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worksheets/sheet13.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12.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K:\Ape\KD000291\05_BDMORES\Publicación\Publicación BDMORES b.2015\"/>
    </mc:Choice>
  </mc:AlternateContent>
  <bookViews>
    <workbookView xWindow="150" yWindow="30" windowWidth="14910" windowHeight="12405" tabRatio="910" firstSheet="10" activeTab="15"/>
  </bookViews>
  <sheets>
    <sheet name="Portada" sheetId="19" r:id="rId1"/>
    <sheet name="Introducción" sheetId="20" r:id="rId2"/>
    <sheet name="Relación de variables" sheetId="21" r:id="rId3"/>
    <sheet name="VAB corr" sheetId="11" r:id="rId4"/>
    <sheet name="VAB cons" sheetId="3" r:id="rId5"/>
    <sheet name="RA" sheetId="6" r:id="rId6"/>
    <sheet name="Datos nac" sheetId="2" r:id="rId7"/>
    <sheet name="Prolongación a 1955" sheetId="22" r:id="rId8"/>
    <sheet name="Rentas L" sheetId="25" r:id="rId9"/>
    <sheet name="Ocupados" sheetId="7" r:id="rId10"/>
    <sheet name="Asalariados" sheetId="8" r:id="rId11"/>
    <sheet name="FBCF corr" sheetId="12" r:id="rId12"/>
    <sheet name="FBCF cons" sheetId="13" r:id="rId13"/>
    <sheet name="FBCF PUB (AA.PP.)" sheetId="14" r:id="rId14"/>
    <sheet name="FBCF PUB (NO AA.PP.)" sheetId="15" r:id="rId15"/>
    <sheet name="Stock K Público" sheetId="27" r:id="rId16"/>
    <sheet name="Paro y actividad" sheetId="23" r:id="rId17"/>
    <sheet name="RBDH y GCFH" sheetId="5" r:id="rId18"/>
    <sheet name="POBLACIÓN" sheetId="16" r:id="rId19"/>
  </sheets>
  <externalReferences>
    <externalReference r:id="rId20"/>
  </externalReferences>
  <definedNames>
    <definedName name="_xlnm._FilterDatabase" localSheetId="13" hidden="1">'FBCF PUB (AA.PP.)'!$C$8:$G$448</definedName>
    <definedName name="_xlnm._FilterDatabase" localSheetId="14" hidden="1">'FBCF PUB (NO AA.PP.)'!$C$8:$G$208</definedName>
    <definedName name="_xlnm._FilterDatabase" localSheetId="7" hidden="1">'Prolongación a 1955'!$C$8:$BS$1809</definedName>
    <definedName name="_xlnm._FilterDatabase" localSheetId="5" hidden="1">RA!$C$8:$H$8</definedName>
    <definedName name="_xlnm._FilterDatabase" localSheetId="17" hidden="1">'RBDH y GCFH'!$C$8:$F$100</definedName>
    <definedName name="_xlnm._FilterDatabase" localSheetId="2" hidden="1">'Relación de variables'!$D$36:$K$76</definedName>
    <definedName name="_xlnm.Recorder" localSheetId="1">#REF!</definedName>
    <definedName name="_xlnm.Recorder" localSheetId="16">#REF!</definedName>
    <definedName name="_xlnm.Recorder" localSheetId="0">#REF!</definedName>
    <definedName name="_xlnm.Recorder" localSheetId="7">#REF!</definedName>
    <definedName name="_xlnm.Recorder" localSheetId="2">#REF!</definedName>
    <definedName name="Stock_AAPP_Ferrocarriles_pcons">[1]StocK_AAPP_pcons!#REF!</definedName>
    <definedName name="Stock_noAAPP_Ferrocarriles_pcons">[1]Stock_noAAPP_pcons!#REF!</definedName>
  </definedNames>
  <calcPr calcId="162913"/>
</workbook>
</file>

<file path=xl/calcChain.xml><?xml version="1.0" encoding="utf-8"?>
<calcChain xmlns="http://schemas.openxmlformats.org/spreadsheetml/2006/main">
  <c r="B28" i="21" l="1"/>
  <c r="G28" i="21" s="1"/>
  <c r="B27" i="21"/>
  <c r="G27" i="21" s="1"/>
  <c r="B26" i="21"/>
  <c r="G26" i="21" s="1"/>
  <c r="B25" i="21"/>
  <c r="G25" i="21" s="1"/>
  <c r="B24" i="21"/>
  <c r="G24" i="21" s="1"/>
  <c r="B23" i="21"/>
  <c r="G23" i="21" s="1"/>
  <c r="B22" i="21"/>
  <c r="G22" i="21" s="1"/>
  <c r="B21" i="21"/>
  <c r="G21" i="21" s="1"/>
  <c r="B20" i="21"/>
  <c r="G20" i="21" s="1"/>
  <c r="B19" i="21" l="1"/>
  <c r="G19" i="21" s="1"/>
  <c r="B18" i="21"/>
  <c r="G18" i="21" s="1"/>
  <c r="B17" i="21"/>
  <c r="G17" i="21" s="1"/>
  <c r="B16" i="21"/>
  <c r="G16" i="21" s="1"/>
  <c r="B15" i="21"/>
  <c r="G15" i="21" s="1"/>
  <c r="B14" i="21"/>
  <c r="G14" i="21" s="1"/>
  <c r="B13" i="21"/>
  <c r="G13" i="21" s="1"/>
  <c r="B12" i="21"/>
  <c r="G12" i="21" s="1"/>
  <c r="B11" i="21"/>
  <c r="G11" i="21" s="1"/>
  <c r="B10" i="21"/>
  <c r="G10" i="21" s="1"/>
  <c r="B9" i="21"/>
  <c r="G9" i="21" s="1"/>
  <c r="B8" i="21"/>
  <c r="G8" i="21" s="1"/>
  <c r="C31" i="21" l="1"/>
  <c r="C23" i="21" l="1"/>
  <c r="D23" i="21" s="1"/>
  <c r="C32" i="21"/>
  <c r="D32" i="21" s="1"/>
  <c r="D31" i="21"/>
  <c r="C30" i="21"/>
  <c r="D30" i="21" s="1"/>
  <c r="C29" i="21"/>
  <c r="D29" i="21" s="1"/>
  <c r="C28" i="21"/>
  <c r="D28" i="21" s="1"/>
  <c r="C27" i="21"/>
  <c r="D27" i="21" s="1"/>
  <c r="C26" i="21"/>
  <c r="D26" i="21" s="1"/>
  <c r="C25" i="21"/>
  <c r="D25" i="21" s="1"/>
  <c r="C24" i="21"/>
  <c r="D24" i="21" s="1"/>
  <c r="C22" i="21"/>
  <c r="D22" i="21" s="1"/>
  <c r="C21" i="21"/>
  <c r="D21" i="21" s="1"/>
  <c r="C19" i="21"/>
  <c r="D19" i="21" s="1"/>
  <c r="C20" i="21"/>
  <c r="D20" i="21" s="1"/>
  <c r="C18" i="21"/>
  <c r="D18" i="21" s="1"/>
  <c r="C16" i="21"/>
  <c r="D16" i="21" s="1"/>
  <c r="C17" i="21"/>
  <c r="D17" i="21" s="1"/>
  <c r="C15" i="21"/>
  <c r="D15" i="21" s="1"/>
  <c r="C14" i="21"/>
  <c r="D14" i="21" s="1"/>
  <c r="C9" i="21"/>
  <c r="D9" i="21" s="1"/>
  <c r="C8" i="21"/>
  <c r="D8" i="21" s="1"/>
  <c r="C13" i="21"/>
  <c r="D13" i="21" s="1"/>
  <c r="C12" i="21"/>
  <c r="D12" i="21" s="1"/>
  <c r="C11" i="21"/>
  <c r="D11" i="21" s="1"/>
  <c r="C10" i="21"/>
  <c r="D10" i="21" s="1"/>
  <c r="BA26" i="16" l="1"/>
</calcChain>
</file>

<file path=xl/sharedStrings.xml><?xml version="1.0" encoding="utf-8"?>
<sst xmlns="http://schemas.openxmlformats.org/spreadsheetml/2006/main" count="33515" uniqueCount="367">
  <si>
    <t>CC.AA.</t>
  </si>
  <si>
    <t>Divisiones NACE rev.2</t>
  </si>
  <si>
    <t>A*10</t>
  </si>
  <si>
    <t>Ramas de actividad</t>
  </si>
  <si>
    <t>Variable</t>
  </si>
  <si>
    <t>Unidad</t>
  </si>
  <si>
    <t xml:space="preserve">1995 </t>
  </si>
  <si>
    <t xml:space="preserve">1996 </t>
  </si>
  <si>
    <t xml:space="preserve">1997 </t>
  </si>
  <si>
    <t xml:space="preserve">1998 </t>
  </si>
  <si>
    <t xml:space="preserve">1999 </t>
  </si>
  <si>
    <t>AND</t>
  </si>
  <si>
    <t>01-03</t>
  </si>
  <si>
    <t>A</t>
  </si>
  <si>
    <t xml:space="preserve">Agricultura, ganadería, silvicultura y pesca </t>
  </si>
  <si>
    <t>VABpb corr</t>
  </si>
  <si>
    <t>miles €</t>
  </si>
  <si>
    <t>ARA</t>
  </si>
  <si>
    <t>AST</t>
  </si>
  <si>
    <t>BAL</t>
  </si>
  <si>
    <t>CAN</t>
  </si>
  <si>
    <t>CANT</t>
  </si>
  <si>
    <t>CYL</t>
  </si>
  <si>
    <t>CLM</t>
  </si>
  <si>
    <t>CAT</t>
  </si>
  <si>
    <t>VAL</t>
  </si>
  <si>
    <t>EXT</t>
  </si>
  <si>
    <t>GAL</t>
  </si>
  <si>
    <t>MAD</t>
  </si>
  <si>
    <t>MUR</t>
  </si>
  <si>
    <t>NAV</t>
  </si>
  <si>
    <t>PV</t>
  </si>
  <si>
    <t>RIO</t>
  </si>
  <si>
    <t>TOTAL CC.AA.</t>
  </si>
  <si>
    <t>Extrarregio</t>
  </si>
  <si>
    <t>ESP</t>
  </si>
  <si>
    <t>05-39</t>
  </si>
  <si>
    <t>B_E</t>
  </si>
  <si>
    <t>Industrias extractivas; industria manufacturera; suministro de energía eléctrica, gas, vapor y aire acondicionado; suministro de agua, actividades de saneamiento, gestión de residuos y descontaminación</t>
  </si>
  <si>
    <t>10-33</t>
  </si>
  <si>
    <t>C</t>
  </si>
  <si>
    <t xml:space="preserve"> - Resto industria</t>
  </si>
  <si>
    <t>41-43</t>
  </si>
  <si>
    <t>F</t>
  </si>
  <si>
    <t>Construcción</t>
  </si>
  <si>
    <t>Total servicios</t>
  </si>
  <si>
    <t>Total</t>
  </si>
  <si>
    <t>Valor añadido bruto total</t>
  </si>
  <si>
    <t xml:space="preserve"> - Industria manufacturera</t>
  </si>
  <si>
    <t>Impuestos netos sobre los productos</t>
  </si>
  <si>
    <t>PRODUCTO INTERIOR BRUTO A PRECIOS DE MERCADO</t>
  </si>
  <si>
    <t>1.- Estimaciones a precios corrientes</t>
  </si>
  <si>
    <t>AGREGADOS DEMANDA</t>
  </si>
  <si>
    <t>2004</t>
  </si>
  <si>
    <t>2005</t>
  </si>
  <si>
    <t>2006</t>
  </si>
  <si>
    <t>2007</t>
  </si>
  <si>
    <t>2008</t>
  </si>
  <si>
    <t xml:space="preserve">2010 </t>
  </si>
  <si>
    <t xml:space="preserve">2011 </t>
  </si>
  <si>
    <t xml:space="preserve">2012 </t>
  </si>
  <si>
    <t xml:space="preserve">2013 </t>
  </si>
  <si>
    <t>Gasto en Consumo Final Nacional.</t>
  </si>
  <si>
    <t>Gasto en Consumo Final Nacional de los Hogares.</t>
  </si>
  <si>
    <t>Gasto en Consumo Final Nacional de las Isflsh.</t>
  </si>
  <si>
    <t>Gasto en Consumo Final Nacional de las Aapp.</t>
  </si>
  <si>
    <t>Gasto en Consumo Final Interior de los Hogares.</t>
  </si>
  <si>
    <t>Formación Bruta de Capital.</t>
  </si>
  <si>
    <t>Formación Bruta de Capital Fijo.</t>
  </si>
  <si>
    <t>Variación de Existencias.</t>
  </si>
  <si>
    <t>Exportación de Bienes y Servicios.</t>
  </si>
  <si>
    <t>Exportación de Bienes (Fob).</t>
  </si>
  <si>
    <t>Exportación de Servicios.</t>
  </si>
  <si>
    <t>Importación de Bienes y Servicios.</t>
  </si>
  <si>
    <t>Importación de Bienes (Fob).</t>
  </si>
  <si>
    <t>Importación de Servicios.</t>
  </si>
  <si>
    <t>Producto Interior Bruto.</t>
  </si>
  <si>
    <t>AGREGADOS OFERTA</t>
  </si>
  <si>
    <t>Comercio al por mayor y al por menor; reparación de vehículos de motor y motocicletas; transporte y almacenamiento; hostelería</t>
  </si>
  <si>
    <t>Información y comunicaciones</t>
  </si>
  <si>
    <t>Actividades financieras y de seguros</t>
  </si>
  <si>
    <t>Actividades inmobiliarias</t>
  </si>
  <si>
    <t>Actividades profesionales, científicas y técnicas; actividades administrativas y servicios auxiliares</t>
  </si>
  <si>
    <t>Administración pública y defensa; seguridad social obligatoria; educación; actividades sanitarias y de servicios sociales</t>
  </si>
  <si>
    <t>Actividades artísticas, recreativas y de entretenimiento; reparación de artículos de uso doméstico y otros servicios</t>
  </si>
  <si>
    <t xml:space="preserve">Producto Interior Bruto. </t>
  </si>
  <si>
    <t>AGREGADO RENTAS</t>
  </si>
  <si>
    <t xml:space="preserve">    Remuneración de los asalariados. Total</t>
  </si>
  <si>
    <t xml:space="preserve">    Excedente de explotación bruto / Renta mixta bruta</t>
  </si>
  <si>
    <t xml:space="preserve">    Impuestos netos sobre la producción y las importaciones</t>
  </si>
  <si>
    <t>Industria textil, confección de prendas de vestir e industria del cuero y del calzado</t>
  </si>
  <si>
    <t>2.- Estimaciones a precios constantes</t>
  </si>
  <si>
    <t>Estimaciones nacionales</t>
  </si>
  <si>
    <t>VABpb cons</t>
  </si>
  <si>
    <t>PIBpm cons</t>
  </si>
  <si>
    <t>PIBpm corr</t>
  </si>
  <si>
    <t xml:space="preserve">Fabricación de productos informáticos, electrónicos y ópticos; fabricación de material y equipo eléctrico; fabricación de maquinaria y equipo n.c.o.p.                                                                                                         </t>
  </si>
  <si>
    <t>Fabricación de muebles; otras industrias manufactureras y reparación e instalación de maquinaria y equipo</t>
  </si>
  <si>
    <t>Industria de la alimentación, fabricación de bebidas e industria del tabaco</t>
  </si>
  <si>
    <t>Industria de la madera y del corcho, industria del papel y artes gráficas</t>
  </si>
  <si>
    <t>Coquerías y refino de petróleo; industria química; fabricación de productos farmacéuticos</t>
  </si>
  <si>
    <t>Fabricación de productos de caucho y plásticos y de otros productos minerales no metálicos</t>
  </si>
  <si>
    <t>Metalurgia y fabricación de productos metálicos, excepto maquinaria y equipo</t>
  </si>
  <si>
    <t>Fabricación de material de transporte</t>
  </si>
  <si>
    <t>10-12</t>
  </si>
  <si>
    <t>Total CC.AA.</t>
  </si>
  <si>
    <t>29-30</t>
  </si>
  <si>
    <t>31-33</t>
  </si>
  <si>
    <t>13-15</t>
  </si>
  <si>
    <t>16-18</t>
  </si>
  <si>
    <t>19-21</t>
  </si>
  <si>
    <t>22-23</t>
  </si>
  <si>
    <t>24-25</t>
  </si>
  <si>
    <t>26-28</t>
  </si>
  <si>
    <t>45-56</t>
  </si>
  <si>
    <t>G_I</t>
  </si>
  <si>
    <t>58-63</t>
  </si>
  <si>
    <t>J</t>
  </si>
  <si>
    <t>64-66</t>
  </si>
  <si>
    <t>K</t>
  </si>
  <si>
    <t>L</t>
  </si>
  <si>
    <t>69-82</t>
  </si>
  <si>
    <t>M_N</t>
  </si>
  <si>
    <t>84-88</t>
  </si>
  <si>
    <t>O_Q</t>
  </si>
  <si>
    <t>90-98</t>
  </si>
  <si>
    <t>R_U</t>
  </si>
  <si>
    <t>RA</t>
  </si>
  <si>
    <t>Total RA</t>
  </si>
  <si>
    <t>Empleo tot.</t>
  </si>
  <si>
    <t>miles personas</t>
  </si>
  <si>
    <t>Empleo asal.</t>
  </si>
  <si>
    <t>TOTAL</t>
  </si>
  <si>
    <t>Unidad: miles de € (precios corrientes)</t>
  </si>
  <si>
    <t>FBCFcorr</t>
  </si>
  <si>
    <t>FBCFcons</t>
  </si>
  <si>
    <t>Actividades profesionales, científicas y técnicas; actividades administrativas y servicios auxiliares; resto alquileres</t>
  </si>
  <si>
    <t>Tipo producto</t>
  </si>
  <si>
    <t>Valoración</t>
  </si>
  <si>
    <t>FBCF AA.PP. (corr)</t>
  </si>
  <si>
    <t>pr. corrientes</t>
  </si>
  <si>
    <t>España TOT</t>
  </si>
  <si>
    <t>España territ.</t>
  </si>
  <si>
    <t>España no territ.</t>
  </si>
  <si>
    <t>1. INFRAESTRUCTURAS</t>
  </si>
  <si>
    <t>1.1 - CARRETERAS</t>
  </si>
  <si>
    <t>1.2 - HIDRAULICAS</t>
  </si>
  <si>
    <t>1.3 - FERROCARRILES</t>
  </si>
  <si>
    <t>1.4 - PUERTOS</t>
  </si>
  <si>
    <t>1.5 - ESTRUCTURAS URBANAS</t>
  </si>
  <si>
    <t>2. OTRA INVERSION</t>
  </si>
  <si>
    <t>2.1 - EDUCACIÓN</t>
  </si>
  <si>
    <t>2.2 - SANIDAD</t>
  </si>
  <si>
    <t>2.3 - RESTO</t>
  </si>
  <si>
    <t>FBCF AA.PP. (cons)</t>
  </si>
  <si>
    <t>pr. constantes</t>
  </si>
  <si>
    <t>FBCF no AA.PP. (corr)</t>
  </si>
  <si>
    <t>CARRETERAS</t>
  </si>
  <si>
    <t>AEROPUERTOS</t>
  </si>
  <si>
    <t>FERROCARRILES</t>
  </si>
  <si>
    <t>PUERTOS</t>
  </si>
  <si>
    <t>FBCF no AA.PP. (cons)</t>
  </si>
  <si>
    <t>Unidad: miles personas</t>
  </si>
  <si>
    <t>Cód. var.</t>
  </si>
  <si>
    <t xml:space="preserve"> 1980</t>
  </si>
  <si>
    <t xml:space="preserve"> 1981</t>
  </si>
  <si>
    <t xml:space="preserve"> 1982</t>
  </si>
  <si>
    <t xml:space="preserve"> 1983</t>
  </si>
  <si>
    <t xml:space="preserve">  1984</t>
  </si>
  <si>
    <t>1995</t>
  </si>
  <si>
    <t>1996</t>
  </si>
  <si>
    <t>1997</t>
  </si>
  <si>
    <t>1998</t>
  </si>
  <si>
    <t>1999</t>
  </si>
  <si>
    <t>Población</t>
  </si>
  <si>
    <t>POBR1</t>
  </si>
  <si>
    <t>Personas</t>
  </si>
  <si>
    <t>POBR2</t>
  </si>
  <si>
    <t>POBR3</t>
  </si>
  <si>
    <t>POBR4</t>
  </si>
  <si>
    <t>POBR5</t>
  </si>
  <si>
    <t>POBR6</t>
  </si>
  <si>
    <t>POBR7</t>
  </si>
  <si>
    <t>POBR8</t>
  </si>
  <si>
    <t>POBR9</t>
  </si>
  <si>
    <t>POBR10</t>
  </si>
  <si>
    <t>POBR11</t>
  </si>
  <si>
    <t>POBR12</t>
  </si>
  <si>
    <t>POBR13</t>
  </si>
  <si>
    <t>POBR14</t>
  </si>
  <si>
    <t>POBR15</t>
  </si>
  <si>
    <t>POBR16</t>
  </si>
  <si>
    <t>POBR17</t>
  </si>
  <si>
    <t>CEUYMEL</t>
  </si>
  <si>
    <t>POBR18</t>
  </si>
  <si>
    <t>CEU</t>
  </si>
  <si>
    <t>POBR18.1</t>
  </si>
  <si>
    <t>MEL</t>
  </si>
  <si>
    <t>POBR18.2</t>
  </si>
  <si>
    <t>PobRN</t>
  </si>
  <si>
    <t>Valor</t>
  </si>
  <si>
    <t>Descripción</t>
  </si>
  <si>
    <t>GCFHcorr</t>
  </si>
  <si>
    <t>Corrientes</t>
  </si>
  <si>
    <t>Gasto en Consumo Final de los Hogares (corrientes)</t>
  </si>
  <si>
    <t>TOTAL CCAA</t>
  </si>
  <si>
    <t>Extraregio</t>
  </si>
  <si>
    <t>Constantes</t>
  </si>
  <si>
    <t>RBDHcorr</t>
  </si>
  <si>
    <t>Renta Bruta Disponible de los Hogares (corrientes)</t>
  </si>
  <si>
    <t>Renta Bruta Disponible de los Hogares (constantes)</t>
  </si>
  <si>
    <t>D.G. de Presupuestos</t>
  </si>
  <si>
    <t>Instituto de Economía Internacional-Universidad de Valencia</t>
  </si>
  <si>
    <t>BASE DE DATOS REGIONAL</t>
  </si>
  <si>
    <t>VARIABLE</t>
  </si>
  <si>
    <t>CODIGO</t>
  </si>
  <si>
    <t>VALORACION</t>
  </si>
  <si>
    <t>precios corrientes</t>
  </si>
  <si>
    <t>Definición</t>
  </si>
  <si>
    <t>precios constantes</t>
  </si>
  <si>
    <t>Imptos netos corr</t>
  </si>
  <si>
    <t>Imptos netos cons</t>
  </si>
  <si>
    <t>RT</t>
  </si>
  <si>
    <t>OCUP(PT)</t>
  </si>
  <si>
    <t>ASAL(PT)</t>
  </si>
  <si>
    <t>POBL</t>
  </si>
  <si>
    <t>FBCF corr</t>
  </si>
  <si>
    <t>FBCF cons</t>
  </si>
  <si>
    <t>Varias variables</t>
  </si>
  <si>
    <t>precios corrientes y constantes</t>
  </si>
  <si>
    <t>Gasto en Consumo Final de los Hogares (constantes)</t>
  </si>
  <si>
    <t>GCFHcons</t>
  </si>
  <si>
    <t>RBDHcons</t>
  </si>
  <si>
    <t>Tasa de paro</t>
  </si>
  <si>
    <t>%</t>
  </si>
  <si>
    <t>Tasa de actividad</t>
  </si>
  <si>
    <t>El Producto Interior Bruto a precios de mercado sintetiza el resultado final de la actividad económica de las unidades de producción residentes (valor generado por la economía nacional)</t>
  </si>
  <si>
    <t>Un puesto de trabajo se define como un contrato explícito o implícito entre una persona y una unidad institucional residente, para realizar un trabajo a cambio de una remuneración durante un período definido o indefinido de tiempo. Esta definición abarca los puestos de trabajo de los asalariados y de los trabajadores autónomos; en los puestos de trabajo de los asalariados, la persona pertenece a una unidad institucional distinta de la del empleador; en los puestos de trabajo de los trabajadores autónomos, la persona pertenece a la misma unidad institucional que el empleador.</t>
  </si>
  <si>
    <t>La población total de un país comprende el conjunto de personas, nacionales o extranjeras, establecidas en el territorio económico del país de manera permanente, aunque dichas personas se encuentren temporalmente ausentes. Las cifras de población se obtienen del Padrón Municipal, que es el registro administrativo donde constan los vecinos de cada municipio. La serie incluida se deriva de las serie oficiales de población elaboradas por el INE</t>
  </si>
  <si>
    <t>La formación bruta de capital fijo (FBCF) comprende las adquisiciones menos las cesiones de activos fijos realizadas por los productores residentes durante un período determinado, más ciertos incrementos del valor de los activos no producidos derivados de la actividad productiva de las unidades de producción o de las unidades institucionales. Los activos fijos son activos materiales o inmateriales obtenidos a partir de procesos de producción, utilizados de forma repetida o continua en otros procesos de producción durante más de un año.</t>
  </si>
  <si>
    <t>El gasto en consumo final de los hogares comprende el gasto realizado por los hogares en bienes y servicios con la finalidad de satisfacer las necesidades o carencias de los mismos</t>
  </si>
  <si>
    <t>La Renta bruta disponible de los hogares representa la renta que queda en poder de los hogares, una vez pagados los impuestos directos que recaen sobre ellas y las cuotas obligatorias a la Seguridad Social y contabilizadas las transferencias corrientes y en especie que reciben del Estado.</t>
  </si>
  <si>
    <t>REFERENCIAS:</t>
  </si>
  <si>
    <r>
      <t>A. de Bustos, A. Cutanda, A. Díaz, F.J. Escribá, Mª.J. Murgui y M.J. Sanz (2008):</t>
    </r>
    <r>
      <rPr>
        <sz val="8"/>
        <color theme="1"/>
        <rFont val="Times New Roman"/>
        <family val="2"/>
      </rPr>
      <t xml:space="preserve"> "La BD.MORES en base 2000: Nuevas estimaciones y variables", D-2008-02, Dirección General de Presupuestos, Ministerio de Economía y Hacienda. (Documento PDF)</t>
    </r>
  </si>
  <si>
    <t>Documentación histórica:</t>
  </si>
  <si>
    <r>
      <t xml:space="preserve">Díaz, A. , Molinas, C. y Taguas, D. (1995): </t>
    </r>
    <r>
      <rPr>
        <sz val="8"/>
        <rFont val="Times New Roman"/>
        <family val="1"/>
      </rPr>
      <t>"Una Introducción al Modelo Regional de Regional de España (MORES)", D-95007, Direccion General de Planificación, Ministerio de Economía y Hacienda.  (Documento PDF)</t>
    </r>
  </si>
  <si>
    <t xml:space="preserve"> </t>
  </si>
  <si>
    <r>
      <t>Dabán, T. , Díaz, A. , Escribá, J. ,  y Murgui, M.J. (1998)</t>
    </r>
    <r>
      <rPr>
        <sz val="8"/>
        <color theme="1"/>
        <rFont val="Times New Roman"/>
        <family val="2"/>
      </rPr>
      <t>: "La base de datos BD.MORES", D-98001, Direccion General de Análisis y Programación Presupuestaria , Ministerio de Economía y Hacienda.  (Documento PDF)</t>
    </r>
  </si>
  <si>
    <r>
      <t>Dabán, T. , Díaz, A. , Escribá, J. ,  y Murgui, M.J. (2002):</t>
    </r>
    <r>
      <rPr>
        <sz val="8"/>
        <color theme="1"/>
        <rFont val="Times New Roman"/>
        <family val="2"/>
      </rPr>
      <t xml:space="preserve"> "La base de datos BD MORES". Revista de Economía Aplicada nº30 (vol. X), págs 165-184</t>
    </r>
  </si>
  <si>
    <t>Fabricación de productos de caucho y plásticos y de otros productos minerales no metálicos + Fabricación de muebles; otras industrias manufactureras y reparación e instalación de maquinaria y equipo</t>
  </si>
  <si>
    <t>Otros servicios</t>
  </si>
  <si>
    <t>Rentas L</t>
  </si>
  <si>
    <t>Total ocupados</t>
  </si>
  <si>
    <t>ASAL (PT)</t>
  </si>
  <si>
    <t>Total asalariados</t>
  </si>
  <si>
    <r>
      <t>u</t>
    </r>
    <r>
      <rPr>
        <vertAlign val="subscript"/>
        <sz val="8"/>
        <rFont val="Times New Roman"/>
        <family val="1"/>
      </rPr>
      <t>1</t>
    </r>
  </si>
  <si>
    <r>
      <t>u</t>
    </r>
    <r>
      <rPr>
        <b/>
        <vertAlign val="subscript"/>
        <sz val="8"/>
        <rFont val="Times New Roman"/>
        <family val="1"/>
      </rPr>
      <t>1</t>
    </r>
  </si>
  <si>
    <r>
      <rPr>
        <sz val="8"/>
        <rFont val="Times New Roman"/>
        <family val="1"/>
      </rPr>
      <t>a</t>
    </r>
    <r>
      <rPr>
        <vertAlign val="subscript"/>
        <sz val="8"/>
        <rFont val="Times New Roman"/>
        <family val="1"/>
      </rPr>
      <t>1</t>
    </r>
  </si>
  <si>
    <r>
      <rPr>
        <b/>
        <sz val="8"/>
        <rFont val="Times New Roman"/>
        <family val="1"/>
      </rPr>
      <t>a</t>
    </r>
    <r>
      <rPr>
        <b/>
        <vertAlign val="subscript"/>
        <sz val="8"/>
        <rFont val="Times New Roman"/>
        <family val="1"/>
      </rPr>
      <t>1</t>
    </r>
  </si>
  <si>
    <t>2015</t>
  </si>
  <si>
    <t>2014</t>
  </si>
  <si>
    <t>2000</t>
  </si>
  <si>
    <t>2001</t>
  </si>
  <si>
    <t xml:space="preserve">2002 </t>
  </si>
  <si>
    <t>2003</t>
  </si>
  <si>
    <t>2009</t>
  </si>
  <si>
    <t>REMUNERACION DE ASALARIADOS</t>
  </si>
  <si>
    <t>PRESONAS ASALARIADAS</t>
  </si>
  <si>
    <t>FORMACION BRUTA DE CAPITAL FIJO</t>
  </si>
  <si>
    <t>Precios corrientes</t>
  </si>
  <si>
    <t>Total FBCF corrientes</t>
  </si>
  <si>
    <t>Precios constantes</t>
  </si>
  <si>
    <t>Miles de euros</t>
  </si>
  <si>
    <t xml:space="preserve">2015 </t>
  </si>
  <si>
    <t xml:space="preserve">2000 </t>
  </si>
  <si>
    <t xml:space="preserve">2001 </t>
  </si>
  <si>
    <t xml:space="preserve">2003 </t>
  </si>
  <si>
    <t xml:space="preserve">2004 </t>
  </si>
  <si>
    <t xml:space="preserve">2005 </t>
  </si>
  <si>
    <t xml:space="preserve">2006 </t>
  </si>
  <si>
    <t xml:space="preserve">2007 </t>
  </si>
  <si>
    <t xml:space="preserve">2008 </t>
  </si>
  <si>
    <t>2011</t>
  </si>
  <si>
    <t>2012</t>
  </si>
  <si>
    <t xml:space="preserve"> - Actividades inmobiliarias, salvo alquiler imputado</t>
  </si>
  <si>
    <t>68b</t>
  </si>
  <si>
    <t xml:space="preserve"> - Alquileres imputados de las viviendas ocupadas por sus propietarios</t>
  </si>
  <si>
    <t>IMPNET cons</t>
  </si>
  <si>
    <t>TOTAL RA</t>
  </si>
  <si>
    <t>TOTAL OCUPADOS</t>
  </si>
  <si>
    <t>IMPNET corr</t>
  </si>
  <si>
    <t>PERSONAS OCUPADAS</t>
  </si>
  <si>
    <t>Total FBCF</t>
  </si>
  <si>
    <t>Total FBCFcons</t>
  </si>
  <si>
    <t>Total FBCF constantes</t>
  </si>
  <si>
    <t>Total Rentas L</t>
  </si>
  <si>
    <t>2016</t>
  </si>
  <si>
    <t>2017</t>
  </si>
  <si>
    <t>2018</t>
  </si>
  <si>
    <t>2019</t>
  </si>
  <si>
    <t>2020</t>
  </si>
  <si>
    <t>TNET</t>
  </si>
  <si>
    <t>Unidad: miles de €</t>
  </si>
  <si>
    <t>BDMORES base 2015</t>
  </si>
  <si>
    <t>68b (*)</t>
  </si>
  <si>
    <t>(*) Dada la información estadística disponible, se ha optado por no desagregar el dato correspondiente a la rama 68, asignando el total a la rama 69-82.</t>
  </si>
  <si>
    <t>BDMORES b2015</t>
  </si>
  <si>
    <t>BDMORES b2015: VAB precios constantes</t>
  </si>
  <si>
    <t>Unidad: miles de € (precios corrientes y precios constantes del año base)</t>
  </si>
  <si>
    <t>Unidad: miles de € (precios constantes del año base)</t>
  </si>
  <si>
    <t>RELACION DE VARIABLES INCLUIDAS EN LA BDMORES base 2015</t>
  </si>
  <si>
    <t xml:space="preserve">BDMORES b2015: VAB precios corrientes </t>
  </si>
  <si>
    <t xml:space="preserve">Unidad: miles de € </t>
  </si>
  <si>
    <t>BDMORES b2015: Remuneración de asalariados</t>
  </si>
  <si>
    <t>BDMORES b2015: Rentas del trabajo</t>
  </si>
  <si>
    <t>BDMORES b2015: Empleo total</t>
  </si>
  <si>
    <t>BDMORES b2015: Empleo asalariado</t>
  </si>
  <si>
    <t>BDMORES b2015: FBCF precios corrientes</t>
  </si>
  <si>
    <t>BDMORES b2015: FBCF precios constantes</t>
  </si>
  <si>
    <t>DEFINICIÓN</t>
  </si>
  <si>
    <t xml:space="preserve">Unidad Tasa de paro: % de la población activa </t>
  </si>
  <si>
    <t xml:space="preserve">Unidad Tasa de actividad: % de la población mayor de 16 años </t>
  </si>
  <si>
    <t>BDMORES b2015: RBDH y GCFH</t>
  </si>
  <si>
    <t>BDMORES b2015: POBLACIÓN</t>
  </si>
  <si>
    <t>BDMORES b2015: TASA DE PARO y TASA DE ACTIVIDAD</t>
  </si>
  <si>
    <t>2019 (P)</t>
  </si>
  <si>
    <t>2020 (A)</t>
  </si>
  <si>
    <t>BDMORES b2015: algunos agregados</t>
  </si>
  <si>
    <t>Unidad: miles de personas</t>
  </si>
  <si>
    <t>Miles de personas</t>
  </si>
  <si>
    <t>TOTALAL CC.AA.</t>
  </si>
  <si>
    <t>Metalurgia y fabricación de productos metálicos, excepto maquinaria y equipo + Fabricación de productos informáticos, electrónicos y ópticos; fabricación de material y equipo eléctrico; fabriación de maquinaria y equipo n.c.o.p.</t>
  </si>
  <si>
    <t xml:space="preserve">FBCF AA.PP. </t>
  </si>
  <si>
    <t xml:space="preserve">FBCF no AA.PP. </t>
  </si>
  <si>
    <t>BDMORES b.2015: INVERSION PÚBLICA DE LAS AA.PP.</t>
  </si>
  <si>
    <t>BDMORES b.2015: INVERSION EN INFRAESTRUCTURAS PÚBLICAS no AA.PP.</t>
  </si>
  <si>
    <t>Precios constantes base 2015</t>
  </si>
  <si>
    <t xml:space="preserve">Stock AA.PP. </t>
  </si>
  <si>
    <t>HIDRAULICAS</t>
  </si>
  <si>
    <t>ESTRUCTURAS URBANAS</t>
  </si>
  <si>
    <t>EDUCACIÓN</t>
  </si>
  <si>
    <t>SANIDAD</t>
  </si>
  <si>
    <t xml:space="preserve">Stock no AA.PP. </t>
  </si>
  <si>
    <t>Stock K</t>
  </si>
  <si>
    <t>Ubicación</t>
  </si>
  <si>
    <t>El valor añadido bruto a precios básicos (valorado a precios corrientes) es la diferencia entre la producción valorada a precios básicos y los consumos intermedios valorados a precios de adquisición</t>
  </si>
  <si>
    <t>El valor añadido bruto a precios básicos (valorado a precios constantes) es la valoración del VABpb a precios del año base. Se obtiene como diferencia de la valoración a precios constantes de dicho año de la producción y de los consumos intermedios</t>
  </si>
  <si>
    <t>Los impuestos netos sobre los productos (valorado a precios constantes) es la valoración del agregado anterior a precios constantes del año base</t>
  </si>
  <si>
    <t>El Producto Interior Bruto a precios de mercado (valorado a precios constantes) es la valoración del PIBpm a precios del año base</t>
  </si>
  <si>
    <t>Las rentas del trabajo comprenden la remuneración de los asalariados más una estimación de las rentas del trabajo imputables a los ocupados no asalariados del sector o rama de actividad</t>
  </si>
  <si>
    <t>Los impuestos netos sobre los productos (valorado a precios corrientes) se obtienen como diferencia entre los impuestos sobre los productos y las subvenciones a los productos. Los impuestos sobre los productos recaen sobre la cantidad producida o distribuida (IVA, impuestos especiales, impuestos sobre importaciones, etc.). Las subvenciones a los productos son subvenciones a pagar por unidad de bien o servicio producido o importado</t>
  </si>
  <si>
    <t>La formación bruta de capital fijo (valorada a precios constantes) es la valoración de la FBCF a precios del año base</t>
  </si>
  <si>
    <t>La formación bruta de capital fijo de las AA.PP. (valorada a precios constantes) es la valoración de la variable anterior a precios del año base</t>
  </si>
  <si>
    <t>La formación bruta de capital fijo en infraestructuras no AA.PP. comprende la inversión en infraestructuras públicas que no es provista por el sector público. Es propiedad, pues, del sector privado. Junto con las infraestructuras públicas, constituye la inversión pública en sentido amplio</t>
  </si>
  <si>
    <t>La formación bruta de capital fijo en infraestructuras no AA.PP. (valorada a precios constantes) es la valoración de la variable anterior a precios del año base</t>
  </si>
  <si>
    <t>El gasto en consumo final de los hogares (valorado a precios constantes) es la valoración de la variable anterior a precios del año base</t>
  </si>
  <si>
    <t>La Renta bruta disponible de los hogares (valorada a precios constantes) es la valoración de la variable anterior a precios del año base. Se ha utilizado como deflactor el IPC desde 1980 y, para el periodo anterior, utilizando los datos del BBVA sobre el PIB regional a precios corrientes y constantes.</t>
  </si>
  <si>
    <t>BDMORES b.2015: STOCK DE CAPITAL PÚBLICO_AA.PP. Y NO AA.PP.</t>
  </si>
  <si>
    <t>Unidad: miles de € (precios corrientes, precios constantes del año base)</t>
  </si>
  <si>
    <r>
      <t>u</t>
    </r>
    <r>
      <rPr>
        <vertAlign val="subscript"/>
        <sz val="10"/>
        <color rgb="FF0066CC"/>
        <rFont val="Times New Roman"/>
        <family val="1"/>
      </rPr>
      <t>1</t>
    </r>
  </si>
  <si>
    <r>
      <rPr>
        <sz val="10"/>
        <color rgb="FF0066CC"/>
        <rFont val="Times New Roman"/>
        <family val="1"/>
      </rPr>
      <t>a</t>
    </r>
    <r>
      <rPr>
        <vertAlign val="subscript"/>
        <sz val="10"/>
        <color rgb="FF0066CC"/>
        <rFont val="Times New Roman"/>
        <family val="1"/>
      </rPr>
      <t>1</t>
    </r>
  </si>
  <si>
    <r>
      <t>La formación bruta de capital fijo de las AA.PP. comprende la FBCF del sector institucional Administraciones Públicas (sector adquirente). Se le designa también como</t>
    </r>
    <r>
      <rPr>
        <b/>
        <sz val="8"/>
        <color rgb="FF0066CC"/>
        <rFont val="Times New Roman"/>
        <family val="1"/>
      </rPr>
      <t xml:space="preserve"> i</t>
    </r>
    <r>
      <rPr>
        <sz val="8"/>
        <color rgb="FF0066CC"/>
        <rFont val="Times New Roman"/>
        <family val="1"/>
      </rPr>
      <t>nversión pública en sentido estricto</t>
    </r>
  </si>
  <si>
    <t>El stock de capital público comprende el conjunto de bienes tangibles, de los que son titulares tanto las AAPP como el sector empresarial, que pueden ser reproducidos y utilizados durante varios periodos para producir bienes y servicios. Se utiliza el concepto de stock neto de capital público, estimándose mediante la acumulación de los flujos de inversión asociados a una serie de supuestos sobre la vida útil media y el patrón de depreciación</t>
  </si>
  <si>
    <t>Las tasas de depreciación utilizadas para el cálculo del stock de capital público son:</t>
  </si>
  <si>
    <r>
      <rPr>
        <b/>
        <sz val="8"/>
        <color theme="1"/>
        <rFont val="Times New Roman"/>
        <family val="1"/>
      </rPr>
      <t>Carreteras</t>
    </r>
    <r>
      <rPr>
        <sz val="8"/>
        <color theme="1"/>
        <rFont val="Times New Roman"/>
        <family val="2"/>
      </rPr>
      <t xml:space="preserve"> 2,02; </t>
    </r>
    <r>
      <rPr>
        <b/>
        <sz val="8"/>
        <color theme="1"/>
        <rFont val="Times New Roman"/>
        <family val="1"/>
      </rPr>
      <t>Hidraúlicas</t>
    </r>
    <r>
      <rPr>
        <sz val="8"/>
        <color theme="1"/>
        <rFont val="Times New Roman"/>
        <family val="2"/>
      </rPr>
      <t xml:space="preserve"> 2,28;</t>
    </r>
    <r>
      <rPr>
        <b/>
        <sz val="8"/>
        <color theme="1"/>
        <rFont val="Times New Roman"/>
        <family val="1"/>
      </rPr>
      <t xml:space="preserve"> Puertos</t>
    </r>
    <r>
      <rPr>
        <sz val="8"/>
        <color theme="1"/>
        <rFont val="Times New Roman"/>
        <family val="2"/>
      </rPr>
      <t xml:space="preserve"> 4,07; </t>
    </r>
    <r>
      <rPr>
        <b/>
        <sz val="8"/>
        <color theme="1"/>
        <rFont val="Times New Roman"/>
        <family val="1"/>
      </rPr>
      <t>Estructuras urbanas</t>
    </r>
    <r>
      <rPr>
        <sz val="8"/>
        <color theme="1"/>
        <rFont val="Times New Roman"/>
        <family val="2"/>
      </rPr>
      <t xml:space="preserve"> 2,28; </t>
    </r>
    <r>
      <rPr>
        <b/>
        <sz val="8"/>
        <color theme="1"/>
        <rFont val="Times New Roman"/>
        <family val="1"/>
      </rPr>
      <t xml:space="preserve">Ferrocarriles </t>
    </r>
    <r>
      <rPr>
        <sz val="8"/>
        <color theme="1"/>
        <rFont val="Times New Roman"/>
        <family val="2"/>
      </rPr>
      <t xml:space="preserve">2,80; </t>
    </r>
    <r>
      <rPr>
        <b/>
        <sz val="8"/>
        <color theme="1"/>
        <rFont val="Times New Roman"/>
        <family val="1"/>
      </rPr>
      <t>Aeropuertos</t>
    </r>
    <r>
      <rPr>
        <sz val="8"/>
        <color theme="1"/>
        <rFont val="Times New Roman"/>
        <family val="2"/>
      </rPr>
      <t xml:space="preserve"> 6,29;</t>
    </r>
    <r>
      <rPr>
        <b/>
        <sz val="8"/>
        <color theme="1"/>
        <rFont val="Times New Roman"/>
        <family val="1"/>
      </rPr>
      <t xml:space="preserve"> Sanidad</t>
    </r>
    <r>
      <rPr>
        <sz val="8"/>
        <color theme="1"/>
        <rFont val="Times New Roman"/>
        <family val="2"/>
      </rPr>
      <t xml:space="preserve"> 7,36 y </t>
    </r>
    <r>
      <rPr>
        <b/>
        <sz val="8"/>
        <color theme="1"/>
        <rFont val="Times New Roman"/>
        <family val="1"/>
      </rPr>
      <t>Educación</t>
    </r>
    <r>
      <rPr>
        <sz val="8"/>
        <color theme="1"/>
        <rFont val="Times New Roman"/>
        <family val="2"/>
      </rPr>
      <t xml:space="preserve"> 3,93 hasta 1994 incluido y 7,90 resto del periodo.</t>
    </r>
  </si>
  <si>
    <t>Actualización: Mayo - 2022</t>
  </si>
  <si>
    <t>RESTO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</si>
</sst>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mmm\-yyyy"/>
  </numFmts>
  <fonts count="69" x14ac:knownFonts="1">
    <font>
      <sz val="8"/>
      <color theme="1"/>
      <name val="Times New Roman"/>
      <family val="2"/>
    </font>
    <font>
      <sz val="11"/>
      <color theme="1"/>
      <name val="Calibri"/>
      <family val="2"/>
      <scheme val="minor"/>
    </font>
    <font>
      <b/>
      <sz val="8"/>
      <name val="Times New Roman"/>
      <family val="1"/>
    </font>
    <font>
      <b/>
      <sz val="8"/>
      <color theme="1"/>
      <name val="Times New Roman"/>
      <family val="1"/>
    </font>
    <font>
      <sz val="8"/>
      <color theme="1"/>
      <name val="Times New Roman"/>
      <family val="1"/>
    </font>
    <font>
      <sz val="8"/>
      <color indexed="8"/>
      <name val="Times New Roman"/>
      <family val="1"/>
    </font>
    <font>
      <b/>
      <sz val="8"/>
      <color indexed="8"/>
      <name val="Times New Roman"/>
      <family val="1"/>
    </font>
    <font>
      <b/>
      <sz val="8"/>
      <color rgb="FF006600"/>
      <name val="Times New Roman"/>
      <family val="1"/>
    </font>
    <font>
      <sz val="8"/>
      <name val="Times New Roman"/>
      <family val="1"/>
    </font>
    <font>
      <i/>
      <sz val="8"/>
      <name val="Times New Roman"/>
      <family val="1"/>
    </font>
    <font>
      <b/>
      <u/>
      <sz val="8"/>
      <color theme="1"/>
      <name val="Times New Roman"/>
      <family val="1"/>
    </font>
    <font>
      <b/>
      <sz val="8"/>
      <color rgb="FFFF0000"/>
      <name val="Times New Roman"/>
      <family val="1"/>
    </font>
    <font>
      <sz val="8"/>
      <color rgb="FFFF0000"/>
      <name val="Times New Roman"/>
      <family val="1"/>
    </font>
    <font>
      <sz val="10"/>
      <name val="Arial"/>
      <family val="2"/>
    </font>
    <font>
      <b/>
      <i/>
      <sz val="8"/>
      <color theme="1"/>
      <name val="Times New Roman"/>
      <family val="1"/>
    </font>
    <font>
      <b/>
      <i/>
      <sz val="8"/>
      <color indexed="8"/>
      <name val="Times New Roman"/>
      <family val="1"/>
    </font>
    <font>
      <b/>
      <i/>
      <sz val="8"/>
      <name val="Times New Roman"/>
      <family val="1"/>
    </font>
    <font>
      <sz val="8"/>
      <color indexed="60"/>
      <name val="Times New Roman"/>
      <family val="1"/>
    </font>
    <font>
      <sz val="8"/>
      <color rgb="FF008000"/>
      <name val="Times New Roman"/>
      <family val="1"/>
    </font>
    <font>
      <b/>
      <sz val="10"/>
      <name val="Times New Roman"/>
      <family val="1"/>
    </font>
    <font>
      <b/>
      <sz val="16"/>
      <color indexed="48"/>
      <name val="Century Gothic"/>
      <family val="2"/>
    </font>
    <font>
      <sz val="10"/>
      <name val="Century Gothic"/>
      <family val="2"/>
    </font>
    <font>
      <b/>
      <sz val="10"/>
      <color indexed="39"/>
      <name val="Century Gothic"/>
      <family val="2"/>
    </font>
    <font>
      <b/>
      <sz val="10"/>
      <name val="Century Gothic"/>
      <family val="2"/>
    </font>
    <font>
      <b/>
      <sz val="20"/>
      <name val="Century Gothic"/>
      <family val="2"/>
    </font>
    <font>
      <b/>
      <sz val="26"/>
      <color indexed="10"/>
      <name val="Century Gothic"/>
      <family val="2"/>
    </font>
    <font>
      <b/>
      <sz val="12"/>
      <name val="MS Sans Serif"/>
      <family val="2"/>
    </font>
    <font>
      <b/>
      <u/>
      <sz val="12"/>
      <name val="Times New Roman"/>
      <family val="1"/>
    </font>
    <font>
      <u/>
      <sz val="8"/>
      <color indexed="12"/>
      <name val="Times New Roman"/>
      <family val="1"/>
    </font>
    <font>
      <u/>
      <sz val="10"/>
      <color indexed="12"/>
      <name val="Times New Roman"/>
      <family val="1"/>
    </font>
    <font>
      <sz val="10"/>
      <name val="Times New Roman"/>
      <family val="1"/>
    </font>
    <font>
      <vertAlign val="subscript"/>
      <sz val="10"/>
      <name val="Times New Roman"/>
      <family val="1"/>
    </font>
    <font>
      <b/>
      <sz val="8"/>
      <color indexed="17"/>
      <name val="Times New Roman"/>
      <family val="1"/>
    </font>
    <font>
      <i/>
      <sz val="8"/>
      <color theme="1"/>
      <name val="Times New Roman"/>
      <family val="1"/>
    </font>
    <font>
      <vertAlign val="subscript"/>
      <sz val="8"/>
      <name val="Times New Roman"/>
      <family val="1"/>
    </font>
    <font>
      <b/>
      <vertAlign val="subscript"/>
      <sz val="8"/>
      <name val="Times New Roman"/>
      <family val="1"/>
    </font>
    <font>
      <b/>
      <sz val="8"/>
      <color rgb="FF0000FF"/>
      <name val="Times New Roman"/>
      <family val="1"/>
    </font>
    <font>
      <b/>
      <sz val="8"/>
      <color rgb="FF7030A0"/>
      <name val="Times New Roman"/>
      <family val="1"/>
    </font>
    <font>
      <sz val="8"/>
      <color rgb="FF0000FF"/>
      <name val="Times New Roman"/>
      <family val="1"/>
    </font>
    <font>
      <sz val="8"/>
      <color rgb="FF0000FF"/>
      <name val="Times New Roman"/>
      <family val="2"/>
    </font>
    <font>
      <b/>
      <u/>
      <sz val="8"/>
      <name val="Times New Roman"/>
      <family val="1"/>
    </font>
    <font>
      <sz val="8"/>
      <color theme="1"/>
      <name val="Times New Roman"/>
      <family val="2"/>
    </font>
    <font>
      <sz val="11"/>
      <color theme="1"/>
      <name val="Calibri"/>
      <family val="2"/>
      <scheme val="minor"/>
    </font>
    <font>
      <sz val="10"/>
      <name val="Arial"/>
      <family val="2"/>
      <charset val="1"/>
    </font>
    <font>
      <sz val="8"/>
      <name val="Times New Roman"/>
      <family val="2"/>
    </font>
    <font>
      <sz val="8"/>
      <color theme="1"/>
      <name val="Calibri"/>
      <family val="2"/>
      <scheme val="minor"/>
    </font>
    <font>
      <sz val="8"/>
      <color rgb="FFFF0000"/>
      <name val="Times New Roman"/>
      <family val="2"/>
    </font>
    <font>
      <b/>
      <sz val="14"/>
      <color rgb="FF0000FF"/>
      <name val="Century Gothic"/>
      <family val="2"/>
    </font>
    <font>
      <b/>
      <sz val="16"/>
      <color rgb="FF0000FF"/>
      <name val="Century Gothic"/>
      <family val="2"/>
    </font>
    <font>
      <sz val="10"/>
      <color rgb="FF0000FF"/>
      <name val="Century Gothic"/>
      <family val="2"/>
    </font>
    <font>
      <sz val="10"/>
      <color rgb="FF0000FF"/>
      <name val="Arial"/>
      <family val="2"/>
    </font>
    <font>
      <b/>
      <u/>
      <sz val="14"/>
      <name val="Segoe UI Black"/>
      <family val="2"/>
    </font>
    <font>
      <b/>
      <u/>
      <sz val="14"/>
      <color theme="1"/>
      <name val="Segoe UI Black"/>
      <family val="2"/>
    </font>
    <font>
      <sz val="10"/>
      <name val="Segoe UI Black"/>
      <family val="2"/>
    </font>
    <font>
      <b/>
      <i/>
      <sz val="8"/>
      <color rgb="FF0000FF"/>
      <name val="Times New Roman"/>
      <family val="1"/>
    </font>
    <font>
      <i/>
      <sz val="8"/>
      <color rgb="FF0000FF"/>
      <name val="Times New Roman"/>
      <family val="1"/>
    </font>
    <font>
      <b/>
      <sz val="8"/>
      <color rgb="FF0000FF"/>
      <name val="Times New Roman"/>
      <family val="2"/>
    </font>
    <font>
      <b/>
      <sz val="8"/>
      <name val="Times New Roman"/>
      <family val="2"/>
    </font>
    <font>
      <b/>
      <sz val="10"/>
      <color theme="0"/>
      <name val="Times New Roman"/>
      <family val="1"/>
    </font>
    <font>
      <b/>
      <sz val="8"/>
      <color theme="0"/>
      <name val="Times New Roman"/>
      <family val="1"/>
    </font>
    <font>
      <u/>
      <sz val="10"/>
      <color rgb="FF0066CC"/>
      <name val="Times New Roman"/>
      <family val="1"/>
    </font>
    <font>
      <sz val="10"/>
      <color rgb="FF0066CC"/>
      <name val="Times New Roman"/>
      <family val="1"/>
    </font>
    <font>
      <u/>
      <sz val="8"/>
      <color rgb="FF0066CC"/>
      <name val="Times New Roman"/>
      <family val="1"/>
    </font>
    <font>
      <vertAlign val="subscript"/>
      <sz val="10"/>
      <color rgb="FF0066CC"/>
      <name val="Times New Roman"/>
      <family val="1"/>
    </font>
    <font>
      <sz val="8"/>
      <color rgb="FF0066CC"/>
      <name val="Times New Roman"/>
      <family val="1"/>
    </font>
    <font>
      <b/>
      <sz val="8"/>
      <color rgb="FF0066CC"/>
      <name val="Times New Roman"/>
      <family val="1"/>
    </font>
    <font>
      <sz val="16"/>
      <color rgb="FF0066CC"/>
      <name val="Arial"/>
      <family val="2"/>
    </font>
    <font>
      <b/>
      <sz val="22"/>
      <color rgb="FF0066CC"/>
      <name val="Segoe UI Black"/>
      <family val="2"/>
    </font>
    <font>
      <b/>
      <sz val="14"/>
      <color rgb="FF0066CC"/>
      <name val="Century Gothic"/>
      <family val="2"/>
    </font>
  </fonts>
  <fills count="6">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249977111117893"/>
        <bgColor indexed="64"/>
      </patternFill>
    </fill>
  </fills>
  <borders count="2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theme="4" tint="0.59996337778862885"/>
      </top>
      <bottom style="thin">
        <color theme="4" tint="0.59996337778862885"/>
      </bottom>
      <diagonal/>
    </border>
    <border>
      <left/>
      <right/>
      <top style="thin">
        <color theme="4" tint="0.59996337778862885"/>
      </top>
      <bottom/>
      <diagonal/>
    </border>
    <border>
      <left/>
      <right/>
      <top/>
      <bottom style="thin">
        <color rgb="FFFF00FF"/>
      </bottom>
      <diagonal/>
    </border>
    <border>
      <left/>
      <right/>
      <top/>
      <bottom style="thin">
        <color indexed="3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FF33CC"/>
      </bottom>
      <diagonal/>
    </border>
    <border>
      <left/>
      <right/>
      <top/>
      <bottom style="thin">
        <color indexed="64"/>
      </bottom>
      <diagonal/>
    </border>
    <border>
      <left style="thin">
        <color theme="0"/>
      </left>
      <right style="thin">
        <color theme="0"/>
      </right>
      <top style="thin">
        <color theme="0"/>
      </top>
      <bottom style="thin">
        <color theme="0"/>
      </bottom>
      <diagonal/>
    </border>
    <border>
      <left style="dashed">
        <color rgb="FF0066CC"/>
      </left>
      <right/>
      <top style="dashed">
        <color rgb="FF0066CC"/>
      </top>
      <bottom style="dashed">
        <color rgb="FF0066CC"/>
      </bottom>
      <diagonal/>
    </border>
    <border>
      <left/>
      <right/>
      <top style="dashed">
        <color rgb="FF0066CC"/>
      </top>
      <bottom style="dashed">
        <color rgb="FF0066CC"/>
      </bottom>
      <diagonal/>
    </border>
    <border>
      <left/>
      <right style="dashed">
        <color rgb="FF0066CC"/>
      </right>
      <top style="dashed">
        <color rgb="FF0066CC"/>
      </top>
      <bottom style="dashed">
        <color rgb="FF0066CC"/>
      </bottom>
      <diagonal/>
    </border>
  </borders>
  <cellStyleXfs count="16">
    <xf numFmtId="0" fontId="0" fillId="0" borderId="0"/>
    <xf numFmtId="0" fontId="13" fillId="0" borderId="0"/>
    <xf numFmtId="3" fontId="8" fillId="0" borderId="0"/>
    <xf numFmtId="0" fontId="13" fillId="0" borderId="0"/>
    <xf numFmtId="3" fontId="8" fillId="0" borderId="0"/>
    <xf numFmtId="0" fontId="8" fillId="0" borderId="0"/>
    <xf numFmtId="0" fontId="13" fillId="0" borderId="0"/>
    <xf numFmtId="3" fontId="8" fillId="0" borderId="0"/>
    <xf numFmtId="3" fontId="8" fillId="0" borderId="0"/>
    <xf numFmtId="0" fontId="13" fillId="0" borderId="0"/>
    <xf numFmtId="0" fontId="28" fillId="0" borderId="0" applyNumberFormat="0" applyFill="0" applyBorder="0" applyAlignment="0" applyProtection="0">
      <alignment vertical="top"/>
      <protection locked="0"/>
    </xf>
    <xf numFmtId="0" fontId="42" fillId="0" borderId="0"/>
    <xf numFmtId="0" fontId="43" fillId="0" borderId="0"/>
    <xf numFmtId="0" fontId="13" fillId="0" borderId="0"/>
    <xf numFmtId="0" fontId="1" fillId="0" borderId="0"/>
    <xf numFmtId="0" fontId="41" fillId="0" borderId="0"/>
  </cellStyleXfs>
  <cellXfs count="426">
    <xf numFmtId="0" fontId="0" fillId="0" borderId="0" xfId="0"/>
    <xf numFmtId="0" fontId="6" fillId="0" borderId="0" xfId="0" applyFont="1" applyBorder="1" applyAlignment="1"/>
    <xf numFmtId="3" fontId="7" fillId="0" borderId="3" xfId="0" applyNumberFormat="1" applyFont="1" applyBorder="1" applyAlignment="1"/>
    <xf numFmtId="3" fontId="7" fillId="0" borderId="0" xfId="0" applyNumberFormat="1" applyFont="1" applyBorder="1" applyAlignment="1"/>
    <xf numFmtId="0" fontId="4" fillId="0" borderId="0" xfId="0" applyFont="1" applyBorder="1" applyAlignment="1">
      <alignment horizontal="center"/>
    </xf>
    <xf numFmtId="0" fontId="10" fillId="0" borderId="0" xfId="0" applyFont="1"/>
    <xf numFmtId="0" fontId="4" fillId="0" borderId="0" xfId="0" applyFont="1"/>
    <xf numFmtId="0" fontId="11" fillId="0" borderId="0" xfId="0" applyFont="1"/>
    <xf numFmtId="0" fontId="12" fillId="0" borderId="0" xfId="0" applyFont="1" applyAlignment="1">
      <alignment horizontal="center"/>
    </xf>
    <xf numFmtId="3" fontId="12" fillId="0" borderId="0" xfId="0" applyNumberFormat="1" applyFont="1"/>
    <xf numFmtId="3" fontId="4" fillId="0" borderId="0" xfId="0" applyNumberFormat="1" applyFont="1"/>
    <xf numFmtId="0" fontId="5" fillId="0" borderId="0" xfId="1" applyFont="1" applyBorder="1" applyAlignment="1">
      <alignment horizontal="left"/>
    </xf>
    <xf numFmtId="0" fontId="8" fillId="0" borderId="0" xfId="0" applyFont="1" applyFill="1" applyBorder="1" applyAlignment="1">
      <alignment horizontal="left" vertical="top"/>
    </xf>
    <xf numFmtId="0" fontId="8" fillId="0" borderId="0" xfId="0" applyFont="1" applyFill="1" applyBorder="1" applyAlignment="1">
      <alignment vertical="top"/>
    </xf>
    <xf numFmtId="3" fontId="11" fillId="0" borderId="0" xfId="0" applyNumberFormat="1" applyFont="1"/>
    <xf numFmtId="0" fontId="4" fillId="2" borderId="0" xfId="0" applyFont="1" applyFill="1"/>
    <xf numFmtId="0" fontId="3" fillId="0" borderId="0" xfId="0" applyFont="1"/>
    <xf numFmtId="0" fontId="14" fillId="0" borderId="0" xfId="0" applyFont="1" applyAlignment="1">
      <alignment horizontal="center"/>
    </xf>
    <xf numFmtId="0" fontId="14" fillId="0" borderId="0" xfId="0" applyFont="1" applyBorder="1" applyAlignment="1">
      <alignment horizontal="center"/>
    </xf>
    <xf numFmtId="0" fontId="3" fillId="0" borderId="0" xfId="0" applyFont="1" applyAlignment="1">
      <alignment horizontal="center"/>
    </xf>
    <xf numFmtId="0" fontId="3" fillId="0" borderId="0" xfId="0" applyFont="1" applyBorder="1" applyAlignment="1">
      <alignment horizontal="center"/>
    </xf>
    <xf numFmtId="0" fontId="2" fillId="0" borderId="0" xfId="0" applyFont="1" applyAlignment="1">
      <alignment horizontal="center"/>
    </xf>
    <xf numFmtId="0" fontId="6" fillId="0" borderId="0" xfId="1" applyFont="1" applyBorder="1" applyAlignment="1">
      <alignment horizontal="left"/>
    </xf>
    <xf numFmtId="0" fontId="15" fillId="0" borderId="0" xfId="1" applyFont="1" applyBorder="1" applyAlignment="1">
      <alignment horizontal="left"/>
    </xf>
    <xf numFmtId="0" fontId="0" fillId="0" borderId="0" xfId="0" applyBorder="1"/>
    <xf numFmtId="49" fontId="8" fillId="0" borderId="0" xfId="0" applyNumberFormat="1" applyFont="1" applyFill="1" applyBorder="1" applyAlignment="1">
      <alignment vertical="top"/>
    </xf>
    <xf numFmtId="3" fontId="0" fillId="0" borderId="0" xfId="0" applyNumberFormat="1"/>
    <xf numFmtId="0" fontId="8" fillId="0" borderId="5" xfId="0" applyFont="1" applyFill="1" applyBorder="1" applyAlignment="1">
      <alignment vertical="top"/>
    </xf>
    <xf numFmtId="0" fontId="0" fillId="0" borderId="0" xfId="0" applyAlignment="1">
      <alignment horizontal="center"/>
    </xf>
    <xf numFmtId="0" fontId="3" fillId="0" borderId="5" xfId="0" applyFont="1" applyBorder="1" applyAlignment="1">
      <alignment horizontal="center"/>
    </xf>
    <xf numFmtId="0" fontId="14" fillId="0" borderId="5" xfId="0" applyFont="1" applyBorder="1" applyAlignment="1">
      <alignment horizontal="center"/>
    </xf>
    <xf numFmtId="0" fontId="3" fillId="0" borderId="5" xfId="0" applyFont="1" applyBorder="1"/>
    <xf numFmtId="0" fontId="4" fillId="0" borderId="0" xfId="0" applyFont="1" applyAlignment="1">
      <alignment horizontal="center"/>
    </xf>
    <xf numFmtId="0" fontId="5" fillId="0" borderId="3" xfId="0" applyFont="1" applyBorder="1" applyAlignment="1">
      <alignment vertical="center"/>
    </xf>
    <xf numFmtId="0" fontId="6" fillId="0" borderId="0" xfId="0" applyFont="1" applyBorder="1" applyAlignment="1">
      <alignment vertical="center"/>
    </xf>
    <xf numFmtId="0" fontId="8" fillId="0" borderId="5" xfId="0" applyFont="1" applyFill="1" applyBorder="1" applyAlignment="1">
      <alignment horizontal="center" vertical="top"/>
    </xf>
    <xf numFmtId="3" fontId="8" fillId="0" borderId="0" xfId="0" applyNumberFormat="1" applyFont="1"/>
    <xf numFmtId="164" fontId="11" fillId="0" borderId="0" xfId="0" applyNumberFormat="1" applyFont="1"/>
    <xf numFmtId="3" fontId="8" fillId="0" borderId="0" xfId="2"/>
    <xf numFmtId="0" fontId="8" fillId="0" borderId="0" xfId="0" applyFont="1" applyAlignment="1">
      <alignment horizontal="center"/>
    </xf>
    <xf numFmtId="3" fontId="8" fillId="0" borderId="0" xfId="0" applyNumberFormat="1" applyFont="1" applyBorder="1" applyAlignment="1">
      <alignment horizontal="center" vertical="center"/>
    </xf>
    <xf numFmtId="3" fontId="8" fillId="0" borderId="4" xfId="0" applyNumberFormat="1" applyFont="1" applyBorder="1" applyAlignment="1">
      <alignment vertical="center"/>
    </xf>
    <xf numFmtId="0" fontId="8" fillId="0" borderId="0" xfId="0" applyFont="1" applyFill="1" applyBorder="1" applyAlignment="1">
      <alignment horizontal="center" vertical="top"/>
    </xf>
    <xf numFmtId="3" fontId="8" fillId="0" borderId="0" xfId="4"/>
    <xf numFmtId="3" fontId="8" fillId="0" borderId="0" xfId="4" applyAlignment="1">
      <alignment horizontal="left"/>
    </xf>
    <xf numFmtId="3" fontId="17" fillId="0" borderId="0" xfId="4" applyFont="1"/>
    <xf numFmtId="3" fontId="8" fillId="0" borderId="0" xfId="4" applyAlignment="1">
      <alignment horizontal="center"/>
    </xf>
    <xf numFmtId="49" fontId="8" fillId="0" borderId="0" xfId="4" applyNumberFormat="1" applyFont="1" applyAlignment="1">
      <alignment horizontal="center"/>
    </xf>
    <xf numFmtId="3" fontId="2" fillId="0" borderId="0" xfId="4" applyFont="1" applyAlignment="1">
      <alignment horizontal="center"/>
    </xf>
    <xf numFmtId="49" fontId="2" fillId="0" borderId="0" xfId="4" applyNumberFormat="1" applyFont="1" applyAlignment="1">
      <alignment horizontal="center"/>
    </xf>
    <xf numFmtId="3" fontId="8" fillId="0" borderId="6" xfId="4" applyNumberFormat="1" applyFont="1" applyBorder="1" applyAlignment="1">
      <alignment horizontal="center"/>
    </xf>
    <xf numFmtId="49" fontId="8" fillId="0" borderId="6" xfId="4" applyNumberFormat="1" applyFont="1" applyBorder="1" applyAlignment="1">
      <alignment horizontal="center"/>
    </xf>
    <xf numFmtId="3" fontId="8" fillId="0" borderId="6" xfId="4" applyBorder="1" applyAlignment="1">
      <alignment horizontal="center"/>
    </xf>
    <xf numFmtId="3" fontId="9" fillId="0" borderId="0" xfId="4" applyFont="1" applyAlignment="1">
      <alignment horizontal="center"/>
    </xf>
    <xf numFmtId="49" fontId="9" fillId="0" borderId="0" xfId="4" applyNumberFormat="1" applyFont="1" applyAlignment="1">
      <alignment horizontal="center"/>
    </xf>
    <xf numFmtId="3" fontId="16" fillId="0" borderId="0" xfId="4" applyFont="1" applyAlignment="1">
      <alignment horizontal="center"/>
    </xf>
    <xf numFmtId="49" fontId="16" fillId="0" borderId="0" xfId="4" applyNumberFormat="1" applyFont="1" applyAlignment="1">
      <alignment horizontal="center"/>
    </xf>
    <xf numFmtId="3" fontId="9" fillId="0" borderId="6" xfId="4" applyNumberFormat="1" applyFont="1" applyBorder="1" applyAlignment="1">
      <alignment horizontal="center"/>
    </xf>
    <xf numFmtId="49" fontId="9" fillId="0" borderId="6" xfId="4" applyNumberFormat="1" applyFont="1" applyBorder="1" applyAlignment="1">
      <alignment horizontal="center"/>
    </xf>
    <xf numFmtId="3" fontId="9" fillId="0" borderId="6" xfId="4" applyFont="1" applyBorder="1" applyAlignment="1">
      <alignment horizontal="center"/>
    </xf>
    <xf numFmtId="3" fontId="8" fillId="0" borderId="0" xfId="4" applyNumberFormat="1"/>
    <xf numFmtId="3" fontId="17" fillId="0" borderId="0" xfId="4" applyNumberFormat="1" applyFont="1"/>
    <xf numFmtId="3" fontId="2" fillId="0" borderId="0" xfId="4" applyNumberFormat="1" applyFont="1" applyAlignment="1">
      <alignment horizontal="center"/>
    </xf>
    <xf numFmtId="0" fontId="18" fillId="0" borderId="0" xfId="0" applyFont="1"/>
    <xf numFmtId="3" fontId="8" fillId="0" borderId="0" xfId="0" applyNumberFormat="1" applyFont="1" applyAlignment="1">
      <alignment horizontal="center"/>
    </xf>
    <xf numFmtId="3" fontId="2" fillId="0" borderId="0" xfId="2" applyFont="1"/>
    <xf numFmtId="3" fontId="8" fillId="0" borderId="0" xfId="2" applyFont="1" applyAlignment="1">
      <alignment horizontal="center"/>
    </xf>
    <xf numFmtId="3" fontId="8" fillId="0" borderId="0" xfId="2" applyFont="1"/>
    <xf numFmtId="3" fontId="8" fillId="0" borderId="6" xfId="2" applyFont="1" applyBorder="1"/>
    <xf numFmtId="3" fontId="8" fillId="0" borderId="6" xfId="2" applyFont="1" applyBorder="1" applyAlignment="1">
      <alignment horizontal="center"/>
    </xf>
    <xf numFmtId="3" fontId="8" fillId="0" borderId="0" xfId="2" applyFont="1" applyBorder="1"/>
    <xf numFmtId="0" fontId="21" fillId="0" borderId="0" xfId="9" applyFont="1" applyFill="1"/>
    <xf numFmtId="0" fontId="13" fillId="0" borderId="0" xfId="9" applyFill="1"/>
    <xf numFmtId="17" fontId="20" fillId="0" borderId="0" xfId="9" applyNumberFormat="1" applyFont="1" applyFill="1" applyAlignment="1">
      <alignment horizontal="left"/>
    </xf>
    <xf numFmtId="0" fontId="13" fillId="0" borderId="0" xfId="9"/>
    <xf numFmtId="14" fontId="21" fillId="0" borderId="0" xfId="9" applyNumberFormat="1" applyFont="1" applyFill="1"/>
    <xf numFmtId="0" fontId="22" fillId="0" borderId="0" xfId="9" applyFont="1" applyFill="1"/>
    <xf numFmtId="0" fontId="21" fillId="0" borderId="0" xfId="9" applyFont="1" applyFill="1" applyAlignment="1"/>
    <xf numFmtId="0" fontId="23" fillId="0" borderId="0" xfId="9" applyFont="1" applyFill="1" applyAlignment="1"/>
    <xf numFmtId="0" fontId="26" fillId="0" borderId="0" xfId="9" applyFont="1" applyAlignment="1">
      <alignment vertical="top" wrapText="1"/>
    </xf>
    <xf numFmtId="3" fontId="27" fillId="0" borderId="0" xfId="2" applyFont="1"/>
    <xf numFmtId="3" fontId="29" fillId="0" borderId="0" xfId="10" applyNumberFormat="1" applyFont="1" applyAlignment="1" applyProtection="1"/>
    <xf numFmtId="3" fontId="30" fillId="0" borderId="0" xfId="2" applyFont="1"/>
    <xf numFmtId="3" fontId="28" fillId="0" borderId="0" xfId="10" applyNumberFormat="1" applyAlignment="1" applyProtection="1"/>
    <xf numFmtId="3" fontId="30" fillId="0" borderId="0" xfId="2" applyFont="1" applyAlignment="1">
      <alignment horizontal="center"/>
    </xf>
    <xf numFmtId="3" fontId="31" fillId="0" borderId="0" xfId="2" applyFont="1" applyAlignment="1">
      <alignment horizontal="center"/>
    </xf>
    <xf numFmtId="3" fontId="8" fillId="0" borderId="0" xfId="2" applyAlignment="1">
      <alignment horizontal="center"/>
    </xf>
    <xf numFmtId="3" fontId="28" fillId="0" borderId="0" xfId="10" applyNumberFormat="1" applyAlignment="1" applyProtection="1">
      <alignment horizontal="center"/>
    </xf>
    <xf numFmtId="3" fontId="32" fillId="0" borderId="0" xfId="2" applyFont="1"/>
    <xf numFmtId="16" fontId="5" fillId="0" borderId="0" xfId="1" quotePrefix="1" applyNumberFormat="1" applyFont="1" applyBorder="1" applyAlignment="1">
      <alignment horizontal="center"/>
    </xf>
    <xf numFmtId="16" fontId="5" fillId="0" borderId="5" xfId="1" quotePrefix="1" applyNumberFormat="1" applyFont="1" applyBorder="1" applyAlignment="1">
      <alignment horizontal="center"/>
    </xf>
    <xf numFmtId="0" fontId="0" fillId="0" borderId="5" xfId="0" applyBorder="1" applyAlignment="1">
      <alignment horizontal="center"/>
    </xf>
    <xf numFmtId="0" fontId="9" fillId="0" borderId="0" xfId="0" quotePrefix="1" applyFont="1" applyFill="1" applyBorder="1" applyAlignment="1">
      <alignment horizontal="center" vertical="top"/>
    </xf>
    <xf numFmtId="0" fontId="33" fillId="0" borderId="0" xfId="0" applyFont="1" applyAlignment="1">
      <alignment horizontal="center"/>
    </xf>
    <xf numFmtId="0" fontId="9" fillId="0" borderId="5" xfId="0" quotePrefix="1" applyFont="1" applyFill="1" applyBorder="1" applyAlignment="1">
      <alignment horizontal="center" vertical="top"/>
    </xf>
    <xf numFmtId="0" fontId="33" fillId="0" borderId="5" xfId="0" applyFont="1" applyBorder="1" applyAlignment="1">
      <alignment horizontal="center"/>
    </xf>
    <xf numFmtId="49" fontId="8" fillId="0" borderId="5" xfId="0" applyNumberFormat="1" applyFont="1" applyFill="1" applyBorder="1" applyAlignment="1">
      <alignment vertical="top"/>
    </xf>
    <xf numFmtId="49" fontId="8" fillId="0" borderId="0" xfId="0" applyNumberFormat="1" applyFont="1" applyFill="1" applyBorder="1" applyAlignment="1">
      <alignment horizontal="center" vertical="top"/>
    </xf>
    <xf numFmtId="49" fontId="8" fillId="0" borderId="5" xfId="0" applyNumberFormat="1" applyFont="1" applyFill="1" applyBorder="1" applyAlignment="1">
      <alignment horizontal="center" vertical="top"/>
    </xf>
    <xf numFmtId="49" fontId="9" fillId="0" borderId="0" xfId="0" applyNumberFormat="1" applyFont="1" applyFill="1" applyBorder="1" applyAlignment="1">
      <alignment horizontal="center" vertical="top"/>
    </xf>
    <xf numFmtId="49" fontId="9" fillId="0" borderId="5" xfId="0" applyNumberFormat="1" applyFont="1" applyFill="1" applyBorder="1" applyAlignment="1">
      <alignment horizontal="center" vertical="top"/>
    </xf>
    <xf numFmtId="0" fontId="8" fillId="0" borderId="0" xfId="0" quotePrefix="1" applyFont="1" applyFill="1" applyBorder="1" applyAlignment="1">
      <alignment horizontal="center" vertical="top"/>
    </xf>
    <xf numFmtId="0" fontId="8" fillId="0" borderId="5" xfId="0" quotePrefix="1" applyFont="1" applyFill="1" applyBorder="1" applyAlignment="1">
      <alignment horizontal="center" vertical="top"/>
    </xf>
    <xf numFmtId="0" fontId="0" fillId="0" borderId="5" xfId="0" applyBorder="1"/>
    <xf numFmtId="0" fontId="0" fillId="0" borderId="0" xfId="0" applyBorder="1" applyAlignment="1">
      <alignment horizontal="center"/>
    </xf>
    <xf numFmtId="16" fontId="6" fillId="0" borderId="0" xfId="1" quotePrefix="1" applyNumberFormat="1" applyFont="1" applyBorder="1" applyAlignment="1">
      <alignment horizontal="center"/>
    </xf>
    <xf numFmtId="0" fontId="2" fillId="0" borderId="0" xfId="0" applyFont="1" applyBorder="1"/>
    <xf numFmtId="0" fontId="16" fillId="0" borderId="0" xfId="0" quotePrefix="1" applyFont="1" applyFill="1" applyBorder="1" applyAlignment="1">
      <alignment horizontal="center" vertical="top"/>
    </xf>
    <xf numFmtId="16" fontId="6" fillId="0" borderId="5" xfId="1" quotePrefix="1" applyNumberFormat="1" applyFont="1" applyBorder="1" applyAlignment="1">
      <alignment horizontal="center"/>
    </xf>
    <xf numFmtId="0" fontId="2" fillId="0" borderId="5" xfId="0" applyFont="1" applyBorder="1"/>
    <xf numFmtId="0" fontId="16" fillId="0" borderId="5" xfId="0" quotePrefix="1" applyFont="1" applyFill="1" applyBorder="1" applyAlignment="1">
      <alignment horizontal="center" vertical="top"/>
    </xf>
    <xf numFmtId="0" fontId="2" fillId="0" borderId="0" xfId="0" quotePrefix="1" applyFont="1" applyFill="1" applyBorder="1" applyAlignment="1">
      <alignment horizontal="center" vertical="top"/>
    </xf>
    <xf numFmtId="0" fontId="2" fillId="0" borderId="5" xfId="0" quotePrefix="1" applyFont="1" applyFill="1" applyBorder="1" applyAlignment="1">
      <alignment horizontal="center" vertical="top"/>
    </xf>
    <xf numFmtId="16" fontId="15" fillId="0" borderId="0" xfId="1" quotePrefix="1" applyNumberFormat="1" applyFont="1" applyBorder="1" applyAlignment="1">
      <alignment horizontal="center"/>
    </xf>
    <xf numFmtId="49" fontId="16" fillId="0" borderId="0" xfId="0" applyNumberFormat="1" applyFont="1" applyFill="1" applyBorder="1" applyAlignment="1">
      <alignment vertical="top"/>
    </xf>
    <xf numFmtId="49" fontId="16" fillId="0" borderId="0" xfId="0" applyNumberFormat="1" applyFont="1" applyFill="1" applyBorder="1" applyAlignment="1">
      <alignment horizontal="center" vertical="top"/>
    </xf>
    <xf numFmtId="16" fontId="15" fillId="0" borderId="5" xfId="1" quotePrefix="1" applyNumberFormat="1" applyFont="1" applyBorder="1" applyAlignment="1">
      <alignment horizontal="center"/>
    </xf>
    <xf numFmtId="49" fontId="16" fillId="0" borderId="5" xfId="0" applyNumberFormat="1" applyFont="1" applyFill="1" applyBorder="1" applyAlignment="1">
      <alignment vertical="top"/>
    </xf>
    <xf numFmtId="49" fontId="16" fillId="0" borderId="5" xfId="0" applyNumberFormat="1" applyFont="1" applyFill="1" applyBorder="1" applyAlignment="1">
      <alignment horizontal="center" vertical="top"/>
    </xf>
    <xf numFmtId="0" fontId="6" fillId="0" borderId="0" xfId="0" applyFont="1" applyBorder="1"/>
    <xf numFmtId="0" fontId="6" fillId="0" borderId="5" xfId="0" applyFont="1" applyBorder="1"/>
    <xf numFmtId="0" fontId="16" fillId="0" borderId="0" xfId="0" applyFont="1" applyBorder="1"/>
    <xf numFmtId="0" fontId="16" fillId="0" borderId="5" xfId="0" applyFont="1" applyBorder="1"/>
    <xf numFmtId="0" fontId="2" fillId="0" borderId="0" xfId="0" applyFont="1"/>
    <xf numFmtId="0" fontId="2" fillId="0" borderId="5" xfId="0" applyFont="1" applyBorder="1" applyAlignment="1">
      <alignment horizontal="center"/>
    </xf>
    <xf numFmtId="3" fontId="17" fillId="0" borderId="0" xfId="2" applyFont="1"/>
    <xf numFmtId="4" fontId="8" fillId="0" borderId="0" xfId="2" applyNumberFormat="1"/>
    <xf numFmtId="3" fontId="2" fillId="0" borderId="6" xfId="2" applyFont="1" applyBorder="1" applyAlignment="1">
      <alignment horizontal="center"/>
    </xf>
    <xf numFmtId="3" fontId="2" fillId="0" borderId="5" xfId="2" applyFont="1" applyBorder="1" applyAlignment="1">
      <alignment horizontal="center"/>
    </xf>
    <xf numFmtId="3" fontId="2" fillId="0" borderId="5" xfId="2" applyFont="1" applyBorder="1"/>
    <xf numFmtId="3" fontId="34" fillId="0" borderId="0" xfId="2" applyFont="1" applyAlignment="1">
      <alignment horizontal="center"/>
    </xf>
    <xf numFmtId="3" fontId="35" fillId="0" borderId="5" xfId="2" applyFont="1" applyBorder="1" applyAlignment="1">
      <alignment horizontal="center"/>
    </xf>
    <xf numFmtId="3" fontId="36" fillId="0" borderId="3" xfId="0" applyNumberFormat="1" applyFont="1" applyBorder="1" applyAlignment="1"/>
    <xf numFmtId="3" fontId="37" fillId="0" borderId="3" xfId="0" applyNumberFormat="1" applyFont="1" applyBorder="1" applyAlignment="1"/>
    <xf numFmtId="4" fontId="0" fillId="0" borderId="0" xfId="0" applyNumberFormat="1"/>
    <xf numFmtId="2" fontId="8" fillId="0" borderId="0" xfId="2" applyNumberFormat="1"/>
    <xf numFmtId="2" fontId="0" fillId="0" borderId="0" xfId="0" applyNumberFormat="1"/>
    <xf numFmtId="3" fontId="38" fillId="0" borderId="0" xfId="0" applyNumberFormat="1" applyFont="1"/>
    <xf numFmtId="0" fontId="15" fillId="0" borderId="0" xfId="0" applyFont="1" applyBorder="1" applyAlignment="1">
      <alignment vertical="center"/>
    </xf>
    <xf numFmtId="3" fontId="8" fillId="0" borderId="0" xfId="0" applyNumberFormat="1" applyFont="1" applyBorder="1" applyAlignment="1">
      <alignment vertical="center"/>
    </xf>
    <xf numFmtId="0" fontId="6" fillId="0" borderId="0" xfId="0" applyFont="1" applyBorder="1" applyAlignment="1">
      <alignment horizontal="center" vertical="center"/>
    </xf>
    <xf numFmtId="3" fontId="40" fillId="0" borderId="0" xfId="0" applyNumberFormat="1" applyFont="1" applyFill="1" applyBorder="1" applyAlignment="1">
      <alignment vertical="center"/>
    </xf>
    <xf numFmtId="0" fontId="38" fillId="0" borderId="0" xfId="0" applyFont="1"/>
    <xf numFmtId="3" fontId="0" fillId="0" borderId="0" xfId="0" applyNumberFormat="1" applyAlignment="1">
      <alignment horizontal="center"/>
    </xf>
    <xf numFmtId="0" fontId="41" fillId="0" borderId="0" xfId="11" applyFont="1" applyFill="1" applyBorder="1"/>
    <xf numFmtId="0" fontId="42" fillId="0" borderId="0" xfId="11"/>
    <xf numFmtId="3" fontId="3" fillId="0" borderId="0" xfId="0" applyNumberFormat="1" applyFont="1"/>
    <xf numFmtId="3" fontId="14" fillId="0" borderId="0" xfId="0" applyNumberFormat="1" applyFont="1"/>
    <xf numFmtId="49" fontId="8" fillId="0" borderId="0" xfId="0" applyNumberFormat="1" applyFont="1" applyBorder="1" applyAlignment="1">
      <alignment vertical="center"/>
    </xf>
    <xf numFmtId="0" fontId="3" fillId="0" borderId="0" xfId="0" applyFont="1" applyBorder="1"/>
    <xf numFmtId="0" fontId="2" fillId="0" borderId="0" xfId="0" applyFont="1" applyAlignment="1">
      <alignment horizontal="left"/>
    </xf>
    <xf numFmtId="0" fontId="5" fillId="0" borderId="0" xfId="0" applyFont="1" applyBorder="1" applyAlignment="1">
      <alignment vertical="center"/>
    </xf>
    <xf numFmtId="3" fontId="8" fillId="0" borderId="5" xfId="0" applyNumberFormat="1" applyFont="1" applyBorder="1"/>
    <xf numFmtId="3" fontId="8" fillId="0" borderId="0" xfId="1" applyNumberFormat="1" applyFont="1" applyFill="1" applyBorder="1" applyAlignment="1">
      <alignment vertical="top"/>
    </xf>
    <xf numFmtId="3" fontId="2" fillId="0" borderId="0" xfId="0" applyNumberFormat="1" applyFont="1"/>
    <xf numFmtId="3" fontId="2" fillId="0" borderId="5" xfId="0" applyNumberFormat="1" applyFont="1" applyBorder="1"/>
    <xf numFmtId="3" fontId="16" fillId="0" borderId="0" xfId="0" applyNumberFormat="1" applyFont="1"/>
    <xf numFmtId="3" fontId="16" fillId="0" borderId="5" xfId="0" applyNumberFormat="1" applyFont="1" applyBorder="1"/>
    <xf numFmtId="49" fontId="37" fillId="0" borderId="3" xfId="0" applyNumberFormat="1" applyFont="1" applyBorder="1" applyAlignment="1"/>
    <xf numFmtId="3" fontId="8" fillId="0" borderId="0" xfId="2" applyNumberFormat="1" applyFont="1"/>
    <xf numFmtId="3" fontId="8" fillId="0" borderId="6" xfId="4" applyNumberFormat="1" applyFont="1" applyFill="1" applyBorder="1"/>
    <xf numFmtId="0" fontId="3" fillId="0" borderId="15" xfId="0" applyFont="1" applyBorder="1" applyAlignment="1">
      <alignment horizontal="center"/>
    </xf>
    <xf numFmtId="0" fontId="3" fillId="0" borderId="15" xfId="0" applyFont="1" applyBorder="1"/>
    <xf numFmtId="3" fontId="3" fillId="0" borderId="15" xfId="0" applyNumberFormat="1" applyFont="1" applyBorder="1"/>
    <xf numFmtId="0" fontId="14" fillId="0" borderId="0" xfId="0" applyFont="1"/>
    <xf numFmtId="0" fontId="14" fillId="0" borderId="15" xfId="0" applyFont="1" applyBorder="1" applyAlignment="1">
      <alignment horizontal="center"/>
    </xf>
    <xf numFmtId="0" fontId="14" fillId="0" borderId="15" xfId="0" applyFont="1" applyBorder="1"/>
    <xf numFmtId="3" fontId="14" fillId="0" borderId="15" xfId="0" applyNumberFormat="1" applyFont="1" applyBorder="1"/>
    <xf numFmtId="0" fontId="4" fillId="0" borderId="15" xfId="0" applyFont="1" applyBorder="1" applyAlignment="1">
      <alignment horizontal="center"/>
    </xf>
    <xf numFmtId="0" fontId="4" fillId="0" borderId="15" xfId="0" applyFont="1" applyBorder="1"/>
    <xf numFmtId="3" fontId="4" fillId="0" borderId="15" xfId="0" applyNumberFormat="1" applyFont="1" applyBorder="1"/>
    <xf numFmtId="164" fontId="3" fillId="0" borderId="0" xfId="0" applyNumberFormat="1" applyFont="1"/>
    <xf numFmtId="164" fontId="3" fillId="0" borderId="15" xfId="0" applyNumberFormat="1" applyFont="1" applyBorder="1"/>
    <xf numFmtId="164" fontId="14" fillId="0" borderId="0" xfId="0" applyNumberFormat="1" applyFont="1"/>
    <xf numFmtId="164" fontId="14" fillId="0" borderId="15" xfId="0" applyNumberFormat="1" applyFont="1" applyBorder="1"/>
    <xf numFmtId="164" fontId="4" fillId="0" borderId="0" xfId="0" applyNumberFormat="1" applyFont="1"/>
    <xf numFmtId="164" fontId="4" fillId="0" borderId="15" xfId="0" applyNumberFormat="1" applyFont="1" applyBorder="1"/>
    <xf numFmtId="3" fontId="8" fillId="0" borderId="0" xfId="4" applyNumberFormat="1" applyFont="1" applyFill="1"/>
    <xf numFmtId="3" fontId="2" fillId="0" borderId="0" xfId="4" applyNumberFormat="1" applyFont="1" applyFill="1"/>
    <xf numFmtId="3" fontId="9" fillId="0" borderId="0" xfId="4" applyNumberFormat="1" applyFont="1" applyFill="1"/>
    <xf numFmtId="3" fontId="16" fillId="0" borderId="0" xfId="4" applyNumberFormat="1" applyFont="1" applyFill="1"/>
    <xf numFmtId="3" fontId="9" fillId="0" borderId="6" xfId="4" applyNumberFormat="1" applyFont="1" applyFill="1" applyBorder="1"/>
    <xf numFmtId="2" fontId="8" fillId="0" borderId="0" xfId="2" applyNumberFormat="1" applyFont="1"/>
    <xf numFmtId="2" fontId="8" fillId="0" borderId="0" xfId="0" applyNumberFormat="1" applyFont="1"/>
    <xf numFmtId="2" fontId="2" fillId="0" borderId="5" xfId="2" applyNumberFormat="1" applyFont="1" applyBorder="1"/>
    <xf numFmtId="2" fontId="2" fillId="0" borderId="5" xfId="0" applyNumberFormat="1" applyFont="1" applyBorder="1"/>
    <xf numFmtId="3" fontId="8" fillId="0" borderId="0" xfId="0" applyNumberFormat="1" applyFont="1" applyFill="1" applyAlignment="1">
      <alignment horizontal="right" wrapText="1"/>
    </xf>
    <xf numFmtId="3" fontId="8" fillId="0" borderId="0" xfId="0" applyNumberFormat="1" applyFont="1" applyAlignment="1">
      <alignment horizontal="right"/>
    </xf>
    <xf numFmtId="3" fontId="8" fillId="0" borderId="0" xfId="4" applyNumberFormat="1" applyFont="1" applyFill="1" applyBorder="1"/>
    <xf numFmtId="0" fontId="8" fillId="0" borderId="0" xfId="0" applyFont="1"/>
    <xf numFmtId="3" fontId="44" fillId="0" borderId="0" xfId="0" applyNumberFormat="1" applyFont="1" applyFill="1" applyBorder="1"/>
    <xf numFmtId="3" fontId="44" fillId="0" borderId="0" xfId="2" applyFont="1"/>
    <xf numFmtId="0" fontId="2" fillId="0" borderId="0" xfId="0" applyFont="1" applyFill="1" applyBorder="1" applyAlignment="1">
      <alignment horizontal="center"/>
    </xf>
    <xf numFmtId="0" fontId="16" fillId="0" borderId="0" xfId="0" applyFont="1" applyFill="1" applyBorder="1" applyAlignment="1">
      <alignment horizontal="center"/>
    </xf>
    <xf numFmtId="0" fontId="16" fillId="0" borderId="5" xfId="0" applyFont="1" applyBorder="1" applyAlignment="1">
      <alignment horizontal="center"/>
    </xf>
    <xf numFmtId="0" fontId="8" fillId="0" borderId="0" xfId="0" applyFont="1" applyFill="1" applyBorder="1" applyAlignment="1">
      <alignment horizontal="center"/>
    </xf>
    <xf numFmtId="0" fontId="8" fillId="0" borderId="5" xfId="0" applyFont="1" applyBorder="1" applyAlignment="1">
      <alignment horizontal="center"/>
    </xf>
    <xf numFmtId="0" fontId="4" fillId="0" borderId="0" xfId="0" applyFont="1" applyAlignment="1">
      <alignment horizontal="left"/>
    </xf>
    <xf numFmtId="0" fontId="4" fillId="0" borderId="15" xfId="0" applyFont="1" applyBorder="1" applyAlignment="1">
      <alignment horizontal="left"/>
    </xf>
    <xf numFmtId="0" fontId="3" fillId="0" borderId="0" xfId="0" applyFont="1" applyAlignment="1">
      <alignment horizontal="left"/>
    </xf>
    <xf numFmtId="0" fontId="3" fillId="0" borderId="15" xfId="0" applyFont="1" applyBorder="1" applyAlignment="1">
      <alignment horizontal="left"/>
    </xf>
    <xf numFmtId="0" fontId="14" fillId="0" borderId="0" xfId="0" applyFont="1" applyAlignment="1">
      <alignment horizontal="left"/>
    </xf>
    <xf numFmtId="0" fontId="14" fillId="0" borderId="15" xfId="0" applyFont="1" applyBorder="1" applyAlignment="1">
      <alignment horizontal="left"/>
    </xf>
    <xf numFmtId="164" fontId="2" fillId="0" borderId="0" xfId="0" applyNumberFormat="1" applyFont="1"/>
    <xf numFmtId="164" fontId="2" fillId="0" borderId="5" xfId="0" applyNumberFormat="1" applyFont="1" applyBorder="1"/>
    <xf numFmtId="164" fontId="16" fillId="0" borderId="0" xfId="0" applyNumberFormat="1" applyFont="1"/>
    <xf numFmtId="164" fontId="16" fillId="0" borderId="5" xfId="0" applyNumberFormat="1" applyFont="1" applyBorder="1"/>
    <xf numFmtId="164" fontId="8" fillId="0" borderId="0" xfId="0" applyNumberFormat="1" applyFont="1"/>
    <xf numFmtId="164" fontId="8" fillId="0" borderId="5" xfId="0" applyNumberFormat="1" applyFont="1" applyBorder="1"/>
    <xf numFmtId="3" fontId="9" fillId="0" borderId="0" xfId="0" applyNumberFormat="1" applyFont="1"/>
    <xf numFmtId="3" fontId="9" fillId="0" borderId="5" xfId="0" applyNumberFormat="1" applyFont="1" applyBorder="1"/>
    <xf numFmtId="3" fontId="2" fillId="0" borderId="0" xfId="13" applyNumberFormat="1" applyFont="1" applyFill="1" applyBorder="1" applyAlignment="1">
      <alignment horizontal="right"/>
    </xf>
    <xf numFmtId="3" fontId="8" fillId="0" borderId="0" xfId="13" applyNumberFormat="1" applyFont="1" applyFill="1" applyBorder="1" applyAlignment="1">
      <alignment horizontal="right"/>
    </xf>
    <xf numFmtId="3" fontId="2" fillId="0" borderId="0" xfId="0" applyNumberFormat="1" applyFont="1" applyFill="1"/>
    <xf numFmtId="3" fontId="8" fillId="0" borderId="0" xfId="0" applyNumberFormat="1" applyFont="1" applyFill="1"/>
    <xf numFmtId="3" fontId="2" fillId="0" borderId="0" xfId="0" applyNumberFormat="1" applyFont="1" applyBorder="1" applyAlignment="1">
      <alignment horizontal="right"/>
    </xf>
    <xf numFmtId="3" fontId="2" fillId="0" borderId="0" xfId="0" applyNumberFormat="1" applyFont="1" applyBorder="1" applyAlignment="1"/>
    <xf numFmtId="3" fontId="16" fillId="0" borderId="0" xfId="0" applyNumberFormat="1" applyFont="1" applyBorder="1" applyAlignment="1">
      <alignment horizontal="right"/>
    </xf>
    <xf numFmtId="3" fontId="16" fillId="0" borderId="0" xfId="0" applyNumberFormat="1" applyFont="1" applyBorder="1" applyAlignment="1"/>
    <xf numFmtId="3" fontId="8" fillId="0" borderId="0" xfId="1" applyNumberFormat="1" applyFont="1" applyFill="1" applyBorder="1" applyAlignment="1">
      <alignment horizontal="right" vertical="top"/>
    </xf>
    <xf numFmtId="3" fontId="8" fillId="0" borderId="0" xfId="0" applyNumberFormat="1" applyFont="1" applyBorder="1" applyAlignment="1">
      <alignment horizontal="right"/>
    </xf>
    <xf numFmtId="3" fontId="8" fillId="0" borderId="0" xfId="0" applyNumberFormat="1" applyFont="1" applyBorder="1" applyAlignment="1"/>
    <xf numFmtId="164" fontId="2" fillId="0" borderId="0" xfId="0" applyNumberFormat="1" applyFont="1" applyBorder="1" applyAlignment="1">
      <alignment horizontal="right"/>
    </xf>
    <xf numFmtId="164" fontId="2" fillId="0" borderId="0" xfId="0" applyNumberFormat="1" applyFont="1" applyBorder="1" applyAlignment="1">
      <alignment horizontal="right" vertical="center"/>
    </xf>
    <xf numFmtId="164" fontId="16" fillId="0" borderId="0" xfId="0" applyNumberFormat="1" applyFont="1" applyBorder="1" applyAlignment="1">
      <alignment horizontal="right" vertical="center"/>
    </xf>
    <xf numFmtId="164" fontId="8" fillId="0" borderId="0" xfId="0" applyNumberFormat="1" applyFont="1" applyFill="1" applyBorder="1" applyAlignment="1">
      <alignment horizontal="right" vertical="top"/>
    </xf>
    <xf numFmtId="164" fontId="8" fillId="0" borderId="0" xfId="0" applyNumberFormat="1" applyFont="1" applyBorder="1" applyAlignment="1">
      <alignment horizontal="right" vertical="center"/>
    </xf>
    <xf numFmtId="164" fontId="8" fillId="0" borderId="0" xfId="0" applyNumberFormat="1" applyFont="1" applyBorder="1" applyAlignment="1"/>
    <xf numFmtId="0" fontId="4" fillId="0" borderId="0" xfId="11" applyFont="1"/>
    <xf numFmtId="0" fontId="45" fillId="0" borderId="0" xfId="11" applyFont="1"/>
    <xf numFmtId="0" fontId="0" fillId="0" borderId="0" xfId="11" applyFont="1" applyFill="1" applyBorder="1"/>
    <xf numFmtId="3" fontId="8" fillId="0" borderId="0" xfId="4" applyNumberFormat="1" applyFont="1" applyAlignment="1">
      <alignment horizontal="center"/>
    </xf>
    <xf numFmtId="3" fontId="9" fillId="0" borderId="0" xfId="4" applyNumberFormat="1" applyFont="1" applyAlignment="1">
      <alignment horizontal="center"/>
    </xf>
    <xf numFmtId="3" fontId="16" fillId="0" borderId="0" xfId="4" applyNumberFormat="1" applyFont="1" applyAlignment="1">
      <alignment horizontal="center"/>
    </xf>
    <xf numFmtId="49" fontId="37" fillId="0" borderId="0" xfId="0" applyNumberFormat="1" applyFont="1" applyBorder="1" applyAlignment="1"/>
    <xf numFmtId="0" fontId="46" fillId="0" borderId="0" xfId="0" applyFont="1"/>
    <xf numFmtId="0" fontId="12" fillId="0" borderId="15" xfId="0" applyFont="1" applyBorder="1" applyAlignment="1">
      <alignment horizontal="center"/>
    </xf>
    <xf numFmtId="3" fontId="12" fillId="0" borderId="0" xfId="2" applyFont="1"/>
    <xf numFmtId="0" fontId="8" fillId="0" borderId="16" xfId="0" applyFont="1" applyBorder="1" applyAlignment="1">
      <alignment horizontal="center"/>
    </xf>
    <xf numFmtId="3" fontId="8" fillId="0" borderId="16" xfId="0" applyNumberFormat="1" applyFont="1" applyBorder="1" applyAlignment="1">
      <alignment horizontal="center"/>
    </xf>
    <xf numFmtId="3" fontId="44" fillId="0" borderId="16" xfId="0" applyNumberFormat="1" applyFont="1" applyFill="1" applyBorder="1"/>
    <xf numFmtId="3" fontId="44" fillId="0" borderId="16" xfId="2" applyFont="1" applyBorder="1"/>
    <xf numFmtId="3" fontId="8" fillId="0" borderId="0" xfId="2" applyFill="1"/>
    <xf numFmtId="0" fontId="0" fillId="0" borderId="0" xfId="0" applyFill="1"/>
    <xf numFmtId="0" fontId="17" fillId="0" borderId="0" xfId="0" applyFont="1" applyFill="1"/>
    <xf numFmtId="0" fontId="5" fillId="0" borderId="0" xfId="1" applyFont="1" applyFill="1" applyBorder="1" applyAlignment="1">
      <alignment horizontal="center"/>
    </xf>
    <xf numFmtId="0" fontId="5" fillId="0" borderId="5" xfId="1" applyFont="1" applyFill="1" applyBorder="1" applyAlignment="1">
      <alignment horizontal="center"/>
    </xf>
    <xf numFmtId="0" fontId="5" fillId="0" borderId="0" xfId="1" applyFont="1" applyFill="1" applyBorder="1" applyAlignment="1">
      <alignment horizontal="center" vertical="center"/>
    </xf>
    <xf numFmtId="0" fontId="5" fillId="0" borderId="5" xfId="1" applyFont="1" applyFill="1" applyBorder="1" applyAlignment="1">
      <alignment horizontal="center" vertical="center"/>
    </xf>
    <xf numFmtId="0" fontId="5" fillId="0" borderId="0" xfId="0" applyFont="1" applyFill="1" applyBorder="1" applyAlignment="1">
      <alignment horizontal="center"/>
    </xf>
    <xf numFmtId="0" fontId="5" fillId="0" borderId="5" xfId="0" applyFont="1" applyFill="1" applyBorder="1" applyAlignment="1">
      <alignment horizontal="center"/>
    </xf>
    <xf numFmtId="0" fontId="0" fillId="0" borderId="0" xfId="0" applyFill="1" applyBorder="1" applyAlignment="1">
      <alignment horizontal="center"/>
    </xf>
    <xf numFmtId="0" fontId="0" fillId="0" borderId="5" xfId="0" applyFill="1" applyBorder="1" applyAlignment="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3" fillId="0" borderId="0" xfId="0" applyFont="1" applyFill="1" applyAlignment="1">
      <alignment horizontal="center"/>
    </xf>
    <xf numFmtId="0" fontId="3" fillId="0" borderId="5" xfId="0" applyFont="1" applyFill="1" applyBorder="1" applyAlignment="1">
      <alignment horizontal="center"/>
    </xf>
    <xf numFmtId="0" fontId="3" fillId="0" borderId="0" xfId="0" applyFont="1" applyFill="1" applyBorder="1" applyAlignment="1">
      <alignment horizontal="center"/>
    </xf>
    <xf numFmtId="0" fontId="14" fillId="0" borderId="0" xfId="0" applyFont="1" applyFill="1" applyBorder="1" applyAlignment="1">
      <alignment horizontal="center"/>
    </xf>
    <xf numFmtId="0" fontId="14" fillId="0" borderId="5" xfId="0" applyFont="1" applyFill="1" applyBorder="1" applyAlignment="1">
      <alignment horizontal="center"/>
    </xf>
    <xf numFmtId="0" fontId="15" fillId="0" borderId="0" xfId="1" applyFont="1" applyFill="1" applyBorder="1" applyAlignment="1">
      <alignment horizontal="center"/>
    </xf>
    <xf numFmtId="0" fontId="15" fillId="0" borderId="5" xfId="1" applyFont="1" applyFill="1" applyBorder="1" applyAlignment="1">
      <alignment horizontal="center"/>
    </xf>
    <xf numFmtId="0" fontId="6" fillId="0" borderId="0" xfId="1" applyFont="1" applyFill="1" applyBorder="1" applyAlignment="1">
      <alignment horizontal="center"/>
    </xf>
    <xf numFmtId="0" fontId="6" fillId="0" borderId="5" xfId="1" applyFont="1" applyFill="1" applyBorder="1" applyAlignment="1">
      <alignment horizontal="center"/>
    </xf>
    <xf numFmtId="0" fontId="6" fillId="0" borderId="0" xfId="1" applyFont="1" applyFill="1" applyBorder="1" applyAlignment="1">
      <alignment horizontal="center" vertical="center"/>
    </xf>
    <xf numFmtId="0" fontId="6" fillId="0" borderId="5" xfId="1" applyFont="1" applyFill="1" applyBorder="1" applyAlignment="1">
      <alignment horizontal="center" vertical="center"/>
    </xf>
    <xf numFmtId="0" fontId="2" fillId="0" borderId="0" xfId="0" applyFont="1" applyFill="1" applyAlignment="1">
      <alignment horizontal="center"/>
    </xf>
    <xf numFmtId="0" fontId="2" fillId="0" borderId="5" xfId="0" applyFont="1" applyFill="1" applyBorder="1" applyAlignment="1">
      <alignment horizontal="center"/>
    </xf>
    <xf numFmtId="0" fontId="16" fillId="0" borderId="5" xfId="0" applyFont="1" applyFill="1" applyBorder="1" applyAlignment="1">
      <alignment horizontal="center"/>
    </xf>
    <xf numFmtId="0" fontId="8" fillId="0" borderId="5" xfId="0" applyFont="1" applyFill="1" applyBorder="1" applyAlignment="1">
      <alignment horizontal="center"/>
    </xf>
    <xf numFmtId="3" fontId="2" fillId="0" borderId="5" xfId="0" applyNumberFormat="1" applyFont="1" applyFill="1" applyBorder="1"/>
    <xf numFmtId="3" fontId="16" fillId="0" borderId="0" xfId="0" applyNumberFormat="1" applyFont="1" applyFill="1"/>
    <xf numFmtId="3" fontId="16" fillId="0" borderId="5" xfId="0" applyNumberFormat="1" applyFont="1" applyFill="1" applyBorder="1"/>
    <xf numFmtId="3" fontId="8" fillId="0" borderId="5" xfId="0" applyNumberFormat="1" applyFont="1" applyFill="1" applyBorder="1"/>
    <xf numFmtId="164" fontId="2" fillId="0" borderId="0" xfId="0" applyNumberFormat="1" applyFont="1" applyFill="1"/>
    <xf numFmtId="164" fontId="2" fillId="0" borderId="5" xfId="0" applyNumberFormat="1" applyFont="1" applyFill="1" applyBorder="1"/>
    <xf numFmtId="164" fontId="16" fillId="0" borderId="0" xfId="0" applyNumberFormat="1" applyFont="1" applyFill="1"/>
    <xf numFmtId="164" fontId="16" fillId="0" borderId="5" xfId="0" applyNumberFormat="1" applyFont="1" applyFill="1" applyBorder="1"/>
    <xf numFmtId="164" fontId="8" fillId="0" borderId="0" xfId="0" applyNumberFormat="1" applyFont="1" applyFill="1"/>
    <xf numFmtId="164" fontId="8" fillId="0" borderId="5" xfId="0" applyNumberFormat="1" applyFont="1" applyFill="1" applyBorder="1"/>
    <xf numFmtId="3" fontId="9" fillId="0" borderId="0" xfId="0" applyNumberFormat="1" applyFont="1" applyFill="1"/>
    <xf numFmtId="3" fontId="9" fillId="0" borderId="5" xfId="0" applyNumberFormat="1" applyFont="1" applyFill="1" applyBorder="1"/>
    <xf numFmtId="0" fontId="3" fillId="3" borderId="2" xfId="0" applyFont="1" applyFill="1" applyBorder="1" applyAlignment="1">
      <alignment horizontal="center"/>
    </xf>
    <xf numFmtId="3" fontId="2" fillId="3" borderId="1" xfId="0" applyNumberFormat="1" applyFont="1" applyFill="1" applyBorder="1" applyAlignment="1">
      <alignment horizontal="center"/>
    </xf>
    <xf numFmtId="3" fontId="2" fillId="3" borderId="2" xfId="0" applyNumberFormat="1" applyFont="1" applyFill="1" applyBorder="1" applyAlignment="1">
      <alignment horizontal="center" wrapText="1"/>
    </xf>
    <xf numFmtId="3" fontId="2" fillId="3" borderId="2" xfId="0" applyNumberFormat="1" applyFont="1" applyFill="1" applyBorder="1" applyAlignment="1">
      <alignment horizontal="center"/>
    </xf>
    <xf numFmtId="0" fontId="2" fillId="3" borderId="2" xfId="0" quotePrefix="1" applyFont="1" applyFill="1" applyBorder="1" applyAlignment="1">
      <alignment horizontal="center"/>
    </xf>
    <xf numFmtId="1" fontId="2" fillId="3" borderId="2" xfId="0" applyNumberFormat="1" applyFont="1" applyFill="1" applyBorder="1" applyAlignment="1">
      <alignment horizontal="center"/>
    </xf>
    <xf numFmtId="0" fontId="2" fillId="3" borderId="2" xfId="0" applyFont="1" applyFill="1" applyBorder="1" applyAlignment="1">
      <alignment horizontal="center"/>
    </xf>
    <xf numFmtId="49" fontId="2" fillId="3" borderId="2" xfId="3" applyNumberFormat="1" applyFont="1" applyFill="1" applyBorder="1" applyAlignment="1">
      <alignment horizontal="center"/>
    </xf>
    <xf numFmtId="49" fontId="2" fillId="3" borderId="2" xfId="4" applyNumberFormat="1" applyFont="1" applyFill="1" applyBorder="1" applyAlignment="1">
      <alignment horizontal="center"/>
    </xf>
    <xf numFmtId="165" fontId="47" fillId="0" borderId="0" xfId="9" quotePrefix="1" applyNumberFormat="1" applyFont="1" applyFill="1" applyAlignment="1">
      <alignment horizontal="left"/>
    </xf>
    <xf numFmtId="0" fontId="48" fillId="0" borderId="0" xfId="9" applyFont="1" applyFill="1"/>
    <xf numFmtId="0" fontId="49" fillId="0" borderId="0" xfId="9" applyFont="1" applyFill="1"/>
    <xf numFmtId="0" fontId="50" fillId="0" borderId="0" xfId="9" applyFont="1"/>
    <xf numFmtId="0" fontId="50" fillId="0" borderId="0" xfId="9" applyFont="1" applyFill="1"/>
    <xf numFmtId="0" fontId="52" fillId="0" borderId="0" xfId="0" applyFont="1"/>
    <xf numFmtId="3" fontId="2" fillId="3" borderId="2" xfId="0" applyNumberFormat="1" applyFont="1" applyFill="1" applyBorder="1"/>
    <xf numFmtId="3" fontId="2" fillId="3" borderId="2" xfId="0" applyNumberFormat="1" applyFont="1" applyFill="1" applyBorder="1" applyAlignment="1">
      <alignment horizontal="left"/>
    </xf>
    <xf numFmtId="3" fontId="2" fillId="3" borderId="2" xfId="4" applyNumberFormat="1" applyFont="1" applyFill="1" applyBorder="1" applyAlignment="1">
      <alignment horizontal="center"/>
    </xf>
    <xf numFmtId="1" fontId="2" fillId="3" borderId="2" xfId="3" applyNumberFormat="1" applyFont="1" applyFill="1" applyBorder="1" applyAlignment="1">
      <alignment horizontal="center"/>
    </xf>
    <xf numFmtId="3" fontId="2" fillId="3" borderId="2" xfId="4" applyNumberFormat="1" applyFont="1" applyFill="1" applyBorder="1" applyAlignment="1">
      <alignment horizontal="left"/>
    </xf>
    <xf numFmtId="1" fontId="2" fillId="3" borderId="2" xfId="4" applyNumberFormat="1" applyFont="1" applyFill="1" applyBorder="1" applyAlignment="1">
      <alignment horizontal="center"/>
    </xf>
    <xf numFmtId="3" fontId="2" fillId="3" borderId="2" xfId="2" applyNumberFormat="1" applyFont="1" applyFill="1" applyBorder="1" applyAlignment="1">
      <alignment horizontal="center"/>
    </xf>
    <xf numFmtId="3" fontId="19" fillId="3" borderId="2" xfId="2" applyFont="1" applyFill="1" applyBorder="1" applyAlignment="1">
      <alignment horizontal="center"/>
    </xf>
    <xf numFmtId="49" fontId="2" fillId="3" borderId="2" xfId="2" applyNumberFormat="1" applyFont="1" applyFill="1" applyBorder="1" applyAlignment="1">
      <alignment horizontal="center"/>
    </xf>
    <xf numFmtId="3" fontId="19" fillId="3" borderId="2" xfId="2" applyFont="1" applyFill="1" applyBorder="1" applyAlignment="1">
      <alignment horizontal="left"/>
    </xf>
    <xf numFmtId="49" fontId="2" fillId="3" borderId="2" xfId="0" applyNumberFormat="1" applyFont="1" applyFill="1" applyBorder="1" applyAlignment="1">
      <alignment horizontal="center"/>
    </xf>
    <xf numFmtId="49" fontId="2" fillId="3" borderId="2" xfId="7" applyNumberFormat="1" applyFont="1" applyFill="1" applyBorder="1" applyAlignment="1" applyProtection="1">
      <alignment horizontal="center"/>
    </xf>
    <xf numFmtId="49" fontId="2" fillId="3" borderId="2" xfId="8" quotePrefix="1" applyNumberFormat="1" applyFont="1" applyFill="1" applyBorder="1" applyAlignment="1" applyProtection="1">
      <alignment horizontal="center"/>
    </xf>
    <xf numFmtId="3" fontId="8" fillId="0" borderId="0" xfId="2" applyAlignment="1">
      <alignment horizontal="right"/>
    </xf>
    <xf numFmtId="0" fontId="21" fillId="4" borderId="7" xfId="9" applyFont="1" applyFill="1" applyBorder="1"/>
    <xf numFmtId="0" fontId="21" fillId="4" borderId="8" xfId="9" applyFont="1" applyFill="1" applyBorder="1"/>
    <xf numFmtId="0" fontId="21" fillId="4" borderId="9" xfId="9" applyFont="1" applyFill="1" applyBorder="1"/>
    <xf numFmtId="0" fontId="21" fillId="4" borderId="10" xfId="9" applyFont="1" applyFill="1" applyBorder="1"/>
    <xf numFmtId="0" fontId="21" fillId="4" borderId="0" xfId="9" applyFont="1" applyFill="1" applyBorder="1"/>
    <xf numFmtId="0" fontId="21" fillId="4" borderId="11" xfId="9" applyFont="1" applyFill="1" applyBorder="1"/>
    <xf numFmtId="0" fontId="13" fillId="4" borderId="10" xfId="9" applyFill="1" applyBorder="1"/>
    <xf numFmtId="0" fontId="21" fillId="4" borderId="0" xfId="9" applyFont="1" applyFill="1" applyBorder="1" applyAlignment="1"/>
    <xf numFmtId="0" fontId="24" fillId="4" borderId="0" xfId="9" applyFont="1" applyFill="1" applyBorder="1" applyAlignment="1">
      <alignment horizontal="center"/>
    </xf>
    <xf numFmtId="0" fontId="21" fillId="4" borderId="0" xfId="9" applyFont="1" applyFill="1" applyBorder="1" applyAlignment="1">
      <alignment horizontal="center"/>
    </xf>
    <xf numFmtId="0" fontId="25" fillId="4" borderId="0" xfId="9" applyFont="1" applyFill="1" applyBorder="1" applyAlignment="1">
      <alignment horizontal="center"/>
    </xf>
    <xf numFmtId="0" fontId="21" fillId="4" borderId="12" xfId="9" applyFont="1" applyFill="1" applyBorder="1"/>
    <xf numFmtId="0" fontId="21" fillId="4" borderId="13" xfId="9" applyFont="1" applyFill="1" applyBorder="1"/>
    <xf numFmtId="0" fontId="21" fillId="4" borderId="14" xfId="9" applyFont="1" applyFill="1" applyBorder="1"/>
    <xf numFmtId="3" fontId="51" fillId="0" borderId="0" xfId="2" applyFont="1"/>
    <xf numFmtId="0" fontId="53" fillId="0" borderId="0" xfId="9" applyFont="1" applyFill="1"/>
    <xf numFmtId="3" fontId="36" fillId="0" borderId="0" xfId="0" applyNumberFormat="1" applyFont="1"/>
    <xf numFmtId="3" fontId="36" fillId="0" borderId="15" xfId="0" applyNumberFormat="1" applyFont="1" applyBorder="1"/>
    <xf numFmtId="3" fontId="54" fillId="0" borderId="0" xfId="0" applyNumberFormat="1" applyFont="1"/>
    <xf numFmtId="3" fontId="54" fillId="0" borderId="15" xfId="0" applyNumberFormat="1" applyFont="1" applyBorder="1"/>
    <xf numFmtId="3" fontId="38" fillId="0" borderId="15" xfId="0" applyNumberFormat="1" applyFont="1" applyBorder="1"/>
    <xf numFmtId="3" fontId="36" fillId="0" borderId="0" xfId="0" applyNumberFormat="1" applyFont="1" applyFill="1"/>
    <xf numFmtId="3" fontId="55" fillId="0" borderId="0" xfId="0" applyNumberFormat="1" applyFont="1"/>
    <xf numFmtId="3" fontId="36" fillId="0" borderId="0" xfId="13" applyNumberFormat="1" applyFont="1" applyFill="1" applyBorder="1" applyAlignment="1">
      <alignment horizontal="right"/>
    </xf>
    <xf numFmtId="3" fontId="38" fillId="0" borderId="0" xfId="13" applyNumberFormat="1" applyFont="1" applyFill="1" applyBorder="1" applyAlignment="1">
      <alignment horizontal="right"/>
    </xf>
    <xf numFmtId="3" fontId="36" fillId="0" borderId="0" xfId="0" applyNumberFormat="1" applyFont="1" applyBorder="1" applyAlignment="1"/>
    <xf numFmtId="3" fontId="54" fillId="0" borderId="0" xfId="0" applyNumberFormat="1" applyFont="1" applyBorder="1" applyAlignment="1"/>
    <xf numFmtId="3" fontId="38" fillId="0" borderId="0" xfId="1" applyNumberFormat="1" applyFont="1" applyFill="1" applyBorder="1" applyAlignment="1">
      <alignment vertical="top"/>
    </xf>
    <xf numFmtId="3" fontId="38" fillId="0" borderId="0" xfId="0" applyNumberFormat="1" applyFont="1" applyBorder="1" applyAlignment="1"/>
    <xf numFmtId="3" fontId="38" fillId="0" borderId="0" xfId="0" applyNumberFormat="1" applyFont="1" applyFill="1" applyAlignment="1">
      <alignment horizontal="right"/>
    </xf>
    <xf numFmtId="3" fontId="38" fillId="0" borderId="0" xfId="4" applyNumberFormat="1" applyFont="1" applyFill="1"/>
    <xf numFmtId="3" fontId="36" fillId="0" borderId="0" xfId="4" applyNumberFormat="1" applyFont="1" applyFill="1"/>
    <xf numFmtId="3" fontId="38" fillId="0" borderId="6" xfId="4" applyNumberFormat="1" applyFont="1" applyFill="1" applyBorder="1"/>
    <xf numFmtId="3" fontId="55" fillId="0" borderId="0" xfId="4" applyNumberFormat="1" applyFont="1" applyFill="1"/>
    <xf numFmtId="3" fontId="54" fillId="0" borderId="0" xfId="4" applyNumberFormat="1" applyFont="1" applyFill="1"/>
    <xf numFmtId="3" fontId="55" fillId="0" borderId="6" xfId="4" applyNumberFormat="1" applyFont="1" applyFill="1" applyBorder="1"/>
    <xf numFmtId="3" fontId="39" fillId="0" borderId="0" xfId="4" applyNumberFormat="1" applyFont="1" applyFill="1"/>
    <xf numFmtId="3" fontId="56" fillId="0" borderId="0" xfId="4" applyNumberFormat="1" applyFont="1" applyFill="1"/>
    <xf numFmtId="3" fontId="39" fillId="0" borderId="6" xfId="4" applyNumberFormat="1" applyFont="1" applyFill="1" applyBorder="1"/>
    <xf numFmtId="3" fontId="44" fillId="0" borderId="0" xfId="4" applyNumberFormat="1" applyFont="1" applyAlignment="1">
      <alignment horizontal="center"/>
    </xf>
    <xf numFmtId="3" fontId="44" fillId="0" borderId="0" xfId="4" applyNumberFormat="1" applyFont="1" applyFill="1"/>
    <xf numFmtId="3" fontId="44" fillId="0" borderId="0" xfId="4" applyNumberFormat="1" applyFont="1"/>
    <xf numFmtId="0" fontId="44" fillId="0" borderId="0" xfId="0" applyFont="1"/>
    <xf numFmtId="3" fontId="57" fillId="0" borderId="0" xfId="4" applyNumberFormat="1" applyFont="1" applyAlignment="1">
      <alignment horizontal="center"/>
    </xf>
    <xf numFmtId="3" fontId="57" fillId="0" borderId="0" xfId="4" applyNumberFormat="1" applyFont="1" applyFill="1"/>
    <xf numFmtId="3" fontId="44" fillId="0" borderId="6" xfId="4" applyNumberFormat="1" applyFont="1" applyBorder="1" applyAlignment="1">
      <alignment horizontal="center"/>
    </xf>
    <xf numFmtId="3" fontId="44" fillId="0" borderId="6" xfId="4" applyNumberFormat="1" applyFont="1" applyFill="1" applyBorder="1"/>
    <xf numFmtId="3" fontId="44" fillId="0" borderId="0" xfId="0" applyNumberFormat="1" applyFont="1" applyFill="1" applyAlignment="1">
      <alignment horizontal="right"/>
    </xf>
    <xf numFmtId="3" fontId="38" fillId="0" borderId="0" xfId="4" applyNumberFormat="1" applyFont="1" applyFill="1" applyBorder="1"/>
    <xf numFmtId="3" fontId="38" fillId="0" borderId="0" xfId="2" applyNumberFormat="1" applyFont="1"/>
    <xf numFmtId="49" fontId="2" fillId="0" borderId="0" xfId="4" applyNumberFormat="1" applyFont="1" applyAlignment="1">
      <alignment horizontal="left"/>
    </xf>
    <xf numFmtId="49" fontId="9" fillId="0" borderId="0" xfId="4" applyNumberFormat="1" applyFont="1" applyAlignment="1">
      <alignment horizontal="left"/>
    </xf>
    <xf numFmtId="49" fontId="16" fillId="0" borderId="0" xfId="4" applyNumberFormat="1" applyFont="1" applyAlignment="1">
      <alignment horizontal="left"/>
    </xf>
    <xf numFmtId="49" fontId="9" fillId="0" borderId="6" xfId="4" applyNumberFormat="1" applyFont="1" applyBorder="1" applyAlignment="1">
      <alignment horizontal="left"/>
    </xf>
    <xf numFmtId="0" fontId="8" fillId="0" borderId="0" xfId="6" applyFont="1" applyAlignment="1">
      <alignment horizontal="left"/>
    </xf>
    <xf numFmtId="0" fontId="2" fillId="0" borderId="0" xfId="6" applyFont="1" applyAlignment="1">
      <alignment horizontal="left"/>
    </xf>
    <xf numFmtId="0" fontId="8" fillId="0" borderId="6" xfId="6" applyFont="1" applyBorder="1" applyAlignment="1">
      <alignment horizontal="left"/>
    </xf>
    <xf numFmtId="0" fontId="0" fillId="0" borderId="0" xfId="0" applyAlignment="1">
      <alignment horizontal="left"/>
    </xf>
    <xf numFmtId="3" fontId="8" fillId="0" borderId="0" xfId="4" applyNumberFormat="1" applyAlignment="1">
      <alignment horizontal="left"/>
    </xf>
    <xf numFmtId="3" fontId="44" fillId="0" borderId="0" xfId="4" applyNumberFormat="1" applyFont="1" applyAlignment="1">
      <alignment horizontal="left"/>
    </xf>
    <xf numFmtId="3" fontId="57" fillId="0" borderId="0" xfId="4" applyNumberFormat="1" applyFont="1" applyAlignment="1">
      <alignment horizontal="left"/>
    </xf>
    <xf numFmtId="3" fontId="44" fillId="0" borderId="6" xfId="4" applyNumberFormat="1" applyFont="1" applyBorder="1" applyAlignment="1">
      <alignment horizontal="left"/>
    </xf>
    <xf numFmtId="3" fontId="2" fillId="0" borderId="0" xfId="4" applyFont="1"/>
    <xf numFmtId="3" fontId="2" fillId="0" borderId="6" xfId="4" applyNumberFormat="1" applyFont="1" applyBorder="1" applyAlignment="1">
      <alignment horizontal="center"/>
    </xf>
    <xf numFmtId="49" fontId="2" fillId="0" borderId="6" xfId="4" applyNumberFormat="1" applyFont="1" applyBorder="1" applyAlignment="1">
      <alignment horizontal="center"/>
    </xf>
    <xf numFmtId="49" fontId="2" fillId="0" borderId="6" xfId="4" applyNumberFormat="1" applyFont="1" applyBorder="1" applyAlignment="1">
      <alignment horizontal="left"/>
    </xf>
    <xf numFmtId="3" fontId="2" fillId="0" borderId="6" xfId="4" applyFont="1" applyBorder="1" applyAlignment="1">
      <alignment horizontal="center"/>
    </xf>
    <xf numFmtId="3" fontId="2" fillId="0" borderId="6" xfId="4" applyNumberFormat="1" applyFont="1" applyFill="1" applyBorder="1"/>
    <xf numFmtId="3" fontId="36" fillId="0" borderId="0" xfId="0" applyNumberFormat="1" applyFont="1" applyFill="1" applyAlignment="1">
      <alignment horizontal="right"/>
    </xf>
    <xf numFmtId="3" fontId="36" fillId="0" borderId="6" xfId="4" applyNumberFormat="1" applyFont="1" applyFill="1" applyBorder="1"/>
    <xf numFmtId="3" fontId="2" fillId="0" borderId="0" xfId="4" applyNumberFormat="1" applyFont="1" applyAlignment="1">
      <alignment horizontal="left"/>
    </xf>
    <xf numFmtId="3" fontId="2" fillId="0" borderId="0" xfId="4" applyNumberFormat="1" applyFont="1"/>
    <xf numFmtId="3" fontId="2" fillId="0" borderId="6" xfId="4" applyNumberFormat="1" applyFont="1" applyBorder="1" applyAlignment="1">
      <alignment horizontal="left"/>
    </xf>
    <xf numFmtId="0" fontId="41" fillId="0" borderId="0" xfId="15"/>
    <xf numFmtId="0" fontId="8" fillId="0" borderId="0" xfId="15" applyFont="1"/>
    <xf numFmtId="3" fontId="36" fillId="0" borderId="3" xfId="15" applyNumberFormat="1" applyFont="1" applyBorder="1" applyAlignment="1"/>
    <xf numFmtId="3" fontId="41" fillId="0" borderId="0" xfId="15" applyNumberFormat="1" applyAlignment="1">
      <alignment horizontal="center"/>
    </xf>
    <xf numFmtId="0" fontId="3" fillId="3" borderId="2" xfId="15" applyFont="1" applyFill="1" applyBorder="1" applyAlignment="1">
      <alignment horizontal="center"/>
    </xf>
    <xf numFmtId="0" fontId="2" fillId="3" borderId="2" xfId="15" applyFont="1" applyFill="1" applyBorder="1" applyAlignment="1">
      <alignment horizontal="center"/>
    </xf>
    <xf numFmtId="0" fontId="3" fillId="0" borderId="0" xfId="15" applyFont="1"/>
    <xf numFmtId="0" fontId="41" fillId="0" borderId="0" xfId="15" applyAlignment="1">
      <alignment horizontal="left"/>
    </xf>
    <xf numFmtId="3" fontId="36" fillId="0" borderId="0" xfId="15" applyNumberFormat="1" applyFont="1" applyFill="1" applyAlignment="1">
      <alignment horizontal="right"/>
    </xf>
    <xf numFmtId="3" fontId="58" fillId="5" borderId="17" xfId="2" applyFont="1" applyFill="1" applyBorder="1" applyAlignment="1">
      <alignment horizontal="center"/>
    </xf>
    <xf numFmtId="3" fontId="59" fillId="5" borderId="17" xfId="2" applyFont="1" applyFill="1" applyBorder="1" applyAlignment="1">
      <alignment horizontal="left"/>
    </xf>
    <xf numFmtId="0" fontId="66" fillId="0" borderId="0" xfId="9" applyFont="1"/>
    <xf numFmtId="0" fontId="67" fillId="0" borderId="0" xfId="9" applyFont="1" applyFill="1" applyAlignment="1">
      <alignment horizontal="center" vertical="center"/>
    </xf>
    <xf numFmtId="17" fontId="68" fillId="0" borderId="0" xfId="9" applyNumberFormat="1" applyFont="1" applyFill="1" applyAlignment="1">
      <alignment horizontal="left"/>
    </xf>
    <xf numFmtId="3" fontId="58" fillId="5" borderId="17" xfId="2" applyFont="1" applyFill="1" applyBorder="1" applyAlignment="1">
      <alignment horizontal="left"/>
    </xf>
    <xf numFmtId="3" fontId="8" fillId="0" borderId="0" xfId="2" applyAlignment="1"/>
    <xf numFmtId="3" fontId="60" fillId="4" borderId="17" xfId="10" applyNumberFormat="1" applyFont="1" applyFill="1" applyBorder="1" applyAlignment="1" applyProtection="1"/>
    <xf numFmtId="3" fontId="61" fillId="4" borderId="17" xfId="2" applyFont="1" applyFill="1" applyBorder="1"/>
    <xf numFmtId="3" fontId="62" fillId="4" borderId="17" xfId="10" applyNumberFormat="1" applyFont="1" applyFill="1" applyBorder="1" applyAlignment="1" applyProtection="1"/>
    <xf numFmtId="3" fontId="61" fillId="4" borderId="17" xfId="2" applyNumberFormat="1" applyFont="1" applyFill="1" applyBorder="1"/>
    <xf numFmtId="3" fontId="61" fillId="4" borderId="17" xfId="2" applyFont="1" applyFill="1" applyBorder="1" applyAlignment="1">
      <alignment horizontal="left"/>
    </xf>
    <xf numFmtId="3" fontId="61" fillId="4" borderId="17" xfId="2" applyFont="1" applyFill="1" applyBorder="1" applyAlignment="1">
      <alignment horizontal="center"/>
    </xf>
    <xf numFmtId="3" fontId="63" fillId="4" borderId="17" xfId="2" applyFont="1" applyFill="1" applyBorder="1" applyAlignment="1">
      <alignment horizontal="center"/>
    </xf>
    <xf numFmtId="0" fontId="8" fillId="0" borderId="0" xfId="6" applyFont="1" applyBorder="1" applyAlignment="1">
      <alignment horizontal="left"/>
    </xf>
    <xf numFmtId="3" fontId="8" fillId="0" borderId="6" xfId="4" applyBorder="1" applyAlignment="1">
      <alignment horizontal="left"/>
    </xf>
    <xf numFmtId="3" fontId="38" fillId="0" borderId="5" xfId="4" applyNumberFormat="1" applyFont="1" applyFill="1" applyBorder="1"/>
    <xf numFmtId="3" fontId="8" fillId="0" borderId="0" xfId="2" applyAlignment="1">
      <alignment wrapText="1"/>
    </xf>
    <xf numFmtId="0" fontId="0" fillId="0" borderId="0" xfId="0" applyAlignment="1">
      <alignment wrapText="1"/>
    </xf>
    <xf numFmtId="0" fontId="0" fillId="0" borderId="0" xfId="15" applyFont="1"/>
    <xf numFmtId="0" fontId="4" fillId="0" borderId="0" xfId="15" applyFont="1"/>
    <xf numFmtId="0" fontId="26" fillId="0" borderId="0" xfId="9" applyFont="1" applyAlignment="1">
      <alignment horizontal="left" vertical="top" wrapText="1"/>
    </xf>
    <xf numFmtId="3" fontId="2" fillId="0" borderId="0" xfId="2" applyFont="1" applyAlignment="1">
      <alignment wrapText="1"/>
    </xf>
    <xf numFmtId="3" fontId="8" fillId="0" borderId="0" xfId="2" applyAlignment="1">
      <alignment wrapText="1"/>
    </xf>
    <xf numFmtId="3" fontId="2" fillId="0" borderId="0" xfId="2" applyFont="1" applyAlignment="1">
      <alignment horizontal="left" vertical="justify"/>
    </xf>
    <xf numFmtId="3" fontId="8" fillId="0" borderId="0" xfId="2" applyAlignment="1">
      <alignment horizontal="left" vertical="justify"/>
    </xf>
    <xf numFmtId="3" fontId="2" fillId="0" borderId="0" xfId="2" applyFont="1" applyAlignment="1">
      <alignment horizontal="left" vertical="center"/>
    </xf>
    <xf numFmtId="3" fontId="8" fillId="0" borderId="0" xfId="2" applyAlignment="1">
      <alignment horizontal="left" vertical="center"/>
    </xf>
    <xf numFmtId="3" fontId="64" fillId="4" borderId="18" xfId="2" applyFont="1" applyFill="1" applyBorder="1" applyAlignment="1">
      <alignment horizontal="left" vertical="center" wrapText="1"/>
    </xf>
    <xf numFmtId="3" fontId="64" fillId="4" borderId="19" xfId="2" applyFont="1" applyFill="1" applyBorder="1" applyAlignment="1">
      <alignment horizontal="left" vertical="center" wrapText="1"/>
    </xf>
    <xf numFmtId="3" fontId="64" fillId="4" borderId="20" xfId="2" applyFont="1" applyFill="1" applyBorder="1" applyAlignment="1">
      <alignment horizontal="left" vertical="center" wrapText="1"/>
    </xf>
    <xf numFmtId="49" fontId="8" fillId="0" borderId="6" xfId="4" applyNumberFormat="1" applyFont="1" applyBorder="1" applyAlignment="1">
      <alignment horizontal="left"/>
    </xf>
    <xf numFmtId="3" fontId="8" fillId="0" borderId="0" xfId="4" applyBorder="1" applyAlignment="1">
      <alignment horizontal="left"/>
    </xf>
  </cellXfs>
  <cellStyles count="16">
    <cellStyle name="Hipervínculo" xfId="10" builtinId="8"/>
    <cellStyle name="Normal" xfId="0" builtinId="0"/>
    <cellStyle name="Normal 2" xfId="5"/>
    <cellStyle name="Normal 2 2" xfId="4"/>
    <cellStyle name="Normal 2 3" xfId="15"/>
    <cellStyle name="Normal 2 4" xfId="14"/>
    <cellStyle name="Normal 3" xfId="2"/>
    <cellStyle name="Normal 4" xfId="11"/>
    <cellStyle name="Normal_BDMORES a publicar6" xfId="9"/>
    <cellStyle name="Normal_c12m_andalucia" xfId="1"/>
    <cellStyle name="Normal_DATCNB80" xfId="7"/>
    <cellStyle name="Normal_DATCNB85" xfId="8"/>
    <cellStyle name="Normal_Infraestructuras aapp corrientes" xfId="6"/>
    <cellStyle name="Normal_pib0010" xfId="13"/>
    <cellStyle name="Normal_SERIE REGIONALIZADA Y DESGLOSADA  (MANUFACTURAS Y SERVICIOS)" xfId="3"/>
    <cellStyle name="Texto explicativo 2" xfId="12"/>
  </cellStyles>
  <dxfs count="0"/>
  <tableStyles count="0" defaultTableStyle="TableStyleMedium2" defaultPivotStyle="PivotStyleLight16"/>
  <colors>
    <mruColors>
      <color rgb="FFFF00FF"/>
      <color rgb="FF0066CC"/>
      <color rgb="FF0000FF"/>
      <color rgb="FF6600CC"/>
      <color rgb="FF006600"/>
      <color rgb="FF996633"/>
      <color rgb="FF6633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2</xdr:col>
      <xdr:colOff>57150</xdr:colOff>
      <xdr:row>2</xdr:row>
      <xdr:rowOff>76199</xdr:rowOff>
    </xdr:from>
    <xdr:to>
      <xdr:col>14</xdr:col>
      <xdr:colOff>504825</xdr:colOff>
      <xdr:row>121</xdr:row>
      <xdr:rowOff>108135</xdr:rowOff>
    </xdr:to>
    <xdr:sp macro="" textlink="">
      <xdr:nvSpPr>
        <xdr:cNvPr id="4" name="Texto 1"/>
        <xdr:cNvSpPr txBox="1">
          <a:spLocks noChangeArrowheads="1"/>
        </xdr:cNvSpPr>
      </xdr:nvSpPr>
      <xdr:spPr bwMode="auto">
        <a:xfrm>
          <a:off x="809625" y="400049"/>
          <a:ext cx="9591675" cy="19301011"/>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square" lIns="36576" tIns="27432" rIns="0" bIns="0" anchor="t" upright="1">
          <a:noAutofit/>
        </a:bodyPr>
        <a:lstStyle/>
        <a:p>
          <a:pPr>
            <a:spcAft>
              <a:spcPts val="0"/>
            </a:spcAft>
          </a:pPr>
          <a:r>
            <a:rPr lang="es-ES" sz="1200" b="1">
              <a:solidFill>
                <a:srgbClr val="FF0000"/>
              </a:solidFill>
              <a:effectLst/>
              <a:latin typeface="MS Sans Serif"/>
              <a:ea typeface="Times New Roman" panose="02020603050405020304" pitchFamily="18" charset="0"/>
              <a:cs typeface="Times New Roman" panose="02020603050405020304" pitchFamily="18" charset="0"/>
            </a:rPr>
            <a:t>                                                                                              </a:t>
          </a:r>
          <a:r>
            <a:rPr lang="es-ES" sz="1800" b="1">
              <a:solidFill>
                <a:srgbClr val="FF0000"/>
              </a:solidFill>
              <a:effectLst/>
              <a:latin typeface="MS Sans Serif"/>
              <a:ea typeface="Times New Roman" panose="02020603050405020304" pitchFamily="18" charset="0"/>
              <a:cs typeface="Times New Roman" panose="02020603050405020304" pitchFamily="18" charset="0"/>
            </a:rPr>
            <a:t>BDMORES</a:t>
          </a:r>
        </a:p>
        <a:p>
          <a:pPr>
            <a:spcAft>
              <a:spcPts val="0"/>
            </a:spcAft>
          </a:pP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La BDMORES b2015 es una base de datos anuales de magnitudes macroeconómicas regionales de la economía española. Es compatible con la base de datos nacionales BDREMS, de los modelos macroeconómicos REMS (Rational Expectations Model of the Spanish Economy) y EREMS (Estimated REMS) que se utilizan en la Dirección General de Presupuestos del Ministerio de Hacienda y Función Pública. La BDMORES comenzó a publicarse en 1998 por la antigua Dirección General de Análisis y Programación Presupuestaria del Ministerio de Economía y Hacienda, como soporte del modelo regional MORES (BDMORES b80). A lo largo del tiempo, la BDMORES se ha beneficiado de las mejoras de las estadísticas nacionales y regionales. Así mismo, ha incorporado las nuevas metodologías de las Cuentas Nacionales y Regionales (siendo en la actualidad las del SEC2010), al igual que los sucesivos cambios de base en las series de la Contabilidad Nacional y Regional (actualmente, el año 2015).</a:t>
          </a:r>
        </a:p>
        <a:p>
          <a:pPr algn="just">
            <a:lnSpc>
              <a:spcPct val="150000"/>
            </a:lnSpc>
            <a:spcAft>
              <a:spcPts val="0"/>
            </a:spcAft>
          </a:pPr>
          <a:endParaRPr lang="es-ES" sz="1200">
            <a:effectLst/>
            <a:latin typeface="Times New Roman" panose="02020603050405020304" pitchFamily="18" charset="0"/>
            <a:ea typeface="Times New Roman" panose="02020603050405020304" pitchFamily="18" charset="0"/>
          </a:endParaRPr>
        </a:p>
        <a:p>
          <a:pPr marL="0" marR="0" lvl="0" indent="0" algn="just" defTabSz="914400" eaLnBrk="1" fontAlgn="auto" latinLnBrk="0" hangingPunct="1">
            <a:lnSpc>
              <a:spcPct val="150000"/>
            </a:lnSpc>
            <a:spcBef>
              <a:spcPts val="0"/>
            </a:spcBef>
            <a:spcAft>
              <a:spcPts val="0"/>
            </a:spcAft>
            <a:buClrTx/>
            <a:buSzTx/>
            <a:buFontTx/>
            <a:buNone/>
            <a:tabLst/>
            <a:defRPr/>
          </a:pPr>
          <a:r>
            <a:rPr lang="es-ES" sz="1200" b="1">
              <a:solidFill>
                <a:srgbClr val="000000"/>
              </a:solidFill>
              <a:effectLst/>
              <a:latin typeface="MS Sans Serif"/>
              <a:ea typeface="Times New Roman" panose="02020603050405020304" pitchFamily="18" charset="0"/>
              <a:cs typeface="Times New Roman" panose="02020603050405020304" pitchFamily="18" charset="0"/>
            </a:rPr>
            <a:t>La mayor parte de las magnitudes económicas vienen doblemente clasificadas por región y rama de actividad, y están valoradas a precios corrientes y/o a precios constantes de 2015. Los criterios de valoración de las diferentes variables se ajustan a los establecidos en el SEC2010. La elección por el INE del año 2015 como año de referencia en la revisión de las Cuentas Nacionales introdujo algunos cambios en el marco de referencia metodológico del SEC 2010.</a:t>
          </a:r>
        </a:p>
        <a:p>
          <a:pPr algn="just">
            <a:lnSpc>
              <a:spcPct val="150000"/>
            </a:lnSpc>
            <a:spcAft>
              <a:spcPts val="0"/>
            </a:spcAft>
          </a:pPr>
          <a:endParaRPr lang="es-ES" sz="1200">
            <a:effectLst/>
            <a:latin typeface="Times New Roman" panose="02020603050405020304" pitchFamily="18" charset="0"/>
            <a:ea typeface="Times New Roman" panose="02020603050405020304" pitchFamily="18" charset="0"/>
          </a:endParaRPr>
        </a:p>
        <a:p>
          <a:pPr>
            <a:lnSpc>
              <a:spcPct val="150000"/>
            </a:lnSpc>
            <a:spcAft>
              <a:spcPts val="0"/>
            </a:spcAft>
          </a:pPr>
          <a:r>
            <a:rPr lang="es-ES" sz="1200">
              <a:solidFill>
                <a:srgbClr val="0066CC"/>
              </a:solidFill>
              <a:effectLst/>
              <a:latin typeface="Times New Roman" panose="02020603050405020304" pitchFamily="18" charset="0"/>
              <a:ea typeface="Times New Roman" panose="02020603050405020304" pitchFamily="18" charset="0"/>
            </a:rPr>
            <a:t> </a:t>
          </a:r>
        </a:p>
        <a:p>
          <a:pPr>
            <a:spcAft>
              <a:spcPts val="0"/>
            </a:spcAft>
          </a:pPr>
          <a:r>
            <a:rPr lang="es-ES" sz="1200" b="1">
              <a:solidFill>
                <a:srgbClr val="0066CC"/>
              </a:solidFill>
              <a:effectLst/>
              <a:latin typeface="MS Sans Serif"/>
              <a:ea typeface="Times New Roman" panose="02020603050405020304" pitchFamily="18" charset="0"/>
              <a:cs typeface="Times New Roman" panose="02020603050405020304" pitchFamily="18" charset="0"/>
            </a:rPr>
            <a:t>PRESENTACION</a:t>
          </a:r>
        </a:p>
        <a:p>
          <a:pPr>
            <a:spcAft>
              <a:spcPts val="0"/>
            </a:spcAft>
          </a:pPr>
          <a:endParaRPr lang="es-ES" sz="800">
            <a:effectLst/>
            <a:latin typeface="Times New Roman" panose="02020603050405020304" pitchFamily="18" charset="0"/>
            <a:ea typeface="Times New Roman" panose="02020603050405020304" pitchFamily="18" charset="0"/>
          </a:endParaRPr>
        </a:p>
        <a:p>
          <a:pPr>
            <a:spcAft>
              <a:spcPts val="0"/>
            </a:spcAft>
          </a:pPr>
          <a:r>
            <a:rPr lang="es-ES" sz="1200" b="1" i="1">
              <a:solidFill>
                <a:srgbClr val="FF0000"/>
              </a:solidFill>
              <a:effectLst/>
              <a:latin typeface="MS Sans Serif"/>
              <a:ea typeface="Times New Roman" panose="02020603050405020304" pitchFamily="18" charset="0"/>
              <a:cs typeface="Times New Roman" panose="02020603050405020304" pitchFamily="18" charset="0"/>
            </a:rPr>
            <a:t>Hojas de datos</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Los datos se presentan clasificados en un fichero EXCEL para facilitar una mayor flexibilidad en su uso. En general, las variables de la BDMORES se presentan en una tabla de doble entrada en la que las series de valores están en las filas y los años y datos de identificación de las series en columnas. La lista completa de variables se especifica en la hoja "Relación de variables", en la que para cada una se proporciona un vínculo a la correspondiente hoja de cálculo, así como una breve definición de la variable en cuestión. </a:t>
          </a:r>
        </a:p>
        <a:p>
          <a:pPr algn="just">
            <a:lnSpc>
              <a:spcPct val="150000"/>
            </a:lnSpc>
            <a:spcAft>
              <a:spcPts val="0"/>
            </a:spcAft>
          </a:pPr>
          <a:r>
            <a:rPr lang="es-ES" sz="1200">
              <a:solidFill>
                <a:srgbClr val="0066CC"/>
              </a:solidFill>
              <a:effectLst/>
              <a:latin typeface="Times New Roman" panose="02020603050405020304" pitchFamily="18" charset="0"/>
              <a:ea typeface="Times New Roman" panose="02020603050405020304" pitchFamily="18" charset="0"/>
            </a:rPr>
            <a:t> </a:t>
          </a:r>
        </a:p>
        <a:p>
          <a:pPr>
            <a:spcAft>
              <a:spcPts val="0"/>
            </a:spcAft>
          </a:pPr>
          <a:r>
            <a:rPr lang="es-ES" sz="1200" b="1">
              <a:solidFill>
                <a:srgbClr val="0066CC"/>
              </a:solidFill>
              <a:effectLst/>
              <a:latin typeface="MS Sans Serif"/>
              <a:ea typeface="Times New Roman" panose="02020603050405020304" pitchFamily="18" charset="0"/>
              <a:cs typeface="Times New Roman" panose="02020603050405020304" pitchFamily="18" charset="0"/>
            </a:rPr>
            <a:t>USO DE LA BDMORES</a:t>
          </a:r>
        </a:p>
        <a:p>
          <a:pPr>
            <a:spcAft>
              <a:spcPts val="0"/>
            </a:spcAft>
          </a:pPr>
          <a:endParaRPr lang="es-ES" sz="800">
            <a:effectLst/>
            <a:latin typeface="Times New Roman" panose="02020603050405020304" pitchFamily="18" charset="0"/>
            <a:ea typeface="Times New Roman" panose="02020603050405020304" pitchFamily="18" charset="0"/>
          </a:endParaRPr>
        </a:p>
        <a:p>
          <a:pPr>
            <a:spcAft>
              <a:spcPts val="0"/>
            </a:spcAft>
          </a:pPr>
          <a:r>
            <a:rPr lang="es-ES" sz="1200" b="1" i="1">
              <a:solidFill>
                <a:srgbClr val="FF0000"/>
              </a:solidFill>
              <a:effectLst/>
              <a:latin typeface="MS Sans Serif"/>
              <a:ea typeface="Times New Roman" panose="02020603050405020304" pitchFamily="18" charset="0"/>
              <a:cs typeface="Times New Roman" panose="02020603050405020304" pitchFamily="18" charset="0"/>
            </a:rPr>
            <a:t>Selección y Extracción de variables</a:t>
          </a:r>
          <a:endParaRPr lang="es-ES" sz="1200">
            <a:effectLst/>
            <a:latin typeface="Times New Roman" panose="02020603050405020304" pitchFamily="18" charset="0"/>
            <a:ea typeface="Times New Roman" panose="02020603050405020304" pitchFamily="18" charset="0"/>
          </a:endParaRPr>
        </a:p>
        <a:p>
          <a:pPr marL="0" marR="0" lvl="0" indent="0" algn="just" defTabSz="914400" eaLnBrk="1" fontAlgn="auto" latinLnBrk="0" hangingPunct="1">
            <a:lnSpc>
              <a:spcPct val="150000"/>
            </a:lnSpc>
            <a:spcBef>
              <a:spcPts val="0"/>
            </a:spcBef>
            <a:spcAft>
              <a:spcPts val="0"/>
            </a:spcAft>
            <a:buClrTx/>
            <a:buSzTx/>
            <a:buFontTx/>
            <a:buNone/>
            <a:tabLst/>
            <a:defRPr/>
          </a:pPr>
          <a:r>
            <a:rPr lang="es-ES" sz="1200" b="1">
              <a:solidFill>
                <a:srgbClr val="000000"/>
              </a:solidFill>
              <a:effectLst/>
              <a:latin typeface="MS Sans Serif"/>
              <a:ea typeface="Times New Roman" panose="02020603050405020304" pitchFamily="18" charset="0"/>
              <a:cs typeface="Times New Roman" panose="02020603050405020304" pitchFamily="18" charset="0"/>
            </a:rPr>
            <a:t>Para seleccionar un conjunto de series que respondan a criterios de clasificación homogéneos se pueden usar las facilidades de gestión de bases de datos que se activan seleccionando Filtros automáticos del menú Datos, pero se recomienda mantenerlas desactivadas mientras no se usan para no ralentizar otras posibles operaciones con la hoja de cálculo.</a:t>
          </a:r>
        </a:p>
        <a:p>
          <a:pPr>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 </a:t>
          </a:r>
        </a:p>
        <a:p>
          <a:pPr>
            <a:spcAft>
              <a:spcPts val="0"/>
            </a:spcAft>
          </a:pPr>
          <a:endParaRPr lang="es-ES" sz="1200" b="1">
            <a:solidFill>
              <a:srgbClr val="000000"/>
            </a:solidFill>
            <a:effectLst/>
            <a:latin typeface="MS Sans Serif"/>
            <a:ea typeface="Times New Roman" panose="02020603050405020304" pitchFamily="18" charset="0"/>
            <a:cs typeface="Times New Roman" panose="02020603050405020304" pitchFamily="18" charset="0"/>
          </a:endParaRPr>
        </a:p>
        <a:p>
          <a:pPr>
            <a:spcAft>
              <a:spcPts val="0"/>
            </a:spcAft>
          </a:pPr>
          <a:endParaRPr lang="es-ES" sz="1200" b="1">
            <a:solidFill>
              <a:srgbClr val="000000"/>
            </a:solidFill>
            <a:effectLst/>
            <a:latin typeface="MS Sans Serif"/>
            <a:ea typeface="Times New Roman" panose="02020603050405020304" pitchFamily="18" charset="0"/>
            <a:cs typeface="Times New Roman" panose="02020603050405020304" pitchFamily="18" charset="0"/>
          </a:endParaRPr>
        </a:p>
        <a:p>
          <a:pPr>
            <a:spcAft>
              <a:spcPts val="0"/>
            </a:spcAft>
          </a:pPr>
          <a:endParaRPr lang="es-ES" sz="1200" b="1">
            <a:solidFill>
              <a:srgbClr val="000000"/>
            </a:solidFill>
            <a:effectLst/>
            <a:latin typeface="MS Sans Serif"/>
            <a:ea typeface="Times New Roman" panose="02020603050405020304" pitchFamily="18" charset="0"/>
            <a:cs typeface="Times New Roman" panose="02020603050405020304" pitchFamily="18" charset="0"/>
          </a:endParaRPr>
        </a:p>
        <a:p>
          <a:pPr>
            <a:spcAft>
              <a:spcPts val="0"/>
            </a:spcAft>
          </a:pPr>
          <a:endParaRPr lang="es-ES" sz="1200">
            <a:effectLst/>
            <a:latin typeface="Times New Roman" panose="02020603050405020304" pitchFamily="18" charset="0"/>
            <a:ea typeface="Times New Roman" panose="02020603050405020304" pitchFamily="18" charset="0"/>
          </a:endParaRPr>
        </a:p>
        <a:p>
          <a:pPr>
            <a:spcAft>
              <a:spcPts val="0"/>
            </a:spcAft>
          </a:pPr>
          <a:r>
            <a:rPr lang="es-ES" sz="1200" b="1" i="1">
              <a:solidFill>
                <a:srgbClr val="FF0000"/>
              </a:solidFill>
              <a:effectLst/>
              <a:latin typeface="MS Sans Serif"/>
              <a:ea typeface="Times New Roman" panose="02020603050405020304" pitchFamily="18" charset="0"/>
              <a:cs typeface="Times New Roman" panose="02020603050405020304" pitchFamily="18" charset="0"/>
            </a:rPr>
            <a:t>Referencias:</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A. de Bustos, A. Cutanda, A. Díaz, F.J. Escribá, Mª.J. Murgui y M.J. Sanz (2008): </a:t>
          </a:r>
          <a:r>
            <a:rPr lang="es-ES" sz="1200">
              <a:solidFill>
                <a:srgbClr val="000000"/>
              </a:solidFill>
              <a:effectLst/>
              <a:latin typeface="MS Sans Serif"/>
              <a:ea typeface="Times New Roman" panose="02020603050405020304" pitchFamily="18" charset="0"/>
              <a:cs typeface="Times New Roman" panose="02020603050405020304" pitchFamily="18" charset="0"/>
            </a:rPr>
            <a:t>"La BD.MORES en base 2000: Nuevas estimaciones y variables", D-2008-02, Dirección General de Presupuestos, Ministerio de Economía y Hacienda.</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a:effectLst/>
              <a:latin typeface="Times New Roman" panose="02020603050405020304" pitchFamily="18" charset="0"/>
              <a:ea typeface="Times New Roman" panose="02020603050405020304" pitchFamily="18" charset="0"/>
            </a:rPr>
            <a:t> </a:t>
          </a:r>
        </a:p>
        <a:p>
          <a:pPr>
            <a:spcAft>
              <a:spcPts val="0"/>
            </a:spcAft>
          </a:pPr>
          <a:r>
            <a:rPr lang="es-ES" sz="1200" b="1" i="1">
              <a:solidFill>
                <a:srgbClr val="FF0000"/>
              </a:solidFill>
              <a:effectLst/>
              <a:latin typeface="MS Sans Serif"/>
              <a:ea typeface="Times New Roman" panose="02020603050405020304" pitchFamily="18" charset="0"/>
              <a:cs typeface="Times New Roman" panose="02020603050405020304" pitchFamily="18" charset="0"/>
            </a:rPr>
            <a:t>Documentación histórica:</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Díaz, A., Molinas, C. y Taguas, D. (1995): </a:t>
          </a:r>
          <a:r>
            <a:rPr lang="es-ES" sz="1200">
              <a:solidFill>
                <a:srgbClr val="000000"/>
              </a:solidFill>
              <a:effectLst/>
              <a:latin typeface="MS Sans Serif"/>
              <a:ea typeface="Times New Roman" panose="02020603050405020304" pitchFamily="18" charset="0"/>
              <a:cs typeface="Times New Roman" panose="02020603050405020304" pitchFamily="18" charset="0"/>
            </a:rPr>
            <a:t>"Una Introducción al Modelo Regional de Regional de España (MORES)", D-95007, Direccion General de Planificación, Ministerio de Economía y Hacienda. </a:t>
          </a:r>
          <a:endParaRPr lang="es-ES" sz="1200">
            <a:effectLst/>
            <a:latin typeface="Times New Roman" panose="02020603050405020304" pitchFamily="18" charset="0"/>
            <a:ea typeface="Times New Roman" panose="02020603050405020304" pitchFamily="18" charset="0"/>
          </a:endParaRPr>
        </a:p>
        <a:p>
          <a:pPr algn="just">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 </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Dabán, T., Díaz, A., Escribá, J. y Murgui, M.J. (1998):</a:t>
          </a:r>
          <a:r>
            <a:rPr lang="es-ES" sz="1200">
              <a:solidFill>
                <a:srgbClr val="000000"/>
              </a:solidFill>
              <a:effectLst/>
              <a:latin typeface="MS Sans Serif"/>
              <a:ea typeface="Times New Roman" panose="02020603050405020304" pitchFamily="18" charset="0"/>
              <a:cs typeface="Times New Roman" panose="02020603050405020304" pitchFamily="18" charset="0"/>
            </a:rPr>
            <a:t> "La base de datos BD.MORES", D-98001, Direccion General de Análisis y Programación Presupuestaria , Ministerio de Economía y Hacienda.</a:t>
          </a:r>
          <a:endParaRPr lang="es-ES" sz="1200">
            <a:effectLst/>
            <a:latin typeface="Times New Roman" panose="02020603050405020304" pitchFamily="18" charset="0"/>
            <a:ea typeface="Times New Roman" panose="02020603050405020304" pitchFamily="18" charset="0"/>
          </a:endParaRPr>
        </a:p>
        <a:p>
          <a:pPr algn="just">
            <a:spcAft>
              <a:spcPts val="0"/>
            </a:spcAft>
          </a:pPr>
          <a:r>
            <a:rPr lang="es-ES" sz="1200">
              <a:solidFill>
                <a:srgbClr val="000000"/>
              </a:solidFill>
              <a:effectLst/>
              <a:latin typeface="MS Sans Serif"/>
              <a:ea typeface="Times New Roman" panose="02020603050405020304" pitchFamily="18" charset="0"/>
              <a:cs typeface="Times New Roman" panose="02020603050405020304" pitchFamily="18" charset="0"/>
            </a:rPr>
            <a:t> </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Dabán, T., Díaz, A., Escribá, J. y Murgui, M.J. (2002)</a:t>
          </a:r>
          <a:r>
            <a:rPr lang="es-ES" sz="1200">
              <a:solidFill>
                <a:srgbClr val="000000"/>
              </a:solidFill>
              <a:effectLst/>
              <a:latin typeface="MS Sans Serif"/>
              <a:ea typeface="Times New Roman" panose="02020603050405020304" pitchFamily="18" charset="0"/>
              <a:cs typeface="Times New Roman" panose="02020603050405020304" pitchFamily="18" charset="0"/>
            </a:rPr>
            <a:t>: "La base de datos BD MORES". Revista de Economía Aplicada nº30 (vol. X), págs 165-184</a:t>
          </a:r>
        </a:p>
        <a:p>
          <a:pPr algn="just">
            <a:lnSpc>
              <a:spcPct val="150000"/>
            </a:lnSpc>
            <a:spcAft>
              <a:spcPts val="0"/>
            </a:spcAft>
          </a:pPr>
          <a:endParaRPr lang="es-ES" sz="1200">
            <a:effectLst/>
            <a:latin typeface="Times New Roman" panose="02020603050405020304" pitchFamily="18" charset="0"/>
            <a:ea typeface="Times New Roman" panose="02020603050405020304" pitchFamily="18" charset="0"/>
          </a:endParaRPr>
        </a:p>
        <a:p>
          <a:pPr>
            <a:spcAft>
              <a:spcPts val="0"/>
            </a:spcAft>
          </a:pPr>
          <a:r>
            <a:rPr lang="es-ES" sz="1200" b="1" i="1">
              <a:solidFill>
                <a:srgbClr val="FF0000"/>
              </a:solidFill>
              <a:effectLst/>
              <a:latin typeface="MS Sans Serif"/>
              <a:ea typeface="Times New Roman" panose="02020603050405020304" pitchFamily="18" charset="0"/>
              <a:cs typeface="Times New Roman" panose="02020603050405020304" pitchFamily="18" charset="0"/>
            </a:rPr>
            <a:t>Consultas:</a:t>
          </a:r>
          <a:endParaRPr lang="es-ES" sz="1200">
            <a:effectLst/>
            <a:latin typeface="Times New Roman" panose="02020603050405020304" pitchFamily="18" charset="0"/>
            <a:ea typeface="Times New Roman" panose="02020603050405020304" pitchFamily="18" charset="0"/>
          </a:endParaRPr>
        </a:p>
        <a:p>
          <a:pPr>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S.G. Análisis y Programación Económica</a:t>
          </a:r>
          <a:endParaRPr lang="es-ES" sz="1200">
            <a:effectLst/>
            <a:latin typeface="Times New Roman" panose="02020603050405020304" pitchFamily="18" charset="0"/>
            <a:ea typeface="Times New Roman" panose="02020603050405020304" pitchFamily="18" charset="0"/>
          </a:endParaRPr>
        </a:p>
        <a:p>
          <a:pPr>
            <a:spcAft>
              <a:spcPts val="0"/>
            </a:spcAft>
          </a:pPr>
          <a:r>
            <a:rPr lang="es-ES" sz="1200" i="1">
              <a:solidFill>
                <a:srgbClr val="000000"/>
              </a:solidFill>
              <a:effectLst/>
              <a:latin typeface="MS Sans Serif"/>
              <a:ea typeface="Times New Roman" panose="02020603050405020304" pitchFamily="18" charset="0"/>
              <a:cs typeface="Times New Roman" panose="02020603050405020304" pitchFamily="18" charset="0"/>
            </a:rPr>
            <a:t>secretariasgape@sepg.hacienda.gob.es</a:t>
          </a:r>
          <a:endParaRPr lang="es-ES" sz="1200">
            <a:effectLst/>
            <a:latin typeface="Times New Roman" panose="02020603050405020304" pitchFamily="18" charset="0"/>
            <a:ea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pe/KD000291/05_BDMORES/BDMORES%20b.2015/Actualizaci&#243;n/Actualizaci&#243;n_publicaci&#243;n/Estimaciones%20regionales_Stock%20de%20K_AAPP%20y%20no%20AAPP_a%20fecha%20AAAAm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_noAAPP_pcons"/>
      <sheetName val="StocK_AAPP_pcons"/>
      <sheetName val="Ferrocarriles"/>
      <sheetName val="K PUB (AA.PP. y no AA.PP.)"/>
      <sheetName val="Leyenda"/>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P45"/>
  <sheetViews>
    <sheetView showGridLines="0" zoomScaleNormal="100" workbookViewId="0"/>
  </sheetViews>
  <sheetFormatPr baseColWidth="10" defaultColWidth="13.33203125" defaultRowHeight="12.75" x14ac:dyDescent="0.2"/>
  <cols>
    <col min="1" max="1" width="13.33203125" style="74"/>
    <col min="2" max="3" width="14.1640625" style="74" customWidth="1"/>
    <col min="4" max="4" width="18.83203125" style="74" customWidth="1"/>
    <col min="5" max="8" width="14.1640625" style="74" customWidth="1"/>
    <col min="9" max="9" width="16.5" style="74" customWidth="1"/>
    <col min="10" max="16384" width="13.33203125" style="74"/>
  </cols>
  <sheetData>
    <row r="1" spans="2:16" ht="20.25" x14ac:dyDescent="0.3">
      <c r="E1" s="71"/>
      <c r="F1" s="71"/>
      <c r="G1" s="71"/>
      <c r="H1" s="72"/>
      <c r="I1" s="71"/>
      <c r="J1" s="72"/>
      <c r="K1" s="73"/>
      <c r="L1" s="72"/>
      <c r="M1" s="72"/>
      <c r="N1" s="72"/>
      <c r="O1" s="72"/>
      <c r="P1" s="72"/>
    </row>
    <row r="2" spans="2:16" ht="13.5" x14ac:dyDescent="0.25">
      <c r="E2" s="71"/>
      <c r="F2" s="71"/>
      <c r="G2" s="71"/>
      <c r="H2" s="71"/>
      <c r="I2" s="71"/>
      <c r="J2" s="72"/>
      <c r="K2" s="72"/>
      <c r="L2" s="72"/>
      <c r="M2" s="72"/>
      <c r="N2" s="72"/>
      <c r="O2" s="72"/>
      <c r="P2" s="72"/>
    </row>
    <row r="3" spans="2:16" ht="13.5" x14ac:dyDescent="0.25">
      <c r="B3" s="71"/>
      <c r="C3" s="71"/>
      <c r="D3" s="71"/>
      <c r="E3" s="71"/>
      <c r="F3" s="71"/>
      <c r="G3" s="71"/>
      <c r="H3" s="71"/>
      <c r="I3" s="71"/>
      <c r="J3" s="72"/>
      <c r="K3" s="72"/>
      <c r="L3" s="72"/>
      <c r="M3" s="72"/>
      <c r="N3" s="72"/>
      <c r="O3" s="72"/>
      <c r="P3" s="72"/>
    </row>
    <row r="4" spans="2:16" ht="13.5" x14ac:dyDescent="0.25">
      <c r="B4" s="71"/>
      <c r="C4" s="71"/>
      <c r="D4" s="71"/>
      <c r="E4" s="71"/>
      <c r="F4" s="71"/>
      <c r="G4" s="71"/>
      <c r="H4" s="75"/>
      <c r="I4" s="71"/>
      <c r="J4" s="72"/>
      <c r="K4" s="72"/>
      <c r="L4" s="72"/>
      <c r="M4" s="72"/>
      <c r="N4" s="72"/>
      <c r="O4" s="72"/>
      <c r="P4" s="72"/>
    </row>
    <row r="5" spans="2:16" ht="13.5" x14ac:dyDescent="0.25">
      <c r="B5" s="71"/>
      <c r="C5" s="71"/>
      <c r="D5" s="71"/>
      <c r="E5" s="71"/>
      <c r="F5" s="71"/>
      <c r="G5" s="71"/>
      <c r="H5" s="71"/>
      <c r="I5" s="71"/>
      <c r="J5" s="72"/>
      <c r="K5" s="72"/>
      <c r="L5" s="72"/>
      <c r="M5" s="72"/>
      <c r="N5" s="72"/>
      <c r="O5" s="72"/>
      <c r="P5" s="72"/>
    </row>
    <row r="6" spans="2:16" ht="13.5" x14ac:dyDescent="0.25">
      <c r="B6" s="76"/>
      <c r="C6" s="71"/>
      <c r="D6" s="71"/>
      <c r="E6" s="71"/>
      <c r="F6" s="71"/>
      <c r="G6" s="71"/>
      <c r="H6" s="71"/>
      <c r="I6" s="71"/>
      <c r="J6" s="72"/>
      <c r="K6" s="72"/>
      <c r="L6" s="72"/>
      <c r="M6" s="72"/>
      <c r="N6" s="72"/>
      <c r="O6" s="72"/>
      <c r="P6" s="72"/>
    </row>
    <row r="7" spans="2:16" ht="13.5" x14ac:dyDescent="0.25">
      <c r="B7" s="71"/>
      <c r="C7" s="71"/>
      <c r="D7" s="71"/>
      <c r="E7" s="71"/>
      <c r="F7" s="71"/>
      <c r="G7" s="71"/>
      <c r="H7" s="71"/>
      <c r="I7" s="71"/>
      <c r="J7" s="72"/>
      <c r="K7" s="72"/>
      <c r="L7" s="72"/>
      <c r="M7" s="72"/>
      <c r="N7" s="72"/>
      <c r="O7" s="72"/>
      <c r="P7" s="72"/>
    </row>
    <row r="8" spans="2:16" ht="33" x14ac:dyDescent="0.3">
      <c r="B8" s="71"/>
      <c r="C8" s="71"/>
      <c r="F8" s="294"/>
      <c r="G8" s="395"/>
      <c r="H8" s="396" t="s">
        <v>211</v>
      </c>
      <c r="I8" s="293"/>
      <c r="J8" s="293"/>
      <c r="K8" s="293"/>
      <c r="L8" s="295"/>
      <c r="M8" s="72"/>
      <c r="N8" s="72"/>
      <c r="O8" s="72"/>
      <c r="P8" s="72"/>
    </row>
    <row r="9" spans="2:16" ht="13.5" x14ac:dyDescent="0.25">
      <c r="B9" s="71"/>
      <c r="C9" s="71"/>
      <c r="F9" s="294"/>
      <c r="H9" s="294"/>
      <c r="I9" s="294"/>
      <c r="J9" s="294"/>
      <c r="K9" s="293"/>
      <c r="L9" s="295"/>
      <c r="M9" s="72"/>
      <c r="N9" s="72"/>
      <c r="O9" s="72"/>
      <c r="P9" s="72"/>
    </row>
    <row r="10" spans="2:16" ht="33" x14ac:dyDescent="0.3">
      <c r="B10" s="71"/>
      <c r="C10" s="71"/>
      <c r="D10" s="326"/>
      <c r="E10" s="292"/>
      <c r="F10" s="293"/>
      <c r="H10" s="396" t="s">
        <v>212</v>
      </c>
      <c r="I10" s="293"/>
      <c r="J10" s="293"/>
      <c r="K10" s="293"/>
      <c r="L10" s="295"/>
      <c r="M10" s="72"/>
      <c r="N10" s="72"/>
      <c r="O10" s="72"/>
      <c r="P10" s="72"/>
    </row>
    <row r="11" spans="2:16" ht="13.5" x14ac:dyDescent="0.25">
      <c r="B11" s="71"/>
      <c r="C11" s="77"/>
      <c r="D11" s="78"/>
      <c r="E11" s="71"/>
      <c r="F11" s="293"/>
      <c r="G11" s="293"/>
      <c r="H11" s="293"/>
      <c r="I11" s="293"/>
      <c r="J11" s="293"/>
      <c r="K11" s="293"/>
      <c r="L11" s="295"/>
      <c r="M11" s="72"/>
      <c r="N11" s="72"/>
      <c r="O11" s="72"/>
      <c r="P11" s="72"/>
    </row>
    <row r="12" spans="2:16" ht="13.5" x14ac:dyDescent="0.25">
      <c r="B12" s="71"/>
      <c r="C12" s="77"/>
      <c r="D12" s="77"/>
      <c r="E12" s="71"/>
      <c r="F12" s="293"/>
      <c r="G12" s="293"/>
      <c r="H12" s="293"/>
      <c r="I12" s="293"/>
      <c r="J12" s="293"/>
      <c r="K12" s="293"/>
      <c r="L12" s="295"/>
      <c r="M12" s="72"/>
      <c r="N12" s="72"/>
      <c r="O12" s="72"/>
      <c r="P12" s="72"/>
    </row>
    <row r="13" spans="2:16" ht="14.25" thickBot="1" x14ac:dyDescent="0.3">
      <c r="B13" s="71"/>
      <c r="C13" s="77"/>
      <c r="D13" s="77"/>
      <c r="E13" s="71"/>
      <c r="F13" s="71"/>
      <c r="G13" s="71"/>
      <c r="H13" s="71"/>
      <c r="I13" s="71"/>
      <c r="J13" s="71"/>
      <c r="K13" s="71"/>
      <c r="L13" s="72"/>
      <c r="M13" s="72"/>
      <c r="N13" s="72"/>
      <c r="O13" s="72"/>
      <c r="P13" s="72"/>
    </row>
    <row r="14" spans="2:16" ht="13.5" x14ac:dyDescent="0.25">
      <c r="B14" s="71"/>
      <c r="C14" s="71"/>
      <c r="D14" s="71"/>
      <c r="E14" s="71"/>
      <c r="F14" s="311"/>
      <c r="G14" s="312"/>
      <c r="H14" s="312"/>
      <c r="I14" s="312"/>
      <c r="J14" s="313"/>
      <c r="L14" s="72"/>
      <c r="M14" s="72"/>
      <c r="N14" s="72"/>
      <c r="O14" s="72"/>
      <c r="P14" s="72"/>
    </row>
    <row r="15" spans="2:16" ht="13.5" x14ac:dyDescent="0.25">
      <c r="B15" s="71"/>
      <c r="C15" s="71"/>
      <c r="D15" s="71"/>
      <c r="E15" s="71"/>
      <c r="F15" s="314"/>
      <c r="G15" s="315"/>
      <c r="H15" s="315"/>
      <c r="I15" s="315"/>
      <c r="J15" s="316"/>
      <c r="L15" s="72"/>
      <c r="M15" s="72"/>
      <c r="N15" s="72"/>
      <c r="O15" s="72"/>
      <c r="P15" s="72"/>
    </row>
    <row r="16" spans="2:16" ht="13.5" x14ac:dyDescent="0.25">
      <c r="B16" s="71"/>
      <c r="C16" s="71"/>
      <c r="D16" s="71"/>
      <c r="E16" s="71"/>
      <c r="F16" s="314"/>
      <c r="G16" s="315"/>
      <c r="H16" s="315"/>
      <c r="I16" s="315"/>
      <c r="J16" s="316"/>
      <c r="L16" s="72"/>
      <c r="M16" s="72"/>
      <c r="N16" s="72"/>
      <c r="O16" s="72"/>
      <c r="P16" s="72"/>
    </row>
    <row r="17" spans="2:16" ht="25.5" x14ac:dyDescent="0.35">
      <c r="B17" s="72"/>
      <c r="C17" s="72"/>
      <c r="D17" s="72"/>
      <c r="E17" s="71"/>
      <c r="F17" s="317"/>
      <c r="G17" s="318"/>
      <c r="H17" s="319" t="s">
        <v>213</v>
      </c>
      <c r="I17" s="318"/>
      <c r="J17" s="316"/>
      <c r="L17" s="72"/>
      <c r="M17" s="72"/>
      <c r="N17" s="72"/>
      <c r="O17" s="72"/>
      <c r="P17" s="72"/>
    </row>
    <row r="18" spans="2:16" ht="13.5" x14ac:dyDescent="0.25">
      <c r="B18" s="72"/>
      <c r="C18" s="72"/>
      <c r="D18" s="72"/>
      <c r="E18" s="71"/>
      <c r="F18" s="317"/>
      <c r="G18" s="318"/>
      <c r="H18" s="320"/>
      <c r="I18" s="318"/>
      <c r="J18" s="316"/>
      <c r="L18" s="72"/>
      <c r="M18" s="72"/>
      <c r="N18" s="72"/>
      <c r="O18" s="72"/>
      <c r="P18" s="72"/>
    </row>
    <row r="19" spans="2:16" ht="32.25" x14ac:dyDescent="0.4">
      <c r="B19" s="72"/>
      <c r="C19" s="72"/>
      <c r="D19" s="72"/>
      <c r="E19" s="71"/>
      <c r="F19" s="317"/>
      <c r="G19" s="318"/>
      <c r="H19" s="321" t="s">
        <v>303</v>
      </c>
      <c r="I19" s="318"/>
      <c r="J19" s="316"/>
      <c r="L19" s="72"/>
      <c r="M19" s="72"/>
      <c r="N19" s="72"/>
      <c r="O19" s="72"/>
      <c r="P19" s="72"/>
    </row>
    <row r="20" spans="2:16" ht="13.5" x14ac:dyDescent="0.25">
      <c r="B20" s="72"/>
      <c r="C20" s="72"/>
      <c r="D20" s="72"/>
      <c r="E20" s="72"/>
      <c r="F20" s="314"/>
      <c r="G20" s="315"/>
      <c r="H20" s="315"/>
      <c r="I20" s="315"/>
      <c r="J20" s="316"/>
      <c r="L20" s="72"/>
      <c r="M20" s="72"/>
      <c r="N20" s="72"/>
      <c r="O20" s="72"/>
      <c r="P20" s="72"/>
    </row>
    <row r="21" spans="2:16" ht="13.5" x14ac:dyDescent="0.25">
      <c r="B21" s="72"/>
      <c r="C21" s="72"/>
      <c r="D21" s="72"/>
      <c r="E21" s="72"/>
      <c r="F21" s="314"/>
      <c r="G21" s="315"/>
      <c r="H21" s="315"/>
      <c r="I21" s="315"/>
      <c r="J21" s="316"/>
      <c r="L21" s="72"/>
      <c r="M21" s="72"/>
      <c r="N21" s="72"/>
      <c r="O21" s="72"/>
      <c r="P21" s="72"/>
    </row>
    <row r="22" spans="2:16" ht="14.25" thickBot="1" x14ac:dyDescent="0.3">
      <c r="B22" s="72"/>
      <c r="C22" s="72"/>
      <c r="D22" s="72"/>
      <c r="E22" s="72"/>
      <c r="F22" s="322"/>
      <c r="G22" s="323"/>
      <c r="H22" s="323"/>
      <c r="I22" s="323"/>
      <c r="J22" s="324"/>
      <c r="L22" s="72"/>
      <c r="M22" s="72"/>
      <c r="N22" s="72"/>
      <c r="O22" s="72"/>
      <c r="P22" s="72"/>
    </row>
    <row r="23" spans="2:16" x14ac:dyDescent="0.2">
      <c r="B23" s="72"/>
      <c r="C23" s="72"/>
      <c r="D23" s="72"/>
      <c r="E23" s="72"/>
      <c r="F23" s="72"/>
      <c r="G23" s="72"/>
      <c r="H23" s="72"/>
      <c r="I23" s="72"/>
      <c r="J23" s="72"/>
      <c r="L23" s="72"/>
      <c r="M23" s="72"/>
      <c r="N23" s="72"/>
      <c r="O23" s="72"/>
      <c r="P23" s="72"/>
    </row>
    <row r="24" spans="2:16" x14ac:dyDescent="0.2">
      <c r="B24" s="72"/>
      <c r="C24" s="72"/>
      <c r="D24" s="72"/>
      <c r="E24" s="72"/>
      <c r="F24" s="72"/>
      <c r="G24" s="72"/>
      <c r="H24" s="72"/>
      <c r="I24" s="72"/>
      <c r="J24" s="72"/>
      <c r="K24" s="72"/>
      <c r="L24" s="72"/>
      <c r="M24" s="72"/>
      <c r="N24" s="72"/>
      <c r="O24" s="72"/>
      <c r="P24" s="72"/>
    </row>
    <row r="25" spans="2:16" x14ac:dyDescent="0.2">
      <c r="B25" s="72"/>
      <c r="C25" s="72"/>
      <c r="D25" s="72"/>
      <c r="E25" s="72"/>
      <c r="F25" s="72"/>
      <c r="G25" s="72"/>
      <c r="H25" s="72"/>
      <c r="I25" s="72"/>
      <c r="J25" s="72"/>
      <c r="K25" s="72"/>
      <c r="L25" s="72"/>
      <c r="M25" s="72"/>
      <c r="N25" s="72"/>
      <c r="O25" s="72"/>
      <c r="P25" s="72"/>
    </row>
    <row r="26" spans="2:16" ht="18" x14ac:dyDescent="0.25">
      <c r="B26" s="72"/>
      <c r="C26" s="72"/>
      <c r="D26" s="72"/>
      <c r="E26" s="72"/>
      <c r="G26" s="397" t="s">
        <v>365</v>
      </c>
      <c r="H26" s="397"/>
      <c r="I26" s="291"/>
      <c r="J26" s="72"/>
      <c r="K26" s="72"/>
      <c r="L26" s="72"/>
      <c r="M26" s="72"/>
      <c r="N26" s="72"/>
      <c r="O26" s="72"/>
      <c r="P26" s="72"/>
    </row>
    <row r="27" spans="2:16" x14ac:dyDescent="0.2">
      <c r="B27" s="72"/>
      <c r="C27" s="72"/>
      <c r="D27" s="72"/>
      <c r="E27" s="72"/>
      <c r="F27" s="72"/>
      <c r="G27" s="72"/>
      <c r="H27" s="72"/>
      <c r="I27" s="72"/>
      <c r="J27" s="72"/>
      <c r="K27" s="72"/>
      <c r="L27" s="72"/>
      <c r="M27" s="72"/>
      <c r="N27" s="72"/>
      <c r="O27" s="72"/>
      <c r="P27" s="72"/>
    </row>
    <row r="28" spans="2:16" x14ac:dyDescent="0.2">
      <c r="B28" s="72"/>
      <c r="C28" s="72"/>
      <c r="D28" s="72"/>
      <c r="E28" s="72"/>
      <c r="F28" s="72"/>
      <c r="G28" s="72"/>
      <c r="H28" s="72"/>
      <c r="I28" s="72"/>
      <c r="J28" s="72"/>
      <c r="K28" s="72"/>
      <c r="L28" s="72"/>
      <c r="M28" s="72"/>
      <c r="N28" s="72"/>
      <c r="O28" s="72"/>
      <c r="P28" s="72"/>
    </row>
    <row r="29" spans="2:16" x14ac:dyDescent="0.2">
      <c r="B29" s="72"/>
      <c r="C29" s="72"/>
      <c r="D29" s="72"/>
      <c r="E29" s="72"/>
      <c r="F29" s="72"/>
      <c r="G29" s="72"/>
      <c r="H29" s="72"/>
      <c r="I29" s="72"/>
      <c r="J29" s="72"/>
      <c r="K29" s="72"/>
      <c r="L29" s="72"/>
      <c r="M29" s="72"/>
      <c r="N29" s="72"/>
      <c r="O29" s="72"/>
      <c r="P29" s="72"/>
    </row>
    <row r="30" spans="2:16" x14ac:dyDescent="0.2">
      <c r="B30" s="72"/>
      <c r="C30" s="72"/>
      <c r="D30" s="72"/>
      <c r="E30" s="72"/>
      <c r="F30" s="72"/>
      <c r="G30" s="72"/>
      <c r="H30" s="72"/>
      <c r="I30" s="72"/>
      <c r="J30" s="72"/>
      <c r="K30" s="72"/>
      <c r="L30" s="72"/>
      <c r="M30" s="72"/>
      <c r="N30" s="72"/>
      <c r="O30" s="72"/>
      <c r="P30" s="72"/>
    </row>
    <row r="31" spans="2:16" x14ac:dyDescent="0.2">
      <c r="B31" s="72"/>
      <c r="C31" s="72"/>
      <c r="D31" s="72"/>
      <c r="E31" s="72"/>
      <c r="F31" s="72"/>
      <c r="G31" s="72"/>
      <c r="H31" s="72"/>
      <c r="I31" s="72"/>
      <c r="J31" s="72"/>
      <c r="K31" s="72"/>
      <c r="L31" s="72"/>
      <c r="M31" s="72"/>
      <c r="N31" s="72"/>
      <c r="O31" s="72"/>
      <c r="P31" s="72"/>
    </row>
    <row r="32" spans="2:16" x14ac:dyDescent="0.2">
      <c r="B32" s="72"/>
      <c r="C32" s="72"/>
      <c r="D32" s="72"/>
      <c r="E32" s="72"/>
      <c r="F32" s="72"/>
      <c r="G32" s="72"/>
      <c r="H32" s="72"/>
      <c r="I32" s="72"/>
      <c r="J32" s="72"/>
      <c r="K32" s="72"/>
      <c r="L32" s="72"/>
      <c r="M32" s="72"/>
      <c r="N32" s="72"/>
      <c r="O32" s="72"/>
      <c r="P32" s="72"/>
    </row>
    <row r="33" spans="2:16" x14ac:dyDescent="0.2">
      <c r="B33" s="72"/>
      <c r="C33" s="72"/>
      <c r="D33" s="72"/>
      <c r="E33" s="72"/>
      <c r="F33" s="72"/>
      <c r="G33" s="72"/>
      <c r="H33" s="72"/>
      <c r="I33" s="72"/>
      <c r="J33" s="72"/>
      <c r="K33" s="72"/>
      <c r="L33" s="72"/>
      <c r="M33" s="72"/>
      <c r="N33" s="72"/>
      <c r="O33" s="72"/>
      <c r="P33" s="72"/>
    </row>
    <row r="34" spans="2:16" x14ac:dyDescent="0.2">
      <c r="B34" s="72"/>
      <c r="C34" s="72"/>
      <c r="D34" s="72"/>
      <c r="E34" s="72"/>
      <c r="F34" s="72"/>
      <c r="G34" s="72"/>
      <c r="H34" s="72"/>
      <c r="I34" s="72"/>
      <c r="J34" s="72"/>
      <c r="K34" s="72"/>
      <c r="L34" s="72"/>
      <c r="M34" s="72"/>
      <c r="N34" s="72"/>
      <c r="O34" s="72"/>
      <c r="P34" s="72"/>
    </row>
    <row r="35" spans="2:16" x14ac:dyDescent="0.2">
      <c r="B35" s="72"/>
      <c r="C35" s="72"/>
      <c r="D35" s="72"/>
      <c r="E35" s="72"/>
      <c r="F35" s="72"/>
      <c r="G35" s="72"/>
      <c r="H35" s="72"/>
      <c r="I35" s="72"/>
      <c r="J35" s="72"/>
      <c r="K35" s="72"/>
      <c r="L35" s="72"/>
      <c r="M35" s="72"/>
      <c r="N35" s="72"/>
      <c r="O35" s="72"/>
      <c r="P35" s="72"/>
    </row>
    <row r="36" spans="2:16" x14ac:dyDescent="0.2">
      <c r="B36" s="72"/>
      <c r="C36" s="72"/>
      <c r="D36" s="72"/>
      <c r="E36" s="72"/>
      <c r="F36" s="72"/>
      <c r="G36" s="72"/>
      <c r="H36" s="72"/>
      <c r="I36" s="72"/>
      <c r="J36" s="72"/>
      <c r="K36" s="72"/>
      <c r="L36" s="72"/>
      <c r="M36" s="72"/>
      <c r="N36" s="72"/>
      <c r="O36" s="72"/>
      <c r="P36" s="72"/>
    </row>
    <row r="37" spans="2:16" x14ac:dyDescent="0.2">
      <c r="B37" s="72"/>
      <c r="C37" s="72"/>
      <c r="D37" s="72"/>
      <c r="E37" s="72"/>
      <c r="F37" s="72"/>
      <c r="G37" s="72"/>
      <c r="H37" s="72"/>
      <c r="I37" s="72"/>
      <c r="J37" s="72"/>
      <c r="K37" s="72"/>
      <c r="L37" s="72"/>
      <c r="M37" s="72"/>
      <c r="N37" s="72"/>
      <c r="O37" s="72"/>
      <c r="P37" s="72"/>
    </row>
    <row r="38" spans="2:16" x14ac:dyDescent="0.2">
      <c r="B38" s="72"/>
      <c r="C38" s="72"/>
      <c r="D38" s="72"/>
      <c r="E38" s="72"/>
      <c r="F38" s="72"/>
      <c r="G38" s="72"/>
      <c r="H38" s="72"/>
      <c r="I38" s="72"/>
      <c r="J38" s="72"/>
      <c r="K38" s="72"/>
      <c r="L38" s="72"/>
      <c r="M38" s="72"/>
      <c r="N38" s="72"/>
      <c r="O38" s="72"/>
      <c r="P38" s="72"/>
    </row>
    <row r="39" spans="2:16" x14ac:dyDescent="0.2">
      <c r="B39" s="72"/>
      <c r="C39" s="72"/>
      <c r="D39" s="72"/>
      <c r="E39" s="72"/>
      <c r="F39" s="72"/>
      <c r="G39" s="72"/>
      <c r="H39" s="72"/>
      <c r="I39" s="72"/>
      <c r="J39" s="72"/>
      <c r="K39" s="72"/>
      <c r="L39" s="72"/>
      <c r="M39" s="72"/>
      <c r="N39" s="72"/>
      <c r="O39" s="72"/>
      <c r="P39" s="72"/>
    </row>
    <row r="40" spans="2:16" x14ac:dyDescent="0.2">
      <c r="B40" s="72"/>
      <c r="C40" s="72"/>
      <c r="D40" s="72"/>
      <c r="E40" s="72"/>
      <c r="F40" s="72"/>
      <c r="G40" s="72"/>
      <c r="H40" s="72"/>
      <c r="I40" s="72"/>
      <c r="J40" s="72"/>
      <c r="K40" s="72"/>
      <c r="L40" s="72"/>
      <c r="M40" s="72"/>
      <c r="N40" s="72"/>
      <c r="O40" s="72"/>
      <c r="P40" s="72"/>
    </row>
    <row r="41" spans="2:16" x14ac:dyDescent="0.2">
      <c r="E41" s="72"/>
      <c r="F41" s="72"/>
      <c r="G41" s="72"/>
      <c r="H41" s="72"/>
      <c r="I41" s="72"/>
      <c r="J41" s="72"/>
      <c r="K41" s="72"/>
      <c r="L41" s="72"/>
      <c r="M41" s="72"/>
      <c r="N41" s="72"/>
      <c r="O41" s="72"/>
      <c r="P41" s="72"/>
    </row>
    <row r="42" spans="2:16" x14ac:dyDescent="0.2">
      <c r="B42" s="72"/>
      <c r="C42" s="72"/>
      <c r="D42" s="72"/>
      <c r="E42" s="72"/>
      <c r="F42" s="72"/>
      <c r="G42" s="72"/>
      <c r="H42" s="72"/>
      <c r="I42" s="72"/>
      <c r="J42" s="72"/>
      <c r="K42" s="72"/>
      <c r="L42" s="72"/>
      <c r="M42" s="72"/>
      <c r="N42" s="72"/>
      <c r="O42" s="72"/>
      <c r="P42" s="72"/>
    </row>
    <row r="43" spans="2:16" x14ac:dyDescent="0.2">
      <c r="B43" s="72"/>
      <c r="C43" s="72"/>
      <c r="D43" s="72"/>
      <c r="E43" s="72"/>
      <c r="F43" s="72"/>
      <c r="G43" s="72"/>
      <c r="H43" s="72"/>
      <c r="I43" s="72"/>
      <c r="J43" s="72"/>
      <c r="K43" s="72"/>
      <c r="L43" s="72"/>
      <c r="M43" s="72"/>
      <c r="N43" s="72"/>
      <c r="O43" s="72"/>
      <c r="P43" s="72"/>
    </row>
    <row r="44" spans="2:16" x14ac:dyDescent="0.2">
      <c r="B44" s="72"/>
      <c r="C44" s="72"/>
      <c r="D44" s="72"/>
      <c r="E44" s="72"/>
      <c r="F44" s="72"/>
      <c r="G44" s="72"/>
      <c r="H44" s="72"/>
      <c r="I44" s="72"/>
      <c r="J44" s="72"/>
      <c r="K44" s="72"/>
      <c r="L44" s="72"/>
      <c r="M44" s="72"/>
      <c r="N44" s="72"/>
      <c r="O44" s="72"/>
      <c r="P44" s="72"/>
    </row>
    <row r="45" spans="2:16" x14ac:dyDescent="0.2">
      <c r="B45" s="72"/>
      <c r="C45" s="72"/>
      <c r="D45" s="72"/>
      <c r="E45" s="72"/>
      <c r="F45" s="72"/>
      <c r="G45" s="72"/>
      <c r="H45" s="72"/>
      <c r="I45" s="72"/>
      <c r="J45" s="72"/>
      <c r="K45" s="72"/>
      <c r="L45" s="72"/>
      <c r="M45" s="72"/>
      <c r="N45" s="72"/>
      <c r="O45" s="72"/>
      <c r="P45" s="72"/>
    </row>
  </sheetData>
  <printOptions horizontalCentered="1" gridLinesSet="0"/>
  <pageMargins left="0.78740157480314965" right="0.78740157480314965" top="2.2400000000000002" bottom="0.98425196850393704" header="0.71" footer="0.51181102362204722"/>
  <pageSetup paperSize="9" scale="6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W468"/>
  <sheetViews>
    <sheetView workbookViewId="0">
      <pane xSplit="8" ySplit="8" topLeftCell="I9" activePane="bottomRight" state="frozen"/>
      <selection activeCell="C26" sqref="C26"/>
      <selection pane="topRight" activeCell="C26" sqref="C26"/>
      <selection pane="bottomLeft" activeCell="C26" sqref="C26"/>
      <selection pane="bottomRight" activeCell="I9" sqref="I9"/>
    </sheetView>
  </sheetViews>
  <sheetFormatPr baseColWidth="10" defaultRowHeight="11.25" x14ac:dyDescent="0.2"/>
  <cols>
    <col min="1" max="1" width="4.1640625" customWidth="1"/>
    <col min="2" max="2" width="4.33203125" customWidth="1"/>
    <col min="6" max="6" width="29.1640625" customWidth="1"/>
  </cols>
  <sheetData>
    <row r="4" spans="3:49" ht="20.25" x14ac:dyDescent="0.35">
      <c r="C4" s="325" t="s">
        <v>315</v>
      </c>
    </row>
    <row r="5" spans="3:49" x14ac:dyDescent="0.2">
      <c r="C5" s="189" t="s">
        <v>328</v>
      </c>
    </row>
    <row r="8" spans="3:49" ht="21.75" x14ac:dyDescent="0.2">
      <c r="C8" s="283" t="s">
        <v>0</v>
      </c>
      <c r="D8" s="284" t="s">
        <v>1</v>
      </c>
      <c r="E8" s="284" t="s">
        <v>2</v>
      </c>
      <c r="F8" s="284" t="s">
        <v>3</v>
      </c>
      <c r="G8" s="285" t="s">
        <v>4</v>
      </c>
      <c r="H8" s="285" t="s">
        <v>5</v>
      </c>
      <c r="I8" s="286">
        <v>1980</v>
      </c>
      <c r="J8" s="286">
        <v>1981</v>
      </c>
      <c r="K8" s="286">
        <v>1982</v>
      </c>
      <c r="L8" s="286">
        <v>1983</v>
      </c>
      <c r="M8" s="286">
        <v>1984</v>
      </c>
      <c r="N8" s="286">
        <v>1985</v>
      </c>
      <c r="O8" s="286">
        <v>1986</v>
      </c>
      <c r="P8" s="286">
        <v>1987</v>
      </c>
      <c r="Q8" s="286">
        <v>1988</v>
      </c>
      <c r="R8" s="286">
        <v>1989</v>
      </c>
      <c r="S8" s="286">
        <v>1990</v>
      </c>
      <c r="T8" s="286">
        <v>1991</v>
      </c>
      <c r="U8" s="286">
        <v>1992</v>
      </c>
      <c r="V8" s="286">
        <v>1993</v>
      </c>
      <c r="W8" s="286">
        <v>1994</v>
      </c>
      <c r="X8" s="287" t="s">
        <v>6</v>
      </c>
      <c r="Y8" s="287" t="s">
        <v>7</v>
      </c>
      <c r="Z8" s="287" t="s">
        <v>8</v>
      </c>
      <c r="AA8" s="287" t="s">
        <v>9</v>
      </c>
      <c r="AB8" s="287" t="s">
        <v>10</v>
      </c>
      <c r="AC8" s="282">
        <v>2000</v>
      </c>
      <c r="AD8" s="282">
        <v>2001</v>
      </c>
      <c r="AE8" s="282">
        <v>2002</v>
      </c>
      <c r="AF8" s="282">
        <v>2003</v>
      </c>
      <c r="AG8" s="282">
        <v>2004</v>
      </c>
      <c r="AH8" s="282">
        <v>2005</v>
      </c>
      <c r="AI8" s="282">
        <v>2006</v>
      </c>
      <c r="AJ8" s="282">
        <v>2007</v>
      </c>
      <c r="AK8" s="282">
        <v>2008</v>
      </c>
      <c r="AL8" s="282">
        <v>2009</v>
      </c>
      <c r="AM8" s="282">
        <v>2010</v>
      </c>
      <c r="AN8" s="282">
        <v>2011</v>
      </c>
      <c r="AO8" s="282">
        <v>2012</v>
      </c>
      <c r="AP8" s="282">
        <v>2013</v>
      </c>
      <c r="AQ8" s="282">
        <v>2014</v>
      </c>
      <c r="AR8" s="288" t="s">
        <v>259</v>
      </c>
      <c r="AS8" s="282">
        <v>2016</v>
      </c>
      <c r="AT8" s="282">
        <v>2017</v>
      </c>
      <c r="AU8" s="282">
        <v>2018</v>
      </c>
      <c r="AV8" s="282" t="s">
        <v>325</v>
      </c>
      <c r="AW8" s="282" t="s">
        <v>326</v>
      </c>
    </row>
    <row r="9" spans="3:49" x14ac:dyDescent="0.2">
      <c r="C9" s="19" t="s">
        <v>11</v>
      </c>
      <c r="D9" s="19" t="s">
        <v>12</v>
      </c>
      <c r="E9" s="19" t="s">
        <v>13</v>
      </c>
      <c r="F9" s="16" t="s">
        <v>14</v>
      </c>
      <c r="G9" s="19" t="s">
        <v>129</v>
      </c>
      <c r="H9" s="19" t="s">
        <v>130</v>
      </c>
      <c r="I9" s="171">
        <v>314.7</v>
      </c>
      <c r="J9" s="171">
        <v>287.70000000000005</v>
      </c>
      <c r="K9" s="171">
        <v>275.59999999999997</v>
      </c>
      <c r="L9" s="171">
        <v>263.79999999999995</v>
      </c>
      <c r="M9" s="171">
        <v>227.89999999999998</v>
      </c>
      <c r="N9" s="171">
        <v>261.69999999999993</v>
      </c>
      <c r="O9" s="171">
        <v>248.4</v>
      </c>
      <c r="P9" s="171">
        <v>254.3</v>
      </c>
      <c r="Q9" s="171">
        <v>269.7</v>
      </c>
      <c r="R9" s="171">
        <v>236.10000000000002</v>
      </c>
      <c r="S9" s="171">
        <v>233.7</v>
      </c>
      <c r="T9" s="171">
        <v>218.6</v>
      </c>
      <c r="U9" s="171">
        <v>201.2</v>
      </c>
      <c r="V9" s="171">
        <v>188.5</v>
      </c>
      <c r="W9" s="171">
        <v>183.4</v>
      </c>
      <c r="X9" s="171">
        <v>182.2</v>
      </c>
      <c r="Y9" s="171">
        <v>191.6</v>
      </c>
      <c r="Z9" s="171">
        <v>199.6</v>
      </c>
      <c r="AA9" s="171">
        <v>211.29999999999998</v>
      </c>
      <c r="AB9" s="171">
        <v>216.89999999999998</v>
      </c>
      <c r="AC9" s="171">
        <v>236.60000000000002</v>
      </c>
      <c r="AD9" s="171">
        <v>255.2</v>
      </c>
      <c r="AE9" s="171">
        <v>249.3</v>
      </c>
      <c r="AF9" s="171">
        <v>253.7</v>
      </c>
      <c r="AG9" s="171">
        <v>244.8</v>
      </c>
      <c r="AH9" s="171">
        <v>248.3</v>
      </c>
      <c r="AI9" s="171">
        <v>240</v>
      </c>
      <c r="AJ9" s="171">
        <v>239.1</v>
      </c>
      <c r="AK9" s="171">
        <v>233.4</v>
      </c>
      <c r="AL9" s="171">
        <v>228.5</v>
      </c>
      <c r="AM9" s="171">
        <v>237</v>
      </c>
      <c r="AN9" s="171">
        <v>227</v>
      </c>
      <c r="AO9" s="171">
        <v>211.79999999999998</v>
      </c>
      <c r="AP9" s="171">
        <v>214.9</v>
      </c>
      <c r="AQ9" s="171">
        <v>223</v>
      </c>
      <c r="AR9" s="171">
        <v>235.2</v>
      </c>
      <c r="AS9" s="171">
        <v>244.29999999999998</v>
      </c>
      <c r="AT9" s="171">
        <v>254.7</v>
      </c>
      <c r="AU9" s="171">
        <v>251</v>
      </c>
      <c r="AV9" s="171">
        <v>241</v>
      </c>
      <c r="AW9" s="171">
        <v>228.5</v>
      </c>
    </row>
    <row r="10" spans="3:49" x14ac:dyDescent="0.2">
      <c r="C10" s="19" t="s">
        <v>17</v>
      </c>
      <c r="D10" s="19" t="s">
        <v>12</v>
      </c>
      <c r="E10" s="19" t="s">
        <v>13</v>
      </c>
      <c r="F10" s="16" t="s">
        <v>14</v>
      </c>
      <c r="G10" s="19" t="s">
        <v>129</v>
      </c>
      <c r="H10" s="19" t="s">
        <v>130</v>
      </c>
      <c r="I10" s="171">
        <v>78.900000000000006</v>
      </c>
      <c r="J10" s="171">
        <v>75.5</v>
      </c>
      <c r="K10" s="171">
        <v>75</v>
      </c>
      <c r="L10" s="171">
        <v>71.599999999999994</v>
      </c>
      <c r="M10" s="171">
        <v>69.2</v>
      </c>
      <c r="N10" s="171">
        <v>63.5</v>
      </c>
      <c r="O10" s="171">
        <v>62.5</v>
      </c>
      <c r="P10" s="171">
        <v>58.3</v>
      </c>
      <c r="Q10" s="171">
        <v>55</v>
      </c>
      <c r="R10" s="171">
        <v>53.1</v>
      </c>
      <c r="S10" s="171">
        <v>50.8</v>
      </c>
      <c r="T10" s="171">
        <v>51.7</v>
      </c>
      <c r="U10" s="171">
        <v>51.3</v>
      </c>
      <c r="V10" s="171">
        <v>49</v>
      </c>
      <c r="W10" s="171">
        <v>49.1</v>
      </c>
      <c r="X10" s="171">
        <v>45.4</v>
      </c>
      <c r="Y10" s="171">
        <v>46.7</v>
      </c>
      <c r="Z10" s="171">
        <v>47.8</v>
      </c>
      <c r="AA10" s="171">
        <v>43.9</v>
      </c>
      <c r="AB10" s="171">
        <v>40.9</v>
      </c>
      <c r="AC10" s="171">
        <v>43.5</v>
      </c>
      <c r="AD10" s="171">
        <v>44.8</v>
      </c>
      <c r="AE10" s="171">
        <v>46.2</v>
      </c>
      <c r="AF10" s="171">
        <v>46.8</v>
      </c>
      <c r="AG10" s="171">
        <v>48.1</v>
      </c>
      <c r="AH10" s="171">
        <v>46.1</v>
      </c>
      <c r="AI10" s="171">
        <v>43</v>
      </c>
      <c r="AJ10" s="171">
        <v>42.5</v>
      </c>
      <c r="AK10" s="171">
        <v>40</v>
      </c>
      <c r="AL10" s="171">
        <v>39</v>
      </c>
      <c r="AM10" s="171">
        <v>39.4</v>
      </c>
      <c r="AN10" s="171">
        <v>38.799999999999997</v>
      </c>
      <c r="AO10" s="171">
        <v>37.799999999999997</v>
      </c>
      <c r="AP10" s="171">
        <v>39.799999999999997</v>
      </c>
      <c r="AQ10" s="171">
        <v>38.799999999999997</v>
      </c>
      <c r="AR10" s="171">
        <v>36.700000000000003</v>
      </c>
      <c r="AS10" s="171">
        <v>41.4</v>
      </c>
      <c r="AT10" s="171">
        <v>42.8</v>
      </c>
      <c r="AU10" s="171">
        <v>40.799999999999997</v>
      </c>
      <c r="AV10" s="171">
        <v>40.6</v>
      </c>
      <c r="AW10" s="171">
        <v>36.4</v>
      </c>
    </row>
    <row r="11" spans="3:49" x14ac:dyDescent="0.2">
      <c r="C11" s="19" t="s">
        <v>18</v>
      </c>
      <c r="D11" s="19" t="s">
        <v>12</v>
      </c>
      <c r="E11" s="19" t="s">
        <v>13</v>
      </c>
      <c r="F11" s="16" t="s">
        <v>14</v>
      </c>
      <c r="G11" s="19" t="s">
        <v>129</v>
      </c>
      <c r="H11" s="19" t="s">
        <v>130</v>
      </c>
      <c r="I11" s="171">
        <v>91.5</v>
      </c>
      <c r="J11" s="171">
        <v>82.3</v>
      </c>
      <c r="K11" s="171">
        <v>64.5</v>
      </c>
      <c r="L11" s="171">
        <v>65.400000000000006</v>
      </c>
      <c r="M11" s="171">
        <v>68.8</v>
      </c>
      <c r="N11" s="171">
        <v>66.7</v>
      </c>
      <c r="O11" s="171">
        <v>64.599999999999994</v>
      </c>
      <c r="P11" s="171">
        <v>67.7</v>
      </c>
      <c r="Q11" s="171">
        <v>62.7</v>
      </c>
      <c r="R11" s="171">
        <v>55</v>
      </c>
      <c r="S11" s="171">
        <v>54</v>
      </c>
      <c r="T11" s="171">
        <v>50.3</v>
      </c>
      <c r="U11" s="171">
        <v>46</v>
      </c>
      <c r="V11" s="171">
        <v>44.6</v>
      </c>
      <c r="W11" s="171">
        <v>42.7</v>
      </c>
      <c r="X11" s="171">
        <v>38.1</v>
      </c>
      <c r="Y11" s="171">
        <v>34</v>
      </c>
      <c r="Z11" s="171">
        <v>29.2</v>
      </c>
      <c r="AA11" s="171">
        <v>24.4</v>
      </c>
      <c r="AB11" s="171">
        <v>20.9</v>
      </c>
      <c r="AC11" s="171">
        <v>17.399999999999999</v>
      </c>
      <c r="AD11" s="171">
        <v>19.5</v>
      </c>
      <c r="AE11" s="171">
        <v>19.3</v>
      </c>
      <c r="AF11" s="171">
        <v>19.2</v>
      </c>
      <c r="AG11" s="171">
        <v>18.899999999999999</v>
      </c>
      <c r="AH11" s="171">
        <v>18.3</v>
      </c>
      <c r="AI11" s="171">
        <v>17.3</v>
      </c>
      <c r="AJ11" s="171">
        <v>16.3</v>
      </c>
      <c r="AK11" s="171">
        <v>15.5</v>
      </c>
      <c r="AL11" s="171">
        <v>14.4</v>
      </c>
      <c r="AM11" s="171">
        <v>14.5</v>
      </c>
      <c r="AN11" s="171">
        <v>14.2</v>
      </c>
      <c r="AO11" s="171">
        <v>13.7</v>
      </c>
      <c r="AP11" s="171">
        <v>13.8</v>
      </c>
      <c r="AQ11" s="171">
        <v>13.1</v>
      </c>
      <c r="AR11" s="171">
        <v>12.1</v>
      </c>
      <c r="AS11" s="171">
        <v>12.2</v>
      </c>
      <c r="AT11" s="171">
        <v>13.3</v>
      </c>
      <c r="AU11" s="171">
        <v>13.7</v>
      </c>
      <c r="AV11" s="171">
        <v>13.2</v>
      </c>
      <c r="AW11" s="171">
        <v>11.7</v>
      </c>
    </row>
    <row r="12" spans="3:49" x14ac:dyDescent="0.2">
      <c r="C12" s="19" t="s">
        <v>19</v>
      </c>
      <c r="D12" s="19" t="s">
        <v>12</v>
      </c>
      <c r="E12" s="19" t="s">
        <v>13</v>
      </c>
      <c r="F12" s="16" t="s">
        <v>14</v>
      </c>
      <c r="G12" s="19" t="s">
        <v>129</v>
      </c>
      <c r="H12" s="19" t="s">
        <v>130</v>
      </c>
      <c r="I12" s="171">
        <v>20.2</v>
      </c>
      <c r="J12" s="171">
        <v>17.399999999999999</v>
      </c>
      <c r="K12" s="171">
        <v>16.399999999999999</v>
      </c>
      <c r="L12" s="171">
        <v>17.2</v>
      </c>
      <c r="M12" s="171">
        <v>16.8</v>
      </c>
      <c r="N12" s="171">
        <v>14.3</v>
      </c>
      <c r="O12" s="171">
        <v>9.6999999999999993</v>
      </c>
      <c r="P12" s="171">
        <v>11.2</v>
      </c>
      <c r="Q12" s="171">
        <v>9.4</v>
      </c>
      <c r="R12" s="171">
        <v>7.9</v>
      </c>
      <c r="S12" s="171">
        <v>7</v>
      </c>
      <c r="T12" s="171">
        <v>6.8</v>
      </c>
      <c r="U12" s="171">
        <v>6.7</v>
      </c>
      <c r="V12" s="171">
        <v>6.8</v>
      </c>
      <c r="W12" s="171">
        <v>6.2</v>
      </c>
      <c r="X12" s="171">
        <v>5.3</v>
      </c>
      <c r="Y12" s="171">
        <v>6.4</v>
      </c>
      <c r="Z12" s="171">
        <v>7</v>
      </c>
      <c r="AA12" s="171">
        <v>7.8</v>
      </c>
      <c r="AB12" s="171">
        <v>8.6999999999999993</v>
      </c>
      <c r="AC12" s="171">
        <v>9.1999999999999993</v>
      </c>
      <c r="AD12" s="171">
        <v>9.1</v>
      </c>
      <c r="AE12" s="171">
        <v>8.9</v>
      </c>
      <c r="AF12" s="171">
        <v>8.3000000000000007</v>
      </c>
      <c r="AG12" s="171">
        <v>7.8</v>
      </c>
      <c r="AH12" s="171">
        <v>7.2</v>
      </c>
      <c r="AI12" s="171">
        <v>6.4</v>
      </c>
      <c r="AJ12" s="171">
        <v>6.3</v>
      </c>
      <c r="AK12" s="171">
        <v>5.7</v>
      </c>
      <c r="AL12" s="171">
        <v>5.0999999999999996</v>
      </c>
      <c r="AM12" s="171">
        <v>4.8</v>
      </c>
      <c r="AN12" s="171">
        <v>4.9000000000000004</v>
      </c>
      <c r="AO12" s="171">
        <v>4.7</v>
      </c>
      <c r="AP12" s="171">
        <v>4.5999999999999996</v>
      </c>
      <c r="AQ12" s="171">
        <v>4.5999999999999996</v>
      </c>
      <c r="AR12" s="171">
        <v>4.4000000000000004</v>
      </c>
      <c r="AS12" s="171">
        <v>4.8</v>
      </c>
      <c r="AT12" s="171">
        <v>5.7</v>
      </c>
      <c r="AU12" s="171">
        <v>6</v>
      </c>
      <c r="AV12" s="171">
        <v>6</v>
      </c>
      <c r="AW12" s="171">
        <v>4.8</v>
      </c>
    </row>
    <row r="13" spans="3:49" x14ac:dyDescent="0.2">
      <c r="C13" s="19" t="s">
        <v>20</v>
      </c>
      <c r="D13" s="19" t="s">
        <v>12</v>
      </c>
      <c r="E13" s="19" t="s">
        <v>13</v>
      </c>
      <c r="F13" s="16" t="s">
        <v>14</v>
      </c>
      <c r="G13" s="19" t="s">
        <v>129</v>
      </c>
      <c r="H13" s="19" t="s">
        <v>130</v>
      </c>
      <c r="I13" s="171">
        <v>90.5</v>
      </c>
      <c r="J13" s="171">
        <v>84.7</v>
      </c>
      <c r="K13" s="171">
        <v>87.2</v>
      </c>
      <c r="L13" s="171">
        <v>83.4</v>
      </c>
      <c r="M13" s="171">
        <v>80.599999999999994</v>
      </c>
      <c r="N13" s="171">
        <v>67.099999999999994</v>
      </c>
      <c r="O13" s="171">
        <v>58.8</v>
      </c>
      <c r="P13" s="171">
        <v>48.7</v>
      </c>
      <c r="Q13" s="171">
        <v>47.2</v>
      </c>
      <c r="R13" s="171">
        <v>44.9</v>
      </c>
      <c r="S13" s="171">
        <v>41.7</v>
      </c>
      <c r="T13" s="171">
        <v>37.1</v>
      </c>
      <c r="U13" s="171">
        <v>36.9</v>
      </c>
      <c r="V13" s="171">
        <v>37.799999999999997</v>
      </c>
      <c r="W13" s="171">
        <v>38</v>
      </c>
      <c r="X13" s="171">
        <v>39.1</v>
      </c>
      <c r="Y13" s="171">
        <v>36.799999999999997</v>
      </c>
      <c r="Z13" s="171">
        <v>31.7</v>
      </c>
      <c r="AA13" s="171">
        <v>25.7</v>
      </c>
      <c r="AB13" s="171">
        <v>23.2</v>
      </c>
      <c r="AC13" s="171">
        <v>20.100000000000001</v>
      </c>
      <c r="AD13" s="171">
        <v>21.1</v>
      </c>
      <c r="AE13" s="171">
        <v>21.7</v>
      </c>
      <c r="AF13" s="171">
        <v>22.3</v>
      </c>
      <c r="AG13" s="171">
        <v>22.8</v>
      </c>
      <c r="AH13" s="171">
        <v>22</v>
      </c>
      <c r="AI13" s="171">
        <v>22.9</v>
      </c>
      <c r="AJ13" s="171">
        <v>23</v>
      </c>
      <c r="AK13" s="171">
        <v>21.1</v>
      </c>
      <c r="AL13" s="171">
        <v>21.9</v>
      </c>
      <c r="AM13" s="171">
        <v>22.7</v>
      </c>
      <c r="AN13" s="171">
        <v>21.7</v>
      </c>
      <c r="AO13" s="171">
        <v>19.8</v>
      </c>
      <c r="AP13" s="171">
        <v>19.600000000000001</v>
      </c>
      <c r="AQ13" s="171">
        <v>20.9</v>
      </c>
      <c r="AR13" s="171">
        <v>19.5</v>
      </c>
      <c r="AS13" s="171">
        <v>18.899999999999999</v>
      </c>
      <c r="AT13" s="171">
        <v>20.6</v>
      </c>
      <c r="AU13" s="171">
        <v>21.2</v>
      </c>
      <c r="AV13" s="171">
        <v>21.2</v>
      </c>
      <c r="AW13" s="171">
        <v>19.899999999999999</v>
      </c>
    </row>
    <row r="14" spans="3:49" x14ac:dyDescent="0.2">
      <c r="C14" s="19" t="s">
        <v>21</v>
      </c>
      <c r="D14" s="19" t="s">
        <v>12</v>
      </c>
      <c r="E14" s="19" t="s">
        <v>13</v>
      </c>
      <c r="F14" s="16" t="s">
        <v>14</v>
      </c>
      <c r="G14" s="19" t="s">
        <v>129</v>
      </c>
      <c r="H14" s="19" t="s">
        <v>130</v>
      </c>
      <c r="I14" s="171">
        <v>38.6</v>
      </c>
      <c r="J14" s="171">
        <v>37</v>
      </c>
      <c r="K14" s="171">
        <v>33.799999999999997</v>
      </c>
      <c r="L14" s="171">
        <v>33.5</v>
      </c>
      <c r="M14" s="171">
        <v>31.8</v>
      </c>
      <c r="N14" s="171">
        <v>31.7</v>
      </c>
      <c r="O14" s="171">
        <v>26.7</v>
      </c>
      <c r="P14" s="171">
        <v>24.7</v>
      </c>
      <c r="Q14" s="171">
        <v>21.5</v>
      </c>
      <c r="R14" s="171">
        <v>21.7</v>
      </c>
      <c r="S14" s="171">
        <v>21</v>
      </c>
      <c r="T14" s="171">
        <v>16.600000000000001</v>
      </c>
      <c r="U14" s="171">
        <v>16</v>
      </c>
      <c r="V14" s="171">
        <v>16</v>
      </c>
      <c r="W14" s="171">
        <v>15.3</v>
      </c>
      <c r="X14" s="171">
        <v>14.4</v>
      </c>
      <c r="Y14" s="171">
        <v>17.600000000000001</v>
      </c>
      <c r="Z14" s="171">
        <v>17.399999999999999</v>
      </c>
      <c r="AA14" s="171">
        <v>16.600000000000001</v>
      </c>
      <c r="AB14" s="171">
        <v>14.7</v>
      </c>
      <c r="AC14" s="171">
        <v>15.7</v>
      </c>
      <c r="AD14" s="171">
        <v>15.9</v>
      </c>
      <c r="AE14" s="171">
        <v>14.6</v>
      </c>
      <c r="AF14" s="171">
        <v>13.2</v>
      </c>
      <c r="AG14" s="171">
        <v>12</v>
      </c>
      <c r="AH14" s="171">
        <v>11</v>
      </c>
      <c r="AI14" s="171">
        <v>9.6</v>
      </c>
      <c r="AJ14" s="171">
        <v>8.8000000000000007</v>
      </c>
      <c r="AK14" s="171">
        <v>8</v>
      </c>
      <c r="AL14" s="171">
        <v>7.1</v>
      </c>
      <c r="AM14" s="171">
        <v>7.1</v>
      </c>
      <c r="AN14" s="171">
        <v>7</v>
      </c>
      <c r="AO14" s="171">
        <v>6.9</v>
      </c>
      <c r="AP14" s="171">
        <v>7.1</v>
      </c>
      <c r="AQ14" s="171">
        <v>6.8</v>
      </c>
      <c r="AR14" s="171">
        <v>6.3</v>
      </c>
      <c r="AS14" s="171">
        <v>6.1</v>
      </c>
      <c r="AT14" s="171">
        <v>6.3</v>
      </c>
      <c r="AU14" s="171">
        <v>6</v>
      </c>
      <c r="AV14" s="171">
        <v>5.9</v>
      </c>
      <c r="AW14" s="171">
        <v>5.6</v>
      </c>
    </row>
    <row r="15" spans="3:49" x14ac:dyDescent="0.2">
      <c r="C15" s="19" t="s">
        <v>22</v>
      </c>
      <c r="D15" s="19" t="s">
        <v>12</v>
      </c>
      <c r="E15" s="19" t="s">
        <v>13</v>
      </c>
      <c r="F15" s="16" t="s">
        <v>14</v>
      </c>
      <c r="G15" s="19" t="s">
        <v>129</v>
      </c>
      <c r="H15" s="19" t="s">
        <v>130</v>
      </c>
      <c r="I15" s="171">
        <v>224.8</v>
      </c>
      <c r="J15" s="171">
        <v>213.8</v>
      </c>
      <c r="K15" s="171">
        <v>198</v>
      </c>
      <c r="L15" s="171">
        <v>202</v>
      </c>
      <c r="M15" s="171">
        <v>185.6</v>
      </c>
      <c r="N15" s="171">
        <v>159.80000000000001</v>
      </c>
      <c r="O15" s="171">
        <v>160.5</v>
      </c>
      <c r="P15" s="171">
        <v>174.5</v>
      </c>
      <c r="Q15" s="171">
        <v>169.3</v>
      </c>
      <c r="R15" s="171">
        <v>159.30000000000001</v>
      </c>
      <c r="S15" s="171">
        <v>155.9</v>
      </c>
      <c r="T15" s="171">
        <v>139.69999999999999</v>
      </c>
      <c r="U15" s="171">
        <v>126.2</v>
      </c>
      <c r="V15" s="171">
        <v>114.9</v>
      </c>
      <c r="W15" s="171">
        <v>105.1</v>
      </c>
      <c r="X15" s="171">
        <v>101.1</v>
      </c>
      <c r="Y15" s="171">
        <v>102.1</v>
      </c>
      <c r="Z15" s="171">
        <v>105.2</v>
      </c>
      <c r="AA15" s="171">
        <v>107.6</v>
      </c>
      <c r="AB15" s="171">
        <v>105.9</v>
      </c>
      <c r="AC15" s="171">
        <v>110.8</v>
      </c>
      <c r="AD15" s="171">
        <v>107.7</v>
      </c>
      <c r="AE15" s="171">
        <v>106</v>
      </c>
      <c r="AF15" s="171">
        <v>102.6</v>
      </c>
      <c r="AG15" s="171">
        <v>98.6</v>
      </c>
      <c r="AH15" s="171">
        <v>93.7</v>
      </c>
      <c r="AI15" s="171">
        <v>85.2</v>
      </c>
      <c r="AJ15" s="171">
        <v>82.5</v>
      </c>
      <c r="AK15" s="171">
        <v>77.8</v>
      </c>
      <c r="AL15" s="171">
        <v>70.599999999999994</v>
      </c>
      <c r="AM15" s="171">
        <v>69.8</v>
      </c>
      <c r="AN15" s="171">
        <v>68.8</v>
      </c>
      <c r="AO15" s="171">
        <v>68.099999999999994</v>
      </c>
      <c r="AP15" s="171">
        <v>65.400000000000006</v>
      </c>
      <c r="AQ15" s="171">
        <v>63.1</v>
      </c>
      <c r="AR15" s="171">
        <v>62.8</v>
      </c>
      <c r="AS15" s="171">
        <v>65.7</v>
      </c>
      <c r="AT15" s="171">
        <v>59.7</v>
      </c>
      <c r="AU15" s="171">
        <v>64.8</v>
      </c>
      <c r="AV15" s="171">
        <v>62.5</v>
      </c>
      <c r="AW15" s="171">
        <v>57.8</v>
      </c>
    </row>
    <row r="16" spans="3:49" x14ac:dyDescent="0.2">
      <c r="C16" s="19" t="s">
        <v>23</v>
      </c>
      <c r="D16" s="19" t="s">
        <v>12</v>
      </c>
      <c r="E16" s="19" t="s">
        <v>13</v>
      </c>
      <c r="F16" s="16" t="s">
        <v>14</v>
      </c>
      <c r="G16" s="19" t="s">
        <v>129</v>
      </c>
      <c r="H16" s="19" t="s">
        <v>130</v>
      </c>
      <c r="I16" s="171">
        <v>127.8</v>
      </c>
      <c r="J16" s="171">
        <v>117.4</v>
      </c>
      <c r="K16" s="171">
        <v>119.8</v>
      </c>
      <c r="L16" s="171">
        <v>122.4</v>
      </c>
      <c r="M16" s="171">
        <v>117.8</v>
      </c>
      <c r="N16" s="171">
        <v>114.7</v>
      </c>
      <c r="O16" s="171">
        <v>112.2</v>
      </c>
      <c r="P16" s="171">
        <v>102.9</v>
      </c>
      <c r="Q16" s="171">
        <v>100.1</v>
      </c>
      <c r="R16" s="171">
        <v>94.1</v>
      </c>
      <c r="S16" s="171">
        <v>88.1</v>
      </c>
      <c r="T16" s="171">
        <v>75.900000000000006</v>
      </c>
      <c r="U16" s="171">
        <v>72.900000000000006</v>
      </c>
      <c r="V16" s="171">
        <v>68</v>
      </c>
      <c r="W16" s="171">
        <v>65.900000000000006</v>
      </c>
      <c r="X16" s="171">
        <v>60.9</v>
      </c>
      <c r="Y16" s="171">
        <v>76.400000000000006</v>
      </c>
      <c r="Z16" s="171">
        <v>83.2</v>
      </c>
      <c r="AA16" s="171">
        <v>93.6</v>
      </c>
      <c r="AB16" s="171">
        <v>95.4</v>
      </c>
      <c r="AC16" s="171">
        <v>108.5</v>
      </c>
      <c r="AD16" s="171">
        <v>95.6</v>
      </c>
      <c r="AE16" s="171">
        <v>92.3</v>
      </c>
      <c r="AF16" s="171">
        <v>87.9</v>
      </c>
      <c r="AG16" s="171">
        <v>82.4</v>
      </c>
      <c r="AH16" s="171">
        <v>74.8</v>
      </c>
      <c r="AI16" s="171">
        <v>69.8</v>
      </c>
      <c r="AJ16" s="171">
        <v>69.2</v>
      </c>
      <c r="AK16" s="171">
        <v>64.400000000000006</v>
      </c>
      <c r="AL16" s="171">
        <v>60.5</v>
      </c>
      <c r="AM16" s="171">
        <v>62.4</v>
      </c>
      <c r="AN16" s="171">
        <v>60.6</v>
      </c>
      <c r="AO16" s="171">
        <v>63.1</v>
      </c>
      <c r="AP16" s="171">
        <v>61.3</v>
      </c>
      <c r="AQ16" s="171">
        <v>59.1</v>
      </c>
      <c r="AR16" s="171">
        <v>60.4</v>
      </c>
      <c r="AS16" s="171">
        <v>64.8</v>
      </c>
      <c r="AT16" s="171">
        <v>65.400000000000006</v>
      </c>
      <c r="AU16" s="171">
        <v>67.599999999999994</v>
      </c>
      <c r="AV16" s="171">
        <v>59.8</v>
      </c>
      <c r="AW16" s="171">
        <v>54.7</v>
      </c>
    </row>
    <row r="17" spans="3:49" x14ac:dyDescent="0.2">
      <c r="C17" s="19" t="s">
        <v>24</v>
      </c>
      <c r="D17" s="19" t="s">
        <v>12</v>
      </c>
      <c r="E17" s="19" t="s">
        <v>13</v>
      </c>
      <c r="F17" s="16" t="s">
        <v>14</v>
      </c>
      <c r="G17" s="19" t="s">
        <v>129</v>
      </c>
      <c r="H17" s="19" t="s">
        <v>130</v>
      </c>
      <c r="I17" s="171">
        <v>136.1</v>
      </c>
      <c r="J17" s="171">
        <v>132.29999999999998</v>
      </c>
      <c r="K17" s="171">
        <v>128</v>
      </c>
      <c r="L17" s="171">
        <v>121.4</v>
      </c>
      <c r="M17" s="171">
        <v>116</v>
      </c>
      <c r="N17" s="171">
        <v>114.2</v>
      </c>
      <c r="O17" s="171">
        <v>106.6</v>
      </c>
      <c r="P17" s="171">
        <v>100</v>
      </c>
      <c r="Q17" s="171">
        <v>93.5</v>
      </c>
      <c r="R17" s="171">
        <v>88.7</v>
      </c>
      <c r="S17" s="171">
        <v>85.2</v>
      </c>
      <c r="T17" s="171">
        <v>83.5</v>
      </c>
      <c r="U17" s="171">
        <v>79.900000000000006</v>
      </c>
      <c r="V17" s="171">
        <v>74.8</v>
      </c>
      <c r="W17" s="171">
        <v>73.3</v>
      </c>
      <c r="X17" s="171">
        <v>73.400000000000006</v>
      </c>
      <c r="Y17" s="171">
        <v>79.900000000000006</v>
      </c>
      <c r="Z17" s="171">
        <v>79.600000000000009</v>
      </c>
      <c r="AA17" s="171">
        <v>85.800000000000011</v>
      </c>
      <c r="AB17" s="171">
        <v>90.100000000000009</v>
      </c>
      <c r="AC17" s="171">
        <v>84.7</v>
      </c>
      <c r="AD17" s="171">
        <v>81.099999999999994</v>
      </c>
      <c r="AE17" s="171">
        <v>80.5</v>
      </c>
      <c r="AF17" s="171">
        <v>79.900000000000006</v>
      </c>
      <c r="AG17" s="171">
        <v>78.5</v>
      </c>
      <c r="AH17" s="171">
        <v>79.8</v>
      </c>
      <c r="AI17" s="171">
        <v>77.599999999999994</v>
      </c>
      <c r="AJ17" s="171">
        <v>71.2</v>
      </c>
      <c r="AK17" s="171">
        <v>70.099999999999994</v>
      </c>
      <c r="AL17" s="171">
        <v>67.3</v>
      </c>
      <c r="AM17" s="171">
        <v>67.400000000000006</v>
      </c>
      <c r="AN17" s="171">
        <v>63.1</v>
      </c>
      <c r="AO17" s="171">
        <v>57.6</v>
      </c>
      <c r="AP17" s="171">
        <v>55</v>
      </c>
      <c r="AQ17" s="171">
        <v>54</v>
      </c>
      <c r="AR17" s="171">
        <v>51</v>
      </c>
      <c r="AS17" s="171">
        <v>53.8</v>
      </c>
      <c r="AT17" s="171">
        <v>57.3</v>
      </c>
      <c r="AU17" s="171">
        <v>55.5</v>
      </c>
      <c r="AV17" s="171">
        <v>54.6</v>
      </c>
      <c r="AW17" s="171">
        <v>48.5</v>
      </c>
    </row>
    <row r="18" spans="3:49" x14ac:dyDescent="0.2">
      <c r="C18" s="19" t="s">
        <v>25</v>
      </c>
      <c r="D18" s="19" t="s">
        <v>12</v>
      </c>
      <c r="E18" s="19" t="s">
        <v>13</v>
      </c>
      <c r="F18" s="16" t="s">
        <v>14</v>
      </c>
      <c r="G18" s="19" t="s">
        <v>129</v>
      </c>
      <c r="H18" s="19" t="s">
        <v>130</v>
      </c>
      <c r="I18" s="171">
        <v>154.69999999999999</v>
      </c>
      <c r="J18" s="171">
        <v>141.80000000000001</v>
      </c>
      <c r="K18" s="171">
        <v>137.19999999999999</v>
      </c>
      <c r="L18" s="171">
        <v>141.4</v>
      </c>
      <c r="M18" s="171">
        <v>145.80000000000001</v>
      </c>
      <c r="N18" s="171">
        <v>133.19999999999999</v>
      </c>
      <c r="O18" s="171">
        <v>131.6</v>
      </c>
      <c r="P18" s="171">
        <v>131.5</v>
      </c>
      <c r="Q18" s="171">
        <v>125.2</v>
      </c>
      <c r="R18" s="171">
        <v>123.3</v>
      </c>
      <c r="S18" s="171">
        <v>117.6</v>
      </c>
      <c r="T18" s="171">
        <v>103.4</v>
      </c>
      <c r="U18" s="171">
        <v>93.4</v>
      </c>
      <c r="V18" s="171">
        <v>88.6</v>
      </c>
      <c r="W18" s="171">
        <v>86.2</v>
      </c>
      <c r="X18" s="171">
        <v>83.8</v>
      </c>
      <c r="Y18" s="171">
        <v>84.9</v>
      </c>
      <c r="Z18" s="171">
        <v>80.3</v>
      </c>
      <c r="AA18" s="171">
        <v>83</v>
      </c>
      <c r="AB18" s="171">
        <v>77.3</v>
      </c>
      <c r="AC18" s="171">
        <v>71.099999999999994</v>
      </c>
      <c r="AD18" s="171">
        <v>67.2</v>
      </c>
      <c r="AE18" s="171">
        <v>66.900000000000006</v>
      </c>
      <c r="AF18" s="171">
        <v>66.8</v>
      </c>
      <c r="AG18" s="171">
        <v>67.900000000000006</v>
      </c>
      <c r="AH18" s="171">
        <v>65.099999999999994</v>
      </c>
      <c r="AI18" s="171">
        <v>61.5</v>
      </c>
      <c r="AJ18" s="171">
        <v>61.1</v>
      </c>
      <c r="AK18" s="171">
        <v>60.3</v>
      </c>
      <c r="AL18" s="171">
        <v>54.3</v>
      </c>
      <c r="AM18" s="171">
        <v>54.6</v>
      </c>
      <c r="AN18" s="171">
        <v>54</v>
      </c>
      <c r="AO18" s="171">
        <v>53.4</v>
      </c>
      <c r="AP18" s="171">
        <v>52.5</v>
      </c>
      <c r="AQ18" s="171">
        <v>56</v>
      </c>
      <c r="AR18" s="171">
        <v>52.1</v>
      </c>
      <c r="AS18" s="171">
        <v>53</v>
      </c>
      <c r="AT18" s="171">
        <v>55.2</v>
      </c>
      <c r="AU18" s="171">
        <v>56.7</v>
      </c>
      <c r="AV18" s="171">
        <v>53.5</v>
      </c>
      <c r="AW18" s="171">
        <v>48.8</v>
      </c>
    </row>
    <row r="19" spans="3:49" x14ac:dyDescent="0.2">
      <c r="C19" s="19" t="s">
        <v>26</v>
      </c>
      <c r="D19" s="19" t="s">
        <v>12</v>
      </c>
      <c r="E19" s="19" t="s">
        <v>13</v>
      </c>
      <c r="F19" s="16" t="s">
        <v>14</v>
      </c>
      <c r="G19" s="19" t="s">
        <v>129</v>
      </c>
      <c r="H19" s="19" t="s">
        <v>130</v>
      </c>
      <c r="I19" s="171">
        <v>89</v>
      </c>
      <c r="J19" s="171">
        <v>84.4</v>
      </c>
      <c r="K19" s="171">
        <v>80.599999999999994</v>
      </c>
      <c r="L19" s="171">
        <v>75.099999999999994</v>
      </c>
      <c r="M19" s="171">
        <v>72.2</v>
      </c>
      <c r="N19" s="171">
        <v>71.7</v>
      </c>
      <c r="O19" s="171">
        <v>65.2</v>
      </c>
      <c r="P19" s="171">
        <v>72.400000000000006</v>
      </c>
      <c r="Q19" s="171">
        <v>70.599999999999994</v>
      </c>
      <c r="R19" s="171">
        <v>68.5</v>
      </c>
      <c r="S19" s="171">
        <v>67.8</v>
      </c>
      <c r="T19" s="171">
        <v>55.9</v>
      </c>
      <c r="U19" s="171">
        <v>51.3</v>
      </c>
      <c r="V19" s="171">
        <v>46.9</v>
      </c>
      <c r="W19" s="171">
        <v>44.2</v>
      </c>
      <c r="X19" s="171">
        <v>41.4</v>
      </c>
      <c r="Y19" s="171">
        <v>43</v>
      </c>
      <c r="Z19" s="171">
        <v>45.5</v>
      </c>
      <c r="AA19" s="171">
        <v>49.8</v>
      </c>
      <c r="AB19" s="171">
        <v>52.8</v>
      </c>
      <c r="AC19" s="171">
        <v>55.2</v>
      </c>
      <c r="AD19" s="171">
        <v>53.7</v>
      </c>
      <c r="AE19" s="171">
        <v>51.6</v>
      </c>
      <c r="AF19" s="171">
        <v>49.5</v>
      </c>
      <c r="AG19" s="171">
        <v>47.5</v>
      </c>
      <c r="AH19" s="171">
        <v>48.3</v>
      </c>
      <c r="AI19" s="171">
        <v>42.8</v>
      </c>
      <c r="AJ19" s="171">
        <v>39.5</v>
      </c>
      <c r="AK19" s="171">
        <v>38.799999999999997</v>
      </c>
      <c r="AL19" s="171">
        <v>36.5</v>
      </c>
      <c r="AM19" s="171">
        <v>36.6</v>
      </c>
      <c r="AN19" s="171">
        <v>36.299999999999997</v>
      </c>
      <c r="AO19" s="171">
        <v>35.299999999999997</v>
      </c>
      <c r="AP19" s="171">
        <v>35.200000000000003</v>
      </c>
      <c r="AQ19" s="171">
        <v>35.9</v>
      </c>
      <c r="AR19" s="171">
        <v>36.200000000000003</v>
      </c>
      <c r="AS19" s="171">
        <v>39</v>
      </c>
      <c r="AT19" s="171">
        <v>43.6</v>
      </c>
      <c r="AU19" s="171">
        <v>46.2</v>
      </c>
      <c r="AV19" s="171">
        <v>43.4</v>
      </c>
      <c r="AW19" s="171">
        <v>38.9</v>
      </c>
    </row>
    <row r="20" spans="3:49" x14ac:dyDescent="0.2">
      <c r="C20" s="19" t="s">
        <v>27</v>
      </c>
      <c r="D20" s="19" t="s">
        <v>12</v>
      </c>
      <c r="E20" s="19" t="s">
        <v>13</v>
      </c>
      <c r="F20" s="16" t="s">
        <v>14</v>
      </c>
      <c r="G20" s="19" t="s">
        <v>129</v>
      </c>
      <c r="H20" s="19" t="s">
        <v>130</v>
      </c>
      <c r="I20" s="171">
        <v>435.8</v>
      </c>
      <c r="J20" s="171">
        <v>414.2</v>
      </c>
      <c r="K20" s="171">
        <v>428.4</v>
      </c>
      <c r="L20" s="171">
        <v>445.7</v>
      </c>
      <c r="M20" s="171">
        <v>454.4</v>
      </c>
      <c r="N20" s="171">
        <v>430.2</v>
      </c>
      <c r="O20" s="171">
        <v>380.6</v>
      </c>
      <c r="P20" s="171">
        <v>349.2</v>
      </c>
      <c r="Q20" s="171">
        <v>354.8</v>
      </c>
      <c r="R20" s="171">
        <v>330.09999999999997</v>
      </c>
      <c r="S20" s="171">
        <v>318.5</v>
      </c>
      <c r="T20" s="171">
        <v>282.7</v>
      </c>
      <c r="U20" s="171">
        <v>258.29999999999995</v>
      </c>
      <c r="V20" s="171">
        <v>246.2</v>
      </c>
      <c r="W20" s="171">
        <v>230.7</v>
      </c>
      <c r="X20" s="171">
        <v>213.3</v>
      </c>
      <c r="Y20" s="171">
        <v>199.9</v>
      </c>
      <c r="Z20" s="171">
        <v>162.6</v>
      </c>
      <c r="AA20" s="171">
        <v>131.80000000000001</v>
      </c>
      <c r="AB20" s="171">
        <v>108.3</v>
      </c>
      <c r="AC20" s="171">
        <v>95.8</v>
      </c>
      <c r="AD20" s="171">
        <v>99.9</v>
      </c>
      <c r="AE20" s="171">
        <v>102.4</v>
      </c>
      <c r="AF20" s="171">
        <v>101.4</v>
      </c>
      <c r="AG20" s="171">
        <v>100.4</v>
      </c>
      <c r="AH20" s="171">
        <v>99</v>
      </c>
      <c r="AI20" s="171">
        <v>93.1</v>
      </c>
      <c r="AJ20" s="171">
        <v>91.2</v>
      </c>
      <c r="AK20" s="171">
        <v>86.3</v>
      </c>
      <c r="AL20" s="171">
        <v>81.599999999999994</v>
      </c>
      <c r="AM20" s="171">
        <v>79.900000000000006</v>
      </c>
      <c r="AN20" s="171">
        <v>76.8</v>
      </c>
      <c r="AO20" s="171">
        <v>76.3</v>
      </c>
      <c r="AP20" s="171">
        <v>73.2</v>
      </c>
      <c r="AQ20" s="171">
        <v>71.7</v>
      </c>
      <c r="AR20" s="171">
        <v>71.400000000000006</v>
      </c>
      <c r="AS20" s="171">
        <v>74.3</v>
      </c>
      <c r="AT20" s="171">
        <v>72.7</v>
      </c>
      <c r="AU20" s="171">
        <v>70.099999999999994</v>
      </c>
      <c r="AV20" s="171">
        <v>70.099999999999994</v>
      </c>
      <c r="AW20" s="171">
        <v>65.3</v>
      </c>
    </row>
    <row r="21" spans="3:49" x14ac:dyDescent="0.2">
      <c r="C21" s="19" t="s">
        <v>28</v>
      </c>
      <c r="D21" s="19" t="s">
        <v>12</v>
      </c>
      <c r="E21" s="19" t="s">
        <v>13</v>
      </c>
      <c r="F21" s="16" t="s">
        <v>14</v>
      </c>
      <c r="G21" s="19" t="s">
        <v>129</v>
      </c>
      <c r="H21" s="19" t="s">
        <v>130</v>
      </c>
      <c r="I21" s="171">
        <v>28.9</v>
      </c>
      <c r="J21" s="171">
        <v>31.6</v>
      </c>
      <c r="K21" s="171">
        <v>36</v>
      </c>
      <c r="L21" s="171">
        <v>32.9</v>
      </c>
      <c r="M21" s="171">
        <v>23.9</v>
      </c>
      <c r="N21" s="171">
        <v>29</v>
      </c>
      <c r="O21" s="171">
        <v>21.4</v>
      </c>
      <c r="P21" s="171">
        <v>21.7</v>
      </c>
      <c r="Q21" s="171">
        <v>20.3</v>
      </c>
      <c r="R21" s="171">
        <v>19</v>
      </c>
      <c r="S21" s="171">
        <v>17.5</v>
      </c>
      <c r="T21" s="171">
        <v>15.3</v>
      </c>
      <c r="U21" s="171">
        <v>14.4</v>
      </c>
      <c r="V21" s="171">
        <v>14.8</v>
      </c>
      <c r="W21" s="171">
        <v>14.9</v>
      </c>
      <c r="X21" s="171">
        <v>15.8</v>
      </c>
      <c r="Y21" s="171">
        <v>14.9</v>
      </c>
      <c r="Z21" s="171">
        <v>16</v>
      </c>
      <c r="AA21" s="171">
        <v>16.2</v>
      </c>
      <c r="AB21" s="171">
        <v>14.9</v>
      </c>
      <c r="AC21" s="171">
        <v>13.4</v>
      </c>
      <c r="AD21" s="171">
        <v>11.5</v>
      </c>
      <c r="AE21" s="171">
        <v>11.4</v>
      </c>
      <c r="AF21" s="171">
        <v>10.3</v>
      </c>
      <c r="AG21" s="171">
        <v>9.6999999999999993</v>
      </c>
      <c r="AH21" s="171">
        <v>9.9</v>
      </c>
      <c r="AI21" s="171">
        <v>9.1999999999999993</v>
      </c>
      <c r="AJ21" s="171">
        <v>8.1999999999999993</v>
      </c>
      <c r="AK21" s="171">
        <v>7.6</v>
      </c>
      <c r="AL21" s="171">
        <v>6.4</v>
      </c>
      <c r="AM21" s="171">
        <v>5.3</v>
      </c>
      <c r="AN21" s="171">
        <v>5.5</v>
      </c>
      <c r="AO21" s="171">
        <v>6.1</v>
      </c>
      <c r="AP21" s="171">
        <v>5.4</v>
      </c>
      <c r="AQ21" s="171">
        <v>4.5</v>
      </c>
      <c r="AR21" s="171">
        <v>4.5</v>
      </c>
      <c r="AS21" s="171">
        <v>3.8</v>
      </c>
      <c r="AT21" s="171">
        <v>4.3</v>
      </c>
      <c r="AU21" s="171">
        <v>4.5</v>
      </c>
      <c r="AV21" s="171">
        <v>4.0999999999999996</v>
      </c>
      <c r="AW21" s="171">
        <v>3.2</v>
      </c>
    </row>
    <row r="22" spans="3:49" x14ac:dyDescent="0.2">
      <c r="C22" s="19" t="s">
        <v>29</v>
      </c>
      <c r="D22" s="19" t="s">
        <v>12</v>
      </c>
      <c r="E22" s="19" t="s">
        <v>13</v>
      </c>
      <c r="F22" s="16" t="s">
        <v>14</v>
      </c>
      <c r="G22" s="19" t="s">
        <v>129</v>
      </c>
      <c r="H22" s="19" t="s">
        <v>130</v>
      </c>
      <c r="I22" s="171">
        <v>60.3</v>
      </c>
      <c r="J22" s="171">
        <v>60.7</v>
      </c>
      <c r="K22" s="171">
        <v>60.9</v>
      </c>
      <c r="L22" s="171">
        <v>59.4</v>
      </c>
      <c r="M22" s="171">
        <v>59</v>
      </c>
      <c r="N22" s="171">
        <v>51.1</v>
      </c>
      <c r="O22" s="171">
        <v>48.7</v>
      </c>
      <c r="P22" s="171">
        <v>46.9</v>
      </c>
      <c r="Q22" s="171">
        <v>47.1</v>
      </c>
      <c r="R22" s="171">
        <v>46.5</v>
      </c>
      <c r="S22" s="171">
        <v>46.1</v>
      </c>
      <c r="T22" s="171">
        <v>44.4</v>
      </c>
      <c r="U22" s="171">
        <v>42.4</v>
      </c>
      <c r="V22" s="171">
        <v>42.3</v>
      </c>
      <c r="W22" s="171">
        <v>41.7</v>
      </c>
      <c r="X22" s="171">
        <v>36</v>
      </c>
      <c r="Y22" s="171">
        <v>34.299999999999997</v>
      </c>
      <c r="Z22" s="171">
        <v>38.299999999999997</v>
      </c>
      <c r="AA22" s="171">
        <v>41.1</v>
      </c>
      <c r="AB22" s="171">
        <v>41.4</v>
      </c>
      <c r="AC22" s="171">
        <v>45.3</v>
      </c>
      <c r="AD22" s="171">
        <v>48.9</v>
      </c>
      <c r="AE22" s="171">
        <v>51.4</v>
      </c>
      <c r="AF22" s="171">
        <v>53.8</v>
      </c>
      <c r="AG22" s="171">
        <v>55.5</v>
      </c>
      <c r="AH22" s="171">
        <v>54.1</v>
      </c>
      <c r="AI22" s="171">
        <v>52.5</v>
      </c>
      <c r="AJ22" s="171">
        <v>56.3</v>
      </c>
      <c r="AK22" s="171">
        <v>56.5</v>
      </c>
      <c r="AL22" s="171">
        <v>56.2</v>
      </c>
      <c r="AM22" s="171">
        <v>62.2</v>
      </c>
      <c r="AN22" s="171">
        <v>60.2</v>
      </c>
      <c r="AO22" s="171">
        <v>58.7</v>
      </c>
      <c r="AP22" s="171">
        <v>59.7</v>
      </c>
      <c r="AQ22" s="171">
        <v>60.6</v>
      </c>
      <c r="AR22" s="171">
        <v>62</v>
      </c>
      <c r="AS22" s="171">
        <v>66</v>
      </c>
      <c r="AT22" s="171">
        <v>67.3</v>
      </c>
      <c r="AU22" s="171">
        <v>65</v>
      </c>
      <c r="AV22" s="171">
        <v>62.7</v>
      </c>
      <c r="AW22" s="171">
        <v>56.9</v>
      </c>
    </row>
    <row r="23" spans="3:49" x14ac:dyDescent="0.2">
      <c r="C23" s="19" t="s">
        <v>30</v>
      </c>
      <c r="D23" s="19" t="s">
        <v>12</v>
      </c>
      <c r="E23" s="19" t="s">
        <v>13</v>
      </c>
      <c r="F23" s="16" t="s">
        <v>14</v>
      </c>
      <c r="G23" s="19" t="s">
        <v>129</v>
      </c>
      <c r="H23" s="19" t="s">
        <v>130</v>
      </c>
      <c r="I23" s="171">
        <v>21.1</v>
      </c>
      <c r="J23" s="171">
        <v>21.2</v>
      </c>
      <c r="K23" s="171">
        <v>19.8</v>
      </c>
      <c r="L23" s="171">
        <v>20.9</v>
      </c>
      <c r="M23" s="171">
        <v>19.600000000000001</v>
      </c>
      <c r="N23" s="171">
        <v>19.600000000000001</v>
      </c>
      <c r="O23" s="171">
        <v>18.8</v>
      </c>
      <c r="P23" s="171">
        <v>18.399999999999999</v>
      </c>
      <c r="Q23" s="171">
        <v>17</v>
      </c>
      <c r="R23" s="171">
        <v>16.8</v>
      </c>
      <c r="S23" s="171">
        <v>14.5</v>
      </c>
      <c r="T23" s="171">
        <v>12.8</v>
      </c>
      <c r="U23" s="171">
        <v>12.5</v>
      </c>
      <c r="V23" s="171">
        <v>12.3</v>
      </c>
      <c r="W23" s="171">
        <v>12.1</v>
      </c>
      <c r="X23" s="171">
        <v>12.3</v>
      </c>
      <c r="Y23" s="171">
        <v>13.4</v>
      </c>
      <c r="Z23" s="171">
        <v>14.6</v>
      </c>
      <c r="AA23" s="171">
        <v>19.3</v>
      </c>
      <c r="AB23" s="171">
        <v>18.8</v>
      </c>
      <c r="AC23" s="171">
        <v>16.899999999999999</v>
      </c>
      <c r="AD23" s="171">
        <v>16.3</v>
      </c>
      <c r="AE23" s="171">
        <v>16.8</v>
      </c>
      <c r="AF23" s="171">
        <v>16.899999999999999</v>
      </c>
      <c r="AG23" s="171">
        <v>16.5</v>
      </c>
      <c r="AH23" s="171">
        <v>15.8</v>
      </c>
      <c r="AI23" s="171">
        <v>14.2</v>
      </c>
      <c r="AJ23" s="171">
        <v>14.2</v>
      </c>
      <c r="AK23" s="171">
        <v>13.3</v>
      </c>
      <c r="AL23" s="171">
        <v>12.5</v>
      </c>
      <c r="AM23" s="171">
        <v>12.3</v>
      </c>
      <c r="AN23" s="171">
        <v>11.6</v>
      </c>
      <c r="AO23" s="171">
        <v>11.9</v>
      </c>
      <c r="AP23" s="171">
        <v>11.5</v>
      </c>
      <c r="AQ23" s="171">
        <v>12.1</v>
      </c>
      <c r="AR23" s="171">
        <v>11.3</v>
      </c>
      <c r="AS23" s="171">
        <v>11.9</v>
      </c>
      <c r="AT23" s="171">
        <v>12.9</v>
      </c>
      <c r="AU23" s="171">
        <v>12.6</v>
      </c>
      <c r="AV23" s="171">
        <v>12.6</v>
      </c>
      <c r="AW23" s="171">
        <v>11.3</v>
      </c>
    </row>
    <row r="24" spans="3:49" x14ac:dyDescent="0.2">
      <c r="C24" s="19" t="s">
        <v>31</v>
      </c>
      <c r="D24" s="19" t="s">
        <v>12</v>
      </c>
      <c r="E24" s="19" t="s">
        <v>13</v>
      </c>
      <c r="F24" s="16" t="s">
        <v>14</v>
      </c>
      <c r="G24" s="19" t="s">
        <v>129</v>
      </c>
      <c r="H24" s="19" t="s">
        <v>130</v>
      </c>
      <c r="I24" s="171">
        <v>33.6</v>
      </c>
      <c r="J24" s="171">
        <v>31.2</v>
      </c>
      <c r="K24" s="171">
        <v>29.5</v>
      </c>
      <c r="L24" s="171">
        <v>28.2</v>
      </c>
      <c r="M24" s="171">
        <v>27.7</v>
      </c>
      <c r="N24" s="171">
        <v>31.6</v>
      </c>
      <c r="O24" s="171">
        <v>28.8</v>
      </c>
      <c r="P24" s="171">
        <v>25.6</v>
      </c>
      <c r="Q24" s="171">
        <v>26.4</v>
      </c>
      <c r="R24" s="171">
        <v>26.2</v>
      </c>
      <c r="S24" s="171">
        <v>23.7</v>
      </c>
      <c r="T24" s="171">
        <v>20.3</v>
      </c>
      <c r="U24" s="171">
        <v>19.5</v>
      </c>
      <c r="V24" s="171">
        <v>19</v>
      </c>
      <c r="W24" s="171">
        <v>18.5</v>
      </c>
      <c r="X24" s="171">
        <v>17.5</v>
      </c>
      <c r="Y24" s="171">
        <v>20.399999999999999</v>
      </c>
      <c r="Z24" s="171">
        <v>22.3</v>
      </c>
      <c r="AA24" s="171">
        <v>23.5</v>
      </c>
      <c r="AB24" s="171">
        <v>23.7</v>
      </c>
      <c r="AC24" s="171">
        <v>24.9</v>
      </c>
      <c r="AD24" s="171">
        <v>24.8</v>
      </c>
      <c r="AE24" s="171">
        <v>24</v>
      </c>
      <c r="AF24" s="171">
        <v>21.9</v>
      </c>
      <c r="AG24" s="171">
        <v>20</v>
      </c>
      <c r="AH24" s="171">
        <v>19.7</v>
      </c>
      <c r="AI24" s="171">
        <v>17.600000000000001</v>
      </c>
      <c r="AJ24" s="171">
        <v>15.9</v>
      </c>
      <c r="AK24" s="171">
        <v>14.1</v>
      </c>
      <c r="AL24" s="171">
        <v>12.9</v>
      </c>
      <c r="AM24" s="171">
        <v>12.6</v>
      </c>
      <c r="AN24" s="171">
        <v>12.6</v>
      </c>
      <c r="AO24" s="171">
        <v>12.8</v>
      </c>
      <c r="AP24" s="171">
        <v>13.3</v>
      </c>
      <c r="AQ24" s="171">
        <v>13.5</v>
      </c>
      <c r="AR24" s="171">
        <v>12.4</v>
      </c>
      <c r="AS24" s="171">
        <v>12.2</v>
      </c>
      <c r="AT24" s="171">
        <v>12</v>
      </c>
      <c r="AU24" s="171">
        <v>11.9</v>
      </c>
      <c r="AV24" s="171">
        <v>11.2</v>
      </c>
      <c r="AW24" s="171">
        <v>10.5</v>
      </c>
    </row>
    <row r="25" spans="3:49" x14ac:dyDescent="0.2">
      <c r="C25" s="19" t="s">
        <v>32</v>
      </c>
      <c r="D25" s="19" t="s">
        <v>12</v>
      </c>
      <c r="E25" s="19" t="s">
        <v>13</v>
      </c>
      <c r="F25" s="16" t="s">
        <v>14</v>
      </c>
      <c r="G25" s="19" t="s">
        <v>129</v>
      </c>
      <c r="H25" s="19" t="s">
        <v>130</v>
      </c>
      <c r="I25" s="171">
        <v>21.5</v>
      </c>
      <c r="J25" s="171">
        <v>17.600000000000001</v>
      </c>
      <c r="K25" s="171">
        <v>14.9</v>
      </c>
      <c r="L25" s="171">
        <v>12.8</v>
      </c>
      <c r="M25" s="171">
        <v>13.9</v>
      </c>
      <c r="N25" s="171">
        <v>13.5</v>
      </c>
      <c r="O25" s="171">
        <v>14.4</v>
      </c>
      <c r="P25" s="171">
        <v>14.1</v>
      </c>
      <c r="Q25" s="171">
        <v>14.5</v>
      </c>
      <c r="R25" s="171">
        <v>14.1</v>
      </c>
      <c r="S25" s="171">
        <v>13.6</v>
      </c>
      <c r="T25" s="171">
        <v>12.1</v>
      </c>
      <c r="U25" s="171">
        <v>11.5</v>
      </c>
      <c r="V25" s="171">
        <v>11.4</v>
      </c>
      <c r="W25" s="171">
        <v>10.9</v>
      </c>
      <c r="X25" s="171">
        <v>10.6</v>
      </c>
      <c r="Y25" s="171">
        <v>12.4</v>
      </c>
      <c r="Z25" s="171">
        <v>13.1</v>
      </c>
      <c r="AA25" s="171">
        <v>13.1</v>
      </c>
      <c r="AB25" s="171">
        <v>13.6</v>
      </c>
      <c r="AC25" s="171">
        <v>15.7</v>
      </c>
      <c r="AD25" s="171">
        <v>15.5</v>
      </c>
      <c r="AE25" s="171">
        <v>14.3</v>
      </c>
      <c r="AF25" s="171">
        <v>13.4</v>
      </c>
      <c r="AG25" s="171">
        <v>12.4</v>
      </c>
      <c r="AH25" s="171">
        <v>11.7</v>
      </c>
      <c r="AI25" s="171">
        <v>10.4</v>
      </c>
      <c r="AJ25" s="171">
        <v>9.1999999999999993</v>
      </c>
      <c r="AK25" s="171">
        <v>8.3000000000000007</v>
      </c>
      <c r="AL25" s="171">
        <v>7.9</v>
      </c>
      <c r="AM25" s="171">
        <v>8.3000000000000007</v>
      </c>
      <c r="AN25" s="171">
        <v>8</v>
      </c>
      <c r="AO25" s="171">
        <v>8.1</v>
      </c>
      <c r="AP25" s="171">
        <v>7.8</v>
      </c>
      <c r="AQ25" s="171">
        <v>8.1999999999999993</v>
      </c>
      <c r="AR25" s="171">
        <v>7.9</v>
      </c>
      <c r="AS25" s="171">
        <v>7.5</v>
      </c>
      <c r="AT25" s="171">
        <v>8.6</v>
      </c>
      <c r="AU25" s="171">
        <v>8.8000000000000007</v>
      </c>
      <c r="AV25" s="171">
        <v>8.6999999999999993</v>
      </c>
      <c r="AW25" s="171">
        <v>8.1</v>
      </c>
    </row>
    <row r="26" spans="3:49" x14ac:dyDescent="0.2">
      <c r="C26" s="19" t="s">
        <v>33</v>
      </c>
      <c r="D26" s="19" t="s">
        <v>12</v>
      </c>
      <c r="E26" s="19" t="s">
        <v>13</v>
      </c>
      <c r="F26" s="16" t="s">
        <v>14</v>
      </c>
      <c r="G26" s="19" t="s">
        <v>129</v>
      </c>
      <c r="H26" s="19" t="s">
        <v>130</v>
      </c>
      <c r="I26" s="171">
        <v>1967.9999999999998</v>
      </c>
      <c r="J26" s="171">
        <v>1850.8</v>
      </c>
      <c r="K26" s="171">
        <v>1805.6000000000001</v>
      </c>
      <c r="L26" s="171">
        <v>1797.1000000000004</v>
      </c>
      <c r="M26" s="171">
        <v>1731</v>
      </c>
      <c r="N26" s="171">
        <v>1673.6</v>
      </c>
      <c r="O26" s="171">
        <v>1559.5000000000002</v>
      </c>
      <c r="P26" s="171">
        <v>1522.1000000000001</v>
      </c>
      <c r="Q26" s="171">
        <v>1504.3</v>
      </c>
      <c r="R26" s="171">
        <v>1405.3</v>
      </c>
      <c r="S26" s="171">
        <v>1356.6999999999998</v>
      </c>
      <c r="T26" s="171">
        <v>1227.0999999999999</v>
      </c>
      <c r="U26" s="171">
        <v>1140.3999999999999</v>
      </c>
      <c r="V26" s="171">
        <v>1081.8999999999999</v>
      </c>
      <c r="W26" s="171">
        <v>1038.2</v>
      </c>
      <c r="X26" s="171">
        <v>990.59999999999991</v>
      </c>
      <c r="Y26" s="171">
        <v>1014.6999999999998</v>
      </c>
      <c r="Z26" s="171">
        <v>993.4</v>
      </c>
      <c r="AA26" s="171">
        <v>994.5</v>
      </c>
      <c r="AB26" s="171">
        <v>967.49999999999977</v>
      </c>
      <c r="AC26" s="171">
        <v>984.8</v>
      </c>
      <c r="AD26" s="171">
        <v>987.80000000000007</v>
      </c>
      <c r="AE26" s="171">
        <v>977.5999999999998</v>
      </c>
      <c r="AF26" s="171">
        <v>967.89999999999975</v>
      </c>
      <c r="AG26" s="171">
        <v>943.8</v>
      </c>
      <c r="AH26" s="171">
        <v>924.8</v>
      </c>
      <c r="AI26" s="171">
        <v>873.1</v>
      </c>
      <c r="AJ26" s="171">
        <v>854.50000000000023</v>
      </c>
      <c r="AK26" s="171">
        <v>821.19999999999993</v>
      </c>
      <c r="AL26" s="171">
        <v>782.69999999999993</v>
      </c>
      <c r="AM26" s="171">
        <v>796.9</v>
      </c>
      <c r="AN26" s="171">
        <v>771.1</v>
      </c>
      <c r="AO26" s="171">
        <v>746.09999999999991</v>
      </c>
      <c r="AP26" s="171">
        <v>740.10000000000014</v>
      </c>
      <c r="AQ26" s="171">
        <v>745.9000000000002</v>
      </c>
      <c r="AR26" s="171">
        <v>746.19999999999993</v>
      </c>
      <c r="AS26" s="171">
        <v>779.69999999999993</v>
      </c>
      <c r="AT26" s="171">
        <v>802.4</v>
      </c>
      <c r="AU26" s="171">
        <v>802.40000000000009</v>
      </c>
      <c r="AV26" s="171">
        <v>771.10000000000025</v>
      </c>
      <c r="AW26" s="171">
        <v>710.9</v>
      </c>
    </row>
    <row r="27" spans="3:49" x14ac:dyDescent="0.2">
      <c r="C27" s="19" t="s">
        <v>34</v>
      </c>
      <c r="D27" s="19" t="s">
        <v>12</v>
      </c>
      <c r="E27" s="19" t="s">
        <v>13</v>
      </c>
      <c r="F27" s="16" t="s">
        <v>14</v>
      </c>
      <c r="G27" s="19" t="s">
        <v>129</v>
      </c>
      <c r="H27" s="19" t="s">
        <v>130</v>
      </c>
      <c r="I27" s="171">
        <v>0</v>
      </c>
      <c r="J27" s="171">
        <v>0</v>
      </c>
      <c r="K27" s="171">
        <v>0</v>
      </c>
      <c r="L27" s="171">
        <v>0</v>
      </c>
      <c r="M27" s="171">
        <v>0</v>
      </c>
      <c r="N27" s="171">
        <v>0</v>
      </c>
      <c r="O27" s="171">
        <v>0</v>
      </c>
      <c r="P27" s="171">
        <v>0</v>
      </c>
      <c r="Q27" s="171">
        <v>0</v>
      </c>
      <c r="R27" s="171">
        <v>0</v>
      </c>
      <c r="S27" s="171">
        <v>0</v>
      </c>
      <c r="T27" s="171">
        <v>0</v>
      </c>
      <c r="U27" s="171">
        <v>0</v>
      </c>
      <c r="V27" s="171">
        <v>0</v>
      </c>
      <c r="W27" s="171">
        <v>0</v>
      </c>
      <c r="X27" s="171">
        <v>0</v>
      </c>
      <c r="Y27" s="171">
        <v>0</v>
      </c>
      <c r="Z27" s="171">
        <v>0</v>
      </c>
      <c r="AA27" s="171">
        <v>0</v>
      </c>
      <c r="AB27" s="171">
        <v>0</v>
      </c>
      <c r="AC27" s="171">
        <v>0</v>
      </c>
      <c r="AD27" s="171">
        <v>0</v>
      </c>
      <c r="AE27" s="171">
        <v>0</v>
      </c>
      <c r="AF27" s="171">
        <v>0</v>
      </c>
      <c r="AG27" s="171">
        <v>0</v>
      </c>
      <c r="AH27" s="171">
        <v>0</v>
      </c>
      <c r="AI27" s="171">
        <v>0</v>
      </c>
      <c r="AJ27" s="171">
        <v>0</v>
      </c>
      <c r="AK27" s="171">
        <v>0</v>
      </c>
      <c r="AL27" s="171">
        <v>0</v>
      </c>
      <c r="AM27" s="171">
        <v>0</v>
      </c>
      <c r="AN27" s="171">
        <v>0</v>
      </c>
      <c r="AO27" s="171">
        <v>0</v>
      </c>
      <c r="AP27" s="171">
        <v>0</v>
      </c>
      <c r="AQ27" s="171">
        <v>0</v>
      </c>
      <c r="AR27" s="171">
        <v>0</v>
      </c>
      <c r="AS27" s="171">
        <v>0</v>
      </c>
      <c r="AT27" s="171">
        <v>0</v>
      </c>
      <c r="AU27" s="171">
        <v>0</v>
      </c>
      <c r="AV27" s="171">
        <v>0</v>
      </c>
      <c r="AW27" s="171">
        <v>0</v>
      </c>
    </row>
    <row r="28" spans="3:49" ht="12" thickBot="1" x14ac:dyDescent="0.25">
      <c r="C28" s="161" t="s">
        <v>35</v>
      </c>
      <c r="D28" s="161" t="s">
        <v>12</v>
      </c>
      <c r="E28" s="161" t="s">
        <v>13</v>
      </c>
      <c r="F28" s="162" t="s">
        <v>14</v>
      </c>
      <c r="G28" s="161" t="s">
        <v>129</v>
      </c>
      <c r="H28" s="161" t="s">
        <v>130</v>
      </c>
      <c r="I28" s="172">
        <v>1967.9999999999998</v>
      </c>
      <c r="J28" s="172">
        <v>1850.8</v>
      </c>
      <c r="K28" s="172">
        <v>1805.6000000000001</v>
      </c>
      <c r="L28" s="172">
        <v>1797.1000000000004</v>
      </c>
      <c r="M28" s="172">
        <v>1731</v>
      </c>
      <c r="N28" s="172">
        <v>1673.6</v>
      </c>
      <c r="O28" s="172">
        <v>1559.5000000000002</v>
      </c>
      <c r="P28" s="172">
        <v>1522.1000000000001</v>
      </c>
      <c r="Q28" s="172">
        <v>1504.3</v>
      </c>
      <c r="R28" s="172">
        <v>1405.3</v>
      </c>
      <c r="S28" s="172">
        <v>1356.6999999999998</v>
      </c>
      <c r="T28" s="172">
        <v>1227.0999999999999</v>
      </c>
      <c r="U28" s="172">
        <v>1140.3999999999999</v>
      </c>
      <c r="V28" s="172">
        <v>1081.8999999999999</v>
      </c>
      <c r="W28" s="172">
        <v>1038.2</v>
      </c>
      <c r="X28" s="172">
        <v>990.59999999999991</v>
      </c>
      <c r="Y28" s="172">
        <v>1014.6999999999998</v>
      </c>
      <c r="Z28" s="172">
        <v>993.4</v>
      </c>
      <c r="AA28" s="172">
        <v>994.5</v>
      </c>
      <c r="AB28" s="172">
        <v>967.49999999999977</v>
      </c>
      <c r="AC28" s="172">
        <v>984.8</v>
      </c>
      <c r="AD28" s="172">
        <v>987.8</v>
      </c>
      <c r="AE28" s="172">
        <v>977.6</v>
      </c>
      <c r="AF28" s="172">
        <v>967.9</v>
      </c>
      <c r="AG28" s="172">
        <v>943.8</v>
      </c>
      <c r="AH28" s="172">
        <v>924.8</v>
      </c>
      <c r="AI28" s="172">
        <v>873.1</v>
      </c>
      <c r="AJ28" s="172">
        <v>854.5</v>
      </c>
      <c r="AK28" s="172">
        <v>821.2</v>
      </c>
      <c r="AL28" s="172">
        <v>782.7</v>
      </c>
      <c r="AM28" s="172">
        <v>796.9</v>
      </c>
      <c r="AN28" s="172">
        <v>771.1</v>
      </c>
      <c r="AO28" s="172">
        <v>746.1</v>
      </c>
      <c r="AP28" s="172">
        <v>740.1</v>
      </c>
      <c r="AQ28" s="172">
        <v>745.9</v>
      </c>
      <c r="AR28" s="172">
        <v>746.2</v>
      </c>
      <c r="AS28" s="172">
        <v>779.7</v>
      </c>
      <c r="AT28" s="172">
        <v>802.4</v>
      </c>
      <c r="AU28" s="172">
        <v>802.4</v>
      </c>
      <c r="AV28" s="172">
        <v>771.1</v>
      </c>
      <c r="AW28" s="172">
        <v>710.9</v>
      </c>
    </row>
    <row r="29" spans="3:49" x14ac:dyDescent="0.2">
      <c r="C29" s="19" t="s">
        <v>11</v>
      </c>
      <c r="D29" s="19" t="s">
        <v>36</v>
      </c>
      <c r="E29" s="19" t="s">
        <v>37</v>
      </c>
      <c r="F29" s="16" t="s">
        <v>38</v>
      </c>
      <c r="G29" s="19" t="s">
        <v>129</v>
      </c>
      <c r="H29" s="19" t="s">
        <v>130</v>
      </c>
      <c r="I29" s="171">
        <v>267.60000000000002</v>
      </c>
      <c r="J29" s="171">
        <v>253.1</v>
      </c>
      <c r="K29" s="171">
        <v>250.3</v>
      </c>
      <c r="L29" s="171">
        <v>235.50000000000006</v>
      </c>
      <c r="M29" s="171">
        <v>233.59999999999997</v>
      </c>
      <c r="N29" s="171">
        <v>240.70000000000002</v>
      </c>
      <c r="O29" s="171">
        <v>233.40000000000003</v>
      </c>
      <c r="P29" s="171">
        <v>239.60000000000002</v>
      </c>
      <c r="Q29" s="171">
        <v>246.19999999999996</v>
      </c>
      <c r="R29" s="171">
        <v>243.5</v>
      </c>
      <c r="S29" s="171">
        <v>247.29999999999998</v>
      </c>
      <c r="T29" s="171">
        <v>243.00000000000003</v>
      </c>
      <c r="U29" s="171">
        <v>240.29999999999998</v>
      </c>
      <c r="V29" s="171">
        <v>232.60000000000002</v>
      </c>
      <c r="W29" s="171">
        <v>231.00000000000003</v>
      </c>
      <c r="X29" s="171">
        <v>231.50000000000003</v>
      </c>
      <c r="Y29" s="171">
        <v>237.49999999999997</v>
      </c>
      <c r="Z29" s="171">
        <v>249.4</v>
      </c>
      <c r="AA29" s="171">
        <v>263.7</v>
      </c>
      <c r="AB29" s="171">
        <v>270.99999999999994</v>
      </c>
      <c r="AC29" s="171">
        <v>282.70000000000005</v>
      </c>
      <c r="AD29" s="171">
        <v>285.70000000000005</v>
      </c>
      <c r="AE29" s="171">
        <v>284.40000000000003</v>
      </c>
      <c r="AF29" s="171">
        <v>295.40000000000003</v>
      </c>
      <c r="AG29" s="171">
        <v>299</v>
      </c>
      <c r="AH29" s="171">
        <v>303.5</v>
      </c>
      <c r="AI29" s="171">
        <v>303.7</v>
      </c>
      <c r="AJ29" s="171">
        <v>301.8</v>
      </c>
      <c r="AK29" s="171">
        <v>299.8</v>
      </c>
      <c r="AL29" s="171">
        <v>262.59999999999997</v>
      </c>
      <c r="AM29" s="171">
        <v>252.3</v>
      </c>
      <c r="AN29" s="171">
        <v>241.5</v>
      </c>
      <c r="AO29" s="171">
        <v>222.7</v>
      </c>
      <c r="AP29" s="171">
        <v>211.39999999999998</v>
      </c>
      <c r="AQ29" s="171">
        <v>208.1</v>
      </c>
      <c r="AR29" s="171">
        <v>213.6</v>
      </c>
      <c r="AS29" s="171">
        <v>224.1</v>
      </c>
      <c r="AT29" s="171">
        <v>232.2</v>
      </c>
      <c r="AU29" s="171">
        <v>237.7</v>
      </c>
      <c r="AV29" s="171">
        <v>241.6</v>
      </c>
      <c r="AW29" s="171">
        <v>228.4</v>
      </c>
    </row>
    <row r="30" spans="3:49" x14ac:dyDescent="0.2">
      <c r="C30" s="19" t="s">
        <v>17</v>
      </c>
      <c r="D30" s="19" t="s">
        <v>36</v>
      </c>
      <c r="E30" s="19" t="s">
        <v>37</v>
      </c>
      <c r="F30" s="16" t="s">
        <v>38</v>
      </c>
      <c r="G30" s="19" t="s">
        <v>129</v>
      </c>
      <c r="H30" s="19" t="s">
        <v>130</v>
      </c>
      <c r="I30" s="171">
        <v>101</v>
      </c>
      <c r="J30" s="171">
        <v>90.1</v>
      </c>
      <c r="K30" s="171">
        <v>92.09999999999998</v>
      </c>
      <c r="L30" s="171">
        <v>90.4</v>
      </c>
      <c r="M30" s="171">
        <v>84.3</v>
      </c>
      <c r="N30" s="171">
        <v>81.500000000000014</v>
      </c>
      <c r="O30" s="171">
        <v>91.399999999999991</v>
      </c>
      <c r="P30" s="171">
        <v>97.399999999999991</v>
      </c>
      <c r="Q30" s="171">
        <v>99.8</v>
      </c>
      <c r="R30" s="171">
        <v>105</v>
      </c>
      <c r="S30" s="171">
        <v>109.2</v>
      </c>
      <c r="T30" s="171">
        <v>110.99999999999999</v>
      </c>
      <c r="U30" s="171">
        <v>106.10000000000001</v>
      </c>
      <c r="V30" s="171">
        <v>97.7</v>
      </c>
      <c r="W30" s="171">
        <v>96.1</v>
      </c>
      <c r="X30" s="171">
        <v>98.600000000000009</v>
      </c>
      <c r="Y30" s="171">
        <v>105.8</v>
      </c>
      <c r="Z30" s="171">
        <v>111.7</v>
      </c>
      <c r="AA30" s="171">
        <v>116.19999999999999</v>
      </c>
      <c r="AB30" s="171">
        <v>118.5</v>
      </c>
      <c r="AC30" s="171">
        <v>125.5</v>
      </c>
      <c r="AD30" s="171">
        <v>122.5</v>
      </c>
      <c r="AE30" s="171">
        <v>123.2</v>
      </c>
      <c r="AF30" s="171">
        <v>122.9</v>
      </c>
      <c r="AG30" s="171">
        <v>124.3</v>
      </c>
      <c r="AH30" s="171">
        <v>125</v>
      </c>
      <c r="AI30" s="171">
        <v>124.1</v>
      </c>
      <c r="AJ30" s="171">
        <v>121.7</v>
      </c>
      <c r="AK30" s="171">
        <v>122.7</v>
      </c>
      <c r="AL30" s="171">
        <v>110</v>
      </c>
      <c r="AM30" s="171">
        <v>103.4</v>
      </c>
      <c r="AN30" s="171">
        <v>100.1</v>
      </c>
      <c r="AO30" s="171">
        <v>94.3</v>
      </c>
      <c r="AP30" s="171">
        <v>89.1</v>
      </c>
      <c r="AQ30" s="171">
        <v>88</v>
      </c>
      <c r="AR30" s="171">
        <v>89.2</v>
      </c>
      <c r="AS30" s="171">
        <v>92</v>
      </c>
      <c r="AT30" s="171">
        <v>95.3</v>
      </c>
      <c r="AU30" s="171">
        <v>98.1</v>
      </c>
      <c r="AV30" s="171">
        <v>101.1</v>
      </c>
      <c r="AW30" s="171">
        <v>97.7</v>
      </c>
    </row>
    <row r="31" spans="3:49" x14ac:dyDescent="0.2">
      <c r="C31" s="19" t="s">
        <v>18</v>
      </c>
      <c r="D31" s="19" t="s">
        <v>36</v>
      </c>
      <c r="E31" s="19" t="s">
        <v>37</v>
      </c>
      <c r="F31" s="16" t="s">
        <v>38</v>
      </c>
      <c r="G31" s="19" t="s">
        <v>129</v>
      </c>
      <c r="H31" s="19" t="s">
        <v>130</v>
      </c>
      <c r="I31" s="171">
        <v>84.8</v>
      </c>
      <c r="J31" s="171">
        <v>77.599999999999994</v>
      </c>
      <c r="K31" s="171">
        <v>71.099999999999994</v>
      </c>
      <c r="L31" s="171">
        <v>71</v>
      </c>
      <c r="M31" s="171">
        <v>75.099999999999994</v>
      </c>
      <c r="N31" s="171">
        <v>73.3</v>
      </c>
      <c r="O31" s="171">
        <v>80.3</v>
      </c>
      <c r="P31" s="171">
        <v>80</v>
      </c>
      <c r="Q31" s="171">
        <v>78.299999999999983</v>
      </c>
      <c r="R31" s="171">
        <v>77.5</v>
      </c>
      <c r="S31" s="171">
        <v>76.5</v>
      </c>
      <c r="T31" s="171">
        <v>76.3</v>
      </c>
      <c r="U31" s="171">
        <v>73.8</v>
      </c>
      <c r="V31" s="171">
        <v>70.5</v>
      </c>
      <c r="W31" s="171">
        <v>67.099999999999994</v>
      </c>
      <c r="X31" s="171">
        <v>66.399999999999991</v>
      </c>
      <c r="Y31" s="171">
        <v>61.900000000000006</v>
      </c>
      <c r="Z31" s="171">
        <v>63.599999999999994</v>
      </c>
      <c r="AA31" s="171">
        <v>62.6</v>
      </c>
      <c r="AB31" s="171">
        <v>62.300000000000004</v>
      </c>
      <c r="AC31" s="171">
        <v>65.400000000000006</v>
      </c>
      <c r="AD31" s="171">
        <v>66.400000000000006</v>
      </c>
      <c r="AE31" s="171">
        <v>66.3</v>
      </c>
      <c r="AF31" s="171">
        <v>67.400000000000006</v>
      </c>
      <c r="AG31" s="171">
        <v>68</v>
      </c>
      <c r="AH31" s="171">
        <v>68.5</v>
      </c>
      <c r="AI31" s="171">
        <v>69</v>
      </c>
      <c r="AJ31" s="171">
        <v>68.8</v>
      </c>
      <c r="AK31" s="171">
        <v>68.900000000000006</v>
      </c>
      <c r="AL31" s="171">
        <v>61.3</v>
      </c>
      <c r="AM31" s="171">
        <v>58.9</v>
      </c>
      <c r="AN31" s="171">
        <v>57.4</v>
      </c>
      <c r="AO31" s="171">
        <v>52.5</v>
      </c>
      <c r="AP31" s="171">
        <v>48.8</v>
      </c>
      <c r="AQ31" s="171">
        <v>47.8</v>
      </c>
      <c r="AR31" s="171">
        <v>47.5</v>
      </c>
      <c r="AS31" s="171">
        <v>48.2</v>
      </c>
      <c r="AT31" s="171">
        <v>49.3</v>
      </c>
      <c r="AU31" s="171">
        <v>50.9</v>
      </c>
      <c r="AV31" s="171">
        <v>50.7</v>
      </c>
      <c r="AW31" s="171">
        <v>46.7</v>
      </c>
    </row>
    <row r="32" spans="3:49" x14ac:dyDescent="0.2">
      <c r="C32" s="19" t="s">
        <v>19</v>
      </c>
      <c r="D32" s="19" t="s">
        <v>36</v>
      </c>
      <c r="E32" s="19" t="s">
        <v>37</v>
      </c>
      <c r="F32" s="16" t="s">
        <v>38</v>
      </c>
      <c r="G32" s="19" t="s">
        <v>129</v>
      </c>
      <c r="H32" s="19" t="s">
        <v>130</v>
      </c>
      <c r="I32" s="171">
        <v>28.5</v>
      </c>
      <c r="J32" s="171">
        <v>27.700000000000006</v>
      </c>
      <c r="K32" s="171">
        <v>26.999999999999996</v>
      </c>
      <c r="L32" s="171">
        <v>24.999999999999996</v>
      </c>
      <c r="M32" s="171">
        <v>28.2</v>
      </c>
      <c r="N32" s="171">
        <v>27.8</v>
      </c>
      <c r="O32" s="171">
        <v>28.999999999999996</v>
      </c>
      <c r="P32" s="171">
        <v>32.1</v>
      </c>
      <c r="Q32" s="171">
        <v>32.200000000000003</v>
      </c>
      <c r="R32" s="171">
        <v>31.2</v>
      </c>
      <c r="S32" s="171">
        <v>33.799999999999997</v>
      </c>
      <c r="T32" s="171">
        <v>32.4</v>
      </c>
      <c r="U32" s="171">
        <v>29.900000000000006</v>
      </c>
      <c r="V32" s="171">
        <v>28.400000000000002</v>
      </c>
      <c r="W32" s="171">
        <v>27.5</v>
      </c>
      <c r="X32" s="171">
        <v>28.700000000000003</v>
      </c>
      <c r="Y32" s="171">
        <v>31.200000000000006</v>
      </c>
      <c r="Z32" s="171">
        <v>32.1</v>
      </c>
      <c r="AA32" s="171">
        <v>33.599999999999994</v>
      </c>
      <c r="AB32" s="171">
        <v>34.299999999999997</v>
      </c>
      <c r="AC32" s="171">
        <v>33.6</v>
      </c>
      <c r="AD32" s="171">
        <v>33.5</v>
      </c>
      <c r="AE32" s="171">
        <v>33.799999999999997</v>
      </c>
      <c r="AF32" s="171">
        <v>32.5</v>
      </c>
      <c r="AG32" s="171">
        <v>33.799999999999997</v>
      </c>
      <c r="AH32" s="171">
        <v>33.5</v>
      </c>
      <c r="AI32" s="171">
        <v>33.799999999999997</v>
      </c>
      <c r="AJ32" s="171">
        <v>33.200000000000003</v>
      </c>
      <c r="AK32" s="171">
        <v>33.9</v>
      </c>
      <c r="AL32" s="171">
        <v>29.9</v>
      </c>
      <c r="AM32" s="171">
        <v>28.8</v>
      </c>
      <c r="AN32" s="171">
        <v>26.8</v>
      </c>
      <c r="AO32" s="171">
        <v>25</v>
      </c>
      <c r="AP32" s="171">
        <v>23.7</v>
      </c>
      <c r="AQ32" s="171">
        <v>24.1</v>
      </c>
      <c r="AR32" s="171">
        <v>24.6</v>
      </c>
      <c r="AS32" s="171">
        <v>24.9</v>
      </c>
      <c r="AT32" s="171">
        <v>25.8</v>
      </c>
      <c r="AU32" s="171">
        <v>26.4</v>
      </c>
      <c r="AV32" s="171">
        <v>27.1</v>
      </c>
      <c r="AW32" s="171">
        <v>25.2</v>
      </c>
    </row>
    <row r="33" spans="3:49" x14ac:dyDescent="0.2">
      <c r="C33" s="19" t="s">
        <v>20</v>
      </c>
      <c r="D33" s="19" t="s">
        <v>36</v>
      </c>
      <c r="E33" s="19" t="s">
        <v>37</v>
      </c>
      <c r="F33" s="16" t="s">
        <v>38</v>
      </c>
      <c r="G33" s="19" t="s">
        <v>129</v>
      </c>
      <c r="H33" s="19" t="s">
        <v>130</v>
      </c>
      <c r="I33" s="171">
        <v>50.1</v>
      </c>
      <c r="J33" s="171">
        <v>53.8</v>
      </c>
      <c r="K33" s="171">
        <v>48.7</v>
      </c>
      <c r="L33" s="171">
        <v>51.800000000000004</v>
      </c>
      <c r="M33" s="171">
        <v>44</v>
      </c>
      <c r="N33" s="171">
        <v>38.599999999999994</v>
      </c>
      <c r="O33" s="171">
        <v>33.799999999999997</v>
      </c>
      <c r="P33" s="171">
        <v>34.9</v>
      </c>
      <c r="Q33" s="171">
        <v>37.400000000000006</v>
      </c>
      <c r="R33" s="171">
        <v>36.300000000000004</v>
      </c>
      <c r="S33" s="171">
        <v>37.299999999999997</v>
      </c>
      <c r="T33" s="171">
        <v>37.799999999999997</v>
      </c>
      <c r="U33" s="171">
        <v>36.799999999999997</v>
      </c>
      <c r="V33" s="171">
        <v>37.6</v>
      </c>
      <c r="W33" s="171">
        <v>37.4</v>
      </c>
      <c r="X33" s="171">
        <v>38.700000000000003</v>
      </c>
      <c r="Y33" s="171">
        <v>43.199999999999996</v>
      </c>
      <c r="Z33" s="171">
        <v>44.800000000000004</v>
      </c>
      <c r="AA33" s="171">
        <v>46.4</v>
      </c>
      <c r="AB33" s="171">
        <v>48.70000000000001</v>
      </c>
      <c r="AC33" s="171">
        <v>45.4</v>
      </c>
      <c r="AD33" s="171">
        <v>45.9</v>
      </c>
      <c r="AE33" s="171">
        <v>46.1</v>
      </c>
      <c r="AF33" s="171">
        <v>46.6</v>
      </c>
      <c r="AG33" s="171">
        <v>46.1</v>
      </c>
      <c r="AH33" s="171">
        <v>46.3</v>
      </c>
      <c r="AI33" s="171">
        <v>47.9</v>
      </c>
      <c r="AJ33" s="171">
        <v>47.5</v>
      </c>
      <c r="AK33" s="171">
        <v>47.5</v>
      </c>
      <c r="AL33" s="171">
        <v>42.3</v>
      </c>
      <c r="AM33" s="171">
        <v>40.5</v>
      </c>
      <c r="AN33" s="171">
        <v>39.299999999999997</v>
      </c>
      <c r="AO33" s="171">
        <v>36.799999999999997</v>
      </c>
      <c r="AP33" s="171">
        <v>35</v>
      </c>
      <c r="AQ33" s="171">
        <v>34.6</v>
      </c>
      <c r="AR33" s="171">
        <v>35.1</v>
      </c>
      <c r="AS33" s="171">
        <v>35.5</v>
      </c>
      <c r="AT33" s="171">
        <v>36.9</v>
      </c>
      <c r="AU33" s="171">
        <v>38</v>
      </c>
      <c r="AV33" s="171">
        <v>38.700000000000003</v>
      </c>
      <c r="AW33" s="171">
        <v>36</v>
      </c>
    </row>
    <row r="34" spans="3:49" x14ac:dyDescent="0.2">
      <c r="C34" s="19" t="s">
        <v>21</v>
      </c>
      <c r="D34" s="19" t="s">
        <v>36</v>
      </c>
      <c r="E34" s="19" t="s">
        <v>37</v>
      </c>
      <c r="F34" s="16" t="s">
        <v>38</v>
      </c>
      <c r="G34" s="19" t="s">
        <v>129</v>
      </c>
      <c r="H34" s="19" t="s">
        <v>130</v>
      </c>
      <c r="I34" s="171">
        <v>38.299999999999997</v>
      </c>
      <c r="J34" s="171">
        <v>37.9</v>
      </c>
      <c r="K34" s="171">
        <v>38.6</v>
      </c>
      <c r="L34" s="171">
        <v>35.999999999999993</v>
      </c>
      <c r="M34" s="171">
        <v>34.699999999999996</v>
      </c>
      <c r="N34" s="171">
        <v>32.200000000000003</v>
      </c>
      <c r="O34" s="171">
        <v>36.200000000000003</v>
      </c>
      <c r="P34" s="171">
        <v>34.4</v>
      </c>
      <c r="Q34" s="171">
        <v>34.699999999999996</v>
      </c>
      <c r="R34" s="171">
        <v>36.5</v>
      </c>
      <c r="S34" s="171">
        <v>35.6</v>
      </c>
      <c r="T34" s="171">
        <v>35.5</v>
      </c>
      <c r="U34" s="171">
        <v>33</v>
      </c>
      <c r="V34" s="171">
        <v>32.099999999999994</v>
      </c>
      <c r="W34" s="171">
        <v>31.3</v>
      </c>
      <c r="X34" s="171">
        <v>32.200000000000003</v>
      </c>
      <c r="Y34" s="171">
        <v>33.6</v>
      </c>
      <c r="Z34" s="171">
        <v>34.9</v>
      </c>
      <c r="AA34" s="171">
        <v>35.600000000000009</v>
      </c>
      <c r="AB34" s="171">
        <v>36.700000000000003</v>
      </c>
      <c r="AC34" s="171">
        <v>37.4</v>
      </c>
      <c r="AD34" s="171">
        <v>37.9</v>
      </c>
      <c r="AE34" s="171">
        <v>39.299999999999997</v>
      </c>
      <c r="AF34" s="171">
        <v>40</v>
      </c>
      <c r="AG34" s="171">
        <v>40.299999999999997</v>
      </c>
      <c r="AH34" s="171">
        <v>41.7</v>
      </c>
      <c r="AI34" s="171">
        <v>42</v>
      </c>
      <c r="AJ34" s="171">
        <v>42.8</v>
      </c>
      <c r="AK34" s="171">
        <v>43.5</v>
      </c>
      <c r="AL34" s="171">
        <v>39.9</v>
      </c>
      <c r="AM34" s="171">
        <v>37.200000000000003</v>
      </c>
      <c r="AN34" s="171">
        <v>35.799999999999997</v>
      </c>
      <c r="AO34" s="171">
        <v>33</v>
      </c>
      <c r="AP34" s="171">
        <v>31.1</v>
      </c>
      <c r="AQ34" s="171">
        <v>30.4</v>
      </c>
      <c r="AR34" s="171">
        <v>29.9</v>
      </c>
      <c r="AS34" s="171">
        <v>31.5</v>
      </c>
      <c r="AT34" s="171">
        <v>32.799999999999997</v>
      </c>
      <c r="AU34" s="171">
        <v>33.200000000000003</v>
      </c>
      <c r="AV34" s="171">
        <v>33.9</v>
      </c>
      <c r="AW34" s="171">
        <v>32.6</v>
      </c>
    </row>
    <row r="35" spans="3:49" x14ac:dyDescent="0.2">
      <c r="C35" s="19" t="s">
        <v>22</v>
      </c>
      <c r="D35" s="19" t="s">
        <v>36</v>
      </c>
      <c r="E35" s="19" t="s">
        <v>37</v>
      </c>
      <c r="F35" s="16" t="s">
        <v>38</v>
      </c>
      <c r="G35" s="19" t="s">
        <v>129</v>
      </c>
      <c r="H35" s="19" t="s">
        <v>130</v>
      </c>
      <c r="I35" s="171">
        <v>176.29999999999995</v>
      </c>
      <c r="J35" s="171">
        <v>162.4</v>
      </c>
      <c r="K35" s="171">
        <v>160.9</v>
      </c>
      <c r="L35" s="171">
        <v>153.5</v>
      </c>
      <c r="M35" s="171">
        <v>154.29999999999995</v>
      </c>
      <c r="N35" s="171">
        <v>145.20000000000002</v>
      </c>
      <c r="O35" s="171">
        <v>149.29999999999998</v>
      </c>
      <c r="P35" s="171">
        <v>155.80000000000001</v>
      </c>
      <c r="Q35" s="171">
        <v>155.19999999999999</v>
      </c>
      <c r="R35" s="171">
        <v>159.80000000000001</v>
      </c>
      <c r="S35" s="171">
        <v>162.9</v>
      </c>
      <c r="T35" s="171">
        <v>163.79999999999998</v>
      </c>
      <c r="U35" s="171">
        <v>159</v>
      </c>
      <c r="V35" s="171">
        <v>147.9</v>
      </c>
      <c r="W35" s="171">
        <v>145.69999999999996</v>
      </c>
      <c r="X35" s="171">
        <v>148.30000000000001</v>
      </c>
      <c r="Y35" s="171">
        <v>150.20000000000002</v>
      </c>
      <c r="Z35" s="171">
        <v>154.80000000000001</v>
      </c>
      <c r="AA35" s="171">
        <v>158.69999999999999</v>
      </c>
      <c r="AB35" s="171">
        <v>160.9</v>
      </c>
      <c r="AC35" s="171">
        <v>167.7</v>
      </c>
      <c r="AD35" s="171">
        <v>164.8</v>
      </c>
      <c r="AE35" s="171">
        <v>166.9</v>
      </c>
      <c r="AF35" s="171">
        <v>168.4</v>
      </c>
      <c r="AG35" s="171">
        <v>172.6</v>
      </c>
      <c r="AH35" s="171">
        <v>174.9</v>
      </c>
      <c r="AI35" s="171">
        <v>172.2</v>
      </c>
      <c r="AJ35" s="171">
        <v>169.8</v>
      </c>
      <c r="AK35" s="171">
        <v>169.7</v>
      </c>
      <c r="AL35" s="171">
        <v>152.19999999999999</v>
      </c>
      <c r="AM35" s="171">
        <v>148.30000000000001</v>
      </c>
      <c r="AN35" s="171">
        <v>144.6</v>
      </c>
      <c r="AO35" s="171">
        <v>133.80000000000001</v>
      </c>
      <c r="AP35" s="171">
        <v>126</v>
      </c>
      <c r="AQ35" s="171">
        <v>126.3</v>
      </c>
      <c r="AR35" s="171">
        <v>129.30000000000001</v>
      </c>
      <c r="AS35" s="171">
        <v>133.9</v>
      </c>
      <c r="AT35" s="171">
        <v>135.4</v>
      </c>
      <c r="AU35" s="171">
        <v>136</v>
      </c>
      <c r="AV35" s="171">
        <v>137.30000000000001</v>
      </c>
      <c r="AW35" s="171">
        <v>129.69999999999999</v>
      </c>
    </row>
    <row r="36" spans="3:49" x14ac:dyDescent="0.2">
      <c r="C36" s="19" t="s">
        <v>23</v>
      </c>
      <c r="D36" s="19" t="s">
        <v>36</v>
      </c>
      <c r="E36" s="19" t="s">
        <v>37</v>
      </c>
      <c r="F36" s="16" t="s">
        <v>38</v>
      </c>
      <c r="G36" s="19" t="s">
        <v>129</v>
      </c>
      <c r="H36" s="19" t="s">
        <v>130</v>
      </c>
      <c r="I36" s="171">
        <v>113.49999999999999</v>
      </c>
      <c r="J36" s="171">
        <v>107.69999999999999</v>
      </c>
      <c r="K36" s="171">
        <v>104.00000000000001</v>
      </c>
      <c r="L36" s="171">
        <v>107.4</v>
      </c>
      <c r="M36" s="171">
        <v>107.89999999999999</v>
      </c>
      <c r="N36" s="171">
        <v>110.6</v>
      </c>
      <c r="O36" s="171">
        <v>92.6</v>
      </c>
      <c r="P36" s="171">
        <v>93.1</v>
      </c>
      <c r="Q36" s="171">
        <v>101.3</v>
      </c>
      <c r="R36" s="171">
        <v>101.5</v>
      </c>
      <c r="S36" s="171">
        <v>103.9</v>
      </c>
      <c r="T36" s="171">
        <v>103.3</v>
      </c>
      <c r="U36" s="171">
        <v>99.8</v>
      </c>
      <c r="V36" s="171">
        <v>96.199999999999974</v>
      </c>
      <c r="W36" s="171">
        <v>92.499999999999972</v>
      </c>
      <c r="X36" s="171">
        <v>97.600000000000009</v>
      </c>
      <c r="Y36" s="171">
        <v>102.7</v>
      </c>
      <c r="Z36" s="171">
        <v>107.19999999999999</v>
      </c>
      <c r="AA36" s="171">
        <v>111.80000000000001</v>
      </c>
      <c r="AB36" s="171">
        <v>119.49999999999999</v>
      </c>
      <c r="AC36" s="171">
        <v>117</v>
      </c>
      <c r="AD36" s="171">
        <v>121.6</v>
      </c>
      <c r="AE36" s="171">
        <v>123.5</v>
      </c>
      <c r="AF36" s="171">
        <v>125.3</v>
      </c>
      <c r="AG36" s="171">
        <v>129</v>
      </c>
      <c r="AH36" s="171">
        <v>132.5</v>
      </c>
      <c r="AI36" s="171">
        <v>132.9</v>
      </c>
      <c r="AJ36" s="171">
        <v>133.19999999999999</v>
      </c>
      <c r="AK36" s="171">
        <v>131.6</v>
      </c>
      <c r="AL36" s="171">
        <v>113</v>
      </c>
      <c r="AM36" s="171">
        <v>109.8</v>
      </c>
      <c r="AN36" s="171">
        <v>105.2</v>
      </c>
      <c r="AO36" s="171">
        <v>97.7</v>
      </c>
      <c r="AP36" s="171">
        <v>92.1</v>
      </c>
      <c r="AQ36" s="171">
        <v>90.3</v>
      </c>
      <c r="AR36" s="171">
        <v>91.4</v>
      </c>
      <c r="AS36" s="171">
        <v>94.3</v>
      </c>
      <c r="AT36" s="171">
        <v>97.3</v>
      </c>
      <c r="AU36" s="171">
        <v>99.3</v>
      </c>
      <c r="AV36" s="171">
        <v>101.4</v>
      </c>
      <c r="AW36" s="171">
        <v>95.7</v>
      </c>
    </row>
    <row r="37" spans="3:49" x14ac:dyDescent="0.2">
      <c r="C37" s="19" t="s">
        <v>24</v>
      </c>
      <c r="D37" s="19" t="s">
        <v>36</v>
      </c>
      <c r="E37" s="19" t="s">
        <v>37</v>
      </c>
      <c r="F37" s="16" t="s">
        <v>38</v>
      </c>
      <c r="G37" s="19" t="s">
        <v>129</v>
      </c>
      <c r="H37" s="19" t="s">
        <v>130</v>
      </c>
      <c r="I37" s="171">
        <v>719.8</v>
      </c>
      <c r="J37" s="171">
        <v>650.09999999999991</v>
      </c>
      <c r="K37" s="171">
        <v>600.79999999999984</v>
      </c>
      <c r="L37" s="171">
        <v>611.20000000000005</v>
      </c>
      <c r="M37" s="171">
        <v>601.80000000000007</v>
      </c>
      <c r="N37" s="171">
        <v>577.5</v>
      </c>
      <c r="O37" s="171">
        <v>610.40000000000009</v>
      </c>
      <c r="P37" s="171">
        <v>648.4</v>
      </c>
      <c r="Q37" s="171">
        <v>663.30000000000007</v>
      </c>
      <c r="R37" s="171">
        <v>686.90000000000009</v>
      </c>
      <c r="S37" s="171">
        <v>720.6</v>
      </c>
      <c r="T37" s="171">
        <v>692</v>
      </c>
      <c r="U37" s="171">
        <v>674.90000000000009</v>
      </c>
      <c r="V37" s="171">
        <v>638.4</v>
      </c>
      <c r="W37" s="171">
        <v>629.5</v>
      </c>
      <c r="X37" s="171">
        <v>626.6</v>
      </c>
      <c r="Y37" s="171">
        <v>658.80000000000007</v>
      </c>
      <c r="Z37" s="171">
        <v>693.5</v>
      </c>
      <c r="AA37" s="171">
        <v>723.90000000000009</v>
      </c>
      <c r="AB37" s="171">
        <v>756.30000000000007</v>
      </c>
      <c r="AC37" s="171">
        <v>777.3</v>
      </c>
      <c r="AD37" s="171">
        <v>762</v>
      </c>
      <c r="AE37" s="171">
        <v>729.7</v>
      </c>
      <c r="AF37" s="171">
        <v>718.7</v>
      </c>
      <c r="AG37" s="171">
        <v>709.1</v>
      </c>
      <c r="AH37" s="171">
        <v>695.2</v>
      </c>
      <c r="AI37" s="171">
        <v>669.5</v>
      </c>
      <c r="AJ37" s="171">
        <v>643.6</v>
      </c>
      <c r="AK37" s="171">
        <v>626.29999999999995</v>
      </c>
      <c r="AL37" s="171">
        <v>549.29999999999995</v>
      </c>
      <c r="AM37" s="171">
        <v>527</v>
      </c>
      <c r="AN37" s="171">
        <v>500.4</v>
      </c>
      <c r="AO37" s="171">
        <v>470.9</v>
      </c>
      <c r="AP37" s="171">
        <v>449.6</v>
      </c>
      <c r="AQ37" s="171">
        <v>445.1</v>
      </c>
      <c r="AR37" s="171">
        <v>455.4</v>
      </c>
      <c r="AS37" s="171">
        <v>469.2</v>
      </c>
      <c r="AT37" s="171">
        <v>476.4</v>
      </c>
      <c r="AU37" s="171">
        <v>488.9</v>
      </c>
      <c r="AV37" s="171">
        <v>492.2</v>
      </c>
      <c r="AW37" s="171">
        <v>463.3</v>
      </c>
    </row>
    <row r="38" spans="3:49" x14ac:dyDescent="0.2">
      <c r="C38" s="19" t="s">
        <v>25</v>
      </c>
      <c r="D38" s="19" t="s">
        <v>36</v>
      </c>
      <c r="E38" s="19" t="s">
        <v>37</v>
      </c>
      <c r="F38" s="16" t="s">
        <v>38</v>
      </c>
      <c r="G38" s="19" t="s">
        <v>129</v>
      </c>
      <c r="H38" s="19" t="s">
        <v>130</v>
      </c>
      <c r="I38" s="171">
        <v>338.29999999999995</v>
      </c>
      <c r="J38" s="171">
        <v>334.00000000000006</v>
      </c>
      <c r="K38" s="171">
        <v>293.2</v>
      </c>
      <c r="L38" s="171">
        <v>300.90000000000003</v>
      </c>
      <c r="M38" s="171">
        <v>298</v>
      </c>
      <c r="N38" s="171">
        <v>290.70000000000005</v>
      </c>
      <c r="O38" s="171">
        <v>296.3</v>
      </c>
      <c r="P38" s="171">
        <v>312.29999999999995</v>
      </c>
      <c r="Q38" s="171">
        <v>322.7</v>
      </c>
      <c r="R38" s="171">
        <v>340</v>
      </c>
      <c r="S38" s="171">
        <v>348.29999999999995</v>
      </c>
      <c r="T38" s="171">
        <v>351.90000000000003</v>
      </c>
      <c r="U38" s="171">
        <v>342</v>
      </c>
      <c r="V38" s="171">
        <v>324.20000000000005</v>
      </c>
      <c r="W38" s="171">
        <v>321.7</v>
      </c>
      <c r="X38" s="171">
        <v>331.4</v>
      </c>
      <c r="Y38" s="171">
        <v>344.8</v>
      </c>
      <c r="Z38" s="171">
        <v>358.5</v>
      </c>
      <c r="AA38" s="171">
        <v>369.90000000000003</v>
      </c>
      <c r="AB38" s="171">
        <v>381.90000000000003</v>
      </c>
      <c r="AC38" s="171">
        <v>395.1</v>
      </c>
      <c r="AD38" s="171">
        <v>388.7</v>
      </c>
      <c r="AE38" s="171">
        <v>391.2</v>
      </c>
      <c r="AF38" s="171">
        <v>388.7</v>
      </c>
      <c r="AG38" s="171">
        <v>387.8</v>
      </c>
      <c r="AH38" s="171">
        <v>382.8</v>
      </c>
      <c r="AI38" s="171">
        <v>375.4</v>
      </c>
      <c r="AJ38" s="171">
        <v>363.4</v>
      </c>
      <c r="AK38" s="171">
        <v>352.7</v>
      </c>
      <c r="AL38" s="171">
        <v>293.10000000000002</v>
      </c>
      <c r="AM38" s="171">
        <v>281.8</v>
      </c>
      <c r="AN38" s="171">
        <v>270.7</v>
      </c>
      <c r="AO38" s="171">
        <v>252.2</v>
      </c>
      <c r="AP38" s="171">
        <v>241.8</v>
      </c>
      <c r="AQ38" s="171">
        <v>245.2</v>
      </c>
      <c r="AR38" s="171">
        <v>253.6</v>
      </c>
      <c r="AS38" s="171">
        <v>261.8</v>
      </c>
      <c r="AT38" s="171">
        <v>269.39999999999998</v>
      </c>
      <c r="AU38" s="171">
        <v>273.8</v>
      </c>
      <c r="AV38" s="171">
        <v>278</v>
      </c>
      <c r="AW38" s="171">
        <v>261.10000000000002</v>
      </c>
    </row>
    <row r="39" spans="3:49" x14ac:dyDescent="0.2">
      <c r="C39" s="19" t="s">
        <v>26</v>
      </c>
      <c r="D39" s="19" t="s">
        <v>36</v>
      </c>
      <c r="E39" s="19" t="s">
        <v>37</v>
      </c>
      <c r="F39" s="16" t="s">
        <v>38</v>
      </c>
      <c r="G39" s="19" t="s">
        <v>129</v>
      </c>
      <c r="H39" s="19" t="s">
        <v>130</v>
      </c>
      <c r="I39" s="171">
        <v>35</v>
      </c>
      <c r="J39" s="171">
        <v>29.700000000000003</v>
      </c>
      <c r="K39" s="171">
        <v>29.7</v>
      </c>
      <c r="L39" s="171">
        <v>26.8</v>
      </c>
      <c r="M39" s="171">
        <v>26.200000000000006</v>
      </c>
      <c r="N39" s="171">
        <v>28.2</v>
      </c>
      <c r="O39" s="171">
        <v>27.200000000000003</v>
      </c>
      <c r="P39" s="171">
        <v>27.500000000000004</v>
      </c>
      <c r="Q39" s="171">
        <v>27.799999999999997</v>
      </c>
      <c r="R39" s="171">
        <v>27.000000000000004</v>
      </c>
      <c r="S39" s="171">
        <v>27.100000000000005</v>
      </c>
      <c r="T39" s="171">
        <v>24.900000000000002</v>
      </c>
      <c r="U39" s="171">
        <v>24.500000000000004</v>
      </c>
      <c r="V39" s="171">
        <v>24.5</v>
      </c>
      <c r="W39" s="171">
        <v>23.7</v>
      </c>
      <c r="X39" s="171">
        <v>26.3</v>
      </c>
      <c r="Y39" s="171">
        <v>26.500000000000004</v>
      </c>
      <c r="Z39" s="171">
        <v>27.2</v>
      </c>
      <c r="AA39" s="171">
        <v>28.299999999999997</v>
      </c>
      <c r="AB39" s="171">
        <v>29.4</v>
      </c>
      <c r="AC39" s="171">
        <v>29.5</v>
      </c>
      <c r="AD39" s="171">
        <v>30.8</v>
      </c>
      <c r="AE39" s="171">
        <v>30.6</v>
      </c>
      <c r="AF39" s="171">
        <v>31.6</v>
      </c>
      <c r="AG39" s="171">
        <v>33.5</v>
      </c>
      <c r="AH39" s="171">
        <v>34.9</v>
      </c>
      <c r="AI39" s="171">
        <v>35.5</v>
      </c>
      <c r="AJ39" s="171">
        <v>37.799999999999997</v>
      </c>
      <c r="AK39" s="171">
        <v>38.799999999999997</v>
      </c>
      <c r="AL39" s="171">
        <v>35.200000000000003</v>
      </c>
      <c r="AM39" s="171">
        <v>33.9</v>
      </c>
      <c r="AN39" s="171">
        <v>32.700000000000003</v>
      </c>
      <c r="AO39" s="171">
        <v>30.3</v>
      </c>
      <c r="AP39" s="171">
        <v>28.9</v>
      </c>
      <c r="AQ39" s="171">
        <v>28.3</v>
      </c>
      <c r="AR39" s="171">
        <v>27.7</v>
      </c>
      <c r="AS39" s="171">
        <v>29.2</v>
      </c>
      <c r="AT39" s="171">
        <v>29.7</v>
      </c>
      <c r="AU39" s="171">
        <v>30.1</v>
      </c>
      <c r="AV39" s="171">
        <v>30.3</v>
      </c>
      <c r="AW39" s="171">
        <v>29</v>
      </c>
    </row>
    <row r="40" spans="3:49" x14ac:dyDescent="0.2">
      <c r="C40" s="19" t="s">
        <v>27</v>
      </c>
      <c r="D40" s="19" t="s">
        <v>36</v>
      </c>
      <c r="E40" s="19" t="s">
        <v>37</v>
      </c>
      <c r="F40" s="16" t="s">
        <v>38</v>
      </c>
      <c r="G40" s="19" t="s">
        <v>129</v>
      </c>
      <c r="H40" s="19" t="s">
        <v>130</v>
      </c>
      <c r="I40" s="171">
        <v>235.49999999999997</v>
      </c>
      <c r="J40" s="171">
        <v>231.70000000000002</v>
      </c>
      <c r="K40" s="171">
        <v>228.29999999999998</v>
      </c>
      <c r="L40" s="171">
        <v>203.6</v>
      </c>
      <c r="M40" s="171">
        <v>198.5</v>
      </c>
      <c r="N40" s="171">
        <v>177.8</v>
      </c>
      <c r="O40" s="171">
        <v>155.79999999999998</v>
      </c>
      <c r="P40" s="171">
        <v>154.70000000000002</v>
      </c>
      <c r="Q40" s="171">
        <v>158.10000000000002</v>
      </c>
      <c r="R40" s="171">
        <v>168.3</v>
      </c>
      <c r="S40" s="171">
        <v>177.1</v>
      </c>
      <c r="T40" s="171">
        <v>175.1</v>
      </c>
      <c r="U40" s="171">
        <v>167.29999999999998</v>
      </c>
      <c r="V40" s="171">
        <v>160.9</v>
      </c>
      <c r="W40" s="171">
        <v>154.6</v>
      </c>
      <c r="X40" s="171">
        <v>156.29999999999998</v>
      </c>
      <c r="Y40" s="171">
        <v>160.20000000000002</v>
      </c>
      <c r="Z40" s="171">
        <v>170</v>
      </c>
      <c r="AA40" s="171">
        <v>176.00000000000003</v>
      </c>
      <c r="AB40" s="171">
        <v>178.60000000000002</v>
      </c>
      <c r="AC40" s="171">
        <v>188.2</v>
      </c>
      <c r="AD40" s="171">
        <v>190.7</v>
      </c>
      <c r="AE40" s="171">
        <v>190.9</v>
      </c>
      <c r="AF40" s="171">
        <v>191.5</v>
      </c>
      <c r="AG40" s="171">
        <v>193.8</v>
      </c>
      <c r="AH40" s="171">
        <v>195.6</v>
      </c>
      <c r="AI40" s="171">
        <v>196.7</v>
      </c>
      <c r="AJ40" s="171">
        <v>196.3</v>
      </c>
      <c r="AK40" s="171">
        <v>196.4</v>
      </c>
      <c r="AL40" s="171">
        <v>170.8</v>
      </c>
      <c r="AM40" s="171">
        <v>162.5</v>
      </c>
      <c r="AN40" s="171">
        <v>155.1</v>
      </c>
      <c r="AO40" s="171">
        <v>142.30000000000001</v>
      </c>
      <c r="AP40" s="171">
        <v>135.9</v>
      </c>
      <c r="AQ40" s="171">
        <v>132.80000000000001</v>
      </c>
      <c r="AR40" s="171">
        <v>134.4</v>
      </c>
      <c r="AS40" s="171">
        <v>138.30000000000001</v>
      </c>
      <c r="AT40" s="171">
        <v>140.4</v>
      </c>
      <c r="AU40" s="171">
        <v>144.30000000000001</v>
      </c>
      <c r="AV40" s="171">
        <v>145.9</v>
      </c>
      <c r="AW40" s="171">
        <v>139.1</v>
      </c>
    </row>
    <row r="41" spans="3:49" x14ac:dyDescent="0.2">
      <c r="C41" s="19" t="s">
        <v>28</v>
      </c>
      <c r="D41" s="19" t="s">
        <v>36</v>
      </c>
      <c r="E41" s="19" t="s">
        <v>37</v>
      </c>
      <c r="F41" s="16" t="s">
        <v>38</v>
      </c>
      <c r="G41" s="19" t="s">
        <v>129</v>
      </c>
      <c r="H41" s="19" t="s">
        <v>130</v>
      </c>
      <c r="I41" s="171">
        <v>334.7</v>
      </c>
      <c r="J41" s="171">
        <v>314.7</v>
      </c>
      <c r="K41" s="171">
        <v>297.7</v>
      </c>
      <c r="L41" s="171">
        <v>289.89999999999998</v>
      </c>
      <c r="M41" s="171">
        <v>278.70000000000005</v>
      </c>
      <c r="N41" s="171">
        <v>297.39999999999998</v>
      </c>
      <c r="O41" s="171">
        <v>319.20000000000005</v>
      </c>
      <c r="P41" s="171">
        <v>325.30000000000007</v>
      </c>
      <c r="Q41" s="171">
        <v>321.99999999999994</v>
      </c>
      <c r="R41" s="171">
        <v>334.4</v>
      </c>
      <c r="S41" s="171">
        <v>345.9</v>
      </c>
      <c r="T41" s="171">
        <v>340.2</v>
      </c>
      <c r="U41" s="171">
        <v>332.49999999999994</v>
      </c>
      <c r="V41" s="171">
        <v>311.60000000000002</v>
      </c>
      <c r="W41" s="171">
        <v>302.7</v>
      </c>
      <c r="X41" s="171">
        <v>306.60000000000002</v>
      </c>
      <c r="Y41" s="171">
        <v>310.59999999999997</v>
      </c>
      <c r="Z41" s="171">
        <v>323.50000000000006</v>
      </c>
      <c r="AA41" s="171">
        <v>334.9</v>
      </c>
      <c r="AB41" s="171">
        <v>341.99999999999994</v>
      </c>
      <c r="AC41" s="171">
        <v>357.9</v>
      </c>
      <c r="AD41" s="171">
        <v>338.8</v>
      </c>
      <c r="AE41" s="171">
        <v>321.5</v>
      </c>
      <c r="AF41" s="171">
        <v>313.10000000000002</v>
      </c>
      <c r="AG41" s="171">
        <v>305.60000000000002</v>
      </c>
      <c r="AH41" s="171">
        <v>302.5</v>
      </c>
      <c r="AI41" s="171">
        <v>295.5</v>
      </c>
      <c r="AJ41" s="171">
        <v>281.39999999999998</v>
      </c>
      <c r="AK41" s="171">
        <v>271.7</v>
      </c>
      <c r="AL41" s="171">
        <v>245.3</v>
      </c>
      <c r="AM41" s="171">
        <v>237.8</v>
      </c>
      <c r="AN41" s="171">
        <v>225.3</v>
      </c>
      <c r="AO41" s="171">
        <v>209</v>
      </c>
      <c r="AP41" s="171">
        <v>197.2</v>
      </c>
      <c r="AQ41" s="171">
        <v>193.9</v>
      </c>
      <c r="AR41" s="171">
        <v>199.2</v>
      </c>
      <c r="AS41" s="171">
        <v>207.2</v>
      </c>
      <c r="AT41" s="171">
        <v>210.9</v>
      </c>
      <c r="AU41" s="171">
        <v>214.5</v>
      </c>
      <c r="AV41" s="171">
        <v>219.5</v>
      </c>
      <c r="AW41" s="171">
        <v>207.7</v>
      </c>
    </row>
    <row r="42" spans="3:49" x14ac:dyDescent="0.2">
      <c r="C42" s="19" t="s">
        <v>29</v>
      </c>
      <c r="D42" s="19" t="s">
        <v>36</v>
      </c>
      <c r="E42" s="19" t="s">
        <v>37</v>
      </c>
      <c r="F42" s="16" t="s">
        <v>38</v>
      </c>
      <c r="G42" s="19" t="s">
        <v>129</v>
      </c>
      <c r="H42" s="19" t="s">
        <v>130</v>
      </c>
      <c r="I42" s="171">
        <v>82</v>
      </c>
      <c r="J42" s="171">
        <v>72.399999999999991</v>
      </c>
      <c r="K42" s="171">
        <v>73.7</v>
      </c>
      <c r="L42" s="171">
        <v>67.7</v>
      </c>
      <c r="M42" s="171">
        <v>70.7</v>
      </c>
      <c r="N42" s="171">
        <v>72.5</v>
      </c>
      <c r="O42" s="171">
        <v>59.699999999999989</v>
      </c>
      <c r="P42" s="171">
        <v>62.3</v>
      </c>
      <c r="Q42" s="171">
        <v>65.2</v>
      </c>
      <c r="R42" s="171">
        <v>67.3</v>
      </c>
      <c r="S42" s="171">
        <v>71.899999999999991</v>
      </c>
      <c r="T42" s="171">
        <v>69.8</v>
      </c>
      <c r="U42" s="171">
        <v>65.600000000000009</v>
      </c>
      <c r="V42" s="171">
        <v>61.800000000000004</v>
      </c>
      <c r="W42" s="171">
        <v>61.5</v>
      </c>
      <c r="X42" s="171">
        <v>62.199999999999996</v>
      </c>
      <c r="Y42" s="171">
        <v>64.3</v>
      </c>
      <c r="Z42" s="171">
        <v>67.300000000000011</v>
      </c>
      <c r="AA42" s="171">
        <v>70.2</v>
      </c>
      <c r="AB42" s="171">
        <v>76.699999999999989</v>
      </c>
      <c r="AC42" s="171">
        <v>80</v>
      </c>
      <c r="AD42" s="171">
        <v>80</v>
      </c>
      <c r="AE42" s="171">
        <v>82</v>
      </c>
      <c r="AF42" s="171">
        <v>83.6</v>
      </c>
      <c r="AG42" s="171">
        <v>85.5</v>
      </c>
      <c r="AH42" s="171">
        <v>87.6</v>
      </c>
      <c r="AI42" s="171">
        <v>89.4</v>
      </c>
      <c r="AJ42" s="171">
        <v>88.9</v>
      </c>
      <c r="AK42" s="171">
        <v>88.7</v>
      </c>
      <c r="AL42" s="171">
        <v>75.8</v>
      </c>
      <c r="AM42" s="171">
        <v>77.3</v>
      </c>
      <c r="AN42" s="171">
        <v>75</v>
      </c>
      <c r="AO42" s="171">
        <v>70.599999999999994</v>
      </c>
      <c r="AP42" s="171">
        <v>68</v>
      </c>
      <c r="AQ42" s="171">
        <v>67</v>
      </c>
      <c r="AR42" s="171">
        <v>68.7</v>
      </c>
      <c r="AS42" s="171">
        <v>72.2</v>
      </c>
      <c r="AT42" s="171">
        <v>74.400000000000006</v>
      </c>
      <c r="AU42" s="171">
        <v>76.5</v>
      </c>
      <c r="AV42" s="171">
        <v>77.599999999999994</v>
      </c>
      <c r="AW42" s="171">
        <v>74.2</v>
      </c>
    </row>
    <row r="43" spans="3:49" x14ac:dyDescent="0.2">
      <c r="C43" s="19" t="s">
        <v>30</v>
      </c>
      <c r="D43" s="19" t="s">
        <v>36</v>
      </c>
      <c r="E43" s="19" t="s">
        <v>37</v>
      </c>
      <c r="F43" s="16" t="s">
        <v>38</v>
      </c>
      <c r="G43" s="19" t="s">
        <v>129</v>
      </c>
      <c r="H43" s="19" t="s">
        <v>130</v>
      </c>
      <c r="I43" s="171">
        <v>60.800000000000004</v>
      </c>
      <c r="J43" s="171">
        <v>59.9</v>
      </c>
      <c r="K43" s="171">
        <v>58.800000000000004</v>
      </c>
      <c r="L43" s="171">
        <v>58</v>
      </c>
      <c r="M43" s="171">
        <v>56.900000000000006</v>
      </c>
      <c r="N43" s="171">
        <v>55.300000000000004</v>
      </c>
      <c r="O43" s="171">
        <v>62.499999999999993</v>
      </c>
      <c r="P43" s="171">
        <v>67.600000000000009</v>
      </c>
      <c r="Q43" s="171">
        <v>67.899999999999991</v>
      </c>
      <c r="R43" s="171">
        <v>72.5</v>
      </c>
      <c r="S43" s="171">
        <v>72.099999999999994</v>
      </c>
      <c r="T43" s="171">
        <v>77.100000000000009</v>
      </c>
      <c r="U43" s="171">
        <v>72.400000000000006</v>
      </c>
      <c r="V43" s="171">
        <v>66.2</v>
      </c>
      <c r="W43" s="171">
        <v>63.599999999999994</v>
      </c>
      <c r="X43" s="171">
        <v>66.100000000000009</v>
      </c>
      <c r="Y43" s="171">
        <v>67.2</v>
      </c>
      <c r="Z43" s="171">
        <v>71.099999999999994</v>
      </c>
      <c r="AA43" s="171">
        <v>74.100000000000009</v>
      </c>
      <c r="AB43" s="171">
        <v>77.599999999999994</v>
      </c>
      <c r="AC43" s="171">
        <v>79.900000000000006</v>
      </c>
      <c r="AD43" s="171">
        <v>80.5</v>
      </c>
      <c r="AE43" s="171">
        <v>80</v>
      </c>
      <c r="AF43" s="171">
        <v>79.400000000000006</v>
      </c>
      <c r="AG43" s="171">
        <v>80.8</v>
      </c>
      <c r="AH43" s="171">
        <v>80</v>
      </c>
      <c r="AI43" s="171">
        <v>79.3</v>
      </c>
      <c r="AJ43" s="171">
        <v>78.8</v>
      </c>
      <c r="AK43" s="171">
        <v>81</v>
      </c>
      <c r="AL43" s="171">
        <v>72.099999999999994</v>
      </c>
      <c r="AM43" s="171">
        <v>72.5</v>
      </c>
      <c r="AN43" s="171">
        <v>71.5</v>
      </c>
      <c r="AO43" s="171">
        <v>65.900000000000006</v>
      </c>
      <c r="AP43" s="171">
        <v>64.2</v>
      </c>
      <c r="AQ43" s="171">
        <v>63.8</v>
      </c>
      <c r="AR43" s="171">
        <v>65.3</v>
      </c>
      <c r="AS43" s="171">
        <v>67.2</v>
      </c>
      <c r="AT43" s="171">
        <v>70.099999999999994</v>
      </c>
      <c r="AU43" s="171">
        <v>71.3</v>
      </c>
      <c r="AV43" s="171">
        <v>72.8</v>
      </c>
      <c r="AW43" s="171">
        <v>69.3</v>
      </c>
    </row>
    <row r="44" spans="3:49" x14ac:dyDescent="0.2">
      <c r="C44" s="19" t="s">
        <v>31</v>
      </c>
      <c r="D44" s="19" t="s">
        <v>36</v>
      </c>
      <c r="E44" s="19" t="s">
        <v>37</v>
      </c>
      <c r="F44" s="16" t="s">
        <v>38</v>
      </c>
      <c r="G44" s="19" t="s">
        <v>129</v>
      </c>
      <c r="H44" s="19" t="s">
        <v>130</v>
      </c>
      <c r="I44" s="171">
        <v>329.6</v>
      </c>
      <c r="J44" s="171">
        <v>318.3</v>
      </c>
      <c r="K44" s="171">
        <v>319.60000000000002</v>
      </c>
      <c r="L44" s="171">
        <v>310.60000000000002</v>
      </c>
      <c r="M44" s="171">
        <v>282.7</v>
      </c>
      <c r="N44" s="171">
        <v>257.59999999999997</v>
      </c>
      <c r="O44" s="171">
        <v>260.59999999999997</v>
      </c>
      <c r="P44" s="171">
        <v>251.4</v>
      </c>
      <c r="Q44" s="171">
        <v>249.5</v>
      </c>
      <c r="R44" s="171">
        <v>249.9</v>
      </c>
      <c r="S44" s="171">
        <v>252.49999999999997</v>
      </c>
      <c r="T44" s="171">
        <v>246</v>
      </c>
      <c r="U44" s="171">
        <v>231.6</v>
      </c>
      <c r="V44" s="171">
        <v>214.39999999999998</v>
      </c>
      <c r="W44" s="171">
        <v>205.79999999999998</v>
      </c>
      <c r="X44" s="171">
        <v>214.5</v>
      </c>
      <c r="Y44" s="171">
        <v>222.8</v>
      </c>
      <c r="Z44" s="171">
        <v>235.9</v>
      </c>
      <c r="AA44" s="171">
        <v>243.89999999999998</v>
      </c>
      <c r="AB44" s="171">
        <v>256.5</v>
      </c>
      <c r="AC44" s="171">
        <v>258</v>
      </c>
      <c r="AD44" s="171">
        <v>267.2</v>
      </c>
      <c r="AE44" s="171">
        <v>265.10000000000002</v>
      </c>
      <c r="AF44" s="171">
        <v>265.39999999999998</v>
      </c>
      <c r="AG44" s="171">
        <v>261.89999999999998</v>
      </c>
      <c r="AH44" s="171">
        <v>260.3</v>
      </c>
      <c r="AI44" s="171">
        <v>255.5</v>
      </c>
      <c r="AJ44" s="171">
        <v>253.9</v>
      </c>
      <c r="AK44" s="171">
        <v>252.5</v>
      </c>
      <c r="AL44" s="171">
        <v>225.4</v>
      </c>
      <c r="AM44" s="171">
        <v>219.8</v>
      </c>
      <c r="AN44" s="171">
        <v>209.9</v>
      </c>
      <c r="AO44" s="171">
        <v>196.4</v>
      </c>
      <c r="AP44" s="171">
        <v>184.8</v>
      </c>
      <c r="AQ44" s="171">
        <v>181.2</v>
      </c>
      <c r="AR44" s="171">
        <v>183.7</v>
      </c>
      <c r="AS44" s="171">
        <v>190.3</v>
      </c>
      <c r="AT44" s="171">
        <v>194.2</v>
      </c>
      <c r="AU44" s="171">
        <v>197.3</v>
      </c>
      <c r="AV44" s="171">
        <v>198.9</v>
      </c>
      <c r="AW44" s="171">
        <v>185.8</v>
      </c>
    </row>
    <row r="45" spans="3:49" x14ac:dyDescent="0.2">
      <c r="C45" s="19" t="s">
        <v>32</v>
      </c>
      <c r="D45" s="19" t="s">
        <v>36</v>
      </c>
      <c r="E45" s="19" t="s">
        <v>37</v>
      </c>
      <c r="F45" s="16" t="s">
        <v>38</v>
      </c>
      <c r="G45" s="19" t="s">
        <v>129</v>
      </c>
      <c r="H45" s="19" t="s">
        <v>130</v>
      </c>
      <c r="I45" s="171">
        <v>39.999999999999993</v>
      </c>
      <c r="J45" s="171">
        <v>32.6</v>
      </c>
      <c r="K45" s="171">
        <v>33.199999999999996</v>
      </c>
      <c r="L45" s="171">
        <v>34.299999999999997</v>
      </c>
      <c r="M45" s="171">
        <v>33.900000000000006</v>
      </c>
      <c r="N45" s="171">
        <v>29.300000000000004</v>
      </c>
      <c r="O45" s="171">
        <v>34.4</v>
      </c>
      <c r="P45" s="171">
        <v>36.799999999999997</v>
      </c>
      <c r="Q45" s="171">
        <v>37.299999999999997</v>
      </c>
      <c r="R45" s="171">
        <v>38.300000000000004</v>
      </c>
      <c r="S45" s="171">
        <v>36.9</v>
      </c>
      <c r="T45" s="171">
        <v>38.400000000000006</v>
      </c>
      <c r="U45" s="171">
        <v>34.299999999999997</v>
      </c>
      <c r="V45" s="171">
        <v>32.499999999999993</v>
      </c>
      <c r="W45" s="171">
        <v>31.499999999999996</v>
      </c>
      <c r="X45" s="171">
        <v>30.9</v>
      </c>
      <c r="Y45" s="171">
        <v>30.6</v>
      </c>
      <c r="Z45" s="171">
        <v>31.900000000000002</v>
      </c>
      <c r="AA45" s="171">
        <v>32.800000000000004</v>
      </c>
      <c r="AB45" s="171">
        <v>34.699999999999996</v>
      </c>
      <c r="AC45" s="171">
        <v>34.200000000000003</v>
      </c>
      <c r="AD45" s="171">
        <v>34.1</v>
      </c>
      <c r="AE45" s="171">
        <v>34.299999999999997</v>
      </c>
      <c r="AF45" s="171">
        <v>33.9</v>
      </c>
      <c r="AG45" s="171">
        <v>35.200000000000003</v>
      </c>
      <c r="AH45" s="171">
        <v>33.6</v>
      </c>
      <c r="AI45" s="171">
        <v>33.200000000000003</v>
      </c>
      <c r="AJ45" s="171">
        <v>32</v>
      </c>
      <c r="AK45" s="171">
        <v>31.6</v>
      </c>
      <c r="AL45" s="171">
        <v>29.2</v>
      </c>
      <c r="AM45" s="171">
        <v>29</v>
      </c>
      <c r="AN45" s="171">
        <v>28.7</v>
      </c>
      <c r="AO45" s="171">
        <v>26.5</v>
      </c>
      <c r="AP45" s="171">
        <v>25</v>
      </c>
      <c r="AQ45" s="171">
        <v>24.6</v>
      </c>
      <c r="AR45" s="171">
        <v>25.4</v>
      </c>
      <c r="AS45" s="171">
        <v>25.7</v>
      </c>
      <c r="AT45" s="171">
        <v>26.2</v>
      </c>
      <c r="AU45" s="171">
        <v>26.6</v>
      </c>
      <c r="AV45" s="171">
        <v>26.6</v>
      </c>
      <c r="AW45" s="171">
        <v>25.1</v>
      </c>
    </row>
    <row r="46" spans="3:49" x14ac:dyDescent="0.2">
      <c r="C46" s="19" t="s">
        <v>33</v>
      </c>
      <c r="D46" s="19" t="s">
        <v>36</v>
      </c>
      <c r="E46" s="19" t="s">
        <v>37</v>
      </c>
      <c r="F46" s="16" t="s">
        <v>38</v>
      </c>
      <c r="G46" s="19" t="s">
        <v>129</v>
      </c>
      <c r="H46" s="19" t="s">
        <v>130</v>
      </c>
      <c r="I46" s="171">
        <v>3035.7999999999997</v>
      </c>
      <c r="J46" s="171">
        <v>2853.7</v>
      </c>
      <c r="K46" s="171">
        <v>2727.6999999999994</v>
      </c>
      <c r="L46" s="171">
        <v>2673.5999999999995</v>
      </c>
      <c r="M46" s="171">
        <v>2609.4999999999995</v>
      </c>
      <c r="N46" s="171">
        <v>2536.1999999999998</v>
      </c>
      <c r="O46" s="171">
        <v>2572.1000000000004</v>
      </c>
      <c r="P46" s="171">
        <v>2653.6</v>
      </c>
      <c r="Q46" s="171">
        <v>2698.8999999999996</v>
      </c>
      <c r="R46" s="171">
        <v>2775.8999999999996</v>
      </c>
      <c r="S46" s="171">
        <v>2858.9000000000005</v>
      </c>
      <c r="T46" s="171">
        <v>2818.5</v>
      </c>
      <c r="U46" s="171">
        <v>2723.7999999999997</v>
      </c>
      <c r="V46" s="171">
        <v>2577.4999999999995</v>
      </c>
      <c r="W46" s="171">
        <v>2523.1999999999998</v>
      </c>
      <c r="X46" s="171">
        <v>2562.9</v>
      </c>
      <c r="Y46" s="171">
        <v>2651.9</v>
      </c>
      <c r="Z46" s="171">
        <v>2777.4</v>
      </c>
      <c r="AA46" s="171">
        <v>2882.5999999999995</v>
      </c>
      <c r="AB46" s="171">
        <v>2985.6</v>
      </c>
      <c r="AC46" s="171">
        <v>3074.7999999999997</v>
      </c>
      <c r="AD46" s="171">
        <v>3051.0999999999995</v>
      </c>
      <c r="AE46" s="171">
        <v>3008.7999999999997</v>
      </c>
      <c r="AF46" s="171">
        <v>3004.3999999999996</v>
      </c>
      <c r="AG46" s="171">
        <v>3006.2999999999997</v>
      </c>
      <c r="AH46" s="171">
        <v>2998.4</v>
      </c>
      <c r="AI46" s="171">
        <v>2955.6</v>
      </c>
      <c r="AJ46" s="171">
        <v>2894.9000000000005</v>
      </c>
      <c r="AK46" s="171">
        <v>2857.2999999999997</v>
      </c>
      <c r="AL46" s="171">
        <v>2507.4</v>
      </c>
      <c r="AM46" s="171">
        <v>2420.8000000000002</v>
      </c>
      <c r="AN46" s="171">
        <v>2319.9999999999995</v>
      </c>
      <c r="AO46" s="171">
        <v>2159.9</v>
      </c>
      <c r="AP46" s="171">
        <v>2052.6</v>
      </c>
      <c r="AQ46" s="171">
        <v>2031.5</v>
      </c>
      <c r="AR46" s="171">
        <v>2074</v>
      </c>
      <c r="AS46" s="171">
        <v>2145.5</v>
      </c>
      <c r="AT46" s="171">
        <v>2196.7000000000003</v>
      </c>
      <c r="AU46" s="171">
        <v>2242.8999999999996</v>
      </c>
      <c r="AV46" s="171">
        <v>2273.6</v>
      </c>
      <c r="AW46" s="171">
        <v>2146.6</v>
      </c>
    </row>
    <row r="47" spans="3:49" x14ac:dyDescent="0.2">
      <c r="C47" s="19" t="s">
        <v>34</v>
      </c>
      <c r="D47" s="19" t="s">
        <v>36</v>
      </c>
      <c r="E47" s="19" t="s">
        <v>37</v>
      </c>
      <c r="F47" s="16" t="s">
        <v>38</v>
      </c>
      <c r="G47" s="19" t="s">
        <v>129</v>
      </c>
      <c r="H47" s="19" t="s">
        <v>130</v>
      </c>
      <c r="I47" s="171">
        <v>0</v>
      </c>
      <c r="J47" s="171">
        <v>0</v>
      </c>
      <c r="K47" s="171">
        <v>0</v>
      </c>
      <c r="L47" s="171">
        <v>0</v>
      </c>
      <c r="M47" s="171">
        <v>0</v>
      </c>
      <c r="N47" s="171">
        <v>0</v>
      </c>
      <c r="O47" s="171">
        <v>0</v>
      </c>
      <c r="P47" s="171">
        <v>0</v>
      </c>
      <c r="Q47" s="171">
        <v>0</v>
      </c>
      <c r="R47" s="171">
        <v>0</v>
      </c>
      <c r="S47" s="171">
        <v>0</v>
      </c>
      <c r="T47" s="171">
        <v>0</v>
      </c>
      <c r="U47" s="171">
        <v>0</v>
      </c>
      <c r="V47" s="171">
        <v>0</v>
      </c>
      <c r="W47" s="171">
        <v>0</v>
      </c>
      <c r="X47" s="171">
        <v>0</v>
      </c>
      <c r="Y47" s="171">
        <v>0</v>
      </c>
      <c r="Z47" s="171">
        <v>0</v>
      </c>
      <c r="AA47" s="171">
        <v>0</v>
      </c>
      <c r="AB47" s="171">
        <v>0</v>
      </c>
      <c r="AC47" s="171">
        <v>0</v>
      </c>
      <c r="AD47" s="171">
        <v>0</v>
      </c>
      <c r="AE47" s="171">
        <v>0</v>
      </c>
      <c r="AF47" s="171">
        <v>0</v>
      </c>
      <c r="AG47" s="171">
        <v>0</v>
      </c>
      <c r="AH47" s="171">
        <v>0</v>
      </c>
      <c r="AI47" s="171">
        <v>0</v>
      </c>
      <c r="AJ47" s="171">
        <v>0</v>
      </c>
      <c r="AK47" s="171">
        <v>0</v>
      </c>
      <c r="AL47" s="171">
        <v>0</v>
      </c>
      <c r="AM47" s="171">
        <v>0</v>
      </c>
      <c r="AN47" s="171">
        <v>0</v>
      </c>
      <c r="AO47" s="171">
        <v>0</v>
      </c>
      <c r="AP47" s="171">
        <v>0</v>
      </c>
      <c r="AQ47" s="171">
        <v>0</v>
      </c>
      <c r="AR47" s="171">
        <v>0</v>
      </c>
      <c r="AS47" s="171">
        <v>0</v>
      </c>
      <c r="AT47" s="171">
        <v>0</v>
      </c>
      <c r="AU47" s="171">
        <v>0</v>
      </c>
      <c r="AV47" s="171">
        <v>0</v>
      </c>
      <c r="AW47" s="171">
        <v>0</v>
      </c>
    </row>
    <row r="48" spans="3:49" ht="12" thickBot="1" x14ac:dyDescent="0.25">
      <c r="C48" s="161" t="s">
        <v>35</v>
      </c>
      <c r="D48" s="161" t="s">
        <v>36</v>
      </c>
      <c r="E48" s="161" t="s">
        <v>37</v>
      </c>
      <c r="F48" s="162" t="s">
        <v>38</v>
      </c>
      <c r="G48" s="161" t="s">
        <v>129</v>
      </c>
      <c r="H48" s="161" t="s">
        <v>130</v>
      </c>
      <c r="I48" s="172">
        <v>3035.7999999999997</v>
      </c>
      <c r="J48" s="172">
        <v>2853.7</v>
      </c>
      <c r="K48" s="172">
        <v>2727.6999999999994</v>
      </c>
      <c r="L48" s="172">
        <v>2673.5999999999995</v>
      </c>
      <c r="M48" s="172">
        <v>2609.4999999999995</v>
      </c>
      <c r="N48" s="172">
        <v>2536.1999999999998</v>
      </c>
      <c r="O48" s="172">
        <v>2572.1000000000004</v>
      </c>
      <c r="P48" s="172">
        <v>2653.6</v>
      </c>
      <c r="Q48" s="172">
        <v>2698.8999999999996</v>
      </c>
      <c r="R48" s="172">
        <v>2775.8999999999996</v>
      </c>
      <c r="S48" s="172">
        <v>2858.9000000000005</v>
      </c>
      <c r="T48" s="172">
        <v>2818.5</v>
      </c>
      <c r="U48" s="172">
        <v>2723.7999999999997</v>
      </c>
      <c r="V48" s="172">
        <v>2577.4999999999995</v>
      </c>
      <c r="W48" s="172">
        <v>2523.1999999999998</v>
      </c>
      <c r="X48" s="172">
        <v>2562.9</v>
      </c>
      <c r="Y48" s="172">
        <v>2651.9</v>
      </c>
      <c r="Z48" s="172">
        <v>2777.4</v>
      </c>
      <c r="AA48" s="172">
        <v>2882.5999999999995</v>
      </c>
      <c r="AB48" s="172">
        <v>2985.6</v>
      </c>
      <c r="AC48" s="172">
        <v>3074.8</v>
      </c>
      <c r="AD48" s="172">
        <v>3051.1</v>
      </c>
      <c r="AE48" s="172">
        <v>3008.8</v>
      </c>
      <c r="AF48" s="172">
        <v>3004.4</v>
      </c>
      <c r="AG48" s="172">
        <v>3006.3</v>
      </c>
      <c r="AH48" s="172">
        <v>2998.4</v>
      </c>
      <c r="AI48" s="172">
        <v>2955.6</v>
      </c>
      <c r="AJ48" s="172">
        <v>2894.9</v>
      </c>
      <c r="AK48" s="172">
        <v>2857.3</v>
      </c>
      <c r="AL48" s="172">
        <v>2507.4</v>
      </c>
      <c r="AM48" s="172">
        <v>2420.8000000000002</v>
      </c>
      <c r="AN48" s="172">
        <v>2320</v>
      </c>
      <c r="AO48" s="172">
        <v>2159.9</v>
      </c>
      <c r="AP48" s="172">
        <v>2052.6</v>
      </c>
      <c r="AQ48" s="172">
        <v>2031.5</v>
      </c>
      <c r="AR48" s="172">
        <v>2074</v>
      </c>
      <c r="AS48" s="172">
        <v>2145.5</v>
      </c>
      <c r="AT48" s="172">
        <v>2196.6999999999998</v>
      </c>
      <c r="AU48" s="172">
        <v>2242.9</v>
      </c>
      <c r="AV48" s="172">
        <v>2273.6</v>
      </c>
      <c r="AW48" s="172">
        <v>2146.6</v>
      </c>
    </row>
    <row r="49" spans="3:49" x14ac:dyDescent="0.2">
      <c r="C49" s="17" t="s">
        <v>11</v>
      </c>
      <c r="D49" s="17" t="s">
        <v>39</v>
      </c>
      <c r="E49" s="17" t="s">
        <v>40</v>
      </c>
      <c r="F49" s="164" t="s">
        <v>48</v>
      </c>
      <c r="G49" s="17" t="s">
        <v>129</v>
      </c>
      <c r="H49" s="17" t="s">
        <v>130</v>
      </c>
      <c r="I49" s="173">
        <v>236.60000000000002</v>
      </c>
      <c r="J49" s="173">
        <v>220.99999999999997</v>
      </c>
      <c r="K49" s="173">
        <v>217.1</v>
      </c>
      <c r="L49" s="173">
        <v>201.30000000000004</v>
      </c>
      <c r="M49" s="173">
        <v>200.99999999999997</v>
      </c>
      <c r="N49" s="173">
        <v>212.40000000000003</v>
      </c>
      <c r="O49" s="173">
        <v>207.20000000000005</v>
      </c>
      <c r="P49" s="173">
        <v>213.80000000000004</v>
      </c>
      <c r="Q49" s="173">
        <v>220.89999999999998</v>
      </c>
      <c r="R49" s="173">
        <v>218.8</v>
      </c>
      <c r="S49" s="173">
        <v>221.99999999999997</v>
      </c>
      <c r="T49" s="173">
        <v>219.4</v>
      </c>
      <c r="U49" s="173">
        <v>218.89999999999998</v>
      </c>
      <c r="V49" s="173">
        <v>212</v>
      </c>
      <c r="W49" s="173">
        <v>210.60000000000002</v>
      </c>
      <c r="X49" s="173">
        <v>211.70000000000002</v>
      </c>
      <c r="Y49" s="173">
        <v>217.1</v>
      </c>
      <c r="Z49" s="173">
        <v>227.60000000000002</v>
      </c>
      <c r="AA49" s="173">
        <v>240.4</v>
      </c>
      <c r="AB49" s="173">
        <v>248.39999999999995</v>
      </c>
      <c r="AC49" s="173">
        <v>257.3</v>
      </c>
      <c r="AD49" s="173">
        <v>260</v>
      </c>
      <c r="AE49" s="173">
        <v>257.39999999999998</v>
      </c>
      <c r="AF49" s="173">
        <v>264.80000000000007</v>
      </c>
      <c r="AG49" s="173">
        <v>264.8</v>
      </c>
      <c r="AH49" s="173">
        <v>266.89999999999998</v>
      </c>
      <c r="AI49" s="173">
        <v>266.09999999999997</v>
      </c>
      <c r="AJ49" s="173">
        <v>263.59999999999997</v>
      </c>
      <c r="AK49" s="173">
        <v>260.09999999999997</v>
      </c>
      <c r="AL49" s="173">
        <v>222.49999999999997</v>
      </c>
      <c r="AM49" s="173">
        <v>210.2</v>
      </c>
      <c r="AN49" s="173">
        <v>199.5</v>
      </c>
      <c r="AO49" s="173">
        <v>181.60000000000002</v>
      </c>
      <c r="AP49" s="173">
        <v>171.60000000000002</v>
      </c>
      <c r="AQ49" s="173">
        <v>169</v>
      </c>
      <c r="AR49" s="173">
        <v>174.70000000000002</v>
      </c>
      <c r="AS49" s="173">
        <v>182.9</v>
      </c>
      <c r="AT49" s="173">
        <v>190</v>
      </c>
      <c r="AU49" s="173">
        <v>194.4</v>
      </c>
      <c r="AV49" s="173">
        <v>198.6</v>
      </c>
      <c r="AW49" s="173">
        <v>187.79999999999998</v>
      </c>
    </row>
    <row r="50" spans="3:49" x14ac:dyDescent="0.2">
      <c r="C50" s="17" t="s">
        <v>17</v>
      </c>
      <c r="D50" s="17" t="s">
        <v>39</v>
      </c>
      <c r="E50" s="17" t="s">
        <v>40</v>
      </c>
      <c r="F50" s="164" t="s">
        <v>48</v>
      </c>
      <c r="G50" s="17" t="s">
        <v>129</v>
      </c>
      <c r="H50" s="17" t="s">
        <v>130</v>
      </c>
      <c r="I50" s="173">
        <v>94.5</v>
      </c>
      <c r="J50" s="173">
        <v>84.899999999999991</v>
      </c>
      <c r="K50" s="173">
        <v>86.499999999999986</v>
      </c>
      <c r="L50" s="173">
        <v>84.7</v>
      </c>
      <c r="M50" s="173">
        <v>79</v>
      </c>
      <c r="N50" s="173">
        <v>76.600000000000009</v>
      </c>
      <c r="O50" s="173">
        <v>84.699999999999989</v>
      </c>
      <c r="P50" s="173">
        <v>89.3</v>
      </c>
      <c r="Q50" s="173">
        <v>92.5</v>
      </c>
      <c r="R50" s="173">
        <v>98</v>
      </c>
      <c r="S50" s="173">
        <v>102.4</v>
      </c>
      <c r="T50" s="173">
        <v>104.89999999999999</v>
      </c>
      <c r="U50" s="173">
        <v>100.4</v>
      </c>
      <c r="V50" s="173">
        <v>92.7</v>
      </c>
      <c r="W50" s="173">
        <v>91.3</v>
      </c>
      <c r="X50" s="173">
        <v>93.800000000000011</v>
      </c>
      <c r="Y50" s="173">
        <v>100.7</v>
      </c>
      <c r="Z50" s="173">
        <v>106.60000000000001</v>
      </c>
      <c r="AA50" s="173">
        <v>111.1</v>
      </c>
      <c r="AB50" s="173">
        <v>112.7</v>
      </c>
      <c r="AC50" s="173">
        <v>119.2</v>
      </c>
      <c r="AD50" s="173">
        <v>116.69999999999999</v>
      </c>
      <c r="AE50" s="173">
        <v>117.29999999999998</v>
      </c>
      <c r="AF50" s="173">
        <v>116.8</v>
      </c>
      <c r="AG50" s="173">
        <v>117.99999999999999</v>
      </c>
      <c r="AH50" s="173">
        <v>118.8</v>
      </c>
      <c r="AI50" s="173">
        <v>117.9</v>
      </c>
      <c r="AJ50" s="173">
        <v>115.39999999999999</v>
      </c>
      <c r="AK50" s="173">
        <v>116.5</v>
      </c>
      <c r="AL50" s="173">
        <v>103.69999999999999</v>
      </c>
      <c r="AM50" s="173">
        <v>95.9</v>
      </c>
      <c r="AN50" s="173">
        <v>92.2</v>
      </c>
      <c r="AO50" s="173">
        <v>86.2</v>
      </c>
      <c r="AP50" s="173">
        <v>81.300000000000011</v>
      </c>
      <c r="AQ50" s="173">
        <v>80.3</v>
      </c>
      <c r="AR50" s="173">
        <v>81.5</v>
      </c>
      <c r="AS50" s="173">
        <v>84.5</v>
      </c>
      <c r="AT50" s="173">
        <v>87.9</v>
      </c>
      <c r="AU50" s="173">
        <v>90.4</v>
      </c>
      <c r="AV50" s="173">
        <v>92.9</v>
      </c>
      <c r="AW50" s="173">
        <v>90</v>
      </c>
    </row>
    <row r="51" spans="3:49" x14ac:dyDescent="0.2">
      <c r="C51" s="17" t="s">
        <v>18</v>
      </c>
      <c r="D51" s="17" t="s">
        <v>39</v>
      </c>
      <c r="E51" s="17" t="s">
        <v>40</v>
      </c>
      <c r="F51" s="164" t="s">
        <v>48</v>
      </c>
      <c r="G51" s="17" t="s">
        <v>129</v>
      </c>
      <c r="H51" s="17" t="s">
        <v>130</v>
      </c>
      <c r="I51" s="173">
        <v>71.599999999999994</v>
      </c>
      <c r="J51" s="173">
        <v>67.899999999999991</v>
      </c>
      <c r="K51" s="173">
        <v>61.6</v>
      </c>
      <c r="L51" s="173">
        <v>60.1</v>
      </c>
      <c r="M51" s="173">
        <v>61.199999999999996</v>
      </c>
      <c r="N51" s="173">
        <v>58.9</v>
      </c>
      <c r="O51" s="173">
        <v>61.599999999999994</v>
      </c>
      <c r="P51" s="173">
        <v>61.5</v>
      </c>
      <c r="Q51" s="173">
        <v>60.79999999999999</v>
      </c>
      <c r="R51" s="173">
        <v>59.8</v>
      </c>
      <c r="S51" s="173">
        <v>59.6</v>
      </c>
      <c r="T51" s="173">
        <v>60.1</v>
      </c>
      <c r="U51" s="173">
        <v>59.9</v>
      </c>
      <c r="V51" s="173">
        <v>57.6</v>
      </c>
      <c r="W51" s="173">
        <v>54.999999999999993</v>
      </c>
      <c r="X51" s="173">
        <v>55.3</v>
      </c>
      <c r="Y51" s="173">
        <v>52.1</v>
      </c>
      <c r="Z51" s="173">
        <v>55.099999999999994</v>
      </c>
      <c r="AA51" s="173">
        <v>54.800000000000004</v>
      </c>
      <c r="AB51" s="173">
        <v>54.300000000000004</v>
      </c>
      <c r="AC51" s="173">
        <v>57.199999999999996</v>
      </c>
      <c r="AD51" s="173">
        <v>58.300000000000004</v>
      </c>
      <c r="AE51" s="173">
        <v>58.400000000000006</v>
      </c>
      <c r="AF51" s="173">
        <v>59.099999999999994</v>
      </c>
      <c r="AG51" s="173">
        <v>59.6</v>
      </c>
      <c r="AH51" s="173">
        <v>60.4</v>
      </c>
      <c r="AI51" s="173">
        <v>60.800000000000004</v>
      </c>
      <c r="AJ51" s="173">
        <v>60.4</v>
      </c>
      <c r="AK51" s="173">
        <v>60.8</v>
      </c>
      <c r="AL51" s="173">
        <v>53.6</v>
      </c>
      <c r="AM51" s="173">
        <v>51.4</v>
      </c>
      <c r="AN51" s="173">
        <v>49.9</v>
      </c>
      <c r="AO51" s="173">
        <v>45.7</v>
      </c>
      <c r="AP51" s="173">
        <v>42.4</v>
      </c>
      <c r="AQ51" s="173">
        <v>41.399999999999991</v>
      </c>
      <c r="AR51" s="173">
        <v>41.4</v>
      </c>
      <c r="AS51" s="173">
        <v>42.7</v>
      </c>
      <c r="AT51" s="173">
        <v>43.8</v>
      </c>
      <c r="AU51" s="173">
        <v>45.5</v>
      </c>
      <c r="AV51" s="173">
        <v>45.9</v>
      </c>
      <c r="AW51" s="173">
        <v>42.3</v>
      </c>
    </row>
    <row r="52" spans="3:49" x14ac:dyDescent="0.2">
      <c r="C52" s="17" t="s">
        <v>19</v>
      </c>
      <c r="D52" s="17" t="s">
        <v>39</v>
      </c>
      <c r="E52" s="17" t="s">
        <v>40</v>
      </c>
      <c r="F52" s="164" t="s">
        <v>48</v>
      </c>
      <c r="G52" s="17" t="s">
        <v>129</v>
      </c>
      <c r="H52" s="17" t="s">
        <v>130</v>
      </c>
      <c r="I52" s="173">
        <v>26.2</v>
      </c>
      <c r="J52" s="173">
        <v>25.400000000000006</v>
      </c>
      <c r="K52" s="173">
        <v>24.199999999999996</v>
      </c>
      <c r="L52" s="173">
        <v>22.099999999999998</v>
      </c>
      <c r="M52" s="173">
        <v>24.4</v>
      </c>
      <c r="N52" s="173">
        <v>24.6</v>
      </c>
      <c r="O52" s="173">
        <v>24.199999999999996</v>
      </c>
      <c r="P52" s="173">
        <v>26.700000000000003</v>
      </c>
      <c r="Q52" s="173">
        <v>27.2</v>
      </c>
      <c r="R52" s="173">
        <v>25.9</v>
      </c>
      <c r="S52" s="173">
        <v>28.2</v>
      </c>
      <c r="T52" s="173">
        <v>27</v>
      </c>
      <c r="U52" s="173">
        <v>24.500000000000004</v>
      </c>
      <c r="V52" s="173">
        <v>23.1</v>
      </c>
      <c r="W52" s="173">
        <v>22.4</v>
      </c>
      <c r="X52" s="173">
        <v>23.3</v>
      </c>
      <c r="Y52" s="173">
        <v>25.500000000000007</v>
      </c>
      <c r="Z52" s="173">
        <v>26.4</v>
      </c>
      <c r="AA52" s="173">
        <v>27.799999999999997</v>
      </c>
      <c r="AB52" s="173">
        <v>28.699999999999996</v>
      </c>
      <c r="AC52" s="173">
        <v>28.7</v>
      </c>
      <c r="AD52" s="173">
        <v>28.799999999999997</v>
      </c>
      <c r="AE52" s="173">
        <v>29.1</v>
      </c>
      <c r="AF52" s="173">
        <v>27.500000000000004</v>
      </c>
      <c r="AG52" s="173">
        <v>28.8</v>
      </c>
      <c r="AH52" s="173">
        <v>28.500000000000004</v>
      </c>
      <c r="AI52" s="173">
        <v>28.6</v>
      </c>
      <c r="AJ52" s="173">
        <v>27.900000000000002</v>
      </c>
      <c r="AK52" s="173">
        <v>28.799999999999997</v>
      </c>
      <c r="AL52" s="173">
        <v>24.5</v>
      </c>
      <c r="AM52" s="173">
        <v>22.799999999999997</v>
      </c>
      <c r="AN52" s="173">
        <v>20.9</v>
      </c>
      <c r="AO52" s="173">
        <v>19.099999999999998</v>
      </c>
      <c r="AP52" s="173">
        <v>17.900000000000002</v>
      </c>
      <c r="AQ52" s="173">
        <v>18.399999999999999</v>
      </c>
      <c r="AR52" s="173">
        <v>18.8</v>
      </c>
      <c r="AS52" s="173">
        <v>19.100000000000001</v>
      </c>
      <c r="AT52" s="173">
        <v>19.899999999999999</v>
      </c>
      <c r="AU52" s="173">
        <v>20.5</v>
      </c>
      <c r="AV52" s="173">
        <v>20.7</v>
      </c>
      <c r="AW52" s="173">
        <v>19</v>
      </c>
    </row>
    <row r="53" spans="3:49" x14ac:dyDescent="0.2">
      <c r="C53" s="17" t="s">
        <v>20</v>
      </c>
      <c r="D53" s="17" t="s">
        <v>39</v>
      </c>
      <c r="E53" s="17" t="s">
        <v>40</v>
      </c>
      <c r="F53" s="164" t="s">
        <v>48</v>
      </c>
      <c r="G53" s="17" t="s">
        <v>129</v>
      </c>
      <c r="H53" s="17" t="s">
        <v>130</v>
      </c>
      <c r="I53" s="173">
        <v>35.5</v>
      </c>
      <c r="J53" s="173">
        <v>35.6</v>
      </c>
      <c r="K53" s="173">
        <v>34.700000000000003</v>
      </c>
      <c r="L53" s="173">
        <v>36.300000000000004</v>
      </c>
      <c r="M53" s="173">
        <v>34.699999999999996</v>
      </c>
      <c r="N53" s="173">
        <v>29.399999999999995</v>
      </c>
      <c r="O53" s="173">
        <v>27.499999999999996</v>
      </c>
      <c r="P53" s="173">
        <v>29.1</v>
      </c>
      <c r="Q53" s="173">
        <v>30.900000000000002</v>
      </c>
      <c r="R53" s="173">
        <v>30.200000000000003</v>
      </c>
      <c r="S53" s="173">
        <v>31.4</v>
      </c>
      <c r="T53" s="173">
        <v>31.7</v>
      </c>
      <c r="U53" s="173">
        <v>30.899999999999995</v>
      </c>
      <c r="V53" s="173">
        <v>31.500000000000004</v>
      </c>
      <c r="W53" s="173">
        <v>31.599999999999998</v>
      </c>
      <c r="X53" s="173">
        <v>32.5</v>
      </c>
      <c r="Y53" s="173">
        <v>36.4</v>
      </c>
      <c r="Z53" s="173">
        <v>37.800000000000004</v>
      </c>
      <c r="AA53" s="173">
        <v>39.299999999999997</v>
      </c>
      <c r="AB53" s="173">
        <v>42.000000000000007</v>
      </c>
      <c r="AC53" s="173">
        <v>39.1</v>
      </c>
      <c r="AD53" s="173">
        <v>39.4</v>
      </c>
      <c r="AE53" s="173">
        <v>39.300000000000004</v>
      </c>
      <c r="AF53" s="173">
        <v>39.1</v>
      </c>
      <c r="AG53" s="173">
        <v>38.1</v>
      </c>
      <c r="AH53" s="173">
        <v>37.700000000000003</v>
      </c>
      <c r="AI53" s="173">
        <v>37.800000000000004</v>
      </c>
      <c r="AJ53" s="173">
        <v>36.400000000000006</v>
      </c>
      <c r="AK53" s="173">
        <v>36.299999999999997</v>
      </c>
      <c r="AL53" s="173">
        <v>31.2</v>
      </c>
      <c r="AM53" s="173">
        <v>28.799999999999997</v>
      </c>
      <c r="AN53" s="173">
        <v>27.700000000000003</v>
      </c>
      <c r="AO53" s="173">
        <v>25.400000000000002</v>
      </c>
      <c r="AP53" s="173">
        <v>23.900000000000002</v>
      </c>
      <c r="AQ53" s="173">
        <v>23.600000000000005</v>
      </c>
      <c r="AR53" s="173">
        <v>24.1</v>
      </c>
      <c r="AS53" s="173">
        <v>24.3</v>
      </c>
      <c r="AT53" s="173">
        <v>25.8</v>
      </c>
      <c r="AU53" s="173">
        <v>26</v>
      </c>
      <c r="AV53" s="173">
        <v>26.5</v>
      </c>
      <c r="AW53" s="173">
        <v>24.3</v>
      </c>
    </row>
    <row r="54" spans="3:49" x14ac:dyDescent="0.2">
      <c r="C54" s="17" t="s">
        <v>21</v>
      </c>
      <c r="D54" s="17" t="s">
        <v>39</v>
      </c>
      <c r="E54" s="17" t="s">
        <v>40</v>
      </c>
      <c r="F54" s="164" t="s">
        <v>48</v>
      </c>
      <c r="G54" s="17" t="s">
        <v>129</v>
      </c>
      <c r="H54" s="17" t="s">
        <v>130</v>
      </c>
      <c r="I54" s="173">
        <v>37.4</v>
      </c>
      <c r="J54" s="173">
        <v>35.9</v>
      </c>
      <c r="K54" s="173">
        <v>36</v>
      </c>
      <c r="L54" s="173">
        <v>33.599999999999994</v>
      </c>
      <c r="M54" s="173">
        <v>33.4</v>
      </c>
      <c r="N54" s="173">
        <v>30.900000000000002</v>
      </c>
      <c r="O54" s="173">
        <v>34</v>
      </c>
      <c r="P54" s="173">
        <v>32.299999999999997</v>
      </c>
      <c r="Q54" s="173">
        <v>32.4</v>
      </c>
      <c r="R54" s="173">
        <v>34.299999999999997</v>
      </c>
      <c r="S54" s="173">
        <v>33.5</v>
      </c>
      <c r="T54" s="173">
        <v>33.5</v>
      </c>
      <c r="U54" s="173">
        <v>31.099999999999998</v>
      </c>
      <c r="V54" s="173">
        <v>30.199999999999996</v>
      </c>
      <c r="W54" s="173">
        <v>29.6</v>
      </c>
      <c r="X54" s="173">
        <v>30.6</v>
      </c>
      <c r="Y54" s="173">
        <v>32</v>
      </c>
      <c r="Z54" s="173">
        <v>33.299999999999997</v>
      </c>
      <c r="AA54" s="173">
        <v>34.000000000000007</v>
      </c>
      <c r="AB54" s="173">
        <v>35.1</v>
      </c>
      <c r="AC54" s="173">
        <v>35.900000000000006</v>
      </c>
      <c r="AD54" s="173">
        <v>36.400000000000006</v>
      </c>
      <c r="AE54" s="173">
        <v>37.6</v>
      </c>
      <c r="AF54" s="173">
        <v>38.099999999999994</v>
      </c>
      <c r="AG54" s="173">
        <v>38.1</v>
      </c>
      <c r="AH54" s="173">
        <v>38.9</v>
      </c>
      <c r="AI54" s="173">
        <v>39.200000000000003</v>
      </c>
      <c r="AJ54" s="173">
        <v>39.4</v>
      </c>
      <c r="AK54" s="173">
        <v>40.000000000000007</v>
      </c>
      <c r="AL54" s="173">
        <v>36.6</v>
      </c>
      <c r="AM54" s="173">
        <v>33.799999999999997</v>
      </c>
      <c r="AN54" s="173">
        <v>32.5</v>
      </c>
      <c r="AO54" s="173">
        <v>29.700000000000003</v>
      </c>
      <c r="AP54" s="173">
        <v>27.8</v>
      </c>
      <c r="AQ54" s="173">
        <v>27.099999999999998</v>
      </c>
      <c r="AR54" s="173">
        <v>26.8</v>
      </c>
      <c r="AS54" s="173">
        <v>28.4</v>
      </c>
      <c r="AT54" s="173">
        <v>29.8</v>
      </c>
      <c r="AU54" s="173">
        <v>29.9</v>
      </c>
      <c r="AV54" s="173">
        <v>30.3</v>
      </c>
      <c r="AW54" s="173">
        <v>29.1</v>
      </c>
    </row>
    <row r="55" spans="3:49" x14ac:dyDescent="0.2">
      <c r="C55" s="17" t="s">
        <v>22</v>
      </c>
      <c r="D55" s="17" t="s">
        <v>39</v>
      </c>
      <c r="E55" s="17" t="s">
        <v>40</v>
      </c>
      <c r="F55" s="164" t="s">
        <v>48</v>
      </c>
      <c r="G55" s="17" t="s">
        <v>129</v>
      </c>
      <c r="H55" s="17" t="s">
        <v>130</v>
      </c>
      <c r="I55" s="173">
        <v>159.59999999999997</v>
      </c>
      <c r="J55" s="173">
        <v>150.80000000000001</v>
      </c>
      <c r="K55" s="173">
        <v>146.6</v>
      </c>
      <c r="L55" s="173">
        <v>139.1</v>
      </c>
      <c r="M55" s="173">
        <v>140.09999999999997</v>
      </c>
      <c r="N55" s="173">
        <v>132.80000000000001</v>
      </c>
      <c r="O55" s="173">
        <v>134.1</v>
      </c>
      <c r="P55" s="173">
        <v>140.5</v>
      </c>
      <c r="Q55" s="173">
        <v>140.69999999999999</v>
      </c>
      <c r="R55" s="173">
        <v>145.30000000000001</v>
      </c>
      <c r="S55" s="173">
        <v>148.4</v>
      </c>
      <c r="T55" s="173">
        <v>150.19999999999999</v>
      </c>
      <c r="U55" s="173">
        <v>146</v>
      </c>
      <c r="V55" s="173">
        <v>135.9</v>
      </c>
      <c r="W55" s="173">
        <v>133.49999999999997</v>
      </c>
      <c r="X55" s="173">
        <v>136.5</v>
      </c>
      <c r="Y55" s="173">
        <v>138.4</v>
      </c>
      <c r="Z55" s="173">
        <v>143.60000000000002</v>
      </c>
      <c r="AA55" s="173">
        <v>147.5</v>
      </c>
      <c r="AB55" s="173">
        <v>148.4</v>
      </c>
      <c r="AC55" s="173">
        <v>155</v>
      </c>
      <c r="AD55" s="173">
        <v>152</v>
      </c>
      <c r="AE55" s="173">
        <v>153.89999999999998</v>
      </c>
      <c r="AF55" s="173">
        <v>154.29999999999998</v>
      </c>
      <c r="AG55" s="173">
        <v>157.80000000000001</v>
      </c>
      <c r="AH55" s="173">
        <v>159.4</v>
      </c>
      <c r="AI55" s="173">
        <v>156.49999999999997</v>
      </c>
      <c r="AJ55" s="173">
        <v>153.5</v>
      </c>
      <c r="AK55" s="173">
        <v>153.39999999999998</v>
      </c>
      <c r="AL55" s="173">
        <v>136.69999999999999</v>
      </c>
      <c r="AM55" s="173">
        <v>131.9</v>
      </c>
      <c r="AN55" s="173">
        <v>128.70000000000002</v>
      </c>
      <c r="AO55" s="173">
        <v>119.10000000000001</v>
      </c>
      <c r="AP55" s="173">
        <v>112.2</v>
      </c>
      <c r="AQ55" s="173">
        <v>112.6</v>
      </c>
      <c r="AR55" s="173">
        <v>115.5</v>
      </c>
      <c r="AS55" s="173">
        <v>120.7</v>
      </c>
      <c r="AT55" s="173">
        <v>122.4</v>
      </c>
      <c r="AU55" s="173">
        <v>123.6</v>
      </c>
      <c r="AV55" s="173">
        <v>124.5</v>
      </c>
      <c r="AW55" s="173">
        <v>117.6</v>
      </c>
    </row>
    <row r="56" spans="3:49" x14ac:dyDescent="0.2">
      <c r="C56" s="17" t="s">
        <v>23</v>
      </c>
      <c r="D56" s="17" t="s">
        <v>39</v>
      </c>
      <c r="E56" s="17" t="s">
        <v>40</v>
      </c>
      <c r="F56" s="164" t="s">
        <v>48</v>
      </c>
      <c r="G56" s="17" t="s">
        <v>129</v>
      </c>
      <c r="H56" s="17" t="s">
        <v>130</v>
      </c>
      <c r="I56" s="173">
        <v>106.89999999999999</v>
      </c>
      <c r="J56" s="173">
        <v>100.89999999999999</v>
      </c>
      <c r="K56" s="173">
        <v>97.000000000000014</v>
      </c>
      <c r="L56" s="173">
        <v>98.4</v>
      </c>
      <c r="M56" s="173">
        <v>96.499999999999986</v>
      </c>
      <c r="N56" s="173">
        <v>101.1</v>
      </c>
      <c r="O56" s="173">
        <v>86.6</v>
      </c>
      <c r="P56" s="173">
        <v>87.699999999999989</v>
      </c>
      <c r="Q56" s="173">
        <v>95.399999999999991</v>
      </c>
      <c r="R56" s="173">
        <v>96.1</v>
      </c>
      <c r="S56" s="173">
        <v>98.5</v>
      </c>
      <c r="T56" s="173">
        <v>98.3</v>
      </c>
      <c r="U56" s="173">
        <v>95</v>
      </c>
      <c r="V56" s="173">
        <v>91.399999999999977</v>
      </c>
      <c r="W56" s="173">
        <v>87.899999999999977</v>
      </c>
      <c r="X56" s="173">
        <v>93.2</v>
      </c>
      <c r="Y56" s="173">
        <v>98.100000000000009</v>
      </c>
      <c r="Z56" s="173">
        <v>102.1</v>
      </c>
      <c r="AA56" s="173">
        <v>106.60000000000001</v>
      </c>
      <c r="AB56" s="173">
        <v>114.19999999999999</v>
      </c>
      <c r="AC56" s="173">
        <v>110.3</v>
      </c>
      <c r="AD56" s="173">
        <v>114.69999999999999</v>
      </c>
      <c r="AE56" s="173">
        <v>116.1</v>
      </c>
      <c r="AF56" s="173">
        <v>117.4</v>
      </c>
      <c r="AG56" s="173">
        <v>120.39999999999999</v>
      </c>
      <c r="AH56" s="173">
        <v>123.7</v>
      </c>
      <c r="AI56" s="173">
        <v>123.80000000000001</v>
      </c>
      <c r="AJ56" s="173">
        <v>124</v>
      </c>
      <c r="AK56" s="173">
        <v>122.5</v>
      </c>
      <c r="AL56" s="173">
        <v>103.89999999999999</v>
      </c>
      <c r="AM56" s="173">
        <v>100.5</v>
      </c>
      <c r="AN56" s="173">
        <v>95.899999999999991</v>
      </c>
      <c r="AO56" s="173">
        <v>88.8</v>
      </c>
      <c r="AP56" s="173">
        <v>83.399999999999991</v>
      </c>
      <c r="AQ56" s="173">
        <v>81.999999999999986</v>
      </c>
      <c r="AR56" s="173">
        <v>83.1</v>
      </c>
      <c r="AS56" s="173">
        <v>86.2</v>
      </c>
      <c r="AT56" s="173">
        <v>89.6</v>
      </c>
      <c r="AU56" s="173">
        <v>91.3</v>
      </c>
      <c r="AV56" s="173">
        <v>93.2</v>
      </c>
      <c r="AW56" s="173">
        <v>87.9</v>
      </c>
    </row>
    <row r="57" spans="3:49" x14ac:dyDescent="0.2">
      <c r="C57" s="17" t="s">
        <v>24</v>
      </c>
      <c r="D57" s="17" t="s">
        <v>39</v>
      </c>
      <c r="E57" s="17" t="s">
        <v>40</v>
      </c>
      <c r="F57" s="164" t="s">
        <v>48</v>
      </c>
      <c r="G57" s="17" t="s">
        <v>129</v>
      </c>
      <c r="H57" s="17" t="s">
        <v>130</v>
      </c>
      <c r="I57" s="173">
        <v>681.3</v>
      </c>
      <c r="J57" s="173">
        <v>611.29999999999995</v>
      </c>
      <c r="K57" s="173">
        <v>560.19999999999982</v>
      </c>
      <c r="L57" s="173">
        <v>573.5</v>
      </c>
      <c r="M57" s="173">
        <v>559.40000000000009</v>
      </c>
      <c r="N57" s="173">
        <v>527</v>
      </c>
      <c r="O57" s="173">
        <v>565.30000000000007</v>
      </c>
      <c r="P57" s="173">
        <v>606.5</v>
      </c>
      <c r="Q57" s="173">
        <v>620.70000000000005</v>
      </c>
      <c r="R57" s="173">
        <v>645.80000000000007</v>
      </c>
      <c r="S57" s="173">
        <v>683</v>
      </c>
      <c r="T57" s="173">
        <v>653.6</v>
      </c>
      <c r="U57" s="173">
        <v>638.20000000000005</v>
      </c>
      <c r="V57" s="173">
        <v>604.5</v>
      </c>
      <c r="W57" s="173">
        <v>599.5</v>
      </c>
      <c r="X57" s="173">
        <v>594.4</v>
      </c>
      <c r="Y57" s="173">
        <v>626.1</v>
      </c>
      <c r="Z57" s="173">
        <v>661</v>
      </c>
      <c r="AA57" s="173">
        <v>692.10000000000014</v>
      </c>
      <c r="AB57" s="173">
        <v>725.1</v>
      </c>
      <c r="AC57" s="173">
        <v>745.5</v>
      </c>
      <c r="AD57" s="173">
        <v>730</v>
      </c>
      <c r="AE57" s="173">
        <v>698</v>
      </c>
      <c r="AF57" s="173">
        <v>684.7</v>
      </c>
      <c r="AG57" s="173">
        <v>673.7</v>
      </c>
      <c r="AH57" s="173">
        <v>658.9</v>
      </c>
      <c r="AI57" s="173">
        <v>632.40000000000009</v>
      </c>
      <c r="AJ57" s="173">
        <v>605.70000000000005</v>
      </c>
      <c r="AK57" s="173">
        <v>589.49999999999989</v>
      </c>
      <c r="AL57" s="173">
        <v>511.09999999999997</v>
      </c>
      <c r="AM57" s="173">
        <v>484.70000000000005</v>
      </c>
      <c r="AN57" s="173">
        <v>457.59999999999997</v>
      </c>
      <c r="AO57" s="173">
        <v>428.79999999999995</v>
      </c>
      <c r="AP57" s="173">
        <v>407.5</v>
      </c>
      <c r="AQ57" s="173">
        <v>402.90000000000003</v>
      </c>
      <c r="AR57" s="173">
        <v>412.1</v>
      </c>
      <c r="AS57" s="173">
        <v>424.6</v>
      </c>
      <c r="AT57" s="173">
        <v>432.6</v>
      </c>
      <c r="AU57" s="173">
        <v>444.8</v>
      </c>
      <c r="AV57" s="173">
        <v>446.7</v>
      </c>
      <c r="AW57" s="173">
        <v>419.7</v>
      </c>
    </row>
    <row r="58" spans="3:49" x14ac:dyDescent="0.2">
      <c r="C58" s="17" t="s">
        <v>25</v>
      </c>
      <c r="D58" s="17" t="s">
        <v>39</v>
      </c>
      <c r="E58" s="17" t="s">
        <v>40</v>
      </c>
      <c r="F58" s="164" t="s">
        <v>48</v>
      </c>
      <c r="G58" s="17" t="s">
        <v>129</v>
      </c>
      <c r="H58" s="17" t="s">
        <v>130</v>
      </c>
      <c r="I58" s="173">
        <v>320.89999999999998</v>
      </c>
      <c r="J58" s="173">
        <v>312.60000000000008</v>
      </c>
      <c r="K58" s="173">
        <v>273.2</v>
      </c>
      <c r="L58" s="173">
        <v>277.20000000000005</v>
      </c>
      <c r="M58" s="173">
        <v>271.3</v>
      </c>
      <c r="N58" s="173">
        <v>267.10000000000002</v>
      </c>
      <c r="O58" s="173">
        <v>274.8</v>
      </c>
      <c r="P58" s="173">
        <v>290.89999999999998</v>
      </c>
      <c r="Q58" s="173">
        <v>299.39999999999998</v>
      </c>
      <c r="R58" s="173">
        <v>317.7</v>
      </c>
      <c r="S58" s="173">
        <v>325.39999999999998</v>
      </c>
      <c r="T58" s="173">
        <v>328.1</v>
      </c>
      <c r="U58" s="173">
        <v>320.8</v>
      </c>
      <c r="V58" s="173">
        <v>303.10000000000002</v>
      </c>
      <c r="W58" s="173">
        <v>300.8</v>
      </c>
      <c r="X58" s="173">
        <v>310.5</v>
      </c>
      <c r="Y58" s="173">
        <v>323.5</v>
      </c>
      <c r="Z58" s="173">
        <v>337.3</v>
      </c>
      <c r="AA58" s="173">
        <v>349.1</v>
      </c>
      <c r="AB58" s="173">
        <v>359.8</v>
      </c>
      <c r="AC58" s="173">
        <v>371.79999999999995</v>
      </c>
      <c r="AD58" s="173">
        <v>365.20000000000005</v>
      </c>
      <c r="AE58" s="173">
        <v>367.29999999999995</v>
      </c>
      <c r="AF58" s="173">
        <v>363.89999999999992</v>
      </c>
      <c r="AG58" s="173">
        <v>363.09999999999997</v>
      </c>
      <c r="AH58" s="173">
        <v>358.09999999999997</v>
      </c>
      <c r="AI58" s="173">
        <v>350.09999999999997</v>
      </c>
      <c r="AJ58" s="173">
        <v>338.1</v>
      </c>
      <c r="AK58" s="173">
        <v>328</v>
      </c>
      <c r="AL58" s="173">
        <v>270.8</v>
      </c>
      <c r="AM58" s="173">
        <v>256</v>
      </c>
      <c r="AN58" s="173">
        <v>243.5</v>
      </c>
      <c r="AO58" s="173">
        <v>226</v>
      </c>
      <c r="AP58" s="173">
        <v>215.89999999999998</v>
      </c>
      <c r="AQ58" s="173">
        <v>217.89999999999995</v>
      </c>
      <c r="AR58" s="173">
        <v>226</v>
      </c>
      <c r="AS58" s="173">
        <v>233.3</v>
      </c>
      <c r="AT58" s="173">
        <v>241.1</v>
      </c>
      <c r="AU58" s="173">
        <v>245.5</v>
      </c>
      <c r="AV58" s="173">
        <v>248.6</v>
      </c>
      <c r="AW58" s="173">
        <v>233.3</v>
      </c>
    </row>
    <row r="59" spans="3:49" x14ac:dyDescent="0.2">
      <c r="C59" s="17" t="s">
        <v>26</v>
      </c>
      <c r="D59" s="17" t="s">
        <v>39</v>
      </c>
      <c r="E59" s="17" t="s">
        <v>40</v>
      </c>
      <c r="F59" s="164" t="s">
        <v>48</v>
      </c>
      <c r="G59" s="17" t="s">
        <v>129</v>
      </c>
      <c r="H59" s="17" t="s">
        <v>130</v>
      </c>
      <c r="I59" s="173">
        <v>30.8</v>
      </c>
      <c r="J59" s="173">
        <v>27.200000000000003</v>
      </c>
      <c r="K59" s="173">
        <v>26.599999999999998</v>
      </c>
      <c r="L59" s="173">
        <v>24.2</v>
      </c>
      <c r="M59" s="173">
        <v>23.100000000000005</v>
      </c>
      <c r="N59" s="173">
        <v>24.8</v>
      </c>
      <c r="O59" s="173">
        <v>24.200000000000003</v>
      </c>
      <c r="P59" s="173">
        <v>23.900000000000002</v>
      </c>
      <c r="Q59" s="173">
        <v>24.4</v>
      </c>
      <c r="R59" s="173">
        <v>23.800000000000004</v>
      </c>
      <c r="S59" s="173">
        <v>24.000000000000004</v>
      </c>
      <c r="T59" s="173">
        <v>22.000000000000004</v>
      </c>
      <c r="U59" s="173">
        <v>21.600000000000005</v>
      </c>
      <c r="V59" s="173">
        <v>21.6</v>
      </c>
      <c r="W59" s="173">
        <v>20.8</v>
      </c>
      <c r="X59" s="173">
        <v>23.2</v>
      </c>
      <c r="Y59" s="173">
        <v>23.500000000000004</v>
      </c>
      <c r="Z59" s="173">
        <v>24.2</v>
      </c>
      <c r="AA59" s="173">
        <v>25.4</v>
      </c>
      <c r="AB59" s="173">
        <v>26.7</v>
      </c>
      <c r="AC59" s="173">
        <v>26.7</v>
      </c>
      <c r="AD59" s="173">
        <v>27.7</v>
      </c>
      <c r="AE59" s="173">
        <v>27.4</v>
      </c>
      <c r="AF59" s="173">
        <v>28.000000000000004</v>
      </c>
      <c r="AG59" s="173">
        <v>29.600000000000005</v>
      </c>
      <c r="AH59" s="173">
        <v>30.599999999999998</v>
      </c>
      <c r="AI59" s="173">
        <v>30.6</v>
      </c>
      <c r="AJ59" s="173">
        <v>32.5</v>
      </c>
      <c r="AK59" s="173">
        <v>33.5</v>
      </c>
      <c r="AL59" s="173">
        <v>29.9</v>
      </c>
      <c r="AM59" s="173">
        <v>28.5</v>
      </c>
      <c r="AN59" s="173">
        <v>27.299999999999997</v>
      </c>
      <c r="AO59" s="173">
        <v>24.799999999999997</v>
      </c>
      <c r="AP59" s="173">
        <v>23.6</v>
      </c>
      <c r="AQ59" s="173">
        <v>23.000000000000004</v>
      </c>
      <c r="AR59" s="173">
        <v>22.6</v>
      </c>
      <c r="AS59" s="173">
        <v>24</v>
      </c>
      <c r="AT59" s="173">
        <v>24.8</v>
      </c>
      <c r="AU59" s="173">
        <v>25</v>
      </c>
      <c r="AV59" s="173">
        <v>25.5</v>
      </c>
      <c r="AW59" s="173">
        <v>24.5</v>
      </c>
    </row>
    <row r="60" spans="3:49" x14ac:dyDescent="0.2">
      <c r="C60" s="17" t="s">
        <v>27</v>
      </c>
      <c r="D60" s="17" t="s">
        <v>39</v>
      </c>
      <c r="E60" s="17" t="s">
        <v>40</v>
      </c>
      <c r="F60" s="164" t="s">
        <v>48</v>
      </c>
      <c r="G60" s="17" t="s">
        <v>129</v>
      </c>
      <c r="H60" s="17" t="s">
        <v>130</v>
      </c>
      <c r="I60" s="173">
        <v>212.89999999999998</v>
      </c>
      <c r="J60" s="173">
        <v>208.4</v>
      </c>
      <c r="K60" s="173">
        <v>199.7</v>
      </c>
      <c r="L60" s="173">
        <v>181.79999999999998</v>
      </c>
      <c r="M60" s="173">
        <v>178.7</v>
      </c>
      <c r="N60" s="173">
        <v>162.20000000000002</v>
      </c>
      <c r="O60" s="173">
        <v>143.1</v>
      </c>
      <c r="P60" s="173">
        <v>142.4</v>
      </c>
      <c r="Q60" s="173">
        <v>145.80000000000001</v>
      </c>
      <c r="R60" s="173">
        <v>156.30000000000001</v>
      </c>
      <c r="S60" s="173">
        <v>165</v>
      </c>
      <c r="T60" s="173">
        <v>163.6</v>
      </c>
      <c r="U60" s="173">
        <v>156.1</v>
      </c>
      <c r="V60" s="173">
        <v>150.5</v>
      </c>
      <c r="W60" s="173">
        <v>144.5</v>
      </c>
      <c r="X60" s="173">
        <v>146.6</v>
      </c>
      <c r="Y60" s="173">
        <v>150.30000000000001</v>
      </c>
      <c r="Z60" s="173">
        <v>160</v>
      </c>
      <c r="AA60" s="173">
        <v>165.90000000000003</v>
      </c>
      <c r="AB60" s="173">
        <v>167.90000000000003</v>
      </c>
      <c r="AC60" s="173">
        <v>177.6</v>
      </c>
      <c r="AD60" s="173">
        <v>179.9</v>
      </c>
      <c r="AE60" s="173">
        <v>179.9</v>
      </c>
      <c r="AF60" s="173">
        <v>179</v>
      </c>
      <c r="AG60" s="173">
        <v>181.40000000000003</v>
      </c>
      <c r="AH60" s="173">
        <v>182.8</v>
      </c>
      <c r="AI60" s="173">
        <v>183.7</v>
      </c>
      <c r="AJ60" s="173">
        <v>182.8</v>
      </c>
      <c r="AK60" s="173">
        <v>183.1</v>
      </c>
      <c r="AL60" s="173">
        <v>157.5</v>
      </c>
      <c r="AM60" s="173">
        <v>149</v>
      </c>
      <c r="AN60" s="173">
        <v>141.6</v>
      </c>
      <c r="AO60" s="173">
        <v>129.5</v>
      </c>
      <c r="AP60" s="173">
        <v>123</v>
      </c>
      <c r="AQ60" s="173">
        <v>120.10000000000001</v>
      </c>
      <c r="AR60" s="173">
        <v>121.5</v>
      </c>
      <c r="AS60" s="173">
        <v>125.5</v>
      </c>
      <c r="AT60" s="173">
        <v>127.6</v>
      </c>
      <c r="AU60" s="173">
        <v>131.19999999999999</v>
      </c>
      <c r="AV60" s="173">
        <v>133.5</v>
      </c>
      <c r="AW60" s="173">
        <v>127.1</v>
      </c>
    </row>
    <row r="61" spans="3:49" x14ac:dyDescent="0.2">
      <c r="C61" s="17" t="s">
        <v>28</v>
      </c>
      <c r="D61" s="17" t="s">
        <v>39</v>
      </c>
      <c r="E61" s="17" t="s">
        <v>40</v>
      </c>
      <c r="F61" s="164" t="s">
        <v>48</v>
      </c>
      <c r="G61" s="17" t="s">
        <v>129</v>
      </c>
      <c r="H61" s="17" t="s">
        <v>130</v>
      </c>
      <c r="I61" s="173">
        <v>315.7</v>
      </c>
      <c r="J61" s="173">
        <v>293.59999999999997</v>
      </c>
      <c r="K61" s="173">
        <v>278.59999999999997</v>
      </c>
      <c r="L61" s="173">
        <v>273.2</v>
      </c>
      <c r="M61" s="173">
        <v>262.90000000000003</v>
      </c>
      <c r="N61" s="173">
        <v>276.39999999999998</v>
      </c>
      <c r="O61" s="173">
        <v>288.90000000000003</v>
      </c>
      <c r="P61" s="173">
        <v>293.70000000000005</v>
      </c>
      <c r="Q61" s="173">
        <v>291.29999999999995</v>
      </c>
      <c r="R61" s="173">
        <v>302</v>
      </c>
      <c r="S61" s="173">
        <v>316.09999999999997</v>
      </c>
      <c r="T61" s="173">
        <v>308.89999999999998</v>
      </c>
      <c r="U61" s="173">
        <v>300.09999999999997</v>
      </c>
      <c r="V61" s="173">
        <v>281.60000000000002</v>
      </c>
      <c r="W61" s="173">
        <v>272.7</v>
      </c>
      <c r="X61" s="173">
        <v>275.70000000000005</v>
      </c>
      <c r="Y61" s="173">
        <v>280.49999999999994</v>
      </c>
      <c r="Z61" s="173">
        <v>293.50000000000006</v>
      </c>
      <c r="AA61" s="173">
        <v>305.2</v>
      </c>
      <c r="AB61" s="173">
        <v>312.09999999999997</v>
      </c>
      <c r="AC61" s="173">
        <v>330.40000000000003</v>
      </c>
      <c r="AD61" s="173">
        <v>311.5</v>
      </c>
      <c r="AE61" s="173">
        <v>295.60000000000002</v>
      </c>
      <c r="AF61" s="173">
        <v>285.90000000000003</v>
      </c>
      <c r="AG61" s="173">
        <v>277</v>
      </c>
      <c r="AH61" s="173">
        <v>273.3</v>
      </c>
      <c r="AI61" s="173">
        <v>265.39999999999998</v>
      </c>
      <c r="AJ61" s="173">
        <v>252.1</v>
      </c>
      <c r="AK61" s="173">
        <v>243.6</v>
      </c>
      <c r="AL61" s="173">
        <v>216.60000000000002</v>
      </c>
      <c r="AM61" s="173">
        <v>206.69999999999996</v>
      </c>
      <c r="AN61" s="173">
        <v>193</v>
      </c>
      <c r="AO61" s="173">
        <v>176.2</v>
      </c>
      <c r="AP61" s="173">
        <v>164.6</v>
      </c>
      <c r="AQ61" s="173">
        <v>161.89999999999998</v>
      </c>
      <c r="AR61" s="173">
        <v>165.2</v>
      </c>
      <c r="AS61" s="173">
        <v>170.1</v>
      </c>
      <c r="AT61" s="173">
        <v>173.8</v>
      </c>
      <c r="AU61" s="173">
        <v>176.3</v>
      </c>
      <c r="AV61" s="173">
        <v>179.8</v>
      </c>
      <c r="AW61" s="173">
        <v>169.4</v>
      </c>
    </row>
    <row r="62" spans="3:49" x14ac:dyDescent="0.2">
      <c r="C62" s="17" t="s">
        <v>29</v>
      </c>
      <c r="D62" s="17" t="s">
        <v>39</v>
      </c>
      <c r="E62" s="17" t="s">
        <v>40</v>
      </c>
      <c r="F62" s="164" t="s">
        <v>48</v>
      </c>
      <c r="G62" s="17" t="s">
        <v>129</v>
      </c>
      <c r="H62" s="17" t="s">
        <v>130</v>
      </c>
      <c r="I62" s="173">
        <v>71</v>
      </c>
      <c r="J62" s="173">
        <v>64.8</v>
      </c>
      <c r="K62" s="173">
        <v>63.3</v>
      </c>
      <c r="L62" s="173">
        <v>57.5</v>
      </c>
      <c r="M62" s="173">
        <v>61.400000000000006</v>
      </c>
      <c r="N62" s="173">
        <v>63.300000000000004</v>
      </c>
      <c r="O62" s="173">
        <v>55.099999999999987</v>
      </c>
      <c r="P62" s="173">
        <v>57.5</v>
      </c>
      <c r="Q62" s="173">
        <v>60.300000000000004</v>
      </c>
      <c r="R62" s="173">
        <v>62.7</v>
      </c>
      <c r="S62" s="173">
        <v>67.3</v>
      </c>
      <c r="T62" s="173">
        <v>65.8</v>
      </c>
      <c r="U62" s="173">
        <v>61.20000000000001</v>
      </c>
      <c r="V62" s="173">
        <v>57.900000000000006</v>
      </c>
      <c r="W62" s="173">
        <v>57.8</v>
      </c>
      <c r="X62" s="173">
        <v>58.3</v>
      </c>
      <c r="Y62" s="173">
        <v>60.2</v>
      </c>
      <c r="Z62" s="173">
        <v>62.800000000000004</v>
      </c>
      <c r="AA62" s="173">
        <v>65.5</v>
      </c>
      <c r="AB62" s="173">
        <v>72.099999999999994</v>
      </c>
      <c r="AC62" s="173">
        <v>74.399999999999991</v>
      </c>
      <c r="AD62" s="173">
        <v>74.5</v>
      </c>
      <c r="AE62" s="173">
        <v>76.199999999999989</v>
      </c>
      <c r="AF62" s="173">
        <v>77.3</v>
      </c>
      <c r="AG62" s="173">
        <v>78.599999999999994</v>
      </c>
      <c r="AH62" s="173">
        <v>80.600000000000009</v>
      </c>
      <c r="AI62" s="173">
        <v>82.100000000000009</v>
      </c>
      <c r="AJ62" s="173">
        <v>81.400000000000006</v>
      </c>
      <c r="AK62" s="173">
        <v>81.2</v>
      </c>
      <c r="AL62" s="173">
        <v>68.599999999999994</v>
      </c>
      <c r="AM62" s="173">
        <v>69.599999999999994</v>
      </c>
      <c r="AN62" s="173">
        <v>67.2</v>
      </c>
      <c r="AO62" s="173">
        <v>62.7</v>
      </c>
      <c r="AP62" s="173">
        <v>59.899999999999991</v>
      </c>
      <c r="AQ62" s="173">
        <v>58.9</v>
      </c>
      <c r="AR62" s="173">
        <v>60.6</v>
      </c>
      <c r="AS62" s="173">
        <v>64.099999999999994</v>
      </c>
      <c r="AT62" s="173">
        <v>66.2</v>
      </c>
      <c r="AU62" s="173">
        <v>67.900000000000006</v>
      </c>
      <c r="AV62" s="173">
        <v>68.8</v>
      </c>
      <c r="AW62" s="173">
        <v>65.900000000000006</v>
      </c>
    </row>
    <row r="63" spans="3:49" x14ac:dyDescent="0.2">
      <c r="C63" s="17" t="s">
        <v>30</v>
      </c>
      <c r="D63" s="17" t="s">
        <v>39</v>
      </c>
      <c r="E63" s="17" t="s">
        <v>40</v>
      </c>
      <c r="F63" s="164" t="s">
        <v>48</v>
      </c>
      <c r="G63" s="17" t="s">
        <v>129</v>
      </c>
      <c r="H63" s="17" t="s">
        <v>130</v>
      </c>
      <c r="I63" s="173">
        <v>60.2</v>
      </c>
      <c r="J63" s="173">
        <v>59</v>
      </c>
      <c r="K63" s="173">
        <v>57.7</v>
      </c>
      <c r="L63" s="173">
        <v>57.3</v>
      </c>
      <c r="M63" s="173">
        <v>55.800000000000004</v>
      </c>
      <c r="N63" s="173">
        <v>54.6</v>
      </c>
      <c r="O63" s="173">
        <v>61.499999999999993</v>
      </c>
      <c r="P63" s="173">
        <v>66.600000000000009</v>
      </c>
      <c r="Q63" s="173">
        <v>66.899999999999991</v>
      </c>
      <c r="R63" s="173">
        <v>71.5</v>
      </c>
      <c r="S63" s="173">
        <v>71.099999999999994</v>
      </c>
      <c r="T63" s="173">
        <v>75.7</v>
      </c>
      <c r="U63" s="173">
        <v>70.900000000000006</v>
      </c>
      <c r="V63" s="173">
        <v>64.900000000000006</v>
      </c>
      <c r="W63" s="173">
        <v>62.3</v>
      </c>
      <c r="X63" s="173">
        <v>64.7</v>
      </c>
      <c r="Y63" s="173">
        <v>65.7</v>
      </c>
      <c r="Z63" s="173">
        <v>69.599999999999994</v>
      </c>
      <c r="AA63" s="173">
        <v>72.400000000000006</v>
      </c>
      <c r="AB63" s="173">
        <v>75.5</v>
      </c>
      <c r="AC63" s="173">
        <v>77.600000000000009</v>
      </c>
      <c r="AD63" s="173">
        <v>78.000000000000014</v>
      </c>
      <c r="AE63" s="173">
        <v>77.7</v>
      </c>
      <c r="AF63" s="173">
        <v>77</v>
      </c>
      <c r="AG63" s="173">
        <v>78.2</v>
      </c>
      <c r="AH63" s="173">
        <v>77</v>
      </c>
      <c r="AI63" s="173">
        <v>76.600000000000009</v>
      </c>
      <c r="AJ63" s="173">
        <v>75.599999999999994</v>
      </c>
      <c r="AK63" s="173">
        <v>77.8</v>
      </c>
      <c r="AL63" s="173">
        <v>68.900000000000006</v>
      </c>
      <c r="AM63" s="173">
        <v>68.8</v>
      </c>
      <c r="AN63" s="173">
        <v>67.8</v>
      </c>
      <c r="AO63" s="173">
        <v>62.2</v>
      </c>
      <c r="AP63" s="173">
        <v>60.5</v>
      </c>
      <c r="AQ63" s="173">
        <v>60.199999999999996</v>
      </c>
      <c r="AR63" s="173">
        <v>61.4</v>
      </c>
      <c r="AS63" s="173">
        <v>63.2</v>
      </c>
      <c r="AT63" s="173">
        <v>65.900000000000006</v>
      </c>
      <c r="AU63" s="173">
        <v>67.3</v>
      </c>
      <c r="AV63" s="173">
        <v>68.900000000000006</v>
      </c>
      <c r="AW63" s="173">
        <v>65.7</v>
      </c>
    </row>
    <row r="64" spans="3:49" x14ac:dyDescent="0.2">
      <c r="C64" s="17" t="s">
        <v>31</v>
      </c>
      <c r="D64" s="17" t="s">
        <v>39</v>
      </c>
      <c r="E64" s="17" t="s">
        <v>40</v>
      </c>
      <c r="F64" s="164" t="s">
        <v>48</v>
      </c>
      <c r="G64" s="17" t="s">
        <v>129</v>
      </c>
      <c r="H64" s="17" t="s">
        <v>130</v>
      </c>
      <c r="I64" s="173">
        <v>315.10000000000002</v>
      </c>
      <c r="J64" s="173">
        <v>304.60000000000002</v>
      </c>
      <c r="K64" s="173">
        <v>306.5</v>
      </c>
      <c r="L64" s="173">
        <v>294.70000000000005</v>
      </c>
      <c r="M64" s="173">
        <v>270.7</v>
      </c>
      <c r="N64" s="173">
        <v>246.59999999999997</v>
      </c>
      <c r="O64" s="173">
        <v>248.7</v>
      </c>
      <c r="P64" s="173">
        <v>240.3</v>
      </c>
      <c r="Q64" s="173">
        <v>239.1</v>
      </c>
      <c r="R64" s="173">
        <v>239.5</v>
      </c>
      <c r="S64" s="173">
        <v>241.29999999999998</v>
      </c>
      <c r="T64" s="173">
        <v>235.8</v>
      </c>
      <c r="U64" s="173">
        <v>222.2</v>
      </c>
      <c r="V64" s="173">
        <v>205.2</v>
      </c>
      <c r="W64" s="173">
        <v>196.89999999999998</v>
      </c>
      <c r="X64" s="173">
        <v>205.6</v>
      </c>
      <c r="Y64" s="173">
        <v>213.70000000000002</v>
      </c>
      <c r="Z64" s="173">
        <v>226.4</v>
      </c>
      <c r="AA64" s="173">
        <v>234.39999999999998</v>
      </c>
      <c r="AB64" s="173">
        <v>247.2</v>
      </c>
      <c r="AC64" s="173">
        <v>247.89999999999998</v>
      </c>
      <c r="AD64" s="173">
        <v>257.40000000000003</v>
      </c>
      <c r="AE64" s="173">
        <v>255.7</v>
      </c>
      <c r="AF64" s="173">
        <v>255.8</v>
      </c>
      <c r="AG64" s="173">
        <v>252.20000000000005</v>
      </c>
      <c r="AH64" s="173">
        <v>250.6</v>
      </c>
      <c r="AI64" s="173">
        <v>245.8</v>
      </c>
      <c r="AJ64" s="173">
        <v>244</v>
      </c>
      <c r="AK64" s="173">
        <v>243.3</v>
      </c>
      <c r="AL64" s="173">
        <v>216</v>
      </c>
      <c r="AM64" s="173">
        <v>210</v>
      </c>
      <c r="AN64" s="173">
        <v>200</v>
      </c>
      <c r="AO64" s="173">
        <v>186.1</v>
      </c>
      <c r="AP64" s="173">
        <v>174.1</v>
      </c>
      <c r="AQ64" s="173">
        <v>170.6</v>
      </c>
      <c r="AR64" s="173">
        <v>173.1</v>
      </c>
      <c r="AS64" s="173">
        <v>179.5</v>
      </c>
      <c r="AT64" s="173">
        <v>182.8</v>
      </c>
      <c r="AU64" s="173">
        <v>186.9</v>
      </c>
      <c r="AV64" s="173">
        <v>187.9</v>
      </c>
      <c r="AW64" s="173">
        <v>175.5</v>
      </c>
    </row>
    <row r="65" spans="3:49" x14ac:dyDescent="0.2">
      <c r="C65" s="17" t="s">
        <v>32</v>
      </c>
      <c r="D65" s="17" t="s">
        <v>39</v>
      </c>
      <c r="E65" s="17" t="s">
        <v>40</v>
      </c>
      <c r="F65" s="164" t="s">
        <v>48</v>
      </c>
      <c r="G65" s="17" t="s">
        <v>129</v>
      </c>
      <c r="H65" s="17" t="s">
        <v>130</v>
      </c>
      <c r="I65" s="173">
        <v>38.199999999999996</v>
      </c>
      <c r="J65" s="173">
        <v>30.7</v>
      </c>
      <c r="K65" s="173">
        <v>31.599999999999998</v>
      </c>
      <c r="L65" s="173">
        <v>32.5</v>
      </c>
      <c r="M65" s="173">
        <v>32.200000000000003</v>
      </c>
      <c r="N65" s="173">
        <v>28.000000000000004</v>
      </c>
      <c r="O65" s="173">
        <v>33</v>
      </c>
      <c r="P65" s="173">
        <v>35.199999999999996</v>
      </c>
      <c r="Q65" s="173">
        <v>35.599999999999994</v>
      </c>
      <c r="R65" s="173">
        <v>36.700000000000003</v>
      </c>
      <c r="S65" s="173">
        <v>35.299999999999997</v>
      </c>
      <c r="T65" s="173">
        <v>36.800000000000004</v>
      </c>
      <c r="U65" s="173">
        <v>32.9</v>
      </c>
      <c r="V65" s="173">
        <v>31.099999999999994</v>
      </c>
      <c r="W65" s="173">
        <v>30.099999999999998</v>
      </c>
      <c r="X65" s="173">
        <v>29.2</v>
      </c>
      <c r="Y65" s="173">
        <v>29</v>
      </c>
      <c r="Z65" s="173">
        <v>30.400000000000002</v>
      </c>
      <c r="AA65" s="173">
        <v>31.400000000000002</v>
      </c>
      <c r="AB65" s="173">
        <v>33.4</v>
      </c>
      <c r="AC65" s="173">
        <v>33</v>
      </c>
      <c r="AD65" s="173">
        <v>32.9</v>
      </c>
      <c r="AE65" s="173">
        <v>33.1</v>
      </c>
      <c r="AF65" s="173">
        <v>32.6</v>
      </c>
      <c r="AG65" s="173">
        <v>34</v>
      </c>
      <c r="AH65" s="173">
        <v>32.400000000000006</v>
      </c>
      <c r="AI65" s="173">
        <v>32</v>
      </c>
      <c r="AJ65" s="173">
        <v>30.8</v>
      </c>
      <c r="AK65" s="173">
        <v>30.4</v>
      </c>
      <c r="AL65" s="173">
        <v>28.2</v>
      </c>
      <c r="AM65" s="173">
        <v>27.7</v>
      </c>
      <c r="AN65" s="173">
        <v>27.200000000000006</v>
      </c>
      <c r="AO65" s="173">
        <v>25.099999999999998</v>
      </c>
      <c r="AP65" s="173">
        <v>23.599999999999998</v>
      </c>
      <c r="AQ65" s="173">
        <v>23.300000000000004</v>
      </c>
      <c r="AR65" s="173">
        <v>23.9</v>
      </c>
      <c r="AS65" s="173">
        <v>24</v>
      </c>
      <c r="AT65" s="173">
        <v>24.8</v>
      </c>
      <c r="AU65" s="173">
        <v>25.2</v>
      </c>
      <c r="AV65" s="173">
        <v>25</v>
      </c>
      <c r="AW65" s="173">
        <v>23.4</v>
      </c>
    </row>
    <row r="66" spans="3:49" x14ac:dyDescent="0.2">
      <c r="C66" s="17" t="s">
        <v>33</v>
      </c>
      <c r="D66" s="17" t="s">
        <v>39</v>
      </c>
      <c r="E66" s="17" t="s">
        <v>40</v>
      </c>
      <c r="F66" s="164" t="s">
        <v>48</v>
      </c>
      <c r="G66" s="17" t="s">
        <v>129</v>
      </c>
      <c r="H66" s="17" t="s">
        <v>130</v>
      </c>
      <c r="I66" s="173">
        <v>2814.3999999999996</v>
      </c>
      <c r="J66" s="173">
        <v>2634.6</v>
      </c>
      <c r="K66" s="173">
        <v>2501.0999999999995</v>
      </c>
      <c r="L66" s="173">
        <v>2447.4999999999995</v>
      </c>
      <c r="M66" s="173">
        <v>2385.7999999999997</v>
      </c>
      <c r="N66" s="173">
        <v>2316.6999999999998</v>
      </c>
      <c r="O66" s="173">
        <v>2354.5000000000005</v>
      </c>
      <c r="P66" s="173">
        <v>2437.9</v>
      </c>
      <c r="Q66" s="173">
        <v>2484.2999999999997</v>
      </c>
      <c r="R66" s="173">
        <v>2564.3999999999996</v>
      </c>
      <c r="S66" s="173">
        <v>2652.5000000000005</v>
      </c>
      <c r="T66" s="173">
        <v>2615.4</v>
      </c>
      <c r="U66" s="173">
        <v>2530.6999999999998</v>
      </c>
      <c r="V66" s="173">
        <v>2394.7999999999997</v>
      </c>
      <c r="W66" s="173">
        <v>2347.2999999999997</v>
      </c>
      <c r="X66" s="173">
        <v>2385.1</v>
      </c>
      <c r="Y66" s="173">
        <v>2472.8000000000002</v>
      </c>
      <c r="Z66" s="173">
        <v>2597.7000000000003</v>
      </c>
      <c r="AA66" s="173">
        <v>2702.8999999999996</v>
      </c>
      <c r="AB66" s="173">
        <v>2803.6</v>
      </c>
      <c r="AC66" s="173">
        <v>2887.6</v>
      </c>
      <c r="AD66" s="173">
        <v>2863.4</v>
      </c>
      <c r="AE66" s="173">
        <v>2820</v>
      </c>
      <c r="AF66" s="173">
        <v>2801.2999999999997</v>
      </c>
      <c r="AG66" s="173">
        <v>2793.4</v>
      </c>
      <c r="AH66" s="173">
        <v>2778.6</v>
      </c>
      <c r="AI66" s="173">
        <v>2729.4000000000005</v>
      </c>
      <c r="AJ66" s="173">
        <v>2663.6000000000004</v>
      </c>
      <c r="AK66" s="173">
        <v>2628.8</v>
      </c>
      <c r="AL66" s="173">
        <v>2280.2999999999997</v>
      </c>
      <c r="AM66" s="173">
        <v>2176.3000000000002</v>
      </c>
      <c r="AN66" s="173">
        <v>2072.5</v>
      </c>
      <c r="AO66" s="173">
        <v>1917</v>
      </c>
      <c r="AP66" s="173">
        <v>1813.2</v>
      </c>
      <c r="AQ66" s="173">
        <v>1793.1999999999998</v>
      </c>
      <c r="AR66" s="173">
        <v>1832.3</v>
      </c>
      <c r="AS66" s="173">
        <v>1897.1</v>
      </c>
      <c r="AT66" s="173">
        <v>1948.7999999999997</v>
      </c>
      <c r="AU66" s="173">
        <v>1991.7</v>
      </c>
      <c r="AV66" s="173">
        <v>2017.3</v>
      </c>
      <c r="AW66" s="173">
        <v>1902.5</v>
      </c>
    </row>
    <row r="67" spans="3:49" x14ac:dyDescent="0.2">
      <c r="C67" s="17" t="s">
        <v>34</v>
      </c>
      <c r="D67" s="17" t="s">
        <v>39</v>
      </c>
      <c r="E67" s="17" t="s">
        <v>40</v>
      </c>
      <c r="F67" s="164" t="s">
        <v>48</v>
      </c>
      <c r="G67" s="17" t="s">
        <v>129</v>
      </c>
      <c r="H67" s="17" t="s">
        <v>130</v>
      </c>
      <c r="I67" s="173">
        <v>0</v>
      </c>
      <c r="J67" s="173">
        <v>0</v>
      </c>
      <c r="K67" s="173">
        <v>0</v>
      </c>
      <c r="L67" s="173">
        <v>0</v>
      </c>
      <c r="M67" s="173">
        <v>0</v>
      </c>
      <c r="N67" s="173">
        <v>0</v>
      </c>
      <c r="O67" s="173">
        <v>0</v>
      </c>
      <c r="P67" s="173">
        <v>0</v>
      </c>
      <c r="Q67" s="173">
        <v>0</v>
      </c>
      <c r="R67" s="173">
        <v>0</v>
      </c>
      <c r="S67" s="173">
        <v>0</v>
      </c>
      <c r="T67" s="173">
        <v>0</v>
      </c>
      <c r="U67" s="173">
        <v>0</v>
      </c>
      <c r="V67" s="173">
        <v>0</v>
      </c>
      <c r="W67" s="173">
        <v>0</v>
      </c>
      <c r="X67" s="173">
        <v>0</v>
      </c>
      <c r="Y67" s="173">
        <v>0</v>
      </c>
      <c r="Z67" s="173">
        <v>0</v>
      </c>
      <c r="AA67" s="173">
        <v>0</v>
      </c>
      <c r="AB67" s="173">
        <v>0</v>
      </c>
      <c r="AC67" s="173">
        <v>0</v>
      </c>
      <c r="AD67" s="173">
        <v>0</v>
      </c>
      <c r="AE67" s="173">
        <v>0</v>
      </c>
      <c r="AF67" s="173">
        <v>0</v>
      </c>
      <c r="AG67" s="173">
        <v>0</v>
      </c>
      <c r="AH67" s="173">
        <v>0</v>
      </c>
      <c r="AI67" s="173">
        <v>0</v>
      </c>
      <c r="AJ67" s="173">
        <v>0</v>
      </c>
      <c r="AK67" s="173">
        <v>0</v>
      </c>
      <c r="AL67" s="173">
        <v>0</v>
      </c>
      <c r="AM67" s="173">
        <v>0</v>
      </c>
      <c r="AN67" s="173">
        <v>0</v>
      </c>
      <c r="AO67" s="173">
        <v>0</v>
      </c>
      <c r="AP67" s="173">
        <v>0</v>
      </c>
      <c r="AQ67" s="173">
        <v>0</v>
      </c>
      <c r="AR67" s="173">
        <v>0</v>
      </c>
      <c r="AS67" s="173">
        <v>0</v>
      </c>
      <c r="AT67" s="173">
        <v>0</v>
      </c>
      <c r="AU67" s="173">
        <v>0</v>
      </c>
      <c r="AV67" s="173">
        <v>0</v>
      </c>
      <c r="AW67" s="173">
        <v>0</v>
      </c>
    </row>
    <row r="68" spans="3:49" ht="12" thickBot="1" x14ac:dyDescent="0.25">
      <c r="C68" s="165" t="s">
        <v>35</v>
      </c>
      <c r="D68" s="165" t="s">
        <v>39</v>
      </c>
      <c r="E68" s="165" t="s">
        <v>40</v>
      </c>
      <c r="F68" s="166" t="s">
        <v>48</v>
      </c>
      <c r="G68" s="165" t="s">
        <v>129</v>
      </c>
      <c r="H68" s="165" t="s">
        <v>130</v>
      </c>
      <c r="I68" s="174">
        <v>2814.3999999999996</v>
      </c>
      <c r="J68" s="174">
        <v>2634.6</v>
      </c>
      <c r="K68" s="174">
        <v>2501.0999999999995</v>
      </c>
      <c r="L68" s="174">
        <v>2447.4999999999995</v>
      </c>
      <c r="M68" s="174">
        <v>2385.7999999999997</v>
      </c>
      <c r="N68" s="174">
        <v>2316.6999999999998</v>
      </c>
      <c r="O68" s="174">
        <v>2354.5000000000005</v>
      </c>
      <c r="P68" s="174">
        <v>2437.9</v>
      </c>
      <c r="Q68" s="174">
        <v>2484.2999999999997</v>
      </c>
      <c r="R68" s="174">
        <v>2564.3999999999996</v>
      </c>
      <c r="S68" s="174">
        <v>2652.5000000000005</v>
      </c>
      <c r="T68" s="174">
        <v>2615.4</v>
      </c>
      <c r="U68" s="174">
        <v>2530.6999999999998</v>
      </c>
      <c r="V68" s="174">
        <v>2394.7999999999997</v>
      </c>
      <c r="W68" s="174">
        <v>2347.2999999999997</v>
      </c>
      <c r="X68" s="174">
        <v>2385.1</v>
      </c>
      <c r="Y68" s="174">
        <v>2472.8000000000002</v>
      </c>
      <c r="Z68" s="174">
        <v>2597.7000000000003</v>
      </c>
      <c r="AA68" s="174">
        <v>2702.8999999999996</v>
      </c>
      <c r="AB68" s="174">
        <v>2803.6</v>
      </c>
      <c r="AC68" s="174">
        <v>2887.6</v>
      </c>
      <c r="AD68" s="174">
        <v>2863.4</v>
      </c>
      <c r="AE68" s="174">
        <v>2820</v>
      </c>
      <c r="AF68" s="174">
        <v>2801.2999999999997</v>
      </c>
      <c r="AG68" s="174">
        <v>2793.4</v>
      </c>
      <c r="AH68" s="174">
        <v>2778.6</v>
      </c>
      <c r="AI68" s="174">
        <v>2729.4000000000005</v>
      </c>
      <c r="AJ68" s="174">
        <v>2663.6000000000004</v>
      </c>
      <c r="AK68" s="174">
        <v>2628.8</v>
      </c>
      <c r="AL68" s="174">
        <v>2280.2999999999997</v>
      </c>
      <c r="AM68" s="174">
        <v>2176.3000000000002</v>
      </c>
      <c r="AN68" s="174">
        <v>2072.5</v>
      </c>
      <c r="AO68" s="174">
        <v>1917</v>
      </c>
      <c r="AP68" s="174">
        <v>1813.2</v>
      </c>
      <c r="AQ68" s="174">
        <v>1793.1999999999998</v>
      </c>
      <c r="AR68" s="174">
        <v>1832.3</v>
      </c>
      <c r="AS68" s="174">
        <v>1897.1</v>
      </c>
      <c r="AT68" s="174">
        <v>1948.8</v>
      </c>
      <c r="AU68" s="174">
        <v>1991.7</v>
      </c>
      <c r="AV68" s="174">
        <v>2017.3</v>
      </c>
      <c r="AW68" s="174">
        <v>1902.5</v>
      </c>
    </row>
    <row r="69" spans="3:49" x14ac:dyDescent="0.2">
      <c r="C69" s="32" t="s">
        <v>11</v>
      </c>
      <c r="D69" s="32" t="s">
        <v>104</v>
      </c>
      <c r="E69" s="32"/>
      <c r="F69" s="6" t="s">
        <v>98</v>
      </c>
      <c r="G69" s="32" t="s">
        <v>129</v>
      </c>
      <c r="H69" s="32" t="s">
        <v>130</v>
      </c>
      <c r="I69" s="175">
        <v>77.2</v>
      </c>
      <c r="J69" s="175">
        <v>72.400000000000006</v>
      </c>
      <c r="K69" s="175">
        <v>73.2</v>
      </c>
      <c r="L69" s="175">
        <v>69.3</v>
      </c>
      <c r="M69" s="175">
        <v>68.599999999999994</v>
      </c>
      <c r="N69" s="175">
        <v>74.099999999999994</v>
      </c>
      <c r="O69" s="175">
        <v>71.5</v>
      </c>
      <c r="P69" s="175">
        <v>73.5</v>
      </c>
      <c r="Q69" s="175">
        <v>77.099999999999994</v>
      </c>
      <c r="R69" s="175">
        <v>75.8</v>
      </c>
      <c r="S69" s="175">
        <v>77</v>
      </c>
      <c r="T69" s="175">
        <v>77.599999999999994</v>
      </c>
      <c r="U69" s="175">
        <v>75.3</v>
      </c>
      <c r="V69" s="175">
        <v>73</v>
      </c>
      <c r="W69" s="175">
        <v>75.7</v>
      </c>
      <c r="X69" s="175">
        <v>74.600000000000009</v>
      </c>
      <c r="Y69" s="175">
        <v>74.099999999999994</v>
      </c>
      <c r="Z69" s="175">
        <v>74.800000000000011</v>
      </c>
      <c r="AA69" s="175">
        <v>76.7</v>
      </c>
      <c r="AB69" s="175">
        <v>69.899999999999991</v>
      </c>
      <c r="AC69" s="175">
        <v>70.900000000000006</v>
      </c>
      <c r="AD69" s="175">
        <v>68.5</v>
      </c>
      <c r="AE69" s="175">
        <v>68.100000000000009</v>
      </c>
      <c r="AF69" s="175">
        <v>68.800000000000011</v>
      </c>
      <c r="AG69" s="175">
        <v>65.3</v>
      </c>
      <c r="AH69" s="175">
        <v>64.2</v>
      </c>
      <c r="AI69" s="175">
        <v>62.1</v>
      </c>
      <c r="AJ69" s="175">
        <v>61.1</v>
      </c>
      <c r="AK69" s="175">
        <v>61.5</v>
      </c>
      <c r="AL69" s="175">
        <v>58.4</v>
      </c>
      <c r="AM69" s="175">
        <v>56.9</v>
      </c>
      <c r="AN69" s="175">
        <v>56.1</v>
      </c>
      <c r="AO69" s="175">
        <v>52.800000000000004</v>
      </c>
      <c r="AP69" s="175">
        <v>52.1</v>
      </c>
      <c r="AQ69" s="175">
        <v>51.800000000000004</v>
      </c>
      <c r="AR69" s="175">
        <v>53.7</v>
      </c>
      <c r="AS69" s="175">
        <v>55.8</v>
      </c>
      <c r="AT69" s="175">
        <v>56.5</v>
      </c>
      <c r="AU69" s="175">
        <v>56.400000000000006</v>
      </c>
      <c r="AV69" s="175">
        <v>58.400000000000006</v>
      </c>
      <c r="AW69" s="175"/>
    </row>
    <row r="70" spans="3:49" x14ac:dyDescent="0.2">
      <c r="C70" s="32" t="s">
        <v>17</v>
      </c>
      <c r="D70" s="32" t="s">
        <v>104</v>
      </c>
      <c r="E70" s="32"/>
      <c r="F70" s="6" t="s">
        <v>98</v>
      </c>
      <c r="G70" s="32" t="s">
        <v>129</v>
      </c>
      <c r="H70" s="32" t="s">
        <v>130</v>
      </c>
      <c r="I70" s="175">
        <v>12.3</v>
      </c>
      <c r="J70" s="175">
        <v>11.7</v>
      </c>
      <c r="K70" s="175">
        <v>10.4</v>
      </c>
      <c r="L70" s="175">
        <v>10.9</v>
      </c>
      <c r="M70" s="175">
        <v>10.3</v>
      </c>
      <c r="N70" s="175">
        <v>10.4</v>
      </c>
      <c r="O70" s="175">
        <v>12.799999999999999</v>
      </c>
      <c r="P70" s="175">
        <v>12.7</v>
      </c>
      <c r="Q70" s="175">
        <v>13</v>
      </c>
      <c r="R70" s="175">
        <v>12.7</v>
      </c>
      <c r="S70" s="175">
        <v>14.1</v>
      </c>
      <c r="T70" s="175">
        <v>13.9</v>
      </c>
      <c r="U70" s="175">
        <v>13.4</v>
      </c>
      <c r="V70" s="175">
        <v>12.5</v>
      </c>
      <c r="W70" s="175">
        <v>12</v>
      </c>
      <c r="X70" s="175">
        <v>12.6</v>
      </c>
      <c r="Y70" s="175">
        <v>12.2</v>
      </c>
      <c r="Z70" s="175">
        <v>12.4</v>
      </c>
      <c r="AA70" s="175">
        <v>12.6</v>
      </c>
      <c r="AB70" s="175">
        <v>11.2</v>
      </c>
      <c r="AC70" s="175">
        <v>13.2</v>
      </c>
      <c r="AD70" s="175">
        <v>12.4</v>
      </c>
      <c r="AE70" s="175">
        <v>12.9</v>
      </c>
      <c r="AF70" s="175">
        <v>13</v>
      </c>
      <c r="AG70" s="175">
        <v>13.7</v>
      </c>
      <c r="AH70" s="175">
        <v>14.1</v>
      </c>
      <c r="AI70" s="175">
        <v>14.4</v>
      </c>
      <c r="AJ70" s="175">
        <v>13.5</v>
      </c>
      <c r="AK70" s="175">
        <v>14.2</v>
      </c>
      <c r="AL70" s="175">
        <v>12.7</v>
      </c>
      <c r="AM70" s="175">
        <v>12.6</v>
      </c>
      <c r="AN70" s="175">
        <v>12.7</v>
      </c>
      <c r="AO70" s="175">
        <v>12.799999999999999</v>
      </c>
      <c r="AP70" s="175">
        <v>11.5</v>
      </c>
      <c r="AQ70" s="175">
        <v>12.299999999999999</v>
      </c>
      <c r="AR70" s="175">
        <v>12.9</v>
      </c>
      <c r="AS70" s="175">
        <v>13.6</v>
      </c>
      <c r="AT70" s="175">
        <v>14.4</v>
      </c>
      <c r="AU70" s="175">
        <v>15.3</v>
      </c>
      <c r="AV70" s="175">
        <v>18.2</v>
      </c>
      <c r="AW70" s="175"/>
    </row>
    <row r="71" spans="3:49" x14ac:dyDescent="0.2">
      <c r="C71" s="32" t="s">
        <v>18</v>
      </c>
      <c r="D71" s="32" t="s">
        <v>104</v>
      </c>
      <c r="E71" s="32"/>
      <c r="F71" s="6" t="s">
        <v>98</v>
      </c>
      <c r="G71" s="32" t="s">
        <v>129</v>
      </c>
      <c r="H71" s="32" t="s">
        <v>130</v>
      </c>
      <c r="I71" s="175">
        <v>9.3000000000000007</v>
      </c>
      <c r="J71" s="175">
        <v>8.7999999999999989</v>
      </c>
      <c r="K71" s="175">
        <v>8.6999999999999993</v>
      </c>
      <c r="L71" s="175">
        <v>8.3000000000000007</v>
      </c>
      <c r="M71" s="175">
        <v>8.6999999999999993</v>
      </c>
      <c r="N71" s="175">
        <v>8.9</v>
      </c>
      <c r="O71" s="175">
        <v>9.6</v>
      </c>
      <c r="P71" s="175">
        <v>9.4</v>
      </c>
      <c r="Q71" s="175">
        <v>9.6999999999999993</v>
      </c>
      <c r="R71" s="175">
        <v>9.8000000000000007</v>
      </c>
      <c r="S71" s="175">
        <v>10.199999999999999</v>
      </c>
      <c r="T71" s="175">
        <v>9.5</v>
      </c>
      <c r="U71" s="175">
        <v>10</v>
      </c>
      <c r="V71" s="175">
        <v>10.3</v>
      </c>
      <c r="W71" s="175">
        <v>10.6</v>
      </c>
      <c r="X71" s="175">
        <v>10.9</v>
      </c>
      <c r="Y71" s="175">
        <v>10.199999999999999</v>
      </c>
      <c r="Z71" s="175">
        <v>10.299999999999999</v>
      </c>
      <c r="AA71" s="175">
        <v>9.9</v>
      </c>
      <c r="AB71" s="175">
        <v>9.4</v>
      </c>
      <c r="AC71" s="175">
        <v>9.6</v>
      </c>
      <c r="AD71" s="175">
        <v>9.4</v>
      </c>
      <c r="AE71" s="175">
        <v>9.3000000000000007</v>
      </c>
      <c r="AF71" s="175">
        <v>9.6</v>
      </c>
      <c r="AG71" s="175">
        <v>9.6999999999999993</v>
      </c>
      <c r="AH71" s="175">
        <v>9.6999999999999993</v>
      </c>
      <c r="AI71" s="175">
        <v>10.1</v>
      </c>
      <c r="AJ71" s="175">
        <v>9.5</v>
      </c>
      <c r="AK71" s="175">
        <v>9.9</v>
      </c>
      <c r="AL71" s="175">
        <v>8.4</v>
      </c>
      <c r="AM71" s="175">
        <v>7.8999999999999995</v>
      </c>
      <c r="AN71" s="175">
        <v>7.6</v>
      </c>
      <c r="AO71" s="175">
        <v>7.4</v>
      </c>
      <c r="AP71" s="175">
        <v>6.5</v>
      </c>
      <c r="AQ71" s="175">
        <v>6.5</v>
      </c>
      <c r="AR71" s="175">
        <v>5.7</v>
      </c>
      <c r="AS71" s="175">
        <v>5.7</v>
      </c>
      <c r="AT71" s="175">
        <v>5.9</v>
      </c>
      <c r="AU71" s="175">
        <v>5.8000000000000007</v>
      </c>
      <c r="AV71" s="175">
        <v>5.8</v>
      </c>
      <c r="AW71" s="175"/>
    </row>
    <row r="72" spans="3:49" x14ac:dyDescent="0.2">
      <c r="C72" s="32" t="s">
        <v>19</v>
      </c>
      <c r="D72" s="32" t="s">
        <v>104</v>
      </c>
      <c r="E72" s="32"/>
      <c r="F72" s="6" t="s">
        <v>98</v>
      </c>
      <c r="G72" s="32" t="s">
        <v>129</v>
      </c>
      <c r="H72" s="32" t="s">
        <v>130</v>
      </c>
      <c r="I72" s="175">
        <v>5.0999999999999996</v>
      </c>
      <c r="J72" s="175">
        <v>4.9000000000000004</v>
      </c>
      <c r="K72" s="175">
        <v>4.9000000000000004</v>
      </c>
      <c r="L72" s="175">
        <v>4.2</v>
      </c>
      <c r="M72" s="175">
        <v>5.0999999999999996</v>
      </c>
      <c r="N72" s="175">
        <v>5.5</v>
      </c>
      <c r="O72" s="175">
        <v>4.9000000000000004</v>
      </c>
      <c r="P72" s="175">
        <v>6.1</v>
      </c>
      <c r="Q72" s="175">
        <v>5.9</v>
      </c>
      <c r="R72" s="175">
        <v>6.3999999999999995</v>
      </c>
      <c r="S72" s="175">
        <v>7.3999999999999995</v>
      </c>
      <c r="T72" s="175">
        <v>6.2</v>
      </c>
      <c r="U72" s="175">
        <v>5</v>
      </c>
      <c r="V72" s="175">
        <v>4.8</v>
      </c>
      <c r="W72" s="175">
        <v>4.4000000000000004</v>
      </c>
      <c r="X72" s="175">
        <v>6</v>
      </c>
      <c r="Y72" s="175">
        <v>6.5</v>
      </c>
      <c r="Z72" s="175">
        <v>6.5</v>
      </c>
      <c r="AA72" s="175">
        <v>6.7</v>
      </c>
      <c r="AB72" s="175">
        <v>6.4</v>
      </c>
      <c r="AC72" s="175">
        <v>6</v>
      </c>
      <c r="AD72" s="175">
        <v>5.4</v>
      </c>
      <c r="AE72" s="175">
        <v>5.7</v>
      </c>
      <c r="AF72" s="175">
        <v>5.3</v>
      </c>
      <c r="AG72" s="175">
        <v>5.5</v>
      </c>
      <c r="AH72" s="175">
        <v>5.9</v>
      </c>
      <c r="AI72" s="175">
        <v>5.8</v>
      </c>
      <c r="AJ72" s="175">
        <v>5.3</v>
      </c>
      <c r="AK72" s="175">
        <v>6</v>
      </c>
      <c r="AL72" s="175">
        <v>5.3</v>
      </c>
      <c r="AM72" s="175">
        <v>4.5999999999999996</v>
      </c>
      <c r="AN72" s="175">
        <v>4.7</v>
      </c>
      <c r="AO72" s="175">
        <v>4.0999999999999996</v>
      </c>
      <c r="AP72" s="175">
        <v>4</v>
      </c>
      <c r="AQ72" s="175">
        <v>4.0999999999999996</v>
      </c>
      <c r="AR72" s="175">
        <v>3.6</v>
      </c>
      <c r="AS72" s="175">
        <v>3.6</v>
      </c>
      <c r="AT72" s="175">
        <v>3.9</v>
      </c>
      <c r="AU72" s="175">
        <v>3.8</v>
      </c>
      <c r="AV72" s="175">
        <v>4.0999999999999996</v>
      </c>
      <c r="AW72" s="175"/>
    </row>
    <row r="73" spans="3:49" x14ac:dyDescent="0.2">
      <c r="C73" s="32" t="s">
        <v>20</v>
      </c>
      <c r="D73" s="32" t="s">
        <v>104</v>
      </c>
      <c r="E73" s="32"/>
      <c r="F73" s="6" t="s">
        <v>98</v>
      </c>
      <c r="G73" s="32" t="s">
        <v>129</v>
      </c>
      <c r="H73" s="32" t="s">
        <v>130</v>
      </c>
      <c r="I73" s="175">
        <v>19.7</v>
      </c>
      <c r="J73" s="175">
        <v>19.3</v>
      </c>
      <c r="K73" s="175">
        <v>18.399999999999999</v>
      </c>
      <c r="L73" s="175">
        <v>19.3</v>
      </c>
      <c r="M73" s="175">
        <v>17.899999999999999</v>
      </c>
      <c r="N73" s="175">
        <v>14.9</v>
      </c>
      <c r="O73" s="175">
        <v>13.6</v>
      </c>
      <c r="P73" s="175">
        <v>14.6</v>
      </c>
      <c r="Q73" s="175">
        <v>14.5</v>
      </c>
      <c r="R73" s="175">
        <v>13.5</v>
      </c>
      <c r="S73" s="175">
        <v>14.200000000000001</v>
      </c>
      <c r="T73" s="175">
        <v>15.3</v>
      </c>
      <c r="U73" s="175">
        <v>14.8</v>
      </c>
      <c r="V73" s="175">
        <v>14.8</v>
      </c>
      <c r="W73" s="175">
        <v>15.299999999999999</v>
      </c>
      <c r="X73" s="175">
        <v>14.5</v>
      </c>
      <c r="Y73" s="175">
        <v>16.899999999999999</v>
      </c>
      <c r="Z73" s="175">
        <v>17.200000000000003</v>
      </c>
      <c r="AA73" s="175">
        <v>17.3</v>
      </c>
      <c r="AB73" s="175">
        <v>17.900000000000002</v>
      </c>
      <c r="AC73" s="175">
        <v>16.299999999999997</v>
      </c>
      <c r="AD73" s="175">
        <v>15.6</v>
      </c>
      <c r="AE73" s="175">
        <v>15.6</v>
      </c>
      <c r="AF73" s="175">
        <v>15.200000000000001</v>
      </c>
      <c r="AG73" s="175">
        <v>14.4</v>
      </c>
      <c r="AH73" s="175">
        <v>13.5</v>
      </c>
      <c r="AI73" s="175">
        <v>13.2</v>
      </c>
      <c r="AJ73" s="175">
        <v>12.1</v>
      </c>
      <c r="AK73" s="175">
        <v>12</v>
      </c>
      <c r="AL73" s="175">
        <v>10.8</v>
      </c>
      <c r="AM73" s="175">
        <v>10.5</v>
      </c>
      <c r="AN73" s="175">
        <v>10.4</v>
      </c>
      <c r="AO73" s="175">
        <v>10.1</v>
      </c>
      <c r="AP73" s="175">
        <v>9.1</v>
      </c>
      <c r="AQ73" s="175">
        <v>9.1</v>
      </c>
      <c r="AR73" s="175">
        <v>7.9</v>
      </c>
      <c r="AS73" s="175">
        <v>7.9</v>
      </c>
      <c r="AT73" s="175">
        <v>8.1999999999999993</v>
      </c>
      <c r="AU73" s="175">
        <v>7.8</v>
      </c>
      <c r="AV73" s="175">
        <v>7.6000000000000005</v>
      </c>
      <c r="AW73" s="175"/>
    </row>
    <row r="74" spans="3:49" x14ac:dyDescent="0.2">
      <c r="C74" s="32" t="s">
        <v>21</v>
      </c>
      <c r="D74" s="32" t="s">
        <v>104</v>
      </c>
      <c r="E74" s="32"/>
      <c r="F74" s="6" t="s">
        <v>98</v>
      </c>
      <c r="G74" s="32" t="s">
        <v>129</v>
      </c>
      <c r="H74" s="32" t="s">
        <v>130</v>
      </c>
      <c r="I74" s="175">
        <v>5.8</v>
      </c>
      <c r="J74" s="175">
        <v>5.6</v>
      </c>
      <c r="K74" s="175">
        <v>6.1999999999999993</v>
      </c>
      <c r="L74" s="175">
        <v>5.6</v>
      </c>
      <c r="M74" s="175">
        <v>5.3</v>
      </c>
      <c r="N74" s="175">
        <v>4.8999999999999995</v>
      </c>
      <c r="O74" s="175">
        <v>6.2</v>
      </c>
      <c r="P74" s="175">
        <v>5.9</v>
      </c>
      <c r="Q74" s="175">
        <v>6.1</v>
      </c>
      <c r="R74" s="175">
        <v>7.3999999999999995</v>
      </c>
      <c r="S74" s="175">
        <v>6.6</v>
      </c>
      <c r="T74" s="175">
        <v>6.7</v>
      </c>
      <c r="U74" s="175">
        <v>6.6</v>
      </c>
      <c r="V74" s="175">
        <v>6.6</v>
      </c>
      <c r="W74" s="175">
        <v>6.9</v>
      </c>
      <c r="X74" s="175">
        <v>7</v>
      </c>
      <c r="Y74" s="175">
        <v>7.1</v>
      </c>
      <c r="Z74" s="175">
        <v>7.1</v>
      </c>
      <c r="AA74" s="175">
        <v>7.2</v>
      </c>
      <c r="AB74" s="175">
        <v>7.1</v>
      </c>
      <c r="AC74" s="175">
        <v>5.9</v>
      </c>
      <c r="AD74" s="175">
        <v>6</v>
      </c>
      <c r="AE74" s="175">
        <v>6.2</v>
      </c>
      <c r="AF74" s="175">
        <v>6.3000000000000007</v>
      </c>
      <c r="AG74" s="175">
        <v>6.6</v>
      </c>
      <c r="AH74" s="175">
        <v>6.8999999999999995</v>
      </c>
      <c r="AI74" s="175">
        <v>6.8</v>
      </c>
      <c r="AJ74" s="175">
        <v>6.7</v>
      </c>
      <c r="AK74" s="175">
        <v>7.2</v>
      </c>
      <c r="AL74" s="175">
        <v>6.5</v>
      </c>
      <c r="AM74" s="175">
        <v>6.3</v>
      </c>
      <c r="AN74" s="175">
        <v>6.3</v>
      </c>
      <c r="AO74" s="175">
        <v>6.1</v>
      </c>
      <c r="AP74" s="175">
        <v>6.4</v>
      </c>
      <c r="AQ74" s="175">
        <v>6.1</v>
      </c>
      <c r="AR74" s="175">
        <v>4.8</v>
      </c>
      <c r="AS74" s="175">
        <v>5.0999999999999996</v>
      </c>
      <c r="AT74" s="175">
        <v>5.3</v>
      </c>
      <c r="AU74" s="175">
        <v>5.2</v>
      </c>
      <c r="AV74" s="175">
        <v>5.2</v>
      </c>
      <c r="AW74" s="175"/>
    </row>
    <row r="75" spans="3:49" x14ac:dyDescent="0.2">
      <c r="C75" s="32" t="s">
        <v>22</v>
      </c>
      <c r="D75" s="32" t="s">
        <v>104</v>
      </c>
      <c r="E75" s="32"/>
      <c r="F75" s="6" t="s">
        <v>98</v>
      </c>
      <c r="G75" s="32" t="s">
        <v>129</v>
      </c>
      <c r="H75" s="32" t="s">
        <v>130</v>
      </c>
      <c r="I75" s="175">
        <v>30.5</v>
      </c>
      <c r="J75" s="175">
        <v>29.3</v>
      </c>
      <c r="K75" s="175">
        <v>30.6</v>
      </c>
      <c r="L75" s="175">
        <v>28.7</v>
      </c>
      <c r="M75" s="175">
        <v>30.9</v>
      </c>
      <c r="N75" s="175">
        <v>29.6</v>
      </c>
      <c r="O75" s="175">
        <v>32.299999999999997</v>
      </c>
      <c r="P75" s="175">
        <v>33.1</v>
      </c>
      <c r="Q75" s="175">
        <v>31.9</v>
      </c>
      <c r="R75" s="175">
        <v>33.799999999999997</v>
      </c>
      <c r="S75" s="175">
        <v>34.5</v>
      </c>
      <c r="T75" s="175">
        <v>35.200000000000003</v>
      </c>
      <c r="U75" s="175">
        <v>33</v>
      </c>
      <c r="V75" s="175">
        <v>30.4</v>
      </c>
      <c r="W75" s="175">
        <v>32.799999999999997</v>
      </c>
      <c r="X75" s="175">
        <v>33.700000000000003</v>
      </c>
      <c r="Y75" s="175">
        <v>31.8</v>
      </c>
      <c r="Z75" s="175">
        <v>31.7</v>
      </c>
      <c r="AA75" s="175">
        <v>31.8</v>
      </c>
      <c r="AB75" s="175">
        <v>31.8</v>
      </c>
      <c r="AC75" s="175">
        <v>36.200000000000003</v>
      </c>
      <c r="AD75" s="175">
        <v>33.799999999999997</v>
      </c>
      <c r="AE75" s="175">
        <v>35.800000000000004</v>
      </c>
      <c r="AF75" s="175">
        <v>37</v>
      </c>
      <c r="AG75" s="175">
        <v>39</v>
      </c>
      <c r="AH75" s="175">
        <v>40.9</v>
      </c>
      <c r="AI75" s="175">
        <v>40.200000000000003</v>
      </c>
      <c r="AJ75" s="175">
        <v>40.299999999999997</v>
      </c>
      <c r="AK75" s="175">
        <v>41.8</v>
      </c>
      <c r="AL75" s="175">
        <v>39.5</v>
      </c>
      <c r="AM75" s="175">
        <v>39.4</v>
      </c>
      <c r="AN75" s="175">
        <v>40</v>
      </c>
      <c r="AO75" s="175">
        <v>38.6</v>
      </c>
      <c r="AP75" s="175">
        <v>34.9</v>
      </c>
      <c r="AQ75" s="175">
        <v>35.700000000000003</v>
      </c>
      <c r="AR75" s="175">
        <v>34.4</v>
      </c>
      <c r="AS75" s="175">
        <v>34.6</v>
      </c>
      <c r="AT75" s="175">
        <v>33.700000000000003</v>
      </c>
      <c r="AU75" s="175">
        <v>34.299999999999997</v>
      </c>
      <c r="AV75" s="175">
        <v>34.5</v>
      </c>
      <c r="AW75" s="175"/>
    </row>
    <row r="76" spans="3:49" x14ac:dyDescent="0.2">
      <c r="C76" s="32" t="s">
        <v>23</v>
      </c>
      <c r="D76" s="32" t="s">
        <v>104</v>
      </c>
      <c r="E76" s="32"/>
      <c r="F76" s="6" t="s">
        <v>98</v>
      </c>
      <c r="G76" s="32" t="s">
        <v>129</v>
      </c>
      <c r="H76" s="32" t="s">
        <v>130</v>
      </c>
      <c r="I76" s="175">
        <v>19.299999999999997</v>
      </c>
      <c r="J76" s="175">
        <v>19.2</v>
      </c>
      <c r="K76" s="175">
        <v>17.8</v>
      </c>
      <c r="L76" s="175">
        <v>17.2</v>
      </c>
      <c r="M76" s="175">
        <v>16.7</v>
      </c>
      <c r="N76" s="175">
        <v>18</v>
      </c>
      <c r="O76" s="175">
        <v>17.100000000000001</v>
      </c>
      <c r="P76" s="175">
        <v>19.099999999999998</v>
      </c>
      <c r="Q76" s="175">
        <v>18.599999999999998</v>
      </c>
      <c r="R76" s="175">
        <v>18.600000000000001</v>
      </c>
      <c r="S76" s="175">
        <v>18.399999999999999</v>
      </c>
      <c r="T76" s="175">
        <v>17.899999999999999</v>
      </c>
      <c r="U76" s="175">
        <v>16.899999999999999</v>
      </c>
      <c r="V76" s="175">
        <v>16.7</v>
      </c>
      <c r="W76" s="175">
        <v>16.899999999999999</v>
      </c>
      <c r="X76" s="175">
        <v>17</v>
      </c>
      <c r="Y76" s="175">
        <v>17.5</v>
      </c>
      <c r="Z76" s="175">
        <v>17.7</v>
      </c>
      <c r="AA76" s="175">
        <v>18.2</v>
      </c>
      <c r="AB76" s="175">
        <v>20.3</v>
      </c>
      <c r="AC76" s="175">
        <v>20</v>
      </c>
      <c r="AD76" s="175">
        <v>20.399999999999999</v>
      </c>
      <c r="AE76" s="175">
        <v>21.5</v>
      </c>
      <c r="AF76" s="175">
        <v>23.7</v>
      </c>
      <c r="AG76" s="175">
        <v>26.5</v>
      </c>
      <c r="AH76" s="175">
        <v>28</v>
      </c>
      <c r="AI76" s="175">
        <v>28.5</v>
      </c>
      <c r="AJ76" s="175">
        <v>28.5</v>
      </c>
      <c r="AK76" s="175">
        <v>29.6</v>
      </c>
      <c r="AL76" s="175">
        <v>27.4</v>
      </c>
      <c r="AM76" s="175">
        <v>26.8</v>
      </c>
      <c r="AN76" s="175">
        <v>26.5</v>
      </c>
      <c r="AO76" s="175">
        <v>26.5</v>
      </c>
      <c r="AP76" s="175">
        <v>25.8</v>
      </c>
      <c r="AQ76" s="175">
        <v>25</v>
      </c>
      <c r="AR76" s="175">
        <v>27.3</v>
      </c>
      <c r="AS76" s="175">
        <v>28.5</v>
      </c>
      <c r="AT76" s="175">
        <v>28.799999999999997</v>
      </c>
      <c r="AU76" s="175">
        <v>28.9</v>
      </c>
      <c r="AV76" s="175">
        <v>30.1</v>
      </c>
      <c r="AW76" s="175"/>
    </row>
    <row r="77" spans="3:49" x14ac:dyDescent="0.2">
      <c r="C77" s="32" t="s">
        <v>24</v>
      </c>
      <c r="D77" s="32" t="s">
        <v>104</v>
      </c>
      <c r="E77" s="32"/>
      <c r="F77" s="6" t="s">
        <v>98</v>
      </c>
      <c r="G77" s="32" t="s">
        <v>129</v>
      </c>
      <c r="H77" s="32" t="s">
        <v>130</v>
      </c>
      <c r="I77" s="175">
        <v>49.3</v>
      </c>
      <c r="J77" s="175">
        <v>46.6</v>
      </c>
      <c r="K77" s="175">
        <v>44.699999999999996</v>
      </c>
      <c r="L77" s="175">
        <v>46.9</v>
      </c>
      <c r="M77" s="175">
        <v>47.1</v>
      </c>
      <c r="N77" s="175">
        <v>47.9</v>
      </c>
      <c r="O77" s="175">
        <v>58.1</v>
      </c>
      <c r="P77" s="175">
        <v>60.3</v>
      </c>
      <c r="Q77" s="175">
        <v>59.8</v>
      </c>
      <c r="R77" s="175">
        <v>65.5</v>
      </c>
      <c r="S77" s="175">
        <v>67.900000000000006</v>
      </c>
      <c r="T77" s="175">
        <v>62.6</v>
      </c>
      <c r="U77" s="175">
        <v>67.7</v>
      </c>
      <c r="V77" s="175">
        <v>67.600000000000009</v>
      </c>
      <c r="W77" s="175">
        <v>73.800000000000011</v>
      </c>
      <c r="X77" s="175">
        <v>74.599999999999994</v>
      </c>
      <c r="Y77" s="175">
        <v>74.7</v>
      </c>
      <c r="Z77" s="175">
        <v>75.7</v>
      </c>
      <c r="AA77" s="175">
        <v>77.2</v>
      </c>
      <c r="AB77" s="175">
        <v>86.8</v>
      </c>
      <c r="AC77" s="175">
        <v>80.599999999999994</v>
      </c>
      <c r="AD77" s="175">
        <v>79.8</v>
      </c>
      <c r="AE77" s="175">
        <v>79.199999999999989</v>
      </c>
      <c r="AF77" s="175">
        <v>80.899999999999991</v>
      </c>
      <c r="AG77" s="175">
        <v>82.699999999999989</v>
      </c>
      <c r="AH77" s="175">
        <v>82.7</v>
      </c>
      <c r="AI77" s="175">
        <v>82.4</v>
      </c>
      <c r="AJ77" s="175">
        <v>80.599999999999994</v>
      </c>
      <c r="AK77" s="175">
        <v>84.7</v>
      </c>
      <c r="AL77" s="175">
        <v>81.599999999999994</v>
      </c>
      <c r="AM77" s="175">
        <v>79.599999999999994</v>
      </c>
      <c r="AN77" s="175">
        <v>80.3</v>
      </c>
      <c r="AO77" s="175">
        <v>77.3</v>
      </c>
      <c r="AP77" s="175">
        <v>75.400000000000006</v>
      </c>
      <c r="AQ77" s="175">
        <v>75.099999999999994</v>
      </c>
      <c r="AR77" s="175">
        <v>76.5</v>
      </c>
      <c r="AS77" s="175">
        <v>78.399999999999991</v>
      </c>
      <c r="AT77" s="175">
        <v>80.900000000000006</v>
      </c>
      <c r="AU77" s="175">
        <v>82.8</v>
      </c>
      <c r="AV77" s="175">
        <v>78</v>
      </c>
      <c r="AW77" s="175"/>
    </row>
    <row r="78" spans="3:49" x14ac:dyDescent="0.2">
      <c r="C78" s="32" t="s">
        <v>25</v>
      </c>
      <c r="D78" s="32" t="s">
        <v>104</v>
      </c>
      <c r="E78" s="32"/>
      <c r="F78" s="6" t="s">
        <v>98</v>
      </c>
      <c r="G78" s="32" t="s">
        <v>129</v>
      </c>
      <c r="H78" s="32" t="s">
        <v>130</v>
      </c>
      <c r="I78" s="175">
        <v>28.9</v>
      </c>
      <c r="J78" s="175">
        <v>30.299999999999997</v>
      </c>
      <c r="K78" s="175">
        <v>27.2</v>
      </c>
      <c r="L78" s="175">
        <v>29</v>
      </c>
      <c r="M78" s="175">
        <v>26.599999999999998</v>
      </c>
      <c r="N78" s="175">
        <v>28.299999999999997</v>
      </c>
      <c r="O78" s="175">
        <v>32.1</v>
      </c>
      <c r="P78" s="175">
        <v>31.5</v>
      </c>
      <c r="Q78" s="175">
        <v>31.4</v>
      </c>
      <c r="R78" s="175">
        <v>33.9</v>
      </c>
      <c r="S78" s="175">
        <v>37</v>
      </c>
      <c r="T78" s="175">
        <v>34.6</v>
      </c>
      <c r="U78" s="175">
        <v>32.5</v>
      </c>
      <c r="V78" s="175">
        <v>31.2</v>
      </c>
      <c r="W78" s="175">
        <v>32.5</v>
      </c>
      <c r="X78" s="175">
        <v>33.200000000000003</v>
      </c>
      <c r="Y78" s="175">
        <v>33.700000000000003</v>
      </c>
      <c r="Z78" s="175">
        <v>33.9</v>
      </c>
      <c r="AA78" s="175">
        <v>34.4</v>
      </c>
      <c r="AB78" s="175">
        <v>34.199999999999996</v>
      </c>
      <c r="AC78" s="175">
        <v>33.1</v>
      </c>
      <c r="AD78" s="175">
        <v>31.7</v>
      </c>
      <c r="AE78" s="175">
        <v>33.299999999999997</v>
      </c>
      <c r="AF78" s="175">
        <v>34.5</v>
      </c>
      <c r="AG78" s="175">
        <v>38</v>
      </c>
      <c r="AH78" s="175">
        <v>41</v>
      </c>
      <c r="AI78" s="175">
        <v>41.3</v>
      </c>
      <c r="AJ78" s="175">
        <v>41.1</v>
      </c>
      <c r="AK78" s="175">
        <v>43.2</v>
      </c>
      <c r="AL78" s="175">
        <v>42.2</v>
      </c>
      <c r="AM78" s="175">
        <v>40.700000000000003</v>
      </c>
      <c r="AN78" s="175">
        <v>40.300000000000004</v>
      </c>
      <c r="AO78" s="175">
        <v>38.700000000000003</v>
      </c>
      <c r="AP78" s="175">
        <v>38.4</v>
      </c>
      <c r="AQ78" s="175">
        <v>36.300000000000004</v>
      </c>
      <c r="AR78" s="175">
        <v>37.1</v>
      </c>
      <c r="AS78" s="175">
        <v>39.300000000000004</v>
      </c>
      <c r="AT78" s="175">
        <v>42.699999999999996</v>
      </c>
      <c r="AU78" s="175">
        <v>43.1</v>
      </c>
      <c r="AV78" s="175">
        <v>45</v>
      </c>
      <c r="AW78" s="175"/>
    </row>
    <row r="79" spans="3:49" x14ac:dyDescent="0.2">
      <c r="C79" s="32" t="s">
        <v>26</v>
      </c>
      <c r="D79" s="32" t="s">
        <v>104</v>
      </c>
      <c r="E79" s="32"/>
      <c r="F79" s="6" t="s">
        <v>98</v>
      </c>
      <c r="G79" s="32" t="s">
        <v>129</v>
      </c>
      <c r="H79" s="32" t="s">
        <v>130</v>
      </c>
      <c r="I79" s="175">
        <v>9.7999999999999989</v>
      </c>
      <c r="J79" s="175">
        <v>8.5</v>
      </c>
      <c r="K79" s="175">
        <v>8.5</v>
      </c>
      <c r="L79" s="175">
        <v>8.1999999999999993</v>
      </c>
      <c r="M79" s="175">
        <v>7</v>
      </c>
      <c r="N79" s="175">
        <v>7.7</v>
      </c>
      <c r="O79" s="175">
        <v>7.2</v>
      </c>
      <c r="P79" s="175">
        <v>6.8</v>
      </c>
      <c r="Q79" s="175">
        <v>7.1999999999999993</v>
      </c>
      <c r="R79" s="175">
        <v>7.7</v>
      </c>
      <c r="S79" s="175">
        <v>7.3000000000000007</v>
      </c>
      <c r="T79" s="175">
        <v>7.6000000000000005</v>
      </c>
      <c r="U79" s="175">
        <v>7.1999999999999993</v>
      </c>
      <c r="V79" s="175">
        <v>7.3</v>
      </c>
      <c r="W79" s="175">
        <v>7.3</v>
      </c>
      <c r="X79" s="175">
        <v>7.8</v>
      </c>
      <c r="Y79" s="175">
        <v>8.3000000000000007</v>
      </c>
      <c r="Z79" s="175">
        <v>8.6</v>
      </c>
      <c r="AA79" s="175">
        <v>8.6999999999999993</v>
      </c>
      <c r="AB79" s="175">
        <v>8.7999999999999989</v>
      </c>
      <c r="AC79" s="175">
        <v>9.6</v>
      </c>
      <c r="AD79" s="175">
        <v>9.6999999999999993</v>
      </c>
      <c r="AE79" s="175">
        <v>9.4</v>
      </c>
      <c r="AF79" s="175">
        <v>9.8000000000000007</v>
      </c>
      <c r="AG79" s="175">
        <v>11.200000000000001</v>
      </c>
      <c r="AH79" s="175">
        <v>11.2</v>
      </c>
      <c r="AI79" s="175">
        <v>10.700000000000001</v>
      </c>
      <c r="AJ79" s="175">
        <v>11.5</v>
      </c>
      <c r="AK79" s="175">
        <v>12.1</v>
      </c>
      <c r="AL79" s="175">
        <v>11.6</v>
      </c>
      <c r="AM79" s="175">
        <v>11.9</v>
      </c>
      <c r="AN79" s="175">
        <v>11.5</v>
      </c>
      <c r="AO79" s="175">
        <v>10.7</v>
      </c>
      <c r="AP79" s="175">
        <v>9.9</v>
      </c>
      <c r="AQ79" s="175">
        <v>10.5</v>
      </c>
      <c r="AR79" s="175">
        <v>10.5</v>
      </c>
      <c r="AS79" s="175">
        <v>10.8</v>
      </c>
      <c r="AT79" s="175">
        <v>11.6</v>
      </c>
      <c r="AU79" s="175">
        <v>11.1</v>
      </c>
      <c r="AV79" s="175">
        <v>11.4</v>
      </c>
      <c r="AW79" s="175"/>
    </row>
    <row r="80" spans="3:49" x14ac:dyDescent="0.2">
      <c r="C80" s="32" t="s">
        <v>27</v>
      </c>
      <c r="D80" s="32" t="s">
        <v>104</v>
      </c>
      <c r="E80" s="32"/>
      <c r="F80" s="6" t="s">
        <v>98</v>
      </c>
      <c r="G80" s="32" t="s">
        <v>129</v>
      </c>
      <c r="H80" s="32" t="s">
        <v>130</v>
      </c>
      <c r="I80" s="175">
        <v>40.4</v>
      </c>
      <c r="J80" s="175">
        <v>39.699999999999996</v>
      </c>
      <c r="K80" s="175">
        <v>36.299999999999997</v>
      </c>
      <c r="L80" s="175">
        <v>33.6</v>
      </c>
      <c r="M80" s="175">
        <v>34.5</v>
      </c>
      <c r="N80" s="175">
        <v>32.799999999999997</v>
      </c>
      <c r="O80" s="175">
        <v>32.1</v>
      </c>
      <c r="P80" s="175">
        <v>32.5</v>
      </c>
      <c r="Q80" s="175">
        <v>32.299999999999997</v>
      </c>
      <c r="R80" s="175">
        <v>34.700000000000003</v>
      </c>
      <c r="S80" s="175">
        <v>37.799999999999997</v>
      </c>
      <c r="T80" s="175">
        <v>36.799999999999997</v>
      </c>
      <c r="U80" s="175">
        <v>34</v>
      </c>
      <c r="V80" s="175">
        <v>31.6</v>
      </c>
      <c r="W80" s="175">
        <v>31.7</v>
      </c>
      <c r="X80" s="175">
        <v>30.9</v>
      </c>
      <c r="Y80" s="175">
        <v>31.5</v>
      </c>
      <c r="Z80" s="175">
        <v>31.9</v>
      </c>
      <c r="AA80" s="175">
        <v>32.299999999999997</v>
      </c>
      <c r="AB80" s="175">
        <v>31.1</v>
      </c>
      <c r="AC80" s="175">
        <v>32.6</v>
      </c>
      <c r="AD80" s="175">
        <v>33.200000000000003</v>
      </c>
      <c r="AE80" s="175">
        <v>33.299999999999997</v>
      </c>
      <c r="AF80" s="175">
        <v>33.300000000000004</v>
      </c>
      <c r="AG80" s="175">
        <v>33.1</v>
      </c>
      <c r="AH80" s="175">
        <v>34.9</v>
      </c>
      <c r="AI80" s="175">
        <v>34.9</v>
      </c>
      <c r="AJ80" s="175">
        <v>34.1</v>
      </c>
      <c r="AK80" s="175">
        <v>35.1</v>
      </c>
      <c r="AL80" s="175">
        <v>32.1</v>
      </c>
      <c r="AM80" s="175">
        <v>30.5</v>
      </c>
      <c r="AN80" s="175">
        <v>29.9</v>
      </c>
      <c r="AO80" s="175">
        <v>28.6</v>
      </c>
      <c r="AP80" s="175">
        <v>29.9</v>
      </c>
      <c r="AQ80" s="175">
        <v>28</v>
      </c>
      <c r="AR80" s="175">
        <v>26.8</v>
      </c>
      <c r="AS80" s="175">
        <v>27.1</v>
      </c>
      <c r="AT80" s="175">
        <v>27</v>
      </c>
      <c r="AU80" s="175">
        <v>27.8</v>
      </c>
      <c r="AV80" s="175">
        <v>28.2</v>
      </c>
      <c r="AW80" s="175"/>
    </row>
    <row r="81" spans="3:49" x14ac:dyDescent="0.2">
      <c r="C81" s="32" t="s">
        <v>28</v>
      </c>
      <c r="D81" s="32" t="s">
        <v>104</v>
      </c>
      <c r="E81" s="32"/>
      <c r="F81" s="6" t="s">
        <v>98</v>
      </c>
      <c r="G81" s="32" t="s">
        <v>129</v>
      </c>
      <c r="H81" s="32" t="s">
        <v>130</v>
      </c>
      <c r="I81" s="175">
        <v>29.5</v>
      </c>
      <c r="J81" s="175">
        <v>28.2</v>
      </c>
      <c r="K81" s="175">
        <v>28.2</v>
      </c>
      <c r="L81" s="175">
        <v>29</v>
      </c>
      <c r="M81" s="175">
        <v>27.9</v>
      </c>
      <c r="N81" s="175">
        <v>31</v>
      </c>
      <c r="O81" s="175">
        <v>36.6</v>
      </c>
      <c r="P81" s="175">
        <v>36</v>
      </c>
      <c r="Q81" s="175">
        <v>37.200000000000003</v>
      </c>
      <c r="R81" s="175">
        <v>37.200000000000003</v>
      </c>
      <c r="S81" s="175">
        <v>39.299999999999997</v>
      </c>
      <c r="T81" s="175">
        <v>39.800000000000004</v>
      </c>
      <c r="U81" s="175">
        <v>37.1</v>
      </c>
      <c r="V81" s="175">
        <v>35.1</v>
      </c>
      <c r="W81" s="175">
        <v>36.1</v>
      </c>
      <c r="X81" s="175">
        <v>36.9</v>
      </c>
      <c r="Y81" s="175">
        <v>38.1</v>
      </c>
      <c r="Z81" s="175">
        <v>38</v>
      </c>
      <c r="AA81" s="175">
        <v>38.1</v>
      </c>
      <c r="AB81" s="175">
        <v>38.4</v>
      </c>
      <c r="AC81" s="175">
        <v>32.6</v>
      </c>
      <c r="AD81" s="175">
        <v>30.700000000000003</v>
      </c>
      <c r="AE81" s="175">
        <v>31.1</v>
      </c>
      <c r="AF81" s="175">
        <v>29.700000000000003</v>
      </c>
      <c r="AG81" s="175">
        <v>29.6</v>
      </c>
      <c r="AH81" s="175">
        <v>28.8</v>
      </c>
      <c r="AI81" s="175">
        <v>26.700000000000003</v>
      </c>
      <c r="AJ81" s="175">
        <v>24.900000000000002</v>
      </c>
      <c r="AK81" s="175">
        <v>24.3</v>
      </c>
      <c r="AL81" s="175">
        <v>22.8</v>
      </c>
      <c r="AM81" s="175">
        <v>21.2</v>
      </c>
      <c r="AN81" s="175">
        <v>20.6</v>
      </c>
      <c r="AO81" s="175">
        <v>19.200000000000003</v>
      </c>
      <c r="AP81" s="175">
        <v>17.8</v>
      </c>
      <c r="AQ81" s="175">
        <v>21.599999999999998</v>
      </c>
      <c r="AR81" s="175">
        <v>22.3</v>
      </c>
      <c r="AS81" s="175">
        <v>23</v>
      </c>
      <c r="AT81" s="175">
        <v>24.7</v>
      </c>
      <c r="AU81" s="175">
        <v>25.2</v>
      </c>
      <c r="AV81" s="175">
        <v>25.7</v>
      </c>
      <c r="AW81" s="175"/>
    </row>
    <row r="82" spans="3:49" x14ac:dyDescent="0.2">
      <c r="C82" s="32" t="s">
        <v>29</v>
      </c>
      <c r="D82" s="32" t="s">
        <v>104</v>
      </c>
      <c r="E82" s="32"/>
      <c r="F82" s="6" t="s">
        <v>98</v>
      </c>
      <c r="G82" s="32" t="s">
        <v>129</v>
      </c>
      <c r="H82" s="32" t="s">
        <v>130</v>
      </c>
      <c r="I82" s="175">
        <v>16.3</v>
      </c>
      <c r="J82" s="175">
        <v>15.1</v>
      </c>
      <c r="K82" s="175">
        <v>14.9</v>
      </c>
      <c r="L82" s="175">
        <v>14.8</v>
      </c>
      <c r="M82" s="175">
        <v>15.5</v>
      </c>
      <c r="N82" s="175">
        <v>15.9</v>
      </c>
      <c r="O82" s="175">
        <v>14.2</v>
      </c>
      <c r="P82" s="175">
        <v>15</v>
      </c>
      <c r="Q82" s="175">
        <v>14.4</v>
      </c>
      <c r="R82" s="175">
        <v>15.4</v>
      </c>
      <c r="S82" s="175">
        <v>17.399999999999999</v>
      </c>
      <c r="T82" s="175">
        <v>17.100000000000001</v>
      </c>
      <c r="U82" s="175">
        <v>17.3</v>
      </c>
      <c r="V82" s="175">
        <v>16.399999999999999</v>
      </c>
      <c r="W82" s="175">
        <v>16.8</v>
      </c>
      <c r="X82" s="175">
        <v>17</v>
      </c>
      <c r="Y82" s="175">
        <v>16.799999999999997</v>
      </c>
      <c r="Z82" s="175">
        <v>17</v>
      </c>
      <c r="AA82" s="175">
        <v>17.5</v>
      </c>
      <c r="AB82" s="175">
        <v>19.2</v>
      </c>
      <c r="AC82" s="175">
        <v>17.100000000000001</v>
      </c>
      <c r="AD82" s="175">
        <v>16.899999999999999</v>
      </c>
      <c r="AE82" s="175">
        <v>17.399999999999999</v>
      </c>
      <c r="AF82" s="175">
        <v>17.899999999999999</v>
      </c>
      <c r="AG82" s="175">
        <v>19.2</v>
      </c>
      <c r="AH82" s="175">
        <v>20.6</v>
      </c>
      <c r="AI82" s="175">
        <v>21.2</v>
      </c>
      <c r="AJ82" s="175">
        <v>21.6</v>
      </c>
      <c r="AK82" s="175">
        <v>22.5</v>
      </c>
      <c r="AL82" s="175">
        <v>21.9</v>
      </c>
      <c r="AM82" s="175">
        <v>23</v>
      </c>
      <c r="AN82" s="175">
        <v>23.5</v>
      </c>
      <c r="AO82" s="175">
        <v>22.8</v>
      </c>
      <c r="AP82" s="175">
        <v>20.399999999999999</v>
      </c>
      <c r="AQ82" s="175">
        <v>20.399999999999999</v>
      </c>
      <c r="AR82" s="175">
        <v>21.6</v>
      </c>
      <c r="AS82" s="175">
        <v>21.7</v>
      </c>
      <c r="AT82" s="175">
        <v>23.1</v>
      </c>
      <c r="AU82" s="175">
        <v>23.2</v>
      </c>
      <c r="AV82" s="175">
        <v>23.2</v>
      </c>
      <c r="AW82" s="175"/>
    </row>
    <row r="83" spans="3:49" x14ac:dyDescent="0.2">
      <c r="C83" s="32" t="s">
        <v>30</v>
      </c>
      <c r="D83" s="32" t="s">
        <v>104</v>
      </c>
      <c r="E83" s="32"/>
      <c r="F83" s="6" t="s">
        <v>98</v>
      </c>
      <c r="G83" s="32" t="s">
        <v>129</v>
      </c>
      <c r="H83" s="32" t="s">
        <v>130</v>
      </c>
      <c r="I83" s="175">
        <v>8.7000000000000011</v>
      </c>
      <c r="J83" s="175">
        <v>8.5</v>
      </c>
      <c r="K83" s="175">
        <v>8.5</v>
      </c>
      <c r="L83" s="175">
        <v>8.6</v>
      </c>
      <c r="M83" s="175">
        <v>7.8</v>
      </c>
      <c r="N83" s="175">
        <v>8</v>
      </c>
      <c r="O83" s="175">
        <v>9.6</v>
      </c>
      <c r="P83" s="175">
        <v>10.1</v>
      </c>
      <c r="Q83" s="175">
        <v>10.799999999999999</v>
      </c>
      <c r="R83" s="175">
        <v>11.5</v>
      </c>
      <c r="S83" s="175">
        <v>10.8</v>
      </c>
      <c r="T83" s="175">
        <v>11.6</v>
      </c>
      <c r="U83" s="175">
        <v>9.9</v>
      </c>
      <c r="V83" s="175">
        <v>9.4</v>
      </c>
      <c r="W83" s="175">
        <v>8.9</v>
      </c>
      <c r="X83" s="175">
        <v>9.4</v>
      </c>
      <c r="Y83" s="175">
        <v>9.4</v>
      </c>
      <c r="Z83" s="175">
        <v>9.6</v>
      </c>
      <c r="AA83" s="175">
        <v>9.6999999999999993</v>
      </c>
      <c r="AB83" s="175">
        <v>10.5</v>
      </c>
      <c r="AC83" s="175">
        <v>10.6</v>
      </c>
      <c r="AD83" s="175">
        <v>10.5</v>
      </c>
      <c r="AE83" s="175">
        <v>11.299999999999999</v>
      </c>
      <c r="AF83" s="175">
        <v>12.4</v>
      </c>
      <c r="AG83" s="175">
        <v>13.4</v>
      </c>
      <c r="AH83" s="175">
        <v>13.9</v>
      </c>
      <c r="AI83" s="175">
        <v>13.799999999999999</v>
      </c>
      <c r="AJ83" s="175">
        <v>13.6</v>
      </c>
      <c r="AK83" s="175">
        <v>14.7</v>
      </c>
      <c r="AL83" s="175">
        <v>12.5</v>
      </c>
      <c r="AM83" s="175">
        <v>12.6</v>
      </c>
      <c r="AN83" s="175">
        <v>13.2</v>
      </c>
      <c r="AO83" s="175">
        <v>12.6</v>
      </c>
      <c r="AP83" s="175">
        <v>12.1</v>
      </c>
      <c r="AQ83" s="175">
        <v>13.3</v>
      </c>
      <c r="AR83" s="175">
        <v>13.6</v>
      </c>
      <c r="AS83" s="175">
        <v>14.5</v>
      </c>
      <c r="AT83" s="175">
        <v>15</v>
      </c>
      <c r="AU83" s="175">
        <v>14.8</v>
      </c>
      <c r="AV83" s="175">
        <v>16</v>
      </c>
      <c r="AW83" s="175"/>
    </row>
    <row r="84" spans="3:49" x14ac:dyDescent="0.2">
      <c r="C84" s="32" t="s">
        <v>31</v>
      </c>
      <c r="D84" s="32" t="s">
        <v>104</v>
      </c>
      <c r="E84" s="32"/>
      <c r="F84" s="6" t="s">
        <v>98</v>
      </c>
      <c r="G84" s="32" t="s">
        <v>129</v>
      </c>
      <c r="H84" s="32" t="s">
        <v>130</v>
      </c>
      <c r="I84" s="175">
        <v>18.600000000000001</v>
      </c>
      <c r="J84" s="175">
        <v>18.399999999999999</v>
      </c>
      <c r="K84" s="175">
        <v>18.3</v>
      </c>
      <c r="L84" s="175">
        <v>17.8</v>
      </c>
      <c r="M84" s="175">
        <v>16.899999999999999</v>
      </c>
      <c r="N84" s="175">
        <v>16.600000000000001</v>
      </c>
      <c r="O84" s="175">
        <v>15.6</v>
      </c>
      <c r="P84" s="175">
        <v>15.2</v>
      </c>
      <c r="Q84" s="175">
        <v>15.5</v>
      </c>
      <c r="R84" s="175">
        <v>15.799999999999999</v>
      </c>
      <c r="S84" s="175">
        <v>16.399999999999999</v>
      </c>
      <c r="T84" s="175">
        <v>16.400000000000002</v>
      </c>
      <c r="U84" s="175">
        <v>14.9</v>
      </c>
      <c r="V84" s="175">
        <v>14.9</v>
      </c>
      <c r="W84" s="175">
        <v>14.7</v>
      </c>
      <c r="X84" s="175">
        <v>17</v>
      </c>
      <c r="Y84" s="175">
        <v>18.5</v>
      </c>
      <c r="Z84" s="175">
        <v>18.8</v>
      </c>
      <c r="AA84" s="175">
        <v>19.100000000000001</v>
      </c>
      <c r="AB84" s="175">
        <v>22.099999999999998</v>
      </c>
      <c r="AC84" s="175">
        <v>18.700000000000003</v>
      </c>
      <c r="AD84" s="175">
        <v>19.5</v>
      </c>
      <c r="AE84" s="175">
        <v>19.5</v>
      </c>
      <c r="AF84" s="175">
        <v>19.8</v>
      </c>
      <c r="AG84" s="175">
        <v>19.3</v>
      </c>
      <c r="AH84" s="175">
        <v>19.399999999999999</v>
      </c>
      <c r="AI84" s="175">
        <v>18.2</v>
      </c>
      <c r="AJ84" s="175">
        <v>17.399999999999999</v>
      </c>
      <c r="AK84" s="175">
        <v>17.5</v>
      </c>
      <c r="AL84" s="175">
        <v>15.7</v>
      </c>
      <c r="AM84" s="175">
        <v>15.9</v>
      </c>
      <c r="AN84" s="175">
        <v>15.5</v>
      </c>
      <c r="AO84" s="175">
        <v>15.6</v>
      </c>
      <c r="AP84" s="175">
        <v>14.4</v>
      </c>
      <c r="AQ84" s="175">
        <v>13.2</v>
      </c>
      <c r="AR84" s="175">
        <v>15.2</v>
      </c>
      <c r="AS84" s="175">
        <v>15.6</v>
      </c>
      <c r="AT84" s="175">
        <v>15.9</v>
      </c>
      <c r="AU84" s="175">
        <v>16.299999999999997</v>
      </c>
      <c r="AV84" s="175">
        <v>16.100000000000001</v>
      </c>
      <c r="AW84" s="175"/>
    </row>
    <row r="85" spans="3:49" x14ac:dyDescent="0.2">
      <c r="C85" s="32" t="s">
        <v>32</v>
      </c>
      <c r="D85" s="32" t="s">
        <v>104</v>
      </c>
      <c r="E85" s="32"/>
      <c r="F85" s="6" t="s">
        <v>98</v>
      </c>
      <c r="G85" s="32" t="s">
        <v>129</v>
      </c>
      <c r="H85" s="32" t="s">
        <v>130</v>
      </c>
      <c r="I85" s="175">
        <v>11.3</v>
      </c>
      <c r="J85" s="175">
        <v>9</v>
      </c>
      <c r="K85" s="175">
        <v>8.9</v>
      </c>
      <c r="L85" s="175">
        <v>8.5</v>
      </c>
      <c r="M85" s="175">
        <v>9.1999999999999993</v>
      </c>
      <c r="N85" s="175">
        <v>7.9</v>
      </c>
      <c r="O85" s="175">
        <v>9.8000000000000007</v>
      </c>
      <c r="P85" s="175">
        <v>10.199999999999999</v>
      </c>
      <c r="Q85" s="175">
        <v>10</v>
      </c>
      <c r="R85" s="175">
        <v>10</v>
      </c>
      <c r="S85" s="175">
        <v>10.4</v>
      </c>
      <c r="T85" s="175">
        <v>10.1</v>
      </c>
      <c r="U85" s="175">
        <v>9.6</v>
      </c>
      <c r="V85" s="175">
        <v>9.1</v>
      </c>
      <c r="W85" s="175">
        <v>9.5</v>
      </c>
      <c r="X85" s="175">
        <v>8.6999999999999993</v>
      </c>
      <c r="Y85" s="175">
        <v>8.1</v>
      </c>
      <c r="Z85" s="175">
        <v>8.1999999999999993</v>
      </c>
      <c r="AA85" s="175">
        <v>8.2000000000000011</v>
      </c>
      <c r="AB85" s="175">
        <v>6.6</v>
      </c>
      <c r="AC85" s="175">
        <v>8.2000000000000011</v>
      </c>
      <c r="AD85" s="175">
        <v>7.8000000000000007</v>
      </c>
      <c r="AE85" s="175">
        <v>8.2000000000000011</v>
      </c>
      <c r="AF85" s="175">
        <v>8.5</v>
      </c>
      <c r="AG85" s="175">
        <v>9.3000000000000007</v>
      </c>
      <c r="AH85" s="175">
        <v>9</v>
      </c>
      <c r="AI85" s="175">
        <v>9.1</v>
      </c>
      <c r="AJ85" s="175">
        <v>8.8000000000000007</v>
      </c>
      <c r="AK85" s="175">
        <v>9.1</v>
      </c>
      <c r="AL85" s="175">
        <v>9.1999999999999993</v>
      </c>
      <c r="AM85" s="175">
        <v>9</v>
      </c>
      <c r="AN85" s="175">
        <v>9.1</v>
      </c>
      <c r="AO85" s="175">
        <v>8.9</v>
      </c>
      <c r="AP85" s="175">
        <v>8.4</v>
      </c>
      <c r="AQ85" s="175">
        <v>8.3000000000000007</v>
      </c>
      <c r="AR85" s="175">
        <v>7.9</v>
      </c>
      <c r="AS85" s="175">
        <v>8.1999999999999993</v>
      </c>
      <c r="AT85" s="175">
        <v>8.2000000000000011</v>
      </c>
      <c r="AU85" s="175">
        <v>8</v>
      </c>
      <c r="AV85" s="175">
        <v>7.7</v>
      </c>
      <c r="AW85" s="175"/>
    </row>
    <row r="86" spans="3:49" x14ac:dyDescent="0.2">
      <c r="C86" s="32" t="s">
        <v>105</v>
      </c>
      <c r="D86" s="32" t="s">
        <v>104</v>
      </c>
      <c r="E86" s="32"/>
      <c r="F86" s="6" t="s">
        <v>98</v>
      </c>
      <c r="G86" s="32" t="s">
        <v>129</v>
      </c>
      <c r="H86" s="32" t="s">
        <v>130</v>
      </c>
      <c r="I86" s="175">
        <v>392</v>
      </c>
      <c r="J86" s="175">
        <v>375.49999999999994</v>
      </c>
      <c r="K86" s="175">
        <v>365.69999999999993</v>
      </c>
      <c r="L86" s="175">
        <v>359.90000000000003</v>
      </c>
      <c r="M86" s="175">
        <v>355.99999999999994</v>
      </c>
      <c r="N86" s="175">
        <v>362.40000000000003</v>
      </c>
      <c r="O86" s="175">
        <v>383.30000000000007</v>
      </c>
      <c r="P86" s="175">
        <v>392.00000000000006</v>
      </c>
      <c r="Q86" s="175">
        <v>395.4</v>
      </c>
      <c r="R86" s="175">
        <v>409.7</v>
      </c>
      <c r="S86" s="175">
        <v>426.7</v>
      </c>
      <c r="T86" s="175">
        <v>418.90000000000009</v>
      </c>
      <c r="U86" s="175">
        <v>405.20000000000005</v>
      </c>
      <c r="V86" s="175">
        <v>391.7</v>
      </c>
      <c r="W86" s="175">
        <v>405.90000000000003</v>
      </c>
      <c r="X86" s="175">
        <v>411.79999999999995</v>
      </c>
      <c r="Y86" s="175">
        <v>415.40000000000003</v>
      </c>
      <c r="Z86" s="175">
        <v>419.4</v>
      </c>
      <c r="AA86" s="175">
        <v>425.59999999999997</v>
      </c>
      <c r="AB86" s="175">
        <v>431.70000000000005</v>
      </c>
      <c r="AC86" s="175">
        <v>421.20000000000005</v>
      </c>
      <c r="AD86" s="175">
        <v>411.2999999999999</v>
      </c>
      <c r="AE86" s="175">
        <v>417.79999999999995</v>
      </c>
      <c r="AF86" s="175">
        <v>425.69999999999993</v>
      </c>
      <c r="AG86" s="175">
        <v>436.50000000000006</v>
      </c>
      <c r="AH86" s="175">
        <v>444.7</v>
      </c>
      <c r="AI86" s="175">
        <v>439.39999999999992</v>
      </c>
      <c r="AJ86" s="175">
        <v>430.6</v>
      </c>
      <c r="AK86" s="175">
        <v>445.40000000000003</v>
      </c>
      <c r="AL86" s="175">
        <v>418.6</v>
      </c>
      <c r="AM86" s="175">
        <v>409.4</v>
      </c>
      <c r="AN86" s="175">
        <v>408.20000000000005</v>
      </c>
      <c r="AO86" s="175">
        <v>392.8</v>
      </c>
      <c r="AP86" s="175">
        <v>376.99999999999994</v>
      </c>
      <c r="AQ86" s="175">
        <v>377.3</v>
      </c>
      <c r="AR86" s="175">
        <v>381.80000000000007</v>
      </c>
      <c r="AS86" s="175">
        <v>393.40000000000003</v>
      </c>
      <c r="AT86" s="175">
        <v>405.80000000000007</v>
      </c>
      <c r="AU86" s="175">
        <v>409.80000000000007</v>
      </c>
      <c r="AV86" s="175">
        <v>415.19999999999993</v>
      </c>
      <c r="AW86" s="175"/>
    </row>
    <row r="87" spans="3:49" x14ac:dyDescent="0.2">
      <c r="C87" s="32" t="s">
        <v>34</v>
      </c>
      <c r="D87" s="32" t="s">
        <v>104</v>
      </c>
      <c r="E87" s="32"/>
      <c r="F87" s="6" t="s">
        <v>98</v>
      </c>
      <c r="G87" s="32" t="s">
        <v>129</v>
      </c>
      <c r="H87" s="32" t="s">
        <v>130</v>
      </c>
      <c r="I87" s="175">
        <v>0</v>
      </c>
      <c r="J87" s="175">
        <v>0</v>
      </c>
      <c r="K87" s="175">
        <v>0</v>
      </c>
      <c r="L87" s="175">
        <v>0</v>
      </c>
      <c r="M87" s="175">
        <v>0</v>
      </c>
      <c r="N87" s="175">
        <v>0</v>
      </c>
      <c r="O87" s="175">
        <v>0</v>
      </c>
      <c r="P87" s="175">
        <v>0</v>
      </c>
      <c r="Q87" s="175">
        <v>0</v>
      </c>
      <c r="R87" s="175">
        <v>0</v>
      </c>
      <c r="S87" s="175">
        <v>0</v>
      </c>
      <c r="T87" s="175">
        <v>0</v>
      </c>
      <c r="U87" s="175">
        <v>0</v>
      </c>
      <c r="V87" s="175">
        <v>0</v>
      </c>
      <c r="W87" s="175">
        <v>0</v>
      </c>
      <c r="X87" s="175">
        <v>0</v>
      </c>
      <c r="Y87" s="175">
        <v>0</v>
      </c>
      <c r="Z87" s="175">
        <v>0</v>
      </c>
      <c r="AA87" s="175">
        <v>0</v>
      </c>
      <c r="AB87" s="175">
        <v>0</v>
      </c>
      <c r="AC87" s="175">
        <v>0</v>
      </c>
      <c r="AD87" s="175">
        <v>0</v>
      </c>
      <c r="AE87" s="175">
        <v>0</v>
      </c>
      <c r="AF87" s="175">
        <v>0</v>
      </c>
      <c r="AG87" s="175">
        <v>0</v>
      </c>
      <c r="AH87" s="175">
        <v>0</v>
      </c>
      <c r="AI87" s="175">
        <v>0</v>
      </c>
      <c r="AJ87" s="175">
        <v>0</v>
      </c>
      <c r="AK87" s="175">
        <v>0</v>
      </c>
      <c r="AL87" s="175">
        <v>0</v>
      </c>
      <c r="AM87" s="175">
        <v>0</v>
      </c>
      <c r="AN87" s="175">
        <v>0</v>
      </c>
      <c r="AO87" s="175">
        <v>0</v>
      </c>
      <c r="AP87" s="175">
        <v>0</v>
      </c>
      <c r="AQ87" s="175">
        <v>0</v>
      </c>
      <c r="AR87" s="175">
        <v>0</v>
      </c>
      <c r="AS87" s="175">
        <v>0</v>
      </c>
      <c r="AT87" s="175">
        <v>0</v>
      </c>
      <c r="AU87" s="175">
        <v>0</v>
      </c>
      <c r="AV87" s="175">
        <v>0</v>
      </c>
      <c r="AW87" s="175"/>
    </row>
    <row r="88" spans="3:49" ht="12" thickBot="1" x14ac:dyDescent="0.25">
      <c r="C88" s="168" t="s">
        <v>35</v>
      </c>
      <c r="D88" s="168" t="s">
        <v>104</v>
      </c>
      <c r="E88" s="168"/>
      <c r="F88" s="169" t="s">
        <v>98</v>
      </c>
      <c r="G88" s="168" t="s">
        <v>129</v>
      </c>
      <c r="H88" s="168" t="s">
        <v>130</v>
      </c>
      <c r="I88" s="176">
        <v>392</v>
      </c>
      <c r="J88" s="176">
        <v>375.49999999999994</v>
      </c>
      <c r="K88" s="176">
        <v>365.69999999999993</v>
      </c>
      <c r="L88" s="176">
        <v>359.90000000000003</v>
      </c>
      <c r="M88" s="176">
        <v>355.99999999999994</v>
      </c>
      <c r="N88" s="176">
        <v>362.40000000000003</v>
      </c>
      <c r="O88" s="176">
        <v>383.30000000000007</v>
      </c>
      <c r="P88" s="176">
        <v>392.00000000000006</v>
      </c>
      <c r="Q88" s="176">
        <v>395.4</v>
      </c>
      <c r="R88" s="176">
        <v>409.7</v>
      </c>
      <c r="S88" s="176">
        <v>426.7</v>
      </c>
      <c r="T88" s="176">
        <v>418.90000000000009</v>
      </c>
      <c r="U88" s="176">
        <v>405.20000000000005</v>
      </c>
      <c r="V88" s="176">
        <v>391.7</v>
      </c>
      <c r="W88" s="176">
        <v>405.90000000000003</v>
      </c>
      <c r="X88" s="176">
        <v>411.79999999999995</v>
      </c>
      <c r="Y88" s="176">
        <v>415.40000000000003</v>
      </c>
      <c r="Z88" s="176">
        <v>419.4</v>
      </c>
      <c r="AA88" s="176">
        <v>425.59999999999997</v>
      </c>
      <c r="AB88" s="176">
        <v>431.70000000000005</v>
      </c>
      <c r="AC88" s="176">
        <v>421.20000000000005</v>
      </c>
      <c r="AD88" s="176">
        <v>411.2999999999999</v>
      </c>
      <c r="AE88" s="176">
        <v>417.79999999999995</v>
      </c>
      <c r="AF88" s="176">
        <v>425.69999999999993</v>
      </c>
      <c r="AG88" s="176">
        <v>436.50000000000006</v>
      </c>
      <c r="AH88" s="176">
        <v>444.7</v>
      </c>
      <c r="AI88" s="176">
        <v>439.39999999999992</v>
      </c>
      <c r="AJ88" s="176">
        <v>430.6</v>
      </c>
      <c r="AK88" s="176">
        <v>445.40000000000003</v>
      </c>
      <c r="AL88" s="176">
        <v>418.6</v>
      </c>
      <c r="AM88" s="176">
        <v>409.4</v>
      </c>
      <c r="AN88" s="176">
        <v>408.20000000000005</v>
      </c>
      <c r="AO88" s="176">
        <v>392.8</v>
      </c>
      <c r="AP88" s="176">
        <v>376.99999999999994</v>
      </c>
      <c r="AQ88" s="176">
        <v>377.3</v>
      </c>
      <c r="AR88" s="176">
        <v>381.80000000000007</v>
      </c>
      <c r="AS88" s="176">
        <v>393.40000000000003</v>
      </c>
      <c r="AT88" s="176">
        <v>405.80000000000007</v>
      </c>
      <c r="AU88" s="176">
        <v>409.80000000000007</v>
      </c>
      <c r="AV88" s="176">
        <v>415.19999999999993</v>
      </c>
      <c r="AW88" s="176"/>
    </row>
    <row r="89" spans="3:49" x14ac:dyDescent="0.2">
      <c r="C89" s="32" t="s">
        <v>11</v>
      </c>
      <c r="D89" s="32" t="s">
        <v>108</v>
      </c>
      <c r="E89" s="32"/>
      <c r="F89" s="6" t="s">
        <v>90</v>
      </c>
      <c r="G89" s="32" t="s">
        <v>129</v>
      </c>
      <c r="H89" s="32" t="s">
        <v>130</v>
      </c>
      <c r="I89" s="175">
        <v>30.2</v>
      </c>
      <c r="J89" s="175">
        <v>26.3</v>
      </c>
      <c r="K89" s="175">
        <v>25.8</v>
      </c>
      <c r="L89" s="175">
        <v>21.6</v>
      </c>
      <c r="M89" s="175">
        <v>20.100000000000001</v>
      </c>
      <c r="N89" s="175">
        <v>24.3</v>
      </c>
      <c r="O89" s="175">
        <v>23.8</v>
      </c>
      <c r="P89" s="175">
        <v>22.9</v>
      </c>
      <c r="Q89" s="175">
        <v>23.9</v>
      </c>
      <c r="R89" s="175">
        <v>24.8</v>
      </c>
      <c r="S89" s="175">
        <v>22.8</v>
      </c>
      <c r="T89" s="175">
        <v>22.1</v>
      </c>
      <c r="U89" s="175">
        <v>21.200000000000003</v>
      </c>
      <c r="V89" s="175">
        <v>19.100000000000001</v>
      </c>
      <c r="W89" s="175">
        <v>17.200000000000003</v>
      </c>
      <c r="X89" s="175">
        <v>19.100000000000001</v>
      </c>
      <c r="Y89" s="175">
        <v>21.1</v>
      </c>
      <c r="Z89" s="175">
        <v>22.6</v>
      </c>
      <c r="AA89" s="175">
        <v>23.2</v>
      </c>
      <c r="AB89" s="175">
        <v>24.6</v>
      </c>
      <c r="AC89" s="175">
        <v>24.2</v>
      </c>
      <c r="AD89" s="175">
        <v>23.9</v>
      </c>
      <c r="AE89" s="175">
        <v>22.9</v>
      </c>
      <c r="AF89" s="175">
        <v>23.6</v>
      </c>
      <c r="AG89" s="175">
        <v>21.2</v>
      </c>
      <c r="AH89" s="175">
        <v>20.399999999999999</v>
      </c>
      <c r="AI89" s="175">
        <v>19.100000000000001</v>
      </c>
      <c r="AJ89" s="175">
        <v>17</v>
      </c>
      <c r="AK89" s="175">
        <v>16.100000000000001</v>
      </c>
      <c r="AL89" s="175">
        <v>12.6</v>
      </c>
      <c r="AM89" s="175">
        <v>12</v>
      </c>
      <c r="AN89" s="175">
        <v>11.7</v>
      </c>
      <c r="AO89" s="175">
        <v>10.6</v>
      </c>
      <c r="AP89" s="175">
        <v>10.5</v>
      </c>
      <c r="AQ89" s="175">
        <v>9.9</v>
      </c>
      <c r="AR89" s="175">
        <v>10.199999999999999</v>
      </c>
      <c r="AS89" s="175">
        <v>10.3</v>
      </c>
      <c r="AT89" s="175">
        <v>10.4</v>
      </c>
      <c r="AU89" s="175">
        <v>10.7</v>
      </c>
      <c r="AV89" s="175">
        <v>10.6</v>
      </c>
      <c r="AW89" s="175"/>
    </row>
    <row r="90" spans="3:49" x14ac:dyDescent="0.2">
      <c r="C90" s="32" t="s">
        <v>17</v>
      </c>
      <c r="D90" s="32" t="s">
        <v>108</v>
      </c>
      <c r="E90" s="32"/>
      <c r="F90" s="6" t="s">
        <v>90</v>
      </c>
      <c r="G90" s="32" t="s">
        <v>129</v>
      </c>
      <c r="H90" s="32" t="s">
        <v>130</v>
      </c>
      <c r="I90" s="175">
        <v>13.2</v>
      </c>
      <c r="J90" s="175">
        <v>10.8</v>
      </c>
      <c r="K90" s="175">
        <v>9.5</v>
      </c>
      <c r="L90" s="175">
        <v>9.4</v>
      </c>
      <c r="M90" s="175">
        <v>8.5</v>
      </c>
      <c r="N90" s="175">
        <v>7.5</v>
      </c>
      <c r="O90" s="175">
        <v>8.6</v>
      </c>
      <c r="P90" s="175">
        <v>9.6999999999999993</v>
      </c>
      <c r="Q90" s="175">
        <v>9.6</v>
      </c>
      <c r="R90" s="175">
        <v>8.1</v>
      </c>
      <c r="S90" s="175">
        <v>7.7</v>
      </c>
      <c r="T90" s="175">
        <v>8.4</v>
      </c>
      <c r="U90" s="175">
        <v>7</v>
      </c>
      <c r="V90" s="175">
        <v>5.9</v>
      </c>
      <c r="W90" s="175">
        <v>6</v>
      </c>
      <c r="X90" s="175">
        <v>6.3</v>
      </c>
      <c r="Y90" s="175">
        <v>7</v>
      </c>
      <c r="Z90" s="175">
        <v>7.3</v>
      </c>
      <c r="AA90" s="175">
        <v>7.4</v>
      </c>
      <c r="AB90" s="175">
        <v>6.8</v>
      </c>
      <c r="AC90" s="175">
        <v>8.5</v>
      </c>
      <c r="AD90" s="175">
        <v>8</v>
      </c>
      <c r="AE90" s="175">
        <v>7.7</v>
      </c>
      <c r="AF90" s="175">
        <v>7.1999999999999993</v>
      </c>
      <c r="AG90" s="175">
        <v>6.8000000000000007</v>
      </c>
      <c r="AH90" s="175">
        <v>6.8</v>
      </c>
      <c r="AI90" s="175">
        <v>6.2</v>
      </c>
      <c r="AJ90" s="175">
        <v>5.2</v>
      </c>
      <c r="AK90" s="175">
        <v>5</v>
      </c>
      <c r="AL90" s="175">
        <v>4.0999999999999996</v>
      </c>
      <c r="AM90" s="175">
        <v>4</v>
      </c>
      <c r="AN90" s="175">
        <v>3.9</v>
      </c>
      <c r="AO90" s="175">
        <v>3.4</v>
      </c>
      <c r="AP90" s="175">
        <v>3.8</v>
      </c>
      <c r="AQ90" s="175">
        <v>3.1</v>
      </c>
      <c r="AR90" s="175">
        <v>2.9</v>
      </c>
      <c r="AS90" s="175">
        <v>2.9</v>
      </c>
      <c r="AT90" s="175">
        <v>3.1</v>
      </c>
      <c r="AU90" s="175">
        <v>3</v>
      </c>
      <c r="AV90" s="175">
        <v>2.8</v>
      </c>
      <c r="AW90" s="175"/>
    </row>
    <row r="91" spans="3:49" x14ac:dyDescent="0.2">
      <c r="C91" s="32" t="s">
        <v>18</v>
      </c>
      <c r="D91" s="32" t="s">
        <v>108</v>
      </c>
      <c r="E91" s="32"/>
      <c r="F91" s="6" t="s">
        <v>90</v>
      </c>
      <c r="G91" s="32" t="s">
        <v>129</v>
      </c>
      <c r="H91" s="32" t="s">
        <v>130</v>
      </c>
      <c r="I91" s="175">
        <v>6.5</v>
      </c>
      <c r="J91" s="175">
        <v>6.3999999999999995</v>
      </c>
      <c r="K91" s="175">
        <v>6</v>
      </c>
      <c r="L91" s="175">
        <v>5.0999999999999996</v>
      </c>
      <c r="M91" s="175">
        <v>5.9</v>
      </c>
      <c r="N91" s="175">
        <v>5.3</v>
      </c>
      <c r="O91" s="175">
        <v>5</v>
      </c>
      <c r="P91" s="175">
        <v>5</v>
      </c>
      <c r="Q91" s="175">
        <v>4.9000000000000004</v>
      </c>
      <c r="R91" s="175">
        <v>4.5</v>
      </c>
      <c r="S91" s="175">
        <v>3.3</v>
      </c>
      <c r="T91" s="175">
        <v>2.9</v>
      </c>
      <c r="U91" s="175">
        <v>3</v>
      </c>
      <c r="V91" s="175">
        <v>2.9</v>
      </c>
      <c r="W91" s="175">
        <v>2.2000000000000002</v>
      </c>
      <c r="X91" s="175">
        <v>2.8</v>
      </c>
      <c r="Y91" s="175">
        <v>2.8</v>
      </c>
      <c r="Z91" s="175">
        <v>3</v>
      </c>
      <c r="AA91" s="175">
        <v>3</v>
      </c>
      <c r="AB91" s="175">
        <v>3.5</v>
      </c>
      <c r="AC91" s="175">
        <v>3.8</v>
      </c>
      <c r="AD91" s="175">
        <v>3.1</v>
      </c>
      <c r="AE91" s="175">
        <v>2.9</v>
      </c>
      <c r="AF91" s="175">
        <v>2.5</v>
      </c>
      <c r="AG91" s="175">
        <v>1.8</v>
      </c>
      <c r="AH91" s="175">
        <v>1.1000000000000001</v>
      </c>
      <c r="AI91" s="175">
        <v>1.4</v>
      </c>
      <c r="AJ91" s="175">
        <v>1.7</v>
      </c>
      <c r="AK91" s="175">
        <v>1.5</v>
      </c>
      <c r="AL91" s="175">
        <v>1.1000000000000001</v>
      </c>
      <c r="AM91" s="175">
        <v>0.8</v>
      </c>
      <c r="AN91" s="175">
        <v>0.7</v>
      </c>
      <c r="AO91" s="175">
        <v>0.8</v>
      </c>
      <c r="AP91" s="175">
        <v>0.6</v>
      </c>
      <c r="AQ91" s="175">
        <v>0.3</v>
      </c>
      <c r="AR91" s="175">
        <v>0.3</v>
      </c>
      <c r="AS91" s="175">
        <v>0.3</v>
      </c>
      <c r="AT91" s="175">
        <v>0.3</v>
      </c>
      <c r="AU91" s="175">
        <v>0.3</v>
      </c>
      <c r="AV91" s="175">
        <v>0.3</v>
      </c>
      <c r="AW91" s="175"/>
    </row>
    <row r="92" spans="3:49" x14ac:dyDescent="0.2">
      <c r="C92" s="32" t="s">
        <v>19</v>
      </c>
      <c r="D92" s="32" t="s">
        <v>108</v>
      </c>
      <c r="E92" s="32"/>
      <c r="F92" s="6" t="s">
        <v>90</v>
      </c>
      <c r="G92" s="32" t="s">
        <v>129</v>
      </c>
      <c r="H92" s="32" t="s">
        <v>130</v>
      </c>
      <c r="I92" s="175">
        <v>8.3000000000000007</v>
      </c>
      <c r="J92" s="175">
        <v>8</v>
      </c>
      <c r="K92" s="175">
        <v>8.1999999999999993</v>
      </c>
      <c r="L92" s="175">
        <v>7.8</v>
      </c>
      <c r="M92" s="175">
        <v>8.6999999999999993</v>
      </c>
      <c r="N92" s="175">
        <v>8.3000000000000007</v>
      </c>
      <c r="O92" s="175">
        <v>7</v>
      </c>
      <c r="P92" s="175">
        <v>6.7</v>
      </c>
      <c r="Q92" s="175">
        <v>6.1</v>
      </c>
      <c r="R92" s="175">
        <v>5</v>
      </c>
      <c r="S92" s="175">
        <v>5.8000000000000007</v>
      </c>
      <c r="T92" s="175">
        <v>4.6000000000000005</v>
      </c>
      <c r="U92" s="175">
        <v>4.3</v>
      </c>
      <c r="V92" s="175">
        <v>3.4</v>
      </c>
      <c r="W92" s="175">
        <v>3.6</v>
      </c>
      <c r="X92" s="175">
        <v>4</v>
      </c>
      <c r="Y92" s="175">
        <v>4.4000000000000004</v>
      </c>
      <c r="Z92" s="175">
        <v>4.8999999999999995</v>
      </c>
      <c r="AA92" s="175">
        <v>5.3999999999999995</v>
      </c>
      <c r="AB92" s="175">
        <v>5.0999999999999996</v>
      </c>
      <c r="AC92" s="175">
        <v>4.8</v>
      </c>
      <c r="AD92" s="175">
        <v>4.8</v>
      </c>
      <c r="AE92" s="175">
        <v>4.7</v>
      </c>
      <c r="AF92" s="175">
        <v>4.1000000000000005</v>
      </c>
      <c r="AG92" s="175">
        <v>4.2</v>
      </c>
      <c r="AH92" s="175">
        <v>4</v>
      </c>
      <c r="AI92" s="175">
        <v>3.4</v>
      </c>
      <c r="AJ92" s="175">
        <v>3</v>
      </c>
      <c r="AK92" s="175">
        <v>2.7</v>
      </c>
      <c r="AL92" s="175">
        <v>2.2999999999999998</v>
      </c>
      <c r="AM92" s="175">
        <v>2.5</v>
      </c>
      <c r="AN92" s="175">
        <v>2.7</v>
      </c>
      <c r="AO92" s="175">
        <v>2.4</v>
      </c>
      <c r="AP92" s="175">
        <v>1.7</v>
      </c>
      <c r="AQ92" s="175">
        <v>2.2999999999999998</v>
      </c>
      <c r="AR92" s="175">
        <v>2.2999999999999998</v>
      </c>
      <c r="AS92" s="175">
        <v>2.4</v>
      </c>
      <c r="AT92" s="175">
        <v>2.1</v>
      </c>
      <c r="AU92" s="175">
        <v>2.2000000000000002</v>
      </c>
      <c r="AV92" s="175">
        <v>2.2999999999999998</v>
      </c>
      <c r="AW92" s="175"/>
    </row>
    <row r="93" spans="3:49" x14ac:dyDescent="0.2">
      <c r="C93" s="32" t="s">
        <v>20</v>
      </c>
      <c r="D93" s="32" t="s">
        <v>108</v>
      </c>
      <c r="E93" s="32"/>
      <c r="F93" s="6" t="s">
        <v>90</v>
      </c>
      <c r="G93" s="32" t="s">
        <v>129</v>
      </c>
      <c r="H93" s="32" t="s">
        <v>130</v>
      </c>
      <c r="I93" s="175">
        <v>0.70000000000000007</v>
      </c>
      <c r="J93" s="175">
        <v>0.70000000000000007</v>
      </c>
      <c r="K93" s="175">
        <v>0.70000000000000007</v>
      </c>
      <c r="L93" s="175">
        <v>0.70000000000000007</v>
      </c>
      <c r="M93" s="175">
        <v>0.8</v>
      </c>
      <c r="N93" s="175">
        <v>0.7</v>
      </c>
      <c r="O93" s="175">
        <v>0.6</v>
      </c>
      <c r="P93" s="175">
        <v>0.4</v>
      </c>
      <c r="Q93" s="175">
        <v>0.3</v>
      </c>
      <c r="R93" s="175">
        <v>0.2</v>
      </c>
      <c r="S93" s="175">
        <v>0.3</v>
      </c>
      <c r="T93" s="175">
        <v>0.4</v>
      </c>
      <c r="U93" s="175">
        <v>0.4</v>
      </c>
      <c r="V93" s="175">
        <v>0.4</v>
      </c>
      <c r="W93" s="175">
        <v>0.4</v>
      </c>
      <c r="X93" s="175">
        <v>0.4</v>
      </c>
      <c r="Y93" s="175">
        <v>0.4</v>
      </c>
      <c r="Z93" s="175">
        <v>0.5</v>
      </c>
      <c r="AA93" s="175">
        <v>0.4</v>
      </c>
      <c r="AB93" s="175">
        <v>0.6</v>
      </c>
      <c r="AC93" s="175">
        <v>0.6</v>
      </c>
      <c r="AD93" s="175">
        <v>0.7</v>
      </c>
      <c r="AE93" s="175">
        <v>0.7</v>
      </c>
      <c r="AF93" s="175">
        <v>0.6</v>
      </c>
      <c r="AG93" s="175">
        <v>0.7</v>
      </c>
      <c r="AH93" s="175">
        <v>0.8</v>
      </c>
      <c r="AI93" s="175">
        <v>0.8</v>
      </c>
      <c r="AJ93" s="175">
        <v>0.8</v>
      </c>
      <c r="AK93" s="175">
        <v>0.7</v>
      </c>
      <c r="AL93" s="175">
        <v>0.6</v>
      </c>
      <c r="AM93" s="175">
        <v>0.6</v>
      </c>
      <c r="AN93" s="175">
        <v>0.6</v>
      </c>
      <c r="AO93" s="175">
        <v>0.5</v>
      </c>
      <c r="AP93" s="175">
        <v>0.4</v>
      </c>
      <c r="AQ93" s="175">
        <v>0.3</v>
      </c>
      <c r="AR93" s="175">
        <v>0.5</v>
      </c>
      <c r="AS93" s="175">
        <v>0.5</v>
      </c>
      <c r="AT93" s="175">
        <v>0.6</v>
      </c>
      <c r="AU93" s="175">
        <v>0.7</v>
      </c>
      <c r="AV93" s="175">
        <v>0.8</v>
      </c>
      <c r="AW93" s="175"/>
    </row>
    <row r="94" spans="3:49" x14ac:dyDescent="0.2">
      <c r="C94" s="32" t="s">
        <v>21</v>
      </c>
      <c r="D94" s="32" t="s">
        <v>108</v>
      </c>
      <c r="E94" s="32"/>
      <c r="F94" s="6" t="s">
        <v>90</v>
      </c>
      <c r="G94" s="32" t="s">
        <v>129</v>
      </c>
      <c r="H94" s="32" t="s">
        <v>130</v>
      </c>
      <c r="I94" s="175">
        <v>1.6</v>
      </c>
      <c r="J94" s="175">
        <v>1.2</v>
      </c>
      <c r="K94" s="175">
        <v>1.3</v>
      </c>
      <c r="L94" s="175">
        <v>1.4</v>
      </c>
      <c r="M94" s="175">
        <v>1.2</v>
      </c>
      <c r="N94" s="175">
        <v>1</v>
      </c>
      <c r="O94" s="175">
        <v>1</v>
      </c>
      <c r="P94" s="175">
        <v>1</v>
      </c>
      <c r="Q94" s="175">
        <v>1.1000000000000001</v>
      </c>
      <c r="R94" s="175">
        <v>1</v>
      </c>
      <c r="S94" s="175">
        <v>1.1000000000000001</v>
      </c>
      <c r="T94" s="175">
        <v>1.1000000000000001</v>
      </c>
      <c r="U94" s="175">
        <v>1.4</v>
      </c>
      <c r="V94" s="175">
        <v>1.1000000000000001</v>
      </c>
      <c r="W94" s="175">
        <v>0.9</v>
      </c>
      <c r="X94" s="175">
        <v>1.1000000000000001</v>
      </c>
      <c r="Y94" s="175">
        <v>1.2</v>
      </c>
      <c r="Z94" s="175">
        <v>1.3</v>
      </c>
      <c r="AA94" s="175">
        <v>1.2</v>
      </c>
      <c r="AB94" s="175">
        <v>1.4</v>
      </c>
      <c r="AC94" s="175">
        <v>1.4</v>
      </c>
      <c r="AD94" s="175">
        <v>1.3</v>
      </c>
      <c r="AE94" s="175">
        <v>1.2</v>
      </c>
      <c r="AF94" s="175">
        <v>1.1000000000000001</v>
      </c>
      <c r="AG94" s="175">
        <v>1.1000000000000001</v>
      </c>
      <c r="AH94" s="175">
        <v>0.9</v>
      </c>
      <c r="AI94" s="175">
        <v>0.8</v>
      </c>
      <c r="AJ94" s="175">
        <v>0.9</v>
      </c>
      <c r="AK94" s="175">
        <v>0.8</v>
      </c>
      <c r="AL94" s="175">
        <v>0.8</v>
      </c>
      <c r="AM94" s="175">
        <v>0.7</v>
      </c>
      <c r="AN94" s="175">
        <v>0.6</v>
      </c>
      <c r="AO94" s="175">
        <v>0.6</v>
      </c>
      <c r="AP94" s="175">
        <v>0.5</v>
      </c>
      <c r="AQ94" s="175">
        <v>0.5</v>
      </c>
      <c r="AR94" s="175">
        <v>0.5</v>
      </c>
      <c r="AS94" s="175">
        <v>0.6</v>
      </c>
      <c r="AT94" s="175">
        <v>0.6</v>
      </c>
      <c r="AU94" s="175">
        <v>0.6</v>
      </c>
      <c r="AV94" s="175">
        <v>0.6</v>
      </c>
      <c r="AW94" s="175"/>
    </row>
    <row r="95" spans="3:49" x14ac:dyDescent="0.2">
      <c r="C95" s="32" t="s">
        <v>22</v>
      </c>
      <c r="D95" s="32" t="s">
        <v>108</v>
      </c>
      <c r="E95" s="32"/>
      <c r="F95" s="6" t="s">
        <v>90</v>
      </c>
      <c r="G95" s="32" t="s">
        <v>129</v>
      </c>
      <c r="H95" s="32" t="s">
        <v>130</v>
      </c>
      <c r="I95" s="175">
        <v>22</v>
      </c>
      <c r="J95" s="175">
        <v>20</v>
      </c>
      <c r="K95" s="175">
        <v>20</v>
      </c>
      <c r="L95" s="175">
        <v>18.5</v>
      </c>
      <c r="M95" s="175">
        <v>16.2</v>
      </c>
      <c r="N95" s="175">
        <v>14.8</v>
      </c>
      <c r="O95" s="175">
        <v>15.2</v>
      </c>
      <c r="P95" s="175">
        <v>15.7</v>
      </c>
      <c r="Q95" s="175">
        <v>16</v>
      </c>
      <c r="R95" s="175">
        <v>14.5</v>
      </c>
      <c r="S95" s="175">
        <v>15.9</v>
      </c>
      <c r="T95" s="175">
        <v>17.3</v>
      </c>
      <c r="U95" s="175">
        <v>15.8</v>
      </c>
      <c r="V95" s="175">
        <v>12.6</v>
      </c>
      <c r="W95" s="175">
        <v>10.4</v>
      </c>
      <c r="X95" s="175">
        <v>9.8000000000000007</v>
      </c>
      <c r="Y95" s="175">
        <v>10.199999999999999</v>
      </c>
      <c r="Z95" s="175">
        <v>10.7</v>
      </c>
      <c r="AA95" s="175">
        <v>10.8</v>
      </c>
      <c r="AB95" s="175">
        <v>11.9</v>
      </c>
      <c r="AC95" s="175">
        <v>11</v>
      </c>
      <c r="AD95" s="175">
        <v>11.2</v>
      </c>
      <c r="AE95" s="175">
        <v>10</v>
      </c>
      <c r="AF95" s="175">
        <v>9.1999999999999993</v>
      </c>
      <c r="AG95" s="175">
        <v>8.4</v>
      </c>
      <c r="AH95" s="175">
        <v>7.7</v>
      </c>
      <c r="AI95" s="175">
        <v>7.4</v>
      </c>
      <c r="AJ95" s="175">
        <v>6.2</v>
      </c>
      <c r="AK95" s="175">
        <v>5.5</v>
      </c>
      <c r="AL95" s="175">
        <v>4.0999999999999996</v>
      </c>
      <c r="AM95" s="175">
        <v>3.5</v>
      </c>
      <c r="AN95" s="175">
        <v>3.4</v>
      </c>
      <c r="AO95" s="175">
        <v>3.1</v>
      </c>
      <c r="AP95" s="175">
        <v>2.5</v>
      </c>
      <c r="AQ95" s="175">
        <v>3.7</v>
      </c>
      <c r="AR95" s="175">
        <v>3.3</v>
      </c>
      <c r="AS95" s="175">
        <v>3.2</v>
      </c>
      <c r="AT95" s="175">
        <v>2.9</v>
      </c>
      <c r="AU95" s="175">
        <v>3.1</v>
      </c>
      <c r="AV95" s="175">
        <v>3</v>
      </c>
      <c r="AW95" s="175"/>
    </row>
    <row r="96" spans="3:49" x14ac:dyDescent="0.2">
      <c r="C96" s="32" t="s">
        <v>23</v>
      </c>
      <c r="D96" s="32" t="s">
        <v>108</v>
      </c>
      <c r="E96" s="32"/>
      <c r="F96" s="6" t="s">
        <v>90</v>
      </c>
      <c r="G96" s="32" t="s">
        <v>129</v>
      </c>
      <c r="H96" s="32" t="s">
        <v>130</v>
      </c>
      <c r="I96" s="175">
        <v>30.9</v>
      </c>
      <c r="J96" s="175">
        <v>27.9</v>
      </c>
      <c r="K96" s="175">
        <v>30.6</v>
      </c>
      <c r="L96" s="175">
        <v>29.3</v>
      </c>
      <c r="M96" s="175">
        <v>28.4</v>
      </c>
      <c r="N96" s="175">
        <v>30.4</v>
      </c>
      <c r="O96" s="175">
        <v>27.9</v>
      </c>
      <c r="P96" s="175">
        <v>26</v>
      </c>
      <c r="Q96" s="175">
        <v>32.799999999999997</v>
      </c>
      <c r="R96" s="175">
        <v>31.2</v>
      </c>
      <c r="S96" s="175">
        <v>31</v>
      </c>
      <c r="T96" s="175">
        <v>32.1</v>
      </c>
      <c r="U96" s="175">
        <v>30.1</v>
      </c>
      <c r="V96" s="175">
        <v>27.1</v>
      </c>
      <c r="W96" s="175">
        <v>23.4</v>
      </c>
      <c r="X96" s="175">
        <v>26.5</v>
      </c>
      <c r="Y96" s="175">
        <v>26.5</v>
      </c>
      <c r="Z96" s="175">
        <v>27.5</v>
      </c>
      <c r="AA96" s="175">
        <v>28.6</v>
      </c>
      <c r="AB96" s="175">
        <v>29.9</v>
      </c>
      <c r="AC96" s="175">
        <v>26.5</v>
      </c>
      <c r="AD96" s="175">
        <v>27</v>
      </c>
      <c r="AE96" s="175">
        <v>24.6</v>
      </c>
      <c r="AF96" s="175">
        <v>22.7</v>
      </c>
      <c r="AG96" s="175">
        <v>19.8</v>
      </c>
      <c r="AH96" s="175">
        <v>18.399999999999999</v>
      </c>
      <c r="AI96" s="175">
        <v>15.2</v>
      </c>
      <c r="AJ96" s="175">
        <v>13.7</v>
      </c>
      <c r="AK96" s="175">
        <v>12</v>
      </c>
      <c r="AL96" s="175">
        <v>9.9</v>
      </c>
      <c r="AM96" s="175">
        <v>9.5</v>
      </c>
      <c r="AN96" s="175">
        <v>9.4</v>
      </c>
      <c r="AO96" s="175">
        <v>8.4</v>
      </c>
      <c r="AP96" s="175">
        <v>8.1</v>
      </c>
      <c r="AQ96" s="175">
        <v>7.3</v>
      </c>
      <c r="AR96" s="175">
        <v>3.5</v>
      </c>
      <c r="AS96" s="175">
        <v>2.8</v>
      </c>
      <c r="AT96" s="175">
        <v>3</v>
      </c>
      <c r="AU96" s="175">
        <v>2.9</v>
      </c>
      <c r="AV96" s="175">
        <v>2.8</v>
      </c>
      <c r="AW96" s="175"/>
    </row>
    <row r="97" spans="3:49" x14ac:dyDescent="0.2">
      <c r="C97" s="32" t="s">
        <v>24</v>
      </c>
      <c r="D97" s="32" t="s">
        <v>108</v>
      </c>
      <c r="E97" s="32"/>
      <c r="F97" s="6" t="s">
        <v>90</v>
      </c>
      <c r="G97" s="32" t="s">
        <v>129</v>
      </c>
      <c r="H97" s="32" t="s">
        <v>130</v>
      </c>
      <c r="I97" s="175">
        <v>177.6</v>
      </c>
      <c r="J97" s="175">
        <v>161.6</v>
      </c>
      <c r="K97" s="175">
        <v>151.19999999999999</v>
      </c>
      <c r="L97" s="175">
        <v>157.69999999999999</v>
      </c>
      <c r="M97" s="175">
        <v>146.19999999999999</v>
      </c>
      <c r="N97" s="175">
        <v>132.5</v>
      </c>
      <c r="O97" s="175">
        <v>142</v>
      </c>
      <c r="P97" s="175">
        <v>147.80000000000001</v>
      </c>
      <c r="Q97" s="175">
        <v>150.4</v>
      </c>
      <c r="R97" s="175">
        <v>152.6</v>
      </c>
      <c r="S97" s="175">
        <v>154.5</v>
      </c>
      <c r="T97" s="175">
        <v>147.69999999999999</v>
      </c>
      <c r="U97" s="175">
        <v>132.5</v>
      </c>
      <c r="V97" s="175">
        <v>118.5</v>
      </c>
      <c r="W97" s="175">
        <v>111.6</v>
      </c>
      <c r="X97" s="175">
        <v>106.3</v>
      </c>
      <c r="Y97" s="175">
        <v>114.4</v>
      </c>
      <c r="Z97" s="175">
        <v>120.2</v>
      </c>
      <c r="AA97" s="175">
        <v>122.7</v>
      </c>
      <c r="AB97" s="175">
        <v>128</v>
      </c>
      <c r="AC97" s="175">
        <v>112.8</v>
      </c>
      <c r="AD97" s="175">
        <v>106.3</v>
      </c>
      <c r="AE97" s="175">
        <v>93.2</v>
      </c>
      <c r="AF97" s="175">
        <v>86.2</v>
      </c>
      <c r="AG97" s="175">
        <v>80.199999999999989</v>
      </c>
      <c r="AH97" s="175">
        <v>73.099999999999994</v>
      </c>
      <c r="AI97" s="175">
        <v>62.4</v>
      </c>
      <c r="AJ97" s="175">
        <v>54.4</v>
      </c>
      <c r="AK97" s="175">
        <v>48</v>
      </c>
      <c r="AL97" s="175">
        <v>38.200000000000003</v>
      </c>
      <c r="AM97" s="175">
        <v>35.799999999999997</v>
      </c>
      <c r="AN97" s="175">
        <v>34.199999999999996</v>
      </c>
      <c r="AO97" s="175">
        <v>30.2</v>
      </c>
      <c r="AP97" s="175">
        <v>28</v>
      </c>
      <c r="AQ97" s="175">
        <v>26.9</v>
      </c>
      <c r="AR97" s="175">
        <v>29.5</v>
      </c>
      <c r="AS97" s="175">
        <v>30.099999999999998</v>
      </c>
      <c r="AT97" s="175">
        <v>31.200000000000003</v>
      </c>
      <c r="AU97" s="175">
        <v>31.4</v>
      </c>
      <c r="AV97" s="175">
        <v>31.6</v>
      </c>
      <c r="AW97" s="175"/>
    </row>
    <row r="98" spans="3:49" x14ac:dyDescent="0.2">
      <c r="C98" s="32" t="s">
        <v>25</v>
      </c>
      <c r="D98" s="32" t="s">
        <v>108</v>
      </c>
      <c r="E98" s="32"/>
      <c r="F98" s="6" t="s">
        <v>90</v>
      </c>
      <c r="G98" s="32" t="s">
        <v>129</v>
      </c>
      <c r="H98" s="32" t="s">
        <v>130</v>
      </c>
      <c r="I98" s="175">
        <v>116.5</v>
      </c>
      <c r="J98" s="175">
        <v>108.30000000000001</v>
      </c>
      <c r="K98" s="175">
        <v>95.8</v>
      </c>
      <c r="L98" s="175">
        <v>94.4</v>
      </c>
      <c r="M98" s="175">
        <v>91.9</v>
      </c>
      <c r="N98" s="175">
        <v>87.5</v>
      </c>
      <c r="O98" s="175">
        <v>87.2</v>
      </c>
      <c r="P98" s="175">
        <v>92.1</v>
      </c>
      <c r="Q98" s="175">
        <v>93.3</v>
      </c>
      <c r="R98" s="175">
        <v>90.6</v>
      </c>
      <c r="S98" s="175">
        <v>89.1</v>
      </c>
      <c r="T98" s="175">
        <v>90</v>
      </c>
      <c r="U98" s="175">
        <v>91.600000000000009</v>
      </c>
      <c r="V98" s="175">
        <v>82.5</v>
      </c>
      <c r="W98" s="175">
        <v>86.2</v>
      </c>
      <c r="X98" s="175">
        <v>86.4</v>
      </c>
      <c r="Y98" s="175">
        <v>87.3</v>
      </c>
      <c r="Z98" s="175">
        <v>88.8</v>
      </c>
      <c r="AA98" s="175">
        <v>90.5</v>
      </c>
      <c r="AB98" s="175">
        <v>86.8</v>
      </c>
      <c r="AC98" s="175">
        <v>88.1</v>
      </c>
      <c r="AD98" s="175">
        <v>78.7</v>
      </c>
      <c r="AE98" s="175">
        <v>77.900000000000006</v>
      </c>
      <c r="AF98" s="175">
        <v>74.2</v>
      </c>
      <c r="AG98" s="175">
        <v>71.7</v>
      </c>
      <c r="AH98" s="175">
        <v>65.900000000000006</v>
      </c>
      <c r="AI98" s="175">
        <v>60</v>
      </c>
      <c r="AJ98" s="175">
        <v>54.1</v>
      </c>
      <c r="AK98" s="175">
        <v>48.9</v>
      </c>
      <c r="AL98" s="175">
        <v>41.2</v>
      </c>
      <c r="AM98" s="175">
        <v>42.1</v>
      </c>
      <c r="AN98" s="175">
        <v>42.7</v>
      </c>
      <c r="AO98" s="175">
        <v>39</v>
      </c>
      <c r="AP98" s="175">
        <v>39.4</v>
      </c>
      <c r="AQ98" s="175">
        <v>41.8</v>
      </c>
      <c r="AR98" s="175">
        <v>45.4</v>
      </c>
      <c r="AS98" s="175">
        <v>44.3</v>
      </c>
      <c r="AT98" s="175">
        <v>42.9</v>
      </c>
      <c r="AU98" s="175">
        <v>42.5</v>
      </c>
      <c r="AV98" s="175">
        <v>40.799999999999997</v>
      </c>
      <c r="AW98" s="175"/>
    </row>
    <row r="99" spans="3:49" x14ac:dyDescent="0.2">
      <c r="C99" s="32" t="s">
        <v>26</v>
      </c>
      <c r="D99" s="32" t="s">
        <v>108</v>
      </c>
      <c r="E99" s="32"/>
      <c r="F99" s="6" t="s">
        <v>90</v>
      </c>
      <c r="G99" s="32" t="s">
        <v>129</v>
      </c>
      <c r="H99" s="32" t="s">
        <v>130</v>
      </c>
      <c r="I99" s="175">
        <v>6.6</v>
      </c>
      <c r="J99" s="175">
        <v>5.7</v>
      </c>
      <c r="K99" s="175">
        <v>6.5</v>
      </c>
      <c r="L99" s="175">
        <v>6.1</v>
      </c>
      <c r="M99" s="175">
        <v>6.1</v>
      </c>
      <c r="N99" s="175">
        <v>6.2</v>
      </c>
      <c r="O99" s="175">
        <v>5.9</v>
      </c>
      <c r="P99" s="175">
        <v>5</v>
      </c>
      <c r="Q99" s="175">
        <v>4.9000000000000004</v>
      </c>
      <c r="R99" s="175">
        <v>5.4</v>
      </c>
      <c r="S99" s="175">
        <v>4.2</v>
      </c>
      <c r="T99" s="175">
        <v>3.5</v>
      </c>
      <c r="U99" s="175">
        <v>3.8</v>
      </c>
      <c r="V99" s="175">
        <v>3.5</v>
      </c>
      <c r="W99" s="175">
        <v>3.4</v>
      </c>
      <c r="X99" s="175">
        <v>4.0999999999999996</v>
      </c>
      <c r="Y99" s="175">
        <v>3.9</v>
      </c>
      <c r="Z99" s="175">
        <v>4.0999999999999996</v>
      </c>
      <c r="AA99" s="175">
        <v>4.4000000000000004</v>
      </c>
      <c r="AB99" s="175">
        <v>4</v>
      </c>
      <c r="AC99" s="175">
        <v>3.5</v>
      </c>
      <c r="AD99" s="175">
        <v>3.3</v>
      </c>
      <c r="AE99" s="175">
        <v>3.2</v>
      </c>
      <c r="AF99" s="175">
        <v>2.7</v>
      </c>
      <c r="AG99" s="175">
        <v>1.9</v>
      </c>
      <c r="AH99" s="175">
        <v>1.6</v>
      </c>
      <c r="AI99" s="175">
        <v>1.5</v>
      </c>
      <c r="AJ99" s="175">
        <v>1.5</v>
      </c>
      <c r="AK99" s="175">
        <v>1.4</v>
      </c>
      <c r="AL99" s="175">
        <v>1.3</v>
      </c>
      <c r="AM99" s="175">
        <v>1.2</v>
      </c>
      <c r="AN99" s="175">
        <v>1.2</v>
      </c>
      <c r="AO99" s="175">
        <v>1</v>
      </c>
      <c r="AP99" s="175">
        <v>0.8</v>
      </c>
      <c r="AQ99" s="175">
        <v>0.6</v>
      </c>
      <c r="AR99" s="175">
        <v>0.4</v>
      </c>
      <c r="AS99" s="175">
        <v>0.3</v>
      </c>
      <c r="AT99" s="175">
        <v>0.4</v>
      </c>
      <c r="AU99" s="175">
        <v>0.19999999999999998</v>
      </c>
      <c r="AV99" s="175">
        <v>0.19999999999999998</v>
      </c>
      <c r="AW99" s="175"/>
    </row>
    <row r="100" spans="3:49" x14ac:dyDescent="0.2">
      <c r="C100" s="32" t="s">
        <v>27</v>
      </c>
      <c r="D100" s="32" t="s">
        <v>108</v>
      </c>
      <c r="E100" s="32"/>
      <c r="F100" s="6" t="s">
        <v>90</v>
      </c>
      <c r="G100" s="32" t="s">
        <v>129</v>
      </c>
      <c r="H100" s="32" t="s">
        <v>130</v>
      </c>
      <c r="I100" s="175">
        <v>42.8</v>
      </c>
      <c r="J100" s="175">
        <v>38.4</v>
      </c>
      <c r="K100" s="175">
        <v>39.299999999999997</v>
      </c>
      <c r="L100" s="175">
        <v>33.4</v>
      </c>
      <c r="M100" s="175">
        <v>32.200000000000003</v>
      </c>
      <c r="N100" s="175">
        <v>30.5</v>
      </c>
      <c r="O100" s="175">
        <v>26.2</v>
      </c>
      <c r="P100" s="175">
        <v>25.9</v>
      </c>
      <c r="Q100" s="175">
        <v>25.6</v>
      </c>
      <c r="R100" s="175">
        <v>30.5</v>
      </c>
      <c r="S100" s="175">
        <v>28.6</v>
      </c>
      <c r="T100" s="175">
        <v>29.8</v>
      </c>
      <c r="U100" s="175">
        <v>30.4</v>
      </c>
      <c r="V100" s="175">
        <v>29.8</v>
      </c>
      <c r="W100" s="175">
        <v>26</v>
      </c>
      <c r="X100" s="175">
        <v>27.8</v>
      </c>
      <c r="Y100" s="175">
        <v>24.1</v>
      </c>
      <c r="Z100" s="175">
        <v>25.6</v>
      </c>
      <c r="AA100" s="175">
        <v>26.2</v>
      </c>
      <c r="AB100" s="175">
        <v>25.1</v>
      </c>
      <c r="AC100" s="175">
        <v>27.2</v>
      </c>
      <c r="AD100" s="175">
        <v>27.1</v>
      </c>
      <c r="AE100" s="175">
        <v>25.4</v>
      </c>
      <c r="AF100" s="175">
        <v>24.6</v>
      </c>
      <c r="AG100" s="175">
        <v>24.1</v>
      </c>
      <c r="AH100" s="175">
        <v>23</v>
      </c>
      <c r="AI100" s="175">
        <v>23.299999999999997</v>
      </c>
      <c r="AJ100" s="175">
        <v>21.3</v>
      </c>
      <c r="AK100" s="175">
        <v>20.3</v>
      </c>
      <c r="AL100" s="175">
        <v>16.100000000000001</v>
      </c>
      <c r="AM100" s="175">
        <v>14.5</v>
      </c>
      <c r="AN100" s="175">
        <v>13.2</v>
      </c>
      <c r="AO100" s="175">
        <v>12.1</v>
      </c>
      <c r="AP100" s="175">
        <v>11.6</v>
      </c>
      <c r="AQ100" s="175">
        <v>10.4</v>
      </c>
      <c r="AR100" s="175">
        <v>10.3</v>
      </c>
      <c r="AS100" s="175">
        <v>9.9</v>
      </c>
      <c r="AT100" s="175">
        <v>9.8000000000000007</v>
      </c>
      <c r="AU100" s="175">
        <v>9.6999999999999993</v>
      </c>
      <c r="AV100" s="175">
        <v>9</v>
      </c>
      <c r="AW100" s="175"/>
    </row>
    <row r="101" spans="3:49" x14ac:dyDescent="0.2">
      <c r="C101" s="32" t="s">
        <v>28</v>
      </c>
      <c r="D101" s="32" t="s">
        <v>108</v>
      </c>
      <c r="E101" s="32"/>
      <c r="F101" s="6" t="s">
        <v>90</v>
      </c>
      <c r="G101" s="32" t="s">
        <v>129</v>
      </c>
      <c r="H101" s="32" t="s">
        <v>130</v>
      </c>
      <c r="I101" s="175">
        <v>25.6</v>
      </c>
      <c r="J101" s="175">
        <v>23</v>
      </c>
      <c r="K101" s="175">
        <v>23</v>
      </c>
      <c r="L101" s="175">
        <v>23.5</v>
      </c>
      <c r="M101" s="175">
        <v>22.6</v>
      </c>
      <c r="N101" s="175">
        <v>21.3</v>
      </c>
      <c r="O101" s="175">
        <v>23</v>
      </c>
      <c r="P101" s="175">
        <v>23</v>
      </c>
      <c r="Q101" s="175">
        <v>21.2</v>
      </c>
      <c r="R101" s="175">
        <v>20.5</v>
      </c>
      <c r="S101" s="175">
        <v>22.3</v>
      </c>
      <c r="T101" s="175">
        <v>20.5</v>
      </c>
      <c r="U101" s="175">
        <v>21.200000000000003</v>
      </c>
      <c r="V101" s="175">
        <v>18.100000000000001</v>
      </c>
      <c r="W101" s="175">
        <v>17.3</v>
      </c>
      <c r="X101" s="175">
        <v>16.900000000000002</v>
      </c>
      <c r="Y101" s="175">
        <v>17.2</v>
      </c>
      <c r="Z101" s="175">
        <v>18.5</v>
      </c>
      <c r="AA101" s="175">
        <v>18.8</v>
      </c>
      <c r="AB101" s="175">
        <v>16.600000000000001</v>
      </c>
      <c r="AC101" s="175">
        <v>20.3</v>
      </c>
      <c r="AD101" s="175">
        <v>18.7</v>
      </c>
      <c r="AE101" s="175">
        <v>18.099999999999998</v>
      </c>
      <c r="AF101" s="175">
        <v>16.700000000000003</v>
      </c>
      <c r="AG101" s="175">
        <v>13.299999999999999</v>
      </c>
      <c r="AH101" s="175">
        <v>13.6</v>
      </c>
      <c r="AI101" s="175">
        <v>12.9</v>
      </c>
      <c r="AJ101" s="175">
        <v>11.6</v>
      </c>
      <c r="AK101" s="175">
        <v>10.7</v>
      </c>
      <c r="AL101" s="175">
        <v>9.6</v>
      </c>
      <c r="AM101" s="175">
        <v>9.1999999999999993</v>
      </c>
      <c r="AN101" s="175">
        <v>8</v>
      </c>
      <c r="AO101" s="175">
        <v>7.1</v>
      </c>
      <c r="AP101" s="175">
        <v>6.4</v>
      </c>
      <c r="AQ101" s="175">
        <v>6.5</v>
      </c>
      <c r="AR101" s="175">
        <v>7.1</v>
      </c>
      <c r="AS101" s="175">
        <v>7.7</v>
      </c>
      <c r="AT101" s="175">
        <v>7.9</v>
      </c>
      <c r="AU101" s="175">
        <v>8.6999999999999993</v>
      </c>
      <c r="AV101" s="175">
        <v>8.1</v>
      </c>
      <c r="AW101" s="175"/>
    </row>
    <row r="102" spans="3:49" x14ac:dyDescent="0.2">
      <c r="C102" s="32" t="s">
        <v>29</v>
      </c>
      <c r="D102" s="32" t="s">
        <v>108</v>
      </c>
      <c r="E102" s="32"/>
      <c r="F102" s="6" t="s">
        <v>90</v>
      </c>
      <c r="G102" s="32" t="s">
        <v>129</v>
      </c>
      <c r="H102" s="32" t="s">
        <v>130</v>
      </c>
      <c r="I102" s="175">
        <v>13.7</v>
      </c>
      <c r="J102" s="175">
        <v>11.1</v>
      </c>
      <c r="K102" s="175">
        <v>12.2</v>
      </c>
      <c r="L102" s="175">
        <v>11</v>
      </c>
      <c r="M102" s="175">
        <v>11.8</v>
      </c>
      <c r="N102" s="175">
        <v>11</v>
      </c>
      <c r="O102" s="175">
        <v>10.6</v>
      </c>
      <c r="P102" s="175">
        <v>10</v>
      </c>
      <c r="Q102" s="175">
        <v>11</v>
      </c>
      <c r="R102" s="175">
        <v>11.8</v>
      </c>
      <c r="S102" s="175">
        <v>12.8</v>
      </c>
      <c r="T102" s="175">
        <v>12</v>
      </c>
      <c r="U102" s="175">
        <v>11.6</v>
      </c>
      <c r="V102" s="175">
        <v>9.6999999999999993</v>
      </c>
      <c r="W102" s="175">
        <v>9.1999999999999993</v>
      </c>
      <c r="X102" s="175">
        <v>10.4</v>
      </c>
      <c r="Y102" s="175">
        <v>10.6</v>
      </c>
      <c r="Z102" s="175">
        <v>10.8</v>
      </c>
      <c r="AA102" s="175">
        <v>11.4</v>
      </c>
      <c r="AB102" s="175">
        <v>11.6</v>
      </c>
      <c r="AC102" s="175">
        <v>10.5</v>
      </c>
      <c r="AD102" s="175">
        <v>9.9</v>
      </c>
      <c r="AE102" s="175">
        <v>9.8000000000000007</v>
      </c>
      <c r="AF102" s="175">
        <v>9.1999999999999993</v>
      </c>
      <c r="AG102" s="175">
        <v>7.1</v>
      </c>
      <c r="AH102" s="175">
        <v>6.5</v>
      </c>
      <c r="AI102" s="175">
        <v>5.7</v>
      </c>
      <c r="AJ102" s="175">
        <v>5.3</v>
      </c>
      <c r="AK102" s="175">
        <v>4.7</v>
      </c>
      <c r="AL102" s="175">
        <v>4.1000000000000005</v>
      </c>
      <c r="AM102" s="175">
        <v>4.3</v>
      </c>
      <c r="AN102" s="175">
        <v>4.3</v>
      </c>
      <c r="AO102" s="175">
        <v>4.4000000000000004</v>
      </c>
      <c r="AP102" s="175">
        <v>3.7</v>
      </c>
      <c r="AQ102" s="175">
        <v>4.4000000000000004</v>
      </c>
      <c r="AR102" s="175">
        <v>5.1000000000000005</v>
      </c>
      <c r="AS102" s="175">
        <v>6.5</v>
      </c>
      <c r="AT102" s="175">
        <v>6.6</v>
      </c>
      <c r="AU102" s="175">
        <v>6.7</v>
      </c>
      <c r="AV102" s="175">
        <v>7.7</v>
      </c>
      <c r="AW102" s="175"/>
    </row>
    <row r="103" spans="3:49" x14ac:dyDescent="0.2">
      <c r="C103" s="32" t="s">
        <v>30</v>
      </c>
      <c r="D103" s="32" t="s">
        <v>108</v>
      </c>
      <c r="E103" s="32"/>
      <c r="F103" s="6" t="s">
        <v>90</v>
      </c>
      <c r="G103" s="32" t="s">
        <v>129</v>
      </c>
      <c r="H103" s="32" t="s">
        <v>130</v>
      </c>
      <c r="I103" s="175">
        <v>4.2</v>
      </c>
      <c r="J103" s="175">
        <v>4</v>
      </c>
      <c r="K103" s="175">
        <v>4.6999999999999993</v>
      </c>
      <c r="L103" s="175">
        <v>4.5999999999999996</v>
      </c>
      <c r="M103" s="175">
        <v>3.9</v>
      </c>
      <c r="N103" s="175">
        <v>3.5</v>
      </c>
      <c r="O103" s="175">
        <v>4.0999999999999996</v>
      </c>
      <c r="P103" s="175">
        <v>4.5999999999999996</v>
      </c>
      <c r="Q103" s="175">
        <v>4</v>
      </c>
      <c r="R103" s="175">
        <v>4.0999999999999996</v>
      </c>
      <c r="S103" s="175">
        <v>3.8</v>
      </c>
      <c r="T103" s="175">
        <v>3.9</v>
      </c>
      <c r="U103" s="175">
        <v>3.7</v>
      </c>
      <c r="V103" s="175">
        <v>2.9</v>
      </c>
      <c r="W103" s="175">
        <v>2.9</v>
      </c>
      <c r="X103" s="175">
        <v>2.8</v>
      </c>
      <c r="Y103" s="175">
        <v>2.7</v>
      </c>
      <c r="Z103" s="175">
        <v>3</v>
      </c>
      <c r="AA103" s="175">
        <v>2.9</v>
      </c>
      <c r="AB103" s="175">
        <v>2.8</v>
      </c>
      <c r="AC103" s="175">
        <v>2.6</v>
      </c>
      <c r="AD103" s="175">
        <v>2.4</v>
      </c>
      <c r="AE103" s="175">
        <v>2.2000000000000002</v>
      </c>
      <c r="AF103" s="175">
        <v>2.1</v>
      </c>
      <c r="AG103" s="175">
        <v>1.8</v>
      </c>
      <c r="AH103" s="175">
        <v>1.8</v>
      </c>
      <c r="AI103" s="175">
        <v>1.6</v>
      </c>
      <c r="AJ103" s="175">
        <v>1.4</v>
      </c>
      <c r="AK103" s="175">
        <v>1.3</v>
      </c>
      <c r="AL103" s="175">
        <v>1.3</v>
      </c>
      <c r="AM103" s="175">
        <v>1.2</v>
      </c>
      <c r="AN103" s="175">
        <v>1.1000000000000001</v>
      </c>
      <c r="AO103" s="175">
        <v>1</v>
      </c>
      <c r="AP103" s="175">
        <v>1.4</v>
      </c>
      <c r="AQ103" s="175">
        <v>0.8</v>
      </c>
      <c r="AR103" s="175">
        <v>0.9</v>
      </c>
      <c r="AS103" s="175">
        <v>0.8</v>
      </c>
      <c r="AT103" s="175">
        <v>0.9</v>
      </c>
      <c r="AU103" s="175">
        <v>1</v>
      </c>
      <c r="AV103" s="175">
        <v>1.1000000000000001</v>
      </c>
      <c r="AW103" s="175"/>
    </row>
    <row r="104" spans="3:49" x14ac:dyDescent="0.2">
      <c r="C104" s="32" t="s">
        <v>31</v>
      </c>
      <c r="D104" s="32" t="s">
        <v>108</v>
      </c>
      <c r="E104" s="32"/>
      <c r="F104" s="6" t="s">
        <v>90</v>
      </c>
      <c r="G104" s="32" t="s">
        <v>129</v>
      </c>
      <c r="H104" s="32" t="s">
        <v>130</v>
      </c>
      <c r="I104" s="175">
        <v>8.5</v>
      </c>
      <c r="J104" s="175">
        <v>7.8</v>
      </c>
      <c r="K104" s="175">
        <v>9.4</v>
      </c>
      <c r="L104" s="175">
        <v>8.1</v>
      </c>
      <c r="M104" s="175">
        <v>7.1999999999999993</v>
      </c>
      <c r="N104" s="175">
        <v>6.2</v>
      </c>
      <c r="O104" s="175">
        <v>5</v>
      </c>
      <c r="P104" s="175">
        <v>5</v>
      </c>
      <c r="Q104" s="175">
        <v>4.9000000000000004</v>
      </c>
      <c r="R104" s="175">
        <v>4.7</v>
      </c>
      <c r="S104" s="175">
        <v>4.2</v>
      </c>
      <c r="T104" s="175">
        <v>4.4000000000000004</v>
      </c>
      <c r="U104" s="175">
        <v>4.2</v>
      </c>
      <c r="V104" s="175">
        <v>3.8</v>
      </c>
      <c r="W104" s="175">
        <v>3.4</v>
      </c>
      <c r="X104" s="175">
        <v>3.7</v>
      </c>
      <c r="Y104" s="175">
        <v>4.8</v>
      </c>
      <c r="Z104" s="175">
        <v>5.3</v>
      </c>
      <c r="AA104" s="175">
        <v>5.5</v>
      </c>
      <c r="AB104" s="175">
        <v>5.0999999999999996</v>
      </c>
      <c r="AC104" s="175">
        <v>4.2</v>
      </c>
      <c r="AD104" s="175">
        <v>4.5999999999999996</v>
      </c>
      <c r="AE104" s="175">
        <v>4.3</v>
      </c>
      <c r="AF104" s="175">
        <v>4</v>
      </c>
      <c r="AG104" s="175">
        <v>3.1</v>
      </c>
      <c r="AH104" s="175">
        <v>2.9</v>
      </c>
      <c r="AI104" s="175">
        <v>2.7</v>
      </c>
      <c r="AJ104" s="175">
        <v>2.4</v>
      </c>
      <c r="AK104" s="175">
        <v>2.2000000000000002</v>
      </c>
      <c r="AL104" s="175">
        <v>1.7</v>
      </c>
      <c r="AM104" s="175">
        <v>1.7</v>
      </c>
      <c r="AN104" s="175">
        <v>1.5</v>
      </c>
      <c r="AO104" s="175">
        <v>1.2</v>
      </c>
      <c r="AP104" s="175">
        <v>1.8</v>
      </c>
      <c r="AQ104" s="175">
        <v>1.2</v>
      </c>
      <c r="AR104" s="175">
        <v>1.6</v>
      </c>
      <c r="AS104" s="175">
        <v>1.7</v>
      </c>
      <c r="AT104" s="175">
        <v>1.7</v>
      </c>
      <c r="AU104" s="175">
        <v>1.6</v>
      </c>
      <c r="AV104" s="175">
        <v>1.7</v>
      </c>
      <c r="AW104" s="175"/>
    </row>
    <row r="105" spans="3:49" x14ac:dyDescent="0.2">
      <c r="C105" s="32" t="s">
        <v>32</v>
      </c>
      <c r="D105" s="32" t="s">
        <v>108</v>
      </c>
      <c r="E105" s="32"/>
      <c r="F105" s="6" t="s">
        <v>90</v>
      </c>
      <c r="G105" s="32" t="s">
        <v>129</v>
      </c>
      <c r="H105" s="32" t="s">
        <v>130</v>
      </c>
      <c r="I105" s="175">
        <v>9.6999999999999993</v>
      </c>
      <c r="J105" s="175">
        <v>7.6</v>
      </c>
      <c r="K105" s="175">
        <v>8.6</v>
      </c>
      <c r="L105" s="175">
        <v>9</v>
      </c>
      <c r="M105" s="175">
        <v>9</v>
      </c>
      <c r="N105" s="175">
        <v>8.1</v>
      </c>
      <c r="O105" s="175">
        <v>9.1</v>
      </c>
      <c r="P105" s="175">
        <v>9.1999999999999993</v>
      </c>
      <c r="Q105" s="175">
        <v>9.9</v>
      </c>
      <c r="R105" s="175">
        <v>8.5</v>
      </c>
      <c r="S105" s="175">
        <v>7</v>
      </c>
      <c r="T105" s="175">
        <v>6.5</v>
      </c>
      <c r="U105" s="175">
        <v>5.8</v>
      </c>
      <c r="V105" s="175">
        <v>4.8</v>
      </c>
      <c r="W105" s="175">
        <v>4.7</v>
      </c>
      <c r="X105" s="175">
        <v>4.8</v>
      </c>
      <c r="Y105" s="175">
        <v>4.9000000000000004</v>
      </c>
      <c r="Z105" s="175">
        <v>5.0999999999999996</v>
      </c>
      <c r="AA105" s="175">
        <v>5.3</v>
      </c>
      <c r="AB105" s="175">
        <v>5.5</v>
      </c>
      <c r="AC105" s="175">
        <v>5.7</v>
      </c>
      <c r="AD105" s="175">
        <v>5.6</v>
      </c>
      <c r="AE105" s="175">
        <v>5.5</v>
      </c>
      <c r="AF105" s="175">
        <v>5.6</v>
      </c>
      <c r="AG105" s="175">
        <v>5.7</v>
      </c>
      <c r="AH105" s="175">
        <v>5.1000000000000005</v>
      </c>
      <c r="AI105" s="175">
        <v>4.5</v>
      </c>
      <c r="AJ105" s="175">
        <v>4.2</v>
      </c>
      <c r="AK105" s="175">
        <v>3.8</v>
      </c>
      <c r="AL105" s="175">
        <v>3.9</v>
      </c>
      <c r="AM105" s="175">
        <v>4.2</v>
      </c>
      <c r="AN105" s="175">
        <v>4.0999999999999996</v>
      </c>
      <c r="AO105" s="175">
        <v>4</v>
      </c>
      <c r="AP105" s="175">
        <v>3.5</v>
      </c>
      <c r="AQ105" s="175">
        <v>3.9</v>
      </c>
      <c r="AR105" s="175">
        <v>4.5</v>
      </c>
      <c r="AS105" s="175">
        <v>4.5999999999999996</v>
      </c>
      <c r="AT105" s="175">
        <v>4.5</v>
      </c>
      <c r="AU105" s="175">
        <v>4.7</v>
      </c>
      <c r="AV105" s="175">
        <v>4.4000000000000004</v>
      </c>
      <c r="AW105" s="175"/>
    </row>
    <row r="106" spans="3:49" x14ac:dyDescent="0.2">
      <c r="C106" s="32" t="s">
        <v>105</v>
      </c>
      <c r="D106" s="32" t="s">
        <v>108</v>
      </c>
      <c r="E106" s="32"/>
      <c r="F106" s="6" t="s">
        <v>90</v>
      </c>
      <c r="G106" s="32" t="s">
        <v>129</v>
      </c>
      <c r="H106" s="32" t="s">
        <v>130</v>
      </c>
      <c r="I106" s="175">
        <v>518.6</v>
      </c>
      <c r="J106" s="175">
        <v>468.8</v>
      </c>
      <c r="K106" s="175">
        <v>452.79999999999995</v>
      </c>
      <c r="L106" s="175">
        <v>441.60000000000008</v>
      </c>
      <c r="M106" s="175">
        <v>420.70000000000005</v>
      </c>
      <c r="N106" s="175">
        <v>399.1</v>
      </c>
      <c r="O106" s="175">
        <v>402.20000000000005</v>
      </c>
      <c r="P106" s="175">
        <v>409.99999999999994</v>
      </c>
      <c r="Q106" s="175">
        <v>419.89999999999992</v>
      </c>
      <c r="R106" s="175">
        <v>418</v>
      </c>
      <c r="S106" s="175">
        <v>414.40000000000003</v>
      </c>
      <c r="T106" s="175">
        <v>407.2</v>
      </c>
      <c r="U106" s="175">
        <v>388</v>
      </c>
      <c r="V106" s="175">
        <v>346.1</v>
      </c>
      <c r="W106" s="175">
        <v>328.79999999999995</v>
      </c>
      <c r="X106" s="175">
        <v>333.20000000000005</v>
      </c>
      <c r="Y106" s="175">
        <v>343.5</v>
      </c>
      <c r="Z106" s="175">
        <v>359.2000000000001</v>
      </c>
      <c r="AA106" s="175">
        <v>367.69999999999993</v>
      </c>
      <c r="AB106" s="175">
        <v>369.30000000000013</v>
      </c>
      <c r="AC106" s="175">
        <v>355.7</v>
      </c>
      <c r="AD106" s="175">
        <v>336.6</v>
      </c>
      <c r="AE106" s="175">
        <v>314.30000000000007</v>
      </c>
      <c r="AF106" s="175">
        <v>296.3</v>
      </c>
      <c r="AG106" s="175">
        <v>272.90000000000003</v>
      </c>
      <c r="AH106" s="175">
        <v>253.6</v>
      </c>
      <c r="AI106" s="175">
        <v>228.89999999999998</v>
      </c>
      <c r="AJ106" s="175">
        <v>204.70000000000002</v>
      </c>
      <c r="AK106" s="175">
        <v>185.6</v>
      </c>
      <c r="AL106" s="175">
        <v>152.9</v>
      </c>
      <c r="AM106" s="175">
        <v>147.79999999999998</v>
      </c>
      <c r="AN106" s="175">
        <v>143.30000000000001</v>
      </c>
      <c r="AO106" s="175">
        <v>129.80000000000001</v>
      </c>
      <c r="AP106" s="175">
        <v>124.7</v>
      </c>
      <c r="AQ106" s="175">
        <v>123.9</v>
      </c>
      <c r="AR106" s="175">
        <v>128.30000000000001</v>
      </c>
      <c r="AS106" s="175">
        <v>128.9</v>
      </c>
      <c r="AT106" s="175">
        <v>128.9</v>
      </c>
      <c r="AU106" s="175">
        <v>130</v>
      </c>
      <c r="AV106" s="175">
        <v>127.8</v>
      </c>
      <c r="AW106" s="175"/>
    </row>
    <row r="107" spans="3:49" x14ac:dyDescent="0.2">
      <c r="C107" s="32" t="s">
        <v>34</v>
      </c>
      <c r="D107" s="32" t="s">
        <v>108</v>
      </c>
      <c r="E107" s="32"/>
      <c r="F107" s="6" t="s">
        <v>90</v>
      </c>
      <c r="G107" s="32" t="s">
        <v>129</v>
      </c>
      <c r="H107" s="32" t="s">
        <v>130</v>
      </c>
      <c r="I107" s="175">
        <v>0</v>
      </c>
      <c r="J107" s="175">
        <v>0</v>
      </c>
      <c r="K107" s="175">
        <v>0</v>
      </c>
      <c r="L107" s="175">
        <v>0</v>
      </c>
      <c r="M107" s="175">
        <v>0</v>
      </c>
      <c r="N107" s="175">
        <v>0</v>
      </c>
      <c r="O107" s="175">
        <v>0</v>
      </c>
      <c r="P107" s="175">
        <v>0</v>
      </c>
      <c r="Q107" s="175">
        <v>0</v>
      </c>
      <c r="R107" s="175">
        <v>0</v>
      </c>
      <c r="S107" s="175">
        <v>0</v>
      </c>
      <c r="T107" s="175">
        <v>0</v>
      </c>
      <c r="U107" s="175">
        <v>0</v>
      </c>
      <c r="V107" s="175">
        <v>0</v>
      </c>
      <c r="W107" s="175">
        <v>0</v>
      </c>
      <c r="X107" s="175">
        <v>0</v>
      </c>
      <c r="Y107" s="175">
        <v>0</v>
      </c>
      <c r="Z107" s="175">
        <v>0</v>
      </c>
      <c r="AA107" s="175">
        <v>0</v>
      </c>
      <c r="AB107" s="175">
        <v>0</v>
      </c>
      <c r="AC107" s="175">
        <v>0</v>
      </c>
      <c r="AD107" s="175">
        <v>0</v>
      </c>
      <c r="AE107" s="175">
        <v>0</v>
      </c>
      <c r="AF107" s="175">
        <v>0</v>
      </c>
      <c r="AG107" s="175">
        <v>0</v>
      </c>
      <c r="AH107" s="175">
        <v>0</v>
      </c>
      <c r="AI107" s="175">
        <v>0</v>
      </c>
      <c r="AJ107" s="175">
        <v>0</v>
      </c>
      <c r="AK107" s="175">
        <v>0</v>
      </c>
      <c r="AL107" s="175">
        <v>0</v>
      </c>
      <c r="AM107" s="175">
        <v>0</v>
      </c>
      <c r="AN107" s="175">
        <v>0</v>
      </c>
      <c r="AO107" s="175">
        <v>0</v>
      </c>
      <c r="AP107" s="175">
        <v>0</v>
      </c>
      <c r="AQ107" s="175">
        <v>0</v>
      </c>
      <c r="AR107" s="175">
        <v>0</v>
      </c>
      <c r="AS107" s="175">
        <v>0</v>
      </c>
      <c r="AT107" s="175">
        <v>0</v>
      </c>
      <c r="AU107" s="175">
        <v>0</v>
      </c>
      <c r="AV107" s="175">
        <v>0</v>
      </c>
      <c r="AW107" s="175"/>
    </row>
    <row r="108" spans="3:49" ht="12" thickBot="1" x14ac:dyDescent="0.25">
      <c r="C108" s="168" t="s">
        <v>35</v>
      </c>
      <c r="D108" s="168" t="s">
        <v>108</v>
      </c>
      <c r="E108" s="168"/>
      <c r="F108" s="169" t="s">
        <v>90</v>
      </c>
      <c r="G108" s="168" t="s">
        <v>129</v>
      </c>
      <c r="H108" s="168" t="s">
        <v>130</v>
      </c>
      <c r="I108" s="176">
        <v>518.6</v>
      </c>
      <c r="J108" s="176">
        <v>468.8</v>
      </c>
      <c r="K108" s="176">
        <v>452.79999999999995</v>
      </c>
      <c r="L108" s="176">
        <v>441.60000000000008</v>
      </c>
      <c r="M108" s="176">
        <v>420.70000000000005</v>
      </c>
      <c r="N108" s="176">
        <v>399.1</v>
      </c>
      <c r="O108" s="176">
        <v>402.20000000000005</v>
      </c>
      <c r="P108" s="176">
        <v>409.99999999999994</v>
      </c>
      <c r="Q108" s="176">
        <v>419.89999999999992</v>
      </c>
      <c r="R108" s="176">
        <v>418</v>
      </c>
      <c r="S108" s="176">
        <v>414.40000000000003</v>
      </c>
      <c r="T108" s="176">
        <v>407.2</v>
      </c>
      <c r="U108" s="176">
        <v>388</v>
      </c>
      <c r="V108" s="176">
        <v>346.1</v>
      </c>
      <c r="W108" s="176">
        <v>328.79999999999995</v>
      </c>
      <c r="X108" s="176">
        <v>333.20000000000005</v>
      </c>
      <c r="Y108" s="176">
        <v>343.5</v>
      </c>
      <c r="Z108" s="176">
        <v>359.2000000000001</v>
      </c>
      <c r="AA108" s="176">
        <v>367.69999999999993</v>
      </c>
      <c r="AB108" s="176">
        <v>369.30000000000013</v>
      </c>
      <c r="AC108" s="176">
        <v>355.7</v>
      </c>
      <c r="AD108" s="176">
        <v>336.6</v>
      </c>
      <c r="AE108" s="176">
        <v>314.30000000000007</v>
      </c>
      <c r="AF108" s="176">
        <v>296.3</v>
      </c>
      <c r="AG108" s="176">
        <v>272.90000000000003</v>
      </c>
      <c r="AH108" s="176">
        <v>253.6</v>
      </c>
      <c r="AI108" s="176">
        <v>228.89999999999998</v>
      </c>
      <c r="AJ108" s="176">
        <v>204.70000000000002</v>
      </c>
      <c r="AK108" s="176">
        <v>185.6</v>
      </c>
      <c r="AL108" s="176">
        <v>152.9</v>
      </c>
      <c r="AM108" s="176">
        <v>147.79999999999998</v>
      </c>
      <c r="AN108" s="176">
        <v>143.30000000000001</v>
      </c>
      <c r="AO108" s="176">
        <v>129.80000000000001</v>
      </c>
      <c r="AP108" s="176">
        <v>124.7</v>
      </c>
      <c r="AQ108" s="176">
        <v>123.9</v>
      </c>
      <c r="AR108" s="176">
        <v>128.30000000000001</v>
      </c>
      <c r="AS108" s="176">
        <v>128.9</v>
      </c>
      <c r="AT108" s="176">
        <v>128.9</v>
      </c>
      <c r="AU108" s="176">
        <v>130</v>
      </c>
      <c r="AV108" s="176">
        <v>127.8</v>
      </c>
      <c r="AW108" s="176"/>
    </row>
    <row r="109" spans="3:49" x14ac:dyDescent="0.2">
      <c r="C109" s="32" t="s">
        <v>11</v>
      </c>
      <c r="D109" s="32" t="s">
        <v>109</v>
      </c>
      <c r="E109" s="32"/>
      <c r="F109" s="6" t="s">
        <v>99</v>
      </c>
      <c r="G109" s="32" t="s">
        <v>129</v>
      </c>
      <c r="H109" s="32" t="s">
        <v>130</v>
      </c>
      <c r="I109" s="175">
        <v>13.799999999999999</v>
      </c>
      <c r="J109" s="175">
        <v>11.799999999999999</v>
      </c>
      <c r="K109" s="175">
        <v>10.799999999999999</v>
      </c>
      <c r="L109" s="175">
        <v>10.7</v>
      </c>
      <c r="M109" s="175">
        <v>10.799999999999999</v>
      </c>
      <c r="N109" s="175">
        <v>10.5</v>
      </c>
      <c r="O109" s="175">
        <v>12.4</v>
      </c>
      <c r="P109" s="175">
        <v>12.4</v>
      </c>
      <c r="Q109" s="175">
        <v>12.4</v>
      </c>
      <c r="R109" s="175">
        <v>12.7</v>
      </c>
      <c r="S109" s="175">
        <v>15.7</v>
      </c>
      <c r="T109" s="175">
        <v>14.299999999999999</v>
      </c>
      <c r="U109" s="175">
        <v>15</v>
      </c>
      <c r="V109" s="175">
        <v>14.1</v>
      </c>
      <c r="W109" s="175">
        <v>13.9</v>
      </c>
      <c r="X109" s="175">
        <v>12.799999999999999</v>
      </c>
      <c r="Y109" s="175">
        <v>13.9</v>
      </c>
      <c r="Z109" s="175">
        <v>14.9</v>
      </c>
      <c r="AA109" s="175">
        <v>16</v>
      </c>
      <c r="AB109" s="175">
        <v>19.400000000000002</v>
      </c>
      <c r="AC109" s="175">
        <v>19.899999999999999</v>
      </c>
      <c r="AD109" s="175">
        <v>20.3</v>
      </c>
      <c r="AE109" s="175">
        <v>21</v>
      </c>
      <c r="AF109" s="175">
        <v>22.4</v>
      </c>
      <c r="AG109" s="175">
        <v>23.8</v>
      </c>
      <c r="AH109" s="175">
        <v>23.8</v>
      </c>
      <c r="AI109" s="175">
        <v>24.900000000000002</v>
      </c>
      <c r="AJ109" s="175">
        <v>25</v>
      </c>
      <c r="AK109" s="175">
        <v>25.700000000000003</v>
      </c>
      <c r="AL109" s="175">
        <v>18.900000000000002</v>
      </c>
      <c r="AM109" s="175">
        <v>17.3</v>
      </c>
      <c r="AN109" s="175">
        <v>15.3</v>
      </c>
      <c r="AO109" s="175">
        <v>14</v>
      </c>
      <c r="AP109" s="175">
        <v>15.2</v>
      </c>
      <c r="AQ109" s="175">
        <v>12.9</v>
      </c>
      <c r="AR109" s="175">
        <v>12.7</v>
      </c>
      <c r="AS109" s="175">
        <v>14</v>
      </c>
      <c r="AT109" s="175">
        <v>14.4</v>
      </c>
      <c r="AU109" s="175">
        <v>14.7</v>
      </c>
      <c r="AV109" s="175">
        <v>15.2</v>
      </c>
      <c r="AW109" s="175"/>
    </row>
    <row r="110" spans="3:49" x14ac:dyDescent="0.2">
      <c r="C110" s="32" t="s">
        <v>17</v>
      </c>
      <c r="D110" s="32" t="s">
        <v>109</v>
      </c>
      <c r="E110" s="32"/>
      <c r="F110" s="6" t="s">
        <v>99</v>
      </c>
      <c r="G110" s="32" t="s">
        <v>129</v>
      </c>
      <c r="H110" s="32" t="s">
        <v>130</v>
      </c>
      <c r="I110" s="175">
        <v>4.7</v>
      </c>
      <c r="J110" s="175">
        <v>4.0999999999999996</v>
      </c>
      <c r="K110" s="175">
        <v>4.2</v>
      </c>
      <c r="L110" s="175">
        <v>3.6</v>
      </c>
      <c r="M110" s="175">
        <v>3.5</v>
      </c>
      <c r="N110" s="175">
        <v>3</v>
      </c>
      <c r="O110" s="175">
        <v>3.9</v>
      </c>
      <c r="P110" s="175">
        <v>4.0999999999999996</v>
      </c>
      <c r="Q110" s="175">
        <v>4.3</v>
      </c>
      <c r="R110" s="175">
        <v>5.7</v>
      </c>
      <c r="S110" s="175">
        <v>5.2</v>
      </c>
      <c r="T110" s="175">
        <v>6.1</v>
      </c>
      <c r="U110" s="175">
        <v>5.6</v>
      </c>
      <c r="V110" s="175">
        <v>5.0999999999999996</v>
      </c>
      <c r="W110" s="175">
        <v>5</v>
      </c>
      <c r="X110" s="175">
        <v>4.8</v>
      </c>
      <c r="Y110" s="175">
        <v>5.5</v>
      </c>
      <c r="Z110" s="175">
        <v>5.8</v>
      </c>
      <c r="AA110" s="175">
        <v>5.9</v>
      </c>
      <c r="AB110" s="175">
        <v>5.3</v>
      </c>
      <c r="AC110" s="175">
        <v>7.1999999999999993</v>
      </c>
      <c r="AD110" s="175">
        <v>7.6</v>
      </c>
      <c r="AE110" s="175">
        <v>8.1</v>
      </c>
      <c r="AF110" s="175">
        <v>8.4</v>
      </c>
      <c r="AG110" s="175">
        <v>8.5</v>
      </c>
      <c r="AH110" s="175">
        <v>9.1</v>
      </c>
      <c r="AI110" s="175">
        <v>9.6</v>
      </c>
      <c r="AJ110" s="175">
        <v>9.4</v>
      </c>
      <c r="AK110" s="175">
        <v>9.5</v>
      </c>
      <c r="AL110" s="175">
        <v>10.199999999999999</v>
      </c>
      <c r="AM110" s="175">
        <v>9.1999999999999993</v>
      </c>
      <c r="AN110" s="175">
        <v>8.7999999999999989</v>
      </c>
      <c r="AO110" s="175">
        <v>8</v>
      </c>
      <c r="AP110" s="175">
        <v>6.8999999999999995</v>
      </c>
      <c r="AQ110" s="175">
        <v>7</v>
      </c>
      <c r="AR110" s="175">
        <v>7</v>
      </c>
      <c r="AS110" s="175">
        <v>6.7</v>
      </c>
      <c r="AT110" s="175">
        <v>7.1</v>
      </c>
      <c r="AU110" s="175">
        <v>7.2</v>
      </c>
      <c r="AV110" s="175">
        <v>7.1</v>
      </c>
      <c r="AW110" s="175"/>
    </row>
    <row r="111" spans="3:49" x14ac:dyDescent="0.2">
      <c r="C111" s="32" t="s">
        <v>18</v>
      </c>
      <c r="D111" s="32" t="s">
        <v>109</v>
      </c>
      <c r="E111" s="32"/>
      <c r="F111" s="6" t="s">
        <v>99</v>
      </c>
      <c r="G111" s="32" t="s">
        <v>129</v>
      </c>
      <c r="H111" s="32" t="s">
        <v>130</v>
      </c>
      <c r="I111" s="175">
        <v>2.5</v>
      </c>
      <c r="J111" s="175">
        <v>2.2000000000000002</v>
      </c>
      <c r="K111" s="175">
        <v>2.6</v>
      </c>
      <c r="L111" s="175">
        <v>2.5</v>
      </c>
      <c r="M111" s="175">
        <v>2.5</v>
      </c>
      <c r="N111" s="175">
        <v>2.2000000000000002</v>
      </c>
      <c r="O111" s="175">
        <v>2.4</v>
      </c>
      <c r="P111" s="175">
        <v>2.7</v>
      </c>
      <c r="Q111" s="175">
        <v>3.1</v>
      </c>
      <c r="R111" s="175">
        <v>3</v>
      </c>
      <c r="S111" s="175">
        <v>3.2</v>
      </c>
      <c r="T111" s="175">
        <v>3.4</v>
      </c>
      <c r="U111" s="175">
        <v>3.5</v>
      </c>
      <c r="V111" s="175">
        <v>3.3</v>
      </c>
      <c r="W111" s="175">
        <v>3.1</v>
      </c>
      <c r="X111" s="175">
        <v>3.3</v>
      </c>
      <c r="Y111" s="175">
        <v>2.7</v>
      </c>
      <c r="Z111" s="175">
        <v>3</v>
      </c>
      <c r="AA111" s="175">
        <v>3</v>
      </c>
      <c r="AB111" s="175">
        <v>3.6</v>
      </c>
      <c r="AC111" s="175">
        <v>4</v>
      </c>
      <c r="AD111" s="175">
        <v>4.0999999999999996</v>
      </c>
      <c r="AE111" s="175">
        <v>4</v>
      </c>
      <c r="AF111" s="175">
        <v>4</v>
      </c>
      <c r="AG111" s="175">
        <v>4.0999999999999996</v>
      </c>
      <c r="AH111" s="175">
        <v>4.3</v>
      </c>
      <c r="AI111" s="175">
        <v>4</v>
      </c>
      <c r="AJ111" s="175">
        <v>3.9</v>
      </c>
      <c r="AK111" s="175">
        <v>3.9</v>
      </c>
      <c r="AL111" s="175">
        <v>3.1</v>
      </c>
      <c r="AM111" s="175">
        <v>2.6</v>
      </c>
      <c r="AN111" s="175">
        <v>2.2999999999999998</v>
      </c>
      <c r="AO111" s="175">
        <v>2.1</v>
      </c>
      <c r="AP111" s="175">
        <v>1.9</v>
      </c>
      <c r="AQ111" s="175">
        <v>2.2000000000000002</v>
      </c>
      <c r="AR111" s="175">
        <v>2.2999999999999998</v>
      </c>
      <c r="AS111" s="175">
        <v>2.2999999999999998</v>
      </c>
      <c r="AT111" s="175">
        <v>2.5</v>
      </c>
      <c r="AU111" s="175">
        <v>2.5</v>
      </c>
      <c r="AV111" s="175">
        <v>2.5</v>
      </c>
      <c r="AW111" s="175"/>
    </row>
    <row r="112" spans="3:49" x14ac:dyDescent="0.2">
      <c r="C112" s="32" t="s">
        <v>19</v>
      </c>
      <c r="D112" s="32" t="s">
        <v>109</v>
      </c>
      <c r="E112" s="32"/>
      <c r="F112" s="6" t="s">
        <v>99</v>
      </c>
      <c r="G112" s="32" t="s">
        <v>129</v>
      </c>
      <c r="H112" s="32" t="s">
        <v>130</v>
      </c>
      <c r="I112" s="175">
        <v>2.4</v>
      </c>
      <c r="J112" s="175">
        <v>2.2999999999999998</v>
      </c>
      <c r="K112" s="175">
        <v>1.9</v>
      </c>
      <c r="L112" s="175">
        <v>1.7</v>
      </c>
      <c r="M112" s="175">
        <v>2.1</v>
      </c>
      <c r="N112" s="175">
        <v>1.7</v>
      </c>
      <c r="O112" s="175">
        <v>2.1</v>
      </c>
      <c r="P112" s="175">
        <v>2.2999999999999998</v>
      </c>
      <c r="Q112" s="175">
        <v>2.7</v>
      </c>
      <c r="R112" s="175">
        <v>2.8</v>
      </c>
      <c r="S112" s="175">
        <v>2.7</v>
      </c>
      <c r="T112" s="175">
        <v>2.2000000000000002</v>
      </c>
      <c r="U112" s="175">
        <v>2.4</v>
      </c>
      <c r="V112" s="175">
        <v>2.2999999999999998</v>
      </c>
      <c r="W112" s="175">
        <v>2</v>
      </c>
      <c r="X112" s="175">
        <v>2.2999999999999998</v>
      </c>
      <c r="Y112" s="175">
        <v>2.7</v>
      </c>
      <c r="Z112" s="175">
        <v>2.9</v>
      </c>
      <c r="AA112" s="175">
        <v>3</v>
      </c>
      <c r="AB112" s="175">
        <v>3</v>
      </c>
      <c r="AC112" s="175">
        <v>2.9</v>
      </c>
      <c r="AD112" s="175">
        <v>2.7</v>
      </c>
      <c r="AE112" s="175">
        <v>3</v>
      </c>
      <c r="AF112" s="175">
        <v>3</v>
      </c>
      <c r="AG112" s="175">
        <v>3.3</v>
      </c>
      <c r="AH112" s="175">
        <v>3.4</v>
      </c>
      <c r="AI112" s="175">
        <v>3.8</v>
      </c>
      <c r="AJ112" s="175">
        <v>3.5</v>
      </c>
      <c r="AK112" s="175">
        <v>3.6</v>
      </c>
      <c r="AL112" s="175">
        <v>3</v>
      </c>
      <c r="AM112" s="175">
        <v>2.6</v>
      </c>
      <c r="AN112" s="175">
        <v>2.2000000000000002</v>
      </c>
      <c r="AO112" s="175">
        <v>2.2000000000000002</v>
      </c>
      <c r="AP112" s="175">
        <v>1.7</v>
      </c>
      <c r="AQ112" s="175">
        <v>1.7</v>
      </c>
      <c r="AR112" s="175">
        <v>1.9</v>
      </c>
      <c r="AS112" s="175">
        <v>1.6</v>
      </c>
      <c r="AT112" s="175">
        <v>1.8</v>
      </c>
      <c r="AU112" s="175">
        <v>1.6</v>
      </c>
      <c r="AV112" s="175">
        <v>1.6</v>
      </c>
      <c r="AW112" s="175"/>
    </row>
    <row r="113" spans="3:49" x14ac:dyDescent="0.2">
      <c r="C113" s="32" t="s">
        <v>20</v>
      </c>
      <c r="D113" s="32" t="s">
        <v>109</v>
      </c>
      <c r="E113" s="32"/>
      <c r="F113" s="6" t="s">
        <v>99</v>
      </c>
      <c r="G113" s="32" t="s">
        <v>129</v>
      </c>
      <c r="H113" s="32" t="s">
        <v>130</v>
      </c>
      <c r="I113" s="175">
        <v>4.3</v>
      </c>
      <c r="J113" s="175">
        <v>4.2</v>
      </c>
      <c r="K113" s="175">
        <v>4.3</v>
      </c>
      <c r="L113" s="175">
        <v>4.2</v>
      </c>
      <c r="M113" s="175">
        <v>3.7</v>
      </c>
      <c r="N113" s="175">
        <v>3.3</v>
      </c>
      <c r="O113" s="175">
        <v>3.4</v>
      </c>
      <c r="P113" s="175">
        <v>3.3</v>
      </c>
      <c r="Q113" s="175">
        <v>3.6</v>
      </c>
      <c r="R113" s="175">
        <v>3.6</v>
      </c>
      <c r="S113" s="175">
        <v>3.5</v>
      </c>
      <c r="T113" s="175">
        <v>3.3</v>
      </c>
      <c r="U113" s="175">
        <v>3.3</v>
      </c>
      <c r="V113" s="175">
        <v>3.4</v>
      </c>
      <c r="W113" s="175">
        <v>3.4</v>
      </c>
      <c r="X113" s="175">
        <v>4</v>
      </c>
      <c r="Y113" s="175">
        <v>5.4</v>
      </c>
      <c r="Z113" s="175">
        <v>5.5</v>
      </c>
      <c r="AA113" s="175">
        <v>5.7</v>
      </c>
      <c r="AB113" s="175">
        <v>5.8</v>
      </c>
      <c r="AC113" s="175">
        <v>5.2</v>
      </c>
      <c r="AD113" s="175">
        <v>5.3</v>
      </c>
      <c r="AE113" s="175">
        <v>5.5</v>
      </c>
      <c r="AF113" s="175">
        <v>5.9</v>
      </c>
      <c r="AG113" s="175">
        <v>5.7</v>
      </c>
      <c r="AH113" s="175">
        <v>5.5</v>
      </c>
      <c r="AI113" s="175">
        <v>5.8</v>
      </c>
      <c r="AJ113" s="175">
        <v>5.0999999999999996</v>
      </c>
      <c r="AK113" s="175">
        <v>4.9000000000000004</v>
      </c>
      <c r="AL113" s="175">
        <v>3.8</v>
      </c>
      <c r="AM113" s="175">
        <v>3.4</v>
      </c>
      <c r="AN113" s="175">
        <v>3.2</v>
      </c>
      <c r="AO113" s="175">
        <v>2.5</v>
      </c>
      <c r="AP113" s="175">
        <v>2</v>
      </c>
      <c r="AQ113" s="175">
        <v>2.4</v>
      </c>
      <c r="AR113" s="175">
        <v>2.4</v>
      </c>
      <c r="AS113" s="175">
        <v>2.2000000000000002</v>
      </c>
      <c r="AT113" s="175">
        <v>2.6</v>
      </c>
      <c r="AU113" s="175">
        <v>2.6</v>
      </c>
      <c r="AV113" s="175">
        <v>2.7</v>
      </c>
      <c r="AW113" s="175"/>
    </row>
    <row r="114" spans="3:49" x14ac:dyDescent="0.2">
      <c r="C114" s="32" t="s">
        <v>21</v>
      </c>
      <c r="D114" s="32" t="s">
        <v>109</v>
      </c>
      <c r="E114" s="32"/>
      <c r="F114" s="6" t="s">
        <v>99</v>
      </c>
      <c r="G114" s="32" t="s">
        <v>129</v>
      </c>
      <c r="H114" s="32" t="s">
        <v>130</v>
      </c>
      <c r="I114" s="175">
        <v>1.7</v>
      </c>
      <c r="J114" s="175">
        <v>1.7</v>
      </c>
      <c r="K114" s="175">
        <v>1.3</v>
      </c>
      <c r="L114" s="175">
        <v>1.5</v>
      </c>
      <c r="M114" s="175">
        <v>1.3</v>
      </c>
      <c r="N114" s="175">
        <v>2.1</v>
      </c>
      <c r="O114" s="175">
        <v>2.2000000000000002</v>
      </c>
      <c r="P114" s="175">
        <v>2.1</v>
      </c>
      <c r="Q114" s="175">
        <v>2.2000000000000002</v>
      </c>
      <c r="R114" s="175">
        <v>2.2000000000000002</v>
      </c>
      <c r="S114" s="175">
        <v>2.5</v>
      </c>
      <c r="T114" s="175">
        <v>2.1</v>
      </c>
      <c r="U114" s="175">
        <v>1.7</v>
      </c>
      <c r="V114" s="175">
        <v>1.7</v>
      </c>
      <c r="W114" s="175">
        <v>1.5</v>
      </c>
      <c r="X114" s="175">
        <v>1.5</v>
      </c>
      <c r="Y114" s="175">
        <v>1.5</v>
      </c>
      <c r="Z114" s="175">
        <v>1.6</v>
      </c>
      <c r="AA114" s="175">
        <v>1.5</v>
      </c>
      <c r="AB114" s="175">
        <v>1.8</v>
      </c>
      <c r="AC114" s="175">
        <v>1.9</v>
      </c>
      <c r="AD114" s="175">
        <v>2.2999999999999998</v>
      </c>
      <c r="AE114" s="175">
        <v>2.4</v>
      </c>
      <c r="AF114" s="175">
        <v>2.5</v>
      </c>
      <c r="AG114" s="175">
        <v>2.7</v>
      </c>
      <c r="AH114" s="175">
        <v>2.9</v>
      </c>
      <c r="AI114" s="175">
        <v>2.9</v>
      </c>
      <c r="AJ114" s="175">
        <v>2.9</v>
      </c>
      <c r="AK114" s="175">
        <v>2.9</v>
      </c>
      <c r="AL114" s="175">
        <v>2.4</v>
      </c>
      <c r="AM114" s="175">
        <v>1.8</v>
      </c>
      <c r="AN114" s="175">
        <v>1.7</v>
      </c>
      <c r="AO114" s="175">
        <v>1.5</v>
      </c>
      <c r="AP114" s="175">
        <v>1.5</v>
      </c>
      <c r="AQ114" s="175">
        <v>1.3</v>
      </c>
      <c r="AR114" s="175">
        <v>1.3</v>
      </c>
      <c r="AS114" s="175">
        <v>1.2</v>
      </c>
      <c r="AT114" s="175">
        <v>1.2</v>
      </c>
      <c r="AU114" s="175">
        <v>1.2</v>
      </c>
      <c r="AV114" s="175">
        <v>1.6</v>
      </c>
      <c r="AW114" s="175"/>
    </row>
    <row r="115" spans="3:49" x14ac:dyDescent="0.2">
      <c r="C115" s="32" t="s">
        <v>22</v>
      </c>
      <c r="D115" s="32" t="s">
        <v>109</v>
      </c>
      <c r="E115" s="32"/>
      <c r="F115" s="6" t="s">
        <v>99</v>
      </c>
      <c r="G115" s="32" t="s">
        <v>129</v>
      </c>
      <c r="H115" s="32" t="s">
        <v>130</v>
      </c>
      <c r="I115" s="175">
        <v>10.8</v>
      </c>
      <c r="J115" s="175">
        <v>10.4</v>
      </c>
      <c r="K115" s="175">
        <v>11</v>
      </c>
      <c r="L115" s="175">
        <v>10.8</v>
      </c>
      <c r="M115" s="175">
        <v>10.1</v>
      </c>
      <c r="N115" s="175">
        <v>10.1</v>
      </c>
      <c r="O115" s="175">
        <v>10.5</v>
      </c>
      <c r="P115" s="175">
        <v>10.8</v>
      </c>
      <c r="Q115" s="175">
        <v>10.6</v>
      </c>
      <c r="R115" s="175">
        <v>11.5</v>
      </c>
      <c r="S115" s="175">
        <v>12.3</v>
      </c>
      <c r="T115" s="175">
        <v>10.5</v>
      </c>
      <c r="U115" s="175">
        <v>10.3</v>
      </c>
      <c r="V115" s="175">
        <v>9.8000000000000007</v>
      </c>
      <c r="W115" s="175">
        <v>10</v>
      </c>
      <c r="X115" s="175">
        <v>10.1</v>
      </c>
      <c r="Y115" s="175">
        <v>9.6999999999999993</v>
      </c>
      <c r="Z115" s="175">
        <v>10</v>
      </c>
      <c r="AA115" s="175">
        <v>10.4</v>
      </c>
      <c r="AB115" s="175">
        <v>11.1</v>
      </c>
      <c r="AC115" s="175">
        <v>11.2</v>
      </c>
      <c r="AD115" s="175">
        <v>11.4</v>
      </c>
      <c r="AE115" s="175">
        <v>12.5</v>
      </c>
      <c r="AF115" s="175">
        <v>12.4</v>
      </c>
      <c r="AG115" s="175">
        <v>13.3</v>
      </c>
      <c r="AH115" s="175">
        <v>13.6</v>
      </c>
      <c r="AI115" s="175">
        <v>14.1</v>
      </c>
      <c r="AJ115" s="175">
        <v>13.8</v>
      </c>
      <c r="AK115" s="175">
        <v>14.2</v>
      </c>
      <c r="AL115" s="175">
        <v>12.4</v>
      </c>
      <c r="AM115" s="175">
        <v>11.2</v>
      </c>
      <c r="AN115" s="175">
        <v>10.1</v>
      </c>
      <c r="AO115" s="175">
        <v>9.6</v>
      </c>
      <c r="AP115" s="175">
        <v>9.9</v>
      </c>
      <c r="AQ115" s="175">
        <v>7.4</v>
      </c>
      <c r="AR115" s="175">
        <v>7.2</v>
      </c>
      <c r="AS115" s="175">
        <v>7.3</v>
      </c>
      <c r="AT115" s="175">
        <v>7.6</v>
      </c>
      <c r="AU115" s="175">
        <v>7.5</v>
      </c>
      <c r="AV115" s="175">
        <v>7.7</v>
      </c>
      <c r="AW115" s="175"/>
    </row>
    <row r="116" spans="3:49" x14ac:dyDescent="0.2">
      <c r="C116" s="32" t="s">
        <v>23</v>
      </c>
      <c r="D116" s="32" t="s">
        <v>109</v>
      </c>
      <c r="E116" s="32"/>
      <c r="F116" s="6" t="s">
        <v>99</v>
      </c>
      <c r="G116" s="32" t="s">
        <v>129</v>
      </c>
      <c r="H116" s="32" t="s">
        <v>130</v>
      </c>
      <c r="I116" s="175">
        <v>8.4</v>
      </c>
      <c r="J116" s="175">
        <v>7.2</v>
      </c>
      <c r="K116" s="175">
        <v>5.7</v>
      </c>
      <c r="L116" s="175">
        <v>5.7</v>
      </c>
      <c r="M116" s="175">
        <v>6</v>
      </c>
      <c r="N116" s="175">
        <v>5.0999999999999996</v>
      </c>
      <c r="O116" s="175">
        <v>4.9000000000000004</v>
      </c>
      <c r="P116" s="175">
        <v>5</v>
      </c>
      <c r="Q116" s="175">
        <v>6.5</v>
      </c>
      <c r="R116" s="175">
        <v>6.1</v>
      </c>
      <c r="S116" s="175">
        <v>8.4</v>
      </c>
      <c r="T116" s="175">
        <v>7.5</v>
      </c>
      <c r="U116" s="175">
        <v>7.9</v>
      </c>
      <c r="V116" s="175">
        <v>7.7</v>
      </c>
      <c r="W116" s="175">
        <v>7.4</v>
      </c>
      <c r="X116" s="175">
        <v>7.6</v>
      </c>
      <c r="Y116" s="175">
        <v>8.1999999999999993</v>
      </c>
      <c r="Z116" s="175">
        <v>8.6</v>
      </c>
      <c r="AA116" s="175">
        <v>8.8000000000000007</v>
      </c>
      <c r="AB116" s="175">
        <v>9.8000000000000007</v>
      </c>
      <c r="AC116" s="175">
        <v>8.6999999999999993</v>
      </c>
      <c r="AD116" s="175">
        <v>9.1999999999999993</v>
      </c>
      <c r="AE116" s="175">
        <v>10.1</v>
      </c>
      <c r="AF116" s="175">
        <v>10.1</v>
      </c>
      <c r="AG116" s="175">
        <v>11.5</v>
      </c>
      <c r="AH116" s="175">
        <v>12.4</v>
      </c>
      <c r="AI116" s="175">
        <v>12.9</v>
      </c>
      <c r="AJ116" s="175">
        <v>13.1</v>
      </c>
      <c r="AK116" s="175">
        <v>13.2</v>
      </c>
      <c r="AL116" s="175">
        <v>10.7</v>
      </c>
      <c r="AM116" s="175">
        <v>9.9</v>
      </c>
      <c r="AN116" s="175">
        <v>9.1</v>
      </c>
      <c r="AO116" s="175">
        <v>7.4</v>
      </c>
      <c r="AP116" s="175">
        <v>7</v>
      </c>
      <c r="AQ116" s="175">
        <v>7.1</v>
      </c>
      <c r="AR116" s="175">
        <v>7.7</v>
      </c>
      <c r="AS116" s="175">
        <v>8.1999999999999993</v>
      </c>
      <c r="AT116" s="175">
        <v>8</v>
      </c>
      <c r="AU116" s="175">
        <v>8.1</v>
      </c>
      <c r="AV116" s="175">
        <v>7.3</v>
      </c>
      <c r="AW116" s="175"/>
    </row>
    <row r="117" spans="3:49" x14ac:dyDescent="0.2">
      <c r="C117" s="32" t="s">
        <v>24</v>
      </c>
      <c r="D117" s="32" t="s">
        <v>109</v>
      </c>
      <c r="E117" s="32"/>
      <c r="F117" s="6" t="s">
        <v>99</v>
      </c>
      <c r="G117" s="32" t="s">
        <v>129</v>
      </c>
      <c r="H117" s="32" t="s">
        <v>130</v>
      </c>
      <c r="I117" s="175">
        <v>51.9</v>
      </c>
      <c r="J117" s="175">
        <v>49.5</v>
      </c>
      <c r="K117" s="175">
        <v>42.8</v>
      </c>
      <c r="L117" s="175">
        <v>44.5</v>
      </c>
      <c r="M117" s="175">
        <v>41.9</v>
      </c>
      <c r="N117" s="175">
        <v>36.1</v>
      </c>
      <c r="O117" s="175">
        <v>40.9</v>
      </c>
      <c r="P117" s="175">
        <v>48.5</v>
      </c>
      <c r="Q117" s="175">
        <v>52.4</v>
      </c>
      <c r="R117" s="175">
        <v>56.6</v>
      </c>
      <c r="S117" s="175">
        <v>64.7</v>
      </c>
      <c r="T117" s="175">
        <v>62.9</v>
      </c>
      <c r="U117" s="175">
        <v>66.400000000000006</v>
      </c>
      <c r="V117" s="175">
        <v>64.599999999999994</v>
      </c>
      <c r="W117" s="175">
        <v>66.900000000000006</v>
      </c>
      <c r="X117" s="175">
        <v>60.4</v>
      </c>
      <c r="Y117" s="175">
        <v>60.9</v>
      </c>
      <c r="Z117" s="175">
        <v>64.7</v>
      </c>
      <c r="AA117" s="175">
        <v>68.300000000000011</v>
      </c>
      <c r="AB117" s="175">
        <v>68.8</v>
      </c>
      <c r="AC117" s="175">
        <v>69.900000000000006</v>
      </c>
      <c r="AD117" s="175">
        <v>67.7</v>
      </c>
      <c r="AE117" s="175">
        <v>67.900000000000006</v>
      </c>
      <c r="AF117" s="175">
        <v>67.399999999999991</v>
      </c>
      <c r="AG117" s="175">
        <v>67.8</v>
      </c>
      <c r="AH117" s="175">
        <v>65.5</v>
      </c>
      <c r="AI117" s="175">
        <v>64</v>
      </c>
      <c r="AJ117" s="175">
        <v>61</v>
      </c>
      <c r="AK117" s="175">
        <v>58.2</v>
      </c>
      <c r="AL117" s="175">
        <v>49.4</v>
      </c>
      <c r="AM117" s="175">
        <v>48.3</v>
      </c>
      <c r="AN117" s="175">
        <v>42.2</v>
      </c>
      <c r="AO117" s="175">
        <v>38.700000000000003</v>
      </c>
      <c r="AP117" s="175">
        <v>34</v>
      </c>
      <c r="AQ117" s="175">
        <v>33.6</v>
      </c>
      <c r="AR117" s="175">
        <v>33.5</v>
      </c>
      <c r="AS117" s="175">
        <v>34.299999999999997</v>
      </c>
      <c r="AT117" s="175">
        <v>35</v>
      </c>
      <c r="AU117" s="175">
        <v>36.200000000000003</v>
      </c>
      <c r="AV117" s="175">
        <v>35.6</v>
      </c>
      <c r="AW117" s="175"/>
    </row>
    <row r="118" spans="3:49" x14ac:dyDescent="0.2">
      <c r="C118" s="32" t="s">
        <v>25</v>
      </c>
      <c r="D118" s="32" t="s">
        <v>109</v>
      </c>
      <c r="E118" s="32"/>
      <c r="F118" s="6" t="s">
        <v>99</v>
      </c>
      <c r="G118" s="32" t="s">
        <v>129</v>
      </c>
      <c r="H118" s="32" t="s">
        <v>130</v>
      </c>
      <c r="I118" s="175">
        <v>23.4</v>
      </c>
      <c r="J118" s="175">
        <v>21</v>
      </c>
      <c r="K118" s="175">
        <v>18.899999999999999</v>
      </c>
      <c r="L118" s="175">
        <v>20.8</v>
      </c>
      <c r="M118" s="175">
        <v>17.899999999999999</v>
      </c>
      <c r="N118" s="175">
        <v>18.5</v>
      </c>
      <c r="O118" s="175">
        <v>21.6</v>
      </c>
      <c r="P118" s="175">
        <v>23.8</v>
      </c>
      <c r="Q118" s="175">
        <v>24.3</v>
      </c>
      <c r="R118" s="175">
        <v>26.8</v>
      </c>
      <c r="S118" s="175">
        <v>27.3</v>
      </c>
      <c r="T118" s="175">
        <v>27.8</v>
      </c>
      <c r="U118" s="175">
        <v>28.1</v>
      </c>
      <c r="V118" s="175">
        <v>27.4</v>
      </c>
      <c r="W118" s="175">
        <v>25.1</v>
      </c>
      <c r="X118" s="175">
        <v>25.7</v>
      </c>
      <c r="Y118" s="175">
        <v>26.3</v>
      </c>
      <c r="Z118" s="175">
        <v>26.9</v>
      </c>
      <c r="AA118" s="175">
        <v>28.5</v>
      </c>
      <c r="AB118" s="175">
        <v>28.6</v>
      </c>
      <c r="AC118" s="175">
        <v>29.2</v>
      </c>
      <c r="AD118" s="175">
        <v>28.9</v>
      </c>
      <c r="AE118" s="175">
        <v>32.1</v>
      </c>
      <c r="AF118" s="175">
        <v>32.9</v>
      </c>
      <c r="AG118" s="175">
        <v>33.799999999999997</v>
      </c>
      <c r="AH118" s="175">
        <v>33.299999999999997</v>
      </c>
      <c r="AI118" s="175">
        <v>35.1</v>
      </c>
      <c r="AJ118" s="175">
        <v>34.299999999999997</v>
      </c>
      <c r="AK118" s="175">
        <v>34.9</v>
      </c>
      <c r="AL118" s="175">
        <v>28.6</v>
      </c>
      <c r="AM118" s="175">
        <v>26.6</v>
      </c>
      <c r="AN118" s="175">
        <v>23.9</v>
      </c>
      <c r="AO118" s="175">
        <v>22.200000000000003</v>
      </c>
      <c r="AP118" s="175">
        <v>18.899999999999999</v>
      </c>
      <c r="AQ118" s="175">
        <v>18.8</v>
      </c>
      <c r="AR118" s="175">
        <v>20.900000000000002</v>
      </c>
      <c r="AS118" s="175">
        <v>21.6</v>
      </c>
      <c r="AT118" s="175">
        <v>22.2</v>
      </c>
      <c r="AU118" s="175">
        <v>22.1</v>
      </c>
      <c r="AV118" s="175">
        <v>22.3</v>
      </c>
      <c r="AW118" s="175"/>
    </row>
    <row r="119" spans="3:49" x14ac:dyDescent="0.2">
      <c r="C119" s="32" t="s">
        <v>26</v>
      </c>
      <c r="D119" s="32" t="s">
        <v>109</v>
      </c>
      <c r="E119" s="32"/>
      <c r="F119" s="6" t="s">
        <v>99</v>
      </c>
      <c r="G119" s="32" t="s">
        <v>129</v>
      </c>
      <c r="H119" s="32" t="s">
        <v>130</v>
      </c>
      <c r="I119" s="175">
        <v>2.1</v>
      </c>
      <c r="J119" s="175">
        <v>2</v>
      </c>
      <c r="K119" s="175">
        <v>2</v>
      </c>
      <c r="L119" s="175">
        <v>1.9</v>
      </c>
      <c r="M119" s="175">
        <v>2.7</v>
      </c>
      <c r="N119" s="175">
        <v>2.1</v>
      </c>
      <c r="O119" s="175">
        <v>2.1</v>
      </c>
      <c r="P119" s="175">
        <v>2</v>
      </c>
      <c r="Q119" s="175">
        <v>2.2999999999999998</v>
      </c>
      <c r="R119" s="175">
        <v>2.1</v>
      </c>
      <c r="S119" s="175">
        <v>1.8</v>
      </c>
      <c r="T119" s="175">
        <v>1.7</v>
      </c>
      <c r="U119" s="175">
        <v>2</v>
      </c>
      <c r="V119" s="175">
        <v>1.9</v>
      </c>
      <c r="W119" s="175">
        <v>1.9</v>
      </c>
      <c r="X119" s="175">
        <v>2.2000000000000002</v>
      </c>
      <c r="Y119" s="175">
        <v>2</v>
      </c>
      <c r="Z119" s="175">
        <v>2.1</v>
      </c>
      <c r="AA119" s="175">
        <v>2.2000000000000002</v>
      </c>
      <c r="AB119" s="175">
        <v>2.2000000000000002</v>
      </c>
      <c r="AC119" s="175">
        <v>1.9</v>
      </c>
      <c r="AD119" s="175">
        <v>2.1</v>
      </c>
      <c r="AE119" s="175">
        <v>2.1</v>
      </c>
      <c r="AF119" s="175">
        <v>2.4</v>
      </c>
      <c r="AG119" s="175">
        <v>2.5</v>
      </c>
      <c r="AH119" s="175">
        <v>2.6</v>
      </c>
      <c r="AI119" s="175">
        <v>3</v>
      </c>
      <c r="AJ119" s="175">
        <v>3.1</v>
      </c>
      <c r="AK119" s="175">
        <v>3.3</v>
      </c>
      <c r="AL119" s="175">
        <v>2.9</v>
      </c>
      <c r="AM119" s="175">
        <v>2.8</v>
      </c>
      <c r="AN119" s="175">
        <v>2.7</v>
      </c>
      <c r="AO119" s="175">
        <v>2.6</v>
      </c>
      <c r="AP119" s="175">
        <v>2</v>
      </c>
      <c r="AQ119" s="175">
        <v>2.2000000000000002</v>
      </c>
      <c r="AR119" s="175">
        <v>2.1</v>
      </c>
      <c r="AS119" s="175">
        <v>2.1</v>
      </c>
      <c r="AT119" s="175">
        <v>2.2000000000000002</v>
      </c>
      <c r="AU119" s="175">
        <v>2.3000000000000003</v>
      </c>
      <c r="AV119" s="175">
        <v>2.2000000000000002</v>
      </c>
      <c r="AW119" s="175"/>
    </row>
    <row r="120" spans="3:49" x14ac:dyDescent="0.2">
      <c r="C120" s="32" t="s">
        <v>27</v>
      </c>
      <c r="D120" s="32" t="s">
        <v>109</v>
      </c>
      <c r="E120" s="32"/>
      <c r="F120" s="6" t="s">
        <v>99</v>
      </c>
      <c r="G120" s="32" t="s">
        <v>129</v>
      </c>
      <c r="H120" s="32" t="s">
        <v>130</v>
      </c>
      <c r="I120" s="175">
        <v>12.6</v>
      </c>
      <c r="J120" s="175">
        <v>12.7</v>
      </c>
      <c r="K120" s="175">
        <v>12.9</v>
      </c>
      <c r="L120" s="175">
        <v>10.8</v>
      </c>
      <c r="M120" s="175">
        <v>11</v>
      </c>
      <c r="N120" s="175">
        <v>11</v>
      </c>
      <c r="O120" s="175">
        <v>10.4</v>
      </c>
      <c r="P120" s="175">
        <v>10.4</v>
      </c>
      <c r="Q120" s="175">
        <v>11.1</v>
      </c>
      <c r="R120" s="175">
        <v>11.1</v>
      </c>
      <c r="S120" s="175">
        <v>11.8</v>
      </c>
      <c r="T120" s="175">
        <v>12.6</v>
      </c>
      <c r="U120" s="175">
        <v>10.8</v>
      </c>
      <c r="V120" s="175">
        <v>11</v>
      </c>
      <c r="W120" s="175">
        <v>10.6</v>
      </c>
      <c r="X120" s="175">
        <v>12.2</v>
      </c>
      <c r="Y120" s="175">
        <v>13.200000000000001</v>
      </c>
      <c r="Z120" s="175">
        <v>13.9</v>
      </c>
      <c r="AA120" s="175">
        <v>14.6</v>
      </c>
      <c r="AB120" s="175">
        <v>14.7</v>
      </c>
      <c r="AC120" s="175">
        <v>17.2</v>
      </c>
      <c r="AD120" s="175">
        <v>17.5</v>
      </c>
      <c r="AE120" s="175">
        <v>17.899999999999999</v>
      </c>
      <c r="AF120" s="175">
        <v>18</v>
      </c>
      <c r="AG120" s="175">
        <v>18.3</v>
      </c>
      <c r="AH120" s="175">
        <v>19.100000000000001</v>
      </c>
      <c r="AI120" s="175">
        <v>18.7</v>
      </c>
      <c r="AJ120" s="175">
        <v>18.2</v>
      </c>
      <c r="AK120" s="175">
        <v>18.2</v>
      </c>
      <c r="AL120" s="175">
        <v>15.2</v>
      </c>
      <c r="AM120" s="175">
        <v>14.7</v>
      </c>
      <c r="AN120" s="175">
        <v>13.4</v>
      </c>
      <c r="AO120" s="175">
        <v>12.3</v>
      </c>
      <c r="AP120" s="175">
        <v>11.5</v>
      </c>
      <c r="AQ120" s="175">
        <v>11.4</v>
      </c>
      <c r="AR120" s="175">
        <v>11.6</v>
      </c>
      <c r="AS120" s="175">
        <v>12.2</v>
      </c>
      <c r="AT120" s="175">
        <v>12.8</v>
      </c>
      <c r="AU120" s="175">
        <v>13</v>
      </c>
      <c r="AV120" s="175">
        <v>12.7</v>
      </c>
      <c r="AW120" s="175"/>
    </row>
    <row r="121" spans="3:49" x14ac:dyDescent="0.2">
      <c r="C121" s="32" t="s">
        <v>28</v>
      </c>
      <c r="D121" s="32" t="s">
        <v>109</v>
      </c>
      <c r="E121" s="32"/>
      <c r="F121" s="6" t="s">
        <v>99</v>
      </c>
      <c r="G121" s="32" t="s">
        <v>129</v>
      </c>
      <c r="H121" s="32" t="s">
        <v>130</v>
      </c>
      <c r="I121" s="175">
        <v>28.5</v>
      </c>
      <c r="J121" s="175">
        <v>26.7</v>
      </c>
      <c r="K121" s="175">
        <v>25.9</v>
      </c>
      <c r="L121" s="175">
        <v>25.8</v>
      </c>
      <c r="M121" s="175">
        <v>24.7</v>
      </c>
      <c r="N121" s="175">
        <v>22.4</v>
      </c>
      <c r="O121" s="175">
        <v>28.8</v>
      </c>
      <c r="P121" s="175">
        <v>32.6</v>
      </c>
      <c r="Q121" s="175">
        <v>33.4</v>
      </c>
      <c r="R121" s="175">
        <v>38</v>
      </c>
      <c r="S121" s="175">
        <v>41.6</v>
      </c>
      <c r="T121" s="175">
        <v>41.5</v>
      </c>
      <c r="U121" s="175">
        <v>42.9</v>
      </c>
      <c r="V121" s="175">
        <v>40.9</v>
      </c>
      <c r="W121" s="175">
        <v>38.1</v>
      </c>
      <c r="X121" s="175">
        <v>42.3</v>
      </c>
      <c r="Y121" s="175">
        <v>42.4</v>
      </c>
      <c r="Z121" s="175">
        <v>43.7</v>
      </c>
      <c r="AA121" s="175">
        <v>45.1</v>
      </c>
      <c r="AB121" s="175">
        <v>43.9</v>
      </c>
      <c r="AC121" s="175">
        <v>51.1</v>
      </c>
      <c r="AD121" s="175">
        <v>47</v>
      </c>
      <c r="AE121" s="175">
        <v>46</v>
      </c>
      <c r="AF121" s="175">
        <v>44.2</v>
      </c>
      <c r="AG121" s="175">
        <v>43.8</v>
      </c>
      <c r="AH121" s="175">
        <v>42</v>
      </c>
      <c r="AI121" s="175">
        <v>40.6</v>
      </c>
      <c r="AJ121" s="175">
        <v>36.299999999999997</v>
      </c>
      <c r="AK121" s="175">
        <v>33.6</v>
      </c>
      <c r="AL121" s="175">
        <v>29.6</v>
      </c>
      <c r="AM121" s="175">
        <v>27.9</v>
      </c>
      <c r="AN121" s="175">
        <v>24.7</v>
      </c>
      <c r="AO121" s="175">
        <v>22.6</v>
      </c>
      <c r="AP121" s="175">
        <v>21.1</v>
      </c>
      <c r="AQ121" s="175">
        <v>18.2</v>
      </c>
      <c r="AR121" s="175">
        <v>17.8</v>
      </c>
      <c r="AS121" s="175">
        <v>17.7</v>
      </c>
      <c r="AT121" s="175">
        <v>17.899999999999999</v>
      </c>
      <c r="AU121" s="175">
        <v>17.600000000000001</v>
      </c>
      <c r="AV121" s="175">
        <v>18.3</v>
      </c>
      <c r="AW121" s="175"/>
    </row>
    <row r="122" spans="3:49" x14ac:dyDescent="0.2">
      <c r="C122" s="32" t="s">
        <v>29</v>
      </c>
      <c r="D122" s="32" t="s">
        <v>109</v>
      </c>
      <c r="E122" s="32"/>
      <c r="F122" s="6" t="s">
        <v>99</v>
      </c>
      <c r="G122" s="32" t="s">
        <v>129</v>
      </c>
      <c r="H122" s="32" t="s">
        <v>130</v>
      </c>
      <c r="I122" s="175">
        <v>4.5</v>
      </c>
      <c r="J122" s="175">
        <v>3.9</v>
      </c>
      <c r="K122" s="175">
        <v>3.6</v>
      </c>
      <c r="L122" s="175">
        <v>3.4</v>
      </c>
      <c r="M122" s="175">
        <v>3.2</v>
      </c>
      <c r="N122" s="175">
        <v>3.1</v>
      </c>
      <c r="O122" s="175">
        <v>3.1</v>
      </c>
      <c r="P122" s="175">
        <v>3.3</v>
      </c>
      <c r="Q122" s="175">
        <v>3.7</v>
      </c>
      <c r="R122" s="175">
        <v>4.5</v>
      </c>
      <c r="S122" s="175">
        <v>4.3</v>
      </c>
      <c r="T122" s="175">
        <v>4.3</v>
      </c>
      <c r="U122" s="175">
        <v>4.2</v>
      </c>
      <c r="V122" s="175">
        <v>4.2</v>
      </c>
      <c r="W122" s="175">
        <v>4.5</v>
      </c>
      <c r="X122" s="175">
        <v>3.5</v>
      </c>
      <c r="Y122" s="175">
        <v>4.0999999999999996</v>
      </c>
      <c r="Z122" s="175">
        <v>4.3</v>
      </c>
      <c r="AA122" s="175">
        <v>4.3</v>
      </c>
      <c r="AB122" s="175">
        <v>4.9000000000000004</v>
      </c>
      <c r="AC122" s="175">
        <v>4.4000000000000004</v>
      </c>
      <c r="AD122" s="175">
        <v>4.5999999999999996</v>
      </c>
      <c r="AE122" s="175">
        <v>5.2</v>
      </c>
      <c r="AF122" s="175">
        <v>5.2</v>
      </c>
      <c r="AG122" s="175">
        <v>5.4</v>
      </c>
      <c r="AH122" s="175">
        <v>5.6</v>
      </c>
      <c r="AI122" s="175">
        <v>5.7</v>
      </c>
      <c r="AJ122" s="175">
        <v>5.8</v>
      </c>
      <c r="AK122" s="175">
        <v>5.9</v>
      </c>
      <c r="AL122" s="175">
        <v>4.9000000000000004</v>
      </c>
      <c r="AM122" s="175">
        <v>4.3</v>
      </c>
      <c r="AN122" s="175">
        <v>4</v>
      </c>
      <c r="AO122" s="175">
        <v>3.6</v>
      </c>
      <c r="AP122" s="175">
        <v>3.2</v>
      </c>
      <c r="AQ122" s="175">
        <v>3.3</v>
      </c>
      <c r="AR122" s="175">
        <v>2.7</v>
      </c>
      <c r="AS122" s="175">
        <v>2.9</v>
      </c>
      <c r="AT122" s="175">
        <v>2.9</v>
      </c>
      <c r="AU122" s="175">
        <v>3.1</v>
      </c>
      <c r="AV122" s="175">
        <v>3.1</v>
      </c>
      <c r="AW122" s="175"/>
    </row>
    <row r="123" spans="3:49" x14ac:dyDescent="0.2">
      <c r="C123" s="32" t="s">
        <v>30</v>
      </c>
      <c r="D123" s="32" t="s">
        <v>109</v>
      </c>
      <c r="E123" s="32"/>
      <c r="F123" s="6" t="s">
        <v>99</v>
      </c>
      <c r="G123" s="32" t="s">
        <v>129</v>
      </c>
      <c r="H123" s="32" t="s">
        <v>130</v>
      </c>
      <c r="I123" s="175">
        <v>7</v>
      </c>
      <c r="J123" s="175">
        <v>6.7</v>
      </c>
      <c r="K123" s="175">
        <v>5.8</v>
      </c>
      <c r="L123" s="175">
        <v>6</v>
      </c>
      <c r="M123" s="175">
        <v>5.7</v>
      </c>
      <c r="N123" s="175">
        <v>5.6</v>
      </c>
      <c r="O123" s="175">
        <v>6.7</v>
      </c>
      <c r="P123" s="175">
        <v>7</v>
      </c>
      <c r="Q123" s="175">
        <v>6.6</v>
      </c>
      <c r="R123" s="175">
        <v>6.7</v>
      </c>
      <c r="S123" s="175">
        <v>6.6</v>
      </c>
      <c r="T123" s="175">
        <v>6.9</v>
      </c>
      <c r="U123" s="175">
        <v>6.5</v>
      </c>
      <c r="V123" s="175">
        <v>6.1</v>
      </c>
      <c r="W123" s="175">
        <v>5.6</v>
      </c>
      <c r="X123" s="175">
        <v>5.3</v>
      </c>
      <c r="Y123" s="175">
        <v>5.6</v>
      </c>
      <c r="Z123" s="175">
        <v>5.8</v>
      </c>
      <c r="AA123" s="175">
        <v>6.1</v>
      </c>
      <c r="AB123" s="175">
        <v>5.9</v>
      </c>
      <c r="AC123" s="175">
        <v>5.8</v>
      </c>
      <c r="AD123" s="175">
        <v>5.9</v>
      </c>
      <c r="AE123" s="175">
        <v>6.2</v>
      </c>
      <c r="AF123" s="175">
        <v>6.3</v>
      </c>
      <c r="AG123" s="175">
        <v>6.5</v>
      </c>
      <c r="AH123" s="175">
        <v>6.5</v>
      </c>
      <c r="AI123" s="175">
        <v>6.6</v>
      </c>
      <c r="AJ123" s="175">
        <v>6.6</v>
      </c>
      <c r="AK123" s="175">
        <v>6.6999999999999993</v>
      </c>
      <c r="AL123" s="175">
        <v>6.4</v>
      </c>
      <c r="AM123" s="175">
        <v>6.7</v>
      </c>
      <c r="AN123" s="175">
        <v>6.1</v>
      </c>
      <c r="AO123" s="175">
        <v>5.2</v>
      </c>
      <c r="AP123" s="175">
        <v>5</v>
      </c>
      <c r="AQ123" s="175">
        <v>6.5</v>
      </c>
      <c r="AR123" s="175">
        <v>5.6</v>
      </c>
      <c r="AS123" s="175">
        <v>5.9</v>
      </c>
      <c r="AT123" s="175">
        <v>6.3999999999999995</v>
      </c>
      <c r="AU123" s="175">
        <v>6.5</v>
      </c>
      <c r="AV123" s="175">
        <v>6.5</v>
      </c>
      <c r="AW123" s="175"/>
    </row>
    <row r="124" spans="3:49" x14ac:dyDescent="0.2">
      <c r="C124" s="32" t="s">
        <v>31</v>
      </c>
      <c r="D124" s="32" t="s">
        <v>109</v>
      </c>
      <c r="E124" s="32"/>
      <c r="F124" s="6" t="s">
        <v>99</v>
      </c>
      <c r="G124" s="32" t="s">
        <v>129</v>
      </c>
      <c r="H124" s="32" t="s">
        <v>130</v>
      </c>
      <c r="I124" s="175">
        <v>21.6</v>
      </c>
      <c r="J124" s="175">
        <v>22</v>
      </c>
      <c r="K124" s="175">
        <v>23.1</v>
      </c>
      <c r="L124" s="175">
        <v>20</v>
      </c>
      <c r="M124" s="175">
        <v>16.700000000000003</v>
      </c>
      <c r="N124" s="175">
        <v>15.2</v>
      </c>
      <c r="O124" s="175">
        <v>15.9</v>
      </c>
      <c r="P124" s="175">
        <v>15.9</v>
      </c>
      <c r="Q124" s="175">
        <v>14.2</v>
      </c>
      <c r="R124" s="175">
        <v>14.9</v>
      </c>
      <c r="S124" s="175">
        <v>15.9</v>
      </c>
      <c r="T124" s="175">
        <v>14.9</v>
      </c>
      <c r="U124" s="175">
        <v>13.9</v>
      </c>
      <c r="V124" s="175">
        <v>12.7</v>
      </c>
      <c r="W124" s="175">
        <v>11.2</v>
      </c>
      <c r="X124" s="175">
        <v>12.3</v>
      </c>
      <c r="Y124" s="175">
        <v>13.9</v>
      </c>
      <c r="Z124" s="175">
        <v>14.6</v>
      </c>
      <c r="AA124" s="175">
        <v>15</v>
      </c>
      <c r="AB124" s="175">
        <v>14.2</v>
      </c>
      <c r="AC124" s="175">
        <v>12.9</v>
      </c>
      <c r="AD124" s="175">
        <v>14</v>
      </c>
      <c r="AE124" s="175">
        <v>15.1</v>
      </c>
      <c r="AF124" s="175">
        <v>15.2</v>
      </c>
      <c r="AG124" s="175">
        <v>15.9</v>
      </c>
      <c r="AH124" s="175">
        <v>15.8</v>
      </c>
      <c r="AI124" s="175">
        <v>16</v>
      </c>
      <c r="AJ124" s="175">
        <v>15.4</v>
      </c>
      <c r="AK124" s="175">
        <v>15.3</v>
      </c>
      <c r="AL124" s="175">
        <v>14.4</v>
      </c>
      <c r="AM124" s="175">
        <v>13.299999999999999</v>
      </c>
      <c r="AN124" s="175">
        <v>11.8</v>
      </c>
      <c r="AO124" s="175">
        <v>11</v>
      </c>
      <c r="AP124" s="175">
        <v>10.199999999999999</v>
      </c>
      <c r="AQ124" s="175">
        <v>9.4</v>
      </c>
      <c r="AR124" s="175">
        <v>9.6</v>
      </c>
      <c r="AS124" s="175">
        <v>9.6999999999999993</v>
      </c>
      <c r="AT124" s="175">
        <v>9.8000000000000007</v>
      </c>
      <c r="AU124" s="175">
        <v>9.5</v>
      </c>
      <c r="AV124" s="175">
        <v>9.6</v>
      </c>
      <c r="AW124" s="175"/>
    </row>
    <row r="125" spans="3:49" x14ac:dyDescent="0.2">
      <c r="C125" s="32" t="s">
        <v>32</v>
      </c>
      <c r="D125" s="32" t="s">
        <v>109</v>
      </c>
      <c r="E125" s="32"/>
      <c r="F125" s="6" t="s">
        <v>99</v>
      </c>
      <c r="G125" s="32" t="s">
        <v>129</v>
      </c>
      <c r="H125" s="32" t="s">
        <v>130</v>
      </c>
      <c r="I125" s="175">
        <v>3</v>
      </c>
      <c r="J125" s="175">
        <v>2.1</v>
      </c>
      <c r="K125" s="175">
        <v>2.2999999999999998</v>
      </c>
      <c r="L125" s="175">
        <v>2.6</v>
      </c>
      <c r="M125" s="175">
        <v>2.2000000000000002</v>
      </c>
      <c r="N125" s="175">
        <v>1.9</v>
      </c>
      <c r="O125" s="175">
        <v>2.1</v>
      </c>
      <c r="P125" s="175">
        <v>2.2999999999999998</v>
      </c>
      <c r="Q125" s="175">
        <v>2.2999999999999998</v>
      </c>
      <c r="R125" s="175">
        <v>2.2999999999999998</v>
      </c>
      <c r="S125" s="175">
        <v>2.4</v>
      </c>
      <c r="T125" s="175">
        <v>2.6</v>
      </c>
      <c r="U125" s="175">
        <v>2.2000000000000002</v>
      </c>
      <c r="V125" s="175">
        <v>2.2000000000000002</v>
      </c>
      <c r="W125" s="175">
        <v>1.8</v>
      </c>
      <c r="X125" s="175">
        <v>1.7</v>
      </c>
      <c r="Y125" s="175">
        <v>1.9</v>
      </c>
      <c r="Z125" s="175">
        <v>1.9</v>
      </c>
      <c r="AA125" s="175">
        <v>2</v>
      </c>
      <c r="AB125" s="175">
        <v>2.1</v>
      </c>
      <c r="AC125" s="175">
        <v>2.1</v>
      </c>
      <c r="AD125" s="175">
        <v>2.2999999999999998</v>
      </c>
      <c r="AE125" s="175">
        <v>2.2000000000000002</v>
      </c>
      <c r="AF125" s="175">
        <v>2.2000000000000002</v>
      </c>
      <c r="AG125" s="175">
        <v>2.2999999999999998</v>
      </c>
      <c r="AH125" s="175">
        <v>2.2000000000000002</v>
      </c>
      <c r="AI125" s="175">
        <v>2.2999999999999998</v>
      </c>
      <c r="AJ125" s="175">
        <v>2.2000000000000002</v>
      </c>
      <c r="AK125" s="175">
        <v>2.2000000000000002</v>
      </c>
      <c r="AL125" s="175">
        <v>2.1</v>
      </c>
      <c r="AM125" s="175">
        <v>2.1</v>
      </c>
      <c r="AN125" s="175">
        <v>1.9</v>
      </c>
      <c r="AO125" s="175">
        <v>1.8</v>
      </c>
      <c r="AP125" s="175">
        <v>1.6</v>
      </c>
      <c r="AQ125" s="175">
        <v>2.2000000000000002</v>
      </c>
      <c r="AR125" s="175">
        <v>2.5</v>
      </c>
      <c r="AS125" s="175">
        <v>2.2999999999999998</v>
      </c>
      <c r="AT125" s="175">
        <v>2.6</v>
      </c>
      <c r="AU125" s="175">
        <v>2.7</v>
      </c>
      <c r="AV125" s="175">
        <v>2.7</v>
      </c>
      <c r="AW125" s="175"/>
    </row>
    <row r="126" spans="3:49" x14ac:dyDescent="0.2">
      <c r="C126" s="32" t="s">
        <v>105</v>
      </c>
      <c r="D126" s="32" t="s">
        <v>109</v>
      </c>
      <c r="E126" s="32"/>
      <c r="F126" s="6" t="s">
        <v>99</v>
      </c>
      <c r="G126" s="32" t="s">
        <v>129</v>
      </c>
      <c r="H126" s="32" t="s">
        <v>130</v>
      </c>
      <c r="I126" s="175">
        <v>203.19999999999996</v>
      </c>
      <c r="J126" s="175">
        <v>190.49999999999997</v>
      </c>
      <c r="K126" s="175">
        <v>179.10000000000002</v>
      </c>
      <c r="L126" s="175">
        <v>176.5</v>
      </c>
      <c r="M126" s="175">
        <v>165.99999999999997</v>
      </c>
      <c r="N126" s="175">
        <v>153.89999999999998</v>
      </c>
      <c r="O126" s="175">
        <v>173.39999999999998</v>
      </c>
      <c r="P126" s="175">
        <v>188.50000000000003</v>
      </c>
      <c r="Q126" s="175">
        <v>195.7</v>
      </c>
      <c r="R126" s="175">
        <v>210.6</v>
      </c>
      <c r="S126" s="175">
        <v>229.90000000000003</v>
      </c>
      <c r="T126" s="175">
        <v>224.6</v>
      </c>
      <c r="U126" s="175">
        <v>226.7</v>
      </c>
      <c r="V126" s="175">
        <v>218.39999999999998</v>
      </c>
      <c r="W126" s="175">
        <v>211.99999999999997</v>
      </c>
      <c r="X126" s="175">
        <v>211.99999999999997</v>
      </c>
      <c r="Y126" s="175">
        <v>219.9</v>
      </c>
      <c r="Z126" s="175">
        <v>230.20000000000002</v>
      </c>
      <c r="AA126" s="175">
        <v>240.39999999999998</v>
      </c>
      <c r="AB126" s="175">
        <v>245.09999999999997</v>
      </c>
      <c r="AC126" s="175">
        <v>255.49999999999997</v>
      </c>
      <c r="AD126" s="175">
        <v>252.9</v>
      </c>
      <c r="AE126" s="175">
        <v>261.29999999999995</v>
      </c>
      <c r="AF126" s="175">
        <v>262.49999999999994</v>
      </c>
      <c r="AG126" s="175">
        <v>269.2000000000001</v>
      </c>
      <c r="AH126" s="175">
        <v>267.59999999999997</v>
      </c>
      <c r="AI126" s="175">
        <v>269.99999999999994</v>
      </c>
      <c r="AJ126" s="175">
        <v>259.59999999999997</v>
      </c>
      <c r="AK126" s="175">
        <v>256.20000000000005</v>
      </c>
      <c r="AL126" s="175">
        <v>217.99999999999997</v>
      </c>
      <c r="AM126" s="175">
        <v>204.7</v>
      </c>
      <c r="AN126" s="175">
        <v>183.4</v>
      </c>
      <c r="AO126" s="175">
        <v>167.29999999999998</v>
      </c>
      <c r="AP126" s="175">
        <v>153.59999999999997</v>
      </c>
      <c r="AQ126" s="175">
        <v>147.6</v>
      </c>
      <c r="AR126" s="175">
        <v>148.79999999999998</v>
      </c>
      <c r="AS126" s="175">
        <v>152.20000000000002</v>
      </c>
      <c r="AT126" s="175">
        <v>157</v>
      </c>
      <c r="AU126" s="175">
        <v>158.39999999999998</v>
      </c>
      <c r="AV126" s="175">
        <v>158.69999999999999</v>
      </c>
      <c r="AW126" s="175"/>
    </row>
    <row r="127" spans="3:49" x14ac:dyDescent="0.2">
      <c r="C127" s="32" t="s">
        <v>34</v>
      </c>
      <c r="D127" s="32" t="s">
        <v>109</v>
      </c>
      <c r="E127" s="32"/>
      <c r="F127" s="6" t="s">
        <v>99</v>
      </c>
      <c r="G127" s="32" t="s">
        <v>129</v>
      </c>
      <c r="H127" s="32" t="s">
        <v>130</v>
      </c>
      <c r="I127" s="175">
        <v>0</v>
      </c>
      <c r="J127" s="175">
        <v>0</v>
      </c>
      <c r="K127" s="175">
        <v>0</v>
      </c>
      <c r="L127" s="175">
        <v>0</v>
      </c>
      <c r="M127" s="175">
        <v>0</v>
      </c>
      <c r="N127" s="175">
        <v>0</v>
      </c>
      <c r="O127" s="175">
        <v>0</v>
      </c>
      <c r="P127" s="175">
        <v>0</v>
      </c>
      <c r="Q127" s="175">
        <v>0</v>
      </c>
      <c r="R127" s="175">
        <v>0</v>
      </c>
      <c r="S127" s="175">
        <v>0</v>
      </c>
      <c r="T127" s="175">
        <v>0</v>
      </c>
      <c r="U127" s="175">
        <v>0</v>
      </c>
      <c r="V127" s="175">
        <v>0</v>
      </c>
      <c r="W127" s="175">
        <v>0</v>
      </c>
      <c r="X127" s="175">
        <v>0</v>
      </c>
      <c r="Y127" s="175">
        <v>0</v>
      </c>
      <c r="Z127" s="175">
        <v>0</v>
      </c>
      <c r="AA127" s="175">
        <v>0</v>
      </c>
      <c r="AB127" s="175">
        <v>0</v>
      </c>
      <c r="AC127" s="175">
        <v>0</v>
      </c>
      <c r="AD127" s="175">
        <v>0</v>
      </c>
      <c r="AE127" s="175">
        <v>0</v>
      </c>
      <c r="AF127" s="175">
        <v>0</v>
      </c>
      <c r="AG127" s="175">
        <v>0</v>
      </c>
      <c r="AH127" s="175">
        <v>0</v>
      </c>
      <c r="AI127" s="175">
        <v>0</v>
      </c>
      <c r="AJ127" s="175">
        <v>0</v>
      </c>
      <c r="AK127" s="175">
        <v>0</v>
      </c>
      <c r="AL127" s="175">
        <v>0</v>
      </c>
      <c r="AM127" s="175">
        <v>0</v>
      </c>
      <c r="AN127" s="175">
        <v>0</v>
      </c>
      <c r="AO127" s="175">
        <v>0</v>
      </c>
      <c r="AP127" s="175">
        <v>0</v>
      </c>
      <c r="AQ127" s="175">
        <v>0</v>
      </c>
      <c r="AR127" s="175">
        <v>0</v>
      </c>
      <c r="AS127" s="175">
        <v>0</v>
      </c>
      <c r="AT127" s="175">
        <v>0</v>
      </c>
      <c r="AU127" s="175">
        <v>0</v>
      </c>
      <c r="AV127" s="175">
        <v>0</v>
      </c>
      <c r="AW127" s="175"/>
    </row>
    <row r="128" spans="3:49" ht="12" thickBot="1" x14ac:dyDescent="0.25">
      <c r="C128" s="168" t="s">
        <v>35</v>
      </c>
      <c r="D128" s="168" t="s">
        <v>109</v>
      </c>
      <c r="E128" s="168"/>
      <c r="F128" s="169" t="s">
        <v>99</v>
      </c>
      <c r="G128" s="168" t="s">
        <v>129</v>
      </c>
      <c r="H128" s="168" t="s">
        <v>130</v>
      </c>
      <c r="I128" s="176">
        <v>203.19999999999996</v>
      </c>
      <c r="J128" s="176">
        <v>190.49999999999997</v>
      </c>
      <c r="K128" s="176">
        <v>179.10000000000002</v>
      </c>
      <c r="L128" s="176">
        <v>176.5</v>
      </c>
      <c r="M128" s="176">
        <v>165.99999999999997</v>
      </c>
      <c r="N128" s="176">
        <v>153.89999999999998</v>
      </c>
      <c r="O128" s="176">
        <v>173.39999999999998</v>
      </c>
      <c r="P128" s="176">
        <v>188.50000000000003</v>
      </c>
      <c r="Q128" s="176">
        <v>195.7</v>
      </c>
      <c r="R128" s="176">
        <v>210.6</v>
      </c>
      <c r="S128" s="176">
        <v>229.90000000000003</v>
      </c>
      <c r="T128" s="176">
        <v>224.6</v>
      </c>
      <c r="U128" s="176">
        <v>226.7</v>
      </c>
      <c r="V128" s="176">
        <v>218.39999999999998</v>
      </c>
      <c r="W128" s="176">
        <v>211.99999999999997</v>
      </c>
      <c r="X128" s="176">
        <v>211.99999999999997</v>
      </c>
      <c r="Y128" s="176">
        <v>219.9</v>
      </c>
      <c r="Z128" s="176">
        <v>230.20000000000002</v>
      </c>
      <c r="AA128" s="176">
        <v>240.39999999999998</v>
      </c>
      <c r="AB128" s="176">
        <v>245.09999999999997</v>
      </c>
      <c r="AC128" s="176">
        <v>255.49999999999997</v>
      </c>
      <c r="AD128" s="176">
        <v>252.9</v>
      </c>
      <c r="AE128" s="176">
        <v>261.29999999999995</v>
      </c>
      <c r="AF128" s="176">
        <v>262.49999999999994</v>
      </c>
      <c r="AG128" s="176">
        <v>269.2000000000001</v>
      </c>
      <c r="AH128" s="176">
        <v>267.59999999999997</v>
      </c>
      <c r="AI128" s="176">
        <v>269.99999999999994</v>
      </c>
      <c r="AJ128" s="176">
        <v>259.59999999999997</v>
      </c>
      <c r="AK128" s="176">
        <v>256.20000000000005</v>
      </c>
      <c r="AL128" s="176">
        <v>217.99999999999997</v>
      </c>
      <c r="AM128" s="176">
        <v>204.7</v>
      </c>
      <c r="AN128" s="176">
        <v>183.4</v>
      </c>
      <c r="AO128" s="176">
        <v>167.29999999999998</v>
      </c>
      <c r="AP128" s="176">
        <v>153.59999999999997</v>
      </c>
      <c r="AQ128" s="176">
        <v>147.6</v>
      </c>
      <c r="AR128" s="176">
        <v>148.79999999999998</v>
      </c>
      <c r="AS128" s="176">
        <v>152.20000000000002</v>
      </c>
      <c r="AT128" s="176">
        <v>157</v>
      </c>
      <c r="AU128" s="176">
        <v>158.39999999999998</v>
      </c>
      <c r="AV128" s="176">
        <v>158.69999999999999</v>
      </c>
      <c r="AW128" s="176"/>
    </row>
    <row r="129" spans="3:49" x14ac:dyDescent="0.2">
      <c r="C129" s="32" t="s">
        <v>11</v>
      </c>
      <c r="D129" s="32" t="s">
        <v>110</v>
      </c>
      <c r="E129" s="32"/>
      <c r="F129" s="6" t="s">
        <v>100</v>
      </c>
      <c r="G129" s="32" t="s">
        <v>129</v>
      </c>
      <c r="H129" s="32" t="s">
        <v>130</v>
      </c>
      <c r="I129" s="175">
        <v>14.4</v>
      </c>
      <c r="J129" s="175">
        <v>13.7</v>
      </c>
      <c r="K129" s="175">
        <v>13.2</v>
      </c>
      <c r="L129" s="175">
        <v>11.799999999999999</v>
      </c>
      <c r="M129" s="175">
        <v>12.6</v>
      </c>
      <c r="N129" s="175">
        <v>11.9</v>
      </c>
      <c r="O129" s="175">
        <v>8.1</v>
      </c>
      <c r="P129" s="175">
        <v>7.6</v>
      </c>
      <c r="Q129" s="175">
        <v>7.8</v>
      </c>
      <c r="R129" s="175">
        <v>7.3999999999999995</v>
      </c>
      <c r="S129" s="175">
        <v>7.6999999999999993</v>
      </c>
      <c r="T129" s="175">
        <v>6.8999999999999995</v>
      </c>
      <c r="U129" s="175">
        <v>7.8</v>
      </c>
      <c r="V129" s="175">
        <v>7.1999999999999993</v>
      </c>
      <c r="W129" s="175">
        <v>7.3999999999999995</v>
      </c>
      <c r="X129" s="175">
        <v>7.6999999999999993</v>
      </c>
      <c r="Y129" s="175">
        <v>6.6</v>
      </c>
      <c r="Z129" s="175">
        <v>6.9</v>
      </c>
      <c r="AA129" s="175">
        <v>7.4</v>
      </c>
      <c r="AB129" s="175">
        <v>8.4</v>
      </c>
      <c r="AC129" s="175">
        <v>8.9</v>
      </c>
      <c r="AD129" s="175">
        <v>8.5</v>
      </c>
      <c r="AE129" s="175">
        <v>8.8000000000000007</v>
      </c>
      <c r="AF129" s="175">
        <v>9</v>
      </c>
      <c r="AG129" s="175">
        <v>9.9</v>
      </c>
      <c r="AH129" s="175">
        <v>10.199999999999999</v>
      </c>
      <c r="AI129" s="175">
        <v>10.7</v>
      </c>
      <c r="AJ129" s="175">
        <v>11.6</v>
      </c>
      <c r="AK129" s="175">
        <v>12.2</v>
      </c>
      <c r="AL129" s="175">
        <v>10.6</v>
      </c>
      <c r="AM129" s="175">
        <v>11.3</v>
      </c>
      <c r="AN129" s="175">
        <v>10.1</v>
      </c>
      <c r="AO129" s="175">
        <v>9.9</v>
      </c>
      <c r="AP129" s="175">
        <v>9.9</v>
      </c>
      <c r="AQ129" s="175">
        <v>9.1999999999999993</v>
      </c>
      <c r="AR129" s="175">
        <v>10.1</v>
      </c>
      <c r="AS129" s="175">
        <v>10.3</v>
      </c>
      <c r="AT129" s="175">
        <v>10.6</v>
      </c>
      <c r="AU129" s="175">
        <v>10.6</v>
      </c>
      <c r="AV129" s="175">
        <v>11.2</v>
      </c>
      <c r="AW129" s="175"/>
    </row>
    <row r="130" spans="3:49" x14ac:dyDescent="0.2">
      <c r="C130" s="32" t="s">
        <v>17</v>
      </c>
      <c r="D130" s="32" t="s">
        <v>110</v>
      </c>
      <c r="E130" s="32"/>
      <c r="F130" s="6" t="s">
        <v>100</v>
      </c>
      <c r="G130" s="32" t="s">
        <v>129</v>
      </c>
      <c r="H130" s="32" t="s">
        <v>130</v>
      </c>
      <c r="I130" s="175">
        <v>11.1</v>
      </c>
      <c r="J130" s="175">
        <v>11.2</v>
      </c>
      <c r="K130" s="175">
        <v>9.1</v>
      </c>
      <c r="L130" s="175">
        <v>7.9</v>
      </c>
      <c r="M130" s="175">
        <v>8.1</v>
      </c>
      <c r="N130" s="175">
        <v>8</v>
      </c>
      <c r="O130" s="175">
        <v>5.8</v>
      </c>
      <c r="P130" s="175">
        <v>6.3</v>
      </c>
      <c r="Q130" s="175">
        <v>6.4</v>
      </c>
      <c r="R130" s="175">
        <v>5.5</v>
      </c>
      <c r="S130" s="175">
        <v>5.5</v>
      </c>
      <c r="T130" s="175">
        <v>4.3</v>
      </c>
      <c r="U130" s="175">
        <v>3.7</v>
      </c>
      <c r="V130" s="175">
        <v>3.2</v>
      </c>
      <c r="W130" s="175">
        <v>3.5</v>
      </c>
      <c r="X130" s="175">
        <v>3.5</v>
      </c>
      <c r="Y130" s="175">
        <v>3.5</v>
      </c>
      <c r="Z130" s="175">
        <v>3.9</v>
      </c>
      <c r="AA130" s="175">
        <v>4.2</v>
      </c>
      <c r="AB130" s="175">
        <v>4.0999999999999996</v>
      </c>
      <c r="AC130" s="175">
        <v>4.5</v>
      </c>
      <c r="AD130" s="175">
        <v>4.8</v>
      </c>
      <c r="AE130" s="175">
        <v>4.9000000000000004</v>
      </c>
      <c r="AF130" s="175">
        <v>4.9000000000000004</v>
      </c>
      <c r="AG130" s="175">
        <v>4.9000000000000004</v>
      </c>
      <c r="AH130" s="175">
        <v>4.8</v>
      </c>
      <c r="AI130" s="175">
        <v>4.9000000000000004</v>
      </c>
      <c r="AJ130" s="175">
        <v>4.8</v>
      </c>
      <c r="AK130" s="175">
        <v>5</v>
      </c>
      <c r="AL130" s="175">
        <v>4.7</v>
      </c>
      <c r="AM130" s="175">
        <v>4.4000000000000004</v>
      </c>
      <c r="AN130" s="175">
        <v>3.9</v>
      </c>
      <c r="AO130" s="175">
        <v>4.5</v>
      </c>
      <c r="AP130" s="175">
        <v>4.5</v>
      </c>
      <c r="AQ130" s="175">
        <v>4.5</v>
      </c>
      <c r="AR130" s="175">
        <v>5.3</v>
      </c>
      <c r="AS130" s="175">
        <v>4.9000000000000004</v>
      </c>
      <c r="AT130" s="175">
        <v>5.3</v>
      </c>
      <c r="AU130" s="175">
        <v>5.4</v>
      </c>
      <c r="AV130" s="175">
        <v>5.5</v>
      </c>
      <c r="AW130" s="175"/>
    </row>
    <row r="131" spans="3:49" x14ac:dyDescent="0.2">
      <c r="C131" s="32" t="s">
        <v>18</v>
      </c>
      <c r="D131" s="32" t="s">
        <v>110</v>
      </c>
      <c r="E131" s="32"/>
      <c r="F131" s="6" t="s">
        <v>100</v>
      </c>
      <c r="G131" s="32" t="s">
        <v>129</v>
      </c>
      <c r="H131" s="32" t="s">
        <v>130</v>
      </c>
      <c r="I131" s="175">
        <v>7.6</v>
      </c>
      <c r="J131" s="175">
        <v>6.8</v>
      </c>
      <c r="K131" s="175">
        <v>8.1</v>
      </c>
      <c r="L131" s="175">
        <v>7.2</v>
      </c>
      <c r="M131" s="175">
        <v>7.2</v>
      </c>
      <c r="N131" s="175">
        <v>7.5</v>
      </c>
      <c r="O131" s="175">
        <v>5.4</v>
      </c>
      <c r="P131" s="175">
        <v>5.7</v>
      </c>
      <c r="Q131" s="175">
        <v>5.8</v>
      </c>
      <c r="R131" s="175">
        <v>4.5999999999999996</v>
      </c>
      <c r="S131" s="175">
        <v>3.8</v>
      </c>
      <c r="T131" s="175">
        <v>3.4</v>
      </c>
      <c r="U131" s="175">
        <v>2.7</v>
      </c>
      <c r="V131" s="175">
        <v>2.5</v>
      </c>
      <c r="W131" s="175">
        <v>2.1</v>
      </c>
      <c r="X131" s="175">
        <v>2.2999999999999998</v>
      </c>
      <c r="Y131" s="175">
        <v>1.9</v>
      </c>
      <c r="Z131" s="175">
        <v>2.2000000000000002</v>
      </c>
      <c r="AA131" s="175">
        <v>2.1</v>
      </c>
      <c r="AB131" s="175">
        <v>2.4</v>
      </c>
      <c r="AC131" s="175">
        <v>2.9</v>
      </c>
      <c r="AD131" s="175">
        <v>2.9</v>
      </c>
      <c r="AE131" s="175">
        <v>3</v>
      </c>
      <c r="AF131" s="175">
        <v>3</v>
      </c>
      <c r="AG131" s="175">
        <v>3</v>
      </c>
      <c r="AH131" s="175">
        <v>3.2</v>
      </c>
      <c r="AI131" s="175">
        <v>3.1</v>
      </c>
      <c r="AJ131" s="175">
        <v>3.1</v>
      </c>
      <c r="AK131" s="175">
        <v>2.9</v>
      </c>
      <c r="AL131" s="175">
        <v>2.2000000000000002</v>
      </c>
      <c r="AM131" s="175">
        <v>2.1</v>
      </c>
      <c r="AN131" s="175">
        <v>2</v>
      </c>
      <c r="AO131" s="175">
        <v>1.3</v>
      </c>
      <c r="AP131" s="175">
        <v>1.4</v>
      </c>
      <c r="AQ131" s="175">
        <v>1.6</v>
      </c>
      <c r="AR131" s="175">
        <v>1.9</v>
      </c>
      <c r="AS131" s="175">
        <v>1.5</v>
      </c>
      <c r="AT131" s="175">
        <v>1.5</v>
      </c>
      <c r="AU131" s="175">
        <v>1.6</v>
      </c>
      <c r="AV131" s="175">
        <v>1.6</v>
      </c>
      <c r="AW131" s="175"/>
    </row>
    <row r="132" spans="3:49" x14ac:dyDescent="0.2">
      <c r="C132" s="32" t="s">
        <v>19</v>
      </c>
      <c r="D132" s="32" t="s">
        <v>110</v>
      </c>
      <c r="E132" s="32"/>
      <c r="F132" s="6" t="s">
        <v>100</v>
      </c>
      <c r="G132" s="32" t="s">
        <v>129</v>
      </c>
      <c r="H132" s="32" t="s">
        <v>130</v>
      </c>
      <c r="I132" s="175">
        <v>0.2</v>
      </c>
      <c r="J132" s="175">
        <v>0.4</v>
      </c>
      <c r="K132" s="175">
        <v>0.2</v>
      </c>
      <c r="L132" s="175">
        <v>0.2</v>
      </c>
      <c r="M132" s="175">
        <v>0.2</v>
      </c>
      <c r="N132" s="175">
        <v>0.3</v>
      </c>
      <c r="O132" s="175">
        <v>0.2</v>
      </c>
      <c r="P132" s="175">
        <v>0.2</v>
      </c>
      <c r="Q132" s="175">
        <v>0.1</v>
      </c>
      <c r="R132" s="175">
        <v>0.1</v>
      </c>
      <c r="S132" s="175">
        <v>0.1</v>
      </c>
      <c r="T132" s="175">
        <v>0.1</v>
      </c>
      <c r="U132" s="175">
        <v>0.1</v>
      </c>
      <c r="V132" s="175">
        <v>0.1</v>
      </c>
      <c r="W132" s="175">
        <v>0.1</v>
      </c>
      <c r="X132" s="175">
        <v>0.1</v>
      </c>
      <c r="Y132" s="175">
        <v>0.1</v>
      </c>
      <c r="Z132" s="175">
        <v>0.1</v>
      </c>
      <c r="AA132" s="175">
        <v>0.1</v>
      </c>
      <c r="AB132" s="175">
        <v>0.2</v>
      </c>
      <c r="AC132" s="175">
        <v>0.4</v>
      </c>
      <c r="AD132" s="175">
        <v>0.4</v>
      </c>
      <c r="AE132" s="175">
        <v>0.4</v>
      </c>
      <c r="AF132" s="175">
        <v>0.5</v>
      </c>
      <c r="AG132" s="175">
        <v>0.5</v>
      </c>
      <c r="AH132" s="175">
        <v>0.2</v>
      </c>
      <c r="AI132" s="175">
        <v>0.2</v>
      </c>
      <c r="AJ132" s="175">
        <v>0.3</v>
      </c>
      <c r="AK132" s="175">
        <v>0.3</v>
      </c>
      <c r="AL132" s="175">
        <v>0.3</v>
      </c>
      <c r="AM132" s="175">
        <v>0.3</v>
      </c>
      <c r="AN132" s="175">
        <v>0.2</v>
      </c>
      <c r="AO132" s="175">
        <v>0.2</v>
      </c>
      <c r="AP132" s="175">
        <v>0.2</v>
      </c>
      <c r="AQ132" s="175">
        <v>0.3</v>
      </c>
      <c r="AR132" s="175">
        <v>0.2</v>
      </c>
      <c r="AS132" s="175">
        <v>0.2</v>
      </c>
      <c r="AT132" s="175">
        <v>0.2</v>
      </c>
      <c r="AU132" s="175">
        <v>0.2</v>
      </c>
      <c r="AV132" s="175">
        <v>0.2</v>
      </c>
      <c r="AW132" s="175"/>
    </row>
    <row r="133" spans="3:49" x14ac:dyDescent="0.2">
      <c r="C133" s="32" t="s">
        <v>20</v>
      </c>
      <c r="D133" s="32" t="s">
        <v>110</v>
      </c>
      <c r="E133" s="32"/>
      <c r="F133" s="6" t="s">
        <v>100</v>
      </c>
      <c r="G133" s="32" t="s">
        <v>129</v>
      </c>
      <c r="H133" s="32" t="s">
        <v>130</v>
      </c>
      <c r="I133" s="175">
        <v>0.9</v>
      </c>
      <c r="J133" s="175">
        <v>0.9</v>
      </c>
      <c r="K133" s="175">
        <v>0.8</v>
      </c>
      <c r="L133" s="175">
        <v>0.7</v>
      </c>
      <c r="M133" s="175">
        <v>0.4</v>
      </c>
      <c r="N133" s="175">
        <v>0.4</v>
      </c>
      <c r="O133" s="175">
        <v>0.3</v>
      </c>
      <c r="P133" s="175">
        <v>0.3</v>
      </c>
      <c r="Q133" s="175">
        <v>0.2</v>
      </c>
      <c r="R133" s="175">
        <v>0.3</v>
      </c>
      <c r="S133" s="175">
        <v>0.3</v>
      </c>
      <c r="T133" s="175">
        <v>0.3</v>
      </c>
      <c r="U133" s="175">
        <v>0.3</v>
      </c>
      <c r="V133" s="175">
        <v>0.3</v>
      </c>
      <c r="W133" s="175">
        <v>0.3</v>
      </c>
      <c r="X133" s="175">
        <v>0.3</v>
      </c>
      <c r="Y133" s="175">
        <v>0.3</v>
      </c>
      <c r="Z133" s="175">
        <v>0.2</v>
      </c>
      <c r="AA133" s="175">
        <v>0.4</v>
      </c>
      <c r="AB133" s="175">
        <v>0.5</v>
      </c>
      <c r="AC133" s="175">
        <v>0.3</v>
      </c>
      <c r="AD133" s="175">
        <v>0.3</v>
      </c>
      <c r="AE133" s="175">
        <v>0.3</v>
      </c>
      <c r="AF133" s="175">
        <v>0.5</v>
      </c>
      <c r="AG133" s="175">
        <v>0.6</v>
      </c>
      <c r="AH133" s="175">
        <v>0.7</v>
      </c>
      <c r="AI133" s="175">
        <v>0.8</v>
      </c>
      <c r="AJ133" s="175">
        <v>1.1000000000000001</v>
      </c>
      <c r="AK133" s="175">
        <v>1.3</v>
      </c>
      <c r="AL133" s="175">
        <v>1.2</v>
      </c>
      <c r="AM133" s="175">
        <v>1.1000000000000001</v>
      </c>
      <c r="AN133" s="175">
        <v>1</v>
      </c>
      <c r="AO133" s="175">
        <v>1</v>
      </c>
      <c r="AP133" s="175">
        <v>2</v>
      </c>
      <c r="AQ133" s="175">
        <v>0.9</v>
      </c>
      <c r="AR133" s="175">
        <v>0.8</v>
      </c>
      <c r="AS133" s="175">
        <v>1.1000000000000001</v>
      </c>
      <c r="AT133" s="175">
        <v>1.1000000000000001</v>
      </c>
      <c r="AU133" s="175">
        <v>1.1000000000000001</v>
      </c>
      <c r="AV133" s="175">
        <v>1.3</v>
      </c>
      <c r="AW133" s="175"/>
    </row>
    <row r="134" spans="3:49" x14ac:dyDescent="0.2">
      <c r="C134" s="32" t="s">
        <v>21</v>
      </c>
      <c r="D134" s="32" t="s">
        <v>110</v>
      </c>
      <c r="E134" s="32"/>
      <c r="F134" s="6" t="s">
        <v>100</v>
      </c>
      <c r="G134" s="32" t="s">
        <v>129</v>
      </c>
      <c r="H134" s="32" t="s">
        <v>130</v>
      </c>
      <c r="I134" s="175">
        <v>7</v>
      </c>
      <c r="J134" s="175">
        <v>6.9</v>
      </c>
      <c r="K134" s="175">
        <v>7.1</v>
      </c>
      <c r="L134" s="175">
        <v>6.1</v>
      </c>
      <c r="M134" s="175">
        <v>6.6</v>
      </c>
      <c r="N134" s="175">
        <v>6</v>
      </c>
      <c r="O134" s="175">
        <v>4</v>
      </c>
      <c r="P134" s="175">
        <v>3.9</v>
      </c>
      <c r="Q134" s="175">
        <v>3.8</v>
      </c>
      <c r="R134" s="175">
        <v>3.3</v>
      </c>
      <c r="S134" s="175">
        <v>3.4</v>
      </c>
      <c r="T134" s="175">
        <v>2.8</v>
      </c>
      <c r="U134" s="175">
        <v>2.2000000000000002</v>
      </c>
      <c r="V134" s="175">
        <v>2</v>
      </c>
      <c r="W134" s="175">
        <v>2</v>
      </c>
      <c r="X134" s="175">
        <v>2.2000000000000002</v>
      </c>
      <c r="Y134" s="175">
        <v>2.4</v>
      </c>
      <c r="Z134" s="175">
        <v>2.5</v>
      </c>
      <c r="AA134" s="175">
        <v>2.5</v>
      </c>
      <c r="AB134" s="175">
        <v>2.5</v>
      </c>
      <c r="AC134" s="175">
        <v>2.9</v>
      </c>
      <c r="AD134" s="175">
        <v>2.9</v>
      </c>
      <c r="AE134" s="175">
        <v>2.6</v>
      </c>
      <c r="AF134" s="175">
        <v>2.6</v>
      </c>
      <c r="AG134" s="175">
        <v>2.6</v>
      </c>
      <c r="AH134" s="175">
        <v>2.5</v>
      </c>
      <c r="AI134" s="175">
        <v>2.4</v>
      </c>
      <c r="AJ134" s="175">
        <v>2.4</v>
      </c>
      <c r="AK134" s="175">
        <v>2.2000000000000002</v>
      </c>
      <c r="AL134" s="175">
        <v>2.2000000000000002</v>
      </c>
      <c r="AM134" s="175">
        <v>2.1</v>
      </c>
      <c r="AN134" s="175">
        <v>1.8</v>
      </c>
      <c r="AO134" s="175">
        <v>1.9</v>
      </c>
      <c r="AP134" s="175">
        <v>1.5</v>
      </c>
      <c r="AQ134" s="175">
        <v>1.5</v>
      </c>
      <c r="AR134" s="175">
        <v>1.8</v>
      </c>
      <c r="AS134" s="175">
        <v>1.8</v>
      </c>
      <c r="AT134" s="175">
        <v>1.9</v>
      </c>
      <c r="AU134" s="175">
        <v>2</v>
      </c>
      <c r="AV134" s="175">
        <v>1.7</v>
      </c>
      <c r="AW134" s="175"/>
    </row>
    <row r="135" spans="3:49" x14ac:dyDescent="0.2">
      <c r="C135" s="32" t="s">
        <v>22</v>
      </c>
      <c r="D135" s="32" t="s">
        <v>110</v>
      </c>
      <c r="E135" s="32"/>
      <c r="F135" s="6" t="s">
        <v>100</v>
      </c>
      <c r="G135" s="32" t="s">
        <v>129</v>
      </c>
      <c r="H135" s="32" t="s">
        <v>130</v>
      </c>
      <c r="I135" s="175">
        <v>14.6</v>
      </c>
      <c r="J135" s="175">
        <v>15.1</v>
      </c>
      <c r="K135" s="175">
        <v>14.6</v>
      </c>
      <c r="L135" s="175">
        <v>13.4</v>
      </c>
      <c r="M135" s="175">
        <v>14</v>
      </c>
      <c r="N135" s="175">
        <v>13.3</v>
      </c>
      <c r="O135" s="175">
        <v>8.8000000000000007</v>
      </c>
      <c r="P135" s="175">
        <v>8.6999999999999993</v>
      </c>
      <c r="Q135" s="175">
        <v>8.6</v>
      </c>
      <c r="R135" s="175">
        <v>7.7</v>
      </c>
      <c r="S135" s="175">
        <v>7.3</v>
      </c>
      <c r="T135" s="175">
        <v>6.6</v>
      </c>
      <c r="U135" s="175">
        <v>6.3</v>
      </c>
      <c r="V135" s="175">
        <v>5.6</v>
      </c>
      <c r="W135" s="175">
        <v>6.5</v>
      </c>
      <c r="X135" s="175">
        <v>6.5</v>
      </c>
      <c r="Y135" s="175">
        <v>6.2</v>
      </c>
      <c r="Z135" s="175">
        <v>6</v>
      </c>
      <c r="AA135" s="175">
        <v>6.1</v>
      </c>
      <c r="AB135" s="175">
        <v>5.6</v>
      </c>
      <c r="AC135" s="175">
        <v>5.3000000000000007</v>
      </c>
      <c r="AD135" s="175">
        <v>5.0999999999999996</v>
      </c>
      <c r="AE135" s="175">
        <v>5.1000000000000005</v>
      </c>
      <c r="AF135" s="175">
        <v>5.1000000000000005</v>
      </c>
      <c r="AG135" s="175">
        <v>5</v>
      </c>
      <c r="AH135" s="175">
        <v>5.1000000000000005</v>
      </c>
      <c r="AI135" s="175">
        <v>5.1000000000000005</v>
      </c>
      <c r="AJ135" s="175">
        <v>5</v>
      </c>
      <c r="AK135" s="175">
        <v>4.8</v>
      </c>
      <c r="AL135" s="175">
        <v>5</v>
      </c>
      <c r="AM135" s="175">
        <v>5.0999999999999996</v>
      </c>
      <c r="AN135" s="175">
        <v>4.7</v>
      </c>
      <c r="AO135" s="175">
        <v>4.8</v>
      </c>
      <c r="AP135" s="175">
        <v>3.7</v>
      </c>
      <c r="AQ135" s="175">
        <v>3.9</v>
      </c>
      <c r="AR135" s="175">
        <v>5.3</v>
      </c>
      <c r="AS135" s="175">
        <v>5.6</v>
      </c>
      <c r="AT135" s="175">
        <v>6.5</v>
      </c>
      <c r="AU135" s="175">
        <v>7</v>
      </c>
      <c r="AV135" s="175">
        <v>7.2</v>
      </c>
      <c r="AW135" s="175"/>
    </row>
    <row r="136" spans="3:49" x14ac:dyDescent="0.2">
      <c r="C136" s="32" t="s">
        <v>23</v>
      </c>
      <c r="D136" s="32" t="s">
        <v>110</v>
      </c>
      <c r="E136" s="32"/>
      <c r="F136" s="6" t="s">
        <v>100</v>
      </c>
      <c r="G136" s="32" t="s">
        <v>129</v>
      </c>
      <c r="H136" s="32" t="s">
        <v>130</v>
      </c>
      <c r="I136" s="175">
        <v>6.8</v>
      </c>
      <c r="J136" s="175">
        <v>5.8</v>
      </c>
      <c r="K136" s="175">
        <v>5.3</v>
      </c>
      <c r="L136" s="175">
        <v>6</v>
      </c>
      <c r="M136" s="175">
        <v>5.3</v>
      </c>
      <c r="N136" s="175">
        <v>6.5</v>
      </c>
      <c r="O136" s="175">
        <v>4.5</v>
      </c>
      <c r="P136" s="175">
        <v>4.0999999999999996</v>
      </c>
      <c r="Q136" s="175">
        <v>3.2</v>
      </c>
      <c r="R136" s="175">
        <v>4.0999999999999996</v>
      </c>
      <c r="S136" s="175">
        <v>4.5999999999999996</v>
      </c>
      <c r="T136" s="175">
        <v>5.3</v>
      </c>
      <c r="U136" s="175">
        <v>5.6</v>
      </c>
      <c r="V136" s="175">
        <v>5.2</v>
      </c>
      <c r="W136" s="175">
        <v>5</v>
      </c>
      <c r="X136" s="175">
        <v>5</v>
      </c>
      <c r="Y136" s="175">
        <v>4.5999999999999996</v>
      </c>
      <c r="Z136" s="175">
        <v>4.8</v>
      </c>
      <c r="AA136" s="175">
        <v>5.2</v>
      </c>
      <c r="AB136" s="175">
        <v>4.7</v>
      </c>
      <c r="AC136" s="175">
        <v>4.8</v>
      </c>
      <c r="AD136" s="175">
        <v>4.9000000000000004</v>
      </c>
      <c r="AE136" s="175">
        <v>5.4</v>
      </c>
      <c r="AF136" s="175">
        <v>5.0999999999999996</v>
      </c>
      <c r="AG136" s="175">
        <v>5.2</v>
      </c>
      <c r="AH136" s="175">
        <v>5.4</v>
      </c>
      <c r="AI136" s="175">
        <v>5.0999999999999996</v>
      </c>
      <c r="AJ136" s="175">
        <v>6</v>
      </c>
      <c r="AK136" s="175">
        <v>6</v>
      </c>
      <c r="AL136" s="175">
        <v>5.8</v>
      </c>
      <c r="AM136" s="175">
        <v>5.6</v>
      </c>
      <c r="AN136" s="175">
        <v>5.4</v>
      </c>
      <c r="AO136" s="175">
        <v>5.8</v>
      </c>
      <c r="AP136" s="175">
        <v>6.3</v>
      </c>
      <c r="AQ136" s="175">
        <v>6.8</v>
      </c>
      <c r="AR136" s="175">
        <v>6.1</v>
      </c>
      <c r="AS136" s="175">
        <v>6.8</v>
      </c>
      <c r="AT136" s="175">
        <v>7.2</v>
      </c>
      <c r="AU136" s="175">
        <v>7.1</v>
      </c>
      <c r="AV136" s="175">
        <v>7.3</v>
      </c>
      <c r="AW136" s="175"/>
    </row>
    <row r="137" spans="3:49" x14ac:dyDescent="0.2">
      <c r="C137" s="32" t="s">
        <v>24</v>
      </c>
      <c r="D137" s="32" t="s">
        <v>110</v>
      </c>
      <c r="E137" s="32"/>
      <c r="F137" s="6" t="s">
        <v>100</v>
      </c>
      <c r="G137" s="32" t="s">
        <v>129</v>
      </c>
      <c r="H137" s="32" t="s">
        <v>130</v>
      </c>
      <c r="I137" s="175">
        <v>101.80000000000001</v>
      </c>
      <c r="J137" s="175">
        <v>100.9</v>
      </c>
      <c r="K137" s="175">
        <v>92.1</v>
      </c>
      <c r="L137" s="175">
        <v>85.9</v>
      </c>
      <c r="M137" s="175">
        <v>89</v>
      </c>
      <c r="N137" s="175">
        <v>84.300000000000011</v>
      </c>
      <c r="O137" s="175">
        <v>61</v>
      </c>
      <c r="P137" s="175">
        <v>63.5</v>
      </c>
      <c r="Q137" s="175">
        <v>67</v>
      </c>
      <c r="R137" s="175">
        <v>66.100000000000009</v>
      </c>
      <c r="S137" s="175">
        <v>69.099999999999994</v>
      </c>
      <c r="T137" s="175">
        <v>60.8</v>
      </c>
      <c r="U137" s="175">
        <v>55.8</v>
      </c>
      <c r="V137" s="175">
        <v>51.3</v>
      </c>
      <c r="W137" s="175">
        <v>53.3</v>
      </c>
      <c r="X137" s="175">
        <v>55.8</v>
      </c>
      <c r="Y137" s="175">
        <v>55.3</v>
      </c>
      <c r="Z137" s="175">
        <v>58.800000000000004</v>
      </c>
      <c r="AA137" s="175">
        <v>61.6</v>
      </c>
      <c r="AB137" s="175">
        <v>65</v>
      </c>
      <c r="AC137" s="175">
        <v>69.099999999999994</v>
      </c>
      <c r="AD137" s="175">
        <v>68.5</v>
      </c>
      <c r="AE137" s="175">
        <v>68.599999999999994</v>
      </c>
      <c r="AF137" s="175">
        <v>70.400000000000006</v>
      </c>
      <c r="AG137" s="175">
        <v>70.7</v>
      </c>
      <c r="AH137" s="175">
        <v>70</v>
      </c>
      <c r="AI137" s="175">
        <v>68.400000000000006</v>
      </c>
      <c r="AJ137" s="175">
        <v>67.8</v>
      </c>
      <c r="AK137" s="175">
        <v>66.599999999999994</v>
      </c>
      <c r="AL137" s="175">
        <v>61.8</v>
      </c>
      <c r="AM137" s="175">
        <v>62.4</v>
      </c>
      <c r="AN137" s="175">
        <v>57.8</v>
      </c>
      <c r="AO137" s="175">
        <v>55.6</v>
      </c>
      <c r="AP137" s="175">
        <v>53.7</v>
      </c>
      <c r="AQ137" s="175">
        <v>53.6</v>
      </c>
      <c r="AR137" s="175">
        <v>53.6</v>
      </c>
      <c r="AS137" s="175">
        <v>56.2</v>
      </c>
      <c r="AT137" s="175">
        <v>55.9</v>
      </c>
      <c r="AU137" s="175">
        <v>56.199999999999996</v>
      </c>
      <c r="AV137" s="175">
        <v>58.9</v>
      </c>
      <c r="AW137" s="175"/>
    </row>
    <row r="138" spans="3:49" x14ac:dyDescent="0.2">
      <c r="C138" s="32" t="s">
        <v>25</v>
      </c>
      <c r="D138" s="32" t="s">
        <v>110</v>
      </c>
      <c r="E138" s="32"/>
      <c r="F138" s="6" t="s">
        <v>100</v>
      </c>
      <c r="G138" s="32" t="s">
        <v>129</v>
      </c>
      <c r="H138" s="32" t="s">
        <v>130</v>
      </c>
      <c r="I138" s="175">
        <v>16.2</v>
      </c>
      <c r="J138" s="175">
        <v>17.399999999999999</v>
      </c>
      <c r="K138" s="175">
        <v>15.2</v>
      </c>
      <c r="L138" s="175">
        <v>14.3</v>
      </c>
      <c r="M138" s="175">
        <v>14.3</v>
      </c>
      <c r="N138" s="175">
        <v>15.2</v>
      </c>
      <c r="O138" s="175">
        <v>10.8</v>
      </c>
      <c r="P138" s="175">
        <v>10.7</v>
      </c>
      <c r="Q138" s="175">
        <v>11.1</v>
      </c>
      <c r="R138" s="175">
        <v>12</v>
      </c>
      <c r="S138" s="175">
        <v>12.5</v>
      </c>
      <c r="T138" s="175">
        <v>10.8</v>
      </c>
      <c r="U138" s="175">
        <v>10.4</v>
      </c>
      <c r="V138" s="175">
        <v>9.3000000000000007</v>
      </c>
      <c r="W138" s="175">
        <v>9.1999999999999993</v>
      </c>
      <c r="X138" s="175">
        <v>9.8000000000000007</v>
      </c>
      <c r="Y138" s="175">
        <v>12.3</v>
      </c>
      <c r="Z138" s="175">
        <v>12.5</v>
      </c>
      <c r="AA138" s="175">
        <v>12.6</v>
      </c>
      <c r="AB138" s="175">
        <v>15</v>
      </c>
      <c r="AC138" s="175">
        <v>13.2</v>
      </c>
      <c r="AD138" s="175">
        <v>13.3</v>
      </c>
      <c r="AE138" s="175">
        <v>14.7</v>
      </c>
      <c r="AF138" s="175">
        <v>15.1</v>
      </c>
      <c r="AG138" s="175">
        <v>15.2</v>
      </c>
      <c r="AH138" s="175">
        <v>15.2</v>
      </c>
      <c r="AI138" s="175">
        <v>15</v>
      </c>
      <c r="AJ138" s="175">
        <v>14.5</v>
      </c>
      <c r="AK138" s="175">
        <v>14.4</v>
      </c>
      <c r="AL138" s="175">
        <v>12.7</v>
      </c>
      <c r="AM138" s="175">
        <v>12.7</v>
      </c>
      <c r="AN138" s="175">
        <v>12.2</v>
      </c>
      <c r="AO138" s="175">
        <v>13</v>
      </c>
      <c r="AP138" s="175">
        <v>13.5</v>
      </c>
      <c r="AQ138" s="175">
        <v>13.5</v>
      </c>
      <c r="AR138" s="175">
        <v>18</v>
      </c>
      <c r="AS138" s="175">
        <v>19.700000000000003</v>
      </c>
      <c r="AT138" s="175">
        <v>21</v>
      </c>
      <c r="AU138" s="175">
        <v>21.3</v>
      </c>
      <c r="AV138" s="175">
        <v>22.2</v>
      </c>
      <c r="AW138" s="175"/>
    </row>
    <row r="139" spans="3:49" x14ac:dyDescent="0.2">
      <c r="C139" s="32" t="s">
        <v>26</v>
      </c>
      <c r="D139" s="32" t="s">
        <v>110</v>
      </c>
      <c r="E139" s="32"/>
      <c r="F139" s="6" t="s">
        <v>100</v>
      </c>
      <c r="G139" s="32" t="s">
        <v>129</v>
      </c>
      <c r="H139" s="32" t="s">
        <v>130</v>
      </c>
      <c r="I139" s="175">
        <v>1.6</v>
      </c>
      <c r="J139" s="175">
        <v>1.2</v>
      </c>
      <c r="K139" s="175">
        <v>0.8</v>
      </c>
      <c r="L139" s="175">
        <v>0.7</v>
      </c>
      <c r="M139" s="175">
        <v>0.8</v>
      </c>
      <c r="N139" s="175">
        <v>0.9</v>
      </c>
      <c r="O139" s="175">
        <v>0.5</v>
      </c>
      <c r="P139" s="175">
        <v>0.6</v>
      </c>
      <c r="Q139" s="175">
        <v>0.4</v>
      </c>
      <c r="R139" s="175">
        <v>0.4</v>
      </c>
      <c r="S139" s="175">
        <v>0.4</v>
      </c>
      <c r="T139" s="175">
        <v>0.3</v>
      </c>
      <c r="U139" s="175">
        <v>0.4</v>
      </c>
      <c r="V139" s="175">
        <v>0.3</v>
      </c>
      <c r="W139" s="175">
        <v>0.3</v>
      </c>
      <c r="X139" s="175">
        <v>0.3</v>
      </c>
      <c r="Y139" s="175">
        <v>0.3</v>
      </c>
      <c r="Z139" s="175">
        <v>0.2</v>
      </c>
      <c r="AA139" s="175">
        <v>0.2</v>
      </c>
      <c r="AB139" s="175">
        <v>0.2</v>
      </c>
      <c r="AC139" s="175">
        <v>0.3</v>
      </c>
      <c r="AD139" s="175">
        <v>0.3</v>
      </c>
      <c r="AE139" s="175">
        <v>0.3</v>
      </c>
      <c r="AF139" s="175">
        <v>0.3</v>
      </c>
      <c r="AG139" s="175">
        <v>0.3</v>
      </c>
      <c r="AH139" s="175">
        <v>0.5</v>
      </c>
      <c r="AI139" s="175">
        <v>0.5</v>
      </c>
      <c r="AJ139" s="175">
        <v>0.5</v>
      </c>
      <c r="AK139" s="175">
        <v>0.5</v>
      </c>
      <c r="AL139" s="175">
        <v>0.5</v>
      </c>
      <c r="AM139" s="175">
        <v>0.5</v>
      </c>
      <c r="AN139" s="175">
        <v>0.5</v>
      </c>
      <c r="AO139" s="175">
        <v>0.5</v>
      </c>
      <c r="AP139" s="175">
        <v>0.5</v>
      </c>
      <c r="AQ139" s="175">
        <v>0.5</v>
      </c>
      <c r="AR139" s="175">
        <v>0.8</v>
      </c>
      <c r="AS139" s="175">
        <v>1</v>
      </c>
      <c r="AT139" s="175">
        <v>0.9</v>
      </c>
      <c r="AU139" s="175">
        <v>0.9</v>
      </c>
      <c r="AV139" s="175">
        <v>1.1000000000000001</v>
      </c>
      <c r="AW139" s="175"/>
    </row>
    <row r="140" spans="3:49" x14ac:dyDescent="0.2">
      <c r="C140" s="32" t="s">
        <v>27</v>
      </c>
      <c r="D140" s="32" t="s">
        <v>110</v>
      </c>
      <c r="E140" s="32"/>
      <c r="F140" s="6" t="s">
        <v>100</v>
      </c>
      <c r="G140" s="32" t="s">
        <v>129</v>
      </c>
      <c r="H140" s="32" t="s">
        <v>130</v>
      </c>
      <c r="I140" s="175">
        <v>8.1999999999999993</v>
      </c>
      <c r="J140" s="175">
        <v>7.1</v>
      </c>
      <c r="K140" s="175">
        <v>7.6</v>
      </c>
      <c r="L140" s="175">
        <v>7.6</v>
      </c>
      <c r="M140" s="175">
        <v>6.9</v>
      </c>
      <c r="N140" s="175">
        <v>6.5</v>
      </c>
      <c r="O140" s="175">
        <v>5.4</v>
      </c>
      <c r="P140" s="175">
        <v>5.9</v>
      </c>
      <c r="Q140" s="175">
        <v>5.7</v>
      </c>
      <c r="R140" s="175">
        <v>5.6</v>
      </c>
      <c r="S140" s="175">
        <v>4.8</v>
      </c>
      <c r="T140" s="175">
        <v>4.4000000000000004</v>
      </c>
      <c r="U140" s="175">
        <v>3.9</v>
      </c>
      <c r="V140" s="175">
        <v>3.8</v>
      </c>
      <c r="W140" s="175">
        <v>3.8</v>
      </c>
      <c r="X140" s="175">
        <v>3.6</v>
      </c>
      <c r="Y140" s="175">
        <v>4.4000000000000004</v>
      </c>
      <c r="Z140" s="175">
        <v>4</v>
      </c>
      <c r="AA140" s="175">
        <v>3.9</v>
      </c>
      <c r="AB140" s="175">
        <v>3.8</v>
      </c>
      <c r="AC140" s="175">
        <v>3.9</v>
      </c>
      <c r="AD140" s="175">
        <v>3.6</v>
      </c>
      <c r="AE140" s="175">
        <v>3.5</v>
      </c>
      <c r="AF140" s="175">
        <v>3.7</v>
      </c>
      <c r="AG140" s="175">
        <v>3.7</v>
      </c>
      <c r="AH140" s="175">
        <v>3.9</v>
      </c>
      <c r="AI140" s="175">
        <v>4</v>
      </c>
      <c r="AJ140" s="175">
        <v>4</v>
      </c>
      <c r="AK140" s="175">
        <v>4.0999999999999996</v>
      </c>
      <c r="AL140" s="175">
        <v>4.5</v>
      </c>
      <c r="AM140" s="175">
        <v>3.9</v>
      </c>
      <c r="AN140" s="175">
        <v>3.6</v>
      </c>
      <c r="AO140" s="175">
        <v>3.3</v>
      </c>
      <c r="AP140" s="175">
        <v>3.2</v>
      </c>
      <c r="AQ140" s="175">
        <v>3</v>
      </c>
      <c r="AR140" s="175">
        <v>3.6</v>
      </c>
      <c r="AS140" s="175">
        <v>3.8</v>
      </c>
      <c r="AT140" s="175">
        <v>3.5</v>
      </c>
      <c r="AU140" s="175">
        <v>3.3</v>
      </c>
      <c r="AV140" s="175">
        <v>3.7</v>
      </c>
      <c r="AW140" s="175"/>
    </row>
    <row r="141" spans="3:49" x14ac:dyDescent="0.2">
      <c r="C141" s="32" t="s">
        <v>28</v>
      </c>
      <c r="D141" s="32" t="s">
        <v>110</v>
      </c>
      <c r="E141" s="32"/>
      <c r="F141" s="6" t="s">
        <v>100</v>
      </c>
      <c r="G141" s="32" t="s">
        <v>129</v>
      </c>
      <c r="H141" s="32" t="s">
        <v>130</v>
      </c>
      <c r="I141" s="175">
        <v>54.4</v>
      </c>
      <c r="J141" s="175">
        <v>52.4</v>
      </c>
      <c r="K141" s="175">
        <v>51</v>
      </c>
      <c r="L141" s="175">
        <v>46.5</v>
      </c>
      <c r="M141" s="175">
        <v>46.2</v>
      </c>
      <c r="N141" s="175">
        <v>50</v>
      </c>
      <c r="O141" s="175">
        <v>34.700000000000003</v>
      </c>
      <c r="P141" s="175">
        <v>34.200000000000003</v>
      </c>
      <c r="Q141" s="175">
        <v>33.9</v>
      </c>
      <c r="R141" s="175">
        <v>31.3</v>
      </c>
      <c r="S141" s="175">
        <v>31.5</v>
      </c>
      <c r="T141" s="175">
        <v>26.6</v>
      </c>
      <c r="U141" s="175">
        <v>25.3</v>
      </c>
      <c r="V141" s="175">
        <v>23</v>
      </c>
      <c r="W141" s="175">
        <v>24.1</v>
      </c>
      <c r="X141" s="175">
        <v>25.7</v>
      </c>
      <c r="Y141" s="175">
        <v>26.7</v>
      </c>
      <c r="Z141" s="175">
        <v>27.6</v>
      </c>
      <c r="AA141" s="175">
        <v>28.1</v>
      </c>
      <c r="AB141" s="175">
        <v>26.5</v>
      </c>
      <c r="AC141" s="175">
        <v>27.9</v>
      </c>
      <c r="AD141" s="175">
        <v>27</v>
      </c>
      <c r="AE141" s="175">
        <v>23.6</v>
      </c>
      <c r="AF141" s="175">
        <v>24</v>
      </c>
      <c r="AG141" s="175">
        <v>23.4</v>
      </c>
      <c r="AH141" s="175">
        <v>23.8</v>
      </c>
      <c r="AI141" s="175">
        <v>23.4</v>
      </c>
      <c r="AJ141" s="175">
        <v>23.3</v>
      </c>
      <c r="AK141" s="175">
        <v>23.200000000000003</v>
      </c>
      <c r="AL141" s="175">
        <v>20.9</v>
      </c>
      <c r="AM141" s="175">
        <v>21.8</v>
      </c>
      <c r="AN141" s="175">
        <v>19.7</v>
      </c>
      <c r="AO141" s="175">
        <v>18.8</v>
      </c>
      <c r="AP141" s="175">
        <v>18</v>
      </c>
      <c r="AQ141" s="175">
        <v>19.100000000000001</v>
      </c>
      <c r="AR141" s="175">
        <v>7.5</v>
      </c>
      <c r="AS141" s="175">
        <v>7</v>
      </c>
      <c r="AT141" s="175">
        <v>7.7</v>
      </c>
      <c r="AU141" s="175">
        <v>8</v>
      </c>
      <c r="AV141" s="175">
        <v>8.5</v>
      </c>
      <c r="AW141" s="175"/>
    </row>
    <row r="142" spans="3:49" x14ac:dyDescent="0.2">
      <c r="C142" s="32" t="s">
        <v>29</v>
      </c>
      <c r="D142" s="32" t="s">
        <v>110</v>
      </c>
      <c r="E142" s="32"/>
      <c r="F142" s="6" t="s">
        <v>100</v>
      </c>
      <c r="G142" s="32" t="s">
        <v>129</v>
      </c>
      <c r="H142" s="32" t="s">
        <v>130</v>
      </c>
      <c r="I142" s="175">
        <v>7.4</v>
      </c>
      <c r="J142" s="175">
        <v>6.8</v>
      </c>
      <c r="K142" s="175">
        <v>7</v>
      </c>
      <c r="L142" s="175">
        <v>6.1</v>
      </c>
      <c r="M142" s="175">
        <v>6</v>
      </c>
      <c r="N142" s="175">
        <v>5.2</v>
      </c>
      <c r="O142" s="175">
        <v>4</v>
      </c>
      <c r="P142" s="175">
        <v>3.6</v>
      </c>
      <c r="Q142" s="175">
        <v>3.9</v>
      </c>
      <c r="R142" s="175">
        <v>4.2</v>
      </c>
      <c r="S142" s="175">
        <v>4.3</v>
      </c>
      <c r="T142" s="175">
        <v>4.0999999999999996</v>
      </c>
      <c r="U142" s="175">
        <v>2.9</v>
      </c>
      <c r="V142" s="175">
        <v>2.7</v>
      </c>
      <c r="W142" s="175">
        <v>2.6</v>
      </c>
      <c r="X142" s="175">
        <v>2.9</v>
      </c>
      <c r="Y142" s="175">
        <v>2.5</v>
      </c>
      <c r="Z142" s="175">
        <v>3</v>
      </c>
      <c r="AA142" s="175">
        <v>3</v>
      </c>
      <c r="AB142" s="175">
        <v>3.8</v>
      </c>
      <c r="AC142" s="175">
        <v>5.3</v>
      </c>
      <c r="AD142" s="175">
        <v>5.2</v>
      </c>
      <c r="AE142" s="175">
        <v>5</v>
      </c>
      <c r="AF142" s="175">
        <v>5.0999999999999996</v>
      </c>
      <c r="AG142" s="175">
        <v>5.3</v>
      </c>
      <c r="AH142" s="175">
        <v>5.0999999999999996</v>
      </c>
      <c r="AI142" s="175">
        <v>5.0999999999999996</v>
      </c>
      <c r="AJ142" s="175">
        <v>4.7</v>
      </c>
      <c r="AK142" s="175">
        <v>4.5</v>
      </c>
      <c r="AL142" s="175">
        <v>4</v>
      </c>
      <c r="AM142" s="175">
        <v>4</v>
      </c>
      <c r="AN142" s="175">
        <v>3.6</v>
      </c>
      <c r="AO142" s="175">
        <v>3.8</v>
      </c>
      <c r="AP142" s="175">
        <v>3.6</v>
      </c>
      <c r="AQ142" s="175">
        <v>4.0999999999999996</v>
      </c>
      <c r="AR142" s="175">
        <v>6.6</v>
      </c>
      <c r="AS142" s="175">
        <v>6.7</v>
      </c>
      <c r="AT142" s="175">
        <v>6.8</v>
      </c>
      <c r="AU142" s="175">
        <v>6.6</v>
      </c>
      <c r="AV142" s="175">
        <v>6.5</v>
      </c>
      <c r="AW142" s="175"/>
    </row>
    <row r="143" spans="3:49" x14ac:dyDescent="0.2">
      <c r="C143" s="32" t="s">
        <v>30</v>
      </c>
      <c r="D143" s="32" t="s">
        <v>110</v>
      </c>
      <c r="E143" s="32"/>
      <c r="F143" s="6" t="s">
        <v>100</v>
      </c>
      <c r="G143" s="32" t="s">
        <v>129</v>
      </c>
      <c r="H143" s="32" t="s">
        <v>130</v>
      </c>
      <c r="I143" s="175">
        <v>3.2</v>
      </c>
      <c r="J143" s="175">
        <v>3.1</v>
      </c>
      <c r="K143" s="175">
        <v>3.1</v>
      </c>
      <c r="L143" s="175">
        <v>2.6</v>
      </c>
      <c r="M143" s="175">
        <v>2.2999999999999998</v>
      </c>
      <c r="N143" s="175">
        <v>2.6</v>
      </c>
      <c r="O143" s="175">
        <v>1.7</v>
      </c>
      <c r="P143" s="175">
        <v>1.9</v>
      </c>
      <c r="Q143" s="175">
        <v>1.6</v>
      </c>
      <c r="R143" s="175">
        <v>1.7</v>
      </c>
      <c r="S143" s="175">
        <v>1.6</v>
      </c>
      <c r="T143" s="175">
        <v>1.2</v>
      </c>
      <c r="U143" s="175">
        <v>1.4</v>
      </c>
      <c r="V143" s="175">
        <v>1.3</v>
      </c>
      <c r="W143" s="175">
        <v>1.5</v>
      </c>
      <c r="X143" s="175">
        <v>1.8</v>
      </c>
      <c r="Y143" s="175">
        <v>2.1</v>
      </c>
      <c r="Z143" s="175">
        <v>2.2000000000000002</v>
      </c>
      <c r="AA143" s="175">
        <v>2.4</v>
      </c>
      <c r="AB143" s="175">
        <v>2.4</v>
      </c>
      <c r="AC143" s="175">
        <v>2.5</v>
      </c>
      <c r="AD143" s="175">
        <v>2.8</v>
      </c>
      <c r="AE143" s="175">
        <v>2.8</v>
      </c>
      <c r="AF143" s="175">
        <v>2.8</v>
      </c>
      <c r="AG143" s="175">
        <v>2.6</v>
      </c>
      <c r="AH143" s="175">
        <v>2.2999999999999998</v>
      </c>
      <c r="AI143" s="175">
        <v>2.2999999999999998</v>
      </c>
      <c r="AJ143" s="175">
        <v>2.1</v>
      </c>
      <c r="AK143" s="175">
        <v>2.2000000000000002</v>
      </c>
      <c r="AL143" s="175">
        <v>1.9</v>
      </c>
      <c r="AM143" s="175">
        <v>1.9</v>
      </c>
      <c r="AN143" s="175">
        <v>1.7</v>
      </c>
      <c r="AO143" s="175">
        <v>1.7</v>
      </c>
      <c r="AP143" s="175">
        <v>1.9</v>
      </c>
      <c r="AQ143" s="175">
        <v>1.7</v>
      </c>
      <c r="AR143" s="175">
        <v>2.4</v>
      </c>
      <c r="AS143" s="175">
        <v>2.4</v>
      </c>
      <c r="AT143" s="175">
        <v>2.7</v>
      </c>
      <c r="AU143" s="175">
        <v>2.7</v>
      </c>
      <c r="AV143" s="175">
        <v>2.9</v>
      </c>
      <c r="AW143" s="175"/>
    </row>
    <row r="144" spans="3:49" x14ac:dyDescent="0.2">
      <c r="C144" s="32" t="s">
        <v>31</v>
      </c>
      <c r="D144" s="32" t="s">
        <v>110</v>
      </c>
      <c r="E144" s="32"/>
      <c r="F144" s="6" t="s">
        <v>100</v>
      </c>
      <c r="G144" s="32" t="s">
        <v>129</v>
      </c>
      <c r="H144" s="32" t="s">
        <v>130</v>
      </c>
      <c r="I144" s="175">
        <v>20.2</v>
      </c>
      <c r="J144" s="175">
        <v>18.700000000000003</v>
      </c>
      <c r="K144" s="175">
        <v>18.399999999999999</v>
      </c>
      <c r="L144" s="175">
        <v>19</v>
      </c>
      <c r="M144" s="175">
        <v>18.700000000000003</v>
      </c>
      <c r="N144" s="175">
        <v>20.9</v>
      </c>
      <c r="O144" s="175">
        <v>15.2</v>
      </c>
      <c r="P144" s="175">
        <v>14.4</v>
      </c>
      <c r="Q144" s="175">
        <v>13.9</v>
      </c>
      <c r="R144" s="175">
        <v>14</v>
      </c>
      <c r="S144" s="175">
        <v>13.6</v>
      </c>
      <c r="T144" s="175">
        <v>13.2</v>
      </c>
      <c r="U144" s="175">
        <v>11.4</v>
      </c>
      <c r="V144" s="175">
        <v>10.4</v>
      </c>
      <c r="W144" s="175">
        <v>10.5</v>
      </c>
      <c r="X144" s="175">
        <v>11.2</v>
      </c>
      <c r="Y144" s="175">
        <v>10.799999999999999</v>
      </c>
      <c r="Z144" s="175">
        <v>10.6</v>
      </c>
      <c r="AA144" s="175">
        <v>10.6</v>
      </c>
      <c r="AB144" s="175">
        <v>11.1</v>
      </c>
      <c r="AC144" s="175">
        <v>10.4</v>
      </c>
      <c r="AD144" s="175">
        <v>10.3</v>
      </c>
      <c r="AE144" s="175">
        <v>9.6</v>
      </c>
      <c r="AF144" s="175">
        <v>9.4</v>
      </c>
      <c r="AG144" s="175">
        <v>9.1999999999999993</v>
      </c>
      <c r="AH144" s="175">
        <v>9.1999999999999993</v>
      </c>
      <c r="AI144" s="175">
        <v>9.3000000000000007</v>
      </c>
      <c r="AJ144" s="175">
        <v>8.9</v>
      </c>
      <c r="AK144" s="175">
        <v>8.9</v>
      </c>
      <c r="AL144" s="175">
        <v>7.8</v>
      </c>
      <c r="AM144" s="175">
        <v>8.1</v>
      </c>
      <c r="AN144" s="175">
        <v>7.4</v>
      </c>
      <c r="AO144" s="175">
        <v>7</v>
      </c>
      <c r="AP144" s="175">
        <v>7.3</v>
      </c>
      <c r="AQ144" s="175">
        <v>6.8</v>
      </c>
      <c r="AR144" s="175">
        <v>8.1</v>
      </c>
      <c r="AS144" s="175">
        <v>9.1</v>
      </c>
      <c r="AT144" s="175">
        <v>8.8000000000000007</v>
      </c>
      <c r="AU144" s="175">
        <v>9.1</v>
      </c>
      <c r="AV144" s="175">
        <v>9.3000000000000007</v>
      </c>
      <c r="AW144" s="175"/>
    </row>
    <row r="145" spans="3:49" x14ac:dyDescent="0.2">
      <c r="C145" s="32" t="s">
        <v>32</v>
      </c>
      <c r="D145" s="32" t="s">
        <v>110</v>
      </c>
      <c r="E145" s="32"/>
      <c r="F145" s="6" t="s">
        <v>100</v>
      </c>
      <c r="G145" s="32" t="s">
        <v>129</v>
      </c>
      <c r="H145" s="32" t="s">
        <v>130</v>
      </c>
      <c r="I145" s="175">
        <v>1.4</v>
      </c>
      <c r="J145" s="175">
        <v>1.2</v>
      </c>
      <c r="K145" s="175">
        <v>1.2</v>
      </c>
      <c r="L145" s="175">
        <v>1.4</v>
      </c>
      <c r="M145" s="175">
        <v>1.6</v>
      </c>
      <c r="N145" s="175">
        <v>1.1000000000000001</v>
      </c>
      <c r="O145" s="175">
        <v>0.9</v>
      </c>
      <c r="P145" s="175">
        <v>1.2</v>
      </c>
      <c r="Q145" s="175">
        <v>0.9</v>
      </c>
      <c r="R145" s="175">
        <v>1.4</v>
      </c>
      <c r="S145" s="175">
        <v>1.4</v>
      </c>
      <c r="T145" s="175">
        <v>1.1000000000000001</v>
      </c>
      <c r="U145" s="175">
        <v>0.9</v>
      </c>
      <c r="V145" s="175">
        <v>0.9</v>
      </c>
      <c r="W145" s="175">
        <v>0.7</v>
      </c>
      <c r="X145" s="175">
        <v>0.9</v>
      </c>
      <c r="Y145" s="175">
        <v>1.1000000000000001</v>
      </c>
      <c r="Z145" s="175">
        <v>1.3</v>
      </c>
      <c r="AA145" s="175">
        <v>1.1000000000000001</v>
      </c>
      <c r="AB145" s="175">
        <v>1.3</v>
      </c>
      <c r="AC145" s="175">
        <v>1.2</v>
      </c>
      <c r="AD145" s="175">
        <v>1</v>
      </c>
      <c r="AE145" s="175">
        <v>0.9</v>
      </c>
      <c r="AF145" s="175">
        <v>0.9</v>
      </c>
      <c r="AG145" s="175">
        <v>0.9</v>
      </c>
      <c r="AH145" s="175">
        <v>0.8</v>
      </c>
      <c r="AI145" s="175">
        <v>0.8</v>
      </c>
      <c r="AJ145" s="175">
        <v>0.8</v>
      </c>
      <c r="AK145" s="175">
        <v>0.7</v>
      </c>
      <c r="AL145" s="175">
        <v>0.5</v>
      </c>
      <c r="AM145" s="175">
        <v>0.5</v>
      </c>
      <c r="AN145" s="175">
        <v>0.5</v>
      </c>
      <c r="AO145" s="175">
        <v>0.4</v>
      </c>
      <c r="AP145" s="175">
        <v>0.4</v>
      </c>
      <c r="AQ145" s="175">
        <v>0.4</v>
      </c>
      <c r="AR145" s="175">
        <v>0.5</v>
      </c>
      <c r="AS145" s="175">
        <v>0.5</v>
      </c>
      <c r="AT145" s="175">
        <v>0.6</v>
      </c>
      <c r="AU145" s="175">
        <v>0.6</v>
      </c>
      <c r="AV145" s="175">
        <v>0.6</v>
      </c>
      <c r="AW145" s="175"/>
    </row>
    <row r="146" spans="3:49" x14ac:dyDescent="0.2">
      <c r="C146" s="32" t="s">
        <v>105</v>
      </c>
      <c r="D146" s="32" t="s">
        <v>110</v>
      </c>
      <c r="E146" s="32"/>
      <c r="F146" s="6" t="s">
        <v>100</v>
      </c>
      <c r="G146" s="32" t="s">
        <v>129</v>
      </c>
      <c r="H146" s="32" t="s">
        <v>130</v>
      </c>
      <c r="I146" s="175">
        <v>277</v>
      </c>
      <c r="J146" s="175">
        <v>269.59999999999997</v>
      </c>
      <c r="K146" s="175">
        <v>254.79999999999995</v>
      </c>
      <c r="L146" s="175">
        <v>237.39999999999998</v>
      </c>
      <c r="M146" s="175">
        <v>240.20000000000005</v>
      </c>
      <c r="N146" s="175">
        <v>240.6</v>
      </c>
      <c r="O146" s="175">
        <v>171.29999999999998</v>
      </c>
      <c r="P146" s="175">
        <v>172.79999999999998</v>
      </c>
      <c r="Q146" s="175">
        <v>174.3</v>
      </c>
      <c r="R146" s="175">
        <v>169.7</v>
      </c>
      <c r="S146" s="175">
        <v>171.89999999999998</v>
      </c>
      <c r="T146" s="175">
        <v>152.19999999999996</v>
      </c>
      <c r="U146" s="175">
        <v>141.10000000000002</v>
      </c>
      <c r="V146" s="175">
        <v>129.1</v>
      </c>
      <c r="W146" s="175">
        <v>132.89999999999998</v>
      </c>
      <c r="X146" s="175">
        <v>139.6</v>
      </c>
      <c r="Y146" s="175">
        <v>141.10000000000002</v>
      </c>
      <c r="Z146" s="175">
        <v>146.80000000000001</v>
      </c>
      <c r="AA146" s="175">
        <v>151.5</v>
      </c>
      <c r="AB146" s="175">
        <v>157.50000000000003</v>
      </c>
      <c r="AC146" s="175">
        <v>163.80000000000001</v>
      </c>
      <c r="AD146" s="175">
        <v>161.80000000000001</v>
      </c>
      <c r="AE146" s="175">
        <v>159.5</v>
      </c>
      <c r="AF146" s="175">
        <v>162.4</v>
      </c>
      <c r="AG146" s="175">
        <v>163</v>
      </c>
      <c r="AH146" s="175">
        <v>162.9</v>
      </c>
      <c r="AI146" s="175">
        <v>161.10000000000002</v>
      </c>
      <c r="AJ146" s="175">
        <v>160.9</v>
      </c>
      <c r="AK146" s="175">
        <v>159.79999999999998</v>
      </c>
      <c r="AL146" s="175">
        <v>146.60000000000002</v>
      </c>
      <c r="AM146" s="175">
        <v>147.80000000000001</v>
      </c>
      <c r="AN146" s="175">
        <v>136.1</v>
      </c>
      <c r="AO146" s="175">
        <v>133.5</v>
      </c>
      <c r="AP146" s="175">
        <v>131.60000000000002</v>
      </c>
      <c r="AQ146" s="175">
        <v>131.4</v>
      </c>
      <c r="AR146" s="175">
        <v>132.6</v>
      </c>
      <c r="AS146" s="175">
        <v>138.6</v>
      </c>
      <c r="AT146" s="175">
        <v>142.19999999999999</v>
      </c>
      <c r="AU146" s="175">
        <v>143.69999999999996</v>
      </c>
      <c r="AV146" s="175">
        <v>149.70000000000002</v>
      </c>
      <c r="AW146" s="175"/>
    </row>
    <row r="147" spans="3:49" x14ac:dyDescent="0.2">
      <c r="C147" s="32" t="s">
        <v>34</v>
      </c>
      <c r="D147" s="32" t="s">
        <v>110</v>
      </c>
      <c r="E147" s="32"/>
      <c r="F147" s="6" t="s">
        <v>100</v>
      </c>
      <c r="G147" s="32" t="s">
        <v>129</v>
      </c>
      <c r="H147" s="32" t="s">
        <v>130</v>
      </c>
      <c r="I147" s="175">
        <v>0</v>
      </c>
      <c r="J147" s="175">
        <v>0</v>
      </c>
      <c r="K147" s="175">
        <v>0</v>
      </c>
      <c r="L147" s="175">
        <v>0</v>
      </c>
      <c r="M147" s="175">
        <v>0</v>
      </c>
      <c r="N147" s="175">
        <v>0</v>
      </c>
      <c r="O147" s="175">
        <v>0</v>
      </c>
      <c r="P147" s="175">
        <v>0</v>
      </c>
      <c r="Q147" s="175">
        <v>0</v>
      </c>
      <c r="R147" s="175">
        <v>0</v>
      </c>
      <c r="S147" s="175">
        <v>0</v>
      </c>
      <c r="T147" s="175">
        <v>0</v>
      </c>
      <c r="U147" s="175">
        <v>0</v>
      </c>
      <c r="V147" s="175">
        <v>0</v>
      </c>
      <c r="W147" s="175">
        <v>0</v>
      </c>
      <c r="X147" s="175">
        <v>0</v>
      </c>
      <c r="Y147" s="175">
        <v>0</v>
      </c>
      <c r="Z147" s="175">
        <v>0</v>
      </c>
      <c r="AA147" s="175">
        <v>0</v>
      </c>
      <c r="AB147" s="175">
        <v>0</v>
      </c>
      <c r="AC147" s="175">
        <v>0</v>
      </c>
      <c r="AD147" s="175">
        <v>0</v>
      </c>
      <c r="AE147" s="175">
        <v>0</v>
      </c>
      <c r="AF147" s="175">
        <v>0</v>
      </c>
      <c r="AG147" s="175">
        <v>0</v>
      </c>
      <c r="AH147" s="175">
        <v>0</v>
      </c>
      <c r="AI147" s="175">
        <v>0</v>
      </c>
      <c r="AJ147" s="175">
        <v>0</v>
      </c>
      <c r="AK147" s="175">
        <v>0</v>
      </c>
      <c r="AL147" s="175">
        <v>0</v>
      </c>
      <c r="AM147" s="175">
        <v>0</v>
      </c>
      <c r="AN147" s="175">
        <v>0</v>
      </c>
      <c r="AO147" s="175">
        <v>0</v>
      </c>
      <c r="AP147" s="175">
        <v>0</v>
      </c>
      <c r="AQ147" s="175">
        <v>0</v>
      </c>
      <c r="AR147" s="175">
        <v>0</v>
      </c>
      <c r="AS147" s="175">
        <v>0</v>
      </c>
      <c r="AT147" s="175">
        <v>0</v>
      </c>
      <c r="AU147" s="175">
        <v>0</v>
      </c>
      <c r="AV147" s="175">
        <v>0</v>
      </c>
      <c r="AW147" s="175"/>
    </row>
    <row r="148" spans="3:49" ht="12" thickBot="1" x14ac:dyDescent="0.25">
      <c r="C148" s="168" t="s">
        <v>35</v>
      </c>
      <c r="D148" s="168" t="s">
        <v>110</v>
      </c>
      <c r="E148" s="168"/>
      <c r="F148" s="169" t="s">
        <v>100</v>
      </c>
      <c r="G148" s="168" t="s">
        <v>129</v>
      </c>
      <c r="H148" s="168" t="s">
        <v>130</v>
      </c>
      <c r="I148" s="176">
        <v>277</v>
      </c>
      <c r="J148" s="176">
        <v>269.59999999999997</v>
      </c>
      <c r="K148" s="176">
        <v>254.79999999999995</v>
      </c>
      <c r="L148" s="176">
        <v>237.39999999999998</v>
      </c>
      <c r="M148" s="176">
        <v>240.20000000000005</v>
      </c>
      <c r="N148" s="176">
        <v>240.6</v>
      </c>
      <c r="O148" s="176">
        <v>171.29999999999998</v>
      </c>
      <c r="P148" s="176">
        <v>172.79999999999998</v>
      </c>
      <c r="Q148" s="176">
        <v>174.3</v>
      </c>
      <c r="R148" s="176">
        <v>169.7</v>
      </c>
      <c r="S148" s="176">
        <v>171.89999999999998</v>
      </c>
      <c r="T148" s="176">
        <v>152.19999999999996</v>
      </c>
      <c r="U148" s="176">
        <v>141.10000000000002</v>
      </c>
      <c r="V148" s="176">
        <v>129.1</v>
      </c>
      <c r="W148" s="176">
        <v>132.89999999999998</v>
      </c>
      <c r="X148" s="176">
        <v>139.6</v>
      </c>
      <c r="Y148" s="176">
        <v>141.10000000000002</v>
      </c>
      <c r="Z148" s="176">
        <v>146.80000000000001</v>
      </c>
      <c r="AA148" s="176">
        <v>151.5</v>
      </c>
      <c r="AB148" s="176">
        <v>157.50000000000003</v>
      </c>
      <c r="AC148" s="176">
        <v>163.80000000000001</v>
      </c>
      <c r="AD148" s="176">
        <v>161.80000000000001</v>
      </c>
      <c r="AE148" s="176">
        <v>159.5</v>
      </c>
      <c r="AF148" s="176">
        <v>162.4</v>
      </c>
      <c r="AG148" s="176">
        <v>163</v>
      </c>
      <c r="AH148" s="176">
        <v>162.9</v>
      </c>
      <c r="AI148" s="176">
        <v>161.10000000000002</v>
      </c>
      <c r="AJ148" s="176">
        <v>160.9</v>
      </c>
      <c r="AK148" s="176">
        <v>159.79999999999998</v>
      </c>
      <c r="AL148" s="176">
        <v>146.60000000000002</v>
      </c>
      <c r="AM148" s="176">
        <v>147.80000000000001</v>
      </c>
      <c r="AN148" s="176">
        <v>136.1</v>
      </c>
      <c r="AO148" s="176">
        <v>133.5</v>
      </c>
      <c r="AP148" s="176">
        <v>131.60000000000002</v>
      </c>
      <c r="AQ148" s="176">
        <v>131.4</v>
      </c>
      <c r="AR148" s="176">
        <v>132.6</v>
      </c>
      <c r="AS148" s="176">
        <v>138.6</v>
      </c>
      <c r="AT148" s="176">
        <v>142.19999999999999</v>
      </c>
      <c r="AU148" s="176">
        <v>143.69999999999996</v>
      </c>
      <c r="AV148" s="176">
        <v>149.70000000000002</v>
      </c>
      <c r="AW148" s="176"/>
    </row>
    <row r="149" spans="3:49" x14ac:dyDescent="0.2">
      <c r="C149" s="32" t="s">
        <v>11</v>
      </c>
      <c r="D149" s="32" t="s">
        <v>111</v>
      </c>
      <c r="E149" s="32"/>
      <c r="F149" s="6" t="s">
        <v>101</v>
      </c>
      <c r="G149" s="32" t="s">
        <v>129</v>
      </c>
      <c r="H149" s="32" t="s">
        <v>130</v>
      </c>
      <c r="I149" s="175">
        <v>19</v>
      </c>
      <c r="J149" s="175">
        <v>19.5</v>
      </c>
      <c r="K149" s="175">
        <v>16.3</v>
      </c>
      <c r="L149" s="175">
        <v>14.5</v>
      </c>
      <c r="M149" s="175">
        <v>14.2</v>
      </c>
      <c r="N149" s="175">
        <v>13</v>
      </c>
      <c r="O149" s="175">
        <v>14.5</v>
      </c>
      <c r="P149" s="175">
        <v>15.799999999999999</v>
      </c>
      <c r="Q149" s="175">
        <v>16.100000000000001</v>
      </c>
      <c r="R149" s="175">
        <v>16.900000000000002</v>
      </c>
      <c r="S149" s="175">
        <v>15.6</v>
      </c>
      <c r="T149" s="175">
        <v>19.600000000000001</v>
      </c>
      <c r="U149" s="175">
        <v>18.700000000000003</v>
      </c>
      <c r="V149" s="175">
        <v>18.3</v>
      </c>
      <c r="W149" s="175">
        <v>17.600000000000001</v>
      </c>
      <c r="X149" s="175">
        <v>18</v>
      </c>
      <c r="Y149" s="175">
        <v>17.3</v>
      </c>
      <c r="Z149" s="175">
        <v>18.599999999999998</v>
      </c>
      <c r="AA149" s="175">
        <v>19.7</v>
      </c>
      <c r="AB149" s="175">
        <v>23.5</v>
      </c>
      <c r="AC149" s="175">
        <v>25.4</v>
      </c>
      <c r="AD149" s="175">
        <v>26.7</v>
      </c>
      <c r="AE149" s="175">
        <v>26.8</v>
      </c>
      <c r="AF149" s="175">
        <v>27.1</v>
      </c>
      <c r="AG149" s="175">
        <v>27.3</v>
      </c>
      <c r="AH149" s="175">
        <v>29</v>
      </c>
      <c r="AI149" s="175">
        <v>29.4</v>
      </c>
      <c r="AJ149" s="175">
        <v>30.1</v>
      </c>
      <c r="AK149" s="175">
        <v>28.700000000000003</v>
      </c>
      <c r="AL149" s="175">
        <v>23.400000000000002</v>
      </c>
      <c r="AM149" s="175">
        <v>21.1</v>
      </c>
      <c r="AN149" s="175">
        <v>19.100000000000001</v>
      </c>
      <c r="AO149" s="175">
        <v>17.8</v>
      </c>
      <c r="AP149" s="175">
        <v>16.400000000000002</v>
      </c>
      <c r="AQ149" s="175">
        <v>15.8</v>
      </c>
      <c r="AR149" s="175">
        <v>18.100000000000001</v>
      </c>
      <c r="AS149" s="175">
        <v>19.100000000000001</v>
      </c>
      <c r="AT149" s="175">
        <v>19.8</v>
      </c>
      <c r="AU149" s="175">
        <v>20.400000000000002</v>
      </c>
      <c r="AV149" s="175">
        <v>20.399999999999999</v>
      </c>
      <c r="AW149" s="175"/>
    </row>
    <row r="150" spans="3:49" x14ac:dyDescent="0.2">
      <c r="C150" s="32" t="s">
        <v>17</v>
      </c>
      <c r="D150" s="32" t="s">
        <v>111</v>
      </c>
      <c r="E150" s="32"/>
      <c r="F150" s="6" t="s">
        <v>101</v>
      </c>
      <c r="G150" s="32" t="s">
        <v>129</v>
      </c>
      <c r="H150" s="32" t="s">
        <v>130</v>
      </c>
      <c r="I150" s="175">
        <v>9.5</v>
      </c>
      <c r="J150" s="175">
        <v>8.3000000000000007</v>
      </c>
      <c r="K150" s="175">
        <v>8.6</v>
      </c>
      <c r="L150" s="175">
        <v>8.4</v>
      </c>
      <c r="M150" s="175">
        <v>6.4</v>
      </c>
      <c r="N150" s="175">
        <v>5.5</v>
      </c>
      <c r="O150" s="175">
        <v>7.8</v>
      </c>
      <c r="P150" s="175">
        <v>8.4</v>
      </c>
      <c r="Q150" s="175">
        <v>8.6</v>
      </c>
      <c r="R150" s="175">
        <v>9.8000000000000007</v>
      </c>
      <c r="S150" s="175">
        <v>10.1</v>
      </c>
      <c r="T150" s="175">
        <v>9.1999999999999993</v>
      </c>
      <c r="U150" s="175">
        <v>9.6</v>
      </c>
      <c r="V150" s="175">
        <v>8.6999999999999993</v>
      </c>
      <c r="W150" s="175">
        <v>8.3000000000000007</v>
      </c>
      <c r="X150" s="175">
        <v>7.3</v>
      </c>
      <c r="Y150" s="175">
        <v>8.5</v>
      </c>
      <c r="Z150" s="175">
        <v>8.4</v>
      </c>
      <c r="AA150" s="175">
        <v>8.6999999999999993</v>
      </c>
      <c r="AB150" s="175">
        <v>9.1</v>
      </c>
      <c r="AC150" s="175">
        <v>10</v>
      </c>
      <c r="AD150" s="175">
        <v>10.4</v>
      </c>
      <c r="AE150" s="175">
        <v>10.5</v>
      </c>
      <c r="AF150" s="175">
        <v>10.7</v>
      </c>
      <c r="AG150" s="175">
        <v>11.7</v>
      </c>
      <c r="AH150" s="175">
        <v>12.1</v>
      </c>
      <c r="AI150" s="175">
        <v>12.1</v>
      </c>
      <c r="AJ150" s="175">
        <v>12.2</v>
      </c>
      <c r="AK150" s="175">
        <v>12</v>
      </c>
      <c r="AL150" s="175">
        <v>10.6</v>
      </c>
      <c r="AM150" s="175">
        <v>9.9</v>
      </c>
      <c r="AN150" s="175">
        <v>9.1999999999999993</v>
      </c>
      <c r="AO150" s="175">
        <v>7.9</v>
      </c>
      <c r="AP150" s="175">
        <v>8.4</v>
      </c>
      <c r="AQ150" s="175">
        <v>6.9</v>
      </c>
      <c r="AR150" s="175">
        <v>7.2</v>
      </c>
      <c r="AS150" s="175">
        <v>7.2</v>
      </c>
      <c r="AT150" s="175">
        <v>7.5</v>
      </c>
      <c r="AU150" s="175">
        <v>8</v>
      </c>
      <c r="AV150" s="175">
        <v>7.7</v>
      </c>
      <c r="AW150" s="175"/>
    </row>
    <row r="151" spans="3:49" x14ac:dyDescent="0.2">
      <c r="C151" s="32" t="s">
        <v>18</v>
      </c>
      <c r="D151" s="32" t="s">
        <v>111</v>
      </c>
      <c r="E151" s="32"/>
      <c r="F151" s="6" t="s">
        <v>101</v>
      </c>
      <c r="G151" s="32" t="s">
        <v>129</v>
      </c>
      <c r="H151" s="32" t="s">
        <v>130</v>
      </c>
      <c r="I151" s="175">
        <v>9.4</v>
      </c>
      <c r="J151" s="175">
        <v>8.1</v>
      </c>
      <c r="K151" s="175">
        <v>6.5</v>
      </c>
      <c r="L151" s="175">
        <v>6.5</v>
      </c>
      <c r="M151" s="175">
        <v>6.5</v>
      </c>
      <c r="N151" s="175">
        <v>5.8</v>
      </c>
      <c r="O151" s="175">
        <v>6.9</v>
      </c>
      <c r="P151" s="175">
        <v>6.8</v>
      </c>
      <c r="Q151" s="175">
        <v>6.2</v>
      </c>
      <c r="R151" s="175">
        <v>6.5</v>
      </c>
      <c r="S151" s="175">
        <v>6</v>
      </c>
      <c r="T151" s="175">
        <v>6.8999999999999995</v>
      </c>
      <c r="U151" s="175">
        <v>6.5</v>
      </c>
      <c r="V151" s="175">
        <v>6.6</v>
      </c>
      <c r="W151" s="175">
        <v>6.3</v>
      </c>
      <c r="X151" s="175">
        <v>6.3</v>
      </c>
      <c r="Y151" s="175">
        <v>5.5</v>
      </c>
      <c r="Z151" s="175">
        <v>5.7</v>
      </c>
      <c r="AA151" s="175">
        <v>5.8</v>
      </c>
      <c r="AB151" s="175">
        <v>6.1</v>
      </c>
      <c r="AC151" s="175">
        <v>6</v>
      </c>
      <c r="AD151" s="175">
        <v>6.3</v>
      </c>
      <c r="AE151" s="175">
        <v>6.3</v>
      </c>
      <c r="AF151" s="175">
        <v>6.4</v>
      </c>
      <c r="AG151" s="175">
        <v>6.7</v>
      </c>
      <c r="AH151" s="175">
        <v>7.1</v>
      </c>
      <c r="AI151" s="175">
        <v>7</v>
      </c>
      <c r="AJ151" s="175">
        <v>7.4</v>
      </c>
      <c r="AK151" s="175">
        <v>7.2</v>
      </c>
      <c r="AL151" s="175">
        <v>5.8</v>
      </c>
      <c r="AM151" s="175">
        <v>5.2</v>
      </c>
      <c r="AN151" s="175">
        <v>5</v>
      </c>
      <c r="AO151" s="175">
        <v>4.5999999999999996</v>
      </c>
      <c r="AP151" s="175">
        <v>4.4000000000000004</v>
      </c>
      <c r="AQ151" s="175">
        <v>3.1</v>
      </c>
      <c r="AR151" s="175">
        <v>2.7</v>
      </c>
      <c r="AS151" s="175">
        <v>2.6</v>
      </c>
      <c r="AT151" s="175">
        <v>2.7</v>
      </c>
      <c r="AU151" s="175">
        <v>3</v>
      </c>
      <c r="AV151" s="175">
        <v>2.8</v>
      </c>
      <c r="AW151" s="175"/>
    </row>
    <row r="152" spans="3:49" x14ac:dyDescent="0.2">
      <c r="C152" s="32" t="s">
        <v>19</v>
      </c>
      <c r="D152" s="32" t="s">
        <v>111</v>
      </c>
      <c r="E152" s="32"/>
      <c r="F152" s="6" t="s">
        <v>101</v>
      </c>
      <c r="G152" s="32" t="s">
        <v>129</v>
      </c>
      <c r="H152" s="32" t="s">
        <v>130</v>
      </c>
      <c r="I152" s="175">
        <v>2.7</v>
      </c>
      <c r="J152" s="175">
        <v>3</v>
      </c>
      <c r="K152" s="175">
        <v>2.4</v>
      </c>
      <c r="L152" s="175">
        <v>2.2000000000000002</v>
      </c>
      <c r="M152" s="175">
        <v>2.2000000000000002</v>
      </c>
      <c r="N152" s="175">
        <v>2.5</v>
      </c>
      <c r="O152" s="175">
        <v>3</v>
      </c>
      <c r="P152" s="175">
        <v>3.3</v>
      </c>
      <c r="Q152" s="175">
        <v>3.5</v>
      </c>
      <c r="R152" s="175">
        <v>3.1</v>
      </c>
      <c r="S152" s="175">
        <v>2.9</v>
      </c>
      <c r="T152" s="175">
        <v>2.9</v>
      </c>
      <c r="U152" s="175">
        <v>2.5</v>
      </c>
      <c r="V152" s="175">
        <v>2.4</v>
      </c>
      <c r="W152" s="175">
        <v>2.2999999999999998</v>
      </c>
      <c r="X152" s="175">
        <v>2.2999999999999998</v>
      </c>
      <c r="Y152" s="175">
        <v>2.5</v>
      </c>
      <c r="Z152" s="175">
        <v>2.4</v>
      </c>
      <c r="AA152" s="175">
        <v>2.2000000000000002</v>
      </c>
      <c r="AB152" s="175">
        <v>2.8</v>
      </c>
      <c r="AC152" s="175">
        <v>2.7</v>
      </c>
      <c r="AD152" s="175">
        <v>2.8</v>
      </c>
      <c r="AE152" s="175">
        <v>2.8</v>
      </c>
      <c r="AF152" s="175">
        <v>2.7</v>
      </c>
      <c r="AG152" s="175">
        <v>2.7</v>
      </c>
      <c r="AH152" s="175">
        <v>2.6</v>
      </c>
      <c r="AI152" s="175">
        <v>2.6</v>
      </c>
      <c r="AJ152" s="175">
        <v>2.7</v>
      </c>
      <c r="AK152" s="175">
        <v>2.6</v>
      </c>
      <c r="AL152" s="175">
        <v>2.2000000000000002</v>
      </c>
      <c r="AM152" s="175">
        <v>2.2000000000000002</v>
      </c>
      <c r="AN152" s="175">
        <v>1.9</v>
      </c>
      <c r="AO152" s="175">
        <v>1.7</v>
      </c>
      <c r="AP152" s="175">
        <v>1.5</v>
      </c>
      <c r="AQ152" s="175">
        <v>1.7</v>
      </c>
      <c r="AR152" s="175">
        <v>1.9</v>
      </c>
      <c r="AS152" s="175">
        <v>1.9</v>
      </c>
      <c r="AT152" s="175">
        <v>2</v>
      </c>
      <c r="AU152" s="175">
        <v>2</v>
      </c>
      <c r="AV152" s="175">
        <v>1.7</v>
      </c>
      <c r="AW152" s="175"/>
    </row>
    <row r="153" spans="3:49" x14ac:dyDescent="0.2">
      <c r="C153" s="32" t="s">
        <v>20</v>
      </c>
      <c r="D153" s="32" t="s">
        <v>111</v>
      </c>
      <c r="E153" s="32"/>
      <c r="F153" s="6" t="s">
        <v>101</v>
      </c>
      <c r="G153" s="32" t="s">
        <v>129</v>
      </c>
      <c r="H153" s="32" t="s">
        <v>130</v>
      </c>
      <c r="I153" s="175">
        <v>5.8</v>
      </c>
      <c r="J153" s="175">
        <v>6.1</v>
      </c>
      <c r="K153" s="175">
        <v>5.3</v>
      </c>
      <c r="L153" s="175">
        <v>6.3</v>
      </c>
      <c r="M153" s="175">
        <v>6.4</v>
      </c>
      <c r="N153" s="175">
        <v>5.4</v>
      </c>
      <c r="O153" s="175">
        <v>5</v>
      </c>
      <c r="P153" s="175">
        <v>5.2</v>
      </c>
      <c r="Q153" s="175">
        <v>4.8</v>
      </c>
      <c r="R153" s="175">
        <v>4.8</v>
      </c>
      <c r="S153" s="175">
        <v>4.5</v>
      </c>
      <c r="T153" s="175">
        <v>4.7</v>
      </c>
      <c r="U153" s="175">
        <v>4.7</v>
      </c>
      <c r="V153" s="175">
        <v>4.8</v>
      </c>
      <c r="W153" s="175">
        <v>4.5</v>
      </c>
      <c r="X153" s="175">
        <v>4.9000000000000004</v>
      </c>
      <c r="Y153" s="175">
        <v>4.8</v>
      </c>
      <c r="Z153" s="175">
        <v>5.0999999999999996</v>
      </c>
      <c r="AA153" s="175">
        <v>5.3</v>
      </c>
      <c r="AB153" s="175">
        <v>6.3</v>
      </c>
      <c r="AC153" s="175">
        <v>6.8</v>
      </c>
      <c r="AD153" s="175">
        <v>6.6</v>
      </c>
      <c r="AE153" s="175">
        <v>6.4</v>
      </c>
      <c r="AF153" s="175">
        <v>5.7</v>
      </c>
      <c r="AG153" s="175">
        <v>5.5</v>
      </c>
      <c r="AH153" s="175">
        <v>5.0999999999999996</v>
      </c>
      <c r="AI153" s="175">
        <v>4.8</v>
      </c>
      <c r="AJ153" s="175">
        <v>4.5999999999999996</v>
      </c>
      <c r="AK153" s="175">
        <v>4.2</v>
      </c>
      <c r="AL153" s="175">
        <v>3.4</v>
      </c>
      <c r="AM153" s="175">
        <v>2.9</v>
      </c>
      <c r="AN153" s="175">
        <v>2.7</v>
      </c>
      <c r="AO153" s="175">
        <v>2.4</v>
      </c>
      <c r="AP153" s="175">
        <v>2.2999999999999998</v>
      </c>
      <c r="AQ153" s="175">
        <v>2.2999999999999998</v>
      </c>
      <c r="AR153" s="175">
        <v>1.1000000000000001</v>
      </c>
      <c r="AS153" s="175">
        <v>1.2</v>
      </c>
      <c r="AT153" s="175">
        <v>1.1000000000000001</v>
      </c>
      <c r="AU153" s="175">
        <v>1.2</v>
      </c>
      <c r="AV153" s="175">
        <v>1.1000000000000001</v>
      </c>
      <c r="AW153" s="175"/>
    </row>
    <row r="154" spans="3:49" x14ac:dyDescent="0.2">
      <c r="C154" s="32" t="s">
        <v>21</v>
      </c>
      <c r="D154" s="32" t="s">
        <v>111</v>
      </c>
      <c r="E154" s="32"/>
      <c r="F154" s="6" t="s">
        <v>101</v>
      </c>
      <c r="G154" s="32" t="s">
        <v>129</v>
      </c>
      <c r="H154" s="32" t="s">
        <v>130</v>
      </c>
      <c r="I154" s="175">
        <v>4.4000000000000004</v>
      </c>
      <c r="J154" s="175">
        <v>4</v>
      </c>
      <c r="K154" s="175">
        <v>4.0999999999999996</v>
      </c>
      <c r="L154" s="175">
        <v>3.1</v>
      </c>
      <c r="M154" s="175">
        <v>3.1</v>
      </c>
      <c r="N154" s="175">
        <v>2.6</v>
      </c>
      <c r="O154" s="175">
        <v>3.5</v>
      </c>
      <c r="P154" s="175">
        <v>3.3</v>
      </c>
      <c r="Q154" s="175">
        <v>4.0999999999999996</v>
      </c>
      <c r="R154" s="175">
        <v>4.5999999999999996</v>
      </c>
      <c r="S154" s="175">
        <v>4</v>
      </c>
      <c r="T154" s="175">
        <v>4.5</v>
      </c>
      <c r="U154" s="175">
        <v>4.0999999999999996</v>
      </c>
      <c r="V154" s="175">
        <v>4</v>
      </c>
      <c r="W154" s="175">
        <v>3.7</v>
      </c>
      <c r="X154" s="175">
        <v>3.9</v>
      </c>
      <c r="Y154" s="175">
        <v>4</v>
      </c>
      <c r="Z154" s="175">
        <v>3.9</v>
      </c>
      <c r="AA154" s="175">
        <v>3.9</v>
      </c>
      <c r="AB154" s="175">
        <v>3.7</v>
      </c>
      <c r="AC154" s="175">
        <v>4.5</v>
      </c>
      <c r="AD154" s="175">
        <v>4.2</v>
      </c>
      <c r="AE154" s="175">
        <v>4.3</v>
      </c>
      <c r="AF154" s="175">
        <v>4.5999999999999996</v>
      </c>
      <c r="AG154" s="175">
        <v>4.5999999999999996</v>
      </c>
      <c r="AH154" s="175">
        <v>4.8</v>
      </c>
      <c r="AI154" s="175">
        <v>4.8</v>
      </c>
      <c r="AJ154" s="175">
        <v>4.8</v>
      </c>
      <c r="AK154" s="175">
        <v>4.8</v>
      </c>
      <c r="AL154" s="175">
        <v>4.7</v>
      </c>
      <c r="AM154" s="175">
        <v>4</v>
      </c>
      <c r="AN154" s="175">
        <v>4.2</v>
      </c>
      <c r="AO154" s="175">
        <v>2.8</v>
      </c>
      <c r="AP154" s="175">
        <v>2.5</v>
      </c>
      <c r="AQ154" s="175">
        <v>2.2000000000000002</v>
      </c>
      <c r="AR154" s="175">
        <v>2.2999999999999998</v>
      </c>
      <c r="AS154" s="175">
        <v>2.2999999999999998</v>
      </c>
      <c r="AT154" s="175">
        <v>2.4</v>
      </c>
      <c r="AU154" s="175">
        <v>2.4</v>
      </c>
      <c r="AV154" s="175">
        <v>2.5</v>
      </c>
      <c r="AW154" s="175"/>
    </row>
    <row r="155" spans="3:49" x14ac:dyDescent="0.2">
      <c r="C155" s="32" t="s">
        <v>22</v>
      </c>
      <c r="D155" s="32" t="s">
        <v>111</v>
      </c>
      <c r="E155" s="32"/>
      <c r="F155" s="6" t="s">
        <v>101</v>
      </c>
      <c r="G155" s="32" t="s">
        <v>129</v>
      </c>
      <c r="H155" s="32" t="s">
        <v>130</v>
      </c>
      <c r="I155" s="175">
        <v>22.4</v>
      </c>
      <c r="J155" s="175">
        <v>21.2</v>
      </c>
      <c r="K155" s="175">
        <v>19.2</v>
      </c>
      <c r="L155" s="175">
        <v>17.8</v>
      </c>
      <c r="M155" s="175">
        <v>16.100000000000001</v>
      </c>
      <c r="N155" s="175">
        <v>14.5</v>
      </c>
      <c r="O155" s="175">
        <v>17.3</v>
      </c>
      <c r="P155" s="175">
        <v>19.899999999999999</v>
      </c>
      <c r="Q155" s="175">
        <v>20</v>
      </c>
      <c r="R155" s="175">
        <v>19.399999999999999</v>
      </c>
      <c r="S155" s="175">
        <v>19.899999999999999</v>
      </c>
      <c r="T155" s="175">
        <v>21.6</v>
      </c>
      <c r="U155" s="175">
        <v>23.1</v>
      </c>
      <c r="V155" s="175">
        <v>23.2</v>
      </c>
      <c r="W155" s="175">
        <v>20.3</v>
      </c>
      <c r="X155" s="175">
        <v>21</v>
      </c>
      <c r="Y155" s="175">
        <v>21.5</v>
      </c>
      <c r="Z155" s="175">
        <v>21.7</v>
      </c>
      <c r="AA155" s="175">
        <v>22.2</v>
      </c>
      <c r="AB155" s="175">
        <v>21</v>
      </c>
      <c r="AC155" s="175">
        <v>22.9</v>
      </c>
      <c r="AD155" s="175">
        <v>22.7</v>
      </c>
      <c r="AE155" s="175">
        <v>23.1</v>
      </c>
      <c r="AF155" s="175">
        <v>23.6</v>
      </c>
      <c r="AG155" s="175">
        <v>23.7</v>
      </c>
      <c r="AH155" s="175">
        <v>24.2</v>
      </c>
      <c r="AI155" s="175">
        <v>23.8</v>
      </c>
      <c r="AJ155" s="175">
        <v>23.6</v>
      </c>
      <c r="AK155" s="175">
        <v>23.2</v>
      </c>
      <c r="AL155" s="175">
        <v>20.299999999999997</v>
      </c>
      <c r="AM155" s="175">
        <v>20.2</v>
      </c>
      <c r="AN155" s="175">
        <v>19.5</v>
      </c>
      <c r="AO155" s="175">
        <v>17.7</v>
      </c>
      <c r="AP155" s="175">
        <v>15.8</v>
      </c>
      <c r="AQ155" s="175">
        <v>17</v>
      </c>
      <c r="AR155" s="175">
        <v>17.3</v>
      </c>
      <c r="AS155" s="175">
        <v>18.3</v>
      </c>
      <c r="AT155" s="175">
        <v>19.100000000000001</v>
      </c>
      <c r="AU155" s="175">
        <v>19.2</v>
      </c>
      <c r="AV155" s="175">
        <v>18.600000000000001</v>
      </c>
      <c r="AW155" s="175"/>
    </row>
    <row r="156" spans="3:49" x14ac:dyDescent="0.2">
      <c r="C156" s="32" t="s">
        <v>23</v>
      </c>
      <c r="D156" s="32" t="s">
        <v>111</v>
      </c>
      <c r="E156" s="32"/>
      <c r="F156" s="6" t="s">
        <v>101</v>
      </c>
      <c r="G156" s="32" t="s">
        <v>129</v>
      </c>
      <c r="H156" s="32" t="s">
        <v>130</v>
      </c>
      <c r="I156" s="175">
        <v>11.9</v>
      </c>
      <c r="J156" s="175">
        <v>10.8</v>
      </c>
      <c r="K156" s="175">
        <v>11.299999999999999</v>
      </c>
      <c r="L156" s="175">
        <v>10.3</v>
      </c>
      <c r="M156" s="175">
        <v>9.5</v>
      </c>
      <c r="N156" s="175">
        <v>10</v>
      </c>
      <c r="O156" s="175">
        <v>9.3000000000000007</v>
      </c>
      <c r="P156" s="175">
        <v>9.6999999999999993</v>
      </c>
      <c r="Q156" s="175">
        <v>11.7</v>
      </c>
      <c r="R156" s="175">
        <v>10.7</v>
      </c>
      <c r="S156" s="175">
        <v>10.9</v>
      </c>
      <c r="T156" s="175">
        <v>11.1</v>
      </c>
      <c r="U156" s="175">
        <v>9.6999999999999993</v>
      </c>
      <c r="V156" s="175">
        <v>9.6</v>
      </c>
      <c r="W156" s="175">
        <v>8.6999999999999993</v>
      </c>
      <c r="X156" s="175">
        <v>9</v>
      </c>
      <c r="Y156" s="175">
        <v>9.3000000000000007</v>
      </c>
      <c r="Z156" s="175">
        <v>9.6</v>
      </c>
      <c r="AA156" s="175">
        <v>10</v>
      </c>
      <c r="AB156" s="175">
        <v>12.2</v>
      </c>
      <c r="AC156" s="175">
        <v>12.1</v>
      </c>
      <c r="AD156" s="175">
        <v>13.5</v>
      </c>
      <c r="AE156" s="175">
        <v>14</v>
      </c>
      <c r="AF156" s="175">
        <v>14.3</v>
      </c>
      <c r="AG156" s="175">
        <v>15</v>
      </c>
      <c r="AH156" s="175">
        <v>15.8</v>
      </c>
      <c r="AI156" s="175">
        <v>16.600000000000001</v>
      </c>
      <c r="AJ156" s="175">
        <v>17.099999999999998</v>
      </c>
      <c r="AK156" s="175">
        <v>16.7</v>
      </c>
      <c r="AL156" s="175">
        <v>13.1</v>
      </c>
      <c r="AM156" s="175">
        <v>12.3</v>
      </c>
      <c r="AN156" s="175">
        <v>11.4</v>
      </c>
      <c r="AO156" s="175">
        <v>9.1999999999999993</v>
      </c>
      <c r="AP156" s="175">
        <v>8.1999999999999993</v>
      </c>
      <c r="AQ156" s="175">
        <v>7.6</v>
      </c>
      <c r="AR156" s="175">
        <v>7.2</v>
      </c>
      <c r="AS156" s="175">
        <v>7.7</v>
      </c>
      <c r="AT156" s="175">
        <v>8.3000000000000007</v>
      </c>
      <c r="AU156" s="175">
        <v>8.4</v>
      </c>
      <c r="AV156" s="175">
        <v>8.6</v>
      </c>
      <c r="AW156" s="175"/>
    </row>
    <row r="157" spans="3:49" x14ac:dyDescent="0.2">
      <c r="C157" s="32" t="s">
        <v>24</v>
      </c>
      <c r="D157" s="32" t="s">
        <v>111</v>
      </c>
      <c r="E157" s="32"/>
      <c r="F157" s="6" t="s">
        <v>101</v>
      </c>
      <c r="G157" s="32" t="s">
        <v>129</v>
      </c>
      <c r="H157" s="32" t="s">
        <v>130</v>
      </c>
      <c r="I157" s="175">
        <v>73.599999999999994</v>
      </c>
      <c r="J157" s="175">
        <v>67.7</v>
      </c>
      <c r="K157" s="175">
        <v>61</v>
      </c>
      <c r="L157" s="175">
        <v>62</v>
      </c>
      <c r="M157" s="175">
        <v>54.3</v>
      </c>
      <c r="N157" s="175">
        <v>50.8</v>
      </c>
      <c r="O157" s="175">
        <v>64.599999999999994</v>
      </c>
      <c r="P157" s="175">
        <v>69.8</v>
      </c>
      <c r="Q157" s="175">
        <v>70</v>
      </c>
      <c r="R157" s="175">
        <v>74.3</v>
      </c>
      <c r="S157" s="175">
        <v>86.2</v>
      </c>
      <c r="T157" s="175">
        <v>75</v>
      </c>
      <c r="U157" s="175">
        <v>70.8</v>
      </c>
      <c r="V157" s="175">
        <v>66.2</v>
      </c>
      <c r="W157" s="175">
        <v>61.1</v>
      </c>
      <c r="X157" s="175">
        <v>62.9</v>
      </c>
      <c r="Y157" s="175">
        <v>63.9</v>
      </c>
      <c r="Z157" s="175">
        <v>66.599999999999994</v>
      </c>
      <c r="AA157" s="175">
        <v>69.3</v>
      </c>
      <c r="AB157" s="175">
        <v>70.7</v>
      </c>
      <c r="AC157" s="175">
        <v>73.699999999999989</v>
      </c>
      <c r="AD157" s="175">
        <v>70.7</v>
      </c>
      <c r="AE157" s="175">
        <v>69.7</v>
      </c>
      <c r="AF157" s="175">
        <v>67.3</v>
      </c>
      <c r="AG157" s="175">
        <v>66.099999999999994</v>
      </c>
      <c r="AH157" s="175">
        <v>64.3</v>
      </c>
      <c r="AI157" s="175">
        <v>60.4</v>
      </c>
      <c r="AJ157" s="175">
        <v>58.5</v>
      </c>
      <c r="AK157" s="175">
        <v>55.9</v>
      </c>
      <c r="AL157" s="175">
        <v>43.9</v>
      </c>
      <c r="AM157" s="175">
        <v>40.5</v>
      </c>
      <c r="AN157" s="175">
        <v>38.299999999999997</v>
      </c>
      <c r="AO157" s="175">
        <v>34.299999999999997</v>
      </c>
      <c r="AP157" s="175">
        <v>31.2</v>
      </c>
      <c r="AQ157" s="175">
        <v>30.9</v>
      </c>
      <c r="AR157" s="175">
        <v>32.5</v>
      </c>
      <c r="AS157" s="175">
        <v>33.200000000000003</v>
      </c>
      <c r="AT157" s="175">
        <v>33.700000000000003</v>
      </c>
      <c r="AU157" s="175">
        <v>36</v>
      </c>
      <c r="AV157" s="175">
        <v>34.5</v>
      </c>
      <c r="AW157" s="175"/>
    </row>
    <row r="158" spans="3:49" x14ac:dyDescent="0.2">
      <c r="C158" s="32" t="s">
        <v>25</v>
      </c>
      <c r="D158" s="32" t="s">
        <v>111</v>
      </c>
      <c r="E158" s="32"/>
      <c r="F158" s="6" t="s">
        <v>101</v>
      </c>
      <c r="G158" s="32" t="s">
        <v>129</v>
      </c>
      <c r="H158" s="32" t="s">
        <v>130</v>
      </c>
      <c r="I158" s="175">
        <v>37.299999999999997</v>
      </c>
      <c r="J158" s="175">
        <v>37.4</v>
      </c>
      <c r="K158" s="175">
        <v>33.799999999999997</v>
      </c>
      <c r="L158" s="175">
        <v>33.299999999999997</v>
      </c>
      <c r="M158" s="175">
        <v>34.5</v>
      </c>
      <c r="N158" s="175">
        <v>34.1</v>
      </c>
      <c r="O158" s="175">
        <v>39.4</v>
      </c>
      <c r="P158" s="175">
        <v>40.9</v>
      </c>
      <c r="Q158" s="175">
        <v>44.6</v>
      </c>
      <c r="R158" s="175">
        <v>51.5</v>
      </c>
      <c r="S158" s="175">
        <v>52.3</v>
      </c>
      <c r="T158" s="175">
        <v>52.9</v>
      </c>
      <c r="U158" s="175">
        <v>52.2</v>
      </c>
      <c r="V158" s="175">
        <v>51.9</v>
      </c>
      <c r="W158" s="175">
        <v>50.5</v>
      </c>
      <c r="X158" s="175">
        <v>52.5</v>
      </c>
      <c r="Y158" s="175">
        <v>53</v>
      </c>
      <c r="Z158" s="175">
        <v>56.1</v>
      </c>
      <c r="AA158" s="175">
        <v>58.8</v>
      </c>
      <c r="AB158" s="175">
        <v>63.1</v>
      </c>
      <c r="AC158" s="175">
        <v>70.2</v>
      </c>
      <c r="AD158" s="175">
        <v>70.900000000000006</v>
      </c>
      <c r="AE158" s="175">
        <v>71.5</v>
      </c>
      <c r="AF158" s="175">
        <v>72.5</v>
      </c>
      <c r="AG158" s="175">
        <v>71.8</v>
      </c>
      <c r="AH158" s="175">
        <v>72.400000000000006</v>
      </c>
      <c r="AI158" s="175">
        <v>70.400000000000006</v>
      </c>
      <c r="AJ158" s="175">
        <v>69.3</v>
      </c>
      <c r="AK158" s="175">
        <v>65.599999999999994</v>
      </c>
      <c r="AL158" s="175">
        <v>50.2</v>
      </c>
      <c r="AM158" s="175">
        <v>45.2</v>
      </c>
      <c r="AN158" s="175">
        <v>42.4</v>
      </c>
      <c r="AO158" s="175">
        <v>39.799999999999997</v>
      </c>
      <c r="AP158" s="175">
        <v>38.4</v>
      </c>
      <c r="AQ158" s="175">
        <v>36.200000000000003</v>
      </c>
      <c r="AR158" s="175">
        <v>37.1</v>
      </c>
      <c r="AS158" s="175">
        <v>38.700000000000003</v>
      </c>
      <c r="AT158" s="175">
        <v>40.5</v>
      </c>
      <c r="AU158" s="175">
        <v>41.9</v>
      </c>
      <c r="AV158" s="175">
        <v>41.6</v>
      </c>
      <c r="AW158" s="175"/>
    </row>
    <row r="159" spans="3:49" x14ac:dyDescent="0.2">
      <c r="C159" s="32" t="s">
        <v>26</v>
      </c>
      <c r="D159" s="32" t="s">
        <v>111</v>
      </c>
      <c r="E159" s="32"/>
      <c r="F159" s="6" t="s">
        <v>101</v>
      </c>
      <c r="G159" s="32" t="s">
        <v>129</v>
      </c>
      <c r="H159" s="32" t="s">
        <v>130</v>
      </c>
      <c r="I159" s="175">
        <v>3.3</v>
      </c>
      <c r="J159" s="175">
        <v>3</v>
      </c>
      <c r="K159" s="175">
        <v>3</v>
      </c>
      <c r="L159" s="175">
        <v>2.4</v>
      </c>
      <c r="M159" s="175">
        <v>1.8</v>
      </c>
      <c r="N159" s="175">
        <v>2.2999999999999998</v>
      </c>
      <c r="O159" s="175">
        <v>2.9</v>
      </c>
      <c r="P159" s="175">
        <v>2.9</v>
      </c>
      <c r="Q159" s="175">
        <v>3.4</v>
      </c>
      <c r="R159" s="175">
        <v>3.3</v>
      </c>
      <c r="S159" s="175">
        <v>3.8</v>
      </c>
      <c r="T159" s="175">
        <v>3.3</v>
      </c>
      <c r="U159" s="175">
        <v>3.4</v>
      </c>
      <c r="V159" s="175">
        <v>3.5</v>
      </c>
      <c r="W159" s="175">
        <v>2.8</v>
      </c>
      <c r="X159" s="175">
        <v>2.5</v>
      </c>
      <c r="Y159" s="175">
        <v>2.4</v>
      </c>
      <c r="Z159" s="175">
        <v>2.6</v>
      </c>
      <c r="AA159" s="175">
        <v>2.7</v>
      </c>
      <c r="AB159" s="175">
        <v>3.5</v>
      </c>
      <c r="AC159" s="175">
        <v>3.6</v>
      </c>
      <c r="AD159" s="175">
        <v>3.6</v>
      </c>
      <c r="AE159" s="175">
        <v>3.5</v>
      </c>
      <c r="AF159" s="175">
        <v>3.6</v>
      </c>
      <c r="AG159" s="175">
        <v>3.5</v>
      </c>
      <c r="AH159" s="175">
        <v>3.7</v>
      </c>
      <c r="AI159" s="175">
        <v>3.8</v>
      </c>
      <c r="AJ159" s="175">
        <v>4</v>
      </c>
      <c r="AK159" s="175">
        <v>3.9</v>
      </c>
      <c r="AL159" s="175">
        <v>3.4</v>
      </c>
      <c r="AM159" s="175">
        <v>3</v>
      </c>
      <c r="AN159" s="175">
        <v>2.6999999999999997</v>
      </c>
      <c r="AO159" s="175">
        <v>2.7</v>
      </c>
      <c r="AP159" s="175">
        <v>2.6</v>
      </c>
      <c r="AQ159" s="175">
        <v>3</v>
      </c>
      <c r="AR159" s="175">
        <v>1</v>
      </c>
      <c r="AS159" s="175">
        <v>1.2</v>
      </c>
      <c r="AT159" s="175">
        <v>1.2</v>
      </c>
      <c r="AU159" s="175">
        <v>1.3</v>
      </c>
      <c r="AV159" s="175">
        <v>1.2</v>
      </c>
      <c r="AW159" s="175"/>
    </row>
    <row r="160" spans="3:49" x14ac:dyDescent="0.2">
      <c r="C160" s="32" t="s">
        <v>27</v>
      </c>
      <c r="D160" s="32" t="s">
        <v>111</v>
      </c>
      <c r="E160" s="32"/>
      <c r="F160" s="6" t="s">
        <v>101</v>
      </c>
      <c r="G160" s="32" t="s">
        <v>129</v>
      </c>
      <c r="H160" s="32" t="s">
        <v>130</v>
      </c>
      <c r="I160" s="175">
        <v>14.8</v>
      </c>
      <c r="J160" s="175">
        <v>16.2</v>
      </c>
      <c r="K160" s="175">
        <v>14.7</v>
      </c>
      <c r="L160" s="175">
        <v>12.8</v>
      </c>
      <c r="M160" s="175">
        <v>12</v>
      </c>
      <c r="N160" s="175">
        <v>11.9</v>
      </c>
      <c r="O160" s="175">
        <v>13.4</v>
      </c>
      <c r="P160" s="175">
        <v>13.3</v>
      </c>
      <c r="Q160" s="175">
        <v>14.6</v>
      </c>
      <c r="R160" s="175">
        <v>15</v>
      </c>
      <c r="S160" s="175">
        <v>15.5</v>
      </c>
      <c r="T160" s="175">
        <v>15.8</v>
      </c>
      <c r="U160" s="175">
        <v>17.3</v>
      </c>
      <c r="V160" s="175">
        <v>16.3</v>
      </c>
      <c r="W160" s="175">
        <v>15.4</v>
      </c>
      <c r="X160" s="175">
        <v>15.6</v>
      </c>
      <c r="Y160" s="175">
        <v>15.7</v>
      </c>
      <c r="Z160" s="175">
        <v>16.7</v>
      </c>
      <c r="AA160" s="175">
        <v>17.899999999999999</v>
      </c>
      <c r="AB160" s="175">
        <v>17.600000000000001</v>
      </c>
      <c r="AC160" s="175">
        <v>19.100000000000001</v>
      </c>
      <c r="AD160" s="175">
        <v>19.100000000000001</v>
      </c>
      <c r="AE160" s="175">
        <v>18.900000000000002</v>
      </c>
      <c r="AF160" s="175">
        <v>18</v>
      </c>
      <c r="AG160" s="175">
        <v>18.600000000000001</v>
      </c>
      <c r="AH160" s="175">
        <v>18.3</v>
      </c>
      <c r="AI160" s="175">
        <v>18.700000000000003</v>
      </c>
      <c r="AJ160" s="175">
        <v>19.2</v>
      </c>
      <c r="AK160" s="175">
        <v>18.5</v>
      </c>
      <c r="AL160" s="175">
        <v>14.1</v>
      </c>
      <c r="AM160" s="175">
        <v>13.1</v>
      </c>
      <c r="AN160" s="175">
        <v>12.2</v>
      </c>
      <c r="AO160" s="175">
        <v>11.5</v>
      </c>
      <c r="AP160" s="175">
        <v>9.4</v>
      </c>
      <c r="AQ160" s="175">
        <v>10</v>
      </c>
      <c r="AR160" s="175">
        <v>9.1</v>
      </c>
      <c r="AS160" s="175">
        <v>8.8000000000000007</v>
      </c>
      <c r="AT160" s="175">
        <v>9.1</v>
      </c>
      <c r="AU160" s="175">
        <v>9.5</v>
      </c>
      <c r="AV160" s="175">
        <v>9.1999999999999993</v>
      </c>
      <c r="AW160" s="175"/>
    </row>
    <row r="161" spans="3:49" x14ac:dyDescent="0.2">
      <c r="C161" s="32" t="s">
        <v>28</v>
      </c>
      <c r="D161" s="32" t="s">
        <v>111</v>
      </c>
      <c r="E161" s="32"/>
      <c r="F161" s="6" t="s">
        <v>101</v>
      </c>
      <c r="G161" s="32" t="s">
        <v>129</v>
      </c>
      <c r="H161" s="32" t="s">
        <v>130</v>
      </c>
      <c r="I161" s="175">
        <v>27.9</v>
      </c>
      <c r="J161" s="175">
        <v>25.2</v>
      </c>
      <c r="K161" s="175">
        <v>23.1</v>
      </c>
      <c r="L161" s="175">
        <v>22.4</v>
      </c>
      <c r="M161" s="175">
        <v>19.600000000000001</v>
      </c>
      <c r="N161" s="175">
        <v>19.399999999999999</v>
      </c>
      <c r="O161" s="175">
        <v>23.9</v>
      </c>
      <c r="P161" s="175">
        <v>23.5</v>
      </c>
      <c r="Q161" s="175">
        <v>23.2</v>
      </c>
      <c r="R161" s="175">
        <v>24.9</v>
      </c>
      <c r="S161" s="175">
        <v>24.2</v>
      </c>
      <c r="T161" s="175">
        <v>24.8</v>
      </c>
      <c r="U161" s="175">
        <v>24.5</v>
      </c>
      <c r="V161" s="175">
        <v>22.6</v>
      </c>
      <c r="W161" s="175">
        <v>19.100000000000001</v>
      </c>
      <c r="X161" s="175">
        <v>20.3</v>
      </c>
      <c r="Y161" s="175">
        <v>21</v>
      </c>
      <c r="Z161" s="175">
        <v>21.4</v>
      </c>
      <c r="AA161" s="175">
        <v>22.1</v>
      </c>
      <c r="AB161" s="175">
        <v>22.2</v>
      </c>
      <c r="AC161" s="175">
        <v>23.4</v>
      </c>
      <c r="AD161" s="175">
        <v>22.6</v>
      </c>
      <c r="AE161" s="175">
        <v>22.6</v>
      </c>
      <c r="AF161" s="175">
        <v>21</v>
      </c>
      <c r="AG161" s="175">
        <v>20.9</v>
      </c>
      <c r="AH161" s="175">
        <v>20.6</v>
      </c>
      <c r="AI161" s="175">
        <v>19.600000000000001</v>
      </c>
      <c r="AJ161" s="175">
        <v>19.399999999999999</v>
      </c>
      <c r="AK161" s="175">
        <v>18.7</v>
      </c>
      <c r="AL161" s="175">
        <v>15.7</v>
      </c>
      <c r="AM161" s="175">
        <v>14.1</v>
      </c>
      <c r="AN161" s="175">
        <v>12.8</v>
      </c>
      <c r="AO161" s="175">
        <v>11.200000000000001</v>
      </c>
      <c r="AP161" s="175">
        <v>9.1999999999999993</v>
      </c>
      <c r="AQ161" s="175">
        <v>9.3000000000000007</v>
      </c>
      <c r="AR161" s="175">
        <v>12.3</v>
      </c>
      <c r="AS161" s="175">
        <v>12.4</v>
      </c>
      <c r="AT161" s="175">
        <v>12.4</v>
      </c>
      <c r="AU161" s="175">
        <v>12.4</v>
      </c>
      <c r="AV161" s="175">
        <v>12.2</v>
      </c>
      <c r="AW161" s="175"/>
    </row>
    <row r="162" spans="3:49" x14ac:dyDescent="0.2">
      <c r="C162" s="32" t="s">
        <v>29</v>
      </c>
      <c r="D162" s="32" t="s">
        <v>111</v>
      </c>
      <c r="E162" s="32"/>
      <c r="F162" s="6" t="s">
        <v>101</v>
      </c>
      <c r="G162" s="32" t="s">
        <v>129</v>
      </c>
      <c r="H162" s="32" t="s">
        <v>130</v>
      </c>
      <c r="I162" s="175">
        <v>4.5999999999999996</v>
      </c>
      <c r="J162" s="175">
        <v>3.7</v>
      </c>
      <c r="K162" s="175">
        <v>3.3</v>
      </c>
      <c r="L162" s="175">
        <v>2.2000000000000002</v>
      </c>
      <c r="M162" s="175">
        <v>2.7</v>
      </c>
      <c r="N162" s="175">
        <v>3</v>
      </c>
      <c r="O162" s="175">
        <v>2.8</v>
      </c>
      <c r="P162" s="175">
        <v>3.7</v>
      </c>
      <c r="Q162" s="175">
        <v>3.5</v>
      </c>
      <c r="R162" s="175">
        <v>3.4</v>
      </c>
      <c r="S162" s="175">
        <v>3.9</v>
      </c>
      <c r="T162" s="175">
        <v>4.9000000000000004</v>
      </c>
      <c r="U162" s="175">
        <v>4.0999999999999996</v>
      </c>
      <c r="V162" s="175">
        <v>4.2</v>
      </c>
      <c r="W162" s="175">
        <v>3.8</v>
      </c>
      <c r="X162" s="175">
        <v>4</v>
      </c>
      <c r="Y162" s="175">
        <v>4.4000000000000004</v>
      </c>
      <c r="Z162" s="175">
        <v>4.5</v>
      </c>
      <c r="AA162" s="175">
        <v>4.5999999999999996</v>
      </c>
      <c r="AB162" s="175">
        <v>5</v>
      </c>
      <c r="AC162" s="175">
        <v>6.3</v>
      </c>
      <c r="AD162" s="175">
        <v>6.3</v>
      </c>
      <c r="AE162" s="175">
        <v>6.5</v>
      </c>
      <c r="AF162" s="175">
        <v>6.9</v>
      </c>
      <c r="AG162" s="175">
        <v>7.3</v>
      </c>
      <c r="AH162" s="175">
        <v>7.4</v>
      </c>
      <c r="AI162" s="175">
        <v>7.6</v>
      </c>
      <c r="AJ162" s="175">
        <v>8.1</v>
      </c>
      <c r="AK162" s="175">
        <v>7.8</v>
      </c>
      <c r="AL162" s="175">
        <v>6.2</v>
      </c>
      <c r="AM162" s="175">
        <v>5.9</v>
      </c>
      <c r="AN162" s="175">
        <v>5.7</v>
      </c>
      <c r="AO162" s="175">
        <v>4.3</v>
      </c>
      <c r="AP162" s="175">
        <v>4.6000000000000005</v>
      </c>
      <c r="AQ162" s="175">
        <v>4.7</v>
      </c>
      <c r="AR162" s="175">
        <v>1.7</v>
      </c>
      <c r="AS162" s="175">
        <v>1.7</v>
      </c>
      <c r="AT162" s="175">
        <v>1.7</v>
      </c>
      <c r="AU162" s="175">
        <v>1.8</v>
      </c>
      <c r="AV162" s="175">
        <v>1.8</v>
      </c>
      <c r="AW162" s="175"/>
    </row>
    <row r="163" spans="3:49" x14ac:dyDescent="0.2">
      <c r="C163" s="32" t="s">
        <v>30</v>
      </c>
      <c r="D163" s="32" t="s">
        <v>111</v>
      </c>
      <c r="E163" s="32"/>
      <c r="F163" s="6" t="s">
        <v>101</v>
      </c>
      <c r="G163" s="32" t="s">
        <v>129</v>
      </c>
      <c r="H163" s="32" t="s">
        <v>130</v>
      </c>
      <c r="I163" s="175">
        <v>8</v>
      </c>
      <c r="J163" s="175">
        <v>7.5</v>
      </c>
      <c r="K163" s="175">
        <v>7.9999999999999991</v>
      </c>
      <c r="L163" s="175">
        <v>7.6</v>
      </c>
      <c r="M163" s="175">
        <v>6</v>
      </c>
      <c r="N163" s="175">
        <v>5.0999999999999996</v>
      </c>
      <c r="O163" s="175">
        <v>5.8</v>
      </c>
      <c r="P163" s="175">
        <v>6.4</v>
      </c>
      <c r="Q163" s="175">
        <v>6</v>
      </c>
      <c r="R163" s="175">
        <v>6.2</v>
      </c>
      <c r="S163" s="175">
        <v>5.4</v>
      </c>
      <c r="T163" s="175">
        <v>6.1</v>
      </c>
      <c r="U163" s="175">
        <v>6.1</v>
      </c>
      <c r="V163" s="175">
        <v>5.8</v>
      </c>
      <c r="W163" s="175">
        <v>5</v>
      </c>
      <c r="X163" s="175">
        <v>5.3</v>
      </c>
      <c r="Y163" s="175">
        <v>5.3</v>
      </c>
      <c r="Z163" s="175">
        <v>5.2</v>
      </c>
      <c r="AA163" s="175">
        <v>5.4</v>
      </c>
      <c r="AB163" s="175">
        <v>5.7</v>
      </c>
      <c r="AC163" s="175">
        <v>6.1</v>
      </c>
      <c r="AD163" s="175">
        <v>6.8</v>
      </c>
      <c r="AE163" s="175">
        <v>6.9</v>
      </c>
      <c r="AF163" s="175">
        <v>7</v>
      </c>
      <c r="AG163" s="175">
        <v>7.2</v>
      </c>
      <c r="AH163" s="175">
        <v>7.3</v>
      </c>
      <c r="AI163" s="175">
        <v>7.9</v>
      </c>
      <c r="AJ163" s="175">
        <v>7.8</v>
      </c>
      <c r="AK163" s="175">
        <v>7.9</v>
      </c>
      <c r="AL163" s="175">
        <v>6.6</v>
      </c>
      <c r="AM163" s="175">
        <v>6.7</v>
      </c>
      <c r="AN163" s="175">
        <v>6.3</v>
      </c>
      <c r="AO163" s="175">
        <v>6.1</v>
      </c>
      <c r="AP163" s="175">
        <v>6</v>
      </c>
      <c r="AQ163" s="175">
        <v>4.9000000000000004</v>
      </c>
      <c r="AR163" s="175">
        <v>4.5999999999999996</v>
      </c>
      <c r="AS163" s="175">
        <v>4.9000000000000004</v>
      </c>
      <c r="AT163" s="175">
        <v>5.2</v>
      </c>
      <c r="AU163" s="175">
        <v>5.5</v>
      </c>
      <c r="AV163" s="175">
        <v>5.4</v>
      </c>
      <c r="AW163" s="175"/>
    </row>
    <row r="164" spans="3:49" x14ac:dyDescent="0.2">
      <c r="C164" s="32" t="s">
        <v>31</v>
      </c>
      <c r="D164" s="32" t="s">
        <v>111</v>
      </c>
      <c r="E164" s="32"/>
      <c r="F164" s="6" t="s">
        <v>101</v>
      </c>
      <c r="G164" s="32" t="s">
        <v>129</v>
      </c>
      <c r="H164" s="32" t="s">
        <v>130</v>
      </c>
      <c r="I164" s="175">
        <v>31.6</v>
      </c>
      <c r="J164" s="175">
        <v>30.1</v>
      </c>
      <c r="K164" s="175">
        <v>31.7</v>
      </c>
      <c r="L164" s="175">
        <v>28.9</v>
      </c>
      <c r="M164" s="175">
        <v>26.5</v>
      </c>
      <c r="N164" s="175">
        <v>22.900000000000002</v>
      </c>
      <c r="O164" s="175">
        <v>27.3</v>
      </c>
      <c r="P164" s="175">
        <v>26.700000000000003</v>
      </c>
      <c r="Q164" s="175">
        <v>25.200000000000003</v>
      </c>
      <c r="R164" s="175">
        <v>26.5</v>
      </c>
      <c r="S164" s="175">
        <v>25.7</v>
      </c>
      <c r="T164" s="175">
        <v>27.9</v>
      </c>
      <c r="U164" s="175">
        <v>28</v>
      </c>
      <c r="V164" s="175">
        <v>26.8</v>
      </c>
      <c r="W164" s="175">
        <v>26.4</v>
      </c>
      <c r="X164" s="175">
        <v>28.4</v>
      </c>
      <c r="Y164" s="175">
        <v>28.7</v>
      </c>
      <c r="Z164" s="175">
        <v>28.7</v>
      </c>
      <c r="AA164" s="175">
        <v>29.4</v>
      </c>
      <c r="AB164" s="175">
        <v>30.3</v>
      </c>
      <c r="AC164" s="175">
        <v>27.7</v>
      </c>
      <c r="AD164" s="175">
        <v>27.8</v>
      </c>
      <c r="AE164" s="175">
        <v>28.4</v>
      </c>
      <c r="AF164" s="175">
        <v>28.3</v>
      </c>
      <c r="AG164" s="175">
        <v>28.7</v>
      </c>
      <c r="AH164" s="175">
        <v>28.1</v>
      </c>
      <c r="AI164" s="175">
        <v>27</v>
      </c>
      <c r="AJ164" s="175">
        <v>26.8</v>
      </c>
      <c r="AK164" s="175">
        <v>26.6</v>
      </c>
      <c r="AL164" s="175">
        <v>22.9</v>
      </c>
      <c r="AM164" s="175">
        <v>22.1</v>
      </c>
      <c r="AN164" s="175">
        <v>20.9</v>
      </c>
      <c r="AO164" s="175">
        <v>18.2</v>
      </c>
      <c r="AP164" s="175">
        <v>17.7</v>
      </c>
      <c r="AQ164" s="175">
        <v>17.2</v>
      </c>
      <c r="AR164" s="175">
        <v>18.399999999999999</v>
      </c>
      <c r="AS164" s="175">
        <v>19.3</v>
      </c>
      <c r="AT164" s="175">
        <v>19.8</v>
      </c>
      <c r="AU164" s="175">
        <v>19.8</v>
      </c>
      <c r="AV164" s="175">
        <v>18.8</v>
      </c>
      <c r="AW164" s="175"/>
    </row>
    <row r="165" spans="3:49" x14ac:dyDescent="0.2">
      <c r="C165" s="32" t="s">
        <v>32</v>
      </c>
      <c r="D165" s="32" t="s">
        <v>111</v>
      </c>
      <c r="E165" s="32"/>
      <c r="F165" s="6" t="s">
        <v>101</v>
      </c>
      <c r="G165" s="32" t="s">
        <v>129</v>
      </c>
      <c r="H165" s="32" t="s">
        <v>130</v>
      </c>
      <c r="I165" s="175">
        <v>3</v>
      </c>
      <c r="J165" s="175">
        <v>2.8</v>
      </c>
      <c r="K165" s="175">
        <v>3.1</v>
      </c>
      <c r="L165" s="175">
        <v>3.3</v>
      </c>
      <c r="M165" s="175">
        <v>3.5</v>
      </c>
      <c r="N165" s="175">
        <v>2.5</v>
      </c>
      <c r="O165" s="175">
        <v>3.5</v>
      </c>
      <c r="P165" s="175">
        <v>3.9</v>
      </c>
      <c r="Q165" s="175">
        <v>4.5999999999999996</v>
      </c>
      <c r="R165" s="175">
        <v>4.3</v>
      </c>
      <c r="S165" s="175">
        <v>4</v>
      </c>
      <c r="T165" s="175">
        <v>4</v>
      </c>
      <c r="U165" s="175">
        <v>3.7</v>
      </c>
      <c r="V165" s="175">
        <v>3.7</v>
      </c>
      <c r="W165" s="175">
        <v>3.4</v>
      </c>
      <c r="X165" s="175">
        <v>3.5</v>
      </c>
      <c r="Y165" s="175">
        <v>3.5</v>
      </c>
      <c r="Z165" s="175">
        <v>3.5</v>
      </c>
      <c r="AA165" s="175">
        <v>3.6</v>
      </c>
      <c r="AB165" s="175">
        <v>4.2</v>
      </c>
      <c r="AC165" s="175">
        <v>4</v>
      </c>
      <c r="AD165" s="175">
        <v>3.8</v>
      </c>
      <c r="AE165" s="175">
        <v>4</v>
      </c>
      <c r="AF165" s="175">
        <v>4.0999999999999996</v>
      </c>
      <c r="AG165" s="175">
        <v>4</v>
      </c>
      <c r="AH165" s="175">
        <v>3.7</v>
      </c>
      <c r="AI165" s="175">
        <v>4</v>
      </c>
      <c r="AJ165" s="175">
        <v>3.8</v>
      </c>
      <c r="AK165" s="175">
        <v>3.7</v>
      </c>
      <c r="AL165" s="175">
        <v>3.2</v>
      </c>
      <c r="AM165" s="175">
        <v>3</v>
      </c>
      <c r="AN165" s="175">
        <v>3</v>
      </c>
      <c r="AO165" s="175">
        <v>2.7</v>
      </c>
      <c r="AP165" s="175">
        <v>2.6</v>
      </c>
      <c r="AQ165" s="175">
        <v>2.4</v>
      </c>
      <c r="AR165" s="175">
        <v>2.7</v>
      </c>
      <c r="AS165" s="175">
        <v>2.4</v>
      </c>
      <c r="AT165" s="175">
        <v>2.5</v>
      </c>
      <c r="AU165" s="175">
        <v>2.6</v>
      </c>
      <c r="AV165" s="175">
        <v>2.5</v>
      </c>
      <c r="AW165" s="175"/>
    </row>
    <row r="166" spans="3:49" x14ac:dyDescent="0.2">
      <c r="C166" s="32" t="s">
        <v>105</v>
      </c>
      <c r="D166" s="32" t="s">
        <v>111</v>
      </c>
      <c r="E166" s="32"/>
      <c r="F166" s="6" t="s">
        <v>101</v>
      </c>
      <c r="G166" s="32" t="s">
        <v>129</v>
      </c>
      <c r="H166" s="32" t="s">
        <v>130</v>
      </c>
      <c r="I166" s="175">
        <v>289.20000000000005</v>
      </c>
      <c r="J166" s="175">
        <v>274.59999999999997</v>
      </c>
      <c r="K166" s="175">
        <v>255.39999999999995</v>
      </c>
      <c r="L166" s="175">
        <v>244.00000000000003</v>
      </c>
      <c r="M166" s="175">
        <v>225.3</v>
      </c>
      <c r="N166" s="175">
        <v>211.3</v>
      </c>
      <c r="O166" s="175">
        <v>250.90000000000006</v>
      </c>
      <c r="P166" s="175">
        <v>263.5</v>
      </c>
      <c r="Q166" s="175">
        <v>270.10000000000002</v>
      </c>
      <c r="R166" s="175">
        <v>285.20000000000005</v>
      </c>
      <c r="S166" s="175">
        <v>294.89999999999998</v>
      </c>
      <c r="T166" s="175">
        <v>295.20000000000005</v>
      </c>
      <c r="U166" s="175">
        <v>289.00000000000006</v>
      </c>
      <c r="V166" s="175">
        <v>278.60000000000002</v>
      </c>
      <c r="W166" s="175">
        <v>259.20000000000005</v>
      </c>
      <c r="X166" s="175">
        <v>267.70000000000005</v>
      </c>
      <c r="Y166" s="175">
        <v>271.3</v>
      </c>
      <c r="Z166" s="175">
        <v>280.69999999999993</v>
      </c>
      <c r="AA166" s="175">
        <v>291.59999999999997</v>
      </c>
      <c r="AB166" s="175">
        <v>307</v>
      </c>
      <c r="AC166" s="175">
        <v>324.49999999999994</v>
      </c>
      <c r="AD166" s="175">
        <v>324.80000000000007</v>
      </c>
      <c r="AE166" s="175">
        <v>326.19999999999993</v>
      </c>
      <c r="AF166" s="175">
        <v>323.8</v>
      </c>
      <c r="AG166" s="175">
        <v>325.3</v>
      </c>
      <c r="AH166" s="175">
        <v>326.5</v>
      </c>
      <c r="AI166" s="175">
        <v>320.50000000000006</v>
      </c>
      <c r="AJ166" s="175">
        <v>319.40000000000003</v>
      </c>
      <c r="AK166" s="175">
        <v>308.00000000000006</v>
      </c>
      <c r="AL166" s="175">
        <v>249.69999999999996</v>
      </c>
      <c r="AM166" s="175">
        <v>231.39999999999998</v>
      </c>
      <c r="AN166" s="175">
        <v>217.29999999999998</v>
      </c>
      <c r="AO166" s="175">
        <v>194.89999999999995</v>
      </c>
      <c r="AP166" s="175">
        <v>181.19999999999996</v>
      </c>
      <c r="AQ166" s="175">
        <v>175.2</v>
      </c>
      <c r="AR166" s="175">
        <v>177.2</v>
      </c>
      <c r="AS166" s="175">
        <v>182.90000000000003</v>
      </c>
      <c r="AT166" s="175">
        <v>188.99999999999997</v>
      </c>
      <c r="AU166" s="175">
        <v>195.40000000000003</v>
      </c>
      <c r="AV166" s="175">
        <v>190.6</v>
      </c>
      <c r="AW166" s="175"/>
    </row>
    <row r="167" spans="3:49" x14ac:dyDescent="0.2">
      <c r="C167" s="32" t="s">
        <v>34</v>
      </c>
      <c r="D167" s="32" t="s">
        <v>111</v>
      </c>
      <c r="E167" s="32"/>
      <c r="F167" s="6" t="s">
        <v>101</v>
      </c>
      <c r="G167" s="32" t="s">
        <v>129</v>
      </c>
      <c r="H167" s="32" t="s">
        <v>130</v>
      </c>
      <c r="I167" s="175">
        <v>0</v>
      </c>
      <c r="J167" s="175">
        <v>0</v>
      </c>
      <c r="K167" s="175">
        <v>0</v>
      </c>
      <c r="L167" s="175">
        <v>0</v>
      </c>
      <c r="M167" s="175">
        <v>0</v>
      </c>
      <c r="N167" s="175">
        <v>0</v>
      </c>
      <c r="O167" s="175">
        <v>0</v>
      </c>
      <c r="P167" s="175">
        <v>0</v>
      </c>
      <c r="Q167" s="175">
        <v>0</v>
      </c>
      <c r="R167" s="175">
        <v>0</v>
      </c>
      <c r="S167" s="175">
        <v>0</v>
      </c>
      <c r="T167" s="175">
        <v>0</v>
      </c>
      <c r="U167" s="175">
        <v>0</v>
      </c>
      <c r="V167" s="175">
        <v>0</v>
      </c>
      <c r="W167" s="175">
        <v>0</v>
      </c>
      <c r="X167" s="175">
        <v>0</v>
      </c>
      <c r="Y167" s="175">
        <v>0</v>
      </c>
      <c r="Z167" s="175">
        <v>0</v>
      </c>
      <c r="AA167" s="175">
        <v>0</v>
      </c>
      <c r="AB167" s="175">
        <v>0</v>
      </c>
      <c r="AC167" s="175">
        <v>0</v>
      </c>
      <c r="AD167" s="175">
        <v>0</v>
      </c>
      <c r="AE167" s="175">
        <v>0</v>
      </c>
      <c r="AF167" s="175">
        <v>0</v>
      </c>
      <c r="AG167" s="175">
        <v>0</v>
      </c>
      <c r="AH167" s="175">
        <v>0</v>
      </c>
      <c r="AI167" s="175">
        <v>0</v>
      </c>
      <c r="AJ167" s="175">
        <v>0</v>
      </c>
      <c r="AK167" s="175">
        <v>0</v>
      </c>
      <c r="AL167" s="175">
        <v>0</v>
      </c>
      <c r="AM167" s="175">
        <v>0</v>
      </c>
      <c r="AN167" s="175">
        <v>0</v>
      </c>
      <c r="AO167" s="175">
        <v>0</v>
      </c>
      <c r="AP167" s="175">
        <v>0</v>
      </c>
      <c r="AQ167" s="175">
        <v>0</v>
      </c>
      <c r="AR167" s="175">
        <v>0</v>
      </c>
      <c r="AS167" s="175">
        <v>0</v>
      </c>
      <c r="AT167" s="175">
        <v>0</v>
      </c>
      <c r="AU167" s="175">
        <v>0</v>
      </c>
      <c r="AV167" s="175">
        <v>0</v>
      </c>
      <c r="AW167" s="175"/>
    </row>
    <row r="168" spans="3:49" ht="12" thickBot="1" x14ac:dyDescent="0.25">
      <c r="C168" s="168" t="s">
        <v>35</v>
      </c>
      <c r="D168" s="168" t="s">
        <v>111</v>
      </c>
      <c r="E168" s="168"/>
      <c r="F168" s="169" t="s">
        <v>101</v>
      </c>
      <c r="G168" s="168" t="s">
        <v>129</v>
      </c>
      <c r="H168" s="168" t="s">
        <v>130</v>
      </c>
      <c r="I168" s="176">
        <v>289.20000000000005</v>
      </c>
      <c r="J168" s="176">
        <v>274.59999999999997</v>
      </c>
      <c r="K168" s="176">
        <v>255.39999999999995</v>
      </c>
      <c r="L168" s="176">
        <v>244.00000000000003</v>
      </c>
      <c r="M168" s="176">
        <v>225.3</v>
      </c>
      <c r="N168" s="176">
        <v>211.3</v>
      </c>
      <c r="O168" s="176">
        <v>250.90000000000006</v>
      </c>
      <c r="P168" s="176">
        <v>263.5</v>
      </c>
      <c r="Q168" s="176">
        <v>270.10000000000002</v>
      </c>
      <c r="R168" s="176">
        <v>285.20000000000005</v>
      </c>
      <c r="S168" s="176">
        <v>294.89999999999998</v>
      </c>
      <c r="T168" s="176">
        <v>295.20000000000005</v>
      </c>
      <c r="U168" s="176">
        <v>289.00000000000006</v>
      </c>
      <c r="V168" s="176">
        <v>278.60000000000002</v>
      </c>
      <c r="W168" s="176">
        <v>259.20000000000005</v>
      </c>
      <c r="X168" s="176">
        <v>267.70000000000005</v>
      </c>
      <c r="Y168" s="176">
        <v>271.3</v>
      </c>
      <c r="Z168" s="176">
        <v>280.69999999999993</v>
      </c>
      <c r="AA168" s="176">
        <v>291.59999999999997</v>
      </c>
      <c r="AB168" s="176">
        <v>307</v>
      </c>
      <c r="AC168" s="176">
        <v>324.49999999999994</v>
      </c>
      <c r="AD168" s="176">
        <v>324.80000000000007</v>
      </c>
      <c r="AE168" s="176">
        <v>326.19999999999993</v>
      </c>
      <c r="AF168" s="176">
        <v>323.8</v>
      </c>
      <c r="AG168" s="176">
        <v>325.3</v>
      </c>
      <c r="AH168" s="176">
        <v>326.5</v>
      </c>
      <c r="AI168" s="176">
        <v>320.50000000000006</v>
      </c>
      <c r="AJ168" s="176">
        <v>319.40000000000003</v>
      </c>
      <c r="AK168" s="176">
        <v>308.00000000000006</v>
      </c>
      <c r="AL168" s="176">
        <v>249.69999999999996</v>
      </c>
      <c r="AM168" s="176">
        <v>231.39999999999998</v>
      </c>
      <c r="AN168" s="176">
        <v>217.29999999999998</v>
      </c>
      <c r="AO168" s="176">
        <v>194.89999999999995</v>
      </c>
      <c r="AP168" s="176">
        <v>181.19999999999996</v>
      </c>
      <c r="AQ168" s="176">
        <v>175.2</v>
      </c>
      <c r="AR168" s="176">
        <v>177.2</v>
      </c>
      <c r="AS168" s="176">
        <v>182.90000000000003</v>
      </c>
      <c r="AT168" s="176">
        <v>188.99999999999997</v>
      </c>
      <c r="AU168" s="176">
        <v>195.40000000000003</v>
      </c>
      <c r="AV168" s="176">
        <v>190.6</v>
      </c>
      <c r="AW168" s="176"/>
    </row>
    <row r="169" spans="3:49" x14ac:dyDescent="0.2">
      <c r="C169" s="32" t="s">
        <v>11</v>
      </c>
      <c r="D169" s="32" t="s">
        <v>112</v>
      </c>
      <c r="E169" s="32"/>
      <c r="F169" s="6" t="s">
        <v>102</v>
      </c>
      <c r="G169" s="32" t="s">
        <v>129</v>
      </c>
      <c r="H169" s="32" t="s">
        <v>130</v>
      </c>
      <c r="I169" s="175">
        <v>26</v>
      </c>
      <c r="J169" s="175">
        <v>26.5</v>
      </c>
      <c r="K169" s="175">
        <v>27</v>
      </c>
      <c r="L169" s="175">
        <v>26.6</v>
      </c>
      <c r="M169" s="175">
        <v>27.5</v>
      </c>
      <c r="N169" s="175">
        <v>30.8</v>
      </c>
      <c r="O169" s="175">
        <v>34.200000000000003</v>
      </c>
      <c r="P169" s="175">
        <v>36.6</v>
      </c>
      <c r="Q169" s="175">
        <v>39.299999999999997</v>
      </c>
      <c r="R169" s="175">
        <v>38.6</v>
      </c>
      <c r="S169" s="175">
        <v>40.1</v>
      </c>
      <c r="T169" s="175">
        <v>32.9</v>
      </c>
      <c r="U169" s="175">
        <v>32.6</v>
      </c>
      <c r="V169" s="175">
        <v>32.4</v>
      </c>
      <c r="W169" s="175">
        <v>31.8</v>
      </c>
      <c r="X169" s="175">
        <v>31.4</v>
      </c>
      <c r="Y169" s="175">
        <v>34.200000000000003</v>
      </c>
      <c r="Z169" s="175">
        <v>36.9</v>
      </c>
      <c r="AA169" s="175">
        <v>39.700000000000003</v>
      </c>
      <c r="AB169" s="175">
        <v>40.799999999999997</v>
      </c>
      <c r="AC169" s="175">
        <v>38.200000000000003</v>
      </c>
      <c r="AD169" s="175">
        <v>41</v>
      </c>
      <c r="AE169" s="175">
        <v>39.6</v>
      </c>
      <c r="AF169" s="175">
        <v>41.4</v>
      </c>
      <c r="AG169" s="175">
        <v>42.6</v>
      </c>
      <c r="AH169" s="175">
        <v>43.4</v>
      </c>
      <c r="AI169" s="175">
        <v>44.9</v>
      </c>
      <c r="AJ169" s="175">
        <v>44.7</v>
      </c>
      <c r="AK169" s="175">
        <v>42.900000000000006</v>
      </c>
      <c r="AL169" s="175">
        <v>34.5</v>
      </c>
      <c r="AM169" s="175">
        <v>33.200000000000003</v>
      </c>
      <c r="AN169" s="175">
        <v>31.5</v>
      </c>
      <c r="AO169" s="175">
        <v>27.200000000000003</v>
      </c>
      <c r="AP169" s="175">
        <v>25.700000000000003</v>
      </c>
      <c r="AQ169" s="175">
        <v>26.200000000000003</v>
      </c>
      <c r="AR169" s="175">
        <v>26.1</v>
      </c>
      <c r="AS169" s="175">
        <v>26.9</v>
      </c>
      <c r="AT169" s="175">
        <v>27.4</v>
      </c>
      <c r="AU169" s="175">
        <v>28.4</v>
      </c>
      <c r="AV169" s="175">
        <v>27.9</v>
      </c>
      <c r="AW169" s="175"/>
    </row>
    <row r="170" spans="3:49" x14ac:dyDescent="0.2">
      <c r="C170" s="32" t="s">
        <v>17</v>
      </c>
      <c r="D170" s="32" t="s">
        <v>112</v>
      </c>
      <c r="E170" s="32"/>
      <c r="F170" s="6" t="s">
        <v>102</v>
      </c>
      <c r="G170" s="32" t="s">
        <v>129</v>
      </c>
      <c r="H170" s="32" t="s">
        <v>130</v>
      </c>
      <c r="I170" s="175">
        <v>8.3000000000000007</v>
      </c>
      <c r="J170" s="175">
        <v>8</v>
      </c>
      <c r="K170" s="175">
        <v>7.3</v>
      </c>
      <c r="L170" s="175">
        <v>7.5</v>
      </c>
      <c r="M170" s="175">
        <v>6.6</v>
      </c>
      <c r="N170" s="175">
        <v>6.5</v>
      </c>
      <c r="O170" s="175">
        <v>8.5</v>
      </c>
      <c r="P170" s="175">
        <v>8.8000000000000007</v>
      </c>
      <c r="Q170" s="175">
        <v>9.4</v>
      </c>
      <c r="R170" s="175">
        <v>10.7</v>
      </c>
      <c r="S170" s="175">
        <v>11.2</v>
      </c>
      <c r="T170" s="175">
        <v>11.8</v>
      </c>
      <c r="U170" s="175">
        <v>11.2</v>
      </c>
      <c r="V170" s="175">
        <v>10.6</v>
      </c>
      <c r="W170" s="175">
        <v>10.3</v>
      </c>
      <c r="X170" s="175">
        <v>9.8000000000000007</v>
      </c>
      <c r="Y170" s="175">
        <v>11.5</v>
      </c>
      <c r="Z170" s="175">
        <v>12.1</v>
      </c>
      <c r="AA170" s="175">
        <v>12.5</v>
      </c>
      <c r="AB170" s="175">
        <v>13.5</v>
      </c>
      <c r="AC170" s="175">
        <v>14.9</v>
      </c>
      <c r="AD170" s="175">
        <v>15.9</v>
      </c>
      <c r="AE170" s="175">
        <v>16</v>
      </c>
      <c r="AF170" s="175">
        <v>16.8</v>
      </c>
      <c r="AG170" s="175">
        <v>16.600000000000001</v>
      </c>
      <c r="AH170" s="175">
        <v>17.2</v>
      </c>
      <c r="AI170" s="175">
        <v>17.600000000000001</v>
      </c>
      <c r="AJ170" s="175">
        <v>17.7</v>
      </c>
      <c r="AK170" s="175">
        <v>17.899999999999999</v>
      </c>
      <c r="AL170" s="175">
        <v>14.2</v>
      </c>
      <c r="AM170" s="175">
        <v>13.9</v>
      </c>
      <c r="AN170" s="175">
        <v>13.1</v>
      </c>
      <c r="AO170" s="175">
        <v>11.4</v>
      </c>
      <c r="AP170" s="175">
        <v>11.3</v>
      </c>
      <c r="AQ170" s="175">
        <v>9.8000000000000007</v>
      </c>
      <c r="AR170" s="175">
        <v>9.6999999999999993</v>
      </c>
      <c r="AS170" s="175">
        <v>10.7</v>
      </c>
      <c r="AT170" s="175">
        <v>10.8</v>
      </c>
      <c r="AU170" s="175">
        <v>11.3</v>
      </c>
      <c r="AV170" s="175">
        <v>11.3</v>
      </c>
      <c r="AW170" s="175"/>
    </row>
    <row r="171" spans="3:49" x14ac:dyDescent="0.2">
      <c r="C171" s="32" t="s">
        <v>18</v>
      </c>
      <c r="D171" s="32" t="s">
        <v>112</v>
      </c>
      <c r="E171" s="32"/>
      <c r="F171" s="6" t="s">
        <v>102</v>
      </c>
      <c r="G171" s="32" t="s">
        <v>129</v>
      </c>
      <c r="H171" s="32" t="s">
        <v>130</v>
      </c>
      <c r="I171" s="175">
        <v>20.8</v>
      </c>
      <c r="J171" s="175">
        <v>20.7</v>
      </c>
      <c r="K171" s="175">
        <v>16.3</v>
      </c>
      <c r="L171" s="175">
        <v>17.5</v>
      </c>
      <c r="M171" s="175">
        <v>19</v>
      </c>
      <c r="N171" s="175">
        <v>18.5</v>
      </c>
      <c r="O171" s="175">
        <v>21.8</v>
      </c>
      <c r="P171" s="175">
        <v>20.7</v>
      </c>
      <c r="Q171" s="175">
        <v>20.9</v>
      </c>
      <c r="R171" s="175">
        <v>21.2</v>
      </c>
      <c r="S171" s="175">
        <v>22.7</v>
      </c>
      <c r="T171" s="175">
        <v>22.4</v>
      </c>
      <c r="U171" s="175">
        <v>23.2</v>
      </c>
      <c r="V171" s="175">
        <v>21.6</v>
      </c>
      <c r="W171" s="175">
        <v>21.3</v>
      </c>
      <c r="X171" s="175">
        <v>20</v>
      </c>
      <c r="Y171" s="175">
        <v>20.399999999999999</v>
      </c>
      <c r="Z171" s="175">
        <v>21.7</v>
      </c>
      <c r="AA171" s="175">
        <v>21.7</v>
      </c>
      <c r="AB171" s="175">
        <v>19.600000000000001</v>
      </c>
      <c r="AC171" s="175">
        <v>21.8</v>
      </c>
      <c r="AD171" s="175">
        <v>22.6</v>
      </c>
      <c r="AE171" s="175">
        <v>22.2</v>
      </c>
      <c r="AF171" s="175">
        <v>22.4</v>
      </c>
      <c r="AG171" s="175">
        <v>22.9</v>
      </c>
      <c r="AH171" s="175">
        <v>23.1</v>
      </c>
      <c r="AI171" s="175">
        <v>22.8</v>
      </c>
      <c r="AJ171" s="175">
        <v>23.2</v>
      </c>
      <c r="AK171" s="175">
        <v>23.7</v>
      </c>
      <c r="AL171" s="175">
        <v>22.5</v>
      </c>
      <c r="AM171" s="175">
        <v>22.9</v>
      </c>
      <c r="AN171" s="175">
        <v>21.7</v>
      </c>
      <c r="AO171" s="175">
        <v>19.100000000000001</v>
      </c>
      <c r="AP171" s="175">
        <v>17.7</v>
      </c>
      <c r="AQ171" s="175">
        <v>17.399999999999999</v>
      </c>
      <c r="AR171" s="175">
        <v>14.6</v>
      </c>
      <c r="AS171" s="175">
        <v>15.1</v>
      </c>
      <c r="AT171" s="175">
        <v>15.4</v>
      </c>
      <c r="AU171" s="175">
        <v>16.2</v>
      </c>
      <c r="AV171" s="175">
        <v>16.3</v>
      </c>
      <c r="AW171" s="175"/>
    </row>
    <row r="172" spans="3:49" x14ac:dyDescent="0.2">
      <c r="C172" s="32" t="s">
        <v>19</v>
      </c>
      <c r="D172" s="32" t="s">
        <v>112</v>
      </c>
      <c r="E172" s="32"/>
      <c r="F172" s="6" t="s">
        <v>102</v>
      </c>
      <c r="G172" s="32" t="s">
        <v>129</v>
      </c>
      <c r="H172" s="32" t="s">
        <v>130</v>
      </c>
      <c r="I172" s="175">
        <v>0.4</v>
      </c>
      <c r="J172" s="175">
        <v>0.6</v>
      </c>
      <c r="K172" s="175">
        <v>0.9</v>
      </c>
      <c r="L172" s="175">
        <v>0.6</v>
      </c>
      <c r="M172" s="175">
        <v>0.8</v>
      </c>
      <c r="N172" s="175">
        <v>1.3</v>
      </c>
      <c r="O172" s="175">
        <v>2.7</v>
      </c>
      <c r="P172" s="175">
        <v>3.1</v>
      </c>
      <c r="Q172" s="175">
        <v>3.3</v>
      </c>
      <c r="R172" s="175">
        <v>3.1</v>
      </c>
      <c r="S172" s="175">
        <v>3.1</v>
      </c>
      <c r="T172" s="175">
        <v>5.6</v>
      </c>
      <c r="U172" s="175">
        <v>6</v>
      </c>
      <c r="V172" s="175">
        <v>5.9</v>
      </c>
      <c r="W172" s="175">
        <v>5.5</v>
      </c>
      <c r="X172" s="175">
        <v>3.5</v>
      </c>
      <c r="Y172" s="175">
        <v>3.1</v>
      </c>
      <c r="Z172" s="175">
        <v>3.3</v>
      </c>
      <c r="AA172" s="175">
        <v>3.4</v>
      </c>
      <c r="AB172" s="175">
        <v>3.9</v>
      </c>
      <c r="AC172" s="175">
        <v>3.6999999999999997</v>
      </c>
      <c r="AD172" s="175">
        <v>4.2</v>
      </c>
      <c r="AE172" s="175">
        <v>4.1000000000000005</v>
      </c>
      <c r="AF172" s="175">
        <v>3.9999999999999996</v>
      </c>
      <c r="AG172" s="175">
        <v>4.2</v>
      </c>
      <c r="AH172" s="175">
        <v>4.4000000000000004</v>
      </c>
      <c r="AI172" s="175">
        <v>4.4000000000000004</v>
      </c>
      <c r="AJ172" s="175">
        <v>4.3</v>
      </c>
      <c r="AK172" s="175">
        <v>4.2</v>
      </c>
      <c r="AL172" s="175">
        <v>3.8</v>
      </c>
      <c r="AM172" s="175">
        <v>3.8</v>
      </c>
      <c r="AN172" s="175">
        <v>2.9</v>
      </c>
      <c r="AO172" s="175">
        <v>2.8</v>
      </c>
      <c r="AP172" s="175">
        <v>2.2000000000000002</v>
      </c>
      <c r="AQ172" s="175">
        <v>2.4</v>
      </c>
      <c r="AR172" s="175">
        <v>2.7</v>
      </c>
      <c r="AS172" s="175">
        <v>2.8</v>
      </c>
      <c r="AT172" s="175">
        <v>3.1</v>
      </c>
      <c r="AU172" s="175">
        <v>3.4</v>
      </c>
      <c r="AV172" s="175">
        <v>3.5</v>
      </c>
      <c r="AW172" s="175"/>
    </row>
    <row r="173" spans="3:49" x14ac:dyDescent="0.2">
      <c r="C173" s="32" t="s">
        <v>20</v>
      </c>
      <c r="D173" s="32" t="s">
        <v>112</v>
      </c>
      <c r="E173" s="32"/>
      <c r="F173" s="6" t="s">
        <v>102</v>
      </c>
      <c r="G173" s="32" t="s">
        <v>129</v>
      </c>
      <c r="H173" s="32" t="s">
        <v>130</v>
      </c>
      <c r="I173" s="175">
        <v>1.2</v>
      </c>
      <c r="J173" s="175">
        <v>1.6</v>
      </c>
      <c r="K173" s="175">
        <v>2.2000000000000002</v>
      </c>
      <c r="L173" s="175">
        <v>1.4</v>
      </c>
      <c r="M173" s="175">
        <v>1.9</v>
      </c>
      <c r="N173" s="175">
        <v>1</v>
      </c>
      <c r="O173" s="175">
        <v>2</v>
      </c>
      <c r="P173" s="175">
        <v>2.6</v>
      </c>
      <c r="Q173" s="175">
        <v>3.7</v>
      </c>
      <c r="R173" s="175">
        <v>4.3</v>
      </c>
      <c r="S173" s="175">
        <v>4.7</v>
      </c>
      <c r="T173" s="175">
        <v>3.7</v>
      </c>
      <c r="U173" s="175">
        <v>3.9</v>
      </c>
      <c r="V173" s="175">
        <v>4</v>
      </c>
      <c r="W173" s="175">
        <v>4.0999999999999996</v>
      </c>
      <c r="X173" s="175">
        <v>4.3</v>
      </c>
      <c r="Y173" s="175">
        <v>4.4000000000000004</v>
      </c>
      <c r="Z173" s="175">
        <v>4.7</v>
      </c>
      <c r="AA173" s="175">
        <v>5.0999999999999996</v>
      </c>
      <c r="AB173" s="175">
        <v>4.9000000000000004</v>
      </c>
      <c r="AC173" s="175">
        <v>4.5999999999999996</v>
      </c>
      <c r="AD173" s="175">
        <v>5</v>
      </c>
      <c r="AE173" s="175">
        <v>5.0999999999999996</v>
      </c>
      <c r="AF173" s="175">
        <v>5.3</v>
      </c>
      <c r="AG173" s="175">
        <v>5.3</v>
      </c>
      <c r="AH173" s="175">
        <v>5.5</v>
      </c>
      <c r="AI173" s="175">
        <v>5.7</v>
      </c>
      <c r="AJ173" s="175">
        <v>5.6</v>
      </c>
      <c r="AK173" s="175">
        <v>5.5</v>
      </c>
      <c r="AL173" s="175">
        <v>4.4000000000000004</v>
      </c>
      <c r="AM173" s="175">
        <v>3.9</v>
      </c>
      <c r="AN173" s="175">
        <v>3.8</v>
      </c>
      <c r="AO173" s="175">
        <v>3.1</v>
      </c>
      <c r="AP173" s="175">
        <v>2.5</v>
      </c>
      <c r="AQ173" s="175">
        <v>2.6</v>
      </c>
      <c r="AR173" s="175">
        <v>3.1</v>
      </c>
      <c r="AS173" s="175">
        <v>2.9</v>
      </c>
      <c r="AT173" s="175">
        <v>3.3</v>
      </c>
      <c r="AU173" s="175">
        <v>3.6</v>
      </c>
      <c r="AV173" s="175">
        <v>3.6</v>
      </c>
      <c r="AW173" s="175"/>
    </row>
    <row r="174" spans="3:49" x14ac:dyDescent="0.2">
      <c r="C174" s="32" t="s">
        <v>21</v>
      </c>
      <c r="D174" s="32" t="s">
        <v>112</v>
      </c>
      <c r="E174" s="32"/>
      <c r="F174" s="6" t="s">
        <v>102</v>
      </c>
      <c r="G174" s="32" t="s">
        <v>129</v>
      </c>
      <c r="H174" s="32" t="s">
        <v>130</v>
      </c>
      <c r="I174" s="175">
        <v>8.6</v>
      </c>
      <c r="J174" s="175">
        <v>8.3000000000000007</v>
      </c>
      <c r="K174" s="175">
        <v>8.5</v>
      </c>
      <c r="L174" s="175">
        <v>8.6</v>
      </c>
      <c r="M174" s="175">
        <v>8</v>
      </c>
      <c r="N174" s="175">
        <v>7.5</v>
      </c>
      <c r="O174" s="175">
        <v>9.6</v>
      </c>
      <c r="P174" s="175">
        <v>9.1</v>
      </c>
      <c r="Q174" s="175">
        <v>7.9</v>
      </c>
      <c r="R174" s="175">
        <v>8.3000000000000007</v>
      </c>
      <c r="S174" s="175">
        <v>8.8000000000000007</v>
      </c>
      <c r="T174" s="175">
        <v>8.4</v>
      </c>
      <c r="U174" s="175">
        <v>7.9</v>
      </c>
      <c r="V174" s="175">
        <v>7.9</v>
      </c>
      <c r="W174" s="175">
        <v>7.8</v>
      </c>
      <c r="X174" s="175">
        <v>7.8</v>
      </c>
      <c r="Y174" s="175">
        <v>8</v>
      </c>
      <c r="Z174" s="175">
        <v>8.4</v>
      </c>
      <c r="AA174" s="175">
        <v>8.8000000000000007</v>
      </c>
      <c r="AB174" s="175">
        <v>9.3000000000000007</v>
      </c>
      <c r="AC174" s="175">
        <v>9.9</v>
      </c>
      <c r="AD174" s="175">
        <v>10.4</v>
      </c>
      <c r="AE174" s="175">
        <v>10.8</v>
      </c>
      <c r="AF174" s="175">
        <v>11.1</v>
      </c>
      <c r="AG174" s="175">
        <v>10.8</v>
      </c>
      <c r="AH174" s="175">
        <v>10.3</v>
      </c>
      <c r="AI174" s="175">
        <v>10.4</v>
      </c>
      <c r="AJ174" s="175">
        <v>10.8</v>
      </c>
      <c r="AK174" s="175">
        <v>11</v>
      </c>
      <c r="AL174" s="175">
        <v>10.199999999999999</v>
      </c>
      <c r="AM174" s="175">
        <v>9</v>
      </c>
      <c r="AN174" s="175">
        <v>8.3000000000000007</v>
      </c>
      <c r="AO174" s="175">
        <v>7.6</v>
      </c>
      <c r="AP174" s="175">
        <v>6.9</v>
      </c>
      <c r="AQ174" s="175">
        <v>6.5</v>
      </c>
      <c r="AR174" s="175">
        <v>6.4</v>
      </c>
      <c r="AS174" s="175">
        <v>7.1</v>
      </c>
      <c r="AT174" s="175">
        <v>7.7</v>
      </c>
      <c r="AU174" s="175">
        <v>7.7</v>
      </c>
      <c r="AV174" s="175">
        <v>7.8</v>
      </c>
      <c r="AW174" s="175"/>
    </row>
    <row r="175" spans="3:49" x14ac:dyDescent="0.2">
      <c r="C175" s="32" t="s">
        <v>22</v>
      </c>
      <c r="D175" s="32" t="s">
        <v>112</v>
      </c>
      <c r="E175" s="32"/>
      <c r="F175" s="6" t="s">
        <v>102</v>
      </c>
      <c r="G175" s="32" t="s">
        <v>129</v>
      </c>
      <c r="H175" s="32" t="s">
        <v>130</v>
      </c>
      <c r="I175" s="175">
        <v>10.7</v>
      </c>
      <c r="J175" s="175">
        <v>9.6999999999999993</v>
      </c>
      <c r="K175" s="175">
        <v>8.9</v>
      </c>
      <c r="L175" s="175">
        <v>8</v>
      </c>
      <c r="M175" s="175">
        <v>8.3000000000000007</v>
      </c>
      <c r="N175" s="175">
        <v>8.1999999999999993</v>
      </c>
      <c r="O175" s="175">
        <v>10.1</v>
      </c>
      <c r="P175" s="175">
        <v>8.6</v>
      </c>
      <c r="Q175" s="175">
        <v>10</v>
      </c>
      <c r="R175" s="175">
        <v>12.2</v>
      </c>
      <c r="S175" s="175">
        <v>13.4</v>
      </c>
      <c r="T175" s="175">
        <v>12.3</v>
      </c>
      <c r="U175" s="175">
        <v>12.3</v>
      </c>
      <c r="V175" s="175">
        <v>12.4</v>
      </c>
      <c r="W175" s="175">
        <v>12.6</v>
      </c>
      <c r="X175" s="175">
        <v>13.2</v>
      </c>
      <c r="Y175" s="175">
        <v>13.7</v>
      </c>
      <c r="Z175" s="175">
        <v>14.4</v>
      </c>
      <c r="AA175" s="175">
        <v>14.9</v>
      </c>
      <c r="AB175" s="175">
        <v>18.7</v>
      </c>
      <c r="AC175" s="175">
        <v>19.2</v>
      </c>
      <c r="AD175" s="175">
        <v>20.5</v>
      </c>
      <c r="AE175" s="175">
        <v>20.2</v>
      </c>
      <c r="AF175" s="175">
        <v>21.1</v>
      </c>
      <c r="AG175" s="175">
        <v>21.4</v>
      </c>
      <c r="AH175" s="175">
        <v>22.9</v>
      </c>
      <c r="AI175" s="175">
        <v>22.7</v>
      </c>
      <c r="AJ175" s="175">
        <v>23</v>
      </c>
      <c r="AK175" s="175">
        <v>23.1</v>
      </c>
      <c r="AL175" s="175">
        <v>18.899999999999999</v>
      </c>
      <c r="AM175" s="175">
        <v>18.5</v>
      </c>
      <c r="AN175" s="175">
        <v>17.600000000000001</v>
      </c>
      <c r="AO175" s="175">
        <v>16</v>
      </c>
      <c r="AP175" s="175">
        <v>14.1</v>
      </c>
      <c r="AQ175" s="175">
        <v>15.3</v>
      </c>
      <c r="AR175" s="175">
        <v>15.3</v>
      </c>
      <c r="AS175" s="175">
        <v>16.2</v>
      </c>
      <c r="AT175" s="175">
        <v>16.7</v>
      </c>
      <c r="AU175" s="175">
        <v>16.899999999999999</v>
      </c>
      <c r="AV175" s="175">
        <v>17.899999999999999</v>
      </c>
      <c r="AW175" s="175"/>
    </row>
    <row r="176" spans="3:49" x14ac:dyDescent="0.2">
      <c r="C176" s="32" t="s">
        <v>23</v>
      </c>
      <c r="D176" s="32" t="s">
        <v>112</v>
      </c>
      <c r="E176" s="32"/>
      <c r="F176" s="6" t="s">
        <v>102</v>
      </c>
      <c r="G176" s="32" t="s">
        <v>129</v>
      </c>
      <c r="H176" s="32" t="s">
        <v>130</v>
      </c>
      <c r="I176" s="175">
        <v>14.8</v>
      </c>
      <c r="J176" s="175">
        <v>16.7</v>
      </c>
      <c r="K176" s="175">
        <v>12.9</v>
      </c>
      <c r="L176" s="175">
        <v>16.399999999999999</v>
      </c>
      <c r="M176" s="175">
        <v>16.399999999999999</v>
      </c>
      <c r="N176" s="175">
        <v>16.3</v>
      </c>
      <c r="O176" s="175">
        <v>9.1999999999999993</v>
      </c>
      <c r="P176" s="175">
        <v>8.6999999999999993</v>
      </c>
      <c r="Q176" s="175">
        <v>6.1</v>
      </c>
      <c r="R176" s="175">
        <v>8.1999999999999993</v>
      </c>
      <c r="S176" s="175">
        <v>8.1999999999999993</v>
      </c>
      <c r="T176" s="175">
        <v>7</v>
      </c>
      <c r="U176" s="175">
        <v>8.1999999999999993</v>
      </c>
      <c r="V176" s="175">
        <v>8.1</v>
      </c>
      <c r="W176" s="175">
        <v>8.3000000000000007</v>
      </c>
      <c r="X176" s="175">
        <v>9.8000000000000007</v>
      </c>
      <c r="Y176" s="175">
        <v>10.7</v>
      </c>
      <c r="Z176" s="175">
        <v>11.2</v>
      </c>
      <c r="AA176" s="175">
        <v>12</v>
      </c>
      <c r="AB176" s="175">
        <v>13.6</v>
      </c>
      <c r="AC176" s="175">
        <v>15</v>
      </c>
      <c r="AD176" s="175">
        <v>15.2</v>
      </c>
      <c r="AE176" s="175">
        <v>15.3</v>
      </c>
      <c r="AF176" s="175">
        <v>16.2</v>
      </c>
      <c r="AG176" s="175">
        <v>16.5</v>
      </c>
      <c r="AH176" s="175">
        <v>17</v>
      </c>
      <c r="AI176" s="175">
        <v>18.7</v>
      </c>
      <c r="AJ176" s="175">
        <v>19.3</v>
      </c>
      <c r="AK176" s="175">
        <v>18.3</v>
      </c>
      <c r="AL176" s="175">
        <v>14</v>
      </c>
      <c r="AM176" s="175">
        <v>13.9</v>
      </c>
      <c r="AN176" s="175">
        <v>13.3</v>
      </c>
      <c r="AO176" s="175">
        <v>11.2</v>
      </c>
      <c r="AP176" s="175">
        <v>10.6</v>
      </c>
      <c r="AQ176" s="175">
        <v>10.6</v>
      </c>
      <c r="AR176" s="175">
        <v>12.4</v>
      </c>
      <c r="AS176" s="175">
        <v>12.1</v>
      </c>
      <c r="AT176" s="175">
        <v>13.1</v>
      </c>
      <c r="AU176" s="175">
        <v>14.2</v>
      </c>
      <c r="AV176" s="175">
        <v>14.6</v>
      </c>
      <c r="AW176" s="175"/>
    </row>
    <row r="177" spans="3:49" x14ac:dyDescent="0.2">
      <c r="C177" s="32" t="s">
        <v>24</v>
      </c>
      <c r="D177" s="32" t="s">
        <v>112</v>
      </c>
      <c r="E177" s="32"/>
      <c r="F177" s="6" t="s">
        <v>102</v>
      </c>
      <c r="G177" s="32" t="s">
        <v>129</v>
      </c>
      <c r="H177" s="32" t="s">
        <v>130</v>
      </c>
      <c r="I177" s="175">
        <v>55.9</v>
      </c>
      <c r="J177" s="175">
        <v>38.199999999999996</v>
      </c>
      <c r="K177" s="175">
        <v>38.4</v>
      </c>
      <c r="L177" s="175">
        <v>35.9</v>
      </c>
      <c r="M177" s="175">
        <v>36.4</v>
      </c>
      <c r="N177" s="175">
        <v>35.299999999999997</v>
      </c>
      <c r="O177" s="175">
        <v>44.8</v>
      </c>
      <c r="P177" s="175">
        <v>47.699999999999996</v>
      </c>
      <c r="Q177" s="175">
        <v>51</v>
      </c>
      <c r="R177" s="175">
        <v>48.4</v>
      </c>
      <c r="S177" s="175">
        <v>50.1</v>
      </c>
      <c r="T177" s="175">
        <v>48.6</v>
      </c>
      <c r="U177" s="175">
        <v>48.3</v>
      </c>
      <c r="V177" s="175">
        <v>47.3</v>
      </c>
      <c r="W177" s="175">
        <v>50.199999999999996</v>
      </c>
      <c r="X177" s="175">
        <v>54.199999999999996</v>
      </c>
      <c r="Y177" s="175">
        <v>59.8</v>
      </c>
      <c r="Z177" s="175">
        <v>63.199999999999996</v>
      </c>
      <c r="AA177" s="175">
        <v>67.100000000000009</v>
      </c>
      <c r="AB177" s="175">
        <v>74.400000000000006</v>
      </c>
      <c r="AC177" s="175">
        <v>85.4</v>
      </c>
      <c r="AD177" s="175">
        <v>88.2</v>
      </c>
      <c r="AE177" s="175">
        <v>85.9</v>
      </c>
      <c r="AF177" s="175">
        <v>88.2</v>
      </c>
      <c r="AG177" s="175">
        <v>89.1</v>
      </c>
      <c r="AH177" s="175">
        <v>89.9</v>
      </c>
      <c r="AI177" s="175">
        <v>90.5</v>
      </c>
      <c r="AJ177" s="175">
        <v>88.9</v>
      </c>
      <c r="AK177" s="175">
        <v>87.9</v>
      </c>
      <c r="AL177" s="175">
        <v>70.400000000000006</v>
      </c>
      <c r="AM177" s="175">
        <v>67.099999999999994</v>
      </c>
      <c r="AN177" s="175">
        <v>61.4</v>
      </c>
      <c r="AO177" s="175">
        <v>54.5</v>
      </c>
      <c r="AP177" s="175">
        <v>49.7</v>
      </c>
      <c r="AQ177" s="175">
        <v>46.6</v>
      </c>
      <c r="AR177" s="175">
        <v>48.5</v>
      </c>
      <c r="AS177" s="175">
        <v>50.5</v>
      </c>
      <c r="AT177" s="175">
        <v>54.2</v>
      </c>
      <c r="AU177" s="175">
        <v>55.2</v>
      </c>
      <c r="AV177" s="175">
        <v>54.6</v>
      </c>
      <c r="AW177" s="175"/>
    </row>
    <row r="178" spans="3:49" x14ac:dyDescent="0.2">
      <c r="C178" s="32" t="s">
        <v>25</v>
      </c>
      <c r="D178" s="32" t="s">
        <v>112</v>
      </c>
      <c r="E178" s="32"/>
      <c r="F178" s="6" t="s">
        <v>102</v>
      </c>
      <c r="G178" s="32" t="s">
        <v>129</v>
      </c>
      <c r="H178" s="32" t="s">
        <v>130</v>
      </c>
      <c r="I178" s="175">
        <v>29.5</v>
      </c>
      <c r="J178" s="175">
        <v>29.9</v>
      </c>
      <c r="K178" s="175">
        <v>26.9</v>
      </c>
      <c r="L178" s="175">
        <v>26.799999999999997</v>
      </c>
      <c r="M178" s="175">
        <v>26.099999999999998</v>
      </c>
      <c r="N178" s="175">
        <v>22.5</v>
      </c>
      <c r="O178" s="175">
        <v>24.7</v>
      </c>
      <c r="P178" s="175">
        <v>23.799999999999997</v>
      </c>
      <c r="Q178" s="175">
        <v>25</v>
      </c>
      <c r="R178" s="175">
        <v>27.3</v>
      </c>
      <c r="S178" s="175">
        <v>27.4</v>
      </c>
      <c r="T178" s="175">
        <v>25.5</v>
      </c>
      <c r="U178" s="175">
        <v>24.5</v>
      </c>
      <c r="V178" s="175">
        <v>24.2</v>
      </c>
      <c r="W178" s="175">
        <v>22.4</v>
      </c>
      <c r="X178" s="175">
        <v>25.299999999999997</v>
      </c>
      <c r="Y178" s="175">
        <v>28.2</v>
      </c>
      <c r="Z178" s="175">
        <v>29.9</v>
      </c>
      <c r="AA178" s="175">
        <v>31.5</v>
      </c>
      <c r="AB178" s="175">
        <v>35.1</v>
      </c>
      <c r="AC178" s="175">
        <v>33.299999999999997</v>
      </c>
      <c r="AD178" s="175">
        <v>36.5</v>
      </c>
      <c r="AE178" s="175">
        <v>35.9</v>
      </c>
      <c r="AF178" s="175">
        <v>36.699999999999996</v>
      </c>
      <c r="AG178" s="175">
        <v>35.9</v>
      </c>
      <c r="AH178" s="175">
        <v>36.1</v>
      </c>
      <c r="AI178" s="175">
        <v>36.5</v>
      </c>
      <c r="AJ178" s="175">
        <v>36</v>
      </c>
      <c r="AK178" s="175">
        <v>35.299999999999997</v>
      </c>
      <c r="AL178" s="175">
        <v>25.1</v>
      </c>
      <c r="AM178" s="175">
        <v>23.7</v>
      </c>
      <c r="AN178" s="175">
        <v>22.2</v>
      </c>
      <c r="AO178" s="175">
        <v>19</v>
      </c>
      <c r="AP178" s="175">
        <v>17.600000000000001</v>
      </c>
      <c r="AQ178" s="175">
        <v>18.7</v>
      </c>
      <c r="AR178" s="175">
        <v>18.5</v>
      </c>
      <c r="AS178" s="175">
        <v>19.5</v>
      </c>
      <c r="AT178" s="175">
        <v>19.899999999999999</v>
      </c>
      <c r="AU178" s="175">
        <v>21.9</v>
      </c>
      <c r="AV178" s="175">
        <v>22.2</v>
      </c>
      <c r="AW178" s="175"/>
    </row>
    <row r="179" spans="3:49" x14ac:dyDescent="0.2">
      <c r="C179" s="32" t="s">
        <v>26</v>
      </c>
      <c r="D179" s="32" t="s">
        <v>112</v>
      </c>
      <c r="E179" s="32"/>
      <c r="F179" s="6" t="s">
        <v>102</v>
      </c>
      <c r="G179" s="32" t="s">
        <v>129</v>
      </c>
      <c r="H179" s="32" t="s">
        <v>130</v>
      </c>
      <c r="I179" s="175">
        <v>4.0999999999999996</v>
      </c>
      <c r="J179" s="175">
        <v>3.3</v>
      </c>
      <c r="K179" s="175">
        <v>2.9</v>
      </c>
      <c r="L179" s="175">
        <v>2.5</v>
      </c>
      <c r="M179" s="175">
        <v>2.1</v>
      </c>
      <c r="N179" s="175">
        <v>2.5</v>
      </c>
      <c r="O179" s="175">
        <v>3</v>
      </c>
      <c r="P179" s="175">
        <v>3.4</v>
      </c>
      <c r="Q179" s="175">
        <v>2.7</v>
      </c>
      <c r="R179" s="175">
        <v>1.6</v>
      </c>
      <c r="S179" s="175">
        <v>3.1</v>
      </c>
      <c r="T179" s="175">
        <v>2.7</v>
      </c>
      <c r="U179" s="175">
        <v>1.5</v>
      </c>
      <c r="V179" s="175">
        <v>1.5</v>
      </c>
      <c r="W179" s="175">
        <v>1.4</v>
      </c>
      <c r="X179" s="175">
        <v>2.5</v>
      </c>
      <c r="Y179" s="175">
        <v>2.8</v>
      </c>
      <c r="Z179" s="175">
        <v>2.9</v>
      </c>
      <c r="AA179" s="175">
        <v>3.2</v>
      </c>
      <c r="AB179" s="175">
        <v>3.8</v>
      </c>
      <c r="AC179" s="175">
        <v>3.7</v>
      </c>
      <c r="AD179" s="175">
        <v>4.4000000000000004</v>
      </c>
      <c r="AE179" s="175">
        <v>4.4000000000000004</v>
      </c>
      <c r="AF179" s="175">
        <v>4.9000000000000004</v>
      </c>
      <c r="AG179" s="175">
        <v>6</v>
      </c>
      <c r="AH179" s="175">
        <v>6.4</v>
      </c>
      <c r="AI179" s="175">
        <v>6.6</v>
      </c>
      <c r="AJ179" s="175">
        <v>7</v>
      </c>
      <c r="AK179" s="175">
        <v>7.3</v>
      </c>
      <c r="AL179" s="175">
        <v>6.1000000000000005</v>
      </c>
      <c r="AM179" s="175">
        <v>5.7</v>
      </c>
      <c r="AN179" s="175">
        <v>5.5</v>
      </c>
      <c r="AO179" s="175">
        <v>4.9000000000000004</v>
      </c>
      <c r="AP179" s="175">
        <v>5</v>
      </c>
      <c r="AQ179" s="175">
        <v>3.8</v>
      </c>
      <c r="AR179" s="175">
        <v>3.7</v>
      </c>
      <c r="AS179" s="175">
        <v>3.8</v>
      </c>
      <c r="AT179" s="175">
        <v>4</v>
      </c>
      <c r="AU179" s="175">
        <v>4.7</v>
      </c>
      <c r="AV179" s="175">
        <v>4.8</v>
      </c>
      <c r="AW179" s="175"/>
    </row>
    <row r="180" spans="3:49" x14ac:dyDescent="0.2">
      <c r="C180" s="32" t="s">
        <v>27</v>
      </c>
      <c r="D180" s="32" t="s">
        <v>112</v>
      </c>
      <c r="E180" s="32"/>
      <c r="F180" s="6" t="s">
        <v>102</v>
      </c>
      <c r="G180" s="32" t="s">
        <v>129</v>
      </c>
      <c r="H180" s="32" t="s">
        <v>130</v>
      </c>
      <c r="I180" s="175">
        <v>14.7</v>
      </c>
      <c r="J180" s="175">
        <v>14.3</v>
      </c>
      <c r="K180" s="175">
        <v>13.5</v>
      </c>
      <c r="L180" s="175">
        <v>13</v>
      </c>
      <c r="M180" s="175">
        <v>12</v>
      </c>
      <c r="N180" s="175">
        <v>10</v>
      </c>
      <c r="O180" s="175">
        <v>10.3</v>
      </c>
      <c r="P180" s="175">
        <v>9.4</v>
      </c>
      <c r="Q180" s="175">
        <v>9.4</v>
      </c>
      <c r="R180" s="175">
        <v>10.5</v>
      </c>
      <c r="S180" s="175">
        <v>12.7</v>
      </c>
      <c r="T180" s="175">
        <v>12.5</v>
      </c>
      <c r="U180" s="175">
        <v>12.5</v>
      </c>
      <c r="V180" s="175">
        <v>12.4</v>
      </c>
      <c r="W180" s="175">
        <v>13.5</v>
      </c>
      <c r="X180" s="175">
        <v>12.8</v>
      </c>
      <c r="Y180" s="175">
        <v>15.1</v>
      </c>
      <c r="Z180" s="175">
        <v>16.3</v>
      </c>
      <c r="AA180" s="175">
        <v>17.399999999999999</v>
      </c>
      <c r="AB180" s="175">
        <v>18.5</v>
      </c>
      <c r="AC180" s="175">
        <v>21.4</v>
      </c>
      <c r="AD180" s="175">
        <v>22.4</v>
      </c>
      <c r="AE180" s="175">
        <v>23.4</v>
      </c>
      <c r="AF180" s="175">
        <v>24.5</v>
      </c>
      <c r="AG180" s="175">
        <v>26</v>
      </c>
      <c r="AH180" s="175">
        <v>26.6</v>
      </c>
      <c r="AI180" s="175">
        <v>27</v>
      </c>
      <c r="AJ180" s="175">
        <v>27.5</v>
      </c>
      <c r="AK180" s="175">
        <v>28.4</v>
      </c>
      <c r="AL180" s="175">
        <v>22.7</v>
      </c>
      <c r="AM180" s="175">
        <v>20.7</v>
      </c>
      <c r="AN180" s="175">
        <v>19.5</v>
      </c>
      <c r="AO180" s="175">
        <v>17.399999999999999</v>
      </c>
      <c r="AP180" s="175">
        <v>17.2</v>
      </c>
      <c r="AQ180" s="175">
        <v>16.3</v>
      </c>
      <c r="AR180" s="175">
        <v>16.100000000000001</v>
      </c>
      <c r="AS180" s="175">
        <v>17.5</v>
      </c>
      <c r="AT180" s="175">
        <v>17.7</v>
      </c>
      <c r="AU180" s="175">
        <v>19</v>
      </c>
      <c r="AV180" s="175">
        <v>19.899999999999999</v>
      </c>
      <c r="AW180" s="175"/>
    </row>
    <row r="181" spans="3:49" x14ac:dyDescent="0.2">
      <c r="C181" s="32" t="s">
        <v>28</v>
      </c>
      <c r="D181" s="32" t="s">
        <v>112</v>
      </c>
      <c r="E181" s="32"/>
      <c r="F181" s="6" t="s">
        <v>102</v>
      </c>
      <c r="G181" s="32" t="s">
        <v>129</v>
      </c>
      <c r="H181" s="32" t="s">
        <v>130</v>
      </c>
      <c r="I181" s="175">
        <v>31.8</v>
      </c>
      <c r="J181" s="175">
        <v>30.6</v>
      </c>
      <c r="K181" s="175">
        <v>27.9</v>
      </c>
      <c r="L181" s="175">
        <v>24.5</v>
      </c>
      <c r="M181" s="175">
        <v>23.2</v>
      </c>
      <c r="N181" s="175">
        <v>24.1</v>
      </c>
      <c r="O181" s="175">
        <v>30.4</v>
      </c>
      <c r="P181" s="175">
        <v>33.799999999999997</v>
      </c>
      <c r="Q181" s="175">
        <v>34.6</v>
      </c>
      <c r="R181" s="175">
        <v>38.799999999999997</v>
      </c>
      <c r="S181" s="175">
        <v>40.200000000000003</v>
      </c>
      <c r="T181" s="175">
        <v>38.799999999999997</v>
      </c>
      <c r="U181" s="175">
        <v>38.6</v>
      </c>
      <c r="V181" s="175">
        <v>37.799999999999997</v>
      </c>
      <c r="W181" s="175">
        <v>37.1</v>
      </c>
      <c r="X181" s="175">
        <v>39.5</v>
      </c>
      <c r="Y181" s="175">
        <v>40.1</v>
      </c>
      <c r="Z181" s="175">
        <v>42.9</v>
      </c>
      <c r="AA181" s="175">
        <v>44.7</v>
      </c>
      <c r="AB181" s="175">
        <v>47.7</v>
      </c>
      <c r="AC181" s="175">
        <v>49.5</v>
      </c>
      <c r="AD181" s="175">
        <v>46.6</v>
      </c>
      <c r="AE181" s="175">
        <v>46.9</v>
      </c>
      <c r="AF181" s="175">
        <v>45.8</v>
      </c>
      <c r="AG181" s="175">
        <v>44</v>
      </c>
      <c r="AH181" s="175">
        <v>44.1</v>
      </c>
      <c r="AI181" s="175">
        <v>42.4</v>
      </c>
      <c r="AJ181" s="175">
        <v>41</v>
      </c>
      <c r="AK181" s="175">
        <v>39.200000000000003</v>
      </c>
      <c r="AL181" s="175">
        <v>30.3</v>
      </c>
      <c r="AM181" s="175">
        <v>29.5</v>
      </c>
      <c r="AN181" s="175">
        <v>27.5</v>
      </c>
      <c r="AO181" s="175">
        <v>22.9</v>
      </c>
      <c r="AP181" s="175">
        <v>20.399999999999999</v>
      </c>
      <c r="AQ181" s="175">
        <v>18.8</v>
      </c>
      <c r="AR181" s="175">
        <v>20.9</v>
      </c>
      <c r="AS181" s="175">
        <v>22</v>
      </c>
      <c r="AT181" s="175">
        <v>22.8</v>
      </c>
      <c r="AU181" s="175">
        <v>23.2</v>
      </c>
      <c r="AV181" s="175">
        <v>23</v>
      </c>
      <c r="AW181" s="175"/>
    </row>
    <row r="182" spans="3:49" x14ac:dyDescent="0.2">
      <c r="C182" s="32" t="s">
        <v>29</v>
      </c>
      <c r="D182" s="32" t="s">
        <v>112</v>
      </c>
      <c r="E182" s="32"/>
      <c r="F182" s="6" t="s">
        <v>102</v>
      </c>
      <c r="G182" s="32" t="s">
        <v>129</v>
      </c>
      <c r="H182" s="32" t="s">
        <v>130</v>
      </c>
      <c r="I182" s="175">
        <v>5.2</v>
      </c>
      <c r="J182" s="175">
        <v>5.3</v>
      </c>
      <c r="K182" s="175">
        <v>5.2</v>
      </c>
      <c r="L182" s="175">
        <v>4.0999999999999996</v>
      </c>
      <c r="M182" s="175">
        <v>4.9000000000000004</v>
      </c>
      <c r="N182" s="175">
        <v>6.4</v>
      </c>
      <c r="O182" s="175">
        <v>7</v>
      </c>
      <c r="P182" s="175">
        <v>8.6</v>
      </c>
      <c r="Q182" s="175">
        <v>8.6999999999999993</v>
      </c>
      <c r="R182" s="175">
        <v>9</v>
      </c>
      <c r="S182" s="175">
        <v>9.9</v>
      </c>
      <c r="T182" s="175">
        <v>6.8</v>
      </c>
      <c r="U182" s="175">
        <v>5.7</v>
      </c>
      <c r="V182" s="175">
        <v>5.6</v>
      </c>
      <c r="W182" s="175">
        <v>5.8</v>
      </c>
      <c r="X182" s="175">
        <v>5.2</v>
      </c>
      <c r="Y182" s="175">
        <v>5.7</v>
      </c>
      <c r="Z182" s="175">
        <v>6</v>
      </c>
      <c r="AA182" s="175">
        <v>6.4</v>
      </c>
      <c r="AB182" s="175">
        <v>7.5</v>
      </c>
      <c r="AC182" s="175">
        <v>7.5</v>
      </c>
      <c r="AD182" s="175">
        <v>8.4</v>
      </c>
      <c r="AE182" s="175">
        <v>8.6999999999999993</v>
      </c>
      <c r="AF182" s="175">
        <v>9.4</v>
      </c>
      <c r="AG182" s="175">
        <v>9.9</v>
      </c>
      <c r="AH182" s="175">
        <v>11.4</v>
      </c>
      <c r="AI182" s="175">
        <v>12</v>
      </c>
      <c r="AJ182" s="175">
        <v>12.5</v>
      </c>
      <c r="AK182" s="175">
        <v>12.9</v>
      </c>
      <c r="AL182" s="175">
        <v>9.6999999999999993</v>
      </c>
      <c r="AM182" s="175">
        <v>10.3</v>
      </c>
      <c r="AN182" s="175">
        <v>9.6</v>
      </c>
      <c r="AO182" s="175">
        <v>8.7000000000000011</v>
      </c>
      <c r="AP182" s="175">
        <v>8.8000000000000007</v>
      </c>
      <c r="AQ182" s="175">
        <v>7.6</v>
      </c>
      <c r="AR182" s="175">
        <v>9.8000000000000007</v>
      </c>
      <c r="AS182" s="175">
        <v>10.6</v>
      </c>
      <c r="AT182" s="175">
        <v>11</v>
      </c>
      <c r="AU182" s="175">
        <v>11.9</v>
      </c>
      <c r="AV182" s="175">
        <v>11.8</v>
      </c>
      <c r="AW182" s="175"/>
    </row>
    <row r="183" spans="3:49" x14ac:dyDescent="0.2">
      <c r="C183" s="32" t="s">
        <v>30</v>
      </c>
      <c r="D183" s="32" t="s">
        <v>112</v>
      </c>
      <c r="E183" s="32"/>
      <c r="F183" s="6" t="s">
        <v>102</v>
      </c>
      <c r="G183" s="32" t="s">
        <v>129</v>
      </c>
      <c r="H183" s="32" t="s">
        <v>130</v>
      </c>
      <c r="I183" s="175">
        <v>7.9</v>
      </c>
      <c r="J183" s="175">
        <v>7.8</v>
      </c>
      <c r="K183" s="175">
        <v>8.3000000000000007</v>
      </c>
      <c r="L183" s="175">
        <v>8.9</v>
      </c>
      <c r="M183" s="175">
        <v>8</v>
      </c>
      <c r="N183" s="175">
        <v>8.1</v>
      </c>
      <c r="O183" s="175">
        <v>9.9</v>
      </c>
      <c r="P183" s="175">
        <v>10.7</v>
      </c>
      <c r="Q183" s="175">
        <v>11.4</v>
      </c>
      <c r="R183" s="175">
        <v>12.7</v>
      </c>
      <c r="S183" s="175">
        <v>12.9</v>
      </c>
      <c r="T183" s="175">
        <v>12.2</v>
      </c>
      <c r="U183" s="175">
        <v>12.3</v>
      </c>
      <c r="V183" s="175">
        <v>11.5</v>
      </c>
      <c r="W183" s="175">
        <v>11.7</v>
      </c>
      <c r="X183" s="175">
        <v>12.1</v>
      </c>
      <c r="Y183" s="175">
        <v>11.8</v>
      </c>
      <c r="Z183" s="175">
        <v>12.6</v>
      </c>
      <c r="AA183" s="175">
        <v>13.2</v>
      </c>
      <c r="AB183" s="175">
        <v>14.3</v>
      </c>
      <c r="AC183" s="175">
        <v>15.1</v>
      </c>
      <c r="AD183" s="175">
        <v>15.9</v>
      </c>
      <c r="AE183" s="175">
        <v>15.6</v>
      </c>
      <c r="AF183" s="175">
        <v>15.4</v>
      </c>
      <c r="AG183" s="175">
        <v>15.1</v>
      </c>
      <c r="AH183" s="175">
        <v>14.9</v>
      </c>
      <c r="AI183" s="175">
        <v>14.4</v>
      </c>
      <c r="AJ183" s="175">
        <v>14.6</v>
      </c>
      <c r="AK183" s="175">
        <v>14.7</v>
      </c>
      <c r="AL183" s="175">
        <v>11.7</v>
      </c>
      <c r="AM183" s="175">
        <v>10.5</v>
      </c>
      <c r="AN183" s="175">
        <v>10</v>
      </c>
      <c r="AO183" s="175">
        <v>8.6</v>
      </c>
      <c r="AP183" s="175">
        <v>9.1</v>
      </c>
      <c r="AQ183" s="175">
        <v>8</v>
      </c>
      <c r="AR183" s="175">
        <v>8.1999999999999993</v>
      </c>
      <c r="AS183" s="175">
        <v>8.3000000000000007</v>
      </c>
      <c r="AT183" s="175">
        <v>8.8000000000000007</v>
      </c>
      <c r="AU183" s="175">
        <v>9.1999999999999993</v>
      </c>
      <c r="AV183" s="175">
        <v>8.9</v>
      </c>
      <c r="AW183" s="175"/>
    </row>
    <row r="184" spans="3:49" x14ac:dyDescent="0.2">
      <c r="C184" s="32" t="s">
        <v>31</v>
      </c>
      <c r="D184" s="32" t="s">
        <v>112</v>
      </c>
      <c r="E184" s="32"/>
      <c r="F184" s="6" t="s">
        <v>102</v>
      </c>
      <c r="G184" s="32" t="s">
        <v>129</v>
      </c>
      <c r="H184" s="32" t="s">
        <v>130</v>
      </c>
      <c r="I184" s="175">
        <v>100.4</v>
      </c>
      <c r="J184" s="175">
        <v>98.7</v>
      </c>
      <c r="K184" s="175">
        <v>96</v>
      </c>
      <c r="L184" s="175">
        <v>99.2</v>
      </c>
      <c r="M184" s="175">
        <v>91.300000000000011</v>
      </c>
      <c r="N184" s="175">
        <v>76.599999999999994</v>
      </c>
      <c r="O184" s="175">
        <v>89.5</v>
      </c>
      <c r="P184" s="175">
        <v>85.6</v>
      </c>
      <c r="Q184" s="175">
        <v>85.2</v>
      </c>
      <c r="R184" s="175">
        <v>84.6</v>
      </c>
      <c r="S184" s="175">
        <v>85.1</v>
      </c>
      <c r="T184" s="175">
        <v>77.400000000000006</v>
      </c>
      <c r="U184" s="175">
        <v>74.3</v>
      </c>
      <c r="V184" s="175">
        <v>66.900000000000006</v>
      </c>
      <c r="W184" s="175">
        <v>63.5</v>
      </c>
      <c r="X184" s="175">
        <v>65.3</v>
      </c>
      <c r="Y184" s="175">
        <v>64.599999999999994</v>
      </c>
      <c r="Z184" s="175">
        <v>69.8</v>
      </c>
      <c r="AA184" s="175">
        <v>73.099999999999994</v>
      </c>
      <c r="AB184" s="175">
        <v>77.900000000000006</v>
      </c>
      <c r="AC184" s="175">
        <v>89.3</v>
      </c>
      <c r="AD184" s="175">
        <v>92.7</v>
      </c>
      <c r="AE184" s="175">
        <v>92.3</v>
      </c>
      <c r="AF184" s="175">
        <v>94.1</v>
      </c>
      <c r="AG184" s="175">
        <v>89.4</v>
      </c>
      <c r="AH184" s="175">
        <v>88.5</v>
      </c>
      <c r="AI184" s="175">
        <v>87.6</v>
      </c>
      <c r="AJ184" s="175">
        <v>87.3</v>
      </c>
      <c r="AK184" s="175">
        <v>86.3</v>
      </c>
      <c r="AL184" s="175">
        <v>72.5</v>
      </c>
      <c r="AM184" s="175">
        <v>70.2</v>
      </c>
      <c r="AN184" s="175">
        <v>66.8</v>
      </c>
      <c r="AO184" s="175">
        <v>61.3</v>
      </c>
      <c r="AP184" s="175">
        <v>56.2</v>
      </c>
      <c r="AQ184" s="175">
        <v>56.5</v>
      </c>
      <c r="AR184" s="175">
        <v>58.6</v>
      </c>
      <c r="AS184" s="175">
        <v>60</v>
      </c>
      <c r="AT184" s="175">
        <v>61.7</v>
      </c>
      <c r="AU184" s="175">
        <v>63.4</v>
      </c>
      <c r="AV184" s="175">
        <v>64.2</v>
      </c>
      <c r="AW184" s="175"/>
    </row>
    <row r="185" spans="3:49" x14ac:dyDescent="0.2">
      <c r="C185" s="32" t="s">
        <v>32</v>
      </c>
      <c r="D185" s="32" t="s">
        <v>112</v>
      </c>
      <c r="E185" s="32"/>
      <c r="F185" s="6" t="s">
        <v>102</v>
      </c>
      <c r="G185" s="32" t="s">
        <v>129</v>
      </c>
      <c r="H185" s="32" t="s">
        <v>130</v>
      </c>
      <c r="I185" s="175">
        <v>2.9</v>
      </c>
      <c r="J185" s="175">
        <v>2.4</v>
      </c>
      <c r="K185" s="175">
        <v>1.9</v>
      </c>
      <c r="L185" s="175">
        <v>1.3</v>
      </c>
      <c r="M185" s="175">
        <v>0.4</v>
      </c>
      <c r="N185" s="175">
        <v>0.6</v>
      </c>
      <c r="O185" s="175">
        <v>0.9</v>
      </c>
      <c r="P185" s="175">
        <v>1.1000000000000001</v>
      </c>
      <c r="Q185" s="175">
        <v>0.6</v>
      </c>
      <c r="R185" s="175">
        <v>1.7</v>
      </c>
      <c r="S185" s="175">
        <v>2.1</v>
      </c>
      <c r="T185" s="175">
        <v>2.9</v>
      </c>
      <c r="U185" s="175">
        <v>3.1</v>
      </c>
      <c r="V185" s="175">
        <v>3</v>
      </c>
      <c r="W185" s="175">
        <v>3.1</v>
      </c>
      <c r="X185" s="175">
        <v>3</v>
      </c>
      <c r="Y185" s="175">
        <v>3.1</v>
      </c>
      <c r="Z185" s="175">
        <v>3.3</v>
      </c>
      <c r="AA185" s="175">
        <v>3.4</v>
      </c>
      <c r="AB185" s="175">
        <v>3.6</v>
      </c>
      <c r="AC185" s="175">
        <v>3.4</v>
      </c>
      <c r="AD185" s="175">
        <v>3.5</v>
      </c>
      <c r="AE185" s="175">
        <v>3.9</v>
      </c>
      <c r="AF185" s="175">
        <v>4</v>
      </c>
      <c r="AG185" s="175">
        <v>4.3</v>
      </c>
      <c r="AH185" s="175">
        <v>4.3</v>
      </c>
      <c r="AI185" s="175">
        <v>4.3</v>
      </c>
      <c r="AJ185" s="175">
        <v>4.3</v>
      </c>
      <c r="AK185" s="175">
        <v>4.4000000000000004</v>
      </c>
      <c r="AL185" s="175">
        <v>3.9</v>
      </c>
      <c r="AM185" s="175">
        <v>3.8</v>
      </c>
      <c r="AN185" s="175">
        <v>3.6</v>
      </c>
      <c r="AO185" s="175">
        <v>3.2</v>
      </c>
      <c r="AP185" s="175">
        <v>3.9</v>
      </c>
      <c r="AQ185" s="175">
        <v>2.5</v>
      </c>
      <c r="AR185" s="175">
        <v>2.8</v>
      </c>
      <c r="AS185" s="175">
        <v>2.8</v>
      </c>
      <c r="AT185" s="175">
        <v>3.1</v>
      </c>
      <c r="AU185" s="175">
        <v>3.1</v>
      </c>
      <c r="AV185" s="175">
        <v>3.3</v>
      </c>
      <c r="AW185" s="175"/>
    </row>
    <row r="186" spans="3:49" x14ac:dyDescent="0.2">
      <c r="C186" s="32" t="s">
        <v>105</v>
      </c>
      <c r="D186" s="32" t="s">
        <v>112</v>
      </c>
      <c r="E186" s="32"/>
      <c r="F186" s="6" t="s">
        <v>102</v>
      </c>
      <c r="G186" s="32" t="s">
        <v>129</v>
      </c>
      <c r="H186" s="32" t="s">
        <v>130</v>
      </c>
      <c r="I186" s="175">
        <v>343.19999999999993</v>
      </c>
      <c r="J186" s="175">
        <v>322.60000000000002</v>
      </c>
      <c r="K186" s="175">
        <v>305</v>
      </c>
      <c r="L186" s="175">
        <v>302.8</v>
      </c>
      <c r="M186" s="175">
        <v>292.89999999999998</v>
      </c>
      <c r="N186" s="175">
        <v>276.2</v>
      </c>
      <c r="O186" s="175">
        <v>318.59999999999997</v>
      </c>
      <c r="P186" s="175">
        <v>322.3</v>
      </c>
      <c r="Q186" s="175">
        <v>329.2</v>
      </c>
      <c r="R186" s="175">
        <v>341.2</v>
      </c>
      <c r="S186" s="175">
        <v>355.70000000000005</v>
      </c>
      <c r="T186" s="175">
        <v>331.5</v>
      </c>
      <c r="U186" s="175">
        <v>326.10000000000002</v>
      </c>
      <c r="V186" s="175">
        <v>313.09999999999997</v>
      </c>
      <c r="W186" s="175">
        <v>310.39999999999998</v>
      </c>
      <c r="X186" s="175">
        <v>319.7</v>
      </c>
      <c r="Y186" s="175">
        <v>337.20000000000005</v>
      </c>
      <c r="Z186" s="175">
        <v>359.60000000000008</v>
      </c>
      <c r="AA186" s="175">
        <v>378.09999999999991</v>
      </c>
      <c r="AB186" s="175">
        <v>407.1</v>
      </c>
      <c r="AC186" s="175">
        <v>435.9</v>
      </c>
      <c r="AD186" s="175">
        <v>453.39999999999992</v>
      </c>
      <c r="AE186" s="175">
        <v>450.29999999999995</v>
      </c>
      <c r="AF186" s="175">
        <v>461.29999999999995</v>
      </c>
      <c r="AG186" s="175">
        <v>459.99999999999994</v>
      </c>
      <c r="AH186" s="175">
        <v>466</v>
      </c>
      <c r="AI186" s="175">
        <v>468.50000000000006</v>
      </c>
      <c r="AJ186" s="175">
        <v>467.70000000000005</v>
      </c>
      <c r="AK186" s="175">
        <v>462.99999999999994</v>
      </c>
      <c r="AL186" s="175">
        <v>374.9</v>
      </c>
      <c r="AM186" s="175">
        <v>360.6</v>
      </c>
      <c r="AN186" s="175">
        <v>338.30000000000007</v>
      </c>
      <c r="AO186" s="175">
        <v>298.90000000000003</v>
      </c>
      <c r="AP186" s="175">
        <v>278.90000000000003</v>
      </c>
      <c r="AQ186" s="175">
        <v>269.60000000000002</v>
      </c>
      <c r="AR186" s="175">
        <v>277.40000000000003</v>
      </c>
      <c r="AS186" s="175">
        <v>288.8</v>
      </c>
      <c r="AT186" s="175">
        <v>300.70000000000005</v>
      </c>
      <c r="AU186" s="175">
        <v>313.3</v>
      </c>
      <c r="AV186" s="175">
        <v>315.60000000000002</v>
      </c>
      <c r="AW186" s="175"/>
    </row>
    <row r="187" spans="3:49" x14ac:dyDescent="0.2">
      <c r="C187" s="32" t="s">
        <v>34</v>
      </c>
      <c r="D187" s="32" t="s">
        <v>112</v>
      </c>
      <c r="E187" s="32"/>
      <c r="F187" s="6" t="s">
        <v>102</v>
      </c>
      <c r="G187" s="32" t="s">
        <v>129</v>
      </c>
      <c r="H187" s="32" t="s">
        <v>130</v>
      </c>
      <c r="I187" s="175">
        <v>0</v>
      </c>
      <c r="J187" s="175">
        <v>0</v>
      </c>
      <c r="K187" s="175">
        <v>0</v>
      </c>
      <c r="L187" s="175">
        <v>0</v>
      </c>
      <c r="M187" s="175">
        <v>0</v>
      </c>
      <c r="N187" s="175">
        <v>0</v>
      </c>
      <c r="O187" s="175">
        <v>0</v>
      </c>
      <c r="P187" s="175">
        <v>0</v>
      </c>
      <c r="Q187" s="175">
        <v>0</v>
      </c>
      <c r="R187" s="175">
        <v>0</v>
      </c>
      <c r="S187" s="175">
        <v>0</v>
      </c>
      <c r="T187" s="175">
        <v>0</v>
      </c>
      <c r="U187" s="175">
        <v>0</v>
      </c>
      <c r="V187" s="175">
        <v>0</v>
      </c>
      <c r="W187" s="175">
        <v>0</v>
      </c>
      <c r="X187" s="175">
        <v>0</v>
      </c>
      <c r="Y187" s="175">
        <v>0</v>
      </c>
      <c r="Z187" s="175">
        <v>0</v>
      </c>
      <c r="AA187" s="175">
        <v>0</v>
      </c>
      <c r="AB187" s="175">
        <v>0</v>
      </c>
      <c r="AC187" s="175">
        <v>0</v>
      </c>
      <c r="AD187" s="175">
        <v>0</v>
      </c>
      <c r="AE187" s="175">
        <v>0</v>
      </c>
      <c r="AF187" s="175">
        <v>0</v>
      </c>
      <c r="AG187" s="175">
        <v>0</v>
      </c>
      <c r="AH187" s="175">
        <v>0</v>
      </c>
      <c r="AI187" s="175">
        <v>0</v>
      </c>
      <c r="AJ187" s="175">
        <v>0</v>
      </c>
      <c r="AK187" s="175">
        <v>0</v>
      </c>
      <c r="AL187" s="175">
        <v>0</v>
      </c>
      <c r="AM187" s="175">
        <v>0</v>
      </c>
      <c r="AN187" s="175">
        <v>0</v>
      </c>
      <c r="AO187" s="175">
        <v>0</v>
      </c>
      <c r="AP187" s="175">
        <v>0</v>
      </c>
      <c r="AQ187" s="175">
        <v>0</v>
      </c>
      <c r="AR187" s="175">
        <v>0</v>
      </c>
      <c r="AS187" s="175">
        <v>0</v>
      </c>
      <c r="AT187" s="175">
        <v>0</v>
      </c>
      <c r="AU187" s="175">
        <v>0</v>
      </c>
      <c r="AV187" s="175">
        <v>0</v>
      </c>
      <c r="AW187" s="175"/>
    </row>
    <row r="188" spans="3:49" ht="12" thickBot="1" x14ac:dyDescent="0.25">
      <c r="C188" s="168" t="s">
        <v>35</v>
      </c>
      <c r="D188" s="168" t="s">
        <v>112</v>
      </c>
      <c r="E188" s="168"/>
      <c r="F188" s="169" t="s">
        <v>102</v>
      </c>
      <c r="G188" s="168" t="s">
        <v>129</v>
      </c>
      <c r="H188" s="168" t="s">
        <v>130</v>
      </c>
      <c r="I188" s="176">
        <v>343.19999999999993</v>
      </c>
      <c r="J188" s="176">
        <v>322.60000000000002</v>
      </c>
      <c r="K188" s="176">
        <v>305</v>
      </c>
      <c r="L188" s="176">
        <v>302.8</v>
      </c>
      <c r="M188" s="176">
        <v>292.89999999999998</v>
      </c>
      <c r="N188" s="176">
        <v>276.2</v>
      </c>
      <c r="O188" s="176">
        <v>318.59999999999997</v>
      </c>
      <c r="P188" s="176">
        <v>322.3</v>
      </c>
      <c r="Q188" s="176">
        <v>329.2</v>
      </c>
      <c r="R188" s="176">
        <v>341.2</v>
      </c>
      <c r="S188" s="176">
        <v>355.70000000000005</v>
      </c>
      <c r="T188" s="176">
        <v>331.5</v>
      </c>
      <c r="U188" s="176">
        <v>326.10000000000002</v>
      </c>
      <c r="V188" s="176">
        <v>313.09999999999997</v>
      </c>
      <c r="W188" s="176">
        <v>310.39999999999998</v>
      </c>
      <c r="X188" s="176">
        <v>319.7</v>
      </c>
      <c r="Y188" s="176">
        <v>337.20000000000005</v>
      </c>
      <c r="Z188" s="176">
        <v>359.60000000000008</v>
      </c>
      <c r="AA188" s="176">
        <v>378.09999999999991</v>
      </c>
      <c r="AB188" s="176">
        <v>407.1</v>
      </c>
      <c r="AC188" s="176">
        <v>435.9</v>
      </c>
      <c r="AD188" s="176">
        <v>453.39999999999992</v>
      </c>
      <c r="AE188" s="176">
        <v>450.29999999999995</v>
      </c>
      <c r="AF188" s="176">
        <v>461.29999999999995</v>
      </c>
      <c r="AG188" s="176">
        <v>459.99999999999994</v>
      </c>
      <c r="AH188" s="176">
        <v>466</v>
      </c>
      <c r="AI188" s="176">
        <v>468.50000000000006</v>
      </c>
      <c r="AJ188" s="176">
        <v>467.70000000000005</v>
      </c>
      <c r="AK188" s="176">
        <v>462.99999999999994</v>
      </c>
      <c r="AL188" s="176">
        <v>374.9</v>
      </c>
      <c r="AM188" s="176">
        <v>360.6</v>
      </c>
      <c r="AN188" s="176">
        <v>338.30000000000007</v>
      </c>
      <c r="AO188" s="176">
        <v>298.90000000000003</v>
      </c>
      <c r="AP188" s="176">
        <v>278.90000000000003</v>
      </c>
      <c r="AQ188" s="176">
        <v>269.60000000000002</v>
      </c>
      <c r="AR188" s="176">
        <v>277.40000000000003</v>
      </c>
      <c r="AS188" s="176">
        <v>288.8</v>
      </c>
      <c r="AT188" s="176">
        <v>300.70000000000005</v>
      </c>
      <c r="AU188" s="176">
        <v>313.3</v>
      </c>
      <c r="AV188" s="176">
        <v>315.60000000000002</v>
      </c>
      <c r="AW188" s="176"/>
    </row>
    <row r="189" spans="3:49" x14ac:dyDescent="0.2">
      <c r="C189" s="32" t="s">
        <v>11</v>
      </c>
      <c r="D189" s="32" t="s">
        <v>113</v>
      </c>
      <c r="E189" s="32"/>
      <c r="F189" s="6" t="s">
        <v>96</v>
      </c>
      <c r="G189" s="32" t="s">
        <v>129</v>
      </c>
      <c r="H189" s="32" t="s">
        <v>130</v>
      </c>
      <c r="I189" s="175">
        <v>12.6</v>
      </c>
      <c r="J189" s="175">
        <v>11.7</v>
      </c>
      <c r="K189" s="175">
        <v>10.8</v>
      </c>
      <c r="L189" s="175">
        <v>9.9</v>
      </c>
      <c r="M189" s="175">
        <v>10</v>
      </c>
      <c r="N189" s="175">
        <v>10.3</v>
      </c>
      <c r="O189" s="175">
        <v>11.3</v>
      </c>
      <c r="P189" s="175">
        <v>11.4</v>
      </c>
      <c r="Q189" s="175">
        <v>11.7</v>
      </c>
      <c r="R189" s="175">
        <v>11.5</v>
      </c>
      <c r="S189" s="175">
        <v>12</v>
      </c>
      <c r="T189" s="175">
        <v>13.1</v>
      </c>
      <c r="U189" s="175">
        <v>13.9</v>
      </c>
      <c r="V189" s="175">
        <v>12.4</v>
      </c>
      <c r="W189" s="175">
        <v>12.3</v>
      </c>
      <c r="X189" s="175">
        <v>12.5</v>
      </c>
      <c r="Y189" s="175">
        <v>13.9</v>
      </c>
      <c r="Z189" s="175">
        <v>14.5</v>
      </c>
      <c r="AA189" s="175">
        <v>15.3</v>
      </c>
      <c r="AB189" s="175">
        <v>17.7</v>
      </c>
      <c r="AC189" s="175">
        <v>20.6</v>
      </c>
      <c r="AD189" s="175">
        <v>20.399999999999999</v>
      </c>
      <c r="AE189" s="175">
        <v>18.7</v>
      </c>
      <c r="AF189" s="175">
        <v>19.100000000000001</v>
      </c>
      <c r="AG189" s="175">
        <v>18.799999999999997</v>
      </c>
      <c r="AH189" s="175">
        <v>18.7</v>
      </c>
      <c r="AI189" s="175">
        <v>17.7</v>
      </c>
      <c r="AJ189" s="175">
        <v>16.7</v>
      </c>
      <c r="AK189" s="175">
        <v>15.9</v>
      </c>
      <c r="AL189" s="175">
        <v>14.2</v>
      </c>
      <c r="AM189" s="175">
        <v>13.5</v>
      </c>
      <c r="AN189" s="175">
        <v>13.5</v>
      </c>
      <c r="AO189" s="175">
        <v>10.8</v>
      </c>
      <c r="AP189" s="175">
        <v>8.7000000000000011</v>
      </c>
      <c r="AQ189" s="175">
        <v>9.4</v>
      </c>
      <c r="AR189" s="175">
        <v>10.1</v>
      </c>
      <c r="AS189" s="175">
        <v>10.8</v>
      </c>
      <c r="AT189" s="175">
        <v>11.7</v>
      </c>
      <c r="AU189" s="175">
        <v>12.7</v>
      </c>
      <c r="AV189" s="175">
        <v>13.5</v>
      </c>
      <c r="AW189" s="175"/>
    </row>
    <row r="190" spans="3:49" x14ac:dyDescent="0.2">
      <c r="C190" s="32" t="s">
        <v>17</v>
      </c>
      <c r="D190" s="32" t="s">
        <v>113</v>
      </c>
      <c r="E190" s="32"/>
      <c r="F190" s="6" t="s">
        <v>96</v>
      </c>
      <c r="G190" s="32" t="s">
        <v>129</v>
      </c>
      <c r="H190" s="32" t="s">
        <v>130</v>
      </c>
      <c r="I190" s="175">
        <v>18.7</v>
      </c>
      <c r="J190" s="175">
        <v>15.6</v>
      </c>
      <c r="K190" s="175">
        <v>13.3</v>
      </c>
      <c r="L190" s="175">
        <v>12.8</v>
      </c>
      <c r="M190" s="175">
        <v>11.6</v>
      </c>
      <c r="N190" s="175">
        <v>11</v>
      </c>
      <c r="O190" s="175">
        <v>13.7</v>
      </c>
      <c r="P190" s="175">
        <v>14.5</v>
      </c>
      <c r="Q190" s="175">
        <v>14.2</v>
      </c>
      <c r="R190" s="175">
        <v>16.7</v>
      </c>
      <c r="S190" s="175">
        <v>18.600000000000001</v>
      </c>
      <c r="T190" s="175">
        <v>20.2</v>
      </c>
      <c r="U190" s="175">
        <v>18.7</v>
      </c>
      <c r="V190" s="175">
        <v>15.8</v>
      </c>
      <c r="W190" s="175">
        <v>15.1</v>
      </c>
      <c r="X190" s="175">
        <v>15.1</v>
      </c>
      <c r="Y190" s="175">
        <v>17.2</v>
      </c>
      <c r="Z190" s="175">
        <v>18.100000000000001</v>
      </c>
      <c r="AA190" s="175">
        <v>19.2</v>
      </c>
      <c r="AB190" s="175">
        <v>21.6</v>
      </c>
      <c r="AC190" s="175">
        <v>21.8</v>
      </c>
      <c r="AD190" s="175">
        <v>21.4</v>
      </c>
      <c r="AE190" s="175">
        <v>21.2</v>
      </c>
      <c r="AF190" s="175">
        <v>20.5</v>
      </c>
      <c r="AG190" s="175">
        <v>20.7</v>
      </c>
      <c r="AH190" s="175">
        <v>21.3</v>
      </c>
      <c r="AI190" s="175">
        <v>20.5</v>
      </c>
      <c r="AJ190" s="175">
        <v>20.9</v>
      </c>
      <c r="AK190" s="175">
        <v>21</v>
      </c>
      <c r="AL190" s="175">
        <v>18.600000000000001</v>
      </c>
      <c r="AM190" s="175">
        <v>18</v>
      </c>
      <c r="AN190" s="175">
        <v>17.7</v>
      </c>
      <c r="AO190" s="175">
        <v>17</v>
      </c>
      <c r="AP190" s="175">
        <v>15.7</v>
      </c>
      <c r="AQ190" s="175">
        <v>17.2</v>
      </c>
      <c r="AR190" s="175">
        <v>16.2</v>
      </c>
      <c r="AS190" s="175">
        <v>16.399999999999999</v>
      </c>
      <c r="AT190" s="175">
        <v>15.6</v>
      </c>
      <c r="AU190" s="175">
        <v>15.4</v>
      </c>
      <c r="AV190" s="175">
        <v>15.1</v>
      </c>
      <c r="AW190" s="175"/>
    </row>
    <row r="191" spans="3:49" x14ac:dyDescent="0.2">
      <c r="C191" s="32" t="s">
        <v>18</v>
      </c>
      <c r="D191" s="32" t="s">
        <v>113</v>
      </c>
      <c r="E191" s="32"/>
      <c r="F191" s="6" t="s">
        <v>96</v>
      </c>
      <c r="G191" s="32" t="s">
        <v>129</v>
      </c>
      <c r="H191" s="32" t="s">
        <v>130</v>
      </c>
      <c r="I191" s="175">
        <v>3.9</v>
      </c>
      <c r="J191" s="175">
        <v>3.9</v>
      </c>
      <c r="K191" s="175">
        <v>3.3</v>
      </c>
      <c r="L191" s="175">
        <v>2.9</v>
      </c>
      <c r="M191" s="175">
        <v>2.9</v>
      </c>
      <c r="N191" s="175">
        <v>3</v>
      </c>
      <c r="O191" s="175">
        <v>3.2</v>
      </c>
      <c r="P191" s="175">
        <v>3.2</v>
      </c>
      <c r="Q191" s="175">
        <v>3.3</v>
      </c>
      <c r="R191" s="175">
        <v>3.1</v>
      </c>
      <c r="S191" s="175">
        <v>3.7</v>
      </c>
      <c r="T191" s="175">
        <v>4.0999999999999996</v>
      </c>
      <c r="U191" s="175">
        <v>4</v>
      </c>
      <c r="V191" s="175">
        <v>3.5</v>
      </c>
      <c r="W191" s="175">
        <v>3.3</v>
      </c>
      <c r="X191" s="175">
        <v>3.4</v>
      </c>
      <c r="Y191" s="175">
        <v>3.2</v>
      </c>
      <c r="Z191" s="175">
        <v>3.4</v>
      </c>
      <c r="AA191" s="175">
        <v>3.4</v>
      </c>
      <c r="AB191" s="175">
        <v>3.7</v>
      </c>
      <c r="AC191" s="175">
        <v>3.4</v>
      </c>
      <c r="AD191" s="175">
        <v>4.0999999999999996</v>
      </c>
      <c r="AE191" s="175">
        <v>4.0999999999999996</v>
      </c>
      <c r="AF191" s="175">
        <v>3.9</v>
      </c>
      <c r="AG191" s="175">
        <v>3.9</v>
      </c>
      <c r="AH191" s="175">
        <v>3.9</v>
      </c>
      <c r="AI191" s="175">
        <v>3.7</v>
      </c>
      <c r="AJ191" s="175">
        <v>3.6</v>
      </c>
      <c r="AK191" s="175">
        <v>3.5</v>
      </c>
      <c r="AL191" s="175">
        <v>3.1</v>
      </c>
      <c r="AM191" s="175">
        <v>3.3</v>
      </c>
      <c r="AN191" s="175">
        <v>3.1</v>
      </c>
      <c r="AO191" s="175">
        <v>2.2999999999999998</v>
      </c>
      <c r="AP191" s="175">
        <v>2.1</v>
      </c>
      <c r="AQ191" s="175">
        <v>2.5</v>
      </c>
      <c r="AR191" s="175">
        <v>3.4</v>
      </c>
      <c r="AS191" s="175">
        <v>3.9</v>
      </c>
      <c r="AT191" s="175">
        <v>4.2</v>
      </c>
      <c r="AU191" s="175">
        <v>5</v>
      </c>
      <c r="AV191" s="175">
        <v>5.0999999999999996</v>
      </c>
      <c r="AW191" s="175"/>
    </row>
    <row r="192" spans="3:49" x14ac:dyDescent="0.2">
      <c r="C192" s="32" t="s">
        <v>19</v>
      </c>
      <c r="D192" s="32" t="s">
        <v>113</v>
      </c>
      <c r="E192" s="32"/>
      <c r="F192" s="6" t="s">
        <v>96</v>
      </c>
      <c r="G192" s="32" t="s">
        <v>129</v>
      </c>
      <c r="H192" s="32" t="s">
        <v>130</v>
      </c>
      <c r="I192" s="175">
        <v>1.3</v>
      </c>
      <c r="J192" s="175">
        <v>1.1000000000000001</v>
      </c>
      <c r="K192" s="175">
        <v>1.1000000000000001</v>
      </c>
      <c r="L192" s="175">
        <v>0.9</v>
      </c>
      <c r="M192" s="175">
        <v>1.1000000000000001</v>
      </c>
      <c r="N192" s="175">
        <v>1.1000000000000001</v>
      </c>
      <c r="O192" s="175">
        <v>0.9</v>
      </c>
      <c r="P192" s="175">
        <v>1.1000000000000001</v>
      </c>
      <c r="Q192" s="175">
        <v>1.1000000000000001</v>
      </c>
      <c r="R192" s="175">
        <v>0.9</v>
      </c>
      <c r="S192" s="175">
        <v>1.1000000000000001</v>
      </c>
      <c r="T192" s="175">
        <v>0.9</v>
      </c>
      <c r="U192" s="175">
        <v>0.8</v>
      </c>
      <c r="V192" s="175">
        <v>0.8</v>
      </c>
      <c r="W192" s="175">
        <v>0.9</v>
      </c>
      <c r="X192" s="175">
        <v>1</v>
      </c>
      <c r="Y192" s="175">
        <v>1.1000000000000001</v>
      </c>
      <c r="Z192" s="175">
        <v>1.1000000000000001</v>
      </c>
      <c r="AA192" s="175">
        <v>1.2</v>
      </c>
      <c r="AB192" s="175">
        <v>1.3</v>
      </c>
      <c r="AC192" s="175">
        <v>1.2</v>
      </c>
      <c r="AD192" s="175">
        <v>1.3</v>
      </c>
      <c r="AE192" s="175">
        <v>1.2</v>
      </c>
      <c r="AF192" s="175">
        <v>1.1000000000000001</v>
      </c>
      <c r="AG192" s="175">
        <v>1.1000000000000001</v>
      </c>
      <c r="AH192" s="175">
        <v>1.1000000000000001</v>
      </c>
      <c r="AI192" s="175">
        <v>0.8</v>
      </c>
      <c r="AJ192" s="175">
        <v>0.8</v>
      </c>
      <c r="AK192" s="175">
        <v>0.8</v>
      </c>
      <c r="AL192" s="175">
        <v>0.6</v>
      </c>
      <c r="AM192" s="175">
        <v>0.4</v>
      </c>
      <c r="AN192" s="175">
        <v>0.4</v>
      </c>
      <c r="AO192" s="175">
        <v>0.4</v>
      </c>
      <c r="AP192" s="175">
        <v>0.5</v>
      </c>
      <c r="AQ192" s="175">
        <v>0.5</v>
      </c>
      <c r="AR192" s="175">
        <v>0.2</v>
      </c>
      <c r="AS192" s="175">
        <v>0.2</v>
      </c>
      <c r="AT192" s="175">
        <v>0.2</v>
      </c>
      <c r="AU192" s="175">
        <v>0.2</v>
      </c>
      <c r="AV192" s="175">
        <v>0.2</v>
      </c>
      <c r="AW192" s="175"/>
    </row>
    <row r="193" spans="3:49" x14ac:dyDescent="0.2">
      <c r="C193" s="32" t="s">
        <v>20</v>
      </c>
      <c r="D193" s="32" t="s">
        <v>113</v>
      </c>
      <c r="E193" s="32"/>
      <c r="F193" s="6" t="s">
        <v>96</v>
      </c>
      <c r="G193" s="32" t="s">
        <v>129</v>
      </c>
      <c r="H193" s="32" t="s">
        <v>130</v>
      </c>
      <c r="I193" s="175">
        <v>0.8</v>
      </c>
      <c r="J193" s="175">
        <v>0.7</v>
      </c>
      <c r="K193" s="175">
        <v>0.7</v>
      </c>
      <c r="L193" s="175">
        <v>0.7</v>
      </c>
      <c r="M193" s="175">
        <v>0.8</v>
      </c>
      <c r="N193" s="175">
        <v>0.8</v>
      </c>
      <c r="O193" s="175">
        <v>0.7</v>
      </c>
      <c r="P193" s="175">
        <v>0.7</v>
      </c>
      <c r="Q193" s="175">
        <v>0.8</v>
      </c>
      <c r="R193" s="175">
        <v>0.7</v>
      </c>
      <c r="S193" s="175">
        <v>0.8</v>
      </c>
      <c r="T193" s="175">
        <v>0.8</v>
      </c>
      <c r="U193" s="175">
        <v>0.9</v>
      </c>
      <c r="V193" s="175">
        <v>1</v>
      </c>
      <c r="W193" s="175">
        <v>0.9</v>
      </c>
      <c r="X193" s="175">
        <v>0.9</v>
      </c>
      <c r="Y193" s="175">
        <v>1.2</v>
      </c>
      <c r="Z193" s="175">
        <v>1.2</v>
      </c>
      <c r="AA193" s="175">
        <v>1.3</v>
      </c>
      <c r="AB193" s="175">
        <v>1.6</v>
      </c>
      <c r="AC193" s="175">
        <v>1.5</v>
      </c>
      <c r="AD193" s="175">
        <v>1.4</v>
      </c>
      <c r="AE193" s="175">
        <v>1.4</v>
      </c>
      <c r="AF193" s="175">
        <v>1.5</v>
      </c>
      <c r="AG193" s="175">
        <v>1.4</v>
      </c>
      <c r="AH193" s="175">
        <v>1.4</v>
      </c>
      <c r="AI193" s="175">
        <v>1.4</v>
      </c>
      <c r="AJ193" s="175">
        <v>1.5</v>
      </c>
      <c r="AK193" s="175">
        <v>1.5</v>
      </c>
      <c r="AL193" s="175">
        <v>1.1000000000000001</v>
      </c>
      <c r="AM193" s="175">
        <v>1</v>
      </c>
      <c r="AN193" s="175">
        <v>0.8</v>
      </c>
      <c r="AO193" s="175">
        <v>0.7</v>
      </c>
      <c r="AP193" s="175">
        <v>0.6</v>
      </c>
      <c r="AQ193" s="175">
        <v>0.6</v>
      </c>
      <c r="AR193" s="175">
        <v>0.5</v>
      </c>
      <c r="AS193" s="175">
        <v>0.5</v>
      </c>
      <c r="AT193" s="175">
        <v>0.5</v>
      </c>
      <c r="AU193" s="175">
        <v>0.4</v>
      </c>
      <c r="AV193" s="175">
        <v>0.5</v>
      </c>
      <c r="AW193" s="175"/>
    </row>
    <row r="194" spans="3:49" x14ac:dyDescent="0.2">
      <c r="C194" s="32" t="s">
        <v>21</v>
      </c>
      <c r="D194" s="32" t="s">
        <v>113</v>
      </c>
      <c r="E194" s="32"/>
      <c r="F194" s="6" t="s">
        <v>96</v>
      </c>
      <c r="G194" s="32" t="s">
        <v>129</v>
      </c>
      <c r="H194" s="32" t="s">
        <v>130</v>
      </c>
      <c r="I194" s="175">
        <v>5.5</v>
      </c>
      <c r="J194" s="175">
        <v>5.6</v>
      </c>
      <c r="K194" s="175">
        <v>4.9000000000000004</v>
      </c>
      <c r="L194" s="175">
        <v>5</v>
      </c>
      <c r="M194" s="175">
        <v>5</v>
      </c>
      <c r="N194" s="175">
        <v>4.0999999999999996</v>
      </c>
      <c r="O194" s="175">
        <v>4.8</v>
      </c>
      <c r="P194" s="175">
        <v>4.4000000000000004</v>
      </c>
      <c r="Q194" s="175">
        <v>4.5</v>
      </c>
      <c r="R194" s="175">
        <v>4.5999999999999996</v>
      </c>
      <c r="S194" s="175">
        <v>4.8</v>
      </c>
      <c r="T194" s="175">
        <v>5.4</v>
      </c>
      <c r="U194" s="175">
        <v>4.8</v>
      </c>
      <c r="V194" s="175">
        <v>4.4000000000000004</v>
      </c>
      <c r="W194" s="175">
        <v>4.4000000000000004</v>
      </c>
      <c r="X194" s="175">
        <v>4.5999999999999996</v>
      </c>
      <c r="Y194" s="175">
        <v>5</v>
      </c>
      <c r="Z194" s="175">
        <v>5.4</v>
      </c>
      <c r="AA194" s="175">
        <v>5.8</v>
      </c>
      <c r="AB194" s="175">
        <v>6.3</v>
      </c>
      <c r="AC194" s="175">
        <v>6.2</v>
      </c>
      <c r="AD194" s="175">
        <v>6</v>
      </c>
      <c r="AE194" s="175">
        <v>6.2</v>
      </c>
      <c r="AF194" s="175">
        <v>5.8</v>
      </c>
      <c r="AG194" s="175">
        <v>5.2</v>
      </c>
      <c r="AH194" s="175">
        <v>5.6</v>
      </c>
      <c r="AI194" s="175">
        <v>5.4</v>
      </c>
      <c r="AJ194" s="175">
        <v>4.9000000000000004</v>
      </c>
      <c r="AK194" s="175">
        <v>4.5</v>
      </c>
      <c r="AL194" s="175">
        <v>3.6</v>
      </c>
      <c r="AM194" s="175">
        <v>3.8</v>
      </c>
      <c r="AN194" s="175">
        <v>3.9</v>
      </c>
      <c r="AO194" s="175">
        <v>3.6</v>
      </c>
      <c r="AP194" s="175">
        <v>3.3</v>
      </c>
      <c r="AQ194" s="175">
        <v>3.5</v>
      </c>
      <c r="AR194" s="175">
        <v>3.6</v>
      </c>
      <c r="AS194" s="175">
        <v>3.3</v>
      </c>
      <c r="AT194" s="175">
        <v>3.3</v>
      </c>
      <c r="AU194" s="175">
        <v>3.4</v>
      </c>
      <c r="AV194" s="175">
        <v>3.3</v>
      </c>
      <c r="AW194" s="175"/>
    </row>
    <row r="195" spans="3:49" x14ac:dyDescent="0.2">
      <c r="C195" s="32" t="s">
        <v>22</v>
      </c>
      <c r="D195" s="32" t="s">
        <v>113</v>
      </c>
      <c r="E195" s="32"/>
      <c r="F195" s="6" t="s">
        <v>96</v>
      </c>
      <c r="G195" s="32" t="s">
        <v>129</v>
      </c>
      <c r="H195" s="32" t="s">
        <v>130</v>
      </c>
      <c r="I195" s="175">
        <v>9.6</v>
      </c>
      <c r="J195" s="175">
        <v>8.8000000000000007</v>
      </c>
      <c r="K195" s="175">
        <v>7.7</v>
      </c>
      <c r="L195" s="175">
        <v>7.3</v>
      </c>
      <c r="M195" s="175">
        <v>8</v>
      </c>
      <c r="N195" s="175">
        <v>7.5</v>
      </c>
      <c r="O195" s="175">
        <v>8.4</v>
      </c>
      <c r="P195" s="175">
        <v>8.9</v>
      </c>
      <c r="Q195" s="175">
        <v>8.4</v>
      </c>
      <c r="R195" s="175">
        <v>8.8000000000000007</v>
      </c>
      <c r="S195" s="175">
        <v>9.9</v>
      </c>
      <c r="T195" s="175">
        <v>10.8</v>
      </c>
      <c r="U195" s="175">
        <v>10.5</v>
      </c>
      <c r="V195" s="175">
        <v>9.1999999999999993</v>
      </c>
      <c r="W195" s="175">
        <v>9.1</v>
      </c>
      <c r="X195" s="175">
        <v>9.4</v>
      </c>
      <c r="Y195" s="175">
        <v>10.3</v>
      </c>
      <c r="Z195" s="175">
        <v>10.7</v>
      </c>
      <c r="AA195" s="175">
        <v>11.3</v>
      </c>
      <c r="AB195" s="175">
        <v>11</v>
      </c>
      <c r="AC195" s="175">
        <v>11.700000000000001</v>
      </c>
      <c r="AD195" s="175">
        <v>11.7</v>
      </c>
      <c r="AE195" s="175">
        <v>11.3</v>
      </c>
      <c r="AF195" s="175">
        <v>9.8000000000000007</v>
      </c>
      <c r="AG195" s="175">
        <v>9.9</v>
      </c>
      <c r="AH195" s="175">
        <v>10.199999999999999</v>
      </c>
      <c r="AI195" s="175">
        <v>10.1</v>
      </c>
      <c r="AJ195" s="175">
        <v>9.6999999999999993</v>
      </c>
      <c r="AK195" s="175">
        <v>9.4</v>
      </c>
      <c r="AL195" s="175">
        <v>8.1999999999999993</v>
      </c>
      <c r="AM195" s="175">
        <v>7.4</v>
      </c>
      <c r="AN195" s="175">
        <v>7.1</v>
      </c>
      <c r="AO195" s="175">
        <v>5.5</v>
      </c>
      <c r="AP195" s="175">
        <v>8.4</v>
      </c>
      <c r="AQ195" s="175">
        <v>5.7</v>
      </c>
      <c r="AR195" s="175">
        <v>5.2</v>
      </c>
      <c r="AS195" s="175">
        <v>6</v>
      </c>
      <c r="AT195" s="175">
        <v>6.6</v>
      </c>
      <c r="AU195" s="175">
        <v>6.7</v>
      </c>
      <c r="AV195" s="175">
        <v>6.6</v>
      </c>
      <c r="AW195" s="175"/>
    </row>
    <row r="196" spans="3:49" x14ac:dyDescent="0.2">
      <c r="C196" s="32" t="s">
        <v>23</v>
      </c>
      <c r="D196" s="32" t="s">
        <v>113</v>
      </c>
      <c r="E196" s="32"/>
      <c r="F196" s="6" t="s">
        <v>96</v>
      </c>
      <c r="G196" s="32" t="s">
        <v>129</v>
      </c>
      <c r="H196" s="32" t="s">
        <v>130</v>
      </c>
      <c r="I196" s="175">
        <v>4.8</v>
      </c>
      <c r="J196" s="175">
        <v>4.9000000000000004</v>
      </c>
      <c r="K196" s="175">
        <v>5</v>
      </c>
      <c r="L196" s="175">
        <v>4.8</v>
      </c>
      <c r="M196" s="175">
        <v>5</v>
      </c>
      <c r="N196" s="175">
        <v>5.4</v>
      </c>
      <c r="O196" s="175">
        <v>5.0999999999999996</v>
      </c>
      <c r="P196" s="175">
        <v>5.2</v>
      </c>
      <c r="Q196" s="175">
        <v>6.1</v>
      </c>
      <c r="R196" s="175">
        <v>5.8</v>
      </c>
      <c r="S196" s="175">
        <v>6.2</v>
      </c>
      <c r="T196" s="175">
        <v>5.9</v>
      </c>
      <c r="U196" s="175">
        <v>5</v>
      </c>
      <c r="V196" s="175">
        <v>4.8</v>
      </c>
      <c r="W196" s="175">
        <v>4.5999999999999996</v>
      </c>
      <c r="X196" s="175">
        <v>4.7</v>
      </c>
      <c r="Y196" s="175">
        <v>5.3</v>
      </c>
      <c r="Z196" s="175">
        <v>5.6</v>
      </c>
      <c r="AA196" s="175">
        <v>5.9</v>
      </c>
      <c r="AB196" s="175">
        <v>6.6</v>
      </c>
      <c r="AC196" s="175">
        <v>6.6</v>
      </c>
      <c r="AD196" s="175">
        <v>6.8000000000000007</v>
      </c>
      <c r="AE196" s="175">
        <v>7.2</v>
      </c>
      <c r="AF196" s="175">
        <v>7.2</v>
      </c>
      <c r="AG196" s="175">
        <v>7.5</v>
      </c>
      <c r="AH196" s="175">
        <v>8.1999999999999993</v>
      </c>
      <c r="AI196" s="175">
        <v>8.3000000000000007</v>
      </c>
      <c r="AJ196" s="175">
        <v>8.4</v>
      </c>
      <c r="AK196" s="175">
        <v>8.5</v>
      </c>
      <c r="AL196" s="175">
        <v>7.5</v>
      </c>
      <c r="AM196" s="175">
        <v>7.2</v>
      </c>
      <c r="AN196" s="175">
        <v>6.9</v>
      </c>
      <c r="AO196" s="175">
        <v>6.3</v>
      </c>
      <c r="AP196" s="175">
        <v>5.2</v>
      </c>
      <c r="AQ196" s="175">
        <v>5.0999999999999996</v>
      </c>
      <c r="AR196" s="175">
        <v>5.8</v>
      </c>
      <c r="AS196" s="175">
        <v>6.7</v>
      </c>
      <c r="AT196" s="175">
        <v>6.9</v>
      </c>
      <c r="AU196" s="175">
        <v>7</v>
      </c>
      <c r="AV196" s="175">
        <v>7</v>
      </c>
      <c r="AW196" s="175"/>
    </row>
    <row r="197" spans="3:49" x14ac:dyDescent="0.2">
      <c r="C197" s="32" t="s">
        <v>24</v>
      </c>
      <c r="D197" s="32" t="s">
        <v>113</v>
      </c>
      <c r="E197" s="32"/>
      <c r="F197" s="6" t="s">
        <v>96</v>
      </c>
      <c r="G197" s="32" t="s">
        <v>129</v>
      </c>
      <c r="H197" s="32" t="s">
        <v>130</v>
      </c>
      <c r="I197" s="175">
        <v>79.2</v>
      </c>
      <c r="J197" s="175">
        <v>70.8</v>
      </c>
      <c r="K197" s="175">
        <v>62.4</v>
      </c>
      <c r="L197" s="175">
        <v>64.599999999999994</v>
      </c>
      <c r="M197" s="175">
        <v>67.599999999999994</v>
      </c>
      <c r="N197" s="175">
        <v>65.2</v>
      </c>
      <c r="O197" s="175">
        <v>78.5</v>
      </c>
      <c r="P197" s="175">
        <v>84.4</v>
      </c>
      <c r="Q197" s="175">
        <v>85.9</v>
      </c>
      <c r="R197" s="175">
        <v>90.100000000000009</v>
      </c>
      <c r="S197" s="175">
        <v>99.600000000000009</v>
      </c>
      <c r="T197" s="175">
        <v>101.10000000000001</v>
      </c>
      <c r="U197" s="175">
        <v>94.7</v>
      </c>
      <c r="V197" s="175">
        <v>86.300000000000011</v>
      </c>
      <c r="W197" s="175">
        <v>84.3</v>
      </c>
      <c r="X197" s="175">
        <v>83.8</v>
      </c>
      <c r="Y197" s="175">
        <v>88.9</v>
      </c>
      <c r="Z197" s="175">
        <v>94.2</v>
      </c>
      <c r="AA197" s="175">
        <v>100.7</v>
      </c>
      <c r="AB197" s="175">
        <v>99.4</v>
      </c>
      <c r="AC197" s="175">
        <v>114.3</v>
      </c>
      <c r="AD197" s="175">
        <v>114</v>
      </c>
      <c r="AE197" s="175">
        <v>103.7</v>
      </c>
      <c r="AF197" s="175">
        <v>98.5</v>
      </c>
      <c r="AG197" s="175">
        <v>93.1</v>
      </c>
      <c r="AH197" s="175">
        <v>91.6</v>
      </c>
      <c r="AI197" s="175">
        <v>85.600000000000009</v>
      </c>
      <c r="AJ197" s="175">
        <v>81.3</v>
      </c>
      <c r="AK197" s="175">
        <v>77.400000000000006</v>
      </c>
      <c r="AL197" s="175">
        <v>67.100000000000009</v>
      </c>
      <c r="AM197" s="175">
        <v>61.8</v>
      </c>
      <c r="AN197" s="175">
        <v>58.8</v>
      </c>
      <c r="AO197" s="175">
        <v>56.9</v>
      </c>
      <c r="AP197" s="175">
        <v>53.3</v>
      </c>
      <c r="AQ197" s="175">
        <v>57.1</v>
      </c>
      <c r="AR197" s="175">
        <v>58.7</v>
      </c>
      <c r="AS197" s="175">
        <v>61.2</v>
      </c>
      <c r="AT197" s="175">
        <v>62.5</v>
      </c>
      <c r="AU197" s="175">
        <v>65.3</v>
      </c>
      <c r="AV197" s="175">
        <v>68</v>
      </c>
      <c r="AW197" s="175"/>
    </row>
    <row r="198" spans="3:49" x14ac:dyDescent="0.2">
      <c r="C198" s="32" t="s">
        <v>25</v>
      </c>
      <c r="D198" s="32" t="s">
        <v>113</v>
      </c>
      <c r="E198" s="32"/>
      <c r="F198" s="6" t="s">
        <v>96</v>
      </c>
      <c r="G198" s="32" t="s">
        <v>129</v>
      </c>
      <c r="H198" s="32" t="s">
        <v>130</v>
      </c>
      <c r="I198" s="175">
        <v>18.399999999999999</v>
      </c>
      <c r="J198" s="175">
        <v>18</v>
      </c>
      <c r="K198" s="175">
        <v>14.1</v>
      </c>
      <c r="L198" s="175">
        <v>14.8</v>
      </c>
      <c r="M198" s="175">
        <v>15</v>
      </c>
      <c r="N198" s="175">
        <v>16.3</v>
      </c>
      <c r="O198" s="175">
        <v>18.5</v>
      </c>
      <c r="P198" s="175">
        <v>19.600000000000001</v>
      </c>
      <c r="Q198" s="175">
        <v>19.7</v>
      </c>
      <c r="R198" s="175">
        <v>21.2</v>
      </c>
      <c r="S198" s="175">
        <v>23.8</v>
      </c>
      <c r="T198" s="175">
        <v>25.1</v>
      </c>
      <c r="U198" s="175">
        <v>22.9</v>
      </c>
      <c r="V198" s="175">
        <v>20.5</v>
      </c>
      <c r="W198" s="175">
        <v>20</v>
      </c>
      <c r="X198" s="175">
        <v>20.6</v>
      </c>
      <c r="Y198" s="175">
        <v>21</v>
      </c>
      <c r="Z198" s="175">
        <v>22.2</v>
      </c>
      <c r="AA198" s="175">
        <v>23.4</v>
      </c>
      <c r="AB198" s="175">
        <v>25.3</v>
      </c>
      <c r="AC198" s="175">
        <v>25.7</v>
      </c>
      <c r="AD198" s="175">
        <v>26.6</v>
      </c>
      <c r="AE198" s="175">
        <v>26.2</v>
      </c>
      <c r="AF198" s="175">
        <v>25.4</v>
      </c>
      <c r="AG198" s="175">
        <v>24.9</v>
      </c>
      <c r="AH198" s="175">
        <v>25.5</v>
      </c>
      <c r="AI198" s="175">
        <v>24.7</v>
      </c>
      <c r="AJ198" s="175">
        <v>24.6</v>
      </c>
      <c r="AK198" s="175">
        <v>24.2</v>
      </c>
      <c r="AL198" s="175">
        <v>19.899999999999999</v>
      </c>
      <c r="AM198" s="175">
        <v>19.7</v>
      </c>
      <c r="AN198" s="175">
        <v>18</v>
      </c>
      <c r="AO198" s="175">
        <v>16.8</v>
      </c>
      <c r="AP198" s="175">
        <v>14</v>
      </c>
      <c r="AQ198" s="175">
        <v>13.2</v>
      </c>
      <c r="AR198" s="175">
        <v>12.1</v>
      </c>
      <c r="AS198" s="175">
        <v>13.6</v>
      </c>
      <c r="AT198" s="175">
        <v>14.1</v>
      </c>
      <c r="AU198" s="175">
        <v>15.200000000000001</v>
      </c>
      <c r="AV198" s="175">
        <v>17.100000000000001</v>
      </c>
      <c r="AW198" s="175"/>
    </row>
    <row r="199" spans="3:49" x14ac:dyDescent="0.2">
      <c r="C199" s="32" t="s">
        <v>26</v>
      </c>
      <c r="D199" s="32" t="s">
        <v>113</v>
      </c>
      <c r="E199" s="32"/>
      <c r="F199" s="6" t="s">
        <v>96</v>
      </c>
      <c r="G199" s="32" t="s">
        <v>129</v>
      </c>
      <c r="H199" s="32" t="s">
        <v>130</v>
      </c>
      <c r="I199" s="175">
        <v>1.6</v>
      </c>
      <c r="J199" s="175">
        <v>1.6</v>
      </c>
      <c r="K199" s="175">
        <v>1.5</v>
      </c>
      <c r="L199" s="175">
        <v>1.1000000000000001</v>
      </c>
      <c r="M199" s="175">
        <v>1.1000000000000001</v>
      </c>
      <c r="N199" s="175">
        <v>1.5</v>
      </c>
      <c r="O199" s="175">
        <v>1.3</v>
      </c>
      <c r="P199" s="175">
        <v>1.3</v>
      </c>
      <c r="Q199" s="175">
        <v>1.7</v>
      </c>
      <c r="R199" s="175">
        <v>1.5</v>
      </c>
      <c r="S199" s="175">
        <v>1.8</v>
      </c>
      <c r="T199" s="175">
        <v>1.6</v>
      </c>
      <c r="U199" s="175">
        <v>1.6</v>
      </c>
      <c r="V199" s="175">
        <v>1.6</v>
      </c>
      <c r="W199" s="175">
        <v>1.6</v>
      </c>
      <c r="X199" s="175">
        <v>1.5</v>
      </c>
      <c r="Y199" s="175">
        <v>1.7</v>
      </c>
      <c r="Z199" s="175">
        <v>1.5</v>
      </c>
      <c r="AA199" s="175">
        <v>1.6</v>
      </c>
      <c r="AB199" s="175">
        <v>1.7</v>
      </c>
      <c r="AC199" s="175">
        <v>1.7</v>
      </c>
      <c r="AD199" s="175">
        <v>1.6</v>
      </c>
      <c r="AE199" s="175">
        <v>1.7</v>
      </c>
      <c r="AF199" s="175">
        <v>1.7</v>
      </c>
      <c r="AG199" s="175">
        <v>1.6</v>
      </c>
      <c r="AH199" s="175">
        <v>1.7</v>
      </c>
      <c r="AI199" s="175">
        <v>1.8</v>
      </c>
      <c r="AJ199" s="175">
        <v>1.9</v>
      </c>
      <c r="AK199" s="175">
        <v>1.8</v>
      </c>
      <c r="AL199" s="175">
        <v>1.4</v>
      </c>
      <c r="AM199" s="175">
        <v>1.3</v>
      </c>
      <c r="AN199" s="175">
        <v>1.2</v>
      </c>
      <c r="AO199" s="175">
        <v>0.7</v>
      </c>
      <c r="AP199" s="175">
        <v>1.3</v>
      </c>
      <c r="AQ199" s="175">
        <v>0.5</v>
      </c>
      <c r="AR199" s="175">
        <v>0.3</v>
      </c>
      <c r="AS199" s="175">
        <v>0.4</v>
      </c>
      <c r="AT199" s="175">
        <v>0.4</v>
      </c>
      <c r="AU199" s="175">
        <v>0.5</v>
      </c>
      <c r="AV199" s="175">
        <v>0.5</v>
      </c>
      <c r="AW199" s="175"/>
    </row>
    <row r="200" spans="3:49" x14ac:dyDescent="0.2">
      <c r="C200" s="32" t="s">
        <v>27</v>
      </c>
      <c r="D200" s="32" t="s">
        <v>113</v>
      </c>
      <c r="E200" s="32"/>
      <c r="F200" s="6" t="s">
        <v>96</v>
      </c>
      <c r="G200" s="32" t="s">
        <v>129</v>
      </c>
      <c r="H200" s="32" t="s">
        <v>130</v>
      </c>
      <c r="I200" s="175">
        <v>9.6</v>
      </c>
      <c r="J200" s="175">
        <v>10.199999999999999</v>
      </c>
      <c r="K200" s="175">
        <v>8.8000000000000007</v>
      </c>
      <c r="L200" s="175">
        <v>7.6999999999999993</v>
      </c>
      <c r="M200" s="175">
        <v>8.3000000000000007</v>
      </c>
      <c r="N200" s="175">
        <v>8.3000000000000007</v>
      </c>
      <c r="O200" s="175">
        <v>7</v>
      </c>
      <c r="P200" s="175">
        <v>7.8</v>
      </c>
      <c r="Q200" s="175">
        <v>7.7</v>
      </c>
      <c r="R200" s="175">
        <v>8.4</v>
      </c>
      <c r="S200" s="175">
        <v>10.1</v>
      </c>
      <c r="T200" s="175">
        <v>10.199999999999999</v>
      </c>
      <c r="U200" s="175">
        <v>9.1</v>
      </c>
      <c r="V200" s="175">
        <v>8.3000000000000007</v>
      </c>
      <c r="W200" s="175">
        <v>8.4</v>
      </c>
      <c r="X200" s="175">
        <v>8.8000000000000007</v>
      </c>
      <c r="Y200" s="175">
        <v>9.4</v>
      </c>
      <c r="Z200" s="175">
        <v>10</v>
      </c>
      <c r="AA200" s="175">
        <v>10.5</v>
      </c>
      <c r="AB200" s="175">
        <v>10.3</v>
      </c>
      <c r="AC200" s="175">
        <v>10.6</v>
      </c>
      <c r="AD200" s="175">
        <v>11</v>
      </c>
      <c r="AE200" s="175">
        <v>10.5</v>
      </c>
      <c r="AF200" s="175">
        <v>9.6999999999999993</v>
      </c>
      <c r="AG200" s="175">
        <v>9.6</v>
      </c>
      <c r="AH200" s="175">
        <v>9.7000000000000011</v>
      </c>
      <c r="AI200" s="175">
        <v>9.4</v>
      </c>
      <c r="AJ200" s="175">
        <v>9.5</v>
      </c>
      <c r="AK200" s="175">
        <v>9.5</v>
      </c>
      <c r="AL200" s="175">
        <v>8.3000000000000007</v>
      </c>
      <c r="AM200" s="175">
        <v>8.8000000000000007</v>
      </c>
      <c r="AN200" s="175">
        <v>8.5</v>
      </c>
      <c r="AO200" s="175">
        <v>7.8</v>
      </c>
      <c r="AP200" s="175">
        <v>5.5</v>
      </c>
      <c r="AQ200" s="175">
        <v>4.9000000000000004</v>
      </c>
      <c r="AR200" s="175">
        <v>4.3</v>
      </c>
      <c r="AS200" s="175">
        <v>4.3</v>
      </c>
      <c r="AT200" s="175">
        <v>4.7</v>
      </c>
      <c r="AU200" s="175">
        <v>4.5</v>
      </c>
      <c r="AV200" s="175">
        <v>4.5999999999999996</v>
      </c>
      <c r="AW200" s="175"/>
    </row>
    <row r="201" spans="3:49" x14ac:dyDescent="0.2">
      <c r="C201" s="32" t="s">
        <v>28</v>
      </c>
      <c r="D201" s="32" t="s">
        <v>113</v>
      </c>
      <c r="E201" s="32"/>
      <c r="F201" s="6" t="s">
        <v>96</v>
      </c>
      <c r="G201" s="32" t="s">
        <v>129</v>
      </c>
      <c r="H201" s="32" t="s">
        <v>130</v>
      </c>
      <c r="I201" s="175">
        <v>48.8</v>
      </c>
      <c r="J201" s="175">
        <v>43.4</v>
      </c>
      <c r="K201" s="175">
        <v>42.9</v>
      </c>
      <c r="L201" s="175">
        <v>40.1</v>
      </c>
      <c r="M201" s="175">
        <v>39.9</v>
      </c>
      <c r="N201" s="175">
        <v>45.6</v>
      </c>
      <c r="O201" s="175">
        <v>50</v>
      </c>
      <c r="P201" s="175">
        <v>49.9</v>
      </c>
      <c r="Q201" s="175">
        <v>47.9</v>
      </c>
      <c r="R201" s="175">
        <v>48.4</v>
      </c>
      <c r="S201" s="175">
        <v>55.3</v>
      </c>
      <c r="T201" s="175">
        <v>57.2</v>
      </c>
      <c r="U201" s="175">
        <v>51.8</v>
      </c>
      <c r="V201" s="175">
        <v>46.2</v>
      </c>
      <c r="W201" s="175">
        <v>42.4</v>
      </c>
      <c r="X201" s="175">
        <v>43.4</v>
      </c>
      <c r="Y201" s="175">
        <v>46.3</v>
      </c>
      <c r="Z201" s="175">
        <v>48.9</v>
      </c>
      <c r="AA201" s="175">
        <v>51.5</v>
      </c>
      <c r="AB201" s="175">
        <v>56.1</v>
      </c>
      <c r="AC201" s="175">
        <v>56.1</v>
      </c>
      <c r="AD201" s="175">
        <v>52.6</v>
      </c>
      <c r="AE201" s="175">
        <v>45.4</v>
      </c>
      <c r="AF201" s="175">
        <v>40.9</v>
      </c>
      <c r="AG201" s="175">
        <v>38</v>
      </c>
      <c r="AH201" s="175">
        <v>36.5</v>
      </c>
      <c r="AI201" s="175">
        <v>37.299999999999997</v>
      </c>
      <c r="AJ201" s="175">
        <v>35.5</v>
      </c>
      <c r="AK201" s="175">
        <v>33</v>
      </c>
      <c r="AL201" s="175">
        <v>28.8</v>
      </c>
      <c r="AM201" s="175">
        <v>26.7</v>
      </c>
      <c r="AN201" s="175">
        <v>25.7</v>
      </c>
      <c r="AO201" s="175">
        <v>23.8</v>
      </c>
      <c r="AP201" s="175">
        <v>26</v>
      </c>
      <c r="AQ201" s="175">
        <v>20</v>
      </c>
      <c r="AR201" s="175">
        <v>22.8</v>
      </c>
      <c r="AS201" s="175">
        <v>22</v>
      </c>
      <c r="AT201" s="175">
        <v>23.6</v>
      </c>
      <c r="AU201" s="175">
        <v>23.8</v>
      </c>
      <c r="AV201" s="175">
        <v>23.900000000000002</v>
      </c>
      <c r="AW201" s="175"/>
    </row>
    <row r="202" spans="3:49" x14ac:dyDescent="0.2">
      <c r="C202" s="32" t="s">
        <v>29</v>
      </c>
      <c r="D202" s="32" t="s">
        <v>113</v>
      </c>
      <c r="E202" s="32"/>
      <c r="F202" s="6" t="s">
        <v>96</v>
      </c>
      <c r="G202" s="32" t="s">
        <v>129</v>
      </c>
      <c r="H202" s="32" t="s">
        <v>130</v>
      </c>
      <c r="I202" s="175">
        <v>3.3</v>
      </c>
      <c r="J202" s="175">
        <v>2.9</v>
      </c>
      <c r="K202" s="175">
        <v>2.2999999999999998</v>
      </c>
      <c r="L202" s="175">
        <v>2</v>
      </c>
      <c r="M202" s="175">
        <v>2.6</v>
      </c>
      <c r="N202" s="175">
        <v>2.5</v>
      </c>
      <c r="O202" s="175">
        <v>2.2999999999999998</v>
      </c>
      <c r="P202" s="175">
        <v>2.8</v>
      </c>
      <c r="Q202" s="175">
        <v>3.2</v>
      </c>
      <c r="R202" s="175">
        <v>3.2</v>
      </c>
      <c r="S202" s="175">
        <v>3.2</v>
      </c>
      <c r="T202" s="175">
        <v>3.7</v>
      </c>
      <c r="U202" s="175">
        <v>3.6</v>
      </c>
      <c r="V202" s="175">
        <v>3.2</v>
      </c>
      <c r="W202" s="175">
        <v>3</v>
      </c>
      <c r="X202" s="175">
        <v>3.3</v>
      </c>
      <c r="Y202" s="175">
        <v>3.6</v>
      </c>
      <c r="Z202" s="175">
        <v>3.7</v>
      </c>
      <c r="AA202" s="175">
        <v>3.9</v>
      </c>
      <c r="AB202" s="175">
        <v>4.2</v>
      </c>
      <c r="AC202" s="175">
        <v>5.3</v>
      </c>
      <c r="AD202" s="175">
        <v>5.2</v>
      </c>
      <c r="AE202" s="175">
        <v>5.2</v>
      </c>
      <c r="AF202" s="175">
        <v>5.3</v>
      </c>
      <c r="AG202" s="175">
        <v>5.6</v>
      </c>
      <c r="AH202" s="175">
        <v>5</v>
      </c>
      <c r="AI202" s="175">
        <v>4.8</v>
      </c>
      <c r="AJ202" s="175">
        <v>4.9000000000000004</v>
      </c>
      <c r="AK202" s="175">
        <v>4.5</v>
      </c>
      <c r="AL202" s="175">
        <v>3.8</v>
      </c>
      <c r="AM202" s="175">
        <v>4</v>
      </c>
      <c r="AN202" s="175">
        <v>3.8</v>
      </c>
      <c r="AO202" s="175">
        <v>3.6</v>
      </c>
      <c r="AP202" s="175">
        <v>3.9</v>
      </c>
      <c r="AQ202" s="175">
        <v>3.8</v>
      </c>
      <c r="AR202" s="175">
        <v>4.5</v>
      </c>
      <c r="AS202" s="175">
        <v>4.8</v>
      </c>
      <c r="AT202" s="175">
        <v>5.0999999999999996</v>
      </c>
      <c r="AU202" s="175">
        <v>5.0999999999999996</v>
      </c>
      <c r="AV202" s="175">
        <v>4.9000000000000004</v>
      </c>
      <c r="AW202" s="175"/>
    </row>
    <row r="203" spans="3:49" x14ac:dyDescent="0.2">
      <c r="C203" s="32" t="s">
        <v>30</v>
      </c>
      <c r="D203" s="32" t="s">
        <v>113</v>
      </c>
      <c r="E203" s="32"/>
      <c r="F203" s="6" t="s">
        <v>96</v>
      </c>
      <c r="G203" s="32" t="s">
        <v>129</v>
      </c>
      <c r="H203" s="32" t="s">
        <v>130</v>
      </c>
      <c r="I203" s="175">
        <v>9.5</v>
      </c>
      <c r="J203" s="175">
        <v>9.1</v>
      </c>
      <c r="K203" s="175">
        <v>8.6999999999999993</v>
      </c>
      <c r="L203" s="175">
        <v>8.5</v>
      </c>
      <c r="M203" s="175">
        <v>8.5</v>
      </c>
      <c r="N203" s="175">
        <v>9.3000000000000007</v>
      </c>
      <c r="O203" s="175">
        <v>10.8</v>
      </c>
      <c r="P203" s="175">
        <v>11.6</v>
      </c>
      <c r="Q203" s="175">
        <v>12.2</v>
      </c>
      <c r="R203" s="175">
        <v>12.5</v>
      </c>
      <c r="S203" s="175">
        <v>13.2</v>
      </c>
      <c r="T203" s="175">
        <v>14.6</v>
      </c>
      <c r="U203" s="175">
        <v>12.799999999999999</v>
      </c>
      <c r="V203" s="175">
        <v>10.799999999999999</v>
      </c>
      <c r="W203" s="175">
        <v>10.7</v>
      </c>
      <c r="X203" s="175">
        <v>10.9</v>
      </c>
      <c r="Y203" s="175">
        <v>10.8</v>
      </c>
      <c r="Z203" s="175">
        <v>11.6</v>
      </c>
      <c r="AA203" s="175">
        <v>12.2</v>
      </c>
      <c r="AB203" s="175">
        <v>11.9</v>
      </c>
      <c r="AC203" s="175">
        <v>12.7</v>
      </c>
      <c r="AD203" s="175">
        <v>12.4</v>
      </c>
      <c r="AE203" s="175">
        <v>12.5</v>
      </c>
      <c r="AF203" s="175">
        <v>12.4</v>
      </c>
      <c r="AG203" s="175">
        <v>12.9</v>
      </c>
      <c r="AH203" s="175">
        <v>13</v>
      </c>
      <c r="AI203" s="175">
        <v>13.3</v>
      </c>
      <c r="AJ203" s="175">
        <v>13.4</v>
      </c>
      <c r="AK203" s="175">
        <v>13.4</v>
      </c>
      <c r="AL203" s="175">
        <v>11.7</v>
      </c>
      <c r="AM203" s="175">
        <v>12.1</v>
      </c>
      <c r="AN203" s="175">
        <v>11.9</v>
      </c>
      <c r="AO203" s="175">
        <v>11.8</v>
      </c>
      <c r="AP203" s="175">
        <v>9.9</v>
      </c>
      <c r="AQ203" s="175">
        <v>10.4</v>
      </c>
      <c r="AR203" s="175">
        <v>11.5</v>
      </c>
      <c r="AS203" s="175">
        <v>11.3</v>
      </c>
      <c r="AT203" s="175">
        <v>11.7</v>
      </c>
      <c r="AU203" s="175">
        <v>12.3</v>
      </c>
      <c r="AV203" s="175">
        <v>12.2</v>
      </c>
      <c r="AW203" s="175"/>
    </row>
    <row r="204" spans="3:49" x14ac:dyDescent="0.2">
      <c r="C204" s="32" t="s">
        <v>31</v>
      </c>
      <c r="D204" s="32" t="s">
        <v>113</v>
      </c>
      <c r="E204" s="32"/>
      <c r="F204" s="6" t="s">
        <v>96</v>
      </c>
      <c r="G204" s="32" t="s">
        <v>129</v>
      </c>
      <c r="H204" s="32" t="s">
        <v>130</v>
      </c>
      <c r="I204" s="175">
        <v>49.6</v>
      </c>
      <c r="J204" s="175">
        <v>48.8</v>
      </c>
      <c r="K204" s="175">
        <v>50.2</v>
      </c>
      <c r="L204" s="175">
        <v>45.4</v>
      </c>
      <c r="M204" s="175">
        <v>44.2</v>
      </c>
      <c r="N204" s="175">
        <v>43.7</v>
      </c>
      <c r="O204" s="175">
        <v>44.4</v>
      </c>
      <c r="P204" s="175">
        <v>42.5</v>
      </c>
      <c r="Q204" s="175">
        <v>42.3</v>
      </c>
      <c r="R204" s="175">
        <v>41</v>
      </c>
      <c r="S204" s="175">
        <v>42.4</v>
      </c>
      <c r="T204" s="175">
        <v>42.8</v>
      </c>
      <c r="U204" s="175">
        <v>39.5</v>
      </c>
      <c r="V204" s="175">
        <v>35</v>
      </c>
      <c r="W204" s="175">
        <v>33.5</v>
      </c>
      <c r="X204" s="175">
        <v>35.9</v>
      </c>
      <c r="Y204" s="175">
        <v>38.799999999999997</v>
      </c>
      <c r="Z204" s="175">
        <v>41.9</v>
      </c>
      <c r="AA204" s="175">
        <v>43.5</v>
      </c>
      <c r="AB204" s="175">
        <v>43.4</v>
      </c>
      <c r="AC204" s="175">
        <v>43.2</v>
      </c>
      <c r="AD204" s="175">
        <v>45.7</v>
      </c>
      <c r="AE204" s="175">
        <v>44.7</v>
      </c>
      <c r="AF204" s="175">
        <v>43.8</v>
      </c>
      <c r="AG204" s="175">
        <v>43.4</v>
      </c>
      <c r="AH204" s="175">
        <v>44.3</v>
      </c>
      <c r="AI204" s="175">
        <v>44.1</v>
      </c>
      <c r="AJ204" s="175">
        <v>44.4</v>
      </c>
      <c r="AK204" s="175">
        <v>44</v>
      </c>
      <c r="AL204" s="175">
        <v>39.799999999999997</v>
      </c>
      <c r="AM204" s="175">
        <v>37.700000000000003</v>
      </c>
      <c r="AN204" s="175">
        <v>36.799999999999997</v>
      </c>
      <c r="AO204" s="175">
        <v>35.4</v>
      </c>
      <c r="AP204" s="175">
        <v>31.9</v>
      </c>
      <c r="AQ204" s="175">
        <v>31.6</v>
      </c>
      <c r="AR204" s="175">
        <v>29.7</v>
      </c>
      <c r="AS204" s="175">
        <v>28.8</v>
      </c>
      <c r="AT204" s="175">
        <v>29.7</v>
      </c>
      <c r="AU204" s="175">
        <v>30.2</v>
      </c>
      <c r="AV204" s="175">
        <v>30.6</v>
      </c>
      <c r="AW204" s="175"/>
    </row>
    <row r="205" spans="3:49" x14ac:dyDescent="0.2">
      <c r="C205" s="32" t="s">
        <v>32</v>
      </c>
      <c r="D205" s="32" t="s">
        <v>113</v>
      </c>
      <c r="E205" s="32"/>
      <c r="F205" s="6" t="s">
        <v>96</v>
      </c>
      <c r="G205" s="32" t="s">
        <v>129</v>
      </c>
      <c r="H205" s="32" t="s">
        <v>130</v>
      </c>
      <c r="I205" s="175">
        <v>3</v>
      </c>
      <c r="J205" s="175">
        <v>2.4</v>
      </c>
      <c r="K205" s="175">
        <v>2.4</v>
      </c>
      <c r="L205" s="175">
        <v>2.4</v>
      </c>
      <c r="M205" s="175">
        <v>2.6</v>
      </c>
      <c r="N205" s="175">
        <v>2.2000000000000002</v>
      </c>
      <c r="O205" s="175">
        <v>2.6999999999999997</v>
      </c>
      <c r="P205" s="175">
        <v>2.6999999999999997</v>
      </c>
      <c r="Q205" s="175">
        <v>2.6</v>
      </c>
      <c r="R205" s="175">
        <v>3.3</v>
      </c>
      <c r="S205" s="175">
        <v>3.2</v>
      </c>
      <c r="T205" s="175">
        <v>3.8</v>
      </c>
      <c r="U205" s="175">
        <v>2.8</v>
      </c>
      <c r="V205" s="175">
        <v>2.4</v>
      </c>
      <c r="W205" s="175">
        <v>2.2000000000000002</v>
      </c>
      <c r="X205" s="175">
        <v>2.2000000000000002</v>
      </c>
      <c r="Y205" s="175">
        <v>2.2000000000000002</v>
      </c>
      <c r="Z205" s="175">
        <v>2.4</v>
      </c>
      <c r="AA205" s="175">
        <v>2.6</v>
      </c>
      <c r="AB205" s="175">
        <v>3.2</v>
      </c>
      <c r="AC205" s="175">
        <v>2.8</v>
      </c>
      <c r="AD205" s="175">
        <v>2.8</v>
      </c>
      <c r="AE205" s="175">
        <v>2.5</v>
      </c>
      <c r="AF205" s="175">
        <v>2.1</v>
      </c>
      <c r="AG205" s="175">
        <v>1.9</v>
      </c>
      <c r="AH205" s="175">
        <v>1.6</v>
      </c>
      <c r="AI205" s="175">
        <v>1.5</v>
      </c>
      <c r="AJ205" s="175">
        <v>1.2</v>
      </c>
      <c r="AK205" s="175">
        <v>1.1000000000000001</v>
      </c>
      <c r="AL205" s="175">
        <v>1</v>
      </c>
      <c r="AM205" s="175">
        <v>1.2</v>
      </c>
      <c r="AN205" s="175">
        <v>1.1000000000000001</v>
      </c>
      <c r="AO205" s="175">
        <v>0.8</v>
      </c>
      <c r="AP205" s="175">
        <v>0.6</v>
      </c>
      <c r="AQ205" s="175">
        <v>0.6</v>
      </c>
      <c r="AR205" s="175">
        <v>0.6</v>
      </c>
      <c r="AS205" s="175">
        <v>0.7</v>
      </c>
      <c r="AT205" s="175">
        <v>0.7</v>
      </c>
      <c r="AU205" s="175">
        <v>0.8</v>
      </c>
      <c r="AV205" s="175">
        <v>0.9</v>
      </c>
      <c r="AW205" s="175"/>
    </row>
    <row r="206" spans="3:49" x14ac:dyDescent="0.2">
      <c r="C206" s="32" t="s">
        <v>105</v>
      </c>
      <c r="D206" s="32" t="s">
        <v>113</v>
      </c>
      <c r="E206" s="32"/>
      <c r="F206" s="6" t="s">
        <v>96</v>
      </c>
      <c r="G206" s="32" t="s">
        <v>129</v>
      </c>
      <c r="H206" s="32" t="s">
        <v>130</v>
      </c>
      <c r="I206" s="175">
        <v>280.2</v>
      </c>
      <c r="J206" s="175">
        <v>259.49999999999994</v>
      </c>
      <c r="K206" s="175">
        <v>240.1</v>
      </c>
      <c r="L206" s="175">
        <v>230.89999999999998</v>
      </c>
      <c r="M206" s="175">
        <v>234.20000000000002</v>
      </c>
      <c r="N206" s="175">
        <v>237.8</v>
      </c>
      <c r="O206" s="175">
        <v>263.60000000000002</v>
      </c>
      <c r="P206" s="175">
        <v>272.00000000000006</v>
      </c>
      <c r="Q206" s="175">
        <v>273.29999999999995</v>
      </c>
      <c r="R206" s="175">
        <v>281.7</v>
      </c>
      <c r="S206" s="175">
        <v>309.7</v>
      </c>
      <c r="T206" s="175">
        <v>321.3</v>
      </c>
      <c r="U206" s="175">
        <v>297.40000000000003</v>
      </c>
      <c r="V206" s="175">
        <v>266.2</v>
      </c>
      <c r="W206" s="175">
        <v>256.7</v>
      </c>
      <c r="X206" s="175">
        <v>262</v>
      </c>
      <c r="Y206" s="175">
        <v>279.89999999999998</v>
      </c>
      <c r="Z206" s="175">
        <v>296.39999999999998</v>
      </c>
      <c r="AA206" s="175">
        <v>313.3</v>
      </c>
      <c r="AB206" s="175">
        <v>325.29999999999995</v>
      </c>
      <c r="AC206" s="175">
        <v>345.4</v>
      </c>
      <c r="AD206" s="175">
        <v>344.99999999999994</v>
      </c>
      <c r="AE206" s="175">
        <v>323.69999999999993</v>
      </c>
      <c r="AF206" s="175">
        <v>308.70000000000005</v>
      </c>
      <c r="AG206" s="175">
        <v>299.49999999999994</v>
      </c>
      <c r="AH206" s="175">
        <v>299.3</v>
      </c>
      <c r="AI206" s="175">
        <v>290.40000000000003</v>
      </c>
      <c r="AJ206" s="175">
        <v>283.2</v>
      </c>
      <c r="AK206" s="175">
        <v>274</v>
      </c>
      <c r="AL206" s="175">
        <v>238.70000000000005</v>
      </c>
      <c r="AM206" s="175">
        <v>227.89999999999998</v>
      </c>
      <c r="AN206" s="175">
        <v>219.19999999999996</v>
      </c>
      <c r="AO206" s="175">
        <v>204.20000000000005</v>
      </c>
      <c r="AP206" s="175">
        <v>190.90000000000003</v>
      </c>
      <c r="AQ206" s="175">
        <v>186.60000000000002</v>
      </c>
      <c r="AR206" s="175">
        <v>189.49999999999997</v>
      </c>
      <c r="AS206" s="175">
        <v>194.90000000000003</v>
      </c>
      <c r="AT206" s="175">
        <v>201.49999999999994</v>
      </c>
      <c r="AU206" s="175">
        <v>208.5</v>
      </c>
      <c r="AV206" s="175">
        <v>214</v>
      </c>
      <c r="AW206" s="175"/>
    </row>
    <row r="207" spans="3:49" x14ac:dyDescent="0.2">
      <c r="C207" s="32" t="s">
        <v>34</v>
      </c>
      <c r="D207" s="32" t="s">
        <v>113</v>
      </c>
      <c r="E207" s="32"/>
      <c r="F207" s="6" t="s">
        <v>96</v>
      </c>
      <c r="G207" s="32" t="s">
        <v>129</v>
      </c>
      <c r="H207" s="32" t="s">
        <v>130</v>
      </c>
      <c r="I207" s="175">
        <v>0</v>
      </c>
      <c r="J207" s="175">
        <v>0</v>
      </c>
      <c r="K207" s="175">
        <v>0</v>
      </c>
      <c r="L207" s="175">
        <v>0</v>
      </c>
      <c r="M207" s="175">
        <v>0</v>
      </c>
      <c r="N207" s="175">
        <v>0</v>
      </c>
      <c r="O207" s="175">
        <v>0</v>
      </c>
      <c r="P207" s="175">
        <v>0</v>
      </c>
      <c r="Q207" s="175">
        <v>0</v>
      </c>
      <c r="R207" s="175">
        <v>0</v>
      </c>
      <c r="S207" s="175">
        <v>0</v>
      </c>
      <c r="T207" s="175">
        <v>0</v>
      </c>
      <c r="U207" s="175">
        <v>0</v>
      </c>
      <c r="V207" s="175">
        <v>0</v>
      </c>
      <c r="W207" s="175">
        <v>0</v>
      </c>
      <c r="X207" s="175">
        <v>0</v>
      </c>
      <c r="Y207" s="175">
        <v>0</v>
      </c>
      <c r="Z207" s="175">
        <v>0</v>
      </c>
      <c r="AA207" s="175">
        <v>0</v>
      </c>
      <c r="AB207" s="175">
        <v>0</v>
      </c>
      <c r="AC207" s="175">
        <v>0</v>
      </c>
      <c r="AD207" s="175">
        <v>0</v>
      </c>
      <c r="AE207" s="175">
        <v>0</v>
      </c>
      <c r="AF207" s="175">
        <v>0</v>
      </c>
      <c r="AG207" s="175">
        <v>0</v>
      </c>
      <c r="AH207" s="175">
        <v>0</v>
      </c>
      <c r="AI207" s="175">
        <v>0</v>
      </c>
      <c r="AJ207" s="175">
        <v>0</v>
      </c>
      <c r="AK207" s="175">
        <v>0</v>
      </c>
      <c r="AL207" s="175">
        <v>0</v>
      </c>
      <c r="AM207" s="175">
        <v>0</v>
      </c>
      <c r="AN207" s="175">
        <v>0</v>
      </c>
      <c r="AO207" s="175">
        <v>0</v>
      </c>
      <c r="AP207" s="175">
        <v>0</v>
      </c>
      <c r="AQ207" s="175">
        <v>0</v>
      </c>
      <c r="AR207" s="175">
        <v>0</v>
      </c>
      <c r="AS207" s="175">
        <v>0</v>
      </c>
      <c r="AT207" s="175">
        <v>0</v>
      </c>
      <c r="AU207" s="175">
        <v>0</v>
      </c>
      <c r="AV207" s="175">
        <v>0</v>
      </c>
      <c r="AW207" s="175"/>
    </row>
    <row r="208" spans="3:49" ht="12" thickBot="1" x14ac:dyDescent="0.25">
      <c r="C208" s="168" t="s">
        <v>35</v>
      </c>
      <c r="D208" s="168" t="s">
        <v>113</v>
      </c>
      <c r="E208" s="168"/>
      <c r="F208" s="169" t="s">
        <v>96</v>
      </c>
      <c r="G208" s="168" t="s">
        <v>129</v>
      </c>
      <c r="H208" s="168" t="s">
        <v>130</v>
      </c>
      <c r="I208" s="176">
        <v>280.2</v>
      </c>
      <c r="J208" s="176">
        <v>259.49999999999994</v>
      </c>
      <c r="K208" s="176">
        <v>240.1</v>
      </c>
      <c r="L208" s="176">
        <v>230.89999999999998</v>
      </c>
      <c r="M208" s="176">
        <v>234.20000000000002</v>
      </c>
      <c r="N208" s="176">
        <v>237.8</v>
      </c>
      <c r="O208" s="176">
        <v>263.60000000000002</v>
      </c>
      <c r="P208" s="176">
        <v>272.00000000000006</v>
      </c>
      <c r="Q208" s="176">
        <v>273.29999999999995</v>
      </c>
      <c r="R208" s="176">
        <v>281.7</v>
      </c>
      <c r="S208" s="176">
        <v>309.7</v>
      </c>
      <c r="T208" s="176">
        <v>321.3</v>
      </c>
      <c r="U208" s="176">
        <v>297.40000000000003</v>
      </c>
      <c r="V208" s="176">
        <v>266.2</v>
      </c>
      <c r="W208" s="176">
        <v>256.7</v>
      </c>
      <c r="X208" s="176">
        <v>262</v>
      </c>
      <c r="Y208" s="176">
        <v>279.89999999999998</v>
      </c>
      <c r="Z208" s="176">
        <v>296.39999999999998</v>
      </c>
      <c r="AA208" s="176">
        <v>313.3</v>
      </c>
      <c r="AB208" s="176">
        <v>325.29999999999995</v>
      </c>
      <c r="AC208" s="176">
        <v>345.4</v>
      </c>
      <c r="AD208" s="176">
        <v>344.99999999999994</v>
      </c>
      <c r="AE208" s="176">
        <v>323.69999999999993</v>
      </c>
      <c r="AF208" s="176">
        <v>308.70000000000005</v>
      </c>
      <c r="AG208" s="176">
        <v>299.49999999999994</v>
      </c>
      <c r="AH208" s="176">
        <v>299.3</v>
      </c>
      <c r="AI208" s="176">
        <v>290.40000000000003</v>
      </c>
      <c r="AJ208" s="176">
        <v>283.2</v>
      </c>
      <c r="AK208" s="176">
        <v>274</v>
      </c>
      <c r="AL208" s="176">
        <v>238.70000000000005</v>
      </c>
      <c r="AM208" s="176">
        <v>227.89999999999998</v>
      </c>
      <c r="AN208" s="176">
        <v>219.19999999999996</v>
      </c>
      <c r="AO208" s="176">
        <v>204.20000000000005</v>
      </c>
      <c r="AP208" s="176">
        <v>190.90000000000003</v>
      </c>
      <c r="AQ208" s="176">
        <v>186.60000000000002</v>
      </c>
      <c r="AR208" s="176">
        <v>189.49999999999997</v>
      </c>
      <c r="AS208" s="176">
        <v>194.90000000000003</v>
      </c>
      <c r="AT208" s="176">
        <v>201.49999999999994</v>
      </c>
      <c r="AU208" s="176">
        <v>208.5</v>
      </c>
      <c r="AV208" s="176">
        <v>214</v>
      </c>
      <c r="AW208" s="176"/>
    </row>
    <row r="209" spans="3:49" x14ac:dyDescent="0.2">
      <c r="C209" s="32" t="s">
        <v>11</v>
      </c>
      <c r="D209" s="32" t="s">
        <v>106</v>
      </c>
      <c r="E209" s="32"/>
      <c r="F209" s="6" t="s">
        <v>103</v>
      </c>
      <c r="G209" s="32" t="s">
        <v>129</v>
      </c>
      <c r="H209" s="32" t="s">
        <v>130</v>
      </c>
      <c r="I209" s="175">
        <v>31</v>
      </c>
      <c r="J209" s="175">
        <v>28.4</v>
      </c>
      <c r="K209" s="175">
        <v>28</v>
      </c>
      <c r="L209" s="175">
        <v>26.6</v>
      </c>
      <c r="M209" s="175">
        <v>26</v>
      </c>
      <c r="N209" s="175">
        <v>26.099999999999998</v>
      </c>
      <c r="O209" s="175">
        <v>20</v>
      </c>
      <c r="P209" s="175">
        <v>20.299999999999997</v>
      </c>
      <c r="Q209" s="175">
        <v>18.899999999999999</v>
      </c>
      <c r="R209" s="175">
        <v>16.299999999999997</v>
      </c>
      <c r="S209" s="175">
        <v>18.2</v>
      </c>
      <c r="T209" s="175">
        <v>17.5</v>
      </c>
      <c r="U209" s="175">
        <v>17.2</v>
      </c>
      <c r="V209" s="175">
        <v>16.8</v>
      </c>
      <c r="W209" s="175">
        <v>14.7</v>
      </c>
      <c r="X209" s="175">
        <v>14.299999999999999</v>
      </c>
      <c r="Y209" s="175">
        <v>14.9</v>
      </c>
      <c r="Z209" s="175">
        <v>16.3</v>
      </c>
      <c r="AA209" s="175">
        <v>17.5</v>
      </c>
      <c r="AB209" s="175">
        <v>17.2</v>
      </c>
      <c r="AC209" s="175">
        <v>18.100000000000001</v>
      </c>
      <c r="AD209" s="175">
        <v>17</v>
      </c>
      <c r="AE209" s="175">
        <v>17</v>
      </c>
      <c r="AF209" s="175">
        <v>17.100000000000001</v>
      </c>
      <c r="AG209" s="175">
        <v>16.899999999999999</v>
      </c>
      <c r="AH209" s="175">
        <v>16.5</v>
      </c>
      <c r="AI209" s="175">
        <v>15.7</v>
      </c>
      <c r="AJ209" s="175">
        <v>15.9</v>
      </c>
      <c r="AK209" s="175">
        <v>14.700000000000001</v>
      </c>
      <c r="AL209" s="175">
        <v>11.9</v>
      </c>
      <c r="AM209" s="175">
        <v>11.200000000000001</v>
      </c>
      <c r="AN209" s="175">
        <v>11.1</v>
      </c>
      <c r="AO209" s="175">
        <v>10.7</v>
      </c>
      <c r="AP209" s="175">
        <v>9.1999999999999993</v>
      </c>
      <c r="AQ209" s="175">
        <v>10</v>
      </c>
      <c r="AR209" s="175">
        <v>11.3</v>
      </c>
      <c r="AS209" s="175">
        <v>11.200000000000001</v>
      </c>
      <c r="AT209" s="175">
        <v>11.7</v>
      </c>
      <c r="AU209" s="175">
        <v>12.4</v>
      </c>
      <c r="AV209" s="175">
        <v>12.5</v>
      </c>
      <c r="AW209" s="175"/>
    </row>
    <row r="210" spans="3:49" x14ac:dyDescent="0.2">
      <c r="C210" s="32" t="s">
        <v>17</v>
      </c>
      <c r="D210" s="32" t="s">
        <v>106</v>
      </c>
      <c r="E210" s="32"/>
      <c r="F210" s="6" t="s">
        <v>103</v>
      </c>
      <c r="G210" s="32" t="s">
        <v>129</v>
      </c>
      <c r="H210" s="32" t="s">
        <v>130</v>
      </c>
      <c r="I210" s="175">
        <v>10.8</v>
      </c>
      <c r="J210" s="175">
        <v>10.199999999999999</v>
      </c>
      <c r="K210" s="175">
        <v>19.5</v>
      </c>
      <c r="L210" s="175">
        <v>19.2</v>
      </c>
      <c r="M210" s="175">
        <v>19.2</v>
      </c>
      <c r="N210" s="175">
        <v>19.8</v>
      </c>
      <c r="O210" s="175">
        <v>18.3</v>
      </c>
      <c r="P210" s="175">
        <v>19.100000000000001</v>
      </c>
      <c r="Q210" s="175">
        <v>21.2</v>
      </c>
      <c r="R210" s="175">
        <v>22.7</v>
      </c>
      <c r="S210" s="175">
        <v>23.3</v>
      </c>
      <c r="T210" s="175">
        <v>23.5</v>
      </c>
      <c r="U210" s="175">
        <v>24.2</v>
      </c>
      <c r="V210" s="175">
        <v>24.2</v>
      </c>
      <c r="W210" s="175">
        <v>23.6</v>
      </c>
      <c r="X210" s="175">
        <v>24.5</v>
      </c>
      <c r="Y210" s="175">
        <v>26.8</v>
      </c>
      <c r="Z210" s="175">
        <v>29.2</v>
      </c>
      <c r="AA210" s="175">
        <v>30.6</v>
      </c>
      <c r="AB210" s="175">
        <v>29.4</v>
      </c>
      <c r="AC210" s="175">
        <v>25.2</v>
      </c>
      <c r="AD210" s="175">
        <v>23.6</v>
      </c>
      <c r="AE210" s="175">
        <v>22.9</v>
      </c>
      <c r="AF210" s="175">
        <v>22.599999999999998</v>
      </c>
      <c r="AG210" s="175">
        <v>22.3</v>
      </c>
      <c r="AH210" s="175">
        <v>20.6</v>
      </c>
      <c r="AI210" s="175">
        <v>19.600000000000001</v>
      </c>
      <c r="AJ210" s="175">
        <v>18.399999999999999</v>
      </c>
      <c r="AK210" s="175">
        <v>18.7</v>
      </c>
      <c r="AL210" s="175">
        <v>17.100000000000001</v>
      </c>
      <c r="AM210" s="175">
        <v>13.7</v>
      </c>
      <c r="AN210" s="175">
        <v>13.4</v>
      </c>
      <c r="AO210" s="175">
        <v>12.7</v>
      </c>
      <c r="AP210" s="175">
        <v>11.5</v>
      </c>
      <c r="AQ210" s="175">
        <v>12</v>
      </c>
      <c r="AR210" s="175">
        <v>13.3</v>
      </c>
      <c r="AS210" s="175">
        <v>14.9</v>
      </c>
      <c r="AT210" s="175">
        <v>16.2</v>
      </c>
      <c r="AU210" s="175">
        <v>16.899999999999999</v>
      </c>
      <c r="AV210" s="175">
        <v>16.899999999999999</v>
      </c>
      <c r="AW210" s="175"/>
    </row>
    <row r="211" spans="3:49" x14ac:dyDescent="0.2">
      <c r="C211" s="32" t="s">
        <v>18</v>
      </c>
      <c r="D211" s="32" t="s">
        <v>106</v>
      </c>
      <c r="E211" s="32"/>
      <c r="F211" s="6" t="s">
        <v>103</v>
      </c>
      <c r="G211" s="32" t="s">
        <v>129</v>
      </c>
      <c r="H211" s="32" t="s">
        <v>130</v>
      </c>
      <c r="I211" s="175">
        <v>9.6999999999999993</v>
      </c>
      <c r="J211" s="175">
        <v>9.1999999999999993</v>
      </c>
      <c r="K211" s="175">
        <v>8.6</v>
      </c>
      <c r="L211" s="175">
        <v>8.6</v>
      </c>
      <c r="M211" s="175">
        <v>6.7</v>
      </c>
      <c r="N211" s="175">
        <v>5.8</v>
      </c>
      <c r="O211" s="175">
        <v>5.8</v>
      </c>
      <c r="P211" s="175">
        <v>6</v>
      </c>
      <c r="Q211" s="175">
        <v>5.0999999999999996</v>
      </c>
      <c r="R211" s="175">
        <v>5.2</v>
      </c>
      <c r="S211" s="175">
        <v>4.8</v>
      </c>
      <c r="T211" s="175">
        <v>5.3</v>
      </c>
      <c r="U211" s="175">
        <v>4.7</v>
      </c>
      <c r="V211" s="175">
        <v>4.5</v>
      </c>
      <c r="W211" s="175">
        <v>3.8</v>
      </c>
      <c r="X211" s="175">
        <v>3.3</v>
      </c>
      <c r="Y211" s="175">
        <v>2.5</v>
      </c>
      <c r="Z211" s="175">
        <v>2.7</v>
      </c>
      <c r="AA211" s="175">
        <v>2.7</v>
      </c>
      <c r="AB211" s="175">
        <v>3.2</v>
      </c>
      <c r="AC211" s="175">
        <v>2.5</v>
      </c>
      <c r="AD211" s="175">
        <v>2.5</v>
      </c>
      <c r="AE211" s="175">
        <v>2.7</v>
      </c>
      <c r="AF211" s="175">
        <v>2.9</v>
      </c>
      <c r="AG211" s="175">
        <v>3</v>
      </c>
      <c r="AH211" s="175">
        <v>3.1</v>
      </c>
      <c r="AI211" s="175">
        <v>2.9</v>
      </c>
      <c r="AJ211" s="175">
        <v>2.1999999999999997</v>
      </c>
      <c r="AK211" s="175">
        <v>2.2000000000000002</v>
      </c>
      <c r="AL211" s="175">
        <v>2.1</v>
      </c>
      <c r="AM211" s="175">
        <v>2.1</v>
      </c>
      <c r="AN211" s="175">
        <v>2.1</v>
      </c>
      <c r="AO211" s="175">
        <v>1.9</v>
      </c>
      <c r="AP211" s="175">
        <v>3.8</v>
      </c>
      <c r="AQ211" s="175">
        <v>1</v>
      </c>
      <c r="AR211" s="175">
        <v>1.1000000000000001</v>
      </c>
      <c r="AS211" s="175">
        <v>1.3</v>
      </c>
      <c r="AT211" s="175">
        <v>1.4</v>
      </c>
      <c r="AU211" s="175">
        <v>1.4</v>
      </c>
      <c r="AV211" s="175">
        <v>1.4</v>
      </c>
      <c r="AW211" s="175"/>
    </row>
    <row r="212" spans="3:49" x14ac:dyDescent="0.2">
      <c r="C212" s="32" t="s">
        <v>19</v>
      </c>
      <c r="D212" s="32" t="s">
        <v>106</v>
      </c>
      <c r="E212" s="32"/>
      <c r="F212" s="6" t="s">
        <v>103</v>
      </c>
      <c r="G212" s="32" t="s">
        <v>129</v>
      </c>
      <c r="H212" s="32" t="s">
        <v>130</v>
      </c>
      <c r="I212" s="175">
        <v>2.7</v>
      </c>
      <c r="J212" s="175">
        <v>2.2999999999999998</v>
      </c>
      <c r="K212" s="175">
        <v>2.2000000000000002</v>
      </c>
      <c r="L212" s="175">
        <v>2.5</v>
      </c>
      <c r="M212" s="175">
        <v>1.8</v>
      </c>
      <c r="N212" s="175">
        <v>0.7</v>
      </c>
      <c r="O212" s="175">
        <v>0.7</v>
      </c>
      <c r="P212" s="175">
        <v>0.4</v>
      </c>
      <c r="Q212" s="175">
        <v>1.1000000000000001</v>
      </c>
      <c r="R212" s="175">
        <v>1.1000000000000001</v>
      </c>
      <c r="S212" s="175">
        <v>1.7</v>
      </c>
      <c r="T212" s="175">
        <v>1.4</v>
      </c>
      <c r="U212" s="175">
        <v>1.3</v>
      </c>
      <c r="V212" s="175">
        <v>1.3</v>
      </c>
      <c r="W212" s="175">
        <v>1.3</v>
      </c>
      <c r="X212" s="175">
        <v>1.3</v>
      </c>
      <c r="Y212" s="175">
        <v>1.8</v>
      </c>
      <c r="Z212" s="175">
        <v>1.8</v>
      </c>
      <c r="AA212" s="175">
        <v>2</v>
      </c>
      <c r="AB212" s="175">
        <v>1.9</v>
      </c>
      <c r="AC212" s="175">
        <v>2.2000000000000002</v>
      </c>
      <c r="AD212" s="175">
        <v>2</v>
      </c>
      <c r="AE212" s="175">
        <v>2</v>
      </c>
      <c r="AF212" s="175">
        <v>1.3</v>
      </c>
      <c r="AG212" s="175">
        <v>1.3</v>
      </c>
      <c r="AH212" s="175">
        <v>1.1000000000000001</v>
      </c>
      <c r="AI212" s="175">
        <v>0.8</v>
      </c>
      <c r="AJ212" s="175">
        <v>0.7</v>
      </c>
      <c r="AK212" s="175">
        <v>0.5</v>
      </c>
      <c r="AL212" s="175">
        <v>0.4</v>
      </c>
      <c r="AM212" s="175">
        <v>0.2</v>
      </c>
      <c r="AN212" s="175">
        <v>0.2</v>
      </c>
      <c r="AO212" s="175">
        <v>0.1</v>
      </c>
      <c r="AP212" s="175">
        <v>0.30000000000000004</v>
      </c>
      <c r="AQ212" s="175">
        <v>0.3</v>
      </c>
      <c r="AR212" s="175">
        <v>0.2</v>
      </c>
      <c r="AS212" s="175">
        <v>0.2</v>
      </c>
      <c r="AT212" s="175">
        <v>0.4</v>
      </c>
      <c r="AU212" s="175">
        <v>0.5</v>
      </c>
      <c r="AV212" s="175">
        <v>0.5</v>
      </c>
      <c r="AW212" s="175"/>
    </row>
    <row r="213" spans="3:49" x14ac:dyDescent="0.2">
      <c r="C213" s="32" t="s">
        <v>20</v>
      </c>
      <c r="D213" s="32" t="s">
        <v>106</v>
      </c>
      <c r="E213" s="32"/>
      <c r="F213" s="6" t="s">
        <v>103</v>
      </c>
      <c r="G213" s="32" t="s">
        <v>129</v>
      </c>
      <c r="H213" s="32" t="s">
        <v>130</v>
      </c>
      <c r="I213" s="175">
        <v>1.2</v>
      </c>
      <c r="J213" s="175">
        <v>1.2</v>
      </c>
      <c r="K213" s="175">
        <v>1.2</v>
      </c>
      <c r="L213" s="175">
        <v>1.9</v>
      </c>
      <c r="M213" s="175">
        <v>1.6</v>
      </c>
      <c r="N213" s="175">
        <v>1.7</v>
      </c>
      <c r="O213" s="175">
        <v>1</v>
      </c>
      <c r="P213" s="175">
        <v>0.9</v>
      </c>
      <c r="Q213" s="175">
        <v>1.8</v>
      </c>
      <c r="R213" s="175">
        <v>1.8</v>
      </c>
      <c r="S213" s="175">
        <v>1.9</v>
      </c>
      <c r="T213" s="175">
        <v>1.9</v>
      </c>
      <c r="U213" s="175">
        <v>1.4</v>
      </c>
      <c r="V213" s="175">
        <v>1.5</v>
      </c>
      <c r="W213" s="175">
        <v>1.4</v>
      </c>
      <c r="X213" s="175">
        <v>1.5</v>
      </c>
      <c r="Y213" s="175">
        <v>1.2</v>
      </c>
      <c r="Z213" s="175">
        <v>1.5</v>
      </c>
      <c r="AA213" s="175">
        <v>1.6</v>
      </c>
      <c r="AB213" s="175">
        <v>1.8</v>
      </c>
      <c r="AC213" s="175">
        <v>1.6</v>
      </c>
      <c r="AD213" s="175">
        <v>1.5</v>
      </c>
      <c r="AE213" s="175">
        <v>1.2</v>
      </c>
      <c r="AF213" s="175">
        <v>1.1000000000000001</v>
      </c>
      <c r="AG213" s="175">
        <v>0.8</v>
      </c>
      <c r="AH213" s="175">
        <v>0.7</v>
      </c>
      <c r="AI213" s="175">
        <v>0.6</v>
      </c>
      <c r="AJ213" s="175">
        <v>0.4</v>
      </c>
      <c r="AK213" s="175">
        <v>0.4</v>
      </c>
      <c r="AL213" s="175">
        <v>0.3</v>
      </c>
      <c r="AM213" s="175">
        <v>0.3</v>
      </c>
      <c r="AN213" s="175">
        <v>0.3</v>
      </c>
      <c r="AO213" s="175">
        <v>0.3</v>
      </c>
      <c r="AP213" s="175">
        <v>0.3</v>
      </c>
      <c r="AQ213" s="175">
        <v>0.1</v>
      </c>
      <c r="AR213" s="175">
        <v>0.1</v>
      </c>
      <c r="AS213" s="175">
        <v>0.1</v>
      </c>
      <c r="AT213" s="175">
        <v>0.1</v>
      </c>
      <c r="AU213" s="175">
        <v>0.1</v>
      </c>
      <c r="AV213" s="175">
        <v>0.1</v>
      </c>
      <c r="AW213" s="175"/>
    </row>
    <row r="214" spans="3:49" x14ac:dyDescent="0.2">
      <c r="C214" s="32" t="s">
        <v>21</v>
      </c>
      <c r="D214" s="32" t="s">
        <v>106</v>
      </c>
      <c r="E214" s="32"/>
      <c r="F214" s="6" t="s">
        <v>103</v>
      </c>
      <c r="G214" s="32" t="s">
        <v>129</v>
      </c>
      <c r="H214" s="32" t="s">
        <v>130</v>
      </c>
      <c r="I214" s="175">
        <v>1.8</v>
      </c>
      <c r="J214" s="175">
        <v>1.7</v>
      </c>
      <c r="K214" s="175">
        <v>1.6</v>
      </c>
      <c r="L214" s="175">
        <v>1.4</v>
      </c>
      <c r="M214" s="175">
        <v>2</v>
      </c>
      <c r="N214" s="175">
        <v>1.8</v>
      </c>
      <c r="O214" s="175">
        <v>1.7</v>
      </c>
      <c r="P214" s="175">
        <v>1.6</v>
      </c>
      <c r="Q214" s="175">
        <v>1.8</v>
      </c>
      <c r="R214" s="175">
        <v>1.9</v>
      </c>
      <c r="S214" s="175">
        <v>1.5</v>
      </c>
      <c r="T214" s="175">
        <v>1.6</v>
      </c>
      <c r="U214" s="175">
        <v>1.4</v>
      </c>
      <c r="V214" s="175">
        <v>1.5</v>
      </c>
      <c r="W214" s="175">
        <v>1.4</v>
      </c>
      <c r="X214" s="175">
        <v>1.4</v>
      </c>
      <c r="Y214" s="175">
        <v>1.6</v>
      </c>
      <c r="Z214" s="175">
        <v>1.9</v>
      </c>
      <c r="AA214" s="175">
        <v>1.9</v>
      </c>
      <c r="AB214" s="175">
        <v>1.8</v>
      </c>
      <c r="AC214" s="175">
        <v>2.1</v>
      </c>
      <c r="AD214" s="175">
        <v>2.2000000000000002</v>
      </c>
      <c r="AE214" s="175">
        <v>2.5</v>
      </c>
      <c r="AF214" s="175">
        <v>2.8</v>
      </c>
      <c r="AG214" s="175">
        <v>3</v>
      </c>
      <c r="AH214" s="175">
        <v>3.1</v>
      </c>
      <c r="AI214" s="175">
        <v>3.2</v>
      </c>
      <c r="AJ214" s="175">
        <v>3.1999999999999997</v>
      </c>
      <c r="AK214" s="175">
        <v>3.4</v>
      </c>
      <c r="AL214" s="175">
        <v>3.2</v>
      </c>
      <c r="AM214" s="175">
        <v>3.2</v>
      </c>
      <c r="AN214" s="175">
        <v>3.1</v>
      </c>
      <c r="AO214" s="175">
        <v>3</v>
      </c>
      <c r="AP214" s="175">
        <v>3</v>
      </c>
      <c r="AQ214" s="175">
        <v>2.8</v>
      </c>
      <c r="AR214" s="175">
        <v>2.9</v>
      </c>
      <c r="AS214" s="175">
        <v>3.2</v>
      </c>
      <c r="AT214" s="175">
        <v>3.4</v>
      </c>
      <c r="AU214" s="175">
        <v>3.4</v>
      </c>
      <c r="AV214" s="175">
        <v>3.3</v>
      </c>
      <c r="AW214" s="175"/>
    </row>
    <row r="215" spans="3:49" x14ac:dyDescent="0.2">
      <c r="C215" s="32" t="s">
        <v>22</v>
      </c>
      <c r="D215" s="32" t="s">
        <v>106</v>
      </c>
      <c r="E215" s="32"/>
      <c r="F215" s="6" t="s">
        <v>103</v>
      </c>
      <c r="G215" s="32" t="s">
        <v>129</v>
      </c>
      <c r="H215" s="32" t="s">
        <v>130</v>
      </c>
      <c r="I215" s="175">
        <v>31.5</v>
      </c>
      <c r="J215" s="175">
        <v>28.9</v>
      </c>
      <c r="K215" s="175">
        <v>27</v>
      </c>
      <c r="L215" s="175">
        <v>27.4</v>
      </c>
      <c r="M215" s="175">
        <v>28.8</v>
      </c>
      <c r="N215" s="175">
        <v>27.5</v>
      </c>
      <c r="O215" s="175">
        <v>23.7</v>
      </c>
      <c r="P215" s="175">
        <v>25</v>
      </c>
      <c r="Q215" s="175">
        <v>26.2</v>
      </c>
      <c r="R215" s="175">
        <v>28.5</v>
      </c>
      <c r="S215" s="175">
        <v>26.2</v>
      </c>
      <c r="T215" s="175">
        <v>25.9</v>
      </c>
      <c r="U215" s="175">
        <v>24.7</v>
      </c>
      <c r="V215" s="175">
        <v>23.4</v>
      </c>
      <c r="W215" s="175">
        <v>21.1</v>
      </c>
      <c r="X215" s="175">
        <v>21.5</v>
      </c>
      <c r="Y215" s="175">
        <v>21.9</v>
      </c>
      <c r="Z215" s="175">
        <v>24.1</v>
      </c>
      <c r="AA215" s="175">
        <v>25.3</v>
      </c>
      <c r="AB215" s="175">
        <v>23.4</v>
      </c>
      <c r="AC215" s="175">
        <v>25</v>
      </c>
      <c r="AD215" s="175">
        <v>22.9</v>
      </c>
      <c r="AE215" s="175">
        <v>22.2</v>
      </c>
      <c r="AF215" s="175">
        <v>22.4</v>
      </c>
      <c r="AG215" s="175">
        <v>22.599999999999998</v>
      </c>
      <c r="AH215" s="175">
        <v>20.9</v>
      </c>
      <c r="AI215" s="175">
        <v>19</v>
      </c>
      <c r="AJ215" s="175">
        <v>18.2</v>
      </c>
      <c r="AK215" s="175">
        <v>17.2</v>
      </c>
      <c r="AL215" s="175">
        <v>16.3</v>
      </c>
      <c r="AM215" s="175">
        <v>15.9</v>
      </c>
      <c r="AN215" s="175">
        <v>16</v>
      </c>
      <c r="AO215" s="175">
        <v>14.9</v>
      </c>
      <c r="AP215" s="175">
        <v>13.4</v>
      </c>
      <c r="AQ215" s="175">
        <v>14.6</v>
      </c>
      <c r="AR215" s="175">
        <v>17.7</v>
      </c>
      <c r="AS215" s="175">
        <v>18.899999999999999</v>
      </c>
      <c r="AT215" s="175">
        <v>18.099999999999998</v>
      </c>
      <c r="AU215" s="175">
        <v>17.3</v>
      </c>
      <c r="AV215" s="175">
        <v>18.100000000000001</v>
      </c>
      <c r="AW215" s="175"/>
    </row>
    <row r="216" spans="3:49" x14ac:dyDescent="0.2">
      <c r="C216" s="32" t="s">
        <v>23</v>
      </c>
      <c r="D216" s="32" t="s">
        <v>106</v>
      </c>
      <c r="E216" s="32"/>
      <c r="F216" s="6" t="s">
        <v>103</v>
      </c>
      <c r="G216" s="32" t="s">
        <v>129</v>
      </c>
      <c r="H216" s="32" t="s">
        <v>130</v>
      </c>
      <c r="I216" s="175">
        <v>3.2</v>
      </c>
      <c r="J216" s="175">
        <v>2.2999999999999998</v>
      </c>
      <c r="K216" s="175">
        <v>2.2000000000000002</v>
      </c>
      <c r="L216" s="175">
        <v>2.5</v>
      </c>
      <c r="M216" s="175">
        <v>2.2999999999999998</v>
      </c>
      <c r="N216" s="175">
        <v>2.2999999999999998</v>
      </c>
      <c r="O216" s="175">
        <v>1.8</v>
      </c>
      <c r="P216" s="175">
        <v>1.8</v>
      </c>
      <c r="Q216" s="175">
        <v>2.2000000000000002</v>
      </c>
      <c r="R216" s="175">
        <v>2.2999999999999998</v>
      </c>
      <c r="S216" s="175">
        <v>2.2999999999999998</v>
      </c>
      <c r="T216" s="175">
        <v>2.4</v>
      </c>
      <c r="U216" s="175">
        <v>2.2999999999999998</v>
      </c>
      <c r="V216" s="175">
        <v>2.6</v>
      </c>
      <c r="W216" s="175">
        <v>2.2999999999999998</v>
      </c>
      <c r="X216" s="175">
        <v>2.2000000000000002</v>
      </c>
      <c r="Y216" s="175">
        <v>2.1</v>
      </c>
      <c r="Z216" s="175">
        <v>2.5</v>
      </c>
      <c r="AA216" s="175">
        <v>2.7</v>
      </c>
      <c r="AB216" s="175">
        <v>3.1</v>
      </c>
      <c r="AC216" s="175">
        <v>2.9</v>
      </c>
      <c r="AD216" s="175">
        <v>3.1</v>
      </c>
      <c r="AE216" s="175">
        <v>3.4</v>
      </c>
      <c r="AF216" s="175">
        <v>3.6</v>
      </c>
      <c r="AG216" s="175">
        <v>3.8</v>
      </c>
      <c r="AH216" s="175">
        <v>3.9</v>
      </c>
      <c r="AI216" s="175">
        <v>4</v>
      </c>
      <c r="AJ216" s="175">
        <v>4.0999999999999996</v>
      </c>
      <c r="AK216" s="175">
        <v>4.3</v>
      </c>
      <c r="AL216" s="175">
        <v>3.6</v>
      </c>
      <c r="AM216" s="175">
        <v>4</v>
      </c>
      <c r="AN216" s="175">
        <v>4.0999999999999996</v>
      </c>
      <c r="AO216" s="175">
        <v>4</v>
      </c>
      <c r="AP216" s="175">
        <v>4</v>
      </c>
      <c r="AQ216" s="175">
        <v>4.0999999999999996</v>
      </c>
      <c r="AR216" s="175">
        <v>4.8</v>
      </c>
      <c r="AS216" s="175">
        <v>4.9000000000000004</v>
      </c>
      <c r="AT216" s="175">
        <v>5.3</v>
      </c>
      <c r="AU216" s="175">
        <v>5.8</v>
      </c>
      <c r="AV216" s="175">
        <v>5.8</v>
      </c>
      <c r="AW216" s="175"/>
    </row>
    <row r="217" spans="3:49" x14ac:dyDescent="0.2">
      <c r="C217" s="32" t="s">
        <v>24</v>
      </c>
      <c r="D217" s="32" t="s">
        <v>106</v>
      </c>
      <c r="E217" s="32"/>
      <c r="F217" s="6" t="s">
        <v>103</v>
      </c>
      <c r="G217" s="32" t="s">
        <v>129</v>
      </c>
      <c r="H217" s="32" t="s">
        <v>130</v>
      </c>
      <c r="I217" s="175">
        <v>69.5</v>
      </c>
      <c r="J217" s="175">
        <v>55.2</v>
      </c>
      <c r="K217" s="175">
        <v>49.3</v>
      </c>
      <c r="L217" s="175">
        <v>54.9</v>
      </c>
      <c r="M217" s="175">
        <v>56.2</v>
      </c>
      <c r="N217" s="175">
        <v>54.3</v>
      </c>
      <c r="O217" s="175">
        <v>51</v>
      </c>
      <c r="P217" s="175">
        <v>55.4</v>
      </c>
      <c r="Q217" s="175">
        <v>57.2</v>
      </c>
      <c r="R217" s="175">
        <v>62.5</v>
      </c>
      <c r="S217" s="175">
        <v>61.9</v>
      </c>
      <c r="T217" s="175">
        <v>63.5</v>
      </c>
      <c r="U217" s="175">
        <v>66.600000000000009</v>
      </c>
      <c r="V217" s="175">
        <v>64.400000000000006</v>
      </c>
      <c r="W217" s="175">
        <v>56.5</v>
      </c>
      <c r="X217" s="175">
        <v>55.3</v>
      </c>
      <c r="Y217" s="175">
        <v>61.199999999999996</v>
      </c>
      <c r="Z217" s="175">
        <v>66.599999999999994</v>
      </c>
      <c r="AA217" s="175">
        <v>70.599999999999994</v>
      </c>
      <c r="AB217" s="175">
        <v>73.5</v>
      </c>
      <c r="AC217" s="175">
        <v>84.6</v>
      </c>
      <c r="AD217" s="175">
        <v>79.8</v>
      </c>
      <c r="AE217" s="175">
        <v>74.8</v>
      </c>
      <c r="AF217" s="175">
        <v>69.7</v>
      </c>
      <c r="AG217" s="175">
        <v>68</v>
      </c>
      <c r="AH217" s="175">
        <v>63.5</v>
      </c>
      <c r="AI217" s="175">
        <v>60.1</v>
      </c>
      <c r="AJ217" s="175">
        <v>55.4</v>
      </c>
      <c r="AK217" s="175">
        <v>53</v>
      </c>
      <c r="AL217" s="175">
        <v>45.8</v>
      </c>
      <c r="AM217" s="175">
        <v>43.8</v>
      </c>
      <c r="AN217" s="175">
        <v>42.7</v>
      </c>
      <c r="AO217" s="175">
        <v>42.1</v>
      </c>
      <c r="AP217" s="175">
        <v>40.4</v>
      </c>
      <c r="AQ217" s="175">
        <v>42.5</v>
      </c>
      <c r="AR217" s="175">
        <v>41.3</v>
      </c>
      <c r="AS217" s="175">
        <v>41.5</v>
      </c>
      <c r="AT217" s="175">
        <v>42.3</v>
      </c>
      <c r="AU217" s="175">
        <v>41.8</v>
      </c>
      <c r="AV217" s="175">
        <v>42.4</v>
      </c>
      <c r="AW217" s="175"/>
    </row>
    <row r="218" spans="3:49" x14ac:dyDescent="0.2">
      <c r="C218" s="32" t="s">
        <v>25</v>
      </c>
      <c r="D218" s="32" t="s">
        <v>106</v>
      </c>
      <c r="E218" s="32"/>
      <c r="F218" s="6" t="s">
        <v>103</v>
      </c>
      <c r="G218" s="32" t="s">
        <v>129</v>
      </c>
      <c r="H218" s="32" t="s">
        <v>130</v>
      </c>
      <c r="I218" s="175">
        <v>24.5</v>
      </c>
      <c r="J218" s="175">
        <v>23.6</v>
      </c>
      <c r="K218" s="175">
        <v>20.3</v>
      </c>
      <c r="L218" s="175">
        <v>22.1</v>
      </c>
      <c r="M218" s="175">
        <v>21.9</v>
      </c>
      <c r="N218" s="175">
        <v>20.5</v>
      </c>
      <c r="O218" s="175">
        <v>16.3</v>
      </c>
      <c r="P218" s="175">
        <v>20.5</v>
      </c>
      <c r="Q218" s="175">
        <v>21.7</v>
      </c>
      <c r="R218" s="175">
        <v>23.9</v>
      </c>
      <c r="S218" s="175">
        <v>24.5</v>
      </c>
      <c r="T218" s="175">
        <v>24.7</v>
      </c>
      <c r="U218" s="175">
        <v>22.8</v>
      </c>
      <c r="V218" s="175">
        <v>22</v>
      </c>
      <c r="W218" s="175">
        <v>19.899999999999999</v>
      </c>
      <c r="X218" s="175">
        <v>20.3</v>
      </c>
      <c r="Y218" s="175">
        <v>20.7</v>
      </c>
      <c r="Z218" s="175">
        <v>23.1</v>
      </c>
      <c r="AA218" s="175">
        <v>24.3</v>
      </c>
      <c r="AB218" s="175">
        <v>24.8</v>
      </c>
      <c r="AC218" s="175">
        <v>21.5</v>
      </c>
      <c r="AD218" s="175">
        <v>22</v>
      </c>
      <c r="AE218" s="175">
        <v>20.9</v>
      </c>
      <c r="AF218" s="175">
        <v>20.7</v>
      </c>
      <c r="AG218" s="175">
        <v>21.1</v>
      </c>
      <c r="AH218" s="175">
        <v>20.2</v>
      </c>
      <c r="AI218" s="175">
        <v>19.899999999999999</v>
      </c>
      <c r="AJ218" s="175">
        <v>19.399999999999999</v>
      </c>
      <c r="AK218" s="175">
        <v>18.3</v>
      </c>
      <c r="AL218" s="175">
        <v>15.9</v>
      </c>
      <c r="AM218" s="175">
        <v>15.5</v>
      </c>
      <c r="AN218" s="175">
        <v>15.5</v>
      </c>
      <c r="AO218" s="175">
        <v>15.1</v>
      </c>
      <c r="AP218" s="175">
        <v>16.100000000000001</v>
      </c>
      <c r="AQ218" s="175">
        <v>19.2</v>
      </c>
      <c r="AR218" s="175">
        <v>23.2</v>
      </c>
      <c r="AS218" s="175">
        <v>22.5</v>
      </c>
      <c r="AT218" s="175">
        <v>22.5</v>
      </c>
      <c r="AU218" s="175">
        <v>22.3</v>
      </c>
      <c r="AV218" s="175">
        <v>20.7</v>
      </c>
      <c r="AW218" s="175"/>
    </row>
    <row r="219" spans="3:49" x14ac:dyDescent="0.2">
      <c r="C219" s="32" t="s">
        <v>26</v>
      </c>
      <c r="D219" s="32" t="s">
        <v>106</v>
      </c>
      <c r="E219" s="32"/>
      <c r="F219" s="6" t="s">
        <v>103</v>
      </c>
      <c r="G219" s="32" t="s">
        <v>129</v>
      </c>
      <c r="H219" s="32" t="s">
        <v>130</v>
      </c>
      <c r="I219" s="175">
        <v>0.5</v>
      </c>
      <c r="J219" s="175">
        <v>0.1</v>
      </c>
      <c r="K219" s="175">
        <v>0.2</v>
      </c>
      <c r="L219" s="175">
        <v>0.1</v>
      </c>
      <c r="M219" s="175">
        <v>0.1</v>
      </c>
      <c r="N219" s="175">
        <v>0.1</v>
      </c>
      <c r="O219" s="175">
        <v>0.1</v>
      </c>
      <c r="P219" s="175">
        <v>0.1</v>
      </c>
      <c r="Q219" s="175">
        <v>0.1</v>
      </c>
      <c r="R219" s="175">
        <v>0.1</v>
      </c>
      <c r="S219" s="175">
        <v>0.1</v>
      </c>
      <c r="T219" s="175">
        <v>0.1</v>
      </c>
      <c r="U219" s="175">
        <v>0.1</v>
      </c>
      <c r="V219" s="175">
        <v>0.1</v>
      </c>
      <c r="W219" s="175">
        <v>0.1</v>
      </c>
      <c r="X219" s="175">
        <v>0.1</v>
      </c>
      <c r="Y219" s="175">
        <v>0.1</v>
      </c>
      <c r="Z219" s="175">
        <v>0.1</v>
      </c>
      <c r="AA219" s="175">
        <v>0.2</v>
      </c>
      <c r="AB219" s="175">
        <v>0.2</v>
      </c>
      <c r="AC219" s="175">
        <v>0.2</v>
      </c>
      <c r="AD219" s="175">
        <v>0.3</v>
      </c>
      <c r="AE219" s="175">
        <v>0.3</v>
      </c>
      <c r="AF219" s="175">
        <v>0.3</v>
      </c>
      <c r="AG219" s="175">
        <v>0.3</v>
      </c>
      <c r="AH219" s="175">
        <v>0.4</v>
      </c>
      <c r="AI219" s="175">
        <v>0.4</v>
      </c>
      <c r="AJ219" s="175">
        <v>0.4</v>
      </c>
      <c r="AK219" s="175">
        <v>0.3</v>
      </c>
      <c r="AL219" s="175">
        <v>0.3</v>
      </c>
      <c r="AM219" s="175">
        <v>0.3</v>
      </c>
      <c r="AN219" s="175">
        <v>0.3</v>
      </c>
      <c r="AO219" s="175">
        <v>0.2</v>
      </c>
      <c r="AP219" s="175">
        <v>0.1</v>
      </c>
      <c r="AQ219" s="175">
        <v>0.1</v>
      </c>
      <c r="AR219" s="175">
        <v>0.2</v>
      </c>
      <c r="AS219" s="175">
        <v>0.2</v>
      </c>
      <c r="AT219" s="175">
        <v>0.2</v>
      </c>
      <c r="AU219" s="175">
        <v>0.2</v>
      </c>
      <c r="AV219" s="175">
        <v>0.2</v>
      </c>
      <c r="AW219" s="175"/>
    </row>
    <row r="220" spans="3:49" x14ac:dyDescent="0.2">
      <c r="C220" s="32" t="s">
        <v>27</v>
      </c>
      <c r="D220" s="32" t="s">
        <v>106</v>
      </c>
      <c r="E220" s="32"/>
      <c r="F220" s="6" t="s">
        <v>103</v>
      </c>
      <c r="G220" s="32" t="s">
        <v>129</v>
      </c>
      <c r="H220" s="32" t="s">
        <v>130</v>
      </c>
      <c r="I220" s="175">
        <v>59.9</v>
      </c>
      <c r="J220" s="175">
        <v>60.4</v>
      </c>
      <c r="K220" s="175">
        <v>57.5</v>
      </c>
      <c r="L220" s="175">
        <v>54.2</v>
      </c>
      <c r="M220" s="175">
        <v>53.1</v>
      </c>
      <c r="N220" s="175">
        <v>41.9</v>
      </c>
      <c r="O220" s="175">
        <v>30.7</v>
      </c>
      <c r="P220" s="175">
        <v>28.299999999999997</v>
      </c>
      <c r="Q220" s="175">
        <v>29.9</v>
      </c>
      <c r="R220" s="175">
        <v>30.6</v>
      </c>
      <c r="S220" s="175">
        <v>32.4</v>
      </c>
      <c r="T220" s="175">
        <v>30</v>
      </c>
      <c r="U220" s="175">
        <v>27.5</v>
      </c>
      <c r="V220" s="175">
        <v>26.6</v>
      </c>
      <c r="W220" s="175">
        <v>23.9</v>
      </c>
      <c r="X220" s="175">
        <v>23.1</v>
      </c>
      <c r="Y220" s="175">
        <v>24</v>
      </c>
      <c r="Z220" s="175">
        <v>26.7</v>
      </c>
      <c r="AA220" s="175">
        <v>28.299999999999997</v>
      </c>
      <c r="AB220" s="175">
        <v>33.5</v>
      </c>
      <c r="AC220" s="175">
        <v>34</v>
      </c>
      <c r="AD220" s="175">
        <v>33.9</v>
      </c>
      <c r="AE220" s="175">
        <v>33.4</v>
      </c>
      <c r="AF220" s="175">
        <v>32</v>
      </c>
      <c r="AG220" s="175">
        <v>31.3</v>
      </c>
      <c r="AH220" s="175">
        <v>29.5</v>
      </c>
      <c r="AI220" s="175">
        <v>29.1</v>
      </c>
      <c r="AJ220" s="175">
        <v>29.2</v>
      </c>
      <c r="AK220" s="175">
        <v>27.9</v>
      </c>
      <c r="AL220" s="175">
        <v>25.2</v>
      </c>
      <c r="AM220" s="175">
        <v>24.9</v>
      </c>
      <c r="AN220" s="175">
        <v>23.6</v>
      </c>
      <c r="AO220" s="175">
        <v>21.6</v>
      </c>
      <c r="AP220" s="175">
        <v>21.1</v>
      </c>
      <c r="AQ220" s="175">
        <v>20.399999999999999</v>
      </c>
      <c r="AR220" s="175">
        <v>20.6</v>
      </c>
      <c r="AS220" s="175">
        <v>22</v>
      </c>
      <c r="AT220" s="175">
        <v>22.3</v>
      </c>
      <c r="AU220" s="175">
        <v>23.4</v>
      </c>
      <c r="AV220" s="175">
        <v>23</v>
      </c>
      <c r="AW220" s="175"/>
    </row>
    <row r="221" spans="3:49" x14ac:dyDescent="0.2">
      <c r="C221" s="32" t="s">
        <v>28</v>
      </c>
      <c r="D221" s="32" t="s">
        <v>106</v>
      </c>
      <c r="E221" s="32"/>
      <c r="F221" s="6" t="s">
        <v>103</v>
      </c>
      <c r="G221" s="32" t="s">
        <v>129</v>
      </c>
      <c r="H221" s="32" t="s">
        <v>130</v>
      </c>
      <c r="I221" s="175">
        <v>54.4</v>
      </c>
      <c r="J221" s="175">
        <v>51.4</v>
      </c>
      <c r="K221" s="175">
        <v>44.4</v>
      </c>
      <c r="L221" s="175">
        <v>49.4</v>
      </c>
      <c r="M221" s="175">
        <v>46.7</v>
      </c>
      <c r="N221" s="175">
        <v>47.3</v>
      </c>
      <c r="O221" s="175">
        <v>44.4</v>
      </c>
      <c r="P221" s="175">
        <v>41.2</v>
      </c>
      <c r="Q221" s="175">
        <v>42</v>
      </c>
      <c r="R221" s="175">
        <v>44.8</v>
      </c>
      <c r="S221" s="175">
        <v>42.5</v>
      </c>
      <c r="T221" s="175">
        <v>39.799999999999997</v>
      </c>
      <c r="U221" s="175">
        <v>37.9</v>
      </c>
      <c r="V221" s="175">
        <v>37.299999999999997</v>
      </c>
      <c r="W221" s="175">
        <v>34.5</v>
      </c>
      <c r="X221" s="175">
        <v>33.6</v>
      </c>
      <c r="Y221" s="175">
        <v>33.299999999999997</v>
      </c>
      <c r="Z221" s="175">
        <v>36.200000000000003</v>
      </c>
      <c r="AA221" s="175">
        <v>38.1</v>
      </c>
      <c r="AB221" s="175">
        <v>39.799999999999997</v>
      </c>
      <c r="AC221" s="175">
        <v>43.7</v>
      </c>
      <c r="AD221" s="175">
        <v>36.799999999999997</v>
      </c>
      <c r="AE221" s="175">
        <v>33.5</v>
      </c>
      <c r="AF221" s="175">
        <v>32.700000000000003</v>
      </c>
      <c r="AG221" s="175">
        <v>30.4</v>
      </c>
      <c r="AH221" s="175">
        <v>28.1</v>
      </c>
      <c r="AI221" s="175">
        <v>27.1</v>
      </c>
      <c r="AJ221" s="175">
        <v>24.7</v>
      </c>
      <c r="AK221" s="175">
        <v>23.5</v>
      </c>
      <c r="AL221" s="175">
        <v>21.599999999999998</v>
      </c>
      <c r="AM221" s="175">
        <v>22.2</v>
      </c>
      <c r="AN221" s="175">
        <v>22.4</v>
      </c>
      <c r="AO221" s="175">
        <v>21.9</v>
      </c>
      <c r="AP221" s="175">
        <v>21.2</v>
      </c>
      <c r="AQ221" s="175">
        <v>20.7</v>
      </c>
      <c r="AR221" s="175">
        <v>21.599999999999998</v>
      </c>
      <c r="AS221" s="175">
        <v>22.5</v>
      </c>
      <c r="AT221" s="175">
        <v>23.6</v>
      </c>
      <c r="AU221" s="175">
        <v>23</v>
      </c>
      <c r="AV221" s="175">
        <v>23.6</v>
      </c>
      <c r="AW221" s="175"/>
    </row>
    <row r="222" spans="3:49" x14ac:dyDescent="0.2">
      <c r="C222" s="32" t="s">
        <v>29</v>
      </c>
      <c r="D222" s="32" t="s">
        <v>106</v>
      </c>
      <c r="E222" s="32"/>
      <c r="F222" s="6" t="s">
        <v>103</v>
      </c>
      <c r="G222" s="32" t="s">
        <v>129</v>
      </c>
      <c r="H222" s="32" t="s">
        <v>130</v>
      </c>
      <c r="I222" s="175">
        <v>9.4</v>
      </c>
      <c r="J222" s="175">
        <v>9.9</v>
      </c>
      <c r="K222" s="175">
        <v>9.3000000000000007</v>
      </c>
      <c r="L222" s="175">
        <v>9</v>
      </c>
      <c r="M222" s="175">
        <v>9.1</v>
      </c>
      <c r="N222" s="175">
        <v>9.6</v>
      </c>
      <c r="O222" s="175">
        <v>6.3</v>
      </c>
      <c r="P222" s="175">
        <v>4.5</v>
      </c>
      <c r="Q222" s="175">
        <v>4.5</v>
      </c>
      <c r="R222" s="175">
        <v>4.4000000000000004</v>
      </c>
      <c r="S222" s="175">
        <v>4.5999999999999996</v>
      </c>
      <c r="T222" s="175">
        <v>4.5</v>
      </c>
      <c r="U222" s="175">
        <v>4.1000000000000005</v>
      </c>
      <c r="V222" s="175">
        <v>4.5</v>
      </c>
      <c r="W222" s="175">
        <v>3.9</v>
      </c>
      <c r="X222" s="175">
        <v>3.9</v>
      </c>
      <c r="Y222" s="175">
        <v>3.9</v>
      </c>
      <c r="Z222" s="175">
        <v>4.4000000000000004</v>
      </c>
      <c r="AA222" s="175">
        <v>4.5999999999999996</v>
      </c>
      <c r="AB222" s="175">
        <v>5</v>
      </c>
      <c r="AC222" s="175">
        <v>6.1</v>
      </c>
      <c r="AD222" s="175">
        <v>5.6</v>
      </c>
      <c r="AE222" s="175">
        <v>5.9</v>
      </c>
      <c r="AF222" s="175">
        <v>5.5</v>
      </c>
      <c r="AG222" s="175">
        <v>5.3</v>
      </c>
      <c r="AH222" s="175">
        <v>5.0999999999999996</v>
      </c>
      <c r="AI222" s="175">
        <v>4.8</v>
      </c>
      <c r="AJ222" s="175">
        <v>4.5999999999999996</v>
      </c>
      <c r="AK222" s="175">
        <v>4.5</v>
      </c>
      <c r="AL222" s="175">
        <v>3.3</v>
      </c>
      <c r="AM222" s="175">
        <v>3.5</v>
      </c>
      <c r="AN222" s="175">
        <v>3.4</v>
      </c>
      <c r="AO222" s="175">
        <v>3.4</v>
      </c>
      <c r="AP222" s="175">
        <v>2.9</v>
      </c>
      <c r="AQ222" s="175">
        <v>3.2</v>
      </c>
      <c r="AR222" s="175">
        <v>0.8</v>
      </c>
      <c r="AS222" s="175">
        <v>0.9</v>
      </c>
      <c r="AT222" s="175">
        <v>0.9</v>
      </c>
      <c r="AU222" s="175">
        <v>1</v>
      </c>
      <c r="AV222" s="175">
        <v>1</v>
      </c>
      <c r="AW222" s="175"/>
    </row>
    <row r="223" spans="3:49" x14ac:dyDescent="0.2">
      <c r="C223" s="32" t="s">
        <v>30</v>
      </c>
      <c r="D223" s="32" t="s">
        <v>106</v>
      </c>
      <c r="E223" s="32"/>
      <c r="F223" s="6" t="s">
        <v>103</v>
      </c>
      <c r="G223" s="32" t="s">
        <v>129</v>
      </c>
      <c r="H223" s="32" t="s">
        <v>130</v>
      </c>
      <c r="I223" s="175">
        <v>10.1</v>
      </c>
      <c r="J223" s="175">
        <v>10.5</v>
      </c>
      <c r="K223" s="175">
        <v>8.8000000000000007</v>
      </c>
      <c r="L223" s="175">
        <v>8.8000000000000007</v>
      </c>
      <c r="M223" s="175">
        <v>11.9</v>
      </c>
      <c r="N223" s="175">
        <v>10.4</v>
      </c>
      <c r="O223" s="175">
        <v>10.9</v>
      </c>
      <c r="P223" s="175">
        <v>12</v>
      </c>
      <c r="Q223" s="175">
        <v>12.1</v>
      </c>
      <c r="R223" s="175">
        <v>13.6</v>
      </c>
      <c r="S223" s="175">
        <v>14.6</v>
      </c>
      <c r="T223" s="175">
        <v>16.5</v>
      </c>
      <c r="U223" s="175">
        <v>15.7</v>
      </c>
      <c r="V223" s="175">
        <v>14.6</v>
      </c>
      <c r="W223" s="175">
        <v>13.7</v>
      </c>
      <c r="X223" s="175">
        <v>14.1</v>
      </c>
      <c r="Y223" s="175">
        <v>14.4</v>
      </c>
      <c r="Z223" s="175">
        <v>15.6</v>
      </c>
      <c r="AA223" s="175">
        <v>16.3</v>
      </c>
      <c r="AB223" s="175">
        <v>16.900000000000002</v>
      </c>
      <c r="AC223" s="175">
        <v>17.7</v>
      </c>
      <c r="AD223" s="175">
        <v>16.600000000000001</v>
      </c>
      <c r="AE223" s="175">
        <v>15.8</v>
      </c>
      <c r="AF223" s="175">
        <v>14.6</v>
      </c>
      <c r="AG223" s="175">
        <v>14.5</v>
      </c>
      <c r="AH223" s="175">
        <v>13.3</v>
      </c>
      <c r="AI223" s="175">
        <v>12.5</v>
      </c>
      <c r="AJ223" s="175">
        <v>11.8</v>
      </c>
      <c r="AK223" s="175">
        <v>12.7</v>
      </c>
      <c r="AL223" s="175">
        <v>12.6</v>
      </c>
      <c r="AM223" s="175">
        <v>13.4</v>
      </c>
      <c r="AN223" s="175">
        <v>13.6</v>
      </c>
      <c r="AO223" s="175">
        <v>12.1</v>
      </c>
      <c r="AP223" s="175">
        <v>11.9</v>
      </c>
      <c r="AQ223" s="175">
        <v>11.7</v>
      </c>
      <c r="AR223" s="175">
        <v>11.9</v>
      </c>
      <c r="AS223" s="175">
        <v>12.1</v>
      </c>
      <c r="AT223" s="175">
        <v>12.2</v>
      </c>
      <c r="AU223" s="175">
        <v>12.3</v>
      </c>
      <c r="AV223" s="175">
        <v>12.8</v>
      </c>
      <c r="AW223" s="175"/>
    </row>
    <row r="224" spans="3:49" x14ac:dyDescent="0.2">
      <c r="C224" s="32" t="s">
        <v>31</v>
      </c>
      <c r="D224" s="32" t="s">
        <v>106</v>
      </c>
      <c r="E224" s="32"/>
      <c r="F224" s="6" t="s">
        <v>103</v>
      </c>
      <c r="G224" s="32" t="s">
        <v>129</v>
      </c>
      <c r="H224" s="32" t="s">
        <v>130</v>
      </c>
      <c r="I224" s="175">
        <v>51</v>
      </c>
      <c r="J224" s="175">
        <v>46.8</v>
      </c>
      <c r="K224" s="175">
        <v>45</v>
      </c>
      <c r="L224" s="175">
        <v>43.7</v>
      </c>
      <c r="M224" s="175">
        <v>36.4</v>
      </c>
      <c r="N224" s="175">
        <v>32</v>
      </c>
      <c r="O224" s="175">
        <v>24.1</v>
      </c>
      <c r="P224" s="175">
        <v>22.5</v>
      </c>
      <c r="Q224" s="175">
        <v>25.6</v>
      </c>
      <c r="R224" s="175">
        <v>25.9</v>
      </c>
      <c r="S224" s="175">
        <v>25.8</v>
      </c>
      <c r="T224" s="175">
        <v>25.4</v>
      </c>
      <c r="U224" s="175">
        <v>23</v>
      </c>
      <c r="V224" s="175">
        <v>22.1</v>
      </c>
      <c r="W224" s="175">
        <v>20.7</v>
      </c>
      <c r="X224" s="175">
        <v>20.9</v>
      </c>
      <c r="Y224" s="175">
        <v>21.4</v>
      </c>
      <c r="Z224" s="175">
        <v>23.6</v>
      </c>
      <c r="AA224" s="175">
        <v>24.5</v>
      </c>
      <c r="AB224" s="175">
        <v>26.6</v>
      </c>
      <c r="AC224" s="175">
        <v>26.9</v>
      </c>
      <c r="AD224" s="175">
        <v>27.3</v>
      </c>
      <c r="AE224" s="175">
        <v>26</v>
      </c>
      <c r="AF224" s="175">
        <v>26.1</v>
      </c>
      <c r="AG224" s="175">
        <v>27.3</v>
      </c>
      <c r="AH224" s="175">
        <v>26</v>
      </c>
      <c r="AI224" s="175">
        <v>24.7</v>
      </c>
      <c r="AJ224" s="175">
        <v>23.6</v>
      </c>
      <c r="AK224" s="175">
        <v>24.5</v>
      </c>
      <c r="AL224" s="175">
        <v>23.2</v>
      </c>
      <c r="AM224" s="175">
        <v>24.6</v>
      </c>
      <c r="AN224" s="175">
        <v>23.5</v>
      </c>
      <c r="AO224" s="175">
        <v>22.9</v>
      </c>
      <c r="AP224" s="175">
        <v>23.2</v>
      </c>
      <c r="AQ224" s="175">
        <v>24.7</v>
      </c>
      <c r="AR224" s="175">
        <v>22.3</v>
      </c>
      <c r="AS224" s="175">
        <v>24.9</v>
      </c>
      <c r="AT224" s="175">
        <v>25.1</v>
      </c>
      <c r="AU224" s="175">
        <v>26.5</v>
      </c>
      <c r="AV224" s="175">
        <v>26.2</v>
      </c>
      <c r="AW224" s="175"/>
    </row>
    <row r="225" spans="3:49" x14ac:dyDescent="0.2">
      <c r="C225" s="32" t="s">
        <v>32</v>
      </c>
      <c r="D225" s="32" t="s">
        <v>106</v>
      </c>
      <c r="E225" s="32"/>
      <c r="F225" s="6" t="s">
        <v>103</v>
      </c>
      <c r="G225" s="32" t="s">
        <v>129</v>
      </c>
      <c r="H225" s="32" t="s">
        <v>130</v>
      </c>
      <c r="I225" s="175">
        <v>1</v>
      </c>
      <c r="J225" s="175">
        <v>0.9</v>
      </c>
      <c r="K225" s="175">
        <v>0.9</v>
      </c>
      <c r="L225" s="175">
        <v>1.4</v>
      </c>
      <c r="M225" s="175">
        <v>1.1000000000000001</v>
      </c>
      <c r="N225" s="175">
        <v>1.1000000000000001</v>
      </c>
      <c r="O225" s="175">
        <v>1.1000000000000001</v>
      </c>
      <c r="P225" s="175">
        <v>1.3</v>
      </c>
      <c r="Q225" s="175">
        <v>1.4</v>
      </c>
      <c r="R225" s="175">
        <v>1.5</v>
      </c>
      <c r="S225" s="175">
        <v>2</v>
      </c>
      <c r="T225" s="175">
        <v>2.1</v>
      </c>
      <c r="U225" s="175">
        <v>1.8</v>
      </c>
      <c r="V225" s="175">
        <v>2</v>
      </c>
      <c r="W225" s="175">
        <v>1.5</v>
      </c>
      <c r="X225" s="175">
        <v>1.8</v>
      </c>
      <c r="Y225" s="175">
        <v>1.8</v>
      </c>
      <c r="Z225" s="175">
        <v>2.1</v>
      </c>
      <c r="AA225" s="175">
        <v>2.2999999999999998</v>
      </c>
      <c r="AB225" s="175">
        <v>2.9</v>
      </c>
      <c r="AC225" s="175">
        <v>2.4</v>
      </c>
      <c r="AD225" s="175">
        <v>2.2000000000000002</v>
      </c>
      <c r="AE225" s="175">
        <v>2</v>
      </c>
      <c r="AF225" s="175">
        <v>1.3</v>
      </c>
      <c r="AG225" s="175">
        <v>1.6</v>
      </c>
      <c r="AH225" s="175">
        <v>1.5</v>
      </c>
      <c r="AI225" s="175">
        <v>1.4</v>
      </c>
      <c r="AJ225" s="175">
        <v>1.3</v>
      </c>
      <c r="AK225" s="175">
        <v>1.2</v>
      </c>
      <c r="AL225" s="175">
        <v>1.1000000000000001</v>
      </c>
      <c r="AM225" s="175">
        <v>1.1000000000000001</v>
      </c>
      <c r="AN225" s="175">
        <v>1.1000000000000001</v>
      </c>
      <c r="AO225" s="175">
        <v>0.9</v>
      </c>
      <c r="AP225" s="175">
        <v>0.7</v>
      </c>
      <c r="AQ225" s="175">
        <v>0.7</v>
      </c>
      <c r="AR225" s="175">
        <v>0.6</v>
      </c>
      <c r="AS225" s="175">
        <v>0.6</v>
      </c>
      <c r="AT225" s="175">
        <v>0.7</v>
      </c>
      <c r="AU225" s="175">
        <v>0.7</v>
      </c>
      <c r="AV225" s="175">
        <v>0.6</v>
      </c>
      <c r="AW225" s="175"/>
    </row>
    <row r="226" spans="3:49" x14ac:dyDescent="0.2">
      <c r="C226" s="32" t="s">
        <v>105</v>
      </c>
      <c r="D226" s="32" t="s">
        <v>106</v>
      </c>
      <c r="E226" s="32"/>
      <c r="F226" s="6" t="s">
        <v>103</v>
      </c>
      <c r="G226" s="32" t="s">
        <v>129</v>
      </c>
      <c r="H226" s="32" t="s">
        <v>130</v>
      </c>
      <c r="I226" s="175">
        <v>372.2</v>
      </c>
      <c r="J226" s="175">
        <v>342.99999999999994</v>
      </c>
      <c r="K226" s="175">
        <v>326</v>
      </c>
      <c r="L226" s="175">
        <v>333.69999999999993</v>
      </c>
      <c r="M226" s="175">
        <v>324.90000000000003</v>
      </c>
      <c r="N226" s="175">
        <v>302.90000000000003</v>
      </c>
      <c r="O226" s="175">
        <v>257.90000000000003</v>
      </c>
      <c r="P226" s="175">
        <v>260.89999999999998</v>
      </c>
      <c r="Q226" s="175">
        <v>272.79999999999995</v>
      </c>
      <c r="R226" s="175">
        <v>287.09999999999997</v>
      </c>
      <c r="S226" s="175">
        <v>288.3</v>
      </c>
      <c r="T226" s="175">
        <v>286.09999999999997</v>
      </c>
      <c r="U226" s="175">
        <v>276.7</v>
      </c>
      <c r="V226" s="175">
        <v>269.39999999999998</v>
      </c>
      <c r="W226" s="175">
        <v>244.29999999999995</v>
      </c>
      <c r="X226" s="175">
        <v>243.1</v>
      </c>
      <c r="Y226" s="175">
        <v>253.6</v>
      </c>
      <c r="Z226" s="175">
        <v>278.40000000000003</v>
      </c>
      <c r="AA226" s="175">
        <v>293.5</v>
      </c>
      <c r="AB226" s="175">
        <v>304.99999999999994</v>
      </c>
      <c r="AC226" s="175">
        <v>316.69999999999993</v>
      </c>
      <c r="AD226" s="175">
        <v>299.3</v>
      </c>
      <c r="AE226" s="175">
        <v>286.5</v>
      </c>
      <c r="AF226" s="175">
        <v>276.7</v>
      </c>
      <c r="AG226" s="175">
        <v>273.50000000000006</v>
      </c>
      <c r="AH226" s="175">
        <v>257.5</v>
      </c>
      <c r="AI226" s="175">
        <v>245.8</v>
      </c>
      <c r="AJ226" s="175">
        <v>233.5</v>
      </c>
      <c r="AK226" s="175">
        <v>227.29999999999998</v>
      </c>
      <c r="AL226" s="175">
        <v>203.89999999999998</v>
      </c>
      <c r="AM226" s="175">
        <v>199.89999999999998</v>
      </c>
      <c r="AN226" s="175">
        <v>196.4</v>
      </c>
      <c r="AO226" s="175">
        <v>187.8</v>
      </c>
      <c r="AP226" s="175">
        <v>183.09999999999997</v>
      </c>
      <c r="AQ226" s="175">
        <v>188.09999999999994</v>
      </c>
      <c r="AR226" s="175">
        <v>193.9</v>
      </c>
      <c r="AS226" s="175">
        <v>201.89999999999998</v>
      </c>
      <c r="AT226" s="175">
        <v>206.39999999999998</v>
      </c>
      <c r="AU226" s="175">
        <v>209</v>
      </c>
      <c r="AV226" s="175">
        <v>209.1</v>
      </c>
      <c r="AW226" s="175"/>
    </row>
    <row r="227" spans="3:49" x14ac:dyDescent="0.2">
      <c r="C227" s="32" t="s">
        <v>34</v>
      </c>
      <c r="D227" s="32" t="s">
        <v>106</v>
      </c>
      <c r="E227" s="32"/>
      <c r="F227" s="6" t="s">
        <v>103</v>
      </c>
      <c r="G227" s="32" t="s">
        <v>129</v>
      </c>
      <c r="H227" s="32" t="s">
        <v>130</v>
      </c>
      <c r="I227" s="175">
        <v>0</v>
      </c>
      <c r="J227" s="175">
        <v>0</v>
      </c>
      <c r="K227" s="175">
        <v>0</v>
      </c>
      <c r="L227" s="175">
        <v>0</v>
      </c>
      <c r="M227" s="175">
        <v>0</v>
      </c>
      <c r="N227" s="175">
        <v>0</v>
      </c>
      <c r="O227" s="175">
        <v>0</v>
      </c>
      <c r="P227" s="175">
        <v>0</v>
      </c>
      <c r="Q227" s="175">
        <v>0</v>
      </c>
      <c r="R227" s="175">
        <v>0</v>
      </c>
      <c r="S227" s="175">
        <v>0</v>
      </c>
      <c r="T227" s="175">
        <v>0</v>
      </c>
      <c r="U227" s="175">
        <v>0</v>
      </c>
      <c r="V227" s="175">
        <v>0</v>
      </c>
      <c r="W227" s="175">
        <v>0</v>
      </c>
      <c r="X227" s="175">
        <v>0</v>
      </c>
      <c r="Y227" s="175">
        <v>0</v>
      </c>
      <c r="Z227" s="175">
        <v>0</v>
      </c>
      <c r="AA227" s="175">
        <v>0</v>
      </c>
      <c r="AB227" s="175">
        <v>0</v>
      </c>
      <c r="AC227" s="175">
        <v>0</v>
      </c>
      <c r="AD227" s="175">
        <v>0</v>
      </c>
      <c r="AE227" s="175">
        <v>0</v>
      </c>
      <c r="AF227" s="175">
        <v>0</v>
      </c>
      <c r="AG227" s="175">
        <v>0</v>
      </c>
      <c r="AH227" s="175">
        <v>0</v>
      </c>
      <c r="AI227" s="175">
        <v>0</v>
      </c>
      <c r="AJ227" s="175">
        <v>0</v>
      </c>
      <c r="AK227" s="175">
        <v>0</v>
      </c>
      <c r="AL227" s="175">
        <v>0</v>
      </c>
      <c r="AM227" s="175">
        <v>0</v>
      </c>
      <c r="AN227" s="175">
        <v>0</v>
      </c>
      <c r="AO227" s="175">
        <v>0</v>
      </c>
      <c r="AP227" s="175">
        <v>0</v>
      </c>
      <c r="AQ227" s="175">
        <v>0</v>
      </c>
      <c r="AR227" s="175">
        <v>0</v>
      </c>
      <c r="AS227" s="175">
        <v>0</v>
      </c>
      <c r="AT227" s="175">
        <v>0</v>
      </c>
      <c r="AU227" s="175">
        <v>0</v>
      </c>
      <c r="AV227" s="175">
        <v>0</v>
      </c>
      <c r="AW227" s="175"/>
    </row>
    <row r="228" spans="3:49" ht="12" thickBot="1" x14ac:dyDescent="0.25">
      <c r="C228" s="168" t="s">
        <v>35</v>
      </c>
      <c r="D228" s="168" t="s">
        <v>106</v>
      </c>
      <c r="E228" s="168"/>
      <c r="F228" s="169" t="s">
        <v>103</v>
      </c>
      <c r="G228" s="168" t="s">
        <v>129</v>
      </c>
      <c r="H228" s="168" t="s">
        <v>130</v>
      </c>
      <c r="I228" s="176">
        <v>372.2</v>
      </c>
      <c r="J228" s="176">
        <v>342.99999999999994</v>
      </c>
      <c r="K228" s="176">
        <v>326</v>
      </c>
      <c r="L228" s="176">
        <v>333.69999999999993</v>
      </c>
      <c r="M228" s="176">
        <v>324.90000000000003</v>
      </c>
      <c r="N228" s="176">
        <v>302.90000000000003</v>
      </c>
      <c r="O228" s="176">
        <v>257.90000000000003</v>
      </c>
      <c r="P228" s="176">
        <v>260.89999999999998</v>
      </c>
      <c r="Q228" s="176">
        <v>272.79999999999995</v>
      </c>
      <c r="R228" s="176">
        <v>287.09999999999997</v>
      </c>
      <c r="S228" s="176">
        <v>288.3</v>
      </c>
      <c r="T228" s="176">
        <v>286.09999999999997</v>
      </c>
      <c r="U228" s="176">
        <v>276.7</v>
      </c>
      <c r="V228" s="176">
        <v>269.39999999999998</v>
      </c>
      <c r="W228" s="176">
        <v>244.29999999999995</v>
      </c>
      <c r="X228" s="176">
        <v>243.1</v>
      </c>
      <c r="Y228" s="176">
        <v>253.6</v>
      </c>
      <c r="Z228" s="176">
        <v>278.40000000000003</v>
      </c>
      <c r="AA228" s="176">
        <v>293.5</v>
      </c>
      <c r="AB228" s="176">
        <v>304.99999999999994</v>
      </c>
      <c r="AC228" s="176">
        <v>316.69999999999993</v>
      </c>
      <c r="AD228" s="176">
        <v>299.3</v>
      </c>
      <c r="AE228" s="176">
        <v>286.5</v>
      </c>
      <c r="AF228" s="176">
        <v>276.7</v>
      </c>
      <c r="AG228" s="176">
        <v>273.50000000000006</v>
      </c>
      <c r="AH228" s="176">
        <v>257.5</v>
      </c>
      <c r="AI228" s="176">
        <v>245.8</v>
      </c>
      <c r="AJ228" s="176">
        <v>233.5</v>
      </c>
      <c r="AK228" s="176">
        <v>227.29999999999998</v>
      </c>
      <c r="AL228" s="176">
        <v>203.89999999999998</v>
      </c>
      <c r="AM228" s="176">
        <v>199.89999999999998</v>
      </c>
      <c r="AN228" s="176">
        <v>196.4</v>
      </c>
      <c r="AO228" s="176">
        <v>187.8</v>
      </c>
      <c r="AP228" s="176">
        <v>183.09999999999997</v>
      </c>
      <c r="AQ228" s="176">
        <v>188.09999999999994</v>
      </c>
      <c r="AR228" s="176">
        <v>193.9</v>
      </c>
      <c r="AS228" s="176">
        <v>201.89999999999998</v>
      </c>
      <c r="AT228" s="176">
        <v>206.39999999999998</v>
      </c>
      <c r="AU228" s="176">
        <v>209</v>
      </c>
      <c r="AV228" s="176">
        <v>209.1</v>
      </c>
      <c r="AW228" s="176"/>
    </row>
    <row r="229" spans="3:49" x14ac:dyDescent="0.2">
      <c r="C229" s="32" t="s">
        <v>11</v>
      </c>
      <c r="D229" s="32" t="s">
        <v>107</v>
      </c>
      <c r="E229" s="32"/>
      <c r="F229" s="6" t="s">
        <v>97</v>
      </c>
      <c r="G229" s="32" t="s">
        <v>129</v>
      </c>
      <c r="H229" s="32" t="s">
        <v>130</v>
      </c>
      <c r="I229" s="175">
        <v>12.4</v>
      </c>
      <c r="J229" s="175">
        <v>10.7</v>
      </c>
      <c r="K229" s="175">
        <v>12</v>
      </c>
      <c r="L229" s="175">
        <v>10.3</v>
      </c>
      <c r="M229" s="175">
        <v>11.2</v>
      </c>
      <c r="N229" s="175">
        <v>11.4</v>
      </c>
      <c r="O229" s="175">
        <v>11.4</v>
      </c>
      <c r="P229" s="175">
        <v>13.3</v>
      </c>
      <c r="Q229" s="175">
        <v>13.7</v>
      </c>
      <c r="R229" s="175">
        <v>14.8</v>
      </c>
      <c r="S229" s="175">
        <v>12.9</v>
      </c>
      <c r="T229" s="175">
        <v>15.4</v>
      </c>
      <c r="U229" s="175">
        <v>17.2</v>
      </c>
      <c r="V229" s="175">
        <v>18.7</v>
      </c>
      <c r="W229" s="175">
        <v>20</v>
      </c>
      <c r="X229" s="175">
        <v>21.3</v>
      </c>
      <c r="Y229" s="175">
        <v>21.1</v>
      </c>
      <c r="Z229" s="175">
        <v>22.1</v>
      </c>
      <c r="AA229" s="175">
        <v>24.9</v>
      </c>
      <c r="AB229" s="175">
        <v>26.900000000000002</v>
      </c>
      <c r="AC229" s="175">
        <v>31.1</v>
      </c>
      <c r="AD229" s="175">
        <v>33.700000000000003</v>
      </c>
      <c r="AE229" s="175">
        <v>34.5</v>
      </c>
      <c r="AF229" s="175">
        <v>36.300000000000004</v>
      </c>
      <c r="AG229" s="175">
        <v>39</v>
      </c>
      <c r="AH229" s="175">
        <v>40.700000000000003</v>
      </c>
      <c r="AI229" s="175">
        <v>41.6</v>
      </c>
      <c r="AJ229" s="175">
        <v>41.5</v>
      </c>
      <c r="AK229" s="175">
        <v>42.4</v>
      </c>
      <c r="AL229" s="175">
        <v>38</v>
      </c>
      <c r="AM229" s="175">
        <v>33.700000000000003</v>
      </c>
      <c r="AN229" s="175">
        <v>31.1</v>
      </c>
      <c r="AO229" s="175">
        <v>27.8</v>
      </c>
      <c r="AP229" s="175">
        <v>23.900000000000002</v>
      </c>
      <c r="AQ229" s="175">
        <v>23.8</v>
      </c>
      <c r="AR229" s="175">
        <v>22.400000000000002</v>
      </c>
      <c r="AS229" s="175">
        <v>24.5</v>
      </c>
      <c r="AT229" s="175">
        <v>27.5</v>
      </c>
      <c r="AU229" s="175">
        <v>28.1</v>
      </c>
      <c r="AV229" s="175">
        <v>28.900000000000002</v>
      </c>
      <c r="AW229" s="175"/>
    </row>
    <row r="230" spans="3:49" x14ac:dyDescent="0.2">
      <c r="C230" s="32" t="s">
        <v>17</v>
      </c>
      <c r="D230" s="32" t="s">
        <v>107</v>
      </c>
      <c r="E230" s="32"/>
      <c r="F230" s="6" t="s">
        <v>97</v>
      </c>
      <c r="G230" s="32" t="s">
        <v>129</v>
      </c>
      <c r="H230" s="32" t="s">
        <v>130</v>
      </c>
      <c r="I230" s="175">
        <v>5.9</v>
      </c>
      <c r="J230" s="175">
        <v>5</v>
      </c>
      <c r="K230" s="175">
        <v>4.5999999999999996</v>
      </c>
      <c r="L230" s="175">
        <v>5</v>
      </c>
      <c r="M230" s="175">
        <v>4.8</v>
      </c>
      <c r="N230" s="175">
        <v>4.9000000000000004</v>
      </c>
      <c r="O230" s="175">
        <v>5.3</v>
      </c>
      <c r="P230" s="175">
        <v>5.7</v>
      </c>
      <c r="Q230" s="175">
        <v>5.8</v>
      </c>
      <c r="R230" s="175">
        <v>6.1</v>
      </c>
      <c r="S230" s="175">
        <v>6.7</v>
      </c>
      <c r="T230" s="175">
        <v>7.5</v>
      </c>
      <c r="U230" s="175">
        <v>7</v>
      </c>
      <c r="V230" s="175">
        <v>6.7</v>
      </c>
      <c r="W230" s="175">
        <v>7.5</v>
      </c>
      <c r="X230" s="175">
        <v>9.9</v>
      </c>
      <c r="Y230" s="175">
        <v>8.5</v>
      </c>
      <c r="Z230" s="175">
        <v>9.4</v>
      </c>
      <c r="AA230" s="175">
        <v>10</v>
      </c>
      <c r="AB230" s="175">
        <v>11.7</v>
      </c>
      <c r="AC230" s="175">
        <v>13.9</v>
      </c>
      <c r="AD230" s="175">
        <v>12.6</v>
      </c>
      <c r="AE230" s="175">
        <v>13.1</v>
      </c>
      <c r="AF230" s="175">
        <v>12.7</v>
      </c>
      <c r="AG230" s="175">
        <v>12.8</v>
      </c>
      <c r="AH230" s="175">
        <v>12.8</v>
      </c>
      <c r="AI230" s="175">
        <v>13</v>
      </c>
      <c r="AJ230" s="175">
        <v>13.3</v>
      </c>
      <c r="AK230" s="175">
        <v>13.2</v>
      </c>
      <c r="AL230" s="175">
        <v>11.5</v>
      </c>
      <c r="AM230" s="175">
        <v>10.199999999999999</v>
      </c>
      <c r="AN230" s="175">
        <v>9.5</v>
      </c>
      <c r="AO230" s="175">
        <v>8.5</v>
      </c>
      <c r="AP230" s="175">
        <v>7.7</v>
      </c>
      <c r="AQ230" s="175">
        <v>7.5</v>
      </c>
      <c r="AR230" s="175">
        <v>7</v>
      </c>
      <c r="AS230" s="175">
        <v>7.1999999999999993</v>
      </c>
      <c r="AT230" s="175">
        <v>7.9</v>
      </c>
      <c r="AU230" s="175">
        <v>7.9</v>
      </c>
      <c r="AV230" s="175">
        <v>8.3000000000000007</v>
      </c>
      <c r="AW230" s="175"/>
    </row>
    <row r="231" spans="3:49" x14ac:dyDescent="0.2">
      <c r="C231" s="32" t="s">
        <v>18</v>
      </c>
      <c r="D231" s="32" t="s">
        <v>107</v>
      </c>
      <c r="E231" s="32"/>
      <c r="F231" s="6" t="s">
        <v>97</v>
      </c>
      <c r="G231" s="32" t="s">
        <v>129</v>
      </c>
      <c r="H231" s="32" t="s">
        <v>130</v>
      </c>
      <c r="I231" s="175">
        <v>1.9</v>
      </c>
      <c r="J231" s="175">
        <v>1.8</v>
      </c>
      <c r="K231" s="175">
        <v>1.5</v>
      </c>
      <c r="L231" s="175">
        <v>1.5</v>
      </c>
      <c r="M231" s="175">
        <v>1.8</v>
      </c>
      <c r="N231" s="175">
        <v>1.9</v>
      </c>
      <c r="O231" s="175">
        <v>1.5</v>
      </c>
      <c r="P231" s="175">
        <v>2</v>
      </c>
      <c r="Q231" s="175">
        <v>1.8</v>
      </c>
      <c r="R231" s="175">
        <v>1.9</v>
      </c>
      <c r="S231" s="175">
        <v>1.9</v>
      </c>
      <c r="T231" s="175">
        <v>2.2000000000000002</v>
      </c>
      <c r="U231" s="175">
        <v>2.2999999999999998</v>
      </c>
      <c r="V231" s="175">
        <v>2.4</v>
      </c>
      <c r="W231" s="175">
        <v>2.2999999999999998</v>
      </c>
      <c r="X231" s="175">
        <v>3</v>
      </c>
      <c r="Y231" s="175">
        <v>2.9</v>
      </c>
      <c r="Z231" s="175">
        <v>3.1</v>
      </c>
      <c r="AA231" s="175">
        <v>3.2</v>
      </c>
      <c r="AB231" s="175">
        <v>2.8</v>
      </c>
      <c r="AC231" s="175">
        <v>3.2</v>
      </c>
      <c r="AD231" s="175">
        <v>3.3</v>
      </c>
      <c r="AE231" s="175">
        <v>3.9</v>
      </c>
      <c r="AF231" s="175">
        <v>4.4000000000000004</v>
      </c>
      <c r="AG231" s="175">
        <v>4.5</v>
      </c>
      <c r="AH231" s="175">
        <v>4.9000000000000004</v>
      </c>
      <c r="AI231" s="175">
        <v>5.8</v>
      </c>
      <c r="AJ231" s="175">
        <v>5.8</v>
      </c>
      <c r="AK231" s="175">
        <v>6</v>
      </c>
      <c r="AL231" s="175">
        <v>5.3</v>
      </c>
      <c r="AM231" s="175">
        <v>4.5</v>
      </c>
      <c r="AN231" s="175">
        <v>5.4</v>
      </c>
      <c r="AO231" s="175">
        <v>6.2</v>
      </c>
      <c r="AP231" s="175">
        <v>4</v>
      </c>
      <c r="AQ231" s="175">
        <v>6.8</v>
      </c>
      <c r="AR231" s="175">
        <v>9.4</v>
      </c>
      <c r="AS231" s="175">
        <v>10</v>
      </c>
      <c r="AT231" s="175">
        <v>9.9</v>
      </c>
      <c r="AU231" s="175">
        <v>9.6999999999999993</v>
      </c>
      <c r="AV231" s="175">
        <v>10.1</v>
      </c>
      <c r="AW231" s="175"/>
    </row>
    <row r="232" spans="3:49" x14ac:dyDescent="0.2">
      <c r="C232" s="32" t="s">
        <v>19</v>
      </c>
      <c r="D232" s="32" t="s">
        <v>107</v>
      </c>
      <c r="E232" s="32"/>
      <c r="F232" s="6" t="s">
        <v>97</v>
      </c>
      <c r="G232" s="32" t="s">
        <v>129</v>
      </c>
      <c r="H232" s="32" t="s">
        <v>130</v>
      </c>
      <c r="I232" s="175">
        <v>3.1</v>
      </c>
      <c r="J232" s="175">
        <v>2.8</v>
      </c>
      <c r="K232" s="175">
        <v>2.4</v>
      </c>
      <c r="L232" s="175">
        <v>2</v>
      </c>
      <c r="M232" s="175">
        <v>2.4</v>
      </c>
      <c r="N232" s="175">
        <v>3.2</v>
      </c>
      <c r="O232" s="175">
        <v>2.7</v>
      </c>
      <c r="P232" s="175">
        <v>3.5</v>
      </c>
      <c r="Q232" s="175">
        <v>3.4</v>
      </c>
      <c r="R232" s="175">
        <v>3.4</v>
      </c>
      <c r="S232" s="175">
        <v>3.4</v>
      </c>
      <c r="T232" s="175">
        <v>3.1</v>
      </c>
      <c r="U232" s="175">
        <v>2.1</v>
      </c>
      <c r="V232" s="175">
        <v>2.1</v>
      </c>
      <c r="W232" s="175">
        <v>2.2999999999999998</v>
      </c>
      <c r="X232" s="175">
        <v>2.8</v>
      </c>
      <c r="Y232" s="175">
        <v>3.3</v>
      </c>
      <c r="Z232" s="175">
        <v>3.4</v>
      </c>
      <c r="AA232" s="175">
        <v>3.8000000000000003</v>
      </c>
      <c r="AB232" s="175">
        <v>4.0999999999999996</v>
      </c>
      <c r="AC232" s="175">
        <v>4.8</v>
      </c>
      <c r="AD232" s="175">
        <v>5.2</v>
      </c>
      <c r="AE232" s="175">
        <v>5.2</v>
      </c>
      <c r="AF232" s="175">
        <v>5.5</v>
      </c>
      <c r="AG232" s="175">
        <v>6</v>
      </c>
      <c r="AH232" s="175">
        <v>5.8000000000000007</v>
      </c>
      <c r="AI232" s="175">
        <v>6.8000000000000007</v>
      </c>
      <c r="AJ232" s="175">
        <v>7.3</v>
      </c>
      <c r="AK232" s="175">
        <v>8.1</v>
      </c>
      <c r="AL232" s="175">
        <v>6.6</v>
      </c>
      <c r="AM232" s="175">
        <v>6.2</v>
      </c>
      <c r="AN232" s="175">
        <v>5.6999999999999993</v>
      </c>
      <c r="AO232" s="175">
        <v>5.1999999999999993</v>
      </c>
      <c r="AP232" s="175">
        <v>5.8</v>
      </c>
      <c r="AQ232" s="175">
        <v>5.0999999999999996</v>
      </c>
      <c r="AR232" s="175">
        <v>5.8</v>
      </c>
      <c r="AS232" s="175">
        <v>6.2</v>
      </c>
      <c r="AT232" s="175">
        <v>6.2</v>
      </c>
      <c r="AU232" s="175">
        <v>6.6</v>
      </c>
      <c r="AV232" s="175">
        <v>6.6</v>
      </c>
      <c r="AW232" s="175"/>
    </row>
    <row r="233" spans="3:49" x14ac:dyDescent="0.2">
      <c r="C233" s="32" t="s">
        <v>20</v>
      </c>
      <c r="D233" s="32" t="s">
        <v>107</v>
      </c>
      <c r="E233" s="32"/>
      <c r="F233" s="6" t="s">
        <v>97</v>
      </c>
      <c r="G233" s="32" t="s">
        <v>129</v>
      </c>
      <c r="H233" s="32" t="s">
        <v>130</v>
      </c>
      <c r="I233" s="175">
        <v>0.9</v>
      </c>
      <c r="J233" s="175">
        <v>0.9</v>
      </c>
      <c r="K233" s="175">
        <v>1.1000000000000001</v>
      </c>
      <c r="L233" s="175">
        <v>1.1000000000000001</v>
      </c>
      <c r="M233" s="175">
        <v>1.2</v>
      </c>
      <c r="N233" s="175">
        <v>1.2</v>
      </c>
      <c r="O233" s="175">
        <v>0.9</v>
      </c>
      <c r="P233" s="175">
        <v>1.1000000000000001</v>
      </c>
      <c r="Q233" s="175">
        <v>1.2</v>
      </c>
      <c r="R233" s="175">
        <v>1</v>
      </c>
      <c r="S233" s="175">
        <v>1.2</v>
      </c>
      <c r="T233" s="175">
        <v>1.3</v>
      </c>
      <c r="U233" s="175">
        <v>1.2</v>
      </c>
      <c r="V233" s="175">
        <v>1.3</v>
      </c>
      <c r="W233" s="175">
        <v>1.3</v>
      </c>
      <c r="X233" s="175">
        <v>1.7</v>
      </c>
      <c r="Y233" s="175">
        <v>1.8</v>
      </c>
      <c r="Z233" s="175">
        <v>1.9</v>
      </c>
      <c r="AA233" s="175">
        <v>2.2000000000000002</v>
      </c>
      <c r="AB233" s="175">
        <v>2.6</v>
      </c>
      <c r="AC233" s="175">
        <v>2.2000000000000002</v>
      </c>
      <c r="AD233" s="175">
        <v>3</v>
      </c>
      <c r="AE233" s="175">
        <v>3.1</v>
      </c>
      <c r="AF233" s="175">
        <v>3.3</v>
      </c>
      <c r="AG233" s="175">
        <v>3.7</v>
      </c>
      <c r="AH233" s="175">
        <v>4.5</v>
      </c>
      <c r="AI233" s="175">
        <v>4.7</v>
      </c>
      <c r="AJ233" s="175">
        <v>5.2</v>
      </c>
      <c r="AK233" s="175">
        <v>5.8</v>
      </c>
      <c r="AL233" s="175">
        <v>5.6000000000000005</v>
      </c>
      <c r="AM233" s="175">
        <v>5.0999999999999996</v>
      </c>
      <c r="AN233" s="175">
        <v>4.9000000000000004</v>
      </c>
      <c r="AO233" s="175">
        <v>4.8000000000000007</v>
      </c>
      <c r="AP233" s="175">
        <v>4.7</v>
      </c>
      <c r="AQ233" s="175">
        <v>5.3</v>
      </c>
      <c r="AR233" s="175">
        <v>7.6999999999999993</v>
      </c>
      <c r="AS233" s="175">
        <v>7.9</v>
      </c>
      <c r="AT233" s="175">
        <v>8.3000000000000007</v>
      </c>
      <c r="AU233" s="175">
        <v>8.5</v>
      </c>
      <c r="AV233" s="175">
        <v>8.8000000000000007</v>
      </c>
      <c r="AW233" s="175"/>
    </row>
    <row r="234" spans="3:49" x14ac:dyDescent="0.2">
      <c r="C234" s="32" t="s">
        <v>21</v>
      </c>
      <c r="D234" s="32" t="s">
        <v>107</v>
      </c>
      <c r="E234" s="32"/>
      <c r="F234" s="6" t="s">
        <v>97</v>
      </c>
      <c r="G234" s="32" t="s">
        <v>129</v>
      </c>
      <c r="H234" s="32" t="s">
        <v>130</v>
      </c>
      <c r="I234" s="175">
        <v>1</v>
      </c>
      <c r="J234" s="175">
        <v>0.9</v>
      </c>
      <c r="K234" s="175">
        <v>1</v>
      </c>
      <c r="L234" s="175">
        <v>0.9</v>
      </c>
      <c r="M234" s="175">
        <v>0.9</v>
      </c>
      <c r="N234" s="175">
        <v>0.9</v>
      </c>
      <c r="O234" s="175">
        <v>1</v>
      </c>
      <c r="P234" s="175">
        <v>1</v>
      </c>
      <c r="Q234" s="175">
        <v>0.9</v>
      </c>
      <c r="R234" s="175">
        <v>1</v>
      </c>
      <c r="S234" s="175">
        <v>0.8</v>
      </c>
      <c r="T234" s="175">
        <v>0.9</v>
      </c>
      <c r="U234" s="175">
        <v>1</v>
      </c>
      <c r="V234" s="175">
        <v>1</v>
      </c>
      <c r="W234" s="175">
        <v>1</v>
      </c>
      <c r="X234" s="175">
        <v>1.1000000000000001</v>
      </c>
      <c r="Y234" s="175">
        <v>1.2</v>
      </c>
      <c r="Z234" s="175">
        <v>1.2</v>
      </c>
      <c r="AA234" s="175">
        <v>1.2</v>
      </c>
      <c r="AB234" s="175">
        <v>1.2</v>
      </c>
      <c r="AC234" s="175">
        <v>1.1000000000000001</v>
      </c>
      <c r="AD234" s="175">
        <v>1.1000000000000001</v>
      </c>
      <c r="AE234" s="175">
        <v>1.4</v>
      </c>
      <c r="AF234" s="175">
        <v>1.3</v>
      </c>
      <c r="AG234" s="175">
        <v>1.5</v>
      </c>
      <c r="AH234" s="175">
        <v>1.9</v>
      </c>
      <c r="AI234" s="175">
        <v>2.5</v>
      </c>
      <c r="AJ234" s="175">
        <v>2.8</v>
      </c>
      <c r="AK234" s="175">
        <v>3.2</v>
      </c>
      <c r="AL234" s="175">
        <v>3</v>
      </c>
      <c r="AM234" s="175">
        <v>2.9</v>
      </c>
      <c r="AN234" s="175">
        <v>2.6</v>
      </c>
      <c r="AO234" s="175">
        <v>2.6</v>
      </c>
      <c r="AP234" s="175">
        <v>2.2000000000000002</v>
      </c>
      <c r="AQ234" s="175">
        <v>2.7</v>
      </c>
      <c r="AR234" s="175">
        <v>3.2</v>
      </c>
      <c r="AS234" s="175">
        <v>3.8</v>
      </c>
      <c r="AT234" s="175">
        <v>4</v>
      </c>
      <c r="AU234" s="175">
        <v>4</v>
      </c>
      <c r="AV234" s="175">
        <v>4.3</v>
      </c>
      <c r="AW234" s="175"/>
    </row>
    <row r="235" spans="3:49" x14ac:dyDescent="0.2">
      <c r="C235" s="32" t="s">
        <v>22</v>
      </c>
      <c r="D235" s="32" t="s">
        <v>107</v>
      </c>
      <c r="E235" s="32"/>
      <c r="F235" s="6" t="s">
        <v>97</v>
      </c>
      <c r="G235" s="32" t="s">
        <v>129</v>
      </c>
      <c r="H235" s="32" t="s">
        <v>130</v>
      </c>
      <c r="I235" s="175">
        <v>7.5</v>
      </c>
      <c r="J235" s="175">
        <v>7.4</v>
      </c>
      <c r="K235" s="175">
        <v>7.6</v>
      </c>
      <c r="L235" s="175">
        <v>7.2</v>
      </c>
      <c r="M235" s="175">
        <v>7.6999999999999993</v>
      </c>
      <c r="N235" s="175">
        <v>7.3</v>
      </c>
      <c r="O235" s="175">
        <v>7.8</v>
      </c>
      <c r="P235" s="175">
        <v>9.8000000000000007</v>
      </c>
      <c r="Q235" s="175">
        <v>9</v>
      </c>
      <c r="R235" s="175">
        <v>8.9</v>
      </c>
      <c r="S235" s="175">
        <v>9</v>
      </c>
      <c r="T235" s="175">
        <v>10</v>
      </c>
      <c r="U235" s="175">
        <v>10</v>
      </c>
      <c r="V235" s="175">
        <v>9.3000000000000007</v>
      </c>
      <c r="W235" s="175">
        <v>10.7</v>
      </c>
      <c r="X235" s="175">
        <v>11.299999999999999</v>
      </c>
      <c r="Y235" s="175">
        <v>13.1</v>
      </c>
      <c r="Z235" s="175">
        <v>14.3</v>
      </c>
      <c r="AA235" s="175">
        <v>14.7</v>
      </c>
      <c r="AB235" s="175">
        <v>13.9</v>
      </c>
      <c r="AC235" s="175">
        <v>12.5</v>
      </c>
      <c r="AD235" s="175">
        <v>12.7</v>
      </c>
      <c r="AE235" s="175">
        <v>13.7</v>
      </c>
      <c r="AF235" s="175">
        <v>13.7</v>
      </c>
      <c r="AG235" s="175">
        <v>14.5</v>
      </c>
      <c r="AH235" s="175">
        <v>13.9</v>
      </c>
      <c r="AI235" s="175">
        <v>14.1</v>
      </c>
      <c r="AJ235" s="175">
        <v>13.7</v>
      </c>
      <c r="AK235" s="175">
        <v>14.2</v>
      </c>
      <c r="AL235" s="175">
        <v>12</v>
      </c>
      <c r="AM235" s="175">
        <v>10.7</v>
      </c>
      <c r="AN235" s="175">
        <v>10.3</v>
      </c>
      <c r="AO235" s="175">
        <v>8.9</v>
      </c>
      <c r="AP235" s="175">
        <v>9.5</v>
      </c>
      <c r="AQ235" s="175">
        <v>9.3000000000000007</v>
      </c>
      <c r="AR235" s="175">
        <v>9.8000000000000007</v>
      </c>
      <c r="AS235" s="175">
        <v>10.6</v>
      </c>
      <c r="AT235" s="175">
        <v>11.2</v>
      </c>
      <c r="AU235" s="175">
        <v>11.6</v>
      </c>
      <c r="AV235" s="175">
        <v>10.9</v>
      </c>
      <c r="AW235" s="175"/>
    </row>
    <row r="236" spans="3:49" x14ac:dyDescent="0.2">
      <c r="C236" s="32" t="s">
        <v>23</v>
      </c>
      <c r="D236" s="32" t="s">
        <v>107</v>
      </c>
      <c r="E236" s="32"/>
      <c r="F236" s="6" t="s">
        <v>97</v>
      </c>
      <c r="G236" s="32" t="s">
        <v>129</v>
      </c>
      <c r="H236" s="32" t="s">
        <v>130</v>
      </c>
      <c r="I236" s="175">
        <v>6.8</v>
      </c>
      <c r="J236" s="175">
        <v>6.1</v>
      </c>
      <c r="K236" s="175">
        <v>6.2</v>
      </c>
      <c r="L236" s="175">
        <v>6.2</v>
      </c>
      <c r="M236" s="175">
        <v>6.9</v>
      </c>
      <c r="N236" s="175">
        <v>7.1</v>
      </c>
      <c r="O236" s="175">
        <v>6.8</v>
      </c>
      <c r="P236" s="175">
        <v>8.1</v>
      </c>
      <c r="Q236" s="175">
        <v>8.1999999999999993</v>
      </c>
      <c r="R236" s="175">
        <v>9.1</v>
      </c>
      <c r="S236" s="175">
        <v>8.5</v>
      </c>
      <c r="T236" s="175">
        <v>9.1</v>
      </c>
      <c r="U236" s="175">
        <v>9.3000000000000007</v>
      </c>
      <c r="V236" s="175">
        <v>9.6</v>
      </c>
      <c r="W236" s="175">
        <v>11.3</v>
      </c>
      <c r="X236" s="175">
        <v>11.4</v>
      </c>
      <c r="Y236" s="175">
        <v>13.9</v>
      </c>
      <c r="Z236" s="175">
        <v>14.6</v>
      </c>
      <c r="AA236" s="175">
        <v>15.2</v>
      </c>
      <c r="AB236" s="175">
        <v>14</v>
      </c>
      <c r="AC236" s="175">
        <v>13.7</v>
      </c>
      <c r="AD236" s="175">
        <v>14.6</v>
      </c>
      <c r="AE236" s="175">
        <v>14.6</v>
      </c>
      <c r="AF236" s="175">
        <v>14.5</v>
      </c>
      <c r="AG236" s="175">
        <v>14.6</v>
      </c>
      <c r="AH236" s="175">
        <v>14.6</v>
      </c>
      <c r="AI236" s="175">
        <v>14.5</v>
      </c>
      <c r="AJ236" s="175">
        <v>13.8</v>
      </c>
      <c r="AK236" s="175">
        <v>13.9</v>
      </c>
      <c r="AL236" s="175">
        <v>11.9</v>
      </c>
      <c r="AM236" s="175">
        <v>11.3</v>
      </c>
      <c r="AN236" s="175">
        <v>9.8000000000000007</v>
      </c>
      <c r="AO236" s="175">
        <v>10</v>
      </c>
      <c r="AP236" s="175">
        <v>8.1999999999999993</v>
      </c>
      <c r="AQ236" s="175">
        <v>8.4</v>
      </c>
      <c r="AR236" s="175">
        <v>8.3000000000000007</v>
      </c>
      <c r="AS236" s="175">
        <v>8.5</v>
      </c>
      <c r="AT236" s="175">
        <v>9</v>
      </c>
      <c r="AU236" s="175">
        <v>8.9</v>
      </c>
      <c r="AV236" s="175">
        <v>9.6999999999999993</v>
      </c>
      <c r="AW236" s="175"/>
    </row>
    <row r="237" spans="3:49" x14ac:dyDescent="0.2">
      <c r="C237" s="32" t="s">
        <v>24</v>
      </c>
      <c r="D237" s="32" t="s">
        <v>107</v>
      </c>
      <c r="E237" s="32"/>
      <c r="F237" s="6" t="s">
        <v>97</v>
      </c>
      <c r="G237" s="32" t="s">
        <v>129</v>
      </c>
      <c r="H237" s="32" t="s">
        <v>130</v>
      </c>
      <c r="I237" s="175">
        <v>22.5</v>
      </c>
      <c r="J237" s="175">
        <v>20.8</v>
      </c>
      <c r="K237" s="175">
        <v>18.3</v>
      </c>
      <c r="L237" s="175">
        <v>21.1</v>
      </c>
      <c r="M237" s="175">
        <v>20.700000000000003</v>
      </c>
      <c r="N237" s="175">
        <v>20.6</v>
      </c>
      <c r="O237" s="175">
        <v>24.4</v>
      </c>
      <c r="P237" s="175">
        <v>29.1</v>
      </c>
      <c r="Q237" s="175">
        <v>27</v>
      </c>
      <c r="R237" s="175">
        <v>29.7</v>
      </c>
      <c r="S237" s="175">
        <v>29</v>
      </c>
      <c r="T237" s="175">
        <v>31.4</v>
      </c>
      <c r="U237" s="175">
        <v>35.4</v>
      </c>
      <c r="V237" s="175">
        <v>38.299999999999997</v>
      </c>
      <c r="W237" s="175">
        <v>41.800000000000004</v>
      </c>
      <c r="X237" s="175">
        <v>41.1</v>
      </c>
      <c r="Y237" s="175">
        <v>47</v>
      </c>
      <c r="Z237" s="175">
        <v>51</v>
      </c>
      <c r="AA237" s="175">
        <v>54.6</v>
      </c>
      <c r="AB237" s="175">
        <v>58.5</v>
      </c>
      <c r="AC237" s="175">
        <v>55.1</v>
      </c>
      <c r="AD237" s="175">
        <v>55</v>
      </c>
      <c r="AE237" s="175">
        <v>55</v>
      </c>
      <c r="AF237" s="175">
        <v>56.1</v>
      </c>
      <c r="AG237" s="175">
        <v>56</v>
      </c>
      <c r="AH237" s="175">
        <v>58.300000000000004</v>
      </c>
      <c r="AI237" s="175">
        <v>58.6</v>
      </c>
      <c r="AJ237" s="175">
        <v>57.800000000000004</v>
      </c>
      <c r="AK237" s="175">
        <v>57.800000000000004</v>
      </c>
      <c r="AL237" s="175">
        <v>52.9</v>
      </c>
      <c r="AM237" s="175">
        <v>45.4</v>
      </c>
      <c r="AN237" s="175">
        <v>41.9</v>
      </c>
      <c r="AO237" s="175">
        <v>39.200000000000003</v>
      </c>
      <c r="AP237" s="175">
        <v>41.800000000000004</v>
      </c>
      <c r="AQ237" s="175">
        <v>36.6</v>
      </c>
      <c r="AR237" s="175">
        <v>38</v>
      </c>
      <c r="AS237" s="175">
        <v>39.200000000000003</v>
      </c>
      <c r="AT237" s="175">
        <v>36.9</v>
      </c>
      <c r="AU237" s="175">
        <v>39.9</v>
      </c>
      <c r="AV237" s="175">
        <v>43.1</v>
      </c>
      <c r="AW237" s="175"/>
    </row>
    <row r="238" spans="3:49" x14ac:dyDescent="0.2">
      <c r="C238" s="32" t="s">
        <v>25</v>
      </c>
      <c r="D238" s="32" t="s">
        <v>107</v>
      </c>
      <c r="E238" s="32"/>
      <c r="F238" s="6" t="s">
        <v>97</v>
      </c>
      <c r="G238" s="32" t="s">
        <v>129</v>
      </c>
      <c r="H238" s="32" t="s">
        <v>130</v>
      </c>
      <c r="I238" s="175">
        <v>26.2</v>
      </c>
      <c r="J238" s="175">
        <v>26.7</v>
      </c>
      <c r="K238" s="175">
        <v>21</v>
      </c>
      <c r="L238" s="175">
        <v>21.7</v>
      </c>
      <c r="M238" s="175">
        <v>23.1</v>
      </c>
      <c r="N238" s="175">
        <v>24.2</v>
      </c>
      <c r="O238" s="175">
        <v>24.2</v>
      </c>
      <c r="P238" s="175">
        <v>28</v>
      </c>
      <c r="Q238" s="175">
        <v>28.3</v>
      </c>
      <c r="R238" s="175">
        <v>30.5</v>
      </c>
      <c r="S238" s="175">
        <v>31.5</v>
      </c>
      <c r="T238" s="175">
        <v>36.700000000000003</v>
      </c>
      <c r="U238" s="175">
        <v>35.799999999999997</v>
      </c>
      <c r="V238" s="175">
        <v>34.1</v>
      </c>
      <c r="W238" s="175">
        <v>35</v>
      </c>
      <c r="X238" s="175">
        <v>36.700000000000003</v>
      </c>
      <c r="Y238" s="175">
        <v>41</v>
      </c>
      <c r="Z238" s="175">
        <v>43.9</v>
      </c>
      <c r="AA238" s="175">
        <v>45.1</v>
      </c>
      <c r="AB238" s="175">
        <v>46.9</v>
      </c>
      <c r="AC238" s="175">
        <v>57.5</v>
      </c>
      <c r="AD238" s="175">
        <v>56.6</v>
      </c>
      <c r="AE238" s="175">
        <v>54.800000000000004</v>
      </c>
      <c r="AF238" s="175">
        <v>51.9</v>
      </c>
      <c r="AG238" s="175">
        <v>50.699999999999996</v>
      </c>
      <c r="AH238" s="175">
        <v>48.5</v>
      </c>
      <c r="AI238" s="175">
        <v>47.2</v>
      </c>
      <c r="AJ238" s="175">
        <v>44.8</v>
      </c>
      <c r="AK238" s="175">
        <v>43.2</v>
      </c>
      <c r="AL238" s="175">
        <v>35</v>
      </c>
      <c r="AM238" s="175">
        <v>29.8</v>
      </c>
      <c r="AN238" s="175">
        <v>26.3</v>
      </c>
      <c r="AO238" s="175">
        <v>22.4</v>
      </c>
      <c r="AP238" s="175">
        <v>19.600000000000001</v>
      </c>
      <c r="AQ238" s="175">
        <v>20.2</v>
      </c>
      <c r="AR238" s="175">
        <v>13.7</v>
      </c>
      <c r="AS238" s="175">
        <v>14.1</v>
      </c>
      <c r="AT238" s="175">
        <v>15.3</v>
      </c>
      <c r="AU238" s="175">
        <v>15.2</v>
      </c>
      <c r="AV238" s="175">
        <v>16.7</v>
      </c>
      <c r="AW238" s="175"/>
    </row>
    <row r="239" spans="3:49" x14ac:dyDescent="0.2">
      <c r="C239" s="32" t="s">
        <v>26</v>
      </c>
      <c r="D239" s="32" t="s">
        <v>107</v>
      </c>
      <c r="E239" s="32"/>
      <c r="F239" s="6" t="s">
        <v>97</v>
      </c>
      <c r="G239" s="32" t="s">
        <v>129</v>
      </c>
      <c r="H239" s="32" t="s">
        <v>130</v>
      </c>
      <c r="I239" s="175">
        <v>1.2</v>
      </c>
      <c r="J239" s="175">
        <v>1.8</v>
      </c>
      <c r="K239" s="175">
        <v>1.2</v>
      </c>
      <c r="L239" s="175">
        <v>1.2</v>
      </c>
      <c r="M239" s="175">
        <v>1.4</v>
      </c>
      <c r="N239" s="175">
        <v>1.5</v>
      </c>
      <c r="O239" s="175">
        <v>1.2</v>
      </c>
      <c r="P239" s="175">
        <v>1.8</v>
      </c>
      <c r="Q239" s="175">
        <v>1.7</v>
      </c>
      <c r="R239" s="175">
        <v>1.7</v>
      </c>
      <c r="S239" s="175">
        <v>1.5</v>
      </c>
      <c r="T239" s="175">
        <v>1.2</v>
      </c>
      <c r="U239" s="175">
        <v>1.6</v>
      </c>
      <c r="V239" s="175">
        <v>1.9</v>
      </c>
      <c r="W239" s="175">
        <v>2</v>
      </c>
      <c r="X239" s="175">
        <v>2.2000000000000002</v>
      </c>
      <c r="Y239" s="175">
        <v>2</v>
      </c>
      <c r="Z239" s="175">
        <v>2.1</v>
      </c>
      <c r="AA239" s="175">
        <v>2.2000000000000002</v>
      </c>
      <c r="AB239" s="175">
        <v>2.2999999999999998</v>
      </c>
      <c r="AC239" s="175">
        <v>2.2000000000000002</v>
      </c>
      <c r="AD239" s="175">
        <v>2.4</v>
      </c>
      <c r="AE239" s="175">
        <v>2.5</v>
      </c>
      <c r="AF239" s="175">
        <v>2.2999999999999998</v>
      </c>
      <c r="AG239" s="175">
        <v>2.2999999999999998</v>
      </c>
      <c r="AH239" s="175">
        <v>2.5</v>
      </c>
      <c r="AI239" s="175">
        <v>2.2999999999999998</v>
      </c>
      <c r="AJ239" s="175">
        <v>2.6</v>
      </c>
      <c r="AK239" s="175">
        <v>2.9</v>
      </c>
      <c r="AL239" s="175">
        <v>2.4</v>
      </c>
      <c r="AM239" s="175">
        <v>1.8</v>
      </c>
      <c r="AN239" s="175">
        <v>1.7</v>
      </c>
      <c r="AO239" s="175">
        <v>1.5</v>
      </c>
      <c r="AP239" s="175">
        <v>1.4</v>
      </c>
      <c r="AQ239" s="175">
        <v>1.8</v>
      </c>
      <c r="AR239" s="175">
        <v>3.6</v>
      </c>
      <c r="AS239" s="175">
        <v>4.2</v>
      </c>
      <c r="AT239" s="175">
        <v>3.9</v>
      </c>
      <c r="AU239" s="175">
        <v>3.8000000000000003</v>
      </c>
      <c r="AV239" s="175">
        <v>3.9</v>
      </c>
      <c r="AW239" s="175"/>
    </row>
    <row r="240" spans="3:49" x14ac:dyDescent="0.2">
      <c r="C240" s="32" t="s">
        <v>27</v>
      </c>
      <c r="D240" s="32" t="s">
        <v>107</v>
      </c>
      <c r="E240" s="32"/>
      <c r="F240" s="6" t="s">
        <v>97</v>
      </c>
      <c r="G240" s="32" t="s">
        <v>129</v>
      </c>
      <c r="H240" s="32" t="s">
        <v>130</v>
      </c>
      <c r="I240" s="175">
        <v>9.9</v>
      </c>
      <c r="J240" s="175">
        <v>9.4</v>
      </c>
      <c r="K240" s="175">
        <v>9.1</v>
      </c>
      <c r="L240" s="175">
        <v>8.6999999999999993</v>
      </c>
      <c r="M240" s="175">
        <v>8.6999999999999993</v>
      </c>
      <c r="N240" s="175">
        <v>9.3000000000000007</v>
      </c>
      <c r="O240" s="175">
        <v>7.6</v>
      </c>
      <c r="P240" s="175">
        <v>8.9</v>
      </c>
      <c r="Q240" s="175">
        <v>9.5</v>
      </c>
      <c r="R240" s="175">
        <v>9.9</v>
      </c>
      <c r="S240" s="175">
        <v>11.3</v>
      </c>
      <c r="T240" s="175">
        <v>11.5</v>
      </c>
      <c r="U240" s="175">
        <v>10.6</v>
      </c>
      <c r="V240" s="175">
        <v>10.7</v>
      </c>
      <c r="W240" s="175">
        <v>11.2</v>
      </c>
      <c r="X240" s="175">
        <v>11.8</v>
      </c>
      <c r="Y240" s="175">
        <v>12.9</v>
      </c>
      <c r="Z240" s="175">
        <v>14.9</v>
      </c>
      <c r="AA240" s="175">
        <v>14.8</v>
      </c>
      <c r="AB240" s="175">
        <v>13.3</v>
      </c>
      <c r="AC240" s="175">
        <v>11.6</v>
      </c>
      <c r="AD240" s="175">
        <v>12.1</v>
      </c>
      <c r="AE240" s="175">
        <v>13.6</v>
      </c>
      <c r="AF240" s="175">
        <v>15.2</v>
      </c>
      <c r="AG240" s="175">
        <v>16.700000000000003</v>
      </c>
      <c r="AH240" s="175">
        <v>17.8</v>
      </c>
      <c r="AI240" s="175">
        <v>18.600000000000001</v>
      </c>
      <c r="AJ240" s="175">
        <v>19.8</v>
      </c>
      <c r="AK240" s="175">
        <v>21.1</v>
      </c>
      <c r="AL240" s="175">
        <v>19.3</v>
      </c>
      <c r="AM240" s="175">
        <v>17.899999999999999</v>
      </c>
      <c r="AN240" s="175">
        <v>17.7</v>
      </c>
      <c r="AO240" s="175">
        <v>14.9</v>
      </c>
      <c r="AP240" s="175">
        <v>13.6</v>
      </c>
      <c r="AQ240" s="175">
        <v>15.7</v>
      </c>
      <c r="AR240" s="175">
        <v>19.100000000000001</v>
      </c>
      <c r="AS240" s="175">
        <v>19.899999999999999</v>
      </c>
      <c r="AT240" s="175">
        <v>20.7</v>
      </c>
      <c r="AU240" s="175">
        <v>21</v>
      </c>
      <c r="AV240" s="175">
        <v>23.2</v>
      </c>
      <c r="AW240" s="175"/>
    </row>
    <row r="241" spans="3:49" x14ac:dyDescent="0.2">
      <c r="C241" s="32" t="s">
        <v>28</v>
      </c>
      <c r="D241" s="32" t="s">
        <v>107</v>
      </c>
      <c r="E241" s="32"/>
      <c r="F241" s="6" t="s">
        <v>97</v>
      </c>
      <c r="G241" s="32" t="s">
        <v>129</v>
      </c>
      <c r="H241" s="32" t="s">
        <v>130</v>
      </c>
      <c r="I241" s="175">
        <v>14.8</v>
      </c>
      <c r="J241" s="175">
        <v>12.7</v>
      </c>
      <c r="K241" s="175">
        <v>12.2</v>
      </c>
      <c r="L241" s="175">
        <v>12</v>
      </c>
      <c r="M241" s="175">
        <v>12.1</v>
      </c>
      <c r="N241" s="175">
        <v>15.3</v>
      </c>
      <c r="O241" s="175">
        <v>17.100000000000001</v>
      </c>
      <c r="P241" s="175">
        <v>19.5</v>
      </c>
      <c r="Q241" s="175">
        <v>17.899999999999999</v>
      </c>
      <c r="R241" s="175">
        <v>18.100000000000001</v>
      </c>
      <c r="S241" s="175">
        <v>19.2</v>
      </c>
      <c r="T241" s="175">
        <v>19.899999999999999</v>
      </c>
      <c r="U241" s="175">
        <v>20.8</v>
      </c>
      <c r="V241" s="175">
        <v>20.6</v>
      </c>
      <c r="W241" s="175">
        <v>24</v>
      </c>
      <c r="X241" s="175">
        <v>17.100000000000001</v>
      </c>
      <c r="Y241" s="175">
        <v>15.399999999999999</v>
      </c>
      <c r="Z241" s="175">
        <v>16.3</v>
      </c>
      <c r="AA241" s="175">
        <v>18.7</v>
      </c>
      <c r="AB241" s="175">
        <v>20.9</v>
      </c>
      <c r="AC241" s="175">
        <v>25.8</v>
      </c>
      <c r="AD241" s="175">
        <v>29.5</v>
      </c>
      <c r="AE241" s="175">
        <v>28.4</v>
      </c>
      <c r="AF241" s="175">
        <v>30.9</v>
      </c>
      <c r="AG241" s="175">
        <v>33.6</v>
      </c>
      <c r="AH241" s="175">
        <v>35.800000000000004</v>
      </c>
      <c r="AI241" s="175">
        <v>35.4</v>
      </c>
      <c r="AJ241" s="175">
        <v>35.4</v>
      </c>
      <c r="AK241" s="175">
        <v>37.4</v>
      </c>
      <c r="AL241" s="175">
        <v>37.299999999999997</v>
      </c>
      <c r="AM241" s="175">
        <v>34.1</v>
      </c>
      <c r="AN241" s="175">
        <v>31.6</v>
      </c>
      <c r="AO241" s="175">
        <v>28.7</v>
      </c>
      <c r="AP241" s="175">
        <v>24.5</v>
      </c>
      <c r="AQ241" s="175">
        <v>27.7</v>
      </c>
      <c r="AR241" s="175">
        <v>32.9</v>
      </c>
      <c r="AS241" s="175">
        <v>35.799999999999997</v>
      </c>
      <c r="AT241" s="175">
        <v>33.200000000000003</v>
      </c>
      <c r="AU241" s="175">
        <v>34.4</v>
      </c>
      <c r="AV241" s="175">
        <v>36.5</v>
      </c>
      <c r="AW241" s="175"/>
    </row>
    <row r="242" spans="3:49" x14ac:dyDescent="0.2">
      <c r="C242" s="32" t="s">
        <v>29</v>
      </c>
      <c r="D242" s="32" t="s">
        <v>107</v>
      </c>
      <c r="E242" s="32"/>
      <c r="F242" s="6" t="s">
        <v>97</v>
      </c>
      <c r="G242" s="32" t="s">
        <v>129</v>
      </c>
      <c r="H242" s="32" t="s">
        <v>130</v>
      </c>
      <c r="I242" s="175">
        <v>6.6</v>
      </c>
      <c r="J242" s="175">
        <v>6.1</v>
      </c>
      <c r="K242" s="175">
        <v>5.5</v>
      </c>
      <c r="L242" s="175">
        <v>4.9000000000000004</v>
      </c>
      <c r="M242" s="175">
        <v>5.6</v>
      </c>
      <c r="N242" s="175">
        <v>6.6</v>
      </c>
      <c r="O242" s="175">
        <v>4.8</v>
      </c>
      <c r="P242" s="175">
        <v>6</v>
      </c>
      <c r="Q242" s="175">
        <v>7.4</v>
      </c>
      <c r="R242" s="175">
        <v>6.8</v>
      </c>
      <c r="S242" s="175">
        <v>6.9</v>
      </c>
      <c r="T242" s="175">
        <v>8.4</v>
      </c>
      <c r="U242" s="175">
        <v>7.7</v>
      </c>
      <c r="V242" s="175">
        <v>7.4</v>
      </c>
      <c r="W242" s="175">
        <v>8.1999999999999993</v>
      </c>
      <c r="X242" s="175">
        <v>8.1</v>
      </c>
      <c r="Y242" s="175">
        <v>8.6</v>
      </c>
      <c r="Z242" s="175">
        <v>9.1</v>
      </c>
      <c r="AA242" s="175">
        <v>9.8000000000000007</v>
      </c>
      <c r="AB242" s="175">
        <v>10.9</v>
      </c>
      <c r="AC242" s="175">
        <v>11.9</v>
      </c>
      <c r="AD242" s="175">
        <v>12.4</v>
      </c>
      <c r="AE242" s="175">
        <v>12.5</v>
      </c>
      <c r="AF242" s="175">
        <v>12.8</v>
      </c>
      <c r="AG242" s="175">
        <v>13.5</v>
      </c>
      <c r="AH242" s="175">
        <v>13.9</v>
      </c>
      <c r="AI242" s="175">
        <v>15.2</v>
      </c>
      <c r="AJ242" s="175">
        <v>13.9</v>
      </c>
      <c r="AK242" s="175">
        <v>13.9</v>
      </c>
      <c r="AL242" s="175">
        <v>10.7</v>
      </c>
      <c r="AM242" s="175">
        <v>10.3</v>
      </c>
      <c r="AN242" s="175">
        <v>9.2999999999999989</v>
      </c>
      <c r="AO242" s="175">
        <v>8.1</v>
      </c>
      <c r="AP242" s="175">
        <v>8.8000000000000007</v>
      </c>
      <c r="AQ242" s="175">
        <v>7.4</v>
      </c>
      <c r="AR242" s="175">
        <v>7.8</v>
      </c>
      <c r="AS242" s="175">
        <v>8.3000000000000007</v>
      </c>
      <c r="AT242" s="175">
        <v>8.1</v>
      </c>
      <c r="AU242" s="175">
        <v>8.5</v>
      </c>
      <c r="AV242" s="175">
        <v>8.8000000000000007</v>
      </c>
      <c r="AW242" s="175"/>
    </row>
    <row r="243" spans="3:49" x14ac:dyDescent="0.2">
      <c r="C243" s="32" t="s">
        <v>30</v>
      </c>
      <c r="D243" s="32" t="s">
        <v>107</v>
      </c>
      <c r="E243" s="32"/>
      <c r="F243" s="6" t="s">
        <v>97</v>
      </c>
      <c r="G243" s="32" t="s">
        <v>129</v>
      </c>
      <c r="H243" s="32" t="s">
        <v>130</v>
      </c>
      <c r="I243" s="175">
        <v>1.6</v>
      </c>
      <c r="J243" s="175">
        <v>1.8</v>
      </c>
      <c r="K243" s="175">
        <v>1.8</v>
      </c>
      <c r="L243" s="175">
        <v>1.7</v>
      </c>
      <c r="M243" s="175">
        <v>1.7</v>
      </c>
      <c r="N243" s="175">
        <v>2</v>
      </c>
      <c r="O243" s="175">
        <v>2</v>
      </c>
      <c r="P243" s="175">
        <v>2.2999999999999998</v>
      </c>
      <c r="Q243" s="175">
        <v>2.2000000000000002</v>
      </c>
      <c r="R243" s="175">
        <v>2.5</v>
      </c>
      <c r="S243" s="175">
        <v>2.2000000000000002</v>
      </c>
      <c r="T243" s="175">
        <v>2.7</v>
      </c>
      <c r="U243" s="175">
        <v>2.5</v>
      </c>
      <c r="V243" s="175">
        <v>2.5</v>
      </c>
      <c r="W243" s="175">
        <v>2.2999999999999998</v>
      </c>
      <c r="X243" s="175">
        <v>3</v>
      </c>
      <c r="Y243" s="175">
        <v>3.6</v>
      </c>
      <c r="Z243" s="175">
        <v>4</v>
      </c>
      <c r="AA243" s="175">
        <v>4.2</v>
      </c>
      <c r="AB243" s="175">
        <v>5.0999999999999996</v>
      </c>
      <c r="AC243" s="175">
        <v>4.5</v>
      </c>
      <c r="AD243" s="175">
        <v>4.7</v>
      </c>
      <c r="AE243" s="175">
        <v>4.4000000000000004</v>
      </c>
      <c r="AF243" s="175">
        <v>4</v>
      </c>
      <c r="AG243" s="175">
        <v>4.2</v>
      </c>
      <c r="AH243" s="175">
        <v>4</v>
      </c>
      <c r="AI243" s="175">
        <v>4.2</v>
      </c>
      <c r="AJ243" s="175">
        <v>4.3</v>
      </c>
      <c r="AK243" s="175">
        <v>4.2</v>
      </c>
      <c r="AL243" s="175">
        <v>4.1999999999999993</v>
      </c>
      <c r="AM243" s="175">
        <v>3.7</v>
      </c>
      <c r="AN243" s="175">
        <v>3.9</v>
      </c>
      <c r="AO243" s="175">
        <v>3.1</v>
      </c>
      <c r="AP243" s="175">
        <v>3.2</v>
      </c>
      <c r="AQ243" s="175">
        <v>2.9</v>
      </c>
      <c r="AR243" s="175">
        <v>2.7</v>
      </c>
      <c r="AS243" s="175">
        <v>3</v>
      </c>
      <c r="AT243" s="175">
        <v>3</v>
      </c>
      <c r="AU243" s="175">
        <v>3</v>
      </c>
      <c r="AV243" s="175">
        <v>3.1</v>
      </c>
      <c r="AW243" s="175"/>
    </row>
    <row r="244" spans="3:49" x14ac:dyDescent="0.2">
      <c r="C244" s="32" t="s">
        <v>31</v>
      </c>
      <c r="D244" s="32" t="s">
        <v>107</v>
      </c>
      <c r="E244" s="32"/>
      <c r="F244" s="6" t="s">
        <v>97</v>
      </c>
      <c r="G244" s="32" t="s">
        <v>129</v>
      </c>
      <c r="H244" s="32" t="s">
        <v>130</v>
      </c>
      <c r="I244" s="175">
        <v>13.6</v>
      </c>
      <c r="J244" s="175">
        <v>13.3</v>
      </c>
      <c r="K244" s="175">
        <v>14.4</v>
      </c>
      <c r="L244" s="175">
        <v>12.6</v>
      </c>
      <c r="M244" s="175">
        <v>12.8</v>
      </c>
      <c r="N244" s="175">
        <v>12.5</v>
      </c>
      <c r="O244" s="175">
        <v>11.7</v>
      </c>
      <c r="P244" s="175">
        <v>12.5</v>
      </c>
      <c r="Q244" s="175">
        <v>12.3</v>
      </c>
      <c r="R244" s="175">
        <v>12.1</v>
      </c>
      <c r="S244" s="175">
        <v>12.2</v>
      </c>
      <c r="T244" s="175">
        <v>13.4</v>
      </c>
      <c r="U244" s="175">
        <v>13</v>
      </c>
      <c r="V244" s="175">
        <v>12.6</v>
      </c>
      <c r="W244" s="175">
        <v>13</v>
      </c>
      <c r="X244" s="175">
        <v>10.9</v>
      </c>
      <c r="Y244" s="175">
        <v>12.2</v>
      </c>
      <c r="Z244" s="175">
        <v>13.1</v>
      </c>
      <c r="AA244" s="175">
        <v>13.7</v>
      </c>
      <c r="AB244" s="175">
        <v>16.5</v>
      </c>
      <c r="AC244" s="175">
        <v>14.6</v>
      </c>
      <c r="AD244" s="175">
        <v>15.5</v>
      </c>
      <c r="AE244" s="175">
        <v>15.8</v>
      </c>
      <c r="AF244" s="175">
        <v>15.1</v>
      </c>
      <c r="AG244" s="175">
        <v>15.9</v>
      </c>
      <c r="AH244" s="175">
        <v>16.400000000000002</v>
      </c>
      <c r="AI244" s="175">
        <v>16.200000000000003</v>
      </c>
      <c r="AJ244" s="175">
        <v>17.8</v>
      </c>
      <c r="AK244" s="175">
        <v>18</v>
      </c>
      <c r="AL244" s="175">
        <v>18</v>
      </c>
      <c r="AM244" s="175">
        <v>16.399999999999999</v>
      </c>
      <c r="AN244" s="175">
        <v>15.8</v>
      </c>
      <c r="AO244" s="175">
        <v>13.5</v>
      </c>
      <c r="AP244" s="175">
        <v>11.4</v>
      </c>
      <c r="AQ244" s="175">
        <v>10</v>
      </c>
      <c r="AR244" s="175">
        <v>9.6</v>
      </c>
      <c r="AS244" s="175">
        <v>10.4</v>
      </c>
      <c r="AT244" s="175">
        <v>10.3</v>
      </c>
      <c r="AU244" s="175">
        <v>10.5</v>
      </c>
      <c r="AV244" s="175">
        <v>11.4</v>
      </c>
      <c r="AW244" s="175"/>
    </row>
    <row r="245" spans="3:49" x14ac:dyDescent="0.2">
      <c r="C245" s="32" t="s">
        <v>32</v>
      </c>
      <c r="D245" s="32" t="s">
        <v>107</v>
      </c>
      <c r="E245" s="32"/>
      <c r="F245" s="6" t="s">
        <v>97</v>
      </c>
      <c r="G245" s="32" t="s">
        <v>129</v>
      </c>
      <c r="H245" s="32" t="s">
        <v>130</v>
      </c>
      <c r="I245" s="175">
        <v>2.9</v>
      </c>
      <c r="J245" s="175">
        <v>2.3000000000000003</v>
      </c>
      <c r="K245" s="175">
        <v>2.2999999999999998</v>
      </c>
      <c r="L245" s="175">
        <v>2.6</v>
      </c>
      <c r="M245" s="175">
        <v>2.6</v>
      </c>
      <c r="N245" s="175">
        <v>2.6</v>
      </c>
      <c r="O245" s="175">
        <v>2.9</v>
      </c>
      <c r="P245" s="175">
        <v>3.3</v>
      </c>
      <c r="Q245" s="175">
        <v>3.3</v>
      </c>
      <c r="R245" s="175">
        <v>3.7</v>
      </c>
      <c r="S245" s="175">
        <v>2.8</v>
      </c>
      <c r="T245" s="175">
        <v>3.7</v>
      </c>
      <c r="U245" s="175">
        <v>3</v>
      </c>
      <c r="V245" s="175">
        <v>3</v>
      </c>
      <c r="W245" s="175">
        <v>3.2</v>
      </c>
      <c r="X245" s="175">
        <v>2.6</v>
      </c>
      <c r="Y245" s="175">
        <v>2.4</v>
      </c>
      <c r="Z245" s="175">
        <v>2.6</v>
      </c>
      <c r="AA245" s="175">
        <v>2.9</v>
      </c>
      <c r="AB245" s="175">
        <v>4</v>
      </c>
      <c r="AC245" s="175">
        <v>3.2</v>
      </c>
      <c r="AD245" s="175">
        <v>3.9</v>
      </c>
      <c r="AE245" s="175">
        <v>3.9</v>
      </c>
      <c r="AF245" s="175">
        <v>3.9</v>
      </c>
      <c r="AG245" s="175">
        <v>4</v>
      </c>
      <c r="AH245" s="175">
        <v>4.2</v>
      </c>
      <c r="AI245" s="175">
        <v>4.0999999999999996</v>
      </c>
      <c r="AJ245" s="175">
        <v>4.2</v>
      </c>
      <c r="AK245" s="175">
        <v>4.2</v>
      </c>
      <c r="AL245" s="175">
        <v>3.3</v>
      </c>
      <c r="AM245" s="175">
        <v>2.8</v>
      </c>
      <c r="AN245" s="175">
        <v>2.8</v>
      </c>
      <c r="AO245" s="175">
        <v>2.4</v>
      </c>
      <c r="AP245" s="175">
        <v>1.9</v>
      </c>
      <c r="AQ245" s="175">
        <v>2.2999999999999998</v>
      </c>
      <c r="AR245" s="175">
        <v>1.8</v>
      </c>
      <c r="AS245" s="175">
        <v>1.9</v>
      </c>
      <c r="AT245" s="175">
        <v>1.9</v>
      </c>
      <c r="AU245" s="175">
        <v>2</v>
      </c>
      <c r="AV245" s="175">
        <v>2.2999999999999998</v>
      </c>
      <c r="AW245" s="175"/>
    </row>
    <row r="246" spans="3:49" x14ac:dyDescent="0.2">
      <c r="C246" s="32" t="s">
        <v>105</v>
      </c>
      <c r="D246" s="32" t="s">
        <v>107</v>
      </c>
      <c r="E246" s="32"/>
      <c r="F246" s="6" t="s">
        <v>97</v>
      </c>
      <c r="G246" s="32" t="s">
        <v>129</v>
      </c>
      <c r="H246" s="32" t="s">
        <v>130</v>
      </c>
      <c r="I246" s="175">
        <v>138.80000000000001</v>
      </c>
      <c r="J246" s="175">
        <v>130.50000000000003</v>
      </c>
      <c r="K246" s="175">
        <v>122.2</v>
      </c>
      <c r="L246" s="175">
        <v>120.7</v>
      </c>
      <c r="M246" s="175">
        <v>125.6</v>
      </c>
      <c r="N246" s="175">
        <v>132.49999999999997</v>
      </c>
      <c r="O246" s="175">
        <v>133.30000000000001</v>
      </c>
      <c r="P246" s="175">
        <v>155.90000000000003</v>
      </c>
      <c r="Q246" s="175">
        <v>153.60000000000002</v>
      </c>
      <c r="R246" s="175">
        <v>161.19999999999999</v>
      </c>
      <c r="S246" s="175">
        <v>161</v>
      </c>
      <c r="T246" s="175">
        <v>178.4</v>
      </c>
      <c r="U246" s="175">
        <v>180.5</v>
      </c>
      <c r="V246" s="175">
        <v>182.2</v>
      </c>
      <c r="W246" s="175">
        <v>197.1</v>
      </c>
      <c r="X246" s="175">
        <v>196</v>
      </c>
      <c r="Y246" s="175">
        <v>210.89999999999998</v>
      </c>
      <c r="Z246" s="175">
        <v>227</v>
      </c>
      <c r="AA246" s="175">
        <v>241.2</v>
      </c>
      <c r="AB246" s="175">
        <v>255.60000000000002</v>
      </c>
      <c r="AC246" s="175">
        <v>268.90000000000003</v>
      </c>
      <c r="AD246" s="175">
        <v>278.3</v>
      </c>
      <c r="AE246" s="175">
        <v>280.39999999999998</v>
      </c>
      <c r="AF246" s="175">
        <v>283.89999999999998</v>
      </c>
      <c r="AG246" s="175">
        <v>293.49999999999994</v>
      </c>
      <c r="AH246" s="175">
        <v>300.5</v>
      </c>
      <c r="AI246" s="175">
        <v>304.8</v>
      </c>
      <c r="AJ246" s="175">
        <v>304</v>
      </c>
      <c r="AK246" s="175">
        <v>309.49999999999994</v>
      </c>
      <c r="AL246" s="175">
        <v>277</v>
      </c>
      <c r="AM246" s="175">
        <v>246.80000000000004</v>
      </c>
      <c r="AN246" s="175">
        <v>230.3</v>
      </c>
      <c r="AO246" s="175">
        <v>207.79999999999998</v>
      </c>
      <c r="AP246" s="175">
        <v>192.20000000000002</v>
      </c>
      <c r="AQ246" s="175">
        <v>193.5</v>
      </c>
      <c r="AR246" s="175">
        <v>202.8</v>
      </c>
      <c r="AS246" s="175">
        <v>215.50000000000003</v>
      </c>
      <c r="AT246" s="175">
        <v>217.30000000000004</v>
      </c>
      <c r="AU246" s="175">
        <v>223.6</v>
      </c>
      <c r="AV246" s="175">
        <v>236.60000000000002</v>
      </c>
      <c r="AW246" s="175"/>
    </row>
    <row r="247" spans="3:49" x14ac:dyDescent="0.2">
      <c r="C247" s="32" t="s">
        <v>34</v>
      </c>
      <c r="D247" s="32" t="s">
        <v>107</v>
      </c>
      <c r="E247" s="32"/>
      <c r="F247" s="6" t="s">
        <v>97</v>
      </c>
      <c r="G247" s="32" t="s">
        <v>129</v>
      </c>
      <c r="H247" s="32" t="s">
        <v>130</v>
      </c>
      <c r="I247" s="175">
        <v>0</v>
      </c>
      <c r="J247" s="175">
        <v>0</v>
      </c>
      <c r="K247" s="175">
        <v>0</v>
      </c>
      <c r="L247" s="175">
        <v>0</v>
      </c>
      <c r="M247" s="175">
        <v>0</v>
      </c>
      <c r="N247" s="175">
        <v>0</v>
      </c>
      <c r="O247" s="175">
        <v>0</v>
      </c>
      <c r="P247" s="175">
        <v>0</v>
      </c>
      <c r="Q247" s="175">
        <v>0</v>
      </c>
      <c r="R247" s="175">
        <v>0</v>
      </c>
      <c r="S247" s="175">
        <v>0</v>
      </c>
      <c r="T247" s="175">
        <v>0</v>
      </c>
      <c r="U247" s="175">
        <v>0</v>
      </c>
      <c r="V247" s="175">
        <v>0</v>
      </c>
      <c r="W247" s="175">
        <v>0</v>
      </c>
      <c r="X247" s="175">
        <v>0</v>
      </c>
      <c r="Y247" s="175">
        <v>0</v>
      </c>
      <c r="Z247" s="175">
        <v>0</v>
      </c>
      <c r="AA247" s="175">
        <v>0</v>
      </c>
      <c r="AB247" s="175">
        <v>0</v>
      </c>
      <c r="AC247" s="175">
        <v>0</v>
      </c>
      <c r="AD247" s="175">
        <v>0</v>
      </c>
      <c r="AE247" s="175">
        <v>0</v>
      </c>
      <c r="AF247" s="175">
        <v>0</v>
      </c>
      <c r="AG247" s="175">
        <v>0</v>
      </c>
      <c r="AH247" s="175">
        <v>0</v>
      </c>
      <c r="AI247" s="175">
        <v>0</v>
      </c>
      <c r="AJ247" s="175">
        <v>0</v>
      </c>
      <c r="AK247" s="175">
        <v>0</v>
      </c>
      <c r="AL247" s="175">
        <v>0</v>
      </c>
      <c r="AM247" s="175">
        <v>0</v>
      </c>
      <c r="AN247" s="175">
        <v>0</v>
      </c>
      <c r="AO247" s="175">
        <v>0</v>
      </c>
      <c r="AP247" s="175">
        <v>0</v>
      </c>
      <c r="AQ247" s="175">
        <v>0</v>
      </c>
      <c r="AR247" s="175">
        <v>0</v>
      </c>
      <c r="AS247" s="175">
        <v>0</v>
      </c>
      <c r="AT247" s="175">
        <v>0</v>
      </c>
      <c r="AU247" s="175">
        <v>0</v>
      </c>
      <c r="AV247" s="175">
        <v>0</v>
      </c>
      <c r="AW247" s="175"/>
    </row>
    <row r="248" spans="3:49" ht="12" thickBot="1" x14ac:dyDescent="0.25">
      <c r="C248" s="168" t="s">
        <v>35</v>
      </c>
      <c r="D248" s="168" t="s">
        <v>107</v>
      </c>
      <c r="E248" s="168"/>
      <c r="F248" s="169" t="s">
        <v>97</v>
      </c>
      <c r="G248" s="168" t="s">
        <v>129</v>
      </c>
      <c r="H248" s="168" t="s">
        <v>130</v>
      </c>
      <c r="I248" s="176">
        <v>138.80000000000001</v>
      </c>
      <c r="J248" s="176">
        <v>130.50000000000003</v>
      </c>
      <c r="K248" s="176">
        <v>122.2</v>
      </c>
      <c r="L248" s="176">
        <v>120.7</v>
      </c>
      <c r="M248" s="176">
        <v>125.6</v>
      </c>
      <c r="N248" s="176">
        <v>132.49999999999997</v>
      </c>
      <c r="O248" s="176">
        <v>133.30000000000001</v>
      </c>
      <c r="P248" s="176">
        <v>155.90000000000003</v>
      </c>
      <c r="Q248" s="176">
        <v>153.60000000000002</v>
      </c>
      <c r="R248" s="176">
        <v>161.19999999999999</v>
      </c>
      <c r="S248" s="176">
        <v>161</v>
      </c>
      <c r="T248" s="176">
        <v>178.4</v>
      </c>
      <c r="U248" s="176">
        <v>180.5</v>
      </c>
      <c r="V248" s="176">
        <v>182.2</v>
      </c>
      <c r="W248" s="176">
        <v>197.1</v>
      </c>
      <c r="X248" s="176">
        <v>196</v>
      </c>
      <c r="Y248" s="176">
        <v>210.89999999999998</v>
      </c>
      <c r="Z248" s="176">
        <v>227</v>
      </c>
      <c r="AA248" s="176">
        <v>241.2</v>
      </c>
      <c r="AB248" s="176">
        <v>255.60000000000002</v>
      </c>
      <c r="AC248" s="176">
        <v>268.90000000000003</v>
      </c>
      <c r="AD248" s="176">
        <v>278.3</v>
      </c>
      <c r="AE248" s="176">
        <v>280.39999999999998</v>
      </c>
      <c r="AF248" s="176">
        <v>283.89999999999998</v>
      </c>
      <c r="AG248" s="176">
        <v>293.49999999999994</v>
      </c>
      <c r="AH248" s="176">
        <v>300.5</v>
      </c>
      <c r="AI248" s="176">
        <v>304.8</v>
      </c>
      <c r="AJ248" s="176">
        <v>304</v>
      </c>
      <c r="AK248" s="176">
        <v>309.49999999999994</v>
      </c>
      <c r="AL248" s="176">
        <v>277</v>
      </c>
      <c r="AM248" s="176">
        <v>246.80000000000004</v>
      </c>
      <c r="AN248" s="176">
        <v>230.3</v>
      </c>
      <c r="AO248" s="176">
        <v>207.79999999999998</v>
      </c>
      <c r="AP248" s="176">
        <v>192.20000000000002</v>
      </c>
      <c r="AQ248" s="176">
        <v>193.5</v>
      </c>
      <c r="AR248" s="176">
        <v>202.8</v>
      </c>
      <c r="AS248" s="176">
        <v>215.50000000000003</v>
      </c>
      <c r="AT248" s="176">
        <v>217.30000000000004</v>
      </c>
      <c r="AU248" s="176">
        <v>223.6</v>
      </c>
      <c r="AV248" s="176">
        <v>236.60000000000002</v>
      </c>
      <c r="AW248" s="176"/>
    </row>
    <row r="249" spans="3:49" x14ac:dyDescent="0.2">
      <c r="C249" s="17" t="s">
        <v>11</v>
      </c>
      <c r="D249" s="17">
        <v>0</v>
      </c>
      <c r="E249" s="17"/>
      <c r="F249" s="164" t="s">
        <v>41</v>
      </c>
      <c r="G249" s="17" t="s">
        <v>129</v>
      </c>
      <c r="H249" s="17" t="s">
        <v>130</v>
      </c>
      <c r="I249" s="173">
        <v>30.999999999999996</v>
      </c>
      <c r="J249" s="173">
        <v>32.1</v>
      </c>
      <c r="K249" s="173">
        <v>33.200000000000003</v>
      </c>
      <c r="L249" s="173">
        <v>34.199999999999996</v>
      </c>
      <c r="M249" s="173">
        <v>32.599999999999994</v>
      </c>
      <c r="N249" s="173">
        <v>28.3</v>
      </c>
      <c r="O249" s="173">
        <v>26.200000000000003</v>
      </c>
      <c r="P249" s="173">
        <v>25.8</v>
      </c>
      <c r="Q249" s="173">
        <v>25.3</v>
      </c>
      <c r="R249" s="173">
        <v>24.7</v>
      </c>
      <c r="S249" s="173">
        <v>25.3</v>
      </c>
      <c r="T249" s="173">
        <v>23.6</v>
      </c>
      <c r="U249" s="173">
        <v>21.400000000000002</v>
      </c>
      <c r="V249" s="173">
        <v>20.6</v>
      </c>
      <c r="W249" s="173">
        <v>20.400000000000002</v>
      </c>
      <c r="X249" s="173">
        <v>19.8</v>
      </c>
      <c r="Y249" s="173">
        <v>20.399999999999999</v>
      </c>
      <c r="Z249" s="173">
        <v>21.8</v>
      </c>
      <c r="AA249" s="173">
        <v>23.299999999999997</v>
      </c>
      <c r="AB249" s="173">
        <v>22.599999999999998</v>
      </c>
      <c r="AC249" s="173">
        <v>25.4</v>
      </c>
      <c r="AD249" s="173">
        <v>25.70000000000001</v>
      </c>
      <c r="AE249" s="173">
        <v>27.000000000000021</v>
      </c>
      <c r="AF249" s="173">
        <v>30.599999999999966</v>
      </c>
      <c r="AG249" s="173">
        <v>34.200000000000003</v>
      </c>
      <c r="AH249" s="173">
        <v>36.599999999999987</v>
      </c>
      <c r="AI249" s="173">
        <v>37.600000000000037</v>
      </c>
      <c r="AJ249" s="173">
        <v>38.200000000000024</v>
      </c>
      <c r="AK249" s="173">
        <v>39.700000000000024</v>
      </c>
      <c r="AL249" s="173">
        <v>40.100000000000009</v>
      </c>
      <c r="AM249" s="173">
        <v>42.100000000000037</v>
      </c>
      <c r="AN249" s="173">
        <v>42.000000000000014</v>
      </c>
      <c r="AO249" s="173">
        <v>41.09999999999998</v>
      </c>
      <c r="AP249" s="173">
        <v>39.799999999999976</v>
      </c>
      <c r="AQ249" s="173">
        <v>39.100000000000016</v>
      </c>
      <c r="AR249" s="173">
        <v>38.9</v>
      </c>
      <c r="AS249" s="173">
        <v>41.199999999999982</v>
      </c>
      <c r="AT249" s="173">
        <v>42.199999999999982</v>
      </c>
      <c r="AU249" s="173">
        <v>43.299999999999976</v>
      </c>
      <c r="AV249" s="173">
        <v>42.999999999999993</v>
      </c>
      <c r="AW249" s="173">
        <v>40.600000000000016</v>
      </c>
    </row>
    <row r="250" spans="3:49" x14ac:dyDescent="0.2">
      <c r="C250" s="17" t="s">
        <v>17</v>
      </c>
      <c r="D250" s="17">
        <v>0</v>
      </c>
      <c r="E250" s="17"/>
      <c r="F250" s="164" t="s">
        <v>41</v>
      </c>
      <c r="G250" s="17" t="s">
        <v>129</v>
      </c>
      <c r="H250" s="17" t="s">
        <v>130</v>
      </c>
      <c r="I250" s="173">
        <v>6.5</v>
      </c>
      <c r="J250" s="173">
        <v>5.2</v>
      </c>
      <c r="K250" s="173">
        <v>5.6</v>
      </c>
      <c r="L250" s="173">
        <v>5.7</v>
      </c>
      <c r="M250" s="173">
        <v>5.3</v>
      </c>
      <c r="N250" s="173">
        <v>4.9000000000000004</v>
      </c>
      <c r="O250" s="173">
        <v>6.7</v>
      </c>
      <c r="P250" s="173">
        <v>8.1</v>
      </c>
      <c r="Q250" s="173">
        <v>7.3</v>
      </c>
      <c r="R250" s="173">
        <v>7</v>
      </c>
      <c r="S250" s="173">
        <v>6.8</v>
      </c>
      <c r="T250" s="173">
        <v>6.1</v>
      </c>
      <c r="U250" s="173">
        <v>5.7</v>
      </c>
      <c r="V250" s="173">
        <v>5</v>
      </c>
      <c r="W250" s="173">
        <v>4.8</v>
      </c>
      <c r="X250" s="173">
        <v>4.8</v>
      </c>
      <c r="Y250" s="173">
        <v>5.0999999999999996</v>
      </c>
      <c r="Z250" s="173">
        <v>5.0999999999999996</v>
      </c>
      <c r="AA250" s="173">
        <v>5.0999999999999996</v>
      </c>
      <c r="AB250" s="173">
        <v>5.8</v>
      </c>
      <c r="AC250" s="173">
        <v>6.2999999999999972</v>
      </c>
      <c r="AD250" s="173">
        <v>5.8000000000000114</v>
      </c>
      <c r="AE250" s="173">
        <v>5.9000000000000199</v>
      </c>
      <c r="AF250" s="173">
        <v>6.1000000000000085</v>
      </c>
      <c r="AG250" s="173">
        <v>6.3000000000000114</v>
      </c>
      <c r="AH250" s="173">
        <v>6.2000000000000028</v>
      </c>
      <c r="AI250" s="173">
        <v>6.1999999999999886</v>
      </c>
      <c r="AJ250" s="173">
        <v>6.3000000000000114</v>
      </c>
      <c r="AK250" s="173">
        <v>6.2000000000000028</v>
      </c>
      <c r="AL250" s="173">
        <v>6.3000000000000114</v>
      </c>
      <c r="AM250" s="173">
        <v>7.5</v>
      </c>
      <c r="AN250" s="173">
        <v>7.8999999999999915</v>
      </c>
      <c r="AO250" s="173">
        <v>8.0999999999999943</v>
      </c>
      <c r="AP250" s="173">
        <v>7.7999999999999829</v>
      </c>
      <c r="AQ250" s="173">
        <v>7.7000000000000028</v>
      </c>
      <c r="AR250" s="173">
        <v>7.7000000000000028</v>
      </c>
      <c r="AS250" s="173">
        <v>7.5</v>
      </c>
      <c r="AT250" s="173">
        <v>7.3999999999999915</v>
      </c>
      <c r="AU250" s="173">
        <v>7.6999999999999886</v>
      </c>
      <c r="AV250" s="173">
        <v>8.1999999999999886</v>
      </c>
      <c r="AW250" s="173">
        <v>7.7000000000000028</v>
      </c>
    </row>
    <row r="251" spans="3:49" x14ac:dyDescent="0.2">
      <c r="C251" s="17" t="s">
        <v>18</v>
      </c>
      <c r="D251" s="17">
        <v>0</v>
      </c>
      <c r="E251" s="17"/>
      <c r="F251" s="164" t="s">
        <v>41</v>
      </c>
      <c r="G251" s="17" t="s">
        <v>129</v>
      </c>
      <c r="H251" s="17" t="s">
        <v>130</v>
      </c>
      <c r="I251" s="173">
        <v>13.2</v>
      </c>
      <c r="J251" s="173">
        <v>9.6999999999999993</v>
      </c>
      <c r="K251" s="173">
        <v>9.5</v>
      </c>
      <c r="L251" s="173">
        <v>10.9</v>
      </c>
      <c r="M251" s="173">
        <v>13.9</v>
      </c>
      <c r="N251" s="173">
        <v>14.4</v>
      </c>
      <c r="O251" s="173">
        <v>18.7</v>
      </c>
      <c r="P251" s="173">
        <v>18.5</v>
      </c>
      <c r="Q251" s="173">
        <v>17.5</v>
      </c>
      <c r="R251" s="173">
        <v>17.7</v>
      </c>
      <c r="S251" s="173">
        <v>16.899999999999999</v>
      </c>
      <c r="T251" s="173">
        <v>16.2</v>
      </c>
      <c r="U251" s="173">
        <v>13.9</v>
      </c>
      <c r="V251" s="173">
        <v>12.9</v>
      </c>
      <c r="W251" s="173">
        <v>12.1</v>
      </c>
      <c r="X251" s="173">
        <v>11.1</v>
      </c>
      <c r="Y251" s="173">
        <v>9.8000000000000007</v>
      </c>
      <c r="Z251" s="173">
        <v>8.5</v>
      </c>
      <c r="AA251" s="173">
        <v>7.8</v>
      </c>
      <c r="AB251" s="173">
        <v>8</v>
      </c>
      <c r="AC251" s="173">
        <v>8.2000000000000099</v>
      </c>
      <c r="AD251" s="173">
        <v>8.1000000000000014</v>
      </c>
      <c r="AE251" s="173">
        <v>7.8999999999999915</v>
      </c>
      <c r="AF251" s="173">
        <v>8.3000000000000114</v>
      </c>
      <c r="AG251" s="173">
        <v>8.3999999999999986</v>
      </c>
      <c r="AH251" s="173">
        <v>8.1000000000000014</v>
      </c>
      <c r="AI251" s="173">
        <v>8.1999999999999957</v>
      </c>
      <c r="AJ251" s="173">
        <v>8.3999999999999986</v>
      </c>
      <c r="AK251" s="173">
        <v>8.1000000000000085</v>
      </c>
      <c r="AL251" s="173">
        <v>7.6999999999999957</v>
      </c>
      <c r="AM251" s="173">
        <v>7.5</v>
      </c>
      <c r="AN251" s="173">
        <v>7.5</v>
      </c>
      <c r="AO251" s="173">
        <v>6.7999999999999972</v>
      </c>
      <c r="AP251" s="173">
        <v>6.3999999999999986</v>
      </c>
      <c r="AQ251" s="173">
        <v>6.4000000000000057</v>
      </c>
      <c r="AR251" s="173">
        <v>6.1000000000000014</v>
      </c>
      <c r="AS251" s="173">
        <v>5.5</v>
      </c>
      <c r="AT251" s="173">
        <v>5.5</v>
      </c>
      <c r="AU251" s="173">
        <v>5.3999999999999986</v>
      </c>
      <c r="AV251" s="173">
        <v>4.8000000000000043</v>
      </c>
      <c r="AW251" s="173">
        <v>4.4000000000000057</v>
      </c>
    </row>
    <row r="252" spans="3:49" x14ac:dyDescent="0.2">
      <c r="C252" s="17" t="s">
        <v>19</v>
      </c>
      <c r="D252" s="17">
        <v>0</v>
      </c>
      <c r="E252" s="17"/>
      <c r="F252" s="164" t="s">
        <v>41</v>
      </c>
      <c r="G252" s="17" t="s">
        <v>129</v>
      </c>
      <c r="H252" s="17" t="s">
        <v>130</v>
      </c>
      <c r="I252" s="173">
        <v>2.2999999999999998</v>
      </c>
      <c r="J252" s="173">
        <v>2.2999999999999998</v>
      </c>
      <c r="K252" s="173">
        <v>2.8</v>
      </c>
      <c r="L252" s="173">
        <v>2.9</v>
      </c>
      <c r="M252" s="173">
        <v>3.8</v>
      </c>
      <c r="N252" s="173">
        <v>3.2</v>
      </c>
      <c r="O252" s="173">
        <v>4.8</v>
      </c>
      <c r="P252" s="173">
        <v>5.4</v>
      </c>
      <c r="Q252" s="173">
        <v>5</v>
      </c>
      <c r="R252" s="173">
        <v>5.3</v>
      </c>
      <c r="S252" s="173">
        <v>5.6</v>
      </c>
      <c r="T252" s="173">
        <v>5.4</v>
      </c>
      <c r="U252" s="173">
        <v>5.4</v>
      </c>
      <c r="V252" s="173">
        <v>5.3</v>
      </c>
      <c r="W252" s="173">
        <v>5.0999999999999996</v>
      </c>
      <c r="X252" s="173">
        <v>5.4</v>
      </c>
      <c r="Y252" s="173">
        <v>5.7</v>
      </c>
      <c r="Z252" s="173">
        <v>5.7</v>
      </c>
      <c r="AA252" s="173">
        <v>5.8</v>
      </c>
      <c r="AB252" s="173">
        <v>5.6</v>
      </c>
      <c r="AC252" s="173">
        <v>4.9000000000000021</v>
      </c>
      <c r="AD252" s="173">
        <v>4.7000000000000028</v>
      </c>
      <c r="AE252" s="173">
        <v>4.6999999999999957</v>
      </c>
      <c r="AF252" s="173">
        <v>4.9999999999999964</v>
      </c>
      <c r="AG252" s="173">
        <v>4.9999999999999964</v>
      </c>
      <c r="AH252" s="173">
        <v>4.9999999999999964</v>
      </c>
      <c r="AI252" s="173">
        <v>5.1999999999999957</v>
      </c>
      <c r="AJ252" s="173">
        <v>5.3000000000000007</v>
      </c>
      <c r="AK252" s="173">
        <v>5.1000000000000014</v>
      </c>
      <c r="AL252" s="173">
        <v>5.3999999999999986</v>
      </c>
      <c r="AM252" s="173">
        <v>6.0000000000000036</v>
      </c>
      <c r="AN252" s="173">
        <v>5.9000000000000021</v>
      </c>
      <c r="AO252" s="173">
        <v>5.9000000000000021</v>
      </c>
      <c r="AP252" s="173">
        <v>5.7999999999999972</v>
      </c>
      <c r="AQ252" s="173">
        <v>5.7000000000000028</v>
      </c>
      <c r="AR252" s="173">
        <v>5.8000000000000007</v>
      </c>
      <c r="AS252" s="173">
        <v>5.7999999999999972</v>
      </c>
      <c r="AT252" s="173">
        <v>5.9000000000000021</v>
      </c>
      <c r="AU252" s="173">
        <v>5.8999999999999986</v>
      </c>
      <c r="AV252" s="173">
        <v>6.4000000000000021</v>
      </c>
      <c r="AW252" s="173">
        <v>6.1999999999999993</v>
      </c>
    </row>
    <row r="253" spans="3:49" x14ac:dyDescent="0.2">
      <c r="C253" s="17" t="s">
        <v>20</v>
      </c>
      <c r="D253" s="17">
        <v>0</v>
      </c>
      <c r="E253" s="17"/>
      <c r="F253" s="164" t="s">
        <v>41</v>
      </c>
      <c r="G253" s="17" t="s">
        <v>129</v>
      </c>
      <c r="H253" s="17" t="s">
        <v>130</v>
      </c>
      <c r="I253" s="173">
        <v>14.6</v>
      </c>
      <c r="J253" s="173">
        <v>18.2</v>
      </c>
      <c r="K253" s="173">
        <v>14</v>
      </c>
      <c r="L253" s="173">
        <v>15.5</v>
      </c>
      <c r="M253" s="173">
        <v>9.3000000000000007</v>
      </c>
      <c r="N253" s="173">
        <v>9.1999999999999993</v>
      </c>
      <c r="O253" s="173">
        <v>6.3</v>
      </c>
      <c r="P253" s="173">
        <v>5.8</v>
      </c>
      <c r="Q253" s="173">
        <v>6.5</v>
      </c>
      <c r="R253" s="173">
        <v>6.1</v>
      </c>
      <c r="S253" s="173">
        <v>5.9</v>
      </c>
      <c r="T253" s="173">
        <v>6.1</v>
      </c>
      <c r="U253" s="173">
        <v>5.9</v>
      </c>
      <c r="V253" s="173">
        <v>6.1</v>
      </c>
      <c r="W253" s="173">
        <v>5.8</v>
      </c>
      <c r="X253" s="173">
        <v>6.2</v>
      </c>
      <c r="Y253" s="173">
        <v>6.8</v>
      </c>
      <c r="Z253" s="173">
        <v>7</v>
      </c>
      <c r="AA253" s="173">
        <v>7.1</v>
      </c>
      <c r="AB253" s="173">
        <v>6.7</v>
      </c>
      <c r="AC253" s="173">
        <v>6.2999999999999972</v>
      </c>
      <c r="AD253" s="173">
        <v>6.5</v>
      </c>
      <c r="AE253" s="173">
        <v>6.7999999999999972</v>
      </c>
      <c r="AF253" s="173">
        <v>7.5</v>
      </c>
      <c r="AG253" s="173">
        <v>8</v>
      </c>
      <c r="AH253" s="173">
        <v>8.5999999999999943</v>
      </c>
      <c r="AI253" s="173">
        <v>10.099999999999994</v>
      </c>
      <c r="AJ253" s="173">
        <v>11.099999999999994</v>
      </c>
      <c r="AK253" s="173">
        <v>11.200000000000003</v>
      </c>
      <c r="AL253" s="173">
        <v>11.099999999999998</v>
      </c>
      <c r="AM253" s="173">
        <v>11.700000000000003</v>
      </c>
      <c r="AN253" s="173">
        <v>11.599999999999994</v>
      </c>
      <c r="AO253" s="173">
        <v>11.399999999999995</v>
      </c>
      <c r="AP253" s="173">
        <v>11.099999999999998</v>
      </c>
      <c r="AQ253" s="173">
        <v>10.999999999999996</v>
      </c>
      <c r="AR253" s="173">
        <v>11</v>
      </c>
      <c r="AS253" s="173">
        <v>11.2</v>
      </c>
      <c r="AT253" s="173">
        <v>11.099999999999998</v>
      </c>
      <c r="AU253" s="173">
        <v>12</v>
      </c>
      <c r="AV253" s="173">
        <v>12.200000000000003</v>
      </c>
      <c r="AW253" s="173">
        <v>11.7</v>
      </c>
    </row>
    <row r="254" spans="3:49" x14ac:dyDescent="0.2">
      <c r="C254" s="17" t="s">
        <v>21</v>
      </c>
      <c r="D254" s="17">
        <v>0</v>
      </c>
      <c r="E254" s="17"/>
      <c r="F254" s="164" t="s">
        <v>41</v>
      </c>
      <c r="G254" s="17" t="s">
        <v>129</v>
      </c>
      <c r="H254" s="17" t="s">
        <v>130</v>
      </c>
      <c r="I254" s="173">
        <v>0.9</v>
      </c>
      <c r="J254" s="173">
        <v>2</v>
      </c>
      <c r="K254" s="173">
        <v>2.6</v>
      </c>
      <c r="L254" s="173">
        <v>2.4</v>
      </c>
      <c r="M254" s="173">
        <v>1.3</v>
      </c>
      <c r="N254" s="173">
        <v>1.3</v>
      </c>
      <c r="O254" s="173">
        <v>2.2000000000000002</v>
      </c>
      <c r="P254" s="173">
        <v>2.1</v>
      </c>
      <c r="Q254" s="173">
        <v>2.2999999999999998</v>
      </c>
      <c r="R254" s="173">
        <v>2.2000000000000002</v>
      </c>
      <c r="S254" s="173">
        <v>2.1</v>
      </c>
      <c r="T254" s="173">
        <v>2</v>
      </c>
      <c r="U254" s="173">
        <v>1.9</v>
      </c>
      <c r="V254" s="173">
        <v>1.9</v>
      </c>
      <c r="W254" s="173">
        <v>1.7</v>
      </c>
      <c r="X254" s="173">
        <v>1.6</v>
      </c>
      <c r="Y254" s="173">
        <v>1.6</v>
      </c>
      <c r="Z254" s="173">
        <v>1.6</v>
      </c>
      <c r="AA254" s="173">
        <v>1.6</v>
      </c>
      <c r="AB254" s="173">
        <v>1.6</v>
      </c>
      <c r="AC254" s="173">
        <v>1.4999999999999929</v>
      </c>
      <c r="AD254" s="173">
        <v>1.4999999999999929</v>
      </c>
      <c r="AE254" s="173">
        <v>1.6999999999999957</v>
      </c>
      <c r="AF254" s="173">
        <v>1.9000000000000057</v>
      </c>
      <c r="AG254" s="173">
        <v>2.1999999999999957</v>
      </c>
      <c r="AH254" s="173">
        <v>2.8000000000000043</v>
      </c>
      <c r="AI254" s="173">
        <v>2.7999999999999972</v>
      </c>
      <c r="AJ254" s="173">
        <v>3.3999999999999986</v>
      </c>
      <c r="AK254" s="173">
        <v>3.4999999999999929</v>
      </c>
      <c r="AL254" s="173">
        <v>3.2999999999999972</v>
      </c>
      <c r="AM254" s="173">
        <v>3.4000000000000057</v>
      </c>
      <c r="AN254" s="173">
        <v>3.2999999999999972</v>
      </c>
      <c r="AO254" s="173">
        <v>3.2999999999999972</v>
      </c>
      <c r="AP254" s="173">
        <v>3.3000000000000007</v>
      </c>
      <c r="AQ254" s="173">
        <v>3.3000000000000007</v>
      </c>
      <c r="AR254" s="173">
        <v>3.0999999999999979</v>
      </c>
      <c r="AS254" s="173">
        <v>3.1000000000000014</v>
      </c>
      <c r="AT254" s="173">
        <v>2.9999999999999964</v>
      </c>
      <c r="AU254" s="173">
        <v>3.3000000000000043</v>
      </c>
      <c r="AV254" s="173">
        <v>3.5999999999999979</v>
      </c>
      <c r="AW254" s="173">
        <v>3.5</v>
      </c>
    </row>
    <row r="255" spans="3:49" x14ac:dyDescent="0.2">
      <c r="C255" s="17" t="s">
        <v>22</v>
      </c>
      <c r="D255" s="17">
        <v>0</v>
      </c>
      <c r="E255" s="17"/>
      <c r="F255" s="164" t="s">
        <v>41</v>
      </c>
      <c r="G255" s="17" t="s">
        <v>129</v>
      </c>
      <c r="H255" s="17" t="s">
        <v>130</v>
      </c>
      <c r="I255" s="173">
        <v>16.7</v>
      </c>
      <c r="J255" s="173">
        <v>11.6</v>
      </c>
      <c r="K255" s="173">
        <v>14.3</v>
      </c>
      <c r="L255" s="173">
        <v>14.4</v>
      </c>
      <c r="M255" s="173">
        <v>14.2</v>
      </c>
      <c r="N255" s="173">
        <v>12.4</v>
      </c>
      <c r="O255" s="173">
        <v>15.2</v>
      </c>
      <c r="P255" s="173">
        <v>15.3</v>
      </c>
      <c r="Q255" s="173">
        <v>14.5</v>
      </c>
      <c r="R255" s="173">
        <v>14.5</v>
      </c>
      <c r="S255" s="173">
        <v>14.5</v>
      </c>
      <c r="T255" s="173">
        <v>13.6</v>
      </c>
      <c r="U255" s="173">
        <v>13</v>
      </c>
      <c r="V255" s="173">
        <v>12</v>
      </c>
      <c r="W255" s="173">
        <v>12.2</v>
      </c>
      <c r="X255" s="173">
        <v>11.8</v>
      </c>
      <c r="Y255" s="173">
        <v>11.8</v>
      </c>
      <c r="Z255" s="173">
        <v>11.2</v>
      </c>
      <c r="AA255" s="173">
        <v>11.2</v>
      </c>
      <c r="AB255" s="173">
        <v>12.5</v>
      </c>
      <c r="AC255" s="173">
        <v>12.699999999999989</v>
      </c>
      <c r="AD255" s="173">
        <v>12.800000000000011</v>
      </c>
      <c r="AE255" s="173">
        <v>13.000000000000028</v>
      </c>
      <c r="AF255" s="173">
        <v>14.100000000000023</v>
      </c>
      <c r="AG255" s="173">
        <v>14.799999999999983</v>
      </c>
      <c r="AH255" s="173">
        <v>15.5</v>
      </c>
      <c r="AI255" s="173">
        <v>15.700000000000017</v>
      </c>
      <c r="AJ255" s="173">
        <v>16.300000000000011</v>
      </c>
      <c r="AK255" s="173">
        <v>16.300000000000011</v>
      </c>
      <c r="AL255" s="173">
        <v>15.5</v>
      </c>
      <c r="AM255" s="173">
        <v>16.400000000000006</v>
      </c>
      <c r="AN255" s="173">
        <v>15.899999999999977</v>
      </c>
      <c r="AO255" s="173">
        <v>14.700000000000003</v>
      </c>
      <c r="AP255" s="173">
        <v>13.799999999999997</v>
      </c>
      <c r="AQ255" s="173">
        <v>13.700000000000003</v>
      </c>
      <c r="AR255" s="173">
        <v>13.800000000000011</v>
      </c>
      <c r="AS255" s="173">
        <v>13.200000000000003</v>
      </c>
      <c r="AT255" s="173">
        <v>13</v>
      </c>
      <c r="AU255" s="173">
        <v>12.400000000000006</v>
      </c>
      <c r="AV255" s="173">
        <v>12.800000000000011</v>
      </c>
      <c r="AW255" s="173">
        <v>12.099999999999994</v>
      </c>
    </row>
    <row r="256" spans="3:49" x14ac:dyDescent="0.2">
      <c r="C256" s="17" t="s">
        <v>23</v>
      </c>
      <c r="D256" s="17">
        <v>0</v>
      </c>
      <c r="E256" s="17"/>
      <c r="F256" s="164" t="s">
        <v>41</v>
      </c>
      <c r="G256" s="17" t="s">
        <v>129</v>
      </c>
      <c r="H256" s="17" t="s">
        <v>130</v>
      </c>
      <c r="I256" s="173">
        <v>6.6</v>
      </c>
      <c r="J256" s="173">
        <v>6.8</v>
      </c>
      <c r="K256" s="173">
        <v>7</v>
      </c>
      <c r="L256" s="173">
        <v>9</v>
      </c>
      <c r="M256" s="173">
        <v>11.4</v>
      </c>
      <c r="N256" s="173">
        <v>9.5</v>
      </c>
      <c r="O256" s="173">
        <v>6</v>
      </c>
      <c r="P256" s="173">
        <v>5.4</v>
      </c>
      <c r="Q256" s="173">
        <v>5.9</v>
      </c>
      <c r="R256" s="173">
        <v>5.4</v>
      </c>
      <c r="S256" s="173">
        <v>5.4</v>
      </c>
      <c r="T256" s="173">
        <v>5</v>
      </c>
      <c r="U256" s="173">
        <v>4.8</v>
      </c>
      <c r="V256" s="173">
        <v>4.8</v>
      </c>
      <c r="W256" s="173">
        <v>4.5999999999999996</v>
      </c>
      <c r="X256" s="173">
        <v>4.4000000000000004</v>
      </c>
      <c r="Y256" s="173">
        <v>4.5999999999999996</v>
      </c>
      <c r="Z256" s="173">
        <v>5.0999999999999996</v>
      </c>
      <c r="AA256" s="173">
        <v>5.2</v>
      </c>
      <c r="AB256" s="173">
        <v>5.3</v>
      </c>
      <c r="AC256" s="173">
        <v>6.7000000000000028</v>
      </c>
      <c r="AD256" s="173">
        <v>6.9000000000000057</v>
      </c>
      <c r="AE256" s="173">
        <v>7.4000000000000057</v>
      </c>
      <c r="AF256" s="173">
        <v>7.8999999999999915</v>
      </c>
      <c r="AG256" s="173">
        <v>8.6000000000000085</v>
      </c>
      <c r="AH256" s="173">
        <v>8.7999999999999972</v>
      </c>
      <c r="AI256" s="173">
        <v>9.0999999999999943</v>
      </c>
      <c r="AJ256" s="173">
        <v>9.1999999999999886</v>
      </c>
      <c r="AK256" s="173">
        <v>9.0999999999999943</v>
      </c>
      <c r="AL256" s="173">
        <v>9.1000000000000085</v>
      </c>
      <c r="AM256" s="173">
        <v>9.2999999999999972</v>
      </c>
      <c r="AN256" s="173">
        <v>9.3000000000000114</v>
      </c>
      <c r="AO256" s="173">
        <v>8.9000000000000057</v>
      </c>
      <c r="AP256" s="173">
        <v>8.7000000000000028</v>
      </c>
      <c r="AQ256" s="173">
        <v>8.3000000000000114</v>
      </c>
      <c r="AR256" s="173">
        <v>8.3000000000000114</v>
      </c>
      <c r="AS256" s="173">
        <v>8.0999999999999943</v>
      </c>
      <c r="AT256" s="173">
        <v>7.7000000000000028</v>
      </c>
      <c r="AU256" s="173">
        <v>8</v>
      </c>
      <c r="AV256" s="173">
        <v>8.2000000000000028</v>
      </c>
      <c r="AW256" s="173">
        <v>7.7999999999999972</v>
      </c>
    </row>
    <row r="257" spans="3:49" x14ac:dyDescent="0.2">
      <c r="C257" s="17" t="s">
        <v>24</v>
      </c>
      <c r="D257" s="17">
        <v>0</v>
      </c>
      <c r="E257" s="17"/>
      <c r="F257" s="164" t="s">
        <v>41</v>
      </c>
      <c r="G257" s="17" t="s">
        <v>129</v>
      </c>
      <c r="H257" s="17" t="s">
        <v>130</v>
      </c>
      <c r="I257" s="173">
        <v>38.5</v>
      </c>
      <c r="J257" s="173">
        <v>38.800000000000004</v>
      </c>
      <c r="K257" s="173">
        <v>40.6</v>
      </c>
      <c r="L257" s="173">
        <v>37.699999999999996</v>
      </c>
      <c r="M257" s="173">
        <v>42.4</v>
      </c>
      <c r="N257" s="173">
        <v>50.5</v>
      </c>
      <c r="O257" s="173">
        <v>45.1</v>
      </c>
      <c r="P257" s="173">
        <v>41.9</v>
      </c>
      <c r="Q257" s="173">
        <v>42.6</v>
      </c>
      <c r="R257" s="173">
        <v>41.1</v>
      </c>
      <c r="S257" s="173">
        <v>37.599999999999994</v>
      </c>
      <c r="T257" s="173">
        <v>38.4</v>
      </c>
      <c r="U257" s="173">
        <v>36.700000000000003</v>
      </c>
      <c r="V257" s="173">
        <v>33.9</v>
      </c>
      <c r="W257" s="173">
        <v>30</v>
      </c>
      <c r="X257" s="173">
        <v>32.199999999999996</v>
      </c>
      <c r="Y257" s="173">
        <v>32.699999999999996</v>
      </c>
      <c r="Z257" s="173">
        <v>32.5</v>
      </c>
      <c r="AA257" s="173">
        <v>31.8</v>
      </c>
      <c r="AB257" s="173">
        <v>31.2</v>
      </c>
      <c r="AC257" s="173">
        <v>31.799999999999955</v>
      </c>
      <c r="AD257" s="173">
        <v>32</v>
      </c>
      <c r="AE257" s="173">
        <v>31.700000000000045</v>
      </c>
      <c r="AF257" s="173">
        <v>34</v>
      </c>
      <c r="AG257" s="173">
        <v>35.399999999999977</v>
      </c>
      <c r="AH257" s="173">
        <v>36.300000000000068</v>
      </c>
      <c r="AI257" s="173">
        <v>37.099999999999909</v>
      </c>
      <c r="AJ257" s="173">
        <v>37.899999999999977</v>
      </c>
      <c r="AK257" s="173">
        <v>36.800000000000068</v>
      </c>
      <c r="AL257" s="173">
        <v>38.199999999999989</v>
      </c>
      <c r="AM257" s="173">
        <v>42.299999999999955</v>
      </c>
      <c r="AN257" s="173">
        <v>42.800000000000011</v>
      </c>
      <c r="AO257" s="173">
        <v>42.100000000000023</v>
      </c>
      <c r="AP257" s="173">
        <v>42.100000000000023</v>
      </c>
      <c r="AQ257" s="173">
        <v>42.199999999999989</v>
      </c>
      <c r="AR257" s="173">
        <v>43.299999999999955</v>
      </c>
      <c r="AS257" s="173">
        <v>44.599999999999966</v>
      </c>
      <c r="AT257" s="173">
        <v>43.799999999999955</v>
      </c>
      <c r="AU257" s="173">
        <v>44.099999999999966</v>
      </c>
      <c r="AV257" s="173">
        <v>45.5</v>
      </c>
      <c r="AW257" s="173">
        <v>43.600000000000023</v>
      </c>
    </row>
    <row r="258" spans="3:49" x14ac:dyDescent="0.2">
      <c r="C258" s="17" t="s">
        <v>25</v>
      </c>
      <c r="D258" s="17">
        <v>0</v>
      </c>
      <c r="E258" s="17"/>
      <c r="F258" s="164" t="s">
        <v>41</v>
      </c>
      <c r="G258" s="17" t="s">
        <v>129</v>
      </c>
      <c r="H258" s="17" t="s">
        <v>130</v>
      </c>
      <c r="I258" s="173">
        <v>17.399999999999999</v>
      </c>
      <c r="J258" s="173">
        <v>21.4</v>
      </c>
      <c r="K258" s="173">
        <v>20</v>
      </c>
      <c r="L258" s="173">
        <v>23.7</v>
      </c>
      <c r="M258" s="173">
        <v>26.7</v>
      </c>
      <c r="N258" s="173">
        <v>23.6</v>
      </c>
      <c r="O258" s="173">
        <v>21.5</v>
      </c>
      <c r="P258" s="173">
        <v>21.4</v>
      </c>
      <c r="Q258" s="173">
        <v>23.3</v>
      </c>
      <c r="R258" s="173">
        <v>22.3</v>
      </c>
      <c r="S258" s="173">
        <v>22.9</v>
      </c>
      <c r="T258" s="173">
        <v>23.8</v>
      </c>
      <c r="U258" s="173">
        <v>21.2</v>
      </c>
      <c r="V258" s="173">
        <v>21.1</v>
      </c>
      <c r="W258" s="173">
        <v>20.9</v>
      </c>
      <c r="X258" s="173">
        <v>20.9</v>
      </c>
      <c r="Y258" s="173">
        <v>21.3</v>
      </c>
      <c r="Z258" s="173">
        <v>21.2</v>
      </c>
      <c r="AA258" s="173">
        <v>20.8</v>
      </c>
      <c r="AB258" s="173">
        <v>22.1</v>
      </c>
      <c r="AC258" s="173">
        <v>23.300000000000068</v>
      </c>
      <c r="AD258" s="173">
        <v>23.499999999999943</v>
      </c>
      <c r="AE258" s="173">
        <v>23.900000000000034</v>
      </c>
      <c r="AF258" s="173">
        <v>24.800000000000068</v>
      </c>
      <c r="AG258" s="173">
        <v>24.700000000000045</v>
      </c>
      <c r="AH258" s="173">
        <v>24.700000000000045</v>
      </c>
      <c r="AI258" s="173">
        <v>25.300000000000011</v>
      </c>
      <c r="AJ258" s="173">
        <v>25.299999999999955</v>
      </c>
      <c r="AK258" s="173">
        <v>24.699999999999989</v>
      </c>
      <c r="AL258" s="173">
        <v>22.300000000000011</v>
      </c>
      <c r="AM258" s="173">
        <v>25.800000000000011</v>
      </c>
      <c r="AN258" s="173">
        <v>27.199999999999989</v>
      </c>
      <c r="AO258" s="173">
        <v>26.199999999999989</v>
      </c>
      <c r="AP258" s="173">
        <v>25.900000000000034</v>
      </c>
      <c r="AQ258" s="173">
        <v>27.30000000000004</v>
      </c>
      <c r="AR258" s="173">
        <v>27.599999999999994</v>
      </c>
      <c r="AS258" s="173">
        <v>28.5</v>
      </c>
      <c r="AT258" s="173">
        <v>28.299999999999983</v>
      </c>
      <c r="AU258" s="173">
        <v>28.300000000000011</v>
      </c>
      <c r="AV258" s="173">
        <v>29.400000000000006</v>
      </c>
      <c r="AW258" s="173">
        <v>27.800000000000011</v>
      </c>
    </row>
    <row r="259" spans="3:49" x14ac:dyDescent="0.2">
      <c r="C259" s="17" t="s">
        <v>26</v>
      </c>
      <c r="D259" s="17">
        <v>0</v>
      </c>
      <c r="E259" s="17"/>
      <c r="F259" s="164" t="s">
        <v>41</v>
      </c>
      <c r="G259" s="17" t="s">
        <v>129</v>
      </c>
      <c r="H259" s="17" t="s">
        <v>130</v>
      </c>
      <c r="I259" s="173">
        <v>4.2</v>
      </c>
      <c r="J259" s="173">
        <v>2.5</v>
      </c>
      <c r="K259" s="173">
        <v>3.1</v>
      </c>
      <c r="L259" s="173">
        <v>2.6</v>
      </c>
      <c r="M259" s="173">
        <v>3.1</v>
      </c>
      <c r="N259" s="173">
        <v>3.4</v>
      </c>
      <c r="O259" s="173">
        <v>3</v>
      </c>
      <c r="P259" s="173">
        <v>3.6</v>
      </c>
      <c r="Q259" s="173">
        <v>3.4</v>
      </c>
      <c r="R259" s="173">
        <v>3.2</v>
      </c>
      <c r="S259" s="173">
        <v>3.1</v>
      </c>
      <c r="T259" s="173">
        <v>2.9</v>
      </c>
      <c r="U259" s="173">
        <v>2.9</v>
      </c>
      <c r="V259" s="173">
        <v>2.9</v>
      </c>
      <c r="W259" s="173">
        <v>2.9</v>
      </c>
      <c r="X259" s="173">
        <v>3.1</v>
      </c>
      <c r="Y259" s="173">
        <v>3</v>
      </c>
      <c r="Z259" s="173">
        <v>3</v>
      </c>
      <c r="AA259" s="173">
        <v>2.9</v>
      </c>
      <c r="AB259" s="173">
        <v>2.7</v>
      </c>
      <c r="AC259" s="173">
        <v>2.8000000000000007</v>
      </c>
      <c r="AD259" s="173">
        <v>3.1000000000000014</v>
      </c>
      <c r="AE259" s="173">
        <v>3.2000000000000028</v>
      </c>
      <c r="AF259" s="173">
        <v>3.5999999999999979</v>
      </c>
      <c r="AG259" s="173">
        <v>3.899999999999995</v>
      </c>
      <c r="AH259" s="173">
        <v>4.3000000000000007</v>
      </c>
      <c r="AI259" s="173">
        <v>4.8999999999999986</v>
      </c>
      <c r="AJ259" s="173">
        <v>5.2999999999999972</v>
      </c>
      <c r="AK259" s="173">
        <v>5.2999999999999972</v>
      </c>
      <c r="AL259" s="173">
        <v>5.3000000000000043</v>
      </c>
      <c r="AM259" s="173">
        <v>5.3999999999999986</v>
      </c>
      <c r="AN259" s="173">
        <v>5.4000000000000057</v>
      </c>
      <c r="AO259" s="173">
        <v>5.5000000000000036</v>
      </c>
      <c r="AP259" s="173">
        <v>5.2999999999999972</v>
      </c>
      <c r="AQ259" s="173">
        <v>5.2999999999999972</v>
      </c>
      <c r="AR259" s="173">
        <v>5.0999999999999979</v>
      </c>
      <c r="AS259" s="173">
        <v>5.1999999999999993</v>
      </c>
      <c r="AT259" s="173">
        <v>4.8999999999999986</v>
      </c>
      <c r="AU259" s="173">
        <v>5.1000000000000014</v>
      </c>
      <c r="AV259" s="173">
        <v>4.8000000000000007</v>
      </c>
      <c r="AW259" s="173">
        <v>4.5</v>
      </c>
    </row>
    <row r="260" spans="3:49" x14ac:dyDescent="0.2">
      <c r="C260" s="17" t="s">
        <v>27</v>
      </c>
      <c r="D260" s="17">
        <v>0</v>
      </c>
      <c r="E260" s="17"/>
      <c r="F260" s="164" t="s">
        <v>41</v>
      </c>
      <c r="G260" s="17" t="s">
        <v>129</v>
      </c>
      <c r="H260" s="17" t="s">
        <v>130</v>
      </c>
      <c r="I260" s="173">
        <v>22.6</v>
      </c>
      <c r="J260" s="173">
        <v>23.3</v>
      </c>
      <c r="K260" s="173">
        <v>28.6</v>
      </c>
      <c r="L260" s="173">
        <v>21.8</v>
      </c>
      <c r="M260" s="173">
        <v>19.8</v>
      </c>
      <c r="N260" s="173">
        <v>15.6</v>
      </c>
      <c r="O260" s="173">
        <v>12.7</v>
      </c>
      <c r="P260" s="173">
        <v>12.3</v>
      </c>
      <c r="Q260" s="173">
        <v>12.3</v>
      </c>
      <c r="R260" s="173">
        <v>12</v>
      </c>
      <c r="S260" s="173">
        <v>12.1</v>
      </c>
      <c r="T260" s="173">
        <v>11.5</v>
      </c>
      <c r="U260" s="173">
        <v>11.2</v>
      </c>
      <c r="V260" s="173">
        <v>10.4</v>
      </c>
      <c r="W260" s="173">
        <v>10.1</v>
      </c>
      <c r="X260" s="173">
        <v>9.6999999999999993</v>
      </c>
      <c r="Y260" s="173">
        <v>9.9</v>
      </c>
      <c r="Z260" s="173">
        <v>10</v>
      </c>
      <c r="AA260" s="173">
        <v>10.1</v>
      </c>
      <c r="AB260" s="173">
        <v>10.7</v>
      </c>
      <c r="AC260" s="173">
        <v>10.599999999999994</v>
      </c>
      <c r="AD260" s="173">
        <v>10.799999999999983</v>
      </c>
      <c r="AE260" s="173">
        <v>11</v>
      </c>
      <c r="AF260" s="173">
        <v>12.5</v>
      </c>
      <c r="AG260" s="173">
        <v>12.399999999999977</v>
      </c>
      <c r="AH260" s="173">
        <v>12.799999999999983</v>
      </c>
      <c r="AI260" s="173">
        <v>13</v>
      </c>
      <c r="AJ260" s="173">
        <v>13.5</v>
      </c>
      <c r="AK260" s="173">
        <v>13.300000000000011</v>
      </c>
      <c r="AL260" s="173">
        <v>13.300000000000011</v>
      </c>
      <c r="AM260" s="173">
        <v>13.5</v>
      </c>
      <c r="AN260" s="173">
        <v>13.5</v>
      </c>
      <c r="AO260" s="173">
        <v>12.800000000000011</v>
      </c>
      <c r="AP260" s="173">
        <v>12.900000000000006</v>
      </c>
      <c r="AQ260" s="173">
        <v>12.700000000000003</v>
      </c>
      <c r="AR260" s="173">
        <v>12.900000000000006</v>
      </c>
      <c r="AS260" s="173">
        <v>12.800000000000011</v>
      </c>
      <c r="AT260" s="173">
        <v>12.800000000000011</v>
      </c>
      <c r="AU260" s="173">
        <v>13.100000000000023</v>
      </c>
      <c r="AV260" s="173">
        <v>12.400000000000006</v>
      </c>
      <c r="AW260" s="173">
        <v>12</v>
      </c>
    </row>
    <row r="261" spans="3:49" x14ac:dyDescent="0.2">
      <c r="C261" s="17" t="s">
        <v>28</v>
      </c>
      <c r="D261" s="17">
        <v>0</v>
      </c>
      <c r="E261" s="17"/>
      <c r="F261" s="164" t="s">
        <v>41</v>
      </c>
      <c r="G261" s="17" t="s">
        <v>129</v>
      </c>
      <c r="H261" s="17" t="s">
        <v>130</v>
      </c>
      <c r="I261" s="173">
        <v>19</v>
      </c>
      <c r="J261" s="173">
        <v>21.1</v>
      </c>
      <c r="K261" s="173">
        <v>19.100000000000001</v>
      </c>
      <c r="L261" s="173">
        <v>16.7</v>
      </c>
      <c r="M261" s="173">
        <v>15.8</v>
      </c>
      <c r="N261" s="173">
        <v>21</v>
      </c>
      <c r="O261" s="173">
        <v>30.3</v>
      </c>
      <c r="P261" s="173">
        <v>31.6</v>
      </c>
      <c r="Q261" s="173">
        <v>30.7</v>
      </c>
      <c r="R261" s="173">
        <v>32.4</v>
      </c>
      <c r="S261" s="173">
        <v>29.8</v>
      </c>
      <c r="T261" s="173">
        <v>31.3</v>
      </c>
      <c r="U261" s="173">
        <v>32.4</v>
      </c>
      <c r="V261" s="173">
        <v>30</v>
      </c>
      <c r="W261" s="173">
        <v>30</v>
      </c>
      <c r="X261" s="173">
        <v>30.9</v>
      </c>
      <c r="Y261" s="173">
        <v>30.099999999999998</v>
      </c>
      <c r="Z261" s="173">
        <v>30</v>
      </c>
      <c r="AA261" s="173">
        <v>29.7</v>
      </c>
      <c r="AB261" s="173">
        <v>29.9</v>
      </c>
      <c r="AC261" s="173">
        <v>27.499999999999943</v>
      </c>
      <c r="AD261" s="173">
        <v>27.300000000000011</v>
      </c>
      <c r="AE261" s="173">
        <v>25.899999999999977</v>
      </c>
      <c r="AF261" s="173">
        <v>27.199999999999989</v>
      </c>
      <c r="AG261" s="173">
        <v>28.600000000000023</v>
      </c>
      <c r="AH261" s="173">
        <v>29.199999999999989</v>
      </c>
      <c r="AI261" s="173">
        <v>30.100000000000023</v>
      </c>
      <c r="AJ261" s="173">
        <v>29.299999999999983</v>
      </c>
      <c r="AK261" s="173">
        <v>28.099999999999994</v>
      </c>
      <c r="AL261" s="173">
        <v>28.699999999999989</v>
      </c>
      <c r="AM261" s="173">
        <v>31.100000000000051</v>
      </c>
      <c r="AN261" s="173">
        <v>32.300000000000011</v>
      </c>
      <c r="AO261" s="173">
        <v>32.800000000000011</v>
      </c>
      <c r="AP261" s="173">
        <v>32.599999999999994</v>
      </c>
      <c r="AQ261" s="173">
        <v>32.000000000000028</v>
      </c>
      <c r="AR261" s="173">
        <v>34</v>
      </c>
      <c r="AS261" s="173">
        <v>37.099999999999994</v>
      </c>
      <c r="AT261" s="173">
        <v>37.099999999999994</v>
      </c>
      <c r="AU261" s="173">
        <v>38.199999999999989</v>
      </c>
      <c r="AV261" s="173">
        <v>39.699999999999989</v>
      </c>
      <c r="AW261" s="173">
        <v>38.299999999999983</v>
      </c>
    </row>
    <row r="262" spans="3:49" x14ac:dyDescent="0.2">
      <c r="C262" s="17" t="s">
        <v>29</v>
      </c>
      <c r="D262" s="17">
        <v>0</v>
      </c>
      <c r="E262" s="17"/>
      <c r="F262" s="164" t="s">
        <v>41</v>
      </c>
      <c r="G262" s="17" t="s">
        <v>129</v>
      </c>
      <c r="H262" s="17" t="s">
        <v>130</v>
      </c>
      <c r="I262" s="173">
        <v>11</v>
      </c>
      <c r="J262" s="173">
        <v>7.6</v>
      </c>
      <c r="K262" s="173">
        <v>10.4</v>
      </c>
      <c r="L262" s="173">
        <v>10.199999999999999</v>
      </c>
      <c r="M262" s="173">
        <v>9.3000000000000007</v>
      </c>
      <c r="N262" s="173">
        <v>9.1999999999999993</v>
      </c>
      <c r="O262" s="173">
        <v>4.5999999999999996</v>
      </c>
      <c r="P262" s="173">
        <v>4.8</v>
      </c>
      <c r="Q262" s="173">
        <v>4.9000000000000004</v>
      </c>
      <c r="R262" s="173">
        <v>4.5999999999999996</v>
      </c>
      <c r="S262" s="173">
        <v>4.5999999999999996</v>
      </c>
      <c r="T262" s="173">
        <v>4</v>
      </c>
      <c r="U262" s="173">
        <v>4.4000000000000004</v>
      </c>
      <c r="V262" s="173">
        <v>3.9</v>
      </c>
      <c r="W262" s="173">
        <v>3.7</v>
      </c>
      <c r="X262" s="173">
        <v>3.9</v>
      </c>
      <c r="Y262" s="173">
        <v>4.0999999999999996</v>
      </c>
      <c r="Z262" s="173">
        <v>4.5</v>
      </c>
      <c r="AA262" s="173">
        <v>4.7</v>
      </c>
      <c r="AB262" s="173">
        <v>4.5999999999999996</v>
      </c>
      <c r="AC262" s="173">
        <v>5.6000000000000085</v>
      </c>
      <c r="AD262" s="173">
        <v>5.5</v>
      </c>
      <c r="AE262" s="173">
        <v>5.8000000000000114</v>
      </c>
      <c r="AF262" s="173">
        <v>6.2999999999999972</v>
      </c>
      <c r="AG262" s="173">
        <v>6.9000000000000057</v>
      </c>
      <c r="AH262" s="173">
        <v>6.9999999999999858</v>
      </c>
      <c r="AI262" s="173">
        <v>7.2999999999999972</v>
      </c>
      <c r="AJ262" s="173">
        <v>7.5</v>
      </c>
      <c r="AK262" s="173">
        <v>7.5</v>
      </c>
      <c r="AL262" s="173">
        <v>7.2000000000000028</v>
      </c>
      <c r="AM262" s="173">
        <v>7.7000000000000028</v>
      </c>
      <c r="AN262" s="173">
        <v>7.7999999999999972</v>
      </c>
      <c r="AO262" s="173">
        <v>7.8999999999999915</v>
      </c>
      <c r="AP262" s="173">
        <v>8.1000000000000085</v>
      </c>
      <c r="AQ262" s="173">
        <v>8.1000000000000014</v>
      </c>
      <c r="AR262" s="173">
        <v>8.1000000000000014</v>
      </c>
      <c r="AS262" s="173">
        <v>8.1000000000000085</v>
      </c>
      <c r="AT262" s="173">
        <v>8.2000000000000028</v>
      </c>
      <c r="AU262" s="173">
        <v>8.5999999999999943</v>
      </c>
      <c r="AV262" s="173">
        <v>8.7999999999999972</v>
      </c>
      <c r="AW262" s="173">
        <v>8.2999999999999972</v>
      </c>
    </row>
    <row r="263" spans="3:49" x14ac:dyDescent="0.2">
      <c r="C263" s="17" t="s">
        <v>30</v>
      </c>
      <c r="D263" s="17">
        <v>0</v>
      </c>
      <c r="E263" s="17"/>
      <c r="F263" s="164" t="s">
        <v>41</v>
      </c>
      <c r="G263" s="17" t="s">
        <v>129</v>
      </c>
      <c r="H263" s="17" t="s">
        <v>130</v>
      </c>
      <c r="I263" s="173">
        <v>0.6</v>
      </c>
      <c r="J263" s="173">
        <v>0.9</v>
      </c>
      <c r="K263" s="173">
        <v>1.1000000000000001</v>
      </c>
      <c r="L263" s="173">
        <v>0.7</v>
      </c>
      <c r="M263" s="173">
        <v>1.1000000000000001</v>
      </c>
      <c r="N263" s="173">
        <v>0.7</v>
      </c>
      <c r="O263" s="173">
        <v>1</v>
      </c>
      <c r="P263" s="173">
        <v>1</v>
      </c>
      <c r="Q263" s="173">
        <v>1</v>
      </c>
      <c r="R263" s="173">
        <v>1</v>
      </c>
      <c r="S263" s="173">
        <v>1</v>
      </c>
      <c r="T263" s="173">
        <v>1.4</v>
      </c>
      <c r="U263" s="173">
        <v>1.5</v>
      </c>
      <c r="V263" s="173">
        <v>1.3</v>
      </c>
      <c r="W263" s="173">
        <v>1.3</v>
      </c>
      <c r="X263" s="173">
        <v>1.4</v>
      </c>
      <c r="Y263" s="173">
        <v>1.5</v>
      </c>
      <c r="Z263" s="173">
        <v>1.5</v>
      </c>
      <c r="AA263" s="173">
        <v>1.7</v>
      </c>
      <c r="AB263" s="173">
        <v>2.1</v>
      </c>
      <c r="AC263" s="173">
        <v>2.2999999999999972</v>
      </c>
      <c r="AD263" s="173">
        <v>2.4999999999999858</v>
      </c>
      <c r="AE263" s="173">
        <v>2.2999999999999972</v>
      </c>
      <c r="AF263" s="173">
        <v>2.4000000000000057</v>
      </c>
      <c r="AG263" s="173">
        <v>2.5999999999999943</v>
      </c>
      <c r="AH263" s="173">
        <v>3</v>
      </c>
      <c r="AI263" s="173">
        <v>2.6999999999999886</v>
      </c>
      <c r="AJ263" s="173">
        <v>3.2000000000000028</v>
      </c>
      <c r="AK263" s="173">
        <v>3.2000000000000028</v>
      </c>
      <c r="AL263" s="173">
        <v>3.1999999999999886</v>
      </c>
      <c r="AM263" s="173">
        <v>3.7000000000000028</v>
      </c>
      <c r="AN263" s="173">
        <v>3.7000000000000028</v>
      </c>
      <c r="AO263" s="173">
        <v>3.7000000000000028</v>
      </c>
      <c r="AP263" s="173">
        <v>3.7000000000000028</v>
      </c>
      <c r="AQ263" s="173">
        <v>3.6000000000000014</v>
      </c>
      <c r="AR263" s="173">
        <v>3.8999999999999986</v>
      </c>
      <c r="AS263" s="173">
        <v>4</v>
      </c>
      <c r="AT263" s="173">
        <v>4.1999999999999886</v>
      </c>
      <c r="AU263" s="173">
        <v>4</v>
      </c>
      <c r="AV263" s="173">
        <v>3.8999999999999915</v>
      </c>
      <c r="AW263" s="173">
        <v>3.5999999999999943</v>
      </c>
    </row>
    <row r="264" spans="3:49" x14ac:dyDescent="0.2">
      <c r="C264" s="17" t="s">
        <v>31</v>
      </c>
      <c r="D264" s="17">
        <v>0</v>
      </c>
      <c r="E264" s="17"/>
      <c r="F264" s="164" t="s">
        <v>41</v>
      </c>
      <c r="G264" s="17" t="s">
        <v>129</v>
      </c>
      <c r="H264" s="17" t="s">
        <v>130</v>
      </c>
      <c r="I264" s="173">
        <v>14.5</v>
      </c>
      <c r="J264" s="173">
        <v>13.7</v>
      </c>
      <c r="K264" s="173">
        <v>13.1</v>
      </c>
      <c r="L264" s="173">
        <v>15.9</v>
      </c>
      <c r="M264" s="173">
        <v>12</v>
      </c>
      <c r="N264" s="173">
        <v>11</v>
      </c>
      <c r="O264" s="173">
        <v>11.9</v>
      </c>
      <c r="P264" s="173">
        <v>11.1</v>
      </c>
      <c r="Q264" s="173">
        <v>10.4</v>
      </c>
      <c r="R264" s="173">
        <v>10.4</v>
      </c>
      <c r="S264" s="173">
        <v>11.2</v>
      </c>
      <c r="T264" s="173">
        <v>10.199999999999999</v>
      </c>
      <c r="U264" s="173">
        <v>9.4</v>
      </c>
      <c r="V264" s="173">
        <v>9.1999999999999993</v>
      </c>
      <c r="W264" s="173">
        <v>8.9</v>
      </c>
      <c r="X264" s="173">
        <v>8.9</v>
      </c>
      <c r="Y264" s="173">
        <v>9.1</v>
      </c>
      <c r="Z264" s="173">
        <v>9.5</v>
      </c>
      <c r="AA264" s="173">
        <v>9.5</v>
      </c>
      <c r="AB264" s="173">
        <v>9.3000000000000007</v>
      </c>
      <c r="AC264" s="173">
        <v>10.100000000000023</v>
      </c>
      <c r="AD264" s="173">
        <v>9.7999999999999545</v>
      </c>
      <c r="AE264" s="173">
        <v>9.4000000000000341</v>
      </c>
      <c r="AF264" s="173">
        <v>9.5999999999999659</v>
      </c>
      <c r="AG264" s="173">
        <v>9.6999999999999318</v>
      </c>
      <c r="AH264" s="173">
        <v>9.7000000000000171</v>
      </c>
      <c r="AI264" s="173">
        <v>9.6999999999999886</v>
      </c>
      <c r="AJ264" s="173">
        <v>9.9000000000000057</v>
      </c>
      <c r="AK264" s="173">
        <v>9.1999999999999886</v>
      </c>
      <c r="AL264" s="173">
        <v>9.4000000000000057</v>
      </c>
      <c r="AM264" s="173">
        <v>9.8000000000000114</v>
      </c>
      <c r="AN264" s="173">
        <v>9.9000000000000057</v>
      </c>
      <c r="AO264" s="173">
        <v>10.300000000000011</v>
      </c>
      <c r="AP264" s="173">
        <v>10.700000000000017</v>
      </c>
      <c r="AQ264" s="173">
        <v>10.599999999999994</v>
      </c>
      <c r="AR264" s="173">
        <v>10.599999999999994</v>
      </c>
      <c r="AS264" s="173">
        <v>10.800000000000011</v>
      </c>
      <c r="AT264" s="173">
        <v>11.399999999999977</v>
      </c>
      <c r="AU264" s="173">
        <v>10.400000000000006</v>
      </c>
      <c r="AV264" s="173">
        <v>11</v>
      </c>
      <c r="AW264" s="173">
        <v>10.300000000000011</v>
      </c>
    </row>
    <row r="265" spans="3:49" x14ac:dyDescent="0.2">
      <c r="C265" s="17" t="s">
        <v>32</v>
      </c>
      <c r="D265" s="17">
        <v>0</v>
      </c>
      <c r="E265" s="17"/>
      <c r="F265" s="164" t="s">
        <v>41</v>
      </c>
      <c r="G265" s="17" t="s">
        <v>129</v>
      </c>
      <c r="H265" s="17" t="s">
        <v>130</v>
      </c>
      <c r="I265" s="173">
        <v>1.8</v>
      </c>
      <c r="J265" s="173">
        <v>1.9</v>
      </c>
      <c r="K265" s="173">
        <v>1.6</v>
      </c>
      <c r="L265" s="173">
        <v>1.8</v>
      </c>
      <c r="M265" s="173">
        <v>1.7</v>
      </c>
      <c r="N265" s="173">
        <v>1.3</v>
      </c>
      <c r="O265" s="173">
        <v>1.4</v>
      </c>
      <c r="P265" s="173">
        <v>1.6</v>
      </c>
      <c r="Q265" s="173">
        <v>1.7</v>
      </c>
      <c r="R265" s="173">
        <v>1.6</v>
      </c>
      <c r="S265" s="173">
        <v>1.6</v>
      </c>
      <c r="T265" s="173">
        <v>1.6</v>
      </c>
      <c r="U265" s="173">
        <v>1.4</v>
      </c>
      <c r="V265" s="173">
        <v>1.4</v>
      </c>
      <c r="W265" s="173">
        <v>1.4</v>
      </c>
      <c r="X265" s="173">
        <v>1.7</v>
      </c>
      <c r="Y265" s="173">
        <v>1.6</v>
      </c>
      <c r="Z265" s="173">
        <v>1.5</v>
      </c>
      <c r="AA265" s="173">
        <v>1.4</v>
      </c>
      <c r="AB265" s="173">
        <v>1.3</v>
      </c>
      <c r="AC265" s="173">
        <v>1.2000000000000028</v>
      </c>
      <c r="AD265" s="173">
        <v>1.2000000000000028</v>
      </c>
      <c r="AE265" s="173">
        <v>1.1999999999999957</v>
      </c>
      <c r="AF265" s="173">
        <v>1.2999999999999972</v>
      </c>
      <c r="AG265" s="173">
        <v>1.2000000000000028</v>
      </c>
      <c r="AH265" s="173">
        <v>1.1999999999999957</v>
      </c>
      <c r="AI265" s="173">
        <v>1.2000000000000028</v>
      </c>
      <c r="AJ265" s="173">
        <v>1.1999999999999993</v>
      </c>
      <c r="AK265" s="173">
        <v>1.2000000000000028</v>
      </c>
      <c r="AL265" s="173">
        <v>1</v>
      </c>
      <c r="AM265" s="173">
        <v>1.3000000000000007</v>
      </c>
      <c r="AN265" s="173">
        <v>1.4999999999999929</v>
      </c>
      <c r="AO265" s="173">
        <v>1.4000000000000021</v>
      </c>
      <c r="AP265" s="173">
        <v>1.4000000000000021</v>
      </c>
      <c r="AQ265" s="173">
        <v>1.2999999999999972</v>
      </c>
      <c r="AR265" s="173">
        <v>1.5</v>
      </c>
      <c r="AS265" s="173">
        <v>1.6999999999999993</v>
      </c>
      <c r="AT265" s="173">
        <v>1.3999999999999986</v>
      </c>
      <c r="AU265" s="173">
        <v>1.4000000000000021</v>
      </c>
      <c r="AV265" s="173">
        <v>1.6000000000000014</v>
      </c>
      <c r="AW265" s="173">
        <v>1.7000000000000028</v>
      </c>
    </row>
    <row r="266" spans="3:49" x14ac:dyDescent="0.2">
      <c r="C266" s="17" t="s">
        <v>33</v>
      </c>
      <c r="D266" s="17">
        <v>0</v>
      </c>
      <c r="E266" s="17"/>
      <c r="F266" s="164" t="s">
        <v>41</v>
      </c>
      <c r="G266" s="17" t="s">
        <v>129</v>
      </c>
      <c r="H266" s="17" t="s">
        <v>130</v>
      </c>
      <c r="I266" s="173">
        <v>221.39999999999998</v>
      </c>
      <c r="J266" s="173">
        <v>219.1</v>
      </c>
      <c r="K266" s="173">
        <v>226.59999999999997</v>
      </c>
      <c r="L266" s="173">
        <v>226.1</v>
      </c>
      <c r="M266" s="173">
        <v>223.7</v>
      </c>
      <c r="N266" s="173">
        <v>219.5</v>
      </c>
      <c r="O266" s="173">
        <v>217.60000000000002</v>
      </c>
      <c r="P266" s="173">
        <v>215.70000000000002</v>
      </c>
      <c r="Q266" s="173">
        <v>214.60000000000002</v>
      </c>
      <c r="R266" s="173">
        <v>211.5</v>
      </c>
      <c r="S266" s="173">
        <v>206.4</v>
      </c>
      <c r="T266" s="173">
        <v>203.10000000000002</v>
      </c>
      <c r="U266" s="173">
        <v>193.10000000000002</v>
      </c>
      <c r="V266" s="173">
        <v>182.70000000000002</v>
      </c>
      <c r="W266" s="173">
        <v>175.9</v>
      </c>
      <c r="X266" s="173">
        <v>177.8</v>
      </c>
      <c r="Y266" s="173">
        <v>179.09999999999994</v>
      </c>
      <c r="Z266" s="173">
        <v>179.7</v>
      </c>
      <c r="AA266" s="173">
        <v>179.7</v>
      </c>
      <c r="AB266" s="173">
        <v>182.00000000000003</v>
      </c>
      <c r="AC266" s="173">
        <v>187.19999999999982</v>
      </c>
      <c r="AD266" s="173">
        <v>187.69999999999936</v>
      </c>
      <c r="AE266" s="173">
        <v>188.79999999999973</v>
      </c>
      <c r="AF266" s="173">
        <v>203.09999999999991</v>
      </c>
      <c r="AG266" s="173">
        <v>212.89999999999964</v>
      </c>
      <c r="AH266" s="173">
        <v>219.80000000000018</v>
      </c>
      <c r="AI266" s="173">
        <v>226.19999999999936</v>
      </c>
      <c r="AJ266" s="173">
        <v>231.30000000000018</v>
      </c>
      <c r="AK266" s="173">
        <v>228.49999999999955</v>
      </c>
      <c r="AL266" s="173">
        <v>227.10000000000036</v>
      </c>
      <c r="AM266" s="173">
        <v>244.5</v>
      </c>
      <c r="AN266" s="173">
        <v>247.49999999999955</v>
      </c>
      <c r="AO266" s="173">
        <v>242.90000000000009</v>
      </c>
      <c r="AP266" s="173">
        <v>239.39999999999986</v>
      </c>
      <c r="AQ266" s="173">
        <v>238.30000000000018</v>
      </c>
      <c r="AR266" s="173">
        <v>241.69999999999996</v>
      </c>
      <c r="AS266" s="173">
        <v>248.39999999999995</v>
      </c>
      <c r="AT266" s="173">
        <v>247.89999999999992</v>
      </c>
      <c r="AU266" s="173">
        <v>251.19999999999996</v>
      </c>
      <c r="AV266" s="173">
        <v>256.3</v>
      </c>
      <c r="AW266" s="173">
        <v>244.10000000000005</v>
      </c>
    </row>
    <row r="267" spans="3:49" x14ac:dyDescent="0.2">
      <c r="C267" s="17" t="s">
        <v>34</v>
      </c>
      <c r="D267" s="17">
        <v>0</v>
      </c>
      <c r="E267" s="17"/>
      <c r="F267" s="164" t="s">
        <v>41</v>
      </c>
      <c r="G267" s="17" t="s">
        <v>129</v>
      </c>
      <c r="H267" s="17" t="s">
        <v>130</v>
      </c>
      <c r="I267" s="173">
        <v>0</v>
      </c>
      <c r="J267" s="173">
        <v>0</v>
      </c>
      <c r="K267" s="173">
        <v>0</v>
      </c>
      <c r="L267" s="173">
        <v>0</v>
      </c>
      <c r="M267" s="173">
        <v>0</v>
      </c>
      <c r="N267" s="173">
        <v>0</v>
      </c>
      <c r="O267" s="173">
        <v>0</v>
      </c>
      <c r="P267" s="173">
        <v>0</v>
      </c>
      <c r="Q267" s="173">
        <v>0</v>
      </c>
      <c r="R267" s="173">
        <v>0</v>
      </c>
      <c r="S267" s="173">
        <v>0</v>
      </c>
      <c r="T267" s="173">
        <v>0</v>
      </c>
      <c r="U267" s="173">
        <v>0</v>
      </c>
      <c r="V267" s="173">
        <v>0</v>
      </c>
      <c r="W267" s="173">
        <v>0</v>
      </c>
      <c r="X267" s="173">
        <v>0</v>
      </c>
      <c r="Y267" s="173">
        <v>0</v>
      </c>
      <c r="Z267" s="173">
        <v>0</v>
      </c>
      <c r="AA267" s="173">
        <v>0</v>
      </c>
      <c r="AB267" s="173">
        <v>0</v>
      </c>
      <c r="AC267" s="173">
        <v>0</v>
      </c>
      <c r="AD267" s="173">
        <v>0</v>
      </c>
      <c r="AE267" s="173">
        <v>0</v>
      </c>
      <c r="AF267" s="173">
        <v>0</v>
      </c>
      <c r="AG267" s="173">
        <v>0</v>
      </c>
      <c r="AH267" s="173">
        <v>0</v>
      </c>
      <c r="AI267" s="173">
        <v>0</v>
      </c>
      <c r="AJ267" s="173">
        <v>0</v>
      </c>
      <c r="AK267" s="173">
        <v>0</v>
      </c>
      <c r="AL267" s="173">
        <v>0</v>
      </c>
      <c r="AM267" s="173">
        <v>0</v>
      </c>
      <c r="AN267" s="173">
        <v>0</v>
      </c>
      <c r="AO267" s="173">
        <v>0</v>
      </c>
      <c r="AP267" s="173">
        <v>0</v>
      </c>
      <c r="AQ267" s="173">
        <v>0</v>
      </c>
      <c r="AR267" s="173">
        <v>0</v>
      </c>
      <c r="AS267" s="173">
        <v>0</v>
      </c>
      <c r="AT267" s="173">
        <v>0</v>
      </c>
      <c r="AU267" s="173">
        <v>0</v>
      </c>
      <c r="AV267" s="173">
        <v>0</v>
      </c>
      <c r="AW267" s="173">
        <v>0</v>
      </c>
    </row>
    <row r="268" spans="3:49" ht="12" thickBot="1" x14ac:dyDescent="0.25">
      <c r="C268" s="165" t="s">
        <v>35</v>
      </c>
      <c r="D268" s="165">
        <v>0</v>
      </c>
      <c r="E268" s="165"/>
      <c r="F268" s="166" t="s">
        <v>41</v>
      </c>
      <c r="G268" s="165" t="s">
        <v>129</v>
      </c>
      <c r="H268" s="165" t="s">
        <v>130</v>
      </c>
      <c r="I268" s="174">
        <v>221.39999999999998</v>
      </c>
      <c r="J268" s="174">
        <v>219.1</v>
      </c>
      <c r="K268" s="174">
        <v>226.59999999999997</v>
      </c>
      <c r="L268" s="174">
        <v>226.1</v>
      </c>
      <c r="M268" s="174">
        <v>223.7</v>
      </c>
      <c r="N268" s="174">
        <v>219.5</v>
      </c>
      <c r="O268" s="174">
        <v>217.60000000000002</v>
      </c>
      <c r="P268" s="174">
        <v>215.70000000000002</v>
      </c>
      <c r="Q268" s="174">
        <v>214.60000000000002</v>
      </c>
      <c r="R268" s="174">
        <v>211.5</v>
      </c>
      <c r="S268" s="174">
        <v>206.4</v>
      </c>
      <c r="T268" s="174">
        <v>203.10000000000002</v>
      </c>
      <c r="U268" s="174">
        <v>193.10000000000002</v>
      </c>
      <c r="V268" s="174">
        <v>182.70000000000002</v>
      </c>
      <c r="W268" s="174">
        <v>175.9</v>
      </c>
      <c r="X268" s="174">
        <v>177.8</v>
      </c>
      <c r="Y268" s="174">
        <v>179.09999999999994</v>
      </c>
      <c r="Z268" s="174">
        <v>179.7</v>
      </c>
      <c r="AA268" s="174">
        <v>179.7</v>
      </c>
      <c r="AB268" s="174">
        <v>182.00000000000003</v>
      </c>
      <c r="AC268" s="174">
        <v>187.20000000000027</v>
      </c>
      <c r="AD268" s="174">
        <v>187.69999999999982</v>
      </c>
      <c r="AE268" s="174">
        <v>188.80000000000018</v>
      </c>
      <c r="AF268" s="174">
        <v>203.10000000000036</v>
      </c>
      <c r="AG268" s="174">
        <v>212.90000000000009</v>
      </c>
      <c r="AH268" s="174">
        <v>219.80000000000018</v>
      </c>
      <c r="AI268" s="174">
        <v>226.19999999999936</v>
      </c>
      <c r="AJ268" s="174">
        <v>231.29999999999973</v>
      </c>
      <c r="AK268" s="174">
        <v>228.5</v>
      </c>
      <c r="AL268" s="174">
        <v>227.10000000000036</v>
      </c>
      <c r="AM268" s="174">
        <v>244.5</v>
      </c>
      <c r="AN268" s="174">
        <v>247.5</v>
      </c>
      <c r="AO268" s="174">
        <v>242.90000000000009</v>
      </c>
      <c r="AP268" s="174">
        <v>239.39999999999986</v>
      </c>
      <c r="AQ268" s="174">
        <v>238.30000000000018</v>
      </c>
      <c r="AR268" s="174">
        <v>241.70000000000005</v>
      </c>
      <c r="AS268" s="174">
        <v>248.40000000000009</v>
      </c>
      <c r="AT268" s="174">
        <v>247.89999999999986</v>
      </c>
      <c r="AU268" s="174">
        <v>251.20000000000005</v>
      </c>
      <c r="AV268" s="174">
        <v>256.29999999999995</v>
      </c>
      <c r="AW268" s="174">
        <v>244.09999999999991</v>
      </c>
    </row>
    <row r="269" spans="3:49" x14ac:dyDescent="0.2">
      <c r="C269" s="19" t="s">
        <v>11</v>
      </c>
      <c r="D269" s="19" t="s">
        <v>42</v>
      </c>
      <c r="E269" s="19" t="s">
        <v>43</v>
      </c>
      <c r="F269" s="16" t="s">
        <v>44</v>
      </c>
      <c r="G269" s="19" t="s">
        <v>129</v>
      </c>
      <c r="H269" s="19" t="s">
        <v>130</v>
      </c>
      <c r="I269" s="171">
        <v>137.19999999999999</v>
      </c>
      <c r="J269" s="171">
        <v>144.1</v>
      </c>
      <c r="K269" s="171">
        <v>149.30000000000001</v>
      </c>
      <c r="L269" s="171">
        <v>153.39999999999998</v>
      </c>
      <c r="M269" s="171">
        <v>134.5</v>
      </c>
      <c r="N269" s="171">
        <v>110.7</v>
      </c>
      <c r="O269" s="171">
        <v>138.69999999999999</v>
      </c>
      <c r="P269" s="171">
        <v>169.9</v>
      </c>
      <c r="Q269" s="171">
        <v>191.70000000000002</v>
      </c>
      <c r="R269" s="171">
        <v>220.20000000000002</v>
      </c>
      <c r="S269" s="171">
        <v>234.20000000000002</v>
      </c>
      <c r="T269" s="171">
        <v>226.79999999999998</v>
      </c>
      <c r="U269" s="171">
        <v>192.8</v>
      </c>
      <c r="V269" s="171">
        <v>171.5</v>
      </c>
      <c r="W269" s="171">
        <v>168.3</v>
      </c>
      <c r="X269" s="171">
        <v>182.9</v>
      </c>
      <c r="Y269" s="171">
        <v>189.39999999999998</v>
      </c>
      <c r="Z269" s="171">
        <v>197.8</v>
      </c>
      <c r="AA269" s="171">
        <v>216.4</v>
      </c>
      <c r="AB269" s="171">
        <v>254</v>
      </c>
      <c r="AC269" s="171">
        <v>282.90000000000003</v>
      </c>
      <c r="AD269" s="171">
        <v>306.59999999999997</v>
      </c>
      <c r="AE269" s="171">
        <v>326</v>
      </c>
      <c r="AF269" s="171">
        <v>348.7</v>
      </c>
      <c r="AG269" s="171">
        <v>382.5</v>
      </c>
      <c r="AH269" s="171">
        <v>424.8</v>
      </c>
      <c r="AI269" s="171">
        <v>458.7</v>
      </c>
      <c r="AJ269" s="171">
        <v>483.9</v>
      </c>
      <c r="AK269" s="171">
        <v>416.5</v>
      </c>
      <c r="AL269" s="171">
        <v>297.5</v>
      </c>
      <c r="AM269" s="171">
        <v>260.20000000000005</v>
      </c>
      <c r="AN269" s="171">
        <v>217.60000000000002</v>
      </c>
      <c r="AO269" s="171">
        <v>171</v>
      </c>
      <c r="AP269" s="171">
        <v>147.9</v>
      </c>
      <c r="AQ269" s="171">
        <v>146.89999999999998</v>
      </c>
      <c r="AR269" s="171">
        <v>160.20000000000002</v>
      </c>
      <c r="AS269" s="171">
        <v>164.8</v>
      </c>
      <c r="AT269" s="171">
        <v>167.1</v>
      </c>
      <c r="AU269" s="171">
        <v>189.39999999999998</v>
      </c>
      <c r="AV269" s="171">
        <v>203.8</v>
      </c>
      <c r="AW269" s="171">
        <v>200.6</v>
      </c>
    </row>
    <row r="270" spans="3:49" x14ac:dyDescent="0.2">
      <c r="C270" s="19" t="s">
        <v>17</v>
      </c>
      <c r="D270" s="19" t="s">
        <v>42</v>
      </c>
      <c r="E270" s="19" t="s">
        <v>43</v>
      </c>
      <c r="F270" s="16" t="s">
        <v>44</v>
      </c>
      <c r="G270" s="19" t="s">
        <v>129</v>
      </c>
      <c r="H270" s="19" t="s">
        <v>130</v>
      </c>
      <c r="I270" s="171">
        <v>40</v>
      </c>
      <c r="J270" s="171">
        <v>36.4</v>
      </c>
      <c r="K270" s="171">
        <v>32.200000000000003</v>
      </c>
      <c r="L270" s="171">
        <v>36.1</v>
      </c>
      <c r="M270" s="171">
        <v>30.9</v>
      </c>
      <c r="N270" s="171">
        <v>20.399999999999999</v>
      </c>
      <c r="O270" s="171">
        <v>26.6</v>
      </c>
      <c r="P270" s="171">
        <v>32.9</v>
      </c>
      <c r="Q270" s="171">
        <v>35.200000000000003</v>
      </c>
      <c r="R270" s="171">
        <v>34.200000000000003</v>
      </c>
      <c r="S270" s="171">
        <v>37.799999999999997</v>
      </c>
      <c r="T270" s="171">
        <v>42.1</v>
      </c>
      <c r="U270" s="171">
        <v>40.6</v>
      </c>
      <c r="V270" s="171">
        <v>36.5</v>
      </c>
      <c r="W270" s="171">
        <v>31.8</v>
      </c>
      <c r="X270" s="171">
        <v>33.9</v>
      </c>
      <c r="Y270" s="171">
        <v>37</v>
      </c>
      <c r="Z270" s="171">
        <v>40.9</v>
      </c>
      <c r="AA270" s="171">
        <v>43</v>
      </c>
      <c r="AB270" s="171">
        <v>48.3</v>
      </c>
      <c r="AC270" s="171">
        <v>56.9</v>
      </c>
      <c r="AD270" s="171">
        <v>58.8</v>
      </c>
      <c r="AE270" s="171">
        <v>61</v>
      </c>
      <c r="AF270" s="171">
        <v>62.6</v>
      </c>
      <c r="AG270" s="171">
        <v>62</v>
      </c>
      <c r="AH270" s="171">
        <v>68.599999999999994</v>
      </c>
      <c r="AI270" s="171">
        <v>72.2</v>
      </c>
      <c r="AJ270" s="171">
        <v>78.400000000000006</v>
      </c>
      <c r="AK270" s="171">
        <v>69.599999999999994</v>
      </c>
      <c r="AL270" s="171">
        <v>56.6</v>
      </c>
      <c r="AM270" s="171">
        <v>51.6</v>
      </c>
      <c r="AN270" s="171">
        <v>41.4</v>
      </c>
      <c r="AO270" s="171">
        <v>36.6</v>
      </c>
      <c r="AP270" s="171">
        <v>31.8</v>
      </c>
      <c r="AQ270" s="171">
        <v>30.7</v>
      </c>
      <c r="AR270" s="171">
        <v>31.6</v>
      </c>
      <c r="AS270" s="171">
        <v>33.299999999999997</v>
      </c>
      <c r="AT270" s="171">
        <v>33.5</v>
      </c>
      <c r="AU270" s="171">
        <v>36.700000000000003</v>
      </c>
      <c r="AV270" s="171">
        <v>39.6</v>
      </c>
      <c r="AW270" s="171">
        <v>38.799999999999997</v>
      </c>
    </row>
    <row r="271" spans="3:49" x14ac:dyDescent="0.2">
      <c r="C271" s="19" t="s">
        <v>18</v>
      </c>
      <c r="D271" s="19" t="s">
        <v>42</v>
      </c>
      <c r="E271" s="19" t="s">
        <v>43</v>
      </c>
      <c r="F271" s="16" t="s">
        <v>44</v>
      </c>
      <c r="G271" s="19" t="s">
        <v>129</v>
      </c>
      <c r="H271" s="19" t="s">
        <v>130</v>
      </c>
      <c r="I271" s="171">
        <v>34.799999999999997</v>
      </c>
      <c r="J271" s="171">
        <v>31.8</v>
      </c>
      <c r="K271" s="171">
        <v>29.6</v>
      </c>
      <c r="L271" s="171">
        <v>29.8</v>
      </c>
      <c r="M271" s="171">
        <v>26.8</v>
      </c>
      <c r="N271" s="171">
        <v>25.1</v>
      </c>
      <c r="O271" s="171">
        <v>27.3</v>
      </c>
      <c r="P271" s="171">
        <v>28.5</v>
      </c>
      <c r="Q271" s="171">
        <v>29</v>
      </c>
      <c r="R271" s="171">
        <v>31.1</v>
      </c>
      <c r="S271" s="171">
        <v>33.4</v>
      </c>
      <c r="T271" s="171">
        <v>37.5</v>
      </c>
      <c r="U271" s="171">
        <v>38.200000000000003</v>
      </c>
      <c r="V271" s="171">
        <v>33.4</v>
      </c>
      <c r="W271" s="171">
        <v>30</v>
      </c>
      <c r="X271" s="171">
        <v>30.4</v>
      </c>
      <c r="Y271" s="171">
        <v>31.5</v>
      </c>
      <c r="Z271" s="171">
        <v>34.9</v>
      </c>
      <c r="AA271" s="171">
        <v>39.299999999999997</v>
      </c>
      <c r="AB271" s="171">
        <v>40.6</v>
      </c>
      <c r="AC271" s="171">
        <v>44.3</v>
      </c>
      <c r="AD271" s="171">
        <v>48.5</v>
      </c>
      <c r="AE271" s="171">
        <v>48.8</v>
      </c>
      <c r="AF271" s="171">
        <v>50.2</v>
      </c>
      <c r="AG271" s="171">
        <v>48.2</v>
      </c>
      <c r="AH271" s="171">
        <v>52.8</v>
      </c>
      <c r="AI271" s="171">
        <v>56.7</v>
      </c>
      <c r="AJ271" s="171">
        <v>59.5</v>
      </c>
      <c r="AK271" s="171">
        <v>54.4</v>
      </c>
      <c r="AL271" s="171">
        <v>40.799999999999997</v>
      </c>
      <c r="AM271" s="171">
        <v>36.799999999999997</v>
      </c>
      <c r="AN271" s="171">
        <v>32.299999999999997</v>
      </c>
      <c r="AO271" s="171">
        <v>28.3</v>
      </c>
      <c r="AP271" s="171">
        <v>23.9</v>
      </c>
      <c r="AQ271" s="171">
        <v>22.5</v>
      </c>
      <c r="AR271" s="171">
        <v>23</v>
      </c>
      <c r="AS271" s="171">
        <v>23</v>
      </c>
      <c r="AT271" s="171">
        <v>24.3</v>
      </c>
      <c r="AU271" s="171">
        <v>25.5</v>
      </c>
      <c r="AV271" s="171">
        <v>27.7</v>
      </c>
      <c r="AW271" s="171">
        <v>26.9</v>
      </c>
    </row>
    <row r="272" spans="3:49" x14ac:dyDescent="0.2">
      <c r="C272" s="19" t="s">
        <v>19</v>
      </c>
      <c r="D272" s="19" t="s">
        <v>42</v>
      </c>
      <c r="E272" s="19" t="s">
        <v>43</v>
      </c>
      <c r="F272" s="16" t="s">
        <v>44</v>
      </c>
      <c r="G272" s="19" t="s">
        <v>129</v>
      </c>
      <c r="H272" s="19" t="s">
        <v>130</v>
      </c>
      <c r="I272" s="171">
        <v>28.2</v>
      </c>
      <c r="J272" s="171">
        <v>28.5</v>
      </c>
      <c r="K272" s="171">
        <v>27.8</v>
      </c>
      <c r="L272" s="171">
        <v>24.8</v>
      </c>
      <c r="M272" s="171">
        <v>26.1</v>
      </c>
      <c r="N272" s="171">
        <v>38</v>
      </c>
      <c r="O272" s="171">
        <v>25.9</v>
      </c>
      <c r="P272" s="171">
        <v>25.6</v>
      </c>
      <c r="Q272" s="171">
        <v>27.6</v>
      </c>
      <c r="R272" s="171">
        <v>31.4</v>
      </c>
      <c r="S272" s="171">
        <v>36.4</v>
      </c>
      <c r="T272" s="171">
        <v>34.299999999999997</v>
      </c>
      <c r="U272" s="171">
        <v>30.7</v>
      </c>
      <c r="V272" s="171">
        <v>24.8</v>
      </c>
      <c r="W272" s="171">
        <v>27</v>
      </c>
      <c r="X272" s="171">
        <v>26.6</v>
      </c>
      <c r="Y272" s="171">
        <v>28.9</v>
      </c>
      <c r="Z272" s="171">
        <v>34</v>
      </c>
      <c r="AA272" s="171">
        <v>39</v>
      </c>
      <c r="AB272" s="171">
        <v>48</v>
      </c>
      <c r="AC272" s="171">
        <v>59.9</v>
      </c>
      <c r="AD272" s="171">
        <v>64.8</v>
      </c>
      <c r="AE272" s="171">
        <v>66.400000000000006</v>
      </c>
      <c r="AF272" s="171">
        <v>68.3</v>
      </c>
      <c r="AG272" s="171">
        <v>71.8</v>
      </c>
      <c r="AH272" s="171">
        <v>78.8</v>
      </c>
      <c r="AI272" s="171">
        <v>81.599999999999994</v>
      </c>
      <c r="AJ272" s="171">
        <v>87.7</v>
      </c>
      <c r="AK272" s="171">
        <v>81</v>
      </c>
      <c r="AL272" s="171">
        <v>64.5</v>
      </c>
      <c r="AM272" s="171">
        <v>55.3</v>
      </c>
      <c r="AN272" s="171">
        <v>46.3</v>
      </c>
      <c r="AO272" s="171">
        <v>41.5</v>
      </c>
      <c r="AP272" s="171">
        <v>36.9</v>
      </c>
      <c r="AQ272" s="171">
        <v>37.6</v>
      </c>
      <c r="AR272" s="171">
        <v>42.6</v>
      </c>
      <c r="AS272" s="171">
        <v>44.5</v>
      </c>
      <c r="AT272" s="171">
        <v>45.7</v>
      </c>
      <c r="AU272" s="171">
        <v>46.7</v>
      </c>
      <c r="AV272" s="171">
        <v>50.9</v>
      </c>
      <c r="AW272" s="171">
        <v>49.6</v>
      </c>
    </row>
    <row r="273" spans="3:49" x14ac:dyDescent="0.2">
      <c r="C273" s="19" t="s">
        <v>20</v>
      </c>
      <c r="D273" s="19" t="s">
        <v>42</v>
      </c>
      <c r="E273" s="19" t="s">
        <v>43</v>
      </c>
      <c r="F273" s="16" t="s">
        <v>44</v>
      </c>
      <c r="G273" s="19" t="s">
        <v>129</v>
      </c>
      <c r="H273" s="19" t="s">
        <v>130</v>
      </c>
      <c r="I273" s="171">
        <v>66.2</v>
      </c>
      <c r="J273" s="171">
        <v>56.8</v>
      </c>
      <c r="K273" s="171">
        <v>56.1</v>
      </c>
      <c r="L273" s="171">
        <v>56.1</v>
      </c>
      <c r="M273" s="171">
        <v>47.7</v>
      </c>
      <c r="N273" s="171">
        <v>44.8</v>
      </c>
      <c r="O273" s="171">
        <v>49.2</v>
      </c>
      <c r="P273" s="171">
        <v>55.6</v>
      </c>
      <c r="Q273" s="171">
        <v>60.2</v>
      </c>
      <c r="R273" s="171">
        <v>61.9</v>
      </c>
      <c r="S273" s="171">
        <v>59.5</v>
      </c>
      <c r="T273" s="171">
        <v>49.7</v>
      </c>
      <c r="U273" s="171">
        <v>45.7</v>
      </c>
      <c r="V273" s="171">
        <v>43.1</v>
      </c>
      <c r="W273" s="171">
        <v>44.5</v>
      </c>
      <c r="X273" s="171">
        <v>50</v>
      </c>
      <c r="Y273" s="171">
        <v>51.1</v>
      </c>
      <c r="Z273" s="171">
        <v>56.9</v>
      </c>
      <c r="AA273" s="171">
        <v>67.3</v>
      </c>
      <c r="AB273" s="171">
        <v>79.599999999999994</v>
      </c>
      <c r="AC273" s="171">
        <v>91.4</v>
      </c>
      <c r="AD273" s="171">
        <v>98.5</v>
      </c>
      <c r="AE273" s="171">
        <v>102.6</v>
      </c>
      <c r="AF273" s="171">
        <v>105</v>
      </c>
      <c r="AG273" s="171">
        <v>111.4</v>
      </c>
      <c r="AH273" s="171">
        <v>115.6</v>
      </c>
      <c r="AI273" s="171">
        <v>116.2</v>
      </c>
      <c r="AJ273" s="171">
        <v>124.5</v>
      </c>
      <c r="AK273" s="171">
        <v>103.2</v>
      </c>
      <c r="AL273" s="171">
        <v>74</v>
      </c>
      <c r="AM273" s="171">
        <v>66.599999999999994</v>
      </c>
      <c r="AN273" s="171">
        <v>53.3</v>
      </c>
      <c r="AO273" s="171">
        <v>46.4</v>
      </c>
      <c r="AP273" s="171">
        <v>41.3</v>
      </c>
      <c r="AQ273" s="171">
        <v>39.299999999999997</v>
      </c>
      <c r="AR273" s="171">
        <v>41.3</v>
      </c>
      <c r="AS273" s="171">
        <v>42.5</v>
      </c>
      <c r="AT273" s="171">
        <v>44.7</v>
      </c>
      <c r="AU273" s="171">
        <v>49.2</v>
      </c>
      <c r="AV273" s="171">
        <v>53.3</v>
      </c>
      <c r="AW273" s="171">
        <v>52.4</v>
      </c>
    </row>
    <row r="274" spans="3:49" x14ac:dyDescent="0.2">
      <c r="C274" s="19" t="s">
        <v>21</v>
      </c>
      <c r="D274" s="19" t="s">
        <v>42</v>
      </c>
      <c r="E274" s="19" t="s">
        <v>43</v>
      </c>
      <c r="F274" s="16" t="s">
        <v>44</v>
      </c>
      <c r="G274" s="19" t="s">
        <v>129</v>
      </c>
      <c r="H274" s="19" t="s">
        <v>130</v>
      </c>
      <c r="I274" s="171">
        <v>21.9</v>
      </c>
      <c r="J274" s="171">
        <v>20.8</v>
      </c>
      <c r="K274" s="171">
        <v>16.7</v>
      </c>
      <c r="L274" s="171">
        <v>19.399999999999999</v>
      </c>
      <c r="M274" s="171">
        <v>17.799999999999997</v>
      </c>
      <c r="N274" s="171">
        <v>13.4</v>
      </c>
      <c r="O274" s="171">
        <v>11.7</v>
      </c>
      <c r="P274" s="171">
        <v>12.2</v>
      </c>
      <c r="Q274" s="171">
        <v>13.8</v>
      </c>
      <c r="R274" s="171">
        <v>17.3</v>
      </c>
      <c r="S274" s="171">
        <v>17.3</v>
      </c>
      <c r="T274" s="171">
        <v>17.3</v>
      </c>
      <c r="U274" s="171">
        <v>16.899999999999999</v>
      </c>
      <c r="V274" s="171">
        <v>16.899999999999999</v>
      </c>
      <c r="W274" s="171">
        <v>16.8</v>
      </c>
      <c r="X274" s="171">
        <v>17.100000000000001</v>
      </c>
      <c r="Y274" s="171">
        <v>16.600000000000001</v>
      </c>
      <c r="Z274" s="171">
        <v>18.100000000000001</v>
      </c>
      <c r="AA274" s="171">
        <v>20.7</v>
      </c>
      <c r="AB274" s="171">
        <v>24.4</v>
      </c>
      <c r="AC274" s="171">
        <v>27.3</v>
      </c>
      <c r="AD274" s="171">
        <v>29.3</v>
      </c>
      <c r="AE274" s="171">
        <v>31.8</v>
      </c>
      <c r="AF274" s="171">
        <v>31.6</v>
      </c>
      <c r="AG274" s="171">
        <v>31.5</v>
      </c>
      <c r="AH274" s="171">
        <v>33.4</v>
      </c>
      <c r="AI274" s="171">
        <v>34.799999999999997</v>
      </c>
      <c r="AJ274" s="171">
        <v>35.4</v>
      </c>
      <c r="AK274" s="171">
        <v>33.1</v>
      </c>
      <c r="AL274" s="171">
        <v>26.1</v>
      </c>
      <c r="AM274" s="171">
        <v>22.4</v>
      </c>
      <c r="AN274" s="171">
        <v>18.600000000000001</v>
      </c>
      <c r="AO274" s="171">
        <v>16.100000000000001</v>
      </c>
      <c r="AP274" s="171">
        <v>14.5</v>
      </c>
      <c r="AQ274" s="171">
        <v>13.4</v>
      </c>
      <c r="AR274" s="171">
        <v>14.3</v>
      </c>
      <c r="AS274" s="171">
        <v>14.6</v>
      </c>
      <c r="AT274" s="171">
        <v>13.9</v>
      </c>
      <c r="AU274" s="171">
        <v>15.4</v>
      </c>
      <c r="AV274" s="171">
        <v>16.3</v>
      </c>
      <c r="AW274" s="171">
        <v>16.399999999999999</v>
      </c>
    </row>
    <row r="275" spans="3:49" x14ac:dyDescent="0.2">
      <c r="C275" s="19" t="s">
        <v>22</v>
      </c>
      <c r="D275" s="19" t="s">
        <v>42</v>
      </c>
      <c r="E275" s="19" t="s">
        <v>43</v>
      </c>
      <c r="F275" s="16" t="s">
        <v>44</v>
      </c>
      <c r="G275" s="19" t="s">
        <v>129</v>
      </c>
      <c r="H275" s="19" t="s">
        <v>130</v>
      </c>
      <c r="I275" s="171">
        <v>61.9</v>
      </c>
      <c r="J275" s="171">
        <v>58.9</v>
      </c>
      <c r="K275" s="171">
        <v>61.5</v>
      </c>
      <c r="L275" s="171">
        <v>56.5</v>
      </c>
      <c r="M275" s="171">
        <v>45.8</v>
      </c>
      <c r="N275" s="171">
        <v>46</v>
      </c>
      <c r="O275" s="171">
        <v>61.3</v>
      </c>
      <c r="P275" s="171">
        <v>69.7</v>
      </c>
      <c r="Q275" s="171">
        <v>79</v>
      </c>
      <c r="R275" s="171">
        <v>82.8</v>
      </c>
      <c r="S275" s="171">
        <v>88.3</v>
      </c>
      <c r="T275" s="171">
        <v>93.6</v>
      </c>
      <c r="U275" s="171">
        <v>92</v>
      </c>
      <c r="V275" s="171">
        <v>87.5</v>
      </c>
      <c r="W275" s="171">
        <v>88</v>
      </c>
      <c r="X275" s="171">
        <v>89.3</v>
      </c>
      <c r="Y275" s="171">
        <v>84.5</v>
      </c>
      <c r="Z275" s="171">
        <v>89.4</v>
      </c>
      <c r="AA275" s="171">
        <v>95</v>
      </c>
      <c r="AB275" s="171">
        <v>100.5</v>
      </c>
      <c r="AC275" s="171">
        <v>112.7</v>
      </c>
      <c r="AD275" s="171">
        <v>118.4</v>
      </c>
      <c r="AE275" s="171">
        <v>119.2</v>
      </c>
      <c r="AF275" s="171">
        <v>123.2</v>
      </c>
      <c r="AG275" s="171">
        <v>125.5</v>
      </c>
      <c r="AH275" s="171">
        <v>135.69999999999999</v>
      </c>
      <c r="AI275" s="171">
        <v>142.9</v>
      </c>
      <c r="AJ275" s="171">
        <v>146.4</v>
      </c>
      <c r="AK275" s="171">
        <v>126.2</v>
      </c>
      <c r="AL275" s="171">
        <v>104.7</v>
      </c>
      <c r="AM275" s="171">
        <v>95.6</v>
      </c>
      <c r="AN275" s="171">
        <v>79.599999999999994</v>
      </c>
      <c r="AO275" s="171">
        <v>71</v>
      </c>
      <c r="AP275" s="171">
        <v>60.7</v>
      </c>
      <c r="AQ275" s="171">
        <v>56.8</v>
      </c>
      <c r="AR275" s="171">
        <v>61.1</v>
      </c>
      <c r="AS275" s="171">
        <v>62.5</v>
      </c>
      <c r="AT275" s="171">
        <v>64.7</v>
      </c>
      <c r="AU275" s="171">
        <v>65.7</v>
      </c>
      <c r="AV275" s="171">
        <v>69.5</v>
      </c>
      <c r="AW275" s="171">
        <v>69.599999999999994</v>
      </c>
    </row>
    <row r="276" spans="3:49" x14ac:dyDescent="0.2">
      <c r="C276" s="19" t="s">
        <v>23</v>
      </c>
      <c r="D276" s="19" t="s">
        <v>42</v>
      </c>
      <c r="E276" s="19" t="s">
        <v>43</v>
      </c>
      <c r="F276" s="16" t="s">
        <v>44</v>
      </c>
      <c r="G276" s="19" t="s">
        <v>129</v>
      </c>
      <c r="H276" s="19" t="s">
        <v>130</v>
      </c>
      <c r="I276" s="171">
        <v>51.7</v>
      </c>
      <c r="J276" s="171">
        <v>50.3</v>
      </c>
      <c r="K276" s="171">
        <v>49.7</v>
      </c>
      <c r="L276" s="171">
        <v>47.2</v>
      </c>
      <c r="M276" s="171">
        <v>38.6</v>
      </c>
      <c r="N276" s="171">
        <v>53.3</v>
      </c>
      <c r="O276" s="171">
        <v>48.2</v>
      </c>
      <c r="P276" s="171">
        <v>46.7</v>
      </c>
      <c r="Q276" s="171">
        <v>47.2</v>
      </c>
      <c r="R276" s="171">
        <v>48.8</v>
      </c>
      <c r="S276" s="171">
        <v>59.9</v>
      </c>
      <c r="T276" s="171">
        <v>63.7</v>
      </c>
      <c r="U276" s="171">
        <v>68.3</v>
      </c>
      <c r="V276" s="171">
        <v>61.5</v>
      </c>
      <c r="W276" s="171">
        <v>56</v>
      </c>
      <c r="X276" s="171">
        <v>58.4</v>
      </c>
      <c r="Y276" s="171">
        <v>58.8</v>
      </c>
      <c r="Z276" s="171">
        <v>64.400000000000006</v>
      </c>
      <c r="AA276" s="171">
        <v>67.599999999999994</v>
      </c>
      <c r="AB276" s="171">
        <v>67.7</v>
      </c>
      <c r="AC276" s="171">
        <v>75.599999999999994</v>
      </c>
      <c r="AD276" s="171">
        <v>81.099999999999994</v>
      </c>
      <c r="AE276" s="171">
        <v>88.7</v>
      </c>
      <c r="AF276" s="171">
        <v>92.4</v>
      </c>
      <c r="AG276" s="171">
        <v>99.7</v>
      </c>
      <c r="AH276" s="171">
        <v>111.5</v>
      </c>
      <c r="AI276" s="171">
        <v>120.8</v>
      </c>
      <c r="AJ276" s="171">
        <v>131.30000000000001</v>
      </c>
      <c r="AK276" s="171">
        <v>121.6</v>
      </c>
      <c r="AL276" s="171">
        <v>95.5</v>
      </c>
      <c r="AM276" s="171">
        <v>80.099999999999994</v>
      </c>
      <c r="AN276" s="171">
        <v>67</v>
      </c>
      <c r="AO276" s="171">
        <v>55.2</v>
      </c>
      <c r="AP276" s="171">
        <v>46.8</v>
      </c>
      <c r="AQ276" s="171">
        <v>43.3</v>
      </c>
      <c r="AR276" s="171">
        <v>45.5</v>
      </c>
      <c r="AS276" s="171">
        <v>47.9</v>
      </c>
      <c r="AT276" s="171">
        <v>48.8</v>
      </c>
      <c r="AU276" s="171">
        <v>51.6</v>
      </c>
      <c r="AV276" s="171">
        <v>54.7</v>
      </c>
      <c r="AW276" s="171">
        <v>53.9</v>
      </c>
    </row>
    <row r="277" spans="3:49" x14ac:dyDescent="0.2">
      <c r="C277" s="19" t="s">
        <v>24</v>
      </c>
      <c r="D277" s="19" t="s">
        <v>42</v>
      </c>
      <c r="E277" s="19" t="s">
        <v>43</v>
      </c>
      <c r="F277" s="16" t="s">
        <v>44</v>
      </c>
      <c r="G277" s="19" t="s">
        <v>129</v>
      </c>
      <c r="H277" s="19" t="s">
        <v>130</v>
      </c>
      <c r="I277" s="171">
        <v>180.4</v>
      </c>
      <c r="J277" s="171">
        <v>159.9</v>
      </c>
      <c r="K277" s="171">
        <v>168</v>
      </c>
      <c r="L277" s="171">
        <v>166.4</v>
      </c>
      <c r="M277" s="171">
        <v>139.19999999999999</v>
      </c>
      <c r="N277" s="171">
        <v>109.10000000000001</v>
      </c>
      <c r="O277" s="171">
        <v>134.30000000000001</v>
      </c>
      <c r="P277" s="171">
        <v>163.80000000000001</v>
      </c>
      <c r="Q277" s="171">
        <v>183.3</v>
      </c>
      <c r="R277" s="171">
        <v>208.3</v>
      </c>
      <c r="S277" s="171">
        <v>226.3</v>
      </c>
      <c r="T277" s="171">
        <v>241.9</v>
      </c>
      <c r="U277" s="171">
        <v>222.20000000000002</v>
      </c>
      <c r="V277" s="171">
        <v>205.7</v>
      </c>
      <c r="W277" s="171">
        <v>192.7</v>
      </c>
      <c r="X277" s="171">
        <v>200.9</v>
      </c>
      <c r="Y277" s="171">
        <v>213.4</v>
      </c>
      <c r="Z277" s="171">
        <v>237.20000000000002</v>
      </c>
      <c r="AA277" s="171">
        <v>260.7</v>
      </c>
      <c r="AB277" s="171">
        <v>279.39999999999998</v>
      </c>
      <c r="AC277" s="171">
        <v>309.8</v>
      </c>
      <c r="AD277" s="171">
        <v>331.6</v>
      </c>
      <c r="AE277" s="171">
        <v>336.7</v>
      </c>
      <c r="AF277" s="171">
        <v>346.3</v>
      </c>
      <c r="AG277" s="171">
        <v>364.8</v>
      </c>
      <c r="AH277" s="171">
        <v>383.3</v>
      </c>
      <c r="AI277" s="171">
        <v>422.9</v>
      </c>
      <c r="AJ277" s="171">
        <v>447.6</v>
      </c>
      <c r="AK277" s="171">
        <v>395.7</v>
      </c>
      <c r="AL277" s="171">
        <v>323.10000000000002</v>
      </c>
      <c r="AM277" s="171">
        <v>281.5</v>
      </c>
      <c r="AN277" s="171">
        <v>246</v>
      </c>
      <c r="AO277" s="171">
        <v>200.4</v>
      </c>
      <c r="AP277" s="171">
        <v>178.2</v>
      </c>
      <c r="AQ277" s="171">
        <v>174.7</v>
      </c>
      <c r="AR277" s="171">
        <v>180.4</v>
      </c>
      <c r="AS277" s="171">
        <v>182.4</v>
      </c>
      <c r="AT277" s="171">
        <v>198.4</v>
      </c>
      <c r="AU277" s="171">
        <v>203.9</v>
      </c>
      <c r="AV277" s="171">
        <v>214.3</v>
      </c>
      <c r="AW277" s="171">
        <v>214.7</v>
      </c>
    </row>
    <row r="278" spans="3:49" x14ac:dyDescent="0.2">
      <c r="C278" s="19" t="s">
        <v>25</v>
      </c>
      <c r="D278" s="19" t="s">
        <v>42</v>
      </c>
      <c r="E278" s="19" t="s">
        <v>43</v>
      </c>
      <c r="F278" s="16" t="s">
        <v>44</v>
      </c>
      <c r="G278" s="19" t="s">
        <v>129</v>
      </c>
      <c r="H278" s="19" t="s">
        <v>130</v>
      </c>
      <c r="I278" s="171">
        <v>154.6</v>
      </c>
      <c r="J278" s="171">
        <v>128.69999999999999</v>
      </c>
      <c r="K278" s="171">
        <v>128.6</v>
      </c>
      <c r="L278" s="171">
        <v>125.6</v>
      </c>
      <c r="M278" s="171">
        <v>112.8</v>
      </c>
      <c r="N278" s="171">
        <v>111.1</v>
      </c>
      <c r="O278" s="171">
        <v>96.1</v>
      </c>
      <c r="P278" s="171">
        <v>108.4</v>
      </c>
      <c r="Q278" s="171">
        <v>114.1</v>
      </c>
      <c r="R278" s="171">
        <v>133.4</v>
      </c>
      <c r="S278" s="171">
        <v>138.69999999999999</v>
      </c>
      <c r="T278" s="171">
        <v>152.30000000000001</v>
      </c>
      <c r="U278" s="171">
        <v>138</v>
      </c>
      <c r="V278" s="171">
        <v>112.8</v>
      </c>
      <c r="W278" s="171">
        <v>115.6</v>
      </c>
      <c r="X278" s="171">
        <v>132.19999999999999</v>
      </c>
      <c r="Y278" s="171">
        <v>128</v>
      </c>
      <c r="Z278" s="171">
        <v>141.1</v>
      </c>
      <c r="AA278" s="171">
        <v>153.9</v>
      </c>
      <c r="AB278" s="171">
        <v>177.7</v>
      </c>
      <c r="AC278" s="171">
        <v>205.1</v>
      </c>
      <c r="AD278" s="171">
        <v>225.6</v>
      </c>
      <c r="AE278" s="171">
        <v>229.5</v>
      </c>
      <c r="AF278" s="171">
        <v>241.4</v>
      </c>
      <c r="AG278" s="171">
        <v>256.10000000000002</v>
      </c>
      <c r="AH278" s="171">
        <v>272.39999999999998</v>
      </c>
      <c r="AI278" s="171">
        <v>290.7</v>
      </c>
      <c r="AJ278" s="171">
        <v>308.8</v>
      </c>
      <c r="AK278" s="171">
        <v>271.39999999999998</v>
      </c>
      <c r="AL278" s="171">
        <v>202.5</v>
      </c>
      <c r="AM278" s="171">
        <v>171.5</v>
      </c>
      <c r="AN278" s="171">
        <v>139.9</v>
      </c>
      <c r="AO278" s="171">
        <v>118</v>
      </c>
      <c r="AP278" s="171">
        <v>103.5</v>
      </c>
      <c r="AQ278" s="171">
        <v>100.7</v>
      </c>
      <c r="AR278" s="171">
        <v>109.2</v>
      </c>
      <c r="AS278" s="171">
        <v>111.8</v>
      </c>
      <c r="AT278" s="171">
        <v>118.4</v>
      </c>
      <c r="AU278" s="171">
        <v>124.6</v>
      </c>
      <c r="AV278" s="171">
        <v>134.30000000000001</v>
      </c>
      <c r="AW278" s="171">
        <v>133.69999999999999</v>
      </c>
    </row>
    <row r="279" spans="3:49" x14ac:dyDescent="0.2">
      <c r="C279" s="19" t="s">
        <v>26</v>
      </c>
      <c r="D279" s="19" t="s">
        <v>42</v>
      </c>
      <c r="E279" s="19" t="s">
        <v>43</v>
      </c>
      <c r="F279" s="16" t="s">
        <v>44</v>
      </c>
      <c r="G279" s="19" t="s">
        <v>129</v>
      </c>
      <c r="H279" s="19" t="s">
        <v>130</v>
      </c>
      <c r="I279" s="171">
        <v>18.600000000000001</v>
      </c>
      <c r="J279" s="171">
        <v>18.5</v>
      </c>
      <c r="K279" s="171">
        <v>18.899999999999999</v>
      </c>
      <c r="L279" s="171">
        <v>21.1</v>
      </c>
      <c r="M279" s="171">
        <v>20.399999999999999</v>
      </c>
      <c r="N279" s="171">
        <v>23.1</v>
      </c>
      <c r="O279" s="171">
        <v>27.8</v>
      </c>
      <c r="P279" s="171">
        <v>31.8</v>
      </c>
      <c r="Q279" s="171">
        <v>33.799999999999997</v>
      </c>
      <c r="R279" s="171">
        <v>39.700000000000003</v>
      </c>
      <c r="S279" s="171">
        <v>42.7</v>
      </c>
      <c r="T279" s="171">
        <v>44.5</v>
      </c>
      <c r="U279" s="171">
        <v>43.5</v>
      </c>
      <c r="V279" s="171">
        <v>41.9</v>
      </c>
      <c r="W279" s="171">
        <v>39.5</v>
      </c>
      <c r="X279" s="171">
        <v>40</v>
      </c>
      <c r="Y279" s="171">
        <v>38.5</v>
      </c>
      <c r="Z279" s="171">
        <v>35.5</v>
      </c>
      <c r="AA279" s="171">
        <v>36.1</v>
      </c>
      <c r="AB279" s="171">
        <v>40.6</v>
      </c>
      <c r="AC279" s="171">
        <v>41.9</v>
      </c>
      <c r="AD279" s="171">
        <v>44.5</v>
      </c>
      <c r="AE279" s="171">
        <v>46.3</v>
      </c>
      <c r="AF279" s="171">
        <v>48</v>
      </c>
      <c r="AG279" s="171">
        <v>50.5</v>
      </c>
      <c r="AH279" s="171">
        <v>53</v>
      </c>
      <c r="AI279" s="171">
        <v>58.3</v>
      </c>
      <c r="AJ279" s="171">
        <v>60.1</v>
      </c>
      <c r="AK279" s="171">
        <v>55.5</v>
      </c>
      <c r="AL279" s="171">
        <v>43.5</v>
      </c>
      <c r="AM279" s="171">
        <v>40.700000000000003</v>
      </c>
      <c r="AN279" s="171">
        <v>33.9</v>
      </c>
      <c r="AO279" s="171">
        <v>28</v>
      </c>
      <c r="AP279" s="171">
        <v>23.7</v>
      </c>
      <c r="AQ279" s="171">
        <v>23</v>
      </c>
      <c r="AR279" s="171">
        <v>25.6</v>
      </c>
      <c r="AS279" s="171">
        <v>25</v>
      </c>
      <c r="AT279" s="171">
        <v>24.4</v>
      </c>
      <c r="AU279" s="171">
        <v>25.2</v>
      </c>
      <c r="AV279" s="171">
        <v>27.6</v>
      </c>
      <c r="AW279" s="171">
        <v>27.8</v>
      </c>
    </row>
    <row r="280" spans="3:49" x14ac:dyDescent="0.2">
      <c r="C280" s="19" t="s">
        <v>27</v>
      </c>
      <c r="D280" s="19" t="s">
        <v>42</v>
      </c>
      <c r="E280" s="19" t="s">
        <v>43</v>
      </c>
      <c r="F280" s="16" t="s">
        <v>44</v>
      </c>
      <c r="G280" s="19" t="s">
        <v>129</v>
      </c>
      <c r="H280" s="19" t="s">
        <v>130</v>
      </c>
      <c r="I280" s="171">
        <v>93.2</v>
      </c>
      <c r="J280" s="171">
        <v>93.4</v>
      </c>
      <c r="K280" s="171">
        <v>84.7</v>
      </c>
      <c r="L280" s="171">
        <v>71.599999999999994</v>
      </c>
      <c r="M280" s="171">
        <v>57.6</v>
      </c>
      <c r="N280" s="171">
        <v>70.2</v>
      </c>
      <c r="O280" s="171">
        <v>71.400000000000006</v>
      </c>
      <c r="P280" s="171">
        <v>82.7</v>
      </c>
      <c r="Q280" s="171">
        <v>92.3</v>
      </c>
      <c r="R280" s="171">
        <v>96.9</v>
      </c>
      <c r="S280" s="171">
        <v>95.3</v>
      </c>
      <c r="T280" s="171">
        <v>112.1</v>
      </c>
      <c r="U280" s="171">
        <v>106.3</v>
      </c>
      <c r="V280" s="171">
        <v>96</v>
      </c>
      <c r="W280" s="171">
        <v>93.7</v>
      </c>
      <c r="X280" s="171">
        <v>95.9</v>
      </c>
      <c r="Y280" s="171">
        <v>90.7</v>
      </c>
      <c r="Z280" s="171">
        <v>95.6</v>
      </c>
      <c r="AA280" s="171">
        <v>99.2</v>
      </c>
      <c r="AB280" s="171">
        <v>103.5</v>
      </c>
      <c r="AC280" s="171">
        <v>112.1</v>
      </c>
      <c r="AD280" s="171">
        <v>117.5</v>
      </c>
      <c r="AE280" s="171">
        <v>122.9</v>
      </c>
      <c r="AF280" s="171">
        <v>126.6</v>
      </c>
      <c r="AG280" s="171">
        <v>132.4</v>
      </c>
      <c r="AH280" s="171">
        <v>137.69999999999999</v>
      </c>
      <c r="AI280" s="171">
        <v>149</v>
      </c>
      <c r="AJ280" s="171">
        <v>158.80000000000001</v>
      </c>
      <c r="AK280" s="171">
        <v>142.9</v>
      </c>
      <c r="AL280" s="171">
        <v>116</v>
      </c>
      <c r="AM280" s="171">
        <v>105.9</v>
      </c>
      <c r="AN280" s="171">
        <v>90.3</v>
      </c>
      <c r="AO280" s="171">
        <v>79</v>
      </c>
      <c r="AP280" s="171">
        <v>69.400000000000006</v>
      </c>
      <c r="AQ280" s="171">
        <v>67.5</v>
      </c>
      <c r="AR280" s="171">
        <v>71</v>
      </c>
      <c r="AS280" s="171">
        <v>68.7</v>
      </c>
      <c r="AT280" s="171">
        <v>67.3</v>
      </c>
      <c r="AU280" s="171">
        <v>68.599999999999994</v>
      </c>
      <c r="AV280" s="171">
        <v>72.7</v>
      </c>
      <c r="AW280" s="171">
        <v>72.900000000000006</v>
      </c>
    </row>
    <row r="281" spans="3:49" x14ac:dyDescent="0.2">
      <c r="C281" s="19" t="s">
        <v>28</v>
      </c>
      <c r="D281" s="19" t="s">
        <v>42</v>
      </c>
      <c r="E281" s="19" t="s">
        <v>43</v>
      </c>
      <c r="F281" s="16" t="s">
        <v>44</v>
      </c>
      <c r="G281" s="19" t="s">
        <v>129</v>
      </c>
      <c r="H281" s="19" t="s">
        <v>130</v>
      </c>
      <c r="I281" s="171">
        <v>197.8</v>
      </c>
      <c r="J281" s="171">
        <v>177.2</v>
      </c>
      <c r="K281" s="171">
        <v>174.4</v>
      </c>
      <c r="L281" s="171">
        <v>158.1</v>
      </c>
      <c r="M281" s="171">
        <v>134.19999999999999</v>
      </c>
      <c r="N281" s="171">
        <v>108</v>
      </c>
      <c r="O281" s="171">
        <v>130.5</v>
      </c>
      <c r="P281" s="171">
        <v>127.10000000000001</v>
      </c>
      <c r="Q281" s="171">
        <v>143.4</v>
      </c>
      <c r="R281" s="171">
        <v>157</v>
      </c>
      <c r="S281" s="171">
        <v>183.9</v>
      </c>
      <c r="T281" s="171">
        <v>196.6</v>
      </c>
      <c r="U281" s="171">
        <v>191.5</v>
      </c>
      <c r="V281" s="171">
        <v>179.1</v>
      </c>
      <c r="W281" s="171">
        <v>172.2</v>
      </c>
      <c r="X281" s="171">
        <v>181.9</v>
      </c>
      <c r="Y281" s="171">
        <v>186.4</v>
      </c>
      <c r="Z281" s="171">
        <v>198.6</v>
      </c>
      <c r="AA281" s="171">
        <v>204.4</v>
      </c>
      <c r="AB281" s="171">
        <v>235.9</v>
      </c>
      <c r="AC281" s="171">
        <v>267.89999999999998</v>
      </c>
      <c r="AD281" s="171">
        <v>281</v>
      </c>
      <c r="AE281" s="171">
        <v>294.10000000000002</v>
      </c>
      <c r="AF281" s="171">
        <v>306.89999999999998</v>
      </c>
      <c r="AG281" s="171">
        <v>318.60000000000002</v>
      </c>
      <c r="AH281" s="171">
        <v>346</v>
      </c>
      <c r="AI281" s="171">
        <v>356.7</v>
      </c>
      <c r="AJ281" s="171">
        <v>366.2</v>
      </c>
      <c r="AK281" s="171">
        <v>330.4</v>
      </c>
      <c r="AL281" s="171">
        <v>261.60000000000002</v>
      </c>
      <c r="AM281" s="171">
        <v>219.3</v>
      </c>
      <c r="AN281" s="171">
        <v>195</v>
      </c>
      <c r="AO281" s="171">
        <v>160.4</v>
      </c>
      <c r="AP281" s="171">
        <v>146.4</v>
      </c>
      <c r="AQ281" s="171">
        <v>142.19999999999999</v>
      </c>
      <c r="AR281" s="171">
        <v>156</v>
      </c>
      <c r="AS281" s="171">
        <v>157.4</v>
      </c>
      <c r="AT281" s="171">
        <v>169</v>
      </c>
      <c r="AU281" s="171">
        <v>187.7</v>
      </c>
      <c r="AV281" s="171">
        <v>203.2</v>
      </c>
      <c r="AW281" s="171">
        <v>199.7</v>
      </c>
    </row>
    <row r="282" spans="3:49" x14ac:dyDescent="0.2">
      <c r="C282" s="19" t="s">
        <v>29</v>
      </c>
      <c r="D282" s="19" t="s">
        <v>42</v>
      </c>
      <c r="E282" s="19" t="s">
        <v>43</v>
      </c>
      <c r="F282" s="16" t="s">
        <v>44</v>
      </c>
      <c r="G282" s="19" t="s">
        <v>129</v>
      </c>
      <c r="H282" s="19" t="s">
        <v>130</v>
      </c>
      <c r="I282" s="171">
        <v>21.299999999999997</v>
      </c>
      <c r="J282" s="171">
        <v>21</v>
      </c>
      <c r="K282" s="171">
        <v>16.5</v>
      </c>
      <c r="L282" s="171">
        <v>15.6</v>
      </c>
      <c r="M282" s="171">
        <v>13.2</v>
      </c>
      <c r="N282" s="171">
        <v>12.4</v>
      </c>
      <c r="O282" s="171">
        <v>20.8</v>
      </c>
      <c r="P282" s="171">
        <v>22.7</v>
      </c>
      <c r="Q282" s="171">
        <v>26.1</v>
      </c>
      <c r="R282" s="171">
        <v>29.8</v>
      </c>
      <c r="S282" s="171">
        <v>35.4</v>
      </c>
      <c r="T282" s="171">
        <v>31.9</v>
      </c>
      <c r="U282" s="171">
        <v>31.8</v>
      </c>
      <c r="V282" s="171">
        <v>28.5</v>
      </c>
      <c r="W282" s="171">
        <v>28.4</v>
      </c>
      <c r="X282" s="171">
        <v>29.3</v>
      </c>
      <c r="Y282" s="171">
        <v>32.200000000000003</v>
      </c>
      <c r="Z282" s="171">
        <v>35.6</v>
      </c>
      <c r="AA282" s="171">
        <v>40.300000000000004</v>
      </c>
      <c r="AB282" s="171">
        <v>44.6</v>
      </c>
      <c r="AC282" s="171">
        <v>48.7</v>
      </c>
      <c r="AD282" s="171">
        <v>55.4</v>
      </c>
      <c r="AE282" s="171">
        <v>58.2</v>
      </c>
      <c r="AF282" s="171">
        <v>65</v>
      </c>
      <c r="AG282" s="171">
        <v>73.8</v>
      </c>
      <c r="AH282" s="171">
        <v>81.2</v>
      </c>
      <c r="AI282" s="171">
        <v>91.3</v>
      </c>
      <c r="AJ282" s="171">
        <v>97.1</v>
      </c>
      <c r="AK282" s="171">
        <v>83.3</v>
      </c>
      <c r="AL282" s="171">
        <v>60.5</v>
      </c>
      <c r="AM282" s="171">
        <v>56</v>
      </c>
      <c r="AN282" s="171">
        <v>45.1</v>
      </c>
      <c r="AO282" s="171">
        <v>35.9</v>
      </c>
      <c r="AP282" s="171">
        <v>31</v>
      </c>
      <c r="AQ282" s="171">
        <v>31.3</v>
      </c>
      <c r="AR282" s="171">
        <v>31.6</v>
      </c>
      <c r="AS282" s="171">
        <v>30.6</v>
      </c>
      <c r="AT282" s="171">
        <v>33.6</v>
      </c>
      <c r="AU282" s="171">
        <v>36.1</v>
      </c>
      <c r="AV282" s="171">
        <v>39.200000000000003</v>
      </c>
      <c r="AW282" s="171">
        <v>38.799999999999997</v>
      </c>
    </row>
    <row r="283" spans="3:49" x14ac:dyDescent="0.2">
      <c r="C283" s="19" t="s">
        <v>30</v>
      </c>
      <c r="D283" s="19" t="s">
        <v>42</v>
      </c>
      <c r="E283" s="19" t="s">
        <v>43</v>
      </c>
      <c r="F283" s="16" t="s">
        <v>44</v>
      </c>
      <c r="G283" s="19" t="s">
        <v>129</v>
      </c>
      <c r="H283" s="19" t="s">
        <v>130</v>
      </c>
      <c r="I283" s="171">
        <v>10.9</v>
      </c>
      <c r="J283" s="171">
        <v>10</v>
      </c>
      <c r="K283" s="171">
        <v>9.6999999999999993</v>
      </c>
      <c r="L283" s="171">
        <v>9.9</v>
      </c>
      <c r="M283" s="171">
        <v>9.1</v>
      </c>
      <c r="N283" s="171">
        <v>16.899999999999999</v>
      </c>
      <c r="O283" s="171">
        <v>9.5</v>
      </c>
      <c r="P283" s="171">
        <v>10.1</v>
      </c>
      <c r="Q283" s="171">
        <v>11.4</v>
      </c>
      <c r="R283" s="171">
        <v>13.9</v>
      </c>
      <c r="S283" s="171">
        <v>16.2</v>
      </c>
      <c r="T283" s="171">
        <v>15.5</v>
      </c>
      <c r="U283" s="171">
        <v>14.5</v>
      </c>
      <c r="V283" s="171">
        <v>15.1</v>
      </c>
      <c r="W283" s="171">
        <v>15.8</v>
      </c>
      <c r="X283" s="171">
        <v>16.2</v>
      </c>
      <c r="Y283" s="171">
        <v>17.7</v>
      </c>
      <c r="Z283" s="171">
        <v>20.7</v>
      </c>
      <c r="AA283" s="171">
        <v>22.2</v>
      </c>
      <c r="AB283" s="171">
        <v>25.5</v>
      </c>
      <c r="AC283" s="171">
        <v>31.1</v>
      </c>
      <c r="AD283" s="171">
        <v>31.6</v>
      </c>
      <c r="AE283" s="171">
        <v>32.1</v>
      </c>
      <c r="AF283" s="171">
        <v>32.9</v>
      </c>
      <c r="AG283" s="171">
        <v>32.5</v>
      </c>
      <c r="AH283" s="171">
        <v>35.200000000000003</v>
      </c>
      <c r="AI283" s="171">
        <v>36.700000000000003</v>
      </c>
      <c r="AJ283" s="171">
        <v>38</v>
      </c>
      <c r="AK283" s="171">
        <v>32.200000000000003</v>
      </c>
      <c r="AL283" s="171">
        <v>25.2</v>
      </c>
      <c r="AM283" s="171">
        <v>22.1</v>
      </c>
      <c r="AN283" s="171">
        <v>20</v>
      </c>
      <c r="AO283" s="171">
        <v>16.399999999999999</v>
      </c>
      <c r="AP283" s="171">
        <v>14</v>
      </c>
      <c r="AQ283" s="171">
        <v>13.1</v>
      </c>
      <c r="AR283" s="171">
        <v>14.7</v>
      </c>
      <c r="AS283" s="171">
        <v>15.1</v>
      </c>
      <c r="AT283" s="171">
        <v>16.3</v>
      </c>
      <c r="AU283" s="171">
        <v>18.3</v>
      </c>
      <c r="AV283" s="171">
        <v>19.399999999999999</v>
      </c>
      <c r="AW283" s="171">
        <v>19.3</v>
      </c>
    </row>
    <row r="284" spans="3:49" x14ac:dyDescent="0.2">
      <c r="C284" s="19" t="s">
        <v>31</v>
      </c>
      <c r="D284" s="19" t="s">
        <v>42</v>
      </c>
      <c r="E284" s="19" t="s">
        <v>43</v>
      </c>
      <c r="F284" s="16" t="s">
        <v>44</v>
      </c>
      <c r="G284" s="19" t="s">
        <v>129</v>
      </c>
      <c r="H284" s="19" t="s">
        <v>130</v>
      </c>
      <c r="I284" s="171">
        <v>60.8</v>
      </c>
      <c r="J284" s="171">
        <v>53.8</v>
      </c>
      <c r="K284" s="171">
        <v>49.4</v>
      </c>
      <c r="L284" s="171">
        <v>50.3</v>
      </c>
      <c r="M284" s="171">
        <v>51.2</v>
      </c>
      <c r="N284" s="171">
        <v>58.9</v>
      </c>
      <c r="O284" s="171">
        <v>42.8</v>
      </c>
      <c r="P284" s="171">
        <v>44</v>
      </c>
      <c r="Q284" s="171">
        <v>48.8</v>
      </c>
      <c r="R284" s="171">
        <v>55.3</v>
      </c>
      <c r="S284" s="171">
        <v>56.3</v>
      </c>
      <c r="T284" s="171">
        <v>57.9</v>
      </c>
      <c r="U284" s="171">
        <v>57.4</v>
      </c>
      <c r="V284" s="171">
        <v>56.4</v>
      </c>
      <c r="W284" s="171">
        <v>57</v>
      </c>
      <c r="X284" s="171">
        <v>60</v>
      </c>
      <c r="Y284" s="171">
        <v>59</v>
      </c>
      <c r="Z284" s="171">
        <v>62.2</v>
      </c>
      <c r="AA284" s="171">
        <v>66.900000000000006</v>
      </c>
      <c r="AB284" s="171">
        <v>72.900000000000006</v>
      </c>
      <c r="AC284" s="171">
        <v>77.5</v>
      </c>
      <c r="AD284" s="171">
        <v>85.1</v>
      </c>
      <c r="AE284" s="171">
        <v>93.1</v>
      </c>
      <c r="AF284" s="171">
        <v>99.1</v>
      </c>
      <c r="AG284" s="171">
        <v>96.1</v>
      </c>
      <c r="AH284" s="171">
        <v>102.6</v>
      </c>
      <c r="AI284" s="171">
        <v>105.9</v>
      </c>
      <c r="AJ284" s="171">
        <v>111.5</v>
      </c>
      <c r="AK284" s="171">
        <v>103.9</v>
      </c>
      <c r="AL284" s="171">
        <v>85.2</v>
      </c>
      <c r="AM284" s="171">
        <v>75.7</v>
      </c>
      <c r="AN284" s="171">
        <v>67.099999999999994</v>
      </c>
      <c r="AO284" s="171">
        <v>59.4</v>
      </c>
      <c r="AP284" s="171">
        <v>54.1</v>
      </c>
      <c r="AQ284" s="171">
        <v>50.9</v>
      </c>
      <c r="AR284" s="171">
        <v>52.8</v>
      </c>
      <c r="AS284" s="171">
        <v>52.7</v>
      </c>
      <c r="AT284" s="171">
        <v>53.1</v>
      </c>
      <c r="AU284" s="171">
        <v>54.9</v>
      </c>
      <c r="AV284" s="171">
        <v>58.2</v>
      </c>
      <c r="AW284" s="171">
        <v>57.9</v>
      </c>
    </row>
    <row r="285" spans="3:49" x14ac:dyDescent="0.2">
      <c r="C285" s="19" t="s">
        <v>32</v>
      </c>
      <c r="D285" s="19" t="s">
        <v>42</v>
      </c>
      <c r="E285" s="19" t="s">
        <v>43</v>
      </c>
      <c r="F285" s="16" t="s">
        <v>44</v>
      </c>
      <c r="G285" s="19" t="s">
        <v>129</v>
      </c>
      <c r="H285" s="19" t="s">
        <v>130</v>
      </c>
      <c r="I285" s="171">
        <v>5.4</v>
      </c>
      <c r="J285" s="171">
        <v>4</v>
      </c>
      <c r="K285" s="171">
        <v>3.4</v>
      </c>
      <c r="L285" s="171">
        <v>3.8</v>
      </c>
      <c r="M285" s="171">
        <v>3.4</v>
      </c>
      <c r="N285" s="171">
        <v>3.6</v>
      </c>
      <c r="O285" s="171">
        <v>5.6</v>
      </c>
      <c r="P285" s="171">
        <v>5.2</v>
      </c>
      <c r="Q285" s="171">
        <v>5.4</v>
      </c>
      <c r="R285" s="171">
        <v>5.8</v>
      </c>
      <c r="S285" s="171">
        <v>6.2</v>
      </c>
      <c r="T285" s="171">
        <v>7.7</v>
      </c>
      <c r="U285" s="171">
        <v>7.5</v>
      </c>
      <c r="V285" s="171">
        <v>6.8</v>
      </c>
      <c r="W285" s="171">
        <v>6.6</v>
      </c>
      <c r="X285" s="171">
        <v>6.3</v>
      </c>
      <c r="Y285" s="171">
        <v>7.2</v>
      </c>
      <c r="Z285" s="171">
        <v>8.3000000000000007</v>
      </c>
      <c r="AA285" s="171">
        <v>9.6</v>
      </c>
      <c r="AB285" s="171">
        <v>11.2</v>
      </c>
      <c r="AC285" s="171">
        <v>13.2</v>
      </c>
      <c r="AD285" s="171">
        <v>13.3</v>
      </c>
      <c r="AE285" s="171">
        <v>14.8</v>
      </c>
      <c r="AF285" s="171">
        <v>15.2</v>
      </c>
      <c r="AG285" s="171">
        <v>15.7</v>
      </c>
      <c r="AH285" s="171">
        <v>16.7</v>
      </c>
      <c r="AI285" s="171">
        <v>18</v>
      </c>
      <c r="AJ285" s="171">
        <v>19.3</v>
      </c>
      <c r="AK285" s="171">
        <v>17.399999999999999</v>
      </c>
      <c r="AL285" s="171">
        <v>14</v>
      </c>
      <c r="AM285" s="171">
        <v>12.8</v>
      </c>
      <c r="AN285" s="171">
        <v>10.8</v>
      </c>
      <c r="AO285" s="171">
        <v>9.5</v>
      </c>
      <c r="AP285" s="171">
        <v>7.9</v>
      </c>
      <c r="AQ285" s="171">
        <v>8</v>
      </c>
      <c r="AR285" s="171">
        <v>8.5</v>
      </c>
      <c r="AS285" s="171">
        <v>8.4</v>
      </c>
      <c r="AT285" s="171">
        <v>8.6999999999999993</v>
      </c>
      <c r="AU285" s="171">
        <v>9.6</v>
      </c>
      <c r="AV285" s="171">
        <v>10.5</v>
      </c>
      <c r="AW285" s="171">
        <v>10.3</v>
      </c>
    </row>
    <row r="286" spans="3:49" x14ac:dyDescent="0.2">
      <c r="C286" s="19" t="s">
        <v>33</v>
      </c>
      <c r="D286" s="19" t="s">
        <v>42</v>
      </c>
      <c r="E286" s="19" t="s">
        <v>43</v>
      </c>
      <c r="F286" s="16" t="s">
        <v>44</v>
      </c>
      <c r="G286" s="19" t="s">
        <v>129</v>
      </c>
      <c r="H286" s="19" t="s">
        <v>130</v>
      </c>
      <c r="I286" s="171">
        <v>1184.9000000000001</v>
      </c>
      <c r="J286" s="171">
        <v>1094.0999999999997</v>
      </c>
      <c r="K286" s="171">
        <v>1076.5</v>
      </c>
      <c r="L286" s="171">
        <v>1045.7</v>
      </c>
      <c r="M286" s="171">
        <v>909.3</v>
      </c>
      <c r="N286" s="171">
        <v>865.00000000000011</v>
      </c>
      <c r="O286" s="171">
        <v>927.69999999999993</v>
      </c>
      <c r="P286" s="171">
        <v>1036.8999999999999</v>
      </c>
      <c r="Q286" s="171">
        <v>1142.3000000000002</v>
      </c>
      <c r="R286" s="171">
        <v>1267.8</v>
      </c>
      <c r="S286" s="171">
        <v>1367.8000000000002</v>
      </c>
      <c r="T286" s="171">
        <v>1425.4</v>
      </c>
      <c r="U286" s="171">
        <v>1337.9</v>
      </c>
      <c r="V286" s="171">
        <v>1217.5</v>
      </c>
      <c r="W286" s="171">
        <v>1183.9000000000001</v>
      </c>
      <c r="X286" s="171">
        <v>1251.3</v>
      </c>
      <c r="Y286" s="171">
        <v>1270.9000000000003</v>
      </c>
      <c r="Z286" s="171">
        <v>1371.2</v>
      </c>
      <c r="AA286" s="171">
        <v>1481.6000000000001</v>
      </c>
      <c r="AB286" s="171">
        <v>1654.4</v>
      </c>
      <c r="AC286" s="171">
        <v>1858.3</v>
      </c>
      <c r="AD286" s="171">
        <v>1991.6</v>
      </c>
      <c r="AE286" s="171">
        <v>2072.2000000000007</v>
      </c>
      <c r="AF286" s="171">
        <v>2163.4</v>
      </c>
      <c r="AG286" s="171">
        <v>2273.1</v>
      </c>
      <c r="AH286" s="171">
        <v>2449.2999999999997</v>
      </c>
      <c r="AI286" s="171">
        <v>2613.4</v>
      </c>
      <c r="AJ286" s="171">
        <v>2754.5</v>
      </c>
      <c r="AK286" s="171">
        <v>2438.3000000000006</v>
      </c>
      <c r="AL286" s="171">
        <v>1891.3000000000002</v>
      </c>
      <c r="AM286" s="171">
        <v>1654.1</v>
      </c>
      <c r="AN286" s="171">
        <v>1404.1999999999998</v>
      </c>
      <c r="AO286" s="171">
        <v>1173.1000000000004</v>
      </c>
      <c r="AP286" s="171">
        <v>1032</v>
      </c>
      <c r="AQ286" s="171">
        <v>1001.9000000000001</v>
      </c>
      <c r="AR286" s="171">
        <v>1069.4000000000001</v>
      </c>
      <c r="AS286" s="171">
        <v>1085.2</v>
      </c>
      <c r="AT286" s="171">
        <v>1131.8999999999999</v>
      </c>
      <c r="AU286" s="171">
        <v>1209.0999999999999</v>
      </c>
      <c r="AV286" s="171">
        <v>1295.2000000000003</v>
      </c>
      <c r="AW286" s="171">
        <v>1283.3</v>
      </c>
    </row>
    <row r="287" spans="3:49" x14ac:dyDescent="0.2">
      <c r="C287" s="19" t="s">
        <v>34</v>
      </c>
      <c r="D287" s="19" t="s">
        <v>42</v>
      </c>
      <c r="E287" s="19" t="s">
        <v>43</v>
      </c>
      <c r="F287" s="16" t="s">
        <v>44</v>
      </c>
      <c r="G287" s="19" t="s">
        <v>129</v>
      </c>
      <c r="H287" s="19" t="s">
        <v>130</v>
      </c>
      <c r="I287" s="171">
        <v>0</v>
      </c>
      <c r="J287" s="171">
        <v>0</v>
      </c>
      <c r="K287" s="171">
        <v>0</v>
      </c>
      <c r="L287" s="171">
        <v>0</v>
      </c>
      <c r="M287" s="171">
        <v>0</v>
      </c>
      <c r="N287" s="171">
        <v>0</v>
      </c>
      <c r="O287" s="171">
        <v>0</v>
      </c>
      <c r="P287" s="171">
        <v>0</v>
      </c>
      <c r="Q287" s="171">
        <v>0</v>
      </c>
      <c r="R287" s="171">
        <v>0</v>
      </c>
      <c r="S287" s="171">
        <v>0</v>
      </c>
      <c r="T287" s="171">
        <v>0</v>
      </c>
      <c r="U287" s="171">
        <v>0</v>
      </c>
      <c r="V287" s="171">
        <v>0</v>
      </c>
      <c r="W287" s="171">
        <v>0</v>
      </c>
      <c r="X287" s="171">
        <v>0</v>
      </c>
      <c r="Y287" s="171">
        <v>0</v>
      </c>
      <c r="Z287" s="171">
        <v>0</v>
      </c>
      <c r="AA287" s="171">
        <v>0</v>
      </c>
      <c r="AB287" s="171">
        <v>0</v>
      </c>
      <c r="AC287" s="171">
        <v>0</v>
      </c>
      <c r="AD287" s="171">
        <v>0</v>
      </c>
      <c r="AE287" s="171">
        <v>0</v>
      </c>
      <c r="AF287" s="171">
        <v>0</v>
      </c>
      <c r="AG287" s="171">
        <v>0</v>
      </c>
      <c r="AH287" s="171">
        <v>0</v>
      </c>
      <c r="AI287" s="171">
        <v>0</v>
      </c>
      <c r="AJ287" s="171">
        <v>0</v>
      </c>
      <c r="AK287" s="171">
        <v>0</v>
      </c>
      <c r="AL287" s="171">
        <v>0</v>
      </c>
      <c r="AM287" s="171">
        <v>0</v>
      </c>
      <c r="AN287" s="171">
        <v>0</v>
      </c>
      <c r="AO287" s="171">
        <v>0</v>
      </c>
      <c r="AP287" s="171">
        <v>0</v>
      </c>
      <c r="AQ287" s="171">
        <v>0</v>
      </c>
      <c r="AR287" s="171">
        <v>0</v>
      </c>
      <c r="AS287" s="171">
        <v>0</v>
      </c>
      <c r="AT287" s="171">
        <v>0</v>
      </c>
      <c r="AU287" s="171">
        <v>0</v>
      </c>
      <c r="AV287" s="171">
        <v>0</v>
      </c>
      <c r="AW287" s="171">
        <v>0</v>
      </c>
    </row>
    <row r="288" spans="3:49" ht="12" thickBot="1" x14ac:dyDescent="0.25">
      <c r="C288" s="161" t="s">
        <v>35</v>
      </c>
      <c r="D288" s="161" t="s">
        <v>42</v>
      </c>
      <c r="E288" s="161" t="s">
        <v>43</v>
      </c>
      <c r="F288" s="162" t="s">
        <v>44</v>
      </c>
      <c r="G288" s="161" t="s">
        <v>129</v>
      </c>
      <c r="H288" s="161" t="s">
        <v>130</v>
      </c>
      <c r="I288" s="172">
        <v>1184.9000000000001</v>
      </c>
      <c r="J288" s="172">
        <v>1094.0999999999997</v>
      </c>
      <c r="K288" s="172">
        <v>1076.5</v>
      </c>
      <c r="L288" s="172">
        <v>1045.7</v>
      </c>
      <c r="M288" s="172">
        <v>909.3</v>
      </c>
      <c r="N288" s="172">
        <v>865.00000000000011</v>
      </c>
      <c r="O288" s="172">
        <v>927.69999999999993</v>
      </c>
      <c r="P288" s="172">
        <v>1036.8999999999999</v>
      </c>
      <c r="Q288" s="172">
        <v>1142.3000000000002</v>
      </c>
      <c r="R288" s="172">
        <v>1267.8</v>
      </c>
      <c r="S288" s="172">
        <v>1367.8000000000002</v>
      </c>
      <c r="T288" s="172">
        <v>1425.4</v>
      </c>
      <c r="U288" s="172">
        <v>1337.9</v>
      </c>
      <c r="V288" s="172">
        <v>1217.5</v>
      </c>
      <c r="W288" s="172">
        <v>1183.9000000000001</v>
      </c>
      <c r="X288" s="172">
        <v>1251.3</v>
      </c>
      <c r="Y288" s="172">
        <v>1270.9000000000003</v>
      </c>
      <c r="Z288" s="172">
        <v>1371.2</v>
      </c>
      <c r="AA288" s="172">
        <v>1481.6000000000001</v>
      </c>
      <c r="AB288" s="172">
        <v>1654.4</v>
      </c>
      <c r="AC288" s="172">
        <v>1858.3</v>
      </c>
      <c r="AD288" s="172">
        <v>1991.6</v>
      </c>
      <c r="AE288" s="172">
        <v>2072.1999999999998</v>
      </c>
      <c r="AF288" s="172">
        <v>2163.4</v>
      </c>
      <c r="AG288" s="172">
        <v>2273.1</v>
      </c>
      <c r="AH288" s="172">
        <v>2449.3000000000002</v>
      </c>
      <c r="AI288" s="172">
        <v>2613.4</v>
      </c>
      <c r="AJ288" s="172">
        <v>2754.5</v>
      </c>
      <c r="AK288" s="172">
        <v>2438.3000000000002</v>
      </c>
      <c r="AL288" s="172">
        <v>1891.3</v>
      </c>
      <c r="AM288" s="172">
        <v>1654.1</v>
      </c>
      <c r="AN288" s="172">
        <v>1404.2</v>
      </c>
      <c r="AO288" s="172">
        <v>1173.0999999999999</v>
      </c>
      <c r="AP288" s="172">
        <v>1032</v>
      </c>
      <c r="AQ288" s="172">
        <v>1001.9</v>
      </c>
      <c r="AR288" s="172">
        <v>1069.4000000000001</v>
      </c>
      <c r="AS288" s="172">
        <v>1085.2</v>
      </c>
      <c r="AT288" s="172">
        <v>1131.9000000000001</v>
      </c>
      <c r="AU288" s="172">
        <v>1209.0999999999999</v>
      </c>
      <c r="AV288" s="172">
        <v>1295.2</v>
      </c>
      <c r="AW288" s="172">
        <v>1283.3</v>
      </c>
    </row>
    <row r="289" spans="3:49" x14ac:dyDescent="0.2">
      <c r="C289" s="19" t="s">
        <v>11</v>
      </c>
      <c r="D289" s="19"/>
      <c r="E289" s="19"/>
      <c r="F289" s="16" t="s">
        <v>45</v>
      </c>
      <c r="G289" s="19" t="s">
        <v>129</v>
      </c>
      <c r="H289" s="19" t="s">
        <v>130</v>
      </c>
      <c r="I289" s="171">
        <v>1049.1999999999998</v>
      </c>
      <c r="J289" s="171">
        <v>1043</v>
      </c>
      <c r="K289" s="171">
        <v>1074.8999999999999</v>
      </c>
      <c r="L289" s="171">
        <v>1095.8</v>
      </c>
      <c r="M289" s="171">
        <v>1083.8999999999999</v>
      </c>
      <c r="N289" s="171">
        <v>1099.3</v>
      </c>
      <c r="O289" s="171">
        <v>1128.2000000000003</v>
      </c>
      <c r="P289" s="171">
        <v>1188.5999999999999</v>
      </c>
      <c r="Q289" s="171">
        <v>1237.7</v>
      </c>
      <c r="R289" s="171">
        <v>1318.3000000000002</v>
      </c>
      <c r="S289" s="171">
        <v>1368.9999999999998</v>
      </c>
      <c r="T289" s="171">
        <v>1398</v>
      </c>
      <c r="U289" s="171">
        <v>1417.7999999999997</v>
      </c>
      <c r="V289" s="171">
        <v>1387</v>
      </c>
      <c r="W289" s="171">
        <v>1389.6999999999998</v>
      </c>
      <c r="X289" s="171">
        <v>1421</v>
      </c>
      <c r="Y289" s="171">
        <v>1446.6000000000001</v>
      </c>
      <c r="Z289" s="171">
        <v>1517.5</v>
      </c>
      <c r="AA289" s="171">
        <v>1548.3</v>
      </c>
      <c r="AB289" s="171">
        <v>1598.1</v>
      </c>
      <c r="AC289" s="171">
        <v>1669.8</v>
      </c>
      <c r="AD289" s="171">
        <v>1720.1000000000001</v>
      </c>
      <c r="AE289" s="171">
        <v>1759.8</v>
      </c>
      <c r="AF289" s="171">
        <v>1841.7</v>
      </c>
      <c r="AG289" s="171">
        <v>1929.7</v>
      </c>
      <c r="AH289" s="171">
        <v>2028.5000000000002</v>
      </c>
      <c r="AI289" s="171">
        <v>2155</v>
      </c>
      <c r="AJ289" s="171">
        <v>2253.2000000000003</v>
      </c>
      <c r="AK289" s="171">
        <v>2306.2999999999997</v>
      </c>
      <c r="AL289" s="171">
        <v>2254</v>
      </c>
      <c r="AM289" s="171">
        <v>2239.3000000000002</v>
      </c>
      <c r="AN289" s="171">
        <v>2225.1</v>
      </c>
      <c r="AO289" s="171">
        <v>2166.9</v>
      </c>
      <c r="AP289" s="171">
        <v>2136.9</v>
      </c>
      <c r="AQ289" s="171">
        <v>2185.2000000000003</v>
      </c>
      <c r="AR289" s="171">
        <v>2224.1</v>
      </c>
      <c r="AS289" s="171">
        <v>2264</v>
      </c>
      <c r="AT289" s="171">
        <v>2328.1</v>
      </c>
      <c r="AU289" s="171">
        <v>2380.7999999999997</v>
      </c>
      <c r="AV289" s="171">
        <v>2455.2000000000003</v>
      </c>
      <c r="AW289" s="171">
        <v>2343.9</v>
      </c>
    </row>
    <row r="290" spans="3:49" x14ac:dyDescent="0.2">
      <c r="C290" s="19" t="s">
        <v>17</v>
      </c>
      <c r="D290" s="19"/>
      <c r="E290" s="19"/>
      <c r="F290" s="16" t="s">
        <v>45</v>
      </c>
      <c r="G290" s="19" t="s">
        <v>129</v>
      </c>
      <c r="H290" s="19" t="s">
        <v>130</v>
      </c>
      <c r="I290" s="171">
        <v>208.1</v>
      </c>
      <c r="J290" s="171">
        <v>201.6</v>
      </c>
      <c r="K290" s="171">
        <v>206.3</v>
      </c>
      <c r="L290" s="171">
        <v>202.20000000000002</v>
      </c>
      <c r="M290" s="171">
        <v>199.2</v>
      </c>
      <c r="N290" s="171">
        <v>211.10000000000002</v>
      </c>
      <c r="O290" s="171">
        <v>213.7</v>
      </c>
      <c r="P290" s="171">
        <v>240.2</v>
      </c>
      <c r="Q290" s="171">
        <v>248.3</v>
      </c>
      <c r="R290" s="171">
        <v>261.7</v>
      </c>
      <c r="S290" s="171">
        <v>275</v>
      </c>
      <c r="T290" s="171">
        <v>287.79999999999995</v>
      </c>
      <c r="U290" s="171">
        <v>283.39999999999998</v>
      </c>
      <c r="V290" s="171">
        <v>273.10000000000002</v>
      </c>
      <c r="W290" s="171">
        <v>276.8</v>
      </c>
      <c r="X290" s="171">
        <v>278.40000000000003</v>
      </c>
      <c r="Y290" s="171">
        <v>276.60000000000002</v>
      </c>
      <c r="Z290" s="171">
        <v>284.8</v>
      </c>
      <c r="AA290" s="171">
        <v>296.59999999999997</v>
      </c>
      <c r="AB290" s="171">
        <v>305.8</v>
      </c>
      <c r="AC290" s="171">
        <v>316.39999999999998</v>
      </c>
      <c r="AD290" s="171">
        <v>329.00000000000006</v>
      </c>
      <c r="AE290" s="171">
        <v>340.09999999999997</v>
      </c>
      <c r="AF290" s="171">
        <v>349.09999999999997</v>
      </c>
      <c r="AG290" s="171">
        <v>363.6</v>
      </c>
      <c r="AH290" s="171">
        <v>377.9</v>
      </c>
      <c r="AI290" s="171">
        <v>395.59999999999997</v>
      </c>
      <c r="AJ290" s="171">
        <v>409.79999999999995</v>
      </c>
      <c r="AK290" s="171">
        <v>425.8</v>
      </c>
      <c r="AL290" s="171">
        <v>409.1</v>
      </c>
      <c r="AM290" s="171">
        <v>407.09999999999997</v>
      </c>
      <c r="AN290" s="171">
        <v>403.3</v>
      </c>
      <c r="AO290" s="171">
        <v>395.59999999999997</v>
      </c>
      <c r="AP290" s="171">
        <v>388.70000000000005</v>
      </c>
      <c r="AQ290" s="171">
        <v>392.6</v>
      </c>
      <c r="AR290" s="171">
        <v>402.5</v>
      </c>
      <c r="AS290" s="171">
        <v>407.90000000000003</v>
      </c>
      <c r="AT290" s="171">
        <v>420.4</v>
      </c>
      <c r="AU290" s="171">
        <v>427.6</v>
      </c>
      <c r="AV290" s="171">
        <v>438.2</v>
      </c>
      <c r="AW290" s="171">
        <v>419.79999999999995</v>
      </c>
    </row>
    <row r="291" spans="3:49" x14ac:dyDescent="0.2">
      <c r="C291" s="19" t="s">
        <v>18</v>
      </c>
      <c r="D291" s="19"/>
      <c r="E291" s="19"/>
      <c r="F291" s="16" t="s">
        <v>45</v>
      </c>
      <c r="G291" s="19" t="s">
        <v>129</v>
      </c>
      <c r="H291" s="19" t="s">
        <v>130</v>
      </c>
      <c r="I291" s="171">
        <v>149.30000000000001</v>
      </c>
      <c r="J291" s="171">
        <v>153.70000000000002</v>
      </c>
      <c r="K291" s="171">
        <v>157</v>
      </c>
      <c r="L291" s="171">
        <v>166.79999999999998</v>
      </c>
      <c r="M291" s="171">
        <v>154.5</v>
      </c>
      <c r="N291" s="171">
        <v>166.5</v>
      </c>
      <c r="O291" s="171">
        <v>172.29999999999998</v>
      </c>
      <c r="P291" s="171">
        <v>182.29999999999998</v>
      </c>
      <c r="Q291" s="171">
        <v>185.3</v>
      </c>
      <c r="R291" s="171">
        <v>197.89999999999998</v>
      </c>
      <c r="S291" s="171">
        <v>207.9</v>
      </c>
      <c r="T291" s="171">
        <v>216.1</v>
      </c>
      <c r="U291" s="171">
        <v>219.20000000000002</v>
      </c>
      <c r="V291" s="171">
        <v>215.9</v>
      </c>
      <c r="W291" s="171">
        <v>216</v>
      </c>
      <c r="X291" s="171">
        <v>213.5</v>
      </c>
      <c r="Y291" s="171">
        <v>213.5</v>
      </c>
      <c r="Z291" s="171">
        <v>223.39999999999998</v>
      </c>
      <c r="AA291" s="171">
        <v>228.60000000000002</v>
      </c>
      <c r="AB291" s="171">
        <v>234.99999999999997</v>
      </c>
      <c r="AC291" s="171">
        <v>242.60000000000002</v>
      </c>
      <c r="AD291" s="171">
        <v>245.2</v>
      </c>
      <c r="AE291" s="171">
        <v>249.6</v>
      </c>
      <c r="AF291" s="171">
        <v>259</v>
      </c>
      <c r="AG291" s="171">
        <v>267.5</v>
      </c>
      <c r="AH291" s="171">
        <v>279.3</v>
      </c>
      <c r="AI291" s="171">
        <v>290.39999999999998</v>
      </c>
      <c r="AJ291" s="171">
        <v>301.3</v>
      </c>
      <c r="AK291" s="171">
        <v>311.5</v>
      </c>
      <c r="AL291" s="171">
        <v>302.7</v>
      </c>
      <c r="AM291" s="171">
        <v>297.2</v>
      </c>
      <c r="AN291" s="171">
        <v>298.90000000000003</v>
      </c>
      <c r="AO291" s="171">
        <v>290.5</v>
      </c>
      <c r="AP291" s="171">
        <v>285.10000000000002</v>
      </c>
      <c r="AQ291" s="171">
        <v>285.40000000000003</v>
      </c>
      <c r="AR291" s="171">
        <v>292.40000000000003</v>
      </c>
      <c r="AS291" s="171">
        <v>294.40000000000003</v>
      </c>
      <c r="AT291" s="171">
        <v>299.19999999999993</v>
      </c>
      <c r="AU291" s="171">
        <v>304.3</v>
      </c>
      <c r="AV291" s="171">
        <v>310.09999999999997</v>
      </c>
      <c r="AW291" s="171">
        <v>297.8</v>
      </c>
    </row>
    <row r="292" spans="3:49" x14ac:dyDescent="0.2">
      <c r="C292" s="19" t="s">
        <v>19</v>
      </c>
      <c r="D292" s="19"/>
      <c r="E292" s="19"/>
      <c r="F292" s="16" t="s">
        <v>45</v>
      </c>
      <c r="G292" s="19" t="s">
        <v>129</v>
      </c>
      <c r="H292" s="19" t="s">
        <v>130</v>
      </c>
      <c r="I292" s="171">
        <v>143.69999999999999</v>
      </c>
      <c r="J292" s="171">
        <v>141.1</v>
      </c>
      <c r="K292" s="171">
        <v>141.70000000000002</v>
      </c>
      <c r="L292" s="171">
        <v>143.69999999999999</v>
      </c>
      <c r="M292" s="171">
        <v>137.30000000000001</v>
      </c>
      <c r="N292" s="171">
        <v>138.69999999999999</v>
      </c>
      <c r="O292" s="171">
        <v>142.9</v>
      </c>
      <c r="P292" s="171">
        <v>144.6</v>
      </c>
      <c r="Q292" s="171">
        <v>165.6</v>
      </c>
      <c r="R292" s="171">
        <v>174.8</v>
      </c>
      <c r="S292" s="171">
        <v>179.70000000000002</v>
      </c>
      <c r="T292" s="171">
        <v>186.99999999999997</v>
      </c>
      <c r="U292" s="171">
        <v>189.29999999999998</v>
      </c>
      <c r="V292" s="171">
        <v>193.89999999999998</v>
      </c>
      <c r="W292" s="171">
        <v>199.50000000000003</v>
      </c>
      <c r="X292" s="171">
        <v>217.10000000000002</v>
      </c>
      <c r="Y292" s="171">
        <v>229.59999999999997</v>
      </c>
      <c r="Z292" s="171">
        <v>248.60000000000005</v>
      </c>
      <c r="AA292" s="171">
        <v>263.5</v>
      </c>
      <c r="AB292" s="171">
        <v>278.7</v>
      </c>
      <c r="AC292" s="171">
        <v>301.89999999999998</v>
      </c>
      <c r="AD292" s="171">
        <v>312.5</v>
      </c>
      <c r="AE292" s="171">
        <v>320.5</v>
      </c>
      <c r="AF292" s="171">
        <v>332.8</v>
      </c>
      <c r="AG292" s="171">
        <v>344.6</v>
      </c>
      <c r="AH292" s="171">
        <v>370.5</v>
      </c>
      <c r="AI292" s="171">
        <v>388.8</v>
      </c>
      <c r="AJ292" s="171">
        <v>405.9</v>
      </c>
      <c r="AK292" s="171">
        <v>414.5</v>
      </c>
      <c r="AL292" s="171">
        <v>403.8</v>
      </c>
      <c r="AM292" s="171">
        <v>402.20000000000005</v>
      </c>
      <c r="AN292" s="171">
        <v>400.2</v>
      </c>
      <c r="AO292" s="171">
        <v>393.59999999999997</v>
      </c>
      <c r="AP292" s="171">
        <v>386.59999999999997</v>
      </c>
      <c r="AQ292" s="171">
        <v>396.6</v>
      </c>
      <c r="AR292" s="171">
        <v>403.2</v>
      </c>
      <c r="AS292" s="171">
        <v>411.8</v>
      </c>
      <c r="AT292" s="171">
        <v>421.5</v>
      </c>
      <c r="AU292" s="171">
        <v>434.5</v>
      </c>
      <c r="AV292" s="171">
        <v>448.79999999999995</v>
      </c>
      <c r="AW292" s="171">
        <v>415.69999999999993</v>
      </c>
    </row>
    <row r="293" spans="3:49" x14ac:dyDescent="0.2">
      <c r="C293" s="19" t="s">
        <v>20</v>
      </c>
      <c r="D293" s="19"/>
      <c r="E293" s="19"/>
      <c r="F293" s="16" t="s">
        <v>45</v>
      </c>
      <c r="G293" s="19" t="s">
        <v>129</v>
      </c>
      <c r="H293" s="19" t="s">
        <v>130</v>
      </c>
      <c r="I293" s="171">
        <v>304.49999999999994</v>
      </c>
      <c r="J293" s="171">
        <v>302.39999999999998</v>
      </c>
      <c r="K293" s="171">
        <v>290.89999999999998</v>
      </c>
      <c r="L293" s="171">
        <v>302.5</v>
      </c>
      <c r="M293" s="171">
        <v>277.7</v>
      </c>
      <c r="N293" s="171">
        <v>271.60000000000002</v>
      </c>
      <c r="O293" s="171">
        <v>272.2</v>
      </c>
      <c r="P293" s="171">
        <v>280.89999999999998</v>
      </c>
      <c r="Q293" s="171">
        <v>293.60000000000002</v>
      </c>
      <c r="R293" s="171">
        <v>313.60000000000002</v>
      </c>
      <c r="S293" s="171">
        <v>338.50000000000006</v>
      </c>
      <c r="T293" s="171">
        <v>348.09999999999997</v>
      </c>
      <c r="U293" s="171">
        <v>358.7</v>
      </c>
      <c r="V293" s="171">
        <v>373.3</v>
      </c>
      <c r="W293" s="171">
        <v>382.50000000000006</v>
      </c>
      <c r="X293" s="171">
        <v>400.79999999999995</v>
      </c>
      <c r="Y293" s="171">
        <v>413.9</v>
      </c>
      <c r="Z293" s="171">
        <v>431.5</v>
      </c>
      <c r="AA293" s="171">
        <v>456.90000000000003</v>
      </c>
      <c r="AB293" s="171">
        <v>491.19999999999993</v>
      </c>
      <c r="AC293" s="171">
        <v>504.4</v>
      </c>
      <c r="AD293" s="171">
        <v>529.29999999999995</v>
      </c>
      <c r="AE293" s="171">
        <v>546.4</v>
      </c>
      <c r="AF293" s="171">
        <v>567.6</v>
      </c>
      <c r="AG293" s="171">
        <v>596</v>
      </c>
      <c r="AH293" s="171">
        <v>623.79999999999995</v>
      </c>
      <c r="AI293" s="171">
        <v>658.09999999999991</v>
      </c>
      <c r="AJ293" s="171">
        <v>684.8</v>
      </c>
      <c r="AK293" s="171">
        <v>692.19999999999993</v>
      </c>
      <c r="AL293" s="171">
        <v>659.5</v>
      </c>
      <c r="AM293" s="171">
        <v>654.5</v>
      </c>
      <c r="AN293" s="171">
        <v>651.70000000000005</v>
      </c>
      <c r="AO293" s="171">
        <v>633.29999999999995</v>
      </c>
      <c r="AP293" s="171">
        <v>631.4</v>
      </c>
      <c r="AQ293" s="171">
        <v>640</v>
      </c>
      <c r="AR293" s="171">
        <v>664</v>
      </c>
      <c r="AS293" s="171">
        <v>680.59999999999991</v>
      </c>
      <c r="AT293" s="171">
        <v>703.1</v>
      </c>
      <c r="AU293" s="171">
        <v>717.8</v>
      </c>
      <c r="AV293" s="171">
        <v>741.2</v>
      </c>
      <c r="AW293" s="171">
        <v>698</v>
      </c>
    </row>
    <row r="294" spans="3:49" x14ac:dyDescent="0.2">
      <c r="C294" s="19" t="s">
        <v>21</v>
      </c>
      <c r="D294" s="19"/>
      <c r="E294" s="19"/>
      <c r="F294" s="16" t="s">
        <v>45</v>
      </c>
      <c r="G294" s="19" t="s">
        <v>129</v>
      </c>
      <c r="H294" s="19" t="s">
        <v>130</v>
      </c>
      <c r="I294" s="171">
        <v>82.8</v>
      </c>
      <c r="J294" s="171">
        <v>83.699999999999989</v>
      </c>
      <c r="K294" s="171">
        <v>78.7</v>
      </c>
      <c r="L294" s="171">
        <v>78.3</v>
      </c>
      <c r="M294" s="171">
        <v>79.100000000000009</v>
      </c>
      <c r="N294" s="171">
        <v>80.2</v>
      </c>
      <c r="O294" s="171">
        <v>84.6</v>
      </c>
      <c r="P294" s="171">
        <v>89.500000000000014</v>
      </c>
      <c r="Q294" s="171">
        <v>91.8</v>
      </c>
      <c r="R294" s="171">
        <v>95.399999999999991</v>
      </c>
      <c r="S294" s="171">
        <v>103.60000000000001</v>
      </c>
      <c r="T294" s="171">
        <v>106.6</v>
      </c>
      <c r="U294" s="171">
        <v>108.5</v>
      </c>
      <c r="V294" s="171">
        <v>108</v>
      </c>
      <c r="W294" s="171">
        <v>105.39999999999999</v>
      </c>
      <c r="X294" s="171">
        <v>105.2</v>
      </c>
      <c r="Y294" s="171">
        <v>104.80000000000001</v>
      </c>
      <c r="Z294" s="171">
        <v>107.5</v>
      </c>
      <c r="AA294" s="171">
        <v>113.4</v>
      </c>
      <c r="AB294" s="171">
        <v>119.69999999999999</v>
      </c>
      <c r="AC294" s="171">
        <v>126.4</v>
      </c>
      <c r="AD294" s="171">
        <v>132.6</v>
      </c>
      <c r="AE294" s="171">
        <v>136.4</v>
      </c>
      <c r="AF294" s="171">
        <v>140.5</v>
      </c>
      <c r="AG294" s="171">
        <v>147.69999999999999</v>
      </c>
      <c r="AH294" s="171">
        <v>155.20000000000002</v>
      </c>
      <c r="AI294" s="171">
        <v>160.4</v>
      </c>
      <c r="AJ294" s="171">
        <v>168.2</v>
      </c>
      <c r="AK294" s="171">
        <v>172.3</v>
      </c>
      <c r="AL294" s="171">
        <v>168.8</v>
      </c>
      <c r="AM294" s="171">
        <v>165.89999999999998</v>
      </c>
      <c r="AN294" s="171">
        <v>165.3</v>
      </c>
      <c r="AO294" s="171">
        <v>161</v>
      </c>
      <c r="AP294" s="171">
        <v>160</v>
      </c>
      <c r="AQ294" s="171">
        <v>161.70000000000002</v>
      </c>
      <c r="AR294" s="171">
        <v>164.7</v>
      </c>
      <c r="AS294" s="171">
        <v>166.4</v>
      </c>
      <c r="AT294" s="171">
        <v>170.20000000000002</v>
      </c>
      <c r="AU294" s="171">
        <v>173.10000000000002</v>
      </c>
      <c r="AV294" s="171">
        <v>177</v>
      </c>
      <c r="AW294" s="171">
        <v>168.7</v>
      </c>
    </row>
    <row r="295" spans="3:49" x14ac:dyDescent="0.2">
      <c r="C295" s="19" t="s">
        <v>22</v>
      </c>
      <c r="D295" s="19"/>
      <c r="E295" s="19"/>
      <c r="F295" s="16" t="s">
        <v>45</v>
      </c>
      <c r="G295" s="19" t="s">
        <v>129</v>
      </c>
      <c r="H295" s="19" t="s">
        <v>130</v>
      </c>
      <c r="I295" s="171">
        <v>362.09999999999997</v>
      </c>
      <c r="J295" s="171">
        <v>365.2</v>
      </c>
      <c r="K295" s="171">
        <v>390.69999999999993</v>
      </c>
      <c r="L295" s="171">
        <v>384.3</v>
      </c>
      <c r="M295" s="171">
        <v>378.79999999999995</v>
      </c>
      <c r="N295" s="171">
        <v>406.5</v>
      </c>
      <c r="O295" s="171">
        <v>414.3</v>
      </c>
      <c r="P295" s="171">
        <v>467.70000000000005</v>
      </c>
      <c r="Q295" s="171">
        <v>478.7</v>
      </c>
      <c r="R295" s="171">
        <v>499.9</v>
      </c>
      <c r="S295" s="171">
        <v>517</v>
      </c>
      <c r="T295" s="171">
        <v>547.30000000000007</v>
      </c>
      <c r="U295" s="171">
        <v>549.80000000000007</v>
      </c>
      <c r="V295" s="171">
        <v>538.6</v>
      </c>
      <c r="W295" s="171">
        <v>537.6</v>
      </c>
      <c r="X295" s="171">
        <v>542.70000000000005</v>
      </c>
      <c r="Y295" s="171">
        <v>533.1</v>
      </c>
      <c r="Z295" s="171">
        <v>535.29999999999995</v>
      </c>
      <c r="AA295" s="171">
        <v>551.29999999999995</v>
      </c>
      <c r="AB295" s="171">
        <v>559.20000000000005</v>
      </c>
      <c r="AC295" s="171">
        <v>564.19999999999993</v>
      </c>
      <c r="AD295" s="171">
        <v>579.20000000000005</v>
      </c>
      <c r="AE295" s="171">
        <v>589.5</v>
      </c>
      <c r="AF295" s="171">
        <v>606.6</v>
      </c>
      <c r="AG295" s="171">
        <v>624</v>
      </c>
      <c r="AH295" s="171">
        <v>652.1</v>
      </c>
      <c r="AI295" s="171">
        <v>680.4</v>
      </c>
      <c r="AJ295" s="171">
        <v>707.50000000000011</v>
      </c>
      <c r="AK295" s="171">
        <v>723.3</v>
      </c>
      <c r="AL295" s="171">
        <v>710.39999999999986</v>
      </c>
      <c r="AM295" s="171">
        <v>707.69999999999993</v>
      </c>
      <c r="AN295" s="171">
        <v>703.5</v>
      </c>
      <c r="AO295" s="171">
        <v>687.3</v>
      </c>
      <c r="AP295" s="171">
        <v>670.2</v>
      </c>
      <c r="AQ295" s="171">
        <v>678.4</v>
      </c>
      <c r="AR295" s="171">
        <v>692.8</v>
      </c>
      <c r="AS295" s="171">
        <v>696.2</v>
      </c>
      <c r="AT295" s="171">
        <v>716.1</v>
      </c>
      <c r="AU295" s="171">
        <v>726.50000000000011</v>
      </c>
      <c r="AV295" s="171">
        <v>738.90000000000009</v>
      </c>
      <c r="AW295" s="171">
        <v>708.8</v>
      </c>
    </row>
    <row r="296" spans="3:49" x14ac:dyDescent="0.2">
      <c r="C296" s="19" t="s">
        <v>23</v>
      </c>
      <c r="D296" s="19"/>
      <c r="E296" s="19"/>
      <c r="F296" s="16" t="s">
        <v>45</v>
      </c>
      <c r="G296" s="19" t="s">
        <v>129</v>
      </c>
      <c r="H296" s="19" t="s">
        <v>130</v>
      </c>
      <c r="I296" s="171">
        <v>235.5</v>
      </c>
      <c r="J296" s="171">
        <v>245.39999999999998</v>
      </c>
      <c r="K296" s="171">
        <v>254.5</v>
      </c>
      <c r="L296" s="171">
        <v>246.5</v>
      </c>
      <c r="M296" s="171">
        <v>253.00000000000003</v>
      </c>
      <c r="N296" s="171">
        <v>263.5</v>
      </c>
      <c r="O296" s="171">
        <v>256.70000000000005</v>
      </c>
      <c r="P296" s="171">
        <v>264.8</v>
      </c>
      <c r="Q296" s="171">
        <v>272.2</v>
      </c>
      <c r="R296" s="171">
        <v>286.40000000000003</v>
      </c>
      <c r="S296" s="171">
        <v>297.2</v>
      </c>
      <c r="T296" s="171">
        <v>304.29999999999995</v>
      </c>
      <c r="U296" s="171">
        <v>308.3</v>
      </c>
      <c r="V296" s="171">
        <v>310.7</v>
      </c>
      <c r="W296" s="171">
        <v>309.3</v>
      </c>
      <c r="X296" s="171">
        <v>311.40000000000003</v>
      </c>
      <c r="Y296" s="171">
        <v>314</v>
      </c>
      <c r="Z296" s="171">
        <v>318.29999999999995</v>
      </c>
      <c r="AA296" s="171">
        <v>337.09999999999997</v>
      </c>
      <c r="AB296" s="171">
        <v>336</v>
      </c>
      <c r="AC296" s="171">
        <v>343.3</v>
      </c>
      <c r="AD296" s="171">
        <v>366.1</v>
      </c>
      <c r="AE296" s="171">
        <v>379.8</v>
      </c>
      <c r="AF296" s="171">
        <v>395.3</v>
      </c>
      <c r="AG296" s="171">
        <v>417</v>
      </c>
      <c r="AH296" s="171">
        <v>440.8</v>
      </c>
      <c r="AI296" s="171">
        <v>465.79999999999995</v>
      </c>
      <c r="AJ296" s="171">
        <v>489.90000000000009</v>
      </c>
      <c r="AK296" s="171">
        <v>509.90000000000009</v>
      </c>
      <c r="AL296" s="171">
        <v>498.8</v>
      </c>
      <c r="AM296" s="171">
        <v>500.19999999999993</v>
      </c>
      <c r="AN296" s="171">
        <v>492.4</v>
      </c>
      <c r="AO296" s="171">
        <v>474.59999999999997</v>
      </c>
      <c r="AP296" s="171">
        <v>466.2</v>
      </c>
      <c r="AQ296" s="171">
        <v>471.90000000000009</v>
      </c>
      <c r="AR296" s="171">
        <v>483.1</v>
      </c>
      <c r="AS296" s="171">
        <v>490.8</v>
      </c>
      <c r="AT296" s="171">
        <v>501.79999999999995</v>
      </c>
      <c r="AU296" s="171">
        <v>508.29999999999995</v>
      </c>
      <c r="AV296" s="171">
        <v>523.29999999999995</v>
      </c>
      <c r="AW296" s="171">
        <v>508.40000000000003</v>
      </c>
    </row>
    <row r="297" spans="3:49" x14ac:dyDescent="0.2">
      <c r="C297" s="19" t="s">
        <v>24</v>
      </c>
      <c r="D297" s="19"/>
      <c r="E297" s="19"/>
      <c r="F297" s="16" t="s">
        <v>45</v>
      </c>
      <c r="G297" s="19" t="s">
        <v>129</v>
      </c>
      <c r="H297" s="19" t="s">
        <v>130</v>
      </c>
      <c r="I297" s="171">
        <v>1091</v>
      </c>
      <c r="J297" s="171">
        <v>1138.7000000000003</v>
      </c>
      <c r="K297" s="171">
        <v>1041.3</v>
      </c>
      <c r="L297" s="171">
        <v>1004.8000000000001</v>
      </c>
      <c r="M297" s="171">
        <v>1035.3999999999999</v>
      </c>
      <c r="N297" s="171">
        <v>1038.5999999999999</v>
      </c>
      <c r="O297" s="171">
        <v>1123.3</v>
      </c>
      <c r="P297" s="171">
        <v>1202.1999999999998</v>
      </c>
      <c r="Q297" s="171">
        <v>1272.0999999999999</v>
      </c>
      <c r="R297" s="171">
        <v>1329.8999999999999</v>
      </c>
      <c r="S297" s="171">
        <v>1384.1</v>
      </c>
      <c r="T297" s="171">
        <v>1452</v>
      </c>
      <c r="U297" s="171">
        <v>1462.6999999999998</v>
      </c>
      <c r="V297" s="171">
        <v>1451.4</v>
      </c>
      <c r="W297" s="171">
        <v>1491.7</v>
      </c>
      <c r="X297" s="171">
        <v>1556.1999999999998</v>
      </c>
      <c r="Y297" s="171">
        <v>1581.5</v>
      </c>
      <c r="Z297" s="171">
        <v>1613</v>
      </c>
      <c r="AA297" s="171">
        <v>1680.4999999999998</v>
      </c>
      <c r="AB297" s="171">
        <v>1774.8</v>
      </c>
      <c r="AC297" s="171">
        <v>1875.4999999999998</v>
      </c>
      <c r="AD297" s="171">
        <v>1937.5</v>
      </c>
      <c r="AE297" s="171">
        <v>2013.3999999999999</v>
      </c>
      <c r="AF297" s="171">
        <v>2115.2000000000003</v>
      </c>
      <c r="AG297" s="171">
        <v>2231.6</v>
      </c>
      <c r="AH297" s="171">
        <v>2363.6</v>
      </c>
      <c r="AI297" s="171">
        <v>2497.9</v>
      </c>
      <c r="AJ297" s="171">
        <v>2618.1000000000004</v>
      </c>
      <c r="AK297" s="171">
        <v>2687.6000000000004</v>
      </c>
      <c r="AL297" s="171">
        <v>2606.1999999999998</v>
      </c>
      <c r="AM297" s="171">
        <v>2616.3000000000002</v>
      </c>
      <c r="AN297" s="171">
        <v>2587.6</v>
      </c>
      <c r="AO297" s="171">
        <v>2521.4</v>
      </c>
      <c r="AP297" s="171">
        <v>2468.4</v>
      </c>
      <c r="AQ297" s="171">
        <v>2502.2999999999997</v>
      </c>
      <c r="AR297" s="171">
        <v>2585.2999999999997</v>
      </c>
      <c r="AS297" s="171">
        <v>2646.1000000000004</v>
      </c>
      <c r="AT297" s="171">
        <v>2727.3999999999996</v>
      </c>
      <c r="AU297" s="171">
        <v>2791.4</v>
      </c>
      <c r="AV297" s="171">
        <v>2875.7</v>
      </c>
      <c r="AW297" s="171">
        <v>2766.2999999999997</v>
      </c>
    </row>
    <row r="298" spans="3:49" x14ac:dyDescent="0.2">
      <c r="C298" s="19" t="s">
        <v>25</v>
      </c>
      <c r="D298" s="19"/>
      <c r="E298" s="19"/>
      <c r="F298" s="16" t="s">
        <v>45</v>
      </c>
      <c r="G298" s="19" t="s">
        <v>129</v>
      </c>
      <c r="H298" s="19" t="s">
        <v>130</v>
      </c>
      <c r="I298" s="171">
        <v>621.40000000000009</v>
      </c>
      <c r="J298" s="171">
        <v>660</v>
      </c>
      <c r="K298" s="171">
        <v>669.39999999999986</v>
      </c>
      <c r="L298" s="171">
        <v>668.1</v>
      </c>
      <c r="M298" s="171">
        <v>675.69999999999993</v>
      </c>
      <c r="N298" s="171">
        <v>677.2</v>
      </c>
      <c r="O298" s="171">
        <v>679.6</v>
      </c>
      <c r="P298" s="171">
        <v>741.60000000000014</v>
      </c>
      <c r="Q298" s="171">
        <v>776.40000000000009</v>
      </c>
      <c r="R298" s="171">
        <v>803.69999999999982</v>
      </c>
      <c r="S298" s="171">
        <v>847.3</v>
      </c>
      <c r="T298" s="171">
        <v>863.80000000000007</v>
      </c>
      <c r="U298" s="171">
        <v>867.89999999999986</v>
      </c>
      <c r="V298" s="171">
        <v>856</v>
      </c>
      <c r="W298" s="171">
        <v>854.30000000000007</v>
      </c>
      <c r="X298" s="171">
        <v>870.8</v>
      </c>
      <c r="Y298" s="171">
        <v>874.1</v>
      </c>
      <c r="Z298" s="171">
        <v>909.2</v>
      </c>
      <c r="AA298" s="171">
        <v>950.1</v>
      </c>
      <c r="AB298" s="171">
        <v>984.60000000000014</v>
      </c>
      <c r="AC298" s="171">
        <v>1031.3</v>
      </c>
      <c r="AD298" s="171">
        <v>1070.1999999999998</v>
      </c>
      <c r="AE298" s="171">
        <v>1127.1999999999998</v>
      </c>
      <c r="AF298" s="171">
        <v>1181.2</v>
      </c>
      <c r="AG298" s="171">
        <v>1246.5</v>
      </c>
      <c r="AH298" s="171">
        <v>1312.6000000000001</v>
      </c>
      <c r="AI298" s="171">
        <v>1393.8999999999999</v>
      </c>
      <c r="AJ298" s="171">
        <v>1455.3000000000002</v>
      </c>
      <c r="AK298" s="171">
        <v>1481.9</v>
      </c>
      <c r="AL298" s="171">
        <v>1417</v>
      </c>
      <c r="AM298" s="171">
        <v>1404.5</v>
      </c>
      <c r="AN298" s="171">
        <v>1383.8999999999999</v>
      </c>
      <c r="AO298" s="171">
        <v>1348.6000000000001</v>
      </c>
      <c r="AP298" s="171">
        <v>1331.4</v>
      </c>
      <c r="AQ298" s="171">
        <v>1355.7</v>
      </c>
      <c r="AR298" s="171">
        <v>1396.7</v>
      </c>
      <c r="AS298" s="171">
        <v>1432.5</v>
      </c>
      <c r="AT298" s="171">
        <v>1457.6</v>
      </c>
      <c r="AU298" s="171">
        <v>1485.6</v>
      </c>
      <c r="AV298" s="171">
        <v>1537.6000000000001</v>
      </c>
      <c r="AW298" s="171">
        <v>1474</v>
      </c>
    </row>
    <row r="299" spans="3:49" x14ac:dyDescent="0.2">
      <c r="C299" s="19" t="s">
        <v>26</v>
      </c>
      <c r="D299" s="19"/>
      <c r="E299" s="19"/>
      <c r="F299" s="16" t="s">
        <v>45</v>
      </c>
      <c r="G299" s="19" t="s">
        <v>129</v>
      </c>
      <c r="H299" s="19" t="s">
        <v>130</v>
      </c>
      <c r="I299" s="171">
        <v>152.69999999999999</v>
      </c>
      <c r="J299" s="171">
        <v>146.49999999999997</v>
      </c>
      <c r="K299" s="171">
        <v>144.40000000000003</v>
      </c>
      <c r="L299" s="171">
        <v>159.30000000000001</v>
      </c>
      <c r="M299" s="171">
        <v>161.20000000000002</v>
      </c>
      <c r="N299" s="171">
        <v>157.4</v>
      </c>
      <c r="O299" s="171">
        <v>157</v>
      </c>
      <c r="P299" s="171">
        <v>174</v>
      </c>
      <c r="Q299" s="171">
        <v>175.29999999999998</v>
      </c>
      <c r="R299" s="171">
        <v>188.1</v>
      </c>
      <c r="S299" s="171">
        <v>191.9</v>
      </c>
      <c r="T299" s="171">
        <v>194.8</v>
      </c>
      <c r="U299" s="171">
        <v>199.2</v>
      </c>
      <c r="V299" s="171">
        <v>196.40000000000003</v>
      </c>
      <c r="W299" s="171">
        <v>198.5</v>
      </c>
      <c r="X299" s="171">
        <v>197.4</v>
      </c>
      <c r="Y299" s="171">
        <v>197.60000000000002</v>
      </c>
      <c r="Z299" s="171">
        <v>196.3</v>
      </c>
      <c r="AA299" s="171">
        <v>204.5</v>
      </c>
      <c r="AB299" s="171">
        <v>210.9</v>
      </c>
      <c r="AC299" s="171">
        <v>215.29999999999998</v>
      </c>
      <c r="AD299" s="171">
        <v>215.6</v>
      </c>
      <c r="AE299" s="171">
        <v>222.79999999999998</v>
      </c>
      <c r="AF299" s="171">
        <v>230.89999999999998</v>
      </c>
      <c r="AG299" s="171">
        <v>237.99999999999997</v>
      </c>
      <c r="AH299" s="171">
        <v>246.4</v>
      </c>
      <c r="AI299" s="171">
        <v>253.60000000000002</v>
      </c>
      <c r="AJ299" s="171">
        <v>262.89999999999998</v>
      </c>
      <c r="AK299" s="171">
        <v>269.10000000000002</v>
      </c>
      <c r="AL299" s="171">
        <v>261.7</v>
      </c>
      <c r="AM299" s="171">
        <v>260.7</v>
      </c>
      <c r="AN299" s="171">
        <v>257.8</v>
      </c>
      <c r="AO299" s="171">
        <v>252.29999999999998</v>
      </c>
      <c r="AP299" s="171">
        <v>253.2</v>
      </c>
      <c r="AQ299" s="171">
        <v>255.00000000000003</v>
      </c>
      <c r="AR299" s="171">
        <v>260.7</v>
      </c>
      <c r="AS299" s="171">
        <v>264.60000000000002</v>
      </c>
      <c r="AT299" s="171">
        <v>275.20000000000005</v>
      </c>
      <c r="AU299" s="171">
        <v>275.7</v>
      </c>
      <c r="AV299" s="171">
        <v>284.10000000000002</v>
      </c>
      <c r="AW299" s="171">
        <v>273.8</v>
      </c>
    </row>
    <row r="300" spans="3:49" x14ac:dyDescent="0.2">
      <c r="C300" s="19" t="s">
        <v>27</v>
      </c>
      <c r="D300" s="19"/>
      <c r="E300" s="19"/>
      <c r="F300" s="16" t="s">
        <v>45</v>
      </c>
      <c r="G300" s="19" t="s">
        <v>129</v>
      </c>
      <c r="H300" s="19" t="s">
        <v>130</v>
      </c>
      <c r="I300" s="171">
        <v>387.7</v>
      </c>
      <c r="J300" s="171">
        <v>399.59999999999997</v>
      </c>
      <c r="K300" s="171">
        <v>415.79999999999995</v>
      </c>
      <c r="L300" s="171">
        <v>418.80000000000007</v>
      </c>
      <c r="M300" s="171">
        <v>429.70000000000005</v>
      </c>
      <c r="N300" s="171">
        <v>427.9</v>
      </c>
      <c r="O300" s="171">
        <v>444.5</v>
      </c>
      <c r="P300" s="171">
        <v>469.5</v>
      </c>
      <c r="Q300" s="171">
        <v>488.3</v>
      </c>
      <c r="R300" s="171">
        <v>516.80000000000007</v>
      </c>
      <c r="S300" s="171">
        <v>545.09999999999991</v>
      </c>
      <c r="T300" s="171">
        <v>547.79999999999995</v>
      </c>
      <c r="U300" s="171">
        <v>547.1</v>
      </c>
      <c r="V300" s="171">
        <v>540.30000000000007</v>
      </c>
      <c r="W300" s="171">
        <v>542.79999999999995</v>
      </c>
      <c r="X300" s="171">
        <v>541.5</v>
      </c>
      <c r="Y300" s="171">
        <v>521.20000000000005</v>
      </c>
      <c r="Z300" s="171">
        <v>525.29999999999995</v>
      </c>
      <c r="AA300" s="171">
        <v>544.09999999999991</v>
      </c>
      <c r="AB300" s="171">
        <v>557.5</v>
      </c>
      <c r="AC300" s="171">
        <v>573.70000000000005</v>
      </c>
      <c r="AD300" s="171">
        <v>598.70000000000005</v>
      </c>
      <c r="AE300" s="171">
        <v>612.30000000000007</v>
      </c>
      <c r="AF300" s="171">
        <v>638.9</v>
      </c>
      <c r="AG300" s="171">
        <v>663.69999999999993</v>
      </c>
      <c r="AH300" s="171">
        <v>696.4</v>
      </c>
      <c r="AI300" s="171">
        <v>730.6</v>
      </c>
      <c r="AJ300" s="171">
        <v>767.80000000000007</v>
      </c>
      <c r="AK300" s="171">
        <v>788.6</v>
      </c>
      <c r="AL300" s="171">
        <v>770.6</v>
      </c>
      <c r="AM300" s="171">
        <v>765.40000000000009</v>
      </c>
      <c r="AN300" s="171">
        <v>760.1</v>
      </c>
      <c r="AO300" s="171">
        <v>738.4</v>
      </c>
      <c r="AP300" s="171">
        <v>730.8</v>
      </c>
      <c r="AQ300" s="171">
        <v>738</v>
      </c>
      <c r="AR300" s="171">
        <v>757</v>
      </c>
      <c r="AS300" s="171">
        <v>767.19999999999982</v>
      </c>
      <c r="AT300" s="171">
        <v>780.69999999999993</v>
      </c>
      <c r="AU300" s="171">
        <v>791.4</v>
      </c>
      <c r="AV300" s="171">
        <v>813.2</v>
      </c>
      <c r="AW300" s="171">
        <v>779.7</v>
      </c>
    </row>
    <row r="301" spans="3:49" x14ac:dyDescent="0.2">
      <c r="C301" s="19" t="s">
        <v>28</v>
      </c>
      <c r="D301" s="19"/>
      <c r="E301" s="19"/>
      <c r="F301" s="16" t="s">
        <v>45</v>
      </c>
      <c r="G301" s="19" t="s">
        <v>129</v>
      </c>
      <c r="H301" s="19" t="s">
        <v>130</v>
      </c>
      <c r="I301" s="171">
        <v>989.9</v>
      </c>
      <c r="J301" s="171">
        <v>983.1</v>
      </c>
      <c r="K301" s="171">
        <v>1073.0999999999999</v>
      </c>
      <c r="L301" s="171">
        <v>1128.0999999999999</v>
      </c>
      <c r="M301" s="171">
        <v>1106.4000000000001</v>
      </c>
      <c r="N301" s="171">
        <v>1076.8</v>
      </c>
      <c r="O301" s="171">
        <v>1178.7</v>
      </c>
      <c r="P301" s="171">
        <v>1240</v>
      </c>
      <c r="Q301" s="171">
        <v>1275.3</v>
      </c>
      <c r="R301" s="171">
        <v>1309.9000000000001</v>
      </c>
      <c r="S301" s="171">
        <v>1377.6</v>
      </c>
      <c r="T301" s="171">
        <v>1446.5000000000002</v>
      </c>
      <c r="U301" s="171">
        <v>1468.3</v>
      </c>
      <c r="V301" s="171">
        <v>1470.5</v>
      </c>
      <c r="W301" s="171">
        <v>1472.6</v>
      </c>
      <c r="X301" s="171">
        <v>1504.2</v>
      </c>
      <c r="Y301" s="171">
        <v>1521.9</v>
      </c>
      <c r="Z301" s="171">
        <v>1605.3999999999999</v>
      </c>
      <c r="AA301" s="171">
        <v>1713.6</v>
      </c>
      <c r="AB301" s="171">
        <v>1841.5000000000002</v>
      </c>
      <c r="AC301" s="171">
        <v>1961.1999999999998</v>
      </c>
      <c r="AD301" s="171">
        <v>2081.9</v>
      </c>
      <c r="AE301" s="171">
        <v>2177.1</v>
      </c>
      <c r="AF301" s="171">
        <v>2260.6000000000004</v>
      </c>
      <c r="AG301" s="171">
        <v>2381.8000000000002</v>
      </c>
      <c r="AH301" s="171">
        <v>2495.1</v>
      </c>
      <c r="AI301" s="171">
        <v>2646</v>
      </c>
      <c r="AJ301" s="171">
        <v>2733.7000000000003</v>
      </c>
      <c r="AK301" s="171">
        <v>2838.4000000000005</v>
      </c>
      <c r="AL301" s="171">
        <v>2784.4</v>
      </c>
      <c r="AM301" s="171">
        <v>2784.6000000000004</v>
      </c>
      <c r="AN301" s="171">
        <v>2776.5</v>
      </c>
      <c r="AO301" s="171">
        <v>2716.8</v>
      </c>
      <c r="AP301" s="171">
        <v>2695.3</v>
      </c>
      <c r="AQ301" s="171">
        <v>2749.8</v>
      </c>
      <c r="AR301" s="171">
        <v>2838.3999999999996</v>
      </c>
      <c r="AS301" s="171">
        <v>2880.3999999999996</v>
      </c>
      <c r="AT301" s="171">
        <v>2953.6</v>
      </c>
      <c r="AU301" s="171">
        <v>3020.7000000000003</v>
      </c>
      <c r="AV301" s="171">
        <v>3123.4999999999995</v>
      </c>
      <c r="AW301" s="171">
        <v>3029.2000000000003</v>
      </c>
    </row>
    <row r="302" spans="3:49" x14ac:dyDescent="0.2">
      <c r="C302" s="19" t="s">
        <v>29</v>
      </c>
      <c r="D302" s="19"/>
      <c r="E302" s="19"/>
      <c r="F302" s="16" t="s">
        <v>45</v>
      </c>
      <c r="G302" s="19" t="s">
        <v>129</v>
      </c>
      <c r="H302" s="19" t="s">
        <v>130</v>
      </c>
      <c r="I302" s="171">
        <v>138.9</v>
      </c>
      <c r="J302" s="171">
        <v>144</v>
      </c>
      <c r="K302" s="171">
        <v>140.6</v>
      </c>
      <c r="L302" s="171">
        <v>140</v>
      </c>
      <c r="M302" s="171">
        <v>160.70000000000002</v>
      </c>
      <c r="N302" s="171">
        <v>166.89999999999998</v>
      </c>
      <c r="O302" s="171">
        <v>175.7</v>
      </c>
      <c r="P302" s="171">
        <v>186.1</v>
      </c>
      <c r="Q302" s="171">
        <v>199.4</v>
      </c>
      <c r="R302" s="171">
        <v>207.8</v>
      </c>
      <c r="S302" s="171">
        <v>210.7</v>
      </c>
      <c r="T302" s="171">
        <v>213.3</v>
      </c>
      <c r="U302" s="171">
        <v>215.3</v>
      </c>
      <c r="V302" s="171">
        <v>213.9</v>
      </c>
      <c r="W302" s="171">
        <v>218.29999999999998</v>
      </c>
      <c r="X302" s="171">
        <v>224.5</v>
      </c>
      <c r="Y302" s="171">
        <v>223.7</v>
      </c>
      <c r="Z302" s="171">
        <v>237.1</v>
      </c>
      <c r="AA302" s="171">
        <v>249.4</v>
      </c>
      <c r="AB302" s="171">
        <v>256.89999999999998</v>
      </c>
      <c r="AC302" s="171">
        <v>262.10000000000002</v>
      </c>
      <c r="AD302" s="171">
        <v>280.2</v>
      </c>
      <c r="AE302" s="171">
        <v>301.5</v>
      </c>
      <c r="AF302" s="171">
        <v>316.79999999999995</v>
      </c>
      <c r="AG302" s="171">
        <v>336</v>
      </c>
      <c r="AH302" s="171">
        <v>352.6</v>
      </c>
      <c r="AI302" s="171">
        <v>371.79999999999995</v>
      </c>
      <c r="AJ302" s="171">
        <v>394.99999999999994</v>
      </c>
      <c r="AK302" s="171">
        <v>411.4</v>
      </c>
      <c r="AL302" s="171">
        <v>403.5</v>
      </c>
      <c r="AM302" s="171">
        <v>400.69999999999993</v>
      </c>
      <c r="AN302" s="171">
        <v>394.40000000000009</v>
      </c>
      <c r="AO302" s="171">
        <v>386.7</v>
      </c>
      <c r="AP302" s="171">
        <v>384.79999999999995</v>
      </c>
      <c r="AQ302" s="171">
        <v>392.3</v>
      </c>
      <c r="AR302" s="171">
        <v>404.20000000000005</v>
      </c>
      <c r="AS302" s="171">
        <v>418.29999999999995</v>
      </c>
      <c r="AT302" s="171">
        <v>430.6</v>
      </c>
      <c r="AU302" s="171">
        <v>436.20000000000005</v>
      </c>
      <c r="AV302" s="171">
        <v>450.70000000000005</v>
      </c>
      <c r="AW302" s="171">
        <v>432.5</v>
      </c>
    </row>
    <row r="303" spans="3:49" x14ac:dyDescent="0.2">
      <c r="C303" s="19" t="s">
        <v>30</v>
      </c>
      <c r="D303" s="19"/>
      <c r="E303" s="19"/>
      <c r="F303" s="16" t="s">
        <v>45</v>
      </c>
      <c r="G303" s="19" t="s">
        <v>129</v>
      </c>
      <c r="H303" s="19" t="s">
        <v>130</v>
      </c>
      <c r="I303" s="171">
        <v>91.399999999999991</v>
      </c>
      <c r="J303" s="171">
        <v>89.1</v>
      </c>
      <c r="K303" s="171">
        <v>92.600000000000009</v>
      </c>
      <c r="L303" s="171">
        <v>86.6</v>
      </c>
      <c r="M303" s="171">
        <v>83.399999999999991</v>
      </c>
      <c r="N303" s="171">
        <v>84.300000000000011</v>
      </c>
      <c r="O303" s="171">
        <v>91.8</v>
      </c>
      <c r="P303" s="171">
        <v>97.5</v>
      </c>
      <c r="Q303" s="171">
        <v>100.89999999999999</v>
      </c>
      <c r="R303" s="171">
        <v>106.39999999999999</v>
      </c>
      <c r="S303" s="171">
        <v>113.3</v>
      </c>
      <c r="T303" s="171">
        <v>117.00000000000001</v>
      </c>
      <c r="U303" s="171">
        <v>116.4</v>
      </c>
      <c r="V303" s="171">
        <v>113.6</v>
      </c>
      <c r="W303" s="171">
        <v>115.9</v>
      </c>
      <c r="X303" s="171">
        <v>121.99999999999999</v>
      </c>
      <c r="Y303" s="171">
        <v>124.5</v>
      </c>
      <c r="Z303" s="171">
        <v>129.6</v>
      </c>
      <c r="AA303" s="171">
        <v>139.19999999999999</v>
      </c>
      <c r="AB303" s="171">
        <v>146.1</v>
      </c>
      <c r="AC303" s="171">
        <v>155.69999999999999</v>
      </c>
      <c r="AD303" s="171">
        <v>159.1</v>
      </c>
      <c r="AE303" s="171">
        <v>163.9</v>
      </c>
      <c r="AF303" s="171">
        <v>168.4</v>
      </c>
      <c r="AG303" s="171">
        <v>172.8</v>
      </c>
      <c r="AH303" s="171">
        <v>180.8</v>
      </c>
      <c r="AI303" s="171">
        <v>186.70000000000002</v>
      </c>
      <c r="AJ303" s="171">
        <v>195.6</v>
      </c>
      <c r="AK303" s="171">
        <v>199.6</v>
      </c>
      <c r="AL303" s="171">
        <v>193.5</v>
      </c>
      <c r="AM303" s="171">
        <v>193.5</v>
      </c>
      <c r="AN303" s="171">
        <v>191.6</v>
      </c>
      <c r="AO303" s="171">
        <v>187.7</v>
      </c>
      <c r="AP303" s="171">
        <v>186.60000000000002</v>
      </c>
      <c r="AQ303" s="171">
        <v>189.4</v>
      </c>
      <c r="AR303" s="171">
        <v>194.6</v>
      </c>
      <c r="AS303" s="171">
        <v>198.5</v>
      </c>
      <c r="AT303" s="171">
        <v>200.10000000000002</v>
      </c>
      <c r="AU303" s="171">
        <v>203.9</v>
      </c>
      <c r="AV303" s="171">
        <v>210.70000000000002</v>
      </c>
      <c r="AW303" s="171">
        <v>203.2</v>
      </c>
    </row>
    <row r="304" spans="3:49" x14ac:dyDescent="0.2">
      <c r="C304" s="19" t="s">
        <v>31</v>
      </c>
      <c r="D304" s="19"/>
      <c r="E304" s="19"/>
      <c r="F304" s="16" t="s">
        <v>45</v>
      </c>
      <c r="G304" s="19" t="s">
        <v>129</v>
      </c>
      <c r="H304" s="19" t="s">
        <v>130</v>
      </c>
      <c r="I304" s="171">
        <v>405.9</v>
      </c>
      <c r="J304" s="171">
        <v>404.6</v>
      </c>
      <c r="K304" s="171">
        <v>404.59999999999997</v>
      </c>
      <c r="L304" s="171">
        <v>402.99999999999994</v>
      </c>
      <c r="M304" s="171">
        <v>412.20000000000005</v>
      </c>
      <c r="N304" s="171">
        <v>403.7</v>
      </c>
      <c r="O304" s="171">
        <v>425</v>
      </c>
      <c r="P304" s="171">
        <v>414</v>
      </c>
      <c r="Q304" s="171">
        <v>429.1</v>
      </c>
      <c r="R304" s="171">
        <v>447</v>
      </c>
      <c r="S304" s="171">
        <v>480.50000000000006</v>
      </c>
      <c r="T304" s="171">
        <v>486.2</v>
      </c>
      <c r="U304" s="171">
        <v>476.6</v>
      </c>
      <c r="V304" s="171">
        <v>472.8</v>
      </c>
      <c r="W304" s="171">
        <v>473</v>
      </c>
      <c r="X304" s="171">
        <v>477.20000000000005</v>
      </c>
      <c r="Y304" s="171">
        <v>476.9</v>
      </c>
      <c r="Z304" s="171">
        <v>491.20000000000005</v>
      </c>
      <c r="AA304" s="171">
        <v>517.40000000000009</v>
      </c>
      <c r="AB304" s="171">
        <v>541.4</v>
      </c>
      <c r="AC304" s="171">
        <v>571.4</v>
      </c>
      <c r="AD304" s="171">
        <v>581.1</v>
      </c>
      <c r="AE304" s="171">
        <v>595.1</v>
      </c>
      <c r="AF304" s="171">
        <v>618.1</v>
      </c>
      <c r="AG304" s="171">
        <v>637.6</v>
      </c>
      <c r="AH304" s="171">
        <v>667.40000000000009</v>
      </c>
      <c r="AI304" s="171">
        <v>700.2</v>
      </c>
      <c r="AJ304" s="171">
        <v>722.09999999999991</v>
      </c>
      <c r="AK304" s="171">
        <v>745.69999999999993</v>
      </c>
      <c r="AL304" s="171">
        <v>729</v>
      </c>
      <c r="AM304" s="171">
        <v>735.99999999999989</v>
      </c>
      <c r="AN304" s="171">
        <v>723.09999999999991</v>
      </c>
      <c r="AO304" s="171">
        <v>716</v>
      </c>
      <c r="AP304" s="171">
        <v>704.19999999999993</v>
      </c>
      <c r="AQ304" s="171">
        <v>713.6</v>
      </c>
      <c r="AR304" s="171">
        <v>735</v>
      </c>
      <c r="AS304" s="171">
        <v>750.99999999999989</v>
      </c>
      <c r="AT304" s="171">
        <v>762.5</v>
      </c>
      <c r="AU304" s="171">
        <v>772.90000000000009</v>
      </c>
      <c r="AV304" s="171">
        <v>790.10000000000014</v>
      </c>
      <c r="AW304" s="171">
        <v>764.8</v>
      </c>
    </row>
    <row r="305" spans="3:49" x14ac:dyDescent="0.2">
      <c r="C305" s="19" t="s">
        <v>32</v>
      </c>
      <c r="D305" s="19"/>
      <c r="E305" s="19"/>
      <c r="F305" s="16" t="s">
        <v>45</v>
      </c>
      <c r="G305" s="19" t="s">
        <v>129</v>
      </c>
      <c r="H305" s="19" t="s">
        <v>130</v>
      </c>
      <c r="I305" s="171">
        <v>42.599999999999994</v>
      </c>
      <c r="J305" s="171">
        <v>40.700000000000003</v>
      </c>
      <c r="K305" s="171">
        <v>49.4</v>
      </c>
      <c r="L305" s="171">
        <v>47.4</v>
      </c>
      <c r="M305" s="171">
        <v>41.5</v>
      </c>
      <c r="N305" s="171">
        <v>50</v>
      </c>
      <c r="O305" s="171">
        <v>49.699999999999996</v>
      </c>
      <c r="P305" s="171">
        <v>52.79999999999999</v>
      </c>
      <c r="Q305" s="171">
        <v>55.7</v>
      </c>
      <c r="R305" s="171">
        <v>59.4</v>
      </c>
      <c r="S305" s="171">
        <v>60.100000000000009</v>
      </c>
      <c r="T305" s="171">
        <v>63.2</v>
      </c>
      <c r="U305" s="171">
        <v>61.8</v>
      </c>
      <c r="V305" s="171">
        <v>60.5</v>
      </c>
      <c r="W305" s="171">
        <v>59</v>
      </c>
      <c r="X305" s="171">
        <v>57.7</v>
      </c>
      <c r="Y305" s="171">
        <v>56.1</v>
      </c>
      <c r="Z305" s="171">
        <v>57.4</v>
      </c>
      <c r="AA305" s="171">
        <v>59.79999999999999</v>
      </c>
      <c r="AB305" s="171">
        <v>61.699999999999996</v>
      </c>
      <c r="AC305" s="171">
        <v>63.500000000000007</v>
      </c>
      <c r="AD305" s="171">
        <v>66.400000000000006</v>
      </c>
      <c r="AE305" s="171">
        <v>69.3</v>
      </c>
      <c r="AF305" s="171">
        <v>72.499999999999986</v>
      </c>
      <c r="AG305" s="171">
        <v>76.8</v>
      </c>
      <c r="AH305" s="171">
        <v>79.199999999999989</v>
      </c>
      <c r="AI305" s="171">
        <v>84.4</v>
      </c>
      <c r="AJ305" s="171">
        <v>88.000000000000014</v>
      </c>
      <c r="AK305" s="171">
        <v>90.899999999999991</v>
      </c>
      <c r="AL305" s="171">
        <v>88.000000000000014</v>
      </c>
      <c r="AM305" s="171">
        <v>88.100000000000009</v>
      </c>
      <c r="AN305" s="171">
        <v>88</v>
      </c>
      <c r="AO305" s="171">
        <v>86.4</v>
      </c>
      <c r="AP305" s="171">
        <v>86.3</v>
      </c>
      <c r="AQ305" s="171">
        <v>88.6</v>
      </c>
      <c r="AR305" s="171">
        <v>90.499999999999986</v>
      </c>
      <c r="AS305" s="171">
        <v>92.4</v>
      </c>
      <c r="AT305" s="171">
        <v>91.9</v>
      </c>
      <c r="AU305" s="171">
        <v>92.6</v>
      </c>
      <c r="AV305" s="171">
        <v>95.2</v>
      </c>
      <c r="AW305" s="171">
        <v>90.200000000000017</v>
      </c>
    </row>
    <row r="306" spans="3:49" x14ac:dyDescent="0.2">
      <c r="C306" s="19" t="s">
        <v>33</v>
      </c>
      <c r="D306" s="19"/>
      <c r="E306" s="19"/>
      <c r="F306" s="16" t="s">
        <v>45</v>
      </c>
      <c r="G306" s="19" t="s">
        <v>129</v>
      </c>
      <c r="H306" s="19" t="s">
        <v>130</v>
      </c>
      <c r="I306" s="171">
        <v>6456.7000000000007</v>
      </c>
      <c r="J306" s="171">
        <v>6542.4</v>
      </c>
      <c r="K306" s="171">
        <v>6625.9</v>
      </c>
      <c r="L306" s="171">
        <v>6676.2000000000007</v>
      </c>
      <c r="M306" s="171">
        <v>6669.7000000000007</v>
      </c>
      <c r="N306" s="171">
        <v>6720.2</v>
      </c>
      <c r="O306" s="171">
        <v>7010.2000000000007</v>
      </c>
      <c r="P306" s="171">
        <v>7436.3000000000011</v>
      </c>
      <c r="Q306" s="171">
        <v>7745.6999999999989</v>
      </c>
      <c r="R306" s="171">
        <v>8117</v>
      </c>
      <c r="S306" s="171">
        <v>8498.5</v>
      </c>
      <c r="T306" s="171">
        <v>8779.7999999999993</v>
      </c>
      <c r="U306" s="171">
        <v>8850.2999999999993</v>
      </c>
      <c r="V306" s="171">
        <v>8775.9</v>
      </c>
      <c r="W306" s="171">
        <v>8842.9</v>
      </c>
      <c r="X306" s="171">
        <v>9041.6</v>
      </c>
      <c r="Y306" s="171">
        <v>9109.5999999999985</v>
      </c>
      <c r="Z306" s="171">
        <v>9431.4000000000015</v>
      </c>
      <c r="AA306" s="171">
        <v>9854.2999999999993</v>
      </c>
      <c r="AB306" s="171">
        <v>10299.099999999999</v>
      </c>
      <c r="AC306" s="171">
        <v>10778.699999999999</v>
      </c>
      <c r="AD306" s="171">
        <v>11204.7</v>
      </c>
      <c r="AE306" s="171">
        <v>11604.7</v>
      </c>
      <c r="AF306" s="171">
        <v>12095.199999999997</v>
      </c>
      <c r="AG306" s="171">
        <v>12674.900000000001</v>
      </c>
      <c r="AH306" s="171">
        <v>13322.199999999999</v>
      </c>
      <c r="AI306" s="171">
        <v>14059.599999999999</v>
      </c>
      <c r="AJ306" s="171">
        <v>14659.100000000002</v>
      </c>
      <c r="AK306" s="171">
        <v>15069.000000000002</v>
      </c>
      <c r="AL306" s="171">
        <v>14661.000000000002</v>
      </c>
      <c r="AM306" s="171">
        <v>14623.9</v>
      </c>
      <c r="AN306" s="171">
        <v>14503.400000000003</v>
      </c>
      <c r="AO306" s="171">
        <v>14157.100000000002</v>
      </c>
      <c r="AP306" s="171">
        <v>13966.099999999999</v>
      </c>
      <c r="AQ306" s="171">
        <v>14196.5</v>
      </c>
      <c r="AR306" s="171">
        <v>14589.200000000003</v>
      </c>
      <c r="AS306" s="171">
        <v>14863.099999999997</v>
      </c>
      <c r="AT306" s="171">
        <v>15240.000000000002</v>
      </c>
      <c r="AU306" s="171">
        <v>15543.300000000003</v>
      </c>
      <c r="AV306" s="171">
        <v>16013.500000000004</v>
      </c>
      <c r="AW306" s="171">
        <v>15374.800000000001</v>
      </c>
    </row>
    <row r="307" spans="3:49" x14ac:dyDescent="0.2">
      <c r="C307" s="19" t="s">
        <v>34</v>
      </c>
      <c r="D307" s="19"/>
      <c r="E307" s="19"/>
      <c r="F307" s="16" t="s">
        <v>45</v>
      </c>
      <c r="G307" s="19" t="s">
        <v>129</v>
      </c>
      <c r="H307" s="19" t="s">
        <v>130</v>
      </c>
      <c r="I307" s="171">
        <v>7.5</v>
      </c>
      <c r="J307" s="171">
        <v>8.4</v>
      </c>
      <c r="K307" s="171">
        <v>7.9</v>
      </c>
      <c r="L307" s="171">
        <v>8.4</v>
      </c>
      <c r="M307" s="171">
        <v>8.6999999999999993</v>
      </c>
      <c r="N307" s="171">
        <v>10.9</v>
      </c>
      <c r="O307" s="171">
        <v>10</v>
      </c>
      <c r="P307" s="171">
        <v>9.5</v>
      </c>
      <c r="Q307" s="171">
        <v>10.5</v>
      </c>
      <c r="R307" s="171">
        <v>10.5</v>
      </c>
      <c r="S307" s="171">
        <v>10.5</v>
      </c>
      <c r="T307" s="171">
        <v>10.6</v>
      </c>
      <c r="U307" s="171">
        <v>10.5</v>
      </c>
      <c r="V307" s="171">
        <v>11.1</v>
      </c>
      <c r="W307" s="171">
        <v>11.2</v>
      </c>
      <c r="X307" s="171">
        <v>12</v>
      </c>
      <c r="Y307" s="171">
        <v>11.7</v>
      </c>
      <c r="Z307" s="171">
        <v>11.1</v>
      </c>
      <c r="AA307" s="171">
        <v>10.3</v>
      </c>
      <c r="AB307" s="171">
        <v>9.6</v>
      </c>
      <c r="AC307" s="171">
        <v>9.9000000000000909</v>
      </c>
      <c r="AD307" s="171">
        <v>9.5999999999999091</v>
      </c>
      <c r="AE307" s="171">
        <v>9.2000000000002728</v>
      </c>
      <c r="AF307" s="171">
        <v>7.8000000000001819</v>
      </c>
      <c r="AG307" s="171">
        <v>8.7999999999997272</v>
      </c>
      <c r="AH307" s="171">
        <v>9.6999999999993634</v>
      </c>
      <c r="AI307" s="171">
        <v>10.599999999999909</v>
      </c>
      <c r="AJ307" s="171">
        <v>9.9999999999995453</v>
      </c>
      <c r="AK307" s="171">
        <v>10.300000000000182</v>
      </c>
      <c r="AL307" s="171">
        <v>10.100000000000364</v>
      </c>
      <c r="AM307" s="171">
        <v>10.200000000000728</v>
      </c>
      <c r="AN307" s="171">
        <v>12.099999999998545</v>
      </c>
      <c r="AO307" s="171">
        <v>11.899999999998727</v>
      </c>
      <c r="AP307" s="171">
        <v>12</v>
      </c>
      <c r="AQ307" s="171">
        <v>11.900000000000546</v>
      </c>
      <c r="AR307" s="171">
        <v>11.999999999994543</v>
      </c>
      <c r="AS307" s="171">
        <v>11.900000000003274</v>
      </c>
      <c r="AT307" s="171">
        <v>11.099999999998545</v>
      </c>
      <c r="AU307" s="171">
        <v>11.399999999995998</v>
      </c>
      <c r="AV307" s="171">
        <v>11.19999999999709</v>
      </c>
      <c r="AW307" s="171">
        <v>10.699999999998909</v>
      </c>
    </row>
    <row r="308" spans="3:49" ht="12" thickBot="1" x14ac:dyDescent="0.25">
      <c r="C308" s="161" t="s">
        <v>35</v>
      </c>
      <c r="D308" s="161"/>
      <c r="E308" s="161"/>
      <c r="F308" s="162" t="s">
        <v>45</v>
      </c>
      <c r="G308" s="161" t="s">
        <v>129</v>
      </c>
      <c r="H308" s="161" t="s">
        <v>130</v>
      </c>
      <c r="I308" s="172">
        <v>6464.2000000000007</v>
      </c>
      <c r="J308" s="172">
        <v>6550.8</v>
      </c>
      <c r="K308" s="172">
        <v>6633.8</v>
      </c>
      <c r="L308" s="172">
        <v>6684.6</v>
      </c>
      <c r="M308" s="172">
        <v>6678.4000000000015</v>
      </c>
      <c r="N308" s="172">
        <v>6731.0999999999995</v>
      </c>
      <c r="O308" s="172">
        <v>7020.2000000000007</v>
      </c>
      <c r="P308" s="172">
        <v>7445.8000000000011</v>
      </c>
      <c r="Q308" s="172">
        <v>7756.1999999999989</v>
      </c>
      <c r="R308" s="172">
        <v>8127.5</v>
      </c>
      <c r="S308" s="172">
        <v>8509</v>
      </c>
      <c r="T308" s="172">
        <v>8790.4</v>
      </c>
      <c r="U308" s="172">
        <v>8860.7999999999993</v>
      </c>
      <c r="V308" s="172">
        <v>8787</v>
      </c>
      <c r="W308" s="172">
        <v>8854.0999999999985</v>
      </c>
      <c r="X308" s="172">
        <v>9053.6</v>
      </c>
      <c r="Y308" s="172">
        <v>9121.2999999999993</v>
      </c>
      <c r="Z308" s="172">
        <v>9442.5000000000018</v>
      </c>
      <c r="AA308" s="172">
        <v>9864.6</v>
      </c>
      <c r="AB308" s="172">
        <v>10308.699999999999</v>
      </c>
      <c r="AC308" s="172">
        <v>10788.6</v>
      </c>
      <c r="AD308" s="172">
        <v>11214.3</v>
      </c>
      <c r="AE308" s="172">
        <v>11613.900000000001</v>
      </c>
      <c r="AF308" s="172">
        <v>12103</v>
      </c>
      <c r="AG308" s="172">
        <v>12683.7</v>
      </c>
      <c r="AH308" s="172">
        <v>13331.899999999998</v>
      </c>
      <c r="AI308" s="172">
        <v>14070.199999999999</v>
      </c>
      <c r="AJ308" s="172">
        <v>14669.100000000002</v>
      </c>
      <c r="AK308" s="172">
        <v>15079.300000000001</v>
      </c>
      <c r="AL308" s="172">
        <v>14671.1</v>
      </c>
      <c r="AM308" s="172">
        <v>14634.099999999999</v>
      </c>
      <c r="AN308" s="172">
        <v>14515.5</v>
      </c>
      <c r="AO308" s="172">
        <v>14169.000000000002</v>
      </c>
      <c r="AP308" s="172">
        <v>13978.1</v>
      </c>
      <c r="AQ308" s="172">
        <v>14208.4</v>
      </c>
      <c r="AR308" s="172">
        <v>14601.199999999997</v>
      </c>
      <c r="AS308" s="172">
        <v>14875</v>
      </c>
      <c r="AT308" s="172">
        <v>15251.1</v>
      </c>
      <c r="AU308" s="172">
        <v>15554.699999999999</v>
      </c>
      <c r="AV308" s="172">
        <v>16024.7</v>
      </c>
      <c r="AW308" s="172">
        <v>15385.5</v>
      </c>
    </row>
    <row r="309" spans="3:49" x14ac:dyDescent="0.2">
      <c r="C309" s="32" t="s">
        <v>11</v>
      </c>
      <c r="D309" s="32" t="s">
        <v>114</v>
      </c>
      <c r="E309" s="32" t="s">
        <v>115</v>
      </c>
      <c r="F309" s="6" t="s">
        <v>78</v>
      </c>
      <c r="G309" s="32" t="s">
        <v>129</v>
      </c>
      <c r="H309" s="32" t="s">
        <v>130</v>
      </c>
      <c r="I309" s="175">
        <v>459.6</v>
      </c>
      <c r="J309" s="175">
        <v>436.3</v>
      </c>
      <c r="K309" s="175">
        <v>439.5</v>
      </c>
      <c r="L309" s="175">
        <v>448.8</v>
      </c>
      <c r="M309" s="175">
        <v>430.59999999999997</v>
      </c>
      <c r="N309" s="175">
        <v>439.6</v>
      </c>
      <c r="O309" s="175">
        <v>452.4</v>
      </c>
      <c r="P309" s="175">
        <v>478.9</v>
      </c>
      <c r="Q309" s="175">
        <v>498.70000000000005</v>
      </c>
      <c r="R309" s="175">
        <v>536.30000000000007</v>
      </c>
      <c r="S309" s="175">
        <v>549</v>
      </c>
      <c r="T309" s="175">
        <v>551</v>
      </c>
      <c r="U309" s="175">
        <v>545.80000000000007</v>
      </c>
      <c r="V309" s="175">
        <v>530.4</v>
      </c>
      <c r="W309" s="175">
        <v>531.5</v>
      </c>
      <c r="X309" s="175">
        <v>551.9</v>
      </c>
      <c r="Y309" s="175">
        <v>569.59999999999991</v>
      </c>
      <c r="Z309" s="175">
        <v>628.6</v>
      </c>
      <c r="AA309" s="175">
        <v>637</v>
      </c>
      <c r="AB309" s="175">
        <v>668.5</v>
      </c>
      <c r="AC309" s="175">
        <v>705.3</v>
      </c>
      <c r="AD309" s="175">
        <v>714.09999999999991</v>
      </c>
      <c r="AE309" s="175">
        <v>728.1</v>
      </c>
      <c r="AF309" s="175">
        <v>770.40000000000009</v>
      </c>
      <c r="AG309" s="175">
        <v>811.5</v>
      </c>
      <c r="AH309" s="175">
        <v>846.6</v>
      </c>
      <c r="AI309" s="175">
        <v>889.7</v>
      </c>
      <c r="AJ309" s="175">
        <v>938.80000000000007</v>
      </c>
      <c r="AK309" s="175">
        <v>956.5</v>
      </c>
      <c r="AL309" s="175">
        <v>908.09999999999991</v>
      </c>
      <c r="AM309" s="175">
        <v>886.80000000000007</v>
      </c>
      <c r="AN309" s="175">
        <v>884.69999999999993</v>
      </c>
      <c r="AO309" s="175">
        <v>849.5</v>
      </c>
      <c r="AP309" s="175">
        <v>827.4</v>
      </c>
      <c r="AQ309" s="175">
        <v>848</v>
      </c>
      <c r="AR309" s="175">
        <v>873.9</v>
      </c>
      <c r="AS309" s="175">
        <v>888.2</v>
      </c>
      <c r="AT309" s="175">
        <v>907.7</v>
      </c>
      <c r="AU309" s="175">
        <v>914.2</v>
      </c>
      <c r="AV309" s="175">
        <v>951</v>
      </c>
      <c r="AW309" s="175">
        <v>865.4</v>
      </c>
    </row>
    <row r="310" spans="3:49" x14ac:dyDescent="0.2">
      <c r="C310" s="32" t="s">
        <v>17</v>
      </c>
      <c r="D310" s="32" t="s">
        <v>114</v>
      </c>
      <c r="E310" s="32" t="s">
        <v>115</v>
      </c>
      <c r="F310" s="6" t="s">
        <v>78</v>
      </c>
      <c r="G310" s="32" t="s">
        <v>129</v>
      </c>
      <c r="H310" s="32" t="s">
        <v>130</v>
      </c>
      <c r="I310" s="175">
        <v>101.6</v>
      </c>
      <c r="J310" s="175">
        <v>96.2</v>
      </c>
      <c r="K310" s="175">
        <v>96</v>
      </c>
      <c r="L310" s="175">
        <v>92.7</v>
      </c>
      <c r="M310" s="175">
        <v>89.5</v>
      </c>
      <c r="N310" s="175">
        <v>94.5</v>
      </c>
      <c r="O310" s="175">
        <v>95</v>
      </c>
      <c r="P310" s="175">
        <v>110.9</v>
      </c>
      <c r="Q310" s="175">
        <v>110.7</v>
      </c>
      <c r="R310" s="175">
        <v>116.1</v>
      </c>
      <c r="S310" s="175">
        <v>120.7</v>
      </c>
      <c r="T310" s="175">
        <v>124.1</v>
      </c>
      <c r="U310" s="175">
        <v>118.4</v>
      </c>
      <c r="V310" s="175">
        <v>109.8</v>
      </c>
      <c r="W310" s="175">
        <v>111.3</v>
      </c>
      <c r="X310" s="175">
        <v>114.2</v>
      </c>
      <c r="Y310" s="175">
        <v>113.2</v>
      </c>
      <c r="Z310" s="175">
        <v>113.30000000000001</v>
      </c>
      <c r="AA310" s="175">
        <v>120.2</v>
      </c>
      <c r="AB310" s="175">
        <v>122.5</v>
      </c>
      <c r="AC310" s="175">
        <v>127.6</v>
      </c>
      <c r="AD310" s="175">
        <v>131.9</v>
      </c>
      <c r="AE310" s="175">
        <v>135.5</v>
      </c>
      <c r="AF310" s="175">
        <v>140.19999999999999</v>
      </c>
      <c r="AG310" s="175">
        <v>147.1</v>
      </c>
      <c r="AH310" s="175">
        <v>151.1</v>
      </c>
      <c r="AI310" s="175">
        <v>157.4</v>
      </c>
      <c r="AJ310" s="175">
        <v>167</v>
      </c>
      <c r="AK310" s="175">
        <v>174.9</v>
      </c>
      <c r="AL310" s="175">
        <v>162.69999999999999</v>
      </c>
      <c r="AM310" s="175">
        <v>161.69999999999999</v>
      </c>
      <c r="AN310" s="175">
        <v>157.1</v>
      </c>
      <c r="AO310" s="175">
        <v>150</v>
      </c>
      <c r="AP310" s="175">
        <v>144.80000000000001</v>
      </c>
      <c r="AQ310" s="175">
        <v>146.80000000000001</v>
      </c>
      <c r="AR310" s="175">
        <v>151.80000000000001</v>
      </c>
      <c r="AS310" s="175">
        <v>154.30000000000001</v>
      </c>
      <c r="AT310" s="175">
        <v>157.69999999999999</v>
      </c>
      <c r="AU310" s="175">
        <v>157.69999999999999</v>
      </c>
      <c r="AV310" s="175">
        <v>162.69999999999999</v>
      </c>
      <c r="AW310" s="175">
        <v>149.6</v>
      </c>
    </row>
    <row r="311" spans="3:49" x14ac:dyDescent="0.2">
      <c r="C311" s="32" t="s">
        <v>18</v>
      </c>
      <c r="D311" s="32" t="s">
        <v>114</v>
      </c>
      <c r="E311" s="32" t="s">
        <v>115</v>
      </c>
      <c r="F311" s="6" t="s">
        <v>78</v>
      </c>
      <c r="G311" s="32" t="s">
        <v>129</v>
      </c>
      <c r="H311" s="32" t="s">
        <v>130</v>
      </c>
      <c r="I311" s="175">
        <v>79.7</v>
      </c>
      <c r="J311" s="175">
        <v>80.400000000000006</v>
      </c>
      <c r="K311" s="175">
        <v>84.6</v>
      </c>
      <c r="L311" s="175">
        <v>89.7</v>
      </c>
      <c r="M311" s="175">
        <v>78.599999999999994</v>
      </c>
      <c r="N311" s="175">
        <v>86.1</v>
      </c>
      <c r="O311" s="175">
        <v>88.6</v>
      </c>
      <c r="P311" s="175">
        <v>93.7</v>
      </c>
      <c r="Q311" s="175">
        <v>94.2</v>
      </c>
      <c r="R311" s="175">
        <v>99.4</v>
      </c>
      <c r="S311" s="175">
        <v>100.5</v>
      </c>
      <c r="T311" s="175">
        <v>101.1</v>
      </c>
      <c r="U311" s="175">
        <v>101</v>
      </c>
      <c r="V311" s="175">
        <v>98.100000000000009</v>
      </c>
      <c r="W311" s="175">
        <v>98.5</v>
      </c>
      <c r="X311" s="175">
        <v>94.4</v>
      </c>
      <c r="Y311" s="175">
        <v>96.1</v>
      </c>
      <c r="Z311" s="175">
        <v>102.8</v>
      </c>
      <c r="AA311" s="175">
        <v>103.2</v>
      </c>
      <c r="AB311" s="175">
        <v>101.3</v>
      </c>
      <c r="AC311" s="175">
        <v>107.6</v>
      </c>
      <c r="AD311" s="175">
        <v>104.6</v>
      </c>
      <c r="AE311" s="175">
        <v>104.7</v>
      </c>
      <c r="AF311" s="175">
        <v>109.7</v>
      </c>
      <c r="AG311" s="175">
        <v>113.1</v>
      </c>
      <c r="AH311" s="175">
        <v>117.1</v>
      </c>
      <c r="AI311" s="175">
        <v>118.8</v>
      </c>
      <c r="AJ311" s="175">
        <v>126.2</v>
      </c>
      <c r="AK311" s="175">
        <v>131.4</v>
      </c>
      <c r="AL311" s="175">
        <v>124.9</v>
      </c>
      <c r="AM311" s="175">
        <v>120.3</v>
      </c>
      <c r="AN311" s="175">
        <v>121.4</v>
      </c>
      <c r="AO311" s="175">
        <v>116.8</v>
      </c>
      <c r="AP311" s="175">
        <v>112.7</v>
      </c>
      <c r="AQ311" s="175">
        <v>112.9</v>
      </c>
      <c r="AR311" s="175">
        <v>117.1</v>
      </c>
      <c r="AS311" s="175">
        <v>116.8</v>
      </c>
      <c r="AT311" s="175">
        <v>118.5</v>
      </c>
      <c r="AU311" s="175">
        <v>118.7</v>
      </c>
      <c r="AV311" s="175">
        <v>121.6</v>
      </c>
      <c r="AW311" s="175">
        <v>111.6</v>
      </c>
    </row>
    <row r="312" spans="3:49" x14ac:dyDescent="0.2">
      <c r="C312" s="32" t="s">
        <v>19</v>
      </c>
      <c r="D312" s="32" t="s">
        <v>114</v>
      </c>
      <c r="E312" s="32" t="s">
        <v>115</v>
      </c>
      <c r="F312" s="6" t="s">
        <v>78</v>
      </c>
      <c r="G312" s="32" t="s">
        <v>129</v>
      </c>
      <c r="H312" s="32" t="s">
        <v>130</v>
      </c>
      <c r="I312" s="175">
        <v>82.7</v>
      </c>
      <c r="J312" s="175">
        <v>80.900000000000006</v>
      </c>
      <c r="K312" s="175">
        <v>79.2</v>
      </c>
      <c r="L312" s="175">
        <v>79.2</v>
      </c>
      <c r="M312" s="175">
        <v>75.8</v>
      </c>
      <c r="N312" s="175">
        <v>73.5</v>
      </c>
      <c r="O312" s="175">
        <v>79.7</v>
      </c>
      <c r="P312" s="175">
        <v>75.8</v>
      </c>
      <c r="Q312" s="175">
        <v>91.7</v>
      </c>
      <c r="R312" s="175">
        <v>96.7</v>
      </c>
      <c r="S312" s="175">
        <v>99.9</v>
      </c>
      <c r="T312" s="175">
        <v>101.5</v>
      </c>
      <c r="U312" s="175">
        <v>101.5</v>
      </c>
      <c r="V312" s="175">
        <v>101.3</v>
      </c>
      <c r="W312" s="175">
        <v>103.9</v>
      </c>
      <c r="X312" s="175">
        <v>120</v>
      </c>
      <c r="Y312" s="175">
        <v>128.19999999999999</v>
      </c>
      <c r="Z312" s="175">
        <v>139.80000000000001</v>
      </c>
      <c r="AA312" s="175">
        <v>148.6</v>
      </c>
      <c r="AB312" s="175">
        <v>151.30000000000001</v>
      </c>
      <c r="AC312" s="175">
        <v>166.2</v>
      </c>
      <c r="AD312" s="175">
        <v>168.1</v>
      </c>
      <c r="AE312" s="175">
        <v>166.4</v>
      </c>
      <c r="AF312" s="175">
        <v>173.1</v>
      </c>
      <c r="AG312" s="175">
        <v>177.3</v>
      </c>
      <c r="AH312" s="175">
        <v>190.1</v>
      </c>
      <c r="AI312" s="175">
        <v>194</v>
      </c>
      <c r="AJ312" s="175">
        <v>206.2</v>
      </c>
      <c r="AK312" s="175">
        <v>205.6</v>
      </c>
      <c r="AL312" s="175">
        <v>199</v>
      </c>
      <c r="AM312" s="175">
        <v>198.3</v>
      </c>
      <c r="AN312" s="175">
        <v>196.3</v>
      </c>
      <c r="AO312" s="175">
        <v>190.6</v>
      </c>
      <c r="AP312" s="175">
        <v>182.8</v>
      </c>
      <c r="AQ312" s="175">
        <v>186.7</v>
      </c>
      <c r="AR312" s="175">
        <v>189.1</v>
      </c>
      <c r="AS312" s="175">
        <v>194.1</v>
      </c>
      <c r="AT312" s="175">
        <v>201.2</v>
      </c>
      <c r="AU312" s="175">
        <v>205.5</v>
      </c>
      <c r="AV312" s="175">
        <v>214.3</v>
      </c>
      <c r="AW312" s="175">
        <v>184.2</v>
      </c>
    </row>
    <row r="313" spans="3:49" x14ac:dyDescent="0.2">
      <c r="C313" s="32" t="s">
        <v>20</v>
      </c>
      <c r="D313" s="32" t="s">
        <v>114</v>
      </c>
      <c r="E313" s="32" t="s">
        <v>115</v>
      </c>
      <c r="F313" s="6" t="s">
        <v>78</v>
      </c>
      <c r="G313" s="32" t="s">
        <v>129</v>
      </c>
      <c r="H313" s="32" t="s">
        <v>130</v>
      </c>
      <c r="I313" s="175">
        <v>166.7</v>
      </c>
      <c r="J313" s="175">
        <v>162.4</v>
      </c>
      <c r="K313" s="175">
        <v>151.69999999999999</v>
      </c>
      <c r="L313" s="175">
        <v>158.6</v>
      </c>
      <c r="M313" s="175">
        <v>143.69999999999999</v>
      </c>
      <c r="N313" s="175">
        <v>138.30000000000001</v>
      </c>
      <c r="O313" s="175">
        <v>139.1</v>
      </c>
      <c r="P313" s="175">
        <v>141.6</v>
      </c>
      <c r="Q313" s="175">
        <v>149.9</v>
      </c>
      <c r="R313" s="175">
        <v>157.30000000000001</v>
      </c>
      <c r="S313" s="175">
        <v>168.3</v>
      </c>
      <c r="T313" s="175">
        <v>172.5</v>
      </c>
      <c r="U313" s="175">
        <v>174.5</v>
      </c>
      <c r="V313" s="175">
        <v>179.4</v>
      </c>
      <c r="W313" s="175">
        <v>181.9</v>
      </c>
      <c r="X313" s="175">
        <v>194.2</v>
      </c>
      <c r="Y313" s="175">
        <v>203.7</v>
      </c>
      <c r="Z313" s="175">
        <v>217.2</v>
      </c>
      <c r="AA313" s="175">
        <v>234.1</v>
      </c>
      <c r="AB313" s="175">
        <v>252.1</v>
      </c>
      <c r="AC313" s="175">
        <v>252.7</v>
      </c>
      <c r="AD313" s="175">
        <v>262.7</v>
      </c>
      <c r="AE313" s="175">
        <v>272.2</v>
      </c>
      <c r="AF313" s="175">
        <v>279</v>
      </c>
      <c r="AG313" s="175">
        <v>298.10000000000002</v>
      </c>
      <c r="AH313" s="175">
        <v>311</v>
      </c>
      <c r="AI313" s="175">
        <v>325.7</v>
      </c>
      <c r="AJ313" s="175">
        <v>340.2</v>
      </c>
      <c r="AK313" s="175">
        <v>339.9</v>
      </c>
      <c r="AL313" s="175">
        <v>317.7</v>
      </c>
      <c r="AM313" s="175">
        <v>314.39999999999998</v>
      </c>
      <c r="AN313" s="175">
        <v>315.7</v>
      </c>
      <c r="AO313" s="175">
        <v>300.8</v>
      </c>
      <c r="AP313" s="175">
        <v>298.3</v>
      </c>
      <c r="AQ313" s="175">
        <v>301.5</v>
      </c>
      <c r="AR313" s="175">
        <v>315.2</v>
      </c>
      <c r="AS313" s="175">
        <v>324.3</v>
      </c>
      <c r="AT313" s="175">
        <v>334.9</v>
      </c>
      <c r="AU313" s="175">
        <v>339.6</v>
      </c>
      <c r="AV313" s="175">
        <v>353.3</v>
      </c>
      <c r="AW313" s="175">
        <v>317.3</v>
      </c>
    </row>
    <row r="314" spans="3:49" x14ac:dyDescent="0.2">
      <c r="C314" s="32" t="s">
        <v>21</v>
      </c>
      <c r="D314" s="32" t="s">
        <v>114</v>
      </c>
      <c r="E314" s="32" t="s">
        <v>115</v>
      </c>
      <c r="F314" s="6" t="s">
        <v>78</v>
      </c>
      <c r="G314" s="32" t="s">
        <v>129</v>
      </c>
      <c r="H314" s="32" t="s">
        <v>130</v>
      </c>
      <c r="I314" s="175">
        <v>38.700000000000003</v>
      </c>
      <c r="J314" s="175">
        <v>38.9</v>
      </c>
      <c r="K314" s="175">
        <v>33.799999999999997</v>
      </c>
      <c r="L314" s="175">
        <v>32.700000000000003</v>
      </c>
      <c r="M314" s="175">
        <v>32.200000000000003</v>
      </c>
      <c r="N314" s="175">
        <v>33.1</v>
      </c>
      <c r="O314" s="175">
        <v>34.5</v>
      </c>
      <c r="P314" s="175">
        <v>37.6</v>
      </c>
      <c r="Q314" s="175">
        <v>39.1</v>
      </c>
      <c r="R314" s="175">
        <v>40.5</v>
      </c>
      <c r="S314" s="175">
        <v>42.800000000000004</v>
      </c>
      <c r="T314" s="175">
        <v>43.4</v>
      </c>
      <c r="U314" s="175">
        <v>43.9</v>
      </c>
      <c r="V314" s="175">
        <v>42.3</v>
      </c>
      <c r="W314" s="175">
        <v>40.9</v>
      </c>
      <c r="X314" s="175">
        <v>41.1</v>
      </c>
      <c r="Y314" s="175">
        <v>40</v>
      </c>
      <c r="Z314" s="175">
        <v>39.799999999999997</v>
      </c>
      <c r="AA314" s="175">
        <v>43.6</v>
      </c>
      <c r="AB314" s="175">
        <v>47.6</v>
      </c>
      <c r="AC314" s="175">
        <v>52.9</v>
      </c>
      <c r="AD314" s="175">
        <v>55.7</v>
      </c>
      <c r="AE314" s="175">
        <v>56.4</v>
      </c>
      <c r="AF314" s="175">
        <v>58.1</v>
      </c>
      <c r="AG314" s="175">
        <v>61.8</v>
      </c>
      <c r="AH314" s="175">
        <v>65.2</v>
      </c>
      <c r="AI314" s="175">
        <v>66.599999999999994</v>
      </c>
      <c r="AJ314" s="175">
        <v>70.599999999999994</v>
      </c>
      <c r="AK314" s="175">
        <v>71</v>
      </c>
      <c r="AL314" s="175">
        <v>69.400000000000006</v>
      </c>
      <c r="AM314" s="175">
        <v>67.8</v>
      </c>
      <c r="AN314" s="175">
        <v>67.8</v>
      </c>
      <c r="AO314" s="175">
        <v>64.7</v>
      </c>
      <c r="AP314" s="175">
        <v>63.2</v>
      </c>
      <c r="AQ314" s="175">
        <v>64</v>
      </c>
      <c r="AR314" s="175">
        <v>65.7</v>
      </c>
      <c r="AS314" s="175">
        <v>65.7</v>
      </c>
      <c r="AT314" s="175">
        <v>66.900000000000006</v>
      </c>
      <c r="AU314" s="175">
        <v>66.900000000000006</v>
      </c>
      <c r="AV314" s="175">
        <v>68.900000000000006</v>
      </c>
      <c r="AW314" s="175">
        <v>61.7</v>
      </c>
    </row>
    <row r="315" spans="3:49" x14ac:dyDescent="0.2">
      <c r="C315" s="32" t="s">
        <v>22</v>
      </c>
      <c r="D315" s="32" t="s">
        <v>114</v>
      </c>
      <c r="E315" s="32" t="s">
        <v>115</v>
      </c>
      <c r="F315" s="6" t="s">
        <v>78</v>
      </c>
      <c r="G315" s="32" t="s">
        <v>129</v>
      </c>
      <c r="H315" s="32" t="s">
        <v>130</v>
      </c>
      <c r="I315" s="175">
        <v>186.8</v>
      </c>
      <c r="J315" s="175">
        <v>185.2</v>
      </c>
      <c r="K315" s="175">
        <v>195.1</v>
      </c>
      <c r="L315" s="175">
        <v>185.1</v>
      </c>
      <c r="M315" s="175">
        <v>182.4</v>
      </c>
      <c r="N315" s="175">
        <v>200.1</v>
      </c>
      <c r="O315" s="175">
        <v>203.8</v>
      </c>
      <c r="P315" s="175">
        <v>230.8</v>
      </c>
      <c r="Q315" s="175">
        <v>232.6</v>
      </c>
      <c r="R315" s="175">
        <v>240.2</v>
      </c>
      <c r="S315" s="175">
        <v>245.4</v>
      </c>
      <c r="T315" s="175">
        <v>257.60000000000002</v>
      </c>
      <c r="U315" s="175">
        <v>254.5</v>
      </c>
      <c r="V315" s="175">
        <v>242.3</v>
      </c>
      <c r="W315" s="175">
        <v>237.7</v>
      </c>
      <c r="X315" s="175">
        <v>238.3</v>
      </c>
      <c r="Y315" s="175">
        <v>231.1</v>
      </c>
      <c r="Z315" s="175">
        <v>213.4</v>
      </c>
      <c r="AA315" s="175">
        <v>219.8</v>
      </c>
      <c r="AB315" s="175">
        <v>222</v>
      </c>
      <c r="AC315" s="175">
        <v>222.6</v>
      </c>
      <c r="AD315" s="175">
        <v>225.6</v>
      </c>
      <c r="AE315" s="175">
        <v>231.4</v>
      </c>
      <c r="AF315" s="175">
        <v>240.6</v>
      </c>
      <c r="AG315" s="175">
        <v>250.5</v>
      </c>
      <c r="AH315" s="175">
        <v>256.89999999999998</v>
      </c>
      <c r="AI315" s="175">
        <v>265.39999999999998</v>
      </c>
      <c r="AJ315" s="175">
        <v>281.60000000000002</v>
      </c>
      <c r="AK315" s="175">
        <v>288.89999999999998</v>
      </c>
      <c r="AL315" s="175">
        <v>278.7</v>
      </c>
      <c r="AM315" s="175">
        <v>269</v>
      </c>
      <c r="AN315" s="175">
        <v>268.39999999999998</v>
      </c>
      <c r="AO315" s="175">
        <v>258.89999999999998</v>
      </c>
      <c r="AP315" s="175">
        <v>248.6</v>
      </c>
      <c r="AQ315" s="175">
        <v>251.5</v>
      </c>
      <c r="AR315" s="175">
        <v>258.7</v>
      </c>
      <c r="AS315" s="175">
        <v>259.2</v>
      </c>
      <c r="AT315" s="175">
        <v>263.89999999999998</v>
      </c>
      <c r="AU315" s="175">
        <v>264.3</v>
      </c>
      <c r="AV315" s="175">
        <v>272</v>
      </c>
      <c r="AW315" s="175">
        <v>247.7</v>
      </c>
    </row>
    <row r="316" spans="3:49" x14ac:dyDescent="0.2">
      <c r="C316" s="32" t="s">
        <v>23</v>
      </c>
      <c r="D316" s="32" t="s">
        <v>114</v>
      </c>
      <c r="E316" s="32" t="s">
        <v>115</v>
      </c>
      <c r="F316" s="6" t="s">
        <v>78</v>
      </c>
      <c r="G316" s="32" t="s">
        <v>129</v>
      </c>
      <c r="H316" s="32" t="s">
        <v>130</v>
      </c>
      <c r="I316" s="175">
        <v>104</v>
      </c>
      <c r="J316" s="175">
        <v>111.1</v>
      </c>
      <c r="K316" s="175">
        <v>113</v>
      </c>
      <c r="L316" s="175">
        <v>106</v>
      </c>
      <c r="M316" s="175">
        <v>104.9</v>
      </c>
      <c r="N316" s="175">
        <v>109.2</v>
      </c>
      <c r="O316" s="175">
        <v>106.3</v>
      </c>
      <c r="P316" s="175">
        <v>111.3</v>
      </c>
      <c r="Q316" s="175">
        <v>114.1</v>
      </c>
      <c r="R316" s="175">
        <v>118.4</v>
      </c>
      <c r="S316" s="175">
        <v>123.8</v>
      </c>
      <c r="T316" s="175">
        <v>126.1</v>
      </c>
      <c r="U316" s="175">
        <v>126.4</v>
      </c>
      <c r="V316" s="175">
        <v>125</v>
      </c>
      <c r="W316" s="175">
        <v>122.5</v>
      </c>
      <c r="X316" s="175">
        <v>121.7</v>
      </c>
      <c r="Y316" s="175">
        <v>127</v>
      </c>
      <c r="Z316" s="175">
        <v>118.4</v>
      </c>
      <c r="AA316" s="175">
        <v>130.69999999999999</v>
      </c>
      <c r="AB316" s="175">
        <v>128.80000000000001</v>
      </c>
      <c r="AC316" s="175">
        <v>131.4</v>
      </c>
      <c r="AD316" s="175">
        <v>145.5</v>
      </c>
      <c r="AE316" s="175">
        <v>151.6</v>
      </c>
      <c r="AF316" s="175">
        <v>162.6</v>
      </c>
      <c r="AG316" s="175">
        <v>172.4</v>
      </c>
      <c r="AH316" s="175">
        <v>183.9</v>
      </c>
      <c r="AI316" s="175">
        <v>191.6</v>
      </c>
      <c r="AJ316" s="175">
        <v>205.6</v>
      </c>
      <c r="AK316" s="175">
        <v>213.8</v>
      </c>
      <c r="AL316" s="175">
        <v>199.8</v>
      </c>
      <c r="AM316" s="175">
        <v>199.2</v>
      </c>
      <c r="AN316" s="175">
        <v>195.1</v>
      </c>
      <c r="AO316" s="175">
        <v>188.8</v>
      </c>
      <c r="AP316" s="175">
        <v>181.6</v>
      </c>
      <c r="AQ316" s="175">
        <v>185.4</v>
      </c>
      <c r="AR316" s="175">
        <v>191.8</v>
      </c>
      <c r="AS316" s="175">
        <v>195.7</v>
      </c>
      <c r="AT316" s="175">
        <v>197.8</v>
      </c>
      <c r="AU316" s="175">
        <v>198.7</v>
      </c>
      <c r="AV316" s="175">
        <v>205.4</v>
      </c>
      <c r="AW316" s="175">
        <v>189.8</v>
      </c>
    </row>
    <row r="317" spans="3:49" x14ac:dyDescent="0.2">
      <c r="C317" s="32" t="s">
        <v>24</v>
      </c>
      <c r="D317" s="32" t="s">
        <v>114</v>
      </c>
      <c r="E317" s="32" t="s">
        <v>115</v>
      </c>
      <c r="F317" s="6" t="s">
        <v>78</v>
      </c>
      <c r="G317" s="32" t="s">
        <v>129</v>
      </c>
      <c r="H317" s="32" t="s">
        <v>130</v>
      </c>
      <c r="I317" s="175">
        <v>569.4</v>
      </c>
      <c r="J317" s="175">
        <v>594.1</v>
      </c>
      <c r="K317" s="175">
        <v>510.2</v>
      </c>
      <c r="L317" s="175">
        <v>480.1</v>
      </c>
      <c r="M317" s="175">
        <v>491.8</v>
      </c>
      <c r="N317" s="175">
        <v>499.9</v>
      </c>
      <c r="O317" s="175">
        <v>549.9</v>
      </c>
      <c r="P317" s="175">
        <v>583.9</v>
      </c>
      <c r="Q317" s="175">
        <v>634.6</v>
      </c>
      <c r="R317" s="175">
        <v>655</v>
      </c>
      <c r="S317" s="175">
        <v>661.2</v>
      </c>
      <c r="T317" s="175">
        <v>674.4</v>
      </c>
      <c r="U317" s="175">
        <v>679.4</v>
      </c>
      <c r="V317" s="175">
        <v>664.5</v>
      </c>
      <c r="W317" s="175">
        <v>680.8</v>
      </c>
      <c r="X317" s="175">
        <v>725.5</v>
      </c>
      <c r="Y317" s="175">
        <v>742.2</v>
      </c>
      <c r="Z317" s="175">
        <v>731</v>
      </c>
      <c r="AA317" s="175">
        <v>748.69999999999993</v>
      </c>
      <c r="AB317" s="175">
        <v>789.3</v>
      </c>
      <c r="AC317" s="175">
        <v>832.2</v>
      </c>
      <c r="AD317" s="175">
        <v>841.9</v>
      </c>
      <c r="AE317" s="175">
        <v>876</v>
      </c>
      <c r="AF317" s="175">
        <v>909.1</v>
      </c>
      <c r="AG317" s="175">
        <v>960.7</v>
      </c>
      <c r="AH317" s="175">
        <v>1004.5</v>
      </c>
      <c r="AI317" s="175">
        <v>1041.9000000000001</v>
      </c>
      <c r="AJ317" s="175">
        <v>1100.8</v>
      </c>
      <c r="AK317" s="175">
        <v>1108.4000000000001</v>
      </c>
      <c r="AL317" s="175">
        <v>1041.0999999999999</v>
      </c>
      <c r="AM317" s="175">
        <v>1033.9000000000001</v>
      </c>
      <c r="AN317" s="175">
        <v>1017.7</v>
      </c>
      <c r="AO317" s="175">
        <v>987.6</v>
      </c>
      <c r="AP317" s="175">
        <v>958</v>
      </c>
      <c r="AQ317" s="175">
        <v>963.9</v>
      </c>
      <c r="AR317" s="175">
        <v>995.5</v>
      </c>
      <c r="AS317" s="175">
        <v>1020.4</v>
      </c>
      <c r="AT317" s="175">
        <v>1041</v>
      </c>
      <c r="AU317" s="175">
        <v>1047.5999999999999</v>
      </c>
      <c r="AV317" s="175">
        <v>1087.5</v>
      </c>
      <c r="AW317" s="175">
        <v>1008.6</v>
      </c>
    </row>
    <row r="318" spans="3:49" x14ac:dyDescent="0.2">
      <c r="C318" s="32" t="s">
        <v>25</v>
      </c>
      <c r="D318" s="32" t="s">
        <v>114</v>
      </c>
      <c r="E318" s="32" t="s">
        <v>115</v>
      </c>
      <c r="F318" s="6" t="s">
        <v>78</v>
      </c>
      <c r="G318" s="32" t="s">
        <v>129</v>
      </c>
      <c r="H318" s="32" t="s">
        <v>130</v>
      </c>
      <c r="I318" s="175">
        <v>319.3</v>
      </c>
      <c r="J318" s="175">
        <v>335.4</v>
      </c>
      <c r="K318" s="175">
        <v>335.8</v>
      </c>
      <c r="L318" s="175">
        <v>333.8</v>
      </c>
      <c r="M318" s="175">
        <v>326.10000000000002</v>
      </c>
      <c r="N318" s="175">
        <v>320.60000000000002</v>
      </c>
      <c r="O318" s="175">
        <v>321.10000000000002</v>
      </c>
      <c r="P318" s="175">
        <v>353</v>
      </c>
      <c r="Q318" s="175">
        <v>369</v>
      </c>
      <c r="R318" s="175">
        <v>373.4</v>
      </c>
      <c r="S318" s="175">
        <v>390.9</v>
      </c>
      <c r="T318" s="175">
        <v>393.6</v>
      </c>
      <c r="U318" s="175">
        <v>381.7</v>
      </c>
      <c r="V318" s="175">
        <v>367</v>
      </c>
      <c r="W318" s="175">
        <v>366.7</v>
      </c>
      <c r="X318" s="175">
        <v>383.5</v>
      </c>
      <c r="Y318" s="175">
        <v>383.5</v>
      </c>
      <c r="Z318" s="175">
        <v>402.2</v>
      </c>
      <c r="AA318" s="175">
        <v>424.1</v>
      </c>
      <c r="AB318" s="175">
        <v>435.4</v>
      </c>
      <c r="AC318" s="175">
        <v>470.6</v>
      </c>
      <c r="AD318" s="175">
        <v>484.4</v>
      </c>
      <c r="AE318" s="175">
        <v>510.6</v>
      </c>
      <c r="AF318" s="175">
        <v>535.79999999999995</v>
      </c>
      <c r="AG318" s="175">
        <v>572.5</v>
      </c>
      <c r="AH318" s="175">
        <v>598.1</v>
      </c>
      <c r="AI318" s="175">
        <v>624.29999999999995</v>
      </c>
      <c r="AJ318" s="175">
        <v>662.4</v>
      </c>
      <c r="AK318" s="175">
        <v>675.7</v>
      </c>
      <c r="AL318" s="175">
        <v>628.79999999999995</v>
      </c>
      <c r="AM318" s="175">
        <v>614.4</v>
      </c>
      <c r="AN318" s="175">
        <v>607.70000000000005</v>
      </c>
      <c r="AO318" s="175">
        <v>584.70000000000005</v>
      </c>
      <c r="AP318" s="175">
        <v>568.6</v>
      </c>
      <c r="AQ318" s="175">
        <v>581.5</v>
      </c>
      <c r="AR318" s="175">
        <v>604.20000000000005</v>
      </c>
      <c r="AS318" s="175">
        <v>623.20000000000005</v>
      </c>
      <c r="AT318" s="175">
        <v>635.70000000000005</v>
      </c>
      <c r="AU318" s="175">
        <v>637.9</v>
      </c>
      <c r="AV318" s="175">
        <v>662</v>
      </c>
      <c r="AW318" s="175">
        <v>612</v>
      </c>
    </row>
    <row r="319" spans="3:49" x14ac:dyDescent="0.2">
      <c r="C319" s="32" t="s">
        <v>26</v>
      </c>
      <c r="D319" s="32" t="s">
        <v>114</v>
      </c>
      <c r="E319" s="32" t="s">
        <v>115</v>
      </c>
      <c r="F319" s="6" t="s">
        <v>78</v>
      </c>
      <c r="G319" s="32" t="s">
        <v>129</v>
      </c>
      <c r="H319" s="32" t="s">
        <v>130</v>
      </c>
      <c r="I319" s="175">
        <v>68</v>
      </c>
      <c r="J319" s="175">
        <v>65</v>
      </c>
      <c r="K319" s="175">
        <v>63.8</v>
      </c>
      <c r="L319" s="175">
        <v>69.900000000000006</v>
      </c>
      <c r="M319" s="175">
        <v>72.7</v>
      </c>
      <c r="N319" s="175">
        <v>65.900000000000006</v>
      </c>
      <c r="O319" s="175">
        <v>65.2</v>
      </c>
      <c r="P319" s="175">
        <v>79.099999999999994</v>
      </c>
      <c r="Q319" s="175">
        <v>77.8</v>
      </c>
      <c r="R319" s="175">
        <v>82.1</v>
      </c>
      <c r="S319" s="175">
        <v>82.7</v>
      </c>
      <c r="T319" s="175">
        <v>81.400000000000006</v>
      </c>
      <c r="U319" s="175">
        <v>81.900000000000006</v>
      </c>
      <c r="V319" s="175">
        <v>80.3</v>
      </c>
      <c r="W319" s="175">
        <v>80.7</v>
      </c>
      <c r="X319" s="175">
        <v>78.7</v>
      </c>
      <c r="Y319" s="175">
        <v>81.2</v>
      </c>
      <c r="Z319" s="175">
        <v>73.900000000000006</v>
      </c>
      <c r="AA319" s="175">
        <v>78.599999999999994</v>
      </c>
      <c r="AB319" s="175">
        <v>84.7</v>
      </c>
      <c r="AC319" s="175">
        <v>84.1</v>
      </c>
      <c r="AD319" s="175">
        <v>81.5</v>
      </c>
      <c r="AE319" s="175">
        <v>87.1</v>
      </c>
      <c r="AF319" s="175">
        <v>90.7</v>
      </c>
      <c r="AG319" s="175">
        <v>94.1</v>
      </c>
      <c r="AH319" s="175">
        <v>97.2</v>
      </c>
      <c r="AI319" s="175">
        <v>99.1</v>
      </c>
      <c r="AJ319" s="175">
        <v>104.2</v>
      </c>
      <c r="AK319" s="175">
        <v>104.3</v>
      </c>
      <c r="AL319" s="175">
        <v>98.7</v>
      </c>
      <c r="AM319" s="175">
        <v>97.8</v>
      </c>
      <c r="AN319" s="175">
        <v>96.2</v>
      </c>
      <c r="AO319" s="175">
        <v>94.1</v>
      </c>
      <c r="AP319" s="175">
        <v>93.6</v>
      </c>
      <c r="AQ319" s="175">
        <v>93</v>
      </c>
      <c r="AR319" s="175">
        <v>96.3</v>
      </c>
      <c r="AS319" s="175">
        <v>98.3</v>
      </c>
      <c r="AT319" s="175">
        <v>102.5</v>
      </c>
      <c r="AU319" s="175">
        <v>99.8</v>
      </c>
      <c r="AV319" s="175">
        <v>102.5</v>
      </c>
      <c r="AW319" s="175">
        <v>93.7</v>
      </c>
    </row>
    <row r="320" spans="3:49" x14ac:dyDescent="0.2">
      <c r="C320" s="32" t="s">
        <v>27</v>
      </c>
      <c r="D320" s="32" t="s">
        <v>114</v>
      </c>
      <c r="E320" s="32" t="s">
        <v>115</v>
      </c>
      <c r="F320" s="6" t="s">
        <v>78</v>
      </c>
      <c r="G320" s="32" t="s">
        <v>129</v>
      </c>
      <c r="H320" s="32" t="s">
        <v>130</v>
      </c>
      <c r="I320" s="175">
        <v>200.3</v>
      </c>
      <c r="J320" s="175">
        <v>208.2</v>
      </c>
      <c r="K320" s="175">
        <v>214.6</v>
      </c>
      <c r="L320" s="175">
        <v>203.9</v>
      </c>
      <c r="M320" s="175">
        <v>205.8</v>
      </c>
      <c r="N320" s="175">
        <v>203.1</v>
      </c>
      <c r="O320" s="175">
        <v>215.3</v>
      </c>
      <c r="P320" s="175">
        <v>229.8</v>
      </c>
      <c r="Q320" s="175">
        <v>235.2</v>
      </c>
      <c r="R320" s="175">
        <v>248</v>
      </c>
      <c r="S320" s="175">
        <v>257.7</v>
      </c>
      <c r="T320" s="175">
        <v>250.9</v>
      </c>
      <c r="U320" s="175">
        <v>243.7</v>
      </c>
      <c r="V320" s="175">
        <v>234.4</v>
      </c>
      <c r="W320" s="175">
        <v>229.8</v>
      </c>
      <c r="X320" s="175">
        <v>231.4</v>
      </c>
      <c r="Y320" s="175">
        <v>216.6</v>
      </c>
      <c r="Z320" s="175">
        <v>209.4</v>
      </c>
      <c r="AA320" s="175">
        <v>219.9</v>
      </c>
      <c r="AB320" s="175">
        <v>220.6</v>
      </c>
      <c r="AC320" s="175">
        <v>235.5</v>
      </c>
      <c r="AD320" s="175">
        <v>249.3</v>
      </c>
      <c r="AE320" s="175">
        <v>255.2</v>
      </c>
      <c r="AF320" s="175">
        <v>272.2</v>
      </c>
      <c r="AG320" s="175">
        <v>285.39999999999998</v>
      </c>
      <c r="AH320" s="175">
        <v>298.5</v>
      </c>
      <c r="AI320" s="175">
        <v>310.2</v>
      </c>
      <c r="AJ320" s="175">
        <v>331.8</v>
      </c>
      <c r="AK320" s="175">
        <v>334.8</v>
      </c>
      <c r="AL320" s="175">
        <v>320.8</v>
      </c>
      <c r="AM320" s="175">
        <v>318.10000000000002</v>
      </c>
      <c r="AN320" s="175">
        <v>315.10000000000002</v>
      </c>
      <c r="AO320" s="175">
        <v>301</v>
      </c>
      <c r="AP320" s="175">
        <v>292.39999999999998</v>
      </c>
      <c r="AQ320" s="175">
        <v>295.5</v>
      </c>
      <c r="AR320" s="175">
        <v>304.89999999999998</v>
      </c>
      <c r="AS320" s="175">
        <v>305.7</v>
      </c>
      <c r="AT320" s="175">
        <v>309.60000000000002</v>
      </c>
      <c r="AU320" s="175">
        <v>312.2</v>
      </c>
      <c r="AV320" s="175">
        <v>321.8</v>
      </c>
      <c r="AW320" s="175">
        <v>296.8</v>
      </c>
    </row>
    <row r="321" spans="3:49" x14ac:dyDescent="0.2">
      <c r="C321" s="32" t="s">
        <v>28</v>
      </c>
      <c r="D321" s="32" t="s">
        <v>114</v>
      </c>
      <c r="E321" s="32" t="s">
        <v>115</v>
      </c>
      <c r="F321" s="6" t="s">
        <v>78</v>
      </c>
      <c r="G321" s="32" t="s">
        <v>129</v>
      </c>
      <c r="H321" s="32" t="s">
        <v>130</v>
      </c>
      <c r="I321" s="175">
        <v>411.3</v>
      </c>
      <c r="J321" s="175">
        <v>392.9</v>
      </c>
      <c r="K321" s="175">
        <v>444.4</v>
      </c>
      <c r="L321" s="175">
        <v>465.5</v>
      </c>
      <c r="M321" s="175">
        <v>445</v>
      </c>
      <c r="N321" s="175">
        <v>421.29999999999995</v>
      </c>
      <c r="O321" s="175">
        <v>463.5</v>
      </c>
      <c r="P321" s="175">
        <v>501.3</v>
      </c>
      <c r="Q321" s="175">
        <v>514</v>
      </c>
      <c r="R321" s="175">
        <v>520.9</v>
      </c>
      <c r="S321" s="175">
        <v>521.6</v>
      </c>
      <c r="T321" s="175">
        <v>527.70000000000005</v>
      </c>
      <c r="U321" s="175">
        <v>529.1</v>
      </c>
      <c r="V321" s="175">
        <v>521.5</v>
      </c>
      <c r="W321" s="175">
        <v>516.4</v>
      </c>
      <c r="X321" s="175">
        <v>508.1</v>
      </c>
      <c r="Y321" s="175">
        <v>506.7</v>
      </c>
      <c r="Z321" s="175">
        <v>575.4</v>
      </c>
      <c r="AA321" s="175">
        <v>615.6</v>
      </c>
      <c r="AB321" s="175">
        <v>656.6</v>
      </c>
      <c r="AC321" s="175">
        <v>693.7</v>
      </c>
      <c r="AD321" s="175">
        <v>723.2</v>
      </c>
      <c r="AE321" s="175">
        <v>752.3</v>
      </c>
      <c r="AF321" s="175">
        <v>782</v>
      </c>
      <c r="AG321" s="175">
        <v>834.8</v>
      </c>
      <c r="AH321" s="175">
        <v>860.9</v>
      </c>
      <c r="AI321" s="175">
        <v>900</v>
      </c>
      <c r="AJ321" s="175">
        <v>938.1</v>
      </c>
      <c r="AK321" s="175">
        <v>949.2</v>
      </c>
      <c r="AL321" s="175">
        <v>917.3</v>
      </c>
      <c r="AM321" s="175">
        <v>900.8</v>
      </c>
      <c r="AN321" s="175">
        <v>886.8</v>
      </c>
      <c r="AO321" s="175">
        <v>847.1</v>
      </c>
      <c r="AP321" s="175">
        <v>822.4</v>
      </c>
      <c r="AQ321" s="175">
        <v>825.7</v>
      </c>
      <c r="AR321" s="175">
        <v>866.8</v>
      </c>
      <c r="AS321" s="175">
        <v>872.8</v>
      </c>
      <c r="AT321" s="175">
        <v>896.7</v>
      </c>
      <c r="AU321" s="175">
        <v>911.8</v>
      </c>
      <c r="AV321" s="175">
        <v>946.3</v>
      </c>
      <c r="AW321" s="175">
        <v>877.7</v>
      </c>
    </row>
    <row r="322" spans="3:49" x14ac:dyDescent="0.2">
      <c r="C322" s="32" t="s">
        <v>29</v>
      </c>
      <c r="D322" s="32" t="s">
        <v>114</v>
      </c>
      <c r="E322" s="32" t="s">
        <v>115</v>
      </c>
      <c r="F322" s="6" t="s">
        <v>78</v>
      </c>
      <c r="G322" s="32" t="s">
        <v>129</v>
      </c>
      <c r="H322" s="32" t="s">
        <v>130</v>
      </c>
      <c r="I322" s="175">
        <v>46.4</v>
      </c>
      <c r="J322" s="175">
        <v>45.6</v>
      </c>
      <c r="K322" s="175">
        <v>43.4</v>
      </c>
      <c r="L322" s="175">
        <v>43</v>
      </c>
      <c r="M322" s="175">
        <v>49.4</v>
      </c>
      <c r="N322" s="175">
        <v>54</v>
      </c>
      <c r="O322" s="175">
        <v>57.9</v>
      </c>
      <c r="P322" s="175">
        <v>68.300000000000011</v>
      </c>
      <c r="Q322" s="175">
        <v>71.699999999999989</v>
      </c>
      <c r="R322" s="175">
        <v>76.099999999999994</v>
      </c>
      <c r="S322" s="175">
        <v>80.599999999999994</v>
      </c>
      <c r="T322" s="175">
        <v>81</v>
      </c>
      <c r="U322" s="175">
        <v>80.800000000000011</v>
      </c>
      <c r="V322" s="175">
        <v>80.600000000000009</v>
      </c>
      <c r="W322" s="175">
        <v>81.3</v>
      </c>
      <c r="X322" s="175">
        <v>85.7</v>
      </c>
      <c r="Y322" s="175">
        <v>85.5</v>
      </c>
      <c r="Z322" s="175">
        <v>91.8</v>
      </c>
      <c r="AA322" s="175">
        <v>98.8</v>
      </c>
      <c r="AB322" s="175">
        <v>99.2</v>
      </c>
      <c r="AC322" s="175">
        <v>102.9</v>
      </c>
      <c r="AD322" s="175">
        <v>116</v>
      </c>
      <c r="AE322" s="175">
        <v>128.30000000000001</v>
      </c>
      <c r="AF322" s="175">
        <v>136.30000000000001</v>
      </c>
      <c r="AG322" s="175">
        <v>147.5</v>
      </c>
      <c r="AH322" s="175">
        <v>155</v>
      </c>
      <c r="AI322" s="175">
        <v>164.6</v>
      </c>
      <c r="AJ322" s="175">
        <v>179.2</v>
      </c>
      <c r="AK322" s="175">
        <v>185.8</v>
      </c>
      <c r="AL322" s="175">
        <v>179.6</v>
      </c>
      <c r="AM322" s="175">
        <v>174.7</v>
      </c>
      <c r="AN322" s="175">
        <v>170.8</v>
      </c>
      <c r="AO322" s="175">
        <v>167.4</v>
      </c>
      <c r="AP322" s="175">
        <v>165.5</v>
      </c>
      <c r="AQ322" s="175">
        <v>169.7</v>
      </c>
      <c r="AR322" s="175">
        <v>175.8</v>
      </c>
      <c r="AS322" s="175">
        <v>182.2</v>
      </c>
      <c r="AT322" s="175">
        <v>185.4</v>
      </c>
      <c r="AU322" s="175">
        <v>186.9</v>
      </c>
      <c r="AV322" s="175">
        <v>194.6</v>
      </c>
      <c r="AW322" s="175">
        <v>181.2</v>
      </c>
    </row>
    <row r="323" spans="3:49" x14ac:dyDescent="0.2">
      <c r="C323" s="32" t="s">
        <v>30</v>
      </c>
      <c r="D323" s="32" t="s">
        <v>114</v>
      </c>
      <c r="E323" s="32" t="s">
        <v>115</v>
      </c>
      <c r="F323" s="6" t="s">
        <v>78</v>
      </c>
      <c r="G323" s="32" t="s">
        <v>129</v>
      </c>
      <c r="H323" s="32" t="s">
        <v>130</v>
      </c>
      <c r="I323" s="175">
        <v>48.3</v>
      </c>
      <c r="J323" s="175">
        <v>45.4</v>
      </c>
      <c r="K323" s="175">
        <v>48.1</v>
      </c>
      <c r="L323" s="175">
        <v>43.1</v>
      </c>
      <c r="M323" s="175">
        <v>42.5</v>
      </c>
      <c r="N323" s="175">
        <v>43.6</v>
      </c>
      <c r="O323" s="175">
        <v>48.3</v>
      </c>
      <c r="P323" s="175">
        <v>45.6</v>
      </c>
      <c r="Q323" s="175">
        <v>47.699999999999996</v>
      </c>
      <c r="R323" s="175">
        <v>50.5</v>
      </c>
      <c r="S323" s="175">
        <v>52.8</v>
      </c>
      <c r="T323" s="175">
        <v>52.6</v>
      </c>
      <c r="U323" s="175">
        <v>51.9</v>
      </c>
      <c r="V323" s="175">
        <v>49.1</v>
      </c>
      <c r="W323" s="175">
        <v>49.2</v>
      </c>
      <c r="X323" s="175">
        <v>54.3</v>
      </c>
      <c r="Y323" s="175">
        <v>55.6</v>
      </c>
      <c r="Z323" s="175">
        <v>52.9</v>
      </c>
      <c r="AA323" s="175">
        <v>54.9</v>
      </c>
      <c r="AB323" s="175">
        <v>54</v>
      </c>
      <c r="AC323" s="175">
        <v>59.2</v>
      </c>
      <c r="AD323" s="175">
        <v>58.6</v>
      </c>
      <c r="AE323" s="175">
        <v>61.5</v>
      </c>
      <c r="AF323" s="175">
        <v>63.9</v>
      </c>
      <c r="AG323" s="175">
        <v>66.2</v>
      </c>
      <c r="AH323" s="175">
        <v>71.2</v>
      </c>
      <c r="AI323" s="175">
        <v>71.400000000000006</v>
      </c>
      <c r="AJ323" s="175">
        <v>76.8</v>
      </c>
      <c r="AK323" s="175">
        <v>77.7</v>
      </c>
      <c r="AL323" s="175">
        <v>73</v>
      </c>
      <c r="AM323" s="175">
        <v>72.3</v>
      </c>
      <c r="AN323" s="175">
        <v>70.099999999999994</v>
      </c>
      <c r="AO323" s="175">
        <v>67.5</v>
      </c>
      <c r="AP323" s="175">
        <v>66.400000000000006</v>
      </c>
      <c r="AQ323" s="175">
        <v>68.599999999999994</v>
      </c>
      <c r="AR323" s="175">
        <v>71.2</v>
      </c>
      <c r="AS323" s="175">
        <v>73</v>
      </c>
      <c r="AT323" s="175">
        <v>73.2</v>
      </c>
      <c r="AU323" s="175">
        <v>73.900000000000006</v>
      </c>
      <c r="AV323" s="175">
        <v>76.5</v>
      </c>
      <c r="AW323" s="175">
        <v>70.400000000000006</v>
      </c>
    </row>
    <row r="324" spans="3:49" x14ac:dyDescent="0.2">
      <c r="C324" s="32" t="s">
        <v>31</v>
      </c>
      <c r="D324" s="32" t="s">
        <v>114</v>
      </c>
      <c r="E324" s="32" t="s">
        <v>115</v>
      </c>
      <c r="F324" s="6" t="s">
        <v>78</v>
      </c>
      <c r="G324" s="32" t="s">
        <v>129</v>
      </c>
      <c r="H324" s="32" t="s">
        <v>130</v>
      </c>
      <c r="I324" s="175">
        <v>187.6</v>
      </c>
      <c r="J324" s="175">
        <v>187.8</v>
      </c>
      <c r="K324" s="175">
        <v>190.7</v>
      </c>
      <c r="L324" s="175">
        <v>182.5</v>
      </c>
      <c r="M324" s="175">
        <v>180.70000000000002</v>
      </c>
      <c r="N324" s="175">
        <v>181.1</v>
      </c>
      <c r="O324" s="175">
        <v>188.8</v>
      </c>
      <c r="P324" s="175">
        <v>179.7</v>
      </c>
      <c r="Q324" s="175">
        <v>188.6</v>
      </c>
      <c r="R324" s="175">
        <v>195.9</v>
      </c>
      <c r="S324" s="175">
        <v>207.8</v>
      </c>
      <c r="T324" s="175">
        <v>205.6</v>
      </c>
      <c r="U324" s="175">
        <v>202.8</v>
      </c>
      <c r="V324" s="175">
        <v>198</v>
      </c>
      <c r="W324" s="175">
        <v>194</v>
      </c>
      <c r="X324" s="175">
        <v>199.8</v>
      </c>
      <c r="Y324" s="175">
        <v>197.1</v>
      </c>
      <c r="Z324" s="175">
        <v>198.4</v>
      </c>
      <c r="AA324" s="175">
        <v>209.4</v>
      </c>
      <c r="AB324" s="175">
        <v>220.2</v>
      </c>
      <c r="AC324" s="175">
        <v>237</v>
      </c>
      <c r="AD324" s="175">
        <v>232.3</v>
      </c>
      <c r="AE324" s="175">
        <v>233.8</v>
      </c>
      <c r="AF324" s="175">
        <v>242.9</v>
      </c>
      <c r="AG324" s="175">
        <v>252.5</v>
      </c>
      <c r="AH324" s="175">
        <v>260.10000000000002</v>
      </c>
      <c r="AI324" s="175">
        <v>268.8</v>
      </c>
      <c r="AJ324" s="175">
        <v>280</v>
      </c>
      <c r="AK324" s="175">
        <v>284.8</v>
      </c>
      <c r="AL324" s="175">
        <v>269.5</v>
      </c>
      <c r="AM324" s="175">
        <v>272.89999999999998</v>
      </c>
      <c r="AN324" s="175">
        <v>263</v>
      </c>
      <c r="AO324" s="175">
        <v>255.6</v>
      </c>
      <c r="AP324" s="175">
        <v>247.1</v>
      </c>
      <c r="AQ324" s="175">
        <v>251.3</v>
      </c>
      <c r="AR324" s="175">
        <v>261.8</v>
      </c>
      <c r="AS324" s="175">
        <v>264.89999999999998</v>
      </c>
      <c r="AT324" s="175">
        <v>266</v>
      </c>
      <c r="AU324" s="175">
        <v>268.10000000000002</v>
      </c>
      <c r="AV324" s="175">
        <v>276.10000000000002</v>
      </c>
      <c r="AW324" s="175">
        <v>255.3</v>
      </c>
    </row>
    <row r="325" spans="3:49" x14ac:dyDescent="0.2">
      <c r="C325" s="32" t="s">
        <v>32</v>
      </c>
      <c r="D325" s="32" t="s">
        <v>114</v>
      </c>
      <c r="E325" s="32" t="s">
        <v>115</v>
      </c>
      <c r="F325" s="6" t="s">
        <v>78</v>
      </c>
      <c r="G325" s="32" t="s">
        <v>129</v>
      </c>
      <c r="H325" s="32" t="s">
        <v>130</v>
      </c>
      <c r="I325" s="175">
        <v>21.2</v>
      </c>
      <c r="J325" s="175">
        <v>19.5</v>
      </c>
      <c r="K325" s="175">
        <v>25.6</v>
      </c>
      <c r="L325" s="175">
        <v>23.5</v>
      </c>
      <c r="M325" s="175">
        <v>19.5</v>
      </c>
      <c r="N325" s="175">
        <v>24.5</v>
      </c>
      <c r="O325" s="175">
        <v>25</v>
      </c>
      <c r="P325" s="175">
        <v>26.9</v>
      </c>
      <c r="Q325" s="175">
        <v>28.4</v>
      </c>
      <c r="R325" s="175">
        <v>30.7</v>
      </c>
      <c r="S325" s="175">
        <v>30.4</v>
      </c>
      <c r="T325" s="175">
        <v>30.8</v>
      </c>
      <c r="U325" s="175">
        <v>29.6</v>
      </c>
      <c r="V325" s="175">
        <v>28.5</v>
      </c>
      <c r="W325" s="175">
        <v>27.4</v>
      </c>
      <c r="X325" s="175">
        <v>26.3</v>
      </c>
      <c r="Y325" s="175">
        <v>24.8</v>
      </c>
      <c r="Z325" s="175">
        <v>22.5</v>
      </c>
      <c r="AA325" s="175">
        <v>22.299999999999997</v>
      </c>
      <c r="AB325" s="175">
        <v>24.2</v>
      </c>
      <c r="AC325" s="175">
        <v>24.3</v>
      </c>
      <c r="AD325" s="175">
        <v>25.7</v>
      </c>
      <c r="AE325" s="175">
        <v>27.7</v>
      </c>
      <c r="AF325" s="175">
        <v>29.4</v>
      </c>
      <c r="AG325" s="175">
        <v>32.1</v>
      </c>
      <c r="AH325" s="175">
        <v>32</v>
      </c>
      <c r="AI325" s="175">
        <v>34.6</v>
      </c>
      <c r="AJ325" s="175">
        <v>36.6</v>
      </c>
      <c r="AK325" s="175">
        <v>38.1</v>
      </c>
      <c r="AL325" s="175">
        <v>35.1</v>
      </c>
      <c r="AM325" s="175">
        <v>34.9</v>
      </c>
      <c r="AN325" s="175">
        <v>35.1</v>
      </c>
      <c r="AO325" s="175">
        <v>33.5</v>
      </c>
      <c r="AP325" s="175">
        <v>33.200000000000003</v>
      </c>
      <c r="AQ325" s="175">
        <v>33.700000000000003</v>
      </c>
      <c r="AR325" s="175">
        <v>34.4</v>
      </c>
      <c r="AS325" s="175">
        <v>34.799999999999997</v>
      </c>
      <c r="AT325" s="175">
        <v>35.1</v>
      </c>
      <c r="AU325" s="175">
        <v>35</v>
      </c>
      <c r="AV325" s="175">
        <v>36.1</v>
      </c>
      <c r="AW325" s="175">
        <v>32.1</v>
      </c>
    </row>
    <row r="326" spans="3:49" x14ac:dyDescent="0.2">
      <c r="C326" s="32" t="s">
        <v>33</v>
      </c>
      <c r="D326" s="32" t="s">
        <v>114</v>
      </c>
      <c r="E326" s="32" t="s">
        <v>115</v>
      </c>
      <c r="F326" s="6" t="s">
        <v>78</v>
      </c>
      <c r="G326" s="32" t="s">
        <v>129</v>
      </c>
      <c r="H326" s="32" t="s">
        <v>130</v>
      </c>
      <c r="I326" s="175">
        <v>3091.6000000000004</v>
      </c>
      <c r="J326" s="175">
        <v>3085.2999999999997</v>
      </c>
      <c r="K326" s="175">
        <v>3069.5</v>
      </c>
      <c r="L326" s="175">
        <v>3038.1000000000004</v>
      </c>
      <c r="M326" s="175">
        <v>2971.2000000000003</v>
      </c>
      <c r="N326" s="175">
        <v>2988.3999999999996</v>
      </c>
      <c r="O326" s="175">
        <v>3134.4</v>
      </c>
      <c r="P326" s="175">
        <v>3348.2000000000003</v>
      </c>
      <c r="Q326" s="175">
        <v>3497.9999999999995</v>
      </c>
      <c r="R326" s="175">
        <v>3637.5</v>
      </c>
      <c r="S326" s="175">
        <v>3736.1000000000004</v>
      </c>
      <c r="T326" s="175">
        <v>3775.2999999999997</v>
      </c>
      <c r="U326" s="175">
        <v>3746.9</v>
      </c>
      <c r="V326" s="175">
        <v>3652.5</v>
      </c>
      <c r="W326" s="175">
        <v>3654.5</v>
      </c>
      <c r="X326" s="175">
        <v>3769.1</v>
      </c>
      <c r="Y326" s="175">
        <v>3802.1</v>
      </c>
      <c r="Z326" s="175">
        <v>3930.8000000000006</v>
      </c>
      <c r="AA326" s="175">
        <v>4109.5</v>
      </c>
      <c r="AB326" s="175">
        <v>4278.2999999999993</v>
      </c>
      <c r="AC326" s="175">
        <v>4505.7999999999993</v>
      </c>
      <c r="AD326" s="175">
        <v>4621.1000000000004</v>
      </c>
      <c r="AE326" s="175">
        <v>4778.8</v>
      </c>
      <c r="AF326" s="175">
        <v>4995.9999999999982</v>
      </c>
      <c r="AG326" s="175">
        <v>5277.6</v>
      </c>
      <c r="AH326" s="175">
        <v>5499.4</v>
      </c>
      <c r="AI326" s="175">
        <v>5724.1</v>
      </c>
      <c r="AJ326" s="175">
        <v>6046.1000000000013</v>
      </c>
      <c r="AK326" s="175">
        <v>6140.8000000000011</v>
      </c>
      <c r="AL326" s="175">
        <v>5824.2000000000016</v>
      </c>
      <c r="AM326" s="175">
        <v>5737.3</v>
      </c>
      <c r="AN326" s="175">
        <v>5669.0000000000009</v>
      </c>
      <c r="AO326" s="175">
        <v>5458.5999999999995</v>
      </c>
      <c r="AP326" s="175">
        <v>5306.5999999999995</v>
      </c>
      <c r="AQ326" s="175">
        <v>5379.7</v>
      </c>
      <c r="AR326" s="175">
        <v>5574.2</v>
      </c>
      <c r="AS326" s="175">
        <v>5673.5999999999995</v>
      </c>
      <c r="AT326" s="175">
        <v>5793.8000000000011</v>
      </c>
      <c r="AU326" s="175">
        <v>5838.8</v>
      </c>
      <c r="AV326" s="175">
        <v>6052.6000000000022</v>
      </c>
      <c r="AW326" s="175">
        <v>5555.0999999999995</v>
      </c>
    </row>
    <row r="327" spans="3:49" x14ac:dyDescent="0.2">
      <c r="C327" s="32" t="s">
        <v>34</v>
      </c>
      <c r="D327" s="32" t="s">
        <v>114</v>
      </c>
      <c r="E327" s="32" t="s">
        <v>115</v>
      </c>
      <c r="F327" s="6" t="s">
        <v>78</v>
      </c>
      <c r="G327" s="32" t="s">
        <v>129</v>
      </c>
      <c r="H327" s="32" t="s">
        <v>130</v>
      </c>
      <c r="I327" s="175">
        <v>0</v>
      </c>
      <c r="J327" s="175">
        <v>0</v>
      </c>
      <c r="K327" s="175">
        <v>0</v>
      </c>
      <c r="L327" s="175">
        <v>0</v>
      </c>
      <c r="M327" s="175">
        <v>0</v>
      </c>
      <c r="N327" s="175">
        <v>0</v>
      </c>
      <c r="O327" s="175">
        <v>0</v>
      </c>
      <c r="P327" s="175">
        <v>0</v>
      </c>
      <c r="Q327" s="175">
        <v>0</v>
      </c>
      <c r="R327" s="175">
        <v>0</v>
      </c>
      <c r="S327" s="175">
        <v>0</v>
      </c>
      <c r="T327" s="175">
        <v>0</v>
      </c>
      <c r="U327" s="175">
        <v>0</v>
      </c>
      <c r="V327" s="175">
        <v>0</v>
      </c>
      <c r="W327" s="175">
        <v>0</v>
      </c>
      <c r="X327" s="175">
        <v>0</v>
      </c>
      <c r="Y327" s="175">
        <v>0</v>
      </c>
      <c r="Z327" s="175">
        <v>0</v>
      </c>
      <c r="AA327" s="175">
        <v>0</v>
      </c>
      <c r="AB327" s="175">
        <v>0</v>
      </c>
      <c r="AC327" s="175">
        <v>0</v>
      </c>
      <c r="AD327" s="175">
        <v>0</v>
      </c>
      <c r="AE327" s="175">
        <v>0</v>
      </c>
      <c r="AF327" s="175">
        <v>0</v>
      </c>
      <c r="AG327" s="175">
        <v>0</v>
      </c>
      <c r="AH327" s="175">
        <v>0</v>
      </c>
      <c r="AI327" s="175">
        <v>0</v>
      </c>
      <c r="AJ327" s="175">
        <v>0</v>
      </c>
      <c r="AK327" s="175">
        <v>0</v>
      </c>
      <c r="AL327" s="175">
        <v>0</v>
      </c>
      <c r="AM327" s="175">
        <v>0</v>
      </c>
      <c r="AN327" s="175">
        <v>0</v>
      </c>
      <c r="AO327" s="175">
        <v>0</v>
      </c>
      <c r="AP327" s="175">
        <v>0</v>
      </c>
      <c r="AQ327" s="175">
        <v>0</v>
      </c>
      <c r="AR327" s="175">
        <v>0</v>
      </c>
      <c r="AS327" s="175">
        <v>0</v>
      </c>
      <c r="AT327" s="175">
        <v>0</v>
      </c>
      <c r="AU327" s="175">
        <v>0</v>
      </c>
      <c r="AV327" s="175">
        <v>0</v>
      </c>
      <c r="AW327" s="175">
        <v>0</v>
      </c>
    </row>
    <row r="328" spans="3:49" ht="12" thickBot="1" x14ac:dyDescent="0.25">
      <c r="C328" s="168" t="s">
        <v>35</v>
      </c>
      <c r="D328" s="168" t="s">
        <v>114</v>
      </c>
      <c r="E328" s="168" t="s">
        <v>115</v>
      </c>
      <c r="F328" s="169" t="s">
        <v>78</v>
      </c>
      <c r="G328" s="168" t="s">
        <v>129</v>
      </c>
      <c r="H328" s="168" t="s">
        <v>130</v>
      </c>
      <c r="I328" s="176">
        <v>3091.6000000000004</v>
      </c>
      <c r="J328" s="176">
        <v>3085.2999999999997</v>
      </c>
      <c r="K328" s="176">
        <v>3069.5</v>
      </c>
      <c r="L328" s="176">
        <v>3038.1000000000004</v>
      </c>
      <c r="M328" s="176">
        <v>2971.2000000000003</v>
      </c>
      <c r="N328" s="176">
        <v>2988.3999999999996</v>
      </c>
      <c r="O328" s="176">
        <v>3134.4</v>
      </c>
      <c r="P328" s="176">
        <v>3348.2000000000003</v>
      </c>
      <c r="Q328" s="176">
        <v>3497.9999999999995</v>
      </c>
      <c r="R328" s="176">
        <v>3637.5</v>
      </c>
      <c r="S328" s="176">
        <v>3736.1000000000004</v>
      </c>
      <c r="T328" s="176">
        <v>3775.2999999999997</v>
      </c>
      <c r="U328" s="176">
        <v>3746.9</v>
      </c>
      <c r="V328" s="176">
        <v>3652.5</v>
      </c>
      <c r="W328" s="176">
        <v>3654.5</v>
      </c>
      <c r="X328" s="176">
        <v>3769.1</v>
      </c>
      <c r="Y328" s="176">
        <v>3802.1</v>
      </c>
      <c r="Z328" s="176">
        <v>3930.8000000000006</v>
      </c>
      <c r="AA328" s="176">
        <v>4109.5</v>
      </c>
      <c r="AB328" s="176">
        <v>4278.2999999999993</v>
      </c>
      <c r="AC328" s="176">
        <v>4505.8</v>
      </c>
      <c r="AD328" s="176">
        <v>4621.1000000000004</v>
      </c>
      <c r="AE328" s="176">
        <v>4778.8</v>
      </c>
      <c r="AF328" s="176">
        <v>4996</v>
      </c>
      <c r="AG328" s="176">
        <v>5277.6</v>
      </c>
      <c r="AH328" s="176">
        <v>5499.4</v>
      </c>
      <c r="AI328" s="176">
        <v>5724.1</v>
      </c>
      <c r="AJ328" s="176">
        <v>6046.1</v>
      </c>
      <c r="AK328" s="176">
        <v>6140.8</v>
      </c>
      <c r="AL328" s="176">
        <v>5824.2</v>
      </c>
      <c r="AM328" s="176">
        <v>5737.3</v>
      </c>
      <c r="AN328" s="176">
        <v>5669</v>
      </c>
      <c r="AO328" s="176">
        <v>5458.6</v>
      </c>
      <c r="AP328" s="176">
        <v>5306.6</v>
      </c>
      <c r="AQ328" s="176">
        <v>5379.7</v>
      </c>
      <c r="AR328" s="176">
        <v>5574.2</v>
      </c>
      <c r="AS328" s="176">
        <v>5673.6</v>
      </c>
      <c r="AT328" s="176">
        <v>5793.8</v>
      </c>
      <c r="AU328" s="176">
        <v>5838.8</v>
      </c>
      <c r="AV328" s="176">
        <v>6052.6</v>
      </c>
      <c r="AW328" s="176">
        <v>5555.1</v>
      </c>
    </row>
    <row r="329" spans="3:49" x14ac:dyDescent="0.2">
      <c r="C329" s="32" t="s">
        <v>11</v>
      </c>
      <c r="D329" s="32" t="s">
        <v>116</v>
      </c>
      <c r="E329" s="32" t="s">
        <v>117</v>
      </c>
      <c r="F329" s="6" t="s">
        <v>79</v>
      </c>
      <c r="G329" s="32" t="s">
        <v>129</v>
      </c>
      <c r="H329" s="32" t="s">
        <v>130</v>
      </c>
      <c r="I329" s="175">
        <v>27.400000000000002</v>
      </c>
      <c r="J329" s="175">
        <v>26.8</v>
      </c>
      <c r="K329" s="175">
        <v>28.000000000000004</v>
      </c>
      <c r="L329" s="175">
        <v>28.1</v>
      </c>
      <c r="M329" s="175">
        <v>27.900000000000002</v>
      </c>
      <c r="N329" s="175">
        <v>27.8</v>
      </c>
      <c r="O329" s="175">
        <v>25.900000000000002</v>
      </c>
      <c r="P329" s="175">
        <v>27.400000000000002</v>
      </c>
      <c r="Q329" s="175">
        <v>25.7</v>
      </c>
      <c r="R329" s="175">
        <v>25.9</v>
      </c>
      <c r="S329" s="175">
        <v>28.6</v>
      </c>
      <c r="T329" s="175">
        <v>30.7</v>
      </c>
      <c r="U329" s="175">
        <v>30.1</v>
      </c>
      <c r="V329" s="175">
        <v>30.200000000000003</v>
      </c>
      <c r="W329" s="175">
        <v>29.7</v>
      </c>
      <c r="X329" s="175">
        <v>30.099999999999998</v>
      </c>
      <c r="Y329" s="175">
        <v>31.5</v>
      </c>
      <c r="Z329" s="175">
        <v>33.699999999999996</v>
      </c>
      <c r="AA329" s="175">
        <v>36.1</v>
      </c>
      <c r="AB329" s="175">
        <v>38.4</v>
      </c>
      <c r="AC329" s="175">
        <v>40.799999999999997</v>
      </c>
      <c r="AD329" s="175">
        <v>39.700000000000003</v>
      </c>
      <c r="AE329" s="175">
        <v>39.1</v>
      </c>
      <c r="AF329" s="175">
        <v>38.699999999999996</v>
      </c>
      <c r="AG329" s="175">
        <v>39</v>
      </c>
      <c r="AH329" s="175">
        <v>39.4</v>
      </c>
      <c r="AI329" s="175">
        <v>41.4</v>
      </c>
      <c r="AJ329" s="175">
        <v>39.9</v>
      </c>
      <c r="AK329" s="175">
        <v>37.799999999999997</v>
      </c>
      <c r="AL329" s="175">
        <v>38.6</v>
      </c>
      <c r="AM329" s="175">
        <v>38.9</v>
      </c>
      <c r="AN329" s="175">
        <v>38</v>
      </c>
      <c r="AO329" s="175">
        <v>35.799999999999997</v>
      </c>
      <c r="AP329" s="175">
        <v>33.699999999999996</v>
      </c>
      <c r="AQ329" s="175">
        <v>34.1</v>
      </c>
      <c r="AR329" s="175">
        <v>35.4</v>
      </c>
      <c r="AS329" s="175">
        <v>37.299999999999997</v>
      </c>
      <c r="AT329" s="175">
        <v>40.799999999999997</v>
      </c>
      <c r="AU329" s="175">
        <v>43</v>
      </c>
      <c r="AV329" s="175">
        <v>44.6</v>
      </c>
      <c r="AW329" s="175">
        <v>45.5</v>
      </c>
    </row>
    <row r="330" spans="3:49" x14ac:dyDescent="0.2">
      <c r="C330" s="32" t="s">
        <v>17</v>
      </c>
      <c r="D330" s="32" t="s">
        <v>116</v>
      </c>
      <c r="E330" s="32" t="s">
        <v>117</v>
      </c>
      <c r="F330" s="6" t="s">
        <v>79</v>
      </c>
      <c r="G330" s="32" t="s">
        <v>129</v>
      </c>
      <c r="H330" s="32" t="s">
        <v>130</v>
      </c>
      <c r="I330" s="175">
        <v>5</v>
      </c>
      <c r="J330" s="175">
        <v>4.9000000000000004</v>
      </c>
      <c r="K330" s="175">
        <v>5.2</v>
      </c>
      <c r="L330" s="175">
        <v>5.4</v>
      </c>
      <c r="M330" s="175">
        <v>5.3</v>
      </c>
      <c r="N330" s="175">
        <v>5.5</v>
      </c>
      <c r="O330" s="175">
        <v>5.3</v>
      </c>
      <c r="P330" s="175">
        <v>5.8</v>
      </c>
      <c r="Q330" s="175">
        <v>5.0999999999999996</v>
      </c>
      <c r="R330" s="175">
        <v>5.0999999999999996</v>
      </c>
      <c r="S330" s="175">
        <v>5.9</v>
      </c>
      <c r="T330" s="175">
        <v>6.7</v>
      </c>
      <c r="U330" s="175">
        <v>6.7</v>
      </c>
      <c r="V330" s="175">
        <v>6.2</v>
      </c>
      <c r="W330" s="175">
        <v>6.8</v>
      </c>
      <c r="X330" s="175">
        <v>6.9</v>
      </c>
      <c r="Y330" s="175">
        <v>7.3</v>
      </c>
      <c r="Z330" s="175">
        <v>7.6</v>
      </c>
      <c r="AA330" s="175">
        <v>8.6</v>
      </c>
      <c r="AB330" s="175">
        <v>9.1</v>
      </c>
      <c r="AC330" s="175">
        <v>9.6</v>
      </c>
      <c r="AD330" s="175">
        <v>9.6</v>
      </c>
      <c r="AE330" s="175">
        <v>9.5</v>
      </c>
      <c r="AF330" s="175">
        <v>9</v>
      </c>
      <c r="AG330" s="175">
        <v>8.8000000000000007</v>
      </c>
      <c r="AH330" s="175">
        <v>8.8000000000000007</v>
      </c>
      <c r="AI330" s="175">
        <v>8.9</v>
      </c>
      <c r="AJ330" s="175">
        <v>8.1999999999999993</v>
      </c>
      <c r="AK330" s="175">
        <v>8</v>
      </c>
      <c r="AL330" s="175">
        <v>8</v>
      </c>
      <c r="AM330" s="175">
        <v>8.6</v>
      </c>
      <c r="AN330" s="175">
        <v>8.1</v>
      </c>
      <c r="AO330" s="175">
        <v>7.2</v>
      </c>
      <c r="AP330" s="175">
        <v>7.3</v>
      </c>
      <c r="AQ330" s="175">
        <v>7.4</v>
      </c>
      <c r="AR330" s="175">
        <v>7.7</v>
      </c>
      <c r="AS330" s="175">
        <v>7.9</v>
      </c>
      <c r="AT330" s="175">
        <v>8.4</v>
      </c>
      <c r="AU330" s="175">
        <v>8.6</v>
      </c>
      <c r="AV330" s="175">
        <v>9.1</v>
      </c>
      <c r="AW330" s="175">
        <v>9.1999999999999993</v>
      </c>
    </row>
    <row r="331" spans="3:49" x14ac:dyDescent="0.2">
      <c r="C331" s="32" t="s">
        <v>18</v>
      </c>
      <c r="D331" s="32" t="s">
        <v>116</v>
      </c>
      <c r="E331" s="32" t="s">
        <v>117</v>
      </c>
      <c r="F331" s="6" t="s">
        <v>79</v>
      </c>
      <c r="G331" s="32" t="s">
        <v>129</v>
      </c>
      <c r="H331" s="32" t="s">
        <v>130</v>
      </c>
      <c r="I331" s="175">
        <v>4.3</v>
      </c>
      <c r="J331" s="175">
        <v>4.5</v>
      </c>
      <c r="K331" s="175">
        <v>4.5</v>
      </c>
      <c r="L331" s="175">
        <v>4.5999999999999996</v>
      </c>
      <c r="M331" s="175">
        <v>4.5</v>
      </c>
      <c r="N331" s="175">
        <v>4.7</v>
      </c>
      <c r="O331" s="175">
        <v>4.4000000000000004</v>
      </c>
      <c r="P331" s="175">
        <v>4.5999999999999996</v>
      </c>
      <c r="Q331" s="175">
        <v>4.3</v>
      </c>
      <c r="R331" s="175">
        <v>4.5</v>
      </c>
      <c r="S331" s="175">
        <v>4.8</v>
      </c>
      <c r="T331" s="175">
        <v>5.6</v>
      </c>
      <c r="U331" s="175">
        <v>5.3</v>
      </c>
      <c r="V331" s="175">
        <v>5.0999999999999996</v>
      </c>
      <c r="W331" s="175">
        <v>5.7</v>
      </c>
      <c r="X331" s="175">
        <v>5.4</v>
      </c>
      <c r="Y331" s="175">
        <v>5.4</v>
      </c>
      <c r="Z331" s="175">
        <v>5.5</v>
      </c>
      <c r="AA331" s="175">
        <v>6.1</v>
      </c>
      <c r="AB331" s="175">
        <v>6.7</v>
      </c>
      <c r="AC331" s="175">
        <v>6.9</v>
      </c>
      <c r="AD331" s="175">
        <v>6.6</v>
      </c>
      <c r="AE331" s="175">
        <v>6.7</v>
      </c>
      <c r="AF331" s="175">
        <v>6.5</v>
      </c>
      <c r="AG331" s="175">
        <v>6.5</v>
      </c>
      <c r="AH331" s="175">
        <v>6.5</v>
      </c>
      <c r="AI331" s="175">
        <v>6.8</v>
      </c>
      <c r="AJ331" s="175">
        <v>6.3</v>
      </c>
      <c r="AK331" s="175">
        <v>6.2</v>
      </c>
      <c r="AL331" s="175">
        <v>6.1</v>
      </c>
      <c r="AM331" s="175">
        <v>6.3</v>
      </c>
      <c r="AN331" s="175">
        <v>6.2</v>
      </c>
      <c r="AO331" s="175">
        <v>6</v>
      </c>
      <c r="AP331" s="175">
        <v>6.3</v>
      </c>
      <c r="AQ331" s="175">
        <v>6.3</v>
      </c>
      <c r="AR331" s="175">
        <v>6.7</v>
      </c>
      <c r="AS331" s="175">
        <v>6.9</v>
      </c>
      <c r="AT331" s="175">
        <v>7.5</v>
      </c>
      <c r="AU331" s="175">
        <v>7.8</v>
      </c>
      <c r="AV331" s="175">
        <v>8</v>
      </c>
      <c r="AW331" s="175">
        <v>8.1</v>
      </c>
    </row>
    <row r="332" spans="3:49" x14ac:dyDescent="0.2">
      <c r="C332" s="32" t="s">
        <v>19</v>
      </c>
      <c r="D332" s="32" t="s">
        <v>116</v>
      </c>
      <c r="E332" s="32" t="s">
        <v>117</v>
      </c>
      <c r="F332" s="6" t="s">
        <v>79</v>
      </c>
      <c r="G332" s="32" t="s">
        <v>129</v>
      </c>
      <c r="H332" s="32" t="s">
        <v>130</v>
      </c>
      <c r="I332" s="175">
        <v>3</v>
      </c>
      <c r="J332" s="175">
        <v>3</v>
      </c>
      <c r="K332" s="175">
        <v>2.9</v>
      </c>
      <c r="L332" s="175">
        <v>3</v>
      </c>
      <c r="M332" s="175">
        <v>2.9</v>
      </c>
      <c r="N332" s="175">
        <v>3.1</v>
      </c>
      <c r="O332" s="175">
        <v>3</v>
      </c>
      <c r="P332" s="175">
        <v>3.3</v>
      </c>
      <c r="Q332" s="175">
        <v>2.8</v>
      </c>
      <c r="R332" s="175">
        <v>3.2</v>
      </c>
      <c r="S332" s="175">
        <v>3.7</v>
      </c>
      <c r="T332" s="175">
        <v>4.2</v>
      </c>
      <c r="U332" s="175">
        <v>4.0999999999999996</v>
      </c>
      <c r="V332" s="175">
        <v>4.3</v>
      </c>
      <c r="W332" s="175">
        <v>4.4000000000000004</v>
      </c>
      <c r="X332" s="175">
        <v>4.7</v>
      </c>
      <c r="Y332" s="175">
        <v>5.2</v>
      </c>
      <c r="Z332" s="175">
        <v>5.9</v>
      </c>
      <c r="AA332" s="175">
        <v>6.4</v>
      </c>
      <c r="AB332" s="175">
        <v>7.5</v>
      </c>
      <c r="AC332" s="175">
        <v>8.1999999999999993</v>
      </c>
      <c r="AD332" s="175">
        <v>8.3000000000000007</v>
      </c>
      <c r="AE332" s="175">
        <v>8.4</v>
      </c>
      <c r="AF332" s="175">
        <v>7.8</v>
      </c>
      <c r="AG332" s="175">
        <v>8</v>
      </c>
      <c r="AH332" s="175">
        <v>8.1</v>
      </c>
      <c r="AI332" s="175">
        <v>8.4</v>
      </c>
      <c r="AJ332" s="175">
        <v>7.6</v>
      </c>
      <c r="AK332" s="175">
        <v>7.4</v>
      </c>
      <c r="AL332" s="175">
        <v>7.2</v>
      </c>
      <c r="AM332" s="175">
        <v>7.1</v>
      </c>
      <c r="AN332" s="175">
        <v>7.7</v>
      </c>
      <c r="AO332" s="175">
        <v>7.1</v>
      </c>
      <c r="AP332" s="175">
        <v>5.9</v>
      </c>
      <c r="AQ332" s="175">
        <v>6.2</v>
      </c>
      <c r="AR332" s="175">
        <v>6.3</v>
      </c>
      <c r="AS332" s="175">
        <v>6.4</v>
      </c>
      <c r="AT332" s="175">
        <v>6.9</v>
      </c>
      <c r="AU332" s="175">
        <v>7.2</v>
      </c>
      <c r="AV332" s="175">
        <v>7.4</v>
      </c>
      <c r="AW332" s="175">
        <v>7.2</v>
      </c>
    </row>
    <row r="333" spans="3:49" x14ac:dyDescent="0.2">
      <c r="C333" s="32" t="s">
        <v>20</v>
      </c>
      <c r="D333" s="32" t="s">
        <v>116</v>
      </c>
      <c r="E333" s="32" t="s">
        <v>117</v>
      </c>
      <c r="F333" s="6" t="s">
        <v>79</v>
      </c>
      <c r="G333" s="32" t="s">
        <v>129</v>
      </c>
      <c r="H333" s="32" t="s">
        <v>130</v>
      </c>
      <c r="I333" s="175">
        <v>7.1</v>
      </c>
      <c r="J333" s="175">
        <v>6.9</v>
      </c>
      <c r="K333" s="175">
        <v>6.6</v>
      </c>
      <c r="L333" s="175">
        <v>7.1</v>
      </c>
      <c r="M333" s="175">
        <v>6.4</v>
      </c>
      <c r="N333" s="175">
        <v>6.3</v>
      </c>
      <c r="O333" s="175">
        <v>5.8</v>
      </c>
      <c r="P333" s="175">
        <v>6</v>
      </c>
      <c r="Q333" s="175">
        <v>5.6</v>
      </c>
      <c r="R333" s="175">
        <v>6.3</v>
      </c>
      <c r="S333" s="175">
        <v>7.2</v>
      </c>
      <c r="T333" s="175">
        <v>7.6</v>
      </c>
      <c r="U333" s="175">
        <v>7.7</v>
      </c>
      <c r="V333" s="175">
        <v>8.1999999999999993</v>
      </c>
      <c r="W333" s="175">
        <v>8.8000000000000007</v>
      </c>
      <c r="X333" s="175">
        <v>8.6999999999999993</v>
      </c>
      <c r="Y333" s="175">
        <v>9.8000000000000007</v>
      </c>
      <c r="Z333" s="175">
        <v>10.3</v>
      </c>
      <c r="AA333" s="175">
        <v>11.2</v>
      </c>
      <c r="AB333" s="175">
        <v>12.4</v>
      </c>
      <c r="AC333" s="175">
        <v>13.4</v>
      </c>
      <c r="AD333" s="175">
        <v>13.4</v>
      </c>
      <c r="AE333" s="175">
        <v>12.5</v>
      </c>
      <c r="AF333" s="175">
        <v>11.7</v>
      </c>
      <c r="AG333" s="175">
        <v>11.3</v>
      </c>
      <c r="AH333" s="175">
        <v>10.9</v>
      </c>
      <c r="AI333" s="175">
        <v>10.9</v>
      </c>
      <c r="AJ333" s="175">
        <v>9.6999999999999993</v>
      </c>
      <c r="AK333" s="175">
        <v>9</v>
      </c>
      <c r="AL333" s="175">
        <v>7.9</v>
      </c>
      <c r="AM333" s="175">
        <v>7.7</v>
      </c>
      <c r="AN333" s="175">
        <v>7.8</v>
      </c>
      <c r="AO333" s="175">
        <v>7.3</v>
      </c>
      <c r="AP333" s="175">
        <v>6.9</v>
      </c>
      <c r="AQ333" s="175">
        <v>7.2</v>
      </c>
      <c r="AR333" s="175">
        <v>7.3</v>
      </c>
      <c r="AS333" s="175">
        <v>7.4</v>
      </c>
      <c r="AT333" s="175">
        <v>8</v>
      </c>
      <c r="AU333" s="175">
        <v>8.3000000000000007</v>
      </c>
      <c r="AV333" s="175">
        <v>8.6</v>
      </c>
      <c r="AW333" s="175">
        <v>8.8000000000000007</v>
      </c>
    </row>
    <row r="334" spans="3:49" x14ac:dyDescent="0.2">
      <c r="C334" s="32" t="s">
        <v>21</v>
      </c>
      <c r="D334" s="32" t="s">
        <v>116</v>
      </c>
      <c r="E334" s="32" t="s">
        <v>117</v>
      </c>
      <c r="F334" s="6" t="s">
        <v>79</v>
      </c>
      <c r="G334" s="32" t="s">
        <v>129</v>
      </c>
      <c r="H334" s="32" t="s">
        <v>130</v>
      </c>
      <c r="I334" s="175">
        <v>2</v>
      </c>
      <c r="J334" s="175">
        <v>2</v>
      </c>
      <c r="K334" s="175">
        <v>2</v>
      </c>
      <c r="L334" s="175">
        <v>2</v>
      </c>
      <c r="M334" s="175">
        <v>2.1</v>
      </c>
      <c r="N334" s="175">
        <v>2.1</v>
      </c>
      <c r="O334" s="175">
        <v>2</v>
      </c>
      <c r="P334" s="175">
        <v>2.2000000000000002</v>
      </c>
      <c r="Q334" s="175">
        <v>1.9</v>
      </c>
      <c r="R334" s="175">
        <v>2</v>
      </c>
      <c r="S334" s="175">
        <v>2.2000000000000002</v>
      </c>
      <c r="T334" s="175">
        <v>2.4</v>
      </c>
      <c r="U334" s="175">
        <v>2.5</v>
      </c>
      <c r="V334" s="175">
        <v>2.2999999999999998</v>
      </c>
      <c r="W334" s="175">
        <v>2.4</v>
      </c>
      <c r="X334" s="175">
        <v>2.4</v>
      </c>
      <c r="Y334" s="175">
        <v>2.5</v>
      </c>
      <c r="Z334" s="175">
        <v>2.7</v>
      </c>
      <c r="AA334" s="175">
        <v>2.9</v>
      </c>
      <c r="AB334" s="175">
        <v>3.2</v>
      </c>
      <c r="AC334" s="175">
        <v>3.4</v>
      </c>
      <c r="AD334" s="175">
        <v>3.4</v>
      </c>
      <c r="AE334" s="175">
        <v>3.4</v>
      </c>
      <c r="AF334" s="175">
        <v>2.9</v>
      </c>
      <c r="AG334" s="175">
        <v>3</v>
      </c>
      <c r="AH334" s="175">
        <v>2.9</v>
      </c>
      <c r="AI334" s="175">
        <v>2.7</v>
      </c>
      <c r="AJ334" s="175">
        <v>2.5</v>
      </c>
      <c r="AK334" s="175">
        <v>2.5</v>
      </c>
      <c r="AL334" s="175">
        <v>2.4</v>
      </c>
      <c r="AM334" s="175">
        <v>2.2000000000000002</v>
      </c>
      <c r="AN334" s="175">
        <v>2.2000000000000002</v>
      </c>
      <c r="AO334" s="175">
        <v>2.1</v>
      </c>
      <c r="AP334" s="175">
        <v>2.1</v>
      </c>
      <c r="AQ334" s="175">
        <v>2.2000000000000002</v>
      </c>
      <c r="AR334" s="175">
        <v>2.2000000000000002</v>
      </c>
      <c r="AS334" s="175">
        <v>2.2999999999999998</v>
      </c>
      <c r="AT334" s="175">
        <v>2.4</v>
      </c>
      <c r="AU334" s="175">
        <v>2.5</v>
      </c>
      <c r="AV334" s="175">
        <v>2.6</v>
      </c>
      <c r="AW334" s="175">
        <v>2.7</v>
      </c>
    </row>
    <row r="335" spans="3:49" x14ac:dyDescent="0.2">
      <c r="C335" s="32" t="s">
        <v>22</v>
      </c>
      <c r="D335" s="32" t="s">
        <v>116</v>
      </c>
      <c r="E335" s="32" t="s">
        <v>117</v>
      </c>
      <c r="F335" s="6" t="s">
        <v>79</v>
      </c>
      <c r="G335" s="32" t="s">
        <v>129</v>
      </c>
      <c r="H335" s="32" t="s">
        <v>130</v>
      </c>
      <c r="I335" s="175">
        <v>8.5</v>
      </c>
      <c r="J335" s="175">
        <v>8.6</v>
      </c>
      <c r="K335" s="175">
        <v>9</v>
      </c>
      <c r="L335" s="175">
        <v>9.3000000000000007</v>
      </c>
      <c r="M335" s="175">
        <v>9</v>
      </c>
      <c r="N335" s="175">
        <v>9.4</v>
      </c>
      <c r="O335" s="175">
        <v>8.7999999999999989</v>
      </c>
      <c r="P335" s="175">
        <v>9.2999999999999989</v>
      </c>
      <c r="Q335" s="175">
        <v>8</v>
      </c>
      <c r="R335" s="175">
        <v>8.5</v>
      </c>
      <c r="S335" s="175">
        <v>9.1999999999999993</v>
      </c>
      <c r="T335" s="175">
        <v>10.1</v>
      </c>
      <c r="U335" s="175">
        <v>9.8000000000000007</v>
      </c>
      <c r="V335" s="175">
        <v>9.5</v>
      </c>
      <c r="W335" s="175">
        <v>9.6</v>
      </c>
      <c r="X335" s="175">
        <v>10</v>
      </c>
      <c r="Y335" s="175">
        <v>10.4</v>
      </c>
      <c r="Z335" s="175">
        <v>11.3</v>
      </c>
      <c r="AA335" s="175">
        <v>12.6</v>
      </c>
      <c r="AB335" s="175">
        <v>13</v>
      </c>
      <c r="AC335" s="175">
        <v>13.7</v>
      </c>
      <c r="AD335" s="175">
        <v>13.8</v>
      </c>
      <c r="AE335" s="175">
        <v>13.4</v>
      </c>
      <c r="AF335" s="175">
        <v>12.6</v>
      </c>
      <c r="AG335" s="175">
        <v>12.5</v>
      </c>
      <c r="AH335" s="175">
        <v>12.7</v>
      </c>
      <c r="AI335" s="175">
        <v>12.8</v>
      </c>
      <c r="AJ335" s="175">
        <v>11.8</v>
      </c>
      <c r="AK335" s="175">
        <v>11.4</v>
      </c>
      <c r="AL335" s="175">
        <v>10.9</v>
      </c>
      <c r="AM335" s="175">
        <v>11.4</v>
      </c>
      <c r="AN335" s="175">
        <v>11.8</v>
      </c>
      <c r="AO335" s="175">
        <v>10.1</v>
      </c>
      <c r="AP335" s="175">
        <v>9.5</v>
      </c>
      <c r="AQ335" s="175">
        <v>9.4</v>
      </c>
      <c r="AR335" s="175">
        <v>9.8000000000000007</v>
      </c>
      <c r="AS335" s="175">
        <v>10.1</v>
      </c>
      <c r="AT335" s="175">
        <v>10.9</v>
      </c>
      <c r="AU335" s="175">
        <v>11</v>
      </c>
      <c r="AV335" s="175">
        <v>11.2</v>
      </c>
      <c r="AW335" s="175">
        <v>11.3</v>
      </c>
    </row>
    <row r="336" spans="3:49" x14ac:dyDescent="0.2">
      <c r="C336" s="32" t="s">
        <v>23</v>
      </c>
      <c r="D336" s="32" t="s">
        <v>116</v>
      </c>
      <c r="E336" s="32" t="s">
        <v>117</v>
      </c>
      <c r="F336" s="6" t="s">
        <v>79</v>
      </c>
      <c r="G336" s="32" t="s">
        <v>129</v>
      </c>
      <c r="H336" s="32" t="s">
        <v>130</v>
      </c>
      <c r="I336" s="175">
        <v>4.3</v>
      </c>
      <c r="J336" s="175">
        <v>4.4000000000000004</v>
      </c>
      <c r="K336" s="175">
        <v>4.5</v>
      </c>
      <c r="L336" s="175">
        <v>4.5999999999999996</v>
      </c>
      <c r="M336" s="175">
        <v>4.7</v>
      </c>
      <c r="N336" s="175">
        <v>4.9000000000000004</v>
      </c>
      <c r="O336" s="175">
        <v>4.4000000000000004</v>
      </c>
      <c r="P336" s="175">
        <v>4.3</v>
      </c>
      <c r="Q336" s="175">
        <v>3.8</v>
      </c>
      <c r="R336" s="175">
        <v>3.9</v>
      </c>
      <c r="S336" s="175">
        <v>4.5</v>
      </c>
      <c r="T336" s="175">
        <v>5.0999999999999996</v>
      </c>
      <c r="U336" s="175">
        <v>4.8</v>
      </c>
      <c r="V336" s="175">
        <v>4.7</v>
      </c>
      <c r="W336" s="175">
        <v>4.9000000000000004</v>
      </c>
      <c r="X336" s="175">
        <v>5.0999999999999996</v>
      </c>
      <c r="Y336" s="175">
        <v>5.2</v>
      </c>
      <c r="Z336" s="175">
        <v>5.7</v>
      </c>
      <c r="AA336" s="175">
        <v>6.4</v>
      </c>
      <c r="AB336" s="175">
        <v>6.7</v>
      </c>
      <c r="AC336" s="175">
        <v>7.1</v>
      </c>
      <c r="AD336" s="175">
        <v>7.3</v>
      </c>
      <c r="AE336" s="175">
        <v>7.4</v>
      </c>
      <c r="AF336" s="175">
        <v>7</v>
      </c>
      <c r="AG336" s="175">
        <v>7.1</v>
      </c>
      <c r="AH336" s="175">
        <v>7.5</v>
      </c>
      <c r="AI336" s="175">
        <v>7.6</v>
      </c>
      <c r="AJ336" s="175">
        <v>7.1</v>
      </c>
      <c r="AK336" s="175">
        <v>6.9</v>
      </c>
      <c r="AL336" s="175">
        <v>6.6</v>
      </c>
      <c r="AM336" s="175">
        <v>6.4</v>
      </c>
      <c r="AN336" s="175">
        <v>6.8</v>
      </c>
      <c r="AO336" s="175">
        <v>6.4</v>
      </c>
      <c r="AP336" s="175">
        <v>6.2</v>
      </c>
      <c r="AQ336" s="175">
        <v>6.3</v>
      </c>
      <c r="AR336" s="175">
        <v>6.5</v>
      </c>
      <c r="AS336" s="175">
        <v>6.5</v>
      </c>
      <c r="AT336" s="175">
        <v>7.2</v>
      </c>
      <c r="AU336" s="175">
        <v>7.5</v>
      </c>
      <c r="AV336" s="175">
        <v>7.9</v>
      </c>
      <c r="AW336" s="175">
        <v>8.1999999999999993</v>
      </c>
    </row>
    <row r="337" spans="3:49" x14ac:dyDescent="0.2">
      <c r="C337" s="32" t="s">
        <v>24</v>
      </c>
      <c r="D337" s="32" t="s">
        <v>116</v>
      </c>
      <c r="E337" s="32" t="s">
        <v>117</v>
      </c>
      <c r="F337" s="6" t="s">
        <v>79</v>
      </c>
      <c r="G337" s="32" t="s">
        <v>129</v>
      </c>
      <c r="H337" s="32" t="s">
        <v>130</v>
      </c>
      <c r="I337" s="175">
        <v>42.6</v>
      </c>
      <c r="J337" s="175">
        <v>45.2</v>
      </c>
      <c r="K337" s="175">
        <v>44.2</v>
      </c>
      <c r="L337" s="175">
        <v>45</v>
      </c>
      <c r="M337" s="175">
        <v>44.5</v>
      </c>
      <c r="N337" s="175">
        <v>45</v>
      </c>
      <c r="O337" s="175">
        <v>43.8</v>
      </c>
      <c r="P337" s="175">
        <v>45.3</v>
      </c>
      <c r="Q337" s="175">
        <v>43.7</v>
      </c>
      <c r="R337" s="175">
        <v>47.5</v>
      </c>
      <c r="S337" s="175">
        <v>50.3</v>
      </c>
      <c r="T337" s="175">
        <v>53.2</v>
      </c>
      <c r="U337" s="175">
        <v>51.9</v>
      </c>
      <c r="V337" s="175">
        <v>51.300000000000004</v>
      </c>
      <c r="W337" s="175">
        <v>55.2</v>
      </c>
      <c r="X337" s="175">
        <v>56.1</v>
      </c>
      <c r="Y337" s="175">
        <v>60.5</v>
      </c>
      <c r="Z337" s="175">
        <v>67.199999999999989</v>
      </c>
      <c r="AA337" s="175">
        <v>71.3</v>
      </c>
      <c r="AB337" s="175">
        <v>76.3</v>
      </c>
      <c r="AC337" s="175">
        <v>78.400000000000006</v>
      </c>
      <c r="AD337" s="175">
        <v>79.8</v>
      </c>
      <c r="AE337" s="175">
        <v>81.400000000000006</v>
      </c>
      <c r="AF337" s="175">
        <v>82.2</v>
      </c>
      <c r="AG337" s="175">
        <v>85.5</v>
      </c>
      <c r="AH337" s="175">
        <v>88.5</v>
      </c>
      <c r="AI337" s="175">
        <v>91.5</v>
      </c>
      <c r="AJ337" s="175">
        <v>88.9</v>
      </c>
      <c r="AK337" s="175">
        <v>88</v>
      </c>
      <c r="AL337" s="175">
        <v>85.7</v>
      </c>
      <c r="AM337" s="175">
        <v>80.900000000000006</v>
      </c>
      <c r="AN337" s="175">
        <v>83.1</v>
      </c>
      <c r="AO337" s="175">
        <v>80.400000000000006</v>
      </c>
      <c r="AP337" s="175">
        <v>78</v>
      </c>
      <c r="AQ337" s="175">
        <v>79.7</v>
      </c>
      <c r="AR337" s="175">
        <v>83.8</v>
      </c>
      <c r="AS337" s="175">
        <v>88.6</v>
      </c>
      <c r="AT337" s="175">
        <v>95.3</v>
      </c>
      <c r="AU337" s="175">
        <v>99.1</v>
      </c>
      <c r="AV337" s="175">
        <v>103</v>
      </c>
      <c r="AW337" s="175">
        <v>106.7</v>
      </c>
    </row>
    <row r="338" spans="3:49" x14ac:dyDescent="0.2">
      <c r="C338" s="32" t="s">
        <v>25</v>
      </c>
      <c r="D338" s="32" t="s">
        <v>116</v>
      </c>
      <c r="E338" s="32" t="s">
        <v>117</v>
      </c>
      <c r="F338" s="6" t="s">
        <v>79</v>
      </c>
      <c r="G338" s="32" t="s">
        <v>129</v>
      </c>
      <c r="H338" s="32" t="s">
        <v>130</v>
      </c>
      <c r="I338" s="175">
        <v>16.600000000000001</v>
      </c>
      <c r="J338" s="175">
        <v>17.3</v>
      </c>
      <c r="K338" s="175">
        <v>17.399999999999999</v>
      </c>
      <c r="L338" s="175">
        <v>17.5</v>
      </c>
      <c r="M338" s="175">
        <v>17.899999999999999</v>
      </c>
      <c r="N338" s="175">
        <v>18.400000000000002</v>
      </c>
      <c r="O338" s="175">
        <v>17.7</v>
      </c>
      <c r="P338" s="175">
        <v>19</v>
      </c>
      <c r="Q338" s="175">
        <v>17.8</v>
      </c>
      <c r="R338" s="175">
        <v>18.899999999999999</v>
      </c>
      <c r="S338" s="175">
        <v>22.4</v>
      </c>
      <c r="T338" s="175">
        <v>23.2</v>
      </c>
      <c r="U338" s="175">
        <v>22.7</v>
      </c>
      <c r="V338" s="175">
        <v>22.7</v>
      </c>
      <c r="W338" s="175">
        <v>23.5</v>
      </c>
      <c r="X338" s="175">
        <v>23.8</v>
      </c>
      <c r="Y338" s="175">
        <v>24.6</v>
      </c>
      <c r="Z338" s="175">
        <v>26.3</v>
      </c>
      <c r="AA338" s="175">
        <v>28.2</v>
      </c>
      <c r="AB338" s="175">
        <v>30.3</v>
      </c>
      <c r="AC338" s="175">
        <v>31.7</v>
      </c>
      <c r="AD338" s="175">
        <v>31</v>
      </c>
      <c r="AE338" s="175">
        <v>31.4</v>
      </c>
      <c r="AF338" s="175">
        <v>29.7</v>
      </c>
      <c r="AG338" s="175">
        <v>29.4</v>
      </c>
      <c r="AH338" s="175">
        <v>29.4</v>
      </c>
      <c r="AI338" s="175">
        <v>29.9</v>
      </c>
      <c r="AJ338" s="175">
        <v>27.9</v>
      </c>
      <c r="AK338" s="175">
        <v>25.7</v>
      </c>
      <c r="AL338" s="175">
        <v>25</v>
      </c>
      <c r="AM338" s="175">
        <v>24.6</v>
      </c>
      <c r="AN338" s="175">
        <v>25.4</v>
      </c>
      <c r="AO338" s="175">
        <v>24.3</v>
      </c>
      <c r="AP338" s="175">
        <v>23.3</v>
      </c>
      <c r="AQ338" s="175">
        <v>23.3</v>
      </c>
      <c r="AR338" s="175">
        <v>24.8</v>
      </c>
      <c r="AS338" s="175">
        <v>25.5</v>
      </c>
      <c r="AT338" s="175">
        <v>27.7</v>
      </c>
      <c r="AU338" s="175">
        <v>28.7</v>
      </c>
      <c r="AV338" s="175">
        <v>29.3</v>
      </c>
      <c r="AW338" s="175">
        <v>30.3</v>
      </c>
    </row>
    <row r="339" spans="3:49" x14ac:dyDescent="0.2">
      <c r="C339" s="32" t="s">
        <v>26</v>
      </c>
      <c r="D339" s="32" t="s">
        <v>116</v>
      </c>
      <c r="E339" s="32" t="s">
        <v>117</v>
      </c>
      <c r="F339" s="6" t="s">
        <v>79</v>
      </c>
      <c r="G339" s="32" t="s">
        <v>129</v>
      </c>
      <c r="H339" s="32" t="s">
        <v>130</v>
      </c>
      <c r="I339" s="175">
        <v>2.1</v>
      </c>
      <c r="J339" s="175">
        <v>2.1</v>
      </c>
      <c r="K339" s="175">
        <v>2.2999999999999998</v>
      </c>
      <c r="L339" s="175">
        <v>2.2999999999999998</v>
      </c>
      <c r="M339" s="175">
        <v>2.4</v>
      </c>
      <c r="N339" s="175">
        <v>2.4</v>
      </c>
      <c r="O339" s="175">
        <v>2.2999999999999998</v>
      </c>
      <c r="P339" s="175">
        <v>2.4</v>
      </c>
      <c r="Q339" s="175">
        <v>2.1</v>
      </c>
      <c r="R339" s="175">
        <v>2.2999999999999998</v>
      </c>
      <c r="S339" s="175">
        <v>2.4</v>
      </c>
      <c r="T339" s="175">
        <v>2.9</v>
      </c>
      <c r="U339" s="175">
        <v>2.8</v>
      </c>
      <c r="V339" s="175">
        <v>2.9</v>
      </c>
      <c r="W339" s="175">
        <v>2.9</v>
      </c>
      <c r="X339" s="175">
        <v>2.8</v>
      </c>
      <c r="Y339" s="175">
        <v>2.9</v>
      </c>
      <c r="Z339" s="175">
        <v>3.1</v>
      </c>
      <c r="AA339" s="175">
        <v>3.3</v>
      </c>
      <c r="AB339" s="175">
        <v>3.5</v>
      </c>
      <c r="AC339" s="175">
        <v>3.6</v>
      </c>
      <c r="AD339" s="175">
        <v>3.5</v>
      </c>
      <c r="AE339" s="175">
        <v>3.3</v>
      </c>
      <c r="AF339" s="175">
        <v>3.1</v>
      </c>
      <c r="AG339" s="175">
        <v>3.1</v>
      </c>
      <c r="AH339" s="175">
        <v>3.2</v>
      </c>
      <c r="AI339" s="175">
        <v>3.2</v>
      </c>
      <c r="AJ339" s="175">
        <v>2.9</v>
      </c>
      <c r="AK339" s="175">
        <v>2.9</v>
      </c>
      <c r="AL339" s="175">
        <v>2.8</v>
      </c>
      <c r="AM339" s="175">
        <v>2.7</v>
      </c>
      <c r="AN339" s="175">
        <v>2.7</v>
      </c>
      <c r="AO339" s="175">
        <v>2.5</v>
      </c>
      <c r="AP339" s="175">
        <v>2.5</v>
      </c>
      <c r="AQ339" s="175">
        <v>2.6</v>
      </c>
      <c r="AR339" s="175">
        <v>2.7</v>
      </c>
      <c r="AS339" s="175">
        <v>2.8</v>
      </c>
      <c r="AT339" s="175">
        <v>3.1</v>
      </c>
      <c r="AU339" s="175">
        <v>3.1</v>
      </c>
      <c r="AV339" s="175">
        <v>3.3</v>
      </c>
      <c r="AW339" s="175">
        <v>3.4</v>
      </c>
    </row>
    <row r="340" spans="3:49" x14ac:dyDescent="0.2">
      <c r="C340" s="32" t="s">
        <v>27</v>
      </c>
      <c r="D340" s="32" t="s">
        <v>116</v>
      </c>
      <c r="E340" s="32" t="s">
        <v>117</v>
      </c>
      <c r="F340" s="6" t="s">
        <v>79</v>
      </c>
      <c r="G340" s="32" t="s">
        <v>129</v>
      </c>
      <c r="H340" s="32" t="s">
        <v>130</v>
      </c>
      <c r="I340" s="175">
        <v>9.3000000000000007</v>
      </c>
      <c r="J340" s="175">
        <v>9.3000000000000007</v>
      </c>
      <c r="K340" s="175">
        <v>10.5</v>
      </c>
      <c r="L340" s="175">
        <v>10.9</v>
      </c>
      <c r="M340" s="175">
        <v>11.3</v>
      </c>
      <c r="N340" s="175">
        <v>10.9</v>
      </c>
      <c r="O340" s="175">
        <v>10.5</v>
      </c>
      <c r="P340" s="175">
        <v>11</v>
      </c>
      <c r="Q340" s="175">
        <v>10.5</v>
      </c>
      <c r="R340" s="175">
        <v>10.199999999999999</v>
      </c>
      <c r="S340" s="175">
        <v>11</v>
      </c>
      <c r="T340" s="175">
        <v>11.9</v>
      </c>
      <c r="U340" s="175">
        <v>11.9</v>
      </c>
      <c r="V340" s="175">
        <v>11.1</v>
      </c>
      <c r="W340" s="175">
        <v>11.7</v>
      </c>
      <c r="X340" s="175">
        <v>11.7</v>
      </c>
      <c r="Y340" s="175">
        <v>12.1</v>
      </c>
      <c r="Z340" s="175">
        <v>12.5</v>
      </c>
      <c r="AA340" s="175">
        <v>13.9</v>
      </c>
      <c r="AB340" s="175">
        <v>14.6</v>
      </c>
      <c r="AC340" s="175">
        <v>14.9</v>
      </c>
      <c r="AD340" s="175">
        <v>15.1</v>
      </c>
      <c r="AE340" s="175">
        <v>15.2</v>
      </c>
      <c r="AF340" s="175">
        <v>15</v>
      </c>
      <c r="AG340" s="175">
        <v>15.4</v>
      </c>
      <c r="AH340" s="175">
        <v>15.8</v>
      </c>
      <c r="AI340" s="175">
        <v>16.100000000000001</v>
      </c>
      <c r="AJ340" s="175">
        <v>15.8</v>
      </c>
      <c r="AK340" s="175">
        <v>16</v>
      </c>
      <c r="AL340" s="175">
        <v>15.8</v>
      </c>
      <c r="AM340" s="175">
        <v>15.4</v>
      </c>
      <c r="AN340" s="175">
        <v>14.7</v>
      </c>
      <c r="AO340" s="175">
        <v>14</v>
      </c>
      <c r="AP340" s="175">
        <v>14.1</v>
      </c>
      <c r="AQ340" s="175">
        <v>14.4</v>
      </c>
      <c r="AR340" s="175">
        <v>14.7</v>
      </c>
      <c r="AS340" s="175">
        <v>15.4</v>
      </c>
      <c r="AT340" s="175">
        <v>16.7</v>
      </c>
      <c r="AU340" s="175">
        <v>17.399999999999999</v>
      </c>
      <c r="AV340" s="175">
        <v>18.100000000000001</v>
      </c>
      <c r="AW340" s="175">
        <v>18.3</v>
      </c>
    </row>
    <row r="341" spans="3:49" x14ac:dyDescent="0.2">
      <c r="C341" s="32" t="s">
        <v>28</v>
      </c>
      <c r="D341" s="32" t="s">
        <v>116</v>
      </c>
      <c r="E341" s="32" t="s">
        <v>117</v>
      </c>
      <c r="F341" s="6" t="s">
        <v>79</v>
      </c>
      <c r="G341" s="32" t="s">
        <v>129</v>
      </c>
      <c r="H341" s="32" t="s">
        <v>130</v>
      </c>
      <c r="I341" s="175">
        <v>41.5</v>
      </c>
      <c r="J341" s="175">
        <v>41.5</v>
      </c>
      <c r="K341" s="175">
        <v>43.4</v>
      </c>
      <c r="L341" s="175">
        <v>45.7</v>
      </c>
      <c r="M341" s="175">
        <v>44.2</v>
      </c>
      <c r="N341" s="175">
        <v>44.8</v>
      </c>
      <c r="O341" s="175">
        <v>45.1</v>
      </c>
      <c r="P341" s="175">
        <v>48.5</v>
      </c>
      <c r="Q341" s="175">
        <v>45</v>
      </c>
      <c r="R341" s="175">
        <v>49</v>
      </c>
      <c r="S341" s="175">
        <v>53.9</v>
      </c>
      <c r="T341" s="175">
        <v>57.4</v>
      </c>
      <c r="U341" s="175">
        <v>58.3</v>
      </c>
      <c r="V341" s="175">
        <v>58</v>
      </c>
      <c r="W341" s="175">
        <v>58.4</v>
      </c>
      <c r="X341" s="175">
        <v>60.2</v>
      </c>
      <c r="Y341" s="175">
        <v>65.099999999999994</v>
      </c>
      <c r="Z341" s="175">
        <v>68.3</v>
      </c>
      <c r="AA341" s="175">
        <v>75.3</v>
      </c>
      <c r="AB341" s="175">
        <v>83.9</v>
      </c>
      <c r="AC341" s="175">
        <v>90.8</v>
      </c>
      <c r="AD341" s="175">
        <v>101</v>
      </c>
      <c r="AE341" s="175">
        <v>113.7</v>
      </c>
      <c r="AF341" s="175">
        <v>121</v>
      </c>
      <c r="AG341" s="175">
        <v>134.69999999999999</v>
      </c>
      <c r="AH341" s="175">
        <v>149.69999999999999</v>
      </c>
      <c r="AI341" s="175">
        <v>169.7</v>
      </c>
      <c r="AJ341" s="175">
        <v>180.7</v>
      </c>
      <c r="AK341" s="175">
        <v>199.9</v>
      </c>
      <c r="AL341" s="175">
        <v>199.3</v>
      </c>
      <c r="AM341" s="175">
        <v>196.8</v>
      </c>
      <c r="AN341" s="175">
        <v>199.8</v>
      </c>
      <c r="AO341" s="175">
        <v>193.9</v>
      </c>
      <c r="AP341" s="175">
        <v>192.9</v>
      </c>
      <c r="AQ341" s="175">
        <v>191.9</v>
      </c>
      <c r="AR341" s="175">
        <v>201.5</v>
      </c>
      <c r="AS341" s="175">
        <v>209.9</v>
      </c>
      <c r="AT341" s="175">
        <v>224.6</v>
      </c>
      <c r="AU341" s="175">
        <v>232.9</v>
      </c>
      <c r="AV341" s="175">
        <v>241.3</v>
      </c>
      <c r="AW341" s="175">
        <v>245.8</v>
      </c>
    </row>
    <row r="342" spans="3:49" x14ac:dyDescent="0.2">
      <c r="C342" s="32" t="s">
        <v>29</v>
      </c>
      <c r="D342" s="32" t="s">
        <v>116</v>
      </c>
      <c r="E342" s="32" t="s">
        <v>117</v>
      </c>
      <c r="F342" s="6" t="s">
        <v>79</v>
      </c>
      <c r="G342" s="32" t="s">
        <v>129</v>
      </c>
      <c r="H342" s="32" t="s">
        <v>130</v>
      </c>
      <c r="I342" s="175">
        <v>3.7</v>
      </c>
      <c r="J342" s="175">
        <v>3.8</v>
      </c>
      <c r="K342" s="175">
        <v>3.8</v>
      </c>
      <c r="L342" s="175">
        <v>3.6</v>
      </c>
      <c r="M342" s="175">
        <v>3.9</v>
      </c>
      <c r="N342" s="175">
        <v>4</v>
      </c>
      <c r="O342" s="175">
        <v>3.8</v>
      </c>
      <c r="P342" s="175">
        <v>3.7</v>
      </c>
      <c r="Q342" s="175">
        <v>3.4</v>
      </c>
      <c r="R342" s="175">
        <v>3.7</v>
      </c>
      <c r="S342" s="175">
        <v>4.3</v>
      </c>
      <c r="T342" s="175">
        <v>4.7</v>
      </c>
      <c r="U342" s="175">
        <v>4.5999999999999996</v>
      </c>
      <c r="V342" s="175">
        <v>4.5999999999999996</v>
      </c>
      <c r="W342" s="175">
        <v>4.7</v>
      </c>
      <c r="X342" s="175">
        <v>4.8</v>
      </c>
      <c r="Y342" s="175">
        <v>5</v>
      </c>
      <c r="Z342" s="175">
        <v>5.4</v>
      </c>
      <c r="AA342" s="175">
        <v>6</v>
      </c>
      <c r="AB342" s="175">
        <v>6.5</v>
      </c>
      <c r="AC342" s="175">
        <v>6.9</v>
      </c>
      <c r="AD342" s="175">
        <v>6.8</v>
      </c>
      <c r="AE342" s="175">
        <v>7</v>
      </c>
      <c r="AF342" s="175">
        <v>6.5</v>
      </c>
      <c r="AG342" s="175">
        <v>6.4</v>
      </c>
      <c r="AH342" s="175">
        <v>6.4</v>
      </c>
      <c r="AI342" s="175">
        <v>6.3</v>
      </c>
      <c r="AJ342" s="175">
        <v>6</v>
      </c>
      <c r="AK342" s="175">
        <v>5.6</v>
      </c>
      <c r="AL342" s="175">
        <v>5.0999999999999996</v>
      </c>
      <c r="AM342" s="175">
        <v>5.2</v>
      </c>
      <c r="AN342" s="175">
        <v>5.3</v>
      </c>
      <c r="AO342" s="175">
        <v>4.9000000000000004</v>
      </c>
      <c r="AP342" s="175">
        <v>4.5999999999999996</v>
      </c>
      <c r="AQ342" s="175">
        <v>4.8</v>
      </c>
      <c r="AR342" s="175">
        <v>5.0999999999999996</v>
      </c>
      <c r="AS342" s="175">
        <v>5.3</v>
      </c>
      <c r="AT342" s="175">
        <v>5.9</v>
      </c>
      <c r="AU342" s="175">
        <v>6</v>
      </c>
      <c r="AV342" s="175">
        <v>6.3</v>
      </c>
      <c r="AW342" s="175">
        <v>6.6</v>
      </c>
    </row>
    <row r="343" spans="3:49" x14ac:dyDescent="0.2">
      <c r="C343" s="32" t="s">
        <v>30</v>
      </c>
      <c r="D343" s="32" t="s">
        <v>116</v>
      </c>
      <c r="E343" s="32" t="s">
        <v>117</v>
      </c>
      <c r="F343" s="6" t="s">
        <v>79</v>
      </c>
      <c r="G343" s="32" t="s">
        <v>129</v>
      </c>
      <c r="H343" s="32" t="s">
        <v>130</v>
      </c>
      <c r="I343" s="175">
        <v>2.8</v>
      </c>
      <c r="J343" s="175">
        <v>2.7</v>
      </c>
      <c r="K343" s="175">
        <v>2.9</v>
      </c>
      <c r="L343" s="175">
        <v>2.6</v>
      </c>
      <c r="M343" s="175">
        <v>2.9</v>
      </c>
      <c r="N343" s="175">
        <v>2.5</v>
      </c>
      <c r="O343" s="175">
        <v>2.5</v>
      </c>
      <c r="P343" s="175">
        <v>2.8</v>
      </c>
      <c r="Q343" s="175">
        <v>2.5</v>
      </c>
      <c r="R343" s="175">
        <v>2.6</v>
      </c>
      <c r="S343" s="175">
        <v>2.8</v>
      </c>
      <c r="T343" s="175">
        <v>3</v>
      </c>
      <c r="U343" s="175">
        <v>2.9</v>
      </c>
      <c r="V343" s="175">
        <v>2.7</v>
      </c>
      <c r="W343" s="175">
        <v>2.9</v>
      </c>
      <c r="X343" s="175">
        <v>2.9</v>
      </c>
      <c r="Y343" s="175">
        <v>3.1</v>
      </c>
      <c r="Z343" s="175">
        <v>3.6</v>
      </c>
      <c r="AA343" s="175">
        <v>4.0999999999999996</v>
      </c>
      <c r="AB343" s="175">
        <v>4.5</v>
      </c>
      <c r="AC343" s="175">
        <v>4.8</v>
      </c>
      <c r="AD343" s="175">
        <v>4.8</v>
      </c>
      <c r="AE343" s="175">
        <v>4.7</v>
      </c>
      <c r="AF343" s="175">
        <v>4.3</v>
      </c>
      <c r="AG343" s="175">
        <v>4</v>
      </c>
      <c r="AH343" s="175">
        <v>4.0999999999999996</v>
      </c>
      <c r="AI343" s="175">
        <v>4</v>
      </c>
      <c r="AJ343" s="175">
        <v>3.7</v>
      </c>
      <c r="AK343" s="175">
        <v>3.6</v>
      </c>
      <c r="AL343" s="175">
        <v>3.6</v>
      </c>
      <c r="AM343" s="175">
        <v>3.5</v>
      </c>
      <c r="AN343" s="175">
        <v>3.5</v>
      </c>
      <c r="AO343" s="175">
        <v>2.9</v>
      </c>
      <c r="AP343" s="175">
        <v>2.8</v>
      </c>
      <c r="AQ343" s="175">
        <v>2.8</v>
      </c>
      <c r="AR343" s="175">
        <v>3</v>
      </c>
      <c r="AS343" s="175">
        <v>3.1</v>
      </c>
      <c r="AT343" s="175">
        <v>3.2</v>
      </c>
      <c r="AU343" s="175">
        <v>3.4</v>
      </c>
      <c r="AV343" s="175">
        <v>3.5</v>
      </c>
      <c r="AW343" s="175">
        <v>3.4</v>
      </c>
    </row>
    <row r="344" spans="3:49" x14ac:dyDescent="0.2">
      <c r="C344" s="32" t="s">
        <v>31</v>
      </c>
      <c r="D344" s="32" t="s">
        <v>116</v>
      </c>
      <c r="E344" s="32" t="s">
        <v>117</v>
      </c>
      <c r="F344" s="6" t="s">
        <v>79</v>
      </c>
      <c r="G344" s="32" t="s">
        <v>129</v>
      </c>
      <c r="H344" s="32" t="s">
        <v>130</v>
      </c>
      <c r="I344" s="175">
        <v>10.1</v>
      </c>
      <c r="J344" s="175">
        <v>10.199999999999999</v>
      </c>
      <c r="K344" s="175">
        <v>10.199999999999999</v>
      </c>
      <c r="L344" s="175">
        <v>11.3</v>
      </c>
      <c r="M344" s="175">
        <v>10.199999999999999</v>
      </c>
      <c r="N344" s="175">
        <v>10.3</v>
      </c>
      <c r="O344" s="175">
        <v>10.3</v>
      </c>
      <c r="P344" s="175">
        <v>11.1</v>
      </c>
      <c r="Q344" s="175">
        <v>10.199999999999999</v>
      </c>
      <c r="R344" s="175">
        <v>11.3</v>
      </c>
      <c r="S344" s="175">
        <v>12.3</v>
      </c>
      <c r="T344" s="175">
        <v>13</v>
      </c>
      <c r="U344" s="175">
        <v>12.9</v>
      </c>
      <c r="V344" s="175">
        <v>12.9</v>
      </c>
      <c r="W344" s="175">
        <v>13</v>
      </c>
      <c r="X344" s="175">
        <v>13.1</v>
      </c>
      <c r="Y344" s="175">
        <v>14</v>
      </c>
      <c r="Z344" s="175">
        <v>15.4</v>
      </c>
      <c r="AA344" s="175">
        <v>16.899999999999999</v>
      </c>
      <c r="AB344" s="175">
        <v>18</v>
      </c>
      <c r="AC344" s="175">
        <v>19.399999999999999</v>
      </c>
      <c r="AD344" s="175">
        <v>20.2</v>
      </c>
      <c r="AE344" s="175">
        <v>21.2</v>
      </c>
      <c r="AF344" s="175">
        <v>21</v>
      </c>
      <c r="AG344" s="175">
        <v>21.6</v>
      </c>
      <c r="AH344" s="175">
        <v>22.7</v>
      </c>
      <c r="AI344" s="175">
        <v>23.5</v>
      </c>
      <c r="AJ344" s="175">
        <v>22.8</v>
      </c>
      <c r="AK344" s="175">
        <v>23.7</v>
      </c>
      <c r="AL344" s="175">
        <v>23.6</v>
      </c>
      <c r="AM344" s="175">
        <v>22.6</v>
      </c>
      <c r="AN344" s="175">
        <v>22.4</v>
      </c>
      <c r="AO344" s="175">
        <v>20.9</v>
      </c>
      <c r="AP344" s="175">
        <v>19.8</v>
      </c>
      <c r="AQ344" s="175">
        <v>19.8</v>
      </c>
      <c r="AR344" s="175">
        <v>20.6</v>
      </c>
      <c r="AS344" s="175">
        <v>21.4</v>
      </c>
      <c r="AT344" s="175">
        <v>23.1</v>
      </c>
      <c r="AU344" s="175">
        <v>23.8</v>
      </c>
      <c r="AV344" s="175">
        <v>24.1</v>
      </c>
      <c r="AW344" s="175">
        <v>24.1</v>
      </c>
    </row>
    <row r="345" spans="3:49" x14ac:dyDescent="0.2">
      <c r="C345" s="32" t="s">
        <v>32</v>
      </c>
      <c r="D345" s="32" t="s">
        <v>116</v>
      </c>
      <c r="E345" s="32" t="s">
        <v>117</v>
      </c>
      <c r="F345" s="6" t="s">
        <v>79</v>
      </c>
      <c r="G345" s="32" t="s">
        <v>129</v>
      </c>
      <c r="H345" s="32" t="s">
        <v>130</v>
      </c>
      <c r="I345" s="175">
        <v>0.7</v>
      </c>
      <c r="J345" s="175">
        <v>0.7</v>
      </c>
      <c r="K345" s="175">
        <v>0.7</v>
      </c>
      <c r="L345" s="175">
        <v>0.8</v>
      </c>
      <c r="M345" s="175">
        <v>0.8</v>
      </c>
      <c r="N345" s="175">
        <v>0.9</v>
      </c>
      <c r="O345" s="175">
        <v>0.8</v>
      </c>
      <c r="P345" s="175">
        <v>1</v>
      </c>
      <c r="Q345" s="175">
        <v>0.9</v>
      </c>
      <c r="R345" s="175">
        <v>0.9</v>
      </c>
      <c r="S345" s="175">
        <v>1.1000000000000001</v>
      </c>
      <c r="T345" s="175">
        <v>1.1000000000000001</v>
      </c>
      <c r="U345" s="175">
        <v>1.1000000000000001</v>
      </c>
      <c r="V345" s="175">
        <v>1.2</v>
      </c>
      <c r="W345" s="175">
        <v>1.2</v>
      </c>
      <c r="X345" s="175">
        <v>1.2</v>
      </c>
      <c r="Y345" s="175">
        <v>1.2</v>
      </c>
      <c r="Z345" s="175">
        <v>1.4</v>
      </c>
      <c r="AA345" s="175">
        <v>1.7</v>
      </c>
      <c r="AB345" s="175">
        <v>1.6</v>
      </c>
      <c r="AC345" s="175">
        <v>1.8</v>
      </c>
      <c r="AD345" s="175">
        <v>1.7</v>
      </c>
      <c r="AE345" s="175">
        <v>1.8</v>
      </c>
      <c r="AF345" s="175">
        <v>1.7</v>
      </c>
      <c r="AG345" s="175">
        <v>1.7</v>
      </c>
      <c r="AH345" s="175">
        <v>1.7</v>
      </c>
      <c r="AI345" s="175">
        <v>1.7</v>
      </c>
      <c r="AJ345" s="175">
        <v>1.6</v>
      </c>
      <c r="AK345" s="175">
        <v>1.5</v>
      </c>
      <c r="AL345" s="175">
        <v>1.5</v>
      </c>
      <c r="AM345" s="175">
        <v>1.4</v>
      </c>
      <c r="AN345" s="175">
        <v>1.4</v>
      </c>
      <c r="AO345" s="175">
        <v>1.3</v>
      </c>
      <c r="AP345" s="175">
        <v>1.2</v>
      </c>
      <c r="AQ345" s="175">
        <v>1.2</v>
      </c>
      <c r="AR345" s="175">
        <v>1.3</v>
      </c>
      <c r="AS345" s="175">
        <v>1.4</v>
      </c>
      <c r="AT345" s="175">
        <v>1.4</v>
      </c>
      <c r="AU345" s="175">
        <v>1.4</v>
      </c>
      <c r="AV345" s="175">
        <v>1.4</v>
      </c>
      <c r="AW345" s="175">
        <v>1.4</v>
      </c>
    </row>
    <row r="346" spans="3:49" x14ac:dyDescent="0.2">
      <c r="C346" s="32" t="s">
        <v>33</v>
      </c>
      <c r="D346" s="32" t="s">
        <v>116</v>
      </c>
      <c r="E346" s="32" t="s">
        <v>117</v>
      </c>
      <c r="F346" s="6" t="s">
        <v>79</v>
      </c>
      <c r="G346" s="32" t="s">
        <v>129</v>
      </c>
      <c r="H346" s="32" t="s">
        <v>130</v>
      </c>
      <c r="I346" s="175">
        <v>191</v>
      </c>
      <c r="J346" s="175">
        <v>193.89999999999998</v>
      </c>
      <c r="K346" s="175">
        <v>198.10000000000002</v>
      </c>
      <c r="L346" s="175">
        <v>203.80000000000007</v>
      </c>
      <c r="M346" s="175">
        <v>200.90000000000003</v>
      </c>
      <c r="N346" s="175">
        <v>203.00000000000003</v>
      </c>
      <c r="O346" s="175">
        <v>196.40000000000003</v>
      </c>
      <c r="P346" s="175">
        <v>207.7</v>
      </c>
      <c r="Q346" s="175">
        <v>193.3</v>
      </c>
      <c r="R346" s="175">
        <v>205.79999999999998</v>
      </c>
      <c r="S346" s="175">
        <v>226.60000000000005</v>
      </c>
      <c r="T346" s="175">
        <v>242.8</v>
      </c>
      <c r="U346" s="175">
        <v>240.10000000000002</v>
      </c>
      <c r="V346" s="175">
        <v>237.89999999999998</v>
      </c>
      <c r="W346" s="175">
        <v>245.79999999999998</v>
      </c>
      <c r="X346" s="175">
        <v>249.90000000000003</v>
      </c>
      <c r="Y346" s="175">
        <v>265.79999999999995</v>
      </c>
      <c r="Z346" s="175">
        <v>285.89999999999992</v>
      </c>
      <c r="AA346" s="175">
        <v>311</v>
      </c>
      <c r="AB346" s="175">
        <v>336.20000000000005</v>
      </c>
      <c r="AC346" s="175">
        <v>355.4</v>
      </c>
      <c r="AD346" s="175">
        <v>366</v>
      </c>
      <c r="AE346" s="175">
        <v>380.1</v>
      </c>
      <c r="AF346" s="175">
        <v>380.69999999999993</v>
      </c>
      <c r="AG346" s="175">
        <v>397.99999999999994</v>
      </c>
      <c r="AH346" s="175">
        <v>418.29999999999995</v>
      </c>
      <c r="AI346" s="175">
        <v>445.4</v>
      </c>
      <c r="AJ346" s="175">
        <v>443.40000000000003</v>
      </c>
      <c r="AK346" s="175">
        <v>456.10000000000008</v>
      </c>
      <c r="AL346" s="175">
        <v>450.10000000000014</v>
      </c>
      <c r="AM346" s="175">
        <v>441.7</v>
      </c>
      <c r="AN346" s="175">
        <v>446.89999999999992</v>
      </c>
      <c r="AO346" s="175">
        <v>427.09999999999997</v>
      </c>
      <c r="AP346" s="175">
        <v>417.1</v>
      </c>
      <c r="AQ346" s="175">
        <v>419.6</v>
      </c>
      <c r="AR346" s="175">
        <v>439.40000000000003</v>
      </c>
      <c r="AS346" s="175">
        <v>458.2</v>
      </c>
      <c r="AT346" s="175">
        <v>493.09999999999997</v>
      </c>
      <c r="AU346" s="175">
        <v>511.7</v>
      </c>
      <c r="AV346" s="175">
        <v>529.70000000000005</v>
      </c>
      <c r="AW346" s="175">
        <v>541</v>
      </c>
    </row>
    <row r="347" spans="3:49" x14ac:dyDescent="0.2">
      <c r="C347" s="32" t="s">
        <v>34</v>
      </c>
      <c r="D347" s="32" t="s">
        <v>116</v>
      </c>
      <c r="E347" s="32" t="s">
        <v>117</v>
      </c>
      <c r="F347" s="6" t="s">
        <v>79</v>
      </c>
      <c r="G347" s="32" t="s">
        <v>129</v>
      </c>
      <c r="H347" s="32" t="s">
        <v>130</v>
      </c>
      <c r="I347" s="175">
        <v>0</v>
      </c>
      <c r="J347" s="175">
        <v>0</v>
      </c>
      <c r="K347" s="175">
        <v>0</v>
      </c>
      <c r="L347" s="175">
        <v>0</v>
      </c>
      <c r="M347" s="175">
        <v>0</v>
      </c>
      <c r="N347" s="175">
        <v>0</v>
      </c>
      <c r="O347" s="175">
        <v>0</v>
      </c>
      <c r="P347" s="175">
        <v>0</v>
      </c>
      <c r="Q347" s="175">
        <v>0</v>
      </c>
      <c r="R347" s="175">
        <v>0</v>
      </c>
      <c r="S347" s="175">
        <v>0</v>
      </c>
      <c r="T347" s="175">
        <v>0</v>
      </c>
      <c r="U347" s="175">
        <v>0</v>
      </c>
      <c r="V347" s="175">
        <v>0</v>
      </c>
      <c r="W347" s="175">
        <v>0</v>
      </c>
      <c r="X347" s="175">
        <v>0</v>
      </c>
      <c r="Y347" s="175">
        <v>0</v>
      </c>
      <c r="Z347" s="175">
        <v>0</v>
      </c>
      <c r="AA347" s="175">
        <v>0</v>
      </c>
      <c r="AB347" s="175">
        <v>0</v>
      </c>
      <c r="AC347" s="175">
        <v>0</v>
      </c>
      <c r="AD347" s="175">
        <v>0</v>
      </c>
      <c r="AE347" s="175">
        <v>0</v>
      </c>
      <c r="AF347" s="175">
        <v>0</v>
      </c>
      <c r="AG347" s="175">
        <v>0</v>
      </c>
      <c r="AH347" s="175">
        <v>0</v>
      </c>
      <c r="AI347" s="175">
        <v>0</v>
      </c>
      <c r="AJ347" s="175">
        <v>0</v>
      </c>
      <c r="AK347" s="175">
        <v>0</v>
      </c>
      <c r="AL347" s="175">
        <v>0</v>
      </c>
      <c r="AM347" s="175">
        <v>0</v>
      </c>
      <c r="AN347" s="175">
        <v>0</v>
      </c>
      <c r="AO347" s="175">
        <v>0</v>
      </c>
      <c r="AP347" s="175">
        <v>0</v>
      </c>
      <c r="AQ347" s="175">
        <v>0</v>
      </c>
      <c r="AR347" s="175">
        <v>0</v>
      </c>
      <c r="AS347" s="175">
        <v>0</v>
      </c>
      <c r="AT347" s="175">
        <v>0</v>
      </c>
      <c r="AU347" s="175">
        <v>0</v>
      </c>
      <c r="AV347" s="175">
        <v>0</v>
      </c>
      <c r="AW347" s="175">
        <v>0</v>
      </c>
    </row>
    <row r="348" spans="3:49" ht="12" thickBot="1" x14ac:dyDescent="0.25">
      <c r="C348" s="168" t="s">
        <v>35</v>
      </c>
      <c r="D348" s="168" t="s">
        <v>116</v>
      </c>
      <c r="E348" s="168" t="s">
        <v>117</v>
      </c>
      <c r="F348" s="169" t="s">
        <v>79</v>
      </c>
      <c r="G348" s="168" t="s">
        <v>129</v>
      </c>
      <c r="H348" s="168" t="s">
        <v>130</v>
      </c>
      <c r="I348" s="176">
        <v>191</v>
      </c>
      <c r="J348" s="176">
        <v>193.89999999999998</v>
      </c>
      <c r="K348" s="176">
        <v>198.10000000000002</v>
      </c>
      <c r="L348" s="176">
        <v>203.80000000000007</v>
      </c>
      <c r="M348" s="176">
        <v>200.90000000000003</v>
      </c>
      <c r="N348" s="176">
        <v>203.00000000000003</v>
      </c>
      <c r="O348" s="176">
        <v>196.40000000000003</v>
      </c>
      <c r="P348" s="176">
        <v>207.7</v>
      </c>
      <c r="Q348" s="176">
        <v>193.3</v>
      </c>
      <c r="R348" s="176">
        <v>205.79999999999998</v>
      </c>
      <c r="S348" s="176">
        <v>226.60000000000005</v>
      </c>
      <c r="T348" s="176">
        <v>242.8</v>
      </c>
      <c r="U348" s="176">
        <v>240.10000000000002</v>
      </c>
      <c r="V348" s="176">
        <v>237.89999999999998</v>
      </c>
      <c r="W348" s="176">
        <v>245.79999999999998</v>
      </c>
      <c r="X348" s="176">
        <v>249.90000000000003</v>
      </c>
      <c r="Y348" s="176">
        <v>265.79999999999995</v>
      </c>
      <c r="Z348" s="176">
        <v>285.89999999999992</v>
      </c>
      <c r="AA348" s="176">
        <v>311</v>
      </c>
      <c r="AB348" s="176">
        <v>336.20000000000005</v>
      </c>
      <c r="AC348" s="176">
        <v>355.4</v>
      </c>
      <c r="AD348" s="176">
        <v>366</v>
      </c>
      <c r="AE348" s="176">
        <v>380.1</v>
      </c>
      <c r="AF348" s="176">
        <v>380.7</v>
      </c>
      <c r="AG348" s="176">
        <v>398</v>
      </c>
      <c r="AH348" s="176">
        <v>418.3</v>
      </c>
      <c r="AI348" s="176">
        <v>445.4</v>
      </c>
      <c r="AJ348" s="176">
        <v>443.4</v>
      </c>
      <c r="AK348" s="176">
        <v>456.1</v>
      </c>
      <c r="AL348" s="176">
        <v>450.1</v>
      </c>
      <c r="AM348" s="176">
        <v>441.7</v>
      </c>
      <c r="AN348" s="176">
        <v>446.9</v>
      </c>
      <c r="AO348" s="176">
        <v>427.1</v>
      </c>
      <c r="AP348" s="176">
        <v>417.1</v>
      </c>
      <c r="AQ348" s="176">
        <v>419.6</v>
      </c>
      <c r="AR348" s="176">
        <v>439.4</v>
      </c>
      <c r="AS348" s="176">
        <v>458.2</v>
      </c>
      <c r="AT348" s="176">
        <v>493.1</v>
      </c>
      <c r="AU348" s="176">
        <v>511.7</v>
      </c>
      <c r="AV348" s="176">
        <v>529.70000000000005</v>
      </c>
      <c r="AW348" s="176">
        <v>541</v>
      </c>
    </row>
    <row r="349" spans="3:49" x14ac:dyDescent="0.2">
      <c r="C349" s="32" t="s">
        <v>11</v>
      </c>
      <c r="D349" s="32" t="s">
        <v>118</v>
      </c>
      <c r="E349" s="32" t="s">
        <v>119</v>
      </c>
      <c r="F349" s="6" t="s">
        <v>80</v>
      </c>
      <c r="G349" s="32" t="s">
        <v>129</v>
      </c>
      <c r="H349" s="32" t="s">
        <v>130</v>
      </c>
      <c r="I349" s="175">
        <v>46.4</v>
      </c>
      <c r="J349" s="175">
        <v>47</v>
      </c>
      <c r="K349" s="175">
        <v>48.1</v>
      </c>
      <c r="L349" s="175">
        <v>48</v>
      </c>
      <c r="M349" s="175">
        <v>47.1</v>
      </c>
      <c r="N349" s="175">
        <v>46.7</v>
      </c>
      <c r="O349" s="175">
        <v>46.4</v>
      </c>
      <c r="P349" s="175">
        <v>46.599999999999994</v>
      </c>
      <c r="Q349" s="175">
        <v>45.699999999999996</v>
      </c>
      <c r="R349" s="175">
        <v>46.400000000000006</v>
      </c>
      <c r="S349" s="175">
        <v>46.9</v>
      </c>
      <c r="T349" s="175">
        <v>48.2</v>
      </c>
      <c r="U349" s="175">
        <v>47.1</v>
      </c>
      <c r="V349" s="175">
        <v>46.400000000000006</v>
      </c>
      <c r="W349" s="175">
        <v>46.5</v>
      </c>
      <c r="X349" s="175">
        <v>47.199999999999996</v>
      </c>
      <c r="Y349" s="175">
        <v>47.1</v>
      </c>
      <c r="Z349" s="175">
        <v>46.1</v>
      </c>
      <c r="AA349" s="175">
        <v>46.2</v>
      </c>
      <c r="AB349" s="175">
        <v>46.7</v>
      </c>
      <c r="AC349" s="175">
        <v>44.6</v>
      </c>
      <c r="AD349" s="175">
        <v>44.4</v>
      </c>
      <c r="AE349" s="175">
        <v>46.699999999999996</v>
      </c>
      <c r="AF349" s="175">
        <v>47.4</v>
      </c>
      <c r="AG349" s="175">
        <v>47.4</v>
      </c>
      <c r="AH349" s="175">
        <v>48.9</v>
      </c>
      <c r="AI349" s="175">
        <v>50.9</v>
      </c>
      <c r="AJ349" s="175">
        <v>53.1</v>
      </c>
      <c r="AK349" s="175">
        <v>55.1</v>
      </c>
      <c r="AL349" s="175">
        <v>54.3</v>
      </c>
      <c r="AM349" s="175">
        <v>53.9</v>
      </c>
      <c r="AN349" s="175">
        <v>51.6</v>
      </c>
      <c r="AO349" s="175">
        <v>50.6</v>
      </c>
      <c r="AP349" s="175">
        <v>49.1</v>
      </c>
      <c r="AQ349" s="175">
        <v>49.1</v>
      </c>
      <c r="AR349" s="175">
        <v>48.4</v>
      </c>
      <c r="AS349" s="175">
        <v>47.9</v>
      </c>
      <c r="AT349" s="175">
        <v>47.8</v>
      </c>
      <c r="AU349" s="175">
        <v>47.2</v>
      </c>
      <c r="AV349" s="175">
        <v>47.4</v>
      </c>
      <c r="AW349" s="175">
        <v>46.8</v>
      </c>
    </row>
    <row r="350" spans="3:49" x14ac:dyDescent="0.2">
      <c r="C350" s="32" t="s">
        <v>17</v>
      </c>
      <c r="D350" s="32" t="s">
        <v>118</v>
      </c>
      <c r="E350" s="32" t="s">
        <v>119</v>
      </c>
      <c r="F350" s="6" t="s">
        <v>80</v>
      </c>
      <c r="G350" s="32" t="s">
        <v>129</v>
      </c>
      <c r="H350" s="32" t="s">
        <v>130</v>
      </c>
      <c r="I350" s="175">
        <v>10.1</v>
      </c>
      <c r="J350" s="175">
        <v>9.9</v>
      </c>
      <c r="K350" s="175">
        <v>10.199999999999999</v>
      </c>
      <c r="L350" s="175">
        <v>10</v>
      </c>
      <c r="M350" s="175">
        <v>10</v>
      </c>
      <c r="N350" s="175">
        <v>10.1</v>
      </c>
      <c r="O350" s="175">
        <v>9.8000000000000007</v>
      </c>
      <c r="P350" s="175">
        <v>10.1</v>
      </c>
      <c r="Q350" s="175">
        <v>9.8000000000000007</v>
      </c>
      <c r="R350" s="175">
        <v>10.6</v>
      </c>
      <c r="S350" s="175">
        <v>10.5</v>
      </c>
      <c r="T350" s="175">
        <v>10.9</v>
      </c>
      <c r="U350" s="175">
        <v>10.8</v>
      </c>
      <c r="V350" s="175">
        <v>10.3</v>
      </c>
      <c r="W350" s="175">
        <v>10.5</v>
      </c>
      <c r="X350" s="175">
        <v>10.3</v>
      </c>
      <c r="Y350" s="175">
        <v>10</v>
      </c>
      <c r="Z350" s="175">
        <v>10.5</v>
      </c>
      <c r="AA350" s="175">
        <v>10.799999999999999</v>
      </c>
      <c r="AB350" s="175">
        <v>11</v>
      </c>
      <c r="AC350" s="175">
        <v>10.9</v>
      </c>
      <c r="AD350" s="175">
        <v>11.3</v>
      </c>
      <c r="AE350" s="175">
        <v>11.3</v>
      </c>
      <c r="AF350" s="175">
        <v>10.6</v>
      </c>
      <c r="AG350" s="175">
        <v>10.9</v>
      </c>
      <c r="AH350" s="175">
        <v>11.2</v>
      </c>
      <c r="AI350" s="175">
        <v>11.3</v>
      </c>
      <c r="AJ350" s="175">
        <v>11.7</v>
      </c>
      <c r="AK350" s="175">
        <v>12.4</v>
      </c>
      <c r="AL350" s="175">
        <v>12</v>
      </c>
      <c r="AM350" s="175">
        <v>11.8</v>
      </c>
      <c r="AN350" s="175">
        <v>11.8</v>
      </c>
      <c r="AO350" s="175">
        <v>11.6</v>
      </c>
      <c r="AP350" s="175">
        <v>10.9</v>
      </c>
      <c r="AQ350" s="175">
        <v>10.4</v>
      </c>
      <c r="AR350" s="175">
        <v>9.9</v>
      </c>
      <c r="AS350" s="175">
        <v>10.199999999999999</v>
      </c>
      <c r="AT350" s="175">
        <v>10.199999999999999</v>
      </c>
      <c r="AU350" s="175">
        <v>9.8000000000000007</v>
      </c>
      <c r="AV350" s="175">
        <v>9.8000000000000007</v>
      </c>
      <c r="AW350" s="175">
        <v>9.6</v>
      </c>
    </row>
    <row r="351" spans="3:49" x14ac:dyDescent="0.2">
      <c r="C351" s="32" t="s">
        <v>18</v>
      </c>
      <c r="D351" s="32" t="s">
        <v>118</v>
      </c>
      <c r="E351" s="32" t="s">
        <v>119</v>
      </c>
      <c r="F351" s="6" t="s">
        <v>80</v>
      </c>
      <c r="G351" s="32" t="s">
        <v>129</v>
      </c>
      <c r="H351" s="32" t="s">
        <v>130</v>
      </c>
      <c r="I351" s="175">
        <v>6.9</v>
      </c>
      <c r="J351" s="175">
        <v>7.3</v>
      </c>
      <c r="K351" s="175">
        <v>7.1</v>
      </c>
      <c r="L351" s="175">
        <v>7.5</v>
      </c>
      <c r="M351" s="175">
        <v>7.2</v>
      </c>
      <c r="N351" s="175">
        <v>7.4</v>
      </c>
      <c r="O351" s="175">
        <v>7.3</v>
      </c>
      <c r="P351" s="175">
        <v>7.6</v>
      </c>
      <c r="Q351" s="175">
        <v>7.4</v>
      </c>
      <c r="R351" s="175">
        <v>7.6</v>
      </c>
      <c r="S351" s="175">
        <v>7.5</v>
      </c>
      <c r="T351" s="175">
        <v>7.7</v>
      </c>
      <c r="U351" s="175">
        <v>7.6</v>
      </c>
      <c r="V351" s="175">
        <v>7.5</v>
      </c>
      <c r="W351" s="175">
        <v>7.5</v>
      </c>
      <c r="X351" s="175">
        <v>7.4</v>
      </c>
      <c r="Y351" s="175">
        <v>7.2</v>
      </c>
      <c r="Z351" s="175">
        <v>7.1</v>
      </c>
      <c r="AA351" s="175">
        <v>6.9</v>
      </c>
      <c r="AB351" s="175">
        <v>7.1</v>
      </c>
      <c r="AC351" s="175">
        <v>6.6</v>
      </c>
      <c r="AD351" s="175">
        <v>6.8</v>
      </c>
      <c r="AE351" s="175">
        <v>7</v>
      </c>
      <c r="AF351" s="175">
        <v>6.8</v>
      </c>
      <c r="AG351" s="175">
        <v>6.7</v>
      </c>
      <c r="AH351" s="175">
        <v>6.9</v>
      </c>
      <c r="AI351" s="175">
        <v>7</v>
      </c>
      <c r="AJ351" s="175">
        <v>7.1</v>
      </c>
      <c r="AK351" s="175">
        <v>7.3</v>
      </c>
      <c r="AL351" s="175">
        <v>7.3</v>
      </c>
      <c r="AM351" s="175">
        <v>7.1</v>
      </c>
      <c r="AN351" s="175">
        <v>6.9</v>
      </c>
      <c r="AO351" s="175">
        <v>6.8</v>
      </c>
      <c r="AP351" s="175">
        <v>6.9</v>
      </c>
      <c r="AQ351" s="175">
        <v>6.9</v>
      </c>
      <c r="AR351" s="175">
        <v>6.8</v>
      </c>
      <c r="AS351" s="175">
        <v>6.7</v>
      </c>
      <c r="AT351" s="175">
        <v>6.6</v>
      </c>
      <c r="AU351" s="175">
        <v>6.5</v>
      </c>
      <c r="AV351" s="175">
        <v>6.6</v>
      </c>
      <c r="AW351" s="175">
        <v>6.4</v>
      </c>
    </row>
    <row r="352" spans="3:49" x14ac:dyDescent="0.2">
      <c r="C352" s="32" t="s">
        <v>19</v>
      </c>
      <c r="D352" s="32" t="s">
        <v>118</v>
      </c>
      <c r="E352" s="32" t="s">
        <v>119</v>
      </c>
      <c r="F352" s="6" t="s">
        <v>80</v>
      </c>
      <c r="G352" s="32" t="s">
        <v>129</v>
      </c>
      <c r="H352" s="32" t="s">
        <v>130</v>
      </c>
      <c r="I352" s="175">
        <v>4.7</v>
      </c>
      <c r="J352" s="175">
        <v>5.0999999999999996</v>
      </c>
      <c r="K352" s="175">
        <v>4.8</v>
      </c>
      <c r="L352" s="175">
        <v>5.5</v>
      </c>
      <c r="M352" s="175">
        <v>4.7</v>
      </c>
      <c r="N352" s="175">
        <v>5.0999999999999996</v>
      </c>
      <c r="O352" s="175">
        <v>5.0999999999999996</v>
      </c>
      <c r="P352" s="175">
        <v>5.3</v>
      </c>
      <c r="Q352" s="175">
        <v>5.3</v>
      </c>
      <c r="R352" s="175">
        <v>4.9000000000000004</v>
      </c>
      <c r="S352" s="175">
        <v>5</v>
      </c>
      <c r="T352" s="175">
        <v>5.0999999999999996</v>
      </c>
      <c r="U352" s="175">
        <v>5.3</v>
      </c>
      <c r="V352" s="175">
        <v>5.7</v>
      </c>
      <c r="W352" s="175">
        <v>5.7</v>
      </c>
      <c r="X352" s="175">
        <v>5.7</v>
      </c>
      <c r="Y352" s="175">
        <v>6</v>
      </c>
      <c r="Z352" s="175">
        <v>6.1</v>
      </c>
      <c r="AA352" s="175">
        <v>6.4</v>
      </c>
      <c r="AB352" s="175">
        <v>6.7</v>
      </c>
      <c r="AC352" s="175">
        <v>7.4</v>
      </c>
      <c r="AD352" s="175">
        <v>7.5</v>
      </c>
      <c r="AE352" s="175">
        <v>7.6</v>
      </c>
      <c r="AF352" s="175">
        <v>7.6</v>
      </c>
      <c r="AG352" s="175">
        <v>7.5</v>
      </c>
      <c r="AH352" s="175">
        <v>7.3</v>
      </c>
      <c r="AI352" s="175">
        <v>7.9</v>
      </c>
      <c r="AJ352" s="175">
        <v>8</v>
      </c>
      <c r="AK352" s="175">
        <v>8</v>
      </c>
      <c r="AL352" s="175">
        <v>8</v>
      </c>
      <c r="AM352" s="175">
        <v>7.9</v>
      </c>
      <c r="AN352" s="175">
        <v>7.7</v>
      </c>
      <c r="AO352" s="175">
        <v>7.7</v>
      </c>
      <c r="AP352" s="175">
        <v>7.6</v>
      </c>
      <c r="AQ352" s="175">
        <v>7.2</v>
      </c>
      <c r="AR352" s="175">
        <v>6.9</v>
      </c>
      <c r="AS352" s="175">
        <v>7.1</v>
      </c>
      <c r="AT352" s="175">
        <v>7</v>
      </c>
      <c r="AU352" s="175">
        <v>7</v>
      </c>
      <c r="AV352" s="175">
        <v>6.8</v>
      </c>
      <c r="AW352" s="175">
        <v>6.9</v>
      </c>
    </row>
    <row r="353" spans="3:49" x14ac:dyDescent="0.2">
      <c r="C353" s="32" t="s">
        <v>20</v>
      </c>
      <c r="D353" s="32" t="s">
        <v>118</v>
      </c>
      <c r="E353" s="32" t="s">
        <v>119</v>
      </c>
      <c r="F353" s="6" t="s">
        <v>80</v>
      </c>
      <c r="G353" s="32" t="s">
        <v>129</v>
      </c>
      <c r="H353" s="32" t="s">
        <v>130</v>
      </c>
      <c r="I353" s="175">
        <v>9.1</v>
      </c>
      <c r="J353" s="175">
        <v>9.1999999999999993</v>
      </c>
      <c r="K353" s="175">
        <v>8.6999999999999993</v>
      </c>
      <c r="L353" s="175">
        <v>8.9</v>
      </c>
      <c r="M353" s="175">
        <v>8.5</v>
      </c>
      <c r="N353" s="175">
        <v>8.1999999999999993</v>
      </c>
      <c r="O353" s="175">
        <v>8.1999999999999993</v>
      </c>
      <c r="P353" s="175">
        <v>8</v>
      </c>
      <c r="Q353" s="175">
        <v>8.1</v>
      </c>
      <c r="R353" s="175">
        <v>9</v>
      </c>
      <c r="S353" s="175">
        <v>8.8000000000000007</v>
      </c>
      <c r="T353" s="175">
        <v>9.1</v>
      </c>
      <c r="U353" s="175">
        <v>9.1</v>
      </c>
      <c r="V353" s="175">
        <v>9.1</v>
      </c>
      <c r="W353" s="175">
        <v>9.3000000000000007</v>
      </c>
      <c r="X353" s="175">
        <v>9.1</v>
      </c>
      <c r="Y353" s="175">
        <v>9.6</v>
      </c>
      <c r="Z353" s="175">
        <v>9.6</v>
      </c>
      <c r="AA353" s="175">
        <v>9.4</v>
      </c>
      <c r="AB353" s="175">
        <v>9.6999999999999993</v>
      </c>
      <c r="AC353" s="175">
        <v>10</v>
      </c>
      <c r="AD353" s="175">
        <v>10.1</v>
      </c>
      <c r="AE353" s="175">
        <v>10.6</v>
      </c>
      <c r="AF353" s="175">
        <v>11.1</v>
      </c>
      <c r="AG353" s="175">
        <v>11.4</v>
      </c>
      <c r="AH353" s="175">
        <v>11.5</v>
      </c>
      <c r="AI353" s="175">
        <v>11.9</v>
      </c>
      <c r="AJ353" s="175">
        <v>12.5</v>
      </c>
      <c r="AK353" s="175">
        <v>12.6</v>
      </c>
      <c r="AL353" s="175">
        <v>12.2</v>
      </c>
      <c r="AM353" s="175">
        <v>11.9</v>
      </c>
      <c r="AN353" s="175">
        <v>11</v>
      </c>
      <c r="AO353" s="175">
        <v>10.7</v>
      </c>
      <c r="AP353" s="175">
        <v>10.199999999999999</v>
      </c>
      <c r="AQ353" s="175">
        <v>10</v>
      </c>
      <c r="AR353" s="175">
        <v>10</v>
      </c>
      <c r="AS353" s="175">
        <v>10.1</v>
      </c>
      <c r="AT353" s="175">
        <v>10.199999999999999</v>
      </c>
      <c r="AU353" s="175">
        <v>10.199999999999999</v>
      </c>
      <c r="AV353" s="175">
        <v>10.1</v>
      </c>
      <c r="AW353" s="175">
        <v>9.6999999999999993</v>
      </c>
    </row>
    <row r="354" spans="3:49" x14ac:dyDescent="0.2">
      <c r="C354" s="32" t="s">
        <v>21</v>
      </c>
      <c r="D354" s="32" t="s">
        <v>118</v>
      </c>
      <c r="E354" s="32" t="s">
        <v>119</v>
      </c>
      <c r="F354" s="6" t="s">
        <v>80</v>
      </c>
      <c r="G354" s="32" t="s">
        <v>129</v>
      </c>
      <c r="H354" s="32" t="s">
        <v>130</v>
      </c>
      <c r="I354" s="175">
        <v>3.9</v>
      </c>
      <c r="J354" s="175">
        <v>3.9</v>
      </c>
      <c r="K354" s="175">
        <v>4</v>
      </c>
      <c r="L354" s="175">
        <v>3.8</v>
      </c>
      <c r="M354" s="175">
        <v>4</v>
      </c>
      <c r="N354" s="175">
        <v>3.9</v>
      </c>
      <c r="O354" s="175">
        <v>4</v>
      </c>
      <c r="P354" s="175">
        <v>3.9</v>
      </c>
      <c r="Q354" s="175">
        <v>4.0999999999999996</v>
      </c>
      <c r="R354" s="175">
        <v>4</v>
      </c>
      <c r="S354" s="175">
        <v>4.2</v>
      </c>
      <c r="T354" s="175">
        <v>4.0999999999999996</v>
      </c>
      <c r="U354" s="175">
        <v>4</v>
      </c>
      <c r="V354" s="175">
        <v>3.8</v>
      </c>
      <c r="W354" s="175">
        <v>3.7</v>
      </c>
      <c r="X354" s="175">
        <v>3.6</v>
      </c>
      <c r="Y354" s="175">
        <v>3.6</v>
      </c>
      <c r="Z354" s="175">
        <v>3.6</v>
      </c>
      <c r="AA354" s="175">
        <v>3.6</v>
      </c>
      <c r="AB354" s="175">
        <v>3.7</v>
      </c>
      <c r="AC354" s="175">
        <v>3.5</v>
      </c>
      <c r="AD354" s="175">
        <v>3.6</v>
      </c>
      <c r="AE354" s="175">
        <v>3.7</v>
      </c>
      <c r="AF354" s="175">
        <v>3.6</v>
      </c>
      <c r="AG354" s="175">
        <v>3.5</v>
      </c>
      <c r="AH354" s="175">
        <v>3.7</v>
      </c>
      <c r="AI354" s="175">
        <v>3.7</v>
      </c>
      <c r="AJ354" s="175">
        <v>3.9</v>
      </c>
      <c r="AK354" s="175">
        <v>3.8</v>
      </c>
      <c r="AL354" s="175">
        <v>3.8</v>
      </c>
      <c r="AM354" s="175">
        <v>3.7</v>
      </c>
      <c r="AN354" s="175">
        <v>3.6</v>
      </c>
      <c r="AO354" s="175">
        <v>3.6</v>
      </c>
      <c r="AP354" s="175">
        <v>3.6</v>
      </c>
      <c r="AQ354" s="175">
        <v>3.5</v>
      </c>
      <c r="AR354" s="175">
        <v>3.5</v>
      </c>
      <c r="AS354" s="175">
        <v>3.4</v>
      </c>
      <c r="AT354" s="175">
        <v>3.2</v>
      </c>
      <c r="AU354" s="175">
        <v>3.2</v>
      </c>
      <c r="AV354" s="175">
        <v>3.1</v>
      </c>
      <c r="AW354" s="175">
        <v>3.1</v>
      </c>
    </row>
    <row r="355" spans="3:49" x14ac:dyDescent="0.2">
      <c r="C355" s="32" t="s">
        <v>22</v>
      </c>
      <c r="D355" s="32" t="s">
        <v>118</v>
      </c>
      <c r="E355" s="32" t="s">
        <v>119</v>
      </c>
      <c r="F355" s="6" t="s">
        <v>80</v>
      </c>
      <c r="G355" s="32" t="s">
        <v>129</v>
      </c>
      <c r="H355" s="32" t="s">
        <v>130</v>
      </c>
      <c r="I355" s="175">
        <v>13.7</v>
      </c>
      <c r="J355" s="175">
        <v>13.7</v>
      </c>
      <c r="K355" s="175">
        <v>14.5</v>
      </c>
      <c r="L355" s="175">
        <v>14.5</v>
      </c>
      <c r="M355" s="175">
        <v>14.6</v>
      </c>
      <c r="N355" s="175">
        <v>14.7</v>
      </c>
      <c r="O355" s="175">
        <v>14.4</v>
      </c>
      <c r="P355" s="175">
        <v>14.8</v>
      </c>
      <c r="Q355" s="175">
        <v>14.5</v>
      </c>
      <c r="R355" s="175">
        <v>14.9</v>
      </c>
      <c r="S355" s="175">
        <v>15.9</v>
      </c>
      <c r="T355" s="175">
        <v>16</v>
      </c>
      <c r="U355" s="175">
        <v>16.400000000000002</v>
      </c>
      <c r="V355" s="175">
        <v>16</v>
      </c>
      <c r="W355" s="175">
        <v>16.100000000000001</v>
      </c>
      <c r="X355" s="175">
        <v>16.100000000000001</v>
      </c>
      <c r="Y355" s="175">
        <v>15.9</v>
      </c>
      <c r="Z355" s="175">
        <v>16.600000000000001</v>
      </c>
      <c r="AA355" s="175">
        <v>17.2</v>
      </c>
      <c r="AB355" s="175">
        <v>17.100000000000001</v>
      </c>
      <c r="AC355" s="175">
        <v>16.899999999999999</v>
      </c>
      <c r="AD355" s="175">
        <v>17.2</v>
      </c>
      <c r="AE355" s="175">
        <v>17.3</v>
      </c>
      <c r="AF355" s="175">
        <v>16.8</v>
      </c>
      <c r="AG355" s="175">
        <v>17.5</v>
      </c>
      <c r="AH355" s="175">
        <v>17.3</v>
      </c>
      <c r="AI355" s="175">
        <v>18.100000000000001</v>
      </c>
      <c r="AJ355" s="175">
        <v>18.8</v>
      </c>
      <c r="AK355" s="175">
        <v>19.399999999999999</v>
      </c>
      <c r="AL355" s="175">
        <v>19.899999999999999</v>
      </c>
      <c r="AM355" s="175">
        <v>20.2</v>
      </c>
      <c r="AN355" s="175">
        <v>18.7</v>
      </c>
      <c r="AO355" s="175">
        <v>18.399999999999999</v>
      </c>
      <c r="AP355" s="175">
        <v>17.600000000000001</v>
      </c>
      <c r="AQ355" s="175">
        <v>17.100000000000001</v>
      </c>
      <c r="AR355" s="175">
        <v>16.899999999999999</v>
      </c>
      <c r="AS355" s="175">
        <v>16.899999999999999</v>
      </c>
      <c r="AT355" s="175">
        <v>16.5</v>
      </c>
      <c r="AU355" s="175">
        <v>16.100000000000001</v>
      </c>
      <c r="AV355" s="175">
        <v>15.3</v>
      </c>
      <c r="AW355" s="175">
        <v>15.3</v>
      </c>
    </row>
    <row r="356" spans="3:49" x14ac:dyDescent="0.2">
      <c r="C356" s="32" t="s">
        <v>23</v>
      </c>
      <c r="D356" s="32" t="s">
        <v>118</v>
      </c>
      <c r="E356" s="32" t="s">
        <v>119</v>
      </c>
      <c r="F356" s="6" t="s">
        <v>80</v>
      </c>
      <c r="G356" s="32" t="s">
        <v>129</v>
      </c>
      <c r="H356" s="32" t="s">
        <v>130</v>
      </c>
      <c r="I356" s="175">
        <v>10.6</v>
      </c>
      <c r="J356" s="175">
        <v>10.9</v>
      </c>
      <c r="K356" s="175">
        <v>11.5</v>
      </c>
      <c r="L356" s="175">
        <v>11.5</v>
      </c>
      <c r="M356" s="175">
        <v>11.8</v>
      </c>
      <c r="N356" s="175">
        <v>11.9</v>
      </c>
      <c r="O356" s="175">
        <v>10.7</v>
      </c>
      <c r="P356" s="175">
        <v>10.5</v>
      </c>
      <c r="Q356" s="175">
        <v>10.199999999999999</v>
      </c>
      <c r="R356" s="175">
        <v>10.6</v>
      </c>
      <c r="S356" s="175">
        <v>11.1</v>
      </c>
      <c r="T356" s="175">
        <v>11.2</v>
      </c>
      <c r="U356" s="175">
        <v>11</v>
      </c>
      <c r="V356" s="175">
        <v>10.9</v>
      </c>
      <c r="W356" s="175">
        <v>11</v>
      </c>
      <c r="X356" s="175">
        <v>11.3</v>
      </c>
      <c r="Y356" s="175">
        <v>11</v>
      </c>
      <c r="Z356" s="175">
        <v>11.7</v>
      </c>
      <c r="AA356" s="175">
        <v>12.1</v>
      </c>
      <c r="AB356" s="175">
        <v>12.1</v>
      </c>
      <c r="AC356" s="175">
        <v>11.5</v>
      </c>
      <c r="AD356" s="175">
        <v>12.1</v>
      </c>
      <c r="AE356" s="175">
        <v>12.6</v>
      </c>
      <c r="AF356" s="175">
        <v>11.4</v>
      </c>
      <c r="AG356" s="175">
        <v>11.7</v>
      </c>
      <c r="AH356" s="175">
        <v>11.4</v>
      </c>
      <c r="AI356" s="175">
        <v>12.2</v>
      </c>
      <c r="AJ356" s="175">
        <v>12.8</v>
      </c>
      <c r="AK356" s="175">
        <v>13</v>
      </c>
      <c r="AL356" s="175">
        <v>12.8</v>
      </c>
      <c r="AM356" s="175">
        <v>12.6</v>
      </c>
      <c r="AN356" s="175">
        <v>12.6</v>
      </c>
      <c r="AO356" s="175">
        <v>12.7</v>
      </c>
      <c r="AP356" s="175">
        <v>12.6</v>
      </c>
      <c r="AQ356" s="175">
        <v>12</v>
      </c>
      <c r="AR356" s="175">
        <v>11.7</v>
      </c>
      <c r="AS356" s="175">
        <v>11.7</v>
      </c>
      <c r="AT356" s="175">
        <v>11.5</v>
      </c>
      <c r="AU356" s="175">
        <v>11</v>
      </c>
      <c r="AV356" s="175">
        <v>11</v>
      </c>
      <c r="AW356" s="175">
        <v>10.6</v>
      </c>
    </row>
    <row r="357" spans="3:49" x14ac:dyDescent="0.2">
      <c r="C357" s="32" t="s">
        <v>24</v>
      </c>
      <c r="D357" s="32" t="s">
        <v>118</v>
      </c>
      <c r="E357" s="32" t="s">
        <v>119</v>
      </c>
      <c r="F357" s="6" t="s">
        <v>80</v>
      </c>
      <c r="G357" s="32" t="s">
        <v>129</v>
      </c>
      <c r="H357" s="32" t="s">
        <v>130</v>
      </c>
      <c r="I357" s="175">
        <v>69.8</v>
      </c>
      <c r="J357" s="175">
        <v>70.2</v>
      </c>
      <c r="K357" s="175">
        <v>67.099999999999994</v>
      </c>
      <c r="L357" s="175">
        <v>65.7</v>
      </c>
      <c r="M357" s="175">
        <v>65.3</v>
      </c>
      <c r="N357" s="175">
        <v>65.5</v>
      </c>
      <c r="O357" s="175">
        <v>67.8</v>
      </c>
      <c r="P357" s="175">
        <v>69.900000000000006</v>
      </c>
      <c r="Q357" s="175">
        <v>70</v>
      </c>
      <c r="R357" s="175">
        <v>71.899999999999991</v>
      </c>
      <c r="S357" s="175">
        <v>74.5</v>
      </c>
      <c r="T357" s="175">
        <v>74.900000000000006</v>
      </c>
      <c r="U357" s="175">
        <v>73.599999999999994</v>
      </c>
      <c r="V357" s="175">
        <v>70.699999999999989</v>
      </c>
      <c r="W357" s="175">
        <v>70.8</v>
      </c>
      <c r="X357" s="175">
        <v>68.8</v>
      </c>
      <c r="Y357" s="175">
        <v>67.8</v>
      </c>
      <c r="Z357" s="175">
        <v>68.5</v>
      </c>
      <c r="AA357" s="175">
        <v>67.3</v>
      </c>
      <c r="AB357" s="175">
        <v>67.599999999999994</v>
      </c>
      <c r="AC357" s="175">
        <v>71.8</v>
      </c>
      <c r="AD357" s="175">
        <v>71.2</v>
      </c>
      <c r="AE357" s="175">
        <v>71.599999999999994</v>
      </c>
      <c r="AF357" s="175">
        <v>69.400000000000006</v>
      </c>
      <c r="AG357" s="175">
        <v>68.400000000000006</v>
      </c>
      <c r="AH357" s="175">
        <v>69.3</v>
      </c>
      <c r="AI357" s="175">
        <v>71.400000000000006</v>
      </c>
      <c r="AJ357" s="175">
        <v>73.900000000000006</v>
      </c>
      <c r="AK357" s="175">
        <v>74.099999999999994</v>
      </c>
      <c r="AL357" s="175">
        <v>72.5</v>
      </c>
      <c r="AM357" s="175">
        <v>71</v>
      </c>
      <c r="AN357" s="175">
        <v>68</v>
      </c>
      <c r="AO357" s="175">
        <v>66.2</v>
      </c>
      <c r="AP357" s="175">
        <v>63.9</v>
      </c>
      <c r="AQ357" s="175">
        <v>61.9</v>
      </c>
      <c r="AR357" s="175">
        <v>62</v>
      </c>
      <c r="AS357" s="175">
        <v>60.2</v>
      </c>
      <c r="AT357" s="175">
        <v>59.3</v>
      </c>
      <c r="AU357" s="175">
        <v>60.4</v>
      </c>
      <c r="AV357" s="175">
        <v>60</v>
      </c>
      <c r="AW357" s="175">
        <v>60.8</v>
      </c>
    </row>
    <row r="358" spans="3:49" x14ac:dyDescent="0.2">
      <c r="C358" s="32" t="s">
        <v>25</v>
      </c>
      <c r="D358" s="32" t="s">
        <v>118</v>
      </c>
      <c r="E358" s="32" t="s">
        <v>119</v>
      </c>
      <c r="F358" s="6" t="s">
        <v>80</v>
      </c>
      <c r="G358" s="32" t="s">
        <v>129</v>
      </c>
      <c r="H358" s="32" t="s">
        <v>130</v>
      </c>
      <c r="I358" s="175">
        <v>31.9</v>
      </c>
      <c r="J358" s="175">
        <v>32.799999999999997</v>
      </c>
      <c r="K358" s="175">
        <v>32.9</v>
      </c>
      <c r="L358" s="175">
        <v>33.5</v>
      </c>
      <c r="M358" s="175">
        <v>33.4</v>
      </c>
      <c r="N358" s="175">
        <v>33.6</v>
      </c>
      <c r="O358" s="175">
        <v>32.9</v>
      </c>
      <c r="P358" s="175">
        <v>33.1</v>
      </c>
      <c r="Q358" s="175">
        <v>32.799999999999997</v>
      </c>
      <c r="R358" s="175">
        <v>34.4</v>
      </c>
      <c r="S358" s="175">
        <v>35.6</v>
      </c>
      <c r="T358" s="175">
        <v>36.200000000000003</v>
      </c>
      <c r="U358" s="175">
        <v>35.4</v>
      </c>
      <c r="V358" s="175">
        <v>34.6</v>
      </c>
      <c r="W358" s="175">
        <v>34.1</v>
      </c>
      <c r="X358" s="175">
        <v>34.4</v>
      </c>
      <c r="Y358" s="175">
        <v>35.200000000000003</v>
      </c>
      <c r="Z358" s="175">
        <v>33.6</v>
      </c>
      <c r="AA358" s="175">
        <v>32.799999999999997</v>
      </c>
      <c r="AB358" s="175">
        <v>32.9</v>
      </c>
      <c r="AC358" s="175">
        <v>33.1</v>
      </c>
      <c r="AD358" s="175">
        <v>32.4</v>
      </c>
      <c r="AE358" s="175">
        <v>33.700000000000003</v>
      </c>
      <c r="AF358" s="175">
        <v>35.5</v>
      </c>
      <c r="AG358" s="175">
        <v>35.200000000000003</v>
      </c>
      <c r="AH358" s="175">
        <v>36</v>
      </c>
      <c r="AI358" s="175">
        <v>37.799999999999997</v>
      </c>
      <c r="AJ358" s="175">
        <v>39.200000000000003</v>
      </c>
      <c r="AK358" s="175">
        <v>39.6</v>
      </c>
      <c r="AL358" s="175">
        <v>38.799999999999997</v>
      </c>
      <c r="AM358" s="175">
        <v>38.1</v>
      </c>
      <c r="AN358" s="175">
        <v>37</v>
      </c>
      <c r="AO358" s="175">
        <v>35.700000000000003</v>
      </c>
      <c r="AP358" s="175">
        <v>32.5</v>
      </c>
      <c r="AQ358" s="175">
        <v>31.8</v>
      </c>
      <c r="AR358" s="175">
        <v>30.9</v>
      </c>
      <c r="AS358" s="175">
        <v>31.5</v>
      </c>
      <c r="AT358" s="175">
        <v>30.8</v>
      </c>
      <c r="AU358" s="175">
        <v>30.6</v>
      </c>
      <c r="AV358" s="175">
        <v>30.2</v>
      </c>
      <c r="AW358" s="175">
        <v>29.6</v>
      </c>
    </row>
    <row r="359" spans="3:49" x14ac:dyDescent="0.2">
      <c r="C359" s="32" t="s">
        <v>26</v>
      </c>
      <c r="D359" s="32" t="s">
        <v>118</v>
      </c>
      <c r="E359" s="32" t="s">
        <v>119</v>
      </c>
      <c r="F359" s="6" t="s">
        <v>80</v>
      </c>
      <c r="G359" s="32" t="s">
        <v>129</v>
      </c>
      <c r="H359" s="32" t="s">
        <v>130</v>
      </c>
      <c r="I359" s="175">
        <v>5.6</v>
      </c>
      <c r="J359" s="175">
        <v>5.7</v>
      </c>
      <c r="K359" s="175">
        <v>5.9</v>
      </c>
      <c r="L359" s="175">
        <v>6.1</v>
      </c>
      <c r="M359" s="175">
        <v>6.3</v>
      </c>
      <c r="N359" s="175">
        <v>6.1</v>
      </c>
      <c r="O359" s="175">
        <v>5.5</v>
      </c>
      <c r="P359" s="175">
        <v>5.5</v>
      </c>
      <c r="Q359" s="175">
        <v>5.3</v>
      </c>
      <c r="R359" s="175">
        <v>6.1</v>
      </c>
      <c r="S359" s="175">
        <v>6.2</v>
      </c>
      <c r="T359" s="175">
        <v>6.1</v>
      </c>
      <c r="U359" s="175">
        <v>6.3</v>
      </c>
      <c r="V359" s="175">
        <v>6.2</v>
      </c>
      <c r="W359" s="175">
        <v>6.5</v>
      </c>
      <c r="X359" s="175">
        <v>6.4</v>
      </c>
      <c r="Y359" s="175">
        <v>6.4</v>
      </c>
      <c r="Z359" s="175">
        <v>6.6</v>
      </c>
      <c r="AA359" s="175">
        <v>6.9</v>
      </c>
      <c r="AB359" s="175">
        <v>6.7</v>
      </c>
      <c r="AC359" s="175">
        <v>6.8</v>
      </c>
      <c r="AD359" s="175">
        <v>7.3</v>
      </c>
      <c r="AE359" s="175">
        <v>7.2</v>
      </c>
      <c r="AF359" s="175">
        <v>6.6</v>
      </c>
      <c r="AG359" s="175">
        <v>6.7</v>
      </c>
      <c r="AH359" s="175">
        <v>7</v>
      </c>
      <c r="AI359" s="175">
        <v>6.7</v>
      </c>
      <c r="AJ359" s="175">
        <v>6.7</v>
      </c>
      <c r="AK359" s="175">
        <v>7.2</v>
      </c>
      <c r="AL359" s="175">
        <v>7.3</v>
      </c>
      <c r="AM359" s="175">
        <v>7.1</v>
      </c>
      <c r="AN359" s="175">
        <v>6.7</v>
      </c>
      <c r="AO359" s="175">
        <v>6.5</v>
      </c>
      <c r="AP359" s="175">
        <v>6.3</v>
      </c>
      <c r="AQ359" s="175">
        <v>6.4</v>
      </c>
      <c r="AR359" s="175">
        <v>6.6</v>
      </c>
      <c r="AS359" s="175">
        <v>6.3</v>
      </c>
      <c r="AT359" s="175">
        <v>6.2</v>
      </c>
      <c r="AU359" s="175">
        <v>5.9</v>
      </c>
      <c r="AV359" s="175">
        <v>6</v>
      </c>
      <c r="AW359" s="175">
        <v>5.7</v>
      </c>
    </row>
    <row r="360" spans="3:49" x14ac:dyDescent="0.2">
      <c r="C360" s="32" t="s">
        <v>27</v>
      </c>
      <c r="D360" s="32" t="s">
        <v>118</v>
      </c>
      <c r="E360" s="32" t="s">
        <v>119</v>
      </c>
      <c r="F360" s="6" t="s">
        <v>80</v>
      </c>
      <c r="G360" s="32" t="s">
        <v>129</v>
      </c>
      <c r="H360" s="32" t="s">
        <v>130</v>
      </c>
      <c r="I360" s="175">
        <v>19</v>
      </c>
      <c r="J360" s="175">
        <v>19.7</v>
      </c>
      <c r="K360" s="175">
        <v>20</v>
      </c>
      <c r="L360" s="175">
        <v>19.5</v>
      </c>
      <c r="M360" s="175">
        <v>19.899999999999999</v>
      </c>
      <c r="N360" s="175">
        <v>19.2</v>
      </c>
      <c r="O360" s="175">
        <v>19</v>
      </c>
      <c r="P360" s="175">
        <v>18.600000000000001</v>
      </c>
      <c r="Q360" s="175">
        <v>18.3</v>
      </c>
      <c r="R360" s="175">
        <v>18.8</v>
      </c>
      <c r="S360" s="175">
        <v>19.399999999999999</v>
      </c>
      <c r="T360" s="175">
        <v>20</v>
      </c>
      <c r="U360" s="175">
        <v>20.100000000000001</v>
      </c>
      <c r="V360" s="175">
        <v>19.600000000000001</v>
      </c>
      <c r="W360" s="175">
        <v>19.3</v>
      </c>
      <c r="X360" s="175">
        <v>19.7</v>
      </c>
      <c r="Y360" s="175">
        <v>19</v>
      </c>
      <c r="Z360" s="175">
        <v>19.100000000000001</v>
      </c>
      <c r="AA360" s="175">
        <v>18.600000000000001</v>
      </c>
      <c r="AB360" s="175">
        <v>18.7</v>
      </c>
      <c r="AC360" s="175">
        <v>17.7</v>
      </c>
      <c r="AD360" s="175">
        <v>17.600000000000001</v>
      </c>
      <c r="AE360" s="175">
        <v>17.5</v>
      </c>
      <c r="AF360" s="175">
        <v>17.3</v>
      </c>
      <c r="AG360" s="175">
        <v>17.8</v>
      </c>
      <c r="AH360" s="175">
        <v>18.399999999999999</v>
      </c>
      <c r="AI360" s="175">
        <v>19.600000000000001</v>
      </c>
      <c r="AJ360" s="175">
        <v>20</v>
      </c>
      <c r="AK360" s="175">
        <v>20.5</v>
      </c>
      <c r="AL360" s="175">
        <v>20.6</v>
      </c>
      <c r="AM360" s="175">
        <v>20.2</v>
      </c>
      <c r="AN360" s="175">
        <v>18.899999999999999</v>
      </c>
      <c r="AO360" s="175">
        <v>18</v>
      </c>
      <c r="AP360" s="175">
        <v>18</v>
      </c>
      <c r="AQ360" s="175">
        <v>17.399999999999999</v>
      </c>
      <c r="AR360" s="175">
        <v>17.100000000000001</v>
      </c>
      <c r="AS360" s="175">
        <v>17.2</v>
      </c>
      <c r="AT360" s="175">
        <v>17.2</v>
      </c>
      <c r="AU360" s="175">
        <v>17.5</v>
      </c>
      <c r="AV360" s="175">
        <v>17.100000000000001</v>
      </c>
      <c r="AW360" s="175">
        <v>17.100000000000001</v>
      </c>
    </row>
    <row r="361" spans="3:49" x14ac:dyDescent="0.2">
      <c r="C361" s="32" t="s">
        <v>28</v>
      </c>
      <c r="D361" s="32" t="s">
        <v>118</v>
      </c>
      <c r="E361" s="32" t="s">
        <v>119</v>
      </c>
      <c r="F361" s="6" t="s">
        <v>80</v>
      </c>
      <c r="G361" s="32" t="s">
        <v>129</v>
      </c>
      <c r="H361" s="32" t="s">
        <v>130</v>
      </c>
      <c r="I361" s="175">
        <v>67.3</v>
      </c>
      <c r="J361" s="175">
        <v>66.099999999999994</v>
      </c>
      <c r="K361" s="175">
        <v>65.5</v>
      </c>
      <c r="L361" s="175">
        <v>68.099999999999994</v>
      </c>
      <c r="M361" s="175">
        <v>65.899999999999991</v>
      </c>
      <c r="N361" s="175">
        <v>65.699999999999989</v>
      </c>
      <c r="O361" s="175">
        <v>68.900000000000006</v>
      </c>
      <c r="P361" s="175">
        <v>70.8</v>
      </c>
      <c r="Q361" s="175">
        <v>69.599999999999994</v>
      </c>
      <c r="R361" s="175">
        <v>69.3</v>
      </c>
      <c r="S361" s="175">
        <v>71.3</v>
      </c>
      <c r="T361" s="175">
        <v>74.7</v>
      </c>
      <c r="U361" s="175">
        <v>75.900000000000006</v>
      </c>
      <c r="V361" s="175">
        <v>74.8</v>
      </c>
      <c r="W361" s="175">
        <v>75.2</v>
      </c>
      <c r="X361" s="175">
        <v>76.5</v>
      </c>
      <c r="Y361" s="175">
        <v>74.5</v>
      </c>
      <c r="Z361" s="175">
        <v>73.5</v>
      </c>
      <c r="AA361" s="175">
        <v>77.599999999999994</v>
      </c>
      <c r="AB361" s="175">
        <v>81.3</v>
      </c>
      <c r="AC361" s="175">
        <v>86.9</v>
      </c>
      <c r="AD361" s="175">
        <v>87.4</v>
      </c>
      <c r="AE361" s="175">
        <v>86.3</v>
      </c>
      <c r="AF361" s="175">
        <v>89.7</v>
      </c>
      <c r="AG361" s="175">
        <v>90.4</v>
      </c>
      <c r="AH361" s="175">
        <v>93.4</v>
      </c>
      <c r="AI361" s="175">
        <v>97.2</v>
      </c>
      <c r="AJ361" s="175">
        <v>101.3</v>
      </c>
      <c r="AK361" s="175">
        <v>103.9</v>
      </c>
      <c r="AL361" s="175">
        <v>101.9</v>
      </c>
      <c r="AM361" s="175">
        <v>101.4</v>
      </c>
      <c r="AN361" s="175">
        <v>100.3</v>
      </c>
      <c r="AO361" s="175">
        <v>98.9</v>
      </c>
      <c r="AP361" s="175">
        <v>97.9</v>
      </c>
      <c r="AQ361" s="175">
        <v>96.5</v>
      </c>
      <c r="AR361" s="175">
        <v>95</v>
      </c>
      <c r="AS361" s="175">
        <v>99.2</v>
      </c>
      <c r="AT361" s="175">
        <v>100.2</v>
      </c>
      <c r="AU361" s="175">
        <v>101.7</v>
      </c>
      <c r="AV361" s="175">
        <v>104.6</v>
      </c>
      <c r="AW361" s="175">
        <v>105.8</v>
      </c>
    </row>
    <row r="362" spans="3:49" x14ac:dyDescent="0.2">
      <c r="C362" s="32" t="s">
        <v>29</v>
      </c>
      <c r="D362" s="32" t="s">
        <v>118</v>
      </c>
      <c r="E362" s="32" t="s">
        <v>119</v>
      </c>
      <c r="F362" s="6" t="s">
        <v>80</v>
      </c>
      <c r="G362" s="32" t="s">
        <v>129</v>
      </c>
      <c r="H362" s="32" t="s">
        <v>130</v>
      </c>
      <c r="I362" s="175">
        <v>5.8</v>
      </c>
      <c r="J362" s="175">
        <v>6.1</v>
      </c>
      <c r="K362" s="175">
        <v>5.8</v>
      </c>
      <c r="L362" s="175">
        <v>5.8</v>
      </c>
      <c r="M362" s="175">
        <v>6.2</v>
      </c>
      <c r="N362" s="175">
        <v>6.5</v>
      </c>
      <c r="O362" s="175">
        <v>6.5</v>
      </c>
      <c r="P362" s="175">
        <v>6.8</v>
      </c>
      <c r="Q362" s="175">
        <v>7.1</v>
      </c>
      <c r="R362" s="175">
        <v>7.7</v>
      </c>
      <c r="S362" s="175">
        <v>8.1999999999999993</v>
      </c>
      <c r="T362" s="175">
        <v>8.3000000000000007</v>
      </c>
      <c r="U362" s="175">
        <v>8.1</v>
      </c>
      <c r="V362" s="175">
        <v>8.3000000000000007</v>
      </c>
      <c r="W362" s="175">
        <v>8</v>
      </c>
      <c r="X362" s="175">
        <v>7.5</v>
      </c>
      <c r="Y362" s="175">
        <v>7.5</v>
      </c>
      <c r="Z362" s="175">
        <v>7.4</v>
      </c>
      <c r="AA362" s="175">
        <v>7.4</v>
      </c>
      <c r="AB362" s="175">
        <v>8</v>
      </c>
      <c r="AC362" s="175">
        <v>7.7</v>
      </c>
      <c r="AD362" s="175">
        <v>8</v>
      </c>
      <c r="AE362" s="175">
        <v>8.1999999999999993</v>
      </c>
      <c r="AF362" s="175">
        <v>7.7</v>
      </c>
      <c r="AG362" s="175">
        <v>8.5</v>
      </c>
      <c r="AH362" s="175">
        <v>8.5</v>
      </c>
      <c r="AI362" s="175">
        <v>8.6</v>
      </c>
      <c r="AJ362" s="175">
        <v>9.1</v>
      </c>
      <c r="AK362" s="175">
        <v>9.1999999999999993</v>
      </c>
      <c r="AL362" s="175">
        <v>8.9</v>
      </c>
      <c r="AM362" s="175">
        <v>8.9</v>
      </c>
      <c r="AN362" s="175">
        <v>9</v>
      </c>
      <c r="AO362" s="175">
        <v>8.6</v>
      </c>
      <c r="AP362" s="175">
        <v>8.1</v>
      </c>
      <c r="AQ362" s="175">
        <v>7.9</v>
      </c>
      <c r="AR362" s="175">
        <v>7.9</v>
      </c>
      <c r="AS362" s="175">
        <v>8</v>
      </c>
      <c r="AT362" s="175">
        <v>8.1</v>
      </c>
      <c r="AU362" s="175">
        <v>7.7</v>
      </c>
      <c r="AV362" s="175">
        <v>7.6</v>
      </c>
      <c r="AW362" s="175">
        <v>7.5</v>
      </c>
    </row>
    <row r="363" spans="3:49" x14ac:dyDescent="0.2">
      <c r="C363" s="32" t="s">
        <v>30</v>
      </c>
      <c r="D363" s="32" t="s">
        <v>118</v>
      </c>
      <c r="E363" s="32" t="s">
        <v>119</v>
      </c>
      <c r="F363" s="6" t="s">
        <v>80</v>
      </c>
      <c r="G363" s="32" t="s">
        <v>129</v>
      </c>
      <c r="H363" s="32" t="s">
        <v>130</v>
      </c>
      <c r="I363" s="175">
        <v>3.5</v>
      </c>
      <c r="J363" s="175">
        <v>3.4</v>
      </c>
      <c r="K363" s="175">
        <v>3.5</v>
      </c>
      <c r="L363" s="175">
        <v>3.7</v>
      </c>
      <c r="M363" s="175">
        <v>3.8</v>
      </c>
      <c r="N363" s="175">
        <v>3.7</v>
      </c>
      <c r="O363" s="175">
        <v>3.9</v>
      </c>
      <c r="P363" s="175">
        <v>4.0999999999999996</v>
      </c>
      <c r="Q363" s="175">
        <v>3.9</v>
      </c>
      <c r="R363" s="175">
        <v>4</v>
      </c>
      <c r="S363" s="175">
        <v>4.2</v>
      </c>
      <c r="T363" s="175">
        <v>4.3</v>
      </c>
      <c r="U363" s="175">
        <v>4.5</v>
      </c>
      <c r="V363" s="175">
        <v>4.2</v>
      </c>
      <c r="W363" s="175">
        <v>4.2</v>
      </c>
      <c r="X363" s="175">
        <v>4.5999999999999996</v>
      </c>
      <c r="Y363" s="175">
        <v>4.5999999999999996</v>
      </c>
      <c r="Z363" s="175">
        <v>5</v>
      </c>
      <c r="AA363" s="175">
        <v>5.0999999999999996</v>
      </c>
      <c r="AB363" s="175">
        <v>5.2</v>
      </c>
      <c r="AC363" s="175">
        <v>4.9000000000000004</v>
      </c>
      <c r="AD363" s="175">
        <v>4.7</v>
      </c>
      <c r="AE363" s="175">
        <v>4.5999999999999996</v>
      </c>
      <c r="AF363" s="175">
        <v>4.4000000000000004</v>
      </c>
      <c r="AG363" s="175">
        <v>4.4000000000000004</v>
      </c>
      <c r="AH363" s="175">
        <v>4.3</v>
      </c>
      <c r="AI363" s="175">
        <v>4.4000000000000004</v>
      </c>
      <c r="AJ363" s="175">
        <v>4.8</v>
      </c>
      <c r="AK363" s="175">
        <v>5</v>
      </c>
      <c r="AL363" s="175">
        <v>5</v>
      </c>
      <c r="AM363" s="175">
        <v>4.8</v>
      </c>
      <c r="AN363" s="175">
        <v>4.5999999999999996</v>
      </c>
      <c r="AO363" s="175">
        <v>4.5999999999999996</v>
      </c>
      <c r="AP363" s="175">
        <v>4.5</v>
      </c>
      <c r="AQ363" s="175">
        <v>4.4000000000000004</v>
      </c>
      <c r="AR363" s="175">
        <v>4.3</v>
      </c>
      <c r="AS363" s="175">
        <v>4.2</v>
      </c>
      <c r="AT363" s="175">
        <v>4.2</v>
      </c>
      <c r="AU363" s="175">
        <v>4</v>
      </c>
      <c r="AV363" s="175">
        <v>4</v>
      </c>
      <c r="AW363" s="175">
        <v>3.9</v>
      </c>
    </row>
    <row r="364" spans="3:49" x14ac:dyDescent="0.2">
      <c r="C364" s="32" t="s">
        <v>31</v>
      </c>
      <c r="D364" s="32" t="s">
        <v>118</v>
      </c>
      <c r="E364" s="32" t="s">
        <v>119</v>
      </c>
      <c r="F364" s="6" t="s">
        <v>80</v>
      </c>
      <c r="G364" s="32" t="s">
        <v>129</v>
      </c>
      <c r="H364" s="32" t="s">
        <v>130</v>
      </c>
      <c r="I364" s="175">
        <v>25.6</v>
      </c>
      <c r="J364" s="175">
        <v>25.4</v>
      </c>
      <c r="K364" s="175">
        <v>24.6</v>
      </c>
      <c r="L364" s="175">
        <v>24.2</v>
      </c>
      <c r="M364" s="175">
        <v>23.8</v>
      </c>
      <c r="N364" s="175">
        <v>23.1</v>
      </c>
      <c r="O364" s="175">
        <v>23.1</v>
      </c>
      <c r="P364" s="175">
        <v>21.9</v>
      </c>
      <c r="Q364" s="175">
        <v>21.4</v>
      </c>
      <c r="R364" s="175">
        <v>21.9</v>
      </c>
      <c r="S364" s="175">
        <v>22</v>
      </c>
      <c r="T364" s="175">
        <v>21.6</v>
      </c>
      <c r="U364" s="175">
        <v>21.3</v>
      </c>
      <c r="V364" s="175">
        <v>20.8</v>
      </c>
      <c r="W364" s="175">
        <v>21</v>
      </c>
      <c r="X364" s="175">
        <v>20</v>
      </c>
      <c r="Y364" s="175">
        <v>19.5</v>
      </c>
      <c r="Z364" s="175">
        <v>20.5</v>
      </c>
      <c r="AA364" s="175">
        <v>19.8</v>
      </c>
      <c r="AB364" s="175">
        <v>19.899999999999999</v>
      </c>
      <c r="AC364" s="175">
        <v>19</v>
      </c>
      <c r="AD364" s="175">
        <v>18.399999999999999</v>
      </c>
      <c r="AE364" s="175">
        <v>18.100000000000001</v>
      </c>
      <c r="AF364" s="175">
        <v>19.3</v>
      </c>
      <c r="AG364" s="175">
        <v>19.2</v>
      </c>
      <c r="AH364" s="175">
        <v>19</v>
      </c>
      <c r="AI364" s="175">
        <v>19.2</v>
      </c>
      <c r="AJ364" s="175">
        <v>19.600000000000001</v>
      </c>
      <c r="AK364" s="175">
        <v>19.899999999999999</v>
      </c>
      <c r="AL364" s="175">
        <v>19.2</v>
      </c>
      <c r="AM364" s="175">
        <v>19.2</v>
      </c>
      <c r="AN364" s="175">
        <v>18.3</v>
      </c>
      <c r="AO364" s="175">
        <v>18</v>
      </c>
      <c r="AP364" s="175">
        <v>17.2</v>
      </c>
      <c r="AQ364" s="175">
        <v>17</v>
      </c>
      <c r="AR364" s="175">
        <v>16.8</v>
      </c>
      <c r="AS364" s="175">
        <v>16.7</v>
      </c>
      <c r="AT364" s="175">
        <v>16.3</v>
      </c>
      <c r="AU364" s="175">
        <v>16</v>
      </c>
      <c r="AV364" s="175">
        <v>16</v>
      </c>
      <c r="AW364" s="175">
        <v>15.6</v>
      </c>
    </row>
    <row r="365" spans="3:49" x14ac:dyDescent="0.2">
      <c r="C365" s="32" t="s">
        <v>32</v>
      </c>
      <c r="D365" s="32" t="s">
        <v>118</v>
      </c>
      <c r="E365" s="32" t="s">
        <v>119</v>
      </c>
      <c r="F365" s="6" t="s">
        <v>80</v>
      </c>
      <c r="G365" s="32" t="s">
        <v>129</v>
      </c>
      <c r="H365" s="32" t="s">
        <v>130</v>
      </c>
      <c r="I365" s="175">
        <v>2.4</v>
      </c>
      <c r="J365" s="175">
        <v>2.2999999999999998</v>
      </c>
      <c r="K365" s="175">
        <v>2.4</v>
      </c>
      <c r="L365" s="175">
        <v>2.5</v>
      </c>
      <c r="M365" s="175">
        <v>2.4</v>
      </c>
      <c r="N365" s="175">
        <v>2.6</v>
      </c>
      <c r="O365" s="175">
        <v>2.4</v>
      </c>
      <c r="P365" s="175">
        <v>2.5</v>
      </c>
      <c r="Q365" s="175">
        <v>2.4</v>
      </c>
      <c r="R365" s="175">
        <v>2.4</v>
      </c>
      <c r="S365" s="175">
        <v>2.7</v>
      </c>
      <c r="T365" s="175">
        <v>2.7</v>
      </c>
      <c r="U365" s="175">
        <v>2.5</v>
      </c>
      <c r="V365" s="175">
        <v>2.6</v>
      </c>
      <c r="W365" s="175">
        <v>2.5</v>
      </c>
      <c r="X365" s="175">
        <v>2.5</v>
      </c>
      <c r="Y365" s="175">
        <v>2.4</v>
      </c>
      <c r="Z365" s="175">
        <v>2.6</v>
      </c>
      <c r="AA365" s="175">
        <v>2.9</v>
      </c>
      <c r="AB365" s="175">
        <v>2.8</v>
      </c>
      <c r="AC365" s="175">
        <v>2.8</v>
      </c>
      <c r="AD365" s="175">
        <v>2.8</v>
      </c>
      <c r="AE365" s="175">
        <v>2.7</v>
      </c>
      <c r="AF365" s="175">
        <v>2.8</v>
      </c>
      <c r="AG365" s="175">
        <v>2.8</v>
      </c>
      <c r="AH365" s="175">
        <v>2.9</v>
      </c>
      <c r="AI365" s="175">
        <v>2.5</v>
      </c>
      <c r="AJ365" s="175">
        <v>2.6</v>
      </c>
      <c r="AK365" s="175">
        <v>2.6</v>
      </c>
      <c r="AL365" s="175">
        <v>2.6</v>
      </c>
      <c r="AM365" s="175">
        <v>2.5</v>
      </c>
      <c r="AN365" s="175">
        <v>2.2999999999999998</v>
      </c>
      <c r="AO365" s="175">
        <v>2.4</v>
      </c>
      <c r="AP365" s="175">
        <v>2.2999999999999998</v>
      </c>
      <c r="AQ365" s="175">
        <v>2.2000000000000002</v>
      </c>
      <c r="AR365" s="175">
        <v>2.1</v>
      </c>
      <c r="AS365" s="175">
        <v>2.2000000000000002</v>
      </c>
      <c r="AT365" s="175">
        <v>2.2000000000000002</v>
      </c>
      <c r="AU365" s="175">
        <v>2.1</v>
      </c>
      <c r="AV365" s="175">
        <v>2.1</v>
      </c>
      <c r="AW365" s="175">
        <v>2.1</v>
      </c>
    </row>
    <row r="366" spans="3:49" x14ac:dyDescent="0.2">
      <c r="C366" s="32" t="s">
        <v>33</v>
      </c>
      <c r="D366" s="32" t="s">
        <v>118</v>
      </c>
      <c r="E366" s="32" t="s">
        <v>119</v>
      </c>
      <c r="F366" s="6" t="s">
        <v>80</v>
      </c>
      <c r="G366" s="32" t="s">
        <v>129</v>
      </c>
      <c r="H366" s="32" t="s">
        <v>130</v>
      </c>
      <c r="I366" s="175">
        <v>336.3</v>
      </c>
      <c r="J366" s="175">
        <v>338.69999999999993</v>
      </c>
      <c r="K366" s="175">
        <v>336.60000000000008</v>
      </c>
      <c r="L366" s="175">
        <v>338.8</v>
      </c>
      <c r="M366" s="175">
        <v>334.90000000000003</v>
      </c>
      <c r="N366" s="175">
        <v>334.00000000000006</v>
      </c>
      <c r="O366" s="175">
        <v>335.9</v>
      </c>
      <c r="P366" s="175">
        <v>340</v>
      </c>
      <c r="Q366" s="175">
        <v>335.9</v>
      </c>
      <c r="R366" s="175">
        <v>344.49999999999994</v>
      </c>
      <c r="S366" s="175">
        <v>353.99999999999994</v>
      </c>
      <c r="T366" s="175">
        <v>361.1</v>
      </c>
      <c r="U366" s="175">
        <v>359.00000000000006</v>
      </c>
      <c r="V366" s="175">
        <v>351.5</v>
      </c>
      <c r="W366" s="175">
        <v>351.90000000000003</v>
      </c>
      <c r="X366" s="175">
        <v>351.1</v>
      </c>
      <c r="Y366" s="175">
        <v>347.29999999999995</v>
      </c>
      <c r="Z366" s="175">
        <v>348.1</v>
      </c>
      <c r="AA366" s="175">
        <v>351</v>
      </c>
      <c r="AB366" s="175">
        <v>357.19999999999993</v>
      </c>
      <c r="AC366" s="175">
        <v>362.09999999999997</v>
      </c>
      <c r="AD366" s="175">
        <v>362.79999999999995</v>
      </c>
      <c r="AE366" s="175">
        <v>366.7</v>
      </c>
      <c r="AF366" s="175">
        <v>368</v>
      </c>
      <c r="AG366" s="175">
        <v>370</v>
      </c>
      <c r="AH366" s="175">
        <v>377</v>
      </c>
      <c r="AI366" s="175">
        <v>390.40000000000003</v>
      </c>
      <c r="AJ366" s="175">
        <v>405.10000000000008</v>
      </c>
      <c r="AK366" s="175">
        <v>413.59999999999997</v>
      </c>
      <c r="AL366" s="175">
        <v>407.10000000000008</v>
      </c>
      <c r="AM366" s="175">
        <v>402.29999999999995</v>
      </c>
      <c r="AN366" s="175">
        <v>389.00000000000006</v>
      </c>
      <c r="AO366" s="175">
        <v>381</v>
      </c>
      <c r="AP366" s="175">
        <v>369.20000000000005</v>
      </c>
      <c r="AQ366" s="175">
        <v>361.7</v>
      </c>
      <c r="AR366" s="175">
        <v>356.80000000000007</v>
      </c>
      <c r="AS366" s="175">
        <v>359.49999999999994</v>
      </c>
      <c r="AT366" s="175">
        <v>357.5</v>
      </c>
      <c r="AU366" s="175">
        <v>356.90000000000003</v>
      </c>
      <c r="AV366" s="175">
        <v>357.70000000000005</v>
      </c>
      <c r="AW366" s="175">
        <v>356.5</v>
      </c>
    </row>
    <row r="367" spans="3:49" x14ac:dyDescent="0.2">
      <c r="C367" s="32" t="s">
        <v>34</v>
      </c>
      <c r="D367" s="32" t="s">
        <v>118</v>
      </c>
      <c r="E367" s="32" t="s">
        <v>119</v>
      </c>
      <c r="F367" s="6" t="s">
        <v>80</v>
      </c>
      <c r="G367" s="32" t="s">
        <v>129</v>
      </c>
      <c r="H367" s="32" t="s">
        <v>130</v>
      </c>
      <c r="I367" s="175">
        <v>0</v>
      </c>
      <c r="J367" s="175">
        <v>0</v>
      </c>
      <c r="K367" s="175">
        <v>0</v>
      </c>
      <c r="L367" s="175">
        <v>0</v>
      </c>
      <c r="M367" s="175">
        <v>0</v>
      </c>
      <c r="N367" s="175">
        <v>0</v>
      </c>
      <c r="O367" s="175">
        <v>0</v>
      </c>
      <c r="P367" s="175">
        <v>0</v>
      </c>
      <c r="Q367" s="175">
        <v>0</v>
      </c>
      <c r="R367" s="175">
        <v>0</v>
      </c>
      <c r="S367" s="175">
        <v>0</v>
      </c>
      <c r="T367" s="175">
        <v>0</v>
      </c>
      <c r="U367" s="175">
        <v>0</v>
      </c>
      <c r="V367" s="175">
        <v>0</v>
      </c>
      <c r="W367" s="175">
        <v>0</v>
      </c>
      <c r="X367" s="175">
        <v>0</v>
      </c>
      <c r="Y367" s="175">
        <v>0</v>
      </c>
      <c r="Z367" s="175">
        <v>0</v>
      </c>
      <c r="AA367" s="175">
        <v>0</v>
      </c>
      <c r="AB367" s="175">
        <v>0</v>
      </c>
      <c r="AC367" s="175">
        <v>0</v>
      </c>
      <c r="AD367" s="175">
        <v>0</v>
      </c>
      <c r="AE367" s="175">
        <v>0</v>
      </c>
      <c r="AF367" s="175">
        <v>0</v>
      </c>
      <c r="AG367" s="175">
        <v>0</v>
      </c>
      <c r="AH367" s="175">
        <v>0</v>
      </c>
      <c r="AI367" s="175">
        <v>0</v>
      </c>
      <c r="AJ367" s="175">
        <v>0</v>
      </c>
      <c r="AK367" s="175">
        <v>0</v>
      </c>
      <c r="AL367" s="175">
        <v>0</v>
      </c>
      <c r="AM367" s="175">
        <v>0</v>
      </c>
      <c r="AN367" s="175">
        <v>0</v>
      </c>
      <c r="AO367" s="175">
        <v>0</v>
      </c>
      <c r="AP367" s="175">
        <v>0</v>
      </c>
      <c r="AQ367" s="175">
        <v>0</v>
      </c>
      <c r="AR367" s="175">
        <v>0</v>
      </c>
      <c r="AS367" s="175">
        <v>0</v>
      </c>
      <c r="AT367" s="175">
        <v>0</v>
      </c>
      <c r="AU367" s="175">
        <v>0</v>
      </c>
      <c r="AV367" s="175">
        <v>0</v>
      </c>
      <c r="AW367" s="175">
        <v>0</v>
      </c>
    </row>
    <row r="368" spans="3:49" ht="12" thickBot="1" x14ac:dyDescent="0.25">
      <c r="C368" s="168" t="s">
        <v>35</v>
      </c>
      <c r="D368" s="168" t="s">
        <v>118</v>
      </c>
      <c r="E368" s="168" t="s">
        <v>119</v>
      </c>
      <c r="F368" s="169" t="s">
        <v>80</v>
      </c>
      <c r="G368" s="168" t="s">
        <v>129</v>
      </c>
      <c r="H368" s="168" t="s">
        <v>130</v>
      </c>
      <c r="I368" s="176">
        <v>336.3</v>
      </c>
      <c r="J368" s="176">
        <v>338.69999999999993</v>
      </c>
      <c r="K368" s="176">
        <v>336.60000000000008</v>
      </c>
      <c r="L368" s="176">
        <v>338.8</v>
      </c>
      <c r="M368" s="176">
        <v>334.90000000000003</v>
      </c>
      <c r="N368" s="176">
        <v>334.00000000000006</v>
      </c>
      <c r="O368" s="176">
        <v>335.9</v>
      </c>
      <c r="P368" s="176">
        <v>340</v>
      </c>
      <c r="Q368" s="176">
        <v>335.9</v>
      </c>
      <c r="R368" s="176">
        <v>344.49999999999994</v>
      </c>
      <c r="S368" s="176">
        <v>353.99999999999994</v>
      </c>
      <c r="T368" s="176">
        <v>361.1</v>
      </c>
      <c r="U368" s="176">
        <v>359.00000000000006</v>
      </c>
      <c r="V368" s="176">
        <v>351.5</v>
      </c>
      <c r="W368" s="176">
        <v>351.90000000000003</v>
      </c>
      <c r="X368" s="176">
        <v>351.1</v>
      </c>
      <c r="Y368" s="176">
        <v>347.29999999999995</v>
      </c>
      <c r="Z368" s="176">
        <v>348.1</v>
      </c>
      <c r="AA368" s="176">
        <v>351</v>
      </c>
      <c r="AB368" s="176">
        <v>357.19999999999993</v>
      </c>
      <c r="AC368" s="176">
        <v>362.1</v>
      </c>
      <c r="AD368" s="176">
        <v>362.8</v>
      </c>
      <c r="AE368" s="176">
        <v>366.7</v>
      </c>
      <c r="AF368" s="176">
        <v>368</v>
      </c>
      <c r="AG368" s="176">
        <v>370</v>
      </c>
      <c r="AH368" s="176">
        <v>377</v>
      </c>
      <c r="AI368" s="176">
        <v>390.4</v>
      </c>
      <c r="AJ368" s="176">
        <v>405.1</v>
      </c>
      <c r="AK368" s="176">
        <v>413.6</v>
      </c>
      <c r="AL368" s="176">
        <v>407.1</v>
      </c>
      <c r="AM368" s="176">
        <v>402.3</v>
      </c>
      <c r="AN368" s="176">
        <v>389</v>
      </c>
      <c r="AO368" s="176">
        <v>381</v>
      </c>
      <c r="AP368" s="176">
        <v>369.2</v>
      </c>
      <c r="AQ368" s="176">
        <v>361.7</v>
      </c>
      <c r="AR368" s="176">
        <v>356.8</v>
      </c>
      <c r="AS368" s="176">
        <v>359.5</v>
      </c>
      <c r="AT368" s="176">
        <v>357.5</v>
      </c>
      <c r="AU368" s="176">
        <v>356.9</v>
      </c>
      <c r="AV368" s="176">
        <v>357.7</v>
      </c>
      <c r="AW368" s="176">
        <v>356.5</v>
      </c>
    </row>
    <row r="369" spans="3:49" x14ac:dyDescent="0.2">
      <c r="C369" s="32" t="s">
        <v>11</v>
      </c>
      <c r="D369" s="32" t="s">
        <v>285</v>
      </c>
      <c r="E369" s="32" t="s">
        <v>120</v>
      </c>
      <c r="F369" s="6" t="s">
        <v>286</v>
      </c>
      <c r="G369" s="32" t="s">
        <v>129</v>
      </c>
      <c r="H369" s="32" t="s">
        <v>130</v>
      </c>
      <c r="I369" s="175">
        <v>0</v>
      </c>
      <c r="J369" s="175">
        <v>0</v>
      </c>
      <c r="K369" s="175">
        <v>0</v>
      </c>
      <c r="L369" s="175">
        <v>0</v>
      </c>
      <c r="M369" s="175">
        <v>0</v>
      </c>
      <c r="N369" s="175">
        <v>0</v>
      </c>
      <c r="O369" s="175">
        <v>0</v>
      </c>
      <c r="P369" s="175">
        <v>0</v>
      </c>
      <c r="Q369" s="175">
        <v>0</v>
      </c>
      <c r="R369" s="175">
        <v>0</v>
      </c>
      <c r="S369" s="175">
        <v>0</v>
      </c>
      <c r="T369" s="175">
        <v>0</v>
      </c>
      <c r="U369" s="175">
        <v>0</v>
      </c>
      <c r="V369" s="175">
        <v>0</v>
      </c>
      <c r="W369" s="175">
        <v>0</v>
      </c>
      <c r="X369" s="175">
        <v>0</v>
      </c>
      <c r="Y369" s="175">
        <v>0</v>
      </c>
      <c r="Z369" s="175">
        <v>0</v>
      </c>
      <c r="AA369" s="175">
        <v>0</v>
      </c>
      <c r="AB369" s="175">
        <v>0</v>
      </c>
      <c r="AC369" s="175">
        <v>0</v>
      </c>
      <c r="AD369" s="175">
        <v>0</v>
      </c>
      <c r="AE369" s="175">
        <v>0</v>
      </c>
      <c r="AF369" s="175">
        <v>0</v>
      </c>
      <c r="AG369" s="175">
        <v>0</v>
      </c>
      <c r="AH369" s="175">
        <v>0</v>
      </c>
      <c r="AI369" s="175">
        <v>0</v>
      </c>
      <c r="AJ369" s="175">
        <v>0</v>
      </c>
      <c r="AK369" s="175">
        <v>0</v>
      </c>
      <c r="AL369" s="175">
        <v>0</v>
      </c>
      <c r="AM369" s="175">
        <v>0</v>
      </c>
      <c r="AN369" s="175">
        <v>0</v>
      </c>
      <c r="AO369" s="175">
        <v>0</v>
      </c>
      <c r="AP369" s="175">
        <v>0</v>
      </c>
      <c r="AQ369" s="175">
        <v>0</v>
      </c>
      <c r="AR369" s="175">
        <v>0</v>
      </c>
      <c r="AS369" s="175">
        <v>0</v>
      </c>
      <c r="AT369" s="175">
        <v>0</v>
      </c>
      <c r="AU369" s="175">
        <v>0</v>
      </c>
      <c r="AV369" s="175">
        <v>0</v>
      </c>
      <c r="AW369" s="175">
        <v>0</v>
      </c>
    </row>
    <row r="370" spans="3:49" x14ac:dyDescent="0.2">
      <c r="C370" s="32" t="s">
        <v>17</v>
      </c>
      <c r="D370" s="32" t="s">
        <v>285</v>
      </c>
      <c r="E370" s="32" t="s">
        <v>120</v>
      </c>
      <c r="F370" s="6" t="s">
        <v>286</v>
      </c>
      <c r="G370" s="32" t="s">
        <v>129</v>
      </c>
      <c r="H370" s="32" t="s">
        <v>130</v>
      </c>
      <c r="I370" s="175">
        <v>0</v>
      </c>
      <c r="J370" s="175">
        <v>0</v>
      </c>
      <c r="K370" s="175">
        <v>0</v>
      </c>
      <c r="L370" s="175">
        <v>0</v>
      </c>
      <c r="M370" s="175">
        <v>0</v>
      </c>
      <c r="N370" s="175">
        <v>0</v>
      </c>
      <c r="O370" s="175">
        <v>0</v>
      </c>
      <c r="P370" s="175">
        <v>0</v>
      </c>
      <c r="Q370" s="175">
        <v>0</v>
      </c>
      <c r="R370" s="175">
        <v>0</v>
      </c>
      <c r="S370" s="175">
        <v>0</v>
      </c>
      <c r="T370" s="175">
        <v>0</v>
      </c>
      <c r="U370" s="175">
        <v>0</v>
      </c>
      <c r="V370" s="175">
        <v>0</v>
      </c>
      <c r="W370" s="175">
        <v>0</v>
      </c>
      <c r="X370" s="175">
        <v>0</v>
      </c>
      <c r="Y370" s="175">
        <v>0</v>
      </c>
      <c r="Z370" s="175">
        <v>0</v>
      </c>
      <c r="AA370" s="175">
        <v>0</v>
      </c>
      <c r="AB370" s="175">
        <v>0</v>
      </c>
      <c r="AC370" s="175">
        <v>0</v>
      </c>
      <c r="AD370" s="175">
        <v>0</v>
      </c>
      <c r="AE370" s="175">
        <v>0</v>
      </c>
      <c r="AF370" s="175">
        <v>0</v>
      </c>
      <c r="AG370" s="175">
        <v>0</v>
      </c>
      <c r="AH370" s="175">
        <v>0</v>
      </c>
      <c r="AI370" s="175">
        <v>0</v>
      </c>
      <c r="AJ370" s="175">
        <v>0</v>
      </c>
      <c r="AK370" s="175">
        <v>0</v>
      </c>
      <c r="AL370" s="175">
        <v>0</v>
      </c>
      <c r="AM370" s="175">
        <v>0</v>
      </c>
      <c r="AN370" s="175">
        <v>0</v>
      </c>
      <c r="AO370" s="175">
        <v>0</v>
      </c>
      <c r="AP370" s="175">
        <v>0</v>
      </c>
      <c r="AQ370" s="175">
        <v>0</v>
      </c>
      <c r="AR370" s="175">
        <v>0</v>
      </c>
      <c r="AS370" s="175">
        <v>0</v>
      </c>
      <c r="AT370" s="175">
        <v>0</v>
      </c>
      <c r="AU370" s="175">
        <v>0</v>
      </c>
      <c r="AV370" s="175">
        <v>0</v>
      </c>
      <c r="AW370" s="175">
        <v>0</v>
      </c>
    </row>
    <row r="371" spans="3:49" x14ac:dyDescent="0.2">
      <c r="C371" s="32" t="s">
        <v>18</v>
      </c>
      <c r="D371" s="32" t="s">
        <v>285</v>
      </c>
      <c r="E371" s="32" t="s">
        <v>120</v>
      </c>
      <c r="F371" s="6" t="s">
        <v>286</v>
      </c>
      <c r="G371" s="32" t="s">
        <v>129</v>
      </c>
      <c r="H371" s="32" t="s">
        <v>130</v>
      </c>
      <c r="I371" s="175">
        <v>0</v>
      </c>
      <c r="J371" s="175">
        <v>0</v>
      </c>
      <c r="K371" s="175">
        <v>0</v>
      </c>
      <c r="L371" s="175">
        <v>0</v>
      </c>
      <c r="M371" s="175">
        <v>0</v>
      </c>
      <c r="N371" s="175">
        <v>0</v>
      </c>
      <c r="O371" s="175">
        <v>0</v>
      </c>
      <c r="P371" s="175">
        <v>0</v>
      </c>
      <c r="Q371" s="175">
        <v>0</v>
      </c>
      <c r="R371" s="175">
        <v>0</v>
      </c>
      <c r="S371" s="175">
        <v>0</v>
      </c>
      <c r="T371" s="175">
        <v>0</v>
      </c>
      <c r="U371" s="175">
        <v>0</v>
      </c>
      <c r="V371" s="175">
        <v>0</v>
      </c>
      <c r="W371" s="175">
        <v>0</v>
      </c>
      <c r="X371" s="175">
        <v>0</v>
      </c>
      <c r="Y371" s="175">
        <v>0</v>
      </c>
      <c r="Z371" s="175">
        <v>0</v>
      </c>
      <c r="AA371" s="175">
        <v>0</v>
      </c>
      <c r="AB371" s="175">
        <v>0</v>
      </c>
      <c r="AC371" s="175">
        <v>0</v>
      </c>
      <c r="AD371" s="175">
        <v>0</v>
      </c>
      <c r="AE371" s="175">
        <v>0</v>
      </c>
      <c r="AF371" s="175">
        <v>0</v>
      </c>
      <c r="AG371" s="175">
        <v>0</v>
      </c>
      <c r="AH371" s="175">
        <v>0</v>
      </c>
      <c r="AI371" s="175">
        <v>0</v>
      </c>
      <c r="AJ371" s="175">
        <v>0</v>
      </c>
      <c r="AK371" s="175">
        <v>0</v>
      </c>
      <c r="AL371" s="175">
        <v>0</v>
      </c>
      <c r="AM371" s="175">
        <v>0</v>
      </c>
      <c r="AN371" s="175">
        <v>0</v>
      </c>
      <c r="AO371" s="175">
        <v>0</v>
      </c>
      <c r="AP371" s="175">
        <v>0</v>
      </c>
      <c r="AQ371" s="175">
        <v>0</v>
      </c>
      <c r="AR371" s="175">
        <v>0</v>
      </c>
      <c r="AS371" s="175">
        <v>0</v>
      </c>
      <c r="AT371" s="175">
        <v>0</v>
      </c>
      <c r="AU371" s="175">
        <v>0</v>
      </c>
      <c r="AV371" s="175">
        <v>0</v>
      </c>
      <c r="AW371" s="175">
        <v>0</v>
      </c>
    </row>
    <row r="372" spans="3:49" x14ac:dyDescent="0.2">
      <c r="C372" s="32" t="s">
        <v>19</v>
      </c>
      <c r="D372" s="32" t="s">
        <v>285</v>
      </c>
      <c r="E372" s="32" t="s">
        <v>120</v>
      </c>
      <c r="F372" s="6" t="s">
        <v>286</v>
      </c>
      <c r="G372" s="32" t="s">
        <v>129</v>
      </c>
      <c r="H372" s="32" t="s">
        <v>130</v>
      </c>
      <c r="I372" s="175">
        <v>0</v>
      </c>
      <c r="J372" s="175">
        <v>0</v>
      </c>
      <c r="K372" s="175">
        <v>0</v>
      </c>
      <c r="L372" s="175">
        <v>0</v>
      </c>
      <c r="M372" s="175">
        <v>0</v>
      </c>
      <c r="N372" s="175">
        <v>0</v>
      </c>
      <c r="O372" s="175">
        <v>0</v>
      </c>
      <c r="P372" s="175">
        <v>0</v>
      </c>
      <c r="Q372" s="175">
        <v>0</v>
      </c>
      <c r="R372" s="175">
        <v>0</v>
      </c>
      <c r="S372" s="175">
        <v>0</v>
      </c>
      <c r="T372" s="175">
        <v>0</v>
      </c>
      <c r="U372" s="175">
        <v>0</v>
      </c>
      <c r="V372" s="175">
        <v>0</v>
      </c>
      <c r="W372" s="175">
        <v>0</v>
      </c>
      <c r="X372" s="175">
        <v>0</v>
      </c>
      <c r="Y372" s="175">
        <v>0</v>
      </c>
      <c r="Z372" s="175">
        <v>0</v>
      </c>
      <c r="AA372" s="175">
        <v>0</v>
      </c>
      <c r="AB372" s="175">
        <v>0</v>
      </c>
      <c r="AC372" s="175">
        <v>0</v>
      </c>
      <c r="AD372" s="175">
        <v>0</v>
      </c>
      <c r="AE372" s="175">
        <v>0</v>
      </c>
      <c r="AF372" s="175">
        <v>0</v>
      </c>
      <c r="AG372" s="175">
        <v>0</v>
      </c>
      <c r="AH372" s="175">
        <v>0</v>
      </c>
      <c r="AI372" s="175">
        <v>0</v>
      </c>
      <c r="AJ372" s="175">
        <v>0</v>
      </c>
      <c r="AK372" s="175">
        <v>0</v>
      </c>
      <c r="AL372" s="175">
        <v>0</v>
      </c>
      <c r="AM372" s="175">
        <v>0</v>
      </c>
      <c r="AN372" s="175">
        <v>0</v>
      </c>
      <c r="AO372" s="175">
        <v>0</v>
      </c>
      <c r="AP372" s="175">
        <v>0</v>
      </c>
      <c r="AQ372" s="175">
        <v>0</v>
      </c>
      <c r="AR372" s="175">
        <v>0</v>
      </c>
      <c r="AS372" s="175">
        <v>0</v>
      </c>
      <c r="AT372" s="175">
        <v>0</v>
      </c>
      <c r="AU372" s="175">
        <v>0</v>
      </c>
      <c r="AV372" s="175">
        <v>0</v>
      </c>
      <c r="AW372" s="175">
        <v>0</v>
      </c>
    </row>
    <row r="373" spans="3:49" x14ac:dyDescent="0.2">
      <c r="C373" s="32" t="s">
        <v>20</v>
      </c>
      <c r="D373" s="32" t="s">
        <v>285</v>
      </c>
      <c r="E373" s="32" t="s">
        <v>120</v>
      </c>
      <c r="F373" s="6" t="s">
        <v>286</v>
      </c>
      <c r="G373" s="32" t="s">
        <v>129</v>
      </c>
      <c r="H373" s="32" t="s">
        <v>130</v>
      </c>
      <c r="I373" s="175">
        <v>0</v>
      </c>
      <c r="J373" s="175">
        <v>0</v>
      </c>
      <c r="K373" s="175">
        <v>0</v>
      </c>
      <c r="L373" s="175">
        <v>0</v>
      </c>
      <c r="M373" s="175">
        <v>0</v>
      </c>
      <c r="N373" s="175">
        <v>0</v>
      </c>
      <c r="O373" s="175">
        <v>0</v>
      </c>
      <c r="P373" s="175">
        <v>0</v>
      </c>
      <c r="Q373" s="175">
        <v>0</v>
      </c>
      <c r="R373" s="175">
        <v>0</v>
      </c>
      <c r="S373" s="175">
        <v>0</v>
      </c>
      <c r="T373" s="175">
        <v>0</v>
      </c>
      <c r="U373" s="175">
        <v>0</v>
      </c>
      <c r="V373" s="175">
        <v>0</v>
      </c>
      <c r="W373" s="175">
        <v>0</v>
      </c>
      <c r="X373" s="175">
        <v>0</v>
      </c>
      <c r="Y373" s="175">
        <v>0</v>
      </c>
      <c r="Z373" s="175">
        <v>0</v>
      </c>
      <c r="AA373" s="175">
        <v>0</v>
      </c>
      <c r="AB373" s="175">
        <v>0</v>
      </c>
      <c r="AC373" s="175">
        <v>0</v>
      </c>
      <c r="AD373" s="175">
        <v>0</v>
      </c>
      <c r="AE373" s="175">
        <v>0</v>
      </c>
      <c r="AF373" s="175">
        <v>0</v>
      </c>
      <c r="AG373" s="175">
        <v>0</v>
      </c>
      <c r="AH373" s="175">
        <v>0</v>
      </c>
      <c r="AI373" s="175">
        <v>0</v>
      </c>
      <c r="AJ373" s="175">
        <v>0</v>
      </c>
      <c r="AK373" s="175">
        <v>0</v>
      </c>
      <c r="AL373" s="175">
        <v>0</v>
      </c>
      <c r="AM373" s="175">
        <v>0</v>
      </c>
      <c r="AN373" s="175">
        <v>0</v>
      </c>
      <c r="AO373" s="175">
        <v>0</v>
      </c>
      <c r="AP373" s="175">
        <v>0</v>
      </c>
      <c r="AQ373" s="175">
        <v>0</v>
      </c>
      <c r="AR373" s="175">
        <v>0</v>
      </c>
      <c r="AS373" s="175">
        <v>0</v>
      </c>
      <c r="AT373" s="175">
        <v>0</v>
      </c>
      <c r="AU373" s="175">
        <v>0</v>
      </c>
      <c r="AV373" s="175">
        <v>0</v>
      </c>
      <c r="AW373" s="175">
        <v>0</v>
      </c>
    </row>
    <row r="374" spans="3:49" x14ac:dyDescent="0.2">
      <c r="C374" s="32" t="s">
        <v>21</v>
      </c>
      <c r="D374" s="32" t="s">
        <v>285</v>
      </c>
      <c r="E374" s="32" t="s">
        <v>120</v>
      </c>
      <c r="F374" s="6" t="s">
        <v>286</v>
      </c>
      <c r="G374" s="32" t="s">
        <v>129</v>
      </c>
      <c r="H374" s="32" t="s">
        <v>130</v>
      </c>
      <c r="I374" s="175">
        <v>0</v>
      </c>
      <c r="J374" s="175">
        <v>0</v>
      </c>
      <c r="K374" s="175">
        <v>0</v>
      </c>
      <c r="L374" s="175">
        <v>0</v>
      </c>
      <c r="M374" s="175">
        <v>0</v>
      </c>
      <c r="N374" s="175">
        <v>0</v>
      </c>
      <c r="O374" s="175">
        <v>0</v>
      </c>
      <c r="P374" s="175">
        <v>0</v>
      </c>
      <c r="Q374" s="175">
        <v>0</v>
      </c>
      <c r="R374" s="175">
        <v>0</v>
      </c>
      <c r="S374" s="175">
        <v>0</v>
      </c>
      <c r="T374" s="175">
        <v>0</v>
      </c>
      <c r="U374" s="175">
        <v>0</v>
      </c>
      <c r="V374" s="175">
        <v>0</v>
      </c>
      <c r="W374" s="175">
        <v>0</v>
      </c>
      <c r="X374" s="175">
        <v>0</v>
      </c>
      <c r="Y374" s="175">
        <v>0</v>
      </c>
      <c r="Z374" s="175">
        <v>0</v>
      </c>
      <c r="AA374" s="175">
        <v>0</v>
      </c>
      <c r="AB374" s="175">
        <v>0</v>
      </c>
      <c r="AC374" s="175">
        <v>0</v>
      </c>
      <c r="AD374" s="175">
        <v>0</v>
      </c>
      <c r="AE374" s="175">
        <v>0</v>
      </c>
      <c r="AF374" s="175">
        <v>0</v>
      </c>
      <c r="AG374" s="175">
        <v>0</v>
      </c>
      <c r="AH374" s="175">
        <v>0</v>
      </c>
      <c r="AI374" s="175">
        <v>0</v>
      </c>
      <c r="AJ374" s="175">
        <v>0</v>
      </c>
      <c r="AK374" s="175">
        <v>0</v>
      </c>
      <c r="AL374" s="175">
        <v>0</v>
      </c>
      <c r="AM374" s="175">
        <v>0</v>
      </c>
      <c r="AN374" s="175">
        <v>0</v>
      </c>
      <c r="AO374" s="175">
        <v>0</v>
      </c>
      <c r="AP374" s="175">
        <v>0</v>
      </c>
      <c r="AQ374" s="175">
        <v>0</v>
      </c>
      <c r="AR374" s="175">
        <v>0</v>
      </c>
      <c r="AS374" s="175">
        <v>0</v>
      </c>
      <c r="AT374" s="175">
        <v>0</v>
      </c>
      <c r="AU374" s="175">
        <v>0</v>
      </c>
      <c r="AV374" s="175">
        <v>0</v>
      </c>
      <c r="AW374" s="175">
        <v>0</v>
      </c>
    </row>
    <row r="375" spans="3:49" x14ac:dyDescent="0.2">
      <c r="C375" s="32" t="s">
        <v>22</v>
      </c>
      <c r="D375" s="32" t="s">
        <v>285</v>
      </c>
      <c r="E375" s="32" t="s">
        <v>120</v>
      </c>
      <c r="F375" s="6" t="s">
        <v>286</v>
      </c>
      <c r="G375" s="32" t="s">
        <v>129</v>
      </c>
      <c r="H375" s="32" t="s">
        <v>130</v>
      </c>
      <c r="I375" s="175">
        <v>0</v>
      </c>
      <c r="J375" s="175">
        <v>0</v>
      </c>
      <c r="K375" s="175">
        <v>0</v>
      </c>
      <c r="L375" s="175">
        <v>0</v>
      </c>
      <c r="M375" s="175">
        <v>0</v>
      </c>
      <c r="N375" s="175">
        <v>0</v>
      </c>
      <c r="O375" s="175">
        <v>0</v>
      </c>
      <c r="P375" s="175">
        <v>0</v>
      </c>
      <c r="Q375" s="175">
        <v>0</v>
      </c>
      <c r="R375" s="175">
        <v>0</v>
      </c>
      <c r="S375" s="175">
        <v>0</v>
      </c>
      <c r="T375" s="175">
        <v>0</v>
      </c>
      <c r="U375" s="175">
        <v>0</v>
      </c>
      <c r="V375" s="175">
        <v>0</v>
      </c>
      <c r="W375" s="175">
        <v>0</v>
      </c>
      <c r="X375" s="175">
        <v>0</v>
      </c>
      <c r="Y375" s="175">
        <v>0</v>
      </c>
      <c r="Z375" s="175">
        <v>0</v>
      </c>
      <c r="AA375" s="175">
        <v>0</v>
      </c>
      <c r="AB375" s="175">
        <v>0</v>
      </c>
      <c r="AC375" s="175">
        <v>0</v>
      </c>
      <c r="AD375" s="175">
        <v>0</v>
      </c>
      <c r="AE375" s="175">
        <v>0</v>
      </c>
      <c r="AF375" s="175">
        <v>0</v>
      </c>
      <c r="AG375" s="175">
        <v>0</v>
      </c>
      <c r="AH375" s="175">
        <v>0</v>
      </c>
      <c r="AI375" s="175">
        <v>0</v>
      </c>
      <c r="AJ375" s="175">
        <v>0</v>
      </c>
      <c r="AK375" s="175">
        <v>0</v>
      </c>
      <c r="AL375" s="175">
        <v>0</v>
      </c>
      <c r="AM375" s="175">
        <v>0</v>
      </c>
      <c r="AN375" s="175">
        <v>0</v>
      </c>
      <c r="AO375" s="175">
        <v>0</v>
      </c>
      <c r="AP375" s="175">
        <v>0</v>
      </c>
      <c r="AQ375" s="175">
        <v>0</v>
      </c>
      <c r="AR375" s="175">
        <v>0</v>
      </c>
      <c r="AS375" s="175">
        <v>0</v>
      </c>
      <c r="AT375" s="175">
        <v>0</v>
      </c>
      <c r="AU375" s="175">
        <v>0</v>
      </c>
      <c r="AV375" s="175">
        <v>0</v>
      </c>
      <c r="AW375" s="175">
        <v>0</v>
      </c>
    </row>
    <row r="376" spans="3:49" x14ac:dyDescent="0.2">
      <c r="C376" s="32" t="s">
        <v>23</v>
      </c>
      <c r="D376" s="32" t="s">
        <v>285</v>
      </c>
      <c r="E376" s="32" t="s">
        <v>120</v>
      </c>
      <c r="F376" s="6" t="s">
        <v>286</v>
      </c>
      <c r="G376" s="32" t="s">
        <v>129</v>
      </c>
      <c r="H376" s="32" t="s">
        <v>130</v>
      </c>
      <c r="I376" s="175">
        <v>0</v>
      </c>
      <c r="J376" s="175">
        <v>0</v>
      </c>
      <c r="K376" s="175">
        <v>0</v>
      </c>
      <c r="L376" s="175">
        <v>0</v>
      </c>
      <c r="M376" s="175">
        <v>0</v>
      </c>
      <c r="N376" s="175">
        <v>0</v>
      </c>
      <c r="O376" s="175">
        <v>0</v>
      </c>
      <c r="P376" s="175">
        <v>0</v>
      </c>
      <c r="Q376" s="175">
        <v>0</v>
      </c>
      <c r="R376" s="175">
        <v>0</v>
      </c>
      <c r="S376" s="175">
        <v>0</v>
      </c>
      <c r="T376" s="175">
        <v>0</v>
      </c>
      <c r="U376" s="175">
        <v>0</v>
      </c>
      <c r="V376" s="175">
        <v>0</v>
      </c>
      <c r="W376" s="175">
        <v>0</v>
      </c>
      <c r="X376" s="175">
        <v>0</v>
      </c>
      <c r="Y376" s="175">
        <v>0</v>
      </c>
      <c r="Z376" s="175">
        <v>0</v>
      </c>
      <c r="AA376" s="175">
        <v>0</v>
      </c>
      <c r="AB376" s="175">
        <v>0</v>
      </c>
      <c r="AC376" s="175">
        <v>0</v>
      </c>
      <c r="AD376" s="175">
        <v>0</v>
      </c>
      <c r="AE376" s="175">
        <v>0</v>
      </c>
      <c r="AF376" s="175">
        <v>0</v>
      </c>
      <c r="AG376" s="175">
        <v>0</v>
      </c>
      <c r="AH376" s="175">
        <v>0</v>
      </c>
      <c r="AI376" s="175">
        <v>0</v>
      </c>
      <c r="AJ376" s="175">
        <v>0</v>
      </c>
      <c r="AK376" s="175">
        <v>0</v>
      </c>
      <c r="AL376" s="175">
        <v>0</v>
      </c>
      <c r="AM376" s="175">
        <v>0</v>
      </c>
      <c r="AN376" s="175">
        <v>0</v>
      </c>
      <c r="AO376" s="175">
        <v>0</v>
      </c>
      <c r="AP376" s="175">
        <v>0</v>
      </c>
      <c r="AQ376" s="175">
        <v>0</v>
      </c>
      <c r="AR376" s="175">
        <v>0</v>
      </c>
      <c r="AS376" s="175">
        <v>0</v>
      </c>
      <c r="AT376" s="175">
        <v>0</v>
      </c>
      <c r="AU376" s="175">
        <v>0</v>
      </c>
      <c r="AV376" s="175">
        <v>0</v>
      </c>
      <c r="AW376" s="175">
        <v>0</v>
      </c>
    </row>
    <row r="377" spans="3:49" x14ac:dyDescent="0.2">
      <c r="C377" s="32" t="s">
        <v>24</v>
      </c>
      <c r="D377" s="32" t="s">
        <v>285</v>
      </c>
      <c r="E377" s="32" t="s">
        <v>120</v>
      </c>
      <c r="F377" s="6" t="s">
        <v>286</v>
      </c>
      <c r="G377" s="32" t="s">
        <v>129</v>
      </c>
      <c r="H377" s="32" t="s">
        <v>130</v>
      </c>
      <c r="I377" s="175">
        <v>0</v>
      </c>
      <c r="J377" s="175">
        <v>0</v>
      </c>
      <c r="K377" s="175">
        <v>0</v>
      </c>
      <c r="L377" s="175">
        <v>0</v>
      </c>
      <c r="M377" s="175">
        <v>0</v>
      </c>
      <c r="N377" s="175">
        <v>0</v>
      </c>
      <c r="O377" s="175">
        <v>0</v>
      </c>
      <c r="P377" s="175">
        <v>0</v>
      </c>
      <c r="Q377" s="175">
        <v>0</v>
      </c>
      <c r="R377" s="175">
        <v>0</v>
      </c>
      <c r="S377" s="175">
        <v>0</v>
      </c>
      <c r="T377" s="175">
        <v>0</v>
      </c>
      <c r="U377" s="175">
        <v>0</v>
      </c>
      <c r="V377" s="175">
        <v>0</v>
      </c>
      <c r="W377" s="175">
        <v>0</v>
      </c>
      <c r="X377" s="175">
        <v>0</v>
      </c>
      <c r="Y377" s="175">
        <v>0</v>
      </c>
      <c r="Z377" s="175">
        <v>0</v>
      </c>
      <c r="AA377" s="175">
        <v>0</v>
      </c>
      <c r="AB377" s="175">
        <v>0</v>
      </c>
      <c r="AC377" s="175">
        <v>0</v>
      </c>
      <c r="AD377" s="175">
        <v>0</v>
      </c>
      <c r="AE377" s="175">
        <v>0</v>
      </c>
      <c r="AF377" s="175">
        <v>0</v>
      </c>
      <c r="AG377" s="175">
        <v>0</v>
      </c>
      <c r="AH377" s="175">
        <v>0</v>
      </c>
      <c r="AI377" s="175">
        <v>0</v>
      </c>
      <c r="AJ377" s="175">
        <v>0</v>
      </c>
      <c r="AK377" s="175">
        <v>0</v>
      </c>
      <c r="AL377" s="175">
        <v>0</v>
      </c>
      <c r="AM377" s="175">
        <v>0</v>
      </c>
      <c r="AN377" s="175">
        <v>0</v>
      </c>
      <c r="AO377" s="175">
        <v>0</v>
      </c>
      <c r="AP377" s="175">
        <v>0</v>
      </c>
      <c r="AQ377" s="175">
        <v>0</v>
      </c>
      <c r="AR377" s="175">
        <v>0</v>
      </c>
      <c r="AS377" s="175">
        <v>0</v>
      </c>
      <c r="AT377" s="175">
        <v>0</v>
      </c>
      <c r="AU377" s="175">
        <v>0</v>
      </c>
      <c r="AV377" s="175">
        <v>0</v>
      </c>
      <c r="AW377" s="175">
        <v>0</v>
      </c>
    </row>
    <row r="378" spans="3:49" x14ac:dyDescent="0.2">
      <c r="C378" s="32" t="s">
        <v>25</v>
      </c>
      <c r="D378" s="32" t="s">
        <v>285</v>
      </c>
      <c r="E378" s="32" t="s">
        <v>120</v>
      </c>
      <c r="F378" s="6" t="s">
        <v>286</v>
      </c>
      <c r="G378" s="32" t="s">
        <v>129</v>
      </c>
      <c r="H378" s="32" t="s">
        <v>130</v>
      </c>
      <c r="I378" s="175">
        <v>0</v>
      </c>
      <c r="J378" s="175">
        <v>0</v>
      </c>
      <c r="K378" s="175">
        <v>0</v>
      </c>
      <c r="L378" s="175">
        <v>0</v>
      </c>
      <c r="M378" s="175">
        <v>0</v>
      </c>
      <c r="N378" s="175">
        <v>0</v>
      </c>
      <c r="O378" s="175">
        <v>0</v>
      </c>
      <c r="P378" s="175">
        <v>0</v>
      </c>
      <c r="Q378" s="175">
        <v>0</v>
      </c>
      <c r="R378" s="175">
        <v>0</v>
      </c>
      <c r="S378" s="175">
        <v>0</v>
      </c>
      <c r="T378" s="175">
        <v>0</v>
      </c>
      <c r="U378" s="175">
        <v>0</v>
      </c>
      <c r="V378" s="175">
        <v>0</v>
      </c>
      <c r="W378" s="175">
        <v>0</v>
      </c>
      <c r="X378" s="175">
        <v>0</v>
      </c>
      <c r="Y378" s="175">
        <v>0</v>
      </c>
      <c r="Z378" s="175">
        <v>0</v>
      </c>
      <c r="AA378" s="175">
        <v>0</v>
      </c>
      <c r="AB378" s="175">
        <v>0</v>
      </c>
      <c r="AC378" s="175">
        <v>0</v>
      </c>
      <c r="AD378" s="175">
        <v>0</v>
      </c>
      <c r="AE378" s="175">
        <v>0</v>
      </c>
      <c r="AF378" s="175">
        <v>0</v>
      </c>
      <c r="AG378" s="175">
        <v>0</v>
      </c>
      <c r="AH378" s="175">
        <v>0</v>
      </c>
      <c r="AI378" s="175">
        <v>0</v>
      </c>
      <c r="AJ378" s="175">
        <v>0</v>
      </c>
      <c r="AK378" s="175">
        <v>0</v>
      </c>
      <c r="AL378" s="175">
        <v>0</v>
      </c>
      <c r="AM378" s="175">
        <v>0</v>
      </c>
      <c r="AN378" s="175">
        <v>0</v>
      </c>
      <c r="AO378" s="175">
        <v>0</v>
      </c>
      <c r="AP378" s="175">
        <v>0</v>
      </c>
      <c r="AQ378" s="175">
        <v>0</v>
      </c>
      <c r="AR378" s="175">
        <v>0</v>
      </c>
      <c r="AS378" s="175">
        <v>0</v>
      </c>
      <c r="AT378" s="175">
        <v>0</v>
      </c>
      <c r="AU378" s="175">
        <v>0</v>
      </c>
      <c r="AV378" s="175">
        <v>0</v>
      </c>
      <c r="AW378" s="175">
        <v>0</v>
      </c>
    </row>
    <row r="379" spans="3:49" x14ac:dyDescent="0.2">
      <c r="C379" s="32" t="s">
        <v>26</v>
      </c>
      <c r="D379" s="32" t="s">
        <v>285</v>
      </c>
      <c r="E379" s="32" t="s">
        <v>120</v>
      </c>
      <c r="F379" s="6" t="s">
        <v>286</v>
      </c>
      <c r="G379" s="32" t="s">
        <v>129</v>
      </c>
      <c r="H379" s="32" t="s">
        <v>130</v>
      </c>
      <c r="I379" s="175">
        <v>0</v>
      </c>
      <c r="J379" s="175">
        <v>0</v>
      </c>
      <c r="K379" s="175">
        <v>0</v>
      </c>
      <c r="L379" s="175">
        <v>0</v>
      </c>
      <c r="M379" s="175">
        <v>0</v>
      </c>
      <c r="N379" s="175">
        <v>0</v>
      </c>
      <c r="O379" s="175">
        <v>0</v>
      </c>
      <c r="P379" s="175">
        <v>0</v>
      </c>
      <c r="Q379" s="175">
        <v>0</v>
      </c>
      <c r="R379" s="175">
        <v>0</v>
      </c>
      <c r="S379" s="175">
        <v>0</v>
      </c>
      <c r="T379" s="175">
        <v>0</v>
      </c>
      <c r="U379" s="175">
        <v>0</v>
      </c>
      <c r="V379" s="175">
        <v>0</v>
      </c>
      <c r="W379" s="175">
        <v>0</v>
      </c>
      <c r="X379" s="175">
        <v>0</v>
      </c>
      <c r="Y379" s="175">
        <v>0</v>
      </c>
      <c r="Z379" s="175">
        <v>0</v>
      </c>
      <c r="AA379" s="175">
        <v>0</v>
      </c>
      <c r="AB379" s="175">
        <v>0</v>
      </c>
      <c r="AC379" s="175">
        <v>0</v>
      </c>
      <c r="AD379" s="175">
        <v>0</v>
      </c>
      <c r="AE379" s="175">
        <v>0</v>
      </c>
      <c r="AF379" s="175">
        <v>0</v>
      </c>
      <c r="AG379" s="175">
        <v>0</v>
      </c>
      <c r="AH379" s="175">
        <v>0</v>
      </c>
      <c r="AI379" s="175">
        <v>0</v>
      </c>
      <c r="AJ379" s="175">
        <v>0</v>
      </c>
      <c r="AK379" s="175">
        <v>0</v>
      </c>
      <c r="AL379" s="175">
        <v>0</v>
      </c>
      <c r="AM379" s="175">
        <v>0</v>
      </c>
      <c r="AN379" s="175">
        <v>0</v>
      </c>
      <c r="AO379" s="175">
        <v>0</v>
      </c>
      <c r="AP379" s="175">
        <v>0</v>
      </c>
      <c r="AQ379" s="175">
        <v>0</v>
      </c>
      <c r="AR379" s="175">
        <v>0</v>
      </c>
      <c r="AS379" s="175">
        <v>0</v>
      </c>
      <c r="AT379" s="175">
        <v>0</v>
      </c>
      <c r="AU379" s="175">
        <v>0</v>
      </c>
      <c r="AV379" s="175">
        <v>0</v>
      </c>
      <c r="AW379" s="175">
        <v>0</v>
      </c>
    </row>
    <row r="380" spans="3:49" x14ac:dyDescent="0.2">
      <c r="C380" s="32" t="s">
        <v>27</v>
      </c>
      <c r="D380" s="32" t="s">
        <v>285</v>
      </c>
      <c r="E380" s="32" t="s">
        <v>120</v>
      </c>
      <c r="F380" s="6" t="s">
        <v>286</v>
      </c>
      <c r="G380" s="32" t="s">
        <v>129</v>
      </c>
      <c r="H380" s="32" t="s">
        <v>130</v>
      </c>
      <c r="I380" s="175">
        <v>0</v>
      </c>
      <c r="J380" s="175">
        <v>0</v>
      </c>
      <c r="K380" s="175">
        <v>0</v>
      </c>
      <c r="L380" s="175">
        <v>0</v>
      </c>
      <c r="M380" s="175">
        <v>0</v>
      </c>
      <c r="N380" s="175">
        <v>0</v>
      </c>
      <c r="O380" s="175">
        <v>0</v>
      </c>
      <c r="P380" s="175">
        <v>0</v>
      </c>
      <c r="Q380" s="175">
        <v>0</v>
      </c>
      <c r="R380" s="175">
        <v>0</v>
      </c>
      <c r="S380" s="175">
        <v>0</v>
      </c>
      <c r="T380" s="175">
        <v>0</v>
      </c>
      <c r="U380" s="175">
        <v>0</v>
      </c>
      <c r="V380" s="175">
        <v>0</v>
      </c>
      <c r="W380" s="175">
        <v>0</v>
      </c>
      <c r="X380" s="175">
        <v>0</v>
      </c>
      <c r="Y380" s="175">
        <v>0</v>
      </c>
      <c r="Z380" s="175">
        <v>0</v>
      </c>
      <c r="AA380" s="175">
        <v>0</v>
      </c>
      <c r="AB380" s="175">
        <v>0</v>
      </c>
      <c r="AC380" s="175">
        <v>0</v>
      </c>
      <c r="AD380" s="175">
        <v>0</v>
      </c>
      <c r="AE380" s="175">
        <v>0</v>
      </c>
      <c r="AF380" s="175">
        <v>0</v>
      </c>
      <c r="AG380" s="175">
        <v>0</v>
      </c>
      <c r="AH380" s="175">
        <v>0</v>
      </c>
      <c r="AI380" s="175">
        <v>0</v>
      </c>
      <c r="AJ380" s="175">
        <v>0</v>
      </c>
      <c r="AK380" s="175">
        <v>0</v>
      </c>
      <c r="AL380" s="175">
        <v>0</v>
      </c>
      <c r="AM380" s="175">
        <v>0</v>
      </c>
      <c r="AN380" s="175">
        <v>0</v>
      </c>
      <c r="AO380" s="175">
        <v>0</v>
      </c>
      <c r="AP380" s="175">
        <v>0</v>
      </c>
      <c r="AQ380" s="175">
        <v>0</v>
      </c>
      <c r="AR380" s="175">
        <v>0</v>
      </c>
      <c r="AS380" s="175">
        <v>0</v>
      </c>
      <c r="AT380" s="175">
        <v>0</v>
      </c>
      <c r="AU380" s="175">
        <v>0</v>
      </c>
      <c r="AV380" s="175">
        <v>0</v>
      </c>
      <c r="AW380" s="175">
        <v>0</v>
      </c>
    </row>
    <row r="381" spans="3:49" x14ac:dyDescent="0.2">
      <c r="C381" s="32" t="s">
        <v>28</v>
      </c>
      <c r="D381" s="32" t="s">
        <v>285</v>
      </c>
      <c r="E381" s="32" t="s">
        <v>120</v>
      </c>
      <c r="F381" s="6" t="s">
        <v>286</v>
      </c>
      <c r="G381" s="32" t="s">
        <v>129</v>
      </c>
      <c r="H381" s="32" t="s">
        <v>130</v>
      </c>
      <c r="I381" s="175">
        <v>0</v>
      </c>
      <c r="J381" s="175">
        <v>0</v>
      </c>
      <c r="K381" s="175">
        <v>0</v>
      </c>
      <c r="L381" s="175">
        <v>0</v>
      </c>
      <c r="M381" s="175">
        <v>0</v>
      </c>
      <c r="N381" s="175">
        <v>0</v>
      </c>
      <c r="O381" s="175">
        <v>0</v>
      </c>
      <c r="P381" s="175">
        <v>0</v>
      </c>
      <c r="Q381" s="175">
        <v>0</v>
      </c>
      <c r="R381" s="175">
        <v>0</v>
      </c>
      <c r="S381" s="175">
        <v>0</v>
      </c>
      <c r="T381" s="175">
        <v>0</v>
      </c>
      <c r="U381" s="175">
        <v>0</v>
      </c>
      <c r="V381" s="175">
        <v>0</v>
      </c>
      <c r="W381" s="175">
        <v>0</v>
      </c>
      <c r="X381" s="175">
        <v>0</v>
      </c>
      <c r="Y381" s="175">
        <v>0</v>
      </c>
      <c r="Z381" s="175">
        <v>0</v>
      </c>
      <c r="AA381" s="175">
        <v>0</v>
      </c>
      <c r="AB381" s="175">
        <v>0</v>
      </c>
      <c r="AC381" s="175">
        <v>0</v>
      </c>
      <c r="AD381" s="175">
        <v>0</v>
      </c>
      <c r="AE381" s="175">
        <v>0</v>
      </c>
      <c r="AF381" s="175">
        <v>0</v>
      </c>
      <c r="AG381" s="175">
        <v>0</v>
      </c>
      <c r="AH381" s="175">
        <v>0</v>
      </c>
      <c r="AI381" s="175">
        <v>0</v>
      </c>
      <c r="AJ381" s="175">
        <v>0</v>
      </c>
      <c r="AK381" s="175">
        <v>0</v>
      </c>
      <c r="AL381" s="175">
        <v>0</v>
      </c>
      <c r="AM381" s="175">
        <v>0</v>
      </c>
      <c r="AN381" s="175">
        <v>0</v>
      </c>
      <c r="AO381" s="175">
        <v>0</v>
      </c>
      <c r="AP381" s="175">
        <v>0</v>
      </c>
      <c r="AQ381" s="175">
        <v>0</v>
      </c>
      <c r="AR381" s="175">
        <v>0</v>
      </c>
      <c r="AS381" s="175">
        <v>0</v>
      </c>
      <c r="AT381" s="175">
        <v>0</v>
      </c>
      <c r="AU381" s="175">
        <v>0</v>
      </c>
      <c r="AV381" s="175">
        <v>0</v>
      </c>
      <c r="AW381" s="175">
        <v>0</v>
      </c>
    </row>
    <row r="382" spans="3:49" x14ac:dyDescent="0.2">
      <c r="C382" s="32" t="s">
        <v>29</v>
      </c>
      <c r="D382" s="32" t="s">
        <v>285</v>
      </c>
      <c r="E382" s="32" t="s">
        <v>120</v>
      </c>
      <c r="F382" s="6" t="s">
        <v>286</v>
      </c>
      <c r="G382" s="32" t="s">
        <v>129</v>
      </c>
      <c r="H382" s="32" t="s">
        <v>130</v>
      </c>
      <c r="I382" s="175">
        <v>0</v>
      </c>
      <c r="J382" s="175">
        <v>0</v>
      </c>
      <c r="K382" s="175">
        <v>0</v>
      </c>
      <c r="L382" s="175">
        <v>0</v>
      </c>
      <c r="M382" s="175">
        <v>0</v>
      </c>
      <c r="N382" s="175">
        <v>0</v>
      </c>
      <c r="O382" s="175">
        <v>0</v>
      </c>
      <c r="P382" s="175">
        <v>0</v>
      </c>
      <c r="Q382" s="175">
        <v>0</v>
      </c>
      <c r="R382" s="175">
        <v>0</v>
      </c>
      <c r="S382" s="175">
        <v>0</v>
      </c>
      <c r="T382" s="175">
        <v>0</v>
      </c>
      <c r="U382" s="175">
        <v>0</v>
      </c>
      <c r="V382" s="175">
        <v>0</v>
      </c>
      <c r="W382" s="175">
        <v>0</v>
      </c>
      <c r="X382" s="175">
        <v>0</v>
      </c>
      <c r="Y382" s="175">
        <v>0</v>
      </c>
      <c r="Z382" s="175">
        <v>0</v>
      </c>
      <c r="AA382" s="175">
        <v>0</v>
      </c>
      <c r="AB382" s="175">
        <v>0</v>
      </c>
      <c r="AC382" s="175">
        <v>0</v>
      </c>
      <c r="AD382" s="175">
        <v>0</v>
      </c>
      <c r="AE382" s="175">
        <v>0</v>
      </c>
      <c r="AF382" s="175">
        <v>0</v>
      </c>
      <c r="AG382" s="175">
        <v>0</v>
      </c>
      <c r="AH382" s="175">
        <v>0</v>
      </c>
      <c r="AI382" s="175">
        <v>0</v>
      </c>
      <c r="AJ382" s="175">
        <v>0</v>
      </c>
      <c r="AK382" s="175">
        <v>0</v>
      </c>
      <c r="AL382" s="175">
        <v>0</v>
      </c>
      <c r="AM382" s="175">
        <v>0</v>
      </c>
      <c r="AN382" s="175">
        <v>0</v>
      </c>
      <c r="AO382" s="175">
        <v>0</v>
      </c>
      <c r="AP382" s="175">
        <v>0</v>
      </c>
      <c r="AQ382" s="175">
        <v>0</v>
      </c>
      <c r="AR382" s="175">
        <v>0</v>
      </c>
      <c r="AS382" s="175">
        <v>0</v>
      </c>
      <c r="AT382" s="175">
        <v>0</v>
      </c>
      <c r="AU382" s="175">
        <v>0</v>
      </c>
      <c r="AV382" s="175">
        <v>0</v>
      </c>
      <c r="AW382" s="175">
        <v>0</v>
      </c>
    </row>
    <row r="383" spans="3:49" x14ac:dyDescent="0.2">
      <c r="C383" s="32" t="s">
        <v>30</v>
      </c>
      <c r="D383" s="32" t="s">
        <v>285</v>
      </c>
      <c r="E383" s="32" t="s">
        <v>120</v>
      </c>
      <c r="F383" s="6" t="s">
        <v>286</v>
      </c>
      <c r="G383" s="32" t="s">
        <v>129</v>
      </c>
      <c r="H383" s="32" t="s">
        <v>130</v>
      </c>
      <c r="I383" s="175">
        <v>0</v>
      </c>
      <c r="J383" s="175">
        <v>0</v>
      </c>
      <c r="K383" s="175">
        <v>0</v>
      </c>
      <c r="L383" s="175">
        <v>0</v>
      </c>
      <c r="M383" s="175">
        <v>0</v>
      </c>
      <c r="N383" s="175">
        <v>0</v>
      </c>
      <c r="O383" s="175">
        <v>0</v>
      </c>
      <c r="P383" s="175">
        <v>0</v>
      </c>
      <c r="Q383" s="175">
        <v>0</v>
      </c>
      <c r="R383" s="175">
        <v>0</v>
      </c>
      <c r="S383" s="175">
        <v>0</v>
      </c>
      <c r="T383" s="175">
        <v>0</v>
      </c>
      <c r="U383" s="175">
        <v>0</v>
      </c>
      <c r="V383" s="175">
        <v>0</v>
      </c>
      <c r="W383" s="175">
        <v>0</v>
      </c>
      <c r="X383" s="175">
        <v>0</v>
      </c>
      <c r="Y383" s="175">
        <v>0</v>
      </c>
      <c r="Z383" s="175">
        <v>0</v>
      </c>
      <c r="AA383" s="175">
        <v>0</v>
      </c>
      <c r="AB383" s="175">
        <v>0</v>
      </c>
      <c r="AC383" s="175">
        <v>0</v>
      </c>
      <c r="AD383" s="175">
        <v>0</v>
      </c>
      <c r="AE383" s="175">
        <v>0</v>
      </c>
      <c r="AF383" s="175">
        <v>0</v>
      </c>
      <c r="AG383" s="175">
        <v>0</v>
      </c>
      <c r="AH383" s="175">
        <v>0</v>
      </c>
      <c r="AI383" s="175">
        <v>0</v>
      </c>
      <c r="AJ383" s="175">
        <v>0</v>
      </c>
      <c r="AK383" s="175">
        <v>0</v>
      </c>
      <c r="AL383" s="175">
        <v>0</v>
      </c>
      <c r="AM383" s="175">
        <v>0</v>
      </c>
      <c r="AN383" s="175">
        <v>0</v>
      </c>
      <c r="AO383" s="175">
        <v>0</v>
      </c>
      <c r="AP383" s="175">
        <v>0</v>
      </c>
      <c r="AQ383" s="175">
        <v>0</v>
      </c>
      <c r="AR383" s="175">
        <v>0</v>
      </c>
      <c r="AS383" s="175">
        <v>0</v>
      </c>
      <c r="AT383" s="175">
        <v>0</v>
      </c>
      <c r="AU383" s="175">
        <v>0</v>
      </c>
      <c r="AV383" s="175">
        <v>0</v>
      </c>
      <c r="AW383" s="175">
        <v>0</v>
      </c>
    </row>
    <row r="384" spans="3:49" x14ac:dyDescent="0.2">
      <c r="C384" s="32" t="s">
        <v>31</v>
      </c>
      <c r="D384" s="32" t="s">
        <v>285</v>
      </c>
      <c r="E384" s="32" t="s">
        <v>120</v>
      </c>
      <c r="F384" s="6" t="s">
        <v>286</v>
      </c>
      <c r="G384" s="32" t="s">
        <v>129</v>
      </c>
      <c r="H384" s="32" t="s">
        <v>130</v>
      </c>
      <c r="I384" s="175">
        <v>0</v>
      </c>
      <c r="J384" s="175">
        <v>0</v>
      </c>
      <c r="K384" s="175">
        <v>0</v>
      </c>
      <c r="L384" s="175">
        <v>0</v>
      </c>
      <c r="M384" s="175">
        <v>0</v>
      </c>
      <c r="N384" s="175">
        <v>0</v>
      </c>
      <c r="O384" s="175">
        <v>0</v>
      </c>
      <c r="P384" s="175">
        <v>0</v>
      </c>
      <c r="Q384" s="175">
        <v>0</v>
      </c>
      <c r="R384" s="175">
        <v>0</v>
      </c>
      <c r="S384" s="175">
        <v>0</v>
      </c>
      <c r="T384" s="175">
        <v>0</v>
      </c>
      <c r="U384" s="175">
        <v>0</v>
      </c>
      <c r="V384" s="175">
        <v>0</v>
      </c>
      <c r="W384" s="175">
        <v>0</v>
      </c>
      <c r="X384" s="175">
        <v>0</v>
      </c>
      <c r="Y384" s="175">
        <v>0</v>
      </c>
      <c r="Z384" s="175">
        <v>0</v>
      </c>
      <c r="AA384" s="175">
        <v>0</v>
      </c>
      <c r="AB384" s="175">
        <v>0</v>
      </c>
      <c r="AC384" s="175">
        <v>0</v>
      </c>
      <c r="AD384" s="175">
        <v>0</v>
      </c>
      <c r="AE384" s="175">
        <v>0</v>
      </c>
      <c r="AF384" s="175">
        <v>0</v>
      </c>
      <c r="AG384" s="175">
        <v>0</v>
      </c>
      <c r="AH384" s="175">
        <v>0</v>
      </c>
      <c r="AI384" s="175">
        <v>0</v>
      </c>
      <c r="AJ384" s="175">
        <v>0</v>
      </c>
      <c r="AK384" s="175">
        <v>0</v>
      </c>
      <c r="AL384" s="175">
        <v>0</v>
      </c>
      <c r="AM384" s="175">
        <v>0</v>
      </c>
      <c r="AN384" s="175">
        <v>0</v>
      </c>
      <c r="AO384" s="175">
        <v>0</v>
      </c>
      <c r="AP384" s="175">
        <v>0</v>
      </c>
      <c r="AQ384" s="175">
        <v>0</v>
      </c>
      <c r="AR384" s="175">
        <v>0</v>
      </c>
      <c r="AS384" s="175">
        <v>0</v>
      </c>
      <c r="AT384" s="175">
        <v>0</v>
      </c>
      <c r="AU384" s="175">
        <v>0</v>
      </c>
      <c r="AV384" s="175">
        <v>0</v>
      </c>
      <c r="AW384" s="175">
        <v>0</v>
      </c>
    </row>
    <row r="385" spans="3:49" x14ac:dyDescent="0.2">
      <c r="C385" s="32" t="s">
        <v>32</v>
      </c>
      <c r="D385" s="32" t="s">
        <v>285</v>
      </c>
      <c r="E385" s="32" t="s">
        <v>120</v>
      </c>
      <c r="F385" s="6" t="s">
        <v>286</v>
      </c>
      <c r="G385" s="32" t="s">
        <v>129</v>
      </c>
      <c r="H385" s="32" t="s">
        <v>130</v>
      </c>
      <c r="I385" s="175">
        <v>0</v>
      </c>
      <c r="J385" s="175">
        <v>0</v>
      </c>
      <c r="K385" s="175">
        <v>0</v>
      </c>
      <c r="L385" s="175">
        <v>0</v>
      </c>
      <c r="M385" s="175">
        <v>0</v>
      </c>
      <c r="N385" s="175">
        <v>0</v>
      </c>
      <c r="O385" s="175">
        <v>0</v>
      </c>
      <c r="P385" s="175">
        <v>0</v>
      </c>
      <c r="Q385" s="175">
        <v>0</v>
      </c>
      <c r="R385" s="175">
        <v>0</v>
      </c>
      <c r="S385" s="175">
        <v>0</v>
      </c>
      <c r="T385" s="175">
        <v>0</v>
      </c>
      <c r="U385" s="175">
        <v>0</v>
      </c>
      <c r="V385" s="175">
        <v>0</v>
      </c>
      <c r="W385" s="175">
        <v>0</v>
      </c>
      <c r="X385" s="175">
        <v>0</v>
      </c>
      <c r="Y385" s="175">
        <v>0</v>
      </c>
      <c r="Z385" s="175">
        <v>0</v>
      </c>
      <c r="AA385" s="175">
        <v>0</v>
      </c>
      <c r="AB385" s="175">
        <v>0</v>
      </c>
      <c r="AC385" s="175">
        <v>0</v>
      </c>
      <c r="AD385" s="175">
        <v>0</v>
      </c>
      <c r="AE385" s="175">
        <v>0</v>
      </c>
      <c r="AF385" s="175">
        <v>0</v>
      </c>
      <c r="AG385" s="175">
        <v>0</v>
      </c>
      <c r="AH385" s="175">
        <v>0</v>
      </c>
      <c r="AI385" s="175">
        <v>0</v>
      </c>
      <c r="AJ385" s="175">
        <v>0</v>
      </c>
      <c r="AK385" s="175">
        <v>0</v>
      </c>
      <c r="AL385" s="175">
        <v>0</v>
      </c>
      <c r="AM385" s="175">
        <v>0</v>
      </c>
      <c r="AN385" s="175">
        <v>0</v>
      </c>
      <c r="AO385" s="175">
        <v>0</v>
      </c>
      <c r="AP385" s="175">
        <v>0</v>
      </c>
      <c r="AQ385" s="175">
        <v>0</v>
      </c>
      <c r="AR385" s="175">
        <v>0</v>
      </c>
      <c r="AS385" s="175">
        <v>0</v>
      </c>
      <c r="AT385" s="175">
        <v>0</v>
      </c>
      <c r="AU385" s="175">
        <v>0</v>
      </c>
      <c r="AV385" s="175">
        <v>0</v>
      </c>
      <c r="AW385" s="175">
        <v>0</v>
      </c>
    </row>
    <row r="386" spans="3:49" x14ac:dyDescent="0.2">
      <c r="C386" s="32" t="s">
        <v>33</v>
      </c>
      <c r="D386" s="32" t="s">
        <v>285</v>
      </c>
      <c r="E386" s="32" t="s">
        <v>120</v>
      </c>
      <c r="F386" s="6" t="s">
        <v>286</v>
      </c>
      <c r="G386" s="32" t="s">
        <v>129</v>
      </c>
      <c r="H386" s="32" t="s">
        <v>130</v>
      </c>
      <c r="I386" s="175">
        <v>0</v>
      </c>
      <c r="J386" s="175">
        <v>0</v>
      </c>
      <c r="K386" s="175">
        <v>0</v>
      </c>
      <c r="L386" s="175">
        <v>0</v>
      </c>
      <c r="M386" s="175">
        <v>0</v>
      </c>
      <c r="N386" s="175">
        <v>0</v>
      </c>
      <c r="O386" s="175">
        <v>0</v>
      </c>
      <c r="P386" s="175">
        <v>0</v>
      </c>
      <c r="Q386" s="175">
        <v>0</v>
      </c>
      <c r="R386" s="175">
        <v>0</v>
      </c>
      <c r="S386" s="175">
        <v>0</v>
      </c>
      <c r="T386" s="175">
        <v>0</v>
      </c>
      <c r="U386" s="175">
        <v>0</v>
      </c>
      <c r="V386" s="175">
        <v>0</v>
      </c>
      <c r="W386" s="175">
        <v>0</v>
      </c>
      <c r="X386" s="175">
        <v>0</v>
      </c>
      <c r="Y386" s="175">
        <v>0</v>
      </c>
      <c r="Z386" s="175">
        <v>0</v>
      </c>
      <c r="AA386" s="175">
        <v>0</v>
      </c>
      <c r="AB386" s="175">
        <v>0</v>
      </c>
      <c r="AC386" s="175">
        <v>0</v>
      </c>
      <c r="AD386" s="175">
        <v>0</v>
      </c>
      <c r="AE386" s="175">
        <v>0</v>
      </c>
      <c r="AF386" s="175">
        <v>0</v>
      </c>
      <c r="AG386" s="175">
        <v>0</v>
      </c>
      <c r="AH386" s="175">
        <v>0</v>
      </c>
      <c r="AI386" s="175">
        <v>0</v>
      </c>
      <c r="AJ386" s="175">
        <v>0</v>
      </c>
      <c r="AK386" s="175">
        <v>0</v>
      </c>
      <c r="AL386" s="175">
        <v>0</v>
      </c>
      <c r="AM386" s="175">
        <v>0</v>
      </c>
      <c r="AN386" s="175">
        <v>0</v>
      </c>
      <c r="AO386" s="175">
        <v>0</v>
      </c>
      <c r="AP386" s="175">
        <v>0</v>
      </c>
      <c r="AQ386" s="175">
        <v>0</v>
      </c>
      <c r="AR386" s="175">
        <v>0</v>
      </c>
      <c r="AS386" s="175">
        <v>0</v>
      </c>
      <c r="AT386" s="175">
        <v>0</v>
      </c>
      <c r="AU386" s="175">
        <v>0</v>
      </c>
      <c r="AV386" s="175">
        <v>0</v>
      </c>
      <c r="AW386" s="175">
        <v>0</v>
      </c>
    </row>
    <row r="387" spans="3:49" x14ac:dyDescent="0.2">
      <c r="C387" s="32" t="s">
        <v>34</v>
      </c>
      <c r="D387" s="32" t="s">
        <v>285</v>
      </c>
      <c r="E387" s="32" t="s">
        <v>120</v>
      </c>
      <c r="F387" s="6" t="s">
        <v>286</v>
      </c>
      <c r="G387" s="32" t="s">
        <v>129</v>
      </c>
      <c r="H387" s="32" t="s">
        <v>130</v>
      </c>
      <c r="I387" s="175">
        <v>0</v>
      </c>
      <c r="J387" s="175">
        <v>0</v>
      </c>
      <c r="K387" s="175">
        <v>0</v>
      </c>
      <c r="L387" s="175">
        <v>0</v>
      </c>
      <c r="M387" s="175">
        <v>0</v>
      </c>
      <c r="N387" s="175">
        <v>0</v>
      </c>
      <c r="O387" s="175">
        <v>0</v>
      </c>
      <c r="P387" s="175">
        <v>0</v>
      </c>
      <c r="Q387" s="175">
        <v>0</v>
      </c>
      <c r="R387" s="175">
        <v>0</v>
      </c>
      <c r="S387" s="175">
        <v>0</v>
      </c>
      <c r="T387" s="175">
        <v>0</v>
      </c>
      <c r="U387" s="175">
        <v>0</v>
      </c>
      <c r="V387" s="175">
        <v>0</v>
      </c>
      <c r="W387" s="175">
        <v>0</v>
      </c>
      <c r="X387" s="175">
        <v>0</v>
      </c>
      <c r="Y387" s="175">
        <v>0</v>
      </c>
      <c r="Z387" s="175">
        <v>0</v>
      </c>
      <c r="AA387" s="175">
        <v>0</v>
      </c>
      <c r="AB387" s="175">
        <v>0</v>
      </c>
      <c r="AC387" s="175">
        <v>0</v>
      </c>
      <c r="AD387" s="175">
        <v>0</v>
      </c>
      <c r="AE387" s="175">
        <v>0</v>
      </c>
      <c r="AF387" s="175">
        <v>0</v>
      </c>
      <c r="AG387" s="175">
        <v>0</v>
      </c>
      <c r="AH387" s="175">
        <v>0</v>
      </c>
      <c r="AI387" s="175">
        <v>0</v>
      </c>
      <c r="AJ387" s="175">
        <v>0</v>
      </c>
      <c r="AK387" s="175">
        <v>0</v>
      </c>
      <c r="AL387" s="175">
        <v>0</v>
      </c>
      <c r="AM387" s="175">
        <v>0</v>
      </c>
      <c r="AN387" s="175">
        <v>0</v>
      </c>
      <c r="AO387" s="175">
        <v>0</v>
      </c>
      <c r="AP387" s="175">
        <v>0</v>
      </c>
      <c r="AQ387" s="175">
        <v>0</v>
      </c>
      <c r="AR387" s="175">
        <v>0</v>
      </c>
      <c r="AS387" s="175">
        <v>0</v>
      </c>
      <c r="AT387" s="175">
        <v>0</v>
      </c>
      <c r="AU387" s="175">
        <v>0</v>
      </c>
      <c r="AV387" s="175">
        <v>0</v>
      </c>
      <c r="AW387" s="175">
        <v>0</v>
      </c>
    </row>
    <row r="388" spans="3:49" ht="12" thickBot="1" x14ac:dyDescent="0.25">
      <c r="C388" s="168" t="s">
        <v>35</v>
      </c>
      <c r="D388" s="168" t="s">
        <v>285</v>
      </c>
      <c r="E388" s="168" t="s">
        <v>120</v>
      </c>
      <c r="F388" s="169" t="s">
        <v>286</v>
      </c>
      <c r="G388" s="168" t="s">
        <v>129</v>
      </c>
      <c r="H388" s="168" t="s">
        <v>130</v>
      </c>
      <c r="I388" s="176">
        <v>0</v>
      </c>
      <c r="J388" s="176">
        <v>0</v>
      </c>
      <c r="K388" s="176">
        <v>0</v>
      </c>
      <c r="L388" s="176">
        <v>0</v>
      </c>
      <c r="M388" s="176">
        <v>0</v>
      </c>
      <c r="N388" s="176">
        <v>0</v>
      </c>
      <c r="O388" s="176">
        <v>0</v>
      </c>
      <c r="P388" s="176">
        <v>0</v>
      </c>
      <c r="Q388" s="176">
        <v>0</v>
      </c>
      <c r="R388" s="176">
        <v>0</v>
      </c>
      <c r="S388" s="176">
        <v>0</v>
      </c>
      <c r="T388" s="176">
        <v>0</v>
      </c>
      <c r="U388" s="176">
        <v>0</v>
      </c>
      <c r="V388" s="176">
        <v>0</v>
      </c>
      <c r="W388" s="176">
        <v>0</v>
      </c>
      <c r="X388" s="176">
        <v>0</v>
      </c>
      <c r="Y388" s="176">
        <v>0</v>
      </c>
      <c r="Z388" s="176">
        <v>0</v>
      </c>
      <c r="AA388" s="176">
        <v>0</v>
      </c>
      <c r="AB388" s="176">
        <v>0</v>
      </c>
      <c r="AC388" s="176">
        <v>0</v>
      </c>
      <c r="AD388" s="176">
        <v>0</v>
      </c>
      <c r="AE388" s="176">
        <v>0</v>
      </c>
      <c r="AF388" s="176">
        <v>0</v>
      </c>
      <c r="AG388" s="176">
        <v>0</v>
      </c>
      <c r="AH388" s="176">
        <v>0</v>
      </c>
      <c r="AI388" s="176">
        <v>0</v>
      </c>
      <c r="AJ388" s="176">
        <v>0</v>
      </c>
      <c r="AK388" s="176">
        <v>0</v>
      </c>
      <c r="AL388" s="176">
        <v>0</v>
      </c>
      <c r="AM388" s="176">
        <v>0</v>
      </c>
      <c r="AN388" s="176">
        <v>0</v>
      </c>
      <c r="AO388" s="176">
        <v>0</v>
      </c>
      <c r="AP388" s="176">
        <v>0</v>
      </c>
      <c r="AQ388" s="176">
        <v>0</v>
      </c>
      <c r="AR388" s="176">
        <v>0</v>
      </c>
      <c r="AS388" s="176">
        <v>0</v>
      </c>
      <c r="AT388" s="176">
        <v>0</v>
      </c>
      <c r="AU388" s="176">
        <v>0</v>
      </c>
      <c r="AV388" s="176">
        <v>0</v>
      </c>
      <c r="AW388" s="176">
        <v>0</v>
      </c>
    </row>
    <row r="389" spans="3:49" x14ac:dyDescent="0.2">
      <c r="C389" s="32" t="s">
        <v>11</v>
      </c>
      <c r="D389" s="32" t="s">
        <v>121</v>
      </c>
      <c r="E389" s="32" t="s">
        <v>122</v>
      </c>
      <c r="F389" s="6" t="s">
        <v>82</v>
      </c>
      <c r="G389" s="32" t="s">
        <v>129</v>
      </c>
      <c r="H389" s="32" t="s">
        <v>130</v>
      </c>
      <c r="I389" s="175">
        <v>64.3</v>
      </c>
      <c r="J389" s="175">
        <v>65.400000000000006</v>
      </c>
      <c r="K389" s="175">
        <v>70.199999999999989</v>
      </c>
      <c r="L389" s="175">
        <v>68.5</v>
      </c>
      <c r="M389" s="175">
        <v>69.3</v>
      </c>
      <c r="N389" s="175">
        <v>67.599999999999994</v>
      </c>
      <c r="O389" s="175">
        <v>69.5</v>
      </c>
      <c r="P389" s="175">
        <v>74.600000000000009</v>
      </c>
      <c r="Q389" s="175">
        <v>85.899999999999991</v>
      </c>
      <c r="R389" s="175">
        <v>92.899999999999991</v>
      </c>
      <c r="S389" s="175">
        <v>97.9</v>
      </c>
      <c r="T389" s="175">
        <v>103.4</v>
      </c>
      <c r="U389" s="175">
        <v>119.8</v>
      </c>
      <c r="V389" s="175">
        <v>119.4</v>
      </c>
      <c r="W389" s="175">
        <v>115.49999999999999</v>
      </c>
      <c r="X389" s="175">
        <v>117.1</v>
      </c>
      <c r="Y389" s="175">
        <v>121.1</v>
      </c>
      <c r="Z389" s="175">
        <v>127.10000000000001</v>
      </c>
      <c r="AA389" s="175">
        <v>136.69999999999999</v>
      </c>
      <c r="AB389" s="175">
        <v>146.29999999999998</v>
      </c>
      <c r="AC389" s="175">
        <v>158.5</v>
      </c>
      <c r="AD389" s="175">
        <v>180.29999999999998</v>
      </c>
      <c r="AE389" s="175">
        <v>194.4</v>
      </c>
      <c r="AF389" s="175">
        <v>211.3</v>
      </c>
      <c r="AG389" s="175">
        <v>232.5</v>
      </c>
      <c r="AH389" s="175">
        <v>259.5</v>
      </c>
      <c r="AI389" s="175">
        <v>294.89999999999998</v>
      </c>
      <c r="AJ389" s="175">
        <v>319.59999999999997</v>
      </c>
      <c r="AK389" s="175">
        <v>336</v>
      </c>
      <c r="AL389" s="175">
        <v>325.5</v>
      </c>
      <c r="AM389" s="175">
        <v>309.59999999999997</v>
      </c>
      <c r="AN389" s="175">
        <v>299.20000000000005</v>
      </c>
      <c r="AO389" s="175">
        <v>291.3</v>
      </c>
      <c r="AP389" s="175">
        <v>283.09999999999997</v>
      </c>
      <c r="AQ389" s="175">
        <v>301.8</v>
      </c>
      <c r="AR389" s="175">
        <v>308.89999999999998</v>
      </c>
      <c r="AS389" s="175">
        <v>319.89999999999998</v>
      </c>
      <c r="AT389" s="175">
        <v>335.7</v>
      </c>
      <c r="AU389" s="175">
        <v>349</v>
      </c>
      <c r="AV389" s="175">
        <v>378.09999999999997</v>
      </c>
      <c r="AW389" s="175">
        <v>372.7</v>
      </c>
    </row>
    <row r="390" spans="3:49" x14ac:dyDescent="0.2">
      <c r="C390" s="32" t="s">
        <v>17</v>
      </c>
      <c r="D390" s="32" t="s">
        <v>121</v>
      </c>
      <c r="E390" s="32" t="s">
        <v>122</v>
      </c>
      <c r="F390" s="6" t="s">
        <v>82</v>
      </c>
      <c r="G390" s="32" t="s">
        <v>129</v>
      </c>
      <c r="H390" s="32" t="s">
        <v>130</v>
      </c>
      <c r="I390" s="175">
        <v>10.899999999999999</v>
      </c>
      <c r="J390" s="175">
        <v>11.299999999999999</v>
      </c>
      <c r="K390" s="175">
        <v>11.6</v>
      </c>
      <c r="L390" s="175">
        <v>11.9</v>
      </c>
      <c r="M390" s="175">
        <v>11.799999999999999</v>
      </c>
      <c r="N390" s="175">
        <v>12.3</v>
      </c>
      <c r="O390" s="175">
        <v>12.299999999999999</v>
      </c>
      <c r="P390" s="175">
        <v>14.3</v>
      </c>
      <c r="Q390" s="175">
        <v>17.8</v>
      </c>
      <c r="R390" s="175">
        <v>18.7</v>
      </c>
      <c r="S390" s="175">
        <v>19.599999999999998</v>
      </c>
      <c r="T390" s="175">
        <v>20.8</v>
      </c>
      <c r="U390" s="175">
        <v>22</v>
      </c>
      <c r="V390" s="175">
        <v>23.3</v>
      </c>
      <c r="W390" s="175">
        <v>22.599999999999998</v>
      </c>
      <c r="X390" s="175">
        <v>21.900000000000002</v>
      </c>
      <c r="Y390" s="175">
        <v>23.7</v>
      </c>
      <c r="Z390" s="175">
        <v>26</v>
      </c>
      <c r="AA390" s="175">
        <v>27.8</v>
      </c>
      <c r="AB390" s="175">
        <v>30.4</v>
      </c>
      <c r="AC390" s="175">
        <v>33.4</v>
      </c>
      <c r="AD390" s="175">
        <v>38.299999999999997</v>
      </c>
      <c r="AE390" s="175">
        <v>41.6</v>
      </c>
      <c r="AF390" s="175">
        <v>44</v>
      </c>
      <c r="AG390" s="175">
        <v>46.4</v>
      </c>
      <c r="AH390" s="175">
        <v>50.699999999999996</v>
      </c>
      <c r="AI390" s="175">
        <v>55.9</v>
      </c>
      <c r="AJ390" s="175">
        <v>58.4</v>
      </c>
      <c r="AK390" s="175">
        <v>63.8</v>
      </c>
      <c r="AL390" s="175">
        <v>59.199999999999996</v>
      </c>
      <c r="AM390" s="175">
        <v>56.7</v>
      </c>
      <c r="AN390" s="175">
        <v>57</v>
      </c>
      <c r="AO390" s="175">
        <v>57.2</v>
      </c>
      <c r="AP390" s="175">
        <v>54.6</v>
      </c>
      <c r="AQ390" s="175">
        <v>56.5</v>
      </c>
      <c r="AR390" s="175">
        <v>60.300000000000004</v>
      </c>
      <c r="AS390" s="175">
        <v>60.800000000000004</v>
      </c>
      <c r="AT390" s="175">
        <v>64.099999999999994</v>
      </c>
      <c r="AU390" s="175">
        <v>66.400000000000006</v>
      </c>
      <c r="AV390" s="175">
        <v>70.8</v>
      </c>
      <c r="AW390" s="175">
        <v>69</v>
      </c>
    </row>
    <row r="391" spans="3:49" x14ac:dyDescent="0.2">
      <c r="C391" s="32" t="s">
        <v>18</v>
      </c>
      <c r="D391" s="32" t="s">
        <v>121</v>
      </c>
      <c r="E391" s="32" t="s">
        <v>122</v>
      </c>
      <c r="F391" s="6" t="s">
        <v>82</v>
      </c>
      <c r="G391" s="32" t="s">
        <v>129</v>
      </c>
      <c r="H391" s="32" t="s">
        <v>130</v>
      </c>
      <c r="I391" s="175">
        <v>10.199999999999999</v>
      </c>
      <c r="J391" s="175">
        <v>9.9</v>
      </c>
      <c r="K391" s="175">
        <v>9.8000000000000007</v>
      </c>
      <c r="L391" s="175">
        <v>10.1</v>
      </c>
      <c r="M391" s="175">
        <v>9.5</v>
      </c>
      <c r="N391" s="175">
        <v>9.9</v>
      </c>
      <c r="O391" s="175">
        <v>10.5</v>
      </c>
      <c r="P391" s="175">
        <v>11</v>
      </c>
      <c r="Q391" s="175">
        <v>11.700000000000001</v>
      </c>
      <c r="R391" s="175">
        <v>13.200000000000001</v>
      </c>
      <c r="S391" s="175">
        <v>15.5</v>
      </c>
      <c r="T391" s="175">
        <v>17.100000000000001</v>
      </c>
      <c r="U391" s="175">
        <v>19.600000000000001</v>
      </c>
      <c r="V391" s="175">
        <v>20.100000000000001</v>
      </c>
      <c r="W391" s="175">
        <v>18.100000000000001</v>
      </c>
      <c r="X391" s="175">
        <v>18.600000000000001</v>
      </c>
      <c r="Y391" s="175">
        <v>19</v>
      </c>
      <c r="Z391" s="175">
        <v>20.3</v>
      </c>
      <c r="AA391" s="175">
        <v>21.800000000000004</v>
      </c>
      <c r="AB391" s="175">
        <v>23.599999999999998</v>
      </c>
      <c r="AC391" s="175">
        <v>24.7</v>
      </c>
      <c r="AD391" s="175">
        <v>27.8</v>
      </c>
      <c r="AE391" s="175">
        <v>30.5</v>
      </c>
      <c r="AF391" s="175">
        <v>32.1</v>
      </c>
      <c r="AG391" s="175">
        <v>34</v>
      </c>
      <c r="AH391" s="175">
        <v>38</v>
      </c>
      <c r="AI391" s="175">
        <v>43</v>
      </c>
      <c r="AJ391" s="175">
        <v>44.4</v>
      </c>
      <c r="AK391" s="175">
        <v>47.9</v>
      </c>
      <c r="AL391" s="175">
        <v>44.800000000000004</v>
      </c>
      <c r="AM391" s="175">
        <v>44.4</v>
      </c>
      <c r="AN391" s="175">
        <v>45.4</v>
      </c>
      <c r="AO391" s="175">
        <v>43.4</v>
      </c>
      <c r="AP391" s="175">
        <v>42</v>
      </c>
      <c r="AQ391" s="175">
        <v>42.300000000000004</v>
      </c>
      <c r="AR391" s="175">
        <v>44</v>
      </c>
      <c r="AS391" s="175">
        <v>44.4</v>
      </c>
      <c r="AT391" s="175">
        <v>44.599999999999994</v>
      </c>
      <c r="AU391" s="175">
        <v>46</v>
      </c>
      <c r="AV391" s="175">
        <v>48.5</v>
      </c>
      <c r="AW391" s="175">
        <v>47.800000000000004</v>
      </c>
    </row>
    <row r="392" spans="3:49" x14ac:dyDescent="0.2">
      <c r="C392" s="32" t="s">
        <v>19</v>
      </c>
      <c r="D392" s="32" t="s">
        <v>121</v>
      </c>
      <c r="E392" s="32" t="s">
        <v>122</v>
      </c>
      <c r="F392" s="6" t="s">
        <v>82</v>
      </c>
      <c r="G392" s="32" t="s">
        <v>129</v>
      </c>
      <c r="H392" s="32" t="s">
        <v>130</v>
      </c>
      <c r="I392" s="175">
        <v>8.2999999999999989</v>
      </c>
      <c r="J392" s="175">
        <v>7.8</v>
      </c>
      <c r="K392" s="175">
        <v>8.9</v>
      </c>
      <c r="L392" s="175">
        <v>9</v>
      </c>
      <c r="M392" s="175">
        <v>8.1</v>
      </c>
      <c r="N392" s="175">
        <v>8.5</v>
      </c>
      <c r="O392" s="175">
        <v>7.8999999999999995</v>
      </c>
      <c r="P392" s="175">
        <v>9.9</v>
      </c>
      <c r="Q392" s="175">
        <v>11.799999999999999</v>
      </c>
      <c r="R392" s="175">
        <v>13</v>
      </c>
      <c r="S392" s="175">
        <v>12.5</v>
      </c>
      <c r="T392" s="175">
        <v>13.7</v>
      </c>
      <c r="U392" s="175">
        <v>14.1</v>
      </c>
      <c r="V392" s="175">
        <v>14.8</v>
      </c>
      <c r="W392" s="175">
        <v>14.700000000000001</v>
      </c>
      <c r="X392" s="175">
        <v>14.8</v>
      </c>
      <c r="Y392" s="175">
        <v>16.7</v>
      </c>
      <c r="Z392" s="175">
        <v>19.2</v>
      </c>
      <c r="AA392" s="175">
        <v>21</v>
      </c>
      <c r="AB392" s="175">
        <v>24.2</v>
      </c>
      <c r="AC392" s="175">
        <v>27.099999999999998</v>
      </c>
      <c r="AD392" s="175">
        <v>32.6</v>
      </c>
      <c r="AE392" s="175">
        <v>37.1</v>
      </c>
      <c r="AF392" s="175">
        <v>38</v>
      </c>
      <c r="AG392" s="175">
        <v>40.799999999999997</v>
      </c>
      <c r="AH392" s="175">
        <v>46</v>
      </c>
      <c r="AI392" s="175">
        <v>52.3</v>
      </c>
      <c r="AJ392" s="175">
        <v>54</v>
      </c>
      <c r="AK392" s="175">
        <v>59.4</v>
      </c>
      <c r="AL392" s="175">
        <v>55.5</v>
      </c>
      <c r="AM392" s="175">
        <v>53.3</v>
      </c>
      <c r="AN392" s="175">
        <v>52.599999999999994</v>
      </c>
      <c r="AO392" s="175">
        <v>53.5</v>
      </c>
      <c r="AP392" s="175">
        <v>54.300000000000004</v>
      </c>
      <c r="AQ392" s="175">
        <v>58.5</v>
      </c>
      <c r="AR392" s="175">
        <v>60.9</v>
      </c>
      <c r="AS392" s="175">
        <v>62</v>
      </c>
      <c r="AT392" s="175">
        <v>62.9</v>
      </c>
      <c r="AU392" s="175">
        <v>67.2</v>
      </c>
      <c r="AV392" s="175">
        <v>69.3</v>
      </c>
      <c r="AW392" s="175">
        <v>65.099999999999994</v>
      </c>
    </row>
    <row r="393" spans="3:49" x14ac:dyDescent="0.2">
      <c r="C393" s="32" t="s">
        <v>20</v>
      </c>
      <c r="D393" s="32" t="s">
        <v>121</v>
      </c>
      <c r="E393" s="32" t="s">
        <v>122</v>
      </c>
      <c r="F393" s="6" t="s">
        <v>82</v>
      </c>
      <c r="G393" s="32" t="s">
        <v>129</v>
      </c>
      <c r="H393" s="32" t="s">
        <v>130</v>
      </c>
      <c r="I393" s="175">
        <v>15.2</v>
      </c>
      <c r="J393" s="175">
        <v>15.799999999999999</v>
      </c>
      <c r="K393" s="175">
        <v>16.600000000000001</v>
      </c>
      <c r="L393" s="175">
        <v>17</v>
      </c>
      <c r="M393" s="175">
        <v>16.399999999999999</v>
      </c>
      <c r="N393" s="175">
        <v>15.299999999999999</v>
      </c>
      <c r="O393" s="175">
        <v>15.299999999999999</v>
      </c>
      <c r="P393" s="175">
        <v>16.399999999999999</v>
      </c>
      <c r="Q393" s="175">
        <v>17.600000000000001</v>
      </c>
      <c r="R393" s="175">
        <v>19</v>
      </c>
      <c r="S393" s="175">
        <v>20.9</v>
      </c>
      <c r="T393" s="175">
        <v>22.200000000000003</v>
      </c>
      <c r="U393" s="175">
        <v>23.4</v>
      </c>
      <c r="V393" s="175">
        <v>27</v>
      </c>
      <c r="W393" s="175">
        <v>27.799999999999997</v>
      </c>
      <c r="X393" s="175">
        <v>29.2</v>
      </c>
      <c r="Y393" s="175">
        <v>29.6</v>
      </c>
      <c r="Z393" s="175">
        <v>31.5</v>
      </c>
      <c r="AA393" s="175">
        <v>34.1</v>
      </c>
      <c r="AB393" s="175">
        <v>37.799999999999997</v>
      </c>
      <c r="AC393" s="175">
        <v>44.800000000000004</v>
      </c>
      <c r="AD393" s="175">
        <v>55.6</v>
      </c>
      <c r="AE393" s="175">
        <v>60.199999999999996</v>
      </c>
      <c r="AF393" s="175">
        <v>67.7</v>
      </c>
      <c r="AG393" s="175">
        <v>71.900000000000006</v>
      </c>
      <c r="AH393" s="175">
        <v>80.7</v>
      </c>
      <c r="AI393" s="175">
        <v>90.4</v>
      </c>
      <c r="AJ393" s="175">
        <v>96.399999999999991</v>
      </c>
      <c r="AK393" s="175">
        <v>101</v>
      </c>
      <c r="AL393" s="175">
        <v>93.5</v>
      </c>
      <c r="AM393" s="175">
        <v>90.5</v>
      </c>
      <c r="AN393" s="175">
        <v>85.699999999999989</v>
      </c>
      <c r="AO393" s="175">
        <v>83.9</v>
      </c>
      <c r="AP393" s="175">
        <v>84.399999999999991</v>
      </c>
      <c r="AQ393" s="175">
        <v>87.899999999999991</v>
      </c>
      <c r="AR393" s="175">
        <v>93</v>
      </c>
      <c r="AS393" s="175">
        <v>96</v>
      </c>
      <c r="AT393" s="175">
        <v>97.3</v>
      </c>
      <c r="AU393" s="175">
        <v>102.9</v>
      </c>
      <c r="AV393" s="175">
        <v>106.9</v>
      </c>
      <c r="AW393" s="175">
        <v>102.19999999999999</v>
      </c>
    </row>
    <row r="394" spans="3:49" x14ac:dyDescent="0.2">
      <c r="C394" s="32" t="s">
        <v>21</v>
      </c>
      <c r="D394" s="32" t="s">
        <v>121</v>
      </c>
      <c r="E394" s="32" t="s">
        <v>122</v>
      </c>
      <c r="F394" s="6" t="s">
        <v>82</v>
      </c>
      <c r="G394" s="32" t="s">
        <v>129</v>
      </c>
      <c r="H394" s="32" t="s">
        <v>130</v>
      </c>
      <c r="I394" s="175">
        <v>5.6</v>
      </c>
      <c r="J394" s="175">
        <v>5.8</v>
      </c>
      <c r="K394" s="175">
        <v>6</v>
      </c>
      <c r="L394" s="175">
        <v>6.1</v>
      </c>
      <c r="M394" s="175">
        <v>6</v>
      </c>
      <c r="N394" s="175">
        <v>5.8</v>
      </c>
      <c r="O394" s="175">
        <v>6.5</v>
      </c>
      <c r="P394" s="175">
        <v>6.6</v>
      </c>
      <c r="Q394" s="175">
        <v>6.4</v>
      </c>
      <c r="R394" s="175">
        <v>7</v>
      </c>
      <c r="S394" s="175">
        <v>8.1</v>
      </c>
      <c r="T394" s="175">
        <v>8.6</v>
      </c>
      <c r="U394" s="175">
        <v>9.6999999999999993</v>
      </c>
      <c r="V394" s="175">
        <v>10.6</v>
      </c>
      <c r="W394" s="175">
        <v>9.9</v>
      </c>
      <c r="X394" s="175">
        <v>9.9</v>
      </c>
      <c r="Y394" s="175">
        <v>10.4</v>
      </c>
      <c r="Z394" s="175">
        <v>11.1</v>
      </c>
      <c r="AA394" s="175">
        <v>11.9</v>
      </c>
      <c r="AB394" s="175">
        <v>12.2</v>
      </c>
      <c r="AC394" s="175">
        <v>12.799999999999999</v>
      </c>
      <c r="AD394" s="175">
        <v>14.899999999999999</v>
      </c>
      <c r="AE394" s="175">
        <v>16.5</v>
      </c>
      <c r="AF394" s="175">
        <v>17.2</v>
      </c>
      <c r="AG394" s="175">
        <v>18.7</v>
      </c>
      <c r="AH394" s="175">
        <v>20.100000000000001</v>
      </c>
      <c r="AI394" s="175">
        <v>21.5</v>
      </c>
      <c r="AJ394" s="175">
        <v>23.7</v>
      </c>
      <c r="AK394" s="175">
        <v>26</v>
      </c>
      <c r="AL394" s="175">
        <v>24.2</v>
      </c>
      <c r="AM394" s="175">
        <v>23.5</v>
      </c>
      <c r="AN394" s="175">
        <v>23.2</v>
      </c>
      <c r="AO394" s="175">
        <v>22.9</v>
      </c>
      <c r="AP394" s="175">
        <v>23.299999999999997</v>
      </c>
      <c r="AQ394" s="175">
        <v>23.8</v>
      </c>
      <c r="AR394" s="175">
        <v>24.700000000000003</v>
      </c>
      <c r="AS394" s="175">
        <v>24.900000000000002</v>
      </c>
      <c r="AT394" s="175">
        <v>25</v>
      </c>
      <c r="AU394" s="175">
        <v>25.700000000000003</v>
      </c>
      <c r="AV394" s="175">
        <v>26.5</v>
      </c>
      <c r="AW394" s="175">
        <v>26.2</v>
      </c>
    </row>
    <row r="395" spans="3:49" x14ac:dyDescent="0.2">
      <c r="C395" s="32" t="s">
        <v>22</v>
      </c>
      <c r="D395" s="32" t="s">
        <v>121</v>
      </c>
      <c r="E395" s="32" t="s">
        <v>122</v>
      </c>
      <c r="F395" s="6" t="s">
        <v>82</v>
      </c>
      <c r="G395" s="32" t="s">
        <v>129</v>
      </c>
      <c r="H395" s="32" t="s">
        <v>130</v>
      </c>
      <c r="I395" s="175">
        <v>17.8</v>
      </c>
      <c r="J395" s="175">
        <v>19.200000000000003</v>
      </c>
      <c r="K395" s="175">
        <v>21.6</v>
      </c>
      <c r="L395" s="175">
        <v>22.4</v>
      </c>
      <c r="M395" s="175">
        <v>20.3</v>
      </c>
      <c r="N395" s="175">
        <v>21</v>
      </c>
      <c r="O395" s="175">
        <v>21.6</v>
      </c>
      <c r="P395" s="175">
        <v>24.2</v>
      </c>
      <c r="Q395" s="175">
        <v>27.9</v>
      </c>
      <c r="R395" s="175">
        <v>29</v>
      </c>
      <c r="S395" s="175">
        <v>29.700000000000003</v>
      </c>
      <c r="T395" s="175">
        <v>33</v>
      </c>
      <c r="U395" s="175">
        <v>35.1</v>
      </c>
      <c r="V395" s="175">
        <v>36.599999999999994</v>
      </c>
      <c r="W395" s="175">
        <v>35.9</v>
      </c>
      <c r="X395" s="175">
        <v>36.6</v>
      </c>
      <c r="Y395" s="175">
        <v>37.700000000000003</v>
      </c>
      <c r="Z395" s="175">
        <v>41.800000000000004</v>
      </c>
      <c r="AA395" s="175">
        <v>43.8</v>
      </c>
      <c r="AB395" s="175">
        <v>46.9</v>
      </c>
      <c r="AC395" s="175">
        <v>50.1</v>
      </c>
      <c r="AD395" s="175">
        <v>58</v>
      </c>
      <c r="AE395" s="175">
        <v>60.599999999999994</v>
      </c>
      <c r="AF395" s="175">
        <v>63.9</v>
      </c>
      <c r="AG395" s="175">
        <v>68.8</v>
      </c>
      <c r="AH395" s="175">
        <v>77.699999999999989</v>
      </c>
      <c r="AI395" s="175">
        <v>87.6</v>
      </c>
      <c r="AJ395" s="175">
        <v>92.6</v>
      </c>
      <c r="AK395" s="175">
        <v>99.5</v>
      </c>
      <c r="AL395" s="175">
        <v>95.4</v>
      </c>
      <c r="AM395" s="175">
        <v>96.9</v>
      </c>
      <c r="AN395" s="175">
        <v>96.7</v>
      </c>
      <c r="AO395" s="175">
        <v>94.6</v>
      </c>
      <c r="AP395" s="175">
        <v>89.1</v>
      </c>
      <c r="AQ395" s="175">
        <v>92.3</v>
      </c>
      <c r="AR395" s="175">
        <v>96.2</v>
      </c>
      <c r="AS395" s="175">
        <v>93.899999999999991</v>
      </c>
      <c r="AT395" s="175">
        <v>100.7</v>
      </c>
      <c r="AU395" s="175">
        <v>101.80000000000001</v>
      </c>
      <c r="AV395" s="175">
        <v>106.5</v>
      </c>
      <c r="AW395" s="175">
        <v>105.1</v>
      </c>
    </row>
    <row r="396" spans="3:49" x14ac:dyDescent="0.2">
      <c r="C396" s="32" t="s">
        <v>23</v>
      </c>
      <c r="D396" s="32" t="s">
        <v>121</v>
      </c>
      <c r="E396" s="32" t="s">
        <v>122</v>
      </c>
      <c r="F396" s="6" t="s">
        <v>82</v>
      </c>
      <c r="G396" s="32" t="s">
        <v>129</v>
      </c>
      <c r="H396" s="32" t="s">
        <v>130</v>
      </c>
      <c r="I396" s="175">
        <v>11.6</v>
      </c>
      <c r="J396" s="175">
        <v>11.2</v>
      </c>
      <c r="K396" s="175">
        <v>12.4</v>
      </c>
      <c r="L396" s="175">
        <v>12.6</v>
      </c>
      <c r="M396" s="175">
        <v>12.200000000000001</v>
      </c>
      <c r="N396" s="175">
        <v>13</v>
      </c>
      <c r="O396" s="175">
        <v>13.3</v>
      </c>
      <c r="P396" s="175">
        <v>14.4</v>
      </c>
      <c r="Q396" s="175">
        <v>16.399999999999999</v>
      </c>
      <c r="R396" s="175">
        <v>18.399999999999999</v>
      </c>
      <c r="S396" s="175">
        <v>18.099999999999998</v>
      </c>
      <c r="T396" s="175">
        <v>18.899999999999999</v>
      </c>
      <c r="U396" s="175">
        <v>20.7</v>
      </c>
      <c r="V396" s="175">
        <v>21.7</v>
      </c>
      <c r="W396" s="175">
        <v>20.9</v>
      </c>
      <c r="X396" s="175">
        <v>21</v>
      </c>
      <c r="Y396" s="175">
        <v>22.299999999999997</v>
      </c>
      <c r="Z396" s="175">
        <v>23.9</v>
      </c>
      <c r="AA396" s="175">
        <v>25.200000000000003</v>
      </c>
      <c r="AB396" s="175">
        <v>26.7</v>
      </c>
      <c r="AC396" s="175">
        <v>29.099999999999998</v>
      </c>
      <c r="AD396" s="175">
        <v>32.699999999999996</v>
      </c>
      <c r="AE396" s="175">
        <v>35.6</v>
      </c>
      <c r="AF396" s="175">
        <v>37.300000000000004</v>
      </c>
      <c r="AG396" s="175">
        <v>39.9</v>
      </c>
      <c r="AH396" s="175">
        <v>44.400000000000006</v>
      </c>
      <c r="AI396" s="175">
        <v>50.699999999999996</v>
      </c>
      <c r="AJ396" s="175">
        <v>54.4</v>
      </c>
      <c r="AK396" s="175">
        <v>58.7</v>
      </c>
      <c r="AL396" s="175">
        <v>57</v>
      </c>
      <c r="AM396" s="175">
        <v>57</v>
      </c>
      <c r="AN396" s="175">
        <v>53.900000000000006</v>
      </c>
      <c r="AO396" s="175">
        <v>51.5</v>
      </c>
      <c r="AP396" s="175">
        <v>52.1</v>
      </c>
      <c r="AQ396" s="175">
        <v>52.699999999999996</v>
      </c>
      <c r="AR396" s="175">
        <v>54.5</v>
      </c>
      <c r="AS396" s="175">
        <v>55.099999999999994</v>
      </c>
      <c r="AT396" s="175">
        <v>56.400000000000006</v>
      </c>
      <c r="AU396" s="175">
        <v>57.1</v>
      </c>
      <c r="AV396" s="175">
        <v>62.5</v>
      </c>
      <c r="AW396" s="175">
        <v>62.9</v>
      </c>
    </row>
    <row r="397" spans="3:49" x14ac:dyDescent="0.2">
      <c r="C397" s="32" t="s">
        <v>24</v>
      </c>
      <c r="D397" s="32" t="s">
        <v>121</v>
      </c>
      <c r="E397" s="32" t="s">
        <v>122</v>
      </c>
      <c r="F397" s="6" t="s">
        <v>82</v>
      </c>
      <c r="G397" s="32" t="s">
        <v>129</v>
      </c>
      <c r="H397" s="32" t="s">
        <v>130</v>
      </c>
      <c r="I397" s="175">
        <v>79</v>
      </c>
      <c r="J397" s="175">
        <v>80.3</v>
      </c>
      <c r="K397" s="175">
        <v>79.2</v>
      </c>
      <c r="L397" s="175">
        <v>77.8</v>
      </c>
      <c r="M397" s="175">
        <v>81.2</v>
      </c>
      <c r="N397" s="175">
        <v>76.899999999999991</v>
      </c>
      <c r="O397" s="175">
        <v>84</v>
      </c>
      <c r="P397" s="175">
        <v>94.7</v>
      </c>
      <c r="Q397" s="175">
        <v>104</v>
      </c>
      <c r="R397" s="175">
        <v>114.30000000000001</v>
      </c>
      <c r="S397" s="175">
        <v>126.1</v>
      </c>
      <c r="T397" s="175">
        <v>144.6</v>
      </c>
      <c r="U397" s="175">
        <v>151</v>
      </c>
      <c r="V397" s="175">
        <v>151.79999999999998</v>
      </c>
      <c r="W397" s="175">
        <v>154.79999999999998</v>
      </c>
      <c r="X397" s="175">
        <v>156.9</v>
      </c>
      <c r="Y397" s="175">
        <v>168.20000000000002</v>
      </c>
      <c r="Z397" s="175">
        <v>189.4</v>
      </c>
      <c r="AA397" s="175">
        <v>210.70000000000002</v>
      </c>
      <c r="AB397" s="175">
        <v>229.9</v>
      </c>
      <c r="AC397" s="175">
        <v>263</v>
      </c>
      <c r="AD397" s="175">
        <v>299.59999999999997</v>
      </c>
      <c r="AE397" s="175">
        <v>316</v>
      </c>
      <c r="AF397" s="175">
        <v>341.5</v>
      </c>
      <c r="AG397" s="175">
        <v>372</v>
      </c>
      <c r="AH397" s="175">
        <v>405.90000000000003</v>
      </c>
      <c r="AI397" s="175">
        <v>450.5</v>
      </c>
      <c r="AJ397" s="175">
        <v>472.9</v>
      </c>
      <c r="AK397" s="175">
        <v>502.5</v>
      </c>
      <c r="AL397" s="175">
        <v>479.7</v>
      </c>
      <c r="AM397" s="175">
        <v>495.4</v>
      </c>
      <c r="AN397" s="175">
        <v>484.90000000000003</v>
      </c>
      <c r="AO397" s="175">
        <v>461.09999999999997</v>
      </c>
      <c r="AP397" s="175">
        <v>446.70000000000005</v>
      </c>
      <c r="AQ397" s="175">
        <v>464.5</v>
      </c>
      <c r="AR397" s="175">
        <v>497.8</v>
      </c>
      <c r="AS397" s="175">
        <v>507.20000000000005</v>
      </c>
      <c r="AT397" s="175">
        <v>540.30000000000007</v>
      </c>
      <c r="AU397" s="175">
        <v>558</v>
      </c>
      <c r="AV397" s="175">
        <v>581.90000000000009</v>
      </c>
      <c r="AW397" s="175">
        <v>569.20000000000005</v>
      </c>
    </row>
    <row r="398" spans="3:49" x14ac:dyDescent="0.2">
      <c r="C398" s="32" t="s">
        <v>25</v>
      </c>
      <c r="D398" s="32" t="s">
        <v>121</v>
      </c>
      <c r="E398" s="32" t="s">
        <v>122</v>
      </c>
      <c r="F398" s="6" t="s">
        <v>82</v>
      </c>
      <c r="G398" s="32" t="s">
        <v>129</v>
      </c>
      <c r="H398" s="32" t="s">
        <v>130</v>
      </c>
      <c r="I398" s="175">
        <v>44.2</v>
      </c>
      <c r="J398" s="175">
        <v>49.4</v>
      </c>
      <c r="K398" s="175">
        <v>51.9</v>
      </c>
      <c r="L398" s="175">
        <v>50.3</v>
      </c>
      <c r="M398" s="175">
        <v>51.9</v>
      </c>
      <c r="N398" s="175">
        <v>50.9</v>
      </c>
      <c r="O398" s="175">
        <v>51.2</v>
      </c>
      <c r="P398" s="175">
        <v>54.2</v>
      </c>
      <c r="Q398" s="175">
        <v>60.2</v>
      </c>
      <c r="R398" s="175">
        <v>65.2</v>
      </c>
      <c r="S398" s="175">
        <v>69.899999999999991</v>
      </c>
      <c r="T398" s="175">
        <v>71.199999999999989</v>
      </c>
      <c r="U398" s="175">
        <v>78.300000000000011</v>
      </c>
      <c r="V398" s="175">
        <v>83.5</v>
      </c>
      <c r="W398" s="175">
        <v>79.899999999999991</v>
      </c>
      <c r="X398" s="175">
        <v>79.099999999999994</v>
      </c>
      <c r="Y398" s="175">
        <v>82.399999999999991</v>
      </c>
      <c r="Z398" s="175">
        <v>87.899999999999991</v>
      </c>
      <c r="AA398" s="175">
        <v>95.1</v>
      </c>
      <c r="AB398" s="175">
        <v>102.39999999999999</v>
      </c>
      <c r="AC398" s="175">
        <v>109</v>
      </c>
      <c r="AD398" s="175">
        <v>125</v>
      </c>
      <c r="AE398" s="175">
        <v>141.1</v>
      </c>
      <c r="AF398" s="175">
        <v>154.20000000000002</v>
      </c>
      <c r="AG398" s="175">
        <v>166.8</v>
      </c>
      <c r="AH398" s="175">
        <v>184.7</v>
      </c>
      <c r="AI398" s="175">
        <v>211.5</v>
      </c>
      <c r="AJ398" s="175">
        <v>225.5</v>
      </c>
      <c r="AK398" s="175">
        <v>233.10000000000002</v>
      </c>
      <c r="AL398" s="175">
        <v>212.4</v>
      </c>
      <c r="AM398" s="175">
        <v>210.70000000000002</v>
      </c>
      <c r="AN398" s="175">
        <v>200.70000000000002</v>
      </c>
      <c r="AO398" s="175">
        <v>192.8</v>
      </c>
      <c r="AP398" s="175">
        <v>194.5</v>
      </c>
      <c r="AQ398" s="175">
        <v>201.4</v>
      </c>
      <c r="AR398" s="175">
        <v>211.29999999999998</v>
      </c>
      <c r="AS398" s="175">
        <v>214.10000000000002</v>
      </c>
      <c r="AT398" s="175">
        <v>224.9</v>
      </c>
      <c r="AU398" s="175">
        <v>232.6</v>
      </c>
      <c r="AV398" s="175">
        <v>248.2</v>
      </c>
      <c r="AW398" s="175">
        <v>248.6</v>
      </c>
    </row>
    <row r="399" spans="3:49" x14ac:dyDescent="0.2">
      <c r="C399" s="32" t="s">
        <v>26</v>
      </c>
      <c r="D399" s="32" t="s">
        <v>121</v>
      </c>
      <c r="E399" s="32" t="s">
        <v>122</v>
      </c>
      <c r="F399" s="6" t="s">
        <v>82</v>
      </c>
      <c r="G399" s="32" t="s">
        <v>129</v>
      </c>
      <c r="H399" s="32" t="s">
        <v>130</v>
      </c>
      <c r="I399" s="175">
        <v>7.1</v>
      </c>
      <c r="J399" s="175">
        <v>6.3</v>
      </c>
      <c r="K399" s="175">
        <v>5.6000000000000005</v>
      </c>
      <c r="L399" s="175">
        <v>6.2</v>
      </c>
      <c r="M399" s="175">
        <v>6.5</v>
      </c>
      <c r="N399" s="175">
        <v>6.5</v>
      </c>
      <c r="O399" s="175">
        <v>6.5</v>
      </c>
      <c r="P399" s="175">
        <v>7.3</v>
      </c>
      <c r="Q399" s="175">
        <v>8.1</v>
      </c>
      <c r="R399" s="175">
        <v>8.9</v>
      </c>
      <c r="S399" s="175">
        <v>9.2000000000000011</v>
      </c>
      <c r="T399" s="175">
        <v>11</v>
      </c>
      <c r="U399" s="175">
        <v>12.7</v>
      </c>
      <c r="V399" s="175">
        <v>13.299999999999999</v>
      </c>
      <c r="W399" s="175">
        <v>12.9</v>
      </c>
      <c r="X399" s="175">
        <v>12.1</v>
      </c>
      <c r="Y399" s="175">
        <v>12.5</v>
      </c>
      <c r="Z399" s="175">
        <v>13.7</v>
      </c>
      <c r="AA399" s="175">
        <v>14.1</v>
      </c>
      <c r="AB399" s="175">
        <v>14.9</v>
      </c>
      <c r="AC399" s="175">
        <v>15.7</v>
      </c>
      <c r="AD399" s="175">
        <v>17.100000000000001</v>
      </c>
      <c r="AE399" s="175">
        <v>18.200000000000003</v>
      </c>
      <c r="AF399" s="175">
        <v>19.400000000000002</v>
      </c>
      <c r="AG399" s="175">
        <v>21.2</v>
      </c>
      <c r="AH399" s="175">
        <v>23.9</v>
      </c>
      <c r="AI399" s="175">
        <v>27.1</v>
      </c>
      <c r="AJ399" s="175">
        <v>28</v>
      </c>
      <c r="AK399" s="175">
        <v>31.3</v>
      </c>
      <c r="AL399" s="175">
        <v>29.1</v>
      </c>
      <c r="AM399" s="175">
        <v>28.6</v>
      </c>
      <c r="AN399" s="175">
        <v>28.2</v>
      </c>
      <c r="AO399" s="175">
        <v>27</v>
      </c>
      <c r="AP399" s="175">
        <v>27.599999999999998</v>
      </c>
      <c r="AQ399" s="175">
        <v>28.400000000000002</v>
      </c>
      <c r="AR399" s="175">
        <v>29.3</v>
      </c>
      <c r="AS399" s="175">
        <v>28.9</v>
      </c>
      <c r="AT399" s="175">
        <v>30.5</v>
      </c>
      <c r="AU399" s="175">
        <v>31.9</v>
      </c>
      <c r="AV399" s="175">
        <v>33.799999999999997</v>
      </c>
      <c r="AW399" s="175">
        <v>34</v>
      </c>
    </row>
    <row r="400" spans="3:49" x14ac:dyDescent="0.2">
      <c r="C400" s="32" t="s">
        <v>27</v>
      </c>
      <c r="D400" s="32" t="s">
        <v>121</v>
      </c>
      <c r="E400" s="32" t="s">
        <v>122</v>
      </c>
      <c r="F400" s="6" t="s">
        <v>82</v>
      </c>
      <c r="G400" s="32" t="s">
        <v>129</v>
      </c>
      <c r="H400" s="32" t="s">
        <v>130</v>
      </c>
      <c r="I400" s="175">
        <v>25.2</v>
      </c>
      <c r="J400" s="175">
        <v>24.7</v>
      </c>
      <c r="K400" s="175">
        <v>26.3</v>
      </c>
      <c r="L400" s="175">
        <v>29.3</v>
      </c>
      <c r="M400" s="175">
        <v>29.1</v>
      </c>
      <c r="N400" s="175">
        <v>28.7</v>
      </c>
      <c r="O400" s="175">
        <v>29.5</v>
      </c>
      <c r="P400" s="175">
        <v>30.3</v>
      </c>
      <c r="Q400" s="175">
        <v>35.900000000000006</v>
      </c>
      <c r="R400" s="175">
        <v>37.9</v>
      </c>
      <c r="S400" s="175">
        <v>39.5</v>
      </c>
      <c r="T400" s="175">
        <v>42.199999999999996</v>
      </c>
      <c r="U400" s="175">
        <v>44.5</v>
      </c>
      <c r="V400" s="175">
        <v>47.9</v>
      </c>
      <c r="W400" s="175">
        <v>48.4</v>
      </c>
      <c r="X400" s="175">
        <v>45.199999999999996</v>
      </c>
      <c r="Y400" s="175">
        <v>45.5</v>
      </c>
      <c r="Z400" s="175">
        <v>47.800000000000004</v>
      </c>
      <c r="AA400" s="175">
        <v>51.5</v>
      </c>
      <c r="AB400" s="175">
        <v>53.2</v>
      </c>
      <c r="AC400" s="175">
        <v>53.5</v>
      </c>
      <c r="AD400" s="175">
        <v>60.7</v>
      </c>
      <c r="AE400" s="175">
        <v>65.7</v>
      </c>
      <c r="AF400" s="175">
        <v>70.899999999999991</v>
      </c>
      <c r="AG400" s="175">
        <v>76.7</v>
      </c>
      <c r="AH400" s="175">
        <v>84.100000000000009</v>
      </c>
      <c r="AI400" s="175">
        <v>93.3</v>
      </c>
      <c r="AJ400" s="175">
        <v>101.6</v>
      </c>
      <c r="AK400" s="175">
        <v>112.5</v>
      </c>
      <c r="AL400" s="175">
        <v>104.4</v>
      </c>
      <c r="AM400" s="175">
        <v>102.9</v>
      </c>
      <c r="AN400" s="175">
        <v>102.5</v>
      </c>
      <c r="AO400" s="175">
        <v>99.8</v>
      </c>
      <c r="AP400" s="175">
        <v>100.6</v>
      </c>
      <c r="AQ400" s="175">
        <v>103.2</v>
      </c>
      <c r="AR400" s="175">
        <v>108.2</v>
      </c>
      <c r="AS400" s="175">
        <v>110.9</v>
      </c>
      <c r="AT400" s="175">
        <v>114.60000000000001</v>
      </c>
      <c r="AU400" s="175">
        <v>115.80000000000001</v>
      </c>
      <c r="AV400" s="175">
        <v>126.4</v>
      </c>
      <c r="AW400" s="175">
        <v>124.39999999999999</v>
      </c>
    </row>
    <row r="401" spans="3:49" x14ac:dyDescent="0.2">
      <c r="C401" s="32" t="s">
        <v>28</v>
      </c>
      <c r="D401" s="32" t="s">
        <v>121</v>
      </c>
      <c r="E401" s="32" t="s">
        <v>122</v>
      </c>
      <c r="F401" s="6" t="s">
        <v>82</v>
      </c>
      <c r="G401" s="32" t="s">
        <v>129</v>
      </c>
      <c r="H401" s="32" t="s">
        <v>130</v>
      </c>
      <c r="I401" s="175">
        <v>79.5</v>
      </c>
      <c r="J401" s="175">
        <v>81.099999999999994</v>
      </c>
      <c r="K401" s="175">
        <v>91.699999999999989</v>
      </c>
      <c r="L401" s="175">
        <v>96.499999999999986</v>
      </c>
      <c r="M401" s="175">
        <v>101.8</v>
      </c>
      <c r="N401" s="175">
        <v>98.8</v>
      </c>
      <c r="O401" s="175">
        <v>110.5</v>
      </c>
      <c r="P401" s="175">
        <v>114.19999999999999</v>
      </c>
      <c r="Q401" s="175">
        <v>121.10000000000001</v>
      </c>
      <c r="R401" s="175">
        <v>133.79999999999998</v>
      </c>
      <c r="S401" s="175">
        <v>150.20000000000002</v>
      </c>
      <c r="T401" s="175">
        <v>166.6</v>
      </c>
      <c r="U401" s="175">
        <v>168.6</v>
      </c>
      <c r="V401" s="175">
        <v>173.6</v>
      </c>
      <c r="W401" s="175">
        <v>173.2</v>
      </c>
      <c r="X401" s="175">
        <v>185.2</v>
      </c>
      <c r="Y401" s="175">
        <v>198.89999999999998</v>
      </c>
      <c r="Z401" s="175">
        <v>216.5</v>
      </c>
      <c r="AA401" s="175">
        <v>243.6</v>
      </c>
      <c r="AB401" s="175">
        <v>273.89999999999998</v>
      </c>
      <c r="AC401" s="175">
        <v>307.60000000000002</v>
      </c>
      <c r="AD401" s="175">
        <v>355.7</v>
      </c>
      <c r="AE401" s="175">
        <v>387.90000000000003</v>
      </c>
      <c r="AF401" s="175">
        <v>406.5</v>
      </c>
      <c r="AG401" s="175">
        <v>430.7</v>
      </c>
      <c r="AH401" s="175">
        <v>463.40000000000003</v>
      </c>
      <c r="AI401" s="175">
        <v>514.5</v>
      </c>
      <c r="AJ401" s="175">
        <v>549.79999999999995</v>
      </c>
      <c r="AK401" s="175">
        <v>605.5</v>
      </c>
      <c r="AL401" s="175">
        <v>585.70000000000005</v>
      </c>
      <c r="AM401" s="175">
        <v>579.30000000000007</v>
      </c>
      <c r="AN401" s="175">
        <v>573.19999999999993</v>
      </c>
      <c r="AO401" s="175">
        <v>573.19999999999993</v>
      </c>
      <c r="AP401" s="175">
        <v>572.69999999999993</v>
      </c>
      <c r="AQ401" s="175">
        <v>608</v>
      </c>
      <c r="AR401" s="175">
        <v>638.79999999999995</v>
      </c>
      <c r="AS401" s="175">
        <v>641.80000000000007</v>
      </c>
      <c r="AT401" s="175">
        <v>659.5</v>
      </c>
      <c r="AU401" s="175">
        <v>673</v>
      </c>
      <c r="AV401" s="175">
        <v>725.4</v>
      </c>
      <c r="AW401" s="175">
        <v>713.40000000000009</v>
      </c>
    </row>
    <row r="402" spans="3:49" x14ac:dyDescent="0.2">
      <c r="C402" s="32" t="s">
        <v>29</v>
      </c>
      <c r="D402" s="32" t="s">
        <v>121</v>
      </c>
      <c r="E402" s="32" t="s">
        <v>122</v>
      </c>
      <c r="F402" s="6" t="s">
        <v>82</v>
      </c>
      <c r="G402" s="32" t="s">
        <v>129</v>
      </c>
      <c r="H402" s="32" t="s">
        <v>130</v>
      </c>
      <c r="I402" s="175">
        <v>9.9</v>
      </c>
      <c r="J402" s="175">
        <v>9.6</v>
      </c>
      <c r="K402" s="175">
        <v>10.9</v>
      </c>
      <c r="L402" s="175">
        <v>10.9</v>
      </c>
      <c r="M402" s="175">
        <v>11</v>
      </c>
      <c r="N402" s="175">
        <v>11.4</v>
      </c>
      <c r="O402" s="175">
        <v>13.1</v>
      </c>
      <c r="P402" s="175">
        <v>14.799999999999999</v>
      </c>
      <c r="Q402" s="175">
        <v>18.8</v>
      </c>
      <c r="R402" s="175">
        <v>18</v>
      </c>
      <c r="S402" s="175">
        <v>14.8</v>
      </c>
      <c r="T402" s="175">
        <v>14.5</v>
      </c>
      <c r="U402" s="175">
        <v>16</v>
      </c>
      <c r="V402" s="175">
        <v>16.2</v>
      </c>
      <c r="W402" s="175">
        <v>17.5</v>
      </c>
      <c r="X402" s="175">
        <v>18.600000000000001</v>
      </c>
      <c r="Y402" s="175">
        <v>19.400000000000002</v>
      </c>
      <c r="Z402" s="175">
        <v>21.400000000000002</v>
      </c>
      <c r="AA402" s="175">
        <v>22.6</v>
      </c>
      <c r="AB402" s="175">
        <v>24</v>
      </c>
      <c r="AC402" s="175">
        <v>26.8</v>
      </c>
      <c r="AD402" s="175">
        <v>32</v>
      </c>
      <c r="AE402" s="175">
        <v>36.300000000000004</v>
      </c>
      <c r="AF402" s="175">
        <v>39.299999999999997</v>
      </c>
      <c r="AG402" s="175">
        <v>42.6</v>
      </c>
      <c r="AH402" s="175">
        <v>47.1</v>
      </c>
      <c r="AI402" s="175">
        <v>52.3</v>
      </c>
      <c r="AJ402" s="175">
        <v>56.800000000000004</v>
      </c>
      <c r="AK402" s="175">
        <v>59.400000000000006</v>
      </c>
      <c r="AL402" s="175">
        <v>55.9</v>
      </c>
      <c r="AM402" s="175">
        <v>55.900000000000006</v>
      </c>
      <c r="AN402" s="175">
        <v>54.3</v>
      </c>
      <c r="AO402" s="175">
        <v>52.8</v>
      </c>
      <c r="AP402" s="175">
        <v>53.5</v>
      </c>
      <c r="AQ402" s="175">
        <v>56</v>
      </c>
      <c r="AR402" s="175">
        <v>59.5</v>
      </c>
      <c r="AS402" s="175">
        <v>63.699999999999996</v>
      </c>
      <c r="AT402" s="175">
        <v>68.300000000000011</v>
      </c>
      <c r="AU402" s="175">
        <v>68.100000000000009</v>
      </c>
      <c r="AV402" s="175">
        <v>72.2</v>
      </c>
      <c r="AW402" s="175">
        <v>72.2</v>
      </c>
    </row>
    <row r="403" spans="3:49" x14ac:dyDescent="0.2">
      <c r="C403" s="32" t="s">
        <v>30</v>
      </c>
      <c r="D403" s="32" t="s">
        <v>121</v>
      </c>
      <c r="E403" s="32" t="s">
        <v>122</v>
      </c>
      <c r="F403" s="6" t="s">
        <v>82</v>
      </c>
      <c r="G403" s="32" t="s">
        <v>129</v>
      </c>
      <c r="H403" s="32" t="s">
        <v>130</v>
      </c>
      <c r="I403" s="175">
        <v>4.8</v>
      </c>
      <c r="J403" s="175">
        <v>4.9000000000000004</v>
      </c>
      <c r="K403" s="175">
        <v>4.7</v>
      </c>
      <c r="L403" s="175">
        <v>5.0999999999999996</v>
      </c>
      <c r="M403" s="175">
        <v>4.7</v>
      </c>
      <c r="N403" s="175">
        <v>4.7</v>
      </c>
      <c r="O403" s="175">
        <v>5.0999999999999996</v>
      </c>
      <c r="P403" s="175">
        <v>5.7</v>
      </c>
      <c r="Q403" s="175">
        <v>5.6000000000000005</v>
      </c>
      <c r="R403" s="175">
        <v>6.3</v>
      </c>
      <c r="S403" s="175">
        <v>7.1</v>
      </c>
      <c r="T403" s="175">
        <v>8</v>
      </c>
      <c r="U403" s="175">
        <v>8.1</v>
      </c>
      <c r="V403" s="175">
        <v>8.6999999999999993</v>
      </c>
      <c r="W403" s="175">
        <v>8.5</v>
      </c>
      <c r="X403" s="175">
        <v>8.6</v>
      </c>
      <c r="Y403" s="175">
        <v>8.9</v>
      </c>
      <c r="Z403" s="175">
        <v>10.8</v>
      </c>
      <c r="AA403" s="175">
        <v>12.7</v>
      </c>
      <c r="AB403" s="175">
        <v>14.1</v>
      </c>
      <c r="AC403" s="175">
        <v>16</v>
      </c>
      <c r="AD403" s="175">
        <v>18.399999999999999</v>
      </c>
      <c r="AE403" s="175">
        <v>19.7</v>
      </c>
      <c r="AF403" s="175">
        <v>20.9</v>
      </c>
      <c r="AG403" s="175">
        <v>21.7</v>
      </c>
      <c r="AH403" s="175">
        <v>23.5</v>
      </c>
      <c r="AI403" s="175">
        <v>26.8</v>
      </c>
      <c r="AJ403" s="175">
        <v>28.3</v>
      </c>
      <c r="AK403" s="175">
        <v>31.1</v>
      </c>
      <c r="AL403" s="175">
        <v>29.099999999999998</v>
      </c>
      <c r="AM403" s="175">
        <v>29</v>
      </c>
      <c r="AN403" s="175">
        <v>28.5</v>
      </c>
      <c r="AO403" s="175">
        <v>27.4</v>
      </c>
      <c r="AP403" s="175">
        <v>26.4</v>
      </c>
      <c r="AQ403" s="175">
        <v>26.599999999999998</v>
      </c>
      <c r="AR403" s="175">
        <v>28.2</v>
      </c>
      <c r="AS403" s="175">
        <v>29</v>
      </c>
      <c r="AT403" s="175">
        <v>29.2</v>
      </c>
      <c r="AU403" s="175">
        <v>30.1</v>
      </c>
      <c r="AV403" s="175">
        <v>33</v>
      </c>
      <c r="AW403" s="175">
        <v>32.5</v>
      </c>
    </row>
    <row r="404" spans="3:49" x14ac:dyDescent="0.2">
      <c r="C404" s="32" t="s">
        <v>31</v>
      </c>
      <c r="D404" s="32" t="s">
        <v>121</v>
      </c>
      <c r="E404" s="32" t="s">
        <v>122</v>
      </c>
      <c r="F404" s="6" t="s">
        <v>82</v>
      </c>
      <c r="G404" s="32" t="s">
        <v>129</v>
      </c>
      <c r="H404" s="32" t="s">
        <v>130</v>
      </c>
      <c r="I404" s="175">
        <v>29.5</v>
      </c>
      <c r="J404" s="175">
        <v>26.900000000000002</v>
      </c>
      <c r="K404" s="175">
        <v>27.5</v>
      </c>
      <c r="L404" s="175">
        <v>27.9</v>
      </c>
      <c r="M404" s="175">
        <v>31.3</v>
      </c>
      <c r="N404" s="175">
        <v>27.599999999999998</v>
      </c>
      <c r="O404" s="175">
        <v>31.2</v>
      </c>
      <c r="P404" s="175">
        <v>30.700000000000003</v>
      </c>
      <c r="Q404" s="175">
        <v>32.799999999999997</v>
      </c>
      <c r="R404" s="175">
        <v>34.200000000000003</v>
      </c>
      <c r="S404" s="175">
        <v>39.299999999999997</v>
      </c>
      <c r="T404" s="175">
        <v>43.3</v>
      </c>
      <c r="U404" s="175">
        <v>42.599999999999994</v>
      </c>
      <c r="V404" s="175">
        <v>45.5</v>
      </c>
      <c r="W404" s="175">
        <v>45</v>
      </c>
      <c r="X404" s="175">
        <v>42.699999999999996</v>
      </c>
      <c r="Y404" s="175">
        <v>43.5</v>
      </c>
      <c r="Z404" s="175">
        <v>48.3</v>
      </c>
      <c r="AA404" s="175">
        <v>53.199999999999996</v>
      </c>
      <c r="AB404" s="175">
        <v>58.5</v>
      </c>
      <c r="AC404" s="175">
        <v>64.599999999999994</v>
      </c>
      <c r="AD404" s="175">
        <v>73.8</v>
      </c>
      <c r="AE404" s="175">
        <v>79.3</v>
      </c>
      <c r="AF404" s="175">
        <v>83.600000000000009</v>
      </c>
      <c r="AG404" s="175">
        <v>87.399999999999991</v>
      </c>
      <c r="AH404" s="175">
        <v>96.300000000000011</v>
      </c>
      <c r="AI404" s="175">
        <v>105.6</v>
      </c>
      <c r="AJ404" s="175">
        <v>108.5</v>
      </c>
      <c r="AK404" s="175">
        <v>120.4</v>
      </c>
      <c r="AL404" s="175">
        <v>116.2</v>
      </c>
      <c r="AM404" s="175">
        <v>118.10000000000001</v>
      </c>
      <c r="AN404" s="175">
        <v>112.8</v>
      </c>
      <c r="AO404" s="175">
        <v>112.8</v>
      </c>
      <c r="AP404" s="175">
        <v>108.60000000000001</v>
      </c>
      <c r="AQ404" s="175">
        <v>109.89999999999999</v>
      </c>
      <c r="AR404" s="175">
        <v>117.8</v>
      </c>
      <c r="AS404" s="175">
        <v>122.2</v>
      </c>
      <c r="AT404" s="175">
        <v>125.3</v>
      </c>
      <c r="AU404" s="175">
        <v>127.1</v>
      </c>
      <c r="AV404" s="175">
        <v>131.9</v>
      </c>
      <c r="AW404" s="175">
        <v>130.6</v>
      </c>
    </row>
    <row r="405" spans="3:49" x14ac:dyDescent="0.2">
      <c r="C405" s="32" t="s">
        <v>32</v>
      </c>
      <c r="D405" s="32" t="s">
        <v>121</v>
      </c>
      <c r="E405" s="32" t="s">
        <v>122</v>
      </c>
      <c r="F405" s="6" t="s">
        <v>82</v>
      </c>
      <c r="G405" s="32" t="s">
        <v>129</v>
      </c>
      <c r="H405" s="32" t="s">
        <v>130</v>
      </c>
      <c r="I405" s="175">
        <v>2.7</v>
      </c>
      <c r="J405" s="175">
        <v>2.7</v>
      </c>
      <c r="K405" s="175">
        <v>3.6</v>
      </c>
      <c r="L405" s="175">
        <v>3.4</v>
      </c>
      <c r="M405" s="175">
        <v>3.0999999999999996</v>
      </c>
      <c r="N405" s="175">
        <v>3.6</v>
      </c>
      <c r="O405" s="175">
        <v>3.6999999999999997</v>
      </c>
      <c r="P405" s="175">
        <v>3.6999999999999997</v>
      </c>
      <c r="Q405" s="175">
        <v>4.0999999999999996</v>
      </c>
      <c r="R405" s="175">
        <v>4.5</v>
      </c>
      <c r="S405" s="175">
        <v>4</v>
      </c>
      <c r="T405" s="175">
        <v>4.7</v>
      </c>
      <c r="U405" s="175">
        <v>5.0999999999999996</v>
      </c>
      <c r="V405" s="175">
        <v>5.0999999999999996</v>
      </c>
      <c r="W405" s="175">
        <v>4.8999999999999995</v>
      </c>
      <c r="X405" s="175">
        <v>5</v>
      </c>
      <c r="Y405" s="175">
        <v>5.0999999999999996</v>
      </c>
      <c r="Z405" s="175">
        <v>5.8</v>
      </c>
      <c r="AA405" s="175">
        <v>6.6</v>
      </c>
      <c r="AB405" s="175">
        <v>6.8</v>
      </c>
      <c r="AC405" s="175">
        <v>7.3</v>
      </c>
      <c r="AD405" s="175">
        <v>8</v>
      </c>
      <c r="AE405" s="175">
        <v>8.3000000000000007</v>
      </c>
      <c r="AF405" s="175">
        <v>8.9</v>
      </c>
      <c r="AG405" s="175">
        <v>9.4</v>
      </c>
      <c r="AH405" s="175">
        <v>10.199999999999999</v>
      </c>
      <c r="AI405" s="175">
        <v>11.399999999999999</v>
      </c>
      <c r="AJ405" s="175">
        <v>11.799999999999999</v>
      </c>
      <c r="AK405" s="175">
        <v>12.3</v>
      </c>
      <c r="AL405" s="175">
        <v>11.799999999999999</v>
      </c>
      <c r="AM405" s="175">
        <v>11.7</v>
      </c>
      <c r="AN405" s="175">
        <v>11.6</v>
      </c>
      <c r="AO405" s="175">
        <v>11.4</v>
      </c>
      <c r="AP405" s="175">
        <v>11.299999999999999</v>
      </c>
      <c r="AQ405" s="175">
        <v>12.200000000000001</v>
      </c>
      <c r="AR405" s="175">
        <v>12.8</v>
      </c>
      <c r="AS405" s="175">
        <v>13</v>
      </c>
      <c r="AT405" s="175">
        <v>12.799999999999999</v>
      </c>
      <c r="AU405" s="175">
        <v>13.6</v>
      </c>
      <c r="AV405" s="175">
        <v>14.3</v>
      </c>
      <c r="AW405" s="175">
        <v>14.1</v>
      </c>
    </row>
    <row r="406" spans="3:49" x14ac:dyDescent="0.2">
      <c r="C406" s="32" t="s">
        <v>33</v>
      </c>
      <c r="D406" s="32" t="s">
        <v>121</v>
      </c>
      <c r="E406" s="32" t="s">
        <v>122</v>
      </c>
      <c r="F406" s="6" t="s">
        <v>82</v>
      </c>
      <c r="G406" s="32" t="s">
        <v>129</v>
      </c>
      <c r="H406" s="32" t="s">
        <v>130</v>
      </c>
      <c r="I406" s="175">
        <v>425.79999999999995</v>
      </c>
      <c r="J406" s="175">
        <v>432.29999999999995</v>
      </c>
      <c r="K406" s="175">
        <v>458.49999999999989</v>
      </c>
      <c r="L406" s="175">
        <v>465</v>
      </c>
      <c r="M406" s="175">
        <v>474.2</v>
      </c>
      <c r="N406" s="175">
        <v>462.5</v>
      </c>
      <c r="O406" s="175">
        <v>491.7000000000001</v>
      </c>
      <c r="P406" s="175">
        <v>527.00000000000011</v>
      </c>
      <c r="Q406" s="175">
        <v>586.09999999999991</v>
      </c>
      <c r="R406" s="175">
        <v>634.29999999999984</v>
      </c>
      <c r="S406" s="175">
        <v>682.4</v>
      </c>
      <c r="T406" s="175">
        <v>743.8</v>
      </c>
      <c r="U406" s="175">
        <v>791.29999999999984</v>
      </c>
      <c r="V406" s="175">
        <v>819.1</v>
      </c>
      <c r="W406" s="175">
        <v>810.5</v>
      </c>
      <c r="X406" s="175">
        <v>822.50000000000011</v>
      </c>
      <c r="Y406" s="175">
        <v>864.89999999999986</v>
      </c>
      <c r="Z406" s="175">
        <v>942.5</v>
      </c>
      <c r="AA406" s="175">
        <v>1032.4000000000001</v>
      </c>
      <c r="AB406" s="175">
        <v>1125.8</v>
      </c>
      <c r="AC406" s="175">
        <v>1244</v>
      </c>
      <c r="AD406" s="175">
        <v>1430.5</v>
      </c>
      <c r="AE406" s="175">
        <v>1549</v>
      </c>
      <c r="AF406" s="175">
        <v>1656.7</v>
      </c>
      <c r="AG406" s="175">
        <v>1781.5</v>
      </c>
      <c r="AH406" s="175">
        <v>1956.2</v>
      </c>
      <c r="AI406" s="175">
        <v>2189.3000000000002</v>
      </c>
      <c r="AJ406" s="175">
        <v>2326.6999999999998</v>
      </c>
      <c r="AK406" s="175">
        <v>2500.4</v>
      </c>
      <c r="AL406" s="175">
        <v>2379.3999999999996</v>
      </c>
      <c r="AM406" s="175">
        <v>2363.5000000000005</v>
      </c>
      <c r="AN406" s="175">
        <v>2310.3999999999996</v>
      </c>
      <c r="AO406" s="175">
        <v>2256.6000000000004</v>
      </c>
      <c r="AP406" s="175">
        <v>2224.7999999999997</v>
      </c>
      <c r="AQ406" s="175">
        <v>2326</v>
      </c>
      <c r="AR406" s="175">
        <v>2446.2000000000007</v>
      </c>
      <c r="AS406" s="175">
        <v>2487.7999999999997</v>
      </c>
      <c r="AT406" s="175">
        <v>2592.0999999999995</v>
      </c>
      <c r="AU406" s="175">
        <v>2666.3</v>
      </c>
      <c r="AV406" s="175">
        <v>2836.2000000000007</v>
      </c>
      <c r="AW406" s="175">
        <v>2789.9999999999995</v>
      </c>
    </row>
    <row r="407" spans="3:49" x14ac:dyDescent="0.2">
      <c r="C407" s="32" t="s">
        <v>34</v>
      </c>
      <c r="D407" s="32" t="s">
        <v>121</v>
      </c>
      <c r="E407" s="32" t="s">
        <v>122</v>
      </c>
      <c r="F407" s="6" t="s">
        <v>82</v>
      </c>
      <c r="G407" s="32" t="s">
        <v>129</v>
      </c>
      <c r="H407" s="32" t="s">
        <v>130</v>
      </c>
      <c r="I407" s="175">
        <v>0</v>
      </c>
      <c r="J407" s="175">
        <v>0</v>
      </c>
      <c r="K407" s="175">
        <v>0</v>
      </c>
      <c r="L407" s="175">
        <v>0</v>
      </c>
      <c r="M407" s="175">
        <v>0</v>
      </c>
      <c r="N407" s="175">
        <v>0</v>
      </c>
      <c r="O407" s="175">
        <v>0</v>
      </c>
      <c r="P407" s="175">
        <v>0</v>
      </c>
      <c r="Q407" s="175">
        <v>0</v>
      </c>
      <c r="R407" s="175">
        <v>0</v>
      </c>
      <c r="S407" s="175">
        <v>0</v>
      </c>
      <c r="T407" s="175">
        <v>0</v>
      </c>
      <c r="U407" s="175">
        <v>0</v>
      </c>
      <c r="V407" s="175">
        <v>0</v>
      </c>
      <c r="W407" s="175">
        <v>0</v>
      </c>
      <c r="X407" s="175">
        <v>0</v>
      </c>
      <c r="Y407" s="175">
        <v>0</v>
      </c>
      <c r="Z407" s="175">
        <v>0</v>
      </c>
      <c r="AA407" s="175">
        <v>0</v>
      </c>
      <c r="AB407" s="175">
        <v>0</v>
      </c>
      <c r="AC407" s="175">
        <v>0</v>
      </c>
      <c r="AD407" s="175">
        <v>0</v>
      </c>
      <c r="AE407" s="175">
        <v>0</v>
      </c>
      <c r="AF407" s="175">
        <v>0</v>
      </c>
      <c r="AG407" s="175">
        <v>0</v>
      </c>
      <c r="AH407" s="175">
        <v>0</v>
      </c>
      <c r="AI407" s="175">
        <v>0</v>
      </c>
      <c r="AJ407" s="175">
        <v>0</v>
      </c>
      <c r="AK407" s="175">
        <v>0</v>
      </c>
      <c r="AL407" s="175">
        <v>0</v>
      </c>
      <c r="AM407" s="175">
        <v>0</v>
      </c>
      <c r="AN407" s="175">
        <v>0</v>
      </c>
      <c r="AO407" s="175">
        <v>0</v>
      </c>
      <c r="AP407" s="175">
        <v>0</v>
      </c>
      <c r="AQ407" s="175">
        <v>0</v>
      </c>
      <c r="AR407" s="175">
        <v>0</v>
      </c>
      <c r="AS407" s="175">
        <v>0</v>
      </c>
      <c r="AT407" s="175">
        <v>0</v>
      </c>
      <c r="AU407" s="175">
        <v>0.3999999999996362</v>
      </c>
      <c r="AV407" s="175">
        <v>0.19999999999936335</v>
      </c>
      <c r="AW407" s="175">
        <v>0.1000000000003638</v>
      </c>
    </row>
    <row r="408" spans="3:49" ht="12" thickBot="1" x14ac:dyDescent="0.25">
      <c r="C408" s="168" t="s">
        <v>35</v>
      </c>
      <c r="D408" s="168" t="s">
        <v>121</v>
      </c>
      <c r="E408" s="168" t="s">
        <v>122</v>
      </c>
      <c r="F408" s="169" t="s">
        <v>82</v>
      </c>
      <c r="G408" s="168" t="s">
        <v>129</v>
      </c>
      <c r="H408" s="168" t="s">
        <v>130</v>
      </c>
      <c r="I408" s="176">
        <v>425.79999999999995</v>
      </c>
      <c r="J408" s="176">
        <v>432.29999999999995</v>
      </c>
      <c r="K408" s="176">
        <v>458.49999999999989</v>
      </c>
      <c r="L408" s="176">
        <v>465</v>
      </c>
      <c r="M408" s="176">
        <v>474.2</v>
      </c>
      <c r="N408" s="176">
        <v>462.5</v>
      </c>
      <c r="O408" s="176">
        <v>491.7000000000001</v>
      </c>
      <c r="P408" s="176">
        <v>527.00000000000011</v>
      </c>
      <c r="Q408" s="176">
        <v>586.09999999999991</v>
      </c>
      <c r="R408" s="176">
        <v>634.29999999999984</v>
      </c>
      <c r="S408" s="176">
        <v>682.4</v>
      </c>
      <c r="T408" s="176">
        <v>743.8</v>
      </c>
      <c r="U408" s="176">
        <v>791.29999999999984</v>
      </c>
      <c r="V408" s="176">
        <v>819.1</v>
      </c>
      <c r="W408" s="176">
        <v>810.5</v>
      </c>
      <c r="X408" s="176">
        <v>822.50000000000011</v>
      </c>
      <c r="Y408" s="176">
        <v>864.89999999999986</v>
      </c>
      <c r="Z408" s="176">
        <v>942.5</v>
      </c>
      <c r="AA408" s="176">
        <v>1032.4000000000001</v>
      </c>
      <c r="AB408" s="176">
        <v>1125.8</v>
      </c>
      <c r="AC408" s="176">
        <v>1244</v>
      </c>
      <c r="AD408" s="176">
        <v>1430.5</v>
      </c>
      <c r="AE408" s="176">
        <v>1549</v>
      </c>
      <c r="AF408" s="176">
        <v>1656.7</v>
      </c>
      <c r="AG408" s="176">
        <v>1781.5</v>
      </c>
      <c r="AH408" s="176">
        <v>1956.2</v>
      </c>
      <c r="AI408" s="176">
        <v>2189.2999999999997</v>
      </c>
      <c r="AJ408" s="176">
        <v>2326.6999999999998</v>
      </c>
      <c r="AK408" s="176">
        <v>2500.4</v>
      </c>
      <c r="AL408" s="176">
        <v>2379.4</v>
      </c>
      <c r="AM408" s="176">
        <v>2363.5</v>
      </c>
      <c r="AN408" s="176">
        <v>2310.4</v>
      </c>
      <c r="AO408" s="176">
        <v>2256.6000000000004</v>
      </c>
      <c r="AP408" s="176">
        <v>2224.7999999999997</v>
      </c>
      <c r="AQ408" s="176">
        <v>2326</v>
      </c>
      <c r="AR408" s="176">
        <v>2446.1999999999998</v>
      </c>
      <c r="AS408" s="176">
        <v>2487.7999999999997</v>
      </c>
      <c r="AT408" s="176">
        <v>2592.1</v>
      </c>
      <c r="AU408" s="176">
        <v>2666.7</v>
      </c>
      <c r="AV408" s="176">
        <v>2836.4</v>
      </c>
      <c r="AW408" s="176">
        <v>2790.1</v>
      </c>
    </row>
    <row r="409" spans="3:49" x14ac:dyDescent="0.2">
      <c r="C409" s="32" t="s">
        <v>11</v>
      </c>
      <c r="D409" s="32" t="s">
        <v>123</v>
      </c>
      <c r="E409" s="32" t="s">
        <v>124</v>
      </c>
      <c r="F409" s="6" t="s">
        <v>83</v>
      </c>
      <c r="G409" s="32" t="s">
        <v>129</v>
      </c>
      <c r="H409" s="32" t="s">
        <v>130</v>
      </c>
      <c r="I409" s="175">
        <v>337.4</v>
      </c>
      <c r="J409" s="175">
        <v>351</v>
      </c>
      <c r="K409" s="175">
        <v>361.9</v>
      </c>
      <c r="L409" s="175">
        <v>379.7</v>
      </c>
      <c r="M409" s="175">
        <v>383.4</v>
      </c>
      <c r="N409" s="175">
        <v>395.8</v>
      </c>
      <c r="O409" s="175">
        <v>408.9</v>
      </c>
      <c r="P409" s="175">
        <v>429.29999999999995</v>
      </c>
      <c r="Q409" s="175">
        <v>436.1</v>
      </c>
      <c r="R409" s="175">
        <v>464.6</v>
      </c>
      <c r="S409" s="175">
        <v>490</v>
      </c>
      <c r="T409" s="175">
        <v>504.90000000000003</v>
      </c>
      <c r="U409" s="175">
        <v>503</v>
      </c>
      <c r="V409" s="175">
        <v>491</v>
      </c>
      <c r="W409" s="175">
        <v>497.3</v>
      </c>
      <c r="X409" s="175">
        <v>498</v>
      </c>
      <c r="Y409" s="175">
        <v>502.90000000000003</v>
      </c>
      <c r="Z409" s="175">
        <v>506.5</v>
      </c>
      <c r="AA409" s="175">
        <v>509.1</v>
      </c>
      <c r="AB409" s="175">
        <v>508.3</v>
      </c>
      <c r="AC409" s="175">
        <v>530.1</v>
      </c>
      <c r="AD409" s="175">
        <v>545.9</v>
      </c>
      <c r="AE409" s="175">
        <v>552.5</v>
      </c>
      <c r="AF409" s="175">
        <v>566.90000000000009</v>
      </c>
      <c r="AG409" s="175">
        <v>580.69999999999993</v>
      </c>
      <c r="AH409" s="175">
        <v>607.6</v>
      </c>
      <c r="AI409" s="175">
        <v>638</v>
      </c>
      <c r="AJ409" s="175">
        <v>654.4</v>
      </c>
      <c r="AK409" s="175">
        <v>669</v>
      </c>
      <c r="AL409" s="175">
        <v>682</v>
      </c>
      <c r="AM409" s="175">
        <v>703.19999999999993</v>
      </c>
      <c r="AN409" s="175">
        <v>715</v>
      </c>
      <c r="AO409" s="175">
        <v>703.9</v>
      </c>
      <c r="AP409" s="175">
        <v>703.69999999999993</v>
      </c>
      <c r="AQ409" s="175">
        <v>712.9</v>
      </c>
      <c r="AR409" s="175">
        <v>721</v>
      </c>
      <c r="AS409" s="175">
        <v>730.8</v>
      </c>
      <c r="AT409" s="175">
        <v>746.2</v>
      </c>
      <c r="AU409" s="175">
        <v>775.4</v>
      </c>
      <c r="AV409" s="175">
        <v>781.80000000000007</v>
      </c>
      <c r="AW409" s="175">
        <v>778.90000000000009</v>
      </c>
    </row>
    <row r="410" spans="3:49" x14ac:dyDescent="0.2">
      <c r="C410" s="32" t="s">
        <v>17</v>
      </c>
      <c r="D410" s="32" t="s">
        <v>123</v>
      </c>
      <c r="E410" s="32" t="s">
        <v>124</v>
      </c>
      <c r="F410" s="6" t="s">
        <v>83</v>
      </c>
      <c r="G410" s="32" t="s">
        <v>129</v>
      </c>
      <c r="H410" s="32" t="s">
        <v>130</v>
      </c>
      <c r="I410" s="175">
        <v>62</v>
      </c>
      <c r="J410" s="175">
        <v>60.7</v>
      </c>
      <c r="K410" s="175">
        <v>64.2</v>
      </c>
      <c r="L410" s="175">
        <v>62.9</v>
      </c>
      <c r="M410" s="175">
        <v>63.1</v>
      </c>
      <c r="N410" s="175">
        <v>68.2</v>
      </c>
      <c r="O410" s="175">
        <v>70.599999999999994</v>
      </c>
      <c r="P410" s="175">
        <v>76.5</v>
      </c>
      <c r="Q410" s="175">
        <v>78.7</v>
      </c>
      <c r="R410" s="175">
        <v>83.5</v>
      </c>
      <c r="S410" s="175">
        <v>88</v>
      </c>
      <c r="T410" s="175">
        <v>92.9</v>
      </c>
      <c r="U410" s="175">
        <v>93.3</v>
      </c>
      <c r="V410" s="175">
        <v>89.4</v>
      </c>
      <c r="W410" s="175">
        <v>92.8</v>
      </c>
      <c r="X410" s="175">
        <v>93.5</v>
      </c>
      <c r="Y410" s="175">
        <v>91.8</v>
      </c>
      <c r="Z410" s="175">
        <v>95.5</v>
      </c>
      <c r="AA410" s="175">
        <v>96</v>
      </c>
      <c r="AB410" s="175">
        <v>98</v>
      </c>
      <c r="AC410" s="175">
        <v>100.9</v>
      </c>
      <c r="AD410" s="175">
        <v>102.3</v>
      </c>
      <c r="AE410" s="175">
        <v>104.5</v>
      </c>
      <c r="AF410" s="175">
        <v>106.9</v>
      </c>
      <c r="AG410" s="175">
        <v>110.5</v>
      </c>
      <c r="AH410" s="175">
        <v>114.2</v>
      </c>
      <c r="AI410" s="175">
        <v>117.7</v>
      </c>
      <c r="AJ410" s="175">
        <v>119.3</v>
      </c>
      <c r="AK410" s="175">
        <v>120.5</v>
      </c>
      <c r="AL410" s="175">
        <v>122.4</v>
      </c>
      <c r="AM410" s="175">
        <v>124.8</v>
      </c>
      <c r="AN410" s="175">
        <v>126.6</v>
      </c>
      <c r="AO410" s="175">
        <v>125.2</v>
      </c>
      <c r="AP410" s="175">
        <v>125.3</v>
      </c>
      <c r="AQ410" s="175">
        <v>126.4</v>
      </c>
      <c r="AR410" s="175">
        <v>126.8</v>
      </c>
      <c r="AS410" s="175">
        <v>127.9</v>
      </c>
      <c r="AT410" s="175">
        <v>130.6</v>
      </c>
      <c r="AU410" s="175">
        <v>135.6</v>
      </c>
      <c r="AV410" s="175">
        <v>136.6</v>
      </c>
      <c r="AW410" s="175">
        <v>137.19999999999999</v>
      </c>
    </row>
    <row r="411" spans="3:49" x14ac:dyDescent="0.2">
      <c r="C411" s="32" t="s">
        <v>18</v>
      </c>
      <c r="D411" s="32" t="s">
        <v>123</v>
      </c>
      <c r="E411" s="32" t="s">
        <v>124</v>
      </c>
      <c r="F411" s="6" t="s">
        <v>83</v>
      </c>
      <c r="G411" s="32" t="s">
        <v>129</v>
      </c>
      <c r="H411" s="32" t="s">
        <v>130</v>
      </c>
      <c r="I411" s="175">
        <v>33.799999999999997</v>
      </c>
      <c r="J411" s="175">
        <v>37.299999999999997</v>
      </c>
      <c r="K411" s="175">
        <v>36.700000000000003</v>
      </c>
      <c r="L411" s="175">
        <v>40.299999999999997</v>
      </c>
      <c r="M411" s="175">
        <v>40.700000000000003</v>
      </c>
      <c r="N411" s="175">
        <v>43.8</v>
      </c>
      <c r="O411" s="175">
        <v>45.9</v>
      </c>
      <c r="P411" s="175">
        <v>47.8</v>
      </c>
      <c r="Q411" s="175">
        <v>50.1</v>
      </c>
      <c r="R411" s="175">
        <v>54.5</v>
      </c>
      <c r="S411" s="175">
        <v>57.4</v>
      </c>
      <c r="T411" s="175">
        <v>60.6</v>
      </c>
      <c r="U411" s="175">
        <v>59.9</v>
      </c>
      <c r="V411" s="175">
        <v>59.2</v>
      </c>
      <c r="W411" s="175">
        <v>62.6</v>
      </c>
      <c r="X411" s="175">
        <v>62</v>
      </c>
      <c r="Y411" s="175">
        <v>60.9</v>
      </c>
      <c r="Z411" s="175">
        <v>61.7</v>
      </c>
      <c r="AA411" s="175">
        <v>63.3</v>
      </c>
      <c r="AB411" s="175">
        <v>67.2</v>
      </c>
      <c r="AC411" s="175">
        <v>67.900000000000006</v>
      </c>
      <c r="AD411" s="175">
        <v>70.400000000000006</v>
      </c>
      <c r="AE411" s="175">
        <v>71.099999999999994</v>
      </c>
      <c r="AF411" s="175">
        <v>73.900000000000006</v>
      </c>
      <c r="AG411" s="175">
        <v>75.7</v>
      </c>
      <c r="AH411" s="175">
        <v>78.099999999999994</v>
      </c>
      <c r="AI411" s="175">
        <v>79.599999999999994</v>
      </c>
      <c r="AJ411" s="175">
        <v>81.3</v>
      </c>
      <c r="AK411" s="175">
        <v>82.8</v>
      </c>
      <c r="AL411" s="175">
        <v>84.3</v>
      </c>
      <c r="AM411" s="175">
        <v>84.8</v>
      </c>
      <c r="AN411" s="175">
        <v>85.4</v>
      </c>
      <c r="AO411" s="175">
        <v>83.4</v>
      </c>
      <c r="AP411" s="175">
        <v>83</v>
      </c>
      <c r="AQ411" s="175">
        <v>83.6</v>
      </c>
      <c r="AR411" s="175">
        <v>84</v>
      </c>
      <c r="AS411" s="175">
        <v>85</v>
      </c>
      <c r="AT411" s="175">
        <v>86.6</v>
      </c>
      <c r="AU411" s="175">
        <v>89.5</v>
      </c>
      <c r="AV411" s="175">
        <v>90.1</v>
      </c>
      <c r="AW411" s="175">
        <v>91.3</v>
      </c>
    </row>
    <row r="412" spans="3:49" x14ac:dyDescent="0.2">
      <c r="C412" s="32" t="s">
        <v>19</v>
      </c>
      <c r="D412" s="32" t="s">
        <v>123</v>
      </c>
      <c r="E412" s="32" t="s">
        <v>124</v>
      </c>
      <c r="F412" s="6" t="s">
        <v>83</v>
      </c>
      <c r="G412" s="32" t="s">
        <v>129</v>
      </c>
      <c r="H412" s="32" t="s">
        <v>130</v>
      </c>
      <c r="I412" s="175">
        <v>22.9</v>
      </c>
      <c r="J412" s="175">
        <v>23.3</v>
      </c>
      <c r="K412" s="175">
        <v>23.2</v>
      </c>
      <c r="L412" s="175">
        <v>24.8</v>
      </c>
      <c r="M412" s="175">
        <v>25.7</v>
      </c>
      <c r="N412" s="175">
        <v>27.5</v>
      </c>
      <c r="O412" s="175">
        <v>28.4</v>
      </c>
      <c r="P412" s="175">
        <v>27.7</v>
      </c>
      <c r="Q412" s="175">
        <v>28.3</v>
      </c>
      <c r="R412" s="175">
        <v>30.9</v>
      </c>
      <c r="S412" s="175">
        <v>33.6</v>
      </c>
      <c r="T412" s="175">
        <v>35.799999999999997</v>
      </c>
      <c r="U412" s="175">
        <v>37.200000000000003</v>
      </c>
      <c r="V412" s="175">
        <v>39.299999999999997</v>
      </c>
      <c r="W412" s="175">
        <v>42</v>
      </c>
      <c r="X412" s="175">
        <v>43.2</v>
      </c>
      <c r="Y412" s="175">
        <v>44.4</v>
      </c>
      <c r="Z412" s="175">
        <v>46.2</v>
      </c>
      <c r="AA412" s="175">
        <v>47.8</v>
      </c>
      <c r="AB412" s="175">
        <v>51.3</v>
      </c>
      <c r="AC412" s="175">
        <v>54.9</v>
      </c>
      <c r="AD412" s="175">
        <v>57.8</v>
      </c>
      <c r="AE412" s="175">
        <v>61.1</v>
      </c>
      <c r="AF412" s="175">
        <v>65.3</v>
      </c>
      <c r="AG412" s="175">
        <v>67.7</v>
      </c>
      <c r="AH412" s="175">
        <v>72.900000000000006</v>
      </c>
      <c r="AI412" s="175">
        <v>77.7</v>
      </c>
      <c r="AJ412" s="175">
        <v>81.099999999999994</v>
      </c>
      <c r="AK412" s="175">
        <v>84.8</v>
      </c>
      <c r="AL412" s="175">
        <v>87</v>
      </c>
      <c r="AM412" s="175">
        <v>89.5</v>
      </c>
      <c r="AN412" s="175">
        <v>91.6</v>
      </c>
      <c r="AO412" s="175">
        <v>90.2</v>
      </c>
      <c r="AP412" s="175">
        <v>91.3</v>
      </c>
      <c r="AQ412" s="175">
        <v>93.4</v>
      </c>
      <c r="AR412" s="175">
        <v>95</v>
      </c>
      <c r="AS412" s="175">
        <v>96.4</v>
      </c>
      <c r="AT412" s="175">
        <v>97.7</v>
      </c>
      <c r="AU412" s="175">
        <v>100.5</v>
      </c>
      <c r="AV412" s="175">
        <v>103.1</v>
      </c>
      <c r="AW412" s="175">
        <v>109.9</v>
      </c>
    </row>
    <row r="413" spans="3:49" x14ac:dyDescent="0.2">
      <c r="C413" s="32" t="s">
        <v>20</v>
      </c>
      <c r="D413" s="32" t="s">
        <v>123</v>
      </c>
      <c r="E413" s="32" t="s">
        <v>124</v>
      </c>
      <c r="F413" s="6" t="s">
        <v>83</v>
      </c>
      <c r="G413" s="32" t="s">
        <v>129</v>
      </c>
      <c r="H413" s="32" t="s">
        <v>130</v>
      </c>
      <c r="I413" s="175">
        <v>76</v>
      </c>
      <c r="J413" s="175">
        <v>76.7</v>
      </c>
      <c r="K413" s="175">
        <v>74.400000000000006</v>
      </c>
      <c r="L413" s="175">
        <v>78.400000000000006</v>
      </c>
      <c r="M413" s="175">
        <v>71.2</v>
      </c>
      <c r="N413" s="175">
        <v>74</v>
      </c>
      <c r="O413" s="175">
        <v>75.8</v>
      </c>
      <c r="P413" s="175">
        <v>78.400000000000006</v>
      </c>
      <c r="Q413" s="175">
        <v>81.599999999999994</v>
      </c>
      <c r="R413" s="175">
        <v>89</v>
      </c>
      <c r="S413" s="175">
        <v>99</v>
      </c>
      <c r="T413" s="175">
        <v>101.9</v>
      </c>
      <c r="U413" s="175">
        <v>108.5</v>
      </c>
      <c r="V413" s="175">
        <v>110.8</v>
      </c>
      <c r="W413" s="175">
        <v>113.7</v>
      </c>
      <c r="X413" s="175">
        <v>114.9</v>
      </c>
      <c r="Y413" s="175">
        <v>116.8</v>
      </c>
      <c r="Z413" s="175">
        <v>117.7</v>
      </c>
      <c r="AA413" s="175">
        <v>122.5</v>
      </c>
      <c r="AB413" s="175">
        <v>130</v>
      </c>
      <c r="AC413" s="175">
        <v>134.30000000000001</v>
      </c>
      <c r="AD413" s="175">
        <v>136.80000000000001</v>
      </c>
      <c r="AE413" s="175">
        <v>139.69999999999999</v>
      </c>
      <c r="AF413" s="175">
        <v>144.6</v>
      </c>
      <c r="AG413" s="175">
        <v>147.5</v>
      </c>
      <c r="AH413" s="175">
        <v>152.30000000000001</v>
      </c>
      <c r="AI413" s="175">
        <v>158.9</v>
      </c>
      <c r="AJ413" s="175">
        <v>164.2</v>
      </c>
      <c r="AK413" s="175">
        <v>166.8</v>
      </c>
      <c r="AL413" s="175">
        <v>167.2</v>
      </c>
      <c r="AM413" s="175">
        <v>168.8</v>
      </c>
      <c r="AN413" s="175">
        <v>171.9</v>
      </c>
      <c r="AO413" s="175">
        <v>169.2</v>
      </c>
      <c r="AP413" s="175">
        <v>170.4</v>
      </c>
      <c r="AQ413" s="175">
        <v>172.6</v>
      </c>
      <c r="AR413" s="175">
        <v>174.7</v>
      </c>
      <c r="AS413" s="175">
        <v>177</v>
      </c>
      <c r="AT413" s="175">
        <v>184.3</v>
      </c>
      <c r="AU413" s="175">
        <v>188.8</v>
      </c>
      <c r="AV413" s="175">
        <v>193.3</v>
      </c>
      <c r="AW413" s="175">
        <v>197</v>
      </c>
    </row>
    <row r="414" spans="3:49" x14ac:dyDescent="0.2">
      <c r="C414" s="32" t="s">
        <v>21</v>
      </c>
      <c r="D414" s="32" t="s">
        <v>123</v>
      </c>
      <c r="E414" s="32" t="s">
        <v>124</v>
      </c>
      <c r="F414" s="6" t="s">
        <v>83</v>
      </c>
      <c r="G414" s="32" t="s">
        <v>129</v>
      </c>
      <c r="H414" s="32" t="s">
        <v>130</v>
      </c>
      <c r="I414" s="175">
        <v>24.5</v>
      </c>
      <c r="J414" s="175">
        <v>25.1</v>
      </c>
      <c r="K414" s="175">
        <v>24.5</v>
      </c>
      <c r="L414" s="175">
        <v>25.1</v>
      </c>
      <c r="M414" s="175">
        <v>26.1</v>
      </c>
      <c r="N414" s="175">
        <v>26.8</v>
      </c>
      <c r="O414" s="175">
        <v>28.1</v>
      </c>
      <c r="P414" s="175">
        <v>29</v>
      </c>
      <c r="Q414" s="175">
        <v>30.6</v>
      </c>
      <c r="R414" s="175">
        <v>31.8</v>
      </c>
      <c r="S414" s="175">
        <v>34.5</v>
      </c>
      <c r="T414" s="175">
        <v>35.799999999999997</v>
      </c>
      <c r="U414" s="175">
        <v>35.299999999999997</v>
      </c>
      <c r="V414" s="175">
        <v>35.1</v>
      </c>
      <c r="W414" s="175">
        <v>35.4</v>
      </c>
      <c r="X414" s="175">
        <v>34.200000000000003</v>
      </c>
      <c r="Y414" s="175">
        <v>34.4</v>
      </c>
      <c r="Z414" s="175">
        <v>36.200000000000003</v>
      </c>
      <c r="AA414" s="175">
        <v>36.800000000000004</v>
      </c>
      <c r="AB414" s="175">
        <v>37.4</v>
      </c>
      <c r="AC414" s="175">
        <v>38.4</v>
      </c>
      <c r="AD414" s="175">
        <v>39.299999999999997</v>
      </c>
      <c r="AE414" s="175">
        <v>40</v>
      </c>
      <c r="AF414" s="175">
        <v>41.3</v>
      </c>
      <c r="AG414" s="175">
        <v>42.1</v>
      </c>
      <c r="AH414" s="175">
        <v>43.5</v>
      </c>
      <c r="AI414" s="175">
        <v>45</v>
      </c>
      <c r="AJ414" s="175">
        <v>45.5</v>
      </c>
      <c r="AK414" s="175">
        <v>46.5</v>
      </c>
      <c r="AL414" s="175">
        <v>46.4</v>
      </c>
      <c r="AM414" s="175">
        <v>46.5</v>
      </c>
      <c r="AN414" s="175">
        <v>47.2</v>
      </c>
      <c r="AO414" s="175">
        <v>46.2</v>
      </c>
      <c r="AP414" s="175">
        <v>46.4</v>
      </c>
      <c r="AQ414" s="175">
        <v>47.3</v>
      </c>
      <c r="AR414" s="175">
        <v>48.1</v>
      </c>
      <c r="AS414" s="175">
        <v>49</v>
      </c>
      <c r="AT414" s="175">
        <v>51</v>
      </c>
      <c r="AU414" s="175">
        <v>52.4</v>
      </c>
      <c r="AV414" s="175">
        <v>53.2</v>
      </c>
      <c r="AW414" s="175">
        <v>54</v>
      </c>
    </row>
    <row r="415" spans="3:49" x14ac:dyDescent="0.2">
      <c r="C415" s="32" t="s">
        <v>22</v>
      </c>
      <c r="D415" s="32" t="s">
        <v>123</v>
      </c>
      <c r="E415" s="32" t="s">
        <v>124</v>
      </c>
      <c r="F415" s="6" t="s">
        <v>83</v>
      </c>
      <c r="G415" s="32" t="s">
        <v>129</v>
      </c>
      <c r="H415" s="32" t="s">
        <v>130</v>
      </c>
      <c r="I415" s="175">
        <v>107.1</v>
      </c>
      <c r="J415" s="175">
        <v>108.2</v>
      </c>
      <c r="K415" s="175">
        <v>115.6</v>
      </c>
      <c r="L415" s="175">
        <v>117.2</v>
      </c>
      <c r="M415" s="175">
        <v>120.3</v>
      </c>
      <c r="N415" s="175">
        <v>127</v>
      </c>
      <c r="O415" s="175">
        <v>130.30000000000001</v>
      </c>
      <c r="P415" s="175">
        <v>148</v>
      </c>
      <c r="Q415" s="175">
        <v>151.4</v>
      </c>
      <c r="R415" s="175">
        <v>161.9</v>
      </c>
      <c r="S415" s="175">
        <v>169.2</v>
      </c>
      <c r="T415" s="175">
        <v>178.5</v>
      </c>
      <c r="U415" s="175">
        <v>181.4</v>
      </c>
      <c r="V415" s="175">
        <v>180.1</v>
      </c>
      <c r="W415" s="175">
        <v>184.1</v>
      </c>
      <c r="X415" s="175">
        <v>186.4</v>
      </c>
      <c r="Y415" s="175">
        <v>183.8</v>
      </c>
      <c r="Z415" s="175">
        <v>196.4</v>
      </c>
      <c r="AA415" s="175">
        <v>200.3</v>
      </c>
      <c r="AB415" s="175">
        <v>201.1</v>
      </c>
      <c r="AC415" s="175">
        <v>202.1</v>
      </c>
      <c r="AD415" s="175">
        <v>204.5</v>
      </c>
      <c r="AE415" s="175">
        <v>204.9</v>
      </c>
      <c r="AF415" s="175">
        <v>208.6</v>
      </c>
      <c r="AG415" s="175">
        <v>207.8</v>
      </c>
      <c r="AH415" s="175">
        <v>216.6</v>
      </c>
      <c r="AI415" s="175">
        <v>223.1</v>
      </c>
      <c r="AJ415" s="175">
        <v>226.3</v>
      </c>
      <c r="AK415" s="175">
        <v>228</v>
      </c>
      <c r="AL415" s="175">
        <v>230.1</v>
      </c>
      <c r="AM415" s="175">
        <v>235.4</v>
      </c>
      <c r="AN415" s="175">
        <v>234.9</v>
      </c>
      <c r="AO415" s="175">
        <v>231.3</v>
      </c>
      <c r="AP415" s="175">
        <v>231.7</v>
      </c>
      <c r="AQ415" s="175">
        <v>234.8</v>
      </c>
      <c r="AR415" s="175">
        <v>236.9</v>
      </c>
      <c r="AS415" s="175">
        <v>240.6</v>
      </c>
      <c r="AT415" s="175">
        <v>247</v>
      </c>
      <c r="AU415" s="175">
        <v>254.6</v>
      </c>
      <c r="AV415" s="175">
        <v>256.2</v>
      </c>
      <c r="AW415" s="175">
        <v>257.89999999999998</v>
      </c>
    </row>
    <row r="416" spans="3:49" x14ac:dyDescent="0.2">
      <c r="C416" s="32" t="s">
        <v>23</v>
      </c>
      <c r="D416" s="32" t="s">
        <v>123</v>
      </c>
      <c r="E416" s="32" t="s">
        <v>124</v>
      </c>
      <c r="F416" s="6" t="s">
        <v>83</v>
      </c>
      <c r="G416" s="32" t="s">
        <v>129</v>
      </c>
      <c r="H416" s="32" t="s">
        <v>130</v>
      </c>
      <c r="I416" s="175">
        <v>82.1</v>
      </c>
      <c r="J416" s="175">
        <v>85.6</v>
      </c>
      <c r="K416" s="175">
        <v>88.4</v>
      </c>
      <c r="L416" s="175">
        <v>87</v>
      </c>
      <c r="M416" s="175">
        <v>94.6</v>
      </c>
      <c r="N416" s="175">
        <v>98.4</v>
      </c>
      <c r="O416" s="175">
        <v>95</v>
      </c>
      <c r="P416" s="175">
        <v>95</v>
      </c>
      <c r="Q416" s="175">
        <v>95.9</v>
      </c>
      <c r="R416" s="175">
        <v>102.10000000000001</v>
      </c>
      <c r="S416" s="175">
        <v>106.8</v>
      </c>
      <c r="T416" s="175">
        <v>109.3</v>
      </c>
      <c r="U416" s="175">
        <v>110.3</v>
      </c>
      <c r="V416" s="175">
        <v>111.9</v>
      </c>
      <c r="W416" s="175">
        <v>114.2</v>
      </c>
      <c r="X416" s="175">
        <v>115.7</v>
      </c>
      <c r="Y416" s="175">
        <v>112.1</v>
      </c>
      <c r="Z416" s="175">
        <v>121.1</v>
      </c>
      <c r="AA416" s="175">
        <v>124.8</v>
      </c>
      <c r="AB416" s="175">
        <v>123</v>
      </c>
      <c r="AC416" s="175">
        <v>124.7</v>
      </c>
      <c r="AD416" s="175">
        <v>127.4</v>
      </c>
      <c r="AE416" s="175">
        <v>130.4</v>
      </c>
      <c r="AF416" s="175">
        <v>133.9</v>
      </c>
      <c r="AG416" s="175">
        <v>139.9</v>
      </c>
      <c r="AH416" s="175">
        <v>145.4</v>
      </c>
      <c r="AI416" s="175">
        <v>152.19999999999999</v>
      </c>
      <c r="AJ416" s="175">
        <v>157.9</v>
      </c>
      <c r="AK416" s="175">
        <v>164.9</v>
      </c>
      <c r="AL416" s="175">
        <v>170.3</v>
      </c>
      <c r="AM416" s="175">
        <v>173.1</v>
      </c>
      <c r="AN416" s="175">
        <v>173.9</v>
      </c>
      <c r="AO416" s="175">
        <v>163</v>
      </c>
      <c r="AP416" s="175">
        <v>159.6</v>
      </c>
      <c r="AQ416" s="175">
        <v>161.9</v>
      </c>
      <c r="AR416" s="175">
        <v>164.3</v>
      </c>
      <c r="AS416" s="175">
        <v>166.2</v>
      </c>
      <c r="AT416" s="175">
        <v>170.9</v>
      </c>
      <c r="AU416" s="175">
        <v>175.3</v>
      </c>
      <c r="AV416" s="175">
        <v>177</v>
      </c>
      <c r="AW416" s="175">
        <v>180.8</v>
      </c>
    </row>
    <row r="417" spans="3:49" x14ac:dyDescent="0.2">
      <c r="C417" s="32" t="s">
        <v>24</v>
      </c>
      <c r="D417" s="32" t="s">
        <v>123</v>
      </c>
      <c r="E417" s="32" t="s">
        <v>124</v>
      </c>
      <c r="F417" s="6" t="s">
        <v>83</v>
      </c>
      <c r="G417" s="32" t="s">
        <v>129</v>
      </c>
      <c r="H417" s="32" t="s">
        <v>130</v>
      </c>
      <c r="I417" s="175">
        <v>205.5</v>
      </c>
      <c r="J417" s="175">
        <v>220.7</v>
      </c>
      <c r="K417" s="175">
        <v>214.8</v>
      </c>
      <c r="L417" s="175">
        <v>211.3</v>
      </c>
      <c r="M417" s="175">
        <v>223.5</v>
      </c>
      <c r="N417" s="175">
        <v>228.8</v>
      </c>
      <c r="O417" s="175">
        <v>243.4</v>
      </c>
      <c r="P417" s="175">
        <v>265.39999999999998</v>
      </c>
      <c r="Q417" s="175">
        <v>274.2</v>
      </c>
      <c r="R417" s="175">
        <v>289.2</v>
      </c>
      <c r="S417" s="175">
        <v>304.5</v>
      </c>
      <c r="T417" s="175">
        <v>321.7</v>
      </c>
      <c r="U417" s="175">
        <v>326.29999999999995</v>
      </c>
      <c r="V417" s="175">
        <v>331.5</v>
      </c>
      <c r="W417" s="175">
        <v>340.3</v>
      </c>
      <c r="X417" s="175">
        <v>354.8</v>
      </c>
      <c r="Y417" s="175">
        <v>350.5</v>
      </c>
      <c r="Z417" s="175">
        <v>360</v>
      </c>
      <c r="AA417" s="175">
        <v>376.7</v>
      </c>
      <c r="AB417" s="175">
        <v>391.90000000000003</v>
      </c>
      <c r="AC417" s="175">
        <v>403</v>
      </c>
      <c r="AD417" s="175">
        <v>413.1</v>
      </c>
      <c r="AE417" s="175">
        <v>430.3</v>
      </c>
      <c r="AF417" s="175">
        <v>460.7</v>
      </c>
      <c r="AG417" s="175">
        <v>480.3</v>
      </c>
      <c r="AH417" s="175">
        <v>510.9</v>
      </c>
      <c r="AI417" s="175">
        <v>547.1</v>
      </c>
      <c r="AJ417" s="175">
        <v>577.20000000000005</v>
      </c>
      <c r="AK417" s="175">
        <v>607.79999999999995</v>
      </c>
      <c r="AL417" s="175">
        <v>622.1</v>
      </c>
      <c r="AM417" s="175">
        <v>635.5</v>
      </c>
      <c r="AN417" s="175">
        <v>643.1</v>
      </c>
      <c r="AO417" s="175">
        <v>640.1</v>
      </c>
      <c r="AP417" s="175">
        <v>634.20000000000005</v>
      </c>
      <c r="AQ417" s="175">
        <v>650.6</v>
      </c>
      <c r="AR417" s="175">
        <v>659.5</v>
      </c>
      <c r="AS417" s="175">
        <v>675.2</v>
      </c>
      <c r="AT417" s="175">
        <v>694.3</v>
      </c>
      <c r="AU417" s="175">
        <v>727.7</v>
      </c>
      <c r="AV417" s="175">
        <v>744.6</v>
      </c>
      <c r="AW417" s="175">
        <v>747.6</v>
      </c>
    </row>
    <row r="418" spans="3:49" x14ac:dyDescent="0.2">
      <c r="C418" s="32" t="s">
        <v>25</v>
      </c>
      <c r="D418" s="32" t="s">
        <v>123</v>
      </c>
      <c r="E418" s="32" t="s">
        <v>124</v>
      </c>
      <c r="F418" s="6" t="s">
        <v>83</v>
      </c>
      <c r="G418" s="32" t="s">
        <v>129</v>
      </c>
      <c r="H418" s="32" t="s">
        <v>130</v>
      </c>
      <c r="I418" s="175">
        <v>136.69999999999999</v>
      </c>
      <c r="J418" s="175">
        <v>142.9</v>
      </c>
      <c r="K418" s="175">
        <v>144.1</v>
      </c>
      <c r="L418" s="175">
        <v>148.30000000000001</v>
      </c>
      <c r="M418" s="175">
        <v>158.9</v>
      </c>
      <c r="N418" s="175">
        <v>168</v>
      </c>
      <c r="O418" s="175">
        <v>171.20000000000002</v>
      </c>
      <c r="P418" s="175">
        <v>188.8</v>
      </c>
      <c r="Q418" s="175">
        <v>198.3</v>
      </c>
      <c r="R418" s="175">
        <v>208</v>
      </c>
      <c r="S418" s="175">
        <v>223.2</v>
      </c>
      <c r="T418" s="175">
        <v>234.9</v>
      </c>
      <c r="U418" s="175">
        <v>238.4</v>
      </c>
      <c r="V418" s="175">
        <v>233</v>
      </c>
      <c r="W418" s="175">
        <v>236.5</v>
      </c>
      <c r="X418" s="175">
        <v>236.7</v>
      </c>
      <c r="Y418" s="175">
        <v>235.4</v>
      </c>
      <c r="Z418" s="175">
        <v>244.2</v>
      </c>
      <c r="AA418" s="175">
        <v>252.5</v>
      </c>
      <c r="AB418" s="175">
        <v>260.90000000000003</v>
      </c>
      <c r="AC418" s="175">
        <v>264.5</v>
      </c>
      <c r="AD418" s="175">
        <v>269.8</v>
      </c>
      <c r="AE418" s="175">
        <v>279.3</v>
      </c>
      <c r="AF418" s="175">
        <v>290.3</v>
      </c>
      <c r="AG418" s="175">
        <v>298.2</v>
      </c>
      <c r="AH418" s="175">
        <v>310.5</v>
      </c>
      <c r="AI418" s="175">
        <v>325.60000000000002</v>
      </c>
      <c r="AJ418" s="175">
        <v>332.4</v>
      </c>
      <c r="AK418" s="175">
        <v>340.5</v>
      </c>
      <c r="AL418" s="175">
        <v>348.2</v>
      </c>
      <c r="AM418" s="175">
        <v>353.2</v>
      </c>
      <c r="AN418" s="175">
        <v>356.4</v>
      </c>
      <c r="AO418" s="175">
        <v>352.9</v>
      </c>
      <c r="AP418" s="175">
        <v>354.8</v>
      </c>
      <c r="AQ418" s="175">
        <v>361.8</v>
      </c>
      <c r="AR418" s="175">
        <v>366.5</v>
      </c>
      <c r="AS418" s="175">
        <v>375.8</v>
      </c>
      <c r="AT418" s="175">
        <v>370.4</v>
      </c>
      <c r="AU418" s="175">
        <v>384.7</v>
      </c>
      <c r="AV418" s="175">
        <v>392.1</v>
      </c>
      <c r="AW418" s="175">
        <v>389.1</v>
      </c>
    </row>
    <row r="419" spans="3:49" x14ac:dyDescent="0.2">
      <c r="C419" s="32" t="s">
        <v>26</v>
      </c>
      <c r="D419" s="32" t="s">
        <v>123</v>
      </c>
      <c r="E419" s="32" t="s">
        <v>124</v>
      </c>
      <c r="F419" s="6" t="s">
        <v>83</v>
      </c>
      <c r="G419" s="32" t="s">
        <v>129</v>
      </c>
      <c r="H419" s="32" t="s">
        <v>130</v>
      </c>
      <c r="I419" s="175">
        <v>55.9</v>
      </c>
      <c r="J419" s="175">
        <v>54.8</v>
      </c>
      <c r="K419" s="175">
        <v>55</v>
      </c>
      <c r="L419" s="175">
        <v>61.9</v>
      </c>
      <c r="M419" s="175">
        <v>59.2</v>
      </c>
      <c r="N419" s="175">
        <v>62.5</v>
      </c>
      <c r="O419" s="175">
        <v>63.3</v>
      </c>
      <c r="P419" s="175">
        <v>63.3</v>
      </c>
      <c r="Q419" s="175">
        <v>64.3</v>
      </c>
      <c r="R419" s="175">
        <v>69.8</v>
      </c>
      <c r="S419" s="175">
        <v>71.5</v>
      </c>
      <c r="T419" s="175">
        <v>72.400000000000006</v>
      </c>
      <c r="U419" s="175">
        <v>73.8</v>
      </c>
      <c r="V419" s="175">
        <v>71.900000000000006</v>
      </c>
      <c r="W419" s="175">
        <v>73.3</v>
      </c>
      <c r="X419" s="175">
        <v>75.900000000000006</v>
      </c>
      <c r="Y419" s="175">
        <v>73.3</v>
      </c>
      <c r="Z419" s="175">
        <v>77</v>
      </c>
      <c r="AA419" s="175">
        <v>79.3</v>
      </c>
      <c r="AB419" s="175">
        <v>78.599999999999994</v>
      </c>
      <c r="AC419" s="175">
        <v>82.1</v>
      </c>
      <c r="AD419" s="175">
        <v>83</v>
      </c>
      <c r="AE419" s="175">
        <v>84</v>
      </c>
      <c r="AF419" s="175">
        <v>87.9</v>
      </c>
      <c r="AG419" s="175">
        <v>89.3</v>
      </c>
      <c r="AH419" s="175">
        <v>91</v>
      </c>
      <c r="AI419" s="175">
        <v>92.7</v>
      </c>
      <c r="AJ419" s="175">
        <v>95.6</v>
      </c>
      <c r="AK419" s="175">
        <v>97.4</v>
      </c>
      <c r="AL419" s="175">
        <v>98.1</v>
      </c>
      <c r="AM419" s="175">
        <v>99.1</v>
      </c>
      <c r="AN419" s="175">
        <v>99.5</v>
      </c>
      <c r="AO419" s="175">
        <v>96.8</v>
      </c>
      <c r="AP419" s="175">
        <v>97.6</v>
      </c>
      <c r="AQ419" s="175">
        <v>99.2</v>
      </c>
      <c r="AR419" s="175">
        <v>100.3</v>
      </c>
      <c r="AS419" s="175">
        <v>101.8</v>
      </c>
      <c r="AT419" s="175">
        <v>104.3</v>
      </c>
      <c r="AU419" s="175">
        <v>105.8</v>
      </c>
      <c r="AV419" s="175">
        <v>109.4</v>
      </c>
      <c r="AW419" s="175">
        <v>109.9</v>
      </c>
    </row>
    <row r="420" spans="3:49" x14ac:dyDescent="0.2">
      <c r="C420" s="32" t="s">
        <v>27</v>
      </c>
      <c r="D420" s="32" t="s">
        <v>123</v>
      </c>
      <c r="E420" s="32" t="s">
        <v>124</v>
      </c>
      <c r="F420" s="6" t="s">
        <v>83</v>
      </c>
      <c r="G420" s="32" t="s">
        <v>129</v>
      </c>
      <c r="H420" s="32" t="s">
        <v>130</v>
      </c>
      <c r="I420" s="175">
        <v>94.5</v>
      </c>
      <c r="J420" s="175">
        <v>99</v>
      </c>
      <c r="K420" s="175">
        <v>102.7</v>
      </c>
      <c r="L420" s="175">
        <v>108.1</v>
      </c>
      <c r="M420" s="175">
        <v>116.1</v>
      </c>
      <c r="N420" s="175">
        <v>119.1</v>
      </c>
      <c r="O420" s="175">
        <v>121.6</v>
      </c>
      <c r="P420" s="175">
        <v>130.4</v>
      </c>
      <c r="Q420" s="175">
        <v>131.6</v>
      </c>
      <c r="R420" s="175">
        <v>142</v>
      </c>
      <c r="S420" s="175">
        <v>151.80000000000001</v>
      </c>
      <c r="T420" s="175">
        <v>154.69999999999999</v>
      </c>
      <c r="U420" s="175">
        <v>158</v>
      </c>
      <c r="V420" s="175">
        <v>156</v>
      </c>
      <c r="W420" s="175">
        <v>158.80000000000001</v>
      </c>
      <c r="X420" s="175">
        <v>163.9</v>
      </c>
      <c r="Y420" s="175">
        <v>160.4</v>
      </c>
      <c r="Z420" s="175">
        <v>165.7</v>
      </c>
      <c r="AA420" s="175">
        <v>166.9</v>
      </c>
      <c r="AB420" s="175">
        <v>172.4</v>
      </c>
      <c r="AC420" s="175">
        <v>173.9</v>
      </c>
      <c r="AD420" s="175">
        <v>175</v>
      </c>
      <c r="AE420" s="175">
        <v>178.1</v>
      </c>
      <c r="AF420" s="175">
        <v>181.4</v>
      </c>
      <c r="AG420" s="175">
        <v>183.8</v>
      </c>
      <c r="AH420" s="175">
        <v>193.5</v>
      </c>
      <c r="AI420" s="175">
        <v>201.9</v>
      </c>
      <c r="AJ420" s="175">
        <v>206.9</v>
      </c>
      <c r="AK420" s="175">
        <v>211.7</v>
      </c>
      <c r="AL420" s="175">
        <v>215.9</v>
      </c>
      <c r="AM420" s="175">
        <v>218.1</v>
      </c>
      <c r="AN420" s="175">
        <v>220.8</v>
      </c>
      <c r="AO420" s="175">
        <v>216.6</v>
      </c>
      <c r="AP420" s="175">
        <v>217.7</v>
      </c>
      <c r="AQ420" s="175">
        <v>220.8</v>
      </c>
      <c r="AR420" s="175">
        <v>223.5</v>
      </c>
      <c r="AS420" s="175">
        <v>226.7</v>
      </c>
      <c r="AT420" s="175">
        <v>229.6</v>
      </c>
      <c r="AU420" s="175">
        <v>235</v>
      </c>
      <c r="AV420" s="175">
        <v>236.8</v>
      </c>
      <c r="AW420" s="175">
        <v>235.8</v>
      </c>
    </row>
    <row r="421" spans="3:49" x14ac:dyDescent="0.2">
      <c r="C421" s="32" t="s">
        <v>28</v>
      </c>
      <c r="D421" s="32" t="s">
        <v>123</v>
      </c>
      <c r="E421" s="32" t="s">
        <v>124</v>
      </c>
      <c r="F421" s="6" t="s">
        <v>83</v>
      </c>
      <c r="G421" s="32" t="s">
        <v>129</v>
      </c>
      <c r="H421" s="32" t="s">
        <v>130</v>
      </c>
      <c r="I421" s="175">
        <v>260.7</v>
      </c>
      <c r="J421" s="175">
        <v>269.10000000000002</v>
      </c>
      <c r="K421" s="175">
        <v>281.39999999999998</v>
      </c>
      <c r="L421" s="175">
        <v>295.7</v>
      </c>
      <c r="M421" s="175">
        <v>285.59999999999997</v>
      </c>
      <c r="N421" s="175">
        <v>288.39999999999998</v>
      </c>
      <c r="O421" s="175">
        <v>315</v>
      </c>
      <c r="P421" s="175">
        <v>339.2</v>
      </c>
      <c r="Q421" s="175">
        <v>356.29999999999995</v>
      </c>
      <c r="R421" s="175">
        <v>360.9</v>
      </c>
      <c r="S421" s="175">
        <v>381.7</v>
      </c>
      <c r="T421" s="175">
        <v>409.4</v>
      </c>
      <c r="U421" s="175">
        <v>428.6</v>
      </c>
      <c r="V421" s="175">
        <v>432.1</v>
      </c>
      <c r="W421" s="175">
        <v>434.3</v>
      </c>
      <c r="X421" s="175">
        <v>445.6</v>
      </c>
      <c r="Y421" s="175">
        <v>442.5</v>
      </c>
      <c r="Z421" s="175">
        <v>436.5</v>
      </c>
      <c r="AA421" s="175">
        <v>453</v>
      </c>
      <c r="AB421" s="175">
        <v>479.1</v>
      </c>
      <c r="AC421" s="175">
        <v>501.1</v>
      </c>
      <c r="AD421" s="175">
        <v>525.20000000000005</v>
      </c>
      <c r="AE421" s="175">
        <v>534.29999999999995</v>
      </c>
      <c r="AF421" s="175">
        <v>550.29999999999995</v>
      </c>
      <c r="AG421" s="175">
        <v>571.79999999999995</v>
      </c>
      <c r="AH421" s="175">
        <v>593.4</v>
      </c>
      <c r="AI421" s="175">
        <v>621.4</v>
      </c>
      <c r="AJ421" s="175">
        <v>623.9</v>
      </c>
      <c r="AK421" s="175">
        <v>641.6</v>
      </c>
      <c r="AL421" s="175">
        <v>645.79999999999995</v>
      </c>
      <c r="AM421" s="175">
        <v>664.8</v>
      </c>
      <c r="AN421" s="175">
        <v>681.2</v>
      </c>
      <c r="AO421" s="175">
        <v>671.2</v>
      </c>
      <c r="AP421" s="175">
        <v>675.4</v>
      </c>
      <c r="AQ421" s="175">
        <v>686.4</v>
      </c>
      <c r="AR421" s="175">
        <v>693.8</v>
      </c>
      <c r="AS421" s="175">
        <v>705.5</v>
      </c>
      <c r="AT421" s="175">
        <v>712</v>
      </c>
      <c r="AU421" s="175">
        <v>734.9</v>
      </c>
      <c r="AV421" s="175">
        <v>742.4</v>
      </c>
      <c r="AW421" s="175">
        <v>746.1</v>
      </c>
    </row>
    <row r="422" spans="3:49" x14ac:dyDescent="0.2">
      <c r="C422" s="32" t="s">
        <v>29</v>
      </c>
      <c r="D422" s="32" t="s">
        <v>123</v>
      </c>
      <c r="E422" s="32" t="s">
        <v>124</v>
      </c>
      <c r="F422" s="6" t="s">
        <v>83</v>
      </c>
      <c r="G422" s="32" t="s">
        <v>129</v>
      </c>
      <c r="H422" s="32" t="s">
        <v>130</v>
      </c>
      <c r="I422" s="175">
        <v>56.3</v>
      </c>
      <c r="J422" s="175">
        <v>62.9</v>
      </c>
      <c r="K422" s="175">
        <v>58.6</v>
      </c>
      <c r="L422" s="175">
        <v>59.1</v>
      </c>
      <c r="M422" s="175">
        <v>71.8</v>
      </c>
      <c r="N422" s="175">
        <v>72.5</v>
      </c>
      <c r="O422" s="175">
        <v>73.099999999999994</v>
      </c>
      <c r="P422" s="175">
        <v>68.900000000000006</v>
      </c>
      <c r="Q422" s="175">
        <v>69</v>
      </c>
      <c r="R422" s="175">
        <v>71.8</v>
      </c>
      <c r="S422" s="175">
        <v>77</v>
      </c>
      <c r="T422" s="175">
        <v>80</v>
      </c>
      <c r="U422" s="175">
        <v>79.400000000000006</v>
      </c>
      <c r="V422" s="175">
        <v>77.7</v>
      </c>
      <c r="W422" s="175">
        <v>78.599999999999994</v>
      </c>
      <c r="X422" s="175">
        <v>78.099999999999994</v>
      </c>
      <c r="Y422" s="175">
        <v>77.3</v>
      </c>
      <c r="Z422" s="175">
        <v>81</v>
      </c>
      <c r="AA422" s="175">
        <v>83.5</v>
      </c>
      <c r="AB422" s="175">
        <v>86</v>
      </c>
      <c r="AC422" s="175">
        <v>84.4</v>
      </c>
      <c r="AD422" s="175">
        <v>85.1</v>
      </c>
      <c r="AE422" s="175">
        <v>88</v>
      </c>
      <c r="AF422" s="175">
        <v>92.1</v>
      </c>
      <c r="AG422" s="175">
        <v>94</v>
      </c>
      <c r="AH422" s="175">
        <v>96.6</v>
      </c>
      <c r="AI422" s="175">
        <v>99.1</v>
      </c>
      <c r="AJ422" s="175">
        <v>101</v>
      </c>
      <c r="AK422" s="175">
        <v>107</v>
      </c>
      <c r="AL422" s="175">
        <v>109.8</v>
      </c>
      <c r="AM422" s="175">
        <v>111.6</v>
      </c>
      <c r="AN422" s="175">
        <v>112.9</v>
      </c>
      <c r="AO422" s="175">
        <v>111.3</v>
      </c>
      <c r="AP422" s="175">
        <v>111.2</v>
      </c>
      <c r="AQ422" s="175">
        <v>112.7</v>
      </c>
      <c r="AR422" s="175">
        <v>113.8</v>
      </c>
      <c r="AS422" s="175">
        <v>115.6</v>
      </c>
      <c r="AT422" s="175">
        <v>117.7</v>
      </c>
      <c r="AU422" s="175">
        <v>120.9</v>
      </c>
      <c r="AV422" s="175">
        <v>122.4</v>
      </c>
      <c r="AW422" s="175">
        <v>120.9</v>
      </c>
    </row>
    <row r="423" spans="3:49" x14ac:dyDescent="0.2">
      <c r="C423" s="32" t="s">
        <v>30</v>
      </c>
      <c r="D423" s="32" t="s">
        <v>123</v>
      </c>
      <c r="E423" s="32" t="s">
        <v>124</v>
      </c>
      <c r="F423" s="6" t="s">
        <v>83</v>
      </c>
      <c r="G423" s="32" t="s">
        <v>129</v>
      </c>
      <c r="H423" s="32" t="s">
        <v>130</v>
      </c>
      <c r="I423" s="175">
        <v>23.3</v>
      </c>
      <c r="J423" s="175">
        <v>24.1</v>
      </c>
      <c r="K423" s="175">
        <v>25.1</v>
      </c>
      <c r="L423" s="175">
        <v>23</v>
      </c>
      <c r="M423" s="175">
        <v>20.9</v>
      </c>
      <c r="N423" s="175">
        <v>21.1</v>
      </c>
      <c r="O423" s="175">
        <v>22.8</v>
      </c>
      <c r="P423" s="175">
        <v>29.3</v>
      </c>
      <c r="Q423" s="175">
        <v>31.6</v>
      </c>
      <c r="R423" s="175">
        <v>32.799999999999997</v>
      </c>
      <c r="S423" s="175">
        <v>35</v>
      </c>
      <c r="T423" s="175">
        <v>36.200000000000003</v>
      </c>
      <c r="U423" s="175">
        <v>36.6</v>
      </c>
      <c r="V423" s="175">
        <v>35.9</v>
      </c>
      <c r="W423" s="175">
        <v>38.1</v>
      </c>
      <c r="X423" s="175">
        <v>38.799999999999997</v>
      </c>
      <c r="Y423" s="175">
        <v>39.299999999999997</v>
      </c>
      <c r="Z423" s="175">
        <v>43.3</v>
      </c>
      <c r="AA423" s="175">
        <v>47</v>
      </c>
      <c r="AB423" s="175">
        <v>51.199999999999996</v>
      </c>
      <c r="AC423" s="175">
        <v>53.6</v>
      </c>
      <c r="AD423" s="175">
        <v>54.2</v>
      </c>
      <c r="AE423" s="175">
        <v>54.4</v>
      </c>
      <c r="AF423" s="175">
        <v>55.3</v>
      </c>
      <c r="AG423" s="175">
        <v>56.4</v>
      </c>
      <c r="AH423" s="175">
        <v>56.9</v>
      </c>
      <c r="AI423" s="175">
        <v>58.3</v>
      </c>
      <c r="AJ423" s="175">
        <v>59.4</v>
      </c>
      <c r="AK423" s="175">
        <v>59.3</v>
      </c>
      <c r="AL423" s="175">
        <v>59.6</v>
      </c>
      <c r="AM423" s="175">
        <v>60.2</v>
      </c>
      <c r="AN423" s="175">
        <v>61.8</v>
      </c>
      <c r="AO423" s="175">
        <v>62.1</v>
      </c>
      <c r="AP423" s="175">
        <v>63.5</v>
      </c>
      <c r="AQ423" s="175">
        <v>64.099999999999994</v>
      </c>
      <c r="AR423" s="175">
        <v>64.3</v>
      </c>
      <c r="AS423" s="175">
        <v>65.3</v>
      </c>
      <c r="AT423" s="175">
        <v>65.900000000000006</v>
      </c>
      <c r="AU423" s="175">
        <v>66.900000000000006</v>
      </c>
      <c r="AV423" s="175">
        <v>67.900000000000006</v>
      </c>
      <c r="AW423" s="175">
        <v>69.8</v>
      </c>
    </row>
    <row r="424" spans="3:49" x14ac:dyDescent="0.2">
      <c r="C424" s="32" t="s">
        <v>31</v>
      </c>
      <c r="D424" s="32" t="s">
        <v>123</v>
      </c>
      <c r="E424" s="32" t="s">
        <v>124</v>
      </c>
      <c r="F424" s="6" t="s">
        <v>83</v>
      </c>
      <c r="G424" s="32" t="s">
        <v>129</v>
      </c>
      <c r="H424" s="32" t="s">
        <v>130</v>
      </c>
      <c r="I424" s="175">
        <v>104.60000000000001</v>
      </c>
      <c r="J424" s="175">
        <v>109.3</v>
      </c>
      <c r="K424" s="175">
        <v>104.8</v>
      </c>
      <c r="L424" s="175">
        <v>108.7</v>
      </c>
      <c r="M424" s="175">
        <v>111.7</v>
      </c>
      <c r="N424" s="175">
        <v>112.8</v>
      </c>
      <c r="O424" s="175">
        <v>116.6</v>
      </c>
      <c r="P424" s="175">
        <v>118.5</v>
      </c>
      <c r="Q424" s="175">
        <v>122.5</v>
      </c>
      <c r="R424" s="175">
        <v>127</v>
      </c>
      <c r="S424" s="175">
        <v>135.5</v>
      </c>
      <c r="T424" s="175">
        <v>136.19999999999999</v>
      </c>
      <c r="U424" s="175">
        <v>133.30000000000001</v>
      </c>
      <c r="V424" s="175">
        <v>130.80000000000001</v>
      </c>
      <c r="W424" s="175">
        <v>134.69999999999999</v>
      </c>
      <c r="X424" s="175">
        <v>137.19999999999999</v>
      </c>
      <c r="Y424" s="175">
        <v>137.9</v>
      </c>
      <c r="Z424" s="175">
        <v>142.19999999999999</v>
      </c>
      <c r="AA424" s="175">
        <v>148.4</v>
      </c>
      <c r="AB424" s="175">
        <v>152</v>
      </c>
      <c r="AC424" s="175">
        <v>157.4</v>
      </c>
      <c r="AD424" s="175">
        <v>159.9</v>
      </c>
      <c r="AE424" s="175">
        <v>166.7</v>
      </c>
      <c r="AF424" s="175">
        <v>174.7</v>
      </c>
      <c r="AG424" s="175">
        <v>178</v>
      </c>
      <c r="AH424" s="175">
        <v>187.8</v>
      </c>
      <c r="AI424" s="175">
        <v>199.3</v>
      </c>
      <c r="AJ424" s="175">
        <v>205.4</v>
      </c>
      <c r="AK424" s="175">
        <v>209.6</v>
      </c>
      <c r="AL424" s="175">
        <v>212.9</v>
      </c>
      <c r="AM424" s="175">
        <v>216.9</v>
      </c>
      <c r="AN424" s="175">
        <v>221.3</v>
      </c>
      <c r="AO424" s="175">
        <v>221.8</v>
      </c>
      <c r="AP424" s="175">
        <v>223.1</v>
      </c>
      <c r="AQ424" s="175">
        <v>227</v>
      </c>
      <c r="AR424" s="175">
        <v>228.7</v>
      </c>
      <c r="AS424" s="175">
        <v>232.7</v>
      </c>
      <c r="AT424" s="175">
        <v>235.9</v>
      </c>
      <c r="AU424" s="175">
        <v>239.9</v>
      </c>
      <c r="AV424" s="175">
        <v>245.3</v>
      </c>
      <c r="AW424" s="175">
        <v>249.9</v>
      </c>
    </row>
    <row r="425" spans="3:49" x14ac:dyDescent="0.2">
      <c r="C425" s="32" t="s">
        <v>32</v>
      </c>
      <c r="D425" s="32" t="s">
        <v>123</v>
      </c>
      <c r="E425" s="32" t="s">
        <v>124</v>
      </c>
      <c r="F425" s="6" t="s">
        <v>83</v>
      </c>
      <c r="G425" s="32" t="s">
        <v>129</v>
      </c>
      <c r="H425" s="32" t="s">
        <v>130</v>
      </c>
      <c r="I425" s="175">
        <v>12.799999999999999</v>
      </c>
      <c r="J425" s="175">
        <v>12.5</v>
      </c>
      <c r="K425" s="175">
        <v>13</v>
      </c>
      <c r="L425" s="175">
        <v>13.1</v>
      </c>
      <c r="M425" s="175">
        <v>12.1</v>
      </c>
      <c r="N425" s="175">
        <v>13.9</v>
      </c>
      <c r="O425" s="175">
        <v>13.4</v>
      </c>
      <c r="P425" s="175">
        <v>13.9</v>
      </c>
      <c r="Q425" s="175">
        <v>14.7</v>
      </c>
      <c r="R425" s="175">
        <v>15.5</v>
      </c>
      <c r="S425" s="175">
        <v>16.7</v>
      </c>
      <c r="T425" s="175">
        <v>18.400000000000002</v>
      </c>
      <c r="U425" s="175">
        <v>17.700000000000003</v>
      </c>
      <c r="V425" s="175">
        <v>17.400000000000002</v>
      </c>
      <c r="W425" s="175">
        <v>17.200000000000003</v>
      </c>
      <c r="X425" s="175">
        <v>17.100000000000001</v>
      </c>
      <c r="Y425" s="175">
        <v>17</v>
      </c>
      <c r="Z425" s="175">
        <v>19</v>
      </c>
      <c r="AA425" s="175">
        <v>20</v>
      </c>
      <c r="AB425" s="175">
        <v>20</v>
      </c>
      <c r="AC425" s="175">
        <v>20.7</v>
      </c>
      <c r="AD425" s="175">
        <v>21.3</v>
      </c>
      <c r="AE425" s="175">
        <v>21.6</v>
      </c>
      <c r="AF425" s="175">
        <v>21.9</v>
      </c>
      <c r="AG425" s="175">
        <v>22.5</v>
      </c>
      <c r="AH425" s="175">
        <v>23.3</v>
      </c>
      <c r="AI425" s="175">
        <v>24.8</v>
      </c>
      <c r="AJ425" s="175">
        <v>25.5</v>
      </c>
      <c r="AK425" s="175">
        <v>26.3</v>
      </c>
      <c r="AL425" s="175">
        <v>26.8</v>
      </c>
      <c r="AM425" s="175">
        <v>27.7</v>
      </c>
      <c r="AN425" s="175">
        <v>28</v>
      </c>
      <c r="AO425" s="175">
        <v>27.9</v>
      </c>
      <c r="AP425" s="175">
        <v>28.2</v>
      </c>
      <c r="AQ425" s="175">
        <v>29.2</v>
      </c>
      <c r="AR425" s="175">
        <v>29.6</v>
      </c>
      <c r="AS425" s="175">
        <v>30.6</v>
      </c>
      <c r="AT425" s="175">
        <v>29.7</v>
      </c>
      <c r="AU425" s="175">
        <v>29.8</v>
      </c>
      <c r="AV425" s="175">
        <v>30.6</v>
      </c>
      <c r="AW425" s="175">
        <v>30.6</v>
      </c>
    </row>
    <row r="426" spans="3:49" x14ac:dyDescent="0.2">
      <c r="C426" s="32" t="s">
        <v>33</v>
      </c>
      <c r="D426" s="32" t="s">
        <v>123</v>
      </c>
      <c r="E426" s="32" t="s">
        <v>124</v>
      </c>
      <c r="F426" s="6" t="s">
        <v>83</v>
      </c>
      <c r="G426" s="32" t="s">
        <v>129</v>
      </c>
      <c r="H426" s="32" t="s">
        <v>130</v>
      </c>
      <c r="I426" s="175">
        <v>1696.1</v>
      </c>
      <c r="J426" s="175">
        <v>1763.2000000000003</v>
      </c>
      <c r="K426" s="175">
        <v>1788.3999999999999</v>
      </c>
      <c r="L426" s="175">
        <v>1844.6</v>
      </c>
      <c r="M426" s="175">
        <v>1884.8999999999999</v>
      </c>
      <c r="N426" s="175">
        <v>1948.6</v>
      </c>
      <c r="O426" s="175">
        <v>2023.3999999999999</v>
      </c>
      <c r="P426" s="175">
        <v>2149.4</v>
      </c>
      <c r="Q426" s="175">
        <v>2215.1999999999998</v>
      </c>
      <c r="R426" s="175">
        <v>2335.3000000000002</v>
      </c>
      <c r="S426" s="175">
        <v>2475.3999999999996</v>
      </c>
      <c r="T426" s="175">
        <v>2583.6</v>
      </c>
      <c r="U426" s="175">
        <v>2621</v>
      </c>
      <c r="V426" s="175">
        <v>2603.1000000000004</v>
      </c>
      <c r="W426" s="175">
        <v>2653.8999999999996</v>
      </c>
      <c r="X426" s="175">
        <v>2696</v>
      </c>
      <c r="Y426" s="175">
        <v>2680.7000000000003</v>
      </c>
      <c r="Z426" s="175">
        <v>2750.2000000000003</v>
      </c>
      <c r="AA426" s="175">
        <v>2827.9</v>
      </c>
      <c r="AB426" s="175">
        <v>2908.3999999999996</v>
      </c>
      <c r="AC426" s="175">
        <v>2994</v>
      </c>
      <c r="AD426" s="175">
        <v>3071</v>
      </c>
      <c r="AE426" s="175">
        <v>3140.8999999999996</v>
      </c>
      <c r="AF426" s="175">
        <v>3256</v>
      </c>
      <c r="AG426" s="175">
        <v>3346.2000000000003</v>
      </c>
      <c r="AH426" s="175">
        <v>3494.5000000000005</v>
      </c>
      <c r="AI426" s="175">
        <v>3662.4</v>
      </c>
      <c r="AJ426" s="175">
        <v>3757.3000000000006</v>
      </c>
      <c r="AK426" s="175">
        <v>3864.5</v>
      </c>
      <c r="AL426" s="175">
        <v>3928.8999999999996</v>
      </c>
      <c r="AM426" s="175">
        <v>4013.1999999999994</v>
      </c>
      <c r="AN426" s="175">
        <v>4071.5000000000014</v>
      </c>
      <c r="AO426" s="175">
        <v>4013.1000000000013</v>
      </c>
      <c r="AP426" s="175">
        <v>4017.1</v>
      </c>
      <c r="AQ426" s="175">
        <v>4084.7</v>
      </c>
      <c r="AR426" s="175">
        <v>4130.8000000000011</v>
      </c>
      <c r="AS426" s="175">
        <v>4202.1000000000013</v>
      </c>
      <c r="AT426" s="175">
        <v>4274.1000000000004</v>
      </c>
      <c r="AU426" s="175">
        <v>4417.7</v>
      </c>
      <c r="AV426" s="175">
        <v>4482.8000000000011</v>
      </c>
      <c r="AW426" s="175">
        <v>4506.7</v>
      </c>
    </row>
    <row r="427" spans="3:49" x14ac:dyDescent="0.2">
      <c r="C427" s="32" t="s">
        <v>34</v>
      </c>
      <c r="D427" s="32" t="s">
        <v>123</v>
      </c>
      <c r="E427" s="32" t="s">
        <v>124</v>
      </c>
      <c r="F427" s="6" t="s">
        <v>83</v>
      </c>
      <c r="G427" s="32" t="s">
        <v>129</v>
      </c>
      <c r="H427" s="32" t="s">
        <v>130</v>
      </c>
      <c r="I427" s="175">
        <v>7.5</v>
      </c>
      <c r="J427" s="175">
        <v>8.4</v>
      </c>
      <c r="K427" s="175">
        <v>7.9</v>
      </c>
      <c r="L427" s="175">
        <v>8.4</v>
      </c>
      <c r="M427" s="175">
        <v>8.6999999999999993</v>
      </c>
      <c r="N427" s="175">
        <v>10.9</v>
      </c>
      <c r="O427" s="175">
        <v>10</v>
      </c>
      <c r="P427" s="175">
        <v>9.5</v>
      </c>
      <c r="Q427" s="175">
        <v>10.5</v>
      </c>
      <c r="R427" s="175">
        <v>10.5</v>
      </c>
      <c r="S427" s="175">
        <v>10.5</v>
      </c>
      <c r="T427" s="175">
        <v>10.6</v>
      </c>
      <c r="U427" s="175">
        <v>10.5</v>
      </c>
      <c r="V427" s="175">
        <v>11.1</v>
      </c>
      <c r="W427" s="175">
        <v>11.2</v>
      </c>
      <c r="X427" s="175">
        <v>12</v>
      </c>
      <c r="Y427" s="175">
        <v>11.7</v>
      </c>
      <c r="Z427" s="175">
        <v>11.1</v>
      </c>
      <c r="AA427" s="175">
        <v>10.3</v>
      </c>
      <c r="AB427" s="175">
        <v>9.6</v>
      </c>
      <c r="AC427" s="175">
        <v>9.9000000000000909</v>
      </c>
      <c r="AD427" s="175">
        <v>9.5999999999999091</v>
      </c>
      <c r="AE427" s="175">
        <v>9.2000000000002728</v>
      </c>
      <c r="AF427" s="175">
        <v>7.8000000000001819</v>
      </c>
      <c r="AG427" s="175">
        <v>8.7999999999997272</v>
      </c>
      <c r="AH427" s="175">
        <v>9.6999999999993634</v>
      </c>
      <c r="AI427" s="175">
        <v>10.599999999999909</v>
      </c>
      <c r="AJ427" s="175">
        <v>9.9999999999995453</v>
      </c>
      <c r="AK427" s="175">
        <v>10.300000000000182</v>
      </c>
      <c r="AL427" s="175">
        <v>10.100000000000364</v>
      </c>
      <c r="AM427" s="175">
        <v>10.200000000000728</v>
      </c>
      <c r="AN427" s="175">
        <v>12.099999999998545</v>
      </c>
      <c r="AO427" s="175">
        <v>11.899999999998727</v>
      </c>
      <c r="AP427" s="175">
        <v>12</v>
      </c>
      <c r="AQ427" s="175">
        <v>11.900000000000546</v>
      </c>
      <c r="AR427" s="175">
        <v>11.999999999999091</v>
      </c>
      <c r="AS427" s="175">
        <v>11.899999999998727</v>
      </c>
      <c r="AT427" s="175">
        <v>11.099999999999454</v>
      </c>
      <c r="AU427" s="175">
        <v>11</v>
      </c>
      <c r="AV427" s="175">
        <v>10.999999999999091</v>
      </c>
      <c r="AW427" s="175">
        <v>10.600000000000364</v>
      </c>
    </row>
    <row r="428" spans="3:49" ht="12" thickBot="1" x14ac:dyDescent="0.25">
      <c r="C428" s="168" t="s">
        <v>35</v>
      </c>
      <c r="D428" s="168" t="s">
        <v>123</v>
      </c>
      <c r="E428" s="168" t="s">
        <v>124</v>
      </c>
      <c r="F428" s="169" t="s">
        <v>83</v>
      </c>
      <c r="G428" s="168" t="s">
        <v>129</v>
      </c>
      <c r="H428" s="168" t="s">
        <v>130</v>
      </c>
      <c r="I428" s="176">
        <v>1703.6</v>
      </c>
      <c r="J428" s="176">
        <v>1771.6000000000004</v>
      </c>
      <c r="K428" s="176">
        <v>1796.3</v>
      </c>
      <c r="L428" s="176">
        <v>1853</v>
      </c>
      <c r="M428" s="176">
        <v>1893.6</v>
      </c>
      <c r="N428" s="176">
        <v>1959.5</v>
      </c>
      <c r="O428" s="176">
        <v>2033.3999999999999</v>
      </c>
      <c r="P428" s="176">
        <v>2158.9</v>
      </c>
      <c r="Q428" s="176">
        <v>2225.6999999999998</v>
      </c>
      <c r="R428" s="176">
        <v>2345.8000000000002</v>
      </c>
      <c r="S428" s="176">
        <v>2485.8999999999996</v>
      </c>
      <c r="T428" s="176">
        <v>2594.1999999999998</v>
      </c>
      <c r="U428" s="176">
        <v>2631.5</v>
      </c>
      <c r="V428" s="176">
        <v>2614.2000000000003</v>
      </c>
      <c r="W428" s="176">
        <v>2665.0999999999995</v>
      </c>
      <c r="X428" s="176">
        <v>2708</v>
      </c>
      <c r="Y428" s="176">
        <v>2692.4</v>
      </c>
      <c r="Z428" s="176">
        <v>2761.3</v>
      </c>
      <c r="AA428" s="176">
        <v>2838.2000000000003</v>
      </c>
      <c r="AB428" s="176">
        <v>2917.9999999999995</v>
      </c>
      <c r="AC428" s="176">
        <v>3003.9</v>
      </c>
      <c r="AD428" s="176">
        <v>3080.6</v>
      </c>
      <c r="AE428" s="176">
        <v>3150.1</v>
      </c>
      <c r="AF428" s="176">
        <v>3263.8</v>
      </c>
      <c r="AG428" s="176">
        <v>3355</v>
      </c>
      <c r="AH428" s="176">
        <v>3504.2</v>
      </c>
      <c r="AI428" s="176">
        <v>3673</v>
      </c>
      <c r="AJ428" s="176">
        <v>3767.3</v>
      </c>
      <c r="AK428" s="176">
        <v>3874.8</v>
      </c>
      <c r="AL428" s="176">
        <v>3939</v>
      </c>
      <c r="AM428" s="176">
        <v>4023.4</v>
      </c>
      <c r="AN428" s="176">
        <v>4083.6</v>
      </c>
      <c r="AO428" s="176">
        <v>4025</v>
      </c>
      <c r="AP428" s="176">
        <v>4029.1</v>
      </c>
      <c r="AQ428" s="176">
        <v>4096.6000000000004</v>
      </c>
      <c r="AR428" s="176">
        <v>4142.8</v>
      </c>
      <c r="AS428" s="176">
        <v>4214</v>
      </c>
      <c r="AT428" s="176">
        <v>4285.2</v>
      </c>
      <c r="AU428" s="176">
        <v>4428.7</v>
      </c>
      <c r="AV428" s="176">
        <v>4493.8</v>
      </c>
      <c r="AW428" s="176">
        <v>4517.3</v>
      </c>
    </row>
    <row r="429" spans="3:49" x14ac:dyDescent="0.2">
      <c r="C429" s="32" t="s">
        <v>11</v>
      </c>
      <c r="D429" s="32" t="s">
        <v>125</v>
      </c>
      <c r="E429" s="32" t="s">
        <v>126</v>
      </c>
      <c r="F429" s="6" t="s">
        <v>84</v>
      </c>
      <c r="G429" s="32" t="s">
        <v>129</v>
      </c>
      <c r="H429" s="32" t="s">
        <v>130</v>
      </c>
      <c r="I429" s="175">
        <v>114.1</v>
      </c>
      <c r="J429" s="175">
        <v>116.5</v>
      </c>
      <c r="K429" s="175">
        <v>127.2</v>
      </c>
      <c r="L429" s="175">
        <v>122.7</v>
      </c>
      <c r="M429" s="175">
        <v>125.6</v>
      </c>
      <c r="N429" s="175">
        <v>121.8</v>
      </c>
      <c r="O429" s="175">
        <v>125.1</v>
      </c>
      <c r="P429" s="175">
        <v>131.79999999999998</v>
      </c>
      <c r="Q429" s="175">
        <v>145.6</v>
      </c>
      <c r="R429" s="175">
        <v>152.20000000000002</v>
      </c>
      <c r="S429" s="175">
        <v>156.60000000000002</v>
      </c>
      <c r="T429" s="175">
        <v>159.80000000000001</v>
      </c>
      <c r="U429" s="175">
        <v>172</v>
      </c>
      <c r="V429" s="175">
        <v>169.6</v>
      </c>
      <c r="W429" s="175">
        <v>169.2</v>
      </c>
      <c r="X429" s="175">
        <v>176.70000000000002</v>
      </c>
      <c r="Y429" s="175">
        <v>174.4</v>
      </c>
      <c r="Z429" s="175">
        <v>175.5</v>
      </c>
      <c r="AA429" s="175">
        <v>183.2</v>
      </c>
      <c r="AB429" s="175">
        <v>189.89999999999998</v>
      </c>
      <c r="AC429" s="175">
        <v>190.5</v>
      </c>
      <c r="AD429" s="175">
        <v>195.7</v>
      </c>
      <c r="AE429" s="175">
        <v>199</v>
      </c>
      <c r="AF429" s="175">
        <v>207</v>
      </c>
      <c r="AG429" s="175">
        <v>218.60000000000002</v>
      </c>
      <c r="AH429" s="175">
        <v>226.5</v>
      </c>
      <c r="AI429" s="175">
        <v>240.1</v>
      </c>
      <c r="AJ429" s="175">
        <v>247.4</v>
      </c>
      <c r="AK429" s="175">
        <v>251.9</v>
      </c>
      <c r="AL429" s="175">
        <v>245.5</v>
      </c>
      <c r="AM429" s="175">
        <v>246.9</v>
      </c>
      <c r="AN429" s="175">
        <v>236.6</v>
      </c>
      <c r="AO429" s="175">
        <v>235.8</v>
      </c>
      <c r="AP429" s="175">
        <v>239.9</v>
      </c>
      <c r="AQ429" s="175">
        <v>239.3</v>
      </c>
      <c r="AR429" s="175">
        <v>236.5</v>
      </c>
      <c r="AS429" s="175">
        <v>239.9</v>
      </c>
      <c r="AT429" s="175">
        <v>249.9</v>
      </c>
      <c r="AU429" s="175">
        <v>252</v>
      </c>
      <c r="AV429" s="175">
        <v>252.3</v>
      </c>
      <c r="AW429" s="175">
        <v>234.6</v>
      </c>
    </row>
    <row r="430" spans="3:49" x14ac:dyDescent="0.2">
      <c r="C430" s="32" t="s">
        <v>17</v>
      </c>
      <c r="D430" s="32" t="s">
        <v>125</v>
      </c>
      <c r="E430" s="32" t="s">
        <v>126</v>
      </c>
      <c r="F430" s="6" t="s">
        <v>84</v>
      </c>
      <c r="G430" s="32" t="s">
        <v>129</v>
      </c>
      <c r="H430" s="32" t="s">
        <v>130</v>
      </c>
      <c r="I430" s="175">
        <v>18.5</v>
      </c>
      <c r="J430" s="175">
        <v>18.600000000000001</v>
      </c>
      <c r="K430" s="175">
        <v>19.100000000000001</v>
      </c>
      <c r="L430" s="175">
        <v>19.3</v>
      </c>
      <c r="M430" s="175">
        <v>19.5</v>
      </c>
      <c r="N430" s="175">
        <v>20.5</v>
      </c>
      <c r="O430" s="175">
        <v>20.7</v>
      </c>
      <c r="P430" s="175">
        <v>22.6</v>
      </c>
      <c r="Q430" s="175">
        <v>26.2</v>
      </c>
      <c r="R430" s="175">
        <v>27.7</v>
      </c>
      <c r="S430" s="175">
        <v>30.3</v>
      </c>
      <c r="T430" s="175">
        <v>32.4</v>
      </c>
      <c r="U430" s="175">
        <v>32.200000000000003</v>
      </c>
      <c r="V430" s="175">
        <v>34.1</v>
      </c>
      <c r="W430" s="175">
        <v>32.799999999999997</v>
      </c>
      <c r="X430" s="175">
        <v>31.6</v>
      </c>
      <c r="Y430" s="175">
        <v>30.6</v>
      </c>
      <c r="Z430" s="175">
        <v>31.9</v>
      </c>
      <c r="AA430" s="175">
        <v>33.200000000000003</v>
      </c>
      <c r="AB430" s="175">
        <v>34.799999999999997</v>
      </c>
      <c r="AC430" s="175">
        <v>34</v>
      </c>
      <c r="AD430" s="175">
        <v>35.6</v>
      </c>
      <c r="AE430" s="175">
        <v>37.700000000000003</v>
      </c>
      <c r="AF430" s="175">
        <v>38.4</v>
      </c>
      <c r="AG430" s="175">
        <v>39.9</v>
      </c>
      <c r="AH430" s="175">
        <v>41.9</v>
      </c>
      <c r="AI430" s="175">
        <v>44.4</v>
      </c>
      <c r="AJ430" s="175">
        <v>45.2</v>
      </c>
      <c r="AK430" s="175">
        <v>46.2</v>
      </c>
      <c r="AL430" s="175">
        <v>44.8</v>
      </c>
      <c r="AM430" s="175">
        <v>43.5</v>
      </c>
      <c r="AN430" s="175">
        <v>42.7</v>
      </c>
      <c r="AO430" s="175">
        <v>44.4</v>
      </c>
      <c r="AP430" s="175">
        <v>45.8</v>
      </c>
      <c r="AQ430" s="175">
        <v>45.1</v>
      </c>
      <c r="AR430" s="175">
        <v>46</v>
      </c>
      <c r="AS430" s="175">
        <v>46.8</v>
      </c>
      <c r="AT430" s="175">
        <v>49.4</v>
      </c>
      <c r="AU430" s="175">
        <v>49.5</v>
      </c>
      <c r="AV430" s="175">
        <v>49.2</v>
      </c>
      <c r="AW430" s="175">
        <v>45.2</v>
      </c>
    </row>
    <row r="431" spans="3:49" x14ac:dyDescent="0.2">
      <c r="C431" s="32" t="s">
        <v>18</v>
      </c>
      <c r="D431" s="32" t="s">
        <v>125</v>
      </c>
      <c r="E431" s="32" t="s">
        <v>126</v>
      </c>
      <c r="F431" s="6" t="s">
        <v>84</v>
      </c>
      <c r="G431" s="32" t="s">
        <v>129</v>
      </c>
      <c r="H431" s="32" t="s">
        <v>130</v>
      </c>
      <c r="I431" s="175">
        <v>14.4</v>
      </c>
      <c r="J431" s="175">
        <v>14.3</v>
      </c>
      <c r="K431" s="175">
        <v>14.3</v>
      </c>
      <c r="L431" s="175">
        <v>14.6</v>
      </c>
      <c r="M431" s="175">
        <v>14</v>
      </c>
      <c r="N431" s="175">
        <v>14.6</v>
      </c>
      <c r="O431" s="175">
        <v>15.6</v>
      </c>
      <c r="P431" s="175">
        <v>17.600000000000001</v>
      </c>
      <c r="Q431" s="175">
        <v>17.600000000000001</v>
      </c>
      <c r="R431" s="175">
        <v>18.7</v>
      </c>
      <c r="S431" s="175">
        <v>22.2</v>
      </c>
      <c r="T431" s="175">
        <v>24</v>
      </c>
      <c r="U431" s="175">
        <v>25.8</v>
      </c>
      <c r="V431" s="175">
        <v>25.9</v>
      </c>
      <c r="W431" s="175">
        <v>23.6</v>
      </c>
      <c r="X431" s="175">
        <v>25.7</v>
      </c>
      <c r="Y431" s="175">
        <v>24.9</v>
      </c>
      <c r="Z431" s="175">
        <v>26</v>
      </c>
      <c r="AA431" s="175">
        <v>27.3</v>
      </c>
      <c r="AB431" s="175">
        <v>29.1</v>
      </c>
      <c r="AC431" s="175">
        <v>28.9</v>
      </c>
      <c r="AD431" s="175">
        <v>29</v>
      </c>
      <c r="AE431" s="175">
        <v>29.6</v>
      </c>
      <c r="AF431" s="175">
        <v>30</v>
      </c>
      <c r="AG431" s="175">
        <v>31.5</v>
      </c>
      <c r="AH431" s="175">
        <v>32.700000000000003</v>
      </c>
      <c r="AI431" s="175">
        <v>35.200000000000003</v>
      </c>
      <c r="AJ431" s="175">
        <v>36</v>
      </c>
      <c r="AK431" s="175">
        <v>35.9</v>
      </c>
      <c r="AL431" s="175">
        <v>35.299999999999997</v>
      </c>
      <c r="AM431" s="175">
        <v>34.299999999999997</v>
      </c>
      <c r="AN431" s="175">
        <v>33.6</v>
      </c>
      <c r="AO431" s="175">
        <v>34.1</v>
      </c>
      <c r="AP431" s="175">
        <v>34.200000000000003</v>
      </c>
      <c r="AQ431" s="175">
        <v>33.4</v>
      </c>
      <c r="AR431" s="175">
        <v>33.799999999999997</v>
      </c>
      <c r="AS431" s="175">
        <v>34.6</v>
      </c>
      <c r="AT431" s="175">
        <v>35.4</v>
      </c>
      <c r="AU431" s="175">
        <v>35.799999999999997</v>
      </c>
      <c r="AV431" s="175">
        <v>35.299999999999997</v>
      </c>
      <c r="AW431" s="175">
        <v>32.6</v>
      </c>
    </row>
    <row r="432" spans="3:49" x14ac:dyDescent="0.2">
      <c r="C432" s="32" t="s">
        <v>19</v>
      </c>
      <c r="D432" s="32" t="s">
        <v>125</v>
      </c>
      <c r="E432" s="32" t="s">
        <v>126</v>
      </c>
      <c r="F432" s="6" t="s">
        <v>84</v>
      </c>
      <c r="G432" s="32" t="s">
        <v>129</v>
      </c>
      <c r="H432" s="32" t="s">
        <v>130</v>
      </c>
      <c r="I432" s="175">
        <v>22.1</v>
      </c>
      <c r="J432" s="175">
        <v>21</v>
      </c>
      <c r="K432" s="175">
        <v>22.7</v>
      </c>
      <c r="L432" s="175">
        <v>22.2</v>
      </c>
      <c r="M432" s="175">
        <v>20.100000000000001</v>
      </c>
      <c r="N432" s="175">
        <v>21</v>
      </c>
      <c r="O432" s="175">
        <v>18.8</v>
      </c>
      <c r="P432" s="175">
        <v>22.6</v>
      </c>
      <c r="Q432" s="175">
        <v>25.7</v>
      </c>
      <c r="R432" s="175">
        <v>26.1</v>
      </c>
      <c r="S432" s="175">
        <v>25</v>
      </c>
      <c r="T432" s="175">
        <v>26.7</v>
      </c>
      <c r="U432" s="175">
        <v>27.1</v>
      </c>
      <c r="V432" s="175">
        <v>28.5</v>
      </c>
      <c r="W432" s="175">
        <v>28.8</v>
      </c>
      <c r="X432" s="175">
        <v>28.7</v>
      </c>
      <c r="Y432" s="175">
        <v>29.1</v>
      </c>
      <c r="Z432" s="175">
        <v>31.4</v>
      </c>
      <c r="AA432" s="175">
        <v>33.299999999999997</v>
      </c>
      <c r="AB432" s="175">
        <v>37.700000000000003</v>
      </c>
      <c r="AC432" s="175">
        <v>38.1</v>
      </c>
      <c r="AD432" s="175">
        <v>38.200000000000003</v>
      </c>
      <c r="AE432" s="175">
        <v>39.9</v>
      </c>
      <c r="AF432" s="175">
        <v>41</v>
      </c>
      <c r="AG432" s="175">
        <v>43.3</v>
      </c>
      <c r="AH432" s="175">
        <v>46.1</v>
      </c>
      <c r="AI432" s="175">
        <v>48.5</v>
      </c>
      <c r="AJ432" s="175">
        <v>49</v>
      </c>
      <c r="AK432" s="175">
        <v>49.3</v>
      </c>
      <c r="AL432" s="175">
        <v>47.1</v>
      </c>
      <c r="AM432" s="175">
        <v>46.1</v>
      </c>
      <c r="AN432" s="175">
        <v>44.3</v>
      </c>
      <c r="AO432" s="175">
        <v>44.5</v>
      </c>
      <c r="AP432" s="175">
        <v>44.7</v>
      </c>
      <c r="AQ432" s="175">
        <v>44.6</v>
      </c>
      <c r="AR432" s="175">
        <v>45</v>
      </c>
      <c r="AS432" s="175">
        <v>45.8</v>
      </c>
      <c r="AT432" s="175">
        <v>45.8</v>
      </c>
      <c r="AU432" s="175">
        <v>47.1</v>
      </c>
      <c r="AV432" s="175">
        <v>47.9</v>
      </c>
      <c r="AW432" s="175">
        <v>42.4</v>
      </c>
    </row>
    <row r="433" spans="3:49" x14ac:dyDescent="0.2">
      <c r="C433" s="32" t="s">
        <v>20</v>
      </c>
      <c r="D433" s="32" t="s">
        <v>125</v>
      </c>
      <c r="E433" s="32" t="s">
        <v>126</v>
      </c>
      <c r="F433" s="6" t="s">
        <v>84</v>
      </c>
      <c r="G433" s="32" t="s">
        <v>129</v>
      </c>
      <c r="H433" s="32" t="s">
        <v>130</v>
      </c>
      <c r="I433" s="175">
        <v>30.4</v>
      </c>
      <c r="J433" s="175">
        <v>31.4</v>
      </c>
      <c r="K433" s="175">
        <v>32.9</v>
      </c>
      <c r="L433" s="175">
        <v>32.5</v>
      </c>
      <c r="M433" s="175">
        <v>31.5</v>
      </c>
      <c r="N433" s="175">
        <v>29.5</v>
      </c>
      <c r="O433" s="175">
        <v>28</v>
      </c>
      <c r="P433" s="175">
        <v>30.5</v>
      </c>
      <c r="Q433" s="175">
        <v>30.8</v>
      </c>
      <c r="R433" s="175">
        <v>33</v>
      </c>
      <c r="S433" s="175">
        <v>34.300000000000004</v>
      </c>
      <c r="T433" s="175">
        <v>34.800000000000004</v>
      </c>
      <c r="U433" s="175">
        <v>35.5</v>
      </c>
      <c r="V433" s="175">
        <v>38.799999999999997</v>
      </c>
      <c r="W433" s="175">
        <v>41</v>
      </c>
      <c r="X433" s="175">
        <v>44.699999999999996</v>
      </c>
      <c r="Y433" s="175">
        <v>44.4</v>
      </c>
      <c r="Z433" s="175">
        <v>45.2</v>
      </c>
      <c r="AA433" s="175">
        <v>45.6</v>
      </c>
      <c r="AB433" s="175">
        <v>49.2</v>
      </c>
      <c r="AC433" s="175">
        <v>49.2</v>
      </c>
      <c r="AD433" s="175">
        <v>50.7</v>
      </c>
      <c r="AE433" s="175">
        <v>51.2</v>
      </c>
      <c r="AF433" s="175">
        <v>53.5</v>
      </c>
      <c r="AG433" s="175">
        <v>55.8</v>
      </c>
      <c r="AH433" s="175">
        <v>57.4</v>
      </c>
      <c r="AI433" s="175">
        <v>60.3</v>
      </c>
      <c r="AJ433" s="175">
        <v>61.8</v>
      </c>
      <c r="AK433" s="175">
        <v>62.9</v>
      </c>
      <c r="AL433" s="175">
        <v>61</v>
      </c>
      <c r="AM433" s="175">
        <v>61.2</v>
      </c>
      <c r="AN433" s="175">
        <v>59.6</v>
      </c>
      <c r="AO433" s="175">
        <v>61.4</v>
      </c>
      <c r="AP433" s="175">
        <v>61.2</v>
      </c>
      <c r="AQ433" s="175">
        <v>60.8</v>
      </c>
      <c r="AR433" s="175">
        <v>63.8</v>
      </c>
      <c r="AS433" s="175">
        <v>65.8</v>
      </c>
      <c r="AT433" s="175">
        <v>68.400000000000006</v>
      </c>
      <c r="AU433" s="175">
        <v>68</v>
      </c>
      <c r="AV433" s="175">
        <v>69</v>
      </c>
      <c r="AW433" s="175">
        <v>63</v>
      </c>
    </row>
    <row r="434" spans="3:49" x14ac:dyDescent="0.2">
      <c r="C434" s="32" t="s">
        <v>21</v>
      </c>
      <c r="D434" s="32" t="s">
        <v>125</v>
      </c>
      <c r="E434" s="32" t="s">
        <v>126</v>
      </c>
      <c r="F434" s="6" t="s">
        <v>84</v>
      </c>
      <c r="G434" s="32" t="s">
        <v>129</v>
      </c>
      <c r="H434" s="32" t="s">
        <v>130</v>
      </c>
      <c r="I434" s="175">
        <v>8.1</v>
      </c>
      <c r="J434" s="175">
        <v>8</v>
      </c>
      <c r="K434" s="175">
        <v>8.4</v>
      </c>
      <c r="L434" s="175">
        <v>8.6</v>
      </c>
      <c r="M434" s="175">
        <v>8.6999999999999993</v>
      </c>
      <c r="N434" s="175">
        <v>8.5</v>
      </c>
      <c r="O434" s="175">
        <v>9.5</v>
      </c>
      <c r="P434" s="175">
        <v>10.199999999999999</v>
      </c>
      <c r="Q434" s="175">
        <v>9.6999999999999993</v>
      </c>
      <c r="R434" s="175">
        <v>10.1</v>
      </c>
      <c r="S434" s="175">
        <v>11.8</v>
      </c>
      <c r="T434" s="175">
        <v>12.3</v>
      </c>
      <c r="U434" s="175">
        <v>13.1</v>
      </c>
      <c r="V434" s="175">
        <v>13.9</v>
      </c>
      <c r="W434" s="175">
        <v>13.1</v>
      </c>
      <c r="X434" s="175">
        <v>14</v>
      </c>
      <c r="Y434" s="175">
        <v>13.9</v>
      </c>
      <c r="Z434" s="175">
        <v>14.1</v>
      </c>
      <c r="AA434" s="175">
        <v>14.6</v>
      </c>
      <c r="AB434" s="175">
        <v>15.6</v>
      </c>
      <c r="AC434" s="175">
        <v>15.4</v>
      </c>
      <c r="AD434" s="175">
        <v>15.7</v>
      </c>
      <c r="AE434" s="175">
        <v>16.399999999999999</v>
      </c>
      <c r="AF434" s="175">
        <v>17.399999999999999</v>
      </c>
      <c r="AG434" s="175">
        <v>18.600000000000001</v>
      </c>
      <c r="AH434" s="175">
        <v>19.8</v>
      </c>
      <c r="AI434" s="175">
        <v>20.9</v>
      </c>
      <c r="AJ434" s="175">
        <v>22</v>
      </c>
      <c r="AK434" s="175">
        <v>22.5</v>
      </c>
      <c r="AL434" s="175">
        <v>22.6</v>
      </c>
      <c r="AM434" s="175">
        <v>22.2</v>
      </c>
      <c r="AN434" s="175">
        <v>21.3</v>
      </c>
      <c r="AO434" s="175">
        <v>21.5</v>
      </c>
      <c r="AP434" s="175">
        <v>21.4</v>
      </c>
      <c r="AQ434" s="175">
        <v>20.9</v>
      </c>
      <c r="AR434" s="175">
        <v>20.5</v>
      </c>
      <c r="AS434" s="175">
        <v>21.1</v>
      </c>
      <c r="AT434" s="175">
        <v>21.7</v>
      </c>
      <c r="AU434" s="175">
        <v>22.4</v>
      </c>
      <c r="AV434" s="175">
        <v>22.7</v>
      </c>
      <c r="AW434" s="175">
        <v>21</v>
      </c>
    </row>
    <row r="435" spans="3:49" x14ac:dyDescent="0.2">
      <c r="C435" s="32" t="s">
        <v>22</v>
      </c>
      <c r="D435" s="32" t="s">
        <v>125</v>
      </c>
      <c r="E435" s="32" t="s">
        <v>126</v>
      </c>
      <c r="F435" s="6" t="s">
        <v>84</v>
      </c>
      <c r="G435" s="32" t="s">
        <v>129</v>
      </c>
      <c r="H435" s="32" t="s">
        <v>130</v>
      </c>
      <c r="I435" s="175">
        <v>28.2</v>
      </c>
      <c r="J435" s="175">
        <v>30.3</v>
      </c>
      <c r="K435" s="175">
        <v>34.9</v>
      </c>
      <c r="L435" s="175">
        <v>35.799999999999997</v>
      </c>
      <c r="M435" s="175">
        <v>32.200000000000003</v>
      </c>
      <c r="N435" s="175">
        <v>34.299999999999997</v>
      </c>
      <c r="O435" s="175">
        <v>35.4</v>
      </c>
      <c r="P435" s="175">
        <v>40.6</v>
      </c>
      <c r="Q435" s="175">
        <v>44.3</v>
      </c>
      <c r="R435" s="175">
        <v>45.4</v>
      </c>
      <c r="S435" s="175">
        <v>47.6</v>
      </c>
      <c r="T435" s="175">
        <v>52.1</v>
      </c>
      <c r="U435" s="175">
        <v>52.6</v>
      </c>
      <c r="V435" s="175">
        <v>54.1</v>
      </c>
      <c r="W435" s="175">
        <v>54.2</v>
      </c>
      <c r="X435" s="175">
        <v>55.3</v>
      </c>
      <c r="Y435" s="175">
        <v>54.2</v>
      </c>
      <c r="Z435" s="175">
        <v>55.8</v>
      </c>
      <c r="AA435" s="175">
        <v>57.6</v>
      </c>
      <c r="AB435" s="175">
        <v>59.1</v>
      </c>
      <c r="AC435" s="175">
        <v>58.8</v>
      </c>
      <c r="AD435" s="175">
        <v>60.1</v>
      </c>
      <c r="AE435" s="175">
        <v>61.9</v>
      </c>
      <c r="AF435" s="175">
        <v>64.099999999999994</v>
      </c>
      <c r="AG435" s="175">
        <v>66.900000000000006</v>
      </c>
      <c r="AH435" s="175">
        <v>70.900000000000006</v>
      </c>
      <c r="AI435" s="175">
        <v>73.400000000000006</v>
      </c>
      <c r="AJ435" s="175">
        <v>76.400000000000006</v>
      </c>
      <c r="AK435" s="175">
        <v>76.099999999999994</v>
      </c>
      <c r="AL435" s="175">
        <v>75.400000000000006</v>
      </c>
      <c r="AM435" s="175">
        <v>74.8</v>
      </c>
      <c r="AN435" s="175">
        <v>73</v>
      </c>
      <c r="AO435" s="175">
        <v>74</v>
      </c>
      <c r="AP435" s="175">
        <v>73.7</v>
      </c>
      <c r="AQ435" s="175">
        <v>73.3</v>
      </c>
      <c r="AR435" s="175">
        <v>74.3</v>
      </c>
      <c r="AS435" s="175">
        <v>75.5</v>
      </c>
      <c r="AT435" s="175">
        <v>77.099999999999994</v>
      </c>
      <c r="AU435" s="175">
        <v>78.7</v>
      </c>
      <c r="AV435" s="175">
        <v>77.7</v>
      </c>
      <c r="AW435" s="175">
        <v>71.5</v>
      </c>
    </row>
    <row r="436" spans="3:49" x14ac:dyDescent="0.2">
      <c r="C436" s="32" t="s">
        <v>23</v>
      </c>
      <c r="D436" s="32" t="s">
        <v>125</v>
      </c>
      <c r="E436" s="32" t="s">
        <v>126</v>
      </c>
      <c r="F436" s="6" t="s">
        <v>84</v>
      </c>
      <c r="G436" s="32" t="s">
        <v>129</v>
      </c>
      <c r="H436" s="32" t="s">
        <v>130</v>
      </c>
      <c r="I436" s="175">
        <v>22.9</v>
      </c>
      <c r="J436" s="175">
        <v>22.2</v>
      </c>
      <c r="K436" s="175">
        <v>24.700000000000003</v>
      </c>
      <c r="L436" s="175">
        <v>24.8</v>
      </c>
      <c r="M436" s="175">
        <v>24.8</v>
      </c>
      <c r="N436" s="175">
        <v>26.1</v>
      </c>
      <c r="O436" s="175">
        <v>27</v>
      </c>
      <c r="P436" s="175">
        <v>29.3</v>
      </c>
      <c r="Q436" s="175">
        <v>31.8</v>
      </c>
      <c r="R436" s="175">
        <v>33</v>
      </c>
      <c r="S436" s="175">
        <v>32.9</v>
      </c>
      <c r="T436" s="175">
        <v>33.699999999999996</v>
      </c>
      <c r="U436" s="175">
        <v>35.1</v>
      </c>
      <c r="V436" s="175">
        <v>36.5</v>
      </c>
      <c r="W436" s="175">
        <v>35.799999999999997</v>
      </c>
      <c r="X436" s="175">
        <v>36.6</v>
      </c>
      <c r="Y436" s="175">
        <v>36.4</v>
      </c>
      <c r="Z436" s="175">
        <v>37.5</v>
      </c>
      <c r="AA436" s="175">
        <v>37.9</v>
      </c>
      <c r="AB436" s="175">
        <v>38.700000000000003</v>
      </c>
      <c r="AC436" s="175">
        <v>39.5</v>
      </c>
      <c r="AD436" s="175">
        <v>41.1</v>
      </c>
      <c r="AE436" s="175">
        <v>42.2</v>
      </c>
      <c r="AF436" s="175">
        <v>43.1</v>
      </c>
      <c r="AG436" s="175">
        <v>46</v>
      </c>
      <c r="AH436" s="175">
        <v>48.2</v>
      </c>
      <c r="AI436" s="175">
        <v>51.5</v>
      </c>
      <c r="AJ436" s="175">
        <v>52.1</v>
      </c>
      <c r="AK436" s="175">
        <v>52.6</v>
      </c>
      <c r="AL436" s="175">
        <v>52.3</v>
      </c>
      <c r="AM436" s="175">
        <v>51.9</v>
      </c>
      <c r="AN436" s="175">
        <v>50.1</v>
      </c>
      <c r="AO436" s="175">
        <v>52.2</v>
      </c>
      <c r="AP436" s="175">
        <v>54.1</v>
      </c>
      <c r="AQ436" s="175">
        <v>53.6</v>
      </c>
      <c r="AR436" s="175">
        <v>54.3</v>
      </c>
      <c r="AS436" s="175">
        <v>55.6</v>
      </c>
      <c r="AT436" s="175">
        <v>58</v>
      </c>
      <c r="AU436" s="175">
        <v>58.7</v>
      </c>
      <c r="AV436" s="175">
        <v>59.5</v>
      </c>
      <c r="AW436" s="175">
        <v>56.1</v>
      </c>
    </row>
    <row r="437" spans="3:49" x14ac:dyDescent="0.2">
      <c r="C437" s="32" t="s">
        <v>24</v>
      </c>
      <c r="D437" s="32" t="s">
        <v>125</v>
      </c>
      <c r="E437" s="32" t="s">
        <v>126</v>
      </c>
      <c r="F437" s="6" t="s">
        <v>84</v>
      </c>
      <c r="G437" s="32" t="s">
        <v>129</v>
      </c>
      <c r="H437" s="32" t="s">
        <v>130</v>
      </c>
      <c r="I437" s="175">
        <v>124.7</v>
      </c>
      <c r="J437" s="175">
        <v>128.19999999999999</v>
      </c>
      <c r="K437" s="175">
        <v>125.8</v>
      </c>
      <c r="L437" s="175">
        <v>124.9</v>
      </c>
      <c r="M437" s="175">
        <v>129.1</v>
      </c>
      <c r="N437" s="175">
        <v>122.5</v>
      </c>
      <c r="O437" s="175">
        <v>134.4</v>
      </c>
      <c r="P437" s="175">
        <v>143</v>
      </c>
      <c r="Q437" s="175">
        <v>145.6</v>
      </c>
      <c r="R437" s="175">
        <v>152</v>
      </c>
      <c r="S437" s="175">
        <v>167.5</v>
      </c>
      <c r="T437" s="175">
        <v>183.2</v>
      </c>
      <c r="U437" s="175">
        <v>180.5</v>
      </c>
      <c r="V437" s="175">
        <v>181.6</v>
      </c>
      <c r="W437" s="175">
        <v>189.8</v>
      </c>
      <c r="X437" s="175">
        <v>194.1</v>
      </c>
      <c r="Y437" s="175">
        <v>192.3</v>
      </c>
      <c r="Z437" s="175">
        <v>196.9</v>
      </c>
      <c r="AA437" s="175">
        <v>205.8</v>
      </c>
      <c r="AB437" s="175">
        <v>219.8</v>
      </c>
      <c r="AC437" s="175">
        <v>227.1</v>
      </c>
      <c r="AD437" s="175">
        <v>231.9</v>
      </c>
      <c r="AE437" s="175">
        <v>238.1</v>
      </c>
      <c r="AF437" s="175">
        <v>252.3</v>
      </c>
      <c r="AG437" s="175">
        <v>264.7</v>
      </c>
      <c r="AH437" s="175">
        <v>284.5</v>
      </c>
      <c r="AI437" s="175">
        <v>295.5</v>
      </c>
      <c r="AJ437" s="175">
        <v>304.39999999999998</v>
      </c>
      <c r="AK437" s="175">
        <v>306.8</v>
      </c>
      <c r="AL437" s="175">
        <v>305.10000000000002</v>
      </c>
      <c r="AM437" s="175">
        <v>299.60000000000002</v>
      </c>
      <c r="AN437" s="175">
        <v>290.8</v>
      </c>
      <c r="AO437" s="175">
        <v>286</v>
      </c>
      <c r="AP437" s="175">
        <v>287.60000000000002</v>
      </c>
      <c r="AQ437" s="175">
        <v>281.7</v>
      </c>
      <c r="AR437" s="175">
        <v>286.7</v>
      </c>
      <c r="AS437" s="175">
        <v>294.5</v>
      </c>
      <c r="AT437" s="175">
        <v>297.2</v>
      </c>
      <c r="AU437" s="175">
        <v>298.60000000000002</v>
      </c>
      <c r="AV437" s="175">
        <v>298.7</v>
      </c>
      <c r="AW437" s="175">
        <v>273.39999999999998</v>
      </c>
    </row>
    <row r="438" spans="3:49" x14ac:dyDescent="0.2">
      <c r="C438" s="32" t="s">
        <v>25</v>
      </c>
      <c r="D438" s="32" t="s">
        <v>125</v>
      </c>
      <c r="E438" s="32" t="s">
        <v>126</v>
      </c>
      <c r="F438" s="6" t="s">
        <v>84</v>
      </c>
      <c r="G438" s="32" t="s">
        <v>129</v>
      </c>
      <c r="H438" s="32" t="s">
        <v>130</v>
      </c>
      <c r="I438" s="175">
        <v>72.7</v>
      </c>
      <c r="J438" s="175">
        <v>82.2</v>
      </c>
      <c r="K438" s="175">
        <v>87.3</v>
      </c>
      <c r="L438" s="175">
        <v>84.7</v>
      </c>
      <c r="M438" s="175">
        <v>87.5</v>
      </c>
      <c r="N438" s="175">
        <v>85.7</v>
      </c>
      <c r="O438" s="175">
        <v>85.5</v>
      </c>
      <c r="P438" s="175">
        <v>93.5</v>
      </c>
      <c r="Q438" s="175">
        <v>98.3</v>
      </c>
      <c r="R438" s="175">
        <v>103.8</v>
      </c>
      <c r="S438" s="175">
        <v>105.3</v>
      </c>
      <c r="T438" s="175">
        <v>104.7</v>
      </c>
      <c r="U438" s="175">
        <v>111.4</v>
      </c>
      <c r="V438" s="175">
        <v>115.2</v>
      </c>
      <c r="W438" s="175">
        <v>113.60000000000001</v>
      </c>
      <c r="X438" s="175">
        <v>113.3</v>
      </c>
      <c r="Y438" s="175">
        <v>113</v>
      </c>
      <c r="Z438" s="175">
        <v>115</v>
      </c>
      <c r="AA438" s="175">
        <v>117.4</v>
      </c>
      <c r="AB438" s="175">
        <v>122.7</v>
      </c>
      <c r="AC438" s="175">
        <v>122.4</v>
      </c>
      <c r="AD438" s="175">
        <v>127.6</v>
      </c>
      <c r="AE438" s="175">
        <v>131.1</v>
      </c>
      <c r="AF438" s="175">
        <v>135.69999999999999</v>
      </c>
      <c r="AG438" s="175">
        <v>144.4</v>
      </c>
      <c r="AH438" s="175">
        <v>153.9</v>
      </c>
      <c r="AI438" s="175">
        <v>164.8</v>
      </c>
      <c r="AJ438" s="175">
        <v>167.9</v>
      </c>
      <c r="AK438" s="175">
        <v>167.3</v>
      </c>
      <c r="AL438" s="175">
        <v>163.80000000000001</v>
      </c>
      <c r="AM438" s="175">
        <v>163.5</v>
      </c>
      <c r="AN438" s="175">
        <v>156.69999999999999</v>
      </c>
      <c r="AO438" s="175">
        <v>158.19999999999999</v>
      </c>
      <c r="AP438" s="175">
        <v>157.69999999999999</v>
      </c>
      <c r="AQ438" s="175">
        <v>155.9</v>
      </c>
      <c r="AR438" s="175">
        <v>159</v>
      </c>
      <c r="AS438" s="175">
        <v>162.4</v>
      </c>
      <c r="AT438" s="175">
        <v>168.1</v>
      </c>
      <c r="AU438" s="175">
        <v>171.1</v>
      </c>
      <c r="AV438" s="175">
        <v>175.8</v>
      </c>
      <c r="AW438" s="175">
        <v>164.4</v>
      </c>
    </row>
    <row r="439" spans="3:49" x14ac:dyDescent="0.2">
      <c r="C439" s="32" t="s">
        <v>26</v>
      </c>
      <c r="D439" s="32" t="s">
        <v>125</v>
      </c>
      <c r="E439" s="32" t="s">
        <v>126</v>
      </c>
      <c r="F439" s="6" t="s">
        <v>84</v>
      </c>
      <c r="G439" s="32" t="s">
        <v>129</v>
      </c>
      <c r="H439" s="32" t="s">
        <v>130</v>
      </c>
      <c r="I439" s="175">
        <v>14</v>
      </c>
      <c r="J439" s="175">
        <v>12.6</v>
      </c>
      <c r="K439" s="175">
        <v>11.8</v>
      </c>
      <c r="L439" s="175">
        <v>12.9</v>
      </c>
      <c r="M439" s="175">
        <v>14.1</v>
      </c>
      <c r="N439" s="175">
        <v>14</v>
      </c>
      <c r="O439" s="175">
        <v>14.2</v>
      </c>
      <c r="P439" s="175">
        <v>16.400000000000002</v>
      </c>
      <c r="Q439" s="175">
        <v>17.7</v>
      </c>
      <c r="R439" s="175">
        <v>18.900000000000002</v>
      </c>
      <c r="S439" s="175">
        <v>19.899999999999999</v>
      </c>
      <c r="T439" s="175">
        <v>21</v>
      </c>
      <c r="U439" s="175">
        <v>21.7</v>
      </c>
      <c r="V439" s="175">
        <v>21.8</v>
      </c>
      <c r="W439" s="175">
        <v>22.2</v>
      </c>
      <c r="X439" s="175">
        <v>21.5</v>
      </c>
      <c r="Y439" s="175">
        <v>21.3</v>
      </c>
      <c r="Z439" s="175">
        <v>22</v>
      </c>
      <c r="AA439" s="175">
        <v>22.3</v>
      </c>
      <c r="AB439" s="175">
        <v>22.5</v>
      </c>
      <c r="AC439" s="175">
        <v>23</v>
      </c>
      <c r="AD439" s="175">
        <v>23.2</v>
      </c>
      <c r="AE439" s="175">
        <v>23</v>
      </c>
      <c r="AF439" s="175">
        <v>23.2</v>
      </c>
      <c r="AG439" s="175">
        <v>23.6</v>
      </c>
      <c r="AH439" s="175">
        <v>24.1</v>
      </c>
      <c r="AI439" s="175">
        <v>24.8</v>
      </c>
      <c r="AJ439" s="175">
        <v>25.5</v>
      </c>
      <c r="AK439" s="175">
        <v>26</v>
      </c>
      <c r="AL439" s="175">
        <v>25.7</v>
      </c>
      <c r="AM439" s="175">
        <v>25.4</v>
      </c>
      <c r="AN439" s="175">
        <v>24.5</v>
      </c>
      <c r="AO439" s="175">
        <v>25.4</v>
      </c>
      <c r="AP439" s="175">
        <v>25.6</v>
      </c>
      <c r="AQ439" s="175">
        <v>25.4</v>
      </c>
      <c r="AR439" s="175">
        <v>25.5</v>
      </c>
      <c r="AS439" s="175">
        <v>26.5</v>
      </c>
      <c r="AT439" s="175">
        <v>28.6</v>
      </c>
      <c r="AU439" s="175">
        <v>29.2</v>
      </c>
      <c r="AV439" s="175">
        <v>29.1</v>
      </c>
      <c r="AW439" s="175">
        <v>27.1</v>
      </c>
    </row>
    <row r="440" spans="3:49" x14ac:dyDescent="0.2">
      <c r="C440" s="32" t="s">
        <v>27</v>
      </c>
      <c r="D440" s="32" t="s">
        <v>125</v>
      </c>
      <c r="E440" s="32" t="s">
        <v>126</v>
      </c>
      <c r="F440" s="6" t="s">
        <v>84</v>
      </c>
      <c r="G440" s="32" t="s">
        <v>129</v>
      </c>
      <c r="H440" s="32" t="s">
        <v>130</v>
      </c>
      <c r="I440" s="175">
        <v>39.4</v>
      </c>
      <c r="J440" s="175">
        <v>38.700000000000003</v>
      </c>
      <c r="K440" s="175">
        <v>41.7</v>
      </c>
      <c r="L440" s="175">
        <v>47.1</v>
      </c>
      <c r="M440" s="175">
        <v>47.5</v>
      </c>
      <c r="N440" s="175">
        <v>46.9</v>
      </c>
      <c r="O440" s="175">
        <v>48.6</v>
      </c>
      <c r="P440" s="175">
        <v>49.4</v>
      </c>
      <c r="Q440" s="175">
        <v>56.8</v>
      </c>
      <c r="R440" s="175">
        <v>59.9</v>
      </c>
      <c r="S440" s="175">
        <v>65.699999999999989</v>
      </c>
      <c r="T440" s="175">
        <v>68.099999999999994</v>
      </c>
      <c r="U440" s="175">
        <v>68.900000000000006</v>
      </c>
      <c r="V440" s="175">
        <v>71.3</v>
      </c>
      <c r="W440" s="175">
        <v>74.8</v>
      </c>
      <c r="X440" s="175">
        <v>69.599999999999994</v>
      </c>
      <c r="Y440" s="175">
        <v>67.599999999999994</v>
      </c>
      <c r="Z440" s="175">
        <v>70.8</v>
      </c>
      <c r="AA440" s="175">
        <v>73.3</v>
      </c>
      <c r="AB440" s="175">
        <v>78</v>
      </c>
      <c r="AC440" s="175">
        <v>78.2</v>
      </c>
      <c r="AD440" s="175">
        <v>81</v>
      </c>
      <c r="AE440" s="175">
        <v>80.599999999999994</v>
      </c>
      <c r="AF440" s="175">
        <v>82.1</v>
      </c>
      <c r="AG440" s="175">
        <v>84.6</v>
      </c>
      <c r="AH440" s="175">
        <v>86.1</v>
      </c>
      <c r="AI440" s="175">
        <v>89.5</v>
      </c>
      <c r="AJ440" s="175">
        <v>91.7</v>
      </c>
      <c r="AK440" s="175">
        <v>93.1</v>
      </c>
      <c r="AL440" s="175">
        <v>93.1</v>
      </c>
      <c r="AM440" s="175">
        <v>90.7</v>
      </c>
      <c r="AN440" s="175">
        <v>88.1</v>
      </c>
      <c r="AO440" s="175">
        <v>89</v>
      </c>
      <c r="AP440" s="175">
        <v>88</v>
      </c>
      <c r="AQ440" s="175">
        <v>86.7</v>
      </c>
      <c r="AR440" s="175">
        <v>88.6</v>
      </c>
      <c r="AS440" s="175">
        <v>91.3</v>
      </c>
      <c r="AT440" s="175">
        <v>93</v>
      </c>
      <c r="AU440" s="175">
        <v>93.5</v>
      </c>
      <c r="AV440" s="175">
        <v>93</v>
      </c>
      <c r="AW440" s="175">
        <v>87.3</v>
      </c>
    </row>
    <row r="441" spans="3:49" x14ac:dyDescent="0.2">
      <c r="C441" s="32" t="s">
        <v>28</v>
      </c>
      <c r="D441" s="32" t="s">
        <v>125</v>
      </c>
      <c r="E441" s="32" t="s">
        <v>126</v>
      </c>
      <c r="F441" s="6" t="s">
        <v>84</v>
      </c>
      <c r="G441" s="32" t="s">
        <v>129</v>
      </c>
      <c r="H441" s="32" t="s">
        <v>130</v>
      </c>
      <c r="I441" s="175">
        <v>129.6</v>
      </c>
      <c r="J441" s="175">
        <v>132.4</v>
      </c>
      <c r="K441" s="175">
        <v>146.69999999999999</v>
      </c>
      <c r="L441" s="175">
        <v>156.6</v>
      </c>
      <c r="M441" s="175">
        <v>163.9</v>
      </c>
      <c r="N441" s="175">
        <v>157.80000000000001</v>
      </c>
      <c r="O441" s="175">
        <v>175.7</v>
      </c>
      <c r="P441" s="175">
        <v>166</v>
      </c>
      <c r="Q441" s="175">
        <v>169.3</v>
      </c>
      <c r="R441" s="175">
        <v>176</v>
      </c>
      <c r="S441" s="175">
        <v>198.9</v>
      </c>
      <c r="T441" s="175">
        <v>210.7</v>
      </c>
      <c r="U441" s="175">
        <v>207.8</v>
      </c>
      <c r="V441" s="175">
        <v>210.5</v>
      </c>
      <c r="W441" s="175">
        <v>215.1</v>
      </c>
      <c r="X441" s="175">
        <v>228.6</v>
      </c>
      <c r="Y441" s="175">
        <v>234.2</v>
      </c>
      <c r="Z441" s="175">
        <v>235.2</v>
      </c>
      <c r="AA441" s="175">
        <v>248.5</v>
      </c>
      <c r="AB441" s="175">
        <v>266.7</v>
      </c>
      <c r="AC441" s="175">
        <v>281.10000000000002</v>
      </c>
      <c r="AD441" s="175">
        <v>289.39999999999998</v>
      </c>
      <c r="AE441" s="175">
        <v>302.60000000000002</v>
      </c>
      <c r="AF441" s="175">
        <v>311.10000000000002</v>
      </c>
      <c r="AG441" s="175">
        <v>319.39999999999998</v>
      </c>
      <c r="AH441" s="175">
        <v>334.3</v>
      </c>
      <c r="AI441" s="175">
        <v>343.2</v>
      </c>
      <c r="AJ441" s="175">
        <v>339.9</v>
      </c>
      <c r="AK441" s="175">
        <v>338.3</v>
      </c>
      <c r="AL441" s="175">
        <v>334.4</v>
      </c>
      <c r="AM441" s="175">
        <v>341.5</v>
      </c>
      <c r="AN441" s="175">
        <v>335.2</v>
      </c>
      <c r="AO441" s="175">
        <v>332.5</v>
      </c>
      <c r="AP441" s="175">
        <v>334</v>
      </c>
      <c r="AQ441" s="175">
        <v>341.3</v>
      </c>
      <c r="AR441" s="175">
        <v>342.5</v>
      </c>
      <c r="AS441" s="175">
        <v>351.2</v>
      </c>
      <c r="AT441" s="175">
        <v>360.6</v>
      </c>
      <c r="AU441" s="175">
        <v>366.4</v>
      </c>
      <c r="AV441" s="175">
        <v>363.5</v>
      </c>
      <c r="AW441" s="175">
        <v>340.4</v>
      </c>
    </row>
    <row r="442" spans="3:49" x14ac:dyDescent="0.2">
      <c r="C442" s="32" t="s">
        <v>29</v>
      </c>
      <c r="D442" s="32" t="s">
        <v>125</v>
      </c>
      <c r="E442" s="32" t="s">
        <v>126</v>
      </c>
      <c r="F442" s="6" t="s">
        <v>84</v>
      </c>
      <c r="G442" s="32" t="s">
        <v>129</v>
      </c>
      <c r="H442" s="32" t="s">
        <v>130</v>
      </c>
      <c r="I442" s="175">
        <v>16.8</v>
      </c>
      <c r="J442" s="175">
        <v>16</v>
      </c>
      <c r="K442" s="175">
        <v>18.100000000000001</v>
      </c>
      <c r="L442" s="175">
        <v>17.600000000000001</v>
      </c>
      <c r="M442" s="175">
        <v>18.399999999999999</v>
      </c>
      <c r="N442" s="175">
        <v>18.5</v>
      </c>
      <c r="O442" s="175">
        <v>21.3</v>
      </c>
      <c r="P442" s="175">
        <v>23.6</v>
      </c>
      <c r="Q442" s="175">
        <v>29.4</v>
      </c>
      <c r="R442" s="175">
        <v>30.5</v>
      </c>
      <c r="S442" s="175">
        <v>25.8</v>
      </c>
      <c r="T442" s="175">
        <v>24.8</v>
      </c>
      <c r="U442" s="175">
        <v>26.4</v>
      </c>
      <c r="V442" s="175">
        <v>26.5</v>
      </c>
      <c r="W442" s="175">
        <v>28.2</v>
      </c>
      <c r="X442" s="175">
        <v>29.8</v>
      </c>
      <c r="Y442" s="175">
        <v>29</v>
      </c>
      <c r="Z442" s="175">
        <v>30.1</v>
      </c>
      <c r="AA442" s="175">
        <v>31.1</v>
      </c>
      <c r="AB442" s="175">
        <v>33.200000000000003</v>
      </c>
      <c r="AC442" s="175">
        <v>33.4</v>
      </c>
      <c r="AD442" s="175">
        <v>32.299999999999997</v>
      </c>
      <c r="AE442" s="175">
        <v>33.700000000000003</v>
      </c>
      <c r="AF442" s="175">
        <v>34.9</v>
      </c>
      <c r="AG442" s="175">
        <v>37</v>
      </c>
      <c r="AH442" s="175">
        <v>39</v>
      </c>
      <c r="AI442" s="175">
        <v>40.9</v>
      </c>
      <c r="AJ442" s="175">
        <v>42.9</v>
      </c>
      <c r="AK442" s="175">
        <v>44.4</v>
      </c>
      <c r="AL442" s="175">
        <v>44.2</v>
      </c>
      <c r="AM442" s="175">
        <v>44.4</v>
      </c>
      <c r="AN442" s="175">
        <v>42.1</v>
      </c>
      <c r="AO442" s="175">
        <v>41.7</v>
      </c>
      <c r="AP442" s="175">
        <v>41.9</v>
      </c>
      <c r="AQ442" s="175">
        <v>41.2</v>
      </c>
      <c r="AR442" s="175">
        <v>42.1</v>
      </c>
      <c r="AS442" s="175">
        <v>43.5</v>
      </c>
      <c r="AT442" s="175">
        <v>45.2</v>
      </c>
      <c r="AU442" s="175">
        <v>46.6</v>
      </c>
      <c r="AV442" s="175">
        <v>47.6</v>
      </c>
      <c r="AW442" s="175">
        <v>44.1</v>
      </c>
    </row>
    <row r="443" spans="3:49" x14ac:dyDescent="0.2">
      <c r="C443" s="32" t="s">
        <v>30</v>
      </c>
      <c r="D443" s="32" t="s">
        <v>125</v>
      </c>
      <c r="E443" s="32" t="s">
        <v>126</v>
      </c>
      <c r="F443" s="6" t="s">
        <v>84</v>
      </c>
      <c r="G443" s="32" t="s">
        <v>129</v>
      </c>
      <c r="H443" s="32" t="s">
        <v>130</v>
      </c>
      <c r="I443" s="175">
        <v>8.6999999999999993</v>
      </c>
      <c r="J443" s="175">
        <v>8.6</v>
      </c>
      <c r="K443" s="175">
        <v>8.3000000000000007</v>
      </c>
      <c r="L443" s="175">
        <v>9.1</v>
      </c>
      <c r="M443" s="175">
        <v>8.6</v>
      </c>
      <c r="N443" s="175">
        <v>8.6999999999999993</v>
      </c>
      <c r="O443" s="175">
        <v>9.1999999999999993</v>
      </c>
      <c r="P443" s="175">
        <v>10</v>
      </c>
      <c r="Q443" s="175">
        <v>9.6</v>
      </c>
      <c r="R443" s="175">
        <v>10.199999999999999</v>
      </c>
      <c r="S443" s="175">
        <v>11.4</v>
      </c>
      <c r="T443" s="175">
        <v>12.9</v>
      </c>
      <c r="U443" s="175">
        <v>12.4</v>
      </c>
      <c r="V443" s="175">
        <v>13</v>
      </c>
      <c r="W443" s="175">
        <v>13</v>
      </c>
      <c r="X443" s="175">
        <v>12.8</v>
      </c>
      <c r="Y443" s="175">
        <v>13</v>
      </c>
      <c r="Z443" s="175">
        <v>14</v>
      </c>
      <c r="AA443" s="175">
        <v>15.4</v>
      </c>
      <c r="AB443" s="175">
        <v>17.100000000000001</v>
      </c>
      <c r="AC443" s="175">
        <v>17.2</v>
      </c>
      <c r="AD443" s="175">
        <v>18.399999999999999</v>
      </c>
      <c r="AE443" s="175">
        <v>19</v>
      </c>
      <c r="AF443" s="175">
        <v>19.600000000000001</v>
      </c>
      <c r="AG443" s="175">
        <v>20.100000000000001</v>
      </c>
      <c r="AH443" s="175">
        <v>20.8</v>
      </c>
      <c r="AI443" s="175">
        <v>21.8</v>
      </c>
      <c r="AJ443" s="175">
        <v>22.6</v>
      </c>
      <c r="AK443" s="175">
        <v>22.9</v>
      </c>
      <c r="AL443" s="175">
        <v>23.2</v>
      </c>
      <c r="AM443" s="175">
        <v>23.7</v>
      </c>
      <c r="AN443" s="175">
        <v>23.1</v>
      </c>
      <c r="AO443" s="175">
        <v>23.2</v>
      </c>
      <c r="AP443" s="175">
        <v>23</v>
      </c>
      <c r="AQ443" s="175">
        <v>22.9</v>
      </c>
      <c r="AR443" s="175">
        <v>23.6</v>
      </c>
      <c r="AS443" s="175">
        <v>23.9</v>
      </c>
      <c r="AT443" s="175">
        <v>24.4</v>
      </c>
      <c r="AU443" s="175">
        <v>25.6</v>
      </c>
      <c r="AV443" s="175">
        <v>25.8</v>
      </c>
      <c r="AW443" s="175">
        <v>23.2</v>
      </c>
    </row>
    <row r="444" spans="3:49" x14ac:dyDescent="0.2">
      <c r="C444" s="32" t="s">
        <v>31</v>
      </c>
      <c r="D444" s="32" t="s">
        <v>125</v>
      </c>
      <c r="E444" s="32" t="s">
        <v>126</v>
      </c>
      <c r="F444" s="6" t="s">
        <v>84</v>
      </c>
      <c r="G444" s="32" t="s">
        <v>129</v>
      </c>
      <c r="H444" s="32" t="s">
        <v>130</v>
      </c>
      <c r="I444" s="175">
        <v>48.5</v>
      </c>
      <c r="J444" s="175">
        <v>45</v>
      </c>
      <c r="K444" s="175">
        <v>46.8</v>
      </c>
      <c r="L444" s="175">
        <v>48.4</v>
      </c>
      <c r="M444" s="175">
        <v>54.5</v>
      </c>
      <c r="N444" s="175">
        <v>48.800000000000004</v>
      </c>
      <c r="O444" s="175">
        <v>55</v>
      </c>
      <c r="P444" s="175">
        <v>52.1</v>
      </c>
      <c r="Q444" s="175">
        <v>53.6</v>
      </c>
      <c r="R444" s="175">
        <v>56.7</v>
      </c>
      <c r="S444" s="175">
        <v>63.6</v>
      </c>
      <c r="T444" s="175">
        <v>66.5</v>
      </c>
      <c r="U444" s="175">
        <v>63.7</v>
      </c>
      <c r="V444" s="175">
        <v>64.8</v>
      </c>
      <c r="W444" s="175">
        <v>65.3</v>
      </c>
      <c r="X444" s="175">
        <v>64.400000000000006</v>
      </c>
      <c r="Y444" s="175">
        <v>64.899999999999991</v>
      </c>
      <c r="Z444" s="175">
        <v>66.400000000000006</v>
      </c>
      <c r="AA444" s="175">
        <v>69.7</v>
      </c>
      <c r="AB444" s="175">
        <v>72.800000000000011</v>
      </c>
      <c r="AC444" s="175">
        <v>74</v>
      </c>
      <c r="AD444" s="175">
        <v>76.5</v>
      </c>
      <c r="AE444" s="175">
        <v>76</v>
      </c>
      <c r="AF444" s="175">
        <v>76.599999999999994</v>
      </c>
      <c r="AG444" s="175">
        <v>78.900000000000006</v>
      </c>
      <c r="AH444" s="175">
        <v>81.5</v>
      </c>
      <c r="AI444" s="175">
        <v>83.8</v>
      </c>
      <c r="AJ444" s="175">
        <v>85.8</v>
      </c>
      <c r="AK444" s="175">
        <v>87.3</v>
      </c>
      <c r="AL444" s="175">
        <v>87.6</v>
      </c>
      <c r="AM444" s="175">
        <v>86.3</v>
      </c>
      <c r="AN444" s="175">
        <v>85.3</v>
      </c>
      <c r="AO444" s="175">
        <v>86.9</v>
      </c>
      <c r="AP444" s="175">
        <v>88.4</v>
      </c>
      <c r="AQ444" s="175">
        <v>88.6</v>
      </c>
      <c r="AR444" s="175">
        <v>89.3</v>
      </c>
      <c r="AS444" s="175">
        <v>93.1</v>
      </c>
      <c r="AT444" s="175">
        <v>95.9</v>
      </c>
      <c r="AU444" s="175">
        <v>98</v>
      </c>
      <c r="AV444" s="175">
        <v>96.7</v>
      </c>
      <c r="AW444" s="175">
        <v>89.3</v>
      </c>
    </row>
    <row r="445" spans="3:49" x14ac:dyDescent="0.2">
      <c r="C445" s="32" t="s">
        <v>32</v>
      </c>
      <c r="D445" s="32" t="s">
        <v>125</v>
      </c>
      <c r="E445" s="32" t="s">
        <v>126</v>
      </c>
      <c r="F445" s="6" t="s">
        <v>84</v>
      </c>
      <c r="G445" s="32" t="s">
        <v>129</v>
      </c>
      <c r="H445" s="32" t="s">
        <v>130</v>
      </c>
      <c r="I445" s="175">
        <v>2.8</v>
      </c>
      <c r="J445" s="175">
        <v>3</v>
      </c>
      <c r="K445" s="175">
        <v>4.0999999999999996</v>
      </c>
      <c r="L445" s="175">
        <v>4.0999999999999996</v>
      </c>
      <c r="M445" s="175">
        <v>3.6</v>
      </c>
      <c r="N445" s="175">
        <v>4.5</v>
      </c>
      <c r="O445" s="175">
        <v>4.4000000000000004</v>
      </c>
      <c r="P445" s="175">
        <v>4.8</v>
      </c>
      <c r="Q445" s="175">
        <v>5.2</v>
      </c>
      <c r="R445" s="175">
        <v>5.4</v>
      </c>
      <c r="S445" s="175">
        <v>5.2</v>
      </c>
      <c r="T445" s="175">
        <v>5.5</v>
      </c>
      <c r="U445" s="175">
        <v>5.8</v>
      </c>
      <c r="V445" s="175">
        <v>5.7</v>
      </c>
      <c r="W445" s="175">
        <v>5.8</v>
      </c>
      <c r="X445" s="175">
        <v>5.6</v>
      </c>
      <c r="Y445" s="175">
        <v>5.6</v>
      </c>
      <c r="Z445" s="175">
        <v>6.1</v>
      </c>
      <c r="AA445" s="175">
        <v>6.3</v>
      </c>
      <c r="AB445" s="175">
        <v>6.3</v>
      </c>
      <c r="AC445" s="175">
        <v>6.6</v>
      </c>
      <c r="AD445" s="175">
        <v>6.9</v>
      </c>
      <c r="AE445" s="175">
        <v>7.2</v>
      </c>
      <c r="AF445" s="175">
        <v>7.8</v>
      </c>
      <c r="AG445" s="175">
        <v>8.3000000000000007</v>
      </c>
      <c r="AH445" s="175">
        <v>9.1</v>
      </c>
      <c r="AI445" s="175">
        <v>9.4</v>
      </c>
      <c r="AJ445" s="175">
        <v>9.9</v>
      </c>
      <c r="AK445" s="175">
        <v>10.1</v>
      </c>
      <c r="AL445" s="175">
        <v>10.199999999999999</v>
      </c>
      <c r="AM445" s="175">
        <v>9.9</v>
      </c>
      <c r="AN445" s="175">
        <v>9.6</v>
      </c>
      <c r="AO445" s="175">
        <v>9.9</v>
      </c>
      <c r="AP445" s="175">
        <v>10.1</v>
      </c>
      <c r="AQ445" s="175">
        <v>10.1</v>
      </c>
      <c r="AR445" s="175">
        <v>10.3</v>
      </c>
      <c r="AS445" s="175">
        <v>10.4</v>
      </c>
      <c r="AT445" s="175">
        <v>10.7</v>
      </c>
      <c r="AU445" s="175">
        <v>10.7</v>
      </c>
      <c r="AV445" s="175">
        <v>10.7</v>
      </c>
      <c r="AW445" s="175">
        <v>9.9</v>
      </c>
    </row>
    <row r="446" spans="3:49" x14ac:dyDescent="0.2">
      <c r="C446" s="32" t="s">
        <v>33</v>
      </c>
      <c r="D446" s="32" t="s">
        <v>125</v>
      </c>
      <c r="E446" s="32" t="s">
        <v>126</v>
      </c>
      <c r="F446" s="6" t="s">
        <v>84</v>
      </c>
      <c r="G446" s="32" t="s">
        <v>129</v>
      </c>
      <c r="H446" s="32" t="s">
        <v>130</v>
      </c>
      <c r="I446" s="175">
        <v>715.9</v>
      </c>
      <c r="J446" s="175">
        <v>729.00000000000011</v>
      </c>
      <c r="K446" s="175">
        <v>774.8</v>
      </c>
      <c r="L446" s="175">
        <v>785.90000000000009</v>
      </c>
      <c r="M446" s="175">
        <v>803.6</v>
      </c>
      <c r="N446" s="175">
        <v>783.69999999999993</v>
      </c>
      <c r="O446" s="175">
        <v>828.40000000000009</v>
      </c>
      <c r="P446" s="175">
        <v>864</v>
      </c>
      <c r="Q446" s="175">
        <v>917.2</v>
      </c>
      <c r="R446" s="175">
        <v>959.59999999999991</v>
      </c>
      <c r="S446" s="175">
        <v>1023.9999999999999</v>
      </c>
      <c r="T446" s="175">
        <v>1073.1999999999998</v>
      </c>
      <c r="U446" s="175">
        <v>1092</v>
      </c>
      <c r="V446" s="175">
        <v>1111.7999999999997</v>
      </c>
      <c r="W446" s="175">
        <v>1126.3</v>
      </c>
      <c r="X446" s="175">
        <v>1152.9999999999998</v>
      </c>
      <c r="Y446" s="175">
        <v>1148.7999999999997</v>
      </c>
      <c r="Z446" s="175">
        <v>1173.8999999999999</v>
      </c>
      <c r="AA446" s="175">
        <v>1222.5</v>
      </c>
      <c r="AB446" s="175">
        <v>1293.2</v>
      </c>
      <c r="AC446" s="175">
        <v>1317.3999999999999</v>
      </c>
      <c r="AD446" s="175">
        <v>1353.3000000000002</v>
      </c>
      <c r="AE446" s="175">
        <v>1389.2</v>
      </c>
      <c r="AF446" s="175">
        <v>1437.8</v>
      </c>
      <c r="AG446" s="175">
        <v>1501.6</v>
      </c>
      <c r="AH446" s="175">
        <v>1576.7999999999997</v>
      </c>
      <c r="AI446" s="175">
        <v>1648</v>
      </c>
      <c r="AJ446" s="175">
        <v>1680.5000000000002</v>
      </c>
      <c r="AK446" s="175">
        <v>1693.6</v>
      </c>
      <c r="AL446" s="175">
        <v>1671.3</v>
      </c>
      <c r="AM446" s="175">
        <v>1665.9000000000003</v>
      </c>
      <c r="AN446" s="175">
        <v>1616.6</v>
      </c>
      <c r="AO446" s="175">
        <v>1620.7000000000005</v>
      </c>
      <c r="AP446" s="175">
        <v>1631.3000000000002</v>
      </c>
      <c r="AQ446" s="175">
        <v>1624.8</v>
      </c>
      <c r="AR446" s="175">
        <v>1641.7999999999997</v>
      </c>
      <c r="AS446" s="175">
        <v>1681.9</v>
      </c>
      <c r="AT446" s="175">
        <v>1729.3999999999999</v>
      </c>
      <c r="AU446" s="175">
        <v>1751.8999999999999</v>
      </c>
      <c r="AV446" s="175">
        <v>1754.4999999999998</v>
      </c>
      <c r="AW446" s="175">
        <v>1625.5</v>
      </c>
    </row>
    <row r="447" spans="3:49" x14ac:dyDescent="0.2">
      <c r="C447" s="32" t="s">
        <v>34</v>
      </c>
      <c r="D447" s="32" t="s">
        <v>125</v>
      </c>
      <c r="E447" s="32" t="s">
        <v>126</v>
      </c>
      <c r="F447" s="6" t="s">
        <v>84</v>
      </c>
      <c r="G447" s="32" t="s">
        <v>129</v>
      </c>
      <c r="H447" s="32" t="s">
        <v>130</v>
      </c>
      <c r="I447" s="175">
        <v>0</v>
      </c>
      <c r="J447" s="175">
        <v>0</v>
      </c>
      <c r="K447" s="175">
        <v>0</v>
      </c>
      <c r="L447" s="175">
        <v>0</v>
      </c>
      <c r="M447" s="175">
        <v>0</v>
      </c>
      <c r="N447" s="175">
        <v>0</v>
      </c>
      <c r="O447" s="175">
        <v>0</v>
      </c>
      <c r="P447" s="175">
        <v>0</v>
      </c>
      <c r="Q447" s="175">
        <v>0</v>
      </c>
      <c r="R447" s="175">
        <v>0</v>
      </c>
      <c r="S447" s="175">
        <v>0</v>
      </c>
      <c r="T447" s="175">
        <v>0</v>
      </c>
      <c r="U447" s="175">
        <v>0</v>
      </c>
      <c r="V447" s="175">
        <v>0</v>
      </c>
      <c r="W447" s="175">
        <v>0</v>
      </c>
      <c r="X447" s="175">
        <v>0</v>
      </c>
      <c r="Y447" s="175">
        <v>0</v>
      </c>
      <c r="Z447" s="175">
        <v>0</v>
      </c>
      <c r="AA447" s="175">
        <v>0</v>
      </c>
      <c r="AB447" s="175">
        <v>0</v>
      </c>
      <c r="AC447" s="175">
        <v>0</v>
      </c>
      <c r="AD447" s="175">
        <v>0</v>
      </c>
      <c r="AE447" s="175">
        <v>0</v>
      </c>
      <c r="AF447" s="175">
        <v>0</v>
      </c>
      <c r="AG447" s="175">
        <v>0</v>
      </c>
      <c r="AH447" s="175">
        <v>0</v>
      </c>
      <c r="AI447" s="175">
        <v>0</v>
      </c>
      <c r="AJ447" s="175">
        <v>0</v>
      </c>
      <c r="AK447" s="175">
        <v>0</v>
      </c>
      <c r="AL447" s="175">
        <v>0</v>
      </c>
      <c r="AM447" s="175">
        <v>0</v>
      </c>
      <c r="AN447" s="175">
        <v>0</v>
      </c>
      <c r="AO447" s="175">
        <v>0</v>
      </c>
      <c r="AP447" s="175">
        <v>0</v>
      </c>
      <c r="AQ447" s="175">
        <v>0</v>
      </c>
      <c r="AR447" s="175">
        <v>0</v>
      </c>
      <c r="AS447" s="175">
        <v>0</v>
      </c>
      <c r="AT447" s="175">
        <v>0</v>
      </c>
      <c r="AU447" s="175">
        <v>0</v>
      </c>
      <c r="AV447" s="175">
        <v>0</v>
      </c>
      <c r="AW447" s="175">
        <v>0</v>
      </c>
    </row>
    <row r="448" spans="3:49" ht="12" thickBot="1" x14ac:dyDescent="0.25">
      <c r="C448" s="168" t="s">
        <v>35</v>
      </c>
      <c r="D448" s="168" t="s">
        <v>125</v>
      </c>
      <c r="E448" s="168" t="s">
        <v>126</v>
      </c>
      <c r="F448" s="169" t="s">
        <v>84</v>
      </c>
      <c r="G448" s="168" t="s">
        <v>129</v>
      </c>
      <c r="H448" s="168" t="s">
        <v>130</v>
      </c>
      <c r="I448" s="176">
        <v>715.9</v>
      </c>
      <c r="J448" s="176">
        <v>729.00000000000011</v>
      </c>
      <c r="K448" s="176">
        <v>774.8</v>
      </c>
      <c r="L448" s="176">
        <v>785.90000000000009</v>
      </c>
      <c r="M448" s="176">
        <v>803.6</v>
      </c>
      <c r="N448" s="176">
        <v>783.69999999999993</v>
      </c>
      <c r="O448" s="176">
        <v>828.40000000000009</v>
      </c>
      <c r="P448" s="176">
        <v>864</v>
      </c>
      <c r="Q448" s="176">
        <v>917.2</v>
      </c>
      <c r="R448" s="176">
        <v>959.59999999999991</v>
      </c>
      <c r="S448" s="176">
        <v>1023.9999999999999</v>
      </c>
      <c r="T448" s="176">
        <v>1073.1999999999998</v>
      </c>
      <c r="U448" s="176">
        <v>1092</v>
      </c>
      <c r="V448" s="176">
        <v>1111.7999999999997</v>
      </c>
      <c r="W448" s="176">
        <v>1126.3</v>
      </c>
      <c r="X448" s="176">
        <v>1152.9999999999998</v>
      </c>
      <c r="Y448" s="176">
        <v>1148.7999999999997</v>
      </c>
      <c r="Z448" s="176">
        <v>1173.8999999999999</v>
      </c>
      <c r="AA448" s="176">
        <v>1222.5</v>
      </c>
      <c r="AB448" s="176">
        <v>1293.2</v>
      </c>
      <c r="AC448" s="176">
        <v>1317.4</v>
      </c>
      <c r="AD448" s="176">
        <v>1353.3</v>
      </c>
      <c r="AE448" s="176">
        <v>1389.2</v>
      </c>
      <c r="AF448" s="176">
        <v>1437.8</v>
      </c>
      <c r="AG448" s="176">
        <v>1501.6</v>
      </c>
      <c r="AH448" s="176">
        <v>1576.8</v>
      </c>
      <c r="AI448" s="176">
        <v>1648</v>
      </c>
      <c r="AJ448" s="176">
        <v>1680.5</v>
      </c>
      <c r="AK448" s="176">
        <v>1693.6</v>
      </c>
      <c r="AL448" s="176">
        <v>1671.3</v>
      </c>
      <c r="AM448" s="176">
        <v>1665.9</v>
      </c>
      <c r="AN448" s="176">
        <v>1616.6</v>
      </c>
      <c r="AO448" s="176">
        <v>1620.7</v>
      </c>
      <c r="AP448" s="176">
        <v>1631.3</v>
      </c>
      <c r="AQ448" s="176">
        <v>1624.8</v>
      </c>
      <c r="AR448" s="176">
        <v>1641.8</v>
      </c>
      <c r="AS448" s="176">
        <v>1681.9</v>
      </c>
      <c r="AT448" s="176">
        <v>1729.4</v>
      </c>
      <c r="AU448" s="176">
        <v>1751.9</v>
      </c>
      <c r="AV448" s="176">
        <v>1754.5</v>
      </c>
      <c r="AW448" s="176">
        <v>1625.5</v>
      </c>
    </row>
    <row r="449" spans="3:49" x14ac:dyDescent="0.2">
      <c r="C449" s="19" t="s">
        <v>11</v>
      </c>
      <c r="D449" s="19" t="s">
        <v>46</v>
      </c>
      <c r="E449" s="19" t="s">
        <v>46</v>
      </c>
      <c r="F449" s="16" t="s">
        <v>252</v>
      </c>
      <c r="G449" s="19" t="s">
        <v>129</v>
      </c>
      <c r="H449" s="19" t="s">
        <v>130</v>
      </c>
      <c r="I449" s="171">
        <v>1768.7</v>
      </c>
      <c r="J449" s="171">
        <v>1727.9</v>
      </c>
      <c r="K449" s="171">
        <v>1750.1</v>
      </c>
      <c r="L449" s="171">
        <v>1748.5</v>
      </c>
      <c r="M449" s="171">
        <v>1679.8999999999996</v>
      </c>
      <c r="N449" s="171">
        <v>1712.3999999999999</v>
      </c>
      <c r="O449" s="171">
        <v>1748.7</v>
      </c>
      <c r="P449" s="171">
        <v>1852.3999999999999</v>
      </c>
      <c r="Q449" s="171">
        <v>1945.3</v>
      </c>
      <c r="R449" s="171">
        <v>2018.1000000000001</v>
      </c>
      <c r="S449" s="171">
        <v>2084.1999999999998</v>
      </c>
      <c r="T449" s="171">
        <v>2086.4</v>
      </c>
      <c r="U449" s="171">
        <v>2052.1</v>
      </c>
      <c r="V449" s="171">
        <v>1979.6000000000001</v>
      </c>
      <c r="W449" s="171">
        <v>1972.3999999999996</v>
      </c>
      <c r="X449" s="171">
        <v>2017.6000000000001</v>
      </c>
      <c r="Y449" s="171">
        <v>2065.1</v>
      </c>
      <c r="Z449" s="171">
        <v>2164.2999999999997</v>
      </c>
      <c r="AA449" s="171">
        <v>2239.6999999999998</v>
      </c>
      <c r="AB449" s="171">
        <v>2340</v>
      </c>
      <c r="AC449" s="171">
        <v>2472.0000000000005</v>
      </c>
      <c r="AD449" s="171">
        <v>2567.6</v>
      </c>
      <c r="AE449" s="171">
        <v>2619.5</v>
      </c>
      <c r="AF449" s="171">
        <v>2739.5</v>
      </c>
      <c r="AG449" s="171">
        <v>2856</v>
      </c>
      <c r="AH449" s="171">
        <v>3005.1</v>
      </c>
      <c r="AI449" s="171">
        <v>3157.4</v>
      </c>
      <c r="AJ449" s="171">
        <v>3278.0000000000005</v>
      </c>
      <c r="AK449" s="171">
        <v>3256</v>
      </c>
      <c r="AL449" s="171">
        <v>3042.6</v>
      </c>
      <c r="AM449" s="171">
        <v>2988.8</v>
      </c>
      <c r="AN449" s="171">
        <v>2911.2000000000003</v>
      </c>
      <c r="AO449" s="171">
        <v>2772.4</v>
      </c>
      <c r="AP449" s="171">
        <v>2711.1</v>
      </c>
      <c r="AQ449" s="171">
        <v>2763.2000000000003</v>
      </c>
      <c r="AR449" s="171">
        <v>2833.1</v>
      </c>
      <c r="AS449" s="171">
        <v>2897.2</v>
      </c>
      <c r="AT449" s="171">
        <v>2982.1</v>
      </c>
      <c r="AU449" s="171">
        <v>3058.8999999999996</v>
      </c>
      <c r="AV449" s="171">
        <v>3141.6000000000004</v>
      </c>
      <c r="AW449" s="171">
        <v>3001.4</v>
      </c>
    </row>
    <row r="450" spans="3:49" x14ac:dyDescent="0.2">
      <c r="C450" s="19" t="s">
        <v>17</v>
      </c>
      <c r="D450" s="19" t="s">
        <v>46</v>
      </c>
      <c r="E450" s="19" t="s">
        <v>46</v>
      </c>
      <c r="F450" s="16" t="s">
        <v>252</v>
      </c>
      <c r="G450" s="19" t="s">
        <v>129</v>
      </c>
      <c r="H450" s="19" t="s">
        <v>130</v>
      </c>
      <c r="I450" s="171">
        <v>428</v>
      </c>
      <c r="J450" s="171">
        <v>403.6</v>
      </c>
      <c r="K450" s="171">
        <v>405.59999999999997</v>
      </c>
      <c r="L450" s="171">
        <v>400.3</v>
      </c>
      <c r="M450" s="171">
        <v>383.6</v>
      </c>
      <c r="N450" s="171">
        <v>376.5</v>
      </c>
      <c r="O450" s="171">
        <v>394.19999999999993</v>
      </c>
      <c r="P450" s="171">
        <v>428.79999999999995</v>
      </c>
      <c r="Q450" s="171">
        <v>438.3</v>
      </c>
      <c r="R450" s="171">
        <v>454</v>
      </c>
      <c r="S450" s="171">
        <v>472.8</v>
      </c>
      <c r="T450" s="171">
        <v>492.59999999999991</v>
      </c>
      <c r="U450" s="171">
        <v>481.4</v>
      </c>
      <c r="V450" s="171">
        <v>456.3</v>
      </c>
      <c r="W450" s="171">
        <v>453.8</v>
      </c>
      <c r="X450" s="171">
        <v>456.30000000000007</v>
      </c>
      <c r="Y450" s="171">
        <v>466.1</v>
      </c>
      <c r="Z450" s="171">
        <v>485.20000000000005</v>
      </c>
      <c r="AA450" s="171">
        <v>499.69999999999993</v>
      </c>
      <c r="AB450" s="171">
        <v>513.5</v>
      </c>
      <c r="AC450" s="171">
        <v>542.29999999999995</v>
      </c>
      <c r="AD450" s="171">
        <v>555.10000000000014</v>
      </c>
      <c r="AE450" s="171">
        <v>570.5</v>
      </c>
      <c r="AF450" s="171">
        <v>581.4</v>
      </c>
      <c r="AG450" s="171">
        <v>598</v>
      </c>
      <c r="AH450" s="171">
        <v>617.59999999999991</v>
      </c>
      <c r="AI450" s="171">
        <v>634.9</v>
      </c>
      <c r="AJ450" s="171">
        <v>652.4</v>
      </c>
      <c r="AK450" s="171">
        <v>658.1</v>
      </c>
      <c r="AL450" s="171">
        <v>614.70000000000005</v>
      </c>
      <c r="AM450" s="171">
        <v>601.5</v>
      </c>
      <c r="AN450" s="171">
        <v>583.6</v>
      </c>
      <c r="AO450" s="171">
        <v>564.29999999999995</v>
      </c>
      <c r="AP450" s="171">
        <v>549.40000000000009</v>
      </c>
      <c r="AQ450" s="171">
        <v>550.1</v>
      </c>
      <c r="AR450" s="171">
        <v>560</v>
      </c>
      <c r="AS450" s="171">
        <v>574.6</v>
      </c>
      <c r="AT450" s="171">
        <v>592</v>
      </c>
      <c r="AU450" s="171">
        <v>603.20000000000005</v>
      </c>
      <c r="AV450" s="171">
        <v>619.5</v>
      </c>
      <c r="AW450" s="171">
        <v>592.69999999999993</v>
      </c>
    </row>
    <row r="451" spans="3:49" x14ac:dyDescent="0.2">
      <c r="C451" s="19" t="s">
        <v>18</v>
      </c>
      <c r="D451" s="19" t="s">
        <v>46</v>
      </c>
      <c r="E451" s="19" t="s">
        <v>46</v>
      </c>
      <c r="F451" s="16" t="s">
        <v>252</v>
      </c>
      <c r="G451" s="19" t="s">
        <v>129</v>
      </c>
      <c r="H451" s="19" t="s">
        <v>130</v>
      </c>
      <c r="I451" s="171">
        <v>360.40000000000003</v>
      </c>
      <c r="J451" s="171">
        <v>345.4</v>
      </c>
      <c r="K451" s="171">
        <v>322.2</v>
      </c>
      <c r="L451" s="171">
        <v>333</v>
      </c>
      <c r="M451" s="171">
        <v>325.2</v>
      </c>
      <c r="N451" s="171">
        <v>331.6</v>
      </c>
      <c r="O451" s="171">
        <v>344.5</v>
      </c>
      <c r="P451" s="171">
        <v>358.5</v>
      </c>
      <c r="Q451" s="171">
        <v>355.3</v>
      </c>
      <c r="R451" s="171">
        <v>361.5</v>
      </c>
      <c r="S451" s="171">
        <v>371.8</v>
      </c>
      <c r="T451" s="171">
        <v>380.2</v>
      </c>
      <c r="U451" s="171">
        <v>377.20000000000005</v>
      </c>
      <c r="V451" s="171">
        <v>364.4</v>
      </c>
      <c r="W451" s="171">
        <v>355.8</v>
      </c>
      <c r="X451" s="171">
        <v>348.4</v>
      </c>
      <c r="Y451" s="171">
        <v>340.9</v>
      </c>
      <c r="Z451" s="171">
        <v>351.09999999999997</v>
      </c>
      <c r="AA451" s="171">
        <v>354.90000000000003</v>
      </c>
      <c r="AB451" s="171">
        <v>358.79999999999995</v>
      </c>
      <c r="AC451" s="171">
        <v>369.70000000000005</v>
      </c>
      <c r="AD451" s="171">
        <v>379.6</v>
      </c>
      <c r="AE451" s="171">
        <v>384</v>
      </c>
      <c r="AF451" s="171">
        <v>395.8</v>
      </c>
      <c r="AG451" s="171">
        <v>402.6</v>
      </c>
      <c r="AH451" s="171">
        <v>418.9</v>
      </c>
      <c r="AI451" s="171">
        <v>433.4</v>
      </c>
      <c r="AJ451" s="171">
        <v>445.9</v>
      </c>
      <c r="AK451" s="171">
        <v>450.3</v>
      </c>
      <c r="AL451" s="171">
        <v>419.2</v>
      </c>
      <c r="AM451" s="171">
        <v>407.4</v>
      </c>
      <c r="AN451" s="171">
        <v>402.8</v>
      </c>
      <c r="AO451" s="171">
        <v>385</v>
      </c>
      <c r="AP451" s="171">
        <v>371.6</v>
      </c>
      <c r="AQ451" s="171">
        <v>368.80000000000007</v>
      </c>
      <c r="AR451" s="171">
        <v>375</v>
      </c>
      <c r="AS451" s="171">
        <v>377.80000000000007</v>
      </c>
      <c r="AT451" s="171">
        <v>386.09999999999991</v>
      </c>
      <c r="AU451" s="171">
        <v>394.4</v>
      </c>
      <c r="AV451" s="171">
        <v>401.7</v>
      </c>
      <c r="AW451" s="171">
        <v>383.1</v>
      </c>
    </row>
    <row r="452" spans="3:49" x14ac:dyDescent="0.2">
      <c r="C452" s="19" t="s">
        <v>19</v>
      </c>
      <c r="D452" s="19" t="s">
        <v>46</v>
      </c>
      <c r="E452" s="19" t="s">
        <v>46</v>
      </c>
      <c r="F452" s="16" t="s">
        <v>252</v>
      </c>
      <c r="G452" s="19" t="s">
        <v>129</v>
      </c>
      <c r="H452" s="19" t="s">
        <v>130</v>
      </c>
      <c r="I452" s="171">
        <v>220.6</v>
      </c>
      <c r="J452" s="171">
        <v>214.7</v>
      </c>
      <c r="K452" s="171">
        <v>212.9</v>
      </c>
      <c r="L452" s="171">
        <v>210.7</v>
      </c>
      <c r="M452" s="171">
        <v>208.4</v>
      </c>
      <c r="N452" s="171">
        <v>218.79999999999998</v>
      </c>
      <c r="O452" s="171">
        <v>207.5</v>
      </c>
      <c r="P452" s="171">
        <v>213.5</v>
      </c>
      <c r="Q452" s="171">
        <v>234.8</v>
      </c>
      <c r="R452" s="171">
        <v>245.3</v>
      </c>
      <c r="S452" s="171">
        <v>256.89999999999998</v>
      </c>
      <c r="T452" s="171">
        <v>260.5</v>
      </c>
      <c r="U452" s="171">
        <v>256.60000000000002</v>
      </c>
      <c r="V452" s="171">
        <v>253.89999999999998</v>
      </c>
      <c r="W452" s="171">
        <v>260.20000000000005</v>
      </c>
      <c r="X452" s="171">
        <v>277.70000000000005</v>
      </c>
      <c r="Y452" s="171">
        <v>296.09999999999997</v>
      </c>
      <c r="Z452" s="171">
        <v>321.70000000000005</v>
      </c>
      <c r="AA452" s="171">
        <v>343.9</v>
      </c>
      <c r="AB452" s="171">
        <v>369.7</v>
      </c>
      <c r="AC452" s="171">
        <v>404.59999999999997</v>
      </c>
      <c r="AD452" s="171">
        <v>419.9</v>
      </c>
      <c r="AE452" s="171">
        <v>429.6</v>
      </c>
      <c r="AF452" s="171">
        <v>441.9</v>
      </c>
      <c r="AG452" s="171">
        <v>458</v>
      </c>
      <c r="AH452" s="171">
        <v>490</v>
      </c>
      <c r="AI452" s="171">
        <v>510.6</v>
      </c>
      <c r="AJ452" s="171">
        <v>533.1</v>
      </c>
      <c r="AK452" s="171">
        <v>535.1</v>
      </c>
      <c r="AL452" s="171">
        <v>503.3</v>
      </c>
      <c r="AM452" s="171">
        <v>491.1</v>
      </c>
      <c r="AN452" s="171">
        <v>478.2</v>
      </c>
      <c r="AO452" s="171">
        <v>464.79999999999995</v>
      </c>
      <c r="AP452" s="171">
        <v>451.79999999999995</v>
      </c>
      <c r="AQ452" s="171">
        <v>462.90000000000003</v>
      </c>
      <c r="AR452" s="171">
        <v>474.79999999999995</v>
      </c>
      <c r="AS452" s="171">
        <v>486</v>
      </c>
      <c r="AT452" s="171">
        <v>498.7</v>
      </c>
      <c r="AU452" s="171">
        <v>513.6</v>
      </c>
      <c r="AV452" s="171">
        <v>532.79999999999995</v>
      </c>
      <c r="AW452" s="171">
        <v>495.29999999999995</v>
      </c>
    </row>
    <row r="453" spans="3:49" x14ac:dyDescent="0.2">
      <c r="C453" s="19" t="s">
        <v>20</v>
      </c>
      <c r="D453" s="19" t="s">
        <v>46</v>
      </c>
      <c r="E453" s="19" t="s">
        <v>46</v>
      </c>
      <c r="F453" s="16" t="s">
        <v>252</v>
      </c>
      <c r="G453" s="19" t="s">
        <v>129</v>
      </c>
      <c r="H453" s="19" t="s">
        <v>130</v>
      </c>
      <c r="I453" s="171">
        <v>511.29999999999995</v>
      </c>
      <c r="J453" s="171">
        <v>497.7</v>
      </c>
      <c r="K453" s="171">
        <v>482.9</v>
      </c>
      <c r="L453" s="171">
        <v>493.8</v>
      </c>
      <c r="M453" s="171">
        <v>450</v>
      </c>
      <c r="N453" s="171">
        <v>422.1</v>
      </c>
      <c r="O453" s="171">
        <v>414</v>
      </c>
      <c r="P453" s="171">
        <v>420.09999999999997</v>
      </c>
      <c r="Q453" s="171">
        <v>438.40000000000003</v>
      </c>
      <c r="R453" s="171">
        <v>456.70000000000005</v>
      </c>
      <c r="S453" s="171">
        <v>477.00000000000006</v>
      </c>
      <c r="T453" s="171">
        <v>472.7</v>
      </c>
      <c r="U453" s="171">
        <v>478.09999999999997</v>
      </c>
      <c r="V453" s="171">
        <v>491.8</v>
      </c>
      <c r="W453" s="171">
        <v>502.40000000000009</v>
      </c>
      <c r="X453" s="171">
        <v>528.59999999999991</v>
      </c>
      <c r="Y453" s="171">
        <v>545</v>
      </c>
      <c r="Z453" s="171">
        <v>564.9</v>
      </c>
      <c r="AA453" s="171">
        <v>596.29999999999995</v>
      </c>
      <c r="AB453" s="171">
        <v>642.69999999999993</v>
      </c>
      <c r="AC453" s="171">
        <v>661.3</v>
      </c>
      <c r="AD453" s="171">
        <v>694.8</v>
      </c>
      <c r="AE453" s="171">
        <v>716.8</v>
      </c>
      <c r="AF453" s="171">
        <v>741.5</v>
      </c>
      <c r="AG453" s="171">
        <v>776.3</v>
      </c>
      <c r="AH453" s="171">
        <v>807.69999999999993</v>
      </c>
      <c r="AI453" s="171">
        <v>845.09999999999991</v>
      </c>
      <c r="AJ453" s="171">
        <v>879.8</v>
      </c>
      <c r="AK453" s="171">
        <v>864</v>
      </c>
      <c r="AL453" s="171">
        <v>797.7</v>
      </c>
      <c r="AM453" s="171">
        <v>784.3</v>
      </c>
      <c r="AN453" s="171">
        <v>766</v>
      </c>
      <c r="AO453" s="171">
        <v>736.3</v>
      </c>
      <c r="AP453" s="171">
        <v>727.3</v>
      </c>
      <c r="AQ453" s="171">
        <v>734.8</v>
      </c>
      <c r="AR453" s="171">
        <v>759.9</v>
      </c>
      <c r="AS453" s="171">
        <v>777.49999999999989</v>
      </c>
      <c r="AT453" s="171">
        <v>805.30000000000007</v>
      </c>
      <c r="AU453" s="171">
        <v>826.19999999999993</v>
      </c>
      <c r="AV453" s="171">
        <v>854.40000000000009</v>
      </c>
      <c r="AW453" s="171">
        <v>806.3</v>
      </c>
    </row>
    <row r="454" spans="3:49" x14ac:dyDescent="0.2">
      <c r="C454" s="19" t="s">
        <v>21</v>
      </c>
      <c r="D454" s="19" t="s">
        <v>46</v>
      </c>
      <c r="E454" s="19" t="s">
        <v>46</v>
      </c>
      <c r="F454" s="16" t="s">
        <v>252</v>
      </c>
      <c r="G454" s="19" t="s">
        <v>129</v>
      </c>
      <c r="H454" s="19" t="s">
        <v>130</v>
      </c>
      <c r="I454" s="171">
        <v>181.60000000000002</v>
      </c>
      <c r="J454" s="171">
        <v>179.39999999999998</v>
      </c>
      <c r="K454" s="171">
        <v>167.8</v>
      </c>
      <c r="L454" s="171">
        <v>167.2</v>
      </c>
      <c r="M454" s="171">
        <v>163.4</v>
      </c>
      <c r="N454" s="171">
        <v>157.5</v>
      </c>
      <c r="O454" s="171">
        <v>159.19999999999999</v>
      </c>
      <c r="P454" s="171">
        <v>160.80000000000001</v>
      </c>
      <c r="Q454" s="171">
        <v>161.80000000000001</v>
      </c>
      <c r="R454" s="171">
        <v>170.89999999999998</v>
      </c>
      <c r="S454" s="171">
        <v>177.5</v>
      </c>
      <c r="T454" s="171">
        <v>176</v>
      </c>
      <c r="U454" s="171">
        <v>174.4</v>
      </c>
      <c r="V454" s="171">
        <v>173</v>
      </c>
      <c r="W454" s="171">
        <v>168.8</v>
      </c>
      <c r="X454" s="171">
        <v>168.9</v>
      </c>
      <c r="Y454" s="171">
        <v>172.60000000000002</v>
      </c>
      <c r="Z454" s="171">
        <v>177.9</v>
      </c>
      <c r="AA454" s="171">
        <v>186.3</v>
      </c>
      <c r="AB454" s="171">
        <v>195.5</v>
      </c>
      <c r="AC454" s="171">
        <v>206.8</v>
      </c>
      <c r="AD454" s="171">
        <v>215.7</v>
      </c>
      <c r="AE454" s="171">
        <v>222.10000000000002</v>
      </c>
      <c r="AF454" s="171">
        <v>225.3</v>
      </c>
      <c r="AG454" s="171">
        <v>231.5</v>
      </c>
      <c r="AH454" s="171">
        <v>241.3</v>
      </c>
      <c r="AI454" s="171">
        <v>246.8</v>
      </c>
      <c r="AJ454" s="171">
        <v>255.2</v>
      </c>
      <c r="AK454" s="171">
        <v>256.89999999999998</v>
      </c>
      <c r="AL454" s="171">
        <v>241.9</v>
      </c>
      <c r="AM454" s="171">
        <v>232.59999999999997</v>
      </c>
      <c r="AN454" s="171">
        <v>226.70000000000002</v>
      </c>
      <c r="AO454" s="171">
        <v>217</v>
      </c>
      <c r="AP454" s="171">
        <v>212.7</v>
      </c>
      <c r="AQ454" s="171">
        <v>212.3</v>
      </c>
      <c r="AR454" s="171">
        <v>215.2</v>
      </c>
      <c r="AS454" s="171">
        <v>218.60000000000002</v>
      </c>
      <c r="AT454" s="171">
        <v>223.20000000000002</v>
      </c>
      <c r="AU454" s="171">
        <v>227.70000000000002</v>
      </c>
      <c r="AV454" s="171">
        <v>233.1</v>
      </c>
      <c r="AW454" s="171">
        <v>223.29999999999998</v>
      </c>
    </row>
    <row r="455" spans="3:49" x14ac:dyDescent="0.2">
      <c r="C455" s="19" t="s">
        <v>22</v>
      </c>
      <c r="D455" s="19" t="s">
        <v>46</v>
      </c>
      <c r="E455" s="19" t="s">
        <v>46</v>
      </c>
      <c r="F455" s="16" t="s">
        <v>252</v>
      </c>
      <c r="G455" s="19" t="s">
        <v>129</v>
      </c>
      <c r="H455" s="19" t="s">
        <v>130</v>
      </c>
      <c r="I455" s="171">
        <v>825.09999999999991</v>
      </c>
      <c r="J455" s="171">
        <v>800.3</v>
      </c>
      <c r="K455" s="171">
        <v>811.09999999999991</v>
      </c>
      <c r="L455" s="171">
        <v>796.3</v>
      </c>
      <c r="M455" s="171">
        <v>764.5</v>
      </c>
      <c r="N455" s="171">
        <v>757.5</v>
      </c>
      <c r="O455" s="171">
        <v>785.4</v>
      </c>
      <c r="P455" s="171">
        <v>867.7</v>
      </c>
      <c r="Q455" s="171">
        <v>882.2</v>
      </c>
      <c r="R455" s="171">
        <v>901.8</v>
      </c>
      <c r="S455" s="171">
        <v>924.1</v>
      </c>
      <c r="T455" s="171">
        <v>944.40000000000009</v>
      </c>
      <c r="U455" s="171">
        <v>927</v>
      </c>
      <c r="V455" s="171">
        <v>888.90000000000009</v>
      </c>
      <c r="W455" s="171">
        <v>876.4</v>
      </c>
      <c r="X455" s="171">
        <v>881.40000000000009</v>
      </c>
      <c r="Y455" s="171">
        <v>869.90000000000009</v>
      </c>
      <c r="Z455" s="171">
        <v>884.69999999999993</v>
      </c>
      <c r="AA455" s="171">
        <v>912.59999999999991</v>
      </c>
      <c r="AB455" s="171">
        <v>926.5</v>
      </c>
      <c r="AC455" s="171">
        <v>955.39999999999986</v>
      </c>
      <c r="AD455" s="171">
        <v>970.1</v>
      </c>
      <c r="AE455" s="171">
        <v>981.59999999999991</v>
      </c>
      <c r="AF455" s="171">
        <v>1000.8</v>
      </c>
      <c r="AG455" s="171">
        <v>1020.7</v>
      </c>
      <c r="AH455" s="171">
        <v>1056.4000000000001</v>
      </c>
      <c r="AI455" s="171">
        <v>1080.6999999999998</v>
      </c>
      <c r="AJ455" s="171">
        <v>1106.2000000000003</v>
      </c>
      <c r="AK455" s="171">
        <v>1097</v>
      </c>
      <c r="AL455" s="171">
        <v>1037.8999999999999</v>
      </c>
      <c r="AM455" s="171">
        <v>1021.4</v>
      </c>
      <c r="AN455" s="171">
        <v>996.5</v>
      </c>
      <c r="AO455" s="171">
        <v>960.19999999999993</v>
      </c>
      <c r="AP455" s="171">
        <v>922.30000000000007</v>
      </c>
      <c r="AQ455" s="171">
        <v>924.59999999999991</v>
      </c>
      <c r="AR455" s="171">
        <v>946</v>
      </c>
      <c r="AS455" s="171">
        <v>958.30000000000007</v>
      </c>
      <c r="AT455" s="171">
        <v>975.90000000000009</v>
      </c>
      <c r="AU455" s="171">
        <v>993.00000000000011</v>
      </c>
      <c r="AV455" s="171">
        <v>1008.2</v>
      </c>
      <c r="AW455" s="171">
        <v>965.9</v>
      </c>
    </row>
    <row r="456" spans="3:49" x14ac:dyDescent="0.2">
      <c r="C456" s="19" t="s">
        <v>23</v>
      </c>
      <c r="D456" s="19" t="s">
        <v>46</v>
      </c>
      <c r="E456" s="19" t="s">
        <v>46</v>
      </c>
      <c r="F456" s="16" t="s">
        <v>252</v>
      </c>
      <c r="G456" s="19" t="s">
        <v>129</v>
      </c>
      <c r="H456" s="19" t="s">
        <v>130</v>
      </c>
      <c r="I456" s="171">
        <v>528.5</v>
      </c>
      <c r="J456" s="171">
        <v>520.79999999999995</v>
      </c>
      <c r="K456" s="171">
        <v>528</v>
      </c>
      <c r="L456" s="171">
        <v>523.5</v>
      </c>
      <c r="M456" s="171">
        <v>517.30000000000007</v>
      </c>
      <c r="N456" s="171">
        <v>542.1</v>
      </c>
      <c r="O456" s="171">
        <v>509.70000000000005</v>
      </c>
      <c r="P456" s="171">
        <v>507.5</v>
      </c>
      <c r="Q456" s="171">
        <v>520.79999999999995</v>
      </c>
      <c r="R456" s="171">
        <v>530.79999999999995</v>
      </c>
      <c r="S456" s="171">
        <v>549.1</v>
      </c>
      <c r="T456" s="171">
        <v>547.19999999999993</v>
      </c>
      <c r="U456" s="171">
        <v>549.29999999999995</v>
      </c>
      <c r="V456" s="171">
        <v>536.4</v>
      </c>
      <c r="W456" s="171">
        <v>523.70000000000005</v>
      </c>
      <c r="X456" s="171">
        <v>528.30000000000007</v>
      </c>
      <c r="Y456" s="171">
        <v>551.90000000000009</v>
      </c>
      <c r="Z456" s="171">
        <v>573.09999999999991</v>
      </c>
      <c r="AA456" s="171">
        <v>610.09999999999991</v>
      </c>
      <c r="AB456" s="171">
        <v>618.59999999999991</v>
      </c>
      <c r="AC456" s="171">
        <v>644.40000000000009</v>
      </c>
      <c r="AD456" s="171">
        <v>664.4</v>
      </c>
      <c r="AE456" s="171">
        <v>684.3</v>
      </c>
      <c r="AF456" s="171">
        <v>700.90000000000009</v>
      </c>
      <c r="AG456" s="171">
        <v>728.1</v>
      </c>
      <c r="AH456" s="171">
        <v>759.6</v>
      </c>
      <c r="AI456" s="171">
        <v>789.3</v>
      </c>
      <c r="AJ456" s="171">
        <v>823.60000000000014</v>
      </c>
      <c r="AK456" s="171">
        <v>827.50000000000011</v>
      </c>
      <c r="AL456" s="171">
        <v>767.8</v>
      </c>
      <c r="AM456" s="171">
        <v>752.49999999999989</v>
      </c>
      <c r="AN456" s="171">
        <v>725.2</v>
      </c>
      <c r="AO456" s="171">
        <v>690.59999999999991</v>
      </c>
      <c r="AP456" s="171">
        <v>666.4</v>
      </c>
      <c r="AQ456" s="171">
        <v>664.60000000000014</v>
      </c>
      <c r="AR456" s="171">
        <v>680.40000000000009</v>
      </c>
      <c r="AS456" s="171">
        <v>697.8</v>
      </c>
      <c r="AT456" s="171">
        <v>713.3</v>
      </c>
      <c r="AU456" s="171">
        <v>726.8</v>
      </c>
      <c r="AV456" s="171">
        <v>739.19999999999993</v>
      </c>
      <c r="AW456" s="171">
        <v>712.7</v>
      </c>
    </row>
    <row r="457" spans="3:49" x14ac:dyDescent="0.2">
      <c r="C457" s="19" t="s">
        <v>24</v>
      </c>
      <c r="D457" s="19" t="s">
        <v>46</v>
      </c>
      <c r="E457" s="19" t="s">
        <v>46</v>
      </c>
      <c r="F457" s="16" t="s">
        <v>252</v>
      </c>
      <c r="G457" s="19" t="s">
        <v>129</v>
      </c>
      <c r="H457" s="19" t="s">
        <v>130</v>
      </c>
      <c r="I457" s="171">
        <v>2127.3000000000002</v>
      </c>
      <c r="J457" s="171">
        <v>2081</v>
      </c>
      <c r="K457" s="171">
        <v>1938.1</v>
      </c>
      <c r="L457" s="171">
        <v>1903.8000000000002</v>
      </c>
      <c r="M457" s="171">
        <v>1892.3999999999999</v>
      </c>
      <c r="N457" s="171">
        <v>1839.4</v>
      </c>
      <c r="O457" s="171">
        <v>1974.6000000000001</v>
      </c>
      <c r="P457" s="171">
        <v>2114.3999999999996</v>
      </c>
      <c r="Q457" s="171">
        <v>2212.1999999999998</v>
      </c>
      <c r="R457" s="171">
        <v>2313.8000000000002</v>
      </c>
      <c r="S457" s="171">
        <v>2416.1999999999998</v>
      </c>
      <c r="T457" s="171">
        <v>2469.4</v>
      </c>
      <c r="U457" s="171">
        <v>2439.6999999999998</v>
      </c>
      <c r="V457" s="171">
        <v>2370.3000000000002</v>
      </c>
      <c r="W457" s="171">
        <v>2387.1999999999998</v>
      </c>
      <c r="X457" s="171">
        <v>2457.1</v>
      </c>
      <c r="Y457" s="171">
        <v>2533.6</v>
      </c>
      <c r="Z457" s="171">
        <v>2623.3</v>
      </c>
      <c r="AA457" s="171">
        <v>2750.8999999999996</v>
      </c>
      <c r="AB457" s="171">
        <v>2900.6000000000004</v>
      </c>
      <c r="AC457" s="171">
        <v>3047.2999999999997</v>
      </c>
      <c r="AD457" s="171">
        <v>3112.2</v>
      </c>
      <c r="AE457" s="171">
        <v>3160.3</v>
      </c>
      <c r="AF457" s="171">
        <v>3260.1000000000004</v>
      </c>
      <c r="AG457" s="171">
        <v>3384</v>
      </c>
      <c r="AH457" s="171">
        <v>3521.8999999999996</v>
      </c>
      <c r="AI457" s="171">
        <v>3667.9</v>
      </c>
      <c r="AJ457" s="171">
        <v>3780.5000000000005</v>
      </c>
      <c r="AK457" s="171">
        <v>3779.7000000000003</v>
      </c>
      <c r="AL457" s="171">
        <v>3545.8999999999996</v>
      </c>
      <c r="AM457" s="171">
        <v>3492.2000000000003</v>
      </c>
      <c r="AN457" s="171">
        <v>3397.1</v>
      </c>
      <c r="AO457" s="171">
        <v>3250.3</v>
      </c>
      <c r="AP457" s="171">
        <v>3151.2</v>
      </c>
      <c r="AQ457" s="171">
        <v>3176.0999999999995</v>
      </c>
      <c r="AR457" s="171">
        <v>3272.0999999999995</v>
      </c>
      <c r="AS457" s="171">
        <v>3351.5000000000005</v>
      </c>
      <c r="AT457" s="171">
        <v>3459.4999999999995</v>
      </c>
      <c r="AU457" s="171">
        <v>3539.7</v>
      </c>
      <c r="AV457" s="171">
        <v>3636.7999999999997</v>
      </c>
      <c r="AW457" s="171">
        <v>3492.7999999999997</v>
      </c>
    </row>
    <row r="458" spans="3:49" x14ac:dyDescent="0.2">
      <c r="C458" s="19" t="s">
        <v>25</v>
      </c>
      <c r="D458" s="19" t="s">
        <v>46</v>
      </c>
      <c r="E458" s="19" t="s">
        <v>46</v>
      </c>
      <c r="F458" s="16" t="s">
        <v>252</v>
      </c>
      <c r="G458" s="19" t="s">
        <v>129</v>
      </c>
      <c r="H458" s="19" t="s">
        <v>130</v>
      </c>
      <c r="I458" s="171">
        <v>1269</v>
      </c>
      <c r="J458" s="171">
        <v>1264.5</v>
      </c>
      <c r="K458" s="171">
        <v>1228.3999999999999</v>
      </c>
      <c r="L458" s="171">
        <v>1236</v>
      </c>
      <c r="M458" s="171">
        <v>1232.3</v>
      </c>
      <c r="N458" s="171">
        <v>1212.2</v>
      </c>
      <c r="O458" s="171">
        <v>1203.5999999999999</v>
      </c>
      <c r="P458" s="171">
        <v>1293.8000000000002</v>
      </c>
      <c r="Q458" s="171">
        <v>1338.4</v>
      </c>
      <c r="R458" s="171">
        <v>1400.3999999999999</v>
      </c>
      <c r="S458" s="171">
        <v>1451.8999999999999</v>
      </c>
      <c r="T458" s="171">
        <v>1471.4</v>
      </c>
      <c r="U458" s="171">
        <v>1441.2999999999997</v>
      </c>
      <c r="V458" s="171">
        <v>1381.6</v>
      </c>
      <c r="W458" s="171">
        <v>1377.8000000000002</v>
      </c>
      <c r="X458" s="171">
        <v>1418.1999999999998</v>
      </c>
      <c r="Y458" s="171">
        <v>1431.8000000000002</v>
      </c>
      <c r="Z458" s="171">
        <v>1489.1</v>
      </c>
      <c r="AA458" s="171">
        <v>1556.9</v>
      </c>
      <c r="AB458" s="171">
        <v>1621.5000000000002</v>
      </c>
      <c r="AC458" s="171">
        <v>1702.6</v>
      </c>
      <c r="AD458" s="171">
        <v>1751.6999999999998</v>
      </c>
      <c r="AE458" s="171">
        <v>1814.7999999999997</v>
      </c>
      <c r="AF458" s="171">
        <v>1878.1</v>
      </c>
      <c r="AG458" s="171">
        <v>1958.3000000000002</v>
      </c>
      <c r="AH458" s="171">
        <v>2032.9</v>
      </c>
      <c r="AI458" s="171">
        <v>2121.5</v>
      </c>
      <c r="AJ458" s="171">
        <v>2188.6000000000004</v>
      </c>
      <c r="AK458" s="171">
        <v>2166.3000000000002</v>
      </c>
      <c r="AL458" s="171">
        <v>1966.9</v>
      </c>
      <c r="AM458" s="171">
        <v>1912.4</v>
      </c>
      <c r="AN458" s="171">
        <v>1848.5</v>
      </c>
      <c r="AO458" s="171">
        <v>1772.2</v>
      </c>
      <c r="AP458" s="171">
        <v>1729.2</v>
      </c>
      <c r="AQ458" s="171">
        <v>1757.6</v>
      </c>
      <c r="AR458" s="171">
        <v>1811.6</v>
      </c>
      <c r="AS458" s="171">
        <v>1859.1</v>
      </c>
      <c r="AT458" s="171">
        <v>1900.6</v>
      </c>
      <c r="AU458" s="171">
        <v>1940.6999999999998</v>
      </c>
      <c r="AV458" s="171">
        <v>2003.4</v>
      </c>
      <c r="AW458" s="171">
        <v>1917.6</v>
      </c>
    </row>
    <row r="459" spans="3:49" x14ac:dyDescent="0.2">
      <c r="C459" s="19" t="s">
        <v>26</v>
      </c>
      <c r="D459" s="19" t="s">
        <v>46</v>
      </c>
      <c r="E459" s="19" t="s">
        <v>46</v>
      </c>
      <c r="F459" s="16" t="s">
        <v>252</v>
      </c>
      <c r="G459" s="19" t="s">
        <v>129</v>
      </c>
      <c r="H459" s="19" t="s">
        <v>130</v>
      </c>
      <c r="I459" s="171">
        <v>295.29999999999995</v>
      </c>
      <c r="J459" s="171">
        <v>279.10000000000002</v>
      </c>
      <c r="K459" s="171">
        <v>273.60000000000002</v>
      </c>
      <c r="L459" s="171">
        <v>282.3</v>
      </c>
      <c r="M459" s="171">
        <v>280</v>
      </c>
      <c r="N459" s="171">
        <v>280.39999999999998</v>
      </c>
      <c r="O459" s="171">
        <v>277.2</v>
      </c>
      <c r="P459" s="171">
        <v>305.70000000000005</v>
      </c>
      <c r="Q459" s="171">
        <v>307.5</v>
      </c>
      <c r="R459" s="171">
        <v>323.29999999999995</v>
      </c>
      <c r="S459" s="171">
        <v>329.5</v>
      </c>
      <c r="T459" s="171">
        <v>320.10000000000002</v>
      </c>
      <c r="U459" s="171">
        <v>318.5</v>
      </c>
      <c r="V459" s="171">
        <v>309.70000000000005</v>
      </c>
      <c r="W459" s="171">
        <v>305.89999999999998</v>
      </c>
      <c r="X459" s="171">
        <v>305.10000000000002</v>
      </c>
      <c r="Y459" s="171">
        <v>305.60000000000002</v>
      </c>
      <c r="Z459" s="171">
        <v>304.5</v>
      </c>
      <c r="AA459" s="171">
        <v>318.7</v>
      </c>
      <c r="AB459" s="171">
        <v>333.7</v>
      </c>
      <c r="AC459" s="171">
        <v>341.9</v>
      </c>
      <c r="AD459" s="171">
        <v>344.6</v>
      </c>
      <c r="AE459" s="171">
        <v>351.29999999999995</v>
      </c>
      <c r="AF459" s="171">
        <v>360</v>
      </c>
      <c r="AG459" s="171">
        <v>369.5</v>
      </c>
      <c r="AH459" s="171">
        <v>382.6</v>
      </c>
      <c r="AI459" s="171">
        <v>390.20000000000005</v>
      </c>
      <c r="AJ459" s="171">
        <v>400.29999999999995</v>
      </c>
      <c r="AK459" s="171">
        <v>402.20000000000005</v>
      </c>
      <c r="AL459" s="171">
        <v>376.9</v>
      </c>
      <c r="AM459" s="171">
        <v>371.9</v>
      </c>
      <c r="AN459" s="171">
        <v>360.70000000000005</v>
      </c>
      <c r="AO459" s="171">
        <v>345.9</v>
      </c>
      <c r="AP459" s="171">
        <v>341</v>
      </c>
      <c r="AQ459" s="171">
        <v>342.20000000000005</v>
      </c>
      <c r="AR459" s="171">
        <v>350.2</v>
      </c>
      <c r="AS459" s="171">
        <v>357.8</v>
      </c>
      <c r="AT459" s="171">
        <v>372.90000000000003</v>
      </c>
      <c r="AU459" s="171">
        <v>377.2</v>
      </c>
      <c r="AV459" s="171">
        <v>385.40000000000003</v>
      </c>
      <c r="AW459" s="171">
        <v>369.5</v>
      </c>
    </row>
    <row r="460" spans="3:49" x14ac:dyDescent="0.2">
      <c r="C460" s="19" t="s">
        <v>27</v>
      </c>
      <c r="D460" s="19" t="s">
        <v>46</v>
      </c>
      <c r="E460" s="19" t="s">
        <v>46</v>
      </c>
      <c r="F460" s="16" t="s">
        <v>252</v>
      </c>
      <c r="G460" s="19" t="s">
        <v>129</v>
      </c>
      <c r="H460" s="19" t="s">
        <v>130</v>
      </c>
      <c r="I460" s="171">
        <v>1152.2</v>
      </c>
      <c r="J460" s="171">
        <v>1138.8999999999999</v>
      </c>
      <c r="K460" s="171">
        <v>1157.1999999999998</v>
      </c>
      <c r="L460" s="171">
        <v>1139.7</v>
      </c>
      <c r="M460" s="171">
        <v>1140.2</v>
      </c>
      <c r="N460" s="171">
        <v>1106.0999999999999</v>
      </c>
      <c r="O460" s="171">
        <v>1052.3</v>
      </c>
      <c r="P460" s="171">
        <v>1056.0999999999999</v>
      </c>
      <c r="Q460" s="171">
        <v>1093.5</v>
      </c>
      <c r="R460" s="171">
        <v>1112.0999999999999</v>
      </c>
      <c r="S460" s="171">
        <v>1136</v>
      </c>
      <c r="T460" s="171">
        <v>1117.6999999999998</v>
      </c>
      <c r="U460" s="171">
        <v>1079</v>
      </c>
      <c r="V460" s="171">
        <v>1043.4000000000001</v>
      </c>
      <c r="W460" s="171">
        <v>1021.8</v>
      </c>
      <c r="X460" s="171">
        <v>1007</v>
      </c>
      <c r="Y460" s="171">
        <v>972</v>
      </c>
      <c r="Z460" s="171">
        <v>953.5</v>
      </c>
      <c r="AA460" s="171">
        <v>951.09999999999991</v>
      </c>
      <c r="AB460" s="171">
        <v>947.90000000000009</v>
      </c>
      <c r="AC460" s="171">
        <v>969.80000000000007</v>
      </c>
      <c r="AD460" s="171">
        <v>1006.8000000000001</v>
      </c>
      <c r="AE460" s="171">
        <v>1028.5</v>
      </c>
      <c r="AF460" s="171">
        <v>1058.4000000000001</v>
      </c>
      <c r="AG460" s="171">
        <v>1090.3</v>
      </c>
      <c r="AH460" s="171">
        <v>1128.7</v>
      </c>
      <c r="AI460" s="171">
        <v>1169.4000000000001</v>
      </c>
      <c r="AJ460" s="171">
        <v>1214.1000000000001</v>
      </c>
      <c r="AK460" s="171">
        <v>1214.2</v>
      </c>
      <c r="AL460" s="171">
        <v>1139</v>
      </c>
      <c r="AM460" s="171">
        <v>1113.7</v>
      </c>
      <c r="AN460" s="171">
        <v>1082.3</v>
      </c>
      <c r="AO460" s="171">
        <v>1036</v>
      </c>
      <c r="AP460" s="171">
        <v>1009.3</v>
      </c>
      <c r="AQ460" s="171">
        <v>1010</v>
      </c>
      <c r="AR460" s="171">
        <v>1033.8</v>
      </c>
      <c r="AS460" s="171">
        <v>1048.4999999999998</v>
      </c>
      <c r="AT460" s="171">
        <v>1061.0999999999999</v>
      </c>
      <c r="AU460" s="171">
        <v>1074.4000000000001</v>
      </c>
      <c r="AV460" s="171">
        <v>1101.9000000000001</v>
      </c>
      <c r="AW460" s="171">
        <v>1057</v>
      </c>
    </row>
    <row r="461" spans="3:49" x14ac:dyDescent="0.2">
      <c r="C461" s="19" t="s">
        <v>28</v>
      </c>
      <c r="D461" s="19" t="s">
        <v>46</v>
      </c>
      <c r="E461" s="19" t="s">
        <v>46</v>
      </c>
      <c r="F461" s="16" t="s">
        <v>252</v>
      </c>
      <c r="G461" s="19" t="s">
        <v>129</v>
      </c>
      <c r="H461" s="19" t="s">
        <v>130</v>
      </c>
      <c r="I461" s="171">
        <v>1551.3</v>
      </c>
      <c r="J461" s="171">
        <v>1506.6</v>
      </c>
      <c r="K461" s="171">
        <v>1581.1999999999998</v>
      </c>
      <c r="L461" s="171">
        <v>1609</v>
      </c>
      <c r="M461" s="171">
        <v>1543.2</v>
      </c>
      <c r="N461" s="171">
        <v>1511.1999999999998</v>
      </c>
      <c r="O461" s="171">
        <v>1649.8000000000002</v>
      </c>
      <c r="P461" s="171">
        <v>1714.1000000000001</v>
      </c>
      <c r="Q461" s="171">
        <v>1761</v>
      </c>
      <c r="R461" s="171">
        <v>1820.3000000000002</v>
      </c>
      <c r="S461" s="171">
        <v>1924.8999999999999</v>
      </c>
      <c r="T461" s="171">
        <v>1998.6000000000004</v>
      </c>
      <c r="U461" s="171">
        <v>2006.6999999999998</v>
      </c>
      <c r="V461" s="171">
        <v>1976</v>
      </c>
      <c r="W461" s="171">
        <v>1962.3999999999999</v>
      </c>
      <c r="X461" s="171">
        <v>2008.5</v>
      </c>
      <c r="Y461" s="171">
        <v>2033.8000000000002</v>
      </c>
      <c r="Z461" s="171">
        <v>2143.5</v>
      </c>
      <c r="AA461" s="171">
        <v>2269.1</v>
      </c>
      <c r="AB461" s="171">
        <v>2434.3000000000002</v>
      </c>
      <c r="AC461" s="171">
        <v>2600.3999999999996</v>
      </c>
      <c r="AD461" s="171">
        <v>2713.2</v>
      </c>
      <c r="AE461" s="171">
        <v>2804.1</v>
      </c>
      <c r="AF461" s="171">
        <v>2890.9000000000005</v>
      </c>
      <c r="AG461" s="171">
        <v>3015.7000000000003</v>
      </c>
      <c r="AH461" s="171">
        <v>3153.5</v>
      </c>
      <c r="AI461" s="171">
        <v>3307.4</v>
      </c>
      <c r="AJ461" s="171">
        <v>3389.5</v>
      </c>
      <c r="AK461" s="171">
        <v>3448.1000000000004</v>
      </c>
      <c r="AL461" s="171">
        <v>3297.7000000000003</v>
      </c>
      <c r="AM461" s="171">
        <v>3247.0000000000005</v>
      </c>
      <c r="AN461" s="171">
        <v>3202.3</v>
      </c>
      <c r="AO461" s="171">
        <v>3092.3</v>
      </c>
      <c r="AP461" s="171">
        <v>3044.3</v>
      </c>
      <c r="AQ461" s="171">
        <v>3090.4</v>
      </c>
      <c r="AR461" s="171">
        <v>3198.0999999999995</v>
      </c>
      <c r="AS461" s="171">
        <v>3248.7999999999997</v>
      </c>
      <c r="AT461" s="171">
        <v>3337.8</v>
      </c>
      <c r="AU461" s="171">
        <v>3427.4</v>
      </c>
      <c r="AV461" s="171">
        <v>3550.2999999999993</v>
      </c>
      <c r="AW461" s="171">
        <v>3439.8</v>
      </c>
    </row>
    <row r="462" spans="3:49" x14ac:dyDescent="0.2">
      <c r="C462" s="19" t="s">
        <v>29</v>
      </c>
      <c r="D462" s="19" t="s">
        <v>46</v>
      </c>
      <c r="E462" s="19" t="s">
        <v>46</v>
      </c>
      <c r="F462" s="16" t="s">
        <v>252</v>
      </c>
      <c r="G462" s="19" t="s">
        <v>129</v>
      </c>
      <c r="H462" s="19" t="s">
        <v>130</v>
      </c>
      <c r="I462" s="171">
        <v>302.5</v>
      </c>
      <c r="J462" s="171">
        <v>298.10000000000002</v>
      </c>
      <c r="K462" s="171">
        <v>291.7</v>
      </c>
      <c r="L462" s="171">
        <v>282.7</v>
      </c>
      <c r="M462" s="171">
        <v>303.60000000000002</v>
      </c>
      <c r="N462" s="171">
        <v>302.89999999999998</v>
      </c>
      <c r="O462" s="171">
        <v>304.89999999999998</v>
      </c>
      <c r="P462" s="171">
        <v>318</v>
      </c>
      <c r="Q462" s="171">
        <v>337.8</v>
      </c>
      <c r="R462" s="171">
        <v>351.4</v>
      </c>
      <c r="S462" s="171">
        <v>364.1</v>
      </c>
      <c r="T462" s="171">
        <v>359.4</v>
      </c>
      <c r="U462" s="171">
        <v>355.1</v>
      </c>
      <c r="V462" s="171">
        <v>346.5</v>
      </c>
      <c r="W462" s="171">
        <v>349.9</v>
      </c>
      <c r="X462" s="171">
        <v>352</v>
      </c>
      <c r="Y462" s="171">
        <v>354.5</v>
      </c>
      <c r="Z462" s="171">
        <v>378.3</v>
      </c>
      <c r="AA462" s="171">
        <v>401</v>
      </c>
      <c r="AB462" s="171">
        <v>419.59999999999997</v>
      </c>
      <c r="AC462" s="171">
        <v>436.1</v>
      </c>
      <c r="AD462" s="171">
        <v>464.5</v>
      </c>
      <c r="AE462" s="171">
        <v>493.1</v>
      </c>
      <c r="AF462" s="171">
        <v>519.19999999999993</v>
      </c>
      <c r="AG462" s="171">
        <v>550.79999999999995</v>
      </c>
      <c r="AH462" s="171">
        <v>575.5</v>
      </c>
      <c r="AI462" s="171">
        <v>605</v>
      </c>
      <c r="AJ462" s="171">
        <v>637.29999999999995</v>
      </c>
      <c r="AK462" s="171">
        <v>639.9</v>
      </c>
      <c r="AL462" s="171">
        <v>596</v>
      </c>
      <c r="AM462" s="171">
        <v>596.19999999999993</v>
      </c>
      <c r="AN462" s="171">
        <v>574.70000000000005</v>
      </c>
      <c r="AO462" s="171">
        <v>551.9</v>
      </c>
      <c r="AP462" s="171">
        <v>543.5</v>
      </c>
      <c r="AQ462" s="171">
        <v>551.20000000000005</v>
      </c>
      <c r="AR462" s="171">
        <v>566.5</v>
      </c>
      <c r="AS462" s="171">
        <v>587.09999999999991</v>
      </c>
      <c r="AT462" s="171">
        <v>605.9</v>
      </c>
      <c r="AU462" s="171">
        <v>613.80000000000007</v>
      </c>
      <c r="AV462" s="171">
        <v>630.20000000000005</v>
      </c>
      <c r="AW462" s="171">
        <v>602.4</v>
      </c>
    </row>
    <row r="463" spans="3:49" x14ac:dyDescent="0.2">
      <c r="C463" s="19" t="s">
        <v>30</v>
      </c>
      <c r="D463" s="19" t="s">
        <v>46</v>
      </c>
      <c r="E463" s="19" t="s">
        <v>46</v>
      </c>
      <c r="F463" s="16" t="s">
        <v>252</v>
      </c>
      <c r="G463" s="19" t="s">
        <v>129</v>
      </c>
      <c r="H463" s="19" t="s">
        <v>130</v>
      </c>
      <c r="I463" s="171">
        <v>184.2</v>
      </c>
      <c r="J463" s="171">
        <v>180.2</v>
      </c>
      <c r="K463" s="171">
        <v>180.90000000000003</v>
      </c>
      <c r="L463" s="171">
        <v>175.4</v>
      </c>
      <c r="M463" s="171">
        <v>169</v>
      </c>
      <c r="N463" s="171">
        <v>176.10000000000002</v>
      </c>
      <c r="O463" s="171">
        <v>182.6</v>
      </c>
      <c r="P463" s="171">
        <v>193.6</v>
      </c>
      <c r="Q463" s="171">
        <v>197.2</v>
      </c>
      <c r="R463" s="171">
        <v>209.6</v>
      </c>
      <c r="S463" s="171">
        <v>216.1</v>
      </c>
      <c r="T463" s="171">
        <v>222.40000000000003</v>
      </c>
      <c r="U463" s="171">
        <v>215.8</v>
      </c>
      <c r="V463" s="171">
        <v>207.2</v>
      </c>
      <c r="W463" s="171">
        <v>207.39999999999998</v>
      </c>
      <c r="X463" s="171">
        <v>216.6</v>
      </c>
      <c r="Y463" s="171">
        <v>222.8</v>
      </c>
      <c r="Z463" s="171">
        <v>236</v>
      </c>
      <c r="AA463" s="171">
        <v>254.8</v>
      </c>
      <c r="AB463" s="171">
        <v>268</v>
      </c>
      <c r="AC463" s="171">
        <v>283.60000000000002</v>
      </c>
      <c r="AD463" s="171">
        <v>287.5</v>
      </c>
      <c r="AE463" s="171">
        <v>292.8</v>
      </c>
      <c r="AF463" s="171">
        <v>297.60000000000002</v>
      </c>
      <c r="AG463" s="171">
        <v>302.60000000000002</v>
      </c>
      <c r="AH463" s="171">
        <v>311.8</v>
      </c>
      <c r="AI463" s="171">
        <v>316.89999999999998</v>
      </c>
      <c r="AJ463" s="171">
        <v>326.60000000000002</v>
      </c>
      <c r="AK463" s="171">
        <v>326.10000000000002</v>
      </c>
      <c r="AL463" s="171">
        <v>303.3</v>
      </c>
      <c r="AM463" s="171">
        <v>300.39999999999998</v>
      </c>
      <c r="AN463" s="171">
        <v>294.7</v>
      </c>
      <c r="AO463" s="171">
        <v>281.89999999999998</v>
      </c>
      <c r="AP463" s="171">
        <v>276.3</v>
      </c>
      <c r="AQ463" s="171">
        <v>278.39999999999998</v>
      </c>
      <c r="AR463" s="171">
        <v>285.89999999999998</v>
      </c>
      <c r="AS463" s="171">
        <v>292.7</v>
      </c>
      <c r="AT463" s="171">
        <v>299.40000000000003</v>
      </c>
      <c r="AU463" s="171">
        <v>306.10000000000002</v>
      </c>
      <c r="AV463" s="171">
        <v>315.5</v>
      </c>
      <c r="AW463" s="171">
        <v>303.09999999999997</v>
      </c>
    </row>
    <row r="464" spans="3:49" x14ac:dyDescent="0.2">
      <c r="C464" s="19" t="s">
        <v>31</v>
      </c>
      <c r="D464" s="19" t="s">
        <v>46</v>
      </c>
      <c r="E464" s="19" t="s">
        <v>46</v>
      </c>
      <c r="F464" s="16" t="s">
        <v>252</v>
      </c>
      <c r="G464" s="19" t="s">
        <v>129</v>
      </c>
      <c r="H464" s="19" t="s">
        <v>130</v>
      </c>
      <c r="I464" s="171">
        <v>829.90000000000009</v>
      </c>
      <c r="J464" s="171">
        <v>807.90000000000009</v>
      </c>
      <c r="K464" s="171">
        <v>803.09999999999991</v>
      </c>
      <c r="L464" s="171">
        <v>792.09999999999991</v>
      </c>
      <c r="M464" s="171">
        <v>773.8</v>
      </c>
      <c r="N464" s="171">
        <v>751.8</v>
      </c>
      <c r="O464" s="171">
        <v>757.2</v>
      </c>
      <c r="P464" s="171">
        <v>735</v>
      </c>
      <c r="Q464" s="171">
        <v>753.8</v>
      </c>
      <c r="R464" s="171">
        <v>778.40000000000009</v>
      </c>
      <c r="S464" s="171">
        <v>813</v>
      </c>
      <c r="T464" s="171">
        <v>810.4</v>
      </c>
      <c r="U464" s="171">
        <v>785.1</v>
      </c>
      <c r="V464" s="171">
        <v>762.59999999999991</v>
      </c>
      <c r="W464" s="171">
        <v>754.3</v>
      </c>
      <c r="X464" s="171">
        <v>769.2</v>
      </c>
      <c r="Y464" s="171">
        <v>779.1</v>
      </c>
      <c r="Z464" s="171">
        <v>811.6</v>
      </c>
      <c r="AA464" s="171">
        <v>851.7</v>
      </c>
      <c r="AB464" s="171">
        <v>894.5</v>
      </c>
      <c r="AC464" s="171">
        <v>931.8</v>
      </c>
      <c r="AD464" s="171">
        <v>958.2</v>
      </c>
      <c r="AE464" s="171">
        <v>977.30000000000007</v>
      </c>
      <c r="AF464" s="171">
        <v>1004.5</v>
      </c>
      <c r="AG464" s="171">
        <v>1015.6</v>
      </c>
      <c r="AH464" s="171">
        <v>1050</v>
      </c>
      <c r="AI464" s="171">
        <v>1079.2</v>
      </c>
      <c r="AJ464" s="171">
        <v>1103.3999999999999</v>
      </c>
      <c r="AK464" s="171">
        <v>1116.1999999999998</v>
      </c>
      <c r="AL464" s="171">
        <v>1052.5</v>
      </c>
      <c r="AM464" s="171">
        <v>1044.0999999999999</v>
      </c>
      <c r="AN464" s="171">
        <v>1012.6999999999999</v>
      </c>
      <c r="AO464" s="171">
        <v>984.6</v>
      </c>
      <c r="AP464" s="171">
        <v>956.4</v>
      </c>
      <c r="AQ464" s="171">
        <v>959.2</v>
      </c>
      <c r="AR464" s="171">
        <v>983.9</v>
      </c>
      <c r="AS464" s="171">
        <v>1006.1999999999998</v>
      </c>
      <c r="AT464" s="171">
        <v>1021.8</v>
      </c>
      <c r="AU464" s="171">
        <v>1037</v>
      </c>
      <c r="AV464" s="171">
        <v>1058.4000000000001</v>
      </c>
      <c r="AW464" s="171">
        <v>1019</v>
      </c>
    </row>
    <row r="465" spans="3:49" x14ac:dyDescent="0.2">
      <c r="C465" s="19" t="s">
        <v>32</v>
      </c>
      <c r="D465" s="19" t="s">
        <v>46</v>
      </c>
      <c r="E465" s="19" t="s">
        <v>46</v>
      </c>
      <c r="F465" s="16" t="s">
        <v>252</v>
      </c>
      <c r="G465" s="19" t="s">
        <v>129</v>
      </c>
      <c r="H465" s="19" t="s">
        <v>130</v>
      </c>
      <c r="I465" s="171">
        <v>109.49999999999999</v>
      </c>
      <c r="J465" s="171">
        <v>94.9</v>
      </c>
      <c r="K465" s="171">
        <v>100.89999999999999</v>
      </c>
      <c r="L465" s="171">
        <v>98.299999999999983</v>
      </c>
      <c r="M465" s="171">
        <v>92.7</v>
      </c>
      <c r="N465" s="171">
        <v>96.4</v>
      </c>
      <c r="O465" s="171">
        <v>104.1</v>
      </c>
      <c r="P465" s="171">
        <v>108.89999999999999</v>
      </c>
      <c r="Q465" s="171">
        <v>112.9</v>
      </c>
      <c r="R465" s="171">
        <v>117.6</v>
      </c>
      <c r="S465" s="171">
        <v>116.80000000000001</v>
      </c>
      <c r="T465" s="171">
        <v>121.4</v>
      </c>
      <c r="U465" s="171">
        <v>115.1</v>
      </c>
      <c r="V465" s="171">
        <v>111.19999999999999</v>
      </c>
      <c r="W465" s="171">
        <v>108</v>
      </c>
      <c r="X465" s="171">
        <v>105.5</v>
      </c>
      <c r="Y465" s="171">
        <v>106.30000000000001</v>
      </c>
      <c r="Z465" s="171">
        <v>110.69999999999999</v>
      </c>
      <c r="AA465" s="171">
        <v>115.3</v>
      </c>
      <c r="AB465" s="171">
        <v>121.19999999999999</v>
      </c>
      <c r="AC465" s="171">
        <v>126.60000000000002</v>
      </c>
      <c r="AD465" s="171">
        <v>129.30000000000001</v>
      </c>
      <c r="AE465" s="171">
        <v>132.69999999999999</v>
      </c>
      <c r="AF465" s="171">
        <v>135</v>
      </c>
      <c r="AG465" s="171">
        <v>140.1</v>
      </c>
      <c r="AH465" s="171">
        <v>141.19999999999999</v>
      </c>
      <c r="AI465" s="171">
        <v>146</v>
      </c>
      <c r="AJ465" s="171">
        <v>148.5</v>
      </c>
      <c r="AK465" s="171">
        <v>148.19999999999999</v>
      </c>
      <c r="AL465" s="171">
        <v>139.10000000000002</v>
      </c>
      <c r="AM465" s="171">
        <v>138.19999999999999</v>
      </c>
      <c r="AN465" s="171">
        <v>135.5</v>
      </c>
      <c r="AO465" s="171">
        <v>130.5</v>
      </c>
      <c r="AP465" s="171">
        <v>127</v>
      </c>
      <c r="AQ465" s="171">
        <v>129.39999999999998</v>
      </c>
      <c r="AR465" s="171">
        <v>132.29999999999998</v>
      </c>
      <c r="AS465" s="171">
        <v>134</v>
      </c>
      <c r="AT465" s="171">
        <v>135.4</v>
      </c>
      <c r="AU465" s="171">
        <v>137.6</v>
      </c>
      <c r="AV465" s="171">
        <v>141</v>
      </c>
      <c r="AW465" s="171">
        <v>133.70000000000002</v>
      </c>
    </row>
    <row r="466" spans="3:49" x14ac:dyDescent="0.2">
      <c r="C466" s="19" t="s">
        <v>33</v>
      </c>
      <c r="D466" s="19" t="s">
        <v>46</v>
      </c>
      <c r="E466" s="19" t="s">
        <v>46</v>
      </c>
      <c r="F466" s="16" t="s">
        <v>252</v>
      </c>
      <c r="G466" s="19" t="s">
        <v>129</v>
      </c>
      <c r="H466" s="19" t="s">
        <v>130</v>
      </c>
      <c r="I466" s="171">
        <v>12645.4</v>
      </c>
      <c r="J466" s="171">
        <v>12341</v>
      </c>
      <c r="K466" s="171">
        <v>12235.699999999999</v>
      </c>
      <c r="L466" s="171">
        <v>12192.6</v>
      </c>
      <c r="M466" s="171">
        <v>11919.5</v>
      </c>
      <c r="N466" s="171">
        <v>11795</v>
      </c>
      <c r="O466" s="171">
        <v>12069.5</v>
      </c>
      <c r="P466" s="171">
        <v>12648.900000000001</v>
      </c>
      <c r="Q466" s="171">
        <v>13091.199999999999</v>
      </c>
      <c r="R466" s="171">
        <v>13566</v>
      </c>
      <c r="S466" s="171">
        <v>14081.900000000001</v>
      </c>
      <c r="T466" s="171">
        <v>14250.8</v>
      </c>
      <c r="U466" s="171">
        <v>14052.4</v>
      </c>
      <c r="V466" s="171">
        <v>13652.8</v>
      </c>
      <c r="W466" s="171">
        <v>13588.199999999999</v>
      </c>
      <c r="X466" s="171">
        <v>13846.400000000001</v>
      </c>
      <c r="Y466" s="171">
        <v>14047.099999999999</v>
      </c>
      <c r="Z466" s="171">
        <v>14573.400000000001</v>
      </c>
      <c r="AA466" s="171">
        <v>15213</v>
      </c>
      <c r="AB466" s="171">
        <v>15906.599999999999</v>
      </c>
      <c r="AC466" s="171">
        <v>16696.599999999999</v>
      </c>
      <c r="AD466" s="171">
        <v>17235.2</v>
      </c>
      <c r="AE466" s="171">
        <v>17663.300000000003</v>
      </c>
      <c r="AF466" s="171">
        <v>18230.899999999994</v>
      </c>
      <c r="AG466" s="171">
        <v>18898.099999999999</v>
      </c>
      <c r="AH466" s="171">
        <v>19694.699999999997</v>
      </c>
      <c r="AI466" s="171">
        <v>20501.699999999997</v>
      </c>
      <c r="AJ466" s="171">
        <v>21163.000000000004</v>
      </c>
      <c r="AK466" s="171">
        <v>21185.800000000003</v>
      </c>
      <c r="AL466" s="171">
        <v>19842.400000000001</v>
      </c>
      <c r="AM466" s="171">
        <v>19495.7</v>
      </c>
      <c r="AN466" s="171">
        <v>18998.700000000004</v>
      </c>
      <c r="AO466" s="171">
        <v>18236.200000000004</v>
      </c>
      <c r="AP466" s="171">
        <v>17790.8</v>
      </c>
      <c r="AQ466" s="171">
        <v>17975.8</v>
      </c>
      <c r="AR466" s="171">
        <v>18478.800000000003</v>
      </c>
      <c r="AS466" s="171">
        <v>18873.499999999996</v>
      </c>
      <c r="AT466" s="171">
        <v>19371</v>
      </c>
      <c r="AU466" s="171">
        <v>19797.700000000004</v>
      </c>
      <c r="AV466" s="171">
        <v>20353.400000000005</v>
      </c>
      <c r="AW466" s="171">
        <v>19515.600000000002</v>
      </c>
    </row>
    <row r="467" spans="3:49" x14ac:dyDescent="0.2">
      <c r="C467" s="19" t="s">
        <v>34</v>
      </c>
      <c r="D467" s="19" t="s">
        <v>46</v>
      </c>
      <c r="E467" s="19" t="s">
        <v>46</v>
      </c>
      <c r="F467" s="16" t="s">
        <v>252</v>
      </c>
      <c r="G467" s="19" t="s">
        <v>129</v>
      </c>
      <c r="H467" s="19" t="s">
        <v>130</v>
      </c>
      <c r="I467" s="171">
        <v>7.5</v>
      </c>
      <c r="J467" s="171">
        <v>8.4</v>
      </c>
      <c r="K467" s="171">
        <v>7.9</v>
      </c>
      <c r="L467" s="171">
        <v>8.4</v>
      </c>
      <c r="M467" s="171">
        <v>8.6999999999999993</v>
      </c>
      <c r="N467" s="171">
        <v>10.9</v>
      </c>
      <c r="O467" s="171">
        <v>10</v>
      </c>
      <c r="P467" s="171">
        <v>9.5</v>
      </c>
      <c r="Q467" s="171">
        <v>10.5</v>
      </c>
      <c r="R467" s="171">
        <v>10.5</v>
      </c>
      <c r="S467" s="171">
        <v>10.5</v>
      </c>
      <c r="T467" s="171">
        <v>10.6</v>
      </c>
      <c r="U467" s="171">
        <v>10.5</v>
      </c>
      <c r="V467" s="171">
        <v>11.1</v>
      </c>
      <c r="W467" s="171">
        <v>11.2</v>
      </c>
      <c r="X467" s="171">
        <v>12</v>
      </c>
      <c r="Y467" s="171">
        <v>11.7</v>
      </c>
      <c r="Z467" s="171">
        <v>11.1</v>
      </c>
      <c r="AA467" s="171">
        <v>10.3</v>
      </c>
      <c r="AB467" s="171">
        <v>9.6</v>
      </c>
      <c r="AC467" s="171">
        <v>9.9000000000000909</v>
      </c>
      <c r="AD467" s="171">
        <v>9.5999999999999091</v>
      </c>
      <c r="AE467" s="171">
        <v>9.2000000000002728</v>
      </c>
      <c r="AF467" s="171">
        <v>7.8000000000001819</v>
      </c>
      <c r="AG467" s="171">
        <v>8.7999999999997272</v>
      </c>
      <c r="AH467" s="171">
        <v>9.6999999999993634</v>
      </c>
      <c r="AI467" s="171">
        <v>10.599999999999909</v>
      </c>
      <c r="AJ467" s="171">
        <v>9.9999999999995453</v>
      </c>
      <c r="AK467" s="171">
        <v>10.300000000000182</v>
      </c>
      <c r="AL467" s="171">
        <v>10.100000000000364</v>
      </c>
      <c r="AM467" s="171">
        <v>10.200000000000728</v>
      </c>
      <c r="AN467" s="171">
        <v>12.099999999998545</v>
      </c>
      <c r="AO467" s="171">
        <v>11.899999999998727</v>
      </c>
      <c r="AP467" s="171">
        <v>12</v>
      </c>
      <c r="AQ467" s="171">
        <v>11.900000000000546</v>
      </c>
      <c r="AR467" s="171">
        <v>11.999999999994543</v>
      </c>
      <c r="AS467" s="171">
        <v>11.900000000003274</v>
      </c>
      <c r="AT467" s="171">
        <v>11.099999999998545</v>
      </c>
      <c r="AU467" s="171">
        <v>11.399999999995998</v>
      </c>
      <c r="AV467" s="171">
        <v>11.19999999999709</v>
      </c>
      <c r="AW467" s="171">
        <v>10.699999999998909</v>
      </c>
    </row>
    <row r="468" spans="3:49" ht="12" thickBot="1" x14ac:dyDescent="0.25">
      <c r="C468" s="161" t="s">
        <v>35</v>
      </c>
      <c r="D468" s="161" t="s">
        <v>46</v>
      </c>
      <c r="E468" s="161" t="s">
        <v>46</v>
      </c>
      <c r="F468" s="162" t="s">
        <v>252</v>
      </c>
      <c r="G468" s="161" t="s">
        <v>129</v>
      </c>
      <c r="H468" s="161" t="s">
        <v>130</v>
      </c>
      <c r="I468" s="172">
        <v>12652.9</v>
      </c>
      <c r="J468" s="172">
        <v>12349.4</v>
      </c>
      <c r="K468" s="172">
        <v>12243.599999999999</v>
      </c>
      <c r="L468" s="172">
        <v>12201</v>
      </c>
      <c r="M468" s="172">
        <v>11928.2</v>
      </c>
      <c r="N468" s="172">
        <v>11805.899999999998</v>
      </c>
      <c r="O468" s="172">
        <v>12079.5</v>
      </c>
      <c r="P468" s="172">
        <v>12658.400000000001</v>
      </c>
      <c r="Q468" s="172">
        <v>13101.699999999999</v>
      </c>
      <c r="R468" s="172">
        <v>13576.5</v>
      </c>
      <c r="S468" s="172">
        <v>14092.400000000001</v>
      </c>
      <c r="T468" s="172">
        <v>14261.4</v>
      </c>
      <c r="U468" s="172">
        <v>14062.9</v>
      </c>
      <c r="V468" s="172">
        <v>13663.9</v>
      </c>
      <c r="W468" s="172">
        <v>13599.399999999998</v>
      </c>
      <c r="X468" s="172">
        <v>13858.400000000001</v>
      </c>
      <c r="Y468" s="172">
        <v>14058.8</v>
      </c>
      <c r="Z468" s="172">
        <v>14584.500000000002</v>
      </c>
      <c r="AA468" s="172">
        <v>15223.3</v>
      </c>
      <c r="AB468" s="172">
        <v>15916.199999999999</v>
      </c>
      <c r="AC468" s="172">
        <v>16706.5</v>
      </c>
      <c r="AD468" s="172">
        <v>17244.8</v>
      </c>
      <c r="AE468" s="172">
        <v>17672.5</v>
      </c>
      <c r="AF468" s="172">
        <v>18238.7</v>
      </c>
      <c r="AG468" s="172">
        <v>18906.900000000001</v>
      </c>
      <c r="AH468" s="172">
        <v>19704.399999999998</v>
      </c>
      <c r="AI468" s="172">
        <v>20512.3</v>
      </c>
      <c r="AJ468" s="172">
        <v>21173</v>
      </c>
      <c r="AK468" s="172">
        <v>21196.100000000002</v>
      </c>
      <c r="AL468" s="172">
        <v>19852.5</v>
      </c>
      <c r="AM468" s="172">
        <v>19505.899999999998</v>
      </c>
      <c r="AN468" s="172">
        <v>19010.8</v>
      </c>
      <c r="AO468" s="172">
        <v>18248.100000000002</v>
      </c>
      <c r="AP468" s="172">
        <v>17802.8</v>
      </c>
      <c r="AQ468" s="172">
        <v>17987.7</v>
      </c>
      <c r="AR468" s="172">
        <v>18490.799999999996</v>
      </c>
      <c r="AS468" s="172">
        <v>18885.400000000001</v>
      </c>
      <c r="AT468" s="172">
        <v>19382.099999999999</v>
      </c>
      <c r="AU468" s="172">
        <v>19809.099999999999</v>
      </c>
      <c r="AV468" s="172">
        <v>20364.599999999999</v>
      </c>
      <c r="AW468" s="172">
        <v>19526.3</v>
      </c>
    </row>
  </sheetData>
  <pageMargins left="0.7" right="0.7" top="0.75" bottom="0.75" header="0.3" footer="0.3"/>
  <pageSetup paperSize="9" orientation="portrait" verticalDpi="300" r:id="rId1"/>
  <ignoredErrors>
    <ignoredError sqref="AR8"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W468"/>
  <sheetViews>
    <sheetView workbookViewId="0">
      <pane xSplit="8" ySplit="8" topLeftCell="I9" activePane="bottomRight" state="frozen"/>
      <selection activeCell="C26" sqref="C26"/>
      <selection pane="topRight" activeCell="C26" sqref="C26"/>
      <selection pane="bottomLeft" activeCell="C26" sqref="C26"/>
      <selection pane="bottomRight" activeCell="I9" sqref="I9"/>
    </sheetView>
  </sheetViews>
  <sheetFormatPr baseColWidth="10" defaultRowHeight="11.25" x14ac:dyDescent="0.2"/>
  <cols>
    <col min="1" max="1" width="4.1640625" customWidth="1"/>
    <col min="2" max="2" width="4.33203125" customWidth="1"/>
    <col min="6" max="6" width="30.5" customWidth="1"/>
  </cols>
  <sheetData>
    <row r="4" spans="3:49" ht="20.25" x14ac:dyDescent="0.35">
      <c r="C4" s="325" t="s">
        <v>316</v>
      </c>
    </row>
    <row r="5" spans="3:49" x14ac:dyDescent="0.2">
      <c r="C5" s="189" t="s">
        <v>328</v>
      </c>
    </row>
    <row r="6" spans="3:49" x14ac:dyDescent="0.2">
      <c r="C6" s="142"/>
    </row>
    <row r="8" spans="3:49" ht="21.75" x14ac:dyDescent="0.2">
      <c r="C8" s="283" t="s">
        <v>0</v>
      </c>
      <c r="D8" s="284" t="s">
        <v>1</v>
      </c>
      <c r="E8" s="284" t="s">
        <v>2</v>
      </c>
      <c r="F8" s="284" t="s">
        <v>3</v>
      </c>
      <c r="G8" s="285" t="s">
        <v>4</v>
      </c>
      <c r="H8" s="285" t="s">
        <v>5</v>
      </c>
      <c r="I8" s="286">
        <v>1980</v>
      </c>
      <c r="J8" s="286">
        <v>1981</v>
      </c>
      <c r="K8" s="286">
        <v>1982</v>
      </c>
      <c r="L8" s="286">
        <v>1983</v>
      </c>
      <c r="M8" s="286">
        <v>1984</v>
      </c>
      <c r="N8" s="286">
        <v>1985</v>
      </c>
      <c r="O8" s="286">
        <v>1986</v>
      </c>
      <c r="P8" s="286">
        <v>1987</v>
      </c>
      <c r="Q8" s="286">
        <v>1988</v>
      </c>
      <c r="R8" s="286">
        <v>1989</v>
      </c>
      <c r="S8" s="286">
        <v>1990</v>
      </c>
      <c r="T8" s="286">
        <v>1991</v>
      </c>
      <c r="U8" s="286">
        <v>1992</v>
      </c>
      <c r="V8" s="286">
        <v>1993</v>
      </c>
      <c r="W8" s="286">
        <v>1994</v>
      </c>
      <c r="X8" s="287" t="s">
        <v>6</v>
      </c>
      <c r="Y8" s="287" t="s">
        <v>7</v>
      </c>
      <c r="Z8" s="287" t="s">
        <v>8</v>
      </c>
      <c r="AA8" s="287" t="s">
        <v>9</v>
      </c>
      <c r="AB8" s="287" t="s">
        <v>10</v>
      </c>
      <c r="AC8" s="282">
        <v>2000</v>
      </c>
      <c r="AD8" s="282">
        <v>2001</v>
      </c>
      <c r="AE8" s="282">
        <v>2002</v>
      </c>
      <c r="AF8" s="282">
        <v>2003</v>
      </c>
      <c r="AG8" s="282">
        <v>2004</v>
      </c>
      <c r="AH8" s="282">
        <v>2005</v>
      </c>
      <c r="AI8" s="282">
        <v>2006</v>
      </c>
      <c r="AJ8" s="282">
        <v>2007</v>
      </c>
      <c r="AK8" s="282">
        <v>2008</v>
      </c>
      <c r="AL8" s="282">
        <v>2009</v>
      </c>
      <c r="AM8" s="282">
        <v>2010</v>
      </c>
      <c r="AN8" s="282">
        <v>2011</v>
      </c>
      <c r="AO8" s="282">
        <v>2012</v>
      </c>
      <c r="AP8" s="282">
        <v>2013</v>
      </c>
      <c r="AQ8" s="282">
        <v>2014</v>
      </c>
      <c r="AR8" s="288" t="s">
        <v>259</v>
      </c>
      <c r="AS8" s="282">
        <v>2016</v>
      </c>
      <c r="AT8" s="282">
        <v>2017</v>
      </c>
      <c r="AU8" s="282">
        <v>2018</v>
      </c>
      <c r="AV8" s="282" t="s">
        <v>325</v>
      </c>
      <c r="AW8" s="282" t="s">
        <v>326</v>
      </c>
    </row>
    <row r="9" spans="3:49" x14ac:dyDescent="0.2">
      <c r="C9" s="19" t="s">
        <v>11</v>
      </c>
      <c r="D9" s="19" t="s">
        <v>12</v>
      </c>
      <c r="E9" s="19" t="s">
        <v>13</v>
      </c>
      <c r="F9" s="16" t="s">
        <v>14</v>
      </c>
      <c r="G9" s="19" t="s">
        <v>131</v>
      </c>
      <c r="H9" s="19" t="s">
        <v>130</v>
      </c>
      <c r="I9" s="171">
        <v>212.6</v>
      </c>
      <c r="J9" s="171">
        <v>201.8</v>
      </c>
      <c r="K9" s="171">
        <v>198.2</v>
      </c>
      <c r="L9" s="171">
        <v>188.29999999999998</v>
      </c>
      <c r="M9" s="171">
        <v>160.1</v>
      </c>
      <c r="N9" s="171">
        <v>200.79999999999998</v>
      </c>
      <c r="O9" s="171">
        <v>182</v>
      </c>
      <c r="P9" s="171">
        <v>195.5</v>
      </c>
      <c r="Q9" s="171">
        <v>208.89999999999998</v>
      </c>
      <c r="R9" s="171">
        <v>180.29999999999998</v>
      </c>
      <c r="S9" s="171">
        <v>177.39999999999998</v>
      </c>
      <c r="T9" s="171">
        <v>178</v>
      </c>
      <c r="U9" s="171">
        <v>145.19999999999999</v>
      </c>
      <c r="V9" s="171">
        <v>131.5</v>
      </c>
      <c r="W9" s="171">
        <v>127.9</v>
      </c>
      <c r="X9" s="171">
        <v>123</v>
      </c>
      <c r="Y9" s="171">
        <v>119.9</v>
      </c>
      <c r="Z9" s="171">
        <v>128.1</v>
      </c>
      <c r="AA9" s="171">
        <v>130.1</v>
      </c>
      <c r="AB9" s="171">
        <v>124.2</v>
      </c>
      <c r="AC9" s="171">
        <v>132.5</v>
      </c>
      <c r="AD9" s="171">
        <v>146.10000000000002</v>
      </c>
      <c r="AE9" s="171">
        <v>146.4</v>
      </c>
      <c r="AF9" s="171">
        <v>155.30000000000001</v>
      </c>
      <c r="AG9" s="171">
        <v>152.10000000000002</v>
      </c>
      <c r="AH9" s="171">
        <v>158.6</v>
      </c>
      <c r="AI9" s="171">
        <v>157.79999999999998</v>
      </c>
      <c r="AJ9" s="171">
        <v>161.5</v>
      </c>
      <c r="AK9" s="171">
        <v>156.9</v>
      </c>
      <c r="AL9" s="171">
        <v>157.5</v>
      </c>
      <c r="AM9" s="171">
        <v>168</v>
      </c>
      <c r="AN9" s="171">
        <v>160.79999999999998</v>
      </c>
      <c r="AO9" s="171">
        <v>145.9</v>
      </c>
      <c r="AP9" s="171">
        <v>147.79999999999998</v>
      </c>
      <c r="AQ9" s="171">
        <v>159</v>
      </c>
      <c r="AR9" s="171">
        <v>173.7</v>
      </c>
      <c r="AS9" s="171">
        <v>181.6</v>
      </c>
      <c r="AT9" s="171">
        <v>188.79999999999998</v>
      </c>
      <c r="AU9" s="171">
        <v>189</v>
      </c>
      <c r="AV9" s="171">
        <v>181</v>
      </c>
      <c r="AW9" s="171">
        <v>178</v>
      </c>
    </row>
    <row r="10" spans="3:49" x14ac:dyDescent="0.2">
      <c r="C10" s="19" t="s">
        <v>17</v>
      </c>
      <c r="D10" s="19" t="s">
        <v>12</v>
      </c>
      <c r="E10" s="19" t="s">
        <v>13</v>
      </c>
      <c r="F10" s="16" t="s">
        <v>14</v>
      </c>
      <c r="G10" s="19" t="s">
        <v>131</v>
      </c>
      <c r="H10" s="19" t="s">
        <v>130</v>
      </c>
      <c r="I10" s="171">
        <v>16.3</v>
      </c>
      <c r="J10" s="171">
        <v>13.7</v>
      </c>
      <c r="K10" s="171">
        <v>17.100000000000001</v>
      </c>
      <c r="L10" s="171">
        <v>16.899999999999999</v>
      </c>
      <c r="M10" s="171">
        <v>14.7</v>
      </c>
      <c r="N10" s="171">
        <v>13.1</v>
      </c>
      <c r="O10" s="171">
        <v>9.6999999999999993</v>
      </c>
      <c r="P10" s="171">
        <v>10</v>
      </c>
      <c r="Q10" s="171">
        <v>9.8000000000000007</v>
      </c>
      <c r="R10" s="171">
        <v>9.5</v>
      </c>
      <c r="S10" s="171">
        <v>9.6999999999999993</v>
      </c>
      <c r="T10" s="171">
        <v>9.5</v>
      </c>
      <c r="U10" s="171">
        <v>8.3000000000000007</v>
      </c>
      <c r="V10" s="171">
        <v>8</v>
      </c>
      <c r="W10" s="171">
        <v>8.6</v>
      </c>
      <c r="X10" s="171">
        <v>9.1999999999999993</v>
      </c>
      <c r="Y10" s="171">
        <v>10.4</v>
      </c>
      <c r="Z10" s="171">
        <v>13.8</v>
      </c>
      <c r="AA10" s="171">
        <v>15.3</v>
      </c>
      <c r="AB10" s="171">
        <v>15.1</v>
      </c>
      <c r="AC10" s="171">
        <v>17.5</v>
      </c>
      <c r="AD10" s="171">
        <v>16.3</v>
      </c>
      <c r="AE10" s="171">
        <v>15.9</v>
      </c>
      <c r="AF10" s="171">
        <v>16.600000000000001</v>
      </c>
      <c r="AG10" s="171">
        <v>17.399999999999999</v>
      </c>
      <c r="AH10" s="171">
        <v>15.7</v>
      </c>
      <c r="AI10" s="171">
        <v>14.8</v>
      </c>
      <c r="AJ10" s="171">
        <v>15.7</v>
      </c>
      <c r="AK10" s="171">
        <v>13.8</v>
      </c>
      <c r="AL10" s="171">
        <v>14.7</v>
      </c>
      <c r="AM10" s="171">
        <v>16.2</v>
      </c>
      <c r="AN10" s="171">
        <v>16.5</v>
      </c>
      <c r="AO10" s="171">
        <v>16</v>
      </c>
      <c r="AP10" s="171">
        <v>18</v>
      </c>
      <c r="AQ10" s="171">
        <v>18.2</v>
      </c>
      <c r="AR10" s="171">
        <v>17</v>
      </c>
      <c r="AS10" s="171">
        <v>21.2</v>
      </c>
      <c r="AT10" s="171">
        <v>21.7</v>
      </c>
      <c r="AU10" s="171">
        <v>20.9</v>
      </c>
      <c r="AV10" s="171">
        <v>19.8</v>
      </c>
      <c r="AW10" s="171">
        <v>18</v>
      </c>
    </row>
    <row r="11" spans="3:49" x14ac:dyDescent="0.2">
      <c r="C11" s="19" t="s">
        <v>18</v>
      </c>
      <c r="D11" s="19" t="s">
        <v>12</v>
      </c>
      <c r="E11" s="19" t="s">
        <v>13</v>
      </c>
      <c r="F11" s="16" t="s">
        <v>14</v>
      </c>
      <c r="G11" s="19" t="s">
        <v>131</v>
      </c>
      <c r="H11" s="19" t="s">
        <v>130</v>
      </c>
      <c r="I11" s="171">
        <v>3.9</v>
      </c>
      <c r="J11" s="171">
        <v>4.3</v>
      </c>
      <c r="K11" s="171">
        <v>3.7</v>
      </c>
      <c r="L11" s="171">
        <v>4.2</v>
      </c>
      <c r="M11" s="171">
        <v>3.9</v>
      </c>
      <c r="N11" s="171">
        <v>4.0999999999999996</v>
      </c>
      <c r="O11" s="171">
        <v>4.2</v>
      </c>
      <c r="P11" s="171">
        <v>4.2</v>
      </c>
      <c r="Q11" s="171">
        <v>4.2</v>
      </c>
      <c r="R11" s="171">
        <v>4.5</v>
      </c>
      <c r="S11" s="171">
        <v>4</v>
      </c>
      <c r="T11" s="171">
        <v>4.0999999999999996</v>
      </c>
      <c r="U11" s="171">
        <v>3.8</v>
      </c>
      <c r="V11" s="171">
        <v>3.4</v>
      </c>
      <c r="W11" s="171">
        <v>3.3</v>
      </c>
      <c r="X11" s="171">
        <v>3.2</v>
      </c>
      <c r="Y11" s="171">
        <v>4.5</v>
      </c>
      <c r="Z11" s="171">
        <v>5.8</v>
      </c>
      <c r="AA11" s="171">
        <v>5.7</v>
      </c>
      <c r="AB11" s="171">
        <v>5.7</v>
      </c>
      <c r="AC11" s="171">
        <v>4.9000000000000004</v>
      </c>
      <c r="AD11" s="171">
        <v>4.8</v>
      </c>
      <c r="AE11" s="171">
        <v>4.5</v>
      </c>
      <c r="AF11" s="171">
        <v>4.5</v>
      </c>
      <c r="AG11" s="171">
        <v>4.8</v>
      </c>
      <c r="AH11" s="171">
        <v>4.5</v>
      </c>
      <c r="AI11" s="171">
        <v>4.5</v>
      </c>
      <c r="AJ11" s="171">
        <v>4.3</v>
      </c>
      <c r="AK11" s="171">
        <v>3.8</v>
      </c>
      <c r="AL11" s="171">
        <v>3.7</v>
      </c>
      <c r="AM11" s="171">
        <v>4.3</v>
      </c>
      <c r="AN11" s="171">
        <v>4</v>
      </c>
      <c r="AO11" s="171">
        <v>3.6</v>
      </c>
      <c r="AP11" s="171">
        <v>3.7</v>
      </c>
      <c r="AQ11" s="171">
        <v>3.7</v>
      </c>
      <c r="AR11" s="171">
        <v>3.2</v>
      </c>
      <c r="AS11" s="171">
        <v>3.2</v>
      </c>
      <c r="AT11" s="171">
        <v>3.6</v>
      </c>
      <c r="AU11" s="171">
        <v>4</v>
      </c>
      <c r="AV11" s="171">
        <v>3.8</v>
      </c>
      <c r="AW11" s="171">
        <v>3.4</v>
      </c>
    </row>
    <row r="12" spans="3:49" x14ac:dyDescent="0.2">
      <c r="C12" s="19" t="s">
        <v>19</v>
      </c>
      <c r="D12" s="19" t="s">
        <v>12</v>
      </c>
      <c r="E12" s="19" t="s">
        <v>13</v>
      </c>
      <c r="F12" s="16" t="s">
        <v>14</v>
      </c>
      <c r="G12" s="19" t="s">
        <v>131</v>
      </c>
      <c r="H12" s="19" t="s">
        <v>130</v>
      </c>
      <c r="I12" s="171">
        <v>6.4</v>
      </c>
      <c r="J12" s="171">
        <v>5.5</v>
      </c>
      <c r="K12" s="171">
        <v>4.4000000000000004</v>
      </c>
      <c r="L12" s="171">
        <v>4.7</v>
      </c>
      <c r="M12" s="171">
        <v>5.3</v>
      </c>
      <c r="N12" s="171">
        <v>5.0999999999999996</v>
      </c>
      <c r="O12" s="171">
        <v>3.6</v>
      </c>
      <c r="P12" s="171">
        <v>4.0999999999999996</v>
      </c>
      <c r="Q12" s="171">
        <v>3.7</v>
      </c>
      <c r="R12" s="171">
        <v>3.5</v>
      </c>
      <c r="S12" s="171">
        <v>3</v>
      </c>
      <c r="T12" s="171">
        <v>2.7</v>
      </c>
      <c r="U12" s="171">
        <v>2.7</v>
      </c>
      <c r="V12" s="171">
        <v>2.8</v>
      </c>
      <c r="W12" s="171">
        <v>2.6</v>
      </c>
      <c r="X12" s="171">
        <v>2.2999999999999998</v>
      </c>
      <c r="Y12" s="171">
        <v>2.6</v>
      </c>
      <c r="Z12" s="171">
        <v>3.2</v>
      </c>
      <c r="AA12" s="171">
        <v>3.2</v>
      </c>
      <c r="AB12" s="171">
        <v>3.4</v>
      </c>
      <c r="AC12" s="171">
        <v>3.7</v>
      </c>
      <c r="AD12" s="171">
        <v>3.5</v>
      </c>
      <c r="AE12" s="171">
        <v>3.4</v>
      </c>
      <c r="AF12" s="171">
        <v>3.5</v>
      </c>
      <c r="AG12" s="171">
        <v>3.4</v>
      </c>
      <c r="AH12" s="171">
        <v>3</v>
      </c>
      <c r="AI12" s="171">
        <v>2.8</v>
      </c>
      <c r="AJ12" s="171">
        <v>3</v>
      </c>
      <c r="AK12" s="171">
        <v>2.6</v>
      </c>
      <c r="AL12" s="171">
        <v>2.2999999999999998</v>
      </c>
      <c r="AM12" s="171">
        <v>2.2000000000000002</v>
      </c>
      <c r="AN12" s="171">
        <v>2.5</v>
      </c>
      <c r="AO12" s="171">
        <v>2.5</v>
      </c>
      <c r="AP12" s="171">
        <v>2.5</v>
      </c>
      <c r="AQ12" s="171">
        <v>2.6</v>
      </c>
      <c r="AR12" s="171">
        <v>2.5</v>
      </c>
      <c r="AS12" s="171">
        <v>2.9</v>
      </c>
      <c r="AT12" s="171">
        <v>3.6</v>
      </c>
      <c r="AU12" s="171">
        <v>4</v>
      </c>
      <c r="AV12" s="171">
        <v>3.8</v>
      </c>
      <c r="AW12" s="171">
        <v>3.1</v>
      </c>
    </row>
    <row r="13" spans="3:49" x14ac:dyDescent="0.2">
      <c r="C13" s="19" t="s">
        <v>20</v>
      </c>
      <c r="D13" s="19" t="s">
        <v>12</v>
      </c>
      <c r="E13" s="19" t="s">
        <v>13</v>
      </c>
      <c r="F13" s="16" t="s">
        <v>14</v>
      </c>
      <c r="G13" s="19" t="s">
        <v>131</v>
      </c>
      <c r="H13" s="19" t="s">
        <v>130</v>
      </c>
      <c r="I13" s="171">
        <v>37.299999999999997</v>
      </c>
      <c r="J13" s="171">
        <v>33.5</v>
      </c>
      <c r="K13" s="171">
        <v>37.5</v>
      </c>
      <c r="L13" s="171">
        <v>40</v>
      </c>
      <c r="M13" s="171">
        <v>39.4</v>
      </c>
      <c r="N13" s="171">
        <v>33.299999999999997</v>
      </c>
      <c r="O13" s="171">
        <v>29.8</v>
      </c>
      <c r="P13" s="171">
        <v>25.3</v>
      </c>
      <c r="Q13" s="171">
        <v>24.8</v>
      </c>
      <c r="R13" s="171">
        <v>23.4</v>
      </c>
      <c r="S13" s="171">
        <v>20.399999999999999</v>
      </c>
      <c r="T13" s="171">
        <v>20.6</v>
      </c>
      <c r="U13" s="171">
        <v>19.7</v>
      </c>
      <c r="V13" s="171">
        <v>19.100000000000001</v>
      </c>
      <c r="W13" s="171">
        <v>19.600000000000001</v>
      </c>
      <c r="X13" s="171">
        <v>20.3</v>
      </c>
      <c r="Y13" s="171">
        <v>19.399999999999999</v>
      </c>
      <c r="Z13" s="171">
        <v>19.3</v>
      </c>
      <c r="AA13" s="171">
        <v>16.2</v>
      </c>
      <c r="AB13" s="171">
        <v>15.7</v>
      </c>
      <c r="AC13" s="171">
        <v>14.1</v>
      </c>
      <c r="AD13" s="171">
        <v>14.5</v>
      </c>
      <c r="AE13" s="171">
        <v>14.4</v>
      </c>
      <c r="AF13" s="171">
        <v>15.6</v>
      </c>
      <c r="AG13" s="171">
        <v>15.6</v>
      </c>
      <c r="AH13" s="171">
        <v>14.7</v>
      </c>
      <c r="AI13" s="171">
        <v>16</v>
      </c>
      <c r="AJ13" s="171">
        <v>16.399999999999999</v>
      </c>
      <c r="AK13" s="171">
        <v>14.7</v>
      </c>
      <c r="AL13" s="171">
        <v>16</v>
      </c>
      <c r="AM13" s="171">
        <v>17</v>
      </c>
      <c r="AN13" s="171">
        <v>16.100000000000001</v>
      </c>
      <c r="AO13" s="171">
        <v>14.3</v>
      </c>
      <c r="AP13" s="171">
        <v>14.3</v>
      </c>
      <c r="AQ13" s="171">
        <v>16</v>
      </c>
      <c r="AR13" s="171">
        <v>14.9</v>
      </c>
      <c r="AS13" s="171">
        <v>14.3</v>
      </c>
      <c r="AT13" s="171">
        <v>15.1</v>
      </c>
      <c r="AU13" s="171">
        <v>15.7</v>
      </c>
      <c r="AV13" s="171">
        <v>15.7</v>
      </c>
      <c r="AW13" s="171">
        <v>15.6</v>
      </c>
    </row>
    <row r="14" spans="3:49" x14ac:dyDescent="0.2">
      <c r="C14" s="19" t="s">
        <v>21</v>
      </c>
      <c r="D14" s="19" t="s">
        <v>12</v>
      </c>
      <c r="E14" s="19" t="s">
        <v>13</v>
      </c>
      <c r="F14" s="16" t="s">
        <v>14</v>
      </c>
      <c r="G14" s="19" t="s">
        <v>131</v>
      </c>
      <c r="H14" s="19" t="s">
        <v>130</v>
      </c>
      <c r="I14" s="171">
        <v>5.6</v>
      </c>
      <c r="J14" s="171">
        <v>5.7</v>
      </c>
      <c r="K14" s="171">
        <v>4.3</v>
      </c>
      <c r="L14" s="171">
        <v>5</v>
      </c>
      <c r="M14" s="171">
        <v>4.0999999999999996</v>
      </c>
      <c r="N14" s="171">
        <v>4.9000000000000004</v>
      </c>
      <c r="O14" s="171">
        <v>3.8</v>
      </c>
      <c r="P14" s="171">
        <v>2.8</v>
      </c>
      <c r="Q14" s="171">
        <v>2.8</v>
      </c>
      <c r="R14" s="171">
        <v>3</v>
      </c>
      <c r="S14" s="171">
        <v>3.3</v>
      </c>
      <c r="T14" s="171">
        <v>2.7</v>
      </c>
      <c r="U14" s="171">
        <v>2.6</v>
      </c>
      <c r="V14" s="171">
        <v>2.8</v>
      </c>
      <c r="W14" s="171">
        <v>2.9</v>
      </c>
      <c r="X14" s="171">
        <v>2.8</v>
      </c>
      <c r="Y14" s="171">
        <v>3.5</v>
      </c>
      <c r="Z14" s="171">
        <v>4.2</v>
      </c>
      <c r="AA14" s="171">
        <v>4.9000000000000004</v>
      </c>
      <c r="AB14" s="171">
        <v>4.5</v>
      </c>
      <c r="AC14" s="171">
        <v>5.6</v>
      </c>
      <c r="AD14" s="171">
        <v>5.5</v>
      </c>
      <c r="AE14" s="171">
        <v>4.8</v>
      </c>
      <c r="AF14" s="171">
        <v>4.4000000000000004</v>
      </c>
      <c r="AG14" s="171">
        <v>4</v>
      </c>
      <c r="AH14" s="171">
        <v>3.4</v>
      </c>
      <c r="AI14" s="171">
        <v>3.1</v>
      </c>
      <c r="AJ14" s="171">
        <v>2.8</v>
      </c>
      <c r="AK14" s="171">
        <v>2.4</v>
      </c>
      <c r="AL14" s="171">
        <v>2.2000000000000002</v>
      </c>
      <c r="AM14" s="171">
        <v>2.4</v>
      </c>
      <c r="AN14" s="171">
        <v>2.4</v>
      </c>
      <c r="AO14" s="171">
        <v>2.4</v>
      </c>
      <c r="AP14" s="171">
        <v>2.8</v>
      </c>
      <c r="AQ14" s="171">
        <v>2.7</v>
      </c>
      <c r="AR14" s="171">
        <v>2.4</v>
      </c>
      <c r="AS14" s="171">
        <v>2.2000000000000002</v>
      </c>
      <c r="AT14" s="171">
        <v>2.2000000000000002</v>
      </c>
      <c r="AU14" s="171">
        <v>2.2000000000000002</v>
      </c>
      <c r="AV14" s="171">
        <v>1.9</v>
      </c>
      <c r="AW14" s="171">
        <v>1.9</v>
      </c>
    </row>
    <row r="15" spans="3:49" x14ac:dyDescent="0.2">
      <c r="C15" s="19" t="s">
        <v>22</v>
      </c>
      <c r="D15" s="19" t="s">
        <v>12</v>
      </c>
      <c r="E15" s="19" t="s">
        <v>13</v>
      </c>
      <c r="F15" s="16" t="s">
        <v>14</v>
      </c>
      <c r="G15" s="19" t="s">
        <v>131</v>
      </c>
      <c r="H15" s="19" t="s">
        <v>130</v>
      </c>
      <c r="I15" s="171">
        <v>27.8</v>
      </c>
      <c r="J15" s="171">
        <v>27</v>
      </c>
      <c r="K15" s="171">
        <v>24.3</v>
      </c>
      <c r="L15" s="171">
        <v>26.6</v>
      </c>
      <c r="M15" s="171">
        <v>26</v>
      </c>
      <c r="N15" s="171">
        <v>23.2</v>
      </c>
      <c r="O15" s="171">
        <v>25.3</v>
      </c>
      <c r="P15" s="171">
        <v>26.2</v>
      </c>
      <c r="Q15" s="171">
        <v>22.7</v>
      </c>
      <c r="R15" s="171">
        <v>20.2</v>
      </c>
      <c r="S15" s="171">
        <v>17.7</v>
      </c>
      <c r="T15" s="171">
        <v>16.899999999999999</v>
      </c>
      <c r="U15" s="171">
        <v>15.2</v>
      </c>
      <c r="V15" s="171">
        <v>12.8</v>
      </c>
      <c r="W15" s="171">
        <v>12.9</v>
      </c>
      <c r="X15" s="171">
        <v>12.1</v>
      </c>
      <c r="Y15" s="171">
        <v>16.7</v>
      </c>
      <c r="Z15" s="171">
        <v>21</v>
      </c>
      <c r="AA15" s="171">
        <v>23.5</v>
      </c>
      <c r="AB15" s="171">
        <v>24.4</v>
      </c>
      <c r="AC15" s="171">
        <v>28.4</v>
      </c>
      <c r="AD15" s="171">
        <v>28.5</v>
      </c>
      <c r="AE15" s="171">
        <v>27.9</v>
      </c>
      <c r="AF15" s="171">
        <v>28.7</v>
      </c>
      <c r="AG15" s="171">
        <v>28.1</v>
      </c>
      <c r="AH15" s="171">
        <v>27.3</v>
      </c>
      <c r="AI15" s="171">
        <v>26.2</v>
      </c>
      <c r="AJ15" s="171">
        <v>28.2</v>
      </c>
      <c r="AK15" s="171">
        <v>26.1</v>
      </c>
      <c r="AL15" s="171">
        <v>23.8</v>
      </c>
      <c r="AM15" s="171">
        <v>25.4</v>
      </c>
      <c r="AN15" s="171">
        <v>25.8</v>
      </c>
      <c r="AO15" s="171">
        <v>25.9</v>
      </c>
      <c r="AP15" s="171">
        <v>23</v>
      </c>
      <c r="AQ15" s="171">
        <v>23.6</v>
      </c>
      <c r="AR15" s="171">
        <v>25.3</v>
      </c>
      <c r="AS15" s="171">
        <v>27.6</v>
      </c>
      <c r="AT15" s="171">
        <v>24.6</v>
      </c>
      <c r="AU15" s="171">
        <v>28.1</v>
      </c>
      <c r="AV15" s="171">
        <v>27.2</v>
      </c>
      <c r="AW15" s="171">
        <v>26.9</v>
      </c>
    </row>
    <row r="16" spans="3:49" x14ac:dyDescent="0.2">
      <c r="C16" s="19" t="s">
        <v>23</v>
      </c>
      <c r="D16" s="19" t="s">
        <v>12</v>
      </c>
      <c r="E16" s="19" t="s">
        <v>13</v>
      </c>
      <c r="F16" s="16" t="s">
        <v>14</v>
      </c>
      <c r="G16" s="19" t="s">
        <v>131</v>
      </c>
      <c r="H16" s="19" t="s">
        <v>130</v>
      </c>
      <c r="I16" s="171">
        <v>59.7</v>
      </c>
      <c r="J16" s="171">
        <v>53.7</v>
      </c>
      <c r="K16" s="171">
        <v>52.5</v>
      </c>
      <c r="L16" s="171">
        <v>54.1</v>
      </c>
      <c r="M16" s="171">
        <v>49.6</v>
      </c>
      <c r="N16" s="171">
        <v>51.5</v>
      </c>
      <c r="O16" s="171">
        <v>50.4</v>
      </c>
      <c r="P16" s="171">
        <v>45</v>
      </c>
      <c r="Q16" s="171">
        <v>43.1</v>
      </c>
      <c r="R16" s="171">
        <v>39.700000000000003</v>
      </c>
      <c r="S16" s="171">
        <v>34.9</v>
      </c>
      <c r="T16" s="171">
        <v>32.4</v>
      </c>
      <c r="U16" s="171">
        <v>27.8</v>
      </c>
      <c r="V16" s="171">
        <v>23.4</v>
      </c>
      <c r="W16" s="171">
        <v>23.4</v>
      </c>
      <c r="X16" s="171">
        <v>20.6</v>
      </c>
      <c r="Y16" s="171">
        <v>24.6</v>
      </c>
      <c r="Z16" s="171">
        <v>27.5</v>
      </c>
      <c r="AA16" s="171">
        <v>32</v>
      </c>
      <c r="AB16" s="171">
        <v>31.1</v>
      </c>
      <c r="AC16" s="171">
        <v>37.700000000000003</v>
      </c>
      <c r="AD16" s="171">
        <v>37.700000000000003</v>
      </c>
      <c r="AE16" s="171">
        <v>36.4</v>
      </c>
      <c r="AF16" s="171">
        <v>36.5</v>
      </c>
      <c r="AG16" s="171">
        <v>34.6</v>
      </c>
      <c r="AH16" s="171">
        <v>31.9</v>
      </c>
      <c r="AI16" s="171">
        <v>31.7</v>
      </c>
      <c r="AJ16" s="171">
        <v>34.200000000000003</v>
      </c>
      <c r="AK16" s="171">
        <v>30.8</v>
      </c>
      <c r="AL16" s="171">
        <v>29.5</v>
      </c>
      <c r="AM16" s="171">
        <v>32.6</v>
      </c>
      <c r="AN16" s="171">
        <v>31.2</v>
      </c>
      <c r="AO16" s="171">
        <v>33.4</v>
      </c>
      <c r="AP16" s="171">
        <v>31</v>
      </c>
      <c r="AQ16" s="171">
        <v>31.1</v>
      </c>
      <c r="AR16" s="171">
        <v>33.5</v>
      </c>
      <c r="AS16" s="171">
        <v>37.200000000000003</v>
      </c>
      <c r="AT16" s="171">
        <v>36.200000000000003</v>
      </c>
      <c r="AU16" s="171">
        <v>38.1</v>
      </c>
      <c r="AV16" s="171">
        <v>34.200000000000003</v>
      </c>
      <c r="AW16" s="171">
        <v>33.700000000000003</v>
      </c>
    </row>
    <row r="17" spans="3:49" x14ac:dyDescent="0.2">
      <c r="C17" s="19" t="s">
        <v>24</v>
      </c>
      <c r="D17" s="19" t="s">
        <v>12</v>
      </c>
      <c r="E17" s="19" t="s">
        <v>13</v>
      </c>
      <c r="F17" s="16" t="s">
        <v>14</v>
      </c>
      <c r="G17" s="19" t="s">
        <v>131</v>
      </c>
      <c r="H17" s="19" t="s">
        <v>130</v>
      </c>
      <c r="I17" s="171">
        <v>31.5</v>
      </c>
      <c r="J17" s="171">
        <v>30.4</v>
      </c>
      <c r="K17" s="171">
        <v>35.799999999999997</v>
      </c>
      <c r="L17" s="171">
        <v>32.5</v>
      </c>
      <c r="M17" s="171">
        <v>31.9</v>
      </c>
      <c r="N17" s="171">
        <v>35</v>
      </c>
      <c r="O17" s="171">
        <v>36</v>
      </c>
      <c r="P17" s="171">
        <v>31.5</v>
      </c>
      <c r="Q17" s="171">
        <v>28.4</v>
      </c>
      <c r="R17" s="171">
        <v>25.1</v>
      </c>
      <c r="S17" s="171">
        <v>22.7</v>
      </c>
      <c r="T17" s="171">
        <v>23.7</v>
      </c>
      <c r="U17" s="171">
        <v>23</v>
      </c>
      <c r="V17" s="171">
        <v>22.7</v>
      </c>
      <c r="W17" s="171">
        <v>22.9</v>
      </c>
      <c r="X17" s="171">
        <v>21.1</v>
      </c>
      <c r="Y17" s="171">
        <v>21.1</v>
      </c>
      <c r="Z17" s="171">
        <v>24.7</v>
      </c>
      <c r="AA17" s="171">
        <v>29</v>
      </c>
      <c r="AB17" s="171">
        <v>33.800000000000004</v>
      </c>
      <c r="AC17" s="171">
        <v>27</v>
      </c>
      <c r="AD17" s="171">
        <v>29.4</v>
      </c>
      <c r="AE17" s="171">
        <v>29.6</v>
      </c>
      <c r="AF17" s="171">
        <v>32.1</v>
      </c>
      <c r="AG17" s="171">
        <v>32.700000000000003</v>
      </c>
      <c r="AH17" s="171">
        <v>36.4</v>
      </c>
      <c r="AI17" s="171">
        <v>38.799999999999997</v>
      </c>
      <c r="AJ17" s="171">
        <v>35.6</v>
      </c>
      <c r="AK17" s="171">
        <v>35.9</v>
      </c>
      <c r="AL17" s="171">
        <v>35.9</v>
      </c>
      <c r="AM17" s="171">
        <v>37.5</v>
      </c>
      <c r="AN17" s="171">
        <v>34.299999999999997</v>
      </c>
      <c r="AO17" s="171">
        <v>29.6</v>
      </c>
      <c r="AP17" s="171">
        <v>27</v>
      </c>
      <c r="AQ17" s="171">
        <v>27.8</v>
      </c>
      <c r="AR17" s="171">
        <v>26.3</v>
      </c>
      <c r="AS17" s="171">
        <v>28.7</v>
      </c>
      <c r="AT17" s="171">
        <v>30.6</v>
      </c>
      <c r="AU17" s="171">
        <v>31.6</v>
      </c>
      <c r="AV17" s="171">
        <v>31.2</v>
      </c>
      <c r="AW17" s="171">
        <v>29.3</v>
      </c>
    </row>
    <row r="18" spans="3:49" x14ac:dyDescent="0.2">
      <c r="C18" s="19" t="s">
        <v>25</v>
      </c>
      <c r="D18" s="19" t="s">
        <v>12</v>
      </c>
      <c r="E18" s="19" t="s">
        <v>13</v>
      </c>
      <c r="F18" s="16" t="s">
        <v>14</v>
      </c>
      <c r="G18" s="19" t="s">
        <v>131</v>
      </c>
      <c r="H18" s="19" t="s">
        <v>130</v>
      </c>
      <c r="I18" s="171">
        <v>98.1</v>
      </c>
      <c r="J18" s="171">
        <v>94.3</v>
      </c>
      <c r="K18" s="171">
        <v>89.5</v>
      </c>
      <c r="L18" s="171">
        <v>92.2</v>
      </c>
      <c r="M18" s="171">
        <v>93.9</v>
      </c>
      <c r="N18" s="171">
        <v>85.6</v>
      </c>
      <c r="O18" s="171">
        <v>85.5</v>
      </c>
      <c r="P18" s="171">
        <v>83.5</v>
      </c>
      <c r="Q18" s="171">
        <v>77.900000000000006</v>
      </c>
      <c r="R18" s="171">
        <v>69.5</v>
      </c>
      <c r="S18" s="171">
        <v>68.7</v>
      </c>
      <c r="T18" s="171">
        <v>70.099999999999994</v>
      </c>
      <c r="U18" s="171">
        <v>57.8</v>
      </c>
      <c r="V18" s="171">
        <v>48.6</v>
      </c>
      <c r="W18" s="171">
        <v>46.3</v>
      </c>
      <c r="X18" s="171">
        <v>45</v>
      </c>
      <c r="Y18" s="171">
        <v>43.8</v>
      </c>
      <c r="Z18" s="171">
        <v>45.6</v>
      </c>
      <c r="AA18" s="171">
        <v>43.6</v>
      </c>
      <c r="AB18" s="171">
        <v>40.1</v>
      </c>
      <c r="AC18" s="171">
        <v>34</v>
      </c>
      <c r="AD18" s="171">
        <v>34.299999999999997</v>
      </c>
      <c r="AE18" s="171">
        <v>34.799999999999997</v>
      </c>
      <c r="AF18" s="171">
        <v>36.799999999999997</v>
      </c>
      <c r="AG18" s="171">
        <v>38.799999999999997</v>
      </c>
      <c r="AH18" s="171">
        <v>37.4</v>
      </c>
      <c r="AI18" s="171">
        <v>36.799999999999997</v>
      </c>
      <c r="AJ18" s="171">
        <v>38.1</v>
      </c>
      <c r="AK18" s="171">
        <v>38.1</v>
      </c>
      <c r="AL18" s="171">
        <v>34</v>
      </c>
      <c r="AM18" s="171">
        <v>35.299999999999997</v>
      </c>
      <c r="AN18" s="171">
        <v>35.799999999999997</v>
      </c>
      <c r="AO18" s="171">
        <v>35.6</v>
      </c>
      <c r="AP18" s="171">
        <v>35.299999999999997</v>
      </c>
      <c r="AQ18" s="171">
        <v>39.9</v>
      </c>
      <c r="AR18" s="171">
        <v>37.200000000000003</v>
      </c>
      <c r="AS18" s="171">
        <v>38</v>
      </c>
      <c r="AT18" s="171">
        <v>39.5</v>
      </c>
      <c r="AU18" s="171">
        <v>41.5</v>
      </c>
      <c r="AV18" s="171">
        <v>39</v>
      </c>
      <c r="AW18" s="171">
        <v>36.9</v>
      </c>
    </row>
    <row r="19" spans="3:49" x14ac:dyDescent="0.2">
      <c r="C19" s="19" t="s">
        <v>26</v>
      </c>
      <c r="D19" s="19" t="s">
        <v>12</v>
      </c>
      <c r="E19" s="19" t="s">
        <v>13</v>
      </c>
      <c r="F19" s="16" t="s">
        <v>14</v>
      </c>
      <c r="G19" s="19" t="s">
        <v>131</v>
      </c>
      <c r="H19" s="19" t="s">
        <v>130</v>
      </c>
      <c r="I19" s="171">
        <v>36.4</v>
      </c>
      <c r="J19" s="171">
        <v>31.4</v>
      </c>
      <c r="K19" s="171">
        <v>33.1</v>
      </c>
      <c r="L19" s="171">
        <v>28.7</v>
      </c>
      <c r="M19" s="171">
        <v>26.7</v>
      </c>
      <c r="N19" s="171">
        <v>28.6</v>
      </c>
      <c r="O19" s="171">
        <v>29.1</v>
      </c>
      <c r="P19" s="171">
        <v>29.3</v>
      </c>
      <c r="Q19" s="171">
        <v>31.9</v>
      </c>
      <c r="R19" s="171">
        <v>30.8</v>
      </c>
      <c r="S19" s="171">
        <v>32</v>
      </c>
      <c r="T19" s="171">
        <v>30.2</v>
      </c>
      <c r="U19" s="171">
        <v>26.9</v>
      </c>
      <c r="V19" s="171">
        <v>24.2</v>
      </c>
      <c r="W19" s="171">
        <v>24</v>
      </c>
      <c r="X19" s="171">
        <v>22.1</v>
      </c>
      <c r="Y19" s="171">
        <v>20.8</v>
      </c>
      <c r="Z19" s="171">
        <v>21.3</v>
      </c>
      <c r="AA19" s="171">
        <v>20.399999999999999</v>
      </c>
      <c r="AB19" s="171">
        <v>22.1</v>
      </c>
      <c r="AC19" s="171">
        <v>21.4</v>
      </c>
      <c r="AD19" s="171">
        <v>22.5</v>
      </c>
      <c r="AE19" s="171">
        <v>22.4</v>
      </c>
      <c r="AF19" s="171">
        <v>23</v>
      </c>
      <c r="AG19" s="171">
        <v>23.5</v>
      </c>
      <c r="AH19" s="171">
        <v>25.8</v>
      </c>
      <c r="AI19" s="171">
        <v>23.1</v>
      </c>
      <c r="AJ19" s="171">
        <v>21.3</v>
      </c>
      <c r="AK19" s="171">
        <v>21.3</v>
      </c>
      <c r="AL19" s="171">
        <v>20.399999999999999</v>
      </c>
      <c r="AM19" s="171">
        <v>21.2</v>
      </c>
      <c r="AN19" s="171">
        <v>21.5</v>
      </c>
      <c r="AO19" s="171">
        <v>20.8</v>
      </c>
      <c r="AP19" s="171">
        <v>20.5</v>
      </c>
      <c r="AQ19" s="171">
        <v>22.1</v>
      </c>
      <c r="AR19" s="171">
        <v>23</v>
      </c>
      <c r="AS19" s="171">
        <v>25.6</v>
      </c>
      <c r="AT19" s="171">
        <v>28.4</v>
      </c>
      <c r="AU19" s="171">
        <v>29.8</v>
      </c>
      <c r="AV19" s="171">
        <v>26.8</v>
      </c>
      <c r="AW19" s="171">
        <v>24.2</v>
      </c>
    </row>
    <row r="20" spans="3:49" x14ac:dyDescent="0.2">
      <c r="C20" s="19" t="s">
        <v>27</v>
      </c>
      <c r="D20" s="19" t="s">
        <v>12</v>
      </c>
      <c r="E20" s="19" t="s">
        <v>13</v>
      </c>
      <c r="F20" s="16" t="s">
        <v>14</v>
      </c>
      <c r="G20" s="19" t="s">
        <v>131</v>
      </c>
      <c r="H20" s="19" t="s">
        <v>130</v>
      </c>
      <c r="I20" s="171">
        <v>47.3</v>
      </c>
      <c r="J20" s="171">
        <v>46.6</v>
      </c>
      <c r="K20" s="171">
        <v>51.6</v>
      </c>
      <c r="L20" s="171">
        <v>51.8</v>
      </c>
      <c r="M20" s="171">
        <v>56.6</v>
      </c>
      <c r="N20" s="171">
        <v>49.1</v>
      </c>
      <c r="O20" s="171">
        <v>46.7</v>
      </c>
      <c r="P20" s="171">
        <v>45.5</v>
      </c>
      <c r="Q20" s="171">
        <v>44.1</v>
      </c>
      <c r="R20" s="171">
        <v>43.6</v>
      </c>
      <c r="S20" s="171">
        <v>43.2</v>
      </c>
      <c r="T20" s="171">
        <v>40.200000000000003</v>
      </c>
      <c r="U20" s="171">
        <v>34.1</v>
      </c>
      <c r="V20" s="171">
        <v>31</v>
      </c>
      <c r="W20" s="171">
        <v>28.5</v>
      </c>
      <c r="X20" s="171">
        <v>25.9</v>
      </c>
      <c r="Y20" s="171">
        <v>29.8</v>
      </c>
      <c r="Z20" s="171">
        <v>33.4</v>
      </c>
      <c r="AA20" s="171">
        <v>33.4</v>
      </c>
      <c r="AB20" s="171">
        <v>33</v>
      </c>
      <c r="AC20" s="171">
        <v>38.799999999999997</v>
      </c>
      <c r="AD20" s="171">
        <v>36.1</v>
      </c>
      <c r="AE20" s="171">
        <v>35.6</v>
      </c>
      <c r="AF20" s="171">
        <v>34</v>
      </c>
      <c r="AG20" s="171">
        <v>32.200000000000003</v>
      </c>
      <c r="AH20" s="171">
        <v>30.7</v>
      </c>
      <c r="AI20" s="171">
        <v>30.4</v>
      </c>
      <c r="AJ20" s="171">
        <v>31.8</v>
      </c>
      <c r="AK20" s="171">
        <v>28.4</v>
      </c>
      <c r="AL20" s="171">
        <v>28.6</v>
      </c>
      <c r="AM20" s="171">
        <v>29.2</v>
      </c>
      <c r="AN20" s="171">
        <v>28.1</v>
      </c>
      <c r="AO20" s="171">
        <v>29.1</v>
      </c>
      <c r="AP20" s="171">
        <v>26.3</v>
      </c>
      <c r="AQ20" s="171">
        <v>28</v>
      </c>
      <c r="AR20" s="171">
        <v>29.9</v>
      </c>
      <c r="AS20" s="171">
        <v>31.8</v>
      </c>
      <c r="AT20" s="171">
        <v>30.3</v>
      </c>
      <c r="AU20" s="171">
        <v>29</v>
      </c>
      <c r="AV20" s="171">
        <v>28.9</v>
      </c>
      <c r="AW20" s="171">
        <v>28.4</v>
      </c>
    </row>
    <row r="21" spans="3:49" x14ac:dyDescent="0.2">
      <c r="C21" s="19" t="s">
        <v>28</v>
      </c>
      <c r="D21" s="19" t="s">
        <v>12</v>
      </c>
      <c r="E21" s="19" t="s">
        <v>13</v>
      </c>
      <c r="F21" s="16" t="s">
        <v>14</v>
      </c>
      <c r="G21" s="19" t="s">
        <v>131</v>
      </c>
      <c r="H21" s="19" t="s">
        <v>130</v>
      </c>
      <c r="I21" s="171">
        <v>12.6</v>
      </c>
      <c r="J21" s="171">
        <v>16</v>
      </c>
      <c r="K21" s="171">
        <v>17.2</v>
      </c>
      <c r="L21" s="171">
        <v>17.399999999999999</v>
      </c>
      <c r="M21" s="171">
        <v>9.6</v>
      </c>
      <c r="N21" s="171">
        <v>12.3</v>
      </c>
      <c r="O21" s="171">
        <v>11.9</v>
      </c>
      <c r="P21" s="171">
        <v>11.6</v>
      </c>
      <c r="Q21" s="171">
        <v>11.6</v>
      </c>
      <c r="R21" s="171">
        <v>10.6</v>
      </c>
      <c r="S21" s="171">
        <v>10.3</v>
      </c>
      <c r="T21" s="171">
        <v>10.1</v>
      </c>
      <c r="U21" s="171">
        <v>9.4</v>
      </c>
      <c r="V21" s="171">
        <v>9.4</v>
      </c>
      <c r="W21" s="171">
        <v>9.6</v>
      </c>
      <c r="X21" s="171">
        <v>9.6</v>
      </c>
      <c r="Y21" s="171">
        <v>8.6</v>
      </c>
      <c r="Z21" s="171">
        <v>9.4</v>
      </c>
      <c r="AA21" s="171">
        <v>8.9</v>
      </c>
      <c r="AB21" s="171">
        <v>7.1</v>
      </c>
      <c r="AC21" s="171">
        <v>5.6</v>
      </c>
      <c r="AD21" s="171">
        <v>5.4</v>
      </c>
      <c r="AE21" s="171">
        <v>5.8</v>
      </c>
      <c r="AF21" s="171">
        <v>5.2</v>
      </c>
      <c r="AG21" s="171">
        <v>5.4</v>
      </c>
      <c r="AH21" s="171">
        <v>6</v>
      </c>
      <c r="AI21" s="171">
        <v>5.9</v>
      </c>
      <c r="AJ21" s="171">
        <v>5.4</v>
      </c>
      <c r="AK21" s="171">
        <v>5.0999999999999996</v>
      </c>
      <c r="AL21" s="171">
        <v>4.3</v>
      </c>
      <c r="AM21" s="171">
        <v>3.4</v>
      </c>
      <c r="AN21" s="171">
        <v>3.5</v>
      </c>
      <c r="AO21" s="171">
        <v>4</v>
      </c>
      <c r="AP21" s="171">
        <v>3</v>
      </c>
      <c r="AQ21" s="171">
        <v>2.5</v>
      </c>
      <c r="AR21" s="171">
        <v>2.8</v>
      </c>
      <c r="AS21" s="171">
        <v>2.1</v>
      </c>
      <c r="AT21" s="171">
        <v>2.5</v>
      </c>
      <c r="AU21" s="171">
        <v>3</v>
      </c>
      <c r="AV21" s="171">
        <v>3.4</v>
      </c>
      <c r="AW21" s="171">
        <v>3</v>
      </c>
    </row>
    <row r="22" spans="3:49" x14ac:dyDescent="0.2">
      <c r="C22" s="19" t="s">
        <v>29</v>
      </c>
      <c r="D22" s="19" t="s">
        <v>12</v>
      </c>
      <c r="E22" s="19" t="s">
        <v>13</v>
      </c>
      <c r="F22" s="16" t="s">
        <v>14</v>
      </c>
      <c r="G22" s="19" t="s">
        <v>131</v>
      </c>
      <c r="H22" s="19" t="s">
        <v>130</v>
      </c>
      <c r="I22" s="171">
        <v>27</v>
      </c>
      <c r="J22" s="171">
        <v>27</v>
      </c>
      <c r="K22" s="171">
        <v>29.1</v>
      </c>
      <c r="L22" s="171">
        <v>28.8</v>
      </c>
      <c r="M22" s="171">
        <v>28.3</v>
      </c>
      <c r="N22" s="171">
        <v>28</v>
      </c>
      <c r="O22" s="171">
        <v>28.9</v>
      </c>
      <c r="P22" s="171">
        <v>23.9</v>
      </c>
      <c r="Q22" s="171">
        <v>24.3</v>
      </c>
      <c r="R22" s="171">
        <v>24.5</v>
      </c>
      <c r="S22" s="171">
        <v>24</v>
      </c>
      <c r="T22" s="171">
        <v>24.1</v>
      </c>
      <c r="U22" s="171">
        <v>22.4</v>
      </c>
      <c r="V22" s="171">
        <v>22.4</v>
      </c>
      <c r="W22" s="171">
        <v>22.6</v>
      </c>
      <c r="X22" s="171">
        <v>20.6</v>
      </c>
      <c r="Y22" s="171">
        <v>19.3</v>
      </c>
      <c r="Z22" s="171">
        <v>22.9</v>
      </c>
      <c r="AA22" s="171">
        <v>26.1</v>
      </c>
      <c r="AB22" s="171">
        <v>26.7</v>
      </c>
      <c r="AC22" s="171">
        <v>31.5</v>
      </c>
      <c r="AD22" s="171">
        <v>34.4</v>
      </c>
      <c r="AE22" s="171">
        <v>35.200000000000003</v>
      </c>
      <c r="AF22" s="171">
        <v>37.700000000000003</v>
      </c>
      <c r="AG22" s="171">
        <v>40.1</v>
      </c>
      <c r="AH22" s="171">
        <v>38.4</v>
      </c>
      <c r="AI22" s="171">
        <v>37.799999999999997</v>
      </c>
      <c r="AJ22" s="171">
        <v>42.1</v>
      </c>
      <c r="AK22" s="171">
        <v>42.4</v>
      </c>
      <c r="AL22" s="171">
        <v>43.1</v>
      </c>
      <c r="AM22" s="171">
        <v>49.5</v>
      </c>
      <c r="AN22" s="171">
        <v>48</v>
      </c>
      <c r="AO22" s="171">
        <v>46.4</v>
      </c>
      <c r="AP22" s="171">
        <v>47.3</v>
      </c>
      <c r="AQ22" s="171">
        <v>49.1</v>
      </c>
      <c r="AR22" s="171">
        <v>51.1</v>
      </c>
      <c r="AS22" s="171">
        <v>55</v>
      </c>
      <c r="AT22" s="171">
        <v>55.8</v>
      </c>
      <c r="AU22" s="171">
        <v>54.2</v>
      </c>
      <c r="AV22" s="171">
        <v>51.9</v>
      </c>
      <c r="AW22" s="171">
        <v>48.5</v>
      </c>
    </row>
    <row r="23" spans="3:49" x14ac:dyDescent="0.2">
      <c r="C23" s="19" t="s">
        <v>30</v>
      </c>
      <c r="D23" s="19" t="s">
        <v>12</v>
      </c>
      <c r="E23" s="19" t="s">
        <v>13</v>
      </c>
      <c r="F23" s="16" t="s">
        <v>14</v>
      </c>
      <c r="G23" s="19" t="s">
        <v>131</v>
      </c>
      <c r="H23" s="19" t="s">
        <v>130</v>
      </c>
      <c r="I23" s="171">
        <v>6.2</v>
      </c>
      <c r="J23" s="171">
        <v>5.9</v>
      </c>
      <c r="K23" s="171">
        <v>5.8</v>
      </c>
      <c r="L23" s="171">
        <v>4.8</v>
      </c>
      <c r="M23" s="171">
        <v>5.3</v>
      </c>
      <c r="N23" s="171">
        <v>4.7</v>
      </c>
      <c r="O23" s="171">
        <v>4.5</v>
      </c>
      <c r="P23" s="171">
        <v>4.3</v>
      </c>
      <c r="Q23" s="171">
        <v>4.5</v>
      </c>
      <c r="R23" s="171">
        <v>3.6</v>
      </c>
      <c r="S23" s="171">
        <v>3.2</v>
      </c>
      <c r="T23" s="171">
        <v>3.2</v>
      </c>
      <c r="U23" s="171">
        <v>2.7</v>
      </c>
      <c r="V23" s="171">
        <v>2.5</v>
      </c>
      <c r="W23" s="171">
        <v>2.5</v>
      </c>
      <c r="X23" s="171">
        <v>2.4</v>
      </c>
      <c r="Y23" s="171">
        <v>3</v>
      </c>
      <c r="Z23" s="171">
        <v>4.5</v>
      </c>
      <c r="AA23" s="171">
        <v>7</v>
      </c>
      <c r="AB23" s="171">
        <v>7.9</v>
      </c>
      <c r="AC23" s="171">
        <v>6.6</v>
      </c>
      <c r="AD23" s="171">
        <v>6.1</v>
      </c>
      <c r="AE23" s="171">
        <v>6.6</v>
      </c>
      <c r="AF23" s="171">
        <v>6.9</v>
      </c>
      <c r="AG23" s="171">
        <v>6.4</v>
      </c>
      <c r="AH23" s="171">
        <v>6</v>
      </c>
      <c r="AI23" s="171">
        <v>5.2</v>
      </c>
      <c r="AJ23" s="171">
        <v>5.8</v>
      </c>
      <c r="AK23" s="171">
        <v>5.3</v>
      </c>
      <c r="AL23" s="171">
        <v>5.2</v>
      </c>
      <c r="AM23" s="171">
        <v>5.4</v>
      </c>
      <c r="AN23" s="171">
        <v>4.9000000000000004</v>
      </c>
      <c r="AO23" s="171">
        <v>5.0999999999999996</v>
      </c>
      <c r="AP23" s="171">
        <v>4.5</v>
      </c>
      <c r="AQ23" s="171">
        <v>5.7</v>
      </c>
      <c r="AR23" s="171">
        <v>5.4</v>
      </c>
      <c r="AS23" s="171">
        <v>5.9</v>
      </c>
      <c r="AT23" s="171">
        <v>6.2</v>
      </c>
      <c r="AU23" s="171">
        <v>6.2</v>
      </c>
      <c r="AV23" s="171">
        <v>6</v>
      </c>
      <c r="AW23" s="171">
        <v>5.7</v>
      </c>
    </row>
    <row r="24" spans="3:49" x14ac:dyDescent="0.2">
      <c r="C24" s="19" t="s">
        <v>31</v>
      </c>
      <c r="D24" s="19" t="s">
        <v>12</v>
      </c>
      <c r="E24" s="19" t="s">
        <v>13</v>
      </c>
      <c r="F24" s="16" t="s">
        <v>14</v>
      </c>
      <c r="G24" s="19" t="s">
        <v>131</v>
      </c>
      <c r="H24" s="19" t="s">
        <v>130</v>
      </c>
      <c r="I24" s="171">
        <v>6.9</v>
      </c>
      <c r="J24" s="171">
        <v>7</v>
      </c>
      <c r="K24" s="171">
        <v>7.1</v>
      </c>
      <c r="L24" s="171">
        <v>6.7</v>
      </c>
      <c r="M24" s="171">
        <v>6.6</v>
      </c>
      <c r="N24" s="171">
        <v>7.9</v>
      </c>
      <c r="O24" s="171">
        <v>9.1999999999999993</v>
      </c>
      <c r="P24" s="171">
        <v>7.6</v>
      </c>
      <c r="Q24" s="171">
        <v>7.7</v>
      </c>
      <c r="R24" s="171">
        <v>7.7</v>
      </c>
      <c r="S24" s="171">
        <v>7.6</v>
      </c>
      <c r="T24" s="171">
        <v>7.2</v>
      </c>
      <c r="U24" s="171">
        <v>6.8</v>
      </c>
      <c r="V24" s="171">
        <v>6.4</v>
      </c>
      <c r="W24" s="171">
        <v>6</v>
      </c>
      <c r="X24" s="171">
        <v>5.6</v>
      </c>
      <c r="Y24" s="171">
        <v>5.7</v>
      </c>
      <c r="Z24" s="171">
        <v>7.3</v>
      </c>
      <c r="AA24" s="171">
        <v>9.1999999999999993</v>
      </c>
      <c r="AB24" s="171">
        <v>8.9</v>
      </c>
      <c r="AC24" s="171">
        <v>8.6999999999999993</v>
      </c>
      <c r="AD24" s="171">
        <v>8.3000000000000007</v>
      </c>
      <c r="AE24" s="171">
        <v>8.6999999999999993</v>
      </c>
      <c r="AF24" s="171">
        <v>8.5</v>
      </c>
      <c r="AG24" s="171">
        <v>7.7</v>
      </c>
      <c r="AH24" s="171">
        <v>8.1</v>
      </c>
      <c r="AI24" s="171">
        <v>7.4</v>
      </c>
      <c r="AJ24" s="171">
        <v>6.6</v>
      </c>
      <c r="AK24" s="171">
        <v>5.0999999999999996</v>
      </c>
      <c r="AL24" s="171">
        <v>4.5999999999999996</v>
      </c>
      <c r="AM24" s="171">
        <v>4.5999999999999996</v>
      </c>
      <c r="AN24" s="171">
        <v>4.7</v>
      </c>
      <c r="AO24" s="171">
        <v>4.8</v>
      </c>
      <c r="AP24" s="171">
        <v>5.2</v>
      </c>
      <c r="AQ24" s="171">
        <v>5.9</v>
      </c>
      <c r="AR24" s="171">
        <v>5.3</v>
      </c>
      <c r="AS24" s="171">
        <v>5</v>
      </c>
      <c r="AT24" s="171">
        <v>5.0999999999999996</v>
      </c>
      <c r="AU24" s="171">
        <v>5.2</v>
      </c>
      <c r="AV24" s="171">
        <v>4.9000000000000004</v>
      </c>
      <c r="AW24" s="171">
        <v>4.8</v>
      </c>
    </row>
    <row r="25" spans="3:49" x14ac:dyDescent="0.2">
      <c r="C25" s="19" t="s">
        <v>32</v>
      </c>
      <c r="D25" s="19" t="s">
        <v>12</v>
      </c>
      <c r="E25" s="19" t="s">
        <v>13</v>
      </c>
      <c r="F25" s="16" t="s">
        <v>14</v>
      </c>
      <c r="G25" s="19" t="s">
        <v>131</v>
      </c>
      <c r="H25" s="19" t="s">
        <v>130</v>
      </c>
      <c r="I25" s="171">
        <v>3</v>
      </c>
      <c r="J25" s="171">
        <v>2.9</v>
      </c>
      <c r="K25" s="171">
        <v>2.7</v>
      </c>
      <c r="L25" s="171">
        <v>2.1</v>
      </c>
      <c r="M25" s="171">
        <v>2</v>
      </c>
      <c r="N25" s="171">
        <v>1.6</v>
      </c>
      <c r="O25" s="171">
        <v>2.1</v>
      </c>
      <c r="P25" s="171">
        <v>1.9000000000000001</v>
      </c>
      <c r="Q25" s="171">
        <v>1.8</v>
      </c>
      <c r="R25" s="171">
        <v>1.8</v>
      </c>
      <c r="S25" s="171">
        <v>1.9</v>
      </c>
      <c r="T25" s="171">
        <v>1.9</v>
      </c>
      <c r="U25" s="171">
        <v>1.9</v>
      </c>
      <c r="V25" s="171">
        <v>2</v>
      </c>
      <c r="W25" s="171">
        <v>2.1</v>
      </c>
      <c r="X25" s="171">
        <v>2.2000000000000002</v>
      </c>
      <c r="Y25" s="171">
        <v>3.3</v>
      </c>
      <c r="Z25" s="171">
        <v>4.4000000000000004</v>
      </c>
      <c r="AA25" s="171">
        <v>4.5</v>
      </c>
      <c r="AB25" s="171">
        <v>4.4000000000000004</v>
      </c>
      <c r="AC25" s="171">
        <v>5.6</v>
      </c>
      <c r="AD25" s="171">
        <v>5.6</v>
      </c>
      <c r="AE25" s="171">
        <v>5.4</v>
      </c>
      <c r="AF25" s="171">
        <v>5.2</v>
      </c>
      <c r="AG25" s="171">
        <v>4.9000000000000004</v>
      </c>
      <c r="AH25" s="171">
        <v>4.7</v>
      </c>
      <c r="AI25" s="171">
        <v>4.3</v>
      </c>
      <c r="AJ25" s="171">
        <v>3.8</v>
      </c>
      <c r="AK25" s="171">
        <v>3.3</v>
      </c>
      <c r="AL25" s="171">
        <v>3.5</v>
      </c>
      <c r="AM25" s="171">
        <v>4.2</v>
      </c>
      <c r="AN25" s="171">
        <v>4</v>
      </c>
      <c r="AO25" s="171">
        <v>4</v>
      </c>
      <c r="AP25" s="171">
        <v>3.7</v>
      </c>
      <c r="AQ25" s="171">
        <v>4.4000000000000004</v>
      </c>
      <c r="AR25" s="171">
        <v>4.4000000000000004</v>
      </c>
      <c r="AS25" s="171">
        <v>4</v>
      </c>
      <c r="AT25" s="171">
        <v>4.9000000000000004</v>
      </c>
      <c r="AU25" s="171">
        <v>5.3</v>
      </c>
      <c r="AV25" s="171">
        <v>5.4</v>
      </c>
      <c r="AW25" s="171">
        <v>5</v>
      </c>
    </row>
    <row r="26" spans="3:49" x14ac:dyDescent="0.2">
      <c r="C26" s="19" t="s">
        <v>33</v>
      </c>
      <c r="D26" s="19" t="s">
        <v>12</v>
      </c>
      <c r="E26" s="19" t="s">
        <v>13</v>
      </c>
      <c r="F26" s="16" t="s">
        <v>14</v>
      </c>
      <c r="G26" s="19" t="s">
        <v>131</v>
      </c>
      <c r="H26" s="19" t="s">
        <v>130</v>
      </c>
      <c r="I26" s="171">
        <v>638.6</v>
      </c>
      <c r="J26" s="171">
        <v>606.69999999999993</v>
      </c>
      <c r="K26" s="171">
        <v>613.9000000000002</v>
      </c>
      <c r="L26" s="171">
        <v>604.79999999999995</v>
      </c>
      <c r="M26" s="171">
        <v>563.99999999999989</v>
      </c>
      <c r="N26" s="171">
        <v>588.80000000000007</v>
      </c>
      <c r="O26" s="171">
        <v>562.70000000000005</v>
      </c>
      <c r="P26" s="171">
        <v>552.19999999999993</v>
      </c>
      <c r="Q26" s="171">
        <v>552.20000000000005</v>
      </c>
      <c r="R26" s="171">
        <v>501.30000000000007</v>
      </c>
      <c r="S26" s="171">
        <v>483.99999999999994</v>
      </c>
      <c r="T26" s="171">
        <v>477.59999999999991</v>
      </c>
      <c r="U26" s="171">
        <v>410.2999999999999</v>
      </c>
      <c r="V26" s="171">
        <v>372.99999999999994</v>
      </c>
      <c r="W26" s="171">
        <v>365.7000000000001</v>
      </c>
      <c r="X26" s="171">
        <v>348.00000000000006</v>
      </c>
      <c r="Y26" s="171">
        <v>357.00000000000006</v>
      </c>
      <c r="Z26" s="171">
        <v>396.39999999999992</v>
      </c>
      <c r="AA26" s="171">
        <v>412.99999999999994</v>
      </c>
      <c r="AB26" s="171">
        <v>408.09999999999997</v>
      </c>
      <c r="AC26" s="171">
        <v>423.6</v>
      </c>
      <c r="AD26" s="171">
        <v>439.00000000000006</v>
      </c>
      <c r="AE26" s="171">
        <v>437.80000000000007</v>
      </c>
      <c r="AF26" s="171">
        <v>454.49999999999994</v>
      </c>
      <c r="AG26" s="171">
        <v>451.7</v>
      </c>
      <c r="AH26" s="171">
        <v>452.59999999999997</v>
      </c>
      <c r="AI26" s="171">
        <v>446.6</v>
      </c>
      <c r="AJ26" s="171">
        <v>456.60000000000014</v>
      </c>
      <c r="AK26" s="171">
        <v>436.00000000000011</v>
      </c>
      <c r="AL26" s="171">
        <v>429.30000000000007</v>
      </c>
      <c r="AM26" s="171">
        <v>458.4</v>
      </c>
      <c r="AN26" s="171">
        <v>444.1</v>
      </c>
      <c r="AO26" s="171">
        <v>423.40000000000015</v>
      </c>
      <c r="AP26" s="171">
        <v>415.90000000000003</v>
      </c>
      <c r="AQ26" s="171">
        <v>442.29999999999995</v>
      </c>
      <c r="AR26" s="171">
        <v>457.9</v>
      </c>
      <c r="AS26" s="171">
        <v>486.3</v>
      </c>
      <c r="AT26" s="171">
        <v>499.09999999999997</v>
      </c>
      <c r="AU26" s="171">
        <v>507.80000000000007</v>
      </c>
      <c r="AV26" s="171">
        <v>484.89999999999992</v>
      </c>
      <c r="AW26" s="171">
        <v>466.4</v>
      </c>
    </row>
    <row r="27" spans="3:49" x14ac:dyDescent="0.2">
      <c r="C27" s="19" t="s">
        <v>34</v>
      </c>
      <c r="D27" s="19" t="s">
        <v>12</v>
      </c>
      <c r="E27" s="19" t="s">
        <v>13</v>
      </c>
      <c r="F27" s="16" t="s">
        <v>14</v>
      </c>
      <c r="G27" s="19" t="s">
        <v>131</v>
      </c>
      <c r="H27" s="19" t="s">
        <v>130</v>
      </c>
      <c r="I27" s="171">
        <v>0</v>
      </c>
      <c r="J27" s="171">
        <v>0</v>
      </c>
      <c r="K27" s="171">
        <v>0</v>
      </c>
      <c r="L27" s="171">
        <v>0</v>
      </c>
      <c r="M27" s="171">
        <v>0</v>
      </c>
      <c r="N27" s="171">
        <v>0</v>
      </c>
      <c r="O27" s="171">
        <v>0</v>
      </c>
      <c r="P27" s="171">
        <v>0</v>
      </c>
      <c r="Q27" s="171">
        <v>0</v>
      </c>
      <c r="R27" s="171">
        <v>0</v>
      </c>
      <c r="S27" s="171">
        <v>0</v>
      </c>
      <c r="T27" s="171">
        <v>0</v>
      </c>
      <c r="U27" s="171">
        <v>0</v>
      </c>
      <c r="V27" s="171">
        <v>0</v>
      </c>
      <c r="W27" s="171">
        <v>0</v>
      </c>
      <c r="X27" s="171">
        <v>0</v>
      </c>
      <c r="Y27" s="171">
        <v>0</v>
      </c>
      <c r="Z27" s="171">
        <v>0</v>
      </c>
      <c r="AA27" s="171">
        <v>0</v>
      </c>
      <c r="AB27" s="171">
        <v>0</v>
      </c>
      <c r="AC27" s="171">
        <v>0</v>
      </c>
      <c r="AD27" s="171">
        <v>0</v>
      </c>
      <c r="AE27" s="171">
        <v>0</v>
      </c>
      <c r="AF27" s="171">
        <v>0</v>
      </c>
      <c r="AG27" s="171">
        <v>0</v>
      </c>
      <c r="AH27" s="171">
        <v>0</v>
      </c>
      <c r="AI27" s="171">
        <v>0</v>
      </c>
      <c r="AJ27" s="171">
        <v>0</v>
      </c>
      <c r="AK27" s="171">
        <v>0</v>
      </c>
      <c r="AL27" s="171">
        <v>0</v>
      </c>
      <c r="AM27" s="171">
        <v>0</v>
      </c>
      <c r="AN27" s="171">
        <v>0</v>
      </c>
      <c r="AO27" s="171">
        <v>0</v>
      </c>
      <c r="AP27" s="171">
        <v>0</v>
      </c>
      <c r="AQ27" s="171">
        <v>0</v>
      </c>
      <c r="AR27" s="171">
        <v>0</v>
      </c>
      <c r="AS27" s="171">
        <v>0</v>
      </c>
      <c r="AT27" s="171">
        <v>0</v>
      </c>
      <c r="AU27" s="171">
        <v>0</v>
      </c>
      <c r="AV27" s="171">
        <v>0</v>
      </c>
      <c r="AW27" s="171">
        <v>0</v>
      </c>
    </row>
    <row r="28" spans="3:49" ht="12" thickBot="1" x14ac:dyDescent="0.25">
      <c r="C28" s="161" t="s">
        <v>35</v>
      </c>
      <c r="D28" s="161" t="s">
        <v>12</v>
      </c>
      <c r="E28" s="161" t="s">
        <v>13</v>
      </c>
      <c r="F28" s="162" t="s">
        <v>14</v>
      </c>
      <c r="G28" s="161" t="s">
        <v>131</v>
      </c>
      <c r="H28" s="161" t="s">
        <v>130</v>
      </c>
      <c r="I28" s="172">
        <v>638.6</v>
      </c>
      <c r="J28" s="172">
        <v>606.69999999999993</v>
      </c>
      <c r="K28" s="172">
        <v>613.9000000000002</v>
      </c>
      <c r="L28" s="172">
        <v>604.79999999999995</v>
      </c>
      <c r="M28" s="172">
        <v>563.99999999999989</v>
      </c>
      <c r="N28" s="172">
        <v>588.80000000000007</v>
      </c>
      <c r="O28" s="172">
        <v>562.70000000000005</v>
      </c>
      <c r="P28" s="172">
        <v>552.19999999999993</v>
      </c>
      <c r="Q28" s="172">
        <v>552.20000000000005</v>
      </c>
      <c r="R28" s="172">
        <v>501.30000000000007</v>
      </c>
      <c r="S28" s="172">
        <v>483.99999999999994</v>
      </c>
      <c r="T28" s="172">
        <v>477.59999999999991</v>
      </c>
      <c r="U28" s="172">
        <v>410.2999999999999</v>
      </c>
      <c r="V28" s="172">
        <v>372.99999999999994</v>
      </c>
      <c r="W28" s="172">
        <v>365.7000000000001</v>
      </c>
      <c r="X28" s="172">
        <v>348.00000000000006</v>
      </c>
      <c r="Y28" s="172">
        <v>357.00000000000006</v>
      </c>
      <c r="Z28" s="172">
        <v>396.39999999999992</v>
      </c>
      <c r="AA28" s="172">
        <v>412.99999999999994</v>
      </c>
      <c r="AB28" s="172">
        <v>408.09999999999997</v>
      </c>
      <c r="AC28" s="172">
        <v>423.6</v>
      </c>
      <c r="AD28" s="172">
        <v>439</v>
      </c>
      <c r="AE28" s="172">
        <v>437.8</v>
      </c>
      <c r="AF28" s="172">
        <v>454.5</v>
      </c>
      <c r="AG28" s="172">
        <v>451.7</v>
      </c>
      <c r="AH28" s="172">
        <v>452.6</v>
      </c>
      <c r="AI28" s="172">
        <v>446.6</v>
      </c>
      <c r="AJ28" s="172">
        <v>456.6</v>
      </c>
      <c r="AK28" s="172">
        <v>436</v>
      </c>
      <c r="AL28" s="172">
        <v>429.3</v>
      </c>
      <c r="AM28" s="172">
        <v>458.4</v>
      </c>
      <c r="AN28" s="172">
        <v>444.1</v>
      </c>
      <c r="AO28" s="172">
        <v>423.4</v>
      </c>
      <c r="AP28" s="172">
        <v>415.9</v>
      </c>
      <c r="AQ28" s="172">
        <v>442.3</v>
      </c>
      <c r="AR28" s="172">
        <v>457.9</v>
      </c>
      <c r="AS28" s="172">
        <v>486.3</v>
      </c>
      <c r="AT28" s="172">
        <v>499.1</v>
      </c>
      <c r="AU28" s="172">
        <v>507.8</v>
      </c>
      <c r="AV28" s="172">
        <v>484.9</v>
      </c>
      <c r="AW28" s="172">
        <v>466.4</v>
      </c>
    </row>
    <row r="29" spans="3:49" x14ac:dyDescent="0.2">
      <c r="C29" s="19" t="s">
        <v>11</v>
      </c>
      <c r="D29" s="19" t="s">
        <v>36</v>
      </c>
      <c r="E29" s="19" t="s">
        <v>37</v>
      </c>
      <c r="F29" s="16" t="s">
        <v>38</v>
      </c>
      <c r="G29" s="19" t="s">
        <v>131</v>
      </c>
      <c r="H29" s="19" t="s">
        <v>130</v>
      </c>
      <c r="I29" s="171">
        <v>244.29999999999998</v>
      </c>
      <c r="J29" s="171">
        <v>232</v>
      </c>
      <c r="K29" s="171">
        <v>228.4</v>
      </c>
      <c r="L29" s="171">
        <v>217.2</v>
      </c>
      <c r="M29" s="171">
        <v>212.40000000000003</v>
      </c>
      <c r="N29" s="171">
        <v>217</v>
      </c>
      <c r="O29" s="171">
        <v>211.99999999999997</v>
      </c>
      <c r="P29" s="171">
        <v>215.7</v>
      </c>
      <c r="Q29" s="171">
        <v>225</v>
      </c>
      <c r="R29" s="171">
        <v>222.60000000000002</v>
      </c>
      <c r="S29" s="171">
        <v>226.9</v>
      </c>
      <c r="T29" s="171">
        <v>222.7</v>
      </c>
      <c r="U29" s="171">
        <v>216.39999999999998</v>
      </c>
      <c r="V29" s="171">
        <v>210.19999999999996</v>
      </c>
      <c r="W29" s="171">
        <v>211.7</v>
      </c>
      <c r="X29" s="171">
        <v>210.3</v>
      </c>
      <c r="Y29" s="171">
        <v>214.9</v>
      </c>
      <c r="Z29" s="171">
        <v>227.89999999999998</v>
      </c>
      <c r="AA29" s="171">
        <v>238.79999999999998</v>
      </c>
      <c r="AB29" s="171">
        <v>242.80000000000004</v>
      </c>
      <c r="AC29" s="171">
        <v>255.8</v>
      </c>
      <c r="AD29" s="171">
        <v>261.5</v>
      </c>
      <c r="AE29" s="171">
        <v>261.09999999999997</v>
      </c>
      <c r="AF29" s="171">
        <v>273</v>
      </c>
      <c r="AG29" s="171">
        <v>277.59999999999997</v>
      </c>
      <c r="AH29" s="171">
        <v>284.5</v>
      </c>
      <c r="AI29" s="171">
        <v>283.09999999999997</v>
      </c>
      <c r="AJ29" s="171">
        <v>280.70000000000005</v>
      </c>
      <c r="AK29" s="171">
        <v>277.5</v>
      </c>
      <c r="AL29" s="171">
        <v>243.79999999999998</v>
      </c>
      <c r="AM29" s="171">
        <v>235.1</v>
      </c>
      <c r="AN29" s="171">
        <v>225.8</v>
      </c>
      <c r="AO29" s="171">
        <v>207</v>
      </c>
      <c r="AP29" s="171">
        <v>196.79999999999998</v>
      </c>
      <c r="AQ29" s="171">
        <v>193.1</v>
      </c>
      <c r="AR29" s="171">
        <v>198.1</v>
      </c>
      <c r="AS29" s="171">
        <v>206.4</v>
      </c>
      <c r="AT29" s="171">
        <v>213.8</v>
      </c>
      <c r="AU29" s="171">
        <v>219.5</v>
      </c>
      <c r="AV29" s="171">
        <v>224</v>
      </c>
      <c r="AW29" s="171">
        <v>209.7</v>
      </c>
    </row>
    <row r="30" spans="3:49" x14ac:dyDescent="0.2">
      <c r="C30" s="19" t="s">
        <v>17</v>
      </c>
      <c r="D30" s="19" t="s">
        <v>36</v>
      </c>
      <c r="E30" s="19" t="s">
        <v>37</v>
      </c>
      <c r="F30" s="16" t="s">
        <v>38</v>
      </c>
      <c r="G30" s="19" t="s">
        <v>131</v>
      </c>
      <c r="H30" s="19" t="s">
        <v>130</v>
      </c>
      <c r="I30" s="171">
        <v>95.4</v>
      </c>
      <c r="J30" s="171">
        <v>85.200000000000017</v>
      </c>
      <c r="K30" s="171">
        <v>87.1</v>
      </c>
      <c r="L30" s="171">
        <v>85.8</v>
      </c>
      <c r="M30" s="171">
        <v>79.999999999999986</v>
      </c>
      <c r="N30" s="171">
        <v>77</v>
      </c>
      <c r="O30" s="171">
        <v>85.899999999999991</v>
      </c>
      <c r="P30" s="171">
        <v>90.8</v>
      </c>
      <c r="Q30" s="171">
        <v>93.3</v>
      </c>
      <c r="R30" s="171">
        <v>99.700000000000017</v>
      </c>
      <c r="S30" s="171">
        <v>103</v>
      </c>
      <c r="T30" s="171">
        <v>103.10000000000001</v>
      </c>
      <c r="U30" s="171">
        <v>97.9</v>
      </c>
      <c r="V30" s="171">
        <v>90.6</v>
      </c>
      <c r="W30" s="171">
        <v>88.2</v>
      </c>
      <c r="X30" s="171">
        <v>91.100000000000009</v>
      </c>
      <c r="Y30" s="171">
        <v>96.8</v>
      </c>
      <c r="Z30" s="171">
        <v>103.19999999999999</v>
      </c>
      <c r="AA30" s="171">
        <v>107</v>
      </c>
      <c r="AB30" s="171">
        <v>109.8</v>
      </c>
      <c r="AC30" s="171">
        <v>116.9</v>
      </c>
      <c r="AD30" s="171">
        <v>115.7</v>
      </c>
      <c r="AE30" s="171">
        <v>116.8</v>
      </c>
      <c r="AF30" s="171">
        <v>117.4</v>
      </c>
      <c r="AG30" s="171">
        <v>119.7</v>
      </c>
      <c r="AH30" s="171">
        <v>120.6</v>
      </c>
      <c r="AI30" s="171">
        <v>119.8</v>
      </c>
      <c r="AJ30" s="171">
        <v>117.4</v>
      </c>
      <c r="AK30" s="171">
        <v>117.9</v>
      </c>
      <c r="AL30" s="171">
        <v>106.1</v>
      </c>
      <c r="AM30" s="171">
        <v>99.9</v>
      </c>
      <c r="AN30" s="171">
        <v>96.600000000000094</v>
      </c>
      <c r="AO30" s="171">
        <v>90.8</v>
      </c>
      <c r="AP30" s="171">
        <v>85.7</v>
      </c>
      <c r="AQ30" s="171">
        <v>84.5</v>
      </c>
      <c r="AR30" s="171">
        <v>85.6</v>
      </c>
      <c r="AS30" s="171">
        <v>88.4</v>
      </c>
      <c r="AT30" s="171">
        <v>91.9</v>
      </c>
      <c r="AU30" s="171">
        <v>94.8</v>
      </c>
      <c r="AV30" s="171">
        <v>97.7</v>
      </c>
      <c r="AW30" s="171">
        <v>94.3</v>
      </c>
    </row>
    <row r="31" spans="3:49" x14ac:dyDescent="0.2">
      <c r="C31" s="19" t="s">
        <v>18</v>
      </c>
      <c r="D31" s="19" t="s">
        <v>36</v>
      </c>
      <c r="E31" s="19" t="s">
        <v>37</v>
      </c>
      <c r="F31" s="16" t="s">
        <v>38</v>
      </c>
      <c r="G31" s="19" t="s">
        <v>131</v>
      </c>
      <c r="H31" s="19" t="s">
        <v>130</v>
      </c>
      <c r="I31" s="171">
        <v>80.5</v>
      </c>
      <c r="J31" s="171">
        <v>73.7</v>
      </c>
      <c r="K31" s="171">
        <v>67.7</v>
      </c>
      <c r="L31" s="171">
        <v>67.699999999999989</v>
      </c>
      <c r="M31" s="171">
        <v>70.8</v>
      </c>
      <c r="N31" s="171">
        <v>69.400000000000006</v>
      </c>
      <c r="O31" s="171">
        <v>76.100000000000009</v>
      </c>
      <c r="P31" s="171">
        <v>75.5</v>
      </c>
      <c r="Q31" s="171">
        <v>74.699999999999989</v>
      </c>
      <c r="R31" s="171">
        <v>74</v>
      </c>
      <c r="S31" s="171">
        <v>73.400000000000006</v>
      </c>
      <c r="T31" s="171">
        <v>72.099999999999994</v>
      </c>
      <c r="U31" s="171">
        <v>69.099999999999994</v>
      </c>
      <c r="V31" s="171">
        <v>65.399999999999991</v>
      </c>
      <c r="W31" s="171">
        <v>61.4</v>
      </c>
      <c r="X31" s="171">
        <v>63.9</v>
      </c>
      <c r="Y31" s="171">
        <v>59.2</v>
      </c>
      <c r="Z31" s="171">
        <v>60.500000000000007</v>
      </c>
      <c r="AA31" s="171">
        <v>59.500000000000007</v>
      </c>
      <c r="AB31" s="171">
        <v>58.800000000000004</v>
      </c>
      <c r="AC31" s="171">
        <v>61.9</v>
      </c>
      <c r="AD31" s="171">
        <v>63.1</v>
      </c>
      <c r="AE31" s="171">
        <v>63</v>
      </c>
      <c r="AF31" s="171">
        <v>64.900000000000006</v>
      </c>
      <c r="AG31" s="171">
        <v>65.8</v>
      </c>
      <c r="AH31" s="171">
        <v>66.099999999999994</v>
      </c>
      <c r="AI31" s="171">
        <v>66.7</v>
      </c>
      <c r="AJ31" s="171">
        <v>66.400000000000006</v>
      </c>
      <c r="AK31" s="171">
        <v>66.3</v>
      </c>
      <c r="AL31" s="171">
        <v>59.1</v>
      </c>
      <c r="AM31" s="171">
        <v>57</v>
      </c>
      <c r="AN31" s="171">
        <v>55.3</v>
      </c>
      <c r="AO31" s="171">
        <v>50.4</v>
      </c>
      <c r="AP31" s="171">
        <v>46.9</v>
      </c>
      <c r="AQ31" s="171">
        <v>45.9</v>
      </c>
      <c r="AR31" s="171">
        <v>45.5</v>
      </c>
      <c r="AS31" s="171">
        <v>46.2</v>
      </c>
      <c r="AT31" s="171">
        <v>47.3</v>
      </c>
      <c r="AU31" s="171">
        <v>49</v>
      </c>
      <c r="AV31" s="171">
        <v>48.8</v>
      </c>
      <c r="AW31" s="171">
        <v>44.7</v>
      </c>
    </row>
    <row r="32" spans="3:49" x14ac:dyDescent="0.2">
      <c r="C32" s="19" t="s">
        <v>19</v>
      </c>
      <c r="D32" s="19" t="s">
        <v>36</v>
      </c>
      <c r="E32" s="19" t="s">
        <v>37</v>
      </c>
      <c r="F32" s="16" t="s">
        <v>38</v>
      </c>
      <c r="G32" s="19" t="s">
        <v>131</v>
      </c>
      <c r="H32" s="19" t="s">
        <v>130</v>
      </c>
      <c r="I32" s="171">
        <v>26.8</v>
      </c>
      <c r="J32" s="171">
        <v>25.4</v>
      </c>
      <c r="K32" s="171">
        <v>25.5</v>
      </c>
      <c r="L32" s="171">
        <v>22.999999999999996</v>
      </c>
      <c r="M32" s="171">
        <v>25.900000000000002</v>
      </c>
      <c r="N32" s="171">
        <v>25.400000000000002</v>
      </c>
      <c r="O32" s="171">
        <v>25.700000000000003</v>
      </c>
      <c r="P32" s="171">
        <v>28</v>
      </c>
      <c r="Q32" s="171">
        <v>29</v>
      </c>
      <c r="R32" s="171">
        <v>28.400000000000002</v>
      </c>
      <c r="S32" s="171">
        <v>31.000000000000004</v>
      </c>
      <c r="T32" s="171">
        <v>29.5</v>
      </c>
      <c r="U32" s="171">
        <v>27.2</v>
      </c>
      <c r="V32" s="171">
        <v>25.999999999999996</v>
      </c>
      <c r="W32" s="171">
        <v>25.1</v>
      </c>
      <c r="X32" s="171">
        <v>25.5</v>
      </c>
      <c r="Y32" s="171">
        <v>26.599999999999994</v>
      </c>
      <c r="Z32" s="171">
        <v>27.1</v>
      </c>
      <c r="AA32" s="171">
        <v>27.800000000000004</v>
      </c>
      <c r="AB32" s="171">
        <v>28.700000000000003</v>
      </c>
      <c r="AC32" s="171">
        <v>28.2</v>
      </c>
      <c r="AD32" s="171">
        <v>28.7</v>
      </c>
      <c r="AE32" s="171">
        <v>29.6</v>
      </c>
      <c r="AF32" s="171">
        <v>28.5</v>
      </c>
      <c r="AG32" s="171">
        <v>30.4</v>
      </c>
      <c r="AH32" s="171">
        <v>30.2</v>
      </c>
      <c r="AI32" s="171">
        <v>30.5</v>
      </c>
      <c r="AJ32" s="171">
        <v>29.7</v>
      </c>
      <c r="AK32" s="171">
        <v>30</v>
      </c>
      <c r="AL32" s="171">
        <v>26.6</v>
      </c>
      <c r="AM32" s="171">
        <v>25.8</v>
      </c>
      <c r="AN32" s="171">
        <v>23.8</v>
      </c>
      <c r="AO32" s="171">
        <v>21.9</v>
      </c>
      <c r="AP32" s="171">
        <v>20.8</v>
      </c>
      <c r="AQ32" s="171">
        <v>21</v>
      </c>
      <c r="AR32" s="171">
        <v>21.5</v>
      </c>
      <c r="AS32" s="171">
        <v>21.7</v>
      </c>
      <c r="AT32" s="171">
        <v>22.5</v>
      </c>
      <c r="AU32" s="171">
        <v>23.2</v>
      </c>
      <c r="AV32" s="171">
        <v>23.8</v>
      </c>
      <c r="AW32" s="171">
        <v>21.8</v>
      </c>
    </row>
    <row r="33" spans="3:49" x14ac:dyDescent="0.2">
      <c r="C33" s="19" t="s">
        <v>20</v>
      </c>
      <c r="D33" s="19" t="s">
        <v>36</v>
      </c>
      <c r="E33" s="19" t="s">
        <v>37</v>
      </c>
      <c r="F33" s="16" t="s">
        <v>38</v>
      </c>
      <c r="G33" s="19" t="s">
        <v>131</v>
      </c>
      <c r="H33" s="19" t="s">
        <v>130</v>
      </c>
      <c r="I33" s="171">
        <v>46.7</v>
      </c>
      <c r="J33" s="171">
        <v>50.2</v>
      </c>
      <c r="K33" s="171">
        <v>46.100000000000009</v>
      </c>
      <c r="L33" s="171">
        <v>47.599999999999994</v>
      </c>
      <c r="M33" s="171">
        <v>40.9</v>
      </c>
      <c r="N33" s="171">
        <v>36.799999999999997</v>
      </c>
      <c r="O33" s="171">
        <v>31.300000000000004</v>
      </c>
      <c r="P33" s="171">
        <v>33.299999999999997</v>
      </c>
      <c r="Q33" s="171">
        <v>35.899999999999991</v>
      </c>
      <c r="R33" s="171">
        <v>33.899999999999991</v>
      </c>
      <c r="S33" s="171">
        <v>33.9</v>
      </c>
      <c r="T33" s="171">
        <v>35.599999999999994</v>
      </c>
      <c r="U33" s="171">
        <v>34.4</v>
      </c>
      <c r="V33" s="171">
        <v>35.1</v>
      </c>
      <c r="W33" s="171">
        <v>35.200000000000003</v>
      </c>
      <c r="X33" s="171">
        <v>35.200000000000003</v>
      </c>
      <c r="Y33" s="171">
        <v>37.800000000000004</v>
      </c>
      <c r="Z33" s="171">
        <v>39.6</v>
      </c>
      <c r="AA33" s="171">
        <v>41.4</v>
      </c>
      <c r="AB33" s="171">
        <v>43.4</v>
      </c>
      <c r="AC33" s="171">
        <v>40.6</v>
      </c>
      <c r="AD33" s="171">
        <v>41.9</v>
      </c>
      <c r="AE33" s="171">
        <v>42</v>
      </c>
      <c r="AF33" s="171">
        <v>42.6</v>
      </c>
      <c r="AG33" s="171">
        <v>42.7</v>
      </c>
      <c r="AH33" s="171">
        <v>42.9</v>
      </c>
      <c r="AI33" s="171">
        <v>44.4</v>
      </c>
      <c r="AJ33" s="171">
        <v>43.9</v>
      </c>
      <c r="AK33" s="171">
        <v>43.6</v>
      </c>
      <c r="AL33" s="171">
        <v>39.1</v>
      </c>
      <c r="AM33" s="171">
        <v>37.6</v>
      </c>
      <c r="AN33" s="171">
        <v>36.5</v>
      </c>
      <c r="AO33" s="171">
        <v>34</v>
      </c>
      <c r="AP33" s="171">
        <v>32.200000000000003</v>
      </c>
      <c r="AQ33" s="171">
        <v>31.7</v>
      </c>
      <c r="AR33" s="171">
        <v>32.1</v>
      </c>
      <c r="AS33" s="171">
        <v>32.4</v>
      </c>
      <c r="AT33" s="171">
        <v>33.6</v>
      </c>
      <c r="AU33" s="171">
        <v>34.700000000000003</v>
      </c>
      <c r="AV33" s="171">
        <v>35.4</v>
      </c>
      <c r="AW33" s="171">
        <v>32.5</v>
      </c>
    </row>
    <row r="34" spans="3:49" x14ac:dyDescent="0.2">
      <c r="C34" s="19" t="s">
        <v>21</v>
      </c>
      <c r="D34" s="19" t="s">
        <v>36</v>
      </c>
      <c r="E34" s="19" t="s">
        <v>37</v>
      </c>
      <c r="F34" s="16" t="s">
        <v>38</v>
      </c>
      <c r="G34" s="19" t="s">
        <v>131</v>
      </c>
      <c r="H34" s="19" t="s">
        <v>130</v>
      </c>
      <c r="I34" s="171">
        <v>35.899999999999991</v>
      </c>
      <c r="J34" s="171">
        <v>35.6</v>
      </c>
      <c r="K34" s="171">
        <v>36.4</v>
      </c>
      <c r="L34" s="171">
        <v>33.799999999999997</v>
      </c>
      <c r="M34" s="171">
        <v>32.1</v>
      </c>
      <c r="N34" s="171">
        <v>29.8</v>
      </c>
      <c r="O34" s="171">
        <v>34.200000000000003</v>
      </c>
      <c r="P34" s="171">
        <v>32.5</v>
      </c>
      <c r="Q34" s="171">
        <v>33.099999999999994</v>
      </c>
      <c r="R34" s="171">
        <v>34.400000000000006</v>
      </c>
      <c r="S34" s="171">
        <v>33.6</v>
      </c>
      <c r="T34" s="171">
        <v>33.799999999999997</v>
      </c>
      <c r="U34" s="171">
        <v>31.299999999999997</v>
      </c>
      <c r="V34" s="171">
        <v>30.5</v>
      </c>
      <c r="W34" s="171">
        <v>29.599999999999998</v>
      </c>
      <c r="X34" s="171">
        <v>30.200000000000003</v>
      </c>
      <c r="Y34" s="171">
        <v>31.200000000000003</v>
      </c>
      <c r="Z34" s="171">
        <v>32.200000000000003</v>
      </c>
      <c r="AA34" s="171">
        <v>32.799999999999997</v>
      </c>
      <c r="AB34" s="171">
        <v>33.700000000000003</v>
      </c>
      <c r="AC34" s="171">
        <v>34.4</v>
      </c>
      <c r="AD34" s="171">
        <v>35.200000000000003</v>
      </c>
      <c r="AE34" s="171">
        <v>36.799999999999997</v>
      </c>
      <c r="AF34" s="171">
        <v>37.9</v>
      </c>
      <c r="AG34" s="171">
        <v>38.6</v>
      </c>
      <c r="AH34" s="171">
        <v>40.200000000000003</v>
      </c>
      <c r="AI34" s="171">
        <v>40.5</v>
      </c>
      <c r="AJ34" s="171">
        <v>41.2</v>
      </c>
      <c r="AK34" s="171">
        <v>41.8</v>
      </c>
      <c r="AL34" s="171">
        <v>38.4</v>
      </c>
      <c r="AM34" s="171">
        <v>35.799999999999997</v>
      </c>
      <c r="AN34" s="171">
        <v>34.6</v>
      </c>
      <c r="AO34" s="171">
        <v>31.9</v>
      </c>
      <c r="AP34" s="171">
        <v>29.9</v>
      </c>
      <c r="AQ34" s="171">
        <v>29.2</v>
      </c>
      <c r="AR34" s="171">
        <v>28.7</v>
      </c>
      <c r="AS34" s="171">
        <v>30.3</v>
      </c>
      <c r="AT34" s="171">
        <v>31.6</v>
      </c>
      <c r="AU34" s="171">
        <v>32</v>
      </c>
      <c r="AV34" s="171">
        <v>32.700000000000003</v>
      </c>
      <c r="AW34" s="171">
        <v>31.2</v>
      </c>
    </row>
    <row r="35" spans="3:49" x14ac:dyDescent="0.2">
      <c r="C35" s="19" t="s">
        <v>22</v>
      </c>
      <c r="D35" s="19" t="s">
        <v>36</v>
      </c>
      <c r="E35" s="19" t="s">
        <v>37</v>
      </c>
      <c r="F35" s="16" t="s">
        <v>38</v>
      </c>
      <c r="G35" s="19" t="s">
        <v>131</v>
      </c>
      <c r="H35" s="19" t="s">
        <v>130</v>
      </c>
      <c r="I35" s="171">
        <v>162.70000000000002</v>
      </c>
      <c r="J35" s="171">
        <v>150</v>
      </c>
      <c r="K35" s="171">
        <v>149.10000000000002</v>
      </c>
      <c r="L35" s="171">
        <v>142.4</v>
      </c>
      <c r="M35" s="171">
        <v>140.9</v>
      </c>
      <c r="N35" s="171">
        <v>133.30000000000001</v>
      </c>
      <c r="O35" s="171">
        <v>137.4</v>
      </c>
      <c r="P35" s="171">
        <v>141.9</v>
      </c>
      <c r="Q35" s="171">
        <v>143.10000000000002</v>
      </c>
      <c r="R35" s="171">
        <v>147.39999999999998</v>
      </c>
      <c r="S35" s="171">
        <v>150.10000000000002</v>
      </c>
      <c r="T35" s="171">
        <v>152</v>
      </c>
      <c r="U35" s="171">
        <v>145.80000000000001</v>
      </c>
      <c r="V35" s="171">
        <v>138.39999999999998</v>
      </c>
      <c r="W35" s="171">
        <v>135.30000000000001</v>
      </c>
      <c r="X35" s="171">
        <v>137.39999999999998</v>
      </c>
      <c r="Y35" s="171">
        <v>139.20000000000002</v>
      </c>
      <c r="Z35" s="171">
        <v>144.09999999999997</v>
      </c>
      <c r="AA35" s="171">
        <v>147.69999999999999</v>
      </c>
      <c r="AB35" s="171">
        <v>149.70000000000002</v>
      </c>
      <c r="AC35" s="171">
        <v>156.6</v>
      </c>
      <c r="AD35" s="171">
        <v>155</v>
      </c>
      <c r="AE35" s="171">
        <v>156.9</v>
      </c>
      <c r="AF35" s="171">
        <v>159.30000000000001</v>
      </c>
      <c r="AG35" s="171">
        <v>163.9</v>
      </c>
      <c r="AH35" s="171">
        <v>166.6</v>
      </c>
      <c r="AI35" s="171">
        <v>163.9</v>
      </c>
      <c r="AJ35" s="171">
        <v>161.30000000000001</v>
      </c>
      <c r="AK35" s="171">
        <v>160.4</v>
      </c>
      <c r="AL35" s="171">
        <v>144.19999999999999</v>
      </c>
      <c r="AM35" s="171">
        <v>141.30000000000001</v>
      </c>
      <c r="AN35" s="171">
        <v>137.80000000000001</v>
      </c>
      <c r="AO35" s="171">
        <v>127</v>
      </c>
      <c r="AP35" s="171">
        <v>119.3</v>
      </c>
      <c r="AQ35" s="171">
        <v>119.4</v>
      </c>
      <c r="AR35" s="171">
        <v>122.2</v>
      </c>
      <c r="AS35" s="171">
        <v>126.5</v>
      </c>
      <c r="AT35" s="171">
        <v>128.5</v>
      </c>
      <c r="AU35" s="171">
        <v>129.19999999999999</v>
      </c>
      <c r="AV35" s="171">
        <v>130.5</v>
      </c>
      <c r="AW35" s="171">
        <v>122.3</v>
      </c>
    </row>
    <row r="36" spans="3:49" x14ac:dyDescent="0.2">
      <c r="C36" s="19" t="s">
        <v>23</v>
      </c>
      <c r="D36" s="19" t="s">
        <v>36</v>
      </c>
      <c r="E36" s="19" t="s">
        <v>37</v>
      </c>
      <c r="F36" s="16" t="s">
        <v>38</v>
      </c>
      <c r="G36" s="19" t="s">
        <v>131</v>
      </c>
      <c r="H36" s="19" t="s">
        <v>130</v>
      </c>
      <c r="I36" s="171">
        <v>104.5</v>
      </c>
      <c r="J36" s="171">
        <v>98.8</v>
      </c>
      <c r="K36" s="171">
        <v>95.5</v>
      </c>
      <c r="L36" s="171">
        <v>98</v>
      </c>
      <c r="M36" s="171">
        <v>97.3</v>
      </c>
      <c r="N36" s="171">
        <v>100.19999999999999</v>
      </c>
      <c r="O36" s="171">
        <v>81.399999999999991</v>
      </c>
      <c r="P36" s="171">
        <v>79.500000000000014</v>
      </c>
      <c r="Q36" s="171">
        <v>87.8</v>
      </c>
      <c r="R36" s="171">
        <v>90.800000000000011</v>
      </c>
      <c r="S36" s="171">
        <v>93.7</v>
      </c>
      <c r="T36" s="171">
        <v>93</v>
      </c>
      <c r="U36" s="171">
        <v>89.2</v>
      </c>
      <c r="V36" s="171">
        <v>85.500000000000014</v>
      </c>
      <c r="W36" s="171">
        <v>81</v>
      </c>
      <c r="X36" s="171">
        <v>85.3</v>
      </c>
      <c r="Y36" s="171">
        <v>88.399999999999991</v>
      </c>
      <c r="Z36" s="171">
        <v>93.5</v>
      </c>
      <c r="AA36" s="171">
        <v>97.4</v>
      </c>
      <c r="AB36" s="171">
        <v>105.19999999999999</v>
      </c>
      <c r="AC36" s="171">
        <v>103.4</v>
      </c>
      <c r="AD36" s="171">
        <v>108.7</v>
      </c>
      <c r="AE36" s="171">
        <v>111.5</v>
      </c>
      <c r="AF36" s="171">
        <v>114.5</v>
      </c>
      <c r="AG36" s="171">
        <v>119.7</v>
      </c>
      <c r="AH36" s="171">
        <v>123.6</v>
      </c>
      <c r="AI36" s="171">
        <v>124.2</v>
      </c>
      <c r="AJ36" s="171">
        <v>124.6</v>
      </c>
      <c r="AK36" s="171">
        <v>122.4</v>
      </c>
      <c r="AL36" s="171">
        <v>105.4</v>
      </c>
      <c r="AM36" s="171">
        <v>103</v>
      </c>
      <c r="AN36" s="171">
        <v>98.5</v>
      </c>
      <c r="AO36" s="171">
        <v>91.1</v>
      </c>
      <c r="AP36" s="171">
        <v>85.4</v>
      </c>
      <c r="AQ36" s="171">
        <v>83.5</v>
      </c>
      <c r="AR36" s="171">
        <v>84.3</v>
      </c>
      <c r="AS36" s="171">
        <v>87.2</v>
      </c>
      <c r="AT36" s="171">
        <v>90.3</v>
      </c>
      <c r="AU36" s="171">
        <v>92.3</v>
      </c>
      <c r="AV36" s="171">
        <v>94.6</v>
      </c>
      <c r="AW36" s="171">
        <v>88.6</v>
      </c>
    </row>
    <row r="37" spans="3:49" x14ac:dyDescent="0.2">
      <c r="C37" s="19" t="s">
        <v>24</v>
      </c>
      <c r="D37" s="19" t="s">
        <v>36</v>
      </c>
      <c r="E37" s="19" t="s">
        <v>37</v>
      </c>
      <c r="F37" s="16" t="s">
        <v>38</v>
      </c>
      <c r="G37" s="19" t="s">
        <v>131</v>
      </c>
      <c r="H37" s="19" t="s">
        <v>130</v>
      </c>
      <c r="I37" s="171">
        <v>697.69999999999982</v>
      </c>
      <c r="J37" s="171">
        <v>629.80000000000007</v>
      </c>
      <c r="K37" s="171">
        <v>582.30000000000007</v>
      </c>
      <c r="L37" s="171">
        <v>587.4</v>
      </c>
      <c r="M37" s="171">
        <v>581.40000000000009</v>
      </c>
      <c r="N37" s="171">
        <v>563.69999999999982</v>
      </c>
      <c r="O37" s="171">
        <v>594.50000000000011</v>
      </c>
      <c r="P37" s="171">
        <v>631.80000000000007</v>
      </c>
      <c r="Q37" s="171">
        <v>647.70000000000005</v>
      </c>
      <c r="R37" s="171">
        <v>675</v>
      </c>
      <c r="S37" s="171">
        <v>707.60000000000014</v>
      </c>
      <c r="T37" s="171">
        <v>677.3</v>
      </c>
      <c r="U37" s="171">
        <v>651.4</v>
      </c>
      <c r="V37" s="171">
        <v>612.69999999999993</v>
      </c>
      <c r="W37" s="171">
        <v>595.69999999999993</v>
      </c>
      <c r="X37" s="171">
        <v>597.70000000000016</v>
      </c>
      <c r="Y37" s="171">
        <v>628.6</v>
      </c>
      <c r="Z37" s="171">
        <v>661.30000000000007</v>
      </c>
      <c r="AA37" s="171">
        <v>688.4</v>
      </c>
      <c r="AB37" s="171">
        <v>715.2</v>
      </c>
      <c r="AC37" s="171">
        <v>734.2</v>
      </c>
      <c r="AD37" s="171">
        <v>725.9</v>
      </c>
      <c r="AE37" s="171">
        <v>697.5</v>
      </c>
      <c r="AF37" s="171">
        <v>691.1</v>
      </c>
      <c r="AG37" s="171">
        <v>683.4</v>
      </c>
      <c r="AH37" s="171">
        <v>670.7</v>
      </c>
      <c r="AI37" s="171">
        <v>644.4</v>
      </c>
      <c r="AJ37" s="171">
        <v>618</v>
      </c>
      <c r="AK37" s="171">
        <v>598.79999999999995</v>
      </c>
      <c r="AL37" s="171">
        <v>526.79999999999995</v>
      </c>
      <c r="AM37" s="171">
        <v>506.5</v>
      </c>
      <c r="AN37" s="171">
        <v>481</v>
      </c>
      <c r="AO37" s="171">
        <v>452.2</v>
      </c>
      <c r="AP37" s="171">
        <v>431.2</v>
      </c>
      <c r="AQ37" s="171">
        <v>426.7</v>
      </c>
      <c r="AR37" s="171">
        <v>437.1</v>
      </c>
      <c r="AS37" s="171">
        <v>450.2</v>
      </c>
      <c r="AT37" s="171">
        <v>458.3</v>
      </c>
      <c r="AU37" s="171">
        <v>470.6</v>
      </c>
      <c r="AV37" s="171">
        <v>474.5</v>
      </c>
      <c r="AW37" s="171">
        <v>444.2</v>
      </c>
    </row>
    <row r="38" spans="3:49" x14ac:dyDescent="0.2">
      <c r="C38" s="19" t="s">
        <v>25</v>
      </c>
      <c r="D38" s="19" t="s">
        <v>36</v>
      </c>
      <c r="E38" s="19" t="s">
        <v>37</v>
      </c>
      <c r="F38" s="16" t="s">
        <v>38</v>
      </c>
      <c r="G38" s="19" t="s">
        <v>131</v>
      </c>
      <c r="H38" s="19" t="s">
        <v>130</v>
      </c>
      <c r="I38" s="171">
        <v>321.5</v>
      </c>
      <c r="J38" s="171">
        <v>317</v>
      </c>
      <c r="K38" s="171">
        <v>279.7</v>
      </c>
      <c r="L38" s="171">
        <v>287.50000000000006</v>
      </c>
      <c r="M38" s="171">
        <v>284.3</v>
      </c>
      <c r="N38" s="171">
        <v>279.8</v>
      </c>
      <c r="O38" s="171">
        <v>284.20000000000005</v>
      </c>
      <c r="P38" s="171">
        <v>295.8</v>
      </c>
      <c r="Q38" s="171">
        <v>306.49999999999994</v>
      </c>
      <c r="R38" s="171">
        <v>327</v>
      </c>
      <c r="S38" s="171">
        <v>331.6</v>
      </c>
      <c r="T38" s="171">
        <v>332.3</v>
      </c>
      <c r="U38" s="171">
        <v>317.30000000000007</v>
      </c>
      <c r="V38" s="171">
        <v>302.8</v>
      </c>
      <c r="W38" s="171">
        <v>296.90000000000003</v>
      </c>
      <c r="X38" s="171">
        <v>306.29999999999995</v>
      </c>
      <c r="Y38" s="171">
        <v>321.29999999999995</v>
      </c>
      <c r="Z38" s="171">
        <v>334.7</v>
      </c>
      <c r="AA38" s="171">
        <v>344.1</v>
      </c>
      <c r="AB38" s="171">
        <v>356.39999999999992</v>
      </c>
      <c r="AC38" s="171">
        <v>368.4</v>
      </c>
      <c r="AD38" s="171">
        <v>369.3</v>
      </c>
      <c r="AE38" s="171">
        <v>371.7</v>
      </c>
      <c r="AF38" s="171">
        <v>371.2</v>
      </c>
      <c r="AG38" s="171">
        <v>371.8</v>
      </c>
      <c r="AH38" s="171">
        <v>367</v>
      </c>
      <c r="AI38" s="171">
        <v>359.4</v>
      </c>
      <c r="AJ38" s="171">
        <v>347.1</v>
      </c>
      <c r="AK38" s="171">
        <v>335.1</v>
      </c>
      <c r="AL38" s="171">
        <v>278.3</v>
      </c>
      <c r="AM38" s="171">
        <v>268.3</v>
      </c>
      <c r="AN38" s="171">
        <v>258.39999999999998</v>
      </c>
      <c r="AO38" s="171">
        <v>240.1</v>
      </c>
      <c r="AP38" s="171">
        <v>230.1</v>
      </c>
      <c r="AQ38" s="171">
        <v>233.2</v>
      </c>
      <c r="AR38" s="171">
        <v>241.7</v>
      </c>
      <c r="AS38" s="171">
        <v>249.4</v>
      </c>
      <c r="AT38" s="171">
        <v>257.10000000000002</v>
      </c>
      <c r="AU38" s="171">
        <v>261.3</v>
      </c>
      <c r="AV38" s="171">
        <v>265.89999999999998</v>
      </c>
      <c r="AW38" s="171">
        <v>248.6</v>
      </c>
    </row>
    <row r="39" spans="3:49" x14ac:dyDescent="0.2">
      <c r="C39" s="19" t="s">
        <v>26</v>
      </c>
      <c r="D39" s="19" t="s">
        <v>36</v>
      </c>
      <c r="E39" s="19" t="s">
        <v>37</v>
      </c>
      <c r="F39" s="16" t="s">
        <v>38</v>
      </c>
      <c r="G39" s="19" t="s">
        <v>131</v>
      </c>
      <c r="H39" s="19" t="s">
        <v>130</v>
      </c>
      <c r="I39" s="171">
        <v>29.6</v>
      </c>
      <c r="J39" s="171">
        <v>25.7</v>
      </c>
      <c r="K39" s="171">
        <v>24.3</v>
      </c>
      <c r="L39" s="171">
        <v>22.900000000000002</v>
      </c>
      <c r="M39" s="171">
        <v>21.300000000000004</v>
      </c>
      <c r="N39" s="171">
        <v>23.4</v>
      </c>
      <c r="O39" s="171">
        <v>22.000000000000004</v>
      </c>
      <c r="P39" s="171">
        <v>20.7</v>
      </c>
      <c r="Q39" s="171">
        <v>22.6</v>
      </c>
      <c r="R39" s="171">
        <v>21.400000000000002</v>
      </c>
      <c r="S39" s="171">
        <v>22.500000000000007</v>
      </c>
      <c r="T39" s="171">
        <v>20.5</v>
      </c>
      <c r="U39" s="171">
        <v>19.7</v>
      </c>
      <c r="V39" s="171">
        <v>20</v>
      </c>
      <c r="W39" s="171">
        <v>20.699999999999996</v>
      </c>
      <c r="X39" s="171">
        <v>22.1</v>
      </c>
      <c r="Y39" s="171">
        <v>21.600000000000005</v>
      </c>
      <c r="Z39" s="171">
        <v>22.2</v>
      </c>
      <c r="AA39" s="171">
        <v>23.2</v>
      </c>
      <c r="AB39" s="171">
        <v>24.2</v>
      </c>
      <c r="AC39" s="171">
        <v>24.4</v>
      </c>
      <c r="AD39" s="171">
        <v>26.4</v>
      </c>
      <c r="AE39" s="171">
        <v>26.9</v>
      </c>
      <c r="AF39" s="171">
        <v>28.1</v>
      </c>
      <c r="AG39" s="171">
        <v>30.4</v>
      </c>
      <c r="AH39" s="171">
        <v>31.9</v>
      </c>
      <c r="AI39" s="171">
        <v>32.700000000000003</v>
      </c>
      <c r="AJ39" s="171">
        <v>34.700000000000003</v>
      </c>
      <c r="AK39" s="171">
        <v>35.5</v>
      </c>
      <c r="AL39" s="171">
        <v>32.299999999999997</v>
      </c>
      <c r="AM39" s="171">
        <v>31.2</v>
      </c>
      <c r="AN39" s="171">
        <v>29.7</v>
      </c>
      <c r="AO39" s="171">
        <v>27.4</v>
      </c>
      <c r="AP39" s="171">
        <v>25.7</v>
      </c>
      <c r="AQ39" s="171">
        <v>25.1</v>
      </c>
      <c r="AR39" s="171">
        <v>24.5</v>
      </c>
      <c r="AS39" s="171">
        <v>25.8</v>
      </c>
      <c r="AT39" s="171">
        <v>26.3</v>
      </c>
      <c r="AU39" s="171">
        <v>26.7</v>
      </c>
      <c r="AV39" s="171">
        <v>27</v>
      </c>
      <c r="AW39" s="171">
        <v>25.6</v>
      </c>
    </row>
    <row r="40" spans="3:49" x14ac:dyDescent="0.2">
      <c r="C40" s="19" t="s">
        <v>27</v>
      </c>
      <c r="D40" s="19" t="s">
        <v>36</v>
      </c>
      <c r="E40" s="19" t="s">
        <v>37</v>
      </c>
      <c r="F40" s="16" t="s">
        <v>38</v>
      </c>
      <c r="G40" s="19" t="s">
        <v>131</v>
      </c>
      <c r="H40" s="19" t="s">
        <v>130</v>
      </c>
      <c r="I40" s="171">
        <v>212.4</v>
      </c>
      <c r="J40" s="171">
        <v>210.60000000000002</v>
      </c>
      <c r="K40" s="171">
        <v>208.4</v>
      </c>
      <c r="L40" s="171">
        <v>186.30000000000004</v>
      </c>
      <c r="M40" s="171">
        <v>178.4</v>
      </c>
      <c r="N40" s="171">
        <v>160.19999999999999</v>
      </c>
      <c r="O40" s="171">
        <v>141.6</v>
      </c>
      <c r="P40" s="171">
        <v>139.5</v>
      </c>
      <c r="Q40" s="171">
        <v>144.39999999999998</v>
      </c>
      <c r="R40" s="171">
        <v>154</v>
      </c>
      <c r="S40" s="171">
        <v>160.6</v>
      </c>
      <c r="T40" s="171">
        <v>159.09999999999997</v>
      </c>
      <c r="U40" s="171">
        <v>150.6</v>
      </c>
      <c r="V40" s="171">
        <v>143.5</v>
      </c>
      <c r="W40" s="171">
        <v>138.1</v>
      </c>
      <c r="X40" s="171">
        <v>141</v>
      </c>
      <c r="Y40" s="171">
        <v>144.39999999999998</v>
      </c>
      <c r="Z40" s="171">
        <v>153</v>
      </c>
      <c r="AA40" s="171">
        <v>159.5</v>
      </c>
      <c r="AB40" s="171">
        <v>161.4</v>
      </c>
      <c r="AC40" s="171">
        <v>172.7</v>
      </c>
      <c r="AD40" s="171">
        <v>177.2</v>
      </c>
      <c r="AE40" s="171">
        <v>177.1</v>
      </c>
      <c r="AF40" s="171">
        <v>180.1</v>
      </c>
      <c r="AG40" s="171">
        <v>182.8</v>
      </c>
      <c r="AH40" s="171">
        <v>185.2</v>
      </c>
      <c r="AI40" s="171">
        <v>186.3</v>
      </c>
      <c r="AJ40" s="171">
        <v>185.8</v>
      </c>
      <c r="AK40" s="171">
        <v>185.2</v>
      </c>
      <c r="AL40" s="171">
        <v>161.4</v>
      </c>
      <c r="AM40" s="171">
        <v>154.1</v>
      </c>
      <c r="AN40" s="171">
        <v>147.1</v>
      </c>
      <c r="AO40" s="171">
        <v>134.4</v>
      </c>
      <c r="AP40" s="171">
        <v>128.30000000000001</v>
      </c>
      <c r="AQ40" s="171">
        <v>124.8</v>
      </c>
      <c r="AR40" s="171">
        <v>126.5</v>
      </c>
      <c r="AS40" s="171">
        <v>130</v>
      </c>
      <c r="AT40" s="171">
        <v>132.5</v>
      </c>
      <c r="AU40" s="171">
        <v>136.1</v>
      </c>
      <c r="AV40" s="171">
        <v>138.30000000000001</v>
      </c>
      <c r="AW40" s="171">
        <v>131.1</v>
      </c>
    </row>
    <row r="41" spans="3:49" x14ac:dyDescent="0.2">
      <c r="C41" s="19" t="s">
        <v>28</v>
      </c>
      <c r="D41" s="19" t="s">
        <v>36</v>
      </c>
      <c r="E41" s="19" t="s">
        <v>37</v>
      </c>
      <c r="F41" s="16" t="s">
        <v>38</v>
      </c>
      <c r="G41" s="19" t="s">
        <v>131</v>
      </c>
      <c r="H41" s="19" t="s">
        <v>130</v>
      </c>
      <c r="I41" s="171">
        <v>326.2</v>
      </c>
      <c r="J41" s="171">
        <v>307.70000000000005</v>
      </c>
      <c r="K41" s="171">
        <v>290.5</v>
      </c>
      <c r="L41" s="171">
        <v>283.60000000000002</v>
      </c>
      <c r="M41" s="171">
        <v>272.3</v>
      </c>
      <c r="N41" s="171">
        <v>292.10000000000002</v>
      </c>
      <c r="O41" s="171">
        <v>313.60000000000002</v>
      </c>
      <c r="P41" s="171">
        <v>319.3</v>
      </c>
      <c r="Q41" s="171">
        <v>318.10000000000002</v>
      </c>
      <c r="R41" s="171">
        <v>329.1</v>
      </c>
      <c r="S41" s="171">
        <v>341.5</v>
      </c>
      <c r="T41" s="171">
        <v>335.4</v>
      </c>
      <c r="U41" s="171">
        <v>322.60000000000002</v>
      </c>
      <c r="V41" s="171">
        <v>302.7</v>
      </c>
      <c r="W41" s="171">
        <v>292.69999999999993</v>
      </c>
      <c r="X41" s="171">
        <v>295.29999999999995</v>
      </c>
      <c r="Y41" s="171">
        <v>298.29999999999995</v>
      </c>
      <c r="Z41" s="171">
        <v>311</v>
      </c>
      <c r="AA41" s="171">
        <v>318.89999999999998</v>
      </c>
      <c r="AB41" s="171">
        <v>323.89999999999998</v>
      </c>
      <c r="AC41" s="171">
        <v>337.5</v>
      </c>
      <c r="AD41" s="171">
        <v>324.3</v>
      </c>
      <c r="AE41" s="171">
        <v>307.60000000000002</v>
      </c>
      <c r="AF41" s="171">
        <v>299.89999999999998</v>
      </c>
      <c r="AG41" s="171">
        <v>293</v>
      </c>
      <c r="AH41" s="171">
        <v>290.3</v>
      </c>
      <c r="AI41" s="171">
        <v>282.89999999999998</v>
      </c>
      <c r="AJ41" s="171">
        <v>267.89999999999998</v>
      </c>
      <c r="AK41" s="171">
        <v>257.10000000000002</v>
      </c>
      <c r="AL41" s="171">
        <v>233.3</v>
      </c>
      <c r="AM41" s="171">
        <v>226.5</v>
      </c>
      <c r="AN41" s="171">
        <v>214.5</v>
      </c>
      <c r="AO41" s="171">
        <v>198.2</v>
      </c>
      <c r="AP41" s="171">
        <v>186.7</v>
      </c>
      <c r="AQ41" s="171">
        <v>183.2</v>
      </c>
      <c r="AR41" s="171">
        <v>188</v>
      </c>
      <c r="AS41" s="171">
        <v>195.5</v>
      </c>
      <c r="AT41" s="171">
        <v>199.6</v>
      </c>
      <c r="AU41" s="171">
        <v>203.5</v>
      </c>
      <c r="AV41" s="171">
        <v>208.6</v>
      </c>
      <c r="AW41" s="171">
        <v>195.9</v>
      </c>
    </row>
    <row r="42" spans="3:49" x14ac:dyDescent="0.2">
      <c r="C42" s="19" t="s">
        <v>29</v>
      </c>
      <c r="D42" s="19" t="s">
        <v>36</v>
      </c>
      <c r="E42" s="19" t="s">
        <v>37</v>
      </c>
      <c r="F42" s="16" t="s">
        <v>38</v>
      </c>
      <c r="G42" s="19" t="s">
        <v>131</v>
      </c>
      <c r="H42" s="19" t="s">
        <v>130</v>
      </c>
      <c r="I42" s="171">
        <v>74.399999999999991</v>
      </c>
      <c r="J42" s="171">
        <v>65.5</v>
      </c>
      <c r="K42" s="171">
        <v>66.899999999999991</v>
      </c>
      <c r="L42" s="171">
        <v>60.8</v>
      </c>
      <c r="M42" s="171">
        <v>63.900000000000006</v>
      </c>
      <c r="N42" s="171">
        <v>65.399999999999991</v>
      </c>
      <c r="O42" s="171">
        <v>54.800000000000004</v>
      </c>
      <c r="P42" s="171">
        <v>55.300000000000004</v>
      </c>
      <c r="Q42" s="171">
        <v>59.3</v>
      </c>
      <c r="R42" s="171">
        <v>61.300000000000004</v>
      </c>
      <c r="S42" s="171">
        <v>65.400000000000006</v>
      </c>
      <c r="T42" s="171">
        <v>62.79999999999999</v>
      </c>
      <c r="U42" s="171">
        <v>59.699999999999996</v>
      </c>
      <c r="V42" s="171">
        <v>56.5</v>
      </c>
      <c r="W42" s="171">
        <v>56.20000000000001</v>
      </c>
      <c r="X42" s="171">
        <v>54.1</v>
      </c>
      <c r="Y42" s="171">
        <v>56.199999999999996</v>
      </c>
      <c r="Z42" s="171">
        <v>59.199999999999996</v>
      </c>
      <c r="AA42" s="171">
        <v>61.6</v>
      </c>
      <c r="AB42" s="171">
        <v>68.300000000000011</v>
      </c>
      <c r="AC42" s="171">
        <v>71.900000000000006</v>
      </c>
      <c r="AD42" s="171">
        <v>72.7</v>
      </c>
      <c r="AE42" s="171">
        <v>74.8</v>
      </c>
      <c r="AF42" s="171">
        <v>77.400000000000006</v>
      </c>
      <c r="AG42" s="171">
        <v>80.5</v>
      </c>
      <c r="AH42" s="171">
        <v>82.7</v>
      </c>
      <c r="AI42" s="171">
        <v>84.5</v>
      </c>
      <c r="AJ42" s="171">
        <v>84.2</v>
      </c>
      <c r="AK42" s="171">
        <v>83.4</v>
      </c>
      <c r="AL42" s="171">
        <v>71.400000000000006</v>
      </c>
      <c r="AM42" s="171">
        <v>73.400000000000006</v>
      </c>
      <c r="AN42" s="171">
        <v>71.099999999999994</v>
      </c>
      <c r="AO42" s="171">
        <v>66.8</v>
      </c>
      <c r="AP42" s="171">
        <v>64.2</v>
      </c>
      <c r="AQ42" s="171">
        <v>63.2</v>
      </c>
      <c r="AR42" s="171">
        <v>64.8</v>
      </c>
      <c r="AS42" s="171">
        <v>68.2</v>
      </c>
      <c r="AT42" s="171">
        <v>70.400000000000006</v>
      </c>
      <c r="AU42" s="171">
        <v>72.400000000000006</v>
      </c>
      <c r="AV42" s="171">
        <v>73.8</v>
      </c>
      <c r="AW42" s="171">
        <v>70.3</v>
      </c>
    </row>
    <row r="43" spans="3:49" x14ac:dyDescent="0.2">
      <c r="C43" s="19" t="s">
        <v>30</v>
      </c>
      <c r="D43" s="19" t="s">
        <v>36</v>
      </c>
      <c r="E43" s="19" t="s">
        <v>37</v>
      </c>
      <c r="F43" s="16" t="s">
        <v>38</v>
      </c>
      <c r="G43" s="19" t="s">
        <v>131</v>
      </c>
      <c r="H43" s="19" t="s">
        <v>130</v>
      </c>
      <c r="I43" s="171">
        <v>53.5</v>
      </c>
      <c r="J43" s="171">
        <v>53.4</v>
      </c>
      <c r="K43" s="171">
        <v>53.300000000000004</v>
      </c>
      <c r="L43" s="171">
        <v>53.400000000000006</v>
      </c>
      <c r="M43" s="171">
        <v>51.900000000000006</v>
      </c>
      <c r="N43" s="171">
        <v>50.800000000000004</v>
      </c>
      <c r="O43" s="171">
        <v>60.400000000000006</v>
      </c>
      <c r="P43" s="171">
        <v>64</v>
      </c>
      <c r="Q43" s="171">
        <v>65.7</v>
      </c>
      <c r="R43" s="171">
        <v>70</v>
      </c>
      <c r="S43" s="171">
        <v>70</v>
      </c>
      <c r="T43" s="171">
        <v>75</v>
      </c>
      <c r="U43" s="171">
        <v>69.8</v>
      </c>
      <c r="V43" s="171">
        <v>64.2</v>
      </c>
      <c r="W43" s="171">
        <v>61.300000000000004</v>
      </c>
      <c r="X43" s="171">
        <v>64.2</v>
      </c>
      <c r="Y43" s="171">
        <v>65</v>
      </c>
      <c r="Z43" s="171">
        <v>68.699999999999989</v>
      </c>
      <c r="AA43" s="171">
        <v>71.5</v>
      </c>
      <c r="AB43" s="171">
        <v>74.599999999999994</v>
      </c>
      <c r="AC43" s="171">
        <v>76.900000000000006</v>
      </c>
      <c r="AD43" s="171">
        <v>77.3</v>
      </c>
      <c r="AE43" s="171">
        <v>76.599999999999994</v>
      </c>
      <c r="AF43" s="171">
        <v>76.5</v>
      </c>
      <c r="AG43" s="171">
        <v>77.8</v>
      </c>
      <c r="AH43" s="171">
        <v>77.3</v>
      </c>
      <c r="AI43" s="171">
        <v>76.5</v>
      </c>
      <c r="AJ43" s="171">
        <v>75.900000000000006</v>
      </c>
      <c r="AK43" s="171">
        <v>77.900000000000006</v>
      </c>
      <c r="AL43" s="171">
        <v>69.7</v>
      </c>
      <c r="AM43" s="171">
        <v>70.2</v>
      </c>
      <c r="AN43" s="171">
        <v>69.2</v>
      </c>
      <c r="AO43" s="171">
        <v>63.8</v>
      </c>
      <c r="AP43" s="171">
        <v>61.9</v>
      </c>
      <c r="AQ43" s="171">
        <v>61.5</v>
      </c>
      <c r="AR43" s="171">
        <v>63</v>
      </c>
      <c r="AS43" s="171">
        <v>64.8</v>
      </c>
      <c r="AT43" s="171">
        <v>67.7</v>
      </c>
      <c r="AU43" s="171">
        <v>68.900000000000006</v>
      </c>
      <c r="AV43" s="171">
        <v>70.5</v>
      </c>
      <c r="AW43" s="171">
        <v>66.8</v>
      </c>
    </row>
    <row r="44" spans="3:49" x14ac:dyDescent="0.2">
      <c r="C44" s="19" t="s">
        <v>31</v>
      </c>
      <c r="D44" s="19" t="s">
        <v>36</v>
      </c>
      <c r="E44" s="19" t="s">
        <v>37</v>
      </c>
      <c r="F44" s="16" t="s">
        <v>38</v>
      </c>
      <c r="G44" s="19" t="s">
        <v>131</v>
      </c>
      <c r="H44" s="19" t="s">
        <v>130</v>
      </c>
      <c r="I44" s="171">
        <v>321.40000000000003</v>
      </c>
      <c r="J44" s="171">
        <v>310.09999999999997</v>
      </c>
      <c r="K44" s="171">
        <v>311.70000000000005</v>
      </c>
      <c r="L44" s="171">
        <v>303.3</v>
      </c>
      <c r="M44" s="171">
        <v>274.40000000000003</v>
      </c>
      <c r="N44" s="171">
        <v>250.40000000000003</v>
      </c>
      <c r="O44" s="171">
        <v>255.70000000000002</v>
      </c>
      <c r="P44" s="171">
        <v>245.1</v>
      </c>
      <c r="Q44" s="171">
        <v>243.70000000000002</v>
      </c>
      <c r="R44" s="171">
        <v>244.79999999999998</v>
      </c>
      <c r="S44" s="171">
        <v>245.79999999999995</v>
      </c>
      <c r="T44" s="171">
        <v>240.1</v>
      </c>
      <c r="U44" s="171">
        <v>224.10000000000002</v>
      </c>
      <c r="V44" s="171">
        <v>210.1</v>
      </c>
      <c r="W44" s="171">
        <v>198.9</v>
      </c>
      <c r="X44" s="171">
        <v>208.70000000000002</v>
      </c>
      <c r="Y44" s="171">
        <v>217.29999999999998</v>
      </c>
      <c r="Z44" s="171">
        <v>230.10000000000002</v>
      </c>
      <c r="AA44" s="171">
        <v>236.3</v>
      </c>
      <c r="AB44" s="171">
        <v>248.2</v>
      </c>
      <c r="AC44" s="171">
        <v>248.7</v>
      </c>
      <c r="AD44" s="171">
        <v>258.3</v>
      </c>
      <c r="AE44" s="171">
        <v>256.7</v>
      </c>
      <c r="AF44" s="171">
        <v>258.2</v>
      </c>
      <c r="AG44" s="171">
        <v>255.4</v>
      </c>
      <c r="AH44" s="171">
        <v>253.7</v>
      </c>
      <c r="AI44" s="171">
        <v>248.6</v>
      </c>
      <c r="AJ44" s="171">
        <v>246.8</v>
      </c>
      <c r="AK44" s="171">
        <v>244.6</v>
      </c>
      <c r="AL44" s="171">
        <v>218.7</v>
      </c>
      <c r="AM44" s="171">
        <v>213.8</v>
      </c>
      <c r="AN44" s="171">
        <v>204.1</v>
      </c>
      <c r="AO44" s="171">
        <v>190.7</v>
      </c>
      <c r="AP44" s="171">
        <v>179.3</v>
      </c>
      <c r="AQ44" s="171">
        <v>175.5</v>
      </c>
      <c r="AR44" s="171">
        <v>178</v>
      </c>
      <c r="AS44" s="171">
        <v>184.6</v>
      </c>
      <c r="AT44" s="171">
        <v>188.8</v>
      </c>
      <c r="AU44" s="171">
        <v>192.1</v>
      </c>
      <c r="AV44" s="171">
        <v>193.9</v>
      </c>
      <c r="AW44" s="171">
        <v>180.5</v>
      </c>
    </row>
    <row r="45" spans="3:49" x14ac:dyDescent="0.2">
      <c r="C45" s="19" t="s">
        <v>32</v>
      </c>
      <c r="D45" s="19" t="s">
        <v>36</v>
      </c>
      <c r="E45" s="19" t="s">
        <v>37</v>
      </c>
      <c r="F45" s="16" t="s">
        <v>38</v>
      </c>
      <c r="G45" s="19" t="s">
        <v>131</v>
      </c>
      <c r="H45" s="19" t="s">
        <v>130</v>
      </c>
      <c r="I45" s="171">
        <v>36.699999999999996</v>
      </c>
      <c r="J45" s="171">
        <v>30.599999999999994</v>
      </c>
      <c r="K45" s="171">
        <v>31.2</v>
      </c>
      <c r="L45" s="171">
        <v>31.8</v>
      </c>
      <c r="M45" s="171">
        <v>31.599999999999998</v>
      </c>
      <c r="N45" s="171">
        <v>27.1</v>
      </c>
      <c r="O45" s="171">
        <v>33.099999999999994</v>
      </c>
      <c r="P45" s="171">
        <v>34.800000000000004</v>
      </c>
      <c r="Q45" s="171">
        <v>35.4</v>
      </c>
      <c r="R45" s="171">
        <v>36</v>
      </c>
      <c r="S45" s="171">
        <v>34.9</v>
      </c>
      <c r="T45" s="171">
        <v>35.6</v>
      </c>
      <c r="U45" s="171">
        <v>31.6</v>
      </c>
      <c r="V45" s="171">
        <v>30.2</v>
      </c>
      <c r="W45" s="171">
        <v>29.199999999999996</v>
      </c>
      <c r="X45" s="171">
        <v>28.999999999999996</v>
      </c>
      <c r="Y45" s="171">
        <v>29.200000000000003</v>
      </c>
      <c r="Z45" s="171">
        <v>30.1</v>
      </c>
      <c r="AA45" s="171">
        <v>30.900000000000002</v>
      </c>
      <c r="AB45" s="171">
        <v>32.799999999999997</v>
      </c>
      <c r="AC45" s="171">
        <v>32.299999999999997</v>
      </c>
      <c r="AD45" s="171">
        <v>32</v>
      </c>
      <c r="AE45" s="171">
        <v>32.5</v>
      </c>
      <c r="AF45" s="171">
        <v>32.299999999999997</v>
      </c>
      <c r="AG45" s="171">
        <v>33.700000000000003</v>
      </c>
      <c r="AH45" s="171">
        <v>32</v>
      </c>
      <c r="AI45" s="171">
        <v>31.8</v>
      </c>
      <c r="AJ45" s="171">
        <v>30.6</v>
      </c>
      <c r="AK45" s="171">
        <v>30</v>
      </c>
      <c r="AL45" s="171">
        <v>27.9</v>
      </c>
      <c r="AM45" s="171">
        <v>27.7</v>
      </c>
      <c r="AN45" s="171">
        <v>27.5</v>
      </c>
      <c r="AO45" s="171">
        <v>25.3</v>
      </c>
      <c r="AP45" s="171">
        <v>23.8</v>
      </c>
      <c r="AQ45" s="171">
        <v>23.3</v>
      </c>
      <c r="AR45" s="171">
        <v>24.1</v>
      </c>
      <c r="AS45" s="171">
        <v>24.4</v>
      </c>
      <c r="AT45" s="171">
        <v>24.8</v>
      </c>
      <c r="AU45" s="171">
        <v>25.2</v>
      </c>
      <c r="AV45" s="171">
        <v>25.4</v>
      </c>
      <c r="AW45" s="171">
        <v>23.6</v>
      </c>
    </row>
    <row r="46" spans="3:49" x14ac:dyDescent="0.2">
      <c r="C46" s="19" t="s">
        <v>33</v>
      </c>
      <c r="D46" s="19" t="s">
        <v>36</v>
      </c>
      <c r="E46" s="19" t="s">
        <v>37</v>
      </c>
      <c r="F46" s="16" t="s">
        <v>38</v>
      </c>
      <c r="G46" s="19" t="s">
        <v>131</v>
      </c>
      <c r="H46" s="19" t="s">
        <v>130</v>
      </c>
      <c r="I46" s="171">
        <v>2870.2</v>
      </c>
      <c r="J46" s="171">
        <v>2701.3</v>
      </c>
      <c r="K46" s="171">
        <v>2584.1</v>
      </c>
      <c r="L46" s="171">
        <v>2532.5</v>
      </c>
      <c r="M46" s="171">
        <v>2459.7999999999997</v>
      </c>
      <c r="N46" s="171">
        <v>2401.8000000000002</v>
      </c>
      <c r="O46" s="171">
        <v>2443.8999999999996</v>
      </c>
      <c r="P46" s="171">
        <v>2503.4999999999995</v>
      </c>
      <c r="Q46" s="171">
        <v>2565.2999999999997</v>
      </c>
      <c r="R46" s="171">
        <v>2649.7999999999997</v>
      </c>
      <c r="S46" s="171">
        <v>2725.4999999999995</v>
      </c>
      <c r="T46" s="171">
        <v>2679.9</v>
      </c>
      <c r="U46" s="171">
        <v>2558.1000000000004</v>
      </c>
      <c r="V46" s="171">
        <v>2424.4</v>
      </c>
      <c r="W46" s="171">
        <v>2357.1999999999998</v>
      </c>
      <c r="X46" s="171">
        <v>2397.3000000000002</v>
      </c>
      <c r="Y46" s="171">
        <v>2476</v>
      </c>
      <c r="Z46" s="171">
        <v>2598.4</v>
      </c>
      <c r="AA46" s="171">
        <v>2686.7999999999997</v>
      </c>
      <c r="AB46" s="171">
        <v>2777.1</v>
      </c>
      <c r="AC46" s="171">
        <v>2864.8</v>
      </c>
      <c r="AD46" s="171">
        <v>2873.2000000000007</v>
      </c>
      <c r="AE46" s="171">
        <v>2839.1</v>
      </c>
      <c r="AF46" s="171">
        <v>2852.9</v>
      </c>
      <c r="AG46" s="171">
        <v>2867.2</v>
      </c>
      <c r="AH46" s="171">
        <v>2865.5</v>
      </c>
      <c r="AI46" s="171">
        <v>2820.2</v>
      </c>
      <c r="AJ46" s="171">
        <v>2756.2</v>
      </c>
      <c r="AK46" s="171">
        <v>2707.5000000000005</v>
      </c>
      <c r="AL46" s="171">
        <v>2382.4999999999995</v>
      </c>
      <c r="AM46" s="171">
        <v>2307.1999999999998</v>
      </c>
      <c r="AN46" s="171">
        <v>2211.5</v>
      </c>
      <c r="AO46" s="171">
        <v>2053</v>
      </c>
      <c r="AP46" s="171">
        <v>1948.2</v>
      </c>
      <c r="AQ46" s="171">
        <v>1924.8</v>
      </c>
      <c r="AR46" s="171">
        <v>1965.7</v>
      </c>
      <c r="AS46" s="171">
        <v>2032.0000000000002</v>
      </c>
      <c r="AT46" s="171">
        <v>2085.0000000000005</v>
      </c>
      <c r="AU46" s="171">
        <v>2131.5</v>
      </c>
      <c r="AV46" s="171">
        <v>2165.4</v>
      </c>
      <c r="AW46" s="171">
        <v>2031.6999999999996</v>
      </c>
    </row>
    <row r="47" spans="3:49" x14ac:dyDescent="0.2">
      <c r="C47" s="19" t="s">
        <v>34</v>
      </c>
      <c r="D47" s="19" t="s">
        <v>36</v>
      </c>
      <c r="E47" s="19" t="s">
        <v>37</v>
      </c>
      <c r="F47" s="16" t="s">
        <v>38</v>
      </c>
      <c r="G47" s="19" t="s">
        <v>131</v>
      </c>
      <c r="H47" s="19" t="s">
        <v>130</v>
      </c>
      <c r="I47" s="171">
        <v>0</v>
      </c>
      <c r="J47" s="171">
        <v>0</v>
      </c>
      <c r="K47" s="171">
        <v>0</v>
      </c>
      <c r="L47" s="171">
        <v>0</v>
      </c>
      <c r="M47" s="171">
        <v>0</v>
      </c>
      <c r="N47" s="171">
        <v>0</v>
      </c>
      <c r="O47" s="171">
        <v>0</v>
      </c>
      <c r="P47" s="171">
        <v>0</v>
      </c>
      <c r="Q47" s="171">
        <v>0</v>
      </c>
      <c r="R47" s="171">
        <v>0</v>
      </c>
      <c r="S47" s="171">
        <v>0</v>
      </c>
      <c r="T47" s="171">
        <v>0</v>
      </c>
      <c r="U47" s="171">
        <v>0</v>
      </c>
      <c r="V47" s="171">
        <v>0</v>
      </c>
      <c r="W47" s="171">
        <v>0</v>
      </c>
      <c r="X47" s="171">
        <v>0</v>
      </c>
      <c r="Y47" s="171">
        <v>0</v>
      </c>
      <c r="Z47" s="171">
        <v>0</v>
      </c>
      <c r="AA47" s="171">
        <v>0</v>
      </c>
      <c r="AB47" s="171">
        <v>0</v>
      </c>
      <c r="AC47" s="171">
        <v>0</v>
      </c>
      <c r="AD47" s="171">
        <v>0</v>
      </c>
      <c r="AE47" s="171">
        <v>0</v>
      </c>
      <c r="AF47" s="171">
        <v>0</v>
      </c>
      <c r="AG47" s="171">
        <v>0</v>
      </c>
      <c r="AH47" s="171">
        <v>0</v>
      </c>
      <c r="AI47" s="171">
        <v>0</v>
      </c>
      <c r="AJ47" s="171">
        <v>0</v>
      </c>
      <c r="AK47" s="171">
        <v>0</v>
      </c>
      <c r="AL47" s="171">
        <v>0</v>
      </c>
      <c r="AM47" s="171">
        <v>0</v>
      </c>
      <c r="AN47" s="171">
        <v>0</v>
      </c>
      <c r="AO47" s="171">
        <v>0</v>
      </c>
      <c r="AP47" s="171">
        <v>0</v>
      </c>
      <c r="AQ47" s="171">
        <v>0</v>
      </c>
      <c r="AR47" s="171">
        <v>0</v>
      </c>
      <c r="AS47" s="171">
        <v>0</v>
      </c>
      <c r="AT47" s="171">
        <v>0</v>
      </c>
      <c r="AU47" s="171">
        <v>0</v>
      </c>
      <c r="AV47" s="171">
        <v>0</v>
      </c>
      <c r="AW47" s="171">
        <v>0</v>
      </c>
    </row>
    <row r="48" spans="3:49" ht="12" thickBot="1" x14ac:dyDescent="0.25">
      <c r="C48" s="161" t="s">
        <v>35</v>
      </c>
      <c r="D48" s="161" t="s">
        <v>36</v>
      </c>
      <c r="E48" s="161" t="s">
        <v>37</v>
      </c>
      <c r="F48" s="162" t="s">
        <v>38</v>
      </c>
      <c r="G48" s="161" t="s">
        <v>131</v>
      </c>
      <c r="H48" s="161" t="s">
        <v>130</v>
      </c>
      <c r="I48" s="172">
        <v>2870.2</v>
      </c>
      <c r="J48" s="172">
        <v>2701.3</v>
      </c>
      <c r="K48" s="172">
        <v>2584.1</v>
      </c>
      <c r="L48" s="172">
        <v>2532.5</v>
      </c>
      <c r="M48" s="172">
        <v>2459.7999999999997</v>
      </c>
      <c r="N48" s="172">
        <v>2401.8000000000002</v>
      </c>
      <c r="O48" s="172">
        <v>2443.8999999999996</v>
      </c>
      <c r="P48" s="172">
        <v>2503.4999999999995</v>
      </c>
      <c r="Q48" s="172">
        <v>2565.2999999999997</v>
      </c>
      <c r="R48" s="172">
        <v>2649.7999999999997</v>
      </c>
      <c r="S48" s="172">
        <v>2725.4999999999995</v>
      </c>
      <c r="T48" s="172">
        <v>2679.9</v>
      </c>
      <c r="U48" s="172">
        <v>2558.1000000000004</v>
      </c>
      <c r="V48" s="172">
        <v>2424.4</v>
      </c>
      <c r="W48" s="172">
        <v>2357.1999999999998</v>
      </c>
      <c r="X48" s="172">
        <v>2397.3000000000002</v>
      </c>
      <c r="Y48" s="172">
        <v>2476</v>
      </c>
      <c r="Z48" s="172">
        <v>2598.4</v>
      </c>
      <c r="AA48" s="172">
        <v>2686.7999999999997</v>
      </c>
      <c r="AB48" s="172">
        <v>2777.1</v>
      </c>
      <c r="AC48" s="172">
        <v>2864.8</v>
      </c>
      <c r="AD48" s="172">
        <v>2873.2</v>
      </c>
      <c r="AE48" s="172">
        <v>2839.1</v>
      </c>
      <c r="AF48" s="172">
        <v>2852.9</v>
      </c>
      <c r="AG48" s="172">
        <v>2867.2</v>
      </c>
      <c r="AH48" s="172">
        <v>2865.5</v>
      </c>
      <c r="AI48" s="172">
        <v>2820.2</v>
      </c>
      <c r="AJ48" s="172">
        <v>2756.2</v>
      </c>
      <c r="AK48" s="172">
        <v>2707.5</v>
      </c>
      <c r="AL48" s="172">
        <v>2382.5</v>
      </c>
      <c r="AM48" s="172">
        <v>2307.1999999999998</v>
      </c>
      <c r="AN48" s="172">
        <v>2211.5</v>
      </c>
      <c r="AO48" s="172">
        <v>2053</v>
      </c>
      <c r="AP48" s="172">
        <v>1948.2</v>
      </c>
      <c r="AQ48" s="172">
        <v>1924.8</v>
      </c>
      <c r="AR48" s="172">
        <v>1965.7</v>
      </c>
      <c r="AS48" s="172">
        <v>2032</v>
      </c>
      <c r="AT48" s="172">
        <v>2085</v>
      </c>
      <c r="AU48" s="172">
        <v>2131.5</v>
      </c>
      <c r="AV48" s="172">
        <v>2165.4</v>
      </c>
      <c r="AW48" s="172">
        <v>2031.7</v>
      </c>
    </row>
    <row r="49" spans="3:49" x14ac:dyDescent="0.2">
      <c r="C49" s="17" t="s">
        <v>11</v>
      </c>
      <c r="D49" s="17" t="s">
        <v>39</v>
      </c>
      <c r="E49" s="17" t="s">
        <v>40</v>
      </c>
      <c r="F49" s="164" t="s">
        <v>48</v>
      </c>
      <c r="G49" s="17" t="s">
        <v>131</v>
      </c>
      <c r="H49" s="17" t="s">
        <v>130</v>
      </c>
      <c r="I49" s="173">
        <v>213.79999999999998</v>
      </c>
      <c r="J49" s="173">
        <v>200.6</v>
      </c>
      <c r="K49" s="173">
        <v>196.3</v>
      </c>
      <c r="L49" s="173">
        <v>183.89999999999998</v>
      </c>
      <c r="M49" s="173">
        <v>180.10000000000002</v>
      </c>
      <c r="N49" s="173">
        <v>188.79999999999998</v>
      </c>
      <c r="O49" s="173">
        <v>186.19999999999996</v>
      </c>
      <c r="P49" s="173">
        <v>190.2</v>
      </c>
      <c r="Q49" s="173">
        <v>199.89999999999998</v>
      </c>
      <c r="R49" s="173">
        <v>198.3</v>
      </c>
      <c r="S49" s="173">
        <v>202.00000000000003</v>
      </c>
      <c r="T49" s="173">
        <v>199.4</v>
      </c>
      <c r="U49" s="173">
        <v>195.2</v>
      </c>
      <c r="V49" s="173">
        <v>189.7</v>
      </c>
      <c r="W49" s="173">
        <v>191.4</v>
      </c>
      <c r="X49" s="173">
        <v>190.60000000000002</v>
      </c>
      <c r="Y49" s="173">
        <v>194.60000000000002</v>
      </c>
      <c r="Z49" s="173">
        <v>206.2</v>
      </c>
      <c r="AA49" s="173">
        <v>215.79999999999998</v>
      </c>
      <c r="AB49" s="173">
        <v>220.50000000000003</v>
      </c>
      <c r="AC49" s="173">
        <v>230.8</v>
      </c>
      <c r="AD49" s="173">
        <v>236.1</v>
      </c>
      <c r="AE49" s="173">
        <v>234.8</v>
      </c>
      <c r="AF49" s="173">
        <v>243.1</v>
      </c>
      <c r="AG49" s="173">
        <v>244.4</v>
      </c>
      <c r="AH49" s="173">
        <v>248.89999999999998</v>
      </c>
      <c r="AI49" s="173">
        <v>246.2</v>
      </c>
      <c r="AJ49" s="173">
        <v>243.2</v>
      </c>
      <c r="AK49" s="173">
        <v>238.5</v>
      </c>
      <c r="AL49" s="173">
        <v>204.3</v>
      </c>
      <c r="AM49" s="173">
        <v>193.9</v>
      </c>
      <c r="AN49" s="173">
        <v>184.3</v>
      </c>
      <c r="AO49" s="173">
        <v>166.5</v>
      </c>
      <c r="AP49" s="173">
        <v>156.9</v>
      </c>
      <c r="AQ49" s="173">
        <v>154.20000000000002</v>
      </c>
      <c r="AR49" s="173">
        <v>159.5</v>
      </c>
      <c r="AS49" s="173">
        <v>165.9</v>
      </c>
      <c r="AT49" s="173">
        <v>172.5</v>
      </c>
      <c r="AU49" s="173">
        <v>177.1</v>
      </c>
      <c r="AV49" s="173">
        <v>181.79999999999998</v>
      </c>
      <c r="AW49" s="173">
        <v>170.2</v>
      </c>
    </row>
    <row r="50" spans="3:49" x14ac:dyDescent="0.2">
      <c r="C50" s="17" t="s">
        <v>17</v>
      </c>
      <c r="D50" s="17" t="s">
        <v>39</v>
      </c>
      <c r="E50" s="17" t="s">
        <v>40</v>
      </c>
      <c r="F50" s="164" t="s">
        <v>48</v>
      </c>
      <c r="G50" s="17" t="s">
        <v>131</v>
      </c>
      <c r="H50" s="17" t="s">
        <v>130</v>
      </c>
      <c r="I50" s="173">
        <v>89</v>
      </c>
      <c r="J50" s="173">
        <v>80.000000000000014</v>
      </c>
      <c r="K50" s="173">
        <v>81.5</v>
      </c>
      <c r="L50" s="173">
        <v>80.2</v>
      </c>
      <c r="M50" s="173">
        <v>74.699999999999989</v>
      </c>
      <c r="N50" s="173">
        <v>72.2</v>
      </c>
      <c r="O50" s="173">
        <v>79.3</v>
      </c>
      <c r="P50" s="173">
        <v>82.899999999999991</v>
      </c>
      <c r="Q50" s="173">
        <v>86.1</v>
      </c>
      <c r="R50" s="173">
        <v>92.800000000000011</v>
      </c>
      <c r="S50" s="173">
        <v>96.3</v>
      </c>
      <c r="T50" s="173">
        <v>97.100000000000009</v>
      </c>
      <c r="U50" s="173">
        <v>92.300000000000011</v>
      </c>
      <c r="V50" s="173">
        <v>85.6</v>
      </c>
      <c r="W50" s="173">
        <v>83.4</v>
      </c>
      <c r="X50" s="173">
        <v>86.300000000000011</v>
      </c>
      <c r="Y50" s="173">
        <v>91.7</v>
      </c>
      <c r="Z50" s="173">
        <v>98.1</v>
      </c>
      <c r="AA50" s="173">
        <v>101.9</v>
      </c>
      <c r="AB50" s="173">
        <v>104</v>
      </c>
      <c r="AC50" s="173">
        <v>110.7</v>
      </c>
      <c r="AD50" s="173">
        <v>110</v>
      </c>
      <c r="AE50" s="173">
        <v>111</v>
      </c>
      <c r="AF50" s="173">
        <v>111.4</v>
      </c>
      <c r="AG50" s="173">
        <v>113.4</v>
      </c>
      <c r="AH50" s="173">
        <v>114.4</v>
      </c>
      <c r="AI50" s="173">
        <v>113.7</v>
      </c>
      <c r="AJ50" s="173">
        <v>111.2</v>
      </c>
      <c r="AK50" s="173">
        <v>111.8</v>
      </c>
      <c r="AL50" s="173">
        <v>99.9</v>
      </c>
      <c r="AM50" s="173">
        <v>92.5</v>
      </c>
      <c r="AN50" s="173">
        <v>88.8</v>
      </c>
      <c r="AO50" s="173">
        <v>82.8</v>
      </c>
      <c r="AP50" s="173">
        <v>78.099999999999994</v>
      </c>
      <c r="AQ50" s="173">
        <v>77.099999999999994</v>
      </c>
      <c r="AR50" s="173">
        <v>78.2</v>
      </c>
      <c r="AS50" s="173">
        <v>81.2</v>
      </c>
      <c r="AT50" s="173">
        <v>84.7</v>
      </c>
      <c r="AU50" s="173">
        <v>87.4</v>
      </c>
      <c r="AV50" s="173">
        <v>89.8</v>
      </c>
      <c r="AW50" s="173">
        <v>86.9</v>
      </c>
    </row>
    <row r="51" spans="3:49" x14ac:dyDescent="0.2">
      <c r="C51" s="17" t="s">
        <v>18</v>
      </c>
      <c r="D51" s="17" t="s">
        <v>39</v>
      </c>
      <c r="E51" s="17" t="s">
        <v>40</v>
      </c>
      <c r="F51" s="164" t="s">
        <v>48</v>
      </c>
      <c r="G51" s="17" t="s">
        <v>131</v>
      </c>
      <c r="H51" s="17" t="s">
        <v>130</v>
      </c>
      <c r="I51" s="173">
        <v>67.900000000000006</v>
      </c>
      <c r="J51" s="173">
        <v>64.3</v>
      </c>
      <c r="K51" s="173">
        <v>58.4</v>
      </c>
      <c r="L51" s="173">
        <v>57.199999999999996</v>
      </c>
      <c r="M51" s="173">
        <v>57.4</v>
      </c>
      <c r="N51" s="173">
        <v>55.4</v>
      </c>
      <c r="O51" s="173">
        <v>57.900000000000006</v>
      </c>
      <c r="P51" s="173">
        <v>57.6</v>
      </c>
      <c r="Q51" s="173">
        <v>57.499999999999993</v>
      </c>
      <c r="R51" s="173">
        <v>56.7</v>
      </c>
      <c r="S51" s="173">
        <v>56.800000000000004</v>
      </c>
      <c r="T51" s="173">
        <v>56.1</v>
      </c>
      <c r="U51" s="173">
        <v>55.5</v>
      </c>
      <c r="V51" s="173">
        <v>52.599999999999994</v>
      </c>
      <c r="W51" s="173">
        <v>49.4</v>
      </c>
      <c r="X51" s="173">
        <v>52.9</v>
      </c>
      <c r="Y51" s="173">
        <v>49.4</v>
      </c>
      <c r="Z51" s="173">
        <v>52.100000000000009</v>
      </c>
      <c r="AA51" s="173">
        <v>51.800000000000004</v>
      </c>
      <c r="AB51" s="173">
        <v>50.900000000000006</v>
      </c>
      <c r="AC51" s="173">
        <v>53.7</v>
      </c>
      <c r="AD51" s="173">
        <v>55</v>
      </c>
      <c r="AE51" s="173">
        <v>55.1</v>
      </c>
      <c r="AF51" s="173">
        <v>56.6</v>
      </c>
      <c r="AG51" s="173">
        <v>57.4</v>
      </c>
      <c r="AH51" s="173">
        <v>58</v>
      </c>
      <c r="AI51" s="173">
        <v>58.5</v>
      </c>
      <c r="AJ51" s="173">
        <v>58</v>
      </c>
      <c r="AK51" s="173">
        <v>58.2</v>
      </c>
      <c r="AL51" s="173">
        <v>51.4</v>
      </c>
      <c r="AM51" s="173">
        <v>49.5</v>
      </c>
      <c r="AN51" s="173">
        <v>47.9</v>
      </c>
      <c r="AO51" s="173">
        <v>43.7</v>
      </c>
      <c r="AP51" s="173">
        <v>40.6</v>
      </c>
      <c r="AQ51" s="173">
        <v>39.6</v>
      </c>
      <c r="AR51" s="173">
        <v>39.5</v>
      </c>
      <c r="AS51" s="173">
        <v>40.799999999999997</v>
      </c>
      <c r="AT51" s="173">
        <v>41.9</v>
      </c>
      <c r="AU51" s="173">
        <v>43.6</v>
      </c>
      <c r="AV51" s="173">
        <v>44</v>
      </c>
      <c r="AW51" s="173">
        <v>40.4</v>
      </c>
    </row>
    <row r="52" spans="3:49" x14ac:dyDescent="0.2">
      <c r="C52" s="17" t="s">
        <v>19</v>
      </c>
      <c r="D52" s="17" t="s">
        <v>39</v>
      </c>
      <c r="E52" s="17" t="s">
        <v>40</v>
      </c>
      <c r="F52" s="164" t="s">
        <v>48</v>
      </c>
      <c r="G52" s="17" t="s">
        <v>131</v>
      </c>
      <c r="H52" s="17" t="s">
        <v>130</v>
      </c>
      <c r="I52" s="173">
        <v>24.5</v>
      </c>
      <c r="J52" s="173">
        <v>23.2</v>
      </c>
      <c r="K52" s="173">
        <v>22.9</v>
      </c>
      <c r="L52" s="173">
        <v>20.099999999999998</v>
      </c>
      <c r="M52" s="173">
        <v>22.1</v>
      </c>
      <c r="N52" s="173">
        <v>22.3</v>
      </c>
      <c r="O52" s="173">
        <v>21.1</v>
      </c>
      <c r="P52" s="173">
        <v>22.9</v>
      </c>
      <c r="Q52" s="173">
        <v>24.1</v>
      </c>
      <c r="R52" s="173">
        <v>23.200000000000003</v>
      </c>
      <c r="S52" s="173">
        <v>25.700000000000003</v>
      </c>
      <c r="T52" s="173">
        <v>24.2</v>
      </c>
      <c r="U52" s="173">
        <v>21.9</v>
      </c>
      <c r="V52" s="173">
        <v>20.699999999999996</v>
      </c>
      <c r="W52" s="173">
        <v>20</v>
      </c>
      <c r="X52" s="173">
        <v>20.2</v>
      </c>
      <c r="Y52" s="173">
        <v>20.999999999999996</v>
      </c>
      <c r="Z52" s="173">
        <v>21.5</v>
      </c>
      <c r="AA52" s="173">
        <v>22.200000000000003</v>
      </c>
      <c r="AB52" s="173">
        <v>23.200000000000003</v>
      </c>
      <c r="AC52" s="173">
        <v>23.4</v>
      </c>
      <c r="AD52" s="173">
        <v>24</v>
      </c>
      <c r="AE52" s="173">
        <v>25</v>
      </c>
      <c r="AF52" s="173">
        <v>23.6</v>
      </c>
      <c r="AG52" s="173">
        <v>25.4</v>
      </c>
      <c r="AH52" s="173">
        <v>25.2</v>
      </c>
      <c r="AI52" s="173">
        <v>25.3</v>
      </c>
      <c r="AJ52" s="173">
        <v>24.4</v>
      </c>
      <c r="AK52" s="173">
        <v>24.9</v>
      </c>
      <c r="AL52" s="173">
        <v>21.2</v>
      </c>
      <c r="AM52" s="173">
        <v>19.8</v>
      </c>
      <c r="AN52" s="173">
        <v>18</v>
      </c>
      <c r="AO52" s="173">
        <v>16.100000000000001</v>
      </c>
      <c r="AP52" s="173">
        <v>15.2</v>
      </c>
      <c r="AQ52" s="173">
        <v>15.4</v>
      </c>
      <c r="AR52" s="173">
        <v>15.8</v>
      </c>
      <c r="AS52" s="173">
        <v>16</v>
      </c>
      <c r="AT52" s="173">
        <v>16.7</v>
      </c>
      <c r="AU52" s="173">
        <v>17.399999999999999</v>
      </c>
      <c r="AV52" s="173">
        <v>17.5</v>
      </c>
      <c r="AW52" s="173">
        <v>15.7</v>
      </c>
    </row>
    <row r="53" spans="3:49" x14ac:dyDescent="0.2">
      <c r="C53" s="17" t="s">
        <v>20</v>
      </c>
      <c r="D53" s="17" t="s">
        <v>39</v>
      </c>
      <c r="E53" s="17" t="s">
        <v>40</v>
      </c>
      <c r="F53" s="164" t="s">
        <v>48</v>
      </c>
      <c r="G53" s="17" t="s">
        <v>131</v>
      </c>
      <c r="H53" s="17" t="s">
        <v>130</v>
      </c>
      <c r="I53" s="173">
        <v>32.1</v>
      </c>
      <c r="J53" s="173">
        <v>32.4</v>
      </c>
      <c r="K53" s="173">
        <v>32.400000000000006</v>
      </c>
      <c r="L53" s="173">
        <v>32.299999999999997</v>
      </c>
      <c r="M53" s="173">
        <v>31.7</v>
      </c>
      <c r="N53" s="173">
        <v>27.7</v>
      </c>
      <c r="O53" s="173">
        <v>25.200000000000003</v>
      </c>
      <c r="P53" s="173">
        <v>27.599999999999998</v>
      </c>
      <c r="Q53" s="173">
        <v>29.399999999999995</v>
      </c>
      <c r="R53" s="173">
        <v>27.79999999999999</v>
      </c>
      <c r="S53" s="173">
        <v>28</v>
      </c>
      <c r="T53" s="173">
        <v>29.599999999999998</v>
      </c>
      <c r="U53" s="173">
        <v>28.5</v>
      </c>
      <c r="V53" s="173">
        <v>29.000000000000004</v>
      </c>
      <c r="W53" s="173">
        <v>29.400000000000002</v>
      </c>
      <c r="X53" s="173">
        <v>29</v>
      </c>
      <c r="Y53" s="173">
        <v>31.1</v>
      </c>
      <c r="Z53" s="173">
        <v>32.700000000000003</v>
      </c>
      <c r="AA53" s="173">
        <v>34.4</v>
      </c>
      <c r="AB53" s="173">
        <v>36.799999999999997</v>
      </c>
      <c r="AC53" s="173">
        <v>34.4</v>
      </c>
      <c r="AD53" s="173">
        <v>35.5</v>
      </c>
      <c r="AE53" s="173">
        <v>35.200000000000003</v>
      </c>
      <c r="AF53" s="173">
        <v>35.200000000000003</v>
      </c>
      <c r="AG53" s="173">
        <v>34.700000000000003</v>
      </c>
      <c r="AH53" s="173">
        <v>34.299999999999997</v>
      </c>
      <c r="AI53" s="173">
        <v>34.4</v>
      </c>
      <c r="AJ53" s="173">
        <v>32.9</v>
      </c>
      <c r="AK53" s="173">
        <v>32.5</v>
      </c>
      <c r="AL53" s="173">
        <v>28.1</v>
      </c>
      <c r="AM53" s="173">
        <v>26</v>
      </c>
      <c r="AN53" s="173">
        <v>25</v>
      </c>
      <c r="AO53" s="173">
        <v>22.7</v>
      </c>
      <c r="AP53" s="173">
        <v>21.2</v>
      </c>
      <c r="AQ53" s="173">
        <v>20.8</v>
      </c>
      <c r="AR53" s="173">
        <v>21.2</v>
      </c>
      <c r="AS53" s="173">
        <v>21.3</v>
      </c>
      <c r="AT53" s="173">
        <v>22.6</v>
      </c>
      <c r="AU53" s="173">
        <v>22.9</v>
      </c>
      <c r="AV53" s="173">
        <v>23.3</v>
      </c>
      <c r="AW53" s="173">
        <v>21</v>
      </c>
    </row>
    <row r="54" spans="3:49" x14ac:dyDescent="0.2">
      <c r="C54" s="17" t="s">
        <v>21</v>
      </c>
      <c r="D54" s="17" t="s">
        <v>39</v>
      </c>
      <c r="E54" s="17" t="s">
        <v>40</v>
      </c>
      <c r="F54" s="164" t="s">
        <v>48</v>
      </c>
      <c r="G54" s="17" t="s">
        <v>131</v>
      </c>
      <c r="H54" s="17" t="s">
        <v>130</v>
      </c>
      <c r="I54" s="173">
        <v>35.099999999999994</v>
      </c>
      <c r="J54" s="173">
        <v>33.800000000000004</v>
      </c>
      <c r="K54" s="173">
        <v>33.9</v>
      </c>
      <c r="L54" s="173">
        <v>31.599999999999994</v>
      </c>
      <c r="M54" s="173">
        <v>30.9</v>
      </c>
      <c r="N54" s="173">
        <v>28.5</v>
      </c>
      <c r="O54" s="173">
        <v>32</v>
      </c>
      <c r="P54" s="173">
        <v>30.4</v>
      </c>
      <c r="Q54" s="173">
        <v>30.799999999999997</v>
      </c>
      <c r="R54" s="173">
        <v>32.200000000000003</v>
      </c>
      <c r="S54" s="173">
        <v>31.5</v>
      </c>
      <c r="T54" s="173">
        <v>31.8</v>
      </c>
      <c r="U54" s="173">
        <v>29.4</v>
      </c>
      <c r="V54" s="173">
        <v>28.6</v>
      </c>
      <c r="W54" s="173">
        <v>27.9</v>
      </c>
      <c r="X54" s="173">
        <v>28.6</v>
      </c>
      <c r="Y54" s="173">
        <v>29.6</v>
      </c>
      <c r="Z54" s="173">
        <v>30.6</v>
      </c>
      <c r="AA54" s="173">
        <v>31.199999999999996</v>
      </c>
      <c r="AB54" s="173">
        <v>32.1</v>
      </c>
      <c r="AC54" s="173">
        <v>32.9</v>
      </c>
      <c r="AD54" s="173">
        <v>33.700000000000003</v>
      </c>
      <c r="AE54" s="173">
        <v>35.1</v>
      </c>
      <c r="AF54" s="173">
        <v>36</v>
      </c>
      <c r="AG54" s="173">
        <v>36.4</v>
      </c>
      <c r="AH54" s="173">
        <v>37.4</v>
      </c>
      <c r="AI54" s="173">
        <v>37.700000000000003</v>
      </c>
      <c r="AJ54" s="173">
        <v>37.799999999999997</v>
      </c>
      <c r="AK54" s="173">
        <v>38.299999999999997</v>
      </c>
      <c r="AL54" s="173">
        <v>35.1</v>
      </c>
      <c r="AM54" s="173">
        <v>32.4</v>
      </c>
      <c r="AN54" s="173">
        <v>31.3</v>
      </c>
      <c r="AO54" s="173">
        <v>28.6</v>
      </c>
      <c r="AP54" s="173">
        <v>26.6</v>
      </c>
      <c r="AQ54" s="173">
        <v>25.9</v>
      </c>
      <c r="AR54" s="173">
        <v>25.6</v>
      </c>
      <c r="AS54" s="173">
        <v>27.2</v>
      </c>
      <c r="AT54" s="173">
        <v>28.6</v>
      </c>
      <c r="AU54" s="173">
        <v>28.7</v>
      </c>
      <c r="AV54" s="173">
        <v>29.1</v>
      </c>
      <c r="AW54" s="173">
        <v>27.8</v>
      </c>
    </row>
    <row r="55" spans="3:49" x14ac:dyDescent="0.2">
      <c r="C55" s="17" t="s">
        <v>22</v>
      </c>
      <c r="D55" s="17" t="s">
        <v>39</v>
      </c>
      <c r="E55" s="17" t="s">
        <v>40</v>
      </c>
      <c r="F55" s="164" t="s">
        <v>48</v>
      </c>
      <c r="G55" s="17" t="s">
        <v>131</v>
      </c>
      <c r="H55" s="17" t="s">
        <v>130</v>
      </c>
      <c r="I55" s="173">
        <v>146.9</v>
      </c>
      <c r="J55" s="173">
        <v>138.80000000000001</v>
      </c>
      <c r="K55" s="173">
        <v>135.20000000000002</v>
      </c>
      <c r="L55" s="173">
        <v>128.5</v>
      </c>
      <c r="M55" s="173">
        <v>127.3</v>
      </c>
      <c r="N55" s="173">
        <v>121.2</v>
      </c>
      <c r="O55" s="173">
        <v>122.70000000000002</v>
      </c>
      <c r="P55" s="173">
        <v>127.00000000000001</v>
      </c>
      <c r="Q55" s="173">
        <v>128.80000000000001</v>
      </c>
      <c r="R55" s="173">
        <v>133.09999999999997</v>
      </c>
      <c r="S55" s="173">
        <v>135.80000000000001</v>
      </c>
      <c r="T55" s="173">
        <v>138.5</v>
      </c>
      <c r="U55" s="173">
        <v>133</v>
      </c>
      <c r="V55" s="173">
        <v>126.39999999999998</v>
      </c>
      <c r="W55" s="173">
        <v>123.20000000000002</v>
      </c>
      <c r="X55" s="173">
        <v>125.69999999999999</v>
      </c>
      <c r="Y55" s="173">
        <v>127.50000000000001</v>
      </c>
      <c r="Z55" s="173">
        <v>132.99999999999997</v>
      </c>
      <c r="AA55" s="173">
        <v>136.6</v>
      </c>
      <c r="AB55" s="173">
        <v>137.30000000000001</v>
      </c>
      <c r="AC55" s="173">
        <v>144.1</v>
      </c>
      <c r="AD55" s="173">
        <v>142.30000000000001</v>
      </c>
      <c r="AE55" s="173">
        <v>144</v>
      </c>
      <c r="AF55" s="173">
        <v>145.30000000000001</v>
      </c>
      <c r="AG55" s="173">
        <v>149.19999999999999</v>
      </c>
      <c r="AH55" s="173">
        <v>151.19999999999999</v>
      </c>
      <c r="AI55" s="173">
        <v>148.4</v>
      </c>
      <c r="AJ55" s="173">
        <v>145.19999999999999</v>
      </c>
      <c r="AK55" s="173">
        <v>144.4</v>
      </c>
      <c r="AL55" s="173">
        <v>128.9</v>
      </c>
      <c r="AM55" s="173">
        <v>125.1</v>
      </c>
      <c r="AN55" s="173">
        <v>122.1</v>
      </c>
      <c r="AO55" s="173">
        <v>112.5</v>
      </c>
      <c r="AP55" s="173">
        <v>105.8</v>
      </c>
      <c r="AQ55" s="173">
        <v>106.1</v>
      </c>
      <c r="AR55" s="173">
        <v>108.8</v>
      </c>
      <c r="AS55" s="173">
        <v>113.7</v>
      </c>
      <c r="AT55" s="173">
        <v>115.8</v>
      </c>
      <c r="AU55" s="173">
        <v>117.1</v>
      </c>
      <c r="AV55" s="173">
        <v>118</v>
      </c>
      <c r="AW55" s="173">
        <v>110.7</v>
      </c>
    </row>
    <row r="56" spans="3:49" x14ac:dyDescent="0.2">
      <c r="C56" s="17" t="s">
        <v>23</v>
      </c>
      <c r="D56" s="17" t="s">
        <v>39</v>
      </c>
      <c r="E56" s="17" t="s">
        <v>40</v>
      </c>
      <c r="F56" s="164" t="s">
        <v>48</v>
      </c>
      <c r="G56" s="17" t="s">
        <v>131</v>
      </c>
      <c r="H56" s="17" t="s">
        <v>130</v>
      </c>
      <c r="I56" s="173">
        <v>98.1</v>
      </c>
      <c r="J56" s="173">
        <v>92.3</v>
      </c>
      <c r="K56" s="173">
        <v>88.9</v>
      </c>
      <c r="L56" s="173">
        <v>89.4</v>
      </c>
      <c r="M56" s="173">
        <v>86.2</v>
      </c>
      <c r="N56" s="173">
        <v>91.1</v>
      </c>
      <c r="O56" s="173">
        <v>75.499999999999986</v>
      </c>
      <c r="P56" s="173">
        <v>74.100000000000009</v>
      </c>
      <c r="Q56" s="173">
        <v>81.899999999999991</v>
      </c>
      <c r="R56" s="173">
        <v>85.4</v>
      </c>
      <c r="S56" s="173">
        <v>88.5</v>
      </c>
      <c r="T56" s="173">
        <v>88</v>
      </c>
      <c r="U56" s="173">
        <v>84.5</v>
      </c>
      <c r="V56" s="173">
        <v>80.700000000000017</v>
      </c>
      <c r="W56" s="173">
        <v>76.400000000000006</v>
      </c>
      <c r="X56" s="173">
        <v>81</v>
      </c>
      <c r="Y56" s="173">
        <v>83.899999999999991</v>
      </c>
      <c r="Z56" s="173">
        <v>88.5</v>
      </c>
      <c r="AA56" s="173">
        <v>92.300000000000011</v>
      </c>
      <c r="AB56" s="173">
        <v>100.1</v>
      </c>
      <c r="AC56" s="173">
        <v>96.9</v>
      </c>
      <c r="AD56" s="173">
        <v>101.9</v>
      </c>
      <c r="AE56" s="173">
        <v>104.2</v>
      </c>
      <c r="AF56" s="173">
        <v>106.7</v>
      </c>
      <c r="AG56" s="173">
        <v>111.2</v>
      </c>
      <c r="AH56" s="173">
        <v>114.9</v>
      </c>
      <c r="AI56" s="173">
        <v>115.2</v>
      </c>
      <c r="AJ56" s="173">
        <v>115.5</v>
      </c>
      <c r="AK56" s="173">
        <v>113.4</v>
      </c>
      <c r="AL56" s="173">
        <v>96.4</v>
      </c>
      <c r="AM56" s="173">
        <v>93.8</v>
      </c>
      <c r="AN56" s="173">
        <v>89.4</v>
      </c>
      <c r="AO56" s="173">
        <v>82.4</v>
      </c>
      <c r="AP56" s="173">
        <v>77</v>
      </c>
      <c r="AQ56" s="173">
        <v>75.5</v>
      </c>
      <c r="AR56" s="173">
        <v>76.3</v>
      </c>
      <c r="AS56" s="173">
        <v>79.400000000000006</v>
      </c>
      <c r="AT56" s="173">
        <v>82.8</v>
      </c>
      <c r="AU56" s="173">
        <v>84.5</v>
      </c>
      <c r="AV56" s="173">
        <v>86.7</v>
      </c>
      <c r="AW56" s="173">
        <v>81.2</v>
      </c>
    </row>
    <row r="57" spans="3:49" x14ac:dyDescent="0.2">
      <c r="C57" s="17" t="s">
        <v>24</v>
      </c>
      <c r="D57" s="17" t="s">
        <v>39</v>
      </c>
      <c r="E57" s="17" t="s">
        <v>40</v>
      </c>
      <c r="F57" s="164" t="s">
        <v>48</v>
      </c>
      <c r="G57" s="17" t="s">
        <v>131</v>
      </c>
      <c r="H57" s="17" t="s">
        <v>130</v>
      </c>
      <c r="I57" s="173">
        <v>659.39999999999986</v>
      </c>
      <c r="J57" s="173">
        <v>591.40000000000009</v>
      </c>
      <c r="K57" s="173">
        <v>542.00000000000011</v>
      </c>
      <c r="L57" s="173">
        <v>549.79999999999995</v>
      </c>
      <c r="M57" s="173">
        <v>539.30000000000007</v>
      </c>
      <c r="N57" s="173">
        <v>513.39999999999986</v>
      </c>
      <c r="O57" s="173">
        <v>549.80000000000007</v>
      </c>
      <c r="P57" s="173">
        <v>590.20000000000005</v>
      </c>
      <c r="Q57" s="173">
        <v>605.6</v>
      </c>
      <c r="R57" s="173">
        <v>634.20000000000005</v>
      </c>
      <c r="S57" s="173">
        <v>670.40000000000009</v>
      </c>
      <c r="T57" s="173">
        <v>639.19999999999993</v>
      </c>
      <c r="U57" s="173">
        <v>615</v>
      </c>
      <c r="V57" s="173">
        <v>578.9</v>
      </c>
      <c r="W57" s="173">
        <v>565.79999999999995</v>
      </c>
      <c r="X57" s="173">
        <v>565.50000000000011</v>
      </c>
      <c r="Y57" s="173">
        <v>596.1</v>
      </c>
      <c r="Z57" s="173">
        <v>629.1</v>
      </c>
      <c r="AA57" s="173">
        <v>656.8</v>
      </c>
      <c r="AB57" s="173">
        <v>684.30000000000007</v>
      </c>
      <c r="AC57" s="173">
        <v>702.8</v>
      </c>
      <c r="AD57" s="173">
        <v>694.1</v>
      </c>
      <c r="AE57" s="173">
        <v>666.1</v>
      </c>
      <c r="AF57" s="173">
        <v>657.4</v>
      </c>
      <c r="AG57" s="173">
        <v>648.29999999999995</v>
      </c>
      <c r="AH57" s="173">
        <v>634.79999999999995</v>
      </c>
      <c r="AI57" s="173">
        <v>607.70000000000005</v>
      </c>
      <c r="AJ57" s="173">
        <v>580.5</v>
      </c>
      <c r="AK57" s="173">
        <v>562.5</v>
      </c>
      <c r="AL57" s="173">
        <v>488.9</v>
      </c>
      <c r="AM57" s="173">
        <v>464.6</v>
      </c>
      <c r="AN57" s="173">
        <v>438.7</v>
      </c>
      <c r="AO57" s="173">
        <v>410.5</v>
      </c>
      <c r="AP57" s="173">
        <v>389.6</v>
      </c>
      <c r="AQ57" s="173">
        <v>385</v>
      </c>
      <c r="AR57" s="173">
        <v>394.3</v>
      </c>
      <c r="AS57" s="173">
        <v>406.1</v>
      </c>
      <c r="AT57" s="173">
        <v>415</v>
      </c>
      <c r="AU57" s="173">
        <v>427</v>
      </c>
      <c r="AV57" s="173">
        <v>429.5</v>
      </c>
      <c r="AW57" s="173">
        <v>401.3</v>
      </c>
    </row>
    <row r="58" spans="3:49" x14ac:dyDescent="0.2">
      <c r="C58" s="17" t="s">
        <v>25</v>
      </c>
      <c r="D58" s="17" t="s">
        <v>39</v>
      </c>
      <c r="E58" s="17" t="s">
        <v>40</v>
      </c>
      <c r="F58" s="164" t="s">
        <v>48</v>
      </c>
      <c r="G58" s="17" t="s">
        <v>131</v>
      </c>
      <c r="H58" s="17" t="s">
        <v>130</v>
      </c>
      <c r="I58" s="173">
        <v>304.7</v>
      </c>
      <c r="J58" s="173">
        <v>296.39999999999998</v>
      </c>
      <c r="K58" s="173">
        <v>260.89999999999998</v>
      </c>
      <c r="L58" s="173">
        <v>264.70000000000005</v>
      </c>
      <c r="M58" s="173">
        <v>258.5</v>
      </c>
      <c r="N58" s="173">
        <v>257.10000000000002</v>
      </c>
      <c r="O58" s="173">
        <v>262.90000000000003</v>
      </c>
      <c r="P58" s="173">
        <v>274.7</v>
      </c>
      <c r="Q58" s="173">
        <v>283.29999999999995</v>
      </c>
      <c r="R58" s="173">
        <v>304.8</v>
      </c>
      <c r="S58" s="173">
        <v>309</v>
      </c>
      <c r="T58" s="173">
        <v>308.7</v>
      </c>
      <c r="U58" s="173">
        <v>296.20000000000005</v>
      </c>
      <c r="V58" s="173">
        <v>281.7</v>
      </c>
      <c r="W58" s="173">
        <v>276.10000000000002</v>
      </c>
      <c r="X58" s="173">
        <v>285.49999999999994</v>
      </c>
      <c r="Y58" s="173">
        <v>300.09999999999997</v>
      </c>
      <c r="Z58" s="173">
        <v>313.7</v>
      </c>
      <c r="AA58" s="173">
        <v>323.5</v>
      </c>
      <c r="AB58" s="173">
        <v>334.49999999999994</v>
      </c>
      <c r="AC58" s="173">
        <v>345.3</v>
      </c>
      <c r="AD58" s="173">
        <v>346</v>
      </c>
      <c r="AE58" s="173">
        <v>348.1</v>
      </c>
      <c r="AF58" s="173">
        <v>346.9</v>
      </c>
      <c r="AG58" s="173">
        <v>347.5</v>
      </c>
      <c r="AH58" s="173">
        <v>342.8</v>
      </c>
      <c r="AI58" s="173">
        <v>334.5</v>
      </c>
      <c r="AJ58" s="173">
        <v>322.3</v>
      </c>
      <c r="AK58" s="173">
        <v>311</v>
      </c>
      <c r="AL58" s="173">
        <v>256.39999999999998</v>
      </c>
      <c r="AM58" s="173">
        <v>243</v>
      </c>
      <c r="AN58" s="173">
        <v>231.7</v>
      </c>
      <c r="AO58" s="173">
        <v>214.4</v>
      </c>
      <c r="AP58" s="173">
        <v>204.7</v>
      </c>
      <c r="AQ58" s="173">
        <v>206.5</v>
      </c>
      <c r="AR58" s="173">
        <v>214.7</v>
      </c>
      <c r="AS58" s="173">
        <v>221.6</v>
      </c>
      <c r="AT58" s="173">
        <v>229.5</v>
      </c>
      <c r="AU58" s="173">
        <v>233.5</v>
      </c>
      <c r="AV58" s="173">
        <v>237.2</v>
      </c>
      <c r="AW58" s="173">
        <v>221.6</v>
      </c>
    </row>
    <row r="59" spans="3:49" x14ac:dyDescent="0.2">
      <c r="C59" s="17" t="s">
        <v>26</v>
      </c>
      <c r="D59" s="17" t="s">
        <v>39</v>
      </c>
      <c r="E59" s="17" t="s">
        <v>40</v>
      </c>
      <c r="F59" s="164" t="s">
        <v>48</v>
      </c>
      <c r="G59" s="17" t="s">
        <v>131</v>
      </c>
      <c r="H59" s="17" t="s">
        <v>130</v>
      </c>
      <c r="I59" s="173">
        <v>25.5</v>
      </c>
      <c r="J59" s="173">
        <v>23.3</v>
      </c>
      <c r="K59" s="173">
        <v>21.400000000000002</v>
      </c>
      <c r="L59" s="173">
        <v>20.3</v>
      </c>
      <c r="M59" s="173">
        <v>18.200000000000003</v>
      </c>
      <c r="N59" s="173">
        <v>20</v>
      </c>
      <c r="O59" s="173">
        <v>19.000000000000004</v>
      </c>
      <c r="P59" s="173">
        <v>17.099999999999998</v>
      </c>
      <c r="Q59" s="173">
        <v>19.200000000000003</v>
      </c>
      <c r="R59" s="173">
        <v>18.200000000000003</v>
      </c>
      <c r="S59" s="173">
        <v>19.400000000000006</v>
      </c>
      <c r="T59" s="173">
        <v>17.600000000000001</v>
      </c>
      <c r="U59" s="173">
        <v>16.8</v>
      </c>
      <c r="V59" s="173">
        <v>17.2</v>
      </c>
      <c r="W59" s="173">
        <v>17.799999999999997</v>
      </c>
      <c r="X59" s="173">
        <v>19</v>
      </c>
      <c r="Y59" s="173">
        <v>18.600000000000005</v>
      </c>
      <c r="Z59" s="173">
        <v>19.2</v>
      </c>
      <c r="AA59" s="173">
        <v>20.3</v>
      </c>
      <c r="AB59" s="173">
        <v>21.599999999999998</v>
      </c>
      <c r="AC59" s="173">
        <v>21.6</v>
      </c>
      <c r="AD59" s="173">
        <v>23.3</v>
      </c>
      <c r="AE59" s="173">
        <v>23.7</v>
      </c>
      <c r="AF59" s="173">
        <v>24.6</v>
      </c>
      <c r="AG59" s="173">
        <v>26.5</v>
      </c>
      <c r="AH59" s="173">
        <v>27.6</v>
      </c>
      <c r="AI59" s="173">
        <v>27.8</v>
      </c>
      <c r="AJ59" s="173">
        <v>29.4</v>
      </c>
      <c r="AK59" s="173">
        <v>30.2</v>
      </c>
      <c r="AL59" s="173">
        <v>27</v>
      </c>
      <c r="AM59" s="173">
        <v>25.8</v>
      </c>
      <c r="AN59" s="173">
        <v>24.4</v>
      </c>
      <c r="AO59" s="173">
        <v>22</v>
      </c>
      <c r="AP59" s="173">
        <v>20.5</v>
      </c>
      <c r="AQ59" s="173">
        <v>19.899999999999999</v>
      </c>
      <c r="AR59" s="173">
        <v>19.5</v>
      </c>
      <c r="AS59" s="173">
        <v>20.7</v>
      </c>
      <c r="AT59" s="173">
        <v>21.5</v>
      </c>
      <c r="AU59" s="173">
        <v>21.7</v>
      </c>
      <c r="AV59" s="173">
        <v>22.3</v>
      </c>
      <c r="AW59" s="173">
        <v>21.2</v>
      </c>
    </row>
    <row r="60" spans="3:49" x14ac:dyDescent="0.2">
      <c r="C60" s="17" t="s">
        <v>27</v>
      </c>
      <c r="D60" s="17" t="s">
        <v>39</v>
      </c>
      <c r="E60" s="17" t="s">
        <v>40</v>
      </c>
      <c r="F60" s="164" t="s">
        <v>48</v>
      </c>
      <c r="G60" s="17" t="s">
        <v>131</v>
      </c>
      <c r="H60" s="17" t="s">
        <v>130</v>
      </c>
      <c r="I60" s="173">
        <v>190.4</v>
      </c>
      <c r="J60" s="173">
        <v>187.8</v>
      </c>
      <c r="K60" s="173">
        <v>181</v>
      </c>
      <c r="L60" s="173">
        <v>165.00000000000003</v>
      </c>
      <c r="M60" s="173">
        <v>158.80000000000001</v>
      </c>
      <c r="N60" s="173">
        <v>144.69999999999999</v>
      </c>
      <c r="O60" s="173">
        <v>129.1</v>
      </c>
      <c r="P60" s="173">
        <v>127.39999999999999</v>
      </c>
      <c r="Q60" s="173">
        <v>132.29999999999998</v>
      </c>
      <c r="R60" s="173">
        <v>142.19999999999999</v>
      </c>
      <c r="S60" s="173">
        <v>148.69999999999999</v>
      </c>
      <c r="T60" s="173">
        <v>147.69999999999996</v>
      </c>
      <c r="U60" s="173">
        <v>139.5</v>
      </c>
      <c r="V60" s="173">
        <v>133.19999999999999</v>
      </c>
      <c r="W60" s="173">
        <v>128.1</v>
      </c>
      <c r="X60" s="173">
        <v>131.4</v>
      </c>
      <c r="Y60" s="173">
        <v>134.69999999999999</v>
      </c>
      <c r="Z60" s="173">
        <v>143.19999999999999</v>
      </c>
      <c r="AA60" s="173">
        <v>149.6</v>
      </c>
      <c r="AB60" s="173">
        <v>151</v>
      </c>
      <c r="AC60" s="173">
        <v>162.30000000000001</v>
      </c>
      <c r="AD60" s="173">
        <v>166.5</v>
      </c>
      <c r="AE60" s="173">
        <v>166.2</v>
      </c>
      <c r="AF60" s="173">
        <v>167.7</v>
      </c>
      <c r="AG60" s="173">
        <v>170.5</v>
      </c>
      <c r="AH60" s="173">
        <v>172.4</v>
      </c>
      <c r="AI60" s="173">
        <v>173.4</v>
      </c>
      <c r="AJ60" s="173">
        <v>172.4</v>
      </c>
      <c r="AK60" s="173">
        <v>172</v>
      </c>
      <c r="AL60" s="173">
        <v>148.19999999999999</v>
      </c>
      <c r="AM60" s="173">
        <v>140.69999999999999</v>
      </c>
      <c r="AN60" s="173">
        <v>133.80000000000001</v>
      </c>
      <c r="AO60" s="173">
        <v>121.8</v>
      </c>
      <c r="AP60" s="173">
        <v>115.5</v>
      </c>
      <c r="AQ60" s="173">
        <v>112.3</v>
      </c>
      <c r="AR60" s="173">
        <v>113.8</v>
      </c>
      <c r="AS60" s="173">
        <v>117.4</v>
      </c>
      <c r="AT60" s="173">
        <v>119.9</v>
      </c>
      <c r="AU60" s="173">
        <v>123.3</v>
      </c>
      <c r="AV60" s="173">
        <v>126.1</v>
      </c>
      <c r="AW60" s="173">
        <v>119.4</v>
      </c>
    </row>
    <row r="61" spans="3:49" x14ac:dyDescent="0.2">
      <c r="C61" s="17" t="s">
        <v>28</v>
      </c>
      <c r="D61" s="17" t="s">
        <v>39</v>
      </c>
      <c r="E61" s="17" t="s">
        <v>40</v>
      </c>
      <c r="F61" s="164" t="s">
        <v>48</v>
      </c>
      <c r="G61" s="17" t="s">
        <v>131</v>
      </c>
      <c r="H61" s="17" t="s">
        <v>130</v>
      </c>
      <c r="I61" s="173">
        <v>307.5</v>
      </c>
      <c r="J61" s="173">
        <v>287.10000000000002</v>
      </c>
      <c r="K61" s="173">
        <v>272.3</v>
      </c>
      <c r="L61" s="173">
        <v>267.40000000000003</v>
      </c>
      <c r="M61" s="173">
        <v>256.7</v>
      </c>
      <c r="N61" s="173">
        <v>271.10000000000002</v>
      </c>
      <c r="O61" s="173">
        <v>283.8</v>
      </c>
      <c r="P61" s="173">
        <v>288</v>
      </c>
      <c r="Q61" s="173">
        <v>287.60000000000002</v>
      </c>
      <c r="R61" s="173">
        <v>297</v>
      </c>
      <c r="S61" s="173">
        <v>312</v>
      </c>
      <c r="T61" s="173">
        <v>304.09999999999997</v>
      </c>
      <c r="U61" s="173">
        <v>290.40000000000003</v>
      </c>
      <c r="V61" s="173">
        <v>272.8</v>
      </c>
      <c r="W61" s="173">
        <v>262.79999999999995</v>
      </c>
      <c r="X61" s="173">
        <v>264.59999999999997</v>
      </c>
      <c r="Y61" s="173">
        <v>268.39999999999998</v>
      </c>
      <c r="Z61" s="173">
        <v>281.2</v>
      </c>
      <c r="AA61" s="173">
        <v>289.5</v>
      </c>
      <c r="AB61" s="173">
        <v>294.39999999999998</v>
      </c>
      <c r="AC61" s="173">
        <v>310.39999999999998</v>
      </c>
      <c r="AD61" s="173">
        <v>297.3</v>
      </c>
      <c r="AE61" s="173">
        <v>281.89999999999998</v>
      </c>
      <c r="AF61" s="173">
        <v>273</v>
      </c>
      <c r="AG61" s="173">
        <v>264.60000000000002</v>
      </c>
      <c r="AH61" s="173">
        <v>261.3</v>
      </c>
      <c r="AI61" s="173">
        <v>253</v>
      </c>
      <c r="AJ61" s="173">
        <v>238.9</v>
      </c>
      <c r="AK61" s="173">
        <v>229.3</v>
      </c>
      <c r="AL61" s="173">
        <v>204.8</v>
      </c>
      <c r="AM61" s="173">
        <v>195.6</v>
      </c>
      <c r="AN61" s="173">
        <v>182.6</v>
      </c>
      <c r="AO61" s="173">
        <v>165.8</v>
      </c>
      <c r="AP61" s="173">
        <v>154.5</v>
      </c>
      <c r="AQ61" s="173">
        <v>151.6</v>
      </c>
      <c r="AR61" s="173">
        <v>154.5</v>
      </c>
      <c r="AS61" s="173">
        <v>158.9</v>
      </c>
      <c r="AT61" s="173">
        <v>163.19999999999999</v>
      </c>
      <c r="AU61" s="173">
        <v>165.9</v>
      </c>
      <c r="AV61" s="173">
        <v>169.5</v>
      </c>
      <c r="AW61" s="173">
        <v>158.30000000000001</v>
      </c>
    </row>
    <row r="62" spans="3:49" x14ac:dyDescent="0.2">
      <c r="C62" s="17" t="s">
        <v>29</v>
      </c>
      <c r="D62" s="17" t="s">
        <v>39</v>
      </c>
      <c r="E62" s="17" t="s">
        <v>40</v>
      </c>
      <c r="F62" s="164" t="s">
        <v>48</v>
      </c>
      <c r="G62" s="17" t="s">
        <v>131</v>
      </c>
      <c r="H62" s="17" t="s">
        <v>130</v>
      </c>
      <c r="I62" s="173">
        <v>63.8</v>
      </c>
      <c r="J62" s="173">
        <v>58.199999999999996</v>
      </c>
      <c r="K62" s="173">
        <v>56.8</v>
      </c>
      <c r="L62" s="173">
        <v>51.3</v>
      </c>
      <c r="M62" s="173">
        <v>54.7</v>
      </c>
      <c r="N62" s="173">
        <v>56.599999999999994</v>
      </c>
      <c r="O62" s="173">
        <v>50.2</v>
      </c>
      <c r="P62" s="173">
        <v>50.6</v>
      </c>
      <c r="Q62" s="173">
        <v>54.5</v>
      </c>
      <c r="R62" s="173">
        <v>56.800000000000004</v>
      </c>
      <c r="S62" s="173">
        <v>60.9</v>
      </c>
      <c r="T62" s="173">
        <v>58.899999999999991</v>
      </c>
      <c r="U62" s="173">
        <v>55.4</v>
      </c>
      <c r="V62" s="173">
        <v>52.6</v>
      </c>
      <c r="W62" s="173">
        <v>52.600000000000009</v>
      </c>
      <c r="X62" s="173">
        <v>50.300000000000004</v>
      </c>
      <c r="Y62" s="173">
        <v>52.199999999999996</v>
      </c>
      <c r="Z62" s="173">
        <v>54.8</v>
      </c>
      <c r="AA62" s="173">
        <v>57</v>
      </c>
      <c r="AB62" s="173">
        <v>63.800000000000004</v>
      </c>
      <c r="AC62" s="173">
        <v>66.400000000000006</v>
      </c>
      <c r="AD62" s="173">
        <v>67.2</v>
      </c>
      <c r="AE62" s="173">
        <v>69.099999999999994</v>
      </c>
      <c r="AF62" s="173">
        <v>71.2</v>
      </c>
      <c r="AG62" s="173">
        <v>73.599999999999994</v>
      </c>
      <c r="AH62" s="173">
        <v>75.7</v>
      </c>
      <c r="AI62" s="173">
        <v>77.2</v>
      </c>
      <c r="AJ62" s="173">
        <v>76.7</v>
      </c>
      <c r="AK62" s="173">
        <v>75.900000000000006</v>
      </c>
      <c r="AL62" s="173">
        <v>64.2</v>
      </c>
      <c r="AM62" s="173">
        <v>65.7</v>
      </c>
      <c r="AN62" s="173">
        <v>63.4</v>
      </c>
      <c r="AO62" s="173">
        <v>59</v>
      </c>
      <c r="AP62" s="173">
        <v>56.2</v>
      </c>
      <c r="AQ62" s="173">
        <v>55.2</v>
      </c>
      <c r="AR62" s="173">
        <v>56.8</v>
      </c>
      <c r="AS62" s="173">
        <v>60.2</v>
      </c>
      <c r="AT62" s="173">
        <v>62.4</v>
      </c>
      <c r="AU62" s="173">
        <v>63.9</v>
      </c>
      <c r="AV62" s="173">
        <v>65.2</v>
      </c>
      <c r="AW62" s="173">
        <v>62.2</v>
      </c>
    </row>
    <row r="63" spans="3:49" x14ac:dyDescent="0.2">
      <c r="C63" s="17" t="s">
        <v>30</v>
      </c>
      <c r="D63" s="17" t="s">
        <v>39</v>
      </c>
      <c r="E63" s="17" t="s">
        <v>40</v>
      </c>
      <c r="F63" s="164" t="s">
        <v>48</v>
      </c>
      <c r="G63" s="17" t="s">
        <v>131</v>
      </c>
      <c r="H63" s="17" t="s">
        <v>130</v>
      </c>
      <c r="I63" s="173">
        <v>52.9</v>
      </c>
      <c r="J63" s="173">
        <v>52.5</v>
      </c>
      <c r="K63" s="173">
        <v>52.300000000000004</v>
      </c>
      <c r="L63" s="173">
        <v>52.7</v>
      </c>
      <c r="M63" s="173">
        <v>50.800000000000004</v>
      </c>
      <c r="N63" s="173">
        <v>50.1</v>
      </c>
      <c r="O63" s="173">
        <v>59.400000000000006</v>
      </c>
      <c r="P63" s="173">
        <v>63</v>
      </c>
      <c r="Q63" s="173">
        <v>64.7</v>
      </c>
      <c r="R63" s="173">
        <v>69</v>
      </c>
      <c r="S63" s="173">
        <v>69</v>
      </c>
      <c r="T63" s="173">
        <v>73.599999999999994</v>
      </c>
      <c r="U63" s="173">
        <v>68.3</v>
      </c>
      <c r="V63" s="173">
        <v>62.900000000000006</v>
      </c>
      <c r="W63" s="173">
        <v>60.000000000000007</v>
      </c>
      <c r="X63" s="173">
        <v>62.8</v>
      </c>
      <c r="Y63" s="173">
        <v>63.500000000000007</v>
      </c>
      <c r="Z63" s="173">
        <v>67.199999999999989</v>
      </c>
      <c r="AA63" s="173">
        <v>69.8</v>
      </c>
      <c r="AB63" s="173">
        <v>72.5</v>
      </c>
      <c r="AC63" s="173">
        <v>74.7</v>
      </c>
      <c r="AD63" s="173">
        <v>74.900000000000006</v>
      </c>
      <c r="AE63" s="173">
        <v>74.3</v>
      </c>
      <c r="AF63" s="173">
        <v>74.099999999999994</v>
      </c>
      <c r="AG63" s="173">
        <v>75.2</v>
      </c>
      <c r="AH63" s="173">
        <v>74.3</v>
      </c>
      <c r="AI63" s="173">
        <v>73.8</v>
      </c>
      <c r="AJ63" s="173">
        <v>72.7</v>
      </c>
      <c r="AK63" s="173">
        <v>74.7</v>
      </c>
      <c r="AL63" s="173">
        <v>66.5</v>
      </c>
      <c r="AM63" s="173">
        <v>66.5</v>
      </c>
      <c r="AN63" s="173">
        <v>65.5</v>
      </c>
      <c r="AO63" s="173">
        <v>60.1</v>
      </c>
      <c r="AP63" s="173">
        <v>58.3</v>
      </c>
      <c r="AQ63" s="173">
        <v>58</v>
      </c>
      <c r="AR63" s="173">
        <v>59.2</v>
      </c>
      <c r="AS63" s="173">
        <v>60.9</v>
      </c>
      <c r="AT63" s="173">
        <v>63.6</v>
      </c>
      <c r="AU63" s="173">
        <v>65</v>
      </c>
      <c r="AV63" s="173">
        <v>66.7</v>
      </c>
      <c r="AW63" s="173">
        <v>63.4</v>
      </c>
    </row>
    <row r="64" spans="3:49" x14ac:dyDescent="0.2">
      <c r="C64" s="17" t="s">
        <v>31</v>
      </c>
      <c r="D64" s="17" t="s">
        <v>39</v>
      </c>
      <c r="E64" s="17" t="s">
        <v>40</v>
      </c>
      <c r="F64" s="164" t="s">
        <v>48</v>
      </c>
      <c r="G64" s="17" t="s">
        <v>131</v>
      </c>
      <c r="H64" s="17" t="s">
        <v>130</v>
      </c>
      <c r="I64" s="173">
        <v>307.3</v>
      </c>
      <c r="J64" s="173">
        <v>296.7</v>
      </c>
      <c r="K64" s="173">
        <v>298.90000000000003</v>
      </c>
      <c r="L64" s="173">
        <v>287.8</v>
      </c>
      <c r="M64" s="173">
        <v>262.40000000000003</v>
      </c>
      <c r="N64" s="173">
        <v>239.40000000000003</v>
      </c>
      <c r="O64" s="173">
        <v>243.9</v>
      </c>
      <c r="P64" s="173">
        <v>234.4</v>
      </c>
      <c r="Q64" s="173">
        <v>233.70000000000002</v>
      </c>
      <c r="R64" s="173">
        <v>234.49999999999997</v>
      </c>
      <c r="S64" s="173">
        <v>234.79999999999995</v>
      </c>
      <c r="T64" s="173">
        <v>230.1</v>
      </c>
      <c r="U64" s="173">
        <v>214.90000000000003</v>
      </c>
      <c r="V64" s="173">
        <v>201</v>
      </c>
      <c r="W64" s="173">
        <v>190.1</v>
      </c>
      <c r="X64" s="173">
        <v>199.9</v>
      </c>
      <c r="Y64" s="173">
        <v>208.29999999999998</v>
      </c>
      <c r="Z64" s="173">
        <v>220.8</v>
      </c>
      <c r="AA64" s="173">
        <v>227</v>
      </c>
      <c r="AB64" s="173">
        <v>239</v>
      </c>
      <c r="AC64" s="173">
        <v>238.7</v>
      </c>
      <c r="AD64" s="173">
        <v>248.6</v>
      </c>
      <c r="AE64" s="173">
        <v>247.4</v>
      </c>
      <c r="AF64" s="173">
        <v>248.7</v>
      </c>
      <c r="AG64" s="173">
        <v>245.7</v>
      </c>
      <c r="AH64" s="173">
        <v>244</v>
      </c>
      <c r="AI64" s="173">
        <v>239</v>
      </c>
      <c r="AJ64" s="173">
        <v>237</v>
      </c>
      <c r="AK64" s="173">
        <v>235.5</v>
      </c>
      <c r="AL64" s="173">
        <v>209.4</v>
      </c>
      <c r="AM64" s="173">
        <v>204.1</v>
      </c>
      <c r="AN64" s="173">
        <v>194.3</v>
      </c>
      <c r="AO64" s="173">
        <v>180.5</v>
      </c>
      <c r="AP64" s="173">
        <v>168.8</v>
      </c>
      <c r="AQ64" s="173">
        <v>165.1</v>
      </c>
      <c r="AR64" s="173">
        <v>167.6</v>
      </c>
      <c r="AS64" s="173">
        <v>174</v>
      </c>
      <c r="AT64" s="173">
        <v>177.6</v>
      </c>
      <c r="AU64" s="173">
        <v>181.9</v>
      </c>
      <c r="AV64" s="173">
        <v>183.1</v>
      </c>
      <c r="AW64" s="173">
        <v>170.3</v>
      </c>
    </row>
    <row r="65" spans="3:49" x14ac:dyDescent="0.2">
      <c r="C65" s="17" t="s">
        <v>32</v>
      </c>
      <c r="D65" s="17" t="s">
        <v>39</v>
      </c>
      <c r="E65" s="17" t="s">
        <v>40</v>
      </c>
      <c r="F65" s="164" t="s">
        <v>48</v>
      </c>
      <c r="G65" s="17" t="s">
        <v>131</v>
      </c>
      <c r="H65" s="17" t="s">
        <v>130</v>
      </c>
      <c r="I65" s="173">
        <v>35.299999999999997</v>
      </c>
      <c r="J65" s="173">
        <v>28.699999999999996</v>
      </c>
      <c r="K65" s="173">
        <v>29.599999999999998</v>
      </c>
      <c r="L65" s="173">
        <v>30</v>
      </c>
      <c r="M65" s="173">
        <v>29.9</v>
      </c>
      <c r="N65" s="173">
        <v>26.1</v>
      </c>
      <c r="O65" s="173">
        <v>31.699999999999996</v>
      </c>
      <c r="P65" s="173">
        <v>33.200000000000003</v>
      </c>
      <c r="Q65" s="173">
        <v>33.699999999999996</v>
      </c>
      <c r="R65" s="173">
        <v>34.4</v>
      </c>
      <c r="S65" s="173">
        <v>33.299999999999997</v>
      </c>
      <c r="T65" s="173">
        <v>34</v>
      </c>
      <c r="U65" s="173">
        <v>30.200000000000003</v>
      </c>
      <c r="V65" s="173">
        <v>28.8</v>
      </c>
      <c r="W65" s="173">
        <v>27.799999999999997</v>
      </c>
      <c r="X65" s="173">
        <v>27.299999999999997</v>
      </c>
      <c r="Y65" s="173">
        <v>27.6</v>
      </c>
      <c r="Z65" s="173">
        <v>28.6</v>
      </c>
      <c r="AA65" s="173">
        <v>29.500000000000004</v>
      </c>
      <c r="AB65" s="173">
        <v>31.499999999999996</v>
      </c>
      <c r="AC65" s="173">
        <v>31.1</v>
      </c>
      <c r="AD65" s="173">
        <v>30.8</v>
      </c>
      <c r="AE65" s="173">
        <v>31.3</v>
      </c>
      <c r="AF65" s="173">
        <v>31</v>
      </c>
      <c r="AG65" s="173">
        <v>32.5</v>
      </c>
      <c r="AH65" s="173">
        <v>30.8</v>
      </c>
      <c r="AI65" s="173">
        <v>30.6</v>
      </c>
      <c r="AJ65" s="173">
        <v>29.4</v>
      </c>
      <c r="AK65" s="173">
        <v>28.8</v>
      </c>
      <c r="AL65" s="173">
        <v>26.9</v>
      </c>
      <c r="AM65" s="173">
        <v>26.4</v>
      </c>
      <c r="AN65" s="173">
        <v>26</v>
      </c>
      <c r="AO65" s="173">
        <v>23.9</v>
      </c>
      <c r="AP65" s="173">
        <v>22.4</v>
      </c>
      <c r="AQ65" s="173">
        <v>22</v>
      </c>
      <c r="AR65" s="173">
        <v>22.6</v>
      </c>
      <c r="AS65" s="173">
        <v>22.7</v>
      </c>
      <c r="AT65" s="173">
        <v>23.4</v>
      </c>
      <c r="AU65" s="173">
        <v>23.8</v>
      </c>
      <c r="AV65" s="173">
        <v>23.8</v>
      </c>
      <c r="AW65" s="173">
        <v>22</v>
      </c>
    </row>
    <row r="66" spans="3:49" x14ac:dyDescent="0.2">
      <c r="C66" s="17" t="s">
        <v>33</v>
      </c>
      <c r="D66" s="17" t="s">
        <v>39</v>
      </c>
      <c r="E66" s="17" t="s">
        <v>40</v>
      </c>
      <c r="F66" s="164" t="s">
        <v>48</v>
      </c>
      <c r="G66" s="17" t="s">
        <v>131</v>
      </c>
      <c r="H66" s="17" t="s">
        <v>130</v>
      </c>
      <c r="I66" s="173">
        <v>2654.2</v>
      </c>
      <c r="J66" s="173">
        <v>2487.5</v>
      </c>
      <c r="K66" s="173">
        <v>2364.6999999999998</v>
      </c>
      <c r="L66" s="173">
        <v>2312.1999999999998</v>
      </c>
      <c r="M66" s="173">
        <v>2239.6999999999998</v>
      </c>
      <c r="N66" s="173">
        <v>2185.7000000000003</v>
      </c>
      <c r="O66" s="173">
        <v>2229.6999999999998</v>
      </c>
      <c r="P66" s="173">
        <v>2291.2999999999997</v>
      </c>
      <c r="Q66" s="173">
        <v>2353.1</v>
      </c>
      <c r="R66" s="173">
        <v>2440.6</v>
      </c>
      <c r="S66" s="173">
        <v>2522.0999999999995</v>
      </c>
      <c r="T66" s="173">
        <v>2478.6</v>
      </c>
      <c r="U66" s="173">
        <v>2367.0000000000005</v>
      </c>
      <c r="V66" s="173">
        <v>2242.4</v>
      </c>
      <c r="W66" s="173">
        <v>2182.1999999999998</v>
      </c>
      <c r="X66" s="173">
        <v>2220.6000000000004</v>
      </c>
      <c r="Y66" s="173">
        <v>2298.3000000000002</v>
      </c>
      <c r="Z66" s="173">
        <v>2420.5</v>
      </c>
      <c r="AA66" s="173">
        <v>2509.1999999999998</v>
      </c>
      <c r="AB66" s="173">
        <v>2597.5</v>
      </c>
      <c r="AC66" s="173">
        <v>2680.1999999999994</v>
      </c>
      <c r="AD66" s="173">
        <v>2687.2</v>
      </c>
      <c r="AE66" s="173">
        <v>2652.5000000000005</v>
      </c>
      <c r="AF66" s="173">
        <v>2652.4999999999995</v>
      </c>
      <c r="AG66" s="173">
        <v>2656.4999999999995</v>
      </c>
      <c r="AH66" s="173">
        <v>2648</v>
      </c>
      <c r="AI66" s="173">
        <v>2596.4</v>
      </c>
      <c r="AJ66" s="173">
        <v>2527.4999999999995</v>
      </c>
      <c r="AK66" s="173">
        <v>2481.9</v>
      </c>
      <c r="AL66" s="173">
        <v>2157.6</v>
      </c>
      <c r="AM66" s="173">
        <v>2065.4</v>
      </c>
      <c r="AN66" s="173">
        <v>1967.2</v>
      </c>
      <c r="AO66" s="173">
        <v>1813.3</v>
      </c>
      <c r="AP66" s="173">
        <v>1711.9</v>
      </c>
      <c r="AQ66" s="173">
        <v>1690.1999999999998</v>
      </c>
      <c r="AR66" s="173">
        <v>1727.8999999999999</v>
      </c>
      <c r="AS66" s="173">
        <v>1788.0000000000005</v>
      </c>
      <c r="AT66" s="173">
        <v>1841.7</v>
      </c>
      <c r="AU66" s="173">
        <v>1884.7</v>
      </c>
      <c r="AV66" s="173">
        <v>1913.5999999999997</v>
      </c>
      <c r="AW66" s="173">
        <v>1793.6</v>
      </c>
    </row>
    <row r="67" spans="3:49" x14ac:dyDescent="0.2">
      <c r="C67" s="17" t="s">
        <v>34</v>
      </c>
      <c r="D67" s="17" t="s">
        <v>39</v>
      </c>
      <c r="E67" s="17" t="s">
        <v>40</v>
      </c>
      <c r="F67" s="164" t="s">
        <v>48</v>
      </c>
      <c r="G67" s="17" t="s">
        <v>131</v>
      </c>
      <c r="H67" s="17" t="s">
        <v>130</v>
      </c>
      <c r="I67" s="173">
        <v>0</v>
      </c>
      <c r="J67" s="173">
        <v>0</v>
      </c>
      <c r="K67" s="173">
        <v>0</v>
      </c>
      <c r="L67" s="173">
        <v>0</v>
      </c>
      <c r="M67" s="173">
        <v>0</v>
      </c>
      <c r="N67" s="173">
        <v>0</v>
      </c>
      <c r="O67" s="173">
        <v>0</v>
      </c>
      <c r="P67" s="173">
        <v>0</v>
      </c>
      <c r="Q67" s="173">
        <v>0</v>
      </c>
      <c r="R67" s="173">
        <v>0</v>
      </c>
      <c r="S67" s="173">
        <v>0</v>
      </c>
      <c r="T67" s="173">
        <v>0</v>
      </c>
      <c r="U67" s="173">
        <v>0</v>
      </c>
      <c r="V67" s="173">
        <v>0</v>
      </c>
      <c r="W67" s="173">
        <v>0</v>
      </c>
      <c r="X67" s="173">
        <v>0</v>
      </c>
      <c r="Y67" s="173">
        <v>0</v>
      </c>
      <c r="Z67" s="173">
        <v>0</v>
      </c>
      <c r="AA67" s="173">
        <v>0</v>
      </c>
      <c r="AB67" s="173">
        <v>0</v>
      </c>
      <c r="AC67" s="173">
        <v>0</v>
      </c>
      <c r="AD67" s="173">
        <v>0</v>
      </c>
      <c r="AE67" s="173">
        <v>0</v>
      </c>
      <c r="AF67" s="173">
        <v>0</v>
      </c>
      <c r="AG67" s="173">
        <v>0</v>
      </c>
      <c r="AH67" s="173">
        <v>0</v>
      </c>
      <c r="AI67" s="173">
        <v>0</v>
      </c>
      <c r="AJ67" s="173">
        <v>0</v>
      </c>
      <c r="AK67" s="173">
        <v>0</v>
      </c>
      <c r="AL67" s="173">
        <v>0</v>
      </c>
      <c r="AM67" s="173">
        <v>0</v>
      </c>
      <c r="AN67" s="173">
        <v>0</v>
      </c>
      <c r="AO67" s="173">
        <v>0</v>
      </c>
      <c r="AP67" s="173">
        <v>0</v>
      </c>
      <c r="AQ67" s="173">
        <v>0</v>
      </c>
      <c r="AR67" s="173">
        <v>0</v>
      </c>
      <c r="AS67" s="173">
        <v>0</v>
      </c>
      <c r="AT67" s="173">
        <v>0</v>
      </c>
      <c r="AU67" s="173">
        <v>0</v>
      </c>
      <c r="AV67" s="173">
        <v>0</v>
      </c>
      <c r="AW67" s="173">
        <v>0</v>
      </c>
    </row>
    <row r="68" spans="3:49" ht="12" thickBot="1" x14ac:dyDescent="0.25">
      <c r="C68" s="165" t="s">
        <v>35</v>
      </c>
      <c r="D68" s="165" t="s">
        <v>39</v>
      </c>
      <c r="E68" s="165" t="s">
        <v>40</v>
      </c>
      <c r="F68" s="166" t="s">
        <v>48</v>
      </c>
      <c r="G68" s="165" t="s">
        <v>131</v>
      </c>
      <c r="H68" s="165" t="s">
        <v>130</v>
      </c>
      <c r="I68" s="174">
        <v>2654.2</v>
      </c>
      <c r="J68" s="174">
        <v>2487.5</v>
      </c>
      <c r="K68" s="174">
        <v>2364.6999999999998</v>
      </c>
      <c r="L68" s="174">
        <v>2312.1999999999998</v>
      </c>
      <c r="M68" s="174">
        <v>2239.6999999999998</v>
      </c>
      <c r="N68" s="174">
        <v>2185.7000000000003</v>
      </c>
      <c r="O68" s="174">
        <v>2229.6999999999998</v>
      </c>
      <c r="P68" s="174">
        <v>2291.2999999999997</v>
      </c>
      <c r="Q68" s="174">
        <v>2353.1</v>
      </c>
      <c r="R68" s="174">
        <v>2440.6</v>
      </c>
      <c r="S68" s="174">
        <v>2522.0999999999995</v>
      </c>
      <c r="T68" s="174">
        <v>2478.6</v>
      </c>
      <c r="U68" s="174">
        <v>2367.0000000000005</v>
      </c>
      <c r="V68" s="174">
        <v>2242.4</v>
      </c>
      <c r="W68" s="174">
        <v>2182.1999999999998</v>
      </c>
      <c r="X68" s="174">
        <v>2220.6000000000004</v>
      </c>
      <c r="Y68" s="174">
        <v>2298.3000000000002</v>
      </c>
      <c r="Z68" s="174">
        <v>2420.5</v>
      </c>
      <c r="AA68" s="174">
        <v>2509.1999999999998</v>
      </c>
      <c r="AB68" s="174">
        <v>2597.5</v>
      </c>
      <c r="AC68" s="174">
        <v>2680.2</v>
      </c>
      <c r="AD68" s="174">
        <v>2687.2</v>
      </c>
      <c r="AE68" s="174">
        <v>2652.5</v>
      </c>
      <c r="AF68" s="174">
        <v>2652.5</v>
      </c>
      <c r="AG68" s="174">
        <v>2656.5</v>
      </c>
      <c r="AH68" s="174">
        <v>2648</v>
      </c>
      <c r="AI68" s="174">
        <v>2596.4</v>
      </c>
      <c r="AJ68" s="174">
        <v>2527.5</v>
      </c>
      <c r="AK68" s="174">
        <v>2481.9</v>
      </c>
      <c r="AL68" s="174">
        <v>2157.6</v>
      </c>
      <c r="AM68" s="174">
        <v>2065.4</v>
      </c>
      <c r="AN68" s="174">
        <v>1967.2</v>
      </c>
      <c r="AO68" s="174">
        <v>1813.3</v>
      </c>
      <c r="AP68" s="174">
        <v>1711.9</v>
      </c>
      <c r="AQ68" s="174">
        <v>1690.2</v>
      </c>
      <c r="AR68" s="174">
        <v>1727.9</v>
      </c>
      <c r="AS68" s="174">
        <v>1788</v>
      </c>
      <c r="AT68" s="174">
        <v>1841.7</v>
      </c>
      <c r="AU68" s="174">
        <v>1884.7</v>
      </c>
      <c r="AV68" s="174">
        <v>1913.6</v>
      </c>
      <c r="AW68" s="174">
        <v>1793.6</v>
      </c>
    </row>
    <row r="69" spans="3:49" x14ac:dyDescent="0.2">
      <c r="C69" s="32" t="s">
        <v>11</v>
      </c>
      <c r="D69" s="32" t="s">
        <v>104</v>
      </c>
      <c r="E69" s="32"/>
      <c r="F69" s="6" t="s">
        <v>98</v>
      </c>
      <c r="G69" s="32" t="s">
        <v>131</v>
      </c>
      <c r="H69" s="32" t="s">
        <v>130</v>
      </c>
      <c r="I69" s="175">
        <v>64.599999999999994</v>
      </c>
      <c r="J69" s="175">
        <v>60.9</v>
      </c>
      <c r="K69" s="175">
        <v>61.6</v>
      </c>
      <c r="L69" s="175">
        <v>58.199999999999996</v>
      </c>
      <c r="M69" s="175">
        <v>57.8</v>
      </c>
      <c r="N69" s="175">
        <v>61.9</v>
      </c>
      <c r="O69" s="175">
        <v>62.9</v>
      </c>
      <c r="P69" s="175">
        <v>63.800000000000004</v>
      </c>
      <c r="Q69" s="175">
        <v>67.2</v>
      </c>
      <c r="R69" s="175">
        <v>67.3</v>
      </c>
      <c r="S69" s="175">
        <v>67.7</v>
      </c>
      <c r="T69" s="175">
        <v>69.8</v>
      </c>
      <c r="U69" s="175">
        <v>66.699999999999989</v>
      </c>
      <c r="V69" s="175">
        <v>65.3</v>
      </c>
      <c r="W69" s="175">
        <v>68.5</v>
      </c>
      <c r="X69" s="175">
        <v>66.8</v>
      </c>
      <c r="Y69" s="175">
        <v>67.2</v>
      </c>
      <c r="Z69" s="175">
        <v>69.899999999999991</v>
      </c>
      <c r="AA69" s="175">
        <v>71.999999999999986</v>
      </c>
      <c r="AB69" s="175">
        <v>65.199999999999989</v>
      </c>
      <c r="AC69" s="175">
        <v>65.8</v>
      </c>
      <c r="AD69" s="175">
        <v>64</v>
      </c>
      <c r="AE69" s="175">
        <v>64</v>
      </c>
      <c r="AF69" s="175">
        <v>64.3</v>
      </c>
      <c r="AG69" s="175">
        <v>60.599999999999994</v>
      </c>
      <c r="AH69" s="175">
        <v>60.4</v>
      </c>
      <c r="AI69" s="175">
        <v>58.6</v>
      </c>
      <c r="AJ69" s="175">
        <v>56.800000000000004</v>
      </c>
      <c r="AK69" s="175">
        <v>57.6</v>
      </c>
      <c r="AL69" s="175">
        <v>54.9</v>
      </c>
      <c r="AM69" s="175">
        <v>54</v>
      </c>
      <c r="AN69" s="175">
        <v>52.9</v>
      </c>
      <c r="AO69" s="175">
        <v>49.7</v>
      </c>
      <c r="AP69" s="175">
        <v>49.1</v>
      </c>
      <c r="AQ69" s="175">
        <v>48.6</v>
      </c>
      <c r="AR69" s="175">
        <v>50.3</v>
      </c>
      <c r="AS69" s="175">
        <v>51.9</v>
      </c>
      <c r="AT69" s="175">
        <v>52.5</v>
      </c>
      <c r="AU69" s="175">
        <v>52.300000000000004</v>
      </c>
      <c r="AV69" s="175">
        <v>54.4</v>
      </c>
      <c r="AW69" s="175"/>
    </row>
    <row r="70" spans="3:49" x14ac:dyDescent="0.2">
      <c r="C70" s="32" t="s">
        <v>17</v>
      </c>
      <c r="D70" s="32" t="s">
        <v>104</v>
      </c>
      <c r="E70" s="32"/>
      <c r="F70" s="6" t="s">
        <v>98</v>
      </c>
      <c r="G70" s="32" t="s">
        <v>131</v>
      </c>
      <c r="H70" s="32" t="s">
        <v>130</v>
      </c>
      <c r="I70" s="175">
        <v>10.199999999999999</v>
      </c>
      <c r="J70" s="175">
        <v>9.6</v>
      </c>
      <c r="K70" s="175">
        <v>8.5</v>
      </c>
      <c r="L70" s="175">
        <v>8.9</v>
      </c>
      <c r="M70" s="175">
        <v>8.5</v>
      </c>
      <c r="N70" s="175">
        <v>8.6</v>
      </c>
      <c r="O70" s="175">
        <v>10.799999999999999</v>
      </c>
      <c r="P70" s="175">
        <v>10.6</v>
      </c>
      <c r="Q70" s="175">
        <v>10.7</v>
      </c>
      <c r="R70" s="175">
        <v>10.9</v>
      </c>
      <c r="S70" s="175">
        <v>11.9</v>
      </c>
      <c r="T70" s="175">
        <v>11.7</v>
      </c>
      <c r="U70" s="175">
        <v>11.1</v>
      </c>
      <c r="V70" s="175">
        <v>10.200000000000001</v>
      </c>
      <c r="W70" s="175">
        <v>10</v>
      </c>
      <c r="X70" s="175">
        <v>11.4</v>
      </c>
      <c r="Y70" s="175">
        <v>10.3</v>
      </c>
      <c r="Z70" s="175">
        <v>10.6</v>
      </c>
      <c r="AA70" s="175">
        <v>11</v>
      </c>
      <c r="AB70" s="175">
        <v>9.7999999999999989</v>
      </c>
      <c r="AC70" s="175">
        <v>11.700000000000001</v>
      </c>
      <c r="AD70" s="175">
        <v>12</v>
      </c>
      <c r="AE70" s="175">
        <v>12.299999999999999</v>
      </c>
      <c r="AF70" s="175">
        <v>12.7</v>
      </c>
      <c r="AG70" s="175">
        <v>13.2</v>
      </c>
      <c r="AH70" s="175">
        <v>13.5</v>
      </c>
      <c r="AI70" s="175">
        <v>14.1</v>
      </c>
      <c r="AJ70" s="175">
        <v>13.4</v>
      </c>
      <c r="AK70" s="175">
        <v>14</v>
      </c>
      <c r="AL70" s="175">
        <v>12.6</v>
      </c>
      <c r="AM70" s="175">
        <v>12.6</v>
      </c>
      <c r="AN70" s="175">
        <v>12.6</v>
      </c>
      <c r="AO70" s="175">
        <v>12.8</v>
      </c>
      <c r="AP70" s="175">
        <v>11.5</v>
      </c>
      <c r="AQ70" s="175">
        <v>12.1</v>
      </c>
      <c r="AR70" s="175">
        <v>12.799999999999999</v>
      </c>
      <c r="AS70" s="175">
        <v>13.6</v>
      </c>
      <c r="AT70" s="175">
        <v>14.3</v>
      </c>
      <c r="AU70" s="175">
        <v>15.2</v>
      </c>
      <c r="AV70" s="175">
        <v>18</v>
      </c>
      <c r="AW70" s="175"/>
    </row>
    <row r="71" spans="3:49" x14ac:dyDescent="0.2">
      <c r="C71" s="32" t="s">
        <v>18</v>
      </c>
      <c r="D71" s="32" t="s">
        <v>104</v>
      </c>
      <c r="E71" s="32"/>
      <c r="F71" s="6" t="s">
        <v>98</v>
      </c>
      <c r="G71" s="32" t="s">
        <v>131</v>
      </c>
      <c r="H71" s="32" t="s">
        <v>130</v>
      </c>
      <c r="I71" s="175">
        <v>8.2999999999999989</v>
      </c>
      <c r="J71" s="175">
        <v>8</v>
      </c>
      <c r="K71" s="175">
        <v>7.8</v>
      </c>
      <c r="L71" s="175">
        <v>7.6</v>
      </c>
      <c r="M71" s="175">
        <v>7.6000000000000005</v>
      </c>
      <c r="N71" s="175">
        <v>7.9</v>
      </c>
      <c r="O71" s="175">
        <v>8.6</v>
      </c>
      <c r="P71" s="175">
        <v>8.8000000000000007</v>
      </c>
      <c r="Q71" s="175">
        <v>9.2999999999999989</v>
      </c>
      <c r="R71" s="175">
        <v>9.1999999999999993</v>
      </c>
      <c r="S71" s="175">
        <v>9.9</v>
      </c>
      <c r="T71" s="175">
        <v>8.5</v>
      </c>
      <c r="U71" s="175">
        <v>8.6999999999999993</v>
      </c>
      <c r="V71" s="175">
        <v>8.6</v>
      </c>
      <c r="W71" s="175">
        <v>8.6999999999999993</v>
      </c>
      <c r="X71" s="175">
        <v>9.9</v>
      </c>
      <c r="Y71" s="175">
        <v>9.6</v>
      </c>
      <c r="Z71" s="175">
        <v>9.5</v>
      </c>
      <c r="AA71" s="175">
        <v>9.3000000000000007</v>
      </c>
      <c r="AB71" s="175">
        <v>9.1</v>
      </c>
      <c r="AC71" s="175">
        <v>8.9</v>
      </c>
      <c r="AD71" s="175">
        <v>8.6999999999999993</v>
      </c>
      <c r="AE71" s="175">
        <v>8.5</v>
      </c>
      <c r="AF71" s="175">
        <v>8.9</v>
      </c>
      <c r="AG71" s="175">
        <v>8.7999999999999989</v>
      </c>
      <c r="AH71" s="175">
        <v>8.8000000000000007</v>
      </c>
      <c r="AI71" s="175">
        <v>9.4</v>
      </c>
      <c r="AJ71" s="175">
        <v>8.9</v>
      </c>
      <c r="AK71" s="175">
        <v>9</v>
      </c>
      <c r="AL71" s="175">
        <v>7.7</v>
      </c>
      <c r="AM71" s="175">
        <v>7.3</v>
      </c>
      <c r="AN71" s="175">
        <v>6.9</v>
      </c>
      <c r="AO71" s="175">
        <v>7</v>
      </c>
      <c r="AP71" s="175">
        <v>6.1</v>
      </c>
      <c r="AQ71" s="175">
        <v>6.1</v>
      </c>
      <c r="AR71" s="175">
        <v>5.3999999999999995</v>
      </c>
      <c r="AS71" s="175">
        <v>5.3999999999999995</v>
      </c>
      <c r="AT71" s="175">
        <v>5.6999999999999993</v>
      </c>
      <c r="AU71" s="175">
        <v>5.7</v>
      </c>
      <c r="AV71" s="175">
        <v>5.7</v>
      </c>
      <c r="AW71" s="175"/>
    </row>
    <row r="72" spans="3:49" x14ac:dyDescent="0.2">
      <c r="C72" s="32" t="s">
        <v>19</v>
      </c>
      <c r="D72" s="32" t="s">
        <v>104</v>
      </c>
      <c r="E72" s="32"/>
      <c r="F72" s="6" t="s">
        <v>98</v>
      </c>
      <c r="G72" s="32" t="s">
        <v>131</v>
      </c>
      <c r="H72" s="32" t="s">
        <v>130</v>
      </c>
      <c r="I72" s="175">
        <v>4.4000000000000004</v>
      </c>
      <c r="J72" s="175">
        <v>4.0999999999999996</v>
      </c>
      <c r="K72" s="175">
        <v>4.2</v>
      </c>
      <c r="L72" s="175">
        <v>3.5</v>
      </c>
      <c r="M72" s="175">
        <v>4.2</v>
      </c>
      <c r="N72" s="175">
        <v>4.5</v>
      </c>
      <c r="O72" s="175">
        <v>3.9</v>
      </c>
      <c r="P72" s="175">
        <v>4.8000000000000007</v>
      </c>
      <c r="Q72" s="175">
        <v>4.5999999999999996</v>
      </c>
      <c r="R72" s="175">
        <v>5.2</v>
      </c>
      <c r="S72" s="175">
        <v>6.3999999999999995</v>
      </c>
      <c r="T72" s="175">
        <v>5.1000000000000005</v>
      </c>
      <c r="U72" s="175">
        <v>4.0999999999999996</v>
      </c>
      <c r="V72" s="175">
        <v>4.2</v>
      </c>
      <c r="W72" s="175">
        <v>3.8</v>
      </c>
      <c r="X72" s="175">
        <v>4.9000000000000004</v>
      </c>
      <c r="Y72" s="175">
        <v>5.3</v>
      </c>
      <c r="Z72" s="175">
        <v>5.2</v>
      </c>
      <c r="AA72" s="175">
        <v>5.3</v>
      </c>
      <c r="AB72" s="175">
        <v>5</v>
      </c>
      <c r="AC72" s="175">
        <v>4.7</v>
      </c>
      <c r="AD72" s="175">
        <v>4.8</v>
      </c>
      <c r="AE72" s="175">
        <v>5.3</v>
      </c>
      <c r="AF72" s="175">
        <v>4.9000000000000004</v>
      </c>
      <c r="AG72" s="175">
        <v>5</v>
      </c>
      <c r="AH72" s="175">
        <v>5.5</v>
      </c>
      <c r="AI72" s="175">
        <v>5.5</v>
      </c>
      <c r="AJ72" s="175">
        <v>5.1000000000000005</v>
      </c>
      <c r="AK72" s="175">
        <v>5.9</v>
      </c>
      <c r="AL72" s="175">
        <v>5.1000000000000005</v>
      </c>
      <c r="AM72" s="175">
        <v>4.3000000000000007</v>
      </c>
      <c r="AN72" s="175">
        <v>4.4000000000000004</v>
      </c>
      <c r="AO72" s="175">
        <v>4</v>
      </c>
      <c r="AP72" s="175">
        <v>3.8</v>
      </c>
      <c r="AQ72" s="175">
        <v>3.9</v>
      </c>
      <c r="AR72" s="175">
        <v>3.4</v>
      </c>
      <c r="AS72" s="175">
        <v>3.4</v>
      </c>
      <c r="AT72" s="175">
        <v>3.5</v>
      </c>
      <c r="AU72" s="175">
        <v>3.5</v>
      </c>
      <c r="AV72" s="175">
        <v>3.7</v>
      </c>
      <c r="AW72" s="175"/>
    </row>
    <row r="73" spans="3:49" x14ac:dyDescent="0.2">
      <c r="C73" s="32" t="s">
        <v>20</v>
      </c>
      <c r="D73" s="32" t="s">
        <v>104</v>
      </c>
      <c r="E73" s="32"/>
      <c r="F73" s="6" t="s">
        <v>98</v>
      </c>
      <c r="G73" s="32" t="s">
        <v>131</v>
      </c>
      <c r="H73" s="32" t="s">
        <v>130</v>
      </c>
      <c r="I73" s="175">
        <v>17.3</v>
      </c>
      <c r="J73" s="175">
        <v>16.899999999999999</v>
      </c>
      <c r="K73" s="175">
        <v>16.8</v>
      </c>
      <c r="L73" s="175">
        <v>16.600000000000001</v>
      </c>
      <c r="M73" s="175">
        <v>16.100000000000001</v>
      </c>
      <c r="N73" s="175">
        <v>13.7</v>
      </c>
      <c r="O73" s="175">
        <v>12.3</v>
      </c>
      <c r="P73" s="175">
        <v>14.1</v>
      </c>
      <c r="Q73" s="175">
        <v>14.1</v>
      </c>
      <c r="R73" s="175">
        <v>12.7</v>
      </c>
      <c r="S73" s="175">
        <v>12.7</v>
      </c>
      <c r="T73" s="175">
        <v>14.6</v>
      </c>
      <c r="U73" s="175">
        <v>13.9</v>
      </c>
      <c r="V73" s="175">
        <v>13.8</v>
      </c>
      <c r="W73" s="175">
        <v>14.4</v>
      </c>
      <c r="X73" s="175">
        <v>13.2</v>
      </c>
      <c r="Y73" s="175">
        <v>15</v>
      </c>
      <c r="Z73" s="175">
        <v>15.9</v>
      </c>
      <c r="AA73" s="175">
        <v>15.6</v>
      </c>
      <c r="AB73" s="175">
        <v>17</v>
      </c>
      <c r="AC73" s="175">
        <v>15.4</v>
      </c>
      <c r="AD73" s="175">
        <v>15.200000000000001</v>
      </c>
      <c r="AE73" s="175">
        <v>14.7</v>
      </c>
      <c r="AF73" s="175">
        <v>14.3</v>
      </c>
      <c r="AG73" s="175">
        <v>13.8</v>
      </c>
      <c r="AH73" s="175">
        <v>12.9</v>
      </c>
      <c r="AI73" s="175">
        <v>13</v>
      </c>
      <c r="AJ73" s="175">
        <v>11.8</v>
      </c>
      <c r="AK73" s="175">
        <v>11.6</v>
      </c>
      <c r="AL73" s="175">
        <v>10.6</v>
      </c>
      <c r="AM73" s="175">
        <v>10.3</v>
      </c>
      <c r="AN73" s="175">
        <v>10.199999999999999</v>
      </c>
      <c r="AO73" s="175">
        <v>9.6999999999999993</v>
      </c>
      <c r="AP73" s="175">
        <v>8.8000000000000007</v>
      </c>
      <c r="AQ73" s="175">
        <v>8.8000000000000007</v>
      </c>
      <c r="AR73" s="175">
        <v>7.6000000000000005</v>
      </c>
      <c r="AS73" s="175">
        <v>7.6000000000000005</v>
      </c>
      <c r="AT73" s="175">
        <v>7.8</v>
      </c>
      <c r="AU73" s="175">
        <v>7.4</v>
      </c>
      <c r="AV73" s="175">
        <v>7.2</v>
      </c>
      <c r="AW73" s="175"/>
    </row>
    <row r="74" spans="3:49" x14ac:dyDescent="0.2">
      <c r="C74" s="32" t="s">
        <v>21</v>
      </c>
      <c r="D74" s="32" t="s">
        <v>104</v>
      </c>
      <c r="E74" s="32"/>
      <c r="F74" s="6" t="s">
        <v>98</v>
      </c>
      <c r="G74" s="32" t="s">
        <v>131</v>
      </c>
      <c r="H74" s="32" t="s">
        <v>130</v>
      </c>
      <c r="I74" s="175">
        <v>4.8</v>
      </c>
      <c r="J74" s="175">
        <v>4.7</v>
      </c>
      <c r="K74" s="175">
        <v>5.2</v>
      </c>
      <c r="L74" s="175">
        <v>4.7</v>
      </c>
      <c r="M74" s="175">
        <v>4.3000000000000007</v>
      </c>
      <c r="N74" s="175">
        <v>4.0999999999999996</v>
      </c>
      <c r="O74" s="175">
        <v>5.8</v>
      </c>
      <c r="P74" s="175">
        <v>5.5</v>
      </c>
      <c r="Q74" s="175">
        <v>5.6999999999999993</v>
      </c>
      <c r="R74" s="175">
        <v>6.5</v>
      </c>
      <c r="S74" s="175">
        <v>5.9</v>
      </c>
      <c r="T74" s="175">
        <v>6.1</v>
      </c>
      <c r="U74" s="175">
        <v>6.1</v>
      </c>
      <c r="V74" s="175">
        <v>5.9</v>
      </c>
      <c r="W74" s="175">
        <v>6.3</v>
      </c>
      <c r="X74" s="175">
        <v>6.2</v>
      </c>
      <c r="Y74" s="175">
        <v>6.6</v>
      </c>
      <c r="Z74" s="175">
        <v>6.5</v>
      </c>
      <c r="AA74" s="175">
        <v>6.6</v>
      </c>
      <c r="AB74" s="175">
        <v>6.4</v>
      </c>
      <c r="AC74" s="175">
        <v>5.6</v>
      </c>
      <c r="AD74" s="175">
        <v>5.6000000000000005</v>
      </c>
      <c r="AE74" s="175">
        <v>5.9</v>
      </c>
      <c r="AF74" s="175">
        <v>6.1000000000000005</v>
      </c>
      <c r="AG74" s="175">
        <v>6.4</v>
      </c>
      <c r="AH74" s="175">
        <v>6.9</v>
      </c>
      <c r="AI74" s="175">
        <v>6.6000000000000005</v>
      </c>
      <c r="AJ74" s="175">
        <v>6.6</v>
      </c>
      <c r="AK74" s="175">
        <v>7.2</v>
      </c>
      <c r="AL74" s="175">
        <v>6.5</v>
      </c>
      <c r="AM74" s="175">
        <v>6.2</v>
      </c>
      <c r="AN74" s="175">
        <v>6.3</v>
      </c>
      <c r="AO74" s="175">
        <v>6.1</v>
      </c>
      <c r="AP74" s="175">
        <v>6.3</v>
      </c>
      <c r="AQ74" s="175">
        <v>6.1</v>
      </c>
      <c r="AR74" s="175">
        <v>4.7</v>
      </c>
      <c r="AS74" s="175">
        <v>5</v>
      </c>
      <c r="AT74" s="175">
        <v>5.3</v>
      </c>
      <c r="AU74" s="175">
        <v>5.2</v>
      </c>
      <c r="AV74" s="175">
        <v>5.2</v>
      </c>
      <c r="AW74" s="175"/>
    </row>
    <row r="75" spans="3:49" x14ac:dyDescent="0.2">
      <c r="C75" s="32" t="s">
        <v>22</v>
      </c>
      <c r="D75" s="32" t="s">
        <v>104</v>
      </c>
      <c r="E75" s="32"/>
      <c r="F75" s="6" t="s">
        <v>98</v>
      </c>
      <c r="G75" s="32" t="s">
        <v>131</v>
      </c>
      <c r="H75" s="32" t="s">
        <v>130</v>
      </c>
      <c r="I75" s="175">
        <v>25.299999999999997</v>
      </c>
      <c r="J75" s="175">
        <v>24.4</v>
      </c>
      <c r="K75" s="175">
        <v>25.5</v>
      </c>
      <c r="L75" s="175">
        <v>24</v>
      </c>
      <c r="M75" s="175">
        <v>25.799999999999997</v>
      </c>
      <c r="N75" s="175">
        <v>24.7</v>
      </c>
      <c r="O75" s="175">
        <v>27.7</v>
      </c>
      <c r="P75" s="175">
        <v>28.3</v>
      </c>
      <c r="Q75" s="175">
        <v>27.099999999999998</v>
      </c>
      <c r="R75" s="175">
        <v>28.6</v>
      </c>
      <c r="S75" s="175">
        <v>29.3</v>
      </c>
      <c r="T75" s="175">
        <v>30.5</v>
      </c>
      <c r="U75" s="175">
        <v>28.1</v>
      </c>
      <c r="V75" s="175">
        <v>27</v>
      </c>
      <c r="W75" s="175">
        <v>29.900000000000002</v>
      </c>
      <c r="X75" s="175">
        <v>29.6</v>
      </c>
      <c r="Y75" s="175">
        <v>28.3</v>
      </c>
      <c r="Z75" s="175">
        <v>28.6</v>
      </c>
      <c r="AA75" s="175">
        <v>28.9</v>
      </c>
      <c r="AB75" s="175">
        <v>28.9</v>
      </c>
      <c r="AC75" s="175">
        <v>34.1</v>
      </c>
      <c r="AD75" s="175">
        <v>33.300000000000004</v>
      </c>
      <c r="AE75" s="175">
        <v>34.799999999999997</v>
      </c>
      <c r="AF75" s="175">
        <v>36.300000000000004</v>
      </c>
      <c r="AG75" s="175">
        <v>38.1</v>
      </c>
      <c r="AH75" s="175">
        <v>40.200000000000003</v>
      </c>
      <c r="AI75" s="175">
        <v>39.9</v>
      </c>
      <c r="AJ75" s="175">
        <v>39.9</v>
      </c>
      <c r="AK75" s="175">
        <v>41.1</v>
      </c>
      <c r="AL75" s="175">
        <v>38.9</v>
      </c>
      <c r="AM75" s="175">
        <v>38.9</v>
      </c>
      <c r="AN75" s="175">
        <v>39.700000000000003</v>
      </c>
      <c r="AO75" s="175">
        <v>38.299999999999997</v>
      </c>
      <c r="AP75" s="175">
        <v>34.700000000000003</v>
      </c>
      <c r="AQ75" s="175">
        <v>35.1</v>
      </c>
      <c r="AR75" s="175">
        <v>34.1</v>
      </c>
      <c r="AS75" s="175">
        <v>34.1</v>
      </c>
      <c r="AT75" s="175">
        <v>33.299999999999997</v>
      </c>
      <c r="AU75" s="175">
        <v>33.700000000000003</v>
      </c>
      <c r="AV75" s="175">
        <v>34</v>
      </c>
      <c r="AW75" s="175"/>
    </row>
    <row r="76" spans="3:49" x14ac:dyDescent="0.2">
      <c r="C76" s="32" t="s">
        <v>23</v>
      </c>
      <c r="D76" s="32" t="s">
        <v>104</v>
      </c>
      <c r="E76" s="32"/>
      <c r="F76" s="6" t="s">
        <v>98</v>
      </c>
      <c r="G76" s="32" t="s">
        <v>131</v>
      </c>
      <c r="H76" s="32" t="s">
        <v>130</v>
      </c>
      <c r="I76" s="175">
        <v>16.600000000000001</v>
      </c>
      <c r="J76" s="175">
        <v>16.600000000000001</v>
      </c>
      <c r="K76" s="175">
        <v>15.3</v>
      </c>
      <c r="L76" s="175">
        <v>14.9</v>
      </c>
      <c r="M76" s="175">
        <v>14.6</v>
      </c>
      <c r="N76" s="175">
        <v>15.7</v>
      </c>
      <c r="O76" s="175">
        <v>14.2</v>
      </c>
      <c r="P76" s="175">
        <v>14.8</v>
      </c>
      <c r="Q76" s="175">
        <v>15</v>
      </c>
      <c r="R76" s="175">
        <v>15.3</v>
      </c>
      <c r="S76" s="175">
        <v>15.6</v>
      </c>
      <c r="T76" s="175">
        <v>15.2</v>
      </c>
      <c r="U76" s="175">
        <v>14.3</v>
      </c>
      <c r="V76" s="175">
        <v>14.2</v>
      </c>
      <c r="W76" s="175">
        <v>14.200000000000001</v>
      </c>
      <c r="X76" s="175">
        <v>15.4</v>
      </c>
      <c r="Y76" s="175">
        <v>15</v>
      </c>
      <c r="Z76" s="175">
        <v>15.1</v>
      </c>
      <c r="AA76" s="175">
        <v>15.8</v>
      </c>
      <c r="AB76" s="175">
        <v>18.200000000000003</v>
      </c>
      <c r="AC76" s="175">
        <v>18</v>
      </c>
      <c r="AD76" s="175">
        <v>18.3</v>
      </c>
      <c r="AE76" s="175">
        <v>19.5</v>
      </c>
      <c r="AF76" s="175">
        <v>21.900000000000002</v>
      </c>
      <c r="AG76" s="175">
        <v>24.800000000000004</v>
      </c>
      <c r="AH76" s="175">
        <v>26.3</v>
      </c>
      <c r="AI76" s="175">
        <v>26.8</v>
      </c>
      <c r="AJ76" s="175">
        <v>26.900000000000002</v>
      </c>
      <c r="AK76" s="175">
        <v>28</v>
      </c>
      <c r="AL76" s="175">
        <v>26</v>
      </c>
      <c r="AM76" s="175">
        <v>26</v>
      </c>
      <c r="AN76" s="175">
        <v>25.4</v>
      </c>
      <c r="AO76" s="175">
        <v>25.5</v>
      </c>
      <c r="AP76" s="175">
        <v>24.2</v>
      </c>
      <c r="AQ76" s="175">
        <v>23.8</v>
      </c>
      <c r="AR76" s="175">
        <v>25.4</v>
      </c>
      <c r="AS76" s="175">
        <v>26.6</v>
      </c>
      <c r="AT76" s="175">
        <v>26.9</v>
      </c>
      <c r="AU76" s="175">
        <v>26.9</v>
      </c>
      <c r="AV76" s="175">
        <v>28.2</v>
      </c>
      <c r="AW76" s="175"/>
    </row>
    <row r="77" spans="3:49" x14ac:dyDescent="0.2">
      <c r="C77" s="32" t="s">
        <v>24</v>
      </c>
      <c r="D77" s="32" t="s">
        <v>104</v>
      </c>
      <c r="E77" s="32"/>
      <c r="F77" s="6" t="s">
        <v>98</v>
      </c>
      <c r="G77" s="32" t="s">
        <v>131</v>
      </c>
      <c r="H77" s="32" t="s">
        <v>130</v>
      </c>
      <c r="I77" s="175">
        <v>42.5</v>
      </c>
      <c r="J77" s="175">
        <v>40.4</v>
      </c>
      <c r="K77" s="175">
        <v>38.5</v>
      </c>
      <c r="L77" s="175">
        <v>40.9</v>
      </c>
      <c r="M77" s="175">
        <v>41</v>
      </c>
      <c r="N77" s="175">
        <v>41.699999999999996</v>
      </c>
      <c r="O77" s="175">
        <v>52</v>
      </c>
      <c r="P77" s="175">
        <v>54.400000000000006</v>
      </c>
      <c r="Q77" s="175">
        <v>53.6</v>
      </c>
      <c r="R77" s="175">
        <v>59.8</v>
      </c>
      <c r="S77" s="175">
        <v>60.9</v>
      </c>
      <c r="T77" s="175">
        <v>57.3</v>
      </c>
      <c r="U77" s="175">
        <v>61.1</v>
      </c>
      <c r="V77" s="175">
        <v>59.800000000000004</v>
      </c>
      <c r="W77" s="175">
        <v>63.6</v>
      </c>
      <c r="X77" s="175">
        <v>68.400000000000006</v>
      </c>
      <c r="Y77" s="175">
        <v>69.699999999999989</v>
      </c>
      <c r="Z77" s="175">
        <v>71.5</v>
      </c>
      <c r="AA77" s="175">
        <v>73.399999999999991</v>
      </c>
      <c r="AB77" s="175">
        <v>82</v>
      </c>
      <c r="AC77" s="175">
        <v>76.099999999999994</v>
      </c>
      <c r="AD77" s="175">
        <v>76.099999999999994</v>
      </c>
      <c r="AE77" s="175">
        <v>75.699999999999989</v>
      </c>
      <c r="AF77" s="175">
        <v>76.900000000000006</v>
      </c>
      <c r="AG77" s="175">
        <v>79.699999999999989</v>
      </c>
      <c r="AH77" s="175">
        <v>80</v>
      </c>
      <c r="AI77" s="175">
        <v>79.599999999999994</v>
      </c>
      <c r="AJ77" s="175">
        <v>77.599999999999994</v>
      </c>
      <c r="AK77" s="175">
        <v>81.399999999999991</v>
      </c>
      <c r="AL77" s="175">
        <v>78.8</v>
      </c>
      <c r="AM77" s="175">
        <v>78</v>
      </c>
      <c r="AN77" s="175">
        <v>78.599999999999994</v>
      </c>
      <c r="AO77" s="175">
        <v>75.5</v>
      </c>
      <c r="AP77" s="175">
        <v>73.899999999999991</v>
      </c>
      <c r="AQ77" s="175">
        <v>73.8</v>
      </c>
      <c r="AR77" s="175">
        <v>75.099999999999994</v>
      </c>
      <c r="AS77" s="175">
        <v>77.2</v>
      </c>
      <c r="AT77" s="175">
        <v>79.8</v>
      </c>
      <c r="AU77" s="175">
        <v>81.2</v>
      </c>
      <c r="AV77" s="175">
        <v>77.099999999999994</v>
      </c>
      <c r="AW77" s="175"/>
    </row>
    <row r="78" spans="3:49" x14ac:dyDescent="0.2">
      <c r="C78" s="32" t="s">
        <v>25</v>
      </c>
      <c r="D78" s="32" t="s">
        <v>104</v>
      </c>
      <c r="E78" s="32"/>
      <c r="F78" s="6" t="s">
        <v>98</v>
      </c>
      <c r="G78" s="32" t="s">
        <v>131</v>
      </c>
      <c r="H78" s="32" t="s">
        <v>130</v>
      </c>
      <c r="I78" s="175">
        <v>24.7</v>
      </c>
      <c r="J78" s="175">
        <v>25.5</v>
      </c>
      <c r="K78" s="175">
        <v>23.099999999999998</v>
      </c>
      <c r="L78" s="175">
        <v>24.9</v>
      </c>
      <c r="M78" s="175">
        <v>22.7</v>
      </c>
      <c r="N78" s="175">
        <v>24.099999999999998</v>
      </c>
      <c r="O78" s="175">
        <v>27.1</v>
      </c>
      <c r="P78" s="175">
        <v>25.799999999999997</v>
      </c>
      <c r="Q78" s="175">
        <v>25.8</v>
      </c>
      <c r="R78" s="175">
        <v>28.4</v>
      </c>
      <c r="S78" s="175">
        <v>30.5</v>
      </c>
      <c r="T78" s="175">
        <v>28.6</v>
      </c>
      <c r="U78" s="175">
        <v>26.5</v>
      </c>
      <c r="V78" s="175">
        <v>26.1</v>
      </c>
      <c r="W78" s="175">
        <v>27.799999999999997</v>
      </c>
      <c r="X78" s="175">
        <v>28.5</v>
      </c>
      <c r="Y78" s="175">
        <v>29.6</v>
      </c>
      <c r="Z78" s="175">
        <v>30.1</v>
      </c>
      <c r="AA78" s="175">
        <v>30.8</v>
      </c>
      <c r="AB78" s="175">
        <v>30.7</v>
      </c>
      <c r="AC78" s="175">
        <v>29.7</v>
      </c>
      <c r="AD78" s="175">
        <v>30.2</v>
      </c>
      <c r="AE78" s="175">
        <v>31.5</v>
      </c>
      <c r="AF78" s="175">
        <v>33.6</v>
      </c>
      <c r="AG78" s="175">
        <v>37.200000000000003</v>
      </c>
      <c r="AH78" s="175">
        <v>39.6</v>
      </c>
      <c r="AI78" s="175">
        <v>40</v>
      </c>
      <c r="AJ78" s="175">
        <v>39.700000000000003</v>
      </c>
      <c r="AK78" s="175">
        <v>41.9</v>
      </c>
      <c r="AL78" s="175">
        <v>41.300000000000004</v>
      </c>
      <c r="AM78" s="175">
        <v>40.300000000000004</v>
      </c>
      <c r="AN78" s="175">
        <v>39.9</v>
      </c>
      <c r="AO78" s="175">
        <v>37.800000000000004</v>
      </c>
      <c r="AP78" s="175">
        <v>37.4</v>
      </c>
      <c r="AQ78" s="175">
        <v>35.700000000000003</v>
      </c>
      <c r="AR78" s="175">
        <v>36.5</v>
      </c>
      <c r="AS78" s="175">
        <v>38.6</v>
      </c>
      <c r="AT78" s="175">
        <v>41.9</v>
      </c>
      <c r="AU78" s="175">
        <v>42.1</v>
      </c>
      <c r="AV78" s="175">
        <v>44.2</v>
      </c>
      <c r="AW78" s="175"/>
    </row>
    <row r="79" spans="3:49" x14ac:dyDescent="0.2">
      <c r="C79" s="32" t="s">
        <v>26</v>
      </c>
      <c r="D79" s="32" t="s">
        <v>104</v>
      </c>
      <c r="E79" s="32"/>
      <c r="F79" s="6" t="s">
        <v>98</v>
      </c>
      <c r="G79" s="32" t="s">
        <v>131</v>
      </c>
      <c r="H79" s="32" t="s">
        <v>130</v>
      </c>
      <c r="I79" s="175">
        <v>8.1</v>
      </c>
      <c r="J79" s="175">
        <v>6.8</v>
      </c>
      <c r="K79" s="175">
        <v>7</v>
      </c>
      <c r="L79" s="175">
        <v>6.8</v>
      </c>
      <c r="M79" s="175">
        <v>5.8</v>
      </c>
      <c r="N79" s="175">
        <v>6.3</v>
      </c>
      <c r="O79" s="175">
        <v>5.5</v>
      </c>
      <c r="P79" s="175">
        <v>5.3000000000000007</v>
      </c>
      <c r="Q79" s="175">
        <v>5.5</v>
      </c>
      <c r="R79" s="175">
        <v>6.1</v>
      </c>
      <c r="S79" s="175">
        <v>5.7</v>
      </c>
      <c r="T79" s="175">
        <v>6.1999999999999993</v>
      </c>
      <c r="U79" s="175">
        <v>5.6</v>
      </c>
      <c r="V79" s="175">
        <v>5.6999999999999993</v>
      </c>
      <c r="W79" s="175">
        <v>5.8999999999999995</v>
      </c>
      <c r="X79" s="175">
        <v>6.1</v>
      </c>
      <c r="Y79" s="175">
        <v>6.4</v>
      </c>
      <c r="Z79" s="175">
        <v>6.7</v>
      </c>
      <c r="AA79" s="175">
        <v>6.9</v>
      </c>
      <c r="AB79" s="175">
        <v>7.3999999999999995</v>
      </c>
      <c r="AC79" s="175">
        <v>8</v>
      </c>
      <c r="AD79" s="175">
        <v>8.3000000000000007</v>
      </c>
      <c r="AE79" s="175">
        <v>8.1</v>
      </c>
      <c r="AF79" s="175">
        <v>8.4</v>
      </c>
      <c r="AG79" s="175">
        <v>9.9</v>
      </c>
      <c r="AH79" s="175">
        <v>10</v>
      </c>
      <c r="AI79" s="175">
        <v>9.3000000000000007</v>
      </c>
      <c r="AJ79" s="175">
        <v>9.9</v>
      </c>
      <c r="AK79" s="175">
        <v>10.6</v>
      </c>
      <c r="AL79" s="175">
        <v>10.3</v>
      </c>
      <c r="AM79" s="175">
        <v>10.6</v>
      </c>
      <c r="AN79" s="175">
        <v>10</v>
      </c>
      <c r="AO79" s="175">
        <v>9.1</v>
      </c>
      <c r="AP79" s="175">
        <v>8.5</v>
      </c>
      <c r="AQ79" s="175">
        <v>8.8000000000000007</v>
      </c>
      <c r="AR79" s="175">
        <v>9</v>
      </c>
      <c r="AS79" s="175">
        <v>9.2999999999999989</v>
      </c>
      <c r="AT79" s="175">
        <v>10</v>
      </c>
      <c r="AU79" s="175">
        <v>9.6</v>
      </c>
      <c r="AV79" s="175">
        <v>9.8000000000000007</v>
      </c>
      <c r="AW79" s="175"/>
    </row>
    <row r="80" spans="3:49" x14ac:dyDescent="0.2">
      <c r="C80" s="32" t="s">
        <v>27</v>
      </c>
      <c r="D80" s="32" t="s">
        <v>104</v>
      </c>
      <c r="E80" s="32"/>
      <c r="F80" s="6" t="s">
        <v>98</v>
      </c>
      <c r="G80" s="32" t="s">
        <v>131</v>
      </c>
      <c r="H80" s="32" t="s">
        <v>130</v>
      </c>
      <c r="I80" s="175">
        <v>33.199999999999996</v>
      </c>
      <c r="J80" s="175">
        <v>32.799999999999997</v>
      </c>
      <c r="K80" s="175">
        <v>30</v>
      </c>
      <c r="L80" s="175">
        <v>27.8</v>
      </c>
      <c r="M80" s="175">
        <v>28.9</v>
      </c>
      <c r="N80" s="175">
        <v>27.3</v>
      </c>
      <c r="O80" s="175">
        <v>26.8</v>
      </c>
      <c r="P80" s="175">
        <v>27.4</v>
      </c>
      <c r="Q80" s="175">
        <v>27.7</v>
      </c>
      <c r="R80" s="175">
        <v>29.4</v>
      </c>
      <c r="S80" s="175">
        <v>31.9</v>
      </c>
      <c r="T80" s="175">
        <v>30.9</v>
      </c>
      <c r="U80" s="175">
        <v>28.2</v>
      </c>
      <c r="V80" s="175">
        <v>26.4</v>
      </c>
      <c r="W80" s="175">
        <v>26.6</v>
      </c>
      <c r="X80" s="175">
        <v>27.6</v>
      </c>
      <c r="Y80" s="175">
        <v>27.9</v>
      </c>
      <c r="Z80" s="175">
        <v>28.5</v>
      </c>
      <c r="AA80" s="175">
        <v>28.9</v>
      </c>
      <c r="AB80" s="175">
        <v>28.099999999999998</v>
      </c>
      <c r="AC80" s="175">
        <v>29.5</v>
      </c>
      <c r="AD80" s="175">
        <v>29.9</v>
      </c>
      <c r="AE80" s="175">
        <v>28.900000000000002</v>
      </c>
      <c r="AF80" s="175">
        <v>29.3</v>
      </c>
      <c r="AG80" s="175">
        <v>29.5</v>
      </c>
      <c r="AH80" s="175">
        <v>30.6</v>
      </c>
      <c r="AI80" s="175">
        <v>31.3</v>
      </c>
      <c r="AJ80" s="175">
        <v>30.7</v>
      </c>
      <c r="AK80" s="175">
        <v>31.3</v>
      </c>
      <c r="AL80" s="175">
        <v>28.7</v>
      </c>
      <c r="AM80" s="175">
        <v>27.6</v>
      </c>
      <c r="AN80" s="175">
        <v>27.099999999999998</v>
      </c>
      <c r="AO80" s="175">
        <v>26.200000000000003</v>
      </c>
      <c r="AP80" s="175">
        <v>27.3</v>
      </c>
      <c r="AQ80" s="175">
        <v>25.4</v>
      </c>
      <c r="AR80" s="175">
        <v>24.4</v>
      </c>
      <c r="AS80" s="175">
        <v>24.799999999999997</v>
      </c>
      <c r="AT80" s="175">
        <v>24.9</v>
      </c>
      <c r="AU80" s="175">
        <v>25.5</v>
      </c>
      <c r="AV80" s="175">
        <v>26.1</v>
      </c>
      <c r="AW80" s="175"/>
    </row>
    <row r="81" spans="3:49" x14ac:dyDescent="0.2">
      <c r="C81" s="32" t="s">
        <v>28</v>
      </c>
      <c r="D81" s="32" t="s">
        <v>104</v>
      </c>
      <c r="E81" s="32"/>
      <c r="F81" s="6" t="s">
        <v>98</v>
      </c>
      <c r="G81" s="32" t="s">
        <v>131</v>
      </c>
      <c r="H81" s="32" t="s">
        <v>130</v>
      </c>
      <c r="I81" s="175">
        <v>26.1</v>
      </c>
      <c r="J81" s="175">
        <v>25.3</v>
      </c>
      <c r="K81" s="175">
        <v>25.2</v>
      </c>
      <c r="L81" s="175">
        <v>26</v>
      </c>
      <c r="M81" s="175">
        <v>25</v>
      </c>
      <c r="N81" s="175">
        <v>27.900000000000002</v>
      </c>
      <c r="O81" s="175">
        <v>35.299999999999997</v>
      </c>
      <c r="P81" s="175">
        <v>34.6</v>
      </c>
      <c r="Q81" s="175">
        <v>36.300000000000004</v>
      </c>
      <c r="R81" s="175">
        <v>36.4</v>
      </c>
      <c r="S81" s="175">
        <v>38.6</v>
      </c>
      <c r="T81" s="175">
        <v>39.300000000000004</v>
      </c>
      <c r="U81" s="175">
        <v>36.1</v>
      </c>
      <c r="V81" s="175">
        <v>34.199999999999996</v>
      </c>
      <c r="W81" s="175">
        <v>35.199999999999996</v>
      </c>
      <c r="X81" s="175">
        <v>34.1</v>
      </c>
      <c r="Y81" s="175">
        <v>36.1</v>
      </c>
      <c r="Z81" s="175">
        <v>36.5</v>
      </c>
      <c r="AA81" s="175">
        <v>36.6</v>
      </c>
      <c r="AB81" s="175">
        <v>36.700000000000003</v>
      </c>
      <c r="AC81" s="175">
        <v>31.2</v>
      </c>
      <c r="AD81" s="175">
        <v>29.8</v>
      </c>
      <c r="AE81" s="175">
        <v>30.7</v>
      </c>
      <c r="AF81" s="175">
        <v>29</v>
      </c>
      <c r="AG81" s="175">
        <v>29.2</v>
      </c>
      <c r="AH81" s="175">
        <v>28.6</v>
      </c>
      <c r="AI81" s="175">
        <v>26.4</v>
      </c>
      <c r="AJ81" s="175">
        <v>24.1</v>
      </c>
      <c r="AK81" s="175">
        <v>23.400000000000002</v>
      </c>
      <c r="AL81" s="175">
        <v>22.2</v>
      </c>
      <c r="AM81" s="175">
        <v>21</v>
      </c>
      <c r="AN81" s="175">
        <v>20.5</v>
      </c>
      <c r="AO81" s="175">
        <v>18.700000000000003</v>
      </c>
      <c r="AP81" s="175">
        <v>17.3</v>
      </c>
      <c r="AQ81" s="175">
        <v>21</v>
      </c>
      <c r="AR81" s="175">
        <v>21.5</v>
      </c>
      <c r="AS81" s="175">
        <v>22.5</v>
      </c>
      <c r="AT81" s="175">
        <v>24.3</v>
      </c>
      <c r="AU81" s="175">
        <v>24.7</v>
      </c>
      <c r="AV81" s="175">
        <v>25.4</v>
      </c>
      <c r="AW81" s="175"/>
    </row>
    <row r="82" spans="3:49" x14ac:dyDescent="0.2">
      <c r="C82" s="32" t="s">
        <v>29</v>
      </c>
      <c r="D82" s="32" t="s">
        <v>104</v>
      </c>
      <c r="E82" s="32"/>
      <c r="F82" s="6" t="s">
        <v>98</v>
      </c>
      <c r="G82" s="32" t="s">
        <v>131</v>
      </c>
      <c r="H82" s="32" t="s">
        <v>130</v>
      </c>
      <c r="I82" s="175">
        <v>13.1</v>
      </c>
      <c r="J82" s="175">
        <v>12.1</v>
      </c>
      <c r="K82" s="175">
        <v>11.8</v>
      </c>
      <c r="L82" s="175">
        <v>11.8</v>
      </c>
      <c r="M82" s="175">
        <v>12.4</v>
      </c>
      <c r="N82" s="175">
        <v>12.7</v>
      </c>
      <c r="O82" s="175">
        <v>12.6</v>
      </c>
      <c r="P82" s="175">
        <v>13.1</v>
      </c>
      <c r="Q82" s="175">
        <v>12.8</v>
      </c>
      <c r="R82" s="175">
        <v>13.6</v>
      </c>
      <c r="S82" s="175">
        <v>15.5</v>
      </c>
      <c r="T82" s="175">
        <v>15.7</v>
      </c>
      <c r="U82" s="175">
        <v>15.6</v>
      </c>
      <c r="V82" s="175">
        <v>15</v>
      </c>
      <c r="W82" s="175">
        <v>15.1</v>
      </c>
      <c r="X82" s="175">
        <v>13.6</v>
      </c>
      <c r="Y82" s="175">
        <v>13.9</v>
      </c>
      <c r="Z82" s="175">
        <v>14.3</v>
      </c>
      <c r="AA82" s="175">
        <v>14.9</v>
      </c>
      <c r="AB82" s="175">
        <v>16.700000000000003</v>
      </c>
      <c r="AC82" s="175">
        <v>15.3</v>
      </c>
      <c r="AD82" s="175">
        <v>15.5</v>
      </c>
      <c r="AE82" s="175">
        <v>15.9</v>
      </c>
      <c r="AF82" s="175">
        <v>16.799999999999997</v>
      </c>
      <c r="AG82" s="175">
        <v>17.799999999999997</v>
      </c>
      <c r="AH82" s="175">
        <v>19.5</v>
      </c>
      <c r="AI82" s="175">
        <v>19.899999999999999</v>
      </c>
      <c r="AJ82" s="175">
        <v>20.3</v>
      </c>
      <c r="AK82" s="175">
        <v>21.3</v>
      </c>
      <c r="AL82" s="175">
        <v>20.6</v>
      </c>
      <c r="AM82" s="175">
        <v>22.2</v>
      </c>
      <c r="AN82" s="175">
        <v>22.3</v>
      </c>
      <c r="AO82" s="175">
        <v>21.9</v>
      </c>
      <c r="AP82" s="175">
        <v>19.5</v>
      </c>
      <c r="AQ82" s="175">
        <v>19.399999999999999</v>
      </c>
      <c r="AR82" s="175">
        <v>21</v>
      </c>
      <c r="AS82" s="175">
        <v>20.799999999999997</v>
      </c>
      <c r="AT82" s="175">
        <v>22.1</v>
      </c>
      <c r="AU82" s="175">
        <v>22.2</v>
      </c>
      <c r="AV82" s="175">
        <v>22.4</v>
      </c>
      <c r="AW82" s="175"/>
    </row>
    <row r="83" spans="3:49" x14ac:dyDescent="0.2">
      <c r="C83" s="32" t="s">
        <v>30</v>
      </c>
      <c r="D83" s="32" t="s">
        <v>104</v>
      </c>
      <c r="E83" s="32"/>
      <c r="F83" s="6" t="s">
        <v>98</v>
      </c>
      <c r="G83" s="32" t="s">
        <v>131</v>
      </c>
      <c r="H83" s="32" t="s">
        <v>130</v>
      </c>
      <c r="I83" s="175">
        <v>7.5</v>
      </c>
      <c r="J83" s="175">
        <v>7.3</v>
      </c>
      <c r="K83" s="175">
        <v>7.3</v>
      </c>
      <c r="L83" s="175">
        <v>7.4</v>
      </c>
      <c r="M83" s="175">
        <v>6.6000000000000005</v>
      </c>
      <c r="N83" s="175">
        <v>6.8000000000000007</v>
      </c>
      <c r="O83" s="175">
        <v>9.5</v>
      </c>
      <c r="P83" s="175">
        <v>9.6</v>
      </c>
      <c r="Q83" s="175">
        <v>10.6</v>
      </c>
      <c r="R83" s="175">
        <v>11.3</v>
      </c>
      <c r="S83" s="175">
        <v>10.7</v>
      </c>
      <c r="T83" s="175">
        <v>11.6</v>
      </c>
      <c r="U83" s="175">
        <v>9.8000000000000007</v>
      </c>
      <c r="V83" s="175">
        <v>9.3000000000000007</v>
      </c>
      <c r="W83" s="175">
        <v>8.9</v>
      </c>
      <c r="X83" s="175">
        <v>9.4</v>
      </c>
      <c r="Y83" s="175">
        <v>8.6999999999999993</v>
      </c>
      <c r="Z83" s="175">
        <v>9</v>
      </c>
      <c r="AA83" s="175">
        <v>9.3000000000000007</v>
      </c>
      <c r="AB83" s="175">
        <v>9.9</v>
      </c>
      <c r="AC83" s="175">
        <v>10.299999999999999</v>
      </c>
      <c r="AD83" s="175">
        <v>10</v>
      </c>
      <c r="AE83" s="175">
        <v>10.5</v>
      </c>
      <c r="AF83" s="175">
        <v>11.6</v>
      </c>
      <c r="AG83" s="175">
        <v>12.2</v>
      </c>
      <c r="AH83" s="175">
        <v>12.8</v>
      </c>
      <c r="AI83" s="175">
        <v>12.700000000000001</v>
      </c>
      <c r="AJ83" s="175">
        <v>12.6</v>
      </c>
      <c r="AK83" s="175">
        <v>13.5</v>
      </c>
      <c r="AL83" s="175">
        <v>11.799999999999999</v>
      </c>
      <c r="AM83" s="175">
        <v>11.899999999999999</v>
      </c>
      <c r="AN83" s="175">
        <v>12.3</v>
      </c>
      <c r="AO83" s="175">
        <v>11.9</v>
      </c>
      <c r="AP83" s="175">
        <v>11.5</v>
      </c>
      <c r="AQ83" s="175">
        <v>12.7</v>
      </c>
      <c r="AR83" s="175">
        <v>12.8</v>
      </c>
      <c r="AS83" s="175">
        <v>13.8</v>
      </c>
      <c r="AT83" s="175">
        <v>14.3</v>
      </c>
      <c r="AU83" s="175">
        <v>14</v>
      </c>
      <c r="AV83" s="175">
        <v>15.3</v>
      </c>
      <c r="AW83" s="175"/>
    </row>
    <row r="84" spans="3:49" x14ac:dyDescent="0.2">
      <c r="C84" s="32" t="s">
        <v>31</v>
      </c>
      <c r="D84" s="32" t="s">
        <v>104</v>
      </c>
      <c r="E84" s="32"/>
      <c r="F84" s="6" t="s">
        <v>98</v>
      </c>
      <c r="G84" s="32" t="s">
        <v>131</v>
      </c>
      <c r="H84" s="32" t="s">
        <v>130</v>
      </c>
      <c r="I84" s="175">
        <v>16.5</v>
      </c>
      <c r="J84" s="175">
        <v>16.3</v>
      </c>
      <c r="K84" s="175">
        <v>16.3</v>
      </c>
      <c r="L84" s="175">
        <v>15.9</v>
      </c>
      <c r="M84" s="175">
        <v>14.899999999999999</v>
      </c>
      <c r="N84" s="175">
        <v>14.6</v>
      </c>
      <c r="O84" s="175">
        <v>15</v>
      </c>
      <c r="P84" s="175">
        <v>15.1</v>
      </c>
      <c r="Q84" s="175">
        <v>15</v>
      </c>
      <c r="R84" s="175">
        <v>15.4</v>
      </c>
      <c r="S84" s="175">
        <v>15.899999999999999</v>
      </c>
      <c r="T84" s="175">
        <v>15.9</v>
      </c>
      <c r="U84" s="175">
        <v>14.5</v>
      </c>
      <c r="V84" s="175">
        <v>14.4</v>
      </c>
      <c r="W84" s="175">
        <v>13.7</v>
      </c>
      <c r="X84" s="175">
        <v>15.3</v>
      </c>
      <c r="Y84" s="175">
        <v>16.8</v>
      </c>
      <c r="Z84" s="175">
        <v>17.400000000000002</v>
      </c>
      <c r="AA84" s="175">
        <v>17.600000000000001</v>
      </c>
      <c r="AB84" s="175">
        <v>21.3</v>
      </c>
      <c r="AC84" s="175">
        <v>17.899999999999999</v>
      </c>
      <c r="AD84" s="175">
        <v>17.3</v>
      </c>
      <c r="AE84" s="175">
        <v>17</v>
      </c>
      <c r="AF84" s="175">
        <v>17.3</v>
      </c>
      <c r="AG84" s="175">
        <v>16.899999999999999</v>
      </c>
      <c r="AH84" s="175">
        <v>16.600000000000001</v>
      </c>
      <c r="AI84" s="175">
        <v>15.5</v>
      </c>
      <c r="AJ84" s="175">
        <v>15.1</v>
      </c>
      <c r="AK84" s="175">
        <v>15.4</v>
      </c>
      <c r="AL84" s="175">
        <v>13.7</v>
      </c>
      <c r="AM84" s="175">
        <v>14.1</v>
      </c>
      <c r="AN84" s="175">
        <v>13.799999999999999</v>
      </c>
      <c r="AO84" s="175">
        <v>13.799999999999999</v>
      </c>
      <c r="AP84" s="175">
        <v>13</v>
      </c>
      <c r="AQ84" s="175">
        <v>11.9</v>
      </c>
      <c r="AR84" s="175">
        <v>13.799999999999999</v>
      </c>
      <c r="AS84" s="175">
        <v>14.1</v>
      </c>
      <c r="AT84" s="175">
        <v>14.4</v>
      </c>
      <c r="AU84" s="175">
        <v>14.7</v>
      </c>
      <c r="AV84" s="175">
        <v>14.7</v>
      </c>
      <c r="AW84" s="175"/>
    </row>
    <row r="85" spans="3:49" x14ac:dyDescent="0.2">
      <c r="C85" s="32" t="s">
        <v>32</v>
      </c>
      <c r="D85" s="32" t="s">
        <v>104</v>
      </c>
      <c r="E85" s="32"/>
      <c r="F85" s="6" t="s">
        <v>98</v>
      </c>
      <c r="G85" s="32" t="s">
        <v>131</v>
      </c>
      <c r="H85" s="32" t="s">
        <v>130</v>
      </c>
      <c r="I85" s="175">
        <v>9.3000000000000007</v>
      </c>
      <c r="J85" s="175">
        <v>7.6</v>
      </c>
      <c r="K85" s="175">
        <v>7.3999999999999995</v>
      </c>
      <c r="L85" s="175">
        <v>7.1999999999999993</v>
      </c>
      <c r="M85" s="175">
        <v>7.8</v>
      </c>
      <c r="N85" s="175">
        <v>6.6</v>
      </c>
      <c r="O85" s="175">
        <v>8.7999999999999989</v>
      </c>
      <c r="P85" s="175">
        <v>9.1</v>
      </c>
      <c r="Q85" s="175">
        <v>8.9</v>
      </c>
      <c r="R85" s="175">
        <v>8.9</v>
      </c>
      <c r="S85" s="175">
        <v>9.4</v>
      </c>
      <c r="T85" s="175">
        <v>8.9</v>
      </c>
      <c r="U85" s="175">
        <v>8.1999999999999993</v>
      </c>
      <c r="V85" s="175">
        <v>7.7</v>
      </c>
      <c r="W85" s="175">
        <v>8</v>
      </c>
      <c r="X85" s="175">
        <v>7.5</v>
      </c>
      <c r="Y85" s="175">
        <v>7.2</v>
      </c>
      <c r="Z85" s="175">
        <v>7.5</v>
      </c>
      <c r="AA85" s="175">
        <v>7.3000000000000007</v>
      </c>
      <c r="AB85" s="175">
        <v>6</v>
      </c>
      <c r="AC85" s="175">
        <v>7.7</v>
      </c>
      <c r="AD85" s="175">
        <v>7.6000000000000005</v>
      </c>
      <c r="AE85" s="175">
        <v>7.9</v>
      </c>
      <c r="AF85" s="175">
        <v>8.5</v>
      </c>
      <c r="AG85" s="175">
        <v>9.1</v>
      </c>
      <c r="AH85" s="175">
        <v>8.9</v>
      </c>
      <c r="AI85" s="175">
        <v>8.9</v>
      </c>
      <c r="AJ85" s="175">
        <v>8.7000000000000011</v>
      </c>
      <c r="AK85" s="175">
        <v>8.8000000000000007</v>
      </c>
      <c r="AL85" s="175">
        <v>9</v>
      </c>
      <c r="AM85" s="175">
        <v>8.9</v>
      </c>
      <c r="AN85" s="175">
        <v>9.1</v>
      </c>
      <c r="AO85" s="175">
        <v>8.9</v>
      </c>
      <c r="AP85" s="175">
        <v>8.3000000000000007</v>
      </c>
      <c r="AQ85" s="175">
        <v>8.2000000000000011</v>
      </c>
      <c r="AR85" s="175">
        <v>7.8000000000000007</v>
      </c>
      <c r="AS85" s="175">
        <v>8.1</v>
      </c>
      <c r="AT85" s="175">
        <v>7.8999999999999995</v>
      </c>
      <c r="AU85" s="175">
        <v>7.9</v>
      </c>
      <c r="AV85" s="175">
        <v>7.6999999999999993</v>
      </c>
      <c r="AW85" s="175"/>
    </row>
    <row r="86" spans="3:49" x14ac:dyDescent="0.2">
      <c r="C86" s="32" t="s">
        <v>105</v>
      </c>
      <c r="D86" s="32" t="s">
        <v>104</v>
      </c>
      <c r="E86" s="32"/>
      <c r="F86" s="6" t="s">
        <v>98</v>
      </c>
      <c r="G86" s="32" t="s">
        <v>131</v>
      </c>
      <c r="H86" s="32" t="s">
        <v>130</v>
      </c>
      <c r="I86" s="175">
        <v>332.50000000000006</v>
      </c>
      <c r="J86" s="175">
        <v>319.30000000000007</v>
      </c>
      <c r="K86" s="175">
        <v>311.50000000000006</v>
      </c>
      <c r="L86" s="175">
        <v>307.09999999999997</v>
      </c>
      <c r="M86" s="175">
        <v>303.99999999999994</v>
      </c>
      <c r="N86" s="175">
        <v>309.10000000000002</v>
      </c>
      <c r="O86" s="175">
        <v>338.8</v>
      </c>
      <c r="P86" s="175">
        <v>345.10000000000014</v>
      </c>
      <c r="Q86" s="175">
        <v>349.90000000000003</v>
      </c>
      <c r="R86" s="175">
        <v>364.99999999999994</v>
      </c>
      <c r="S86" s="175">
        <v>378.5</v>
      </c>
      <c r="T86" s="175">
        <v>375.9</v>
      </c>
      <c r="U86" s="175">
        <v>358.60000000000008</v>
      </c>
      <c r="V86" s="175">
        <v>347.79999999999995</v>
      </c>
      <c r="W86" s="175">
        <v>360.59999999999997</v>
      </c>
      <c r="X86" s="175">
        <v>367.90000000000015</v>
      </c>
      <c r="Y86" s="175">
        <v>373.59999999999991</v>
      </c>
      <c r="Z86" s="175">
        <v>382.79999999999995</v>
      </c>
      <c r="AA86" s="175">
        <v>390.2</v>
      </c>
      <c r="AB86" s="175">
        <v>398.4</v>
      </c>
      <c r="AC86" s="175">
        <v>389.9</v>
      </c>
      <c r="AD86" s="175">
        <v>386.6</v>
      </c>
      <c r="AE86" s="175">
        <v>391.19999999999993</v>
      </c>
      <c r="AF86" s="175">
        <v>400.80000000000007</v>
      </c>
      <c r="AG86" s="175">
        <v>412.2</v>
      </c>
      <c r="AH86" s="175">
        <v>421.10000000000008</v>
      </c>
      <c r="AI86" s="175">
        <v>417.49999999999994</v>
      </c>
      <c r="AJ86" s="175">
        <v>408.1</v>
      </c>
      <c r="AK86" s="175">
        <v>422</v>
      </c>
      <c r="AL86" s="175">
        <v>398.7</v>
      </c>
      <c r="AM86" s="175">
        <v>394.2</v>
      </c>
      <c r="AN86" s="175">
        <v>392.00000000000006</v>
      </c>
      <c r="AO86" s="175">
        <v>376.89999999999992</v>
      </c>
      <c r="AP86" s="175">
        <v>361.2</v>
      </c>
      <c r="AQ86" s="175">
        <v>361.39999999999992</v>
      </c>
      <c r="AR86" s="175">
        <v>365.6</v>
      </c>
      <c r="AS86" s="175">
        <v>376.80000000000013</v>
      </c>
      <c r="AT86" s="175">
        <v>388.9</v>
      </c>
      <c r="AU86" s="175">
        <v>391.8</v>
      </c>
      <c r="AV86" s="175">
        <v>399.1</v>
      </c>
      <c r="AW86" s="175"/>
    </row>
    <row r="87" spans="3:49" x14ac:dyDescent="0.2">
      <c r="C87" s="32" t="s">
        <v>34</v>
      </c>
      <c r="D87" s="32" t="s">
        <v>104</v>
      </c>
      <c r="E87" s="32"/>
      <c r="F87" s="6" t="s">
        <v>98</v>
      </c>
      <c r="G87" s="32" t="s">
        <v>131</v>
      </c>
      <c r="H87" s="32" t="s">
        <v>130</v>
      </c>
      <c r="I87" s="175">
        <v>0</v>
      </c>
      <c r="J87" s="175">
        <v>0</v>
      </c>
      <c r="K87" s="175">
        <v>0</v>
      </c>
      <c r="L87" s="175">
        <v>0</v>
      </c>
      <c r="M87" s="175">
        <v>0</v>
      </c>
      <c r="N87" s="175">
        <v>0</v>
      </c>
      <c r="O87" s="175">
        <v>0</v>
      </c>
      <c r="P87" s="175">
        <v>0</v>
      </c>
      <c r="Q87" s="175">
        <v>0</v>
      </c>
      <c r="R87" s="175">
        <v>0</v>
      </c>
      <c r="S87" s="175">
        <v>0</v>
      </c>
      <c r="T87" s="175">
        <v>0</v>
      </c>
      <c r="U87" s="175">
        <v>0</v>
      </c>
      <c r="V87" s="175">
        <v>0</v>
      </c>
      <c r="W87" s="175">
        <v>0</v>
      </c>
      <c r="X87" s="175">
        <v>0</v>
      </c>
      <c r="Y87" s="175">
        <v>0</v>
      </c>
      <c r="Z87" s="175">
        <v>0</v>
      </c>
      <c r="AA87" s="175">
        <v>0</v>
      </c>
      <c r="AB87" s="175">
        <v>0</v>
      </c>
      <c r="AC87" s="175">
        <v>0</v>
      </c>
      <c r="AD87" s="175">
        <v>0</v>
      </c>
      <c r="AE87" s="175">
        <v>0</v>
      </c>
      <c r="AF87" s="175">
        <v>0</v>
      </c>
      <c r="AG87" s="175">
        <v>0</v>
      </c>
      <c r="AH87" s="175">
        <v>0</v>
      </c>
      <c r="AI87" s="175">
        <v>0</v>
      </c>
      <c r="AJ87" s="175">
        <v>0</v>
      </c>
      <c r="AK87" s="175">
        <v>0</v>
      </c>
      <c r="AL87" s="175">
        <v>0</v>
      </c>
      <c r="AM87" s="175">
        <v>0</v>
      </c>
      <c r="AN87" s="175">
        <v>0</v>
      </c>
      <c r="AO87" s="175">
        <v>0</v>
      </c>
      <c r="AP87" s="175">
        <v>0</v>
      </c>
      <c r="AQ87" s="175">
        <v>0</v>
      </c>
      <c r="AR87" s="175">
        <v>0</v>
      </c>
      <c r="AS87" s="175">
        <v>0</v>
      </c>
      <c r="AT87" s="175">
        <v>0</v>
      </c>
      <c r="AU87" s="175">
        <v>0</v>
      </c>
      <c r="AV87" s="175">
        <v>0</v>
      </c>
      <c r="AW87" s="175"/>
    </row>
    <row r="88" spans="3:49" ht="12" thickBot="1" x14ac:dyDescent="0.25">
      <c r="C88" s="168" t="s">
        <v>35</v>
      </c>
      <c r="D88" s="168" t="s">
        <v>104</v>
      </c>
      <c r="E88" s="168"/>
      <c r="F88" s="169" t="s">
        <v>98</v>
      </c>
      <c r="G88" s="168" t="s">
        <v>131</v>
      </c>
      <c r="H88" s="168" t="s">
        <v>130</v>
      </c>
      <c r="I88" s="176">
        <v>332.50000000000006</v>
      </c>
      <c r="J88" s="176">
        <v>319.30000000000007</v>
      </c>
      <c r="K88" s="176">
        <v>311.50000000000006</v>
      </c>
      <c r="L88" s="176">
        <v>307.09999999999997</v>
      </c>
      <c r="M88" s="176">
        <v>303.99999999999994</v>
      </c>
      <c r="N88" s="176">
        <v>309.10000000000002</v>
      </c>
      <c r="O88" s="176">
        <v>338.8</v>
      </c>
      <c r="P88" s="176">
        <v>345.10000000000014</v>
      </c>
      <c r="Q88" s="176">
        <v>349.90000000000003</v>
      </c>
      <c r="R88" s="176">
        <v>364.99999999999994</v>
      </c>
      <c r="S88" s="176">
        <v>378.5</v>
      </c>
      <c r="T88" s="176">
        <v>375.9</v>
      </c>
      <c r="U88" s="176">
        <v>358.60000000000008</v>
      </c>
      <c r="V88" s="176">
        <v>347.79999999999995</v>
      </c>
      <c r="W88" s="176">
        <v>360.59999999999997</v>
      </c>
      <c r="X88" s="176">
        <v>367.90000000000015</v>
      </c>
      <c r="Y88" s="176">
        <v>373.59999999999991</v>
      </c>
      <c r="Z88" s="176">
        <v>382.79999999999995</v>
      </c>
      <c r="AA88" s="176">
        <v>390.2</v>
      </c>
      <c r="AB88" s="176">
        <v>398.4</v>
      </c>
      <c r="AC88" s="176">
        <v>389.9</v>
      </c>
      <c r="AD88" s="176">
        <v>386.6</v>
      </c>
      <c r="AE88" s="176">
        <v>391.19999999999993</v>
      </c>
      <c r="AF88" s="176">
        <v>400.80000000000007</v>
      </c>
      <c r="AG88" s="176">
        <v>412.2</v>
      </c>
      <c r="AH88" s="176">
        <v>421.10000000000008</v>
      </c>
      <c r="AI88" s="176">
        <v>417.49999999999994</v>
      </c>
      <c r="AJ88" s="176">
        <v>408.1</v>
      </c>
      <c r="AK88" s="176">
        <v>422</v>
      </c>
      <c r="AL88" s="176">
        <v>398.70000000000005</v>
      </c>
      <c r="AM88" s="176">
        <v>394.2</v>
      </c>
      <c r="AN88" s="176">
        <v>392.00000000000011</v>
      </c>
      <c r="AO88" s="176">
        <v>376.9</v>
      </c>
      <c r="AP88" s="176">
        <v>361.2000000000001</v>
      </c>
      <c r="AQ88" s="176">
        <v>361.39999999999992</v>
      </c>
      <c r="AR88" s="176">
        <v>365.6</v>
      </c>
      <c r="AS88" s="176">
        <v>376.80000000000013</v>
      </c>
      <c r="AT88" s="176">
        <v>388.9</v>
      </c>
      <c r="AU88" s="176">
        <v>391.8</v>
      </c>
      <c r="AV88" s="176">
        <v>399.1</v>
      </c>
      <c r="AW88" s="176"/>
    </row>
    <row r="89" spans="3:49" x14ac:dyDescent="0.2">
      <c r="C89" s="32" t="s">
        <v>11</v>
      </c>
      <c r="D89" s="32" t="s">
        <v>108</v>
      </c>
      <c r="E89" s="32"/>
      <c r="F89" s="6" t="s">
        <v>90</v>
      </c>
      <c r="G89" s="32" t="s">
        <v>131</v>
      </c>
      <c r="H89" s="32" t="s">
        <v>130</v>
      </c>
      <c r="I89" s="175">
        <v>25.8</v>
      </c>
      <c r="J89" s="175">
        <v>22.9</v>
      </c>
      <c r="K89" s="175">
        <v>22.599999999999998</v>
      </c>
      <c r="L89" s="175">
        <v>20.2</v>
      </c>
      <c r="M89" s="175">
        <v>18.2</v>
      </c>
      <c r="N89" s="175">
        <v>20</v>
      </c>
      <c r="O89" s="175">
        <v>20.200000000000003</v>
      </c>
      <c r="P89" s="175">
        <v>19.7</v>
      </c>
      <c r="Q89" s="175">
        <v>21.6</v>
      </c>
      <c r="R89" s="175">
        <v>21.2</v>
      </c>
      <c r="S89" s="175">
        <v>20.9</v>
      </c>
      <c r="T89" s="175">
        <v>20.8</v>
      </c>
      <c r="U89" s="175">
        <v>18.899999999999999</v>
      </c>
      <c r="V89" s="175">
        <v>15.700000000000001</v>
      </c>
      <c r="W89" s="175">
        <v>15.4</v>
      </c>
      <c r="X89" s="175">
        <v>17.400000000000002</v>
      </c>
      <c r="Y89" s="175">
        <v>18.2</v>
      </c>
      <c r="Z89" s="175">
        <v>19.600000000000001</v>
      </c>
      <c r="AA89" s="175">
        <v>19.5</v>
      </c>
      <c r="AB89" s="175">
        <v>20.900000000000002</v>
      </c>
      <c r="AC89" s="175">
        <v>21</v>
      </c>
      <c r="AD89" s="175">
        <v>20.8</v>
      </c>
      <c r="AE89" s="175">
        <v>19.899999999999999</v>
      </c>
      <c r="AF89" s="175">
        <v>21.2</v>
      </c>
      <c r="AG89" s="175">
        <v>18.2</v>
      </c>
      <c r="AH89" s="175">
        <v>17.8</v>
      </c>
      <c r="AI89" s="175">
        <v>16.600000000000001</v>
      </c>
      <c r="AJ89" s="175">
        <v>14.8</v>
      </c>
      <c r="AK89" s="175">
        <v>13.700000000000001</v>
      </c>
      <c r="AL89" s="175">
        <v>10.7</v>
      </c>
      <c r="AM89" s="175">
        <v>10</v>
      </c>
      <c r="AN89" s="175">
        <v>10.1</v>
      </c>
      <c r="AO89" s="175">
        <v>9.1</v>
      </c>
      <c r="AP89" s="175">
        <v>8.9</v>
      </c>
      <c r="AQ89" s="175">
        <v>8.2000000000000011</v>
      </c>
      <c r="AR89" s="175">
        <v>8.3000000000000007</v>
      </c>
      <c r="AS89" s="175">
        <v>8.1000000000000014</v>
      </c>
      <c r="AT89" s="175">
        <v>8.5</v>
      </c>
      <c r="AU89" s="175">
        <v>8.7999999999999989</v>
      </c>
      <c r="AV89" s="175">
        <v>8.6999999999999993</v>
      </c>
      <c r="AW89" s="175"/>
    </row>
    <row r="90" spans="3:49" x14ac:dyDescent="0.2">
      <c r="C90" s="32" t="s">
        <v>17</v>
      </c>
      <c r="D90" s="32" t="s">
        <v>108</v>
      </c>
      <c r="E90" s="32"/>
      <c r="F90" s="6" t="s">
        <v>90</v>
      </c>
      <c r="G90" s="32" t="s">
        <v>131</v>
      </c>
      <c r="H90" s="32" t="s">
        <v>130</v>
      </c>
      <c r="I90" s="175">
        <v>12.3</v>
      </c>
      <c r="J90" s="175">
        <v>10.199999999999999</v>
      </c>
      <c r="K90" s="175">
        <v>8.8000000000000007</v>
      </c>
      <c r="L90" s="175">
        <v>8.9</v>
      </c>
      <c r="M90" s="175">
        <v>7.9</v>
      </c>
      <c r="N90" s="175">
        <v>7</v>
      </c>
      <c r="O90" s="175">
        <v>7.7</v>
      </c>
      <c r="P90" s="175">
        <v>8.8000000000000007</v>
      </c>
      <c r="Q90" s="175">
        <v>8.4</v>
      </c>
      <c r="R90" s="175">
        <v>7.6999999999999993</v>
      </c>
      <c r="S90" s="175">
        <v>7</v>
      </c>
      <c r="T90" s="175">
        <v>7.6999999999999993</v>
      </c>
      <c r="U90" s="175">
        <v>6.5</v>
      </c>
      <c r="V90" s="175">
        <v>5.3</v>
      </c>
      <c r="W90" s="175">
        <v>5.5</v>
      </c>
      <c r="X90" s="175">
        <v>5.6</v>
      </c>
      <c r="Y90" s="175">
        <v>6.1</v>
      </c>
      <c r="Z90" s="175">
        <v>6.6</v>
      </c>
      <c r="AA90" s="175">
        <v>6.7</v>
      </c>
      <c r="AB90" s="175">
        <v>6.1</v>
      </c>
      <c r="AC90" s="175">
        <v>8</v>
      </c>
      <c r="AD90" s="175">
        <v>7.6</v>
      </c>
      <c r="AE90" s="175">
        <v>7.1</v>
      </c>
      <c r="AF90" s="175">
        <v>7</v>
      </c>
      <c r="AG90" s="175">
        <v>6.5</v>
      </c>
      <c r="AH90" s="175">
        <v>6.6</v>
      </c>
      <c r="AI90" s="175">
        <v>5.9</v>
      </c>
      <c r="AJ90" s="175">
        <v>5</v>
      </c>
      <c r="AK90" s="175">
        <v>4.8</v>
      </c>
      <c r="AL90" s="175">
        <v>4</v>
      </c>
      <c r="AM90" s="175">
        <v>3.8</v>
      </c>
      <c r="AN90" s="175">
        <v>3.8</v>
      </c>
      <c r="AO90" s="175">
        <v>3.3</v>
      </c>
      <c r="AP90" s="175">
        <v>3.7</v>
      </c>
      <c r="AQ90" s="175">
        <v>3</v>
      </c>
      <c r="AR90" s="175">
        <v>2.7</v>
      </c>
      <c r="AS90" s="175">
        <v>2.6</v>
      </c>
      <c r="AT90" s="175">
        <v>2.8</v>
      </c>
      <c r="AU90" s="175">
        <v>2.7</v>
      </c>
      <c r="AV90" s="175">
        <v>2.5</v>
      </c>
      <c r="AW90" s="175"/>
    </row>
    <row r="91" spans="3:49" x14ac:dyDescent="0.2">
      <c r="C91" s="32" t="s">
        <v>18</v>
      </c>
      <c r="D91" s="32" t="s">
        <v>108</v>
      </c>
      <c r="E91" s="32"/>
      <c r="F91" s="6" t="s">
        <v>90</v>
      </c>
      <c r="G91" s="32" t="s">
        <v>131</v>
      </c>
      <c r="H91" s="32" t="s">
        <v>130</v>
      </c>
      <c r="I91" s="175">
        <v>5.3999999999999995</v>
      </c>
      <c r="J91" s="175">
        <v>5.5</v>
      </c>
      <c r="K91" s="175">
        <v>5.1999999999999993</v>
      </c>
      <c r="L91" s="175">
        <v>4.5999999999999996</v>
      </c>
      <c r="M91" s="175">
        <v>4.9000000000000004</v>
      </c>
      <c r="N91" s="175">
        <v>4.6999999999999993</v>
      </c>
      <c r="O91" s="175">
        <v>4</v>
      </c>
      <c r="P91" s="175">
        <v>3.8</v>
      </c>
      <c r="Q91" s="175">
        <v>4</v>
      </c>
      <c r="R91" s="175">
        <v>3.9</v>
      </c>
      <c r="S91" s="175">
        <v>2.6</v>
      </c>
      <c r="T91" s="175">
        <v>2.2000000000000002</v>
      </c>
      <c r="U91" s="175">
        <v>2.1</v>
      </c>
      <c r="V91" s="175">
        <v>2.2000000000000002</v>
      </c>
      <c r="W91" s="175">
        <v>2</v>
      </c>
      <c r="X91" s="175">
        <v>2.8</v>
      </c>
      <c r="Y91" s="175">
        <v>2.7</v>
      </c>
      <c r="Z91" s="175">
        <v>2.9</v>
      </c>
      <c r="AA91" s="175">
        <v>2.9</v>
      </c>
      <c r="AB91" s="175">
        <v>3.4</v>
      </c>
      <c r="AC91" s="175">
        <v>3.8</v>
      </c>
      <c r="AD91" s="175">
        <v>3.1</v>
      </c>
      <c r="AE91" s="175">
        <v>2.6</v>
      </c>
      <c r="AF91" s="175">
        <v>2.2999999999999998</v>
      </c>
      <c r="AG91" s="175">
        <v>1.8</v>
      </c>
      <c r="AH91" s="175">
        <v>1.1000000000000001</v>
      </c>
      <c r="AI91" s="175">
        <v>1.2</v>
      </c>
      <c r="AJ91" s="175">
        <v>1.5</v>
      </c>
      <c r="AK91" s="175">
        <v>1.5</v>
      </c>
      <c r="AL91" s="175">
        <v>1.1000000000000001</v>
      </c>
      <c r="AM91" s="175">
        <v>0.8</v>
      </c>
      <c r="AN91" s="175">
        <v>0.7</v>
      </c>
      <c r="AO91" s="175">
        <v>0.8</v>
      </c>
      <c r="AP91" s="175">
        <v>0.6</v>
      </c>
      <c r="AQ91" s="175">
        <v>0.3</v>
      </c>
      <c r="AR91" s="175">
        <v>0.3</v>
      </c>
      <c r="AS91" s="175">
        <v>0.3</v>
      </c>
      <c r="AT91" s="175">
        <v>0.3</v>
      </c>
      <c r="AU91" s="175">
        <v>0.3</v>
      </c>
      <c r="AV91" s="175">
        <v>0.19999999999999998</v>
      </c>
      <c r="AW91" s="175"/>
    </row>
    <row r="92" spans="3:49" x14ac:dyDescent="0.2">
      <c r="C92" s="32" t="s">
        <v>19</v>
      </c>
      <c r="D92" s="32" t="s">
        <v>108</v>
      </c>
      <c r="E92" s="32"/>
      <c r="F92" s="6" t="s">
        <v>90</v>
      </c>
      <c r="G92" s="32" t="s">
        <v>131</v>
      </c>
      <c r="H92" s="32" t="s">
        <v>130</v>
      </c>
      <c r="I92" s="175">
        <v>8</v>
      </c>
      <c r="J92" s="175">
        <v>7.5</v>
      </c>
      <c r="K92" s="175">
        <v>8</v>
      </c>
      <c r="L92" s="175">
        <v>7.3</v>
      </c>
      <c r="M92" s="175">
        <v>8.4</v>
      </c>
      <c r="N92" s="175">
        <v>8</v>
      </c>
      <c r="O92" s="175">
        <v>6.3</v>
      </c>
      <c r="P92" s="175">
        <v>5.7</v>
      </c>
      <c r="Q92" s="175">
        <v>5.4</v>
      </c>
      <c r="R92" s="175">
        <v>4.4000000000000004</v>
      </c>
      <c r="S92" s="175">
        <v>5.3</v>
      </c>
      <c r="T92" s="175">
        <v>4.3</v>
      </c>
      <c r="U92" s="175">
        <v>4</v>
      </c>
      <c r="V92" s="175">
        <v>3</v>
      </c>
      <c r="W92" s="175">
        <v>3.2</v>
      </c>
      <c r="X92" s="175">
        <v>3.7</v>
      </c>
      <c r="Y92" s="175">
        <v>3.9</v>
      </c>
      <c r="Z92" s="175">
        <v>4.3</v>
      </c>
      <c r="AA92" s="175">
        <v>4.7</v>
      </c>
      <c r="AB92" s="175">
        <v>4.5</v>
      </c>
      <c r="AC92" s="175">
        <v>4</v>
      </c>
      <c r="AD92" s="175">
        <v>3.9</v>
      </c>
      <c r="AE92" s="175">
        <v>4.0999999999999996</v>
      </c>
      <c r="AF92" s="175">
        <v>3.6</v>
      </c>
      <c r="AG92" s="175">
        <v>3.6</v>
      </c>
      <c r="AH92" s="175">
        <v>3.4</v>
      </c>
      <c r="AI92" s="175">
        <v>3</v>
      </c>
      <c r="AJ92" s="175">
        <v>2.6</v>
      </c>
      <c r="AK92" s="175">
        <v>2.2999999999999998</v>
      </c>
      <c r="AL92" s="175">
        <v>2</v>
      </c>
      <c r="AM92" s="175">
        <v>2.2000000000000002</v>
      </c>
      <c r="AN92" s="175">
        <v>2.2999999999999998</v>
      </c>
      <c r="AO92" s="175">
        <v>2.1</v>
      </c>
      <c r="AP92" s="175">
        <v>1.4</v>
      </c>
      <c r="AQ92" s="175">
        <v>2</v>
      </c>
      <c r="AR92" s="175">
        <v>2</v>
      </c>
      <c r="AS92" s="175">
        <v>2.1</v>
      </c>
      <c r="AT92" s="175">
        <v>1.8</v>
      </c>
      <c r="AU92" s="175">
        <v>1.8</v>
      </c>
      <c r="AV92" s="175">
        <v>1.9</v>
      </c>
      <c r="AW92" s="175"/>
    </row>
    <row r="93" spans="3:49" x14ac:dyDescent="0.2">
      <c r="C93" s="32" t="s">
        <v>20</v>
      </c>
      <c r="D93" s="32" t="s">
        <v>108</v>
      </c>
      <c r="E93" s="32"/>
      <c r="F93" s="6" t="s">
        <v>90</v>
      </c>
      <c r="G93" s="32" t="s">
        <v>131</v>
      </c>
      <c r="H93" s="32" t="s">
        <v>130</v>
      </c>
      <c r="I93" s="175">
        <v>0.6</v>
      </c>
      <c r="J93" s="175">
        <v>0.6</v>
      </c>
      <c r="K93" s="175">
        <v>0.6</v>
      </c>
      <c r="L93" s="175">
        <v>0.6</v>
      </c>
      <c r="M93" s="175">
        <v>0.6</v>
      </c>
      <c r="N93" s="175">
        <v>0.6</v>
      </c>
      <c r="O93" s="175">
        <v>0.5</v>
      </c>
      <c r="P93" s="175">
        <v>0.3</v>
      </c>
      <c r="Q93" s="175">
        <v>0.2</v>
      </c>
      <c r="R93" s="175">
        <v>0.1</v>
      </c>
      <c r="S93" s="175">
        <v>0.2</v>
      </c>
      <c r="T93" s="175">
        <v>0.30000000000000004</v>
      </c>
      <c r="U93" s="175">
        <v>0.30000000000000004</v>
      </c>
      <c r="V93" s="175">
        <v>0.30000000000000004</v>
      </c>
      <c r="W93" s="175">
        <v>0.30000000000000004</v>
      </c>
      <c r="X93" s="175">
        <v>0.4</v>
      </c>
      <c r="Y93" s="175">
        <v>0.4</v>
      </c>
      <c r="Z93" s="175">
        <v>0.4</v>
      </c>
      <c r="AA93" s="175">
        <v>0.4</v>
      </c>
      <c r="AB93" s="175">
        <v>0.5</v>
      </c>
      <c r="AC93" s="175">
        <v>0.5</v>
      </c>
      <c r="AD93" s="175">
        <v>0.6</v>
      </c>
      <c r="AE93" s="175">
        <v>0.6</v>
      </c>
      <c r="AF93" s="175">
        <v>0.5</v>
      </c>
      <c r="AG93" s="175">
        <v>0.6</v>
      </c>
      <c r="AH93" s="175">
        <v>0.8</v>
      </c>
      <c r="AI93" s="175">
        <v>0.7</v>
      </c>
      <c r="AJ93" s="175">
        <v>0.6</v>
      </c>
      <c r="AK93" s="175">
        <v>0.6</v>
      </c>
      <c r="AL93" s="175">
        <v>0.5</v>
      </c>
      <c r="AM93" s="175">
        <v>0.5</v>
      </c>
      <c r="AN93" s="175">
        <v>0.6</v>
      </c>
      <c r="AO93" s="175">
        <v>0.4</v>
      </c>
      <c r="AP93" s="175">
        <v>0.4</v>
      </c>
      <c r="AQ93" s="175">
        <v>0.3</v>
      </c>
      <c r="AR93" s="175">
        <v>0.5</v>
      </c>
      <c r="AS93" s="175">
        <v>0.5</v>
      </c>
      <c r="AT93" s="175">
        <v>0.6</v>
      </c>
      <c r="AU93" s="175">
        <v>0.7</v>
      </c>
      <c r="AV93" s="175">
        <v>0.8</v>
      </c>
      <c r="AW93" s="175"/>
    </row>
    <row r="94" spans="3:49" x14ac:dyDescent="0.2">
      <c r="C94" s="32" t="s">
        <v>21</v>
      </c>
      <c r="D94" s="32" t="s">
        <v>108</v>
      </c>
      <c r="E94" s="32"/>
      <c r="F94" s="6" t="s">
        <v>90</v>
      </c>
      <c r="G94" s="32" t="s">
        <v>131</v>
      </c>
      <c r="H94" s="32" t="s">
        <v>130</v>
      </c>
      <c r="I94" s="175">
        <v>1.5</v>
      </c>
      <c r="J94" s="175">
        <v>1</v>
      </c>
      <c r="K94" s="175">
        <v>1.3</v>
      </c>
      <c r="L94" s="175">
        <v>1.4</v>
      </c>
      <c r="M94" s="175">
        <v>1.1000000000000001</v>
      </c>
      <c r="N94" s="175">
        <v>0.8</v>
      </c>
      <c r="O94" s="175">
        <v>0.8</v>
      </c>
      <c r="P94" s="175">
        <v>0.8</v>
      </c>
      <c r="Q94" s="175">
        <v>0.9</v>
      </c>
      <c r="R94" s="175">
        <v>1</v>
      </c>
      <c r="S94" s="175">
        <v>0.9</v>
      </c>
      <c r="T94" s="175">
        <v>1.1000000000000001</v>
      </c>
      <c r="U94" s="175">
        <v>1.4</v>
      </c>
      <c r="V94" s="175">
        <v>1.1000000000000001</v>
      </c>
      <c r="W94" s="175">
        <v>0.9</v>
      </c>
      <c r="X94" s="175">
        <v>1.1000000000000001</v>
      </c>
      <c r="Y94" s="175">
        <v>1.2</v>
      </c>
      <c r="Z94" s="175">
        <v>1.2</v>
      </c>
      <c r="AA94" s="175">
        <v>1.1000000000000001</v>
      </c>
      <c r="AB94" s="175">
        <v>1.3</v>
      </c>
      <c r="AC94" s="175">
        <v>1.3</v>
      </c>
      <c r="AD94" s="175">
        <v>1.2</v>
      </c>
      <c r="AE94" s="175">
        <v>1.1000000000000001</v>
      </c>
      <c r="AF94" s="175">
        <v>1</v>
      </c>
      <c r="AG94" s="175">
        <v>1</v>
      </c>
      <c r="AH94" s="175">
        <v>0.9</v>
      </c>
      <c r="AI94" s="175">
        <v>0.70000000000000007</v>
      </c>
      <c r="AJ94" s="175">
        <v>0.9</v>
      </c>
      <c r="AK94" s="175">
        <v>0.8</v>
      </c>
      <c r="AL94" s="175">
        <v>0.8</v>
      </c>
      <c r="AM94" s="175">
        <v>0.7</v>
      </c>
      <c r="AN94" s="175">
        <v>0.6</v>
      </c>
      <c r="AO94" s="175">
        <v>0.6</v>
      </c>
      <c r="AP94" s="175">
        <v>0.5</v>
      </c>
      <c r="AQ94" s="175">
        <v>0.5</v>
      </c>
      <c r="AR94" s="175">
        <v>0.5</v>
      </c>
      <c r="AS94" s="175">
        <v>0.6</v>
      </c>
      <c r="AT94" s="175">
        <v>0.6</v>
      </c>
      <c r="AU94" s="175">
        <v>0.6</v>
      </c>
      <c r="AV94" s="175">
        <v>0.6</v>
      </c>
      <c r="AW94" s="175"/>
    </row>
    <row r="95" spans="3:49" x14ac:dyDescent="0.2">
      <c r="C95" s="32" t="s">
        <v>22</v>
      </c>
      <c r="D95" s="32" t="s">
        <v>108</v>
      </c>
      <c r="E95" s="32"/>
      <c r="F95" s="6" t="s">
        <v>90</v>
      </c>
      <c r="G95" s="32" t="s">
        <v>131</v>
      </c>
      <c r="H95" s="32" t="s">
        <v>130</v>
      </c>
      <c r="I95" s="175">
        <v>19.2</v>
      </c>
      <c r="J95" s="175">
        <v>17</v>
      </c>
      <c r="K95" s="175">
        <v>17.2</v>
      </c>
      <c r="L95" s="175">
        <v>16.100000000000001</v>
      </c>
      <c r="M95" s="175">
        <v>13.2</v>
      </c>
      <c r="N95" s="175">
        <v>12.1</v>
      </c>
      <c r="O95" s="175">
        <v>12.9</v>
      </c>
      <c r="P95" s="175">
        <v>12.8</v>
      </c>
      <c r="Q95" s="175">
        <v>13.6</v>
      </c>
      <c r="R95" s="175">
        <v>12.7</v>
      </c>
      <c r="S95" s="175">
        <v>13.3</v>
      </c>
      <c r="T95" s="175">
        <v>14.9</v>
      </c>
      <c r="U95" s="175">
        <v>13.2</v>
      </c>
      <c r="V95" s="175">
        <v>10</v>
      </c>
      <c r="W95" s="175">
        <v>8.4</v>
      </c>
      <c r="X95" s="175">
        <v>9</v>
      </c>
      <c r="Y95" s="175">
        <v>9.5</v>
      </c>
      <c r="Z95" s="175">
        <v>9.6</v>
      </c>
      <c r="AA95" s="175">
        <v>9.6</v>
      </c>
      <c r="AB95" s="175">
        <v>11.1</v>
      </c>
      <c r="AC95" s="175">
        <v>10.299999999999999</v>
      </c>
      <c r="AD95" s="175">
        <v>10.5</v>
      </c>
      <c r="AE95" s="175">
        <v>9.4</v>
      </c>
      <c r="AF95" s="175">
        <v>8.1999999999999993</v>
      </c>
      <c r="AG95" s="175">
        <v>7.1</v>
      </c>
      <c r="AH95" s="175">
        <v>6.8</v>
      </c>
      <c r="AI95" s="175">
        <v>6.6</v>
      </c>
      <c r="AJ95" s="175">
        <v>5.3</v>
      </c>
      <c r="AK95" s="175">
        <v>4.7</v>
      </c>
      <c r="AL95" s="175">
        <v>3.5</v>
      </c>
      <c r="AM95" s="175">
        <v>3</v>
      </c>
      <c r="AN95" s="175">
        <v>2.9</v>
      </c>
      <c r="AO95" s="175">
        <v>2.6</v>
      </c>
      <c r="AP95" s="175">
        <v>2.1</v>
      </c>
      <c r="AQ95" s="175">
        <v>3.2</v>
      </c>
      <c r="AR95" s="175">
        <v>2.8</v>
      </c>
      <c r="AS95" s="175">
        <v>2.7</v>
      </c>
      <c r="AT95" s="175">
        <v>2.5</v>
      </c>
      <c r="AU95" s="175">
        <v>2.6</v>
      </c>
      <c r="AV95" s="175">
        <v>2.6</v>
      </c>
      <c r="AW95" s="175"/>
    </row>
    <row r="96" spans="3:49" x14ac:dyDescent="0.2">
      <c r="C96" s="32" t="s">
        <v>23</v>
      </c>
      <c r="D96" s="32" t="s">
        <v>108</v>
      </c>
      <c r="E96" s="32"/>
      <c r="F96" s="6" t="s">
        <v>90</v>
      </c>
      <c r="G96" s="32" t="s">
        <v>131</v>
      </c>
      <c r="H96" s="32" t="s">
        <v>130</v>
      </c>
      <c r="I96" s="175">
        <v>27.6</v>
      </c>
      <c r="J96" s="175">
        <v>24.6</v>
      </c>
      <c r="K96" s="175">
        <v>27</v>
      </c>
      <c r="L96" s="175">
        <v>25.8</v>
      </c>
      <c r="M96" s="175">
        <v>24.7</v>
      </c>
      <c r="N96" s="175">
        <v>26.7</v>
      </c>
      <c r="O96" s="175">
        <v>23.1</v>
      </c>
      <c r="P96" s="175">
        <v>21.5</v>
      </c>
      <c r="Q96" s="175">
        <v>27.4</v>
      </c>
      <c r="R96" s="175">
        <v>27.6</v>
      </c>
      <c r="S96" s="175">
        <v>27.2</v>
      </c>
      <c r="T96" s="175">
        <v>27.7</v>
      </c>
      <c r="U96" s="175">
        <v>25.8</v>
      </c>
      <c r="V96" s="175">
        <v>22.2</v>
      </c>
      <c r="W96" s="175">
        <v>19.5</v>
      </c>
      <c r="X96" s="175">
        <v>22.7</v>
      </c>
      <c r="Y96" s="175">
        <v>22.099999999999998</v>
      </c>
      <c r="Z96" s="175">
        <v>23.9</v>
      </c>
      <c r="AA96" s="175">
        <v>24.7</v>
      </c>
      <c r="AB96" s="175">
        <v>26.4</v>
      </c>
      <c r="AC96" s="175">
        <v>22.9</v>
      </c>
      <c r="AD96" s="175">
        <v>23.6</v>
      </c>
      <c r="AE96" s="175">
        <v>21.7</v>
      </c>
      <c r="AF96" s="175">
        <v>20.100000000000001</v>
      </c>
      <c r="AG96" s="175">
        <v>17.5</v>
      </c>
      <c r="AH96" s="175">
        <v>16.399999999999999</v>
      </c>
      <c r="AI96" s="175">
        <v>13.7</v>
      </c>
      <c r="AJ96" s="175">
        <v>12.4</v>
      </c>
      <c r="AK96" s="175">
        <v>10.7</v>
      </c>
      <c r="AL96" s="175">
        <v>8.8000000000000007</v>
      </c>
      <c r="AM96" s="175">
        <v>8.4</v>
      </c>
      <c r="AN96" s="175">
        <v>8.5</v>
      </c>
      <c r="AO96" s="175">
        <v>7.4</v>
      </c>
      <c r="AP96" s="175">
        <v>7.1000000000000005</v>
      </c>
      <c r="AQ96" s="175">
        <v>6.3</v>
      </c>
      <c r="AR96" s="175">
        <v>3</v>
      </c>
      <c r="AS96" s="175">
        <v>2.5</v>
      </c>
      <c r="AT96" s="175">
        <v>2.8</v>
      </c>
      <c r="AU96" s="175">
        <v>2.7</v>
      </c>
      <c r="AV96" s="175">
        <v>2.6</v>
      </c>
      <c r="AW96" s="175"/>
    </row>
    <row r="97" spans="3:49" x14ac:dyDescent="0.2">
      <c r="C97" s="32" t="s">
        <v>24</v>
      </c>
      <c r="D97" s="32" t="s">
        <v>108</v>
      </c>
      <c r="E97" s="32"/>
      <c r="F97" s="6" t="s">
        <v>90</v>
      </c>
      <c r="G97" s="32" t="s">
        <v>131</v>
      </c>
      <c r="H97" s="32" t="s">
        <v>130</v>
      </c>
      <c r="I97" s="175">
        <v>171.7</v>
      </c>
      <c r="J97" s="175">
        <v>156</v>
      </c>
      <c r="K97" s="175">
        <v>145.30000000000001</v>
      </c>
      <c r="L97" s="175">
        <v>147.19999999999999</v>
      </c>
      <c r="M97" s="175">
        <v>139</v>
      </c>
      <c r="N97" s="175">
        <v>131.4</v>
      </c>
      <c r="O97" s="175">
        <v>140.6</v>
      </c>
      <c r="P97" s="175">
        <v>147.1</v>
      </c>
      <c r="Q97" s="175">
        <v>148.30000000000001</v>
      </c>
      <c r="R97" s="175">
        <v>152.39999999999998</v>
      </c>
      <c r="S97" s="175">
        <v>153.4</v>
      </c>
      <c r="T97" s="175">
        <v>147</v>
      </c>
      <c r="U97" s="175">
        <v>131.80000000000001</v>
      </c>
      <c r="V97" s="175">
        <v>115</v>
      </c>
      <c r="W97" s="175">
        <v>108.2</v>
      </c>
      <c r="X97" s="175">
        <v>100.5</v>
      </c>
      <c r="Y97" s="175">
        <v>110.9</v>
      </c>
      <c r="Z97" s="175">
        <v>115.7</v>
      </c>
      <c r="AA97" s="175">
        <v>117.1</v>
      </c>
      <c r="AB97" s="175">
        <v>120.6</v>
      </c>
      <c r="AC97" s="175">
        <v>106.9</v>
      </c>
      <c r="AD97" s="175">
        <v>102.10000000000001</v>
      </c>
      <c r="AE97" s="175">
        <v>88.5</v>
      </c>
      <c r="AF97" s="175">
        <v>83.3</v>
      </c>
      <c r="AG97" s="175">
        <v>74.7</v>
      </c>
      <c r="AH97" s="175">
        <v>67.8</v>
      </c>
      <c r="AI97" s="175">
        <v>58</v>
      </c>
      <c r="AJ97" s="175">
        <v>50.2</v>
      </c>
      <c r="AK97" s="175">
        <v>44.2</v>
      </c>
      <c r="AL97" s="175">
        <v>35</v>
      </c>
      <c r="AM97" s="175">
        <v>32.9</v>
      </c>
      <c r="AN97" s="175">
        <v>31.7</v>
      </c>
      <c r="AO97" s="175">
        <v>28</v>
      </c>
      <c r="AP97" s="175">
        <v>25.900000000000002</v>
      </c>
      <c r="AQ97" s="175">
        <v>24.5</v>
      </c>
      <c r="AR97" s="175">
        <v>26.7</v>
      </c>
      <c r="AS97" s="175">
        <v>27.6</v>
      </c>
      <c r="AT97" s="175">
        <v>28.9</v>
      </c>
      <c r="AU97" s="175">
        <v>28.7</v>
      </c>
      <c r="AV97" s="175">
        <v>28.8</v>
      </c>
      <c r="AW97" s="175"/>
    </row>
    <row r="98" spans="3:49" x14ac:dyDescent="0.2">
      <c r="C98" s="32" t="s">
        <v>25</v>
      </c>
      <c r="D98" s="32" t="s">
        <v>108</v>
      </c>
      <c r="E98" s="32"/>
      <c r="F98" s="6" t="s">
        <v>90</v>
      </c>
      <c r="G98" s="32" t="s">
        <v>131</v>
      </c>
      <c r="H98" s="32" t="s">
        <v>130</v>
      </c>
      <c r="I98" s="175">
        <v>110.7</v>
      </c>
      <c r="J98" s="175">
        <v>103.1</v>
      </c>
      <c r="K98" s="175">
        <v>93.1</v>
      </c>
      <c r="L98" s="175">
        <v>92</v>
      </c>
      <c r="M98" s="175">
        <v>88.5</v>
      </c>
      <c r="N98" s="175">
        <v>87.5</v>
      </c>
      <c r="O98" s="175">
        <v>86.2</v>
      </c>
      <c r="P98" s="175">
        <v>89.5</v>
      </c>
      <c r="Q98" s="175">
        <v>89.5</v>
      </c>
      <c r="R98" s="175">
        <v>88.9</v>
      </c>
      <c r="S98" s="175">
        <v>86.6</v>
      </c>
      <c r="T98" s="175">
        <v>86.7</v>
      </c>
      <c r="U98" s="175">
        <v>84.7</v>
      </c>
      <c r="V98" s="175">
        <v>74.699999999999989</v>
      </c>
      <c r="W98" s="175">
        <v>76.8</v>
      </c>
      <c r="X98" s="175">
        <v>81.099999999999994</v>
      </c>
      <c r="Y98" s="175">
        <v>82.5</v>
      </c>
      <c r="Z98" s="175">
        <v>84.3</v>
      </c>
      <c r="AA98" s="175">
        <v>84.6</v>
      </c>
      <c r="AB98" s="175">
        <v>82.7</v>
      </c>
      <c r="AC98" s="175">
        <v>83.7</v>
      </c>
      <c r="AD98" s="175">
        <v>76.3</v>
      </c>
      <c r="AE98" s="175">
        <v>75</v>
      </c>
      <c r="AF98" s="175">
        <v>71.3</v>
      </c>
      <c r="AG98" s="175">
        <v>68.3</v>
      </c>
      <c r="AH98" s="175">
        <v>62.2</v>
      </c>
      <c r="AI98" s="175">
        <v>56.2</v>
      </c>
      <c r="AJ98" s="175">
        <v>50.3</v>
      </c>
      <c r="AK98" s="175">
        <v>45.2</v>
      </c>
      <c r="AL98" s="175">
        <v>37.699999999999996</v>
      </c>
      <c r="AM98" s="175">
        <v>38</v>
      </c>
      <c r="AN98" s="175">
        <v>39.6</v>
      </c>
      <c r="AO98" s="175">
        <v>36</v>
      </c>
      <c r="AP98" s="175">
        <v>36</v>
      </c>
      <c r="AQ98" s="175">
        <v>37.9</v>
      </c>
      <c r="AR98" s="175">
        <v>41.300000000000004</v>
      </c>
      <c r="AS98" s="175">
        <v>39.700000000000003</v>
      </c>
      <c r="AT98" s="175">
        <v>38.800000000000004</v>
      </c>
      <c r="AU98" s="175">
        <v>38</v>
      </c>
      <c r="AV98" s="175">
        <v>36.700000000000003</v>
      </c>
      <c r="AW98" s="175"/>
    </row>
    <row r="99" spans="3:49" x14ac:dyDescent="0.2">
      <c r="C99" s="32" t="s">
        <v>26</v>
      </c>
      <c r="D99" s="32" t="s">
        <v>108</v>
      </c>
      <c r="E99" s="32"/>
      <c r="F99" s="6" t="s">
        <v>90</v>
      </c>
      <c r="G99" s="32" t="s">
        <v>131</v>
      </c>
      <c r="H99" s="32" t="s">
        <v>130</v>
      </c>
      <c r="I99" s="175">
        <v>4.9000000000000004</v>
      </c>
      <c r="J99" s="175">
        <v>4.8</v>
      </c>
      <c r="K99" s="175">
        <v>4.0999999999999996</v>
      </c>
      <c r="L99" s="175">
        <v>4.7</v>
      </c>
      <c r="M99" s="175">
        <v>3.9</v>
      </c>
      <c r="N99" s="175">
        <v>4.0999999999999996</v>
      </c>
      <c r="O99" s="175">
        <v>3.9</v>
      </c>
      <c r="P99" s="175">
        <v>3.1</v>
      </c>
      <c r="Q99" s="175">
        <v>3.1</v>
      </c>
      <c r="R99" s="175">
        <v>3</v>
      </c>
      <c r="S99" s="175">
        <v>2.9</v>
      </c>
      <c r="T99" s="175">
        <v>2.5</v>
      </c>
      <c r="U99" s="175">
        <v>2.6</v>
      </c>
      <c r="V99" s="175">
        <v>2.4</v>
      </c>
      <c r="W99" s="175">
        <v>3</v>
      </c>
      <c r="X99" s="175">
        <v>4</v>
      </c>
      <c r="Y99" s="175">
        <v>3.4</v>
      </c>
      <c r="Z99" s="175">
        <v>3.8</v>
      </c>
      <c r="AA99" s="175">
        <v>4</v>
      </c>
      <c r="AB99" s="175">
        <v>3.6</v>
      </c>
      <c r="AC99" s="175">
        <v>2.6</v>
      </c>
      <c r="AD99" s="175">
        <v>2.6999999999999997</v>
      </c>
      <c r="AE99" s="175">
        <v>2.4</v>
      </c>
      <c r="AF99" s="175">
        <v>2.1</v>
      </c>
      <c r="AG99" s="175">
        <v>1.6</v>
      </c>
      <c r="AH99" s="175">
        <v>1.3</v>
      </c>
      <c r="AI99" s="175">
        <v>1.2</v>
      </c>
      <c r="AJ99" s="175">
        <v>1.2</v>
      </c>
      <c r="AK99" s="175">
        <v>1.1000000000000001</v>
      </c>
      <c r="AL99" s="175">
        <v>1</v>
      </c>
      <c r="AM99" s="175">
        <v>0.9</v>
      </c>
      <c r="AN99" s="175">
        <v>1</v>
      </c>
      <c r="AO99" s="175">
        <v>0.8</v>
      </c>
      <c r="AP99" s="175">
        <v>0.6</v>
      </c>
      <c r="AQ99" s="175">
        <v>0.5</v>
      </c>
      <c r="AR99" s="175">
        <v>0.3</v>
      </c>
      <c r="AS99" s="175">
        <v>0.2</v>
      </c>
      <c r="AT99" s="175">
        <v>0.3</v>
      </c>
      <c r="AU99" s="175">
        <v>0.2</v>
      </c>
      <c r="AV99" s="175">
        <v>0.2</v>
      </c>
      <c r="AW99" s="175"/>
    </row>
    <row r="100" spans="3:49" x14ac:dyDescent="0.2">
      <c r="C100" s="32" t="s">
        <v>27</v>
      </c>
      <c r="D100" s="32" t="s">
        <v>108</v>
      </c>
      <c r="E100" s="32"/>
      <c r="F100" s="6" t="s">
        <v>90</v>
      </c>
      <c r="G100" s="32" t="s">
        <v>131</v>
      </c>
      <c r="H100" s="32" t="s">
        <v>130</v>
      </c>
      <c r="I100" s="175">
        <v>36.700000000000003</v>
      </c>
      <c r="J100" s="175">
        <v>33</v>
      </c>
      <c r="K100" s="175">
        <v>34.700000000000003</v>
      </c>
      <c r="L100" s="175">
        <v>29.7</v>
      </c>
      <c r="M100" s="175">
        <v>28</v>
      </c>
      <c r="N100" s="175">
        <v>27.1</v>
      </c>
      <c r="O100" s="175">
        <v>23.8</v>
      </c>
      <c r="P100" s="175">
        <v>23.6</v>
      </c>
      <c r="Q100" s="175">
        <v>23.1</v>
      </c>
      <c r="R100" s="175">
        <v>28</v>
      </c>
      <c r="S100" s="175">
        <v>25.8</v>
      </c>
      <c r="T100" s="175">
        <v>27.299999999999997</v>
      </c>
      <c r="U100" s="175">
        <v>27.6</v>
      </c>
      <c r="V100" s="175">
        <v>24.6</v>
      </c>
      <c r="W100" s="175">
        <v>21.9</v>
      </c>
      <c r="X100" s="175">
        <v>23.8</v>
      </c>
      <c r="Y100" s="175">
        <v>19.7</v>
      </c>
      <c r="Z100" s="175">
        <v>21.1</v>
      </c>
      <c r="AA100" s="175">
        <v>21.4</v>
      </c>
      <c r="AB100" s="175">
        <v>20.399999999999999</v>
      </c>
      <c r="AC100" s="175">
        <v>23.6</v>
      </c>
      <c r="AD100" s="175">
        <v>23.7</v>
      </c>
      <c r="AE100" s="175">
        <v>21.8</v>
      </c>
      <c r="AF100" s="175">
        <v>22.2</v>
      </c>
      <c r="AG100" s="175">
        <v>21.1</v>
      </c>
      <c r="AH100" s="175">
        <v>20.6</v>
      </c>
      <c r="AI100" s="175">
        <v>20.5</v>
      </c>
      <c r="AJ100" s="175">
        <v>18.8</v>
      </c>
      <c r="AK100" s="175">
        <v>18.2</v>
      </c>
      <c r="AL100" s="175">
        <v>14.2</v>
      </c>
      <c r="AM100" s="175">
        <v>12.7</v>
      </c>
      <c r="AN100" s="175">
        <v>12.2</v>
      </c>
      <c r="AO100" s="175">
        <v>10.8</v>
      </c>
      <c r="AP100" s="175">
        <v>10.6</v>
      </c>
      <c r="AQ100" s="175">
        <v>9.5</v>
      </c>
      <c r="AR100" s="175">
        <v>9.3000000000000007</v>
      </c>
      <c r="AS100" s="175">
        <v>8.5</v>
      </c>
      <c r="AT100" s="175">
        <v>8.3000000000000007</v>
      </c>
      <c r="AU100" s="175">
        <v>8</v>
      </c>
      <c r="AV100" s="175">
        <v>7.5</v>
      </c>
      <c r="AW100" s="175"/>
    </row>
    <row r="101" spans="3:49" x14ac:dyDescent="0.2">
      <c r="C101" s="32" t="s">
        <v>28</v>
      </c>
      <c r="D101" s="32" t="s">
        <v>108</v>
      </c>
      <c r="E101" s="32"/>
      <c r="F101" s="6" t="s">
        <v>90</v>
      </c>
      <c r="G101" s="32" t="s">
        <v>131</v>
      </c>
      <c r="H101" s="32" t="s">
        <v>130</v>
      </c>
      <c r="I101" s="175">
        <v>24.3</v>
      </c>
      <c r="J101" s="175">
        <v>21.9</v>
      </c>
      <c r="K101" s="175">
        <v>22.1</v>
      </c>
      <c r="L101" s="175">
        <v>22.900000000000002</v>
      </c>
      <c r="M101" s="175">
        <v>21.099999999999998</v>
      </c>
      <c r="N101" s="175">
        <v>21.1</v>
      </c>
      <c r="O101" s="175">
        <v>22.8</v>
      </c>
      <c r="P101" s="175">
        <v>22.9</v>
      </c>
      <c r="Q101" s="175">
        <v>20.6</v>
      </c>
      <c r="R101" s="175">
        <v>19.400000000000002</v>
      </c>
      <c r="S101" s="175">
        <v>22</v>
      </c>
      <c r="T101" s="175">
        <v>20.399999999999999</v>
      </c>
      <c r="U101" s="175">
        <v>20.8</v>
      </c>
      <c r="V101" s="175">
        <v>17.5</v>
      </c>
      <c r="W101" s="175">
        <v>16.600000000000001</v>
      </c>
      <c r="X101" s="175">
        <v>16.600000000000001</v>
      </c>
      <c r="Y101" s="175">
        <v>16.700000000000003</v>
      </c>
      <c r="Z101" s="175">
        <v>17.399999999999999</v>
      </c>
      <c r="AA101" s="175">
        <v>17.7</v>
      </c>
      <c r="AB101" s="175">
        <v>15.7</v>
      </c>
      <c r="AC101" s="175">
        <v>19.2</v>
      </c>
      <c r="AD101" s="175">
        <v>18.2</v>
      </c>
      <c r="AE101" s="175">
        <v>17.100000000000001</v>
      </c>
      <c r="AF101" s="175">
        <v>15.9</v>
      </c>
      <c r="AG101" s="175">
        <v>13</v>
      </c>
      <c r="AH101" s="175">
        <v>13</v>
      </c>
      <c r="AI101" s="175">
        <v>12.4</v>
      </c>
      <c r="AJ101" s="175">
        <v>11.1</v>
      </c>
      <c r="AK101" s="175">
        <v>10.1</v>
      </c>
      <c r="AL101" s="175">
        <v>9.1</v>
      </c>
      <c r="AM101" s="175">
        <v>8.6</v>
      </c>
      <c r="AN101" s="175">
        <v>7.7</v>
      </c>
      <c r="AO101" s="175">
        <v>6.6999999999999993</v>
      </c>
      <c r="AP101" s="175">
        <v>6</v>
      </c>
      <c r="AQ101" s="175">
        <v>6</v>
      </c>
      <c r="AR101" s="175">
        <v>6.5</v>
      </c>
      <c r="AS101" s="175">
        <v>7.2</v>
      </c>
      <c r="AT101" s="175">
        <v>7.5</v>
      </c>
      <c r="AU101" s="175">
        <v>8.1</v>
      </c>
      <c r="AV101" s="175">
        <v>7.7</v>
      </c>
      <c r="AW101" s="175"/>
    </row>
    <row r="102" spans="3:49" x14ac:dyDescent="0.2">
      <c r="C102" s="32" t="s">
        <v>29</v>
      </c>
      <c r="D102" s="32" t="s">
        <v>108</v>
      </c>
      <c r="E102" s="32"/>
      <c r="F102" s="6" t="s">
        <v>90</v>
      </c>
      <c r="G102" s="32" t="s">
        <v>131</v>
      </c>
      <c r="H102" s="32" t="s">
        <v>130</v>
      </c>
      <c r="I102" s="175">
        <v>12.1</v>
      </c>
      <c r="J102" s="175">
        <v>9.8000000000000007</v>
      </c>
      <c r="K102" s="175">
        <v>10.9</v>
      </c>
      <c r="L102" s="175">
        <v>9.8000000000000007</v>
      </c>
      <c r="M102" s="175">
        <v>10.8</v>
      </c>
      <c r="N102" s="175">
        <v>10.5</v>
      </c>
      <c r="O102" s="175">
        <v>10</v>
      </c>
      <c r="P102" s="175">
        <v>8.9</v>
      </c>
      <c r="Q102" s="175">
        <v>10.3</v>
      </c>
      <c r="R102" s="175">
        <v>10.8</v>
      </c>
      <c r="S102" s="175">
        <v>11.5</v>
      </c>
      <c r="T102" s="175">
        <v>9.6</v>
      </c>
      <c r="U102" s="175">
        <v>10.5</v>
      </c>
      <c r="V102" s="175">
        <v>8.4</v>
      </c>
      <c r="W102" s="175">
        <v>8</v>
      </c>
      <c r="X102" s="175">
        <v>8.8000000000000007</v>
      </c>
      <c r="Y102" s="175">
        <v>9</v>
      </c>
      <c r="Z102" s="175">
        <v>9.4</v>
      </c>
      <c r="AA102" s="175">
        <v>10</v>
      </c>
      <c r="AB102" s="175">
        <v>10.6</v>
      </c>
      <c r="AC102" s="175">
        <v>9.3000000000000007</v>
      </c>
      <c r="AD102" s="175">
        <v>8.5</v>
      </c>
      <c r="AE102" s="175">
        <v>8.5</v>
      </c>
      <c r="AF102" s="175">
        <v>8.1</v>
      </c>
      <c r="AG102" s="175">
        <v>6.6</v>
      </c>
      <c r="AH102" s="175">
        <v>6.3</v>
      </c>
      <c r="AI102" s="175">
        <v>5.6</v>
      </c>
      <c r="AJ102" s="175">
        <v>5.2</v>
      </c>
      <c r="AK102" s="175">
        <v>4.5</v>
      </c>
      <c r="AL102" s="175">
        <v>4</v>
      </c>
      <c r="AM102" s="175">
        <v>4.0999999999999996</v>
      </c>
      <c r="AN102" s="175">
        <v>4.2</v>
      </c>
      <c r="AO102" s="175">
        <v>3.9999999999999996</v>
      </c>
      <c r="AP102" s="175">
        <v>3.6</v>
      </c>
      <c r="AQ102" s="175">
        <v>4.2</v>
      </c>
      <c r="AR102" s="175">
        <v>4.8</v>
      </c>
      <c r="AS102" s="175">
        <v>6.1</v>
      </c>
      <c r="AT102" s="175">
        <v>6.2</v>
      </c>
      <c r="AU102" s="175">
        <v>6.2</v>
      </c>
      <c r="AV102" s="175">
        <v>7.2</v>
      </c>
      <c r="AW102" s="175"/>
    </row>
    <row r="103" spans="3:49" x14ac:dyDescent="0.2">
      <c r="C103" s="32" t="s">
        <v>30</v>
      </c>
      <c r="D103" s="32" t="s">
        <v>108</v>
      </c>
      <c r="E103" s="32"/>
      <c r="F103" s="6" t="s">
        <v>90</v>
      </c>
      <c r="G103" s="32" t="s">
        <v>131</v>
      </c>
      <c r="H103" s="32" t="s">
        <v>130</v>
      </c>
      <c r="I103" s="175">
        <v>3.9</v>
      </c>
      <c r="J103" s="175">
        <v>3.6999999999999997</v>
      </c>
      <c r="K103" s="175">
        <v>4.4000000000000004</v>
      </c>
      <c r="L103" s="175">
        <v>4.3</v>
      </c>
      <c r="M103" s="175">
        <v>3.7</v>
      </c>
      <c r="N103" s="175">
        <v>3.4</v>
      </c>
      <c r="O103" s="175">
        <v>4</v>
      </c>
      <c r="P103" s="175">
        <v>4.3</v>
      </c>
      <c r="Q103" s="175">
        <v>4</v>
      </c>
      <c r="R103" s="175">
        <v>4</v>
      </c>
      <c r="S103" s="175">
        <v>3.7</v>
      </c>
      <c r="T103" s="175">
        <v>3.7</v>
      </c>
      <c r="U103" s="175">
        <v>3.6</v>
      </c>
      <c r="V103" s="175">
        <v>2.7</v>
      </c>
      <c r="W103" s="175">
        <v>2.7</v>
      </c>
      <c r="X103" s="175">
        <v>2.8</v>
      </c>
      <c r="Y103" s="175">
        <v>2.6</v>
      </c>
      <c r="Z103" s="175">
        <v>2.9</v>
      </c>
      <c r="AA103" s="175">
        <v>2.7</v>
      </c>
      <c r="AB103" s="175">
        <v>2.7</v>
      </c>
      <c r="AC103" s="175">
        <v>2.6</v>
      </c>
      <c r="AD103" s="175">
        <v>2.2999999999999998</v>
      </c>
      <c r="AE103" s="175">
        <v>2</v>
      </c>
      <c r="AF103" s="175">
        <v>1.9</v>
      </c>
      <c r="AG103" s="175">
        <v>1.8</v>
      </c>
      <c r="AH103" s="175">
        <v>1.7</v>
      </c>
      <c r="AI103" s="175">
        <v>1.5</v>
      </c>
      <c r="AJ103" s="175">
        <v>1.3</v>
      </c>
      <c r="AK103" s="175">
        <v>1.2</v>
      </c>
      <c r="AL103" s="175">
        <v>1.2</v>
      </c>
      <c r="AM103" s="175">
        <v>1.1000000000000001</v>
      </c>
      <c r="AN103" s="175">
        <v>1</v>
      </c>
      <c r="AO103" s="175">
        <v>0.9</v>
      </c>
      <c r="AP103" s="175">
        <v>1.2</v>
      </c>
      <c r="AQ103" s="175">
        <v>0.7</v>
      </c>
      <c r="AR103" s="175">
        <v>0.8</v>
      </c>
      <c r="AS103" s="175">
        <v>0.7</v>
      </c>
      <c r="AT103" s="175">
        <v>0.8</v>
      </c>
      <c r="AU103" s="175">
        <v>0.9</v>
      </c>
      <c r="AV103" s="175">
        <v>1</v>
      </c>
      <c r="AW103" s="175"/>
    </row>
    <row r="104" spans="3:49" x14ac:dyDescent="0.2">
      <c r="C104" s="32" t="s">
        <v>31</v>
      </c>
      <c r="D104" s="32" t="s">
        <v>108</v>
      </c>
      <c r="E104" s="32"/>
      <c r="F104" s="6" t="s">
        <v>90</v>
      </c>
      <c r="G104" s="32" t="s">
        <v>131</v>
      </c>
      <c r="H104" s="32" t="s">
        <v>130</v>
      </c>
      <c r="I104" s="175">
        <v>8.1999999999999993</v>
      </c>
      <c r="J104" s="175">
        <v>7.3999999999999995</v>
      </c>
      <c r="K104" s="175">
        <v>8.8999999999999986</v>
      </c>
      <c r="L104" s="175">
        <v>7.6999999999999993</v>
      </c>
      <c r="M104" s="175">
        <v>6.8</v>
      </c>
      <c r="N104" s="175">
        <v>6</v>
      </c>
      <c r="O104" s="175">
        <v>4.9000000000000004</v>
      </c>
      <c r="P104" s="175">
        <v>4.8999999999999995</v>
      </c>
      <c r="Q104" s="175">
        <v>4.8</v>
      </c>
      <c r="R104" s="175">
        <v>4.7</v>
      </c>
      <c r="S104" s="175">
        <v>4.0999999999999996</v>
      </c>
      <c r="T104" s="175">
        <v>4.3</v>
      </c>
      <c r="U104" s="175">
        <v>4.0999999999999996</v>
      </c>
      <c r="V104" s="175">
        <v>3.7</v>
      </c>
      <c r="W104" s="175">
        <v>3.2</v>
      </c>
      <c r="X104" s="175">
        <v>3.3</v>
      </c>
      <c r="Y104" s="175">
        <v>4</v>
      </c>
      <c r="Z104" s="175">
        <v>4.4000000000000004</v>
      </c>
      <c r="AA104" s="175">
        <v>4.5999999999999996</v>
      </c>
      <c r="AB104" s="175">
        <v>4.4000000000000004</v>
      </c>
      <c r="AC104" s="175">
        <v>3.5</v>
      </c>
      <c r="AD104" s="175">
        <v>4</v>
      </c>
      <c r="AE104" s="175">
        <v>3.7</v>
      </c>
      <c r="AF104" s="175">
        <v>3.5</v>
      </c>
      <c r="AG104" s="175">
        <v>3.1</v>
      </c>
      <c r="AH104" s="175">
        <v>2.8</v>
      </c>
      <c r="AI104" s="175">
        <v>2.7</v>
      </c>
      <c r="AJ104" s="175">
        <v>2.2999999999999998</v>
      </c>
      <c r="AK104" s="175">
        <v>2.1</v>
      </c>
      <c r="AL104" s="175">
        <v>1.6</v>
      </c>
      <c r="AM104" s="175">
        <v>1.6</v>
      </c>
      <c r="AN104" s="175">
        <v>1.5</v>
      </c>
      <c r="AO104" s="175">
        <v>1.2</v>
      </c>
      <c r="AP104" s="175">
        <v>1.7</v>
      </c>
      <c r="AQ104" s="175">
        <v>1.1000000000000001</v>
      </c>
      <c r="AR104" s="175">
        <v>1.5</v>
      </c>
      <c r="AS104" s="175">
        <v>1.6</v>
      </c>
      <c r="AT104" s="175">
        <v>1.6</v>
      </c>
      <c r="AU104" s="175">
        <v>1.5</v>
      </c>
      <c r="AV104" s="175">
        <v>1.6</v>
      </c>
      <c r="AW104" s="175"/>
    </row>
    <row r="105" spans="3:49" x14ac:dyDescent="0.2">
      <c r="C105" s="32" t="s">
        <v>32</v>
      </c>
      <c r="D105" s="32" t="s">
        <v>108</v>
      </c>
      <c r="E105" s="32"/>
      <c r="F105" s="6" t="s">
        <v>90</v>
      </c>
      <c r="G105" s="32" t="s">
        <v>131</v>
      </c>
      <c r="H105" s="32" t="s">
        <v>130</v>
      </c>
      <c r="I105" s="175">
        <v>9.1999999999999993</v>
      </c>
      <c r="J105" s="175">
        <v>7.3</v>
      </c>
      <c r="K105" s="175">
        <v>8.1999999999999993</v>
      </c>
      <c r="L105" s="175">
        <v>8.4</v>
      </c>
      <c r="M105" s="175">
        <v>8.6999999999999993</v>
      </c>
      <c r="N105" s="175">
        <v>8</v>
      </c>
      <c r="O105" s="175">
        <v>9</v>
      </c>
      <c r="P105" s="175">
        <v>8.9</v>
      </c>
      <c r="Q105" s="175">
        <v>9.6999999999999993</v>
      </c>
      <c r="R105" s="175">
        <v>8</v>
      </c>
      <c r="S105" s="175">
        <v>6.6999999999999993</v>
      </c>
      <c r="T105" s="175">
        <v>6</v>
      </c>
      <c r="U105" s="175">
        <v>5.3</v>
      </c>
      <c r="V105" s="175">
        <v>4.3999999999999995</v>
      </c>
      <c r="W105" s="175">
        <v>4.2</v>
      </c>
      <c r="X105" s="175">
        <v>4.5</v>
      </c>
      <c r="Y105" s="175">
        <v>4.5999999999999996</v>
      </c>
      <c r="Z105" s="175">
        <v>4.5</v>
      </c>
      <c r="AA105" s="175">
        <v>4.9000000000000004</v>
      </c>
      <c r="AB105" s="175">
        <v>5</v>
      </c>
      <c r="AC105" s="175">
        <v>5.3</v>
      </c>
      <c r="AD105" s="175">
        <v>5.3</v>
      </c>
      <c r="AE105" s="175">
        <v>5.2</v>
      </c>
      <c r="AF105" s="175">
        <v>5.3</v>
      </c>
      <c r="AG105" s="175">
        <v>5.3</v>
      </c>
      <c r="AH105" s="175">
        <v>4.4000000000000004</v>
      </c>
      <c r="AI105" s="175">
        <v>3.9</v>
      </c>
      <c r="AJ105" s="175">
        <v>3.6</v>
      </c>
      <c r="AK105" s="175">
        <v>3.3</v>
      </c>
      <c r="AL105" s="175">
        <v>3.4</v>
      </c>
      <c r="AM105" s="175">
        <v>3.7</v>
      </c>
      <c r="AN105" s="175">
        <v>3.6</v>
      </c>
      <c r="AO105" s="175">
        <v>3.5</v>
      </c>
      <c r="AP105" s="175">
        <v>3</v>
      </c>
      <c r="AQ105" s="175">
        <v>3.4</v>
      </c>
      <c r="AR105" s="175">
        <v>4</v>
      </c>
      <c r="AS105" s="175">
        <v>4.0999999999999996</v>
      </c>
      <c r="AT105" s="175">
        <v>4.0999999999999996</v>
      </c>
      <c r="AU105" s="175">
        <v>4.0999999999999996</v>
      </c>
      <c r="AV105" s="175">
        <v>4</v>
      </c>
      <c r="AW105" s="175"/>
    </row>
    <row r="106" spans="3:49" x14ac:dyDescent="0.2">
      <c r="C106" s="32" t="s">
        <v>105</v>
      </c>
      <c r="D106" s="32" t="s">
        <v>108</v>
      </c>
      <c r="E106" s="32"/>
      <c r="F106" s="6" t="s">
        <v>90</v>
      </c>
      <c r="G106" s="32" t="s">
        <v>131</v>
      </c>
      <c r="H106" s="32" t="s">
        <v>130</v>
      </c>
      <c r="I106" s="175">
        <v>482.09999999999997</v>
      </c>
      <c r="J106" s="175">
        <v>436.29999999999995</v>
      </c>
      <c r="K106" s="175">
        <v>422.4</v>
      </c>
      <c r="L106" s="175">
        <v>411.59999999999997</v>
      </c>
      <c r="M106" s="175">
        <v>389.5</v>
      </c>
      <c r="N106" s="175">
        <v>379.00000000000006</v>
      </c>
      <c r="O106" s="175">
        <v>380.7</v>
      </c>
      <c r="P106" s="175">
        <v>386.59999999999997</v>
      </c>
      <c r="Q106" s="175">
        <v>394.90000000000009</v>
      </c>
      <c r="R106" s="175">
        <v>397.79999999999995</v>
      </c>
      <c r="S106" s="175">
        <v>394.09999999999997</v>
      </c>
      <c r="T106" s="175">
        <v>386.49999999999994</v>
      </c>
      <c r="U106" s="175">
        <v>363.2000000000001</v>
      </c>
      <c r="V106" s="175">
        <v>313.19999999999993</v>
      </c>
      <c r="W106" s="175">
        <v>299.8</v>
      </c>
      <c r="X106" s="175">
        <v>308.10000000000002</v>
      </c>
      <c r="Y106" s="175">
        <v>317.5</v>
      </c>
      <c r="Z106" s="175">
        <v>331.99999999999994</v>
      </c>
      <c r="AA106" s="175">
        <v>336.59999999999991</v>
      </c>
      <c r="AB106" s="175">
        <v>339.9</v>
      </c>
      <c r="AC106" s="175">
        <v>328.50000000000006</v>
      </c>
      <c r="AD106" s="175">
        <v>314.40000000000003</v>
      </c>
      <c r="AE106" s="175">
        <v>290.7</v>
      </c>
      <c r="AF106" s="175">
        <v>277.5</v>
      </c>
      <c r="AG106" s="175">
        <v>251.8</v>
      </c>
      <c r="AH106" s="175">
        <v>233.90000000000003</v>
      </c>
      <c r="AI106" s="175">
        <v>210.39999999999998</v>
      </c>
      <c r="AJ106" s="175">
        <v>187.10000000000002</v>
      </c>
      <c r="AK106" s="175">
        <v>168.99999999999997</v>
      </c>
      <c r="AL106" s="175">
        <v>138.6</v>
      </c>
      <c r="AM106" s="175">
        <v>132.99999999999997</v>
      </c>
      <c r="AN106" s="175">
        <v>132.00000000000003</v>
      </c>
      <c r="AO106" s="175">
        <v>118.20000000000002</v>
      </c>
      <c r="AP106" s="175">
        <v>113.3</v>
      </c>
      <c r="AQ106" s="175">
        <v>111.60000000000001</v>
      </c>
      <c r="AR106" s="175">
        <v>115.29999999999998</v>
      </c>
      <c r="AS106" s="175">
        <v>115.1</v>
      </c>
      <c r="AT106" s="175">
        <v>116.39999999999998</v>
      </c>
      <c r="AU106" s="175">
        <v>115.9</v>
      </c>
      <c r="AV106" s="175">
        <v>114.60000000000001</v>
      </c>
      <c r="AW106" s="175"/>
    </row>
    <row r="107" spans="3:49" x14ac:dyDescent="0.2">
      <c r="C107" s="32" t="s">
        <v>34</v>
      </c>
      <c r="D107" s="32" t="s">
        <v>108</v>
      </c>
      <c r="E107" s="32"/>
      <c r="F107" s="6" t="s">
        <v>90</v>
      </c>
      <c r="G107" s="32" t="s">
        <v>131</v>
      </c>
      <c r="H107" s="32" t="s">
        <v>130</v>
      </c>
      <c r="I107" s="175">
        <v>0</v>
      </c>
      <c r="J107" s="175">
        <v>0</v>
      </c>
      <c r="K107" s="175">
        <v>0</v>
      </c>
      <c r="L107" s="175">
        <v>0</v>
      </c>
      <c r="M107" s="175">
        <v>0</v>
      </c>
      <c r="N107" s="175">
        <v>0</v>
      </c>
      <c r="O107" s="175">
        <v>0</v>
      </c>
      <c r="P107" s="175">
        <v>0</v>
      </c>
      <c r="Q107" s="175">
        <v>0</v>
      </c>
      <c r="R107" s="175">
        <v>0</v>
      </c>
      <c r="S107" s="175">
        <v>0</v>
      </c>
      <c r="T107" s="175">
        <v>0</v>
      </c>
      <c r="U107" s="175">
        <v>0</v>
      </c>
      <c r="V107" s="175">
        <v>0</v>
      </c>
      <c r="W107" s="175">
        <v>0</v>
      </c>
      <c r="X107" s="175">
        <v>0</v>
      </c>
      <c r="Y107" s="175">
        <v>0</v>
      </c>
      <c r="Z107" s="175">
        <v>0</v>
      </c>
      <c r="AA107" s="175">
        <v>0</v>
      </c>
      <c r="AB107" s="175">
        <v>0</v>
      </c>
      <c r="AC107" s="175">
        <v>0</v>
      </c>
      <c r="AD107" s="175">
        <v>0</v>
      </c>
      <c r="AE107" s="175">
        <v>0</v>
      </c>
      <c r="AF107" s="175">
        <v>0</v>
      </c>
      <c r="AG107" s="175">
        <v>0</v>
      </c>
      <c r="AH107" s="175">
        <v>0</v>
      </c>
      <c r="AI107" s="175">
        <v>0</v>
      </c>
      <c r="AJ107" s="175">
        <v>0</v>
      </c>
      <c r="AK107" s="175">
        <v>0</v>
      </c>
      <c r="AL107" s="175">
        <v>0</v>
      </c>
      <c r="AM107" s="175">
        <v>0</v>
      </c>
      <c r="AN107" s="175">
        <v>0</v>
      </c>
      <c r="AO107" s="175">
        <v>0</v>
      </c>
      <c r="AP107" s="175">
        <v>0</v>
      </c>
      <c r="AQ107" s="175">
        <v>0</v>
      </c>
      <c r="AR107" s="175">
        <v>0</v>
      </c>
      <c r="AS107" s="175">
        <v>0</v>
      </c>
      <c r="AT107" s="175">
        <v>0</v>
      </c>
      <c r="AU107" s="175">
        <v>0</v>
      </c>
      <c r="AV107" s="175">
        <v>0</v>
      </c>
      <c r="AW107" s="175"/>
    </row>
    <row r="108" spans="3:49" ht="12" thickBot="1" x14ac:dyDescent="0.25">
      <c r="C108" s="168" t="s">
        <v>35</v>
      </c>
      <c r="D108" s="168" t="s">
        <v>108</v>
      </c>
      <c r="E108" s="168"/>
      <c r="F108" s="169" t="s">
        <v>90</v>
      </c>
      <c r="G108" s="168" t="s">
        <v>131</v>
      </c>
      <c r="H108" s="168" t="s">
        <v>130</v>
      </c>
      <c r="I108" s="176">
        <v>482.09999999999997</v>
      </c>
      <c r="J108" s="176">
        <v>436.29999999999995</v>
      </c>
      <c r="K108" s="176">
        <v>422.4</v>
      </c>
      <c r="L108" s="176">
        <v>411.59999999999997</v>
      </c>
      <c r="M108" s="176">
        <v>389.5</v>
      </c>
      <c r="N108" s="176">
        <v>379.00000000000006</v>
      </c>
      <c r="O108" s="176">
        <v>380.7</v>
      </c>
      <c r="P108" s="176">
        <v>386.59999999999997</v>
      </c>
      <c r="Q108" s="176">
        <v>394.90000000000009</v>
      </c>
      <c r="R108" s="176">
        <v>397.79999999999995</v>
      </c>
      <c r="S108" s="176">
        <v>394.09999999999997</v>
      </c>
      <c r="T108" s="176">
        <v>386.49999999999994</v>
      </c>
      <c r="U108" s="176">
        <v>363.2000000000001</v>
      </c>
      <c r="V108" s="176">
        <v>313.19999999999993</v>
      </c>
      <c r="W108" s="176">
        <v>299.8</v>
      </c>
      <c r="X108" s="176">
        <v>308.10000000000002</v>
      </c>
      <c r="Y108" s="176">
        <v>317.5</v>
      </c>
      <c r="Z108" s="176">
        <v>331.99999999999994</v>
      </c>
      <c r="AA108" s="176">
        <v>336.59999999999991</v>
      </c>
      <c r="AB108" s="176">
        <v>339.9</v>
      </c>
      <c r="AC108" s="176">
        <v>328.50000000000006</v>
      </c>
      <c r="AD108" s="176">
        <v>314.40000000000003</v>
      </c>
      <c r="AE108" s="176">
        <v>290.7</v>
      </c>
      <c r="AF108" s="176">
        <v>277.5</v>
      </c>
      <c r="AG108" s="176">
        <v>251.8</v>
      </c>
      <c r="AH108" s="176">
        <v>233.90000000000003</v>
      </c>
      <c r="AI108" s="176">
        <v>210.4</v>
      </c>
      <c r="AJ108" s="176">
        <v>187.10000000000002</v>
      </c>
      <c r="AK108" s="176">
        <v>168.99999999999997</v>
      </c>
      <c r="AL108" s="176">
        <v>138.6</v>
      </c>
      <c r="AM108" s="176">
        <v>132.99999999999997</v>
      </c>
      <c r="AN108" s="176">
        <v>132</v>
      </c>
      <c r="AO108" s="176">
        <v>118.20000000000002</v>
      </c>
      <c r="AP108" s="176">
        <v>113.3</v>
      </c>
      <c r="AQ108" s="176">
        <v>111.60000000000001</v>
      </c>
      <c r="AR108" s="176">
        <v>115.29999999999998</v>
      </c>
      <c r="AS108" s="176">
        <v>115.1</v>
      </c>
      <c r="AT108" s="176">
        <v>116.39999999999998</v>
      </c>
      <c r="AU108" s="176">
        <v>115.9</v>
      </c>
      <c r="AV108" s="176">
        <v>114.60000000000001</v>
      </c>
      <c r="AW108" s="176"/>
    </row>
    <row r="109" spans="3:49" x14ac:dyDescent="0.2">
      <c r="C109" s="32" t="s">
        <v>11</v>
      </c>
      <c r="D109" s="32" t="s">
        <v>109</v>
      </c>
      <c r="E109" s="32"/>
      <c r="F109" s="6" t="s">
        <v>99</v>
      </c>
      <c r="G109" s="32" t="s">
        <v>131</v>
      </c>
      <c r="H109" s="32" t="s">
        <v>130</v>
      </c>
      <c r="I109" s="175">
        <v>13.7</v>
      </c>
      <c r="J109" s="175">
        <v>11.7</v>
      </c>
      <c r="K109" s="175">
        <v>10.6</v>
      </c>
      <c r="L109" s="175">
        <v>10.5</v>
      </c>
      <c r="M109" s="175">
        <v>10.5</v>
      </c>
      <c r="N109" s="175">
        <v>10.1</v>
      </c>
      <c r="O109" s="175">
        <v>11.6</v>
      </c>
      <c r="P109" s="175">
        <v>11.9</v>
      </c>
      <c r="Q109" s="175">
        <v>12.1</v>
      </c>
      <c r="R109" s="175">
        <v>12.4</v>
      </c>
      <c r="S109" s="175">
        <v>15.5</v>
      </c>
      <c r="T109" s="175">
        <v>13.799999999999999</v>
      </c>
      <c r="U109" s="175">
        <v>14.6</v>
      </c>
      <c r="V109" s="175">
        <v>13.7</v>
      </c>
      <c r="W109" s="175">
        <v>13.7</v>
      </c>
      <c r="X109" s="175">
        <v>11.7</v>
      </c>
      <c r="Y109" s="175">
        <v>12.799999999999999</v>
      </c>
      <c r="Z109" s="175">
        <v>13.9</v>
      </c>
      <c r="AA109" s="175">
        <v>14.7</v>
      </c>
      <c r="AB109" s="175">
        <v>17.900000000000002</v>
      </c>
      <c r="AC109" s="175">
        <v>17</v>
      </c>
      <c r="AD109" s="175">
        <v>17.599999999999998</v>
      </c>
      <c r="AE109" s="175">
        <v>17.700000000000003</v>
      </c>
      <c r="AF109" s="175">
        <v>19.5</v>
      </c>
      <c r="AG109" s="175">
        <v>20.200000000000003</v>
      </c>
      <c r="AH109" s="175">
        <v>20.6</v>
      </c>
      <c r="AI109" s="175">
        <v>21.1</v>
      </c>
      <c r="AJ109" s="175">
        <v>21.3</v>
      </c>
      <c r="AK109" s="175">
        <v>21.8</v>
      </c>
      <c r="AL109" s="175">
        <v>16.100000000000001</v>
      </c>
      <c r="AM109" s="175">
        <v>14.7</v>
      </c>
      <c r="AN109" s="175">
        <v>13.1</v>
      </c>
      <c r="AO109" s="175">
        <v>11.700000000000001</v>
      </c>
      <c r="AP109" s="175">
        <v>12.9</v>
      </c>
      <c r="AQ109" s="175">
        <v>10.8</v>
      </c>
      <c r="AR109" s="175">
        <v>10.6</v>
      </c>
      <c r="AS109" s="175">
        <v>11.7</v>
      </c>
      <c r="AT109" s="175">
        <v>12</v>
      </c>
      <c r="AU109" s="175">
        <v>12.299999999999999</v>
      </c>
      <c r="AV109" s="175">
        <v>12.899999999999999</v>
      </c>
      <c r="AW109" s="175"/>
    </row>
    <row r="110" spans="3:49" x14ac:dyDescent="0.2">
      <c r="C110" s="32" t="s">
        <v>17</v>
      </c>
      <c r="D110" s="32" t="s">
        <v>109</v>
      </c>
      <c r="E110" s="32"/>
      <c r="F110" s="6" t="s">
        <v>99</v>
      </c>
      <c r="G110" s="32" t="s">
        <v>131</v>
      </c>
      <c r="H110" s="32" t="s">
        <v>130</v>
      </c>
      <c r="I110" s="175">
        <v>4</v>
      </c>
      <c r="J110" s="175">
        <v>3.5</v>
      </c>
      <c r="K110" s="175">
        <v>3.6</v>
      </c>
      <c r="L110" s="175">
        <v>3</v>
      </c>
      <c r="M110" s="175">
        <v>2.9</v>
      </c>
      <c r="N110" s="175">
        <v>2.5</v>
      </c>
      <c r="O110" s="175">
        <v>3.3</v>
      </c>
      <c r="P110" s="175">
        <v>3.3</v>
      </c>
      <c r="Q110" s="175">
        <v>3.5</v>
      </c>
      <c r="R110" s="175">
        <v>4.8</v>
      </c>
      <c r="S110" s="175">
        <v>4.4000000000000004</v>
      </c>
      <c r="T110" s="175">
        <v>5.0999999999999996</v>
      </c>
      <c r="U110" s="175">
        <v>4.7</v>
      </c>
      <c r="V110" s="175">
        <v>4.3</v>
      </c>
      <c r="W110" s="175">
        <v>4.0999999999999996</v>
      </c>
      <c r="X110" s="175">
        <v>3.9</v>
      </c>
      <c r="Y110" s="175">
        <v>4.5</v>
      </c>
      <c r="Z110" s="175">
        <v>4.8</v>
      </c>
      <c r="AA110" s="175">
        <v>4.8</v>
      </c>
      <c r="AB110" s="175">
        <v>4.3</v>
      </c>
      <c r="AC110" s="175">
        <v>6.9</v>
      </c>
      <c r="AD110" s="175">
        <v>7.4</v>
      </c>
      <c r="AE110" s="175">
        <v>7.8</v>
      </c>
      <c r="AF110" s="175">
        <v>8</v>
      </c>
      <c r="AG110" s="175">
        <v>8</v>
      </c>
      <c r="AH110" s="175">
        <v>8.6999999999999993</v>
      </c>
      <c r="AI110" s="175">
        <v>9.1</v>
      </c>
      <c r="AJ110" s="175">
        <v>8.9</v>
      </c>
      <c r="AK110" s="175">
        <v>8.8000000000000007</v>
      </c>
      <c r="AL110" s="175">
        <v>9.5</v>
      </c>
      <c r="AM110" s="175">
        <v>8.6</v>
      </c>
      <c r="AN110" s="175">
        <v>8.1999999999999993</v>
      </c>
      <c r="AO110" s="175">
        <v>7.5</v>
      </c>
      <c r="AP110" s="175">
        <v>6.3999999999999995</v>
      </c>
      <c r="AQ110" s="175">
        <v>6.5</v>
      </c>
      <c r="AR110" s="175">
        <v>6.2</v>
      </c>
      <c r="AS110" s="175">
        <v>6.1</v>
      </c>
      <c r="AT110" s="175">
        <v>6.5</v>
      </c>
      <c r="AU110" s="175">
        <v>6.7</v>
      </c>
      <c r="AV110" s="175">
        <v>6.7</v>
      </c>
      <c r="AW110" s="175"/>
    </row>
    <row r="111" spans="3:49" x14ac:dyDescent="0.2">
      <c r="C111" s="32" t="s">
        <v>18</v>
      </c>
      <c r="D111" s="32" t="s">
        <v>109</v>
      </c>
      <c r="E111" s="32"/>
      <c r="F111" s="6" t="s">
        <v>99</v>
      </c>
      <c r="G111" s="32" t="s">
        <v>131</v>
      </c>
      <c r="H111" s="32" t="s">
        <v>130</v>
      </c>
      <c r="I111" s="175">
        <v>2.3000000000000003</v>
      </c>
      <c r="J111" s="175">
        <v>1.9</v>
      </c>
      <c r="K111" s="175">
        <v>2.2999999999999998</v>
      </c>
      <c r="L111" s="175">
        <v>2.2000000000000002</v>
      </c>
      <c r="M111" s="175">
        <v>2.2000000000000002</v>
      </c>
      <c r="N111" s="175">
        <v>1.7</v>
      </c>
      <c r="O111" s="175">
        <v>2</v>
      </c>
      <c r="P111" s="175">
        <v>2.2999999999999998</v>
      </c>
      <c r="Q111" s="175">
        <v>2.6</v>
      </c>
      <c r="R111" s="175">
        <v>2.6</v>
      </c>
      <c r="S111" s="175">
        <v>2.7</v>
      </c>
      <c r="T111" s="175">
        <v>2.9</v>
      </c>
      <c r="U111" s="175">
        <v>3.1</v>
      </c>
      <c r="V111" s="175">
        <v>2.8</v>
      </c>
      <c r="W111" s="175">
        <v>2.6</v>
      </c>
      <c r="X111" s="175">
        <v>2.9</v>
      </c>
      <c r="Y111" s="175">
        <v>2.2999999999999998</v>
      </c>
      <c r="Z111" s="175">
        <v>2.7</v>
      </c>
      <c r="AA111" s="175">
        <v>2.5</v>
      </c>
      <c r="AB111" s="175">
        <v>3</v>
      </c>
      <c r="AC111" s="175">
        <v>3.8</v>
      </c>
      <c r="AD111" s="175">
        <v>3.8</v>
      </c>
      <c r="AE111" s="175">
        <v>3.7</v>
      </c>
      <c r="AF111" s="175">
        <v>3.7</v>
      </c>
      <c r="AG111" s="175">
        <v>3.8</v>
      </c>
      <c r="AH111" s="175">
        <v>3.9</v>
      </c>
      <c r="AI111" s="175">
        <v>3.4</v>
      </c>
      <c r="AJ111" s="175">
        <v>3.4</v>
      </c>
      <c r="AK111" s="175">
        <v>3.3</v>
      </c>
      <c r="AL111" s="175">
        <v>2.5</v>
      </c>
      <c r="AM111" s="175">
        <v>2.2000000000000002</v>
      </c>
      <c r="AN111" s="175">
        <v>2</v>
      </c>
      <c r="AO111" s="175">
        <v>1.8</v>
      </c>
      <c r="AP111" s="175">
        <v>1.7</v>
      </c>
      <c r="AQ111" s="175">
        <v>2</v>
      </c>
      <c r="AR111" s="175">
        <v>2</v>
      </c>
      <c r="AS111" s="175">
        <v>2</v>
      </c>
      <c r="AT111" s="175">
        <v>2.1</v>
      </c>
      <c r="AU111" s="175">
        <v>2.1</v>
      </c>
      <c r="AV111" s="175">
        <v>2.1</v>
      </c>
      <c r="AW111" s="175"/>
    </row>
    <row r="112" spans="3:49" x14ac:dyDescent="0.2">
      <c r="C112" s="32" t="s">
        <v>19</v>
      </c>
      <c r="D112" s="32" t="s">
        <v>109</v>
      </c>
      <c r="E112" s="32"/>
      <c r="F112" s="6" t="s">
        <v>99</v>
      </c>
      <c r="G112" s="32" t="s">
        <v>131</v>
      </c>
      <c r="H112" s="32" t="s">
        <v>130</v>
      </c>
      <c r="I112" s="175">
        <v>2.1</v>
      </c>
      <c r="J112" s="175">
        <v>2.1</v>
      </c>
      <c r="K112" s="175">
        <v>1.9</v>
      </c>
      <c r="L112" s="175">
        <v>1.7</v>
      </c>
      <c r="M112" s="175">
        <v>2.1</v>
      </c>
      <c r="N112" s="175">
        <v>1.7</v>
      </c>
      <c r="O112" s="175">
        <v>2.1</v>
      </c>
      <c r="P112" s="175">
        <v>2.2000000000000002</v>
      </c>
      <c r="Q112" s="175">
        <v>2.7</v>
      </c>
      <c r="R112" s="175">
        <v>2.8</v>
      </c>
      <c r="S112" s="175">
        <v>2.6</v>
      </c>
      <c r="T112" s="175">
        <v>2.1</v>
      </c>
      <c r="U112" s="175">
        <v>2.4</v>
      </c>
      <c r="V112" s="175">
        <v>2.2000000000000002</v>
      </c>
      <c r="W112" s="175">
        <v>1.9</v>
      </c>
      <c r="X112" s="175">
        <v>2</v>
      </c>
      <c r="Y112" s="175">
        <v>2.2999999999999998</v>
      </c>
      <c r="Z112" s="175">
        <v>2.4</v>
      </c>
      <c r="AA112" s="175">
        <v>2.2999999999999998</v>
      </c>
      <c r="AB112" s="175">
        <v>2.4</v>
      </c>
      <c r="AC112" s="175">
        <v>2.3000000000000003</v>
      </c>
      <c r="AD112" s="175">
        <v>2.2000000000000002</v>
      </c>
      <c r="AE112" s="175">
        <v>2.6</v>
      </c>
      <c r="AF112" s="175">
        <v>2.6</v>
      </c>
      <c r="AG112" s="175">
        <v>3.1</v>
      </c>
      <c r="AH112" s="175">
        <v>3.2</v>
      </c>
      <c r="AI112" s="175">
        <v>3.5</v>
      </c>
      <c r="AJ112" s="175">
        <v>3.1</v>
      </c>
      <c r="AK112" s="175">
        <v>3.1</v>
      </c>
      <c r="AL112" s="175">
        <v>2.6</v>
      </c>
      <c r="AM112" s="175">
        <v>2.2000000000000002</v>
      </c>
      <c r="AN112" s="175">
        <v>1.9</v>
      </c>
      <c r="AO112" s="175">
        <v>1.7</v>
      </c>
      <c r="AP112" s="175">
        <v>1.5</v>
      </c>
      <c r="AQ112" s="175">
        <v>1.3</v>
      </c>
      <c r="AR112" s="175">
        <v>1.5</v>
      </c>
      <c r="AS112" s="175">
        <v>1.2</v>
      </c>
      <c r="AT112" s="175">
        <v>1.3</v>
      </c>
      <c r="AU112" s="175">
        <v>1.2</v>
      </c>
      <c r="AV112" s="175">
        <v>1.3</v>
      </c>
      <c r="AW112" s="175"/>
    </row>
    <row r="113" spans="3:49" x14ac:dyDescent="0.2">
      <c r="C113" s="32" t="s">
        <v>20</v>
      </c>
      <c r="D113" s="32" t="s">
        <v>109</v>
      </c>
      <c r="E113" s="32"/>
      <c r="F113" s="6" t="s">
        <v>99</v>
      </c>
      <c r="G113" s="32" t="s">
        <v>131</v>
      </c>
      <c r="H113" s="32" t="s">
        <v>130</v>
      </c>
      <c r="I113" s="175">
        <v>4.2</v>
      </c>
      <c r="J113" s="175">
        <v>4.2</v>
      </c>
      <c r="K113" s="175">
        <v>4.3000000000000007</v>
      </c>
      <c r="L113" s="175">
        <v>3.9</v>
      </c>
      <c r="M113" s="175">
        <v>3.7</v>
      </c>
      <c r="N113" s="175">
        <v>3.3</v>
      </c>
      <c r="O113" s="175">
        <v>3.3</v>
      </c>
      <c r="P113" s="175">
        <v>3.2</v>
      </c>
      <c r="Q113" s="175">
        <v>3.5</v>
      </c>
      <c r="R113" s="175">
        <v>3.5</v>
      </c>
      <c r="S113" s="175">
        <v>3.2</v>
      </c>
      <c r="T113" s="175">
        <v>3.2</v>
      </c>
      <c r="U113" s="175">
        <v>3.2</v>
      </c>
      <c r="V113" s="175">
        <v>3.2</v>
      </c>
      <c r="W113" s="175">
        <v>3.4</v>
      </c>
      <c r="X113" s="175">
        <v>3.2</v>
      </c>
      <c r="Y113" s="175">
        <v>4.4000000000000004</v>
      </c>
      <c r="Z113" s="175">
        <v>4.3</v>
      </c>
      <c r="AA113" s="175">
        <v>5.2</v>
      </c>
      <c r="AB113" s="175">
        <v>4.4000000000000004</v>
      </c>
      <c r="AC113" s="175">
        <v>4.3999999999999995</v>
      </c>
      <c r="AD113" s="175">
        <v>4.4000000000000004</v>
      </c>
      <c r="AE113" s="175">
        <v>4.7</v>
      </c>
      <c r="AF113" s="175">
        <v>5.0999999999999996</v>
      </c>
      <c r="AG113" s="175">
        <v>4.8</v>
      </c>
      <c r="AH113" s="175">
        <v>4.8</v>
      </c>
      <c r="AI113" s="175">
        <v>4.8</v>
      </c>
      <c r="AJ113" s="175">
        <v>4.0999999999999996</v>
      </c>
      <c r="AK113" s="175">
        <v>3.9</v>
      </c>
      <c r="AL113" s="175">
        <v>3.2</v>
      </c>
      <c r="AM113" s="175">
        <v>2.7</v>
      </c>
      <c r="AN113" s="175">
        <v>2.6</v>
      </c>
      <c r="AO113" s="175">
        <v>2</v>
      </c>
      <c r="AP113" s="175">
        <v>1.5</v>
      </c>
      <c r="AQ113" s="175">
        <v>1.7</v>
      </c>
      <c r="AR113" s="175">
        <v>2.1</v>
      </c>
      <c r="AS113" s="175">
        <v>1.8</v>
      </c>
      <c r="AT113" s="175">
        <v>2.1</v>
      </c>
      <c r="AU113" s="175">
        <v>2.2000000000000002</v>
      </c>
      <c r="AV113" s="175">
        <v>2.2000000000000002</v>
      </c>
      <c r="AW113" s="175"/>
    </row>
    <row r="114" spans="3:49" x14ac:dyDescent="0.2">
      <c r="C114" s="32" t="s">
        <v>21</v>
      </c>
      <c r="D114" s="32" t="s">
        <v>109</v>
      </c>
      <c r="E114" s="32"/>
      <c r="F114" s="6" t="s">
        <v>99</v>
      </c>
      <c r="G114" s="32" t="s">
        <v>131</v>
      </c>
      <c r="H114" s="32" t="s">
        <v>130</v>
      </c>
      <c r="I114" s="175">
        <v>1.6</v>
      </c>
      <c r="J114" s="175">
        <v>1.6</v>
      </c>
      <c r="K114" s="175">
        <v>1.2</v>
      </c>
      <c r="L114" s="175">
        <v>1.5</v>
      </c>
      <c r="M114" s="175">
        <v>1.2</v>
      </c>
      <c r="N114" s="175">
        <v>2</v>
      </c>
      <c r="O114" s="175">
        <v>2.1</v>
      </c>
      <c r="P114" s="175">
        <v>2</v>
      </c>
      <c r="Q114" s="175">
        <v>2.1</v>
      </c>
      <c r="R114" s="175">
        <v>2</v>
      </c>
      <c r="S114" s="175">
        <v>2.4</v>
      </c>
      <c r="T114" s="175">
        <v>2</v>
      </c>
      <c r="U114" s="175">
        <v>1.6</v>
      </c>
      <c r="V114" s="175">
        <v>1.6</v>
      </c>
      <c r="W114" s="175">
        <v>1.4</v>
      </c>
      <c r="X114" s="175">
        <v>1.4</v>
      </c>
      <c r="Y114" s="175">
        <v>1.2</v>
      </c>
      <c r="Z114" s="175">
        <v>1.3</v>
      </c>
      <c r="AA114" s="175">
        <v>1.2</v>
      </c>
      <c r="AB114" s="175">
        <v>1.4</v>
      </c>
      <c r="AC114" s="175">
        <v>1.3</v>
      </c>
      <c r="AD114" s="175">
        <v>1.5</v>
      </c>
      <c r="AE114" s="175">
        <v>1.6</v>
      </c>
      <c r="AF114" s="175">
        <v>1.7</v>
      </c>
      <c r="AG114" s="175">
        <v>1.8</v>
      </c>
      <c r="AH114" s="175">
        <v>2.1</v>
      </c>
      <c r="AI114" s="175">
        <v>2.1999999999999997</v>
      </c>
      <c r="AJ114" s="175">
        <v>2.2000000000000002</v>
      </c>
      <c r="AK114" s="175">
        <v>2.1</v>
      </c>
      <c r="AL114" s="175">
        <v>1.7</v>
      </c>
      <c r="AM114" s="175">
        <v>1.3</v>
      </c>
      <c r="AN114" s="175">
        <v>1.4</v>
      </c>
      <c r="AO114" s="175">
        <v>1.2</v>
      </c>
      <c r="AP114" s="175">
        <v>1.2</v>
      </c>
      <c r="AQ114" s="175">
        <v>1.1000000000000001</v>
      </c>
      <c r="AR114" s="175">
        <v>1</v>
      </c>
      <c r="AS114" s="175">
        <v>1</v>
      </c>
      <c r="AT114" s="175">
        <v>1</v>
      </c>
      <c r="AU114" s="175">
        <v>1</v>
      </c>
      <c r="AV114" s="175">
        <v>1.3</v>
      </c>
      <c r="AW114" s="175"/>
    </row>
    <row r="115" spans="3:49" x14ac:dyDescent="0.2">
      <c r="C115" s="32" t="s">
        <v>22</v>
      </c>
      <c r="D115" s="32" t="s">
        <v>109</v>
      </c>
      <c r="E115" s="32"/>
      <c r="F115" s="6" t="s">
        <v>99</v>
      </c>
      <c r="G115" s="32" t="s">
        <v>131</v>
      </c>
      <c r="H115" s="32" t="s">
        <v>130</v>
      </c>
      <c r="I115" s="175">
        <v>9.9</v>
      </c>
      <c r="J115" s="175">
        <v>9.5</v>
      </c>
      <c r="K115" s="175">
        <v>10.3</v>
      </c>
      <c r="L115" s="175">
        <v>10.1</v>
      </c>
      <c r="M115" s="175">
        <v>9.1999999999999993</v>
      </c>
      <c r="N115" s="175">
        <v>9.2999999999999989</v>
      </c>
      <c r="O115" s="175">
        <v>9.5</v>
      </c>
      <c r="P115" s="175">
        <v>9.6</v>
      </c>
      <c r="Q115" s="175">
        <v>9.8000000000000007</v>
      </c>
      <c r="R115" s="175">
        <v>10</v>
      </c>
      <c r="S115" s="175">
        <v>11.5</v>
      </c>
      <c r="T115" s="175">
        <v>9.8000000000000007</v>
      </c>
      <c r="U115" s="175">
        <v>9.6</v>
      </c>
      <c r="V115" s="175">
        <v>9.2999999999999989</v>
      </c>
      <c r="W115" s="175">
        <v>9.4</v>
      </c>
      <c r="X115" s="175">
        <v>9.1</v>
      </c>
      <c r="Y115" s="175">
        <v>8.6999999999999993</v>
      </c>
      <c r="Z115" s="175">
        <v>8.8000000000000007</v>
      </c>
      <c r="AA115" s="175">
        <v>9</v>
      </c>
      <c r="AB115" s="175">
        <v>10.9</v>
      </c>
      <c r="AC115" s="175">
        <v>10.3</v>
      </c>
      <c r="AD115" s="175">
        <v>10.200000000000001</v>
      </c>
      <c r="AE115" s="175">
        <v>11.2</v>
      </c>
      <c r="AF115" s="175">
        <v>11.3</v>
      </c>
      <c r="AG115" s="175">
        <v>12.1</v>
      </c>
      <c r="AH115" s="175">
        <v>12.6</v>
      </c>
      <c r="AI115" s="175">
        <v>12.799999999999999</v>
      </c>
      <c r="AJ115" s="175">
        <v>12.3</v>
      </c>
      <c r="AK115" s="175">
        <v>12.8</v>
      </c>
      <c r="AL115" s="175">
        <v>11</v>
      </c>
      <c r="AM115" s="175">
        <v>10</v>
      </c>
      <c r="AN115" s="175">
        <v>9</v>
      </c>
      <c r="AO115" s="175">
        <v>8.4</v>
      </c>
      <c r="AP115" s="175">
        <v>8.5</v>
      </c>
      <c r="AQ115" s="175">
        <v>6.6</v>
      </c>
      <c r="AR115" s="175">
        <v>6.2</v>
      </c>
      <c r="AS115" s="175">
        <v>6.4</v>
      </c>
      <c r="AT115" s="175">
        <v>6.7</v>
      </c>
      <c r="AU115" s="175">
        <v>6.7</v>
      </c>
      <c r="AV115" s="175">
        <v>6.9</v>
      </c>
      <c r="AW115" s="175"/>
    </row>
    <row r="116" spans="3:49" x14ac:dyDescent="0.2">
      <c r="C116" s="32" t="s">
        <v>23</v>
      </c>
      <c r="D116" s="32" t="s">
        <v>109</v>
      </c>
      <c r="E116" s="32"/>
      <c r="F116" s="6" t="s">
        <v>99</v>
      </c>
      <c r="G116" s="32" t="s">
        <v>131</v>
      </c>
      <c r="H116" s="32" t="s">
        <v>130</v>
      </c>
      <c r="I116" s="175">
        <v>7.3</v>
      </c>
      <c r="J116" s="175">
        <v>5.8000000000000007</v>
      </c>
      <c r="K116" s="175">
        <v>4.8</v>
      </c>
      <c r="L116" s="175">
        <v>4.8</v>
      </c>
      <c r="M116" s="175">
        <v>5</v>
      </c>
      <c r="N116" s="175">
        <v>4.4000000000000004</v>
      </c>
      <c r="O116" s="175">
        <v>4.2</v>
      </c>
      <c r="P116" s="175">
        <v>4.0999999999999996</v>
      </c>
      <c r="Q116" s="175">
        <v>5.5</v>
      </c>
      <c r="R116" s="175">
        <v>5.0999999999999996</v>
      </c>
      <c r="S116" s="175">
        <v>7.6</v>
      </c>
      <c r="T116" s="175">
        <v>6.9</v>
      </c>
      <c r="U116" s="175">
        <v>7.3</v>
      </c>
      <c r="V116" s="175">
        <v>7.1</v>
      </c>
      <c r="W116" s="175">
        <v>6.6</v>
      </c>
      <c r="X116" s="175">
        <v>6.2</v>
      </c>
      <c r="Y116" s="175">
        <v>6.8</v>
      </c>
      <c r="Z116" s="175">
        <v>7.6</v>
      </c>
      <c r="AA116" s="175">
        <v>7.6</v>
      </c>
      <c r="AB116" s="175">
        <v>8.1999999999999993</v>
      </c>
      <c r="AC116" s="175">
        <v>7.4</v>
      </c>
      <c r="AD116" s="175">
        <v>7.9</v>
      </c>
      <c r="AE116" s="175">
        <v>8.6999999999999993</v>
      </c>
      <c r="AF116" s="175">
        <v>8.9</v>
      </c>
      <c r="AG116" s="175">
        <v>10.4</v>
      </c>
      <c r="AH116" s="175">
        <v>11</v>
      </c>
      <c r="AI116" s="175">
        <v>11.6</v>
      </c>
      <c r="AJ116" s="175">
        <v>11.9</v>
      </c>
      <c r="AK116" s="175">
        <v>11.8</v>
      </c>
      <c r="AL116" s="175">
        <v>9.6</v>
      </c>
      <c r="AM116" s="175">
        <v>8.8000000000000007</v>
      </c>
      <c r="AN116" s="175">
        <v>8.1</v>
      </c>
      <c r="AO116" s="175">
        <v>6.5</v>
      </c>
      <c r="AP116" s="175">
        <v>6.2</v>
      </c>
      <c r="AQ116" s="175">
        <v>6.2</v>
      </c>
      <c r="AR116" s="175">
        <v>6.6</v>
      </c>
      <c r="AS116" s="175">
        <v>7</v>
      </c>
      <c r="AT116" s="175">
        <v>6.9</v>
      </c>
      <c r="AU116" s="175">
        <v>7.1</v>
      </c>
      <c r="AV116" s="175">
        <v>6.5</v>
      </c>
      <c r="AW116" s="175"/>
    </row>
    <row r="117" spans="3:49" x14ac:dyDescent="0.2">
      <c r="C117" s="32" t="s">
        <v>24</v>
      </c>
      <c r="D117" s="32" t="s">
        <v>109</v>
      </c>
      <c r="E117" s="32"/>
      <c r="F117" s="6" t="s">
        <v>99</v>
      </c>
      <c r="G117" s="32" t="s">
        <v>131</v>
      </c>
      <c r="H117" s="32" t="s">
        <v>130</v>
      </c>
      <c r="I117" s="175">
        <v>50.2</v>
      </c>
      <c r="J117" s="175">
        <v>48.5</v>
      </c>
      <c r="K117" s="175">
        <v>41.8</v>
      </c>
      <c r="L117" s="175">
        <v>43.6</v>
      </c>
      <c r="M117" s="175">
        <v>40.5</v>
      </c>
      <c r="N117" s="175">
        <v>35.4</v>
      </c>
      <c r="O117" s="175">
        <v>40</v>
      </c>
      <c r="P117" s="175">
        <v>47.6</v>
      </c>
      <c r="Q117" s="175">
        <v>51.4</v>
      </c>
      <c r="R117" s="175">
        <v>56</v>
      </c>
      <c r="S117" s="175">
        <v>64.5</v>
      </c>
      <c r="T117" s="175">
        <v>61.9</v>
      </c>
      <c r="U117" s="175">
        <v>64.400000000000006</v>
      </c>
      <c r="V117" s="175">
        <v>62.4</v>
      </c>
      <c r="W117" s="175">
        <v>63.7</v>
      </c>
      <c r="X117" s="175">
        <v>58.2</v>
      </c>
      <c r="Y117" s="175">
        <v>55</v>
      </c>
      <c r="Z117" s="175">
        <v>59.5</v>
      </c>
      <c r="AA117" s="175">
        <v>62.9</v>
      </c>
      <c r="AB117" s="175">
        <v>64.400000000000006</v>
      </c>
      <c r="AC117" s="175">
        <v>66.400000000000006</v>
      </c>
      <c r="AD117" s="175">
        <v>64.599999999999994</v>
      </c>
      <c r="AE117" s="175">
        <v>64.5</v>
      </c>
      <c r="AF117" s="175">
        <v>64.3</v>
      </c>
      <c r="AG117" s="175">
        <v>64.3</v>
      </c>
      <c r="AH117" s="175">
        <v>62</v>
      </c>
      <c r="AI117" s="175">
        <v>60.300000000000004</v>
      </c>
      <c r="AJ117" s="175">
        <v>57</v>
      </c>
      <c r="AK117" s="175">
        <v>53.6</v>
      </c>
      <c r="AL117" s="175">
        <v>45.7</v>
      </c>
      <c r="AM117" s="175">
        <v>44.4</v>
      </c>
      <c r="AN117" s="175">
        <v>38.800000000000004</v>
      </c>
      <c r="AO117" s="175">
        <v>35.5</v>
      </c>
      <c r="AP117" s="175">
        <v>30.799999999999997</v>
      </c>
      <c r="AQ117" s="175">
        <v>30.2</v>
      </c>
      <c r="AR117" s="175">
        <v>30.599999999999998</v>
      </c>
      <c r="AS117" s="175">
        <v>31</v>
      </c>
      <c r="AT117" s="175">
        <v>31.8</v>
      </c>
      <c r="AU117" s="175">
        <v>33.299999999999997</v>
      </c>
      <c r="AV117" s="175">
        <v>32.799999999999997</v>
      </c>
      <c r="AW117" s="175"/>
    </row>
    <row r="118" spans="3:49" x14ac:dyDescent="0.2">
      <c r="C118" s="32" t="s">
        <v>25</v>
      </c>
      <c r="D118" s="32" t="s">
        <v>109</v>
      </c>
      <c r="E118" s="32"/>
      <c r="F118" s="6" t="s">
        <v>99</v>
      </c>
      <c r="G118" s="32" t="s">
        <v>131</v>
      </c>
      <c r="H118" s="32" t="s">
        <v>130</v>
      </c>
      <c r="I118" s="175">
        <v>21.2</v>
      </c>
      <c r="J118" s="175">
        <v>18.7</v>
      </c>
      <c r="K118" s="175">
        <v>16.899999999999999</v>
      </c>
      <c r="L118" s="175">
        <v>18.8</v>
      </c>
      <c r="M118" s="175">
        <v>15.8</v>
      </c>
      <c r="N118" s="175">
        <v>16.3</v>
      </c>
      <c r="O118" s="175">
        <v>19.7</v>
      </c>
      <c r="P118" s="175">
        <v>21.2</v>
      </c>
      <c r="Q118" s="175">
        <v>22.2</v>
      </c>
      <c r="R118" s="175">
        <v>24.5</v>
      </c>
      <c r="S118" s="175">
        <v>24.2</v>
      </c>
      <c r="T118" s="175">
        <v>25.1</v>
      </c>
      <c r="U118" s="175">
        <v>25.6</v>
      </c>
      <c r="V118" s="175">
        <v>24.9</v>
      </c>
      <c r="W118" s="175">
        <v>22.4</v>
      </c>
      <c r="X118" s="175">
        <v>23.5</v>
      </c>
      <c r="Y118" s="175">
        <v>24.7</v>
      </c>
      <c r="Z118" s="175">
        <v>25.3</v>
      </c>
      <c r="AA118" s="175">
        <v>26.799999999999997</v>
      </c>
      <c r="AB118" s="175">
        <v>27.1</v>
      </c>
      <c r="AC118" s="175">
        <v>26.8</v>
      </c>
      <c r="AD118" s="175">
        <v>27.3</v>
      </c>
      <c r="AE118" s="175">
        <v>30.1</v>
      </c>
      <c r="AF118" s="175">
        <v>30.8</v>
      </c>
      <c r="AG118" s="175">
        <v>32.1</v>
      </c>
      <c r="AH118" s="175">
        <v>31.4</v>
      </c>
      <c r="AI118" s="175">
        <v>32.700000000000003</v>
      </c>
      <c r="AJ118" s="175">
        <v>31.6</v>
      </c>
      <c r="AK118" s="175">
        <v>31.6</v>
      </c>
      <c r="AL118" s="175">
        <v>25.8</v>
      </c>
      <c r="AM118" s="175">
        <v>23.9</v>
      </c>
      <c r="AN118" s="175">
        <v>21.5</v>
      </c>
      <c r="AO118" s="175">
        <v>20</v>
      </c>
      <c r="AP118" s="175">
        <v>16.899999999999999</v>
      </c>
      <c r="AQ118" s="175">
        <v>16.600000000000001</v>
      </c>
      <c r="AR118" s="175">
        <v>18.7</v>
      </c>
      <c r="AS118" s="175">
        <v>19.200000000000003</v>
      </c>
      <c r="AT118" s="175">
        <v>19.7</v>
      </c>
      <c r="AU118" s="175">
        <v>19.7</v>
      </c>
      <c r="AV118" s="175">
        <v>20.2</v>
      </c>
      <c r="AW118" s="175"/>
    </row>
    <row r="119" spans="3:49" x14ac:dyDescent="0.2">
      <c r="C119" s="32" t="s">
        <v>26</v>
      </c>
      <c r="D119" s="32" t="s">
        <v>109</v>
      </c>
      <c r="E119" s="32"/>
      <c r="F119" s="6" t="s">
        <v>99</v>
      </c>
      <c r="G119" s="32" t="s">
        <v>131</v>
      </c>
      <c r="H119" s="32" t="s">
        <v>130</v>
      </c>
      <c r="I119" s="175">
        <v>1.3</v>
      </c>
      <c r="J119" s="175">
        <v>1.4</v>
      </c>
      <c r="K119" s="175">
        <v>1.4</v>
      </c>
      <c r="L119" s="175">
        <v>1.4</v>
      </c>
      <c r="M119" s="175">
        <v>2.1</v>
      </c>
      <c r="N119" s="175">
        <v>1.5</v>
      </c>
      <c r="O119" s="175">
        <v>1.4</v>
      </c>
      <c r="P119" s="175">
        <v>1.2</v>
      </c>
      <c r="Q119" s="175">
        <v>1.6</v>
      </c>
      <c r="R119" s="175">
        <v>1.6</v>
      </c>
      <c r="S119" s="175">
        <v>1.4</v>
      </c>
      <c r="T119" s="175">
        <v>1</v>
      </c>
      <c r="U119" s="175">
        <v>1.3</v>
      </c>
      <c r="V119" s="175">
        <v>1.4</v>
      </c>
      <c r="W119" s="175">
        <v>1.7</v>
      </c>
      <c r="X119" s="175">
        <v>1.6</v>
      </c>
      <c r="Y119" s="175">
        <v>1.5</v>
      </c>
      <c r="Z119" s="175">
        <v>1.7</v>
      </c>
      <c r="AA119" s="175">
        <v>1.7</v>
      </c>
      <c r="AB119" s="175">
        <v>1.8</v>
      </c>
      <c r="AC119" s="175">
        <v>1.6</v>
      </c>
      <c r="AD119" s="175">
        <v>1.8</v>
      </c>
      <c r="AE119" s="175">
        <v>2</v>
      </c>
      <c r="AF119" s="175">
        <v>2.2000000000000002</v>
      </c>
      <c r="AG119" s="175">
        <v>2.2000000000000002</v>
      </c>
      <c r="AH119" s="175">
        <v>2.5</v>
      </c>
      <c r="AI119" s="175">
        <v>2.9</v>
      </c>
      <c r="AJ119" s="175">
        <v>3</v>
      </c>
      <c r="AK119" s="175">
        <v>3.1</v>
      </c>
      <c r="AL119" s="175">
        <v>2.7</v>
      </c>
      <c r="AM119" s="175">
        <v>2.6</v>
      </c>
      <c r="AN119" s="175">
        <v>2.5</v>
      </c>
      <c r="AO119" s="175">
        <v>2.4</v>
      </c>
      <c r="AP119" s="175">
        <v>1.8</v>
      </c>
      <c r="AQ119" s="175">
        <v>2</v>
      </c>
      <c r="AR119" s="175">
        <v>1.9</v>
      </c>
      <c r="AS119" s="175">
        <v>1.8</v>
      </c>
      <c r="AT119" s="175">
        <v>1.9</v>
      </c>
      <c r="AU119" s="175">
        <v>2</v>
      </c>
      <c r="AV119" s="175">
        <v>1.9</v>
      </c>
      <c r="AW119" s="175"/>
    </row>
    <row r="120" spans="3:49" x14ac:dyDescent="0.2">
      <c r="C120" s="32" t="s">
        <v>27</v>
      </c>
      <c r="D120" s="32" t="s">
        <v>109</v>
      </c>
      <c r="E120" s="32"/>
      <c r="F120" s="6" t="s">
        <v>99</v>
      </c>
      <c r="G120" s="32" t="s">
        <v>131</v>
      </c>
      <c r="H120" s="32" t="s">
        <v>130</v>
      </c>
      <c r="I120" s="175">
        <v>9.3000000000000007</v>
      </c>
      <c r="J120" s="175">
        <v>9.8000000000000007</v>
      </c>
      <c r="K120" s="175">
        <v>10</v>
      </c>
      <c r="L120" s="175">
        <v>8.1999999999999993</v>
      </c>
      <c r="M120" s="175">
        <v>8.3000000000000007</v>
      </c>
      <c r="N120" s="175">
        <v>8.8000000000000007</v>
      </c>
      <c r="O120" s="175">
        <v>8.1999999999999993</v>
      </c>
      <c r="P120" s="175">
        <v>8.3000000000000007</v>
      </c>
      <c r="Q120" s="175">
        <v>8.8000000000000007</v>
      </c>
      <c r="R120" s="175">
        <v>8.6999999999999993</v>
      </c>
      <c r="S120" s="175">
        <v>9.1</v>
      </c>
      <c r="T120" s="175">
        <v>10.4</v>
      </c>
      <c r="U120" s="175">
        <v>8.9</v>
      </c>
      <c r="V120" s="175">
        <v>8.9</v>
      </c>
      <c r="W120" s="175">
        <v>8.5</v>
      </c>
      <c r="X120" s="175">
        <v>9.3000000000000007</v>
      </c>
      <c r="Y120" s="175">
        <v>11.9</v>
      </c>
      <c r="Z120" s="175">
        <v>12.7</v>
      </c>
      <c r="AA120" s="175">
        <v>13.1</v>
      </c>
      <c r="AB120" s="175">
        <v>12.6</v>
      </c>
      <c r="AC120" s="175">
        <v>16.3</v>
      </c>
      <c r="AD120" s="175">
        <v>17</v>
      </c>
      <c r="AE120" s="175">
        <v>17.399999999999999</v>
      </c>
      <c r="AF120" s="175">
        <v>17.8</v>
      </c>
      <c r="AG120" s="175">
        <v>18.2</v>
      </c>
      <c r="AH120" s="175">
        <v>18.899999999999999</v>
      </c>
      <c r="AI120" s="175">
        <v>18.5</v>
      </c>
      <c r="AJ120" s="175">
        <v>17.600000000000001</v>
      </c>
      <c r="AK120" s="175">
        <v>17.899999999999999</v>
      </c>
      <c r="AL120" s="175">
        <v>14.9</v>
      </c>
      <c r="AM120" s="175">
        <v>14.3</v>
      </c>
      <c r="AN120" s="175">
        <v>13.2</v>
      </c>
      <c r="AO120" s="175">
        <v>11.9</v>
      </c>
      <c r="AP120" s="175">
        <v>11.1</v>
      </c>
      <c r="AQ120" s="175">
        <v>11</v>
      </c>
      <c r="AR120" s="175">
        <v>11.2</v>
      </c>
      <c r="AS120" s="175">
        <v>11.4</v>
      </c>
      <c r="AT120" s="175">
        <v>12</v>
      </c>
      <c r="AU120" s="175">
        <v>12.3</v>
      </c>
      <c r="AV120" s="175">
        <v>12.1</v>
      </c>
      <c r="AW120" s="175"/>
    </row>
    <row r="121" spans="3:49" x14ac:dyDescent="0.2">
      <c r="C121" s="32" t="s">
        <v>28</v>
      </c>
      <c r="D121" s="32" t="s">
        <v>109</v>
      </c>
      <c r="E121" s="32"/>
      <c r="F121" s="6" t="s">
        <v>99</v>
      </c>
      <c r="G121" s="32" t="s">
        <v>131</v>
      </c>
      <c r="H121" s="32" t="s">
        <v>130</v>
      </c>
      <c r="I121" s="175">
        <v>27.9</v>
      </c>
      <c r="J121" s="175">
        <v>26.200000000000003</v>
      </c>
      <c r="K121" s="175">
        <v>25.5</v>
      </c>
      <c r="L121" s="175">
        <v>25.4</v>
      </c>
      <c r="M121" s="175">
        <v>24.3</v>
      </c>
      <c r="N121" s="175">
        <v>22.1</v>
      </c>
      <c r="O121" s="175">
        <v>28.4</v>
      </c>
      <c r="P121" s="175">
        <v>32.1</v>
      </c>
      <c r="Q121" s="175">
        <v>33.200000000000003</v>
      </c>
      <c r="R121" s="175">
        <v>38</v>
      </c>
      <c r="S121" s="175">
        <v>41.2</v>
      </c>
      <c r="T121" s="175">
        <v>40.5</v>
      </c>
      <c r="U121" s="175">
        <v>41.3</v>
      </c>
      <c r="V121" s="175">
        <v>38.700000000000003</v>
      </c>
      <c r="W121" s="175">
        <v>35.799999999999997</v>
      </c>
      <c r="X121" s="175">
        <v>40.9</v>
      </c>
      <c r="Y121" s="175">
        <v>40.6</v>
      </c>
      <c r="Z121" s="175">
        <v>42</v>
      </c>
      <c r="AA121" s="175">
        <v>43.4</v>
      </c>
      <c r="AB121" s="175">
        <v>42.3</v>
      </c>
      <c r="AC121" s="175">
        <v>48.4</v>
      </c>
      <c r="AD121" s="175">
        <v>45.3</v>
      </c>
      <c r="AE121" s="175">
        <v>43.9</v>
      </c>
      <c r="AF121" s="175">
        <v>42.199999999999996</v>
      </c>
      <c r="AG121" s="175">
        <v>40.4</v>
      </c>
      <c r="AH121" s="175">
        <v>39.5</v>
      </c>
      <c r="AI121" s="175">
        <v>37.6</v>
      </c>
      <c r="AJ121" s="175">
        <v>33.700000000000003</v>
      </c>
      <c r="AK121" s="175">
        <v>30.9</v>
      </c>
      <c r="AL121" s="175">
        <v>27.4</v>
      </c>
      <c r="AM121" s="175">
        <v>25.7</v>
      </c>
      <c r="AN121" s="175">
        <v>22.7</v>
      </c>
      <c r="AO121" s="175">
        <v>20.8</v>
      </c>
      <c r="AP121" s="175">
        <v>19.2</v>
      </c>
      <c r="AQ121" s="175">
        <v>16.399999999999999</v>
      </c>
      <c r="AR121" s="175">
        <v>16</v>
      </c>
      <c r="AS121" s="175">
        <v>16.2</v>
      </c>
      <c r="AT121" s="175">
        <v>16.7</v>
      </c>
      <c r="AU121" s="175">
        <v>16.5</v>
      </c>
      <c r="AV121" s="175">
        <v>17.2</v>
      </c>
      <c r="AW121" s="175"/>
    </row>
    <row r="122" spans="3:49" x14ac:dyDescent="0.2">
      <c r="C122" s="32" t="s">
        <v>29</v>
      </c>
      <c r="D122" s="32" t="s">
        <v>109</v>
      </c>
      <c r="E122" s="32"/>
      <c r="F122" s="6" t="s">
        <v>99</v>
      </c>
      <c r="G122" s="32" t="s">
        <v>131</v>
      </c>
      <c r="H122" s="32" t="s">
        <v>130</v>
      </c>
      <c r="I122" s="175">
        <v>3.9</v>
      </c>
      <c r="J122" s="175">
        <v>3.3</v>
      </c>
      <c r="K122" s="175">
        <v>3.2</v>
      </c>
      <c r="L122" s="175">
        <v>2.8</v>
      </c>
      <c r="M122" s="175">
        <v>2.8</v>
      </c>
      <c r="N122" s="175">
        <v>2.5</v>
      </c>
      <c r="O122" s="175">
        <v>2.7</v>
      </c>
      <c r="P122" s="175">
        <v>2.6</v>
      </c>
      <c r="Q122" s="175">
        <v>3</v>
      </c>
      <c r="R122" s="175">
        <v>3.9</v>
      </c>
      <c r="S122" s="175">
        <v>3.9</v>
      </c>
      <c r="T122" s="175">
        <v>3.9</v>
      </c>
      <c r="U122" s="175">
        <v>3.8</v>
      </c>
      <c r="V122" s="175">
        <v>3.7</v>
      </c>
      <c r="W122" s="175">
        <v>3.9</v>
      </c>
      <c r="X122" s="175">
        <v>2.6</v>
      </c>
      <c r="Y122" s="175">
        <v>3.5</v>
      </c>
      <c r="Z122" s="175">
        <v>3.8</v>
      </c>
      <c r="AA122" s="175">
        <v>3.7</v>
      </c>
      <c r="AB122" s="175">
        <v>4.3</v>
      </c>
      <c r="AC122" s="175">
        <v>3.8</v>
      </c>
      <c r="AD122" s="175">
        <v>3.9</v>
      </c>
      <c r="AE122" s="175">
        <v>4.5</v>
      </c>
      <c r="AF122" s="175">
        <v>4.5</v>
      </c>
      <c r="AG122" s="175">
        <v>4.5999999999999996</v>
      </c>
      <c r="AH122" s="175">
        <v>4.8</v>
      </c>
      <c r="AI122" s="175">
        <v>4.8</v>
      </c>
      <c r="AJ122" s="175">
        <v>4.9000000000000004</v>
      </c>
      <c r="AK122" s="175">
        <v>5.0999999999999996</v>
      </c>
      <c r="AL122" s="175">
        <v>4.2</v>
      </c>
      <c r="AM122" s="175">
        <v>3.7</v>
      </c>
      <c r="AN122" s="175">
        <v>3.5</v>
      </c>
      <c r="AO122" s="175">
        <v>3.1</v>
      </c>
      <c r="AP122" s="175">
        <v>2.7</v>
      </c>
      <c r="AQ122" s="175">
        <v>2.8</v>
      </c>
      <c r="AR122" s="175">
        <v>2.2000000000000002</v>
      </c>
      <c r="AS122" s="175">
        <v>2.5</v>
      </c>
      <c r="AT122" s="175">
        <v>2.5</v>
      </c>
      <c r="AU122" s="175">
        <v>2.6</v>
      </c>
      <c r="AV122" s="175">
        <v>2.6</v>
      </c>
      <c r="AW122" s="175"/>
    </row>
    <row r="123" spans="3:49" x14ac:dyDescent="0.2">
      <c r="C123" s="32" t="s">
        <v>30</v>
      </c>
      <c r="D123" s="32" t="s">
        <v>109</v>
      </c>
      <c r="E123" s="32"/>
      <c r="F123" s="6" t="s">
        <v>99</v>
      </c>
      <c r="G123" s="32" t="s">
        <v>131</v>
      </c>
      <c r="H123" s="32" t="s">
        <v>130</v>
      </c>
      <c r="I123" s="175">
        <v>5.8000000000000007</v>
      </c>
      <c r="J123" s="175">
        <v>5.7</v>
      </c>
      <c r="K123" s="175">
        <v>4.9000000000000004</v>
      </c>
      <c r="L123" s="175">
        <v>5.0999999999999996</v>
      </c>
      <c r="M123" s="175">
        <v>4.7</v>
      </c>
      <c r="N123" s="175">
        <v>4.7</v>
      </c>
      <c r="O123" s="175">
        <v>5.6</v>
      </c>
      <c r="P123" s="175">
        <v>5.9</v>
      </c>
      <c r="Q123" s="175">
        <v>5.5</v>
      </c>
      <c r="R123" s="175">
        <v>5.5</v>
      </c>
      <c r="S123" s="175">
        <v>5.5</v>
      </c>
      <c r="T123" s="175">
        <v>5.8</v>
      </c>
      <c r="U123" s="175">
        <v>5.5</v>
      </c>
      <c r="V123" s="175">
        <v>5.3</v>
      </c>
      <c r="W123" s="175">
        <v>4.5999999999999996</v>
      </c>
      <c r="X123" s="175">
        <v>4.4000000000000004</v>
      </c>
      <c r="Y123" s="175">
        <v>5.2</v>
      </c>
      <c r="Z123" s="175">
        <v>5.4</v>
      </c>
      <c r="AA123" s="175">
        <v>5.8</v>
      </c>
      <c r="AB123" s="175">
        <v>5.8</v>
      </c>
      <c r="AC123" s="175">
        <v>5.4</v>
      </c>
      <c r="AD123" s="175">
        <v>5.5</v>
      </c>
      <c r="AE123" s="175">
        <v>5.8</v>
      </c>
      <c r="AF123" s="175">
        <v>6</v>
      </c>
      <c r="AG123" s="175">
        <v>6.3</v>
      </c>
      <c r="AH123" s="175">
        <v>6.3</v>
      </c>
      <c r="AI123" s="175">
        <v>6.3</v>
      </c>
      <c r="AJ123" s="175">
        <v>6.1000000000000005</v>
      </c>
      <c r="AK123" s="175">
        <v>6.3</v>
      </c>
      <c r="AL123" s="175">
        <v>6.1</v>
      </c>
      <c r="AM123" s="175">
        <v>6.3</v>
      </c>
      <c r="AN123" s="175">
        <v>5.7</v>
      </c>
      <c r="AO123" s="175">
        <v>4.9000000000000004</v>
      </c>
      <c r="AP123" s="175">
        <v>4.5999999999999996</v>
      </c>
      <c r="AQ123" s="175">
        <v>6.1</v>
      </c>
      <c r="AR123" s="175">
        <v>5.2</v>
      </c>
      <c r="AS123" s="175">
        <v>5.5</v>
      </c>
      <c r="AT123" s="175">
        <v>6</v>
      </c>
      <c r="AU123" s="175">
        <v>6.1</v>
      </c>
      <c r="AV123" s="175">
        <v>6.1</v>
      </c>
      <c r="AW123" s="175"/>
    </row>
    <row r="124" spans="3:49" x14ac:dyDescent="0.2">
      <c r="C124" s="32" t="s">
        <v>31</v>
      </c>
      <c r="D124" s="32" t="s">
        <v>109</v>
      </c>
      <c r="E124" s="32"/>
      <c r="F124" s="6" t="s">
        <v>99</v>
      </c>
      <c r="G124" s="32" t="s">
        <v>131</v>
      </c>
      <c r="H124" s="32" t="s">
        <v>130</v>
      </c>
      <c r="I124" s="175">
        <v>20.700000000000003</v>
      </c>
      <c r="J124" s="175">
        <v>21.3</v>
      </c>
      <c r="K124" s="175">
        <v>22</v>
      </c>
      <c r="L124" s="175">
        <v>19.200000000000003</v>
      </c>
      <c r="M124" s="175">
        <v>15.7</v>
      </c>
      <c r="N124" s="175">
        <v>14.3</v>
      </c>
      <c r="O124" s="175">
        <v>15.1</v>
      </c>
      <c r="P124" s="175">
        <v>15.1</v>
      </c>
      <c r="Q124" s="175">
        <v>13.7</v>
      </c>
      <c r="R124" s="175">
        <v>14.2</v>
      </c>
      <c r="S124" s="175">
        <v>14.9</v>
      </c>
      <c r="T124" s="175">
        <v>14.2</v>
      </c>
      <c r="U124" s="175">
        <v>13.4</v>
      </c>
      <c r="V124" s="175">
        <v>12.6</v>
      </c>
      <c r="W124" s="175">
        <v>10.5</v>
      </c>
      <c r="X124" s="175">
        <v>11.4</v>
      </c>
      <c r="Y124" s="175">
        <v>12.9</v>
      </c>
      <c r="Z124" s="175">
        <v>13.7</v>
      </c>
      <c r="AA124" s="175">
        <v>13.9</v>
      </c>
      <c r="AB124" s="175">
        <v>13.2</v>
      </c>
      <c r="AC124" s="175">
        <v>12.2</v>
      </c>
      <c r="AD124" s="175">
        <v>13.4</v>
      </c>
      <c r="AE124" s="175">
        <v>14.1</v>
      </c>
      <c r="AF124" s="175">
        <v>14.3</v>
      </c>
      <c r="AG124" s="175">
        <v>14.7</v>
      </c>
      <c r="AH124" s="175">
        <v>15</v>
      </c>
      <c r="AI124" s="175">
        <v>14.9</v>
      </c>
      <c r="AJ124" s="175">
        <v>14.200000000000001</v>
      </c>
      <c r="AK124" s="175">
        <v>13.9</v>
      </c>
      <c r="AL124" s="175">
        <v>13.3</v>
      </c>
      <c r="AM124" s="175">
        <v>12.2</v>
      </c>
      <c r="AN124" s="175">
        <v>10.9</v>
      </c>
      <c r="AO124" s="175">
        <v>10</v>
      </c>
      <c r="AP124" s="175">
        <v>9.4</v>
      </c>
      <c r="AQ124" s="175">
        <v>8.5</v>
      </c>
      <c r="AR124" s="175">
        <v>8.6999999999999993</v>
      </c>
      <c r="AS124" s="175">
        <v>8.6</v>
      </c>
      <c r="AT124" s="175">
        <v>8.9</v>
      </c>
      <c r="AU124" s="175">
        <v>8.6999999999999993</v>
      </c>
      <c r="AV124" s="175">
        <v>8.8000000000000007</v>
      </c>
      <c r="AW124" s="175"/>
    </row>
    <row r="125" spans="3:49" x14ac:dyDescent="0.2">
      <c r="C125" s="32" t="s">
        <v>32</v>
      </c>
      <c r="D125" s="32" t="s">
        <v>109</v>
      </c>
      <c r="E125" s="32"/>
      <c r="F125" s="6" t="s">
        <v>99</v>
      </c>
      <c r="G125" s="32" t="s">
        <v>131</v>
      </c>
      <c r="H125" s="32" t="s">
        <v>130</v>
      </c>
      <c r="I125" s="175">
        <v>2.8</v>
      </c>
      <c r="J125" s="175">
        <v>1.9</v>
      </c>
      <c r="K125" s="175">
        <v>2.2999999999999998</v>
      </c>
      <c r="L125" s="175">
        <v>2.4</v>
      </c>
      <c r="M125" s="175">
        <v>2</v>
      </c>
      <c r="N125" s="175">
        <v>1.9</v>
      </c>
      <c r="O125" s="175">
        <v>2</v>
      </c>
      <c r="P125" s="175">
        <v>2.1</v>
      </c>
      <c r="Q125" s="175">
        <v>2.2000000000000002</v>
      </c>
      <c r="R125" s="175">
        <v>2.1</v>
      </c>
      <c r="S125" s="175">
        <v>2.2000000000000002</v>
      </c>
      <c r="T125" s="175">
        <v>2.5</v>
      </c>
      <c r="U125" s="175">
        <v>2.1</v>
      </c>
      <c r="V125" s="175">
        <v>2.1</v>
      </c>
      <c r="W125" s="175">
        <v>1.8</v>
      </c>
      <c r="X125" s="175">
        <v>1.6</v>
      </c>
      <c r="Y125" s="175">
        <v>1.9</v>
      </c>
      <c r="Z125" s="175">
        <v>1.8</v>
      </c>
      <c r="AA125" s="175">
        <v>1.7</v>
      </c>
      <c r="AB125" s="175">
        <v>1.9</v>
      </c>
      <c r="AC125" s="175">
        <v>1.7999999999999998</v>
      </c>
      <c r="AD125" s="175">
        <v>1.7999999999999998</v>
      </c>
      <c r="AE125" s="175">
        <v>1.9</v>
      </c>
      <c r="AF125" s="175">
        <v>1.9</v>
      </c>
      <c r="AG125" s="175">
        <v>2.1</v>
      </c>
      <c r="AH125" s="175">
        <v>1.9</v>
      </c>
      <c r="AI125" s="175">
        <v>2.2000000000000002</v>
      </c>
      <c r="AJ125" s="175">
        <v>2</v>
      </c>
      <c r="AK125" s="175">
        <v>2</v>
      </c>
      <c r="AL125" s="175">
        <v>1.9</v>
      </c>
      <c r="AM125" s="175">
        <v>1.7999999999999998</v>
      </c>
      <c r="AN125" s="175">
        <v>1.7</v>
      </c>
      <c r="AO125" s="175">
        <v>1.5999999999999999</v>
      </c>
      <c r="AP125" s="175">
        <v>1.5</v>
      </c>
      <c r="AQ125" s="175">
        <v>1.9</v>
      </c>
      <c r="AR125" s="175">
        <v>2.1</v>
      </c>
      <c r="AS125" s="175">
        <v>1.9</v>
      </c>
      <c r="AT125" s="175">
        <v>2.2000000000000002</v>
      </c>
      <c r="AU125" s="175">
        <v>2.2999999999999998</v>
      </c>
      <c r="AV125" s="175">
        <v>2.2999999999999998</v>
      </c>
      <c r="AW125" s="175"/>
    </row>
    <row r="126" spans="3:49" x14ac:dyDescent="0.2">
      <c r="C126" s="32" t="s">
        <v>105</v>
      </c>
      <c r="D126" s="32" t="s">
        <v>109</v>
      </c>
      <c r="E126" s="32"/>
      <c r="F126" s="6" t="s">
        <v>99</v>
      </c>
      <c r="G126" s="32" t="s">
        <v>131</v>
      </c>
      <c r="H126" s="32" t="s">
        <v>130</v>
      </c>
      <c r="I126" s="175">
        <v>188.20000000000002</v>
      </c>
      <c r="J126" s="175">
        <v>177.10000000000002</v>
      </c>
      <c r="K126" s="175">
        <v>167</v>
      </c>
      <c r="L126" s="175">
        <v>164.60000000000002</v>
      </c>
      <c r="M126" s="175">
        <v>152.99999999999997</v>
      </c>
      <c r="N126" s="175">
        <v>142.5</v>
      </c>
      <c r="O126" s="175">
        <v>161.19999999999999</v>
      </c>
      <c r="P126" s="175">
        <v>174.7</v>
      </c>
      <c r="Q126" s="175">
        <v>183.39999999999995</v>
      </c>
      <c r="R126" s="175">
        <v>197.7</v>
      </c>
      <c r="S126" s="175">
        <v>216.79999999999998</v>
      </c>
      <c r="T126" s="175">
        <v>211.1</v>
      </c>
      <c r="U126" s="175">
        <v>212.80000000000004</v>
      </c>
      <c r="V126" s="175">
        <v>204.20000000000002</v>
      </c>
      <c r="W126" s="175">
        <v>195.99999999999997</v>
      </c>
      <c r="X126" s="175">
        <v>193.9</v>
      </c>
      <c r="Y126" s="175">
        <v>200.2</v>
      </c>
      <c r="Z126" s="175">
        <v>211.7</v>
      </c>
      <c r="AA126" s="175">
        <v>220.29999999999995</v>
      </c>
      <c r="AB126" s="175">
        <v>225.90000000000003</v>
      </c>
      <c r="AC126" s="175">
        <v>236.10000000000005</v>
      </c>
      <c r="AD126" s="175">
        <v>235.60000000000002</v>
      </c>
      <c r="AE126" s="175">
        <v>242.20000000000005</v>
      </c>
      <c r="AF126" s="175">
        <v>244.8</v>
      </c>
      <c r="AG126" s="175">
        <v>249.09999999999997</v>
      </c>
      <c r="AH126" s="175">
        <v>249.20000000000005</v>
      </c>
      <c r="AI126" s="175">
        <v>248.70000000000002</v>
      </c>
      <c r="AJ126" s="175">
        <v>237.3</v>
      </c>
      <c r="AK126" s="175">
        <v>232</v>
      </c>
      <c r="AL126" s="175">
        <v>198.20000000000002</v>
      </c>
      <c r="AM126" s="175">
        <v>185.4</v>
      </c>
      <c r="AN126" s="175">
        <v>166.79999999999998</v>
      </c>
      <c r="AO126" s="175">
        <v>151.00000000000003</v>
      </c>
      <c r="AP126" s="175">
        <v>137.89999999999998</v>
      </c>
      <c r="AQ126" s="175">
        <v>131.70000000000002</v>
      </c>
      <c r="AR126" s="175">
        <v>132.80000000000001</v>
      </c>
      <c r="AS126" s="175">
        <v>135.30000000000001</v>
      </c>
      <c r="AT126" s="175">
        <v>140.29999999999998</v>
      </c>
      <c r="AU126" s="175">
        <v>142.79999999999998</v>
      </c>
      <c r="AV126" s="175">
        <v>143.9</v>
      </c>
      <c r="AW126" s="175"/>
    </row>
    <row r="127" spans="3:49" x14ac:dyDescent="0.2">
      <c r="C127" s="32" t="s">
        <v>34</v>
      </c>
      <c r="D127" s="32" t="s">
        <v>109</v>
      </c>
      <c r="E127" s="32"/>
      <c r="F127" s="6" t="s">
        <v>99</v>
      </c>
      <c r="G127" s="32" t="s">
        <v>131</v>
      </c>
      <c r="H127" s="32" t="s">
        <v>130</v>
      </c>
      <c r="I127" s="175">
        <v>0</v>
      </c>
      <c r="J127" s="175">
        <v>0</v>
      </c>
      <c r="K127" s="175">
        <v>0</v>
      </c>
      <c r="L127" s="175">
        <v>0</v>
      </c>
      <c r="M127" s="175">
        <v>0</v>
      </c>
      <c r="N127" s="175">
        <v>0</v>
      </c>
      <c r="O127" s="175">
        <v>0</v>
      </c>
      <c r="P127" s="175">
        <v>0</v>
      </c>
      <c r="Q127" s="175">
        <v>0</v>
      </c>
      <c r="R127" s="175">
        <v>0</v>
      </c>
      <c r="S127" s="175">
        <v>0</v>
      </c>
      <c r="T127" s="175">
        <v>0</v>
      </c>
      <c r="U127" s="175">
        <v>0</v>
      </c>
      <c r="V127" s="175">
        <v>0</v>
      </c>
      <c r="W127" s="175">
        <v>0</v>
      </c>
      <c r="X127" s="175">
        <v>0</v>
      </c>
      <c r="Y127" s="175">
        <v>0</v>
      </c>
      <c r="Z127" s="175">
        <v>0</v>
      </c>
      <c r="AA127" s="175">
        <v>0</v>
      </c>
      <c r="AB127" s="175">
        <v>0</v>
      </c>
      <c r="AC127" s="175">
        <v>0</v>
      </c>
      <c r="AD127" s="175">
        <v>0</v>
      </c>
      <c r="AE127" s="175">
        <v>0</v>
      </c>
      <c r="AF127" s="175">
        <v>0</v>
      </c>
      <c r="AG127" s="175">
        <v>0</v>
      </c>
      <c r="AH127" s="175">
        <v>0</v>
      </c>
      <c r="AI127" s="175">
        <v>0</v>
      </c>
      <c r="AJ127" s="175">
        <v>0</v>
      </c>
      <c r="AK127" s="175">
        <v>0</v>
      </c>
      <c r="AL127" s="175">
        <v>0</v>
      </c>
      <c r="AM127" s="175">
        <v>0</v>
      </c>
      <c r="AN127" s="175">
        <v>0</v>
      </c>
      <c r="AO127" s="175">
        <v>0</v>
      </c>
      <c r="AP127" s="175">
        <v>0</v>
      </c>
      <c r="AQ127" s="175">
        <v>0</v>
      </c>
      <c r="AR127" s="175">
        <v>0</v>
      </c>
      <c r="AS127" s="175">
        <v>0</v>
      </c>
      <c r="AT127" s="175">
        <v>0</v>
      </c>
      <c r="AU127" s="175">
        <v>0</v>
      </c>
      <c r="AV127" s="175">
        <v>0</v>
      </c>
      <c r="AW127" s="175"/>
    </row>
    <row r="128" spans="3:49" ht="12" thickBot="1" x14ac:dyDescent="0.25">
      <c r="C128" s="168" t="s">
        <v>35</v>
      </c>
      <c r="D128" s="168" t="s">
        <v>109</v>
      </c>
      <c r="E128" s="168"/>
      <c r="F128" s="169" t="s">
        <v>99</v>
      </c>
      <c r="G128" s="168" t="s">
        <v>131</v>
      </c>
      <c r="H128" s="168" t="s">
        <v>130</v>
      </c>
      <c r="I128" s="176">
        <v>188.20000000000002</v>
      </c>
      <c r="J128" s="176">
        <v>177.10000000000002</v>
      </c>
      <c r="K128" s="176">
        <v>167</v>
      </c>
      <c r="L128" s="176">
        <v>164.60000000000002</v>
      </c>
      <c r="M128" s="176">
        <v>152.99999999999997</v>
      </c>
      <c r="N128" s="176">
        <v>142.5</v>
      </c>
      <c r="O128" s="176">
        <v>161.19999999999999</v>
      </c>
      <c r="P128" s="176">
        <v>174.7</v>
      </c>
      <c r="Q128" s="176">
        <v>183.39999999999995</v>
      </c>
      <c r="R128" s="176">
        <v>197.7</v>
      </c>
      <c r="S128" s="176">
        <v>216.79999999999998</v>
      </c>
      <c r="T128" s="176">
        <v>211.1</v>
      </c>
      <c r="U128" s="176">
        <v>212.80000000000004</v>
      </c>
      <c r="V128" s="176">
        <v>204.20000000000002</v>
      </c>
      <c r="W128" s="176">
        <v>195.99999999999997</v>
      </c>
      <c r="X128" s="176">
        <v>193.9</v>
      </c>
      <c r="Y128" s="176">
        <v>200.2</v>
      </c>
      <c r="Z128" s="176">
        <v>211.7</v>
      </c>
      <c r="AA128" s="176">
        <v>220.29999999999995</v>
      </c>
      <c r="AB128" s="176">
        <v>225.90000000000003</v>
      </c>
      <c r="AC128" s="176">
        <v>236.10000000000002</v>
      </c>
      <c r="AD128" s="176">
        <v>235.60000000000002</v>
      </c>
      <c r="AE128" s="176">
        <v>242.20000000000002</v>
      </c>
      <c r="AF128" s="176">
        <v>244.8</v>
      </c>
      <c r="AG128" s="176">
        <v>249.09999999999994</v>
      </c>
      <c r="AH128" s="176">
        <v>249.20000000000005</v>
      </c>
      <c r="AI128" s="176">
        <v>248.7</v>
      </c>
      <c r="AJ128" s="176">
        <v>237.29999999999998</v>
      </c>
      <c r="AK128" s="176">
        <v>232</v>
      </c>
      <c r="AL128" s="176">
        <v>198.20000000000002</v>
      </c>
      <c r="AM128" s="176">
        <v>185.4</v>
      </c>
      <c r="AN128" s="176">
        <v>166.79999999999998</v>
      </c>
      <c r="AO128" s="176">
        <v>151.00000000000003</v>
      </c>
      <c r="AP128" s="176">
        <v>137.89999999999998</v>
      </c>
      <c r="AQ128" s="176">
        <v>131.70000000000002</v>
      </c>
      <c r="AR128" s="176">
        <v>132.80000000000001</v>
      </c>
      <c r="AS128" s="176">
        <v>135.30000000000001</v>
      </c>
      <c r="AT128" s="176">
        <v>140.29999999999998</v>
      </c>
      <c r="AU128" s="176">
        <v>142.79999999999998</v>
      </c>
      <c r="AV128" s="176">
        <v>143.9</v>
      </c>
      <c r="AW128" s="176"/>
    </row>
    <row r="129" spans="3:49" x14ac:dyDescent="0.2">
      <c r="C129" s="32" t="s">
        <v>11</v>
      </c>
      <c r="D129" s="32" t="s">
        <v>110</v>
      </c>
      <c r="E129" s="32"/>
      <c r="F129" s="6" t="s">
        <v>100</v>
      </c>
      <c r="G129" s="32" t="s">
        <v>131</v>
      </c>
      <c r="H129" s="32" t="s">
        <v>130</v>
      </c>
      <c r="I129" s="175">
        <v>13.399999999999999</v>
      </c>
      <c r="J129" s="175">
        <v>12.9</v>
      </c>
      <c r="K129" s="175">
        <v>12.4</v>
      </c>
      <c r="L129" s="175">
        <v>11</v>
      </c>
      <c r="M129" s="175">
        <v>11.8</v>
      </c>
      <c r="N129" s="175">
        <v>11.299999999999999</v>
      </c>
      <c r="O129" s="175">
        <v>7.6</v>
      </c>
      <c r="P129" s="175">
        <v>7.2</v>
      </c>
      <c r="Q129" s="175">
        <v>7.4</v>
      </c>
      <c r="R129" s="175">
        <v>7.1</v>
      </c>
      <c r="S129" s="175">
        <v>7.2</v>
      </c>
      <c r="T129" s="175">
        <v>6.5</v>
      </c>
      <c r="U129" s="175">
        <v>7.3999999999999995</v>
      </c>
      <c r="V129" s="175">
        <v>6.9999999999999991</v>
      </c>
      <c r="W129" s="175">
        <v>7</v>
      </c>
      <c r="X129" s="175">
        <v>7.3999999999999995</v>
      </c>
      <c r="Y129" s="175">
        <v>6.4</v>
      </c>
      <c r="Z129" s="175">
        <v>6.3000000000000007</v>
      </c>
      <c r="AA129" s="175">
        <v>6.8000000000000007</v>
      </c>
      <c r="AB129" s="175">
        <v>7.7</v>
      </c>
      <c r="AC129" s="175">
        <v>8</v>
      </c>
      <c r="AD129" s="175">
        <v>8</v>
      </c>
      <c r="AE129" s="175">
        <v>8.5</v>
      </c>
      <c r="AF129" s="175">
        <v>8.6999999999999993</v>
      </c>
      <c r="AG129" s="175">
        <v>9.8000000000000007</v>
      </c>
      <c r="AH129" s="175">
        <v>10.1</v>
      </c>
      <c r="AI129" s="175">
        <v>10.5</v>
      </c>
      <c r="AJ129" s="175">
        <v>11.3</v>
      </c>
      <c r="AK129" s="175">
        <v>12</v>
      </c>
      <c r="AL129" s="175">
        <v>10.4</v>
      </c>
      <c r="AM129" s="175">
        <v>11.1</v>
      </c>
      <c r="AN129" s="175">
        <v>9.9</v>
      </c>
      <c r="AO129" s="175">
        <v>9.6999999999999993</v>
      </c>
      <c r="AP129" s="175">
        <v>9.6999999999999993</v>
      </c>
      <c r="AQ129" s="175">
        <v>9</v>
      </c>
      <c r="AR129" s="175">
        <v>9.9</v>
      </c>
      <c r="AS129" s="175">
        <v>10</v>
      </c>
      <c r="AT129" s="175">
        <v>10.4</v>
      </c>
      <c r="AU129" s="175">
        <v>10.4</v>
      </c>
      <c r="AV129" s="175">
        <v>11.2</v>
      </c>
      <c r="AW129" s="175"/>
    </row>
    <row r="130" spans="3:49" x14ac:dyDescent="0.2">
      <c r="C130" s="32" t="s">
        <v>17</v>
      </c>
      <c r="D130" s="32" t="s">
        <v>110</v>
      </c>
      <c r="E130" s="32"/>
      <c r="F130" s="6" t="s">
        <v>100</v>
      </c>
      <c r="G130" s="32" t="s">
        <v>131</v>
      </c>
      <c r="H130" s="32" t="s">
        <v>130</v>
      </c>
      <c r="I130" s="175">
        <v>10.6</v>
      </c>
      <c r="J130" s="175">
        <v>10.7</v>
      </c>
      <c r="K130" s="175">
        <v>8.5</v>
      </c>
      <c r="L130" s="175">
        <v>7.7</v>
      </c>
      <c r="M130" s="175">
        <v>8</v>
      </c>
      <c r="N130" s="175">
        <v>7.9</v>
      </c>
      <c r="O130" s="175">
        <v>5.6</v>
      </c>
      <c r="P130" s="175">
        <v>6</v>
      </c>
      <c r="Q130" s="175">
        <v>6.1</v>
      </c>
      <c r="R130" s="175">
        <v>5.3</v>
      </c>
      <c r="S130" s="175">
        <v>5.3</v>
      </c>
      <c r="T130" s="175">
        <v>4.0999999999999996</v>
      </c>
      <c r="U130" s="175">
        <v>3.5</v>
      </c>
      <c r="V130" s="175">
        <v>3.1</v>
      </c>
      <c r="W130" s="175">
        <v>3.4</v>
      </c>
      <c r="X130" s="175">
        <v>3.4</v>
      </c>
      <c r="Y130" s="175">
        <v>3.5</v>
      </c>
      <c r="Z130" s="175">
        <v>3.9</v>
      </c>
      <c r="AA130" s="175">
        <v>4.0999999999999996</v>
      </c>
      <c r="AB130" s="175">
        <v>3.8</v>
      </c>
      <c r="AC130" s="175">
        <v>4.0999999999999996</v>
      </c>
      <c r="AD130" s="175">
        <v>4.2</v>
      </c>
      <c r="AE130" s="175">
        <v>4.8</v>
      </c>
      <c r="AF130" s="175">
        <v>4.9000000000000004</v>
      </c>
      <c r="AG130" s="175">
        <v>4.9000000000000004</v>
      </c>
      <c r="AH130" s="175">
        <v>4.8</v>
      </c>
      <c r="AI130" s="175">
        <v>4.9000000000000004</v>
      </c>
      <c r="AJ130" s="175">
        <v>4.8</v>
      </c>
      <c r="AK130" s="175">
        <v>5</v>
      </c>
      <c r="AL130" s="175">
        <v>4.7</v>
      </c>
      <c r="AM130" s="175">
        <v>4.4000000000000004</v>
      </c>
      <c r="AN130" s="175">
        <v>3.9</v>
      </c>
      <c r="AO130" s="175">
        <v>4.5</v>
      </c>
      <c r="AP130" s="175">
        <v>4.5</v>
      </c>
      <c r="AQ130" s="175">
        <v>4.5</v>
      </c>
      <c r="AR130" s="175">
        <v>5.3</v>
      </c>
      <c r="AS130" s="175">
        <v>4.9000000000000004</v>
      </c>
      <c r="AT130" s="175">
        <v>5.3</v>
      </c>
      <c r="AU130" s="175">
        <v>5.3</v>
      </c>
      <c r="AV130" s="175">
        <v>5.5</v>
      </c>
      <c r="AW130" s="175"/>
    </row>
    <row r="131" spans="3:49" x14ac:dyDescent="0.2">
      <c r="C131" s="32" t="s">
        <v>18</v>
      </c>
      <c r="D131" s="32" t="s">
        <v>110</v>
      </c>
      <c r="E131" s="32"/>
      <c r="F131" s="6" t="s">
        <v>100</v>
      </c>
      <c r="G131" s="32" t="s">
        <v>131</v>
      </c>
      <c r="H131" s="32" t="s">
        <v>130</v>
      </c>
      <c r="I131" s="175">
        <v>7.4</v>
      </c>
      <c r="J131" s="175">
        <v>6.4</v>
      </c>
      <c r="K131" s="175">
        <v>7.6</v>
      </c>
      <c r="L131" s="175">
        <v>6.8</v>
      </c>
      <c r="M131" s="175">
        <v>7.2</v>
      </c>
      <c r="N131" s="175">
        <v>7.5</v>
      </c>
      <c r="O131" s="175">
        <v>5.4</v>
      </c>
      <c r="P131" s="175">
        <v>5.5</v>
      </c>
      <c r="Q131" s="175">
        <v>5.8</v>
      </c>
      <c r="R131" s="175">
        <v>4.5999999999999996</v>
      </c>
      <c r="S131" s="175">
        <v>3.8</v>
      </c>
      <c r="T131" s="175">
        <v>3.4</v>
      </c>
      <c r="U131" s="175">
        <v>2.7</v>
      </c>
      <c r="V131" s="175">
        <v>2.5</v>
      </c>
      <c r="W131" s="175">
        <v>2.1</v>
      </c>
      <c r="X131" s="175">
        <v>2.2999999999999998</v>
      </c>
      <c r="Y131" s="175">
        <v>1.9</v>
      </c>
      <c r="Z131" s="175">
        <v>2.2000000000000002</v>
      </c>
      <c r="AA131" s="175">
        <v>2.1</v>
      </c>
      <c r="AB131" s="175">
        <v>2.2999999999999998</v>
      </c>
      <c r="AC131" s="175">
        <v>2.6</v>
      </c>
      <c r="AD131" s="175">
        <v>2.8</v>
      </c>
      <c r="AE131" s="175">
        <v>2.9</v>
      </c>
      <c r="AF131" s="175">
        <v>3</v>
      </c>
      <c r="AG131" s="175">
        <v>3</v>
      </c>
      <c r="AH131" s="175">
        <v>3.1</v>
      </c>
      <c r="AI131" s="175">
        <v>3</v>
      </c>
      <c r="AJ131" s="175">
        <v>3.1</v>
      </c>
      <c r="AK131" s="175">
        <v>2.9</v>
      </c>
      <c r="AL131" s="175">
        <v>2.2000000000000002</v>
      </c>
      <c r="AM131" s="175">
        <v>2.1</v>
      </c>
      <c r="AN131" s="175">
        <v>2</v>
      </c>
      <c r="AO131" s="175">
        <v>1.3</v>
      </c>
      <c r="AP131" s="175">
        <v>1.4</v>
      </c>
      <c r="AQ131" s="175">
        <v>1.6</v>
      </c>
      <c r="AR131" s="175">
        <v>1.9</v>
      </c>
      <c r="AS131" s="175">
        <v>1.5</v>
      </c>
      <c r="AT131" s="175">
        <v>1.5</v>
      </c>
      <c r="AU131" s="175">
        <v>1.6</v>
      </c>
      <c r="AV131" s="175">
        <v>1.6</v>
      </c>
      <c r="AW131" s="175"/>
    </row>
    <row r="132" spans="3:49" x14ac:dyDescent="0.2">
      <c r="C132" s="32" t="s">
        <v>19</v>
      </c>
      <c r="D132" s="32" t="s">
        <v>110</v>
      </c>
      <c r="E132" s="32"/>
      <c r="F132" s="6" t="s">
        <v>100</v>
      </c>
      <c r="G132" s="32" t="s">
        <v>131</v>
      </c>
      <c r="H132" s="32" t="s">
        <v>130</v>
      </c>
      <c r="I132" s="175">
        <v>0.1</v>
      </c>
      <c r="J132" s="175">
        <v>0.3</v>
      </c>
      <c r="K132" s="175">
        <v>0.1</v>
      </c>
      <c r="L132" s="175">
        <v>0.1</v>
      </c>
      <c r="M132" s="175">
        <v>0.2</v>
      </c>
      <c r="N132" s="175">
        <v>0.2</v>
      </c>
      <c r="O132" s="175">
        <v>0.1</v>
      </c>
      <c r="P132" s="175">
        <v>0.1</v>
      </c>
      <c r="Q132" s="175">
        <v>0.1</v>
      </c>
      <c r="R132" s="175">
        <v>0.1</v>
      </c>
      <c r="S132" s="175">
        <v>0.1</v>
      </c>
      <c r="T132" s="175">
        <v>0.1</v>
      </c>
      <c r="U132" s="175">
        <v>0.1</v>
      </c>
      <c r="V132" s="175">
        <v>0.1</v>
      </c>
      <c r="W132" s="175">
        <v>0.1</v>
      </c>
      <c r="X132" s="175">
        <v>0.1</v>
      </c>
      <c r="Y132" s="175">
        <v>0.1</v>
      </c>
      <c r="Z132" s="175">
        <v>0.1</v>
      </c>
      <c r="AA132" s="175">
        <v>0.1</v>
      </c>
      <c r="AB132" s="175">
        <v>0.1</v>
      </c>
      <c r="AC132" s="175">
        <v>0.30000000000000004</v>
      </c>
      <c r="AD132" s="175">
        <v>0.4</v>
      </c>
      <c r="AE132" s="175">
        <v>0.4</v>
      </c>
      <c r="AF132" s="175">
        <v>0.5</v>
      </c>
      <c r="AG132" s="175">
        <v>0.5</v>
      </c>
      <c r="AH132" s="175">
        <v>0.2</v>
      </c>
      <c r="AI132" s="175">
        <v>0.2</v>
      </c>
      <c r="AJ132" s="175">
        <v>0.3</v>
      </c>
      <c r="AK132" s="175">
        <v>0.3</v>
      </c>
      <c r="AL132" s="175">
        <v>0.3</v>
      </c>
      <c r="AM132" s="175">
        <v>0.3</v>
      </c>
      <c r="AN132" s="175">
        <v>0.2</v>
      </c>
      <c r="AO132" s="175">
        <v>0.2</v>
      </c>
      <c r="AP132" s="175">
        <v>0.2</v>
      </c>
      <c r="AQ132" s="175">
        <v>0.3</v>
      </c>
      <c r="AR132" s="175">
        <v>0.2</v>
      </c>
      <c r="AS132" s="175">
        <v>0.2</v>
      </c>
      <c r="AT132" s="175">
        <v>0.2</v>
      </c>
      <c r="AU132" s="175">
        <v>0.2</v>
      </c>
      <c r="AV132" s="175">
        <v>0.2</v>
      </c>
      <c r="AW132" s="175"/>
    </row>
    <row r="133" spans="3:49" x14ac:dyDescent="0.2">
      <c r="C133" s="32" t="s">
        <v>20</v>
      </c>
      <c r="D133" s="32" t="s">
        <v>110</v>
      </c>
      <c r="E133" s="32"/>
      <c r="F133" s="6" t="s">
        <v>100</v>
      </c>
      <c r="G133" s="32" t="s">
        <v>131</v>
      </c>
      <c r="H133" s="32" t="s">
        <v>130</v>
      </c>
      <c r="I133" s="175">
        <v>0.8</v>
      </c>
      <c r="J133" s="175">
        <v>0.8</v>
      </c>
      <c r="K133" s="175">
        <v>0.8</v>
      </c>
      <c r="L133" s="175">
        <v>0.5</v>
      </c>
      <c r="M133" s="175">
        <v>0.4</v>
      </c>
      <c r="N133" s="175">
        <v>0.4</v>
      </c>
      <c r="O133" s="175">
        <v>0.3</v>
      </c>
      <c r="P133" s="175">
        <v>0.3</v>
      </c>
      <c r="Q133" s="175">
        <v>0.2</v>
      </c>
      <c r="R133" s="175">
        <v>0.2</v>
      </c>
      <c r="S133" s="175">
        <v>0.3</v>
      </c>
      <c r="T133" s="175">
        <v>0.2</v>
      </c>
      <c r="U133" s="175">
        <v>0.2</v>
      </c>
      <c r="V133" s="175">
        <v>0.3</v>
      </c>
      <c r="W133" s="175">
        <v>0.3</v>
      </c>
      <c r="X133" s="175">
        <v>0.3</v>
      </c>
      <c r="Y133" s="175">
        <v>0.3</v>
      </c>
      <c r="Z133" s="175">
        <v>0.2</v>
      </c>
      <c r="AA133" s="175">
        <v>0.4</v>
      </c>
      <c r="AB133" s="175">
        <v>0.5</v>
      </c>
      <c r="AC133" s="175">
        <v>0.3</v>
      </c>
      <c r="AD133" s="175">
        <v>0.3</v>
      </c>
      <c r="AE133" s="175">
        <v>0.3</v>
      </c>
      <c r="AF133" s="175">
        <v>0.5</v>
      </c>
      <c r="AG133" s="175">
        <v>0.6</v>
      </c>
      <c r="AH133" s="175">
        <v>0.7</v>
      </c>
      <c r="AI133" s="175">
        <v>0.8</v>
      </c>
      <c r="AJ133" s="175">
        <v>1.1000000000000001</v>
      </c>
      <c r="AK133" s="175">
        <v>1.3</v>
      </c>
      <c r="AL133" s="175">
        <v>1.2</v>
      </c>
      <c r="AM133" s="175">
        <v>1.1000000000000001</v>
      </c>
      <c r="AN133" s="175">
        <v>1</v>
      </c>
      <c r="AO133" s="175">
        <v>1</v>
      </c>
      <c r="AP133" s="175">
        <v>1.8</v>
      </c>
      <c r="AQ133" s="175">
        <v>0.9</v>
      </c>
      <c r="AR133" s="175">
        <v>0.8</v>
      </c>
      <c r="AS133" s="175">
        <v>1.1000000000000001</v>
      </c>
      <c r="AT133" s="175">
        <v>1.1000000000000001</v>
      </c>
      <c r="AU133" s="175">
        <v>1.1000000000000001</v>
      </c>
      <c r="AV133" s="175">
        <v>1.3</v>
      </c>
      <c r="AW133" s="175"/>
    </row>
    <row r="134" spans="3:49" x14ac:dyDescent="0.2">
      <c r="C134" s="32" t="s">
        <v>21</v>
      </c>
      <c r="D134" s="32" t="s">
        <v>110</v>
      </c>
      <c r="E134" s="32"/>
      <c r="F134" s="6" t="s">
        <v>100</v>
      </c>
      <c r="G134" s="32" t="s">
        <v>131</v>
      </c>
      <c r="H134" s="32" t="s">
        <v>130</v>
      </c>
      <c r="I134" s="175">
        <v>6.7</v>
      </c>
      <c r="J134" s="175">
        <v>6.7</v>
      </c>
      <c r="K134" s="175">
        <v>6.7</v>
      </c>
      <c r="L134" s="175">
        <v>5.8</v>
      </c>
      <c r="M134" s="175">
        <v>6.4</v>
      </c>
      <c r="N134" s="175">
        <v>5.6</v>
      </c>
      <c r="O134" s="175">
        <v>3.7</v>
      </c>
      <c r="P134" s="175">
        <v>3.6</v>
      </c>
      <c r="Q134" s="175">
        <v>3.6</v>
      </c>
      <c r="R134" s="175">
        <v>3.2</v>
      </c>
      <c r="S134" s="175">
        <v>3.2</v>
      </c>
      <c r="T134" s="175">
        <v>2.6</v>
      </c>
      <c r="U134" s="175">
        <v>2.1</v>
      </c>
      <c r="V134" s="175">
        <v>1.9000000000000001</v>
      </c>
      <c r="W134" s="175">
        <v>1.9</v>
      </c>
      <c r="X134" s="175">
        <v>2.1</v>
      </c>
      <c r="Y134" s="175">
        <v>2.2999999999999998</v>
      </c>
      <c r="Z134" s="175">
        <v>2.4</v>
      </c>
      <c r="AA134" s="175">
        <v>2.5</v>
      </c>
      <c r="AB134" s="175">
        <v>2.5</v>
      </c>
      <c r="AC134" s="175">
        <v>2.8</v>
      </c>
      <c r="AD134" s="175">
        <v>2.9</v>
      </c>
      <c r="AE134" s="175">
        <v>2.6</v>
      </c>
      <c r="AF134" s="175">
        <v>2.6</v>
      </c>
      <c r="AG134" s="175">
        <v>2.6</v>
      </c>
      <c r="AH134" s="175">
        <v>2.5</v>
      </c>
      <c r="AI134" s="175">
        <v>2.4</v>
      </c>
      <c r="AJ134" s="175">
        <v>2.4</v>
      </c>
      <c r="AK134" s="175">
        <v>2.2000000000000002</v>
      </c>
      <c r="AL134" s="175">
        <v>2.2000000000000002</v>
      </c>
      <c r="AM134" s="175">
        <v>2.1</v>
      </c>
      <c r="AN134" s="175">
        <v>1.8</v>
      </c>
      <c r="AO134" s="175">
        <v>1.9</v>
      </c>
      <c r="AP134" s="175">
        <v>1.5</v>
      </c>
      <c r="AQ134" s="175">
        <v>1.4</v>
      </c>
      <c r="AR134" s="175">
        <v>1.8</v>
      </c>
      <c r="AS134" s="175">
        <v>1.8</v>
      </c>
      <c r="AT134" s="175">
        <v>1.9</v>
      </c>
      <c r="AU134" s="175">
        <v>2</v>
      </c>
      <c r="AV134" s="175">
        <v>1.7</v>
      </c>
      <c r="AW134" s="175"/>
    </row>
    <row r="135" spans="3:49" x14ac:dyDescent="0.2">
      <c r="C135" s="32" t="s">
        <v>22</v>
      </c>
      <c r="D135" s="32" t="s">
        <v>110</v>
      </c>
      <c r="E135" s="32"/>
      <c r="F135" s="6" t="s">
        <v>100</v>
      </c>
      <c r="G135" s="32" t="s">
        <v>131</v>
      </c>
      <c r="H135" s="32" t="s">
        <v>130</v>
      </c>
      <c r="I135" s="175">
        <v>14.2</v>
      </c>
      <c r="J135" s="175">
        <v>14.7</v>
      </c>
      <c r="K135" s="175">
        <v>14</v>
      </c>
      <c r="L135" s="175">
        <v>13</v>
      </c>
      <c r="M135" s="175">
        <v>13.7</v>
      </c>
      <c r="N135" s="175">
        <v>13.2</v>
      </c>
      <c r="O135" s="175">
        <v>8.6</v>
      </c>
      <c r="P135" s="175">
        <v>8.4</v>
      </c>
      <c r="Q135" s="175">
        <v>8.4</v>
      </c>
      <c r="R135" s="175">
        <v>7.5</v>
      </c>
      <c r="S135" s="175">
        <v>7.3</v>
      </c>
      <c r="T135" s="175">
        <v>6.4</v>
      </c>
      <c r="U135" s="175">
        <v>6.1</v>
      </c>
      <c r="V135" s="175">
        <v>5.5</v>
      </c>
      <c r="W135" s="175">
        <v>6.3999999999999995</v>
      </c>
      <c r="X135" s="175">
        <v>6.5</v>
      </c>
      <c r="Y135" s="175">
        <v>6.2</v>
      </c>
      <c r="Z135" s="175">
        <v>5.9</v>
      </c>
      <c r="AA135" s="175">
        <v>6</v>
      </c>
      <c r="AB135" s="175">
        <v>5.3</v>
      </c>
      <c r="AC135" s="175">
        <v>4.9000000000000004</v>
      </c>
      <c r="AD135" s="175">
        <v>4.8</v>
      </c>
      <c r="AE135" s="175">
        <v>5.0999999999999996</v>
      </c>
      <c r="AF135" s="175">
        <v>5.0999999999999996</v>
      </c>
      <c r="AG135" s="175">
        <v>5</v>
      </c>
      <c r="AH135" s="175">
        <v>5.0999999999999996</v>
      </c>
      <c r="AI135" s="175">
        <v>5.0999999999999996</v>
      </c>
      <c r="AJ135" s="175">
        <v>5</v>
      </c>
      <c r="AK135" s="175">
        <v>4.8</v>
      </c>
      <c r="AL135" s="175">
        <v>5</v>
      </c>
      <c r="AM135" s="175">
        <v>5.0999999999999996</v>
      </c>
      <c r="AN135" s="175">
        <v>4.7</v>
      </c>
      <c r="AO135" s="175">
        <v>4.8</v>
      </c>
      <c r="AP135" s="175">
        <v>3.7</v>
      </c>
      <c r="AQ135" s="175">
        <v>3.9</v>
      </c>
      <c r="AR135" s="175">
        <v>5.3</v>
      </c>
      <c r="AS135" s="175">
        <v>5.6</v>
      </c>
      <c r="AT135" s="175">
        <v>6.5</v>
      </c>
      <c r="AU135" s="175">
        <v>7</v>
      </c>
      <c r="AV135" s="175">
        <v>7.2</v>
      </c>
      <c r="AW135" s="175"/>
    </row>
    <row r="136" spans="3:49" x14ac:dyDescent="0.2">
      <c r="C136" s="32" t="s">
        <v>23</v>
      </c>
      <c r="D136" s="32" t="s">
        <v>110</v>
      </c>
      <c r="E136" s="32"/>
      <c r="F136" s="6" t="s">
        <v>100</v>
      </c>
      <c r="G136" s="32" t="s">
        <v>131</v>
      </c>
      <c r="H136" s="32" t="s">
        <v>130</v>
      </c>
      <c r="I136" s="175">
        <v>6.7</v>
      </c>
      <c r="J136" s="175">
        <v>5.7</v>
      </c>
      <c r="K136" s="175">
        <v>5.0999999999999996</v>
      </c>
      <c r="L136" s="175">
        <v>5.6</v>
      </c>
      <c r="M136" s="175">
        <v>5.0999999999999996</v>
      </c>
      <c r="N136" s="175">
        <v>6.2</v>
      </c>
      <c r="O136" s="175">
        <v>4.4000000000000004</v>
      </c>
      <c r="P136" s="175">
        <v>4</v>
      </c>
      <c r="Q136" s="175">
        <v>2.9</v>
      </c>
      <c r="R136" s="175">
        <v>4.0999999999999996</v>
      </c>
      <c r="S136" s="175">
        <v>4.5999999999999996</v>
      </c>
      <c r="T136" s="175">
        <v>5.2</v>
      </c>
      <c r="U136" s="175">
        <v>5.5</v>
      </c>
      <c r="V136" s="175">
        <v>5.2</v>
      </c>
      <c r="W136" s="175">
        <v>5</v>
      </c>
      <c r="X136" s="175">
        <v>5</v>
      </c>
      <c r="Y136" s="175">
        <v>4.5999999999999996</v>
      </c>
      <c r="Z136" s="175">
        <v>4.5999999999999996</v>
      </c>
      <c r="AA136" s="175">
        <v>5.0999999999999996</v>
      </c>
      <c r="AB136" s="175">
        <v>4.4000000000000004</v>
      </c>
      <c r="AC136" s="175">
        <v>4.4000000000000004</v>
      </c>
      <c r="AD136" s="175">
        <v>4.5999999999999996</v>
      </c>
      <c r="AE136" s="175">
        <v>5.3</v>
      </c>
      <c r="AF136" s="175">
        <v>5.0999999999999996</v>
      </c>
      <c r="AG136" s="175">
        <v>5.2</v>
      </c>
      <c r="AH136" s="175">
        <v>5.4</v>
      </c>
      <c r="AI136" s="175">
        <v>5.0999999999999996</v>
      </c>
      <c r="AJ136" s="175">
        <v>6</v>
      </c>
      <c r="AK136" s="175">
        <v>6</v>
      </c>
      <c r="AL136" s="175">
        <v>5.8</v>
      </c>
      <c r="AM136" s="175">
        <v>5.6</v>
      </c>
      <c r="AN136" s="175">
        <v>5.4</v>
      </c>
      <c r="AO136" s="175">
        <v>5.8</v>
      </c>
      <c r="AP136" s="175">
        <v>6.3</v>
      </c>
      <c r="AQ136" s="175">
        <v>6.8</v>
      </c>
      <c r="AR136" s="175">
        <v>6.1</v>
      </c>
      <c r="AS136" s="175">
        <v>6.8</v>
      </c>
      <c r="AT136" s="175">
        <v>7.2</v>
      </c>
      <c r="AU136" s="175">
        <v>7.1</v>
      </c>
      <c r="AV136" s="175">
        <v>7.3</v>
      </c>
      <c r="AW136" s="175"/>
    </row>
    <row r="137" spans="3:49" x14ac:dyDescent="0.2">
      <c r="C137" s="32" t="s">
        <v>24</v>
      </c>
      <c r="D137" s="32" t="s">
        <v>110</v>
      </c>
      <c r="E137" s="32"/>
      <c r="F137" s="6" t="s">
        <v>100</v>
      </c>
      <c r="G137" s="32" t="s">
        <v>131</v>
      </c>
      <c r="H137" s="32" t="s">
        <v>130</v>
      </c>
      <c r="I137" s="175">
        <v>100.39999999999999</v>
      </c>
      <c r="J137" s="175">
        <v>99.2</v>
      </c>
      <c r="K137" s="175">
        <v>91.1</v>
      </c>
      <c r="L137" s="175">
        <v>84.8</v>
      </c>
      <c r="M137" s="175">
        <v>88.3</v>
      </c>
      <c r="N137" s="175">
        <v>83.7</v>
      </c>
      <c r="O137" s="175">
        <v>60.7</v>
      </c>
      <c r="P137" s="175">
        <v>62.6</v>
      </c>
      <c r="Q137" s="175">
        <v>66.3</v>
      </c>
      <c r="R137" s="175">
        <v>65.900000000000006</v>
      </c>
      <c r="S137" s="175">
        <v>68.899999999999991</v>
      </c>
      <c r="T137" s="175">
        <v>60.2</v>
      </c>
      <c r="U137" s="175">
        <v>54.5</v>
      </c>
      <c r="V137" s="175">
        <v>51.099999999999994</v>
      </c>
      <c r="W137" s="175">
        <v>52.8</v>
      </c>
      <c r="X137" s="175">
        <v>55.6</v>
      </c>
      <c r="Y137" s="175">
        <v>55.1</v>
      </c>
      <c r="Z137" s="175">
        <v>58.7</v>
      </c>
      <c r="AA137" s="175">
        <v>61.1</v>
      </c>
      <c r="AB137" s="175">
        <v>64.300000000000011</v>
      </c>
      <c r="AC137" s="175">
        <v>66.600000000000009</v>
      </c>
      <c r="AD137" s="175">
        <v>66.400000000000006</v>
      </c>
      <c r="AE137" s="175">
        <v>67.3</v>
      </c>
      <c r="AF137" s="175">
        <v>69.699999999999989</v>
      </c>
      <c r="AG137" s="175">
        <v>70.599999999999994</v>
      </c>
      <c r="AH137" s="175">
        <v>69.8</v>
      </c>
      <c r="AI137" s="175">
        <v>68.3</v>
      </c>
      <c r="AJ137" s="175">
        <v>67.8</v>
      </c>
      <c r="AK137" s="175">
        <v>66.5</v>
      </c>
      <c r="AL137" s="175">
        <v>61.8</v>
      </c>
      <c r="AM137" s="175">
        <v>62.3</v>
      </c>
      <c r="AN137" s="175">
        <v>57.4</v>
      </c>
      <c r="AO137" s="175">
        <v>55.1</v>
      </c>
      <c r="AP137" s="175">
        <v>53.4</v>
      </c>
      <c r="AQ137" s="175">
        <v>53.2</v>
      </c>
      <c r="AR137" s="175">
        <v>53.1</v>
      </c>
      <c r="AS137" s="175">
        <v>55.7</v>
      </c>
      <c r="AT137" s="175">
        <v>55.4</v>
      </c>
      <c r="AU137" s="175">
        <v>55.9</v>
      </c>
      <c r="AV137" s="175">
        <v>58.3</v>
      </c>
      <c r="AW137" s="175"/>
    </row>
    <row r="138" spans="3:49" x14ac:dyDescent="0.2">
      <c r="C138" s="32" t="s">
        <v>25</v>
      </c>
      <c r="D138" s="32" t="s">
        <v>110</v>
      </c>
      <c r="E138" s="32"/>
      <c r="F138" s="6" t="s">
        <v>100</v>
      </c>
      <c r="G138" s="32" t="s">
        <v>131</v>
      </c>
      <c r="H138" s="32" t="s">
        <v>130</v>
      </c>
      <c r="I138" s="175">
        <v>15.6</v>
      </c>
      <c r="J138" s="175">
        <v>16.8</v>
      </c>
      <c r="K138" s="175">
        <v>14.4</v>
      </c>
      <c r="L138" s="175">
        <v>13.4</v>
      </c>
      <c r="M138" s="175">
        <v>13.799999999999999</v>
      </c>
      <c r="N138" s="175">
        <v>14.7</v>
      </c>
      <c r="O138" s="175">
        <v>10.3</v>
      </c>
      <c r="P138" s="175">
        <v>10.3</v>
      </c>
      <c r="Q138" s="175">
        <v>10.7</v>
      </c>
      <c r="R138" s="175">
        <v>11.9</v>
      </c>
      <c r="S138" s="175">
        <v>12.3</v>
      </c>
      <c r="T138" s="175">
        <v>10.6</v>
      </c>
      <c r="U138" s="175">
        <v>10</v>
      </c>
      <c r="V138" s="175">
        <v>9.3000000000000007</v>
      </c>
      <c r="W138" s="175">
        <v>8.9</v>
      </c>
      <c r="X138" s="175">
        <v>9.6999999999999993</v>
      </c>
      <c r="Y138" s="175">
        <v>11.9</v>
      </c>
      <c r="Z138" s="175">
        <v>12.2</v>
      </c>
      <c r="AA138" s="175">
        <v>12</v>
      </c>
      <c r="AB138" s="175">
        <v>14.1</v>
      </c>
      <c r="AC138" s="175">
        <v>12.1</v>
      </c>
      <c r="AD138" s="175">
        <v>11.6</v>
      </c>
      <c r="AE138" s="175">
        <v>13.3</v>
      </c>
      <c r="AF138" s="175">
        <v>13.8</v>
      </c>
      <c r="AG138" s="175">
        <v>14.2</v>
      </c>
      <c r="AH138" s="175">
        <v>14.7</v>
      </c>
      <c r="AI138" s="175">
        <v>14.7</v>
      </c>
      <c r="AJ138" s="175">
        <v>14.3</v>
      </c>
      <c r="AK138" s="175">
        <v>14.1</v>
      </c>
      <c r="AL138" s="175">
        <v>12.5</v>
      </c>
      <c r="AM138" s="175">
        <v>12.6</v>
      </c>
      <c r="AN138" s="175">
        <v>11.9</v>
      </c>
      <c r="AO138" s="175">
        <v>12.9</v>
      </c>
      <c r="AP138" s="175">
        <v>13.3</v>
      </c>
      <c r="AQ138" s="175">
        <v>13.3</v>
      </c>
      <c r="AR138" s="175">
        <v>17.8</v>
      </c>
      <c r="AS138" s="175">
        <v>19.399999999999999</v>
      </c>
      <c r="AT138" s="175">
        <v>20.8</v>
      </c>
      <c r="AU138" s="175">
        <v>21</v>
      </c>
      <c r="AV138" s="175">
        <v>22</v>
      </c>
      <c r="AW138" s="175"/>
    </row>
    <row r="139" spans="3:49" x14ac:dyDescent="0.2">
      <c r="C139" s="32" t="s">
        <v>26</v>
      </c>
      <c r="D139" s="32" t="s">
        <v>110</v>
      </c>
      <c r="E139" s="32"/>
      <c r="F139" s="6" t="s">
        <v>100</v>
      </c>
      <c r="G139" s="32" t="s">
        <v>131</v>
      </c>
      <c r="H139" s="32" t="s">
        <v>130</v>
      </c>
      <c r="I139" s="175">
        <v>1.4</v>
      </c>
      <c r="J139" s="175">
        <v>1.2</v>
      </c>
      <c r="K139" s="175">
        <v>0.8</v>
      </c>
      <c r="L139" s="175">
        <v>0.70000000000000007</v>
      </c>
      <c r="M139" s="175">
        <v>0.5</v>
      </c>
      <c r="N139" s="175">
        <v>0.9</v>
      </c>
      <c r="O139" s="175">
        <v>0.5</v>
      </c>
      <c r="P139" s="175">
        <v>0.6</v>
      </c>
      <c r="Q139" s="175">
        <v>0.4</v>
      </c>
      <c r="R139" s="175">
        <v>0.4</v>
      </c>
      <c r="S139" s="175">
        <v>0.4</v>
      </c>
      <c r="T139" s="175">
        <v>0.3</v>
      </c>
      <c r="U139" s="175">
        <v>0.4</v>
      </c>
      <c r="V139" s="175">
        <v>0.3</v>
      </c>
      <c r="W139" s="175">
        <v>0.3</v>
      </c>
      <c r="X139" s="175">
        <v>0.3</v>
      </c>
      <c r="Y139" s="175">
        <v>0.3</v>
      </c>
      <c r="Z139" s="175">
        <v>0.2</v>
      </c>
      <c r="AA139" s="175">
        <v>0.2</v>
      </c>
      <c r="AB139" s="175">
        <v>0.1</v>
      </c>
      <c r="AC139" s="175">
        <v>0.2</v>
      </c>
      <c r="AD139" s="175">
        <v>0.2</v>
      </c>
      <c r="AE139" s="175">
        <v>0.2</v>
      </c>
      <c r="AF139" s="175">
        <v>0.2</v>
      </c>
      <c r="AG139" s="175">
        <v>0.3</v>
      </c>
      <c r="AH139" s="175">
        <v>0.5</v>
      </c>
      <c r="AI139" s="175">
        <v>0.5</v>
      </c>
      <c r="AJ139" s="175">
        <v>0.5</v>
      </c>
      <c r="AK139" s="175">
        <v>0.5</v>
      </c>
      <c r="AL139" s="175">
        <v>0.5</v>
      </c>
      <c r="AM139" s="175">
        <v>0.5</v>
      </c>
      <c r="AN139" s="175">
        <v>0.5</v>
      </c>
      <c r="AO139" s="175">
        <v>0.5</v>
      </c>
      <c r="AP139" s="175">
        <v>0.5</v>
      </c>
      <c r="AQ139" s="175">
        <v>0.5</v>
      </c>
      <c r="AR139" s="175">
        <v>0.7</v>
      </c>
      <c r="AS139" s="175">
        <v>0.9</v>
      </c>
      <c r="AT139" s="175">
        <v>0.9</v>
      </c>
      <c r="AU139" s="175">
        <v>0.9</v>
      </c>
      <c r="AV139" s="175">
        <v>1.1000000000000001</v>
      </c>
      <c r="AW139" s="175"/>
    </row>
    <row r="140" spans="3:49" x14ac:dyDescent="0.2">
      <c r="C140" s="32" t="s">
        <v>27</v>
      </c>
      <c r="D140" s="32" t="s">
        <v>110</v>
      </c>
      <c r="E140" s="32"/>
      <c r="F140" s="6" t="s">
        <v>100</v>
      </c>
      <c r="G140" s="32" t="s">
        <v>131</v>
      </c>
      <c r="H140" s="32" t="s">
        <v>130</v>
      </c>
      <c r="I140" s="175">
        <v>7.5</v>
      </c>
      <c r="J140" s="175">
        <v>6.7</v>
      </c>
      <c r="K140" s="175">
        <v>6.9</v>
      </c>
      <c r="L140" s="175">
        <v>7.1</v>
      </c>
      <c r="M140" s="175">
        <v>6.4</v>
      </c>
      <c r="N140" s="175">
        <v>6.2</v>
      </c>
      <c r="O140" s="175">
        <v>5.3</v>
      </c>
      <c r="P140" s="175">
        <v>5.6</v>
      </c>
      <c r="Q140" s="175">
        <v>5.6</v>
      </c>
      <c r="R140" s="175">
        <v>5.5</v>
      </c>
      <c r="S140" s="175">
        <v>4.5999999999999996</v>
      </c>
      <c r="T140" s="175">
        <v>4.3</v>
      </c>
      <c r="U140" s="175">
        <v>3.8</v>
      </c>
      <c r="V140" s="175">
        <v>3.7</v>
      </c>
      <c r="W140" s="175">
        <v>3.6</v>
      </c>
      <c r="X140" s="175">
        <v>3.6</v>
      </c>
      <c r="Y140" s="175">
        <v>4.3</v>
      </c>
      <c r="Z140" s="175">
        <v>3.7</v>
      </c>
      <c r="AA140" s="175">
        <v>3.6</v>
      </c>
      <c r="AB140" s="175">
        <v>3.4</v>
      </c>
      <c r="AC140" s="175">
        <v>3.4</v>
      </c>
      <c r="AD140" s="175">
        <v>3.1999999999999997</v>
      </c>
      <c r="AE140" s="175">
        <v>3.4</v>
      </c>
      <c r="AF140" s="175">
        <v>3.6</v>
      </c>
      <c r="AG140" s="175">
        <v>3.6</v>
      </c>
      <c r="AH140" s="175">
        <v>3.9</v>
      </c>
      <c r="AI140" s="175">
        <v>4</v>
      </c>
      <c r="AJ140" s="175">
        <v>4</v>
      </c>
      <c r="AK140" s="175">
        <v>4.0999999999999996</v>
      </c>
      <c r="AL140" s="175">
        <v>4.5</v>
      </c>
      <c r="AM140" s="175">
        <v>3.9</v>
      </c>
      <c r="AN140" s="175">
        <v>3.6</v>
      </c>
      <c r="AO140" s="175">
        <v>3.3</v>
      </c>
      <c r="AP140" s="175">
        <v>3.2</v>
      </c>
      <c r="AQ140" s="175">
        <v>3</v>
      </c>
      <c r="AR140" s="175">
        <v>3.6</v>
      </c>
      <c r="AS140" s="175">
        <v>3.6999999999999997</v>
      </c>
      <c r="AT140" s="175">
        <v>3.4</v>
      </c>
      <c r="AU140" s="175">
        <v>3.2</v>
      </c>
      <c r="AV140" s="175">
        <v>3.6</v>
      </c>
      <c r="AW140" s="175"/>
    </row>
    <row r="141" spans="3:49" x14ac:dyDescent="0.2">
      <c r="C141" s="32" t="s">
        <v>28</v>
      </c>
      <c r="D141" s="32" t="s">
        <v>110</v>
      </c>
      <c r="E141" s="32"/>
      <c r="F141" s="6" t="s">
        <v>100</v>
      </c>
      <c r="G141" s="32" t="s">
        <v>131</v>
      </c>
      <c r="H141" s="32" t="s">
        <v>130</v>
      </c>
      <c r="I141" s="175">
        <v>53.5</v>
      </c>
      <c r="J141" s="175">
        <v>51.2</v>
      </c>
      <c r="K141" s="175">
        <v>50.4</v>
      </c>
      <c r="L141" s="175">
        <v>46</v>
      </c>
      <c r="M141" s="175">
        <v>45.9</v>
      </c>
      <c r="N141" s="175">
        <v>49.7</v>
      </c>
      <c r="O141" s="175">
        <v>34.5</v>
      </c>
      <c r="P141" s="175">
        <v>33.799999999999997</v>
      </c>
      <c r="Q141" s="175">
        <v>33.700000000000003</v>
      </c>
      <c r="R141" s="175">
        <v>30.9</v>
      </c>
      <c r="S141" s="175">
        <v>31.200000000000003</v>
      </c>
      <c r="T141" s="175">
        <v>26.3</v>
      </c>
      <c r="U141" s="175">
        <v>24.8</v>
      </c>
      <c r="V141" s="175">
        <v>22.700000000000003</v>
      </c>
      <c r="W141" s="175">
        <v>23.7</v>
      </c>
      <c r="X141" s="175">
        <v>25.599999999999998</v>
      </c>
      <c r="Y141" s="175">
        <v>26.4</v>
      </c>
      <c r="Z141" s="175">
        <v>27.200000000000003</v>
      </c>
      <c r="AA141" s="175">
        <v>27.2</v>
      </c>
      <c r="AB141" s="175">
        <v>25</v>
      </c>
      <c r="AC141" s="175">
        <v>25.6</v>
      </c>
      <c r="AD141" s="175">
        <v>25.9</v>
      </c>
      <c r="AE141" s="175">
        <v>23.1</v>
      </c>
      <c r="AF141" s="175">
        <v>23.6</v>
      </c>
      <c r="AG141" s="175">
        <v>23.099999999999998</v>
      </c>
      <c r="AH141" s="175">
        <v>23.5</v>
      </c>
      <c r="AI141" s="175">
        <v>23.3</v>
      </c>
      <c r="AJ141" s="175">
        <v>23</v>
      </c>
      <c r="AK141" s="175">
        <v>23</v>
      </c>
      <c r="AL141" s="175">
        <v>20.7</v>
      </c>
      <c r="AM141" s="175">
        <v>21.6</v>
      </c>
      <c r="AN141" s="175">
        <v>19.399999999999999</v>
      </c>
      <c r="AO141" s="175">
        <v>18.5</v>
      </c>
      <c r="AP141" s="175">
        <v>17.7</v>
      </c>
      <c r="AQ141" s="175">
        <v>18.8</v>
      </c>
      <c r="AR141" s="175">
        <v>7.4</v>
      </c>
      <c r="AS141" s="175">
        <v>6.9</v>
      </c>
      <c r="AT141" s="175">
        <v>7.6</v>
      </c>
      <c r="AU141" s="175">
        <v>7.9</v>
      </c>
      <c r="AV141" s="175">
        <v>8.4</v>
      </c>
      <c r="AW141" s="175"/>
    </row>
    <row r="142" spans="3:49" x14ac:dyDescent="0.2">
      <c r="C142" s="32" t="s">
        <v>29</v>
      </c>
      <c r="D142" s="32" t="s">
        <v>110</v>
      </c>
      <c r="E142" s="32"/>
      <c r="F142" s="6" t="s">
        <v>100</v>
      </c>
      <c r="G142" s="32" t="s">
        <v>131</v>
      </c>
      <c r="H142" s="32" t="s">
        <v>130</v>
      </c>
      <c r="I142" s="175">
        <v>7.1</v>
      </c>
      <c r="J142" s="175">
        <v>6.6</v>
      </c>
      <c r="K142" s="175">
        <v>6.8</v>
      </c>
      <c r="L142" s="175">
        <v>6.1</v>
      </c>
      <c r="M142" s="175">
        <v>5.9</v>
      </c>
      <c r="N142" s="175">
        <v>5.2</v>
      </c>
      <c r="O142" s="175">
        <v>3.9</v>
      </c>
      <c r="P142" s="175">
        <v>3.5</v>
      </c>
      <c r="Q142" s="175">
        <v>3.9</v>
      </c>
      <c r="R142" s="175">
        <v>4.0999999999999996</v>
      </c>
      <c r="S142" s="175">
        <v>4.2</v>
      </c>
      <c r="T142" s="175">
        <v>4</v>
      </c>
      <c r="U142" s="175">
        <v>2.8</v>
      </c>
      <c r="V142" s="175">
        <v>2.6</v>
      </c>
      <c r="W142" s="175">
        <v>2.5</v>
      </c>
      <c r="X142" s="175">
        <v>2.8</v>
      </c>
      <c r="Y142" s="175">
        <v>2.4</v>
      </c>
      <c r="Z142" s="175">
        <v>2.8</v>
      </c>
      <c r="AA142" s="175">
        <v>2.9</v>
      </c>
      <c r="AB142" s="175">
        <v>3.4</v>
      </c>
      <c r="AC142" s="175">
        <v>4.7</v>
      </c>
      <c r="AD142" s="175">
        <v>4.5999999999999996</v>
      </c>
      <c r="AE142" s="175">
        <v>4.8</v>
      </c>
      <c r="AF142" s="175">
        <v>4.8</v>
      </c>
      <c r="AG142" s="175">
        <v>5</v>
      </c>
      <c r="AH142" s="175">
        <v>4.9000000000000004</v>
      </c>
      <c r="AI142" s="175">
        <v>4.8000000000000007</v>
      </c>
      <c r="AJ142" s="175">
        <v>4.6000000000000005</v>
      </c>
      <c r="AK142" s="175">
        <v>4.4000000000000004</v>
      </c>
      <c r="AL142" s="175">
        <v>3.9</v>
      </c>
      <c r="AM142" s="175">
        <v>4</v>
      </c>
      <c r="AN142" s="175">
        <v>3.6</v>
      </c>
      <c r="AO142" s="175">
        <v>3.8</v>
      </c>
      <c r="AP142" s="175">
        <v>3.6</v>
      </c>
      <c r="AQ142" s="175">
        <v>4.0999999999999996</v>
      </c>
      <c r="AR142" s="175">
        <v>6.6</v>
      </c>
      <c r="AS142" s="175">
        <v>6.7</v>
      </c>
      <c r="AT142" s="175">
        <v>6.8</v>
      </c>
      <c r="AU142" s="175">
        <v>6.6</v>
      </c>
      <c r="AV142" s="175">
        <v>6.5</v>
      </c>
      <c r="AW142" s="175"/>
    </row>
    <row r="143" spans="3:49" x14ac:dyDescent="0.2">
      <c r="C143" s="32" t="s">
        <v>30</v>
      </c>
      <c r="D143" s="32" t="s">
        <v>110</v>
      </c>
      <c r="E143" s="32"/>
      <c r="F143" s="6" t="s">
        <v>100</v>
      </c>
      <c r="G143" s="32" t="s">
        <v>131</v>
      </c>
      <c r="H143" s="32" t="s">
        <v>130</v>
      </c>
      <c r="I143" s="175">
        <v>2.9</v>
      </c>
      <c r="J143" s="175">
        <v>3.1</v>
      </c>
      <c r="K143" s="175">
        <v>3.1</v>
      </c>
      <c r="L143" s="175">
        <v>2.6</v>
      </c>
      <c r="M143" s="175">
        <v>2.2999999999999998</v>
      </c>
      <c r="N143" s="175">
        <v>2.4</v>
      </c>
      <c r="O143" s="175">
        <v>1.6</v>
      </c>
      <c r="P143" s="175">
        <v>1.7</v>
      </c>
      <c r="Q143" s="175">
        <v>1.6</v>
      </c>
      <c r="R143" s="175">
        <v>1.7</v>
      </c>
      <c r="S143" s="175">
        <v>1.6</v>
      </c>
      <c r="T143" s="175">
        <v>1.2</v>
      </c>
      <c r="U143" s="175">
        <v>1.4</v>
      </c>
      <c r="V143" s="175">
        <v>1.3</v>
      </c>
      <c r="W143" s="175">
        <v>1.5</v>
      </c>
      <c r="X143" s="175">
        <v>1.8</v>
      </c>
      <c r="Y143" s="175">
        <v>2.1</v>
      </c>
      <c r="Z143" s="175">
        <v>2.2000000000000002</v>
      </c>
      <c r="AA143" s="175">
        <v>2.2999999999999998</v>
      </c>
      <c r="AB143" s="175">
        <v>2.2999999999999998</v>
      </c>
      <c r="AC143" s="175">
        <v>2.2999999999999998</v>
      </c>
      <c r="AD143" s="175">
        <v>2.2999999999999998</v>
      </c>
      <c r="AE143" s="175">
        <v>2.4</v>
      </c>
      <c r="AF143" s="175">
        <v>2.5</v>
      </c>
      <c r="AG143" s="175">
        <v>2.4</v>
      </c>
      <c r="AH143" s="175">
        <v>2.1999999999999997</v>
      </c>
      <c r="AI143" s="175">
        <v>2.2999999999999998</v>
      </c>
      <c r="AJ143" s="175">
        <v>2.1</v>
      </c>
      <c r="AK143" s="175">
        <v>2.2000000000000002</v>
      </c>
      <c r="AL143" s="175">
        <v>1.9</v>
      </c>
      <c r="AM143" s="175">
        <v>1.9</v>
      </c>
      <c r="AN143" s="175">
        <v>1.7</v>
      </c>
      <c r="AO143" s="175">
        <v>1.7</v>
      </c>
      <c r="AP143" s="175">
        <v>1.9</v>
      </c>
      <c r="AQ143" s="175">
        <v>1.7</v>
      </c>
      <c r="AR143" s="175">
        <v>2.4</v>
      </c>
      <c r="AS143" s="175">
        <v>2.4</v>
      </c>
      <c r="AT143" s="175">
        <v>2.7</v>
      </c>
      <c r="AU143" s="175">
        <v>2.7</v>
      </c>
      <c r="AV143" s="175">
        <v>2.9</v>
      </c>
      <c r="AW143" s="175"/>
    </row>
    <row r="144" spans="3:49" x14ac:dyDescent="0.2">
      <c r="C144" s="32" t="s">
        <v>31</v>
      </c>
      <c r="D144" s="32" t="s">
        <v>110</v>
      </c>
      <c r="E144" s="32"/>
      <c r="F144" s="6" t="s">
        <v>100</v>
      </c>
      <c r="G144" s="32" t="s">
        <v>131</v>
      </c>
      <c r="H144" s="32" t="s">
        <v>130</v>
      </c>
      <c r="I144" s="175">
        <v>19.900000000000002</v>
      </c>
      <c r="J144" s="175">
        <v>18.399999999999999</v>
      </c>
      <c r="K144" s="175">
        <v>18.200000000000003</v>
      </c>
      <c r="L144" s="175">
        <v>18.700000000000003</v>
      </c>
      <c r="M144" s="175">
        <v>18.5</v>
      </c>
      <c r="N144" s="175">
        <v>20.7</v>
      </c>
      <c r="O144" s="175">
        <v>15.1</v>
      </c>
      <c r="P144" s="175">
        <v>14.2</v>
      </c>
      <c r="Q144" s="175">
        <v>13.7</v>
      </c>
      <c r="R144" s="175">
        <v>13.9</v>
      </c>
      <c r="S144" s="175">
        <v>13.5</v>
      </c>
      <c r="T144" s="175">
        <v>13.2</v>
      </c>
      <c r="U144" s="175">
        <v>11.2</v>
      </c>
      <c r="V144" s="175">
        <v>10.3</v>
      </c>
      <c r="W144" s="175">
        <v>10.4</v>
      </c>
      <c r="X144" s="175">
        <v>11.1</v>
      </c>
      <c r="Y144" s="175">
        <v>10.7</v>
      </c>
      <c r="Z144" s="175">
        <v>10.4</v>
      </c>
      <c r="AA144" s="175">
        <v>10.3</v>
      </c>
      <c r="AB144" s="175">
        <v>10.5</v>
      </c>
      <c r="AC144" s="175">
        <v>9.6</v>
      </c>
      <c r="AD144" s="175">
        <v>9.6</v>
      </c>
      <c r="AE144" s="175">
        <v>9.5</v>
      </c>
      <c r="AF144" s="175">
        <v>9.4</v>
      </c>
      <c r="AG144" s="175">
        <v>9.1</v>
      </c>
      <c r="AH144" s="175">
        <v>9.1999999999999993</v>
      </c>
      <c r="AI144" s="175">
        <v>9.3000000000000007</v>
      </c>
      <c r="AJ144" s="175">
        <v>8.9</v>
      </c>
      <c r="AK144" s="175">
        <v>8.9</v>
      </c>
      <c r="AL144" s="175">
        <v>7.8</v>
      </c>
      <c r="AM144" s="175">
        <v>8.1</v>
      </c>
      <c r="AN144" s="175">
        <v>7.4</v>
      </c>
      <c r="AO144" s="175">
        <v>7</v>
      </c>
      <c r="AP144" s="175">
        <v>7.3000000000000007</v>
      </c>
      <c r="AQ144" s="175">
        <v>6.8000000000000007</v>
      </c>
      <c r="AR144" s="175">
        <v>8.1</v>
      </c>
      <c r="AS144" s="175">
        <v>9.1</v>
      </c>
      <c r="AT144" s="175">
        <v>8.8000000000000007</v>
      </c>
      <c r="AU144" s="175">
        <v>9</v>
      </c>
      <c r="AV144" s="175">
        <v>9.3000000000000007</v>
      </c>
      <c r="AW144" s="175"/>
    </row>
    <row r="145" spans="3:49" x14ac:dyDescent="0.2">
      <c r="C145" s="32" t="s">
        <v>32</v>
      </c>
      <c r="D145" s="32" t="s">
        <v>110</v>
      </c>
      <c r="E145" s="32"/>
      <c r="F145" s="6" t="s">
        <v>100</v>
      </c>
      <c r="G145" s="32" t="s">
        <v>131</v>
      </c>
      <c r="H145" s="32" t="s">
        <v>130</v>
      </c>
      <c r="I145" s="175">
        <v>1.4</v>
      </c>
      <c r="J145" s="175">
        <v>1.2</v>
      </c>
      <c r="K145" s="175">
        <v>1.2</v>
      </c>
      <c r="L145" s="175">
        <v>1.2</v>
      </c>
      <c r="M145" s="175">
        <v>1.5</v>
      </c>
      <c r="N145" s="175">
        <v>0.9</v>
      </c>
      <c r="O145" s="175">
        <v>0.9</v>
      </c>
      <c r="P145" s="175">
        <v>1.2</v>
      </c>
      <c r="Q145" s="175">
        <v>0.9</v>
      </c>
      <c r="R145" s="175">
        <v>1.4</v>
      </c>
      <c r="S145" s="175">
        <v>1.4</v>
      </c>
      <c r="T145" s="175">
        <v>1.1000000000000001</v>
      </c>
      <c r="U145" s="175">
        <v>0.9</v>
      </c>
      <c r="V145" s="175">
        <v>0.9</v>
      </c>
      <c r="W145" s="175">
        <v>0.7</v>
      </c>
      <c r="X145" s="175">
        <v>0.9</v>
      </c>
      <c r="Y145" s="175">
        <v>1.1000000000000001</v>
      </c>
      <c r="Z145" s="175">
        <v>1.3</v>
      </c>
      <c r="AA145" s="175">
        <v>1.1000000000000001</v>
      </c>
      <c r="AB145" s="175">
        <v>1.3</v>
      </c>
      <c r="AC145" s="175">
        <v>1.2</v>
      </c>
      <c r="AD145" s="175">
        <v>1</v>
      </c>
      <c r="AE145" s="175">
        <v>0.9</v>
      </c>
      <c r="AF145" s="175">
        <v>0.9</v>
      </c>
      <c r="AG145" s="175">
        <v>0.9</v>
      </c>
      <c r="AH145" s="175">
        <v>0.8</v>
      </c>
      <c r="AI145" s="175">
        <v>0.8</v>
      </c>
      <c r="AJ145" s="175">
        <v>0.8</v>
      </c>
      <c r="AK145" s="175">
        <v>0.7</v>
      </c>
      <c r="AL145" s="175">
        <v>0.5</v>
      </c>
      <c r="AM145" s="175">
        <v>0.5</v>
      </c>
      <c r="AN145" s="175">
        <v>0.5</v>
      </c>
      <c r="AO145" s="175">
        <v>0.4</v>
      </c>
      <c r="AP145" s="175">
        <v>0.4</v>
      </c>
      <c r="AQ145" s="175">
        <v>0.4</v>
      </c>
      <c r="AR145" s="175">
        <v>0.5</v>
      </c>
      <c r="AS145" s="175">
        <v>0.5</v>
      </c>
      <c r="AT145" s="175">
        <v>0.6</v>
      </c>
      <c r="AU145" s="175">
        <v>0.6</v>
      </c>
      <c r="AV145" s="175">
        <v>0.6</v>
      </c>
      <c r="AW145" s="175"/>
    </row>
    <row r="146" spans="3:49" x14ac:dyDescent="0.2">
      <c r="C146" s="32" t="s">
        <v>105</v>
      </c>
      <c r="D146" s="32" t="s">
        <v>110</v>
      </c>
      <c r="E146" s="32"/>
      <c r="F146" s="6" t="s">
        <v>100</v>
      </c>
      <c r="G146" s="32" t="s">
        <v>131</v>
      </c>
      <c r="H146" s="32" t="s">
        <v>130</v>
      </c>
      <c r="I146" s="175">
        <v>269.59999999999997</v>
      </c>
      <c r="J146" s="175">
        <v>262.59999999999997</v>
      </c>
      <c r="K146" s="175">
        <v>248.10000000000002</v>
      </c>
      <c r="L146" s="175">
        <v>231.09999999999997</v>
      </c>
      <c r="M146" s="175">
        <v>235.90000000000003</v>
      </c>
      <c r="N146" s="175">
        <v>236.69999999999996</v>
      </c>
      <c r="O146" s="175">
        <v>168.5</v>
      </c>
      <c r="P146" s="175">
        <v>168.59999999999997</v>
      </c>
      <c r="Q146" s="175">
        <v>171.29999999999998</v>
      </c>
      <c r="R146" s="175">
        <v>167.8</v>
      </c>
      <c r="S146" s="175">
        <v>169.89999999999998</v>
      </c>
      <c r="T146" s="175">
        <v>149.69999999999996</v>
      </c>
      <c r="U146" s="175">
        <v>137.4</v>
      </c>
      <c r="V146" s="175">
        <v>127.79999999999998</v>
      </c>
      <c r="W146" s="175">
        <v>130.6</v>
      </c>
      <c r="X146" s="175">
        <v>138.5</v>
      </c>
      <c r="Y146" s="175">
        <v>139.6</v>
      </c>
      <c r="Z146" s="175">
        <v>144.30000000000004</v>
      </c>
      <c r="AA146" s="175">
        <v>147.80000000000001</v>
      </c>
      <c r="AB146" s="175">
        <v>151.00000000000003</v>
      </c>
      <c r="AC146" s="175">
        <v>153.1</v>
      </c>
      <c r="AD146" s="175">
        <v>152.80000000000001</v>
      </c>
      <c r="AE146" s="175">
        <v>154.80000000000004</v>
      </c>
      <c r="AF146" s="175">
        <v>158.9</v>
      </c>
      <c r="AG146" s="175">
        <v>160.80000000000001</v>
      </c>
      <c r="AH146" s="175">
        <v>161.4</v>
      </c>
      <c r="AI146" s="175">
        <v>160.00000000000006</v>
      </c>
      <c r="AJ146" s="175">
        <v>160</v>
      </c>
      <c r="AK146" s="175">
        <v>158.89999999999998</v>
      </c>
      <c r="AL146" s="175">
        <v>145.9</v>
      </c>
      <c r="AM146" s="175">
        <v>147.19999999999999</v>
      </c>
      <c r="AN146" s="175">
        <v>134.89999999999998</v>
      </c>
      <c r="AO146" s="175">
        <v>132.4</v>
      </c>
      <c r="AP146" s="175">
        <v>130.4</v>
      </c>
      <c r="AQ146" s="175">
        <v>130.19999999999999</v>
      </c>
      <c r="AR146" s="175">
        <v>131.5</v>
      </c>
      <c r="AS146" s="175">
        <v>137.20000000000002</v>
      </c>
      <c r="AT146" s="175">
        <v>141.1</v>
      </c>
      <c r="AU146" s="175">
        <v>142.5</v>
      </c>
      <c r="AV146" s="175">
        <v>148.69999999999999</v>
      </c>
      <c r="AW146" s="175"/>
    </row>
    <row r="147" spans="3:49" x14ac:dyDescent="0.2">
      <c r="C147" s="32" t="s">
        <v>34</v>
      </c>
      <c r="D147" s="32" t="s">
        <v>110</v>
      </c>
      <c r="E147" s="32"/>
      <c r="F147" s="6" t="s">
        <v>100</v>
      </c>
      <c r="G147" s="32" t="s">
        <v>131</v>
      </c>
      <c r="H147" s="32" t="s">
        <v>130</v>
      </c>
      <c r="I147" s="175">
        <v>0</v>
      </c>
      <c r="J147" s="175">
        <v>0</v>
      </c>
      <c r="K147" s="175">
        <v>0</v>
      </c>
      <c r="L147" s="175">
        <v>0</v>
      </c>
      <c r="M147" s="175">
        <v>0</v>
      </c>
      <c r="N147" s="175">
        <v>0</v>
      </c>
      <c r="O147" s="175">
        <v>0</v>
      </c>
      <c r="P147" s="175">
        <v>0</v>
      </c>
      <c r="Q147" s="175">
        <v>0</v>
      </c>
      <c r="R147" s="175">
        <v>0</v>
      </c>
      <c r="S147" s="175">
        <v>0</v>
      </c>
      <c r="T147" s="175">
        <v>0</v>
      </c>
      <c r="U147" s="175">
        <v>0</v>
      </c>
      <c r="V147" s="175">
        <v>0</v>
      </c>
      <c r="W147" s="175">
        <v>0</v>
      </c>
      <c r="X147" s="175">
        <v>0</v>
      </c>
      <c r="Y147" s="175">
        <v>0</v>
      </c>
      <c r="Z147" s="175">
        <v>0</v>
      </c>
      <c r="AA147" s="175">
        <v>0</v>
      </c>
      <c r="AB147" s="175">
        <v>0</v>
      </c>
      <c r="AC147" s="175">
        <v>0</v>
      </c>
      <c r="AD147" s="175">
        <v>0</v>
      </c>
      <c r="AE147" s="175">
        <v>0</v>
      </c>
      <c r="AF147" s="175">
        <v>0</v>
      </c>
      <c r="AG147" s="175">
        <v>0</v>
      </c>
      <c r="AH147" s="175">
        <v>0</v>
      </c>
      <c r="AI147" s="175">
        <v>0</v>
      </c>
      <c r="AJ147" s="175">
        <v>0</v>
      </c>
      <c r="AK147" s="175">
        <v>0</v>
      </c>
      <c r="AL147" s="175">
        <v>0</v>
      </c>
      <c r="AM147" s="175">
        <v>0</v>
      </c>
      <c r="AN147" s="175">
        <v>0</v>
      </c>
      <c r="AO147" s="175">
        <v>0</v>
      </c>
      <c r="AP147" s="175">
        <v>0</v>
      </c>
      <c r="AQ147" s="175">
        <v>0</v>
      </c>
      <c r="AR147" s="175">
        <v>0</v>
      </c>
      <c r="AS147" s="175">
        <v>0</v>
      </c>
      <c r="AT147" s="175">
        <v>0</v>
      </c>
      <c r="AU147" s="175">
        <v>0</v>
      </c>
      <c r="AV147" s="175">
        <v>0</v>
      </c>
      <c r="AW147" s="175"/>
    </row>
    <row r="148" spans="3:49" ht="12" thickBot="1" x14ac:dyDescent="0.25">
      <c r="C148" s="168" t="s">
        <v>35</v>
      </c>
      <c r="D148" s="168" t="s">
        <v>110</v>
      </c>
      <c r="E148" s="168"/>
      <c r="F148" s="169" t="s">
        <v>100</v>
      </c>
      <c r="G148" s="168" t="s">
        <v>131</v>
      </c>
      <c r="H148" s="168" t="s">
        <v>130</v>
      </c>
      <c r="I148" s="176">
        <v>269.59999999999997</v>
      </c>
      <c r="J148" s="176">
        <v>262.59999999999997</v>
      </c>
      <c r="K148" s="176">
        <v>248.10000000000002</v>
      </c>
      <c r="L148" s="176">
        <v>231.09999999999997</v>
      </c>
      <c r="M148" s="176">
        <v>235.90000000000003</v>
      </c>
      <c r="N148" s="176">
        <v>236.69999999999996</v>
      </c>
      <c r="O148" s="176">
        <v>168.5</v>
      </c>
      <c r="P148" s="176">
        <v>168.59999999999997</v>
      </c>
      <c r="Q148" s="176">
        <v>171.29999999999998</v>
      </c>
      <c r="R148" s="176">
        <v>167.8</v>
      </c>
      <c r="S148" s="176">
        <v>169.89999999999998</v>
      </c>
      <c r="T148" s="176">
        <v>149.69999999999996</v>
      </c>
      <c r="U148" s="176">
        <v>137.4</v>
      </c>
      <c r="V148" s="176">
        <v>127.79999999999998</v>
      </c>
      <c r="W148" s="176">
        <v>130.6</v>
      </c>
      <c r="X148" s="176">
        <v>138.5</v>
      </c>
      <c r="Y148" s="176">
        <v>139.6</v>
      </c>
      <c r="Z148" s="176">
        <v>144.30000000000004</v>
      </c>
      <c r="AA148" s="176">
        <v>147.80000000000001</v>
      </c>
      <c r="AB148" s="176">
        <v>151.00000000000003</v>
      </c>
      <c r="AC148" s="176">
        <v>153.1</v>
      </c>
      <c r="AD148" s="176">
        <v>152.80000000000001</v>
      </c>
      <c r="AE148" s="176">
        <v>154.80000000000004</v>
      </c>
      <c r="AF148" s="176">
        <v>158.9</v>
      </c>
      <c r="AG148" s="176">
        <v>160.80000000000001</v>
      </c>
      <c r="AH148" s="176">
        <v>161.4</v>
      </c>
      <c r="AI148" s="176">
        <v>160.00000000000006</v>
      </c>
      <c r="AJ148" s="176">
        <v>160</v>
      </c>
      <c r="AK148" s="176">
        <v>158.89999999999998</v>
      </c>
      <c r="AL148" s="176">
        <v>145.9</v>
      </c>
      <c r="AM148" s="176">
        <v>147.19999999999999</v>
      </c>
      <c r="AN148" s="176">
        <v>134.89999999999998</v>
      </c>
      <c r="AO148" s="176">
        <v>132.4</v>
      </c>
      <c r="AP148" s="176">
        <v>130.4</v>
      </c>
      <c r="AQ148" s="176">
        <v>130.19999999999999</v>
      </c>
      <c r="AR148" s="176">
        <v>131.5</v>
      </c>
      <c r="AS148" s="176">
        <v>137.20000000000002</v>
      </c>
      <c r="AT148" s="176">
        <v>141.1</v>
      </c>
      <c r="AU148" s="176">
        <v>142.5</v>
      </c>
      <c r="AV148" s="176">
        <v>148.69999999999999</v>
      </c>
      <c r="AW148" s="176"/>
    </row>
    <row r="149" spans="3:49" x14ac:dyDescent="0.2">
      <c r="C149" s="32" t="s">
        <v>11</v>
      </c>
      <c r="D149" s="32" t="s">
        <v>111</v>
      </c>
      <c r="E149" s="32"/>
      <c r="F149" s="6" t="s">
        <v>101</v>
      </c>
      <c r="G149" s="32" t="s">
        <v>131</v>
      </c>
      <c r="H149" s="32" t="s">
        <v>130</v>
      </c>
      <c r="I149" s="175">
        <v>17.200000000000003</v>
      </c>
      <c r="J149" s="175">
        <v>17.400000000000002</v>
      </c>
      <c r="K149" s="175">
        <v>14.299999999999999</v>
      </c>
      <c r="L149" s="175">
        <v>12.799999999999999</v>
      </c>
      <c r="M149" s="175">
        <v>12.2</v>
      </c>
      <c r="N149" s="175">
        <v>11.9</v>
      </c>
      <c r="O149" s="175">
        <v>13.6</v>
      </c>
      <c r="P149" s="175">
        <v>14.1</v>
      </c>
      <c r="Q149" s="175">
        <v>15.399999999999999</v>
      </c>
      <c r="R149" s="175">
        <v>16</v>
      </c>
      <c r="S149" s="175">
        <v>14.799999999999999</v>
      </c>
      <c r="T149" s="175">
        <v>18.3</v>
      </c>
      <c r="U149" s="175">
        <v>16.400000000000002</v>
      </c>
      <c r="V149" s="175">
        <v>15.699999999999998</v>
      </c>
      <c r="W149" s="175">
        <v>14.7</v>
      </c>
      <c r="X149" s="175">
        <v>16</v>
      </c>
      <c r="Y149" s="175">
        <v>15.2</v>
      </c>
      <c r="Z149" s="175">
        <v>16.399999999999999</v>
      </c>
      <c r="AA149" s="175">
        <v>17</v>
      </c>
      <c r="AB149" s="175">
        <v>19.700000000000003</v>
      </c>
      <c r="AC149" s="175">
        <v>21.599999999999998</v>
      </c>
      <c r="AD149" s="175">
        <v>24.2</v>
      </c>
      <c r="AE149" s="175">
        <v>24.5</v>
      </c>
      <c r="AF149" s="175">
        <v>25.2</v>
      </c>
      <c r="AG149" s="175">
        <v>25.9</v>
      </c>
      <c r="AH149" s="175">
        <v>28</v>
      </c>
      <c r="AI149" s="175">
        <v>28</v>
      </c>
      <c r="AJ149" s="175">
        <v>28.7</v>
      </c>
      <c r="AK149" s="175">
        <v>27.3</v>
      </c>
      <c r="AL149" s="175">
        <v>22.3</v>
      </c>
      <c r="AM149" s="175">
        <v>20.2</v>
      </c>
      <c r="AN149" s="175">
        <v>18.3</v>
      </c>
      <c r="AO149" s="175">
        <v>16.8</v>
      </c>
      <c r="AP149" s="175">
        <v>15.3</v>
      </c>
      <c r="AQ149" s="175">
        <v>14.8</v>
      </c>
      <c r="AR149" s="175">
        <v>17</v>
      </c>
      <c r="AS149" s="175">
        <v>18</v>
      </c>
      <c r="AT149" s="175">
        <v>18.399999999999999</v>
      </c>
      <c r="AU149" s="175">
        <v>19.100000000000001</v>
      </c>
      <c r="AV149" s="175">
        <v>19.3</v>
      </c>
      <c r="AW149" s="175"/>
    </row>
    <row r="150" spans="3:49" x14ac:dyDescent="0.2">
      <c r="C150" s="32" t="s">
        <v>17</v>
      </c>
      <c r="D150" s="32" t="s">
        <v>111</v>
      </c>
      <c r="E150" s="32"/>
      <c r="F150" s="6" t="s">
        <v>101</v>
      </c>
      <c r="G150" s="32" t="s">
        <v>131</v>
      </c>
      <c r="H150" s="32" t="s">
        <v>130</v>
      </c>
      <c r="I150" s="175">
        <v>9.2999999999999989</v>
      </c>
      <c r="J150" s="175">
        <v>8.1999999999999993</v>
      </c>
      <c r="K150" s="175">
        <v>8.4</v>
      </c>
      <c r="L150" s="175">
        <v>8.4</v>
      </c>
      <c r="M150" s="175">
        <v>6.4</v>
      </c>
      <c r="N150" s="175">
        <v>5.4</v>
      </c>
      <c r="O150" s="175">
        <v>7.7</v>
      </c>
      <c r="P150" s="175">
        <v>8.3000000000000007</v>
      </c>
      <c r="Q150" s="175">
        <v>8.5</v>
      </c>
      <c r="R150" s="175">
        <v>9.7000000000000011</v>
      </c>
      <c r="S150" s="175">
        <v>10</v>
      </c>
      <c r="T150" s="175">
        <v>9.1</v>
      </c>
      <c r="U150" s="175">
        <v>9.5</v>
      </c>
      <c r="V150" s="175">
        <v>8.6000000000000014</v>
      </c>
      <c r="W150" s="175">
        <v>8.3000000000000007</v>
      </c>
      <c r="X150" s="175">
        <v>7.2</v>
      </c>
      <c r="Y150" s="175">
        <v>8.1</v>
      </c>
      <c r="Z150" s="175">
        <v>7.9</v>
      </c>
      <c r="AA150" s="175">
        <v>8.1999999999999993</v>
      </c>
      <c r="AB150" s="175">
        <v>8.4</v>
      </c>
      <c r="AC150" s="175">
        <v>9.1</v>
      </c>
      <c r="AD150" s="175">
        <v>9.9</v>
      </c>
      <c r="AE150" s="175">
        <v>10.1</v>
      </c>
      <c r="AF150" s="175">
        <v>10.3</v>
      </c>
      <c r="AG150" s="175">
        <v>11.4</v>
      </c>
      <c r="AH150" s="175">
        <v>11.9</v>
      </c>
      <c r="AI150" s="175">
        <v>12</v>
      </c>
      <c r="AJ150" s="175">
        <v>12.1</v>
      </c>
      <c r="AK150" s="175">
        <v>11.9</v>
      </c>
      <c r="AL150" s="175">
        <v>10.4</v>
      </c>
      <c r="AM150" s="175">
        <v>9.8000000000000007</v>
      </c>
      <c r="AN150" s="175">
        <v>9.1</v>
      </c>
      <c r="AO150" s="175">
        <v>7.8</v>
      </c>
      <c r="AP150" s="175">
        <v>8.3000000000000007</v>
      </c>
      <c r="AQ150" s="175">
        <v>6.8</v>
      </c>
      <c r="AR150" s="175">
        <v>7.1</v>
      </c>
      <c r="AS150" s="175">
        <v>7</v>
      </c>
      <c r="AT150" s="175">
        <v>7.3</v>
      </c>
      <c r="AU150" s="175">
        <v>7.8</v>
      </c>
      <c r="AV150" s="175">
        <v>7.4</v>
      </c>
      <c r="AW150" s="175"/>
    </row>
    <row r="151" spans="3:49" x14ac:dyDescent="0.2">
      <c r="C151" s="32" t="s">
        <v>18</v>
      </c>
      <c r="D151" s="32" t="s">
        <v>111</v>
      </c>
      <c r="E151" s="32"/>
      <c r="F151" s="6" t="s">
        <v>101</v>
      </c>
      <c r="G151" s="32" t="s">
        <v>131</v>
      </c>
      <c r="H151" s="32" t="s">
        <v>130</v>
      </c>
      <c r="I151" s="175">
        <v>9.3000000000000007</v>
      </c>
      <c r="J151" s="175">
        <v>7.9</v>
      </c>
      <c r="K151" s="175">
        <v>6.4</v>
      </c>
      <c r="L151" s="175">
        <v>6.4</v>
      </c>
      <c r="M151" s="175">
        <v>6.4</v>
      </c>
      <c r="N151" s="175">
        <v>5.7</v>
      </c>
      <c r="O151" s="175">
        <v>6.8</v>
      </c>
      <c r="P151" s="175">
        <v>6.8</v>
      </c>
      <c r="Q151" s="175">
        <v>6.1</v>
      </c>
      <c r="R151" s="175">
        <v>6.4</v>
      </c>
      <c r="S151" s="175">
        <v>6</v>
      </c>
      <c r="T151" s="175">
        <v>6.8</v>
      </c>
      <c r="U151" s="175">
        <v>6.4</v>
      </c>
      <c r="V151" s="175">
        <v>6.3</v>
      </c>
      <c r="W151" s="175">
        <v>6.1</v>
      </c>
      <c r="X151" s="175">
        <v>6.1</v>
      </c>
      <c r="Y151" s="175">
        <v>5.2</v>
      </c>
      <c r="Z151" s="175">
        <v>5.3</v>
      </c>
      <c r="AA151" s="175">
        <v>5.3</v>
      </c>
      <c r="AB151" s="175">
        <v>5.5</v>
      </c>
      <c r="AC151" s="175">
        <v>5.4</v>
      </c>
      <c r="AD151" s="175">
        <v>6</v>
      </c>
      <c r="AE151" s="175">
        <v>6</v>
      </c>
      <c r="AF151" s="175">
        <v>6.1</v>
      </c>
      <c r="AG151" s="175">
        <v>6.5</v>
      </c>
      <c r="AH151" s="175">
        <v>7.1</v>
      </c>
      <c r="AI151" s="175">
        <v>7</v>
      </c>
      <c r="AJ151" s="175">
        <v>7.4</v>
      </c>
      <c r="AK151" s="175">
        <v>7.2</v>
      </c>
      <c r="AL151" s="175">
        <v>5.8</v>
      </c>
      <c r="AM151" s="175">
        <v>5.0999999999999996</v>
      </c>
      <c r="AN151" s="175">
        <v>5</v>
      </c>
      <c r="AO151" s="175">
        <v>4.5</v>
      </c>
      <c r="AP151" s="175">
        <v>4.3000000000000007</v>
      </c>
      <c r="AQ151" s="175">
        <v>3</v>
      </c>
      <c r="AR151" s="175">
        <v>2.7</v>
      </c>
      <c r="AS151" s="175">
        <v>2.6</v>
      </c>
      <c r="AT151" s="175">
        <v>2.7</v>
      </c>
      <c r="AU151" s="175">
        <v>2.9</v>
      </c>
      <c r="AV151" s="175">
        <v>2.8</v>
      </c>
      <c r="AW151" s="175"/>
    </row>
    <row r="152" spans="3:49" x14ac:dyDescent="0.2">
      <c r="C152" s="32" t="s">
        <v>19</v>
      </c>
      <c r="D152" s="32" t="s">
        <v>111</v>
      </c>
      <c r="E152" s="32"/>
      <c r="F152" s="6" t="s">
        <v>101</v>
      </c>
      <c r="G152" s="32" t="s">
        <v>131</v>
      </c>
      <c r="H152" s="32" t="s">
        <v>130</v>
      </c>
      <c r="I152" s="175">
        <v>2.5</v>
      </c>
      <c r="J152" s="175">
        <v>2.7</v>
      </c>
      <c r="K152" s="175">
        <v>2.2000000000000002</v>
      </c>
      <c r="L152" s="175">
        <v>1.9000000000000001</v>
      </c>
      <c r="M152" s="175">
        <v>1.6</v>
      </c>
      <c r="N152" s="175">
        <v>2.2000000000000002</v>
      </c>
      <c r="O152" s="175">
        <v>2.8</v>
      </c>
      <c r="P152" s="175">
        <v>2.9</v>
      </c>
      <c r="Q152" s="175">
        <v>3.4</v>
      </c>
      <c r="R152" s="175">
        <v>3</v>
      </c>
      <c r="S152" s="175">
        <v>2.8</v>
      </c>
      <c r="T152" s="175">
        <v>2.8</v>
      </c>
      <c r="U152" s="175">
        <v>2.2999999999999998</v>
      </c>
      <c r="V152" s="175">
        <v>2.2000000000000002</v>
      </c>
      <c r="W152" s="175">
        <v>2.2000000000000002</v>
      </c>
      <c r="X152" s="175">
        <v>2.2000000000000002</v>
      </c>
      <c r="Y152" s="175">
        <v>2.1</v>
      </c>
      <c r="Z152" s="175">
        <v>2.1</v>
      </c>
      <c r="AA152" s="175">
        <v>1.7</v>
      </c>
      <c r="AB152" s="175">
        <v>2.2000000000000002</v>
      </c>
      <c r="AC152" s="175">
        <v>2.2999999999999998</v>
      </c>
      <c r="AD152" s="175">
        <v>2.2000000000000002</v>
      </c>
      <c r="AE152" s="175">
        <v>2</v>
      </c>
      <c r="AF152" s="175">
        <v>1.9</v>
      </c>
      <c r="AG152" s="175">
        <v>2.2000000000000002</v>
      </c>
      <c r="AH152" s="175">
        <v>2</v>
      </c>
      <c r="AI152" s="175">
        <v>2</v>
      </c>
      <c r="AJ152" s="175">
        <v>2.1</v>
      </c>
      <c r="AK152" s="175">
        <v>2.1</v>
      </c>
      <c r="AL152" s="175">
        <v>1.8</v>
      </c>
      <c r="AM152" s="175">
        <v>1.9000000000000001</v>
      </c>
      <c r="AN152" s="175">
        <v>1.7</v>
      </c>
      <c r="AO152" s="175">
        <v>1.5</v>
      </c>
      <c r="AP152" s="175">
        <v>1.4000000000000001</v>
      </c>
      <c r="AQ152" s="175">
        <v>1.5</v>
      </c>
      <c r="AR152" s="175">
        <v>1.7</v>
      </c>
      <c r="AS152" s="175">
        <v>1.6</v>
      </c>
      <c r="AT152" s="175">
        <v>1.8</v>
      </c>
      <c r="AU152" s="175">
        <v>1.8</v>
      </c>
      <c r="AV152" s="175">
        <v>1.5</v>
      </c>
      <c r="AW152" s="175"/>
    </row>
    <row r="153" spans="3:49" x14ac:dyDescent="0.2">
      <c r="C153" s="32" t="s">
        <v>20</v>
      </c>
      <c r="D153" s="32" t="s">
        <v>111</v>
      </c>
      <c r="E153" s="32"/>
      <c r="F153" s="6" t="s">
        <v>101</v>
      </c>
      <c r="G153" s="32" t="s">
        <v>131</v>
      </c>
      <c r="H153" s="32" t="s">
        <v>130</v>
      </c>
      <c r="I153" s="175">
        <v>5.4</v>
      </c>
      <c r="J153" s="175">
        <v>5.7</v>
      </c>
      <c r="K153" s="175">
        <v>5.0999999999999996</v>
      </c>
      <c r="L153" s="175">
        <v>6</v>
      </c>
      <c r="M153" s="175">
        <v>6.2</v>
      </c>
      <c r="N153" s="175">
        <v>5.4</v>
      </c>
      <c r="O153" s="175">
        <v>4.8</v>
      </c>
      <c r="P153" s="175">
        <v>5.0999999999999996</v>
      </c>
      <c r="Q153" s="175">
        <v>4.8</v>
      </c>
      <c r="R153" s="175">
        <v>4.5999999999999996</v>
      </c>
      <c r="S153" s="175">
        <v>4.3</v>
      </c>
      <c r="T153" s="175">
        <v>4.5</v>
      </c>
      <c r="U153" s="175">
        <v>4.4000000000000004</v>
      </c>
      <c r="V153" s="175">
        <v>4.5999999999999996</v>
      </c>
      <c r="W153" s="175">
        <v>4.3</v>
      </c>
      <c r="X153" s="175">
        <v>4.5</v>
      </c>
      <c r="Y153" s="175">
        <v>3.9</v>
      </c>
      <c r="Z153" s="175">
        <v>4.3</v>
      </c>
      <c r="AA153" s="175">
        <v>4.3</v>
      </c>
      <c r="AB153" s="175">
        <v>5.0999999999999996</v>
      </c>
      <c r="AC153" s="175">
        <v>5.5</v>
      </c>
      <c r="AD153" s="175">
        <v>5.7</v>
      </c>
      <c r="AE153" s="175">
        <v>5.4</v>
      </c>
      <c r="AF153" s="175">
        <v>5</v>
      </c>
      <c r="AG153" s="175">
        <v>4.9000000000000004</v>
      </c>
      <c r="AH153" s="175">
        <v>4.7</v>
      </c>
      <c r="AI153" s="175">
        <v>4.4000000000000004</v>
      </c>
      <c r="AJ153" s="175">
        <v>4.3</v>
      </c>
      <c r="AK153" s="175">
        <v>4</v>
      </c>
      <c r="AL153" s="175">
        <v>3.2</v>
      </c>
      <c r="AM153" s="175">
        <v>2.7</v>
      </c>
      <c r="AN153" s="175">
        <v>2.5</v>
      </c>
      <c r="AO153" s="175">
        <v>2.2999999999999998</v>
      </c>
      <c r="AP153" s="175">
        <v>2.2000000000000002</v>
      </c>
      <c r="AQ153" s="175">
        <v>2.2000000000000002</v>
      </c>
      <c r="AR153" s="175">
        <v>1.1000000000000001</v>
      </c>
      <c r="AS153" s="175">
        <v>1.2</v>
      </c>
      <c r="AT153" s="175">
        <v>1.1000000000000001</v>
      </c>
      <c r="AU153" s="175">
        <v>1.2</v>
      </c>
      <c r="AV153" s="175">
        <v>1.1000000000000001</v>
      </c>
      <c r="AW153" s="175"/>
    </row>
    <row r="154" spans="3:49" x14ac:dyDescent="0.2">
      <c r="C154" s="32" t="s">
        <v>21</v>
      </c>
      <c r="D154" s="32" t="s">
        <v>111</v>
      </c>
      <c r="E154" s="32"/>
      <c r="F154" s="6" t="s">
        <v>101</v>
      </c>
      <c r="G154" s="32" t="s">
        <v>131</v>
      </c>
      <c r="H154" s="32" t="s">
        <v>130</v>
      </c>
      <c r="I154" s="175">
        <v>4.1999999999999993</v>
      </c>
      <c r="J154" s="175">
        <v>3.8000000000000003</v>
      </c>
      <c r="K154" s="175">
        <v>4</v>
      </c>
      <c r="L154" s="175">
        <v>2.8</v>
      </c>
      <c r="M154" s="175">
        <v>2.6</v>
      </c>
      <c r="N154" s="175">
        <v>2.2000000000000002</v>
      </c>
      <c r="O154" s="175">
        <v>3.4</v>
      </c>
      <c r="P154" s="175">
        <v>3.2</v>
      </c>
      <c r="Q154" s="175">
        <v>4</v>
      </c>
      <c r="R154" s="175">
        <v>4.5</v>
      </c>
      <c r="S154" s="175">
        <v>3.9</v>
      </c>
      <c r="T154" s="175">
        <v>4.4000000000000004</v>
      </c>
      <c r="U154" s="175">
        <v>4</v>
      </c>
      <c r="V154" s="175">
        <v>3.9</v>
      </c>
      <c r="W154" s="175">
        <v>3.4</v>
      </c>
      <c r="X154" s="175">
        <v>3.8</v>
      </c>
      <c r="Y154" s="175">
        <v>3.9</v>
      </c>
      <c r="Z154" s="175">
        <v>3.8</v>
      </c>
      <c r="AA154" s="175">
        <v>3.7</v>
      </c>
      <c r="AB154" s="175">
        <v>3.5</v>
      </c>
      <c r="AC154" s="175">
        <v>4.0999999999999996</v>
      </c>
      <c r="AD154" s="175">
        <v>4</v>
      </c>
      <c r="AE154" s="175">
        <v>4.0999999999999996</v>
      </c>
      <c r="AF154" s="175">
        <v>4.4000000000000004</v>
      </c>
      <c r="AG154" s="175">
        <v>4.5</v>
      </c>
      <c r="AH154" s="175">
        <v>4.7</v>
      </c>
      <c r="AI154" s="175">
        <v>4.7</v>
      </c>
      <c r="AJ154" s="175">
        <v>4.7</v>
      </c>
      <c r="AK154" s="175">
        <v>4.6000000000000005</v>
      </c>
      <c r="AL154" s="175">
        <v>4.5</v>
      </c>
      <c r="AM154" s="175">
        <v>3.8</v>
      </c>
      <c r="AN154" s="175">
        <v>3.9999999999999996</v>
      </c>
      <c r="AO154" s="175">
        <v>2.7</v>
      </c>
      <c r="AP154" s="175">
        <v>2.4</v>
      </c>
      <c r="AQ154" s="175">
        <v>2.1</v>
      </c>
      <c r="AR154" s="175">
        <v>2.2000000000000002</v>
      </c>
      <c r="AS154" s="175">
        <v>2.2000000000000002</v>
      </c>
      <c r="AT154" s="175">
        <v>2.2999999999999998</v>
      </c>
      <c r="AU154" s="175">
        <v>2.2999999999999998</v>
      </c>
      <c r="AV154" s="175">
        <v>2.4</v>
      </c>
      <c r="AW154" s="175"/>
    </row>
    <row r="155" spans="3:49" x14ac:dyDescent="0.2">
      <c r="C155" s="32" t="s">
        <v>22</v>
      </c>
      <c r="D155" s="32" t="s">
        <v>111</v>
      </c>
      <c r="E155" s="32"/>
      <c r="F155" s="6" t="s">
        <v>101</v>
      </c>
      <c r="G155" s="32" t="s">
        <v>131</v>
      </c>
      <c r="H155" s="32" t="s">
        <v>130</v>
      </c>
      <c r="I155" s="175">
        <v>21.7</v>
      </c>
      <c r="J155" s="175">
        <v>20.7</v>
      </c>
      <c r="K155" s="175">
        <v>18.7</v>
      </c>
      <c r="L155" s="175">
        <v>17.2</v>
      </c>
      <c r="M155" s="175">
        <v>15.5</v>
      </c>
      <c r="N155" s="175">
        <v>13.9</v>
      </c>
      <c r="O155" s="175">
        <v>16.600000000000001</v>
      </c>
      <c r="P155" s="175">
        <v>18.899999999999999</v>
      </c>
      <c r="Q155" s="175">
        <v>19.400000000000002</v>
      </c>
      <c r="R155" s="175">
        <v>18.899999999999999</v>
      </c>
      <c r="S155" s="175">
        <v>19.100000000000001</v>
      </c>
      <c r="T155" s="175">
        <v>21.3</v>
      </c>
      <c r="U155" s="175">
        <v>22.7</v>
      </c>
      <c r="V155" s="175">
        <v>22.9</v>
      </c>
      <c r="W155" s="175">
        <v>20.100000000000001</v>
      </c>
      <c r="X155" s="175">
        <v>20.7</v>
      </c>
      <c r="Y155" s="175">
        <v>21.2</v>
      </c>
      <c r="Z155" s="175">
        <v>21.2</v>
      </c>
      <c r="AA155" s="175">
        <v>21.299999999999997</v>
      </c>
      <c r="AB155" s="175">
        <v>20</v>
      </c>
      <c r="AC155" s="175">
        <v>21.4</v>
      </c>
      <c r="AD155" s="175">
        <v>21.6</v>
      </c>
      <c r="AE155" s="175">
        <v>21.9</v>
      </c>
      <c r="AF155" s="175">
        <v>22.7</v>
      </c>
      <c r="AG155" s="175">
        <v>23.3</v>
      </c>
      <c r="AH155" s="175">
        <v>23.7</v>
      </c>
      <c r="AI155" s="175">
        <v>23.3</v>
      </c>
      <c r="AJ155" s="175">
        <v>23.4</v>
      </c>
      <c r="AK155" s="175">
        <v>22.9</v>
      </c>
      <c r="AL155" s="175">
        <v>20.100000000000001</v>
      </c>
      <c r="AM155" s="175">
        <v>19.899999999999999</v>
      </c>
      <c r="AN155" s="175">
        <v>19.100000000000001</v>
      </c>
      <c r="AO155" s="175">
        <v>17.2</v>
      </c>
      <c r="AP155" s="175">
        <v>15.5</v>
      </c>
      <c r="AQ155" s="175">
        <v>16.5</v>
      </c>
      <c r="AR155" s="175">
        <v>16.799999999999997</v>
      </c>
      <c r="AS155" s="175">
        <v>17.899999999999999</v>
      </c>
      <c r="AT155" s="175">
        <v>18.700000000000003</v>
      </c>
      <c r="AU155" s="175">
        <v>19.100000000000001</v>
      </c>
      <c r="AV155" s="175">
        <v>18.3</v>
      </c>
      <c r="AW155" s="175"/>
    </row>
    <row r="156" spans="3:49" x14ac:dyDescent="0.2">
      <c r="C156" s="32" t="s">
        <v>23</v>
      </c>
      <c r="D156" s="32" t="s">
        <v>111</v>
      </c>
      <c r="E156" s="32"/>
      <c r="F156" s="6" t="s">
        <v>101</v>
      </c>
      <c r="G156" s="32" t="s">
        <v>131</v>
      </c>
      <c r="H156" s="32" t="s">
        <v>130</v>
      </c>
      <c r="I156" s="175">
        <v>11.7</v>
      </c>
      <c r="J156" s="175">
        <v>10.6</v>
      </c>
      <c r="K156" s="175">
        <v>11.1</v>
      </c>
      <c r="L156" s="175">
        <v>9.9</v>
      </c>
      <c r="M156" s="175">
        <v>8.5</v>
      </c>
      <c r="N156" s="175">
        <v>9.6</v>
      </c>
      <c r="O156" s="175">
        <v>8.9</v>
      </c>
      <c r="P156" s="175">
        <v>9.3000000000000007</v>
      </c>
      <c r="Q156" s="175">
        <v>11.2</v>
      </c>
      <c r="R156" s="175">
        <v>10.6</v>
      </c>
      <c r="S156" s="175">
        <v>10.7</v>
      </c>
      <c r="T156" s="175">
        <v>10.9</v>
      </c>
      <c r="U156" s="175">
        <v>9.3000000000000007</v>
      </c>
      <c r="V156" s="175">
        <v>9.3000000000000007</v>
      </c>
      <c r="W156" s="175">
        <v>8.1999999999999993</v>
      </c>
      <c r="X156" s="175">
        <v>8.6</v>
      </c>
      <c r="Y156" s="175">
        <v>8.6999999999999993</v>
      </c>
      <c r="Z156" s="175">
        <v>8.9</v>
      </c>
      <c r="AA156" s="175">
        <v>9.1</v>
      </c>
      <c r="AB156" s="175">
        <v>11</v>
      </c>
      <c r="AC156" s="175">
        <v>10.7</v>
      </c>
      <c r="AD156" s="175">
        <v>12.5</v>
      </c>
      <c r="AE156" s="175">
        <v>12.9</v>
      </c>
      <c r="AF156" s="175">
        <v>13.5</v>
      </c>
      <c r="AG156" s="175">
        <v>14.5</v>
      </c>
      <c r="AH156" s="175">
        <v>15.3</v>
      </c>
      <c r="AI156" s="175">
        <v>16.3</v>
      </c>
      <c r="AJ156" s="175">
        <v>16.899999999999999</v>
      </c>
      <c r="AK156" s="175">
        <v>16.399999999999999</v>
      </c>
      <c r="AL156" s="175">
        <v>12.9</v>
      </c>
      <c r="AM156" s="175">
        <v>12</v>
      </c>
      <c r="AN156" s="175">
        <v>11.1</v>
      </c>
      <c r="AO156" s="175">
        <v>9</v>
      </c>
      <c r="AP156" s="175">
        <v>7.9</v>
      </c>
      <c r="AQ156" s="175">
        <v>7.4</v>
      </c>
      <c r="AR156" s="175">
        <v>7</v>
      </c>
      <c r="AS156" s="175">
        <v>7.5</v>
      </c>
      <c r="AT156" s="175">
        <v>8</v>
      </c>
      <c r="AU156" s="175">
        <v>8.1999999999999993</v>
      </c>
      <c r="AV156" s="175">
        <v>8.4</v>
      </c>
      <c r="AW156" s="175"/>
    </row>
    <row r="157" spans="3:49" x14ac:dyDescent="0.2">
      <c r="C157" s="32" t="s">
        <v>24</v>
      </c>
      <c r="D157" s="32" t="s">
        <v>111</v>
      </c>
      <c r="E157" s="32"/>
      <c r="F157" s="6" t="s">
        <v>101</v>
      </c>
      <c r="G157" s="32" t="s">
        <v>131</v>
      </c>
      <c r="H157" s="32" t="s">
        <v>130</v>
      </c>
      <c r="I157" s="175">
        <v>72</v>
      </c>
      <c r="J157" s="175">
        <v>66.600000000000009</v>
      </c>
      <c r="K157" s="175">
        <v>60.199999999999996</v>
      </c>
      <c r="L157" s="175">
        <v>60.7</v>
      </c>
      <c r="M157" s="175">
        <v>53.3</v>
      </c>
      <c r="N157" s="175">
        <v>50.4</v>
      </c>
      <c r="O157" s="175">
        <v>62.800000000000004</v>
      </c>
      <c r="P157" s="175">
        <v>68.099999999999994</v>
      </c>
      <c r="Q157" s="175">
        <v>69.7</v>
      </c>
      <c r="R157" s="175">
        <v>73.8</v>
      </c>
      <c r="S157" s="175">
        <v>86</v>
      </c>
      <c r="T157" s="175">
        <v>74.2</v>
      </c>
      <c r="U157" s="175">
        <v>70.2</v>
      </c>
      <c r="V157" s="175">
        <v>65.899999999999991</v>
      </c>
      <c r="W157" s="175">
        <v>60.7</v>
      </c>
      <c r="X157" s="175">
        <v>62.6</v>
      </c>
      <c r="Y157" s="175">
        <v>63.2</v>
      </c>
      <c r="Z157" s="175">
        <v>65.5</v>
      </c>
      <c r="AA157" s="175">
        <v>66.7</v>
      </c>
      <c r="AB157" s="175">
        <v>66.699999999999989</v>
      </c>
      <c r="AC157" s="175">
        <v>68.2</v>
      </c>
      <c r="AD157" s="175">
        <v>67.400000000000006</v>
      </c>
      <c r="AE157" s="175">
        <v>66.900000000000006</v>
      </c>
      <c r="AF157" s="175">
        <v>65.5</v>
      </c>
      <c r="AG157" s="175">
        <v>64.3</v>
      </c>
      <c r="AH157" s="175">
        <v>62.9</v>
      </c>
      <c r="AI157" s="175">
        <v>59.1</v>
      </c>
      <c r="AJ157" s="175">
        <v>57.8</v>
      </c>
      <c r="AK157" s="175">
        <v>55.1</v>
      </c>
      <c r="AL157" s="175">
        <v>43.4</v>
      </c>
      <c r="AM157" s="175">
        <v>40</v>
      </c>
      <c r="AN157" s="175">
        <v>37.6</v>
      </c>
      <c r="AO157" s="175">
        <v>33.799999999999997</v>
      </c>
      <c r="AP157" s="175">
        <v>30.6</v>
      </c>
      <c r="AQ157" s="175">
        <v>30.2</v>
      </c>
      <c r="AR157" s="175">
        <v>31.7</v>
      </c>
      <c r="AS157" s="175">
        <v>32.4</v>
      </c>
      <c r="AT157" s="175">
        <v>33</v>
      </c>
      <c r="AU157" s="175">
        <v>35.4</v>
      </c>
      <c r="AV157" s="175">
        <v>34.299999999999997</v>
      </c>
      <c r="AW157" s="175"/>
    </row>
    <row r="158" spans="3:49" x14ac:dyDescent="0.2">
      <c r="C158" s="32" t="s">
        <v>25</v>
      </c>
      <c r="D158" s="32" t="s">
        <v>111</v>
      </c>
      <c r="E158" s="32"/>
      <c r="F158" s="6" t="s">
        <v>101</v>
      </c>
      <c r="G158" s="32" t="s">
        <v>131</v>
      </c>
      <c r="H158" s="32" t="s">
        <v>130</v>
      </c>
      <c r="I158" s="175">
        <v>36.799999999999997</v>
      </c>
      <c r="J158" s="175">
        <v>37.1</v>
      </c>
      <c r="K158" s="175">
        <v>33.199999999999996</v>
      </c>
      <c r="L158" s="175">
        <v>32.4</v>
      </c>
      <c r="M158" s="175">
        <v>34.1</v>
      </c>
      <c r="N158" s="175">
        <v>33.700000000000003</v>
      </c>
      <c r="O158" s="175">
        <v>39.1</v>
      </c>
      <c r="P158" s="175">
        <v>40</v>
      </c>
      <c r="Q158" s="175">
        <v>44.2</v>
      </c>
      <c r="R158" s="175">
        <v>51.2</v>
      </c>
      <c r="S158" s="175">
        <v>52</v>
      </c>
      <c r="T158" s="175">
        <v>52.3</v>
      </c>
      <c r="U158" s="175">
        <v>51.4</v>
      </c>
      <c r="V158" s="175">
        <v>51.6</v>
      </c>
      <c r="W158" s="175">
        <v>50.4</v>
      </c>
      <c r="X158" s="175">
        <v>49.3</v>
      </c>
      <c r="Y158" s="175">
        <v>51.4</v>
      </c>
      <c r="Z158" s="175">
        <v>53.5</v>
      </c>
      <c r="AA158" s="175">
        <v>55.4</v>
      </c>
      <c r="AB158" s="175">
        <v>58.4</v>
      </c>
      <c r="AC158" s="175">
        <v>63.199999999999996</v>
      </c>
      <c r="AD158" s="175">
        <v>66.3</v>
      </c>
      <c r="AE158" s="175">
        <v>67.099999999999994</v>
      </c>
      <c r="AF158" s="175">
        <v>68.599999999999994</v>
      </c>
      <c r="AG158" s="175">
        <v>68.900000000000006</v>
      </c>
      <c r="AH158" s="175">
        <v>70.400000000000006</v>
      </c>
      <c r="AI158" s="175">
        <v>68.5</v>
      </c>
      <c r="AJ158" s="175">
        <v>67.7</v>
      </c>
      <c r="AK158" s="175">
        <v>63.7</v>
      </c>
      <c r="AL158" s="175">
        <v>49</v>
      </c>
      <c r="AM158" s="175">
        <v>43.8</v>
      </c>
      <c r="AN158" s="175">
        <v>40.9</v>
      </c>
      <c r="AO158" s="175">
        <v>38.200000000000003</v>
      </c>
      <c r="AP158" s="175">
        <v>37.200000000000003</v>
      </c>
      <c r="AQ158" s="175">
        <v>35.199999999999996</v>
      </c>
      <c r="AR158" s="175">
        <v>35.700000000000003</v>
      </c>
      <c r="AS158" s="175">
        <v>37.6</v>
      </c>
      <c r="AT158" s="175">
        <v>39.1</v>
      </c>
      <c r="AU158" s="175">
        <v>40.6</v>
      </c>
      <c r="AV158" s="175">
        <v>40.4</v>
      </c>
      <c r="AW158" s="175"/>
    </row>
    <row r="159" spans="3:49" x14ac:dyDescent="0.2">
      <c r="C159" s="32" t="s">
        <v>26</v>
      </c>
      <c r="D159" s="32" t="s">
        <v>111</v>
      </c>
      <c r="E159" s="32"/>
      <c r="F159" s="6" t="s">
        <v>101</v>
      </c>
      <c r="G159" s="32" t="s">
        <v>131</v>
      </c>
      <c r="H159" s="32" t="s">
        <v>130</v>
      </c>
      <c r="I159" s="175">
        <v>3.3</v>
      </c>
      <c r="J159" s="175">
        <v>3</v>
      </c>
      <c r="K159" s="175">
        <v>3</v>
      </c>
      <c r="L159" s="175">
        <v>2.4</v>
      </c>
      <c r="M159" s="175">
        <v>1.8</v>
      </c>
      <c r="N159" s="175">
        <v>2.2000000000000002</v>
      </c>
      <c r="O159" s="175">
        <v>2.6</v>
      </c>
      <c r="P159" s="175">
        <v>2.6</v>
      </c>
      <c r="Q159" s="175">
        <v>3.2</v>
      </c>
      <c r="R159" s="175">
        <v>3.2</v>
      </c>
      <c r="S159" s="175">
        <v>3.5</v>
      </c>
      <c r="T159" s="175">
        <v>3.1</v>
      </c>
      <c r="U159" s="175">
        <v>3</v>
      </c>
      <c r="V159" s="175">
        <v>3.2</v>
      </c>
      <c r="W159" s="175">
        <v>2.7</v>
      </c>
      <c r="X159" s="175">
        <v>2.1</v>
      </c>
      <c r="Y159" s="175">
        <v>1.8</v>
      </c>
      <c r="Z159" s="175">
        <v>1.9</v>
      </c>
      <c r="AA159" s="175">
        <v>2.1</v>
      </c>
      <c r="AB159" s="175">
        <v>2.8</v>
      </c>
      <c r="AC159" s="175">
        <v>2.8</v>
      </c>
      <c r="AD159" s="175">
        <v>2.9</v>
      </c>
      <c r="AE159" s="175">
        <v>3</v>
      </c>
      <c r="AF159" s="175">
        <v>3.1</v>
      </c>
      <c r="AG159" s="175">
        <v>3.1</v>
      </c>
      <c r="AH159" s="175">
        <v>3.1</v>
      </c>
      <c r="AI159" s="175">
        <v>3.4</v>
      </c>
      <c r="AJ159" s="175">
        <v>3.6</v>
      </c>
      <c r="AK159" s="175">
        <v>3.5</v>
      </c>
      <c r="AL159" s="175">
        <v>3</v>
      </c>
      <c r="AM159" s="175">
        <v>2.6</v>
      </c>
      <c r="AN159" s="175">
        <v>2.5</v>
      </c>
      <c r="AO159" s="175">
        <v>2.5</v>
      </c>
      <c r="AP159" s="175">
        <v>2.2000000000000002</v>
      </c>
      <c r="AQ159" s="175">
        <v>2.5</v>
      </c>
      <c r="AR159" s="175">
        <v>0.9</v>
      </c>
      <c r="AS159" s="175">
        <v>1</v>
      </c>
      <c r="AT159" s="175">
        <v>1</v>
      </c>
      <c r="AU159" s="175">
        <v>1.1000000000000001</v>
      </c>
      <c r="AV159" s="175">
        <v>1.1000000000000001</v>
      </c>
      <c r="AW159" s="175"/>
    </row>
    <row r="160" spans="3:49" x14ac:dyDescent="0.2">
      <c r="C160" s="32" t="s">
        <v>27</v>
      </c>
      <c r="D160" s="32" t="s">
        <v>111</v>
      </c>
      <c r="E160" s="32"/>
      <c r="F160" s="6" t="s">
        <v>101</v>
      </c>
      <c r="G160" s="32" t="s">
        <v>131</v>
      </c>
      <c r="H160" s="32" t="s">
        <v>130</v>
      </c>
      <c r="I160" s="175">
        <v>13.700000000000001</v>
      </c>
      <c r="J160" s="175">
        <v>15.200000000000001</v>
      </c>
      <c r="K160" s="175">
        <v>13.899999999999999</v>
      </c>
      <c r="L160" s="175">
        <v>12.2</v>
      </c>
      <c r="M160" s="175">
        <v>10.6</v>
      </c>
      <c r="N160" s="175">
        <v>11</v>
      </c>
      <c r="O160" s="175">
        <v>12.4</v>
      </c>
      <c r="P160" s="175">
        <v>12.4</v>
      </c>
      <c r="Q160" s="175">
        <v>14</v>
      </c>
      <c r="R160" s="175">
        <v>14.3</v>
      </c>
      <c r="S160" s="175">
        <v>15</v>
      </c>
      <c r="T160" s="175">
        <v>15.1</v>
      </c>
      <c r="U160" s="175">
        <v>16</v>
      </c>
      <c r="V160" s="175">
        <v>15.4</v>
      </c>
      <c r="W160" s="175">
        <v>14.7</v>
      </c>
      <c r="X160" s="175">
        <v>14.4</v>
      </c>
      <c r="Y160" s="175">
        <v>14.5</v>
      </c>
      <c r="Z160" s="175">
        <v>15.3</v>
      </c>
      <c r="AA160" s="175">
        <v>16.599999999999998</v>
      </c>
      <c r="AB160" s="175">
        <v>15.9</v>
      </c>
      <c r="AC160" s="175">
        <v>17</v>
      </c>
      <c r="AD160" s="175">
        <v>17.8</v>
      </c>
      <c r="AE160" s="175">
        <v>18</v>
      </c>
      <c r="AF160" s="175">
        <v>17.5</v>
      </c>
      <c r="AG160" s="175">
        <v>18.5</v>
      </c>
      <c r="AH160" s="175">
        <v>18.3</v>
      </c>
      <c r="AI160" s="175">
        <v>18.5</v>
      </c>
      <c r="AJ160" s="175">
        <v>19</v>
      </c>
      <c r="AK160" s="175">
        <v>18.399999999999999</v>
      </c>
      <c r="AL160" s="175">
        <v>14</v>
      </c>
      <c r="AM160" s="175">
        <v>13</v>
      </c>
      <c r="AN160" s="175">
        <v>12.1</v>
      </c>
      <c r="AO160" s="175">
        <v>11.3</v>
      </c>
      <c r="AP160" s="175">
        <v>9.3000000000000007</v>
      </c>
      <c r="AQ160" s="175">
        <v>9.9</v>
      </c>
      <c r="AR160" s="175">
        <v>9.1</v>
      </c>
      <c r="AS160" s="175">
        <v>8.5</v>
      </c>
      <c r="AT160" s="175">
        <v>8.9</v>
      </c>
      <c r="AU160" s="175">
        <v>9.4</v>
      </c>
      <c r="AV160" s="175">
        <v>9.1</v>
      </c>
      <c r="AW160" s="175"/>
    </row>
    <row r="161" spans="3:49" x14ac:dyDescent="0.2">
      <c r="C161" s="32" t="s">
        <v>28</v>
      </c>
      <c r="D161" s="32" t="s">
        <v>111</v>
      </c>
      <c r="E161" s="32"/>
      <c r="F161" s="6" t="s">
        <v>101</v>
      </c>
      <c r="G161" s="32" t="s">
        <v>131</v>
      </c>
      <c r="H161" s="32" t="s">
        <v>130</v>
      </c>
      <c r="I161" s="175">
        <v>27.7</v>
      </c>
      <c r="J161" s="175">
        <v>25</v>
      </c>
      <c r="K161" s="175">
        <v>23</v>
      </c>
      <c r="L161" s="175">
        <v>22.200000000000003</v>
      </c>
      <c r="M161" s="175">
        <v>19.600000000000001</v>
      </c>
      <c r="N161" s="175">
        <v>19.3</v>
      </c>
      <c r="O161" s="175">
        <v>23.9</v>
      </c>
      <c r="P161" s="175">
        <v>23.400000000000002</v>
      </c>
      <c r="Q161" s="175">
        <v>23.1</v>
      </c>
      <c r="R161" s="175">
        <v>24.8</v>
      </c>
      <c r="S161" s="175">
        <v>24.099999999999998</v>
      </c>
      <c r="T161" s="175">
        <v>24.7</v>
      </c>
      <c r="U161" s="175">
        <v>23.1</v>
      </c>
      <c r="V161" s="175">
        <v>21.5</v>
      </c>
      <c r="W161" s="175">
        <v>18.099999999999998</v>
      </c>
      <c r="X161" s="175">
        <v>19.899999999999999</v>
      </c>
      <c r="Y161" s="175">
        <v>20.6</v>
      </c>
      <c r="Z161" s="175">
        <v>20.8</v>
      </c>
      <c r="AA161" s="175">
        <v>21.2</v>
      </c>
      <c r="AB161" s="175">
        <v>20.6</v>
      </c>
      <c r="AC161" s="175">
        <v>21.099999999999998</v>
      </c>
      <c r="AD161" s="175">
        <v>21.7</v>
      </c>
      <c r="AE161" s="175">
        <v>21.8</v>
      </c>
      <c r="AF161" s="175">
        <v>20.2</v>
      </c>
      <c r="AG161" s="175">
        <v>20.5</v>
      </c>
      <c r="AH161" s="175">
        <v>20.2</v>
      </c>
      <c r="AI161" s="175">
        <v>19.399999999999999</v>
      </c>
      <c r="AJ161" s="175">
        <v>18.899999999999999</v>
      </c>
      <c r="AK161" s="175">
        <v>18.3</v>
      </c>
      <c r="AL161" s="175">
        <v>15.4</v>
      </c>
      <c r="AM161" s="175">
        <v>13.8</v>
      </c>
      <c r="AN161" s="175">
        <v>12.4</v>
      </c>
      <c r="AO161" s="175">
        <v>11</v>
      </c>
      <c r="AP161" s="175">
        <v>8.9</v>
      </c>
      <c r="AQ161" s="175">
        <v>9</v>
      </c>
      <c r="AR161" s="175">
        <v>11.9</v>
      </c>
      <c r="AS161" s="175">
        <v>11.9</v>
      </c>
      <c r="AT161" s="175">
        <v>11.7</v>
      </c>
      <c r="AU161" s="175">
        <v>11.8</v>
      </c>
      <c r="AV161" s="175">
        <v>11.4</v>
      </c>
      <c r="AW161" s="175"/>
    </row>
    <row r="162" spans="3:49" x14ac:dyDescent="0.2">
      <c r="C162" s="32" t="s">
        <v>29</v>
      </c>
      <c r="D162" s="32" t="s">
        <v>111</v>
      </c>
      <c r="E162" s="32"/>
      <c r="F162" s="6" t="s">
        <v>101</v>
      </c>
      <c r="G162" s="32" t="s">
        <v>131</v>
      </c>
      <c r="H162" s="32" t="s">
        <v>130</v>
      </c>
      <c r="I162" s="175">
        <v>4.5</v>
      </c>
      <c r="J162" s="175">
        <v>3.5</v>
      </c>
      <c r="K162" s="175">
        <v>2.9</v>
      </c>
      <c r="L162" s="175">
        <v>2</v>
      </c>
      <c r="M162" s="175">
        <v>2.5</v>
      </c>
      <c r="N162" s="175">
        <v>2.6</v>
      </c>
      <c r="O162" s="175">
        <v>2.5</v>
      </c>
      <c r="P162" s="175">
        <v>3.3</v>
      </c>
      <c r="Q162" s="175">
        <v>3.1</v>
      </c>
      <c r="R162" s="175">
        <v>3</v>
      </c>
      <c r="S162" s="175">
        <v>3.6</v>
      </c>
      <c r="T162" s="175">
        <v>4.6999999999999993</v>
      </c>
      <c r="U162" s="175">
        <v>3.9</v>
      </c>
      <c r="V162" s="175">
        <v>3.9</v>
      </c>
      <c r="W162" s="175">
        <v>3.6</v>
      </c>
      <c r="X162" s="175">
        <v>3.7</v>
      </c>
      <c r="Y162" s="175">
        <v>4.0999999999999996</v>
      </c>
      <c r="Z162" s="175">
        <v>4</v>
      </c>
      <c r="AA162" s="175">
        <v>3.9</v>
      </c>
      <c r="AB162" s="175">
        <v>4.3</v>
      </c>
      <c r="AC162" s="175">
        <v>5.6000000000000005</v>
      </c>
      <c r="AD162" s="175">
        <v>5.9</v>
      </c>
      <c r="AE162" s="175">
        <v>6.1</v>
      </c>
      <c r="AF162" s="175">
        <v>6.6</v>
      </c>
      <c r="AG162" s="175">
        <v>7.1</v>
      </c>
      <c r="AH162" s="175">
        <v>7.2</v>
      </c>
      <c r="AI162" s="175">
        <v>7.5</v>
      </c>
      <c r="AJ162" s="175">
        <v>8.1</v>
      </c>
      <c r="AK162" s="175">
        <v>7.7</v>
      </c>
      <c r="AL162" s="175">
        <v>6.2</v>
      </c>
      <c r="AM162" s="175">
        <v>5.9</v>
      </c>
      <c r="AN162" s="175">
        <v>5.6</v>
      </c>
      <c r="AO162" s="175">
        <v>4.3</v>
      </c>
      <c r="AP162" s="175">
        <v>4.5999999999999996</v>
      </c>
      <c r="AQ162" s="175">
        <v>4.5999999999999996</v>
      </c>
      <c r="AR162" s="175">
        <v>1.7</v>
      </c>
      <c r="AS162" s="175">
        <v>1.7</v>
      </c>
      <c r="AT162" s="175">
        <v>1.7</v>
      </c>
      <c r="AU162" s="175">
        <v>1.7</v>
      </c>
      <c r="AV162" s="175">
        <v>1.8</v>
      </c>
      <c r="AW162" s="175"/>
    </row>
    <row r="163" spans="3:49" x14ac:dyDescent="0.2">
      <c r="C163" s="32" t="s">
        <v>30</v>
      </c>
      <c r="D163" s="32" t="s">
        <v>111</v>
      </c>
      <c r="E163" s="32"/>
      <c r="F163" s="6" t="s">
        <v>101</v>
      </c>
      <c r="G163" s="32" t="s">
        <v>131</v>
      </c>
      <c r="H163" s="32" t="s">
        <v>130</v>
      </c>
      <c r="I163" s="175">
        <v>4.8999999999999995</v>
      </c>
      <c r="J163" s="175">
        <v>4.7</v>
      </c>
      <c r="K163" s="175">
        <v>5.9</v>
      </c>
      <c r="L163" s="175">
        <v>6.5</v>
      </c>
      <c r="M163" s="175">
        <v>4.5999999999999996</v>
      </c>
      <c r="N163" s="175">
        <v>4.2</v>
      </c>
      <c r="O163" s="175">
        <v>5.7</v>
      </c>
      <c r="P163" s="175">
        <v>6</v>
      </c>
      <c r="Q163" s="175">
        <v>5.8999999999999995</v>
      </c>
      <c r="R163" s="175">
        <v>6.1</v>
      </c>
      <c r="S163" s="175">
        <v>5.3</v>
      </c>
      <c r="T163" s="175">
        <v>6</v>
      </c>
      <c r="U163" s="175">
        <v>6</v>
      </c>
      <c r="V163" s="175">
        <v>5.7</v>
      </c>
      <c r="W163" s="175">
        <v>5</v>
      </c>
      <c r="X163" s="175">
        <v>5.3</v>
      </c>
      <c r="Y163" s="175">
        <v>5.2</v>
      </c>
      <c r="Z163" s="175">
        <v>5</v>
      </c>
      <c r="AA163" s="175">
        <v>5.0999999999999996</v>
      </c>
      <c r="AB163" s="175">
        <v>5.4</v>
      </c>
      <c r="AC163" s="175">
        <v>5.5</v>
      </c>
      <c r="AD163" s="175">
        <v>6.3</v>
      </c>
      <c r="AE163" s="175">
        <v>6.3</v>
      </c>
      <c r="AF163" s="175">
        <v>6.6</v>
      </c>
      <c r="AG163" s="175">
        <v>6.8</v>
      </c>
      <c r="AH163" s="175">
        <v>7</v>
      </c>
      <c r="AI163" s="175">
        <v>7.8</v>
      </c>
      <c r="AJ163" s="175">
        <v>7.8</v>
      </c>
      <c r="AK163" s="175">
        <v>7.9</v>
      </c>
      <c r="AL163" s="175">
        <v>6.6</v>
      </c>
      <c r="AM163" s="175">
        <v>6.7</v>
      </c>
      <c r="AN163" s="175">
        <v>6.2</v>
      </c>
      <c r="AO163" s="175">
        <v>6</v>
      </c>
      <c r="AP163" s="175">
        <v>5.9</v>
      </c>
      <c r="AQ163" s="175">
        <v>4.8</v>
      </c>
      <c r="AR163" s="175">
        <v>4.5</v>
      </c>
      <c r="AS163" s="175">
        <v>4.8</v>
      </c>
      <c r="AT163" s="175">
        <v>5.0999999999999996</v>
      </c>
      <c r="AU163" s="175">
        <v>5.4</v>
      </c>
      <c r="AV163" s="175">
        <v>5.3</v>
      </c>
      <c r="AW163" s="175"/>
    </row>
    <row r="164" spans="3:49" x14ac:dyDescent="0.2">
      <c r="C164" s="32" t="s">
        <v>31</v>
      </c>
      <c r="D164" s="32" t="s">
        <v>111</v>
      </c>
      <c r="E164" s="32"/>
      <c r="F164" s="6" t="s">
        <v>101</v>
      </c>
      <c r="G164" s="32" t="s">
        <v>131</v>
      </c>
      <c r="H164" s="32" t="s">
        <v>130</v>
      </c>
      <c r="I164" s="175">
        <v>31.4</v>
      </c>
      <c r="J164" s="175">
        <v>30</v>
      </c>
      <c r="K164" s="175">
        <v>31.5</v>
      </c>
      <c r="L164" s="175">
        <v>28.7</v>
      </c>
      <c r="M164" s="175">
        <v>26.3</v>
      </c>
      <c r="N164" s="175">
        <v>22.8</v>
      </c>
      <c r="O164" s="175">
        <v>27.2</v>
      </c>
      <c r="P164" s="175">
        <v>26.599999999999998</v>
      </c>
      <c r="Q164" s="175">
        <v>25.1</v>
      </c>
      <c r="R164" s="175">
        <v>26.400000000000002</v>
      </c>
      <c r="S164" s="175">
        <v>25.599999999999998</v>
      </c>
      <c r="T164" s="175">
        <v>27</v>
      </c>
      <c r="U164" s="175">
        <v>26.8</v>
      </c>
      <c r="V164" s="175">
        <v>26.7</v>
      </c>
      <c r="W164" s="175">
        <v>26</v>
      </c>
      <c r="X164" s="175">
        <v>28.4</v>
      </c>
      <c r="Y164" s="175">
        <v>28.6</v>
      </c>
      <c r="Z164" s="175">
        <v>28.5</v>
      </c>
      <c r="AA164" s="175">
        <v>29.4</v>
      </c>
      <c r="AB164" s="175">
        <v>29.9</v>
      </c>
      <c r="AC164" s="175">
        <v>26.6</v>
      </c>
      <c r="AD164" s="175">
        <v>27.6</v>
      </c>
      <c r="AE164" s="175">
        <v>28</v>
      </c>
      <c r="AF164" s="175">
        <v>28.2</v>
      </c>
      <c r="AG164" s="175">
        <v>28.3</v>
      </c>
      <c r="AH164" s="175">
        <v>27.9</v>
      </c>
      <c r="AI164" s="175">
        <v>27</v>
      </c>
      <c r="AJ164" s="175">
        <v>26.8</v>
      </c>
      <c r="AK164" s="175">
        <v>26.5</v>
      </c>
      <c r="AL164" s="175">
        <v>22.9</v>
      </c>
      <c r="AM164" s="175">
        <v>22</v>
      </c>
      <c r="AN164" s="175">
        <v>20.9</v>
      </c>
      <c r="AO164" s="175">
        <v>18.2</v>
      </c>
      <c r="AP164" s="175">
        <v>17.600000000000001</v>
      </c>
      <c r="AQ164" s="175">
        <v>17.2</v>
      </c>
      <c r="AR164" s="175">
        <v>18.2</v>
      </c>
      <c r="AS164" s="175">
        <v>19.3</v>
      </c>
      <c r="AT164" s="175">
        <v>19.600000000000001</v>
      </c>
      <c r="AU164" s="175">
        <v>19.7</v>
      </c>
      <c r="AV164" s="175">
        <v>18.600000000000001</v>
      </c>
      <c r="AW164" s="175"/>
    </row>
    <row r="165" spans="3:49" x14ac:dyDescent="0.2">
      <c r="C165" s="32" t="s">
        <v>32</v>
      </c>
      <c r="D165" s="32" t="s">
        <v>111</v>
      </c>
      <c r="E165" s="32"/>
      <c r="F165" s="6" t="s">
        <v>101</v>
      </c>
      <c r="G165" s="32" t="s">
        <v>131</v>
      </c>
      <c r="H165" s="32" t="s">
        <v>130</v>
      </c>
      <c r="I165" s="175">
        <v>3</v>
      </c>
      <c r="J165" s="175">
        <v>2.8</v>
      </c>
      <c r="K165" s="175">
        <v>3.1</v>
      </c>
      <c r="L165" s="175">
        <v>3.3</v>
      </c>
      <c r="M165" s="175">
        <v>3.5</v>
      </c>
      <c r="N165" s="175">
        <v>2.5</v>
      </c>
      <c r="O165" s="175">
        <v>3.5</v>
      </c>
      <c r="P165" s="175">
        <v>3.9</v>
      </c>
      <c r="Q165" s="175">
        <v>4.5999999999999996</v>
      </c>
      <c r="R165" s="175">
        <v>4.0999999999999996</v>
      </c>
      <c r="S165" s="175">
        <v>4</v>
      </c>
      <c r="T165" s="175">
        <v>3.9999999999999996</v>
      </c>
      <c r="U165" s="175">
        <v>3.6</v>
      </c>
      <c r="V165" s="175">
        <v>3.7</v>
      </c>
      <c r="W165" s="175">
        <v>3.4</v>
      </c>
      <c r="X165" s="175">
        <v>3.5</v>
      </c>
      <c r="Y165" s="175">
        <v>3.5</v>
      </c>
      <c r="Z165" s="175">
        <v>3.4</v>
      </c>
      <c r="AA165" s="175">
        <v>3.5</v>
      </c>
      <c r="AB165" s="175">
        <v>3.9</v>
      </c>
      <c r="AC165" s="175">
        <v>3.5</v>
      </c>
      <c r="AD165" s="175">
        <v>3.4</v>
      </c>
      <c r="AE165" s="175">
        <v>3.6</v>
      </c>
      <c r="AF165" s="175">
        <v>3.6</v>
      </c>
      <c r="AG165" s="175">
        <v>3.7</v>
      </c>
      <c r="AH165" s="175">
        <v>3.4</v>
      </c>
      <c r="AI165" s="175">
        <v>3.7</v>
      </c>
      <c r="AJ165" s="175">
        <v>3.5</v>
      </c>
      <c r="AK165" s="175">
        <v>3.4</v>
      </c>
      <c r="AL165" s="175">
        <v>3</v>
      </c>
      <c r="AM165" s="175">
        <v>2.8</v>
      </c>
      <c r="AN165" s="175">
        <v>2.8</v>
      </c>
      <c r="AO165" s="175">
        <v>2.5</v>
      </c>
      <c r="AP165" s="175">
        <v>2.2999999999999998</v>
      </c>
      <c r="AQ165" s="175">
        <v>2.2000000000000002</v>
      </c>
      <c r="AR165" s="175">
        <v>2.5</v>
      </c>
      <c r="AS165" s="175">
        <v>2.2000000000000002</v>
      </c>
      <c r="AT165" s="175">
        <v>2.2000000000000002</v>
      </c>
      <c r="AU165" s="175">
        <v>2.2999999999999998</v>
      </c>
      <c r="AV165" s="175">
        <v>2.2000000000000002</v>
      </c>
      <c r="AW165" s="175"/>
    </row>
    <row r="166" spans="3:49" x14ac:dyDescent="0.2">
      <c r="C166" s="32" t="s">
        <v>105</v>
      </c>
      <c r="D166" s="32" t="s">
        <v>111</v>
      </c>
      <c r="E166" s="32"/>
      <c r="F166" s="6" t="s">
        <v>101</v>
      </c>
      <c r="G166" s="32" t="s">
        <v>131</v>
      </c>
      <c r="H166" s="32" t="s">
        <v>130</v>
      </c>
      <c r="I166" s="175">
        <v>278.60000000000002</v>
      </c>
      <c r="J166" s="175">
        <v>264.90000000000003</v>
      </c>
      <c r="K166" s="175">
        <v>246.89999999999998</v>
      </c>
      <c r="L166" s="175">
        <v>235.79999999999998</v>
      </c>
      <c r="M166" s="175">
        <v>215.70000000000002</v>
      </c>
      <c r="N166" s="175">
        <v>205</v>
      </c>
      <c r="O166" s="175">
        <v>244.29999999999998</v>
      </c>
      <c r="P166" s="175">
        <v>254.9</v>
      </c>
      <c r="Q166" s="175">
        <v>265.70000000000005</v>
      </c>
      <c r="R166" s="175">
        <v>280.60000000000002</v>
      </c>
      <c r="S166" s="175">
        <v>290.70000000000005</v>
      </c>
      <c r="T166" s="175">
        <v>289.2</v>
      </c>
      <c r="U166" s="175">
        <v>279.00000000000006</v>
      </c>
      <c r="V166" s="175">
        <v>271.09999999999997</v>
      </c>
      <c r="W166" s="175">
        <v>251.89999999999998</v>
      </c>
      <c r="X166" s="175">
        <v>258.3</v>
      </c>
      <c r="Y166" s="175">
        <v>261.20000000000005</v>
      </c>
      <c r="Z166" s="175">
        <v>267.8</v>
      </c>
      <c r="AA166" s="175">
        <v>274.49999999999994</v>
      </c>
      <c r="AB166" s="175">
        <v>283.3</v>
      </c>
      <c r="AC166" s="175">
        <v>293.60000000000002</v>
      </c>
      <c r="AD166" s="175">
        <v>305.40000000000003</v>
      </c>
      <c r="AE166" s="175">
        <v>307.70000000000005</v>
      </c>
      <c r="AF166" s="175">
        <v>309.00000000000006</v>
      </c>
      <c r="AG166" s="175">
        <v>314.40000000000003</v>
      </c>
      <c r="AH166" s="175">
        <v>317.79999999999995</v>
      </c>
      <c r="AI166" s="175">
        <v>312.60000000000002</v>
      </c>
      <c r="AJ166" s="175">
        <v>312.8</v>
      </c>
      <c r="AK166" s="175">
        <v>300.89999999999998</v>
      </c>
      <c r="AL166" s="175">
        <v>244.5</v>
      </c>
      <c r="AM166" s="175">
        <v>226</v>
      </c>
      <c r="AN166" s="175">
        <v>211.8</v>
      </c>
      <c r="AO166" s="175">
        <v>189.60000000000002</v>
      </c>
      <c r="AP166" s="175">
        <v>175.90000000000003</v>
      </c>
      <c r="AQ166" s="175">
        <v>169.89999999999998</v>
      </c>
      <c r="AR166" s="175">
        <v>171.79999999999998</v>
      </c>
      <c r="AS166" s="175">
        <v>177.4</v>
      </c>
      <c r="AT166" s="175">
        <v>182.59999999999997</v>
      </c>
      <c r="AU166" s="175">
        <v>189.79999999999998</v>
      </c>
      <c r="AV166" s="175">
        <v>185.4</v>
      </c>
      <c r="AW166" s="175"/>
    </row>
    <row r="167" spans="3:49" x14ac:dyDescent="0.2">
      <c r="C167" s="32" t="s">
        <v>34</v>
      </c>
      <c r="D167" s="32" t="s">
        <v>111</v>
      </c>
      <c r="E167" s="32"/>
      <c r="F167" s="6" t="s">
        <v>101</v>
      </c>
      <c r="G167" s="32" t="s">
        <v>131</v>
      </c>
      <c r="H167" s="32" t="s">
        <v>130</v>
      </c>
      <c r="I167" s="175">
        <v>0</v>
      </c>
      <c r="J167" s="175">
        <v>0</v>
      </c>
      <c r="K167" s="175">
        <v>0</v>
      </c>
      <c r="L167" s="175">
        <v>0</v>
      </c>
      <c r="M167" s="175">
        <v>0</v>
      </c>
      <c r="N167" s="175">
        <v>0</v>
      </c>
      <c r="O167" s="175">
        <v>0</v>
      </c>
      <c r="P167" s="175">
        <v>0</v>
      </c>
      <c r="Q167" s="175">
        <v>0</v>
      </c>
      <c r="R167" s="175">
        <v>0</v>
      </c>
      <c r="S167" s="175">
        <v>0</v>
      </c>
      <c r="T167" s="175">
        <v>0</v>
      </c>
      <c r="U167" s="175">
        <v>0</v>
      </c>
      <c r="V167" s="175">
        <v>0</v>
      </c>
      <c r="W167" s="175">
        <v>0</v>
      </c>
      <c r="X167" s="175">
        <v>0</v>
      </c>
      <c r="Y167" s="175">
        <v>0</v>
      </c>
      <c r="Z167" s="175">
        <v>0</v>
      </c>
      <c r="AA167" s="175">
        <v>0</v>
      </c>
      <c r="AB167" s="175">
        <v>0</v>
      </c>
      <c r="AC167" s="175">
        <v>0</v>
      </c>
      <c r="AD167" s="175">
        <v>0</v>
      </c>
      <c r="AE167" s="175">
        <v>0</v>
      </c>
      <c r="AF167" s="175">
        <v>0</v>
      </c>
      <c r="AG167" s="175">
        <v>0</v>
      </c>
      <c r="AH167" s="175">
        <v>0</v>
      </c>
      <c r="AI167" s="175">
        <v>0</v>
      </c>
      <c r="AJ167" s="175">
        <v>0</v>
      </c>
      <c r="AK167" s="175">
        <v>0</v>
      </c>
      <c r="AL167" s="175">
        <v>0</v>
      </c>
      <c r="AM167" s="175">
        <v>0</v>
      </c>
      <c r="AN167" s="175">
        <v>0</v>
      </c>
      <c r="AO167" s="175">
        <v>0</v>
      </c>
      <c r="AP167" s="175">
        <v>0</v>
      </c>
      <c r="AQ167" s="175">
        <v>0</v>
      </c>
      <c r="AR167" s="175">
        <v>0</v>
      </c>
      <c r="AS167" s="175">
        <v>0</v>
      </c>
      <c r="AT167" s="175">
        <v>0</v>
      </c>
      <c r="AU167" s="175">
        <v>0</v>
      </c>
      <c r="AV167" s="175">
        <v>0</v>
      </c>
      <c r="AW167" s="175"/>
    </row>
    <row r="168" spans="3:49" ht="12" thickBot="1" x14ac:dyDescent="0.25">
      <c r="C168" s="168" t="s">
        <v>35</v>
      </c>
      <c r="D168" s="168" t="s">
        <v>111</v>
      </c>
      <c r="E168" s="168"/>
      <c r="F168" s="169" t="s">
        <v>101</v>
      </c>
      <c r="G168" s="168" t="s">
        <v>131</v>
      </c>
      <c r="H168" s="168" t="s">
        <v>130</v>
      </c>
      <c r="I168" s="176">
        <v>278.60000000000002</v>
      </c>
      <c r="J168" s="176">
        <v>264.90000000000003</v>
      </c>
      <c r="K168" s="176">
        <v>246.89999999999998</v>
      </c>
      <c r="L168" s="176">
        <v>235.79999999999998</v>
      </c>
      <c r="M168" s="176">
        <v>215.70000000000002</v>
      </c>
      <c r="N168" s="176">
        <v>205</v>
      </c>
      <c r="O168" s="176">
        <v>244.29999999999998</v>
      </c>
      <c r="P168" s="176">
        <v>254.9</v>
      </c>
      <c r="Q168" s="176">
        <v>265.70000000000005</v>
      </c>
      <c r="R168" s="176">
        <v>280.60000000000002</v>
      </c>
      <c r="S168" s="176">
        <v>290.70000000000005</v>
      </c>
      <c r="T168" s="176">
        <v>289.2</v>
      </c>
      <c r="U168" s="176">
        <v>279.00000000000006</v>
      </c>
      <c r="V168" s="176">
        <v>271.09999999999997</v>
      </c>
      <c r="W168" s="176">
        <v>251.89999999999998</v>
      </c>
      <c r="X168" s="176">
        <v>258.3</v>
      </c>
      <c r="Y168" s="176">
        <v>261.20000000000005</v>
      </c>
      <c r="Z168" s="176">
        <v>267.8</v>
      </c>
      <c r="AA168" s="176">
        <v>274.49999999999994</v>
      </c>
      <c r="AB168" s="176">
        <v>283.3</v>
      </c>
      <c r="AC168" s="176">
        <v>293.60000000000002</v>
      </c>
      <c r="AD168" s="176">
        <v>305.40000000000003</v>
      </c>
      <c r="AE168" s="176">
        <v>307.70000000000005</v>
      </c>
      <c r="AF168" s="176">
        <v>309.00000000000006</v>
      </c>
      <c r="AG168" s="176">
        <v>314.40000000000003</v>
      </c>
      <c r="AH168" s="176">
        <v>317.79999999999995</v>
      </c>
      <c r="AI168" s="176">
        <v>312.60000000000002</v>
      </c>
      <c r="AJ168" s="176">
        <v>312.8</v>
      </c>
      <c r="AK168" s="176">
        <v>300.90000000000003</v>
      </c>
      <c r="AL168" s="176">
        <v>244.5</v>
      </c>
      <c r="AM168" s="176">
        <v>226</v>
      </c>
      <c r="AN168" s="176">
        <v>211.79999999999998</v>
      </c>
      <c r="AO168" s="176">
        <v>189.60000000000002</v>
      </c>
      <c r="AP168" s="176">
        <v>175.90000000000003</v>
      </c>
      <c r="AQ168" s="176">
        <v>169.89999999999998</v>
      </c>
      <c r="AR168" s="176">
        <v>171.79999999999998</v>
      </c>
      <c r="AS168" s="176">
        <v>177.4</v>
      </c>
      <c r="AT168" s="176">
        <v>182.59999999999997</v>
      </c>
      <c r="AU168" s="176">
        <v>189.79999999999998</v>
      </c>
      <c r="AV168" s="176">
        <v>185.4</v>
      </c>
      <c r="AW168" s="176"/>
    </row>
    <row r="169" spans="3:49" x14ac:dyDescent="0.2">
      <c r="C169" s="32" t="s">
        <v>11</v>
      </c>
      <c r="D169" s="32" t="s">
        <v>112</v>
      </c>
      <c r="E169" s="32"/>
      <c r="F169" s="6" t="s">
        <v>102</v>
      </c>
      <c r="G169" s="32" t="s">
        <v>131</v>
      </c>
      <c r="H169" s="32" t="s">
        <v>130</v>
      </c>
      <c r="I169" s="175">
        <v>24.2</v>
      </c>
      <c r="J169" s="175">
        <v>24.8</v>
      </c>
      <c r="K169" s="175">
        <v>25.1</v>
      </c>
      <c r="L169" s="175">
        <v>25.1</v>
      </c>
      <c r="M169" s="175">
        <v>25.2</v>
      </c>
      <c r="N169" s="175">
        <v>28.299999999999997</v>
      </c>
      <c r="O169" s="175">
        <v>30.799999999999997</v>
      </c>
      <c r="P169" s="175">
        <v>33.1</v>
      </c>
      <c r="Q169" s="175">
        <v>35.6</v>
      </c>
      <c r="R169" s="175">
        <v>34.799999999999997</v>
      </c>
      <c r="S169" s="175">
        <v>36.299999999999997</v>
      </c>
      <c r="T169" s="175">
        <v>28.7</v>
      </c>
      <c r="U169" s="175">
        <v>28.1</v>
      </c>
      <c r="V169" s="175">
        <v>28.4</v>
      </c>
      <c r="W169" s="175">
        <v>28.7</v>
      </c>
      <c r="X169" s="175">
        <v>27.1</v>
      </c>
      <c r="Y169" s="175">
        <v>30</v>
      </c>
      <c r="Z169" s="175">
        <v>32.6</v>
      </c>
      <c r="AA169" s="175">
        <v>34.6</v>
      </c>
      <c r="AB169" s="175">
        <v>34.700000000000003</v>
      </c>
      <c r="AC169" s="175">
        <v>33.9</v>
      </c>
      <c r="AD169" s="175">
        <v>36.5</v>
      </c>
      <c r="AE169" s="175">
        <v>36</v>
      </c>
      <c r="AF169" s="175">
        <v>37.299999999999997</v>
      </c>
      <c r="AG169" s="175">
        <v>39</v>
      </c>
      <c r="AH169" s="175">
        <v>40.5</v>
      </c>
      <c r="AI169" s="175">
        <v>41.1</v>
      </c>
      <c r="AJ169" s="175">
        <v>41.4</v>
      </c>
      <c r="AK169" s="175">
        <v>39.300000000000004</v>
      </c>
      <c r="AL169" s="175">
        <v>31.200000000000003</v>
      </c>
      <c r="AM169" s="175">
        <v>30.3</v>
      </c>
      <c r="AN169" s="175">
        <v>28.700000000000003</v>
      </c>
      <c r="AO169" s="175">
        <v>24.3</v>
      </c>
      <c r="AP169" s="175">
        <v>22.8</v>
      </c>
      <c r="AQ169" s="175">
        <v>23.400000000000002</v>
      </c>
      <c r="AR169" s="175">
        <v>23.2</v>
      </c>
      <c r="AS169" s="175">
        <v>23.7</v>
      </c>
      <c r="AT169" s="175">
        <v>24.2</v>
      </c>
      <c r="AU169" s="175">
        <v>25.200000000000003</v>
      </c>
      <c r="AV169" s="175">
        <v>25</v>
      </c>
      <c r="AW169" s="175"/>
    </row>
    <row r="170" spans="3:49" x14ac:dyDescent="0.2">
      <c r="C170" s="32" t="s">
        <v>17</v>
      </c>
      <c r="D170" s="32" t="s">
        <v>112</v>
      </c>
      <c r="E170" s="32"/>
      <c r="F170" s="6" t="s">
        <v>102</v>
      </c>
      <c r="G170" s="32" t="s">
        <v>131</v>
      </c>
      <c r="H170" s="32" t="s">
        <v>130</v>
      </c>
      <c r="I170" s="175">
        <v>7.9</v>
      </c>
      <c r="J170" s="175">
        <v>7.6</v>
      </c>
      <c r="K170" s="175">
        <v>6.9</v>
      </c>
      <c r="L170" s="175">
        <v>7.1</v>
      </c>
      <c r="M170" s="175">
        <v>6.4</v>
      </c>
      <c r="N170" s="175">
        <v>6.2</v>
      </c>
      <c r="O170" s="175">
        <v>8.1999999999999993</v>
      </c>
      <c r="P170" s="175">
        <v>8.4</v>
      </c>
      <c r="Q170" s="175">
        <v>9</v>
      </c>
      <c r="R170" s="175">
        <v>10.199999999999999</v>
      </c>
      <c r="S170" s="175">
        <v>10.7</v>
      </c>
      <c r="T170" s="175">
        <v>10.7</v>
      </c>
      <c r="U170" s="175">
        <v>10.1</v>
      </c>
      <c r="V170" s="175">
        <v>9.6</v>
      </c>
      <c r="W170" s="175">
        <v>9.6</v>
      </c>
      <c r="X170" s="175">
        <v>8.5</v>
      </c>
      <c r="Y170" s="175">
        <v>9.8000000000000007</v>
      </c>
      <c r="Z170" s="175">
        <v>10.3</v>
      </c>
      <c r="AA170" s="175">
        <v>10.6</v>
      </c>
      <c r="AB170" s="175">
        <v>11.4</v>
      </c>
      <c r="AC170" s="175">
        <v>12.9</v>
      </c>
      <c r="AD170" s="175">
        <v>13.7</v>
      </c>
      <c r="AE170" s="175">
        <v>14.1</v>
      </c>
      <c r="AF170" s="175">
        <v>14.9</v>
      </c>
      <c r="AG170" s="175">
        <v>15.2</v>
      </c>
      <c r="AH170" s="175">
        <v>15.9</v>
      </c>
      <c r="AI170" s="175">
        <v>16.2</v>
      </c>
      <c r="AJ170" s="175">
        <v>16.399999999999999</v>
      </c>
      <c r="AK170" s="175">
        <v>16.600000000000001</v>
      </c>
      <c r="AL170" s="175">
        <v>13.2</v>
      </c>
      <c r="AM170" s="175">
        <v>12.9</v>
      </c>
      <c r="AN170" s="175">
        <v>12.2</v>
      </c>
      <c r="AO170" s="175">
        <v>10.5</v>
      </c>
      <c r="AP170" s="175">
        <v>10.4</v>
      </c>
      <c r="AQ170" s="175">
        <v>9.1</v>
      </c>
      <c r="AR170" s="175">
        <v>8.9</v>
      </c>
      <c r="AS170" s="175">
        <v>9.9</v>
      </c>
      <c r="AT170" s="175">
        <v>10.1</v>
      </c>
      <c r="AU170" s="175">
        <v>10.8</v>
      </c>
      <c r="AV170" s="175">
        <v>10.7</v>
      </c>
      <c r="AW170" s="175"/>
    </row>
    <row r="171" spans="3:49" x14ac:dyDescent="0.2">
      <c r="C171" s="32" t="s">
        <v>18</v>
      </c>
      <c r="D171" s="32" t="s">
        <v>112</v>
      </c>
      <c r="E171" s="32"/>
      <c r="F171" s="6" t="s">
        <v>102</v>
      </c>
      <c r="G171" s="32" t="s">
        <v>131</v>
      </c>
      <c r="H171" s="32" t="s">
        <v>130</v>
      </c>
      <c r="I171" s="175">
        <v>19.7</v>
      </c>
      <c r="J171" s="175">
        <v>19.7</v>
      </c>
      <c r="K171" s="175">
        <v>15.7</v>
      </c>
      <c r="L171" s="175">
        <v>16.7</v>
      </c>
      <c r="M171" s="175">
        <v>18</v>
      </c>
      <c r="N171" s="175">
        <v>17.600000000000001</v>
      </c>
      <c r="O171" s="175">
        <v>20.8</v>
      </c>
      <c r="P171" s="175">
        <v>19.8</v>
      </c>
      <c r="Q171" s="175">
        <v>19.899999999999999</v>
      </c>
      <c r="R171" s="175">
        <v>20.3</v>
      </c>
      <c r="S171" s="175">
        <v>21.7</v>
      </c>
      <c r="T171" s="175">
        <v>21.2</v>
      </c>
      <c r="U171" s="175">
        <v>22.1</v>
      </c>
      <c r="V171" s="175">
        <v>20.399999999999999</v>
      </c>
      <c r="W171" s="175">
        <v>19.5</v>
      </c>
      <c r="X171" s="175">
        <v>19.799999999999997</v>
      </c>
      <c r="Y171" s="175">
        <v>19.8</v>
      </c>
      <c r="Z171" s="175">
        <v>21</v>
      </c>
      <c r="AA171" s="175">
        <v>21.2</v>
      </c>
      <c r="AB171" s="175">
        <v>19</v>
      </c>
      <c r="AC171" s="175">
        <v>20.9</v>
      </c>
      <c r="AD171" s="175">
        <v>21.599999999999998</v>
      </c>
      <c r="AE171" s="175">
        <v>21.4</v>
      </c>
      <c r="AF171" s="175">
        <v>21.9</v>
      </c>
      <c r="AG171" s="175">
        <v>22.5</v>
      </c>
      <c r="AH171" s="175">
        <v>22.8</v>
      </c>
      <c r="AI171" s="175">
        <v>22.7</v>
      </c>
      <c r="AJ171" s="175">
        <v>22.8</v>
      </c>
      <c r="AK171" s="175">
        <v>23.4</v>
      </c>
      <c r="AL171" s="175">
        <v>22.3</v>
      </c>
      <c r="AM171" s="175">
        <v>22.7</v>
      </c>
      <c r="AN171" s="175">
        <v>21.4</v>
      </c>
      <c r="AO171" s="175">
        <v>18.7</v>
      </c>
      <c r="AP171" s="175">
        <v>17.2</v>
      </c>
      <c r="AQ171" s="175">
        <v>17</v>
      </c>
      <c r="AR171" s="175">
        <v>14.4</v>
      </c>
      <c r="AS171" s="175">
        <v>15.1</v>
      </c>
      <c r="AT171" s="175">
        <v>15.200000000000001</v>
      </c>
      <c r="AU171" s="175">
        <v>16</v>
      </c>
      <c r="AV171" s="175">
        <v>16.100000000000001</v>
      </c>
      <c r="AW171" s="175"/>
    </row>
    <row r="172" spans="3:49" x14ac:dyDescent="0.2">
      <c r="C172" s="32" t="s">
        <v>19</v>
      </c>
      <c r="D172" s="32" t="s">
        <v>112</v>
      </c>
      <c r="E172" s="32"/>
      <c r="F172" s="6" t="s">
        <v>102</v>
      </c>
      <c r="G172" s="32" t="s">
        <v>131</v>
      </c>
      <c r="H172" s="32" t="s">
        <v>130</v>
      </c>
      <c r="I172" s="175">
        <v>0.4</v>
      </c>
      <c r="J172" s="175">
        <v>0.6</v>
      </c>
      <c r="K172" s="175">
        <v>0.9</v>
      </c>
      <c r="L172" s="175">
        <v>0.6</v>
      </c>
      <c r="M172" s="175">
        <v>0.8</v>
      </c>
      <c r="N172" s="175">
        <v>1.3</v>
      </c>
      <c r="O172" s="175">
        <v>2.4</v>
      </c>
      <c r="P172" s="175">
        <v>2.8</v>
      </c>
      <c r="Q172" s="175">
        <v>3</v>
      </c>
      <c r="R172" s="175">
        <v>2.8</v>
      </c>
      <c r="S172" s="175">
        <v>2.8</v>
      </c>
      <c r="T172" s="175">
        <v>4.9000000000000004</v>
      </c>
      <c r="U172" s="175">
        <v>5.3</v>
      </c>
      <c r="V172" s="175">
        <v>5.2</v>
      </c>
      <c r="W172" s="175">
        <v>4.9000000000000004</v>
      </c>
      <c r="X172" s="175">
        <v>3.2</v>
      </c>
      <c r="Y172" s="175">
        <v>2.2999999999999998</v>
      </c>
      <c r="Z172" s="175">
        <v>2.5</v>
      </c>
      <c r="AA172" s="175">
        <v>2.4</v>
      </c>
      <c r="AB172" s="175">
        <v>2.8</v>
      </c>
      <c r="AC172" s="175">
        <v>2.9</v>
      </c>
      <c r="AD172" s="175">
        <v>3.2</v>
      </c>
      <c r="AE172" s="175">
        <v>3.2</v>
      </c>
      <c r="AF172" s="175">
        <v>3.1</v>
      </c>
      <c r="AG172" s="175">
        <v>3.5</v>
      </c>
      <c r="AH172" s="175">
        <v>3.7</v>
      </c>
      <c r="AI172" s="175">
        <v>3.8</v>
      </c>
      <c r="AJ172" s="175">
        <v>3.8</v>
      </c>
      <c r="AK172" s="175">
        <v>3.5</v>
      </c>
      <c r="AL172" s="175">
        <v>3.2</v>
      </c>
      <c r="AM172" s="175">
        <v>3.3</v>
      </c>
      <c r="AN172" s="175">
        <v>2.4</v>
      </c>
      <c r="AO172" s="175">
        <v>2.1999999999999997</v>
      </c>
      <c r="AP172" s="175">
        <v>1.7</v>
      </c>
      <c r="AQ172" s="175">
        <v>1.9</v>
      </c>
      <c r="AR172" s="175">
        <v>2.2000000000000002</v>
      </c>
      <c r="AS172" s="175">
        <v>2.2999999999999998</v>
      </c>
      <c r="AT172" s="175">
        <v>2.6</v>
      </c>
      <c r="AU172" s="175">
        <v>2.9</v>
      </c>
      <c r="AV172" s="175">
        <v>2.9</v>
      </c>
      <c r="AW172" s="175"/>
    </row>
    <row r="173" spans="3:49" x14ac:dyDescent="0.2">
      <c r="C173" s="32" t="s">
        <v>20</v>
      </c>
      <c r="D173" s="32" t="s">
        <v>112</v>
      </c>
      <c r="E173" s="32"/>
      <c r="F173" s="6" t="s">
        <v>102</v>
      </c>
      <c r="G173" s="32" t="s">
        <v>131</v>
      </c>
      <c r="H173" s="32" t="s">
        <v>130</v>
      </c>
      <c r="I173" s="175">
        <v>1.2</v>
      </c>
      <c r="J173" s="175">
        <v>1.5</v>
      </c>
      <c r="K173" s="175">
        <v>2</v>
      </c>
      <c r="L173" s="175">
        <v>1.3</v>
      </c>
      <c r="M173" s="175">
        <v>1.7</v>
      </c>
      <c r="N173" s="175">
        <v>1</v>
      </c>
      <c r="O173" s="175">
        <v>1.8</v>
      </c>
      <c r="P173" s="175">
        <v>2.4</v>
      </c>
      <c r="Q173" s="175">
        <v>3.4</v>
      </c>
      <c r="R173" s="175">
        <v>3.9</v>
      </c>
      <c r="S173" s="175">
        <v>4.2</v>
      </c>
      <c r="T173" s="175">
        <v>3.4</v>
      </c>
      <c r="U173" s="175">
        <v>3.5</v>
      </c>
      <c r="V173" s="175">
        <v>3.6</v>
      </c>
      <c r="W173" s="175">
        <v>3.7</v>
      </c>
      <c r="X173" s="175">
        <v>4</v>
      </c>
      <c r="Y173" s="175">
        <v>3.6</v>
      </c>
      <c r="Z173" s="175">
        <v>3.9</v>
      </c>
      <c r="AA173" s="175">
        <v>4.3</v>
      </c>
      <c r="AB173" s="175">
        <v>4.0999999999999996</v>
      </c>
      <c r="AC173" s="175">
        <v>3.9</v>
      </c>
      <c r="AD173" s="175">
        <v>4.4000000000000004</v>
      </c>
      <c r="AE173" s="175">
        <v>4.5999999999999996</v>
      </c>
      <c r="AF173" s="175">
        <v>4.8</v>
      </c>
      <c r="AG173" s="175">
        <v>4.8</v>
      </c>
      <c r="AH173" s="175">
        <v>5</v>
      </c>
      <c r="AI173" s="175">
        <v>5.0999999999999996</v>
      </c>
      <c r="AJ173" s="175">
        <v>5.0999999999999996</v>
      </c>
      <c r="AK173" s="175">
        <v>4.9000000000000004</v>
      </c>
      <c r="AL173" s="175">
        <v>3.8</v>
      </c>
      <c r="AM173" s="175">
        <v>3.4</v>
      </c>
      <c r="AN173" s="175">
        <v>3.3</v>
      </c>
      <c r="AO173" s="175">
        <v>2.8</v>
      </c>
      <c r="AP173" s="175">
        <v>2.2000000000000002</v>
      </c>
      <c r="AQ173" s="175">
        <v>2.2000000000000002</v>
      </c>
      <c r="AR173" s="175">
        <v>2.7</v>
      </c>
      <c r="AS173" s="175">
        <v>2.5</v>
      </c>
      <c r="AT173" s="175">
        <v>2.8</v>
      </c>
      <c r="AU173" s="175">
        <v>3.2</v>
      </c>
      <c r="AV173" s="175">
        <v>3.2</v>
      </c>
      <c r="AW173" s="175"/>
    </row>
    <row r="174" spans="3:49" x14ac:dyDescent="0.2">
      <c r="C174" s="32" t="s">
        <v>21</v>
      </c>
      <c r="D174" s="32" t="s">
        <v>112</v>
      </c>
      <c r="E174" s="32"/>
      <c r="F174" s="6" t="s">
        <v>102</v>
      </c>
      <c r="G174" s="32" t="s">
        <v>131</v>
      </c>
      <c r="H174" s="32" t="s">
        <v>130</v>
      </c>
      <c r="I174" s="175">
        <v>8.1</v>
      </c>
      <c r="J174" s="175">
        <v>7.9</v>
      </c>
      <c r="K174" s="175">
        <v>8</v>
      </c>
      <c r="L174" s="175">
        <v>8.1</v>
      </c>
      <c r="M174" s="175">
        <v>7.5</v>
      </c>
      <c r="N174" s="175">
        <v>7.1</v>
      </c>
      <c r="O174" s="175">
        <v>8.9</v>
      </c>
      <c r="P174" s="175">
        <v>8.5</v>
      </c>
      <c r="Q174" s="175">
        <v>7.4</v>
      </c>
      <c r="R174" s="175">
        <v>7.7</v>
      </c>
      <c r="S174" s="175">
        <v>8.2000000000000011</v>
      </c>
      <c r="T174" s="175">
        <v>7.8</v>
      </c>
      <c r="U174" s="175">
        <v>7.4</v>
      </c>
      <c r="V174" s="175">
        <v>7.4</v>
      </c>
      <c r="W174" s="175">
        <v>7.3</v>
      </c>
      <c r="X174" s="175">
        <v>7.3</v>
      </c>
      <c r="Y174" s="175">
        <v>7.1000000000000005</v>
      </c>
      <c r="Z174" s="175">
        <v>7.4</v>
      </c>
      <c r="AA174" s="175">
        <v>7.7</v>
      </c>
      <c r="AB174" s="175">
        <v>8.2000000000000011</v>
      </c>
      <c r="AC174" s="175">
        <v>8.9</v>
      </c>
      <c r="AD174" s="175">
        <v>9.3000000000000007</v>
      </c>
      <c r="AE174" s="175">
        <v>10</v>
      </c>
      <c r="AF174" s="175">
        <v>10.7</v>
      </c>
      <c r="AG174" s="175">
        <v>10.8</v>
      </c>
      <c r="AH174" s="175">
        <v>10.199999999999999</v>
      </c>
      <c r="AI174" s="175">
        <v>10.3</v>
      </c>
      <c r="AJ174" s="175">
        <v>10.6</v>
      </c>
      <c r="AK174" s="175">
        <v>10.8</v>
      </c>
      <c r="AL174" s="175">
        <v>10</v>
      </c>
      <c r="AM174" s="175">
        <v>8.6999999999999993</v>
      </c>
      <c r="AN174" s="175">
        <v>7.9</v>
      </c>
      <c r="AO174" s="175">
        <v>7.3</v>
      </c>
      <c r="AP174" s="175">
        <v>6.7</v>
      </c>
      <c r="AQ174" s="175">
        <v>6.3000000000000007</v>
      </c>
      <c r="AR174" s="175">
        <v>6.3</v>
      </c>
      <c r="AS174" s="175">
        <v>6.9</v>
      </c>
      <c r="AT174" s="175">
        <v>7.5</v>
      </c>
      <c r="AU174" s="175">
        <v>7.6</v>
      </c>
      <c r="AV174" s="175">
        <v>7.7</v>
      </c>
      <c r="AW174" s="175"/>
    </row>
    <row r="175" spans="3:49" x14ac:dyDescent="0.2">
      <c r="C175" s="32" t="s">
        <v>22</v>
      </c>
      <c r="D175" s="32" t="s">
        <v>112</v>
      </c>
      <c r="E175" s="32"/>
      <c r="F175" s="6" t="s">
        <v>102</v>
      </c>
      <c r="G175" s="32" t="s">
        <v>131</v>
      </c>
      <c r="H175" s="32" t="s">
        <v>130</v>
      </c>
      <c r="I175" s="175">
        <v>10.1</v>
      </c>
      <c r="J175" s="175">
        <v>9.1</v>
      </c>
      <c r="K175" s="175">
        <v>8.4</v>
      </c>
      <c r="L175" s="175">
        <v>7.2</v>
      </c>
      <c r="M175" s="175">
        <v>7.5</v>
      </c>
      <c r="N175" s="175">
        <v>7.7</v>
      </c>
      <c r="O175" s="175">
        <v>9.7000000000000011</v>
      </c>
      <c r="P175" s="175">
        <v>8.1999999999999993</v>
      </c>
      <c r="Q175" s="175">
        <v>9.4</v>
      </c>
      <c r="R175" s="175">
        <v>11.6</v>
      </c>
      <c r="S175" s="175">
        <v>12.7</v>
      </c>
      <c r="T175" s="175">
        <v>11.9</v>
      </c>
      <c r="U175" s="175">
        <v>11.7</v>
      </c>
      <c r="V175" s="175">
        <v>11.8</v>
      </c>
      <c r="W175" s="175">
        <v>11.7</v>
      </c>
      <c r="X175" s="175">
        <v>11.5</v>
      </c>
      <c r="Y175" s="175">
        <v>11.9</v>
      </c>
      <c r="Z175" s="175">
        <v>12.6</v>
      </c>
      <c r="AA175" s="175">
        <v>13.1</v>
      </c>
      <c r="AB175" s="175">
        <v>16</v>
      </c>
      <c r="AC175" s="175">
        <v>17.100000000000001</v>
      </c>
      <c r="AD175" s="175">
        <v>17.899999999999999</v>
      </c>
      <c r="AE175" s="175">
        <v>18</v>
      </c>
      <c r="AF175" s="175">
        <v>18.899999999999999</v>
      </c>
      <c r="AG175" s="175">
        <v>19.5</v>
      </c>
      <c r="AH175" s="175">
        <v>20.7</v>
      </c>
      <c r="AI175" s="175">
        <v>20.3</v>
      </c>
      <c r="AJ175" s="175">
        <v>20.2</v>
      </c>
      <c r="AK175" s="175">
        <v>20.100000000000001</v>
      </c>
      <c r="AL175" s="175">
        <v>16.399999999999999</v>
      </c>
      <c r="AM175" s="175">
        <v>16.100000000000001</v>
      </c>
      <c r="AN175" s="175">
        <v>15.2</v>
      </c>
      <c r="AO175" s="175">
        <v>13.7</v>
      </c>
      <c r="AP175" s="175">
        <v>12</v>
      </c>
      <c r="AQ175" s="175">
        <v>13.1</v>
      </c>
      <c r="AR175" s="175">
        <v>13</v>
      </c>
      <c r="AS175" s="175">
        <v>13.9</v>
      </c>
      <c r="AT175" s="175">
        <v>14.4</v>
      </c>
      <c r="AU175" s="175">
        <v>14.5</v>
      </c>
      <c r="AV175" s="175">
        <v>15.4</v>
      </c>
      <c r="AW175" s="175"/>
    </row>
    <row r="176" spans="3:49" x14ac:dyDescent="0.2">
      <c r="C176" s="32" t="s">
        <v>23</v>
      </c>
      <c r="D176" s="32" t="s">
        <v>112</v>
      </c>
      <c r="E176" s="32"/>
      <c r="F176" s="6" t="s">
        <v>102</v>
      </c>
      <c r="G176" s="32" t="s">
        <v>131</v>
      </c>
      <c r="H176" s="32" t="s">
        <v>130</v>
      </c>
      <c r="I176" s="175">
        <v>14</v>
      </c>
      <c r="J176" s="175">
        <v>15.9</v>
      </c>
      <c r="K176" s="175">
        <v>12.4</v>
      </c>
      <c r="L176" s="175">
        <v>15.5</v>
      </c>
      <c r="M176" s="175">
        <v>15.6</v>
      </c>
      <c r="N176" s="175">
        <v>15.4</v>
      </c>
      <c r="O176" s="175">
        <v>8.8000000000000007</v>
      </c>
      <c r="P176" s="175">
        <v>8.2000000000000011</v>
      </c>
      <c r="Q176" s="175">
        <v>5.8</v>
      </c>
      <c r="R176" s="175">
        <v>7.6000000000000005</v>
      </c>
      <c r="S176" s="175">
        <v>7.8</v>
      </c>
      <c r="T176" s="175">
        <v>6.7</v>
      </c>
      <c r="U176" s="175">
        <v>7.8</v>
      </c>
      <c r="V176" s="175">
        <v>7.7</v>
      </c>
      <c r="W176" s="175">
        <v>7.7</v>
      </c>
      <c r="X176" s="175">
        <v>8</v>
      </c>
      <c r="Y176" s="175">
        <v>8.4</v>
      </c>
      <c r="Z176" s="175">
        <v>8.6999999999999993</v>
      </c>
      <c r="AA176" s="175">
        <v>9.1</v>
      </c>
      <c r="AB176" s="175">
        <v>10.7</v>
      </c>
      <c r="AC176" s="175">
        <v>12.4</v>
      </c>
      <c r="AD176" s="175">
        <v>12.4</v>
      </c>
      <c r="AE176" s="175">
        <v>12.9</v>
      </c>
      <c r="AF176" s="175">
        <v>13.7</v>
      </c>
      <c r="AG176" s="175">
        <v>14.3</v>
      </c>
      <c r="AH176" s="175">
        <v>14.8</v>
      </c>
      <c r="AI176" s="175">
        <v>16.399999999999999</v>
      </c>
      <c r="AJ176" s="175">
        <v>16.899999999999999</v>
      </c>
      <c r="AK176" s="175">
        <v>16</v>
      </c>
      <c r="AL176" s="175">
        <v>12.1</v>
      </c>
      <c r="AM176" s="175">
        <v>12.2</v>
      </c>
      <c r="AN176" s="175">
        <v>11.5</v>
      </c>
      <c r="AO176" s="175">
        <v>9.6999999999999993</v>
      </c>
      <c r="AP176" s="175">
        <v>9</v>
      </c>
      <c r="AQ176" s="175">
        <v>9</v>
      </c>
      <c r="AR176" s="175">
        <v>10.7</v>
      </c>
      <c r="AS176" s="175">
        <v>10.3</v>
      </c>
      <c r="AT176" s="175">
        <v>11.2</v>
      </c>
      <c r="AU176" s="175">
        <v>12.200000000000001</v>
      </c>
      <c r="AV176" s="175">
        <v>12.6</v>
      </c>
      <c r="AW176" s="175"/>
    </row>
    <row r="177" spans="3:49" x14ac:dyDescent="0.2">
      <c r="C177" s="32" t="s">
        <v>24</v>
      </c>
      <c r="D177" s="32" t="s">
        <v>112</v>
      </c>
      <c r="E177" s="32"/>
      <c r="F177" s="6" t="s">
        <v>102</v>
      </c>
      <c r="G177" s="32" t="s">
        <v>131</v>
      </c>
      <c r="H177" s="32" t="s">
        <v>130</v>
      </c>
      <c r="I177" s="175">
        <v>53.2</v>
      </c>
      <c r="J177" s="175">
        <v>36.200000000000003</v>
      </c>
      <c r="K177" s="175">
        <v>36.700000000000003</v>
      </c>
      <c r="L177" s="175">
        <v>34.199999999999996</v>
      </c>
      <c r="M177" s="175">
        <v>34.799999999999997</v>
      </c>
      <c r="N177" s="175">
        <v>32.9</v>
      </c>
      <c r="O177" s="175">
        <v>43.1</v>
      </c>
      <c r="P177" s="175">
        <v>45.1</v>
      </c>
      <c r="Q177" s="175">
        <v>48.4</v>
      </c>
      <c r="R177" s="175">
        <v>45.9</v>
      </c>
      <c r="S177" s="175">
        <v>48.1</v>
      </c>
      <c r="T177" s="175">
        <v>46.4</v>
      </c>
      <c r="U177" s="175">
        <v>45.6</v>
      </c>
      <c r="V177" s="175">
        <v>45</v>
      </c>
      <c r="W177" s="175">
        <v>46.2</v>
      </c>
      <c r="X177" s="175">
        <v>49.9</v>
      </c>
      <c r="Y177" s="175">
        <v>54.300000000000004</v>
      </c>
      <c r="Z177" s="175">
        <v>56.800000000000004</v>
      </c>
      <c r="AA177" s="175">
        <v>60.2</v>
      </c>
      <c r="AB177" s="175">
        <v>66.599999999999994</v>
      </c>
      <c r="AC177" s="175">
        <v>76.8</v>
      </c>
      <c r="AD177" s="175">
        <v>78.900000000000006</v>
      </c>
      <c r="AE177" s="175">
        <v>78.2</v>
      </c>
      <c r="AF177" s="175">
        <v>81</v>
      </c>
      <c r="AG177" s="175">
        <v>83.2</v>
      </c>
      <c r="AH177" s="175">
        <v>84.6</v>
      </c>
      <c r="AI177" s="175">
        <v>84.1</v>
      </c>
      <c r="AJ177" s="175">
        <v>82.2</v>
      </c>
      <c r="AK177" s="175">
        <v>81.900000000000006</v>
      </c>
      <c r="AL177" s="175">
        <v>65.3</v>
      </c>
      <c r="AM177" s="175">
        <v>62.4</v>
      </c>
      <c r="AN177" s="175">
        <v>56.9</v>
      </c>
      <c r="AO177" s="175">
        <v>49.9</v>
      </c>
      <c r="AP177" s="175">
        <v>45.7</v>
      </c>
      <c r="AQ177" s="175">
        <v>42.5</v>
      </c>
      <c r="AR177" s="175">
        <v>44.3</v>
      </c>
      <c r="AS177" s="175">
        <v>46.2</v>
      </c>
      <c r="AT177" s="175">
        <v>49.7</v>
      </c>
      <c r="AU177" s="175">
        <v>51.8</v>
      </c>
      <c r="AV177" s="175">
        <v>50.7</v>
      </c>
      <c r="AW177" s="175"/>
    </row>
    <row r="178" spans="3:49" x14ac:dyDescent="0.2">
      <c r="C178" s="32" t="s">
        <v>25</v>
      </c>
      <c r="D178" s="32" t="s">
        <v>112</v>
      </c>
      <c r="E178" s="32"/>
      <c r="F178" s="6" t="s">
        <v>102</v>
      </c>
      <c r="G178" s="32" t="s">
        <v>131</v>
      </c>
      <c r="H178" s="32" t="s">
        <v>130</v>
      </c>
      <c r="I178" s="175">
        <v>27.6</v>
      </c>
      <c r="J178" s="175">
        <v>27.7</v>
      </c>
      <c r="K178" s="175">
        <v>25.3</v>
      </c>
      <c r="L178" s="175">
        <v>25.1</v>
      </c>
      <c r="M178" s="175">
        <v>24.6</v>
      </c>
      <c r="N178" s="175">
        <v>20.8</v>
      </c>
      <c r="O178" s="175">
        <v>23.5</v>
      </c>
      <c r="P178" s="175">
        <v>22.4</v>
      </c>
      <c r="Q178" s="175">
        <v>23.6</v>
      </c>
      <c r="R178" s="175">
        <v>25.7</v>
      </c>
      <c r="S178" s="175">
        <v>25.799999999999997</v>
      </c>
      <c r="T178" s="175">
        <v>23.5</v>
      </c>
      <c r="U178" s="175">
        <v>22.5</v>
      </c>
      <c r="V178" s="175">
        <v>22.4</v>
      </c>
      <c r="W178" s="175">
        <v>20.6</v>
      </c>
      <c r="X178" s="175">
        <v>22.1</v>
      </c>
      <c r="Y178" s="175">
        <v>25.1</v>
      </c>
      <c r="Z178" s="175">
        <v>26.5</v>
      </c>
      <c r="AA178" s="175">
        <v>27.5</v>
      </c>
      <c r="AB178" s="175">
        <v>31</v>
      </c>
      <c r="AC178" s="175">
        <v>29.8</v>
      </c>
      <c r="AD178" s="175">
        <v>32.700000000000003</v>
      </c>
      <c r="AE178" s="175">
        <v>32.5</v>
      </c>
      <c r="AF178" s="175">
        <v>33.9</v>
      </c>
      <c r="AG178" s="175">
        <v>33.6</v>
      </c>
      <c r="AH178" s="175">
        <v>33.700000000000003</v>
      </c>
      <c r="AI178" s="175">
        <v>34.4</v>
      </c>
      <c r="AJ178" s="175">
        <v>34</v>
      </c>
      <c r="AK178" s="175">
        <v>33.200000000000003</v>
      </c>
      <c r="AL178" s="175">
        <v>23.4</v>
      </c>
      <c r="AM178" s="175">
        <v>22.1</v>
      </c>
      <c r="AN178" s="175">
        <v>20.6</v>
      </c>
      <c r="AO178" s="175">
        <v>17.600000000000001</v>
      </c>
      <c r="AP178" s="175">
        <v>16.3</v>
      </c>
      <c r="AQ178" s="175">
        <v>17.400000000000002</v>
      </c>
      <c r="AR178" s="175">
        <v>17.3</v>
      </c>
      <c r="AS178" s="175">
        <v>18.399999999999999</v>
      </c>
      <c r="AT178" s="175">
        <v>18.8</v>
      </c>
      <c r="AU178" s="175">
        <v>20.8</v>
      </c>
      <c r="AV178" s="175">
        <v>21.1</v>
      </c>
      <c r="AW178" s="175"/>
    </row>
    <row r="179" spans="3:49" x14ac:dyDescent="0.2">
      <c r="C179" s="32" t="s">
        <v>26</v>
      </c>
      <c r="D179" s="32" t="s">
        <v>112</v>
      </c>
      <c r="E179" s="32"/>
      <c r="F179" s="6" t="s">
        <v>102</v>
      </c>
      <c r="G179" s="32" t="s">
        <v>131</v>
      </c>
      <c r="H179" s="32" t="s">
        <v>130</v>
      </c>
      <c r="I179" s="175">
        <v>3.6</v>
      </c>
      <c r="J179" s="175">
        <v>2.9</v>
      </c>
      <c r="K179" s="175">
        <v>2.6</v>
      </c>
      <c r="L179" s="175">
        <v>2.2999999999999998</v>
      </c>
      <c r="M179" s="175">
        <v>1.8</v>
      </c>
      <c r="N179" s="175">
        <v>2.2000000000000002</v>
      </c>
      <c r="O179" s="175">
        <v>2.7</v>
      </c>
      <c r="P179" s="175">
        <v>1.9</v>
      </c>
      <c r="Q179" s="175">
        <v>2.2999999999999998</v>
      </c>
      <c r="R179" s="175">
        <v>1.4</v>
      </c>
      <c r="S179" s="175">
        <v>2.7</v>
      </c>
      <c r="T179" s="175">
        <v>2.4</v>
      </c>
      <c r="U179" s="175">
        <v>1.3</v>
      </c>
      <c r="V179" s="175">
        <v>1.3</v>
      </c>
      <c r="W179" s="175">
        <v>1.1000000000000001</v>
      </c>
      <c r="X179" s="175">
        <v>1.6</v>
      </c>
      <c r="Y179" s="175">
        <v>2</v>
      </c>
      <c r="Z179" s="175">
        <v>2</v>
      </c>
      <c r="AA179" s="175">
        <v>2.1</v>
      </c>
      <c r="AB179" s="175">
        <v>2.6</v>
      </c>
      <c r="AC179" s="175">
        <v>2.9</v>
      </c>
      <c r="AD179" s="175">
        <v>3.6</v>
      </c>
      <c r="AE179" s="175">
        <v>4</v>
      </c>
      <c r="AF179" s="175">
        <v>4.5</v>
      </c>
      <c r="AG179" s="175">
        <v>5.5</v>
      </c>
      <c r="AH179" s="175">
        <v>5.8</v>
      </c>
      <c r="AI179" s="175">
        <v>6.2</v>
      </c>
      <c r="AJ179" s="175">
        <v>6.6</v>
      </c>
      <c r="AK179" s="175">
        <v>6.9</v>
      </c>
      <c r="AL179" s="175">
        <v>5.7</v>
      </c>
      <c r="AM179" s="175">
        <v>5.4</v>
      </c>
      <c r="AN179" s="175">
        <v>5.0999999999999996</v>
      </c>
      <c r="AO179" s="175">
        <v>4.5</v>
      </c>
      <c r="AP179" s="175">
        <v>4.5</v>
      </c>
      <c r="AQ179" s="175">
        <v>3.5</v>
      </c>
      <c r="AR179" s="175">
        <v>3.3</v>
      </c>
      <c r="AS179" s="175">
        <v>3.4</v>
      </c>
      <c r="AT179" s="175">
        <v>3.6</v>
      </c>
      <c r="AU179" s="175">
        <v>4.2</v>
      </c>
      <c r="AV179" s="175">
        <v>4.4000000000000004</v>
      </c>
      <c r="AW179" s="175"/>
    </row>
    <row r="180" spans="3:49" x14ac:dyDescent="0.2">
      <c r="C180" s="32" t="s">
        <v>27</v>
      </c>
      <c r="D180" s="32" t="s">
        <v>112</v>
      </c>
      <c r="E180" s="32"/>
      <c r="F180" s="6" t="s">
        <v>102</v>
      </c>
      <c r="G180" s="32" t="s">
        <v>131</v>
      </c>
      <c r="H180" s="32" t="s">
        <v>130</v>
      </c>
      <c r="I180" s="175">
        <v>13.3</v>
      </c>
      <c r="J180" s="175">
        <v>13</v>
      </c>
      <c r="K180" s="175">
        <v>12.200000000000001</v>
      </c>
      <c r="L180" s="175">
        <v>11.8</v>
      </c>
      <c r="M180" s="175">
        <v>11</v>
      </c>
      <c r="N180" s="175">
        <v>9.1</v>
      </c>
      <c r="O180" s="175">
        <v>9.5</v>
      </c>
      <c r="P180" s="175">
        <v>8.6</v>
      </c>
      <c r="Q180" s="175">
        <v>8.5</v>
      </c>
      <c r="R180" s="175">
        <v>9.4</v>
      </c>
      <c r="S180" s="175">
        <v>11.2</v>
      </c>
      <c r="T180" s="175">
        <v>11.2</v>
      </c>
      <c r="U180" s="175">
        <v>11.1</v>
      </c>
      <c r="V180" s="175">
        <v>10.9</v>
      </c>
      <c r="W180" s="175">
        <v>12</v>
      </c>
      <c r="X180" s="175">
        <v>11.6</v>
      </c>
      <c r="Y180" s="175">
        <v>14.6</v>
      </c>
      <c r="Z180" s="175">
        <v>15.9</v>
      </c>
      <c r="AA180" s="175">
        <v>16.8</v>
      </c>
      <c r="AB180" s="175">
        <v>17.8</v>
      </c>
      <c r="AC180" s="175">
        <v>20.2</v>
      </c>
      <c r="AD180" s="175">
        <v>21.1</v>
      </c>
      <c r="AE180" s="175">
        <v>22.6</v>
      </c>
      <c r="AF180" s="175">
        <v>24.1</v>
      </c>
      <c r="AG180" s="175">
        <v>25.799999999999997</v>
      </c>
      <c r="AH180" s="175">
        <v>26.299999999999997</v>
      </c>
      <c r="AI180" s="175">
        <v>26.799999999999997</v>
      </c>
      <c r="AJ180" s="175">
        <v>27.4</v>
      </c>
      <c r="AK180" s="175">
        <v>28.3</v>
      </c>
      <c r="AL180" s="175">
        <v>22.7</v>
      </c>
      <c r="AM180" s="175">
        <v>20.6</v>
      </c>
      <c r="AN180" s="175">
        <v>19.399999999999999</v>
      </c>
      <c r="AO180" s="175">
        <v>17.2</v>
      </c>
      <c r="AP180" s="175">
        <v>16.8</v>
      </c>
      <c r="AQ180" s="175">
        <v>16</v>
      </c>
      <c r="AR180" s="175">
        <v>16</v>
      </c>
      <c r="AS180" s="175">
        <v>17.2</v>
      </c>
      <c r="AT180" s="175">
        <v>17.5</v>
      </c>
      <c r="AU180" s="175">
        <v>18</v>
      </c>
      <c r="AV180" s="175">
        <v>19.399999999999999</v>
      </c>
      <c r="AW180" s="175"/>
    </row>
    <row r="181" spans="3:49" x14ac:dyDescent="0.2">
      <c r="C181" s="32" t="s">
        <v>28</v>
      </c>
      <c r="D181" s="32" t="s">
        <v>112</v>
      </c>
      <c r="E181" s="32"/>
      <c r="F181" s="6" t="s">
        <v>102</v>
      </c>
      <c r="G181" s="32" t="s">
        <v>131</v>
      </c>
      <c r="H181" s="32" t="s">
        <v>130</v>
      </c>
      <c r="I181" s="175">
        <v>30.9</v>
      </c>
      <c r="J181" s="175">
        <v>30.5</v>
      </c>
      <c r="K181" s="175">
        <v>27.1</v>
      </c>
      <c r="L181" s="175">
        <v>23.8</v>
      </c>
      <c r="M181" s="175">
        <v>22.7</v>
      </c>
      <c r="N181" s="175">
        <v>23.6</v>
      </c>
      <c r="O181" s="175">
        <v>28.6</v>
      </c>
      <c r="P181" s="175">
        <v>32.5</v>
      </c>
      <c r="Q181" s="175">
        <v>33.4</v>
      </c>
      <c r="R181" s="175">
        <v>37.4</v>
      </c>
      <c r="S181" s="175">
        <v>39.200000000000003</v>
      </c>
      <c r="T181" s="175">
        <v>37.9</v>
      </c>
      <c r="U181" s="175">
        <v>37.1</v>
      </c>
      <c r="V181" s="175">
        <v>36.1</v>
      </c>
      <c r="W181" s="175">
        <v>34.699999999999996</v>
      </c>
      <c r="X181" s="175">
        <v>36.6</v>
      </c>
      <c r="Y181" s="175">
        <v>36.1</v>
      </c>
      <c r="Z181" s="175">
        <v>38.6</v>
      </c>
      <c r="AA181" s="175">
        <v>39.700000000000003</v>
      </c>
      <c r="AB181" s="175">
        <v>42.6</v>
      </c>
      <c r="AC181" s="175">
        <v>44.2</v>
      </c>
      <c r="AD181" s="175">
        <v>41.2</v>
      </c>
      <c r="AE181" s="175">
        <v>41.9</v>
      </c>
      <c r="AF181" s="175">
        <v>41.6</v>
      </c>
      <c r="AG181" s="175">
        <v>40.200000000000003</v>
      </c>
      <c r="AH181" s="175">
        <v>40.4</v>
      </c>
      <c r="AI181" s="175">
        <v>38.799999999999997</v>
      </c>
      <c r="AJ181" s="175">
        <v>37.700000000000003</v>
      </c>
      <c r="AK181" s="175">
        <v>35.9</v>
      </c>
      <c r="AL181" s="175">
        <v>27.8</v>
      </c>
      <c r="AM181" s="175">
        <v>27.1</v>
      </c>
      <c r="AN181" s="175">
        <v>25.1</v>
      </c>
      <c r="AO181" s="175">
        <v>20.8</v>
      </c>
      <c r="AP181" s="175">
        <v>18.3</v>
      </c>
      <c r="AQ181" s="175">
        <v>17</v>
      </c>
      <c r="AR181" s="175">
        <v>19</v>
      </c>
      <c r="AS181" s="175">
        <v>20.399999999999999</v>
      </c>
      <c r="AT181" s="175">
        <v>20.9</v>
      </c>
      <c r="AU181" s="175">
        <v>21.5</v>
      </c>
      <c r="AV181" s="175">
        <v>21.4</v>
      </c>
      <c r="AW181" s="175"/>
    </row>
    <row r="182" spans="3:49" x14ac:dyDescent="0.2">
      <c r="C182" s="32" t="s">
        <v>29</v>
      </c>
      <c r="D182" s="32" t="s">
        <v>112</v>
      </c>
      <c r="E182" s="32"/>
      <c r="F182" s="6" t="s">
        <v>102</v>
      </c>
      <c r="G182" s="32" t="s">
        <v>131</v>
      </c>
      <c r="H182" s="32" t="s">
        <v>130</v>
      </c>
      <c r="I182" s="175">
        <v>4.7</v>
      </c>
      <c r="J182" s="175">
        <v>4.8</v>
      </c>
      <c r="K182" s="175">
        <v>4.8</v>
      </c>
      <c r="L182" s="175">
        <v>3.6</v>
      </c>
      <c r="M182" s="175">
        <v>4.5</v>
      </c>
      <c r="N182" s="175">
        <v>5.7</v>
      </c>
      <c r="O182" s="175">
        <v>6.4</v>
      </c>
      <c r="P182" s="175">
        <v>7.2</v>
      </c>
      <c r="Q182" s="175">
        <v>7.9</v>
      </c>
      <c r="R182" s="175">
        <v>8.1</v>
      </c>
      <c r="S182" s="175">
        <v>9.1</v>
      </c>
      <c r="T182" s="175">
        <v>6.2</v>
      </c>
      <c r="U182" s="175">
        <v>5.2</v>
      </c>
      <c r="V182" s="175">
        <v>5.0999999999999996</v>
      </c>
      <c r="W182" s="175">
        <v>5.0999999999999996</v>
      </c>
      <c r="X182" s="175">
        <v>4.9000000000000004</v>
      </c>
      <c r="Y182" s="175">
        <v>4.7</v>
      </c>
      <c r="Z182" s="175">
        <v>5</v>
      </c>
      <c r="AA182" s="175">
        <v>5.2</v>
      </c>
      <c r="AB182" s="175">
        <v>6.1</v>
      </c>
      <c r="AC182" s="175">
        <v>6.2</v>
      </c>
      <c r="AD182" s="175">
        <v>6.9</v>
      </c>
      <c r="AE182" s="175">
        <v>7.3</v>
      </c>
      <c r="AF182" s="175">
        <v>8.1999999999999993</v>
      </c>
      <c r="AG182" s="175">
        <v>8.8000000000000007</v>
      </c>
      <c r="AH182" s="175">
        <v>9.9</v>
      </c>
      <c r="AI182" s="175">
        <v>10.7</v>
      </c>
      <c r="AJ182" s="175">
        <v>11.1</v>
      </c>
      <c r="AK182" s="175">
        <v>11.4</v>
      </c>
      <c r="AL182" s="175">
        <v>8.6</v>
      </c>
      <c r="AM182" s="175">
        <v>9.1</v>
      </c>
      <c r="AN182" s="175">
        <v>8.5</v>
      </c>
      <c r="AO182" s="175">
        <v>7.6</v>
      </c>
      <c r="AP182" s="175">
        <v>7.7</v>
      </c>
      <c r="AQ182" s="175">
        <v>6.4</v>
      </c>
      <c r="AR182" s="175">
        <v>8.4</v>
      </c>
      <c r="AS182" s="175">
        <v>9.1999999999999993</v>
      </c>
      <c r="AT182" s="175">
        <v>9.6999999999999993</v>
      </c>
      <c r="AU182" s="175">
        <v>10.7</v>
      </c>
      <c r="AV182" s="175">
        <v>10.6</v>
      </c>
      <c r="AW182" s="175"/>
    </row>
    <row r="183" spans="3:49" x14ac:dyDescent="0.2">
      <c r="C183" s="32" t="s">
        <v>30</v>
      </c>
      <c r="D183" s="32" t="s">
        <v>112</v>
      </c>
      <c r="E183" s="32"/>
      <c r="F183" s="6" t="s">
        <v>102</v>
      </c>
      <c r="G183" s="32" t="s">
        <v>131</v>
      </c>
      <c r="H183" s="32" t="s">
        <v>130</v>
      </c>
      <c r="I183" s="175">
        <v>7.3</v>
      </c>
      <c r="J183" s="175">
        <v>7.1000000000000005</v>
      </c>
      <c r="K183" s="175">
        <v>7.7</v>
      </c>
      <c r="L183" s="175">
        <v>8.3000000000000007</v>
      </c>
      <c r="M183" s="175">
        <v>7.5</v>
      </c>
      <c r="N183" s="175">
        <v>7.6</v>
      </c>
      <c r="O183" s="175">
        <v>9.6</v>
      </c>
      <c r="P183" s="175">
        <v>10.1</v>
      </c>
      <c r="Q183" s="175">
        <v>10.8</v>
      </c>
      <c r="R183" s="175">
        <v>12</v>
      </c>
      <c r="S183" s="175">
        <v>12.4</v>
      </c>
      <c r="T183" s="175">
        <v>11.8</v>
      </c>
      <c r="U183" s="175">
        <v>11.6</v>
      </c>
      <c r="V183" s="175">
        <v>10.9</v>
      </c>
      <c r="W183" s="175">
        <v>10.8</v>
      </c>
      <c r="X183" s="175">
        <v>11.8</v>
      </c>
      <c r="Y183" s="175">
        <v>11.6</v>
      </c>
      <c r="Z183" s="175">
        <v>12.3</v>
      </c>
      <c r="AA183" s="175">
        <v>12.7</v>
      </c>
      <c r="AB183" s="175">
        <v>13.7</v>
      </c>
      <c r="AC183" s="175">
        <v>14.4</v>
      </c>
      <c r="AD183" s="175">
        <v>15</v>
      </c>
      <c r="AE183" s="175">
        <v>15.1</v>
      </c>
      <c r="AF183" s="175">
        <v>14.8</v>
      </c>
      <c r="AG183" s="175">
        <v>14.6</v>
      </c>
      <c r="AH183" s="175">
        <v>14.7</v>
      </c>
      <c r="AI183" s="175">
        <v>14</v>
      </c>
      <c r="AJ183" s="175">
        <v>14</v>
      </c>
      <c r="AK183" s="175">
        <v>14.3</v>
      </c>
      <c r="AL183" s="175">
        <v>11.3</v>
      </c>
      <c r="AM183" s="175">
        <v>10.3</v>
      </c>
      <c r="AN183" s="175">
        <v>9.6999999999999993</v>
      </c>
      <c r="AO183" s="175">
        <v>8.3000000000000007</v>
      </c>
      <c r="AP183" s="175">
        <v>8.8000000000000007</v>
      </c>
      <c r="AQ183" s="175">
        <v>7.7</v>
      </c>
      <c r="AR183" s="175">
        <v>7.9</v>
      </c>
      <c r="AS183" s="175">
        <v>8</v>
      </c>
      <c r="AT183" s="175">
        <v>8.6</v>
      </c>
      <c r="AU183" s="175">
        <v>9.1</v>
      </c>
      <c r="AV183" s="175">
        <v>8.8000000000000007</v>
      </c>
      <c r="AW183" s="175"/>
    </row>
    <row r="184" spans="3:49" x14ac:dyDescent="0.2">
      <c r="C184" s="32" t="s">
        <v>31</v>
      </c>
      <c r="D184" s="32" t="s">
        <v>112</v>
      </c>
      <c r="E184" s="32"/>
      <c r="F184" s="6" t="s">
        <v>102</v>
      </c>
      <c r="G184" s="32" t="s">
        <v>131</v>
      </c>
      <c r="H184" s="32" t="s">
        <v>130</v>
      </c>
      <c r="I184" s="175">
        <v>96.9</v>
      </c>
      <c r="J184" s="175">
        <v>95.1</v>
      </c>
      <c r="K184" s="175">
        <v>92.9</v>
      </c>
      <c r="L184" s="175">
        <v>96.3</v>
      </c>
      <c r="M184" s="175">
        <v>87.9</v>
      </c>
      <c r="N184" s="175">
        <v>73.7</v>
      </c>
      <c r="O184" s="175">
        <v>87.199999999999989</v>
      </c>
      <c r="P184" s="175">
        <v>82.3</v>
      </c>
      <c r="Q184" s="175">
        <v>82</v>
      </c>
      <c r="R184" s="175">
        <v>81.8</v>
      </c>
      <c r="S184" s="175">
        <v>81.7</v>
      </c>
      <c r="T184" s="175">
        <v>74.5</v>
      </c>
      <c r="U184" s="175">
        <v>70.900000000000006</v>
      </c>
      <c r="V184" s="175">
        <v>64.2</v>
      </c>
      <c r="W184" s="175">
        <v>60.1</v>
      </c>
      <c r="X184" s="175">
        <v>64.5</v>
      </c>
      <c r="Y184" s="175">
        <v>64.599999999999994</v>
      </c>
      <c r="Z184" s="175">
        <v>69.400000000000006</v>
      </c>
      <c r="AA184" s="175">
        <v>71.8</v>
      </c>
      <c r="AB184" s="175">
        <v>76</v>
      </c>
      <c r="AC184" s="175">
        <v>85.9</v>
      </c>
      <c r="AD184" s="175">
        <v>89.199999999999989</v>
      </c>
      <c r="AE184" s="175">
        <v>89.5</v>
      </c>
      <c r="AF184" s="175">
        <v>92.1</v>
      </c>
      <c r="AG184" s="175">
        <v>88.9</v>
      </c>
      <c r="AH184" s="175">
        <v>87.8</v>
      </c>
      <c r="AI184" s="175">
        <v>86.5</v>
      </c>
      <c r="AJ184" s="175">
        <v>85.8</v>
      </c>
      <c r="AK184" s="175">
        <v>85.1</v>
      </c>
      <c r="AL184" s="175">
        <v>71.5</v>
      </c>
      <c r="AM184" s="175">
        <v>69.400000000000006</v>
      </c>
      <c r="AN184" s="175">
        <v>65.7</v>
      </c>
      <c r="AO184" s="175">
        <v>60.1</v>
      </c>
      <c r="AP184" s="175">
        <v>54.9</v>
      </c>
      <c r="AQ184" s="175">
        <v>54.8</v>
      </c>
      <c r="AR184" s="175">
        <v>57.1</v>
      </c>
      <c r="AS184" s="175">
        <v>58.6</v>
      </c>
      <c r="AT184" s="175">
        <v>60.6</v>
      </c>
      <c r="AU184" s="175">
        <v>62.4</v>
      </c>
      <c r="AV184" s="175">
        <v>63.5</v>
      </c>
      <c r="AW184" s="175"/>
    </row>
    <row r="185" spans="3:49" x14ac:dyDescent="0.2">
      <c r="C185" s="32" t="s">
        <v>32</v>
      </c>
      <c r="D185" s="32" t="s">
        <v>112</v>
      </c>
      <c r="E185" s="32"/>
      <c r="F185" s="6" t="s">
        <v>102</v>
      </c>
      <c r="G185" s="32" t="s">
        <v>131</v>
      </c>
      <c r="H185" s="32" t="s">
        <v>130</v>
      </c>
      <c r="I185" s="175">
        <v>2.8</v>
      </c>
      <c r="J185" s="175">
        <v>2.2999999999999998</v>
      </c>
      <c r="K185" s="175">
        <v>1.9</v>
      </c>
      <c r="L185" s="175">
        <v>1.3</v>
      </c>
      <c r="M185" s="175">
        <v>0.4</v>
      </c>
      <c r="N185" s="175">
        <v>0.6</v>
      </c>
      <c r="O185" s="175">
        <v>0.8</v>
      </c>
      <c r="P185" s="175">
        <v>1</v>
      </c>
      <c r="Q185" s="175">
        <v>0.6</v>
      </c>
      <c r="R185" s="175">
        <v>1.7</v>
      </c>
      <c r="S185" s="175">
        <v>2</v>
      </c>
      <c r="T185" s="175">
        <v>2.7</v>
      </c>
      <c r="U185" s="175">
        <v>2.9</v>
      </c>
      <c r="V185" s="175">
        <v>2.8</v>
      </c>
      <c r="W185" s="175">
        <v>2.9</v>
      </c>
      <c r="X185" s="175">
        <v>2.9</v>
      </c>
      <c r="Y185" s="175">
        <v>3</v>
      </c>
      <c r="Z185" s="175">
        <v>3.1</v>
      </c>
      <c r="AA185" s="175">
        <v>3.3</v>
      </c>
      <c r="AB185" s="175">
        <v>3.4</v>
      </c>
      <c r="AC185" s="175">
        <v>3.2</v>
      </c>
      <c r="AD185" s="175">
        <v>3.3</v>
      </c>
      <c r="AE185" s="175">
        <v>3.8</v>
      </c>
      <c r="AF185" s="175">
        <v>3.8</v>
      </c>
      <c r="AG185" s="175">
        <v>4.3</v>
      </c>
      <c r="AH185" s="175">
        <v>4.3</v>
      </c>
      <c r="AI185" s="175">
        <v>4.3</v>
      </c>
      <c r="AJ185" s="175">
        <v>4.3</v>
      </c>
      <c r="AK185" s="175">
        <v>4.4000000000000004</v>
      </c>
      <c r="AL185" s="175">
        <v>3.9</v>
      </c>
      <c r="AM185" s="175">
        <v>3.8</v>
      </c>
      <c r="AN185" s="175">
        <v>3.6</v>
      </c>
      <c r="AO185" s="175">
        <v>3.2</v>
      </c>
      <c r="AP185" s="175">
        <v>3.8</v>
      </c>
      <c r="AQ185" s="175">
        <v>2.5</v>
      </c>
      <c r="AR185" s="175">
        <v>2.8</v>
      </c>
      <c r="AS185" s="175">
        <v>2.8</v>
      </c>
      <c r="AT185" s="175">
        <v>3.1</v>
      </c>
      <c r="AU185" s="175">
        <v>3.1</v>
      </c>
      <c r="AV185" s="175">
        <v>3.3</v>
      </c>
      <c r="AW185" s="175"/>
    </row>
    <row r="186" spans="3:49" x14ac:dyDescent="0.2">
      <c r="C186" s="32" t="s">
        <v>105</v>
      </c>
      <c r="D186" s="32" t="s">
        <v>112</v>
      </c>
      <c r="E186" s="32"/>
      <c r="F186" s="6" t="s">
        <v>102</v>
      </c>
      <c r="G186" s="32" t="s">
        <v>131</v>
      </c>
      <c r="H186" s="32" t="s">
        <v>130</v>
      </c>
      <c r="I186" s="175">
        <v>325.90000000000003</v>
      </c>
      <c r="J186" s="175">
        <v>306.7</v>
      </c>
      <c r="K186" s="175">
        <v>290.59999999999997</v>
      </c>
      <c r="L186" s="175">
        <v>288.30000000000007</v>
      </c>
      <c r="M186" s="175">
        <v>277.89999999999998</v>
      </c>
      <c r="N186" s="175">
        <v>260.8</v>
      </c>
      <c r="O186" s="175">
        <v>302.8</v>
      </c>
      <c r="P186" s="175">
        <v>302.5</v>
      </c>
      <c r="Q186" s="175">
        <v>311.00000000000006</v>
      </c>
      <c r="R186" s="175">
        <v>322.29999999999995</v>
      </c>
      <c r="S186" s="175">
        <v>336.59999999999997</v>
      </c>
      <c r="T186" s="175">
        <v>311.90000000000003</v>
      </c>
      <c r="U186" s="175">
        <v>304.2</v>
      </c>
      <c r="V186" s="175">
        <v>292.80000000000007</v>
      </c>
      <c r="W186" s="175">
        <v>286.59999999999997</v>
      </c>
      <c r="X186" s="175">
        <v>295.29999999999995</v>
      </c>
      <c r="Y186" s="175">
        <v>308.89999999999998</v>
      </c>
      <c r="Z186" s="175">
        <v>328.6</v>
      </c>
      <c r="AA186" s="175">
        <v>342.3</v>
      </c>
      <c r="AB186" s="175">
        <v>366.7</v>
      </c>
      <c r="AC186" s="175">
        <v>396.49999999999994</v>
      </c>
      <c r="AD186" s="175">
        <v>410.9</v>
      </c>
      <c r="AE186" s="175">
        <v>415.1</v>
      </c>
      <c r="AF186" s="175">
        <v>429.3</v>
      </c>
      <c r="AG186" s="175">
        <v>434.50000000000006</v>
      </c>
      <c r="AH186" s="175">
        <v>441.1</v>
      </c>
      <c r="AI186" s="175">
        <v>441.7</v>
      </c>
      <c r="AJ186" s="175">
        <v>440.3</v>
      </c>
      <c r="AK186" s="175">
        <v>436</v>
      </c>
      <c r="AL186" s="175">
        <v>352.4</v>
      </c>
      <c r="AM186" s="175">
        <v>339.8</v>
      </c>
      <c r="AN186" s="175">
        <v>317.2</v>
      </c>
      <c r="AO186" s="175">
        <v>278.39999999999998</v>
      </c>
      <c r="AP186" s="175">
        <v>258.80000000000007</v>
      </c>
      <c r="AQ186" s="175">
        <v>249.8</v>
      </c>
      <c r="AR186" s="175">
        <v>257.50000000000006</v>
      </c>
      <c r="AS186" s="175">
        <v>268.8</v>
      </c>
      <c r="AT186" s="175">
        <v>280.50000000000006</v>
      </c>
      <c r="AU186" s="175">
        <v>294.00000000000006</v>
      </c>
      <c r="AV186" s="175">
        <v>296.8</v>
      </c>
      <c r="AW186" s="175"/>
    </row>
    <row r="187" spans="3:49" x14ac:dyDescent="0.2">
      <c r="C187" s="32" t="s">
        <v>34</v>
      </c>
      <c r="D187" s="32" t="s">
        <v>112</v>
      </c>
      <c r="E187" s="32"/>
      <c r="F187" s="6" t="s">
        <v>102</v>
      </c>
      <c r="G187" s="32" t="s">
        <v>131</v>
      </c>
      <c r="H187" s="32" t="s">
        <v>130</v>
      </c>
      <c r="I187" s="175">
        <v>0</v>
      </c>
      <c r="J187" s="175">
        <v>0</v>
      </c>
      <c r="K187" s="175">
        <v>0</v>
      </c>
      <c r="L187" s="175">
        <v>0</v>
      </c>
      <c r="M187" s="175">
        <v>0</v>
      </c>
      <c r="N187" s="175">
        <v>0</v>
      </c>
      <c r="O187" s="175">
        <v>0</v>
      </c>
      <c r="P187" s="175">
        <v>0</v>
      </c>
      <c r="Q187" s="175">
        <v>0</v>
      </c>
      <c r="R187" s="175">
        <v>0</v>
      </c>
      <c r="S187" s="175">
        <v>0</v>
      </c>
      <c r="T187" s="175">
        <v>0</v>
      </c>
      <c r="U187" s="175">
        <v>0</v>
      </c>
      <c r="V187" s="175">
        <v>0</v>
      </c>
      <c r="W187" s="175">
        <v>0</v>
      </c>
      <c r="X187" s="175">
        <v>0</v>
      </c>
      <c r="Y187" s="175">
        <v>0</v>
      </c>
      <c r="Z187" s="175">
        <v>0</v>
      </c>
      <c r="AA187" s="175">
        <v>0</v>
      </c>
      <c r="AB187" s="175">
        <v>0</v>
      </c>
      <c r="AC187" s="175">
        <v>0</v>
      </c>
      <c r="AD187" s="175">
        <v>0</v>
      </c>
      <c r="AE187" s="175">
        <v>0</v>
      </c>
      <c r="AF187" s="175">
        <v>0</v>
      </c>
      <c r="AG187" s="175">
        <v>0</v>
      </c>
      <c r="AH187" s="175">
        <v>0</v>
      </c>
      <c r="AI187" s="175">
        <v>0</v>
      </c>
      <c r="AJ187" s="175">
        <v>0</v>
      </c>
      <c r="AK187" s="175">
        <v>0</v>
      </c>
      <c r="AL187" s="175">
        <v>0</v>
      </c>
      <c r="AM187" s="175">
        <v>0</v>
      </c>
      <c r="AN187" s="175">
        <v>0</v>
      </c>
      <c r="AO187" s="175">
        <v>0</v>
      </c>
      <c r="AP187" s="175">
        <v>0</v>
      </c>
      <c r="AQ187" s="175">
        <v>0</v>
      </c>
      <c r="AR187" s="175">
        <v>0</v>
      </c>
      <c r="AS187" s="175">
        <v>0</v>
      </c>
      <c r="AT187" s="175">
        <v>0</v>
      </c>
      <c r="AU187" s="175">
        <v>0</v>
      </c>
      <c r="AV187" s="175">
        <v>0</v>
      </c>
      <c r="AW187" s="175"/>
    </row>
    <row r="188" spans="3:49" ht="12" thickBot="1" x14ac:dyDescent="0.25">
      <c r="C188" s="168" t="s">
        <v>35</v>
      </c>
      <c r="D188" s="168" t="s">
        <v>112</v>
      </c>
      <c r="E188" s="168"/>
      <c r="F188" s="169" t="s">
        <v>102</v>
      </c>
      <c r="G188" s="168" t="s">
        <v>131</v>
      </c>
      <c r="H188" s="168" t="s">
        <v>130</v>
      </c>
      <c r="I188" s="176">
        <v>325.90000000000003</v>
      </c>
      <c r="J188" s="176">
        <v>306.7</v>
      </c>
      <c r="K188" s="176">
        <v>290.59999999999997</v>
      </c>
      <c r="L188" s="176">
        <v>288.30000000000007</v>
      </c>
      <c r="M188" s="176">
        <v>277.89999999999998</v>
      </c>
      <c r="N188" s="176">
        <v>260.8</v>
      </c>
      <c r="O188" s="176">
        <v>302.8</v>
      </c>
      <c r="P188" s="176">
        <v>302.5</v>
      </c>
      <c r="Q188" s="176">
        <v>311.00000000000006</v>
      </c>
      <c r="R188" s="176">
        <v>322.29999999999995</v>
      </c>
      <c r="S188" s="176">
        <v>336.59999999999997</v>
      </c>
      <c r="T188" s="176">
        <v>311.90000000000003</v>
      </c>
      <c r="U188" s="176">
        <v>304.2</v>
      </c>
      <c r="V188" s="176">
        <v>292.80000000000007</v>
      </c>
      <c r="W188" s="176">
        <v>286.59999999999997</v>
      </c>
      <c r="X188" s="176">
        <v>295.29999999999995</v>
      </c>
      <c r="Y188" s="176">
        <v>308.89999999999998</v>
      </c>
      <c r="Z188" s="176">
        <v>328.6</v>
      </c>
      <c r="AA188" s="176">
        <v>342.3</v>
      </c>
      <c r="AB188" s="176">
        <v>366.7</v>
      </c>
      <c r="AC188" s="176">
        <v>396.49999999999994</v>
      </c>
      <c r="AD188" s="176">
        <v>410.9</v>
      </c>
      <c r="AE188" s="176">
        <v>415.1</v>
      </c>
      <c r="AF188" s="176">
        <v>429.3</v>
      </c>
      <c r="AG188" s="176">
        <v>434.50000000000006</v>
      </c>
      <c r="AH188" s="176">
        <v>441.1</v>
      </c>
      <c r="AI188" s="176">
        <v>441.70000000000005</v>
      </c>
      <c r="AJ188" s="176">
        <v>440.30000000000007</v>
      </c>
      <c r="AK188" s="176">
        <v>435.99999999999994</v>
      </c>
      <c r="AL188" s="176">
        <v>352.4</v>
      </c>
      <c r="AM188" s="176">
        <v>339.8</v>
      </c>
      <c r="AN188" s="176">
        <v>317.20000000000005</v>
      </c>
      <c r="AO188" s="176">
        <v>278.40000000000003</v>
      </c>
      <c r="AP188" s="176">
        <v>258.80000000000007</v>
      </c>
      <c r="AQ188" s="176">
        <v>249.79999999999998</v>
      </c>
      <c r="AR188" s="176">
        <v>257.50000000000006</v>
      </c>
      <c r="AS188" s="176">
        <v>268.8</v>
      </c>
      <c r="AT188" s="176">
        <v>280.50000000000006</v>
      </c>
      <c r="AU188" s="176">
        <v>294.00000000000006</v>
      </c>
      <c r="AV188" s="176">
        <v>296.8</v>
      </c>
      <c r="AW188" s="176"/>
    </row>
    <row r="189" spans="3:49" x14ac:dyDescent="0.2">
      <c r="C189" s="32" t="s">
        <v>11</v>
      </c>
      <c r="D189" s="32" t="s">
        <v>113</v>
      </c>
      <c r="E189" s="32"/>
      <c r="F189" s="6" t="s">
        <v>96</v>
      </c>
      <c r="G189" s="32" t="s">
        <v>131</v>
      </c>
      <c r="H189" s="32" t="s">
        <v>130</v>
      </c>
      <c r="I189" s="175">
        <v>12.4</v>
      </c>
      <c r="J189" s="175">
        <v>11.5</v>
      </c>
      <c r="K189" s="175">
        <v>10.6</v>
      </c>
      <c r="L189" s="175">
        <v>9.8000000000000007</v>
      </c>
      <c r="M189" s="175">
        <v>9.7999999999999989</v>
      </c>
      <c r="N189" s="175">
        <v>10.1</v>
      </c>
      <c r="O189" s="175">
        <v>10.200000000000001</v>
      </c>
      <c r="P189" s="175">
        <v>10.200000000000001</v>
      </c>
      <c r="Q189" s="175">
        <v>10.7</v>
      </c>
      <c r="R189" s="175">
        <v>11.1</v>
      </c>
      <c r="S189" s="175">
        <v>11.5</v>
      </c>
      <c r="T189" s="175">
        <v>11.7</v>
      </c>
      <c r="U189" s="175">
        <v>12</v>
      </c>
      <c r="V189" s="175">
        <v>11.2</v>
      </c>
      <c r="W189" s="175">
        <v>11.1</v>
      </c>
      <c r="X189" s="175">
        <v>11.2</v>
      </c>
      <c r="Y189" s="175">
        <v>12.4</v>
      </c>
      <c r="Z189" s="175">
        <v>13</v>
      </c>
      <c r="AA189" s="175">
        <v>13.6</v>
      </c>
      <c r="AB189" s="175">
        <v>15.9</v>
      </c>
      <c r="AC189" s="175">
        <v>19</v>
      </c>
      <c r="AD189" s="175">
        <v>19.100000000000001</v>
      </c>
      <c r="AE189" s="175">
        <v>17.599999999999998</v>
      </c>
      <c r="AF189" s="175">
        <v>18.299999999999997</v>
      </c>
      <c r="AG189" s="175">
        <v>18.399999999999999</v>
      </c>
      <c r="AH189" s="175">
        <v>18.3</v>
      </c>
      <c r="AI189" s="175">
        <v>17.2</v>
      </c>
      <c r="AJ189" s="175">
        <v>16.3</v>
      </c>
      <c r="AK189" s="175">
        <v>15.5</v>
      </c>
      <c r="AL189" s="175">
        <v>13.8</v>
      </c>
      <c r="AM189" s="175">
        <v>13.1</v>
      </c>
      <c r="AN189" s="175">
        <v>13.1</v>
      </c>
      <c r="AO189" s="175">
        <v>10.5</v>
      </c>
      <c r="AP189" s="175">
        <v>8.4</v>
      </c>
      <c r="AQ189" s="175">
        <v>9</v>
      </c>
      <c r="AR189" s="175">
        <v>9.6999999999999993</v>
      </c>
      <c r="AS189" s="175">
        <v>10.200000000000001</v>
      </c>
      <c r="AT189" s="175">
        <v>11</v>
      </c>
      <c r="AU189" s="175">
        <v>12</v>
      </c>
      <c r="AV189" s="175">
        <v>12.6</v>
      </c>
      <c r="AW189" s="175"/>
    </row>
    <row r="190" spans="3:49" x14ac:dyDescent="0.2">
      <c r="C190" s="32" t="s">
        <v>17</v>
      </c>
      <c r="D190" s="32" t="s">
        <v>113</v>
      </c>
      <c r="E190" s="32"/>
      <c r="F190" s="6" t="s">
        <v>96</v>
      </c>
      <c r="G190" s="32" t="s">
        <v>131</v>
      </c>
      <c r="H190" s="32" t="s">
        <v>130</v>
      </c>
      <c r="I190" s="175">
        <v>18.5</v>
      </c>
      <c r="J190" s="175">
        <v>15.5</v>
      </c>
      <c r="K190" s="175">
        <v>13.2</v>
      </c>
      <c r="L190" s="175">
        <v>12.6</v>
      </c>
      <c r="M190" s="175">
        <v>11.5</v>
      </c>
      <c r="N190" s="175">
        <v>11</v>
      </c>
      <c r="O190" s="175">
        <v>13.5</v>
      </c>
      <c r="P190" s="175">
        <v>14.2</v>
      </c>
      <c r="Q190" s="175">
        <v>13.9</v>
      </c>
      <c r="R190" s="175">
        <v>16.5</v>
      </c>
      <c r="S190" s="175">
        <v>18.399999999999999</v>
      </c>
      <c r="T190" s="175">
        <v>19.3</v>
      </c>
      <c r="U190" s="175">
        <v>17.399999999999999</v>
      </c>
      <c r="V190" s="175">
        <v>14.9</v>
      </c>
      <c r="W190" s="175">
        <v>13.5</v>
      </c>
      <c r="X190" s="175">
        <v>13.4</v>
      </c>
      <c r="Y190" s="175">
        <v>15.5</v>
      </c>
      <c r="Z190" s="175">
        <v>16.5</v>
      </c>
      <c r="AA190" s="175">
        <v>17.5</v>
      </c>
      <c r="AB190" s="175">
        <v>20.2</v>
      </c>
      <c r="AC190" s="175">
        <v>20.5</v>
      </c>
      <c r="AD190" s="175">
        <v>20.9</v>
      </c>
      <c r="AE190" s="175">
        <v>21</v>
      </c>
      <c r="AF190" s="175">
        <v>20.3</v>
      </c>
      <c r="AG190" s="175">
        <v>20.5</v>
      </c>
      <c r="AH190" s="175">
        <v>21.1</v>
      </c>
      <c r="AI190" s="175">
        <v>20.299999999999997</v>
      </c>
      <c r="AJ190" s="175">
        <v>20.8</v>
      </c>
      <c r="AK190" s="175">
        <v>20.8</v>
      </c>
      <c r="AL190" s="175">
        <v>18.5</v>
      </c>
      <c r="AM190" s="175">
        <v>17.899999999999999</v>
      </c>
      <c r="AN190" s="175">
        <v>17.5</v>
      </c>
      <c r="AO190" s="175">
        <v>16.7</v>
      </c>
      <c r="AP190" s="175">
        <v>15.5</v>
      </c>
      <c r="AQ190" s="175">
        <v>16.7</v>
      </c>
      <c r="AR190" s="175">
        <v>15.8</v>
      </c>
      <c r="AS190" s="175">
        <v>16.100000000000001</v>
      </c>
      <c r="AT190" s="175">
        <v>15.3</v>
      </c>
      <c r="AU190" s="175">
        <v>15.1</v>
      </c>
      <c r="AV190" s="175">
        <v>14.9</v>
      </c>
      <c r="AW190" s="175"/>
    </row>
    <row r="191" spans="3:49" x14ac:dyDescent="0.2">
      <c r="C191" s="32" t="s">
        <v>18</v>
      </c>
      <c r="D191" s="32" t="s">
        <v>113</v>
      </c>
      <c r="E191" s="32"/>
      <c r="F191" s="6" t="s">
        <v>96</v>
      </c>
      <c r="G191" s="32" t="s">
        <v>131</v>
      </c>
      <c r="H191" s="32" t="s">
        <v>130</v>
      </c>
      <c r="I191" s="175">
        <v>3.9</v>
      </c>
      <c r="J191" s="175">
        <v>3.9</v>
      </c>
      <c r="K191" s="175">
        <v>3.3</v>
      </c>
      <c r="L191" s="175">
        <v>2.9</v>
      </c>
      <c r="M191" s="175">
        <v>2.9</v>
      </c>
      <c r="N191" s="175">
        <v>3</v>
      </c>
      <c r="O191" s="175">
        <v>3.2</v>
      </c>
      <c r="P191" s="175">
        <v>3</v>
      </c>
      <c r="Q191" s="175">
        <v>3.3</v>
      </c>
      <c r="R191" s="175">
        <v>3.1</v>
      </c>
      <c r="S191" s="175">
        <v>3.7</v>
      </c>
      <c r="T191" s="175">
        <v>4</v>
      </c>
      <c r="U191" s="175">
        <v>3.8</v>
      </c>
      <c r="V191" s="175">
        <v>3.3</v>
      </c>
      <c r="W191" s="175">
        <v>3.2</v>
      </c>
      <c r="X191" s="175">
        <v>3.2</v>
      </c>
      <c r="Y191" s="175">
        <v>2.9</v>
      </c>
      <c r="Z191" s="175">
        <v>3.1</v>
      </c>
      <c r="AA191" s="175">
        <v>3.1</v>
      </c>
      <c r="AB191" s="175">
        <v>3.2</v>
      </c>
      <c r="AC191" s="175">
        <v>3.1</v>
      </c>
      <c r="AD191" s="175">
        <v>3.8</v>
      </c>
      <c r="AE191" s="175">
        <v>3.8</v>
      </c>
      <c r="AF191" s="175">
        <v>3.7</v>
      </c>
      <c r="AG191" s="175">
        <v>3.8</v>
      </c>
      <c r="AH191" s="175">
        <v>3.8</v>
      </c>
      <c r="AI191" s="175">
        <v>3.7</v>
      </c>
      <c r="AJ191" s="175">
        <v>3.6</v>
      </c>
      <c r="AK191" s="175">
        <v>3.5</v>
      </c>
      <c r="AL191" s="175">
        <v>3.1</v>
      </c>
      <c r="AM191" s="175">
        <v>3.3</v>
      </c>
      <c r="AN191" s="175">
        <v>3.1</v>
      </c>
      <c r="AO191" s="175">
        <v>2.2999999999999998</v>
      </c>
      <c r="AP191" s="175">
        <v>2.1</v>
      </c>
      <c r="AQ191" s="175">
        <v>2.5</v>
      </c>
      <c r="AR191" s="175">
        <v>3.3</v>
      </c>
      <c r="AS191" s="175">
        <v>3.8</v>
      </c>
      <c r="AT191" s="175">
        <v>4.0999999999999996</v>
      </c>
      <c r="AU191" s="175">
        <v>4.9000000000000004</v>
      </c>
      <c r="AV191" s="175">
        <v>5</v>
      </c>
      <c r="AW191" s="175"/>
    </row>
    <row r="192" spans="3:49" x14ac:dyDescent="0.2">
      <c r="C192" s="32" t="s">
        <v>19</v>
      </c>
      <c r="D192" s="32" t="s">
        <v>113</v>
      </c>
      <c r="E192" s="32"/>
      <c r="F192" s="6" t="s">
        <v>96</v>
      </c>
      <c r="G192" s="32" t="s">
        <v>131</v>
      </c>
      <c r="H192" s="32" t="s">
        <v>130</v>
      </c>
      <c r="I192" s="175">
        <v>1.2</v>
      </c>
      <c r="J192" s="175">
        <v>1</v>
      </c>
      <c r="K192" s="175">
        <v>1.1000000000000001</v>
      </c>
      <c r="L192" s="175">
        <v>0.8</v>
      </c>
      <c r="M192" s="175">
        <v>1</v>
      </c>
      <c r="N192" s="175">
        <v>1</v>
      </c>
      <c r="O192" s="175">
        <v>0.6</v>
      </c>
      <c r="P192" s="175">
        <v>0.8</v>
      </c>
      <c r="Q192" s="175">
        <v>0.8</v>
      </c>
      <c r="R192" s="175">
        <v>0.8</v>
      </c>
      <c r="S192" s="175">
        <v>1</v>
      </c>
      <c r="T192" s="175">
        <v>0.8</v>
      </c>
      <c r="U192" s="175">
        <v>0.7</v>
      </c>
      <c r="V192" s="175">
        <v>0.7</v>
      </c>
      <c r="W192" s="175">
        <v>0.8</v>
      </c>
      <c r="X192" s="175">
        <v>0.9</v>
      </c>
      <c r="Y192" s="175">
        <v>0.9</v>
      </c>
      <c r="Z192" s="175">
        <v>0.9</v>
      </c>
      <c r="AA192" s="175">
        <v>1</v>
      </c>
      <c r="AB192" s="175">
        <v>1.1000000000000001</v>
      </c>
      <c r="AC192" s="175">
        <v>1</v>
      </c>
      <c r="AD192" s="175">
        <v>1.2</v>
      </c>
      <c r="AE192" s="175">
        <v>1.1000000000000001</v>
      </c>
      <c r="AF192" s="175">
        <v>1</v>
      </c>
      <c r="AG192" s="175">
        <v>1</v>
      </c>
      <c r="AH192" s="175">
        <v>1</v>
      </c>
      <c r="AI192" s="175">
        <v>0.8</v>
      </c>
      <c r="AJ192" s="175">
        <v>0.8</v>
      </c>
      <c r="AK192" s="175">
        <v>0.8</v>
      </c>
      <c r="AL192" s="175">
        <v>0.6</v>
      </c>
      <c r="AM192" s="175">
        <v>0.4</v>
      </c>
      <c r="AN192" s="175">
        <v>0.4</v>
      </c>
      <c r="AO192" s="175">
        <v>0.4</v>
      </c>
      <c r="AP192" s="175">
        <v>0.5</v>
      </c>
      <c r="AQ192" s="175">
        <v>0.5</v>
      </c>
      <c r="AR192" s="175">
        <v>0.2</v>
      </c>
      <c r="AS192" s="175">
        <v>0.2</v>
      </c>
      <c r="AT192" s="175">
        <v>0.2</v>
      </c>
      <c r="AU192" s="175">
        <v>0.2</v>
      </c>
      <c r="AV192" s="175">
        <v>0.2</v>
      </c>
      <c r="AW192" s="175"/>
    </row>
    <row r="193" spans="3:49" x14ac:dyDescent="0.2">
      <c r="C193" s="32" t="s">
        <v>20</v>
      </c>
      <c r="D193" s="32" t="s">
        <v>113</v>
      </c>
      <c r="E193" s="32"/>
      <c r="F193" s="6" t="s">
        <v>96</v>
      </c>
      <c r="G193" s="32" t="s">
        <v>131</v>
      </c>
      <c r="H193" s="32" t="s">
        <v>130</v>
      </c>
      <c r="I193" s="175">
        <v>0.8</v>
      </c>
      <c r="J193" s="175">
        <v>0.7</v>
      </c>
      <c r="K193" s="175">
        <v>0.7</v>
      </c>
      <c r="L193" s="175">
        <v>0.7</v>
      </c>
      <c r="M193" s="175">
        <v>0.8</v>
      </c>
      <c r="N193" s="175">
        <v>0.8</v>
      </c>
      <c r="O193" s="175">
        <v>0.7</v>
      </c>
      <c r="P193" s="175">
        <v>0.7</v>
      </c>
      <c r="Q193" s="175">
        <v>0.8</v>
      </c>
      <c r="R193" s="175">
        <v>0.7</v>
      </c>
      <c r="S193" s="175">
        <v>0.8</v>
      </c>
      <c r="T193" s="175">
        <v>0.7</v>
      </c>
      <c r="U193" s="175">
        <v>0.8</v>
      </c>
      <c r="V193" s="175">
        <v>0.8</v>
      </c>
      <c r="W193" s="175">
        <v>0.8</v>
      </c>
      <c r="X193" s="175">
        <v>0.8</v>
      </c>
      <c r="Y193" s="175">
        <v>1</v>
      </c>
      <c r="Z193" s="175">
        <v>1</v>
      </c>
      <c r="AA193" s="175">
        <v>1.1000000000000001</v>
      </c>
      <c r="AB193" s="175">
        <v>1.4</v>
      </c>
      <c r="AC193" s="175">
        <v>1.3</v>
      </c>
      <c r="AD193" s="175">
        <v>1.1000000000000001</v>
      </c>
      <c r="AE193" s="175">
        <v>1.2</v>
      </c>
      <c r="AF193" s="175">
        <v>1.3</v>
      </c>
      <c r="AG193" s="175">
        <v>1.3</v>
      </c>
      <c r="AH193" s="175">
        <v>1.3</v>
      </c>
      <c r="AI193" s="175">
        <v>1.4</v>
      </c>
      <c r="AJ193" s="175">
        <v>1.5</v>
      </c>
      <c r="AK193" s="175">
        <v>1.5</v>
      </c>
      <c r="AL193" s="175">
        <v>1.1000000000000001</v>
      </c>
      <c r="AM193" s="175">
        <v>1</v>
      </c>
      <c r="AN193" s="175">
        <v>0.8</v>
      </c>
      <c r="AO193" s="175">
        <v>0.7</v>
      </c>
      <c r="AP193" s="175">
        <v>0.6</v>
      </c>
      <c r="AQ193" s="175">
        <v>0.6</v>
      </c>
      <c r="AR193" s="175">
        <v>0.5</v>
      </c>
      <c r="AS193" s="175">
        <v>0.5</v>
      </c>
      <c r="AT193" s="175">
        <v>0.5</v>
      </c>
      <c r="AU193" s="175">
        <v>0.4</v>
      </c>
      <c r="AV193" s="175">
        <v>0.5</v>
      </c>
      <c r="AW193" s="175"/>
    </row>
    <row r="194" spans="3:49" x14ac:dyDescent="0.2">
      <c r="C194" s="32" t="s">
        <v>21</v>
      </c>
      <c r="D194" s="32" t="s">
        <v>113</v>
      </c>
      <c r="E194" s="32"/>
      <c r="F194" s="6" t="s">
        <v>96</v>
      </c>
      <c r="G194" s="32" t="s">
        <v>131</v>
      </c>
      <c r="H194" s="32" t="s">
        <v>130</v>
      </c>
      <c r="I194" s="175">
        <v>5.5</v>
      </c>
      <c r="J194" s="175">
        <v>5.6000000000000005</v>
      </c>
      <c r="K194" s="175">
        <v>4.9000000000000004</v>
      </c>
      <c r="L194" s="175">
        <v>5</v>
      </c>
      <c r="M194" s="175">
        <v>5</v>
      </c>
      <c r="N194" s="175">
        <v>4.0999999999999996</v>
      </c>
      <c r="O194" s="175">
        <v>4.8</v>
      </c>
      <c r="P194" s="175">
        <v>4.4000000000000004</v>
      </c>
      <c r="Q194" s="175">
        <v>4.5</v>
      </c>
      <c r="R194" s="175">
        <v>4.5999999999999996</v>
      </c>
      <c r="S194" s="175">
        <v>4.8</v>
      </c>
      <c r="T194" s="175">
        <v>5.4</v>
      </c>
      <c r="U194" s="175">
        <v>4.5</v>
      </c>
      <c r="V194" s="175">
        <v>4.3</v>
      </c>
      <c r="W194" s="175">
        <v>4.3</v>
      </c>
      <c r="X194" s="175">
        <v>4.3</v>
      </c>
      <c r="Y194" s="175">
        <v>4.5999999999999996</v>
      </c>
      <c r="Z194" s="175">
        <v>5</v>
      </c>
      <c r="AA194" s="175">
        <v>5.4</v>
      </c>
      <c r="AB194" s="175">
        <v>5.9</v>
      </c>
      <c r="AC194" s="175">
        <v>5.8</v>
      </c>
      <c r="AD194" s="175">
        <v>6</v>
      </c>
      <c r="AE194" s="175">
        <v>6</v>
      </c>
      <c r="AF194" s="175">
        <v>5.5</v>
      </c>
      <c r="AG194" s="175">
        <v>5</v>
      </c>
      <c r="AH194" s="175">
        <v>5.4</v>
      </c>
      <c r="AI194" s="175">
        <v>5.3</v>
      </c>
      <c r="AJ194" s="175">
        <v>4.7</v>
      </c>
      <c r="AK194" s="175">
        <v>4.4000000000000004</v>
      </c>
      <c r="AL194" s="175">
        <v>3.6</v>
      </c>
      <c r="AM194" s="175">
        <v>3.8</v>
      </c>
      <c r="AN194" s="175">
        <v>3.9</v>
      </c>
      <c r="AO194" s="175">
        <v>3.5</v>
      </c>
      <c r="AP194" s="175">
        <v>3.1999999999999997</v>
      </c>
      <c r="AQ194" s="175">
        <v>3.3</v>
      </c>
      <c r="AR194" s="175">
        <v>3.5</v>
      </c>
      <c r="AS194" s="175">
        <v>3.2</v>
      </c>
      <c r="AT194" s="175">
        <v>3.2</v>
      </c>
      <c r="AU194" s="175">
        <v>3.3</v>
      </c>
      <c r="AV194" s="175">
        <v>3.2</v>
      </c>
      <c r="AW194" s="175"/>
    </row>
    <row r="195" spans="3:49" x14ac:dyDescent="0.2">
      <c r="C195" s="32" t="s">
        <v>22</v>
      </c>
      <c r="D195" s="32" t="s">
        <v>113</v>
      </c>
      <c r="E195" s="32"/>
      <c r="F195" s="6" t="s">
        <v>96</v>
      </c>
      <c r="G195" s="32" t="s">
        <v>131</v>
      </c>
      <c r="H195" s="32" t="s">
        <v>130</v>
      </c>
      <c r="I195" s="175">
        <v>8.9</v>
      </c>
      <c r="J195" s="175">
        <v>8.4</v>
      </c>
      <c r="K195" s="175">
        <v>7.5</v>
      </c>
      <c r="L195" s="175">
        <v>7.2</v>
      </c>
      <c r="M195" s="175">
        <v>7.8</v>
      </c>
      <c r="N195" s="175">
        <v>7.5</v>
      </c>
      <c r="O195" s="175">
        <v>7.6</v>
      </c>
      <c r="P195" s="175">
        <v>7.7</v>
      </c>
      <c r="Q195" s="175">
        <v>7.1</v>
      </c>
      <c r="R195" s="175">
        <v>7.7</v>
      </c>
      <c r="S195" s="175">
        <v>9</v>
      </c>
      <c r="T195" s="175">
        <v>9.3000000000000007</v>
      </c>
      <c r="U195" s="175">
        <v>8.6</v>
      </c>
      <c r="V195" s="175">
        <v>8.1</v>
      </c>
      <c r="W195" s="175">
        <v>7.5</v>
      </c>
      <c r="X195" s="175">
        <v>8.6</v>
      </c>
      <c r="Y195" s="175">
        <v>9.1999999999999993</v>
      </c>
      <c r="Z195" s="175">
        <v>9.6</v>
      </c>
      <c r="AA195" s="175">
        <v>10.199999999999999</v>
      </c>
      <c r="AB195" s="175">
        <v>9.9</v>
      </c>
      <c r="AC195" s="175">
        <v>10.5</v>
      </c>
      <c r="AD195" s="175">
        <v>10.7</v>
      </c>
      <c r="AE195" s="175">
        <v>10.3</v>
      </c>
      <c r="AF195" s="175">
        <v>9.4</v>
      </c>
      <c r="AG195" s="175">
        <v>9.6</v>
      </c>
      <c r="AH195" s="175">
        <v>9.9</v>
      </c>
      <c r="AI195" s="175">
        <v>9.8000000000000007</v>
      </c>
      <c r="AJ195" s="175">
        <v>9.4</v>
      </c>
      <c r="AK195" s="175">
        <v>9.1</v>
      </c>
      <c r="AL195" s="175">
        <v>7.9</v>
      </c>
      <c r="AM195" s="175">
        <v>7.2</v>
      </c>
      <c r="AN195" s="175">
        <v>6.9</v>
      </c>
      <c r="AO195" s="175">
        <v>5.4</v>
      </c>
      <c r="AP195" s="175">
        <v>8.1999999999999993</v>
      </c>
      <c r="AQ195" s="175">
        <v>5.6</v>
      </c>
      <c r="AR195" s="175">
        <v>5</v>
      </c>
      <c r="AS195" s="175">
        <v>5.8</v>
      </c>
      <c r="AT195" s="175">
        <v>6.4</v>
      </c>
      <c r="AU195" s="175">
        <v>6.5</v>
      </c>
      <c r="AV195" s="175">
        <v>6.5</v>
      </c>
      <c r="AW195" s="175"/>
    </row>
    <row r="196" spans="3:49" x14ac:dyDescent="0.2">
      <c r="C196" s="32" t="s">
        <v>23</v>
      </c>
      <c r="D196" s="32" t="s">
        <v>113</v>
      </c>
      <c r="E196" s="32"/>
      <c r="F196" s="6" t="s">
        <v>96</v>
      </c>
      <c r="G196" s="32" t="s">
        <v>131</v>
      </c>
      <c r="H196" s="32" t="s">
        <v>130</v>
      </c>
      <c r="I196" s="175">
        <v>4.5999999999999996</v>
      </c>
      <c r="J196" s="175">
        <v>4.8</v>
      </c>
      <c r="K196" s="175">
        <v>4.9000000000000004</v>
      </c>
      <c r="L196" s="175">
        <v>4.7</v>
      </c>
      <c r="M196" s="175">
        <v>4.9000000000000004</v>
      </c>
      <c r="N196" s="175">
        <v>5.2</v>
      </c>
      <c r="O196" s="175">
        <v>4.5999999999999996</v>
      </c>
      <c r="P196" s="175">
        <v>4.3</v>
      </c>
      <c r="Q196" s="175">
        <v>5.2</v>
      </c>
      <c r="R196" s="175">
        <v>5.0999999999999996</v>
      </c>
      <c r="S196" s="175">
        <v>5.7</v>
      </c>
      <c r="T196" s="175">
        <v>5.3</v>
      </c>
      <c r="U196" s="175">
        <v>4.3</v>
      </c>
      <c r="V196" s="175">
        <v>4.4000000000000004</v>
      </c>
      <c r="W196" s="175">
        <v>4.2</v>
      </c>
      <c r="X196" s="175">
        <v>4.0999999999999996</v>
      </c>
      <c r="Y196" s="175">
        <v>4.7</v>
      </c>
      <c r="Z196" s="175">
        <v>4.9000000000000004</v>
      </c>
      <c r="AA196" s="175">
        <v>5.3</v>
      </c>
      <c r="AB196" s="175">
        <v>5.9</v>
      </c>
      <c r="AC196" s="175">
        <v>5.9</v>
      </c>
      <c r="AD196" s="175">
        <v>6.2</v>
      </c>
      <c r="AE196" s="175">
        <v>6.8</v>
      </c>
      <c r="AF196" s="175">
        <v>6.9</v>
      </c>
      <c r="AG196" s="175">
        <v>7.3</v>
      </c>
      <c r="AH196" s="175">
        <v>8.1</v>
      </c>
      <c r="AI196" s="175">
        <v>8</v>
      </c>
      <c r="AJ196" s="175">
        <v>8.1</v>
      </c>
      <c r="AK196" s="175">
        <v>8.1999999999999993</v>
      </c>
      <c r="AL196" s="175">
        <v>7.3</v>
      </c>
      <c r="AM196" s="175">
        <v>7</v>
      </c>
      <c r="AN196" s="175">
        <v>6.7</v>
      </c>
      <c r="AO196" s="175">
        <v>6.1</v>
      </c>
      <c r="AP196" s="175">
        <v>5</v>
      </c>
      <c r="AQ196" s="175">
        <v>4.9000000000000004</v>
      </c>
      <c r="AR196" s="175">
        <v>5.6</v>
      </c>
      <c r="AS196" s="175">
        <v>6.5</v>
      </c>
      <c r="AT196" s="175">
        <v>6.7</v>
      </c>
      <c r="AU196" s="175">
        <v>6.8</v>
      </c>
      <c r="AV196" s="175">
        <v>6.9</v>
      </c>
      <c r="AW196" s="175"/>
    </row>
    <row r="197" spans="3:49" x14ac:dyDescent="0.2">
      <c r="C197" s="32" t="s">
        <v>24</v>
      </c>
      <c r="D197" s="32" t="s">
        <v>113</v>
      </c>
      <c r="E197" s="32"/>
      <c r="F197" s="6" t="s">
        <v>96</v>
      </c>
      <c r="G197" s="32" t="s">
        <v>131</v>
      </c>
      <c r="H197" s="32" t="s">
        <v>130</v>
      </c>
      <c r="I197" s="175">
        <v>78.300000000000011</v>
      </c>
      <c r="J197" s="175">
        <v>69.7</v>
      </c>
      <c r="K197" s="175">
        <v>61.6</v>
      </c>
      <c r="L197" s="175">
        <v>63.3</v>
      </c>
      <c r="M197" s="175">
        <v>66.8</v>
      </c>
      <c r="N197" s="175">
        <v>64.5</v>
      </c>
      <c r="O197" s="175">
        <v>77.8</v>
      </c>
      <c r="P197" s="175">
        <v>83.300000000000011</v>
      </c>
      <c r="Q197" s="175">
        <v>85</v>
      </c>
      <c r="R197" s="175">
        <v>89.3</v>
      </c>
      <c r="S197" s="175">
        <v>98.8</v>
      </c>
      <c r="T197" s="175">
        <v>99.4</v>
      </c>
      <c r="U197" s="175">
        <v>90.4</v>
      </c>
      <c r="V197" s="175">
        <v>82.5</v>
      </c>
      <c r="W197" s="175">
        <v>79.5</v>
      </c>
      <c r="X197" s="175">
        <v>79.900000000000006</v>
      </c>
      <c r="Y197" s="175">
        <v>85.5</v>
      </c>
      <c r="Z197" s="175">
        <v>90.5</v>
      </c>
      <c r="AA197" s="175">
        <v>96.4</v>
      </c>
      <c r="AB197" s="175">
        <v>93.7</v>
      </c>
      <c r="AC197" s="175">
        <v>107.2</v>
      </c>
      <c r="AD197" s="175">
        <v>108.1</v>
      </c>
      <c r="AE197" s="175">
        <v>100.4</v>
      </c>
      <c r="AF197" s="175">
        <v>96.3</v>
      </c>
      <c r="AG197" s="175">
        <v>91.9</v>
      </c>
      <c r="AH197" s="175">
        <v>90.7</v>
      </c>
      <c r="AI197" s="175">
        <v>84.8</v>
      </c>
      <c r="AJ197" s="175">
        <v>80.599999999999994</v>
      </c>
      <c r="AK197" s="175">
        <v>76.5</v>
      </c>
      <c r="AL197" s="175">
        <v>66.5</v>
      </c>
      <c r="AM197" s="175">
        <v>61</v>
      </c>
      <c r="AN197" s="175">
        <v>58.2</v>
      </c>
      <c r="AO197" s="175">
        <v>56.1</v>
      </c>
      <c r="AP197" s="175">
        <v>52.5</v>
      </c>
      <c r="AQ197" s="175">
        <v>56.1</v>
      </c>
      <c r="AR197" s="175">
        <v>57.7</v>
      </c>
      <c r="AS197" s="175">
        <v>60.1</v>
      </c>
      <c r="AT197" s="175">
        <v>61.4</v>
      </c>
      <c r="AU197" s="175">
        <v>64.2</v>
      </c>
      <c r="AV197" s="175">
        <v>66.8</v>
      </c>
      <c r="AW197" s="175"/>
    </row>
    <row r="198" spans="3:49" x14ac:dyDescent="0.2">
      <c r="C198" s="32" t="s">
        <v>25</v>
      </c>
      <c r="D198" s="32" t="s">
        <v>113</v>
      </c>
      <c r="E198" s="32"/>
      <c r="F198" s="6" t="s">
        <v>96</v>
      </c>
      <c r="G198" s="32" t="s">
        <v>131</v>
      </c>
      <c r="H198" s="32" t="s">
        <v>130</v>
      </c>
      <c r="I198" s="175">
        <v>18.3</v>
      </c>
      <c r="J198" s="175">
        <v>17.7</v>
      </c>
      <c r="K198" s="175">
        <v>13.9</v>
      </c>
      <c r="L198" s="175">
        <v>14.6</v>
      </c>
      <c r="M198" s="175">
        <v>14.9</v>
      </c>
      <c r="N198" s="175">
        <v>16.3</v>
      </c>
      <c r="O198" s="175">
        <v>18.3</v>
      </c>
      <c r="P198" s="175">
        <v>19.2</v>
      </c>
      <c r="Q198" s="175">
        <v>19.399999999999999</v>
      </c>
      <c r="R198" s="175">
        <v>21.2</v>
      </c>
      <c r="S198" s="175">
        <v>23.3</v>
      </c>
      <c r="T198" s="175">
        <v>23.6</v>
      </c>
      <c r="U198" s="175">
        <v>20.9</v>
      </c>
      <c r="V198" s="175">
        <v>18.899999999999999</v>
      </c>
      <c r="W198" s="175">
        <v>18.399999999999999</v>
      </c>
      <c r="X198" s="175">
        <v>19.3</v>
      </c>
      <c r="Y198" s="175">
        <v>18.2</v>
      </c>
      <c r="Z198" s="175">
        <v>19.399999999999999</v>
      </c>
      <c r="AA198" s="175">
        <v>20.7</v>
      </c>
      <c r="AB198" s="175">
        <v>22.4</v>
      </c>
      <c r="AC198" s="175">
        <v>22.7</v>
      </c>
      <c r="AD198" s="175">
        <v>24</v>
      </c>
      <c r="AE198" s="175">
        <v>24.1</v>
      </c>
      <c r="AF198" s="175">
        <v>23.8</v>
      </c>
      <c r="AG198" s="175">
        <v>23.6</v>
      </c>
      <c r="AH198" s="175">
        <v>24.4</v>
      </c>
      <c r="AI198" s="175">
        <v>23.7</v>
      </c>
      <c r="AJ198" s="175">
        <v>23.9</v>
      </c>
      <c r="AK198" s="175">
        <v>23.8</v>
      </c>
      <c r="AL198" s="175">
        <v>19.600000000000001</v>
      </c>
      <c r="AM198" s="175">
        <v>19.399999999999999</v>
      </c>
      <c r="AN198" s="175">
        <v>17.7</v>
      </c>
      <c r="AO198" s="175">
        <v>16.399999999999999</v>
      </c>
      <c r="AP198" s="175">
        <v>13.9</v>
      </c>
      <c r="AQ198" s="175">
        <v>13</v>
      </c>
      <c r="AR198" s="175">
        <v>11.8</v>
      </c>
      <c r="AS198" s="175">
        <v>13.4</v>
      </c>
      <c r="AT198" s="175">
        <v>13.8</v>
      </c>
      <c r="AU198" s="175">
        <v>15</v>
      </c>
      <c r="AV198" s="175">
        <v>16.8</v>
      </c>
      <c r="AW198" s="175"/>
    </row>
    <row r="199" spans="3:49" x14ac:dyDescent="0.2">
      <c r="C199" s="32" t="s">
        <v>26</v>
      </c>
      <c r="D199" s="32" t="s">
        <v>113</v>
      </c>
      <c r="E199" s="32"/>
      <c r="F199" s="6" t="s">
        <v>96</v>
      </c>
      <c r="G199" s="32" t="s">
        <v>131</v>
      </c>
      <c r="H199" s="32" t="s">
        <v>130</v>
      </c>
      <c r="I199" s="175">
        <v>1.2</v>
      </c>
      <c r="J199" s="175">
        <v>1.3</v>
      </c>
      <c r="K199" s="175">
        <v>1.3</v>
      </c>
      <c r="L199" s="175">
        <v>1</v>
      </c>
      <c r="M199" s="175">
        <v>1.1000000000000001</v>
      </c>
      <c r="N199" s="175">
        <v>1.5</v>
      </c>
      <c r="O199" s="175">
        <v>1.1000000000000001</v>
      </c>
      <c r="P199" s="175">
        <v>1</v>
      </c>
      <c r="Q199" s="175">
        <v>1.5999999999999999</v>
      </c>
      <c r="R199" s="175">
        <v>1</v>
      </c>
      <c r="S199" s="175">
        <v>1.6</v>
      </c>
      <c r="T199" s="175">
        <v>0.9</v>
      </c>
      <c r="U199" s="175">
        <v>1.3</v>
      </c>
      <c r="V199" s="175">
        <v>1.2</v>
      </c>
      <c r="W199" s="175">
        <v>1.3</v>
      </c>
      <c r="X199" s="175">
        <v>1.2</v>
      </c>
      <c r="Y199" s="175">
        <v>1.5</v>
      </c>
      <c r="Z199" s="175">
        <v>1.2</v>
      </c>
      <c r="AA199" s="175">
        <v>1.3</v>
      </c>
      <c r="AB199" s="175">
        <v>1.4</v>
      </c>
      <c r="AC199" s="175">
        <v>1.4</v>
      </c>
      <c r="AD199" s="175">
        <v>1.4</v>
      </c>
      <c r="AE199" s="175">
        <v>1.3</v>
      </c>
      <c r="AF199" s="175">
        <v>1.5</v>
      </c>
      <c r="AG199" s="175">
        <v>1.4</v>
      </c>
      <c r="AH199" s="175">
        <v>1.6</v>
      </c>
      <c r="AI199" s="175">
        <v>1.7</v>
      </c>
      <c r="AJ199" s="175">
        <v>1.7</v>
      </c>
      <c r="AK199" s="175">
        <v>1.6</v>
      </c>
      <c r="AL199" s="175">
        <v>1.4</v>
      </c>
      <c r="AM199" s="175">
        <v>1.3</v>
      </c>
      <c r="AN199" s="175">
        <v>1</v>
      </c>
      <c r="AO199" s="175">
        <v>0.7</v>
      </c>
      <c r="AP199" s="175">
        <v>1.1000000000000001</v>
      </c>
      <c r="AQ199" s="175">
        <v>0.5</v>
      </c>
      <c r="AR199" s="175">
        <v>0.3</v>
      </c>
      <c r="AS199" s="175">
        <v>0.4</v>
      </c>
      <c r="AT199" s="175">
        <v>0.4</v>
      </c>
      <c r="AU199" s="175">
        <v>0.5</v>
      </c>
      <c r="AV199" s="175">
        <v>0.5</v>
      </c>
      <c r="AW199" s="175"/>
    </row>
    <row r="200" spans="3:49" x14ac:dyDescent="0.2">
      <c r="C200" s="32" t="s">
        <v>27</v>
      </c>
      <c r="D200" s="32" t="s">
        <v>113</v>
      </c>
      <c r="E200" s="32"/>
      <c r="F200" s="6" t="s">
        <v>96</v>
      </c>
      <c r="G200" s="32" t="s">
        <v>131</v>
      </c>
      <c r="H200" s="32" t="s">
        <v>130</v>
      </c>
      <c r="I200" s="175">
        <v>9.4</v>
      </c>
      <c r="J200" s="175">
        <v>10</v>
      </c>
      <c r="K200" s="175">
        <v>8.6</v>
      </c>
      <c r="L200" s="175">
        <v>7.4</v>
      </c>
      <c r="M200" s="175">
        <v>8.1</v>
      </c>
      <c r="N200" s="175">
        <v>8.1999999999999993</v>
      </c>
      <c r="O200" s="175">
        <v>6.9</v>
      </c>
      <c r="P200" s="175">
        <v>6.9</v>
      </c>
      <c r="Q200" s="175">
        <v>6.9</v>
      </c>
      <c r="R200" s="175">
        <v>7.9</v>
      </c>
      <c r="S200" s="175">
        <v>9.6</v>
      </c>
      <c r="T200" s="175">
        <v>9.1</v>
      </c>
      <c r="U200" s="175">
        <v>8</v>
      </c>
      <c r="V200" s="175">
        <v>7.2</v>
      </c>
      <c r="W200" s="175">
        <v>7.3</v>
      </c>
      <c r="X200" s="175">
        <v>8</v>
      </c>
      <c r="Y200" s="175">
        <v>8.4</v>
      </c>
      <c r="Z200" s="175">
        <v>9</v>
      </c>
      <c r="AA200" s="175">
        <v>9.5</v>
      </c>
      <c r="AB200" s="175">
        <v>9.1</v>
      </c>
      <c r="AC200" s="175">
        <v>9.6</v>
      </c>
      <c r="AD200" s="175">
        <v>10</v>
      </c>
      <c r="AE200" s="175">
        <v>9.8000000000000007</v>
      </c>
      <c r="AF200" s="175">
        <v>9.4</v>
      </c>
      <c r="AG200" s="175">
        <v>9.1999999999999993</v>
      </c>
      <c r="AH200" s="175">
        <v>9.6</v>
      </c>
      <c r="AI200" s="175">
        <v>9.3000000000000007</v>
      </c>
      <c r="AJ200" s="175">
        <v>9.3000000000000007</v>
      </c>
      <c r="AK200" s="175">
        <v>9.3000000000000007</v>
      </c>
      <c r="AL200" s="175">
        <v>8.1</v>
      </c>
      <c r="AM200" s="175">
        <v>8.6</v>
      </c>
      <c r="AN200" s="175">
        <v>8.3000000000000007</v>
      </c>
      <c r="AO200" s="175">
        <v>7.6</v>
      </c>
      <c r="AP200" s="175">
        <v>5.3</v>
      </c>
      <c r="AQ200" s="175">
        <v>4.7</v>
      </c>
      <c r="AR200" s="175">
        <v>4.2</v>
      </c>
      <c r="AS200" s="175">
        <v>4.2</v>
      </c>
      <c r="AT200" s="175">
        <v>4.5999999999999996</v>
      </c>
      <c r="AU200" s="175">
        <v>4.4000000000000004</v>
      </c>
      <c r="AV200" s="175">
        <v>4.5</v>
      </c>
      <c r="AW200" s="175"/>
    </row>
    <row r="201" spans="3:49" x14ac:dyDescent="0.2">
      <c r="C201" s="32" t="s">
        <v>28</v>
      </c>
      <c r="D201" s="32" t="s">
        <v>113</v>
      </c>
      <c r="E201" s="32"/>
      <c r="F201" s="6" t="s">
        <v>96</v>
      </c>
      <c r="G201" s="32" t="s">
        <v>131</v>
      </c>
      <c r="H201" s="32" t="s">
        <v>130</v>
      </c>
      <c r="I201" s="175">
        <v>48.3</v>
      </c>
      <c r="J201" s="175">
        <v>43.3</v>
      </c>
      <c r="K201" s="175">
        <v>42.7</v>
      </c>
      <c r="L201" s="175">
        <v>40.1</v>
      </c>
      <c r="M201" s="175">
        <v>39.800000000000004</v>
      </c>
      <c r="N201" s="175">
        <v>45.5</v>
      </c>
      <c r="O201" s="175">
        <v>49.9</v>
      </c>
      <c r="P201" s="175">
        <v>49.7</v>
      </c>
      <c r="Q201" s="175">
        <v>47.8</v>
      </c>
      <c r="R201" s="175">
        <v>48</v>
      </c>
      <c r="S201" s="175">
        <v>55</v>
      </c>
      <c r="T201" s="175">
        <v>56.6</v>
      </c>
      <c r="U201" s="175">
        <v>50.8</v>
      </c>
      <c r="V201" s="175">
        <v>45.5</v>
      </c>
      <c r="W201" s="175">
        <v>41.8</v>
      </c>
      <c r="X201" s="175">
        <v>41.6</v>
      </c>
      <c r="Y201" s="175">
        <v>44.6</v>
      </c>
      <c r="Z201" s="175">
        <v>47.1</v>
      </c>
      <c r="AA201" s="175">
        <v>49.6</v>
      </c>
      <c r="AB201" s="175">
        <v>54.1</v>
      </c>
      <c r="AC201" s="175">
        <v>54.2</v>
      </c>
      <c r="AD201" s="175">
        <v>51.1</v>
      </c>
      <c r="AE201" s="175">
        <v>44.7</v>
      </c>
      <c r="AF201" s="175">
        <v>40.200000000000003</v>
      </c>
      <c r="AG201" s="175">
        <v>37.299999999999997</v>
      </c>
      <c r="AH201" s="175">
        <v>36</v>
      </c>
      <c r="AI201" s="175">
        <v>36.799999999999997</v>
      </c>
      <c r="AJ201" s="175">
        <v>35</v>
      </c>
      <c r="AK201" s="175">
        <v>32.4</v>
      </c>
      <c r="AL201" s="175">
        <v>28.299999999999997</v>
      </c>
      <c r="AM201" s="175">
        <v>26</v>
      </c>
      <c r="AN201" s="175">
        <v>25.1</v>
      </c>
      <c r="AO201" s="175">
        <v>22.9</v>
      </c>
      <c r="AP201" s="175">
        <v>25.2</v>
      </c>
      <c r="AQ201" s="175">
        <v>19.3</v>
      </c>
      <c r="AR201" s="175">
        <v>22</v>
      </c>
      <c r="AS201" s="175">
        <v>21.1</v>
      </c>
      <c r="AT201" s="175">
        <v>22.6</v>
      </c>
      <c r="AU201" s="175">
        <v>22.900000000000002</v>
      </c>
      <c r="AV201" s="175">
        <v>23.2</v>
      </c>
      <c r="AW201" s="175"/>
    </row>
    <row r="202" spans="3:49" x14ac:dyDescent="0.2">
      <c r="C202" s="32" t="s">
        <v>29</v>
      </c>
      <c r="D202" s="32" t="s">
        <v>113</v>
      </c>
      <c r="E202" s="32"/>
      <c r="F202" s="6" t="s">
        <v>96</v>
      </c>
      <c r="G202" s="32" t="s">
        <v>131</v>
      </c>
      <c r="H202" s="32" t="s">
        <v>130</v>
      </c>
      <c r="I202" s="175">
        <v>3.2</v>
      </c>
      <c r="J202" s="175">
        <v>2.8</v>
      </c>
      <c r="K202" s="175">
        <v>2.2000000000000002</v>
      </c>
      <c r="L202" s="175">
        <v>1.9</v>
      </c>
      <c r="M202" s="175">
        <v>2.4</v>
      </c>
      <c r="N202" s="175">
        <v>2.4</v>
      </c>
      <c r="O202" s="175">
        <v>2.1</v>
      </c>
      <c r="P202" s="175">
        <v>2.6</v>
      </c>
      <c r="Q202" s="175">
        <v>2.8</v>
      </c>
      <c r="R202" s="175">
        <v>3.1</v>
      </c>
      <c r="S202" s="175">
        <v>2.8</v>
      </c>
      <c r="T202" s="175">
        <v>3.2</v>
      </c>
      <c r="U202" s="175">
        <v>3</v>
      </c>
      <c r="V202" s="175">
        <v>2.7</v>
      </c>
      <c r="W202" s="175">
        <v>2.6</v>
      </c>
      <c r="X202" s="175">
        <v>2.7</v>
      </c>
      <c r="Y202" s="175">
        <v>2.9</v>
      </c>
      <c r="Z202" s="175">
        <v>3</v>
      </c>
      <c r="AA202" s="175">
        <v>3.3</v>
      </c>
      <c r="AB202" s="175">
        <v>3.5</v>
      </c>
      <c r="AC202" s="175">
        <v>4.5999999999999996</v>
      </c>
      <c r="AD202" s="175">
        <v>4.7</v>
      </c>
      <c r="AE202" s="175">
        <v>4.5999999999999996</v>
      </c>
      <c r="AF202" s="175">
        <v>4.8</v>
      </c>
      <c r="AG202" s="175">
        <v>5.4</v>
      </c>
      <c r="AH202" s="175">
        <v>4.9000000000000004</v>
      </c>
      <c r="AI202" s="175">
        <v>4.7</v>
      </c>
      <c r="AJ202" s="175">
        <v>4.9000000000000004</v>
      </c>
      <c r="AK202" s="175">
        <v>4.4000000000000004</v>
      </c>
      <c r="AL202" s="175">
        <v>3.7</v>
      </c>
      <c r="AM202" s="175">
        <v>3.9</v>
      </c>
      <c r="AN202" s="175">
        <v>3.6999999999999997</v>
      </c>
      <c r="AO202" s="175">
        <v>3.6</v>
      </c>
      <c r="AP202" s="175">
        <v>3.7</v>
      </c>
      <c r="AQ202" s="175">
        <v>3.7</v>
      </c>
      <c r="AR202" s="175">
        <v>4.4000000000000004</v>
      </c>
      <c r="AS202" s="175">
        <v>4.7</v>
      </c>
      <c r="AT202" s="175">
        <v>5</v>
      </c>
      <c r="AU202" s="175">
        <v>5</v>
      </c>
      <c r="AV202" s="175">
        <v>4.9000000000000004</v>
      </c>
      <c r="AW202" s="175"/>
    </row>
    <row r="203" spans="3:49" x14ac:dyDescent="0.2">
      <c r="C203" s="32" t="s">
        <v>30</v>
      </c>
      <c r="D203" s="32" t="s">
        <v>113</v>
      </c>
      <c r="E203" s="32"/>
      <c r="F203" s="6" t="s">
        <v>96</v>
      </c>
      <c r="G203" s="32" t="s">
        <v>131</v>
      </c>
      <c r="H203" s="32" t="s">
        <v>130</v>
      </c>
      <c r="I203" s="175">
        <v>9.4</v>
      </c>
      <c r="J203" s="175">
        <v>9</v>
      </c>
      <c r="K203" s="175">
        <v>8.6</v>
      </c>
      <c r="L203" s="175">
        <v>8.3000000000000007</v>
      </c>
      <c r="M203" s="175">
        <v>8.3000000000000007</v>
      </c>
      <c r="N203" s="175">
        <v>9.1</v>
      </c>
      <c r="O203" s="175">
        <v>10.7</v>
      </c>
      <c r="P203" s="175">
        <v>11.5</v>
      </c>
      <c r="Q203" s="175">
        <v>12.1</v>
      </c>
      <c r="R203" s="175">
        <v>12.4</v>
      </c>
      <c r="S203" s="175">
        <v>13.1</v>
      </c>
      <c r="T203" s="175">
        <v>14.5</v>
      </c>
      <c r="U203" s="175">
        <v>12.5</v>
      </c>
      <c r="V203" s="175">
        <v>10.7</v>
      </c>
      <c r="W203" s="175">
        <v>10.7</v>
      </c>
      <c r="X203" s="175">
        <v>10.9</v>
      </c>
      <c r="Y203" s="175">
        <v>10.8</v>
      </c>
      <c r="Z203" s="175">
        <v>11.5</v>
      </c>
      <c r="AA203" s="175">
        <v>12.1</v>
      </c>
      <c r="AB203" s="175">
        <v>11.3</v>
      </c>
      <c r="AC203" s="175">
        <v>12.2</v>
      </c>
      <c r="AD203" s="175">
        <v>12.3</v>
      </c>
      <c r="AE203" s="175">
        <v>12.2</v>
      </c>
      <c r="AF203" s="175">
        <v>12.2</v>
      </c>
      <c r="AG203" s="175">
        <v>12.6</v>
      </c>
      <c r="AH203" s="175">
        <v>12.6</v>
      </c>
      <c r="AI203" s="175">
        <v>13</v>
      </c>
      <c r="AJ203" s="175">
        <v>13.2</v>
      </c>
      <c r="AK203" s="175">
        <v>13.1</v>
      </c>
      <c r="AL203" s="175">
        <v>11.5</v>
      </c>
      <c r="AM203" s="175">
        <v>11.8</v>
      </c>
      <c r="AN203" s="175">
        <v>11.7</v>
      </c>
      <c r="AO203" s="175">
        <v>11.6</v>
      </c>
      <c r="AP203" s="175">
        <v>9.8000000000000007</v>
      </c>
      <c r="AQ203" s="175">
        <v>10.199999999999999</v>
      </c>
      <c r="AR203" s="175">
        <v>11.4</v>
      </c>
      <c r="AS203" s="175">
        <v>11.1</v>
      </c>
      <c r="AT203" s="175">
        <v>11.5</v>
      </c>
      <c r="AU203" s="175">
        <v>12.2</v>
      </c>
      <c r="AV203" s="175">
        <v>12</v>
      </c>
      <c r="AW203" s="175"/>
    </row>
    <row r="204" spans="3:49" x14ac:dyDescent="0.2">
      <c r="C204" s="32" t="s">
        <v>31</v>
      </c>
      <c r="D204" s="32" t="s">
        <v>113</v>
      </c>
      <c r="E204" s="32"/>
      <c r="F204" s="6" t="s">
        <v>96</v>
      </c>
      <c r="G204" s="32" t="s">
        <v>131</v>
      </c>
      <c r="H204" s="32" t="s">
        <v>130</v>
      </c>
      <c r="I204" s="175">
        <v>49.5</v>
      </c>
      <c r="J204" s="175">
        <v>48.4</v>
      </c>
      <c r="K204" s="175">
        <v>49.9</v>
      </c>
      <c r="L204" s="175">
        <v>45.199999999999996</v>
      </c>
      <c r="M204" s="175">
        <v>44</v>
      </c>
      <c r="N204" s="175">
        <v>43.4</v>
      </c>
      <c r="O204" s="175">
        <v>44.1</v>
      </c>
      <c r="P204" s="175">
        <v>41.5</v>
      </c>
      <c r="Q204" s="175">
        <v>41.8</v>
      </c>
      <c r="R204" s="175">
        <v>40.6</v>
      </c>
      <c r="S204" s="175">
        <v>41.7</v>
      </c>
      <c r="T204" s="175">
        <v>42.8</v>
      </c>
      <c r="U204" s="175">
        <v>38.4</v>
      </c>
      <c r="V204" s="175">
        <v>34.5</v>
      </c>
      <c r="W204" s="175">
        <v>33.4</v>
      </c>
      <c r="X204" s="175">
        <v>35.1</v>
      </c>
      <c r="Y204" s="175">
        <v>37.799999999999997</v>
      </c>
      <c r="Z204" s="175">
        <v>41.1</v>
      </c>
      <c r="AA204" s="175">
        <v>42.1</v>
      </c>
      <c r="AB204" s="175">
        <v>41.9</v>
      </c>
      <c r="AC204" s="175">
        <v>42.4</v>
      </c>
      <c r="AD204" s="175">
        <v>45.5</v>
      </c>
      <c r="AE204" s="175">
        <v>44.7</v>
      </c>
      <c r="AF204" s="175">
        <v>43.6</v>
      </c>
      <c r="AG204" s="175">
        <v>42.4</v>
      </c>
      <c r="AH204" s="175">
        <v>43.4</v>
      </c>
      <c r="AI204" s="175">
        <v>43.6</v>
      </c>
      <c r="AJ204" s="175">
        <v>44</v>
      </c>
      <c r="AK204" s="175">
        <v>43.2</v>
      </c>
      <c r="AL204" s="175">
        <v>39.4</v>
      </c>
      <c r="AM204" s="175">
        <v>37.200000000000003</v>
      </c>
      <c r="AN204" s="175">
        <v>36.299999999999997</v>
      </c>
      <c r="AO204" s="175">
        <v>35</v>
      </c>
      <c r="AP204" s="175">
        <v>31.4</v>
      </c>
      <c r="AQ204" s="175">
        <v>31.1</v>
      </c>
      <c r="AR204" s="175">
        <v>29.2</v>
      </c>
      <c r="AS204" s="175">
        <v>28.4</v>
      </c>
      <c r="AT204" s="175">
        <v>29.2</v>
      </c>
      <c r="AU204" s="175">
        <v>29.7</v>
      </c>
      <c r="AV204" s="175">
        <v>30</v>
      </c>
      <c r="AW204" s="175"/>
    </row>
    <row r="205" spans="3:49" x14ac:dyDescent="0.2">
      <c r="C205" s="32" t="s">
        <v>32</v>
      </c>
      <c r="D205" s="32" t="s">
        <v>113</v>
      </c>
      <c r="E205" s="32"/>
      <c r="F205" s="6" t="s">
        <v>96</v>
      </c>
      <c r="G205" s="32" t="s">
        <v>131</v>
      </c>
      <c r="H205" s="32" t="s">
        <v>130</v>
      </c>
      <c r="I205" s="175">
        <v>2.9</v>
      </c>
      <c r="J205" s="175">
        <v>2.4</v>
      </c>
      <c r="K205" s="175">
        <v>2.4</v>
      </c>
      <c r="L205" s="175">
        <v>2.2000000000000002</v>
      </c>
      <c r="M205" s="175">
        <v>2.4</v>
      </c>
      <c r="N205" s="175">
        <v>2.1</v>
      </c>
      <c r="O205" s="175">
        <v>2.7</v>
      </c>
      <c r="P205" s="175">
        <v>2.5</v>
      </c>
      <c r="Q205" s="175">
        <v>2.4</v>
      </c>
      <c r="R205" s="175">
        <v>3.2</v>
      </c>
      <c r="S205" s="175">
        <v>3</v>
      </c>
      <c r="T205" s="175">
        <v>3.5</v>
      </c>
      <c r="U205" s="175">
        <v>2.6</v>
      </c>
      <c r="V205" s="175">
        <v>2.4</v>
      </c>
      <c r="W205" s="175">
        <v>2.2000000000000002</v>
      </c>
      <c r="X205" s="175">
        <v>2.2000000000000002</v>
      </c>
      <c r="Y205" s="175">
        <v>2.2000000000000002</v>
      </c>
      <c r="Z205" s="175">
        <v>2.4</v>
      </c>
      <c r="AA205" s="175">
        <v>2.6</v>
      </c>
      <c r="AB205" s="175">
        <v>3.2</v>
      </c>
      <c r="AC205" s="175">
        <v>2.8</v>
      </c>
      <c r="AD205" s="175">
        <v>2.8</v>
      </c>
      <c r="AE205" s="175">
        <v>2.5</v>
      </c>
      <c r="AF205" s="175">
        <v>2.1</v>
      </c>
      <c r="AG205" s="175">
        <v>1.7</v>
      </c>
      <c r="AH205" s="175">
        <v>1.5</v>
      </c>
      <c r="AI205" s="175">
        <v>1.3</v>
      </c>
      <c r="AJ205" s="175">
        <v>1.2</v>
      </c>
      <c r="AK205" s="175">
        <v>1</v>
      </c>
      <c r="AL205" s="175">
        <v>1</v>
      </c>
      <c r="AM205" s="175">
        <v>1.1000000000000001</v>
      </c>
      <c r="AN205" s="175">
        <v>0.9</v>
      </c>
      <c r="AO205" s="175">
        <v>0.6</v>
      </c>
      <c r="AP205" s="175">
        <v>0.5</v>
      </c>
      <c r="AQ205" s="175">
        <v>0.6</v>
      </c>
      <c r="AR205" s="175">
        <v>0.6</v>
      </c>
      <c r="AS205" s="175">
        <v>0.7</v>
      </c>
      <c r="AT205" s="175">
        <v>0.7</v>
      </c>
      <c r="AU205" s="175">
        <v>0.8</v>
      </c>
      <c r="AV205" s="175">
        <v>0.8</v>
      </c>
      <c r="AW205" s="175"/>
    </row>
    <row r="206" spans="3:49" x14ac:dyDescent="0.2">
      <c r="C206" s="32" t="s">
        <v>105</v>
      </c>
      <c r="D206" s="32" t="s">
        <v>113</v>
      </c>
      <c r="E206" s="32"/>
      <c r="F206" s="6" t="s">
        <v>96</v>
      </c>
      <c r="G206" s="32" t="s">
        <v>131</v>
      </c>
      <c r="H206" s="32" t="s">
        <v>130</v>
      </c>
      <c r="I206" s="175">
        <v>276.29999999999995</v>
      </c>
      <c r="J206" s="175">
        <v>256</v>
      </c>
      <c r="K206" s="175">
        <v>237.39999999999998</v>
      </c>
      <c r="L206" s="175">
        <v>227.7</v>
      </c>
      <c r="M206" s="175">
        <v>231.50000000000003</v>
      </c>
      <c r="N206" s="175">
        <v>235.7</v>
      </c>
      <c r="O206" s="175">
        <v>258.8</v>
      </c>
      <c r="P206" s="175">
        <v>263.50000000000006</v>
      </c>
      <c r="Q206" s="175">
        <v>266.09999999999997</v>
      </c>
      <c r="R206" s="175">
        <v>276.3</v>
      </c>
      <c r="S206" s="175">
        <v>303.8</v>
      </c>
      <c r="T206" s="175">
        <v>310.09999999999997</v>
      </c>
      <c r="U206" s="175">
        <v>280</v>
      </c>
      <c r="V206" s="175">
        <v>253.29999999999998</v>
      </c>
      <c r="W206" s="175">
        <v>242.59999999999997</v>
      </c>
      <c r="X206" s="175">
        <v>247.39999999999998</v>
      </c>
      <c r="Y206" s="175">
        <v>263.09999999999997</v>
      </c>
      <c r="Z206" s="175">
        <v>279.2</v>
      </c>
      <c r="AA206" s="175">
        <v>294.80000000000007</v>
      </c>
      <c r="AB206" s="175">
        <v>304.09999999999997</v>
      </c>
      <c r="AC206" s="175">
        <v>324.2</v>
      </c>
      <c r="AD206" s="175">
        <v>328.90000000000003</v>
      </c>
      <c r="AE206" s="175">
        <v>312.10000000000002</v>
      </c>
      <c r="AF206" s="175">
        <v>300.30000000000007</v>
      </c>
      <c r="AG206" s="175">
        <v>292.39999999999998</v>
      </c>
      <c r="AH206" s="175">
        <v>293.59999999999997</v>
      </c>
      <c r="AI206" s="175">
        <v>285.40000000000003</v>
      </c>
      <c r="AJ206" s="175">
        <v>279</v>
      </c>
      <c r="AK206" s="175">
        <v>269.10000000000002</v>
      </c>
      <c r="AL206" s="175">
        <v>235.4</v>
      </c>
      <c r="AM206" s="175">
        <v>224.00000000000003</v>
      </c>
      <c r="AN206" s="175">
        <v>215.29999999999998</v>
      </c>
      <c r="AO206" s="175">
        <v>200.09999999999997</v>
      </c>
      <c r="AP206" s="175">
        <v>186.9</v>
      </c>
      <c r="AQ206" s="175">
        <v>182.29999999999998</v>
      </c>
      <c r="AR206" s="175">
        <v>185.20000000000002</v>
      </c>
      <c r="AS206" s="175">
        <v>190.4</v>
      </c>
      <c r="AT206" s="175">
        <v>196.59999999999997</v>
      </c>
      <c r="AU206" s="175">
        <v>203.9</v>
      </c>
      <c r="AV206" s="175">
        <v>209.3</v>
      </c>
      <c r="AW206" s="175"/>
    </row>
    <row r="207" spans="3:49" x14ac:dyDescent="0.2">
      <c r="C207" s="32" t="s">
        <v>34</v>
      </c>
      <c r="D207" s="32" t="s">
        <v>113</v>
      </c>
      <c r="E207" s="32"/>
      <c r="F207" s="6" t="s">
        <v>96</v>
      </c>
      <c r="G207" s="32" t="s">
        <v>131</v>
      </c>
      <c r="H207" s="32" t="s">
        <v>130</v>
      </c>
      <c r="I207" s="175">
        <v>0</v>
      </c>
      <c r="J207" s="175">
        <v>0</v>
      </c>
      <c r="K207" s="175">
        <v>0</v>
      </c>
      <c r="L207" s="175">
        <v>0</v>
      </c>
      <c r="M207" s="175">
        <v>0</v>
      </c>
      <c r="N207" s="175">
        <v>0</v>
      </c>
      <c r="O207" s="175">
        <v>0</v>
      </c>
      <c r="P207" s="175">
        <v>0</v>
      </c>
      <c r="Q207" s="175">
        <v>0</v>
      </c>
      <c r="R207" s="175">
        <v>0</v>
      </c>
      <c r="S207" s="175">
        <v>0</v>
      </c>
      <c r="T207" s="175">
        <v>0</v>
      </c>
      <c r="U207" s="175">
        <v>0</v>
      </c>
      <c r="V207" s="175">
        <v>0</v>
      </c>
      <c r="W207" s="175">
        <v>0</v>
      </c>
      <c r="X207" s="175">
        <v>0</v>
      </c>
      <c r="Y207" s="175">
        <v>0</v>
      </c>
      <c r="Z207" s="175">
        <v>0</v>
      </c>
      <c r="AA207" s="175">
        <v>0</v>
      </c>
      <c r="AB207" s="175">
        <v>0</v>
      </c>
      <c r="AC207" s="175">
        <v>0</v>
      </c>
      <c r="AD207" s="175">
        <v>0</v>
      </c>
      <c r="AE207" s="175">
        <v>0</v>
      </c>
      <c r="AF207" s="175">
        <v>0</v>
      </c>
      <c r="AG207" s="175">
        <v>0</v>
      </c>
      <c r="AH207" s="175">
        <v>0</v>
      </c>
      <c r="AI207" s="175">
        <v>0</v>
      </c>
      <c r="AJ207" s="175">
        <v>0</v>
      </c>
      <c r="AK207" s="175">
        <v>0</v>
      </c>
      <c r="AL207" s="175">
        <v>0</v>
      </c>
      <c r="AM207" s="175">
        <v>0</v>
      </c>
      <c r="AN207" s="175">
        <v>0</v>
      </c>
      <c r="AO207" s="175">
        <v>0</v>
      </c>
      <c r="AP207" s="175">
        <v>0</v>
      </c>
      <c r="AQ207" s="175">
        <v>0</v>
      </c>
      <c r="AR207" s="175">
        <v>0</v>
      </c>
      <c r="AS207" s="175">
        <v>0</v>
      </c>
      <c r="AT207" s="175">
        <v>0</v>
      </c>
      <c r="AU207" s="175">
        <v>0</v>
      </c>
      <c r="AV207" s="175">
        <v>0</v>
      </c>
      <c r="AW207" s="175"/>
    </row>
    <row r="208" spans="3:49" ht="12" thickBot="1" x14ac:dyDescent="0.25">
      <c r="C208" s="168" t="s">
        <v>35</v>
      </c>
      <c r="D208" s="168" t="s">
        <v>113</v>
      </c>
      <c r="E208" s="168"/>
      <c r="F208" s="169" t="s">
        <v>96</v>
      </c>
      <c r="G208" s="168" t="s">
        <v>131</v>
      </c>
      <c r="H208" s="168" t="s">
        <v>130</v>
      </c>
      <c r="I208" s="176">
        <v>276.29999999999995</v>
      </c>
      <c r="J208" s="176">
        <v>256</v>
      </c>
      <c r="K208" s="176">
        <v>237.39999999999998</v>
      </c>
      <c r="L208" s="176">
        <v>227.7</v>
      </c>
      <c r="M208" s="176">
        <v>231.50000000000003</v>
      </c>
      <c r="N208" s="176">
        <v>235.7</v>
      </c>
      <c r="O208" s="176">
        <v>258.8</v>
      </c>
      <c r="P208" s="176">
        <v>263.50000000000006</v>
      </c>
      <c r="Q208" s="176">
        <v>266.09999999999997</v>
      </c>
      <c r="R208" s="176">
        <v>276.3</v>
      </c>
      <c r="S208" s="176">
        <v>303.8</v>
      </c>
      <c r="T208" s="176">
        <v>310.09999999999997</v>
      </c>
      <c r="U208" s="176">
        <v>280</v>
      </c>
      <c r="V208" s="176">
        <v>253.29999999999998</v>
      </c>
      <c r="W208" s="176">
        <v>242.59999999999997</v>
      </c>
      <c r="X208" s="176">
        <v>247.39999999999998</v>
      </c>
      <c r="Y208" s="176">
        <v>263.09999999999997</v>
      </c>
      <c r="Z208" s="176">
        <v>279.2</v>
      </c>
      <c r="AA208" s="176">
        <v>294.80000000000007</v>
      </c>
      <c r="AB208" s="176">
        <v>304.09999999999997</v>
      </c>
      <c r="AC208" s="176">
        <v>324.2</v>
      </c>
      <c r="AD208" s="176">
        <v>328.90000000000003</v>
      </c>
      <c r="AE208" s="176">
        <v>312.10000000000002</v>
      </c>
      <c r="AF208" s="176">
        <v>300.30000000000007</v>
      </c>
      <c r="AG208" s="176">
        <v>292.39999999999998</v>
      </c>
      <c r="AH208" s="176">
        <v>293.59999999999997</v>
      </c>
      <c r="AI208" s="176">
        <v>285.40000000000003</v>
      </c>
      <c r="AJ208" s="176">
        <v>279</v>
      </c>
      <c r="AK208" s="176">
        <v>269.10000000000002</v>
      </c>
      <c r="AL208" s="176">
        <v>235.4</v>
      </c>
      <c r="AM208" s="176">
        <v>224.00000000000003</v>
      </c>
      <c r="AN208" s="176">
        <v>215.29999999999998</v>
      </c>
      <c r="AO208" s="176">
        <v>200.09999999999997</v>
      </c>
      <c r="AP208" s="176">
        <v>186.9</v>
      </c>
      <c r="AQ208" s="176">
        <v>182.29999999999998</v>
      </c>
      <c r="AR208" s="176">
        <v>185.20000000000002</v>
      </c>
      <c r="AS208" s="176">
        <v>190.4</v>
      </c>
      <c r="AT208" s="176">
        <v>196.59999999999997</v>
      </c>
      <c r="AU208" s="176">
        <v>203.9</v>
      </c>
      <c r="AV208" s="176">
        <v>209.3</v>
      </c>
      <c r="AW208" s="176"/>
    </row>
    <row r="209" spans="3:49" x14ac:dyDescent="0.2">
      <c r="C209" s="32" t="s">
        <v>11</v>
      </c>
      <c r="D209" s="32" t="s">
        <v>106</v>
      </c>
      <c r="E209" s="32"/>
      <c r="F209" s="6" t="s">
        <v>103</v>
      </c>
      <c r="G209" s="32" t="s">
        <v>131</v>
      </c>
      <c r="H209" s="32" t="s">
        <v>130</v>
      </c>
      <c r="I209" s="175">
        <v>30.2</v>
      </c>
      <c r="J209" s="175">
        <v>27.8</v>
      </c>
      <c r="K209" s="175">
        <v>27.2</v>
      </c>
      <c r="L209" s="175">
        <v>26.1</v>
      </c>
      <c r="M209" s="175">
        <v>24.8</v>
      </c>
      <c r="N209" s="175">
        <v>25.1</v>
      </c>
      <c r="O209" s="175">
        <v>19.600000000000001</v>
      </c>
      <c r="P209" s="175">
        <v>19.399999999999999</v>
      </c>
      <c r="Q209" s="175">
        <v>18.2</v>
      </c>
      <c r="R209" s="175">
        <v>15.9</v>
      </c>
      <c r="S209" s="175">
        <v>17.7</v>
      </c>
      <c r="T209" s="175">
        <v>17</v>
      </c>
      <c r="U209" s="175">
        <v>16.600000000000001</v>
      </c>
      <c r="V209" s="175">
        <v>16.100000000000001</v>
      </c>
      <c r="W209" s="175">
        <v>14</v>
      </c>
      <c r="X209" s="175">
        <v>14</v>
      </c>
      <c r="Y209" s="175">
        <v>14.3</v>
      </c>
      <c r="Z209" s="175">
        <v>15.7</v>
      </c>
      <c r="AA209" s="175">
        <v>16.7</v>
      </c>
      <c r="AB209" s="175">
        <v>16.5</v>
      </c>
      <c r="AC209" s="175">
        <v>17.7</v>
      </c>
      <c r="AD209" s="175">
        <v>16.600000000000001</v>
      </c>
      <c r="AE209" s="175">
        <v>16.8</v>
      </c>
      <c r="AF209" s="175">
        <v>16.899999999999999</v>
      </c>
      <c r="AG209" s="175">
        <v>16.600000000000001</v>
      </c>
      <c r="AH209" s="175">
        <v>16.2</v>
      </c>
      <c r="AI209" s="175">
        <v>15.5</v>
      </c>
      <c r="AJ209" s="175">
        <v>15.7</v>
      </c>
      <c r="AK209" s="175">
        <v>14.4</v>
      </c>
      <c r="AL209" s="175">
        <v>11.7</v>
      </c>
      <c r="AM209" s="175">
        <v>11</v>
      </c>
      <c r="AN209" s="175">
        <v>11</v>
      </c>
      <c r="AO209" s="175">
        <v>10.6</v>
      </c>
      <c r="AP209" s="175">
        <v>9.1</v>
      </c>
      <c r="AQ209" s="175">
        <v>9.8000000000000007</v>
      </c>
      <c r="AR209" s="175">
        <v>11</v>
      </c>
      <c r="AS209" s="175">
        <v>10.9</v>
      </c>
      <c r="AT209" s="175">
        <v>11.3</v>
      </c>
      <c r="AU209" s="175">
        <v>12.1</v>
      </c>
      <c r="AV209" s="175">
        <v>12.1</v>
      </c>
      <c r="AW209" s="175"/>
    </row>
    <row r="210" spans="3:49" x14ac:dyDescent="0.2">
      <c r="C210" s="32" t="s">
        <v>17</v>
      </c>
      <c r="D210" s="32" t="s">
        <v>106</v>
      </c>
      <c r="E210" s="32"/>
      <c r="F210" s="6" t="s">
        <v>103</v>
      </c>
      <c r="G210" s="32" t="s">
        <v>131</v>
      </c>
      <c r="H210" s="32" t="s">
        <v>130</v>
      </c>
      <c r="I210" s="175">
        <v>10.3</v>
      </c>
      <c r="J210" s="175">
        <v>9.8000000000000007</v>
      </c>
      <c r="K210" s="175">
        <v>19</v>
      </c>
      <c r="L210" s="175">
        <v>18.600000000000001</v>
      </c>
      <c r="M210" s="175">
        <v>18.5</v>
      </c>
      <c r="N210" s="175">
        <v>19.2</v>
      </c>
      <c r="O210" s="175">
        <v>17.7</v>
      </c>
      <c r="P210" s="175">
        <v>18.3</v>
      </c>
      <c r="Q210" s="175">
        <v>20.5</v>
      </c>
      <c r="R210" s="175">
        <v>22.2</v>
      </c>
      <c r="S210" s="175">
        <v>22.7</v>
      </c>
      <c r="T210" s="175">
        <v>22.6</v>
      </c>
      <c r="U210" s="175">
        <v>23.1</v>
      </c>
      <c r="V210" s="175">
        <v>23.8</v>
      </c>
      <c r="W210" s="175">
        <v>23</v>
      </c>
      <c r="X210" s="175">
        <v>24</v>
      </c>
      <c r="Y210" s="175">
        <v>26.2</v>
      </c>
      <c r="Z210" s="175">
        <v>28.7</v>
      </c>
      <c r="AA210" s="175">
        <v>30</v>
      </c>
      <c r="AB210" s="175">
        <v>29</v>
      </c>
      <c r="AC210" s="175">
        <v>24.9</v>
      </c>
      <c r="AD210" s="175">
        <v>23.5</v>
      </c>
      <c r="AE210" s="175">
        <v>22.8</v>
      </c>
      <c r="AF210" s="175">
        <v>22.5</v>
      </c>
      <c r="AG210" s="175">
        <v>22.2</v>
      </c>
      <c r="AH210" s="175">
        <v>20.6</v>
      </c>
      <c r="AI210" s="175">
        <v>19.600000000000001</v>
      </c>
      <c r="AJ210" s="175">
        <v>18.399999999999999</v>
      </c>
      <c r="AK210" s="175">
        <v>18.7</v>
      </c>
      <c r="AL210" s="175">
        <v>17.100000000000001</v>
      </c>
      <c r="AM210" s="175">
        <v>13.7</v>
      </c>
      <c r="AN210" s="175">
        <v>13.4</v>
      </c>
      <c r="AO210" s="175">
        <v>12.700000000000001</v>
      </c>
      <c r="AP210" s="175">
        <v>11.5</v>
      </c>
      <c r="AQ210" s="175">
        <v>12</v>
      </c>
      <c r="AR210" s="175">
        <v>13.3</v>
      </c>
      <c r="AS210" s="175">
        <v>14.9</v>
      </c>
      <c r="AT210" s="175">
        <v>16.2</v>
      </c>
      <c r="AU210" s="175">
        <v>16.899999999999999</v>
      </c>
      <c r="AV210" s="175">
        <v>16.8</v>
      </c>
      <c r="AW210" s="175"/>
    </row>
    <row r="211" spans="3:49" x14ac:dyDescent="0.2">
      <c r="C211" s="32" t="s">
        <v>18</v>
      </c>
      <c r="D211" s="32" t="s">
        <v>106</v>
      </c>
      <c r="E211" s="32"/>
      <c r="F211" s="6" t="s">
        <v>103</v>
      </c>
      <c r="G211" s="32" t="s">
        <v>131</v>
      </c>
      <c r="H211" s="32" t="s">
        <v>130</v>
      </c>
      <c r="I211" s="175">
        <v>9.6999999999999993</v>
      </c>
      <c r="J211" s="175">
        <v>9.1999999999999993</v>
      </c>
      <c r="K211" s="175">
        <v>8.6</v>
      </c>
      <c r="L211" s="175">
        <v>8.5</v>
      </c>
      <c r="M211" s="175">
        <v>6.6</v>
      </c>
      <c r="N211" s="175">
        <v>5.7</v>
      </c>
      <c r="O211" s="175">
        <v>5.7</v>
      </c>
      <c r="P211" s="175">
        <v>6</v>
      </c>
      <c r="Q211" s="175">
        <v>5</v>
      </c>
      <c r="R211" s="175">
        <v>5.0999999999999996</v>
      </c>
      <c r="S211" s="175">
        <v>4.8</v>
      </c>
      <c r="T211" s="175">
        <v>5.2</v>
      </c>
      <c r="U211" s="175">
        <v>4.5999999999999996</v>
      </c>
      <c r="V211" s="175">
        <v>4.5</v>
      </c>
      <c r="W211" s="175">
        <v>3.3</v>
      </c>
      <c r="X211" s="175">
        <v>3.3</v>
      </c>
      <c r="Y211" s="175">
        <v>2.5</v>
      </c>
      <c r="Z211" s="175">
        <v>2.7</v>
      </c>
      <c r="AA211" s="175">
        <v>2.7</v>
      </c>
      <c r="AB211" s="175">
        <v>3.2</v>
      </c>
      <c r="AC211" s="175">
        <v>2.5</v>
      </c>
      <c r="AD211" s="175">
        <v>2.5</v>
      </c>
      <c r="AE211" s="175">
        <v>2.7</v>
      </c>
      <c r="AF211" s="175">
        <v>2.9</v>
      </c>
      <c r="AG211" s="175">
        <v>3</v>
      </c>
      <c r="AH211" s="175">
        <v>3.1</v>
      </c>
      <c r="AI211" s="175">
        <v>2.9</v>
      </c>
      <c r="AJ211" s="175">
        <v>2.2000000000000002</v>
      </c>
      <c r="AK211" s="175">
        <v>2.2000000000000002</v>
      </c>
      <c r="AL211" s="175">
        <v>2.1</v>
      </c>
      <c r="AM211" s="175">
        <v>2.1</v>
      </c>
      <c r="AN211" s="175">
        <v>2.1</v>
      </c>
      <c r="AO211" s="175">
        <v>1.9</v>
      </c>
      <c r="AP211" s="175">
        <v>3.8</v>
      </c>
      <c r="AQ211" s="175">
        <v>1</v>
      </c>
      <c r="AR211" s="175">
        <v>1.1000000000000001</v>
      </c>
      <c r="AS211" s="175">
        <v>1.3</v>
      </c>
      <c r="AT211" s="175">
        <v>1.4</v>
      </c>
      <c r="AU211" s="175">
        <v>1.4</v>
      </c>
      <c r="AV211" s="175">
        <v>1.4</v>
      </c>
      <c r="AW211" s="175"/>
    </row>
    <row r="212" spans="3:49" x14ac:dyDescent="0.2">
      <c r="C212" s="32" t="s">
        <v>19</v>
      </c>
      <c r="D212" s="32" t="s">
        <v>106</v>
      </c>
      <c r="E212" s="32"/>
      <c r="F212" s="6" t="s">
        <v>103</v>
      </c>
      <c r="G212" s="32" t="s">
        <v>131</v>
      </c>
      <c r="H212" s="32" t="s">
        <v>130</v>
      </c>
      <c r="I212" s="175">
        <v>2.7</v>
      </c>
      <c r="J212" s="175">
        <v>2.2000000000000002</v>
      </c>
      <c r="K212" s="175">
        <v>2.1</v>
      </c>
      <c r="L212" s="175">
        <v>2.2999999999999998</v>
      </c>
      <c r="M212" s="175">
        <v>1.7</v>
      </c>
      <c r="N212" s="175">
        <v>0.6</v>
      </c>
      <c r="O212" s="175">
        <v>0.6</v>
      </c>
      <c r="P212" s="175">
        <v>0.4</v>
      </c>
      <c r="Q212" s="175">
        <v>1</v>
      </c>
      <c r="R212" s="175">
        <v>1</v>
      </c>
      <c r="S212" s="175">
        <v>1.6</v>
      </c>
      <c r="T212" s="175">
        <v>1.3</v>
      </c>
      <c r="U212" s="175">
        <v>1.3</v>
      </c>
      <c r="V212" s="175">
        <v>1.2</v>
      </c>
      <c r="W212" s="175">
        <v>1.2</v>
      </c>
      <c r="X212" s="175">
        <v>0.9</v>
      </c>
      <c r="Y212" s="175">
        <v>1.4</v>
      </c>
      <c r="Z212" s="175">
        <v>1.2</v>
      </c>
      <c r="AA212" s="175">
        <v>1.6</v>
      </c>
      <c r="AB212" s="175">
        <v>1.5</v>
      </c>
      <c r="AC212" s="175">
        <v>1.8</v>
      </c>
      <c r="AD212" s="175">
        <v>1.6</v>
      </c>
      <c r="AE212" s="175">
        <v>1.7</v>
      </c>
      <c r="AF212" s="175">
        <v>1.3</v>
      </c>
      <c r="AG212" s="175">
        <v>1.3</v>
      </c>
      <c r="AH212" s="175">
        <v>1.1000000000000001</v>
      </c>
      <c r="AI212" s="175">
        <v>0.8</v>
      </c>
      <c r="AJ212" s="175">
        <v>0.7</v>
      </c>
      <c r="AK212" s="175">
        <v>0.5</v>
      </c>
      <c r="AL212" s="175">
        <v>0.4</v>
      </c>
      <c r="AM212" s="175">
        <v>0.2</v>
      </c>
      <c r="AN212" s="175">
        <v>0.2</v>
      </c>
      <c r="AO212" s="175">
        <v>0.1</v>
      </c>
      <c r="AP212" s="175">
        <v>0.3</v>
      </c>
      <c r="AQ212" s="175">
        <v>0.3</v>
      </c>
      <c r="AR212" s="175">
        <v>0.2</v>
      </c>
      <c r="AS212" s="175">
        <v>0.2</v>
      </c>
      <c r="AT212" s="175">
        <v>0.4</v>
      </c>
      <c r="AU212" s="175">
        <v>0.5</v>
      </c>
      <c r="AV212" s="175">
        <v>0.5</v>
      </c>
      <c r="AW212" s="175"/>
    </row>
    <row r="213" spans="3:49" x14ac:dyDescent="0.2">
      <c r="C213" s="32" t="s">
        <v>20</v>
      </c>
      <c r="D213" s="32" t="s">
        <v>106</v>
      </c>
      <c r="E213" s="32"/>
      <c r="F213" s="6" t="s">
        <v>103</v>
      </c>
      <c r="G213" s="32" t="s">
        <v>131</v>
      </c>
      <c r="H213" s="32" t="s">
        <v>130</v>
      </c>
      <c r="I213" s="175">
        <v>1</v>
      </c>
      <c r="J213" s="175">
        <v>1.2</v>
      </c>
      <c r="K213" s="175">
        <v>1.1000000000000001</v>
      </c>
      <c r="L213" s="175">
        <v>1.7</v>
      </c>
      <c r="M213" s="175">
        <v>1.3</v>
      </c>
      <c r="N213" s="175">
        <v>1.5</v>
      </c>
      <c r="O213" s="175">
        <v>0.8</v>
      </c>
      <c r="P213" s="175">
        <v>0.7</v>
      </c>
      <c r="Q213" s="175">
        <v>1.5</v>
      </c>
      <c r="R213" s="175">
        <v>1.4</v>
      </c>
      <c r="S213" s="175">
        <v>1.5</v>
      </c>
      <c r="T213" s="175">
        <v>1.7</v>
      </c>
      <c r="U213" s="175">
        <v>1.3</v>
      </c>
      <c r="V213" s="175">
        <v>1.4</v>
      </c>
      <c r="W213" s="175">
        <v>1.2000000000000002</v>
      </c>
      <c r="X213" s="175">
        <v>1.2</v>
      </c>
      <c r="Y213" s="175">
        <v>1</v>
      </c>
      <c r="Z213" s="175">
        <v>1.1000000000000001</v>
      </c>
      <c r="AA213" s="175">
        <v>1.2</v>
      </c>
      <c r="AB213" s="175">
        <v>1.4</v>
      </c>
      <c r="AC213" s="175">
        <v>1.3</v>
      </c>
      <c r="AD213" s="175">
        <v>1.5</v>
      </c>
      <c r="AE213" s="175">
        <v>1.2</v>
      </c>
      <c r="AF213" s="175">
        <v>1.1000000000000001</v>
      </c>
      <c r="AG213" s="175">
        <v>0.8</v>
      </c>
      <c r="AH213" s="175">
        <v>0.7</v>
      </c>
      <c r="AI213" s="175">
        <v>0.6</v>
      </c>
      <c r="AJ213" s="175">
        <v>0.4</v>
      </c>
      <c r="AK213" s="175">
        <v>0.4</v>
      </c>
      <c r="AL213" s="175">
        <v>0.3</v>
      </c>
      <c r="AM213" s="175">
        <v>0.3</v>
      </c>
      <c r="AN213" s="175">
        <v>0.3</v>
      </c>
      <c r="AO213" s="175">
        <v>0.3</v>
      </c>
      <c r="AP213" s="175">
        <v>0.3</v>
      </c>
      <c r="AQ213" s="175">
        <v>0.1</v>
      </c>
      <c r="AR213" s="175">
        <v>0.1</v>
      </c>
      <c r="AS213" s="175">
        <v>0.1</v>
      </c>
      <c r="AT213" s="175">
        <v>0.1</v>
      </c>
      <c r="AU213" s="175">
        <v>0.1</v>
      </c>
      <c r="AV213" s="175">
        <v>0.1</v>
      </c>
      <c r="AW213" s="175"/>
    </row>
    <row r="214" spans="3:49" x14ac:dyDescent="0.2">
      <c r="C214" s="32" t="s">
        <v>21</v>
      </c>
      <c r="D214" s="32" t="s">
        <v>106</v>
      </c>
      <c r="E214" s="32"/>
      <c r="F214" s="6" t="s">
        <v>103</v>
      </c>
      <c r="G214" s="32" t="s">
        <v>131</v>
      </c>
      <c r="H214" s="32" t="s">
        <v>130</v>
      </c>
      <c r="I214" s="175">
        <v>1.8</v>
      </c>
      <c r="J214" s="175">
        <v>1.7</v>
      </c>
      <c r="K214" s="175">
        <v>1.6</v>
      </c>
      <c r="L214" s="175">
        <v>1.4000000000000001</v>
      </c>
      <c r="M214" s="175">
        <v>1.9</v>
      </c>
      <c r="N214" s="175">
        <v>1.8</v>
      </c>
      <c r="O214" s="175">
        <v>1.6</v>
      </c>
      <c r="P214" s="175">
        <v>1.5</v>
      </c>
      <c r="Q214" s="175">
        <v>1.8</v>
      </c>
      <c r="R214" s="175">
        <v>1.8</v>
      </c>
      <c r="S214" s="175">
        <v>1.5</v>
      </c>
      <c r="T214" s="175">
        <v>1.6</v>
      </c>
      <c r="U214" s="175">
        <v>1.4</v>
      </c>
      <c r="V214" s="175">
        <v>1.5</v>
      </c>
      <c r="W214" s="175">
        <v>1.4</v>
      </c>
      <c r="X214" s="175">
        <v>1.4</v>
      </c>
      <c r="Y214" s="175">
        <v>1.6</v>
      </c>
      <c r="Z214" s="175">
        <v>1.9</v>
      </c>
      <c r="AA214" s="175">
        <v>1.9</v>
      </c>
      <c r="AB214" s="175">
        <v>1.8</v>
      </c>
      <c r="AC214" s="175">
        <v>2.1</v>
      </c>
      <c r="AD214" s="175">
        <v>2.2000000000000002</v>
      </c>
      <c r="AE214" s="175">
        <v>2.5</v>
      </c>
      <c r="AF214" s="175">
        <v>2.8</v>
      </c>
      <c r="AG214" s="175">
        <v>2.9</v>
      </c>
      <c r="AH214" s="175">
        <v>3</v>
      </c>
      <c r="AI214" s="175">
        <v>3.2</v>
      </c>
      <c r="AJ214" s="175">
        <v>3.2</v>
      </c>
      <c r="AK214" s="175">
        <v>3.4</v>
      </c>
      <c r="AL214" s="175">
        <v>3.2</v>
      </c>
      <c r="AM214" s="175">
        <v>3.2</v>
      </c>
      <c r="AN214" s="175">
        <v>3.1</v>
      </c>
      <c r="AO214" s="175">
        <v>3</v>
      </c>
      <c r="AP214" s="175">
        <v>3</v>
      </c>
      <c r="AQ214" s="175">
        <v>2.8</v>
      </c>
      <c r="AR214" s="175">
        <v>2.9</v>
      </c>
      <c r="AS214" s="175">
        <v>3.2</v>
      </c>
      <c r="AT214" s="175">
        <v>3.4</v>
      </c>
      <c r="AU214" s="175">
        <v>3.4</v>
      </c>
      <c r="AV214" s="175">
        <v>3.3</v>
      </c>
      <c r="AW214" s="175"/>
    </row>
    <row r="215" spans="3:49" x14ac:dyDescent="0.2">
      <c r="C215" s="32" t="s">
        <v>22</v>
      </c>
      <c r="D215" s="32" t="s">
        <v>106</v>
      </c>
      <c r="E215" s="32"/>
      <c r="F215" s="6" t="s">
        <v>103</v>
      </c>
      <c r="G215" s="32" t="s">
        <v>131</v>
      </c>
      <c r="H215" s="32" t="s">
        <v>130</v>
      </c>
      <c r="I215" s="175">
        <v>30.5</v>
      </c>
      <c r="J215" s="175">
        <v>28</v>
      </c>
      <c r="K215" s="175">
        <v>26.2</v>
      </c>
      <c r="L215" s="175">
        <v>26.7</v>
      </c>
      <c r="M215" s="175">
        <v>27.9</v>
      </c>
      <c r="N215" s="175">
        <v>26.7</v>
      </c>
      <c r="O215" s="175">
        <v>23.2</v>
      </c>
      <c r="P215" s="175">
        <v>24.2</v>
      </c>
      <c r="Q215" s="175">
        <v>25.5</v>
      </c>
      <c r="R215" s="175">
        <v>27.9</v>
      </c>
      <c r="S215" s="175">
        <v>25.6</v>
      </c>
      <c r="T215" s="175">
        <v>25.4</v>
      </c>
      <c r="U215" s="175">
        <v>23.9</v>
      </c>
      <c r="V215" s="175">
        <v>23</v>
      </c>
      <c r="W215" s="175">
        <v>20.399999999999999</v>
      </c>
      <c r="X215" s="175">
        <v>21.099999999999998</v>
      </c>
      <c r="Y215" s="175">
        <v>21.5</v>
      </c>
      <c r="Z215" s="175">
        <v>24</v>
      </c>
      <c r="AA215" s="175">
        <v>25.3</v>
      </c>
      <c r="AB215" s="175">
        <v>23.2</v>
      </c>
      <c r="AC215" s="175">
        <v>25</v>
      </c>
      <c r="AD215" s="175">
        <v>22.6</v>
      </c>
      <c r="AE215" s="175">
        <v>21.9</v>
      </c>
      <c r="AF215" s="175">
        <v>22.1</v>
      </c>
      <c r="AG215" s="175">
        <v>22.1</v>
      </c>
      <c r="AH215" s="175">
        <v>20.5</v>
      </c>
      <c r="AI215" s="175">
        <v>18.7</v>
      </c>
      <c r="AJ215" s="175">
        <v>18</v>
      </c>
      <c r="AK215" s="175">
        <v>16.8</v>
      </c>
      <c r="AL215" s="175">
        <v>15.9</v>
      </c>
      <c r="AM215" s="175">
        <v>15.6</v>
      </c>
      <c r="AN215" s="175">
        <v>15.799999999999999</v>
      </c>
      <c r="AO215" s="175">
        <v>14.6</v>
      </c>
      <c r="AP215" s="175">
        <v>13.2</v>
      </c>
      <c r="AQ215" s="175">
        <v>14.4</v>
      </c>
      <c r="AR215" s="175">
        <v>17.399999999999999</v>
      </c>
      <c r="AS215" s="175">
        <v>18.600000000000001</v>
      </c>
      <c r="AT215" s="175">
        <v>18</v>
      </c>
      <c r="AU215" s="175">
        <v>17.3</v>
      </c>
      <c r="AV215" s="175">
        <v>18</v>
      </c>
      <c r="AW215" s="175"/>
    </row>
    <row r="216" spans="3:49" x14ac:dyDescent="0.2">
      <c r="C216" s="32" t="s">
        <v>23</v>
      </c>
      <c r="D216" s="32" t="s">
        <v>106</v>
      </c>
      <c r="E216" s="32"/>
      <c r="F216" s="6" t="s">
        <v>103</v>
      </c>
      <c r="G216" s="32" t="s">
        <v>131</v>
      </c>
      <c r="H216" s="32" t="s">
        <v>130</v>
      </c>
      <c r="I216" s="175">
        <v>3</v>
      </c>
      <c r="J216" s="175">
        <v>2.2000000000000002</v>
      </c>
      <c r="K216" s="175">
        <v>2.1</v>
      </c>
      <c r="L216" s="175">
        <v>2.2000000000000002</v>
      </c>
      <c r="M216" s="175">
        <v>2.2000000000000002</v>
      </c>
      <c r="N216" s="175">
        <v>2.1</v>
      </c>
      <c r="O216" s="175">
        <v>1.7</v>
      </c>
      <c r="P216" s="175">
        <v>1.7</v>
      </c>
      <c r="Q216" s="175">
        <v>2.1</v>
      </c>
      <c r="R216" s="175">
        <v>2.2000000000000002</v>
      </c>
      <c r="S216" s="175">
        <v>2.1</v>
      </c>
      <c r="T216" s="175">
        <v>2.2999999999999998</v>
      </c>
      <c r="U216" s="175">
        <v>2</v>
      </c>
      <c r="V216" s="175">
        <v>2.1999999999999997</v>
      </c>
      <c r="W216" s="175">
        <v>1.7</v>
      </c>
      <c r="X216" s="175">
        <v>1.9</v>
      </c>
      <c r="Y216" s="175">
        <v>1.8</v>
      </c>
      <c r="Z216" s="175">
        <v>2.2999999999999998</v>
      </c>
      <c r="AA216" s="175">
        <v>2.4</v>
      </c>
      <c r="AB216" s="175">
        <v>2.8</v>
      </c>
      <c r="AC216" s="175">
        <v>2.7</v>
      </c>
      <c r="AD216" s="175">
        <v>3</v>
      </c>
      <c r="AE216" s="175">
        <v>3.3</v>
      </c>
      <c r="AF216" s="175">
        <v>3.5</v>
      </c>
      <c r="AG216" s="175">
        <v>3.6</v>
      </c>
      <c r="AH216" s="175">
        <v>3.9</v>
      </c>
      <c r="AI216" s="175">
        <v>4</v>
      </c>
      <c r="AJ216" s="175">
        <v>4.0999999999999996</v>
      </c>
      <c r="AK216" s="175">
        <v>4.3</v>
      </c>
      <c r="AL216" s="175">
        <v>3.6</v>
      </c>
      <c r="AM216" s="175">
        <v>4</v>
      </c>
      <c r="AN216" s="175">
        <v>4.0999999999999996</v>
      </c>
      <c r="AO216" s="175">
        <v>4</v>
      </c>
      <c r="AP216" s="175">
        <v>4</v>
      </c>
      <c r="AQ216" s="175">
        <v>4.0999999999999996</v>
      </c>
      <c r="AR216" s="175">
        <v>4.8</v>
      </c>
      <c r="AS216" s="175">
        <v>4.9000000000000004</v>
      </c>
      <c r="AT216" s="175">
        <v>5.3</v>
      </c>
      <c r="AU216" s="175">
        <v>5.8</v>
      </c>
      <c r="AV216" s="175">
        <v>5.8</v>
      </c>
      <c r="AW216" s="175"/>
    </row>
    <row r="217" spans="3:49" x14ac:dyDescent="0.2">
      <c r="C217" s="32" t="s">
        <v>24</v>
      </c>
      <c r="D217" s="32" t="s">
        <v>106</v>
      </c>
      <c r="E217" s="32"/>
      <c r="F217" s="6" t="s">
        <v>103</v>
      </c>
      <c r="G217" s="32" t="s">
        <v>131</v>
      </c>
      <c r="H217" s="32" t="s">
        <v>130</v>
      </c>
      <c r="I217" s="175">
        <v>68.800000000000011</v>
      </c>
      <c r="J217" s="175">
        <v>54.199999999999996</v>
      </c>
      <c r="K217" s="175">
        <v>48.699999999999996</v>
      </c>
      <c r="L217" s="175">
        <v>54.2</v>
      </c>
      <c r="M217" s="175">
        <v>55.5</v>
      </c>
      <c r="N217" s="175">
        <v>53.9</v>
      </c>
      <c r="O217" s="175">
        <v>49.9</v>
      </c>
      <c r="P217" s="175">
        <v>54</v>
      </c>
      <c r="Q217" s="175">
        <v>56.5</v>
      </c>
      <c r="R217" s="175">
        <v>62.2</v>
      </c>
      <c r="S217" s="175">
        <v>61.6</v>
      </c>
      <c r="T217" s="175">
        <v>62.4</v>
      </c>
      <c r="U217" s="175">
        <v>64.2</v>
      </c>
      <c r="V217" s="175">
        <v>63.400000000000006</v>
      </c>
      <c r="W217" s="175">
        <v>55.3</v>
      </c>
      <c r="X217" s="175">
        <v>54.7</v>
      </c>
      <c r="Y217" s="175">
        <v>60.8</v>
      </c>
      <c r="Z217" s="175">
        <v>65.5</v>
      </c>
      <c r="AA217" s="175">
        <v>69.599999999999994</v>
      </c>
      <c r="AB217" s="175">
        <v>72.400000000000006</v>
      </c>
      <c r="AC217" s="175">
        <v>83.3</v>
      </c>
      <c r="AD217" s="175">
        <v>78.7</v>
      </c>
      <c r="AE217" s="175">
        <v>73.899999999999991</v>
      </c>
      <c r="AF217" s="175">
        <v>69.3</v>
      </c>
      <c r="AG217" s="175">
        <v>67.3</v>
      </c>
      <c r="AH217" s="175">
        <v>63</v>
      </c>
      <c r="AI217" s="175">
        <v>59.699999999999996</v>
      </c>
      <c r="AJ217" s="175">
        <v>55.2</v>
      </c>
      <c r="AK217" s="175">
        <v>52.599999999999994</v>
      </c>
      <c r="AL217" s="175">
        <v>45.4</v>
      </c>
      <c r="AM217" s="175">
        <v>43.5</v>
      </c>
      <c r="AN217" s="175">
        <v>42.6</v>
      </c>
      <c r="AO217" s="175">
        <v>41.8</v>
      </c>
      <c r="AP217" s="175">
        <v>40.1</v>
      </c>
      <c r="AQ217" s="175">
        <v>42.3</v>
      </c>
      <c r="AR217" s="175">
        <v>41.1</v>
      </c>
      <c r="AS217" s="175">
        <v>41.3</v>
      </c>
      <c r="AT217" s="175">
        <v>42</v>
      </c>
      <c r="AU217" s="175">
        <v>41.5</v>
      </c>
      <c r="AV217" s="175">
        <v>42.4</v>
      </c>
      <c r="AW217" s="175"/>
    </row>
    <row r="218" spans="3:49" x14ac:dyDescent="0.2">
      <c r="C218" s="32" t="s">
        <v>25</v>
      </c>
      <c r="D218" s="32" t="s">
        <v>106</v>
      </c>
      <c r="E218" s="32"/>
      <c r="F218" s="6" t="s">
        <v>103</v>
      </c>
      <c r="G218" s="32" t="s">
        <v>131</v>
      </c>
      <c r="H218" s="32" t="s">
        <v>130</v>
      </c>
      <c r="I218" s="175">
        <v>23.8</v>
      </c>
      <c r="J218" s="175">
        <v>23.3</v>
      </c>
      <c r="K218" s="175">
        <v>20.100000000000001</v>
      </c>
      <c r="L218" s="175">
        <v>21.9</v>
      </c>
      <c r="M218" s="175">
        <v>21.4</v>
      </c>
      <c r="N218" s="175">
        <v>20</v>
      </c>
      <c r="O218" s="175">
        <v>16</v>
      </c>
      <c r="P218" s="175">
        <v>19.7</v>
      </c>
      <c r="Q218" s="175">
        <v>21.2</v>
      </c>
      <c r="R218" s="175">
        <v>23.5</v>
      </c>
      <c r="S218" s="175">
        <v>24.3</v>
      </c>
      <c r="T218" s="175">
        <v>24.4</v>
      </c>
      <c r="U218" s="175">
        <v>22.3</v>
      </c>
      <c r="V218" s="175">
        <v>21.9</v>
      </c>
      <c r="W218" s="175">
        <v>19.600000000000001</v>
      </c>
      <c r="X218" s="175">
        <v>20.100000000000001</v>
      </c>
      <c r="Y218" s="175">
        <v>20.5</v>
      </c>
      <c r="Z218" s="175">
        <v>23</v>
      </c>
      <c r="AA218" s="175">
        <v>23.9</v>
      </c>
      <c r="AB218" s="175">
        <v>24.4</v>
      </c>
      <c r="AC218" s="175">
        <v>21.2</v>
      </c>
      <c r="AD218" s="175">
        <v>21.7</v>
      </c>
      <c r="AE218" s="175">
        <v>20.7</v>
      </c>
      <c r="AF218" s="175">
        <v>20.5</v>
      </c>
      <c r="AG218" s="175">
        <v>20.8</v>
      </c>
      <c r="AH218" s="175">
        <v>20.100000000000001</v>
      </c>
      <c r="AI218" s="175">
        <v>19.7</v>
      </c>
      <c r="AJ218" s="175">
        <v>19.399999999999999</v>
      </c>
      <c r="AK218" s="175">
        <v>18.3</v>
      </c>
      <c r="AL218" s="175">
        <v>15.8</v>
      </c>
      <c r="AM218" s="175">
        <v>15.4</v>
      </c>
      <c r="AN218" s="175">
        <v>15.5</v>
      </c>
      <c r="AO218" s="175">
        <v>15.1</v>
      </c>
      <c r="AP218" s="175">
        <v>16.099999999999998</v>
      </c>
      <c r="AQ218" s="175">
        <v>19.2</v>
      </c>
      <c r="AR218" s="175">
        <v>23.2</v>
      </c>
      <c r="AS218" s="175">
        <v>22.5</v>
      </c>
      <c r="AT218" s="175">
        <v>22.5</v>
      </c>
      <c r="AU218" s="175">
        <v>22.3</v>
      </c>
      <c r="AV218" s="175">
        <v>20.6</v>
      </c>
      <c r="AW218" s="175"/>
    </row>
    <row r="219" spans="3:49" x14ac:dyDescent="0.2">
      <c r="C219" s="32" t="s">
        <v>26</v>
      </c>
      <c r="D219" s="32" t="s">
        <v>106</v>
      </c>
      <c r="E219" s="32"/>
      <c r="F219" s="6" t="s">
        <v>103</v>
      </c>
      <c r="G219" s="32" t="s">
        <v>131</v>
      </c>
      <c r="H219" s="32" t="s">
        <v>130</v>
      </c>
      <c r="I219" s="175">
        <v>0.5</v>
      </c>
      <c r="J219" s="175">
        <v>0.1</v>
      </c>
      <c r="K219" s="175">
        <v>0.2</v>
      </c>
      <c r="L219" s="175">
        <v>0.1</v>
      </c>
      <c r="M219" s="175">
        <v>0.1</v>
      </c>
      <c r="N219" s="175">
        <v>0.1</v>
      </c>
      <c r="O219" s="175">
        <v>0.1</v>
      </c>
      <c r="P219" s="175">
        <v>0.1</v>
      </c>
      <c r="Q219" s="175">
        <v>0.1</v>
      </c>
      <c r="R219" s="175">
        <v>0.1</v>
      </c>
      <c r="S219" s="175">
        <v>0.1</v>
      </c>
      <c r="T219" s="175">
        <v>0.1</v>
      </c>
      <c r="U219" s="175">
        <v>0.1</v>
      </c>
      <c r="V219" s="175">
        <v>0.1</v>
      </c>
      <c r="W219" s="175">
        <v>0.1</v>
      </c>
      <c r="X219" s="175">
        <v>0.1</v>
      </c>
      <c r="Y219" s="175">
        <v>0.1</v>
      </c>
      <c r="Z219" s="175">
        <v>0.1</v>
      </c>
      <c r="AA219" s="175">
        <v>0.2</v>
      </c>
      <c r="AB219" s="175">
        <v>0.2</v>
      </c>
      <c r="AC219" s="175">
        <v>0.2</v>
      </c>
      <c r="AD219" s="175">
        <v>0.3</v>
      </c>
      <c r="AE219" s="175">
        <v>0.3</v>
      </c>
      <c r="AF219" s="175">
        <v>0.3</v>
      </c>
      <c r="AG219" s="175">
        <v>0.3</v>
      </c>
      <c r="AH219" s="175">
        <v>0.4</v>
      </c>
      <c r="AI219" s="175">
        <v>0.4</v>
      </c>
      <c r="AJ219" s="175">
        <v>0.4</v>
      </c>
      <c r="AK219" s="175">
        <v>0.3</v>
      </c>
      <c r="AL219" s="175">
        <v>0.3</v>
      </c>
      <c r="AM219" s="175">
        <v>0.3</v>
      </c>
      <c r="AN219" s="175">
        <v>0.3</v>
      </c>
      <c r="AO219" s="175">
        <v>0.2</v>
      </c>
      <c r="AP219" s="175">
        <v>0.1</v>
      </c>
      <c r="AQ219" s="175">
        <v>0.1</v>
      </c>
      <c r="AR219" s="175">
        <v>0.2</v>
      </c>
      <c r="AS219" s="175">
        <v>0.2</v>
      </c>
      <c r="AT219" s="175">
        <v>0.2</v>
      </c>
      <c r="AU219" s="175">
        <v>0.2</v>
      </c>
      <c r="AV219" s="175">
        <v>0.2</v>
      </c>
      <c r="AW219" s="175"/>
    </row>
    <row r="220" spans="3:49" x14ac:dyDescent="0.2">
      <c r="C220" s="32" t="s">
        <v>27</v>
      </c>
      <c r="D220" s="32" t="s">
        <v>106</v>
      </c>
      <c r="E220" s="32"/>
      <c r="F220" s="6" t="s">
        <v>103</v>
      </c>
      <c r="G220" s="32" t="s">
        <v>131</v>
      </c>
      <c r="H220" s="32" t="s">
        <v>130</v>
      </c>
      <c r="I220" s="175">
        <v>58.2</v>
      </c>
      <c r="J220" s="175">
        <v>58.8</v>
      </c>
      <c r="K220" s="175">
        <v>56.1</v>
      </c>
      <c r="L220" s="175">
        <v>52.900000000000006</v>
      </c>
      <c r="M220" s="175">
        <v>51.2</v>
      </c>
      <c r="N220" s="175">
        <v>40.5</v>
      </c>
      <c r="O220" s="175">
        <v>29.5</v>
      </c>
      <c r="P220" s="175">
        <v>27</v>
      </c>
      <c r="Q220" s="175">
        <v>29</v>
      </c>
      <c r="R220" s="175">
        <v>29.9</v>
      </c>
      <c r="S220" s="175">
        <v>31.5</v>
      </c>
      <c r="T220" s="175">
        <v>29.2</v>
      </c>
      <c r="U220" s="175">
        <v>26.5</v>
      </c>
      <c r="V220" s="175">
        <v>26.4</v>
      </c>
      <c r="W220" s="175">
        <v>23.6</v>
      </c>
      <c r="X220" s="175">
        <v>22.6</v>
      </c>
      <c r="Y220" s="175">
        <v>23.2</v>
      </c>
      <c r="Z220" s="175">
        <v>26</v>
      </c>
      <c r="AA220" s="175">
        <v>27.8</v>
      </c>
      <c r="AB220" s="175">
        <v>33</v>
      </c>
      <c r="AC220" s="175">
        <v>33.700000000000003</v>
      </c>
      <c r="AD220" s="175">
        <v>33.9</v>
      </c>
      <c r="AE220" s="175">
        <v>33.299999999999997</v>
      </c>
      <c r="AF220" s="175">
        <v>31.9</v>
      </c>
      <c r="AG220" s="175">
        <v>31.3</v>
      </c>
      <c r="AH220" s="175">
        <v>29.5</v>
      </c>
      <c r="AI220" s="175">
        <v>29.1</v>
      </c>
      <c r="AJ220" s="175">
        <v>29.1</v>
      </c>
      <c r="AK220" s="175">
        <v>27.8</v>
      </c>
      <c r="AL220" s="175">
        <v>25.2</v>
      </c>
      <c r="AM220" s="175">
        <v>24.8</v>
      </c>
      <c r="AN220" s="175">
        <v>23.5</v>
      </c>
      <c r="AO220" s="175">
        <v>21.5</v>
      </c>
      <c r="AP220" s="175">
        <v>21</v>
      </c>
      <c r="AQ220" s="175">
        <v>20.3</v>
      </c>
      <c r="AR220" s="175">
        <v>20.5</v>
      </c>
      <c r="AS220" s="175">
        <v>21.900000000000002</v>
      </c>
      <c r="AT220" s="175">
        <v>22.2</v>
      </c>
      <c r="AU220" s="175">
        <v>23.2</v>
      </c>
      <c r="AV220" s="175">
        <v>22.9</v>
      </c>
      <c r="AW220" s="175"/>
    </row>
    <row r="221" spans="3:49" x14ac:dyDescent="0.2">
      <c r="C221" s="32" t="s">
        <v>28</v>
      </c>
      <c r="D221" s="32" t="s">
        <v>106</v>
      </c>
      <c r="E221" s="32"/>
      <c r="F221" s="6" t="s">
        <v>103</v>
      </c>
      <c r="G221" s="32" t="s">
        <v>131</v>
      </c>
      <c r="H221" s="32" t="s">
        <v>130</v>
      </c>
      <c r="I221" s="175">
        <v>54.2</v>
      </c>
      <c r="J221" s="175">
        <v>51.2</v>
      </c>
      <c r="K221" s="175">
        <v>44.3</v>
      </c>
      <c r="L221" s="175">
        <v>49.300000000000004</v>
      </c>
      <c r="M221" s="175">
        <v>46.5</v>
      </c>
      <c r="N221" s="175">
        <v>47.1</v>
      </c>
      <c r="O221" s="175">
        <v>44.3</v>
      </c>
      <c r="P221" s="175">
        <v>40.700000000000003</v>
      </c>
      <c r="Q221" s="175">
        <v>41.8</v>
      </c>
      <c r="R221" s="175">
        <v>44.7</v>
      </c>
      <c r="S221" s="175">
        <v>42.4</v>
      </c>
      <c r="T221" s="175">
        <v>39.700000000000003</v>
      </c>
      <c r="U221" s="175">
        <v>37.299999999999997</v>
      </c>
      <c r="V221" s="175">
        <v>36.800000000000004</v>
      </c>
      <c r="W221" s="175">
        <v>34.200000000000003</v>
      </c>
      <c r="X221" s="175">
        <v>33.4</v>
      </c>
      <c r="Y221" s="175">
        <v>33</v>
      </c>
      <c r="Z221" s="175">
        <v>35.700000000000003</v>
      </c>
      <c r="AA221" s="175">
        <v>37.299999999999997</v>
      </c>
      <c r="AB221" s="175">
        <v>39</v>
      </c>
      <c r="AC221" s="175">
        <v>43.2</v>
      </c>
      <c r="AD221" s="175">
        <v>36.5</v>
      </c>
      <c r="AE221" s="175">
        <v>33.200000000000003</v>
      </c>
      <c r="AF221" s="175">
        <v>32.4</v>
      </c>
      <c r="AG221" s="175">
        <v>30.3</v>
      </c>
      <c r="AH221" s="175">
        <v>27.7</v>
      </c>
      <c r="AI221" s="175">
        <v>26.8</v>
      </c>
      <c r="AJ221" s="175">
        <v>24.4</v>
      </c>
      <c r="AK221" s="175">
        <v>23.2</v>
      </c>
      <c r="AL221" s="175">
        <v>21.4</v>
      </c>
      <c r="AM221" s="175">
        <v>22</v>
      </c>
      <c r="AN221" s="175">
        <v>22.1</v>
      </c>
      <c r="AO221" s="175">
        <v>21.700000000000003</v>
      </c>
      <c r="AP221" s="175">
        <v>20.9</v>
      </c>
      <c r="AQ221" s="175">
        <v>20.3</v>
      </c>
      <c r="AR221" s="175">
        <v>21.3</v>
      </c>
      <c r="AS221" s="175">
        <v>22.3</v>
      </c>
      <c r="AT221" s="175">
        <v>23.4</v>
      </c>
      <c r="AU221" s="175">
        <v>22.9</v>
      </c>
      <c r="AV221" s="175">
        <v>23.4</v>
      </c>
      <c r="AW221" s="175"/>
    </row>
    <row r="222" spans="3:49" x14ac:dyDescent="0.2">
      <c r="C222" s="32" t="s">
        <v>29</v>
      </c>
      <c r="D222" s="32" t="s">
        <v>106</v>
      </c>
      <c r="E222" s="32"/>
      <c r="F222" s="6" t="s">
        <v>103</v>
      </c>
      <c r="G222" s="32" t="s">
        <v>131</v>
      </c>
      <c r="H222" s="32" t="s">
        <v>130</v>
      </c>
      <c r="I222" s="175">
        <v>8.6999999999999993</v>
      </c>
      <c r="J222" s="175">
        <v>9.1999999999999993</v>
      </c>
      <c r="K222" s="175">
        <v>8.6999999999999993</v>
      </c>
      <c r="L222" s="175">
        <v>8.4</v>
      </c>
      <c r="M222" s="175">
        <v>8.4</v>
      </c>
      <c r="N222" s="175">
        <v>8.6999999999999993</v>
      </c>
      <c r="O222" s="175">
        <v>5.7</v>
      </c>
      <c r="P222" s="175">
        <v>4.0999999999999996</v>
      </c>
      <c r="Q222" s="175">
        <v>4.0999999999999996</v>
      </c>
      <c r="R222" s="175">
        <v>4</v>
      </c>
      <c r="S222" s="175">
        <v>4.4000000000000004</v>
      </c>
      <c r="T222" s="175">
        <v>4.3</v>
      </c>
      <c r="U222" s="175">
        <v>3.8</v>
      </c>
      <c r="V222" s="175">
        <v>4.3</v>
      </c>
      <c r="W222" s="175">
        <v>3.7</v>
      </c>
      <c r="X222" s="175">
        <v>3.7</v>
      </c>
      <c r="Y222" s="175">
        <v>3.8</v>
      </c>
      <c r="Z222" s="175">
        <v>4.3</v>
      </c>
      <c r="AA222" s="175">
        <v>4.5</v>
      </c>
      <c r="AB222" s="175">
        <v>4.9000000000000004</v>
      </c>
      <c r="AC222" s="175">
        <v>5.9</v>
      </c>
      <c r="AD222" s="175">
        <v>5.6</v>
      </c>
      <c r="AE222" s="175">
        <v>5.8</v>
      </c>
      <c r="AF222" s="175">
        <v>5.5</v>
      </c>
      <c r="AG222" s="175">
        <v>5.3</v>
      </c>
      <c r="AH222" s="175">
        <v>5.0999999999999996</v>
      </c>
      <c r="AI222" s="175">
        <v>4.8</v>
      </c>
      <c r="AJ222" s="175">
        <v>4.5999999999999996</v>
      </c>
      <c r="AK222" s="175">
        <v>4.5</v>
      </c>
      <c r="AL222" s="175">
        <v>3.3</v>
      </c>
      <c r="AM222" s="175">
        <v>3.5</v>
      </c>
      <c r="AN222" s="175">
        <v>3.4</v>
      </c>
      <c r="AO222" s="175">
        <v>3.4</v>
      </c>
      <c r="AP222" s="175">
        <v>2.9</v>
      </c>
      <c r="AQ222" s="175">
        <v>3.2</v>
      </c>
      <c r="AR222" s="175">
        <v>0.8</v>
      </c>
      <c r="AS222" s="175">
        <v>0.9</v>
      </c>
      <c r="AT222" s="175">
        <v>0.9</v>
      </c>
      <c r="AU222" s="175">
        <v>1</v>
      </c>
      <c r="AV222" s="175">
        <v>1</v>
      </c>
      <c r="AW222" s="175"/>
    </row>
    <row r="223" spans="3:49" x14ac:dyDescent="0.2">
      <c r="C223" s="32" t="s">
        <v>30</v>
      </c>
      <c r="D223" s="32" t="s">
        <v>106</v>
      </c>
      <c r="E223" s="32"/>
      <c r="F223" s="6" t="s">
        <v>103</v>
      </c>
      <c r="G223" s="32" t="s">
        <v>131</v>
      </c>
      <c r="H223" s="32" t="s">
        <v>130</v>
      </c>
      <c r="I223" s="175">
        <v>9.7000000000000011</v>
      </c>
      <c r="J223" s="175">
        <v>10.199999999999999</v>
      </c>
      <c r="K223" s="175">
        <v>8.6</v>
      </c>
      <c r="L223" s="175">
        <v>8.6</v>
      </c>
      <c r="M223" s="175">
        <v>11.6</v>
      </c>
      <c r="N223" s="175">
        <v>10.1</v>
      </c>
      <c r="O223" s="175">
        <v>10.7</v>
      </c>
      <c r="P223" s="175">
        <v>11.7</v>
      </c>
      <c r="Q223" s="175">
        <v>12</v>
      </c>
      <c r="R223" s="175">
        <v>13.5</v>
      </c>
      <c r="S223" s="175">
        <v>14.6</v>
      </c>
      <c r="T223" s="175">
        <v>16.5</v>
      </c>
      <c r="U223" s="175">
        <v>15.4</v>
      </c>
      <c r="V223" s="175">
        <v>14.6</v>
      </c>
      <c r="W223" s="175">
        <v>13.6</v>
      </c>
      <c r="X223" s="175">
        <v>14</v>
      </c>
      <c r="Y223" s="175">
        <v>14.1</v>
      </c>
      <c r="Z223" s="175">
        <v>15.4</v>
      </c>
      <c r="AA223" s="175">
        <v>16</v>
      </c>
      <c r="AB223" s="175">
        <v>16.399999999999999</v>
      </c>
      <c r="AC223" s="175">
        <v>17.5</v>
      </c>
      <c r="AD223" s="175">
        <v>16.600000000000001</v>
      </c>
      <c r="AE223" s="175">
        <v>15.7</v>
      </c>
      <c r="AF223" s="175">
        <v>14.6</v>
      </c>
      <c r="AG223" s="175">
        <v>14.4</v>
      </c>
      <c r="AH223" s="175">
        <v>13.2</v>
      </c>
      <c r="AI223" s="175">
        <v>12.4</v>
      </c>
      <c r="AJ223" s="175">
        <v>11.8</v>
      </c>
      <c r="AK223" s="175">
        <v>12.6</v>
      </c>
      <c r="AL223" s="175">
        <v>12.6</v>
      </c>
      <c r="AM223" s="175">
        <v>13.3</v>
      </c>
      <c r="AN223" s="175">
        <v>13.6</v>
      </c>
      <c r="AO223" s="175">
        <v>12.1</v>
      </c>
      <c r="AP223" s="175">
        <v>11.9</v>
      </c>
      <c r="AQ223" s="175">
        <v>11.7</v>
      </c>
      <c r="AR223" s="175">
        <v>11.9</v>
      </c>
      <c r="AS223" s="175">
        <v>11.9</v>
      </c>
      <c r="AT223" s="175">
        <v>12</v>
      </c>
      <c r="AU223" s="175">
        <v>12.1</v>
      </c>
      <c r="AV223" s="175">
        <v>12.6</v>
      </c>
      <c r="AW223" s="175"/>
    </row>
    <row r="224" spans="3:49" x14ac:dyDescent="0.2">
      <c r="C224" s="32" t="s">
        <v>31</v>
      </c>
      <c r="D224" s="32" t="s">
        <v>106</v>
      </c>
      <c r="E224" s="32"/>
      <c r="F224" s="6" t="s">
        <v>103</v>
      </c>
      <c r="G224" s="32" t="s">
        <v>131</v>
      </c>
      <c r="H224" s="32" t="s">
        <v>130</v>
      </c>
      <c r="I224" s="175">
        <v>50.7</v>
      </c>
      <c r="J224" s="175">
        <v>46.6</v>
      </c>
      <c r="K224" s="175">
        <v>44.9</v>
      </c>
      <c r="L224" s="175">
        <v>43.6</v>
      </c>
      <c r="M224" s="175">
        <v>36</v>
      </c>
      <c r="N224" s="175">
        <v>31.9</v>
      </c>
      <c r="O224" s="175">
        <v>24</v>
      </c>
      <c r="P224" s="175">
        <v>22.4</v>
      </c>
      <c r="Q224" s="175">
        <v>25.4</v>
      </c>
      <c r="R224" s="175">
        <v>25.8</v>
      </c>
      <c r="S224" s="175">
        <v>25.7</v>
      </c>
      <c r="T224" s="175">
        <v>25.3</v>
      </c>
      <c r="U224" s="175">
        <v>22.8</v>
      </c>
      <c r="V224" s="175">
        <v>22</v>
      </c>
      <c r="W224" s="175">
        <v>20.599999999999998</v>
      </c>
      <c r="X224" s="175">
        <v>20.8</v>
      </c>
      <c r="Y224" s="175">
        <v>21.3</v>
      </c>
      <c r="Z224" s="175">
        <v>23.4</v>
      </c>
      <c r="AA224" s="175">
        <v>24.2</v>
      </c>
      <c r="AB224" s="175">
        <v>26.1</v>
      </c>
      <c r="AC224" s="175">
        <v>26.6</v>
      </c>
      <c r="AD224" s="175">
        <v>27.1</v>
      </c>
      <c r="AE224" s="175">
        <v>25.9</v>
      </c>
      <c r="AF224" s="175">
        <v>25.9</v>
      </c>
      <c r="AG224" s="175">
        <v>27.1</v>
      </c>
      <c r="AH224" s="175">
        <v>25.9</v>
      </c>
      <c r="AI224" s="175">
        <v>24.6</v>
      </c>
      <c r="AJ224" s="175">
        <v>23.5</v>
      </c>
      <c r="AK224" s="175">
        <v>24.4</v>
      </c>
      <c r="AL224" s="175">
        <v>23.1</v>
      </c>
      <c r="AM224" s="175">
        <v>24.6</v>
      </c>
      <c r="AN224" s="175">
        <v>23.4</v>
      </c>
      <c r="AO224" s="175">
        <v>22.9</v>
      </c>
      <c r="AP224" s="175">
        <v>23.2</v>
      </c>
      <c r="AQ224" s="175">
        <v>24.7</v>
      </c>
      <c r="AR224" s="175">
        <v>22.299999999999997</v>
      </c>
      <c r="AS224" s="175">
        <v>24.9</v>
      </c>
      <c r="AT224" s="175">
        <v>25.1</v>
      </c>
      <c r="AU224" s="175">
        <v>26.5</v>
      </c>
      <c r="AV224" s="175">
        <v>26.2</v>
      </c>
      <c r="AW224" s="175"/>
    </row>
    <row r="225" spans="3:49" x14ac:dyDescent="0.2">
      <c r="C225" s="32" t="s">
        <v>32</v>
      </c>
      <c r="D225" s="32" t="s">
        <v>106</v>
      </c>
      <c r="E225" s="32"/>
      <c r="F225" s="6" t="s">
        <v>103</v>
      </c>
      <c r="G225" s="32" t="s">
        <v>131</v>
      </c>
      <c r="H225" s="32" t="s">
        <v>130</v>
      </c>
      <c r="I225" s="175">
        <v>1</v>
      </c>
      <c r="J225" s="175">
        <v>0.9</v>
      </c>
      <c r="K225" s="175">
        <v>0.8</v>
      </c>
      <c r="L225" s="175">
        <v>1.4</v>
      </c>
      <c r="M225" s="175">
        <v>1.1000000000000001</v>
      </c>
      <c r="N225" s="175">
        <v>1.1000000000000001</v>
      </c>
      <c r="O225" s="175">
        <v>1.1000000000000001</v>
      </c>
      <c r="P225" s="175">
        <v>1.3</v>
      </c>
      <c r="Q225" s="175">
        <v>1.4</v>
      </c>
      <c r="R225" s="175">
        <v>1.5</v>
      </c>
      <c r="S225" s="175">
        <v>2</v>
      </c>
      <c r="T225" s="175">
        <v>2.1</v>
      </c>
      <c r="U225" s="175">
        <v>1.8</v>
      </c>
      <c r="V225" s="175">
        <v>2</v>
      </c>
      <c r="W225" s="175">
        <v>1.5</v>
      </c>
      <c r="X225" s="175">
        <v>1.7</v>
      </c>
      <c r="Y225" s="175">
        <v>1.8</v>
      </c>
      <c r="Z225" s="175">
        <v>2.1</v>
      </c>
      <c r="AA225" s="175">
        <v>2.2999999999999998</v>
      </c>
      <c r="AB225" s="175">
        <v>2.9</v>
      </c>
      <c r="AC225" s="175">
        <v>2.4</v>
      </c>
      <c r="AD225" s="175">
        <v>2.2000000000000002</v>
      </c>
      <c r="AE225" s="175">
        <v>2</v>
      </c>
      <c r="AF225" s="175">
        <v>1.3</v>
      </c>
      <c r="AG225" s="175">
        <v>1.6</v>
      </c>
      <c r="AH225" s="175">
        <v>1.5</v>
      </c>
      <c r="AI225" s="175">
        <v>1.4</v>
      </c>
      <c r="AJ225" s="175">
        <v>1.3</v>
      </c>
      <c r="AK225" s="175">
        <v>1.2</v>
      </c>
      <c r="AL225" s="175">
        <v>1.1000000000000001</v>
      </c>
      <c r="AM225" s="175">
        <v>1.1000000000000001</v>
      </c>
      <c r="AN225" s="175">
        <v>1.1000000000000001</v>
      </c>
      <c r="AO225" s="175">
        <v>0.9</v>
      </c>
      <c r="AP225" s="175">
        <v>0.7</v>
      </c>
      <c r="AQ225" s="175">
        <v>0.7</v>
      </c>
      <c r="AR225" s="175">
        <v>0.6</v>
      </c>
      <c r="AS225" s="175">
        <v>0.6</v>
      </c>
      <c r="AT225" s="175">
        <v>0.7</v>
      </c>
      <c r="AU225" s="175">
        <v>0.7</v>
      </c>
      <c r="AV225" s="175">
        <v>0.6</v>
      </c>
      <c r="AW225" s="175"/>
    </row>
    <row r="226" spans="3:49" x14ac:dyDescent="0.2">
      <c r="C226" s="32" t="s">
        <v>105</v>
      </c>
      <c r="D226" s="32" t="s">
        <v>106</v>
      </c>
      <c r="E226" s="32"/>
      <c r="F226" s="6" t="s">
        <v>103</v>
      </c>
      <c r="G226" s="32" t="s">
        <v>131</v>
      </c>
      <c r="H226" s="32" t="s">
        <v>130</v>
      </c>
      <c r="I226" s="175">
        <v>364.79999999999995</v>
      </c>
      <c r="J226" s="175">
        <v>336.59999999999997</v>
      </c>
      <c r="K226" s="175">
        <v>320.29999999999995</v>
      </c>
      <c r="L226" s="175">
        <v>327.9</v>
      </c>
      <c r="M226" s="175">
        <v>316.7</v>
      </c>
      <c r="N226" s="175">
        <v>296.09999999999997</v>
      </c>
      <c r="O226" s="175">
        <v>252.19999999999996</v>
      </c>
      <c r="P226" s="175">
        <v>253.2</v>
      </c>
      <c r="Q226" s="175">
        <v>267.09999999999997</v>
      </c>
      <c r="R226" s="175">
        <v>282.7</v>
      </c>
      <c r="S226" s="175">
        <v>284.10000000000002</v>
      </c>
      <c r="T226" s="175">
        <v>281.10000000000002</v>
      </c>
      <c r="U226" s="175">
        <v>268.40000000000003</v>
      </c>
      <c r="V226" s="175">
        <v>265.20000000000005</v>
      </c>
      <c r="W226" s="175">
        <v>238.39999999999998</v>
      </c>
      <c r="X226" s="175">
        <v>238.89999999999998</v>
      </c>
      <c r="Y226" s="175">
        <v>248.9</v>
      </c>
      <c r="Z226" s="175">
        <v>273.10000000000008</v>
      </c>
      <c r="AA226" s="175">
        <v>287.60000000000002</v>
      </c>
      <c r="AB226" s="175">
        <v>298.7</v>
      </c>
      <c r="AC226" s="175">
        <v>311.99999999999994</v>
      </c>
      <c r="AD226" s="175">
        <v>296.10000000000002</v>
      </c>
      <c r="AE226" s="175">
        <v>283.7</v>
      </c>
      <c r="AF226" s="175">
        <v>274.8</v>
      </c>
      <c r="AG226" s="175">
        <v>270.90000000000009</v>
      </c>
      <c r="AH226" s="175">
        <v>255.5</v>
      </c>
      <c r="AI226" s="175">
        <v>244.20000000000002</v>
      </c>
      <c r="AJ226" s="175">
        <v>232.40000000000003</v>
      </c>
      <c r="AK226" s="175">
        <v>225.6</v>
      </c>
      <c r="AL226" s="175">
        <v>202.5</v>
      </c>
      <c r="AM226" s="175">
        <v>198.6</v>
      </c>
      <c r="AN226" s="175">
        <v>195.49999999999997</v>
      </c>
      <c r="AO226" s="175">
        <v>186.8</v>
      </c>
      <c r="AP226" s="175">
        <v>182.1</v>
      </c>
      <c r="AQ226" s="175">
        <v>186.99999999999997</v>
      </c>
      <c r="AR226" s="175">
        <v>192.70000000000002</v>
      </c>
      <c r="AS226" s="175">
        <v>200.60000000000002</v>
      </c>
      <c r="AT226" s="175">
        <v>205.1</v>
      </c>
      <c r="AU226" s="175">
        <v>207.89999999999998</v>
      </c>
      <c r="AV226" s="175">
        <v>207.89999999999998</v>
      </c>
      <c r="AW226" s="175"/>
    </row>
    <row r="227" spans="3:49" x14ac:dyDescent="0.2">
      <c r="C227" s="32" t="s">
        <v>34</v>
      </c>
      <c r="D227" s="32" t="s">
        <v>106</v>
      </c>
      <c r="E227" s="32"/>
      <c r="F227" s="6" t="s">
        <v>103</v>
      </c>
      <c r="G227" s="32" t="s">
        <v>131</v>
      </c>
      <c r="H227" s="32" t="s">
        <v>130</v>
      </c>
      <c r="I227" s="175">
        <v>0</v>
      </c>
      <c r="J227" s="175">
        <v>0</v>
      </c>
      <c r="K227" s="175">
        <v>0</v>
      </c>
      <c r="L227" s="175">
        <v>0</v>
      </c>
      <c r="M227" s="175">
        <v>0</v>
      </c>
      <c r="N227" s="175">
        <v>0</v>
      </c>
      <c r="O227" s="175">
        <v>0</v>
      </c>
      <c r="P227" s="175">
        <v>0</v>
      </c>
      <c r="Q227" s="175">
        <v>0</v>
      </c>
      <c r="R227" s="175">
        <v>0</v>
      </c>
      <c r="S227" s="175">
        <v>0</v>
      </c>
      <c r="T227" s="175">
        <v>0</v>
      </c>
      <c r="U227" s="175">
        <v>0</v>
      </c>
      <c r="V227" s="175">
        <v>0</v>
      </c>
      <c r="W227" s="175">
        <v>0</v>
      </c>
      <c r="X227" s="175">
        <v>0</v>
      </c>
      <c r="Y227" s="175">
        <v>0</v>
      </c>
      <c r="Z227" s="175">
        <v>0</v>
      </c>
      <c r="AA227" s="175">
        <v>0</v>
      </c>
      <c r="AB227" s="175">
        <v>0</v>
      </c>
      <c r="AC227" s="175">
        <v>0</v>
      </c>
      <c r="AD227" s="175">
        <v>0</v>
      </c>
      <c r="AE227" s="175">
        <v>0</v>
      </c>
      <c r="AF227" s="175">
        <v>0</v>
      </c>
      <c r="AG227" s="175">
        <v>0</v>
      </c>
      <c r="AH227" s="175">
        <v>0</v>
      </c>
      <c r="AI227" s="175">
        <v>0</v>
      </c>
      <c r="AJ227" s="175">
        <v>0</v>
      </c>
      <c r="AK227" s="175">
        <v>0</v>
      </c>
      <c r="AL227" s="175">
        <v>0</v>
      </c>
      <c r="AM227" s="175">
        <v>0</v>
      </c>
      <c r="AN227" s="175">
        <v>0</v>
      </c>
      <c r="AO227" s="175">
        <v>0</v>
      </c>
      <c r="AP227" s="175">
        <v>0</v>
      </c>
      <c r="AQ227" s="175">
        <v>0</v>
      </c>
      <c r="AR227" s="175">
        <v>0</v>
      </c>
      <c r="AS227" s="175">
        <v>0</v>
      </c>
      <c r="AT227" s="175">
        <v>0</v>
      </c>
      <c r="AU227" s="175">
        <v>0</v>
      </c>
      <c r="AV227" s="175">
        <v>0</v>
      </c>
      <c r="AW227" s="175"/>
    </row>
    <row r="228" spans="3:49" ht="12" thickBot="1" x14ac:dyDescent="0.25">
      <c r="C228" s="168" t="s">
        <v>35</v>
      </c>
      <c r="D228" s="168" t="s">
        <v>106</v>
      </c>
      <c r="E228" s="168"/>
      <c r="F228" s="169" t="s">
        <v>103</v>
      </c>
      <c r="G228" s="168" t="s">
        <v>131</v>
      </c>
      <c r="H228" s="168" t="s">
        <v>130</v>
      </c>
      <c r="I228" s="176">
        <v>364.79999999999995</v>
      </c>
      <c r="J228" s="176">
        <v>336.59999999999997</v>
      </c>
      <c r="K228" s="176">
        <v>320.29999999999995</v>
      </c>
      <c r="L228" s="176">
        <v>327.9</v>
      </c>
      <c r="M228" s="176">
        <v>316.7</v>
      </c>
      <c r="N228" s="176">
        <v>296.09999999999997</v>
      </c>
      <c r="O228" s="176">
        <v>252.19999999999996</v>
      </c>
      <c r="P228" s="176">
        <v>253.2</v>
      </c>
      <c r="Q228" s="176">
        <v>267.09999999999997</v>
      </c>
      <c r="R228" s="176">
        <v>282.7</v>
      </c>
      <c r="S228" s="176">
        <v>284.10000000000002</v>
      </c>
      <c r="T228" s="176">
        <v>281.10000000000002</v>
      </c>
      <c r="U228" s="176">
        <v>268.40000000000003</v>
      </c>
      <c r="V228" s="176">
        <v>265.20000000000005</v>
      </c>
      <c r="W228" s="176">
        <v>238.39999999999998</v>
      </c>
      <c r="X228" s="176">
        <v>238.89999999999998</v>
      </c>
      <c r="Y228" s="176">
        <v>248.9</v>
      </c>
      <c r="Z228" s="176">
        <v>273.10000000000008</v>
      </c>
      <c r="AA228" s="176">
        <v>287.60000000000002</v>
      </c>
      <c r="AB228" s="176">
        <v>298.7</v>
      </c>
      <c r="AC228" s="176">
        <v>311.99999999999994</v>
      </c>
      <c r="AD228" s="176">
        <v>296.10000000000002</v>
      </c>
      <c r="AE228" s="176">
        <v>283.7</v>
      </c>
      <c r="AF228" s="176">
        <v>274.8</v>
      </c>
      <c r="AG228" s="176">
        <v>270.90000000000009</v>
      </c>
      <c r="AH228" s="176">
        <v>255.5</v>
      </c>
      <c r="AI228" s="176">
        <v>244.20000000000002</v>
      </c>
      <c r="AJ228" s="176">
        <v>232.40000000000003</v>
      </c>
      <c r="AK228" s="176">
        <v>225.6</v>
      </c>
      <c r="AL228" s="176">
        <v>202.5</v>
      </c>
      <c r="AM228" s="176">
        <v>198.6</v>
      </c>
      <c r="AN228" s="176">
        <v>195.49999999999997</v>
      </c>
      <c r="AO228" s="176">
        <v>186.8</v>
      </c>
      <c r="AP228" s="176">
        <v>182.1</v>
      </c>
      <c r="AQ228" s="176">
        <v>186.99999999999997</v>
      </c>
      <c r="AR228" s="176">
        <v>192.70000000000002</v>
      </c>
      <c r="AS228" s="176">
        <v>200.60000000000002</v>
      </c>
      <c r="AT228" s="176">
        <v>205.1</v>
      </c>
      <c r="AU228" s="176">
        <v>207.89999999999998</v>
      </c>
      <c r="AV228" s="176">
        <v>207.89999999999998</v>
      </c>
      <c r="AW228" s="176"/>
    </row>
    <row r="229" spans="3:49" x14ac:dyDescent="0.2">
      <c r="C229" s="32" t="s">
        <v>11</v>
      </c>
      <c r="D229" s="32" t="s">
        <v>107</v>
      </c>
      <c r="E229" s="32"/>
      <c r="F229" s="6" t="s">
        <v>97</v>
      </c>
      <c r="G229" s="32" t="s">
        <v>131</v>
      </c>
      <c r="H229" s="32" t="s">
        <v>130</v>
      </c>
      <c r="I229" s="175">
        <v>12.3</v>
      </c>
      <c r="J229" s="175">
        <v>10.7</v>
      </c>
      <c r="K229" s="175">
        <v>11.9</v>
      </c>
      <c r="L229" s="175">
        <v>10.199999999999999</v>
      </c>
      <c r="M229" s="175">
        <v>9.8000000000000007</v>
      </c>
      <c r="N229" s="175">
        <v>10.1</v>
      </c>
      <c r="O229" s="175">
        <v>9.6999999999999993</v>
      </c>
      <c r="P229" s="175">
        <v>10.799999999999999</v>
      </c>
      <c r="Q229" s="175">
        <v>11.7</v>
      </c>
      <c r="R229" s="175">
        <v>12.5</v>
      </c>
      <c r="S229" s="175">
        <v>10.4</v>
      </c>
      <c r="T229" s="175">
        <v>12.799999999999999</v>
      </c>
      <c r="U229" s="175">
        <v>14.5</v>
      </c>
      <c r="V229" s="175">
        <v>16.600000000000001</v>
      </c>
      <c r="W229" s="175">
        <v>18.3</v>
      </c>
      <c r="X229" s="175">
        <v>19</v>
      </c>
      <c r="Y229" s="175">
        <v>18.100000000000001</v>
      </c>
      <c r="Z229" s="175">
        <v>18.8</v>
      </c>
      <c r="AA229" s="175">
        <v>20.9</v>
      </c>
      <c r="AB229" s="175">
        <v>22</v>
      </c>
      <c r="AC229" s="175">
        <v>26.800000000000004</v>
      </c>
      <c r="AD229" s="175">
        <v>29.3</v>
      </c>
      <c r="AE229" s="175">
        <v>29.8</v>
      </c>
      <c r="AF229" s="175">
        <v>31.700000000000003</v>
      </c>
      <c r="AG229" s="175">
        <v>35.700000000000003</v>
      </c>
      <c r="AH229" s="175">
        <v>37</v>
      </c>
      <c r="AI229" s="175">
        <v>37.6</v>
      </c>
      <c r="AJ229" s="175">
        <v>36.9</v>
      </c>
      <c r="AK229" s="175">
        <v>36.9</v>
      </c>
      <c r="AL229" s="175">
        <v>33.200000000000003</v>
      </c>
      <c r="AM229" s="175">
        <v>29.5</v>
      </c>
      <c r="AN229" s="175">
        <v>27.200000000000003</v>
      </c>
      <c r="AO229" s="175">
        <v>24.1</v>
      </c>
      <c r="AP229" s="175">
        <v>20.700000000000003</v>
      </c>
      <c r="AQ229" s="175">
        <v>20.6</v>
      </c>
      <c r="AR229" s="175">
        <v>19.5</v>
      </c>
      <c r="AS229" s="175">
        <v>21.4</v>
      </c>
      <c r="AT229" s="175">
        <v>24.2</v>
      </c>
      <c r="AU229" s="175">
        <v>24.900000000000002</v>
      </c>
      <c r="AV229" s="175">
        <v>25.6</v>
      </c>
      <c r="AW229" s="175"/>
    </row>
    <row r="230" spans="3:49" x14ac:dyDescent="0.2">
      <c r="C230" s="32" t="s">
        <v>17</v>
      </c>
      <c r="D230" s="32" t="s">
        <v>107</v>
      </c>
      <c r="E230" s="32"/>
      <c r="F230" s="6" t="s">
        <v>97</v>
      </c>
      <c r="G230" s="32" t="s">
        <v>131</v>
      </c>
      <c r="H230" s="32" t="s">
        <v>130</v>
      </c>
      <c r="I230" s="175">
        <v>5.8999999999999995</v>
      </c>
      <c r="J230" s="175">
        <v>4.9000000000000004</v>
      </c>
      <c r="K230" s="175">
        <v>4.5999999999999996</v>
      </c>
      <c r="L230" s="175">
        <v>5</v>
      </c>
      <c r="M230" s="175">
        <v>4.5999999999999996</v>
      </c>
      <c r="N230" s="175">
        <v>4.4000000000000004</v>
      </c>
      <c r="O230" s="175">
        <v>4.8</v>
      </c>
      <c r="P230" s="175">
        <v>5</v>
      </c>
      <c r="Q230" s="175">
        <v>5.5</v>
      </c>
      <c r="R230" s="175">
        <v>5.5</v>
      </c>
      <c r="S230" s="175">
        <v>5.9</v>
      </c>
      <c r="T230" s="175">
        <v>6.8</v>
      </c>
      <c r="U230" s="175">
        <v>6.4</v>
      </c>
      <c r="V230" s="175">
        <v>5.8</v>
      </c>
      <c r="W230" s="175">
        <v>6</v>
      </c>
      <c r="X230" s="175">
        <v>8.8999999999999986</v>
      </c>
      <c r="Y230" s="175">
        <v>7.7</v>
      </c>
      <c r="Z230" s="175">
        <v>8.7999999999999989</v>
      </c>
      <c r="AA230" s="175">
        <v>9</v>
      </c>
      <c r="AB230" s="175">
        <v>11</v>
      </c>
      <c r="AC230" s="175">
        <v>12.6</v>
      </c>
      <c r="AD230" s="175">
        <v>10.799999999999999</v>
      </c>
      <c r="AE230" s="175">
        <v>11</v>
      </c>
      <c r="AF230" s="175">
        <v>10.8</v>
      </c>
      <c r="AG230" s="175">
        <v>11.5</v>
      </c>
      <c r="AH230" s="175">
        <v>11.3</v>
      </c>
      <c r="AI230" s="175">
        <v>11.6</v>
      </c>
      <c r="AJ230" s="175">
        <v>11.4</v>
      </c>
      <c r="AK230" s="175">
        <v>11.2</v>
      </c>
      <c r="AL230" s="175">
        <v>9.9</v>
      </c>
      <c r="AM230" s="175">
        <v>8.7999999999999989</v>
      </c>
      <c r="AN230" s="175">
        <v>8.1</v>
      </c>
      <c r="AO230" s="175">
        <v>7</v>
      </c>
      <c r="AP230" s="175">
        <v>6.3</v>
      </c>
      <c r="AQ230" s="175">
        <v>6.3999999999999995</v>
      </c>
      <c r="AR230" s="175">
        <v>6.1</v>
      </c>
      <c r="AS230" s="175">
        <v>6.1</v>
      </c>
      <c r="AT230" s="175">
        <v>6.9</v>
      </c>
      <c r="AU230" s="175">
        <v>6.9</v>
      </c>
      <c r="AV230" s="175">
        <v>7.3</v>
      </c>
      <c r="AW230" s="175"/>
    </row>
    <row r="231" spans="3:49" x14ac:dyDescent="0.2">
      <c r="C231" s="32" t="s">
        <v>18</v>
      </c>
      <c r="D231" s="32" t="s">
        <v>107</v>
      </c>
      <c r="E231" s="32"/>
      <c r="F231" s="6" t="s">
        <v>97</v>
      </c>
      <c r="G231" s="32" t="s">
        <v>131</v>
      </c>
      <c r="H231" s="32" t="s">
        <v>130</v>
      </c>
      <c r="I231" s="175">
        <v>1.9</v>
      </c>
      <c r="J231" s="175">
        <v>1.8</v>
      </c>
      <c r="K231" s="175">
        <v>1.5</v>
      </c>
      <c r="L231" s="175">
        <v>1.5</v>
      </c>
      <c r="M231" s="175">
        <v>1.6</v>
      </c>
      <c r="N231" s="175">
        <v>1.6</v>
      </c>
      <c r="O231" s="175">
        <v>1.4000000000000001</v>
      </c>
      <c r="P231" s="175">
        <v>1.5999999999999999</v>
      </c>
      <c r="Q231" s="175">
        <v>1.5</v>
      </c>
      <c r="R231" s="175">
        <v>1.5</v>
      </c>
      <c r="S231" s="175">
        <v>1.6</v>
      </c>
      <c r="T231" s="175">
        <v>1.9000000000000001</v>
      </c>
      <c r="U231" s="175">
        <v>2</v>
      </c>
      <c r="V231" s="175">
        <v>2</v>
      </c>
      <c r="W231" s="175">
        <v>1.9</v>
      </c>
      <c r="X231" s="175">
        <v>2.6</v>
      </c>
      <c r="Y231" s="175">
        <v>2.5</v>
      </c>
      <c r="Z231" s="175">
        <v>2.7</v>
      </c>
      <c r="AA231" s="175">
        <v>2.7</v>
      </c>
      <c r="AB231" s="175">
        <v>2.2000000000000002</v>
      </c>
      <c r="AC231" s="175">
        <v>2.7</v>
      </c>
      <c r="AD231" s="175">
        <v>2.7</v>
      </c>
      <c r="AE231" s="175">
        <v>3.5</v>
      </c>
      <c r="AF231" s="175">
        <v>4.0999999999999996</v>
      </c>
      <c r="AG231" s="175">
        <v>4.1999999999999993</v>
      </c>
      <c r="AH231" s="175">
        <v>4.3</v>
      </c>
      <c r="AI231" s="175">
        <v>5.2</v>
      </c>
      <c r="AJ231" s="175">
        <v>5.0999999999999996</v>
      </c>
      <c r="AK231" s="175">
        <v>5.2</v>
      </c>
      <c r="AL231" s="175">
        <v>4.5999999999999996</v>
      </c>
      <c r="AM231" s="175">
        <v>3.9</v>
      </c>
      <c r="AN231" s="175">
        <v>4.7</v>
      </c>
      <c r="AO231" s="175">
        <v>5.4</v>
      </c>
      <c r="AP231" s="175">
        <v>3.4</v>
      </c>
      <c r="AQ231" s="175">
        <v>6.1</v>
      </c>
      <c r="AR231" s="175">
        <v>8.4</v>
      </c>
      <c r="AS231" s="175">
        <v>8.8000000000000007</v>
      </c>
      <c r="AT231" s="175">
        <v>8.9</v>
      </c>
      <c r="AU231" s="175">
        <v>8.6999999999999993</v>
      </c>
      <c r="AV231" s="175">
        <v>9.1</v>
      </c>
      <c r="AW231" s="175"/>
    </row>
    <row r="232" spans="3:49" x14ac:dyDescent="0.2">
      <c r="C232" s="32" t="s">
        <v>19</v>
      </c>
      <c r="D232" s="32" t="s">
        <v>107</v>
      </c>
      <c r="E232" s="32"/>
      <c r="F232" s="6" t="s">
        <v>97</v>
      </c>
      <c r="G232" s="32" t="s">
        <v>131</v>
      </c>
      <c r="H232" s="32" t="s">
        <v>130</v>
      </c>
      <c r="I232" s="175">
        <v>3.1</v>
      </c>
      <c r="J232" s="175">
        <v>2.7</v>
      </c>
      <c r="K232" s="175">
        <v>2.4</v>
      </c>
      <c r="L232" s="175">
        <v>1.9</v>
      </c>
      <c r="M232" s="175">
        <v>2.1</v>
      </c>
      <c r="N232" s="175">
        <v>2.8</v>
      </c>
      <c r="O232" s="175">
        <v>2.2999999999999998</v>
      </c>
      <c r="P232" s="175">
        <v>3.2</v>
      </c>
      <c r="Q232" s="175">
        <v>3.1</v>
      </c>
      <c r="R232" s="175">
        <v>3.1</v>
      </c>
      <c r="S232" s="175">
        <v>3.1</v>
      </c>
      <c r="T232" s="175">
        <v>2.8</v>
      </c>
      <c r="U232" s="175">
        <v>1.7</v>
      </c>
      <c r="V232" s="175">
        <v>1.9</v>
      </c>
      <c r="W232" s="175">
        <v>1.9000000000000001</v>
      </c>
      <c r="X232" s="175">
        <v>2.2999999999999998</v>
      </c>
      <c r="Y232" s="175">
        <v>2.7</v>
      </c>
      <c r="Z232" s="175">
        <v>2.8</v>
      </c>
      <c r="AA232" s="175">
        <v>3.1</v>
      </c>
      <c r="AB232" s="175">
        <v>3.6</v>
      </c>
      <c r="AC232" s="175">
        <v>4.0999999999999996</v>
      </c>
      <c r="AD232" s="175">
        <v>4.5</v>
      </c>
      <c r="AE232" s="175">
        <v>4.5999999999999996</v>
      </c>
      <c r="AF232" s="175">
        <v>4.7</v>
      </c>
      <c r="AG232" s="175">
        <v>5.2</v>
      </c>
      <c r="AH232" s="175">
        <v>5.0999999999999996</v>
      </c>
      <c r="AI232" s="175">
        <v>5.7</v>
      </c>
      <c r="AJ232" s="175">
        <v>5.9</v>
      </c>
      <c r="AK232" s="175">
        <v>6.4</v>
      </c>
      <c r="AL232" s="175">
        <v>5.2</v>
      </c>
      <c r="AM232" s="175">
        <v>5</v>
      </c>
      <c r="AN232" s="175">
        <v>4.5</v>
      </c>
      <c r="AO232" s="175">
        <v>3.9</v>
      </c>
      <c r="AP232" s="175">
        <v>4.4000000000000004</v>
      </c>
      <c r="AQ232" s="175">
        <v>3.7</v>
      </c>
      <c r="AR232" s="175">
        <v>4.4000000000000004</v>
      </c>
      <c r="AS232" s="175">
        <v>4.8</v>
      </c>
      <c r="AT232" s="175">
        <v>4.9000000000000004</v>
      </c>
      <c r="AU232" s="175">
        <v>5.3</v>
      </c>
      <c r="AV232" s="175">
        <v>5.3</v>
      </c>
      <c r="AW232" s="175"/>
    </row>
    <row r="233" spans="3:49" x14ac:dyDescent="0.2">
      <c r="C233" s="32" t="s">
        <v>20</v>
      </c>
      <c r="D233" s="32" t="s">
        <v>107</v>
      </c>
      <c r="E233" s="32"/>
      <c r="F233" s="6" t="s">
        <v>97</v>
      </c>
      <c r="G233" s="32" t="s">
        <v>131</v>
      </c>
      <c r="H233" s="32" t="s">
        <v>130</v>
      </c>
      <c r="I233" s="175">
        <v>0.8</v>
      </c>
      <c r="J233" s="175">
        <v>0.8</v>
      </c>
      <c r="K233" s="175">
        <v>1</v>
      </c>
      <c r="L233" s="175">
        <v>1</v>
      </c>
      <c r="M233" s="175">
        <v>0.9</v>
      </c>
      <c r="N233" s="175">
        <v>1</v>
      </c>
      <c r="O233" s="175">
        <v>0.7</v>
      </c>
      <c r="P233" s="175">
        <v>0.8</v>
      </c>
      <c r="Q233" s="175">
        <v>0.9</v>
      </c>
      <c r="R233" s="175">
        <v>0.7</v>
      </c>
      <c r="S233" s="175">
        <v>0.8</v>
      </c>
      <c r="T233" s="175">
        <v>1</v>
      </c>
      <c r="U233" s="175">
        <v>0.9</v>
      </c>
      <c r="V233" s="175">
        <v>1</v>
      </c>
      <c r="W233" s="175">
        <v>1</v>
      </c>
      <c r="X233" s="175">
        <v>1.4</v>
      </c>
      <c r="Y233" s="175">
        <v>1.5</v>
      </c>
      <c r="Z233" s="175">
        <v>1.6</v>
      </c>
      <c r="AA233" s="175">
        <v>1.9</v>
      </c>
      <c r="AB233" s="175">
        <v>2.4</v>
      </c>
      <c r="AC233" s="175">
        <v>1.8</v>
      </c>
      <c r="AD233" s="175">
        <v>2.2999999999999998</v>
      </c>
      <c r="AE233" s="175">
        <v>2.5</v>
      </c>
      <c r="AF233" s="175">
        <v>2.6</v>
      </c>
      <c r="AG233" s="175">
        <v>3.1</v>
      </c>
      <c r="AH233" s="175">
        <v>3.4</v>
      </c>
      <c r="AI233" s="175">
        <v>3.6</v>
      </c>
      <c r="AJ233" s="175">
        <v>4</v>
      </c>
      <c r="AK233" s="175">
        <v>4.3</v>
      </c>
      <c r="AL233" s="175">
        <v>4.2</v>
      </c>
      <c r="AM233" s="175">
        <v>4</v>
      </c>
      <c r="AN233" s="175">
        <v>3.7</v>
      </c>
      <c r="AO233" s="175">
        <v>3.5</v>
      </c>
      <c r="AP233" s="175">
        <v>3.4</v>
      </c>
      <c r="AQ233" s="175">
        <v>4</v>
      </c>
      <c r="AR233" s="175">
        <v>5.8</v>
      </c>
      <c r="AS233" s="175">
        <v>6</v>
      </c>
      <c r="AT233" s="175">
        <v>6.5</v>
      </c>
      <c r="AU233" s="175">
        <v>6.6</v>
      </c>
      <c r="AV233" s="175">
        <v>6.9</v>
      </c>
      <c r="AW233" s="175"/>
    </row>
    <row r="234" spans="3:49" x14ac:dyDescent="0.2">
      <c r="C234" s="32" t="s">
        <v>21</v>
      </c>
      <c r="D234" s="32" t="s">
        <v>107</v>
      </c>
      <c r="E234" s="32"/>
      <c r="F234" s="6" t="s">
        <v>97</v>
      </c>
      <c r="G234" s="32" t="s">
        <v>131</v>
      </c>
      <c r="H234" s="32" t="s">
        <v>130</v>
      </c>
      <c r="I234" s="175">
        <v>0.9</v>
      </c>
      <c r="J234" s="175">
        <v>0.8</v>
      </c>
      <c r="K234" s="175">
        <v>1</v>
      </c>
      <c r="L234" s="175">
        <v>0.9</v>
      </c>
      <c r="M234" s="175">
        <v>0.9</v>
      </c>
      <c r="N234" s="175">
        <v>0.8</v>
      </c>
      <c r="O234" s="175">
        <v>0.9</v>
      </c>
      <c r="P234" s="175">
        <v>0.9</v>
      </c>
      <c r="Q234" s="175">
        <v>0.8</v>
      </c>
      <c r="R234" s="175">
        <v>0.9</v>
      </c>
      <c r="S234" s="175">
        <v>0.7</v>
      </c>
      <c r="T234" s="175">
        <v>0.8</v>
      </c>
      <c r="U234" s="175">
        <v>0.9</v>
      </c>
      <c r="V234" s="175">
        <v>1</v>
      </c>
      <c r="W234" s="175">
        <v>1</v>
      </c>
      <c r="X234" s="175">
        <v>1</v>
      </c>
      <c r="Y234" s="175">
        <v>1.1000000000000001</v>
      </c>
      <c r="Z234" s="175">
        <v>1.1000000000000001</v>
      </c>
      <c r="AA234" s="175">
        <v>1.1000000000000001</v>
      </c>
      <c r="AB234" s="175">
        <v>1.1000000000000001</v>
      </c>
      <c r="AC234" s="175">
        <v>1</v>
      </c>
      <c r="AD234" s="175">
        <v>1</v>
      </c>
      <c r="AE234" s="175">
        <v>1.3</v>
      </c>
      <c r="AF234" s="175">
        <v>1.2</v>
      </c>
      <c r="AG234" s="175">
        <v>1.4</v>
      </c>
      <c r="AH234" s="175">
        <v>1.7</v>
      </c>
      <c r="AI234" s="175">
        <v>2.2999999999999998</v>
      </c>
      <c r="AJ234" s="175">
        <v>2.5</v>
      </c>
      <c r="AK234" s="175">
        <v>2.8</v>
      </c>
      <c r="AL234" s="175">
        <v>2.6</v>
      </c>
      <c r="AM234" s="175">
        <v>2.6</v>
      </c>
      <c r="AN234" s="175">
        <v>2.2999999999999998</v>
      </c>
      <c r="AO234" s="175">
        <v>2.2999999999999998</v>
      </c>
      <c r="AP234" s="175">
        <v>1.8</v>
      </c>
      <c r="AQ234" s="175">
        <v>2.2999999999999998</v>
      </c>
      <c r="AR234" s="175">
        <v>2.7</v>
      </c>
      <c r="AS234" s="175">
        <v>3.3</v>
      </c>
      <c r="AT234" s="175">
        <v>3.4</v>
      </c>
      <c r="AU234" s="175">
        <v>3.3</v>
      </c>
      <c r="AV234" s="175">
        <v>3.7</v>
      </c>
      <c r="AW234" s="175"/>
    </row>
    <row r="235" spans="3:49" x14ac:dyDescent="0.2">
      <c r="C235" s="32" t="s">
        <v>22</v>
      </c>
      <c r="D235" s="32" t="s">
        <v>107</v>
      </c>
      <c r="E235" s="32"/>
      <c r="F235" s="6" t="s">
        <v>97</v>
      </c>
      <c r="G235" s="32" t="s">
        <v>131</v>
      </c>
      <c r="H235" s="32" t="s">
        <v>130</v>
      </c>
      <c r="I235" s="175">
        <v>7.1</v>
      </c>
      <c r="J235" s="175">
        <v>7</v>
      </c>
      <c r="K235" s="175">
        <v>7.4</v>
      </c>
      <c r="L235" s="175">
        <v>7</v>
      </c>
      <c r="M235" s="175">
        <v>6.7</v>
      </c>
      <c r="N235" s="175">
        <v>6.1</v>
      </c>
      <c r="O235" s="175">
        <v>6.9</v>
      </c>
      <c r="P235" s="175">
        <v>8.9</v>
      </c>
      <c r="Q235" s="175">
        <v>8.5</v>
      </c>
      <c r="R235" s="175">
        <v>8.1999999999999993</v>
      </c>
      <c r="S235" s="175">
        <v>8</v>
      </c>
      <c r="T235" s="175">
        <v>9</v>
      </c>
      <c r="U235" s="175">
        <v>9.1</v>
      </c>
      <c r="V235" s="175">
        <v>8.8000000000000007</v>
      </c>
      <c r="W235" s="175">
        <v>9.4</v>
      </c>
      <c r="X235" s="175">
        <v>9.6</v>
      </c>
      <c r="Y235" s="175">
        <v>11</v>
      </c>
      <c r="Z235" s="175">
        <v>12.7</v>
      </c>
      <c r="AA235" s="175">
        <v>13.2</v>
      </c>
      <c r="AB235" s="175">
        <v>12</v>
      </c>
      <c r="AC235" s="175">
        <v>10.5</v>
      </c>
      <c r="AD235" s="175">
        <v>10.7</v>
      </c>
      <c r="AE235" s="175">
        <v>11.4</v>
      </c>
      <c r="AF235" s="175">
        <v>11.3</v>
      </c>
      <c r="AG235" s="175">
        <v>12.4</v>
      </c>
      <c r="AH235" s="175">
        <v>11.7</v>
      </c>
      <c r="AI235" s="175">
        <v>11.9</v>
      </c>
      <c r="AJ235" s="175">
        <v>11.7</v>
      </c>
      <c r="AK235" s="175">
        <v>12.1</v>
      </c>
      <c r="AL235" s="175">
        <v>10.199999999999999</v>
      </c>
      <c r="AM235" s="175">
        <v>9.3000000000000007</v>
      </c>
      <c r="AN235" s="175">
        <v>8.8000000000000007</v>
      </c>
      <c r="AO235" s="175">
        <v>7.5</v>
      </c>
      <c r="AP235" s="175">
        <v>7.9</v>
      </c>
      <c r="AQ235" s="175">
        <v>7.7</v>
      </c>
      <c r="AR235" s="175">
        <v>8.1999999999999993</v>
      </c>
      <c r="AS235" s="175">
        <v>8.6999999999999993</v>
      </c>
      <c r="AT235" s="175">
        <v>9.3000000000000007</v>
      </c>
      <c r="AU235" s="175">
        <v>9.6999999999999993</v>
      </c>
      <c r="AV235" s="175">
        <v>9.1</v>
      </c>
      <c r="AW235" s="175"/>
    </row>
    <row r="236" spans="3:49" x14ac:dyDescent="0.2">
      <c r="C236" s="32" t="s">
        <v>23</v>
      </c>
      <c r="D236" s="32" t="s">
        <v>107</v>
      </c>
      <c r="E236" s="32"/>
      <c r="F236" s="6" t="s">
        <v>97</v>
      </c>
      <c r="G236" s="32" t="s">
        <v>131</v>
      </c>
      <c r="H236" s="32" t="s">
        <v>130</v>
      </c>
      <c r="I236" s="175">
        <v>6.6</v>
      </c>
      <c r="J236" s="175">
        <v>6.1</v>
      </c>
      <c r="K236" s="175">
        <v>6.2</v>
      </c>
      <c r="L236" s="175">
        <v>6</v>
      </c>
      <c r="M236" s="175">
        <v>5.6</v>
      </c>
      <c r="N236" s="175">
        <v>5.8</v>
      </c>
      <c r="O236" s="175">
        <v>5.6</v>
      </c>
      <c r="P236" s="175">
        <v>6.2</v>
      </c>
      <c r="Q236" s="175">
        <v>6.8</v>
      </c>
      <c r="R236" s="175">
        <v>7.8</v>
      </c>
      <c r="S236" s="175">
        <v>7.2</v>
      </c>
      <c r="T236" s="175">
        <v>7.8</v>
      </c>
      <c r="U236" s="175">
        <v>8.1999999999999993</v>
      </c>
      <c r="V236" s="175">
        <v>8.4</v>
      </c>
      <c r="W236" s="175">
        <v>9.3000000000000007</v>
      </c>
      <c r="X236" s="175">
        <v>9.1</v>
      </c>
      <c r="Y236" s="175">
        <v>11.8</v>
      </c>
      <c r="Z236" s="175">
        <v>12.5</v>
      </c>
      <c r="AA236" s="175">
        <v>13.2</v>
      </c>
      <c r="AB236" s="175">
        <v>12.5</v>
      </c>
      <c r="AC236" s="175">
        <v>12.5</v>
      </c>
      <c r="AD236" s="175">
        <v>13.4</v>
      </c>
      <c r="AE236" s="175">
        <v>13.1</v>
      </c>
      <c r="AF236" s="175">
        <v>13.1</v>
      </c>
      <c r="AG236" s="175">
        <v>13.6</v>
      </c>
      <c r="AH236" s="175">
        <v>13.7</v>
      </c>
      <c r="AI236" s="175">
        <v>13.3</v>
      </c>
      <c r="AJ236" s="175">
        <v>12.3</v>
      </c>
      <c r="AK236" s="175">
        <v>12</v>
      </c>
      <c r="AL236" s="175">
        <v>10.3</v>
      </c>
      <c r="AM236" s="175">
        <v>9.8000000000000007</v>
      </c>
      <c r="AN236" s="175">
        <v>8.6</v>
      </c>
      <c r="AO236" s="175">
        <v>8.4</v>
      </c>
      <c r="AP236" s="175">
        <v>7.3</v>
      </c>
      <c r="AQ236" s="175">
        <v>7</v>
      </c>
      <c r="AR236" s="175">
        <v>7.1</v>
      </c>
      <c r="AS236" s="175">
        <v>7.3</v>
      </c>
      <c r="AT236" s="175">
        <v>7.8</v>
      </c>
      <c r="AU236" s="175">
        <v>7.7</v>
      </c>
      <c r="AV236" s="175">
        <v>8.4</v>
      </c>
      <c r="AW236" s="175"/>
    </row>
    <row r="237" spans="3:49" x14ac:dyDescent="0.2">
      <c r="C237" s="32" t="s">
        <v>24</v>
      </c>
      <c r="D237" s="32" t="s">
        <v>107</v>
      </c>
      <c r="E237" s="32"/>
      <c r="F237" s="6" t="s">
        <v>97</v>
      </c>
      <c r="G237" s="32" t="s">
        <v>131</v>
      </c>
      <c r="H237" s="32" t="s">
        <v>130</v>
      </c>
      <c r="I237" s="175">
        <v>22.3</v>
      </c>
      <c r="J237" s="175">
        <v>20.6</v>
      </c>
      <c r="K237" s="175">
        <v>18.100000000000001</v>
      </c>
      <c r="L237" s="175">
        <v>20.9</v>
      </c>
      <c r="M237" s="175">
        <v>20.099999999999998</v>
      </c>
      <c r="N237" s="175">
        <v>19.5</v>
      </c>
      <c r="O237" s="175">
        <v>22.9</v>
      </c>
      <c r="P237" s="175">
        <v>28</v>
      </c>
      <c r="Q237" s="175">
        <v>26.4</v>
      </c>
      <c r="R237" s="175">
        <v>28.9</v>
      </c>
      <c r="S237" s="175">
        <v>28.2</v>
      </c>
      <c r="T237" s="175">
        <v>30.4</v>
      </c>
      <c r="U237" s="175">
        <v>32.800000000000004</v>
      </c>
      <c r="V237" s="175">
        <v>33.799999999999997</v>
      </c>
      <c r="W237" s="175">
        <v>35.799999999999997</v>
      </c>
      <c r="X237" s="175">
        <v>35.700000000000003</v>
      </c>
      <c r="Y237" s="175">
        <v>41.6</v>
      </c>
      <c r="Z237" s="175">
        <v>45.4</v>
      </c>
      <c r="AA237" s="175">
        <v>49.4</v>
      </c>
      <c r="AB237" s="175">
        <v>53.6</v>
      </c>
      <c r="AC237" s="175">
        <v>51.3</v>
      </c>
      <c r="AD237" s="175">
        <v>51.8</v>
      </c>
      <c r="AE237" s="175">
        <v>50.7</v>
      </c>
      <c r="AF237" s="175">
        <v>51.1</v>
      </c>
      <c r="AG237" s="175">
        <v>52.3</v>
      </c>
      <c r="AH237" s="175">
        <v>54</v>
      </c>
      <c r="AI237" s="175">
        <v>53.800000000000004</v>
      </c>
      <c r="AJ237" s="175">
        <v>52.1</v>
      </c>
      <c r="AK237" s="175">
        <v>50.7</v>
      </c>
      <c r="AL237" s="175">
        <v>47</v>
      </c>
      <c r="AM237" s="175">
        <v>40.1</v>
      </c>
      <c r="AN237" s="175">
        <v>36.9</v>
      </c>
      <c r="AO237" s="175">
        <v>34.799999999999997</v>
      </c>
      <c r="AP237" s="175">
        <v>36.700000000000003</v>
      </c>
      <c r="AQ237" s="175">
        <v>32.200000000000003</v>
      </c>
      <c r="AR237" s="175">
        <v>34</v>
      </c>
      <c r="AS237" s="175">
        <v>34.6</v>
      </c>
      <c r="AT237" s="175">
        <v>33</v>
      </c>
      <c r="AU237" s="175">
        <v>35</v>
      </c>
      <c r="AV237" s="175">
        <v>38.299999999999997</v>
      </c>
      <c r="AW237" s="175"/>
    </row>
    <row r="238" spans="3:49" x14ac:dyDescent="0.2">
      <c r="C238" s="32" t="s">
        <v>25</v>
      </c>
      <c r="D238" s="32" t="s">
        <v>107</v>
      </c>
      <c r="E238" s="32"/>
      <c r="F238" s="6" t="s">
        <v>97</v>
      </c>
      <c r="G238" s="32" t="s">
        <v>131</v>
      </c>
      <c r="H238" s="32" t="s">
        <v>130</v>
      </c>
      <c r="I238" s="175">
        <v>26</v>
      </c>
      <c r="J238" s="175">
        <v>26.5</v>
      </c>
      <c r="K238" s="175">
        <v>20.9</v>
      </c>
      <c r="L238" s="175">
        <v>21.6</v>
      </c>
      <c r="M238" s="175">
        <v>22.7</v>
      </c>
      <c r="N238" s="175">
        <v>23.7</v>
      </c>
      <c r="O238" s="175">
        <v>22.7</v>
      </c>
      <c r="P238" s="175">
        <v>26.6</v>
      </c>
      <c r="Q238" s="175">
        <v>26.7</v>
      </c>
      <c r="R238" s="175">
        <v>29.5</v>
      </c>
      <c r="S238" s="175">
        <v>30</v>
      </c>
      <c r="T238" s="175">
        <v>33.9</v>
      </c>
      <c r="U238" s="175">
        <v>32.299999999999997</v>
      </c>
      <c r="V238" s="175">
        <v>31.9</v>
      </c>
      <c r="W238" s="175">
        <v>31.200000000000003</v>
      </c>
      <c r="X238" s="175">
        <v>31.9</v>
      </c>
      <c r="Y238" s="175">
        <v>36.200000000000003</v>
      </c>
      <c r="Z238" s="175">
        <v>39.4</v>
      </c>
      <c r="AA238" s="175">
        <v>41.8</v>
      </c>
      <c r="AB238" s="175">
        <v>43.7</v>
      </c>
      <c r="AC238" s="175">
        <v>56.1</v>
      </c>
      <c r="AD238" s="175">
        <v>55.9</v>
      </c>
      <c r="AE238" s="175">
        <v>53.8</v>
      </c>
      <c r="AF238" s="175">
        <v>50.6</v>
      </c>
      <c r="AG238" s="175">
        <v>48.8</v>
      </c>
      <c r="AH238" s="175">
        <v>46.3</v>
      </c>
      <c r="AI238" s="175">
        <v>44.6</v>
      </c>
      <c r="AJ238" s="175">
        <v>41.4</v>
      </c>
      <c r="AK238" s="175">
        <v>39.200000000000003</v>
      </c>
      <c r="AL238" s="175">
        <v>31.3</v>
      </c>
      <c r="AM238" s="175">
        <v>27.5</v>
      </c>
      <c r="AN238" s="175">
        <v>24.1</v>
      </c>
      <c r="AO238" s="175">
        <v>20.399999999999999</v>
      </c>
      <c r="AP238" s="175">
        <v>17.600000000000001</v>
      </c>
      <c r="AQ238" s="175">
        <v>18.2</v>
      </c>
      <c r="AR238" s="175">
        <v>12.4</v>
      </c>
      <c r="AS238" s="175">
        <v>12.799999999999999</v>
      </c>
      <c r="AT238" s="175">
        <v>14.1</v>
      </c>
      <c r="AU238" s="175">
        <v>14</v>
      </c>
      <c r="AV238" s="175">
        <v>15.2</v>
      </c>
      <c r="AW238" s="175"/>
    </row>
    <row r="239" spans="3:49" x14ac:dyDescent="0.2">
      <c r="C239" s="32" t="s">
        <v>26</v>
      </c>
      <c r="D239" s="32" t="s">
        <v>107</v>
      </c>
      <c r="E239" s="32"/>
      <c r="F239" s="6" t="s">
        <v>97</v>
      </c>
      <c r="G239" s="32" t="s">
        <v>131</v>
      </c>
      <c r="H239" s="32" t="s">
        <v>130</v>
      </c>
      <c r="I239" s="175">
        <v>1.2</v>
      </c>
      <c r="J239" s="175">
        <v>1.8</v>
      </c>
      <c r="K239" s="175">
        <v>1</v>
      </c>
      <c r="L239" s="175">
        <v>0.9</v>
      </c>
      <c r="M239" s="175">
        <v>1.1000000000000001</v>
      </c>
      <c r="N239" s="175">
        <v>1.2</v>
      </c>
      <c r="O239" s="175">
        <v>1.2</v>
      </c>
      <c r="P239" s="175">
        <v>1.3</v>
      </c>
      <c r="Q239" s="175">
        <v>1.4</v>
      </c>
      <c r="R239" s="175">
        <v>1.4</v>
      </c>
      <c r="S239" s="175">
        <v>1.1000000000000001</v>
      </c>
      <c r="T239" s="175">
        <v>1.1000000000000001</v>
      </c>
      <c r="U239" s="175">
        <v>1.2</v>
      </c>
      <c r="V239" s="175">
        <v>1.5999999999999999</v>
      </c>
      <c r="W239" s="175">
        <v>1.7</v>
      </c>
      <c r="X239" s="175">
        <v>2</v>
      </c>
      <c r="Y239" s="175">
        <v>1.6</v>
      </c>
      <c r="Z239" s="175">
        <v>1.6</v>
      </c>
      <c r="AA239" s="175">
        <v>1.8</v>
      </c>
      <c r="AB239" s="175">
        <v>1.7</v>
      </c>
      <c r="AC239" s="175">
        <v>1.9</v>
      </c>
      <c r="AD239" s="175">
        <v>2.1</v>
      </c>
      <c r="AE239" s="175">
        <v>2.4</v>
      </c>
      <c r="AF239" s="175">
        <v>2.2999999999999998</v>
      </c>
      <c r="AG239" s="175">
        <v>2.2000000000000002</v>
      </c>
      <c r="AH239" s="175">
        <v>2.4</v>
      </c>
      <c r="AI239" s="175">
        <v>2.2000000000000002</v>
      </c>
      <c r="AJ239" s="175">
        <v>2.5</v>
      </c>
      <c r="AK239" s="175">
        <v>2.6</v>
      </c>
      <c r="AL239" s="175">
        <v>2.1</v>
      </c>
      <c r="AM239" s="175">
        <v>1.6</v>
      </c>
      <c r="AN239" s="175">
        <v>1.5</v>
      </c>
      <c r="AO239" s="175">
        <v>1.3</v>
      </c>
      <c r="AP239" s="175">
        <v>1.2</v>
      </c>
      <c r="AQ239" s="175">
        <v>1.5</v>
      </c>
      <c r="AR239" s="175">
        <v>2.9</v>
      </c>
      <c r="AS239" s="175">
        <v>3.5</v>
      </c>
      <c r="AT239" s="175">
        <v>3.2</v>
      </c>
      <c r="AU239" s="175">
        <v>3</v>
      </c>
      <c r="AV239" s="175">
        <v>3.1</v>
      </c>
      <c r="AW239" s="175"/>
    </row>
    <row r="240" spans="3:49" x14ac:dyDescent="0.2">
      <c r="C240" s="32" t="s">
        <v>27</v>
      </c>
      <c r="D240" s="32" t="s">
        <v>107</v>
      </c>
      <c r="E240" s="32"/>
      <c r="F240" s="6" t="s">
        <v>97</v>
      </c>
      <c r="G240" s="32" t="s">
        <v>131</v>
      </c>
      <c r="H240" s="32" t="s">
        <v>130</v>
      </c>
      <c r="I240" s="175">
        <v>9.1</v>
      </c>
      <c r="J240" s="175">
        <v>8.5</v>
      </c>
      <c r="K240" s="175">
        <v>8.6</v>
      </c>
      <c r="L240" s="175">
        <v>7.9</v>
      </c>
      <c r="M240" s="175">
        <v>6.3</v>
      </c>
      <c r="N240" s="175">
        <v>6.5</v>
      </c>
      <c r="O240" s="175">
        <v>6.7</v>
      </c>
      <c r="P240" s="175">
        <v>7.6</v>
      </c>
      <c r="Q240" s="175">
        <v>8.6999999999999993</v>
      </c>
      <c r="R240" s="175">
        <v>9.1</v>
      </c>
      <c r="S240" s="175">
        <v>10</v>
      </c>
      <c r="T240" s="175">
        <v>10.199999999999999</v>
      </c>
      <c r="U240" s="175">
        <v>9.4</v>
      </c>
      <c r="V240" s="175">
        <v>9.6999999999999993</v>
      </c>
      <c r="W240" s="175">
        <v>9.9</v>
      </c>
      <c r="X240" s="175">
        <v>10.5</v>
      </c>
      <c r="Y240" s="175">
        <v>10.199999999999999</v>
      </c>
      <c r="Z240" s="175">
        <v>11</v>
      </c>
      <c r="AA240" s="175">
        <v>11.9</v>
      </c>
      <c r="AB240" s="175">
        <v>10.7</v>
      </c>
      <c r="AC240" s="175">
        <v>9</v>
      </c>
      <c r="AD240" s="175">
        <v>9.9</v>
      </c>
      <c r="AE240" s="175">
        <v>11</v>
      </c>
      <c r="AF240" s="175">
        <v>11.9</v>
      </c>
      <c r="AG240" s="175">
        <v>13.3</v>
      </c>
      <c r="AH240" s="175">
        <v>14.7</v>
      </c>
      <c r="AI240" s="175">
        <v>15.4</v>
      </c>
      <c r="AJ240" s="175">
        <v>16.5</v>
      </c>
      <c r="AK240" s="175">
        <v>16.7</v>
      </c>
      <c r="AL240" s="175">
        <v>15.9</v>
      </c>
      <c r="AM240" s="175">
        <v>15.2</v>
      </c>
      <c r="AN240" s="175">
        <v>14.4</v>
      </c>
      <c r="AO240" s="175">
        <v>12</v>
      </c>
      <c r="AP240" s="175">
        <v>10.9</v>
      </c>
      <c r="AQ240" s="175">
        <v>12.5</v>
      </c>
      <c r="AR240" s="175">
        <v>15.5</v>
      </c>
      <c r="AS240" s="175">
        <v>17.2</v>
      </c>
      <c r="AT240" s="175">
        <v>18.100000000000001</v>
      </c>
      <c r="AU240" s="175">
        <v>19.3</v>
      </c>
      <c r="AV240" s="175">
        <v>20.9</v>
      </c>
      <c r="AW240" s="175"/>
    </row>
    <row r="241" spans="3:49" x14ac:dyDescent="0.2">
      <c r="C241" s="32" t="s">
        <v>28</v>
      </c>
      <c r="D241" s="32" t="s">
        <v>107</v>
      </c>
      <c r="E241" s="32"/>
      <c r="F241" s="6" t="s">
        <v>97</v>
      </c>
      <c r="G241" s="32" t="s">
        <v>131</v>
      </c>
      <c r="H241" s="32" t="s">
        <v>130</v>
      </c>
      <c r="I241" s="175">
        <v>14.6</v>
      </c>
      <c r="J241" s="175">
        <v>12.5</v>
      </c>
      <c r="K241" s="175">
        <v>12</v>
      </c>
      <c r="L241" s="175">
        <v>11.7</v>
      </c>
      <c r="M241" s="175">
        <v>11.8</v>
      </c>
      <c r="N241" s="175">
        <v>14.799999999999999</v>
      </c>
      <c r="O241" s="175">
        <v>16.100000000000001</v>
      </c>
      <c r="P241" s="175">
        <v>18.3</v>
      </c>
      <c r="Q241" s="175">
        <v>17.700000000000003</v>
      </c>
      <c r="R241" s="175">
        <v>17.399999999999999</v>
      </c>
      <c r="S241" s="175">
        <v>18.3</v>
      </c>
      <c r="T241" s="175">
        <v>18.7</v>
      </c>
      <c r="U241" s="175">
        <v>19.100000000000001</v>
      </c>
      <c r="V241" s="175">
        <v>19.8</v>
      </c>
      <c r="W241" s="175">
        <v>22.7</v>
      </c>
      <c r="X241" s="175">
        <v>15.9</v>
      </c>
      <c r="Y241" s="175">
        <v>14.3</v>
      </c>
      <c r="Z241" s="175">
        <v>15.9</v>
      </c>
      <c r="AA241" s="175">
        <v>16.8</v>
      </c>
      <c r="AB241" s="175">
        <v>18.399999999999999</v>
      </c>
      <c r="AC241" s="175">
        <v>23.3</v>
      </c>
      <c r="AD241" s="175">
        <v>27.6</v>
      </c>
      <c r="AE241" s="175">
        <v>25.5</v>
      </c>
      <c r="AF241" s="175">
        <v>27.9</v>
      </c>
      <c r="AG241" s="175">
        <v>30.6</v>
      </c>
      <c r="AH241" s="175">
        <v>32.4</v>
      </c>
      <c r="AI241" s="175">
        <v>31.5</v>
      </c>
      <c r="AJ241" s="175">
        <v>31</v>
      </c>
      <c r="AK241" s="175">
        <v>32.1</v>
      </c>
      <c r="AL241" s="175">
        <v>32.5</v>
      </c>
      <c r="AM241" s="175">
        <v>29.8</v>
      </c>
      <c r="AN241" s="175">
        <v>27.6</v>
      </c>
      <c r="AO241" s="175">
        <v>24.7</v>
      </c>
      <c r="AP241" s="175">
        <v>21</v>
      </c>
      <c r="AQ241" s="175">
        <v>23.8</v>
      </c>
      <c r="AR241" s="175">
        <v>28.9</v>
      </c>
      <c r="AS241" s="175">
        <v>30.4</v>
      </c>
      <c r="AT241" s="175">
        <v>28.5</v>
      </c>
      <c r="AU241" s="175">
        <v>29.6</v>
      </c>
      <c r="AV241" s="175">
        <v>31.4</v>
      </c>
      <c r="AW241" s="175"/>
    </row>
    <row r="242" spans="3:49" x14ac:dyDescent="0.2">
      <c r="C242" s="32" t="s">
        <v>29</v>
      </c>
      <c r="D242" s="32" t="s">
        <v>107</v>
      </c>
      <c r="E242" s="32"/>
      <c r="F242" s="6" t="s">
        <v>97</v>
      </c>
      <c r="G242" s="32" t="s">
        <v>131</v>
      </c>
      <c r="H242" s="32" t="s">
        <v>130</v>
      </c>
      <c r="I242" s="175">
        <v>6.5</v>
      </c>
      <c r="J242" s="175">
        <v>6.1</v>
      </c>
      <c r="K242" s="175">
        <v>5.5</v>
      </c>
      <c r="L242" s="175">
        <v>4.9000000000000004</v>
      </c>
      <c r="M242" s="175">
        <v>5</v>
      </c>
      <c r="N242" s="175">
        <v>6.3</v>
      </c>
      <c r="O242" s="175">
        <v>4.3</v>
      </c>
      <c r="P242" s="175">
        <v>5.3</v>
      </c>
      <c r="Q242" s="175">
        <v>6.6</v>
      </c>
      <c r="R242" s="175">
        <v>6.2</v>
      </c>
      <c r="S242" s="175">
        <v>5.9</v>
      </c>
      <c r="T242" s="175">
        <v>7.3</v>
      </c>
      <c r="U242" s="175">
        <v>6.8</v>
      </c>
      <c r="V242" s="175">
        <v>6.8999999999999995</v>
      </c>
      <c r="W242" s="175">
        <v>8.1</v>
      </c>
      <c r="X242" s="175">
        <v>7.5</v>
      </c>
      <c r="Y242" s="175">
        <v>7.9</v>
      </c>
      <c r="Z242" s="175">
        <v>8.1999999999999993</v>
      </c>
      <c r="AA242" s="175">
        <v>8.6</v>
      </c>
      <c r="AB242" s="175">
        <v>10</v>
      </c>
      <c r="AC242" s="175">
        <v>11</v>
      </c>
      <c r="AD242" s="175">
        <v>11.6</v>
      </c>
      <c r="AE242" s="175">
        <v>11.6</v>
      </c>
      <c r="AF242" s="175">
        <v>11.9</v>
      </c>
      <c r="AG242" s="175">
        <v>13</v>
      </c>
      <c r="AH242" s="175">
        <v>13.1</v>
      </c>
      <c r="AI242" s="175">
        <v>14.4</v>
      </c>
      <c r="AJ242" s="175">
        <v>13</v>
      </c>
      <c r="AK242" s="175">
        <v>12.6</v>
      </c>
      <c r="AL242" s="175">
        <v>9.6999999999999993</v>
      </c>
      <c r="AM242" s="175">
        <v>9.3000000000000007</v>
      </c>
      <c r="AN242" s="175">
        <v>8.6</v>
      </c>
      <c r="AO242" s="175">
        <v>7.3</v>
      </c>
      <c r="AP242" s="175">
        <v>7.9</v>
      </c>
      <c r="AQ242" s="175">
        <v>6.8</v>
      </c>
      <c r="AR242" s="175">
        <v>6.9</v>
      </c>
      <c r="AS242" s="175">
        <v>7.6</v>
      </c>
      <c r="AT242" s="175">
        <v>7.5</v>
      </c>
      <c r="AU242" s="175">
        <v>7.8999999999999995</v>
      </c>
      <c r="AV242" s="175">
        <v>8.1999999999999993</v>
      </c>
      <c r="AW242" s="175"/>
    </row>
    <row r="243" spans="3:49" x14ac:dyDescent="0.2">
      <c r="C243" s="32" t="s">
        <v>30</v>
      </c>
      <c r="D243" s="32" t="s">
        <v>107</v>
      </c>
      <c r="E243" s="32"/>
      <c r="F243" s="6" t="s">
        <v>97</v>
      </c>
      <c r="G243" s="32" t="s">
        <v>131</v>
      </c>
      <c r="H243" s="32" t="s">
        <v>130</v>
      </c>
      <c r="I243" s="175">
        <v>1.5</v>
      </c>
      <c r="J243" s="175">
        <v>1.7</v>
      </c>
      <c r="K243" s="175">
        <v>1.8</v>
      </c>
      <c r="L243" s="175">
        <v>1.6</v>
      </c>
      <c r="M243" s="175">
        <v>1.5</v>
      </c>
      <c r="N243" s="175">
        <v>1.8</v>
      </c>
      <c r="O243" s="175">
        <v>2</v>
      </c>
      <c r="P243" s="175">
        <v>2.2000000000000002</v>
      </c>
      <c r="Q243" s="175">
        <v>2.2000000000000002</v>
      </c>
      <c r="R243" s="175">
        <v>2.5</v>
      </c>
      <c r="S243" s="175">
        <v>2.1</v>
      </c>
      <c r="T243" s="175">
        <v>2.5</v>
      </c>
      <c r="U243" s="175">
        <v>2.5</v>
      </c>
      <c r="V243" s="175">
        <v>2.4</v>
      </c>
      <c r="W243" s="175">
        <v>2.2000000000000002</v>
      </c>
      <c r="X243" s="175">
        <v>2.4</v>
      </c>
      <c r="Y243" s="175">
        <v>3.2</v>
      </c>
      <c r="Z243" s="175">
        <v>3.5</v>
      </c>
      <c r="AA243" s="175">
        <v>3.8</v>
      </c>
      <c r="AB243" s="175">
        <v>5</v>
      </c>
      <c r="AC243" s="175">
        <v>4.5</v>
      </c>
      <c r="AD243" s="175">
        <v>4.5999999999999996</v>
      </c>
      <c r="AE243" s="175">
        <v>4.3</v>
      </c>
      <c r="AF243" s="175">
        <v>3.9</v>
      </c>
      <c r="AG243" s="175">
        <v>4.0999999999999996</v>
      </c>
      <c r="AH243" s="175">
        <v>3.8</v>
      </c>
      <c r="AI243" s="175">
        <v>3.8</v>
      </c>
      <c r="AJ243" s="175">
        <v>3.8</v>
      </c>
      <c r="AK243" s="175">
        <v>3.6</v>
      </c>
      <c r="AL243" s="175">
        <v>3.5</v>
      </c>
      <c r="AM243" s="175">
        <v>3.2</v>
      </c>
      <c r="AN243" s="175">
        <v>3.6</v>
      </c>
      <c r="AO243" s="175">
        <v>2.7</v>
      </c>
      <c r="AP243" s="175">
        <v>2.7</v>
      </c>
      <c r="AQ243" s="175">
        <v>2.4</v>
      </c>
      <c r="AR243" s="175">
        <v>2.2999999999999998</v>
      </c>
      <c r="AS243" s="175">
        <v>2.7</v>
      </c>
      <c r="AT243" s="175">
        <v>2.6</v>
      </c>
      <c r="AU243" s="175">
        <v>2.5</v>
      </c>
      <c r="AV243" s="175">
        <v>2.7</v>
      </c>
      <c r="AW243" s="175"/>
    </row>
    <row r="244" spans="3:49" x14ac:dyDescent="0.2">
      <c r="C244" s="32" t="s">
        <v>31</v>
      </c>
      <c r="D244" s="32" t="s">
        <v>107</v>
      </c>
      <c r="E244" s="32"/>
      <c r="F244" s="6" t="s">
        <v>97</v>
      </c>
      <c r="G244" s="32" t="s">
        <v>131</v>
      </c>
      <c r="H244" s="32" t="s">
        <v>130</v>
      </c>
      <c r="I244" s="175">
        <v>13.5</v>
      </c>
      <c r="J244" s="175">
        <v>13.200000000000001</v>
      </c>
      <c r="K244" s="175">
        <v>14.3</v>
      </c>
      <c r="L244" s="175">
        <v>12.5</v>
      </c>
      <c r="M244" s="175">
        <v>12.3</v>
      </c>
      <c r="N244" s="175">
        <v>12</v>
      </c>
      <c r="O244" s="175">
        <v>11.3</v>
      </c>
      <c r="P244" s="175">
        <v>12.299999999999999</v>
      </c>
      <c r="Q244" s="175">
        <v>12.2</v>
      </c>
      <c r="R244" s="175">
        <v>11.7</v>
      </c>
      <c r="S244" s="175">
        <v>11.7</v>
      </c>
      <c r="T244" s="175">
        <v>12.9</v>
      </c>
      <c r="U244" s="175">
        <v>12.8</v>
      </c>
      <c r="V244" s="175">
        <v>12.6</v>
      </c>
      <c r="W244" s="175">
        <v>12.2</v>
      </c>
      <c r="X244" s="175">
        <v>10</v>
      </c>
      <c r="Y244" s="175">
        <v>11.6</v>
      </c>
      <c r="Z244" s="175">
        <v>12.5</v>
      </c>
      <c r="AA244" s="175">
        <v>13.1</v>
      </c>
      <c r="AB244" s="175">
        <v>15.7</v>
      </c>
      <c r="AC244" s="175">
        <v>14</v>
      </c>
      <c r="AD244" s="175">
        <v>14.9</v>
      </c>
      <c r="AE244" s="175">
        <v>15</v>
      </c>
      <c r="AF244" s="175">
        <v>14.4</v>
      </c>
      <c r="AG244" s="175">
        <v>15.2</v>
      </c>
      <c r="AH244" s="175">
        <v>15.4</v>
      </c>
      <c r="AI244" s="175">
        <v>14.9</v>
      </c>
      <c r="AJ244" s="175">
        <v>16.399999999999999</v>
      </c>
      <c r="AK244" s="175">
        <v>16</v>
      </c>
      <c r="AL244" s="175">
        <v>16.100000000000001</v>
      </c>
      <c r="AM244" s="175">
        <v>14.9</v>
      </c>
      <c r="AN244" s="175">
        <v>14.4</v>
      </c>
      <c r="AO244" s="175">
        <v>12.299999999999999</v>
      </c>
      <c r="AP244" s="175">
        <v>10.299999999999999</v>
      </c>
      <c r="AQ244" s="175">
        <v>9</v>
      </c>
      <c r="AR244" s="175">
        <v>8.6999999999999993</v>
      </c>
      <c r="AS244" s="175">
        <v>9.4</v>
      </c>
      <c r="AT244" s="175">
        <v>9.4</v>
      </c>
      <c r="AU244" s="175">
        <v>9.6999999999999993</v>
      </c>
      <c r="AV244" s="175">
        <v>10.4</v>
      </c>
      <c r="AW244" s="175"/>
    </row>
    <row r="245" spans="3:49" x14ac:dyDescent="0.2">
      <c r="C245" s="32" t="s">
        <v>32</v>
      </c>
      <c r="D245" s="32" t="s">
        <v>107</v>
      </c>
      <c r="E245" s="32"/>
      <c r="F245" s="6" t="s">
        <v>97</v>
      </c>
      <c r="G245" s="32" t="s">
        <v>131</v>
      </c>
      <c r="H245" s="32" t="s">
        <v>130</v>
      </c>
      <c r="I245" s="175">
        <v>2.9</v>
      </c>
      <c r="J245" s="175">
        <v>2.2999999999999998</v>
      </c>
      <c r="K245" s="175">
        <v>2.2999999999999998</v>
      </c>
      <c r="L245" s="175">
        <v>2.6</v>
      </c>
      <c r="M245" s="175">
        <v>2.5</v>
      </c>
      <c r="N245" s="175">
        <v>2.4</v>
      </c>
      <c r="O245" s="175">
        <v>2.9</v>
      </c>
      <c r="P245" s="175">
        <v>3.2</v>
      </c>
      <c r="Q245" s="175">
        <v>3</v>
      </c>
      <c r="R245" s="175">
        <v>3.5</v>
      </c>
      <c r="S245" s="175">
        <v>2.6</v>
      </c>
      <c r="T245" s="175">
        <v>3.2</v>
      </c>
      <c r="U245" s="175">
        <v>2.8</v>
      </c>
      <c r="V245" s="175">
        <v>2.8</v>
      </c>
      <c r="W245" s="175">
        <v>3.1</v>
      </c>
      <c r="X245" s="175">
        <v>2.5</v>
      </c>
      <c r="Y245" s="175">
        <v>2.2999999999999998</v>
      </c>
      <c r="Z245" s="175">
        <v>2.5</v>
      </c>
      <c r="AA245" s="175">
        <v>2.8</v>
      </c>
      <c r="AB245" s="175">
        <v>3.9</v>
      </c>
      <c r="AC245" s="175">
        <v>3.2</v>
      </c>
      <c r="AD245" s="175">
        <v>3.4</v>
      </c>
      <c r="AE245" s="175">
        <v>3.5</v>
      </c>
      <c r="AF245" s="175">
        <v>3.6</v>
      </c>
      <c r="AG245" s="175">
        <v>3.8</v>
      </c>
      <c r="AH245" s="175">
        <v>4.0999999999999996</v>
      </c>
      <c r="AI245" s="175">
        <v>4.0999999999999996</v>
      </c>
      <c r="AJ245" s="175">
        <v>4</v>
      </c>
      <c r="AK245" s="175">
        <v>4</v>
      </c>
      <c r="AL245" s="175">
        <v>3.1</v>
      </c>
      <c r="AM245" s="175">
        <v>2.7</v>
      </c>
      <c r="AN245" s="175">
        <v>2.7</v>
      </c>
      <c r="AO245" s="175">
        <v>2.2999999999999998</v>
      </c>
      <c r="AP245" s="175">
        <v>1.9</v>
      </c>
      <c r="AQ245" s="175">
        <v>2.1</v>
      </c>
      <c r="AR245" s="175">
        <v>1.7</v>
      </c>
      <c r="AS245" s="175">
        <v>1.8</v>
      </c>
      <c r="AT245" s="175">
        <v>1.9</v>
      </c>
      <c r="AU245" s="175">
        <v>2</v>
      </c>
      <c r="AV245" s="175">
        <v>2.2999999999999998</v>
      </c>
      <c r="AW245" s="175"/>
    </row>
    <row r="246" spans="3:49" x14ac:dyDescent="0.2">
      <c r="C246" s="32" t="s">
        <v>105</v>
      </c>
      <c r="D246" s="32" t="s">
        <v>107</v>
      </c>
      <c r="E246" s="32"/>
      <c r="F246" s="6" t="s">
        <v>97</v>
      </c>
      <c r="G246" s="32" t="s">
        <v>131</v>
      </c>
      <c r="H246" s="32" t="s">
        <v>130</v>
      </c>
      <c r="I246" s="175">
        <v>136.20000000000002</v>
      </c>
      <c r="J246" s="175">
        <v>128</v>
      </c>
      <c r="K246" s="175">
        <v>120.49999999999999</v>
      </c>
      <c r="L246" s="175">
        <v>118.10000000000001</v>
      </c>
      <c r="M246" s="175">
        <v>115.49999999999999</v>
      </c>
      <c r="N246" s="175">
        <v>120.8</v>
      </c>
      <c r="O246" s="175">
        <v>122.4</v>
      </c>
      <c r="P246" s="175">
        <v>142.19999999999999</v>
      </c>
      <c r="Q246" s="175">
        <v>143.69999999999999</v>
      </c>
      <c r="R246" s="175">
        <v>150.39999999999998</v>
      </c>
      <c r="S246" s="175">
        <v>147.59999999999997</v>
      </c>
      <c r="T246" s="175">
        <v>163.1</v>
      </c>
      <c r="U246" s="175">
        <v>163.40000000000006</v>
      </c>
      <c r="V246" s="175">
        <v>167.00000000000003</v>
      </c>
      <c r="W246" s="175">
        <v>175.69999999999996</v>
      </c>
      <c r="X246" s="175">
        <v>172.3</v>
      </c>
      <c r="Y246" s="175">
        <v>185.29999999999998</v>
      </c>
      <c r="Z246" s="175">
        <v>201</v>
      </c>
      <c r="AA246" s="175">
        <v>215.10000000000002</v>
      </c>
      <c r="AB246" s="175">
        <v>229.49999999999997</v>
      </c>
      <c r="AC246" s="175">
        <v>246.3</v>
      </c>
      <c r="AD246" s="175">
        <v>256.5</v>
      </c>
      <c r="AE246" s="175">
        <v>255</v>
      </c>
      <c r="AF246" s="175">
        <v>257.10000000000002</v>
      </c>
      <c r="AG246" s="175">
        <v>270.39999999999998</v>
      </c>
      <c r="AH246" s="175">
        <v>274.40000000000003</v>
      </c>
      <c r="AI246" s="175">
        <v>275.90000000000003</v>
      </c>
      <c r="AJ246" s="175">
        <v>270.5</v>
      </c>
      <c r="AK246" s="175">
        <v>268.39999999999998</v>
      </c>
      <c r="AL246" s="175">
        <v>241.39999999999998</v>
      </c>
      <c r="AM246" s="175">
        <v>217.2</v>
      </c>
      <c r="AN246" s="175">
        <v>201.7</v>
      </c>
      <c r="AO246" s="175">
        <v>179.89999999999998</v>
      </c>
      <c r="AP246" s="175">
        <v>165.40000000000003</v>
      </c>
      <c r="AQ246" s="175">
        <v>166.3</v>
      </c>
      <c r="AR246" s="175">
        <v>175.5</v>
      </c>
      <c r="AS246" s="175">
        <v>186.4</v>
      </c>
      <c r="AT246" s="175">
        <v>190.2</v>
      </c>
      <c r="AU246" s="175">
        <v>196.1</v>
      </c>
      <c r="AV246" s="175">
        <v>207.89999999999998</v>
      </c>
      <c r="AW246" s="175"/>
    </row>
    <row r="247" spans="3:49" x14ac:dyDescent="0.2">
      <c r="C247" s="32" t="s">
        <v>34</v>
      </c>
      <c r="D247" s="32" t="s">
        <v>107</v>
      </c>
      <c r="E247" s="32"/>
      <c r="F247" s="6" t="s">
        <v>97</v>
      </c>
      <c r="G247" s="32" t="s">
        <v>131</v>
      </c>
      <c r="H247" s="32" t="s">
        <v>130</v>
      </c>
      <c r="I247" s="175">
        <v>0</v>
      </c>
      <c r="J247" s="175">
        <v>0</v>
      </c>
      <c r="K247" s="175">
        <v>0</v>
      </c>
      <c r="L247" s="175">
        <v>0</v>
      </c>
      <c r="M247" s="175">
        <v>0</v>
      </c>
      <c r="N247" s="175">
        <v>0</v>
      </c>
      <c r="O247" s="175">
        <v>0</v>
      </c>
      <c r="P247" s="175">
        <v>0</v>
      </c>
      <c r="Q247" s="175">
        <v>0</v>
      </c>
      <c r="R247" s="175">
        <v>0</v>
      </c>
      <c r="S247" s="175">
        <v>0</v>
      </c>
      <c r="T247" s="175">
        <v>0</v>
      </c>
      <c r="U247" s="175">
        <v>0</v>
      </c>
      <c r="V247" s="175">
        <v>0</v>
      </c>
      <c r="W247" s="175">
        <v>0</v>
      </c>
      <c r="X247" s="175">
        <v>0</v>
      </c>
      <c r="Y247" s="175">
        <v>0</v>
      </c>
      <c r="Z247" s="175">
        <v>0</v>
      </c>
      <c r="AA247" s="175">
        <v>0</v>
      </c>
      <c r="AB247" s="175">
        <v>0</v>
      </c>
      <c r="AC247" s="175">
        <v>0</v>
      </c>
      <c r="AD247" s="175">
        <v>0</v>
      </c>
      <c r="AE247" s="175">
        <v>0</v>
      </c>
      <c r="AF247" s="175">
        <v>0</v>
      </c>
      <c r="AG247" s="175">
        <v>0</v>
      </c>
      <c r="AH247" s="175">
        <v>0</v>
      </c>
      <c r="AI247" s="175">
        <v>0</v>
      </c>
      <c r="AJ247" s="175">
        <v>0</v>
      </c>
      <c r="AK247" s="175">
        <v>0</v>
      </c>
      <c r="AL247" s="175">
        <v>0</v>
      </c>
      <c r="AM247" s="175">
        <v>0</v>
      </c>
      <c r="AN247" s="175">
        <v>0</v>
      </c>
      <c r="AO247" s="175">
        <v>0</v>
      </c>
      <c r="AP247" s="175">
        <v>0</v>
      </c>
      <c r="AQ247" s="175">
        <v>0</v>
      </c>
      <c r="AR247" s="175">
        <v>0</v>
      </c>
      <c r="AS247" s="175">
        <v>0</v>
      </c>
      <c r="AT247" s="175">
        <v>0</v>
      </c>
      <c r="AU247" s="175">
        <v>0</v>
      </c>
      <c r="AV247" s="175">
        <v>0</v>
      </c>
      <c r="AW247" s="175"/>
    </row>
    <row r="248" spans="3:49" ht="12" thickBot="1" x14ac:dyDescent="0.25">
      <c r="C248" s="168" t="s">
        <v>35</v>
      </c>
      <c r="D248" s="168" t="s">
        <v>107</v>
      </c>
      <c r="E248" s="168"/>
      <c r="F248" s="169" t="s">
        <v>97</v>
      </c>
      <c r="G248" s="168" t="s">
        <v>131</v>
      </c>
      <c r="H248" s="168" t="s">
        <v>130</v>
      </c>
      <c r="I248" s="176">
        <v>136.20000000000002</v>
      </c>
      <c r="J248" s="176">
        <v>128</v>
      </c>
      <c r="K248" s="176">
        <v>120.49999999999999</v>
      </c>
      <c r="L248" s="176">
        <v>118.10000000000001</v>
      </c>
      <c r="M248" s="176">
        <v>115.49999999999999</v>
      </c>
      <c r="N248" s="176">
        <v>120.8</v>
      </c>
      <c r="O248" s="176">
        <v>122.4</v>
      </c>
      <c r="P248" s="176">
        <v>142.19999999999999</v>
      </c>
      <c r="Q248" s="176">
        <v>143.69999999999999</v>
      </c>
      <c r="R248" s="176">
        <v>150.39999999999998</v>
      </c>
      <c r="S248" s="176">
        <v>147.59999999999997</v>
      </c>
      <c r="T248" s="176">
        <v>163.1</v>
      </c>
      <c r="U248" s="176">
        <v>163.40000000000006</v>
      </c>
      <c r="V248" s="176">
        <v>167.00000000000003</v>
      </c>
      <c r="W248" s="176">
        <v>175.69999999999996</v>
      </c>
      <c r="X248" s="176">
        <v>172.3</v>
      </c>
      <c r="Y248" s="176">
        <v>185.29999999999998</v>
      </c>
      <c r="Z248" s="176">
        <v>201</v>
      </c>
      <c r="AA248" s="176">
        <v>215.10000000000002</v>
      </c>
      <c r="AB248" s="176">
        <v>229.49999999999997</v>
      </c>
      <c r="AC248" s="176">
        <v>246.3</v>
      </c>
      <c r="AD248" s="176">
        <v>256.5</v>
      </c>
      <c r="AE248" s="176">
        <v>255</v>
      </c>
      <c r="AF248" s="176">
        <v>257.10000000000008</v>
      </c>
      <c r="AG248" s="176">
        <v>270.40000000000003</v>
      </c>
      <c r="AH248" s="176">
        <v>274.40000000000009</v>
      </c>
      <c r="AI248" s="176">
        <v>275.90000000000003</v>
      </c>
      <c r="AJ248" s="176">
        <v>270.5</v>
      </c>
      <c r="AK248" s="176">
        <v>268.39999999999998</v>
      </c>
      <c r="AL248" s="176">
        <v>241.39999999999998</v>
      </c>
      <c r="AM248" s="176">
        <v>217.2</v>
      </c>
      <c r="AN248" s="176">
        <v>201.69999999999996</v>
      </c>
      <c r="AO248" s="176">
        <v>179.9</v>
      </c>
      <c r="AP248" s="176">
        <v>165.4</v>
      </c>
      <c r="AQ248" s="176">
        <v>166.3</v>
      </c>
      <c r="AR248" s="176">
        <v>175.5</v>
      </c>
      <c r="AS248" s="176">
        <v>186.4</v>
      </c>
      <c r="AT248" s="176">
        <v>190.2</v>
      </c>
      <c r="AU248" s="176">
        <v>196.1</v>
      </c>
      <c r="AV248" s="176">
        <v>207.89999999999998</v>
      </c>
      <c r="AW248" s="176"/>
    </row>
    <row r="249" spans="3:49" x14ac:dyDescent="0.2">
      <c r="C249" s="17" t="s">
        <v>11</v>
      </c>
      <c r="D249" s="17">
        <v>0</v>
      </c>
      <c r="E249" s="17"/>
      <c r="F249" s="164" t="s">
        <v>41</v>
      </c>
      <c r="G249" s="17" t="s">
        <v>131</v>
      </c>
      <c r="H249" s="17" t="s">
        <v>130</v>
      </c>
      <c r="I249" s="173">
        <v>30.5</v>
      </c>
      <c r="J249" s="173">
        <v>31.400000000000002</v>
      </c>
      <c r="K249" s="173">
        <v>32.1</v>
      </c>
      <c r="L249" s="173">
        <v>33.299999999999997</v>
      </c>
      <c r="M249" s="173">
        <v>32.299999999999997</v>
      </c>
      <c r="N249" s="173">
        <v>28.2</v>
      </c>
      <c r="O249" s="173">
        <v>25.8</v>
      </c>
      <c r="P249" s="173">
        <v>25.5</v>
      </c>
      <c r="Q249" s="173">
        <v>25.1</v>
      </c>
      <c r="R249" s="173">
        <v>24.3</v>
      </c>
      <c r="S249" s="173">
        <v>24.900000000000002</v>
      </c>
      <c r="T249" s="173">
        <v>23.3</v>
      </c>
      <c r="U249" s="173">
        <v>21.2</v>
      </c>
      <c r="V249" s="173">
        <v>20.5</v>
      </c>
      <c r="W249" s="173">
        <v>20.3</v>
      </c>
      <c r="X249" s="173">
        <v>19.7</v>
      </c>
      <c r="Y249" s="173">
        <v>20.3</v>
      </c>
      <c r="Z249" s="173">
        <v>21.7</v>
      </c>
      <c r="AA249" s="173">
        <v>23</v>
      </c>
      <c r="AB249" s="173">
        <v>22.299999999999997</v>
      </c>
      <c r="AC249" s="173">
        <v>25</v>
      </c>
      <c r="AD249" s="173">
        <v>25.400000000000006</v>
      </c>
      <c r="AE249" s="173">
        <v>26.299999999999955</v>
      </c>
      <c r="AF249" s="173">
        <v>29.900000000000006</v>
      </c>
      <c r="AG249" s="173">
        <v>33.19999999999996</v>
      </c>
      <c r="AH249" s="173">
        <v>35.600000000000023</v>
      </c>
      <c r="AI249" s="173">
        <v>36.899999999999977</v>
      </c>
      <c r="AJ249" s="173">
        <v>37.500000000000057</v>
      </c>
      <c r="AK249" s="173">
        <v>39</v>
      </c>
      <c r="AL249" s="173">
        <v>39.499999999999972</v>
      </c>
      <c r="AM249" s="173">
        <v>41.199999999999989</v>
      </c>
      <c r="AN249" s="173">
        <v>41.5</v>
      </c>
      <c r="AO249" s="173">
        <v>40.5</v>
      </c>
      <c r="AP249" s="173">
        <v>39.899999999999977</v>
      </c>
      <c r="AQ249" s="173">
        <v>38.899999999999977</v>
      </c>
      <c r="AR249" s="173">
        <v>38.600000000000016</v>
      </c>
      <c r="AS249" s="173">
        <v>40.499999999999993</v>
      </c>
      <c r="AT249" s="173">
        <v>41.300000000000004</v>
      </c>
      <c r="AU249" s="173">
        <v>42.4</v>
      </c>
      <c r="AV249" s="173">
        <v>42.20000000000001</v>
      </c>
      <c r="AW249" s="173">
        <v>39.499999999999993</v>
      </c>
    </row>
    <row r="250" spans="3:49" x14ac:dyDescent="0.2">
      <c r="C250" s="17" t="s">
        <v>17</v>
      </c>
      <c r="D250" s="17">
        <v>0</v>
      </c>
      <c r="E250" s="17"/>
      <c r="F250" s="164" t="s">
        <v>41</v>
      </c>
      <c r="G250" s="17" t="s">
        <v>131</v>
      </c>
      <c r="H250" s="17" t="s">
        <v>130</v>
      </c>
      <c r="I250" s="173">
        <v>6.4</v>
      </c>
      <c r="J250" s="173">
        <v>5.2</v>
      </c>
      <c r="K250" s="173">
        <v>5.6</v>
      </c>
      <c r="L250" s="173">
        <v>5.6</v>
      </c>
      <c r="M250" s="173">
        <v>5.3</v>
      </c>
      <c r="N250" s="173">
        <v>4.8</v>
      </c>
      <c r="O250" s="173">
        <v>6.6</v>
      </c>
      <c r="P250" s="173">
        <v>7.9</v>
      </c>
      <c r="Q250" s="173">
        <v>7.2</v>
      </c>
      <c r="R250" s="173">
        <v>6.9</v>
      </c>
      <c r="S250" s="173">
        <v>6.7</v>
      </c>
      <c r="T250" s="173">
        <v>6</v>
      </c>
      <c r="U250" s="173">
        <v>5.6</v>
      </c>
      <c r="V250" s="173">
        <v>5</v>
      </c>
      <c r="W250" s="173">
        <v>4.8</v>
      </c>
      <c r="X250" s="173">
        <v>4.8</v>
      </c>
      <c r="Y250" s="173">
        <v>5.0999999999999996</v>
      </c>
      <c r="Z250" s="173">
        <v>5.0999999999999996</v>
      </c>
      <c r="AA250" s="173">
        <v>5.0999999999999996</v>
      </c>
      <c r="AB250" s="173">
        <v>5.8</v>
      </c>
      <c r="AC250" s="173">
        <v>6.2000000000000028</v>
      </c>
      <c r="AD250" s="173">
        <v>5.7000000000000028</v>
      </c>
      <c r="AE250" s="173">
        <v>5.7999999999999972</v>
      </c>
      <c r="AF250" s="173">
        <v>6</v>
      </c>
      <c r="AG250" s="173">
        <v>6.2999999999999972</v>
      </c>
      <c r="AH250" s="173">
        <v>6.1999999999999886</v>
      </c>
      <c r="AI250" s="173">
        <v>6.0999999999999943</v>
      </c>
      <c r="AJ250" s="173">
        <v>6.2000000000000028</v>
      </c>
      <c r="AK250" s="173">
        <v>6.1000000000000085</v>
      </c>
      <c r="AL250" s="173">
        <v>6.1999999999999886</v>
      </c>
      <c r="AM250" s="173">
        <v>7.4000000000000057</v>
      </c>
      <c r="AN250" s="173">
        <v>7.8000000000000966</v>
      </c>
      <c r="AO250" s="173">
        <v>8</v>
      </c>
      <c r="AP250" s="173">
        <v>7.6000000000000085</v>
      </c>
      <c r="AQ250" s="173">
        <v>7.4000000000000057</v>
      </c>
      <c r="AR250" s="173">
        <v>7.3999999999999915</v>
      </c>
      <c r="AS250" s="173">
        <v>7.2000000000000028</v>
      </c>
      <c r="AT250" s="173">
        <v>7.2000000000000028</v>
      </c>
      <c r="AU250" s="173">
        <v>7.3999999999999915</v>
      </c>
      <c r="AV250" s="173">
        <v>7.9000000000000057</v>
      </c>
      <c r="AW250" s="173">
        <v>7.3999999999999915</v>
      </c>
    </row>
    <row r="251" spans="3:49" x14ac:dyDescent="0.2">
      <c r="C251" s="17" t="s">
        <v>18</v>
      </c>
      <c r="D251" s="17">
        <v>0</v>
      </c>
      <c r="E251" s="17"/>
      <c r="F251" s="164" t="s">
        <v>41</v>
      </c>
      <c r="G251" s="17" t="s">
        <v>131</v>
      </c>
      <c r="H251" s="17" t="s">
        <v>130</v>
      </c>
      <c r="I251" s="173">
        <v>12.6</v>
      </c>
      <c r="J251" s="173">
        <v>9.4</v>
      </c>
      <c r="K251" s="173">
        <v>9.3000000000000007</v>
      </c>
      <c r="L251" s="173">
        <v>10.5</v>
      </c>
      <c r="M251" s="173">
        <v>13.4</v>
      </c>
      <c r="N251" s="173">
        <v>14</v>
      </c>
      <c r="O251" s="173">
        <v>18.200000000000003</v>
      </c>
      <c r="P251" s="173">
        <v>17.899999999999999</v>
      </c>
      <c r="Q251" s="173">
        <v>17.2</v>
      </c>
      <c r="R251" s="173">
        <v>17.3</v>
      </c>
      <c r="S251" s="173">
        <v>16.600000000000001</v>
      </c>
      <c r="T251" s="173">
        <v>16</v>
      </c>
      <c r="U251" s="173">
        <v>13.6</v>
      </c>
      <c r="V251" s="173">
        <v>12.8</v>
      </c>
      <c r="W251" s="173">
        <v>12</v>
      </c>
      <c r="X251" s="173">
        <v>11</v>
      </c>
      <c r="Y251" s="173">
        <v>9.8000000000000007</v>
      </c>
      <c r="Z251" s="173">
        <v>8.4</v>
      </c>
      <c r="AA251" s="173">
        <v>7.7</v>
      </c>
      <c r="AB251" s="173">
        <v>7.9</v>
      </c>
      <c r="AC251" s="173">
        <v>8.1999999999999957</v>
      </c>
      <c r="AD251" s="173">
        <v>8.1000000000000014</v>
      </c>
      <c r="AE251" s="173">
        <v>7.8999999999999986</v>
      </c>
      <c r="AF251" s="173">
        <v>8.3000000000000043</v>
      </c>
      <c r="AG251" s="173">
        <v>8.3999999999999986</v>
      </c>
      <c r="AH251" s="173">
        <v>8.0999999999999943</v>
      </c>
      <c r="AI251" s="173">
        <v>8.2000000000000028</v>
      </c>
      <c r="AJ251" s="173">
        <v>8.4000000000000057</v>
      </c>
      <c r="AK251" s="173">
        <v>8.0999999999999943</v>
      </c>
      <c r="AL251" s="173">
        <v>7.7000000000000028</v>
      </c>
      <c r="AM251" s="173">
        <v>7.5</v>
      </c>
      <c r="AN251" s="173">
        <v>7.3999999999999986</v>
      </c>
      <c r="AO251" s="173">
        <v>6.6999999999999957</v>
      </c>
      <c r="AP251" s="173">
        <v>6.2999999999999972</v>
      </c>
      <c r="AQ251" s="173">
        <v>6.2999999999999972</v>
      </c>
      <c r="AR251" s="173">
        <v>6</v>
      </c>
      <c r="AS251" s="173">
        <v>5.4000000000000057</v>
      </c>
      <c r="AT251" s="173">
        <v>5.3999999999999986</v>
      </c>
      <c r="AU251" s="173">
        <v>5.3999999999999986</v>
      </c>
      <c r="AV251" s="173">
        <v>4.7999999999999972</v>
      </c>
      <c r="AW251" s="173">
        <v>4.3000000000000043</v>
      </c>
    </row>
    <row r="252" spans="3:49" x14ac:dyDescent="0.2">
      <c r="C252" s="17" t="s">
        <v>19</v>
      </c>
      <c r="D252" s="17">
        <v>0</v>
      </c>
      <c r="E252" s="17"/>
      <c r="F252" s="164" t="s">
        <v>41</v>
      </c>
      <c r="G252" s="17" t="s">
        <v>131</v>
      </c>
      <c r="H252" s="17" t="s">
        <v>130</v>
      </c>
      <c r="I252" s="173">
        <v>2.2999999999999998</v>
      </c>
      <c r="J252" s="173">
        <v>2.2000000000000002</v>
      </c>
      <c r="K252" s="173">
        <v>2.6</v>
      </c>
      <c r="L252" s="173">
        <v>2.9</v>
      </c>
      <c r="M252" s="173">
        <v>3.8</v>
      </c>
      <c r="N252" s="173">
        <v>3.1</v>
      </c>
      <c r="O252" s="173">
        <v>4.5999999999999996</v>
      </c>
      <c r="P252" s="173">
        <v>5.0999999999999996</v>
      </c>
      <c r="Q252" s="173">
        <v>4.9000000000000004</v>
      </c>
      <c r="R252" s="173">
        <v>5.2</v>
      </c>
      <c r="S252" s="173">
        <v>5.3</v>
      </c>
      <c r="T252" s="173">
        <v>5.3</v>
      </c>
      <c r="U252" s="173">
        <v>5.3</v>
      </c>
      <c r="V252" s="173">
        <v>5.3</v>
      </c>
      <c r="W252" s="173">
        <v>5.0999999999999996</v>
      </c>
      <c r="X252" s="173">
        <v>5.3</v>
      </c>
      <c r="Y252" s="173">
        <v>5.6</v>
      </c>
      <c r="Z252" s="173">
        <v>5.6</v>
      </c>
      <c r="AA252" s="173">
        <v>5.6</v>
      </c>
      <c r="AB252" s="173">
        <v>5.5</v>
      </c>
      <c r="AC252" s="173">
        <v>4.8000000000000007</v>
      </c>
      <c r="AD252" s="173">
        <v>4.6999999999999993</v>
      </c>
      <c r="AE252" s="173">
        <v>4.6000000000000014</v>
      </c>
      <c r="AF252" s="173">
        <v>4.8999999999999986</v>
      </c>
      <c r="AG252" s="173">
        <v>5</v>
      </c>
      <c r="AH252" s="173">
        <v>5</v>
      </c>
      <c r="AI252" s="173">
        <v>5.1999999999999993</v>
      </c>
      <c r="AJ252" s="173">
        <v>5.3000000000000007</v>
      </c>
      <c r="AK252" s="173">
        <v>5.1000000000000014</v>
      </c>
      <c r="AL252" s="173">
        <v>5.4000000000000021</v>
      </c>
      <c r="AM252" s="173">
        <v>6</v>
      </c>
      <c r="AN252" s="173">
        <v>5.8000000000000007</v>
      </c>
      <c r="AO252" s="173">
        <v>5.7999999999999972</v>
      </c>
      <c r="AP252" s="173">
        <v>5.6000000000000014</v>
      </c>
      <c r="AQ252" s="173">
        <v>5.6</v>
      </c>
      <c r="AR252" s="173">
        <v>5.6999999999999993</v>
      </c>
      <c r="AS252" s="173">
        <v>5.6999999999999993</v>
      </c>
      <c r="AT252" s="173">
        <v>5.8000000000000007</v>
      </c>
      <c r="AU252" s="173">
        <v>5.8000000000000007</v>
      </c>
      <c r="AV252" s="173">
        <v>6.3000000000000007</v>
      </c>
      <c r="AW252" s="173">
        <v>6.1000000000000014</v>
      </c>
    </row>
    <row r="253" spans="3:49" x14ac:dyDescent="0.2">
      <c r="C253" s="17" t="s">
        <v>20</v>
      </c>
      <c r="D253" s="17">
        <v>0</v>
      </c>
      <c r="E253" s="17"/>
      <c r="F253" s="164" t="s">
        <v>41</v>
      </c>
      <c r="G253" s="17" t="s">
        <v>131</v>
      </c>
      <c r="H253" s="17" t="s">
        <v>130</v>
      </c>
      <c r="I253" s="173">
        <v>14.6</v>
      </c>
      <c r="J253" s="173">
        <v>17.8</v>
      </c>
      <c r="K253" s="173">
        <v>13.7</v>
      </c>
      <c r="L253" s="173">
        <v>15.3</v>
      </c>
      <c r="M253" s="173">
        <v>9.1999999999999993</v>
      </c>
      <c r="N253" s="173">
        <v>9.1</v>
      </c>
      <c r="O253" s="173">
        <v>6.1</v>
      </c>
      <c r="P253" s="173">
        <v>5.7</v>
      </c>
      <c r="Q253" s="173">
        <v>6.5</v>
      </c>
      <c r="R253" s="173">
        <v>6.1</v>
      </c>
      <c r="S253" s="173">
        <v>5.9</v>
      </c>
      <c r="T253" s="173">
        <v>6</v>
      </c>
      <c r="U253" s="173">
        <v>5.9</v>
      </c>
      <c r="V253" s="173">
        <v>6.1</v>
      </c>
      <c r="W253" s="173">
        <v>5.8</v>
      </c>
      <c r="X253" s="173">
        <v>6.2</v>
      </c>
      <c r="Y253" s="173">
        <v>6.7</v>
      </c>
      <c r="Z253" s="173">
        <v>6.9</v>
      </c>
      <c r="AA253" s="173">
        <v>7</v>
      </c>
      <c r="AB253" s="173">
        <v>6.6</v>
      </c>
      <c r="AC253" s="173">
        <v>6.2000000000000028</v>
      </c>
      <c r="AD253" s="173">
        <v>6.3999999999999986</v>
      </c>
      <c r="AE253" s="173">
        <v>6.7999999999999972</v>
      </c>
      <c r="AF253" s="173">
        <v>7.3999999999999986</v>
      </c>
      <c r="AG253" s="173">
        <v>8</v>
      </c>
      <c r="AH253" s="173">
        <v>8.6000000000000014</v>
      </c>
      <c r="AI253" s="173">
        <v>10</v>
      </c>
      <c r="AJ253" s="173">
        <v>11</v>
      </c>
      <c r="AK253" s="173">
        <v>11.100000000000001</v>
      </c>
      <c r="AL253" s="173">
        <v>11</v>
      </c>
      <c r="AM253" s="173">
        <v>11.600000000000001</v>
      </c>
      <c r="AN253" s="173">
        <v>11.5</v>
      </c>
      <c r="AO253" s="173">
        <v>11.3</v>
      </c>
      <c r="AP253" s="173">
        <v>11.000000000000004</v>
      </c>
      <c r="AQ253" s="173">
        <v>10.899999999999999</v>
      </c>
      <c r="AR253" s="173">
        <v>10.900000000000002</v>
      </c>
      <c r="AS253" s="173">
        <v>11.099999999999998</v>
      </c>
      <c r="AT253" s="173">
        <v>11</v>
      </c>
      <c r="AU253" s="173">
        <v>11.800000000000004</v>
      </c>
      <c r="AV253" s="173">
        <v>12.099999999999998</v>
      </c>
      <c r="AW253" s="173">
        <v>11.5</v>
      </c>
    </row>
    <row r="254" spans="3:49" x14ac:dyDescent="0.2">
      <c r="C254" s="17" t="s">
        <v>21</v>
      </c>
      <c r="D254" s="17">
        <v>0</v>
      </c>
      <c r="E254" s="17"/>
      <c r="F254" s="164" t="s">
        <v>41</v>
      </c>
      <c r="G254" s="17" t="s">
        <v>131</v>
      </c>
      <c r="H254" s="17" t="s">
        <v>130</v>
      </c>
      <c r="I254" s="173">
        <v>0.8</v>
      </c>
      <c r="J254" s="173">
        <v>1.8</v>
      </c>
      <c r="K254" s="173">
        <v>2.5</v>
      </c>
      <c r="L254" s="173">
        <v>2.2000000000000002</v>
      </c>
      <c r="M254" s="173">
        <v>1.2</v>
      </c>
      <c r="N254" s="173">
        <v>1.3</v>
      </c>
      <c r="O254" s="173">
        <v>2.2000000000000002</v>
      </c>
      <c r="P254" s="173">
        <v>2.1</v>
      </c>
      <c r="Q254" s="173">
        <v>2.2999999999999998</v>
      </c>
      <c r="R254" s="173">
        <v>2.2000000000000002</v>
      </c>
      <c r="S254" s="173">
        <v>2.1</v>
      </c>
      <c r="T254" s="173">
        <v>2</v>
      </c>
      <c r="U254" s="173">
        <v>1.9</v>
      </c>
      <c r="V254" s="173">
        <v>1.9</v>
      </c>
      <c r="W254" s="173">
        <v>1.7</v>
      </c>
      <c r="X254" s="173">
        <v>1.6</v>
      </c>
      <c r="Y254" s="173">
        <v>1.6</v>
      </c>
      <c r="Z254" s="173">
        <v>1.6</v>
      </c>
      <c r="AA254" s="173">
        <v>1.6</v>
      </c>
      <c r="AB254" s="173">
        <v>1.6</v>
      </c>
      <c r="AC254" s="173">
        <v>1.5</v>
      </c>
      <c r="AD254" s="173">
        <v>1.5</v>
      </c>
      <c r="AE254" s="173">
        <v>1.6999999999999957</v>
      </c>
      <c r="AF254" s="173">
        <v>1.8999999999999986</v>
      </c>
      <c r="AG254" s="173">
        <v>2.2000000000000028</v>
      </c>
      <c r="AH254" s="173">
        <v>2.8000000000000043</v>
      </c>
      <c r="AI254" s="173">
        <v>2.7999999999999972</v>
      </c>
      <c r="AJ254" s="173">
        <v>3.4000000000000057</v>
      </c>
      <c r="AK254" s="173">
        <v>3.5</v>
      </c>
      <c r="AL254" s="173">
        <v>3.2999999999999972</v>
      </c>
      <c r="AM254" s="173">
        <v>3.3999999999999986</v>
      </c>
      <c r="AN254" s="173">
        <v>3.3000000000000007</v>
      </c>
      <c r="AO254" s="173">
        <v>3.2999999999999972</v>
      </c>
      <c r="AP254" s="173">
        <v>3.2999999999999972</v>
      </c>
      <c r="AQ254" s="173">
        <v>3.3000000000000007</v>
      </c>
      <c r="AR254" s="173">
        <v>3.0999999999999979</v>
      </c>
      <c r="AS254" s="173">
        <v>3.1000000000000014</v>
      </c>
      <c r="AT254" s="173">
        <v>3</v>
      </c>
      <c r="AU254" s="173">
        <v>3.3000000000000007</v>
      </c>
      <c r="AV254" s="173">
        <v>3.6000000000000014</v>
      </c>
      <c r="AW254" s="173">
        <v>3.3999999999999986</v>
      </c>
    </row>
    <row r="255" spans="3:49" x14ac:dyDescent="0.2">
      <c r="C255" s="17" t="s">
        <v>22</v>
      </c>
      <c r="D255" s="17">
        <v>0</v>
      </c>
      <c r="E255" s="17"/>
      <c r="F255" s="164" t="s">
        <v>41</v>
      </c>
      <c r="G255" s="17" t="s">
        <v>131</v>
      </c>
      <c r="H255" s="17" t="s">
        <v>130</v>
      </c>
      <c r="I255" s="173">
        <v>15.8</v>
      </c>
      <c r="J255" s="173">
        <v>11.2</v>
      </c>
      <c r="K255" s="173">
        <v>13.9</v>
      </c>
      <c r="L255" s="173">
        <v>13.9</v>
      </c>
      <c r="M255" s="173">
        <v>13.6</v>
      </c>
      <c r="N255" s="173">
        <v>12.1</v>
      </c>
      <c r="O255" s="173">
        <v>14.7</v>
      </c>
      <c r="P255" s="173">
        <v>14.9</v>
      </c>
      <c r="Q255" s="173">
        <v>14.3</v>
      </c>
      <c r="R255" s="173">
        <v>14.3</v>
      </c>
      <c r="S255" s="173">
        <v>14.3</v>
      </c>
      <c r="T255" s="173">
        <v>13.5</v>
      </c>
      <c r="U255" s="173">
        <v>12.8</v>
      </c>
      <c r="V255" s="173">
        <v>12</v>
      </c>
      <c r="W255" s="173">
        <v>12.1</v>
      </c>
      <c r="X255" s="173">
        <v>11.7</v>
      </c>
      <c r="Y255" s="173">
        <v>11.7</v>
      </c>
      <c r="Z255" s="173">
        <v>11.1</v>
      </c>
      <c r="AA255" s="173">
        <v>11.1</v>
      </c>
      <c r="AB255" s="173">
        <v>12.4</v>
      </c>
      <c r="AC255" s="173">
        <v>12.5</v>
      </c>
      <c r="AD255" s="173">
        <v>12.699999999999989</v>
      </c>
      <c r="AE255" s="173">
        <v>12.900000000000006</v>
      </c>
      <c r="AF255" s="173">
        <v>14</v>
      </c>
      <c r="AG255" s="173">
        <v>14.700000000000017</v>
      </c>
      <c r="AH255" s="173">
        <v>15.400000000000006</v>
      </c>
      <c r="AI255" s="173">
        <v>15.5</v>
      </c>
      <c r="AJ255" s="173">
        <v>16.100000000000023</v>
      </c>
      <c r="AK255" s="173">
        <v>16</v>
      </c>
      <c r="AL255" s="173">
        <v>15.299999999999983</v>
      </c>
      <c r="AM255" s="173">
        <v>16.200000000000017</v>
      </c>
      <c r="AN255" s="173">
        <v>15.700000000000017</v>
      </c>
      <c r="AO255" s="173">
        <v>14.5</v>
      </c>
      <c r="AP255" s="173">
        <v>13.5</v>
      </c>
      <c r="AQ255" s="173">
        <v>13.300000000000011</v>
      </c>
      <c r="AR255" s="173">
        <v>13.400000000000006</v>
      </c>
      <c r="AS255" s="173">
        <v>12.799999999999997</v>
      </c>
      <c r="AT255" s="173">
        <v>12.700000000000003</v>
      </c>
      <c r="AU255" s="173">
        <v>12.099999999999994</v>
      </c>
      <c r="AV255" s="173">
        <v>12.5</v>
      </c>
      <c r="AW255" s="173">
        <v>11.599999999999994</v>
      </c>
    </row>
    <row r="256" spans="3:49" x14ac:dyDescent="0.2">
      <c r="C256" s="17" t="s">
        <v>23</v>
      </c>
      <c r="D256" s="17">
        <v>0</v>
      </c>
      <c r="E256" s="17"/>
      <c r="F256" s="164" t="s">
        <v>41</v>
      </c>
      <c r="G256" s="17" t="s">
        <v>131</v>
      </c>
      <c r="H256" s="17" t="s">
        <v>130</v>
      </c>
      <c r="I256" s="173">
        <v>6.4</v>
      </c>
      <c r="J256" s="173">
        <v>6.5</v>
      </c>
      <c r="K256" s="173">
        <v>6.6</v>
      </c>
      <c r="L256" s="173">
        <v>8.6</v>
      </c>
      <c r="M256" s="173">
        <v>11.1</v>
      </c>
      <c r="N256" s="173">
        <v>9.1</v>
      </c>
      <c r="O256" s="173">
        <v>5.9</v>
      </c>
      <c r="P256" s="173">
        <v>5.4</v>
      </c>
      <c r="Q256" s="173">
        <v>5.9</v>
      </c>
      <c r="R256" s="173">
        <v>5.4</v>
      </c>
      <c r="S256" s="173">
        <v>5.2</v>
      </c>
      <c r="T256" s="173">
        <v>5</v>
      </c>
      <c r="U256" s="173">
        <v>4.7</v>
      </c>
      <c r="V256" s="173">
        <v>4.8</v>
      </c>
      <c r="W256" s="173">
        <v>4.5999999999999996</v>
      </c>
      <c r="X256" s="173">
        <v>4.3</v>
      </c>
      <c r="Y256" s="173">
        <v>4.5</v>
      </c>
      <c r="Z256" s="173">
        <v>5</v>
      </c>
      <c r="AA256" s="173">
        <v>5.0999999999999996</v>
      </c>
      <c r="AB256" s="173">
        <v>5.0999999999999996</v>
      </c>
      <c r="AC256" s="173">
        <v>6.5</v>
      </c>
      <c r="AD256" s="173">
        <v>6.7999999999999972</v>
      </c>
      <c r="AE256" s="173">
        <v>7.2999999999999972</v>
      </c>
      <c r="AF256" s="173">
        <v>7.7999999999999972</v>
      </c>
      <c r="AG256" s="173">
        <v>8.5</v>
      </c>
      <c r="AH256" s="173">
        <v>8.6999999999999886</v>
      </c>
      <c r="AI256" s="173">
        <v>9</v>
      </c>
      <c r="AJ256" s="173">
        <v>9.0999999999999943</v>
      </c>
      <c r="AK256" s="173">
        <v>9</v>
      </c>
      <c r="AL256" s="173">
        <v>9</v>
      </c>
      <c r="AM256" s="173">
        <v>9.2000000000000028</v>
      </c>
      <c r="AN256" s="173">
        <v>9.0999999999999943</v>
      </c>
      <c r="AO256" s="173">
        <v>8.6999999999999886</v>
      </c>
      <c r="AP256" s="173">
        <v>8.4000000000000057</v>
      </c>
      <c r="AQ256" s="173">
        <v>8</v>
      </c>
      <c r="AR256" s="173">
        <v>8</v>
      </c>
      <c r="AS256" s="173">
        <v>7.7999999999999972</v>
      </c>
      <c r="AT256" s="173">
        <v>7.5</v>
      </c>
      <c r="AU256" s="173">
        <v>7.7999999999999972</v>
      </c>
      <c r="AV256" s="173">
        <v>7.8999999999999915</v>
      </c>
      <c r="AW256" s="173">
        <v>7.3999999999999915</v>
      </c>
    </row>
    <row r="257" spans="3:49" x14ac:dyDescent="0.2">
      <c r="C257" s="17" t="s">
        <v>24</v>
      </c>
      <c r="D257" s="17">
        <v>0</v>
      </c>
      <c r="E257" s="17"/>
      <c r="F257" s="164" t="s">
        <v>41</v>
      </c>
      <c r="G257" s="17" t="s">
        <v>131</v>
      </c>
      <c r="H257" s="17" t="s">
        <v>130</v>
      </c>
      <c r="I257" s="173">
        <v>38.299999999999997</v>
      </c>
      <c r="J257" s="173">
        <v>38.4</v>
      </c>
      <c r="K257" s="173">
        <v>40.299999999999997</v>
      </c>
      <c r="L257" s="173">
        <v>37.6</v>
      </c>
      <c r="M257" s="173">
        <v>42.1</v>
      </c>
      <c r="N257" s="173">
        <v>50.3</v>
      </c>
      <c r="O257" s="173">
        <v>44.7</v>
      </c>
      <c r="P257" s="173">
        <v>41.6</v>
      </c>
      <c r="Q257" s="173">
        <v>42.1</v>
      </c>
      <c r="R257" s="173">
        <v>40.799999999999997</v>
      </c>
      <c r="S257" s="173">
        <v>37.200000000000003</v>
      </c>
      <c r="T257" s="173">
        <v>38.1</v>
      </c>
      <c r="U257" s="173">
        <v>36.4</v>
      </c>
      <c r="V257" s="173">
        <v>33.799999999999997</v>
      </c>
      <c r="W257" s="173">
        <v>29.9</v>
      </c>
      <c r="X257" s="173">
        <v>32.200000000000003</v>
      </c>
      <c r="Y257" s="173">
        <v>32.5</v>
      </c>
      <c r="Z257" s="173">
        <v>32.200000000000003</v>
      </c>
      <c r="AA257" s="173">
        <v>31.6</v>
      </c>
      <c r="AB257" s="173">
        <v>30.9</v>
      </c>
      <c r="AC257" s="173">
        <v>31.400000000000091</v>
      </c>
      <c r="AD257" s="173">
        <v>31.799999999999955</v>
      </c>
      <c r="AE257" s="173">
        <v>31.399999999999977</v>
      </c>
      <c r="AF257" s="173">
        <v>33.700000000000045</v>
      </c>
      <c r="AG257" s="173">
        <v>35.100000000000023</v>
      </c>
      <c r="AH257" s="173">
        <v>35.900000000000091</v>
      </c>
      <c r="AI257" s="173">
        <v>36.699999999999932</v>
      </c>
      <c r="AJ257" s="173">
        <v>37.5</v>
      </c>
      <c r="AK257" s="173">
        <v>36.299999999999955</v>
      </c>
      <c r="AL257" s="173">
        <v>37.899999999999977</v>
      </c>
      <c r="AM257" s="173">
        <v>41.899999999999977</v>
      </c>
      <c r="AN257" s="173">
        <v>42.300000000000011</v>
      </c>
      <c r="AO257" s="173">
        <v>41.699999999999989</v>
      </c>
      <c r="AP257" s="173">
        <v>41.599999999999966</v>
      </c>
      <c r="AQ257" s="173">
        <v>41.699999999999989</v>
      </c>
      <c r="AR257" s="173">
        <v>42.800000000000011</v>
      </c>
      <c r="AS257" s="173">
        <v>44.099999999999966</v>
      </c>
      <c r="AT257" s="173">
        <v>43.300000000000011</v>
      </c>
      <c r="AU257" s="173">
        <v>43.600000000000023</v>
      </c>
      <c r="AV257" s="173">
        <v>45</v>
      </c>
      <c r="AW257" s="173">
        <v>42.899999999999977</v>
      </c>
    </row>
    <row r="258" spans="3:49" x14ac:dyDescent="0.2">
      <c r="C258" s="17" t="s">
        <v>25</v>
      </c>
      <c r="D258" s="17">
        <v>0</v>
      </c>
      <c r="E258" s="17"/>
      <c r="F258" s="164" t="s">
        <v>41</v>
      </c>
      <c r="G258" s="17" t="s">
        <v>131</v>
      </c>
      <c r="H258" s="17" t="s">
        <v>130</v>
      </c>
      <c r="I258" s="173">
        <v>16.8</v>
      </c>
      <c r="J258" s="173">
        <v>20.6</v>
      </c>
      <c r="K258" s="173">
        <v>18.8</v>
      </c>
      <c r="L258" s="173">
        <v>22.8</v>
      </c>
      <c r="M258" s="173">
        <v>25.8</v>
      </c>
      <c r="N258" s="173">
        <v>22.7</v>
      </c>
      <c r="O258" s="173">
        <v>21.3</v>
      </c>
      <c r="P258" s="173">
        <v>21.1</v>
      </c>
      <c r="Q258" s="173">
        <v>23.2</v>
      </c>
      <c r="R258" s="173">
        <v>22.2</v>
      </c>
      <c r="S258" s="173">
        <v>22.6</v>
      </c>
      <c r="T258" s="173">
        <v>23.6</v>
      </c>
      <c r="U258" s="173">
        <v>21.1</v>
      </c>
      <c r="V258" s="173">
        <v>21.1</v>
      </c>
      <c r="W258" s="173">
        <v>20.8</v>
      </c>
      <c r="X258" s="173">
        <v>20.8</v>
      </c>
      <c r="Y258" s="173">
        <v>21.2</v>
      </c>
      <c r="Z258" s="173">
        <v>21</v>
      </c>
      <c r="AA258" s="173">
        <v>20.6</v>
      </c>
      <c r="AB258" s="173">
        <v>21.9</v>
      </c>
      <c r="AC258" s="173">
        <v>23.099999999999966</v>
      </c>
      <c r="AD258" s="173">
        <v>23.300000000000011</v>
      </c>
      <c r="AE258" s="173">
        <v>23.599999999999966</v>
      </c>
      <c r="AF258" s="173">
        <v>24.300000000000011</v>
      </c>
      <c r="AG258" s="173">
        <v>24.300000000000011</v>
      </c>
      <c r="AH258" s="173">
        <v>24.199999999999989</v>
      </c>
      <c r="AI258" s="173">
        <v>24.899999999999977</v>
      </c>
      <c r="AJ258" s="173">
        <v>24.800000000000011</v>
      </c>
      <c r="AK258" s="173">
        <v>24.100000000000023</v>
      </c>
      <c r="AL258" s="173">
        <v>21.900000000000034</v>
      </c>
      <c r="AM258" s="173">
        <v>25.300000000000011</v>
      </c>
      <c r="AN258" s="173">
        <v>26.699999999999989</v>
      </c>
      <c r="AO258" s="173">
        <v>25.699999999999989</v>
      </c>
      <c r="AP258" s="173">
        <v>25.400000000000006</v>
      </c>
      <c r="AQ258" s="173">
        <v>26.699999999999989</v>
      </c>
      <c r="AR258" s="173">
        <v>27</v>
      </c>
      <c r="AS258" s="173">
        <v>27.800000000000011</v>
      </c>
      <c r="AT258" s="173">
        <v>27.600000000000023</v>
      </c>
      <c r="AU258" s="173">
        <v>27.800000000000011</v>
      </c>
      <c r="AV258" s="173">
        <v>28.699999999999989</v>
      </c>
      <c r="AW258" s="173">
        <v>27</v>
      </c>
    </row>
    <row r="259" spans="3:49" x14ac:dyDescent="0.2">
      <c r="C259" s="17" t="s">
        <v>26</v>
      </c>
      <c r="D259" s="17">
        <v>0</v>
      </c>
      <c r="E259" s="17"/>
      <c r="F259" s="164" t="s">
        <v>41</v>
      </c>
      <c r="G259" s="17" t="s">
        <v>131</v>
      </c>
      <c r="H259" s="17" t="s">
        <v>130</v>
      </c>
      <c r="I259" s="173">
        <v>4.0999999999999996</v>
      </c>
      <c r="J259" s="173">
        <v>2.4</v>
      </c>
      <c r="K259" s="173">
        <v>2.9</v>
      </c>
      <c r="L259" s="173">
        <v>2.6</v>
      </c>
      <c r="M259" s="173">
        <v>3.1</v>
      </c>
      <c r="N259" s="173">
        <v>3.4</v>
      </c>
      <c r="O259" s="173">
        <v>3</v>
      </c>
      <c r="P259" s="173">
        <v>3.6</v>
      </c>
      <c r="Q259" s="173">
        <v>3.4</v>
      </c>
      <c r="R259" s="173">
        <v>3.2</v>
      </c>
      <c r="S259" s="173">
        <v>3.1</v>
      </c>
      <c r="T259" s="173">
        <v>2.9</v>
      </c>
      <c r="U259" s="173">
        <v>2.9</v>
      </c>
      <c r="V259" s="173">
        <v>2.8</v>
      </c>
      <c r="W259" s="173">
        <v>2.9</v>
      </c>
      <c r="X259" s="173">
        <v>3.1</v>
      </c>
      <c r="Y259" s="173">
        <v>3</v>
      </c>
      <c r="Z259" s="173">
        <v>3</v>
      </c>
      <c r="AA259" s="173">
        <v>2.9</v>
      </c>
      <c r="AB259" s="173">
        <v>2.6</v>
      </c>
      <c r="AC259" s="173">
        <v>2.7999999999999972</v>
      </c>
      <c r="AD259" s="173">
        <v>3.0999999999999979</v>
      </c>
      <c r="AE259" s="173">
        <v>3.1999999999999993</v>
      </c>
      <c r="AF259" s="173">
        <v>3.5</v>
      </c>
      <c r="AG259" s="173">
        <v>3.8999999999999986</v>
      </c>
      <c r="AH259" s="173">
        <v>4.2999999999999972</v>
      </c>
      <c r="AI259" s="173">
        <v>4.9000000000000021</v>
      </c>
      <c r="AJ259" s="173">
        <v>5.3000000000000043</v>
      </c>
      <c r="AK259" s="173">
        <v>5.3000000000000007</v>
      </c>
      <c r="AL259" s="173">
        <v>5.2999999999999972</v>
      </c>
      <c r="AM259" s="173">
        <v>5.3999999999999986</v>
      </c>
      <c r="AN259" s="173">
        <v>5.3000000000000007</v>
      </c>
      <c r="AO259" s="173">
        <v>5.3999999999999986</v>
      </c>
      <c r="AP259" s="173">
        <v>5.1999999999999993</v>
      </c>
      <c r="AQ259" s="173">
        <v>5.2000000000000028</v>
      </c>
      <c r="AR259" s="173">
        <v>5</v>
      </c>
      <c r="AS259" s="173">
        <v>5.1000000000000014</v>
      </c>
      <c r="AT259" s="173">
        <v>4.8000000000000007</v>
      </c>
      <c r="AU259" s="173">
        <v>5</v>
      </c>
      <c r="AV259" s="173">
        <v>4.6999999999999993</v>
      </c>
      <c r="AW259" s="173">
        <v>4.4000000000000021</v>
      </c>
    </row>
    <row r="260" spans="3:49" x14ac:dyDescent="0.2">
      <c r="C260" s="17" t="s">
        <v>27</v>
      </c>
      <c r="D260" s="17">
        <v>0</v>
      </c>
      <c r="E260" s="17"/>
      <c r="F260" s="164" t="s">
        <v>41</v>
      </c>
      <c r="G260" s="17" t="s">
        <v>131</v>
      </c>
      <c r="H260" s="17" t="s">
        <v>130</v>
      </c>
      <c r="I260" s="173">
        <v>22</v>
      </c>
      <c r="J260" s="173">
        <v>22.8</v>
      </c>
      <c r="K260" s="173">
        <v>27.4</v>
      </c>
      <c r="L260" s="173">
        <v>21.3</v>
      </c>
      <c r="M260" s="173">
        <v>19.600000000000001</v>
      </c>
      <c r="N260" s="173">
        <v>15.5</v>
      </c>
      <c r="O260" s="173">
        <v>12.5</v>
      </c>
      <c r="P260" s="173">
        <v>12.1</v>
      </c>
      <c r="Q260" s="173">
        <v>12.1</v>
      </c>
      <c r="R260" s="173">
        <v>11.8</v>
      </c>
      <c r="S260" s="173">
        <v>11.9</v>
      </c>
      <c r="T260" s="173">
        <v>11.4</v>
      </c>
      <c r="U260" s="173">
        <v>11.1</v>
      </c>
      <c r="V260" s="173">
        <v>10.3</v>
      </c>
      <c r="W260" s="173">
        <v>10</v>
      </c>
      <c r="X260" s="173">
        <v>9.6</v>
      </c>
      <c r="Y260" s="173">
        <v>9.6999999999999993</v>
      </c>
      <c r="Z260" s="173">
        <v>9.8000000000000007</v>
      </c>
      <c r="AA260" s="173">
        <v>9.9</v>
      </c>
      <c r="AB260" s="173">
        <v>10.4</v>
      </c>
      <c r="AC260" s="173">
        <v>10.399999999999977</v>
      </c>
      <c r="AD260" s="173">
        <v>10.699999999999989</v>
      </c>
      <c r="AE260" s="173">
        <v>10.900000000000006</v>
      </c>
      <c r="AF260" s="173">
        <v>12.400000000000006</v>
      </c>
      <c r="AG260" s="173">
        <v>12.300000000000011</v>
      </c>
      <c r="AH260" s="173">
        <v>12.799999999999983</v>
      </c>
      <c r="AI260" s="173">
        <v>12.900000000000006</v>
      </c>
      <c r="AJ260" s="173">
        <v>13.400000000000006</v>
      </c>
      <c r="AK260" s="173">
        <v>13.199999999999989</v>
      </c>
      <c r="AL260" s="173">
        <v>13.200000000000017</v>
      </c>
      <c r="AM260" s="173">
        <v>13.400000000000006</v>
      </c>
      <c r="AN260" s="173">
        <v>13.299999999999983</v>
      </c>
      <c r="AO260" s="173">
        <v>12.600000000000009</v>
      </c>
      <c r="AP260" s="173">
        <v>12.800000000000011</v>
      </c>
      <c r="AQ260" s="173">
        <v>12.5</v>
      </c>
      <c r="AR260" s="173">
        <v>12.700000000000003</v>
      </c>
      <c r="AS260" s="173">
        <v>12.599999999999994</v>
      </c>
      <c r="AT260" s="173">
        <v>12.599999999999994</v>
      </c>
      <c r="AU260" s="173">
        <v>12.799999999999997</v>
      </c>
      <c r="AV260" s="173">
        <v>12.200000000000017</v>
      </c>
      <c r="AW260" s="173">
        <v>11.699999999999989</v>
      </c>
    </row>
    <row r="261" spans="3:49" x14ac:dyDescent="0.2">
      <c r="C261" s="17" t="s">
        <v>28</v>
      </c>
      <c r="D261" s="17">
        <v>0</v>
      </c>
      <c r="E261" s="17"/>
      <c r="F261" s="164" t="s">
        <v>41</v>
      </c>
      <c r="G261" s="17" t="s">
        <v>131</v>
      </c>
      <c r="H261" s="17" t="s">
        <v>130</v>
      </c>
      <c r="I261" s="173">
        <v>18.7</v>
      </c>
      <c r="J261" s="173">
        <v>20.6</v>
      </c>
      <c r="K261" s="173">
        <v>18.2</v>
      </c>
      <c r="L261" s="173">
        <v>16.2</v>
      </c>
      <c r="M261" s="173">
        <v>15.6</v>
      </c>
      <c r="N261" s="173">
        <v>21</v>
      </c>
      <c r="O261" s="173">
        <v>29.8</v>
      </c>
      <c r="P261" s="173">
        <v>31.3</v>
      </c>
      <c r="Q261" s="173">
        <v>30.5</v>
      </c>
      <c r="R261" s="173">
        <v>32.1</v>
      </c>
      <c r="S261" s="173">
        <v>29.5</v>
      </c>
      <c r="T261" s="173">
        <v>31.3</v>
      </c>
      <c r="U261" s="173">
        <v>32.200000000000003</v>
      </c>
      <c r="V261" s="173">
        <v>29.9</v>
      </c>
      <c r="W261" s="173">
        <v>29.9</v>
      </c>
      <c r="X261" s="173">
        <v>30.7</v>
      </c>
      <c r="Y261" s="173">
        <v>29.9</v>
      </c>
      <c r="Z261" s="173">
        <v>29.8</v>
      </c>
      <c r="AA261" s="173">
        <v>29.4</v>
      </c>
      <c r="AB261" s="173">
        <v>29.5</v>
      </c>
      <c r="AC261" s="173">
        <v>27.100000000000023</v>
      </c>
      <c r="AD261" s="173">
        <v>27</v>
      </c>
      <c r="AE261" s="173">
        <v>25.700000000000045</v>
      </c>
      <c r="AF261" s="173">
        <v>26.899999999999977</v>
      </c>
      <c r="AG261" s="173">
        <v>28.399999999999977</v>
      </c>
      <c r="AH261" s="173">
        <v>29</v>
      </c>
      <c r="AI261" s="173">
        <v>29.899999999999977</v>
      </c>
      <c r="AJ261" s="173">
        <v>28.999999999999972</v>
      </c>
      <c r="AK261" s="173">
        <v>27.800000000000011</v>
      </c>
      <c r="AL261" s="173">
        <v>28.5</v>
      </c>
      <c r="AM261" s="173">
        <v>30.900000000000006</v>
      </c>
      <c r="AN261" s="173">
        <v>31.900000000000006</v>
      </c>
      <c r="AO261" s="173">
        <v>32.399999999999977</v>
      </c>
      <c r="AP261" s="173">
        <v>32.199999999999989</v>
      </c>
      <c r="AQ261" s="173">
        <v>31.599999999999994</v>
      </c>
      <c r="AR261" s="173">
        <v>33.5</v>
      </c>
      <c r="AS261" s="173">
        <v>36.599999999999994</v>
      </c>
      <c r="AT261" s="173">
        <v>36.400000000000006</v>
      </c>
      <c r="AU261" s="173">
        <v>37.599999999999994</v>
      </c>
      <c r="AV261" s="173">
        <v>39.099999999999994</v>
      </c>
      <c r="AW261" s="173">
        <v>37.599999999999994</v>
      </c>
    </row>
    <row r="262" spans="3:49" x14ac:dyDescent="0.2">
      <c r="C262" s="17" t="s">
        <v>29</v>
      </c>
      <c r="D262" s="17">
        <v>0</v>
      </c>
      <c r="E262" s="17"/>
      <c r="F262" s="164" t="s">
        <v>41</v>
      </c>
      <c r="G262" s="17" t="s">
        <v>131</v>
      </c>
      <c r="H262" s="17" t="s">
        <v>130</v>
      </c>
      <c r="I262" s="173">
        <v>10.6</v>
      </c>
      <c r="J262" s="173">
        <v>7.3</v>
      </c>
      <c r="K262" s="173">
        <v>10.1</v>
      </c>
      <c r="L262" s="173">
        <v>9.5</v>
      </c>
      <c r="M262" s="173">
        <v>9.1999999999999993</v>
      </c>
      <c r="N262" s="173">
        <v>8.8000000000000007</v>
      </c>
      <c r="O262" s="173">
        <v>4.5999999999999996</v>
      </c>
      <c r="P262" s="173">
        <v>4.7</v>
      </c>
      <c r="Q262" s="173">
        <v>4.8</v>
      </c>
      <c r="R262" s="173">
        <v>4.5</v>
      </c>
      <c r="S262" s="173">
        <v>4.5</v>
      </c>
      <c r="T262" s="173">
        <v>3.9</v>
      </c>
      <c r="U262" s="173">
        <v>4.3</v>
      </c>
      <c r="V262" s="173">
        <v>3.9</v>
      </c>
      <c r="W262" s="173">
        <v>3.6</v>
      </c>
      <c r="X262" s="173">
        <v>3.8</v>
      </c>
      <c r="Y262" s="173">
        <v>4</v>
      </c>
      <c r="Z262" s="173">
        <v>4.4000000000000004</v>
      </c>
      <c r="AA262" s="173">
        <v>4.5999999999999996</v>
      </c>
      <c r="AB262" s="173">
        <v>4.5</v>
      </c>
      <c r="AC262" s="173">
        <v>5.5</v>
      </c>
      <c r="AD262" s="173">
        <v>5.5</v>
      </c>
      <c r="AE262" s="173">
        <v>5.7000000000000028</v>
      </c>
      <c r="AF262" s="173">
        <v>6.2000000000000028</v>
      </c>
      <c r="AG262" s="173">
        <v>6.9000000000000057</v>
      </c>
      <c r="AH262" s="173">
        <v>7</v>
      </c>
      <c r="AI262" s="173">
        <v>7.2999999999999972</v>
      </c>
      <c r="AJ262" s="173">
        <v>7.5</v>
      </c>
      <c r="AK262" s="173">
        <v>7.5</v>
      </c>
      <c r="AL262" s="173">
        <v>7.2000000000000028</v>
      </c>
      <c r="AM262" s="173">
        <v>7.7000000000000028</v>
      </c>
      <c r="AN262" s="173">
        <v>7.6999999999999957</v>
      </c>
      <c r="AO262" s="173">
        <v>7.7999999999999972</v>
      </c>
      <c r="AP262" s="173">
        <v>8</v>
      </c>
      <c r="AQ262" s="173">
        <v>8</v>
      </c>
      <c r="AR262" s="173">
        <v>8</v>
      </c>
      <c r="AS262" s="173">
        <v>8</v>
      </c>
      <c r="AT262" s="173">
        <v>8.0000000000000071</v>
      </c>
      <c r="AU262" s="173">
        <v>8.5000000000000071</v>
      </c>
      <c r="AV262" s="173">
        <v>8.5999999999999943</v>
      </c>
      <c r="AW262" s="173">
        <v>8.0999999999999943</v>
      </c>
    </row>
    <row r="263" spans="3:49" x14ac:dyDescent="0.2">
      <c r="C263" s="17" t="s">
        <v>30</v>
      </c>
      <c r="D263" s="17">
        <v>0</v>
      </c>
      <c r="E263" s="17"/>
      <c r="F263" s="164" t="s">
        <v>41</v>
      </c>
      <c r="G263" s="17" t="s">
        <v>131</v>
      </c>
      <c r="H263" s="17" t="s">
        <v>130</v>
      </c>
      <c r="I263" s="173">
        <v>0.6</v>
      </c>
      <c r="J263" s="173">
        <v>0.9</v>
      </c>
      <c r="K263" s="173">
        <v>1</v>
      </c>
      <c r="L263" s="173">
        <v>0.7</v>
      </c>
      <c r="M263" s="173">
        <v>1.1000000000000001</v>
      </c>
      <c r="N263" s="173">
        <v>0.7</v>
      </c>
      <c r="O263" s="173">
        <v>1</v>
      </c>
      <c r="P263" s="173">
        <v>1</v>
      </c>
      <c r="Q263" s="173">
        <v>1</v>
      </c>
      <c r="R263" s="173">
        <v>1</v>
      </c>
      <c r="S263" s="173">
        <v>1</v>
      </c>
      <c r="T263" s="173">
        <v>1.4</v>
      </c>
      <c r="U263" s="173">
        <v>1.5</v>
      </c>
      <c r="V263" s="173">
        <v>1.3</v>
      </c>
      <c r="W263" s="173">
        <v>1.3</v>
      </c>
      <c r="X263" s="173">
        <v>1.4</v>
      </c>
      <c r="Y263" s="173">
        <v>1.5</v>
      </c>
      <c r="Z263" s="173">
        <v>1.5</v>
      </c>
      <c r="AA263" s="173">
        <v>1.7</v>
      </c>
      <c r="AB263" s="173">
        <v>2.1</v>
      </c>
      <c r="AC263" s="173">
        <v>2.2000000000000028</v>
      </c>
      <c r="AD263" s="173">
        <v>2.3999999999999915</v>
      </c>
      <c r="AE263" s="173">
        <v>2.2999999999999972</v>
      </c>
      <c r="AF263" s="173">
        <v>2.4000000000000057</v>
      </c>
      <c r="AG263" s="173">
        <v>2.5999999999999943</v>
      </c>
      <c r="AH263" s="173">
        <v>3</v>
      </c>
      <c r="AI263" s="173">
        <v>2.7000000000000028</v>
      </c>
      <c r="AJ263" s="173">
        <v>3.2000000000000028</v>
      </c>
      <c r="AK263" s="173">
        <v>3.2000000000000028</v>
      </c>
      <c r="AL263" s="173">
        <v>3.2000000000000028</v>
      </c>
      <c r="AM263" s="173">
        <v>3.7000000000000028</v>
      </c>
      <c r="AN263" s="173">
        <v>3.7000000000000028</v>
      </c>
      <c r="AO263" s="173">
        <v>3.6999999999999957</v>
      </c>
      <c r="AP263" s="173">
        <v>3.6000000000000014</v>
      </c>
      <c r="AQ263" s="173">
        <v>3.5</v>
      </c>
      <c r="AR263" s="173">
        <v>3.7999999999999972</v>
      </c>
      <c r="AS263" s="173">
        <v>3.8999999999999986</v>
      </c>
      <c r="AT263" s="173">
        <v>4.1000000000000014</v>
      </c>
      <c r="AU263" s="173">
        <v>3.9000000000000057</v>
      </c>
      <c r="AV263" s="173">
        <v>3.7999999999999972</v>
      </c>
      <c r="AW263" s="173">
        <v>3.3999999999999986</v>
      </c>
    </row>
    <row r="264" spans="3:49" x14ac:dyDescent="0.2">
      <c r="C264" s="17" t="s">
        <v>31</v>
      </c>
      <c r="D264" s="17">
        <v>0</v>
      </c>
      <c r="E264" s="17"/>
      <c r="F264" s="164" t="s">
        <v>41</v>
      </c>
      <c r="G264" s="17" t="s">
        <v>131</v>
      </c>
      <c r="H264" s="17" t="s">
        <v>130</v>
      </c>
      <c r="I264" s="173">
        <v>14.1</v>
      </c>
      <c r="J264" s="173">
        <v>13.4</v>
      </c>
      <c r="K264" s="173">
        <v>12.8</v>
      </c>
      <c r="L264" s="173">
        <v>15.5</v>
      </c>
      <c r="M264" s="173">
        <v>12</v>
      </c>
      <c r="N264" s="173">
        <v>11</v>
      </c>
      <c r="O264" s="173">
        <v>11.8</v>
      </c>
      <c r="P264" s="173">
        <v>10.7</v>
      </c>
      <c r="Q264" s="173">
        <v>10</v>
      </c>
      <c r="R264" s="173">
        <v>10.3</v>
      </c>
      <c r="S264" s="173">
        <v>11</v>
      </c>
      <c r="T264" s="173">
        <v>10</v>
      </c>
      <c r="U264" s="173">
        <v>9.1999999999999993</v>
      </c>
      <c r="V264" s="173">
        <v>9.1</v>
      </c>
      <c r="W264" s="173">
        <v>8.8000000000000007</v>
      </c>
      <c r="X264" s="173">
        <v>8.8000000000000007</v>
      </c>
      <c r="Y264" s="173">
        <v>9</v>
      </c>
      <c r="Z264" s="173">
        <v>9.3000000000000007</v>
      </c>
      <c r="AA264" s="173">
        <v>9.3000000000000007</v>
      </c>
      <c r="AB264" s="173">
        <v>9.1999999999999993</v>
      </c>
      <c r="AC264" s="173">
        <v>10</v>
      </c>
      <c r="AD264" s="173">
        <v>9.7000000000000171</v>
      </c>
      <c r="AE264" s="173">
        <v>9.2999999999999829</v>
      </c>
      <c r="AF264" s="173">
        <v>9.5</v>
      </c>
      <c r="AG264" s="173">
        <v>9.7000000000000171</v>
      </c>
      <c r="AH264" s="173">
        <v>9.6999999999999886</v>
      </c>
      <c r="AI264" s="173">
        <v>9.5999999999999943</v>
      </c>
      <c r="AJ264" s="173">
        <v>9.8000000000000114</v>
      </c>
      <c r="AK264" s="173">
        <v>9.0999999999999943</v>
      </c>
      <c r="AL264" s="173">
        <v>9.2999999999999829</v>
      </c>
      <c r="AM264" s="173">
        <v>9.7000000000000171</v>
      </c>
      <c r="AN264" s="173">
        <v>9.7999999999999829</v>
      </c>
      <c r="AO264" s="173">
        <v>10.199999999999989</v>
      </c>
      <c r="AP264" s="173">
        <v>10.5</v>
      </c>
      <c r="AQ264" s="173">
        <v>10.400000000000006</v>
      </c>
      <c r="AR264" s="173">
        <v>10.400000000000006</v>
      </c>
      <c r="AS264" s="173">
        <v>10.599999999999994</v>
      </c>
      <c r="AT264" s="173">
        <v>11.200000000000017</v>
      </c>
      <c r="AU264" s="173">
        <v>10.199999999999989</v>
      </c>
      <c r="AV264" s="173">
        <v>10.800000000000011</v>
      </c>
      <c r="AW264" s="173">
        <v>10.199999999999989</v>
      </c>
    </row>
    <row r="265" spans="3:49" x14ac:dyDescent="0.2">
      <c r="C265" s="17" t="s">
        <v>32</v>
      </c>
      <c r="D265" s="17">
        <v>0</v>
      </c>
      <c r="E265" s="17"/>
      <c r="F265" s="164" t="s">
        <v>41</v>
      </c>
      <c r="G265" s="17" t="s">
        <v>131</v>
      </c>
      <c r="H265" s="17" t="s">
        <v>130</v>
      </c>
      <c r="I265" s="173">
        <v>1.4</v>
      </c>
      <c r="J265" s="173">
        <v>1.9</v>
      </c>
      <c r="K265" s="173">
        <v>1.6</v>
      </c>
      <c r="L265" s="173">
        <v>1.8</v>
      </c>
      <c r="M265" s="173">
        <v>1.7</v>
      </c>
      <c r="N265" s="173">
        <v>1</v>
      </c>
      <c r="O265" s="173">
        <v>1.4</v>
      </c>
      <c r="P265" s="173">
        <v>1.6</v>
      </c>
      <c r="Q265" s="173">
        <v>1.7</v>
      </c>
      <c r="R265" s="173">
        <v>1.6</v>
      </c>
      <c r="S265" s="173">
        <v>1.6</v>
      </c>
      <c r="T265" s="173">
        <v>1.6</v>
      </c>
      <c r="U265" s="173">
        <v>1.4</v>
      </c>
      <c r="V265" s="173">
        <v>1.4</v>
      </c>
      <c r="W265" s="173">
        <v>1.4</v>
      </c>
      <c r="X265" s="173">
        <v>1.7</v>
      </c>
      <c r="Y265" s="173">
        <v>1.6</v>
      </c>
      <c r="Z265" s="173">
        <v>1.5</v>
      </c>
      <c r="AA265" s="173">
        <v>1.4</v>
      </c>
      <c r="AB265" s="173">
        <v>1.3</v>
      </c>
      <c r="AC265" s="173">
        <v>1.1999999999999957</v>
      </c>
      <c r="AD265" s="173">
        <v>1.1999999999999993</v>
      </c>
      <c r="AE265" s="173">
        <v>1.1999999999999993</v>
      </c>
      <c r="AF265" s="173">
        <v>1.2999999999999972</v>
      </c>
      <c r="AG265" s="173">
        <v>1.2000000000000028</v>
      </c>
      <c r="AH265" s="173">
        <v>1.1999999999999993</v>
      </c>
      <c r="AI265" s="173">
        <v>1.1999999999999993</v>
      </c>
      <c r="AJ265" s="173">
        <v>1.2000000000000028</v>
      </c>
      <c r="AK265" s="173">
        <v>1.1999999999999993</v>
      </c>
      <c r="AL265" s="173">
        <v>1</v>
      </c>
      <c r="AM265" s="173">
        <v>1.3000000000000007</v>
      </c>
      <c r="AN265" s="173">
        <v>1.5</v>
      </c>
      <c r="AO265" s="173">
        <v>1.4000000000000021</v>
      </c>
      <c r="AP265" s="173">
        <v>1.4000000000000021</v>
      </c>
      <c r="AQ265" s="173">
        <v>1.3000000000000007</v>
      </c>
      <c r="AR265" s="173">
        <v>1.5</v>
      </c>
      <c r="AS265" s="173">
        <v>1.6999999999999993</v>
      </c>
      <c r="AT265" s="173">
        <v>1.4000000000000021</v>
      </c>
      <c r="AU265" s="173">
        <v>1.3999999999999986</v>
      </c>
      <c r="AV265" s="173">
        <v>1.5999999999999979</v>
      </c>
      <c r="AW265" s="173">
        <v>1.6000000000000014</v>
      </c>
    </row>
    <row r="266" spans="3:49" x14ac:dyDescent="0.2">
      <c r="C266" s="17" t="s">
        <v>33</v>
      </c>
      <c r="D266" s="17">
        <v>0</v>
      </c>
      <c r="E266" s="17"/>
      <c r="F266" s="164" t="s">
        <v>41</v>
      </c>
      <c r="G266" s="17" t="s">
        <v>131</v>
      </c>
      <c r="H266" s="17" t="s">
        <v>130</v>
      </c>
      <c r="I266" s="173">
        <v>215.99999999999997</v>
      </c>
      <c r="J266" s="173">
        <v>213.80000000000004</v>
      </c>
      <c r="K266" s="173">
        <v>219.4</v>
      </c>
      <c r="L266" s="173">
        <v>220.3</v>
      </c>
      <c r="M266" s="173">
        <v>220.09999999999997</v>
      </c>
      <c r="N266" s="173">
        <v>216.1</v>
      </c>
      <c r="O266" s="173">
        <v>214.20000000000005</v>
      </c>
      <c r="P266" s="173">
        <v>212.2</v>
      </c>
      <c r="Q266" s="173">
        <v>212.20000000000002</v>
      </c>
      <c r="R266" s="173">
        <v>209.20000000000002</v>
      </c>
      <c r="S266" s="173">
        <v>203.4</v>
      </c>
      <c r="T266" s="173">
        <v>201.30000000000004</v>
      </c>
      <c r="U266" s="173">
        <v>191.1</v>
      </c>
      <c r="V266" s="173">
        <v>182.00000000000003</v>
      </c>
      <c r="W266" s="173">
        <v>175.00000000000003</v>
      </c>
      <c r="X266" s="173">
        <v>176.70000000000002</v>
      </c>
      <c r="Y266" s="173">
        <v>177.7</v>
      </c>
      <c r="Z266" s="173">
        <v>177.90000000000003</v>
      </c>
      <c r="AA266" s="173">
        <v>177.60000000000002</v>
      </c>
      <c r="AB266" s="173">
        <v>179.6</v>
      </c>
      <c r="AC266" s="173">
        <v>184.60000000000082</v>
      </c>
      <c r="AD266" s="173">
        <v>186.00000000000091</v>
      </c>
      <c r="AE266" s="173">
        <v>186.59999999999945</v>
      </c>
      <c r="AF266" s="173">
        <v>200.40000000000055</v>
      </c>
      <c r="AG266" s="173">
        <v>210.70000000000027</v>
      </c>
      <c r="AH266" s="173">
        <v>217.5</v>
      </c>
      <c r="AI266" s="173">
        <v>223.79999999999973</v>
      </c>
      <c r="AJ266" s="173">
        <v>228.70000000000027</v>
      </c>
      <c r="AK266" s="173">
        <v>225.60000000000036</v>
      </c>
      <c r="AL266" s="173">
        <v>224.89999999999964</v>
      </c>
      <c r="AM266" s="173">
        <v>241.79999999999973</v>
      </c>
      <c r="AN266" s="173">
        <v>244.29999999999995</v>
      </c>
      <c r="AO266" s="173">
        <v>239.70000000000005</v>
      </c>
      <c r="AP266" s="173">
        <v>236.29999999999995</v>
      </c>
      <c r="AQ266" s="173">
        <v>234.60000000000014</v>
      </c>
      <c r="AR266" s="173">
        <v>237.80000000000007</v>
      </c>
      <c r="AS266" s="173">
        <v>243.99999999999994</v>
      </c>
      <c r="AT266" s="173">
        <v>243.30000000000007</v>
      </c>
      <c r="AU266" s="173">
        <v>246.8</v>
      </c>
      <c r="AV266" s="173">
        <v>251.79999999999995</v>
      </c>
      <c r="AW266" s="173">
        <v>238.09999999999991</v>
      </c>
    </row>
    <row r="267" spans="3:49" x14ac:dyDescent="0.2">
      <c r="C267" s="17" t="s">
        <v>34</v>
      </c>
      <c r="D267" s="17">
        <v>0</v>
      </c>
      <c r="E267" s="17"/>
      <c r="F267" s="164" t="s">
        <v>41</v>
      </c>
      <c r="G267" s="17" t="s">
        <v>131</v>
      </c>
      <c r="H267" s="17" t="s">
        <v>130</v>
      </c>
      <c r="I267" s="173">
        <v>0</v>
      </c>
      <c r="J267" s="173">
        <v>0</v>
      </c>
      <c r="K267" s="173">
        <v>0</v>
      </c>
      <c r="L267" s="173">
        <v>0</v>
      </c>
      <c r="M267" s="173">
        <v>0</v>
      </c>
      <c r="N267" s="173">
        <v>0</v>
      </c>
      <c r="O267" s="173">
        <v>0</v>
      </c>
      <c r="P267" s="173">
        <v>0</v>
      </c>
      <c r="Q267" s="173">
        <v>0</v>
      </c>
      <c r="R267" s="173">
        <v>0</v>
      </c>
      <c r="S267" s="173">
        <v>0</v>
      </c>
      <c r="T267" s="173">
        <v>0</v>
      </c>
      <c r="U267" s="173">
        <v>0</v>
      </c>
      <c r="V267" s="173">
        <v>0</v>
      </c>
      <c r="W267" s="173">
        <v>0</v>
      </c>
      <c r="X267" s="173">
        <v>0</v>
      </c>
      <c r="Y267" s="173">
        <v>0</v>
      </c>
      <c r="Z267" s="173">
        <v>0</v>
      </c>
      <c r="AA267" s="173">
        <v>0</v>
      </c>
      <c r="AB267" s="173">
        <v>0</v>
      </c>
      <c r="AC267" s="173">
        <v>0</v>
      </c>
      <c r="AD267" s="173">
        <v>0</v>
      </c>
      <c r="AE267" s="173">
        <v>0</v>
      </c>
      <c r="AF267" s="173">
        <v>0</v>
      </c>
      <c r="AG267" s="173">
        <v>0</v>
      </c>
      <c r="AH267" s="173">
        <v>0</v>
      </c>
      <c r="AI267" s="173">
        <v>0</v>
      </c>
      <c r="AJ267" s="173">
        <v>0</v>
      </c>
      <c r="AK267" s="173">
        <v>0</v>
      </c>
      <c r="AL267" s="173">
        <v>0</v>
      </c>
      <c r="AM267" s="173">
        <v>0</v>
      </c>
      <c r="AN267" s="173">
        <v>0</v>
      </c>
      <c r="AO267" s="173">
        <v>0</v>
      </c>
      <c r="AP267" s="173">
        <v>0</v>
      </c>
      <c r="AQ267" s="173">
        <v>0</v>
      </c>
      <c r="AR267" s="173">
        <v>0</v>
      </c>
      <c r="AS267" s="173">
        <v>0</v>
      </c>
      <c r="AT267" s="173">
        <v>0</v>
      </c>
      <c r="AU267" s="173">
        <v>0</v>
      </c>
      <c r="AV267" s="173">
        <v>2.2737367544323206E-13</v>
      </c>
      <c r="AW267" s="173">
        <v>2.2737367544323206E-13</v>
      </c>
    </row>
    <row r="268" spans="3:49" ht="12" thickBot="1" x14ac:dyDescent="0.25">
      <c r="C268" s="165" t="s">
        <v>35</v>
      </c>
      <c r="D268" s="165">
        <v>0</v>
      </c>
      <c r="E268" s="165"/>
      <c r="F268" s="166" t="s">
        <v>41</v>
      </c>
      <c r="G268" s="165" t="s">
        <v>131</v>
      </c>
      <c r="H268" s="165" t="s">
        <v>130</v>
      </c>
      <c r="I268" s="174">
        <v>215.99999999999997</v>
      </c>
      <c r="J268" s="174">
        <v>213.80000000000004</v>
      </c>
      <c r="K268" s="174">
        <v>219.4</v>
      </c>
      <c r="L268" s="174">
        <v>220.3</v>
      </c>
      <c r="M268" s="174">
        <v>220.09999999999997</v>
      </c>
      <c r="N268" s="174">
        <v>216.1</v>
      </c>
      <c r="O268" s="174">
        <v>214.20000000000005</v>
      </c>
      <c r="P268" s="174">
        <v>212.2</v>
      </c>
      <c r="Q268" s="174">
        <v>212.20000000000002</v>
      </c>
      <c r="R268" s="174">
        <v>209.20000000000002</v>
      </c>
      <c r="S268" s="174">
        <v>203.4</v>
      </c>
      <c r="T268" s="174">
        <v>201.30000000000004</v>
      </c>
      <c r="U268" s="174">
        <v>191.1</v>
      </c>
      <c r="V268" s="174">
        <v>182.00000000000003</v>
      </c>
      <c r="W268" s="174">
        <v>175.00000000000003</v>
      </c>
      <c r="X268" s="174">
        <v>176.70000000000002</v>
      </c>
      <c r="Y268" s="174">
        <v>177.7</v>
      </c>
      <c r="Z268" s="174">
        <v>177.90000000000003</v>
      </c>
      <c r="AA268" s="174">
        <v>177.60000000000002</v>
      </c>
      <c r="AB268" s="174">
        <v>179.6</v>
      </c>
      <c r="AC268" s="174">
        <v>184.60000000000036</v>
      </c>
      <c r="AD268" s="174">
        <v>186</v>
      </c>
      <c r="AE268" s="174">
        <v>186.59999999999991</v>
      </c>
      <c r="AF268" s="174">
        <v>200.40000000000009</v>
      </c>
      <c r="AG268" s="174">
        <v>210.69999999999982</v>
      </c>
      <c r="AH268" s="174">
        <v>217.5</v>
      </c>
      <c r="AI268" s="174">
        <v>223.79999999999973</v>
      </c>
      <c r="AJ268" s="174">
        <v>228.69999999999982</v>
      </c>
      <c r="AK268" s="174">
        <v>225.59999999999991</v>
      </c>
      <c r="AL268" s="174">
        <v>224.90000000000009</v>
      </c>
      <c r="AM268" s="174">
        <v>241.79999999999973</v>
      </c>
      <c r="AN268" s="174">
        <v>244.29999999999995</v>
      </c>
      <c r="AO268" s="174">
        <v>239.70000000000005</v>
      </c>
      <c r="AP268" s="174">
        <v>236.29999999999995</v>
      </c>
      <c r="AQ268" s="174">
        <v>234.59999999999991</v>
      </c>
      <c r="AR268" s="174">
        <v>237.79999999999995</v>
      </c>
      <c r="AS268" s="174">
        <v>244</v>
      </c>
      <c r="AT268" s="174">
        <v>243.29999999999995</v>
      </c>
      <c r="AU268" s="174">
        <v>246.79999999999995</v>
      </c>
      <c r="AV268" s="174">
        <v>251.80000000000018</v>
      </c>
      <c r="AW268" s="174">
        <v>238.10000000000014</v>
      </c>
    </row>
    <row r="269" spans="3:49" x14ac:dyDescent="0.2">
      <c r="C269" s="19" t="s">
        <v>11</v>
      </c>
      <c r="D269" s="19" t="s">
        <v>42</v>
      </c>
      <c r="E269" s="19" t="s">
        <v>43</v>
      </c>
      <c r="F269" s="16" t="s">
        <v>44</v>
      </c>
      <c r="G269" s="19" t="s">
        <v>131</v>
      </c>
      <c r="H269" s="19" t="s">
        <v>130</v>
      </c>
      <c r="I269" s="171">
        <v>133.4</v>
      </c>
      <c r="J269" s="171">
        <v>135.19999999999999</v>
      </c>
      <c r="K269" s="171">
        <v>139.69999999999999</v>
      </c>
      <c r="L269" s="171">
        <v>138.9</v>
      </c>
      <c r="M269" s="171">
        <v>111</v>
      </c>
      <c r="N269" s="171">
        <v>100.3</v>
      </c>
      <c r="O269" s="171">
        <v>126.89999999999999</v>
      </c>
      <c r="P269" s="171">
        <v>149.70000000000002</v>
      </c>
      <c r="Q269" s="171">
        <v>171.79999999999998</v>
      </c>
      <c r="R269" s="171">
        <v>197</v>
      </c>
      <c r="S269" s="171">
        <v>221</v>
      </c>
      <c r="T269" s="171">
        <v>224.7</v>
      </c>
      <c r="U269" s="171">
        <v>184.1</v>
      </c>
      <c r="V269" s="171">
        <v>151.4</v>
      </c>
      <c r="W269" s="171">
        <v>147.5</v>
      </c>
      <c r="X269" s="171">
        <v>163.89999999999998</v>
      </c>
      <c r="Y269" s="171">
        <v>175.7</v>
      </c>
      <c r="Z269" s="171">
        <v>182</v>
      </c>
      <c r="AA269" s="171">
        <v>194.3</v>
      </c>
      <c r="AB269" s="171">
        <v>222.5</v>
      </c>
      <c r="AC269" s="171">
        <v>243.7</v>
      </c>
      <c r="AD269" s="171">
        <v>264.90000000000003</v>
      </c>
      <c r="AE269" s="171">
        <v>281.7</v>
      </c>
      <c r="AF269" s="171">
        <v>304.2</v>
      </c>
      <c r="AG269" s="171">
        <v>337.2</v>
      </c>
      <c r="AH269" s="171">
        <v>378.1</v>
      </c>
      <c r="AI269" s="171">
        <v>411</v>
      </c>
      <c r="AJ269" s="171">
        <v>435.9</v>
      </c>
      <c r="AK269" s="171">
        <v>375.90000000000003</v>
      </c>
      <c r="AL269" s="171">
        <v>262.70000000000005</v>
      </c>
      <c r="AM269" s="171">
        <v>226.70000000000002</v>
      </c>
      <c r="AN269" s="171">
        <v>189.2</v>
      </c>
      <c r="AO269" s="171">
        <v>142.69999999999999</v>
      </c>
      <c r="AP269" s="171">
        <v>121.19999999999999</v>
      </c>
      <c r="AQ269" s="171">
        <v>121.1</v>
      </c>
      <c r="AR269" s="171">
        <v>132.69999999999999</v>
      </c>
      <c r="AS269" s="171">
        <v>137.9</v>
      </c>
      <c r="AT269" s="171">
        <v>140.70000000000002</v>
      </c>
      <c r="AU269" s="171">
        <v>159.1</v>
      </c>
      <c r="AV269" s="171">
        <v>174.6</v>
      </c>
      <c r="AW269" s="171">
        <v>170.3</v>
      </c>
    </row>
    <row r="270" spans="3:49" x14ac:dyDescent="0.2">
      <c r="C270" s="19" t="s">
        <v>17</v>
      </c>
      <c r="D270" s="19" t="s">
        <v>42</v>
      </c>
      <c r="E270" s="19" t="s">
        <v>43</v>
      </c>
      <c r="F270" s="16" t="s">
        <v>44</v>
      </c>
      <c r="G270" s="19" t="s">
        <v>131</v>
      </c>
      <c r="H270" s="19" t="s">
        <v>130</v>
      </c>
      <c r="I270" s="171">
        <v>34.799999999999997</v>
      </c>
      <c r="J270" s="171">
        <v>31.5</v>
      </c>
      <c r="K270" s="171">
        <v>26.9</v>
      </c>
      <c r="L270" s="171">
        <v>30.2</v>
      </c>
      <c r="M270" s="171">
        <v>25.7</v>
      </c>
      <c r="N270" s="171">
        <v>16</v>
      </c>
      <c r="O270" s="171">
        <v>20.2</v>
      </c>
      <c r="P270" s="171">
        <v>23.6</v>
      </c>
      <c r="Q270" s="171">
        <v>26.9</v>
      </c>
      <c r="R270" s="171">
        <v>27.9</v>
      </c>
      <c r="S270" s="171">
        <v>31.2</v>
      </c>
      <c r="T270" s="171">
        <v>32.5</v>
      </c>
      <c r="U270" s="171">
        <v>28.3</v>
      </c>
      <c r="V270" s="171">
        <v>28.1</v>
      </c>
      <c r="W270" s="171">
        <v>26</v>
      </c>
      <c r="X270" s="171">
        <v>27.1</v>
      </c>
      <c r="Y270" s="171">
        <v>28.9</v>
      </c>
      <c r="Z270" s="171">
        <v>31.7</v>
      </c>
      <c r="AA270" s="171">
        <v>34.4</v>
      </c>
      <c r="AB270" s="171">
        <v>40.299999999999997</v>
      </c>
      <c r="AC270" s="171">
        <v>47.7</v>
      </c>
      <c r="AD270" s="171">
        <v>50.3</v>
      </c>
      <c r="AE270" s="171">
        <v>52.1</v>
      </c>
      <c r="AF270" s="171">
        <v>53.5</v>
      </c>
      <c r="AG270" s="171">
        <v>51.8</v>
      </c>
      <c r="AH270" s="171">
        <v>58.6</v>
      </c>
      <c r="AI270" s="171">
        <v>61.9</v>
      </c>
      <c r="AJ270" s="171">
        <v>67.900000000000006</v>
      </c>
      <c r="AK270" s="171">
        <v>60.7</v>
      </c>
      <c r="AL270" s="171">
        <v>49.1</v>
      </c>
      <c r="AM270" s="171">
        <v>44.4</v>
      </c>
      <c r="AN270" s="171">
        <v>35.1</v>
      </c>
      <c r="AO270" s="171">
        <v>30.5</v>
      </c>
      <c r="AP270" s="171">
        <v>26.1</v>
      </c>
      <c r="AQ270" s="171">
        <v>25</v>
      </c>
      <c r="AR270" s="171">
        <v>25.6</v>
      </c>
      <c r="AS270" s="171">
        <v>27.4</v>
      </c>
      <c r="AT270" s="171">
        <v>27.2</v>
      </c>
      <c r="AU270" s="171">
        <v>30.8</v>
      </c>
      <c r="AV270" s="171">
        <v>33.1</v>
      </c>
      <c r="AW270" s="171">
        <v>32.5</v>
      </c>
    </row>
    <row r="271" spans="3:49" x14ac:dyDescent="0.2">
      <c r="C271" s="19" t="s">
        <v>18</v>
      </c>
      <c r="D271" s="19" t="s">
        <v>42</v>
      </c>
      <c r="E271" s="19" t="s">
        <v>43</v>
      </c>
      <c r="F271" s="16" t="s">
        <v>44</v>
      </c>
      <c r="G271" s="19" t="s">
        <v>131</v>
      </c>
      <c r="H271" s="19" t="s">
        <v>130</v>
      </c>
      <c r="I271" s="171">
        <v>30.9</v>
      </c>
      <c r="J271" s="171">
        <v>28.8</v>
      </c>
      <c r="K271" s="171">
        <v>28.4</v>
      </c>
      <c r="L271" s="171">
        <v>26.9</v>
      </c>
      <c r="M271" s="171">
        <v>20.3</v>
      </c>
      <c r="N271" s="171">
        <v>20.6</v>
      </c>
      <c r="O271" s="171">
        <v>22.7</v>
      </c>
      <c r="P271" s="171">
        <v>22.2</v>
      </c>
      <c r="Q271" s="171">
        <v>21.7</v>
      </c>
      <c r="R271" s="171">
        <v>24.6</v>
      </c>
      <c r="S271" s="171">
        <v>28.3</v>
      </c>
      <c r="T271" s="171">
        <v>30.8</v>
      </c>
      <c r="U271" s="171">
        <v>30</v>
      </c>
      <c r="V271" s="171">
        <v>26.9</v>
      </c>
      <c r="W271" s="171">
        <v>22.8</v>
      </c>
      <c r="X271" s="171">
        <v>24.8</v>
      </c>
      <c r="Y271" s="171">
        <v>25.2</v>
      </c>
      <c r="Z271" s="171">
        <v>28.9</v>
      </c>
      <c r="AA271" s="171">
        <v>33.1</v>
      </c>
      <c r="AB271" s="171">
        <v>35</v>
      </c>
      <c r="AC271" s="171">
        <v>37.9</v>
      </c>
      <c r="AD271" s="171">
        <v>41.6</v>
      </c>
      <c r="AE271" s="171">
        <v>41.8</v>
      </c>
      <c r="AF271" s="171">
        <v>43.6</v>
      </c>
      <c r="AG271" s="171">
        <v>41</v>
      </c>
      <c r="AH271" s="171">
        <v>46</v>
      </c>
      <c r="AI271" s="171">
        <v>49.6</v>
      </c>
      <c r="AJ271" s="171">
        <v>52.2</v>
      </c>
      <c r="AK271" s="171">
        <v>48.1</v>
      </c>
      <c r="AL271" s="171">
        <v>35.5</v>
      </c>
      <c r="AM271" s="171">
        <v>31.7</v>
      </c>
      <c r="AN271" s="171">
        <v>27.9</v>
      </c>
      <c r="AO271" s="171">
        <v>24</v>
      </c>
      <c r="AP271" s="171">
        <v>19.899999999999999</v>
      </c>
      <c r="AQ271" s="171">
        <v>18.600000000000001</v>
      </c>
      <c r="AR271" s="171">
        <v>18.899999999999999</v>
      </c>
      <c r="AS271" s="171">
        <v>19</v>
      </c>
      <c r="AT271" s="171">
        <v>20.5</v>
      </c>
      <c r="AU271" s="171">
        <v>21.7</v>
      </c>
      <c r="AV271" s="171">
        <v>23.4</v>
      </c>
      <c r="AW271" s="171">
        <v>22.7</v>
      </c>
    </row>
    <row r="272" spans="3:49" x14ac:dyDescent="0.2">
      <c r="C272" s="19" t="s">
        <v>19</v>
      </c>
      <c r="D272" s="19" t="s">
        <v>42</v>
      </c>
      <c r="E272" s="19" t="s">
        <v>43</v>
      </c>
      <c r="F272" s="16" t="s">
        <v>44</v>
      </c>
      <c r="G272" s="19" t="s">
        <v>131</v>
      </c>
      <c r="H272" s="19" t="s">
        <v>130</v>
      </c>
      <c r="I272" s="171">
        <v>24.9</v>
      </c>
      <c r="J272" s="171">
        <v>24.5</v>
      </c>
      <c r="K272" s="171">
        <v>24.1</v>
      </c>
      <c r="L272" s="171">
        <v>20.7</v>
      </c>
      <c r="M272" s="171">
        <v>22.2</v>
      </c>
      <c r="N272" s="171">
        <v>31</v>
      </c>
      <c r="O272" s="171">
        <v>20.9</v>
      </c>
      <c r="P272" s="171">
        <v>20.100000000000001</v>
      </c>
      <c r="Q272" s="171">
        <v>22.1</v>
      </c>
      <c r="R272" s="171">
        <v>25</v>
      </c>
      <c r="S272" s="171">
        <v>26.4</v>
      </c>
      <c r="T272" s="171">
        <v>27.2</v>
      </c>
      <c r="U272" s="171">
        <v>24.7</v>
      </c>
      <c r="V272" s="171">
        <v>18</v>
      </c>
      <c r="W272" s="171">
        <v>18.5</v>
      </c>
      <c r="X272" s="171">
        <v>21.4</v>
      </c>
      <c r="Y272" s="171">
        <v>21.3</v>
      </c>
      <c r="Z272" s="171">
        <v>25.7</v>
      </c>
      <c r="AA272" s="171">
        <v>30.2</v>
      </c>
      <c r="AB272" s="171">
        <v>39.700000000000003</v>
      </c>
      <c r="AC272" s="171">
        <v>50.5</v>
      </c>
      <c r="AD272" s="171">
        <v>54.8</v>
      </c>
      <c r="AE272" s="171">
        <v>55.4</v>
      </c>
      <c r="AF272" s="171">
        <v>57.2</v>
      </c>
      <c r="AG272" s="171">
        <v>60.2</v>
      </c>
      <c r="AH272" s="171">
        <v>67.400000000000006</v>
      </c>
      <c r="AI272" s="171">
        <v>69.900000000000006</v>
      </c>
      <c r="AJ272" s="171">
        <v>75.7</v>
      </c>
      <c r="AK272" s="171">
        <v>70.599999999999994</v>
      </c>
      <c r="AL272" s="171">
        <v>55.6</v>
      </c>
      <c r="AM272" s="171">
        <v>46.6</v>
      </c>
      <c r="AN272" s="171">
        <v>38.6</v>
      </c>
      <c r="AO272" s="171">
        <v>33.700000000000003</v>
      </c>
      <c r="AP272" s="171">
        <v>29.4</v>
      </c>
      <c r="AQ272" s="171">
        <v>30.1</v>
      </c>
      <c r="AR272" s="171">
        <v>34.6</v>
      </c>
      <c r="AS272" s="171">
        <v>36.5</v>
      </c>
      <c r="AT272" s="171">
        <v>37.799999999999997</v>
      </c>
      <c r="AU272" s="171">
        <v>39.299999999999997</v>
      </c>
      <c r="AV272" s="171">
        <v>42</v>
      </c>
      <c r="AW272" s="171">
        <v>40.799999999999997</v>
      </c>
    </row>
    <row r="273" spans="3:49" x14ac:dyDescent="0.2">
      <c r="C273" s="19" t="s">
        <v>20</v>
      </c>
      <c r="D273" s="19" t="s">
        <v>42</v>
      </c>
      <c r="E273" s="19" t="s">
        <v>43</v>
      </c>
      <c r="F273" s="16" t="s">
        <v>44</v>
      </c>
      <c r="G273" s="19" t="s">
        <v>131</v>
      </c>
      <c r="H273" s="19" t="s">
        <v>130</v>
      </c>
      <c r="I273" s="171">
        <v>55.5</v>
      </c>
      <c r="J273" s="171">
        <v>45.4</v>
      </c>
      <c r="K273" s="171">
        <v>45.9</v>
      </c>
      <c r="L273" s="171">
        <v>47.1</v>
      </c>
      <c r="M273" s="171">
        <v>39.6</v>
      </c>
      <c r="N273" s="171">
        <v>38</v>
      </c>
      <c r="O273" s="171">
        <v>41.5</v>
      </c>
      <c r="P273" s="171">
        <v>47.7</v>
      </c>
      <c r="Q273" s="171">
        <v>52.8</v>
      </c>
      <c r="R273" s="171">
        <v>47.8</v>
      </c>
      <c r="S273" s="171">
        <v>48.8</v>
      </c>
      <c r="T273" s="171">
        <v>42.9</v>
      </c>
      <c r="U273" s="171">
        <v>38.299999999999997</v>
      </c>
      <c r="V273" s="171">
        <v>36.4</v>
      </c>
      <c r="W273" s="171">
        <v>37.1</v>
      </c>
      <c r="X273" s="171">
        <v>43.7</v>
      </c>
      <c r="Y273" s="171">
        <v>42.2</v>
      </c>
      <c r="Z273" s="171">
        <v>47.6</v>
      </c>
      <c r="AA273" s="171">
        <v>56.7</v>
      </c>
      <c r="AB273" s="171">
        <v>68.5</v>
      </c>
      <c r="AC273" s="171">
        <v>79</v>
      </c>
      <c r="AD273" s="171">
        <v>84.4</v>
      </c>
      <c r="AE273" s="171">
        <v>89</v>
      </c>
      <c r="AF273" s="171">
        <v>92.2</v>
      </c>
      <c r="AG273" s="171">
        <v>98.5</v>
      </c>
      <c r="AH273" s="171">
        <v>103.7</v>
      </c>
      <c r="AI273" s="171">
        <v>104.2</v>
      </c>
      <c r="AJ273" s="171">
        <v>112.3</v>
      </c>
      <c r="AK273" s="171">
        <v>92.6</v>
      </c>
      <c r="AL273" s="171">
        <v>64.900000000000006</v>
      </c>
      <c r="AM273" s="171">
        <v>57.8</v>
      </c>
      <c r="AN273" s="171">
        <v>46</v>
      </c>
      <c r="AO273" s="171">
        <v>39.299999999999997</v>
      </c>
      <c r="AP273" s="171">
        <v>34.5</v>
      </c>
      <c r="AQ273" s="171">
        <v>32.6</v>
      </c>
      <c r="AR273" s="171">
        <v>34.200000000000003</v>
      </c>
      <c r="AS273" s="171">
        <v>35.5</v>
      </c>
      <c r="AT273" s="171">
        <v>38.299999999999997</v>
      </c>
      <c r="AU273" s="171">
        <v>42.5</v>
      </c>
      <c r="AV273" s="171">
        <v>45.6</v>
      </c>
      <c r="AW273" s="171">
        <v>44.4</v>
      </c>
    </row>
    <row r="274" spans="3:49" x14ac:dyDescent="0.2">
      <c r="C274" s="19" t="s">
        <v>21</v>
      </c>
      <c r="D274" s="19" t="s">
        <v>42</v>
      </c>
      <c r="E274" s="19" t="s">
        <v>43</v>
      </c>
      <c r="F274" s="16" t="s">
        <v>44</v>
      </c>
      <c r="G274" s="19" t="s">
        <v>131</v>
      </c>
      <c r="H274" s="19" t="s">
        <v>130</v>
      </c>
      <c r="I274" s="171">
        <v>20</v>
      </c>
      <c r="J274" s="171">
        <v>19.2</v>
      </c>
      <c r="K274" s="171">
        <v>16.600000000000001</v>
      </c>
      <c r="L274" s="171">
        <v>18</v>
      </c>
      <c r="M274" s="171">
        <v>16.5</v>
      </c>
      <c r="N274" s="171">
        <v>11.1</v>
      </c>
      <c r="O274" s="171">
        <v>9.5</v>
      </c>
      <c r="P274" s="171">
        <v>11</v>
      </c>
      <c r="Q274" s="171">
        <v>11.8</v>
      </c>
      <c r="R274" s="171">
        <v>14.7</v>
      </c>
      <c r="S274" s="171">
        <v>16.3</v>
      </c>
      <c r="T274" s="171">
        <v>16.399999999999999</v>
      </c>
      <c r="U274" s="171">
        <v>15.3</v>
      </c>
      <c r="V274" s="171">
        <v>15.1</v>
      </c>
      <c r="W274" s="171">
        <v>14.5</v>
      </c>
      <c r="X274" s="171">
        <v>15.2</v>
      </c>
      <c r="Y274" s="171">
        <v>14.6</v>
      </c>
      <c r="Z274" s="171">
        <v>16.100000000000001</v>
      </c>
      <c r="AA274" s="171">
        <v>17.8</v>
      </c>
      <c r="AB274" s="171">
        <v>20.7</v>
      </c>
      <c r="AC274" s="171">
        <v>23.1</v>
      </c>
      <c r="AD274" s="171">
        <v>25.2</v>
      </c>
      <c r="AE274" s="171">
        <v>27.7</v>
      </c>
      <c r="AF274" s="171">
        <v>27.3</v>
      </c>
      <c r="AG274" s="171">
        <v>26.9</v>
      </c>
      <c r="AH274" s="171">
        <v>28.9</v>
      </c>
      <c r="AI274" s="171">
        <v>30.2</v>
      </c>
      <c r="AJ274" s="171">
        <v>30.7</v>
      </c>
      <c r="AK274" s="171">
        <v>29.1</v>
      </c>
      <c r="AL274" s="171">
        <v>22.8</v>
      </c>
      <c r="AM274" s="171">
        <v>19.2</v>
      </c>
      <c r="AN274" s="171">
        <v>15.8</v>
      </c>
      <c r="AO274" s="171">
        <v>13.3</v>
      </c>
      <c r="AP274" s="171">
        <v>11.9</v>
      </c>
      <c r="AQ274" s="171">
        <v>10.8</v>
      </c>
      <c r="AR274" s="171">
        <v>11.6</v>
      </c>
      <c r="AS274" s="171">
        <v>11.9</v>
      </c>
      <c r="AT274" s="171">
        <v>11.4</v>
      </c>
      <c r="AU274" s="171">
        <v>12.9</v>
      </c>
      <c r="AV274" s="171">
        <v>14.1</v>
      </c>
      <c r="AW274" s="171">
        <v>14.1</v>
      </c>
    </row>
    <row r="275" spans="3:49" x14ac:dyDescent="0.2">
      <c r="C275" s="19" t="s">
        <v>22</v>
      </c>
      <c r="D275" s="19" t="s">
        <v>42</v>
      </c>
      <c r="E275" s="19" t="s">
        <v>43</v>
      </c>
      <c r="F275" s="16" t="s">
        <v>44</v>
      </c>
      <c r="G275" s="19" t="s">
        <v>131</v>
      </c>
      <c r="H275" s="19" t="s">
        <v>130</v>
      </c>
      <c r="I275" s="171">
        <v>47.3</v>
      </c>
      <c r="J275" s="171">
        <v>45.6</v>
      </c>
      <c r="K275" s="171">
        <v>48.4</v>
      </c>
      <c r="L275" s="171">
        <v>41.2</v>
      </c>
      <c r="M275" s="171">
        <v>31</v>
      </c>
      <c r="N275" s="171">
        <v>29</v>
      </c>
      <c r="O275" s="171">
        <v>42</v>
      </c>
      <c r="P275" s="171">
        <v>49.9</v>
      </c>
      <c r="Q275" s="171">
        <v>57.5</v>
      </c>
      <c r="R275" s="171">
        <v>58.4</v>
      </c>
      <c r="S275" s="171">
        <v>64.5</v>
      </c>
      <c r="T275" s="171">
        <v>70.2</v>
      </c>
      <c r="U275" s="171">
        <v>66.2</v>
      </c>
      <c r="V275" s="171">
        <v>65</v>
      </c>
      <c r="W275" s="171">
        <v>64.2</v>
      </c>
      <c r="X275" s="171">
        <v>67.3</v>
      </c>
      <c r="Y275" s="171">
        <v>69.3</v>
      </c>
      <c r="Z275" s="171">
        <v>76.400000000000006</v>
      </c>
      <c r="AA275" s="171">
        <v>80.900000000000006</v>
      </c>
      <c r="AB275" s="171">
        <v>83.6</v>
      </c>
      <c r="AC275" s="171">
        <v>94.1</v>
      </c>
      <c r="AD275" s="171">
        <v>101.1</v>
      </c>
      <c r="AE275" s="171">
        <v>101.2</v>
      </c>
      <c r="AF275" s="171">
        <v>104.6</v>
      </c>
      <c r="AG275" s="171">
        <v>105.5</v>
      </c>
      <c r="AH275" s="171">
        <v>115.8</v>
      </c>
      <c r="AI275" s="171">
        <v>122.4</v>
      </c>
      <c r="AJ275" s="171">
        <v>125.4</v>
      </c>
      <c r="AK275" s="171">
        <v>108.1</v>
      </c>
      <c r="AL275" s="171">
        <v>89.2</v>
      </c>
      <c r="AM275" s="171">
        <v>80.599999999999994</v>
      </c>
      <c r="AN275" s="171">
        <v>66.5</v>
      </c>
      <c r="AO275" s="171">
        <v>58</v>
      </c>
      <c r="AP275" s="171">
        <v>48.4</v>
      </c>
      <c r="AQ275" s="171">
        <v>44.8</v>
      </c>
      <c r="AR275" s="171">
        <v>48.4</v>
      </c>
      <c r="AS275" s="171">
        <v>50.1</v>
      </c>
      <c r="AT275" s="171">
        <v>52.7</v>
      </c>
      <c r="AU275" s="171">
        <v>54</v>
      </c>
      <c r="AV275" s="171">
        <v>58.2</v>
      </c>
      <c r="AW275" s="171">
        <v>58.2</v>
      </c>
    </row>
    <row r="276" spans="3:49" x14ac:dyDescent="0.2">
      <c r="C276" s="19" t="s">
        <v>23</v>
      </c>
      <c r="D276" s="19" t="s">
        <v>42</v>
      </c>
      <c r="E276" s="19" t="s">
        <v>43</v>
      </c>
      <c r="F276" s="16" t="s">
        <v>44</v>
      </c>
      <c r="G276" s="19" t="s">
        <v>131</v>
      </c>
      <c r="H276" s="19" t="s">
        <v>130</v>
      </c>
      <c r="I276" s="171">
        <v>50.3</v>
      </c>
      <c r="J276" s="171">
        <v>48.9</v>
      </c>
      <c r="K276" s="171">
        <v>48.2</v>
      </c>
      <c r="L276" s="171">
        <v>45.5</v>
      </c>
      <c r="M276" s="171">
        <v>36.700000000000003</v>
      </c>
      <c r="N276" s="171">
        <v>47.1</v>
      </c>
      <c r="O276" s="171">
        <v>43.1</v>
      </c>
      <c r="P276" s="171">
        <v>44.5</v>
      </c>
      <c r="Q276" s="171">
        <v>43.9</v>
      </c>
      <c r="R276" s="171">
        <v>47.8</v>
      </c>
      <c r="S276" s="171">
        <v>58.4</v>
      </c>
      <c r="T276" s="171">
        <v>61.9</v>
      </c>
      <c r="U276" s="171">
        <v>60.1</v>
      </c>
      <c r="V276" s="171">
        <v>57.4</v>
      </c>
      <c r="W276" s="171">
        <v>54.3</v>
      </c>
      <c r="X276" s="171">
        <v>57.8</v>
      </c>
      <c r="Y276" s="171">
        <v>52.4</v>
      </c>
      <c r="Z276" s="171">
        <v>55.1</v>
      </c>
      <c r="AA276" s="171">
        <v>59.1</v>
      </c>
      <c r="AB276" s="171">
        <v>57.9</v>
      </c>
      <c r="AC276" s="171">
        <v>63.8</v>
      </c>
      <c r="AD276" s="171">
        <v>68.8</v>
      </c>
      <c r="AE276" s="171">
        <v>74.900000000000006</v>
      </c>
      <c r="AF276" s="171">
        <v>76.900000000000006</v>
      </c>
      <c r="AG276" s="171">
        <v>83.4</v>
      </c>
      <c r="AH276" s="171">
        <v>95</v>
      </c>
      <c r="AI276" s="171">
        <v>103.8</v>
      </c>
      <c r="AJ276" s="171">
        <v>114.1</v>
      </c>
      <c r="AK276" s="171">
        <v>107</v>
      </c>
      <c r="AL276" s="171">
        <v>83.2</v>
      </c>
      <c r="AM276" s="171">
        <v>68.3</v>
      </c>
      <c r="AN276" s="171">
        <v>57</v>
      </c>
      <c r="AO276" s="171">
        <v>45.2</v>
      </c>
      <c r="AP276" s="171">
        <v>37.5</v>
      </c>
      <c r="AQ276" s="171">
        <v>34.299999999999997</v>
      </c>
      <c r="AR276" s="171">
        <v>36</v>
      </c>
      <c r="AS276" s="171">
        <v>38.6</v>
      </c>
      <c r="AT276" s="171">
        <v>38.9</v>
      </c>
      <c r="AU276" s="171">
        <v>41.4</v>
      </c>
      <c r="AV276" s="171">
        <v>44.8</v>
      </c>
      <c r="AW276" s="171">
        <v>44</v>
      </c>
    </row>
    <row r="277" spans="3:49" x14ac:dyDescent="0.2">
      <c r="C277" s="19" t="s">
        <v>24</v>
      </c>
      <c r="D277" s="19" t="s">
        <v>42</v>
      </c>
      <c r="E277" s="19" t="s">
        <v>43</v>
      </c>
      <c r="F277" s="16" t="s">
        <v>44</v>
      </c>
      <c r="G277" s="19" t="s">
        <v>131</v>
      </c>
      <c r="H277" s="19" t="s">
        <v>130</v>
      </c>
      <c r="I277" s="171">
        <v>164.5</v>
      </c>
      <c r="J277" s="171">
        <v>138.5</v>
      </c>
      <c r="K277" s="171">
        <v>146.5</v>
      </c>
      <c r="L277" s="171">
        <v>144.9</v>
      </c>
      <c r="M277" s="171">
        <v>114.3</v>
      </c>
      <c r="N277" s="171">
        <v>77.5</v>
      </c>
      <c r="O277" s="171">
        <v>105.5</v>
      </c>
      <c r="P277" s="171">
        <v>131.29999999999998</v>
      </c>
      <c r="Q277" s="171">
        <v>153.30000000000001</v>
      </c>
      <c r="R277" s="171">
        <v>182.9</v>
      </c>
      <c r="S277" s="171">
        <v>203.1</v>
      </c>
      <c r="T277" s="171">
        <v>211.5</v>
      </c>
      <c r="U277" s="171">
        <v>192.5</v>
      </c>
      <c r="V277" s="171">
        <v>168.2</v>
      </c>
      <c r="W277" s="171">
        <v>158.19999999999999</v>
      </c>
      <c r="X277" s="171">
        <v>167.3</v>
      </c>
      <c r="Y277" s="171">
        <v>184.7</v>
      </c>
      <c r="Z277" s="171">
        <v>203.4</v>
      </c>
      <c r="AA277" s="171">
        <v>225</v>
      </c>
      <c r="AB277" s="171">
        <v>241.7</v>
      </c>
      <c r="AC277" s="171">
        <v>263.7</v>
      </c>
      <c r="AD277" s="171">
        <v>281.8</v>
      </c>
      <c r="AE277" s="171">
        <v>284.8</v>
      </c>
      <c r="AF277" s="171">
        <v>295</v>
      </c>
      <c r="AG277" s="171">
        <v>310.8</v>
      </c>
      <c r="AH277" s="171">
        <v>330.5</v>
      </c>
      <c r="AI277" s="171">
        <v>367.6</v>
      </c>
      <c r="AJ277" s="171">
        <v>391</v>
      </c>
      <c r="AK277" s="171">
        <v>346.9</v>
      </c>
      <c r="AL277" s="171">
        <v>281.3</v>
      </c>
      <c r="AM277" s="171">
        <v>241.1</v>
      </c>
      <c r="AN277" s="171">
        <v>213.1</v>
      </c>
      <c r="AO277" s="171">
        <v>167.1</v>
      </c>
      <c r="AP277" s="171">
        <v>145.9</v>
      </c>
      <c r="AQ277" s="171">
        <v>143</v>
      </c>
      <c r="AR277" s="171">
        <v>146.6</v>
      </c>
      <c r="AS277" s="171">
        <v>149.1</v>
      </c>
      <c r="AT277" s="171">
        <v>162.5</v>
      </c>
      <c r="AU277" s="171">
        <v>168.4</v>
      </c>
      <c r="AV277" s="171">
        <v>183.3</v>
      </c>
      <c r="AW277" s="171">
        <v>182.2</v>
      </c>
    </row>
    <row r="278" spans="3:49" x14ac:dyDescent="0.2">
      <c r="C278" s="19" t="s">
        <v>25</v>
      </c>
      <c r="D278" s="19" t="s">
        <v>42</v>
      </c>
      <c r="E278" s="19" t="s">
        <v>43</v>
      </c>
      <c r="F278" s="16" t="s">
        <v>44</v>
      </c>
      <c r="G278" s="19" t="s">
        <v>131</v>
      </c>
      <c r="H278" s="19" t="s">
        <v>130</v>
      </c>
      <c r="I278" s="171">
        <v>141.1</v>
      </c>
      <c r="J278" s="171">
        <v>110.1</v>
      </c>
      <c r="K278" s="171">
        <v>106.4</v>
      </c>
      <c r="L278" s="171">
        <v>102.8</v>
      </c>
      <c r="M278" s="171">
        <v>85.9</v>
      </c>
      <c r="N278" s="171">
        <v>79.099999999999994</v>
      </c>
      <c r="O278" s="171">
        <v>73.8</v>
      </c>
      <c r="P278" s="171">
        <v>80.5</v>
      </c>
      <c r="Q278" s="171">
        <v>89.5</v>
      </c>
      <c r="R278" s="171">
        <v>111.4</v>
      </c>
      <c r="S278" s="171">
        <v>116.1</v>
      </c>
      <c r="T278" s="171">
        <v>122.5</v>
      </c>
      <c r="U278" s="171">
        <v>108.2</v>
      </c>
      <c r="V278" s="171">
        <v>92.5</v>
      </c>
      <c r="W278" s="171">
        <v>97.8</v>
      </c>
      <c r="X278" s="171">
        <v>117.6</v>
      </c>
      <c r="Y278" s="171">
        <v>115.2</v>
      </c>
      <c r="Z278" s="171">
        <v>127</v>
      </c>
      <c r="AA278" s="171">
        <v>134.69999999999999</v>
      </c>
      <c r="AB278" s="171">
        <v>153.4</v>
      </c>
      <c r="AC278" s="171">
        <v>175.1</v>
      </c>
      <c r="AD278" s="171">
        <v>188.4</v>
      </c>
      <c r="AE278" s="171">
        <v>193.1</v>
      </c>
      <c r="AF278" s="171">
        <v>205.6</v>
      </c>
      <c r="AG278" s="171">
        <v>219</v>
      </c>
      <c r="AH278" s="171">
        <v>235</v>
      </c>
      <c r="AI278" s="171">
        <v>252.4</v>
      </c>
      <c r="AJ278" s="171">
        <v>270</v>
      </c>
      <c r="AK278" s="171">
        <v>238.3</v>
      </c>
      <c r="AL278" s="171">
        <v>174.4</v>
      </c>
      <c r="AM278" s="171">
        <v>144.30000000000001</v>
      </c>
      <c r="AN278" s="171">
        <v>117.2</v>
      </c>
      <c r="AO278" s="171">
        <v>95.2</v>
      </c>
      <c r="AP278" s="171">
        <v>82.2</v>
      </c>
      <c r="AQ278" s="171">
        <v>79.8</v>
      </c>
      <c r="AR278" s="171">
        <v>86.9</v>
      </c>
      <c r="AS278" s="171">
        <v>90</v>
      </c>
      <c r="AT278" s="171">
        <v>95.4</v>
      </c>
      <c r="AU278" s="171">
        <v>103.5</v>
      </c>
      <c r="AV278" s="171">
        <v>113.5</v>
      </c>
      <c r="AW278" s="171">
        <v>112.2</v>
      </c>
    </row>
    <row r="279" spans="3:49" x14ac:dyDescent="0.2">
      <c r="C279" s="19" t="s">
        <v>26</v>
      </c>
      <c r="D279" s="19" t="s">
        <v>42</v>
      </c>
      <c r="E279" s="19" t="s">
        <v>43</v>
      </c>
      <c r="F279" s="16" t="s">
        <v>44</v>
      </c>
      <c r="G279" s="19" t="s">
        <v>131</v>
      </c>
      <c r="H279" s="19" t="s">
        <v>130</v>
      </c>
      <c r="I279" s="171">
        <v>16.8</v>
      </c>
      <c r="J279" s="171">
        <v>16.399999999999999</v>
      </c>
      <c r="K279" s="171">
        <v>16.7</v>
      </c>
      <c r="L279" s="171">
        <v>19.100000000000001</v>
      </c>
      <c r="M279" s="171">
        <v>17.5</v>
      </c>
      <c r="N279" s="171">
        <v>18.2</v>
      </c>
      <c r="O279" s="171">
        <v>24.3</v>
      </c>
      <c r="P279" s="171">
        <v>28.8</v>
      </c>
      <c r="Q279" s="171">
        <v>30.8</v>
      </c>
      <c r="R279" s="171">
        <v>35.799999999999997</v>
      </c>
      <c r="S279" s="171">
        <v>39</v>
      </c>
      <c r="T279" s="171">
        <v>40.6</v>
      </c>
      <c r="U279" s="171">
        <v>41.1</v>
      </c>
      <c r="V279" s="171">
        <v>38.9</v>
      </c>
      <c r="W279" s="171">
        <v>35.4</v>
      </c>
      <c r="X279" s="171">
        <v>36.5</v>
      </c>
      <c r="Y279" s="171">
        <v>30.9</v>
      </c>
      <c r="Z279" s="171">
        <v>29.1</v>
      </c>
      <c r="AA279" s="171">
        <v>30.6</v>
      </c>
      <c r="AB279" s="171">
        <v>34.799999999999997</v>
      </c>
      <c r="AC279" s="171">
        <v>35.5</v>
      </c>
      <c r="AD279" s="171">
        <v>38.4</v>
      </c>
      <c r="AE279" s="171">
        <v>40</v>
      </c>
      <c r="AF279" s="171">
        <v>41.3</v>
      </c>
      <c r="AG279" s="171">
        <v>43.3</v>
      </c>
      <c r="AH279" s="171">
        <v>45.5</v>
      </c>
      <c r="AI279" s="171">
        <v>50.5</v>
      </c>
      <c r="AJ279" s="171">
        <v>52.1</v>
      </c>
      <c r="AK279" s="171">
        <v>48.6</v>
      </c>
      <c r="AL279" s="171">
        <v>37.5</v>
      </c>
      <c r="AM279" s="171">
        <v>34.9</v>
      </c>
      <c r="AN279" s="171">
        <v>29</v>
      </c>
      <c r="AO279" s="171">
        <v>23.1</v>
      </c>
      <c r="AP279" s="171">
        <v>19</v>
      </c>
      <c r="AQ279" s="171">
        <v>18.399999999999999</v>
      </c>
      <c r="AR279" s="171">
        <v>20.8</v>
      </c>
      <c r="AS279" s="171">
        <v>20.3</v>
      </c>
      <c r="AT279" s="171">
        <v>19.5</v>
      </c>
      <c r="AU279" s="171">
        <v>21</v>
      </c>
      <c r="AV279" s="171">
        <v>23.2</v>
      </c>
      <c r="AW279" s="171">
        <v>23.3</v>
      </c>
    </row>
    <row r="280" spans="3:49" x14ac:dyDescent="0.2">
      <c r="C280" s="19" t="s">
        <v>27</v>
      </c>
      <c r="D280" s="19" t="s">
        <v>42</v>
      </c>
      <c r="E280" s="19" t="s">
        <v>43</v>
      </c>
      <c r="F280" s="16" t="s">
        <v>44</v>
      </c>
      <c r="G280" s="19" t="s">
        <v>131</v>
      </c>
      <c r="H280" s="19" t="s">
        <v>130</v>
      </c>
      <c r="I280" s="171">
        <v>80.8</v>
      </c>
      <c r="J280" s="171">
        <v>80.400000000000006</v>
      </c>
      <c r="K280" s="171">
        <v>70.599999999999994</v>
      </c>
      <c r="L280" s="171">
        <v>57.2</v>
      </c>
      <c r="M280" s="171">
        <v>44.4</v>
      </c>
      <c r="N280" s="171">
        <v>55</v>
      </c>
      <c r="O280" s="171">
        <v>56.5</v>
      </c>
      <c r="P280" s="171">
        <v>67.2</v>
      </c>
      <c r="Q280" s="171">
        <v>77</v>
      </c>
      <c r="R280" s="171">
        <v>81.3</v>
      </c>
      <c r="S280" s="171">
        <v>85.7</v>
      </c>
      <c r="T280" s="171">
        <v>94.2</v>
      </c>
      <c r="U280" s="171">
        <v>88.2</v>
      </c>
      <c r="V280" s="171">
        <v>82.3</v>
      </c>
      <c r="W280" s="171">
        <v>80.2</v>
      </c>
      <c r="X280" s="171">
        <v>85.2</v>
      </c>
      <c r="Y280" s="171">
        <v>79.900000000000006</v>
      </c>
      <c r="Z280" s="171">
        <v>84.8</v>
      </c>
      <c r="AA280" s="171">
        <v>86.8</v>
      </c>
      <c r="AB280" s="171">
        <v>89.1</v>
      </c>
      <c r="AC280" s="171">
        <v>95.4</v>
      </c>
      <c r="AD280" s="171">
        <v>100.2</v>
      </c>
      <c r="AE280" s="171">
        <v>104.6</v>
      </c>
      <c r="AF280" s="171">
        <v>107.7</v>
      </c>
      <c r="AG280" s="171">
        <v>112.1</v>
      </c>
      <c r="AH280" s="171">
        <v>117.4</v>
      </c>
      <c r="AI280" s="171">
        <v>127.6</v>
      </c>
      <c r="AJ280" s="171">
        <v>136.80000000000001</v>
      </c>
      <c r="AK280" s="171">
        <v>124</v>
      </c>
      <c r="AL280" s="171">
        <v>99.7</v>
      </c>
      <c r="AM280" s="171">
        <v>90.1</v>
      </c>
      <c r="AN280" s="171">
        <v>76.400000000000006</v>
      </c>
      <c r="AO280" s="171">
        <v>65.2</v>
      </c>
      <c r="AP280" s="171">
        <v>56.3</v>
      </c>
      <c r="AQ280" s="171">
        <v>54.6</v>
      </c>
      <c r="AR280" s="171">
        <v>57.3</v>
      </c>
      <c r="AS280" s="171">
        <v>55.3</v>
      </c>
      <c r="AT280" s="171">
        <v>54.4</v>
      </c>
      <c r="AU280" s="171">
        <v>56.3</v>
      </c>
      <c r="AV280" s="171">
        <v>60.1</v>
      </c>
      <c r="AW280" s="171">
        <v>59.8</v>
      </c>
    </row>
    <row r="281" spans="3:49" x14ac:dyDescent="0.2">
      <c r="C281" s="19" t="s">
        <v>28</v>
      </c>
      <c r="D281" s="19" t="s">
        <v>42</v>
      </c>
      <c r="E281" s="19" t="s">
        <v>43</v>
      </c>
      <c r="F281" s="16" t="s">
        <v>44</v>
      </c>
      <c r="G281" s="19" t="s">
        <v>131</v>
      </c>
      <c r="H281" s="19" t="s">
        <v>130</v>
      </c>
      <c r="I281" s="171">
        <v>183</v>
      </c>
      <c r="J281" s="171">
        <v>163.19999999999999</v>
      </c>
      <c r="K281" s="171">
        <v>166.29999999999998</v>
      </c>
      <c r="L281" s="171">
        <v>146.69999999999999</v>
      </c>
      <c r="M281" s="171">
        <v>120</v>
      </c>
      <c r="N281" s="171">
        <v>88.6</v>
      </c>
      <c r="O281" s="171">
        <v>108</v>
      </c>
      <c r="P281" s="171">
        <v>115</v>
      </c>
      <c r="Q281" s="171">
        <v>124.4</v>
      </c>
      <c r="R281" s="171">
        <v>154.80000000000001</v>
      </c>
      <c r="S281" s="171">
        <v>171.4</v>
      </c>
      <c r="T281" s="171">
        <v>173.9</v>
      </c>
      <c r="U281" s="171">
        <v>163.69999999999999</v>
      </c>
      <c r="V281" s="171">
        <v>156.69999999999999</v>
      </c>
      <c r="W281" s="171">
        <v>152.6</v>
      </c>
      <c r="X281" s="171">
        <v>158.1</v>
      </c>
      <c r="Y281" s="171">
        <v>165.2</v>
      </c>
      <c r="Z281" s="171">
        <v>178.4</v>
      </c>
      <c r="AA281" s="171">
        <v>181.7</v>
      </c>
      <c r="AB281" s="171">
        <v>211.2</v>
      </c>
      <c r="AC281" s="171">
        <v>232.9</v>
      </c>
      <c r="AD281" s="171">
        <v>242.4</v>
      </c>
      <c r="AE281" s="171">
        <v>254.3</v>
      </c>
      <c r="AF281" s="171">
        <v>268</v>
      </c>
      <c r="AG281" s="171">
        <v>278.5</v>
      </c>
      <c r="AH281" s="171">
        <v>306.39999999999998</v>
      </c>
      <c r="AI281" s="171">
        <v>316.8</v>
      </c>
      <c r="AJ281" s="171">
        <v>325.3</v>
      </c>
      <c r="AK281" s="171">
        <v>295.10000000000002</v>
      </c>
      <c r="AL281" s="171">
        <v>231.1</v>
      </c>
      <c r="AM281" s="171">
        <v>189.7</v>
      </c>
      <c r="AN281" s="171">
        <v>170.4</v>
      </c>
      <c r="AO281" s="171">
        <v>135.80000000000001</v>
      </c>
      <c r="AP281" s="171">
        <v>122.8</v>
      </c>
      <c r="AQ281" s="171">
        <v>118.7</v>
      </c>
      <c r="AR281" s="171">
        <v>131</v>
      </c>
      <c r="AS281" s="171">
        <v>132.80000000000001</v>
      </c>
      <c r="AT281" s="171">
        <v>146.4</v>
      </c>
      <c r="AU281" s="171">
        <v>161.6</v>
      </c>
      <c r="AV281" s="171">
        <v>173.7</v>
      </c>
      <c r="AW281" s="171">
        <v>171</v>
      </c>
    </row>
    <row r="282" spans="3:49" x14ac:dyDescent="0.2">
      <c r="C282" s="19" t="s">
        <v>29</v>
      </c>
      <c r="D282" s="19" t="s">
        <v>42</v>
      </c>
      <c r="E282" s="19" t="s">
        <v>43</v>
      </c>
      <c r="F282" s="16" t="s">
        <v>44</v>
      </c>
      <c r="G282" s="19" t="s">
        <v>131</v>
      </c>
      <c r="H282" s="19" t="s">
        <v>130</v>
      </c>
      <c r="I282" s="171">
        <v>19</v>
      </c>
      <c r="J282" s="171">
        <v>18.5</v>
      </c>
      <c r="K282" s="171">
        <v>13.1</v>
      </c>
      <c r="L282" s="171">
        <v>12.3</v>
      </c>
      <c r="M282" s="171">
        <v>9.8000000000000007</v>
      </c>
      <c r="N282" s="171">
        <v>9.6999999999999993</v>
      </c>
      <c r="O282" s="171">
        <v>18.3</v>
      </c>
      <c r="P282" s="171">
        <v>20.2</v>
      </c>
      <c r="Q282" s="171">
        <v>21.9</v>
      </c>
      <c r="R282" s="171">
        <v>25.9</v>
      </c>
      <c r="S282" s="171">
        <v>28.8</v>
      </c>
      <c r="T282" s="171">
        <v>29.1</v>
      </c>
      <c r="U282" s="171">
        <v>27.6</v>
      </c>
      <c r="V282" s="171">
        <v>23</v>
      </c>
      <c r="W282" s="171">
        <v>23.8</v>
      </c>
      <c r="X282" s="171">
        <v>25.2</v>
      </c>
      <c r="Y282" s="171">
        <v>25.3</v>
      </c>
      <c r="Z282" s="171">
        <v>29.2</v>
      </c>
      <c r="AA282" s="171">
        <v>34.6</v>
      </c>
      <c r="AB282" s="171">
        <v>38.1</v>
      </c>
      <c r="AC282" s="171">
        <v>41.4</v>
      </c>
      <c r="AD282" s="171">
        <v>47</v>
      </c>
      <c r="AE282" s="171">
        <v>48.5</v>
      </c>
      <c r="AF282" s="171">
        <v>54.5</v>
      </c>
      <c r="AG282" s="171">
        <v>61.8</v>
      </c>
      <c r="AH282" s="171">
        <v>68.2</v>
      </c>
      <c r="AI282" s="171">
        <v>78.400000000000006</v>
      </c>
      <c r="AJ282" s="171">
        <v>84.4</v>
      </c>
      <c r="AK282" s="171">
        <v>72.7</v>
      </c>
      <c r="AL282" s="171">
        <v>51.6</v>
      </c>
      <c r="AM282" s="171">
        <v>47.5</v>
      </c>
      <c r="AN282" s="171">
        <v>38.1</v>
      </c>
      <c r="AO282" s="171">
        <v>29</v>
      </c>
      <c r="AP282" s="171">
        <v>24.5</v>
      </c>
      <c r="AQ282" s="171">
        <v>25</v>
      </c>
      <c r="AR282" s="171">
        <v>24.9</v>
      </c>
      <c r="AS282" s="171">
        <v>24.1</v>
      </c>
      <c r="AT282" s="171">
        <v>27.7</v>
      </c>
      <c r="AU282" s="171">
        <v>29.3</v>
      </c>
      <c r="AV282" s="171">
        <v>31.3</v>
      </c>
      <c r="AW282" s="171">
        <v>31</v>
      </c>
    </row>
    <row r="283" spans="3:49" x14ac:dyDescent="0.2">
      <c r="C283" s="19" t="s">
        <v>30</v>
      </c>
      <c r="D283" s="19" t="s">
        <v>42</v>
      </c>
      <c r="E283" s="19" t="s">
        <v>43</v>
      </c>
      <c r="F283" s="16" t="s">
        <v>44</v>
      </c>
      <c r="G283" s="19" t="s">
        <v>131</v>
      </c>
      <c r="H283" s="19" t="s">
        <v>130</v>
      </c>
      <c r="I283" s="171">
        <v>10.199999999999999</v>
      </c>
      <c r="J283" s="171">
        <v>8.9</v>
      </c>
      <c r="K283" s="171">
        <v>8.6999999999999993</v>
      </c>
      <c r="L283" s="171">
        <v>7.4</v>
      </c>
      <c r="M283" s="171">
        <v>6.1</v>
      </c>
      <c r="N283" s="171">
        <v>12.1</v>
      </c>
      <c r="O283" s="171">
        <v>7.1</v>
      </c>
      <c r="P283" s="171">
        <v>7.8</v>
      </c>
      <c r="Q283" s="171">
        <v>9.5</v>
      </c>
      <c r="R283" s="171">
        <v>12.2</v>
      </c>
      <c r="S283" s="171">
        <v>14.4</v>
      </c>
      <c r="T283" s="171">
        <v>14.8</v>
      </c>
      <c r="U283" s="171">
        <v>13.8</v>
      </c>
      <c r="V283" s="171">
        <v>12.4</v>
      </c>
      <c r="W283" s="171">
        <v>12.6</v>
      </c>
      <c r="X283" s="171">
        <v>12.3</v>
      </c>
      <c r="Y283" s="171">
        <v>12.8</v>
      </c>
      <c r="Z283" s="171">
        <v>15.3</v>
      </c>
      <c r="AA283" s="171">
        <v>17.100000000000001</v>
      </c>
      <c r="AB283" s="171">
        <v>20.7</v>
      </c>
      <c r="AC283" s="171">
        <v>25.7</v>
      </c>
      <c r="AD283" s="171">
        <v>27</v>
      </c>
      <c r="AE283" s="171">
        <v>27.1</v>
      </c>
      <c r="AF283" s="171">
        <v>28.3</v>
      </c>
      <c r="AG283" s="171">
        <v>27.7</v>
      </c>
      <c r="AH283" s="171">
        <v>30.3</v>
      </c>
      <c r="AI283" s="171">
        <v>31.8</v>
      </c>
      <c r="AJ283" s="171">
        <v>33</v>
      </c>
      <c r="AK283" s="171">
        <v>28</v>
      </c>
      <c r="AL283" s="171">
        <v>21.6</v>
      </c>
      <c r="AM283" s="171">
        <v>18.600000000000001</v>
      </c>
      <c r="AN283" s="171">
        <v>17</v>
      </c>
      <c r="AO283" s="171">
        <v>13.4</v>
      </c>
      <c r="AP283" s="171">
        <v>11.2</v>
      </c>
      <c r="AQ283" s="171">
        <v>10.3</v>
      </c>
      <c r="AR283" s="171">
        <v>11.7</v>
      </c>
      <c r="AS283" s="171">
        <v>12.2</v>
      </c>
      <c r="AT283" s="171">
        <v>13.3</v>
      </c>
      <c r="AU283" s="171">
        <v>14.9</v>
      </c>
      <c r="AV283" s="171">
        <v>16</v>
      </c>
      <c r="AW283" s="171">
        <v>16</v>
      </c>
    </row>
    <row r="284" spans="3:49" x14ac:dyDescent="0.2">
      <c r="C284" s="19" t="s">
        <v>31</v>
      </c>
      <c r="D284" s="19" t="s">
        <v>42</v>
      </c>
      <c r="E284" s="19" t="s">
        <v>43</v>
      </c>
      <c r="F284" s="16" t="s">
        <v>44</v>
      </c>
      <c r="G284" s="19" t="s">
        <v>131</v>
      </c>
      <c r="H284" s="19" t="s">
        <v>130</v>
      </c>
      <c r="I284" s="171">
        <v>58.2</v>
      </c>
      <c r="J284" s="171">
        <v>51.3</v>
      </c>
      <c r="K284" s="171">
        <v>46</v>
      </c>
      <c r="L284" s="171">
        <v>42.2</v>
      </c>
      <c r="M284" s="171">
        <v>44</v>
      </c>
      <c r="N284" s="171">
        <v>51.4</v>
      </c>
      <c r="O284" s="171">
        <v>35.9</v>
      </c>
      <c r="P284" s="171">
        <v>37.9</v>
      </c>
      <c r="Q284" s="171">
        <v>41.4</v>
      </c>
      <c r="R284" s="171">
        <v>50.7</v>
      </c>
      <c r="S284" s="171">
        <v>54.3</v>
      </c>
      <c r="T284" s="171">
        <v>55.8</v>
      </c>
      <c r="U284" s="171">
        <v>54.3</v>
      </c>
      <c r="V284" s="171">
        <v>50.4</v>
      </c>
      <c r="W284" s="171">
        <v>46.6</v>
      </c>
      <c r="X284" s="171">
        <v>48.7</v>
      </c>
      <c r="Y284" s="171">
        <v>48.5</v>
      </c>
      <c r="Z284" s="171">
        <v>50.8</v>
      </c>
      <c r="AA284" s="171">
        <v>56.9</v>
      </c>
      <c r="AB284" s="171">
        <v>60</v>
      </c>
      <c r="AC284" s="171">
        <v>64.7</v>
      </c>
      <c r="AD284" s="171">
        <v>71</v>
      </c>
      <c r="AE284" s="171">
        <v>77.2</v>
      </c>
      <c r="AF284" s="171">
        <v>82.6</v>
      </c>
      <c r="AG284" s="171">
        <v>78.5</v>
      </c>
      <c r="AH284" s="171">
        <v>84.7</v>
      </c>
      <c r="AI284" s="171">
        <v>87.5</v>
      </c>
      <c r="AJ284" s="171">
        <v>92.9</v>
      </c>
      <c r="AK284" s="171">
        <v>88</v>
      </c>
      <c r="AL284" s="171">
        <v>71.8</v>
      </c>
      <c r="AM284" s="171">
        <v>62.9</v>
      </c>
      <c r="AN284" s="171">
        <v>56.1</v>
      </c>
      <c r="AO284" s="171">
        <v>48.7</v>
      </c>
      <c r="AP284" s="171">
        <v>43.8</v>
      </c>
      <c r="AQ284" s="171">
        <v>40.9</v>
      </c>
      <c r="AR284" s="171">
        <v>42.3</v>
      </c>
      <c r="AS284" s="171">
        <v>42.4</v>
      </c>
      <c r="AT284" s="171">
        <v>42</v>
      </c>
      <c r="AU284" s="171">
        <v>44.4</v>
      </c>
      <c r="AV284" s="171">
        <v>47.8</v>
      </c>
      <c r="AW284" s="171">
        <v>47.4</v>
      </c>
    </row>
    <row r="285" spans="3:49" x14ac:dyDescent="0.2">
      <c r="C285" s="19" t="s">
        <v>32</v>
      </c>
      <c r="D285" s="19" t="s">
        <v>42</v>
      </c>
      <c r="E285" s="19" t="s">
        <v>43</v>
      </c>
      <c r="F285" s="16" t="s">
        <v>44</v>
      </c>
      <c r="G285" s="19" t="s">
        <v>131</v>
      </c>
      <c r="H285" s="19" t="s">
        <v>130</v>
      </c>
      <c r="I285" s="171">
        <v>4.8</v>
      </c>
      <c r="J285" s="171">
        <v>3.7</v>
      </c>
      <c r="K285" s="171">
        <v>2.8</v>
      </c>
      <c r="L285" s="171">
        <v>2.9</v>
      </c>
      <c r="M285" s="171">
        <v>2.4</v>
      </c>
      <c r="N285" s="171">
        <v>2.2999999999999998</v>
      </c>
      <c r="O285" s="171">
        <v>3.1</v>
      </c>
      <c r="P285" s="171">
        <v>3.7</v>
      </c>
      <c r="Q285" s="171">
        <v>4.4000000000000004</v>
      </c>
      <c r="R285" s="171">
        <v>5</v>
      </c>
      <c r="S285" s="171">
        <v>5.6</v>
      </c>
      <c r="T285" s="171">
        <v>6</v>
      </c>
      <c r="U285" s="171">
        <v>5.8</v>
      </c>
      <c r="V285" s="171">
        <v>5</v>
      </c>
      <c r="W285" s="171">
        <v>4.8</v>
      </c>
      <c r="X285" s="171">
        <v>4.7</v>
      </c>
      <c r="Y285" s="171">
        <v>5.2</v>
      </c>
      <c r="Z285" s="171">
        <v>6.2</v>
      </c>
      <c r="AA285" s="171">
        <v>7.4</v>
      </c>
      <c r="AB285" s="171">
        <v>9</v>
      </c>
      <c r="AC285" s="171">
        <v>10.9</v>
      </c>
      <c r="AD285" s="171">
        <v>11.2</v>
      </c>
      <c r="AE285" s="171">
        <v>12.4</v>
      </c>
      <c r="AF285" s="171">
        <v>12.5</v>
      </c>
      <c r="AG285" s="171">
        <v>12.9</v>
      </c>
      <c r="AH285" s="171">
        <v>13.9</v>
      </c>
      <c r="AI285" s="171">
        <v>15.2</v>
      </c>
      <c r="AJ285" s="171">
        <v>16.5</v>
      </c>
      <c r="AK285" s="171">
        <v>15</v>
      </c>
      <c r="AL285" s="171">
        <v>12</v>
      </c>
      <c r="AM285" s="171">
        <v>10.9</v>
      </c>
      <c r="AN285" s="171">
        <v>9.1999999999999993</v>
      </c>
      <c r="AO285" s="171">
        <v>8</v>
      </c>
      <c r="AP285" s="171">
        <v>6.5</v>
      </c>
      <c r="AQ285" s="171">
        <v>6.6</v>
      </c>
      <c r="AR285" s="171">
        <v>7.1</v>
      </c>
      <c r="AS285" s="171">
        <v>7</v>
      </c>
      <c r="AT285" s="171">
        <v>7.1</v>
      </c>
      <c r="AU285" s="171">
        <v>8</v>
      </c>
      <c r="AV285" s="171">
        <v>8.6999999999999993</v>
      </c>
      <c r="AW285" s="171">
        <v>8.5</v>
      </c>
    </row>
    <row r="286" spans="3:49" x14ac:dyDescent="0.2">
      <c r="C286" s="19" t="s">
        <v>33</v>
      </c>
      <c r="D286" s="19" t="s">
        <v>42</v>
      </c>
      <c r="E286" s="19" t="s">
        <v>43</v>
      </c>
      <c r="F286" s="16" t="s">
        <v>44</v>
      </c>
      <c r="G286" s="19" t="s">
        <v>131</v>
      </c>
      <c r="H286" s="19" t="s">
        <v>130</v>
      </c>
      <c r="I286" s="171">
        <v>1075.4999999999998</v>
      </c>
      <c r="J286" s="171">
        <v>970.0999999999998</v>
      </c>
      <c r="K286" s="171">
        <v>955.3</v>
      </c>
      <c r="L286" s="171">
        <v>904</v>
      </c>
      <c r="M286" s="171">
        <v>747.4</v>
      </c>
      <c r="N286" s="171">
        <v>687.00000000000011</v>
      </c>
      <c r="O286" s="171">
        <v>759.3</v>
      </c>
      <c r="P286" s="171">
        <v>861.09999999999991</v>
      </c>
      <c r="Q286" s="171">
        <v>960.69999999999982</v>
      </c>
      <c r="R286" s="171">
        <v>1103.2</v>
      </c>
      <c r="S286" s="171">
        <v>1213.3</v>
      </c>
      <c r="T286" s="171">
        <v>1254.9999999999998</v>
      </c>
      <c r="U286" s="171">
        <v>1142.1999999999998</v>
      </c>
      <c r="V286" s="171">
        <v>1027.6999999999998</v>
      </c>
      <c r="W286" s="171">
        <v>996.9</v>
      </c>
      <c r="X286" s="171">
        <v>1076.8000000000002</v>
      </c>
      <c r="Y286" s="171">
        <v>1097.3</v>
      </c>
      <c r="Z286" s="171">
        <v>1187.7</v>
      </c>
      <c r="AA286" s="171">
        <v>1281.3</v>
      </c>
      <c r="AB286" s="171">
        <v>1426.2</v>
      </c>
      <c r="AC286" s="171">
        <v>1585.1000000000004</v>
      </c>
      <c r="AD286" s="171">
        <v>1698.5000000000005</v>
      </c>
      <c r="AE286" s="171">
        <v>1765.8</v>
      </c>
      <c r="AF286" s="171">
        <v>1854.9999999999998</v>
      </c>
      <c r="AG286" s="171">
        <v>1949.1</v>
      </c>
      <c r="AH286" s="171">
        <v>2125.4</v>
      </c>
      <c r="AI286" s="171">
        <v>2280.8000000000002</v>
      </c>
      <c r="AJ286" s="171">
        <v>2416.2000000000003</v>
      </c>
      <c r="AK286" s="171">
        <v>2148.7000000000003</v>
      </c>
      <c r="AL286" s="171">
        <v>1643.9999999999998</v>
      </c>
      <c r="AM286" s="171">
        <v>1415.3000000000002</v>
      </c>
      <c r="AN286" s="171">
        <v>1202.5999999999999</v>
      </c>
      <c r="AO286" s="171">
        <v>972.20000000000027</v>
      </c>
      <c r="AP286" s="171">
        <v>841.1</v>
      </c>
      <c r="AQ286" s="171">
        <v>814.6</v>
      </c>
      <c r="AR286" s="171">
        <v>870.59999999999991</v>
      </c>
      <c r="AS286" s="171">
        <v>890.1</v>
      </c>
      <c r="AT286" s="171">
        <v>935.79999999999984</v>
      </c>
      <c r="AU286" s="171">
        <v>1009.0999999999998</v>
      </c>
      <c r="AV286" s="171">
        <v>1093.4000000000001</v>
      </c>
      <c r="AW286" s="171">
        <v>1078.4000000000001</v>
      </c>
    </row>
    <row r="287" spans="3:49" x14ac:dyDescent="0.2">
      <c r="C287" s="19" t="s">
        <v>34</v>
      </c>
      <c r="D287" s="19" t="s">
        <v>42</v>
      </c>
      <c r="E287" s="19" t="s">
        <v>43</v>
      </c>
      <c r="F287" s="16" t="s">
        <v>44</v>
      </c>
      <c r="G287" s="19" t="s">
        <v>131</v>
      </c>
      <c r="H287" s="19" t="s">
        <v>130</v>
      </c>
      <c r="I287" s="171">
        <v>0</v>
      </c>
      <c r="J287" s="171">
        <v>0</v>
      </c>
      <c r="K287" s="171">
        <v>0</v>
      </c>
      <c r="L287" s="171">
        <v>0</v>
      </c>
      <c r="M287" s="171">
        <v>0</v>
      </c>
      <c r="N287" s="171">
        <v>0</v>
      </c>
      <c r="O287" s="171">
        <v>0</v>
      </c>
      <c r="P287" s="171">
        <v>0</v>
      </c>
      <c r="Q287" s="171">
        <v>0</v>
      </c>
      <c r="R287" s="171">
        <v>0</v>
      </c>
      <c r="S287" s="171">
        <v>0</v>
      </c>
      <c r="T287" s="171">
        <v>0</v>
      </c>
      <c r="U287" s="171">
        <v>0</v>
      </c>
      <c r="V287" s="171">
        <v>0</v>
      </c>
      <c r="W287" s="171">
        <v>0</v>
      </c>
      <c r="X287" s="171">
        <v>0</v>
      </c>
      <c r="Y287" s="171">
        <v>0</v>
      </c>
      <c r="Z287" s="171">
        <v>0</v>
      </c>
      <c r="AA287" s="171">
        <v>0</v>
      </c>
      <c r="AB287" s="171">
        <v>0</v>
      </c>
      <c r="AC287" s="171">
        <v>0</v>
      </c>
      <c r="AD287" s="171">
        <v>0</v>
      </c>
      <c r="AE287" s="171">
        <v>0</v>
      </c>
      <c r="AF287" s="171">
        <v>0</v>
      </c>
      <c r="AG287" s="171">
        <v>0</v>
      </c>
      <c r="AH287" s="171">
        <v>0</v>
      </c>
      <c r="AI287" s="171">
        <v>0</v>
      </c>
      <c r="AJ287" s="171">
        <v>0</v>
      </c>
      <c r="AK287" s="171">
        <v>0</v>
      </c>
      <c r="AL287" s="171">
        <v>0</v>
      </c>
      <c r="AM287" s="171">
        <v>0</v>
      </c>
      <c r="AN287" s="171">
        <v>0</v>
      </c>
      <c r="AO287" s="171">
        <v>0</v>
      </c>
      <c r="AP287" s="171">
        <v>0</v>
      </c>
      <c r="AQ287" s="171">
        <v>0</v>
      </c>
      <c r="AR287" s="171">
        <v>0</v>
      </c>
      <c r="AS287" s="171">
        <v>0</v>
      </c>
      <c r="AT287" s="171">
        <v>0</v>
      </c>
      <c r="AU287" s="171">
        <v>0</v>
      </c>
      <c r="AV287" s="171">
        <v>0</v>
      </c>
      <c r="AW287" s="171">
        <v>0</v>
      </c>
    </row>
    <row r="288" spans="3:49" ht="12" thickBot="1" x14ac:dyDescent="0.25">
      <c r="C288" s="161" t="s">
        <v>35</v>
      </c>
      <c r="D288" s="161" t="s">
        <v>42</v>
      </c>
      <c r="E288" s="161" t="s">
        <v>43</v>
      </c>
      <c r="F288" s="162" t="s">
        <v>44</v>
      </c>
      <c r="G288" s="161" t="s">
        <v>131</v>
      </c>
      <c r="H288" s="161" t="s">
        <v>130</v>
      </c>
      <c r="I288" s="172">
        <v>1075.4999999999998</v>
      </c>
      <c r="J288" s="172">
        <v>970.0999999999998</v>
      </c>
      <c r="K288" s="172">
        <v>955.3</v>
      </c>
      <c r="L288" s="172">
        <v>904</v>
      </c>
      <c r="M288" s="172">
        <v>747.4</v>
      </c>
      <c r="N288" s="172">
        <v>687.00000000000011</v>
      </c>
      <c r="O288" s="172">
        <v>759.3</v>
      </c>
      <c r="P288" s="172">
        <v>861.09999999999991</v>
      </c>
      <c r="Q288" s="172">
        <v>960.69999999999982</v>
      </c>
      <c r="R288" s="172">
        <v>1103.2</v>
      </c>
      <c r="S288" s="172">
        <v>1213.3</v>
      </c>
      <c r="T288" s="172">
        <v>1254.9999999999998</v>
      </c>
      <c r="U288" s="172">
        <v>1142.1999999999998</v>
      </c>
      <c r="V288" s="172">
        <v>1027.6999999999998</v>
      </c>
      <c r="W288" s="172">
        <v>996.9</v>
      </c>
      <c r="X288" s="172">
        <v>1076.8000000000002</v>
      </c>
      <c r="Y288" s="172">
        <v>1097.3</v>
      </c>
      <c r="Z288" s="172">
        <v>1187.7</v>
      </c>
      <c r="AA288" s="172">
        <v>1281.3</v>
      </c>
      <c r="AB288" s="172">
        <v>1426.2</v>
      </c>
      <c r="AC288" s="172">
        <v>1585.1</v>
      </c>
      <c r="AD288" s="172">
        <v>1698.5</v>
      </c>
      <c r="AE288" s="172">
        <v>1765.8</v>
      </c>
      <c r="AF288" s="172">
        <v>1855</v>
      </c>
      <c r="AG288" s="172">
        <v>1949.1</v>
      </c>
      <c r="AH288" s="172">
        <v>2125.4</v>
      </c>
      <c r="AI288" s="172">
        <v>2280.8000000000002</v>
      </c>
      <c r="AJ288" s="172">
        <v>2416.1999999999998</v>
      </c>
      <c r="AK288" s="172">
        <v>2148.6999999999998</v>
      </c>
      <c r="AL288" s="172">
        <v>1644</v>
      </c>
      <c r="AM288" s="172">
        <v>1415.3</v>
      </c>
      <c r="AN288" s="172">
        <v>1202.5999999999999</v>
      </c>
      <c r="AO288" s="172">
        <v>972.2</v>
      </c>
      <c r="AP288" s="172">
        <v>841.1</v>
      </c>
      <c r="AQ288" s="172">
        <v>814.6</v>
      </c>
      <c r="AR288" s="172">
        <v>870.6</v>
      </c>
      <c r="AS288" s="172">
        <v>890.1</v>
      </c>
      <c r="AT288" s="172">
        <v>935.8</v>
      </c>
      <c r="AU288" s="172">
        <v>1009.1</v>
      </c>
      <c r="AV288" s="172">
        <v>1093.4000000000001</v>
      </c>
      <c r="AW288" s="172">
        <v>1078.4000000000001</v>
      </c>
    </row>
    <row r="289" spans="3:49" x14ac:dyDescent="0.2">
      <c r="C289" s="19" t="s">
        <v>11</v>
      </c>
      <c r="D289" s="19"/>
      <c r="E289" s="19"/>
      <c r="F289" s="16" t="s">
        <v>45</v>
      </c>
      <c r="G289" s="19" t="s">
        <v>131</v>
      </c>
      <c r="H289" s="19" t="s">
        <v>130</v>
      </c>
      <c r="I289" s="171">
        <v>788.9</v>
      </c>
      <c r="J289" s="171">
        <v>791.40000000000009</v>
      </c>
      <c r="K289" s="171">
        <v>809.30000000000007</v>
      </c>
      <c r="L289" s="171">
        <v>828.00000000000011</v>
      </c>
      <c r="M289" s="171">
        <v>821.60000000000014</v>
      </c>
      <c r="N289" s="171">
        <v>820.40000000000009</v>
      </c>
      <c r="O289" s="171">
        <v>846.1</v>
      </c>
      <c r="P289" s="171">
        <v>892.8</v>
      </c>
      <c r="Q289" s="171">
        <v>937.60000000000014</v>
      </c>
      <c r="R289" s="171">
        <v>1015.7</v>
      </c>
      <c r="S289" s="171">
        <v>1053.8000000000002</v>
      </c>
      <c r="T289" s="171">
        <v>1073.7</v>
      </c>
      <c r="U289" s="171">
        <v>1094.2</v>
      </c>
      <c r="V289" s="171">
        <v>1069.9000000000001</v>
      </c>
      <c r="W289" s="171">
        <v>1069.9000000000001</v>
      </c>
      <c r="X289" s="171">
        <v>1107.3999999999999</v>
      </c>
      <c r="Y289" s="171">
        <v>1176.1000000000001</v>
      </c>
      <c r="Z289" s="171">
        <v>1204.5999999999999</v>
      </c>
      <c r="AA289" s="171">
        <v>1234.7</v>
      </c>
      <c r="AB289" s="171">
        <v>1287.1999999999998</v>
      </c>
      <c r="AC289" s="171">
        <v>1359</v>
      </c>
      <c r="AD289" s="171">
        <v>1408.6000000000001</v>
      </c>
      <c r="AE289" s="171">
        <v>1445.2</v>
      </c>
      <c r="AF289" s="171">
        <v>1522.4</v>
      </c>
      <c r="AG289" s="171">
        <v>1593.1000000000001</v>
      </c>
      <c r="AH289" s="171">
        <v>1680.1000000000001</v>
      </c>
      <c r="AI289" s="171">
        <v>1796.1000000000001</v>
      </c>
      <c r="AJ289" s="171">
        <v>1887.3</v>
      </c>
      <c r="AK289" s="171">
        <v>1933.8000000000002</v>
      </c>
      <c r="AL289" s="171">
        <v>1899.5000000000002</v>
      </c>
      <c r="AM289" s="171">
        <v>1888.9</v>
      </c>
      <c r="AN289" s="171">
        <v>1875.8999999999999</v>
      </c>
      <c r="AO289" s="171">
        <v>1811.4</v>
      </c>
      <c r="AP289" s="171">
        <v>1773.5</v>
      </c>
      <c r="AQ289" s="171">
        <v>1816.2</v>
      </c>
      <c r="AR289" s="171">
        <v>1848.2</v>
      </c>
      <c r="AS289" s="171">
        <v>1883.1</v>
      </c>
      <c r="AT289" s="171">
        <v>1946.5</v>
      </c>
      <c r="AU289" s="171">
        <v>1999.7</v>
      </c>
      <c r="AV289" s="171">
        <v>2066.1</v>
      </c>
      <c r="AW289" s="171">
        <v>1965.1999999999998</v>
      </c>
    </row>
    <row r="290" spans="3:49" x14ac:dyDescent="0.2">
      <c r="C290" s="19" t="s">
        <v>17</v>
      </c>
      <c r="D290" s="19"/>
      <c r="E290" s="19"/>
      <c r="F290" s="16" t="s">
        <v>45</v>
      </c>
      <c r="G290" s="19" t="s">
        <v>131</v>
      </c>
      <c r="H290" s="19" t="s">
        <v>130</v>
      </c>
      <c r="I290" s="171">
        <v>159.1</v>
      </c>
      <c r="J290" s="171">
        <v>154.70000000000002</v>
      </c>
      <c r="K290" s="171">
        <v>161.99999999999997</v>
      </c>
      <c r="L290" s="171">
        <v>154.20000000000002</v>
      </c>
      <c r="M290" s="171">
        <v>151.80000000000001</v>
      </c>
      <c r="N290" s="171">
        <v>158.29999999999998</v>
      </c>
      <c r="O290" s="171">
        <v>165.29999999999998</v>
      </c>
      <c r="P290" s="171">
        <v>183.6</v>
      </c>
      <c r="Q290" s="171">
        <v>190</v>
      </c>
      <c r="R290" s="171">
        <v>198.8</v>
      </c>
      <c r="S290" s="171">
        <v>210.20000000000002</v>
      </c>
      <c r="T290" s="171">
        <v>218.50000000000003</v>
      </c>
      <c r="U290" s="171">
        <v>219.29999999999998</v>
      </c>
      <c r="V290" s="171">
        <v>217</v>
      </c>
      <c r="W290" s="171">
        <v>219.1</v>
      </c>
      <c r="X290" s="171">
        <v>224.09999999999997</v>
      </c>
      <c r="Y290" s="171">
        <v>220.00000000000003</v>
      </c>
      <c r="Z290" s="171">
        <v>234.9</v>
      </c>
      <c r="AA290" s="171">
        <v>244.89999999999998</v>
      </c>
      <c r="AB290" s="171">
        <v>252.8</v>
      </c>
      <c r="AC290" s="171">
        <v>262.8</v>
      </c>
      <c r="AD290" s="171">
        <v>270.89999999999998</v>
      </c>
      <c r="AE290" s="171">
        <v>283.39999999999998</v>
      </c>
      <c r="AF290" s="171">
        <v>293</v>
      </c>
      <c r="AG290" s="171">
        <v>306.59999999999997</v>
      </c>
      <c r="AH290" s="171">
        <v>320.10000000000002</v>
      </c>
      <c r="AI290" s="171">
        <v>336.3</v>
      </c>
      <c r="AJ290" s="171">
        <v>349.6</v>
      </c>
      <c r="AK290" s="171">
        <v>364.70000000000005</v>
      </c>
      <c r="AL290" s="171">
        <v>350.70000000000005</v>
      </c>
      <c r="AM290" s="171">
        <v>350</v>
      </c>
      <c r="AN290" s="171">
        <v>346.00000000000006</v>
      </c>
      <c r="AO290" s="171">
        <v>337.90000000000003</v>
      </c>
      <c r="AP290" s="171">
        <v>330.9</v>
      </c>
      <c r="AQ290" s="171">
        <v>334.1</v>
      </c>
      <c r="AR290" s="171">
        <v>343</v>
      </c>
      <c r="AS290" s="171">
        <v>347.5</v>
      </c>
      <c r="AT290" s="171">
        <v>361.40000000000003</v>
      </c>
      <c r="AU290" s="171">
        <v>369</v>
      </c>
      <c r="AV290" s="171">
        <v>377.8</v>
      </c>
      <c r="AW290" s="171">
        <v>359.40000000000003</v>
      </c>
    </row>
    <row r="291" spans="3:49" x14ac:dyDescent="0.2">
      <c r="C291" s="19" t="s">
        <v>18</v>
      </c>
      <c r="D291" s="19"/>
      <c r="E291" s="19"/>
      <c r="F291" s="16" t="s">
        <v>45</v>
      </c>
      <c r="G291" s="19" t="s">
        <v>131</v>
      </c>
      <c r="H291" s="19" t="s">
        <v>130</v>
      </c>
      <c r="I291" s="171">
        <v>106.4</v>
      </c>
      <c r="J291" s="171">
        <v>110.60000000000001</v>
      </c>
      <c r="K291" s="171">
        <v>109.99999999999999</v>
      </c>
      <c r="L291" s="171">
        <v>114.19999999999999</v>
      </c>
      <c r="M291" s="171">
        <v>111.69999999999999</v>
      </c>
      <c r="N291" s="171">
        <v>120.6</v>
      </c>
      <c r="O291" s="171">
        <v>118.9</v>
      </c>
      <c r="P291" s="171">
        <v>128.69999999999999</v>
      </c>
      <c r="Q291" s="171">
        <v>136.19999999999999</v>
      </c>
      <c r="R291" s="171">
        <v>148.30000000000001</v>
      </c>
      <c r="S291" s="171">
        <v>155.4</v>
      </c>
      <c r="T291" s="171">
        <v>161.5</v>
      </c>
      <c r="U291" s="171">
        <v>162.6</v>
      </c>
      <c r="V291" s="171">
        <v>162</v>
      </c>
      <c r="W291" s="171">
        <v>164.8</v>
      </c>
      <c r="X291" s="171">
        <v>161.70000000000002</v>
      </c>
      <c r="Y291" s="171">
        <v>162.80000000000001</v>
      </c>
      <c r="Z291" s="171">
        <v>175.8</v>
      </c>
      <c r="AA291" s="171">
        <v>180.79999999999998</v>
      </c>
      <c r="AB291" s="171">
        <v>188.6</v>
      </c>
      <c r="AC291" s="171">
        <v>196.09999999999997</v>
      </c>
      <c r="AD291" s="171">
        <v>200.4</v>
      </c>
      <c r="AE291" s="171">
        <v>203.89999999999998</v>
      </c>
      <c r="AF291" s="171">
        <v>213.9</v>
      </c>
      <c r="AG291" s="171">
        <v>220.50000000000003</v>
      </c>
      <c r="AH291" s="171">
        <v>230.1</v>
      </c>
      <c r="AI291" s="171">
        <v>240.2</v>
      </c>
      <c r="AJ291" s="171">
        <v>250</v>
      </c>
      <c r="AK291" s="171">
        <v>259.5</v>
      </c>
      <c r="AL291" s="171">
        <v>253.10000000000002</v>
      </c>
      <c r="AM291" s="171">
        <v>247.39999999999998</v>
      </c>
      <c r="AN291" s="171">
        <v>248.89999999999998</v>
      </c>
      <c r="AO291" s="171">
        <v>239.7</v>
      </c>
      <c r="AP291" s="171">
        <v>234.10000000000002</v>
      </c>
      <c r="AQ291" s="171">
        <v>233.89999999999998</v>
      </c>
      <c r="AR291" s="171">
        <v>240.10000000000002</v>
      </c>
      <c r="AS291" s="171">
        <v>241.5</v>
      </c>
      <c r="AT291" s="171">
        <v>247.59999999999997</v>
      </c>
      <c r="AU291" s="171">
        <v>251.7</v>
      </c>
      <c r="AV291" s="171">
        <v>257.2</v>
      </c>
      <c r="AW291" s="171">
        <v>246</v>
      </c>
    </row>
    <row r="292" spans="3:49" x14ac:dyDescent="0.2">
      <c r="C292" s="19" t="s">
        <v>19</v>
      </c>
      <c r="D292" s="19"/>
      <c r="E292" s="19"/>
      <c r="F292" s="16" t="s">
        <v>45</v>
      </c>
      <c r="G292" s="19" t="s">
        <v>131</v>
      </c>
      <c r="H292" s="19" t="s">
        <v>130</v>
      </c>
      <c r="I292" s="171">
        <v>116.69999999999999</v>
      </c>
      <c r="J292" s="171">
        <v>114.60000000000001</v>
      </c>
      <c r="K292" s="171">
        <v>117.70000000000002</v>
      </c>
      <c r="L292" s="171">
        <v>119.1</v>
      </c>
      <c r="M292" s="171">
        <v>114</v>
      </c>
      <c r="N292" s="171">
        <v>116.8</v>
      </c>
      <c r="O292" s="171">
        <v>123.6</v>
      </c>
      <c r="P292" s="171">
        <v>130.29999999999998</v>
      </c>
      <c r="Q292" s="171">
        <v>142.10000000000002</v>
      </c>
      <c r="R292" s="171">
        <v>150.29999999999998</v>
      </c>
      <c r="S292" s="171">
        <v>153.49999999999997</v>
      </c>
      <c r="T292" s="171">
        <v>160.4</v>
      </c>
      <c r="U292" s="171">
        <v>160.70000000000002</v>
      </c>
      <c r="V292" s="171">
        <v>165.4</v>
      </c>
      <c r="W292" s="171">
        <v>170.8</v>
      </c>
      <c r="X292" s="171">
        <v>184.3</v>
      </c>
      <c r="Y292" s="171">
        <v>191.89999999999998</v>
      </c>
      <c r="Z292" s="171">
        <v>209.6</v>
      </c>
      <c r="AA292" s="171">
        <v>223.1</v>
      </c>
      <c r="AB292" s="171">
        <v>237.9</v>
      </c>
      <c r="AC292" s="171">
        <v>260.10000000000002</v>
      </c>
      <c r="AD292" s="171">
        <v>266.79999999999995</v>
      </c>
      <c r="AE292" s="171">
        <v>273.90000000000003</v>
      </c>
      <c r="AF292" s="171">
        <v>284.40000000000003</v>
      </c>
      <c r="AG292" s="171">
        <v>292.5</v>
      </c>
      <c r="AH292" s="171">
        <v>315.40000000000003</v>
      </c>
      <c r="AI292" s="171">
        <v>331.3</v>
      </c>
      <c r="AJ292" s="171">
        <v>346.90000000000003</v>
      </c>
      <c r="AK292" s="171">
        <v>353.9</v>
      </c>
      <c r="AL292" s="171">
        <v>345.20000000000005</v>
      </c>
      <c r="AM292" s="171">
        <v>343.4</v>
      </c>
      <c r="AN292" s="171">
        <v>341.9</v>
      </c>
      <c r="AO292" s="171">
        <v>334.1</v>
      </c>
      <c r="AP292" s="171">
        <v>325.3</v>
      </c>
      <c r="AQ292" s="171">
        <v>333.7</v>
      </c>
      <c r="AR292" s="171">
        <v>339.3</v>
      </c>
      <c r="AS292" s="171">
        <v>346.5</v>
      </c>
      <c r="AT292" s="171">
        <v>357.5</v>
      </c>
      <c r="AU292" s="171">
        <v>368.99999999999994</v>
      </c>
      <c r="AV292" s="171">
        <v>383.7</v>
      </c>
      <c r="AW292" s="171">
        <v>354.3</v>
      </c>
    </row>
    <row r="293" spans="3:49" x14ac:dyDescent="0.2">
      <c r="C293" s="19" t="s">
        <v>20</v>
      </c>
      <c r="D293" s="19"/>
      <c r="E293" s="19"/>
      <c r="F293" s="16" t="s">
        <v>45</v>
      </c>
      <c r="G293" s="19" t="s">
        <v>131</v>
      </c>
      <c r="H293" s="19" t="s">
        <v>130</v>
      </c>
      <c r="I293" s="171">
        <v>248.39999999999998</v>
      </c>
      <c r="J293" s="171">
        <v>243.99999999999997</v>
      </c>
      <c r="K293" s="171">
        <v>238</v>
      </c>
      <c r="L293" s="171">
        <v>244.90000000000003</v>
      </c>
      <c r="M293" s="171">
        <v>230.70000000000002</v>
      </c>
      <c r="N293" s="171">
        <v>227.70000000000002</v>
      </c>
      <c r="O293" s="171">
        <v>229.20000000000002</v>
      </c>
      <c r="P293" s="171">
        <v>239.40000000000003</v>
      </c>
      <c r="Q293" s="171">
        <v>255.40000000000003</v>
      </c>
      <c r="R293" s="171">
        <v>276.49999999999994</v>
      </c>
      <c r="S293" s="171">
        <v>296.90000000000003</v>
      </c>
      <c r="T293" s="171">
        <v>308.2</v>
      </c>
      <c r="U293" s="171">
        <v>319.7</v>
      </c>
      <c r="V293" s="171">
        <v>332.4</v>
      </c>
      <c r="W293" s="171">
        <v>335</v>
      </c>
      <c r="X293" s="171">
        <v>330.8</v>
      </c>
      <c r="Y293" s="171">
        <v>345.2</v>
      </c>
      <c r="Z293" s="171">
        <v>360.2</v>
      </c>
      <c r="AA293" s="171">
        <v>386</v>
      </c>
      <c r="AB293" s="171">
        <v>425.20000000000005</v>
      </c>
      <c r="AC293" s="171">
        <v>441.2000000000001</v>
      </c>
      <c r="AD293" s="171">
        <v>454.5</v>
      </c>
      <c r="AE293" s="171">
        <v>469.40000000000003</v>
      </c>
      <c r="AF293" s="171">
        <v>487.40000000000009</v>
      </c>
      <c r="AG293" s="171">
        <v>510.79999999999995</v>
      </c>
      <c r="AH293" s="171">
        <v>534</v>
      </c>
      <c r="AI293" s="171">
        <v>565.70000000000005</v>
      </c>
      <c r="AJ293" s="171">
        <v>590.10000000000014</v>
      </c>
      <c r="AK293" s="171">
        <v>595.60000000000014</v>
      </c>
      <c r="AL293" s="171">
        <v>567.19999999999993</v>
      </c>
      <c r="AM293" s="171">
        <v>562.29999999999995</v>
      </c>
      <c r="AN293" s="171">
        <v>560.19999999999993</v>
      </c>
      <c r="AO293" s="171">
        <v>539.6</v>
      </c>
      <c r="AP293" s="171">
        <v>535.4</v>
      </c>
      <c r="AQ293" s="171">
        <v>542.20000000000005</v>
      </c>
      <c r="AR293" s="171">
        <v>564.1</v>
      </c>
      <c r="AS293" s="171">
        <v>579.09999999999991</v>
      </c>
      <c r="AT293" s="171">
        <v>604.30000000000007</v>
      </c>
      <c r="AU293" s="171">
        <v>617.79999999999984</v>
      </c>
      <c r="AV293" s="171">
        <v>640.5</v>
      </c>
      <c r="AW293" s="171">
        <v>599.5</v>
      </c>
    </row>
    <row r="294" spans="3:49" x14ac:dyDescent="0.2">
      <c r="C294" s="19" t="s">
        <v>21</v>
      </c>
      <c r="D294" s="19"/>
      <c r="E294" s="19"/>
      <c r="F294" s="16" t="s">
        <v>45</v>
      </c>
      <c r="G294" s="19" t="s">
        <v>131</v>
      </c>
      <c r="H294" s="19" t="s">
        <v>130</v>
      </c>
      <c r="I294" s="171">
        <v>63</v>
      </c>
      <c r="J294" s="171">
        <v>60.9</v>
      </c>
      <c r="K294" s="171">
        <v>58.9</v>
      </c>
      <c r="L294" s="171">
        <v>60.1</v>
      </c>
      <c r="M294" s="171">
        <v>61.600000000000009</v>
      </c>
      <c r="N294" s="171">
        <v>63.6</v>
      </c>
      <c r="O294" s="171">
        <v>66.2</v>
      </c>
      <c r="P294" s="171">
        <v>66.8</v>
      </c>
      <c r="Q294" s="171">
        <v>68.699999999999989</v>
      </c>
      <c r="R294" s="171">
        <v>72.3</v>
      </c>
      <c r="S294" s="171">
        <v>79.3</v>
      </c>
      <c r="T294" s="171">
        <v>82.899999999999991</v>
      </c>
      <c r="U294" s="171">
        <v>84.3</v>
      </c>
      <c r="V294" s="171">
        <v>83.5</v>
      </c>
      <c r="W294" s="171">
        <v>82.3</v>
      </c>
      <c r="X294" s="171">
        <v>82.5</v>
      </c>
      <c r="Y294" s="171">
        <v>81.8</v>
      </c>
      <c r="Z294" s="171">
        <v>85.8</v>
      </c>
      <c r="AA294" s="171">
        <v>90.600000000000009</v>
      </c>
      <c r="AB294" s="171">
        <v>96.700000000000017</v>
      </c>
      <c r="AC294" s="171">
        <v>103.10000000000001</v>
      </c>
      <c r="AD294" s="171">
        <v>107.39999999999999</v>
      </c>
      <c r="AE294" s="171">
        <v>110.89999999999999</v>
      </c>
      <c r="AF294" s="171">
        <v>115.19999999999999</v>
      </c>
      <c r="AG294" s="171">
        <v>121.30000000000001</v>
      </c>
      <c r="AH294" s="171">
        <v>127.69999999999999</v>
      </c>
      <c r="AI294" s="171">
        <v>132.9</v>
      </c>
      <c r="AJ294" s="171">
        <v>139.9</v>
      </c>
      <c r="AK294" s="171">
        <v>143.6</v>
      </c>
      <c r="AL294" s="171">
        <v>141.6</v>
      </c>
      <c r="AM294" s="171">
        <v>139</v>
      </c>
      <c r="AN294" s="171">
        <v>138.30000000000001</v>
      </c>
      <c r="AO294" s="171">
        <v>133.5</v>
      </c>
      <c r="AP294" s="171">
        <v>132</v>
      </c>
      <c r="AQ294" s="171">
        <v>133.1</v>
      </c>
      <c r="AR294" s="171">
        <v>135.5</v>
      </c>
      <c r="AS294" s="171">
        <v>136.69999999999999</v>
      </c>
      <c r="AT294" s="171">
        <v>141.5</v>
      </c>
      <c r="AU294" s="171">
        <v>143.70000000000002</v>
      </c>
      <c r="AV294" s="171">
        <v>147.69999999999999</v>
      </c>
      <c r="AW294" s="171">
        <v>141.19999999999999</v>
      </c>
    </row>
    <row r="295" spans="3:49" x14ac:dyDescent="0.2">
      <c r="C295" s="19" t="s">
        <v>22</v>
      </c>
      <c r="D295" s="19"/>
      <c r="E295" s="19"/>
      <c r="F295" s="16" t="s">
        <v>45</v>
      </c>
      <c r="G295" s="19" t="s">
        <v>131</v>
      </c>
      <c r="H295" s="19" t="s">
        <v>130</v>
      </c>
      <c r="I295" s="171">
        <v>257.29999999999995</v>
      </c>
      <c r="J295" s="171">
        <v>256</v>
      </c>
      <c r="K295" s="171">
        <v>268.8</v>
      </c>
      <c r="L295" s="171">
        <v>261.59999999999997</v>
      </c>
      <c r="M295" s="171">
        <v>268.2</v>
      </c>
      <c r="N295" s="171">
        <v>286.5</v>
      </c>
      <c r="O295" s="171">
        <v>288.19999999999993</v>
      </c>
      <c r="P295" s="171">
        <v>320.40000000000003</v>
      </c>
      <c r="Q295" s="171">
        <v>336.3</v>
      </c>
      <c r="R295" s="171">
        <v>359.5</v>
      </c>
      <c r="S295" s="171">
        <v>370.79999999999995</v>
      </c>
      <c r="T295" s="171">
        <v>393.09999999999997</v>
      </c>
      <c r="U295" s="171">
        <v>397.29999999999995</v>
      </c>
      <c r="V295" s="171">
        <v>397.29999999999995</v>
      </c>
      <c r="W295" s="171">
        <v>398.3</v>
      </c>
      <c r="X295" s="171">
        <v>419.30000000000007</v>
      </c>
      <c r="Y295" s="171">
        <v>406.2</v>
      </c>
      <c r="Z295" s="171">
        <v>434.70000000000005</v>
      </c>
      <c r="AA295" s="171">
        <v>444.09999999999997</v>
      </c>
      <c r="AB295" s="171">
        <v>446.40000000000003</v>
      </c>
      <c r="AC295" s="171">
        <v>450.90000000000003</v>
      </c>
      <c r="AD295" s="171">
        <v>470.6</v>
      </c>
      <c r="AE295" s="171">
        <v>480.9</v>
      </c>
      <c r="AF295" s="171">
        <v>499.09999999999997</v>
      </c>
      <c r="AG295" s="171">
        <v>513.5</v>
      </c>
      <c r="AH295" s="171">
        <v>539.4</v>
      </c>
      <c r="AI295" s="171">
        <v>565.5</v>
      </c>
      <c r="AJ295" s="171">
        <v>590.30000000000007</v>
      </c>
      <c r="AK295" s="171">
        <v>604.29999999999995</v>
      </c>
      <c r="AL295" s="171">
        <v>597.19999999999993</v>
      </c>
      <c r="AM295" s="171">
        <v>596.6</v>
      </c>
      <c r="AN295" s="171">
        <v>592.79999999999995</v>
      </c>
      <c r="AO295" s="171">
        <v>574.4</v>
      </c>
      <c r="AP295" s="171">
        <v>556.79999999999995</v>
      </c>
      <c r="AQ295" s="171">
        <v>563.30000000000007</v>
      </c>
      <c r="AR295" s="171">
        <v>576.30000000000007</v>
      </c>
      <c r="AS295" s="171">
        <v>578.5</v>
      </c>
      <c r="AT295" s="171">
        <v>599.29999999999995</v>
      </c>
      <c r="AU295" s="171">
        <v>611.6</v>
      </c>
      <c r="AV295" s="171">
        <v>624.1</v>
      </c>
      <c r="AW295" s="171">
        <v>598.80000000000007</v>
      </c>
    </row>
    <row r="296" spans="3:49" x14ac:dyDescent="0.2">
      <c r="C296" s="19" t="s">
        <v>23</v>
      </c>
      <c r="D296" s="19"/>
      <c r="E296" s="19"/>
      <c r="F296" s="16" t="s">
        <v>45</v>
      </c>
      <c r="G296" s="19" t="s">
        <v>131</v>
      </c>
      <c r="H296" s="19" t="s">
        <v>130</v>
      </c>
      <c r="I296" s="171">
        <v>165.3</v>
      </c>
      <c r="J296" s="171">
        <v>171.8</v>
      </c>
      <c r="K296" s="171">
        <v>174.7</v>
      </c>
      <c r="L296" s="171">
        <v>171.6</v>
      </c>
      <c r="M296" s="171">
        <v>176.59999999999997</v>
      </c>
      <c r="N296" s="171">
        <v>184.5</v>
      </c>
      <c r="O296" s="171">
        <v>176.10000000000002</v>
      </c>
      <c r="P296" s="171">
        <v>182</v>
      </c>
      <c r="Q296" s="171">
        <v>188.3</v>
      </c>
      <c r="R296" s="171">
        <v>204.8</v>
      </c>
      <c r="S296" s="171">
        <v>213.8</v>
      </c>
      <c r="T296" s="171">
        <v>218.7</v>
      </c>
      <c r="U296" s="171">
        <v>220.2</v>
      </c>
      <c r="V296" s="171">
        <v>225</v>
      </c>
      <c r="W296" s="171">
        <v>228.20000000000002</v>
      </c>
      <c r="X296" s="171">
        <v>242.3</v>
      </c>
      <c r="Y296" s="171">
        <v>237.7</v>
      </c>
      <c r="Z296" s="171">
        <v>259.40000000000003</v>
      </c>
      <c r="AA296" s="171">
        <v>272.79999999999995</v>
      </c>
      <c r="AB296" s="171">
        <v>266.8</v>
      </c>
      <c r="AC296" s="171">
        <v>273.89999999999998</v>
      </c>
      <c r="AD296" s="171">
        <v>288.3</v>
      </c>
      <c r="AE296" s="171">
        <v>303.3</v>
      </c>
      <c r="AF296" s="171">
        <v>318.10000000000002</v>
      </c>
      <c r="AG296" s="171">
        <v>334.7</v>
      </c>
      <c r="AH296" s="171">
        <v>357.3</v>
      </c>
      <c r="AI296" s="171">
        <v>380.2</v>
      </c>
      <c r="AJ296" s="171">
        <v>403.20000000000005</v>
      </c>
      <c r="AK296" s="171">
        <v>421.8</v>
      </c>
      <c r="AL296" s="171">
        <v>414.49999999999994</v>
      </c>
      <c r="AM296" s="171">
        <v>417</v>
      </c>
      <c r="AN296" s="171">
        <v>408.59999999999997</v>
      </c>
      <c r="AO296" s="171">
        <v>387.9</v>
      </c>
      <c r="AP296" s="171">
        <v>377.59999999999997</v>
      </c>
      <c r="AQ296" s="171">
        <v>382.3</v>
      </c>
      <c r="AR296" s="171">
        <v>391.80000000000007</v>
      </c>
      <c r="AS296" s="171">
        <v>398.1</v>
      </c>
      <c r="AT296" s="171">
        <v>412.20000000000005</v>
      </c>
      <c r="AU296" s="171">
        <v>418.5</v>
      </c>
      <c r="AV296" s="171">
        <v>431.50000000000006</v>
      </c>
      <c r="AW296" s="171">
        <v>419.90000000000003</v>
      </c>
    </row>
    <row r="297" spans="3:49" x14ac:dyDescent="0.2">
      <c r="C297" s="19" t="s">
        <v>24</v>
      </c>
      <c r="D297" s="19"/>
      <c r="E297" s="19"/>
      <c r="F297" s="16" t="s">
        <v>45</v>
      </c>
      <c r="G297" s="19" t="s">
        <v>131</v>
      </c>
      <c r="H297" s="19" t="s">
        <v>130</v>
      </c>
      <c r="I297" s="171">
        <v>819</v>
      </c>
      <c r="J297" s="171">
        <v>845.80000000000018</v>
      </c>
      <c r="K297" s="171">
        <v>805.4</v>
      </c>
      <c r="L297" s="171">
        <v>786.2</v>
      </c>
      <c r="M297" s="171">
        <v>806.89999999999986</v>
      </c>
      <c r="N297" s="171">
        <v>802.6</v>
      </c>
      <c r="O297" s="171">
        <v>872.2</v>
      </c>
      <c r="P297" s="171">
        <v>945.69999999999993</v>
      </c>
      <c r="Q297" s="171">
        <v>994.3</v>
      </c>
      <c r="R297" s="171">
        <v>1047.4000000000001</v>
      </c>
      <c r="S297" s="171">
        <v>1108.2</v>
      </c>
      <c r="T297" s="171">
        <v>1185.6999999999998</v>
      </c>
      <c r="U297" s="171">
        <v>1181.3000000000002</v>
      </c>
      <c r="V297" s="171">
        <v>1174.5</v>
      </c>
      <c r="W297" s="171">
        <v>1209.3</v>
      </c>
      <c r="X297" s="171">
        <v>1226.8</v>
      </c>
      <c r="Y297" s="171">
        <v>1256</v>
      </c>
      <c r="Z297" s="171">
        <v>1286.3</v>
      </c>
      <c r="AA297" s="171">
        <v>1347.7</v>
      </c>
      <c r="AB297" s="171">
        <v>1441.8999999999999</v>
      </c>
      <c r="AC297" s="171">
        <v>1540.9</v>
      </c>
      <c r="AD297" s="171">
        <v>1608.2</v>
      </c>
      <c r="AE297" s="171">
        <v>1682.7</v>
      </c>
      <c r="AF297" s="171">
        <v>1779.1000000000004</v>
      </c>
      <c r="AG297" s="171">
        <v>1880.5</v>
      </c>
      <c r="AH297" s="171">
        <v>1998.3</v>
      </c>
      <c r="AI297" s="171">
        <v>2123.6</v>
      </c>
      <c r="AJ297" s="171">
        <v>2237.9</v>
      </c>
      <c r="AK297" s="171">
        <v>2303.1</v>
      </c>
      <c r="AL297" s="171">
        <v>2240.1</v>
      </c>
      <c r="AM297" s="171">
        <v>2257.4</v>
      </c>
      <c r="AN297" s="171">
        <v>2231.1</v>
      </c>
      <c r="AO297" s="171">
        <v>2162.9</v>
      </c>
      <c r="AP297" s="171">
        <v>2105.8000000000002</v>
      </c>
      <c r="AQ297" s="171">
        <v>2133.3000000000002</v>
      </c>
      <c r="AR297" s="171">
        <v>2212.2000000000003</v>
      </c>
      <c r="AS297" s="171">
        <v>2266.5</v>
      </c>
      <c r="AT297" s="171">
        <v>2353.3000000000002</v>
      </c>
      <c r="AU297" s="171">
        <v>2415.1</v>
      </c>
      <c r="AV297" s="171">
        <v>2501.9</v>
      </c>
      <c r="AW297" s="171">
        <v>2401.5</v>
      </c>
    </row>
    <row r="298" spans="3:49" x14ac:dyDescent="0.2">
      <c r="C298" s="19" t="s">
        <v>25</v>
      </c>
      <c r="D298" s="19"/>
      <c r="E298" s="19"/>
      <c r="F298" s="16" t="s">
        <v>45</v>
      </c>
      <c r="G298" s="19" t="s">
        <v>131</v>
      </c>
      <c r="H298" s="19" t="s">
        <v>130</v>
      </c>
      <c r="I298" s="171">
        <v>462.2</v>
      </c>
      <c r="J298" s="171">
        <v>478.1</v>
      </c>
      <c r="K298" s="171">
        <v>492.1</v>
      </c>
      <c r="L298" s="171">
        <v>495.40000000000003</v>
      </c>
      <c r="M298" s="171">
        <v>484.4</v>
      </c>
      <c r="N298" s="171">
        <v>490.50000000000006</v>
      </c>
      <c r="O298" s="171">
        <v>491.6</v>
      </c>
      <c r="P298" s="171">
        <v>538.20000000000005</v>
      </c>
      <c r="Q298" s="171">
        <v>559.20000000000005</v>
      </c>
      <c r="R298" s="171">
        <v>606.70000000000016</v>
      </c>
      <c r="S298" s="171">
        <v>642.70000000000005</v>
      </c>
      <c r="T298" s="171">
        <v>653.79999999999995</v>
      </c>
      <c r="U298" s="171">
        <v>661.4</v>
      </c>
      <c r="V298" s="171">
        <v>659.40000000000009</v>
      </c>
      <c r="W298" s="171">
        <v>668.69999999999993</v>
      </c>
      <c r="X298" s="171">
        <v>687.3</v>
      </c>
      <c r="Y298" s="171">
        <v>687.60000000000014</v>
      </c>
      <c r="Z298" s="171">
        <v>726.5</v>
      </c>
      <c r="AA298" s="171">
        <v>763.8</v>
      </c>
      <c r="AB298" s="171">
        <v>801.39999999999986</v>
      </c>
      <c r="AC298" s="171">
        <v>848.5</v>
      </c>
      <c r="AD298" s="171">
        <v>869.69999999999993</v>
      </c>
      <c r="AE298" s="171">
        <v>926.40000000000009</v>
      </c>
      <c r="AF298" s="171">
        <v>975.90000000000009</v>
      </c>
      <c r="AG298" s="171">
        <v>1030.5999999999999</v>
      </c>
      <c r="AH298" s="171">
        <v>1089</v>
      </c>
      <c r="AI298" s="171">
        <v>1163.9000000000001</v>
      </c>
      <c r="AJ298" s="171">
        <v>1221.4000000000001</v>
      </c>
      <c r="AK298" s="171">
        <v>1244.9999999999998</v>
      </c>
      <c r="AL298" s="171">
        <v>1191.4000000000001</v>
      </c>
      <c r="AM298" s="171">
        <v>1182.3</v>
      </c>
      <c r="AN298" s="171">
        <v>1161.4999999999998</v>
      </c>
      <c r="AO298" s="171">
        <v>1122.5999999999999</v>
      </c>
      <c r="AP298" s="171">
        <v>1103.1000000000001</v>
      </c>
      <c r="AQ298" s="171">
        <v>1124.3</v>
      </c>
      <c r="AR298" s="171">
        <v>1162</v>
      </c>
      <c r="AS298" s="171">
        <v>1194.5000000000002</v>
      </c>
      <c r="AT298" s="171">
        <v>1223.5</v>
      </c>
      <c r="AU298" s="171">
        <v>1249.2</v>
      </c>
      <c r="AV298" s="171">
        <v>1294.4000000000001</v>
      </c>
      <c r="AW298" s="171">
        <v>1233</v>
      </c>
    </row>
    <row r="299" spans="3:49" x14ac:dyDescent="0.2">
      <c r="C299" s="19" t="s">
        <v>26</v>
      </c>
      <c r="D299" s="19"/>
      <c r="E299" s="19"/>
      <c r="F299" s="16" t="s">
        <v>45</v>
      </c>
      <c r="G299" s="19" t="s">
        <v>131</v>
      </c>
      <c r="H299" s="19" t="s">
        <v>130</v>
      </c>
      <c r="I299" s="171">
        <v>106.10000000000001</v>
      </c>
      <c r="J299" s="171">
        <v>103</v>
      </c>
      <c r="K299" s="171">
        <v>99.7</v>
      </c>
      <c r="L299" s="171">
        <v>109.39999999999999</v>
      </c>
      <c r="M299" s="171">
        <v>109.7</v>
      </c>
      <c r="N299" s="171">
        <v>111.9</v>
      </c>
      <c r="O299" s="171">
        <v>111.5</v>
      </c>
      <c r="P299" s="171">
        <v>116.7</v>
      </c>
      <c r="Q299" s="171">
        <v>122.3</v>
      </c>
      <c r="R299" s="171">
        <v>132.5</v>
      </c>
      <c r="S299" s="171">
        <v>137</v>
      </c>
      <c r="T299" s="171">
        <v>139.1</v>
      </c>
      <c r="U299" s="171">
        <v>145.70000000000002</v>
      </c>
      <c r="V299" s="171">
        <v>143.89999999999998</v>
      </c>
      <c r="W299" s="171">
        <v>145.5</v>
      </c>
      <c r="X299" s="171">
        <v>153</v>
      </c>
      <c r="Y299" s="171">
        <v>151.19999999999999</v>
      </c>
      <c r="Z299" s="171">
        <v>159.29999999999998</v>
      </c>
      <c r="AA299" s="171">
        <v>165.4</v>
      </c>
      <c r="AB299" s="171">
        <v>170</v>
      </c>
      <c r="AC299" s="171">
        <v>175.6</v>
      </c>
      <c r="AD299" s="171">
        <v>175.8</v>
      </c>
      <c r="AE299" s="171">
        <v>180.5</v>
      </c>
      <c r="AF299" s="171">
        <v>188.20000000000002</v>
      </c>
      <c r="AG299" s="171">
        <v>193.49999999999997</v>
      </c>
      <c r="AH299" s="171">
        <v>200.09999999999997</v>
      </c>
      <c r="AI299" s="171">
        <v>206</v>
      </c>
      <c r="AJ299" s="171">
        <v>214.39999999999998</v>
      </c>
      <c r="AK299" s="171">
        <v>219.8</v>
      </c>
      <c r="AL299" s="171">
        <v>214.70000000000002</v>
      </c>
      <c r="AM299" s="171">
        <v>215.39999999999998</v>
      </c>
      <c r="AN299" s="171">
        <v>212.3</v>
      </c>
      <c r="AO299" s="171">
        <v>205.50000000000003</v>
      </c>
      <c r="AP299" s="171">
        <v>206.10000000000002</v>
      </c>
      <c r="AQ299" s="171">
        <v>207.20000000000002</v>
      </c>
      <c r="AR299" s="171">
        <v>212</v>
      </c>
      <c r="AS299" s="171">
        <v>215.3</v>
      </c>
      <c r="AT299" s="171">
        <v>224.1</v>
      </c>
      <c r="AU299" s="171">
        <v>227.60000000000002</v>
      </c>
      <c r="AV299" s="171">
        <v>235.60000000000002</v>
      </c>
      <c r="AW299" s="171">
        <v>227.10000000000002</v>
      </c>
    </row>
    <row r="300" spans="3:49" x14ac:dyDescent="0.2">
      <c r="C300" s="19" t="s">
        <v>27</v>
      </c>
      <c r="D300" s="19"/>
      <c r="E300" s="19"/>
      <c r="F300" s="16" t="s">
        <v>45</v>
      </c>
      <c r="G300" s="19" t="s">
        <v>131</v>
      </c>
      <c r="H300" s="19" t="s">
        <v>130</v>
      </c>
      <c r="I300" s="171">
        <v>270.90000000000003</v>
      </c>
      <c r="J300" s="171">
        <v>269.5</v>
      </c>
      <c r="K300" s="171">
        <v>279.90000000000003</v>
      </c>
      <c r="L300" s="171">
        <v>287.59999999999997</v>
      </c>
      <c r="M300" s="171">
        <v>305.99999999999994</v>
      </c>
      <c r="N300" s="171">
        <v>301.99999999999994</v>
      </c>
      <c r="O300" s="171">
        <v>305.8</v>
      </c>
      <c r="P300" s="171">
        <v>317.3</v>
      </c>
      <c r="Q300" s="171">
        <v>335</v>
      </c>
      <c r="R300" s="171">
        <v>356.59999999999997</v>
      </c>
      <c r="S300" s="171">
        <v>384.2</v>
      </c>
      <c r="T300" s="171">
        <v>385.9</v>
      </c>
      <c r="U300" s="171">
        <v>388.4</v>
      </c>
      <c r="V300" s="171">
        <v>383.7</v>
      </c>
      <c r="W300" s="171">
        <v>393.1</v>
      </c>
      <c r="X300" s="171">
        <v>408.50000000000006</v>
      </c>
      <c r="Y300" s="171">
        <v>393.5</v>
      </c>
      <c r="Z300" s="171">
        <v>417.40000000000003</v>
      </c>
      <c r="AA300" s="171">
        <v>438.00000000000006</v>
      </c>
      <c r="AB300" s="171">
        <v>455.20000000000005</v>
      </c>
      <c r="AC300" s="171">
        <v>473.6</v>
      </c>
      <c r="AD300" s="171">
        <v>486.29999999999995</v>
      </c>
      <c r="AE300" s="171">
        <v>500.5</v>
      </c>
      <c r="AF300" s="171">
        <v>523.5</v>
      </c>
      <c r="AG300" s="171">
        <v>542.20000000000005</v>
      </c>
      <c r="AH300" s="171">
        <v>569.20000000000005</v>
      </c>
      <c r="AI300" s="171">
        <v>600.4</v>
      </c>
      <c r="AJ300" s="171">
        <v>635.19999999999993</v>
      </c>
      <c r="AK300" s="171">
        <v>653.59999999999991</v>
      </c>
      <c r="AL300" s="171">
        <v>641.70000000000005</v>
      </c>
      <c r="AM300" s="171">
        <v>640.4</v>
      </c>
      <c r="AN300" s="171">
        <v>634.6</v>
      </c>
      <c r="AO300" s="171">
        <v>610.30000000000007</v>
      </c>
      <c r="AP300" s="171">
        <v>600.80000000000007</v>
      </c>
      <c r="AQ300" s="171">
        <v>606</v>
      </c>
      <c r="AR300" s="171">
        <v>622.1</v>
      </c>
      <c r="AS300" s="171">
        <v>630.59999999999991</v>
      </c>
      <c r="AT300" s="171">
        <v>646.79999999999995</v>
      </c>
      <c r="AU300" s="171">
        <v>659.09999999999991</v>
      </c>
      <c r="AV300" s="171">
        <v>676.5</v>
      </c>
      <c r="AW300" s="171">
        <v>650.79999999999995</v>
      </c>
    </row>
    <row r="301" spans="3:49" x14ac:dyDescent="0.2">
      <c r="C301" s="19" t="s">
        <v>28</v>
      </c>
      <c r="D301" s="19"/>
      <c r="E301" s="19"/>
      <c r="F301" s="16" t="s">
        <v>45</v>
      </c>
      <c r="G301" s="19" t="s">
        <v>131</v>
      </c>
      <c r="H301" s="19" t="s">
        <v>130</v>
      </c>
      <c r="I301" s="171">
        <v>875.5</v>
      </c>
      <c r="J301" s="171">
        <v>872.50000000000011</v>
      </c>
      <c r="K301" s="171">
        <v>935.50000000000011</v>
      </c>
      <c r="L301" s="171">
        <v>986.7</v>
      </c>
      <c r="M301" s="171">
        <v>946.90000000000009</v>
      </c>
      <c r="N301" s="171">
        <v>946.4</v>
      </c>
      <c r="O301" s="171">
        <v>1036</v>
      </c>
      <c r="P301" s="171">
        <v>1088.4999999999998</v>
      </c>
      <c r="Q301" s="171">
        <v>1111.5</v>
      </c>
      <c r="R301" s="171">
        <v>1160.5999999999999</v>
      </c>
      <c r="S301" s="171">
        <v>1231.1000000000001</v>
      </c>
      <c r="T301" s="171">
        <v>1296.4000000000001</v>
      </c>
      <c r="U301" s="171">
        <v>1320</v>
      </c>
      <c r="V301" s="171">
        <v>1326.9</v>
      </c>
      <c r="W301" s="171">
        <v>1318.8000000000002</v>
      </c>
      <c r="X301" s="171">
        <v>1315.6</v>
      </c>
      <c r="Y301" s="171">
        <v>1327.1</v>
      </c>
      <c r="Z301" s="171">
        <v>1387.9</v>
      </c>
      <c r="AA301" s="171">
        <v>1494.3</v>
      </c>
      <c r="AB301" s="171">
        <v>1621.6000000000001</v>
      </c>
      <c r="AC301" s="171">
        <v>1735.1999999999998</v>
      </c>
      <c r="AD301" s="171">
        <v>1844</v>
      </c>
      <c r="AE301" s="171">
        <v>1925.7000000000003</v>
      </c>
      <c r="AF301" s="171">
        <v>2001.2000000000003</v>
      </c>
      <c r="AG301" s="171">
        <v>2116.9</v>
      </c>
      <c r="AH301" s="171">
        <v>2219.4</v>
      </c>
      <c r="AI301" s="171">
        <v>2365.4</v>
      </c>
      <c r="AJ301" s="171">
        <v>2449</v>
      </c>
      <c r="AK301" s="171">
        <v>2552</v>
      </c>
      <c r="AL301" s="171">
        <v>2512.2000000000003</v>
      </c>
      <c r="AM301" s="171">
        <v>2515.5</v>
      </c>
      <c r="AN301" s="171">
        <v>2509.1999999999998</v>
      </c>
      <c r="AO301" s="171">
        <v>2450.1</v>
      </c>
      <c r="AP301" s="171">
        <v>2426.6000000000004</v>
      </c>
      <c r="AQ301" s="171">
        <v>2476.2999999999997</v>
      </c>
      <c r="AR301" s="171">
        <v>2559.3000000000002</v>
      </c>
      <c r="AS301" s="171">
        <v>2596.6999999999998</v>
      </c>
      <c r="AT301" s="171">
        <v>2669.9</v>
      </c>
      <c r="AU301" s="171">
        <v>2728.8</v>
      </c>
      <c r="AV301" s="171">
        <v>2825.7999999999997</v>
      </c>
      <c r="AW301" s="171">
        <v>2733.7999999999997</v>
      </c>
    </row>
    <row r="302" spans="3:49" x14ac:dyDescent="0.2">
      <c r="C302" s="19" t="s">
        <v>29</v>
      </c>
      <c r="D302" s="19"/>
      <c r="E302" s="19"/>
      <c r="F302" s="16" t="s">
        <v>45</v>
      </c>
      <c r="G302" s="19" t="s">
        <v>131</v>
      </c>
      <c r="H302" s="19" t="s">
        <v>130</v>
      </c>
      <c r="I302" s="171">
        <v>108</v>
      </c>
      <c r="J302" s="171">
        <v>114.2</v>
      </c>
      <c r="K302" s="171">
        <v>114.3</v>
      </c>
      <c r="L302" s="171">
        <v>111.1</v>
      </c>
      <c r="M302" s="171">
        <v>126.9</v>
      </c>
      <c r="N302" s="171">
        <v>132.69999999999999</v>
      </c>
      <c r="O302" s="171">
        <v>134.6</v>
      </c>
      <c r="P302" s="171">
        <v>137</v>
      </c>
      <c r="Q302" s="171">
        <v>148.69999999999999</v>
      </c>
      <c r="R302" s="171">
        <v>158.9</v>
      </c>
      <c r="S302" s="171">
        <v>170.8</v>
      </c>
      <c r="T302" s="171">
        <v>176</v>
      </c>
      <c r="U302" s="171">
        <v>174.40000000000003</v>
      </c>
      <c r="V302" s="171">
        <v>172.8</v>
      </c>
      <c r="W302" s="171">
        <v>173.9</v>
      </c>
      <c r="X302" s="171">
        <v>177.5</v>
      </c>
      <c r="Y302" s="171">
        <v>177.3</v>
      </c>
      <c r="Z302" s="171">
        <v>197.8</v>
      </c>
      <c r="AA302" s="171">
        <v>209.2</v>
      </c>
      <c r="AB302" s="171">
        <v>217.89999999999998</v>
      </c>
      <c r="AC302" s="171">
        <v>223.8</v>
      </c>
      <c r="AD302" s="171">
        <v>233.9</v>
      </c>
      <c r="AE302" s="171">
        <v>252.79999999999998</v>
      </c>
      <c r="AF302" s="171">
        <v>265.2</v>
      </c>
      <c r="AG302" s="171">
        <v>279.60000000000002</v>
      </c>
      <c r="AH302" s="171">
        <v>293.7</v>
      </c>
      <c r="AI302" s="171">
        <v>310.3</v>
      </c>
      <c r="AJ302" s="171">
        <v>332.10000000000008</v>
      </c>
      <c r="AK302" s="171">
        <v>346.9</v>
      </c>
      <c r="AL302" s="171">
        <v>342.2</v>
      </c>
      <c r="AM302" s="171">
        <v>338.9</v>
      </c>
      <c r="AN302" s="171">
        <v>332.09999999999997</v>
      </c>
      <c r="AO302" s="171">
        <v>322.89999999999998</v>
      </c>
      <c r="AP302" s="171">
        <v>320.3</v>
      </c>
      <c r="AQ302" s="171">
        <v>327.09999999999997</v>
      </c>
      <c r="AR302" s="171">
        <v>338.19999999999993</v>
      </c>
      <c r="AS302" s="171">
        <v>351.50000000000006</v>
      </c>
      <c r="AT302" s="171">
        <v>364.09999999999997</v>
      </c>
      <c r="AU302" s="171">
        <v>370.00000000000006</v>
      </c>
      <c r="AV302" s="171">
        <v>382.20000000000005</v>
      </c>
      <c r="AW302" s="171">
        <v>366.4</v>
      </c>
    </row>
    <row r="303" spans="3:49" x14ac:dyDescent="0.2">
      <c r="C303" s="19" t="s">
        <v>30</v>
      </c>
      <c r="D303" s="19"/>
      <c r="E303" s="19"/>
      <c r="F303" s="16" t="s">
        <v>45</v>
      </c>
      <c r="G303" s="19" t="s">
        <v>131</v>
      </c>
      <c r="H303" s="19" t="s">
        <v>130</v>
      </c>
      <c r="I303" s="171">
        <v>68.599999999999994</v>
      </c>
      <c r="J303" s="171">
        <v>66.099999999999994</v>
      </c>
      <c r="K303" s="171">
        <v>67.7</v>
      </c>
      <c r="L303" s="171">
        <v>62.9</v>
      </c>
      <c r="M303" s="171">
        <v>61.800000000000004</v>
      </c>
      <c r="N303" s="171">
        <v>60.400000000000006</v>
      </c>
      <c r="O303" s="171">
        <v>65.5</v>
      </c>
      <c r="P303" s="171">
        <v>71.399999999999991</v>
      </c>
      <c r="Q303" s="171">
        <v>74.099999999999994</v>
      </c>
      <c r="R303" s="171">
        <v>80.300000000000011</v>
      </c>
      <c r="S303" s="171">
        <v>85.4</v>
      </c>
      <c r="T303" s="171">
        <v>88.100000000000009</v>
      </c>
      <c r="U303" s="171">
        <v>87.5</v>
      </c>
      <c r="V303" s="171">
        <v>86.5</v>
      </c>
      <c r="W303" s="171">
        <v>90.800000000000011</v>
      </c>
      <c r="X303" s="171">
        <v>95.899999999999977</v>
      </c>
      <c r="Y303" s="171">
        <v>95.7</v>
      </c>
      <c r="Z303" s="171">
        <v>105.7</v>
      </c>
      <c r="AA303" s="171">
        <v>114.1</v>
      </c>
      <c r="AB303" s="171">
        <v>119.89999999999999</v>
      </c>
      <c r="AC303" s="171">
        <v>128.4</v>
      </c>
      <c r="AD303" s="171">
        <v>133</v>
      </c>
      <c r="AE303" s="171">
        <v>137.70000000000002</v>
      </c>
      <c r="AF303" s="171">
        <v>141.29999999999998</v>
      </c>
      <c r="AG303" s="171">
        <v>144.5</v>
      </c>
      <c r="AH303" s="171">
        <v>151.30000000000001</v>
      </c>
      <c r="AI303" s="171">
        <v>156.5</v>
      </c>
      <c r="AJ303" s="171">
        <v>164.6</v>
      </c>
      <c r="AK303" s="171">
        <v>168.10000000000002</v>
      </c>
      <c r="AL303" s="171">
        <v>163.39999999999998</v>
      </c>
      <c r="AM303" s="171">
        <v>163.39999999999998</v>
      </c>
      <c r="AN303" s="171">
        <v>161.9</v>
      </c>
      <c r="AO303" s="171">
        <v>157.29999999999998</v>
      </c>
      <c r="AP303" s="171">
        <v>155.30000000000001</v>
      </c>
      <c r="AQ303" s="171">
        <v>157.5</v>
      </c>
      <c r="AR303" s="171">
        <v>162.1</v>
      </c>
      <c r="AS303" s="171">
        <v>165.3</v>
      </c>
      <c r="AT303" s="171">
        <v>169.20000000000002</v>
      </c>
      <c r="AU303" s="171">
        <v>173.2</v>
      </c>
      <c r="AV303" s="171">
        <v>179</v>
      </c>
      <c r="AW303" s="171">
        <v>171.5</v>
      </c>
    </row>
    <row r="304" spans="3:49" x14ac:dyDescent="0.2">
      <c r="C304" s="19" t="s">
        <v>31</v>
      </c>
      <c r="D304" s="19"/>
      <c r="E304" s="19"/>
      <c r="F304" s="16" t="s">
        <v>45</v>
      </c>
      <c r="G304" s="19" t="s">
        <v>131</v>
      </c>
      <c r="H304" s="19" t="s">
        <v>130</v>
      </c>
      <c r="I304" s="171">
        <v>320.29999999999995</v>
      </c>
      <c r="J304" s="171">
        <v>322.39999999999998</v>
      </c>
      <c r="K304" s="171">
        <v>320.5</v>
      </c>
      <c r="L304" s="171">
        <v>314</v>
      </c>
      <c r="M304" s="171">
        <v>321.39999999999998</v>
      </c>
      <c r="N304" s="171">
        <v>319.89999999999998</v>
      </c>
      <c r="O304" s="171">
        <v>333.1</v>
      </c>
      <c r="P304" s="171">
        <v>316.40000000000003</v>
      </c>
      <c r="Q304" s="171">
        <v>327.60000000000002</v>
      </c>
      <c r="R304" s="171">
        <v>345.6</v>
      </c>
      <c r="S304" s="171">
        <v>369</v>
      </c>
      <c r="T304" s="171">
        <v>378.19999999999993</v>
      </c>
      <c r="U304" s="171">
        <v>368.4</v>
      </c>
      <c r="V304" s="171">
        <v>367.8</v>
      </c>
      <c r="W304" s="171">
        <v>369.2</v>
      </c>
      <c r="X304" s="171">
        <v>375.3</v>
      </c>
      <c r="Y304" s="171">
        <v>374.79999999999995</v>
      </c>
      <c r="Z304" s="171">
        <v>392.50000000000006</v>
      </c>
      <c r="AA304" s="171">
        <v>413.1</v>
      </c>
      <c r="AB304" s="171">
        <v>434.9</v>
      </c>
      <c r="AC304" s="171">
        <v>462.5</v>
      </c>
      <c r="AD304" s="171">
        <v>478.39999999999992</v>
      </c>
      <c r="AE304" s="171">
        <v>497.70000000000005</v>
      </c>
      <c r="AF304" s="171">
        <v>519.1</v>
      </c>
      <c r="AG304" s="171">
        <v>535.40000000000009</v>
      </c>
      <c r="AH304" s="171">
        <v>561.9</v>
      </c>
      <c r="AI304" s="171">
        <v>591.9</v>
      </c>
      <c r="AJ304" s="171">
        <v>612.4</v>
      </c>
      <c r="AK304" s="171">
        <v>634.69999999999993</v>
      </c>
      <c r="AL304" s="171">
        <v>622.9</v>
      </c>
      <c r="AM304" s="171">
        <v>630</v>
      </c>
      <c r="AN304" s="171">
        <v>619.30000000000007</v>
      </c>
      <c r="AO304" s="171">
        <v>610.4</v>
      </c>
      <c r="AP304" s="171">
        <v>596.9</v>
      </c>
      <c r="AQ304" s="171">
        <v>604.5</v>
      </c>
      <c r="AR304" s="171">
        <v>625.1</v>
      </c>
      <c r="AS304" s="171">
        <v>639.1</v>
      </c>
      <c r="AT304" s="171">
        <v>654.5</v>
      </c>
      <c r="AU304" s="171">
        <v>664.4</v>
      </c>
      <c r="AV304" s="171">
        <v>681.4</v>
      </c>
      <c r="AW304" s="171">
        <v>661.5</v>
      </c>
    </row>
    <row r="305" spans="3:49" x14ac:dyDescent="0.2">
      <c r="C305" s="19" t="s">
        <v>32</v>
      </c>
      <c r="D305" s="19"/>
      <c r="E305" s="19"/>
      <c r="F305" s="16" t="s">
        <v>45</v>
      </c>
      <c r="G305" s="19" t="s">
        <v>131</v>
      </c>
      <c r="H305" s="19" t="s">
        <v>130</v>
      </c>
      <c r="I305" s="171">
        <v>30.5</v>
      </c>
      <c r="J305" s="171">
        <v>29.099999999999998</v>
      </c>
      <c r="K305" s="171">
        <v>33</v>
      </c>
      <c r="L305" s="171">
        <v>33.1</v>
      </c>
      <c r="M305" s="171">
        <v>30.800000000000004</v>
      </c>
      <c r="N305" s="171">
        <v>35.800000000000004</v>
      </c>
      <c r="O305" s="171">
        <v>32.800000000000004</v>
      </c>
      <c r="P305" s="171">
        <v>35.499999999999993</v>
      </c>
      <c r="Q305" s="171">
        <v>37.800000000000004</v>
      </c>
      <c r="R305" s="171">
        <v>40.700000000000003</v>
      </c>
      <c r="S305" s="171">
        <v>43.800000000000004</v>
      </c>
      <c r="T305" s="171">
        <v>46</v>
      </c>
      <c r="U305" s="171">
        <v>44.2</v>
      </c>
      <c r="V305" s="171">
        <v>44.599999999999994</v>
      </c>
      <c r="W305" s="171">
        <v>44.599999999999994</v>
      </c>
      <c r="X305" s="171">
        <v>45.3</v>
      </c>
      <c r="Y305" s="171">
        <v>42.7</v>
      </c>
      <c r="Z305" s="171">
        <v>47.899999999999991</v>
      </c>
      <c r="AA305" s="171">
        <v>49.699999999999996</v>
      </c>
      <c r="AB305" s="171">
        <v>50.6</v>
      </c>
      <c r="AC305" s="171">
        <v>52.4</v>
      </c>
      <c r="AD305" s="171">
        <v>53.8</v>
      </c>
      <c r="AE305" s="171">
        <v>56.2</v>
      </c>
      <c r="AF305" s="171">
        <v>58.9</v>
      </c>
      <c r="AG305" s="171">
        <v>61.900000000000006</v>
      </c>
      <c r="AH305" s="171">
        <v>63.9</v>
      </c>
      <c r="AI305" s="171">
        <v>68.400000000000006</v>
      </c>
      <c r="AJ305" s="171">
        <v>71.599999999999994</v>
      </c>
      <c r="AK305" s="171">
        <v>74.099999999999994</v>
      </c>
      <c r="AL305" s="171">
        <v>71.8</v>
      </c>
      <c r="AM305" s="171">
        <v>72.199999999999989</v>
      </c>
      <c r="AN305" s="171">
        <v>72.100000000000009</v>
      </c>
      <c r="AO305" s="171">
        <v>70</v>
      </c>
      <c r="AP305" s="171">
        <v>69.3</v>
      </c>
      <c r="AQ305" s="171">
        <v>70.900000000000006</v>
      </c>
      <c r="AR305" s="171">
        <v>72.300000000000011</v>
      </c>
      <c r="AS305" s="171">
        <v>73.800000000000011</v>
      </c>
      <c r="AT305" s="171">
        <v>74.900000000000006</v>
      </c>
      <c r="AU305" s="171">
        <v>75.899999999999991</v>
      </c>
      <c r="AV305" s="171">
        <v>78.600000000000009</v>
      </c>
      <c r="AW305" s="171">
        <v>74.900000000000006</v>
      </c>
    </row>
    <row r="306" spans="3:49" x14ac:dyDescent="0.2">
      <c r="C306" s="19" t="s">
        <v>33</v>
      </c>
      <c r="D306" s="19"/>
      <c r="E306" s="19"/>
      <c r="F306" s="16" t="s">
        <v>45</v>
      </c>
      <c r="G306" s="19" t="s">
        <v>131</v>
      </c>
      <c r="H306" s="19" t="s">
        <v>130</v>
      </c>
      <c r="I306" s="171">
        <v>4966.2</v>
      </c>
      <c r="J306" s="171">
        <v>5004.7000000000007</v>
      </c>
      <c r="K306" s="171">
        <v>5087.5000000000009</v>
      </c>
      <c r="L306" s="171">
        <v>5140.1000000000004</v>
      </c>
      <c r="M306" s="171">
        <v>5130.9999999999991</v>
      </c>
      <c r="N306" s="171">
        <v>5180.6000000000004</v>
      </c>
      <c r="O306" s="171">
        <v>5396.7000000000007</v>
      </c>
      <c r="P306" s="171">
        <v>5710.6999999999989</v>
      </c>
      <c r="Q306" s="171">
        <v>5965.1</v>
      </c>
      <c r="R306" s="171">
        <v>6355.5000000000009</v>
      </c>
      <c r="S306" s="171">
        <v>6705.9</v>
      </c>
      <c r="T306" s="171">
        <v>6966.1999999999989</v>
      </c>
      <c r="U306" s="171">
        <v>7029.5999999999995</v>
      </c>
      <c r="V306" s="171">
        <v>7012.6000000000013</v>
      </c>
      <c r="W306" s="171">
        <v>7082.3</v>
      </c>
      <c r="X306" s="171">
        <v>7237.6</v>
      </c>
      <c r="Y306" s="171">
        <v>7327.6000000000013</v>
      </c>
      <c r="Z306" s="171">
        <v>7686.3000000000011</v>
      </c>
      <c r="AA306" s="171">
        <v>8072.3</v>
      </c>
      <c r="AB306" s="171">
        <v>8515</v>
      </c>
      <c r="AC306" s="171">
        <v>8988</v>
      </c>
      <c r="AD306" s="171">
        <v>9350.6000000000022</v>
      </c>
      <c r="AE306" s="171">
        <v>9731.1</v>
      </c>
      <c r="AF306" s="171">
        <v>10185.900000000001</v>
      </c>
      <c r="AG306" s="171">
        <v>10678.100000000002</v>
      </c>
      <c r="AH306" s="171">
        <v>11250.900000000001</v>
      </c>
      <c r="AI306" s="171">
        <v>11934.599999999999</v>
      </c>
      <c r="AJ306" s="171">
        <v>12495.9</v>
      </c>
      <c r="AK306" s="171">
        <v>12874.5</v>
      </c>
      <c r="AL306" s="171">
        <v>12569.4</v>
      </c>
      <c r="AM306" s="171">
        <v>12560.1</v>
      </c>
      <c r="AN306" s="171">
        <v>12446.7</v>
      </c>
      <c r="AO306" s="171">
        <v>12070.5</v>
      </c>
      <c r="AP306" s="171">
        <v>11849.800000000001</v>
      </c>
      <c r="AQ306" s="171">
        <v>12045.9</v>
      </c>
      <c r="AR306" s="171">
        <v>12403.600000000002</v>
      </c>
      <c r="AS306" s="171">
        <v>12644.299999999997</v>
      </c>
      <c r="AT306" s="171">
        <v>13050.599999999999</v>
      </c>
      <c r="AU306" s="171">
        <v>13344.300000000001</v>
      </c>
      <c r="AV306" s="171">
        <v>13784</v>
      </c>
      <c r="AW306" s="171">
        <v>13204.8</v>
      </c>
    </row>
    <row r="307" spans="3:49" x14ac:dyDescent="0.2">
      <c r="C307" s="19" t="s">
        <v>34</v>
      </c>
      <c r="D307" s="19"/>
      <c r="E307" s="19"/>
      <c r="F307" s="16" t="s">
        <v>45</v>
      </c>
      <c r="G307" s="19" t="s">
        <v>131</v>
      </c>
      <c r="H307" s="19" t="s">
        <v>130</v>
      </c>
      <c r="I307" s="171">
        <v>7.5</v>
      </c>
      <c r="J307" s="171">
        <v>8.4</v>
      </c>
      <c r="K307" s="171">
        <v>7.9</v>
      </c>
      <c r="L307" s="171">
        <v>8.4</v>
      </c>
      <c r="M307" s="171">
        <v>8.6999999999999993</v>
      </c>
      <c r="N307" s="171">
        <v>10.9</v>
      </c>
      <c r="O307" s="171">
        <v>10</v>
      </c>
      <c r="P307" s="171">
        <v>9.5</v>
      </c>
      <c r="Q307" s="171">
        <v>10.5</v>
      </c>
      <c r="R307" s="171">
        <v>10.5</v>
      </c>
      <c r="S307" s="171">
        <v>10.5</v>
      </c>
      <c r="T307" s="171">
        <v>10.6</v>
      </c>
      <c r="U307" s="171">
        <v>10.5</v>
      </c>
      <c r="V307" s="171">
        <v>11.1</v>
      </c>
      <c r="W307" s="171">
        <v>11.2</v>
      </c>
      <c r="X307" s="171">
        <v>12</v>
      </c>
      <c r="Y307" s="171">
        <v>11.7</v>
      </c>
      <c r="Z307" s="171">
        <v>11.1</v>
      </c>
      <c r="AA307" s="171">
        <v>10.3</v>
      </c>
      <c r="AB307" s="171">
        <v>9.6</v>
      </c>
      <c r="AC307" s="171">
        <v>9.8999999999996362</v>
      </c>
      <c r="AD307" s="171">
        <v>9.5999999999999091</v>
      </c>
      <c r="AE307" s="171">
        <v>9.2000000000002728</v>
      </c>
      <c r="AF307" s="171">
        <v>7.7999999999992724</v>
      </c>
      <c r="AG307" s="171">
        <v>8.7999999999997272</v>
      </c>
      <c r="AH307" s="171">
        <v>9.5999999999999091</v>
      </c>
      <c r="AI307" s="171">
        <v>10.500000000000455</v>
      </c>
      <c r="AJ307" s="171">
        <v>9.9000000000000909</v>
      </c>
      <c r="AK307" s="171">
        <v>10.200000000000728</v>
      </c>
      <c r="AL307" s="171">
        <v>10</v>
      </c>
      <c r="AM307" s="171">
        <v>10.099999999999909</v>
      </c>
      <c r="AN307" s="171">
        <v>12.000000000000455</v>
      </c>
      <c r="AO307" s="171">
        <v>11.699999999999818</v>
      </c>
      <c r="AP307" s="171">
        <v>11.799999999999727</v>
      </c>
      <c r="AQ307" s="171">
        <v>11.700000000000273</v>
      </c>
      <c r="AR307" s="171">
        <v>11.69999999999709</v>
      </c>
      <c r="AS307" s="171">
        <v>11.600000000002183</v>
      </c>
      <c r="AT307" s="171">
        <v>11.100000000000364</v>
      </c>
      <c r="AU307" s="171">
        <v>11.399999999999636</v>
      </c>
      <c r="AV307" s="171">
        <v>11.199999999998909</v>
      </c>
      <c r="AW307" s="171">
        <v>10.700000000000728</v>
      </c>
    </row>
    <row r="308" spans="3:49" ht="12" thickBot="1" x14ac:dyDescent="0.25">
      <c r="C308" s="161" t="s">
        <v>35</v>
      </c>
      <c r="D308" s="161"/>
      <c r="E308" s="161"/>
      <c r="F308" s="162" t="s">
        <v>45</v>
      </c>
      <c r="G308" s="161" t="s">
        <v>131</v>
      </c>
      <c r="H308" s="161" t="s">
        <v>130</v>
      </c>
      <c r="I308" s="172">
        <v>4973.7</v>
      </c>
      <c r="J308" s="172">
        <v>5013.1000000000004</v>
      </c>
      <c r="K308" s="172">
        <v>5095.4000000000005</v>
      </c>
      <c r="L308" s="172">
        <v>5148.5</v>
      </c>
      <c r="M308" s="172">
        <v>5139.6999999999989</v>
      </c>
      <c r="N308" s="172">
        <v>5191.5</v>
      </c>
      <c r="O308" s="172">
        <v>5406.7000000000007</v>
      </c>
      <c r="P308" s="172">
        <v>5720.1999999999989</v>
      </c>
      <c r="Q308" s="172">
        <v>5975.6</v>
      </c>
      <c r="R308" s="172">
        <v>6366.0000000000009</v>
      </c>
      <c r="S308" s="172">
        <v>6716.4</v>
      </c>
      <c r="T308" s="172">
        <v>6976.7999999999993</v>
      </c>
      <c r="U308" s="172">
        <v>7040.0999999999995</v>
      </c>
      <c r="V308" s="172">
        <v>7023.7000000000007</v>
      </c>
      <c r="W308" s="172">
        <v>7093.5</v>
      </c>
      <c r="X308" s="172">
        <v>7249.6</v>
      </c>
      <c r="Y308" s="172">
        <v>7339.300000000002</v>
      </c>
      <c r="Z308" s="172">
        <v>7697.4000000000005</v>
      </c>
      <c r="AA308" s="172">
        <v>8082.6</v>
      </c>
      <c r="AB308" s="172">
        <v>8524.6</v>
      </c>
      <c r="AC308" s="172">
        <v>8997.9</v>
      </c>
      <c r="AD308" s="172">
        <v>9360.2000000000007</v>
      </c>
      <c r="AE308" s="172">
        <v>9740.3000000000011</v>
      </c>
      <c r="AF308" s="172">
        <v>10193.699999999999</v>
      </c>
      <c r="AG308" s="172">
        <v>10686.9</v>
      </c>
      <c r="AH308" s="172">
        <v>11260.5</v>
      </c>
      <c r="AI308" s="172">
        <v>11945.1</v>
      </c>
      <c r="AJ308" s="172">
        <v>12505.800000000001</v>
      </c>
      <c r="AK308" s="172">
        <v>12884.7</v>
      </c>
      <c r="AL308" s="172">
        <v>12579.4</v>
      </c>
      <c r="AM308" s="172">
        <v>12570.2</v>
      </c>
      <c r="AN308" s="172">
        <v>12458.7</v>
      </c>
      <c r="AO308" s="172">
        <v>12082.199999999999</v>
      </c>
      <c r="AP308" s="172">
        <v>11861.6</v>
      </c>
      <c r="AQ308" s="172">
        <v>12057.6</v>
      </c>
      <c r="AR308" s="172">
        <v>12415.3</v>
      </c>
      <c r="AS308" s="172">
        <v>12655.9</v>
      </c>
      <c r="AT308" s="172">
        <v>13061.699999999999</v>
      </c>
      <c r="AU308" s="172">
        <v>13355.7</v>
      </c>
      <c r="AV308" s="172">
        <v>13795.199999999999</v>
      </c>
      <c r="AW308" s="172">
        <v>13215.5</v>
      </c>
    </row>
    <row r="309" spans="3:49" x14ac:dyDescent="0.2">
      <c r="C309" s="32" t="s">
        <v>11</v>
      </c>
      <c r="D309" s="32" t="s">
        <v>114</v>
      </c>
      <c r="E309" s="32" t="s">
        <v>115</v>
      </c>
      <c r="F309" s="6" t="s">
        <v>78</v>
      </c>
      <c r="G309" s="32" t="s">
        <v>131</v>
      </c>
      <c r="H309" s="32" t="s">
        <v>130</v>
      </c>
      <c r="I309" s="175">
        <v>253.29999999999998</v>
      </c>
      <c r="J309" s="175">
        <v>236.1</v>
      </c>
      <c r="K309" s="175">
        <v>232.2</v>
      </c>
      <c r="L309" s="175">
        <v>237.3</v>
      </c>
      <c r="M309" s="175">
        <v>228.1</v>
      </c>
      <c r="N309" s="175">
        <v>219.1</v>
      </c>
      <c r="O309" s="175">
        <v>229.1</v>
      </c>
      <c r="P309" s="175">
        <v>246.4</v>
      </c>
      <c r="Q309" s="175">
        <v>264.5</v>
      </c>
      <c r="R309" s="175">
        <v>291</v>
      </c>
      <c r="S309" s="175">
        <v>303</v>
      </c>
      <c r="T309" s="175">
        <v>297.7</v>
      </c>
      <c r="U309" s="175">
        <v>299.2</v>
      </c>
      <c r="V309" s="175">
        <v>288.40000000000003</v>
      </c>
      <c r="W309" s="175">
        <v>292.09999999999997</v>
      </c>
      <c r="X309" s="175">
        <v>315.2</v>
      </c>
      <c r="Y309" s="175">
        <v>382.40000000000003</v>
      </c>
      <c r="Z309" s="175">
        <v>390.70000000000005</v>
      </c>
      <c r="AA309" s="175">
        <v>399.2</v>
      </c>
      <c r="AB309" s="175">
        <v>433.2</v>
      </c>
      <c r="AC309" s="175">
        <v>477.5</v>
      </c>
      <c r="AD309" s="175">
        <v>488.90000000000003</v>
      </c>
      <c r="AE309" s="175">
        <v>502.8</v>
      </c>
      <c r="AF309" s="175">
        <v>544.80000000000007</v>
      </c>
      <c r="AG309" s="175">
        <v>575.29999999999995</v>
      </c>
      <c r="AH309" s="175">
        <v>605.30000000000007</v>
      </c>
      <c r="AI309" s="175">
        <v>644.9</v>
      </c>
      <c r="AJ309" s="175">
        <v>693.30000000000007</v>
      </c>
      <c r="AK309" s="175">
        <v>709</v>
      </c>
      <c r="AL309" s="175">
        <v>675.1</v>
      </c>
      <c r="AM309" s="175">
        <v>659</v>
      </c>
      <c r="AN309" s="175">
        <v>656.5</v>
      </c>
      <c r="AO309" s="175">
        <v>618.1</v>
      </c>
      <c r="AP309" s="175">
        <v>592.4</v>
      </c>
      <c r="AQ309" s="175">
        <v>613.1</v>
      </c>
      <c r="AR309" s="175">
        <v>637.4</v>
      </c>
      <c r="AS309" s="175">
        <v>652.9</v>
      </c>
      <c r="AT309" s="175">
        <v>680.9</v>
      </c>
      <c r="AU309" s="175">
        <v>690.9</v>
      </c>
      <c r="AV309" s="175">
        <v>726.9</v>
      </c>
      <c r="AW309" s="175">
        <v>658.6</v>
      </c>
    </row>
    <row r="310" spans="3:49" x14ac:dyDescent="0.2">
      <c r="C310" s="32" t="s">
        <v>17</v>
      </c>
      <c r="D310" s="32" t="s">
        <v>114</v>
      </c>
      <c r="E310" s="32" t="s">
        <v>115</v>
      </c>
      <c r="F310" s="6" t="s">
        <v>78</v>
      </c>
      <c r="G310" s="32" t="s">
        <v>131</v>
      </c>
      <c r="H310" s="32" t="s">
        <v>130</v>
      </c>
      <c r="I310" s="175">
        <v>61.5</v>
      </c>
      <c r="J310" s="175">
        <v>56.4</v>
      </c>
      <c r="K310" s="175">
        <v>60.300000000000004</v>
      </c>
      <c r="L310" s="175">
        <v>56.6</v>
      </c>
      <c r="M310" s="175">
        <v>53</v>
      </c>
      <c r="N310" s="175">
        <v>52.8</v>
      </c>
      <c r="O310" s="175">
        <v>52.1</v>
      </c>
      <c r="P310" s="175">
        <v>63.4</v>
      </c>
      <c r="Q310" s="175">
        <v>65.800000000000011</v>
      </c>
      <c r="R310" s="175">
        <v>63.9</v>
      </c>
      <c r="S310" s="175">
        <v>69</v>
      </c>
      <c r="T310" s="175">
        <v>70.900000000000006</v>
      </c>
      <c r="U310" s="175">
        <v>68.3</v>
      </c>
      <c r="V310" s="175">
        <v>65.400000000000006</v>
      </c>
      <c r="W310" s="175">
        <v>67.3</v>
      </c>
      <c r="X310" s="175">
        <v>75.599999999999994</v>
      </c>
      <c r="Y310" s="175">
        <v>69.5</v>
      </c>
      <c r="Z310" s="175">
        <v>80.3</v>
      </c>
      <c r="AA310" s="175">
        <v>86.8</v>
      </c>
      <c r="AB310" s="175">
        <v>88.2</v>
      </c>
      <c r="AC310" s="175">
        <v>92.9</v>
      </c>
      <c r="AD310" s="175">
        <v>92.2</v>
      </c>
      <c r="AE310" s="175">
        <v>97.6</v>
      </c>
      <c r="AF310" s="175">
        <v>102.8</v>
      </c>
      <c r="AG310" s="175">
        <v>109.3</v>
      </c>
      <c r="AH310" s="175">
        <v>113.4</v>
      </c>
      <c r="AI310" s="175">
        <v>119</v>
      </c>
      <c r="AJ310" s="175">
        <v>128.69999999999999</v>
      </c>
      <c r="AK310" s="175">
        <v>136.30000000000001</v>
      </c>
      <c r="AL310" s="175">
        <v>126.4</v>
      </c>
      <c r="AM310" s="175">
        <v>126.2</v>
      </c>
      <c r="AN310" s="175">
        <v>121.4</v>
      </c>
      <c r="AO310" s="175">
        <v>114.3</v>
      </c>
      <c r="AP310" s="175">
        <v>109.5</v>
      </c>
      <c r="AQ310" s="175">
        <v>111.4</v>
      </c>
      <c r="AR310" s="175">
        <v>116.3</v>
      </c>
      <c r="AS310" s="175">
        <v>118.9</v>
      </c>
      <c r="AT310" s="175">
        <v>123.6</v>
      </c>
      <c r="AU310" s="175">
        <v>124.7</v>
      </c>
      <c r="AV310" s="175">
        <v>129</v>
      </c>
      <c r="AW310" s="175">
        <v>117.7</v>
      </c>
    </row>
    <row r="311" spans="3:49" x14ac:dyDescent="0.2">
      <c r="C311" s="32" t="s">
        <v>18</v>
      </c>
      <c r="D311" s="32" t="s">
        <v>114</v>
      </c>
      <c r="E311" s="32" t="s">
        <v>115</v>
      </c>
      <c r="F311" s="6" t="s">
        <v>78</v>
      </c>
      <c r="G311" s="32" t="s">
        <v>131</v>
      </c>
      <c r="H311" s="32" t="s">
        <v>130</v>
      </c>
      <c r="I311" s="175">
        <v>46.2</v>
      </c>
      <c r="J311" s="175">
        <v>45.4</v>
      </c>
      <c r="K311" s="175">
        <v>46.3</v>
      </c>
      <c r="L311" s="175">
        <v>44.8</v>
      </c>
      <c r="M311" s="175">
        <v>41.8</v>
      </c>
      <c r="N311" s="175">
        <v>46.3</v>
      </c>
      <c r="O311" s="175">
        <v>44</v>
      </c>
      <c r="P311" s="175">
        <v>48.5</v>
      </c>
      <c r="Q311" s="175">
        <v>51.699999999999996</v>
      </c>
      <c r="R311" s="175">
        <v>58.7</v>
      </c>
      <c r="S311" s="175">
        <v>58.8</v>
      </c>
      <c r="T311" s="175">
        <v>59.3</v>
      </c>
      <c r="U311" s="175">
        <v>59.3</v>
      </c>
      <c r="V311" s="175">
        <v>58.5</v>
      </c>
      <c r="W311" s="175">
        <v>58.5</v>
      </c>
      <c r="X311" s="175">
        <v>55.7</v>
      </c>
      <c r="Y311" s="175">
        <v>57.5</v>
      </c>
      <c r="Z311" s="175">
        <v>68.3</v>
      </c>
      <c r="AA311" s="175">
        <v>68.5</v>
      </c>
      <c r="AB311" s="175">
        <v>72.599999999999994</v>
      </c>
      <c r="AC311" s="175">
        <v>75.3</v>
      </c>
      <c r="AD311" s="175">
        <v>74.099999999999994</v>
      </c>
      <c r="AE311" s="175">
        <v>73.8</v>
      </c>
      <c r="AF311" s="175">
        <v>79.2</v>
      </c>
      <c r="AG311" s="175">
        <v>81.3</v>
      </c>
      <c r="AH311" s="175">
        <v>84.2</v>
      </c>
      <c r="AI311" s="175">
        <v>85.6</v>
      </c>
      <c r="AJ311" s="175">
        <v>92.7</v>
      </c>
      <c r="AK311" s="175">
        <v>97.4</v>
      </c>
      <c r="AL311" s="175">
        <v>92.9</v>
      </c>
      <c r="AM311" s="175">
        <v>87.7</v>
      </c>
      <c r="AN311" s="175">
        <v>88.8</v>
      </c>
      <c r="AO311" s="175">
        <v>83.9</v>
      </c>
      <c r="AP311" s="175">
        <v>80.3</v>
      </c>
      <c r="AQ311" s="175">
        <v>80.3</v>
      </c>
      <c r="AR311" s="175">
        <v>84.2</v>
      </c>
      <c r="AS311" s="175">
        <v>84.3</v>
      </c>
      <c r="AT311" s="175">
        <v>87.1</v>
      </c>
      <c r="AU311" s="175">
        <v>87.5</v>
      </c>
      <c r="AV311" s="175">
        <v>90.6</v>
      </c>
      <c r="AW311" s="175">
        <v>82.8</v>
      </c>
    </row>
    <row r="312" spans="3:49" x14ac:dyDescent="0.2">
      <c r="C312" s="32" t="s">
        <v>19</v>
      </c>
      <c r="D312" s="32" t="s">
        <v>114</v>
      </c>
      <c r="E312" s="32" t="s">
        <v>115</v>
      </c>
      <c r="F312" s="6" t="s">
        <v>78</v>
      </c>
      <c r="G312" s="32" t="s">
        <v>131</v>
      </c>
      <c r="H312" s="32" t="s">
        <v>130</v>
      </c>
      <c r="I312" s="175">
        <v>63.8</v>
      </c>
      <c r="J312" s="175">
        <v>62.1</v>
      </c>
      <c r="K312" s="175">
        <v>63.1</v>
      </c>
      <c r="L312" s="175">
        <v>61.6</v>
      </c>
      <c r="M312" s="175">
        <v>59</v>
      </c>
      <c r="N312" s="175">
        <v>58.6</v>
      </c>
      <c r="O312" s="175">
        <v>68.400000000000006</v>
      </c>
      <c r="P312" s="175">
        <v>71.5</v>
      </c>
      <c r="Q312" s="175">
        <v>75.900000000000006</v>
      </c>
      <c r="R312" s="175">
        <v>81</v>
      </c>
      <c r="S312" s="175">
        <v>85.3</v>
      </c>
      <c r="T312" s="175">
        <v>89.1</v>
      </c>
      <c r="U312" s="175">
        <v>85.9</v>
      </c>
      <c r="V312" s="175">
        <v>85.5</v>
      </c>
      <c r="W312" s="175">
        <v>88.8</v>
      </c>
      <c r="X312" s="175">
        <v>99.8</v>
      </c>
      <c r="Y312" s="175">
        <v>104.2</v>
      </c>
      <c r="Z312" s="175">
        <v>113.8</v>
      </c>
      <c r="AA312" s="175">
        <v>122.1</v>
      </c>
      <c r="AB312" s="175">
        <v>126.3</v>
      </c>
      <c r="AC312" s="175">
        <v>140.5</v>
      </c>
      <c r="AD312" s="175">
        <v>138.30000000000001</v>
      </c>
      <c r="AE312" s="175">
        <v>136.5</v>
      </c>
      <c r="AF312" s="175">
        <v>142</v>
      </c>
      <c r="AG312" s="175">
        <v>144</v>
      </c>
      <c r="AH312" s="175">
        <v>155.4</v>
      </c>
      <c r="AI312" s="175">
        <v>158.4</v>
      </c>
      <c r="AJ312" s="175">
        <v>170.1</v>
      </c>
      <c r="AK312" s="175">
        <v>169</v>
      </c>
      <c r="AL312" s="175">
        <v>164.1</v>
      </c>
      <c r="AM312" s="175">
        <v>162.9</v>
      </c>
      <c r="AN312" s="175">
        <v>161.5</v>
      </c>
      <c r="AO312" s="175">
        <v>155.30000000000001</v>
      </c>
      <c r="AP312" s="175">
        <v>147</v>
      </c>
      <c r="AQ312" s="175">
        <v>150.6</v>
      </c>
      <c r="AR312" s="175">
        <v>152.80000000000001</v>
      </c>
      <c r="AS312" s="175">
        <v>158</v>
      </c>
      <c r="AT312" s="175">
        <v>166.1</v>
      </c>
      <c r="AU312" s="175">
        <v>171.1</v>
      </c>
      <c r="AV312" s="175">
        <v>179.2</v>
      </c>
      <c r="AW312" s="175">
        <v>154.30000000000001</v>
      </c>
    </row>
    <row r="313" spans="3:49" x14ac:dyDescent="0.2">
      <c r="C313" s="32" t="s">
        <v>20</v>
      </c>
      <c r="D313" s="32" t="s">
        <v>114</v>
      </c>
      <c r="E313" s="32" t="s">
        <v>115</v>
      </c>
      <c r="F313" s="6" t="s">
        <v>78</v>
      </c>
      <c r="G313" s="32" t="s">
        <v>131</v>
      </c>
      <c r="H313" s="32" t="s">
        <v>130</v>
      </c>
      <c r="I313" s="175">
        <v>120.6</v>
      </c>
      <c r="J313" s="175">
        <v>116</v>
      </c>
      <c r="K313" s="175">
        <v>112.3</v>
      </c>
      <c r="L313" s="175">
        <v>114.1</v>
      </c>
      <c r="M313" s="175">
        <v>108.2</v>
      </c>
      <c r="N313" s="175">
        <v>105.10000000000001</v>
      </c>
      <c r="O313" s="175">
        <v>106.8</v>
      </c>
      <c r="P313" s="175">
        <v>110.4</v>
      </c>
      <c r="Q313" s="175">
        <v>122.6</v>
      </c>
      <c r="R313" s="175">
        <v>131.39999999999998</v>
      </c>
      <c r="S313" s="175">
        <v>137.9</v>
      </c>
      <c r="T313" s="175">
        <v>145.9</v>
      </c>
      <c r="U313" s="175">
        <v>151.9</v>
      </c>
      <c r="V313" s="175">
        <v>154.80000000000001</v>
      </c>
      <c r="W313" s="175">
        <v>153.4</v>
      </c>
      <c r="X313" s="175">
        <v>144.1</v>
      </c>
      <c r="Y313" s="175">
        <v>155.4</v>
      </c>
      <c r="Z313" s="175">
        <v>161.9</v>
      </c>
      <c r="AA313" s="175">
        <v>177.9</v>
      </c>
      <c r="AB313" s="175">
        <v>203.5</v>
      </c>
      <c r="AC313" s="175">
        <v>209.3</v>
      </c>
      <c r="AD313" s="175">
        <v>209.6</v>
      </c>
      <c r="AE313" s="175">
        <v>218.3</v>
      </c>
      <c r="AF313" s="175">
        <v>223.9</v>
      </c>
      <c r="AG313" s="175">
        <v>239.7</v>
      </c>
      <c r="AH313" s="175">
        <v>249.8</v>
      </c>
      <c r="AI313" s="175">
        <v>263.8</v>
      </c>
      <c r="AJ313" s="175">
        <v>277.8</v>
      </c>
      <c r="AK313" s="175">
        <v>276.7</v>
      </c>
      <c r="AL313" s="175">
        <v>258.2</v>
      </c>
      <c r="AM313" s="175">
        <v>255.2</v>
      </c>
      <c r="AN313" s="175">
        <v>256.89999999999998</v>
      </c>
      <c r="AO313" s="175">
        <v>241</v>
      </c>
      <c r="AP313" s="175">
        <v>237.6</v>
      </c>
      <c r="AQ313" s="175">
        <v>240.5</v>
      </c>
      <c r="AR313" s="175">
        <v>253.6</v>
      </c>
      <c r="AS313" s="175">
        <v>262.89999999999998</v>
      </c>
      <c r="AT313" s="175">
        <v>276.3</v>
      </c>
      <c r="AU313" s="175">
        <v>281.89999999999998</v>
      </c>
      <c r="AV313" s="175">
        <v>294.89999999999998</v>
      </c>
      <c r="AW313" s="175">
        <v>260.60000000000002</v>
      </c>
    </row>
    <row r="314" spans="3:49" x14ac:dyDescent="0.2">
      <c r="C314" s="32" t="s">
        <v>21</v>
      </c>
      <c r="D314" s="32" t="s">
        <v>114</v>
      </c>
      <c r="E314" s="32" t="s">
        <v>115</v>
      </c>
      <c r="F314" s="6" t="s">
        <v>78</v>
      </c>
      <c r="G314" s="32" t="s">
        <v>131</v>
      </c>
      <c r="H314" s="32" t="s">
        <v>130</v>
      </c>
      <c r="I314" s="175">
        <v>22.1</v>
      </c>
      <c r="J314" s="175">
        <v>20.100000000000001</v>
      </c>
      <c r="K314" s="175">
        <v>17.200000000000003</v>
      </c>
      <c r="L314" s="175">
        <v>17.7</v>
      </c>
      <c r="M314" s="175">
        <v>17.5</v>
      </c>
      <c r="N314" s="175">
        <v>19</v>
      </c>
      <c r="O314" s="175">
        <v>18.5</v>
      </c>
      <c r="P314" s="175">
        <v>19.5</v>
      </c>
      <c r="Q314" s="175">
        <v>20.5</v>
      </c>
      <c r="R314" s="175">
        <v>21.400000000000002</v>
      </c>
      <c r="S314" s="175">
        <v>23.3</v>
      </c>
      <c r="T314" s="175">
        <v>24.5</v>
      </c>
      <c r="U314" s="175">
        <v>24.6</v>
      </c>
      <c r="V314" s="175">
        <v>23.5</v>
      </c>
      <c r="W314" s="175">
        <v>22.8</v>
      </c>
      <c r="X314" s="175">
        <v>24.4</v>
      </c>
      <c r="Y314" s="175">
        <v>23.3</v>
      </c>
      <c r="Z314" s="175">
        <v>25.2</v>
      </c>
      <c r="AA314" s="175">
        <v>28.1</v>
      </c>
      <c r="AB314" s="175">
        <v>31.9</v>
      </c>
      <c r="AC314" s="175">
        <v>36.299999999999997</v>
      </c>
      <c r="AD314" s="175">
        <v>37.4</v>
      </c>
      <c r="AE314" s="175">
        <v>38.5</v>
      </c>
      <c r="AF314" s="175">
        <v>40.5</v>
      </c>
      <c r="AG314" s="175">
        <v>43.6</v>
      </c>
      <c r="AH314" s="175">
        <v>46.7</v>
      </c>
      <c r="AI314" s="175">
        <v>48.1</v>
      </c>
      <c r="AJ314" s="175">
        <v>52.1</v>
      </c>
      <c r="AK314" s="175">
        <v>52.5</v>
      </c>
      <c r="AL314" s="175">
        <v>52</v>
      </c>
      <c r="AM314" s="175">
        <v>50.8</v>
      </c>
      <c r="AN314" s="175">
        <v>50.7</v>
      </c>
      <c r="AO314" s="175">
        <v>47.7</v>
      </c>
      <c r="AP314" s="175">
        <v>46.2</v>
      </c>
      <c r="AQ314" s="175">
        <v>47</v>
      </c>
      <c r="AR314" s="175">
        <v>48.5</v>
      </c>
      <c r="AS314" s="175">
        <v>48.7</v>
      </c>
      <c r="AT314" s="175">
        <v>50.7</v>
      </c>
      <c r="AU314" s="175">
        <v>51.1</v>
      </c>
      <c r="AV314" s="175">
        <v>53.3</v>
      </c>
      <c r="AW314" s="175">
        <v>48</v>
      </c>
    </row>
    <row r="315" spans="3:49" x14ac:dyDescent="0.2">
      <c r="C315" s="32" t="s">
        <v>22</v>
      </c>
      <c r="D315" s="32" t="s">
        <v>114</v>
      </c>
      <c r="E315" s="32" t="s">
        <v>115</v>
      </c>
      <c r="F315" s="6" t="s">
        <v>78</v>
      </c>
      <c r="G315" s="32" t="s">
        <v>131</v>
      </c>
      <c r="H315" s="32" t="s">
        <v>130</v>
      </c>
      <c r="I315" s="175">
        <v>93.899999999999991</v>
      </c>
      <c r="J315" s="175">
        <v>88.9</v>
      </c>
      <c r="K315" s="175">
        <v>88.2</v>
      </c>
      <c r="L315" s="175">
        <v>81.8</v>
      </c>
      <c r="M315" s="175">
        <v>86.5</v>
      </c>
      <c r="N315" s="175">
        <v>94.7</v>
      </c>
      <c r="O315" s="175">
        <v>91.9</v>
      </c>
      <c r="P315" s="175">
        <v>100.7</v>
      </c>
      <c r="Q315" s="175">
        <v>108.5</v>
      </c>
      <c r="R315" s="175">
        <v>115.7</v>
      </c>
      <c r="S315" s="175">
        <v>118.2</v>
      </c>
      <c r="T315" s="175">
        <v>121.6</v>
      </c>
      <c r="U315" s="175">
        <v>123.1</v>
      </c>
      <c r="V315" s="175">
        <v>120.1</v>
      </c>
      <c r="W315" s="175">
        <v>119.6</v>
      </c>
      <c r="X315" s="175">
        <v>135.4</v>
      </c>
      <c r="Y315" s="175">
        <v>122.5</v>
      </c>
      <c r="Z315" s="175">
        <v>143.5</v>
      </c>
      <c r="AA315" s="175">
        <v>148.19999999999999</v>
      </c>
      <c r="AB315" s="175">
        <v>138.5</v>
      </c>
      <c r="AC315" s="175">
        <v>140.30000000000001</v>
      </c>
      <c r="AD315" s="175">
        <v>146.6</v>
      </c>
      <c r="AE315" s="175">
        <v>152.1</v>
      </c>
      <c r="AF315" s="175">
        <v>164</v>
      </c>
      <c r="AG315" s="175">
        <v>172.1</v>
      </c>
      <c r="AH315" s="175">
        <v>177.7</v>
      </c>
      <c r="AI315" s="175">
        <v>185.3</v>
      </c>
      <c r="AJ315" s="175">
        <v>200.7</v>
      </c>
      <c r="AK315" s="175">
        <v>207.2</v>
      </c>
      <c r="AL315" s="175">
        <v>201.7</v>
      </c>
      <c r="AM315" s="175">
        <v>193.4</v>
      </c>
      <c r="AN315" s="175">
        <v>193.1</v>
      </c>
      <c r="AO315" s="175">
        <v>183.4</v>
      </c>
      <c r="AP315" s="175">
        <v>173.5</v>
      </c>
      <c r="AQ315" s="175">
        <v>175.8</v>
      </c>
      <c r="AR315" s="175">
        <v>182.6</v>
      </c>
      <c r="AS315" s="175">
        <v>183.6</v>
      </c>
      <c r="AT315" s="175">
        <v>192.2</v>
      </c>
      <c r="AU315" s="175">
        <v>194.5</v>
      </c>
      <c r="AV315" s="175">
        <v>201.8</v>
      </c>
      <c r="AW315" s="175">
        <v>183.3</v>
      </c>
    </row>
    <row r="316" spans="3:49" x14ac:dyDescent="0.2">
      <c r="C316" s="32" t="s">
        <v>23</v>
      </c>
      <c r="D316" s="32" t="s">
        <v>114</v>
      </c>
      <c r="E316" s="32" t="s">
        <v>115</v>
      </c>
      <c r="F316" s="6" t="s">
        <v>78</v>
      </c>
      <c r="G316" s="32" t="s">
        <v>131</v>
      </c>
      <c r="H316" s="32" t="s">
        <v>130</v>
      </c>
      <c r="I316" s="175">
        <v>46.2</v>
      </c>
      <c r="J316" s="175">
        <v>50.9</v>
      </c>
      <c r="K316" s="175">
        <v>46.2</v>
      </c>
      <c r="L316" s="175">
        <v>44.8</v>
      </c>
      <c r="M316" s="175">
        <v>43</v>
      </c>
      <c r="N316" s="175">
        <v>44.8</v>
      </c>
      <c r="O316" s="175">
        <v>41.4</v>
      </c>
      <c r="P316" s="175">
        <v>45.7</v>
      </c>
      <c r="Q316" s="175">
        <v>49.1</v>
      </c>
      <c r="R316" s="175">
        <v>53.300000000000004</v>
      </c>
      <c r="S316" s="175">
        <v>56.5</v>
      </c>
      <c r="T316" s="175">
        <v>58.3</v>
      </c>
      <c r="U316" s="175">
        <v>58.2</v>
      </c>
      <c r="V316" s="175">
        <v>57.2</v>
      </c>
      <c r="W316" s="175">
        <v>57.7</v>
      </c>
      <c r="X316" s="175">
        <v>67.8</v>
      </c>
      <c r="Y316" s="175">
        <v>65.3</v>
      </c>
      <c r="Z316" s="175">
        <v>81.900000000000006</v>
      </c>
      <c r="AA316" s="175">
        <v>92.5</v>
      </c>
      <c r="AB316" s="175">
        <v>80.099999999999994</v>
      </c>
      <c r="AC316" s="175">
        <v>84.2</v>
      </c>
      <c r="AD316" s="175">
        <v>89.1</v>
      </c>
      <c r="AE316" s="175">
        <v>96.9</v>
      </c>
      <c r="AF316" s="175">
        <v>107.3</v>
      </c>
      <c r="AG316" s="175">
        <v>113.6</v>
      </c>
      <c r="AH316" s="175">
        <v>124.7</v>
      </c>
      <c r="AI316" s="175">
        <v>131.5</v>
      </c>
      <c r="AJ316" s="175">
        <v>145.6</v>
      </c>
      <c r="AK316" s="175">
        <v>153.4</v>
      </c>
      <c r="AL316" s="175">
        <v>143.19999999999999</v>
      </c>
      <c r="AM316" s="175">
        <v>143.9</v>
      </c>
      <c r="AN316" s="175">
        <v>139.19999999999999</v>
      </c>
      <c r="AO316" s="175">
        <v>131.9</v>
      </c>
      <c r="AP316" s="175">
        <v>124.6</v>
      </c>
      <c r="AQ316" s="175">
        <v>128.4</v>
      </c>
      <c r="AR316" s="175">
        <v>134.5</v>
      </c>
      <c r="AS316" s="175">
        <v>138.6</v>
      </c>
      <c r="AT316" s="175">
        <v>143.4</v>
      </c>
      <c r="AU316" s="175">
        <v>145.4</v>
      </c>
      <c r="AV316" s="175">
        <v>151.9</v>
      </c>
      <c r="AW316" s="175">
        <v>142</v>
      </c>
    </row>
    <row r="317" spans="3:49" x14ac:dyDescent="0.2">
      <c r="C317" s="32" t="s">
        <v>24</v>
      </c>
      <c r="D317" s="32" t="s">
        <v>114</v>
      </c>
      <c r="E317" s="32" t="s">
        <v>115</v>
      </c>
      <c r="F317" s="6" t="s">
        <v>78</v>
      </c>
      <c r="G317" s="32" t="s">
        <v>131</v>
      </c>
      <c r="H317" s="32" t="s">
        <v>130</v>
      </c>
      <c r="I317" s="175">
        <v>341.2</v>
      </c>
      <c r="J317" s="175">
        <v>338.3</v>
      </c>
      <c r="K317" s="175">
        <v>312.39999999999998</v>
      </c>
      <c r="L317" s="175">
        <v>300.5</v>
      </c>
      <c r="M317" s="175">
        <v>301.29999999999995</v>
      </c>
      <c r="N317" s="175">
        <v>299.89999999999998</v>
      </c>
      <c r="O317" s="175">
        <v>339.29999999999995</v>
      </c>
      <c r="P317" s="175">
        <v>369</v>
      </c>
      <c r="Q317" s="175">
        <v>406.40000000000003</v>
      </c>
      <c r="R317" s="175">
        <v>421.6</v>
      </c>
      <c r="S317" s="175">
        <v>438.29999999999995</v>
      </c>
      <c r="T317" s="175">
        <v>473.4</v>
      </c>
      <c r="U317" s="175">
        <v>468.3</v>
      </c>
      <c r="V317" s="175">
        <v>459.1</v>
      </c>
      <c r="W317" s="175">
        <v>468.6</v>
      </c>
      <c r="X317" s="175">
        <v>476.2</v>
      </c>
      <c r="Y317" s="175">
        <v>505.5</v>
      </c>
      <c r="Z317" s="175">
        <v>485.3</v>
      </c>
      <c r="AA317" s="175">
        <v>497.5</v>
      </c>
      <c r="AB317" s="175">
        <v>544.70000000000005</v>
      </c>
      <c r="AC317" s="175">
        <v>606.5</v>
      </c>
      <c r="AD317" s="175">
        <v>623.4</v>
      </c>
      <c r="AE317" s="175">
        <v>656.3</v>
      </c>
      <c r="AF317" s="175">
        <v>690</v>
      </c>
      <c r="AG317" s="175">
        <v>734.3</v>
      </c>
      <c r="AH317" s="175">
        <v>770.8</v>
      </c>
      <c r="AI317" s="175">
        <v>806.1</v>
      </c>
      <c r="AJ317" s="175">
        <v>864.5</v>
      </c>
      <c r="AK317" s="175">
        <v>871.3</v>
      </c>
      <c r="AL317" s="175">
        <v>818.6</v>
      </c>
      <c r="AM317" s="175">
        <v>815.9</v>
      </c>
      <c r="AN317" s="175">
        <v>800.1</v>
      </c>
      <c r="AO317" s="175">
        <v>770.7</v>
      </c>
      <c r="AP317" s="175">
        <v>741.3</v>
      </c>
      <c r="AQ317" s="175">
        <v>746.7</v>
      </c>
      <c r="AR317" s="175">
        <v>778.6</v>
      </c>
      <c r="AS317" s="175">
        <v>804.7</v>
      </c>
      <c r="AT317" s="175">
        <v>834.1</v>
      </c>
      <c r="AU317" s="175">
        <v>844</v>
      </c>
      <c r="AV317" s="175">
        <v>882.6</v>
      </c>
      <c r="AW317" s="175">
        <v>817.8</v>
      </c>
    </row>
    <row r="318" spans="3:49" x14ac:dyDescent="0.2">
      <c r="C318" s="32" t="s">
        <v>25</v>
      </c>
      <c r="D318" s="32" t="s">
        <v>114</v>
      </c>
      <c r="E318" s="32" t="s">
        <v>115</v>
      </c>
      <c r="F318" s="6" t="s">
        <v>78</v>
      </c>
      <c r="G318" s="32" t="s">
        <v>131</v>
      </c>
      <c r="H318" s="32" t="s">
        <v>130</v>
      </c>
      <c r="I318" s="175">
        <v>196.7</v>
      </c>
      <c r="J318" s="175">
        <v>198.9</v>
      </c>
      <c r="K318" s="175">
        <v>200.1</v>
      </c>
      <c r="L318" s="175">
        <v>201.5</v>
      </c>
      <c r="M318" s="175">
        <v>178.5</v>
      </c>
      <c r="N318" s="175">
        <v>176.5</v>
      </c>
      <c r="O318" s="175">
        <v>178</v>
      </c>
      <c r="P318" s="175">
        <v>198.3</v>
      </c>
      <c r="Q318" s="175">
        <v>205.3</v>
      </c>
      <c r="R318" s="175">
        <v>221</v>
      </c>
      <c r="S318" s="175">
        <v>239.5</v>
      </c>
      <c r="T318" s="175">
        <v>240.2</v>
      </c>
      <c r="U318" s="175">
        <v>234.5</v>
      </c>
      <c r="V318" s="175">
        <v>229</v>
      </c>
      <c r="W318" s="175">
        <v>238.2</v>
      </c>
      <c r="X318" s="175">
        <v>253</v>
      </c>
      <c r="Y318" s="175">
        <v>250.20000000000002</v>
      </c>
      <c r="Z318" s="175">
        <v>276.10000000000002</v>
      </c>
      <c r="AA318" s="175">
        <v>296.89999999999998</v>
      </c>
      <c r="AB318" s="175">
        <v>314.5</v>
      </c>
      <c r="AC318" s="175">
        <v>347.2</v>
      </c>
      <c r="AD318" s="175">
        <v>345.3</v>
      </c>
      <c r="AE318" s="175">
        <v>374.7</v>
      </c>
      <c r="AF318" s="175">
        <v>398.3</v>
      </c>
      <c r="AG318" s="175">
        <v>428.2</v>
      </c>
      <c r="AH318" s="175">
        <v>450</v>
      </c>
      <c r="AI318" s="175">
        <v>473.6</v>
      </c>
      <c r="AJ318" s="175">
        <v>511.3</v>
      </c>
      <c r="AK318" s="175">
        <v>523.9</v>
      </c>
      <c r="AL318" s="175">
        <v>486.4</v>
      </c>
      <c r="AM318" s="175">
        <v>474.1</v>
      </c>
      <c r="AN318" s="175">
        <v>466.4</v>
      </c>
      <c r="AO318" s="175">
        <v>442.9</v>
      </c>
      <c r="AP318" s="175">
        <v>427</v>
      </c>
      <c r="AQ318" s="175">
        <v>440</v>
      </c>
      <c r="AR318" s="175">
        <v>462.3</v>
      </c>
      <c r="AS318" s="175">
        <v>482</v>
      </c>
      <c r="AT318" s="175">
        <v>499.3</v>
      </c>
      <c r="AU318" s="175">
        <v>505.1</v>
      </c>
      <c r="AV318" s="175">
        <v>528</v>
      </c>
      <c r="AW318" s="175">
        <v>487.7</v>
      </c>
    </row>
    <row r="319" spans="3:49" x14ac:dyDescent="0.2">
      <c r="C319" s="32" t="s">
        <v>26</v>
      </c>
      <c r="D319" s="32" t="s">
        <v>114</v>
      </c>
      <c r="E319" s="32" t="s">
        <v>115</v>
      </c>
      <c r="F319" s="6" t="s">
        <v>78</v>
      </c>
      <c r="G319" s="32" t="s">
        <v>131</v>
      </c>
      <c r="H319" s="32" t="s">
        <v>130</v>
      </c>
      <c r="I319" s="175">
        <v>31.5</v>
      </c>
      <c r="J319" s="175">
        <v>28.7</v>
      </c>
      <c r="K319" s="175">
        <v>26.2</v>
      </c>
      <c r="L319" s="175">
        <v>28.5</v>
      </c>
      <c r="M319" s="175">
        <v>29.8</v>
      </c>
      <c r="N319" s="175">
        <v>28.5</v>
      </c>
      <c r="O319" s="175">
        <v>27.4</v>
      </c>
      <c r="P319" s="175">
        <v>32.1</v>
      </c>
      <c r="Q319" s="175">
        <v>35.799999999999997</v>
      </c>
      <c r="R319" s="175">
        <v>37.700000000000003</v>
      </c>
      <c r="S319" s="175">
        <v>38.700000000000003</v>
      </c>
      <c r="T319" s="175">
        <v>40.1</v>
      </c>
      <c r="U319" s="175">
        <v>39.700000000000003</v>
      </c>
      <c r="V319" s="175">
        <v>39.299999999999997</v>
      </c>
      <c r="W319" s="175">
        <v>40.200000000000003</v>
      </c>
      <c r="X319" s="175">
        <v>45.8</v>
      </c>
      <c r="Y319" s="175">
        <v>44.699999999999996</v>
      </c>
      <c r="Z319" s="175">
        <v>50.9</v>
      </c>
      <c r="AA319" s="175">
        <v>54.7</v>
      </c>
      <c r="AB319" s="175">
        <v>55.1</v>
      </c>
      <c r="AC319" s="175">
        <v>55.5</v>
      </c>
      <c r="AD319" s="175">
        <v>52.5</v>
      </c>
      <c r="AE319" s="175">
        <v>55.7</v>
      </c>
      <c r="AF319" s="175">
        <v>59.2</v>
      </c>
      <c r="AG319" s="175">
        <v>61.4</v>
      </c>
      <c r="AH319" s="175">
        <v>63.3</v>
      </c>
      <c r="AI319" s="175">
        <v>64.400000000000006</v>
      </c>
      <c r="AJ319" s="175">
        <v>69.400000000000006</v>
      </c>
      <c r="AK319" s="175">
        <v>69</v>
      </c>
      <c r="AL319" s="175">
        <v>65.400000000000006</v>
      </c>
      <c r="AM319" s="175">
        <v>66</v>
      </c>
      <c r="AN319" s="175">
        <v>64.3</v>
      </c>
      <c r="AO319" s="175">
        <v>61.6</v>
      </c>
      <c r="AP319" s="175">
        <v>61.1</v>
      </c>
      <c r="AQ319" s="175">
        <v>60.3</v>
      </c>
      <c r="AR319" s="175">
        <v>63.2</v>
      </c>
      <c r="AS319" s="175">
        <v>65.3</v>
      </c>
      <c r="AT319" s="175">
        <v>67.7</v>
      </c>
      <c r="AU319" s="175">
        <v>68.2</v>
      </c>
      <c r="AV319" s="175">
        <v>70.900000000000006</v>
      </c>
      <c r="AW319" s="175">
        <v>64.5</v>
      </c>
    </row>
    <row r="320" spans="3:49" x14ac:dyDescent="0.2">
      <c r="C320" s="32" t="s">
        <v>27</v>
      </c>
      <c r="D320" s="32" t="s">
        <v>114</v>
      </c>
      <c r="E320" s="32" t="s">
        <v>115</v>
      </c>
      <c r="F320" s="6" t="s">
        <v>78</v>
      </c>
      <c r="G320" s="32" t="s">
        <v>131</v>
      </c>
      <c r="H320" s="32" t="s">
        <v>130</v>
      </c>
      <c r="I320" s="175">
        <v>103</v>
      </c>
      <c r="J320" s="175">
        <v>99.6</v>
      </c>
      <c r="K320" s="175">
        <v>102.2</v>
      </c>
      <c r="L320" s="175">
        <v>97</v>
      </c>
      <c r="M320" s="175">
        <v>104.1</v>
      </c>
      <c r="N320" s="175">
        <v>97.8</v>
      </c>
      <c r="O320" s="175">
        <v>102.7</v>
      </c>
      <c r="P320" s="175">
        <v>106.1</v>
      </c>
      <c r="Q320" s="175">
        <v>115.5</v>
      </c>
      <c r="R320" s="175">
        <v>119.19999999999999</v>
      </c>
      <c r="S320" s="175">
        <v>127.8</v>
      </c>
      <c r="T320" s="175">
        <v>122.9</v>
      </c>
      <c r="U320" s="175">
        <v>123.2</v>
      </c>
      <c r="V320" s="175">
        <v>117.9</v>
      </c>
      <c r="W320" s="175">
        <v>119.5</v>
      </c>
      <c r="X320" s="175">
        <v>132.30000000000001</v>
      </c>
      <c r="Y320" s="175">
        <v>120.2</v>
      </c>
      <c r="Z320" s="175">
        <v>135</v>
      </c>
      <c r="AA320" s="175">
        <v>147.9</v>
      </c>
      <c r="AB320" s="175">
        <v>154.4</v>
      </c>
      <c r="AC320" s="175">
        <v>167.6</v>
      </c>
      <c r="AD320" s="175">
        <v>170.8</v>
      </c>
      <c r="AE320" s="175">
        <v>177.5</v>
      </c>
      <c r="AF320" s="175">
        <v>191.8</v>
      </c>
      <c r="AG320" s="175">
        <v>201.5</v>
      </c>
      <c r="AH320" s="175">
        <v>210.9</v>
      </c>
      <c r="AI320" s="175">
        <v>221.8</v>
      </c>
      <c r="AJ320" s="175">
        <v>243.1</v>
      </c>
      <c r="AK320" s="175">
        <v>245.5</v>
      </c>
      <c r="AL320" s="175">
        <v>237</v>
      </c>
      <c r="AM320" s="175">
        <v>237.8</v>
      </c>
      <c r="AN320" s="175">
        <v>234.3</v>
      </c>
      <c r="AO320" s="175">
        <v>219.6</v>
      </c>
      <c r="AP320" s="175">
        <v>211</v>
      </c>
      <c r="AQ320" s="175">
        <v>213.7</v>
      </c>
      <c r="AR320" s="175">
        <v>222.5</v>
      </c>
      <c r="AS320" s="175">
        <v>224.1</v>
      </c>
      <c r="AT320" s="175">
        <v>231.2</v>
      </c>
      <c r="AU320" s="175">
        <v>236.1</v>
      </c>
      <c r="AV320" s="175">
        <v>244.7</v>
      </c>
      <c r="AW320" s="175">
        <v>227.7</v>
      </c>
    </row>
    <row r="321" spans="3:49" x14ac:dyDescent="0.2">
      <c r="C321" s="32" t="s">
        <v>28</v>
      </c>
      <c r="D321" s="32" t="s">
        <v>114</v>
      </c>
      <c r="E321" s="32" t="s">
        <v>115</v>
      </c>
      <c r="F321" s="6" t="s">
        <v>78</v>
      </c>
      <c r="G321" s="32" t="s">
        <v>131</v>
      </c>
      <c r="H321" s="32" t="s">
        <v>130</v>
      </c>
      <c r="I321" s="175">
        <v>333.7</v>
      </c>
      <c r="J321" s="175">
        <v>315.10000000000002</v>
      </c>
      <c r="K321" s="175">
        <v>340.2</v>
      </c>
      <c r="L321" s="175">
        <v>358.8</v>
      </c>
      <c r="M321" s="175">
        <v>321.70000000000005</v>
      </c>
      <c r="N321" s="175">
        <v>322.39999999999998</v>
      </c>
      <c r="O321" s="175">
        <v>363.1</v>
      </c>
      <c r="P321" s="175">
        <v>396.2</v>
      </c>
      <c r="Q321" s="175">
        <v>382.5</v>
      </c>
      <c r="R321" s="175">
        <v>396.6</v>
      </c>
      <c r="S321" s="175">
        <v>418.4</v>
      </c>
      <c r="T321" s="175">
        <v>423.2</v>
      </c>
      <c r="U321" s="175">
        <v>423.90000000000003</v>
      </c>
      <c r="V321" s="175">
        <v>419.9</v>
      </c>
      <c r="W321" s="175">
        <v>412.6</v>
      </c>
      <c r="X321" s="175">
        <v>384</v>
      </c>
      <c r="Y321" s="175">
        <v>384.20000000000005</v>
      </c>
      <c r="Z321" s="175">
        <v>416.29999999999995</v>
      </c>
      <c r="AA321" s="175">
        <v>457.9</v>
      </c>
      <c r="AB321" s="175">
        <v>516.30000000000007</v>
      </c>
      <c r="AC321" s="175">
        <v>552.6</v>
      </c>
      <c r="AD321" s="175">
        <v>575.20000000000005</v>
      </c>
      <c r="AE321" s="175">
        <v>598.6</v>
      </c>
      <c r="AF321" s="175">
        <v>625.5</v>
      </c>
      <c r="AG321" s="175">
        <v>678</v>
      </c>
      <c r="AH321" s="175">
        <v>700</v>
      </c>
      <c r="AI321" s="175">
        <v>740.4</v>
      </c>
      <c r="AJ321" s="175">
        <v>778.7</v>
      </c>
      <c r="AK321" s="175">
        <v>790</v>
      </c>
      <c r="AL321" s="175">
        <v>768</v>
      </c>
      <c r="AM321" s="175">
        <v>753.8</v>
      </c>
      <c r="AN321" s="175">
        <v>741.1</v>
      </c>
      <c r="AO321" s="175">
        <v>701</v>
      </c>
      <c r="AP321" s="175">
        <v>676.8</v>
      </c>
      <c r="AQ321" s="175">
        <v>679.4</v>
      </c>
      <c r="AR321" s="175">
        <v>720.5</v>
      </c>
      <c r="AS321" s="175">
        <v>726.7</v>
      </c>
      <c r="AT321" s="175">
        <v>753.8</v>
      </c>
      <c r="AU321" s="175">
        <v>768.1</v>
      </c>
      <c r="AV321" s="175">
        <v>803</v>
      </c>
      <c r="AW321" s="175">
        <v>743.8</v>
      </c>
    </row>
    <row r="322" spans="3:49" x14ac:dyDescent="0.2">
      <c r="C322" s="32" t="s">
        <v>29</v>
      </c>
      <c r="D322" s="32" t="s">
        <v>114</v>
      </c>
      <c r="E322" s="32" t="s">
        <v>115</v>
      </c>
      <c r="F322" s="6" t="s">
        <v>78</v>
      </c>
      <c r="G322" s="32" t="s">
        <v>131</v>
      </c>
      <c r="H322" s="32" t="s">
        <v>130</v>
      </c>
      <c r="I322" s="175">
        <v>25</v>
      </c>
      <c r="J322" s="175">
        <v>26.9</v>
      </c>
      <c r="K322" s="175">
        <v>27.8</v>
      </c>
      <c r="L322" s="175">
        <v>25.5</v>
      </c>
      <c r="M322" s="175">
        <v>26.5</v>
      </c>
      <c r="N322" s="175">
        <v>30.8</v>
      </c>
      <c r="O322" s="175">
        <v>32.299999999999997</v>
      </c>
      <c r="P322" s="175">
        <v>36.9</v>
      </c>
      <c r="Q322" s="175">
        <v>41.2</v>
      </c>
      <c r="R322" s="175">
        <v>44.199999999999996</v>
      </c>
      <c r="S322" s="175">
        <v>50.6</v>
      </c>
      <c r="T322" s="175">
        <v>52.4</v>
      </c>
      <c r="U322" s="175">
        <v>52.1</v>
      </c>
      <c r="V322" s="175">
        <v>51</v>
      </c>
      <c r="W322" s="175">
        <v>51.4</v>
      </c>
      <c r="X322" s="175">
        <v>53.6</v>
      </c>
      <c r="Y322" s="175">
        <v>52.5</v>
      </c>
      <c r="Z322" s="175">
        <v>67.900000000000006</v>
      </c>
      <c r="AA322" s="175">
        <v>73.800000000000011</v>
      </c>
      <c r="AB322" s="175">
        <v>76.3</v>
      </c>
      <c r="AC322" s="175">
        <v>79.7</v>
      </c>
      <c r="AD322" s="175">
        <v>85.3</v>
      </c>
      <c r="AE322" s="175">
        <v>95.9</v>
      </c>
      <c r="AF322" s="175">
        <v>101.9</v>
      </c>
      <c r="AG322" s="175">
        <v>109.4</v>
      </c>
      <c r="AH322" s="175">
        <v>115</v>
      </c>
      <c r="AI322" s="175">
        <v>123</v>
      </c>
      <c r="AJ322" s="175">
        <v>136.9</v>
      </c>
      <c r="AK322" s="175">
        <v>142.69999999999999</v>
      </c>
      <c r="AL322" s="175">
        <v>139</v>
      </c>
      <c r="AM322" s="175">
        <v>133.5</v>
      </c>
      <c r="AN322" s="175">
        <v>129.1</v>
      </c>
      <c r="AO322" s="175">
        <v>125.1</v>
      </c>
      <c r="AP322" s="175">
        <v>122.9</v>
      </c>
      <c r="AQ322" s="175">
        <v>127.2</v>
      </c>
      <c r="AR322" s="175">
        <v>133</v>
      </c>
      <c r="AS322" s="175">
        <v>139.4</v>
      </c>
      <c r="AT322" s="175">
        <v>144.1</v>
      </c>
      <c r="AU322" s="175">
        <v>146.5</v>
      </c>
      <c r="AV322" s="175">
        <v>153.30000000000001</v>
      </c>
      <c r="AW322" s="175">
        <v>143.4</v>
      </c>
    </row>
    <row r="323" spans="3:49" x14ac:dyDescent="0.2">
      <c r="C323" s="32" t="s">
        <v>30</v>
      </c>
      <c r="D323" s="32" t="s">
        <v>114</v>
      </c>
      <c r="E323" s="32" t="s">
        <v>115</v>
      </c>
      <c r="F323" s="6" t="s">
        <v>78</v>
      </c>
      <c r="G323" s="32" t="s">
        <v>131</v>
      </c>
      <c r="H323" s="32" t="s">
        <v>130</v>
      </c>
      <c r="I323" s="175">
        <v>30</v>
      </c>
      <c r="J323" s="175">
        <v>26.8</v>
      </c>
      <c r="K323" s="175">
        <v>28</v>
      </c>
      <c r="L323" s="175">
        <v>24.4</v>
      </c>
      <c r="M323" s="175">
        <v>25.3</v>
      </c>
      <c r="N323" s="175">
        <v>23.9</v>
      </c>
      <c r="O323" s="175">
        <v>26.7</v>
      </c>
      <c r="P323" s="175">
        <v>25.6</v>
      </c>
      <c r="Q323" s="175">
        <v>26.4</v>
      </c>
      <c r="R323" s="175">
        <v>29.9</v>
      </c>
      <c r="S323" s="175">
        <v>31.4</v>
      </c>
      <c r="T323" s="175">
        <v>29.9</v>
      </c>
      <c r="U323" s="175">
        <v>30.2</v>
      </c>
      <c r="V323" s="175">
        <v>28.6</v>
      </c>
      <c r="W323" s="175">
        <v>31</v>
      </c>
      <c r="X323" s="175">
        <v>35.9</v>
      </c>
      <c r="Y323" s="175">
        <v>33.4</v>
      </c>
      <c r="Z323" s="175">
        <v>38.799999999999997</v>
      </c>
      <c r="AA323" s="175">
        <v>41.5</v>
      </c>
      <c r="AB323" s="175">
        <v>39.6</v>
      </c>
      <c r="AC323" s="175">
        <v>41.7</v>
      </c>
      <c r="AD323" s="175">
        <v>42.2</v>
      </c>
      <c r="AE323" s="175">
        <v>45</v>
      </c>
      <c r="AF323" s="175">
        <v>47</v>
      </c>
      <c r="AG323" s="175">
        <v>48.3</v>
      </c>
      <c r="AH323" s="175">
        <v>52.4</v>
      </c>
      <c r="AI323" s="175">
        <v>52.3</v>
      </c>
      <c r="AJ323" s="175">
        <v>57.3</v>
      </c>
      <c r="AK323" s="175">
        <v>58</v>
      </c>
      <c r="AL323" s="175">
        <v>54.4</v>
      </c>
      <c r="AM323" s="175">
        <v>53.6</v>
      </c>
      <c r="AN323" s="175">
        <v>51.6</v>
      </c>
      <c r="AO323" s="175">
        <v>48.6</v>
      </c>
      <c r="AP323" s="175">
        <v>47.3</v>
      </c>
      <c r="AQ323" s="175">
        <v>49.2</v>
      </c>
      <c r="AR323" s="175">
        <v>51.8</v>
      </c>
      <c r="AS323" s="175">
        <v>53.6</v>
      </c>
      <c r="AT323" s="175">
        <v>55.2</v>
      </c>
      <c r="AU323" s="175">
        <v>56</v>
      </c>
      <c r="AV323" s="175">
        <v>58.4</v>
      </c>
      <c r="AW323" s="175">
        <v>51.9</v>
      </c>
    </row>
    <row r="324" spans="3:49" x14ac:dyDescent="0.2">
      <c r="C324" s="32" t="s">
        <v>31</v>
      </c>
      <c r="D324" s="32" t="s">
        <v>114</v>
      </c>
      <c r="E324" s="32" t="s">
        <v>115</v>
      </c>
      <c r="F324" s="6" t="s">
        <v>78</v>
      </c>
      <c r="G324" s="32" t="s">
        <v>131</v>
      </c>
      <c r="H324" s="32" t="s">
        <v>130</v>
      </c>
      <c r="I324" s="175">
        <v>111.9</v>
      </c>
      <c r="J324" s="175">
        <v>114.4</v>
      </c>
      <c r="K324" s="175">
        <v>114.2</v>
      </c>
      <c r="L324" s="175">
        <v>103.3</v>
      </c>
      <c r="M324" s="175">
        <v>99.9</v>
      </c>
      <c r="N324" s="175">
        <v>105.9</v>
      </c>
      <c r="O324" s="175">
        <v>107.4</v>
      </c>
      <c r="P324" s="175">
        <v>92.9</v>
      </c>
      <c r="Q324" s="175">
        <v>98.2</v>
      </c>
      <c r="R324" s="175">
        <v>103.2</v>
      </c>
      <c r="S324" s="175">
        <v>110.5</v>
      </c>
      <c r="T324" s="175">
        <v>114.6</v>
      </c>
      <c r="U324" s="175">
        <v>113.5</v>
      </c>
      <c r="V324" s="175">
        <v>112.9</v>
      </c>
      <c r="W324" s="175">
        <v>110.8</v>
      </c>
      <c r="X324" s="175">
        <v>115.7</v>
      </c>
      <c r="Y324" s="175">
        <v>114.3</v>
      </c>
      <c r="Z324" s="175">
        <v>121.5</v>
      </c>
      <c r="AA324" s="175">
        <v>130.4</v>
      </c>
      <c r="AB324" s="175">
        <v>140.5</v>
      </c>
      <c r="AC324" s="175">
        <v>159.80000000000001</v>
      </c>
      <c r="AD324" s="175">
        <v>161.6</v>
      </c>
      <c r="AE324" s="175">
        <v>167.8</v>
      </c>
      <c r="AF324" s="175">
        <v>174.4</v>
      </c>
      <c r="AG324" s="175">
        <v>182.4</v>
      </c>
      <c r="AH324" s="175">
        <v>188.2</v>
      </c>
      <c r="AI324" s="175">
        <v>195.4</v>
      </c>
      <c r="AJ324" s="175">
        <v>206.2</v>
      </c>
      <c r="AK324" s="175">
        <v>210.4</v>
      </c>
      <c r="AL324" s="175">
        <v>198.9</v>
      </c>
      <c r="AM324" s="175">
        <v>200.6</v>
      </c>
      <c r="AN324" s="175">
        <v>192.3</v>
      </c>
      <c r="AO324" s="175">
        <v>184.6</v>
      </c>
      <c r="AP324" s="175">
        <v>175.7</v>
      </c>
      <c r="AQ324" s="175">
        <v>179.2</v>
      </c>
      <c r="AR324" s="175">
        <v>189.9</v>
      </c>
      <c r="AS324" s="175">
        <v>193</v>
      </c>
      <c r="AT324" s="175">
        <v>198.4</v>
      </c>
      <c r="AU324" s="175">
        <v>200.9</v>
      </c>
      <c r="AV324" s="175">
        <v>209.5</v>
      </c>
      <c r="AW324" s="175">
        <v>194.2</v>
      </c>
    </row>
    <row r="325" spans="3:49" x14ac:dyDescent="0.2">
      <c r="C325" s="32" t="s">
        <v>32</v>
      </c>
      <c r="D325" s="32" t="s">
        <v>114</v>
      </c>
      <c r="E325" s="32" t="s">
        <v>115</v>
      </c>
      <c r="F325" s="6" t="s">
        <v>78</v>
      </c>
      <c r="G325" s="32" t="s">
        <v>131</v>
      </c>
      <c r="H325" s="32" t="s">
        <v>130</v>
      </c>
      <c r="I325" s="175">
        <v>11.1</v>
      </c>
      <c r="J325" s="175">
        <v>9.9</v>
      </c>
      <c r="K325" s="175">
        <v>12.9</v>
      </c>
      <c r="L325" s="175">
        <v>12.3</v>
      </c>
      <c r="M325" s="175">
        <v>11.3</v>
      </c>
      <c r="N325" s="175">
        <v>13</v>
      </c>
      <c r="O325" s="175">
        <v>12.3</v>
      </c>
      <c r="P325" s="175">
        <v>13.5</v>
      </c>
      <c r="Q325" s="175">
        <v>13.9</v>
      </c>
      <c r="R325" s="175">
        <v>16.399999999999999</v>
      </c>
      <c r="S325" s="175">
        <v>17.600000000000001</v>
      </c>
      <c r="T325" s="175">
        <v>17.5</v>
      </c>
      <c r="U325" s="175">
        <v>16.7</v>
      </c>
      <c r="V325" s="175">
        <v>16.5</v>
      </c>
      <c r="W325" s="175">
        <v>16.7</v>
      </c>
      <c r="X325" s="175">
        <v>17.899999999999999</v>
      </c>
      <c r="Y325" s="175">
        <v>14.3</v>
      </c>
      <c r="Z325" s="175">
        <v>18.2</v>
      </c>
      <c r="AA325" s="175">
        <v>17.899999999999999</v>
      </c>
      <c r="AB325" s="175">
        <v>17.100000000000001</v>
      </c>
      <c r="AC325" s="175">
        <v>17.399999999999999</v>
      </c>
      <c r="AD325" s="175">
        <v>17.3</v>
      </c>
      <c r="AE325" s="175">
        <v>18.8</v>
      </c>
      <c r="AF325" s="175">
        <v>20.5</v>
      </c>
      <c r="AG325" s="175">
        <v>22.3</v>
      </c>
      <c r="AH325" s="175">
        <v>22</v>
      </c>
      <c r="AI325" s="175">
        <v>24.3</v>
      </c>
      <c r="AJ325" s="175">
        <v>26.2</v>
      </c>
      <c r="AK325" s="175">
        <v>27.5</v>
      </c>
      <c r="AL325" s="175">
        <v>25.1</v>
      </c>
      <c r="AM325" s="175">
        <v>25.2</v>
      </c>
      <c r="AN325" s="175">
        <v>25.5</v>
      </c>
      <c r="AO325" s="175">
        <v>23.8</v>
      </c>
      <c r="AP325" s="175">
        <v>23.4</v>
      </c>
      <c r="AQ325" s="175">
        <v>23.8</v>
      </c>
      <c r="AR325" s="175">
        <v>24.3</v>
      </c>
      <c r="AS325" s="175">
        <v>24.8</v>
      </c>
      <c r="AT325" s="175">
        <v>25.8</v>
      </c>
      <c r="AU325" s="175">
        <v>26</v>
      </c>
      <c r="AV325" s="175">
        <v>27.1</v>
      </c>
      <c r="AW325" s="175">
        <v>24.4</v>
      </c>
    </row>
    <row r="326" spans="3:49" x14ac:dyDescent="0.2">
      <c r="C326" s="32" t="s">
        <v>33</v>
      </c>
      <c r="D326" s="32" t="s">
        <v>114</v>
      </c>
      <c r="E326" s="32" t="s">
        <v>115</v>
      </c>
      <c r="F326" s="6" t="s">
        <v>78</v>
      </c>
      <c r="G326" s="32" t="s">
        <v>131</v>
      </c>
      <c r="H326" s="32" t="s">
        <v>130</v>
      </c>
      <c r="I326" s="175">
        <v>1891.7000000000003</v>
      </c>
      <c r="J326" s="175">
        <v>1834.5000000000002</v>
      </c>
      <c r="K326" s="175">
        <v>1829.8000000000004</v>
      </c>
      <c r="L326" s="175">
        <v>1810.5</v>
      </c>
      <c r="M326" s="175">
        <v>1735.4999999999998</v>
      </c>
      <c r="N326" s="175">
        <v>1739.1000000000001</v>
      </c>
      <c r="O326" s="175">
        <v>1841.4000000000003</v>
      </c>
      <c r="P326" s="175">
        <v>1976.7</v>
      </c>
      <c r="Q326" s="175">
        <v>2083.8000000000002</v>
      </c>
      <c r="R326" s="175">
        <v>2206.1999999999998</v>
      </c>
      <c r="S326" s="175">
        <v>2324.8000000000002</v>
      </c>
      <c r="T326" s="175">
        <v>2381.5</v>
      </c>
      <c r="U326" s="175">
        <v>2372.6</v>
      </c>
      <c r="V326" s="175">
        <v>2327.6</v>
      </c>
      <c r="W326" s="175">
        <v>2349.2000000000003</v>
      </c>
      <c r="X326" s="175">
        <v>2432.4</v>
      </c>
      <c r="Y326" s="175">
        <v>2499.400000000001</v>
      </c>
      <c r="Z326" s="175">
        <v>2675.6000000000004</v>
      </c>
      <c r="AA326" s="175">
        <v>2841.8</v>
      </c>
      <c r="AB326" s="175">
        <v>3032.8</v>
      </c>
      <c r="AC326" s="175">
        <v>3284.2999999999993</v>
      </c>
      <c r="AD326" s="175">
        <v>3349.8</v>
      </c>
      <c r="AE326" s="175">
        <v>3506.8</v>
      </c>
      <c r="AF326" s="175">
        <v>3713.1000000000004</v>
      </c>
      <c r="AG326" s="175">
        <v>3944.7000000000003</v>
      </c>
      <c r="AH326" s="175">
        <v>4129.8000000000011</v>
      </c>
      <c r="AI326" s="175">
        <v>4337.8999999999996</v>
      </c>
      <c r="AJ326" s="175">
        <v>4654.5999999999995</v>
      </c>
      <c r="AK326" s="175">
        <v>4739.8</v>
      </c>
      <c r="AL326" s="175">
        <v>4506.3999999999996</v>
      </c>
      <c r="AM326" s="175">
        <v>4439.6000000000004</v>
      </c>
      <c r="AN326" s="175">
        <v>4372.8</v>
      </c>
      <c r="AO326" s="175">
        <v>4153.5000000000009</v>
      </c>
      <c r="AP326" s="175">
        <v>3997.6000000000004</v>
      </c>
      <c r="AQ326" s="175">
        <v>4066.6</v>
      </c>
      <c r="AR326" s="175">
        <v>4256</v>
      </c>
      <c r="AS326" s="175">
        <v>4361.5</v>
      </c>
      <c r="AT326" s="175">
        <v>4529.8999999999996</v>
      </c>
      <c r="AU326" s="175">
        <v>4597.9999999999991</v>
      </c>
      <c r="AV326" s="175">
        <v>4805.0999999999995</v>
      </c>
      <c r="AW326" s="175">
        <v>4402.6999999999989</v>
      </c>
    </row>
    <row r="327" spans="3:49" x14ac:dyDescent="0.2">
      <c r="C327" s="32" t="s">
        <v>34</v>
      </c>
      <c r="D327" s="32" t="s">
        <v>114</v>
      </c>
      <c r="E327" s="32" t="s">
        <v>115</v>
      </c>
      <c r="F327" s="6" t="s">
        <v>78</v>
      </c>
      <c r="G327" s="32" t="s">
        <v>131</v>
      </c>
      <c r="H327" s="32" t="s">
        <v>130</v>
      </c>
      <c r="I327" s="175">
        <v>0</v>
      </c>
      <c r="J327" s="175">
        <v>0</v>
      </c>
      <c r="K327" s="175">
        <v>0</v>
      </c>
      <c r="L327" s="175">
        <v>0</v>
      </c>
      <c r="M327" s="175">
        <v>0</v>
      </c>
      <c r="N327" s="175">
        <v>0</v>
      </c>
      <c r="O327" s="175">
        <v>0</v>
      </c>
      <c r="P327" s="175">
        <v>0</v>
      </c>
      <c r="Q327" s="175">
        <v>0</v>
      </c>
      <c r="R327" s="175">
        <v>0</v>
      </c>
      <c r="S327" s="175">
        <v>0</v>
      </c>
      <c r="T327" s="175">
        <v>0</v>
      </c>
      <c r="U327" s="175">
        <v>0</v>
      </c>
      <c r="V327" s="175">
        <v>0</v>
      </c>
      <c r="W327" s="175">
        <v>0</v>
      </c>
      <c r="X327" s="175">
        <v>0</v>
      </c>
      <c r="Y327" s="175">
        <v>0</v>
      </c>
      <c r="Z327" s="175">
        <v>0</v>
      </c>
      <c r="AA327" s="175">
        <v>0</v>
      </c>
      <c r="AB327" s="175">
        <v>0</v>
      </c>
      <c r="AC327" s="175">
        <v>0</v>
      </c>
      <c r="AD327" s="175">
        <v>0</v>
      </c>
      <c r="AE327" s="175">
        <v>0</v>
      </c>
      <c r="AF327" s="175">
        <v>0</v>
      </c>
      <c r="AG327" s="175">
        <v>0</v>
      </c>
      <c r="AH327" s="175">
        <v>0</v>
      </c>
      <c r="AI327" s="175">
        <v>0</v>
      </c>
      <c r="AJ327" s="175">
        <v>0</v>
      </c>
      <c r="AK327" s="175">
        <v>0</v>
      </c>
      <c r="AL327" s="175">
        <v>0</v>
      </c>
      <c r="AM327" s="175">
        <v>0</v>
      </c>
      <c r="AN327" s="175">
        <v>0</v>
      </c>
      <c r="AO327" s="175">
        <v>0</v>
      </c>
      <c r="AP327" s="175">
        <v>0</v>
      </c>
      <c r="AQ327" s="175">
        <v>0</v>
      </c>
      <c r="AR327" s="175">
        <v>0</v>
      </c>
      <c r="AS327" s="175">
        <v>0</v>
      </c>
      <c r="AT327" s="175">
        <v>0</v>
      </c>
      <c r="AU327" s="175">
        <v>0</v>
      </c>
      <c r="AV327" s="175">
        <v>0</v>
      </c>
      <c r="AW327" s="175">
        <v>0</v>
      </c>
    </row>
    <row r="328" spans="3:49" ht="12" thickBot="1" x14ac:dyDescent="0.25">
      <c r="C328" s="168" t="s">
        <v>35</v>
      </c>
      <c r="D328" s="168" t="s">
        <v>114</v>
      </c>
      <c r="E328" s="168" t="s">
        <v>115</v>
      </c>
      <c r="F328" s="169" t="s">
        <v>78</v>
      </c>
      <c r="G328" s="168" t="s">
        <v>131</v>
      </c>
      <c r="H328" s="168" t="s">
        <v>130</v>
      </c>
      <c r="I328" s="176">
        <v>1891.7000000000003</v>
      </c>
      <c r="J328" s="176">
        <v>1834.5000000000002</v>
      </c>
      <c r="K328" s="176">
        <v>1829.8000000000004</v>
      </c>
      <c r="L328" s="176">
        <v>1810.5</v>
      </c>
      <c r="M328" s="176">
        <v>1735.4999999999998</v>
      </c>
      <c r="N328" s="176">
        <v>1739.1000000000001</v>
      </c>
      <c r="O328" s="176">
        <v>1841.4000000000003</v>
      </c>
      <c r="P328" s="176">
        <v>1976.7</v>
      </c>
      <c r="Q328" s="176">
        <v>2083.8000000000002</v>
      </c>
      <c r="R328" s="176">
        <v>2206.1999999999998</v>
      </c>
      <c r="S328" s="176">
        <v>2324.8000000000002</v>
      </c>
      <c r="T328" s="176">
        <v>2381.5</v>
      </c>
      <c r="U328" s="176">
        <v>2372.6</v>
      </c>
      <c r="V328" s="176">
        <v>2327.6</v>
      </c>
      <c r="W328" s="176">
        <v>2349.2000000000003</v>
      </c>
      <c r="X328" s="176">
        <v>2432.4</v>
      </c>
      <c r="Y328" s="176">
        <v>2499.400000000001</v>
      </c>
      <c r="Z328" s="176">
        <v>2675.6000000000004</v>
      </c>
      <c r="AA328" s="176">
        <v>2841.8</v>
      </c>
      <c r="AB328" s="176">
        <v>3032.8</v>
      </c>
      <c r="AC328" s="176">
        <v>3284.3</v>
      </c>
      <c r="AD328" s="176">
        <v>3349.8</v>
      </c>
      <c r="AE328" s="176">
        <v>3506.8</v>
      </c>
      <c r="AF328" s="176">
        <v>3713.1</v>
      </c>
      <c r="AG328" s="176">
        <v>3944.7</v>
      </c>
      <c r="AH328" s="176">
        <v>4129.8</v>
      </c>
      <c r="AI328" s="176">
        <v>4337.8999999999996</v>
      </c>
      <c r="AJ328" s="176">
        <v>4654.6000000000004</v>
      </c>
      <c r="AK328" s="176">
        <v>4739.8</v>
      </c>
      <c r="AL328" s="176">
        <v>4506.3999999999996</v>
      </c>
      <c r="AM328" s="176">
        <v>4439.6000000000004</v>
      </c>
      <c r="AN328" s="176">
        <v>4372.8</v>
      </c>
      <c r="AO328" s="176">
        <v>4153.5</v>
      </c>
      <c r="AP328" s="176">
        <v>3997.6</v>
      </c>
      <c r="AQ328" s="176">
        <v>4066.6</v>
      </c>
      <c r="AR328" s="176">
        <v>4256</v>
      </c>
      <c r="AS328" s="176">
        <v>4361.5</v>
      </c>
      <c r="AT328" s="176">
        <v>4529.8999999999996</v>
      </c>
      <c r="AU328" s="176">
        <v>4598</v>
      </c>
      <c r="AV328" s="176">
        <v>4805.1000000000004</v>
      </c>
      <c r="AW328" s="176">
        <v>4402.7</v>
      </c>
    </row>
    <row r="329" spans="3:49" x14ac:dyDescent="0.2">
      <c r="C329" s="32" t="s">
        <v>11</v>
      </c>
      <c r="D329" s="32" t="s">
        <v>116</v>
      </c>
      <c r="E329" s="32" t="s">
        <v>117</v>
      </c>
      <c r="F329" s="6" t="s">
        <v>79</v>
      </c>
      <c r="G329" s="32" t="s">
        <v>131</v>
      </c>
      <c r="H329" s="32" t="s">
        <v>130</v>
      </c>
      <c r="I329" s="175">
        <v>26.2</v>
      </c>
      <c r="J329" s="175">
        <v>25.400000000000002</v>
      </c>
      <c r="K329" s="175">
        <v>26.2</v>
      </c>
      <c r="L329" s="175">
        <v>26.400000000000002</v>
      </c>
      <c r="M329" s="175">
        <v>26.099999999999998</v>
      </c>
      <c r="N329" s="175">
        <v>26.400000000000002</v>
      </c>
      <c r="O329" s="175">
        <v>24.2</v>
      </c>
      <c r="P329" s="175">
        <v>25.6</v>
      </c>
      <c r="Q329" s="175">
        <v>23.9</v>
      </c>
      <c r="R329" s="175">
        <v>24.8</v>
      </c>
      <c r="S329" s="175">
        <v>26.6</v>
      </c>
      <c r="T329" s="175">
        <v>28.400000000000002</v>
      </c>
      <c r="U329" s="175">
        <v>28.3</v>
      </c>
      <c r="V329" s="175">
        <v>28.1</v>
      </c>
      <c r="W329" s="175">
        <v>27.5</v>
      </c>
      <c r="X329" s="175">
        <v>26.7</v>
      </c>
      <c r="Y329" s="175">
        <v>27</v>
      </c>
      <c r="Z329" s="175">
        <v>29.299999999999997</v>
      </c>
      <c r="AA329" s="175">
        <v>32</v>
      </c>
      <c r="AB329" s="175">
        <v>33.699999999999996</v>
      </c>
      <c r="AC329" s="175">
        <v>35.9</v>
      </c>
      <c r="AD329" s="175">
        <v>35.200000000000003</v>
      </c>
      <c r="AE329" s="175">
        <v>34.6</v>
      </c>
      <c r="AF329" s="175">
        <v>34.4</v>
      </c>
      <c r="AG329" s="175">
        <v>34.699999999999996</v>
      </c>
      <c r="AH329" s="175">
        <v>35.299999999999997</v>
      </c>
      <c r="AI329" s="175">
        <v>37.1</v>
      </c>
      <c r="AJ329" s="175">
        <v>36.200000000000003</v>
      </c>
      <c r="AK329" s="175">
        <v>34.299999999999997</v>
      </c>
      <c r="AL329" s="175">
        <v>35.1</v>
      </c>
      <c r="AM329" s="175">
        <v>36.299999999999997</v>
      </c>
      <c r="AN329" s="175">
        <v>34.9</v>
      </c>
      <c r="AO329" s="175">
        <v>32.700000000000003</v>
      </c>
      <c r="AP329" s="175">
        <v>30.5</v>
      </c>
      <c r="AQ329" s="175">
        <v>30.799999999999997</v>
      </c>
      <c r="AR329" s="175">
        <v>31.599999999999998</v>
      </c>
      <c r="AS329" s="175">
        <v>33.199999999999996</v>
      </c>
      <c r="AT329" s="175">
        <v>36.6</v>
      </c>
      <c r="AU329" s="175">
        <v>38.700000000000003</v>
      </c>
      <c r="AV329" s="175">
        <v>40.799999999999997</v>
      </c>
      <c r="AW329" s="175">
        <v>41.9</v>
      </c>
    </row>
    <row r="330" spans="3:49" x14ac:dyDescent="0.2">
      <c r="C330" s="32" t="s">
        <v>17</v>
      </c>
      <c r="D330" s="32" t="s">
        <v>116</v>
      </c>
      <c r="E330" s="32" t="s">
        <v>117</v>
      </c>
      <c r="F330" s="6" t="s">
        <v>79</v>
      </c>
      <c r="G330" s="32" t="s">
        <v>131</v>
      </c>
      <c r="H330" s="32" t="s">
        <v>130</v>
      </c>
      <c r="I330" s="175">
        <v>4.5999999999999996</v>
      </c>
      <c r="J330" s="175">
        <v>4.5</v>
      </c>
      <c r="K330" s="175">
        <v>4.7</v>
      </c>
      <c r="L330" s="175">
        <v>5</v>
      </c>
      <c r="M330" s="175">
        <v>4.8</v>
      </c>
      <c r="N330" s="175">
        <v>5</v>
      </c>
      <c r="O330" s="175">
        <v>5</v>
      </c>
      <c r="P330" s="175">
        <v>5.4</v>
      </c>
      <c r="Q330" s="175">
        <v>4.7</v>
      </c>
      <c r="R330" s="175">
        <v>4.8</v>
      </c>
      <c r="S330" s="175">
        <v>5.4</v>
      </c>
      <c r="T330" s="175">
        <v>5.9</v>
      </c>
      <c r="U330" s="175">
        <v>6</v>
      </c>
      <c r="V330" s="175">
        <v>5.5</v>
      </c>
      <c r="W330" s="175">
        <v>6</v>
      </c>
      <c r="X330" s="175">
        <v>6.3</v>
      </c>
      <c r="Y330" s="175">
        <v>6.6999999999999993</v>
      </c>
      <c r="Z330" s="175">
        <v>6.7</v>
      </c>
      <c r="AA330" s="175">
        <v>7.7</v>
      </c>
      <c r="AB330" s="175">
        <v>8.1</v>
      </c>
      <c r="AC330" s="175">
        <v>8.6</v>
      </c>
      <c r="AD330" s="175">
        <v>8.6999999999999993</v>
      </c>
      <c r="AE330" s="175">
        <v>8.6</v>
      </c>
      <c r="AF330" s="175">
        <v>8.1999999999999993</v>
      </c>
      <c r="AG330" s="175">
        <v>7.9</v>
      </c>
      <c r="AH330" s="175">
        <v>7.9</v>
      </c>
      <c r="AI330" s="175">
        <v>8</v>
      </c>
      <c r="AJ330" s="175">
        <v>7.4</v>
      </c>
      <c r="AK330" s="175">
        <v>7.3</v>
      </c>
      <c r="AL330" s="175">
        <v>7.3</v>
      </c>
      <c r="AM330" s="175">
        <v>8</v>
      </c>
      <c r="AN330" s="175">
        <v>7.4</v>
      </c>
      <c r="AO330" s="175">
        <v>6.6</v>
      </c>
      <c r="AP330" s="175">
        <v>6.7</v>
      </c>
      <c r="AQ330" s="175">
        <v>6.7</v>
      </c>
      <c r="AR330" s="175">
        <v>6.9</v>
      </c>
      <c r="AS330" s="175">
        <v>7.1</v>
      </c>
      <c r="AT330" s="175">
        <v>7.5</v>
      </c>
      <c r="AU330" s="175">
        <v>7.8</v>
      </c>
      <c r="AV330" s="175">
        <v>8.4</v>
      </c>
      <c r="AW330" s="175">
        <v>8.5</v>
      </c>
    </row>
    <row r="331" spans="3:49" x14ac:dyDescent="0.2">
      <c r="C331" s="32" t="s">
        <v>18</v>
      </c>
      <c r="D331" s="32" t="s">
        <v>116</v>
      </c>
      <c r="E331" s="32" t="s">
        <v>117</v>
      </c>
      <c r="F331" s="6" t="s">
        <v>79</v>
      </c>
      <c r="G331" s="32" t="s">
        <v>131</v>
      </c>
      <c r="H331" s="32" t="s">
        <v>130</v>
      </c>
      <c r="I331" s="175">
        <v>4.3</v>
      </c>
      <c r="J331" s="175">
        <v>4.4000000000000004</v>
      </c>
      <c r="K331" s="175">
        <v>4.4000000000000004</v>
      </c>
      <c r="L331" s="175">
        <v>4.4000000000000004</v>
      </c>
      <c r="M331" s="175">
        <v>4.4000000000000004</v>
      </c>
      <c r="N331" s="175">
        <v>4.5999999999999996</v>
      </c>
      <c r="O331" s="175">
        <v>4.0999999999999996</v>
      </c>
      <c r="P331" s="175">
        <v>4.3</v>
      </c>
      <c r="Q331" s="175">
        <v>3.9</v>
      </c>
      <c r="R331" s="175">
        <v>4.0999999999999996</v>
      </c>
      <c r="S331" s="175">
        <v>4.2</v>
      </c>
      <c r="T331" s="175">
        <v>5</v>
      </c>
      <c r="U331" s="175">
        <v>4.8</v>
      </c>
      <c r="V331" s="175">
        <v>4.7</v>
      </c>
      <c r="W331" s="175">
        <v>5</v>
      </c>
      <c r="X331" s="175">
        <v>5</v>
      </c>
      <c r="Y331" s="175">
        <v>4.8999999999999995</v>
      </c>
      <c r="Z331" s="175">
        <v>4.7</v>
      </c>
      <c r="AA331" s="175">
        <v>5.5</v>
      </c>
      <c r="AB331" s="175">
        <v>5.8</v>
      </c>
      <c r="AC331" s="175">
        <v>6.1</v>
      </c>
      <c r="AD331" s="175">
        <v>5.9</v>
      </c>
      <c r="AE331" s="175">
        <v>6</v>
      </c>
      <c r="AF331" s="175">
        <v>5.8</v>
      </c>
      <c r="AG331" s="175">
        <v>5.9</v>
      </c>
      <c r="AH331" s="175">
        <v>5.9</v>
      </c>
      <c r="AI331" s="175">
        <v>6.2</v>
      </c>
      <c r="AJ331" s="175">
        <v>5.8</v>
      </c>
      <c r="AK331" s="175">
        <v>5.8</v>
      </c>
      <c r="AL331" s="175">
        <v>5.7</v>
      </c>
      <c r="AM331" s="175">
        <v>5.9</v>
      </c>
      <c r="AN331" s="175">
        <v>5.8</v>
      </c>
      <c r="AO331" s="175">
        <v>5.6</v>
      </c>
      <c r="AP331" s="175">
        <v>5.9</v>
      </c>
      <c r="AQ331" s="175">
        <v>5.9</v>
      </c>
      <c r="AR331" s="175">
        <v>6.2</v>
      </c>
      <c r="AS331" s="175">
        <v>6.4</v>
      </c>
      <c r="AT331" s="175">
        <v>6.9</v>
      </c>
      <c r="AU331" s="175">
        <v>7.2</v>
      </c>
      <c r="AV331" s="175">
        <v>7.5</v>
      </c>
      <c r="AW331" s="175">
        <v>7.6</v>
      </c>
    </row>
    <row r="332" spans="3:49" x14ac:dyDescent="0.2">
      <c r="C332" s="32" t="s">
        <v>19</v>
      </c>
      <c r="D332" s="32" t="s">
        <v>116</v>
      </c>
      <c r="E332" s="32" t="s">
        <v>117</v>
      </c>
      <c r="F332" s="6" t="s">
        <v>79</v>
      </c>
      <c r="G332" s="32" t="s">
        <v>131</v>
      </c>
      <c r="H332" s="32" t="s">
        <v>130</v>
      </c>
      <c r="I332" s="175">
        <v>2.1</v>
      </c>
      <c r="J332" s="175">
        <v>2.2999999999999998</v>
      </c>
      <c r="K332" s="175">
        <v>2.1</v>
      </c>
      <c r="L332" s="175">
        <v>2.2999999999999998</v>
      </c>
      <c r="M332" s="175">
        <v>2.2000000000000002</v>
      </c>
      <c r="N332" s="175">
        <v>2.2999999999999998</v>
      </c>
      <c r="O332" s="175">
        <v>2.6</v>
      </c>
      <c r="P332" s="175">
        <v>2.8</v>
      </c>
      <c r="Q332" s="175">
        <v>2.4</v>
      </c>
      <c r="R332" s="175">
        <v>2.8</v>
      </c>
      <c r="S332" s="175">
        <v>3.2</v>
      </c>
      <c r="T332" s="175">
        <v>3.7</v>
      </c>
      <c r="U332" s="175">
        <v>3.6</v>
      </c>
      <c r="V332" s="175">
        <v>3.7</v>
      </c>
      <c r="W332" s="175">
        <v>3.9</v>
      </c>
      <c r="X332" s="175">
        <v>4</v>
      </c>
      <c r="Y332" s="175">
        <v>4.5999999999999996</v>
      </c>
      <c r="Z332" s="175">
        <v>5.2</v>
      </c>
      <c r="AA332" s="175">
        <v>5.8</v>
      </c>
      <c r="AB332" s="175">
        <v>6.8</v>
      </c>
      <c r="AC332" s="175">
        <v>7.4</v>
      </c>
      <c r="AD332" s="175">
        <v>7.4</v>
      </c>
      <c r="AE332" s="175">
        <v>7.5</v>
      </c>
      <c r="AF332" s="175">
        <v>6.9</v>
      </c>
      <c r="AG332" s="175">
        <v>6.9</v>
      </c>
      <c r="AH332" s="175">
        <v>7</v>
      </c>
      <c r="AI332" s="175">
        <v>7.3</v>
      </c>
      <c r="AJ332" s="175">
        <v>6.6</v>
      </c>
      <c r="AK332" s="175">
        <v>6.5</v>
      </c>
      <c r="AL332" s="175">
        <v>6.3</v>
      </c>
      <c r="AM332" s="175">
        <v>6.4</v>
      </c>
      <c r="AN332" s="175">
        <v>6.9</v>
      </c>
      <c r="AO332" s="175">
        <v>6.3</v>
      </c>
      <c r="AP332" s="175">
        <v>5.2</v>
      </c>
      <c r="AQ332" s="175">
        <v>5.3</v>
      </c>
      <c r="AR332" s="175">
        <v>5.4</v>
      </c>
      <c r="AS332" s="175">
        <v>5.4</v>
      </c>
      <c r="AT332" s="175">
        <v>5.8</v>
      </c>
      <c r="AU332" s="175">
        <v>6.1</v>
      </c>
      <c r="AV332" s="175">
        <v>6.4</v>
      </c>
      <c r="AW332" s="175">
        <v>6.3</v>
      </c>
    </row>
    <row r="333" spans="3:49" x14ac:dyDescent="0.2">
      <c r="C333" s="32" t="s">
        <v>20</v>
      </c>
      <c r="D333" s="32" t="s">
        <v>116</v>
      </c>
      <c r="E333" s="32" t="s">
        <v>117</v>
      </c>
      <c r="F333" s="6" t="s">
        <v>79</v>
      </c>
      <c r="G333" s="32" t="s">
        <v>131</v>
      </c>
      <c r="H333" s="32" t="s">
        <v>130</v>
      </c>
      <c r="I333" s="175">
        <v>6.4</v>
      </c>
      <c r="J333" s="175">
        <v>6.3</v>
      </c>
      <c r="K333" s="175">
        <v>6</v>
      </c>
      <c r="L333" s="175">
        <v>6.4</v>
      </c>
      <c r="M333" s="175">
        <v>5.7</v>
      </c>
      <c r="N333" s="175">
        <v>5.6</v>
      </c>
      <c r="O333" s="175">
        <v>5.5</v>
      </c>
      <c r="P333" s="175">
        <v>5.7</v>
      </c>
      <c r="Q333" s="175">
        <v>5.3</v>
      </c>
      <c r="R333" s="175">
        <v>6.1</v>
      </c>
      <c r="S333" s="175">
        <v>7</v>
      </c>
      <c r="T333" s="175">
        <v>7.1</v>
      </c>
      <c r="U333" s="175">
        <v>7.2</v>
      </c>
      <c r="V333" s="175">
        <v>7.6</v>
      </c>
      <c r="W333" s="175">
        <v>8.1</v>
      </c>
      <c r="X333" s="175">
        <v>7.8000000000000007</v>
      </c>
      <c r="Y333" s="175">
        <v>8.6</v>
      </c>
      <c r="Z333" s="175">
        <v>9.6999999999999993</v>
      </c>
      <c r="AA333" s="175">
        <v>10.4</v>
      </c>
      <c r="AB333" s="175">
        <v>11.5</v>
      </c>
      <c r="AC333" s="175">
        <v>12.3</v>
      </c>
      <c r="AD333" s="175">
        <v>12.2</v>
      </c>
      <c r="AE333" s="175">
        <v>11.2</v>
      </c>
      <c r="AF333" s="175">
        <v>10.4</v>
      </c>
      <c r="AG333" s="175">
        <v>9.9</v>
      </c>
      <c r="AH333" s="175">
        <v>9.5</v>
      </c>
      <c r="AI333" s="175">
        <v>9.5</v>
      </c>
      <c r="AJ333" s="175">
        <v>8.5</v>
      </c>
      <c r="AK333" s="175">
        <v>7.8</v>
      </c>
      <c r="AL333" s="175">
        <v>6.8</v>
      </c>
      <c r="AM333" s="175">
        <v>6.7</v>
      </c>
      <c r="AN333" s="175">
        <v>6.7</v>
      </c>
      <c r="AO333" s="175">
        <v>6.2</v>
      </c>
      <c r="AP333" s="175">
        <v>5.7</v>
      </c>
      <c r="AQ333" s="175">
        <v>5.8</v>
      </c>
      <c r="AR333" s="175">
        <v>5.8</v>
      </c>
      <c r="AS333" s="175">
        <v>5.8</v>
      </c>
      <c r="AT333" s="175">
        <v>6.4</v>
      </c>
      <c r="AU333" s="175">
        <v>6.7</v>
      </c>
      <c r="AV333" s="175">
        <v>7.1</v>
      </c>
      <c r="AW333" s="175">
        <v>7.3</v>
      </c>
    </row>
    <row r="334" spans="3:49" x14ac:dyDescent="0.2">
      <c r="C334" s="32" t="s">
        <v>21</v>
      </c>
      <c r="D334" s="32" t="s">
        <v>116</v>
      </c>
      <c r="E334" s="32" t="s">
        <v>117</v>
      </c>
      <c r="F334" s="6" t="s">
        <v>79</v>
      </c>
      <c r="G334" s="32" t="s">
        <v>131</v>
      </c>
      <c r="H334" s="32" t="s">
        <v>130</v>
      </c>
      <c r="I334" s="175">
        <v>1.8</v>
      </c>
      <c r="J334" s="175">
        <v>1.8</v>
      </c>
      <c r="K334" s="175">
        <v>1.8</v>
      </c>
      <c r="L334" s="175">
        <v>1.8</v>
      </c>
      <c r="M334" s="175">
        <v>2.1</v>
      </c>
      <c r="N334" s="175">
        <v>2</v>
      </c>
      <c r="O334" s="175">
        <v>1.9</v>
      </c>
      <c r="P334" s="175">
        <v>2</v>
      </c>
      <c r="Q334" s="175">
        <v>1.9</v>
      </c>
      <c r="R334" s="175">
        <v>2</v>
      </c>
      <c r="S334" s="175">
        <v>2.0999999999999996</v>
      </c>
      <c r="T334" s="175">
        <v>2.2999999999999998</v>
      </c>
      <c r="U334" s="175">
        <v>2.2999999999999998</v>
      </c>
      <c r="V334" s="175">
        <v>2.1</v>
      </c>
      <c r="W334" s="175">
        <v>2.2000000000000002</v>
      </c>
      <c r="X334" s="175">
        <v>2.2999999999999998</v>
      </c>
      <c r="Y334" s="175">
        <v>2.2999999999999998</v>
      </c>
      <c r="Z334" s="175">
        <v>2.5</v>
      </c>
      <c r="AA334" s="175">
        <v>2.6</v>
      </c>
      <c r="AB334" s="175">
        <v>3</v>
      </c>
      <c r="AC334" s="175">
        <v>3.1</v>
      </c>
      <c r="AD334" s="175">
        <v>3</v>
      </c>
      <c r="AE334" s="175">
        <v>3</v>
      </c>
      <c r="AF334" s="175">
        <v>2.6</v>
      </c>
      <c r="AG334" s="175">
        <v>2.6</v>
      </c>
      <c r="AH334" s="175">
        <v>2.5</v>
      </c>
      <c r="AI334" s="175">
        <v>2.4</v>
      </c>
      <c r="AJ334" s="175">
        <v>2.2000000000000002</v>
      </c>
      <c r="AK334" s="175">
        <v>2.2000000000000002</v>
      </c>
      <c r="AL334" s="175">
        <v>2.2000000000000002</v>
      </c>
      <c r="AM334" s="175">
        <v>2</v>
      </c>
      <c r="AN334" s="175">
        <v>2</v>
      </c>
      <c r="AO334" s="175">
        <v>1.9</v>
      </c>
      <c r="AP334" s="175">
        <v>1.9</v>
      </c>
      <c r="AQ334" s="175">
        <v>1.9</v>
      </c>
      <c r="AR334" s="175">
        <v>1.9</v>
      </c>
      <c r="AS334" s="175">
        <v>2</v>
      </c>
      <c r="AT334" s="175">
        <v>2.1</v>
      </c>
      <c r="AU334" s="175">
        <v>2.2000000000000002</v>
      </c>
      <c r="AV334" s="175">
        <v>2.2999999999999998</v>
      </c>
      <c r="AW334" s="175">
        <v>2.4</v>
      </c>
    </row>
    <row r="335" spans="3:49" x14ac:dyDescent="0.2">
      <c r="C335" s="32" t="s">
        <v>22</v>
      </c>
      <c r="D335" s="32" t="s">
        <v>116</v>
      </c>
      <c r="E335" s="32" t="s">
        <v>117</v>
      </c>
      <c r="F335" s="6" t="s">
        <v>79</v>
      </c>
      <c r="G335" s="32" t="s">
        <v>131</v>
      </c>
      <c r="H335" s="32" t="s">
        <v>130</v>
      </c>
      <c r="I335" s="175">
        <v>8.1999999999999993</v>
      </c>
      <c r="J335" s="175">
        <v>8.3000000000000007</v>
      </c>
      <c r="K335" s="175">
        <v>8.8000000000000007</v>
      </c>
      <c r="L335" s="175">
        <v>9.1</v>
      </c>
      <c r="M335" s="175">
        <v>8.9</v>
      </c>
      <c r="N335" s="175">
        <v>9.1</v>
      </c>
      <c r="O335" s="175">
        <v>8.6</v>
      </c>
      <c r="P335" s="175">
        <v>9.1999999999999993</v>
      </c>
      <c r="Q335" s="175">
        <v>7.6</v>
      </c>
      <c r="R335" s="175">
        <v>8.1</v>
      </c>
      <c r="S335" s="175">
        <v>8.6</v>
      </c>
      <c r="T335" s="175">
        <v>9.5</v>
      </c>
      <c r="U335" s="175">
        <v>9.1999999999999993</v>
      </c>
      <c r="V335" s="175">
        <v>9</v>
      </c>
      <c r="W335" s="175">
        <v>9</v>
      </c>
      <c r="X335" s="175">
        <v>9.4</v>
      </c>
      <c r="Y335" s="175">
        <v>9.9</v>
      </c>
      <c r="Z335" s="175">
        <v>10</v>
      </c>
      <c r="AA335" s="175">
        <v>11.2</v>
      </c>
      <c r="AB335" s="175">
        <v>11.8</v>
      </c>
      <c r="AC335" s="175">
        <v>12.4</v>
      </c>
      <c r="AD335" s="175">
        <v>12.5</v>
      </c>
      <c r="AE335" s="175">
        <v>12.1</v>
      </c>
      <c r="AF335" s="175">
        <v>11.4</v>
      </c>
      <c r="AG335" s="175">
        <v>11.3</v>
      </c>
      <c r="AH335" s="175">
        <v>11.5</v>
      </c>
      <c r="AI335" s="175">
        <v>11.6</v>
      </c>
      <c r="AJ335" s="175">
        <v>10.8</v>
      </c>
      <c r="AK335" s="175">
        <v>10.5</v>
      </c>
      <c r="AL335" s="175">
        <v>10.1</v>
      </c>
      <c r="AM335" s="175">
        <v>10.7</v>
      </c>
      <c r="AN335" s="175">
        <v>11</v>
      </c>
      <c r="AO335" s="175">
        <v>9.3000000000000007</v>
      </c>
      <c r="AP335" s="175">
        <v>8.6999999999999993</v>
      </c>
      <c r="AQ335" s="175">
        <v>8.5</v>
      </c>
      <c r="AR335" s="175">
        <v>8.9</v>
      </c>
      <c r="AS335" s="175">
        <v>9.1</v>
      </c>
      <c r="AT335" s="175">
        <v>9.6999999999999993</v>
      </c>
      <c r="AU335" s="175">
        <v>9.9</v>
      </c>
      <c r="AV335" s="175">
        <v>10.1</v>
      </c>
      <c r="AW335" s="175">
        <v>10.3</v>
      </c>
    </row>
    <row r="336" spans="3:49" x14ac:dyDescent="0.2">
      <c r="C336" s="32" t="s">
        <v>23</v>
      </c>
      <c r="D336" s="32" t="s">
        <v>116</v>
      </c>
      <c r="E336" s="32" t="s">
        <v>117</v>
      </c>
      <c r="F336" s="6" t="s">
        <v>79</v>
      </c>
      <c r="G336" s="32" t="s">
        <v>131</v>
      </c>
      <c r="H336" s="32" t="s">
        <v>130</v>
      </c>
      <c r="I336" s="175">
        <v>4.0999999999999996</v>
      </c>
      <c r="J336" s="175">
        <v>4.0999999999999996</v>
      </c>
      <c r="K336" s="175">
        <v>4.2</v>
      </c>
      <c r="L336" s="175">
        <v>4.5</v>
      </c>
      <c r="M336" s="175">
        <v>4.5999999999999996</v>
      </c>
      <c r="N336" s="175">
        <v>4.8</v>
      </c>
      <c r="O336" s="175">
        <v>4</v>
      </c>
      <c r="P336" s="175">
        <v>3.9</v>
      </c>
      <c r="Q336" s="175">
        <v>3.4</v>
      </c>
      <c r="R336" s="175">
        <v>3.5</v>
      </c>
      <c r="S336" s="175">
        <v>4</v>
      </c>
      <c r="T336" s="175">
        <v>4.7</v>
      </c>
      <c r="U336" s="175">
        <v>4.4000000000000004</v>
      </c>
      <c r="V336" s="175">
        <v>4.3</v>
      </c>
      <c r="W336" s="175">
        <v>4.5</v>
      </c>
      <c r="X336" s="175">
        <v>4.7</v>
      </c>
      <c r="Y336" s="175">
        <v>4.8</v>
      </c>
      <c r="Z336" s="175">
        <v>4.9000000000000004</v>
      </c>
      <c r="AA336" s="175">
        <v>5.5</v>
      </c>
      <c r="AB336" s="175">
        <v>5.9</v>
      </c>
      <c r="AC336" s="175">
        <v>6.2</v>
      </c>
      <c r="AD336" s="175">
        <v>6.4</v>
      </c>
      <c r="AE336" s="175">
        <v>6.5</v>
      </c>
      <c r="AF336" s="175">
        <v>6.2</v>
      </c>
      <c r="AG336" s="175">
        <v>6.2</v>
      </c>
      <c r="AH336" s="175">
        <v>6.6</v>
      </c>
      <c r="AI336" s="175">
        <v>6.8</v>
      </c>
      <c r="AJ336" s="175">
        <v>6.4</v>
      </c>
      <c r="AK336" s="175">
        <v>6.3</v>
      </c>
      <c r="AL336" s="175">
        <v>6</v>
      </c>
      <c r="AM336" s="175">
        <v>5.9</v>
      </c>
      <c r="AN336" s="175">
        <v>6.2</v>
      </c>
      <c r="AO336" s="175">
        <v>5.8</v>
      </c>
      <c r="AP336" s="175">
        <v>5.6</v>
      </c>
      <c r="AQ336" s="175">
        <v>5.6</v>
      </c>
      <c r="AR336" s="175">
        <v>5.8</v>
      </c>
      <c r="AS336" s="175">
        <v>5.7</v>
      </c>
      <c r="AT336" s="175">
        <v>6.4</v>
      </c>
      <c r="AU336" s="175">
        <v>6.6</v>
      </c>
      <c r="AV336" s="175">
        <v>7</v>
      </c>
      <c r="AW336" s="175">
        <v>7.3</v>
      </c>
    </row>
    <row r="337" spans="3:49" x14ac:dyDescent="0.2">
      <c r="C337" s="32" t="s">
        <v>24</v>
      </c>
      <c r="D337" s="32" t="s">
        <v>116</v>
      </c>
      <c r="E337" s="32" t="s">
        <v>117</v>
      </c>
      <c r="F337" s="6" t="s">
        <v>79</v>
      </c>
      <c r="G337" s="32" t="s">
        <v>131</v>
      </c>
      <c r="H337" s="32" t="s">
        <v>130</v>
      </c>
      <c r="I337" s="175">
        <v>38.299999999999997</v>
      </c>
      <c r="J337" s="175">
        <v>40.6</v>
      </c>
      <c r="K337" s="175">
        <v>39.6</v>
      </c>
      <c r="L337" s="175">
        <v>40.6</v>
      </c>
      <c r="M337" s="175">
        <v>39.9</v>
      </c>
      <c r="N337" s="175">
        <v>40.5</v>
      </c>
      <c r="O337" s="175">
        <v>41.8</v>
      </c>
      <c r="P337" s="175">
        <v>42.4</v>
      </c>
      <c r="Q337" s="175">
        <v>40.299999999999997</v>
      </c>
      <c r="R337" s="175">
        <v>44.3</v>
      </c>
      <c r="S337" s="175">
        <v>46.5</v>
      </c>
      <c r="T337" s="175">
        <v>48.4</v>
      </c>
      <c r="U337" s="175">
        <v>46.9</v>
      </c>
      <c r="V337" s="175">
        <v>46.5</v>
      </c>
      <c r="W337" s="175">
        <v>49</v>
      </c>
      <c r="X337" s="175">
        <v>49.3</v>
      </c>
      <c r="Y337" s="175">
        <v>52.1</v>
      </c>
      <c r="Z337" s="175">
        <v>59.8</v>
      </c>
      <c r="AA337" s="175">
        <v>63.599999999999994</v>
      </c>
      <c r="AB337" s="175">
        <v>68.8</v>
      </c>
      <c r="AC337" s="175">
        <v>71.599999999999994</v>
      </c>
      <c r="AD337" s="175">
        <v>72.7</v>
      </c>
      <c r="AE337" s="175">
        <v>73.900000000000006</v>
      </c>
      <c r="AF337" s="175">
        <v>74.7</v>
      </c>
      <c r="AG337" s="175">
        <v>77</v>
      </c>
      <c r="AH337" s="175">
        <v>79.900000000000006</v>
      </c>
      <c r="AI337" s="175">
        <v>82.8</v>
      </c>
      <c r="AJ337" s="175">
        <v>81</v>
      </c>
      <c r="AK337" s="175">
        <v>80.8</v>
      </c>
      <c r="AL337" s="175">
        <v>78.7</v>
      </c>
      <c r="AM337" s="175">
        <v>75.099999999999994</v>
      </c>
      <c r="AN337" s="175">
        <v>76.599999999999994</v>
      </c>
      <c r="AO337" s="175">
        <v>73.900000000000006</v>
      </c>
      <c r="AP337" s="175">
        <v>71.5</v>
      </c>
      <c r="AQ337" s="175">
        <v>72.5</v>
      </c>
      <c r="AR337" s="175">
        <v>76.099999999999994</v>
      </c>
      <c r="AS337" s="175">
        <v>80.5</v>
      </c>
      <c r="AT337" s="175">
        <v>86.6</v>
      </c>
      <c r="AU337" s="175">
        <v>90.3</v>
      </c>
      <c r="AV337" s="175">
        <v>95</v>
      </c>
      <c r="AW337" s="175">
        <v>99.1</v>
      </c>
    </row>
    <row r="338" spans="3:49" x14ac:dyDescent="0.2">
      <c r="C338" s="32" t="s">
        <v>25</v>
      </c>
      <c r="D338" s="32" t="s">
        <v>116</v>
      </c>
      <c r="E338" s="32" t="s">
        <v>117</v>
      </c>
      <c r="F338" s="6" t="s">
        <v>79</v>
      </c>
      <c r="G338" s="32" t="s">
        <v>131</v>
      </c>
      <c r="H338" s="32" t="s">
        <v>130</v>
      </c>
      <c r="I338" s="175">
        <v>14.5</v>
      </c>
      <c r="J338" s="175">
        <v>15.2</v>
      </c>
      <c r="K338" s="175">
        <v>15.3</v>
      </c>
      <c r="L338" s="175">
        <v>15.3</v>
      </c>
      <c r="M338" s="175">
        <v>15.8</v>
      </c>
      <c r="N338" s="175">
        <v>16.2</v>
      </c>
      <c r="O338" s="175">
        <v>16.399999999999999</v>
      </c>
      <c r="P338" s="175">
        <v>17.600000000000001</v>
      </c>
      <c r="Q338" s="175">
        <v>16.100000000000001</v>
      </c>
      <c r="R338" s="175">
        <v>17.399999999999999</v>
      </c>
      <c r="S338" s="175">
        <v>20.5</v>
      </c>
      <c r="T338" s="175">
        <v>20.9</v>
      </c>
      <c r="U338" s="175">
        <v>20.7</v>
      </c>
      <c r="V338" s="175">
        <v>20.5</v>
      </c>
      <c r="W338" s="175">
        <v>20.9</v>
      </c>
      <c r="X338" s="175">
        <v>20.7</v>
      </c>
      <c r="Y338" s="175">
        <v>21.400000000000002</v>
      </c>
      <c r="Z338" s="175">
        <v>22.900000000000002</v>
      </c>
      <c r="AA338" s="175">
        <v>24.9</v>
      </c>
      <c r="AB338" s="175">
        <v>26.9</v>
      </c>
      <c r="AC338" s="175">
        <v>28.5</v>
      </c>
      <c r="AD338" s="175">
        <v>27.6</v>
      </c>
      <c r="AE338" s="175">
        <v>28</v>
      </c>
      <c r="AF338" s="175">
        <v>26.4</v>
      </c>
      <c r="AG338" s="175">
        <v>25.8</v>
      </c>
      <c r="AH338" s="175">
        <v>25.9</v>
      </c>
      <c r="AI338" s="175">
        <v>26.3</v>
      </c>
      <c r="AJ338" s="175">
        <v>24.7</v>
      </c>
      <c r="AK338" s="175">
        <v>22.8</v>
      </c>
      <c r="AL338" s="175">
        <v>22.1</v>
      </c>
      <c r="AM338" s="175">
        <v>22.2</v>
      </c>
      <c r="AN338" s="175">
        <v>22.7</v>
      </c>
      <c r="AO338" s="175">
        <v>21.6</v>
      </c>
      <c r="AP338" s="175">
        <v>20.5</v>
      </c>
      <c r="AQ338" s="175">
        <v>20.2</v>
      </c>
      <c r="AR338" s="175">
        <v>21.4</v>
      </c>
      <c r="AS338" s="175">
        <v>21.8</v>
      </c>
      <c r="AT338" s="175">
        <v>23.7</v>
      </c>
      <c r="AU338" s="175">
        <v>24.7</v>
      </c>
      <c r="AV338" s="175">
        <v>25.6</v>
      </c>
      <c r="AW338" s="175">
        <v>26.7</v>
      </c>
    </row>
    <row r="339" spans="3:49" x14ac:dyDescent="0.2">
      <c r="C339" s="32" t="s">
        <v>26</v>
      </c>
      <c r="D339" s="32" t="s">
        <v>116</v>
      </c>
      <c r="E339" s="32" t="s">
        <v>117</v>
      </c>
      <c r="F339" s="6" t="s">
        <v>79</v>
      </c>
      <c r="G339" s="32" t="s">
        <v>131</v>
      </c>
      <c r="H339" s="32" t="s">
        <v>130</v>
      </c>
      <c r="I339" s="175">
        <v>1.9</v>
      </c>
      <c r="J339" s="175">
        <v>1.9</v>
      </c>
      <c r="K339" s="175">
        <v>2.1</v>
      </c>
      <c r="L339" s="175">
        <v>2.1</v>
      </c>
      <c r="M339" s="175">
        <v>2.2000000000000002</v>
      </c>
      <c r="N339" s="175">
        <v>2.1</v>
      </c>
      <c r="O339" s="175">
        <v>2</v>
      </c>
      <c r="P339" s="175">
        <v>2</v>
      </c>
      <c r="Q339" s="175">
        <v>1.8</v>
      </c>
      <c r="R339" s="175">
        <v>1.9</v>
      </c>
      <c r="S339" s="175">
        <v>1.9</v>
      </c>
      <c r="T339" s="175">
        <v>2.5</v>
      </c>
      <c r="U339" s="175">
        <v>2.4</v>
      </c>
      <c r="V339" s="175">
        <v>2.4</v>
      </c>
      <c r="W339" s="175">
        <v>2.2999999999999998</v>
      </c>
      <c r="X339" s="175">
        <v>2.4</v>
      </c>
      <c r="Y339" s="175">
        <v>2.5</v>
      </c>
      <c r="Z339" s="175">
        <v>2.5</v>
      </c>
      <c r="AA339" s="175">
        <v>2.7</v>
      </c>
      <c r="AB339" s="175">
        <v>3.1</v>
      </c>
      <c r="AC339" s="175">
        <v>3.1</v>
      </c>
      <c r="AD339" s="175">
        <v>3</v>
      </c>
      <c r="AE339" s="175">
        <v>2.9</v>
      </c>
      <c r="AF339" s="175">
        <v>2.7</v>
      </c>
      <c r="AG339" s="175">
        <v>2.7</v>
      </c>
      <c r="AH339" s="175">
        <v>2.8</v>
      </c>
      <c r="AI339" s="175">
        <v>2.8</v>
      </c>
      <c r="AJ339" s="175">
        <v>2.5</v>
      </c>
      <c r="AK339" s="175">
        <v>2.6</v>
      </c>
      <c r="AL339" s="175">
        <v>2.5</v>
      </c>
      <c r="AM339" s="175">
        <v>2.4</v>
      </c>
      <c r="AN339" s="175">
        <v>2.4</v>
      </c>
      <c r="AO339" s="175">
        <v>2.2000000000000002</v>
      </c>
      <c r="AP339" s="175">
        <v>2.2000000000000002</v>
      </c>
      <c r="AQ339" s="175">
        <v>2.2000000000000002</v>
      </c>
      <c r="AR339" s="175">
        <v>2.2999999999999998</v>
      </c>
      <c r="AS339" s="175">
        <v>2.4</v>
      </c>
      <c r="AT339" s="175">
        <v>2.7</v>
      </c>
      <c r="AU339" s="175">
        <v>2.7</v>
      </c>
      <c r="AV339" s="175">
        <v>2.9</v>
      </c>
      <c r="AW339" s="175">
        <v>3</v>
      </c>
    </row>
    <row r="340" spans="3:49" x14ac:dyDescent="0.2">
      <c r="C340" s="32" t="s">
        <v>27</v>
      </c>
      <c r="D340" s="32" t="s">
        <v>116</v>
      </c>
      <c r="E340" s="32" t="s">
        <v>117</v>
      </c>
      <c r="F340" s="6" t="s">
        <v>79</v>
      </c>
      <c r="G340" s="32" t="s">
        <v>131</v>
      </c>
      <c r="H340" s="32" t="s">
        <v>130</v>
      </c>
      <c r="I340" s="175">
        <v>8.4</v>
      </c>
      <c r="J340" s="175">
        <v>8.4</v>
      </c>
      <c r="K340" s="175">
        <v>9.3000000000000007</v>
      </c>
      <c r="L340" s="175">
        <v>9.6999999999999993</v>
      </c>
      <c r="M340" s="175">
        <v>10.1</v>
      </c>
      <c r="N340" s="175">
        <v>10.1</v>
      </c>
      <c r="O340" s="175">
        <v>8.4</v>
      </c>
      <c r="P340" s="175">
        <v>8.8000000000000007</v>
      </c>
      <c r="Q340" s="175">
        <v>8.3000000000000007</v>
      </c>
      <c r="R340" s="175">
        <v>7.9999999999999991</v>
      </c>
      <c r="S340" s="175">
        <v>8.8000000000000007</v>
      </c>
      <c r="T340" s="175">
        <v>10.1</v>
      </c>
      <c r="U340" s="175">
        <v>9.9</v>
      </c>
      <c r="V340" s="175">
        <v>9.6</v>
      </c>
      <c r="W340" s="175">
        <v>9.9</v>
      </c>
      <c r="X340" s="175">
        <v>10.3</v>
      </c>
      <c r="Y340" s="175">
        <v>10.7</v>
      </c>
      <c r="Z340" s="175">
        <v>11</v>
      </c>
      <c r="AA340" s="175">
        <v>12.4</v>
      </c>
      <c r="AB340" s="175">
        <v>13.1</v>
      </c>
      <c r="AC340" s="175">
        <v>13.5</v>
      </c>
      <c r="AD340" s="175">
        <v>13.6</v>
      </c>
      <c r="AE340" s="175">
        <v>13.7</v>
      </c>
      <c r="AF340" s="175">
        <v>13.7</v>
      </c>
      <c r="AG340" s="175">
        <v>13.9</v>
      </c>
      <c r="AH340" s="175">
        <v>14.3</v>
      </c>
      <c r="AI340" s="175">
        <v>14.7</v>
      </c>
      <c r="AJ340" s="175">
        <v>14.5</v>
      </c>
      <c r="AK340" s="175">
        <v>14.9</v>
      </c>
      <c r="AL340" s="175">
        <v>14.7</v>
      </c>
      <c r="AM340" s="175">
        <v>14.5</v>
      </c>
      <c r="AN340" s="175">
        <v>13.7</v>
      </c>
      <c r="AO340" s="175">
        <v>13</v>
      </c>
      <c r="AP340" s="175">
        <v>13.1</v>
      </c>
      <c r="AQ340" s="175">
        <v>13.3</v>
      </c>
      <c r="AR340" s="175">
        <v>13.5</v>
      </c>
      <c r="AS340" s="175">
        <v>14.1</v>
      </c>
      <c r="AT340" s="175">
        <v>15.2</v>
      </c>
      <c r="AU340" s="175">
        <v>15.9</v>
      </c>
      <c r="AV340" s="175">
        <v>16.7</v>
      </c>
      <c r="AW340" s="175">
        <v>17</v>
      </c>
    </row>
    <row r="341" spans="3:49" x14ac:dyDescent="0.2">
      <c r="C341" s="32" t="s">
        <v>28</v>
      </c>
      <c r="D341" s="32" t="s">
        <v>116</v>
      </c>
      <c r="E341" s="32" t="s">
        <v>117</v>
      </c>
      <c r="F341" s="6" t="s">
        <v>79</v>
      </c>
      <c r="G341" s="32" t="s">
        <v>131</v>
      </c>
      <c r="H341" s="32" t="s">
        <v>130</v>
      </c>
      <c r="I341" s="175">
        <v>38.799999999999997</v>
      </c>
      <c r="J341" s="175">
        <v>38.799999999999997</v>
      </c>
      <c r="K341" s="175">
        <v>41</v>
      </c>
      <c r="L341" s="175">
        <v>43.2</v>
      </c>
      <c r="M341" s="175">
        <v>41.3</v>
      </c>
      <c r="N341" s="175">
        <v>41.9</v>
      </c>
      <c r="O341" s="175">
        <v>42.7</v>
      </c>
      <c r="P341" s="175">
        <v>45.8</v>
      </c>
      <c r="Q341" s="175">
        <v>41.9</v>
      </c>
      <c r="R341" s="175">
        <v>46.4</v>
      </c>
      <c r="S341" s="175">
        <v>51.6</v>
      </c>
      <c r="T341" s="175">
        <v>55.1</v>
      </c>
      <c r="U341" s="175">
        <v>55.9</v>
      </c>
      <c r="V341" s="175">
        <v>55.3</v>
      </c>
      <c r="W341" s="175">
        <v>54.8</v>
      </c>
      <c r="X341" s="175">
        <v>56.9</v>
      </c>
      <c r="Y341" s="175">
        <v>61.199999999999996</v>
      </c>
      <c r="Z341" s="175">
        <v>65.3</v>
      </c>
      <c r="AA341" s="175">
        <v>71.3</v>
      </c>
      <c r="AB341" s="175">
        <v>78.599999999999994</v>
      </c>
      <c r="AC341" s="175">
        <v>84.7</v>
      </c>
      <c r="AD341" s="175">
        <v>93.9</v>
      </c>
      <c r="AE341" s="175">
        <v>105.2</v>
      </c>
      <c r="AF341" s="175">
        <v>112.1</v>
      </c>
      <c r="AG341" s="175">
        <v>124.3</v>
      </c>
      <c r="AH341" s="175">
        <v>138.80000000000001</v>
      </c>
      <c r="AI341" s="175">
        <v>158.30000000000001</v>
      </c>
      <c r="AJ341" s="175">
        <v>170.2</v>
      </c>
      <c r="AK341" s="175">
        <v>190.1</v>
      </c>
      <c r="AL341" s="175">
        <v>189.7</v>
      </c>
      <c r="AM341" s="175">
        <v>188.8</v>
      </c>
      <c r="AN341" s="175">
        <v>190.8</v>
      </c>
      <c r="AO341" s="175">
        <v>185.1</v>
      </c>
      <c r="AP341" s="175">
        <v>184.1</v>
      </c>
      <c r="AQ341" s="175">
        <v>182.1</v>
      </c>
      <c r="AR341" s="175">
        <v>190.9</v>
      </c>
      <c r="AS341" s="175">
        <v>198.6</v>
      </c>
      <c r="AT341" s="175">
        <v>212.5</v>
      </c>
      <c r="AU341" s="175">
        <v>220.8</v>
      </c>
      <c r="AV341" s="175">
        <v>230.3</v>
      </c>
      <c r="AW341" s="175">
        <v>236.6</v>
      </c>
    </row>
    <row r="342" spans="3:49" x14ac:dyDescent="0.2">
      <c r="C342" s="32" t="s">
        <v>29</v>
      </c>
      <c r="D342" s="32" t="s">
        <v>116</v>
      </c>
      <c r="E342" s="32" t="s">
        <v>117</v>
      </c>
      <c r="F342" s="6" t="s">
        <v>79</v>
      </c>
      <c r="G342" s="32" t="s">
        <v>131</v>
      </c>
      <c r="H342" s="32" t="s">
        <v>130</v>
      </c>
      <c r="I342" s="175">
        <v>3.3</v>
      </c>
      <c r="J342" s="175">
        <v>3.5</v>
      </c>
      <c r="K342" s="175">
        <v>3.4</v>
      </c>
      <c r="L342" s="175">
        <v>3.2</v>
      </c>
      <c r="M342" s="175">
        <v>3.6</v>
      </c>
      <c r="N342" s="175">
        <v>3.6</v>
      </c>
      <c r="O342" s="175">
        <v>3.3</v>
      </c>
      <c r="P342" s="175">
        <v>3.3</v>
      </c>
      <c r="Q342" s="175">
        <v>3</v>
      </c>
      <c r="R342" s="175">
        <v>3.1999999999999997</v>
      </c>
      <c r="S342" s="175">
        <v>3.8</v>
      </c>
      <c r="T342" s="175">
        <v>4.2</v>
      </c>
      <c r="U342" s="175">
        <v>4</v>
      </c>
      <c r="V342" s="175">
        <v>4</v>
      </c>
      <c r="W342" s="175">
        <v>4.0999999999999996</v>
      </c>
      <c r="X342" s="175">
        <v>4.2</v>
      </c>
      <c r="Y342" s="175">
        <v>4.4000000000000004</v>
      </c>
      <c r="Z342" s="175">
        <v>4.7</v>
      </c>
      <c r="AA342" s="175">
        <v>5.3</v>
      </c>
      <c r="AB342" s="175">
        <v>5.7</v>
      </c>
      <c r="AC342" s="175">
        <v>6.1</v>
      </c>
      <c r="AD342" s="175">
        <v>6</v>
      </c>
      <c r="AE342" s="175">
        <v>6.1</v>
      </c>
      <c r="AF342" s="175">
        <v>5.7</v>
      </c>
      <c r="AG342" s="175">
        <v>5.5</v>
      </c>
      <c r="AH342" s="175">
        <v>5.6</v>
      </c>
      <c r="AI342" s="175">
        <v>5.5</v>
      </c>
      <c r="AJ342" s="175">
        <v>5.3</v>
      </c>
      <c r="AK342" s="175">
        <v>4.9000000000000004</v>
      </c>
      <c r="AL342" s="175">
        <v>4.5</v>
      </c>
      <c r="AM342" s="175">
        <v>4.7</v>
      </c>
      <c r="AN342" s="175">
        <v>4.7</v>
      </c>
      <c r="AO342" s="175">
        <v>4.4000000000000004</v>
      </c>
      <c r="AP342" s="175">
        <v>4.0999999999999996</v>
      </c>
      <c r="AQ342" s="175">
        <v>4.2</v>
      </c>
      <c r="AR342" s="175">
        <v>4.4000000000000004</v>
      </c>
      <c r="AS342" s="175">
        <v>4.5999999999999996</v>
      </c>
      <c r="AT342" s="175">
        <v>5.2</v>
      </c>
      <c r="AU342" s="175">
        <v>5.3</v>
      </c>
      <c r="AV342" s="175">
        <v>5.6</v>
      </c>
      <c r="AW342" s="175">
        <v>5.9</v>
      </c>
    </row>
    <row r="343" spans="3:49" x14ac:dyDescent="0.2">
      <c r="C343" s="32" t="s">
        <v>30</v>
      </c>
      <c r="D343" s="32" t="s">
        <v>116</v>
      </c>
      <c r="E343" s="32" t="s">
        <v>117</v>
      </c>
      <c r="F343" s="6" t="s">
        <v>79</v>
      </c>
      <c r="G343" s="32" t="s">
        <v>131</v>
      </c>
      <c r="H343" s="32" t="s">
        <v>130</v>
      </c>
      <c r="I343" s="175">
        <v>2.6</v>
      </c>
      <c r="J343" s="175">
        <v>2.4</v>
      </c>
      <c r="K343" s="175">
        <v>2.6</v>
      </c>
      <c r="L343" s="175">
        <v>2.4</v>
      </c>
      <c r="M343" s="175">
        <v>2.7</v>
      </c>
      <c r="N343" s="175">
        <v>2.4</v>
      </c>
      <c r="O343" s="175">
        <v>2.1</v>
      </c>
      <c r="P343" s="175">
        <v>2.2000000000000002</v>
      </c>
      <c r="Q343" s="175">
        <v>2.1</v>
      </c>
      <c r="R343" s="175">
        <v>2.2000000000000002</v>
      </c>
      <c r="S343" s="175">
        <v>2.2000000000000002</v>
      </c>
      <c r="T343" s="175">
        <v>2.5</v>
      </c>
      <c r="U343" s="175">
        <v>2.5</v>
      </c>
      <c r="V343" s="175">
        <v>2.2999999999999998</v>
      </c>
      <c r="W343" s="175">
        <v>2.4</v>
      </c>
      <c r="X343" s="175">
        <v>2.6</v>
      </c>
      <c r="Y343" s="175">
        <v>2.8</v>
      </c>
      <c r="Z343" s="175">
        <v>3</v>
      </c>
      <c r="AA343" s="175">
        <v>3.5</v>
      </c>
      <c r="AB343" s="175">
        <v>4</v>
      </c>
      <c r="AC343" s="175">
        <v>4.3</v>
      </c>
      <c r="AD343" s="175">
        <v>4.3</v>
      </c>
      <c r="AE343" s="175">
        <v>4.2</v>
      </c>
      <c r="AF343" s="175">
        <v>3.8</v>
      </c>
      <c r="AG343" s="175">
        <v>3.5</v>
      </c>
      <c r="AH343" s="175">
        <v>3.6</v>
      </c>
      <c r="AI343" s="175">
        <v>3.5</v>
      </c>
      <c r="AJ343" s="175">
        <v>3.3</v>
      </c>
      <c r="AK343" s="175">
        <v>3.2</v>
      </c>
      <c r="AL343" s="175">
        <v>3.3</v>
      </c>
      <c r="AM343" s="175">
        <v>3.2</v>
      </c>
      <c r="AN343" s="175">
        <v>3.1</v>
      </c>
      <c r="AO343" s="175">
        <v>2.6</v>
      </c>
      <c r="AP343" s="175">
        <v>2.4</v>
      </c>
      <c r="AQ343" s="175">
        <v>2.4</v>
      </c>
      <c r="AR343" s="175">
        <v>2.5</v>
      </c>
      <c r="AS343" s="175">
        <v>2.6</v>
      </c>
      <c r="AT343" s="175">
        <v>2.7</v>
      </c>
      <c r="AU343" s="175">
        <v>2.9</v>
      </c>
      <c r="AV343" s="175">
        <v>3</v>
      </c>
      <c r="AW343" s="175">
        <v>3</v>
      </c>
    </row>
    <row r="344" spans="3:49" x14ac:dyDescent="0.2">
      <c r="C344" s="32" t="s">
        <v>31</v>
      </c>
      <c r="D344" s="32" t="s">
        <v>116</v>
      </c>
      <c r="E344" s="32" t="s">
        <v>117</v>
      </c>
      <c r="F344" s="6" t="s">
        <v>79</v>
      </c>
      <c r="G344" s="32" t="s">
        <v>131</v>
      </c>
      <c r="H344" s="32" t="s">
        <v>130</v>
      </c>
      <c r="I344" s="175">
        <v>9.6999999999999993</v>
      </c>
      <c r="J344" s="175">
        <v>9.9</v>
      </c>
      <c r="K344" s="175">
        <v>10</v>
      </c>
      <c r="L344" s="175">
        <v>11</v>
      </c>
      <c r="M344" s="175">
        <v>9.8000000000000007</v>
      </c>
      <c r="N344" s="175">
        <v>10</v>
      </c>
      <c r="O344" s="175">
        <v>10.199999999999999</v>
      </c>
      <c r="P344" s="175">
        <v>11</v>
      </c>
      <c r="Q344" s="175">
        <v>10</v>
      </c>
      <c r="R344" s="175">
        <v>11.3</v>
      </c>
      <c r="S344" s="175">
        <v>12.2</v>
      </c>
      <c r="T344" s="175">
        <v>12.799999999999999</v>
      </c>
      <c r="U344" s="175">
        <v>12.7</v>
      </c>
      <c r="V344" s="175">
        <v>12.8</v>
      </c>
      <c r="W344" s="175">
        <v>12.6</v>
      </c>
      <c r="X344" s="175">
        <v>12.6</v>
      </c>
      <c r="Y344" s="175">
        <v>13.1</v>
      </c>
      <c r="Z344" s="175">
        <v>14.1</v>
      </c>
      <c r="AA344" s="175">
        <v>15.5</v>
      </c>
      <c r="AB344" s="175">
        <v>16.7</v>
      </c>
      <c r="AC344" s="175">
        <v>17.7</v>
      </c>
      <c r="AD344" s="175">
        <v>18.5</v>
      </c>
      <c r="AE344" s="175">
        <v>19.399999999999999</v>
      </c>
      <c r="AF344" s="175">
        <v>19.399999999999999</v>
      </c>
      <c r="AG344" s="175">
        <v>19.8</v>
      </c>
      <c r="AH344" s="175">
        <v>20.9</v>
      </c>
      <c r="AI344" s="175">
        <v>21.7</v>
      </c>
      <c r="AJ344" s="175">
        <v>21.1</v>
      </c>
      <c r="AK344" s="175">
        <v>22.1</v>
      </c>
      <c r="AL344" s="175">
        <v>22</v>
      </c>
      <c r="AM344" s="175">
        <v>21.2</v>
      </c>
      <c r="AN344" s="175">
        <v>20.8</v>
      </c>
      <c r="AO344" s="175">
        <v>19.3</v>
      </c>
      <c r="AP344" s="175">
        <v>18.2</v>
      </c>
      <c r="AQ344" s="175">
        <v>17.899999999999999</v>
      </c>
      <c r="AR344" s="175">
        <v>18.600000000000001</v>
      </c>
      <c r="AS344" s="175">
        <v>19.2</v>
      </c>
      <c r="AT344" s="175">
        <v>20.7</v>
      </c>
      <c r="AU344" s="175">
        <v>21.4</v>
      </c>
      <c r="AV344" s="175">
        <v>21.9</v>
      </c>
      <c r="AW344" s="175">
        <v>22.1</v>
      </c>
    </row>
    <row r="345" spans="3:49" x14ac:dyDescent="0.2">
      <c r="C345" s="32" t="s">
        <v>32</v>
      </c>
      <c r="D345" s="32" t="s">
        <v>116</v>
      </c>
      <c r="E345" s="32" t="s">
        <v>117</v>
      </c>
      <c r="F345" s="6" t="s">
        <v>79</v>
      </c>
      <c r="G345" s="32" t="s">
        <v>131</v>
      </c>
      <c r="H345" s="32" t="s">
        <v>130</v>
      </c>
      <c r="I345" s="175">
        <v>0.7</v>
      </c>
      <c r="J345" s="175">
        <v>0.7</v>
      </c>
      <c r="K345" s="175">
        <v>0.7</v>
      </c>
      <c r="L345" s="175">
        <v>0.8</v>
      </c>
      <c r="M345" s="175">
        <v>0.8</v>
      </c>
      <c r="N345" s="175">
        <v>0.9</v>
      </c>
      <c r="O345" s="175">
        <v>0.7</v>
      </c>
      <c r="P345" s="175">
        <v>0.9</v>
      </c>
      <c r="Q345" s="175">
        <v>0.9</v>
      </c>
      <c r="R345" s="175">
        <v>0.9</v>
      </c>
      <c r="S345" s="175">
        <v>1</v>
      </c>
      <c r="T345" s="175">
        <v>1</v>
      </c>
      <c r="U345" s="175">
        <v>1</v>
      </c>
      <c r="V345" s="175">
        <v>1</v>
      </c>
      <c r="W345" s="175">
        <v>1.1000000000000001</v>
      </c>
      <c r="X345" s="175">
        <v>1.1000000000000001</v>
      </c>
      <c r="Y345" s="175">
        <v>1.1000000000000001</v>
      </c>
      <c r="Z345" s="175">
        <v>1.2</v>
      </c>
      <c r="AA345" s="175">
        <v>1.5</v>
      </c>
      <c r="AB345" s="175">
        <v>1.4</v>
      </c>
      <c r="AC345" s="175">
        <v>1.6</v>
      </c>
      <c r="AD345" s="175">
        <v>1.5</v>
      </c>
      <c r="AE345" s="175">
        <v>1.6</v>
      </c>
      <c r="AF345" s="175">
        <v>1.5</v>
      </c>
      <c r="AG345" s="175">
        <v>1.5</v>
      </c>
      <c r="AH345" s="175">
        <v>1.5</v>
      </c>
      <c r="AI345" s="175">
        <v>1.5</v>
      </c>
      <c r="AJ345" s="175">
        <v>1.5</v>
      </c>
      <c r="AK345" s="175">
        <v>1.4</v>
      </c>
      <c r="AL345" s="175">
        <v>1.4</v>
      </c>
      <c r="AM345" s="175">
        <v>1.3</v>
      </c>
      <c r="AN345" s="175">
        <v>1.3</v>
      </c>
      <c r="AO345" s="175">
        <v>1.2</v>
      </c>
      <c r="AP345" s="175">
        <v>1.1000000000000001</v>
      </c>
      <c r="AQ345" s="175">
        <v>1.1000000000000001</v>
      </c>
      <c r="AR345" s="175">
        <v>1.2</v>
      </c>
      <c r="AS345" s="175">
        <v>1.3</v>
      </c>
      <c r="AT345" s="175">
        <v>1.2</v>
      </c>
      <c r="AU345" s="175">
        <v>1.2</v>
      </c>
      <c r="AV345" s="175">
        <v>1.3</v>
      </c>
      <c r="AW345" s="175">
        <v>1.3</v>
      </c>
    </row>
    <row r="346" spans="3:49" x14ac:dyDescent="0.2">
      <c r="C346" s="32" t="s">
        <v>33</v>
      </c>
      <c r="D346" s="32" t="s">
        <v>116</v>
      </c>
      <c r="E346" s="32" t="s">
        <v>117</v>
      </c>
      <c r="F346" s="6" t="s">
        <v>79</v>
      </c>
      <c r="G346" s="32" t="s">
        <v>131</v>
      </c>
      <c r="H346" s="32" t="s">
        <v>130</v>
      </c>
      <c r="I346" s="175">
        <v>175.9</v>
      </c>
      <c r="J346" s="175">
        <v>178.5</v>
      </c>
      <c r="K346" s="175">
        <v>182.2</v>
      </c>
      <c r="L346" s="175">
        <v>188.20000000000002</v>
      </c>
      <c r="M346" s="175">
        <v>185.00000000000003</v>
      </c>
      <c r="N346" s="175">
        <v>187.50000000000003</v>
      </c>
      <c r="O346" s="175">
        <v>183.50000000000003</v>
      </c>
      <c r="P346" s="175">
        <v>192.9</v>
      </c>
      <c r="Q346" s="175">
        <v>177.5</v>
      </c>
      <c r="R346" s="175">
        <v>191.79999999999998</v>
      </c>
      <c r="S346" s="175">
        <v>209.60000000000002</v>
      </c>
      <c r="T346" s="175">
        <v>224.1</v>
      </c>
      <c r="U346" s="175">
        <v>221.8</v>
      </c>
      <c r="V346" s="175">
        <v>219.40000000000003</v>
      </c>
      <c r="W346" s="175">
        <v>223.3</v>
      </c>
      <c r="X346" s="175">
        <v>226.29999999999998</v>
      </c>
      <c r="Y346" s="175">
        <v>238.1</v>
      </c>
      <c r="Z346" s="175">
        <v>257.5</v>
      </c>
      <c r="AA346" s="175">
        <v>281.40000000000003</v>
      </c>
      <c r="AB346" s="175">
        <v>304.89999999999992</v>
      </c>
      <c r="AC346" s="175">
        <v>323.10000000000002</v>
      </c>
      <c r="AD346" s="175">
        <v>332.40000000000003</v>
      </c>
      <c r="AE346" s="175">
        <v>344.5</v>
      </c>
      <c r="AF346" s="175">
        <v>345.89999999999992</v>
      </c>
      <c r="AG346" s="175">
        <v>359.4</v>
      </c>
      <c r="AH346" s="175">
        <v>379.5</v>
      </c>
      <c r="AI346" s="175">
        <v>406</v>
      </c>
      <c r="AJ346" s="175">
        <v>408</v>
      </c>
      <c r="AK346" s="175">
        <v>423.49999999999994</v>
      </c>
      <c r="AL346" s="175">
        <v>418.39999999999992</v>
      </c>
      <c r="AM346" s="175">
        <v>415.29999999999995</v>
      </c>
      <c r="AN346" s="175">
        <v>417.00000000000006</v>
      </c>
      <c r="AO346" s="175">
        <v>397.7</v>
      </c>
      <c r="AP346" s="175">
        <v>387.4</v>
      </c>
      <c r="AQ346" s="175">
        <v>386.39999999999992</v>
      </c>
      <c r="AR346" s="175">
        <v>403.4</v>
      </c>
      <c r="AS346" s="175">
        <v>419.80000000000007</v>
      </c>
      <c r="AT346" s="175">
        <v>451.89999999999992</v>
      </c>
      <c r="AU346" s="175">
        <v>470.4</v>
      </c>
      <c r="AV346" s="175">
        <v>491.9</v>
      </c>
      <c r="AW346" s="175">
        <v>506.3</v>
      </c>
    </row>
    <row r="347" spans="3:49" x14ac:dyDescent="0.2">
      <c r="C347" s="32" t="s">
        <v>34</v>
      </c>
      <c r="D347" s="32" t="s">
        <v>116</v>
      </c>
      <c r="E347" s="32" t="s">
        <v>117</v>
      </c>
      <c r="F347" s="6" t="s">
        <v>79</v>
      </c>
      <c r="G347" s="32" t="s">
        <v>131</v>
      </c>
      <c r="H347" s="32" t="s">
        <v>130</v>
      </c>
      <c r="I347" s="175">
        <v>0</v>
      </c>
      <c r="J347" s="175">
        <v>0</v>
      </c>
      <c r="K347" s="175">
        <v>0</v>
      </c>
      <c r="L347" s="175">
        <v>0</v>
      </c>
      <c r="M347" s="175">
        <v>0</v>
      </c>
      <c r="N347" s="175">
        <v>0</v>
      </c>
      <c r="O347" s="175">
        <v>0</v>
      </c>
      <c r="P347" s="175">
        <v>0</v>
      </c>
      <c r="Q347" s="175">
        <v>0</v>
      </c>
      <c r="R347" s="175">
        <v>0</v>
      </c>
      <c r="S347" s="175">
        <v>0</v>
      </c>
      <c r="T347" s="175">
        <v>0</v>
      </c>
      <c r="U347" s="175">
        <v>0</v>
      </c>
      <c r="V347" s="175">
        <v>0</v>
      </c>
      <c r="W347" s="175">
        <v>0</v>
      </c>
      <c r="X347" s="175">
        <v>0</v>
      </c>
      <c r="Y347" s="175">
        <v>0</v>
      </c>
      <c r="Z347" s="175">
        <v>0</v>
      </c>
      <c r="AA347" s="175">
        <v>0</v>
      </c>
      <c r="AB347" s="175">
        <v>0</v>
      </c>
      <c r="AC347" s="175">
        <v>0</v>
      </c>
      <c r="AD347" s="175">
        <v>0</v>
      </c>
      <c r="AE347" s="175">
        <v>0</v>
      </c>
      <c r="AF347" s="175">
        <v>0</v>
      </c>
      <c r="AG347" s="175">
        <v>0</v>
      </c>
      <c r="AH347" s="175">
        <v>0</v>
      </c>
      <c r="AI347" s="175">
        <v>0</v>
      </c>
      <c r="AJ347" s="175">
        <v>0</v>
      </c>
      <c r="AK347" s="175">
        <v>0</v>
      </c>
      <c r="AL347" s="175">
        <v>0</v>
      </c>
      <c r="AM347" s="175">
        <v>0</v>
      </c>
      <c r="AN347" s="175">
        <v>0</v>
      </c>
      <c r="AO347" s="175">
        <v>0</v>
      </c>
      <c r="AP347" s="175">
        <v>0</v>
      </c>
      <c r="AQ347" s="175">
        <v>0</v>
      </c>
      <c r="AR347" s="175">
        <v>0</v>
      </c>
      <c r="AS347" s="175">
        <v>0</v>
      </c>
      <c r="AT347" s="175">
        <v>0</v>
      </c>
      <c r="AU347" s="175">
        <v>0</v>
      </c>
      <c r="AV347" s="175">
        <v>0</v>
      </c>
      <c r="AW347" s="175">
        <v>0</v>
      </c>
    </row>
    <row r="348" spans="3:49" ht="12" thickBot="1" x14ac:dyDescent="0.25">
      <c r="C348" s="168" t="s">
        <v>35</v>
      </c>
      <c r="D348" s="168" t="s">
        <v>116</v>
      </c>
      <c r="E348" s="168" t="s">
        <v>117</v>
      </c>
      <c r="F348" s="169" t="s">
        <v>79</v>
      </c>
      <c r="G348" s="168" t="s">
        <v>131</v>
      </c>
      <c r="H348" s="168" t="s">
        <v>130</v>
      </c>
      <c r="I348" s="176">
        <v>175.9</v>
      </c>
      <c r="J348" s="176">
        <v>178.5</v>
      </c>
      <c r="K348" s="176">
        <v>182.2</v>
      </c>
      <c r="L348" s="176">
        <v>188.20000000000002</v>
      </c>
      <c r="M348" s="176">
        <v>185.00000000000003</v>
      </c>
      <c r="N348" s="176">
        <v>187.50000000000003</v>
      </c>
      <c r="O348" s="176">
        <v>183.50000000000003</v>
      </c>
      <c r="P348" s="176">
        <v>192.9</v>
      </c>
      <c r="Q348" s="176">
        <v>177.5</v>
      </c>
      <c r="R348" s="176">
        <v>191.79999999999998</v>
      </c>
      <c r="S348" s="176">
        <v>209.60000000000002</v>
      </c>
      <c r="T348" s="176">
        <v>224.1</v>
      </c>
      <c r="U348" s="176">
        <v>221.8</v>
      </c>
      <c r="V348" s="176">
        <v>219.40000000000003</v>
      </c>
      <c r="W348" s="176">
        <v>223.3</v>
      </c>
      <c r="X348" s="176">
        <v>226.29999999999998</v>
      </c>
      <c r="Y348" s="176">
        <v>238.1</v>
      </c>
      <c r="Z348" s="176">
        <v>257.5</v>
      </c>
      <c r="AA348" s="176">
        <v>281.40000000000003</v>
      </c>
      <c r="AB348" s="176">
        <v>304.89999999999992</v>
      </c>
      <c r="AC348" s="176">
        <v>323.10000000000002</v>
      </c>
      <c r="AD348" s="176">
        <v>332.4</v>
      </c>
      <c r="AE348" s="176">
        <v>344.5</v>
      </c>
      <c r="AF348" s="176">
        <v>345.9</v>
      </c>
      <c r="AG348" s="176">
        <v>359.4</v>
      </c>
      <c r="AH348" s="176">
        <v>379.5</v>
      </c>
      <c r="AI348" s="176">
        <v>406</v>
      </c>
      <c r="AJ348" s="176">
        <v>408</v>
      </c>
      <c r="AK348" s="176">
        <v>423.5</v>
      </c>
      <c r="AL348" s="176">
        <v>418.4</v>
      </c>
      <c r="AM348" s="176">
        <v>415.3</v>
      </c>
      <c r="AN348" s="176">
        <v>417</v>
      </c>
      <c r="AO348" s="176">
        <v>397.7</v>
      </c>
      <c r="AP348" s="176">
        <v>387.4</v>
      </c>
      <c r="AQ348" s="176">
        <v>386.4</v>
      </c>
      <c r="AR348" s="176">
        <v>403.4</v>
      </c>
      <c r="AS348" s="176">
        <v>419.8</v>
      </c>
      <c r="AT348" s="176">
        <v>451.9</v>
      </c>
      <c r="AU348" s="176">
        <v>470.4</v>
      </c>
      <c r="AV348" s="176">
        <v>491.9</v>
      </c>
      <c r="AW348" s="176">
        <v>506.3</v>
      </c>
    </row>
    <row r="349" spans="3:49" x14ac:dyDescent="0.2">
      <c r="C349" s="32" t="s">
        <v>11</v>
      </c>
      <c r="D349" s="32" t="s">
        <v>118</v>
      </c>
      <c r="E349" s="32" t="s">
        <v>119</v>
      </c>
      <c r="F349" s="6" t="s">
        <v>80</v>
      </c>
      <c r="G349" s="32" t="s">
        <v>131</v>
      </c>
      <c r="H349" s="32" t="s">
        <v>130</v>
      </c>
      <c r="I349" s="175">
        <v>44</v>
      </c>
      <c r="J349" s="175">
        <v>44.5</v>
      </c>
      <c r="K349" s="175">
        <v>45.6</v>
      </c>
      <c r="L349" s="175">
        <v>45.5</v>
      </c>
      <c r="M349" s="175">
        <v>44.8</v>
      </c>
      <c r="N349" s="175">
        <v>44.4</v>
      </c>
      <c r="O349" s="175">
        <v>44.599999999999994</v>
      </c>
      <c r="P349" s="175">
        <v>44.5</v>
      </c>
      <c r="Q349" s="175">
        <v>43.800000000000004</v>
      </c>
      <c r="R349" s="175">
        <v>45.400000000000006</v>
      </c>
      <c r="S349" s="175">
        <v>45.3</v>
      </c>
      <c r="T349" s="175">
        <v>46.4</v>
      </c>
      <c r="U349" s="175">
        <v>45.5</v>
      </c>
      <c r="V349" s="175">
        <v>44.8</v>
      </c>
      <c r="W349" s="175">
        <v>44.9</v>
      </c>
      <c r="X349" s="175">
        <v>44.800000000000004</v>
      </c>
      <c r="Y349" s="175">
        <v>44.499999999999993</v>
      </c>
      <c r="Z349" s="175">
        <v>44.1</v>
      </c>
      <c r="AA349" s="175">
        <v>43.9</v>
      </c>
      <c r="AB349" s="175">
        <v>44.300000000000004</v>
      </c>
      <c r="AC349" s="175">
        <v>41.9</v>
      </c>
      <c r="AD349" s="175">
        <v>41.6</v>
      </c>
      <c r="AE349" s="175">
        <v>43.699999999999996</v>
      </c>
      <c r="AF349" s="175">
        <v>44.2</v>
      </c>
      <c r="AG349" s="175">
        <v>43.9</v>
      </c>
      <c r="AH349" s="175">
        <v>45.4</v>
      </c>
      <c r="AI349" s="175">
        <v>47.1</v>
      </c>
      <c r="AJ349" s="175">
        <v>49.1</v>
      </c>
      <c r="AK349" s="175">
        <v>50.4</v>
      </c>
      <c r="AL349" s="175">
        <v>49.7</v>
      </c>
      <c r="AM349" s="175">
        <v>49</v>
      </c>
      <c r="AN349" s="175">
        <v>46.4</v>
      </c>
      <c r="AO349" s="175">
        <v>45.2</v>
      </c>
      <c r="AP349" s="175">
        <v>43.6</v>
      </c>
      <c r="AQ349" s="175">
        <v>43.1</v>
      </c>
      <c r="AR349" s="175">
        <v>41.3</v>
      </c>
      <c r="AS349" s="175">
        <v>41.2</v>
      </c>
      <c r="AT349" s="175">
        <v>41.1</v>
      </c>
      <c r="AU349" s="175">
        <v>40.6</v>
      </c>
      <c r="AV349" s="175">
        <v>40.6</v>
      </c>
      <c r="AW349" s="175">
        <v>39.799999999999997</v>
      </c>
    </row>
    <row r="350" spans="3:49" x14ac:dyDescent="0.2">
      <c r="C350" s="32" t="s">
        <v>17</v>
      </c>
      <c r="D350" s="32" t="s">
        <v>118</v>
      </c>
      <c r="E350" s="32" t="s">
        <v>119</v>
      </c>
      <c r="F350" s="6" t="s">
        <v>80</v>
      </c>
      <c r="G350" s="32" t="s">
        <v>131</v>
      </c>
      <c r="H350" s="32" t="s">
        <v>130</v>
      </c>
      <c r="I350" s="175">
        <v>9.6999999999999993</v>
      </c>
      <c r="J350" s="175">
        <v>9.5</v>
      </c>
      <c r="K350" s="175">
        <v>9.8000000000000007</v>
      </c>
      <c r="L350" s="175">
        <v>9.6</v>
      </c>
      <c r="M350" s="175">
        <v>9.6</v>
      </c>
      <c r="N350" s="175">
        <v>9.7999999999999989</v>
      </c>
      <c r="O350" s="175">
        <v>9.5</v>
      </c>
      <c r="P350" s="175">
        <v>9.8000000000000007</v>
      </c>
      <c r="Q350" s="175">
        <v>9.6</v>
      </c>
      <c r="R350" s="175">
        <v>10.5</v>
      </c>
      <c r="S350" s="175">
        <v>10.3</v>
      </c>
      <c r="T350" s="175">
        <v>10.6</v>
      </c>
      <c r="U350" s="175">
        <v>10.5</v>
      </c>
      <c r="V350" s="175">
        <v>10.1</v>
      </c>
      <c r="W350" s="175">
        <v>10.3</v>
      </c>
      <c r="X350" s="175">
        <v>10</v>
      </c>
      <c r="Y350" s="175">
        <v>9.7999999999999989</v>
      </c>
      <c r="Z350" s="175">
        <v>10.4</v>
      </c>
      <c r="AA350" s="175">
        <v>10.3</v>
      </c>
      <c r="AB350" s="175">
        <v>10.4</v>
      </c>
      <c r="AC350" s="175">
        <v>10.3</v>
      </c>
      <c r="AD350" s="175">
        <v>10.5</v>
      </c>
      <c r="AE350" s="175">
        <v>10.6</v>
      </c>
      <c r="AF350" s="175">
        <v>9.8000000000000007</v>
      </c>
      <c r="AG350" s="175">
        <v>10.1</v>
      </c>
      <c r="AH350" s="175">
        <v>10.5</v>
      </c>
      <c r="AI350" s="175">
        <v>10.6</v>
      </c>
      <c r="AJ350" s="175">
        <v>10.9</v>
      </c>
      <c r="AK350" s="175">
        <v>11.6</v>
      </c>
      <c r="AL350" s="175">
        <v>11.2</v>
      </c>
      <c r="AM350" s="175">
        <v>11</v>
      </c>
      <c r="AN350" s="175">
        <v>10.9</v>
      </c>
      <c r="AO350" s="175">
        <v>10.7</v>
      </c>
      <c r="AP350" s="175">
        <v>10</v>
      </c>
      <c r="AQ350" s="175">
        <v>9.5</v>
      </c>
      <c r="AR350" s="175">
        <v>8.9</v>
      </c>
      <c r="AS350" s="175">
        <v>9.1999999999999993</v>
      </c>
      <c r="AT350" s="175">
        <v>9.1</v>
      </c>
      <c r="AU350" s="175">
        <v>8.8000000000000007</v>
      </c>
      <c r="AV350" s="175">
        <v>8.8000000000000007</v>
      </c>
      <c r="AW350" s="175">
        <v>8.5</v>
      </c>
    </row>
    <row r="351" spans="3:49" x14ac:dyDescent="0.2">
      <c r="C351" s="32" t="s">
        <v>18</v>
      </c>
      <c r="D351" s="32" t="s">
        <v>118</v>
      </c>
      <c r="E351" s="32" t="s">
        <v>119</v>
      </c>
      <c r="F351" s="6" t="s">
        <v>80</v>
      </c>
      <c r="G351" s="32" t="s">
        <v>131</v>
      </c>
      <c r="H351" s="32" t="s">
        <v>130</v>
      </c>
      <c r="I351" s="175">
        <v>6.6</v>
      </c>
      <c r="J351" s="175">
        <v>7</v>
      </c>
      <c r="K351" s="175">
        <v>6.8</v>
      </c>
      <c r="L351" s="175">
        <v>7.2</v>
      </c>
      <c r="M351" s="175">
        <v>6.9</v>
      </c>
      <c r="N351" s="175">
        <v>7.1</v>
      </c>
      <c r="O351" s="175">
        <v>7.1</v>
      </c>
      <c r="P351" s="175">
        <v>7.4</v>
      </c>
      <c r="Q351" s="175">
        <v>7.3</v>
      </c>
      <c r="R351" s="175">
        <v>7.5</v>
      </c>
      <c r="S351" s="175">
        <v>7.5</v>
      </c>
      <c r="T351" s="175">
        <v>7.6</v>
      </c>
      <c r="U351" s="175">
        <v>7.5</v>
      </c>
      <c r="V351" s="175">
        <v>7.4</v>
      </c>
      <c r="W351" s="175">
        <v>7.4</v>
      </c>
      <c r="X351" s="175">
        <v>7.2</v>
      </c>
      <c r="Y351" s="175">
        <v>7</v>
      </c>
      <c r="Z351" s="175">
        <v>6.9</v>
      </c>
      <c r="AA351" s="175">
        <v>6.5</v>
      </c>
      <c r="AB351" s="175">
        <v>6.4</v>
      </c>
      <c r="AC351" s="175">
        <v>6.1</v>
      </c>
      <c r="AD351" s="175">
        <v>6.2</v>
      </c>
      <c r="AE351" s="175">
        <v>6.5</v>
      </c>
      <c r="AF351" s="175">
        <v>6.3</v>
      </c>
      <c r="AG351" s="175">
        <v>6.2</v>
      </c>
      <c r="AH351" s="175">
        <v>6.4</v>
      </c>
      <c r="AI351" s="175">
        <v>6.5</v>
      </c>
      <c r="AJ351" s="175">
        <v>6.5</v>
      </c>
      <c r="AK351" s="175">
        <v>6.7</v>
      </c>
      <c r="AL351" s="175">
        <v>6.7</v>
      </c>
      <c r="AM351" s="175">
        <v>6.5</v>
      </c>
      <c r="AN351" s="175">
        <v>6.2</v>
      </c>
      <c r="AO351" s="175">
        <v>6.1</v>
      </c>
      <c r="AP351" s="175">
        <v>6.1</v>
      </c>
      <c r="AQ351" s="175">
        <v>6.1</v>
      </c>
      <c r="AR351" s="175">
        <v>5.9</v>
      </c>
      <c r="AS351" s="175">
        <v>5.8</v>
      </c>
      <c r="AT351" s="175">
        <v>5.8</v>
      </c>
      <c r="AU351" s="175">
        <v>5.6</v>
      </c>
      <c r="AV351" s="175">
        <v>5.7</v>
      </c>
      <c r="AW351" s="175">
        <v>5.6</v>
      </c>
    </row>
    <row r="352" spans="3:49" x14ac:dyDescent="0.2">
      <c r="C352" s="32" t="s">
        <v>19</v>
      </c>
      <c r="D352" s="32" t="s">
        <v>118</v>
      </c>
      <c r="E352" s="32" t="s">
        <v>119</v>
      </c>
      <c r="F352" s="6" t="s">
        <v>80</v>
      </c>
      <c r="G352" s="32" t="s">
        <v>131</v>
      </c>
      <c r="H352" s="32" t="s">
        <v>130</v>
      </c>
      <c r="I352" s="175">
        <v>4.4000000000000004</v>
      </c>
      <c r="J352" s="175">
        <v>4.8</v>
      </c>
      <c r="K352" s="175">
        <v>4.5</v>
      </c>
      <c r="L352" s="175">
        <v>5.2</v>
      </c>
      <c r="M352" s="175">
        <v>4.4000000000000004</v>
      </c>
      <c r="N352" s="175">
        <v>4.8</v>
      </c>
      <c r="O352" s="175">
        <v>4.8</v>
      </c>
      <c r="P352" s="175">
        <v>5</v>
      </c>
      <c r="Q352" s="175">
        <v>5</v>
      </c>
      <c r="R352" s="175">
        <v>4.7</v>
      </c>
      <c r="S352" s="175">
        <v>4.8</v>
      </c>
      <c r="T352" s="175">
        <v>4.8</v>
      </c>
      <c r="U352" s="175">
        <v>5.0999999999999996</v>
      </c>
      <c r="V352" s="175">
        <v>5.5</v>
      </c>
      <c r="W352" s="175">
        <v>5.4</v>
      </c>
      <c r="X352" s="175">
        <v>5.5</v>
      </c>
      <c r="Y352" s="175">
        <v>5.8</v>
      </c>
      <c r="Z352" s="175">
        <v>6</v>
      </c>
      <c r="AA352" s="175">
        <v>6.3</v>
      </c>
      <c r="AB352" s="175">
        <v>6.5</v>
      </c>
      <c r="AC352" s="175">
        <v>7.1</v>
      </c>
      <c r="AD352" s="175">
        <v>7.2</v>
      </c>
      <c r="AE352" s="175">
        <v>7.3</v>
      </c>
      <c r="AF352" s="175">
        <v>7.1</v>
      </c>
      <c r="AG352" s="175">
        <v>7</v>
      </c>
      <c r="AH352" s="175">
        <v>6.8</v>
      </c>
      <c r="AI352" s="175">
        <v>7.3</v>
      </c>
      <c r="AJ352" s="175">
        <v>7.4</v>
      </c>
      <c r="AK352" s="175">
        <v>7.4</v>
      </c>
      <c r="AL352" s="175">
        <v>7.4</v>
      </c>
      <c r="AM352" s="175">
        <v>7.2</v>
      </c>
      <c r="AN352" s="175">
        <v>7</v>
      </c>
      <c r="AO352" s="175">
        <v>7</v>
      </c>
      <c r="AP352" s="175">
        <v>6.8</v>
      </c>
      <c r="AQ352" s="175">
        <v>6.4</v>
      </c>
      <c r="AR352" s="175">
        <v>6</v>
      </c>
      <c r="AS352" s="175">
        <v>6.2</v>
      </c>
      <c r="AT352" s="175">
        <v>6.2</v>
      </c>
      <c r="AU352" s="175">
        <v>6.1</v>
      </c>
      <c r="AV352" s="175">
        <v>6</v>
      </c>
      <c r="AW352" s="175">
        <v>6.1</v>
      </c>
    </row>
    <row r="353" spans="3:49" x14ac:dyDescent="0.2">
      <c r="C353" s="32" t="s">
        <v>20</v>
      </c>
      <c r="D353" s="32" t="s">
        <v>118</v>
      </c>
      <c r="E353" s="32" t="s">
        <v>119</v>
      </c>
      <c r="F353" s="6" t="s">
        <v>80</v>
      </c>
      <c r="G353" s="32" t="s">
        <v>131</v>
      </c>
      <c r="H353" s="32" t="s">
        <v>130</v>
      </c>
      <c r="I353" s="175">
        <v>8.4</v>
      </c>
      <c r="J353" s="175">
        <v>8.5</v>
      </c>
      <c r="K353" s="175">
        <v>8.1</v>
      </c>
      <c r="L353" s="175">
        <v>8.3000000000000007</v>
      </c>
      <c r="M353" s="175">
        <v>7.9</v>
      </c>
      <c r="N353" s="175">
        <v>7.6</v>
      </c>
      <c r="O353" s="175">
        <v>7.7</v>
      </c>
      <c r="P353" s="175">
        <v>7.6</v>
      </c>
      <c r="Q353" s="175">
        <v>7.6000000000000005</v>
      </c>
      <c r="R353" s="175">
        <v>8.6999999999999993</v>
      </c>
      <c r="S353" s="175">
        <v>8.3000000000000007</v>
      </c>
      <c r="T353" s="175">
        <v>8.6</v>
      </c>
      <c r="U353" s="175">
        <v>8.5</v>
      </c>
      <c r="V353" s="175">
        <v>8.6</v>
      </c>
      <c r="W353" s="175">
        <v>8.8000000000000007</v>
      </c>
      <c r="X353" s="175">
        <v>8.6</v>
      </c>
      <c r="Y353" s="175">
        <v>9.1</v>
      </c>
      <c r="Z353" s="175">
        <v>9.1</v>
      </c>
      <c r="AA353" s="175">
        <v>9</v>
      </c>
      <c r="AB353" s="175">
        <v>9.1</v>
      </c>
      <c r="AC353" s="175">
        <v>9.3000000000000007</v>
      </c>
      <c r="AD353" s="175">
        <v>9.4</v>
      </c>
      <c r="AE353" s="175">
        <v>9.8000000000000007</v>
      </c>
      <c r="AF353" s="175">
        <v>10.4</v>
      </c>
      <c r="AG353" s="175">
        <v>10.6</v>
      </c>
      <c r="AH353" s="175">
        <v>10.7</v>
      </c>
      <c r="AI353" s="175">
        <v>11</v>
      </c>
      <c r="AJ353" s="175">
        <v>11.6</v>
      </c>
      <c r="AK353" s="175">
        <v>11.6</v>
      </c>
      <c r="AL353" s="175">
        <v>11.3</v>
      </c>
      <c r="AM353" s="175">
        <v>11</v>
      </c>
      <c r="AN353" s="175">
        <v>10</v>
      </c>
      <c r="AO353" s="175">
        <v>9.6</v>
      </c>
      <c r="AP353" s="175">
        <v>9.1</v>
      </c>
      <c r="AQ353" s="175">
        <v>8.9</v>
      </c>
      <c r="AR353" s="175">
        <v>8.8000000000000007</v>
      </c>
      <c r="AS353" s="175">
        <v>8.9</v>
      </c>
      <c r="AT353" s="175">
        <v>8.9</v>
      </c>
      <c r="AU353" s="175">
        <v>8.9</v>
      </c>
      <c r="AV353" s="175">
        <v>8.6</v>
      </c>
      <c r="AW353" s="175">
        <v>8.3000000000000007</v>
      </c>
    </row>
    <row r="354" spans="3:49" x14ac:dyDescent="0.2">
      <c r="C354" s="32" t="s">
        <v>21</v>
      </c>
      <c r="D354" s="32" t="s">
        <v>118</v>
      </c>
      <c r="E354" s="32" t="s">
        <v>119</v>
      </c>
      <c r="F354" s="6" t="s">
        <v>80</v>
      </c>
      <c r="G354" s="32" t="s">
        <v>131</v>
      </c>
      <c r="H354" s="32" t="s">
        <v>130</v>
      </c>
      <c r="I354" s="175">
        <v>3.8</v>
      </c>
      <c r="J354" s="175">
        <v>3.9</v>
      </c>
      <c r="K354" s="175">
        <v>3.9</v>
      </c>
      <c r="L354" s="175">
        <v>3.8</v>
      </c>
      <c r="M354" s="175">
        <v>4</v>
      </c>
      <c r="N354" s="175">
        <v>3.9</v>
      </c>
      <c r="O354" s="175">
        <v>4</v>
      </c>
      <c r="P354" s="175">
        <v>3.9</v>
      </c>
      <c r="Q354" s="175">
        <v>4.0999999999999996</v>
      </c>
      <c r="R354" s="175">
        <v>3.9</v>
      </c>
      <c r="S354" s="175">
        <v>4.2</v>
      </c>
      <c r="T354" s="175">
        <v>4.0999999999999996</v>
      </c>
      <c r="U354" s="175">
        <v>4</v>
      </c>
      <c r="V354" s="175">
        <v>3.8</v>
      </c>
      <c r="W354" s="175">
        <v>3.7</v>
      </c>
      <c r="X354" s="175">
        <v>3.6</v>
      </c>
      <c r="Y354" s="175">
        <v>3.6</v>
      </c>
      <c r="Z354" s="175">
        <v>3.5</v>
      </c>
      <c r="AA354" s="175">
        <v>3.5</v>
      </c>
      <c r="AB354" s="175">
        <v>3.6</v>
      </c>
      <c r="AC354" s="175">
        <v>3.4</v>
      </c>
      <c r="AD354" s="175">
        <v>3.4</v>
      </c>
      <c r="AE354" s="175">
        <v>3.5</v>
      </c>
      <c r="AF354" s="175">
        <v>3.4</v>
      </c>
      <c r="AG354" s="175">
        <v>3.3</v>
      </c>
      <c r="AH354" s="175">
        <v>3.4</v>
      </c>
      <c r="AI354" s="175">
        <v>3.4</v>
      </c>
      <c r="AJ354" s="175">
        <v>3.5</v>
      </c>
      <c r="AK354" s="175">
        <v>3.4</v>
      </c>
      <c r="AL354" s="175">
        <v>3.4</v>
      </c>
      <c r="AM354" s="175">
        <v>3.3</v>
      </c>
      <c r="AN354" s="175">
        <v>3.2</v>
      </c>
      <c r="AO354" s="175">
        <v>3.2</v>
      </c>
      <c r="AP354" s="175">
        <v>3.2</v>
      </c>
      <c r="AQ354" s="175">
        <v>3.1</v>
      </c>
      <c r="AR354" s="175">
        <v>3</v>
      </c>
      <c r="AS354" s="175">
        <v>2.9</v>
      </c>
      <c r="AT354" s="175">
        <v>2.7</v>
      </c>
      <c r="AU354" s="175">
        <v>2.8</v>
      </c>
      <c r="AV354" s="175">
        <v>2.7</v>
      </c>
      <c r="AW354" s="175">
        <v>2.7</v>
      </c>
    </row>
    <row r="355" spans="3:49" x14ac:dyDescent="0.2">
      <c r="C355" s="32" t="s">
        <v>22</v>
      </c>
      <c r="D355" s="32" t="s">
        <v>118</v>
      </c>
      <c r="E355" s="32" t="s">
        <v>119</v>
      </c>
      <c r="F355" s="6" t="s">
        <v>80</v>
      </c>
      <c r="G355" s="32" t="s">
        <v>131</v>
      </c>
      <c r="H355" s="32" t="s">
        <v>130</v>
      </c>
      <c r="I355" s="175">
        <v>13.3</v>
      </c>
      <c r="J355" s="175">
        <v>13.4</v>
      </c>
      <c r="K355" s="175">
        <v>14.1</v>
      </c>
      <c r="L355" s="175">
        <v>14.1</v>
      </c>
      <c r="M355" s="175">
        <v>14.2</v>
      </c>
      <c r="N355" s="175">
        <v>14.4</v>
      </c>
      <c r="O355" s="175">
        <v>14.1</v>
      </c>
      <c r="P355" s="175">
        <v>14.5</v>
      </c>
      <c r="Q355" s="175">
        <v>14.200000000000001</v>
      </c>
      <c r="R355" s="175">
        <v>14.9</v>
      </c>
      <c r="S355" s="175">
        <v>15.7</v>
      </c>
      <c r="T355" s="175">
        <v>15.8</v>
      </c>
      <c r="U355" s="175">
        <v>16.100000000000001</v>
      </c>
      <c r="V355" s="175">
        <v>15.9</v>
      </c>
      <c r="W355" s="175">
        <v>15.8</v>
      </c>
      <c r="X355" s="175">
        <v>15.8</v>
      </c>
      <c r="Y355" s="175">
        <v>15.7</v>
      </c>
      <c r="Z355" s="175">
        <v>15.8</v>
      </c>
      <c r="AA355" s="175">
        <v>15.8</v>
      </c>
      <c r="AB355" s="175">
        <v>16.100000000000001</v>
      </c>
      <c r="AC355" s="175">
        <v>15.7</v>
      </c>
      <c r="AD355" s="175">
        <v>16</v>
      </c>
      <c r="AE355" s="175">
        <v>16.100000000000001</v>
      </c>
      <c r="AF355" s="175">
        <v>15.4</v>
      </c>
      <c r="AG355" s="175">
        <v>16.100000000000001</v>
      </c>
      <c r="AH355" s="175">
        <v>16</v>
      </c>
      <c r="AI355" s="175">
        <v>16.7</v>
      </c>
      <c r="AJ355" s="175">
        <v>17.3</v>
      </c>
      <c r="AK355" s="175">
        <v>17.8</v>
      </c>
      <c r="AL355" s="175">
        <v>18.399999999999999</v>
      </c>
      <c r="AM355" s="175">
        <v>18.7</v>
      </c>
      <c r="AN355" s="175">
        <v>17.100000000000001</v>
      </c>
      <c r="AO355" s="175">
        <v>16.7</v>
      </c>
      <c r="AP355" s="175">
        <v>15.9</v>
      </c>
      <c r="AQ355" s="175">
        <v>15.3</v>
      </c>
      <c r="AR355" s="175">
        <v>14.9</v>
      </c>
      <c r="AS355" s="175">
        <v>14.9</v>
      </c>
      <c r="AT355" s="175">
        <v>14.5</v>
      </c>
      <c r="AU355" s="175">
        <v>14</v>
      </c>
      <c r="AV355" s="175">
        <v>13.5</v>
      </c>
      <c r="AW355" s="175">
        <v>13.3</v>
      </c>
    </row>
    <row r="356" spans="3:49" x14ac:dyDescent="0.2">
      <c r="C356" s="32" t="s">
        <v>23</v>
      </c>
      <c r="D356" s="32" t="s">
        <v>118</v>
      </c>
      <c r="E356" s="32" t="s">
        <v>119</v>
      </c>
      <c r="F356" s="6" t="s">
        <v>80</v>
      </c>
      <c r="G356" s="32" t="s">
        <v>131</v>
      </c>
      <c r="H356" s="32" t="s">
        <v>130</v>
      </c>
      <c r="I356" s="175">
        <v>10.3</v>
      </c>
      <c r="J356" s="175">
        <v>10.6</v>
      </c>
      <c r="K356" s="175">
        <v>11.2</v>
      </c>
      <c r="L356" s="175">
        <v>11.2</v>
      </c>
      <c r="M356" s="175">
        <v>11.5</v>
      </c>
      <c r="N356" s="175">
        <v>11.6</v>
      </c>
      <c r="O356" s="175">
        <v>10.5</v>
      </c>
      <c r="P356" s="175">
        <v>10.3</v>
      </c>
      <c r="Q356" s="175">
        <v>10.1</v>
      </c>
      <c r="R356" s="175">
        <v>10.5</v>
      </c>
      <c r="S356" s="175">
        <v>11</v>
      </c>
      <c r="T356" s="175">
        <v>11.1</v>
      </c>
      <c r="U356" s="175">
        <v>10.8</v>
      </c>
      <c r="V356" s="175">
        <v>10.8</v>
      </c>
      <c r="W356" s="175">
        <v>10.9</v>
      </c>
      <c r="X356" s="175">
        <v>11.1</v>
      </c>
      <c r="Y356" s="175">
        <v>10.799999999999999</v>
      </c>
      <c r="Z356" s="175">
        <v>11.2</v>
      </c>
      <c r="AA356" s="175">
        <v>11</v>
      </c>
      <c r="AB356" s="175">
        <v>11.3</v>
      </c>
      <c r="AC356" s="175">
        <v>10.8</v>
      </c>
      <c r="AD356" s="175">
        <v>11.5</v>
      </c>
      <c r="AE356" s="175">
        <v>11.7</v>
      </c>
      <c r="AF356" s="175">
        <v>10.5</v>
      </c>
      <c r="AG356" s="175">
        <v>10.8</v>
      </c>
      <c r="AH356" s="175">
        <v>10.5</v>
      </c>
      <c r="AI356" s="175">
        <v>11.2</v>
      </c>
      <c r="AJ356" s="175">
        <v>11.8</v>
      </c>
      <c r="AK356" s="175">
        <v>11.9</v>
      </c>
      <c r="AL356" s="175">
        <v>11.7</v>
      </c>
      <c r="AM356" s="175">
        <v>11.5</v>
      </c>
      <c r="AN356" s="175">
        <v>11.4</v>
      </c>
      <c r="AO356" s="175">
        <v>11.4</v>
      </c>
      <c r="AP356" s="175">
        <v>11.2</v>
      </c>
      <c r="AQ356" s="175">
        <v>10.6</v>
      </c>
      <c r="AR356" s="175">
        <v>10.1</v>
      </c>
      <c r="AS356" s="175">
        <v>10.1</v>
      </c>
      <c r="AT356" s="175">
        <v>10</v>
      </c>
      <c r="AU356" s="175">
        <v>9.5</v>
      </c>
      <c r="AV356" s="175">
        <v>9.3000000000000007</v>
      </c>
      <c r="AW356" s="175">
        <v>9</v>
      </c>
    </row>
    <row r="357" spans="3:49" x14ac:dyDescent="0.2">
      <c r="C357" s="32" t="s">
        <v>24</v>
      </c>
      <c r="D357" s="32" t="s">
        <v>118</v>
      </c>
      <c r="E357" s="32" t="s">
        <v>119</v>
      </c>
      <c r="F357" s="6" t="s">
        <v>80</v>
      </c>
      <c r="G357" s="32" t="s">
        <v>131</v>
      </c>
      <c r="H357" s="32" t="s">
        <v>130</v>
      </c>
      <c r="I357" s="175">
        <v>66.5</v>
      </c>
      <c r="J357" s="175">
        <v>66.900000000000006</v>
      </c>
      <c r="K357" s="175">
        <v>63.9</v>
      </c>
      <c r="L357" s="175">
        <v>62.6</v>
      </c>
      <c r="M357" s="175">
        <v>62.2</v>
      </c>
      <c r="N357" s="175">
        <v>62.5</v>
      </c>
      <c r="O357" s="175">
        <v>65.7</v>
      </c>
      <c r="P357" s="175">
        <v>67.400000000000006</v>
      </c>
      <c r="Q357" s="175">
        <v>67.599999999999994</v>
      </c>
      <c r="R357" s="175">
        <v>71.100000000000009</v>
      </c>
      <c r="S357" s="175">
        <v>72.599999999999994</v>
      </c>
      <c r="T357" s="175">
        <v>72.8</v>
      </c>
      <c r="U357" s="175">
        <v>71.2</v>
      </c>
      <c r="V357" s="175">
        <v>68.7</v>
      </c>
      <c r="W357" s="175">
        <v>68.5</v>
      </c>
      <c r="X357" s="175">
        <v>66.5</v>
      </c>
      <c r="Y357" s="175">
        <v>66</v>
      </c>
      <c r="Z357" s="175">
        <v>66.900000000000006</v>
      </c>
      <c r="AA357" s="175">
        <v>65.900000000000006</v>
      </c>
      <c r="AB357" s="175">
        <v>65.8</v>
      </c>
      <c r="AC357" s="175">
        <v>67.7</v>
      </c>
      <c r="AD357" s="175">
        <v>67.3</v>
      </c>
      <c r="AE357" s="175">
        <v>67.599999999999994</v>
      </c>
      <c r="AF357" s="175">
        <v>65.5</v>
      </c>
      <c r="AG357" s="175">
        <v>64.599999999999994</v>
      </c>
      <c r="AH357" s="175">
        <v>65.7</v>
      </c>
      <c r="AI357" s="175">
        <v>67.599999999999994</v>
      </c>
      <c r="AJ357" s="175">
        <v>70</v>
      </c>
      <c r="AK357" s="175">
        <v>70</v>
      </c>
      <c r="AL357" s="175">
        <v>68.599999999999994</v>
      </c>
      <c r="AM357" s="175">
        <v>67.2</v>
      </c>
      <c r="AN357" s="175">
        <v>64</v>
      </c>
      <c r="AO357" s="175">
        <v>62.1</v>
      </c>
      <c r="AP357" s="175">
        <v>59.9</v>
      </c>
      <c r="AQ357" s="175">
        <v>58</v>
      </c>
      <c r="AR357" s="175">
        <v>57.9</v>
      </c>
      <c r="AS357" s="175">
        <v>56.2</v>
      </c>
      <c r="AT357" s="175">
        <v>55.2</v>
      </c>
      <c r="AU357" s="175">
        <v>56.8</v>
      </c>
      <c r="AV357" s="175">
        <v>56</v>
      </c>
      <c r="AW357" s="175">
        <v>57.2</v>
      </c>
    </row>
    <row r="358" spans="3:49" x14ac:dyDescent="0.2">
      <c r="C358" s="32" t="s">
        <v>25</v>
      </c>
      <c r="D358" s="32" t="s">
        <v>118</v>
      </c>
      <c r="E358" s="32" t="s">
        <v>119</v>
      </c>
      <c r="F358" s="6" t="s">
        <v>80</v>
      </c>
      <c r="G358" s="32" t="s">
        <v>131</v>
      </c>
      <c r="H358" s="32" t="s">
        <v>130</v>
      </c>
      <c r="I358" s="175">
        <v>29.9</v>
      </c>
      <c r="J358" s="175">
        <v>30.8</v>
      </c>
      <c r="K358" s="175">
        <v>30.9</v>
      </c>
      <c r="L358" s="175">
        <v>31.5</v>
      </c>
      <c r="M358" s="175">
        <v>31.3</v>
      </c>
      <c r="N358" s="175">
        <v>31.5</v>
      </c>
      <c r="O358" s="175">
        <v>31.3</v>
      </c>
      <c r="P358" s="175">
        <v>31.2</v>
      </c>
      <c r="Q358" s="175">
        <v>31.1</v>
      </c>
      <c r="R358" s="175">
        <v>33.400000000000006</v>
      </c>
      <c r="S358" s="175">
        <v>34</v>
      </c>
      <c r="T358" s="175">
        <v>34.5</v>
      </c>
      <c r="U358" s="175">
        <v>33.700000000000003</v>
      </c>
      <c r="V358" s="175">
        <v>33.1</v>
      </c>
      <c r="W358" s="175">
        <v>32.5</v>
      </c>
      <c r="X358" s="175">
        <v>32.200000000000003</v>
      </c>
      <c r="Y358" s="175">
        <v>33.6</v>
      </c>
      <c r="Z358" s="175">
        <v>31.9</v>
      </c>
      <c r="AA358" s="175">
        <v>30.5</v>
      </c>
      <c r="AB358" s="175">
        <v>30.1</v>
      </c>
      <c r="AC358" s="175">
        <v>30.3</v>
      </c>
      <c r="AD358" s="175">
        <v>29.9</v>
      </c>
      <c r="AE358" s="175">
        <v>31.1</v>
      </c>
      <c r="AF358" s="175">
        <v>32.799999999999997</v>
      </c>
      <c r="AG358" s="175">
        <v>32.6</v>
      </c>
      <c r="AH358" s="175">
        <v>33.4</v>
      </c>
      <c r="AI358" s="175">
        <v>34.9</v>
      </c>
      <c r="AJ358" s="175">
        <v>36.200000000000003</v>
      </c>
      <c r="AK358" s="175">
        <v>36.4</v>
      </c>
      <c r="AL358" s="175">
        <v>35.700000000000003</v>
      </c>
      <c r="AM358" s="175">
        <v>34.9</v>
      </c>
      <c r="AN358" s="175">
        <v>33.6</v>
      </c>
      <c r="AO358" s="175">
        <v>32.1</v>
      </c>
      <c r="AP358" s="175">
        <v>28.8</v>
      </c>
      <c r="AQ358" s="175">
        <v>27.9</v>
      </c>
      <c r="AR358" s="175">
        <v>26.6</v>
      </c>
      <c r="AS358" s="175">
        <v>27.2</v>
      </c>
      <c r="AT358" s="175">
        <v>26.5</v>
      </c>
      <c r="AU358" s="175">
        <v>26.3</v>
      </c>
      <c r="AV358" s="175">
        <v>25.7</v>
      </c>
      <c r="AW358" s="175">
        <v>25.2</v>
      </c>
    </row>
    <row r="359" spans="3:49" x14ac:dyDescent="0.2">
      <c r="C359" s="32" t="s">
        <v>26</v>
      </c>
      <c r="D359" s="32" t="s">
        <v>118</v>
      </c>
      <c r="E359" s="32" t="s">
        <v>119</v>
      </c>
      <c r="F359" s="6" t="s">
        <v>80</v>
      </c>
      <c r="G359" s="32" t="s">
        <v>131</v>
      </c>
      <c r="H359" s="32" t="s">
        <v>130</v>
      </c>
      <c r="I359" s="175">
        <v>5.2</v>
      </c>
      <c r="J359" s="175">
        <v>5.3</v>
      </c>
      <c r="K359" s="175">
        <v>5.5</v>
      </c>
      <c r="L359" s="175">
        <v>5.7</v>
      </c>
      <c r="M359" s="175">
        <v>5.9</v>
      </c>
      <c r="N359" s="175">
        <v>5.7</v>
      </c>
      <c r="O359" s="175">
        <v>5.0999999999999996</v>
      </c>
      <c r="P359" s="175">
        <v>5.0999999999999996</v>
      </c>
      <c r="Q359" s="175">
        <v>4.9000000000000004</v>
      </c>
      <c r="R359" s="175">
        <v>5.8</v>
      </c>
      <c r="S359" s="175">
        <v>5.8</v>
      </c>
      <c r="T359" s="175">
        <v>5.8</v>
      </c>
      <c r="U359" s="175">
        <v>6</v>
      </c>
      <c r="V359" s="175">
        <v>5.9</v>
      </c>
      <c r="W359" s="175">
        <v>6.2</v>
      </c>
      <c r="X359" s="175">
        <v>6.1</v>
      </c>
      <c r="Y359" s="175">
        <v>6</v>
      </c>
      <c r="Z359" s="175">
        <v>6</v>
      </c>
      <c r="AA359" s="175">
        <v>6.4</v>
      </c>
      <c r="AB359" s="175">
        <v>6.3</v>
      </c>
      <c r="AC359" s="175">
        <v>6.4</v>
      </c>
      <c r="AD359" s="175">
        <v>6.8</v>
      </c>
      <c r="AE359" s="175">
        <v>6.8</v>
      </c>
      <c r="AF359" s="175">
        <v>6.2</v>
      </c>
      <c r="AG359" s="175">
        <v>6.2</v>
      </c>
      <c r="AH359" s="175">
        <v>6.5</v>
      </c>
      <c r="AI359" s="175">
        <v>6.2</v>
      </c>
      <c r="AJ359" s="175">
        <v>6.1</v>
      </c>
      <c r="AK359" s="175">
        <v>6.6</v>
      </c>
      <c r="AL359" s="175">
        <v>6.7</v>
      </c>
      <c r="AM359" s="175">
        <v>6.5</v>
      </c>
      <c r="AN359" s="175">
        <v>6.1</v>
      </c>
      <c r="AO359" s="175">
        <v>5.8</v>
      </c>
      <c r="AP359" s="175">
        <v>5.6</v>
      </c>
      <c r="AQ359" s="175">
        <v>5.7</v>
      </c>
      <c r="AR359" s="175">
        <v>5.8</v>
      </c>
      <c r="AS359" s="175">
        <v>5.5</v>
      </c>
      <c r="AT359" s="175">
        <v>5.4</v>
      </c>
      <c r="AU359" s="175">
        <v>5</v>
      </c>
      <c r="AV359" s="175">
        <v>5.0999999999999996</v>
      </c>
      <c r="AW359" s="175">
        <v>4.9000000000000004</v>
      </c>
    </row>
    <row r="360" spans="3:49" x14ac:dyDescent="0.2">
      <c r="C360" s="32" t="s">
        <v>27</v>
      </c>
      <c r="D360" s="32" t="s">
        <v>118</v>
      </c>
      <c r="E360" s="32" t="s">
        <v>119</v>
      </c>
      <c r="F360" s="6" t="s">
        <v>80</v>
      </c>
      <c r="G360" s="32" t="s">
        <v>131</v>
      </c>
      <c r="H360" s="32" t="s">
        <v>130</v>
      </c>
      <c r="I360" s="175">
        <v>17.8</v>
      </c>
      <c r="J360" s="175">
        <v>18.5</v>
      </c>
      <c r="K360" s="175">
        <v>18.7</v>
      </c>
      <c r="L360" s="175">
        <v>18.3</v>
      </c>
      <c r="M360" s="175">
        <v>18.7</v>
      </c>
      <c r="N360" s="175">
        <v>18</v>
      </c>
      <c r="O360" s="175">
        <v>18.100000000000001</v>
      </c>
      <c r="P360" s="175">
        <v>17.5</v>
      </c>
      <c r="Q360" s="175">
        <v>17.3</v>
      </c>
      <c r="R360" s="175">
        <v>18.100000000000001</v>
      </c>
      <c r="S360" s="175">
        <v>18.5</v>
      </c>
      <c r="T360" s="175">
        <v>19.100000000000001</v>
      </c>
      <c r="U360" s="175">
        <v>19.100000000000001</v>
      </c>
      <c r="V360" s="175">
        <v>18.7</v>
      </c>
      <c r="W360" s="175">
        <v>18.399999999999999</v>
      </c>
      <c r="X360" s="175">
        <v>18.8</v>
      </c>
      <c r="Y360" s="175">
        <v>18.3</v>
      </c>
      <c r="Z360" s="175">
        <v>18.099999999999998</v>
      </c>
      <c r="AA360" s="175">
        <v>17.3</v>
      </c>
      <c r="AB360" s="175">
        <v>17.5</v>
      </c>
      <c r="AC360" s="175">
        <v>16.399999999999999</v>
      </c>
      <c r="AD360" s="175">
        <v>16.2</v>
      </c>
      <c r="AE360" s="175">
        <v>16.100000000000001</v>
      </c>
      <c r="AF360" s="175">
        <v>15.9</v>
      </c>
      <c r="AG360" s="175">
        <v>16.399999999999999</v>
      </c>
      <c r="AH360" s="175">
        <v>17</v>
      </c>
      <c r="AI360" s="175">
        <v>18.100000000000001</v>
      </c>
      <c r="AJ360" s="175">
        <v>18.399999999999999</v>
      </c>
      <c r="AK360" s="175">
        <v>18.7</v>
      </c>
      <c r="AL360" s="175">
        <v>18.8</v>
      </c>
      <c r="AM360" s="175">
        <v>18.399999999999999</v>
      </c>
      <c r="AN360" s="175">
        <v>16.899999999999999</v>
      </c>
      <c r="AO360" s="175">
        <v>15.9</v>
      </c>
      <c r="AP360" s="175">
        <v>15.8</v>
      </c>
      <c r="AQ360" s="175">
        <v>15.1</v>
      </c>
      <c r="AR360" s="175">
        <v>14.5</v>
      </c>
      <c r="AS360" s="175">
        <v>14.6</v>
      </c>
      <c r="AT360" s="175">
        <v>14.5</v>
      </c>
      <c r="AU360" s="175">
        <v>14.9</v>
      </c>
      <c r="AV360" s="175">
        <v>14.3</v>
      </c>
      <c r="AW360" s="175">
        <v>14.5</v>
      </c>
    </row>
    <row r="361" spans="3:49" x14ac:dyDescent="0.2">
      <c r="C361" s="32" t="s">
        <v>28</v>
      </c>
      <c r="D361" s="32" t="s">
        <v>118</v>
      </c>
      <c r="E361" s="32" t="s">
        <v>119</v>
      </c>
      <c r="F361" s="6" t="s">
        <v>80</v>
      </c>
      <c r="G361" s="32" t="s">
        <v>131</v>
      </c>
      <c r="H361" s="32" t="s">
        <v>130</v>
      </c>
      <c r="I361" s="175">
        <v>65.099999999999994</v>
      </c>
      <c r="J361" s="175">
        <v>63.9</v>
      </c>
      <c r="K361" s="175">
        <v>63.3</v>
      </c>
      <c r="L361" s="175">
        <v>65.900000000000006</v>
      </c>
      <c r="M361" s="175">
        <v>63.8</v>
      </c>
      <c r="N361" s="175">
        <v>63.8</v>
      </c>
      <c r="O361" s="175">
        <v>68</v>
      </c>
      <c r="P361" s="175">
        <v>69.3</v>
      </c>
      <c r="Q361" s="175">
        <v>68.599999999999994</v>
      </c>
      <c r="R361" s="175">
        <v>68.800000000000011</v>
      </c>
      <c r="S361" s="175">
        <v>70.5</v>
      </c>
      <c r="T361" s="175">
        <v>74.099999999999994</v>
      </c>
      <c r="U361" s="175">
        <v>75.099999999999994</v>
      </c>
      <c r="V361" s="175">
        <v>74.3</v>
      </c>
      <c r="W361" s="175">
        <v>74.3</v>
      </c>
      <c r="X361" s="175">
        <v>75.7</v>
      </c>
      <c r="Y361" s="175">
        <v>73.2</v>
      </c>
      <c r="Z361" s="175">
        <v>72.7</v>
      </c>
      <c r="AA361" s="175">
        <v>76.400000000000006</v>
      </c>
      <c r="AB361" s="175">
        <v>78.100000000000009</v>
      </c>
      <c r="AC361" s="175">
        <v>82.5</v>
      </c>
      <c r="AD361" s="175">
        <v>83.1</v>
      </c>
      <c r="AE361" s="175">
        <v>82.1</v>
      </c>
      <c r="AF361" s="175">
        <v>85.4</v>
      </c>
      <c r="AG361" s="175">
        <v>86.3</v>
      </c>
      <c r="AH361" s="175">
        <v>89.6</v>
      </c>
      <c r="AI361" s="175">
        <v>93.4</v>
      </c>
      <c r="AJ361" s="175">
        <v>97.6</v>
      </c>
      <c r="AK361" s="175">
        <v>100.4</v>
      </c>
      <c r="AL361" s="175">
        <v>98.9</v>
      </c>
      <c r="AM361" s="175">
        <v>98.7</v>
      </c>
      <c r="AN361" s="175">
        <v>98</v>
      </c>
      <c r="AO361" s="175">
        <v>96.9</v>
      </c>
      <c r="AP361" s="175">
        <v>96.3</v>
      </c>
      <c r="AQ361" s="175">
        <v>95.3</v>
      </c>
      <c r="AR361" s="175">
        <v>94.2</v>
      </c>
      <c r="AS361" s="175">
        <v>98.7</v>
      </c>
      <c r="AT361" s="175">
        <v>99.7</v>
      </c>
      <c r="AU361" s="175">
        <v>101.5</v>
      </c>
      <c r="AV361" s="175">
        <v>104.4</v>
      </c>
      <c r="AW361" s="175">
        <v>105.8</v>
      </c>
    </row>
    <row r="362" spans="3:49" x14ac:dyDescent="0.2">
      <c r="C362" s="32" t="s">
        <v>29</v>
      </c>
      <c r="D362" s="32" t="s">
        <v>118</v>
      </c>
      <c r="E362" s="32" t="s">
        <v>119</v>
      </c>
      <c r="F362" s="6" t="s">
        <v>80</v>
      </c>
      <c r="G362" s="32" t="s">
        <v>131</v>
      </c>
      <c r="H362" s="32" t="s">
        <v>130</v>
      </c>
      <c r="I362" s="175">
        <v>5.6</v>
      </c>
      <c r="J362" s="175">
        <v>5.9</v>
      </c>
      <c r="K362" s="175">
        <v>5.6</v>
      </c>
      <c r="L362" s="175">
        <v>5.6</v>
      </c>
      <c r="M362" s="175">
        <v>6.1</v>
      </c>
      <c r="N362" s="175">
        <v>6.3</v>
      </c>
      <c r="O362" s="175">
        <v>6.5</v>
      </c>
      <c r="P362" s="175">
        <v>6.6</v>
      </c>
      <c r="Q362" s="175">
        <v>7.1</v>
      </c>
      <c r="R362" s="175">
        <v>7.7</v>
      </c>
      <c r="S362" s="175">
        <v>8.1</v>
      </c>
      <c r="T362" s="175">
        <v>8.1</v>
      </c>
      <c r="U362" s="175">
        <v>7.9</v>
      </c>
      <c r="V362" s="175">
        <v>8.3000000000000007</v>
      </c>
      <c r="W362" s="175">
        <v>7.9</v>
      </c>
      <c r="X362" s="175">
        <v>7.1</v>
      </c>
      <c r="Y362" s="175">
        <v>7.4</v>
      </c>
      <c r="Z362" s="175">
        <v>7.2</v>
      </c>
      <c r="AA362" s="175">
        <v>7.2</v>
      </c>
      <c r="AB362" s="175">
        <v>7.6</v>
      </c>
      <c r="AC362" s="175">
        <v>7</v>
      </c>
      <c r="AD362" s="175">
        <v>7.3</v>
      </c>
      <c r="AE362" s="175">
        <v>7.5</v>
      </c>
      <c r="AF362" s="175">
        <v>6.9</v>
      </c>
      <c r="AG362" s="175">
        <v>7.7</v>
      </c>
      <c r="AH362" s="175">
        <v>7.7</v>
      </c>
      <c r="AI362" s="175">
        <v>7.8</v>
      </c>
      <c r="AJ362" s="175">
        <v>8.3000000000000007</v>
      </c>
      <c r="AK362" s="175">
        <v>8.3000000000000007</v>
      </c>
      <c r="AL362" s="175">
        <v>8.1</v>
      </c>
      <c r="AM362" s="175">
        <v>8</v>
      </c>
      <c r="AN362" s="175">
        <v>8.1</v>
      </c>
      <c r="AO362" s="175">
        <v>7.6</v>
      </c>
      <c r="AP362" s="175">
        <v>7.1</v>
      </c>
      <c r="AQ362" s="175">
        <v>6.8</v>
      </c>
      <c r="AR362" s="175">
        <v>6.7</v>
      </c>
      <c r="AS362" s="175">
        <v>6.8</v>
      </c>
      <c r="AT362" s="175">
        <v>6.8</v>
      </c>
      <c r="AU362" s="175">
        <v>6.5</v>
      </c>
      <c r="AV362" s="175">
        <v>6.4</v>
      </c>
      <c r="AW362" s="175">
        <v>6.3</v>
      </c>
    </row>
    <row r="363" spans="3:49" x14ac:dyDescent="0.2">
      <c r="C363" s="32" t="s">
        <v>30</v>
      </c>
      <c r="D363" s="32" t="s">
        <v>118</v>
      </c>
      <c r="E363" s="32" t="s">
        <v>119</v>
      </c>
      <c r="F363" s="6" t="s">
        <v>80</v>
      </c>
      <c r="G363" s="32" t="s">
        <v>131</v>
      </c>
      <c r="H363" s="32" t="s">
        <v>130</v>
      </c>
      <c r="I363" s="175">
        <v>3.4</v>
      </c>
      <c r="J363" s="175">
        <v>3.3</v>
      </c>
      <c r="K363" s="175">
        <v>3.4</v>
      </c>
      <c r="L363" s="175">
        <v>3.6</v>
      </c>
      <c r="M363" s="175">
        <v>3.7</v>
      </c>
      <c r="N363" s="175">
        <v>3.6</v>
      </c>
      <c r="O363" s="175">
        <v>3.8</v>
      </c>
      <c r="P363" s="175">
        <v>3.9</v>
      </c>
      <c r="Q363" s="175">
        <v>3.8</v>
      </c>
      <c r="R363" s="175">
        <v>3.9</v>
      </c>
      <c r="S363" s="175">
        <v>4.0999999999999996</v>
      </c>
      <c r="T363" s="175">
        <v>4.2</v>
      </c>
      <c r="U363" s="175">
        <v>4.3</v>
      </c>
      <c r="V363" s="175">
        <v>4.0999999999999996</v>
      </c>
      <c r="W363" s="175">
        <v>4.0999999999999996</v>
      </c>
      <c r="X363" s="175">
        <v>4.3</v>
      </c>
      <c r="Y363" s="175">
        <v>4.5</v>
      </c>
      <c r="Z363" s="175">
        <v>4.6999999999999993</v>
      </c>
      <c r="AA363" s="175">
        <v>4.7</v>
      </c>
      <c r="AB363" s="175">
        <v>4.8</v>
      </c>
      <c r="AC363" s="175">
        <v>4.5999999999999996</v>
      </c>
      <c r="AD363" s="175">
        <v>4.4000000000000004</v>
      </c>
      <c r="AE363" s="175">
        <v>4.3</v>
      </c>
      <c r="AF363" s="175">
        <v>4.0999999999999996</v>
      </c>
      <c r="AG363" s="175">
        <v>4.0999999999999996</v>
      </c>
      <c r="AH363" s="175">
        <v>4</v>
      </c>
      <c r="AI363" s="175">
        <v>4.0999999999999996</v>
      </c>
      <c r="AJ363" s="175">
        <v>4.5</v>
      </c>
      <c r="AK363" s="175">
        <v>4.7</v>
      </c>
      <c r="AL363" s="175">
        <v>4.7</v>
      </c>
      <c r="AM363" s="175">
        <v>4.5</v>
      </c>
      <c r="AN363" s="175">
        <v>4.3</v>
      </c>
      <c r="AO363" s="175">
        <v>4.2</v>
      </c>
      <c r="AP363" s="175">
        <v>4.0999999999999996</v>
      </c>
      <c r="AQ363" s="175">
        <v>4</v>
      </c>
      <c r="AR363" s="175">
        <v>3.9</v>
      </c>
      <c r="AS363" s="175">
        <v>3.8</v>
      </c>
      <c r="AT363" s="175">
        <v>3.9</v>
      </c>
      <c r="AU363" s="175">
        <v>3.7</v>
      </c>
      <c r="AV363" s="175">
        <v>3.6</v>
      </c>
      <c r="AW363" s="175">
        <v>3.5</v>
      </c>
    </row>
    <row r="364" spans="3:49" x14ac:dyDescent="0.2">
      <c r="C364" s="32" t="s">
        <v>31</v>
      </c>
      <c r="D364" s="32" t="s">
        <v>118</v>
      </c>
      <c r="E364" s="32" t="s">
        <v>119</v>
      </c>
      <c r="F364" s="6" t="s">
        <v>80</v>
      </c>
      <c r="G364" s="32" t="s">
        <v>131</v>
      </c>
      <c r="H364" s="32" t="s">
        <v>130</v>
      </c>
      <c r="I364" s="175">
        <v>25</v>
      </c>
      <c r="J364" s="175">
        <v>24.9</v>
      </c>
      <c r="K364" s="175">
        <v>24.200000000000003</v>
      </c>
      <c r="L364" s="175">
        <v>23.7</v>
      </c>
      <c r="M364" s="175">
        <v>23.1</v>
      </c>
      <c r="N364" s="175">
        <v>22.7</v>
      </c>
      <c r="O364" s="175">
        <v>22.7</v>
      </c>
      <c r="P364" s="175">
        <v>21.4</v>
      </c>
      <c r="Q364" s="175">
        <v>21.1</v>
      </c>
      <c r="R364" s="175">
        <v>21.700000000000003</v>
      </c>
      <c r="S364" s="175">
        <v>21.9</v>
      </c>
      <c r="T364" s="175">
        <v>21.4</v>
      </c>
      <c r="U364" s="175">
        <v>21.1</v>
      </c>
      <c r="V364" s="175">
        <v>20.8</v>
      </c>
      <c r="W364" s="175">
        <v>20.8</v>
      </c>
      <c r="X364" s="175">
        <v>19.399999999999999</v>
      </c>
      <c r="Y364" s="175">
        <v>19.399999999999999</v>
      </c>
      <c r="Z364" s="175">
        <v>20.200000000000003</v>
      </c>
      <c r="AA364" s="175">
        <v>19.100000000000001</v>
      </c>
      <c r="AB364" s="175">
        <v>19.100000000000001</v>
      </c>
      <c r="AC364" s="175">
        <v>17.8</v>
      </c>
      <c r="AD364" s="175">
        <v>17.100000000000001</v>
      </c>
      <c r="AE364" s="175">
        <v>16.8</v>
      </c>
      <c r="AF364" s="175">
        <v>18.100000000000001</v>
      </c>
      <c r="AG364" s="175">
        <v>18</v>
      </c>
      <c r="AH364" s="175">
        <v>17.899999999999999</v>
      </c>
      <c r="AI364" s="175">
        <v>18</v>
      </c>
      <c r="AJ364" s="175">
        <v>18.399999999999999</v>
      </c>
      <c r="AK364" s="175">
        <v>18.7</v>
      </c>
      <c r="AL364" s="175">
        <v>18.100000000000001</v>
      </c>
      <c r="AM364" s="175">
        <v>18.100000000000001</v>
      </c>
      <c r="AN364" s="175">
        <v>17.2</v>
      </c>
      <c r="AO364" s="175">
        <v>16.8</v>
      </c>
      <c r="AP364" s="175">
        <v>16.100000000000001</v>
      </c>
      <c r="AQ364" s="175">
        <v>15.9</v>
      </c>
      <c r="AR364" s="175">
        <v>15.6</v>
      </c>
      <c r="AS364" s="175">
        <v>15.5</v>
      </c>
      <c r="AT364" s="175">
        <v>15.2</v>
      </c>
      <c r="AU364" s="175">
        <v>14.8</v>
      </c>
      <c r="AV364" s="175">
        <v>14.8</v>
      </c>
      <c r="AW364" s="175">
        <v>14.4</v>
      </c>
    </row>
    <row r="365" spans="3:49" x14ac:dyDescent="0.2">
      <c r="C365" s="32" t="s">
        <v>32</v>
      </c>
      <c r="D365" s="32" t="s">
        <v>118</v>
      </c>
      <c r="E365" s="32" t="s">
        <v>119</v>
      </c>
      <c r="F365" s="6" t="s">
        <v>80</v>
      </c>
      <c r="G365" s="32" t="s">
        <v>131</v>
      </c>
      <c r="H365" s="32" t="s">
        <v>130</v>
      </c>
      <c r="I365" s="175">
        <v>2.2000000000000002</v>
      </c>
      <c r="J365" s="175">
        <v>2.1</v>
      </c>
      <c r="K365" s="175">
        <v>2.2000000000000002</v>
      </c>
      <c r="L365" s="175">
        <v>2.2999999999999998</v>
      </c>
      <c r="M365" s="175">
        <v>2.2000000000000002</v>
      </c>
      <c r="N365" s="175">
        <v>2.4</v>
      </c>
      <c r="O365" s="175">
        <v>2.2000000000000002</v>
      </c>
      <c r="P365" s="175">
        <v>2.2999999999999998</v>
      </c>
      <c r="Q365" s="175">
        <v>2.2000000000000002</v>
      </c>
      <c r="R365" s="175">
        <v>2.2000000000000002</v>
      </c>
      <c r="S365" s="175">
        <v>2.5</v>
      </c>
      <c r="T365" s="175">
        <v>2.5</v>
      </c>
      <c r="U365" s="175">
        <v>2.2999999999999998</v>
      </c>
      <c r="V365" s="175">
        <v>2.4</v>
      </c>
      <c r="W365" s="175">
        <v>2.2999999999999998</v>
      </c>
      <c r="X365" s="175">
        <v>2.4</v>
      </c>
      <c r="Y365" s="175">
        <v>2.4</v>
      </c>
      <c r="Z365" s="175">
        <v>2.4</v>
      </c>
      <c r="AA365" s="175">
        <v>2.7</v>
      </c>
      <c r="AB365" s="175">
        <v>2.7</v>
      </c>
      <c r="AC365" s="175">
        <v>2.7</v>
      </c>
      <c r="AD365" s="175">
        <v>2.7</v>
      </c>
      <c r="AE365" s="175">
        <v>2.6</v>
      </c>
      <c r="AF365" s="175">
        <v>2.7</v>
      </c>
      <c r="AG365" s="175">
        <v>2.7</v>
      </c>
      <c r="AH365" s="175">
        <v>2.8</v>
      </c>
      <c r="AI365" s="175">
        <v>2.2999999999999998</v>
      </c>
      <c r="AJ365" s="175">
        <v>2.4</v>
      </c>
      <c r="AK365" s="175">
        <v>2.4</v>
      </c>
      <c r="AL365" s="175">
        <v>2.4</v>
      </c>
      <c r="AM365" s="175">
        <v>2.2999999999999998</v>
      </c>
      <c r="AN365" s="175">
        <v>2.1</v>
      </c>
      <c r="AO365" s="175">
        <v>2.1</v>
      </c>
      <c r="AP365" s="175">
        <v>2</v>
      </c>
      <c r="AQ365" s="175">
        <v>1.9</v>
      </c>
      <c r="AR365" s="175">
        <v>1.8</v>
      </c>
      <c r="AS365" s="175">
        <v>1.9</v>
      </c>
      <c r="AT365" s="175">
        <v>1.9</v>
      </c>
      <c r="AU365" s="175">
        <v>1.8</v>
      </c>
      <c r="AV365" s="175">
        <v>1.8</v>
      </c>
      <c r="AW365" s="175">
        <v>1.9</v>
      </c>
    </row>
    <row r="366" spans="3:49" x14ac:dyDescent="0.2">
      <c r="C366" s="32" t="s">
        <v>33</v>
      </c>
      <c r="D366" s="32" t="s">
        <v>118</v>
      </c>
      <c r="E366" s="32" t="s">
        <v>119</v>
      </c>
      <c r="F366" s="6" t="s">
        <v>80</v>
      </c>
      <c r="G366" s="32" t="s">
        <v>131</v>
      </c>
      <c r="H366" s="32" t="s">
        <v>130</v>
      </c>
      <c r="I366" s="175">
        <v>321.2</v>
      </c>
      <c r="J366" s="175">
        <v>323.8</v>
      </c>
      <c r="K366" s="175">
        <v>321.69999999999993</v>
      </c>
      <c r="L366" s="175">
        <v>324.10000000000002</v>
      </c>
      <c r="M366" s="175">
        <v>320.3</v>
      </c>
      <c r="N366" s="175">
        <v>320.09999999999997</v>
      </c>
      <c r="O366" s="175">
        <v>325.7</v>
      </c>
      <c r="P366" s="175">
        <v>327.7</v>
      </c>
      <c r="Q366" s="175">
        <v>325.40000000000003</v>
      </c>
      <c r="R366" s="175">
        <v>338.8</v>
      </c>
      <c r="S366" s="175">
        <v>345.1</v>
      </c>
      <c r="T366" s="175">
        <v>351.5</v>
      </c>
      <c r="U366" s="175">
        <v>348.7</v>
      </c>
      <c r="V366" s="175">
        <v>343.20000000000005</v>
      </c>
      <c r="W366" s="175">
        <v>342.2</v>
      </c>
      <c r="X366" s="175">
        <v>339.09999999999997</v>
      </c>
      <c r="Y366" s="175">
        <v>337.09999999999997</v>
      </c>
      <c r="Z366" s="175">
        <v>337.09999999999991</v>
      </c>
      <c r="AA366" s="175">
        <v>336.50000000000006</v>
      </c>
      <c r="AB366" s="175">
        <v>339.70000000000005</v>
      </c>
      <c r="AC366" s="175">
        <v>340</v>
      </c>
      <c r="AD366" s="175">
        <v>340.6</v>
      </c>
      <c r="AE366" s="175">
        <v>344.1</v>
      </c>
      <c r="AF366" s="175">
        <v>344.70000000000005</v>
      </c>
      <c r="AG366" s="175">
        <v>346.6</v>
      </c>
      <c r="AH366" s="175">
        <v>354.29999999999995</v>
      </c>
      <c r="AI366" s="175">
        <v>366.20000000000005</v>
      </c>
      <c r="AJ366" s="175">
        <v>379.99999999999994</v>
      </c>
      <c r="AK366" s="175">
        <v>386.99999999999994</v>
      </c>
      <c r="AL366" s="175">
        <v>381.8</v>
      </c>
      <c r="AM366" s="175">
        <v>376.80000000000007</v>
      </c>
      <c r="AN366" s="175">
        <v>362.50000000000006</v>
      </c>
      <c r="AO366" s="175">
        <v>353.40000000000009</v>
      </c>
      <c r="AP366" s="175">
        <v>341.60000000000008</v>
      </c>
      <c r="AQ366" s="175">
        <v>333.59999999999997</v>
      </c>
      <c r="AR366" s="175">
        <v>325.89999999999998</v>
      </c>
      <c r="AS366" s="175">
        <v>329.40000000000003</v>
      </c>
      <c r="AT366" s="175">
        <v>327.39999999999998</v>
      </c>
      <c r="AU366" s="175">
        <v>327.60000000000008</v>
      </c>
      <c r="AV366" s="175">
        <v>327.3</v>
      </c>
      <c r="AW366" s="175">
        <v>326.99999999999994</v>
      </c>
    </row>
    <row r="367" spans="3:49" x14ac:dyDescent="0.2">
      <c r="C367" s="32" t="s">
        <v>34</v>
      </c>
      <c r="D367" s="32" t="s">
        <v>118</v>
      </c>
      <c r="E367" s="32" t="s">
        <v>119</v>
      </c>
      <c r="F367" s="6" t="s">
        <v>80</v>
      </c>
      <c r="G367" s="32" t="s">
        <v>131</v>
      </c>
      <c r="H367" s="32" t="s">
        <v>130</v>
      </c>
      <c r="I367" s="175">
        <v>0</v>
      </c>
      <c r="J367" s="175">
        <v>0</v>
      </c>
      <c r="K367" s="175">
        <v>0</v>
      </c>
      <c r="L367" s="175">
        <v>0</v>
      </c>
      <c r="M367" s="175">
        <v>0</v>
      </c>
      <c r="N367" s="175">
        <v>0</v>
      </c>
      <c r="O367" s="175">
        <v>0</v>
      </c>
      <c r="P367" s="175">
        <v>0</v>
      </c>
      <c r="Q367" s="175">
        <v>0</v>
      </c>
      <c r="R367" s="175">
        <v>0</v>
      </c>
      <c r="S367" s="175">
        <v>0</v>
      </c>
      <c r="T367" s="175">
        <v>0</v>
      </c>
      <c r="U367" s="175">
        <v>0</v>
      </c>
      <c r="V367" s="175">
        <v>0</v>
      </c>
      <c r="W367" s="175">
        <v>0</v>
      </c>
      <c r="X367" s="175">
        <v>0</v>
      </c>
      <c r="Y367" s="175">
        <v>0</v>
      </c>
      <c r="Z367" s="175">
        <v>0</v>
      </c>
      <c r="AA367" s="175">
        <v>0</v>
      </c>
      <c r="AB367" s="175">
        <v>0</v>
      </c>
      <c r="AC367" s="175">
        <v>0</v>
      </c>
      <c r="AD367" s="175">
        <v>0</v>
      </c>
      <c r="AE367" s="175">
        <v>0</v>
      </c>
      <c r="AF367" s="175">
        <v>0</v>
      </c>
      <c r="AG367" s="175">
        <v>0</v>
      </c>
      <c r="AH367" s="175">
        <v>0</v>
      </c>
      <c r="AI367" s="175">
        <v>0</v>
      </c>
      <c r="AJ367" s="175">
        <v>0</v>
      </c>
      <c r="AK367" s="175">
        <v>0</v>
      </c>
      <c r="AL367" s="175">
        <v>0</v>
      </c>
      <c r="AM367" s="175">
        <v>0</v>
      </c>
      <c r="AN367" s="175">
        <v>0</v>
      </c>
      <c r="AO367" s="175">
        <v>0</v>
      </c>
      <c r="AP367" s="175">
        <v>0</v>
      </c>
      <c r="AQ367" s="175">
        <v>0</v>
      </c>
      <c r="AR367" s="175">
        <v>0</v>
      </c>
      <c r="AS367" s="175">
        <v>0</v>
      </c>
      <c r="AT367" s="175">
        <v>0</v>
      </c>
      <c r="AU367" s="175">
        <v>0</v>
      </c>
      <c r="AV367" s="175">
        <v>0</v>
      </c>
      <c r="AW367" s="175">
        <v>0</v>
      </c>
    </row>
    <row r="368" spans="3:49" ht="12" thickBot="1" x14ac:dyDescent="0.25">
      <c r="C368" s="168" t="s">
        <v>35</v>
      </c>
      <c r="D368" s="168" t="s">
        <v>118</v>
      </c>
      <c r="E368" s="168" t="s">
        <v>119</v>
      </c>
      <c r="F368" s="169" t="s">
        <v>80</v>
      </c>
      <c r="G368" s="168" t="s">
        <v>131</v>
      </c>
      <c r="H368" s="168" t="s">
        <v>130</v>
      </c>
      <c r="I368" s="176">
        <v>321.2</v>
      </c>
      <c r="J368" s="176">
        <v>323.8</v>
      </c>
      <c r="K368" s="176">
        <v>321.69999999999993</v>
      </c>
      <c r="L368" s="176">
        <v>324.10000000000002</v>
      </c>
      <c r="M368" s="176">
        <v>320.3</v>
      </c>
      <c r="N368" s="176">
        <v>320.09999999999997</v>
      </c>
      <c r="O368" s="176">
        <v>325.7</v>
      </c>
      <c r="P368" s="176">
        <v>327.7</v>
      </c>
      <c r="Q368" s="176">
        <v>325.40000000000003</v>
      </c>
      <c r="R368" s="176">
        <v>338.8</v>
      </c>
      <c r="S368" s="176">
        <v>345.1</v>
      </c>
      <c r="T368" s="176">
        <v>351.5</v>
      </c>
      <c r="U368" s="176">
        <v>348.7</v>
      </c>
      <c r="V368" s="176">
        <v>343.20000000000005</v>
      </c>
      <c r="W368" s="176">
        <v>342.2</v>
      </c>
      <c r="X368" s="176">
        <v>339.09999999999997</v>
      </c>
      <c r="Y368" s="176">
        <v>337.09999999999997</v>
      </c>
      <c r="Z368" s="176">
        <v>337.09999999999991</v>
      </c>
      <c r="AA368" s="176">
        <v>336.50000000000006</v>
      </c>
      <c r="AB368" s="176">
        <v>339.70000000000005</v>
      </c>
      <c r="AC368" s="176">
        <v>340</v>
      </c>
      <c r="AD368" s="176">
        <v>340.6</v>
      </c>
      <c r="AE368" s="176">
        <v>344.1</v>
      </c>
      <c r="AF368" s="176">
        <v>344.7</v>
      </c>
      <c r="AG368" s="176">
        <v>346.6</v>
      </c>
      <c r="AH368" s="176">
        <v>354.3</v>
      </c>
      <c r="AI368" s="176">
        <v>366.2</v>
      </c>
      <c r="AJ368" s="176">
        <v>380</v>
      </c>
      <c r="AK368" s="176">
        <v>387</v>
      </c>
      <c r="AL368" s="176">
        <v>381.8</v>
      </c>
      <c r="AM368" s="176">
        <v>376.8</v>
      </c>
      <c r="AN368" s="176">
        <v>362.5</v>
      </c>
      <c r="AO368" s="176">
        <v>353.4</v>
      </c>
      <c r="AP368" s="176">
        <v>341.6</v>
      </c>
      <c r="AQ368" s="176">
        <v>333.6</v>
      </c>
      <c r="AR368" s="176">
        <v>325.89999999999998</v>
      </c>
      <c r="AS368" s="176">
        <v>329.4</v>
      </c>
      <c r="AT368" s="176">
        <v>327.39999999999998</v>
      </c>
      <c r="AU368" s="176">
        <v>327.60000000000002</v>
      </c>
      <c r="AV368" s="176">
        <v>327.3</v>
      </c>
      <c r="AW368" s="176">
        <v>327</v>
      </c>
    </row>
    <row r="369" spans="3:49" x14ac:dyDescent="0.2">
      <c r="C369" s="32" t="s">
        <v>11</v>
      </c>
      <c r="D369" s="32" t="s">
        <v>285</v>
      </c>
      <c r="E369" s="32" t="s">
        <v>120</v>
      </c>
      <c r="F369" s="6" t="s">
        <v>286</v>
      </c>
      <c r="G369" s="32" t="s">
        <v>131</v>
      </c>
      <c r="H369" s="32" t="s">
        <v>130</v>
      </c>
      <c r="I369" s="175">
        <v>0</v>
      </c>
      <c r="J369" s="175">
        <v>0</v>
      </c>
      <c r="K369" s="175">
        <v>0</v>
      </c>
      <c r="L369" s="175">
        <v>0</v>
      </c>
      <c r="M369" s="175">
        <v>0</v>
      </c>
      <c r="N369" s="175">
        <v>0</v>
      </c>
      <c r="O369" s="175">
        <v>0</v>
      </c>
      <c r="P369" s="175">
        <v>0</v>
      </c>
      <c r="Q369" s="175">
        <v>0</v>
      </c>
      <c r="R369" s="175">
        <v>0</v>
      </c>
      <c r="S369" s="175">
        <v>0</v>
      </c>
      <c r="T369" s="175">
        <v>0</v>
      </c>
      <c r="U369" s="175">
        <v>0</v>
      </c>
      <c r="V369" s="175">
        <v>0</v>
      </c>
      <c r="W369" s="175">
        <v>0</v>
      </c>
      <c r="X369" s="175">
        <v>0</v>
      </c>
      <c r="Y369" s="175">
        <v>0</v>
      </c>
      <c r="Z369" s="175">
        <v>0</v>
      </c>
      <c r="AA369" s="175">
        <v>0</v>
      </c>
      <c r="AB369" s="175">
        <v>0</v>
      </c>
      <c r="AC369" s="175">
        <v>0</v>
      </c>
      <c r="AD369" s="175">
        <v>0</v>
      </c>
      <c r="AE369" s="175">
        <v>0</v>
      </c>
      <c r="AF369" s="175">
        <v>0</v>
      </c>
      <c r="AG369" s="175">
        <v>0</v>
      </c>
      <c r="AH369" s="175">
        <v>0</v>
      </c>
      <c r="AI369" s="175">
        <v>0</v>
      </c>
      <c r="AJ369" s="175">
        <v>0</v>
      </c>
      <c r="AK369" s="175">
        <v>0</v>
      </c>
      <c r="AL369" s="175">
        <v>0</v>
      </c>
      <c r="AM369" s="175">
        <v>0</v>
      </c>
      <c r="AN369" s="175">
        <v>0</v>
      </c>
      <c r="AO369" s="175">
        <v>0</v>
      </c>
      <c r="AP369" s="175">
        <v>0</v>
      </c>
      <c r="AQ369" s="175">
        <v>0</v>
      </c>
      <c r="AR369" s="175">
        <v>0</v>
      </c>
      <c r="AS369" s="175">
        <v>0</v>
      </c>
      <c r="AT369" s="175">
        <v>0</v>
      </c>
      <c r="AU369" s="175">
        <v>0</v>
      </c>
      <c r="AV369" s="175">
        <v>0</v>
      </c>
      <c r="AW369" s="175">
        <v>0</v>
      </c>
    </row>
    <row r="370" spans="3:49" x14ac:dyDescent="0.2">
      <c r="C370" s="32" t="s">
        <v>17</v>
      </c>
      <c r="D370" s="32" t="s">
        <v>285</v>
      </c>
      <c r="E370" s="32" t="s">
        <v>120</v>
      </c>
      <c r="F370" s="6" t="s">
        <v>286</v>
      </c>
      <c r="G370" s="32" t="s">
        <v>131</v>
      </c>
      <c r="H370" s="32" t="s">
        <v>130</v>
      </c>
      <c r="I370" s="175">
        <v>0</v>
      </c>
      <c r="J370" s="175">
        <v>0</v>
      </c>
      <c r="K370" s="175">
        <v>0</v>
      </c>
      <c r="L370" s="175">
        <v>0</v>
      </c>
      <c r="M370" s="175">
        <v>0</v>
      </c>
      <c r="N370" s="175">
        <v>0</v>
      </c>
      <c r="O370" s="175">
        <v>0</v>
      </c>
      <c r="P370" s="175">
        <v>0</v>
      </c>
      <c r="Q370" s="175">
        <v>0</v>
      </c>
      <c r="R370" s="175">
        <v>0</v>
      </c>
      <c r="S370" s="175">
        <v>0</v>
      </c>
      <c r="T370" s="175">
        <v>0</v>
      </c>
      <c r="U370" s="175">
        <v>0</v>
      </c>
      <c r="V370" s="175">
        <v>0</v>
      </c>
      <c r="W370" s="175">
        <v>0</v>
      </c>
      <c r="X370" s="175">
        <v>0</v>
      </c>
      <c r="Y370" s="175">
        <v>0</v>
      </c>
      <c r="Z370" s="175">
        <v>0</v>
      </c>
      <c r="AA370" s="175">
        <v>0</v>
      </c>
      <c r="AB370" s="175">
        <v>0</v>
      </c>
      <c r="AC370" s="175">
        <v>0</v>
      </c>
      <c r="AD370" s="175">
        <v>0</v>
      </c>
      <c r="AE370" s="175">
        <v>0</v>
      </c>
      <c r="AF370" s="175">
        <v>0</v>
      </c>
      <c r="AG370" s="175">
        <v>0</v>
      </c>
      <c r="AH370" s="175">
        <v>0</v>
      </c>
      <c r="AI370" s="175">
        <v>0</v>
      </c>
      <c r="AJ370" s="175">
        <v>0</v>
      </c>
      <c r="AK370" s="175">
        <v>0</v>
      </c>
      <c r="AL370" s="175">
        <v>0</v>
      </c>
      <c r="AM370" s="175">
        <v>0</v>
      </c>
      <c r="AN370" s="175">
        <v>0</v>
      </c>
      <c r="AO370" s="175">
        <v>0</v>
      </c>
      <c r="AP370" s="175">
        <v>0</v>
      </c>
      <c r="AQ370" s="175">
        <v>0</v>
      </c>
      <c r="AR370" s="175">
        <v>0</v>
      </c>
      <c r="AS370" s="175">
        <v>0</v>
      </c>
      <c r="AT370" s="175">
        <v>0</v>
      </c>
      <c r="AU370" s="175">
        <v>0</v>
      </c>
      <c r="AV370" s="175">
        <v>0</v>
      </c>
      <c r="AW370" s="175">
        <v>0</v>
      </c>
    </row>
    <row r="371" spans="3:49" x14ac:dyDescent="0.2">
      <c r="C371" s="32" t="s">
        <v>18</v>
      </c>
      <c r="D371" s="32" t="s">
        <v>285</v>
      </c>
      <c r="E371" s="32" t="s">
        <v>120</v>
      </c>
      <c r="F371" s="6" t="s">
        <v>286</v>
      </c>
      <c r="G371" s="32" t="s">
        <v>131</v>
      </c>
      <c r="H371" s="32" t="s">
        <v>130</v>
      </c>
      <c r="I371" s="175">
        <v>0</v>
      </c>
      <c r="J371" s="175">
        <v>0</v>
      </c>
      <c r="K371" s="175">
        <v>0</v>
      </c>
      <c r="L371" s="175">
        <v>0</v>
      </c>
      <c r="M371" s="175">
        <v>0</v>
      </c>
      <c r="N371" s="175">
        <v>0</v>
      </c>
      <c r="O371" s="175">
        <v>0</v>
      </c>
      <c r="P371" s="175">
        <v>0</v>
      </c>
      <c r="Q371" s="175">
        <v>0</v>
      </c>
      <c r="R371" s="175">
        <v>0</v>
      </c>
      <c r="S371" s="175">
        <v>0</v>
      </c>
      <c r="T371" s="175">
        <v>0</v>
      </c>
      <c r="U371" s="175">
        <v>0</v>
      </c>
      <c r="V371" s="175">
        <v>0</v>
      </c>
      <c r="W371" s="175">
        <v>0</v>
      </c>
      <c r="X371" s="175">
        <v>0</v>
      </c>
      <c r="Y371" s="175">
        <v>0</v>
      </c>
      <c r="Z371" s="175">
        <v>0</v>
      </c>
      <c r="AA371" s="175">
        <v>0</v>
      </c>
      <c r="AB371" s="175">
        <v>0</v>
      </c>
      <c r="AC371" s="175">
        <v>0</v>
      </c>
      <c r="AD371" s="175">
        <v>0</v>
      </c>
      <c r="AE371" s="175">
        <v>0</v>
      </c>
      <c r="AF371" s="175">
        <v>0</v>
      </c>
      <c r="AG371" s="175">
        <v>0</v>
      </c>
      <c r="AH371" s="175">
        <v>0</v>
      </c>
      <c r="AI371" s="175">
        <v>0</v>
      </c>
      <c r="AJ371" s="175">
        <v>0</v>
      </c>
      <c r="AK371" s="175">
        <v>0</v>
      </c>
      <c r="AL371" s="175">
        <v>0</v>
      </c>
      <c r="AM371" s="175">
        <v>0</v>
      </c>
      <c r="AN371" s="175">
        <v>0</v>
      </c>
      <c r="AO371" s="175">
        <v>0</v>
      </c>
      <c r="AP371" s="175">
        <v>0</v>
      </c>
      <c r="AQ371" s="175">
        <v>0</v>
      </c>
      <c r="AR371" s="175">
        <v>0</v>
      </c>
      <c r="AS371" s="175">
        <v>0</v>
      </c>
      <c r="AT371" s="175">
        <v>0</v>
      </c>
      <c r="AU371" s="175">
        <v>0</v>
      </c>
      <c r="AV371" s="175">
        <v>0</v>
      </c>
      <c r="AW371" s="175">
        <v>0</v>
      </c>
    </row>
    <row r="372" spans="3:49" x14ac:dyDescent="0.2">
      <c r="C372" s="32" t="s">
        <v>19</v>
      </c>
      <c r="D372" s="32" t="s">
        <v>285</v>
      </c>
      <c r="E372" s="32" t="s">
        <v>120</v>
      </c>
      <c r="F372" s="6" t="s">
        <v>286</v>
      </c>
      <c r="G372" s="32" t="s">
        <v>131</v>
      </c>
      <c r="H372" s="32" t="s">
        <v>130</v>
      </c>
      <c r="I372" s="175">
        <v>0</v>
      </c>
      <c r="J372" s="175">
        <v>0</v>
      </c>
      <c r="K372" s="175">
        <v>0</v>
      </c>
      <c r="L372" s="175">
        <v>0</v>
      </c>
      <c r="M372" s="175">
        <v>0</v>
      </c>
      <c r="N372" s="175">
        <v>0</v>
      </c>
      <c r="O372" s="175">
        <v>0</v>
      </c>
      <c r="P372" s="175">
        <v>0</v>
      </c>
      <c r="Q372" s="175">
        <v>0</v>
      </c>
      <c r="R372" s="175">
        <v>0</v>
      </c>
      <c r="S372" s="175">
        <v>0</v>
      </c>
      <c r="T372" s="175">
        <v>0</v>
      </c>
      <c r="U372" s="175">
        <v>0</v>
      </c>
      <c r="V372" s="175">
        <v>0</v>
      </c>
      <c r="W372" s="175">
        <v>0</v>
      </c>
      <c r="X372" s="175">
        <v>0</v>
      </c>
      <c r="Y372" s="175">
        <v>0</v>
      </c>
      <c r="Z372" s="175">
        <v>0</v>
      </c>
      <c r="AA372" s="175">
        <v>0</v>
      </c>
      <c r="AB372" s="175">
        <v>0</v>
      </c>
      <c r="AC372" s="175">
        <v>0</v>
      </c>
      <c r="AD372" s="175">
        <v>0</v>
      </c>
      <c r="AE372" s="175">
        <v>0</v>
      </c>
      <c r="AF372" s="175">
        <v>0</v>
      </c>
      <c r="AG372" s="175">
        <v>0</v>
      </c>
      <c r="AH372" s="175">
        <v>0</v>
      </c>
      <c r="AI372" s="175">
        <v>0</v>
      </c>
      <c r="AJ372" s="175">
        <v>0</v>
      </c>
      <c r="AK372" s="175">
        <v>0</v>
      </c>
      <c r="AL372" s="175">
        <v>0</v>
      </c>
      <c r="AM372" s="175">
        <v>0</v>
      </c>
      <c r="AN372" s="175">
        <v>0</v>
      </c>
      <c r="AO372" s="175">
        <v>0</v>
      </c>
      <c r="AP372" s="175">
        <v>0</v>
      </c>
      <c r="AQ372" s="175">
        <v>0</v>
      </c>
      <c r="AR372" s="175">
        <v>0</v>
      </c>
      <c r="AS372" s="175">
        <v>0</v>
      </c>
      <c r="AT372" s="175">
        <v>0</v>
      </c>
      <c r="AU372" s="175">
        <v>0</v>
      </c>
      <c r="AV372" s="175">
        <v>0</v>
      </c>
      <c r="AW372" s="175">
        <v>0</v>
      </c>
    </row>
    <row r="373" spans="3:49" x14ac:dyDescent="0.2">
      <c r="C373" s="32" t="s">
        <v>20</v>
      </c>
      <c r="D373" s="32" t="s">
        <v>285</v>
      </c>
      <c r="E373" s="32" t="s">
        <v>120</v>
      </c>
      <c r="F373" s="6" t="s">
        <v>286</v>
      </c>
      <c r="G373" s="32" t="s">
        <v>131</v>
      </c>
      <c r="H373" s="32" t="s">
        <v>130</v>
      </c>
      <c r="I373" s="175">
        <v>0</v>
      </c>
      <c r="J373" s="175">
        <v>0</v>
      </c>
      <c r="K373" s="175">
        <v>0</v>
      </c>
      <c r="L373" s="175">
        <v>0</v>
      </c>
      <c r="M373" s="175">
        <v>0</v>
      </c>
      <c r="N373" s="175">
        <v>0</v>
      </c>
      <c r="O373" s="175">
        <v>0</v>
      </c>
      <c r="P373" s="175">
        <v>0</v>
      </c>
      <c r="Q373" s="175">
        <v>0</v>
      </c>
      <c r="R373" s="175">
        <v>0</v>
      </c>
      <c r="S373" s="175">
        <v>0</v>
      </c>
      <c r="T373" s="175">
        <v>0</v>
      </c>
      <c r="U373" s="175">
        <v>0</v>
      </c>
      <c r="V373" s="175">
        <v>0</v>
      </c>
      <c r="W373" s="175">
        <v>0</v>
      </c>
      <c r="X373" s="175">
        <v>0</v>
      </c>
      <c r="Y373" s="175">
        <v>0</v>
      </c>
      <c r="Z373" s="175">
        <v>0</v>
      </c>
      <c r="AA373" s="175">
        <v>0</v>
      </c>
      <c r="AB373" s="175">
        <v>0</v>
      </c>
      <c r="AC373" s="175">
        <v>0</v>
      </c>
      <c r="AD373" s="175">
        <v>0</v>
      </c>
      <c r="AE373" s="175">
        <v>0</v>
      </c>
      <c r="AF373" s="175">
        <v>0</v>
      </c>
      <c r="AG373" s="175">
        <v>0</v>
      </c>
      <c r="AH373" s="175">
        <v>0</v>
      </c>
      <c r="AI373" s="175">
        <v>0</v>
      </c>
      <c r="AJ373" s="175">
        <v>0</v>
      </c>
      <c r="AK373" s="175">
        <v>0</v>
      </c>
      <c r="AL373" s="175">
        <v>0</v>
      </c>
      <c r="AM373" s="175">
        <v>0</v>
      </c>
      <c r="AN373" s="175">
        <v>0</v>
      </c>
      <c r="AO373" s="175">
        <v>0</v>
      </c>
      <c r="AP373" s="175">
        <v>0</v>
      </c>
      <c r="AQ373" s="175">
        <v>0</v>
      </c>
      <c r="AR373" s="175">
        <v>0</v>
      </c>
      <c r="AS373" s="175">
        <v>0</v>
      </c>
      <c r="AT373" s="175">
        <v>0</v>
      </c>
      <c r="AU373" s="175">
        <v>0</v>
      </c>
      <c r="AV373" s="175">
        <v>0</v>
      </c>
      <c r="AW373" s="175">
        <v>0</v>
      </c>
    </row>
    <row r="374" spans="3:49" x14ac:dyDescent="0.2">
      <c r="C374" s="32" t="s">
        <v>21</v>
      </c>
      <c r="D374" s="32" t="s">
        <v>285</v>
      </c>
      <c r="E374" s="32" t="s">
        <v>120</v>
      </c>
      <c r="F374" s="6" t="s">
        <v>286</v>
      </c>
      <c r="G374" s="32" t="s">
        <v>131</v>
      </c>
      <c r="H374" s="32" t="s">
        <v>130</v>
      </c>
      <c r="I374" s="175">
        <v>0</v>
      </c>
      <c r="J374" s="175">
        <v>0</v>
      </c>
      <c r="K374" s="175">
        <v>0</v>
      </c>
      <c r="L374" s="175">
        <v>0</v>
      </c>
      <c r="M374" s="175">
        <v>0</v>
      </c>
      <c r="N374" s="175">
        <v>0</v>
      </c>
      <c r="O374" s="175">
        <v>0</v>
      </c>
      <c r="P374" s="175">
        <v>0</v>
      </c>
      <c r="Q374" s="175">
        <v>0</v>
      </c>
      <c r="R374" s="175">
        <v>0</v>
      </c>
      <c r="S374" s="175">
        <v>0</v>
      </c>
      <c r="T374" s="175">
        <v>0</v>
      </c>
      <c r="U374" s="175">
        <v>0</v>
      </c>
      <c r="V374" s="175">
        <v>0</v>
      </c>
      <c r="W374" s="175">
        <v>0</v>
      </c>
      <c r="X374" s="175">
        <v>0</v>
      </c>
      <c r="Y374" s="175">
        <v>0</v>
      </c>
      <c r="Z374" s="175">
        <v>0</v>
      </c>
      <c r="AA374" s="175">
        <v>0</v>
      </c>
      <c r="AB374" s="175">
        <v>0</v>
      </c>
      <c r="AC374" s="175">
        <v>0</v>
      </c>
      <c r="AD374" s="175">
        <v>0</v>
      </c>
      <c r="AE374" s="175">
        <v>0</v>
      </c>
      <c r="AF374" s="175">
        <v>0</v>
      </c>
      <c r="AG374" s="175">
        <v>0</v>
      </c>
      <c r="AH374" s="175">
        <v>0</v>
      </c>
      <c r="AI374" s="175">
        <v>0</v>
      </c>
      <c r="AJ374" s="175">
        <v>0</v>
      </c>
      <c r="AK374" s="175">
        <v>0</v>
      </c>
      <c r="AL374" s="175">
        <v>0</v>
      </c>
      <c r="AM374" s="175">
        <v>0</v>
      </c>
      <c r="AN374" s="175">
        <v>0</v>
      </c>
      <c r="AO374" s="175">
        <v>0</v>
      </c>
      <c r="AP374" s="175">
        <v>0</v>
      </c>
      <c r="AQ374" s="175">
        <v>0</v>
      </c>
      <c r="AR374" s="175">
        <v>0</v>
      </c>
      <c r="AS374" s="175">
        <v>0</v>
      </c>
      <c r="AT374" s="175">
        <v>0</v>
      </c>
      <c r="AU374" s="175">
        <v>0</v>
      </c>
      <c r="AV374" s="175">
        <v>0</v>
      </c>
      <c r="AW374" s="175">
        <v>0</v>
      </c>
    </row>
    <row r="375" spans="3:49" x14ac:dyDescent="0.2">
      <c r="C375" s="32" t="s">
        <v>22</v>
      </c>
      <c r="D375" s="32" t="s">
        <v>285</v>
      </c>
      <c r="E375" s="32" t="s">
        <v>120</v>
      </c>
      <c r="F375" s="6" t="s">
        <v>286</v>
      </c>
      <c r="G375" s="32" t="s">
        <v>131</v>
      </c>
      <c r="H375" s="32" t="s">
        <v>130</v>
      </c>
      <c r="I375" s="175">
        <v>0</v>
      </c>
      <c r="J375" s="175">
        <v>0</v>
      </c>
      <c r="K375" s="175">
        <v>0</v>
      </c>
      <c r="L375" s="175">
        <v>0</v>
      </c>
      <c r="M375" s="175">
        <v>0</v>
      </c>
      <c r="N375" s="175">
        <v>0</v>
      </c>
      <c r="O375" s="175">
        <v>0</v>
      </c>
      <c r="P375" s="175">
        <v>0</v>
      </c>
      <c r="Q375" s="175">
        <v>0</v>
      </c>
      <c r="R375" s="175">
        <v>0</v>
      </c>
      <c r="S375" s="175">
        <v>0</v>
      </c>
      <c r="T375" s="175">
        <v>0</v>
      </c>
      <c r="U375" s="175">
        <v>0</v>
      </c>
      <c r="V375" s="175">
        <v>0</v>
      </c>
      <c r="W375" s="175">
        <v>0</v>
      </c>
      <c r="X375" s="175">
        <v>0</v>
      </c>
      <c r="Y375" s="175">
        <v>0</v>
      </c>
      <c r="Z375" s="175">
        <v>0</v>
      </c>
      <c r="AA375" s="175">
        <v>0</v>
      </c>
      <c r="AB375" s="175">
        <v>0</v>
      </c>
      <c r="AC375" s="175">
        <v>0</v>
      </c>
      <c r="AD375" s="175">
        <v>0</v>
      </c>
      <c r="AE375" s="175">
        <v>0</v>
      </c>
      <c r="AF375" s="175">
        <v>0</v>
      </c>
      <c r="AG375" s="175">
        <v>0</v>
      </c>
      <c r="AH375" s="175">
        <v>0</v>
      </c>
      <c r="AI375" s="175">
        <v>0</v>
      </c>
      <c r="AJ375" s="175">
        <v>0</v>
      </c>
      <c r="AK375" s="175">
        <v>0</v>
      </c>
      <c r="AL375" s="175">
        <v>0</v>
      </c>
      <c r="AM375" s="175">
        <v>0</v>
      </c>
      <c r="AN375" s="175">
        <v>0</v>
      </c>
      <c r="AO375" s="175">
        <v>0</v>
      </c>
      <c r="AP375" s="175">
        <v>0</v>
      </c>
      <c r="AQ375" s="175">
        <v>0</v>
      </c>
      <c r="AR375" s="175">
        <v>0</v>
      </c>
      <c r="AS375" s="175">
        <v>0</v>
      </c>
      <c r="AT375" s="175">
        <v>0</v>
      </c>
      <c r="AU375" s="175">
        <v>0</v>
      </c>
      <c r="AV375" s="175">
        <v>0</v>
      </c>
      <c r="AW375" s="175">
        <v>0</v>
      </c>
    </row>
    <row r="376" spans="3:49" x14ac:dyDescent="0.2">
      <c r="C376" s="32" t="s">
        <v>23</v>
      </c>
      <c r="D376" s="32" t="s">
        <v>285</v>
      </c>
      <c r="E376" s="32" t="s">
        <v>120</v>
      </c>
      <c r="F376" s="6" t="s">
        <v>286</v>
      </c>
      <c r="G376" s="32" t="s">
        <v>131</v>
      </c>
      <c r="H376" s="32" t="s">
        <v>130</v>
      </c>
      <c r="I376" s="175">
        <v>0</v>
      </c>
      <c r="J376" s="175">
        <v>0</v>
      </c>
      <c r="K376" s="175">
        <v>0</v>
      </c>
      <c r="L376" s="175">
        <v>0</v>
      </c>
      <c r="M376" s="175">
        <v>0</v>
      </c>
      <c r="N376" s="175">
        <v>0</v>
      </c>
      <c r="O376" s="175">
        <v>0</v>
      </c>
      <c r="P376" s="175">
        <v>0</v>
      </c>
      <c r="Q376" s="175">
        <v>0</v>
      </c>
      <c r="R376" s="175">
        <v>0</v>
      </c>
      <c r="S376" s="175">
        <v>0</v>
      </c>
      <c r="T376" s="175">
        <v>0</v>
      </c>
      <c r="U376" s="175">
        <v>0</v>
      </c>
      <c r="V376" s="175">
        <v>0</v>
      </c>
      <c r="W376" s="175">
        <v>0</v>
      </c>
      <c r="X376" s="175">
        <v>0</v>
      </c>
      <c r="Y376" s="175">
        <v>0</v>
      </c>
      <c r="Z376" s="175">
        <v>0</v>
      </c>
      <c r="AA376" s="175">
        <v>0</v>
      </c>
      <c r="AB376" s="175">
        <v>0</v>
      </c>
      <c r="AC376" s="175">
        <v>0</v>
      </c>
      <c r="AD376" s="175">
        <v>0</v>
      </c>
      <c r="AE376" s="175">
        <v>0</v>
      </c>
      <c r="AF376" s="175">
        <v>0</v>
      </c>
      <c r="AG376" s="175">
        <v>0</v>
      </c>
      <c r="AH376" s="175">
        <v>0</v>
      </c>
      <c r="AI376" s="175">
        <v>0</v>
      </c>
      <c r="AJ376" s="175">
        <v>0</v>
      </c>
      <c r="AK376" s="175">
        <v>0</v>
      </c>
      <c r="AL376" s="175">
        <v>0</v>
      </c>
      <c r="AM376" s="175">
        <v>0</v>
      </c>
      <c r="AN376" s="175">
        <v>0</v>
      </c>
      <c r="AO376" s="175">
        <v>0</v>
      </c>
      <c r="AP376" s="175">
        <v>0</v>
      </c>
      <c r="AQ376" s="175">
        <v>0</v>
      </c>
      <c r="AR376" s="175">
        <v>0</v>
      </c>
      <c r="AS376" s="175">
        <v>0</v>
      </c>
      <c r="AT376" s="175">
        <v>0</v>
      </c>
      <c r="AU376" s="175">
        <v>0</v>
      </c>
      <c r="AV376" s="175">
        <v>0</v>
      </c>
      <c r="AW376" s="175">
        <v>0</v>
      </c>
    </row>
    <row r="377" spans="3:49" x14ac:dyDescent="0.2">
      <c r="C377" s="32" t="s">
        <v>24</v>
      </c>
      <c r="D377" s="32" t="s">
        <v>285</v>
      </c>
      <c r="E377" s="32" t="s">
        <v>120</v>
      </c>
      <c r="F377" s="6" t="s">
        <v>286</v>
      </c>
      <c r="G377" s="32" t="s">
        <v>131</v>
      </c>
      <c r="H377" s="32" t="s">
        <v>130</v>
      </c>
      <c r="I377" s="175">
        <v>0</v>
      </c>
      <c r="J377" s="175">
        <v>0</v>
      </c>
      <c r="K377" s="175">
        <v>0</v>
      </c>
      <c r="L377" s="175">
        <v>0</v>
      </c>
      <c r="M377" s="175">
        <v>0</v>
      </c>
      <c r="N377" s="175">
        <v>0</v>
      </c>
      <c r="O377" s="175">
        <v>0</v>
      </c>
      <c r="P377" s="175">
        <v>0</v>
      </c>
      <c r="Q377" s="175">
        <v>0</v>
      </c>
      <c r="R377" s="175">
        <v>0</v>
      </c>
      <c r="S377" s="175">
        <v>0</v>
      </c>
      <c r="T377" s="175">
        <v>0</v>
      </c>
      <c r="U377" s="175">
        <v>0</v>
      </c>
      <c r="V377" s="175">
        <v>0</v>
      </c>
      <c r="W377" s="175">
        <v>0</v>
      </c>
      <c r="X377" s="175">
        <v>0</v>
      </c>
      <c r="Y377" s="175">
        <v>0</v>
      </c>
      <c r="Z377" s="175">
        <v>0</v>
      </c>
      <c r="AA377" s="175">
        <v>0</v>
      </c>
      <c r="AB377" s="175">
        <v>0</v>
      </c>
      <c r="AC377" s="175">
        <v>0</v>
      </c>
      <c r="AD377" s="175">
        <v>0</v>
      </c>
      <c r="AE377" s="175">
        <v>0</v>
      </c>
      <c r="AF377" s="175">
        <v>0</v>
      </c>
      <c r="AG377" s="175">
        <v>0</v>
      </c>
      <c r="AH377" s="175">
        <v>0</v>
      </c>
      <c r="AI377" s="175">
        <v>0</v>
      </c>
      <c r="AJ377" s="175">
        <v>0</v>
      </c>
      <c r="AK377" s="175">
        <v>0</v>
      </c>
      <c r="AL377" s="175">
        <v>0</v>
      </c>
      <c r="AM377" s="175">
        <v>0</v>
      </c>
      <c r="AN377" s="175">
        <v>0</v>
      </c>
      <c r="AO377" s="175">
        <v>0</v>
      </c>
      <c r="AP377" s="175">
        <v>0</v>
      </c>
      <c r="AQ377" s="175">
        <v>0</v>
      </c>
      <c r="AR377" s="175">
        <v>0</v>
      </c>
      <c r="AS377" s="175">
        <v>0</v>
      </c>
      <c r="AT377" s="175">
        <v>0</v>
      </c>
      <c r="AU377" s="175">
        <v>0</v>
      </c>
      <c r="AV377" s="175">
        <v>0</v>
      </c>
      <c r="AW377" s="175">
        <v>0</v>
      </c>
    </row>
    <row r="378" spans="3:49" x14ac:dyDescent="0.2">
      <c r="C378" s="32" t="s">
        <v>25</v>
      </c>
      <c r="D378" s="32" t="s">
        <v>285</v>
      </c>
      <c r="E378" s="32" t="s">
        <v>120</v>
      </c>
      <c r="F378" s="6" t="s">
        <v>286</v>
      </c>
      <c r="G378" s="32" t="s">
        <v>131</v>
      </c>
      <c r="H378" s="32" t="s">
        <v>130</v>
      </c>
      <c r="I378" s="175">
        <v>0</v>
      </c>
      <c r="J378" s="175">
        <v>0</v>
      </c>
      <c r="K378" s="175">
        <v>0</v>
      </c>
      <c r="L378" s="175">
        <v>0</v>
      </c>
      <c r="M378" s="175">
        <v>0</v>
      </c>
      <c r="N378" s="175">
        <v>0</v>
      </c>
      <c r="O378" s="175">
        <v>0</v>
      </c>
      <c r="P378" s="175">
        <v>0</v>
      </c>
      <c r="Q378" s="175">
        <v>0</v>
      </c>
      <c r="R378" s="175">
        <v>0</v>
      </c>
      <c r="S378" s="175">
        <v>0</v>
      </c>
      <c r="T378" s="175">
        <v>0</v>
      </c>
      <c r="U378" s="175">
        <v>0</v>
      </c>
      <c r="V378" s="175">
        <v>0</v>
      </c>
      <c r="W378" s="175">
        <v>0</v>
      </c>
      <c r="X378" s="175">
        <v>0</v>
      </c>
      <c r="Y378" s="175">
        <v>0</v>
      </c>
      <c r="Z378" s="175">
        <v>0</v>
      </c>
      <c r="AA378" s="175">
        <v>0</v>
      </c>
      <c r="AB378" s="175">
        <v>0</v>
      </c>
      <c r="AC378" s="175">
        <v>0</v>
      </c>
      <c r="AD378" s="175">
        <v>0</v>
      </c>
      <c r="AE378" s="175">
        <v>0</v>
      </c>
      <c r="AF378" s="175">
        <v>0</v>
      </c>
      <c r="AG378" s="175">
        <v>0</v>
      </c>
      <c r="AH378" s="175">
        <v>0</v>
      </c>
      <c r="AI378" s="175">
        <v>0</v>
      </c>
      <c r="AJ378" s="175">
        <v>0</v>
      </c>
      <c r="AK378" s="175">
        <v>0</v>
      </c>
      <c r="AL378" s="175">
        <v>0</v>
      </c>
      <c r="AM378" s="175">
        <v>0</v>
      </c>
      <c r="AN378" s="175">
        <v>0</v>
      </c>
      <c r="AO378" s="175">
        <v>0</v>
      </c>
      <c r="AP378" s="175">
        <v>0</v>
      </c>
      <c r="AQ378" s="175">
        <v>0</v>
      </c>
      <c r="AR378" s="175">
        <v>0</v>
      </c>
      <c r="AS378" s="175">
        <v>0</v>
      </c>
      <c r="AT378" s="175">
        <v>0</v>
      </c>
      <c r="AU378" s="175">
        <v>0</v>
      </c>
      <c r="AV378" s="175">
        <v>0</v>
      </c>
      <c r="AW378" s="175">
        <v>0</v>
      </c>
    </row>
    <row r="379" spans="3:49" x14ac:dyDescent="0.2">
      <c r="C379" s="32" t="s">
        <v>26</v>
      </c>
      <c r="D379" s="32" t="s">
        <v>285</v>
      </c>
      <c r="E379" s="32" t="s">
        <v>120</v>
      </c>
      <c r="F379" s="6" t="s">
        <v>286</v>
      </c>
      <c r="G379" s="32" t="s">
        <v>131</v>
      </c>
      <c r="H379" s="32" t="s">
        <v>130</v>
      </c>
      <c r="I379" s="175">
        <v>0</v>
      </c>
      <c r="J379" s="175">
        <v>0</v>
      </c>
      <c r="K379" s="175">
        <v>0</v>
      </c>
      <c r="L379" s="175">
        <v>0</v>
      </c>
      <c r="M379" s="175">
        <v>0</v>
      </c>
      <c r="N379" s="175">
        <v>0</v>
      </c>
      <c r="O379" s="175">
        <v>0</v>
      </c>
      <c r="P379" s="175">
        <v>0</v>
      </c>
      <c r="Q379" s="175">
        <v>0</v>
      </c>
      <c r="R379" s="175">
        <v>0</v>
      </c>
      <c r="S379" s="175">
        <v>0</v>
      </c>
      <c r="T379" s="175">
        <v>0</v>
      </c>
      <c r="U379" s="175">
        <v>0</v>
      </c>
      <c r="V379" s="175">
        <v>0</v>
      </c>
      <c r="W379" s="175">
        <v>0</v>
      </c>
      <c r="X379" s="175">
        <v>0</v>
      </c>
      <c r="Y379" s="175">
        <v>0</v>
      </c>
      <c r="Z379" s="175">
        <v>0</v>
      </c>
      <c r="AA379" s="175">
        <v>0</v>
      </c>
      <c r="AB379" s="175">
        <v>0</v>
      </c>
      <c r="AC379" s="175">
        <v>0</v>
      </c>
      <c r="AD379" s="175">
        <v>0</v>
      </c>
      <c r="AE379" s="175">
        <v>0</v>
      </c>
      <c r="AF379" s="175">
        <v>0</v>
      </c>
      <c r="AG379" s="175">
        <v>0</v>
      </c>
      <c r="AH379" s="175">
        <v>0</v>
      </c>
      <c r="AI379" s="175">
        <v>0</v>
      </c>
      <c r="AJ379" s="175">
        <v>0</v>
      </c>
      <c r="AK379" s="175">
        <v>0</v>
      </c>
      <c r="AL379" s="175">
        <v>0</v>
      </c>
      <c r="AM379" s="175">
        <v>0</v>
      </c>
      <c r="AN379" s="175">
        <v>0</v>
      </c>
      <c r="AO379" s="175">
        <v>0</v>
      </c>
      <c r="AP379" s="175">
        <v>0</v>
      </c>
      <c r="AQ379" s="175">
        <v>0</v>
      </c>
      <c r="AR379" s="175">
        <v>0</v>
      </c>
      <c r="AS379" s="175">
        <v>0</v>
      </c>
      <c r="AT379" s="175">
        <v>0</v>
      </c>
      <c r="AU379" s="175">
        <v>0</v>
      </c>
      <c r="AV379" s="175">
        <v>0</v>
      </c>
      <c r="AW379" s="175">
        <v>0</v>
      </c>
    </row>
    <row r="380" spans="3:49" x14ac:dyDescent="0.2">
      <c r="C380" s="32" t="s">
        <v>27</v>
      </c>
      <c r="D380" s="32" t="s">
        <v>285</v>
      </c>
      <c r="E380" s="32" t="s">
        <v>120</v>
      </c>
      <c r="F380" s="6" t="s">
        <v>286</v>
      </c>
      <c r="G380" s="32" t="s">
        <v>131</v>
      </c>
      <c r="H380" s="32" t="s">
        <v>130</v>
      </c>
      <c r="I380" s="175">
        <v>0</v>
      </c>
      <c r="J380" s="175">
        <v>0</v>
      </c>
      <c r="K380" s="175">
        <v>0</v>
      </c>
      <c r="L380" s="175">
        <v>0</v>
      </c>
      <c r="M380" s="175">
        <v>0</v>
      </c>
      <c r="N380" s="175">
        <v>0</v>
      </c>
      <c r="O380" s="175">
        <v>0</v>
      </c>
      <c r="P380" s="175">
        <v>0</v>
      </c>
      <c r="Q380" s="175">
        <v>0</v>
      </c>
      <c r="R380" s="175">
        <v>0</v>
      </c>
      <c r="S380" s="175">
        <v>0</v>
      </c>
      <c r="T380" s="175">
        <v>0</v>
      </c>
      <c r="U380" s="175">
        <v>0</v>
      </c>
      <c r="V380" s="175">
        <v>0</v>
      </c>
      <c r="W380" s="175">
        <v>0</v>
      </c>
      <c r="X380" s="175">
        <v>0</v>
      </c>
      <c r="Y380" s="175">
        <v>0</v>
      </c>
      <c r="Z380" s="175">
        <v>0</v>
      </c>
      <c r="AA380" s="175">
        <v>0</v>
      </c>
      <c r="AB380" s="175">
        <v>0</v>
      </c>
      <c r="AC380" s="175">
        <v>0</v>
      </c>
      <c r="AD380" s="175">
        <v>0</v>
      </c>
      <c r="AE380" s="175">
        <v>0</v>
      </c>
      <c r="AF380" s="175">
        <v>0</v>
      </c>
      <c r="AG380" s="175">
        <v>0</v>
      </c>
      <c r="AH380" s="175">
        <v>0</v>
      </c>
      <c r="AI380" s="175">
        <v>0</v>
      </c>
      <c r="AJ380" s="175">
        <v>0</v>
      </c>
      <c r="AK380" s="175">
        <v>0</v>
      </c>
      <c r="AL380" s="175">
        <v>0</v>
      </c>
      <c r="AM380" s="175">
        <v>0</v>
      </c>
      <c r="AN380" s="175">
        <v>0</v>
      </c>
      <c r="AO380" s="175">
        <v>0</v>
      </c>
      <c r="AP380" s="175">
        <v>0</v>
      </c>
      <c r="AQ380" s="175">
        <v>0</v>
      </c>
      <c r="AR380" s="175">
        <v>0</v>
      </c>
      <c r="AS380" s="175">
        <v>0</v>
      </c>
      <c r="AT380" s="175">
        <v>0</v>
      </c>
      <c r="AU380" s="175">
        <v>0</v>
      </c>
      <c r="AV380" s="175">
        <v>0</v>
      </c>
      <c r="AW380" s="175">
        <v>0</v>
      </c>
    </row>
    <row r="381" spans="3:49" x14ac:dyDescent="0.2">
      <c r="C381" s="32" t="s">
        <v>28</v>
      </c>
      <c r="D381" s="32" t="s">
        <v>285</v>
      </c>
      <c r="E381" s="32" t="s">
        <v>120</v>
      </c>
      <c r="F381" s="6" t="s">
        <v>286</v>
      </c>
      <c r="G381" s="32" t="s">
        <v>131</v>
      </c>
      <c r="H381" s="32" t="s">
        <v>130</v>
      </c>
      <c r="I381" s="175">
        <v>0</v>
      </c>
      <c r="J381" s="175">
        <v>0</v>
      </c>
      <c r="K381" s="175">
        <v>0</v>
      </c>
      <c r="L381" s="175">
        <v>0</v>
      </c>
      <c r="M381" s="175">
        <v>0</v>
      </c>
      <c r="N381" s="175">
        <v>0</v>
      </c>
      <c r="O381" s="175">
        <v>0</v>
      </c>
      <c r="P381" s="175">
        <v>0</v>
      </c>
      <c r="Q381" s="175">
        <v>0</v>
      </c>
      <c r="R381" s="175">
        <v>0</v>
      </c>
      <c r="S381" s="175">
        <v>0</v>
      </c>
      <c r="T381" s="175">
        <v>0</v>
      </c>
      <c r="U381" s="175">
        <v>0</v>
      </c>
      <c r="V381" s="175">
        <v>0</v>
      </c>
      <c r="W381" s="175">
        <v>0</v>
      </c>
      <c r="X381" s="175">
        <v>0</v>
      </c>
      <c r="Y381" s="175">
        <v>0</v>
      </c>
      <c r="Z381" s="175">
        <v>0</v>
      </c>
      <c r="AA381" s="175">
        <v>0</v>
      </c>
      <c r="AB381" s="175">
        <v>0</v>
      </c>
      <c r="AC381" s="175">
        <v>0</v>
      </c>
      <c r="AD381" s="175">
        <v>0</v>
      </c>
      <c r="AE381" s="175">
        <v>0</v>
      </c>
      <c r="AF381" s="175">
        <v>0</v>
      </c>
      <c r="AG381" s="175">
        <v>0</v>
      </c>
      <c r="AH381" s="175">
        <v>0</v>
      </c>
      <c r="AI381" s="175">
        <v>0</v>
      </c>
      <c r="AJ381" s="175">
        <v>0</v>
      </c>
      <c r="AK381" s="175">
        <v>0</v>
      </c>
      <c r="AL381" s="175">
        <v>0</v>
      </c>
      <c r="AM381" s="175">
        <v>0</v>
      </c>
      <c r="AN381" s="175">
        <v>0</v>
      </c>
      <c r="AO381" s="175">
        <v>0</v>
      </c>
      <c r="AP381" s="175">
        <v>0</v>
      </c>
      <c r="AQ381" s="175">
        <v>0</v>
      </c>
      <c r="AR381" s="175">
        <v>0</v>
      </c>
      <c r="AS381" s="175">
        <v>0</v>
      </c>
      <c r="AT381" s="175">
        <v>0</v>
      </c>
      <c r="AU381" s="175">
        <v>0</v>
      </c>
      <c r="AV381" s="175">
        <v>0</v>
      </c>
      <c r="AW381" s="175">
        <v>0</v>
      </c>
    </row>
    <row r="382" spans="3:49" x14ac:dyDescent="0.2">
      <c r="C382" s="32" t="s">
        <v>29</v>
      </c>
      <c r="D382" s="32" t="s">
        <v>285</v>
      </c>
      <c r="E382" s="32" t="s">
        <v>120</v>
      </c>
      <c r="F382" s="6" t="s">
        <v>286</v>
      </c>
      <c r="G382" s="32" t="s">
        <v>131</v>
      </c>
      <c r="H382" s="32" t="s">
        <v>130</v>
      </c>
      <c r="I382" s="175">
        <v>0</v>
      </c>
      <c r="J382" s="175">
        <v>0</v>
      </c>
      <c r="K382" s="175">
        <v>0</v>
      </c>
      <c r="L382" s="175">
        <v>0</v>
      </c>
      <c r="M382" s="175">
        <v>0</v>
      </c>
      <c r="N382" s="175">
        <v>0</v>
      </c>
      <c r="O382" s="175">
        <v>0</v>
      </c>
      <c r="P382" s="175">
        <v>0</v>
      </c>
      <c r="Q382" s="175">
        <v>0</v>
      </c>
      <c r="R382" s="175">
        <v>0</v>
      </c>
      <c r="S382" s="175">
        <v>0</v>
      </c>
      <c r="T382" s="175">
        <v>0</v>
      </c>
      <c r="U382" s="175">
        <v>0</v>
      </c>
      <c r="V382" s="175">
        <v>0</v>
      </c>
      <c r="W382" s="175">
        <v>0</v>
      </c>
      <c r="X382" s="175">
        <v>0</v>
      </c>
      <c r="Y382" s="175">
        <v>0</v>
      </c>
      <c r="Z382" s="175">
        <v>0</v>
      </c>
      <c r="AA382" s="175">
        <v>0</v>
      </c>
      <c r="AB382" s="175">
        <v>0</v>
      </c>
      <c r="AC382" s="175">
        <v>0</v>
      </c>
      <c r="AD382" s="175">
        <v>0</v>
      </c>
      <c r="AE382" s="175">
        <v>0</v>
      </c>
      <c r="AF382" s="175">
        <v>0</v>
      </c>
      <c r="AG382" s="175">
        <v>0</v>
      </c>
      <c r="AH382" s="175">
        <v>0</v>
      </c>
      <c r="AI382" s="175">
        <v>0</v>
      </c>
      <c r="AJ382" s="175">
        <v>0</v>
      </c>
      <c r="AK382" s="175">
        <v>0</v>
      </c>
      <c r="AL382" s="175">
        <v>0</v>
      </c>
      <c r="AM382" s="175">
        <v>0</v>
      </c>
      <c r="AN382" s="175">
        <v>0</v>
      </c>
      <c r="AO382" s="175">
        <v>0</v>
      </c>
      <c r="AP382" s="175">
        <v>0</v>
      </c>
      <c r="AQ382" s="175">
        <v>0</v>
      </c>
      <c r="AR382" s="175">
        <v>0</v>
      </c>
      <c r="AS382" s="175">
        <v>0</v>
      </c>
      <c r="AT382" s="175">
        <v>0</v>
      </c>
      <c r="AU382" s="175">
        <v>0</v>
      </c>
      <c r="AV382" s="175">
        <v>0</v>
      </c>
      <c r="AW382" s="175">
        <v>0</v>
      </c>
    </row>
    <row r="383" spans="3:49" x14ac:dyDescent="0.2">
      <c r="C383" s="32" t="s">
        <v>30</v>
      </c>
      <c r="D383" s="32" t="s">
        <v>285</v>
      </c>
      <c r="E383" s="32" t="s">
        <v>120</v>
      </c>
      <c r="F383" s="6" t="s">
        <v>286</v>
      </c>
      <c r="G383" s="32" t="s">
        <v>131</v>
      </c>
      <c r="H383" s="32" t="s">
        <v>130</v>
      </c>
      <c r="I383" s="175">
        <v>0</v>
      </c>
      <c r="J383" s="175">
        <v>0</v>
      </c>
      <c r="K383" s="175">
        <v>0</v>
      </c>
      <c r="L383" s="175">
        <v>0</v>
      </c>
      <c r="M383" s="175">
        <v>0</v>
      </c>
      <c r="N383" s="175">
        <v>0</v>
      </c>
      <c r="O383" s="175">
        <v>0</v>
      </c>
      <c r="P383" s="175">
        <v>0</v>
      </c>
      <c r="Q383" s="175">
        <v>0</v>
      </c>
      <c r="R383" s="175">
        <v>0</v>
      </c>
      <c r="S383" s="175">
        <v>0</v>
      </c>
      <c r="T383" s="175">
        <v>0</v>
      </c>
      <c r="U383" s="175">
        <v>0</v>
      </c>
      <c r="V383" s="175">
        <v>0</v>
      </c>
      <c r="W383" s="175">
        <v>0</v>
      </c>
      <c r="X383" s="175">
        <v>0</v>
      </c>
      <c r="Y383" s="175">
        <v>0</v>
      </c>
      <c r="Z383" s="175">
        <v>0</v>
      </c>
      <c r="AA383" s="175">
        <v>0</v>
      </c>
      <c r="AB383" s="175">
        <v>0</v>
      </c>
      <c r="AC383" s="175">
        <v>0</v>
      </c>
      <c r="AD383" s="175">
        <v>0</v>
      </c>
      <c r="AE383" s="175">
        <v>0</v>
      </c>
      <c r="AF383" s="175">
        <v>0</v>
      </c>
      <c r="AG383" s="175">
        <v>0</v>
      </c>
      <c r="AH383" s="175">
        <v>0</v>
      </c>
      <c r="AI383" s="175">
        <v>0</v>
      </c>
      <c r="AJ383" s="175">
        <v>0</v>
      </c>
      <c r="AK383" s="175">
        <v>0</v>
      </c>
      <c r="AL383" s="175">
        <v>0</v>
      </c>
      <c r="AM383" s="175">
        <v>0</v>
      </c>
      <c r="AN383" s="175">
        <v>0</v>
      </c>
      <c r="AO383" s="175">
        <v>0</v>
      </c>
      <c r="AP383" s="175">
        <v>0</v>
      </c>
      <c r="AQ383" s="175">
        <v>0</v>
      </c>
      <c r="AR383" s="175">
        <v>0</v>
      </c>
      <c r="AS383" s="175">
        <v>0</v>
      </c>
      <c r="AT383" s="175">
        <v>0</v>
      </c>
      <c r="AU383" s="175">
        <v>0</v>
      </c>
      <c r="AV383" s="175">
        <v>0</v>
      </c>
      <c r="AW383" s="175">
        <v>0</v>
      </c>
    </row>
    <row r="384" spans="3:49" x14ac:dyDescent="0.2">
      <c r="C384" s="32" t="s">
        <v>31</v>
      </c>
      <c r="D384" s="32" t="s">
        <v>285</v>
      </c>
      <c r="E384" s="32" t="s">
        <v>120</v>
      </c>
      <c r="F384" s="6" t="s">
        <v>286</v>
      </c>
      <c r="G384" s="32" t="s">
        <v>131</v>
      </c>
      <c r="H384" s="32" t="s">
        <v>130</v>
      </c>
      <c r="I384" s="175">
        <v>0</v>
      </c>
      <c r="J384" s="175">
        <v>0</v>
      </c>
      <c r="K384" s="175">
        <v>0</v>
      </c>
      <c r="L384" s="175">
        <v>0</v>
      </c>
      <c r="M384" s="175">
        <v>0</v>
      </c>
      <c r="N384" s="175">
        <v>0</v>
      </c>
      <c r="O384" s="175">
        <v>0</v>
      </c>
      <c r="P384" s="175">
        <v>0</v>
      </c>
      <c r="Q384" s="175">
        <v>0</v>
      </c>
      <c r="R384" s="175">
        <v>0</v>
      </c>
      <c r="S384" s="175">
        <v>0</v>
      </c>
      <c r="T384" s="175">
        <v>0</v>
      </c>
      <c r="U384" s="175">
        <v>0</v>
      </c>
      <c r="V384" s="175">
        <v>0</v>
      </c>
      <c r="W384" s="175">
        <v>0</v>
      </c>
      <c r="X384" s="175">
        <v>0</v>
      </c>
      <c r="Y384" s="175">
        <v>0</v>
      </c>
      <c r="Z384" s="175">
        <v>0</v>
      </c>
      <c r="AA384" s="175">
        <v>0</v>
      </c>
      <c r="AB384" s="175">
        <v>0</v>
      </c>
      <c r="AC384" s="175">
        <v>0</v>
      </c>
      <c r="AD384" s="175">
        <v>0</v>
      </c>
      <c r="AE384" s="175">
        <v>0</v>
      </c>
      <c r="AF384" s="175">
        <v>0</v>
      </c>
      <c r="AG384" s="175">
        <v>0</v>
      </c>
      <c r="AH384" s="175">
        <v>0</v>
      </c>
      <c r="AI384" s="175">
        <v>0</v>
      </c>
      <c r="AJ384" s="175">
        <v>0</v>
      </c>
      <c r="AK384" s="175">
        <v>0</v>
      </c>
      <c r="AL384" s="175">
        <v>0</v>
      </c>
      <c r="AM384" s="175">
        <v>0</v>
      </c>
      <c r="AN384" s="175">
        <v>0</v>
      </c>
      <c r="AO384" s="175">
        <v>0</v>
      </c>
      <c r="AP384" s="175">
        <v>0</v>
      </c>
      <c r="AQ384" s="175">
        <v>0</v>
      </c>
      <c r="AR384" s="175">
        <v>0</v>
      </c>
      <c r="AS384" s="175">
        <v>0</v>
      </c>
      <c r="AT384" s="175">
        <v>0</v>
      </c>
      <c r="AU384" s="175">
        <v>0</v>
      </c>
      <c r="AV384" s="175">
        <v>0</v>
      </c>
      <c r="AW384" s="175">
        <v>0</v>
      </c>
    </row>
    <row r="385" spans="3:49" x14ac:dyDescent="0.2">
      <c r="C385" s="32" t="s">
        <v>32</v>
      </c>
      <c r="D385" s="32" t="s">
        <v>285</v>
      </c>
      <c r="E385" s="32" t="s">
        <v>120</v>
      </c>
      <c r="F385" s="6" t="s">
        <v>286</v>
      </c>
      <c r="G385" s="32" t="s">
        <v>131</v>
      </c>
      <c r="H385" s="32" t="s">
        <v>130</v>
      </c>
      <c r="I385" s="175">
        <v>0</v>
      </c>
      <c r="J385" s="175">
        <v>0</v>
      </c>
      <c r="K385" s="175">
        <v>0</v>
      </c>
      <c r="L385" s="175">
        <v>0</v>
      </c>
      <c r="M385" s="175">
        <v>0</v>
      </c>
      <c r="N385" s="175">
        <v>0</v>
      </c>
      <c r="O385" s="175">
        <v>0</v>
      </c>
      <c r="P385" s="175">
        <v>0</v>
      </c>
      <c r="Q385" s="175">
        <v>0</v>
      </c>
      <c r="R385" s="175">
        <v>0</v>
      </c>
      <c r="S385" s="175">
        <v>0</v>
      </c>
      <c r="T385" s="175">
        <v>0</v>
      </c>
      <c r="U385" s="175">
        <v>0</v>
      </c>
      <c r="V385" s="175">
        <v>0</v>
      </c>
      <c r="W385" s="175">
        <v>0</v>
      </c>
      <c r="X385" s="175">
        <v>0</v>
      </c>
      <c r="Y385" s="175">
        <v>0</v>
      </c>
      <c r="Z385" s="175">
        <v>0</v>
      </c>
      <c r="AA385" s="175">
        <v>0</v>
      </c>
      <c r="AB385" s="175">
        <v>0</v>
      </c>
      <c r="AC385" s="175">
        <v>0</v>
      </c>
      <c r="AD385" s="175">
        <v>0</v>
      </c>
      <c r="AE385" s="175">
        <v>0</v>
      </c>
      <c r="AF385" s="175">
        <v>0</v>
      </c>
      <c r="AG385" s="175">
        <v>0</v>
      </c>
      <c r="AH385" s="175">
        <v>0</v>
      </c>
      <c r="AI385" s="175">
        <v>0</v>
      </c>
      <c r="AJ385" s="175">
        <v>0</v>
      </c>
      <c r="AK385" s="175">
        <v>0</v>
      </c>
      <c r="AL385" s="175">
        <v>0</v>
      </c>
      <c r="AM385" s="175">
        <v>0</v>
      </c>
      <c r="AN385" s="175">
        <v>0</v>
      </c>
      <c r="AO385" s="175">
        <v>0</v>
      </c>
      <c r="AP385" s="175">
        <v>0</v>
      </c>
      <c r="AQ385" s="175">
        <v>0</v>
      </c>
      <c r="AR385" s="175">
        <v>0</v>
      </c>
      <c r="AS385" s="175">
        <v>0</v>
      </c>
      <c r="AT385" s="175">
        <v>0</v>
      </c>
      <c r="AU385" s="175">
        <v>0</v>
      </c>
      <c r="AV385" s="175">
        <v>0</v>
      </c>
      <c r="AW385" s="175">
        <v>0</v>
      </c>
    </row>
    <row r="386" spans="3:49" x14ac:dyDescent="0.2">
      <c r="C386" s="32" t="s">
        <v>33</v>
      </c>
      <c r="D386" s="32" t="s">
        <v>285</v>
      </c>
      <c r="E386" s="32" t="s">
        <v>120</v>
      </c>
      <c r="F386" s="6" t="s">
        <v>286</v>
      </c>
      <c r="G386" s="32" t="s">
        <v>131</v>
      </c>
      <c r="H386" s="32" t="s">
        <v>130</v>
      </c>
      <c r="I386" s="175">
        <v>0</v>
      </c>
      <c r="J386" s="175">
        <v>0</v>
      </c>
      <c r="K386" s="175">
        <v>0</v>
      </c>
      <c r="L386" s="175">
        <v>0</v>
      </c>
      <c r="M386" s="175">
        <v>0</v>
      </c>
      <c r="N386" s="175">
        <v>0</v>
      </c>
      <c r="O386" s="175">
        <v>0</v>
      </c>
      <c r="P386" s="175">
        <v>0</v>
      </c>
      <c r="Q386" s="175">
        <v>0</v>
      </c>
      <c r="R386" s="175">
        <v>0</v>
      </c>
      <c r="S386" s="175">
        <v>0</v>
      </c>
      <c r="T386" s="175">
        <v>0</v>
      </c>
      <c r="U386" s="175">
        <v>0</v>
      </c>
      <c r="V386" s="175">
        <v>0</v>
      </c>
      <c r="W386" s="175">
        <v>0</v>
      </c>
      <c r="X386" s="175">
        <v>0</v>
      </c>
      <c r="Y386" s="175">
        <v>0</v>
      </c>
      <c r="Z386" s="175">
        <v>0</v>
      </c>
      <c r="AA386" s="175">
        <v>0</v>
      </c>
      <c r="AB386" s="175">
        <v>0</v>
      </c>
      <c r="AC386" s="175">
        <v>0</v>
      </c>
      <c r="AD386" s="175">
        <v>0</v>
      </c>
      <c r="AE386" s="175">
        <v>0</v>
      </c>
      <c r="AF386" s="175">
        <v>0</v>
      </c>
      <c r="AG386" s="175">
        <v>0</v>
      </c>
      <c r="AH386" s="175">
        <v>0</v>
      </c>
      <c r="AI386" s="175">
        <v>0</v>
      </c>
      <c r="AJ386" s="175">
        <v>0</v>
      </c>
      <c r="AK386" s="175">
        <v>0</v>
      </c>
      <c r="AL386" s="175">
        <v>0</v>
      </c>
      <c r="AM386" s="175">
        <v>0</v>
      </c>
      <c r="AN386" s="175">
        <v>0</v>
      </c>
      <c r="AO386" s="175">
        <v>0</v>
      </c>
      <c r="AP386" s="175">
        <v>0</v>
      </c>
      <c r="AQ386" s="175">
        <v>0</v>
      </c>
      <c r="AR386" s="175">
        <v>0</v>
      </c>
      <c r="AS386" s="175">
        <v>0</v>
      </c>
      <c r="AT386" s="175">
        <v>0</v>
      </c>
      <c r="AU386" s="175">
        <v>0</v>
      </c>
      <c r="AV386" s="175">
        <v>0</v>
      </c>
      <c r="AW386" s="175">
        <v>0</v>
      </c>
    </row>
    <row r="387" spans="3:49" x14ac:dyDescent="0.2">
      <c r="C387" s="32" t="s">
        <v>34</v>
      </c>
      <c r="D387" s="32" t="s">
        <v>285</v>
      </c>
      <c r="E387" s="32" t="s">
        <v>120</v>
      </c>
      <c r="F387" s="6" t="s">
        <v>286</v>
      </c>
      <c r="G387" s="32" t="s">
        <v>131</v>
      </c>
      <c r="H387" s="32" t="s">
        <v>130</v>
      </c>
      <c r="I387" s="175">
        <v>0</v>
      </c>
      <c r="J387" s="175">
        <v>0</v>
      </c>
      <c r="K387" s="175">
        <v>0</v>
      </c>
      <c r="L387" s="175">
        <v>0</v>
      </c>
      <c r="M387" s="175">
        <v>0</v>
      </c>
      <c r="N387" s="175">
        <v>0</v>
      </c>
      <c r="O387" s="175">
        <v>0</v>
      </c>
      <c r="P387" s="175">
        <v>0</v>
      </c>
      <c r="Q387" s="175">
        <v>0</v>
      </c>
      <c r="R387" s="175">
        <v>0</v>
      </c>
      <c r="S387" s="175">
        <v>0</v>
      </c>
      <c r="T387" s="175">
        <v>0</v>
      </c>
      <c r="U387" s="175">
        <v>0</v>
      </c>
      <c r="V387" s="175">
        <v>0</v>
      </c>
      <c r="W387" s="175">
        <v>0</v>
      </c>
      <c r="X387" s="175">
        <v>0</v>
      </c>
      <c r="Y387" s="175">
        <v>0</v>
      </c>
      <c r="Z387" s="175">
        <v>0</v>
      </c>
      <c r="AA387" s="175">
        <v>0</v>
      </c>
      <c r="AB387" s="175">
        <v>0</v>
      </c>
      <c r="AC387" s="175">
        <v>0</v>
      </c>
      <c r="AD387" s="175">
        <v>0</v>
      </c>
      <c r="AE387" s="175">
        <v>0</v>
      </c>
      <c r="AF387" s="175">
        <v>0</v>
      </c>
      <c r="AG387" s="175">
        <v>0</v>
      </c>
      <c r="AH387" s="175">
        <v>0</v>
      </c>
      <c r="AI387" s="175">
        <v>0</v>
      </c>
      <c r="AJ387" s="175">
        <v>0</v>
      </c>
      <c r="AK387" s="175">
        <v>0</v>
      </c>
      <c r="AL387" s="175">
        <v>0</v>
      </c>
      <c r="AM387" s="175">
        <v>0</v>
      </c>
      <c r="AN387" s="175">
        <v>0</v>
      </c>
      <c r="AO387" s="175">
        <v>0</v>
      </c>
      <c r="AP387" s="175">
        <v>0</v>
      </c>
      <c r="AQ387" s="175">
        <v>0</v>
      </c>
      <c r="AR387" s="175">
        <v>0</v>
      </c>
      <c r="AS387" s="175">
        <v>0</v>
      </c>
      <c r="AT387" s="175">
        <v>0</v>
      </c>
      <c r="AU387" s="175">
        <v>0</v>
      </c>
      <c r="AV387" s="175">
        <v>0</v>
      </c>
      <c r="AW387" s="175">
        <v>0</v>
      </c>
    </row>
    <row r="388" spans="3:49" ht="12" thickBot="1" x14ac:dyDescent="0.25">
      <c r="C388" s="168" t="s">
        <v>35</v>
      </c>
      <c r="D388" s="168" t="s">
        <v>285</v>
      </c>
      <c r="E388" s="168" t="s">
        <v>120</v>
      </c>
      <c r="F388" s="169" t="s">
        <v>286</v>
      </c>
      <c r="G388" s="168" t="s">
        <v>131</v>
      </c>
      <c r="H388" s="168" t="s">
        <v>130</v>
      </c>
      <c r="I388" s="176">
        <v>0</v>
      </c>
      <c r="J388" s="176">
        <v>0</v>
      </c>
      <c r="K388" s="176">
        <v>0</v>
      </c>
      <c r="L388" s="176">
        <v>0</v>
      </c>
      <c r="M388" s="176">
        <v>0</v>
      </c>
      <c r="N388" s="176">
        <v>0</v>
      </c>
      <c r="O388" s="176">
        <v>0</v>
      </c>
      <c r="P388" s="176">
        <v>0</v>
      </c>
      <c r="Q388" s="176">
        <v>0</v>
      </c>
      <c r="R388" s="176">
        <v>0</v>
      </c>
      <c r="S388" s="176">
        <v>0</v>
      </c>
      <c r="T388" s="176">
        <v>0</v>
      </c>
      <c r="U388" s="176">
        <v>0</v>
      </c>
      <c r="V388" s="176">
        <v>0</v>
      </c>
      <c r="W388" s="176">
        <v>0</v>
      </c>
      <c r="X388" s="176">
        <v>0</v>
      </c>
      <c r="Y388" s="176">
        <v>0</v>
      </c>
      <c r="Z388" s="176">
        <v>0</v>
      </c>
      <c r="AA388" s="176">
        <v>0</v>
      </c>
      <c r="AB388" s="176">
        <v>0</v>
      </c>
      <c r="AC388" s="176">
        <v>0</v>
      </c>
      <c r="AD388" s="176">
        <v>0</v>
      </c>
      <c r="AE388" s="176">
        <v>0</v>
      </c>
      <c r="AF388" s="176">
        <v>0</v>
      </c>
      <c r="AG388" s="176">
        <v>0</v>
      </c>
      <c r="AH388" s="176">
        <v>0</v>
      </c>
      <c r="AI388" s="176">
        <v>0</v>
      </c>
      <c r="AJ388" s="176">
        <v>0</v>
      </c>
      <c r="AK388" s="176">
        <v>0</v>
      </c>
      <c r="AL388" s="176">
        <v>0</v>
      </c>
      <c r="AM388" s="176">
        <v>0</v>
      </c>
      <c r="AN388" s="176">
        <v>0</v>
      </c>
      <c r="AO388" s="176">
        <v>0</v>
      </c>
      <c r="AP388" s="176">
        <v>0</v>
      </c>
      <c r="AQ388" s="176">
        <v>0</v>
      </c>
      <c r="AR388" s="176">
        <v>0</v>
      </c>
      <c r="AS388" s="176">
        <v>0</v>
      </c>
      <c r="AT388" s="176">
        <v>0</v>
      </c>
      <c r="AU388" s="176">
        <v>0</v>
      </c>
      <c r="AV388" s="176">
        <v>0</v>
      </c>
      <c r="AW388" s="176">
        <v>0</v>
      </c>
    </row>
    <row r="389" spans="3:49" x14ac:dyDescent="0.2">
      <c r="C389" s="32" t="s">
        <v>11</v>
      </c>
      <c r="D389" s="32" t="s">
        <v>121</v>
      </c>
      <c r="E389" s="32" t="s">
        <v>122</v>
      </c>
      <c r="F389" s="6" t="s">
        <v>82</v>
      </c>
      <c r="G389" s="32" t="s">
        <v>131</v>
      </c>
      <c r="H389" s="32" t="s">
        <v>130</v>
      </c>
      <c r="I389" s="175">
        <v>51.900000000000006</v>
      </c>
      <c r="J389" s="175">
        <v>54.199999999999996</v>
      </c>
      <c r="K389" s="175">
        <v>56.9</v>
      </c>
      <c r="L389" s="175">
        <v>56.6</v>
      </c>
      <c r="M389" s="175">
        <v>55.6</v>
      </c>
      <c r="N389" s="175">
        <v>54.1</v>
      </c>
      <c r="O389" s="175">
        <v>49.4</v>
      </c>
      <c r="P389" s="175">
        <v>53.2</v>
      </c>
      <c r="Q389" s="175">
        <v>60.300000000000004</v>
      </c>
      <c r="R389" s="175">
        <v>65</v>
      </c>
      <c r="S389" s="175">
        <v>70.399999999999991</v>
      </c>
      <c r="T389" s="175">
        <v>74.8</v>
      </c>
      <c r="U389" s="175">
        <v>86.899999999999991</v>
      </c>
      <c r="V389" s="175">
        <v>85.699999999999989</v>
      </c>
      <c r="W389" s="175">
        <v>80.8</v>
      </c>
      <c r="X389" s="175">
        <v>84.899999999999991</v>
      </c>
      <c r="Y389" s="175">
        <v>87.4</v>
      </c>
      <c r="Z389" s="175">
        <v>93.699999999999989</v>
      </c>
      <c r="AA389" s="175">
        <v>101.8</v>
      </c>
      <c r="AB389" s="175">
        <v>110.1</v>
      </c>
      <c r="AC389" s="175">
        <v>119.2</v>
      </c>
      <c r="AD389" s="175">
        <v>139.69999999999999</v>
      </c>
      <c r="AE389" s="175">
        <v>151.9</v>
      </c>
      <c r="AF389" s="175">
        <v>164.5</v>
      </c>
      <c r="AG389" s="175">
        <v>182.6</v>
      </c>
      <c r="AH389" s="175">
        <v>205.49999999999997</v>
      </c>
      <c r="AI389" s="175">
        <v>236.89999999999998</v>
      </c>
      <c r="AJ389" s="175">
        <v>256.8</v>
      </c>
      <c r="AK389" s="175">
        <v>271.09999999999997</v>
      </c>
      <c r="AL389" s="175">
        <v>264.7</v>
      </c>
      <c r="AM389" s="175">
        <v>250.6</v>
      </c>
      <c r="AN389" s="175">
        <v>241.99999999999997</v>
      </c>
      <c r="AO389" s="175">
        <v>237.39999999999998</v>
      </c>
      <c r="AP389" s="175">
        <v>228.5</v>
      </c>
      <c r="AQ389" s="175">
        <v>244.5</v>
      </c>
      <c r="AR389" s="175">
        <v>251.5</v>
      </c>
      <c r="AS389" s="175">
        <v>259.79999999999995</v>
      </c>
      <c r="AT389" s="175">
        <v>269.60000000000002</v>
      </c>
      <c r="AU389" s="175">
        <v>283.79999999999995</v>
      </c>
      <c r="AV389" s="175">
        <v>308.8</v>
      </c>
      <c r="AW389" s="175">
        <v>302.3</v>
      </c>
    </row>
    <row r="390" spans="3:49" x14ac:dyDescent="0.2">
      <c r="C390" s="32" t="s">
        <v>17</v>
      </c>
      <c r="D390" s="32" t="s">
        <v>121</v>
      </c>
      <c r="E390" s="32" t="s">
        <v>122</v>
      </c>
      <c r="F390" s="6" t="s">
        <v>82</v>
      </c>
      <c r="G390" s="32" t="s">
        <v>131</v>
      </c>
      <c r="H390" s="32" t="s">
        <v>130</v>
      </c>
      <c r="I390" s="175">
        <v>9</v>
      </c>
      <c r="J390" s="175">
        <v>9.6</v>
      </c>
      <c r="K390" s="175">
        <v>9.1999999999999993</v>
      </c>
      <c r="L390" s="175">
        <v>8.3000000000000007</v>
      </c>
      <c r="M390" s="175">
        <v>8.6</v>
      </c>
      <c r="N390" s="175">
        <v>9</v>
      </c>
      <c r="O390" s="175">
        <v>9.5</v>
      </c>
      <c r="P390" s="175">
        <v>10</v>
      </c>
      <c r="Q390" s="175">
        <v>11.6</v>
      </c>
      <c r="R390" s="175">
        <v>12.9</v>
      </c>
      <c r="S390" s="175">
        <v>13.6</v>
      </c>
      <c r="T390" s="175">
        <v>13.8</v>
      </c>
      <c r="U390" s="175">
        <v>15.5</v>
      </c>
      <c r="V390" s="175">
        <v>17</v>
      </c>
      <c r="W390" s="175">
        <v>15.9</v>
      </c>
      <c r="X390" s="175">
        <v>15.399999999999999</v>
      </c>
      <c r="Y390" s="175">
        <v>17.900000000000002</v>
      </c>
      <c r="Z390" s="175">
        <v>18.899999999999999</v>
      </c>
      <c r="AA390" s="175">
        <v>20.400000000000002</v>
      </c>
      <c r="AB390" s="175">
        <v>22.5</v>
      </c>
      <c r="AC390" s="175">
        <v>25</v>
      </c>
      <c r="AD390" s="175">
        <v>30.1</v>
      </c>
      <c r="AE390" s="175">
        <v>33</v>
      </c>
      <c r="AF390" s="175">
        <v>35.200000000000003</v>
      </c>
      <c r="AG390" s="175">
        <v>37.300000000000004</v>
      </c>
      <c r="AH390" s="175">
        <v>41.1</v>
      </c>
      <c r="AI390" s="175">
        <v>45.6</v>
      </c>
      <c r="AJ390" s="175">
        <v>47.4</v>
      </c>
      <c r="AK390" s="175">
        <v>52.4</v>
      </c>
      <c r="AL390" s="175">
        <v>48.3</v>
      </c>
      <c r="AM390" s="175">
        <v>46.3</v>
      </c>
      <c r="AN390" s="175">
        <v>46.5</v>
      </c>
      <c r="AO390" s="175">
        <v>47.2</v>
      </c>
      <c r="AP390" s="175">
        <v>44.8</v>
      </c>
      <c r="AQ390" s="175">
        <v>46.5</v>
      </c>
      <c r="AR390" s="175">
        <v>50</v>
      </c>
      <c r="AS390" s="175">
        <v>50</v>
      </c>
      <c r="AT390" s="175">
        <v>53.8</v>
      </c>
      <c r="AU390" s="175">
        <v>55.5</v>
      </c>
      <c r="AV390" s="175">
        <v>58.8</v>
      </c>
      <c r="AW390" s="175">
        <v>56.8</v>
      </c>
    </row>
    <row r="391" spans="3:49" x14ac:dyDescent="0.2">
      <c r="C391" s="32" t="s">
        <v>18</v>
      </c>
      <c r="D391" s="32" t="s">
        <v>121</v>
      </c>
      <c r="E391" s="32" t="s">
        <v>122</v>
      </c>
      <c r="F391" s="6" t="s">
        <v>82</v>
      </c>
      <c r="G391" s="32" t="s">
        <v>131</v>
      </c>
      <c r="H391" s="32" t="s">
        <v>130</v>
      </c>
      <c r="I391" s="175">
        <v>7.7</v>
      </c>
      <c r="J391" s="175">
        <v>8.1999999999999993</v>
      </c>
      <c r="K391" s="175">
        <v>7.9</v>
      </c>
      <c r="L391" s="175">
        <v>8.6999999999999993</v>
      </c>
      <c r="M391" s="175">
        <v>8.6</v>
      </c>
      <c r="N391" s="175">
        <v>9.1</v>
      </c>
      <c r="O391" s="175">
        <v>7.7</v>
      </c>
      <c r="P391" s="175">
        <v>8.3000000000000007</v>
      </c>
      <c r="Q391" s="175">
        <v>9.6</v>
      </c>
      <c r="R391" s="175">
        <v>9.7000000000000011</v>
      </c>
      <c r="S391" s="175">
        <v>11.7</v>
      </c>
      <c r="T391" s="175">
        <v>12.6</v>
      </c>
      <c r="U391" s="175">
        <v>13.9</v>
      </c>
      <c r="V391" s="175">
        <v>14.4</v>
      </c>
      <c r="W391" s="175">
        <v>14</v>
      </c>
      <c r="X391" s="175">
        <v>13.5</v>
      </c>
      <c r="Y391" s="175">
        <v>14.3</v>
      </c>
      <c r="Z391" s="175">
        <v>15.4</v>
      </c>
      <c r="AA391" s="175">
        <v>16.400000000000002</v>
      </c>
      <c r="AB391" s="175">
        <v>17.600000000000001</v>
      </c>
      <c r="AC391" s="175">
        <v>18.899999999999999</v>
      </c>
      <c r="AD391" s="175">
        <v>21.9</v>
      </c>
      <c r="AE391" s="175">
        <v>24</v>
      </c>
      <c r="AF391" s="175">
        <v>25.099999999999998</v>
      </c>
      <c r="AG391" s="175">
        <v>26.9</v>
      </c>
      <c r="AH391" s="175">
        <v>30.4</v>
      </c>
      <c r="AI391" s="175">
        <v>34.9</v>
      </c>
      <c r="AJ391" s="175">
        <v>35.699999999999996</v>
      </c>
      <c r="AK391" s="175">
        <v>39</v>
      </c>
      <c r="AL391" s="175">
        <v>36.299999999999997</v>
      </c>
      <c r="AM391" s="175">
        <v>36.099999999999994</v>
      </c>
      <c r="AN391" s="175">
        <v>37.099999999999994</v>
      </c>
      <c r="AO391" s="175">
        <v>35.5</v>
      </c>
      <c r="AP391" s="175">
        <v>33.900000000000006</v>
      </c>
      <c r="AQ391" s="175">
        <v>34.099999999999994</v>
      </c>
      <c r="AR391" s="175">
        <v>35.699999999999996</v>
      </c>
      <c r="AS391" s="175">
        <v>35.6</v>
      </c>
      <c r="AT391" s="175">
        <v>36.299999999999997</v>
      </c>
      <c r="AU391" s="175">
        <v>37.4</v>
      </c>
      <c r="AV391" s="175">
        <v>39.300000000000004</v>
      </c>
      <c r="AW391" s="175">
        <v>38.4</v>
      </c>
    </row>
    <row r="392" spans="3:49" x14ac:dyDescent="0.2">
      <c r="C392" s="32" t="s">
        <v>19</v>
      </c>
      <c r="D392" s="32" t="s">
        <v>121</v>
      </c>
      <c r="E392" s="32" t="s">
        <v>122</v>
      </c>
      <c r="F392" s="6" t="s">
        <v>82</v>
      </c>
      <c r="G392" s="32" t="s">
        <v>131</v>
      </c>
      <c r="H392" s="32" t="s">
        <v>130</v>
      </c>
      <c r="I392" s="175">
        <v>6.6</v>
      </c>
      <c r="J392" s="175">
        <v>6.4</v>
      </c>
      <c r="K392" s="175">
        <v>7.7</v>
      </c>
      <c r="L392" s="175">
        <v>7.6</v>
      </c>
      <c r="M392" s="175">
        <v>7</v>
      </c>
      <c r="N392" s="175">
        <v>7.5</v>
      </c>
      <c r="O392" s="175">
        <v>6</v>
      </c>
      <c r="P392" s="175">
        <v>7.2</v>
      </c>
      <c r="Q392" s="175">
        <v>9.1</v>
      </c>
      <c r="R392" s="175">
        <v>10.1</v>
      </c>
      <c r="S392" s="175">
        <v>9.1</v>
      </c>
      <c r="T392" s="175">
        <v>9.4</v>
      </c>
      <c r="U392" s="175">
        <v>10.199999999999999</v>
      </c>
      <c r="V392" s="175">
        <v>10.7</v>
      </c>
      <c r="W392" s="175">
        <v>10.700000000000001</v>
      </c>
      <c r="X392" s="175">
        <v>11</v>
      </c>
      <c r="Y392" s="175">
        <v>12</v>
      </c>
      <c r="Z392" s="175">
        <v>14.7</v>
      </c>
      <c r="AA392" s="175">
        <v>15.9</v>
      </c>
      <c r="AB392" s="175">
        <v>18.399999999999999</v>
      </c>
      <c r="AC392" s="175">
        <v>20.8</v>
      </c>
      <c r="AD392" s="175">
        <v>25.7</v>
      </c>
      <c r="AE392" s="175">
        <v>29.400000000000002</v>
      </c>
      <c r="AF392" s="175">
        <v>29.900000000000002</v>
      </c>
      <c r="AG392" s="175">
        <v>31.6</v>
      </c>
      <c r="AH392" s="175">
        <v>35.699999999999996</v>
      </c>
      <c r="AI392" s="175">
        <v>41</v>
      </c>
      <c r="AJ392" s="175">
        <v>41.7</v>
      </c>
      <c r="AK392" s="175">
        <v>46.4</v>
      </c>
      <c r="AL392" s="175">
        <v>42.9</v>
      </c>
      <c r="AM392" s="175">
        <v>41</v>
      </c>
      <c r="AN392" s="175">
        <v>40.299999999999997</v>
      </c>
      <c r="AO392" s="175">
        <v>41.599999999999994</v>
      </c>
      <c r="AP392" s="175">
        <v>41.7</v>
      </c>
      <c r="AQ392" s="175">
        <v>45.5</v>
      </c>
      <c r="AR392" s="175">
        <v>47.900000000000006</v>
      </c>
      <c r="AS392" s="175">
        <v>48.199999999999996</v>
      </c>
      <c r="AT392" s="175">
        <v>48.800000000000004</v>
      </c>
      <c r="AU392" s="175">
        <v>51.7</v>
      </c>
      <c r="AV392" s="175">
        <v>55.5</v>
      </c>
      <c r="AW392" s="175">
        <v>51.4</v>
      </c>
    </row>
    <row r="393" spans="3:49" x14ac:dyDescent="0.2">
      <c r="C393" s="32" t="s">
        <v>20</v>
      </c>
      <c r="D393" s="32" t="s">
        <v>121</v>
      </c>
      <c r="E393" s="32" t="s">
        <v>122</v>
      </c>
      <c r="F393" s="6" t="s">
        <v>82</v>
      </c>
      <c r="G393" s="32" t="s">
        <v>131</v>
      </c>
      <c r="H393" s="32" t="s">
        <v>130</v>
      </c>
      <c r="I393" s="175">
        <v>13.9</v>
      </c>
      <c r="J393" s="175">
        <v>13.799999999999999</v>
      </c>
      <c r="K393" s="175">
        <v>14.1</v>
      </c>
      <c r="L393" s="175">
        <v>14.8</v>
      </c>
      <c r="M393" s="175">
        <v>14.4</v>
      </c>
      <c r="N393" s="175">
        <v>13.5</v>
      </c>
      <c r="O393" s="175">
        <v>12</v>
      </c>
      <c r="P393" s="175">
        <v>13</v>
      </c>
      <c r="Q393" s="175">
        <v>13.8</v>
      </c>
      <c r="R393" s="175">
        <v>14.4</v>
      </c>
      <c r="S393" s="175">
        <v>16.8</v>
      </c>
      <c r="T393" s="175">
        <v>17.3</v>
      </c>
      <c r="U393" s="175">
        <v>17.5</v>
      </c>
      <c r="V393" s="175">
        <v>20.6</v>
      </c>
      <c r="W393" s="175">
        <v>20.599999999999998</v>
      </c>
      <c r="X393" s="175">
        <v>22.599999999999998</v>
      </c>
      <c r="Y393" s="175">
        <v>22.8</v>
      </c>
      <c r="Z393" s="175">
        <v>25.299999999999997</v>
      </c>
      <c r="AA393" s="175">
        <v>28</v>
      </c>
      <c r="AB393" s="175">
        <v>30.9</v>
      </c>
      <c r="AC393" s="175">
        <v>36.900000000000006</v>
      </c>
      <c r="AD393" s="175">
        <v>46</v>
      </c>
      <c r="AE393" s="175">
        <v>49.2</v>
      </c>
      <c r="AF393" s="175">
        <v>54.7</v>
      </c>
      <c r="AG393" s="175">
        <v>58.1</v>
      </c>
      <c r="AH393" s="175">
        <v>65.599999999999994</v>
      </c>
      <c r="AI393" s="175">
        <v>73.900000000000006</v>
      </c>
      <c r="AJ393" s="175">
        <v>78.3</v>
      </c>
      <c r="AK393" s="175">
        <v>82.3</v>
      </c>
      <c r="AL393" s="175">
        <v>75.599999999999994</v>
      </c>
      <c r="AM393" s="175">
        <v>73.099999999999994</v>
      </c>
      <c r="AN393" s="175">
        <v>68.600000000000009</v>
      </c>
      <c r="AO393" s="175">
        <v>67.599999999999994</v>
      </c>
      <c r="AP393" s="175">
        <v>67.2</v>
      </c>
      <c r="AQ393" s="175">
        <v>69.8</v>
      </c>
      <c r="AR393" s="175">
        <v>74.5</v>
      </c>
      <c r="AS393" s="175">
        <v>76.7</v>
      </c>
      <c r="AT393" s="175">
        <v>78.8</v>
      </c>
      <c r="AU393" s="175">
        <v>83.2</v>
      </c>
      <c r="AV393" s="175">
        <v>88</v>
      </c>
      <c r="AW393" s="175">
        <v>83.2</v>
      </c>
    </row>
    <row r="394" spans="3:49" x14ac:dyDescent="0.2">
      <c r="C394" s="32" t="s">
        <v>21</v>
      </c>
      <c r="D394" s="32" t="s">
        <v>121</v>
      </c>
      <c r="E394" s="32" t="s">
        <v>122</v>
      </c>
      <c r="F394" s="6" t="s">
        <v>82</v>
      </c>
      <c r="G394" s="32" t="s">
        <v>131</v>
      </c>
      <c r="H394" s="32" t="s">
        <v>130</v>
      </c>
      <c r="I394" s="175">
        <v>4.5</v>
      </c>
      <c r="J394" s="175">
        <v>4.3</v>
      </c>
      <c r="K394" s="175">
        <v>4.9000000000000004</v>
      </c>
      <c r="L394" s="175">
        <v>5</v>
      </c>
      <c r="M394" s="175">
        <v>5</v>
      </c>
      <c r="N394" s="175">
        <v>4.9000000000000004</v>
      </c>
      <c r="O394" s="175">
        <v>5</v>
      </c>
      <c r="P394" s="175">
        <v>4.4000000000000004</v>
      </c>
      <c r="Q394" s="175">
        <v>4.1000000000000005</v>
      </c>
      <c r="R394" s="175">
        <v>4.7</v>
      </c>
      <c r="S394" s="175">
        <v>5.6</v>
      </c>
      <c r="T394" s="175">
        <v>6</v>
      </c>
      <c r="U394" s="175">
        <v>6.8</v>
      </c>
      <c r="V394" s="175">
        <v>7.3</v>
      </c>
      <c r="W394" s="175">
        <v>6.9</v>
      </c>
      <c r="X394" s="175">
        <v>6.9</v>
      </c>
      <c r="Y394" s="175">
        <v>7.6000000000000005</v>
      </c>
      <c r="Z394" s="175">
        <v>7.9</v>
      </c>
      <c r="AA394" s="175">
        <v>8.6999999999999993</v>
      </c>
      <c r="AB394" s="175">
        <v>9.1</v>
      </c>
      <c r="AC394" s="175">
        <v>9.6999999999999993</v>
      </c>
      <c r="AD394" s="175">
        <v>11.799999999999999</v>
      </c>
      <c r="AE394" s="175">
        <v>13.3</v>
      </c>
      <c r="AF394" s="175">
        <v>13.8</v>
      </c>
      <c r="AG394" s="175">
        <v>15</v>
      </c>
      <c r="AH394" s="175">
        <v>16.2</v>
      </c>
      <c r="AI394" s="175">
        <v>17.5</v>
      </c>
      <c r="AJ394" s="175">
        <v>19.3</v>
      </c>
      <c r="AK394" s="175">
        <v>21.4</v>
      </c>
      <c r="AL394" s="175">
        <v>19.900000000000002</v>
      </c>
      <c r="AM394" s="175">
        <v>19.3</v>
      </c>
      <c r="AN394" s="175">
        <v>19.100000000000001</v>
      </c>
      <c r="AO394" s="175">
        <v>18.900000000000002</v>
      </c>
      <c r="AP394" s="175">
        <v>19.2</v>
      </c>
      <c r="AQ394" s="175">
        <v>19.5</v>
      </c>
      <c r="AR394" s="175">
        <v>20.5</v>
      </c>
      <c r="AS394" s="175">
        <v>20.399999999999999</v>
      </c>
      <c r="AT394" s="175">
        <v>20.9</v>
      </c>
      <c r="AU394" s="175">
        <v>20.8</v>
      </c>
      <c r="AV394" s="175">
        <v>21.5</v>
      </c>
      <c r="AW394" s="175">
        <v>21.2</v>
      </c>
    </row>
    <row r="395" spans="3:49" x14ac:dyDescent="0.2">
      <c r="C395" s="32" t="s">
        <v>22</v>
      </c>
      <c r="D395" s="32" t="s">
        <v>121</v>
      </c>
      <c r="E395" s="32" t="s">
        <v>122</v>
      </c>
      <c r="F395" s="6" t="s">
        <v>82</v>
      </c>
      <c r="G395" s="32" t="s">
        <v>131</v>
      </c>
      <c r="H395" s="32" t="s">
        <v>130</v>
      </c>
      <c r="I395" s="175">
        <v>14</v>
      </c>
      <c r="J395" s="175">
        <v>14.9</v>
      </c>
      <c r="K395" s="175">
        <v>16.5</v>
      </c>
      <c r="L395" s="175">
        <v>15.5</v>
      </c>
      <c r="M395" s="175">
        <v>15.2</v>
      </c>
      <c r="N395" s="175">
        <v>15.799999999999999</v>
      </c>
      <c r="O395" s="175">
        <v>14.7</v>
      </c>
      <c r="P395" s="175">
        <v>16.399999999999999</v>
      </c>
      <c r="Q395" s="175">
        <v>18.400000000000002</v>
      </c>
      <c r="R395" s="175">
        <v>19.8</v>
      </c>
      <c r="S395" s="175">
        <v>20.3</v>
      </c>
      <c r="T395" s="175">
        <v>23.4</v>
      </c>
      <c r="U395" s="175">
        <v>24.2</v>
      </c>
      <c r="V395" s="175">
        <v>25.8</v>
      </c>
      <c r="W395" s="175">
        <v>24.5</v>
      </c>
      <c r="X395" s="175">
        <v>26.1</v>
      </c>
      <c r="Y395" s="175">
        <v>28.400000000000002</v>
      </c>
      <c r="Z395" s="175">
        <v>29</v>
      </c>
      <c r="AA395" s="175">
        <v>29.8</v>
      </c>
      <c r="AB395" s="175">
        <v>33.299999999999997</v>
      </c>
      <c r="AC395" s="175">
        <v>35.9</v>
      </c>
      <c r="AD395" s="175">
        <v>44.400000000000006</v>
      </c>
      <c r="AE395" s="175">
        <v>47.400000000000006</v>
      </c>
      <c r="AF395" s="175">
        <v>50.199999999999996</v>
      </c>
      <c r="AG395" s="175">
        <v>54.699999999999996</v>
      </c>
      <c r="AH395" s="175">
        <v>63.099999999999994</v>
      </c>
      <c r="AI395" s="175">
        <v>72.3</v>
      </c>
      <c r="AJ395" s="175">
        <v>76.3</v>
      </c>
      <c r="AK395" s="175">
        <v>82.9</v>
      </c>
      <c r="AL395" s="175">
        <v>79.8</v>
      </c>
      <c r="AM395" s="175">
        <v>81.8</v>
      </c>
      <c r="AN395" s="175">
        <v>81.8</v>
      </c>
      <c r="AO395" s="175">
        <v>80.2</v>
      </c>
      <c r="AP395" s="175">
        <v>74.7</v>
      </c>
      <c r="AQ395" s="175">
        <v>77.7</v>
      </c>
      <c r="AR395" s="175">
        <v>81.600000000000009</v>
      </c>
      <c r="AS395" s="175">
        <v>78.7</v>
      </c>
      <c r="AT395" s="175">
        <v>82.5</v>
      </c>
      <c r="AU395" s="175">
        <v>84.6</v>
      </c>
      <c r="AV395" s="175">
        <v>89.9</v>
      </c>
      <c r="AW395" s="175">
        <v>88.3</v>
      </c>
    </row>
    <row r="396" spans="3:49" x14ac:dyDescent="0.2">
      <c r="C396" s="32" t="s">
        <v>23</v>
      </c>
      <c r="D396" s="32" t="s">
        <v>121</v>
      </c>
      <c r="E396" s="32" t="s">
        <v>122</v>
      </c>
      <c r="F396" s="6" t="s">
        <v>82</v>
      </c>
      <c r="G396" s="32" t="s">
        <v>131</v>
      </c>
      <c r="H396" s="32" t="s">
        <v>130</v>
      </c>
      <c r="I396" s="175">
        <v>7.4</v>
      </c>
      <c r="J396" s="175">
        <v>6.8</v>
      </c>
      <c r="K396" s="175">
        <v>8</v>
      </c>
      <c r="L396" s="175">
        <v>7.9</v>
      </c>
      <c r="M396" s="175">
        <v>7.5</v>
      </c>
      <c r="N396" s="175">
        <v>8</v>
      </c>
      <c r="O396" s="175">
        <v>7.1</v>
      </c>
      <c r="P396" s="175">
        <v>7.6</v>
      </c>
      <c r="Q396" s="175">
        <v>8.1999999999999993</v>
      </c>
      <c r="R396" s="175">
        <v>9.8000000000000007</v>
      </c>
      <c r="S396" s="175">
        <v>9.9</v>
      </c>
      <c r="T396" s="175">
        <v>10.200000000000001</v>
      </c>
      <c r="U396" s="175">
        <v>11</v>
      </c>
      <c r="V396" s="175">
        <v>12</v>
      </c>
      <c r="W396" s="175">
        <v>11.9</v>
      </c>
      <c r="X396" s="175">
        <v>13.3</v>
      </c>
      <c r="Y396" s="175">
        <v>15</v>
      </c>
      <c r="Z396" s="175">
        <v>15</v>
      </c>
      <c r="AA396" s="175">
        <v>15.6</v>
      </c>
      <c r="AB396" s="175">
        <v>17.399999999999999</v>
      </c>
      <c r="AC396" s="175">
        <v>18.899999999999999</v>
      </c>
      <c r="AD396" s="175">
        <v>23.400000000000002</v>
      </c>
      <c r="AE396" s="175">
        <v>26.3</v>
      </c>
      <c r="AF396" s="175">
        <v>27.700000000000003</v>
      </c>
      <c r="AG396" s="175">
        <v>29.9</v>
      </c>
      <c r="AH396" s="175">
        <v>34.1</v>
      </c>
      <c r="AI396" s="175">
        <v>39.699999999999996</v>
      </c>
      <c r="AJ396" s="175">
        <v>42.599999999999994</v>
      </c>
      <c r="AK396" s="175">
        <v>46.5</v>
      </c>
      <c r="AL396" s="175">
        <v>45.2</v>
      </c>
      <c r="AM396" s="175">
        <v>45.5</v>
      </c>
      <c r="AN396" s="175">
        <v>42.5</v>
      </c>
      <c r="AO396" s="175">
        <v>40.5</v>
      </c>
      <c r="AP396" s="175">
        <v>40.700000000000003</v>
      </c>
      <c r="AQ396" s="175">
        <v>41</v>
      </c>
      <c r="AR396" s="175">
        <v>42.5</v>
      </c>
      <c r="AS396" s="175">
        <v>42.5</v>
      </c>
      <c r="AT396" s="175">
        <v>44.699999999999996</v>
      </c>
      <c r="AU396" s="175">
        <v>44.8</v>
      </c>
      <c r="AV396" s="175">
        <v>48.7</v>
      </c>
      <c r="AW396" s="175">
        <v>49.1</v>
      </c>
    </row>
    <row r="397" spans="3:49" x14ac:dyDescent="0.2">
      <c r="C397" s="32" t="s">
        <v>24</v>
      </c>
      <c r="D397" s="32" t="s">
        <v>121</v>
      </c>
      <c r="E397" s="32" t="s">
        <v>122</v>
      </c>
      <c r="F397" s="6" t="s">
        <v>82</v>
      </c>
      <c r="G397" s="32" t="s">
        <v>131</v>
      </c>
      <c r="H397" s="32" t="s">
        <v>130</v>
      </c>
      <c r="I397" s="175">
        <v>65.2</v>
      </c>
      <c r="J397" s="175">
        <v>69.2</v>
      </c>
      <c r="K397" s="175">
        <v>67.099999999999994</v>
      </c>
      <c r="L397" s="175">
        <v>65.2</v>
      </c>
      <c r="M397" s="175">
        <v>69</v>
      </c>
      <c r="N397" s="175">
        <v>65.099999999999994</v>
      </c>
      <c r="O397" s="175">
        <v>62</v>
      </c>
      <c r="P397" s="175">
        <v>70.599999999999994</v>
      </c>
      <c r="Q397" s="175">
        <v>74.7</v>
      </c>
      <c r="R397" s="175">
        <v>81.099999999999994</v>
      </c>
      <c r="S397" s="175">
        <v>93.6</v>
      </c>
      <c r="T397" s="175">
        <v>105.5</v>
      </c>
      <c r="U397" s="175">
        <v>109.50000000000001</v>
      </c>
      <c r="V397" s="175">
        <v>108.60000000000001</v>
      </c>
      <c r="W397" s="175">
        <v>112.5</v>
      </c>
      <c r="X397" s="175">
        <v>121.2</v>
      </c>
      <c r="Y397" s="175">
        <v>128.1</v>
      </c>
      <c r="Z397" s="175">
        <v>152.5</v>
      </c>
      <c r="AA397" s="175">
        <v>171.6</v>
      </c>
      <c r="AB397" s="175">
        <v>188.8</v>
      </c>
      <c r="AC397" s="175">
        <v>213</v>
      </c>
      <c r="AD397" s="175">
        <v>247.3</v>
      </c>
      <c r="AE397" s="175">
        <v>261.7</v>
      </c>
      <c r="AF397" s="175">
        <v>282.60000000000002</v>
      </c>
      <c r="AG397" s="175">
        <v>308.5</v>
      </c>
      <c r="AH397" s="175">
        <v>338.7</v>
      </c>
      <c r="AI397" s="175">
        <v>378.3</v>
      </c>
      <c r="AJ397" s="175">
        <v>395.8</v>
      </c>
      <c r="AK397" s="175">
        <v>423.40000000000003</v>
      </c>
      <c r="AL397" s="175">
        <v>404.59999999999997</v>
      </c>
      <c r="AM397" s="175">
        <v>423.4</v>
      </c>
      <c r="AN397" s="175">
        <v>414.8</v>
      </c>
      <c r="AO397" s="175">
        <v>394.3</v>
      </c>
      <c r="AP397" s="175">
        <v>378.6</v>
      </c>
      <c r="AQ397" s="175">
        <v>393.79999999999995</v>
      </c>
      <c r="AR397" s="175">
        <v>427.1</v>
      </c>
      <c r="AS397" s="175">
        <v>433</v>
      </c>
      <c r="AT397" s="175">
        <v>463.29999999999995</v>
      </c>
      <c r="AU397" s="175">
        <v>478.6</v>
      </c>
      <c r="AV397" s="175">
        <v>505.9</v>
      </c>
      <c r="AW397" s="175">
        <v>490</v>
      </c>
    </row>
    <row r="398" spans="3:49" x14ac:dyDescent="0.2">
      <c r="C398" s="32" t="s">
        <v>25</v>
      </c>
      <c r="D398" s="32" t="s">
        <v>121</v>
      </c>
      <c r="E398" s="32" t="s">
        <v>122</v>
      </c>
      <c r="F398" s="6" t="s">
        <v>82</v>
      </c>
      <c r="G398" s="32" t="s">
        <v>131</v>
      </c>
      <c r="H398" s="32" t="s">
        <v>130</v>
      </c>
      <c r="I398" s="175">
        <v>34.700000000000003</v>
      </c>
      <c r="J398" s="175">
        <v>37.199999999999996</v>
      </c>
      <c r="K398" s="175">
        <v>41</v>
      </c>
      <c r="L398" s="175">
        <v>39.9</v>
      </c>
      <c r="M398" s="175">
        <v>40.400000000000006</v>
      </c>
      <c r="N398" s="175">
        <v>39.9</v>
      </c>
      <c r="O398" s="175">
        <v>34.299999999999997</v>
      </c>
      <c r="P398" s="175">
        <v>36.1</v>
      </c>
      <c r="Q398" s="175">
        <v>39.4</v>
      </c>
      <c r="R398" s="175">
        <v>44.500000000000007</v>
      </c>
      <c r="S398" s="175">
        <v>47.800000000000004</v>
      </c>
      <c r="T398" s="175">
        <v>48</v>
      </c>
      <c r="U398" s="175">
        <v>53.300000000000004</v>
      </c>
      <c r="V398" s="175">
        <v>57.5</v>
      </c>
      <c r="W398" s="175">
        <v>55.1</v>
      </c>
      <c r="X398" s="175">
        <v>58.800000000000004</v>
      </c>
      <c r="Y398" s="175">
        <v>61.800000000000004</v>
      </c>
      <c r="Z398" s="175">
        <v>66.400000000000006</v>
      </c>
      <c r="AA398" s="175">
        <v>72.7</v>
      </c>
      <c r="AB398" s="175">
        <v>78.800000000000011</v>
      </c>
      <c r="AC398" s="175">
        <v>84.5</v>
      </c>
      <c r="AD398" s="175">
        <v>98.399999999999991</v>
      </c>
      <c r="AE398" s="175">
        <v>111.8</v>
      </c>
      <c r="AF398" s="175">
        <v>122.10000000000001</v>
      </c>
      <c r="AG398" s="175">
        <v>132.9</v>
      </c>
      <c r="AH398" s="175">
        <v>148.29999999999998</v>
      </c>
      <c r="AI398" s="175">
        <v>172.39999999999998</v>
      </c>
      <c r="AJ398" s="175">
        <v>183.5</v>
      </c>
      <c r="AK398" s="175">
        <v>189.8</v>
      </c>
      <c r="AL398" s="175">
        <v>171.20000000000002</v>
      </c>
      <c r="AM398" s="175">
        <v>170.89999999999998</v>
      </c>
      <c r="AN398" s="175">
        <v>161.69999999999999</v>
      </c>
      <c r="AO398" s="175">
        <v>155.39999999999998</v>
      </c>
      <c r="AP398" s="175">
        <v>156.30000000000001</v>
      </c>
      <c r="AQ398" s="175">
        <v>161.4</v>
      </c>
      <c r="AR398" s="175">
        <v>170.7</v>
      </c>
      <c r="AS398" s="175">
        <v>171.79999999999998</v>
      </c>
      <c r="AT398" s="175">
        <v>181.4</v>
      </c>
      <c r="AU398" s="175">
        <v>184.79999999999998</v>
      </c>
      <c r="AV398" s="175">
        <v>197.4</v>
      </c>
      <c r="AW398" s="175">
        <v>195.7</v>
      </c>
    </row>
    <row r="399" spans="3:49" x14ac:dyDescent="0.2">
      <c r="C399" s="32" t="s">
        <v>26</v>
      </c>
      <c r="D399" s="32" t="s">
        <v>121</v>
      </c>
      <c r="E399" s="32" t="s">
        <v>122</v>
      </c>
      <c r="F399" s="6" t="s">
        <v>82</v>
      </c>
      <c r="G399" s="32" t="s">
        <v>131</v>
      </c>
      <c r="H399" s="32" t="s">
        <v>130</v>
      </c>
      <c r="I399" s="175">
        <v>4.5</v>
      </c>
      <c r="J399" s="175">
        <v>4.3999999999999995</v>
      </c>
      <c r="K399" s="175">
        <v>3.8000000000000003</v>
      </c>
      <c r="L399" s="175">
        <v>4.0999999999999996</v>
      </c>
      <c r="M399" s="175">
        <v>4.4000000000000004</v>
      </c>
      <c r="N399" s="175">
        <v>4.5999999999999996</v>
      </c>
      <c r="O399" s="175">
        <v>4.1000000000000005</v>
      </c>
      <c r="P399" s="175">
        <v>4.3</v>
      </c>
      <c r="Q399" s="175">
        <v>4.6000000000000005</v>
      </c>
      <c r="R399" s="175">
        <v>4.8000000000000007</v>
      </c>
      <c r="S399" s="175">
        <v>5.6000000000000005</v>
      </c>
      <c r="T399" s="175">
        <v>5.8</v>
      </c>
      <c r="U399" s="175">
        <v>8</v>
      </c>
      <c r="V399" s="175">
        <v>8.2000000000000011</v>
      </c>
      <c r="W399" s="175">
        <v>7.9</v>
      </c>
      <c r="X399" s="175">
        <v>7.3999999999999995</v>
      </c>
      <c r="Y399" s="175">
        <v>8</v>
      </c>
      <c r="Z399" s="175">
        <v>8.5</v>
      </c>
      <c r="AA399" s="175">
        <v>8.5</v>
      </c>
      <c r="AB399" s="175">
        <v>9.5</v>
      </c>
      <c r="AC399" s="175">
        <v>10.199999999999999</v>
      </c>
      <c r="AD399" s="175">
        <v>12.1</v>
      </c>
      <c r="AE399" s="175">
        <v>13.299999999999999</v>
      </c>
      <c r="AF399" s="175">
        <v>14.2</v>
      </c>
      <c r="AG399" s="175">
        <v>15.899999999999999</v>
      </c>
      <c r="AH399" s="175">
        <v>18.3</v>
      </c>
      <c r="AI399" s="175">
        <v>21.099999999999998</v>
      </c>
      <c r="AJ399" s="175">
        <v>21.599999999999998</v>
      </c>
      <c r="AK399" s="175">
        <v>24.7</v>
      </c>
      <c r="AL399" s="175">
        <v>22.900000000000002</v>
      </c>
      <c r="AM399" s="175">
        <v>22.5</v>
      </c>
      <c r="AN399" s="175">
        <v>22.1</v>
      </c>
      <c r="AO399" s="175">
        <v>21.3</v>
      </c>
      <c r="AP399" s="175">
        <v>21.8</v>
      </c>
      <c r="AQ399" s="175">
        <v>22.5</v>
      </c>
      <c r="AR399" s="175">
        <v>23.299999999999997</v>
      </c>
      <c r="AS399" s="175">
        <v>22.599999999999998</v>
      </c>
      <c r="AT399" s="175">
        <v>24</v>
      </c>
      <c r="AU399" s="175">
        <v>25.099999999999998</v>
      </c>
      <c r="AV399" s="175">
        <v>27.299999999999997</v>
      </c>
      <c r="AW399" s="175">
        <v>27.3</v>
      </c>
    </row>
    <row r="400" spans="3:49" x14ac:dyDescent="0.2">
      <c r="C400" s="32" t="s">
        <v>27</v>
      </c>
      <c r="D400" s="32" t="s">
        <v>121</v>
      </c>
      <c r="E400" s="32" t="s">
        <v>122</v>
      </c>
      <c r="F400" s="6" t="s">
        <v>82</v>
      </c>
      <c r="G400" s="32" t="s">
        <v>131</v>
      </c>
      <c r="H400" s="32" t="s">
        <v>130</v>
      </c>
      <c r="I400" s="175">
        <v>20.3</v>
      </c>
      <c r="J400" s="175">
        <v>18.899999999999999</v>
      </c>
      <c r="K400" s="175">
        <v>19.899999999999999</v>
      </c>
      <c r="L400" s="175">
        <v>23</v>
      </c>
      <c r="M400" s="175">
        <v>23.700000000000003</v>
      </c>
      <c r="N400" s="175">
        <v>23.4</v>
      </c>
      <c r="O400" s="175">
        <v>20.099999999999998</v>
      </c>
      <c r="P400" s="175">
        <v>20.099999999999998</v>
      </c>
      <c r="Q400" s="175">
        <v>23</v>
      </c>
      <c r="R400" s="175">
        <v>24.5</v>
      </c>
      <c r="S400" s="175">
        <v>27.5</v>
      </c>
      <c r="T400" s="175">
        <v>28.9</v>
      </c>
      <c r="U400" s="175">
        <v>29.4</v>
      </c>
      <c r="V400" s="175">
        <v>30.999999999999996</v>
      </c>
      <c r="W400" s="175">
        <v>31.9</v>
      </c>
      <c r="X400" s="175">
        <v>32</v>
      </c>
      <c r="Y400" s="175">
        <v>32.1</v>
      </c>
      <c r="Z400" s="175">
        <v>33.9</v>
      </c>
      <c r="AA400" s="175">
        <v>37.4</v>
      </c>
      <c r="AB400" s="175">
        <v>38.9</v>
      </c>
      <c r="AC400" s="175">
        <v>39.799999999999997</v>
      </c>
      <c r="AD400" s="175">
        <v>46.5</v>
      </c>
      <c r="AE400" s="175">
        <v>50.699999999999996</v>
      </c>
      <c r="AF400" s="175">
        <v>55.2</v>
      </c>
      <c r="AG400" s="175">
        <v>59.9</v>
      </c>
      <c r="AH400" s="175">
        <v>65.900000000000006</v>
      </c>
      <c r="AI400" s="175">
        <v>73.7</v>
      </c>
      <c r="AJ400" s="175">
        <v>80.400000000000006</v>
      </c>
      <c r="AK400" s="175">
        <v>90.5</v>
      </c>
      <c r="AL400" s="175">
        <v>83.2</v>
      </c>
      <c r="AM400" s="175">
        <v>82.3</v>
      </c>
      <c r="AN400" s="175">
        <v>82.2</v>
      </c>
      <c r="AO400" s="175">
        <v>80.099999999999994</v>
      </c>
      <c r="AP400" s="175">
        <v>80.5</v>
      </c>
      <c r="AQ400" s="175">
        <v>82.5</v>
      </c>
      <c r="AR400" s="175">
        <v>87</v>
      </c>
      <c r="AS400" s="175">
        <v>88.6</v>
      </c>
      <c r="AT400" s="175">
        <v>91.8</v>
      </c>
      <c r="AU400" s="175">
        <v>93.5</v>
      </c>
      <c r="AV400" s="175">
        <v>101.3</v>
      </c>
      <c r="AW400" s="175">
        <v>99.5</v>
      </c>
    </row>
    <row r="401" spans="3:49" x14ac:dyDescent="0.2">
      <c r="C401" s="32" t="s">
        <v>28</v>
      </c>
      <c r="D401" s="32" t="s">
        <v>121</v>
      </c>
      <c r="E401" s="32" t="s">
        <v>122</v>
      </c>
      <c r="F401" s="6" t="s">
        <v>82</v>
      </c>
      <c r="G401" s="32" t="s">
        <v>131</v>
      </c>
      <c r="H401" s="32" t="s">
        <v>130</v>
      </c>
      <c r="I401" s="175">
        <v>72.399999999999991</v>
      </c>
      <c r="J401" s="175">
        <v>75.400000000000006</v>
      </c>
      <c r="K401" s="175">
        <v>85.7</v>
      </c>
      <c r="L401" s="175">
        <v>89.7</v>
      </c>
      <c r="M401" s="175">
        <v>94.6</v>
      </c>
      <c r="N401" s="175">
        <v>92.5</v>
      </c>
      <c r="O401" s="175">
        <v>89.4</v>
      </c>
      <c r="P401" s="175">
        <v>91.3</v>
      </c>
      <c r="Q401" s="175">
        <v>103.60000000000001</v>
      </c>
      <c r="R401" s="175">
        <v>117.99999999999999</v>
      </c>
      <c r="S401" s="175">
        <v>124.2</v>
      </c>
      <c r="T401" s="175">
        <v>138.6</v>
      </c>
      <c r="U401" s="175">
        <v>141.4</v>
      </c>
      <c r="V401" s="175">
        <v>146.70000000000002</v>
      </c>
      <c r="W401" s="175">
        <v>142.5</v>
      </c>
      <c r="X401" s="175">
        <v>154.20000000000002</v>
      </c>
      <c r="Y401" s="175">
        <v>162.9</v>
      </c>
      <c r="Z401" s="175">
        <v>183</v>
      </c>
      <c r="AA401" s="175">
        <v>209.6</v>
      </c>
      <c r="AB401" s="175">
        <v>236.1</v>
      </c>
      <c r="AC401" s="175">
        <v>265.89999999999998</v>
      </c>
      <c r="AD401" s="175">
        <v>310.59999999999997</v>
      </c>
      <c r="AE401" s="175">
        <v>336.9</v>
      </c>
      <c r="AF401" s="175">
        <v>351.9</v>
      </c>
      <c r="AG401" s="175">
        <v>373.90000000000003</v>
      </c>
      <c r="AH401" s="175">
        <v>402.90000000000003</v>
      </c>
      <c r="AI401" s="175">
        <v>449.90000000000003</v>
      </c>
      <c r="AJ401" s="175">
        <v>481</v>
      </c>
      <c r="AK401" s="175">
        <v>535.5</v>
      </c>
      <c r="AL401" s="175">
        <v>520.20000000000005</v>
      </c>
      <c r="AM401" s="175">
        <v>516.70000000000005</v>
      </c>
      <c r="AN401" s="175">
        <v>511.2</v>
      </c>
      <c r="AO401" s="175">
        <v>516.79999999999995</v>
      </c>
      <c r="AP401" s="175">
        <v>515.80000000000007</v>
      </c>
      <c r="AQ401" s="175">
        <v>550</v>
      </c>
      <c r="AR401" s="175">
        <v>578.4</v>
      </c>
      <c r="AS401" s="175">
        <v>580</v>
      </c>
      <c r="AT401" s="175">
        <v>594.70000000000005</v>
      </c>
      <c r="AU401" s="175">
        <v>605.9</v>
      </c>
      <c r="AV401" s="175">
        <v>655.30000000000007</v>
      </c>
      <c r="AW401" s="175">
        <v>638.80000000000007</v>
      </c>
    </row>
    <row r="402" spans="3:49" x14ac:dyDescent="0.2">
      <c r="C402" s="32" t="s">
        <v>29</v>
      </c>
      <c r="D402" s="32" t="s">
        <v>121</v>
      </c>
      <c r="E402" s="32" t="s">
        <v>122</v>
      </c>
      <c r="F402" s="6" t="s">
        <v>82</v>
      </c>
      <c r="G402" s="32" t="s">
        <v>131</v>
      </c>
      <c r="H402" s="32" t="s">
        <v>130</v>
      </c>
      <c r="I402" s="175">
        <v>8.1</v>
      </c>
      <c r="J402" s="175">
        <v>7.3999999999999995</v>
      </c>
      <c r="K402" s="175">
        <v>8.8000000000000007</v>
      </c>
      <c r="L402" s="175">
        <v>8.4</v>
      </c>
      <c r="M402" s="175">
        <v>9</v>
      </c>
      <c r="N402" s="175">
        <v>9.3000000000000007</v>
      </c>
      <c r="O402" s="175">
        <v>8.3000000000000007</v>
      </c>
      <c r="P402" s="175">
        <v>9.1999999999999993</v>
      </c>
      <c r="Q402" s="175">
        <v>11.9</v>
      </c>
      <c r="R402" s="175">
        <v>11.9</v>
      </c>
      <c r="S402" s="175">
        <v>11.8</v>
      </c>
      <c r="T402" s="175">
        <v>12</v>
      </c>
      <c r="U402" s="175">
        <v>12.399999999999999</v>
      </c>
      <c r="V402" s="175">
        <v>12.3</v>
      </c>
      <c r="W402" s="175">
        <v>12.8</v>
      </c>
      <c r="X402" s="175">
        <v>13.6</v>
      </c>
      <c r="Y402" s="175">
        <v>14.200000000000001</v>
      </c>
      <c r="Z402" s="175">
        <v>15.8</v>
      </c>
      <c r="AA402" s="175">
        <v>16.899999999999999</v>
      </c>
      <c r="AB402" s="175">
        <v>18</v>
      </c>
      <c r="AC402" s="175">
        <v>20.399999999999999</v>
      </c>
      <c r="AD402" s="175">
        <v>25.1</v>
      </c>
      <c r="AE402" s="175">
        <v>28.599999999999998</v>
      </c>
      <c r="AF402" s="175">
        <v>30.9</v>
      </c>
      <c r="AG402" s="175">
        <v>33.700000000000003</v>
      </c>
      <c r="AH402" s="175">
        <v>37.6</v>
      </c>
      <c r="AI402" s="175">
        <v>42</v>
      </c>
      <c r="AJ402" s="175">
        <v>45.800000000000004</v>
      </c>
      <c r="AK402" s="175">
        <v>48.1</v>
      </c>
      <c r="AL402" s="175">
        <v>45.2</v>
      </c>
      <c r="AM402" s="175">
        <v>45.6</v>
      </c>
      <c r="AN402" s="175">
        <v>43.9</v>
      </c>
      <c r="AO402" s="175">
        <v>42.800000000000004</v>
      </c>
      <c r="AP402" s="175">
        <v>43.5</v>
      </c>
      <c r="AQ402" s="175">
        <v>45.6</v>
      </c>
      <c r="AR402" s="175">
        <v>49.300000000000004</v>
      </c>
      <c r="AS402" s="175">
        <v>53.300000000000004</v>
      </c>
      <c r="AT402" s="175">
        <v>57.1</v>
      </c>
      <c r="AU402" s="175">
        <v>57</v>
      </c>
      <c r="AV402" s="175">
        <v>60.4</v>
      </c>
      <c r="AW402" s="175">
        <v>60</v>
      </c>
    </row>
    <row r="403" spans="3:49" x14ac:dyDescent="0.2">
      <c r="C403" s="32" t="s">
        <v>30</v>
      </c>
      <c r="D403" s="32" t="s">
        <v>121</v>
      </c>
      <c r="E403" s="32" t="s">
        <v>122</v>
      </c>
      <c r="F403" s="6" t="s">
        <v>82</v>
      </c>
      <c r="G403" s="32" t="s">
        <v>131</v>
      </c>
      <c r="H403" s="32" t="s">
        <v>130</v>
      </c>
      <c r="I403" s="175">
        <v>3.6999999999999997</v>
      </c>
      <c r="J403" s="175">
        <v>3.8</v>
      </c>
      <c r="K403" s="175">
        <v>3.6</v>
      </c>
      <c r="L403" s="175">
        <v>3.8</v>
      </c>
      <c r="M403" s="175">
        <v>3.6</v>
      </c>
      <c r="N403" s="175">
        <v>3.6</v>
      </c>
      <c r="O403" s="175">
        <v>3.6</v>
      </c>
      <c r="P403" s="175">
        <v>3.9</v>
      </c>
      <c r="Q403" s="175">
        <v>3.8</v>
      </c>
      <c r="R403" s="175">
        <v>4.1999999999999993</v>
      </c>
      <c r="S403" s="175">
        <v>4.9000000000000004</v>
      </c>
      <c r="T403" s="175">
        <v>5.6</v>
      </c>
      <c r="U403" s="175">
        <v>5.4</v>
      </c>
      <c r="V403" s="175">
        <v>5.8999999999999995</v>
      </c>
      <c r="W403" s="175">
        <v>5.9</v>
      </c>
      <c r="X403" s="175">
        <v>5.7</v>
      </c>
      <c r="Y403" s="175">
        <v>6</v>
      </c>
      <c r="Z403" s="175">
        <v>7.5</v>
      </c>
      <c r="AA403" s="175">
        <v>8.5</v>
      </c>
      <c r="AB403" s="175">
        <v>9.7999999999999989</v>
      </c>
      <c r="AC403" s="175">
        <v>11.4</v>
      </c>
      <c r="AD403" s="175">
        <v>13.9</v>
      </c>
      <c r="AE403" s="175">
        <v>15.200000000000001</v>
      </c>
      <c r="AF403" s="175">
        <v>16.100000000000001</v>
      </c>
      <c r="AG403" s="175">
        <v>16.7</v>
      </c>
      <c r="AH403" s="175">
        <v>18.3</v>
      </c>
      <c r="AI403" s="175">
        <v>21.3</v>
      </c>
      <c r="AJ403" s="175">
        <v>22.299999999999997</v>
      </c>
      <c r="AK403" s="175">
        <v>24.900000000000002</v>
      </c>
      <c r="AL403" s="175">
        <v>23.099999999999998</v>
      </c>
      <c r="AM403" s="175">
        <v>23.200000000000003</v>
      </c>
      <c r="AN403" s="175">
        <v>23</v>
      </c>
      <c r="AO403" s="175">
        <v>22.3</v>
      </c>
      <c r="AP403" s="175">
        <v>21.1</v>
      </c>
      <c r="AQ403" s="175">
        <v>21.2</v>
      </c>
      <c r="AR403" s="175">
        <v>22.700000000000003</v>
      </c>
      <c r="AS403" s="175">
        <v>23.099999999999998</v>
      </c>
      <c r="AT403" s="175">
        <v>23.900000000000002</v>
      </c>
      <c r="AU403" s="175">
        <v>25</v>
      </c>
      <c r="AV403" s="175">
        <v>27.4</v>
      </c>
      <c r="AW403" s="175">
        <v>26.8</v>
      </c>
    </row>
    <row r="404" spans="3:49" x14ac:dyDescent="0.2">
      <c r="C404" s="32" t="s">
        <v>31</v>
      </c>
      <c r="D404" s="32" t="s">
        <v>121</v>
      </c>
      <c r="E404" s="32" t="s">
        <v>122</v>
      </c>
      <c r="F404" s="6" t="s">
        <v>82</v>
      </c>
      <c r="G404" s="32" t="s">
        <v>131</v>
      </c>
      <c r="H404" s="32" t="s">
        <v>130</v>
      </c>
      <c r="I404" s="175">
        <v>26.4</v>
      </c>
      <c r="J404" s="175">
        <v>23.7</v>
      </c>
      <c r="K404" s="175">
        <v>24.8</v>
      </c>
      <c r="L404" s="175">
        <v>24.599999999999998</v>
      </c>
      <c r="M404" s="175">
        <v>27.7</v>
      </c>
      <c r="N404" s="175">
        <v>24.400000000000002</v>
      </c>
      <c r="O404" s="175">
        <v>24.2</v>
      </c>
      <c r="P404" s="175">
        <v>23.6</v>
      </c>
      <c r="Q404" s="175">
        <v>25.2</v>
      </c>
      <c r="R404" s="175">
        <v>28.099999999999998</v>
      </c>
      <c r="S404" s="175">
        <v>30.099999999999998</v>
      </c>
      <c r="T404" s="175">
        <v>32.6</v>
      </c>
      <c r="U404" s="175">
        <v>31.3</v>
      </c>
      <c r="V404" s="175">
        <v>33.299999999999997</v>
      </c>
      <c r="W404" s="175">
        <v>32.6</v>
      </c>
      <c r="X404" s="175">
        <v>34.5</v>
      </c>
      <c r="Y404" s="175">
        <v>33.700000000000003</v>
      </c>
      <c r="Z404" s="175">
        <v>37.9</v>
      </c>
      <c r="AA404" s="175">
        <v>42</v>
      </c>
      <c r="AB404" s="175">
        <v>47.099999999999994</v>
      </c>
      <c r="AC404" s="175">
        <v>51.4</v>
      </c>
      <c r="AD404" s="175">
        <v>60.599999999999994</v>
      </c>
      <c r="AE404" s="175">
        <v>65.7</v>
      </c>
      <c r="AF404" s="175">
        <v>70.100000000000009</v>
      </c>
      <c r="AG404" s="175">
        <v>73.5</v>
      </c>
      <c r="AH404" s="175">
        <v>81.800000000000011</v>
      </c>
      <c r="AI404" s="175">
        <v>90.399999999999991</v>
      </c>
      <c r="AJ404" s="175">
        <v>92.4</v>
      </c>
      <c r="AK404" s="175">
        <v>104.1</v>
      </c>
      <c r="AL404" s="175">
        <v>101</v>
      </c>
      <c r="AM404" s="175">
        <v>103.8</v>
      </c>
      <c r="AN404" s="175">
        <v>99.2</v>
      </c>
      <c r="AO404" s="175">
        <v>99.899999999999991</v>
      </c>
      <c r="AP404" s="175">
        <v>95.6</v>
      </c>
      <c r="AQ404" s="175">
        <v>97.1</v>
      </c>
      <c r="AR404" s="175">
        <v>105.2</v>
      </c>
      <c r="AS404" s="175">
        <v>109.1</v>
      </c>
      <c r="AT404" s="175">
        <v>111.6</v>
      </c>
      <c r="AU404" s="175">
        <v>113.69999999999999</v>
      </c>
      <c r="AV404" s="175">
        <v>117.10000000000001</v>
      </c>
      <c r="AW404" s="175">
        <v>115.4</v>
      </c>
    </row>
    <row r="405" spans="3:49" x14ac:dyDescent="0.2">
      <c r="C405" s="32" t="s">
        <v>32</v>
      </c>
      <c r="D405" s="32" t="s">
        <v>121</v>
      </c>
      <c r="E405" s="32" t="s">
        <v>122</v>
      </c>
      <c r="F405" s="6" t="s">
        <v>82</v>
      </c>
      <c r="G405" s="32" t="s">
        <v>131</v>
      </c>
      <c r="H405" s="32" t="s">
        <v>130</v>
      </c>
      <c r="I405" s="175">
        <v>2.3000000000000003</v>
      </c>
      <c r="J405" s="175">
        <v>2.2000000000000002</v>
      </c>
      <c r="K405" s="175">
        <v>2.4</v>
      </c>
      <c r="L405" s="175">
        <v>2.6</v>
      </c>
      <c r="M405" s="175">
        <v>2.4</v>
      </c>
      <c r="N405" s="175">
        <v>2.9</v>
      </c>
      <c r="O405" s="175">
        <v>2.1</v>
      </c>
      <c r="P405" s="175">
        <v>2.2999999999999998</v>
      </c>
      <c r="Q405" s="175">
        <v>2.6999999999999997</v>
      </c>
      <c r="R405" s="175">
        <v>2.5</v>
      </c>
      <c r="S405" s="175">
        <v>2.5999999999999996</v>
      </c>
      <c r="T405" s="175">
        <v>3.0999999999999996</v>
      </c>
      <c r="U405" s="175">
        <v>3.0999999999999996</v>
      </c>
      <c r="V405" s="175">
        <v>3.3</v>
      </c>
      <c r="W405" s="175">
        <v>3.3</v>
      </c>
      <c r="X405" s="175">
        <v>3.4</v>
      </c>
      <c r="Y405" s="175">
        <v>3.6999999999999997</v>
      </c>
      <c r="Z405" s="175">
        <v>4</v>
      </c>
      <c r="AA405" s="175">
        <v>4.5</v>
      </c>
      <c r="AB405" s="175">
        <v>4.8999999999999995</v>
      </c>
      <c r="AC405" s="175">
        <v>5.2</v>
      </c>
      <c r="AD405" s="175">
        <v>5.9</v>
      </c>
      <c r="AE405" s="175">
        <v>6.3000000000000007</v>
      </c>
      <c r="AF405" s="175">
        <v>6.8</v>
      </c>
      <c r="AG405" s="175">
        <v>7.1</v>
      </c>
      <c r="AH405" s="175">
        <v>7.9</v>
      </c>
      <c r="AI405" s="175">
        <v>8.7999999999999989</v>
      </c>
      <c r="AJ405" s="175">
        <v>9.1</v>
      </c>
      <c r="AK405" s="175">
        <v>9.5</v>
      </c>
      <c r="AL405" s="175">
        <v>9</v>
      </c>
      <c r="AM405" s="175">
        <v>9</v>
      </c>
      <c r="AN405" s="175">
        <v>8.8000000000000007</v>
      </c>
      <c r="AO405" s="175">
        <v>8.6999999999999993</v>
      </c>
      <c r="AP405" s="175">
        <v>8.4</v>
      </c>
      <c r="AQ405" s="175">
        <v>9.1</v>
      </c>
      <c r="AR405" s="175">
        <v>9.6</v>
      </c>
      <c r="AS405" s="175">
        <v>9.6</v>
      </c>
      <c r="AT405" s="175">
        <v>9.5</v>
      </c>
      <c r="AU405" s="175">
        <v>10.299999999999999</v>
      </c>
      <c r="AV405" s="175">
        <v>10.9</v>
      </c>
      <c r="AW405" s="175">
        <v>10.6</v>
      </c>
    </row>
    <row r="406" spans="3:49" x14ac:dyDescent="0.2">
      <c r="C406" s="32" t="s">
        <v>33</v>
      </c>
      <c r="D406" s="32" t="s">
        <v>121</v>
      </c>
      <c r="E406" s="32" t="s">
        <v>122</v>
      </c>
      <c r="F406" s="6" t="s">
        <v>82</v>
      </c>
      <c r="G406" s="32" t="s">
        <v>131</v>
      </c>
      <c r="H406" s="32" t="s">
        <v>130</v>
      </c>
      <c r="I406" s="175">
        <v>352.60000000000008</v>
      </c>
      <c r="J406" s="175">
        <v>360.4</v>
      </c>
      <c r="K406" s="175">
        <v>382.29999999999995</v>
      </c>
      <c r="L406" s="175">
        <v>385.69999999999993</v>
      </c>
      <c r="M406" s="175">
        <v>396.70000000000005</v>
      </c>
      <c r="N406" s="175">
        <v>387.59999999999997</v>
      </c>
      <c r="O406" s="175">
        <v>359.49999999999989</v>
      </c>
      <c r="P406" s="175">
        <v>381.5</v>
      </c>
      <c r="Q406" s="175">
        <v>423.99999999999989</v>
      </c>
      <c r="R406" s="175">
        <v>466</v>
      </c>
      <c r="S406" s="175">
        <v>505.5</v>
      </c>
      <c r="T406" s="175">
        <v>547.6</v>
      </c>
      <c r="U406" s="175">
        <v>579.79999999999995</v>
      </c>
      <c r="V406" s="175">
        <v>600.30000000000007</v>
      </c>
      <c r="W406" s="175">
        <v>589.79999999999995</v>
      </c>
      <c r="X406" s="175">
        <v>624.50000000000011</v>
      </c>
      <c r="Y406" s="175">
        <v>655.9</v>
      </c>
      <c r="Z406" s="175">
        <v>729.40000000000009</v>
      </c>
      <c r="AA406" s="175">
        <v>808.30000000000007</v>
      </c>
      <c r="AB406" s="175">
        <v>891.19999999999993</v>
      </c>
      <c r="AC406" s="175">
        <v>987.1</v>
      </c>
      <c r="AD406" s="175">
        <v>1163.4000000000001</v>
      </c>
      <c r="AE406" s="175">
        <v>1264.7000000000003</v>
      </c>
      <c r="AF406" s="175">
        <v>1351.0000000000002</v>
      </c>
      <c r="AG406" s="175">
        <v>1458.2000000000003</v>
      </c>
      <c r="AH406" s="175">
        <v>1611.4</v>
      </c>
      <c r="AI406" s="175">
        <v>1819.6999999999996</v>
      </c>
      <c r="AJ406" s="175">
        <v>1930.0000000000002</v>
      </c>
      <c r="AK406" s="175">
        <v>2092.5</v>
      </c>
      <c r="AL406" s="175">
        <v>1993.1000000000001</v>
      </c>
      <c r="AM406" s="175">
        <v>1991.0999999999997</v>
      </c>
      <c r="AN406" s="175">
        <v>1944.8</v>
      </c>
      <c r="AO406" s="175">
        <v>1910.5</v>
      </c>
      <c r="AP406" s="175">
        <v>1872.2999999999997</v>
      </c>
      <c r="AQ406" s="175">
        <v>1961.8</v>
      </c>
      <c r="AR406" s="175">
        <v>2077.5</v>
      </c>
      <c r="AS406" s="175">
        <v>2103.0000000000005</v>
      </c>
      <c r="AT406" s="175">
        <v>2192.6999999999994</v>
      </c>
      <c r="AU406" s="175">
        <v>2255.7000000000003</v>
      </c>
      <c r="AV406" s="175">
        <v>2413.5</v>
      </c>
      <c r="AW406" s="175">
        <v>2354.8000000000002</v>
      </c>
    </row>
    <row r="407" spans="3:49" x14ac:dyDescent="0.2">
      <c r="C407" s="32" t="s">
        <v>34</v>
      </c>
      <c r="D407" s="32" t="s">
        <v>121</v>
      </c>
      <c r="E407" s="32" t="s">
        <v>122</v>
      </c>
      <c r="F407" s="6" t="s">
        <v>82</v>
      </c>
      <c r="G407" s="32" t="s">
        <v>131</v>
      </c>
      <c r="H407" s="32" t="s">
        <v>130</v>
      </c>
      <c r="I407" s="175">
        <v>0</v>
      </c>
      <c r="J407" s="175">
        <v>0</v>
      </c>
      <c r="K407" s="175">
        <v>0</v>
      </c>
      <c r="L407" s="175">
        <v>0</v>
      </c>
      <c r="M407" s="175">
        <v>0</v>
      </c>
      <c r="N407" s="175">
        <v>0</v>
      </c>
      <c r="O407" s="175">
        <v>0</v>
      </c>
      <c r="P407" s="175">
        <v>0</v>
      </c>
      <c r="Q407" s="175">
        <v>0</v>
      </c>
      <c r="R407" s="175">
        <v>0</v>
      </c>
      <c r="S407" s="175">
        <v>0</v>
      </c>
      <c r="T407" s="175">
        <v>0</v>
      </c>
      <c r="U407" s="175">
        <v>0</v>
      </c>
      <c r="V407" s="175">
        <v>0</v>
      </c>
      <c r="W407" s="175">
        <v>0</v>
      </c>
      <c r="X407" s="175">
        <v>0</v>
      </c>
      <c r="Y407" s="175">
        <v>0</v>
      </c>
      <c r="Z407" s="175">
        <v>0</v>
      </c>
      <c r="AA407" s="175">
        <v>0</v>
      </c>
      <c r="AB407" s="175">
        <v>0</v>
      </c>
      <c r="AC407" s="175">
        <v>0</v>
      </c>
      <c r="AD407" s="175">
        <v>0</v>
      </c>
      <c r="AE407" s="175">
        <v>0</v>
      </c>
      <c r="AF407" s="175">
        <v>0</v>
      </c>
      <c r="AG407" s="175">
        <v>0</v>
      </c>
      <c r="AH407" s="175">
        <v>0</v>
      </c>
      <c r="AI407" s="175">
        <v>0</v>
      </c>
      <c r="AJ407" s="175">
        <v>0</v>
      </c>
      <c r="AK407" s="175">
        <v>0</v>
      </c>
      <c r="AL407" s="175">
        <v>0</v>
      </c>
      <c r="AM407" s="175">
        <v>0</v>
      </c>
      <c r="AN407" s="175">
        <v>0</v>
      </c>
      <c r="AO407" s="175">
        <v>0</v>
      </c>
      <c r="AP407" s="175">
        <v>0</v>
      </c>
      <c r="AQ407" s="175">
        <v>0</v>
      </c>
      <c r="AR407" s="175">
        <v>0</v>
      </c>
      <c r="AS407" s="175">
        <v>0</v>
      </c>
      <c r="AT407" s="175">
        <v>0</v>
      </c>
      <c r="AU407" s="175">
        <v>0.40000000000009095</v>
      </c>
      <c r="AV407" s="175">
        <v>0.20000000000027285</v>
      </c>
      <c r="AW407" s="175">
        <v>9.9999999999909051E-2</v>
      </c>
    </row>
    <row r="408" spans="3:49" ht="12" thickBot="1" x14ac:dyDescent="0.25">
      <c r="C408" s="168" t="s">
        <v>35</v>
      </c>
      <c r="D408" s="168" t="s">
        <v>121</v>
      </c>
      <c r="E408" s="168" t="s">
        <v>122</v>
      </c>
      <c r="F408" s="169" t="s">
        <v>82</v>
      </c>
      <c r="G408" s="168" t="s">
        <v>131</v>
      </c>
      <c r="H408" s="168" t="s">
        <v>130</v>
      </c>
      <c r="I408" s="176">
        <v>352.60000000000008</v>
      </c>
      <c r="J408" s="176">
        <v>360.4</v>
      </c>
      <c r="K408" s="176">
        <v>382.29999999999995</v>
      </c>
      <c r="L408" s="176">
        <v>385.69999999999993</v>
      </c>
      <c r="M408" s="176">
        <v>396.70000000000005</v>
      </c>
      <c r="N408" s="176">
        <v>387.59999999999997</v>
      </c>
      <c r="O408" s="176">
        <v>359.49999999999989</v>
      </c>
      <c r="P408" s="176">
        <v>381.5</v>
      </c>
      <c r="Q408" s="176">
        <v>423.99999999999989</v>
      </c>
      <c r="R408" s="176">
        <v>466</v>
      </c>
      <c r="S408" s="176">
        <v>505.5</v>
      </c>
      <c r="T408" s="176">
        <v>547.6</v>
      </c>
      <c r="U408" s="176">
        <v>579.79999999999995</v>
      </c>
      <c r="V408" s="176">
        <v>600.30000000000007</v>
      </c>
      <c r="W408" s="176">
        <v>589.79999999999995</v>
      </c>
      <c r="X408" s="176">
        <v>624.50000000000011</v>
      </c>
      <c r="Y408" s="176">
        <v>655.9</v>
      </c>
      <c r="Z408" s="176">
        <v>729.40000000000009</v>
      </c>
      <c r="AA408" s="176">
        <v>808.30000000000007</v>
      </c>
      <c r="AB408" s="176">
        <v>891.19999999999993</v>
      </c>
      <c r="AC408" s="176">
        <v>987.1</v>
      </c>
      <c r="AD408" s="176">
        <v>1163.4000000000001</v>
      </c>
      <c r="AE408" s="176">
        <v>1264.6999999999998</v>
      </c>
      <c r="AF408" s="176">
        <v>1351</v>
      </c>
      <c r="AG408" s="176">
        <v>1458.2</v>
      </c>
      <c r="AH408" s="176">
        <v>1611.4</v>
      </c>
      <c r="AI408" s="176">
        <v>1819.6999999999998</v>
      </c>
      <c r="AJ408" s="176">
        <v>1930</v>
      </c>
      <c r="AK408" s="176">
        <v>2092.5</v>
      </c>
      <c r="AL408" s="176">
        <v>1993.1000000000001</v>
      </c>
      <c r="AM408" s="176">
        <v>1991.1</v>
      </c>
      <c r="AN408" s="176">
        <v>1944.8</v>
      </c>
      <c r="AO408" s="176">
        <v>1910.5</v>
      </c>
      <c r="AP408" s="176">
        <v>1872.3</v>
      </c>
      <c r="AQ408" s="176">
        <v>1961.8</v>
      </c>
      <c r="AR408" s="176">
        <v>2077.5</v>
      </c>
      <c r="AS408" s="176">
        <v>2103</v>
      </c>
      <c r="AT408" s="176">
        <v>2192.6999999999998</v>
      </c>
      <c r="AU408" s="176">
        <v>2256.1000000000004</v>
      </c>
      <c r="AV408" s="176">
        <v>2413.7000000000003</v>
      </c>
      <c r="AW408" s="176">
        <v>2354.9</v>
      </c>
    </row>
    <row r="409" spans="3:49" x14ac:dyDescent="0.2">
      <c r="C409" s="32" t="s">
        <v>11</v>
      </c>
      <c r="D409" s="32" t="s">
        <v>123</v>
      </c>
      <c r="E409" s="32" t="s">
        <v>124</v>
      </c>
      <c r="F409" s="6" t="s">
        <v>83</v>
      </c>
      <c r="G409" s="32" t="s">
        <v>131</v>
      </c>
      <c r="H409" s="32" t="s">
        <v>130</v>
      </c>
      <c r="I409" s="175">
        <v>321.3</v>
      </c>
      <c r="J409" s="175">
        <v>333.7</v>
      </c>
      <c r="K409" s="175">
        <v>344.09999999999997</v>
      </c>
      <c r="L409" s="175">
        <v>360.8</v>
      </c>
      <c r="M409" s="175">
        <v>365.4</v>
      </c>
      <c r="N409" s="175">
        <v>378.3</v>
      </c>
      <c r="O409" s="175">
        <v>394.8</v>
      </c>
      <c r="P409" s="175">
        <v>411.8</v>
      </c>
      <c r="Q409" s="175">
        <v>421.2</v>
      </c>
      <c r="R409" s="175">
        <v>458.40000000000003</v>
      </c>
      <c r="S409" s="175">
        <v>476.90000000000003</v>
      </c>
      <c r="T409" s="175">
        <v>489.7</v>
      </c>
      <c r="U409" s="175">
        <v>486.79999999999995</v>
      </c>
      <c r="V409" s="175">
        <v>479.3</v>
      </c>
      <c r="W409" s="175">
        <v>483.1</v>
      </c>
      <c r="X409" s="175">
        <v>482.6</v>
      </c>
      <c r="Y409" s="175">
        <v>485.79999999999995</v>
      </c>
      <c r="Z409" s="175">
        <v>494.5</v>
      </c>
      <c r="AA409" s="175">
        <v>498.2</v>
      </c>
      <c r="AB409" s="175">
        <v>498.8</v>
      </c>
      <c r="AC409" s="175">
        <v>517.4</v>
      </c>
      <c r="AD409" s="175">
        <v>532.29999999999995</v>
      </c>
      <c r="AE409" s="175">
        <v>538</v>
      </c>
      <c r="AF409" s="175">
        <v>552.79999999999995</v>
      </c>
      <c r="AG409" s="175">
        <v>565.9</v>
      </c>
      <c r="AH409" s="175">
        <v>591.4</v>
      </c>
      <c r="AI409" s="175">
        <v>620.9</v>
      </c>
      <c r="AJ409" s="175">
        <v>637.69999999999993</v>
      </c>
      <c r="AK409" s="175">
        <v>652.6</v>
      </c>
      <c r="AL409" s="175">
        <v>666.2</v>
      </c>
      <c r="AM409" s="175">
        <v>686</v>
      </c>
      <c r="AN409" s="175">
        <v>697.80000000000007</v>
      </c>
      <c r="AO409" s="175">
        <v>685.7</v>
      </c>
      <c r="AP409" s="175">
        <v>683.9</v>
      </c>
      <c r="AQ409" s="175">
        <v>691.2</v>
      </c>
      <c r="AR409" s="175">
        <v>696.6</v>
      </c>
      <c r="AS409" s="175">
        <v>705</v>
      </c>
      <c r="AT409" s="175">
        <v>718</v>
      </c>
      <c r="AU409" s="175">
        <v>745.1</v>
      </c>
      <c r="AV409" s="175">
        <v>748.8</v>
      </c>
      <c r="AW409" s="175">
        <v>741.8</v>
      </c>
    </row>
    <row r="410" spans="3:49" x14ac:dyDescent="0.2">
      <c r="C410" s="32" t="s">
        <v>17</v>
      </c>
      <c r="D410" s="32" t="s">
        <v>123</v>
      </c>
      <c r="E410" s="32" t="s">
        <v>124</v>
      </c>
      <c r="F410" s="6" t="s">
        <v>83</v>
      </c>
      <c r="G410" s="32" t="s">
        <v>131</v>
      </c>
      <c r="H410" s="32" t="s">
        <v>130</v>
      </c>
      <c r="I410" s="175">
        <v>58.1</v>
      </c>
      <c r="J410" s="175">
        <v>58.3</v>
      </c>
      <c r="K410" s="175">
        <v>61.8</v>
      </c>
      <c r="L410" s="175">
        <v>60.800000000000004</v>
      </c>
      <c r="M410" s="175">
        <v>61</v>
      </c>
      <c r="N410" s="175">
        <v>66</v>
      </c>
      <c r="O410" s="175">
        <v>69</v>
      </c>
      <c r="P410" s="175">
        <v>74.400000000000006</v>
      </c>
      <c r="Q410" s="175">
        <v>76.8</v>
      </c>
      <c r="R410" s="175">
        <v>83</v>
      </c>
      <c r="S410" s="175">
        <v>86.6</v>
      </c>
      <c r="T410" s="175">
        <v>91.2</v>
      </c>
      <c r="U410" s="175">
        <v>91.3</v>
      </c>
      <c r="V410" s="175">
        <v>88.1</v>
      </c>
      <c r="W410" s="175">
        <v>91.1</v>
      </c>
      <c r="X410" s="175">
        <v>90.6</v>
      </c>
      <c r="Y410" s="175">
        <v>90.7</v>
      </c>
      <c r="Z410" s="175">
        <v>92.6</v>
      </c>
      <c r="AA410" s="175">
        <v>92.7</v>
      </c>
      <c r="AB410" s="175">
        <v>94.9</v>
      </c>
      <c r="AC410" s="175">
        <v>98</v>
      </c>
      <c r="AD410" s="175">
        <v>99.5</v>
      </c>
      <c r="AE410" s="175">
        <v>102</v>
      </c>
      <c r="AF410" s="175">
        <v>104.6</v>
      </c>
      <c r="AG410" s="175">
        <v>108.1</v>
      </c>
      <c r="AH410" s="175">
        <v>111.6</v>
      </c>
      <c r="AI410" s="175">
        <v>115</v>
      </c>
      <c r="AJ410" s="175">
        <v>116.7</v>
      </c>
      <c r="AK410" s="175">
        <v>118</v>
      </c>
      <c r="AL410" s="175">
        <v>119.9</v>
      </c>
      <c r="AM410" s="175">
        <v>122.1</v>
      </c>
      <c r="AN410" s="175">
        <v>124</v>
      </c>
      <c r="AO410" s="175">
        <v>122.5</v>
      </c>
      <c r="AP410" s="175">
        <v>122.4</v>
      </c>
      <c r="AQ410" s="175">
        <v>123.3</v>
      </c>
      <c r="AR410" s="175">
        <v>123.4</v>
      </c>
      <c r="AS410" s="175">
        <v>124.4</v>
      </c>
      <c r="AT410" s="175">
        <v>127.1</v>
      </c>
      <c r="AU410" s="175">
        <v>131.80000000000001</v>
      </c>
      <c r="AV410" s="175">
        <v>132.6</v>
      </c>
      <c r="AW410" s="175">
        <v>131.6</v>
      </c>
    </row>
    <row r="411" spans="3:49" x14ac:dyDescent="0.2">
      <c r="C411" s="32" t="s">
        <v>18</v>
      </c>
      <c r="D411" s="32" t="s">
        <v>123</v>
      </c>
      <c r="E411" s="32" t="s">
        <v>124</v>
      </c>
      <c r="F411" s="6" t="s">
        <v>83</v>
      </c>
      <c r="G411" s="32" t="s">
        <v>131</v>
      </c>
      <c r="H411" s="32" t="s">
        <v>130</v>
      </c>
      <c r="I411" s="175">
        <v>31.400000000000002</v>
      </c>
      <c r="J411" s="175">
        <v>34.700000000000003</v>
      </c>
      <c r="K411" s="175">
        <v>33.9</v>
      </c>
      <c r="L411" s="175">
        <v>37.5</v>
      </c>
      <c r="M411" s="175">
        <v>38</v>
      </c>
      <c r="N411" s="175">
        <v>41</v>
      </c>
      <c r="O411" s="175">
        <v>43.5</v>
      </c>
      <c r="P411" s="175">
        <v>45.2</v>
      </c>
      <c r="Q411" s="175">
        <v>47.6</v>
      </c>
      <c r="R411" s="175">
        <v>53.4</v>
      </c>
      <c r="S411" s="175">
        <v>55.2</v>
      </c>
      <c r="T411" s="175">
        <v>58</v>
      </c>
      <c r="U411" s="175">
        <v>57.3</v>
      </c>
      <c r="V411" s="175">
        <v>56.9</v>
      </c>
      <c r="W411" s="175">
        <v>60.1</v>
      </c>
      <c r="X411" s="175">
        <v>59.5</v>
      </c>
      <c r="Y411" s="175">
        <v>59</v>
      </c>
      <c r="Z411" s="175">
        <v>59.4</v>
      </c>
      <c r="AA411" s="175">
        <v>61.4</v>
      </c>
      <c r="AB411" s="175">
        <v>63.1</v>
      </c>
      <c r="AC411" s="175">
        <v>66</v>
      </c>
      <c r="AD411" s="175">
        <v>68.2</v>
      </c>
      <c r="AE411" s="175">
        <v>68.900000000000006</v>
      </c>
      <c r="AF411" s="175">
        <v>71.7</v>
      </c>
      <c r="AG411" s="175">
        <v>73.400000000000006</v>
      </c>
      <c r="AH411" s="175">
        <v>75.599999999999994</v>
      </c>
      <c r="AI411" s="175">
        <v>77</v>
      </c>
      <c r="AJ411" s="175">
        <v>78.8</v>
      </c>
      <c r="AK411" s="175">
        <v>80.400000000000006</v>
      </c>
      <c r="AL411" s="175">
        <v>82.1</v>
      </c>
      <c r="AM411" s="175">
        <v>82.6</v>
      </c>
      <c r="AN411" s="175">
        <v>83.1</v>
      </c>
      <c r="AO411" s="175">
        <v>81.099999999999994</v>
      </c>
      <c r="AP411" s="175">
        <v>80.599999999999994</v>
      </c>
      <c r="AQ411" s="175">
        <v>81</v>
      </c>
      <c r="AR411" s="175">
        <v>81.3</v>
      </c>
      <c r="AS411" s="175">
        <v>82.2</v>
      </c>
      <c r="AT411" s="175">
        <v>83.3</v>
      </c>
      <c r="AU411" s="175">
        <v>85.6</v>
      </c>
      <c r="AV411" s="175">
        <v>86.1</v>
      </c>
      <c r="AW411" s="175">
        <v>86.3</v>
      </c>
    </row>
    <row r="412" spans="3:49" x14ac:dyDescent="0.2">
      <c r="C412" s="32" t="s">
        <v>19</v>
      </c>
      <c r="D412" s="32" t="s">
        <v>123</v>
      </c>
      <c r="E412" s="32" t="s">
        <v>124</v>
      </c>
      <c r="F412" s="6" t="s">
        <v>83</v>
      </c>
      <c r="G412" s="32" t="s">
        <v>131</v>
      </c>
      <c r="H412" s="32" t="s">
        <v>130</v>
      </c>
      <c r="I412" s="175">
        <v>20.8</v>
      </c>
      <c r="J412" s="175">
        <v>21.2</v>
      </c>
      <c r="K412" s="175">
        <v>21.2</v>
      </c>
      <c r="L412" s="175">
        <v>22.8</v>
      </c>
      <c r="M412" s="175">
        <v>23.5</v>
      </c>
      <c r="N412" s="175">
        <v>25.3</v>
      </c>
      <c r="O412" s="175">
        <v>26.4</v>
      </c>
      <c r="P412" s="175">
        <v>25.6</v>
      </c>
      <c r="Q412" s="175">
        <v>26.2</v>
      </c>
      <c r="R412" s="175">
        <v>29.7</v>
      </c>
      <c r="S412" s="175">
        <v>31.4</v>
      </c>
      <c r="T412" s="175">
        <v>33.299999999999997</v>
      </c>
      <c r="U412" s="175">
        <v>34.6</v>
      </c>
      <c r="V412" s="175">
        <v>36.9</v>
      </c>
      <c r="W412" s="175">
        <v>39.1</v>
      </c>
      <c r="X412" s="175">
        <v>40.5</v>
      </c>
      <c r="Y412" s="175">
        <v>41.6</v>
      </c>
      <c r="Z412" s="175">
        <v>44</v>
      </c>
      <c r="AA412" s="175">
        <v>45.4</v>
      </c>
      <c r="AB412" s="175">
        <v>48.8</v>
      </c>
      <c r="AC412" s="175">
        <v>52.5</v>
      </c>
      <c r="AD412" s="175">
        <v>55.8</v>
      </c>
      <c r="AE412" s="175">
        <v>59.4</v>
      </c>
      <c r="AF412" s="175">
        <v>63.4</v>
      </c>
      <c r="AG412" s="175">
        <v>65.900000000000006</v>
      </c>
      <c r="AH412" s="175">
        <v>70.900000000000006</v>
      </c>
      <c r="AI412" s="175">
        <v>75.400000000000006</v>
      </c>
      <c r="AJ412" s="175">
        <v>79</v>
      </c>
      <c r="AK412" s="175">
        <v>82.6</v>
      </c>
      <c r="AL412" s="175">
        <v>84.7</v>
      </c>
      <c r="AM412" s="175">
        <v>86.9</v>
      </c>
      <c r="AN412" s="175">
        <v>88.8</v>
      </c>
      <c r="AO412" s="175">
        <v>87.2</v>
      </c>
      <c r="AP412" s="175">
        <v>88</v>
      </c>
      <c r="AQ412" s="175">
        <v>89.6</v>
      </c>
      <c r="AR412" s="175">
        <v>90.7</v>
      </c>
      <c r="AS412" s="175">
        <v>91.8</v>
      </c>
      <c r="AT412" s="175">
        <v>93.5</v>
      </c>
      <c r="AU412" s="175">
        <v>96.1</v>
      </c>
      <c r="AV412" s="175">
        <v>98.3</v>
      </c>
      <c r="AW412" s="175">
        <v>103</v>
      </c>
    </row>
    <row r="413" spans="3:49" x14ac:dyDescent="0.2">
      <c r="C413" s="32" t="s">
        <v>20</v>
      </c>
      <c r="D413" s="32" t="s">
        <v>123</v>
      </c>
      <c r="E413" s="32" t="s">
        <v>124</v>
      </c>
      <c r="F413" s="6" t="s">
        <v>83</v>
      </c>
      <c r="G413" s="32" t="s">
        <v>131</v>
      </c>
      <c r="H413" s="32" t="s">
        <v>130</v>
      </c>
      <c r="I413" s="175">
        <v>71.5</v>
      </c>
      <c r="J413" s="175">
        <v>72.3</v>
      </c>
      <c r="K413" s="175">
        <v>70</v>
      </c>
      <c r="L413" s="175">
        <v>73.5</v>
      </c>
      <c r="M413" s="175">
        <v>67.099999999999994</v>
      </c>
      <c r="N413" s="175">
        <v>70.099999999999994</v>
      </c>
      <c r="O413" s="175">
        <v>72.3</v>
      </c>
      <c r="P413" s="175">
        <v>74.400000000000006</v>
      </c>
      <c r="Q413" s="175">
        <v>77.8</v>
      </c>
      <c r="R413" s="175">
        <v>87.1</v>
      </c>
      <c r="S413" s="175">
        <v>95.3</v>
      </c>
      <c r="T413" s="175">
        <v>97.8</v>
      </c>
      <c r="U413" s="175">
        <v>103.9</v>
      </c>
      <c r="V413" s="175">
        <v>106.8</v>
      </c>
      <c r="W413" s="175">
        <v>109.1</v>
      </c>
      <c r="X413" s="175">
        <v>110</v>
      </c>
      <c r="Y413" s="175">
        <v>112.2</v>
      </c>
      <c r="Z413" s="175">
        <v>115.3</v>
      </c>
      <c r="AA413" s="175">
        <v>121.1</v>
      </c>
      <c r="AB413" s="175">
        <v>127.1</v>
      </c>
      <c r="AC413" s="175">
        <v>131.1</v>
      </c>
      <c r="AD413" s="175">
        <v>133.69999999999999</v>
      </c>
      <c r="AE413" s="175">
        <v>136.6</v>
      </c>
      <c r="AF413" s="175">
        <v>141.4</v>
      </c>
      <c r="AG413" s="175">
        <v>144.1</v>
      </c>
      <c r="AH413" s="175">
        <v>148.69999999999999</v>
      </c>
      <c r="AI413" s="175">
        <v>155.19999999999999</v>
      </c>
      <c r="AJ413" s="175">
        <v>160.69999999999999</v>
      </c>
      <c r="AK413" s="175">
        <v>163.5</v>
      </c>
      <c r="AL413" s="175">
        <v>164</v>
      </c>
      <c r="AM413" s="175">
        <v>165.5</v>
      </c>
      <c r="AN413" s="175">
        <v>168.7</v>
      </c>
      <c r="AO413" s="175">
        <v>165.8</v>
      </c>
      <c r="AP413" s="175">
        <v>166.9</v>
      </c>
      <c r="AQ413" s="175">
        <v>168.8</v>
      </c>
      <c r="AR413" s="175">
        <v>170.4</v>
      </c>
      <c r="AS413" s="175">
        <v>172.5</v>
      </c>
      <c r="AT413" s="175">
        <v>179.3</v>
      </c>
      <c r="AU413" s="175">
        <v>183.2</v>
      </c>
      <c r="AV413" s="175">
        <v>187.5</v>
      </c>
      <c r="AW413" s="175">
        <v>191.8</v>
      </c>
    </row>
    <row r="414" spans="3:49" x14ac:dyDescent="0.2">
      <c r="C414" s="32" t="s">
        <v>21</v>
      </c>
      <c r="D414" s="32" t="s">
        <v>123</v>
      </c>
      <c r="E414" s="32" t="s">
        <v>124</v>
      </c>
      <c r="F414" s="6" t="s">
        <v>83</v>
      </c>
      <c r="G414" s="32" t="s">
        <v>131</v>
      </c>
      <c r="H414" s="32" t="s">
        <v>130</v>
      </c>
      <c r="I414" s="175">
        <v>23.9</v>
      </c>
      <c r="J414" s="175">
        <v>24.5</v>
      </c>
      <c r="K414" s="175">
        <v>23.7</v>
      </c>
      <c r="L414" s="175">
        <v>24.3</v>
      </c>
      <c r="M414" s="175">
        <v>25.3</v>
      </c>
      <c r="N414" s="175">
        <v>26.1</v>
      </c>
      <c r="O414" s="175">
        <v>27.6</v>
      </c>
      <c r="P414" s="175">
        <v>28.400000000000002</v>
      </c>
      <c r="Q414" s="175">
        <v>30</v>
      </c>
      <c r="R414" s="175">
        <v>31.7</v>
      </c>
      <c r="S414" s="175">
        <v>34.299999999999997</v>
      </c>
      <c r="T414" s="175">
        <v>35.4</v>
      </c>
      <c r="U414" s="175">
        <v>35</v>
      </c>
      <c r="V414" s="175">
        <v>34.799999999999997</v>
      </c>
      <c r="W414" s="175">
        <v>35.1</v>
      </c>
      <c r="X414" s="175">
        <v>33.4</v>
      </c>
      <c r="Y414" s="175">
        <v>33.299999999999997</v>
      </c>
      <c r="Z414" s="175">
        <v>34.9</v>
      </c>
      <c r="AA414" s="175">
        <v>35.200000000000003</v>
      </c>
      <c r="AB414" s="175">
        <v>35.700000000000003</v>
      </c>
      <c r="AC414" s="175">
        <v>37.4</v>
      </c>
      <c r="AD414" s="175">
        <v>38.200000000000003</v>
      </c>
      <c r="AE414" s="175">
        <v>38.5</v>
      </c>
      <c r="AF414" s="175">
        <v>39.799999999999997</v>
      </c>
      <c r="AG414" s="175">
        <v>40.700000000000003</v>
      </c>
      <c r="AH414" s="175">
        <v>41.9</v>
      </c>
      <c r="AI414" s="175">
        <v>43.4</v>
      </c>
      <c r="AJ414" s="175">
        <v>44</v>
      </c>
      <c r="AK414" s="175">
        <v>45.1</v>
      </c>
      <c r="AL414" s="175">
        <v>45.2</v>
      </c>
      <c r="AM414" s="175">
        <v>45.2</v>
      </c>
      <c r="AN414" s="175">
        <v>45.8</v>
      </c>
      <c r="AO414" s="175">
        <v>44.7</v>
      </c>
      <c r="AP414" s="175">
        <v>44.8</v>
      </c>
      <c r="AQ414" s="175">
        <v>45.5</v>
      </c>
      <c r="AR414" s="175">
        <v>46</v>
      </c>
      <c r="AS414" s="175">
        <v>46.8</v>
      </c>
      <c r="AT414" s="175">
        <v>48.6</v>
      </c>
      <c r="AU414" s="175">
        <v>49.9</v>
      </c>
      <c r="AV414" s="175">
        <v>50.7</v>
      </c>
      <c r="AW414" s="175">
        <v>51.4</v>
      </c>
    </row>
    <row r="415" spans="3:49" x14ac:dyDescent="0.2">
      <c r="C415" s="32" t="s">
        <v>22</v>
      </c>
      <c r="D415" s="32" t="s">
        <v>123</v>
      </c>
      <c r="E415" s="32" t="s">
        <v>124</v>
      </c>
      <c r="F415" s="6" t="s">
        <v>83</v>
      </c>
      <c r="G415" s="32" t="s">
        <v>131</v>
      </c>
      <c r="H415" s="32" t="s">
        <v>130</v>
      </c>
      <c r="I415" s="175">
        <v>104.7</v>
      </c>
      <c r="J415" s="175">
        <v>105.7</v>
      </c>
      <c r="K415" s="175">
        <v>113</v>
      </c>
      <c r="L415" s="175">
        <v>114.9</v>
      </c>
      <c r="M415" s="175">
        <v>118.1</v>
      </c>
      <c r="N415" s="175">
        <v>125.1</v>
      </c>
      <c r="O415" s="175">
        <v>129</v>
      </c>
      <c r="P415" s="175">
        <v>145.5</v>
      </c>
      <c r="Q415" s="175">
        <v>150</v>
      </c>
      <c r="R415" s="175">
        <v>161.9</v>
      </c>
      <c r="S415" s="175">
        <v>168.1</v>
      </c>
      <c r="T415" s="175">
        <v>177.4</v>
      </c>
      <c r="U415" s="175">
        <v>179.8</v>
      </c>
      <c r="V415" s="175">
        <v>179.1</v>
      </c>
      <c r="W415" s="175">
        <v>183.2</v>
      </c>
      <c r="X415" s="175">
        <v>185</v>
      </c>
      <c r="Y415" s="175">
        <v>182.4</v>
      </c>
      <c r="Z415" s="175">
        <v>190.4</v>
      </c>
      <c r="AA415" s="175">
        <v>191.9</v>
      </c>
      <c r="AB415" s="175">
        <v>196.9</v>
      </c>
      <c r="AC415" s="175">
        <v>196.9</v>
      </c>
      <c r="AD415" s="175">
        <v>200.1</v>
      </c>
      <c r="AE415" s="175">
        <v>201.1</v>
      </c>
      <c r="AF415" s="175">
        <v>204.7</v>
      </c>
      <c r="AG415" s="175">
        <v>203.9</v>
      </c>
      <c r="AH415" s="175">
        <v>212.4</v>
      </c>
      <c r="AI415" s="175">
        <v>218.6</v>
      </c>
      <c r="AJ415" s="175">
        <v>222</v>
      </c>
      <c r="AK415" s="175">
        <v>223.7</v>
      </c>
      <c r="AL415" s="175">
        <v>225.8</v>
      </c>
      <c r="AM415" s="175">
        <v>230.8</v>
      </c>
      <c r="AN415" s="175">
        <v>230.3</v>
      </c>
      <c r="AO415" s="175">
        <v>226.2</v>
      </c>
      <c r="AP415" s="175">
        <v>226.2</v>
      </c>
      <c r="AQ415" s="175">
        <v>228.8</v>
      </c>
      <c r="AR415" s="175">
        <v>230.2</v>
      </c>
      <c r="AS415" s="175">
        <v>233.6</v>
      </c>
      <c r="AT415" s="175">
        <v>240</v>
      </c>
      <c r="AU415" s="175">
        <v>247.2</v>
      </c>
      <c r="AV415" s="175">
        <v>248.2</v>
      </c>
      <c r="AW415" s="175">
        <v>249</v>
      </c>
    </row>
    <row r="416" spans="3:49" x14ac:dyDescent="0.2">
      <c r="C416" s="32" t="s">
        <v>23</v>
      </c>
      <c r="D416" s="32" t="s">
        <v>123</v>
      </c>
      <c r="E416" s="32" t="s">
        <v>124</v>
      </c>
      <c r="F416" s="6" t="s">
        <v>83</v>
      </c>
      <c r="G416" s="32" t="s">
        <v>131</v>
      </c>
      <c r="H416" s="32" t="s">
        <v>130</v>
      </c>
      <c r="I416" s="175">
        <v>79.099999999999994</v>
      </c>
      <c r="J416" s="175">
        <v>82.4</v>
      </c>
      <c r="K416" s="175">
        <v>85.1</v>
      </c>
      <c r="L416" s="175">
        <v>83.8</v>
      </c>
      <c r="M416" s="175">
        <v>90.8</v>
      </c>
      <c r="N416" s="175">
        <v>94.9</v>
      </c>
      <c r="O416" s="175">
        <v>92.3</v>
      </c>
      <c r="P416" s="175">
        <v>91.8</v>
      </c>
      <c r="Q416" s="175">
        <v>93.5</v>
      </c>
      <c r="R416" s="175">
        <v>101.5</v>
      </c>
      <c r="S416" s="175">
        <v>105.2</v>
      </c>
      <c r="T416" s="175">
        <v>107.3</v>
      </c>
      <c r="U416" s="175">
        <v>108.1</v>
      </c>
      <c r="V416" s="175">
        <v>110.5</v>
      </c>
      <c r="W416" s="175">
        <v>112.4</v>
      </c>
      <c r="X416" s="175">
        <v>114.4</v>
      </c>
      <c r="Y416" s="175">
        <v>110.3</v>
      </c>
      <c r="Z416" s="175">
        <v>115.9</v>
      </c>
      <c r="AA416" s="175">
        <v>117.8</v>
      </c>
      <c r="AB416" s="175">
        <v>120.2</v>
      </c>
      <c r="AC416" s="175">
        <v>121</v>
      </c>
      <c r="AD416" s="175">
        <v>123.8</v>
      </c>
      <c r="AE416" s="175">
        <v>127.2</v>
      </c>
      <c r="AF416" s="175">
        <v>130.9</v>
      </c>
      <c r="AG416" s="175">
        <v>136.69999999999999</v>
      </c>
      <c r="AH416" s="175">
        <v>142.19999999999999</v>
      </c>
      <c r="AI416" s="175">
        <v>148.80000000000001</v>
      </c>
      <c r="AJ416" s="175">
        <v>154.80000000000001</v>
      </c>
      <c r="AK416" s="175">
        <v>161.80000000000001</v>
      </c>
      <c r="AL416" s="175">
        <v>167.2</v>
      </c>
      <c r="AM416" s="175">
        <v>169.8</v>
      </c>
      <c r="AN416" s="175">
        <v>170.6</v>
      </c>
      <c r="AO416" s="175">
        <v>159.4</v>
      </c>
      <c r="AP416" s="175">
        <v>155.69999999999999</v>
      </c>
      <c r="AQ416" s="175">
        <v>157.6</v>
      </c>
      <c r="AR416" s="175">
        <v>159.4</v>
      </c>
      <c r="AS416" s="175">
        <v>161.1</v>
      </c>
      <c r="AT416" s="175">
        <v>165.4</v>
      </c>
      <c r="AU416" s="175">
        <v>169.2</v>
      </c>
      <c r="AV416" s="175">
        <v>170.8</v>
      </c>
      <c r="AW416" s="175">
        <v>173.2</v>
      </c>
    </row>
    <row r="417" spans="3:49" x14ac:dyDescent="0.2">
      <c r="C417" s="32" t="s">
        <v>24</v>
      </c>
      <c r="D417" s="32" t="s">
        <v>123</v>
      </c>
      <c r="E417" s="32" t="s">
        <v>124</v>
      </c>
      <c r="F417" s="6" t="s">
        <v>83</v>
      </c>
      <c r="G417" s="32" t="s">
        <v>131</v>
      </c>
      <c r="H417" s="32" t="s">
        <v>130</v>
      </c>
      <c r="I417" s="175">
        <v>199.1</v>
      </c>
      <c r="J417" s="175">
        <v>213.8</v>
      </c>
      <c r="K417" s="175">
        <v>208.2</v>
      </c>
      <c r="L417" s="175">
        <v>205.1</v>
      </c>
      <c r="M417" s="175">
        <v>216.7</v>
      </c>
      <c r="N417" s="175">
        <v>223</v>
      </c>
      <c r="O417" s="175">
        <v>240.2</v>
      </c>
      <c r="P417" s="175">
        <v>260.7</v>
      </c>
      <c r="Q417" s="175">
        <v>270.3</v>
      </c>
      <c r="R417" s="175">
        <v>288.60000000000002</v>
      </c>
      <c r="S417" s="175">
        <v>303</v>
      </c>
      <c r="T417" s="175">
        <v>319</v>
      </c>
      <c r="U417" s="175">
        <v>323</v>
      </c>
      <c r="V417" s="175">
        <v>330.4</v>
      </c>
      <c r="W417" s="175">
        <v>337</v>
      </c>
      <c r="X417" s="175">
        <v>347.4</v>
      </c>
      <c r="Y417" s="175">
        <v>340.59999999999997</v>
      </c>
      <c r="Z417" s="175">
        <v>352.3</v>
      </c>
      <c r="AA417" s="175">
        <v>370.9</v>
      </c>
      <c r="AB417" s="175">
        <v>382.7</v>
      </c>
      <c r="AC417" s="175">
        <v>388.5</v>
      </c>
      <c r="AD417" s="175">
        <v>397.3</v>
      </c>
      <c r="AE417" s="175">
        <v>417</v>
      </c>
      <c r="AF417" s="175">
        <v>446.9</v>
      </c>
      <c r="AG417" s="175">
        <v>465.8</v>
      </c>
      <c r="AH417" s="175">
        <v>494.7</v>
      </c>
      <c r="AI417" s="175">
        <v>529.4</v>
      </c>
      <c r="AJ417" s="175">
        <v>560.20000000000005</v>
      </c>
      <c r="AK417" s="175">
        <v>590.5</v>
      </c>
      <c r="AL417" s="175">
        <v>604.70000000000005</v>
      </c>
      <c r="AM417" s="175">
        <v>616.20000000000005</v>
      </c>
      <c r="AN417" s="175">
        <v>623.9</v>
      </c>
      <c r="AO417" s="175">
        <v>620.29999999999995</v>
      </c>
      <c r="AP417" s="175">
        <v>612.6</v>
      </c>
      <c r="AQ417" s="175">
        <v>626.29999999999995</v>
      </c>
      <c r="AR417" s="175">
        <v>632.6</v>
      </c>
      <c r="AS417" s="175">
        <v>646.79999999999995</v>
      </c>
      <c r="AT417" s="175">
        <v>665.1</v>
      </c>
      <c r="AU417" s="175">
        <v>697</v>
      </c>
      <c r="AV417" s="175">
        <v>714.1</v>
      </c>
      <c r="AW417" s="175">
        <v>716.2</v>
      </c>
    </row>
    <row r="418" spans="3:49" x14ac:dyDescent="0.2">
      <c r="C418" s="32" t="s">
        <v>25</v>
      </c>
      <c r="D418" s="32" t="s">
        <v>123</v>
      </c>
      <c r="E418" s="32" t="s">
        <v>124</v>
      </c>
      <c r="F418" s="6" t="s">
        <v>83</v>
      </c>
      <c r="G418" s="32" t="s">
        <v>131</v>
      </c>
      <c r="H418" s="32" t="s">
        <v>130</v>
      </c>
      <c r="I418" s="175">
        <v>130.19999999999999</v>
      </c>
      <c r="J418" s="175">
        <v>136</v>
      </c>
      <c r="K418" s="175">
        <v>137.5</v>
      </c>
      <c r="L418" s="175">
        <v>141.5</v>
      </c>
      <c r="M418" s="175">
        <v>151.30000000000001</v>
      </c>
      <c r="N418" s="175">
        <v>160.6</v>
      </c>
      <c r="O418" s="175">
        <v>166</v>
      </c>
      <c r="P418" s="175">
        <v>182</v>
      </c>
      <c r="Q418" s="175">
        <v>192.20000000000002</v>
      </c>
      <c r="R418" s="175">
        <v>205.8</v>
      </c>
      <c r="S418" s="175">
        <v>218.29999999999998</v>
      </c>
      <c r="T418" s="175">
        <v>228.8</v>
      </c>
      <c r="U418" s="175">
        <v>231.6</v>
      </c>
      <c r="V418" s="175">
        <v>228.3</v>
      </c>
      <c r="W418" s="175">
        <v>230.7</v>
      </c>
      <c r="X418" s="175">
        <v>228.70000000000002</v>
      </c>
      <c r="Y418" s="175">
        <v>227.3</v>
      </c>
      <c r="Z418" s="175">
        <v>234.7</v>
      </c>
      <c r="AA418" s="175">
        <v>242</v>
      </c>
      <c r="AB418" s="175">
        <v>249.3</v>
      </c>
      <c r="AC418" s="175">
        <v>255</v>
      </c>
      <c r="AD418" s="175">
        <v>260.39999999999998</v>
      </c>
      <c r="AE418" s="175">
        <v>269.60000000000002</v>
      </c>
      <c r="AF418" s="175">
        <v>281.10000000000002</v>
      </c>
      <c r="AG418" s="175">
        <v>289.10000000000002</v>
      </c>
      <c r="AH418" s="175">
        <v>300.7</v>
      </c>
      <c r="AI418" s="175">
        <v>315.60000000000002</v>
      </c>
      <c r="AJ418" s="175">
        <v>323</v>
      </c>
      <c r="AK418" s="175">
        <v>331.3</v>
      </c>
      <c r="AL418" s="175">
        <v>339.3</v>
      </c>
      <c r="AM418" s="175">
        <v>343.7</v>
      </c>
      <c r="AN418" s="175">
        <v>346.9</v>
      </c>
      <c r="AO418" s="175">
        <v>342.9</v>
      </c>
      <c r="AP418" s="175">
        <v>344.3</v>
      </c>
      <c r="AQ418" s="175">
        <v>350.5</v>
      </c>
      <c r="AR418" s="175">
        <v>354.2</v>
      </c>
      <c r="AS418" s="175">
        <v>363</v>
      </c>
      <c r="AT418" s="175">
        <v>358.1</v>
      </c>
      <c r="AU418" s="175">
        <v>372.1</v>
      </c>
      <c r="AV418" s="175">
        <v>378.8</v>
      </c>
      <c r="AW418" s="175">
        <v>371.9</v>
      </c>
    </row>
    <row r="419" spans="3:49" x14ac:dyDescent="0.2">
      <c r="C419" s="32" t="s">
        <v>26</v>
      </c>
      <c r="D419" s="32" t="s">
        <v>123</v>
      </c>
      <c r="E419" s="32" t="s">
        <v>124</v>
      </c>
      <c r="F419" s="6" t="s">
        <v>83</v>
      </c>
      <c r="G419" s="32" t="s">
        <v>131</v>
      </c>
      <c r="H419" s="32" t="s">
        <v>130</v>
      </c>
      <c r="I419" s="175">
        <v>53.1</v>
      </c>
      <c r="J419" s="175">
        <v>52.2</v>
      </c>
      <c r="K419" s="175">
        <v>52.3</v>
      </c>
      <c r="L419" s="175">
        <v>58.7</v>
      </c>
      <c r="M419" s="175">
        <v>56.2</v>
      </c>
      <c r="N419" s="175">
        <v>59.6</v>
      </c>
      <c r="O419" s="175">
        <v>60.8</v>
      </c>
      <c r="P419" s="175">
        <v>60.2</v>
      </c>
      <c r="Q419" s="175">
        <v>61.5</v>
      </c>
      <c r="R419" s="175">
        <v>68.5</v>
      </c>
      <c r="S419" s="175">
        <v>68.8</v>
      </c>
      <c r="T419" s="175">
        <v>69.7</v>
      </c>
      <c r="U419" s="175">
        <v>70.8</v>
      </c>
      <c r="V419" s="175">
        <v>69.599999999999994</v>
      </c>
      <c r="W419" s="175">
        <v>70.599999999999994</v>
      </c>
      <c r="X419" s="175">
        <v>73.3</v>
      </c>
      <c r="Y419" s="175">
        <v>71.8</v>
      </c>
      <c r="Z419" s="175">
        <v>73.2</v>
      </c>
      <c r="AA419" s="175">
        <v>75</v>
      </c>
      <c r="AB419" s="175">
        <v>76.400000000000006</v>
      </c>
      <c r="AC419" s="175">
        <v>80.5</v>
      </c>
      <c r="AD419" s="175">
        <v>81.400000000000006</v>
      </c>
      <c r="AE419" s="175">
        <v>82.3</v>
      </c>
      <c r="AF419" s="175">
        <v>86.4</v>
      </c>
      <c r="AG419" s="175">
        <v>87.7</v>
      </c>
      <c r="AH419" s="175">
        <v>89.5</v>
      </c>
      <c r="AI419" s="175">
        <v>91.2</v>
      </c>
      <c r="AJ419" s="175">
        <v>94.1</v>
      </c>
      <c r="AK419" s="175">
        <v>96.1</v>
      </c>
      <c r="AL419" s="175">
        <v>96.8</v>
      </c>
      <c r="AM419" s="175">
        <v>97.8</v>
      </c>
      <c r="AN419" s="175">
        <v>98.1</v>
      </c>
      <c r="AO419" s="175">
        <v>95.2</v>
      </c>
      <c r="AP419" s="175">
        <v>95.9</v>
      </c>
      <c r="AQ419" s="175">
        <v>97.2</v>
      </c>
      <c r="AR419" s="175">
        <v>98.1</v>
      </c>
      <c r="AS419" s="175">
        <v>99.5</v>
      </c>
      <c r="AT419" s="175">
        <v>102.1</v>
      </c>
      <c r="AU419" s="175">
        <v>103.8</v>
      </c>
      <c r="AV419" s="175">
        <v>107.1</v>
      </c>
      <c r="AW419" s="175">
        <v>107.1</v>
      </c>
    </row>
    <row r="420" spans="3:49" x14ac:dyDescent="0.2">
      <c r="C420" s="32" t="s">
        <v>27</v>
      </c>
      <c r="D420" s="32" t="s">
        <v>123</v>
      </c>
      <c r="E420" s="32" t="s">
        <v>124</v>
      </c>
      <c r="F420" s="6" t="s">
        <v>83</v>
      </c>
      <c r="G420" s="32" t="s">
        <v>131</v>
      </c>
      <c r="H420" s="32" t="s">
        <v>130</v>
      </c>
      <c r="I420" s="175">
        <v>89.6</v>
      </c>
      <c r="J420" s="175">
        <v>94.1</v>
      </c>
      <c r="K420" s="175">
        <v>97.7</v>
      </c>
      <c r="L420" s="175">
        <v>102.2</v>
      </c>
      <c r="M420" s="175">
        <v>110.2</v>
      </c>
      <c r="N420" s="175">
        <v>113.5</v>
      </c>
      <c r="O420" s="175">
        <v>117.3</v>
      </c>
      <c r="P420" s="175">
        <v>125</v>
      </c>
      <c r="Q420" s="175">
        <v>126.8</v>
      </c>
      <c r="R420" s="175">
        <v>139.9</v>
      </c>
      <c r="S420" s="175">
        <v>147.4</v>
      </c>
      <c r="T420" s="175">
        <v>149.69999999999999</v>
      </c>
      <c r="U420" s="175">
        <v>152.5</v>
      </c>
      <c r="V420" s="175">
        <v>151.80000000000001</v>
      </c>
      <c r="W420" s="175">
        <v>154</v>
      </c>
      <c r="X420" s="175">
        <v>157.5</v>
      </c>
      <c r="Y420" s="175">
        <v>156.1</v>
      </c>
      <c r="Z420" s="175">
        <v>159.80000000000001</v>
      </c>
      <c r="AA420" s="175">
        <v>161.30000000000001</v>
      </c>
      <c r="AB420" s="175">
        <v>165.4</v>
      </c>
      <c r="AC420" s="175">
        <v>169</v>
      </c>
      <c r="AD420" s="175">
        <v>169.7</v>
      </c>
      <c r="AE420" s="175">
        <v>173.1</v>
      </c>
      <c r="AF420" s="175">
        <v>176.3</v>
      </c>
      <c r="AG420" s="175">
        <v>178.4</v>
      </c>
      <c r="AH420" s="175">
        <v>187.7</v>
      </c>
      <c r="AI420" s="175">
        <v>195.6</v>
      </c>
      <c r="AJ420" s="175">
        <v>201</v>
      </c>
      <c r="AK420" s="175">
        <v>205.7</v>
      </c>
      <c r="AL420" s="175">
        <v>210</v>
      </c>
      <c r="AM420" s="175">
        <v>211.8</v>
      </c>
      <c r="AN420" s="175">
        <v>214.4</v>
      </c>
      <c r="AO420" s="175">
        <v>209.8</v>
      </c>
      <c r="AP420" s="175">
        <v>210.3</v>
      </c>
      <c r="AQ420" s="175">
        <v>212.7</v>
      </c>
      <c r="AR420" s="175">
        <v>214.4</v>
      </c>
      <c r="AS420" s="175">
        <v>217.2</v>
      </c>
      <c r="AT420" s="175">
        <v>220.3</v>
      </c>
      <c r="AU420" s="175">
        <v>224.4</v>
      </c>
      <c r="AV420" s="175">
        <v>225.5</v>
      </c>
      <c r="AW420" s="175">
        <v>224.1</v>
      </c>
    </row>
    <row r="421" spans="3:49" x14ac:dyDescent="0.2">
      <c r="C421" s="32" t="s">
        <v>28</v>
      </c>
      <c r="D421" s="32" t="s">
        <v>123</v>
      </c>
      <c r="E421" s="32" t="s">
        <v>124</v>
      </c>
      <c r="F421" s="6" t="s">
        <v>83</v>
      </c>
      <c r="G421" s="32" t="s">
        <v>131</v>
      </c>
      <c r="H421" s="32" t="s">
        <v>130</v>
      </c>
      <c r="I421" s="175">
        <v>253</v>
      </c>
      <c r="J421" s="175">
        <v>260.90000000000003</v>
      </c>
      <c r="K421" s="175">
        <v>273.20000000000005</v>
      </c>
      <c r="L421" s="175">
        <v>287.3</v>
      </c>
      <c r="M421" s="175">
        <v>278</v>
      </c>
      <c r="N421" s="175">
        <v>281.60000000000002</v>
      </c>
      <c r="O421" s="175">
        <v>312</v>
      </c>
      <c r="P421" s="175">
        <v>333.3</v>
      </c>
      <c r="Q421" s="175">
        <v>352.9</v>
      </c>
      <c r="R421" s="175">
        <v>360</v>
      </c>
      <c r="S421" s="175">
        <v>381</v>
      </c>
      <c r="T421" s="175">
        <v>408</v>
      </c>
      <c r="U421" s="175">
        <v>426</v>
      </c>
      <c r="V421" s="175">
        <v>431.3</v>
      </c>
      <c r="W421" s="175">
        <v>432.40000000000003</v>
      </c>
      <c r="X421" s="175">
        <v>437.7</v>
      </c>
      <c r="Y421" s="175">
        <v>433.5</v>
      </c>
      <c r="Z421" s="175">
        <v>434.6</v>
      </c>
      <c r="AA421" s="175">
        <v>450.2</v>
      </c>
      <c r="AB421" s="175">
        <v>468.8</v>
      </c>
      <c r="AC421" s="175">
        <v>489.4</v>
      </c>
      <c r="AD421" s="175">
        <v>512.20000000000005</v>
      </c>
      <c r="AE421" s="175">
        <v>520.29999999999995</v>
      </c>
      <c r="AF421" s="175">
        <v>536.4</v>
      </c>
      <c r="AG421" s="175">
        <v>556.9</v>
      </c>
      <c r="AH421" s="175">
        <v>576.6</v>
      </c>
      <c r="AI421" s="175">
        <v>603.70000000000005</v>
      </c>
      <c r="AJ421" s="175">
        <v>607</v>
      </c>
      <c r="AK421" s="175">
        <v>625.1</v>
      </c>
      <c r="AL421" s="175">
        <v>629.6</v>
      </c>
      <c r="AM421" s="175">
        <v>647.6</v>
      </c>
      <c r="AN421" s="175">
        <v>664.4</v>
      </c>
      <c r="AO421" s="175">
        <v>653.9</v>
      </c>
      <c r="AP421" s="175">
        <v>657.3</v>
      </c>
      <c r="AQ421" s="175">
        <v>666.8</v>
      </c>
      <c r="AR421" s="175">
        <v>672.4</v>
      </c>
      <c r="AS421" s="175">
        <v>683.5</v>
      </c>
      <c r="AT421" s="175">
        <v>691.4</v>
      </c>
      <c r="AU421" s="175">
        <v>711.2</v>
      </c>
      <c r="AV421" s="175">
        <v>714.6</v>
      </c>
      <c r="AW421" s="175">
        <v>716.7</v>
      </c>
    </row>
    <row r="422" spans="3:49" x14ac:dyDescent="0.2">
      <c r="C422" s="32" t="s">
        <v>29</v>
      </c>
      <c r="D422" s="32" t="s">
        <v>123</v>
      </c>
      <c r="E422" s="32" t="s">
        <v>124</v>
      </c>
      <c r="F422" s="6" t="s">
        <v>83</v>
      </c>
      <c r="G422" s="32" t="s">
        <v>131</v>
      </c>
      <c r="H422" s="32" t="s">
        <v>130</v>
      </c>
      <c r="I422" s="175">
        <v>53.300000000000004</v>
      </c>
      <c r="J422" s="175">
        <v>59.6</v>
      </c>
      <c r="K422" s="175">
        <v>55.5</v>
      </c>
      <c r="L422" s="175">
        <v>56</v>
      </c>
      <c r="M422" s="175">
        <v>67.900000000000006</v>
      </c>
      <c r="N422" s="175">
        <v>68.8</v>
      </c>
      <c r="O422" s="175">
        <v>70</v>
      </c>
      <c r="P422" s="175">
        <v>65.5</v>
      </c>
      <c r="Q422" s="175">
        <v>65.8</v>
      </c>
      <c r="R422" s="175">
        <v>70.400000000000006</v>
      </c>
      <c r="S422" s="175">
        <v>74.5</v>
      </c>
      <c r="T422" s="175">
        <v>77.2</v>
      </c>
      <c r="U422" s="175">
        <v>76.2</v>
      </c>
      <c r="V422" s="175">
        <v>75.400000000000006</v>
      </c>
      <c r="W422" s="175">
        <v>75.7</v>
      </c>
      <c r="X422" s="175">
        <v>74.5</v>
      </c>
      <c r="Y422" s="175">
        <v>74.8</v>
      </c>
      <c r="Z422" s="175">
        <v>77.3</v>
      </c>
      <c r="AA422" s="175">
        <v>80</v>
      </c>
      <c r="AB422" s="175">
        <v>82.6</v>
      </c>
      <c r="AC422" s="175">
        <v>82.3</v>
      </c>
      <c r="AD422" s="175">
        <v>83.3</v>
      </c>
      <c r="AE422" s="175">
        <v>86.3</v>
      </c>
      <c r="AF422" s="175">
        <v>90.3</v>
      </c>
      <c r="AG422" s="175">
        <v>92</v>
      </c>
      <c r="AH422" s="175">
        <v>94.6</v>
      </c>
      <c r="AI422" s="175">
        <v>97</v>
      </c>
      <c r="AJ422" s="175">
        <v>99.2</v>
      </c>
      <c r="AK422" s="175">
        <v>105.2</v>
      </c>
      <c r="AL422" s="175">
        <v>108</v>
      </c>
      <c r="AM422" s="175">
        <v>109.7</v>
      </c>
      <c r="AN422" s="175">
        <v>111</v>
      </c>
      <c r="AO422" s="175">
        <v>109.1</v>
      </c>
      <c r="AP422" s="175">
        <v>108.9</v>
      </c>
      <c r="AQ422" s="175">
        <v>110.1</v>
      </c>
      <c r="AR422" s="175">
        <v>110.9</v>
      </c>
      <c r="AS422" s="175">
        <v>112.6</v>
      </c>
      <c r="AT422" s="175">
        <v>114.5</v>
      </c>
      <c r="AU422" s="175">
        <v>117.4</v>
      </c>
      <c r="AV422" s="175">
        <v>118.7</v>
      </c>
      <c r="AW422" s="175">
        <v>116.9</v>
      </c>
    </row>
    <row r="423" spans="3:49" x14ac:dyDescent="0.2">
      <c r="C423" s="32" t="s">
        <v>30</v>
      </c>
      <c r="D423" s="32" t="s">
        <v>123</v>
      </c>
      <c r="E423" s="32" t="s">
        <v>124</v>
      </c>
      <c r="F423" s="6" t="s">
        <v>83</v>
      </c>
      <c r="G423" s="32" t="s">
        <v>131</v>
      </c>
      <c r="H423" s="32" t="s">
        <v>130</v>
      </c>
      <c r="I423" s="175">
        <v>21.7</v>
      </c>
      <c r="J423" s="175">
        <v>22.5</v>
      </c>
      <c r="K423" s="175">
        <v>23.4</v>
      </c>
      <c r="L423" s="175">
        <v>21.6</v>
      </c>
      <c r="M423" s="175">
        <v>19.600000000000001</v>
      </c>
      <c r="N423" s="175">
        <v>19.7</v>
      </c>
      <c r="O423" s="175">
        <v>21.700000000000003</v>
      </c>
      <c r="P423" s="175">
        <v>27.7</v>
      </c>
      <c r="Q423" s="175">
        <v>30</v>
      </c>
      <c r="R423" s="175">
        <v>31.7</v>
      </c>
      <c r="S423" s="175">
        <v>33.700000000000003</v>
      </c>
      <c r="T423" s="175">
        <v>34.700000000000003</v>
      </c>
      <c r="U423" s="175">
        <v>35</v>
      </c>
      <c r="V423" s="175">
        <v>34.800000000000004</v>
      </c>
      <c r="W423" s="175">
        <v>36.5</v>
      </c>
      <c r="X423" s="175">
        <v>36.799999999999997</v>
      </c>
      <c r="Y423" s="175">
        <v>38.299999999999997</v>
      </c>
      <c r="Z423" s="175">
        <v>40.5</v>
      </c>
      <c r="AA423" s="175">
        <v>43.9</v>
      </c>
      <c r="AB423" s="175">
        <v>47.9</v>
      </c>
      <c r="AC423" s="175">
        <v>52</v>
      </c>
      <c r="AD423" s="175">
        <v>52.6</v>
      </c>
      <c r="AE423" s="175">
        <v>52.7</v>
      </c>
      <c r="AF423" s="175">
        <v>53.6</v>
      </c>
      <c r="AG423" s="175">
        <v>54.7</v>
      </c>
      <c r="AH423" s="175">
        <v>55.1</v>
      </c>
      <c r="AI423" s="175">
        <v>56.5</v>
      </c>
      <c r="AJ423" s="175">
        <v>57.8</v>
      </c>
      <c r="AK423" s="175">
        <v>57.8</v>
      </c>
      <c r="AL423" s="175">
        <v>58.2</v>
      </c>
      <c r="AM423" s="175">
        <v>58.7</v>
      </c>
      <c r="AN423" s="175">
        <v>60.3</v>
      </c>
      <c r="AO423" s="175">
        <v>60.4</v>
      </c>
      <c r="AP423" s="175">
        <v>61.6</v>
      </c>
      <c r="AQ423" s="175">
        <v>62.1</v>
      </c>
      <c r="AR423" s="175">
        <v>62</v>
      </c>
      <c r="AS423" s="175">
        <v>62.9</v>
      </c>
      <c r="AT423" s="175">
        <v>63.6</v>
      </c>
      <c r="AU423" s="175">
        <v>64.8</v>
      </c>
      <c r="AV423" s="175">
        <v>65.599999999999994</v>
      </c>
      <c r="AW423" s="175">
        <v>67.400000000000006</v>
      </c>
    </row>
    <row r="424" spans="3:49" x14ac:dyDescent="0.2">
      <c r="C424" s="32" t="s">
        <v>31</v>
      </c>
      <c r="D424" s="32" t="s">
        <v>123</v>
      </c>
      <c r="E424" s="32" t="s">
        <v>124</v>
      </c>
      <c r="F424" s="6" t="s">
        <v>83</v>
      </c>
      <c r="G424" s="32" t="s">
        <v>131</v>
      </c>
      <c r="H424" s="32" t="s">
        <v>130</v>
      </c>
      <c r="I424" s="175">
        <v>102.4</v>
      </c>
      <c r="J424" s="175">
        <v>107.8</v>
      </c>
      <c r="K424" s="175">
        <v>102.9</v>
      </c>
      <c r="L424" s="175">
        <v>106.8</v>
      </c>
      <c r="M424" s="175">
        <v>110</v>
      </c>
      <c r="N424" s="175">
        <v>111.7</v>
      </c>
      <c r="O424" s="175">
        <v>116.3</v>
      </c>
      <c r="P424" s="175">
        <v>117.9</v>
      </c>
      <c r="Q424" s="175">
        <v>122.19999999999999</v>
      </c>
      <c r="R424" s="175">
        <v>126.8</v>
      </c>
      <c r="S424" s="175">
        <v>135.19999999999999</v>
      </c>
      <c r="T424" s="175">
        <v>135.9</v>
      </c>
      <c r="U424" s="175">
        <v>132.80000000000001</v>
      </c>
      <c r="V424" s="175">
        <v>130.4</v>
      </c>
      <c r="W424" s="175">
        <v>134.1</v>
      </c>
      <c r="X424" s="175">
        <v>136.4</v>
      </c>
      <c r="Y424" s="175">
        <v>137.4</v>
      </c>
      <c r="Z424" s="175">
        <v>141</v>
      </c>
      <c r="AA424" s="175">
        <v>145.5</v>
      </c>
      <c r="AB424" s="175">
        <v>148.1</v>
      </c>
      <c r="AC424" s="175">
        <v>152.19999999999999</v>
      </c>
      <c r="AD424" s="175">
        <v>154.9</v>
      </c>
      <c r="AE424" s="175">
        <v>161.9</v>
      </c>
      <c r="AF424" s="175">
        <v>170</v>
      </c>
      <c r="AG424" s="175">
        <v>173.3</v>
      </c>
      <c r="AH424" s="175">
        <v>182.5</v>
      </c>
      <c r="AI424" s="175">
        <v>193.6</v>
      </c>
      <c r="AJ424" s="175">
        <v>200</v>
      </c>
      <c r="AK424" s="175">
        <v>204.1</v>
      </c>
      <c r="AL424" s="175">
        <v>207.4</v>
      </c>
      <c r="AM424" s="175">
        <v>210.8</v>
      </c>
      <c r="AN424" s="175">
        <v>215.1</v>
      </c>
      <c r="AO424" s="175">
        <v>215.2</v>
      </c>
      <c r="AP424" s="175">
        <v>215.8</v>
      </c>
      <c r="AQ424" s="175">
        <v>218.9</v>
      </c>
      <c r="AR424" s="175">
        <v>219.7</v>
      </c>
      <c r="AS424" s="175">
        <v>223.1</v>
      </c>
      <c r="AT424" s="175">
        <v>226.5</v>
      </c>
      <c r="AU424" s="175">
        <v>230.2</v>
      </c>
      <c r="AV424" s="175">
        <v>235.7</v>
      </c>
      <c r="AW424" s="175">
        <v>240.1</v>
      </c>
    </row>
    <row r="425" spans="3:49" x14ac:dyDescent="0.2">
      <c r="C425" s="32" t="s">
        <v>32</v>
      </c>
      <c r="D425" s="32" t="s">
        <v>123</v>
      </c>
      <c r="E425" s="32" t="s">
        <v>124</v>
      </c>
      <c r="F425" s="6" t="s">
        <v>83</v>
      </c>
      <c r="G425" s="32" t="s">
        <v>131</v>
      </c>
      <c r="H425" s="32" t="s">
        <v>130</v>
      </c>
      <c r="I425" s="175">
        <v>11.8</v>
      </c>
      <c r="J425" s="175">
        <v>11.7</v>
      </c>
      <c r="K425" s="175">
        <v>12.1</v>
      </c>
      <c r="L425" s="175">
        <v>12.2</v>
      </c>
      <c r="M425" s="175">
        <v>11.3</v>
      </c>
      <c r="N425" s="175">
        <v>13</v>
      </c>
      <c r="O425" s="175">
        <v>12.8</v>
      </c>
      <c r="P425" s="175">
        <v>13.1</v>
      </c>
      <c r="Q425" s="175">
        <v>14</v>
      </c>
      <c r="R425" s="175">
        <v>15</v>
      </c>
      <c r="S425" s="175">
        <v>15.9</v>
      </c>
      <c r="T425" s="175">
        <v>17.5</v>
      </c>
      <c r="U425" s="175">
        <v>16.899999999999999</v>
      </c>
      <c r="V425" s="175">
        <v>16.899999999999999</v>
      </c>
      <c r="W425" s="175">
        <v>16.399999999999999</v>
      </c>
      <c r="X425" s="175">
        <v>16</v>
      </c>
      <c r="Y425" s="175">
        <v>16.600000000000001</v>
      </c>
      <c r="Z425" s="175">
        <v>17.3</v>
      </c>
      <c r="AA425" s="175">
        <v>18.2</v>
      </c>
      <c r="AB425" s="175">
        <v>19.299999999999997</v>
      </c>
      <c r="AC425" s="175">
        <v>20.100000000000001</v>
      </c>
      <c r="AD425" s="175">
        <v>20.7</v>
      </c>
      <c r="AE425" s="175">
        <v>21</v>
      </c>
      <c r="AF425" s="175">
        <v>21.1</v>
      </c>
      <c r="AG425" s="175">
        <v>21.6</v>
      </c>
      <c r="AH425" s="175">
        <v>22.3</v>
      </c>
      <c r="AI425" s="175">
        <v>23.8</v>
      </c>
      <c r="AJ425" s="175">
        <v>24.4</v>
      </c>
      <c r="AK425" s="175">
        <v>25.2</v>
      </c>
      <c r="AL425" s="175">
        <v>25.7</v>
      </c>
      <c r="AM425" s="175">
        <v>26.4</v>
      </c>
      <c r="AN425" s="175">
        <v>26.7</v>
      </c>
      <c r="AO425" s="175">
        <v>26.5</v>
      </c>
      <c r="AP425" s="175">
        <v>26.6</v>
      </c>
      <c r="AQ425" s="175">
        <v>27.3</v>
      </c>
      <c r="AR425" s="175">
        <v>27.5</v>
      </c>
      <c r="AS425" s="175">
        <v>28.3</v>
      </c>
      <c r="AT425" s="175">
        <v>28.3</v>
      </c>
      <c r="AU425" s="175">
        <v>28.5</v>
      </c>
      <c r="AV425" s="175">
        <v>29.3</v>
      </c>
      <c r="AW425" s="175">
        <v>29.3</v>
      </c>
    </row>
    <row r="426" spans="3:49" x14ac:dyDescent="0.2">
      <c r="C426" s="32" t="s">
        <v>33</v>
      </c>
      <c r="D426" s="32" t="s">
        <v>123</v>
      </c>
      <c r="E426" s="32" t="s">
        <v>124</v>
      </c>
      <c r="F426" s="6" t="s">
        <v>83</v>
      </c>
      <c r="G426" s="32" t="s">
        <v>131</v>
      </c>
      <c r="H426" s="32" t="s">
        <v>130</v>
      </c>
      <c r="I426" s="175">
        <v>1624.9999999999998</v>
      </c>
      <c r="J426" s="175">
        <v>1691.4</v>
      </c>
      <c r="K426" s="175">
        <v>1715.6000000000001</v>
      </c>
      <c r="L426" s="175">
        <v>1769.8</v>
      </c>
      <c r="M426" s="175">
        <v>1810.4</v>
      </c>
      <c r="N426" s="175">
        <v>1878.3</v>
      </c>
      <c r="O426" s="175">
        <v>1971.9999999999998</v>
      </c>
      <c r="P426" s="175">
        <v>2082.5</v>
      </c>
      <c r="Q426" s="175">
        <v>2158.8000000000002</v>
      </c>
      <c r="R426" s="175">
        <v>2313.4</v>
      </c>
      <c r="S426" s="175">
        <v>2430.7999999999993</v>
      </c>
      <c r="T426" s="175">
        <v>2530.6</v>
      </c>
      <c r="U426" s="175">
        <v>2561.6</v>
      </c>
      <c r="V426" s="175">
        <v>2561.3000000000006</v>
      </c>
      <c r="W426" s="175">
        <v>2600.6</v>
      </c>
      <c r="X426" s="175">
        <v>2624.3</v>
      </c>
      <c r="Y426" s="175">
        <v>2611.7000000000003</v>
      </c>
      <c r="Z426" s="175">
        <v>2677.7000000000003</v>
      </c>
      <c r="AA426" s="175">
        <v>2750.7</v>
      </c>
      <c r="AB426" s="175">
        <v>2826.0000000000005</v>
      </c>
      <c r="AC426" s="175">
        <v>2909.3</v>
      </c>
      <c r="AD426" s="175">
        <v>2984.1</v>
      </c>
      <c r="AE426" s="175">
        <v>3055.8999999999996</v>
      </c>
      <c r="AF426" s="175">
        <v>3171.4000000000005</v>
      </c>
      <c r="AG426" s="175">
        <v>3258.2000000000003</v>
      </c>
      <c r="AH426" s="175">
        <v>3398.4</v>
      </c>
      <c r="AI426" s="175">
        <v>3560.6999999999994</v>
      </c>
      <c r="AJ426" s="175">
        <v>3660.4</v>
      </c>
      <c r="AK426" s="175">
        <v>3768.6999999999994</v>
      </c>
      <c r="AL426" s="175">
        <v>3834.8</v>
      </c>
      <c r="AM426" s="175">
        <v>3911.6</v>
      </c>
      <c r="AN426" s="175">
        <v>3969.8999999999996</v>
      </c>
      <c r="AO426" s="175">
        <v>3905.9</v>
      </c>
      <c r="AP426" s="175">
        <v>3901.8</v>
      </c>
      <c r="AQ426" s="175">
        <v>3957.7</v>
      </c>
      <c r="AR426" s="175">
        <v>3989.7999999999997</v>
      </c>
      <c r="AS426" s="175">
        <v>4054.2999999999993</v>
      </c>
      <c r="AT426" s="175">
        <v>4125.1000000000004</v>
      </c>
      <c r="AU426" s="175">
        <v>4257.5000000000009</v>
      </c>
      <c r="AV426" s="175">
        <v>4312.3999999999996</v>
      </c>
      <c r="AW426" s="175">
        <v>4317.8000000000011</v>
      </c>
    </row>
    <row r="427" spans="3:49" x14ac:dyDescent="0.2">
      <c r="C427" s="32" t="s">
        <v>34</v>
      </c>
      <c r="D427" s="32" t="s">
        <v>123</v>
      </c>
      <c r="E427" s="32" t="s">
        <v>124</v>
      </c>
      <c r="F427" s="6" t="s">
        <v>83</v>
      </c>
      <c r="G427" s="32" t="s">
        <v>131</v>
      </c>
      <c r="H427" s="32" t="s">
        <v>130</v>
      </c>
      <c r="I427" s="175">
        <v>7.5</v>
      </c>
      <c r="J427" s="175">
        <v>8.4</v>
      </c>
      <c r="K427" s="175">
        <v>7.9</v>
      </c>
      <c r="L427" s="175">
        <v>8.4</v>
      </c>
      <c r="M427" s="175">
        <v>8.6999999999999993</v>
      </c>
      <c r="N427" s="175">
        <v>10.9</v>
      </c>
      <c r="O427" s="175">
        <v>10</v>
      </c>
      <c r="P427" s="175">
        <v>9.5</v>
      </c>
      <c r="Q427" s="175">
        <v>10.5</v>
      </c>
      <c r="R427" s="175">
        <v>10.5</v>
      </c>
      <c r="S427" s="175">
        <v>10.5</v>
      </c>
      <c r="T427" s="175">
        <v>10.6</v>
      </c>
      <c r="U427" s="175">
        <v>10.5</v>
      </c>
      <c r="V427" s="175">
        <v>11.1</v>
      </c>
      <c r="W427" s="175">
        <v>11.2</v>
      </c>
      <c r="X427" s="175">
        <v>12</v>
      </c>
      <c r="Y427" s="175">
        <v>11.7</v>
      </c>
      <c r="Z427" s="175">
        <v>11.1</v>
      </c>
      <c r="AA427" s="175">
        <v>10.3</v>
      </c>
      <c r="AB427" s="175">
        <v>9.6</v>
      </c>
      <c r="AC427" s="175">
        <v>9.8999999999996362</v>
      </c>
      <c r="AD427" s="175">
        <v>9.5999999999999091</v>
      </c>
      <c r="AE427" s="175">
        <v>9.2000000000002728</v>
      </c>
      <c r="AF427" s="175">
        <v>7.7999999999992724</v>
      </c>
      <c r="AG427" s="175">
        <v>8.7999999999997272</v>
      </c>
      <c r="AH427" s="175">
        <v>9.5999999999999091</v>
      </c>
      <c r="AI427" s="175">
        <v>10.500000000000455</v>
      </c>
      <c r="AJ427" s="175">
        <v>9.9000000000000909</v>
      </c>
      <c r="AK427" s="175">
        <v>10.200000000000728</v>
      </c>
      <c r="AL427" s="175">
        <v>10</v>
      </c>
      <c r="AM427" s="175">
        <v>10.099999999999909</v>
      </c>
      <c r="AN427" s="175">
        <v>12.000000000000455</v>
      </c>
      <c r="AO427" s="175">
        <v>11.699999999999818</v>
      </c>
      <c r="AP427" s="175">
        <v>11.799999999999727</v>
      </c>
      <c r="AQ427" s="175">
        <v>11.700000000000273</v>
      </c>
      <c r="AR427" s="175">
        <v>11.700000000000273</v>
      </c>
      <c r="AS427" s="175">
        <v>11.600000000000819</v>
      </c>
      <c r="AT427" s="175">
        <v>11.099999999999454</v>
      </c>
      <c r="AU427" s="175">
        <v>10.999999999999091</v>
      </c>
      <c r="AV427" s="175">
        <v>11</v>
      </c>
      <c r="AW427" s="175">
        <v>10.599999999998545</v>
      </c>
    </row>
    <row r="428" spans="3:49" ht="12" thickBot="1" x14ac:dyDescent="0.25">
      <c r="C428" s="168" t="s">
        <v>35</v>
      </c>
      <c r="D428" s="168" t="s">
        <v>123</v>
      </c>
      <c r="E428" s="168" t="s">
        <v>124</v>
      </c>
      <c r="F428" s="169" t="s">
        <v>83</v>
      </c>
      <c r="G428" s="168" t="s">
        <v>131</v>
      </c>
      <c r="H428" s="168" t="s">
        <v>130</v>
      </c>
      <c r="I428" s="176">
        <v>1632.4999999999998</v>
      </c>
      <c r="J428" s="176">
        <v>1699.8000000000002</v>
      </c>
      <c r="K428" s="176">
        <v>1723.5000000000002</v>
      </c>
      <c r="L428" s="176">
        <v>1778.2</v>
      </c>
      <c r="M428" s="176">
        <v>1819.1000000000001</v>
      </c>
      <c r="N428" s="176">
        <v>1889.2</v>
      </c>
      <c r="O428" s="176">
        <v>1981.9999999999998</v>
      </c>
      <c r="P428" s="176">
        <v>2092</v>
      </c>
      <c r="Q428" s="176">
        <v>2169.3000000000002</v>
      </c>
      <c r="R428" s="176">
        <v>2323.9</v>
      </c>
      <c r="S428" s="176">
        <v>2441.2999999999993</v>
      </c>
      <c r="T428" s="176">
        <v>2541.1999999999998</v>
      </c>
      <c r="U428" s="176">
        <v>2572.1</v>
      </c>
      <c r="V428" s="176">
        <v>2572.4000000000005</v>
      </c>
      <c r="W428" s="176">
        <v>2611.7999999999997</v>
      </c>
      <c r="X428" s="176">
        <v>2636.3</v>
      </c>
      <c r="Y428" s="176">
        <v>2623.4</v>
      </c>
      <c r="Z428" s="176">
        <v>2688.8</v>
      </c>
      <c r="AA428" s="176">
        <v>2761</v>
      </c>
      <c r="AB428" s="176">
        <v>2835.6000000000004</v>
      </c>
      <c r="AC428" s="176">
        <v>2919.2</v>
      </c>
      <c r="AD428" s="176">
        <v>2993.7</v>
      </c>
      <c r="AE428" s="176">
        <v>3065.1</v>
      </c>
      <c r="AF428" s="176">
        <v>3179.2</v>
      </c>
      <c r="AG428" s="176">
        <v>3267</v>
      </c>
      <c r="AH428" s="176">
        <v>3408</v>
      </c>
      <c r="AI428" s="176">
        <v>3571.2</v>
      </c>
      <c r="AJ428" s="176">
        <v>3670.3</v>
      </c>
      <c r="AK428" s="176">
        <v>3778.9</v>
      </c>
      <c r="AL428" s="176">
        <v>3844.8</v>
      </c>
      <c r="AM428" s="176">
        <v>3921.7</v>
      </c>
      <c r="AN428" s="176">
        <v>3981.9</v>
      </c>
      <c r="AO428" s="176">
        <v>3917.6</v>
      </c>
      <c r="AP428" s="176">
        <v>3913.6</v>
      </c>
      <c r="AQ428" s="176">
        <v>3969.4</v>
      </c>
      <c r="AR428" s="176">
        <v>4001.5</v>
      </c>
      <c r="AS428" s="176">
        <v>4065.9</v>
      </c>
      <c r="AT428" s="176">
        <v>4136.2</v>
      </c>
      <c r="AU428" s="176">
        <v>4268.5</v>
      </c>
      <c r="AV428" s="176">
        <v>4323.3999999999996</v>
      </c>
      <c r="AW428" s="176">
        <v>4328.3999999999996</v>
      </c>
    </row>
    <row r="429" spans="3:49" x14ac:dyDescent="0.2">
      <c r="C429" s="32" t="s">
        <v>11</v>
      </c>
      <c r="D429" s="32" t="s">
        <v>125</v>
      </c>
      <c r="E429" s="32" t="s">
        <v>126</v>
      </c>
      <c r="F429" s="6" t="s">
        <v>84</v>
      </c>
      <c r="G429" s="32" t="s">
        <v>131</v>
      </c>
      <c r="H429" s="32" t="s">
        <v>130</v>
      </c>
      <c r="I429" s="175">
        <v>92.200000000000017</v>
      </c>
      <c r="J429" s="175">
        <v>97.5</v>
      </c>
      <c r="K429" s="175">
        <v>104.30000000000001</v>
      </c>
      <c r="L429" s="175">
        <v>101.4</v>
      </c>
      <c r="M429" s="175">
        <v>101.60000000000001</v>
      </c>
      <c r="N429" s="175">
        <v>98.100000000000009</v>
      </c>
      <c r="O429" s="175">
        <v>104</v>
      </c>
      <c r="P429" s="175">
        <v>111.3</v>
      </c>
      <c r="Q429" s="175">
        <v>123.9</v>
      </c>
      <c r="R429" s="175">
        <v>131.1</v>
      </c>
      <c r="S429" s="175">
        <v>131.6</v>
      </c>
      <c r="T429" s="175">
        <v>136.70000000000002</v>
      </c>
      <c r="U429" s="175">
        <v>147.5</v>
      </c>
      <c r="V429" s="175">
        <v>143.6</v>
      </c>
      <c r="W429" s="175">
        <v>141.5</v>
      </c>
      <c r="X429" s="175">
        <v>153.19999999999999</v>
      </c>
      <c r="Y429" s="175">
        <v>149</v>
      </c>
      <c r="Z429" s="175">
        <v>152.29999999999998</v>
      </c>
      <c r="AA429" s="175">
        <v>159.60000000000002</v>
      </c>
      <c r="AB429" s="175">
        <v>167.1</v>
      </c>
      <c r="AC429" s="175">
        <v>167.1</v>
      </c>
      <c r="AD429" s="175">
        <v>170.9</v>
      </c>
      <c r="AE429" s="175">
        <v>174.2</v>
      </c>
      <c r="AF429" s="175">
        <v>181.7</v>
      </c>
      <c r="AG429" s="175">
        <v>190.7</v>
      </c>
      <c r="AH429" s="175">
        <v>197.2</v>
      </c>
      <c r="AI429" s="175">
        <v>209.2</v>
      </c>
      <c r="AJ429" s="175">
        <v>214.2</v>
      </c>
      <c r="AK429" s="175">
        <v>216.4</v>
      </c>
      <c r="AL429" s="175">
        <v>208.70000000000002</v>
      </c>
      <c r="AM429" s="175">
        <v>208</v>
      </c>
      <c r="AN429" s="175">
        <v>198.3</v>
      </c>
      <c r="AO429" s="175">
        <v>192.29999999999998</v>
      </c>
      <c r="AP429" s="175">
        <v>194.6</v>
      </c>
      <c r="AQ429" s="175">
        <v>193.5</v>
      </c>
      <c r="AR429" s="175">
        <v>189.8</v>
      </c>
      <c r="AS429" s="175">
        <v>191</v>
      </c>
      <c r="AT429" s="175">
        <v>200.3</v>
      </c>
      <c r="AU429" s="175">
        <v>200.6</v>
      </c>
      <c r="AV429" s="175">
        <v>200.2</v>
      </c>
      <c r="AW429" s="175">
        <v>180.8</v>
      </c>
    </row>
    <row r="430" spans="3:49" x14ac:dyDescent="0.2">
      <c r="C430" s="32" t="s">
        <v>17</v>
      </c>
      <c r="D430" s="32" t="s">
        <v>125</v>
      </c>
      <c r="E430" s="32" t="s">
        <v>126</v>
      </c>
      <c r="F430" s="6" t="s">
        <v>84</v>
      </c>
      <c r="G430" s="32" t="s">
        <v>131</v>
      </c>
      <c r="H430" s="32" t="s">
        <v>130</v>
      </c>
      <c r="I430" s="175">
        <v>16.2</v>
      </c>
      <c r="J430" s="175">
        <v>16.399999999999999</v>
      </c>
      <c r="K430" s="175">
        <v>16.2</v>
      </c>
      <c r="L430" s="175">
        <v>13.9</v>
      </c>
      <c r="M430" s="175">
        <v>14.8</v>
      </c>
      <c r="N430" s="175">
        <v>15.7</v>
      </c>
      <c r="O430" s="175">
        <v>20.2</v>
      </c>
      <c r="P430" s="175">
        <v>20.6</v>
      </c>
      <c r="Q430" s="175">
        <v>21.5</v>
      </c>
      <c r="R430" s="175">
        <v>23.7</v>
      </c>
      <c r="S430" s="175">
        <v>25.3</v>
      </c>
      <c r="T430" s="175">
        <v>26.1</v>
      </c>
      <c r="U430" s="175">
        <v>27.7</v>
      </c>
      <c r="V430" s="175">
        <v>30.9</v>
      </c>
      <c r="W430" s="175">
        <v>28.5</v>
      </c>
      <c r="X430" s="175">
        <v>26.2</v>
      </c>
      <c r="Y430" s="175">
        <v>25.4</v>
      </c>
      <c r="Z430" s="175">
        <v>26</v>
      </c>
      <c r="AA430" s="175">
        <v>27</v>
      </c>
      <c r="AB430" s="175">
        <v>28.7</v>
      </c>
      <c r="AC430" s="175">
        <v>28</v>
      </c>
      <c r="AD430" s="175">
        <v>29.9</v>
      </c>
      <c r="AE430" s="175">
        <v>31.6</v>
      </c>
      <c r="AF430" s="175">
        <v>32.4</v>
      </c>
      <c r="AG430" s="175">
        <v>33.9</v>
      </c>
      <c r="AH430" s="175">
        <v>35.6</v>
      </c>
      <c r="AI430" s="175">
        <v>38.1</v>
      </c>
      <c r="AJ430" s="175">
        <v>38.5</v>
      </c>
      <c r="AK430" s="175">
        <v>39.1</v>
      </c>
      <c r="AL430" s="175">
        <v>37.6</v>
      </c>
      <c r="AM430" s="175">
        <v>36.4</v>
      </c>
      <c r="AN430" s="175">
        <v>35.799999999999997</v>
      </c>
      <c r="AO430" s="175">
        <v>36.6</v>
      </c>
      <c r="AP430" s="175">
        <v>37.5</v>
      </c>
      <c r="AQ430" s="175">
        <v>36.700000000000003</v>
      </c>
      <c r="AR430" s="175">
        <v>37.5</v>
      </c>
      <c r="AS430" s="175">
        <v>37.9</v>
      </c>
      <c r="AT430" s="175">
        <v>40.299999999999997</v>
      </c>
      <c r="AU430" s="175">
        <v>40.4</v>
      </c>
      <c r="AV430" s="175">
        <v>40.200000000000003</v>
      </c>
      <c r="AW430" s="175">
        <v>36.299999999999997</v>
      </c>
    </row>
    <row r="431" spans="3:49" x14ac:dyDescent="0.2">
      <c r="C431" s="32" t="s">
        <v>18</v>
      </c>
      <c r="D431" s="32" t="s">
        <v>125</v>
      </c>
      <c r="E431" s="32" t="s">
        <v>126</v>
      </c>
      <c r="F431" s="6" t="s">
        <v>84</v>
      </c>
      <c r="G431" s="32" t="s">
        <v>131</v>
      </c>
      <c r="H431" s="32" t="s">
        <v>130</v>
      </c>
      <c r="I431" s="175">
        <v>10.199999999999999</v>
      </c>
      <c r="J431" s="175">
        <v>10.9</v>
      </c>
      <c r="K431" s="175">
        <v>10.7</v>
      </c>
      <c r="L431" s="175">
        <v>11.6</v>
      </c>
      <c r="M431" s="175">
        <v>12</v>
      </c>
      <c r="N431" s="175">
        <v>12.5</v>
      </c>
      <c r="O431" s="175">
        <v>12.5</v>
      </c>
      <c r="P431" s="175">
        <v>15</v>
      </c>
      <c r="Q431" s="175">
        <v>16.100000000000001</v>
      </c>
      <c r="R431" s="175">
        <v>14.9</v>
      </c>
      <c r="S431" s="175">
        <v>18</v>
      </c>
      <c r="T431" s="175">
        <v>19</v>
      </c>
      <c r="U431" s="175">
        <v>19.8</v>
      </c>
      <c r="V431" s="175">
        <v>20.100000000000001</v>
      </c>
      <c r="W431" s="175">
        <v>19.8</v>
      </c>
      <c r="X431" s="175">
        <v>20.8</v>
      </c>
      <c r="Y431" s="175">
        <v>20.100000000000001</v>
      </c>
      <c r="Z431" s="175">
        <v>21.1</v>
      </c>
      <c r="AA431" s="175">
        <v>22.5</v>
      </c>
      <c r="AB431" s="175">
        <v>23.1</v>
      </c>
      <c r="AC431" s="175">
        <v>23.7</v>
      </c>
      <c r="AD431" s="175">
        <v>24.1</v>
      </c>
      <c r="AE431" s="175">
        <v>24.7</v>
      </c>
      <c r="AF431" s="175">
        <v>25.8</v>
      </c>
      <c r="AG431" s="175">
        <v>26.8</v>
      </c>
      <c r="AH431" s="175">
        <v>27.6</v>
      </c>
      <c r="AI431" s="175">
        <v>30</v>
      </c>
      <c r="AJ431" s="175">
        <v>30.5</v>
      </c>
      <c r="AK431" s="175">
        <v>30.2</v>
      </c>
      <c r="AL431" s="175">
        <v>29.4</v>
      </c>
      <c r="AM431" s="175">
        <v>28.6</v>
      </c>
      <c r="AN431" s="175">
        <v>27.9</v>
      </c>
      <c r="AO431" s="175">
        <v>27.5</v>
      </c>
      <c r="AP431" s="175">
        <v>27.3</v>
      </c>
      <c r="AQ431" s="175">
        <v>26.5</v>
      </c>
      <c r="AR431" s="175">
        <v>26.8</v>
      </c>
      <c r="AS431" s="175">
        <v>27.2</v>
      </c>
      <c r="AT431" s="175">
        <v>28.2</v>
      </c>
      <c r="AU431" s="175">
        <v>28.4</v>
      </c>
      <c r="AV431" s="175">
        <v>28</v>
      </c>
      <c r="AW431" s="175">
        <v>25.3</v>
      </c>
    </row>
    <row r="432" spans="3:49" x14ac:dyDescent="0.2">
      <c r="C432" s="32" t="s">
        <v>19</v>
      </c>
      <c r="D432" s="32" t="s">
        <v>125</v>
      </c>
      <c r="E432" s="32" t="s">
        <v>126</v>
      </c>
      <c r="F432" s="6" t="s">
        <v>84</v>
      </c>
      <c r="G432" s="32" t="s">
        <v>131</v>
      </c>
      <c r="H432" s="32" t="s">
        <v>130</v>
      </c>
      <c r="I432" s="175">
        <v>19</v>
      </c>
      <c r="J432" s="175">
        <v>17.8</v>
      </c>
      <c r="K432" s="175">
        <v>19.100000000000001</v>
      </c>
      <c r="L432" s="175">
        <v>19.600000000000001</v>
      </c>
      <c r="M432" s="175">
        <v>17.899999999999999</v>
      </c>
      <c r="N432" s="175">
        <v>18.3</v>
      </c>
      <c r="O432" s="175">
        <v>15.4</v>
      </c>
      <c r="P432" s="175">
        <v>18.2</v>
      </c>
      <c r="Q432" s="175">
        <v>23.5</v>
      </c>
      <c r="R432" s="175">
        <v>22</v>
      </c>
      <c r="S432" s="175">
        <v>19.7</v>
      </c>
      <c r="T432" s="175">
        <v>20.100000000000001</v>
      </c>
      <c r="U432" s="175">
        <v>21.3</v>
      </c>
      <c r="V432" s="175">
        <v>23.1</v>
      </c>
      <c r="W432" s="175">
        <v>22.9</v>
      </c>
      <c r="X432" s="175">
        <v>23.5</v>
      </c>
      <c r="Y432" s="175">
        <v>23.7</v>
      </c>
      <c r="Z432" s="175">
        <v>25.9</v>
      </c>
      <c r="AA432" s="175">
        <v>27.6</v>
      </c>
      <c r="AB432" s="175">
        <v>31.1</v>
      </c>
      <c r="AC432" s="175">
        <v>31.8</v>
      </c>
      <c r="AD432" s="175">
        <v>32.4</v>
      </c>
      <c r="AE432" s="175">
        <v>33.799999999999997</v>
      </c>
      <c r="AF432" s="175">
        <v>35.1</v>
      </c>
      <c r="AG432" s="175">
        <v>37.1</v>
      </c>
      <c r="AH432" s="175">
        <v>39.6</v>
      </c>
      <c r="AI432" s="175">
        <v>41.9</v>
      </c>
      <c r="AJ432" s="175">
        <v>42.1</v>
      </c>
      <c r="AK432" s="175">
        <v>42</v>
      </c>
      <c r="AL432" s="175">
        <v>39.799999999999997</v>
      </c>
      <c r="AM432" s="175">
        <v>39</v>
      </c>
      <c r="AN432" s="175">
        <v>37.4</v>
      </c>
      <c r="AO432" s="175">
        <v>36.700000000000003</v>
      </c>
      <c r="AP432" s="175">
        <v>36.6</v>
      </c>
      <c r="AQ432" s="175">
        <v>36.299999999999997</v>
      </c>
      <c r="AR432" s="175">
        <v>36.5</v>
      </c>
      <c r="AS432" s="175">
        <v>36.9</v>
      </c>
      <c r="AT432" s="175">
        <v>37.1</v>
      </c>
      <c r="AU432" s="175">
        <v>37.9</v>
      </c>
      <c r="AV432" s="175">
        <v>38.299999999999997</v>
      </c>
      <c r="AW432" s="175">
        <v>33.200000000000003</v>
      </c>
    </row>
    <row r="433" spans="3:49" x14ac:dyDescent="0.2">
      <c r="C433" s="32" t="s">
        <v>20</v>
      </c>
      <c r="D433" s="32" t="s">
        <v>125</v>
      </c>
      <c r="E433" s="32" t="s">
        <v>126</v>
      </c>
      <c r="F433" s="6" t="s">
        <v>84</v>
      </c>
      <c r="G433" s="32" t="s">
        <v>131</v>
      </c>
      <c r="H433" s="32" t="s">
        <v>130</v>
      </c>
      <c r="I433" s="175">
        <v>27.6</v>
      </c>
      <c r="J433" s="175">
        <v>27.1</v>
      </c>
      <c r="K433" s="175">
        <v>27.5</v>
      </c>
      <c r="L433" s="175">
        <v>27.8</v>
      </c>
      <c r="M433" s="175">
        <v>27.4</v>
      </c>
      <c r="N433" s="175">
        <v>25.8</v>
      </c>
      <c r="O433" s="175">
        <v>24.9</v>
      </c>
      <c r="P433" s="175">
        <v>28.3</v>
      </c>
      <c r="Q433" s="175">
        <v>28.3</v>
      </c>
      <c r="R433" s="175">
        <v>28.8</v>
      </c>
      <c r="S433" s="175">
        <v>31.6</v>
      </c>
      <c r="T433" s="175">
        <v>31.5</v>
      </c>
      <c r="U433" s="175">
        <v>30.7</v>
      </c>
      <c r="V433" s="175">
        <v>34</v>
      </c>
      <c r="W433" s="175">
        <v>35</v>
      </c>
      <c r="X433" s="175">
        <v>37.700000000000003</v>
      </c>
      <c r="Y433" s="175">
        <v>37.1</v>
      </c>
      <c r="Z433" s="175">
        <v>38.9</v>
      </c>
      <c r="AA433" s="175">
        <v>39.6</v>
      </c>
      <c r="AB433" s="175">
        <v>43.1</v>
      </c>
      <c r="AC433" s="175">
        <v>42.3</v>
      </c>
      <c r="AD433" s="175">
        <v>43.6</v>
      </c>
      <c r="AE433" s="175">
        <v>44.3</v>
      </c>
      <c r="AF433" s="175">
        <v>46.6</v>
      </c>
      <c r="AG433" s="175">
        <v>48.4</v>
      </c>
      <c r="AH433" s="175">
        <v>49.7</v>
      </c>
      <c r="AI433" s="175">
        <v>52.3</v>
      </c>
      <c r="AJ433" s="175">
        <v>53.2</v>
      </c>
      <c r="AK433" s="175">
        <v>53.7</v>
      </c>
      <c r="AL433" s="175">
        <v>51.3</v>
      </c>
      <c r="AM433" s="175">
        <v>50.8</v>
      </c>
      <c r="AN433" s="175">
        <v>49.3</v>
      </c>
      <c r="AO433" s="175">
        <v>49.4</v>
      </c>
      <c r="AP433" s="175">
        <v>48.9</v>
      </c>
      <c r="AQ433" s="175">
        <v>48.4</v>
      </c>
      <c r="AR433" s="175">
        <v>51</v>
      </c>
      <c r="AS433" s="175">
        <v>52.3</v>
      </c>
      <c r="AT433" s="175">
        <v>54.6</v>
      </c>
      <c r="AU433" s="175">
        <v>53.9</v>
      </c>
      <c r="AV433" s="175">
        <v>54.4</v>
      </c>
      <c r="AW433" s="175">
        <v>48.3</v>
      </c>
    </row>
    <row r="434" spans="3:49" x14ac:dyDescent="0.2">
      <c r="C434" s="32" t="s">
        <v>21</v>
      </c>
      <c r="D434" s="32" t="s">
        <v>125</v>
      </c>
      <c r="E434" s="32" t="s">
        <v>126</v>
      </c>
      <c r="F434" s="6" t="s">
        <v>84</v>
      </c>
      <c r="G434" s="32" t="s">
        <v>131</v>
      </c>
      <c r="H434" s="32" t="s">
        <v>130</v>
      </c>
      <c r="I434" s="175">
        <v>6.8999999999999995</v>
      </c>
      <c r="J434" s="175">
        <v>6.3</v>
      </c>
      <c r="K434" s="175">
        <v>7.4</v>
      </c>
      <c r="L434" s="175">
        <v>7.5</v>
      </c>
      <c r="M434" s="175">
        <v>7.7</v>
      </c>
      <c r="N434" s="175">
        <v>7.7</v>
      </c>
      <c r="O434" s="175">
        <v>9.1999999999999993</v>
      </c>
      <c r="P434" s="175">
        <v>8.6</v>
      </c>
      <c r="Q434" s="175">
        <v>8.1</v>
      </c>
      <c r="R434" s="175">
        <v>8.6</v>
      </c>
      <c r="S434" s="175">
        <v>9.8000000000000007</v>
      </c>
      <c r="T434" s="175">
        <v>10.6</v>
      </c>
      <c r="U434" s="175">
        <v>11.6</v>
      </c>
      <c r="V434" s="175">
        <v>12</v>
      </c>
      <c r="W434" s="175">
        <v>11.6</v>
      </c>
      <c r="X434" s="175">
        <v>11.9</v>
      </c>
      <c r="Y434" s="175">
        <v>11.7</v>
      </c>
      <c r="Z434" s="175">
        <v>11.8</v>
      </c>
      <c r="AA434" s="175">
        <v>12.5</v>
      </c>
      <c r="AB434" s="175">
        <v>13.4</v>
      </c>
      <c r="AC434" s="175">
        <v>13.2</v>
      </c>
      <c r="AD434" s="175">
        <v>13.6</v>
      </c>
      <c r="AE434" s="175">
        <v>14.1</v>
      </c>
      <c r="AF434" s="175">
        <v>15.1</v>
      </c>
      <c r="AG434" s="175">
        <v>16.100000000000001</v>
      </c>
      <c r="AH434" s="175">
        <v>17</v>
      </c>
      <c r="AI434" s="175">
        <v>18.100000000000001</v>
      </c>
      <c r="AJ434" s="175">
        <v>18.8</v>
      </c>
      <c r="AK434" s="175">
        <v>19</v>
      </c>
      <c r="AL434" s="175">
        <v>18.899999999999999</v>
      </c>
      <c r="AM434" s="175">
        <v>18.399999999999999</v>
      </c>
      <c r="AN434" s="175">
        <v>17.5</v>
      </c>
      <c r="AO434" s="175">
        <v>17.100000000000001</v>
      </c>
      <c r="AP434" s="175">
        <v>16.7</v>
      </c>
      <c r="AQ434" s="175">
        <v>16.100000000000001</v>
      </c>
      <c r="AR434" s="175">
        <v>15.6</v>
      </c>
      <c r="AS434" s="175">
        <v>15.9</v>
      </c>
      <c r="AT434" s="175">
        <v>16.5</v>
      </c>
      <c r="AU434" s="175">
        <v>16.899999999999999</v>
      </c>
      <c r="AV434" s="175">
        <v>17.2</v>
      </c>
      <c r="AW434" s="175">
        <v>15.5</v>
      </c>
    </row>
    <row r="435" spans="3:49" x14ac:dyDescent="0.2">
      <c r="C435" s="32" t="s">
        <v>22</v>
      </c>
      <c r="D435" s="32" t="s">
        <v>125</v>
      </c>
      <c r="E435" s="32" t="s">
        <v>126</v>
      </c>
      <c r="F435" s="6" t="s">
        <v>84</v>
      </c>
      <c r="G435" s="32" t="s">
        <v>131</v>
      </c>
      <c r="H435" s="32" t="s">
        <v>130</v>
      </c>
      <c r="I435" s="175">
        <v>23.2</v>
      </c>
      <c r="J435" s="175">
        <v>24.8</v>
      </c>
      <c r="K435" s="175">
        <v>28.2</v>
      </c>
      <c r="L435" s="175">
        <v>26.2</v>
      </c>
      <c r="M435" s="175">
        <v>25.299999999999997</v>
      </c>
      <c r="N435" s="175">
        <v>27.4</v>
      </c>
      <c r="O435" s="175">
        <v>29.9</v>
      </c>
      <c r="P435" s="175">
        <v>34.1</v>
      </c>
      <c r="Q435" s="175">
        <v>37.6</v>
      </c>
      <c r="R435" s="175">
        <v>39.1</v>
      </c>
      <c r="S435" s="175">
        <v>39.9</v>
      </c>
      <c r="T435" s="175">
        <v>45.4</v>
      </c>
      <c r="U435" s="175">
        <v>44.9</v>
      </c>
      <c r="V435" s="175">
        <v>47.4</v>
      </c>
      <c r="W435" s="175">
        <v>46.199999999999996</v>
      </c>
      <c r="X435" s="175">
        <v>47.6</v>
      </c>
      <c r="Y435" s="175">
        <v>47.3</v>
      </c>
      <c r="Z435" s="175">
        <v>46</v>
      </c>
      <c r="AA435" s="175">
        <v>47.2</v>
      </c>
      <c r="AB435" s="175">
        <v>49.8</v>
      </c>
      <c r="AC435" s="175">
        <v>49.7</v>
      </c>
      <c r="AD435" s="175">
        <v>51</v>
      </c>
      <c r="AE435" s="175">
        <v>52.1</v>
      </c>
      <c r="AF435" s="175">
        <v>53.4</v>
      </c>
      <c r="AG435" s="175">
        <v>55.4</v>
      </c>
      <c r="AH435" s="175">
        <v>58.7</v>
      </c>
      <c r="AI435" s="175">
        <v>61</v>
      </c>
      <c r="AJ435" s="175">
        <v>63.2</v>
      </c>
      <c r="AK435" s="175">
        <v>62.2</v>
      </c>
      <c r="AL435" s="175">
        <v>61.4</v>
      </c>
      <c r="AM435" s="175">
        <v>61.2</v>
      </c>
      <c r="AN435" s="175">
        <v>59.5</v>
      </c>
      <c r="AO435" s="175">
        <v>58.6</v>
      </c>
      <c r="AP435" s="175">
        <v>57.8</v>
      </c>
      <c r="AQ435" s="175">
        <v>57.2</v>
      </c>
      <c r="AR435" s="175">
        <v>58.1</v>
      </c>
      <c r="AS435" s="175">
        <v>58.6</v>
      </c>
      <c r="AT435" s="175">
        <v>60.4</v>
      </c>
      <c r="AU435" s="175">
        <v>61.4</v>
      </c>
      <c r="AV435" s="175">
        <v>60.6</v>
      </c>
      <c r="AW435" s="175">
        <v>54.6</v>
      </c>
    </row>
    <row r="436" spans="3:49" x14ac:dyDescent="0.2">
      <c r="C436" s="32" t="s">
        <v>23</v>
      </c>
      <c r="D436" s="32" t="s">
        <v>125</v>
      </c>
      <c r="E436" s="32" t="s">
        <v>126</v>
      </c>
      <c r="F436" s="6" t="s">
        <v>84</v>
      </c>
      <c r="G436" s="32" t="s">
        <v>131</v>
      </c>
      <c r="H436" s="32" t="s">
        <v>130</v>
      </c>
      <c r="I436" s="175">
        <v>18.2</v>
      </c>
      <c r="J436" s="175">
        <v>17</v>
      </c>
      <c r="K436" s="175">
        <v>20</v>
      </c>
      <c r="L436" s="175">
        <v>19.399999999999999</v>
      </c>
      <c r="M436" s="175">
        <v>19.2</v>
      </c>
      <c r="N436" s="175">
        <v>20.399999999999999</v>
      </c>
      <c r="O436" s="175">
        <v>20.8</v>
      </c>
      <c r="P436" s="175">
        <v>22.7</v>
      </c>
      <c r="Q436" s="175">
        <v>24</v>
      </c>
      <c r="R436" s="175">
        <v>26.2</v>
      </c>
      <c r="S436" s="175">
        <v>27.2</v>
      </c>
      <c r="T436" s="175">
        <v>27.1</v>
      </c>
      <c r="U436" s="175">
        <v>27.7</v>
      </c>
      <c r="V436" s="175">
        <v>30.2</v>
      </c>
      <c r="W436" s="175">
        <v>30.8</v>
      </c>
      <c r="X436" s="175">
        <v>31</v>
      </c>
      <c r="Y436" s="175">
        <v>31.5</v>
      </c>
      <c r="Z436" s="175">
        <v>30.5</v>
      </c>
      <c r="AA436" s="175">
        <v>30.4</v>
      </c>
      <c r="AB436" s="175">
        <v>31.9</v>
      </c>
      <c r="AC436" s="175">
        <v>32.799999999999997</v>
      </c>
      <c r="AD436" s="175">
        <v>34.1</v>
      </c>
      <c r="AE436" s="175">
        <v>34.700000000000003</v>
      </c>
      <c r="AF436" s="175">
        <v>35.5</v>
      </c>
      <c r="AG436" s="175">
        <v>37.5</v>
      </c>
      <c r="AH436" s="175">
        <v>39.200000000000003</v>
      </c>
      <c r="AI436" s="175">
        <v>42.2</v>
      </c>
      <c r="AJ436" s="175">
        <v>42</v>
      </c>
      <c r="AK436" s="175">
        <v>41.9</v>
      </c>
      <c r="AL436" s="175">
        <v>41.2</v>
      </c>
      <c r="AM436" s="175">
        <v>40.4</v>
      </c>
      <c r="AN436" s="175">
        <v>38.700000000000003</v>
      </c>
      <c r="AO436" s="175">
        <v>38.9</v>
      </c>
      <c r="AP436" s="175">
        <v>39.799999999999997</v>
      </c>
      <c r="AQ436" s="175">
        <v>39.1</v>
      </c>
      <c r="AR436" s="175">
        <v>39.5</v>
      </c>
      <c r="AS436" s="175">
        <v>40.1</v>
      </c>
      <c r="AT436" s="175">
        <v>42.3</v>
      </c>
      <c r="AU436" s="175">
        <v>43</v>
      </c>
      <c r="AV436" s="175">
        <v>43.8</v>
      </c>
      <c r="AW436" s="175">
        <v>39.299999999999997</v>
      </c>
    </row>
    <row r="437" spans="3:49" x14ac:dyDescent="0.2">
      <c r="C437" s="32" t="s">
        <v>24</v>
      </c>
      <c r="D437" s="32" t="s">
        <v>125</v>
      </c>
      <c r="E437" s="32" t="s">
        <v>126</v>
      </c>
      <c r="F437" s="6" t="s">
        <v>84</v>
      </c>
      <c r="G437" s="32" t="s">
        <v>131</v>
      </c>
      <c r="H437" s="32" t="s">
        <v>130</v>
      </c>
      <c r="I437" s="175">
        <v>108.7</v>
      </c>
      <c r="J437" s="175">
        <v>117</v>
      </c>
      <c r="K437" s="175">
        <v>114.2</v>
      </c>
      <c r="L437" s="175">
        <v>112.2</v>
      </c>
      <c r="M437" s="175">
        <v>117.8</v>
      </c>
      <c r="N437" s="175">
        <v>111.6</v>
      </c>
      <c r="O437" s="175">
        <v>123.2</v>
      </c>
      <c r="P437" s="175">
        <v>135.6</v>
      </c>
      <c r="Q437" s="175">
        <v>135</v>
      </c>
      <c r="R437" s="175">
        <v>140.69999999999999</v>
      </c>
      <c r="S437" s="175">
        <v>154.19999999999999</v>
      </c>
      <c r="T437" s="175">
        <v>166.6</v>
      </c>
      <c r="U437" s="175">
        <v>162.4</v>
      </c>
      <c r="V437" s="175">
        <v>161.19999999999999</v>
      </c>
      <c r="W437" s="175">
        <v>173.7</v>
      </c>
      <c r="X437" s="175">
        <v>166.2</v>
      </c>
      <c r="Y437" s="175">
        <v>163.69999999999999</v>
      </c>
      <c r="Z437" s="175">
        <v>169.5</v>
      </c>
      <c r="AA437" s="175">
        <v>178.2</v>
      </c>
      <c r="AB437" s="175">
        <v>191.1</v>
      </c>
      <c r="AC437" s="175">
        <v>193.6</v>
      </c>
      <c r="AD437" s="175">
        <v>200.2</v>
      </c>
      <c r="AE437" s="175">
        <v>206.2</v>
      </c>
      <c r="AF437" s="175">
        <v>219.4</v>
      </c>
      <c r="AG437" s="175">
        <v>230.3</v>
      </c>
      <c r="AH437" s="175">
        <v>248.5</v>
      </c>
      <c r="AI437" s="175">
        <v>259.39999999999998</v>
      </c>
      <c r="AJ437" s="175">
        <v>266.39999999999998</v>
      </c>
      <c r="AK437" s="175">
        <v>267.10000000000002</v>
      </c>
      <c r="AL437" s="175">
        <v>264.89999999999998</v>
      </c>
      <c r="AM437" s="175">
        <v>259.60000000000002</v>
      </c>
      <c r="AN437" s="175">
        <v>251.7</v>
      </c>
      <c r="AO437" s="175">
        <v>241.6</v>
      </c>
      <c r="AP437" s="175">
        <v>241.9</v>
      </c>
      <c r="AQ437" s="175">
        <v>236</v>
      </c>
      <c r="AR437" s="175">
        <v>239.9</v>
      </c>
      <c r="AS437" s="175">
        <v>245.3</v>
      </c>
      <c r="AT437" s="175">
        <v>249</v>
      </c>
      <c r="AU437" s="175">
        <v>248.4</v>
      </c>
      <c r="AV437" s="175">
        <v>248.3</v>
      </c>
      <c r="AW437" s="175">
        <v>221.2</v>
      </c>
    </row>
    <row r="438" spans="3:49" x14ac:dyDescent="0.2">
      <c r="C438" s="32" t="s">
        <v>25</v>
      </c>
      <c r="D438" s="32" t="s">
        <v>125</v>
      </c>
      <c r="E438" s="32" t="s">
        <v>126</v>
      </c>
      <c r="F438" s="6" t="s">
        <v>84</v>
      </c>
      <c r="G438" s="32" t="s">
        <v>131</v>
      </c>
      <c r="H438" s="32" t="s">
        <v>130</v>
      </c>
      <c r="I438" s="175">
        <v>56.2</v>
      </c>
      <c r="J438" s="175">
        <v>60</v>
      </c>
      <c r="K438" s="175">
        <v>67.3</v>
      </c>
      <c r="L438" s="175">
        <v>65.7</v>
      </c>
      <c r="M438" s="175">
        <v>67.099999999999994</v>
      </c>
      <c r="N438" s="175">
        <v>65.8</v>
      </c>
      <c r="O438" s="175">
        <v>65.599999999999994</v>
      </c>
      <c r="P438" s="175">
        <v>73</v>
      </c>
      <c r="Q438" s="175">
        <v>75.100000000000009</v>
      </c>
      <c r="R438" s="175">
        <v>84.6</v>
      </c>
      <c r="S438" s="175">
        <v>82.600000000000009</v>
      </c>
      <c r="T438" s="175">
        <v>81.400000000000006</v>
      </c>
      <c r="U438" s="175">
        <v>87.6</v>
      </c>
      <c r="V438" s="175">
        <v>91</v>
      </c>
      <c r="W438" s="175">
        <v>91.3</v>
      </c>
      <c r="X438" s="175">
        <v>93.9</v>
      </c>
      <c r="Y438" s="175">
        <v>93.300000000000011</v>
      </c>
      <c r="Z438" s="175">
        <v>94.5</v>
      </c>
      <c r="AA438" s="175">
        <v>96.8</v>
      </c>
      <c r="AB438" s="175">
        <v>101.8</v>
      </c>
      <c r="AC438" s="175">
        <v>103</v>
      </c>
      <c r="AD438" s="175">
        <v>108.1</v>
      </c>
      <c r="AE438" s="175">
        <v>111.2</v>
      </c>
      <c r="AF438" s="175">
        <v>115.2</v>
      </c>
      <c r="AG438" s="175">
        <v>122</v>
      </c>
      <c r="AH438" s="175">
        <v>130.69999999999999</v>
      </c>
      <c r="AI438" s="175">
        <v>141.1</v>
      </c>
      <c r="AJ438" s="175">
        <v>142.69999999999999</v>
      </c>
      <c r="AK438" s="175">
        <v>140.80000000000001</v>
      </c>
      <c r="AL438" s="175">
        <v>136.69999999999999</v>
      </c>
      <c r="AM438" s="175">
        <v>136.5</v>
      </c>
      <c r="AN438" s="175">
        <v>130.19999999999999</v>
      </c>
      <c r="AO438" s="175">
        <v>127.7</v>
      </c>
      <c r="AP438" s="175">
        <v>126.2</v>
      </c>
      <c r="AQ438" s="175">
        <v>124.3</v>
      </c>
      <c r="AR438" s="175">
        <v>126.8</v>
      </c>
      <c r="AS438" s="175">
        <v>128.69999999999999</v>
      </c>
      <c r="AT438" s="175">
        <v>134.5</v>
      </c>
      <c r="AU438" s="175">
        <v>136.19999999999999</v>
      </c>
      <c r="AV438" s="175">
        <v>138.9</v>
      </c>
      <c r="AW438" s="175">
        <v>125.8</v>
      </c>
    </row>
    <row r="439" spans="3:49" x14ac:dyDescent="0.2">
      <c r="C439" s="32" t="s">
        <v>26</v>
      </c>
      <c r="D439" s="32" t="s">
        <v>125</v>
      </c>
      <c r="E439" s="32" t="s">
        <v>126</v>
      </c>
      <c r="F439" s="6" t="s">
        <v>84</v>
      </c>
      <c r="G439" s="32" t="s">
        <v>131</v>
      </c>
      <c r="H439" s="32" t="s">
        <v>130</v>
      </c>
      <c r="I439" s="175">
        <v>9.9</v>
      </c>
      <c r="J439" s="175">
        <v>10.5</v>
      </c>
      <c r="K439" s="175">
        <v>9.8000000000000007</v>
      </c>
      <c r="L439" s="175">
        <v>10.3</v>
      </c>
      <c r="M439" s="175">
        <v>11.2</v>
      </c>
      <c r="N439" s="175">
        <v>11.4</v>
      </c>
      <c r="O439" s="175">
        <v>12.1</v>
      </c>
      <c r="P439" s="175">
        <v>13</v>
      </c>
      <c r="Q439" s="175">
        <v>13.7</v>
      </c>
      <c r="R439" s="175">
        <v>13.8</v>
      </c>
      <c r="S439" s="175">
        <v>16.2</v>
      </c>
      <c r="T439" s="175">
        <v>15.2</v>
      </c>
      <c r="U439" s="175">
        <v>18.8</v>
      </c>
      <c r="V439" s="175">
        <v>18.5</v>
      </c>
      <c r="W439" s="175">
        <v>18.3</v>
      </c>
      <c r="X439" s="175">
        <v>18</v>
      </c>
      <c r="Y439" s="175">
        <v>18.2</v>
      </c>
      <c r="Z439" s="175">
        <v>18.2</v>
      </c>
      <c r="AA439" s="175">
        <v>18.100000000000001</v>
      </c>
      <c r="AB439" s="175">
        <v>19.600000000000001</v>
      </c>
      <c r="AC439" s="175">
        <v>19.899999999999999</v>
      </c>
      <c r="AD439" s="175">
        <v>20</v>
      </c>
      <c r="AE439" s="175">
        <v>19.5</v>
      </c>
      <c r="AF439" s="175">
        <v>19.5</v>
      </c>
      <c r="AG439" s="175">
        <v>19.600000000000001</v>
      </c>
      <c r="AH439" s="175">
        <v>19.7</v>
      </c>
      <c r="AI439" s="175">
        <v>20.3</v>
      </c>
      <c r="AJ439" s="175">
        <v>20.7</v>
      </c>
      <c r="AK439" s="175">
        <v>20.8</v>
      </c>
      <c r="AL439" s="175">
        <v>20.399999999999999</v>
      </c>
      <c r="AM439" s="175">
        <v>20.2</v>
      </c>
      <c r="AN439" s="175">
        <v>19.3</v>
      </c>
      <c r="AO439" s="175">
        <v>19.399999999999999</v>
      </c>
      <c r="AP439" s="175">
        <v>19.5</v>
      </c>
      <c r="AQ439" s="175">
        <v>19.3</v>
      </c>
      <c r="AR439" s="175">
        <v>19.3</v>
      </c>
      <c r="AS439" s="175">
        <v>20</v>
      </c>
      <c r="AT439" s="175">
        <v>22.2</v>
      </c>
      <c r="AU439" s="175">
        <v>22.8</v>
      </c>
      <c r="AV439" s="175">
        <v>22.3</v>
      </c>
      <c r="AW439" s="175">
        <v>20.3</v>
      </c>
    </row>
    <row r="440" spans="3:49" x14ac:dyDescent="0.2">
      <c r="C440" s="32" t="s">
        <v>27</v>
      </c>
      <c r="D440" s="32" t="s">
        <v>125</v>
      </c>
      <c r="E440" s="32" t="s">
        <v>126</v>
      </c>
      <c r="F440" s="6" t="s">
        <v>84</v>
      </c>
      <c r="G440" s="32" t="s">
        <v>131</v>
      </c>
      <c r="H440" s="32" t="s">
        <v>130</v>
      </c>
      <c r="I440" s="175">
        <v>31.8</v>
      </c>
      <c r="J440" s="175">
        <v>30</v>
      </c>
      <c r="K440" s="175">
        <v>32.1</v>
      </c>
      <c r="L440" s="175">
        <v>37.4</v>
      </c>
      <c r="M440" s="175">
        <v>39.200000000000003</v>
      </c>
      <c r="N440" s="175">
        <v>39.200000000000003</v>
      </c>
      <c r="O440" s="175">
        <v>39.200000000000003</v>
      </c>
      <c r="P440" s="175">
        <v>39.799999999999997</v>
      </c>
      <c r="Q440" s="175">
        <v>44.1</v>
      </c>
      <c r="R440" s="175">
        <v>46.9</v>
      </c>
      <c r="S440" s="175">
        <v>54.2</v>
      </c>
      <c r="T440" s="175">
        <v>55.2</v>
      </c>
      <c r="U440" s="175">
        <v>54.3</v>
      </c>
      <c r="V440" s="175">
        <v>54.7</v>
      </c>
      <c r="W440" s="175">
        <v>59.4</v>
      </c>
      <c r="X440" s="175">
        <v>57.6</v>
      </c>
      <c r="Y440" s="175">
        <v>56.1</v>
      </c>
      <c r="Z440" s="175">
        <v>59.6</v>
      </c>
      <c r="AA440" s="175">
        <v>61.7</v>
      </c>
      <c r="AB440" s="175">
        <v>65.900000000000006</v>
      </c>
      <c r="AC440" s="175">
        <v>67.3</v>
      </c>
      <c r="AD440" s="175">
        <v>69.5</v>
      </c>
      <c r="AE440" s="175">
        <v>69.400000000000006</v>
      </c>
      <c r="AF440" s="175">
        <v>70.599999999999994</v>
      </c>
      <c r="AG440" s="175">
        <v>72.099999999999994</v>
      </c>
      <c r="AH440" s="175">
        <v>73.400000000000006</v>
      </c>
      <c r="AI440" s="175">
        <v>76.5</v>
      </c>
      <c r="AJ440" s="175">
        <v>77.8</v>
      </c>
      <c r="AK440" s="175">
        <v>78.3</v>
      </c>
      <c r="AL440" s="175">
        <v>78</v>
      </c>
      <c r="AM440" s="175">
        <v>75.599999999999994</v>
      </c>
      <c r="AN440" s="175">
        <v>73.099999999999994</v>
      </c>
      <c r="AO440" s="175">
        <v>71.900000000000006</v>
      </c>
      <c r="AP440" s="175">
        <v>70.099999999999994</v>
      </c>
      <c r="AQ440" s="175">
        <v>68.7</v>
      </c>
      <c r="AR440" s="175">
        <v>70.2</v>
      </c>
      <c r="AS440" s="175">
        <v>72</v>
      </c>
      <c r="AT440" s="175">
        <v>73.8</v>
      </c>
      <c r="AU440" s="175">
        <v>74.3</v>
      </c>
      <c r="AV440" s="175">
        <v>74</v>
      </c>
      <c r="AW440" s="175">
        <v>68</v>
      </c>
    </row>
    <row r="441" spans="3:49" x14ac:dyDescent="0.2">
      <c r="C441" s="32" t="s">
        <v>28</v>
      </c>
      <c r="D441" s="32" t="s">
        <v>125</v>
      </c>
      <c r="E441" s="32" t="s">
        <v>126</v>
      </c>
      <c r="F441" s="6" t="s">
        <v>84</v>
      </c>
      <c r="G441" s="32" t="s">
        <v>131</v>
      </c>
      <c r="H441" s="32" t="s">
        <v>130</v>
      </c>
      <c r="I441" s="175">
        <v>112.5</v>
      </c>
      <c r="J441" s="175">
        <v>118.4</v>
      </c>
      <c r="K441" s="175">
        <v>132.1</v>
      </c>
      <c r="L441" s="175">
        <v>141.80000000000001</v>
      </c>
      <c r="M441" s="175">
        <v>147.5</v>
      </c>
      <c r="N441" s="175">
        <v>144.20000000000002</v>
      </c>
      <c r="O441" s="175">
        <v>160.80000000000001</v>
      </c>
      <c r="P441" s="175">
        <v>152.6</v>
      </c>
      <c r="Q441" s="175">
        <v>162</v>
      </c>
      <c r="R441" s="175">
        <v>170.8</v>
      </c>
      <c r="S441" s="175">
        <v>185.4</v>
      </c>
      <c r="T441" s="175">
        <v>197.4</v>
      </c>
      <c r="U441" s="175">
        <v>197.7</v>
      </c>
      <c r="V441" s="175">
        <v>199.4</v>
      </c>
      <c r="W441" s="175">
        <v>202.2</v>
      </c>
      <c r="X441" s="175">
        <v>207.1</v>
      </c>
      <c r="Y441" s="175">
        <v>212.1</v>
      </c>
      <c r="Z441" s="175">
        <v>216</v>
      </c>
      <c r="AA441" s="175">
        <v>228.9</v>
      </c>
      <c r="AB441" s="175">
        <v>243.7</v>
      </c>
      <c r="AC441" s="175">
        <v>260.10000000000002</v>
      </c>
      <c r="AD441" s="175">
        <v>269</v>
      </c>
      <c r="AE441" s="175">
        <v>282.60000000000002</v>
      </c>
      <c r="AF441" s="175">
        <v>289.89999999999998</v>
      </c>
      <c r="AG441" s="175">
        <v>297.5</v>
      </c>
      <c r="AH441" s="175">
        <v>311.5</v>
      </c>
      <c r="AI441" s="175">
        <v>319.7</v>
      </c>
      <c r="AJ441" s="175">
        <v>314.5</v>
      </c>
      <c r="AK441" s="175">
        <v>310.89999999999998</v>
      </c>
      <c r="AL441" s="175">
        <v>305.8</v>
      </c>
      <c r="AM441" s="175">
        <v>309.89999999999998</v>
      </c>
      <c r="AN441" s="175">
        <v>303.7</v>
      </c>
      <c r="AO441" s="175">
        <v>296.39999999999998</v>
      </c>
      <c r="AP441" s="175">
        <v>296.3</v>
      </c>
      <c r="AQ441" s="175">
        <v>302.7</v>
      </c>
      <c r="AR441" s="175">
        <v>302.89999999999998</v>
      </c>
      <c r="AS441" s="175">
        <v>309.2</v>
      </c>
      <c r="AT441" s="175">
        <v>317.8</v>
      </c>
      <c r="AU441" s="175">
        <v>321.3</v>
      </c>
      <c r="AV441" s="175">
        <v>318.2</v>
      </c>
      <c r="AW441" s="175">
        <v>292.10000000000002</v>
      </c>
    </row>
    <row r="442" spans="3:49" x14ac:dyDescent="0.2">
      <c r="C442" s="32" t="s">
        <v>29</v>
      </c>
      <c r="D442" s="32" t="s">
        <v>125</v>
      </c>
      <c r="E442" s="32" t="s">
        <v>126</v>
      </c>
      <c r="F442" s="6" t="s">
        <v>84</v>
      </c>
      <c r="G442" s="32" t="s">
        <v>131</v>
      </c>
      <c r="H442" s="32" t="s">
        <v>130</v>
      </c>
      <c r="I442" s="175">
        <v>12.7</v>
      </c>
      <c r="J442" s="175">
        <v>10.9</v>
      </c>
      <c r="K442" s="175">
        <v>13.2</v>
      </c>
      <c r="L442" s="175">
        <v>12.4</v>
      </c>
      <c r="M442" s="175">
        <v>13.8</v>
      </c>
      <c r="N442" s="175">
        <v>13.9</v>
      </c>
      <c r="O442" s="175">
        <v>14.200000000000001</v>
      </c>
      <c r="P442" s="175">
        <v>15.5</v>
      </c>
      <c r="Q442" s="175">
        <v>19.7</v>
      </c>
      <c r="R442" s="175">
        <v>21.5</v>
      </c>
      <c r="S442" s="175">
        <v>22</v>
      </c>
      <c r="T442" s="175">
        <v>22.1</v>
      </c>
      <c r="U442" s="175">
        <v>21.8</v>
      </c>
      <c r="V442" s="175">
        <v>21.8</v>
      </c>
      <c r="W442" s="175">
        <v>22</v>
      </c>
      <c r="X442" s="175">
        <v>24.5</v>
      </c>
      <c r="Y442" s="175">
        <v>24</v>
      </c>
      <c r="Z442" s="175">
        <v>24.9</v>
      </c>
      <c r="AA442" s="175">
        <v>26</v>
      </c>
      <c r="AB442" s="175">
        <v>27.7</v>
      </c>
      <c r="AC442" s="175">
        <v>28.3</v>
      </c>
      <c r="AD442" s="175">
        <v>26.9</v>
      </c>
      <c r="AE442" s="175">
        <v>28.4</v>
      </c>
      <c r="AF442" s="175">
        <v>29.5</v>
      </c>
      <c r="AG442" s="175">
        <v>31.3</v>
      </c>
      <c r="AH442" s="175">
        <v>33.200000000000003</v>
      </c>
      <c r="AI442" s="175">
        <v>35</v>
      </c>
      <c r="AJ442" s="175">
        <v>36.6</v>
      </c>
      <c r="AK442" s="175">
        <v>37.700000000000003</v>
      </c>
      <c r="AL442" s="175">
        <v>37.4</v>
      </c>
      <c r="AM442" s="175">
        <v>37.4</v>
      </c>
      <c r="AN442" s="175">
        <v>35.299999999999997</v>
      </c>
      <c r="AO442" s="175">
        <v>33.9</v>
      </c>
      <c r="AP442" s="175">
        <v>33.799999999999997</v>
      </c>
      <c r="AQ442" s="175">
        <v>33.200000000000003</v>
      </c>
      <c r="AR442" s="175">
        <v>33.9</v>
      </c>
      <c r="AS442" s="175">
        <v>34.799999999999997</v>
      </c>
      <c r="AT442" s="175">
        <v>36.4</v>
      </c>
      <c r="AU442" s="175">
        <v>37.299999999999997</v>
      </c>
      <c r="AV442" s="175">
        <v>37.799999999999997</v>
      </c>
      <c r="AW442" s="175">
        <v>33.9</v>
      </c>
    </row>
    <row r="443" spans="3:49" x14ac:dyDescent="0.2">
      <c r="C443" s="32" t="s">
        <v>30</v>
      </c>
      <c r="D443" s="32" t="s">
        <v>125</v>
      </c>
      <c r="E443" s="32" t="s">
        <v>126</v>
      </c>
      <c r="F443" s="6" t="s">
        <v>84</v>
      </c>
      <c r="G443" s="32" t="s">
        <v>131</v>
      </c>
      <c r="H443" s="32" t="s">
        <v>130</v>
      </c>
      <c r="I443" s="175">
        <v>7.2</v>
      </c>
      <c r="J443" s="175">
        <v>7.3</v>
      </c>
      <c r="K443" s="175">
        <v>6.7</v>
      </c>
      <c r="L443" s="175">
        <v>7.1</v>
      </c>
      <c r="M443" s="175">
        <v>6.9</v>
      </c>
      <c r="N443" s="175">
        <v>7.2</v>
      </c>
      <c r="O443" s="175">
        <v>7.6</v>
      </c>
      <c r="P443" s="175">
        <v>8.1</v>
      </c>
      <c r="Q443" s="175">
        <v>8</v>
      </c>
      <c r="R443" s="175">
        <v>8.4</v>
      </c>
      <c r="S443" s="175">
        <v>9.1</v>
      </c>
      <c r="T443" s="175">
        <v>11.2</v>
      </c>
      <c r="U443" s="175">
        <v>10.1</v>
      </c>
      <c r="V443" s="175">
        <v>10.8</v>
      </c>
      <c r="W443" s="175">
        <v>10.9</v>
      </c>
      <c r="X443" s="175">
        <v>10.6</v>
      </c>
      <c r="Y443" s="175">
        <v>10.7</v>
      </c>
      <c r="Z443" s="175">
        <v>11.2</v>
      </c>
      <c r="AA443" s="175">
        <v>12</v>
      </c>
      <c r="AB443" s="175">
        <v>13.8</v>
      </c>
      <c r="AC443" s="175">
        <v>14.4</v>
      </c>
      <c r="AD443" s="175">
        <v>15.6</v>
      </c>
      <c r="AE443" s="175">
        <v>16.3</v>
      </c>
      <c r="AF443" s="175">
        <v>16.7</v>
      </c>
      <c r="AG443" s="175">
        <v>17.2</v>
      </c>
      <c r="AH443" s="175">
        <v>17.899999999999999</v>
      </c>
      <c r="AI443" s="175">
        <v>18.8</v>
      </c>
      <c r="AJ443" s="175">
        <v>19.399999999999999</v>
      </c>
      <c r="AK443" s="175">
        <v>19.5</v>
      </c>
      <c r="AL443" s="175">
        <v>19.7</v>
      </c>
      <c r="AM443" s="175">
        <v>20.2</v>
      </c>
      <c r="AN443" s="175">
        <v>19.600000000000001</v>
      </c>
      <c r="AO443" s="175">
        <v>19.2</v>
      </c>
      <c r="AP443" s="175">
        <v>18.8</v>
      </c>
      <c r="AQ443" s="175">
        <v>18.600000000000001</v>
      </c>
      <c r="AR443" s="175">
        <v>19.2</v>
      </c>
      <c r="AS443" s="175">
        <v>19.3</v>
      </c>
      <c r="AT443" s="175">
        <v>19.899999999999999</v>
      </c>
      <c r="AU443" s="175">
        <v>20.8</v>
      </c>
      <c r="AV443" s="175">
        <v>21</v>
      </c>
      <c r="AW443" s="175">
        <v>18.899999999999999</v>
      </c>
    </row>
    <row r="444" spans="3:49" x14ac:dyDescent="0.2">
      <c r="C444" s="32" t="s">
        <v>31</v>
      </c>
      <c r="D444" s="32" t="s">
        <v>125</v>
      </c>
      <c r="E444" s="32" t="s">
        <v>126</v>
      </c>
      <c r="F444" s="6" t="s">
        <v>84</v>
      </c>
      <c r="G444" s="32" t="s">
        <v>131</v>
      </c>
      <c r="H444" s="32" t="s">
        <v>130</v>
      </c>
      <c r="I444" s="175">
        <v>44.9</v>
      </c>
      <c r="J444" s="175">
        <v>41.7</v>
      </c>
      <c r="K444" s="175">
        <v>44.4</v>
      </c>
      <c r="L444" s="175">
        <v>44.6</v>
      </c>
      <c r="M444" s="175">
        <v>50.9</v>
      </c>
      <c r="N444" s="175">
        <v>45.2</v>
      </c>
      <c r="O444" s="175">
        <v>52.300000000000004</v>
      </c>
      <c r="P444" s="175">
        <v>49.6</v>
      </c>
      <c r="Q444" s="175">
        <v>50.9</v>
      </c>
      <c r="R444" s="175">
        <v>54.5</v>
      </c>
      <c r="S444" s="175">
        <v>59.1</v>
      </c>
      <c r="T444" s="175">
        <v>60.9</v>
      </c>
      <c r="U444" s="175">
        <v>57</v>
      </c>
      <c r="V444" s="175">
        <v>57.6</v>
      </c>
      <c r="W444" s="175">
        <v>58.3</v>
      </c>
      <c r="X444" s="175">
        <v>56.7</v>
      </c>
      <c r="Y444" s="175">
        <v>56.9</v>
      </c>
      <c r="Z444" s="175">
        <v>57.8</v>
      </c>
      <c r="AA444" s="175">
        <v>60.6</v>
      </c>
      <c r="AB444" s="175">
        <v>63.4</v>
      </c>
      <c r="AC444" s="175">
        <v>63.6</v>
      </c>
      <c r="AD444" s="175">
        <v>65.7</v>
      </c>
      <c r="AE444" s="175">
        <v>66.099999999999994</v>
      </c>
      <c r="AF444" s="175">
        <v>67.099999999999994</v>
      </c>
      <c r="AG444" s="175">
        <v>68.400000000000006</v>
      </c>
      <c r="AH444" s="175">
        <v>70.599999999999994</v>
      </c>
      <c r="AI444" s="175">
        <v>72.8</v>
      </c>
      <c r="AJ444" s="175">
        <v>74.3</v>
      </c>
      <c r="AK444" s="175">
        <v>75.3</v>
      </c>
      <c r="AL444" s="175">
        <v>75.5</v>
      </c>
      <c r="AM444" s="175">
        <v>75.5</v>
      </c>
      <c r="AN444" s="175">
        <v>74.7</v>
      </c>
      <c r="AO444" s="175">
        <v>74.599999999999994</v>
      </c>
      <c r="AP444" s="175">
        <v>75.5</v>
      </c>
      <c r="AQ444" s="175">
        <v>75.5</v>
      </c>
      <c r="AR444" s="175">
        <v>76.099999999999994</v>
      </c>
      <c r="AS444" s="175">
        <v>79.2</v>
      </c>
      <c r="AT444" s="175">
        <v>82.1</v>
      </c>
      <c r="AU444" s="175">
        <v>83.4</v>
      </c>
      <c r="AV444" s="175">
        <v>82.4</v>
      </c>
      <c r="AW444" s="175">
        <v>75.3</v>
      </c>
    </row>
    <row r="445" spans="3:49" x14ac:dyDescent="0.2">
      <c r="C445" s="32" t="s">
        <v>32</v>
      </c>
      <c r="D445" s="32" t="s">
        <v>125</v>
      </c>
      <c r="E445" s="32" t="s">
        <v>126</v>
      </c>
      <c r="F445" s="6" t="s">
        <v>84</v>
      </c>
      <c r="G445" s="32" t="s">
        <v>131</v>
      </c>
      <c r="H445" s="32" t="s">
        <v>130</v>
      </c>
      <c r="I445" s="175">
        <v>2.4</v>
      </c>
      <c r="J445" s="175">
        <v>2.5</v>
      </c>
      <c r="K445" s="175">
        <v>2.7</v>
      </c>
      <c r="L445" s="175">
        <v>2.9</v>
      </c>
      <c r="M445" s="175">
        <v>2.8</v>
      </c>
      <c r="N445" s="175">
        <v>3.6</v>
      </c>
      <c r="O445" s="175">
        <v>2.7</v>
      </c>
      <c r="P445" s="175">
        <v>3.4</v>
      </c>
      <c r="Q445" s="175">
        <v>4.0999999999999996</v>
      </c>
      <c r="R445" s="175">
        <v>3.7</v>
      </c>
      <c r="S445" s="175">
        <v>4.2</v>
      </c>
      <c r="T445" s="175">
        <v>4.4000000000000004</v>
      </c>
      <c r="U445" s="175">
        <v>4.2</v>
      </c>
      <c r="V445" s="175">
        <v>4.5</v>
      </c>
      <c r="W445" s="175">
        <v>4.8</v>
      </c>
      <c r="X445" s="175">
        <v>4.5</v>
      </c>
      <c r="Y445" s="175">
        <v>4.5999999999999996</v>
      </c>
      <c r="Z445" s="175">
        <v>4.8</v>
      </c>
      <c r="AA445" s="175">
        <v>4.9000000000000004</v>
      </c>
      <c r="AB445" s="175">
        <v>5.2</v>
      </c>
      <c r="AC445" s="175">
        <v>5.4</v>
      </c>
      <c r="AD445" s="175">
        <v>5.7</v>
      </c>
      <c r="AE445" s="175">
        <v>5.9</v>
      </c>
      <c r="AF445" s="175">
        <v>6.3</v>
      </c>
      <c r="AG445" s="175">
        <v>6.7</v>
      </c>
      <c r="AH445" s="175">
        <v>7.4</v>
      </c>
      <c r="AI445" s="175">
        <v>7.7</v>
      </c>
      <c r="AJ445" s="175">
        <v>8</v>
      </c>
      <c r="AK445" s="175">
        <v>8.1</v>
      </c>
      <c r="AL445" s="175">
        <v>8.1999999999999993</v>
      </c>
      <c r="AM445" s="175">
        <v>8</v>
      </c>
      <c r="AN445" s="175">
        <v>7.7</v>
      </c>
      <c r="AO445" s="175">
        <v>7.7</v>
      </c>
      <c r="AP445" s="175">
        <v>7.8</v>
      </c>
      <c r="AQ445" s="175">
        <v>7.7</v>
      </c>
      <c r="AR445" s="175">
        <v>7.9</v>
      </c>
      <c r="AS445" s="175">
        <v>7.9</v>
      </c>
      <c r="AT445" s="175">
        <v>8.1999999999999993</v>
      </c>
      <c r="AU445" s="175">
        <v>8.1</v>
      </c>
      <c r="AV445" s="175">
        <v>8.1999999999999993</v>
      </c>
      <c r="AW445" s="175">
        <v>7.4</v>
      </c>
    </row>
    <row r="446" spans="3:49" x14ac:dyDescent="0.2">
      <c r="C446" s="32" t="s">
        <v>33</v>
      </c>
      <c r="D446" s="32" t="s">
        <v>125</v>
      </c>
      <c r="E446" s="32" t="s">
        <v>126</v>
      </c>
      <c r="F446" s="6" t="s">
        <v>84</v>
      </c>
      <c r="G446" s="32" t="s">
        <v>131</v>
      </c>
      <c r="H446" s="32" t="s">
        <v>130</v>
      </c>
      <c r="I446" s="175">
        <v>599.80000000000007</v>
      </c>
      <c r="J446" s="175">
        <v>616.1</v>
      </c>
      <c r="K446" s="175">
        <v>655.9000000000002</v>
      </c>
      <c r="L446" s="175">
        <v>661.8</v>
      </c>
      <c r="M446" s="175">
        <v>683.0999999999998</v>
      </c>
      <c r="N446" s="175">
        <v>668.00000000000011</v>
      </c>
      <c r="O446" s="175">
        <v>714.60000000000014</v>
      </c>
      <c r="P446" s="175">
        <v>749.4</v>
      </c>
      <c r="Q446" s="175">
        <v>795.6</v>
      </c>
      <c r="R446" s="175">
        <v>839.30000000000007</v>
      </c>
      <c r="S446" s="175">
        <v>890.10000000000014</v>
      </c>
      <c r="T446" s="175">
        <v>930.9</v>
      </c>
      <c r="U446" s="175">
        <v>945.0999999999998</v>
      </c>
      <c r="V446" s="175">
        <v>960.79999999999984</v>
      </c>
      <c r="W446" s="175">
        <v>977.1999999999997</v>
      </c>
      <c r="X446" s="175">
        <v>991.00000000000011</v>
      </c>
      <c r="Y446" s="175">
        <v>985.4000000000002</v>
      </c>
      <c r="Z446" s="175">
        <v>1009</v>
      </c>
      <c r="AA446" s="175">
        <v>1053.6000000000001</v>
      </c>
      <c r="AB446" s="175">
        <v>1120.4000000000001</v>
      </c>
      <c r="AC446" s="175">
        <v>1144.2</v>
      </c>
      <c r="AD446" s="175">
        <v>1180.3000000000002</v>
      </c>
      <c r="AE446" s="175">
        <v>1215.1000000000001</v>
      </c>
      <c r="AF446" s="175">
        <v>1259.8</v>
      </c>
      <c r="AG446" s="175">
        <v>1311.0000000000002</v>
      </c>
      <c r="AH446" s="175">
        <v>1377.5000000000002</v>
      </c>
      <c r="AI446" s="175">
        <v>1444.0999999999997</v>
      </c>
      <c r="AJ446" s="175">
        <v>1462.8999999999999</v>
      </c>
      <c r="AK446" s="175">
        <v>1462.9999999999995</v>
      </c>
      <c r="AL446" s="175">
        <v>1434.9000000000003</v>
      </c>
      <c r="AM446" s="175">
        <v>1425.7</v>
      </c>
      <c r="AN446" s="175">
        <v>1379.6999999999998</v>
      </c>
      <c r="AO446" s="175">
        <v>1349.5000000000002</v>
      </c>
      <c r="AP446" s="175">
        <v>1349.1</v>
      </c>
      <c r="AQ446" s="175">
        <v>1339.8</v>
      </c>
      <c r="AR446" s="175">
        <v>1351.0000000000002</v>
      </c>
      <c r="AS446" s="175">
        <v>1376.3000000000002</v>
      </c>
      <c r="AT446" s="175">
        <v>1423.6000000000001</v>
      </c>
      <c r="AU446" s="175">
        <v>1435.0999999999997</v>
      </c>
      <c r="AV446" s="175">
        <v>1433.8</v>
      </c>
      <c r="AW446" s="175">
        <v>1296.2000000000003</v>
      </c>
    </row>
    <row r="447" spans="3:49" x14ac:dyDescent="0.2">
      <c r="C447" s="32" t="s">
        <v>34</v>
      </c>
      <c r="D447" s="32" t="s">
        <v>125</v>
      </c>
      <c r="E447" s="32" t="s">
        <v>126</v>
      </c>
      <c r="F447" s="6" t="s">
        <v>84</v>
      </c>
      <c r="G447" s="32" t="s">
        <v>131</v>
      </c>
      <c r="H447" s="32" t="s">
        <v>130</v>
      </c>
      <c r="I447" s="175">
        <v>0</v>
      </c>
      <c r="J447" s="175">
        <v>0</v>
      </c>
      <c r="K447" s="175">
        <v>0</v>
      </c>
      <c r="L447" s="175">
        <v>0</v>
      </c>
      <c r="M447" s="175">
        <v>0</v>
      </c>
      <c r="N447" s="175">
        <v>0</v>
      </c>
      <c r="O447" s="175">
        <v>0</v>
      </c>
      <c r="P447" s="175">
        <v>0</v>
      </c>
      <c r="Q447" s="175">
        <v>0</v>
      </c>
      <c r="R447" s="175">
        <v>0</v>
      </c>
      <c r="S447" s="175">
        <v>0</v>
      </c>
      <c r="T447" s="175">
        <v>0</v>
      </c>
      <c r="U447" s="175">
        <v>0</v>
      </c>
      <c r="V447" s="175">
        <v>0</v>
      </c>
      <c r="W447" s="175">
        <v>0</v>
      </c>
      <c r="X447" s="175">
        <v>0</v>
      </c>
      <c r="Y447" s="175">
        <v>0</v>
      </c>
      <c r="Z447" s="175">
        <v>0</v>
      </c>
      <c r="AA447" s="175">
        <v>0</v>
      </c>
      <c r="AB447" s="175">
        <v>0</v>
      </c>
      <c r="AC447" s="175">
        <v>0</v>
      </c>
      <c r="AD447" s="175">
        <v>0</v>
      </c>
      <c r="AE447" s="175">
        <v>0</v>
      </c>
      <c r="AF447" s="175">
        <v>0</v>
      </c>
      <c r="AG447" s="175">
        <v>0</v>
      </c>
      <c r="AH447" s="175">
        <v>0</v>
      </c>
      <c r="AI447" s="175">
        <v>0</v>
      </c>
      <c r="AJ447" s="175">
        <v>0</v>
      </c>
      <c r="AK447" s="175">
        <v>0</v>
      </c>
      <c r="AL447" s="175">
        <v>0</v>
      </c>
      <c r="AM447" s="175">
        <v>0</v>
      </c>
      <c r="AN447" s="175">
        <v>0</v>
      </c>
      <c r="AO447" s="175">
        <v>0</v>
      </c>
      <c r="AP447" s="175">
        <v>0</v>
      </c>
      <c r="AQ447" s="175">
        <v>0</v>
      </c>
      <c r="AR447" s="175">
        <v>0</v>
      </c>
      <c r="AS447" s="175">
        <v>0</v>
      </c>
      <c r="AT447" s="175">
        <v>0</v>
      </c>
      <c r="AU447" s="175">
        <v>0</v>
      </c>
      <c r="AV447" s="175">
        <v>0</v>
      </c>
      <c r="AW447" s="175">
        <v>0</v>
      </c>
    </row>
    <row r="448" spans="3:49" ht="12" thickBot="1" x14ac:dyDescent="0.25">
      <c r="C448" s="168" t="s">
        <v>35</v>
      </c>
      <c r="D448" s="168" t="s">
        <v>125</v>
      </c>
      <c r="E448" s="168" t="s">
        <v>126</v>
      </c>
      <c r="F448" s="169" t="s">
        <v>84</v>
      </c>
      <c r="G448" s="168" t="s">
        <v>131</v>
      </c>
      <c r="H448" s="168" t="s">
        <v>130</v>
      </c>
      <c r="I448" s="176">
        <v>599.80000000000007</v>
      </c>
      <c r="J448" s="176">
        <v>616.1</v>
      </c>
      <c r="K448" s="176">
        <v>655.9000000000002</v>
      </c>
      <c r="L448" s="176">
        <v>661.8</v>
      </c>
      <c r="M448" s="176">
        <v>683.0999999999998</v>
      </c>
      <c r="N448" s="176">
        <v>668.00000000000011</v>
      </c>
      <c r="O448" s="176">
        <v>714.60000000000014</v>
      </c>
      <c r="P448" s="176">
        <v>749.4</v>
      </c>
      <c r="Q448" s="176">
        <v>795.6</v>
      </c>
      <c r="R448" s="176">
        <v>839.30000000000007</v>
      </c>
      <c r="S448" s="176">
        <v>890.10000000000014</v>
      </c>
      <c r="T448" s="176">
        <v>930.9</v>
      </c>
      <c r="U448" s="176">
        <v>945.0999999999998</v>
      </c>
      <c r="V448" s="176">
        <v>960.79999999999984</v>
      </c>
      <c r="W448" s="176">
        <v>977.1999999999997</v>
      </c>
      <c r="X448" s="176">
        <v>991.00000000000011</v>
      </c>
      <c r="Y448" s="176">
        <v>985.4000000000002</v>
      </c>
      <c r="Z448" s="176">
        <v>1009</v>
      </c>
      <c r="AA448" s="176">
        <v>1053.6000000000001</v>
      </c>
      <c r="AB448" s="176">
        <v>1120.4000000000001</v>
      </c>
      <c r="AC448" s="176">
        <v>1144.2</v>
      </c>
      <c r="AD448" s="176">
        <v>1180.3</v>
      </c>
      <c r="AE448" s="176">
        <v>1215.0999999999999</v>
      </c>
      <c r="AF448" s="176">
        <v>1259.8</v>
      </c>
      <c r="AG448" s="176">
        <v>1311</v>
      </c>
      <c r="AH448" s="176">
        <v>1377.5</v>
      </c>
      <c r="AI448" s="176">
        <v>1444.1</v>
      </c>
      <c r="AJ448" s="176">
        <v>1462.9</v>
      </c>
      <c r="AK448" s="176">
        <v>1463</v>
      </c>
      <c r="AL448" s="176">
        <v>1434.9</v>
      </c>
      <c r="AM448" s="176">
        <v>1425.7</v>
      </c>
      <c r="AN448" s="176">
        <v>1379.7</v>
      </c>
      <c r="AO448" s="176">
        <v>1349.5</v>
      </c>
      <c r="AP448" s="176">
        <v>1349.1</v>
      </c>
      <c r="AQ448" s="176">
        <v>1339.8</v>
      </c>
      <c r="AR448" s="176">
        <v>1351</v>
      </c>
      <c r="AS448" s="176">
        <v>1376.3</v>
      </c>
      <c r="AT448" s="176">
        <v>1423.6</v>
      </c>
      <c r="AU448" s="176">
        <v>1435.1</v>
      </c>
      <c r="AV448" s="176">
        <v>1433.8</v>
      </c>
      <c r="AW448" s="176">
        <v>1296.2</v>
      </c>
    </row>
    <row r="449" spans="3:49" x14ac:dyDescent="0.2">
      <c r="C449" s="19" t="s">
        <v>11</v>
      </c>
      <c r="D449" s="19" t="s">
        <v>46</v>
      </c>
      <c r="E449" s="19" t="s">
        <v>46</v>
      </c>
      <c r="F449" s="16" t="s">
        <v>254</v>
      </c>
      <c r="G449" s="19" t="s">
        <v>131</v>
      </c>
      <c r="H449" s="19" t="s">
        <v>130</v>
      </c>
      <c r="I449" s="171">
        <v>1379.1999999999998</v>
      </c>
      <c r="J449" s="171">
        <v>1360.4</v>
      </c>
      <c r="K449" s="171">
        <v>1375.6000000000001</v>
      </c>
      <c r="L449" s="171">
        <v>1372.4</v>
      </c>
      <c r="M449" s="171">
        <v>1305.1000000000004</v>
      </c>
      <c r="N449" s="171">
        <v>1338.5</v>
      </c>
      <c r="O449" s="171">
        <v>1367</v>
      </c>
      <c r="P449" s="171">
        <v>1453.6999999999998</v>
      </c>
      <c r="Q449" s="171">
        <v>1543.3000000000002</v>
      </c>
      <c r="R449" s="171">
        <v>1615.6</v>
      </c>
      <c r="S449" s="171">
        <v>1679.1000000000001</v>
      </c>
      <c r="T449" s="171">
        <v>1699.1000000000001</v>
      </c>
      <c r="U449" s="171">
        <v>1639.9</v>
      </c>
      <c r="V449" s="171">
        <v>1563</v>
      </c>
      <c r="W449" s="171">
        <v>1557</v>
      </c>
      <c r="X449" s="171">
        <v>1604.6000000000001</v>
      </c>
      <c r="Y449" s="171">
        <v>1686.6000000000001</v>
      </c>
      <c r="Z449" s="171">
        <v>1742.6</v>
      </c>
      <c r="AA449" s="171">
        <v>1797.8999999999999</v>
      </c>
      <c r="AB449" s="171">
        <v>1876.6999999999998</v>
      </c>
      <c r="AC449" s="171">
        <v>1991</v>
      </c>
      <c r="AD449" s="171">
        <v>2081.1000000000004</v>
      </c>
      <c r="AE449" s="171">
        <v>2134.3999999999996</v>
      </c>
      <c r="AF449" s="171">
        <v>2254.9</v>
      </c>
      <c r="AG449" s="171">
        <v>2360</v>
      </c>
      <c r="AH449" s="171">
        <v>2501.2999999999997</v>
      </c>
      <c r="AI449" s="171">
        <v>2648</v>
      </c>
      <c r="AJ449" s="171">
        <v>2765.4</v>
      </c>
      <c r="AK449" s="171">
        <v>2744.1</v>
      </c>
      <c r="AL449" s="171">
        <v>2563.5</v>
      </c>
      <c r="AM449" s="171">
        <v>2518.7000000000003</v>
      </c>
      <c r="AN449" s="171">
        <v>2451.7000000000003</v>
      </c>
      <c r="AO449" s="171">
        <v>2307</v>
      </c>
      <c r="AP449" s="171">
        <v>2239.2999999999997</v>
      </c>
      <c r="AQ449" s="171">
        <v>2289.4</v>
      </c>
      <c r="AR449" s="171">
        <v>2352.6999999999998</v>
      </c>
      <c r="AS449" s="171">
        <v>2409</v>
      </c>
      <c r="AT449" s="171">
        <v>2489.8000000000002</v>
      </c>
      <c r="AU449" s="171">
        <v>2567.3000000000002</v>
      </c>
      <c r="AV449" s="171">
        <v>2645.7</v>
      </c>
      <c r="AW449" s="171">
        <v>2523.1999999999998</v>
      </c>
    </row>
    <row r="450" spans="3:49" x14ac:dyDescent="0.2">
      <c r="C450" s="19" t="s">
        <v>17</v>
      </c>
      <c r="D450" s="19" t="s">
        <v>46</v>
      </c>
      <c r="E450" s="19" t="s">
        <v>46</v>
      </c>
      <c r="F450" s="16" t="s">
        <v>254</v>
      </c>
      <c r="G450" s="19" t="s">
        <v>131</v>
      </c>
      <c r="H450" s="19" t="s">
        <v>130</v>
      </c>
      <c r="I450" s="171">
        <v>305.60000000000002</v>
      </c>
      <c r="J450" s="171">
        <v>285.10000000000002</v>
      </c>
      <c r="K450" s="171">
        <v>293.09999999999997</v>
      </c>
      <c r="L450" s="171">
        <v>287.10000000000002</v>
      </c>
      <c r="M450" s="171">
        <v>272.2</v>
      </c>
      <c r="N450" s="171">
        <v>264.39999999999998</v>
      </c>
      <c r="O450" s="171">
        <v>281.09999999999997</v>
      </c>
      <c r="P450" s="171">
        <v>308</v>
      </c>
      <c r="Q450" s="171">
        <v>320</v>
      </c>
      <c r="R450" s="171">
        <v>335.90000000000003</v>
      </c>
      <c r="S450" s="171">
        <v>354.1</v>
      </c>
      <c r="T450" s="171">
        <v>363.6</v>
      </c>
      <c r="U450" s="171">
        <v>353.79999999999995</v>
      </c>
      <c r="V450" s="171">
        <v>343.7</v>
      </c>
      <c r="W450" s="171">
        <v>341.9</v>
      </c>
      <c r="X450" s="171">
        <v>351.5</v>
      </c>
      <c r="Y450" s="171">
        <v>356.1</v>
      </c>
      <c r="Z450" s="171">
        <v>383.6</v>
      </c>
      <c r="AA450" s="171">
        <v>401.59999999999997</v>
      </c>
      <c r="AB450" s="171">
        <v>418</v>
      </c>
      <c r="AC450" s="171">
        <v>444.90000000000015</v>
      </c>
      <c r="AD450" s="171">
        <v>453.19999999999993</v>
      </c>
      <c r="AE450" s="171">
        <v>468.20000000000005</v>
      </c>
      <c r="AF450" s="171">
        <v>480.5</v>
      </c>
      <c r="AG450" s="171">
        <v>495.5</v>
      </c>
      <c r="AH450" s="171">
        <v>515.00000000000011</v>
      </c>
      <c r="AI450" s="171">
        <v>532.79999999999995</v>
      </c>
      <c r="AJ450" s="171">
        <v>550.59999999999991</v>
      </c>
      <c r="AK450" s="171">
        <v>557.10000000000014</v>
      </c>
      <c r="AL450" s="171">
        <v>520.60000000000014</v>
      </c>
      <c r="AM450" s="171">
        <v>510.5</v>
      </c>
      <c r="AN450" s="171">
        <v>494.2</v>
      </c>
      <c r="AO450" s="171">
        <v>475.2</v>
      </c>
      <c r="AP450" s="171">
        <v>460.69999999999993</v>
      </c>
      <c r="AQ450" s="171">
        <v>461.80000000000007</v>
      </c>
      <c r="AR450" s="171">
        <v>471.2</v>
      </c>
      <c r="AS450" s="171">
        <v>484.5</v>
      </c>
      <c r="AT450" s="171">
        <v>502.20000000000005</v>
      </c>
      <c r="AU450" s="171">
        <v>515.5</v>
      </c>
      <c r="AV450" s="171">
        <v>528.4</v>
      </c>
      <c r="AW450" s="171">
        <v>504.20000000000005</v>
      </c>
    </row>
    <row r="451" spans="3:49" x14ac:dyDescent="0.2">
      <c r="C451" s="19" t="s">
        <v>18</v>
      </c>
      <c r="D451" s="19" t="s">
        <v>46</v>
      </c>
      <c r="E451" s="19" t="s">
        <v>46</v>
      </c>
      <c r="F451" s="16" t="s">
        <v>254</v>
      </c>
      <c r="G451" s="19" t="s">
        <v>131</v>
      </c>
      <c r="H451" s="19" t="s">
        <v>130</v>
      </c>
      <c r="I451" s="171">
        <v>221.70000000000002</v>
      </c>
      <c r="J451" s="171">
        <v>217.4</v>
      </c>
      <c r="K451" s="171">
        <v>209.8</v>
      </c>
      <c r="L451" s="171">
        <v>212.99999999999997</v>
      </c>
      <c r="M451" s="171">
        <v>206.7</v>
      </c>
      <c r="N451" s="171">
        <v>214.7</v>
      </c>
      <c r="O451" s="171">
        <v>221.90000000000003</v>
      </c>
      <c r="P451" s="171">
        <v>230.6</v>
      </c>
      <c r="Q451" s="171">
        <v>236.79999999999998</v>
      </c>
      <c r="R451" s="171">
        <v>251.4</v>
      </c>
      <c r="S451" s="171">
        <v>261.10000000000002</v>
      </c>
      <c r="T451" s="171">
        <v>268.5</v>
      </c>
      <c r="U451" s="171">
        <v>265.5</v>
      </c>
      <c r="V451" s="171">
        <v>257.7</v>
      </c>
      <c r="W451" s="171">
        <v>252.3</v>
      </c>
      <c r="X451" s="171">
        <v>253.60000000000002</v>
      </c>
      <c r="Y451" s="171">
        <v>251.70000000000002</v>
      </c>
      <c r="Z451" s="171">
        <v>271</v>
      </c>
      <c r="AA451" s="171">
        <v>279.10000000000002</v>
      </c>
      <c r="AB451" s="171">
        <v>288.10000000000002</v>
      </c>
      <c r="AC451" s="171">
        <v>300.79999999999995</v>
      </c>
      <c r="AD451" s="171">
        <v>309.90000000000003</v>
      </c>
      <c r="AE451" s="171">
        <v>313.2</v>
      </c>
      <c r="AF451" s="171">
        <v>326.89999999999998</v>
      </c>
      <c r="AG451" s="171">
        <v>332.09999999999997</v>
      </c>
      <c r="AH451" s="171">
        <v>346.69999999999993</v>
      </c>
      <c r="AI451" s="171">
        <v>360.99999999999994</v>
      </c>
      <c r="AJ451" s="171">
        <v>372.9</v>
      </c>
      <c r="AK451" s="171">
        <v>377.70000000000005</v>
      </c>
      <c r="AL451" s="171">
        <v>351.4</v>
      </c>
      <c r="AM451" s="171">
        <v>340.4</v>
      </c>
      <c r="AN451" s="171">
        <v>336.1</v>
      </c>
      <c r="AO451" s="171">
        <v>317.7</v>
      </c>
      <c r="AP451" s="171">
        <v>304.59999999999997</v>
      </c>
      <c r="AQ451" s="171">
        <v>302.10000000000002</v>
      </c>
      <c r="AR451" s="171">
        <v>307.70000000000005</v>
      </c>
      <c r="AS451" s="171">
        <v>309.89999999999998</v>
      </c>
      <c r="AT451" s="171">
        <v>319</v>
      </c>
      <c r="AU451" s="171">
        <v>326.39999999999998</v>
      </c>
      <c r="AV451" s="171">
        <v>333.2</v>
      </c>
      <c r="AW451" s="171">
        <v>316.8</v>
      </c>
    </row>
    <row r="452" spans="3:49" x14ac:dyDescent="0.2">
      <c r="C452" s="19" t="s">
        <v>19</v>
      </c>
      <c r="D452" s="19" t="s">
        <v>46</v>
      </c>
      <c r="E452" s="19" t="s">
        <v>46</v>
      </c>
      <c r="F452" s="16" t="s">
        <v>254</v>
      </c>
      <c r="G452" s="19" t="s">
        <v>131</v>
      </c>
      <c r="H452" s="19" t="s">
        <v>130</v>
      </c>
      <c r="I452" s="171">
        <v>174.79999999999998</v>
      </c>
      <c r="J452" s="171">
        <v>170</v>
      </c>
      <c r="K452" s="171">
        <v>171.70000000000002</v>
      </c>
      <c r="L452" s="171">
        <v>167.5</v>
      </c>
      <c r="M452" s="171">
        <v>167.4</v>
      </c>
      <c r="N452" s="171">
        <v>178.3</v>
      </c>
      <c r="O452" s="171">
        <v>173.8</v>
      </c>
      <c r="P452" s="171">
        <v>182.5</v>
      </c>
      <c r="Q452" s="171">
        <v>196.90000000000003</v>
      </c>
      <c r="R452" s="171">
        <v>207.2</v>
      </c>
      <c r="S452" s="171">
        <v>213.89999999999998</v>
      </c>
      <c r="T452" s="171">
        <v>219.8</v>
      </c>
      <c r="U452" s="171">
        <v>215.3</v>
      </c>
      <c r="V452" s="171">
        <v>212.2</v>
      </c>
      <c r="W452" s="171">
        <v>217</v>
      </c>
      <c r="X452" s="171">
        <v>233.5</v>
      </c>
      <c r="Y452" s="171">
        <v>242.39999999999998</v>
      </c>
      <c r="Z452" s="171">
        <v>265.60000000000002</v>
      </c>
      <c r="AA452" s="171">
        <v>284.3</v>
      </c>
      <c r="AB452" s="171">
        <v>309.70000000000005</v>
      </c>
      <c r="AC452" s="171">
        <v>342.50000000000006</v>
      </c>
      <c r="AD452" s="171">
        <v>353.79999999999995</v>
      </c>
      <c r="AE452" s="171">
        <v>362.3</v>
      </c>
      <c r="AF452" s="171">
        <v>373.6</v>
      </c>
      <c r="AG452" s="171">
        <v>386.5</v>
      </c>
      <c r="AH452" s="171">
        <v>416.00000000000006</v>
      </c>
      <c r="AI452" s="171">
        <v>434.49999999999994</v>
      </c>
      <c r="AJ452" s="171">
        <v>455.3</v>
      </c>
      <c r="AK452" s="171">
        <v>457.1</v>
      </c>
      <c r="AL452" s="171">
        <v>429.70000000000005</v>
      </c>
      <c r="AM452" s="171">
        <v>417.99999999999994</v>
      </c>
      <c r="AN452" s="171">
        <v>406.8</v>
      </c>
      <c r="AO452" s="171">
        <v>392.2</v>
      </c>
      <c r="AP452" s="171">
        <v>378.00000000000006</v>
      </c>
      <c r="AQ452" s="171">
        <v>387.40000000000003</v>
      </c>
      <c r="AR452" s="171">
        <v>397.90000000000003</v>
      </c>
      <c r="AS452" s="171">
        <v>407.6</v>
      </c>
      <c r="AT452" s="171">
        <v>421.4</v>
      </c>
      <c r="AU452" s="171">
        <v>435.49999999999994</v>
      </c>
      <c r="AV452" s="171">
        <v>453.29999999999995</v>
      </c>
      <c r="AW452" s="171">
        <v>420</v>
      </c>
    </row>
    <row r="453" spans="3:49" x14ac:dyDescent="0.2">
      <c r="C453" s="19" t="s">
        <v>20</v>
      </c>
      <c r="D453" s="19" t="s">
        <v>46</v>
      </c>
      <c r="E453" s="19" t="s">
        <v>46</v>
      </c>
      <c r="F453" s="16" t="s">
        <v>254</v>
      </c>
      <c r="G453" s="19" t="s">
        <v>131</v>
      </c>
      <c r="H453" s="19" t="s">
        <v>130</v>
      </c>
      <c r="I453" s="171">
        <v>387.9</v>
      </c>
      <c r="J453" s="171">
        <v>373.09999999999997</v>
      </c>
      <c r="K453" s="171">
        <v>367.5</v>
      </c>
      <c r="L453" s="171">
        <v>379.6</v>
      </c>
      <c r="M453" s="171">
        <v>350.6</v>
      </c>
      <c r="N453" s="171">
        <v>335.8</v>
      </c>
      <c r="O453" s="171">
        <v>331.8</v>
      </c>
      <c r="P453" s="171">
        <v>345.70000000000005</v>
      </c>
      <c r="Q453" s="171">
        <v>368.90000000000003</v>
      </c>
      <c r="R453" s="171">
        <v>381.59999999999991</v>
      </c>
      <c r="S453" s="171">
        <v>400</v>
      </c>
      <c r="T453" s="171">
        <v>407.29999999999995</v>
      </c>
      <c r="U453" s="171">
        <v>412.09999999999997</v>
      </c>
      <c r="V453" s="171">
        <v>423</v>
      </c>
      <c r="W453" s="171">
        <v>426.9</v>
      </c>
      <c r="X453" s="171">
        <v>430</v>
      </c>
      <c r="Y453" s="171">
        <v>444.6</v>
      </c>
      <c r="Z453" s="171">
        <v>466.7</v>
      </c>
      <c r="AA453" s="171">
        <v>500.3</v>
      </c>
      <c r="AB453" s="171">
        <v>552.80000000000007</v>
      </c>
      <c r="AC453" s="171">
        <v>574.9</v>
      </c>
      <c r="AD453" s="171">
        <v>595.29999999999995</v>
      </c>
      <c r="AE453" s="171">
        <v>614.79999999999995</v>
      </c>
      <c r="AF453" s="171">
        <v>637.79999999999995</v>
      </c>
      <c r="AG453" s="171">
        <v>667.59999999999991</v>
      </c>
      <c r="AH453" s="171">
        <v>695.30000000000018</v>
      </c>
      <c r="AI453" s="171">
        <v>730.30000000000007</v>
      </c>
      <c r="AJ453" s="171">
        <v>762.70000000000016</v>
      </c>
      <c r="AK453" s="171">
        <v>746.5</v>
      </c>
      <c r="AL453" s="171">
        <v>687.19999999999993</v>
      </c>
      <c r="AM453" s="171">
        <v>674.69999999999993</v>
      </c>
      <c r="AN453" s="171">
        <v>658.8</v>
      </c>
      <c r="AO453" s="171">
        <v>627.19999999999993</v>
      </c>
      <c r="AP453" s="171">
        <v>616.4</v>
      </c>
      <c r="AQ453" s="171">
        <v>622.50000000000011</v>
      </c>
      <c r="AR453" s="171">
        <v>645.30000000000007</v>
      </c>
      <c r="AS453" s="171">
        <v>661.3</v>
      </c>
      <c r="AT453" s="171">
        <v>691.30000000000007</v>
      </c>
      <c r="AU453" s="171">
        <v>710.69999999999982</v>
      </c>
      <c r="AV453" s="171">
        <v>737.2</v>
      </c>
      <c r="AW453" s="171">
        <v>692</v>
      </c>
    </row>
    <row r="454" spans="3:49" x14ac:dyDescent="0.2">
      <c r="C454" s="19" t="s">
        <v>21</v>
      </c>
      <c r="D454" s="19" t="s">
        <v>46</v>
      </c>
      <c r="E454" s="19" t="s">
        <v>46</v>
      </c>
      <c r="F454" s="16" t="s">
        <v>254</v>
      </c>
      <c r="G454" s="19" t="s">
        <v>131</v>
      </c>
      <c r="H454" s="19" t="s">
        <v>130</v>
      </c>
      <c r="I454" s="171">
        <v>124.5</v>
      </c>
      <c r="J454" s="171">
        <v>121.4</v>
      </c>
      <c r="K454" s="171">
        <v>116.19999999999999</v>
      </c>
      <c r="L454" s="171">
        <v>116.9</v>
      </c>
      <c r="M454" s="171">
        <v>114.30000000000001</v>
      </c>
      <c r="N454" s="171">
        <v>109.4</v>
      </c>
      <c r="O454" s="171">
        <v>113.7</v>
      </c>
      <c r="P454" s="171">
        <v>113.1</v>
      </c>
      <c r="Q454" s="171">
        <v>116.39999999999998</v>
      </c>
      <c r="R454" s="171">
        <v>124.4</v>
      </c>
      <c r="S454" s="171">
        <v>132.5</v>
      </c>
      <c r="T454" s="171">
        <v>135.79999999999998</v>
      </c>
      <c r="U454" s="171">
        <v>133.5</v>
      </c>
      <c r="V454" s="171">
        <v>131.9</v>
      </c>
      <c r="W454" s="171">
        <v>129.30000000000001</v>
      </c>
      <c r="X454" s="171">
        <v>130.69999999999999</v>
      </c>
      <c r="Y454" s="171">
        <v>131.1</v>
      </c>
      <c r="Z454" s="171">
        <v>138.30000000000001</v>
      </c>
      <c r="AA454" s="171">
        <v>146.10000000000002</v>
      </c>
      <c r="AB454" s="171">
        <v>155.60000000000002</v>
      </c>
      <c r="AC454" s="171">
        <v>166.2</v>
      </c>
      <c r="AD454" s="171">
        <v>173.29999999999995</v>
      </c>
      <c r="AE454" s="171">
        <v>180.2</v>
      </c>
      <c r="AF454" s="171">
        <v>184.79999999999998</v>
      </c>
      <c r="AG454" s="171">
        <v>190.8</v>
      </c>
      <c r="AH454" s="171">
        <v>200.20000000000005</v>
      </c>
      <c r="AI454" s="171">
        <v>206.70000000000005</v>
      </c>
      <c r="AJ454" s="171">
        <v>214.60000000000002</v>
      </c>
      <c r="AK454" s="171">
        <v>216.89999999999998</v>
      </c>
      <c r="AL454" s="171">
        <v>205</v>
      </c>
      <c r="AM454" s="171">
        <v>196.40000000000003</v>
      </c>
      <c r="AN454" s="171">
        <v>191.10000000000002</v>
      </c>
      <c r="AO454" s="171">
        <v>181.10000000000002</v>
      </c>
      <c r="AP454" s="171">
        <v>176.6</v>
      </c>
      <c r="AQ454" s="171">
        <v>175.79999999999998</v>
      </c>
      <c r="AR454" s="171">
        <v>178.2</v>
      </c>
      <c r="AS454" s="171">
        <v>181.1</v>
      </c>
      <c r="AT454" s="171">
        <v>186.7</v>
      </c>
      <c r="AU454" s="171">
        <v>190.8</v>
      </c>
      <c r="AV454" s="171">
        <v>196.39999999999998</v>
      </c>
      <c r="AW454" s="171">
        <v>188.39999999999998</v>
      </c>
    </row>
    <row r="455" spans="3:49" x14ac:dyDescent="0.2">
      <c r="C455" s="19" t="s">
        <v>22</v>
      </c>
      <c r="D455" s="19" t="s">
        <v>46</v>
      </c>
      <c r="E455" s="19" t="s">
        <v>46</v>
      </c>
      <c r="F455" s="16" t="s">
        <v>254</v>
      </c>
      <c r="G455" s="19" t="s">
        <v>131</v>
      </c>
      <c r="H455" s="19" t="s">
        <v>130</v>
      </c>
      <c r="I455" s="171">
        <v>495.09999999999997</v>
      </c>
      <c r="J455" s="171">
        <v>478.6</v>
      </c>
      <c r="K455" s="171">
        <v>490.6</v>
      </c>
      <c r="L455" s="171">
        <v>471.79999999999995</v>
      </c>
      <c r="M455" s="171">
        <v>466.1</v>
      </c>
      <c r="N455" s="171">
        <v>472</v>
      </c>
      <c r="O455" s="171">
        <v>492.9</v>
      </c>
      <c r="P455" s="171">
        <v>538.40000000000009</v>
      </c>
      <c r="Q455" s="171">
        <v>559.6</v>
      </c>
      <c r="R455" s="171">
        <v>585.5</v>
      </c>
      <c r="S455" s="171">
        <v>603.09999999999991</v>
      </c>
      <c r="T455" s="171">
        <v>632.20000000000005</v>
      </c>
      <c r="U455" s="171">
        <v>624.5</v>
      </c>
      <c r="V455" s="171">
        <v>613.5</v>
      </c>
      <c r="W455" s="171">
        <v>610.70000000000005</v>
      </c>
      <c r="X455" s="171">
        <v>636.1</v>
      </c>
      <c r="Y455" s="171">
        <v>631.4</v>
      </c>
      <c r="Z455" s="171">
        <v>676.2</v>
      </c>
      <c r="AA455" s="171">
        <v>696.19999999999993</v>
      </c>
      <c r="AB455" s="171">
        <v>704.10000000000014</v>
      </c>
      <c r="AC455" s="171">
        <v>730</v>
      </c>
      <c r="AD455" s="171">
        <v>755.2</v>
      </c>
      <c r="AE455" s="171">
        <v>766.9000000000002</v>
      </c>
      <c r="AF455" s="171">
        <v>791.69999999999982</v>
      </c>
      <c r="AG455" s="171">
        <v>810.99999999999977</v>
      </c>
      <c r="AH455" s="171">
        <v>849.09999999999991</v>
      </c>
      <c r="AI455" s="171">
        <v>878.00000000000011</v>
      </c>
      <c r="AJ455" s="171">
        <v>905.19999999999982</v>
      </c>
      <c r="AK455" s="171">
        <v>898.9</v>
      </c>
      <c r="AL455" s="171">
        <v>854.40000000000009</v>
      </c>
      <c r="AM455" s="171">
        <v>843.9000000000002</v>
      </c>
      <c r="AN455" s="171">
        <v>822.9000000000002</v>
      </c>
      <c r="AO455" s="171">
        <v>785.29999999999984</v>
      </c>
      <c r="AP455" s="171">
        <v>747.5</v>
      </c>
      <c r="AQ455" s="171">
        <v>751.1</v>
      </c>
      <c r="AR455" s="171">
        <v>772.2</v>
      </c>
      <c r="AS455" s="171">
        <v>782.7</v>
      </c>
      <c r="AT455" s="171">
        <v>805.09999999999991</v>
      </c>
      <c r="AU455" s="171">
        <v>822.9</v>
      </c>
      <c r="AV455" s="171">
        <v>840</v>
      </c>
      <c r="AW455" s="171">
        <v>806.2</v>
      </c>
    </row>
    <row r="456" spans="3:49" x14ac:dyDescent="0.2">
      <c r="C456" s="19" t="s">
        <v>23</v>
      </c>
      <c r="D456" s="19" t="s">
        <v>46</v>
      </c>
      <c r="E456" s="19" t="s">
        <v>46</v>
      </c>
      <c r="F456" s="16" t="s">
        <v>254</v>
      </c>
      <c r="G456" s="19" t="s">
        <v>131</v>
      </c>
      <c r="H456" s="19" t="s">
        <v>130</v>
      </c>
      <c r="I456" s="171">
        <v>379.8</v>
      </c>
      <c r="J456" s="171">
        <v>373.20000000000005</v>
      </c>
      <c r="K456" s="171">
        <v>370.9</v>
      </c>
      <c r="L456" s="171">
        <v>369.2</v>
      </c>
      <c r="M456" s="171">
        <v>360.2</v>
      </c>
      <c r="N456" s="171">
        <v>383.29999999999995</v>
      </c>
      <c r="O456" s="171">
        <v>351</v>
      </c>
      <c r="P456" s="171">
        <v>351</v>
      </c>
      <c r="Q456" s="171">
        <v>363.1</v>
      </c>
      <c r="R456" s="171">
        <v>383.1</v>
      </c>
      <c r="S456" s="171">
        <v>400.8</v>
      </c>
      <c r="T456" s="171">
        <v>406</v>
      </c>
      <c r="U456" s="171">
        <v>397.29999999999995</v>
      </c>
      <c r="V456" s="171">
        <v>391.3</v>
      </c>
      <c r="W456" s="171">
        <v>386.9</v>
      </c>
      <c r="X456" s="171">
        <v>406</v>
      </c>
      <c r="Y456" s="171">
        <v>403.1</v>
      </c>
      <c r="Z456" s="171">
        <v>435.5</v>
      </c>
      <c r="AA456" s="171">
        <v>461.29999999999995</v>
      </c>
      <c r="AB456" s="171">
        <v>461</v>
      </c>
      <c r="AC456" s="171">
        <v>478.79999999999995</v>
      </c>
      <c r="AD456" s="171">
        <v>503.50000000000011</v>
      </c>
      <c r="AE456" s="171">
        <v>526.1</v>
      </c>
      <c r="AF456" s="171">
        <v>546</v>
      </c>
      <c r="AG456" s="171">
        <v>572.39999999999986</v>
      </c>
      <c r="AH456" s="171">
        <v>607.80000000000007</v>
      </c>
      <c r="AI456" s="171">
        <v>639.90000000000009</v>
      </c>
      <c r="AJ456" s="171">
        <v>676.09999999999991</v>
      </c>
      <c r="AK456" s="171">
        <v>682</v>
      </c>
      <c r="AL456" s="171">
        <v>632.6</v>
      </c>
      <c r="AM456" s="171">
        <v>620.9</v>
      </c>
      <c r="AN456" s="171">
        <v>595.30000000000007</v>
      </c>
      <c r="AO456" s="171">
        <v>557.6</v>
      </c>
      <c r="AP456" s="171">
        <v>531.5</v>
      </c>
      <c r="AQ456" s="171">
        <v>531.20000000000005</v>
      </c>
      <c r="AR456" s="171">
        <v>545.60000000000014</v>
      </c>
      <c r="AS456" s="171">
        <v>561.1</v>
      </c>
      <c r="AT456" s="171">
        <v>577.6</v>
      </c>
      <c r="AU456" s="171">
        <v>590.29999999999995</v>
      </c>
      <c r="AV456" s="171">
        <v>605.10000000000014</v>
      </c>
      <c r="AW456" s="171">
        <v>586.20000000000005</v>
      </c>
    </row>
    <row r="457" spans="3:49" x14ac:dyDescent="0.2">
      <c r="C457" s="19" t="s">
        <v>24</v>
      </c>
      <c r="D457" s="19" t="s">
        <v>46</v>
      </c>
      <c r="E457" s="19" t="s">
        <v>46</v>
      </c>
      <c r="F457" s="16" t="s">
        <v>254</v>
      </c>
      <c r="G457" s="19" t="s">
        <v>131</v>
      </c>
      <c r="H457" s="19" t="s">
        <v>130</v>
      </c>
      <c r="I457" s="171">
        <v>1712.6999999999998</v>
      </c>
      <c r="J457" s="171">
        <v>1644.5000000000002</v>
      </c>
      <c r="K457" s="171">
        <v>1570</v>
      </c>
      <c r="L457" s="171">
        <v>1551</v>
      </c>
      <c r="M457" s="171">
        <v>1534.5</v>
      </c>
      <c r="N457" s="171">
        <v>1478.7999999999997</v>
      </c>
      <c r="O457" s="171">
        <v>1608.2000000000003</v>
      </c>
      <c r="P457" s="171">
        <v>1740.3</v>
      </c>
      <c r="Q457" s="171">
        <v>1823.7</v>
      </c>
      <c r="R457" s="171">
        <v>1930.4</v>
      </c>
      <c r="S457" s="171">
        <v>2041.6000000000004</v>
      </c>
      <c r="T457" s="171">
        <v>2098.1999999999998</v>
      </c>
      <c r="U457" s="171">
        <v>2048.2000000000003</v>
      </c>
      <c r="V457" s="171">
        <v>1978.1</v>
      </c>
      <c r="W457" s="171">
        <v>1986.1</v>
      </c>
      <c r="X457" s="171">
        <v>2012.9</v>
      </c>
      <c r="Y457" s="171">
        <v>2090.4</v>
      </c>
      <c r="Z457" s="171">
        <v>2175.6999999999998</v>
      </c>
      <c r="AA457" s="171">
        <v>2290.1</v>
      </c>
      <c r="AB457" s="171">
        <v>2432.6</v>
      </c>
      <c r="AC457" s="171">
        <v>2565.7999999999993</v>
      </c>
      <c r="AD457" s="171">
        <v>2645.3</v>
      </c>
      <c r="AE457" s="171">
        <v>2694.6</v>
      </c>
      <c r="AF457" s="171">
        <v>2797.2999999999997</v>
      </c>
      <c r="AG457" s="171">
        <v>2907.4000000000005</v>
      </c>
      <c r="AH457" s="171">
        <v>3035.8999999999996</v>
      </c>
      <c r="AI457" s="171">
        <v>3174.3999999999996</v>
      </c>
      <c r="AJ457" s="171">
        <v>3282.5000000000005</v>
      </c>
      <c r="AK457" s="171">
        <v>3284.7</v>
      </c>
      <c r="AL457" s="171">
        <v>3084.0999999999995</v>
      </c>
      <c r="AM457" s="171">
        <v>3042.5</v>
      </c>
      <c r="AN457" s="171">
        <v>2959.4999999999995</v>
      </c>
      <c r="AO457" s="171">
        <v>2811.7999999999997</v>
      </c>
      <c r="AP457" s="171">
        <v>2709.9</v>
      </c>
      <c r="AQ457" s="171">
        <v>2730.8</v>
      </c>
      <c r="AR457" s="171">
        <v>2822.2000000000003</v>
      </c>
      <c r="AS457" s="171">
        <v>2894.5</v>
      </c>
      <c r="AT457" s="171">
        <v>3004.7000000000003</v>
      </c>
      <c r="AU457" s="171">
        <v>3085.7</v>
      </c>
      <c r="AV457" s="171">
        <v>3190.9</v>
      </c>
      <c r="AW457" s="171">
        <v>3057.2</v>
      </c>
    </row>
    <row r="458" spans="3:49" x14ac:dyDescent="0.2">
      <c r="C458" s="19" t="s">
        <v>25</v>
      </c>
      <c r="D458" s="19" t="s">
        <v>46</v>
      </c>
      <c r="E458" s="19" t="s">
        <v>46</v>
      </c>
      <c r="F458" s="16" t="s">
        <v>254</v>
      </c>
      <c r="G458" s="19" t="s">
        <v>131</v>
      </c>
      <c r="H458" s="19" t="s">
        <v>130</v>
      </c>
      <c r="I458" s="171">
        <v>1022.9000000000001</v>
      </c>
      <c r="J458" s="171">
        <v>999.5</v>
      </c>
      <c r="K458" s="171">
        <v>967.7</v>
      </c>
      <c r="L458" s="171">
        <v>977.90000000000009</v>
      </c>
      <c r="M458" s="171">
        <v>948.5</v>
      </c>
      <c r="N458" s="171">
        <v>935</v>
      </c>
      <c r="O458" s="171">
        <v>935.10000000000014</v>
      </c>
      <c r="P458" s="171">
        <v>998</v>
      </c>
      <c r="Q458" s="171">
        <v>1033.0999999999999</v>
      </c>
      <c r="R458" s="171">
        <v>1114.6000000000001</v>
      </c>
      <c r="S458" s="171">
        <v>1159.0999999999999</v>
      </c>
      <c r="T458" s="171">
        <v>1178.6999999999998</v>
      </c>
      <c r="U458" s="171">
        <v>1144.7</v>
      </c>
      <c r="V458" s="171">
        <v>1103.3000000000002</v>
      </c>
      <c r="W458" s="171">
        <v>1109.7</v>
      </c>
      <c r="X458" s="171">
        <v>1156.1999999999998</v>
      </c>
      <c r="Y458" s="171">
        <v>1167.9000000000001</v>
      </c>
      <c r="Z458" s="171">
        <v>1233.8</v>
      </c>
      <c r="AA458" s="171">
        <v>1286.2</v>
      </c>
      <c r="AB458" s="171">
        <v>1351.2999999999997</v>
      </c>
      <c r="AC458" s="171">
        <v>1426</v>
      </c>
      <c r="AD458" s="171">
        <v>1461.6999999999998</v>
      </c>
      <c r="AE458" s="171">
        <v>1526</v>
      </c>
      <c r="AF458" s="171">
        <v>1589.5000000000005</v>
      </c>
      <c r="AG458" s="171">
        <v>1660.1999999999998</v>
      </c>
      <c r="AH458" s="171">
        <v>1728.4000000000003</v>
      </c>
      <c r="AI458" s="171">
        <v>1812.5</v>
      </c>
      <c r="AJ458" s="171">
        <v>1876.5999999999997</v>
      </c>
      <c r="AK458" s="171">
        <v>1856.5</v>
      </c>
      <c r="AL458" s="171">
        <v>1678.1</v>
      </c>
      <c r="AM458" s="171">
        <v>1630.2000000000003</v>
      </c>
      <c r="AN458" s="171">
        <v>1572.8999999999996</v>
      </c>
      <c r="AO458" s="171">
        <v>1493.4999999999998</v>
      </c>
      <c r="AP458" s="171">
        <v>1450.7</v>
      </c>
      <c r="AQ458" s="171">
        <v>1477.1999999999998</v>
      </c>
      <c r="AR458" s="171">
        <v>1527.8</v>
      </c>
      <c r="AS458" s="171">
        <v>1571.9</v>
      </c>
      <c r="AT458" s="171">
        <v>1615.5</v>
      </c>
      <c r="AU458" s="171">
        <v>1655.5</v>
      </c>
      <c r="AV458" s="171">
        <v>1712.8000000000002</v>
      </c>
      <c r="AW458" s="171">
        <v>1630.7</v>
      </c>
    </row>
    <row r="459" spans="3:49" x14ac:dyDescent="0.2">
      <c r="C459" s="19" t="s">
        <v>26</v>
      </c>
      <c r="D459" s="19" t="s">
        <v>46</v>
      </c>
      <c r="E459" s="19" t="s">
        <v>46</v>
      </c>
      <c r="F459" s="16" t="s">
        <v>254</v>
      </c>
      <c r="G459" s="19" t="s">
        <v>131</v>
      </c>
      <c r="H459" s="19" t="s">
        <v>130</v>
      </c>
      <c r="I459" s="171">
        <v>188.9</v>
      </c>
      <c r="J459" s="171">
        <v>176.5</v>
      </c>
      <c r="K459" s="171">
        <v>173.8</v>
      </c>
      <c r="L459" s="171">
        <v>180.1</v>
      </c>
      <c r="M459" s="171">
        <v>175.2</v>
      </c>
      <c r="N459" s="171">
        <v>182.10000000000002</v>
      </c>
      <c r="O459" s="171">
        <v>186.9</v>
      </c>
      <c r="P459" s="171">
        <v>195.5</v>
      </c>
      <c r="Q459" s="171">
        <v>207.6</v>
      </c>
      <c r="R459" s="171">
        <v>220.5</v>
      </c>
      <c r="S459" s="171">
        <v>230.5</v>
      </c>
      <c r="T459" s="171">
        <v>230.4</v>
      </c>
      <c r="U459" s="171">
        <v>233.4</v>
      </c>
      <c r="V459" s="171">
        <v>226.99999999999997</v>
      </c>
      <c r="W459" s="171">
        <v>225.6</v>
      </c>
      <c r="X459" s="171">
        <v>233.7</v>
      </c>
      <c r="Y459" s="171">
        <v>224.5</v>
      </c>
      <c r="Z459" s="171">
        <v>231.89999999999998</v>
      </c>
      <c r="AA459" s="171">
        <v>239.6</v>
      </c>
      <c r="AB459" s="171">
        <v>251.1</v>
      </c>
      <c r="AC459" s="171">
        <v>256.89999999999998</v>
      </c>
      <c r="AD459" s="171">
        <v>263.09999999999997</v>
      </c>
      <c r="AE459" s="171">
        <v>269.8</v>
      </c>
      <c r="AF459" s="171">
        <v>280.59999999999991</v>
      </c>
      <c r="AG459" s="171">
        <v>290.7</v>
      </c>
      <c r="AH459" s="171">
        <v>303.3</v>
      </c>
      <c r="AI459" s="171">
        <v>312.3</v>
      </c>
      <c r="AJ459" s="171">
        <v>322.5</v>
      </c>
      <c r="AK459" s="171">
        <v>325.20000000000005</v>
      </c>
      <c r="AL459" s="171">
        <v>304.89999999999998</v>
      </c>
      <c r="AM459" s="171">
        <v>302.7</v>
      </c>
      <c r="AN459" s="171">
        <v>292.50000000000006</v>
      </c>
      <c r="AO459" s="171">
        <v>276.8</v>
      </c>
      <c r="AP459" s="171">
        <v>271.29999999999995</v>
      </c>
      <c r="AQ459" s="171">
        <v>272.8</v>
      </c>
      <c r="AR459" s="171">
        <v>280.3</v>
      </c>
      <c r="AS459" s="171">
        <v>287</v>
      </c>
      <c r="AT459" s="171">
        <v>298.3</v>
      </c>
      <c r="AU459" s="171">
        <v>305.10000000000002</v>
      </c>
      <c r="AV459" s="171">
        <v>312.60000000000002</v>
      </c>
      <c r="AW459" s="171">
        <v>300.20000000000005</v>
      </c>
    </row>
    <row r="460" spans="3:49" x14ac:dyDescent="0.2">
      <c r="C460" s="19" t="s">
        <v>27</v>
      </c>
      <c r="D460" s="19" t="s">
        <v>46</v>
      </c>
      <c r="E460" s="19" t="s">
        <v>46</v>
      </c>
      <c r="F460" s="16" t="s">
        <v>254</v>
      </c>
      <c r="G460" s="19" t="s">
        <v>131</v>
      </c>
      <c r="H460" s="19" t="s">
        <v>130</v>
      </c>
      <c r="I460" s="171">
        <v>611.40000000000009</v>
      </c>
      <c r="J460" s="171">
        <v>607.1</v>
      </c>
      <c r="K460" s="171">
        <v>610.5</v>
      </c>
      <c r="L460" s="171">
        <v>582.9</v>
      </c>
      <c r="M460" s="171">
        <v>585.39999999999986</v>
      </c>
      <c r="N460" s="171">
        <v>566.29999999999995</v>
      </c>
      <c r="O460" s="171">
        <v>550.6</v>
      </c>
      <c r="P460" s="171">
        <v>569.5</v>
      </c>
      <c r="Q460" s="171">
        <v>600.5</v>
      </c>
      <c r="R460" s="171">
        <v>635.5</v>
      </c>
      <c r="S460" s="171">
        <v>673.7</v>
      </c>
      <c r="T460" s="171">
        <v>679.39999999999986</v>
      </c>
      <c r="U460" s="171">
        <v>661.3</v>
      </c>
      <c r="V460" s="171">
        <v>640.5</v>
      </c>
      <c r="W460" s="171">
        <v>639.90000000000009</v>
      </c>
      <c r="X460" s="171">
        <v>660.60000000000014</v>
      </c>
      <c r="Y460" s="171">
        <v>647.6</v>
      </c>
      <c r="Z460" s="171">
        <v>688.6</v>
      </c>
      <c r="AA460" s="171">
        <v>717.7</v>
      </c>
      <c r="AB460" s="171">
        <v>738.7</v>
      </c>
      <c r="AC460" s="171">
        <v>780.5</v>
      </c>
      <c r="AD460" s="171">
        <v>799.8</v>
      </c>
      <c r="AE460" s="171">
        <v>817.8</v>
      </c>
      <c r="AF460" s="171">
        <v>845.30000000000018</v>
      </c>
      <c r="AG460" s="171">
        <v>869.3</v>
      </c>
      <c r="AH460" s="171">
        <v>902.49999999999989</v>
      </c>
      <c r="AI460" s="171">
        <v>944.70000000000016</v>
      </c>
      <c r="AJ460" s="171">
        <v>989.6</v>
      </c>
      <c r="AK460" s="171">
        <v>991.2</v>
      </c>
      <c r="AL460" s="171">
        <v>931.39999999999986</v>
      </c>
      <c r="AM460" s="171">
        <v>913.8</v>
      </c>
      <c r="AN460" s="171">
        <v>886.2</v>
      </c>
      <c r="AO460" s="171">
        <v>839.00000000000011</v>
      </c>
      <c r="AP460" s="171">
        <v>811.70000000000016</v>
      </c>
      <c r="AQ460" s="171">
        <v>813.40000000000009</v>
      </c>
      <c r="AR460" s="171">
        <v>835.8</v>
      </c>
      <c r="AS460" s="171">
        <v>847.69999999999993</v>
      </c>
      <c r="AT460" s="171">
        <v>864</v>
      </c>
      <c r="AU460" s="171">
        <v>880.49999999999989</v>
      </c>
      <c r="AV460" s="171">
        <v>903.8</v>
      </c>
      <c r="AW460" s="171">
        <v>870.09999999999991</v>
      </c>
    </row>
    <row r="461" spans="3:49" x14ac:dyDescent="0.2">
      <c r="C461" s="19" t="s">
        <v>28</v>
      </c>
      <c r="D461" s="19" t="s">
        <v>46</v>
      </c>
      <c r="E461" s="19" t="s">
        <v>46</v>
      </c>
      <c r="F461" s="16" t="s">
        <v>254</v>
      </c>
      <c r="G461" s="19" t="s">
        <v>131</v>
      </c>
      <c r="H461" s="19" t="s">
        <v>130</v>
      </c>
      <c r="I461" s="171">
        <v>1397.3</v>
      </c>
      <c r="J461" s="171">
        <v>1359.4</v>
      </c>
      <c r="K461" s="171">
        <v>1409.5</v>
      </c>
      <c r="L461" s="171">
        <v>1434.4</v>
      </c>
      <c r="M461" s="171">
        <v>1348.8000000000002</v>
      </c>
      <c r="N461" s="171">
        <v>1339.4</v>
      </c>
      <c r="O461" s="171">
        <v>1469.5</v>
      </c>
      <c r="P461" s="171">
        <v>1534.3999999999999</v>
      </c>
      <c r="Q461" s="171">
        <v>1565.6</v>
      </c>
      <c r="R461" s="171">
        <v>1655.1</v>
      </c>
      <c r="S461" s="171">
        <v>1754.3000000000002</v>
      </c>
      <c r="T461" s="171">
        <v>1815.8000000000002</v>
      </c>
      <c r="U461" s="171">
        <v>1815.7</v>
      </c>
      <c r="V461" s="171">
        <v>1795.7</v>
      </c>
      <c r="W461" s="171">
        <v>1773.7000000000003</v>
      </c>
      <c r="X461" s="171">
        <v>1778.6</v>
      </c>
      <c r="Y461" s="171">
        <v>1799.1999999999998</v>
      </c>
      <c r="Z461" s="171">
        <v>1886.7</v>
      </c>
      <c r="AA461" s="171">
        <v>2003.8</v>
      </c>
      <c r="AB461" s="171">
        <v>2163.8000000000002</v>
      </c>
      <c r="AC461" s="171">
        <v>2311.1999999999998</v>
      </c>
      <c r="AD461" s="171">
        <v>2416.0999999999995</v>
      </c>
      <c r="AE461" s="171">
        <v>2493.3999999999996</v>
      </c>
      <c r="AF461" s="171">
        <v>2574.3000000000002</v>
      </c>
      <c r="AG461" s="171">
        <v>2693.8</v>
      </c>
      <c r="AH461" s="171">
        <v>2822.0999999999995</v>
      </c>
      <c r="AI461" s="171">
        <v>2971</v>
      </c>
      <c r="AJ461" s="171">
        <v>3047.6</v>
      </c>
      <c r="AK461" s="171">
        <v>3109.3</v>
      </c>
      <c r="AL461" s="171">
        <v>2980.9</v>
      </c>
      <c r="AM461" s="171">
        <v>2935.1</v>
      </c>
      <c r="AN461" s="171">
        <v>2897.6</v>
      </c>
      <c r="AO461" s="171">
        <v>2788.1</v>
      </c>
      <c r="AP461" s="171">
        <v>2739.1000000000004</v>
      </c>
      <c r="AQ461" s="171">
        <v>2780.6999999999994</v>
      </c>
      <c r="AR461" s="171">
        <v>2881.1000000000004</v>
      </c>
      <c r="AS461" s="171">
        <v>2927.1</v>
      </c>
      <c r="AT461" s="171">
        <v>3018.4</v>
      </c>
      <c r="AU461" s="171">
        <v>3096.9</v>
      </c>
      <c r="AV461" s="171">
        <v>3211.4999999999995</v>
      </c>
      <c r="AW461" s="171">
        <v>3103.7</v>
      </c>
    </row>
    <row r="462" spans="3:49" x14ac:dyDescent="0.2">
      <c r="C462" s="19" t="s">
        <v>29</v>
      </c>
      <c r="D462" s="19" t="s">
        <v>46</v>
      </c>
      <c r="E462" s="19" t="s">
        <v>46</v>
      </c>
      <c r="F462" s="16" t="s">
        <v>254</v>
      </c>
      <c r="G462" s="19" t="s">
        <v>131</v>
      </c>
      <c r="H462" s="19" t="s">
        <v>130</v>
      </c>
      <c r="I462" s="171">
        <v>228.39999999999998</v>
      </c>
      <c r="J462" s="171">
        <v>225.2</v>
      </c>
      <c r="K462" s="171">
        <v>223.39999999999998</v>
      </c>
      <c r="L462" s="171">
        <v>213</v>
      </c>
      <c r="M462" s="171">
        <v>228.9</v>
      </c>
      <c r="N462" s="171">
        <v>235.79999999999998</v>
      </c>
      <c r="O462" s="171">
        <v>236.6</v>
      </c>
      <c r="P462" s="171">
        <v>236.4</v>
      </c>
      <c r="Q462" s="171">
        <v>254.2</v>
      </c>
      <c r="R462" s="171">
        <v>270.60000000000002</v>
      </c>
      <c r="S462" s="171">
        <v>289</v>
      </c>
      <c r="T462" s="171">
        <v>292</v>
      </c>
      <c r="U462" s="171">
        <v>284.10000000000002</v>
      </c>
      <c r="V462" s="171">
        <v>274.70000000000005</v>
      </c>
      <c r="W462" s="171">
        <v>276.5</v>
      </c>
      <c r="X462" s="171">
        <v>277.39999999999998</v>
      </c>
      <c r="Y462" s="171">
        <v>278.10000000000002</v>
      </c>
      <c r="Z462" s="171">
        <v>309.10000000000002</v>
      </c>
      <c r="AA462" s="171">
        <v>331.5</v>
      </c>
      <c r="AB462" s="171">
        <v>351</v>
      </c>
      <c r="AC462" s="171">
        <v>368.6</v>
      </c>
      <c r="AD462" s="171">
        <v>388.00000000000006</v>
      </c>
      <c r="AE462" s="171">
        <v>411.29999999999995</v>
      </c>
      <c r="AF462" s="171">
        <v>434.8</v>
      </c>
      <c r="AG462" s="171">
        <v>461.99999999999989</v>
      </c>
      <c r="AH462" s="171">
        <v>483.00000000000006</v>
      </c>
      <c r="AI462" s="171">
        <v>511.00000000000006</v>
      </c>
      <c r="AJ462" s="171">
        <v>542.79999999999995</v>
      </c>
      <c r="AK462" s="171">
        <v>545.40000000000009</v>
      </c>
      <c r="AL462" s="171">
        <v>508.2999999999999</v>
      </c>
      <c r="AM462" s="171">
        <v>509.3</v>
      </c>
      <c r="AN462" s="171">
        <v>489.30000000000007</v>
      </c>
      <c r="AO462" s="171">
        <v>465.09999999999991</v>
      </c>
      <c r="AP462" s="171">
        <v>456.3</v>
      </c>
      <c r="AQ462" s="171">
        <v>464.40000000000003</v>
      </c>
      <c r="AR462" s="171">
        <v>478.99999999999994</v>
      </c>
      <c r="AS462" s="171">
        <v>498.80000000000007</v>
      </c>
      <c r="AT462" s="171">
        <v>518</v>
      </c>
      <c r="AU462" s="171">
        <v>525.90000000000009</v>
      </c>
      <c r="AV462" s="171">
        <v>539.20000000000005</v>
      </c>
      <c r="AW462" s="171">
        <v>516.20000000000005</v>
      </c>
    </row>
    <row r="463" spans="3:49" x14ac:dyDescent="0.2">
      <c r="C463" s="19" t="s">
        <v>30</v>
      </c>
      <c r="D463" s="19" t="s">
        <v>46</v>
      </c>
      <c r="E463" s="19" t="s">
        <v>46</v>
      </c>
      <c r="F463" s="16" t="s">
        <v>254</v>
      </c>
      <c r="G463" s="19" t="s">
        <v>131</v>
      </c>
      <c r="H463" s="19" t="s">
        <v>130</v>
      </c>
      <c r="I463" s="171">
        <v>138.5</v>
      </c>
      <c r="J463" s="171">
        <v>134.30000000000001</v>
      </c>
      <c r="K463" s="171">
        <v>135.5</v>
      </c>
      <c r="L463" s="171">
        <v>128.5</v>
      </c>
      <c r="M463" s="171">
        <v>125.10000000000001</v>
      </c>
      <c r="N463" s="171">
        <v>128</v>
      </c>
      <c r="O463" s="171">
        <v>137.5</v>
      </c>
      <c r="P463" s="171">
        <v>147.5</v>
      </c>
      <c r="Q463" s="171">
        <v>153.80000000000001</v>
      </c>
      <c r="R463" s="171">
        <v>166.10000000000002</v>
      </c>
      <c r="S463" s="171">
        <v>173</v>
      </c>
      <c r="T463" s="171">
        <v>181.10000000000002</v>
      </c>
      <c r="U463" s="171">
        <v>173.8</v>
      </c>
      <c r="V463" s="171">
        <v>165.60000000000002</v>
      </c>
      <c r="W463" s="171">
        <v>167.20000000000002</v>
      </c>
      <c r="X463" s="171">
        <v>174.79999999999998</v>
      </c>
      <c r="Y463" s="171">
        <v>176.5</v>
      </c>
      <c r="Z463" s="171">
        <v>194.2</v>
      </c>
      <c r="AA463" s="171">
        <v>209.7</v>
      </c>
      <c r="AB463" s="171">
        <v>223.1</v>
      </c>
      <c r="AC463" s="171">
        <v>237.59999999999997</v>
      </c>
      <c r="AD463" s="171">
        <v>243.40000000000006</v>
      </c>
      <c r="AE463" s="171">
        <v>248</v>
      </c>
      <c r="AF463" s="171">
        <v>253.00000000000003</v>
      </c>
      <c r="AG463" s="171">
        <v>256.39999999999998</v>
      </c>
      <c r="AH463" s="171">
        <v>264.90000000000003</v>
      </c>
      <c r="AI463" s="171">
        <v>270</v>
      </c>
      <c r="AJ463" s="171">
        <v>279.3</v>
      </c>
      <c r="AK463" s="171">
        <v>279.3</v>
      </c>
      <c r="AL463" s="171">
        <v>259.89999999999998</v>
      </c>
      <c r="AM463" s="171">
        <v>257.59999999999997</v>
      </c>
      <c r="AN463" s="171">
        <v>253.00000000000006</v>
      </c>
      <c r="AO463" s="171">
        <v>239.59999999999994</v>
      </c>
      <c r="AP463" s="171">
        <v>232.89999999999998</v>
      </c>
      <c r="AQ463" s="171">
        <v>235</v>
      </c>
      <c r="AR463" s="171">
        <v>242.2</v>
      </c>
      <c r="AS463" s="171">
        <v>248.20000000000002</v>
      </c>
      <c r="AT463" s="171">
        <v>256.40000000000003</v>
      </c>
      <c r="AU463" s="171">
        <v>263.2</v>
      </c>
      <c r="AV463" s="171">
        <v>271.5</v>
      </c>
      <c r="AW463" s="171">
        <v>260</v>
      </c>
    </row>
    <row r="464" spans="3:49" x14ac:dyDescent="0.2">
      <c r="C464" s="19" t="s">
        <v>31</v>
      </c>
      <c r="D464" s="19" t="s">
        <v>46</v>
      </c>
      <c r="E464" s="19" t="s">
        <v>46</v>
      </c>
      <c r="F464" s="16" t="s">
        <v>254</v>
      </c>
      <c r="G464" s="19" t="s">
        <v>131</v>
      </c>
      <c r="H464" s="19" t="s">
        <v>130</v>
      </c>
      <c r="I464" s="171">
        <v>706.8</v>
      </c>
      <c r="J464" s="171">
        <v>690.8</v>
      </c>
      <c r="K464" s="171">
        <v>685.30000000000007</v>
      </c>
      <c r="L464" s="171">
        <v>666.2</v>
      </c>
      <c r="M464" s="171">
        <v>646.40000000000009</v>
      </c>
      <c r="N464" s="171">
        <v>629.59999999999991</v>
      </c>
      <c r="O464" s="171">
        <v>633.90000000000009</v>
      </c>
      <c r="P464" s="171">
        <v>607</v>
      </c>
      <c r="Q464" s="171">
        <v>620.40000000000009</v>
      </c>
      <c r="R464" s="171">
        <v>648.79999999999995</v>
      </c>
      <c r="S464" s="171">
        <v>676.69999999999993</v>
      </c>
      <c r="T464" s="171">
        <v>681.3</v>
      </c>
      <c r="U464" s="171">
        <v>653.6</v>
      </c>
      <c r="V464" s="171">
        <v>634.70000000000005</v>
      </c>
      <c r="W464" s="171">
        <v>620.70000000000005</v>
      </c>
      <c r="X464" s="171">
        <v>638.29999999999995</v>
      </c>
      <c r="Y464" s="171">
        <v>646.29999999999995</v>
      </c>
      <c r="Z464" s="171">
        <v>680.7</v>
      </c>
      <c r="AA464" s="171">
        <v>715.5</v>
      </c>
      <c r="AB464" s="171">
        <v>752</v>
      </c>
      <c r="AC464" s="171">
        <v>784.59999999999991</v>
      </c>
      <c r="AD464" s="171">
        <v>815.99999999999989</v>
      </c>
      <c r="AE464" s="171">
        <v>840.29999999999984</v>
      </c>
      <c r="AF464" s="171">
        <v>868.39999999999986</v>
      </c>
      <c r="AG464" s="171">
        <v>877</v>
      </c>
      <c r="AH464" s="171">
        <v>908.39999999999986</v>
      </c>
      <c r="AI464" s="171">
        <v>935.39999999999986</v>
      </c>
      <c r="AJ464" s="171">
        <v>958.7</v>
      </c>
      <c r="AK464" s="171">
        <v>972.40000000000009</v>
      </c>
      <c r="AL464" s="171">
        <v>918.00000000000011</v>
      </c>
      <c r="AM464" s="171">
        <v>911.30000000000007</v>
      </c>
      <c r="AN464" s="171">
        <v>884.2</v>
      </c>
      <c r="AO464" s="171">
        <v>854.59999999999968</v>
      </c>
      <c r="AP464" s="171">
        <v>825.2</v>
      </c>
      <c r="AQ464" s="171">
        <v>826.79999999999984</v>
      </c>
      <c r="AR464" s="171">
        <v>850.7</v>
      </c>
      <c r="AS464" s="171">
        <v>871.1</v>
      </c>
      <c r="AT464" s="171">
        <v>890.4</v>
      </c>
      <c r="AU464" s="171">
        <v>906.09999999999991</v>
      </c>
      <c r="AV464" s="171">
        <v>928</v>
      </c>
      <c r="AW464" s="171">
        <v>894.2</v>
      </c>
    </row>
    <row r="465" spans="3:49" x14ac:dyDescent="0.2">
      <c r="C465" s="19" t="s">
        <v>32</v>
      </c>
      <c r="D465" s="19" t="s">
        <v>46</v>
      </c>
      <c r="E465" s="19" t="s">
        <v>46</v>
      </c>
      <c r="F465" s="16" t="s">
        <v>254</v>
      </c>
      <c r="G465" s="19" t="s">
        <v>131</v>
      </c>
      <c r="H465" s="19" t="s">
        <v>130</v>
      </c>
      <c r="I465" s="171">
        <v>75</v>
      </c>
      <c r="J465" s="171">
        <v>66.3</v>
      </c>
      <c r="K465" s="171">
        <v>69.699999999999989</v>
      </c>
      <c r="L465" s="171">
        <v>69.900000000000006</v>
      </c>
      <c r="M465" s="171">
        <v>66.8</v>
      </c>
      <c r="N465" s="171">
        <v>66.800000000000011</v>
      </c>
      <c r="O465" s="171">
        <v>71.099999999999994</v>
      </c>
      <c r="P465" s="171">
        <v>75.900000000000006</v>
      </c>
      <c r="Q465" s="171">
        <v>79.400000000000006</v>
      </c>
      <c r="R465" s="171">
        <v>83.5</v>
      </c>
      <c r="S465" s="171">
        <v>86.2</v>
      </c>
      <c r="T465" s="171">
        <v>89.5</v>
      </c>
      <c r="U465" s="171">
        <v>83.5</v>
      </c>
      <c r="V465" s="171">
        <v>81.8</v>
      </c>
      <c r="W465" s="171">
        <v>80.699999999999989</v>
      </c>
      <c r="X465" s="171">
        <v>81.199999999999989</v>
      </c>
      <c r="Y465" s="171">
        <v>80.400000000000006</v>
      </c>
      <c r="Z465" s="171">
        <v>88.6</v>
      </c>
      <c r="AA465" s="171">
        <v>92.5</v>
      </c>
      <c r="AB465" s="171">
        <v>96.8</v>
      </c>
      <c r="AC465" s="171">
        <v>101.20000000000002</v>
      </c>
      <c r="AD465" s="171">
        <v>102.60000000000001</v>
      </c>
      <c r="AE465" s="171">
        <v>106.50000000000001</v>
      </c>
      <c r="AF465" s="171">
        <v>108.9</v>
      </c>
      <c r="AG465" s="171">
        <v>113.39999999999998</v>
      </c>
      <c r="AH465" s="171">
        <v>114.50000000000001</v>
      </c>
      <c r="AI465" s="171">
        <v>119.69999999999999</v>
      </c>
      <c r="AJ465" s="171">
        <v>122.5</v>
      </c>
      <c r="AK465" s="171">
        <v>122.39999999999999</v>
      </c>
      <c r="AL465" s="171">
        <v>115.19999999999999</v>
      </c>
      <c r="AM465" s="171">
        <v>115</v>
      </c>
      <c r="AN465" s="171">
        <v>112.79999999999998</v>
      </c>
      <c r="AO465" s="171">
        <v>107.29999999999998</v>
      </c>
      <c r="AP465" s="171">
        <v>103.30000000000001</v>
      </c>
      <c r="AQ465" s="171">
        <v>105.20000000000002</v>
      </c>
      <c r="AR465" s="171">
        <v>107.9</v>
      </c>
      <c r="AS465" s="171">
        <v>109.20000000000002</v>
      </c>
      <c r="AT465" s="171">
        <v>111.70000000000002</v>
      </c>
      <c r="AU465" s="171">
        <v>114.39999999999999</v>
      </c>
      <c r="AV465" s="171">
        <v>118.10000000000001</v>
      </c>
      <c r="AW465" s="171">
        <v>112</v>
      </c>
    </row>
    <row r="466" spans="3:49" x14ac:dyDescent="0.2">
      <c r="C466" s="19" t="s">
        <v>33</v>
      </c>
      <c r="D466" s="19" t="s">
        <v>46</v>
      </c>
      <c r="E466" s="19" t="s">
        <v>46</v>
      </c>
      <c r="F466" s="16" t="s">
        <v>254</v>
      </c>
      <c r="G466" s="19" t="s">
        <v>131</v>
      </c>
      <c r="H466" s="19" t="s">
        <v>130</v>
      </c>
      <c r="I466" s="171">
        <v>9550.5</v>
      </c>
      <c r="J466" s="171">
        <v>9282.7999999999993</v>
      </c>
      <c r="K466" s="171">
        <v>9240.8000000000011</v>
      </c>
      <c r="L466" s="171">
        <v>9181.4000000000015</v>
      </c>
      <c r="M466" s="171">
        <v>8902.1999999999989</v>
      </c>
      <c r="N466" s="171">
        <v>8858.2000000000007</v>
      </c>
      <c r="O466" s="171">
        <v>9162.6</v>
      </c>
      <c r="P466" s="171">
        <v>9627.4999999999982</v>
      </c>
      <c r="Q466" s="171">
        <v>10043.299999999999</v>
      </c>
      <c r="R466" s="171">
        <v>10609.800000000001</v>
      </c>
      <c r="S466" s="171">
        <v>11128.699999999999</v>
      </c>
      <c r="T466" s="171">
        <v>11378.699999999999</v>
      </c>
      <c r="U466" s="171">
        <v>11140.2</v>
      </c>
      <c r="V466" s="171">
        <v>10837.7</v>
      </c>
      <c r="W466" s="171">
        <v>10802.1</v>
      </c>
      <c r="X466" s="171">
        <v>11059.7</v>
      </c>
      <c r="Y466" s="171">
        <v>11257.900000000001</v>
      </c>
      <c r="Z466" s="171">
        <v>11868.800000000001</v>
      </c>
      <c r="AA466" s="171">
        <v>12453.4</v>
      </c>
      <c r="AB466" s="171">
        <v>13126.4</v>
      </c>
      <c r="AC466" s="171">
        <v>13861.499999999998</v>
      </c>
      <c r="AD466" s="171">
        <v>14361.300000000001</v>
      </c>
      <c r="AE466" s="171">
        <v>14773.799999999997</v>
      </c>
      <c r="AF466" s="171">
        <v>15348.299999999997</v>
      </c>
      <c r="AG466" s="171">
        <v>15946.099999999997</v>
      </c>
      <c r="AH466" s="171">
        <v>16694.399999999998</v>
      </c>
      <c r="AI466" s="171">
        <v>17482.2</v>
      </c>
      <c r="AJ466" s="171">
        <v>18124.900000000001</v>
      </c>
      <c r="AK466" s="171">
        <v>18166.7</v>
      </c>
      <c r="AL466" s="171">
        <v>17025.2</v>
      </c>
      <c r="AM466" s="171">
        <v>16741</v>
      </c>
      <c r="AN466" s="171">
        <v>16304.900000000001</v>
      </c>
      <c r="AO466" s="171">
        <v>15519.099999999999</v>
      </c>
      <c r="AP466" s="171">
        <v>15055</v>
      </c>
      <c r="AQ466" s="171">
        <v>15227.599999999997</v>
      </c>
      <c r="AR466" s="171">
        <v>15697.800000000003</v>
      </c>
      <c r="AS466" s="171">
        <v>16052.699999999997</v>
      </c>
      <c r="AT466" s="171">
        <v>16570.5</v>
      </c>
      <c r="AU466" s="171">
        <v>16992.7</v>
      </c>
      <c r="AV466" s="171">
        <v>17527.7</v>
      </c>
      <c r="AW466" s="171">
        <v>16781.3</v>
      </c>
    </row>
    <row r="467" spans="3:49" x14ac:dyDescent="0.2">
      <c r="C467" s="19" t="s">
        <v>34</v>
      </c>
      <c r="D467" s="19" t="s">
        <v>46</v>
      </c>
      <c r="E467" s="19" t="s">
        <v>46</v>
      </c>
      <c r="F467" s="16" t="s">
        <v>254</v>
      </c>
      <c r="G467" s="19" t="s">
        <v>131</v>
      </c>
      <c r="H467" s="19" t="s">
        <v>130</v>
      </c>
      <c r="I467" s="171">
        <v>7.5</v>
      </c>
      <c r="J467" s="171">
        <v>8.4</v>
      </c>
      <c r="K467" s="171">
        <v>7.9</v>
      </c>
      <c r="L467" s="171">
        <v>8.4</v>
      </c>
      <c r="M467" s="171">
        <v>8.6999999999999993</v>
      </c>
      <c r="N467" s="171">
        <v>10.9</v>
      </c>
      <c r="O467" s="171">
        <v>10</v>
      </c>
      <c r="P467" s="171">
        <v>9.5</v>
      </c>
      <c r="Q467" s="171">
        <v>10.5</v>
      </c>
      <c r="R467" s="171">
        <v>10.5</v>
      </c>
      <c r="S467" s="171">
        <v>10.5</v>
      </c>
      <c r="T467" s="171">
        <v>10.6</v>
      </c>
      <c r="U467" s="171">
        <v>10.5</v>
      </c>
      <c r="V467" s="171">
        <v>11.1</v>
      </c>
      <c r="W467" s="171">
        <v>11.2</v>
      </c>
      <c r="X467" s="171">
        <v>12</v>
      </c>
      <c r="Y467" s="171">
        <v>11.7</v>
      </c>
      <c r="Z467" s="171">
        <v>11.1</v>
      </c>
      <c r="AA467" s="171">
        <v>10.3</v>
      </c>
      <c r="AB467" s="171">
        <v>9.6</v>
      </c>
      <c r="AC467" s="171">
        <v>9.9000000000032742</v>
      </c>
      <c r="AD467" s="171">
        <v>9.6000000000003638</v>
      </c>
      <c r="AE467" s="171">
        <v>9.2000000000025466</v>
      </c>
      <c r="AF467" s="171">
        <v>7.8000000000010914</v>
      </c>
      <c r="AG467" s="171">
        <v>8.8000000000047294</v>
      </c>
      <c r="AH467" s="171">
        <v>9.6000000000021828</v>
      </c>
      <c r="AI467" s="171">
        <v>10.499999999996362</v>
      </c>
      <c r="AJ467" s="171">
        <v>9.8999999999978172</v>
      </c>
      <c r="AK467" s="171">
        <v>10.19999999999709</v>
      </c>
      <c r="AL467" s="171">
        <v>10</v>
      </c>
      <c r="AM467" s="171">
        <v>10.099999999998545</v>
      </c>
      <c r="AN467" s="171">
        <v>12</v>
      </c>
      <c r="AO467" s="171">
        <v>11.700000000000728</v>
      </c>
      <c r="AP467" s="171">
        <v>11.800000000001091</v>
      </c>
      <c r="AQ467" s="171">
        <v>11.700000000002547</v>
      </c>
      <c r="AR467" s="171">
        <v>11.69999999999709</v>
      </c>
      <c r="AS467" s="171">
        <v>11.600000000002183</v>
      </c>
      <c r="AT467" s="171">
        <v>11.100000000000364</v>
      </c>
      <c r="AU467" s="171">
        <v>11.399999999999636</v>
      </c>
      <c r="AV467" s="171">
        <v>11.199999999998909</v>
      </c>
      <c r="AW467" s="171">
        <v>10.700000000000728</v>
      </c>
    </row>
    <row r="468" spans="3:49" ht="12" thickBot="1" x14ac:dyDescent="0.25">
      <c r="C468" s="161" t="s">
        <v>35</v>
      </c>
      <c r="D468" s="161" t="s">
        <v>46</v>
      </c>
      <c r="E468" s="161" t="s">
        <v>46</v>
      </c>
      <c r="F468" s="162" t="s">
        <v>254</v>
      </c>
      <c r="G468" s="161" t="s">
        <v>131</v>
      </c>
      <c r="H468" s="161" t="s">
        <v>130</v>
      </c>
      <c r="I468" s="172">
        <v>9558</v>
      </c>
      <c r="J468" s="172">
        <v>9291.2000000000007</v>
      </c>
      <c r="K468" s="172">
        <v>9248.7000000000007</v>
      </c>
      <c r="L468" s="172">
        <v>9189.7999999999993</v>
      </c>
      <c r="M468" s="172">
        <v>8910.8999999999978</v>
      </c>
      <c r="N468" s="172">
        <v>8869.1</v>
      </c>
      <c r="O468" s="172">
        <v>9172.6</v>
      </c>
      <c r="P468" s="172">
        <v>9636.9999999999982</v>
      </c>
      <c r="Q468" s="172">
        <v>10053.799999999999</v>
      </c>
      <c r="R468" s="172">
        <v>10620.300000000001</v>
      </c>
      <c r="S468" s="172">
        <v>11139.199999999999</v>
      </c>
      <c r="T468" s="172">
        <v>11389.3</v>
      </c>
      <c r="U468" s="172">
        <v>11150.7</v>
      </c>
      <c r="V468" s="172">
        <v>10848.800000000001</v>
      </c>
      <c r="W468" s="172">
        <v>10813.3</v>
      </c>
      <c r="X468" s="172">
        <v>11071.7</v>
      </c>
      <c r="Y468" s="172">
        <v>11269.600000000002</v>
      </c>
      <c r="Z468" s="172">
        <v>11879.900000000001</v>
      </c>
      <c r="AA468" s="172">
        <v>12463.7</v>
      </c>
      <c r="AB468" s="172">
        <v>13136</v>
      </c>
      <c r="AC468" s="172">
        <v>13871.400000000001</v>
      </c>
      <c r="AD468" s="172">
        <v>14370.900000000001</v>
      </c>
      <c r="AE468" s="172">
        <v>14783</v>
      </c>
      <c r="AF468" s="172">
        <v>15356.099999999999</v>
      </c>
      <c r="AG468" s="172">
        <v>15954.900000000001</v>
      </c>
      <c r="AH468" s="172">
        <v>16704</v>
      </c>
      <c r="AI468" s="172">
        <v>17492.699999999997</v>
      </c>
      <c r="AJ468" s="172">
        <v>18134.8</v>
      </c>
      <c r="AK468" s="172">
        <v>18176.899999999998</v>
      </c>
      <c r="AL468" s="172">
        <v>17035.2</v>
      </c>
      <c r="AM468" s="172">
        <v>16751.099999999999</v>
      </c>
      <c r="AN468" s="172">
        <v>16316.900000000001</v>
      </c>
      <c r="AO468" s="172">
        <v>15530.8</v>
      </c>
      <c r="AP468" s="172">
        <v>15066.800000000001</v>
      </c>
      <c r="AQ468" s="172">
        <v>15239.3</v>
      </c>
      <c r="AR468" s="172">
        <v>15709.5</v>
      </c>
      <c r="AS468" s="172">
        <v>16064.3</v>
      </c>
      <c r="AT468" s="172">
        <v>16581.599999999999</v>
      </c>
      <c r="AU468" s="172">
        <v>17004.100000000002</v>
      </c>
      <c r="AV468" s="172">
        <v>17538.899999999998</v>
      </c>
      <c r="AW468" s="172">
        <v>16792</v>
      </c>
    </row>
  </sheetData>
  <pageMargins left="0.7" right="0.7" top="0.75" bottom="0.75" header="0.3" footer="0.3"/>
  <pageSetup paperSize="9" orientation="portrait" verticalDpi="300" r:id="rId1"/>
  <ignoredErrors>
    <ignoredError sqref="D29:D68" twoDigitTextYear="1"/>
    <ignoredError sqref="AR8"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BM470"/>
  <sheetViews>
    <sheetView zoomScaleNormal="100" workbookViewId="0">
      <pane xSplit="8" ySplit="8" topLeftCell="I9" activePane="bottomRight" state="frozen"/>
      <selection activeCell="C26" sqref="C26"/>
      <selection pane="topRight" activeCell="C26" sqref="C26"/>
      <selection pane="bottomLeft" activeCell="C26" sqref="C26"/>
      <selection pane="bottomRight" activeCell="I9" sqref="I9"/>
    </sheetView>
  </sheetViews>
  <sheetFormatPr baseColWidth="10" defaultRowHeight="11.25" x14ac:dyDescent="0.2"/>
  <cols>
    <col min="1" max="1" width="4.1640625" customWidth="1"/>
    <col min="2" max="2" width="4.33203125" customWidth="1"/>
    <col min="6" max="6" width="40.6640625" customWidth="1"/>
  </cols>
  <sheetData>
    <row r="4" spans="3:65" ht="20.25" x14ac:dyDescent="0.35">
      <c r="C4" s="325" t="s">
        <v>317</v>
      </c>
    </row>
    <row r="5" spans="3:65" x14ac:dyDescent="0.2">
      <c r="C5" s="189" t="s">
        <v>133</v>
      </c>
    </row>
    <row r="6" spans="3:65" x14ac:dyDescent="0.2">
      <c r="C6" s="158"/>
      <c r="I6" s="7"/>
    </row>
    <row r="8" spans="3:65" ht="21.75" x14ac:dyDescent="0.2">
      <c r="C8" s="283" t="s">
        <v>0</v>
      </c>
      <c r="D8" s="284" t="s">
        <v>1</v>
      </c>
      <c r="E8" s="284" t="s">
        <v>2</v>
      </c>
      <c r="F8" s="284" t="s">
        <v>3</v>
      </c>
      <c r="G8" s="285" t="s">
        <v>4</v>
      </c>
      <c r="H8" s="285" t="s">
        <v>5</v>
      </c>
      <c r="I8" s="289">
        <v>1964</v>
      </c>
      <c r="J8" s="289">
        <v>1965</v>
      </c>
      <c r="K8" s="289">
        <v>1966</v>
      </c>
      <c r="L8" s="289">
        <v>1967</v>
      </c>
      <c r="M8" s="289">
        <v>1968</v>
      </c>
      <c r="N8" s="289">
        <v>1969</v>
      </c>
      <c r="O8" s="289">
        <v>1970</v>
      </c>
      <c r="P8" s="289">
        <v>1971</v>
      </c>
      <c r="Q8" s="289">
        <v>1972</v>
      </c>
      <c r="R8" s="289">
        <v>1973</v>
      </c>
      <c r="S8" s="289">
        <v>1974</v>
      </c>
      <c r="T8" s="289">
        <v>1975</v>
      </c>
      <c r="U8" s="289">
        <v>1976</v>
      </c>
      <c r="V8" s="289">
        <v>1977</v>
      </c>
      <c r="W8" s="289">
        <v>1978</v>
      </c>
      <c r="X8" s="289">
        <v>1979</v>
      </c>
      <c r="Y8" s="289">
        <v>1980</v>
      </c>
      <c r="Z8" s="289">
        <v>1981</v>
      </c>
      <c r="AA8" s="289">
        <v>1982</v>
      </c>
      <c r="AB8" s="289">
        <v>1983</v>
      </c>
      <c r="AC8" s="289">
        <v>1984</v>
      </c>
      <c r="AD8" s="289">
        <v>1985</v>
      </c>
      <c r="AE8" s="289">
        <v>1986</v>
      </c>
      <c r="AF8" s="289">
        <v>1987</v>
      </c>
      <c r="AG8" s="289">
        <v>1988</v>
      </c>
      <c r="AH8" s="289">
        <v>1989</v>
      </c>
      <c r="AI8" s="289">
        <v>1990</v>
      </c>
      <c r="AJ8" s="289">
        <v>1991</v>
      </c>
      <c r="AK8" s="289">
        <v>1992</v>
      </c>
      <c r="AL8" s="289">
        <v>1993</v>
      </c>
      <c r="AM8" s="289">
        <v>1994</v>
      </c>
      <c r="AN8" s="289">
        <v>1995</v>
      </c>
      <c r="AO8" s="289">
        <v>1996</v>
      </c>
      <c r="AP8" s="289">
        <v>1997</v>
      </c>
      <c r="AQ8" s="289">
        <v>1998</v>
      </c>
      <c r="AR8" s="289">
        <v>1999</v>
      </c>
      <c r="AS8" s="290">
        <v>2000</v>
      </c>
      <c r="AT8" s="290">
        <v>2001</v>
      </c>
      <c r="AU8" s="290">
        <v>2002</v>
      </c>
      <c r="AV8" s="290">
        <v>2003</v>
      </c>
      <c r="AW8" s="290">
        <v>2004</v>
      </c>
      <c r="AX8" s="290" t="s">
        <v>54</v>
      </c>
      <c r="AY8" s="290">
        <v>2006</v>
      </c>
      <c r="AZ8" s="290" t="s">
        <v>56</v>
      </c>
      <c r="BA8" s="290">
        <v>2008</v>
      </c>
      <c r="BB8" s="290">
        <v>2009</v>
      </c>
      <c r="BC8" s="282">
        <v>2010</v>
      </c>
      <c r="BD8" s="282">
        <v>2011</v>
      </c>
      <c r="BE8" s="282">
        <v>2012</v>
      </c>
      <c r="BF8" s="282">
        <v>2013</v>
      </c>
      <c r="BG8" s="282">
        <v>2014</v>
      </c>
      <c r="BH8" s="288" t="s">
        <v>259</v>
      </c>
      <c r="BI8" s="282">
        <v>2016</v>
      </c>
      <c r="BJ8" s="282">
        <v>2017</v>
      </c>
      <c r="BK8" s="282">
        <v>2018</v>
      </c>
      <c r="BL8" s="282" t="s">
        <v>325</v>
      </c>
      <c r="BM8" s="282" t="s">
        <v>326</v>
      </c>
    </row>
    <row r="9" spans="3:65" x14ac:dyDescent="0.2">
      <c r="C9" s="19" t="s">
        <v>11</v>
      </c>
      <c r="D9" s="19" t="s">
        <v>12</v>
      </c>
      <c r="E9" s="19" t="s">
        <v>13</v>
      </c>
      <c r="F9" s="16" t="s">
        <v>14</v>
      </c>
      <c r="G9" s="19" t="s">
        <v>134</v>
      </c>
      <c r="H9" s="19" t="s">
        <v>16</v>
      </c>
      <c r="I9" s="146">
        <v>23871</v>
      </c>
      <c r="J9" s="146">
        <v>30794</v>
      </c>
      <c r="K9" s="146">
        <v>27981</v>
      </c>
      <c r="L9" s="146">
        <v>34102</v>
      </c>
      <c r="M9" s="146">
        <v>45115</v>
      </c>
      <c r="N9" s="146">
        <v>42253</v>
      </c>
      <c r="O9" s="146">
        <v>44266</v>
      </c>
      <c r="P9" s="146">
        <v>65783</v>
      </c>
      <c r="Q9" s="146">
        <v>62533</v>
      </c>
      <c r="R9" s="146">
        <v>50763</v>
      </c>
      <c r="S9" s="146">
        <v>80828</v>
      </c>
      <c r="T9" s="146">
        <v>95074</v>
      </c>
      <c r="U9" s="146">
        <v>96694</v>
      </c>
      <c r="V9" s="146">
        <v>116564</v>
      </c>
      <c r="W9" s="146">
        <v>137662</v>
      </c>
      <c r="X9" s="146">
        <v>157099</v>
      </c>
      <c r="Y9" s="146">
        <v>181463</v>
      </c>
      <c r="Z9" s="146">
        <v>192735</v>
      </c>
      <c r="AA9" s="146">
        <v>252474</v>
      </c>
      <c r="AB9" s="146">
        <v>342026</v>
      </c>
      <c r="AC9" s="146">
        <v>295318</v>
      </c>
      <c r="AD9" s="146">
        <v>234186</v>
      </c>
      <c r="AE9" s="146">
        <v>369260</v>
      </c>
      <c r="AF9" s="146">
        <v>381795</v>
      </c>
      <c r="AG9" s="146">
        <v>393699</v>
      </c>
      <c r="AH9" s="146">
        <v>421885</v>
      </c>
      <c r="AI9" s="146">
        <v>480274</v>
      </c>
      <c r="AJ9" s="146">
        <v>463813</v>
      </c>
      <c r="AK9" s="146">
        <v>413529</v>
      </c>
      <c r="AL9" s="146">
        <v>377883</v>
      </c>
      <c r="AM9" s="146">
        <v>419458</v>
      </c>
      <c r="AN9" s="146">
        <v>404676</v>
      </c>
      <c r="AO9" s="146">
        <v>540841</v>
      </c>
      <c r="AP9" s="146">
        <v>586465</v>
      </c>
      <c r="AQ9" s="146">
        <v>666290</v>
      </c>
      <c r="AR9" s="146">
        <v>743802</v>
      </c>
      <c r="AS9" s="146">
        <v>708419</v>
      </c>
      <c r="AT9" s="146">
        <v>683335</v>
      </c>
      <c r="AU9" s="146">
        <v>719554</v>
      </c>
      <c r="AV9" s="146">
        <v>784077</v>
      </c>
      <c r="AW9" s="146">
        <v>848189</v>
      </c>
      <c r="AX9" s="146">
        <v>946383</v>
      </c>
      <c r="AY9" s="146">
        <v>764413</v>
      </c>
      <c r="AZ9" s="146">
        <v>834261</v>
      </c>
      <c r="BA9" s="146">
        <v>1066230</v>
      </c>
      <c r="BB9" s="146">
        <v>1042974</v>
      </c>
      <c r="BC9" s="146">
        <v>1020689</v>
      </c>
      <c r="BD9" s="146">
        <v>954753</v>
      </c>
      <c r="BE9" s="146">
        <v>897121</v>
      </c>
      <c r="BF9" s="146">
        <v>831381</v>
      </c>
      <c r="BG9" s="146">
        <v>781360</v>
      </c>
      <c r="BH9" s="146">
        <v>931266</v>
      </c>
      <c r="BI9" s="146">
        <v>1146533</v>
      </c>
      <c r="BJ9" s="146">
        <v>1386668</v>
      </c>
      <c r="BK9" s="146">
        <v>1426249</v>
      </c>
      <c r="BL9" s="146">
        <v>1660689</v>
      </c>
    </row>
    <row r="10" spans="3:65" x14ac:dyDescent="0.2">
      <c r="C10" s="19" t="s">
        <v>17</v>
      </c>
      <c r="D10" s="19" t="s">
        <v>12</v>
      </c>
      <c r="E10" s="19" t="s">
        <v>13</v>
      </c>
      <c r="F10" s="16" t="s">
        <v>14</v>
      </c>
      <c r="G10" s="19" t="s">
        <v>134</v>
      </c>
      <c r="H10" s="19" t="s">
        <v>16</v>
      </c>
      <c r="I10" s="146">
        <v>9435</v>
      </c>
      <c r="J10" s="146">
        <v>13311</v>
      </c>
      <c r="K10" s="146">
        <v>13455</v>
      </c>
      <c r="L10" s="146">
        <v>15788</v>
      </c>
      <c r="M10" s="146">
        <v>21443</v>
      </c>
      <c r="N10" s="146">
        <v>19167</v>
      </c>
      <c r="O10" s="146">
        <v>18557</v>
      </c>
      <c r="P10" s="146">
        <v>24527</v>
      </c>
      <c r="Q10" s="146">
        <v>20516</v>
      </c>
      <c r="R10" s="146">
        <v>29091</v>
      </c>
      <c r="S10" s="146">
        <v>35752</v>
      </c>
      <c r="T10" s="146">
        <v>40135</v>
      </c>
      <c r="U10" s="146">
        <v>53610</v>
      </c>
      <c r="V10" s="146">
        <v>52824</v>
      </c>
      <c r="W10" s="146">
        <v>68489</v>
      </c>
      <c r="X10" s="146">
        <v>92857</v>
      </c>
      <c r="Y10" s="146">
        <v>119970</v>
      </c>
      <c r="Z10" s="146">
        <v>143273</v>
      </c>
      <c r="AA10" s="146">
        <v>203241</v>
      </c>
      <c r="AB10" s="146">
        <v>208454</v>
      </c>
      <c r="AC10" s="146">
        <v>200109</v>
      </c>
      <c r="AD10" s="146">
        <v>219650</v>
      </c>
      <c r="AE10" s="146">
        <v>179326</v>
      </c>
      <c r="AF10" s="146">
        <v>196498</v>
      </c>
      <c r="AG10" s="146">
        <v>208612</v>
      </c>
      <c r="AH10" s="146">
        <v>222707</v>
      </c>
      <c r="AI10" s="146">
        <v>254033</v>
      </c>
      <c r="AJ10" s="146">
        <v>252563</v>
      </c>
      <c r="AK10" s="146">
        <v>221054</v>
      </c>
      <c r="AL10" s="146">
        <v>214509</v>
      </c>
      <c r="AM10" s="146">
        <v>226572</v>
      </c>
      <c r="AN10" s="146">
        <v>229207</v>
      </c>
      <c r="AO10" s="146">
        <v>293482</v>
      </c>
      <c r="AP10" s="146">
        <v>304911</v>
      </c>
      <c r="AQ10" s="146">
        <v>320860</v>
      </c>
      <c r="AR10" s="146">
        <v>362536</v>
      </c>
      <c r="AS10" s="146">
        <v>363233</v>
      </c>
      <c r="AT10" s="146">
        <v>309950</v>
      </c>
      <c r="AU10" s="146">
        <v>322906</v>
      </c>
      <c r="AV10" s="146">
        <v>354632</v>
      </c>
      <c r="AW10" s="146">
        <v>392460</v>
      </c>
      <c r="AX10" s="146">
        <v>416233</v>
      </c>
      <c r="AY10" s="146">
        <v>288374</v>
      </c>
      <c r="AZ10" s="146">
        <v>324750</v>
      </c>
      <c r="BA10" s="146">
        <v>307934</v>
      </c>
      <c r="BB10" s="146">
        <v>331667</v>
      </c>
      <c r="BC10" s="146">
        <v>324363</v>
      </c>
      <c r="BD10" s="146">
        <v>299342</v>
      </c>
      <c r="BE10" s="146">
        <v>303025</v>
      </c>
      <c r="BF10" s="146">
        <v>284533</v>
      </c>
      <c r="BG10" s="146">
        <v>313884</v>
      </c>
      <c r="BH10" s="146">
        <v>354224</v>
      </c>
      <c r="BI10" s="146">
        <v>466195</v>
      </c>
      <c r="BJ10" s="146">
        <v>471507</v>
      </c>
      <c r="BK10" s="146">
        <v>499711</v>
      </c>
      <c r="BL10" s="146">
        <v>479058</v>
      </c>
    </row>
    <row r="11" spans="3:65" x14ac:dyDescent="0.2">
      <c r="C11" s="19" t="s">
        <v>18</v>
      </c>
      <c r="D11" s="19" t="s">
        <v>12</v>
      </c>
      <c r="E11" s="19" t="s">
        <v>13</v>
      </c>
      <c r="F11" s="16" t="s">
        <v>14</v>
      </c>
      <c r="G11" s="19" t="s">
        <v>134</v>
      </c>
      <c r="H11" s="19" t="s">
        <v>16</v>
      </c>
      <c r="I11" s="146">
        <v>2633</v>
      </c>
      <c r="J11" s="146">
        <v>3695</v>
      </c>
      <c r="K11" s="146">
        <v>3865</v>
      </c>
      <c r="L11" s="146">
        <v>5040</v>
      </c>
      <c r="M11" s="146">
        <v>6635</v>
      </c>
      <c r="N11" s="146">
        <v>5743</v>
      </c>
      <c r="O11" s="146">
        <v>5696</v>
      </c>
      <c r="P11" s="146">
        <v>7323</v>
      </c>
      <c r="Q11" s="146">
        <v>6438</v>
      </c>
      <c r="R11" s="146">
        <v>6985</v>
      </c>
      <c r="S11" s="146">
        <v>10420</v>
      </c>
      <c r="T11" s="146">
        <v>13551</v>
      </c>
      <c r="U11" s="146">
        <v>9973</v>
      </c>
      <c r="V11" s="146">
        <v>12023</v>
      </c>
      <c r="W11" s="146">
        <v>8985</v>
      </c>
      <c r="X11" s="146">
        <v>16359</v>
      </c>
      <c r="Y11" s="146">
        <v>18118</v>
      </c>
      <c r="Z11" s="146">
        <v>19838</v>
      </c>
      <c r="AA11" s="146">
        <v>24710</v>
      </c>
      <c r="AB11" s="146">
        <v>35251</v>
      </c>
      <c r="AC11" s="146">
        <v>44786</v>
      </c>
      <c r="AD11" s="146">
        <v>27806</v>
      </c>
      <c r="AE11" s="146">
        <v>39231</v>
      </c>
      <c r="AF11" s="146">
        <v>43924</v>
      </c>
      <c r="AG11" s="146">
        <v>45915</v>
      </c>
      <c r="AH11" s="146">
        <v>45487</v>
      </c>
      <c r="AI11" s="146">
        <v>52477</v>
      </c>
      <c r="AJ11" s="146">
        <v>50788</v>
      </c>
      <c r="AK11" s="146">
        <v>46769</v>
      </c>
      <c r="AL11" s="146">
        <v>45118</v>
      </c>
      <c r="AM11" s="146">
        <v>48094</v>
      </c>
      <c r="AN11" s="146">
        <v>50185</v>
      </c>
      <c r="AO11" s="146">
        <v>58970</v>
      </c>
      <c r="AP11" s="146">
        <v>64532</v>
      </c>
      <c r="AQ11" s="146">
        <v>73207</v>
      </c>
      <c r="AR11" s="146">
        <v>82843</v>
      </c>
      <c r="AS11" s="146">
        <v>71823</v>
      </c>
      <c r="AT11" s="146">
        <v>64450</v>
      </c>
      <c r="AU11" s="146">
        <v>67915</v>
      </c>
      <c r="AV11" s="146">
        <v>69715</v>
      </c>
      <c r="AW11" s="146">
        <v>72625</v>
      </c>
      <c r="AX11" s="146">
        <v>90553</v>
      </c>
      <c r="AY11" s="146">
        <v>69680</v>
      </c>
      <c r="AZ11" s="146">
        <v>71872</v>
      </c>
      <c r="BA11" s="146">
        <v>57089</v>
      </c>
      <c r="BB11" s="146">
        <v>59628</v>
      </c>
      <c r="BC11" s="146">
        <v>58115</v>
      </c>
      <c r="BD11" s="146">
        <v>61708</v>
      </c>
      <c r="BE11" s="146">
        <v>48905</v>
      </c>
      <c r="BF11" s="146">
        <v>51849</v>
      </c>
      <c r="BG11" s="146">
        <v>77721</v>
      </c>
      <c r="BH11" s="146">
        <v>64623</v>
      </c>
      <c r="BI11" s="146">
        <v>75955</v>
      </c>
      <c r="BJ11" s="146">
        <v>68101</v>
      </c>
      <c r="BK11" s="146">
        <v>77327</v>
      </c>
      <c r="BL11" s="146">
        <v>72896</v>
      </c>
    </row>
    <row r="12" spans="3:65" x14ac:dyDescent="0.2">
      <c r="C12" s="19" t="s">
        <v>19</v>
      </c>
      <c r="D12" s="19" t="s">
        <v>12</v>
      </c>
      <c r="E12" s="19" t="s">
        <v>13</v>
      </c>
      <c r="F12" s="16" t="s">
        <v>14</v>
      </c>
      <c r="G12" s="19" t="s">
        <v>134</v>
      </c>
      <c r="H12" s="19" t="s">
        <v>16</v>
      </c>
      <c r="I12" s="146">
        <v>1451</v>
      </c>
      <c r="J12" s="146">
        <v>2028</v>
      </c>
      <c r="K12" s="146">
        <v>1957</v>
      </c>
      <c r="L12" s="146">
        <v>2367</v>
      </c>
      <c r="M12" s="146">
        <v>3179</v>
      </c>
      <c r="N12" s="146">
        <v>2877</v>
      </c>
      <c r="O12" s="146">
        <v>2762</v>
      </c>
      <c r="P12" s="146">
        <v>4667</v>
      </c>
      <c r="Q12" s="146">
        <v>4175</v>
      </c>
      <c r="R12" s="146">
        <v>2542</v>
      </c>
      <c r="S12" s="146">
        <v>4949</v>
      </c>
      <c r="T12" s="146">
        <v>6412</v>
      </c>
      <c r="U12" s="146">
        <v>7726</v>
      </c>
      <c r="V12" s="146">
        <v>9718</v>
      </c>
      <c r="W12" s="146">
        <v>13468</v>
      </c>
      <c r="X12" s="146">
        <v>13662</v>
      </c>
      <c r="Y12" s="146">
        <v>13410</v>
      </c>
      <c r="Z12" s="146">
        <v>13903</v>
      </c>
      <c r="AA12" s="146">
        <v>16039</v>
      </c>
      <c r="AB12" s="146">
        <v>24714</v>
      </c>
      <c r="AC12" s="146">
        <v>17669</v>
      </c>
      <c r="AD12" s="146">
        <v>12927</v>
      </c>
      <c r="AE12" s="146">
        <v>24432</v>
      </c>
      <c r="AF12" s="146">
        <v>27897</v>
      </c>
      <c r="AG12" s="146">
        <v>28808</v>
      </c>
      <c r="AH12" s="146">
        <v>28649</v>
      </c>
      <c r="AI12" s="146">
        <v>33432</v>
      </c>
      <c r="AJ12" s="146">
        <v>31089</v>
      </c>
      <c r="AK12" s="146">
        <v>26774</v>
      </c>
      <c r="AL12" s="146">
        <v>24962</v>
      </c>
      <c r="AM12" s="146">
        <v>26264</v>
      </c>
      <c r="AN12" s="146">
        <v>26137</v>
      </c>
      <c r="AO12" s="146">
        <v>30613</v>
      </c>
      <c r="AP12" s="146">
        <v>32789</v>
      </c>
      <c r="AQ12" s="146">
        <v>38811</v>
      </c>
      <c r="AR12" s="146">
        <v>42534</v>
      </c>
      <c r="AS12" s="146">
        <v>41297</v>
      </c>
      <c r="AT12" s="146">
        <v>35998</v>
      </c>
      <c r="AU12" s="146">
        <v>38291</v>
      </c>
      <c r="AV12" s="146">
        <v>40244</v>
      </c>
      <c r="AW12" s="146">
        <v>43694</v>
      </c>
      <c r="AX12" s="146">
        <v>52590</v>
      </c>
      <c r="AY12" s="146">
        <v>44094</v>
      </c>
      <c r="AZ12" s="146">
        <v>46150</v>
      </c>
      <c r="BA12" s="146">
        <v>55044</v>
      </c>
      <c r="BB12" s="146">
        <v>49277</v>
      </c>
      <c r="BC12" s="146">
        <v>36132</v>
      </c>
      <c r="BD12" s="146">
        <v>32667</v>
      </c>
      <c r="BE12" s="146">
        <v>34388</v>
      </c>
      <c r="BF12" s="146">
        <v>21761</v>
      </c>
      <c r="BG12" s="146">
        <v>35228</v>
      </c>
      <c r="BH12" s="146">
        <v>26656</v>
      </c>
      <c r="BI12" s="146">
        <v>35993</v>
      </c>
      <c r="BJ12" s="146">
        <v>42174</v>
      </c>
      <c r="BK12" s="146">
        <v>39559</v>
      </c>
      <c r="BL12" s="146">
        <v>47712</v>
      </c>
    </row>
    <row r="13" spans="3:65" x14ac:dyDescent="0.2">
      <c r="C13" s="19" t="s">
        <v>20</v>
      </c>
      <c r="D13" s="19" t="s">
        <v>12</v>
      </c>
      <c r="E13" s="19" t="s">
        <v>13</v>
      </c>
      <c r="F13" s="16" t="s">
        <v>14</v>
      </c>
      <c r="G13" s="19" t="s">
        <v>134</v>
      </c>
      <c r="H13" s="19" t="s">
        <v>16</v>
      </c>
      <c r="I13" s="146">
        <v>7088</v>
      </c>
      <c r="J13" s="146">
        <v>5868</v>
      </c>
      <c r="K13" s="146">
        <v>3715</v>
      </c>
      <c r="L13" s="146">
        <v>3870</v>
      </c>
      <c r="M13" s="146">
        <v>4487</v>
      </c>
      <c r="N13" s="146">
        <v>9648</v>
      </c>
      <c r="O13" s="146">
        <v>12200</v>
      </c>
      <c r="P13" s="146">
        <v>-50</v>
      </c>
      <c r="Q13" s="146">
        <v>2254</v>
      </c>
      <c r="R13" s="146">
        <v>4195</v>
      </c>
      <c r="S13" s="146">
        <v>6049</v>
      </c>
      <c r="T13" s="146">
        <v>10586</v>
      </c>
      <c r="U13" s="146">
        <v>8321</v>
      </c>
      <c r="V13" s="146">
        <v>19925</v>
      </c>
      <c r="W13" s="146">
        <v>27878</v>
      </c>
      <c r="X13" s="146">
        <v>20574</v>
      </c>
      <c r="Y13" s="146">
        <v>21148</v>
      </c>
      <c r="Z13" s="146">
        <v>30281</v>
      </c>
      <c r="AA13" s="146">
        <v>42638</v>
      </c>
      <c r="AB13" s="146">
        <v>44826</v>
      </c>
      <c r="AC13" s="146">
        <v>38480</v>
      </c>
      <c r="AD13" s="146">
        <v>28836</v>
      </c>
      <c r="AE13" s="146">
        <v>46295</v>
      </c>
      <c r="AF13" s="146">
        <v>51063</v>
      </c>
      <c r="AG13" s="146">
        <v>49537</v>
      </c>
      <c r="AH13" s="146">
        <v>59830</v>
      </c>
      <c r="AI13" s="146">
        <v>75794</v>
      </c>
      <c r="AJ13" s="146">
        <v>66742</v>
      </c>
      <c r="AK13" s="146">
        <v>45781</v>
      </c>
      <c r="AL13" s="146">
        <v>37194</v>
      </c>
      <c r="AM13" s="146">
        <v>39045</v>
      </c>
      <c r="AN13" s="146">
        <v>39300</v>
      </c>
      <c r="AO13" s="146">
        <v>50542</v>
      </c>
      <c r="AP13" s="146">
        <v>62509</v>
      </c>
      <c r="AQ13" s="146">
        <v>78835</v>
      </c>
      <c r="AR13" s="146">
        <v>78204</v>
      </c>
      <c r="AS13" s="146">
        <v>64942</v>
      </c>
      <c r="AT13" s="146">
        <v>63776</v>
      </c>
      <c r="AU13" s="146">
        <v>64127</v>
      </c>
      <c r="AV13" s="146">
        <v>71959</v>
      </c>
      <c r="AW13" s="146">
        <v>72443</v>
      </c>
      <c r="AX13" s="146">
        <v>75249</v>
      </c>
      <c r="AY13" s="146">
        <v>66131</v>
      </c>
      <c r="AZ13" s="146">
        <v>67115</v>
      </c>
      <c r="BA13" s="146">
        <v>124808</v>
      </c>
      <c r="BB13" s="146">
        <v>164962</v>
      </c>
      <c r="BC13" s="146">
        <v>177434</v>
      </c>
      <c r="BD13" s="146">
        <v>159034</v>
      </c>
      <c r="BE13" s="146">
        <v>106722</v>
      </c>
      <c r="BF13" s="146">
        <v>93305</v>
      </c>
      <c r="BG13" s="146">
        <v>63453</v>
      </c>
      <c r="BH13" s="146">
        <v>40853</v>
      </c>
      <c r="BI13" s="146">
        <v>102367</v>
      </c>
      <c r="BJ13" s="146">
        <v>78999</v>
      </c>
      <c r="BK13" s="146">
        <v>61917</v>
      </c>
      <c r="BL13" s="146">
        <v>68198</v>
      </c>
    </row>
    <row r="14" spans="3:65" x14ac:dyDescent="0.2">
      <c r="C14" s="19" t="s">
        <v>21</v>
      </c>
      <c r="D14" s="19" t="s">
        <v>12</v>
      </c>
      <c r="E14" s="19" t="s">
        <v>13</v>
      </c>
      <c r="F14" s="16" t="s">
        <v>14</v>
      </c>
      <c r="G14" s="19" t="s">
        <v>134</v>
      </c>
      <c r="H14" s="19" t="s">
        <v>16</v>
      </c>
      <c r="I14" s="146">
        <v>592</v>
      </c>
      <c r="J14" s="146">
        <v>805</v>
      </c>
      <c r="K14" s="146">
        <v>778</v>
      </c>
      <c r="L14" s="146">
        <v>1340</v>
      </c>
      <c r="M14" s="146">
        <v>1654</v>
      </c>
      <c r="N14" s="146">
        <v>1158</v>
      </c>
      <c r="O14" s="146">
        <v>1130</v>
      </c>
      <c r="P14" s="146">
        <v>1469</v>
      </c>
      <c r="Q14" s="146">
        <v>1381</v>
      </c>
      <c r="R14" s="146">
        <v>2085</v>
      </c>
      <c r="S14" s="146">
        <v>2450</v>
      </c>
      <c r="T14" s="146">
        <v>3382</v>
      </c>
      <c r="U14" s="146">
        <v>3503</v>
      </c>
      <c r="V14" s="146">
        <v>2245</v>
      </c>
      <c r="W14" s="146">
        <v>2930</v>
      </c>
      <c r="X14" s="146">
        <v>2436</v>
      </c>
      <c r="Y14" s="146">
        <v>3053</v>
      </c>
      <c r="Z14" s="146">
        <v>4847</v>
      </c>
      <c r="AA14" s="146">
        <v>7270</v>
      </c>
      <c r="AB14" s="146">
        <v>6407</v>
      </c>
      <c r="AC14" s="146">
        <v>7430</v>
      </c>
      <c r="AD14" s="146">
        <v>9789</v>
      </c>
      <c r="AE14" s="146">
        <v>8810</v>
      </c>
      <c r="AF14" s="146">
        <v>9613</v>
      </c>
      <c r="AG14" s="146">
        <v>9815</v>
      </c>
      <c r="AH14" s="146">
        <v>10111</v>
      </c>
      <c r="AI14" s="146">
        <v>11784</v>
      </c>
      <c r="AJ14" s="146">
        <v>11107</v>
      </c>
      <c r="AK14" s="146">
        <v>11204</v>
      </c>
      <c r="AL14" s="146">
        <v>12475</v>
      </c>
      <c r="AM14" s="146">
        <v>14228</v>
      </c>
      <c r="AN14" s="146">
        <v>14571</v>
      </c>
      <c r="AO14" s="146">
        <v>17035</v>
      </c>
      <c r="AP14" s="146">
        <v>19651</v>
      </c>
      <c r="AQ14" s="146">
        <v>24319</v>
      </c>
      <c r="AR14" s="146">
        <v>33863</v>
      </c>
      <c r="AS14" s="146">
        <v>21002</v>
      </c>
      <c r="AT14" s="146">
        <v>21254</v>
      </c>
      <c r="AU14" s="146">
        <v>22203</v>
      </c>
      <c r="AV14" s="146">
        <v>23529</v>
      </c>
      <c r="AW14" s="146">
        <v>25020</v>
      </c>
      <c r="AX14" s="146">
        <v>25933</v>
      </c>
      <c r="AY14" s="146">
        <v>17831</v>
      </c>
      <c r="AZ14" s="146">
        <v>26837</v>
      </c>
      <c r="BA14" s="146">
        <v>38174</v>
      </c>
      <c r="BB14" s="146">
        <v>55471</v>
      </c>
      <c r="BC14" s="146">
        <v>-21974</v>
      </c>
      <c r="BD14" s="146">
        <v>38940</v>
      </c>
      <c r="BE14" s="146">
        <v>36600</v>
      </c>
      <c r="BF14" s="146">
        <v>51211</v>
      </c>
      <c r="BG14" s="146">
        <v>33780</v>
      </c>
      <c r="BH14" s="146">
        <v>40929</v>
      </c>
      <c r="BI14" s="146">
        <v>59258</v>
      </c>
      <c r="BJ14" s="146">
        <v>65864</v>
      </c>
      <c r="BK14" s="146">
        <v>61216</v>
      </c>
      <c r="BL14" s="146">
        <v>64662</v>
      </c>
    </row>
    <row r="15" spans="3:65" x14ac:dyDescent="0.2">
      <c r="C15" s="19" t="s">
        <v>22</v>
      </c>
      <c r="D15" s="19" t="s">
        <v>12</v>
      </c>
      <c r="E15" s="19" t="s">
        <v>13</v>
      </c>
      <c r="F15" s="16" t="s">
        <v>14</v>
      </c>
      <c r="G15" s="19" t="s">
        <v>134</v>
      </c>
      <c r="H15" s="19" t="s">
        <v>16</v>
      </c>
      <c r="I15" s="146">
        <v>6857</v>
      </c>
      <c r="J15" s="146">
        <v>10082</v>
      </c>
      <c r="K15" s="146">
        <v>10730</v>
      </c>
      <c r="L15" s="146">
        <v>12570</v>
      </c>
      <c r="M15" s="146">
        <v>17080</v>
      </c>
      <c r="N15" s="146">
        <v>14868</v>
      </c>
      <c r="O15" s="146">
        <v>13811</v>
      </c>
      <c r="P15" s="146">
        <v>18084</v>
      </c>
      <c r="Q15" s="146">
        <v>14409</v>
      </c>
      <c r="R15" s="146">
        <v>24280</v>
      </c>
      <c r="S15" s="146">
        <v>35910</v>
      </c>
      <c r="T15" s="146">
        <v>40812</v>
      </c>
      <c r="U15" s="146">
        <v>50565</v>
      </c>
      <c r="V15" s="146">
        <v>38657</v>
      </c>
      <c r="W15" s="146">
        <v>47585</v>
      </c>
      <c r="X15" s="146">
        <v>49474</v>
      </c>
      <c r="Y15" s="146">
        <v>65387</v>
      </c>
      <c r="Z15" s="146">
        <v>79862</v>
      </c>
      <c r="AA15" s="146">
        <v>115638</v>
      </c>
      <c r="AB15" s="146">
        <v>174140</v>
      </c>
      <c r="AC15" s="146">
        <v>101593</v>
      </c>
      <c r="AD15" s="146">
        <v>113969</v>
      </c>
      <c r="AE15" s="146">
        <v>121675</v>
      </c>
      <c r="AF15" s="146">
        <v>131210</v>
      </c>
      <c r="AG15" s="146">
        <v>138475</v>
      </c>
      <c r="AH15" s="146">
        <v>145820</v>
      </c>
      <c r="AI15" s="146">
        <v>164762</v>
      </c>
      <c r="AJ15" s="146">
        <v>162272</v>
      </c>
      <c r="AK15" s="146">
        <v>141417</v>
      </c>
      <c r="AL15" s="146">
        <v>136559</v>
      </c>
      <c r="AM15" s="146">
        <v>140933</v>
      </c>
      <c r="AN15" s="146">
        <v>144512</v>
      </c>
      <c r="AO15" s="146">
        <v>184732</v>
      </c>
      <c r="AP15" s="146">
        <v>194388</v>
      </c>
      <c r="AQ15" s="146">
        <v>211889</v>
      </c>
      <c r="AR15" s="146">
        <v>239477</v>
      </c>
      <c r="AS15" s="146">
        <v>242285</v>
      </c>
      <c r="AT15" s="146">
        <v>212836</v>
      </c>
      <c r="AU15" s="146">
        <v>230066</v>
      </c>
      <c r="AV15" s="146">
        <v>237049</v>
      </c>
      <c r="AW15" s="146">
        <v>263060</v>
      </c>
      <c r="AX15" s="146">
        <v>280853</v>
      </c>
      <c r="AY15" s="146">
        <v>247556</v>
      </c>
      <c r="AZ15" s="146">
        <v>278506</v>
      </c>
      <c r="BA15" s="146">
        <v>514103</v>
      </c>
      <c r="BB15" s="146">
        <v>583430</v>
      </c>
      <c r="BC15" s="146">
        <v>562278</v>
      </c>
      <c r="BD15" s="146">
        <v>488994</v>
      </c>
      <c r="BE15" s="146">
        <v>492624</v>
      </c>
      <c r="BF15" s="146">
        <v>461706</v>
      </c>
      <c r="BG15" s="146">
        <v>516588</v>
      </c>
      <c r="BH15" s="146">
        <v>489087</v>
      </c>
      <c r="BI15" s="146">
        <v>632720</v>
      </c>
      <c r="BJ15" s="146">
        <v>702940</v>
      </c>
      <c r="BK15" s="146">
        <v>707898</v>
      </c>
      <c r="BL15" s="146">
        <v>717312</v>
      </c>
    </row>
    <row r="16" spans="3:65" x14ac:dyDescent="0.2">
      <c r="C16" s="19" t="s">
        <v>23</v>
      </c>
      <c r="D16" s="19" t="s">
        <v>12</v>
      </c>
      <c r="E16" s="19" t="s">
        <v>13</v>
      </c>
      <c r="F16" s="16" t="s">
        <v>14</v>
      </c>
      <c r="G16" s="19" t="s">
        <v>134</v>
      </c>
      <c r="H16" s="19" t="s">
        <v>16</v>
      </c>
      <c r="I16" s="146">
        <v>4818</v>
      </c>
      <c r="J16" s="146">
        <v>6726</v>
      </c>
      <c r="K16" s="146">
        <v>6593</v>
      </c>
      <c r="L16" s="146">
        <v>7685</v>
      </c>
      <c r="M16" s="146">
        <v>10458</v>
      </c>
      <c r="N16" s="146">
        <v>9300</v>
      </c>
      <c r="O16" s="146">
        <v>8961</v>
      </c>
      <c r="P16" s="146">
        <v>11883</v>
      </c>
      <c r="Q16" s="146">
        <v>9882</v>
      </c>
      <c r="R16" s="146">
        <v>16858</v>
      </c>
      <c r="S16" s="146">
        <v>19557</v>
      </c>
      <c r="T16" s="146">
        <v>27395</v>
      </c>
      <c r="U16" s="146">
        <v>30148</v>
      </c>
      <c r="V16" s="146">
        <v>22111</v>
      </c>
      <c r="W16" s="146">
        <v>29961</v>
      </c>
      <c r="X16" s="146">
        <v>32035</v>
      </c>
      <c r="Y16" s="146">
        <v>42403</v>
      </c>
      <c r="Z16" s="146">
        <v>52102</v>
      </c>
      <c r="AA16" s="146">
        <v>75284</v>
      </c>
      <c r="AB16" s="146">
        <v>85341</v>
      </c>
      <c r="AC16" s="146">
        <v>104677</v>
      </c>
      <c r="AD16" s="146">
        <v>72759</v>
      </c>
      <c r="AE16" s="146">
        <v>88187</v>
      </c>
      <c r="AF16" s="146">
        <v>95630</v>
      </c>
      <c r="AG16" s="146">
        <v>101255</v>
      </c>
      <c r="AH16" s="146">
        <v>107841</v>
      </c>
      <c r="AI16" s="146">
        <v>122985</v>
      </c>
      <c r="AJ16" s="146">
        <v>121375</v>
      </c>
      <c r="AK16" s="146">
        <v>106245</v>
      </c>
      <c r="AL16" s="146">
        <v>102353</v>
      </c>
      <c r="AM16" s="146">
        <v>108827</v>
      </c>
      <c r="AN16" s="146">
        <v>108197</v>
      </c>
      <c r="AO16" s="146">
        <v>142870</v>
      </c>
      <c r="AP16" s="146">
        <v>146890</v>
      </c>
      <c r="AQ16" s="146">
        <v>164387</v>
      </c>
      <c r="AR16" s="146">
        <v>185525</v>
      </c>
      <c r="AS16" s="146">
        <v>185235</v>
      </c>
      <c r="AT16" s="146">
        <v>182444</v>
      </c>
      <c r="AU16" s="146">
        <v>202641</v>
      </c>
      <c r="AV16" s="146">
        <v>242707</v>
      </c>
      <c r="AW16" s="146">
        <v>267645</v>
      </c>
      <c r="AX16" s="146">
        <v>282093</v>
      </c>
      <c r="AY16" s="146">
        <v>285348</v>
      </c>
      <c r="AZ16" s="146">
        <v>300687</v>
      </c>
      <c r="BA16" s="146">
        <v>489671</v>
      </c>
      <c r="BB16" s="146">
        <v>548055</v>
      </c>
      <c r="BC16" s="146">
        <v>405273</v>
      </c>
      <c r="BD16" s="146">
        <v>510558</v>
      </c>
      <c r="BE16" s="146">
        <v>497692</v>
      </c>
      <c r="BF16" s="146">
        <v>497706</v>
      </c>
      <c r="BG16" s="146">
        <v>534057</v>
      </c>
      <c r="BH16" s="146">
        <v>723957</v>
      </c>
      <c r="BI16" s="146">
        <v>965631</v>
      </c>
      <c r="BJ16" s="146">
        <v>1036617</v>
      </c>
      <c r="BK16" s="146">
        <v>1121643</v>
      </c>
      <c r="BL16" s="146">
        <v>1127887</v>
      </c>
    </row>
    <row r="17" spans="3:64" x14ac:dyDescent="0.2">
      <c r="C17" s="19" t="s">
        <v>24</v>
      </c>
      <c r="D17" s="19" t="s">
        <v>12</v>
      </c>
      <c r="E17" s="19" t="s">
        <v>13</v>
      </c>
      <c r="F17" s="16" t="s">
        <v>14</v>
      </c>
      <c r="G17" s="19" t="s">
        <v>134</v>
      </c>
      <c r="H17" s="19" t="s">
        <v>16</v>
      </c>
      <c r="I17" s="146">
        <v>10309</v>
      </c>
      <c r="J17" s="146">
        <v>14148</v>
      </c>
      <c r="K17" s="146">
        <v>14269</v>
      </c>
      <c r="L17" s="146">
        <v>17644</v>
      </c>
      <c r="M17" s="146">
        <v>23450</v>
      </c>
      <c r="N17" s="146">
        <v>21078</v>
      </c>
      <c r="O17" s="146">
        <v>21209</v>
      </c>
      <c r="P17" s="146">
        <v>32480</v>
      </c>
      <c r="Q17" s="146">
        <v>29680</v>
      </c>
      <c r="R17" s="146">
        <v>29206</v>
      </c>
      <c r="S17" s="146">
        <v>37422</v>
      </c>
      <c r="T17" s="146">
        <v>51492</v>
      </c>
      <c r="U17" s="146">
        <v>51633</v>
      </c>
      <c r="V17" s="146">
        <v>46969</v>
      </c>
      <c r="W17" s="146">
        <v>67567</v>
      </c>
      <c r="X17" s="146">
        <v>65730</v>
      </c>
      <c r="Y17" s="146">
        <v>89710</v>
      </c>
      <c r="Z17" s="146">
        <v>125474</v>
      </c>
      <c r="AA17" s="146">
        <v>192637</v>
      </c>
      <c r="AB17" s="146">
        <v>208148</v>
      </c>
      <c r="AC17" s="146">
        <v>164498</v>
      </c>
      <c r="AD17" s="146">
        <v>162005</v>
      </c>
      <c r="AE17" s="146">
        <v>186859</v>
      </c>
      <c r="AF17" s="146">
        <v>206277</v>
      </c>
      <c r="AG17" s="146">
        <v>215432</v>
      </c>
      <c r="AH17" s="146">
        <v>218367</v>
      </c>
      <c r="AI17" s="146">
        <v>254041</v>
      </c>
      <c r="AJ17" s="146">
        <v>244475</v>
      </c>
      <c r="AK17" s="146">
        <v>216554</v>
      </c>
      <c r="AL17" s="146">
        <v>207712</v>
      </c>
      <c r="AM17" s="146">
        <v>219550</v>
      </c>
      <c r="AN17" s="146">
        <v>215714</v>
      </c>
      <c r="AO17" s="146">
        <v>270228</v>
      </c>
      <c r="AP17" s="146">
        <v>280704</v>
      </c>
      <c r="AQ17" s="146">
        <v>305364</v>
      </c>
      <c r="AR17" s="146">
        <v>339583</v>
      </c>
      <c r="AS17" s="146">
        <v>335551</v>
      </c>
      <c r="AT17" s="146">
        <v>295078</v>
      </c>
      <c r="AU17" s="146">
        <v>347777</v>
      </c>
      <c r="AV17" s="146">
        <v>356210</v>
      </c>
      <c r="AW17" s="146">
        <v>385705</v>
      </c>
      <c r="AX17" s="146">
        <v>402487</v>
      </c>
      <c r="AY17" s="146">
        <v>331488</v>
      </c>
      <c r="AZ17" s="146">
        <v>356435</v>
      </c>
      <c r="BA17" s="146">
        <v>326879</v>
      </c>
      <c r="BB17" s="146">
        <v>364444</v>
      </c>
      <c r="BC17" s="146">
        <v>328090</v>
      </c>
      <c r="BD17" s="146">
        <v>366216</v>
      </c>
      <c r="BE17" s="146">
        <v>317286</v>
      </c>
      <c r="BF17" s="146">
        <v>279797</v>
      </c>
      <c r="BG17" s="146">
        <v>349321</v>
      </c>
      <c r="BH17" s="146">
        <v>361651</v>
      </c>
      <c r="BI17" s="146">
        <v>448456</v>
      </c>
      <c r="BJ17" s="146">
        <v>474859</v>
      </c>
      <c r="BK17" s="146">
        <v>534082</v>
      </c>
      <c r="BL17" s="146">
        <v>508196</v>
      </c>
    </row>
    <row r="18" spans="3:64" x14ac:dyDescent="0.2">
      <c r="C18" s="19" t="s">
        <v>25</v>
      </c>
      <c r="D18" s="19" t="s">
        <v>12</v>
      </c>
      <c r="E18" s="19" t="s">
        <v>13</v>
      </c>
      <c r="F18" s="16" t="s">
        <v>14</v>
      </c>
      <c r="G18" s="19" t="s">
        <v>134</v>
      </c>
      <c r="H18" s="19" t="s">
        <v>16</v>
      </c>
      <c r="I18" s="146">
        <v>7299</v>
      </c>
      <c r="J18" s="146">
        <v>8685</v>
      </c>
      <c r="K18" s="146">
        <v>6097</v>
      </c>
      <c r="L18" s="146">
        <v>7417</v>
      </c>
      <c r="M18" s="146">
        <v>9910</v>
      </c>
      <c r="N18" s="146">
        <v>8239</v>
      </c>
      <c r="O18" s="146">
        <v>7866</v>
      </c>
      <c r="P18" s="146">
        <v>10851</v>
      </c>
      <c r="Q18" s="146">
        <v>9328</v>
      </c>
      <c r="R18" s="146">
        <v>18103</v>
      </c>
      <c r="S18" s="146">
        <v>22128</v>
      </c>
      <c r="T18" s="146">
        <v>27018</v>
      </c>
      <c r="U18" s="146">
        <v>28787</v>
      </c>
      <c r="V18" s="146">
        <v>45592</v>
      </c>
      <c r="W18" s="146">
        <v>50407</v>
      </c>
      <c r="X18" s="146">
        <v>65554</v>
      </c>
      <c r="Y18" s="146">
        <v>80529</v>
      </c>
      <c r="Z18" s="146">
        <v>96659</v>
      </c>
      <c r="AA18" s="146">
        <v>131740</v>
      </c>
      <c r="AB18" s="146">
        <v>157669</v>
      </c>
      <c r="AC18" s="146">
        <v>133054</v>
      </c>
      <c r="AD18" s="146">
        <v>117753</v>
      </c>
      <c r="AE18" s="146">
        <v>132215</v>
      </c>
      <c r="AF18" s="146">
        <v>146480</v>
      </c>
      <c r="AG18" s="146">
        <v>156290</v>
      </c>
      <c r="AH18" s="146">
        <v>165610</v>
      </c>
      <c r="AI18" s="146">
        <v>192307</v>
      </c>
      <c r="AJ18" s="146">
        <v>190042</v>
      </c>
      <c r="AK18" s="146">
        <v>164535</v>
      </c>
      <c r="AL18" s="146">
        <v>159058</v>
      </c>
      <c r="AM18" s="146">
        <v>179812</v>
      </c>
      <c r="AN18" s="146">
        <v>180247</v>
      </c>
      <c r="AO18" s="146">
        <v>227710</v>
      </c>
      <c r="AP18" s="146">
        <v>239855</v>
      </c>
      <c r="AQ18" s="146">
        <v>285513</v>
      </c>
      <c r="AR18" s="146">
        <v>317781</v>
      </c>
      <c r="AS18" s="146">
        <v>300318</v>
      </c>
      <c r="AT18" s="146">
        <v>284313</v>
      </c>
      <c r="AU18" s="146">
        <v>295944</v>
      </c>
      <c r="AV18" s="146">
        <v>327941</v>
      </c>
      <c r="AW18" s="146">
        <v>362483</v>
      </c>
      <c r="AX18" s="146">
        <v>398595</v>
      </c>
      <c r="AY18" s="146">
        <v>347804</v>
      </c>
      <c r="AZ18" s="146">
        <v>377100</v>
      </c>
      <c r="BA18" s="146">
        <v>500764</v>
      </c>
      <c r="BB18" s="146">
        <v>364672</v>
      </c>
      <c r="BC18" s="146">
        <v>324866</v>
      </c>
      <c r="BD18" s="146">
        <v>331549</v>
      </c>
      <c r="BE18" s="146">
        <v>298901</v>
      </c>
      <c r="BF18" s="146">
        <v>316384</v>
      </c>
      <c r="BG18" s="146">
        <v>334418</v>
      </c>
      <c r="BH18" s="146">
        <v>386946</v>
      </c>
      <c r="BI18" s="146">
        <v>472765</v>
      </c>
      <c r="BJ18" s="146">
        <v>479311</v>
      </c>
      <c r="BK18" s="146">
        <v>585330</v>
      </c>
      <c r="BL18" s="146">
        <v>524274</v>
      </c>
    </row>
    <row r="19" spans="3:64" x14ac:dyDescent="0.2">
      <c r="C19" s="19" t="s">
        <v>26</v>
      </c>
      <c r="D19" s="19" t="s">
        <v>12</v>
      </c>
      <c r="E19" s="19" t="s">
        <v>13</v>
      </c>
      <c r="F19" s="16" t="s">
        <v>14</v>
      </c>
      <c r="G19" s="19" t="s">
        <v>134</v>
      </c>
      <c r="H19" s="19" t="s">
        <v>16</v>
      </c>
      <c r="I19" s="146">
        <v>5635</v>
      </c>
      <c r="J19" s="146">
        <v>7724</v>
      </c>
      <c r="K19" s="146">
        <v>7458</v>
      </c>
      <c r="L19" s="146">
        <v>8728</v>
      </c>
      <c r="M19" s="146">
        <v>11871</v>
      </c>
      <c r="N19" s="146">
        <v>10734</v>
      </c>
      <c r="O19" s="146">
        <v>10589</v>
      </c>
      <c r="P19" s="146">
        <v>14105</v>
      </c>
      <c r="Q19" s="146">
        <v>12058</v>
      </c>
      <c r="R19" s="146">
        <v>12524</v>
      </c>
      <c r="S19" s="146">
        <v>13219</v>
      </c>
      <c r="T19" s="146">
        <v>16584</v>
      </c>
      <c r="U19" s="146">
        <v>22512</v>
      </c>
      <c r="V19" s="146">
        <v>19743</v>
      </c>
      <c r="W19" s="146">
        <v>25520</v>
      </c>
      <c r="X19" s="146">
        <v>29054</v>
      </c>
      <c r="Y19" s="146">
        <v>33097</v>
      </c>
      <c r="Z19" s="146">
        <v>35000</v>
      </c>
      <c r="AA19" s="146">
        <v>43520</v>
      </c>
      <c r="AB19" s="146">
        <v>60808</v>
      </c>
      <c r="AC19" s="146">
        <v>47446</v>
      </c>
      <c r="AD19" s="146">
        <v>41497</v>
      </c>
      <c r="AE19" s="146">
        <v>75255</v>
      </c>
      <c r="AF19" s="146">
        <v>79293</v>
      </c>
      <c r="AG19" s="146">
        <v>81793</v>
      </c>
      <c r="AH19" s="146">
        <v>85511</v>
      </c>
      <c r="AI19" s="146">
        <v>95078</v>
      </c>
      <c r="AJ19" s="146">
        <v>92251</v>
      </c>
      <c r="AK19" s="146">
        <v>79367</v>
      </c>
      <c r="AL19" s="146">
        <v>76054</v>
      </c>
      <c r="AM19" s="146">
        <v>84411</v>
      </c>
      <c r="AN19" s="146">
        <v>82609</v>
      </c>
      <c r="AO19" s="146">
        <v>109526</v>
      </c>
      <c r="AP19" s="146">
        <v>114468</v>
      </c>
      <c r="AQ19" s="146">
        <v>127532</v>
      </c>
      <c r="AR19" s="146">
        <v>144720</v>
      </c>
      <c r="AS19" s="146">
        <v>144150</v>
      </c>
      <c r="AT19" s="146">
        <v>119583</v>
      </c>
      <c r="AU19" s="146">
        <v>138454</v>
      </c>
      <c r="AV19" s="146">
        <v>147205</v>
      </c>
      <c r="AW19" s="146">
        <v>163063</v>
      </c>
      <c r="AX19" s="146">
        <v>183483</v>
      </c>
      <c r="AY19" s="146">
        <v>125291</v>
      </c>
      <c r="AZ19" s="146">
        <v>143888</v>
      </c>
      <c r="BA19" s="146">
        <v>159138</v>
      </c>
      <c r="BB19" s="146">
        <v>181777</v>
      </c>
      <c r="BC19" s="146">
        <v>162381</v>
      </c>
      <c r="BD19" s="146">
        <v>150601</v>
      </c>
      <c r="BE19" s="146">
        <v>116933</v>
      </c>
      <c r="BF19" s="146">
        <v>149455</v>
      </c>
      <c r="BG19" s="146">
        <v>204079</v>
      </c>
      <c r="BH19" s="146">
        <v>274344</v>
      </c>
      <c r="BI19" s="146">
        <v>408589</v>
      </c>
      <c r="BJ19" s="146">
        <v>510462</v>
      </c>
      <c r="BK19" s="146">
        <v>483409</v>
      </c>
      <c r="BL19" s="146">
        <v>565896</v>
      </c>
    </row>
    <row r="20" spans="3:64" x14ac:dyDescent="0.2">
      <c r="C20" s="19" t="s">
        <v>27</v>
      </c>
      <c r="D20" s="19" t="s">
        <v>12</v>
      </c>
      <c r="E20" s="19" t="s">
        <v>13</v>
      </c>
      <c r="F20" s="16" t="s">
        <v>14</v>
      </c>
      <c r="G20" s="19" t="s">
        <v>134</v>
      </c>
      <c r="H20" s="19" t="s">
        <v>16</v>
      </c>
      <c r="I20" s="146">
        <v>12490</v>
      </c>
      <c r="J20" s="146">
        <v>15414</v>
      </c>
      <c r="K20" s="146">
        <v>14623</v>
      </c>
      <c r="L20" s="146">
        <v>18519</v>
      </c>
      <c r="M20" s="146">
        <v>21166</v>
      </c>
      <c r="N20" s="146">
        <v>20550</v>
      </c>
      <c r="O20" s="146">
        <v>23882</v>
      </c>
      <c r="P20" s="146">
        <v>27188</v>
      </c>
      <c r="Q20" s="146">
        <v>31533</v>
      </c>
      <c r="R20" s="146">
        <v>19689</v>
      </c>
      <c r="S20" s="146">
        <v>38421</v>
      </c>
      <c r="T20" s="146">
        <v>53896</v>
      </c>
      <c r="U20" s="146">
        <v>49568</v>
      </c>
      <c r="V20" s="146">
        <v>40850</v>
      </c>
      <c r="W20" s="146">
        <v>46570</v>
      </c>
      <c r="X20" s="146">
        <v>60529</v>
      </c>
      <c r="Y20" s="146">
        <v>67101</v>
      </c>
      <c r="Z20" s="146">
        <v>98503</v>
      </c>
      <c r="AA20" s="146">
        <v>141569</v>
      </c>
      <c r="AB20" s="146">
        <v>172420</v>
      </c>
      <c r="AC20" s="146">
        <v>186341</v>
      </c>
      <c r="AD20" s="146">
        <v>192266</v>
      </c>
      <c r="AE20" s="146">
        <v>180457</v>
      </c>
      <c r="AF20" s="146">
        <v>203419</v>
      </c>
      <c r="AG20" s="146">
        <v>208116</v>
      </c>
      <c r="AH20" s="146">
        <v>193906</v>
      </c>
      <c r="AI20" s="146">
        <v>246579</v>
      </c>
      <c r="AJ20" s="146">
        <v>219123</v>
      </c>
      <c r="AK20" s="146">
        <v>197369</v>
      </c>
      <c r="AL20" s="146">
        <v>165884</v>
      </c>
      <c r="AM20" s="146">
        <v>181061</v>
      </c>
      <c r="AN20" s="146">
        <v>197375</v>
      </c>
      <c r="AO20" s="146">
        <v>241625</v>
      </c>
      <c r="AP20" s="146">
        <v>256498</v>
      </c>
      <c r="AQ20" s="146">
        <v>282978</v>
      </c>
      <c r="AR20" s="146">
        <v>286009</v>
      </c>
      <c r="AS20" s="146">
        <v>226028</v>
      </c>
      <c r="AT20" s="146">
        <v>220169</v>
      </c>
      <c r="AU20" s="146">
        <v>245944</v>
      </c>
      <c r="AV20" s="146">
        <v>271066</v>
      </c>
      <c r="AW20" s="146">
        <v>280158</v>
      </c>
      <c r="AX20" s="146">
        <v>352668</v>
      </c>
      <c r="AY20" s="146">
        <v>266679</v>
      </c>
      <c r="AZ20" s="146">
        <v>295954</v>
      </c>
      <c r="BA20" s="146">
        <v>408253</v>
      </c>
      <c r="BB20" s="146">
        <v>470489</v>
      </c>
      <c r="BC20" s="146">
        <v>363932</v>
      </c>
      <c r="BD20" s="146">
        <v>249896</v>
      </c>
      <c r="BE20" s="146">
        <v>340177</v>
      </c>
      <c r="BF20" s="146">
        <v>283310</v>
      </c>
      <c r="BG20" s="146">
        <v>306169</v>
      </c>
      <c r="BH20" s="146">
        <v>321724</v>
      </c>
      <c r="BI20" s="146">
        <v>391571</v>
      </c>
      <c r="BJ20" s="146">
        <v>488039</v>
      </c>
      <c r="BK20" s="146">
        <v>467962</v>
      </c>
      <c r="BL20" s="146">
        <v>472984</v>
      </c>
    </row>
    <row r="21" spans="3:64" x14ac:dyDescent="0.2">
      <c r="C21" s="19" t="s">
        <v>28</v>
      </c>
      <c r="D21" s="19" t="s">
        <v>12</v>
      </c>
      <c r="E21" s="19" t="s">
        <v>13</v>
      </c>
      <c r="F21" s="16" t="s">
        <v>14</v>
      </c>
      <c r="G21" s="19" t="s">
        <v>134</v>
      </c>
      <c r="H21" s="19" t="s">
        <v>16</v>
      </c>
      <c r="I21" s="146">
        <v>2497</v>
      </c>
      <c r="J21" s="146">
        <v>3777</v>
      </c>
      <c r="K21" s="146">
        <v>3767</v>
      </c>
      <c r="L21" s="146">
        <v>4307</v>
      </c>
      <c r="M21" s="146">
        <v>5956</v>
      </c>
      <c r="N21" s="146">
        <v>4925</v>
      </c>
      <c r="O21" s="146">
        <v>4246</v>
      </c>
      <c r="P21" s="146">
        <v>5640</v>
      </c>
      <c r="Q21" s="146">
        <v>4087</v>
      </c>
      <c r="R21" s="146">
        <v>12112</v>
      </c>
      <c r="S21" s="146">
        <v>13332</v>
      </c>
      <c r="T21" s="146">
        <v>18906</v>
      </c>
      <c r="U21" s="146">
        <v>18199</v>
      </c>
      <c r="V21" s="146">
        <v>8614</v>
      </c>
      <c r="W21" s="146">
        <v>10910</v>
      </c>
      <c r="X21" s="146">
        <v>13439</v>
      </c>
      <c r="Y21" s="146">
        <v>14802</v>
      </c>
      <c r="Z21" s="146">
        <v>14986</v>
      </c>
      <c r="AA21" s="146">
        <v>18067</v>
      </c>
      <c r="AB21" s="146">
        <v>48305</v>
      </c>
      <c r="AC21" s="146">
        <v>29147</v>
      </c>
      <c r="AD21" s="146">
        <v>32341</v>
      </c>
      <c r="AE21" s="146">
        <v>42955</v>
      </c>
      <c r="AF21" s="146">
        <v>45642</v>
      </c>
      <c r="AG21" s="146">
        <v>47833</v>
      </c>
      <c r="AH21" s="146">
        <v>50086</v>
      </c>
      <c r="AI21" s="146">
        <v>56178</v>
      </c>
      <c r="AJ21" s="146">
        <v>54814</v>
      </c>
      <c r="AK21" s="146">
        <v>47477</v>
      </c>
      <c r="AL21" s="146">
        <v>45594</v>
      </c>
      <c r="AM21" s="146">
        <v>52030</v>
      </c>
      <c r="AN21" s="146">
        <v>47547</v>
      </c>
      <c r="AO21" s="146">
        <v>63807</v>
      </c>
      <c r="AP21" s="146">
        <v>68098</v>
      </c>
      <c r="AQ21" s="146">
        <v>75015</v>
      </c>
      <c r="AR21" s="146">
        <v>84919</v>
      </c>
      <c r="AS21" s="146">
        <v>85884</v>
      </c>
      <c r="AT21" s="146">
        <v>76525</v>
      </c>
      <c r="AU21" s="146">
        <v>82877</v>
      </c>
      <c r="AV21" s="146">
        <v>81535</v>
      </c>
      <c r="AW21" s="146">
        <v>86413</v>
      </c>
      <c r="AX21" s="146">
        <v>119208</v>
      </c>
      <c r="AY21" s="146">
        <v>84739</v>
      </c>
      <c r="AZ21" s="146">
        <v>90895</v>
      </c>
      <c r="BA21" s="146">
        <v>139072</v>
      </c>
      <c r="BB21" s="146">
        <v>116061</v>
      </c>
      <c r="BC21" s="146">
        <v>46035</v>
      </c>
      <c r="BD21" s="146">
        <v>41744</v>
      </c>
      <c r="BE21" s="146">
        <v>72205</v>
      </c>
      <c r="BF21" s="146">
        <v>79130</v>
      </c>
      <c r="BG21" s="146">
        <v>82379</v>
      </c>
      <c r="BH21" s="146">
        <v>42263</v>
      </c>
      <c r="BI21" s="146">
        <v>40762</v>
      </c>
      <c r="BJ21" s="146">
        <v>40869</v>
      </c>
      <c r="BK21" s="146">
        <v>81348</v>
      </c>
      <c r="BL21" s="146">
        <v>51338</v>
      </c>
    </row>
    <row r="22" spans="3:64" x14ac:dyDescent="0.2">
      <c r="C22" s="19" t="s">
        <v>29</v>
      </c>
      <c r="D22" s="19" t="s">
        <v>12</v>
      </c>
      <c r="E22" s="19" t="s">
        <v>13</v>
      </c>
      <c r="F22" s="16" t="s">
        <v>14</v>
      </c>
      <c r="G22" s="19" t="s">
        <v>134</v>
      </c>
      <c r="H22" s="19" t="s">
        <v>16</v>
      </c>
      <c r="I22" s="146">
        <v>4579</v>
      </c>
      <c r="J22" s="146">
        <v>5360</v>
      </c>
      <c r="K22" s="146">
        <v>4143</v>
      </c>
      <c r="L22" s="146">
        <v>5059</v>
      </c>
      <c r="M22" s="146">
        <v>6756</v>
      </c>
      <c r="N22" s="146">
        <v>6077</v>
      </c>
      <c r="O22" s="146">
        <v>6457</v>
      </c>
      <c r="P22" s="146">
        <v>9143</v>
      </c>
      <c r="Q22" s="146">
        <v>8677</v>
      </c>
      <c r="R22" s="146">
        <v>8009</v>
      </c>
      <c r="S22" s="146">
        <v>12893</v>
      </c>
      <c r="T22" s="146">
        <v>11468</v>
      </c>
      <c r="U22" s="146">
        <v>14427</v>
      </c>
      <c r="V22" s="146">
        <v>31492</v>
      </c>
      <c r="W22" s="146">
        <v>39747</v>
      </c>
      <c r="X22" s="146">
        <v>48170</v>
      </c>
      <c r="Y22" s="146">
        <v>56490</v>
      </c>
      <c r="Z22" s="146">
        <v>60871</v>
      </c>
      <c r="AA22" s="146">
        <v>77956</v>
      </c>
      <c r="AB22" s="146">
        <v>84920</v>
      </c>
      <c r="AC22" s="146">
        <v>67228</v>
      </c>
      <c r="AD22" s="146">
        <v>60832</v>
      </c>
      <c r="AE22" s="146">
        <v>80945</v>
      </c>
      <c r="AF22" s="146">
        <v>89087</v>
      </c>
      <c r="AG22" s="146">
        <v>95345</v>
      </c>
      <c r="AH22" s="146">
        <v>102074</v>
      </c>
      <c r="AI22" s="146">
        <v>117593</v>
      </c>
      <c r="AJ22" s="146">
        <v>115710</v>
      </c>
      <c r="AK22" s="146">
        <v>101774</v>
      </c>
      <c r="AL22" s="146">
        <v>98803</v>
      </c>
      <c r="AM22" s="146">
        <v>109151</v>
      </c>
      <c r="AN22" s="146">
        <v>112311</v>
      </c>
      <c r="AO22" s="146">
        <v>144043</v>
      </c>
      <c r="AP22" s="146">
        <v>152966</v>
      </c>
      <c r="AQ22" s="146">
        <v>174885</v>
      </c>
      <c r="AR22" s="146">
        <v>197789</v>
      </c>
      <c r="AS22" s="146">
        <v>193165</v>
      </c>
      <c r="AT22" s="146">
        <v>188265</v>
      </c>
      <c r="AU22" s="146">
        <v>206243</v>
      </c>
      <c r="AV22" s="146">
        <v>232596</v>
      </c>
      <c r="AW22" s="146">
        <v>257371</v>
      </c>
      <c r="AX22" s="146">
        <v>271967</v>
      </c>
      <c r="AY22" s="146">
        <v>232290</v>
      </c>
      <c r="AZ22" s="146">
        <v>254119</v>
      </c>
      <c r="BA22" s="146">
        <v>141801</v>
      </c>
      <c r="BB22" s="146">
        <v>147714</v>
      </c>
      <c r="BC22" s="146">
        <v>155631</v>
      </c>
      <c r="BD22" s="146">
        <v>163525</v>
      </c>
      <c r="BE22" s="146">
        <v>166256</v>
      </c>
      <c r="BF22" s="146">
        <v>169079</v>
      </c>
      <c r="BG22" s="146">
        <v>173344</v>
      </c>
      <c r="BH22" s="146">
        <v>261357</v>
      </c>
      <c r="BI22" s="146">
        <v>281451</v>
      </c>
      <c r="BJ22" s="146">
        <v>320661</v>
      </c>
      <c r="BK22" s="146">
        <v>305030</v>
      </c>
      <c r="BL22" s="146">
        <v>253384</v>
      </c>
    </row>
    <row r="23" spans="3:64" x14ac:dyDescent="0.2">
      <c r="C23" s="19" t="s">
        <v>30</v>
      </c>
      <c r="D23" s="19" t="s">
        <v>12</v>
      </c>
      <c r="E23" s="19" t="s">
        <v>13</v>
      </c>
      <c r="F23" s="16" t="s">
        <v>14</v>
      </c>
      <c r="G23" s="19" t="s">
        <v>134</v>
      </c>
      <c r="H23" s="19" t="s">
        <v>16</v>
      </c>
      <c r="I23" s="146">
        <v>1901</v>
      </c>
      <c r="J23" s="146">
        <v>2755</v>
      </c>
      <c r="K23" s="146">
        <v>2849</v>
      </c>
      <c r="L23" s="146">
        <v>3331</v>
      </c>
      <c r="M23" s="146">
        <v>4530</v>
      </c>
      <c r="N23" s="146">
        <v>3960</v>
      </c>
      <c r="O23" s="146">
        <v>3712</v>
      </c>
      <c r="P23" s="146">
        <v>4879</v>
      </c>
      <c r="Q23" s="146">
        <v>3929</v>
      </c>
      <c r="R23" s="146">
        <v>5504</v>
      </c>
      <c r="S23" s="146">
        <v>6585</v>
      </c>
      <c r="T23" s="146">
        <v>8051</v>
      </c>
      <c r="U23" s="146">
        <v>9785</v>
      </c>
      <c r="V23" s="146">
        <v>5449</v>
      </c>
      <c r="W23" s="146">
        <v>6049</v>
      </c>
      <c r="X23" s="146">
        <v>15667</v>
      </c>
      <c r="Y23" s="146">
        <v>20499</v>
      </c>
      <c r="Z23" s="146">
        <v>24710</v>
      </c>
      <c r="AA23" s="146">
        <v>35307</v>
      </c>
      <c r="AB23" s="146">
        <v>38184</v>
      </c>
      <c r="AC23" s="146">
        <v>41989</v>
      </c>
      <c r="AD23" s="146">
        <v>33095</v>
      </c>
      <c r="AE23" s="146">
        <v>32015</v>
      </c>
      <c r="AF23" s="146">
        <v>35083</v>
      </c>
      <c r="AG23" s="146">
        <v>37300</v>
      </c>
      <c r="AH23" s="146">
        <v>39816</v>
      </c>
      <c r="AI23" s="146">
        <v>45289</v>
      </c>
      <c r="AJ23" s="146">
        <v>44793</v>
      </c>
      <c r="AK23" s="146">
        <v>39299</v>
      </c>
      <c r="AL23" s="146">
        <v>38095</v>
      </c>
      <c r="AM23" s="146">
        <v>40797</v>
      </c>
      <c r="AN23" s="146">
        <v>40972</v>
      </c>
      <c r="AO23" s="146">
        <v>52175</v>
      </c>
      <c r="AP23" s="146">
        <v>54448</v>
      </c>
      <c r="AQ23" s="146">
        <v>69378</v>
      </c>
      <c r="AR23" s="146">
        <v>78472</v>
      </c>
      <c r="AS23" s="146">
        <v>79961</v>
      </c>
      <c r="AT23" s="146">
        <v>71815</v>
      </c>
      <c r="AU23" s="146">
        <v>75787</v>
      </c>
      <c r="AV23" s="146">
        <v>84119</v>
      </c>
      <c r="AW23" s="146">
        <v>92059</v>
      </c>
      <c r="AX23" s="146">
        <v>91877</v>
      </c>
      <c r="AY23" s="146">
        <v>92582</v>
      </c>
      <c r="AZ23" s="146">
        <v>100178</v>
      </c>
      <c r="BA23" s="146">
        <v>80307</v>
      </c>
      <c r="BB23" s="146">
        <v>93950</v>
      </c>
      <c r="BC23" s="146">
        <v>94113</v>
      </c>
      <c r="BD23" s="146">
        <v>83741</v>
      </c>
      <c r="BE23" s="146">
        <v>73021</v>
      </c>
      <c r="BF23" s="146">
        <v>74481</v>
      </c>
      <c r="BG23" s="146">
        <v>68422</v>
      </c>
      <c r="BH23" s="146">
        <v>72588</v>
      </c>
      <c r="BI23" s="146">
        <v>73419</v>
      </c>
      <c r="BJ23" s="146">
        <v>114248</v>
      </c>
      <c r="BK23" s="146">
        <v>114254</v>
      </c>
      <c r="BL23" s="146">
        <v>112741</v>
      </c>
    </row>
    <row r="24" spans="3:64" x14ac:dyDescent="0.2">
      <c r="C24" s="19" t="s">
        <v>31</v>
      </c>
      <c r="D24" s="19" t="s">
        <v>12</v>
      </c>
      <c r="E24" s="19" t="s">
        <v>13</v>
      </c>
      <c r="F24" s="16" t="s">
        <v>14</v>
      </c>
      <c r="G24" s="19" t="s">
        <v>134</v>
      </c>
      <c r="H24" s="19" t="s">
        <v>16</v>
      </c>
      <c r="I24" s="146">
        <v>6469</v>
      </c>
      <c r="J24" s="146">
        <v>8668</v>
      </c>
      <c r="K24" s="146">
        <v>9066</v>
      </c>
      <c r="L24" s="146">
        <v>7653</v>
      </c>
      <c r="M24" s="146">
        <v>8207</v>
      </c>
      <c r="N24" s="146">
        <v>6730</v>
      </c>
      <c r="O24" s="146">
        <v>7838</v>
      </c>
      <c r="P24" s="146">
        <v>7907</v>
      </c>
      <c r="Q24" s="146">
        <v>10032</v>
      </c>
      <c r="R24" s="146">
        <v>7988</v>
      </c>
      <c r="S24" s="146">
        <v>13538</v>
      </c>
      <c r="T24" s="146">
        <v>22474</v>
      </c>
      <c r="U24" s="146">
        <v>21076</v>
      </c>
      <c r="V24" s="146">
        <v>7745</v>
      </c>
      <c r="W24" s="146">
        <v>11193</v>
      </c>
      <c r="X24" s="146">
        <v>21712</v>
      </c>
      <c r="Y24" s="146">
        <v>22358</v>
      </c>
      <c r="Z24" s="146">
        <v>19285</v>
      </c>
      <c r="AA24" s="146">
        <v>27554</v>
      </c>
      <c r="AB24" s="146">
        <v>54982</v>
      </c>
      <c r="AC24" s="146">
        <v>56276</v>
      </c>
      <c r="AD24" s="146">
        <v>80109</v>
      </c>
      <c r="AE24" s="146">
        <v>51415</v>
      </c>
      <c r="AF24" s="146">
        <v>52249</v>
      </c>
      <c r="AG24" s="146">
        <v>52356</v>
      </c>
      <c r="AH24" s="146">
        <v>60406</v>
      </c>
      <c r="AI24" s="146">
        <v>73457</v>
      </c>
      <c r="AJ24" s="146">
        <v>68350</v>
      </c>
      <c r="AK24" s="146">
        <v>61385</v>
      </c>
      <c r="AL24" s="146">
        <v>48447</v>
      </c>
      <c r="AM24" s="146">
        <v>53512</v>
      </c>
      <c r="AN24" s="146">
        <v>54715</v>
      </c>
      <c r="AO24" s="146">
        <v>70461</v>
      </c>
      <c r="AP24" s="146">
        <v>83093</v>
      </c>
      <c r="AQ24" s="146">
        <v>102607</v>
      </c>
      <c r="AR24" s="146">
        <v>103741</v>
      </c>
      <c r="AS24" s="146">
        <v>91547</v>
      </c>
      <c r="AT24" s="146">
        <v>90695</v>
      </c>
      <c r="AU24" s="146">
        <v>92991</v>
      </c>
      <c r="AV24" s="146">
        <v>93671</v>
      </c>
      <c r="AW24" s="146">
        <v>97395</v>
      </c>
      <c r="AX24" s="146">
        <v>110377</v>
      </c>
      <c r="AY24" s="146">
        <v>85881</v>
      </c>
      <c r="AZ24" s="146">
        <v>89583</v>
      </c>
      <c r="BA24" s="146">
        <v>115323</v>
      </c>
      <c r="BB24" s="146">
        <v>128719</v>
      </c>
      <c r="BC24" s="146">
        <v>140343</v>
      </c>
      <c r="BD24" s="146">
        <v>100086</v>
      </c>
      <c r="BE24" s="146">
        <v>84298</v>
      </c>
      <c r="BF24" s="146">
        <v>83897</v>
      </c>
      <c r="BG24" s="146">
        <v>100149</v>
      </c>
      <c r="BH24" s="146">
        <v>99178</v>
      </c>
      <c r="BI24" s="146">
        <v>109311</v>
      </c>
      <c r="BJ24" s="146">
        <v>114773</v>
      </c>
      <c r="BK24" s="146">
        <v>99386</v>
      </c>
      <c r="BL24" s="146">
        <v>112587</v>
      </c>
    </row>
    <row r="25" spans="3:64" x14ac:dyDescent="0.2">
      <c r="C25" s="19" t="s">
        <v>32</v>
      </c>
      <c r="D25" s="19" t="s">
        <v>12</v>
      </c>
      <c r="E25" s="19" t="s">
        <v>13</v>
      </c>
      <c r="F25" s="16" t="s">
        <v>14</v>
      </c>
      <c r="G25" s="19" t="s">
        <v>134</v>
      </c>
      <c r="H25" s="19" t="s">
        <v>16</v>
      </c>
      <c r="I25" s="146">
        <v>1676</v>
      </c>
      <c r="J25" s="146">
        <v>2460</v>
      </c>
      <c r="K25" s="146">
        <v>2354</v>
      </c>
      <c r="L25" s="146">
        <v>2680</v>
      </c>
      <c r="M25" s="146">
        <v>3703</v>
      </c>
      <c r="N25" s="146">
        <v>3093</v>
      </c>
      <c r="O25" s="146">
        <v>2718</v>
      </c>
      <c r="P25" s="146">
        <v>3621</v>
      </c>
      <c r="Q25" s="146">
        <v>2688</v>
      </c>
      <c r="R25" s="146">
        <v>5166</v>
      </c>
      <c r="S25" s="146">
        <v>9947</v>
      </c>
      <c r="T25" s="146">
        <v>10564</v>
      </c>
      <c r="U25" s="146">
        <v>15073</v>
      </c>
      <c r="V25" s="146">
        <v>16379</v>
      </c>
      <c r="W25" s="146">
        <v>27779</v>
      </c>
      <c r="X25" s="146">
        <v>23549</v>
      </c>
      <c r="Y25" s="146">
        <v>27762</v>
      </c>
      <c r="Z25" s="146">
        <v>29571</v>
      </c>
      <c r="AA25" s="146">
        <v>37256</v>
      </c>
      <c r="AB25" s="146">
        <v>43705</v>
      </c>
      <c r="AC25" s="146">
        <v>52859</v>
      </c>
      <c r="AD25" s="146">
        <v>57680</v>
      </c>
      <c r="AE25" s="146">
        <v>43668</v>
      </c>
      <c r="AF25" s="146">
        <v>41740</v>
      </c>
      <c r="AG25" s="146">
        <v>46719</v>
      </c>
      <c r="AH25" s="146">
        <v>48894</v>
      </c>
      <c r="AI25" s="146">
        <v>55737</v>
      </c>
      <c r="AJ25" s="146">
        <v>59893</v>
      </c>
      <c r="AK25" s="146">
        <v>51667</v>
      </c>
      <c r="AL25" s="146">
        <v>48200</v>
      </c>
      <c r="AM25" s="146">
        <v>51855</v>
      </c>
      <c r="AN25" s="146">
        <v>48025</v>
      </c>
      <c r="AO25" s="146">
        <v>65140</v>
      </c>
      <c r="AP25" s="146">
        <v>69835</v>
      </c>
      <c r="AQ25" s="146">
        <v>69130</v>
      </c>
      <c r="AR25" s="146">
        <v>76102</v>
      </c>
      <c r="AS25" s="146">
        <v>78360</v>
      </c>
      <c r="AT25" s="146">
        <v>68114</v>
      </c>
      <c r="AU25" s="146">
        <v>69980</v>
      </c>
      <c r="AV25" s="146">
        <v>76645</v>
      </c>
      <c r="AW25" s="146">
        <v>82217</v>
      </c>
      <c r="AX25" s="146">
        <v>96151</v>
      </c>
      <c r="AY25" s="146">
        <v>102019</v>
      </c>
      <c r="AZ25" s="146">
        <v>105870</v>
      </c>
      <c r="BA25" s="146">
        <v>57510</v>
      </c>
      <c r="BB25" s="146">
        <v>60610</v>
      </c>
      <c r="BC25" s="146">
        <v>62899</v>
      </c>
      <c r="BD25" s="146">
        <v>52146</v>
      </c>
      <c r="BE25" s="146">
        <v>47446</v>
      </c>
      <c r="BF25" s="146">
        <v>52015</v>
      </c>
      <c r="BG25" s="146">
        <v>70948</v>
      </c>
      <c r="BH25" s="146">
        <v>85254</v>
      </c>
      <c r="BI25" s="146">
        <v>96124</v>
      </c>
      <c r="BJ25" s="146">
        <v>90108</v>
      </c>
      <c r="BK25" s="146">
        <v>85479</v>
      </c>
      <c r="BL25" s="146">
        <v>72086</v>
      </c>
    </row>
    <row r="26" spans="3:64" x14ac:dyDescent="0.2">
      <c r="C26" s="19" t="s">
        <v>33</v>
      </c>
      <c r="D26" s="19" t="s">
        <v>12</v>
      </c>
      <c r="E26" s="19" t="s">
        <v>13</v>
      </c>
      <c r="F26" s="16" t="s">
        <v>14</v>
      </c>
      <c r="G26" s="19" t="s">
        <v>134</v>
      </c>
      <c r="H26" s="19" t="s">
        <v>16</v>
      </c>
      <c r="I26" s="146">
        <v>109600</v>
      </c>
      <c r="J26" s="146">
        <v>142300</v>
      </c>
      <c r="K26" s="146">
        <v>133700</v>
      </c>
      <c r="L26" s="146">
        <v>158100</v>
      </c>
      <c r="M26" s="146">
        <v>205600</v>
      </c>
      <c r="N26" s="146">
        <v>190400</v>
      </c>
      <c r="O26" s="146">
        <v>195900</v>
      </c>
      <c r="P26" s="146">
        <v>249500</v>
      </c>
      <c r="Q26" s="146">
        <v>233600</v>
      </c>
      <c r="R26" s="146">
        <v>255100</v>
      </c>
      <c r="S26" s="146">
        <v>363400</v>
      </c>
      <c r="T26" s="146">
        <v>457800</v>
      </c>
      <c r="U26" s="146">
        <v>491600</v>
      </c>
      <c r="V26" s="146">
        <v>496900</v>
      </c>
      <c r="W26" s="146">
        <v>622700</v>
      </c>
      <c r="X26" s="146">
        <v>727900</v>
      </c>
      <c r="Y26" s="146">
        <v>877300</v>
      </c>
      <c r="Z26" s="146">
        <v>1041900</v>
      </c>
      <c r="AA26" s="146">
        <v>1442900</v>
      </c>
      <c r="AB26" s="146">
        <v>1790300</v>
      </c>
      <c r="AC26" s="146">
        <v>1588900</v>
      </c>
      <c r="AD26" s="146">
        <v>1497500</v>
      </c>
      <c r="AE26" s="146">
        <v>1703000</v>
      </c>
      <c r="AF26" s="146">
        <v>1836900</v>
      </c>
      <c r="AG26" s="146">
        <v>1917300</v>
      </c>
      <c r="AH26" s="146">
        <v>2007000</v>
      </c>
      <c r="AI26" s="146">
        <v>2331800</v>
      </c>
      <c r="AJ26" s="146">
        <v>2249200</v>
      </c>
      <c r="AK26" s="146">
        <v>1972200</v>
      </c>
      <c r="AL26" s="146">
        <v>1838900</v>
      </c>
      <c r="AM26" s="146">
        <v>1995600</v>
      </c>
      <c r="AN26" s="146">
        <v>1996300</v>
      </c>
      <c r="AO26" s="146">
        <v>2563800</v>
      </c>
      <c r="AP26" s="146">
        <v>2732100</v>
      </c>
      <c r="AQ26" s="146">
        <v>3071000</v>
      </c>
      <c r="AR26" s="146">
        <v>3397900</v>
      </c>
      <c r="AS26" s="146">
        <v>3233200</v>
      </c>
      <c r="AT26" s="146">
        <v>2988600</v>
      </c>
      <c r="AU26" s="146">
        <v>3223700</v>
      </c>
      <c r="AV26" s="146">
        <v>3494900</v>
      </c>
      <c r="AW26" s="146">
        <v>3792000</v>
      </c>
      <c r="AX26" s="146">
        <v>4196700</v>
      </c>
      <c r="AY26" s="146">
        <v>3452200</v>
      </c>
      <c r="AZ26" s="146">
        <v>3764200</v>
      </c>
      <c r="BA26" s="146">
        <v>4582100</v>
      </c>
      <c r="BB26" s="146">
        <v>4763900</v>
      </c>
      <c r="BC26" s="146">
        <v>4240600</v>
      </c>
      <c r="BD26" s="146">
        <v>4085500</v>
      </c>
      <c r="BE26" s="146">
        <v>3933600</v>
      </c>
      <c r="BF26" s="146">
        <v>3781000</v>
      </c>
      <c r="BG26" s="146">
        <v>4045300</v>
      </c>
      <c r="BH26" s="146">
        <v>4576900</v>
      </c>
      <c r="BI26" s="146">
        <v>5807100</v>
      </c>
      <c r="BJ26" s="146">
        <v>6486200</v>
      </c>
      <c r="BK26" s="146">
        <v>6751800</v>
      </c>
      <c r="BL26" s="146">
        <v>6911900</v>
      </c>
    </row>
    <row r="27" spans="3:64" x14ac:dyDescent="0.2">
      <c r="C27" s="19" t="s">
        <v>34</v>
      </c>
      <c r="D27" s="19" t="s">
        <v>12</v>
      </c>
      <c r="E27" s="19" t="s">
        <v>13</v>
      </c>
      <c r="F27" s="16" t="s">
        <v>14</v>
      </c>
      <c r="G27" s="19" t="s">
        <v>134</v>
      </c>
      <c r="H27" s="19" t="s">
        <v>16</v>
      </c>
      <c r="I27" s="146">
        <v>0</v>
      </c>
      <c r="J27" s="146">
        <v>0</v>
      </c>
      <c r="K27" s="146">
        <v>0</v>
      </c>
      <c r="L27" s="146">
        <v>0</v>
      </c>
      <c r="M27" s="146">
        <v>0</v>
      </c>
      <c r="N27" s="146">
        <v>0</v>
      </c>
      <c r="O27" s="146">
        <v>0</v>
      </c>
      <c r="P27" s="146">
        <v>0</v>
      </c>
      <c r="Q27" s="146">
        <v>0</v>
      </c>
      <c r="R27" s="146">
        <v>0</v>
      </c>
      <c r="S27" s="146">
        <v>0</v>
      </c>
      <c r="T27" s="146">
        <v>0</v>
      </c>
      <c r="U27" s="146">
        <v>0</v>
      </c>
      <c r="V27" s="146">
        <v>0</v>
      </c>
      <c r="W27" s="146">
        <v>0</v>
      </c>
      <c r="X27" s="146">
        <v>0</v>
      </c>
      <c r="Y27" s="146">
        <v>0</v>
      </c>
      <c r="Z27" s="146">
        <v>0</v>
      </c>
      <c r="AA27" s="146">
        <v>0</v>
      </c>
      <c r="AB27" s="146">
        <v>0</v>
      </c>
      <c r="AC27" s="146">
        <v>0</v>
      </c>
      <c r="AD27" s="146">
        <v>0</v>
      </c>
      <c r="AE27" s="146">
        <v>0</v>
      </c>
      <c r="AF27" s="146">
        <v>0</v>
      </c>
      <c r="AG27" s="146">
        <v>0</v>
      </c>
      <c r="AH27" s="146">
        <v>0</v>
      </c>
      <c r="AI27" s="146">
        <v>0</v>
      </c>
      <c r="AJ27" s="146">
        <v>0</v>
      </c>
      <c r="AK27" s="146">
        <v>0</v>
      </c>
      <c r="AL27" s="146">
        <v>0</v>
      </c>
      <c r="AM27" s="146">
        <v>0</v>
      </c>
      <c r="AN27" s="146">
        <v>0</v>
      </c>
      <c r="AO27" s="146">
        <v>0</v>
      </c>
      <c r="AP27" s="146">
        <v>0</v>
      </c>
      <c r="AQ27" s="146">
        <v>0</v>
      </c>
      <c r="AR27" s="146">
        <v>0</v>
      </c>
      <c r="AS27" s="146">
        <v>0</v>
      </c>
      <c r="AT27" s="146">
        <v>0</v>
      </c>
      <c r="AU27" s="146">
        <v>0</v>
      </c>
      <c r="AV27" s="146">
        <v>0</v>
      </c>
      <c r="AW27" s="146">
        <v>0</v>
      </c>
      <c r="AX27" s="146">
        <v>0</v>
      </c>
      <c r="AY27" s="146">
        <v>0</v>
      </c>
      <c r="AZ27" s="146">
        <v>0</v>
      </c>
      <c r="BA27" s="146">
        <v>0</v>
      </c>
      <c r="BB27" s="146">
        <v>0</v>
      </c>
      <c r="BC27" s="146">
        <v>0</v>
      </c>
      <c r="BD27" s="146">
        <v>0</v>
      </c>
      <c r="BE27" s="146">
        <v>0</v>
      </c>
      <c r="BF27" s="146">
        <v>0</v>
      </c>
      <c r="BG27" s="146">
        <v>0</v>
      </c>
      <c r="BH27" s="146">
        <v>0</v>
      </c>
      <c r="BI27" s="146">
        <v>0</v>
      </c>
      <c r="BJ27" s="146">
        <v>0</v>
      </c>
      <c r="BK27" s="146">
        <v>0</v>
      </c>
      <c r="BL27" s="146">
        <v>0</v>
      </c>
    </row>
    <row r="28" spans="3:64" ht="12" thickBot="1" x14ac:dyDescent="0.25">
      <c r="C28" s="161" t="s">
        <v>35</v>
      </c>
      <c r="D28" s="161" t="s">
        <v>12</v>
      </c>
      <c r="E28" s="161" t="s">
        <v>13</v>
      </c>
      <c r="F28" s="162" t="s">
        <v>14</v>
      </c>
      <c r="G28" s="161" t="s">
        <v>134</v>
      </c>
      <c r="H28" s="161" t="s">
        <v>16</v>
      </c>
      <c r="I28" s="163">
        <v>109600</v>
      </c>
      <c r="J28" s="163">
        <v>142300</v>
      </c>
      <c r="K28" s="163">
        <v>133700</v>
      </c>
      <c r="L28" s="163">
        <v>158100</v>
      </c>
      <c r="M28" s="163">
        <v>205600</v>
      </c>
      <c r="N28" s="163">
        <v>190400</v>
      </c>
      <c r="O28" s="163">
        <v>195900</v>
      </c>
      <c r="P28" s="163">
        <v>249500</v>
      </c>
      <c r="Q28" s="163">
        <v>233600</v>
      </c>
      <c r="R28" s="163">
        <v>255100</v>
      </c>
      <c r="S28" s="163">
        <v>363400</v>
      </c>
      <c r="T28" s="163">
        <v>457800</v>
      </c>
      <c r="U28" s="163">
        <v>491600</v>
      </c>
      <c r="V28" s="163">
        <v>496900</v>
      </c>
      <c r="W28" s="163">
        <v>622700</v>
      </c>
      <c r="X28" s="163">
        <v>727900</v>
      </c>
      <c r="Y28" s="163">
        <v>877300</v>
      </c>
      <c r="Z28" s="163">
        <v>1041900</v>
      </c>
      <c r="AA28" s="163">
        <v>1442900</v>
      </c>
      <c r="AB28" s="163">
        <v>1790300</v>
      </c>
      <c r="AC28" s="163">
        <v>1588900</v>
      </c>
      <c r="AD28" s="163">
        <v>1497500</v>
      </c>
      <c r="AE28" s="163">
        <v>1703000</v>
      </c>
      <c r="AF28" s="163">
        <v>1836900</v>
      </c>
      <c r="AG28" s="163">
        <v>1917300</v>
      </c>
      <c r="AH28" s="163">
        <v>2007000</v>
      </c>
      <c r="AI28" s="163">
        <v>2331800</v>
      </c>
      <c r="AJ28" s="163">
        <v>2249200</v>
      </c>
      <c r="AK28" s="163">
        <v>1972200</v>
      </c>
      <c r="AL28" s="163">
        <v>1838900</v>
      </c>
      <c r="AM28" s="163">
        <v>1995600</v>
      </c>
      <c r="AN28" s="163">
        <v>1996300</v>
      </c>
      <c r="AO28" s="163">
        <v>2563800</v>
      </c>
      <c r="AP28" s="163">
        <v>2732100</v>
      </c>
      <c r="AQ28" s="163">
        <v>3071000</v>
      </c>
      <c r="AR28" s="163">
        <v>3397900</v>
      </c>
      <c r="AS28" s="163">
        <v>3233200</v>
      </c>
      <c r="AT28" s="163">
        <v>2988600</v>
      </c>
      <c r="AU28" s="163">
        <v>3223700</v>
      </c>
      <c r="AV28" s="163">
        <v>3494900</v>
      </c>
      <c r="AW28" s="163">
        <v>3792000</v>
      </c>
      <c r="AX28" s="163">
        <v>4196700</v>
      </c>
      <c r="AY28" s="163">
        <v>3452200</v>
      </c>
      <c r="AZ28" s="163">
        <v>3764200</v>
      </c>
      <c r="BA28" s="163">
        <v>4582100</v>
      </c>
      <c r="BB28" s="163">
        <v>4763900</v>
      </c>
      <c r="BC28" s="163">
        <v>4240600</v>
      </c>
      <c r="BD28" s="163">
        <v>4085500</v>
      </c>
      <c r="BE28" s="163">
        <v>3933600</v>
      </c>
      <c r="BF28" s="163">
        <v>3781000</v>
      </c>
      <c r="BG28" s="163">
        <v>4045300</v>
      </c>
      <c r="BH28" s="163">
        <v>4576900</v>
      </c>
      <c r="BI28" s="163">
        <v>5807100</v>
      </c>
      <c r="BJ28" s="163">
        <v>6486200</v>
      </c>
      <c r="BK28" s="163">
        <v>6751800</v>
      </c>
      <c r="BL28" s="163">
        <v>6911900</v>
      </c>
    </row>
    <row r="29" spans="3:64" x14ac:dyDescent="0.2">
      <c r="C29" s="19" t="s">
        <v>11</v>
      </c>
      <c r="D29" s="19" t="s">
        <v>36</v>
      </c>
      <c r="E29" s="19" t="s">
        <v>37</v>
      </c>
      <c r="F29" s="16" t="s">
        <v>38</v>
      </c>
      <c r="G29" s="19" t="s">
        <v>134</v>
      </c>
      <c r="H29" s="19" t="s">
        <v>16</v>
      </c>
      <c r="I29" s="146">
        <v>58818</v>
      </c>
      <c r="J29" s="146">
        <v>79349</v>
      </c>
      <c r="K29" s="146">
        <v>96623</v>
      </c>
      <c r="L29" s="146">
        <v>103946</v>
      </c>
      <c r="M29" s="146">
        <v>113283</v>
      </c>
      <c r="N29" s="146">
        <v>145714</v>
      </c>
      <c r="O29" s="146">
        <v>171963</v>
      </c>
      <c r="P29" s="146">
        <v>185618</v>
      </c>
      <c r="Q29" s="146">
        <v>203738</v>
      </c>
      <c r="R29" s="146">
        <v>267774</v>
      </c>
      <c r="S29" s="146">
        <v>336531</v>
      </c>
      <c r="T29" s="146">
        <v>390084</v>
      </c>
      <c r="U29" s="146">
        <v>457883</v>
      </c>
      <c r="V29" s="146">
        <v>538194</v>
      </c>
      <c r="W29" s="146">
        <v>569555</v>
      </c>
      <c r="X29" s="146">
        <v>576629</v>
      </c>
      <c r="Y29" s="146">
        <v>511324</v>
      </c>
      <c r="Z29" s="146">
        <v>791710</v>
      </c>
      <c r="AA29" s="146">
        <v>889894</v>
      </c>
      <c r="AB29" s="146">
        <v>989102</v>
      </c>
      <c r="AC29" s="146">
        <v>859182</v>
      </c>
      <c r="AD29" s="146">
        <v>762865</v>
      </c>
      <c r="AE29" s="146">
        <v>918853</v>
      </c>
      <c r="AF29" s="146">
        <v>1084550</v>
      </c>
      <c r="AG29" s="146">
        <v>1044823</v>
      </c>
      <c r="AH29" s="146">
        <v>1279915</v>
      </c>
      <c r="AI29" s="146">
        <v>1720379</v>
      </c>
      <c r="AJ29" s="146">
        <v>1728511</v>
      </c>
      <c r="AK29" s="146">
        <v>1448365</v>
      </c>
      <c r="AL29" s="146">
        <v>1043080</v>
      </c>
      <c r="AM29" s="146">
        <v>1109332</v>
      </c>
      <c r="AN29" s="146">
        <v>1961639</v>
      </c>
      <c r="AO29" s="146">
        <v>2315541</v>
      </c>
      <c r="AP29" s="146">
        <v>2103725</v>
      </c>
      <c r="AQ29" s="146">
        <v>2301477</v>
      </c>
      <c r="AR29" s="146">
        <v>2411509</v>
      </c>
      <c r="AS29" s="146">
        <v>2494104</v>
      </c>
      <c r="AT29" s="146">
        <v>2409350</v>
      </c>
      <c r="AU29" s="146">
        <v>2531243</v>
      </c>
      <c r="AV29" s="146">
        <v>2673586</v>
      </c>
      <c r="AW29" s="146">
        <v>3335603</v>
      </c>
      <c r="AX29" s="146">
        <v>3605180</v>
      </c>
      <c r="AY29" s="146">
        <v>3982962</v>
      </c>
      <c r="AZ29" s="146">
        <v>4103045</v>
      </c>
      <c r="BA29" s="146">
        <v>4422598</v>
      </c>
      <c r="BB29" s="146">
        <v>4932474</v>
      </c>
      <c r="BC29" s="146">
        <v>4687775</v>
      </c>
      <c r="BD29" s="146">
        <v>4454202</v>
      </c>
      <c r="BE29" s="146">
        <v>4592047</v>
      </c>
      <c r="BF29" s="146">
        <v>4349479</v>
      </c>
      <c r="BG29" s="146">
        <v>4165580</v>
      </c>
      <c r="BH29" s="146">
        <v>4459128</v>
      </c>
      <c r="BI29" s="146">
        <v>4631049</v>
      </c>
      <c r="BJ29" s="146">
        <v>4877475</v>
      </c>
      <c r="BK29" s="146">
        <v>5266048</v>
      </c>
      <c r="BL29" s="146">
        <v>5521111</v>
      </c>
    </row>
    <row r="30" spans="3:64" x14ac:dyDescent="0.2">
      <c r="C30" s="19" t="s">
        <v>17</v>
      </c>
      <c r="D30" s="19" t="s">
        <v>36</v>
      </c>
      <c r="E30" s="19" t="s">
        <v>37</v>
      </c>
      <c r="F30" s="16" t="s">
        <v>38</v>
      </c>
      <c r="G30" s="19" t="s">
        <v>134</v>
      </c>
      <c r="H30" s="19" t="s">
        <v>16</v>
      </c>
      <c r="I30" s="146">
        <v>27206</v>
      </c>
      <c r="J30" s="146">
        <v>35152</v>
      </c>
      <c r="K30" s="146">
        <v>42422</v>
      </c>
      <c r="L30" s="146">
        <v>45567</v>
      </c>
      <c r="M30" s="146">
        <v>48313</v>
      </c>
      <c r="N30" s="146">
        <v>60819</v>
      </c>
      <c r="O30" s="146">
        <v>71535</v>
      </c>
      <c r="P30" s="146">
        <v>71012</v>
      </c>
      <c r="Q30" s="146">
        <v>89770</v>
      </c>
      <c r="R30" s="146">
        <v>109489</v>
      </c>
      <c r="S30" s="146">
        <v>131594</v>
      </c>
      <c r="T30" s="146">
        <v>186303</v>
      </c>
      <c r="U30" s="146">
        <v>210434</v>
      </c>
      <c r="V30" s="146">
        <v>240603</v>
      </c>
      <c r="W30" s="146">
        <v>256208</v>
      </c>
      <c r="X30" s="146">
        <v>271206</v>
      </c>
      <c r="Y30" s="146">
        <v>234042</v>
      </c>
      <c r="Z30" s="146">
        <v>288171</v>
      </c>
      <c r="AA30" s="146">
        <v>558561</v>
      </c>
      <c r="AB30" s="146">
        <v>246439</v>
      </c>
      <c r="AC30" s="146">
        <v>399112</v>
      </c>
      <c r="AD30" s="146">
        <v>404572</v>
      </c>
      <c r="AE30" s="146">
        <v>348547</v>
      </c>
      <c r="AF30" s="146">
        <v>472542</v>
      </c>
      <c r="AG30" s="146">
        <v>461796</v>
      </c>
      <c r="AH30" s="146">
        <v>541425</v>
      </c>
      <c r="AI30" s="146">
        <v>647895</v>
      </c>
      <c r="AJ30" s="146">
        <v>767328</v>
      </c>
      <c r="AK30" s="146">
        <v>730257</v>
      </c>
      <c r="AL30" s="146">
        <v>783647</v>
      </c>
      <c r="AM30" s="146">
        <v>756642</v>
      </c>
      <c r="AN30" s="146">
        <v>611787</v>
      </c>
      <c r="AO30" s="146">
        <v>648569</v>
      </c>
      <c r="AP30" s="146">
        <v>808112</v>
      </c>
      <c r="AQ30" s="146">
        <v>1018093</v>
      </c>
      <c r="AR30" s="146">
        <v>996368</v>
      </c>
      <c r="AS30" s="146">
        <v>1378305</v>
      </c>
      <c r="AT30" s="146">
        <v>1361846</v>
      </c>
      <c r="AU30" s="146">
        <v>1426663</v>
      </c>
      <c r="AV30" s="146">
        <v>1496487</v>
      </c>
      <c r="AW30" s="146">
        <v>1430896</v>
      </c>
      <c r="AX30" s="146">
        <v>1409236</v>
      </c>
      <c r="AY30" s="146">
        <v>1929548</v>
      </c>
      <c r="AZ30" s="146">
        <v>1895923</v>
      </c>
      <c r="BA30" s="146">
        <v>1450482</v>
      </c>
      <c r="BB30" s="146">
        <v>1584721</v>
      </c>
      <c r="BC30" s="146">
        <v>1419505</v>
      </c>
      <c r="BD30" s="146">
        <v>1487413</v>
      </c>
      <c r="BE30" s="146">
        <v>1681927</v>
      </c>
      <c r="BF30" s="146">
        <v>1579649</v>
      </c>
      <c r="BG30" s="146">
        <v>1587674</v>
      </c>
      <c r="BH30" s="146">
        <v>1746524</v>
      </c>
      <c r="BI30" s="146">
        <v>1764224</v>
      </c>
      <c r="BJ30" s="146">
        <v>1890749</v>
      </c>
      <c r="BK30" s="146">
        <v>2409616</v>
      </c>
      <c r="BL30" s="146">
        <v>2680373</v>
      </c>
    </row>
    <row r="31" spans="3:64" x14ac:dyDescent="0.2">
      <c r="C31" s="19" t="s">
        <v>18</v>
      </c>
      <c r="D31" s="19" t="s">
        <v>36</v>
      </c>
      <c r="E31" s="19" t="s">
        <v>37</v>
      </c>
      <c r="F31" s="16" t="s">
        <v>38</v>
      </c>
      <c r="G31" s="19" t="s">
        <v>134</v>
      </c>
      <c r="H31" s="19" t="s">
        <v>16</v>
      </c>
      <c r="I31" s="146">
        <v>40160</v>
      </c>
      <c r="J31" s="146">
        <v>49853</v>
      </c>
      <c r="K31" s="146">
        <v>57820</v>
      </c>
      <c r="L31" s="146">
        <v>63618</v>
      </c>
      <c r="M31" s="146">
        <v>66515</v>
      </c>
      <c r="N31" s="146">
        <v>76018</v>
      </c>
      <c r="O31" s="146">
        <v>77919</v>
      </c>
      <c r="P31" s="146">
        <v>66106</v>
      </c>
      <c r="Q31" s="146">
        <v>70867</v>
      </c>
      <c r="R31" s="146">
        <v>83627</v>
      </c>
      <c r="S31" s="146">
        <v>123424</v>
      </c>
      <c r="T31" s="146">
        <v>111949</v>
      </c>
      <c r="U31" s="146">
        <v>139503</v>
      </c>
      <c r="V31" s="146">
        <v>199367</v>
      </c>
      <c r="W31" s="146">
        <v>218752</v>
      </c>
      <c r="X31" s="146">
        <v>210727</v>
      </c>
      <c r="Y31" s="146">
        <v>256599</v>
      </c>
      <c r="Z31" s="146">
        <v>276603</v>
      </c>
      <c r="AA31" s="146">
        <v>347404</v>
      </c>
      <c r="AB31" s="146">
        <v>291551</v>
      </c>
      <c r="AC31" s="146">
        <v>418209</v>
      </c>
      <c r="AD31" s="146">
        <v>582677</v>
      </c>
      <c r="AE31" s="146">
        <v>926718</v>
      </c>
      <c r="AF31" s="146">
        <v>1102371</v>
      </c>
      <c r="AG31" s="146">
        <v>824577</v>
      </c>
      <c r="AH31" s="146">
        <v>536271</v>
      </c>
      <c r="AI31" s="146">
        <v>632090</v>
      </c>
      <c r="AJ31" s="146">
        <v>892412</v>
      </c>
      <c r="AK31" s="146">
        <v>465872</v>
      </c>
      <c r="AL31" s="146">
        <v>428772</v>
      </c>
      <c r="AM31" s="146">
        <v>275515</v>
      </c>
      <c r="AN31" s="146">
        <v>260136</v>
      </c>
      <c r="AO31" s="146">
        <v>551721</v>
      </c>
      <c r="AP31" s="146">
        <v>703241</v>
      </c>
      <c r="AQ31" s="146">
        <v>599345</v>
      </c>
      <c r="AR31" s="146">
        <v>765348</v>
      </c>
      <c r="AS31" s="146">
        <v>625739</v>
      </c>
      <c r="AT31" s="146">
        <v>650899</v>
      </c>
      <c r="AU31" s="146">
        <v>636378</v>
      </c>
      <c r="AV31" s="146">
        <v>660351</v>
      </c>
      <c r="AW31" s="146">
        <v>617423</v>
      </c>
      <c r="AX31" s="146">
        <v>632973</v>
      </c>
      <c r="AY31" s="146">
        <v>812825</v>
      </c>
      <c r="AZ31" s="146">
        <v>552766</v>
      </c>
      <c r="BA31" s="146">
        <v>1772280</v>
      </c>
      <c r="BB31" s="146">
        <v>1051409</v>
      </c>
      <c r="BC31" s="146">
        <v>963770</v>
      </c>
      <c r="BD31" s="146">
        <v>1019978</v>
      </c>
      <c r="BE31" s="146">
        <v>1291180</v>
      </c>
      <c r="BF31" s="146">
        <v>858503</v>
      </c>
      <c r="BG31" s="146">
        <v>650858</v>
      </c>
      <c r="BH31" s="146">
        <v>687575</v>
      </c>
      <c r="BI31" s="146">
        <v>741871</v>
      </c>
      <c r="BJ31" s="146">
        <v>786763</v>
      </c>
      <c r="BK31" s="146">
        <v>772408</v>
      </c>
      <c r="BL31" s="146">
        <v>1052612</v>
      </c>
    </row>
    <row r="32" spans="3:64" x14ac:dyDescent="0.2">
      <c r="C32" s="19" t="s">
        <v>19</v>
      </c>
      <c r="D32" s="19" t="s">
        <v>36</v>
      </c>
      <c r="E32" s="19" t="s">
        <v>37</v>
      </c>
      <c r="F32" s="16" t="s">
        <v>38</v>
      </c>
      <c r="G32" s="19" t="s">
        <v>134</v>
      </c>
      <c r="H32" s="19" t="s">
        <v>16</v>
      </c>
      <c r="I32" s="146">
        <v>6255</v>
      </c>
      <c r="J32" s="146">
        <v>7705</v>
      </c>
      <c r="K32" s="146">
        <v>9129</v>
      </c>
      <c r="L32" s="146">
        <v>9862</v>
      </c>
      <c r="M32" s="146">
        <v>10842</v>
      </c>
      <c r="N32" s="146">
        <v>15416</v>
      </c>
      <c r="O32" s="146">
        <v>18325</v>
      </c>
      <c r="P32" s="146">
        <v>19983</v>
      </c>
      <c r="Q32" s="146">
        <v>25727</v>
      </c>
      <c r="R32" s="146">
        <v>33940</v>
      </c>
      <c r="S32" s="146">
        <v>31448</v>
      </c>
      <c r="T32" s="146">
        <v>40126</v>
      </c>
      <c r="U32" s="146">
        <v>48714</v>
      </c>
      <c r="V32" s="146">
        <v>60144</v>
      </c>
      <c r="W32" s="146">
        <v>67618</v>
      </c>
      <c r="X32" s="146">
        <v>71275</v>
      </c>
      <c r="Y32" s="146">
        <v>127102</v>
      </c>
      <c r="Z32" s="146">
        <v>113724</v>
      </c>
      <c r="AA32" s="146">
        <v>64160</v>
      </c>
      <c r="AB32" s="146">
        <v>48739</v>
      </c>
      <c r="AC32" s="146">
        <v>51315</v>
      </c>
      <c r="AD32" s="146">
        <v>81921</v>
      </c>
      <c r="AE32" s="146">
        <v>70192</v>
      </c>
      <c r="AF32" s="146">
        <v>96629</v>
      </c>
      <c r="AG32" s="146">
        <v>154156</v>
      </c>
      <c r="AH32" s="146">
        <v>156478</v>
      </c>
      <c r="AI32" s="146">
        <v>199251</v>
      </c>
      <c r="AJ32" s="146">
        <v>157335</v>
      </c>
      <c r="AK32" s="146">
        <v>152519</v>
      </c>
      <c r="AL32" s="146">
        <v>148166</v>
      </c>
      <c r="AM32" s="146">
        <v>174166</v>
      </c>
      <c r="AN32" s="146">
        <v>245572</v>
      </c>
      <c r="AO32" s="146">
        <v>244766</v>
      </c>
      <c r="AP32" s="146">
        <v>181454</v>
      </c>
      <c r="AQ32" s="146">
        <v>241222</v>
      </c>
      <c r="AR32" s="146">
        <v>282454</v>
      </c>
      <c r="AS32" s="146">
        <v>207221</v>
      </c>
      <c r="AT32" s="146">
        <v>199613</v>
      </c>
      <c r="AU32" s="146">
        <v>224321</v>
      </c>
      <c r="AV32" s="146">
        <v>234251</v>
      </c>
      <c r="AW32" s="146">
        <v>280032</v>
      </c>
      <c r="AX32" s="146">
        <v>347407</v>
      </c>
      <c r="AY32" s="146">
        <v>445926</v>
      </c>
      <c r="AZ32" s="146">
        <v>459235</v>
      </c>
      <c r="BA32" s="146">
        <v>503345</v>
      </c>
      <c r="BB32" s="146">
        <v>931511</v>
      </c>
      <c r="BC32" s="146">
        <v>743692</v>
      </c>
      <c r="BD32" s="146">
        <v>719970</v>
      </c>
      <c r="BE32" s="146">
        <v>607552</v>
      </c>
      <c r="BF32" s="146">
        <v>547604</v>
      </c>
      <c r="BG32" s="146">
        <v>563460</v>
      </c>
      <c r="BH32" s="146">
        <v>427377</v>
      </c>
      <c r="BI32" s="146">
        <v>512811</v>
      </c>
      <c r="BJ32" s="146">
        <v>473159</v>
      </c>
      <c r="BK32" s="146">
        <v>464118</v>
      </c>
      <c r="BL32" s="146">
        <v>457083</v>
      </c>
    </row>
    <row r="33" spans="3:64" x14ac:dyDescent="0.2">
      <c r="C33" s="19" t="s">
        <v>20</v>
      </c>
      <c r="D33" s="19" t="s">
        <v>36</v>
      </c>
      <c r="E33" s="19" t="s">
        <v>37</v>
      </c>
      <c r="F33" s="16" t="s">
        <v>38</v>
      </c>
      <c r="G33" s="19" t="s">
        <v>134</v>
      </c>
      <c r="H33" s="19" t="s">
        <v>16</v>
      </c>
      <c r="I33" s="146">
        <v>8132</v>
      </c>
      <c r="J33" s="146">
        <v>10659</v>
      </c>
      <c r="K33" s="146">
        <v>13220</v>
      </c>
      <c r="L33" s="146">
        <v>14416</v>
      </c>
      <c r="M33" s="146">
        <v>14730</v>
      </c>
      <c r="N33" s="146">
        <v>17899</v>
      </c>
      <c r="O33" s="146">
        <v>21447</v>
      </c>
      <c r="P33" s="146">
        <v>22730</v>
      </c>
      <c r="Q33" s="146">
        <v>24110</v>
      </c>
      <c r="R33" s="146">
        <v>35090</v>
      </c>
      <c r="S33" s="146">
        <v>32477</v>
      </c>
      <c r="T33" s="146">
        <v>34779</v>
      </c>
      <c r="U33" s="146">
        <v>41932</v>
      </c>
      <c r="V33" s="146">
        <v>54603</v>
      </c>
      <c r="W33" s="146">
        <v>60963</v>
      </c>
      <c r="X33" s="146">
        <v>64826</v>
      </c>
      <c r="Y33" s="146">
        <v>102152</v>
      </c>
      <c r="Z33" s="146">
        <v>106007</v>
      </c>
      <c r="AA33" s="146">
        <v>82017</v>
      </c>
      <c r="AB33" s="146">
        <v>114745</v>
      </c>
      <c r="AC33" s="146">
        <v>105006</v>
      </c>
      <c r="AD33" s="146">
        <v>174907</v>
      </c>
      <c r="AE33" s="146">
        <v>134241</v>
      </c>
      <c r="AF33" s="146">
        <v>146052</v>
      </c>
      <c r="AG33" s="146">
        <v>178472</v>
      </c>
      <c r="AH33" s="146">
        <v>275606</v>
      </c>
      <c r="AI33" s="146">
        <v>321917</v>
      </c>
      <c r="AJ33" s="146">
        <v>324647</v>
      </c>
      <c r="AK33" s="146">
        <v>296585</v>
      </c>
      <c r="AL33" s="146">
        <v>307751</v>
      </c>
      <c r="AM33" s="146">
        <v>352890</v>
      </c>
      <c r="AN33" s="146">
        <v>354353</v>
      </c>
      <c r="AO33" s="146">
        <v>386859</v>
      </c>
      <c r="AP33" s="146">
        <v>260571</v>
      </c>
      <c r="AQ33" s="146">
        <v>298252</v>
      </c>
      <c r="AR33" s="146">
        <v>314230</v>
      </c>
      <c r="AS33" s="146">
        <v>395073</v>
      </c>
      <c r="AT33" s="146">
        <v>360900</v>
      </c>
      <c r="AU33" s="146">
        <v>375484</v>
      </c>
      <c r="AV33" s="146">
        <v>376495</v>
      </c>
      <c r="AW33" s="146">
        <v>417191</v>
      </c>
      <c r="AX33" s="146">
        <v>488332</v>
      </c>
      <c r="AY33" s="146">
        <v>574913</v>
      </c>
      <c r="AZ33" s="146">
        <v>518296</v>
      </c>
      <c r="BA33" s="146">
        <v>578249</v>
      </c>
      <c r="BB33" s="146">
        <v>895329</v>
      </c>
      <c r="BC33" s="146">
        <v>817201</v>
      </c>
      <c r="BD33" s="146">
        <v>780633</v>
      </c>
      <c r="BE33" s="146">
        <v>769560</v>
      </c>
      <c r="BF33" s="146">
        <v>684444</v>
      </c>
      <c r="BG33" s="146">
        <v>668762</v>
      </c>
      <c r="BH33" s="146">
        <v>649347</v>
      </c>
      <c r="BI33" s="146">
        <v>572138</v>
      </c>
      <c r="BJ33" s="146">
        <v>617016</v>
      </c>
      <c r="BK33" s="146">
        <v>664710</v>
      </c>
      <c r="BL33" s="146">
        <v>788137</v>
      </c>
    </row>
    <row r="34" spans="3:64" x14ac:dyDescent="0.2">
      <c r="C34" s="19" t="s">
        <v>21</v>
      </c>
      <c r="D34" s="19" t="s">
        <v>36</v>
      </c>
      <c r="E34" s="19" t="s">
        <v>37</v>
      </c>
      <c r="F34" s="16" t="s">
        <v>38</v>
      </c>
      <c r="G34" s="19" t="s">
        <v>134</v>
      </c>
      <c r="H34" s="19" t="s">
        <v>16</v>
      </c>
      <c r="I34" s="146">
        <v>21810</v>
      </c>
      <c r="J34" s="146">
        <v>27066</v>
      </c>
      <c r="K34" s="146">
        <v>27158</v>
      </c>
      <c r="L34" s="146">
        <v>25989</v>
      </c>
      <c r="M34" s="146">
        <v>24216</v>
      </c>
      <c r="N34" s="146">
        <v>26842</v>
      </c>
      <c r="O34" s="146">
        <v>27841</v>
      </c>
      <c r="P34" s="146">
        <v>25005</v>
      </c>
      <c r="Q34" s="146">
        <v>27241</v>
      </c>
      <c r="R34" s="146">
        <v>34329</v>
      </c>
      <c r="S34" s="146">
        <v>48780</v>
      </c>
      <c r="T34" s="146">
        <v>50576</v>
      </c>
      <c r="U34" s="146">
        <v>65676</v>
      </c>
      <c r="V34" s="146">
        <v>95625</v>
      </c>
      <c r="W34" s="146">
        <v>109562</v>
      </c>
      <c r="X34" s="146">
        <v>113638</v>
      </c>
      <c r="Y34" s="146">
        <v>113157</v>
      </c>
      <c r="Z34" s="146">
        <v>219129</v>
      </c>
      <c r="AA34" s="146">
        <v>136428</v>
      </c>
      <c r="AB34" s="146">
        <v>135785</v>
      </c>
      <c r="AC34" s="146">
        <v>155798</v>
      </c>
      <c r="AD34" s="146">
        <v>162463</v>
      </c>
      <c r="AE34" s="146">
        <v>132084</v>
      </c>
      <c r="AF34" s="146">
        <v>248253</v>
      </c>
      <c r="AG34" s="146">
        <v>179904</v>
      </c>
      <c r="AH34" s="146">
        <v>235973</v>
      </c>
      <c r="AI34" s="146">
        <v>211750</v>
      </c>
      <c r="AJ34" s="146">
        <v>289871</v>
      </c>
      <c r="AK34" s="146">
        <v>213478</v>
      </c>
      <c r="AL34" s="146">
        <v>252646</v>
      </c>
      <c r="AM34" s="146">
        <v>179167</v>
      </c>
      <c r="AN34" s="146">
        <v>227156</v>
      </c>
      <c r="AO34" s="146">
        <v>218563</v>
      </c>
      <c r="AP34" s="146">
        <v>261775</v>
      </c>
      <c r="AQ34" s="146">
        <v>348410</v>
      </c>
      <c r="AR34" s="146">
        <v>436453</v>
      </c>
      <c r="AS34" s="146">
        <v>332914</v>
      </c>
      <c r="AT34" s="146">
        <v>303496</v>
      </c>
      <c r="AU34" s="146">
        <v>303473</v>
      </c>
      <c r="AV34" s="146">
        <v>308917</v>
      </c>
      <c r="AW34" s="146">
        <v>327383</v>
      </c>
      <c r="AX34" s="146">
        <v>313514</v>
      </c>
      <c r="AY34" s="146">
        <v>366768</v>
      </c>
      <c r="AZ34" s="146">
        <v>418732</v>
      </c>
      <c r="BA34" s="146">
        <v>461659</v>
      </c>
      <c r="BB34" s="146">
        <v>396858</v>
      </c>
      <c r="BC34" s="146">
        <v>490480</v>
      </c>
      <c r="BD34" s="146">
        <v>389267</v>
      </c>
      <c r="BE34" s="146">
        <v>446185</v>
      </c>
      <c r="BF34" s="146">
        <v>426872</v>
      </c>
      <c r="BG34" s="146">
        <v>377144</v>
      </c>
      <c r="BH34" s="146">
        <v>377544</v>
      </c>
      <c r="BI34" s="146">
        <v>442766</v>
      </c>
      <c r="BJ34" s="146">
        <v>336830</v>
      </c>
      <c r="BK34" s="146">
        <v>439792</v>
      </c>
      <c r="BL34" s="146">
        <v>526222</v>
      </c>
    </row>
    <row r="35" spans="3:64" x14ac:dyDescent="0.2">
      <c r="C35" s="19" t="s">
        <v>22</v>
      </c>
      <c r="D35" s="19" t="s">
        <v>36</v>
      </c>
      <c r="E35" s="19" t="s">
        <v>37</v>
      </c>
      <c r="F35" s="16" t="s">
        <v>38</v>
      </c>
      <c r="G35" s="19" t="s">
        <v>134</v>
      </c>
      <c r="H35" s="19" t="s">
        <v>16</v>
      </c>
      <c r="I35" s="146">
        <v>42001</v>
      </c>
      <c r="J35" s="146">
        <v>54728</v>
      </c>
      <c r="K35" s="146">
        <v>68753</v>
      </c>
      <c r="L35" s="146">
        <v>76579</v>
      </c>
      <c r="M35" s="146">
        <v>79944</v>
      </c>
      <c r="N35" s="146">
        <v>102881</v>
      </c>
      <c r="O35" s="146">
        <v>123437</v>
      </c>
      <c r="P35" s="146">
        <v>127419</v>
      </c>
      <c r="Q35" s="146">
        <v>147281</v>
      </c>
      <c r="R35" s="146">
        <v>198736</v>
      </c>
      <c r="S35" s="146">
        <v>249243</v>
      </c>
      <c r="T35" s="146">
        <v>326081</v>
      </c>
      <c r="U35" s="146">
        <v>389116</v>
      </c>
      <c r="V35" s="146">
        <v>480705</v>
      </c>
      <c r="W35" s="146">
        <v>536727</v>
      </c>
      <c r="X35" s="146">
        <v>571807</v>
      </c>
      <c r="Y35" s="146">
        <v>626769</v>
      </c>
      <c r="Z35" s="146">
        <v>787665</v>
      </c>
      <c r="AA35" s="146">
        <v>985635</v>
      </c>
      <c r="AB35" s="146">
        <v>811198</v>
      </c>
      <c r="AC35" s="146">
        <v>965722</v>
      </c>
      <c r="AD35" s="146">
        <v>1334655</v>
      </c>
      <c r="AE35" s="146">
        <v>821258</v>
      </c>
      <c r="AF35" s="146">
        <v>707833</v>
      </c>
      <c r="AG35" s="146">
        <v>886735</v>
      </c>
      <c r="AH35" s="146">
        <v>770703</v>
      </c>
      <c r="AI35" s="146">
        <v>1086090</v>
      </c>
      <c r="AJ35" s="146">
        <v>1102344</v>
      </c>
      <c r="AK35" s="146">
        <v>1138706</v>
      </c>
      <c r="AL35" s="146">
        <v>1052594</v>
      </c>
      <c r="AM35" s="146">
        <v>1248412</v>
      </c>
      <c r="AN35" s="146">
        <v>1212635</v>
      </c>
      <c r="AO35" s="146">
        <v>1236540</v>
      </c>
      <c r="AP35" s="146">
        <v>1565019</v>
      </c>
      <c r="AQ35" s="146">
        <v>1573908</v>
      </c>
      <c r="AR35" s="146">
        <v>1576046</v>
      </c>
      <c r="AS35" s="146">
        <v>1671734</v>
      </c>
      <c r="AT35" s="146">
        <v>1602584</v>
      </c>
      <c r="AU35" s="146">
        <v>1614851</v>
      </c>
      <c r="AV35" s="146">
        <v>1723192</v>
      </c>
      <c r="AW35" s="146">
        <v>1941302</v>
      </c>
      <c r="AX35" s="146">
        <v>2069464</v>
      </c>
      <c r="AY35" s="146">
        <v>2420368</v>
      </c>
      <c r="AZ35" s="146">
        <v>2777120</v>
      </c>
      <c r="BA35" s="146">
        <v>3216105</v>
      </c>
      <c r="BB35" s="146">
        <v>2935334</v>
      </c>
      <c r="BC35" s="146">
        <v>2403318</v>
      </c>
      <c r="BD35" s="146">
        <v>2302382</v>
      </c>
      <c r="BE35" s="146">
        <v>2682718</v>
      </c>
      <c r="BF35" s="146">
        <v>2603935</v>
      </c>
      <c r="BG35" s="146">
        <v>2117004</v>
      </c>
      <c r="BH35" s="146">
        <v>3189952</v>
      </c>
      <c r="BI35" s="146">
        <v>3343704</v>
      </c>
      <c r="BJ35" s="146">
        <v>3527048</v>
      </c>
      <c r="BK35" s="146">
        <v>3822006</v>
      </c>
      <c r="BL35" s="146">
        <v>3942296</v>
      </c>
    </row>
    <row r="36" spans="3:64" x14ac:dyDescent="0.2">
      <c r="C36" s="19" t="s">
        <v>23</v>
      </c>
      <c r="D36" s="19" t="s">
        <v>36</v>
      </c>
      <c r="E36" s="19" t="s">
        <v>37</v>
      </c>
      <c r="F36" s="16" t="s">
        <v>38</v>
      </c>
      <c r="G36" s="19" t="s">
        <v>134</v>
      </c>
      <c r="H36" s="19" t="s">
        <v>16</v>
      </c>
      <c r="I36" s="146">
        <v>16192</v>
      </c>
      <c r="J36" s="146">
        <v>21022</v>
      </c>
      <c r="K36" s="146">
        <v>27081</v>
      </c>
      <c r="L36" s="146">
        <v>28993</v>
      </c>
      <c r="M36" s="146">
        <v>31453</v>
      </c>
      <c r="N36" s="146">
        <v>42765</v>
      </c>
      <c r="O36" s="146">
        <v>49268</v>
      </c>
      <c r="P36" s="146">
        <v>51928</v>
      </c>
      <c r="Q36" s="146">
        <v>60275</v>
      </c>
      <c r="R36" s="146">
        <v>82465</v>
      </c>
      <c r="S36" s="146">
        <v>98957</v>
      </c>
      <c r="T36" s="146">
        <v>127166</v>
      </c>
      <c r="U36" s="146">
        <v>150307</v>
      </c>
      <c r="V36" s="146">
        <v>184861</v>
      </c>
      <c r="W36" s="146">
        <v>209457</v>
      </c>
      <c r="X36" s="146">
        <v>225963</v>
      </c>
      <c r="Y36" s="146">
        <v>246982</v>
      </c>
      <c r="Z36" s="146">
        <v>292212</v>
      </c>
      <c r="AA36" s="146">
        <v>423596</v>
      </c>
      <c r="AB36" s="146">
        <v>597980</v>
      </c>
      <c r="AC36" s="146">
        <v>600078</v>
      </c>
      <c r="AD36" s="146">
        <v>343741</v>
      </c>
      <c r="AE36" s="146">
        <v>829225</v>
      </c>
      <c r="AF36" s="146">
        <v>862173</v>
      </c>
      <c r="AG36" s="146">
        <v>834608</v>
      </c>
      <c r="AH36" s="146">
        <v>935767</v>
      </c>
      <c r="AI36" s="146">
        <v>872514</v>
      </c>
      <c r="AJ36" s="146">
        <v>863806</v>
      </c>
      <c r="AK36" s="146">
        <v>563748</v>
      </c>
      <c r="AL36" s="146">
        <v>578577</v>
      </c>
      <c r="AM36" s="146">
        <v>558612</v>
      </c>
      <c r="AN36" s="146">
        <v>716052</v>
      </c>
      <c r="AO36" s="146">
        <v>795578</v>
      </c>
      <c r="AP36" s="146">
        <v>856596</v>
      </c>
      <c r="AQ36" s="146">
        <v>1591431</v>
      </c>
      <c r="AR36" s="146">
        <v>1457021</v>
      </c>
      <c r="AS36" s="146">
        <v>1065086</v>
      </c>
      <c r="AT36" s="146">
        <v>992626</v>
      </c>
      <c r="AU36" s="146">
        <v>991283</v>
      </c>
      <c r="AV36" s="146">
        <v>1009282</v>
      </c>
      <c r="AW36" s="146">
        <v>1260316</v>
      </c>
      <c r="AX36" s="146">
        <v>1411091</v>
      </c>
      <c r="AY36" s="146">
        <v>1609664</v>
      </c>
      <c r="AZ36" s="146">
        <v>1697699</v>
      </c>
      <c r="BA36" s="146">
        <v>1809655</v>
      </c>
      <c r="BB36" s="146">
        <v>1795935</v>
      </c>
      <c r="BC36" s="146">
        <v>1378742</v>
      </c>
      <c r="BD36" s="146">
        <v>1897108</v>
      </c>
      <c r="BE36" s="146">
        <v>1577635</v>
      </c>
      <c r="BF36" s="146">
        <v>1669163</v>
      </c>
      <c r="BG36" s="146">
        <v>1394718</v>
      </c>
      <c r="BH36" s="146">
        <v>1593656</v>
      </c>
      <c r="BI36" s="146">
        <v>1996370</v>
      </c>
      <c r="BJ36" s="146">
        <v>1879315</v>
      </c>
      <c r="BK36" s="146">
        <v>2109829</v>
      </c>
      <c r="BL36" s="146">
        <v>2533669</v>
      </c>
    </row>
    <row r="37" spans="3:64" x14ac:dyDescent="0.2">
      <c r="C37" s="19" t="s">
        <v>24</v>
      </c>
      <c r="D37" s="19" t="s">
        <v>36</v>
      </c>
      <c r="E37" s="19" t="s">
        <v>37</v>
      </c>
      <c r="F37" s="16" t="s">
        <v>38</v>
      </c>
      <c r="G37" s="19" t="s">
        <v>134</v>
      </c>
      <c r="H37" s="19" t="s">
        <v>16</v>
      </c>
      <c r="I37" s="146">
        <v>158914</v>
      </c>
      <c r="J37" s="146">
        <v>195101</v>
      </c>
      <c r="K37" s="146">
        <v>245537</v>
      </c>
      <c r="L37" s="146">
        <v>253534</v>
      </c>
      <c r="M37" s="146">
        <v>275167</v>
      </c>
      <c r="N37" s="146">
        <v>366696</v>
      </c>
      <c r="O37" s="146">
        <v>438988</v>
      </c>
      <c r="P37" s="146">
        <v>461382</v>
      </c>
      <c r="Q37" s="146">
        <v>587611</v>
      </c>
      <c r="R37" s="146">
        <v>698806</v>
      </c>
      <c r="S37" s="146">
        <v>961504</v>
      </c>
      <c r="T37" s="146">
        <v>972055</v>
      </c>
      <c r="U37" s="146">
        <v>1146091</v>
      </c>
      <c r="V37" s="146">
        <v>1270722</v>
      </c>
      <c r="W37" s="146">
        <v>1392333</v>
      </c>
      <c r="X37" s="146">
        <v>1474108</v>
      </c>
      <c r="Y37" s="146">
        <v>1711049</v>
      </c>
      <c r="Z37" s="146">
        <v>1815698</v>
      </c>
      <c r="AA37" s="146">
        <v>1683946</v>
      </c>
      <c r="AB37" s="146">
        <v>3003116</v>
      </c>
      <c r="AC37" s="146">
        <v>2678226</v>
      </c>
      <c r="AD37" s="146">
        <v>2309563</v>
      </c>
      <c r="AE37" s="146">
        <v>2967571</v>
      </c>
      <c r="AF37" s="146">
        <v>4323851</v>
      </c>
      <c r="AG37" s="146">
        <v>2682794</v>
      </c>
      <c r="AH37" s="146">
        <v>3204100</v>
      </c>
      <c r="AI37" s="146">
        <v>4024116</v>
      </c>
      <c r="AJ37" s="146">
        <v>4821600</v>
      </c>
      <c r="AK37" s="146">
        <v>5366901</v>
      </c>
      <c r="AL37" s="146">
        <v>4359039</v>
      </c>
      <c r="AM37" s="146">
        <v>3721654</v>
      </c>
      <c r="AN37" s="146">
        <v>4020801</v>
      </c>
      <c r="AO37" s="146">
        <v>4544738</v>
      </c>
      <c r="AP37" s="146">
        <v>4942626</v>
      </c>
      <c r="AQ37" s="146">
        <v>5263699</v>
      </c>
      <c r="AR37" s="146">
        <v>6565985</v>
      </c>
      <c r="AS37" s="146">
        <v>5926107</v>
      </c>
      <c r="AT37" s="146">
        <v>5813783</v>
      </c>
      <c r="AU37" s="146">
        <v>5874492</v>
      </c>
      <c r="AV37" s="146">
        <v>5975734</v>
      </c>
      <c r="AW37" s="146">
        <v>6148976</v>
      </c>
      <c r="AX37" s="146">
        <v>5770217</v>
      </c>
      <c r="AY37" s="146">
        <v>6839174</v>
      </c>
      <c r="AZ37" s="146">
        <v>7014456</v>
      </c>
      <c r="BA37" s="146">
        <v>7868770</v>
      </c>
      <c r="BB37" s="146">
        <v>7963815</v>
      </c>
      <c r="BC37" s="146">
        <v>7463159</v>
      </c>
      <c r="BD37" s="146">
        <v>7425050</v>
      </c>
      <c r="BE37" s="146">
        <v>6906509</v>
      </c>
      <c r="BF37" s="146">
        <v>8474303</v>
      </c>
      <c r="BG37" s="146">
        <v>6795437</v>
      </c>
      <c r="BH37" s="146">
        <v>7611345</v>
      </c>
      <c r="BI37" s="146">
        <v>8916163</v>
      </c>
      <c r="BJ37" s="146">
        <v>8029236</v>
      </c>
      <c r="BK37" s="146">
        <v>8592671</v>
      </c>
      <c r="BL37" s="146">
        <v>9498354</v>
      </c>
    </row>
    <row r="38" spans="3:64" x14ac:dyDescent="0.2">
      <c r="C38" s="19" t="s">
        <v>25</v>
      </c>
      <c r="D38" s="19" t="s">
        <v>36</v>
      </c>
      <c r="E38" s="19" t="s">
        <v>37</v>
      </c>
      <c r="F38" s="16" t="s">
        <v>38</v>
      </c>
      <c r="G38" s="19" t="s">
        <v>134</v>
      </c>
      <c r="H38" s="19" t="s">
        <v>16</v>
      </c>
      <c r="I38" s="146">
        <v>78929</v>
      </c>
      <c r="J38" s="146">
        <v>95551</v>
      </c>
      <c r="K38" s="146">
        <v>119150</v>
      </c>
      <c r="L38" s="146">
        <v>118252</v>
      </c>
      <c r="M38" s="146">
        <v>124695</v>
      </c>
      <c r="N38" s="146">
        <v>166092</v>
      </c>
      <c r="O38" s="146">
        <v>186081</v>
      </c>
      <c r="P38" s="146">
        <v>189056</v>
      </c>
      <c r="Q38" s="146">
        <v>234751</v>
      </c>
      <c r="R38" s="146">
        <v>276520</v>
      </c>
      <c r="S38" s="146">
        <v>429086</v>
      </c>
      <c r="T38" s="146">
        <v>425644</v>
      </c>
      <c r="U38" s="146">
        <v>519365</v>
      </c>
      <c r="V38" s="146">
        <v>596153</v>
      </c>
      <c r="W38" s="146">
        <v>679314</v>
      </c>
      <c r="X38" s="146">
        <v>750625</v>
      </c>
      <c r="Y38" s="146">
        <v>834856</v>
      </c>
      <c r="Z38" s="146">
        <v>1034568</v>
      </c>
      <c r="AA38" s="146">
        <v>1028435</v>
      </c>
      <c r="AB38" s="146">
        <v>1330043</v>
      </c>
      <c r="AC38" s="146">
        <v>1269760</v>
      </c>
      <c r="AD38" s="146">
        <v>1239876</v>
      </c>
      <c r="AE38" s="146">
        <v>1649321</v>
      </c>
      <c r="AF38" s="146">
        <v>1877247</v>
      </c>
      <c r="AG38" s="146">
        <v>2224681</v>
      </c>
      <c r="AH38" s="146">
        <v>2049564</v>
      </c>
      <c r="AI38" s="146">
        <v>2005298</v>
      </c>
      <c r="AJ38" s="146">
        <v>2380913</v>
      </c>
      <c r="AK38" s="146">
        <v>2117095</v>
      </c>
      <c r="AL38" s="146">
        <v>1965161</v>
      </c>
      <c r="AM38" s="146">
        <v>2184831</v>
      </c>
      <c r="AN38" s="146">
        <v>2483530</v>
      </c>
      <c r="AO38" s="146">
        <v>2605170</v>
      </c>
      <c r="AP38" s="146">
        <v>2727705</v>
      </c>
      <c r="AQ38" s="146">
        <v>3587826</v>
      </c>
      <c r="AR38" s="146">
        <v>3859636</v>
      </c>
      <c r="AS38" s="146">
        <v>2725295</v>
      </c>
      <c r="AT38" s="146">
        <v>2776809</v>
      </c>
      <c r="AU38" s="146">
        <v>2843516</v>
      </c>
      <c r="AV38" s="146">
        <v>2764972</v>
      </c>
      <c r="AW38" s="146">
        <v>2903597</v>
      </c>
      <c r="AX38" s="146">
        <v>2542538</v>
      </c>
      <c r="AY38" s="146">
        <v>2936937</v>
      </c>
      <c r="AZ38" s="146">
        <v>3177214</v>
      </c>
      <c r="BA38" s="146">
        <v>3201068</v>
      </c>
      <c r="BB38" s="146">
        <v>3179609</v>
      </c>
      <c r="BC38" s="146">
        <v>2439715</v>
      </c>
      <c r="BD38" s="146">
        <v>3150142</v>
      </c>
      <c r="BE38" s="146">
        <v>3868330</v>
      </c>
      <c r="BF38" s="146">
        <v>3558098</v>
      </c>
      <c r="BG38" s="146">
        <v>4247645</v>
      </c>
      <c r="BH38" s="146">
        <v>5052396</v>
      </c>
      <c r="BI38" s="146">
        <v>4273408</v>
      </c>
      <c r="BJ38" s="146">
        <v>4807527</v>
      </c>
      <c r="BK38" s="146">
        <v>5593493</v>
      </c>
      <c r="BL38" s="146">
        <v>6365955</v>
      </c>
    </row>
    <row r="39" spans="3:64" x14ac:dyDescent="0.2">
      <c r="C39" s="19" t="s">
        <v>26</v>
      </c>
      <c r="D39" s="19" t="s">
        <v>36</v>
      </c>
      <c r="E39" s="19" t="s">
        <v>37</v>
      </c>
      <c r="F39" s="16" t="s">
        <v>38</v>
      </c>
      <c r="G39" s="19" t="s">
        <v>134</v>
      </c>
      <c r="H39" s="19" t="s">
        <v>16</v>
      </c>
      <c r="I39" s="146">
        <v>6360</v>
      </c>
      <c r="J39" s="146">
        <v>8198</v>
      </c>
      <c r="K39" s="146">
        <v>10997</v>
      </c>
      <c r="L39" s="146">
        <v>12972</v>
      </c>
      <c r="M39" s="146">
        <v>14498</v>
      </c>
      <c r="N39" s="146">
        <v>19151</v>
      </c>
      <c r="O39" s="146">
        <v>25266</v>
      </c>
      <c r="P39" s="146">
        <v>27945</v>
      </c>
      <c r="Q39" s="146">
        <v>35695</v>
      </c>
      <c r="R39" s="146">
        <v>56008</v>
      </c>
      <c r="S39" s="146">
        <v>74109</v>
      </c>
      <c r="T39" s="146">
        <v>103471</v>
      </c>
      <c r="U39" s="146">
        <v>149096</v>
      </c>
      <c r="V39" s="146">
        <v>227177</v>
      </c>
      <c r="W39" s="146">
        <v>279334</v>
      </c>
      <c r="X39" s="146">
        <v>313782</v>
      </c>
      <c r="Y39" s="146">
        <v>438097</v>
      </c>
      <c r="Z39" s="146">
        <v>636803</v>
      </c>
      <c r="AA39" s="146">
        <v>630196</v>
      </c>
      <c r="AB39" s="146">
        <v>491677</v>
      </c>
      <c r="AC39" s="146">
        <v>512744</v>
      </c>
      <c r="AD39" s="146">
        <v>246932</v>
      </c>
      <c r="AE39" s="146">
        <v>519161</v>
      </c>
      <c r="AF39" s="146">
        <v>375315</v>
      </c>
      <c r="AG39" s="146">
        <v>315137</v>
      </c>
      <c r="AH39" s="146">
        <v>485451</v>
      </c>
      <c r="AI39" s="146">
        <v>549091</v>
      </c>
      <c r="AJ39" s="146">
        <v>557275</v>
      </c>
      <c r="AK39" s="146">
        <v>448596</v>
      </c>
      <c r="AL39" s="146">
        <v>347681</v>
      </c>
      <c r="AM39" s="146">
        <v>129421</v>
      </c>
      <c r="AN39" s="146">
        <v>454807</v>
      </c>
      <c r="AO39" s="146">
        <v>180094</v>
      </c>
      <c r="AP39" s="146">
        <v>162695</v>
      </c>
      <c r="AQ39" s="146">
        <v>249591</v>
      </c>
      <c r="AR39" s="146">
        <v>382977</v>
      </c>
      <c r="AS39" s="146">
        <v>346152</v>
      </c>
      <c r="AT39" s="146">
        <v>329377</v>
      </c>
      <c r="AU39" s="146">
        <v>336916</v>
      </c>
      <c r="AV39" s="146">
        <v>347795</v>
      </c>
      <c r="AW39" s="146">
        <v>397677</v>
      </c>
      <c r="AX39" s="146">
        <v>401441</v>
      </c>
      <c r="AY39" s="146">
        <v>459121</v>
      </c>
      <c r="AZ39" s="146">
        <v>512579</v>
      </c>
      <c r="BA39" s="146">
        <v>605604</v>
      </c>
      <c r="BB39" s="146">
        <v>1106806</v>
      </c>
      <c r="BC39" s="146">
        <v>745515</v>
      </c>
      <c r="BD39" s="146">
        <v>498410</v>
      </c>
      <c r="BE39" s="146">
        <v>505722</v>
      </c>
      <c r="BF39" s="146">
        <v>719425</v>
      </c>
      <c r="BG39" s="146">
        <v>577958</v>
      </c>
      <c r="BH39" s="146">
        <v>666330</v>
      </c>
      <c r="BI39" s="146">
        <v>714129</v>
      </c>
      <c r="BJ39" s="146">
        <v>592479</v>
      </c>
      <c r="BK39" s="146">
        <v>720294</v>
      </c>
      <c r="BL39" s="146">
        <v>893640</v>
      </c>
    </row>
    <row r="40" spans="3:64" x14ac:dyDescent="0.2">
      <c r="C40" s="19" t="s">
        <v>27</v>
      </c>
      <c r="D40" s="19" t="s">
        <v>36</v>
      </c>
      <c r="E40" s="19" t="s">
        <v>37</v>
      </c>
      <c r="F40" s="16" t="s">
        <v>38</v>
      </c>
      <c r="G40" s="19" t="s">
        <v>134</v>
      </c>
      <c r="H40" s="19" t="s">
        <v>16</v>
      </c>
      <c r="I40" s="146">
        <v>38000</v>
      </c>
      <c r="J40" s="146">
        <v>53001</v>
      </c>
      <c r="K40" s="146">
        <v>59670</v>
      </c>
      <c r="L40" s="146">
        <v>61030</v>
      </c>
      <c r="M40" s="146">
        <v>60244</v>
      </c>
      <c r="N40" s="146">
        <v>74328</v>
      </c>
      <c r="O40" s="146">
        <v>82024</v>
      </c>
      <c r="P40" s="146">
        <v>78644</v>
      </c>
      <c r="Q40" s="146">
        <v>89547</v>
      </c>
      <c r="R40" s="146">
        <v>107705</v>
      </c>
      <c r="S40" s="146">
        <v>137290</v>
      </c>
      <c r="T40" s="146">
        <v>169334</v>
      </c>
      <c r="U40" s="146">
        <v>198439</v>
      </c>
      <c r="V40" s="146">
        <v>230849</v>
      </c>
      <c r="W40" s="146">
        <v>253589</v>
      </c>
      <c r="X40" s="146">
        <v>266275</v>
      </c>
      <c r="Y40" s="146">
        <v>285951</v>
      </c>
      <c r="Z40" s="146">
        <v>427700</v>
      </c>
      <c r="AA40" s="146">
        <v>338289</v>
      </c>
      <c r="AB40" s="146">
        <v>348746</v>
      </c>
      <c r="AC40" s="146">
        <v>506330</v>
      </c>
      <c r="AD40" s="146">
        <v>709588</v>
      </c>
      <c r="AE40" s="146">
        <v>610063</v>
      </c>
      <c r="AF40" s="146">
        <v>641223</v>
      </c>
      <c r="AG40" s="146">
        <v>590246</v>
      </c>
      <c r="AH40" s="146">
        <v>650509</v>
      </c>
      <c r="AI40" s="146">
        <v>926235</v>
      </c>
      <c r="AJ40" s="146">
        <v>1077567</v>
      </c>
      <c r="AK40" s="146">
        <v>981717</v>
      </c>
      <c r="AL40" s="146">
        <v>911517</v>
      </c>
      <c r="AM40" s="146">
        <v>1026037</v>
      </c>
      <c r="AN40" s="146">
        <v>1198833</v>
      </c>
      <c r="AO40" s="146">
        <v>1264893</v>
      </c>
      <c r="AP40" s="146">
        <v>1116831</v>
      </c>
      <c r="AQ40" s="146">
        <v>1259750</v>
      </c>
      <c r="AR40" s="146">
        <v>1394352</v>
      </c>
      <c r="AS40" s="146">
        <v>1177302</v>
      </c>
      <c r="AT40" s="146">
        <v>1119321</v>
      </c>
      <c r="AU40" s="146">
        <v>1174388</v>
      </c>
      <c r="AV40" s="146">
        <v>1172645</v>
      </c>
      <c r="AW40" s="146">
        <v>1354353</v>
      </c>
      <c r="AX40" s="146">
        <v>1615438</v>
      </c>
      <c r="AY40" s="146">
        <v>2046046</v>
      </c>
      <c r="AZ40" s="146">
        <v>2020799</v>
      </c>
      <c r="BA40" s="146">
        <v>2170544</v>
      </c>
      <c r="BB40" s="146">
        <v>1950488</v>
      </c>
      <c r="BC40" s="146">
        <v>1928385</v>
      </c>
      <c r="BD40" s="146">
        <v>2111209</v>
      </c>
      <c r="BE40" s="146">
        <v>2984968</v>
      </c>
      <c r="BF40" s="146">
        <v>3011317</v>
      </c>
      <c r="BG40" s="146">
        <v>2527203</v>
      </c>
      <c r="BH40" s="146">
        <v>2368545</v>
      </c>
      <c r="BI40" s="146">
        <v>2554882</v>
      </c>
      <c r="BJ40" s="146">
        <v>3052314</v>
      </c>
      <c r="BK40" s="146">
        <v>2957340</v>
      </c>
      <c r="BL40" s="146">
        <v>3458304</v>
      </c>
    </row>
    <row r="41" spans="3:64" x14ac:dyDescent="0.2">
      <c r="C41" s="19" t="s">
        <v>28</v>
      </c>
      <c r="D41" s="19" t="s">
        <v>36</v>
      </c>
      <c r="E41" s="19" t="s">
        <v>37</v>
      </c>
      <c r="F41" s="16" t="s">
        <v>38</v>
      </c>
      <c r="G41" s="19" t="s">
        <v>134</v>
      </c>
      <c r="H41" s="19" t="s">
        <v>16</v>
      </c>
      <c r="I41" s="146">
        <v>49479</v>
      </c>
      <c r="J41" s="146">
        <v>66351</v>
      </c>
      <c r="K41" s="146">
        <v>78989</v>
      </c>
      <c r="L41" s="146">
        <v>85169</v>
      </c>
      <c r="M41" s="146">
        <v>93008</v>
      </c>
      <c r="N41" s="146">
        <v>120514</v>
      </c>
      <c r="O41" s="146">
        <v>143474</v>
      </c>
      <c r="P41" s="146">
        <v>146519</v>
      </c>
      <c r="Q41" s="146">
        <v>174968</v>
      </c>
      <c r="R41" s="146">
        <v>225997</v>
      </c>
      <c r="S41" s="146">
        <v>271082</v>
      </c>
      <c r="T41" s="146">
        <v>322577</v>
      </c>
      <c r="U41" s="146">
        <v>351661</v>
      </c>
      <c r="V41" s="146">
        <v>400920</v>
      </c>
      <c r="W41" s="146">
        <v>394814</v>
      </c>
      <c r="X41" s="146">
        <v>386903</v>
      </c>
      <c r="Y41" s="146">
        <v>403362</v>
      </c>
      <c r="Z41" s="146">
        <v>438337</v>
      </c>
      <c r="AA41" s="146">
        <v>422291</v>
      </c>
      <c r="AB41" s="146">
        <v>623813</v>
      </c>
      <c r="AC41" s="146">
        <v>656027</v>
      </c>
      <c r="AD41" s="146">
        <v>831146</v>
      </c>
      <c r="AE41" s="146">
        <v>914922</v>
      </c>
      <c r="AF41" s="146">
        <v>1157508</v>
      </c>
      <c r="AG41" s="146">
        <v>1096651</v>
      </c>
      <c r="AH41" s="146">
        <v>1464545</v>
      </c>
      <c r="AI41" s="146">
        <v>1776928</v>
      </c>
      <c r="AJ41" s="146">
        <v>2347871</v>
      </c>
      <c r="AK41" s="146">
        <v>1826715</v>
      </c>
      <c r="AL41" s="146">
        <v>1747449</v>
      </c>
      <c r="AM41" s="146">
        <v>1672222</v>
      </c>
      <c r="AN41" s="146">
        <v>1499602</v>
      </c>
      <c r="AO41" s="146">
        <v>1724117</v>
      </c>
      <c r="AP41" s="146">
        <v>2127593</v>
      </c>
      <c r="AQ41" s="146">
        <v>2739985</v>
      </c>
      <c r="AR41" s="146">
        <v>3070635</v>
      </c>
      <c r="AS41" s="146">
        <v>3077776</v>
      </c>
      <c r="AT41" s="146">
        <v>2970864</v>
      </c>
      <c r="AU41" s="146">
        <v>3221444</v>
      </c>
      <c r="AV41" s="146">
        <v>3300261</v>
      </c>
      <c r="AW41" s="146">
        <v>3699903</v>
      </c>
      <c r="AX41" s="146">
        <v>4112286</v>
      </c>
      <c r="AY41" s="146">
        <v>4407349</v>
      </c>
      <c r="AZ41" s="146">
        <v>4971368</v>
      </c>
      <c r="BA41" s="146">
        <v>3765320</v>
      </c>
      <c r="BB41" s="146">
        <v>4793236</v>
      </c>
      <c r="BC41" s="146">
        <v>5413074</v>
      </c>
      <c r="BD41" s="146">
        <v>5256724</v>
      </c>
      <c r="BE41" s="146">
        <v>6767380</v>
      </c>
      <c r="BF41" s="146">
        <v>6106393</v>
      </c>
      <c r="BG41" s="146">
        <v>5216304</v>
      </c>
      <c r="BH41" s="146">
        <v>5008212</v>
      </c>
      <c r="BI41" s="146">
        <v>5435691</v>
      </c>
      <c r="BJ41" s="146">
        <v>5789021</v>
      </c>
      <c r="BK41" s="146">
        <v>5800027</v>
      </c>
      <c r="BL41" s="146">
        <v>6606657</v>
      </c>
    </row>
    <row r="42" spans="3:64" x14ac:dyDescent="0.2">
      <c r="C42" s="19" t="s">
        <v>29</v>
      </c>
      <c r="D42" s="19" t="s">
        <v>36</v>
      </c>
      <c r="E42" s="19" t="s">
        <v>37</v>
      </c>
      <c r="F42" s="16" t="s">
        <v>38</v>
      </c>
      <c r="G42" s="19" t="s">
        <v>134</v>
      </c>
      <c r="H42" s="19" t="s">
        <v>16</v>
      </c>
      <c r="I42" s="146">
        <v>12535</v>
      </c>
      <c r="J42" s="146">
        <v>16903</v>
      </c>
      <c r="K42" s="146">
        <v>19380</v>
      </c>
      <c r="L42" s="146">
        <v>20122</v>
      </c>
      <c r="M42" s="146">
        <v>20986</v>
      </c>
      <c r="N42" s="146">
        <v>25488</v>
      </c>
      <c r="O42" s="146">
        <v>29515</v>
      </c>
      <c r="P42" s="146">
        <v>32567</v>
      </c>
      <c r="Q42" s="146">
        <v>31091</v>
      </c>
      <c r="R42" s="146">
        <v>42452</v>
      </c>
      <c r="S42" s="146">
        <v>55266</v>
      </c>
      <c r="T42" s="146">
        <v>58970</v>
      </c>
      <c r="U42" s="146">
        <v>60246</v>
      </c>
      <c r="V42" s="146">
        <v>69969</v>
      </c>
      <c r="W42" s="146">
        <v>74110</v>
      </c>
      <c r="X42" s="146">
        <v>74004</v>
      </c>
      <c r="Y42" s="146">
        <v>82453</v>
      </c>
      <c r="Z42" s="146">
        <v>86105</v>
      </c>
      <c r="AA42" s="146">
        <v>66504</v>
      </c>
      <c r="AB42" s="146">
        <v>93688</v>
      </c>
      <c r="AC42" s="146">
        <v>113790</v>
      </c>
      <c r="AD42" s="146">
        <v>123310</v>
      </c>
      <c r="AE42" s="146">
        <v>166799</v>
      </c>
      <c r="AF42" s="146">
        <v>169153</v>
      </c>
      <c r="AG42" s="146">
        <v>185066</v>
      </c>
      <c r="AH42" s="146">
        <v>310610</v>
      </c>
      <c r="AI42" s="146">
        <v>383133</v>
      </c>
      <c r="AJ42" s="146">
        <v>411624</v>
      </c>
      <c r="AK42" s="146">
        <v>320553</v>
      </c>
      <c r="AL42" s="146">
        <v>248417</v>
      </c>
      <c r="AM42" s="146">
        <v>188595</v>
      </c>
      <c r="AN42" s="146">
        <v>427448</v>
      </c>
      <c r="AO42" s="146">
        <v>499483</v>
      </c>
      <c r="AP42" s="146">
        <v>872332</v>
      </c>
      <c r="AQ42" s="146">
        <v>674222</v>
      </c>
      <c r="AR42" s="146">
        <v>813616</v>
      </c>
      <c r="AS42" s="146">
        <v>680065</v>
      </c>
      <c r="AT42" s="146">
        <v>652645</v>
      </c>
      <c r="AU42" s="146">
        <v>683904</v>
      </c>
      <c r="AV42" s="146">
        <v>729277</v>
      </c>
      <c r="AW42" s="146">
        <v>890545</v>
      </c>
      <c r="AX42" s="146">
        <v>905372</v>
      </c>
      <c r="AY42" s="146">
        <v>1026891</v>
      </c>
      <c r="AZ42" s="146">
        <v>971071</v>
      </c>
      <c r="BA42" s="146">
        <v>1148467</v>
      </c>
      <c r="BB42" s="146">
        <v>1512622</v>
      </c>
      <c r="BC42" s="146">
        <v>1601222</v>
      </c>
      <c r="BD42" s="146">
        <v>1005652</v>
      </c>
      <c r="BE42" s="146">
        <v>923745</v>
      </c>
      <c r="BF42" s="146">
        <v>1028462</v>
      </c>
      <c r="BG42" s="146">
        <v>1027408</v>
      </c>
      <c r="BH42" s="146">
        <v>1292416</v>
      </c>
      <c r="BI42" s="146">
        <v>1430392</v>
      </c>
      <c r="BJ42" s="146">
        <v>1356856</v>
      </c>
      <c r="BK42" s="146">
        <v>1427402</v>
      </c>
      <c r="BL42" s="146">
        <v>1663737</v>
      </c>
    </row>
    <row r="43" spans="3:64" x14ac:dyDescent="0.2">
      <c r="C43" s="19" t="s">
        <v>30</v>
      </c>
      <c r="D43" s="19" t="s">
        <v>36</v>
      </c>
      <c r="E43" s="19" t="s">
        <v>37</v>
      </c>
      <c r="F43" s="16" t="s">
        <v>38</v>
      </c>
      <c r="G43" s="19" t="s">
        <v>134</v>
      </c>
      <c r="H43" s="19" t="s">
        <v>16</v>
      </c>
      <c r="I43" s="146">
        <v>13271</v>
      </c>
      <c r="J43" s="146">
        <v>17111</v>
      </c>
      <c r="K43" s="146">
        <v>20592</v>
      </c>
      <c r="L43" s="146">
        <v>21370</v>
      </c>
      <c r="M43" s="146">
        <v>22351</v>
      </c>
      <c r="N43" s="146">
        <v>27558</v>
      </c>
      <c r="O43" s="146">
        <v>31515</v>
      </c>
      <c r="P43" s="146">
        <v>31654</v>
      </c>
      <c r="Q43" s="146">
        <v>36843</v>
      </c>
      <c r="R43" s="146">
        <v>46423</v>
      </c>
      <c r="S43" s="146">
        <v>57055</v>
      </c>
      <c r="T43" s="146">
        <v>66270</v>
      </c>
      <c r="U43" s="146">
        <v>78782</v>
      </c>
      <c r="V43" s="146">
        <v>96983</v>
      </c>
      <c r="W43" s="146">
        <v>105631</v>
      </c>
      <c r="X43" s="146">
        <v>109440</v>
      </c>
      <c r="Y43" s="146">
        <v>136783</v>
      </c>
      <c r="Z43" s="146">
        <v>130569</v>
      </c>
      <c r="AA43" s="146">
        <v>109000</v>
      </c>
      <c r="AB43" s="146">
        <v>194213</v>
      </c>
      <c r="AC43" s="146">
        <v>192888</v>
      </c>
      <c r="AD43" s="146">
        <v>273442</v>
      </c>
      <c r="AE43" s="146">
        <v>320344</v>
      </c>
      <c r="AF43" s="146">
        <v>415162</v>
      </c>
      <c r="AG43" s="146">
        <v>452159</v>
      </c>
      <c r="AH43" s="146">
        <v>419279</v>
      </c>
      <c r="AI43" s="146">
        <v>527884</v>
      </c>
      <c r="AJ43" s="146">
        <v>540792</v>
      </c>
      <c r="AK43" s="146">
        <v>748616</v>
      </c>
      <c r="AL43" s="146">
        <v>488491</v>
      </c>
      <c r="AM43" s="146">
        <v>762132</v>
      </c>
      <c r="AN43" s="146">
        <v>712937</v>
      </c>
      <c r="AO43" s="146">
        <v>493022</v>
      </c>
      <c r="AP43" s="146">
        <v>785699</v>
      </c>
      <c r="AQ43" s="146">
        <v>861808</v>
      </c>
      <c r="AR43" s="146">
        <v>985672</v>
      </c>
      <c r="AS43" s="146">
        <v>1026657</v>
      </c>
      <c r="AT43" s="146">
        <v>1039117</v>
      </c>
      <c r="AU43" s="146">
        <v>1042447</v>
      </c>
      <c r="AV43" s="146">
        <v>1083396</v>
      </c>
      <c r="AW43" s="146">
        <v>1128095</v>
      </c>
      <c r="AX43" s="146">
        <v>994618</v>
      </c>
      <c r="AY43" s="146">
        <v>1095242</v>
      </c>
      <c r="AZ43" s="146">
        <v>1217294</v>
      </c>
      <c r="BA43" s="146">
        <v>1371696</v>
      </c>
      <c r="BB43" s="146">
        <v>937488</v>
      </c>
      <c r="BC43" s="146">
        <v>794384</v>
      </c>
      <c r="BD43" s="146">
        <v>882472</v>
      </c>
      <c r="BE43" s="146">
        <v>764913</v>
      </c>
      <c r="BF43" s="146">
        <v>964692</v>
      </c>
      <c r="BG43" s="146">
        <v>803646</v>
      </c>
      <c r="BH43" s="146">
        <v>1285735</v>
      </c>
      <c r="BI43" s="146">
        <v>1482801</v>
      </c>
      <c r="BJ43" s="146">
        <v>1594033</v>
      </c>
      <c r="BK43" s="146">
        <v>1598627</v>
      </c>
      <c r="BL43" s="146">
        <v>1701191</v>
      </c>
    </row>
    <row r="44" spans="3:64" x14ac:dyDescent="0.2">
      <c r="C44" s="19" t="s">
        <v>31</v>
      </c>
      <c r="D44" s="19" t="s">
        <v>36</v>
      </c>
      <c r="E44" s="19" t="s">
        <v>37</v>
      </c>
      <c r="F44" s="16" t="s">
        <v>38</v>
      </c>
      <c r="G44" s="19" t="s">
        <v>134</v>
      </c>
      <c r="H44" s="19" t="s">
        <v>16</v>
      </c>
      <c r="I44" s="146">
        <v>104090</v>
      </c>
      <c r="J44" s="146">
        <v>137281</v>
      </c>
      <c r="K44" s="146">
        <v>159313</v>
      </c>
      <c r="L44" s="146">
        <v>171990</v>
      </c>
      <c r="M44" s="146">
        <v>179987</v>
      </c>
      <c r="N44" s="146">
        <v>221422</v>
      </c>
      <c r="O44" s="146">
        <v>241789</v>
      </c>
      <c r="P44" s="146">
        <v>217141</v>
      </c>
      <c r="Q44" s="146">
        <v>245145</v>
      </c>
      <c r="R44" s="146">
        <v>295555</v>
      </c>
      <c r="S44" s="146">
        <v>342505</v>
      </c>
      <c r="T44" s="146">
        <v>429823</v>
      </c>
      <c r="U44" s="146">
        <v>504550</v>
      </c>
      <c r="V44" s="146">
        <v>654823</v>
      </c>
      <c r="W44" s="146">
        <v>648426</v>
      </c>
      <c r="X44" s="146">
        <v>585085</v>
      </c>
      <c r="Y44" s="146">
        <v>683928</v>
      </c>
      <c r="Z44" s="146">
        <v>776374</v>
      </c>
      <c r="AA44" s="146">
        <v>649472</v>
      </c>
      <c r="AB44" s="146">
        <v>889793</v>
      </c>
      <c r="AC44" s="146">
        <v>998364</v>
      </c>
      <c r="AD44" s="146">
        <v>1160585</v>
      </c>
      <c r="AE44" s="146">
        <v>1353976</v>
      </c>
      <c r="AF44" s="146">
        <v>1122549</v>
      </c>
      <c r="AG44" s="146">
        <v>1290868</v>
      </c>
      <c r="AH44" s="146">
        <v>1415301</v>
      </c>
      <c r="AI44" s="146">
        <v>1760629</v>
      </c>
      <c r="AJ44" s="146">
        <v>1967501</v>
      </c>
      <c r="AK44" s="146">
        <v>1386974</v>
      </c>
      <c r="AL44" s="146">
        <v>1176296</v>
      </c>
      <c r="AM44" s="146">
        <v>1151348</v>
      </c>
      <c r="AN44" s="146">
        <v>1517402</v>
      </c>
      <c r="AO44" s="146">
        <v>1612902</v>
      </c>
      <c r="AP44" s="146">
        <v>1672869</v>
      </c>
      <c r="AQ44" s="146">
        <v>2158534</v>
      </c>
      <c r="AR44" s="146">
        <v>2575309</v>
      </c>
      <c r="AS44" s="146">
        <v>2499168</v>
      </c>
      <c r="AT44" s="146">
        <v>2483025</v>
      </c>
      <c r="AU44" s="146">
        <v>2405587</v>
      </c>
      <c r="AV44" s="146">
        <v>2366936</v>
      </c>
      <c r="AW44" s="146">
        <v>2261738</v>
      </c>
      <c r="AX44" s="146">
        <v>1960368</v>
      </c>
      <c r="AY44" s="146">
        <v>2178517</v>
      </c>
      <c r="AZ44" s="146">
        <v>2229712</v>
      </c>
      <c r="BA44" s="146">
        <v>2616551</v>
      </c>
      <c r="BB44" s="146">
        <v>1824152</v>
      </c>
      <c r="BC44" s="146">
        <v>2572117</v>
      </c>
      <c r="BD44" s="146">
        <v>2302601</v>
      </c>
      <c r="BE44" s="146">
        <v>3178931</v>
      </c>
      <c r="BF44" s="146">
        <v>3365920</v>
      </c>
      <c r="BG44" s="146">
        <v>2778217</v>
      </c>
      <c r="BH44" s="146">
        <v>2739417</v>
      </c>
      <c r="BI44" s="146">
        <v>2669230</v>
      </c>
      <c r="BJ44" s="146">
        <v>2700955</v>
      </c>
      <c r="BK44" s="146">
        <v>3176752</v>
      </c>
      <c r="BL44" s="146">
        <v>3098080</v>
      </c>
    </row>
    <row r="45" spans="3:64" x14ac:dyDescent="0.2">
      <c r="C45" s="19" t="s">
        <v>32</v>
      </c>
      <c r="D45" s="19" t="s">
        <v>36</v>
      </c>
      <c r="E45" s="19" t="s">
        <v>37</v>
      </c>
      <c r="F45" s="16" t="s">
        <v>38</v>
      </c>
      <c r="G45" s="19" t="s">
        <v>134</v>
      </c>
      <c r="H45" s="19" t="s">
        <v>16</v>
      </c>
      <c r="I45" s="146">
        <v>4148</v>
      </c>
      <c r="J45" s="146">
        <v>5069</v>
      </c>
      <c r="K45" s="146">
        <v>6166</v>
      </c>
      <c r="L45" s="146">
        <v>5691</v>
      </c>
      <c r="M45" s="146">
        <v>6268</v>
      </c>
      <c r="N45" s="146">
        <v>7697</v>
      </c>
      <c r="O45" s="146">
        <v>9313</v>
      </c>
      <c r="P45" s="146">
        <v>9991</v>
      </c>
      <c r="Q45" s="146">
        <v>15040</v>
      </c>
      <c r="R45" s="146">
        <v>16284</v>
      </c>
      <c r="S45" s="146">
        <v>25649</v>
      </c>
      <c r="T45" s="146">
        <v>19192</v>
      </c>
      <c r="U45" s="146">
        <v>25605</v>
      </c>
      <c r="V45" s="146">
        <v>28102</v>
      </c>
      <c r="W45" s="146">
        <v>36407</v>
      </c>
      <c r="X45" s="146">
        <v>45207</v>
      </c>
      <c r="Y45" s="146">
        <v>53594</v>
      </c>
      <c r="Z45" s="146">
        <v>54125</v>
      </c>
      <c r="AA45" s="146">
        <v>50572</v>
      </c>
      <c r="AB45" s="146">
        <v>62872</v>
      </c>
      <c r="AC45" s="146">
        <v>91649</v>
      </c>
      <c r="AD45" s="146">
        <v>69557</v>
      </c>
      <c r="AE45" s="146">
        <v>105325</v>
      </c>
      <c r="AF45" s="146">
        <v>136489</v>
      </c>
      <c r="AG45" s="146">
        <v>247127</v>
      </c>
      <c r="AH45" s="146">
        <v>193803</v>
      </c>
      <c r="AI45" s="146">
        <v>169900</v>
      </c>
      <c r="AJ45" s="146">
        <v>159103</v>
      </c>
      <c r="AK45" s="146">
        <v>201703</v>
      </c>
      <c r="AL45" s="146">
        <v>184116</v>
      </c>
      <c r="AM45" s="146">
        <v>197324</v>
      </c>
      <c r="AN45" s="146">
        <v>262210</v>
      </c>
      <c r="AO45" s="146">
        <v>249944</v>
      </c>
      <c r="AP45" s="146">
        <v>297357</v>
      </c>
      <c r="AQ45" s="146">
        <v>225947</v>
      </c>
      <c r="AR45" s="146">
        <v>357289</v>
      </c>
      <c r="AS45" s="146">
        <v>321902</v>
      </c>
      <c r="AT45" s="146">
        <v>290745</v>
      </c>
      <c r="AU45" s="146">
        <v>289310</v>
      </c>
      <c r="AV45" s="146">
        <v>303023</v>
      </c>
      <c r="AW45" s="146">
        <v>298470</v>
      </c>
      <c r="AX45" s="146">
        <v>327125</v>
      </c>
      <c r="AY45" s="146">
        <v>288049</v>
      </c>
      <c r="AZ45" s="146">
        <v>348191</v>
      </c>
      <c r="BA45" s="146">
        <v>347307</v>
      </c>
      <c r="BB45" s="146">
        <v>353813</v>
      </c>
      <c r="BC45" s="146">
        <v>255046</v>
      </c>
      <c r="BD45" s="146">
        <v>202187</v>
      </c>
      <c r="BE45" s="146">
        <v>249498</v>
      </c>
      <c r="BF45" s="146">
        <v>288141</v>
      </c>
      <c r="BG45" s="146">
        <v>291782</v>
      </c>
      <c r="BH45" s="146">
        <v>429101</v>
      </c>
      <c r="BI45" s="146">
        <v>475571</v>
      </c>
      <c r="BJ45" s="146">
        <v>615924</v>
      </c>
      <c r="BK45" s="146">
        <v>575667</v>
      </c>
      <c r="BL45" s="146">
        <v>557779</v>
      </c>
    </row>
    <row r="46" spans="3:64" x14ac:dyDescent="0.2">
      <c r="C46" s="19" t="s">
        <v>33</v>
      </c>
      <c r="D46" s="19" t="s">
        <v>36</v>
      </c>
      <c r="E46" s="19" t="s">
        <v>37</v>
      </c>
      <c r="F46" s="16" t="s">
        <v>38</v>
      </c>
      <c r="G46" s="19" t="s">
        <v>134</v>
      </c>
      <c r="H46" s="19" t="s">
        <v>16</v>
      </c>
      <c r="I46" s="146">
        <v>686300</v>
      </c>
      <c r="J46" s="146">
        <v>880100</v>
      </c>
      <c r="K46" s="146">
        <v>1062000</v>
      </c>
      <c r="L46" s="146">
        <v>1119100</v>
      </c>
      <c r="M46" s="146">
        <v>1186500</v>
      </c>
      <c r="N46" s="146">
        <v>1517300</v>
      </c>
      <c r="O46" s="146">
        <v>1749700</v>
      </c>
      <c r="P46" s="146">
        <v>1764700</v>
      </c>
      <c r="Q46" s="146">
        <v>2099700</v>
      </c>
      <c r="R46" s="146">
        <v>2611200</v>
      </c>
      <c r="S46" s="146">
        <v>3406000</v>
      </c>
      <c r="T46" s="146">
        <v>3834400</v>
      </c>
      <c r="U46" s="146">
        <v>4537400</v>
      </c>
      <c r="V46" s="146">
        <v>5429800</v>
      </c>
      <c r="W46" s="146">
        <v>5892800</v>
      </c>
      <c r="X46" s="146">
        <v>6111500</v>
      </c>
      <c r="Y46" s="146">
        <v>6848200</v>
      </c>
      <c r="Z46" s="146">
        <v>8275500</v>
      </c>
      <c r="AA46" s="146">
        <v>8466400</v>
      </c>
      <c r="AB46" s="146">
        <v>10273500</v>
      </c>
      <c r="AC46" s="146">
        <v>10574200</v>
      </c>
      <c r="AD46" s="146">
        <v>10811800</v>
      </c>
      <c r="AE46" s="146">
        <v>12788600</v>
      </c>
      <c r="AF46" s="146">
        <v>14938900</v>
      </c>
      <c r="AG46" s="146">
        <v>13649800</v>
      </c>
      <c r="AH46" s="146">
        <v>14925300</v>
      </c>
      <c r="AI46" s="146">
        <v>17815100</v>
      </c>
      <c r="AJ46" s="146">
        <v>20390500</v>
      </c>
      <c r="AK46" s="146">
        <v>18408400</v>
      </c>
      <c r="AL46" s="146">
        <v>16023400</v>
      </c>
      <c r="AM46" s="146">
        <v>15688300</v>
      </c>
      <c r="AN46" s="146">
        <v>18166900</v>
      </c>
      <c r="AO46" s="146">
        <v>19572500</v>
      </c>
      <c r="AP46" s="146">
        <v>21446200</v>
      </c>
      <c r="AQ46" s="146">
        <v>24993500</v>
      </c>
      <c r="AR46" s="146">
        <v>28244900</v>
      </c>
      <c r="AS46" s="146">
        <v>25950600</v>
      </c>
      <c r="AT46" s="146">
        <v>25357000</v>
      </c>
      <c r="AU46" s="146">
        <v>25975700</v>
      </c>
      <c r="AV46" s="146">
        <v>26526600</v>
      </c>
      <c r="AW46" s="146">
        <v>28693500</v>
      </c>
      <c r="AX46" s="146">
        <v>28906600</v>
      </c>
      <c r="AY46" s="146">
        <v>33420300</v>
      </c>
      <c r="AZ46" s="146">
        <v>34885500</v>
      </c>
      <c r="BA46" s="146">
        <v>37309700</v>
      </c>
      <c r="BB46" s="146">
        <v>38145600</v>
      </c>
      <c r="BC46" s="146">
        <v>36117100</v>
      </c>
      <c r="BD46" s="146">
        <v>35885400</v>
      </c>
      <c r="BE46" s="146">
        <v>39798800</v>
      </c>
      <c r="BF46" s="146">
        <v>40236400</v>
      </c>
      <c r="BG46" s="146">
        <v>35790800</v>
      </c>
      <c r="BH46" s="146">
        <v>39584600</v>
      </c>
      <c r="BI46" s="146">
        <v>41957200</v>
      </c>
      <c r="BJ46" s="146">
        <v>42926700</v>
      </c>
      <c r="BK46" s="146">
        <v>46390800</v>
      </c>
      <c r="BL46" s="146">
        <v>51345200</v>
      </c>
    </row>
    <row r="47" spans="3:64" x14ac:dyDescent="0.2">
      <c r="C47" s="19" t="s">
        <v>34</v>
      </c>
      <c r="D47" s="19" t="s">
        <v>36</v>
      </c>
      <c r="E47" s="19" t="s">
        <v>37</v>
      </c>
      <c r="F47" s="16" t="s">
        <v>38</v>
      </c>
      <c r="G47" s="19" t="s">
        <v>134</v>
      </c>
      <c r="H47" s="19" t="s">
        <v>16</v>
      </c>
      <c r="I47" s="146">
        <v>0</v>
      </c>
      <c r="J47" s="146">
        <v>0</v>
      </c>
      <c r="K47" s="146">
        <v>0</v>
      </c>
      <c r="L47" s="146">
        <v>0</v>
      </c>
      <c r="M47" s="146">
        <v>0</v>
      </c>
      <c r="N47" s="146">
        <v>0</v>
      </c>
      <c r="O47" s="146">
        <v>0</v>
      </c>
      <c r="P47" s="146">
        <v>0</v>
      </c>
      <c r="Q47" s="146">
        <v>0</v>
      </c>
      <c r="R47" s="146">
        <v>0</v>
      </c>
      <c r="S47" s="146">
        <v>0</v>
      </c>
      <c r="T47" s="146">
        <v>0</v>
      </c>
      <c r="U47" s="146">
        <v>0</v>
      </c>
      <c r="V47" s="146">
        <v>0</v>
      </c>
      <c r="W47" s="146">
        <v>0</v>
      </c>
      <c r="X47" s="146">
        <v>0</v>
      </c>
      <c r="Y47" s="146">
        <v>0</v>
      </c>
      <c r="Z47" s="146">
        <v>0</v>
      </c>
      <c r="AA47" s="146">
        <v>0</v>
      </c>
      <c r="AB47" s="146">
        <v>0</v>
      </c>
      <c r="AC47" s="146">
        <v>0</v>
      </c>
      <c r="AD47" s="146">
        <v>0</v>
      </c>
      <c r="AE47" s="146">
        <v>0</v>
      </c>
      <c r="AF47" s="146">
        <v>0</v>
      </c>
      <c r="AG47" s="146">
        <v>0</v>
      </c>
      <c r="AH47" s="146">
        <v>0</v>
      </c>
      <c r="AI47" s="146">
        <v>0</v>
      </c>
      <c r="AJ47" s="146">
        <v>0</v>
      </c>
      <c r="AK47" s="146">
        <v>0</v>
      </c>
      <c r="AL47" s="146">
        <v>0</v>
      </c>
      <c r="AM47" s="146">
        <v>0</v>
      </c>
      <c r="AN47" s="146">
        <v>0</v>
      </c>
      <c r="AO47" s="146">
        <v>0</v>
      </c>
      <c r="AP47" s="146">
        <v>0</v>
      </c>
      <c r="AQ47" s="146">
        <v>0</v>
      </c>
      <c r="AR47" s="146">
        <v>0</v>
      </c>
      <c r="AS47" s="146">
        <v>0</v>
      </c>
      <c r="AT47" s="146">
        <v>0</v>
      </c>
      <c r="AU47" s="146">
        <v>0</v>
      </c>
      <c r="AV47" s="146">
        <v>0</v>
      </c>
      <c r="AW47" s="146">
        <v>0</v>
      </c>
      <c r="AX47" s="146">
        <v>0</v>
      </c>
      <c r="AY47" s="146">
        <v>0</v>
      </c>
      <c r="AZ47" s="146">
        <v>0</v>
      </c>
      <c r="BA47" s="146">
        <v>0</v>
      </c>
      <c r="BB47" s="146">
        <v>0</v>
      </c>
      <c r="BC47" s="146">
        <v>0</v>
      </c>
      <c r="BD47" s="146">
        <v>0</v>
      </c>
      <c r="BE47" s="146">
        <v>0</v>
      </c>
      <c r="BF47" s="146">
        <v>0</v>
      </c>
      <c r="BG47" s="146">
        <v>0</v>
      </c>
      <c r="BH47" s="146">
        <v>0</v>
      </c>
      <c r="BI47" s="146">
        <v>0</v>
      </c>
      <c r="BJ47" s="146">
        <v>0</v>
      </c>
      <c r="BK47" s="146">
        <v>0</v>
      </c>
      <c r="BL47" s="146">
        <v>0</v>
      </c>
    </row>
    <row r="48" spans="3:64" ht="12" thickBot="1" x14ac:dyDescent="0.25">
      <c r="C48" s="161" t="s">
        <v>35</v>
      </c>
      <c r="D48" s="161" t="s">
        <v>36</v>
      </c>
      <c r="E48" s="161" t="s">
        <v>37</v>
      </c>
      <c r="F48" s="162" t="s">
        <v>38</v>
      </c>
      <c r="G48" s="161" t="s">
        <v>134</v>
      </c>
      <c r="H48" s="161" t="s">
        <v>16</v>
      </c>
      <c r="I48" s="163">
        <v>686300</v>
      </c>
      <c r="J48" s="163">
        <v>880100</v>
      </c>
      <c r="K48" s="163">
        <v>1062000</v>
      </c>
      <c r="L48" s="163">
        <v>1119100</v>
      </c>
      <c r="M48" s="163">
        <v>1186500</v>
      </c>
      <c r="N48" s="163">
        <v>1517300</v>
      </c>
      <c r="O48" s="163">
        <v>1749700</v>
      </c>
      <c r="P48" s="163">
        <v>1764700</v>
      </c>
      <c r="Q48" s="163">
        <v>2099700</v>
      </c>
      <c r="R48" s="163">
        <v>2611200</v>
      </c>
      <c r="S48" s="163">
        <v>3406000</v>
      </c>
      <c r="T48" s="163">
        <v>3834400</v>
      </c>
      <c r="U48" s="163">
        <v>4537400</v>
      </c>
      <c r="V48" s="163">
        <v>5429800</v>
      </c>
      <c r="W48" s="163">
        <v>5892800</v>
      </c>
      <c r="X48" s="163">
        <v>6111500</v>
      </c>
      <c r="Y48" s="163">
        <v>6848200</v>
      </c>
      <c r="Z48" s="163">
        <v>8275500</v>
      </c>
      <c r="AA48" s="163">
        <v>8466400</v>
      </c>
      <c r="AB48" s="163">
        <v>10273500</v>
      </c>
      <c r="AC48" s="163">
        <v>10574200</v>
      </c>
      <c r="AD48" s="163">
        <v>10811800</v>
      </c>
      <c r="AE48" s="163">
        <v>12788600</v>
      </c>
      <c r="AF48" s="163">
        <v>14938900</v>
      </c>
      <c r="AG48" s="163">
        <v>13649800</v>
      </c>
      <c r="AH48" s="163">
        <v>14925300</v>
      </c>
      <c r="AI48" s="163">
        <v>17815100</v>
      </c>
      <c r="AJ48" s="163">
        <v>20390500</v>
      </c>
      <c r="AK48" s="163">
        <v>18408400</v>
      </c>
      <c r="AL48" s="163">
        <v>16023400</v>
      </c>
      <c r="AM48" s="163">
        <v>15688300</v>
      </c>
      <c r="AN48" s="163">
        <v>18166900</v>
      </c>
      <c r="AO48" s="163">
        <v>19572500</v>
      </c>
      <c r="AP48" s="163">
        <v>21446200</v>
      </c>
      <c r="AQ48" s="163">
        <v>24993500</v>
      </c>
      <c r="AR48" s="163">
        <v>28244900</v>
      </c>
      <c r="AS48" s="163">
        <v>25950600</v>
      </c>
      <c r="AT48" s="163">
        <v>25357000</v>
      </c>
      <c r="AU48" s="163">
        <v>25975700</v>
      </c>
      <c r="AV48" s="163">
        <v>26526600</v>
      </c>
      <c r="AW48" s="163">
        <v>28693500</v>
      </c>
      <c r="AX48" s="163">
        <v>28906600</v>
      </c>
      <c r="AY48" s="163">
        <v>33420300</v>
      </c>
      <c r="AZ48" s="163">
        <v>34885500</v>
      </c>
      <c r="BA48" s="163">
        <v>37309700</v>
      </c>
      <c r="BB48" s="163">
        <v>38145600</v>
      </c>
      <c r="BC48" s="163">
        <v>36117100</v>
      </c>
      <c r="BD48" s="163">
        <v>35885400</v>
      </c>
      <c r="BE48" s="163">
        <v>39798800</v>
      </c>
      <c r="BF48" s="163">
        <v>40236400</v>
      </c>
      <c r="BG48" s="163">
        <v>35790800</v>
      </c>
      <c r="BH48" s="163">
        <v>39584600</v>
      </c>
      <c r="BI48" s="163">
        <v>41957200</v>
      </c>
      <c r="BJ48" s="163">
        <v>42926700</v>
      </c>
      <c r="BK48" s="163">
        <v>46390800</v>
      </c>
      <c r="BL48" s="163">
        <v>51345200</v>
      </c>
    </row>
    <row r="49" spans="3:64" x14ac:dyDescent="0.2">
      <c r="C49" s="17" t="s">
        <v>11</v>
      </c>
      <c r="D49" s="17" t="s">
        <v>39</v>
      </c>
      <c r="E49" s="17" t="s">
        <v>40</v>
      </c>
      <c r="F49" s="164" t="s">
        <v>48</v>
      </c>
      <c r="G49" s="17" t="s">
        <v>134</v>
      </c>
      <c r="H49" s="17" t="s">
        <v>16</v>
      </c>
      <c r="I49" s="147">
        <v>39989</v>
      </c>
      <c r="J49" s="147">
        <v>55005</v>
      </c>
      <c r="K49" s="147">
        <v>65628</v>
      </c>
      <c r="L49" s="147">
        <v>68902</v>
      </c>
      <c r="M49" s="147">
        <v>79023</v>
      </c>
      <c r="N49" s="147">
        <v>104965</v>
      </c>
      <c r="O49" s="147">
        <v>122717</v>
      </c>
      <c r="P49" s="147">
        <v>137841</v>
      </c>
      <c r="Q49" s="147">
        <v>148529</v>
      </c>
      <c r="R49" s="147">
        <v>189627</v>
      </c>
      <c r="S49" s="147">
        <v>250030</v>
      </c>
      <c r="T49" s="147">
        <v>282029</v>
      </c>
      <c r="U49" s="147">
        <v>320489</v>
      </c>
      <c r="V49" s="147">
        <v>354562</v>
      </c>
      <c r="W49" s="147">
        <v>375271</v>
      </c>
      <c r="X49" s="147">
        <v>390958</v>
      </c>
      <c r="Y49" s="147">
        <v>293004</v>
      </c>
      <c r="Z49" s="147">
        <v>459358</v>
      </c>
      <c r="AA49" s="147">
        <v>549565</v>
      </c>
      <c r="AB49" s="147">
        <v>550147</v>
      </c>
      <c r="AC49" s="147">
        <v>417268</v>
      </c>
      <c r="AD49" s="147">
        <v>552263</v>
      </c>
      <c r="AE49" s="147">
        <v>662417</v>
      </c>
      <c r="AF49" s="147">
        <v>698260</v>
      </c>
      <c r="AG49" s="147">
        <v>758886</v>
      </c>
      <c r="AH49" s="147">
        <v>942021</v>
      </c>
      <c r="AI49" s="147">
        <v>1190959</v>
      </c>
      <c r="AJ49" s="147">
        <v>1245528</v>
      </c>
      <c r="AK49" s="147">
        <v>1009418</v>
      </c>
      <c r="AL49" s="147">
        <v>668751</v>
      </c>
      <c r="AM49" s="147">
        <v>797961</v>
      </c>
      <c r="AN49" s="147">
        <v>1068309</v>
      </c>
      <c r="AO49" s="147">
        <v>1476774</v>
      </c>
      <c r="AP49" s="147">
        <v>1086980</v>
      </c>
      <c r="AQ49" s="147">
        <v>1595613</v>
      </c>
      <c r="AR49" s="147">
        <v>1592261</v>
      </c>
      <c r="AS49" s="147">
        <v>1491519</v>
      </c>
      <c r="AT49" s="147">
        <v>1572592</v>
      </c>
      <c r="AU49" s="147">
        <v>1602698</v>
      </c>
      <c r="AV49" s="147">
        <v>1683445</v>
      </c>
      <c r="AW49" s="147">
        <v>1938417</v>
      </c>
      <c r="AX49" s="147">
        <v>2177776</v>
      </c>
      <c r="AY49" s="147">
        <v>2210658</v>
      </c>
      <c r="AZ49" s="147">
        <v>2401944</v>
      </c>
      <c r="BA49" s="147">
        <v>2257104</v>
      </c>
      <c r="BB49" s="147">
        <v>1791173</v>
      </c>
      <c r="BC49" s="147">
        <v>1673594</v>
      </c>
      <c r="BD49" s="147">
        <v>1352148</v>
      </c>
      <c r="BE49" s="147">
        <v>1349636</v>
      </c>
      <c r="BF49" s="147">
        <v>1374892</v>
      </c>
      <c r="BG49" s="147">
        <v>1135430</v>
      </c>
      <c r="BH49" s="147">
        <v>1975896</v>
      </c>
      <c r="BI49" s="147">
        <v>2081854</v>
      </c>
      <c r="BJ49" s="147">
        <v>2487626</v>
      </c>
      <c r="BK49" s="147">
        <v>2762161</v>
      </c>
      <c r="BL49" s="147">
        <v>3169468</v>
      </c>
    </row>
    <row r="50" spans="3:64" x14ac:dyDescent="0.2">
      <c r="C50" s="17" t="s">
        <v>17</v>
      </c>
      <c r="D50" s="17" t="s">
        <v>39</v>
      </c>
      <c r="E50" s="17" t="s">
        <v>40</v>
      </c>
      <c r="F50" s="164" t="s">
        <v>48</v>
      </c>
      <c r="G50" s="17" t="s">
        <v>134</v>
      </c>
      <c r="H50" s="17" t="s">
        <v>16</v>
      </c>
      <c r="I50" s="147">
        <v>15677</v>
      </c>
      <c r="J50" s="147">
        <v>20250</v>
      </c>
      <c r="K50" s="147">
        <v>23911</v>
      </c>
      <c r="L50" s="147">
        <v>25146</v>
      </c>
      <c r="M50" s="147">
        <v>28859</v>
      </c>
      <c r="N50" s="147">
        <v>38267</v>
      </c>
      <c r="O50" s="147">
        <v>44947</v>
      </c>
      <c r="P50" s="147">
        <v>45872</v>
      </c>
      <c r="Q50" s="147">
        <v>61423</v>
      </c>
      <c r="R50" s="147">
        <v>70319</v>
      </c>
      <c r="S50" s="147">
        <v>89337</v>
      </c>
      <c r="T50" s="147">
        <v>134771</v>
      </c>
      <c r="U50" s="147">
        <v>146452</v>
      </c>
      <c r="V50" s="147">
        <v>157070</v>
      </c>
      <c r="W50" s="147">
        <v>169949</v>
      </c>
      <c r="X50" s="147">
        <v>190773</v>
      </c>
      <c r="Y50" s="147">
        <v>110123</v>
      </c>
      <c r="Z50" s="147">
        <v>153663</v>
      </c>
      <c r="AA50" s="147">
        <v>451016</v>
      </c>
      <c r="AB50" s="147">
        <v>123753</v>
      </c>
      <c r="AC50" s="147">
        <v>221659</v>
      </c>
      <c r="AD50" s="147">
        <v>237995</v>
      </c>
      <c r="AE50" s="147">
        <v>198453</v>
      </c>
      <c r="AF50" s="147">
        <v>300315</v>
      </c>
      <c r="AG50" s="147">
        <v>371174</v>
      </c>
      <c r="AH50" s="147">
        <v>370424</v>
      </c>
      <c r="AI50" s="147">
        <v>480302</v>
      </c>
      <c r="AJ50" s="147">
        <v>601052</v>
      </c>
      <c r="AK50" s="147">
        <v>555376</v>
      </c>
      <c r="AL50" s="147">
        <v>631166</v>
      </c>
      <c r="AM50" s="147">
        <v>466046</v>
      </c>
      <c r="AN50" s="147">
        <v>485073</v>
      </c>
      <c r="AO50" s="147">
        <v>437326</v>
      </c>
      <c r="AP50" s="147">
        <v>590281</v>
      </c>
      <c r="AQ50" s="147">
        <v>750505</v>
      </c>
      <c r="AR50" s="147">
        <v>665788</v>
      </c>
      <c r="AS50" s="147">
        <v>1178606</v>
      </c>
      <c r="AT50" s="147">
        <v>1180193</v>
      </c>
      <c r="AU50" s="147">
        <v>1188879</v>
      </c>
      <c r="AV50" s="147">
        <v>1239718</v>
      </c>
      <c r="AW50" s="147">
        <v>1092081</v>
      </c>
      <c r="AX50" s="147">
        <v>1130122</v>
      </c>
      <c r="AY50" s="147">
        <v>1478222</v>
      </c>
      <c r="AZ50" s="147">
        <v>1428127</v>
      </c>
      <c r="BA50" s="147">
        <v>903790</v>
      </c>
      <c r="BB50" s="147">
        <v>823408</v>
      </c>
      <c r="BC50" s="147">
        <v>618003</v>
      </c>
      <c r="BD50" s="147">
        <v>740780</v>
      </c>
      <c r="BE50" s="147">
        <v>765788</v>
      </c>
      <c r="BF50" s="147">
        <v>631316</v>
      </c>
      <c r="BG50" s="147">
        <v>905948</v>
      </c>
      <c r="BH50" s="147">
        <v>1182248</v>
      </c>
      <c r="BI50" s="147">
        <v>1222830</v>
      </c>
      <c r="BJ50" s="147">
        <v>1415479</v>
      </c>
      <c r="BK50" s="147">
        <v>1827045</v>
      </c>
      <c r="BL50" s="147">
        <v>1672073</v>
      </c>
    </row>
    <row r="51" spans="3:64" x14ac:dyDescent="0.2">
      <c r="C51" s="17" t="s">
        <v>18</v>
      </c>
      <c r="D51" s="17" t="s">
        <v>39</v>
      </c>
      <c r="E51" s="17" t="s">
        <v>40</v>
      </c>
      <c r="F51" s="164" t="s">
        <v>48</v>
      </c>
      <c r="G51" s="17" t="s">
        <v>134</v>
      </c>
      <c r="H51" s="17" t="s">
        <v>16</v>
      </c>
      <c r="I51" s="147">
        <v>28510</v>
      </c>
      <c r="J51" s="147">
        <v>34794</v>
      </c>
      <c r="K51" s="147">
        <v>38974</v>
      </c>
      <c r="L51" s="147">
        <v>42670</v>
      </c>
      <c r="M51" s="147">
        <v>46402</v>
      </c>
      <c r="N51" s="147">
        <v>52524</v>
      </c>
      <c r="O51" s="147">
        <v>50007</v>
      </c>
      <c r="P51" s="147">
        <v>39509</v>
      </c>
      <c r="Q51" s="147">
        <v>40647</v>
      </c>
      <c r="R51" s="147">
        <v>41548</v>
      </c>
      <c r="S51" s="147">
        <v>77696</v>
      </c>
      <c r="T51" s="147">
        <v>55747</v>
      </c>
      <c r="U51" s="147">
        <v>69208</v>
      </c>
      <c r="V51" s="147">
        <v>106932</v>
      </c>
      <c r="W51" s="147">
        <v>122603</v>
      </c>
      <c r="X51" s="147">
        <v>120410</v>
      </c>
      <c r="Y51" s="147">
        <v>187874</v>
      </c>
      <c r="Z51" s="147">
        <v>111096</v>
      </c>
      <c r="AA51" s="147">
        <v>142864</v>
      </c>
      <c r="AB51" s="147">
        <v>158579</v>
      </c>
      <c r="AC51" s="147">
        <v>208086</v>
      </c>
      <c r="AD51" s="147">
        <v>339972</v>
      </c>
      <c r="AE51" s="147">
        <v>731476</v>
      </c>
      <c r="AF51" s="147">
        <v>935076</v>
      </c>
      <c r="AG51" s="147">
        <v>627122</v>
      </c>
      <c r="AH51" s="147">
        <v>348663</v>
      </c>
      <c r="AI51" s="147">
        <v>412163</v>
      </c>
      <c r="AJ51" s="147">
        <v>639876</v>
      </c>
      <c r="AK51" s="147">
        <v>265319</v>
      </c>
      <c r="AL51" s="147">
        <v>207211</v>
      </c>
      <c r="AM51" s="147">
        <v>144077</v>
      </c>
      <c r="AN51" s="147">
        <v>93217</v>
      </c>
      <c r="AO51" s="147">
        <v>391018</v>
      </c>
      <c r="AP51" s="147">
        <v>520466</v>
      </c>
      <c r="AQ51" s="147">
        <v>333164</v>
      </c>
      <c r="AR51" s="147">
        <v>496624</v>
      </c>
      <c r="AS51" s="147">
        <v>441114</v>
      </c>
      <c r="AT51" s="147">
        <v>468758</v>
      </c>
      <c r="AU51" s="147">
        <v>448806</v>
      </c>
      <c r="AV51" s="147">
        <v>455101</v>
      </c>
      <c r="AW51" s="147">
        <v>396223</v>
      </c>
      <c r="AX51" s="147">
        <v>404820</v>
      </c>
      <c r="AY51" s="147">
        <v>530258</v>
      </c>
      <c r="AZ51" s="147">
        <v>396211</v>
      </c>
      <c r="BA51" s="147">
        <v>1375133</v>
      </c>
      <c r="BB51" s="147">
        <v>486640</v>
      </c>
      <c r="BC51" s="147">
        <v>540008</v>
      </c>
      <c r="BD51" s="147">
        <v>463037</v>
      </c>
      <c r="BE51" s="147">
        <v>679467</v>
      </c>
      <c r="BF51" s="147">
        <v>257374</v>
      </c>
      <c r="BG51" s="147">
        <v>166222</v>
      </c>
      <c r="BH51" s="147">
        <v>334669</v>
      </c>
      <c r="BI51" s="147">
        <v>523964</v>
      </c>
      <c r="BJ51" s="147">
        <v>564606</v>
      </c>
      <c r="BK51" s="147">
        <v>591276</v>
      </c>
      <c r="BL51" s="147">
        <v>738878</v>
      </c>
    </row>
    <row r="52" spans="3:64" x14ac:dyDescent="0.2">
      <c r="C52" s="17" t="s">
        <v>19</v>
      </c>
      <c r="D52" s="17" t="s">
        <v>39</v>
      </c>
      <c r="E52" s="17" t="s">
        <v>40</v>
      </c>
      <c r="F52" s="164" t="s">
        <v>48</v>
      </c>
      <c r="G52" s="17" t="s">
        <v>134</v>
      </c>
      <c r="H52" s="17" t="s">
        <v>16</v>
      </c>
      <c r="I52" s="147">
        <v>4520</v>
      </c>
      <c r="J52" s="147">
        <v>5462</v>
      </c>
      <c r="K52" s="147">
        <v>6112</v>
      </c>
      <c r="L52" s="147">
        <v>6255</v>
      </c>
      <c r="M52" s="147">
        <v>7116</v>
      </c>
      <c r="N52" s="147">
        <v>10735</v>
      </c>
      <c r="O52" s="147">
        <v>12344</v>
      </c>
      <c r="P52" s="147">
        <v>13855</v>
      </c>
      <c r="Q52" s="147">
        <v>18239</v>
      </c>
      <c r="R52" s="147">
        <v>22726</v>
      </c>
      <c r="S52" s="147">
        <v>18331</v>
      </c>
      <c r="T52" s="147">
        <v>22785</v>
      </c>
      <c r="U52" s="147">
        <v>25378</v>
      </c>
      <c r="V52" s="147">
        <v>27119</v>
      </c>
      <c r="W52" s="147">
        <v>30650</v>
      </c>
      <c r="X52" s="147">
        <v>33907</v>
      </c>
      <c r="Y52" s="147">
        <v>47884</v>
      </c>
      <c r="Z52" s="147">
        <v>47707</v>
      </c>
      <c r="AA52" s="147">
        <v>30748</v>
      </c>
      <c r="AB52" s="147">
        <v>17535</v>
      </c>
      <c r="AC52" s="147">
        <v>25437</v>
      </c>
      <c r="AD52" s="147">
        <v>50479</v>
      </c>
      <c r="AE52" s="147">
        <v>43388</v>
      </c>
      <c r="AF52" s="147">
        <v>63961</v>
      </c>
      <c r="AG52" s="147">
        <v>92061</v>
      </c>
      <c r="AH52" s="147">
        <v>107129</v>
      </c>
      <c r="AI52" s="147">
        <v>117684</v>
      </c>
      <c r="AJ52" s="147">
        <v>65730</v>
      </c>
      <c r="AK52" s="147">
        <v>54285</v>
      </c>
      <c r="AL52" s="147">
        <v>49672</v>
      </c>
      <c r="AM52" s="147">
        <v>56684</v>
      </c>
      <c r="AN52" s="147">
        <v>66123</v>
      </c>
      <c r="AO52" s="147">
        <v>116754</v>
      </c>
      <c r="AP52" s="147">
        <v>64513</v>
      </c>
      <c r="AQ52" s="147">
        <v>137481</v>
      </c>
      <c r="AR52" s="147">
        <v>156882</v>
      </c>
      <c r="AS52" s="147">
        <v>101102</v>
      </c>
      <c r="AT52" s="147">
        <v>104816</v>
      </c>
      <c r="AU52" s="147">
        <v>101546</v>
      </c>
      <c r="AV52" s="147">
        <v>107265</v>
      </c>
      <c r="AW52" s="147">
        <v>103211</v>
      </c>
      <c r="AX52" s="147">
        <v>120382</v>
      </c>
      <c r="AY52" s="147">
        <v>139417</v>
      </c>
      <c r="AZ52" s="147">
        <v>164686</v>
      </c>
      <c r="BA52" s="147">
        <v>118525</v>
      </c>
      <c r="BB52" s="147">
        <v>53031</v>
      </c>
      <c r="BC52" s="147">
        <v>46289</v>
      </c>
      <c r="BD52" s="147">
        <v>43931</v>
      </c>
      <c r="BE52" s="147">
        <v>28957</v>
      </c>
      <c r="BF52" s="147">
        <v>27037</v>
      </c>
      <c r="BG52" s="147">
        <v>58001</v>
      </c>
      <c r="BH52" s="147">
        <v>62215</v>
      </c>
      <c r="BI52" s="147">
        <v>85957</v>
      </c>
      <c r="BJ52" s="147">
        <v>116355</v>
      </c>
      <c r="BK52" s="147">
        <v>121804</v>
      </c>
      <c r="BL52" s="147">
        <v>126475</v>
      </c>
    </row>
    <row r="53" spans="3:64" x14ac:dyDescent="0.2">
      <c r="C53" s="17" t="s">
        <v>20</v>
      </c>
      <c r="D53" s="17" t="s">
        <v>39</v>
      </c>
      <c r="E53" s="17" t="s">
        <v>40</v>
      </c>
      <c r="F53" s="164" t="s">
        <v>48</v>
      </c>
      <c r="G53" s="17" t="s">
        <v>134</v>
      </c>
      <c r="H53" s="17" t="s">
        <v>16</v>
      </c>
      <c r="I53" s="147">
        <v>1945</v>
      </c>
      <c r="J53" s="147">
        <v>2662</v>
      </c>
      <c r="K53" s="147">
        <v>3402</v>
      </c>
      <c r="L53" s="147">
        <v>3711</v>
      </c>
      <c r="M53" s="147">
        <v>4649</v>
      </c>
      <c r="N53" s="147">
        <v>6346</v>
      </c>
      <c r="O53" s="147">
        <v>7985</v>
      </c>
      <c r="P53" s="147">
        <v>10149</v>
      </c>
      <c r="Q53" s="147">
        <v>10087</v>
      </c>
      <c r="R53" s="147">
        <v>15945</v>
      </c>
      <c r="S53" s="147">
        <v>12061</v>
      </c>
      <c r="T53" s="147">
        <v>10169</v>
      </c>
      <c r="U53" s="147">
        <v>11741</v>
      </c>
      <c r="V53" s="147">
        <v>15662</v>
      </c>
      <c r="W53" s="147">
        <v>21237</v>
      </c>
      <c r="X53" s="147">
        <v>28233</v>
      </c>
      <c r="Y53" s="147">
        <v>40434</v>
      </c>
      <c r="Z53" s="147">
        <v>43560</v>
      </c>
      <c r="AA53" s="147">
        <v>43557</v>
      </c>
      <c r="AB53" s="147">
        <v>77470</v>
      </c>
      <c r="AC53" s="147">
        <v>71721</v>
      </c>
      <c r="AD53" s="147">
        <v>102396</v>
      </c>
      <c r="AE53" s="147">
        <v>83424</v>
      </c>
      <c r="AF53" s="147">
        <v>111589</v>
      </c>
      <c r="AG53" s="147">
        <v>134629</v>
      </c>
      <c r="AH53" s="147">
        <v>139036</v>
      </c>
      <c r="AI53" s="147">
        <v>126857</v>
      </c>
      <c r="AJ53" s="147">
        <v>113061</v>
      </c>
      <c r="AK53" s="147">
        <v>113750</v>
      </c>
      <c r="AL53" s="147">
        <v>113112</v>
      </c>
      <c r="AM53" s="147">
        <v>96875</v>
      </c>
      <c r="AN53" s="147">
        <v>112234</v>
      </c>
      <c r="AO53" s="147">
        <v>142802</v>
      </c>
      <c r="AP53" s="147">
        <v>139906</v>
      </c>
      <c r="AQ53" s="147">
        <v>166345</v>
      </c>
      <c r="AR53" s="147">
        <v>189268</v>
      </c>
      <c r="AS53" s="147">
        <v>201946</v>
      </c>
      <c r="AT53" s="147">
        <v>182498</v>
      </c>
      <c r="AU53" s="147">
        <v>174529</v>
      </c>
      <c r="AV53" s="147">
        <v>175217</v>
      </c>
      <c r="AW53" s="147">
        <v>199624</v>
      </c>
      <c r="AX53" s="147">
        <v>202560</v>
      </c>
      <c r="AY53" s="147">
        <v>193662</v>
      </c>
      <c r="AZ53" s="147">
        <v>185754</v>
      </c>
      <c r="BA53" s="147">
        <v>182582</v>
      </c>
      <c r="BB53" s="147">
        <v>138754</v>
      </c>
      <c r="BC53" s="147">
        <v>100355</v>
      </c>
      <c r="BD53" s="147">
        <v>85672</v>
      </c>
      <c r="BE53" s="147">
        <v>58452</v>
      </c>
      <c r="BF53" s="147">
        <v>55608</v>
      </c>
      <c r="BG53" s="147">
        <v>43340</v>
      </c>
      <c r="BH53" s="147">
        <v>178294</v>
      </c>
      <c r="BI53" s="147">
        <v>161171</v>
      </c>
      <c r="BJ53" s="147">
        <v>180073</v>
      </c>
      <c r="BK53" s="147">
        <v>207288</v>
      </c>
      <c r="BL53" s="147">
        <v>260343</v>
      </c>
    </row>
    <row r="54" spans="3:64" x14ac:dyDescent="0.2">
      <c r="C54" s="17" t="s">
        <v>21</v>
      </c>
      <c r="D54" s="17" t="s">
        <v>39</v>
      </c>
      <c r="E54" s="17" t="s">
        <v>40</v>
      </c>
      <c r="F54" s="164" t="s">
        <v>48</v>
      </c>
      <c r="G54" s="17" t="s">
        <v>134</v>
      </c>
      <c r="H54" s="17" t="s">
        <v>16</v>
      </c>
      <c r="I54" s="147">
        <v>16749</v>
      </c>
      <c r="J54" s="147">
        <v>20523</v>
      </c>
      <c r="K54" s="147">
        <v>18956</v>
      </c>
      <c r="L54" s="147">
        <v>16859</v>
      </c>
      <c r="M54" s="147">
        <v>15437</v>
      </c>
      <c r="N54" s="147">
        <v>16571</v>
      </c>
      <c r="O54" s="147">
        <v>15621</v>
      </c>
      <c r="P54" s="147">
        <v>13342</v>
      </c>
      <c r="Q54" s="147">
        <v>13971</v>
      </c>
      <c r="R54" s="147">
        <v>15828</v>
      </c>
      <c r="S54" s="147">
        <v>28649</v>
      </c>
      <c r="T54" s="147">
        <v>25799</v>
      </c>
      <c r="U54" s="147">
        <v>34647</v>
      </c>
      <c r="V54" s="147">
        <v>54770</v>
      </c>
      <c r="W54" s="147">
        <v>67011</v>
      </c>
      <c r="X54" s="147">
        <v>73620</v>
      </c>
      <c r="Y54" s="147">
        <v>59231</v>
      </c>
      <c r="Z54" s="147">
        <v>151309</v>
      </c>
      <c r="AA54" s="147">
        <v>72142</v>
      </c>
      <c r="AB54" s="147">
        <v>88787</v>
      </c>
      <c r="AC54" s="147">
        <v>110272</v>
      </c>
      <c r="AD54" s="147">
        <v>127050</v>
      </c>
      <c r="AE54" s="147">
        <v>96225</v>
      </c>
      <c r="AF54" s="147">
        <v>109816</v>
      </c>
      <c r="AG54" s="147">
        <v>177041</v>
      </c>
      <c r="AH54" s="147">
        <v>179191</v>
      </c>
      <c r="AI54" s="147">
        <v>141893</v>
      </c>
      <c r="AJ54" s="147">
        <v>204697</v>
      </c>
      <c r="AK54" s="147">
        <v>137118</v>
      </c>
      <c r="AL54" s="147">
        <v>217410</v>
      </c>
      <c r="AM54" s="147">
        <v>145582</v>
      </c>
      <c r="AN54" s="147">
        <v>195015</v>
      </c>
      <c r="AO54" s="147">
        <v>168501</v>
      </c>
      <c r="AP54" s="147">
        <v>226827</v>
      </c>
      <c r="AQ54" s="147">
        <v>291733</v>
      </c>
      <c r="AR54" s="147">
        <v>368202</v>
      </c>
      <c r="AS54" s="147">
        <v>256417</v>
      </c>
      <c r="AT54" s="147">
        <v>237523</v>
      </c>
      <c r="AU54" s="147">
        <v>237054</v>
      </c>
      <c r="AV54" s="147">
        <v>241934</v>
      </c>
      <c r="AW54" s="147">
        <v>244150</v>
      </c>
      <c r="AX54" s="147">
        <v>231683</v>
      </c>
      <c r="AY54" s="147">
        <v>266795</v>
      </c>
      <c r="AZ54" s="147">
        <v>311669</v>
      </c>
      <c r="BA54" s="147">
        <v>297306</v>
      </c>
      <c r="BB54" s="147">
        <v>179495</v>
      </c>
      <c r="BC54" s="147">
        <v>252224</v>
      </c>
      <c r="BD54" s="147">
        <v>188450</v>
      </c>
      <c r="BE54" s="147">
        <v>192405</v>
      </c>
      <c r="BF54" s="147">
        <v>176100</v>
      </c>
      <c r="BG54" s="147">
        <v>208656</v>
      </c>
      <c r="BH54" s="147">
        <v>226571</v>
      </c>
      <c r="BI54" s="147">
        <v>308192</v>
      </c>
      <c r="BJ54" s="147">
        <v>240055</v>
      </c>
      <c r="BK54" s="147">
        <v>284586</v>
      </c>
      <c r="BL54" s="147">
        <v>341846</v>
      </c>
    </row>
    <row r="55" spans="3:64" x14ac:dyDescent="0.2">
      <c r="C55" s="17" t="s">
        <v>22</v>
      </c>
      <c r="D55" s="17" t="s">
        <v>39</v>
      </c>
      <c r="E55" s="17" t="s">
        <v>40</v>
      </c>
      <c r="F55" s="164" t="s">
        <v>48</v>
      </c>
      <c r="G55" s="17" t="s">
        <v>134</v>
      </c>
      <c r="H55" s="17" t="s">
        <v>16</v>
      </c>
      <c r="I55" s="147">
        <v>18494</v>
      </c>
      <c r="J55" s="147">
        <v>24348</v>
      </c>
      <c r="K55" s="147">
        <v>29528</v>
      </c>
      <c r="L55" s="147">
        <v>31610</v>
      </c>
      <c r="M55" s="147">
        <v>35416</v>
      </c>
      <c r="N55" s="147">
        <v>49232</v>
      </c>
      <c r="O55" s="147">
        <v>57702</v>
      </c>
      <c r="P55" s="147">
        <v>62825</v>
      </c>
      <c r="Q55" s="147">
        <v>71585</v>
      </c>
      <c r="R55" s="147">
        <v>90043</v>
      </c>
      <c r="S55" s="147">
        <v>127398</v>
      </c>
      <c r="T55" s="147">
        <v>171675</v>
      </c>
      <c r="U55" s="147">
        <v>189916</v>
      </c>
      <c r="V55" s="147">
        <v>210488</v>
      </c>
      <c r="W55" s="147">
        <v>246828</v>
      </c>
      <c r="X55" s="147">
        <v>290975</v>
      </c>
      <c r="Y55" s="147">
        <v>324913</v>
      </c>
      <c r="Z55" s="147">
        <v>247506</v>
      </c>
      <c r="AA55" s="147">
        <v>446421</v>
      </c>
      <c r="AB55" s="147">
        <v>271949</v>
      </c>
      <c r="AC55" s="147">
        <v>380564</v>
      </c>
      <c r="AD55" s="147">
        <v>413381</v>
      </c>
      <c r="AE55" s="147">
        <v>354385</v>
      </c>
      <c r="AF55" s="147">
        <v>342927</v>
      </c>
      <c r="AG55" s="147">
        <v>520650</v>
      </c>
      <c r="AH55" s="147">
        <v>566989</v>
      </c>
      <c r="AI55" s="147">
        <v>701954</v>
      </c>
      <c r="AJ55" s="147">
        <v>658997</v>
      </c>
      <c r="AK55" s="147">
        <v>763226</v>
      </c>
      <c r="AL55" s="147">
        <v>661252</v>
      </c>
      <c r="AM55" s="147">
        <v>617888</v>
      </c>
      <c r="AN55" s="147">
        <v>797509</v>
      </c>
      <c r="AO55" s="147">
        <v>838474</v>
      </c>
      <c r="AP55" s="147">
        <v>1095571</v>
      </c>
      <c r="AQ55" s="147">
        <v>1190257</v>
      </c>
      <c r="AR55" s="147">
        <v>1130223</v>
      </c>
      <c r="AS55" s="147">
        <v>1272667</v>
      </c>
      <c r="AT55" s="147">
        <v>1256646</v>
      </c>
      <c r="AU55" s="147">
        <v>1281249</v>
      </c>
      <c r="AV55" s="147">
        <v>1369446</v>
      </c>
      <c r="AW55" s="147">
        <v>1557278</v>
      </c>
      <c r="AX55" s="147">
        <v>1629513</v>
      </c>
      <c r="AY55" s="147">
        <v>1746594</v>
      </c>
      <c r="AZ55" s="147">
        <v>1951679</v>
      </c>
      <c r="BA55" s="147">
        <v>2249739</v>
      </c>
      <c r="BB55" s="147">
        <v>1430212</v>
      </c>
      <c r="BC55" s="147">
        <v>1140986</v>
      </c>
      <c r="BD55" s="147">
        <v>964473</v>
      </c>
      <c r="BE55" s="147">
        <v>1103644</v>
      </c>
      <c r="BF55" s="147">
        <v>1043865</v>
      </c>
      <c r="BG55" s="147">
        <v>967336</v>
      </c>
      <c r="BH55" s="147">
        <v>2091052</v>
      </c>
      <c r="BI55" s="147">
        <v>2297223</v>
      </c>
      <c r="BJ55" s="147">
        <v>2426883</v>
      </c>
      <c r="BK55" s="147">
        <v>2775195</v>
      </c>
      <c r="BL55" s="147">
        <v>2835969</v>
      </c>
    </row>
    <row r="56" spans="3:64" x14ac:dyDescent="0.2">
      <c r="C56" s="17" t="s">
        <v>23</v>
      </c>
      <c r="D56" s="17" t="s">
        <v>39</v>
      </c>
      <c r="E56" s="17" t="s">
        <v>40</v>
      </c>
      <c r="F56" s="164" t="s">
        <v>48</v>
      </c>
      <c r="G56" s="17" t="s">
        <v>134</v>
      </c>
      <c r="H56" s="17" t="s">
        <v>16</v>
      </c>
      <c r="I56" s="147">
        <v>10999</v>
      </c>
      <c r="J56" s="147">
        <v>14308</v>
      </c>
      <c r="K56" s="147">
        <v>18112</v>
      </c>
      <c r="L56" s="147">
        <v>18353</v>
      </c>
      <c r="M56" s="147">
        <v>20549</v>
      </c>
      <c r="N56" s="147">
        <v>29174</v>
      </c>
      <c r="O56" s="147">
        <v>32036</v>
      </c>
      <c r="P56" s="147">
        <v>34410</v>
      </c>
      <c r="Q56" s="147">
        <v>39038</v>
      </c>
      <c r="R56" s="147">
        <v>50919</v>
      </c>
      <c r="S56" s="147">
        <v>62373</v>
      </c>
      <c r="T56" s="147">
        <v>79214</v>
      </c>
      <c r="U56" s="147">
        <v>86322</v>
      </c>
      <c r="V56" s="147">
        <v>95101</v>
      </c>
      <c r="W56" s="147">
        <v>109878</v>
      </c>
      <c r="X56" s="147">
        <v>126220</v>
      </c>
      <c r="Y56" s="147">
        <v>111861</v>
      </c>
      <c r="Z56" s="147">
        <v>140291</v>
      </c>
      <c r="AA56" s="147">
        <v>205575</v>
      </c>
      <c r="AB56" s="147">
        <v>208986</v>
      </c>
      <c r="AC56" s="147">
        <v>211219</v>
      </c>
      <c r="AD56" s="147">
        <v>307687</v>
      </c>
      <c r="AE56" s="147">
        <v>276038</v>
      </c>
      <c r="AF56" s="147">
        <v>347390</v>
      </c>
      <c r="AG56" s="147">
        <v>362920</v>
      </c>
      <c r="AH56" s="147">
        <v>673183</v>
      </c>
      <c r="AI56" s="147">
        <v>706680</v>
      </c>
      <c r="AJ56" s="147">
        <v>667366</v>
      </c>
      <c r="AK56" s="147">
        <v>399841</v>
      </c>
      <c r="AL56" s="147">
        <v>488320</v>
      </c>
      <c r="AM56" s="147">
        <v>440568</v>
      </c>
      <c r="AN56" s="147">
        <v>596251</v>
      </c>
      <c r="AO56" s="147">
        <v>686389</v>
      </c>
      <c r="AP56" s="147">
        <v>683963</v>
      </c>
      <c r="AQ56" s="147">
        <v>833048</v>
      </c>
      <c r="AR56" s="147">
        <v>1207645</v>
      </c>
      <c r="AS56" s="147">
        <v>599048</v>
      </c>
      <c r="AT56" s="147">
        <v>634315</v>
      </c>
      <c r="AU56" s="147">
        <v>621557</v>
      </c>
      <c r="AV56" s="147">
        <v>652635</v>
      </c>
      <c r="AW56" s="147">
        <v>805681</v>
      </c>
      <c r="AX56" s="147">
        <v>959608</v>
      </c>
      <c r="AY56" s="147">
        <v>1005869</v>
      </c>
      <c r="AZ56" s="147">
        <v>1169890</v>
      </c>
      <c r="BA56" s="147">
        <v>1222778</v>
      </c>
      <c r="BB56" s="147">
        <v>835776</v>
      </c>
      <c r="BC56" s="147">
        <v>653804</v>
      </c>
      <c r="BD56" s="147">
        <v>970717</v>
      </c>
      <c r="BE56" s="147">
        <v>677865</v>
      </c>
      <c r="BF56" s="147">
        <v>810589</v>
      </c>
      <c r="BG56" s="147">
        <v>725325</v>
      </c>
      <c r="BH56" s="147">
        <v>1087488</v>
      </c>
      <c r="BI56" s="147">
        <v>1320986</v>
      </c>
      <c r="BJ56" s="147">
        <v>1385293</v>
      </c>
      <c r="BK56" s="147">
        <v>1609515</v>
      </c>
      <c r="BL56" s="147">
        <v>1805049</v>
      </c>
    </row>
    <row r="57" spans="3:64" x14ac:dyDescent="0.2">
      <c r="C57" s="17" t="s">
        <v>24</v>
      </c>
      <c r="D57" s="17" t="s">
        <v>39</v>
      </c>
      <c r="E57" s="17" t="s">
        <v>40</v>
      </c>
      <c r="F57" s="164" t="s">
        <v>48</v>
      </c>
      <c r="G57" s="17" t="s">
        <v>134</v>
      </c>
      <c r="H57" s="17" t="s">
        <v>16</v>
      </c>
      <c r="I57" s="147">
        <v>130268</v>
      </c>
      <c r="J57" s="147">
        <v>158072</v>
      </c>
      <c r="K57" s="147">
        <v>196735</v>
      </c>
      <c r="L57" s="147">
        <v>196418</v>
      </c>
      <c r="M57" s="147">
        <v>217431</v>
      </c>
      <c r="N57" s="147">
        <v>295683</v>
      </c>
      <c r="O57" s="147">
        <v>350158</v>
      </c>
      <c r="P57" s="147">
        <v>372280</v>
      </c>
      <c r="Q57" s="147">
        <v>481024</v>
      </c>
      <c r="R57" s="147">
        <v>542578</v>
      </c>
      <c r="S57" s="147">
        <v>782734</v>
      </c>
      <c r="T57" s="147">
        <v>740779</v>
      </c>
      <c r="U57" s="147">
        <v>841558</v>
      </c>
      <c r="V57" s="147">
        <v>849076</v>
      </c>
      <c r="W57" s="147">
        <v>930631</v>
      </c>
      <c r="X57" s="147">
        <v>1017626</v>
      </c>
      <c r="Y57" s="147">
        <v>1018322</v>
      </c>
      <c r="Z57" s="147">
        <v>1090249</v>
      </c>
      <c r="AA57" s="147">
        <v>863049</v>
      </c>
      <c r="AB57" s="147">
        <v>1182735</v>
      </c>
      <c r="AC57" s="147">
        <v>1296589</v>
      </c>
      <c r="AD57" s="147">
        <v>1529060</v>
      </c>
      <c r="AE57" s="147">
        <v>1627759</v>
      </c>
      <c r="AF57" s="147">
        <v>2050988</v>
      </c>
      <c r="AG57" s="147">
        <v>2159752</v>
      </c>
      <c r="AH57" s="147">
        <v>2468834</v>
      </c>
      <c r="AI57" s="147">
        <v>3208932</v>
      </c>
      <c r="AJ57" s="147">
        <v>3811754</v>
      </c>
      <c r="AK57" s="147">
        <v>4393419</v>
      </c>
      <c r="AL57" s="147">
        <v>3508212</v>
      </c>
      <c r="AM57" s="147">
        <v>2922143</v>
      </c>
      <c r="AN57" s="147">
        <v>3095439</v>
      </c>
      <c r="AO57" s="147">
        <v>3538786</v>
      </c>
      <c r="AP57" s="147">
        <v>4126617</v>
      </c>
      <c r="AQ57" s="147">
        <v>4448316</v>
      </c>
      <c r="AR57" s="147">
        <v>5563229</v>
      </c>
      <c r="AS57" s="147">
        <v>4712225</v>
      </c>
      <c r="AT57" s="147">
        <v>4762751</v>
      </c>
      <c r="AU57" s="147">
        <v>4616948</v>
      </c>
      <c r="AV57" s="147">
        <v>4702237</v>
      </c>
      <c r="AW57" s="147">
        <v>4613995</v>
      </c>
      <c r="AX57" s="147">
        <v>4124351</v>
      </c>
      <c r="AY57" s="147">
        <v>4719098</v>
      </c>
      <c r="AZ57" s="147">
        <v>4599293</v>
      </c>
      <c r="BA57" s="147">
        <v>5331317</v>
      </c>
      <c r="BB57" s="147">
        <v>3784710</v>
      </c>
      <c r="BC57" s="147">
        <v>3790725</v>
      </c>
      <c r="BD57" s="147">
        <v>3693673</v>
      </c>
      <c r="BE57" s="147">
        <v>4091223</v>
      </c>
      <c r="BF57" s="147">
        <v>4638921</v>
      </c>
      <c r="BG57" s="147">
        <v>3852689</v>
      </c>
      <c r="BH57" s="147">
        <v>4950949</v>
      </c>
      <c r="BI57" s="147">
        <v>6339172</v>
      </c>
      <c r="BJ57" s="147">
        <v>5919155</v>
      </c>
      <c r="BK57" s="147">
        <v>6512193</v>
      </c>
      <c r="BL57" s="147">
        <v>7151788</v>
      </c>
    </row>
    <row r="58" spans="3:64" x14ac:dyDescent="0.2">
      <c r="C58" s="17" t="s">
        <v>25</v>
      </c>
      <c r="D58" s="17" t="s">
        <v>39</v>
      </c>
      <c r="E58" s="17" t="s">
        <v>40</v>
      </c>
      <c r="F58" s="164" t="s">
        <v>48</v>
      </c>
      <c r="G58" s="17" t="s">
        <v>134</v>
      </c>
      <c r="H58" s="17" t="s">
        <v>16</v>
      </c>
      <c r="I58" s="147">
        <v>67139</v>
      </c>
      <c r="J58" s="147">
        <v>80311</v>
      </c>
      <c r="K58" s="147">
        <v>98702</v>
      </c>
      <c r="L58" s="147">
        <v>93884</v>
      </c>
      <c r="M58" s="147">
        <v>99613</v>
      </c>
      <c r="N58" s="147">
        <v>134685</v>
      </c>
      <c r="O58" s="147">
        <v>146078</v>
      </c>
      <c r="P58" s="147">
        <v>148198</v>
      </c>
      <c r="Q58" s="147">
        <v>184989</v>
      </c>
      <c r="R58" s="147">
        <v>202250</v>
      </c>
      <c r="S58" s="147">
        <v>342563</v>
      </c>
      <c r="T58" s="147">
        <v>311671</v>
      </c>
      <c r="U58" s="147">
        <v>366561</v>
      </c>
      <c r="V58" s="147">
        <v>380733</v>
      </c>
      <c r="W58" s="147">
        <v>439145</v>
      </c>
      <c r="X58" s="147">
        <v>508855</v>
      </c>
      <c r="Y58" s="147">
        <v>561527</v>
      </c>
      <c r="Z58" s="147">
        <v>597954</v>
      </c>
      <c r="AA58" s="147">
        <v>504124</v>
      </c>
      <c r="AB58" s="147">
        <v>817504</v>
      </c>
      <c r="AC58" s="147">
        <v>770093</v>
      </c>
      <c r="AD58" s="147">
        <v>848167</v>
      </c>
      <c r="AE58" s="147">
        <v>1077991</v>
      </c>
      <c r="AF58" s="147">
        <v>1372283</v>
      </c>
      <c r="AG58" s="147">
        <v>1692244</v>
      </c>
      <c r="AH58" s="147">
        <v>1714430</v>
      </c>
      <c r="AI58" s="147">
        <v>1577204</v>
      </c>
      <c r="AJ58" s="147">
        <v>1993843</v>
      </c>
      <c r="AK58" s="147">
        <v>1774106</v>
      </c>
      <c r="AL58" s="147">
        <v>1771421</v>
      </c>
      <c r="AM58" s="147">
        <v>1923844</v>
      </c>
      <c r="AN58" s="147">
        <v>2261844</v>
      </c>
      <c r="AO58" s="147">
        <v>2320565</v>
      </c>
      <c r="AP58" s="147">
        <v>2469574</v>
      </c>
      <c r="AQ58" s="147">
        <v>3221345</v>
      </c>
      <c r="AR58" s="147">
        <v>3402106</v>
      </c>
      <c r="AS58" s="147">
        <v>2169546</v>
      </c>
      <c r="AT58" s="147">
        <v>2275449</v>
      </c>
      <c r="AU58" s="147">
        <v>2225560</v>
      </c>
      <c r="AV58" s="147">
        <v>2185216</v>
      </c>
      <c r="AW58" s="147">
        <v>2231291</v>
      </c>
      <c r="AX58" s="147">
        <v>1833435</v>
      </c>
      <c r="AY58" s="147">
        <v>1828159</v>
      </c>
      <c r="AZ58" s="147">
        <v>2104615</v>
      </c>
      <c r="BA58" s="147">
        <v>2211365</v>
      </c>
      <c r="BB58" s="147">
        <v>1656487</v>
      </c>
      <c r="BC58" s="147">
        <v>1103799</v>
      </c>
      <c r="BD58" s="147">
        <v>1707236</v>
      </c>
      <c r="BE58" s="147">
        <v>2096417</v>
      </c>
      <c r="BF58" s="147">
        <v>1730214</v>
      </c>
      <c r="BG58" s="147">
        <v>2510693</v>
      </c>
      <c r="BH58" s="147">
        <v>3333394</v>
      </c>
      <c r="BI58" s="147">
        <v>2556896</v>
      </c>
      <c r="BJ58" s="147">
        <v>2953339</v>
      </c>
      <c r="BK58" s="147">
        <v>4206780</v>
      </c>
      <c r="BL58" s="147">
        <v>5165810</v>
      </c>
    </row>
    <row r="59" spans="3:64" x14ac:dyDescent="0.2">
      <c r="C59" s="17" t="s">
        <v>26</v>
      </c>
      <c r="D59" s="17" t="s">
        <v>39</v>
      </c>
      <c r="E59" s="17" t="s">
        <v>40</v>
      </c>
      <c r="F59" s="164" t="s">
        <v>48</v>
      </c>
      <c r="G59" s="17" t="s">
        <v>134</v>
      </c>
      <c r="H59" s="17" t="s">
        <v>16</v>
      </c>
      <c r="I59" s="147">
        <v>2809</v>
      </c>
      <c r="J59" s="147">
        <v>3611</v>
      </c>
      <c r="K59" s="147">
        <v>4224</v>
      </c>
      <c r="L59" s="147">
        <v>4093</v>
      </c>
      <c r="M59" s="147">
        <v>4443</v>
      </c>
      <c r="N59" s="147">
        <v>5296</v>
      </c>
      <c r="O59" s="147">
        <v>5849</v>
      </c>
      <c r="P59" s="147">
        <v>6120</v>
      </c>
      <c r="Q59" s="147">
        <v>6448</v>
      </c>
      <c r="R59" s="147">
        <v>7983</v>
      </c>
      <c r="S59" s="147">
        <v>12553</v>
      </c>
      <c r="T59" s="147">
        <v>14282</v>
      </c>
      <c r="U59" s="147">
        <v>17570</v>
      </c>
      <c r="V59" s="147">
        <v>23261</v>
      </c>
      <c r="W59" s="147">
        <v>29276</v>
      </c>
      <c r="X59" s="147">
        <v>36901</v>
      </c>
      <c r="Y59" s="147">
        <v>39041</v>
      </c>
      <c r="Z59" s="147">
        <v>67171</v>
      </c>
      <c r="AA59" s="147">
        <v>53004</v>
      </c>
      <c r="AB59" s="147">
        <v>61726</v>
      </c>
      <c r="AC59" s="147">
        <v>62109</v>
      </c>
      <c r="AD59" s="147">
        <v>51368</v>
      </c>
      <c r="AE59" s="147">
        <v>54878</v>
      </c>
      <c r="AF59" s="147">
        <v>57415</v>
      </c>
      <c r="AG59" s="147">
        <v>116828</v>
      </c>
      <c r="AH59" s="147">
        <v>112323</v>
      </c>
      <c r="AI59" s="147">
        <v>128321</v>
      </c>
      <c r="AJ59" s="147">
        <v>101068</v>
      </c>
      <c r="AK59" s="147">
        <v>78506</v>
      </c>
      <c r="AL59" s="147">
        <v>134362</v>
      </c>
      <c r="AM59" s="147">
        <v>93115</v>
      </c>
      <c r="AN59" s="147">
        <v>403885</v>
      </c>
      <c r="AO59" s="147">
        <v>117089</v>
      </c>
      <c r="AP59" s="147">
        <v>98620</v>
      </c>
      <c r="AQ59" s="147">
        <v>186359</v>
      </c>
      <c r="AR59" s="147">
        <v>319159</v>
      </c>
      <c r="AS59" s="147">
        <v>212489</v>
      </c>
      <c r="AT59" s="147">
        <v>224551</v>
      </c>
      <c r="AU59" s="147">
        <v>221751</v>
      </c>
      <c r="AV59" s="147">
        <v>233385</v>
      </c>
      <c r="AW59" s="147">
        <v>241202</v>
      </c>
      <c r="AX59" s="147">
        <v>237518</v>
      </c>
      <c r="AY59" s="147">
        <v>247769</v>
      </c>
      <c r="AZ59" s="147">
        <v>304975</v>
      </c>
      <c r="BA59" s="147">
        <v>305714</v>
      </c>
      <c r="BB59" s="147">
        <v>371202</v>
      </c>
      <c r="BC59" s="147">
        <v>340773</v>
      </c>
      <c r="BD59" s="147">
        <v>142904</v>
      </c>
      <c r="BE59" s="147">
        <v>138344</v>
      </c>
      <c r="BF59" s="147">
        <v>241577</v>
      </c>
      <c r="BG59" s="147">
        <v>207322</v>
      </c>
      <c r="BH59" s="147">
        <v>378536</v>
      </c>
      <c r="BI59" s="147">
        <v>376118</v>
      </c>
      <c r="BJ59" s="147">
        <v>381544</v>
      </c>
      <c r="BK59" s="147">
        <v>392942</v>
      </c>
      <c r="BL59" s="147">
        <v>443581</v>
      </c>
    </row>
    <row r="60" spans="3:64" x14ac:dyDescent="0.2">
      <c r="C60" s="17" t="s">
        <v>27</v>
      </c>
      <c r="D60" s="17" t="s">
        <v>39</v>
      </c>
      <c r="E60" s="17" t="s">
        <v>40</v>
      </c>
      <c r="F60" s="164" t="s">
        <v>48</v>
      </c>
      <c r="G60" s="17" t="s">
        <v>134</v>
      </c>
      <c r="H60" s="17" t="s">
        <v>16</v>
      </c>
      <c r="I60" s="147">
        <v>23839</v>
      </c>
      <c r="J60" s="147">
        <v>34695</v>
      </c>
      <c r="K60" s="147">
        <v>36817</v>
      </c>
      <c r="L60" s="147">
        <v>35693</v>
      </c>
      <c r="M60" s="147">
        <v>35984</v>
      </c>
      <c r="N60" s="147">
        <v>46063</v>
      </c>
      <c r="O60" s="147">
        <v>48534</v>
      </c>
      <c r="P60" s="147">
        <v>46818</v>
      </c>
      <c r="Q60" s="147">
        <v>53483</v>
      </c>
      <c r="R60" s="147">
        <v>57630</v>
      </c>
      <c r="S60" s="147">
        <v>83010</v>
      </c>
      <c r="T60" s="147">
        <v>102823</v>
      </c>
      <c r="U60" s="147">
        <v>115473</v>
      </c>
      <c r="V60" s="147">
        <v>122029</v>
      </c>
      <c r="W60" s="147">
        <v>140713</v>
      </c>
      <c r="X60" s="147">
        <v>160556</v>
      </c>
      <c r="Y60" s="147">
        <v>140611</v>
      </c>
      <c r="Z60" s="147">
        <v>222196</v>
      </c>
      <c r="AA60" s="147">
        <v>196574</v>
      </c>
      <c r="AB60" s="147">
        <v>209312</v>
      </c>
      <c r="AC60" s="147">
        <v>329450</v>
      </c>
      <c r="AD60" s="147">
        <v>336674</v>
      </c>
      <c r="AE60" s="147">
        <v>332052</v>
      </c>
      <c r="AF60" s="147">
        <v>353060</v>
      </c>
      <c r="AG60" s="147">
        <v>414434</v>
      </c>
      <c r="AH60" s="147">
        <v>412090</v>
      </c>
      <c r="AI60" s="147">
        <v>669219</v>
      </c>
      <c r="AJ60" s="147">
        <v>826668</v>
      </c>
      <c r="AK60" s="147">
        <v>690405</v>
      </c>
      <c r="AL60" s="147">
        <v>516213</v>
      </c>
      <c r="AM60" s="147">
        <v>579551</v>
      </c>
      <c r="AN60" s="147">
        <v>894708</v>
      </c>
      <c r="AO60" s="147">
        <v>1048056</v>
      </c>
      <c r="AP60" s="147">
        <v>849750</v>
      </c>
      <c r="AQ60" s="147">
        <v>1011131</v>
      </c>
      <c r="AR60" s="147">
        <v>961650</v>
      </c>
      <c r="AS60" s="147">
        <v>840898</v>
      </c>
      <c r="AT60" s="147">
        <v>822785</v>
      </c>
      <c r="AU60" s="147">
        <v>814037</v>
      </c>
      <c r="AV60" s="147">
        <v>833482</v>
      </c>
      <c r="AW60" s="147">
        <v>952446</v>
      </c>
      <c r="AX60" s="147">
        <v>1118395</v>
      </c>
      <c r="AY60" s="147">
        <v>1387679</v>
      </c>
      <c r="AZ60" s="147">
        <v>1441232</v>
      </c>
      <c r="BA60" s="147">
        <v>1536368</v>
      </c>
      <c r="BB60" s="147">
        <v>881096</v>
      </c>
      <c r="BC60" s="147">
        <v>769954</v>
      </c>
      <c r="BD60" s="147">
        <v>845640</v>
      </c>
      <c r="BE60" s="147">
        <v>1409383</v>
      </c>
      <c r="BF60" s="147">
        <v>1058944</v>
      </c>
      <c r="BG60" s="147">
        <v>911971</v>
      </c>
      <c r="BH60" s="147">
        <v>1118957</v>
      </c>
      <c r="BI60" s="147">
        <v>1307174</v>
      </c>
      <c r="BJ60" s="147">
        <v>1636112</v>
      </c>
      <c r="BK60" s="147">
        <v>1695611</v>
      </c>
      <c r="BL60" s="147">
        <v>1864346</v>
      </c>
    </row>
    <row r="61" spans="3:64" x14ac:dyDescent="0.2">
      <c r="C61" s="17" t="s">
        <v>28</v>
      </c>
      <c r="D61" s="17" t="s">
        <v>39</v>
      </c>
      <c r="E61" s="17" t="s">
        <v>40</v>
      </c>
      <c r="F61" s="164" t="s">
        <v>48</v>
      </c>
      <c r="G61" s="17" t="s">
        <v>134</v>
      </c>
      <c r="H61" s="17" t="s">
        <v>16</v>
      </c>
      <c r="I61" s="147">
        <v>35529</v>
      </c>
      <c r="J61" s="147">
        <v>48318</v>
      </c>
      <c r="K61" s="147">
        <v>57182</v>
      </c>
      <c r="L61" s="147">
        <v>61751</v>
      </c>
      <c r="M61" s="147">
        <v>71288</v>
      </c>
      <c r="N61" s="147">
        <v>96005</v>
      </c>
      <c r="O61" s="147">
        <v>115347</v>
      </c>
      <c r="P61" s="147">
        <v>120632</v>
      </c>
      <c r="Q61" s="147">
        <v>146555</v>
      </c>
      <c r="R61" s="147">
        <v>187790</v>
      </c>
      <c r="S61" s="147">
        <v>230967</v>
      </c>
      <c r="T61" s="147">
        <v>274968</v>
      </c>
      <c r="U61" s="147">
        <v>294143</v>
      </c>
      <c r="V61" s="147">
        <v>327860</v>
      </c>
      <c r="W61" s="147">
        <v>321414</v>
      </c>
      <c r="X61" s="147">
        <v>320321</v>
      </c>
      <c r="Y61" s="147">
        <v>307280</v>
      </c>
      <c r="Z61" s="147">
        <v>350274</v>
      </c>
      <c r="AA61" s="147">
        <v>308386</v>
      </c>
      <c r="AB61" s="147">
        <v>431947</v>
      </c>
      <c r="AC61" s="147">
        <v>503085</v>
      </c>
      <c r="AD61" s="147">
        <v>622040</v>
      </c>
      <c r="AE61" s="147">
        <v>636798</v>
      </c>
      <c r="AF61" s="147">
        <v>717553</v>
      </c>
      <c r="AG61" s="147">
        <v>705653</v>
      </c>
      <c r="AH61" s="147">
        <v>997325</v>
      </c>
      <c r="AI61" s="147">
        <v>972822</v>
      </c>
      <c r="AJ61" s="147">
        <v>1528399</v>
      </c>
      <c r="AK61" s="147">
        <v>1014677</v>
      </c>
      <c r="AL61" s="147">
        <v>861897</v>
      </c>
      <c r="AM61" s="147">
        <v>803283</v>
      </c>
      <c r="AN61" s="147">
        <v>790530</v>
      </c>
      <c r="AO61" s="147">
        <v>830275</v>
      </c>
      <c r="AP61" s="147">
        <v>1062971</v>
      </c>
      <c r="AQ61" s="147">
        <v>1107539</v>
      </c>
      <c r="AR61" s="147">
        <v>1107560</v>
      </c>
      <c r="AS61" s="147">
        <v>1779785</v>
      </c>
      <c r="AT61" s="147">
        <v>1863474</v>
      </c>
      <c r="AU61" s="147">
        <v>1800402</v>
      </c>
      <c r="AV61" s="147">
        <v>1769921</v>
      </c>
      <c r="AW61" s="147">
        <v>1754517</v>
      </c>
      <c r="AX61" s="147">
        <v>1827863</v>
      </c>
      <c r="AY61" s="147">
        <v>1900688</v>
      </c>
      <c r="AZ61" s="147">
        <v>2184968</v>
      </c>
      <c r="BA61" s="147">
        <v>1392283</v>
      </c>
      <c r="BB61" s="147">
        <v>1051560</v>
      </c>
      <c r="BC61" s="147">
        <v>1589529</v>
      </c>
      <c r="BD61" s="147">
        <v>1849835</v>
      </c>
      <c r="BE61" s="147">
        <v>1960945</v>
      </c>
      <c r="BF61" s="147">
        <v>1944232</v>
      </c>
      <c r="BG61" s="147">
        <v>1778890</v>
      </c>
      <c r="BH61" s="147">
        <v>1790952</v>
      </c>
      <c r="BI61" s="147">
        <v>1967138</v>
      </c>
      <c r="BJ61" s="147">
        <v>2282472</v>
      </c>
      <c r="BK61" s="147">
        <v>2144359</v>
      </c>
      <c r="BL61" s="147">
        <v>2700122</v>
      </c>
    </row>
    <row r="62" spans="3:64" x14ac:dyDescent="0.2">
      <c r="C62" s="17" t="s">
        <v>29</v>
      </c>
      <c r="D62" s="17" t="s">
        <v>39</v>
      </c>
      <c r="E62" s="17" t="s">
        <v>40</v>
      </c>
      <c r="F62" s="164" t="s">
        <v>48</v>
      </c>
      <c r="G62" s="17" t="s">
        <v>134</v>
      </c>
      <c r="H62" s="17" t="s">
        <v>16</v>
      </c>
      <c r="I62" s="147">
        <v>6888</v>
      </c>
      <c r="J62" s="147">
        <v>9604</v>
      </c>
      <c r="K62" s="147">
        <v>11274</v>
      </c>
      <c r="L62" s="147">
        <v>12130</v>
      </c>
      <c r="M62" s="147">
        <v>14177</v>
      </c>
      <c r="N62" s="147">
        <v>18433</v>
      </c>
      <c r="O62" s="147">
        <v>22080</v>
      </c>
      <c r="P62" s="147">
        <v>26282</v>
      </c>
      <c r="Q62" s="147">
        <v>24757</v>
      </c>
      <c r="R62" s="147">
        <v>34627</v>
      </c>
      <c r="S62" s="147">
        <v>47720</v>
      </c>
      <c r="T62" s="147">
        <v>50745</v>
      </c>
      <c r="U62" s="147">
        <v>51118</v>
      </c>
      <c r="V62" s="147">
        <v>59320</v>
      </c>
      <c r="W62" s="147">
        <v>64284</v>
      </c>
      <c r="X62" s="147">
        <v>65815</v>
      </c>
      <c r="Y62" s="147">
        <v>71290</v>
      </c>
      <c r="Z62" s="147">
        <v>73831</v>
      </c>
      <c r="AA62" s="147">
        <v>56676</v>
      </c>
      <c r="AB62" s="147">
        <v>77383</v>
      </c>
      <c r="AC62" s="147">
        <v>100343</v>
      </c>
      <c r="AD62" s="147">
        <v>106414</v>
      </c>
      <c r="AE62" s="147">
        <v>151201</v>
      </c>
      <c r="AF62" s="147">
        <v>158209</v>
      </c>
      <c r="AG62" s="147">
        <v>171629</v>
      </c>
      <c r="AH62" s="147">
        <v>250806</v>
      </c>
      <c r="AI62" s="147">
        <v>324052</v>
      </c>
      <c r="AJ62" s="147">
        <v>354696</v>
      </c>
      <c r="AK62" s="147">
        <v>281706</v>
      </c>
      <c r="AL62" s="147">
        <v>175297</v>
      </c>
      <c r="AM62" s="147">
        <v>145220</v>
      </c>
      <c r="AN62" s="147">
        <v>262804</v>
      </c>
      <c r="AO62" s="147">
        <v>277293</v>
      </c>
      <c r="AP62" s="147">
        <v>591233</v>
      </c>
      <c r="AQ62" s="147">
        <v>602672</v>
      </c>
      <c r="AR62" s="147">
        <v>647665</v>
      </c>
      <c r="AS62" s="147">
        <v>496058</v>
      </c>
      <c r="AT62" s="147">
        <v>484000</v>
      </c>
      <c r="AU62" s="147">
        <v>485525</v>
      </c>
      <c r="AV62" s="147">
        <v>514618</v>
      </c>
      <c r="AW62" s="147">
        <v>592413</v>
      </c>
      <c r="AX62" s="147">
        <v>577668</v>
      </c>
      <c r="AY62" s="147">
        <v>646647</v>
      </c>
      <c r="AZ62" s="147">
        <v>594934</v>
      </c>
      <c r="BA62" s="147">
        <v>793079</v>
      </c>
      <c r="BB62" s="147">
        <v>1053627</v>
      </c>
      <c r="BC62" s="147">
        <v>1138370</v>
      </c>
      <c r="BD62" s="147">
        <v>482398</v>
      </c>
      <c r="BE62" s="147">
        <v>322266</v>
      </c>
      <c r="BF62" s="147">
        <v>451574</v>
      </c>
      <c r="BG62" s="147">
        <v>620047</v>
      </c>
      <c r="BH62" s="147">
        <v>761105</v>
      </c>
      <c r="BI62" s="147">
        <v>1034336</v>
      </c>
      <c r="BJ62" s="147">
        <v>964551</v>
      </c>
      <c r="BK62" s="147">
        <v>1084838</v>
      </c>
      <c r="BL62" s="147">
        <v>1336939</v>
      </c>
    </row>
    <row r="63" spans="3:64" x14ac:dyDescent="0.2">
      <c r="C63" s="17" t="s">
        <v>30</v>
      </c>
      <c r="D63" s="17" t="s">
        <v>39</v>
      </c>
      <c r="E63" s="17" t="s">
        <v>40</v>
      </c>
      <c r="F63" s="164" t="s">
        <v>48</v>
      </c>
      <c r="G63" s="17" t="s">
        <v>134</v>
      </c>
      <c r="H63" s="17" t="s">
        <v>16</v>
      </c>
      <c r="I63" s="147">
        <v>7890</v>
      </c>
      <c r="J63" s="147">
        <v>10156</v>
      </c>
      <c r="K63" s="147">
        <v>12383</v>
      </c>
      <c r="L63" s="147">
        <v>12765</v>
      </c>
      <c r="M63" s="147">
        <v>14565</v>
      </c>
      <c r="N63" s="147">
        <v>18980</v>
      </c>
      <c r="O63" s="147">
        <v>21907</v>
      </c>
      <c r="P63" s="147">
        <v>23025</v>
      </c>
      <c r="Q63" s="147">
        <v>27602</v>
      </c>
      <c r="R63" s="147">
        <v>34296</v>
      </c>
      <c r="S63" s="147">
        <v>44635</v>
      </c>
      <c r="T63" s="147">
        <v>51891</v>
      </c>
      <c r="U63" s="147">
        <v>61838</v>
      </c>
      <c r="V63" s="147">
        <v>75992</v>
      </c>
      <c r="W63" s="147">
        <v>85064</v>
      </c>
      <c r="X63" s="147">
        <v>91247</v>
      </c>
      <c r="Y63" s="147">
        <v>105287</v>
      </c>
      <c r="Z63" s="147">
        <v>108785</v>
      </c>
      <c r="AA63" s="147">
        <v>85226</v>
      </c>
      <c r="AB63" s="147">
        <v>117191</v>
      </c>
      <c r="AC63" s="147">
        <v>142606</v>
      </c>
      <c r="AD63" s="147">
        <v>168526</v>
      </c>
      <c r="AE63" s="147">
        <v>194114</v>
      </c>
      <c r="AF63" s="147">
        <v>273542</v>
      </c>
      <c r="AG63" s="147">
        <v>253515</v>
      </c>
      <c r="AH63" s="147">
        <v>335308</v>
      </c>
      <c r="AI63" s="147">
        <v>400868</v>
      </c>
      <c r="AJ63" s="147">
        <v>412522</v>
      </c>
      <c r="AK63" s="147">
        <v>475097</v>
      </c>
      <c r="AL63" s="147">
        <v>409974</v>
      </c>
      <c r="AM63" s="147">
        <v>610854</v>
      </c>
      <c r="AN63" s="147">
        <v>531965</v>
      </c>
      <c r="AO63" s="147">
        <v>398648</v>
      </c>
      <c r="AP63" s="147">
        <v>489228</v>
      </c>
      <c r="AQ63" s="147">
        <v>741463</v>
      </c>
      <c r="AR63" s="147">
        <v>751274</v>
      </c>
      <c r="AS63" s="147">
        <v>860172</v>
      </c>
      <c r="AT63" s="147">
        <v>910615</v>
      </c>
      <c r="AU63" s="147">
        <v>898682</v>
      </c>
      <c r="AV63" s="147">
        <v>940348</v>
      </c>
      <c r="AW63" s="147">
        <v>973736</v>
      </c>
      <c r="AX63" s="147">
        <v>791854</v>
      </c>
      <c r="AY63" s="147">
        <v>867682</v>
      </c>
      <c r="AZ63" s="147">
        <v>920964</v>
      </c>
      <c r="BA63" s="147">
        <v>978743</v>
      </c>
      <c r="BB63" s="147">
        <v>650286</v>
      </c>
      <c r="BC63" s="147">
        <v>558215</v>
      </c>
      <c r="BD63" s="147">
        <v>660718</v>
      </c>
      <c r="BE63" s="147">
        <v>520449</v>
      </c>
      <c r="BF63" s="147">
        <v>680138</v>
      </c>
      <c r="BG63" s="147">
        <v>581290</v>
      </c>
      <c r="BH63" s="147">
        <v>939466</v>
      </c>
      <c r="BI63" s="147">
        <v>1217983</v>
      </c>
      <c r="BJ63" s="147">
        <v>1375894</v>
      </c>
      <c r="BK63" s="147">
        <v>1351408</v>
      </c>
      <c r="BL63" s="147">
        <v>1485606</v>
      </c>
    </row>
    <row r="64" spans="3:64" x14ac:dyDescent="0.2">
      <c r="C64" s="17" t="s">
        <v>31</v>
      </c>
      <c r="D64" s="17" t="s">
        <v>39</v>
      </c>
      <c r="E64" s="17" t="s">
        <v>40</v>
      </c>
      <c r="F64" s="164" t="s">
        <v>48</v>
      </c>
      <c r="G64" s="17" t="s">
        <v>134</v>
      </c>
      <c r="H64" s="17" t="s">
        <v>16</v>
      </c>
      <c r="I64" s="147">
        <v>91112</v>
      </c>
      <c r="J64" s="147">
        <v>120504</v>
      </c>
      <c r="K64" s="147">
        <v>137312</v>
      </c>
      <c r="L64" s="147">
        <v>146364</v>
      </c>
      <c r="M64" s="147">
        <v>154204</v>
      </c>
      <c r="N64" s="147">
        <v>189865</v>
      </c>
      <c r="O64" s="147">
        <v>202499</v>
      </c>
      <c r="P64" s="147">
        <v>177916</v>
      </c>
      <c r="Q64" s="147">
        <v>198438</v>
      </c>
      <c r="R64" s="147">
        <v>227410</v>
      </c>
      <c r="S64" s="147">
        <v>264874</v>
      </c>
      <c r="T64" s="147">
        <v>329852</v>
      </c>
      <c r="U64" s="147">
        <v>373492</v>
      </c>
      <c r="V64" s="147">
        <v>474171</v>
      </c>
      <c r="W64" s="147">
        <v>451448</v>
      </c>
      <c r="X64" s="147">
        <v>391122</v>
      </c>
      <c r="Y64" s="147">
        <v>375829</v>
      </c>
      <c r="Z64" s="147">
        <v>398705</v>
      </c>
      <c r="AA64" s="147">
        <v>402737</v>
      </c>
      <c r="AB64" s="147">
        <v>558014</v>
      </c>
      <c r="AC64" s="147">
        <v>676160</v>
      </c>
      <c r="AD64" s="147">
        <v>1030387</v>
      </c>
      <c r="AE64" s="147">
        <v>1123087</v>
      </c>
      <c r="AF64" s="147">
        <v>997947</v>
      </c>
      <c r="AG64" s="147">
        <v>1117985</v>
      </c>
      <c r="AH64" s="147">
        <v>1318999</v>
      </c>
      <c r="AI64" s="147">
        <v>1395261</v>
      </c>
      <c r="AJ64" s="147">
        <v>1744184</v>
      </c>
      <c r="AK64" s="147">
        <v>1205533</v>
      </c>
      <c r="AL64" s="147">
        <v>950763</v>
      </c>
      <c r="AM64" s="147">
        <v>848386</v>
      </c>
      <c r="AN64" s="147">
        <v>1282477</v>
      </c>
      <c r="AO64" s="147">
        <v>1344620</v>
      </c>
      <c r="AP64" s="147">
        <v>1489720</v>
      </c>
      <c r="AQ64" s="147">
        <v>1910878</v>
      </c>
      <c r="AR64" s="147">
        <v>2160439</v>
      </c>
      <c r="AS64" s="147">
        <v>2143513</v>
      </c>
      <c r="AT64" s="147">
        <v>2193680</v>
      </c>
      <c r="AU64" s="147">
        <v>2112234</v>
      </c>
      <c r="AV64" s="147">
        <v>2069130</v>
      </c>
      <c r="AW64" s="147">
        <v>1930506</v>
      </c>
      <c r="AX64" s="147">
        <v>1657752</v>
      </c>
      <c r="AY64" s="147">
        <v>1783762</v>
      </c>
      <c r="AZ64" s="147">
        <v>1771537</v>
      </c>
      <c r="BA64" s="147">
        <v>2130468</v>
      </c>
      <c r="BB64" s="147">
        <v>1238760</v>
      </c>
      <c r="BC64" s="147">
        <v>1927980</v>
      </c>
      <c r="BD64" s="147">
        <v>1455908</v>
      </c>
      <c r="BE64" s="147">
        <v>2153311</v>
      </c>
      <c r="BF64" s="147">
        <v>2447825</v>
      </c>
      <c r="BG64" s="147">
        <v>2069087</v>
      </c>
      <c r="BH64" s="147">
        <v>2283983</v>
      </c>
      <c r="BI64" s="147">
        <v>2377566</v>
      </c>
      <c r="BJ64" s="147">
        <v>2478432</v>
      </c>
      <c r="BK64" s="147">
        <v>2666672</v>
      </c>
      <c r="BL64" s="147">
        <v>2571172</v>
      </c>
    </row>
    <row r="65" spans="3:64" x14ac:dyDescent="0.2">
      <c r="C65" s="17" t="s">
        <v>32</v>
      </c>
      <c r="D65" s="17" t="s">
        <v>39</v>
      </c>
      <c r="E65" s="17" t="s">
        <v>40</v>
      </c>
      <c r="F65" s="164" t="s">
        <v>48</v>
      </c>
      <c r="G65" s="17" t="s">
        <v>134</v>
      </c>
      <c r="H65" s="17" t="s">
        <v>16</v>
      </c>
      <c r="I65" s="147">
        <v>3843</v>
      </c>
      <c r="J65" s="147">
        <v>4677</v>
      </c>
      <c r="K65" s="147">
        <v>5748</v>
      </c>
      <c r="L65" s="147">
        <v>5296</v>
      </c>
      <c r="M65" s="147">
        <v>5944</v>
      </c>
      <c r="N65" s="147">
        <v>7376</v>
      </c>
      <c r="O65" s="147">
        <v>8989</v>
      </c>
      <c r="P65" s="147">
        <v>9726</v>
      </c>
      <c r="Q65" s="147">
        <v>14785</v>
      </c>
      <c r="R65" s="147">
        <v>15981</v>
      </c>
      <c r="S65" s="147">
        <v>25369</v>
      </c>
      <c r="T65" s="147">
        <v>18900</v>
      </c>
      <c r="U65" s="147">
        <v>25294</v>
      </c>
      <c r="V65" s="147">
        <v>27754</v>
      </c>
      <c r="W65" s="147">
        <v>36098</v>
      </c>
      <c r="X65" s="147">
        <v>44961</v>
      </c>
      <c r="Y65" s="147">
        <v>53589</v>
      </c>
      <c r="Z65" s="147">
        <v>53945</v>
      </c>
      <c r="AA65" s="147">
        <v>49036</v>
      </c>
      <c r="AB65" s="147">
        <v>56682</v>
      </c>
      <c r="AC65" s="147">
        <v>85439</v>
      </c>
      <c r="AD65" s="147">
        <v>61841</v>
      </c>
      <c r="AE65" s="147">
        <v>99514</v>
      </c>
      <c r="AF65" s="147">
        <v>134769</v>
      </c>
      <c r="AG65" s="147">
        <v>246277</v>
      </c>
      <c r="AH65" s="147">
        <v>192649</v>
      </c>
      <c r="AI65" s="147">
        <v>161329</v>
      </c>
      <c r="AJ65" s="147">
        <v>135559</v>
      </c>
      <c r="AK65" s="147">
        <v>172118</v>
      </c>
      <c r="AL65" s="147">
        <v>169067</v>
      </c>
      <c r="AM65" s="147">
        <v>173223</v>
      </c>
      <c r="AN65" s="147">
        <v>244517</v>
      </c>
      <c r="AO65" s="147">
        <v>226830</v>
      </c>
      <c r="AP65" s="147">
        <v>273180</v>
      </c>
      <c r="AQ65" s="147">
        <v>213451</v>
      </c>
      <c r="AR65" s="147">
        <v>344325</v>
      </c>
      <c r="AS65" s="147">
        <v>300895</v>
      </c>
      <c r="AT65" s="147">
        <v>271754</v>
      </c>
      <c r="AU65" s="147">
        <v>268743</v>
      </c>
      <c r="AV65" s="147">
        <v>282102</v>
      </c>
      <c r="AW65" s="147">
        <v>275929</v>
      </c>
      <c r="AX65" s="147">
        <v>301500</v>
      </c>
      <c r="AY65" s="147">
        <v>257041</v>
      </c>
      <c r="AZ65" s="147">
        <v>311522</v>
      </c>
      <c r="BA65" s="147">
        <v>299406</v>
      </c>
      <c r="BB65" s="147">
        <v>216783</v>
      </c>
      <c r="BC65" s="147">
        <v>140392</v>
      </c>
      <c r="BD65" s="147">
        <v>125980</v>
      </c>
      <c r="BE65" s="147">
        <v>162348</v>
      </c>
      <c r="BF65" s="147">
        <v>166594</v>
      </c>
      <c r="BG65" s="147">
        <v>181653</v>
      </c>
      <c r="BH65" s="147">
        <v>307825</v>
      </c>
      <c r="BI65" s="147">
        <v>339640</v>
      </c>
      <c r="BJ65" s="147">
        <v>471831</v>
      </c>
      <c r="BK65" s="147">
        <v>477127</v>
      </c>
      <c r="BL65" s="147">
        <v>438735</v>
      </c>
    </row>
    <row r="66" spans="3:64" x14ac:dyDescent="0.2">
      <c r="C66" s="17" t="s">
        <v>33</v>
      </c>
      <c r="D66" s="17" t="s">
        <v>39</v>
      </c>
      <c r="E66" s="17" t="s">
        <v>40</v>
      </c>
      <c r="F66" s="164" t="s">
        <v>48</v>
      </c>
      <c r="G66" s="17" t="s">
        <v>134</v>
      </c>
      <c r="H66" s="17" t="s">
        <v>16</v>
      </c>
      <c r="I66" s="147">
        <v>506200</v>
      </c>
      <c r="J66" s="147">
        <v>647300</v>
      </c>
      <c r="K66" s="147">
        <v>765000</v>
      </c>
      <c r="L66" s="147">
        <v>781900</v>
      </c>
      <c r="M66" s="147">
        <v>855100</v>
      </c>
      <c r="N66" s="147">
        <v>1120200</v>
      </c>
      <c r="O66" s="147">
        <v>1264800</v>
      </c>
      <c r="P66" s="147">
        <v>1288800</v>
      </c>
      <c r="Q66" s="147">
        <v>1541600</v>
      </c>
      <c r="R66" s="147">
        <v>1807500</v>
      </c>
      <c r="S66" s="147">
        <v>2500300</v>
      </c>
      <c r="T66" s="147">
        <v>2678100</v>
      </c>
      <c r="U66" s="147">
        <v>3031200</v>
      </c>
      <c r="V66" s="147">
        <v>3361900</v>
      </c>
      <c r="W66" s="147">
        <v>3641500</v>
      </c>
      <c r="X66" s="147">
        <v>3892500</v>
      </c>
      <c r="Y66" s="147">
        <v>3848100</v>
      </c>
      <c r="Z66" s="147">
        <v>4317600</v>
      </c>
      <c r="AA66" s="147">
        <v>4460700</v>
      </c>
      <c r="AB66" s="147">
        <v>5009700</v>
      </c>
      <c r="AC66" s="147">
        <v>5612100</v>
      </c>
      <c r="AD66" s="147">
        <v>6885700</v>
      </c>
      <c r="AE66" s="147">
        <v>7743200</v>
      </c>
      <c r="AF66" s="147">
        <v>9025100</v>
      </c>
      <c r="AG66" s="147">
        <v>9922800</v>
      </c>
      <c r="AH66" s="147">
        <v>11129400</v>
      </c>
      <c r="AI66" s="147">
        <v>12716500</v>
      </c>
      <c r="AJ66" s="147">
        <v>15105000</v>
      </c>
      <c r="AK66" s="147">
        <v>13383900</v>
      </c>
      <c r="AL66" s="147">
        <v>11534100</v>
      </c>
      <c r="AM66" s="147">
        <v>10865300</v>
      </c>
      <c r="AN66" s="147">
        <v>13181900</v>
      </c>
      <c r="AO66" s="147">
        <v>14360200</v>
      </c>
      <c r="AP66" s="147">
        <v>15859400</v>
      </c>
      <c r="AQ66" s="147">
        <v>18741300</v>
      </c>
      <c r="AR66" s="147">
        <v>21064300</v>
      </c>
      <c r="AS66" s="147">
        <v>19058000</v>
      </c>
      <c r="AT66" s="147">
        <v>19446400</v>
      </c>
      <c r="AU66" s="147">
        <v>19100200</v>
      </c>
      <c r="AV66" s="147">
        <v>19455200</v>
      </c>
      <c r="AW66" s="147">
        <v>19902700</v>
      </c>
      <c r="AX66" s="147">
        <v>19326800</v>
      </c>
      <c r="AY66" s="147">
        <v>21210000</v>
      </c>
      <c r="AZ66" s="147">
        <v>22244000</v>
      </c>
      <c r="BA66" s="147">
        <v>23585700</v>
      </c>
      <c r="BB66" s="147">
        <v>16643000</v>
      </c>
      <c r="BC66" s="147">
        <v>16385000</v>
      </c>
      <c r="BD66" s="147">
        <v>15773500</v>
      </c>
      <c r="BE66" s="147">
        <v>17710900</v>
      </c>
      <c r="BF66" s="147">
        <v>17736800</v>
      </c>
      <c r="BG66" s="147">
        <v>16923900</v>
      </c>
      <c r="BH66" s="147">
        <v>23003600</v>
      </c>
      <c r="BI66" s="147">
        <v>25518200</v>
      </c>
      <c r="BJ66" s="147">
        <v>27279700</v>
      </c>
      <c r="BK66" s="147">
        <v>30710800</v>
      </c>
      <c r="BL66" s="147">
        <v>34108200</v>
      </c>
    </row>
    <row r="67" spans="3:64" x14ac:dyDescent="0.2">
      <c r="C67" s="17" t="s">
        <v>34</v>
      </c>
      <c r="D67" s="17" t="s">
        <v>39</v>
      </c>
      <c r="E67" s="17" t="s">
        <v>40</v>
      </c>
      <c r="F67" s="164" t="s">
        <v>48</v>
      </c>
      <c r="G67" s="17" t="s">
        <v>134</v>
      </c>
      <c r="H67" s="17" t="s">
        <v>16</v>
      </c>
      <c r="I67" s="147">
        <v>0</v>
      </c>
      <c r="J67" s="147">
        <v>0</v>
      </c>
      <c r="K67" s="147">
        <v>0</v>
      </c>
      <c r="L67" s="147">
        <v>0</v>
      </c>
      <c r="M67" s="147">
        <v>0</v>
      </c>
      <c r="N67" s="147">
        <v>0</v>
      </c>
      <c r="O67" s="147">
        <v>0</v>
      </c>
      <c r="P67" s="147">
        <v>0</v>
      </c>
      <c r="Q67" s="147">
        <v>0</v>
      </c>
      <c r="R67" s="147">
        <v>0</v>
      </c>
      <c r="S67" s="147">
        <v>0</v>
      </c>
      <c r="T67" s="147">
        <v>0</v>
      </c>
      <c r="U67" s="147">
        <v>0</v>
      </c>
      <c r="V67" s="147">
        <v>0</v>
      </c>
      <c r="W67" s="147">
        <v>0</v>
      </c>
      <c r="X67" s="147">
        <v>0</v>
      </c>
      <c r="Y67" s="147">
        <v>0</v>
      </c>
      <c r="Z67" s="147">
        <v>0</v>
      </c>
      <c r="AA67" s="147">
        <v>0</v>
      </c>
      <c r="AB67" s="147">
        <v>0</v>
      </c>
      <c r="AC67" s="147">
        <v>0</v>
      </c>
      <c r="AD67" s="147">
        <v>0</v>
      </c>
      <c r="AE67" s="147">
        <v>0</v>
      </c>
      <c r="AF67" s="147">
        <v>0</v>
      </c>
      <c r="AG67" s="147">
        <v>0</v>
      </c>
      <c r="AH67" s="147">
        <v>0</v>
      </c>
      <c r="AI67" s="147">
        <v>0</v>
      </c>
      <c r="AJ67" s="147">
        <v>0</v>
      </c>
      <c r="AK67" s="147">
        <v>0</v>
      </c>
      <c r="AL67" s="147">
        <v>0</v>
      </c>
      <c r="AM67" s="147">
        <v>0</v>
      </c>
      <c r="AN67" s="147">
        <v>0</v>
      </c>
      <c r="AO67" s="147">
        <v>0</v>
      </c>
      <c r="AP67" s="147">
        <v>0</v>
      </c>
      <c r="AQ67" s="147">
        <v>0</v>
      </c>
      <c r="AR67" s="147">
        <v>0</v>
      </c>
      <c r="AS67" s="147">
        <v>0</v>
      </c>
      <c r="AT67" s="147">
        <v>0</v>
      </c>
      <c r="AU67" s="147">
        <v>0</v>
      </c>
      <c r="AV67" s="147">
        <v>0</v>
      </c>
      <c r="AW67" s="147">
        <v>0</v>
      </c>
      <c r="AX67" s="147">
        <v>0</v>
      </c>
      <c r="AY67" s="147">
        <v>0</v>
      </c>
      <c r="AZ67" s="147">
        <v>0</v>
      </c>
      <c r="BA67" s="147">
        <v>0</v>
      </c>
      <c r="BB67" s="147">
        <v>0</v>
      </c>
      <c r="BC67" s="147">
        <v>0</v>
      </c>
      <c r="BD67" s="147">
        <v>0</v>
      </c>
      <c r="BE67" s="147">
        <v>0</v>
      </c>
      <c r="BF67" s="147">
        <v>0</v>
      </c>
      <c r="BG67" s="147">
        <v>0</v>
      </c>
      <c r="BH67" s="147">
        <v>0</v>
      </c>
      <c r="BI67" s="147">
        <v>0</v>
      </c>
      <c r="BJ67" s="147">
        <v>0</v>
      </c>
      <c r="BK67" s="147">
        <v>0</v>
      </c>
      <c r="BL67" s="147">
        <v>0</v>
      </c>
    </row>
    <row r="68" spans="3:64" ht="12" thickBot="1" x14ac:dyDescent="0.25">
      <c r="C68" s="165" t="s">
        <v>35</v>
      </c>
      <c r="D68" s="165" t="s">
        <v>39</v>
      </c>
      <c r="E68" s="165" t="s">
        <v>40</v>
      </c>
      <c r="F68" s="166" t="s">
        <v>48</v>
      </c>
      <c r="G68" s="165" t="s">
        <v>134</v>
      </c>
      <c r="H68" s="165" t="s">
        <v>16</v>
      </c>
      <c r="I68" s="167">
        <v>506200</v>
      </c>
      <c r="J68" s="167">
        <v>647300</v>
      </c>
      <c r="K68" s="167">
        <v>765000</v>
      </c>
      <c r="L68" s="167">
        <v>781900</v>
      </c>
      <c r="M68" s="167">
        <v>855100</v>
      </c>
      <c r="N68" s="167">
        <v>1120200</v>
      </c>
      <c r="O68" s="167">
        <v>1264800</v>
      </c>
      <c r="P68" s="167">
        <v>1288800</v>
      </c>
      <c r="Q68" s="167">
        <v>1541600</v>
      </c>
      <c r="R68" s="167">
        <v>1807500</v>
      </c>
      <c r="S68" s="167">
        <v>2500300</v>
      </c>
      <c r="T68" s="167">
        <v>2678100</v>
      </c>
      <c r="U68" s="167">
        <v>3031200</v>
      </c>
      <c r="V68" s="167">
        <v>3361900</v>
      </c>
      <c r="W68" s="167">
        <v>3641500</v>
      </c>
      <c r="X68" s="167">
        <v>3892500</v>
      </c>
      <c r="Y68" s="167">
        <v>3848100</v>
      </c>
      <c r="Z68" s="167">
        <v>4317600</v>
      </c>
      <c r="AA68" s="167">
        <v>4460700</v>
      </c>
      <c r="AB68" s="167">
        <v>5009700</v>
      </c>
      <c r="AC68" s="167">
        <v>5612100</v>
      </c>
      <c r="AD68" s="167">
        <v>6885700</v>
      </c>
      <c r="AE68" s="167">
        <v>7743200</v>
      </c>
      <c r="AF68" s="167">
        <v>9025100</v>
      </c>
      <c r="AG68" s="167">
        <v>9922800</v>
      </c>
      <c r="AH68" s="167">
        <v>11129400</v>
      </c>
      <c r="AI68" s="167">
        <v>12716500</v>
      </c>
      <c r="AJ68" s="167">
        <v>15105000</v>
      </c>
      <c r="AK68" s="167">
        <v>13383900</v>
      </c>
      <c r="AL68" s="167">
        <v>11534100</v>
      </c>
      <c r="AM68" s="167">
        <v>10865300</v>
      </c>
      <c r="AN68" s="167">
        <v>13181900</v>
      </c>
      <c r="AO68" s="167">
        <v>14360200</v>
      </c>
      <c r="AP68" s="167">
        <v>15859400</v>
      </c>
      <c r="AQ68" s="167">
        <v>18741300</v>
      </c>
      <c r="AR68" s="167">
        <v>21064300</v>
      </c>
      <c r="AS68" s="167">
        <v>19058000</v>
      </c>
      <c r="AT68" s="167">
        <v>19446400</v>
      </c>
      <c r="AU68" s="167">
        <v>19100200</v>
      </c>
      <c r="AV68" s="167">
        <v>19455200</v>
      </c>
      <c r="AW68" s="167">
        <v>19902700</v>
      </c>
      <c r="AX68" s="167">
        <v>19326800</v>
      </c>
      <c r="AY68" s="167">
        <v>21210000</v>
      </c>
      <c r="AZ68" s="167">
        <v>22244000</v>
      </c>
      <c r="BA68" s="167">
        <v>23585700</v>
      </c>
      <c r="BB68" s="167">
        <v>16643000</v>
      </c>
      <c r="BC68" s="167">
        <v>16385000</v>
      </c>
      <c r="BD68" s="167">
        <v>15773500</v>
      </c>
      <c r="BE68" s="167">
        <v>17710900</v>
      </c>
      <c r="BF68" s="167">
        <v>17736800</v>
      </c>
      <c r="BG68" s="167">
        <v>16923900</v>
      </c>
      <c r="BH68" s="167">
        <v>23003600</v>
      </c>
      <c r="BI68" s="167">
        <v>25518200</v>
      </c>
      <c r="BJ68" s="167">
        <v>27279700</v>
      </c>
      <c r="BK68" s="167">
        <v>30710800</v>
      </c>
      <c r="BL68" s="167">
        <v>34108200</v>
      </c>
    </row>
    <row r="69" spans="3:64" x14ac:dyDescent="0.2">
      <c r="C69" s="32" t="s">
        <v>11</v>
      </c>
      <c r="D69" s="32" t="s">
        <v>104</v>
      </c>
      <c r="E69" s="32"/>
      <c r="F69" s="6" t="s">
        <v>98</v>
      </c>
      <c r="G69" s="32" t="s">
        <v>134</v>
      </c>
      <c r="H69" s="32" t="s">
        <v>16</v>
      </c>
      <c r="I69" s="10">
        <v>14907</v>
      </c>
      <c r="J69" s="10">
        <v>18937</v>
      </c>
      <c r="K69" s="10">
        <v>23265</v>
      </c>
      <c r="L69" s="10">
        <v>24100</v>
      </c>
      <c r="M69" s="10">
        <v>28125</v>
      </c>
      <c r="N69" s="10">
        <v>35056</v>
      </c>
      <c r="O69" s="10">
        <v>43869</v>
      </c>
      <c r="P69" s="10">
        <v>58008</v>
      </c>
      <c r="Q69" s="10">
        <v>44800</v>
      </c>
      <c r="R69" s="10">
        <v>68559</v>
      </c>
      <c r="S69" s="10">
        <v>57277</v>
      </c>
      <c r="T69" s="10">
        <v>60290</v>
      </c>
      <c r="U69" s="10">
        <v>57621</v>
      </c>
      <c r="V69" s="10">
        <v>73221</v>
      </c>
      <c r="W69" s="10">
        <v>93198</v>
      </c>
      <c r="X69" s="10">
        <v>103747</v>
      </c>
      <c r="Y69" s="10">
        <v>104578</v>
      </c>
      <c r="Z69" s="10">
        <v>135983</v>
      </c>
      <c r="AA69" s="10">
        <v>88815</v>
      </c>
      <c r="AB69" s="10">
        <v>141531</v>
      </c>
      <c r="AC69" s="10">
        <v>139434</v>
      </c>
      <c r="AD69" s="10">
        <v>161474</v>
      </c>
      <c r="AE69" s="10">
        <v>198661</v>
      </c>
      <c r="AF69" s="10">
        <v>269503</v>
      </c>
      <c r="AG69" s="10">
        <v>274228</v>
      </c>
      <c r="AH69" s="10">
        <v>266169</v>
      </c>
      <c r="AI69" s="10">
        <v>341645</v>
      </c>
      <c r="AJ69" s="10">
        <v>347689</v>
      </c>
      <c r="AK69" s="10">
        <v>304838</v>
      </c>
      <c r="AL69" s="10">
        <v>285589</v>
      </c>
      <c r="AM69" s="10">
        <v>168533</v>
      </c>
      <c r="AN69" s="10">
        <v>343191</v>
      </c>
      <c r="AO69" s="10">
        <v>281277</v>
      </c>
      <c r="AP69" s="10">
        <v>353637</v>
      </c>
      <c r="AQ69" s="10">
        <v>446637</v>
      </c>
      <c r="AR69" s="10">
        <v>438800</v>
      </c>
      <c r="AS69" s="10">
        <v>243294</v>
      </c>
      <c r="AT69" s="10">
        <v>270559</v>
      </c>
      <c r="AU69" s="10">
        <v>321118</v>
      </c>
      <c r="AV69" s="10">
        <v>279198</v>
      </c>
      <c r="AW69" s="10">
        <v>439025</v>
      </c>
      <c r="AX69" s="10">
        <v>355118</v>
      </c>
      <c r="AY69" s="10">
        <v>424098</v>
      </c>
      <c r="AZ69" s="10">
        <v>515197</v>
      </c>
      <c r="BA69" s="10">
        <v>517076</v>
      </c>
      <c r="BB69" s="10">
        <v>435099</v>
      </c>
      <c r="BC69" s="10">
        <v>555204</v>
      </c>
      <c r="BD69" s="10">
        <v>543099</v>
      </c>
      <c r="BE69" s="10">
        <v>540085</v>
      </c>
      <c r="BF69" s="10">
        <v>441761</v>
      </c>
      <c r="BG69" s="10">
        <v>384249</v>
      </c>
      <c r="BH69" s="10">
        <v>776308</v>
      </c>
      <c r="BI69" s="10">
        <v>745696</v>
      </c>
      <c r="BJ69" s="10">
        <v>936130</v>
      </c>
      <c r="BK69" s="10">
        <v>1088848</v>
      </c>
      <c r="BL69" s="10">
        <v>1136570</v>
      </c>
    </row>
    <row r="70" spans="3:64" x14ac:dyDescent="0.2">
      <c r="C70" s="32" t="s">
        <v>17</v>
      </c>
      <c r="D70" s="32" t="s">
        <v>104</v>
      </c>
      <c r="E70" s="32"/>
      <c r="F70" s="6" t="s">
        <v>98</v>
      </c>
      <c r="G70" s="32" t="s">
        <v>134</v>
      </c>
      <c r="H70" s="32" t="s">
        <v>16</v>
      </c>
      <c r="I70" s="10">
        <v>2418</v>
      </c>
      <c r="J70" s="10">
        <v>3072</v>
      </c>
      <c r="K70" s="10">
        <v>3461</v>
      </c>
      <c r="L70" s="10">
        <v>3286</v>
      </c>
      <c r="M70" s="10">
        <v>3520</v>
      </c>
      <c r="N70" s="10">
        <v>4023</v>
      </c>
      <c r="O70" s="10">
        <v>4616</v>
      </c>
      <c r="P70" s="10">
        <v>5601</v>
      </c>
      <c r="Q70" s="10">
        <v>3964</v>
      </c>
      <c r="R70" s="10">
        <v>5564</v>
      </c>
      <c r="S70" s="10">
        <v>5498</v>
      </c>
      <c r="T70" s="10">
        <v>7636</v>
      </c>
      <c r="U70" s="10">
        <v>8080</v>
      </c>
      <c r="V70" s="10">
        <v>11367</v>
      </c>
      <c r="W70" s="10">
        <v>16020</v>
      </c>
      <c r="X70" s="10">
        <v>19749</v>
      </c>
      <c r="Y70" s="10">
        <v>15080</v>
      </c>
      <c r="Z70" s="10">
        <v>29324</v>
      </c>
      <c r="AA70" s="10">
        <v>26875</v>
      </c>
      <c r="AB70" s="10">
        <v>33221</v>
      </c>
      <c r="AC70" s="10">
        <v>44709</v>
      </c>
      <c r="AD70" s="10">
        <v>39849</v>
      </c>
      <c r="AE70" s="10">
        <v>36984</v>
      </c>
      <c r="AF70" s="10">
        <v>47404</v>
      </c>
      <c r="AG70" s="10">
        <v>88514</v>
      </c>
      <c r="AH70" s="10">
        <v>43487</v>
      </c>
      <c r="AI70" s="10">
        <v>62241</v>
      </c>
      <c r="AJ70" s="10">
        <v>66002</v>
      </c>
      <c r="AK70" s="10">
        <v>50559</v>
      </c>
      <c r="AL70" s="10">
        <v>64319</v>
      </c>
      <c r="AM70" s="10">
        <v>69754</v>
      </c>
      <c r="AN70" s="10">
        <v>110117</v>
      </c>
      <c r="AO70" s="10">
        <v>106019</v>
      </c>
      <c r="AP70" s="10">
        <v>103292</v>
      </c>
      <c r="AQ70" s="10">
        <v>76375</v>
      </c>
      <c r="AR70" s="10">
        <v>87428</v>
      </c>
      <c r="AS70" s="10">
        <v>99400</v>
      </c>
      <c r="AT70" s="10">
        <v>132522</v>
      </c>
      <c r="AU70" s="10">
        <v>159615</v>
      </c>
      <c r="AV70" s="10">
        <v>159828</v>
      </c>
      <c r="AW70" s="10">
        <v>178682</v>
      </c>
      <c r="AX70" s="10">
        <v>164394</v>
      </c>
      <c r="AY70" s="10">
        <v>114445</v>
      </c>
      <c r="AZ70" s="10">
        <v>177994</v>
      </c>
      <c r="BA70" s="10">
        <v>133903</v>
      </c>
      <c r="BB70" s="10">
        <v>117884</v>
      </c>
      <c r="BC70" s="10">
        <v>168791</v>
      </c>
      <c r="BD70" s="10">
        <v>275378</v>
      </c>
      <c r="BE70" s="10">
        <v>255969</v>
      </c>
      <c r="BF70" s="10">
        <v>235181</v>
      </c>
      <c r="BG70" s="10">
        <v>334151</v>
      </c>
      <c r="BH70" s="10">
        <v>232518</v>
      </c>
      <c r="BI70" s="10">
        <v>359020</v>
      </c>
      <c r="BJ70" s="10">
        <v>349875</v>
      </c>
      <c r="BK70" s="10">
        <v>358528</v>
      </c>
      <c r="BL70" s="10">
        <v>440944</v>
      </c>
    </row>
    <row r="71" spans="3:64" x14ac:dyDescent="0.2">
      <c r="C71" s="32" t="s">
        <v>18</v>
      </c>
      <c r="D71" s="32" t="s">
        <v>104</v>
      </c>
      <c r="E71" s="32"/>
      <c r="F71" s="6" t="s">
        <v>98</v>
      </c>
      <c r="G71" s="32" t="s">
        <v>134</v>
      </c>
      <c r="H71" s="32" t="s">
        <v>16</v>
      </c>
      <c r="I71" s="10">
        <v>1070</v>
      </c>
      <c r="J71" s="10">
        <v>1358</v>
      </c>
      <c r="K71" s="10">
        <v>1574</v>
      </c>
      <c r="L71" s="10">
        <v>1536</v>
      </c>
      <c r="M71" s="10">
        <v>1690</v>
      </c>
      <c r="N71" s="10">
        <v>1989</v>
      </c>
      <c r="O71" s="10">
        <v>2348</v>
      </c>
      <c r="P71" s="10">
        <v>2929</v>
      </c>
      <c r="Q71" s="10">
        <v>2132</v>
      </c>
      <c r="R71" s="10">
        <v>3078</v>
      </c>
      <c r="S71" s="10">
        <v>2894</v>
      </c>
      <c r="T71" s="10">
        <v>2972</v>
      </c>
      <c r="U71" s="10">
        <v>3160</v>
      </c>
      <c r="V71" s="10">
        <v>4464</v>
      </c>
      <c r="W71" s="10">
        <v>6320</v>
      </c>
      <c r="X71" s="10">
        <v>7826</v>
      </c>
      <c r="Y71" s="10">
        <v>10109</v>
      </c>
      <c r="Z71" s="10">
        <v>8709</v>
      </c>
      <c r="AA71" s="10">
        <v>8451</v>
      </c>
      <c r="AB71" s="10">
        <v>12665</v>
      </c>
      <c r="AC71" s="10">
        <v>15850</v>
      </c>
      <c r="AD71" s="10">
        <v>19516</v>
      </c>
      <c r="AE71" s="10">
        <v>27204</v>
      </c>
      <c r="AF71" s="10">
        <v>26621</v>
      </c>
      <c r="AG71" s="10">
        <v>27946</v>
      </c>
      <c r="AH71" s="10">
        <v>26874</v>
      </c>
      <c r="AI71" s="10">
        <v>33827</v>
      </c>
      <c r="AJ71" s="10">
        <v>48791</v>
      </c>
      <c r="AK71" s="10">
        <v>36233</v>
      </c>
      <c r="AL71" s="10">
        <v>41097</v>
      </c>
      <c r="AM71" s="10">
        <v>47590</v>
      </c>
      <c r="AN71" s="10">
        <v>41361</v>
      </c>
      <c r="AO71" s="10">
        <v>33655</v>
      </c>
      <c r="AP71" s="10">
        <v>35154</v>
      </c>
      <c r="AQ71" s="10">
        <v>44789</v>
      </c>
      <c r="AR71" s="10">
        <v>60050</v>
      </c>
      <c r="AS71" s="10">
        <v>26675</v>
      </c>
      <c r="AT71" s="10">
        <v>48187</v>
      </c>
      <c r="AU71" s="10">
        <v>47730</v>
      </c>
      <c r="AV71" s="10">
        <v>45521</v>
      </c>
      <c r="AW71" s="10">
        <v>66205</v>
      </c>
      <c r="AX71" s="10">
        <v>74137</v>
      </c>
      <c r="AY71" s="10">
        <v>71648</v>
      </c>
      <c r="AZ71" s="10">
        <v>53029</v>
      </c>
      <c r="BA71" s="10">
        <v>89588</v>
      </c>
      <c r="BB71" s="10">
        <v>76460</v>
      </c>
      <c r="BC71" s="10">
        <v>107500</v>
      </c>
      <c r="BD71" s="10">
        <v>81284</v>
      </c>
      <c r="BE71" s="10">
        <v>74401</v>
      </c>
      <c r="BF71" s="10">
        <v>86015</v>
      </c>
      <c r="BG71" s="10">
        <v>54257</v>
      </c>
      <c r="BH71" s="10">
        <v>52249</v>
      </c>
      <c r="BI71" s="10">
        <v>87732</v>
      </c>
      <c r="BJ71" s="10">
        <v>60153</v>
      </c>
      <c r="BK71" s="10">
        <v>82921</v>
      </c>
      <c r="BL71" s="10">
        <v>93787</v>
      </c>
    </row>
    <row r="72" spans="3:64" x14ac:dyDescent="0.2">
      <c r="C72" s="32" t="s">
        <v>19</v>
      </c>
      <c r="D72" s="32" t="s">
        <v>104</v>
      </c>
      <c r="E72" s="32"/>
      <c r="F72" s="6" t="s">
        <v>98</v>
      </c>
      <c r="G72" s="32" t="s">
        <v>134</v>
      </c>
      <c r="H72" s="32" t="s">
        <v>16</v>
      </c>
      <c r="I72" s="10">
        <v>537</v>
      </c>
      <c r="J72" s="10">
        <v>684</v>
      </c>
      <c r="K72" s="10">
        <v>829</v>
      </c>
      <c r="L72" s="10">
        <v>848</v>
      </c>
      <c r="M72" s="10">
        <v>978</v>
      </c>
      <c r="N72" s="10">
        <v>1203</v>
      </c>
      <c r="O72" s="10">
        <v>1487</v>
      </c>
      <c r="P72" s="10">
        <v>1942</v>
      </c>
      <c r="Q72" s="10">
        <v>1480</v>
      </c>
      <c r="R72" s="10">
        <v>2236</v>
      </c>
      <c r="S72" s="10">
        <v>4950</v>
      </c>
      <c r="T72" s="10">
        <v>9655</v>
      </c>
      <c r="U72" s="10">
        <v>8381</v>
      </c>
      <c r="V72" s="10">
        <v>9673</v>
      </c>
      <c r="W72" s="10">
        <v>11184</v>
      </c>
      <c r="X72" s="10">
        <v>11313</v>
      </c>
      <c r="Y72" s="10">
        <v>10420</v>
      </c>
      <c r="Z72" s="10">
        <v>9390</v>
      </c>
      <c r="AA72" s="10">
        <v>13358</v>
      </c>
      <c r="AB72" s="10">
        <v>6980</v>
      </c>
      <c r="AC72" s="10">
        <v>8243</v>
      </c>
      <c r="AD72" s="10">
        <v>7534</v>
      </c>
      <c r="AE72" s="10">
        <v>11979</v>
      </c>
      <c r="AF72" s="10">
        <v>11933</v>
      </c>
      <c r="AG72" s="10">
        <v>15127</v>
      </c>
      <c r="AH72" s="10">
        <v>19748</v>
      </c>
      <c r="AI72" s="10">
        <v>18464</v>
      </c>
      <c r="AJ72" s="10">
        <v>20238</v>
      </c>
      <c r="AK72" s="10">
        <v>19666</v>
      </c>
      <c r="AL72" s="10">
        <v>19348</v>
      </c>
      <c r="AM72" s="10">
        <v>16637</v>
      </c>
      <c r="AN72" s="10">
        <v>25241</v>
      </c>
      <c r="AO72" s="10">
        <v>36650</v>
      </c>
      <c r="AP72" s="10">
        <v>-7287</v>
      </c>
      <c r="AQ72" s="10">
        <v>20706</v>
      </c>
      <c r="AR72" s="10">
        <v>41988</v>
      </c>
      <c r="AS72" s="10">
        <v>23584</v>
      </c>
      <c r="AT72" s="10">
        <v>23958</v>
      </c>
      <c r="AU72" s="10">
        <v>20790</v>
      </c>
      <c r="AV72" s="10">
        <v>22651</v>
      </c>
      <c r="AW72" s="10">
        <v>13355</v>
      </c>
      <c r="AX72" s="10">
        <v>25408</v>
      </c>
      <c r="AY72" s="10">
        <v>26886</v>
      </c>
      <c r="AZ72" s="10">
        <v>32155</v>
      </c>
      <c r="BA72" s="10">
        <v>27285</v>
      </c>
      <c r="BB72" s="10">
        <v>4291</v>
      </c>
      <c r="BC72" s="10">
        <v>5575</v>
      </c>
      <c r="BD72" s="10">
        <v>9254</v>
      </c>
      <c r="BE72" s="10">
        <v>12973</v>
      </c>
      <c r="BF72" s="10">
        <v>13540</v>
      </c>
      <c r="BG72" s="10">
        <v>16271</v>
      </c>
      <c r="BH72" s="10">
        <v>29599</v>
      </c>
      <c r="BI72" s="10">
        <v>37782</v>
      </c>
      <c r="BJ72" s="10">
        <v>35639</v>
      </c>
      <c r="BK72" s="10">
        <v>33767</v>
      </c>
      <c r="BL72" s="10">
        <v>41536</v>
      </c>
    </row>
    <row r="73" spans="3:64" x14ac:dyDescent="0.2">
      <c r="C73" s="32" t="s">
        <v>20</v>
      </c>
      <c r="D73" s="32" t="s">
        <v>104</v>
      </c>
      <c r="E73" s="32"/>
      <c r="F73" s="6" t="s">
        <v>98</v>
      </c>
      <c r="G73" s="32" t="s">
        <v>134</v>
      </c>
      <c r="H73" s="32" t="s">
        <v>16</v>
      </c>
      <c r="I73" s="10">
        <v>1163</v>
      </c>
      <c r="J73" s="10">
        <v>1480</v>
      </c>
      <c r="K73" s="10">
        <v>1949</v>
      </c>
      <c r="L73" s="10">
        <v>2161</v>
      </c>
      <c r="M73" s="10">
        <v>2701</v>
      </c>
      <c r="N73" s="10">
        <v>3606</v>
      </c>
      <c r="O73" s="10">
        <v>4831</v>
      </c>
      <c r="P73" s="10">
        <v>6843</v>
      </c>
      <c r="Q73" s="10">
        <v>5660</v>
      </c>
      <c r="R73" s="10">
        <v>9272</v>
      </c>
      <c r="S73" s="10">
        <v>4985</v>
      </c>
      <c r="T73" s="10">
        <v>3983</v>
      </c>
      <c r="U73" s="10">
        <v>4867</v>
      </c>
      <c r="V73" s="10">
        <v>7906</v>
      </c>
      <c r="W73" s="10">
        <v>12877</v>
      </c>
      <c r="X73" s="10">
        <v>18340</v>
      </c>
      <c r="Y73" s="10">
        <v>28426</v>
      </c>
      <c r="Z73" s="10">
        <v>25208</v>
      </c>
      <c r="AA73" s="10">
        <v>26829</v>
      </c>
      <c r="AB73" s="10">
        <v>57844</v>
      </c>
      <c r="AC73" s="10">
        <v>44743</v>
      </c>
      <c r="AD73" s="10">
        <v>57489</v>
      </c>
      <c r="AE73" s="10">
        <v>56882</v>
      </c>
      <c r="AF73" s="10">
        <v>76933</v>
      </c>
      <c r="AG73" s="10">
        <v>92310</v>
      </c>
      <c r="AH73" s="10">
        <v>86805</v>
      </c>
      <c r="AI73" s="10">
        <v>73684</v>
      </c>
      <c r="AJ73" s="10">
        <v>70238</v>
      </c>
      <c r="AK73" s="10">
        <v>70327</v>
      </c>
      <c r="AL73" s="10">
        <v>90465</v>
      </c>
      <c r="AM73" s="10">
        <v>82444</v>
      </c>
      <c r="AN73" s="10">
        <v>77096</v>
      </c>
      <c r="AO73" s="10">
        <v>92182</v>
      </c>
      <c r="AP73" s="10">
        <v>94464</v>
      </c>
      <c r="AQ73" s="10">
        <v>94215</v>
      </c>
      <c r="AR73" s="10">
        <v>101600</v>
      </c>
      <c r="AS73" s="10">
        <v>99066</v>
      </c>
      <c r="AT73" s="10">
        <v>84151</v>
      </c>
      <c r="AU73" s="10">
        <v>58775</v>
      </c>
      <c r="AV73" s="10">
        <v>65124</v>
      </c>
      <c r="AW73" s="10">
        <v>83834</v>
      </c>
      <c r="AX73" s="10">
        <v>96529</v>
      </c>
      <c r="AY73" s="10">
        <v>62655</v>
      </c>
      <c r="AZ73" s="10">
        <v>75676</v>
      </c>
      <c r="BA73" s="10">
        <v>95118</v>
      </c>
      <c r="BB73" s="10">
        <v>64268</v>
      </c>
      <c r="BC73" s="10">
        <v>50544</v>
      </c>
      <c r="BD73" s="10">
        <v>62183</v>
      </c>
      <c r="BE73" s="10">
        <v>39183</v>
      </c>
      <c r="BF73" s="10">
        <v>38387</v>
      </c>
      <c r="BG73" s="10">
        <v>30823</v>
      </c>
      <c r="BH73" s="10">
        <v>76141</v>
      </c>
      <c r="BI73" s="10">
        <v>65523</v>
      </c>
      <c r="BJ73" s="10">
        <v>108141</v>
      </c>
      <c r="BK73" s="10">
        <v>105088</v>
      </c>
      <c r="BL73" s="10">
        <v>157975</v>
      </c>
    </row>
    <row r="74" spans="3:64" x14ac:dyDescent="0.2">
      <c r="C74" s="32" t="s">
        <v>21</v>
      </c>
      <c r="D74" s="32" t="s">
        <v>104</v>
      </c>
      <c r="E74" s="32"/>
      <c r="F74" s="6" t="s">
        <v>98</v>
      </c>
      <c r="G74" s="32" t="s">
        <v>134</v>
      </c>
      <c r="H74" s="32" t="s">
        <v>16</v>
      </c>
      <c r="I74" s="10">
        <v>814</v>
      </c>
      <c r="J74" s="10">
        <v>1034</v>
      </c>
      <c r="K74" s="10">
        <v>1193</v>
      </c>
      <c r="L74" s="10">
        <v>1160</v>
      </c>
      <c r="M74" s="10">
        <v>1272</v>
      </c>
      <c r="N74" s="10">
        <v>1489</v>
      </c>
      <c r="O74" s="10">
        <v>1750</v>
      </c>
      <c r="P74" s="10">
        <v>2175</v>
      </c>
      <c r="Q74" s="10">
        <v>1577</v>
      </c>
      <c r="R74" s="10">
        <v>2269</v>
      </c>
      <c r="S74" s="10">
        <v>2604</v>
      </c>
      <c r="T74" s="10">
        <v>3356</v>
      </c>
      <c r="U74" s="10">
        <v>3431</v>
      </c>
      <c r="V74" s="10">
        <v>4664</v>
      </c>
      <c r="W74" s="10">
        <v>6351</v>
      </c>
      <c r="X74" s="10">
        <v>7567</v>
      </c>
      <c r="Y74" s="10">
        <v>9116</v>
      </c>
      <c r="Z74" s="10">
        <v>4883</v>
      </c>
      <c r="AA74" s="10">
        <v>11811</v>
      </c>
      <c r="AB74" s="10">
        <v>15113</v>
      </c>
      <c r="AC74" s="10">
        <v>10900</v>
      </c>
      <c r="AD74" s="10">
        <v>17375</v>
      </c>
      <c r="AE74" s="10">
        <v>14331</v>
      </c>
      <c r="AF74" s="10">
        <v>19020</v>
      </c>
      <c r="AG74" s="10">
        <v>20106</v>
      </c>
      <c r="AH74" s="10">
        <v>20498</v>
      </c>
      <c r="AI74" s="10">
        <v>18542</v>
      </c>
      <c r="AJ74" s="10">
        <v>28917</v>
      </c>
      <c r="AK74" s="10">
        <v>-24367</v>
      </c>
      <c r="AL74" s="10">
        <v>35592</v>
      </c>
      <c r="AM74" s="10">
        <v>23660</v>
      </c>
      <c r="AN74" s="10">
        <v>23791</v>
      </c>
      <c r="AO74" s="10">
        <v>31635</v>
      </c>
      <c r="AP74" s="10">
        <v>32104</v>
      </c>
      <c r="AQ74" s="10">
        <v>39927</v>
      </c>
      <c r="AR74" s="10">
        <v>15879</v>
      </c>
      <c r="AS74" s="10">
        <v>38573</v>
      </c>
      <c r="AT74" s="10">
        <v>44110</v>
      </c>
      <c r="AU74" s="10">
        <v>30268</v>
      </c>
      <c r="AV74" s="10">
        <v>36019</v>
      </c>
      <c r="AW74" s="10">
        <v>32045</v>
      </c>
      <c r="AX74" s="10">
        <v>50000</v>
      </c>
      <c r="AY74" s="10">
        <v>27434</v>
      </c>
      <c r="AZ74" s="10">
        <v>45305</v>
      </c>
      <c r="BA74" s="10">
        <v>56249</v>
      </c>
      <c r="BB74" s="10">
        <v>36454</v>
      </c>
      <c r="BC74" s="10">
        <v>121080</v>
      </c>
      <c r="BD74" s="10">
        <v>60158</v>
      </c>
      <c r="BE74" s="10">
        <v>74085</v>
      </c>
      <c r="BF74" s="10">
        <v>70873</v>
      </c>
      <c r="BG74" s="10">
        <v>83569</v>
      </c>
      <c r="BH74" s="10">
        <v>43401</v>
      </c>
      <c r="BI74" s="10">
        <v>53577</v>
      </c>
      <c r="BJ74" s="10">
        <v>48506</v>
      </c>
      <c r="BK74" s="10">
        <v>54550</v>
      </c>
      <c r="BL74" s="10">
        <v>45858</v>
      </c>
    </row>
    <row r="75" spans="3:64" x14ac:dyDescent="0.2">
      <c r="C75" s="32" t="s">
        <v>22</v>
      </c>
      <c r="D75" s="32" t="s">
        <v>104</v>
      </c>
      <c r="E75" s="32"/>
      <c r="F75" s="6" t="s">
        <v>98</v>
      </c>
      <c r="G75" s="32" t="s">
        <v>134</v>
      </c>
      <c r="H75" s="32" t="s">
        <v>16</v>
      </c>
      <c r="I75" s="10">
        <v>5720</v>
      </c>
      <c r="J75" s="10">
        <v>7268</v>
      </c>
      <c r="K75" s="10">
        <v>8718</v>
      </c>
      <c r="L75" s="10">
        <v>8818</v>
      </c>
      <c r="M75" s="10">
        <v>10052</v>
      </c>
      <c r="N75" s="10">
        <v>12238</v>
      </c>
      <c r="O75" s="10">
        <v>14953</v>
      </c>
      <c r="P75" s="10">
        <v>19314</v>
      </c>
      <c r="Q75" s="10">
        <v>14564</v>
      </c>
      <c r="R75" s="10">
        <v>21764</v>
      </c>
      <c r="S75" s="10">
        <v>29292</v>
      </c>
      <c r="T75" s="10">
        <v>52829</v>
      </c>
      <c r="U75" s="10">
        <v>46936</v>
      </c>
      <c r="V75" s="10">
        <v>55429</v>
      </c>
      <c r="W75" s="10">
        <v>65588</v>
      </c>
      <c r="X75" s="10">
        <v>67887</v>
      </c>
      <c r="Y75" s="10">
        <v>73158</v>
      </c>
      <c r="Z75" s="10">
        <v>58010</v>
      </c>
      <c r="AA75" s="10">
        <v>67349</v>
      </c>
      <c r="AB75" s="10">
        <v>74975</v>
      </c>
      <c r="AC75" s="10">
        <v>95463</v>
      </c>
      <c r="AD75" s="10">
        <v>116418</v>
      </c>
      <c r="AE75" s="10">
        <v>125330</v>
      </c>
      <c r="AF75" s="10">
        <v>131654</v>
      </c>
      <c r="AG75" s="10">
        <v>130101</v>
      </c>
      <c r="AH75" s="10">
        <v>148384</v>
      </c>
      <c r="AI75" s="10">
        <v>154835</v>
      </c>
      <c r="AJ75" s="10">
        <v>186467</v>
      </c>
      <c r="AK75" s="10">
        <v>259157</v>
      </c>
      <c r="AL75" s="10">
        <v>210027</v>
      </c>
      <c r="AM75" s="10">
        <v>121623</v>
      </c>
      <c r="AN75" s="10">
        <v>211229</v>
      </c>
      <c r="AO75" s="10">
        <v>296434</v>
      </c>
      <c r="AP75" s="10">
        <v>271331</v>
      </c>
      <c r="AQ75" s="10">
        <v>341352</v>
      </c>
      <c r="AR75" s="10">
        <v>324124</v>
      </c>
      <c r="AS75" s="10">
        <v>316409</v>
      </c>
      <c r="AT75" s="10">
        <v>338131</v>
      </c>
      <c r="AU75" s="10">
        <v>337410</v>
      </c>
      <c r="AV75" s="10">
        <v>430479</v>
      </c>
      <c r="AW75" s="10">
        <v>465037</v>
      </c>
      <c r="AX75" s="10">
        <v>598117</v>
      </c>
      <c r="AY75" s="10">
        <v>643521</v>
      </c>
      <c r="AZ75" s="10">
        <v>620865</v>
      </c>
      <c r="BA75" s="10">
        <v>856490</v>
      </c>
      <c r="BB75" s="10">
        <v>587005</v>
      </c>
      <c r="BC75" s="10">
        <v>639331</v>
      </c>
      <c r="BD75" s="10">
        <v>677802</v>
      </c>
      <c r="BE75" s="10">
        <v>577072</v>
      </c>
      <c r="BF75" s="10">
        <v>489120</v>
      </c>
      <c r="BG75" s="10">
        <v>475327</v>
      </c>
      <c r="BH75" s="10">
        <v>923021</v>
      </c>
      <c r="BI75" s="10">
        <v>956784</v>
      </c>
      <c r="BJ75" s="10">
        <v>1047512</v>
      </c>
      <c r="BK75" s="10">
        <v>1199869</v>
      </c>
      <c r="BL75" s="10">
        <v>1353386</v>
      </c>
    </row>
    <row r="76" spans="3:64" x14ac:dyDescent="0.2">
      <c r="C76" s="32" t="s">
        <v>23</v>
      </c>
      <c r="D76" s="32" t="s">
        <v>104</v>
      </c>
      <c r="E76" s="32"/>
      <c r="F76" s="6" t="s">
        <v>98</v>
      </c>
      <c r="G76" s="32" t="s">
        <v>134</v>
      </c>
      <c r="H76" s="32" t="s">
        <v>16</v>
      </c>
      <c r="I76" s="10">
        <v>4416</v>
      </c>
      <c r="J76" s="10">
        <v>5608</v>
      </c>
      <c r="K76" s="10">
        <v>6244</v>
      </c>
      <c r="L76" s="10">
        <v>5861</v>
      </c>
      <c r="M76" s="10">
        <v>6201</v>
      </c>
      <c r="N76" s="10">
        <v>7008</v>
      </c>
      <c r="O76" s="10">
        <v>7948</v>
      </c>
      <c r="P76" s="10">
        <v>9526</v>
      </c>
      <c r="Q76" s="10">
        <v>6666</v>
      </c>
      <c r="R76" s="10">
        <v>9245</v>
      </c>
      <c r="S76" s="10">
        <v>9609</v>
      </c>
      <c r="T76" s="10">
        <v>24392</v>
      </c>
      <c r="U76" s="10">
        <v>24435</v>
      </c>
      <c r="V76" s="10">
        <v>32540</v>
      </c>
      <c r="W76" s="10">
        <v>43418</v>
      </c>
      <c r="X76" s="10">
        <v>50674</v>
      </c>
      <c r="Y76" s="10">
        <v>50321</v>
      </c>
      <c r="Z76" s="10">
        <v>67336</v>
      </c>
      <c r="AA76" s="10">
        <v>52757</v>
      </c>
      <c r="AB76" s="10">
        <v>79492</v>
      </c>
      <c r="AC76" s="10">
        <v>95523</v>
      </c>
      <c r="AD76" s="10">
        <v>120064</v>
      </c>
      <c r="AE76" s="10">
        <v>81875</v>
      </c>
      <c r="AF76" s="10">
        <v>103588</v>
      </c>
      <c r="AG76" s="10">
        <v>118141</v>
      </c>
      <c r="AH76" s="10">
        <v>154819</v>
      </c>
      <c r="AI76" s="10">
        <v>136803</v>
      </c>
      <c r="AJ76" s="10">
        <v>166653</v>
      </c>
      <c r="AK76" s="10">
        <v>96222</v>
      </c>
      <c r="AL76" s="10">
        <v>157334</v>
      </c>
      <c r="AM76" s="10">
        <v>204985</v>
      </c>
      <c r="AN76" s="10">
        <v>252578</v>
      </c>
      <c r="AO76" s="10">
        <v>245424</v>
      </c>
      <c r="AP76" s="10">
        <v>279487</v>
      </c>
      <c r="AQ76" s="10">
        <v>325520</v>
      </c>
      <c r="AR76" s="10">
        <v>470158</v>
      </c>
      <c r="AS76" s="10">
        <v>203234</v>
      </c>
      <c r="AT76" s="10">
        <v>188494</v>
      </c>
      <c r="AU76" s="10">
        <v>244903</v>
      </c>
      <c r="AV76" s="10">
        <v>196732</v>
      </c>
      <c r="AW76" s="10">
        <v>209665</v>
      </c>
      <c r="AX76" s="10">
        <v>250986</v>
      </c>
      <c r="AY76" s="10">
        <v>336189</v>
      </c>
      <c r="AZ76" s="10">
        <v>409571</v>
      </c>
      <c r="BA76" s="10">
        <v>384512</v>
      </c>
      <c r="BB76" s="10">
        <v>291222</v>
      </c>
      <c r="BC76" s="10">
        <v>152927</v>
      </c>
      <c r="BD76" s="10">
        <v>330232</v>
      </c>
      <c r="BE76" s="10">
        <v>334560</v>
      </c>
      <c r="BF76" s="10">
        <v>404730</v>
      </c>
      <c r="BG76" s="10">
        <v>386432</v>
      </c>
      <c r="BH76" s="10">
        <v>540898</v>
      </c>
      <c r="BI76" s="10">
        <v>624044</v>
      </c>
      <c r="BJ76" s="10">
        <v>671661</v>
      </c>
      <c r="BK76" s="10">
        <v>557721</v>
      </c>
      <c r="BL76" s="10">
        <v>758139</v>
      </c>
    </row>
    <row r="77" spans="3:64" x14ac:dyDescent="0.2">
      <c r="C77" s="32" t="s">
        <v>24</v>
      </c>
      <c r="D77" s="32" t="s">
        <v>104</v>
      </c>
      <c r="E77" s="32"/>
      <c r="F77" s="6" t="s">
        <v>98</v>
      </c>
      <c r="G77" s="32" t="s">
        <v>134</v>
      </c>
      <c r="H77" s="32" t="s">
        <v>16</v>
      </c>
      <c r="I77" s="10">
        <v>8375</v>
      </c>
      <c r="J77" s="10">
        <v>10639</v>
      </c>
      <c r="K77" s="10">
        <v>12889</v>
      </c>
      <c r="L77" s="10">
        <v>13162</v>
      </c>
      <c r="M77" s="10">
        <v>15149</v>
      </c>
      <c r="N77" s="10">
        <v>18620</v>
      </c>
      <c r="O77" s="10">
        <v>22978</v>
      </c>
      <c r="P77" s="10">
        <v>29967</v>
      </c>
      <c r="Q77" s="10">
        <v>22813</v>
      </c>
      <c r="R77" s="10">
        <v>34424</v>
      </c>
      <c r="S77" s="10">
        <v>66809</v>
      </c>
      <c r="T77" s="10">
        <v>70633</v>
      </c>
      <c r="U77" s="10">
        <v>66487</v>
      </c>
      <c r="V77" s="10">
        <v>83203</v>
      </c>
      <c r="W77" s="10">
        <v>104320</v>
      </c>
      <c r="X77" s="10">
        <v>114409</v>
      </c>
      <c r="Y77" s="10">
        <v>109093</v>
      </c>
      <c r="Z77" s="10">
        <v>127255</v>
      </c>
      <c r="AA77" s="10">
        <v>123844</v>
      </c>
      <c r="AB77" s="10">
        <v>145634</v>
      </c>
      <c r="AC77" s="10">
        <v>161093</v>
      </c>
      <c r="AD77" s="10">
        <v>214422</v>
      </c>
      <c r="AE77" s="10">
        <v>209739</v>
      </c>
      <c r="AF77" s="10">
        <v>276348</v>
      </c>
      <c r="AG77" s="10">
        <v>290940</v>
      </c>
      <c r="AH77" s="10">
        <v>264787</v>
      </c>
      <c r="AI77" s="10">
        <v>315422</v>
      </c>
      <c r="AJ77" s="10">
        <v>354019</v>
      </c>
      <c r="AK77" s="10">
        <v>380679</v>
      </c>
      <c r="AL77" s="10">
        <v>550175</v>
      </c>
      <c r="AM77" s="10">
        <v>492132</v>
      </c>
      <c r="AN77" s="10">
        <v>409892</v>
      </c>
      <c r="AO77" s="10">
        <v>490532</v>
      </c>
      <c r="AP77" s="10">
        <v>627619</v>
      </c>
      <c r="AQ77" s="10">
        <v>751821</v>
      </c>
      <c r="AR77" s="10">
        <v>677125</v>
      </c>
      <c r="AS77" s="10">
        <v>693462</v>
      </c>
      <c r="AT77" s="10">
        <v>676068</v>
      </c>
      <c r="AU77" s="10">
        <v>749556</v>
      </c>
      <c r="AV77" s="10">
        <v>912814</v>
      </c>
      <c r="AW77" s="10">
        <v>795341</v>
      </c>
      <c r="AX77" s="10">
        <v>752298</v>
      </c>
      <c r="AY77" s="10">
        <v>1508757</v>
      </c>
      <c r="AZ77" s="10">
        <v>846628</v>
      </c>
      <c r="BA77" s="10">
        <v>1271071</v>
      </c>
      <c r="BB77" s="10">
        <v>978411</v>
      </c>
      <c r="BC77" s="10">
        <v>1261226</v>
      </c>
      <c r="BD77" s="10">
        <v>1122076</v>
      </c>
      <c r="BE77" s="10">
        <v>1437263</v>
      </c>
      <c r="BF77" s="10">
        <v>1482439</v>
      </c>
      <c r="BG77" s="10">
        <v>1316996</v>
      </c>
      <c r="BH77" s="10">
        <v>1197162</v>
      </c>
      <c r="BI77" s="10">
        <v>1522203</v>
      </c>
      <c r="BJ77" s="10">
        <v>1384245</v>
      </c>
      <c r="BK77" s="10">
        <v>1286106</v>
      </c>
      <c r="BL77" s="10">
        <v>1208866</v>
      </c>
    </row>
    <row r="78" spans="3:64" x14ac:dyDescent="0.2">
      <c r="C78" s="32" t="s">
        <v>25</v>
      </c>
      <c r="D78" s="32" t="s">
        <v>104</v>
      </c>
      <c r="E78" s="32"/>
      <c r="F78" s="6" t="s">
        <v>98</v>
      </c>
      <c r="G78" s="32" t="s">
        <v>134</v>
      </c>
      <c r="H78" s="32" t="s">
        <v>16</v>
      </c>
      <c r="I78" s="10">
        <v>4605</v>
      </c>
      <c r="J78" s="10">
        <v>5849</v>
      </c>
      <c r="K78" s="10">
        <v>7411</v>
      </c>
      <c r="L78" s="10">
        <v>7916</v>
      </c>
      <c r="M78" s="10">
        <v>9530</v>
      </c>
      <c r="N78" s="10">
        <v>12254</v>
      </c>
      <c r="O78" s="10">
        <v>15818</v>
      </c>
      <c r="P78" s="10">
        <v>21580</v>
      </c>
      <c r="Q78" s="10">
        <v>17182</v>
      </c>
      <c r="R78" s="10">
        <v>27123</v>
      </c>
      <c r="S78" s="10">
        <v>51434</v>
      </c>
      <c r="T78" s="10">
        <v>61860</v>
      </c>
      <c r="U78" s="10">
        <v>52619</v>
      </c>
      <c r="V78" s="10">
        <v>59502</v>
      </c>
      <c r="W78" s="10">
        <v>67415</v>
      </c>
      <c r="X78" s="10">
        <v>66810</v>
      </c>
      <c r="Y78" s="10">
        <v>66749</v>
      </c>
      <c r="Z78" s="10">
        <v>54415</v>
      </c>
      <c r="AA78" s="10">
        <v>67658</v>
      </c>
      <c r="AB78" s="10">
        <v>90214</v>
      </c>
      <c r="AC78" s="10">
        <v>84962</v>
      </c>
      <c r="AD78" s="10">
        <v>123551</v>
      </c>
      <c r="AE78" s="10">
        <v>147427</v>
      </c>
      <c r="AF78" s="10">
        <v>174492</v>
      </c>
      <c r="AG78" s="10">
        <v>194548</v>
      </c>
      <c r="AH78" s="10">
        <v>180986</v>
      </c>
      <c r="AI78" s="10">
        <v>189007</v>
      </c>
      <c r="AJ78" s="10">
        <v>180625</v>
      </c>
      <c r="AK78" s="10">
        <v>144631</v>
      </c>
      <c r="AL78" s="10">
        <v>163153</v>
      </c>
      <c r="AM78" s="10">
        <v>145862</v>
      </c>
      <c r="AN78" s="10">
        <v>214379</v>
      </c>
      <c r="AO78" s="10">
        <v>266901</v>
      </c>
      <c r="AP78" s="10">
        <v>210490</v>
      </c>
      <c r="AQ78" s="10">
        <v>241625</v>
      </c>
      <c r="AR78" s="10">
        <v>279423</v>
      </c>
      <c r="AS78" s="10">
        <v>202730</v>
      </c>
      <c r="AT78" s="10">
        <v>195521</v>
      </c>
      <c r="AU78" s="10">
        <v>194693</v>
      </c>
      <c r="AV78" s="10">
        <v>218337</v>
      </c>
      <c r="AW78" s="10">
        <v>241423</v>
      </c>
      <c r="AX78" s="10">
        <v>187870</v>
      </c>
      <c r="AY78" s="10">
        <v>162043</v>
      </c>
      <c r="AZ78" s="10">
        <v>240877</v>
      </c>
      <c r="BA78" s="10">
        <v>324469</v>
      </c>
      <c r="BB78" s="10">
        <v>232519</v>
      </c>
      <c r="BC78" s="10">
        <v>164609</v>
      </c>
      <c r="BD78" s="10">
        <v>461382</v>
      </c>
      <c r="BE78" s="10">
        <v>379910</v>
      </c>
      <c r="BF78" s="10">
        <v>298197</v>
      </c>
      <c r="BG78" s="10">
        <v>474875</v>
      </c>
      <c r="BH78" s="10">
        <v>747814</v>
      </c>
      <c r="BI78" s="10">
        <v>665954</v>
      </c>
      <c r="BJ78" s="10">
        <v>726050</v>
      </c>
      <c r="BK78" s="10">
        <v>940156</v>
      </c>
      <c r="BL78" s="10">
        <v>1159959</v>
      </c>
    </row>
    <row r="79" spans="3:64" x14ac:dyDescent="0.2">
      <c r="C79" s="32" t="s">
        <v>26</v>
      </c>
      <c r="D79" s="32" t="s">
        <v>104</v>
      </c>
      <c r="E79" s="32"/>
      <c r="F79" s="6" t="s">
        <v>98</v>
      </c>
      <c r="G79" s="32" t="s">
        <v>134</v>
      </c>
      <c r="H79" s="32" t="s">
        <v>16</v>
      </c>
      <c r="I79" s="10">
        <v>1540</v>
      </c>
      <c r="J79" s="10">
        <v>1955</v>
      </c>
      <c r="K79" s="10">
        <v>2080</v>
      </c>
      <c r="L79" s="10">
        <v>1868</v>
      </c>
      <c r="M79" s="10">
        <v>1889</v>
      </c>
      <c r="N79" s="10">
        <v>2041</v>
      </c>
      <c r="O79" s="10">
        <v>2211</v>
      </c>
      <c r="P79" s="10">
        <v>2536</v>
      </c>
      <c r="Q79" s="10">
        <v>1697</v>
      </c>
      <c r="R79" s="10">
        <v>2247</v>
      </c>
      <c r="S79" s="10">
        <v>5534</v>
      </c>
      <c r="T79" s="10">
        <v>6547</v>
      </c>
      <c r="U79" s="10">
        <v>6466</v>
      </c>
      <c r="V79" s="10">
        <v>8487</v>
      </c>
      <c r="W79" s="10">
        <v>11164</v>
      </c>
      <c r="X79" s="10">
        <v>12847</v>
      </c>
      <c r="Y79" s="10">
        <v>13623</v>
      </c>
      <c r="Z79" s="10">
        <v>14317</v>
      </c>
      <c r="AA79" s="10">
        <v>12359</v>
      </c>
      <c r="AB79" s="10">
        <v>20450</v>
      </c>
      <c r="AC79" s="10">
        <v>25469</v>
      </c>
      <c r="AD79" s="10">
        <v>24913</v>
      </c>
      <c r="AE79" s="10">
        <v>19456</v>
      </c>
      <c r="AF79" s="10">
        <v>30741</v>
      </c>
      <c r="AG79" s="10">
        <v>32903</v>
      </c>
      <c r="AH79" s="10">
        <v>30733</v>
      </c>
      <c r="AI79" s="10">
        <v>57244</v>
      </c>
      <c r="AJ79" s="10">
        <v>40429</v>
      </c>
      <c r="AK79" s="10">
        <v>44622</v>
      </c>
      <c r="AL79" s="10">
        <v>78059</v>
      </c>
      <c r="AM79" s="10">
        <v>56012</v>
      </c>
      <c r="AN79" s="10">
        <v>56659</v>
      </c>
      <c r="AO79" s="10">
        <v>73698</v>
      </c>
      <c r="AP79" s="10">
        <v>53758</v>
      </c>
      <c r="AQ79" s="10">
        <v>95710</v>
      </c>
      <c r="AR79" s="10">
        <v>84212</v>
      </c>
      <c r="AS79" s="10">
        <v>67992</v>
      </c>
      <c r="AT79" s="10">
        <v>64528</v>
      </c>
      <c r="AU79" s="10">
        <v>49214</v>
      </c>
      <c r="AV79" s="10">
        <v>87416</v>
      </c>
      <c r="AW79" s="10">
        <v>98806</v>
      </c>
      <c r="AX79" s="10">
        <v>95510</v>
      </c>
      <c r="AY79" s="10">
        <v>85369</v>
      </c>
      <c r="AZ79" s="10">
        <v>79779</v>
      </c>
      <c r="BA79" s="10">
        <v>88759</v>
      </c>
      <c r="BB79" s="10">
        <v>45157</v>
      </c>
      <c r="BC79" s="10">
        <v>172810</v>
      </c>
      <c r="BD79" s="10">
        <v>67602</v>
      </c>
      <c r="BE79" s="10">
        <v>92036</v>
      </c>
      <c r="BF79" s="10">
        <v>142254</v>
      </c>
      <c r="BG79" s="10">
        <v>125163</v>
      </c>
      <c r="BH79" s="10">
        <v>186901</v>
      </c>
      <c r="BI79" s="10">
        <v>235936</v>
      </c>
      <c r="BJ79" s="10">
        <v>201740</v>
      </c>
      <c r="BK79" s="10">
        <v>204247</v>
      </c>
      <c r="BL79" s="10">
        <v>260174</v>
      </c>
    </row>
    <row r="80" spans="3:64" x14ac:dyDescent="0.2">
      <c r="C80" s="32" t="s">
        <v>27</v>
      </c>
      <c r="D80" s="32" t="s">
        <v>104</v>
      </c>
      <c r="E80" s="32"/>
      <c r="F80" s="6" t="s">
        <v>98</v>
      </c>
      <c r="G80" s="32" t="s">
        <v>134</v>
      </c>
      <c r="H80" s="32" t="s">
        <v>16</v>
      </c>
      <c r="I80" s="10">
        <v>2969</v>
      </c>
      <c r="J80" s="10">
        <v>3771</v>
      </c>
      <c r="K80" s="10">
        <v>4048</v>
      </c>
      <c r="L80" s="10">
        <v>3663</v>
      </c>
      <c r="M80" s="10">
        <v>3737</v>
      </c>
      <c r="N80" s="10">
        <v>4071</v>
      </c>
      <c r="O80" s="10">
        <v>4450</v>
      </c>
      <c r="P80" s="10">
        <v>5143</v>
      </c>
      <c r="Q80" s="10">
        <v>3468</v>
      </c>
      <c r="R80" s="10">
        <v>4640</v>
      </c>
      <c r="S80" s="10">
        <v>11202</v>
      </c>
      <c r="T80" s="10">
        <v>10111</v>
      </c>
      <c r="U80" s="10">
        <v>11098</v>
      </c>
      <c r="V80" s="10">
        <v>16201</v>
      </c>
      <c r="W80" s="10">
        <v>23689</v>
      </c>
      <c r="X80" s="10">
        <v>30303</v>
      </c>
      <c r="Y80" s="10">
        <v>30357</v>
      </c>
      <c r="Z80" s="10">
        <v>48191</v>
      </c>
      <c r="AA80" s="10">
        <v>33069</v>
      </c>
      <c r="AB80" s="10">
        <v>44459</v>
      </c>
      <c r="AC80" s="10">
        <v>59926</v>
      </c>
      <c r="AD80" s="10">
        <v>62221</v>
      </c>
      <c r="AE80" s="10">
        <v>76086</v>
      </c>
      <c r="AF80" s="10">
        <v>78675</v>
      </c>
      <c r="AG80" s="10">
        <v>67478</v>
      </c>
      <c r="AH80" s="10">
        <v>93248</v>
      </c>
      <c r="AI80" s="10">
        <v>112919</v>
      </c>
      <c r="AJ80" s="10">
        <v>94537</v>
      </c>
      <c r="AK80" s="10">
        <v>127753</v>
      </c>
      <c r="AL80" s="10">
        <v>121571</v>
      </c>
      <c r="AM80" s="10">
        <v>84620</v>
      </c>
      <c r="AN80" s="10">
        <v>113709</v>
      </c>
      <c r="AO80" s="10">
        <v>149322</v>
      </c>
      <c r="AP80" s="10">
        <v>142687</v>
      </c>
      <c r="AQ80" s="10">
        <v>188312</v>
      </c>
      <c r="AR80" s="10">
        <v>156457</v>
      </c>
      <c r="AS80" s="10">
        <v>140118</v>
      </c>
      <c r="AT80" s="10">
        <v>174509</v>
      </c>
      <c r="AU80" s="10">
        <v>168977</v>
      </c>
      <c r="AV80" s="10">
        <v>147078</v>
      </c>
      <c r="AW80" s="10">
        <v>198341</v>
      </c>
      <c r="AX80" s="10">
        <v>133205</v>
      </c>
      <c r="AY80" s="10">
        <v>153329</v>
      </c>
      <c r="AZ80" s="10">
        <v>115368</v>
      </c>
      <c r="BA80" s="10">
        <v>173940</v>
      </c>
      <c r="BB80" s="10">
        <v>153235</v>
      </c>
      <c r="BC80" s="10">
        <v>201706</v>
      </c>
      <c r="BD80" s="10">
        <v>218742</v>
      </c>
      <c r="BE80" s="10">
        <v>306973</v>
      </c>
      <c r="BF80" s="10">
        <v>266584</v>
      </c>
      <c r="BG80" s="10">
        <v>242753</v>
      </c>
      <c r="BH80" s="10">
        <v>439431</v>
      </c>
      <c r="BI80" s="10">
        <v>507643</v>
      </c>
      <c r="BJ80" s="10">
        <v>530949</v>
      </c>
      <c r="BK80" s="10">
        <v>701869</v>
      </c>
      <c r="BL80" s="10">
        <v>638149</v>
      </c>
    </row>
    <row r="81" spans="3:64" x14ac:dyDescent="0.2">
      <c r="C81" s="32" t="s">
        <v>28</v>
      </c>
      <c r="D81" s="32" t="s">
        <v>104</v>
      </c>
      <c r="E81" s="32"/>
      <c r="F81" s="6" t="s">
        <v>98</v>
      </c>
      <c r="G81" s="32" t="s">
        <v>134</v>
      </c>
      <c r="H81" s="32" t="s">
        <v>16</v>
      </c>
      <c r="I81" s="10">
        <v>5098</v>
      </c>
      <c r="J81" s="10">
        <v>6477</v>
      </c>
      <c r="K81" s="10">
        <v>8195</v>
      </c>
      <c r="L81" s="10">
        <v>8739</v>
      </c>
      <c r="M81" s="10">
        <v>10507</v>
      </c>
      <c r="N81" s="10">
        <v>13485</v>
      </c>
      <c r="O81" s="10">
        <v>17374</v>
      </c>
      <c r="P81" s="10">
        <v>23664</v>
      </c>
      <c r="Q81" s="10">
        <v>18813</v>
      </c>
      <c r="R81" s="10">
        <v>29645</v>
      </c>
      <c r="S81" s="10">
        <v>39607</v>
      </c>
      <c r="T81" s="10">
        <v>46366</v>
      </c>
      <c r="U81" s="10">
        <v>39684</v>
      </c>
      <c r="V81" s="10">
        <v>45152</v>
      </c>
      <c r="W81" s="10">
        <v>51476</v>
      </c>
      <c r="X81" s="10">
        <v>51330</v>
      </c>
      <c r="Y81" s="10">
        <v>41539</v>
      </c>
      <c r="Z81" s="10">
        <v>58975</v>
      </c>
      <c r="AA81" s="10">
        <v>45422</v>
      </c>
      <c r="AB81" s="10">
        <v>88222</v>
      </c>
      <c r="AC81" s="10">
        <v>102022</v>
      </c>
      <c r="AD81" s="10">
        <v>153320</v>
      </c>
      <c r="AE81" s="10">
        <v>141823</v>
      </c>
      <c r="AF81" s="10">
        <v>185568</v>
      </c>
      <c r="AG81" s="10">
        <v>186668</v>
      </c>
      <c r="AH81" s="10">
        <v>195425</v>
      </c>
      <c r="AI81" s="10">
        <v>212147</v>
      </c>
      <c r="AJ81" s="10">
        <v>285012</v>
      </c>
      <c r="AK81" s="10">
        <v>217072</v>
      </c>
      <c r="AL81" s="10">
        <v>267370</v>
      </c>
      <c r="AM81" s="10">
        <v>177985</v>
      </c>
      <c r="AN81" s="10">
        <v>138001</v>
      </c>
      <c r="AO81" s="10">
        <v>123653</v>
      </c>
      <c r="AP81" s="10">
        <v>118727</v>
      </c>
      <c r="AQ81" s="10">
        <v>180242</v>
      </c>
      <c r="AR81" s="10">
        <v>269088</v>
      </c>
      <c r="AS81" s="10">
        <v>264519</v>
      </c>
      <c r="AT81" s="10">
        <v>267231</v>
      </c>
      <c r="AU81" s="10">
        <v>284816</v>
      </c>
      <c r="AV81" s="10">
        <v>290281</v>
      </c>
      <c r="AW81" s="10">
        <v>312456</v>
      </c>
      <c r="AX81" s="10">
        <v>227152</v>
      </c>
      <c r="AY81" s="10">
        <v>78698</v>
      </c>
      <c r="AZ81" s="10">
        <v>161458</v>
      </c>
      <c r="BA81" s="10">
        <v>173860</v>
      </c>
      <c r="BB81" s="10">
        <v>130301</v>
      </c>
      <c r="BC81" s="10">
        <v>254241</v>
      </c>
      <c r="BD81" s="10">
        <v>242287</v>
      </c>
      <c r="BE81" s="10">
        <v>336424</v>
      </c>
      <c r="BF81" s="10">
        <v>191972</v>
      </c>
      <c r="BG81" s="10">
        <v>191798</v>
      </c>
      <c r="BH81" s="10">
        <v>270527</v>
      </c>
      <c r="BI81" s="10">
        <v>363050</v>
      </c>
      <c r="BJ81" s="10">
        <v>371979</v>
      </c>
      <c r="BK81" s="10">
        <v>351532</v>
      </c>
      <c r="BL81" s="10">
        <v>244786</v>
      </c>
    </row>
    <row r="82" spans="3:64" x14ac:dyDescent="0.2">
      <c r="C82" s="32" t="s">
        <v>29</v>
      </c>
      <c r="D82" s="32" t="s">
        <v>104</v>
      </c>
      <c r="E82" s="32"/>
      <c r="F82" s="6" t="s">
        <v>98</v>
      </c>
      <c r="G82" s="32" t="s">
        <v>134</v>
      </c>
      <c r="H82" s="32" t="s">
        <v>16</v>
      </c>
      <c r="I82" s="10">
        <v>3894</v>
      </c>
      <c r="J82" s="10">
        <v>4945</v>
      </c>
      <c r="K82" s="10">
        <v>6226</v>
      </c>
      <c r="L82" s="10">
        <v>6609</v>
      </c>
      <c r="M82" s="10">
        <v>7907</v>
      </c>
      <c r="N82" s="10">
        <v>10099</v>
      </c>
      <c r="O82" s="10">
        <v>12951</v>
      </c>
      <c r="P82" s="10">
        <v>17550</v>
      </c>
      <c r="Q82" s="10">
        <v>13890</v>
      </c>
      <c r="R82" s="10">
        <v>21780</v>
      </c>
      <c r="S82" s="10">
        <v>28469</v>
      </c>
      <c r="T82" s="10">
        <v>31151</v>
      </c>
      <c r="U82" s="10">
        <v>26813</v>
      </c>
      <c r="V82" s="10">
        <v>30680</v>
      </c>
      <c r="W82" s="10">
        <v>35175</v>
      </c>
      <c r="X82" s="10">
        <v>35272</v>
      </c>
      <c r="Y82" s="10">
        <v>38209</v>
      </c>
      <c r="Z82" s="10">
        <v>34500</v>
      </c>
      <c r="AA82" s="10">
        <v>26017</v>
      </c>
      <c r="AB82" s="10">
        <v>42061</v>
      </c>
      <c r="AC82" s="10">
        <v>54370</v>
      </c>
      <c r="AD82" s="10">
        <v>44808</v>
      </c>
      <c r="AE82" s="10">
        <v>76608</v>
      </c>
      <c r="AF82" s="10">
        <v>78624</v>
      </c>
      <c r="AG82" s="10">
        <v>97144</v>
      </c>
      <c r="AH82" s="10">
        <v>146115</v>
      </c>
      <c r="AI82" s="10">
        <v>169031</v>
      </c>
      <c r="AJ82" s="10">
        <v>188579</v>
      </c>
      <c r="AK82" s="10">
        <v>175860</v>
      </c>
      <c r="AL82" s="10">
        <v>101355</v>
      </c>
      <c r="AM82" s="10">
        <v>80215</v>
      </c>
      <c r="AN82" s="10">
        <v>124327</v>
      </c>
      <c r="AO82" s="10">
        <v>153080</v>
      </c>
      <c r="AP82" s="10">
        <v>195917</v>
      </c>
      <c r="AQ82" s="10">
        <v>222595</v>
      </c>
      <c r="AR82" s="10">
        <v>331687</v>
      </c>
      <c r="AS82" s="10">
        <v>217375</v>
      </c>
      <c r="AT82" s="10">
        <v>196366</v>
      </c>
      <c r="AU82" s="10">
        <v>175193</v>
      </c>
      <c r="AV82" s="10">
        <v>185502</v>
      </c>
      <c r="AW82" s="10">
        <v>244450</v>
      </c>
      <c r="AX82" s="10">
        <v>192629</v>
      </c>
      <c r="AY82" s="10">
        <v>164790</v>
      </c>
      <c r="AZ82" s="10">
        <v>192002</v>
      </c>
      <c r="BA82" s="10">
        <v>265572</v>
      </c>
      <c r="BB82" s="10">
        <v>146192</v>
      </c>
      <c r="BC82" s="10">
        <v>168138</v>
      </c>
      <c r="BD82" s="10">
        <v>95547</v>
      </c>
      <c r="BE82" s="10">
        <v>170120</v>
      </c>
      <c r="BF82" s="10">
        <v>300777</v>
      </c>
      <c r="BG82" s="10">
        <v>422922</v>
      </c>
      <c r="BH82" s="10">
        <v>479277</v>
      </c>
      <c r="BI82" s="10">
        <v>472424</v>
      </c>
      <c r="BJ82" s="10">
        <v>462544</v>
      </c>
      <c r="BK82" s="10">
        <v>436418</v>
      </c>
      <c r="BL82" s="10">
        <v>631943</v>
      </c>
    </row>
    <row r="83" spans="3:64" x14ac:dyDescent="0.2">
      <c r="C83" s="32" t="s">
        <v>30</v>
      </c>
      <c r="D83" s="32" t="s">
        <v>104</v>
      </c>
      <c r="E83" s="32"/>
      <c r="F83" s="6" t="s">
        <v>98</v>
      </c>
      <c r="G83" s="32" t="s">
        <v>134</v>
      </c>
      <c r="H83" s="32" t="s">
        <v>16</v>
      </c>
      <c r="I83" s="10">
        <v>1410</v>
      </c>
      <c r="J83" s="10">
        <v>1790</v>
      </c>
      <c r="K83" s="10">
        <v>2193</v>
      </c>
      <c r="L83" s="10">
        <v>2265</v>
      </c>
      <c r="M83" s="10">
        <v>2636</v>
      </c>
      <c r="N83" s="10">
        <v>3279</v>
      </c>
      <c r="O83" s="10">
        <v>4091</v>
      </c>
      <c r="P83" s="10">
        <v>5398</v>
      </c>
      <c r="Q83" s="10">
        <v>4157</v>
      </c>
      <c r="R83" s="10">
        <v>6342</v>
      </c>
      <c r="S83" s="10">
        <v>8326</v>
      </c>
      <c r="T83" s="10">
        <v>9534</v>
      </c>
      <c r="U83" s="10">
        <v>9519</v>
      </c>
      <c r="V83" s="10">
        <v>12635</v>
      </c>
      <c r="W83" s="10">
        <v>16803</v>
      </c>
      <c r="X83" s="10">
        <v>19548</v>
      </c>
      <c r="Y83" s="10">
        <v>22363</v>
      </c>
      <c r="Z83" s="10">
        <v>20220</v>
      </c>
      <c r="AA83" s="10">
        <v>21252</v>
      </c>
      <c r="AB83" s="10">
        <v>35794</v>
      </c>
      <c r="AC83" s="10">
        <v>44018</v>
      </c>
      <c r="AD83" s="10">
        <v>31129</v>
      </c>
      <c r="AE83" s="10">
        <v>26963</v>
      </c>
      <c r="AF83" s="10">
        <v>40450</v>
      </c>
      <c r="AG83" s="10">
        <v>52647</v>
      </c>
      <c r="AH83" s="10">
        <v>55614</v>
      </c>
      <c r="AI83" s="10">
        <v>56116</v>
      </c>
      <c r="AJ83" s="10">
        <v>63688</v>
      </c>
      <c r="AK83" s="10">
        <v>52968</v>
      </c>
      <c r="AL83" s="10">
        <v>81891</v>
      </c>
      <c r="AM83" s="10">
        <v>73837</v>
      </c>
      <c r="AN83" s="10">
        <v>115056</v>
      </c>
      <c r="AO83" s="10">
        <v>77037</v>
      </c>
      <c r="AP83" s="10">
        <v>91980</v>
      </c>
      <c r="AQ83" s="10">
        <v>121594</v>
      </c>
      <c r="AR83" s="10">
        <v>149254</v>
      </c>
      <c r="AS83" s="10">
        <v>172576</v>
      </c>
      <c r="AT83" s="10">
        <v>117635</v>
      </c>
      <c r="AU83" s="10">
        <v>202999</v>
      </c>
      <c r="AV83" s="10">
        <v>190235</v>
      </c>
      <c r="AW83" s="10">
        <v>227497</v>
      </c>
      <c r="AX83" s="10">
        <v>240680</v>
      </c>
      <c r="AY83" s="10">
        <v>223616</v>
      </c>
      <c r="AZ83" s="10">
        <v>222587</v>
      </c>
      <c r="BA83" s="10">
        <v>150267</v>
      </c>
      <c r="BB83" s="10">
        <v>257598</v>
      </c>
      <c r="BC83" s="10">
        <v>148794</v>
      </c>
      <c r="BD83" s="10">
        <v>234445</v>
      </c>
      <c r="BE83" s="10">
        <v>224523</v>
      </c>
      <c r="BF83" s="10">
        <v>352798</v>
      </c>
      <c r="BG83" s="10">
        <v>305892</v>
      </c>
      <c r="BH83" s="10">
        <v>265990</v>
      </c>
      <c r="BI83" s="10">
        <v>330099</v>
      </c>
      <c r="BJ83" s="10">
        <v>340592</v>
      </c>
      <c r="BK83" s="10">
        <v>377263</v>
      </c>
      <c r="BL83" s="10">
        <v>371735</v>
      </c>
    </row>
    <row r="84" spans="3:64" x14ac:dyDescent="0.2">
      <c r="C84" s="32" t="s">
        <v>31</v>
      </c>
      <c r="D84" s="32" t="s">
        <v>104</v>
      </c>
      <c r="E84" s="32"/>
      <c r="F84" s="6" t="s">
        <v>98</v>
      </c>
      <c r="G84" s="32" t="s">
        <v>134</v>
      </c>
      <c r="H84" s="32" t="s">
        <v>16</v>
      </c>
      <c r="I84" s="10">
        <v>2235</v>
      </c>
      <c r="J84" s="10">
        <v>2840</v>
      </c>
      <c r="K84" s="10">
        <v>3493</v>
      </c>
      <c r="L84" s="10">
        <v>3626</v>
      </c>
      <c r="M84" s="10">
        <v>4241</v>
      </c>
      <c r="N84" s="10">
        <v>5295</v>
      </c>
      <c r="O84" s="10">
        <v>6639</v>
      </c>
      <c r="P84" s="10">
        <v>8797</v>
      </c>
      <c r="Q84" s="10">
        <v>6803</v>
      </c>
      <c r="R84" s="10">
        <v>10433</v>
      </c>
      <c r="S84" s="10">
        <v>15579</v>
      </c>
      <c r="T84" s="10">
        <v>20385</v>
      </c>
      <c r="U84" s="10">
        <v>18435</v>
      </c>
      <c r="V84" s="10">
        <v>22160</v>
      </c>
      <c r="W84" s="10">
        <v>26696</v>
      </c>
      <c r="X84" s="10">
        <v>28132</v>
      </c>
      <c r="Y84" s="10">
        <v>27990</v>
      </c>
      <c r="Z84" s="10">
        <v>28421</v>
      </c>
      <c r="AA84" s="10">
        <v>27082</v>
      </c>
      <c r="AB84" s="10">
        <v>52521</v>
      </c>
      <c r="AC84" s="10">
        <v>56819</v>
      </c>
      <c r="AD84" s="10">
        <v>65389</v>
      </c>
      <c r="AE84" s="10">
        <v>66509</v>
      </c>
      <c r="AF84" s="10">
        <v>44875</v>
      </c>
      <c r="AG84" s="10">
        <v>68273</v>
      </c>
      <c r="AH84" s="10">
        <v>56623</v>
      </c>
      <c r="AI84" s="10">
        <v>89184</v>
      </c>
      <c r="AJ84" s="10">
        <v>124253</v>
      </c>
      <c r="AK84" s="10">
        <v>105903</v>
      </c>
      <c r="AL84" s="10">
        <v>107745</v>
      </c>
      <c r="AM84" s="10">
        <v>97371</v>
      </c>
      <c r="AN84" s="10">
        <v>132837</v>
      </c>
      <c r="AO84" s="10">
        <v>109619</v>
      </c>
      <c r="AP84" s="10">
        <v>104058</v>
      </c>
      <c r="AQ84" s="10">
        <v>148095</v>
      </c>
      <c r="AR84" s="10">
        <v>217452</v>
      </c>
      <c r="AS84" s="10">
        <v>109714</v>
      </c>
      <c r="AT84" s="10">
        <v>131228</v>
      </c>
      <c r="AU84" s="10">
        <v>164051</v>
      </c>
      <c r="AV84" s="10">
        <v>180395</v>
      </c>
      <c r="AW84" s="10">
        <v>161984</v>
      </c>
      <c r="AX84" s="10">
        <v>176387</v>
      </c>
      <c r="AY84" s="10">
        <v>153983</v>
      </c>
      <c r="AZ84" s="10">
        <v>170164</v>
      </c>
      <c r="BA84" s="10">
        <v>301381</v>
      </c>
      <c r="BB84" s="10">
        <v>140580</v>
      </c>
      <c r="BC84" s="10">
        <v>369149</v>
      </c>
      <c r="BD84" s="10">
        <v>162813</v>
      </c>
      <c r="BE84" s="10">
        <v>208783</v>
      </c>
      <c r="BF84" s="10">
        <v>248400</v>
      </c>
      <c r="BG84" s="10">
        <v>209996</v>
      </c>
      <c r="BH84" s="10">
        <v>482798</v>
      </c>
      <c r="BI84" s="10">
        <v>301684</v>
      </c>
      <c r="BJ84" s="10">
        <v>296740</v>
      </c>
      <c r="BK84" s="10">
        <v>303145</v>
      </c>
      <c r="BL84" s="10">
        <v>344477</v>
      </c>
    </row>
    <row r="85" spans="3:64" x14ac:dyDescent="0.2">
      <c r="C85" s="32" t="s">
        <v>32</v>
      </c>
      <c r="D85" s="32" t="s">
        <v>104</v>
      </c>
      <c r="E85" s="32"/>
      <c r="F85" s="6" t="s">
        <v>98</v>
      </c>
      <c r="G85" s="32" t="s">
        <v>134</v>
      </c>
      <c r="H85" s="32" t="s">
        <v>16</v>
      </c>
      <c r="I85" s="10">
        <v>1229</v>
      </c>
      <c r="J85" s="10">
        <v>1562</v>
      </c>
      <c r="K85" s="10">
        <v>1644</v>
      </c>
      <c r="L85" s="10">
        <v>1459</v>
      </c>
      <c r="M85" s="10">
        <v>1462</v>
      </c>
      <c r="N85" s="10">
        <v>1561</v>
      </c>
      <c r="O85" s="10">
        <v>1676</v>
      </c>
      <c r="P85" s="10">
        <v>1901</v>
      </c>
      <c r="Q85" s="10">
        <v>1257</v>
      </c>
      <c r="R85" s="10">
        <v>1650</v>
      </c>
      <c r="S85" s="10">
        <v>5042</v>
      </c>
      <c r="T85" s="10">
        <v>4254</v>
      </c>
      <c r="U85" s="10">
        <v>4943</v>
      </c>
      <c r="V85" s="10">
        <v>7630</v>
      </c>
      <c r="W85" s="10">
        <v>11807</v>
      </c>
      <c r="X85" s="10">
        <v>15977</v>
      </c>
      <c r="Y85" s="10">
        <v>23255</v>
      </c>
      <c r="Z85" s="10">
        <v>24398</v>
      </c>
      <c r="AA85" s="10">
        <v>10940</v>
      </c>
      <c r="AB85" s="10">
        <v>12009</v>
      </c>
      <c r="AC85" s="10">
        <v>16805</v>
      </c>
      <c r="AD85" s="10">
        <v>9308</v>
      </c>
      <c r="AE85" s="10">
        <v>22075</v>
      </c>
      <c r="AF85" s="10">
        <v>60934</v>
      </c>
      <c r="AG85" s="10">
        <v>44093</v>
      </c>
      <c r="AH85" s="10">
        <v>48289</v>
      </c>
      <c r="AI85" s="10">
        <v>34558</v>
      </c>
      <c r="AJ85" s="10">
        <v>34060</v>
      </c>
      <c r="AK85" s="10">
        <v>16631</v>
      </c>
      <c r="AL85" s="10">
        <v>72995</v>
      </c>
      <c r="AM85" s="10">
        <v>74305</v>
      </c>
      <c r="AN85" s="10">
        <v>98442</v>
      </c>
      <c r="AO85" s="10">
        <v>89188</v>
      </c>
      <c r="AP85" s="10">
        <v>150173</v>
      </c>
      <c r="AQ85" s="10">
        <v>94278</v>
      </c>
      <c r="AR85" s="10">
        <v>159889</v>
      </c>
      <c r="AS85" s="10">
        <v>117547</v>
      </c>
      <c r="AT85" s="10">
        <v>92491</v>
      </c>
      <c r="AU85" s="10">
        <v>158424</v>
      </c>
      <c r="AV85" s="10">
        <v>94988</v>
      </c>
      <c r="AW85" s="10">
        <v>74694</v>
      </c>
      <c r="AX85" s="10">
        <v>80116</v>
      </c>
      <c r="AY85" s="10">
        <v>94643</v>
      </c>
      <c r="AZ85" s="10">
        <v>109499</v>
      </c>
      <c r="BA85" s="10">
        <v>91529</v>
      </c>
      <c r="BB85" s="10">
        <v>56465</v>
      </c>
      <c r="BC85" s="10">
        <v>38834</v>
      </c>
      <c r="BD85" s="10">
        <v>52319</v>
      </c>
      <c r="BE85" s="10">
        <v>99528</v>
      </c>
      <c r="BF85" s="10">
        <v>208380</v>
      </c>
      <c r="BG85" s="10">
        <v>93312</v>
      </c>
      <c r="BH85" s="10">
        <v>146517</v>
      </c>
      <c r="BI85" s="10">
        <v>174393</v>
      </c>
      <c r="BJ85" s="10">
        <v>223613</v>
      </c>
      <c r="BK85" s="10">
        <v>244524</v>
      </c>
      <c r="BL85" s="10">
        <v>252001</v>
      </c>
    </row>
    <row r="86" spans="3:64" x14ac:dyDescent="0.2">
      <c r="C86" s="32" t="s">
        <v>105</v>
      </c>
      <c r="D86" s="32" t="s">
        <v>104</v>
      </c>
      <c r="E86" s="32"/>
      <c r="F86" s="6" t="s">
        <v>98</v>
      </c>
      <c r="G86" s="32" t="s">
        <v>134</v>
      </c>
      <c r="H86" s="32" t="s">
        <v>16</v>
      </c>
      <c r="I86" s="10">
        <v>62400</v>
      </c>
      <c r="J86" s="10">
        <v>79269</v>
      </c>
      <c r="K86" s="10">
        <v>95412</v>
      </c>
      <c r="L86" s="10">
        <v>97077</v>
      </c>
      <c r="M86" s="10">
        <v>111597</v>
      </c>
      <c r="N86" s="10">
        <v>137317</v>
      </c>
      <c r="O86" s="10">
        <v>169990</v>
      </c>
      <c r="P86" s="10">
        <v>222874</v>
      </c>
      <c r="Q86" s="10">
        <v>170923</v>
      </c>
      <c r="R86" s="10">
        <v>260271</v>
      </c>
      <c r="S86" s="10">
        <v>349111</v>
      </c>
      <c r="T86" s="10">
        <v>425954</v>
      </c>
      <c r="U86" s="10">
        <v>392975</v>
      </c>
      <c r="V86" s="10">
        <v>484914</v>
      </c>
      <c r="W86" s="10">
        <v>603501</v>
      </c>
      <c r="X86" s="10">
        <v>661731</v>
      </c>
      <c r="Y86" s="10">
        <v>674386</v>
      </c>
      <c r="Z86" s="10">
        <v>749535</v>
      </c>
      <c r="AA86" s="10">
        <v>663888</v>
      </c>
      <c r="AB86" s="10">
        <v>953185</v>
      </c>
      <c r="AC86" s="10">
        <v>1060349</v>
      </c>
      <c r="AD86" s="10">
        <v>1268780</v>
      </c>
      <c r="AE86" s="10">
        <v>1339932</v>
      </c>
      <c r="AF86" s="10">
        <v>1657363</v>
      </c>
      <c r="AG86" s="10">
        <v>1801167</v>
      </c>
      <c r="AH86" s="10">
        <v>1838604</v>
      </c>
      <c r="AI86" s="10">
        <v>2075669</v>
      </c>
      <c r="AJ86" s="10">
        <v>2300197</v>
      </c>
      <c r="AK86" s="10">
        <v>2078754</v>
      </c>
      <c r="AL86" s="10">
        <v>2448085</v>
      </c>
      <c r="AM86" s="10">
        <v>2017565</v>
      </c>
      <c r="AN86" s="10">
        <v>2487906</v>
      </c>
      <c r="AO86" s="10">
        <v>2656306</v>
      </c>
      <c r="AP86" s="10">
        <v>2857591</v>
      </c>
      <c r="AQ86" s="10">
        <v>3433793</v>
      </c>
      <c r="AR86" s="10">
        <v>3864614</v>
      </c>
      <c r="AS86" s="10">
        <v>3036268</v>
      </c>
      <c r="AT86" s="10">
        <v>3045689</v>
      </c>
      <c r="AU86" s="10">
        <v>3368532</v>
      </c>
      <c r="AV86" s="10">
        <v>3542598</v>
      </c>
      <c r="AW86" s="10">
        <v>3842840</v>
      </c>
      <c r="AX86" s="10">
        <v>3700536</v>
      </c>
      <c r="AY86" s="10">
        <v>4332104</v>
      </c>
      <c r="AZ86" s="10">
        <v>4068154</v>
      </c>
      <c r="BA86" s="10">
        <v>5001069</v>
      </c>
      <c r="BB86" s="10">
        <v>3753141</v>
      </c>
      <c r="BC86" s="10">
        <v>4580459</v>
      </c>
      <c r="BD86" s="10">
        <v>4696603</v>
      </c>
      <c r="BE86" s="10">
        <v>5163888</v>
      </c>
      <c r="BF86" s="10">
        <v>5271408</v>
      </c>
      <c r="BG86" s="10">
        <v>5148786</v>
      </c>
      <c r="BH86" s="10">
        <v>6890552</v>
      </c>
      <c r="BI86" s="10">
        <v>7503544</v>
      </c>
      <c r="BJ86" s="10">
        <v>7796069</v>
      </c>
      <c r="BK86" s="10">
        <v>8326552</v>
      </c>
      <c r="BL86" s="10">
        <v>9140285</v>
      </c>
    </row>
    <row r="87" spans="3:64" x14ac:dyDescent="0.2">
      <c r="C87" s="32" t="s">
        <v>34</v>
      </c>
      <c r="D87" s="32" t="s">
        <v>104</v>
      </c>
      <c r="E87" s="32"/>
      <c r="F87" s="6" t="s">
        <v>98</v>
      </c>
      <c r="G87" s="32" t="s">
        <v>134</v>
      </c>
      <c r="H87" s="32" t="s">
        <v>16</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10">
        <v>0</v>
      </c>
      <c r="AC87" s="10">
        <v>0</v>
      </c>
      <c r="AD87" s="10">
        <v>0</v>
      </c>
      <c r="AE87" s="10">
        <v>0</v>
      </c>
      <c r="AF87" s="10">
        <v>0</v>
      </c>
      <c r="AG87" s="10">
        <v>0</v>
      </c>
      <c r="AH87" s="10">
        <v>0</v>
      </c>
      <c r="AI87" s="10">
        <v>0</v>
      </c>
      <c r="AJ87" s="10">
        <v>0</v>
      </c>
      <c r="AK87" s="10">
        <v>0</v>
      </c>
      <c r="AL87" s="10">
        <v>0</v>
      </c>
      <c r="AM87" s="10">
        <v>0</v>
      </c>
      <c r="AN87" s="10">
        <v>0</v>
      </c>
      <c r="AO87" s="10">
        <v>0</v>
      </c>
      <c r="AP87" s="10">
        <v>0</v>
      </c>
      <c r="AQ87" s="10">
        <v>0</v>
      </c>
      <c r="AR87" s="10">
        <v>0</v>
      </c>
      <c r="AS87" s="10">
        <v>0</v>
      </c>
      <c r="AT87" s="10">
        <v>0</v>
      </c>
      <c r="AU87" s="10">
        <v>0</v>
      </c>
      <c r="AV87" s="10">
        <v>0</v>
      </c>
      <c r="AW87" s="10">
        <v>0</v>
      </c>
      <c r="AX87" s="10">
        <v>0</v>
      </c>
      <c r="AY87" s="10">
        <v>0</v>
      </c>
      <c r="AZ87" s="10">
        <v>0</v>
      </c>
      <c r="BA87" s="10">
        <v>0</v>
      </c>
      <c r="BB87" s="10">
        <v>0</v>
      </c>
      <c r="BC87" s="10">
        <v>0</v>
      </c>
      <c r="BD87" s="10">
        <v>0</v>
      </c>
      <c r="BE87" s="10">
        <v>0</v>
      </c>
      <c r="BF87" s="10">
        <v>0</v>
      </c>
      <c r="BG87" s="10">
        <v>0</v>
      </c>
      <c r="BH87" s="10">
        <v>0</v>
      </c>
      <c r="BI87" s="10">
        <v>0</v>
      </c>
      <c r="BJ87" s="10">
        <v>0</v>
      </c>
      <c r="BK87" s="10">
        <v>0</v>
      </c>
      <c r="BL87" s="10">
        <v>0</v>
      </c>
    </row>
    <row r="88" spans="3:64" ht="12" thickBot="1" x14ac:dyDescent="0.25">
      <c r="C88" s="168" t="s">
        <v>35</v>
      </c>
      <c r="D88" s="168" t="s">
        <v>104</v>
      </c>
      <c r="E88" s="168"/>
      <c r="F88" s="169" t="s">
        <v>98</v>
      </c>
      <c r="G88" s="168" t="s">
        <v>134</v>
      </c>
      <c r="H88" s="168" t="s">
        <v>16</v>
      </c>
      <c r="I88" s="170">
        <v>62400</v>
      </c>
      <c r="J88" s="170">
        <v>79269</v>
      </c>
      <c r="K88" s="170">
        <v>95412</v>
      </c>
      <c r="L88" s="170">
        <v>97077</v>
      </c>
      <c r="M88" s="170">
        <v>111597</v>
      </c>
      <c r="N88" s="170">
        <v>137317</v>
      </c>
      <c r="O88" s="170">
        <v>169990</v>
      </c>
      <c r="P88" s="170">
        <v>222874</v>
      </c>
      <c r="Q88" s="170">
        <v>170923</v>
      </c>
      <c r="R88" s="170">
        <v>260271</v>
      </c>
      <c r="S88" s="170">
        <v>349111</v>
      </c>
      <c r="T88" s="170">
        <v>425954</v>
      </c>
      <c r="U88" s="170">
        <v>392975</v>
      </c>
      <c r="V88" s="170">
        <v>484914</v>
      </c>
      <c r="W88" s="170">
        <v>603501</v>
      </c>
      <c r="X88" s="170">
        <v>661731</v>
      </c>
      <c r="Y88" s="170">
        <v>674386</v>
      </c>
      <c r="Z88" s="170">
        <v>749535</v>
      </c>
      <c r="AA88" s="170">
        <v>663888</v>
      </c>
      <c r="AB88" s="170">
        <v>953185</v>
      </c>
      <c r="AC88" s="170">
        <v>1060349</v>
      </c>
      <c r="AD88" s="170">
        <v>1268780</v>
      </c>
      <c r="AE88" s="170">
        <v>1339932</v>
      </c>
      <c r="AF88" s="170">
        <v>1657363</v>
      </c>
      <c r="AG88" s="170">
        <v>1801167</v>
      </c>
      <c r="AH88" s="170">
        <v>1838604</v>
      </c>
      <c r="AI88" s="170">
        <v>2075669</v>
      </c>
      <c r="AJ88" s="170">
        <v>2300197</v>
      </c>
      <c r="AK88" s="170">
        <v>2078754</v>
      </c>
      <c r="AL88" s="170">
        <v>2448085</v>
      </c>
      <c r="AM88" s="170">
        <v>2017565</v>
      </c>
      <c r="AN88" s="170">
        <v>2487906</v>
      </c>
      <c r="AO88" s="170">
        <v>2656306</v>
      </c>
      <c r="AP88" s="170">
        <v>2857591</v>
      </c>
      <c r="AQ88" s="170">
        <v>3433793</v>
      </c>
      <c r="AR88" s="170">
        <v>3864614</v>
      </c>
      <c r="AS88" s="170">
        <v>3036268</v>
      </c>
      <c r="AT88" s="170">
        <v>3045689</v>
      </c>
      <c r="AU88" s="170">
        <v>3368532</v>
      </c>
      <c r="AV88" s="170">
        <v>3542598</v>
      </c>
      <c r="AW88" s="170">
        <v>3842840</v>
      </c>
      <c r="AX88" s="170">
        <v>3700536</v>
      </c>
      <c r="AY88" s="170">
        <v>4332104</v>
      </c>
      <c r="AZ88" s="170">
        <v>4068154</v>
      </c>
      <c r="BA88" s="170">
        <v>5001069</v>
      </c>
      <c r="BB88" s="170">
        <v>3753141</v>
      </c>
      <c r="BC88" s="170">
        <v>4580459</v>
      </c>
      <c r="BD88" s="170">
        <v>4696603</v>
      </c>
      <c r="BE88" s="170">
        <v>5163888</v>
      </c>
      <c r="BF88" s="170">
        <v>5271408</v>
      </c>
      <c r="BG88" s="170">
        <v>5148786</v>
      </c>
      <c r="BH88" s="170">
        <v>6890552</v>
      </c>
      <c r="BI88" s="170">
        <v>7503544</v>
      </c>
      <c r="BJ88" s="170">
        <v>7796069</v>
      </c>
      <c r="BK88" s="170">
        <v>8326552</v>
      </c>
      <c r="BL88" s="170">
        <v>9140285</v>
      </c>
    </row>
    <row r="89" spans="3:64" x14ac:dyDescent="0.2">
      <c r="C89" s="32" t="s">
        <v>11</v>
      </c>
      <c r="D89" s="32" t="s">
        <v>108</v>
      </c>
      <c r="E89" s="32"/>
      <c r="F89" s="6" t="s">
        <v>90</v>
      </c>
      <c r="G89" s="32" t="s">
        <v>134</v>
      </c>
      <c r="H89" s="32" t="s">
        <v>16</v>
      </c>
      <c r="I89" s="10">
        <v>2287</v>
      </c>
      <c r="J89" s="10">
        <v>1933</v>
      </c>
      <c r="K89" s="10">
        <v>2277</v>
      </c>
      <c r="L89" s="10">
        <v>2285</v>
      </c>
      <c r="M89" s="10">
        <v>2853</v>
      </c>
      <c r="N89" s="10">
        <v>3467</v>
      </c>
      <c r="O89" s="10">
        <v>5573</v>
      </c>
      <c r="P89" s="10">
        <v>7768</v>
      </c>
      <c r="Q89" s="10">
        <v>9229</v>
      </c>
      <c r="R89" s="10">
        <v>11197</v>
      </c>
      <c r="S89" s="10">
        <v>7756</v>
      </c>
      <c r="T89" s="10">
        <v>6687</v>
      </c>
      <c r="U89" s="10">
        <v>9499</v>
      </c>
      <c r="V89" s="10">
        <v>8880</v>
      </c>
      <c r="W89" s="10">
        <v>14724</v>
      </c>
      <c r="X89" s="10">
        <v>19620</v>
      </c>
      <c r="Y89" s="10">
        <v>9697</v>
      </c>
      <c r="Z89" s="10">
        <v>29365</v>
      </c>
      <c r="AA89" s="10">
        <v>72092</v>
      </c>
      <c r="AB89" s="10">
        <v>29013</v>
      </c>
      <c r="AC89" s="10">
        <v>36748</v>
      </c>
      <c r="AD89" s="10">
        <v>36711</v>
      </c>
      <c r="AE89" s="10">
        <v>35095</v>
      </c>
      <c r="AF89" s="10">
        <v>54159</v>
      </c>
      <c r="AG89" s="10">
        <v>55381</v>
      </c>
      <c r="AH89" s="10">
        <v>53268</v>
      </c>
      <c r="AI89" s="10">
        <v>29938</v>
      </c>
      <c r="AJ89" s="10">
        <v>24320</v>
      </c>
      <c r="AK89" s="10">
        <v>29281</v>
      </c>
      <c r="AL89" s="10">
        <v>-48557</v>
      </c>
      <c r="AM89" s="10">
        <v>66233</v>
      </c>
      <c r="AN89" s="10">
        <v>28116</v>
      </c>
      <c r="AO89" s="10">
        <v>23928</v>
      </c>
      <c r="AP89" s="10">
        <v>28939</v>
      </c>
      <c r="AQ89" s="10">
        <v>49165</v>
      </c>
      <c r="AR89" s="10">
        <v>44175</v>
      </c>
      <c r="AS89" s="10">
        <v>40634</v>
      </c>
      <c r="AT89" s="10">
        <v>66731</v>
      </c>
      <c r="AU89" s="10">
        <v>59731</v>
      </c>
      <c r="AV89" s="10">
        <v>76137</v>
      </c>
      <c r="AW89" s="10">
        <v>99002</v>
      </c>
      <c r="AX89" s="10">
        <v>60700</v>
      </c>
      <c r="AY89" s="10">
        <v>59858</v>
      </c>
      <c r="AZ89" s="10">
        <v>62144</v>
      </c>
      <c r="BA89" s="10">
        <v>49952</v>
      </c>
      <c r="BB89" s="10">
        <v>13093</v>
      </c>
      <c r="BC89" s="10">
        <v>16297</v>
      </c>
      <c r="BD89" s="10">
        <v>9460</v>
      </c>
      <c r="BE89" s="10">
        <v>9201</v>
      </c>
      <c r="BF89" s="10">
        <v>22075</v>
      </c>
      <c r="BG89" s="10">
        <v>21180</v>
      </c>
      <c r="BH89" s="10">
        <v>18946</v>
      </c>
      <c r="BI89" s="10">
        <v>29880</v>
      </c>
      <c r="BJ89" s="10">
        <v>32062</v>
      </c>
      <c r="BK89" s="10">
        <v>22296</v>
      </c>
      <c r="BL89" s="10">
        <v>49482</v>
      </c>
    </row>
    <row r="90" spans="3:64" x14ac:dyDescent="0.2">
      <c r="C90" s="32" t="s">
        <v>17</v>
      </c>
      <c r="D90" s="32" t="s">
        <v>108</v>
      </c>
      <c r="E90" s="32"/>
      <c r="F90" s="6" t="s">
        <v>90</v>
      </c>
      <c r="G90" s="32" t="s">
        <v>134</v>
      </c>
      <c r="H90" s="32" t="s">
        <v>16</v>
      </c>
      <c r="I90" s="10">
        <v>1402</v>
      </c>
      <c r="J90" s="10">
        <v>1183</v>
      </c>
      <c r="K90" s="10">
        <v>1221</v>
      </c>
      <c r="L90" s="10">
        <v>1073</v>
      </c>
      <c r="M90" s="10">
        <v>1172</v>
      </c>
      <c r="N90" s="10">
        <v>1246</v>
      </c>
      <c r="O90" s="10">
        <v>1750</v>
      </c>
      <c r="P90" s="10">
        <v>2135</v>
      </c>
      <c r="Q90" s="10">
        <v>2219</v>
      </c>
      <c r="R90" s="10">
        <v>2354</v>
      </c>
      <c r="S90" s="10">
        <v>5331</v>
      </c>
      <c r="T90" s="10">
        <v>3829</v>
      </c>
      <c r="U90" s="10">
        <v>4295</v>
      </c>
      <c r="V90" s="10">
        <v>3173</v>
      </c>
      <c r="W90" s="10">
        <v>4158</v>
      </c>
      <c r="X90" s="10">
        <v>4378</v>
      </c>
      <c r="Y90" s="10">
        <v>6390</v>
      </c>
      <c r="Z90" s="10">
        <v>5656</v>
      </c>
      <c r="AA90" s="10">
        <v>5182</v>
      </c>
      <c r="AB90" s="10">
        <v>7345</v>
      </c>
      <c r="AC90" s="10">
        <v>10222</v>
      </c>
      <c r="AD90" s="10">
        <v>16522</v>
      </c>
      <c r="AE90" s="10">
        <v>11995</v>
      </c>
      <c r="AF90" s="10">
        <v>17609</v>
      </c>
      <c r="AG90" s="10">
        <v>14222</v>
      </c>
      <c r="AH90" s="10">
        <v>11309</v>
      </c>
      <c r="AI90" s="10">
        <v>-81</v>
      </c>
      <c r="AJ90" s="10">
        <v>22241</v>
      </c>
      <c r="AK90" s="10">
        <v>5329</v>
      </c>
      <c r="AL90" s="10">
        <v>8336</v>
      </c>
      <c r="AM90" s="10">
        <v>12620</v>
      </c>
      <c r="AN90" s="10">
        <v>19394</v>
      </c>
      <c r="AO90" s="10">
        <v>-18159</v>
      </c>
      <c r="AP90" s="10">
        <v>11630</v>
      </c>
      <c r="AQ90" s="10">
        <v>12426</v>
      </c>
      <c r="AR90" s="10">
        <v>11884</v>
      </c>
      <c r="AS90" s="10">
        <v>13714</v>
      </c>
      <c r="AT90" s="10">
        <v>17530</v>
      </c>
      <c r="AU90" s="10">
        <v>59883</v>
      </c>
      <c r="AV90" s="10">
        <v>32906</v>
      </c>
      <c r="AW90" s="10">
        <v>24605</v>
      </c>
      <c r="AX90" s="10">
        <v>12361</v>
      </c>
      <c r="AY90" s="10">
        <v>9070</v>
      </c>
      <c r="AZ90" s="10">
        <v>18106</v>
      </c>
      <c r="BA90" s="10">
        <v>10626</v>
      </c>
      <c r="BB90" s="10">
        <v>5132</v>
      </c>
      <c r="BC90" s="10">
        <v>5948</v>
      </c>
      <c r="BD90" s="10">
        <v>4820</v>
      </c>
      <c r="BE90" s="10">
        <v>1751</v>
      </c>
      <c r="BF90" s="10">
        <v>4715</v>
      </c>
      <c r="BG90" s="10">
        <v>7384</v>
      </c>
      <c r="BH90" s="10">
        <v>6580</v>
      </c>
      <c r="BI90" s="10">
        <v>6294</v>
      </c>
      <c r="BJ90" s="10">
        <v>7162</v>
      </c>
      <c r="BK90" s="10">
        <v>35073</v>
      </c>
      <c r="BL90" s="10">
        <v>10809</v>
      </c>
    </row>
    <row r="91" spans="3:64" x14ac:dyDescent="0.2">
      <c r="C91" s="32" t="s">
        <v>18</v>
      </c>
      <c r="D91" s="32" t="s">
        <v>108</v>
      </c>
      <c r="E91" s="32"/>
      <c r="F91" s="6" t="s">
        <v>90</v>
      </c>
      <c r="G91" s="32" t="s">
        <v>134</v>
      </c>
      <c r="H91" s="32" t="s">
        <v>16</v>
      </c>
      <c r="I91" s="10">
        <v>108</v>
      </c>
      <c r="J91" s="10">
        <v>93</v>
      </c>
      <c r="K91" s="10">
        <v>88</v>
      </c>
      <c r="L91" s="10">
        <v>72</v>
      </c>
      <c r="M91" s="10">
        <v>73</v>
      </c>
      <c r="N91" s="10">
        <v>73</v>
      </c>
      <c r="O91" s="10">
        <v>96</v>
      </c>
      <c r="P91" s="10">
        <v>110</v>
      </c>
      <c r="Q91" s="10">
        <v>107</v>
      </c>
      <c r="R91" s="10">
        <v>105</v>
      </c>
      <c r="S91" s="10">
        <v>130</v>
      </c>
      <c r="T91" s="10">
        <v>150</v>
      </c>
      <c r="U91" s="10">
        <v>191</v>
      </c>
      <c r="V91" s="10">
        <v>160</v>
      </c>
      <c r="W91" s="10">
        <v>238</v>
      </c>
      <c r="X91" s="10">
        <v>285</v>
      </c>
      <c r="Y91" s="10">
        <v>394</v>
      </c>
      <c r="Z91" s="10">
        <v>371</v>
      </c>
      <c r="AA91" s="10">
        <v>556</v>
      </c>
      <c r="AB91" s="10">
        <v>77</v>
      </c>
      <c r="AC91" s="10">
        <v>264</v>
      </c>
      <c r="AD91" s="10">
        <v>-398</v>
      </c>
      <c r="AE91" s="10">
        <v>104</v>
      </c>
      <c r="AF91" s="10">
        <v>139</v>
      </c>
      <c r="AG91" s="10">
        <v>399</v>
      </c>
      <c r="AH91" s="10">
        <v>141</v>
      </c>
      <c r="AI91" s="10">
        <v>353</v>
      </c>
      <c r="AJ91" s="10">
        <v>422</v>
      </c>
      <c r="AK91" s="10">
        <v>277</v>
      </c>
      <c r="AL91" s="10">
        <v>742</v>
      </c>
      <c r="AM91" s="10">
        <v>356</v>
      </c>
      <c r="AN91" s="10">
        <v>-5424</v>
      </c>
      <c r="AO91" s="10">
        <v>-1246</v>
      </c>
      <c r="AP91" s="10">
        <v>13688</v>
      </c>
      <c r="AQ91" s="10">
        <v>166</v>
      </c>
      <c r="AR91" s="10">
        <v>565</v>
      </c>
      <c r="AS91" s="10">
        <v>2850</v>
      </c>
      <c r="AT91" s="10">
        <v>3299</v>
      </c>
      <c r="AU91" s="10">
        <v>758</v>
      </c>
      <c r="AV91" s="10">
        <v>4265</v>
      </c>
      <c r="AW91" s="10">
        <v>2644</v>
      </c>
      <c r="AX91" s="10">
        <v>3590</v>
      </c>
      <c r="AY91" s="10">
        <v>4528</v>
      </c>
      <c r="AZ91" s="10">
        <v>2011</v>
      </c>
      <c r="BA91" s="10">
        <v>2224</v>
      </c>
      <c r="BB91" s="10">
        <v>13182</v>
      </c>
      <c r="BC91" s="10">
        <v>3164</v>
      </c>
      <c r="BD91" s="10">
        <v>1393</v>
      </c>
      <c r="BE91" s="10">
        <v>804</v>
      </c>
      <c r="BF91" s="10">
        <v>907</v>
      </c>
      <c r="BG91" s="10">
        <v>630</v>
      </c>
      <c r="BH91" s="10">
        <v>571</v>
      </c>
      <c r="BI91" s="10">
        <v>1253</v>
      </c>
      <c r="BJ91" s="10">
        <v>2814</v>
      </c>
      <c r="BK91" s="10">
        <v>851</v>
      </c>
      <c r="BL91" s="10">
        <v>383</v>
      </c>
    </row>
    <row r="92" spans="3:64" x14ac:dyDescent="0.2">
      <c r="C92" s="32" t="s">
        <v>19</v>
      </c>
      <c r="D92" s="32" t="s">
        <v>108</v>
      </c>
      <c r="E92" s="32"/>
      <c r="F92" s="6" t="s">
        <v>90</v>
      </c>
      <c r="G92" s="32" t="s">
        <v>134</v>
      </c>
      <c r="H92" s="32" t="s">
        <v>16</v>
      </c>
      <c r="I92" s="10">
        <v>910</v>
      </c>
      <c r="J92" s="10">
        <v>767</v>
      </c>
      <c r="K92" s="10">
        <v>716</v>
      </c>
      <c r="L92" s="10">
        <v>568</v>
      </c>
      <c r="M92" s="10">
        <v>562</v>
      </c>
      <c r="N92" s="10">
        <v>540</v>
      </c>
      <c r="O92" s="10">
        <v>687</v>
      </c>
      <c r="P92" s="10">
        <v>757</v>
      </c>
      <c r="Q92" s="10">
        <v>711</v>
      </c>
      <c r="R92" s="10">
        <v>681</v>
      </c>
      <c r="S92" s="10">
        <v>1214</v>
      </c>
      <c r="T92" s="10">
        <v>999</v>
      </c>
      <c r="U92" s="10">
        <v>1206</v>
      </c>
      <c r="V92" s="10">
        <v>959</v>
      </c>
      <c r="W92" s="10">
        <v>1352</v>
      </c>
      <c r="X92" s="10">
        <v>1535</v>
      </c>
      <c r="Y92" s="10">
        <v>2554</v>
      </c>
      <c r="Z92" s="10">
        <v>3050</v>
      </c>
      <c r="AA92" s="10">
        <v>787</v>
      </c>
      <c r="AB92" s="10">
        <v>2514</v>
      </c>
      <c r="AC92" s="10">
        <v>2787</v>
      </c>
      <c r="AD92" s="10">
        <v>3386</v>
      </c>
      <c r="AE92" s="10">
        <v>3312</v>
      </c>
      <c r="AF92" s="10">
        <v>10853</v>
      </c>
      <c r="AG92" s="10">
        <v>38700</v>
      </c>
      <c r="AH92" s="10">
        <v>32207</v>
      </c>
      <c r="AI92" s="10">
        <v>32221</v>
      </c>
      <c r="AJ92" s="10">
        <v>3953</v>
      </c>
      <c r="AK92" s="10">
        <v>4810</v>
      </c>
      <c r="AL92" s="10">
        <v>14139</v>
      </c>
      <c r="AM92" s="10">
        <v>952</v>
      </c>
      <c r="AN92" s="10">
        <v>2395</v>
      </c>
      <c r="AO92" s="10">
        <v>3037</v>
      </c>
      <c r="AP92" s="10">
        <v>922</v>
      </c>
      <c r="AQ92" s="10">
        <v>5046</v>
      </c>
      <c r="AR92" s="10">
        <v>28416</v>
      </c>
      <c r="AS92" s="10">
        <v>5488</v>
      </c>
      <c r="AT92" s="10">
        <v>6393</v>
      </c>
      <c r="AU92" s="10">
        <v>4489</v>
      </c>
      <c r="AV92" s="10">
        <v>3973</v>
      </c>
      <c r="AW92" s="10">
        <v>4107</v>
      </c>
      <c r="AX92" s="10">
        <v>2741</v>
      </c>
      <c r="AY92" s="10">
        <v>2655</v>
      </c>
      <c r="AZ92" s="10">
        <v>6029</v>
      </c>
      <c r="BA92" s="10">
        <v>4852</v>
      </c>
      <c r="BB92" s="10">
        <v>964</v>
      </c>
      <c r="BC92" s="10">
        <v>1340</v>
      </c>
      <c r="BD92" s="10">
        <v>1951</v>
      </c>
      <c r="BE92" s="10">
        <v>805</v>
      </c>
      <c r="BF92" s="10">
        <v>2052</v>
      </c>
      <c r="BG92" s="10">
        <v>2719</v>
      </c>
      <c r="BH92" s="10">
        <v>1836</v>
      </c>
      <c r="BI92" s="10">
        <v>1966</v>
      </c>
      <c r="BJ92" s="10">
        <v>3394</v>
      </c>
      <c r="BK92" s="10">
        <v>3469</v>
      </c>
      <c r="BL92" s="10">
        <v>3967</v>
      </c>
    </row>
    <row r="93" spans="3:64" x14ac:dyDescent="0.2">
      <c r="C93" s="32" t="s">
        <v>20</v>
      </c>
      <c r="D93" s="32" t="s">
        <v>108</v>
      </c>
      <c r="E93" s="32"/>
      <c r="F93" s="6" t="s">
        <v>90</v>
      </c>
      <c r="G93" s="32" t="s">
        <v>134</v>
      </c>
      <c r="H93" s="32" t="s">
        <v>16</v>
      </c>
      <c r="I93" s="10">
        <v>43</v>
      </c>
      <c r="J93" s="10">
        <v>37</v>
      </c>
      <c r="K93" s="10">
        <v>48</v>
      </c>
      <c r="L93" s="10">
        <v>55</v>
      </c>
      <c r="M93" s="10">
        <v>76</v>
      </c>
      <c r="N93" s="10">
        <v>104</v>
      </c>
      <c r="O93" s="10">
        <v>191</v>
      </c>
      <c r="P93" s="10">
        <v>299</v>
      </c>
      <c r="Q93" s="10">
        <v>401</v>
      </c>
      <c r="R93" s="10">
        <v>549</v>
      </c>
      <c r="S93" s="10">
        <v>94</v>
      </c>
      <c r="T93" s="10">
        <v>81</v>
      </c>
      <c r="U93" s="10">
        <v>163</v>
      </c>
      <c r="V93" s="10">
        <v>217</v>
      </c>
      <c r="W93" s="10">
        <v>514</v>
      </c>
      <c r="X93" s="10">
        <v>974</v>
      </c>
      <c r="Y93" s="10">
        <v>2243</v>
      </c>
      <c r="Z93" s="10">
        <v>1218</v>
      </c>
      <c r="AA93" s="10">
        <v>4761</v>
      </c>
      <c r="AB93" s="10">
        <v>1932</v>
      </c>
      <c r="AC93" s="10">
        <v>3546</v>
      </c>
      <c r="AD93" s="10">
        <v>952</v>
      </c>
      <c r="AE93" s="10">
        <v>1789</v>
      </c>
      <c r="AF93" s="10">
        <v>843</v>
      </c>
      <c r="AG93" s="10">
        <v>982</v>
      </c>
      <c r="AH93" s="10">
        <v>2698</v>
      </c>
      <c r="AI93" s="10">
        <v>6077</v>
      </c>
      <c r="AJ93" s="10">
        <v>942</v>
      </c>
      <c r="AK93" s="10">
        <v>444</v>
      </c>
      <c r="AL93" s="10">
        <v>2528</v>
      </c>
      <c r="AM93" s="10">
        <v>3208</v>
      </c>
      <c r="AN93" s="10">
        <v>1131</v>
      </c>
      <c r="AO93" s="10">
        <v>1066</v>
      </c>
      <c r="AP93" s="10">
        <v>398</v>
      </c>
      <c r="AQ93" s="10">
        <v>3406</v>
      </c>
      <c r="AR93" s="10">
        <v>3275</v>
      </c>
      <c r="AS93" s="10">
        <v>-5513</v>
      </c>
      <c r="AT93" s="10">
        <v>1416</v>
      </c>
      <c r="AU93" s="10">
        <v>1460</v>
      </c>
      <c r="AV93" s="10">
        <v>2764</v>
      </c>
      <c r="AW93" s="10">
        <v>1530</v>
      </c>
      <c r="AX93" s="10">
        <v>1016</v>
      </c>
      <c r="AY93" s="10">
        <v>552</v>
      </c>
      <c r="AZ93" s="10">
        <v>1761</v>
      </c>
      <c r="BA93" s="10">
        <v>2658</v>
      </c>
      <c r="BB93" s="10">
        <v>2720</v>
      </c>
      <c r="BC93" s="10">
        <v>3206</v>
      </c>
      <c r="BD93" s="10">
        <v>243</v>
      </c>
      <c r="BE93" s="10">
        <v>266</v>
      </c>
      <c r="BF93" s="10">
        <v>77</v>
      </c>
      <c r="BG93" s="10">
        <v>68</v>
      </c>
      <c r="BH93" s="10">
        <v>387</v>
      </c>
      <c r="BI93" s="10">
        <v>648</v>
      </c>
      <c r="BJ93" s="10">
        <v>625</v>
      </c>
      <c r="BK93" s="10">
        <v>1341</v>
      </c>
      <c r="BL93" s="10">
        <v>1869</v>
      </c>
    </row>
    <row r="94" spans="3:64" x14ac:dyDescent="0.2">
      <c r="C94" s="32" t="s">
        <v>21</v>
      </c>
      <c r="D94" s="32" t="s">
        <v>108</v>
      </c>
      <c r="E94" s="32"/>
      <c r="F94" s="6" t="s">
        <v>90</v>
      </c>
      <c r="G94" s="32" t="s">
        <v>134</v>
      </c>
      <c r="H94" s="32" t="s">
        <v>16</v>
      </c>
      <c r="I94" s="10">
        <v>294</v>
      </c>
      <c r="J94" s="10">
        <v>247</v>
      </c>
      <c r="K94" s="10">
        <v>265</v>
      </c>
      <c r="L94" s="10">
        <v>241</v>
      </c>
      <c r="M94" s="10">
        <v>273</v>
      </c>
      <c r="N94" s="10">
        <v>300</v>
      </c>
      <c r="O94" s="10">
        <v>439</v>
      </c>
      <c r="P94" s="10">
        <v>554</v>
      </c>
      <c r="Q94" s="10">
        <v>597</v>
      </c>
      <c r="R94" s="10">
        <v>657</v>
      </c>
      <c r="S94" s="10">
        <v>705</v>
      </c>
      <c r="T94" s="10">
        <v>693</v>
      </c>
      <c r="U94" s="10">
        <v>901</v>
      </c>
      <c r="V94" s="10">
        <v>773</v>
      </c>
      <c r="W94" s="10">
        <v>1174</v>
      </c>
      <c r="X94" s="10">
        <v>1434</v>
      </c>
      <c r="Y94" s="10">
        <v>2345</v>
      </c>
      <c r="Z94" s="10">
        <v>1460</v>
      </c>
      <c r="AA94" s="10">
        <v>2870</v>
      </c>
      <c r="AB94" s="10">
        <v>3265</v>
      </c>
      <c r="AC94" s="10">
        <v>17246</v>
      </c>
      <c r="AD94" s="10">
        <v>6172</v>
      </c>
      <c r="AE94" s="10">
        <v>5473</v>
      </c>
      <c r="AF94" s="10">
        <v>4074</v>
      </c>
      <c r="AG94" s="10">
        <v>10166</v>
      </c>
      <c r="AH94" s="10">
        <v>6012</v>
      </c>
      <c r="AI94" s="10">
        <v>550</v>
      </c>
      <c r="AJ94" s="10">
        <v>5156</v>
      </c>
      <c r="AK94" s="10">
        <v>497</v>
      </c>
      <c r="AL94" s="10">
        <v>4763</v>
      </c>
      <c r="AM94" s="10">
        <v>15488</v>
      </c>
      <c r="AN94" s="10">
        <v>8628</v>
      </c>
      <c r="AO94" s="10">
        <v>7224</v>
      </c>
      <c r="AP94" s="10">
        <v>8275</v>
      </c>
      <c r="AQ94" s="10">
        <v>5652</v>
      </c>
      <c r="AR94" s="10">
        <v>11335</v>
      </c>
      <c r="AS94" s="10">
        <v>4215</v>
      </c>
      <c r="AT94" s="10">
        <v>12470</v>
      </c>
      <c r="AU94" s="10">
        <v>2021</v>
      </c>
      <c r="AV94" s="10">
        <v>4653</v>
      </c>
      <c r="AW94" s="10">
        <v>7549</v>
      </c>
      <c r="AX94" s="10">
        <v>2564</v>
      </c>
      <c r="AY94" s="10">
        <v>1964</v>
      </c>
      <c r="AZ94" s="10">
        <v>6387</v>
      </c>
      <c r="BA94" s="10">
        <v>3286</v>
      </c>
      <c r="BB94" s="10">
        <v>1901</v>
      </c>
      <c r="BC94" s="10">
        <v>4408</v>
      </c>
      <c r="BD94" s="10">
        <v>991</v>
      </c>
      <c r="BE94" s="10">
        <v>2304</v>
      </c>
      <c r="BF94" s="10">
        <v>4300</v>
      </c>
      <c r="BG94" s="10">
        <v>5592</v>
      </c>
      <c r="BH94" s="10">
        <v>571</v>
      </c>
      <c r="BI94" s="10">
        <v>3689</v>
      </c>
      <c r="BJ94" s="10">
        <v>1476</v>
      </c>
      <c r="BK94" s="10">
        <v>3435</v>
      </c>
      <c r="BL94" s="10">
        <v>830</v>
      </c>
    </row>
    <row r="95" spans="3:64" x14ac:dyDescent="0.2">
      <c r="C95" s="32" t="s">
        <v>22</v>
      </c>
      <c r="D95" s="32" t="s">
        <v>108</v>
      </c>
      <c r="E95" s="32"/>
      <c r="F95" s="6" t="s">
        <v>90</v>
      </c>
      <c r="G95" s="32" t="s">
        <v>134</v>
      </c>
      <c r="H95" s="32" t="s">
        <v>16</v>
      </c>
      <c r="I95" s="10">
        <v>2065</v>
      </c>
      <c r="J95" s="10">
        <v>1743</v>
      </c>
      <c r="K95" s="10">
        <v>1879</v>
      </c>
      <c r="L95" s="10">
        <v>1727</v>
      </c>
      <c r="M95" s="10">
        <v>1976</v>
      </c>
      <c r="N95" s="10">
        <v>2197</v>
      </c>
      <c r="O95" s="10">
        <v>3235</v>
      </c>
      <c r="P95" s="10">
        <v>4128</v>
      </c>
      <c r="Q95" s="10">
        <v>4491</v>
      </c>
      <c r="R95" s="10">
        <v>4984</v>
      </c>
      <c r="S95" s="10">
        <v>3716</v>
      </c>
      <c r="T95" s="10">
        <v>4988</v>
      </c>
      <c r="U95" s="10">
        <v>8448</v>
      </c>
      <c r="V95" s="10">
        <v>9415</v>
      </c>
      <c r="W95" s="10">
        <v>18618</v>
      </c>
      <c r="X95" s="10">
        <v>29594</v>
      </c>
      <c r="Y95" s="10">
        <v>13755</v>
      </c>
      <c r="Z95" s="10">
        <v>9787</v>
      </c>
      <c r="AA95" s="10">
        <v>182279</v>
      </c>
      <c r="AB95" s="10">
        <v>11048</v>
      </c>
      <c r="AC95" s="10">
        <v>12285</v>
      </c>
      <c r="AD95" s="10">
        <v>22341</v>
      </c>
      <c r="AE95" s="10">
        <v>28796</v>
      </c>
      <c r="AF95" s="10">
        <v>17666</v>
      </c>
      <c r="AG95" s="10">
        <v>51948</v>
      </c>
      <c r="AH95" s="10">
        <v>28749</v>
      </c>
      <c r="AI95" s="10">
        <v>17213</v>
      </c>
      <c r="AJ95" s="10">
        <v>19695</v>
      </c>
      <c r="AK95" s="10">
        <v>36205</v>
      </c>
      <c r="AL95" s="10">
        <v>13742</v>
      </c>
      <c r="AM95" s="10">
        <v>13915</v>
      </c>
      <c r="AN95" s="10">
        <v>16604</v>
      </c>
      <c r="AO95" s="10">
        <v>13985</v>
      </c>
      <c r="AP95" s="10">
        <v>17075</v>
      </c>
      <c r="AQ95" s="10">
        <v>14882</v>
      </c>
      <c r="AR95" s="10">
        <v>28750</v>
      </c>
      <c r="AS95" s="10">
        <v>19630</v>
      </c>
      <c r="AT95" s="10">
        <v>31880</v>
      </c>
      <c r="AU95" s="10">
        <v>28078</v>
      </c>
      <c r="AV95" s="10">
        <v>17034</v>
      </c>
      <c r="AW95" s="10">
        <v>98634</v>
      </c>
      <c r="AX95" s="10">
        <v>36953</v>
      </c>
      <c r="AY95" s="10">
        <v>25188</v>
      </c>
      <c r="AZ95" s="10">
        <v>33454</v>
      </c>
      <c r="BA95" s="10">
        <v>10301</v>
      </c>
      <c r="BB95" s="10">
        <v>12054</v>
      </c>
      <c r="BC95" s="10">
        <v>-3764</v>
      </c>
      <c r="BD95" s="10">
        <v>5664</v>
      </c>
      <c r="BE95" s="10">
        <v>2026</v>
      </c>
      <c r="BF95" s="10">
        <v>2392</v>
      </c>
      <c r="BG95" s="10">
        <v>2564</v>
      </c>
      <c r="BH95" s="10">
        <v>9357</v>
      </c>
      <c r="BI95" s="10">
        <v>17198</v>
      </c>
      <c r="BJ95" s="10">
        <v>5182</v>
      </c>
      <c r="BK95" s="10">
        <v>11297</v>
      </c>
      <c r="BL95" s="10">
        <v>6807</v>
      </c>
    </row>
    <row r="96" spans="3:64" x14ac:dyDescent="0.2">
      <c r="C96" s="32" t="s">
        <v>23</v>
      </c>
      <c r="D96" s="32" t="s">
        <v>108</v>
      </c>
      <c r="E96" s="32"/>
      <c r="F96" s="6" t="s">
        <v>90</v>
      </c>
      <c r="G96" s="32" t="s">
        <v>134</v>
      </c>
      <c r="H96" s="32" t="s">
        <v>16</v>
      </c>
      <c r="I96" s="10">
        <v>531</v>
      </c>
      <c r="J96" s="10">
        <v>448</v>
      </c>
      <c r="K96" s="10">
        <v>493</v>
      </c>
      <c r="L96" s="10">
        <v>462</v>
      </c>
      <c r="M96" s="10">
        <v>538</v>
      </c>
      <c r="N96" s="10">
        <v>608</v>
      </c>
      <c r="O96" s="10">
        <v>911</v>
      </c>
      <c r="P96" s="10">
        <v>1184</v>
      </c>
      <c r="Q96" s="10">
        <v>1310</v>
      </c>
      <c r="R96" s="10">
        <v>1482</v>
      </c>
      <c r="S96" s="10">
        <v>2649</v>
      </c>
      <c r="T96" s="10">
        <v>3877</v>
      </c>
      <c r="U96" s="10">
        <v>4920</v>
      </c>
      <c r="V96" s="10">
        <v>4109</v>
      </c>
      <c r="W96" s="10">
        <v>6088</v>
      </c>
      <c r="X96" s="10">
        <v>7252</v>
      </c>
      <c r="Y96" s="10">
        <v>10501</v>
      </c>
      <c r="Z96" s="10">
        <v>9156</v>
      </c>
      <c r="AA96" s="10">
        <v>13898</v>
      </c>
      <c r="AB96" s="10">
        <v>11823</v>
      </c>
      <c r="AC96" s="10">
        <v>13871</v>
      </c>
      <c r="AD96" s="10">
        <v>10758</v>
      </c>
      <c r="AE96" s="10">
        <v>17405</v>
      </c>
      <c r="AF96" s="10">
        <v>33090</v>
      </c>
      <c r="AG96" s="10">
        <v>22351</v>
      </c>
      <c r="AH96" s="10">
        <v>23428</v>
      </c>
      <c r="AI96" s="10">
        <v>45047</v>
      </c>
      <c r="AJ96" s="10">
        <v>12923</v>
      </c>
      <c r="AK96" s="10">
        <v>19814</v>
      </c>
      <c r="AL96" s="10">
        <v>15806</v>
      </c>
      <c r="AM96" s="10">
        <v>30373</v>
      </c>
      <c r="AN96" s="10">
        <v>27560</v>
      </c>
      <c r="AO96" s="10">
        <v>48376</v>
      </c>
      <c r="AP96" s="10">
        <v>30759</v>
      </c>
      <c r="AQ96" s="10">
        <v>39422</v>
      </c>
      <c r="AR96" s="10">
        <v>56648</v>
      </c>
      <c r="AS96" s="10">
        <v>47402</v>
      </c>
      <c r="AT96" s="10">
        <v>28908</v>
      </c>
      <c r="AU96" s="10">
        <v>22042</v>
      </c>
      <c r="AV96" s="10">
        <v>31462</v>
      </c>
      <c r="AW96" s="10">
        <v>18560</v>
      </c>
      <c r="AX96" s="10">
        <v>17494</v>
      </c>
      <c r="AY96" s="10">
        <v>9442</v>
      </c>
      <c r="AZ96" s="10">
        <v>8814</v>
      </c>
      <c r="BA96" s="10">
        <v>4466</v>
      </c>
      <c r="BB96" s="10">
        <v>4655</v>
      </c>
      <c r="BC96" s="10">
        <v>6457</v>
      </c>
      <c r="BD96" s="10">
        <v>4135</v>
      </c>
      <c r="BE96" s="10">
        <v>2692</v>
      </c>
      <c r="BF96" s="10">
        <v>6638</v>
      </c>
      <c r="BG96" s="10">
        <v>6990</v>
      </c>
      <c r="BH96" s="10">
        <v>8775</v>
      </c>
      <c r="BI96" s="10">
        <v>19824</v>
      </c>
      <c r="BJ96" s="10">
        <v>22690</v>
      </c>
      <c r="BK96" s="10">
        <v>11355</v>
      </c>
      <c r="BL96" s="10">
        <v>20940</v>
      </c>
    </row>
    <row r="97" spans="3:64" x14ac:dyDescent="0.2">
      <c r="C97" s="32" t="s">
        <v>24</v>
      </c>
      <c r="D97" s="32" t="s">
        <v>108</v>
      </c>
      <c r="E97" s="32"/>
      <c r="F97" s="6" t="s">
        <v>90</v>
      </c>
      <c r="G97" s="32" t="s">
        <v>134</v>
      </c>
      <c r="H97" s="32" t="s">
        <v>16</v>
      </c>
      <c r="I97" s="10">
        <v>35261</v>
      </c>
      <c r="J97" s="10">
        <v>29783</v>
      </c>
      <c r="K97" s="10">
        <v>33178</v>
      </c>
      <c r="L97" s="10">
        <v>31512</v>
      </c>
      <c r="M97" s="10">
        <v>37222</v>
      </c>
      <c r="N97" s="10">
        <v>42795</v>
      </c>
      <c r="O97" s="10">
        <v>65059</v>
      </c>
      <c r="P97" s="10">
        <v>85806</v>
      </c>
      <c r="Q97" s="10">
        <v>96404</v>
      </c>
      <c r="R97" s="10">
        <v>110615</v>
      </c>
      <c r="S97" s="10">
        <v>104853</v>
      </c>
      <c r="T97" s="10">
        <v>140503</v>
      </c>
      <c r="U97" s="10">
        <v>144603</v>
      </c>
      <c r="V97" s="10">
        <v>97946</v>
      </c>
      <c r="W97" s="10">
        <v>117710</v>
      </c>
      <c r="X97" s="10">
        <v>113702</v>
      </c>
      <c r="Y97" s="10">
        <v>134722</v>
      </c>
      <c r="Z97" s="10">
        <v>146457</v>
      </c>
      <c r="AA97" s="10">
        <v>136736</v>
      </c>
      <c r="AB97" s="10">
        <v>176845</v>
      </c>
      <c r="AC97" s="10">
        <v>189468</v>
      </c>
      <c r="AD97" s="10">
        <v>232755</v>
      </c>
      <c r="AE97" s="10">
        <v>283805</v>
      </c>
      <c r="AF97" s="10">
        <v>345155</v>
      </c>
      <c r="AG97" s="10">
        <v>310607</v>
      </c>
      <c r="AH97" s="10">
        <v>303923</v>
      </c>
      <c r="AI97" s="10">
        <v>155800</v>
      </c>
      <c r="AJ97" s="10">
        <v>216449</v>
      </c>
      <c r="AK97" s="10">
        <v>360323</v>
      </c>
      <c r="AL97" s="10">
        <v>262989</v>
      </c>
      <c r="AM97" s="10">
        <v>422246</v>
      </c>
      <c r="AN97" s="10">
        <v>315810</v>
      </c>
      <c r="AO97" s="10">
        <v>285689</v>
      </c>
      <c r="AP97" s="10">
        <v>336503</v>
      </c>
      <c r="AQ97" s="10">
        <v>382641</v>
      </c>
      <c r="AR97" s="10">
        <v>450176</v>
      </c>
      <c r="AS97" s="10">
        <v>340749</v>
      </c>
      <c r="AT97" s="10">
        <v>401716</v>
      </c>
      <c r="AU97" s="10">
        <v>328460</v>
      </c>
      <c r="AV97" s="10">
        <v>280782</v>
      </c>
      <c r="AW97" s="10">
        <v>223515</v>
      </c>
      <c r="AX97" s="10">
        <v>157451</v>
      </c>
      <c r="AY97" s="10">
        <v>414026</v>
      </c>
      <c r="AZ97" s="10">
        <v>128608</v>
      </c>
      <c r="BA97" s="10">
        <v>142075</v>
      </c>
      <c r="BB97" s="10">
        <v>83065</v>
      </c>
      <c r="BC97" s="10">
        <v>159912</v>
      </c>
      <c r="BD97" s="10">
        <v>109004</v>
      </c>
      <c r="BE97" s="10">
        <v>102722</v>
      </c>
      <c r="BF97" s="10">
        <v>99036</v>
      </c>
      <c r="BG97" s="10">
        <v>97057</v>
      </c>
      <c r="BH97" s="10">
        <v>115731</v>
      </c>
      <c r="BI97" s="10">
        <v>160066</v>
      </c>
      <c r="BJ97" s="10">
        <v>134904</v>
      </c>
      <c r="BK97" s="10">
        <v>128433</v>
      </c>
      <c r="BL97" s="10">
        <v>127961</v>
      </c>
    </row>
    <row r="98" spans="3:64" x14ac:dyDescent="0.2">
      <c r="C98" s="32" t="s">
        <v>25</v>
      </c>
      <c r="D98" s="32" t="s">
        <v>108</v>
      </c>
      <c r="E98" s="32"/>
      <c r="F98" s="6" t="s">
        <v>90</v>
      </c>
      <c r="G98" s="32" t="s">
        <v>134</v>
      </c>
      <c r="H98" s="32" t="s">
        <v>16</v>
      </c>
      <c r="I98" s="10">
        <v>11839</v>
      </c>
      <c r="J98" s="10">
        <v>10002</v>
      </c>
      <c r="K98" s="10">
        <v>10828</v>
      </c>
      <c r="L98" s="10">
        <v>9995</v>
      </c>
      <c r="M98" s="10">
        <v>11474</v>
      </c>
      <c r="N98" s="10">
        <v>12820</v>
      </c>
      <c r="O98" s="10">
        <v>18941</v>
      </c>
      <c r="P98" s="10">
        <v>24281</v>
      </c>
      <c r="Q98" s="10">
        <v>26516</v>
      </c>
      <c r="R98" s="10">
        <v>29568</v>
      </c>
      <c r="S98" s="10">
        <v>29179</v>
      </c>
      <c r="T98" s="10">
        <v>37924</v>
      </c>
      <c r="U98" s="10">
        <v>48100</v>
      </c>
      <c r="V98" s="10">
        <v>40144</v>
      </c>
      <c r="W98" s="10">
        <v>59448</v>
      </c>
      <c r="X98" s="10">
        <v>70756</v>
      </c>
      <c r="Y98" s="10">
        <v>113368</v>
      </c>
      <c r="Z98" s="10">
        <v>126989</v>
      </c>
      <c r="AA98" s="10">
        <v>75163</v>
      </c>
      <c r="AB98" s="10">
        <v>107359</v>
      </c>
      <c r="AC98" s="10">
        <v>115653</v>
      </c>
      <c r="AD98" s="10">
        <v>128152</v>
      </c>
      <c r="AE98" s="10">
        <v>162991</v>
      </c>
      <c r="AF98" s="10">
        <v>200088</v>
      </c>
      <c r="AG98" s="10">
        <v>179993</v>
      </c>
      <c r="AH98" s="10">
        <v>177459</v>
      </c>
      <c r="AI98" s="10">
        <v>138481</v>
      </c>
      <c r="AJ98" s="10">
        <v>369992</v>
      </c>
      <c r="AK98" s="10">
        <v>176938</v>
      </c>
      <c r="AL98" s="10">
        <v>171831</v>
      </c>
      <c r="AM98" s="10">
        <v>219027</v>
      </c>
      <c r="AN98" s="10">
        <v>212251</v>
      </c>
      <c r="AO98" s="10">
        <v>281977</v>
      </c>
      <c r="AP98" s="10">
        <v>284344</v>
      </c>
      <c r="AQ98" s="10">
        <v>367199</v>
      </c>
      <c r="AR98" s="10">
        <v>373041</v>
      </c>
      <c r="AS98" s="10">
        <v>210862</v>
      </c>
      <c r="AT98" s="10">
        <v>180765</v>
      </c>
      <c r="AU98" s="10">
        <v>160212</v>
      </c>
      <c r="AV98" s="10">
        <v>165355</v>
      </c>
      <c r="AW98" s="10">
        <v>177053</v>
      </c>
      <c r="AX98" s="10">
        <v>65989</v>
      </c>
      <c r="AY98" s="10">
        <v>57864</v>
      </c>
      <c r="AZ98" s="10">
        <v>67773</v>
      </c>
      <c r="BA98" s="10">
        <v>66789</v>
      </c>
      <c r="BB98" s="10">
        <v>48175</v>
      </c>
      <c r="BC98" s="10">
        <v>48707</v>
      </c>
      <c r="BD98" s="10">
        <v>47874</v>
      </c>
      <c r="BE98" s="10">
        <v>35573</v>
      </c>
      <c r="BF98" s="10">
        <v>44547</v>
      </c>
      <c r="BG98" s="10">
        <v>78254</v>
      </c>
      <c r="BH98" s="10">
        <v>156567</v>
      </c>
      <c r="BI98" s="10">
        <v>121651</v>
      </c>
      <c r="BJ98" s="10">
        <v>112670</v>
      </c>
      <c r="BK98" s="10">
        <v>146263</v>
      </c>
      <c r="BL98" s="10">
        <v>169444</v>
      </c>
    </row>
    <row r="99" spans="3:64" x14ac:dyDescent="0.2">
      <c r="C99" s="32" t="s">
        <v>26</v>
      </c>
      <c r="D99" s="32" t="s">
        <v>108</v>
      </c>
      <c r="E99" s="32"/>
      <c r="F99" s="6" t="s">
        <v>90</v>
      </c>
      <c r="G99" s="32" t="s">
        <v>134</v>
      </c>
      <c r="H99" s="32" t="s">
        <v>16</v>
      </c>
      <c r="I99" s="10">
        <v>154</v>
      </c>
      <c r="J99" s="10">
        <v>129</v>
      </c>
      <c r="K99" s="10">
        <v>158</v>
      </c>
      <c r="L99" s="10">
        <v>165</v>
      </c>
      <c r="M99" s="10">
        <v>215</v>
      </c>
      <c r="N99" s="10">
        <v>270</v>
      </c>
      <c r="O99" s="10">
        <v>453</v>
      </c>
      <c r="P99" s="10">
        <v>656</v>
      </c>
      <c r="Q99" s="10">
        <v>809</v>
      </c>
      <c r="R99" s="10">
        <v>1020</v>
      </c>
      <c r="S99" s="10">
        <v>228</v>
      </c>
      <c r="T99" s="10">
        <v>167</v>
      </c>
      <c r="U99" s="10">
        <v>420</v>
      </c>
      <c r="V99" s="10">
        <v>696</v>
      </c>
      <c r="W99" s="10">
        <v>2043</v>
      </c>
      <c r="X99" s="10">
        <v>4821</v>
      </c>
      <c r="Y99" s="10">
        <v>2835</v>
      </c>
      <c r="Z99" s="10">
        <v>22386</v>
      </c>
      <c r="AA99" s="10">
        <v>18897</v>
      </c>
      <c r="AB99" s="10">
        <v>2670</v>
      </c>
      <c r="AC99" s="10">
        <v>2951</v>
      </c>
      <c r="AD99" s="10">
        <v>2090</v>
      </c>
      <c r="AE99" s="10">
        <v>1668</v>
      </c>
      <c r="AF99" s="10">
        <v>1371</v>
      </c>
      <c r="AG99" s="10">
        <v>2468</v>
      </c>
      <c r="AH99" s="10">
        <v>4379</v>
      </c>
      <c r="AI99" s="10">
        <v>2482</v>
      </c>
      <c r="AJ99" s="10">
        <v>17100</v>
      </c>
      <c r="AK99" s="10">
        <v>1922</v>
      </c>
      <c r="AL99" s="10">
        <v>10984</v>
      </c>
      <c r="AM99" s="10">
        <v>1891</v>
      </c>
      <c r="AN99" s="10">
        <v>1097</v>
      </c>
      <c r="AO99" s="10">
        <v>1178</v>
      </c>
      <c r="AP99" s="10">
        <v>2791</v>
      </c>
      <c r="AQ99" s="10">
        <v>712</v>
      </c>
      <c r="AR99" s="10">
        <v>9265</v>
      </c>
      <c r="AS99" s="10">
        <v>5036</v>
      </c>
      <c r="AT99" s="10">
        <v>523</v>
      </c>
      <c r="AU99" s="10">
        <v>1699</v>
      </c>
      <c r="AV99" s="10">
        <v>1289</v>
      </c>
      <c r="AW99" s="10">
        <v>1218</v>
      </c>
      <c r="AX99" s="10">
        <v>1094</v>
      </c>
      <c r="AY99" s="10">
        <v>638</v>
      </c>
      <c r="AZ99" s="10">
        <v>4399</v>
      </c>
      <c r="BA99" s="10">
        <v>2563</v>
      </c>
      <c r="BB99" s="10">
        <v>3631</v>
      </c>
      <c r="BC99" s="10">
        <v>696</v>
      </c>
      <c r="BD99" s="10">
        <v>2889</v>
      </c>
      <c r="BE99" s="10">
        <v>1474</v>
      </c>
      <c r="BF99" s="10">
        <v>797</v>
      </c>
      <c r="BG99" s="10">
        <v>773</v>
      </c>
      <c r="BH99" s="10">
        <v>684</v>
      </c>
      <c r="BI99" s="10">
        <v>269</v>
      </c>
      <c r="BJ99" s="10">
        <v>149</v>
      </c>
      <c r="BK99" s="10">
        <v>248</v>
      </c>
      <c r="BL99" s="10">
        <v>858</v>
      </c>
    </row>
    <row r="100" spans="3:64" x14ac:dyDescent="0.2">
      <c r="C100" s="32" t="s">
        <v>27</v>
      </c>
      <c r="D100" s="32" t="s">
        <v>108</v>
      </c>
      <c r="E100" s="32"/>
      <c r="F100" s="6" t="s">
        <v>90</v>
      </c>
      <c r="G100" s="32" t="s">
        <v>134</v>
      </c>
      <c r="H100" s="32" t="s">
        <v>16</v>
      </c>
      <c r="I100" s="10">
        <v>2549</v>
      </c>
      <c r="J100" s="10">
        <v>2152</v>
      </c>
      <c r="K100" s="10">
        <v>2355</v>
      </c>
      <c r="L100" s="10">
        <v>2196</v>
      </c>
      <c r="M100" s="10">
        <v>2544</v>
      </c>
      <c r="N100" s="10">
        <v>2874</v>
      </c>
      <c r="O100" s="10">
        <v>4290</v>
      </c>
      <c r="P100" s="10">
        <v>5554</v>
      </c>
      <c r="Q100" s="10">
        <v>6129</v>
      </c>
      <c r="R100" s="10">
        <v>6906</v>
      </c>
      <c r="S100" s="10">
        <v>6794</v>
      </c>
      <c r="T100" s="10">
        <v>23150</v>
      </c>
      <c r="U100" s="10">
        <v>22263</v>
      </c>
      <c r="V100" s="10">
        <v>14088</v>
      </c>
      <c r="W100" s="10">
        <v>15819</v>
      </c>
      <c r="X100" s="10">
        <v>14278</v>
      </c>
      <c r="Y100" s="10">
        <v>14832</v>
      </c>
      <c r="Z100" s="10">
        <v>20723</v>
      </c>
      <c r="AA100" s="10">
        <v>13491</v>
      </c>
      <c r="AB100" s="10">
        <v>17349</v>
      </c>
      <c r="AC100" s="10">
        <v>24110</v>
      </c>
      <c r="AD100" s="10">
        <v>26543</v>
      </c>
      <c r="AE100" s="10">
        <v>32341</v>
      </c>
      <c r="AF100" s="10">
        <v>49414</v>
      </c>
      <c r="AG100" s="10">
        <v>47083</v>
      </c>
      <c r="AH100" s="10">
        <v>53901</v>
      </c>
      <c r="AI100" s="10">
        <v>73161</v>
      </c>
      <c r="AJ100" s="10">
        <v>63524</v>
      </c>
      <c r="AK100" s="10">
        <v>45171</v>
      </c>
      <c r="AL100" s="10">
        <v>40600</v>
      </c>
      <c r="AM100" s="10">
        <v>43506</v>
      </c>
      <c r="AN100" s="10">
        <v>46556</v>
      </c>
      <c r="AO100" s="10">
        <v>84695</v>
      </c>
      <c r="AP100" s="10">
        <v>117765</v>
      </c>
      <c r="AQ100" s="10">
        <v>141656</v>
      </c>
      <c r="AR100" s="10">
        <v>95946</v>
      </c>
      <c r="AS100" s="10">
        <v>59119</v>
      </c>
      <c r="AT100" s="10">
        <v>59897</v>
      </c>
      <c r="AU100" s="10">
        <v>34469</v>
      </c>
      <c r="AV100" s="10">
        <v>56829</v>
      </c>
      <c r="AW100" s="10">
        <v>38424</v>
      </c>
      <c r="AX100" s="10">
        <v>28463</v>
      </c>
      <c r="AY100" s="10">
        <v>81058</v>
      </c>
      <c r="AZ100" s="10">
        <v>113666</v>
      </c>
      <c r="BA100" s="10">
        <v>107377</v>
      </c>
      <c r="BB100" s="10">
        <v>36789</v>
      </c>
      <c r="BC100" s="10">
        <v>18953</v>
      </c>
      <c r="BD100" s="10">
        <v>23701</v>
      </c>
      <c r="BE100" s="10">
        <v>18299</v>
      </c>
      <c r="BF100" s="10">
        <v>37396</v>
      </c>
      <c r="BG100" s="10">
        <v>37568</v>
      </c>
      <c r="BH100" s="10">
        <v>45050</v>
      </c>
      <c r="BI100" s="10">
        <v>27039</v>
      </c>
      <c r="BJ100" s="10">
        <v>32384</v>
      </c>
      <c r="BK100" s="10">
        <v>22371</v>
      </c>
      <c r="BL100" s="10">
        <v>32034</v>
      </c>
    </row>
    <row r="101" spans="3:64" x14ac:dyDescent="0.2">
      <c r="C101" s="32" t="s">
        <v>28</v>
      </c>
      <c r="D101" s="32" t="s">
        <v>108</v>
      </c>
      <c r="E101" s="32"/>
      <c r="F101" s="6" t="s">
        <v>90</v>
      </c>
      <c r="G101" s="32" t="s">
        <v>134</v>
      </c>
      <c r="H101" s="32" t="s">
        <v>16</v>
      </c>
      <c r="I101" s="10">
        <v>2434</v>
      </c>
      <c r="J101" s="10">
        <v>2055</v>
      </c>
      <c r="K101" s="10">
        <v>2234</v>
      </c>
      <c r="L101" s="10">
        <v>2068</v>
      </c>
      <c r="M101" s="10">
        <v>2384</v>
      </c>
      <c r="N101" s="10">
        <v>2674</v>
      </c>
      <c r="O101" s="10">
        <v>3965</v>
      </c>
      <c r="P101" s="10">
        <v>5096</v>
      </c>
      <c r="Q101" s="10">
        <v>5586</v>
      </c>
      <c r="R101" s="10">
        <v>6248</v>
      </c>
      <c r="S101" s="10">
        <v>8566</v>
      </c>
      <c r="T101" s="10">
        <v>8658</v>
      </c>
      <c r="U101" s="10">
        <v>9000</v>
      </c>
      <c r="V101" s="10">
        <v>6157</v>
      </c>
      <c r="W101" s="10">
        <v>7473</v>
      </c>
      <c r="X101" s="10">
        <v>7289</v>
      </c>
      <c r="Y101" s="10">
        <v>8034</v>
      </c>
      <c r="Z101" s="10">
        <v>10135</v>
      </c>
      <c r="AA101" s="10">
        <v>8878</v>
      </c>
      <c r="AB101" s="10">
        <v>12383</v>
      </c>
      <c r="AC101" s="10">
        <v>18920</v>
      </c>
      <c r="AD101" s="10">
        <v>17242</v>
      </c>
      <c r="AE101" s="10">
        <v>19699</v>
      </c>
      <c r="AF101" s="10">
        <v>19120</v>
      </c>
      <c r="AG101" s="10">
        <v>8731</v>
      </c>
      <c r="AH101" s="10">
        <v>10794</v>
      </c>
      <c r="AI101" s="10">
        <v>18382</v>
      </c>
      <c r="AJ101" s="10">
        <v>26288</v>
      </c>
      <c r="AK101" s="10">
        <v>25110</v>
      </c>
      <c r="AL101" s="10">
        <v>10868</v>
      </c>
      <c r="AM101" s="10">
        <v>16219</v>
      </c>
      <c r="AN101" s="10">
        <v>11912</v>
      </c>
      <c r="AO101" s="10">
        <v>7085</v>
      </c>
      <c r="AP101" s="10">
        <v>5017</v>
      </c>
      <c r="AQ101" s="10">
        <v>30291</v>
      </c>
      <c r="AR101" s="10">
        <v>31480</v>
      </c>
      <c r="AS101" s="10">
        <v>40382</v>
      </c>
      <c r="AT101" s="10">
        <v>32227</v>
      </c>
      <c r="AU101" s="10">
        <v>58765</v>
      </c>
      <c r="AV101" s="10">
        <v>60810</v>
      </c>
      <c r="AW101" s="10">
        <v>56117</v>
      </c>
      <c r="AX101" s="10">
        <v>47836</v>
      </c>
      <c r="AY101" s="10">
        <v>52229</v>
      </c>
      <c r="AZ101" s="10">
        <v>54899</v>
      </c>
      <c r="BA101" s="10">
        <v>27565</v>
      </c>
      <c r="BB101" s="10">
        <v>-33393</v>
      </c>
      <c r="BC101" s="10">
        <v>10610</v>
      </c>
      <c r="BD101" s="10">
        <v>24204</v>
      </c>
      <c r="BE101" s="10">
        <v>48191</v>
      </c>
      <c r="BF101" s="10">
        <v>64616</v>
      </c>
      <c r="BG101" s="10">
        <v>71218</v>
      </c>
      <c r="BH101" s="10">
        <v>9903</v>
      </c>
      <c r="BI101" s="10">
        <v>26510</v>
      </c>
      <c r="BJ101" s="10">
        <v>30853</v>
      </c>
      <c r="BK101" s="10">
        <v>19830</v>
      </c>
      <c r="BL101" s="10">
        <v>18507</v>
      </c>
    </row>
    <row r="102" spans="3:64" x14ac:dyDescent="0.2">
      <c r="C102" s="32" t="s">
        <v>29</v>
      </c>
      <c r="D102" s="32" t="s">
        <v>108</v>
      </c>
      <c r="E102" s="32"/>
      <c r="F102" s="6" t="s">
        <v>90</v>
      </c>
      <c r="G102" s="32" t="s">
        <v>134</v>
      </c>
      <c r="H102" s="32" t="s">
        <v>16</v>
      </c>
      <c r="I102" s="10">
        <v>327</v>
      </c>
      <c r="J102" s="10">
        <v>277</v>
      </c>
      <c r="K102" s="10">
        <v>288</v>
      </c>
      <c r="L102" s="10">
        <v>255</v>
      </c>
      <c r="M102" s="10">
        <v>282</v>
      </c>
      <c r="N102" s="10">
        <v>302</v>
      </c>
      <c r="O102" s="10">
        <v>428</v>
      </c>
      <c r="P102" s="10">
        <v>527</v>
      </c>
      <c r="Q102" s="10">
        <v>553</v>
      </c>
      <c r="R102" s="10">
        <v>591</v>
      </c>
      <c r="S102" s="10">
        <v>1381</v>
      </c>
      <c r="T102" s="10">
        <v>1665</v>
      </c>
      <c r="U102" s="10">
        <v>1849</v>
      </c>
      <c r="V102" s="10">
        <v>1352</v>
      </c>
      <c r="W102" s="10">
        <v>1750</v>
      </c>
      <c r="X102" s="10">
        <v>1823</v>
      </c>
      <c r="Y102" s="10">
        <v>1861</v>
      </c>
      <c r="Z102" s="10">
        <v>2961</v>
      </c>
      <c r="AA102" s="10">
        <v>2545</v>
      </c>
      <c r="AB102" s="10">
        <v>3485</v>
      </c>
      <c r="AC102" s="10">
        <v>6436</v>
      </c>
      <c r="AD102" s="10">
        <v>5597</v>
      </c>
      <c r="AE102" s="10">
        <v>9467</v>
      </c>
      <c r="AF102" s="10">
        <v>8043</v>
      </c>
      <c r="AG102" s="10">
        <v>4566</v>
      </c>
      <c r="AH102" s="10">
        <v>5555</v>
      </c>
      <c r="AI102" s="10">
        <v>7521</v>
      </c>
      <c r="AJ102" s="10">
        <v>8305</v>
      </c>
      <c r="AK102" s="10">
        <v>7552</v>
      </c>
      <c r="AL102" s="10">
        <v>5400</v>
      </c>
      <c r="AM102" s="10">
        <v>7858</v>
      </c>
      <c r="AN102" s="10">
        <v>11090</v>
      </c>
      <c r="AO102" s="10">
        <v>9711</v>
      </c>
      <c r="AP102" s="10">
        <v>7923</v>
      </c>
      <c r="AQ102" s="10">
        <v>10453</v>
      </c>
      <c r="AR102" s="10">
        <v>7702</v>
      </c>
      <c r="AS102" s="10">
        <v>8556</v>
      </c>
      <c r="AT102" s="10">
        <v>12953</v>
      </c>
      <c r="AU102" s="10">
        <v>10560</v>
      </c>
      <c r="AV102" s="10">
        <v>13019</v>
      </c>
      <c r="AW102" s="10">
        <v>5710</v>
      </c>
      <c r="AX102" s="10">
        <v>9356</v>
      </c>
      <c r="AY102" s="10">
        <v>12082</v>
      </c>
      <c r="AZ102" s="10">
        <v>15548</v>
      </c>
      <c r="BA102" s="10">
        <v>28783</v>
      </c>
      <c r="BB102" s="10">
        <v>15775</v>
      </c>
      <c r="BC102" s="10">
        <v>14704</v>
      </c>
      <c r="BD102" s="10">
        <v>4879</v>
      </c>
      <c r="BE102" s="10">
        <v>8153</v>
      </c>
      <c r="BF102" s="10">
        <v>8629</v>
      </c>
      <c r="BG102" s="10">
        <v>13383</v>
      </c>
      <c r="BH102" s="10">
        <v>15664</v>
      </c>
      <c r="BI102" s="10">
        <v>19241</v>
      </c>
      <c r="BJ102" s="10">
        <v>17653</v>
      </c>
      <c r="BK102" s="10">
        <v>21817</v>
      </c>
      <c r="BL102" s="10">
        <v>14970</v>
      </c>
    </row>
    <row r="103" spans="3:64" x14ac:dyDescent="0.2">
      <c r="C103" s="32" t="s">
        <v>30</v>
      </c>
      <c r="D103" s="32" t="s">
        <v>108</v>
      </c>
      <c r="E103" s="32"/>
      <c r="F103" s="6" t="s">
        <v>90</v>
      </c>
      <c r="G103" s="32" t="s">
        <v>134</v>
      </c>
      <c r="H103" s="32" t="s">
        <v>16</v>
      </c>
      <c r="I103" s="10">
        <v>942</v>
      </c>
      <c r="J103" s="10">
        <v>794</v>
      </c>
      <c r="K103" s="10">
        <v>868</v>
      </c>
      <c r="L103" s="10">
        <v>805</v>
      </c>
      <c r="M103" s="10">
        <v>929</v>
      </c>
      <c r="N103" s="10">
        <v>1044</v>
      </c>
      <c r="O103" s="10">
        <v>1554</v>
      </c>
      <c r="P103" s="10">
        <v>2004</v>
      </c>
      <c r="Q103" s="10">
        <v>2204</v>
      </c>
      <c r="R103" s="10">
        <v>2474</v>
      </c>
      <c r="S103" s="10">
        <v>3923</v>
      </c>
      <c r="T103" s="10">
        <v>2798</v>
      </c>
      <c r="U103" s="10">
        <v>2875</v>
      </c>
      <c r="V103" s="10">
        <v>1941</v>
      </c>
      <c r="W103" s="10">
        <v>2328</v>
      </c>
      <c r="X103" s="10">
        <v>2242</v>
      </c>
      <c r="Y103" s="10">
        <v>2641</v>
      </c>
      <c r="Z103" s="10">
        <v>2725</v>
      </c>
      <c r="AA103" s="10">
        <v>2772</v>
      </c>
      <c r="AB103" s="10">
        <v>4980</v>
      </c>
      <c r="AC103" s="10">
        <v>2553</v>
      </c>
      <c r="AD103" s="10">
        <v>3378</v>
      </c>
      <c r="AE103" s="10">
        <v>8828</v>
      </c>
      <c r="AF103" s="10">
        <v>5752</v>
      </c>
      <c r="AG103" s="10">
        <v>6119</v>
      </c>
      <c r="AH103" s="10">
        <v>3198</v>
      </c>
      <c r="AI103" s="10">
        <v>6161</v>
      </c>
      <c r="AJ103" s="10">
        <v>29461</v>
      </c>
      <c r="AK103" s="10">
        <v>10266</v>
      </c>
      <c r="AL103" s="10">
        <v>6972</v>
      </c>
      <c r="AM103" s="10">
        <v>9233</v>
      </c>
      <c r="AN103" s="10">
        <v>8162</v>
      </c>
      <c r="AO103" s="10">
        <v>8071</v>
      </c>
      <c r="AP103" s="10">
        <v>20688</v>
      </c>
      <c r="AQ103" s="10">
        <v>16353</v>
      </c>
      <c r="AR103" s="10">
        <v>13731</v>
      </c>
      <c r="AS103" s="10">
        <v>7689</v>
      </c>
      <c r="AT103" s="10">
        <v>8494</v>
      </c>
      <c r="AU103" s="10">
        <v>9150</v>
      </c>
      <c r="AV103" s="10">
        <v>8818</v>
      </c>
      <c r="AW103" s="10">
        <v>6227</v>
      </c>
      <c r="AX103" s="10">
        <v>4280</v>
      </c>
      <c r="AY103" s="10">
        <v>3739</v>
      </c>
      <c r="AZ103" s="10">
        <v>2134</v>
      </c>
      <c r="BA103" s="10">
        <v>6263</v>
      </c>
      <c r="BB103" s="10">
        <v>3099</v>
      </c>
      <c r="BC103" s="10">
        <v>1689</v>
      </c>
      <c r="BD103" s="10">
        <v>1593</v>
      </c>
      <c r="BE103" s="10">
        <v>3712</v>
      </c>
      <c r="BF103" s="10">
        <v>2078</v>
      </c>
      <c r="BG103" s="10">
        <v>1986</v>
      </c>
      <c r="BH103" s="10">
        <v>4098</v>
      </c>
      <c r="BI103" s="10">
        <v>6544</v>
      </c>
      <c r="BJ103" s="10">
        <v>3720</v>
      </c>
      <c r="BK103" s="10">
        <v>7611</v>
      </c>
      <c r="BL103" s="10">
        <v>5684</v>
      </c>
    </row>
    <row r="104" spans="3:64" x14ac:dyDescent="0.2">
      <c r="C104" s="32" t="s">
        <v>31</v>
      </c>
      <c r="D104" s="32" t="s">
        <v>108</v>
      </c>
      <c r="E104" s="32"/>
      <c r="F104" s="6" t="s">
        <v>90</v>
      </c>
      <c r="G104" s="32" t="s">
        <v>134</v>
      </c>
      <c r="H104" s="32" t="s">
        <v>16</v>
      </c>
      <c r="I104" s="10">
        <v>1748</v>
      </c>
      <c r="J104" s="10">
        <v>1476</v>
      </c>
      <c r="K104" s="10">
        <v>1473</v>
      </c>
      <c r="L104" s="10">
        <v>1253</v>
      </c>
      <c r="M104" s="10">
        <v>1326</v>
      </c>
      <c r="N104" s="10">
        <v>1364</v>
      </c>
      <c r="O104" s="10">
        <v>1857</v>
      </c>
      <c r="P104" s="10">
        <v>2191</v>
      </c>
      <c r="Q104" s="10">
        <v>2206</v>
      </c>
      <c r="R104" s="10">
        <v>2268</v>
      </c>
      <c r="S104" s="10">
        <v>3508</v>
      </c>
      <c r="T104" s="10">
        <v>3180</v>
      </c>
      <c r="U104" s="10">
        <v>3237</v>
      </c>
      <c r="V104" s="10">
        <v>2169</v>
      </c>
      <c r="W104" s="10">
        <v>2578</v>
      </c>
      <c r="X104" s="10">
        <v>2463</v>
      </c>
      <c r="Y104" s="10">
        <v>4471</v>
      </c>
      <c r="Z104" s="10">
        <v>3311</v>
      </c>
      <c r="AA104" s="10">
        <v>400</v>
      </c>
      <c r="AB104" s="10">
        <v>9698</v>
      </c>
      <c r="AC104" s="10">
        <v>10557</v>
      </c>
      <c r="AD104" s="10">
        <v>10096</v>
      </c>
      <c r="AE104" s="10">
        <v>16228</v>
      </c>
      <c r="AF104" s="10">
        <v>12237</v>
      </c>
      <c r="AG104" s="10">
        <v>9789</v>
      </c>
      <c r="AH104" s="10">
        <v>22275</v>
      </c>
      <c r="AI104" s="10">
        <v>10294</v>
      </c>
      <c r="AJ104" s="10">
        <v>12291</v>
      </c>
      <c r="AK104" s="10">
        <v>9102</v>
      </c>
      <c r="AL104" s="10">
        <v>13992</v>
      </c>
      <c r="AM104" s="10">
        <v>10817</v>
      </c>
      <c r="AN104" s="10">
        <v>7740</v>
      </c>
      <c r="AO104" s="10">
        <v>5230</v>
      </c>
      <c r="AP104" s="10">
        <v>6057</v>
      </c>
      <c r="AQ104" s="10">
        <v>6241</v>
      </c>
      <c r="AR104" s="10">
        <v>3300</v>
      </c>
      <c r="AS104" s="10">
        <v>8823</v>
      </c>
      <c r="AT104" s="10">
        <v>5476</v>
      </c>
      <c r="AU104" s="10">
        <v>9953</v>
      </c>
      <c r="AV104" s="10">
        <v>15850</v>
      </c>
      <c r="AW104" s="10">
        <v>10175</v>
      </c>
      <c r="AX104" s="10">
        <v>9958</v>
      </c>
      <c r="AY104" s="10">
        <v>5524</v>
      </c>
      <c r="AZ104" s="10">
        <v>5969</v>
      </c>
      <c r="BA104" s="10">
        <v>8582</v>
      </c>
      <c r="BB104" s="10">
        <v>7674</v>
      </c>
      <c r="BC104" s="10">
        <v>8449</v>
      </c>
      <c r="BD104" s="10">
        <v>4042</v>
      </c>
      <c r="BE104" s="10">
        <v>206</v>
      </c>
      <c r="BF104" s="10">
        <v>4762</v>
      </c>
      <c r="BG104" s="10">
        <v>4441</v>
      </c>
      <c r="BH104" s="10">
        <v>3977</v>
      </c>
      <c r="BI104" s="10">
        <v>8924</v>
      </c>
      <c r="BJ104" s="10">
        <v>6788</v>
      </c>
      <c r="BK104" s="10">
        <v>3277</v>
      </c>
      <c r="BL104" s="10">
        <v>4526</v>
      </c>
    </row>
    <row r="105" spans="3:64" x14ac:dyDescent="0.2">
      <c r="C105" s="32" t="s">
        <v>32</v>
      </c>
      <c r="D105" s="32" t="s">
        <v>108</v>
      </c>
      <c r="E105" s="32"/>
      <c r="F105" s="6" t="s">
        <v>90</v>
      </c>
      <c r="G105" s="32" t="s">
        <v>134</v>
      </c>
      <c r="H105" s="32" t="s">
        <v>16</v>
      </c>
      <c r="I105" s="10">
        <v>907</v>
      </c>
      <c r="J105" s="10">
        <v>765</v>
      </c>
      <c r="K105" s="10">
        <v>840</v>
      </c>
      <c r="L105" s="10">
        <v>784</v>
      </c>
      <c r="M105" s="10">
        <v>910</v>
      </c>
      <c r="N105" s="10">
        <v>1029</v>
      </c>
      <c r="O105" s="10">
        <v>1538</v>
      </c>
      <c r="P105" s="10">
        <v>1993</v>
      </c>
      <c r="Q105" s="10">
        <v>2201</v>
      </c>
      <c r="R105" s="10">
        <v>2479</v>
      </c>
      <c r="S105" s="10">
        <v>3091</v>
      </c>
      <c r="T105" s="10">
        <v>2553</v>
      </c>
      <c r="U105" s="10">
        <v>3079</v>
      </c>
      <c r="V105" s="10">
        <v>2443</v>
      </c>
      <c r="W105" s="10">
        <v>3440</v>
      </c>
      <c r="X105" s="10">
        <v>3894</v>
      </c>
      <c r="Y105" s="10">
        <v>4177</v>
      </c>
      <c r="Z105" s="10">
        <v>5555</v>
      </c>
      <c r="AA105" s="10">
        <v>7092</v>
      </c>
      <c r="AB105" s="10">
        <v>10296</v>
      </c>
      <c r="AC105" s="10">
        <v>11417</v>
      </c>
      <c r="AD105" s="10">
        <v>14468</v>
      </c>
      <c r="AE105" s="10">
        <v>9424</v>
      </c>
      <c r="AF105" s="10">
        <v>9399</v>
      </c>
      <c r="AG105" s="10">
        <v>15300</v>
      </c>
      <c r="AH105" s="10">
        <v>8122</v>
      </c>
      <c r="AI105" s="10">
        <v>10543</v>
      </c>
      <c r="AJ105" s="10">
        <v>8103</v>
      </c>
      <c r="AK105" s="10">
        <v>7313</v>
      </c>
      <c r="AL105" s="10">
        <v>6890</v>
      </c>
      <c r="AM105" s="10">
        <v>6089</v>
      </c>
      <c r="AN105" s="10">
        <v>14122</v>
      </c>
      <c r="AO105" s="10">
        <v>12079</v>
      </c>
      <c r="AP105" s="10">
        <v>10770</v>
      </c>
      <c r="AQ105" s="10">
        <v>12318</v>
      </c>
      <c r="AR105" s="10">
        <v>17248</v>
      </c>
      <c r="AS105" s="10">
        <v>15974</v>
      </c>
      <c r="AT105" s="10">
        <v>9591</v>
      </c>
      <c r="AU105" s="10">
        <v>16679</v>
      </c>
      <c r="AV105" s="10">
        <v>27130</v>
      </c>
      <c r="AW105" s="10">
        <v>11205</v>
      </c>
      <c r="AX105" s="10">
        <v>9185</v>
      </c>
      <c r="AY105" s="10">
        <v>12797</v>
      </c>
      <c r="AZ105" s="10">
        <v>14816</v>
      </c>
      <c r="BA105" s="10">
        <v>13171</v>
      </c>
      <c r="BB105" s="10">
        <v>8537</v>
      </c>
      <c r="BC105" s="10">
        <v>7690</v>
      </c>
      <c r="BD105" s="10">
        <v>14630</v>
      </c>
      <c r="BE105" s="10">
        <v>11534</v>
      </c>
      <c r="BF105" s="10">
        <v>13419</v>
      </c>
      <c r="BG105" s="10">
        <v>6629</v>
      </c>
      <c r="BH105" s="10">
        <v>22823</v>
      </c>
      <c r="BI105" s="10">
        <v>22225</v>
      </c>
      <c r="BJ105" s="10">
        <v>32114</v>
      </c>
      <c r="BK105" s="10">
        <v>22507</v>
      </c>
      <c r="BL105" s="10">
        <v>12733</v>
      </c>
    </row>
    <row r="106" spans="3:64" x14ac:dyDescent="0.2">
      <c r="C106" s="32" t="s">
        <v>105</v>
      </c>
      <c r="D106" s="32" t="s">
        <v>108</v>
      </c>
      <c r="E106" s="32"/>
      <c r="F106" s="6" t="s">
        <v>90</v>
      </c>
      <c r="G106" s="32" t="s">
        <v>134</v>
      </c>
      <c r="H106" s="32" t="s">
        <v>16</v>
      </c>
      <c r="I106" s="10">
        <v>63801</v>
      </c>
      <c r="J106" s="10">
        <v>53884</v>
      </c>
      <c r="K106" s="10">
        <v>59209</v>
      </c>
      <c r="L106" s="10">
        <v>55516</v>
      </c>
      <c r="M106" s="10">
        <v>64809</v>
      </c>
      <c r="N106" s="10">
        <v>73707</v>
      </c>
      <c r="O106" s="10">
        <v>110967</v>
      </c>
      <c r="P106" s="10">
        <v>145043</v>
      </c>
      <c r="Q106" s="10">
        <v>161673</v>
      </c>
      <c r="R106" s="10">
        <v>184178</v>
      </c>
      <c r="S106" s="10">
        <v>183118</v>
      </c>
      <c r="T106" s="10">
        <v>241902</v>
      </c>
      <c r="U106" s="10">
        <v>265049</v>
      </c>
      <c r="V106" s="10">
        <v>194622</v>
      </c>
      <c r="W106" s="10">
        <v>259455</v>
      </c>
      <c r="X106" s="10">
        <v>286340</v>
      </c>
      <c r="Y106" s="10">
        <v>334820</v>
      </c>
      <c r="Z106" s="10">
        <v>401305</v>
      </c>
      <c r="AA106" s="10">
        <v>548399</v>
      </c>
      <c r="AB106" s="10">
        <v>412082</v>
      </c>
      <c r="AC106" s="10">
        <v>479034</v>
      </c>
      <c r="AD106" s="10">
        <v>536765</v>
      </c>
      <c r="AE106" s="10">
        <v>648420</v>
      </c>
      <c r="AF106" s="10">
        <v>789012</v>
      </c>
      <c r="AG106" s="10">
        <v>778805</v>
      </c>
      <c r="AH106" s="10">
        <v>747418</v>
      </c>
      <c r="AI106" s="10">
        <v>554143</v>
      </c>
      <c r="AJ106" s="10">
        <v>841165</v>
      </c>
      <c r="AK106" s="10">
        <v>740354</v>
      </c>
      <c r="AL106" s="10">
        <v>542025</v>
      </c>
      <c r="AM106" s="10">
        <v>880031</v>
      </c>
      <c r="AN106" s="10">
        <v>727144</v>
      </c>
      <c r="AO106" s="10">
        <v>773926</v>
      </c>
      <c r="AP106" s="10">
        <v>903544</v>
      </c>
      <c r="AQ106" s="10">
        <v>1098029</v>
      </c>
      <c r="AR106" s="10">
        <v>1186937</v>
      </c>
      <c r="AS106" s="10">
        <v>825610</v>
      </c>
      <c r="AT106" s="10">
        <v>880269</v>
      </c>
      <c r="AU106" s="10">
        <v>808409</v>
      </c>
      <c r="AV106" s="10">
        <v>803076</v>
      </c>
      <c r="AW106" s="10">
        <v>786275</v>
      </c>
      <c r="AX106" s="10">
        <v>471031</v>
      </c>
      <c r="AY106" s="10">
        <v>753214</v>
      </c>
      <c r="AZ106" s="10">
        <v>546518</v>
      </c>
      <c r="BA106" s="10">
        <v>491533</v>
      </c>
      <c r="BB106" s="10">
        <v>227053</v>
      </c>
      <c r="BC106" s="10">
        <v>308466</v>
      </c>
      <c r="BD106" s="10">
        <v>261473</v>
      </c>
      <c r="BE106" s="10">
        <v>249713</v>
      </c>
      <c r="BF106" s="10">
        <v>318436</v>
      </c>
      <c r="BG106" s="10">
        <v>358436</v>
      </c>
      <c r="BH106" s="10">
        <v>421520</v>
      </c>
      <c r="BI106" s="10">
        <v>473221</v>
      </c>
      <c r="BJ106" s="10">
        <v>446640</v>
      </c>
      <c r="BK106" s="10">
        <v>461474</v>
      </c>
      <c r="BL106" s="10">
        <v>481804</v>
      </c>
    </row>
    <row r="107" spans="3:64" x14ac:dyDescent="0.2">
      <c r="C107" s="32" t="s">
        <v>34</v>
      </c>
      <c r="D107" s="32" t="s">
        <v>108</v>
      </c>
      <c r="E107" s="32"/>
      <c r="F107" s="6" t="s">
        <v>90</v>
      </c>
      <c r="G107" s="32" t="s">
        <v>134</v>
      </c>
      <c r="H107" s="32" t="s">
        <v>16</v>
      </c>
      <c r="I107" s="10">
        <v>0</v>
      </c>
      <c r="J107" s="10">
        <v>0</v>
      </c>
      <c r="K107" s="10">
        <v>0</v>
      </c>
      <c r="L107" s="10">
        <v>0</v>
      </c>
      <c r="M107" s="10">
        <v>0</v>
      </c>
      <c r="N107" s="10">
        <v>0</v>
      </c>
      <c r="O107" s="10">
        <v>0</v>
      </c>
      <c r="P107" s="10">
        <v>0</v>
      </c>
      <c r="Q107" s="10">
        <v>0</v>
      </c>
      <c r="R107" s="10">
        <v>0</v>
      </c>
      <c r="S107" s="10">
        <v>0</v>
      </c>
      <c r="T107" s="10">
        <v>0</v>
      </c>
      <c r="U107" s="10">
        <v>0</v>
      </c>
      <c r="V107" s="10">
        <v>0</v>
      </c>
      <c r="W107" s="10">
        <v>0</v>
      </c>
      <c r="X107" s="10">
        <v>0</v>
      </c>
      <c r="Y107" s="10">
        <v>0</v>
      </c>
      <c r="Z107" s="10">
        <v>0</v>
      </c>
      <c r="AA107" s="10">
        <v>0</v>
      </c>
      <c r="AB107" s="10">
        <v>0</v>
      </c>
      <c r="AC107" s="10">
        <v>0</v>
      </c>
      <c r="AD107" s="10">
        <v>0</v>
      </c>
      <c r="AE107" s="10">
        <v>0</v>
      </c>
      <c r="AF107" s="10">
        <v>0</v>
      </c>
      <c r="AG107" s="10">
        <v>0</v>
      </c>
      <c r="AH107" s="10">
        <v>0</v>
      </c>
      <c r="AI107" s="10">
        <v>0</v>
      </c>
      <c r="AJ107" s="10">
        <v>0</v>
      </c>
      <c r="AK107" s="10">
        <v>0</v>
      </c>
      <c r="AL107" s="10">
        <v>0</v>
      </c>
      <c r="AM107" s="10">
        <v>0</v>
      </c>
      <c r="AN107" s="10">
        <v>0</v>
      </c>
      <c r="AO107" s="10">
        <v>0</v>
      </c>
      <c r="AP107" s="10">
        <v>0</v>
      </c>
      <c r="AQ107" s="10">
        <v>0</v>
      </c>
      <c r="AR107" s="10">
        <v>0</v>
      </c>
      <c r="AS107" s="10">
        <v>0</v>
      </c>
      <c r="AT107" s="10">
        <v>0</v>
      </c>
      <c r="AU107" s="10">
        <v>0</v>
      </c>
      <c r="AV107" s="10">
        <v>0</v>
      </c>
      <c r="AW107" s="10">
        <v>0</v>
      </c>
      <c r="AX107" s="10">
        <v>0</v>
      </c>
      <c r="AY107" s="10">
        <v>0</v>
      </c>
      <c r="AZ107" s="10">
        <v>0</v>
      </c>
      <c r="BA107" s="10">
        <v>0</v>
      </c>
      <c r="BB107" s="10">
        <v>0</v>
      </c>
      <c r="BC107" s="10">
        <v>0</v>
      </c>
      <c r="BD107" s="10">
        <v>0</v>
      </c>
      <c r="BE107" s="10">
        <v>0</v>
      </c>
      <c r="BF107" s="10">
        <v>0</v>
      </c>
      <c r="BG107" s="10">
        <v>0</v>
      </c>
      <c r="BH107" s="10">
        <v>0</v>
      </c>
      <c r="BI107" s="10">
        <v>0</v>
      </c>
      <c r="BJ107" s="10">
        <v>0</v>
      </c>
      <c r="BK107" s="10">
        <v>0</v>
      </c>
      <c r="BL107" s="10">
        <v>0</v>
      </c>
    </row>
    <row r="108" spans="3:64" ht="12" thickBot="1" x14ac:dyDescent="0.25">
      <c r="C108" s="168" t="s">
        <v>35</v>
      </c>
      <c r="D108" s="168" t="s">
        <v>108</v>
      </c>
      <c r="E108" s="168"/>
      <c r="F108" s="169" t="s">
        <v>90</v>
      </c>
      <c r="G108" s="168" t="s">
        <v>134</v>
      </c>
      <c r="H108" s="168" t="s">
        <v>16</v>
      </c>
      <c r="I108" s="170">
        <v>63801</v>
      </c>
      <c r="J108" s="170">
        <v>53884</v>
      </c>
      <c r="K108" s="170">
        <v>59209</v>
      </c>
      <c r="L108" s="170">
        <v>55516</v>
      </c>
      <c r="M108" s="170">
        <v>64809</v>
      </c>
      <c r="N108" s="170">
        <v>73707</v>
      </c>
      <c r="O108" s="170">
        <v>110967</v>
      </c>
      <c r="P108" s="170">
        <v>145043</v>
      </c>
      <c r="Q108" s="170">
        <v>161673</v>
      </c>
      <c r="R108" s="170">
        <v>184178</v>
      </c>
      <c r="S108" s="170">
        <v>183118</v>
      </c>
      <c r="T108" s="170">
        <v>241902</v>
      </c>
      <c r="U108" s="170">
        <v>265049</v>
      </c>
      <c r="V108" s="170">
        <v>194622</v>
      </c>
      <c r="W108" s="170">
        <v>259455</v>
      </c>
      <c r="X108" s="170">
        <v>286340</v>
      </c>
      <c r="Y108" s="170">
        <v>334820</v>
      </c>
      <c r="Z108" s="170">
        <v>401305</v>
      </c>
      <c r="AA108" s="170">
        <v>548399</v>
      </c>
      <c r="AB108" s="170">
        <v>412082</v>
      </c>
      <c r="AC108" s="170">
        <v>479034</v>
      </c>
      <c r="AD108" s="170">
        <v>536765</v>
      </c>
      <c r="AE108" s="170">
        <v>648420</v>
      </c>
      <c r="AF108" s="170">
        <v>789012</v>
      </c>
      <c r="AG108" s="170">
        <v>778805</v>
      </c>
      <c r="AH108" s="170">
        <v>747418</v>
      </c>
      <c r="AI108" s="170">
        <v>554143</v>
      </c>
      <c r="AJ108" s="170">
        <v>841165</v>
      </c>
      <c r="AK108" s="170">
        <v>740354</v>
      </c>
      <c r="AL108" s="170">
        <v>542025</v>
      </c>
      <c r="AM108" s="170">
        <v>880031</v>
      </c>
      <c r="AN108" s="170">
        <v>727144</v>
      </c>
      <c r="AO108" s="170">
        <v>773926</v>
      </c>
      <c r="AP108" s="170">
        <v>903544</v>
      </c>
      <c r="AQ108" s="170">
        <v>1098029</v>
      </c>
      <c r="AR108" s="170">
        <v>1186937</v>
      </c>
      <c r="AS108" s="170">
        <v>825610</v>
      </c>
      <c r="AT108" s="170">
        <v>880269</v>
      </c>
      <c r="AU108" s="170">
        <v>808409</v>
      </c>
      <c r="AV108" s="170">
        <v>803076</v>
      </c>
      <c r="AW108" s="170">
        <v>786275</v>
      </c>
      <c r="AX108" s="170">
        <v>471031</v>
      </c>
      <c r="AY108" s="170">
        <v>753214</v>
      </c>
      <c r="AZ108" s="170">
        <v>546518</v>
      </c>
      <c r="BA108" s="170">
        <v>491533</v>
      </c>
      <c r="BB108" s="170">
        <v>227053</v>
      </c>
      <c r="BC108" s="170">
        <v>308466</v>
      </c>
      <c r="BD108" s="170">
        <v>261473</v>
      </c>
      <c r="BE108" s="170">
        <v>249713</v>
      </c>
      <c r="BF108" s="170">
        <v>318436</v>
      </c>
      <c r="BG108" s="170">
        <v>358436</v>
      </c>
      <c r="BH108" s="170">
        <v>421520</v>
      </c>
      <c r="BI108" s="170">
        <v>473221</v>
      </c>
      <c r="BJ108" s="170">
        <v>446640</v>
      </c>
      <c r="BK108" s="170">
        <v>461474</v>
      </c>
      <c r="BL108" s="170">
        <v>481804</v>
      </c>
    </row>
    <row r="109" spans="3:64" x14ac:dyDescent="0.2">
      <c r="C109" s="32" t="s">
        <v>11</v>
      </c>
      <c r="D109" s="32" t="s">
        <v>109</v>
      </c>
      <c r="E109" s="32"/>
      <c r="F109" s="6" t="s">
        <v>99</v>
      </c>
      <c r="G109" s="32" t="s">
        <v>134</v>
      </c>
      <c r="H109" s="32" t="s">
        <v>16</v>
      </c>
      <c r="I109" s="10">
        <v>2015</v>
      </c>
      <c r="J109" s="10">
        <v>3103</v>
      </c>
      <c r="K109" s="10">
        <v>5008</v>
      </c>
      <c r="L109" s="10">
        <v>3818</v>
      </c>
      <c r="M109" s="10">
        <v>4161</v>
      </c>
      <c r="N109" s="10">
        <v>4525</v>
      </c>
      <c r="O109" s="10">
        <v>5298</v>
      </c>
      <c r="P109" s="10">
        <v>4386</v>
      </c>
      <c r="Q109" s="10">
        <v>10739</v>
      </c>
      <c r="R109" s="10">
        <v>8312</v>
      </c>
      <c r="S109" s="10">
        <v>20931</v>
      </c>
      <c r="T109" s="10">
        <v>39300</v>
      </c>
      <c r="U109" s="10">
        <v>53782</v>
      </c>
      <c r="V109" s="10">
        <v>39024</v>
      </c>
      <c r="W109" s="10">
        <v>41575</v>
      </c>
      <c r="X109" s="10">
        <v>27199</v>
      </c>
      <c r="Y109" s="10">
        <v>30292</v>
      </c>
      <c r="Z109" s="10">
        <v>46605</v>
      </c>
      <c r="AA109" s="10">
        <v>39455</v>
      </c>
      <c r="AB109" s="10">
        <v>49501</v>
      </c>
      <c r="AC109" s="10">
        <v>21527</v>
      </c>
      <c r="AD109" s="10">
        <v>66702</v>
      </c>
      <c r="AE109" s="10">
        <v>97355</v>
      </c>
      <c r="AF109" s="10">
        <v>47398</v>
      </c>
      <c r="AG109" s="10">
        <v>49933</v>
      </c>
      <c r="AH109" s="10">
        <v>126114</v>
      </c>
      <c r="AI109" s="10">
        <v>130433</v>
      </c>
      <c r="AJ109" s="10">
        <v>154366</v>
      </c>
      <c r="AK109" s="10">
        <v>101552</v>
      </c>
      <c r="AL109" s="10">
        <v>82504</v>
      </c>
      <c r="AM109" s="10">
        <v>97096</v>
      </c>
      <c r="AN109" s="10">
        <v>138658</v>
      </c>
      <c r="AO109" s="10">
        <v>114143</v>
      </c>
      <c r="AP109" s="10">
        <v>35152</v>
      </c>
      <c r="AQ109" s="10">
        <v>164215</v>
      </c>
      <c r="AR109" s="10">
        <v>214680</v>
      </c>
      <c r="AS109" s="10">
        <v>193348</v>
      </c>
      <c r="AT109" s="10">
        <v>237799</v>
      </c>
      <c r="AU109" s="10">
        <v>151786</v>
      </c>
      <c r="AV109" s="10">
        <v>274711</v>
      </c>
      <c r="AW109" s="10">
        <v>196790</v>
      </c>
      <c r="AX109" s="10">
        <v>416118</v>
      </c>
      <c r="AY109" s="10">
        <v>362892</v>
      </c>
      <c r="AZ109" s="10">
        <v>231306</v>
      </c>
      <c r="BA109" s="10">
        <v>151880</v>
      </c>
      <c r="BB109" s="10">
        <v>146702</v>
      </c>
      <c r="BC109" s="10">
        <v>156815</v>
      </c>
      <c r="BD109" s="10">
        <v>80692</v>
      </c>
      <c r="BE109" s="10">
        <v>46354</v>
      </c>
      <c r="BF109" s="10">
        <v>94280</v>
      </c>
      <c r="BG109" s="10">
        <v>80393</v>
      </c>
      <c r="BH109" s="10">
        <v>118250</v>
      </c>
      <c r="BI109" s="10">
        <v>179508</v>
      </c>
      <c r="BJ109" s="10">
        <v>186315</v>
      </c>
      <c r="BK109" s="10">
        <v>136060</v>
      </c>
      <c r="BL109" s="10">
        <v>178811</v>
      </c>
    </row>
    <row r="110" spans="3:64" x14ac:dyDescent="0.2">
      <c r="C110" s="32" t="s">
        <v>17</v>
      </c>
      <c r="D110" s="32" t="s">
        <v>109</v>
      </c>
      <c r="E110" s="32"/>
      <c r="F110" s="6" t="s">
        <v>99</v>
      </c>
      <c r="G110" s="32" t="s">
        <v>134</v>
      </c>
      <c r="H110" s="32" t="s">
        <v>16</v>
      </c>
      <c r="I110" s="10">
        <v>1228</v>
      </c>
      <c r="J110" s="10">
        <v>1890</v>
      </c>
      <c r="K110" s="10">
        <v>3288</v>
      </c>
      <c r="L110" s="10">
        <v>2702</v>
      </c>
      <c r="M110" s="10">
        <v>3173</v>
      </c>
      <c r="N110" s="10">
        <v>3722</v>
      </c>
      <c r="O110" s="10">
        <v>4698</v>
      </c>
      <c r="P110" s="10">
        <v>4194</v>
      </c>
      <c r="Q110" s="10">
        <v>11066</v>
      </c>
      <c r="R110" s="10">
        <v>9233</v>
      </c>
      <c r="S110" s="10">
        <v>9226</v>
      </c>
      <c r="T110" s="10">
        <v>20991</v>
      </c>
      <c r="U110" s="10">
        <v>23900</v>
      </c>
      <c r="V110" s="10">
        <v>14425</v>
      </c>
      <c r="W110" s="10">
        <v>12788</v>
      </c>
      <c r="X110" s="10">
        <v>6962</v>
      </c>
      <c r="Y110" s="10">
        <v>6261</v>
      </c>
      <c r="Z110" s="10">
        <v>10525</v>
      </c>
      <c r="AA110" s="10">
        <v>9819</v>
      </c>
      <c r="AB110" s="10">
        <v>7147</v>
      </c>
      <c r="AC110" s="10">
        <v>13339</v>
      </c>
      <c r="AD110" s="10">
        <v>12768</v>
      </c>
      <c r="AE110" s="10">
        <v>12773</v>
      </c>
      <c r="AF110" s="10">
        <v>50767</v>
      </c>
      <c r="AG110" s="10">
        <v>75261</v>
      </c>
      <c r="AH110" s="10">
        <v>30598</v>
      </c>
      <c r="AI110" s="10">
        <v>67970</v>
      </c>
      <c r="AJ110" s="10">
        <v>66019</v>
      </c>
      <c r="AK110" s="10">
        <v>46861</v>
      </c>
      <c r="AL110" s="10">
        <v>42969</v>
      </c>
      <c r="AM110" s="10">
        <v>31409</v>
      </c>
      <c r="AN110" s="10">
        <v>23326</v>
      </c>
      <c r="AO110" s="10">
        <v>58714</v>
      </c>
      <c r="AP110" s="10">
        <v>82177</v>
      </c>
      <c r="AQ110" s="10">
        <v>88154</v>
      </c>
      <c r="AR110" s="10">
        <v>66117</v>
      </c>
      <c r="AS110" s="10">
        <v>224155</v>
      </c>
      <c r="AT110" s="10">
        <v>104557</v>
      </c>
      <c r="AU110" s="10">
        <v>62577</v>
      </c>
      <c r="AV110" s="10">
        <v>106363</v>
      </c>
      <c r="AW110" s="10">
        <v>80303</v>
      </c>
      <c r="AX110" s="10">
        <v>96986</v>
      </c>
      <c r="AY110" s="10">
        <v>303471</v>
      </c>
      <c r="AZ110" s="10">
        <v>102083</v>
      </c>
      <c r="BA110" s="10">
        <v>76794</v>
      </c>
      <c r="BB110" s="10">
        <v>59370</v>
      </c>
      <c r="BC110" s="10">
        <v>61140</v>
      </c>
      <c r="BD110" s="10">
        <v>185155</v>
      </c>
      <c r="BE110" s="10">
        <v>115787</v>
      </c>
      <c r="BF110" s="10">
        <v>66622</v>
      </c>
      <c r="BG110" s="10">
        <v>92799</v>
      </c>
      <c r="BH110" s="10">
        <v>89674</v>
      </c>
      <c r="BI110" s="10">
        <v>84126</v>
      </c>
      <c r="BJ110" s="10">
        <v>158535</v>
      </c>
      <c r="BK110" s="10">
        <v>341643</v>
      </c>
      <c r="BL110" s="10">
        <v>195060</v>
      </c>
    </row>
    <row r="111" spans="3:64" x14ac:dyDescent="0.2">
      <c r="C111" s="32" t="s">
        <v>18</v>
      </c>
      <c r="D111" s="32" t="s">
        <v>109</v>
      </c>
      <c r="E111" s="32"/>
      <c r="F111" s="6" t="s">
        <v>99</v>
      </c>
      <c r="G111" s="32" t="s">
        <v>134</v>
      </c>
      <c r="H111" s="32" t="s">
        <v>16</v>
      </c>
      <c r="I111" s="10">
        <v>74</v>
      </c>
      <c r="J111" s="10">
        <v>113</v>
      </c>
      <c r="K111" s="10">
        <v>178</v>
      </c>
      <c r="L111" s="10">
        <v>132</v>
      </c>
      <c r="M111" s="10">
        <v>141</v>
      </c>
      <c r="N111" s="10">
        <v>151</v>
      </c>
      <c r="O111" s="10">
        <v>171</v>
      </c>
      <c r="P111" s="10">
        <v>138</v>
      </c>
      <c r="Q111" s="10">
        <v>328</v>
      </c>
      <c r="R111" s="10">
        <v>248</v>
      </c>
      <c r="S111" s="10">
        <v>645</v>
      </c>
      <c r="T111" s="10">
        <v>785</v>
      </c>
      <c r="U111" s="10">
        <v>1096</v>
      </c>
      <c r="V111" s="10">
        <v>811</v>
      </c>
      <c r="W111" s="10">
        <v>882</v>
      </c>
      <c r="X111" s="10">
        <v>590</v>
      </c>
      <c r="Y111" s="10">
        <v>516</v>
      </c>
      <c r="Z111" s="10">
        <v>596</v>
      </c>
      <c r="AA111" s="10">
        <v>1554</v>
      </c>
      <c r="AB111" s="10">
        <v>506</v>
      </c>
      <c r="AC111" s="10">
        <v>502</v>
      </c>
      <c r="AD111" s="10">
        <v>2357</v>
      </c>
      <c r="AE111" s="10">
        <v>3162</v>
      </c>
      <c r="AF111" s="10">
        <v>3067</v>
      </c>
      <c r="AG111" s="10">
        <v>5339</v>
      </c>
      <c r="AH111" s="10">
        <v>3298</v>
      </c>
      <c r="AI111" s="10">
        <v>2619</v>
      </c>
      <c r="AJ111" s="10">
        <v>2776</v>
      </c>
      <c r="AK111" s="10">
        <v>1270</v>
      </c>
      <c r="AL111" s="10">
        <v>2624</v>
      </c>
      <c r="AM111" s="10">
        <v>4772</v>
      </c>
      <c r="AN111" s="10">
        <v>5601</v>
      </c>
      <c r="AO111" s="10">
        <v>2155</v>
      </c>
      <c r="AP111" s="10">
        <v>4995</v>
      </c>
      <c r="AQ111" s="10">
        <v>3210</v>
      </c>
      <c r="AR111" s="10">
        <v>6269</v>
      </c>
      <c r="AS111" s="10">
        <v>12276</v>
      </c>
      <c r="AT111" s="10">
        <v>8666</v>
      </c>
      <c r="AU111" s="10">
        <v>19531</v>
      </c>
      <c r="AV111" s="10">
        <v>1351</v>
      </c>
      <c r="AW111" s="10">
        <v>6087</v>
      </c>
      <c r="AX111" s="10">
        <v>7674</v>
      </c>
      <c r="AY111" s="10">
        <v>5289</v>
      </c>
      <c r="AZ111" s="10">
        <v>9888</v>
      </c>
      <c r="BA111" s="10">
        <v>88913</v>
      </c>
      <c r="BB111" s="10">
        <v>29981</v>
      </c>
      <c r="BC111" s="10">
        <v>9601</v>
      </c>
      <c r="BD111" s="10">
        <v>9365</v>
      </c>
      <c r="BE111" s="10">
        <v>4980</v>
      </c>
      <c r="BF111" s="10">
        <v>8860</v>
      </c>
      <c r="BG111" s="10">
        <v>5478</v>
      </c>
      <c r="BH111" s="10">
        <v>27796</v>
      </c>
      <c r="BI111" s="10">
        <v>68334</v>
      </c>
      <c r="BJ111" s="10">
        <v>19442</v>
      </c>
      <c r="BK111" s="10">
        <v>20683</v>
      </c>
      <c r="BL111" s="10">
        <v>172015</v>
      </c>
    </row>
    <row r="112" spans="3:64" x14ac:dyDescent="0.2">
      <c r="C112" s="32" t="s">
        <v>19</v>
      </c>
      <c r="D112" s="32" t="s">
        <v>109</v>
      </c>
      <c r="E112" s="32"/>
      <c r="F112" s="6" t="s">
        <v>99</v>
      </c>
      <c r="G112" s="32" t="s">
        <v>134</v>
      </c>
      <c r="H112" s="32" t="s">
        <v>16</v>
      </c>
      <c r="I112" s="10">
        <v>368</v>
      </c>
      <c r="J112" s="10">
        <v>565</v>
      </c>
      <c r="K112" s="10">
        <v>966</v>
      </c>
      <c r="L112" s="10">
        <v>779</v>
      </c>
      <c r="M112" s="10">
        <v>901</v>
      </c>
      <c r="N112" s="10">
        <v>1040</v>
      </c>
      <c r="O112" s="10">
        <v>1291</v>
      </c>
      <c r="P112" s="10">
        <v>1134</v>
      </c>
      <c r="Q112" s="10">
        <v>2940</v>
      </c>
      <c r="R112" s="10">
        <v>2412</v>
      </c>
      <c r="S112" s="10">
        <v>2184</v>
      </c>
      <c r="T112" s="10">
        <v>4322</v>
      </c>
      <c r="U112" s="10">
        <v>5516</v>
      </c>
      <c r="V112" s="10">
        <v>3732</v>
      </c>
      <c r="W112" s="10">
        <v>3710</v>
      </c>
      <c r="X112" s="10">
        <v>2264</v>
      </c>
      <c r="Y112" s="10">
        <v>759</v>
      </c>
      <c r="Z112" s="10">
        <v>3987</v>
      </c>
      <c r="AA112" s="10">
        <v>6657</v>
      </c>
      <c r="AB112" s="10">
        <v>3705</v>
      </c>
      <c r="AC112" s="10">
        <v>6195</v>
      </c>
      <c r="AD112" s="10">
        <v>3690</v>
      </c>
      <c r="AE112" s="10">
        <v>12719</v>
      </c>
      <c r="AF112" s="10">
        <v>11542</v>
      </c>
      <c r="AG112" s="10">
        <v>11750</v>
      </c>
      <c r="AH112" s="10">
        <v>15471</v>
      </c>
      <c r="AI112" s="10">
        <v>24006</v>
      </c>
      <c r="AJ112" s="10">
        <v>15442</v>
      </c>
      <c r="AK112" s="10">
        <v>13133</v>
      </c>
      <c r="AL112" s="10">
        <v>5584</v>
      </c>
      <c r="AM112" s="10">
        <v>24309</v>
      </c>
      <c r="AN112" s="10">
        <v>17291</v>
      </c>
      <c r="AO112" s="10">
        <v>18484</v>
      </c>
      <c r="AP112" s="10">
        <v>16915</v>
      </c>
      <c r="AQ112" s="10">
        <v>56773</v>
      </c>
      <c r="AR112" s="10">
        <v>22680</v>
      </c>
      <c r="AS112" s="10">
        <v>24816</v>
      </c>
      <c r="AT112" s="10">
        <v>17546</v>
      </c>
      <c r="AU112" s="10">
        <v>16053</v>
      </c>
      <c r="AV112" s="10">
        <v>26466</v>
      </c>
      <c r="AW112" s="10">
        <v>12580</v>
      </c>
      <c r="AX112" s="10">
        <v>31110</v>
      </c>
      <c r="AY112" s="10">
        <v>31901</v>
      </c>
      <c r="AZ112" s="10">
        <v>30936</v>
      </c>
      <c r="BA112" s="10">
        <v>16665</v>
      </c>
      <c r="BB112" s="10">
        <v>1685</v>
      </c>
      <c r="BC112" s="10">
        <v>5904</v>
      </c>
      <c r="BD112" s="10">
        <v>3677</v>
      </c>
      <c r="BE112" s="10">
        <v>3428</v>
      </c>
      <c r="BF112" s="10">
        <v>13264</v>
      </c>
      <c r="BG112" s="10">
        <v>15616</v>
      </c>
      <c r="BH112" s="10">
        <v>3554</v>
      </c>
      <c r="BI112" s="10">
        <v>3185</v>
      </c>
      <c r="BJ112" s="10">
        <v>4239</v>
      </c>
      <c r="BK112" s="10">
        <v>10039</v>
      </c>
      <c r="BL112" s="10">
        <v>16594</v>
      </c>
    </row>
    <row r="113" spans="3:64" x14ac:dyDescent="0.2">
      <c r="C113" s="32" t="s">
        <v>20</v>
      </c>
      <c r="D113" s="32" t="s">
        <v>109</v>
      </c>
      <c r="E113" s="32"/>
      <c r="F113" s="6" t="s">
        <v>99</v>
      </c>
      <c r="G113" s="32" t="s">
        <v>134</v>
      </c>
      <c r="H113" s="32" t="s">
        <v>16</v>
      </c>
      <c r="I113" s="10">
        <v>23</v>
      </c>
      <c r="J113" s="10">
        <v>34</v>
      </c>
      <c r="K113" s="10">
        <v>60</v>
      </c>
      <c r="L113" s="10">
        <v>48</v>
      </c>
      <c r="M113" s="10">
        <v>56</v>
      </c>
      <c r="N113" s="10">
        <v>65</v>
      </c>
      <c r="O113" s="10">
        <v>82</v>
      </c>
      <c r="P113" s="10">
        <v>73</v>
      </c>
      <c r="Q113" s="10">
        <v>192</v>
      </c>
      <c r="R113" s="10">
        <v>159</v>
      </c>
      <c r="S113" s="10">
        <v>433</v>
      </c>
      <c r="T113" s="10">
        <v>117</v>
      </c>
      <c r="U113" s="10">
        <v>274</v>
      </c>
      <c r="V113" s="10">
        <v>333</v>
      </c>
      <c r="W113" s="10">
        <v>601</v>
      </c>
      <c r="X113" s="10">
        <v>665</v>
      </c>
      <c r="Y113" s="10">
        <v>620</v>
      </c>
      <c r="Z113" s="10">
        <v>4656</v>
      </c>
      <c r="AA113" s="10">
        <v>952</v>
      </c>
      <c r="AB113" s="10">
        <v>1492</v>
      </c>
      <c r="AC113" s="10">
        <v>501</v>
      </c>
      <c r="AD113" s="10">
        <v>1773</v>
      </c>
      <c r="AE113" s="10">
        <v>2217</v>
      </c>
      <c r="AF113" s="10">
        <v>1499</v>
      </c>
      <c r="AG113" s="10">
        <v>743</v>
      </c>
      <c r="AH113" s="10">
        <v>1751</v>
      </c>
      <c r="AI113" s="10">
        <v>3634</v>
      </c>
      <c r="AJ113" s="10">
        <v>1039</v>
      </c>
      <c r="AK113" s="10">
        <v>2444</v>
      </c>
      <c r="AL113" s="10">
        <v>2386</v>
      </c>
      <c r="AM113" s="10">
        <v>1085</v>
      </c>
      <c r="AN113" s="10">
        <v>2737</v>
      </c>
      <c r="AO113" s="10">
        <v>2868</v>
      </c>
      <c r="AP113" s="10">
        <v>3221</v>
      </c>
      <c r="AQ113" s="10">
        <v>4713</v>
      </c>
      <c r="AR113" s="10">
        <v>3082</v>
      </c>
      <c r="AS113" s="10">
        <v>4270</v>
      </c>
      <c r="AT113" s="10">
        <v>5708</v>
      </c>
      <c r="AU113" s="10">
        <v>6001</v>
      </c>
      <c r="AV113" s="10">
        <v>8122</v>
      </c>
      <c r="AW113" s="10">
        <v>8191</v>
      </c>
      <c r="AX113" s="10">
        <v>8281</v>
      </c>
      <c r="AY113" s="10">
        <v>4984</v>
      </c>
      <c r="AZ113" s="10">
        <v>4528</v>
      </c>
      <c r="BA113" s="10">
        <v>8323</v>
      </c>
      <c r="BB113" s="10">
        <v>6394</v>
      </c>
      <c r="BC113" s="10">
        <v>3146</v>
      </c>
      <c r="BD113" s="10">
        <v>2066</v>
      </c>
      <c r="BE113" s="10">
        <v>1047</v>
      </c>
      <c r="BF113" s="10">
        <v>1081</v>
      </c>
      <c r="BG113" s="10">
        <v>851</v>
      </c>
      <c r="BH113" s="10">
        <v>24356</v>
      </c>
      <c r="BI113" s="10">
        <v>11110</v>
      </c>
      <c r="BJ113" s="10">
        <v>11128</v>
      </c>
      <c r="BK113" s="10">
        <v>13175</v>
      </c>
      <c r="BL113" s="10">
        <v>17337</v>
      </c>
    </row>
    <row r="114" spans="3:64" x14ac:dyDescent="0.2">
      <c r="C114" s="32" t="s">
        <v>21</v>
      </c>
      <c r="D114" s="32" t="s">
        <v>109</v>
      </c>
      <c r="E114" s="32"/>
      <c r="F114" s="6" t="s">
        <v>99</v>
      </c>
      <c r="G114" s="32" t="s">
        <v>134</v>
      </c>
      <c r="H114" s="32" t="s">
        <v>16</v>
      </c>
      <c r="I114" s="10">
        <v>458</v>
      </c>
      <c r="J114" s="10">
        <v>704</v>
      </c>
      <c r="K114" s="10">
        <v>859</v>
      </c>
      <c r="L114" s="10">
        <v>494</v>
      </c>
      <c r="M114" s="10">
        <v>405</v>
      </c>
      <c r="N114" s="10">
        <v>334</v>
      </c>
      <c r="O114" s="10">
        <v>295</v>
      </c>
      <c r="P114" s="10">
        <v>185</v>
      </c>
      <c r="Q114" s="10">
        <v>341</v>
      </c>
      <c r="R114" s="10">
        <v>199</v>
      </c>
      <c r="S114" s="10">
        <v>1870</v>
      </c>
      <c r="T114" s="10">
        <v>296</v>
      </c>
      <c r="U114" s="10">
        <v>534</v>
      </c>
      <c r="V114" s="10">
        <v>513</v>
      </c>
      <c r="W114" s="10">
        <v>724</v>
      </c>
      <c r="X114" s="10">
        <v>628</v>
      </c>
      <c r="Y114" s="10">
        <v>1122</v>
      </c>
      <c r="Z114" s="10">
        <v>1441</v>
      </c>
      <c r="AA114" s="10">
        <v>803</v>
      </c>
      <c r="AB114" s="10">
        <v>1153</v>
      </c>
      <c r="AC114" s="10">
        <v>1330</v>
      </c>
      <c r="AD114" s="10">
        <v>4625</v>
      </c>
      <c r="AE114" s="10">
        <v>4397</v>
      </c>
      <c r="AF114" s="10">
        <v>1022</v>
      </c>
      <c r="AG114" s="10">
        <v>2224</v>
      </c>
      <c r="AH114" s="10">
        <v>2126</v>
      </c>
      <c r="AI114" s="10">
        <v>8110</v>
      </c>
      <c r="AJ114" s="10">
        <v>8721</v>
      </c>
      <c r="AK114" s="10">
        <v>5357</v>
      </c>
      <c r="AL114" s="10">
        <v>21312</v>
      </c>
      <c r="AM114" s="10">
        <v>3409</v>
      </c>
      <c r="AN114" s="10">
        <v>3715</v>
      </c>
      <c r="AO114" s="10">
        <v>14436</v>
      </c>
      <c r="AP114" s="10">
        <v>28471</v>
      </c>
      <c r="AQ114" s="10">
        <v>28618</v>
      </c>
      <c r="AR114" s="10">
        <v>27916</v>
      </c>
      <c r="AS114" s="10">
        <v>14134</v>
      </c>
      <c r="AT114" s="10">
        <v>8954</v>
      </c>
      <c r="AU114" s="10">
        <v>7080</v>
      </c>
      <c r="AV114" s="10">
        <v>13882</v>
      </c>
      <c r="AW114" s="10">
        <v>8312</v>
      </c>
      <c r="AX114" s="10">
        <v>8037</v>
      </c>
      <c r="AY114" s="10">
        <v>35190</v>
      </c>
      <c r="AZ114" s="10">
        <v>25702</v>
      </c>
      <c r="BA114" s="10">
        <v>6797</v>
      </c>
      <c r="BB114" s="10">
        <v>14831</v>
      </c>
      <c r="BC114" s="10">
        <v>15679</v>
      </c>
      <c r="BD114" s="10">
        <v>7717</v>
      </c>
      <c r="BE114" s="10">
        <v>8161</v>
      </c>
      <c r="BF114" s="10">
        <v>4336</v>
      </c>
      <c r="BG114" s="10">
        <v>5010</v>
      </c>
      <c r="BH114" s="10">
        <v>18364</v>
      </c>
      <c r="BI114" s="10">
        <v>24088</v>
      </c>
      <c r="BJ114" s="10">
        <v>11320</v>
      </c>
      <c r="BK114" s="10">
        <v>16096</v>
      </c>
      <c r="BL114" s="10">
        <v>18201</v>
      </c>
    </row>
    <row r="115" spans="3:64" x14ac:dyDescent="0.2">
      <c r="C115" s="32" t="s">
        <v>22</v>
      </c>
      <c r="D115" s="32" t="s">
        <v>109</v>
      </c>
      <c r="E115" s="32"/>
      <c r="F115" s="6" t="s">
        <v>99</v>
      </c>
      <c r="G115" s="32" t="s">
        <v>134</v>
      </c>
      <c r="H115" s="32" t="s">
        <v>16</v>
      </c>
      <c r="I115" s="10">
        <v>499</v>
      </c>
      <c r="J115" s="10">
        <v>768</v>
      </c>
      <c r="K115" s="10">
        <v>1391</v>
      </c>
      <c r="L115" s="10">
        <v>1190</v>
      </c>
      <c r="M115" s="10">
        <v>1456</v>
      </c>
      <c r="N115" s="10">
        <v>1779</v>
      </c>
      <c r="O115" s="10">
        <v>2338</v>
      </c>
      <c r="P115" s="10">
        <v>2172</v>
      </c>
      <c r="Q115" s="10">
        <v>5970</v>
      </c>
      <c r="R115" s="10">
        <v>5188</v>
      </c>
      <c r="S115" s="10">
        <v>10126</v>
      </c>
      <c r="T115" s="10">
        <v>6177</v>
      </c>
      <c r="U115" s="10">
        <v>10369</v>
      </c>
      <c r="V115" s="10">
        <v>9226</v>
      </c>
      <c r="W115" s="10">
        <v>12061</v>
      </c>
      <c r="X115" s="10">
        <v>9681</v>
      </c>
      <c r="Y115" s="10">
        <v>10229</v>
      </c>
      <c r="Z115" s="10">
        <v>15301</v>
      </c>
      <c r="AA115" s="10">
        <v>27505</v>
      </c>
      <c r="AB115" s="10">
        <v>18994</v>
      </c>
      <c r="AC115" s="10">
        <v>16877</v>
      </c>
      <c r="AD115" s="10">
        <v>15515</v>
      </c>
      <c r="AE115" s="10">
        <v>18394</v>
      </c>
      <c r="AF115" s="10">
        <v>10875</v>
      </c>
      <c r="AG115" s="10">
        <v>12754</v>
      </c>
      <c r="AH115" s="10">
        <v>17960</v>
      </c>
      <c r="AI115" s="10">
        <v>33892</v>
      </c>
      <c r="AJ115" s="10">
        <v>46034</v>
      </c>
      <c r="AK115" s="10">
        <v>52713</v>
      </c>
      <c r="AL115" s="10">
        <v>68918</v>
      </c>
      <c r="AM115" s="10">
        <v>41163</v>
      </c>
      <c r="AN115" s="10">
        <v>36160</v>
      </c>
      <c r="AO115" s="10">
        <v>20191</v>
      </c>
      <c r="AP115" s="10">
        <v>56161</v>
      </c>
      <c r="AQ115" s="10">
        <v>86882</v>
      </c>
      <c r="AR115" s="10">
        <v>58925</v>
      </c>
      <c r="AS115" s="10">
        <v>86981</v>
      </c>
      <c r="AT115" s="10">
        <v>109266</v>
      </c>
      <c r="AU115" s="10">
        <v>52083</v>
      </c>
      <c r="AV115" s="10">
        <v>50789</v>
      </c>
      <c r="AW115" s="10">
        <v>122953</v>
      </c>
      <c r="AX115" s="10">
        <v>97791</v>
      </c>
      <c r="AY115" s="10">
        <v>22083</v>
      </c>
      <c r="AZ115" s="10">
        <v>112463</v>
      </c>
      <c r="BA115" s="10">
        <v>221010</v>
      </c>
      <c r="BB115" s="10">
        <v>64983</v>
      </c>
      <c r="BC115" s="10">
        <v>44081</v>
      </c>
      <c r="BD115" s="10">
        <v>38826</v>
      </c>
      <c r="BE115" s="10">
        <v>40658</v>
      </c>
      <c r="BF115" s="10">
        <v>33543</v>
      </c>
      <c r="BG115" s="10">
        <v>31958</v>
      </c>
      <c r="BH115" s="10">
        <v>141713</v>
      </c>
      <c r="BI115" s="10">
        <v>290779</v>
      </c>
      <c r="BJ115" s="10">
        <v>213426</v>
      </c>
      <c r="BK115" s="10">
        <v>173964</v>
      </c>
      <c r="BL115" s="10">
        <v>241640</v>
      </c>
    </row>
    <row r="116" spans="3:64" x14ac:dyDescent="0.2">
      <c r="C116" s="32" t="s">
        <v>23</v>
      </c>
      <c r="D116" s="32" t="s">
        <v>109</v>
      </c>
      <c r="E116" s="32"/>
      <c r="F116" s="6" t="s">
        <v>99</v>
      </c>
      <c r="G116" s="32" t="s">
        <v>134</v>
      </c>
      <c r="H116" s="32" t="s">
        <v>16</v>
      </c>
      <c r="I116" s="10">
        <v>676</v>
      </c>
      <c r="J116" s="10">
        <v>1041</v>
      </c>
      <c r="K116" s="10">
        <v>1574</v>
      </c>
      <c r="L116" s="10">
        <v>1125</v>
      </c>
      <c r="M116" s="10">
        <v>1148</v>
      </c>
      <c r="N116" s="10">
        <v>1171</v>
      </c>
      <c r="O116" s="10">
        <v>1284</v>
      </c>
      <c r="P116" s="10">
        <v>995</v>
      </c>
      <c r="Q116" s="10">
        <v>2285</v>
      </c>
      <c r="R116" s="10">
        <v>1658</v>
      </c>
      <c r="S116" s="10">
        <v>2871</v>
      </c>
      <c r="T116" s="10">
        <v>2149</v>
      </c>
      <c r="U116" s="10">
        <v>3806</v>
      </c>
      <c r="V116" s="10">
        <v>3576</v>
      </c>
      <c r="W116" s="10">
        <v>4930</v>
      </c>
      <c r="X116" s="10">
        <v>4176</v>
      </c>
      <c r="Y116" s="10">
        <v>5434</v>
      </c>
      <c r="Z116" s="10">
        <v>8364</v>
      </c>
      <c r="AA116" s="10">
        <v>15316</v>
      </c>
      <c r="AB116" s="10">
        <v>14084</v>
      </c>
      <c r="AC116" s="10">
        <v>18852</v>
      </c>
      <c r="AD116" s="10">
        <v>21788</v>
      </c>
      <c r="AE116" s="10">
        <v>27849</v>
      </c>
      <c r="AF116" s="10">
        <v>72536</v>
      </c>
      <c r="AG116" s="10">
        <v>71092</v>
      </c>
      <c r="AH116" s="10">
        <v>216473</v>
      </c>
      <c r="AI116" s="10">
        <v>197663</v>
      </c>
      <c r="AJ116" s="10">
        <v>54964</v>
      </c>
      <c r="AK116" s="10">
        <v>51596</v>
      </c>
      <c r="AL116" s="10">
        <v>55597</v>
      </c>
      <c r="AM116" s="10">
        <v>35834</v>
      </c>
      <c r="AN116" s="10">
        <v>12764</v>
      </c>
      <c r="AO116" s="10">
        <v>70292</v>
      </c>
      <c r="AP116" s="10">
        <v>77577</v>
      </c>
      <c r="AQ116" s="10">
        <v>102692</v>
      </c>
      <c r="AR116" s="10">
        <v>183582</v>
      </c>
      <c r="AS116" s="10">
        <v>13770</v>
      </c>
      <c r="AT116" s="10">
        <v>103617</v>
      </c>
      <c r="AU116" s="10">
        <v>57203</v>
      </c>
      <c r="AV116" s="10">
        <v>105799</v>
      </c>
      <c r="AW116" s="10">
        <v>135752</v>
      </c>
      <c r="AX116" s="10">
        <v>92031</v>
      </c>
      <c r="AY116" s="10">
        <v>69903</v>
      </c>
      <c r="AZ116" s="10">
        <v>123900</v>
      </c>
      <c r="BA116" s="10">
        <v>73586</v>
      </c>
      <c r="BB116" s="10">
        <v>24423</v>
      </c>
      <c r="BC116" s="10">
        <v>54961</v>
      </c>
      <c r="BD116" s="10">
        <v>15635</v>
      </c>
      <c r="BE116" s="10">
        <v>9045</v>
      </c>
      <c r="BF116" s="10">
        <v>8652</v>
      </c>
      <c r="BG116" s="10">
        <v>8101</v>
      </c>
      <c r="BH116" s="10">
        <v>74701</v>
      </c>
      <c r="BI116" s="10">
        <v>65291</v>
      </c>
      <c r="BJ116" s="10">
        <v>53903</v>
      </c>
      <c r="BK116" s="10">
        <v>67536</v>
      </c>
      <c r="BL116" s="10">
        <v>51345</v>
      </c>
    </row>
    <row r="117" spans="3:64" x14ac:dyDescent="0.2">
      <c r="C117" s="32" t="s">
        <v>24</v>
      </c>
      <c r="D117" s="32" t="s">
        <v>109</v>
      </c>
      <c r="E117" s="32"/>
      <c r="F117" s="6" t="s">
        <v>99</v>
      </c>
      <c r="G117" s="32" t="s">
        <v>134</v>
      </c>
      <c r="H117" s="32" t="s">
        <v>16</v>
      </c>
      <c r="I117" s="10">
        <v>14340</v>
      </c>
      <c r="J117" s="10">
        <v>22077</v>
      </c>
      <c r="K117" s="10">
        <v>36199</v>
      </c>
      <c r="L117" s="10">
        <v>28022</v>
      </c>
      <c r="M117" s="10">
        <v>31027</v>
      </c>
      <c r="N117" s="10">
        <v>34277</v>
      </c>
      <c r="O117" s="10">
        <v>40768</v>
      </c>
      <c r="P117" s="10">
        <v>34287</v>
      </c>
      <c r="Q117" s="10">
        <v>85245</v>
      </c>
      <c r="R117" s="10">
        <v>67026</v>
      </c>
      <c r="S117" s="10">
        <v>109554</v>
      </c>
      <c r="T117" s="10">
        <v>69513</v>
      </c>
      <c r="U117" s="10">
        <v>111778</v>
      </c>
      <c r="V117" s="10">
        <v>95292</v>
      </c>
      <c r="W117" s="10">
        <v>119319</v>
      </c>
      <c r="X117" s="10">
        <v>91761</v>
      </c>
      <c r="Y117" s="10">
        <v>154875</v>
      </c>
      <c r="Z117" s="10">
        <v>150315</v>
      </c>
      <c r="AA117" s="10">
        <v>140139</v>
      </c>
      <c r="AB117" s="10">
        <v>151642</v>
      </c>
      <c r="AC117" s="10">
        <v>183733</v>
      </c>
      <c r="AD117" s="10">
        <v>205130</v>
      </c>
      <c r="AE117" s="10">
        <v>203273</v>
      </c>
      <c r="AF117" s="10">
        <v>246130</v>
      </c>
      <c r="AG117" s="10">
        <v>329981</v>
      </c>
      <c r="AH117" s="10">
        <v>402934</v>
      </c>
      <c r="AI117" s="10">
        <v>345988</v>
      </c>
      <c r="AJ117" s="10">
        <v>475098</v>
      </c>
      <c r="AK117" s="10">
        <v>519866</v>
      </c>
      <c r="AL117" s="10">
        <v>437306</v>
      </c>
      <c r="AM117" s="10">
        <v>357586</v>
      </c>
      <c r="AN117" s="10">
        <v>499421</v>
      </c>
      <c r="AO117" s="10">
        <v>496699</v>
      </c>
      <c r="AP117" s="10">
        <v>676222</v>
      </c>
      <c r="AQ117" s="10">
        <v>657247</v>
      </c>
      <c r="AR117" s="10">
        <v>710554</v>
      </c>
      <c r="AS117" s="10">
        <v>608857</v>
      </c>
      <c r="AT117" s="10">
        <v>531059</v>
      </c>
      <c r="AU117" s="10">
        <v>699278</v>
      </c>
      <c r="AV117" s="10">
        <v>573351</v>
      </c>
      <c r="AW117" s="10">
        <v>865379</v>
      </c>
      <c r="AX117" s="10">
        <v>608974</v>
      </c>
      <c r="AY117" s="10">
        <v>533020</v>
      </c>
      <c r="AZ117" s="10">
        <v>674573</v>
      </c>
      <c r="BA117" s="10">
        <v>573870</v>
      </c>
      <c r="BB117" s="10">
        <v>248091</v>
      </c>
      <c r="BC117" s="10">
        <v>320761</v>
      </c>
      <c r="BD117" s="10">
        <v>194305</v>
      </c>
      <c r="BE117" s="10">
        <v>354917</v>
      </c>
      <c r="BF117" s="10">
        <v>357920</v>
      </c>
      <c r="BG117" s="10">
        <v>311730</v>
      </c>
      <c r="BH117" s="10">
        <v>436118</v>
      </c>
      <c r="BI117" s="10">
        <v>443392</v>
      </c>
      <c r="BJ117" s="10">
        <v>407171</v>
      </c>
      <c r="BK117" s="10">
        <v>318188</v>
      </c>
      <c r="BL117" s="10">
        <v>396444</v>
      </c>
    </row>
    <row r="118" spans="3:64" x14ac:dyDescent="0.2">
      <c r="C118" s="32" t="s">
        <v>25</v>
      </c>
      <c r="D118" s="32" t="s">
        <v>109</v>
      </c>
      <c r="E118" s="32"/>
      <c r="F118" s="6" t="s">
        <v>99</v>
      </c>
      <c r="G118" s="32" t="s">
        <v>134</v>
      </c>
      <c r="H118" s="32" t="s">
        <v>16</v>
      </c>
      <c r="I118" s="10">
        <v>11082</v>
      </c>
      <c r="J118" s="10">
        <v>17058</v>
      </c>
      <c r="K118" s="10">
        <v>26538</v>
      </c>
      <c r="L118" s="10">
        <v>19494</v>
      </c>
      <c r="M118" s="10">
        <v>20476</v>
      </c>
      <c r="N118" s="10">
        <v>21467</v>
      </c>
      <c r="O118" s="10">
        <v>24227</v>
      </c>
      <c r="P118" s="10">
        <v>19329</v>
      </c>
      <c r="Q118" s="10">
        <v>45606</v>
      </c>
      <c r="R118" s="10">
        <v>34019</v>
      </c>
      <c r="S118" s="10">
        <v>83855</v>
      </c>
      <c r="T118" s="10">
        <v>50637</v>
      </c>
      <c r="U118" s="10">
        <v>74046</v>
      </c>
      <c r="V118" s="10">
        <v>57396</v>
      </c>
      <c r="W118" s="10">
        <v>65350</v>
      </c>
      <c r="X118" s="10">
        <v>45693</v>
      </c>
      <c r="Y118" s="10">
        <v>53993</v>
      </c>
      <c r="Z118" s="10">
        <v>91998</v>
      </c>
      <c r="AA118" s="10">
        <v>80378</v>
      </c>
      <c r="AB118" s="10">
        <v>150932</v>
      </c>
      <c r="AC118" s="10">
        <v>122429</v>
      </c>
      <c r="AD118" s="10">
        <v>162095</v>
      </c>
      <c r="AE118" s="10">
        <v>231345</v>
      </c>
      <c r="AF118" s="10">
        <v>307141</v>
      </c>
      <c r="AG118" s="10">
        <v>300427</v>
      </c>
      <c r="AH118" s="10">
        <v>297905</v>
      </c>
      <c r="AI118" s="10">
        <v>364400</v>
      </c>
      <c r="AJ118" s="10">
        <v>398647</v>
      </c>
      <c r="AK118" s="10">
        <v>456014</v>
      </c>
      <c r="AL118" s="10">
        <v>362663</v>
      </c>
      <c r="AM118" s="10">
        <v>384612</v>
      </c>
      <c r="AN118" s="10">
        <v>459755</v>
      </c>
      <c r="AO118" s="10">
        <v>581838</v>
      </c>
      <c r="AP118" s="10">
        <v>722872</v>
      </c>
      <c r="AQ118" s="10">
        <v>611353</v>
      </c>
      <c r="AR118" s="10">
        <v>863757</v>
      </c>
      <c r="AS118" s="10">
        <v>419424</v>
      </c>
      <c r="AT118" s="10">
        <v>389139</v>
      </c>
      <c r="AU118" s="10">
        <v>568016</v>
      </c>
      <c r="AV118" s="10">
        <v>468843</v>
      </c>
      <c r="AW118" s="10">
        <v>371588</v>
      </c>
      <c r="AX118" s="10">
        <v>420404</v>
      </c>
      <c r="AY118" s="10">
        <v>458814</v>
      </c>
      <c r="AZ118" s="10">
        <v>475293</v>
      </c>
      <c r="BA118" s="10">
        <v>263833</v>
      </c>
      <c r="BB118" s="10">
        <v>229982</v>
      </c>
      <c r="BC118" s="10">
        <v>241809</v>
      </c>
      <c r="BD118" s="10">
        <v>296889</v>
      </c>
      <c r="BE118" s="10">
        <v>796882</v>
      </c>
      <c r="BF118" s="10">
        <v>210950</v>
      </c>
      <c r="BG118" s="10">
        <v>329344</v>
      </c>
      <c r="BH118" s="10">
        <v>295366</v>
      </c>
      <c r="BI118" s="10">
        <v>244069</v>
      </c>
      <c r="BJ118" s="10">
        <v>366014</v>
      </c>
      <c r="BK118" s="10">
        <v>361156</v>
      </c>
      <c r="BL118" s="10">
        <v>493605</v>
      </c>
    </row>
    <row r="119" spans="3:64" x14ac:dyDescent="0.2">
      <c r="C119" s="32" t="s">
        <v>26</v>
      </c>
      <c r="D119" s="32" t="s">
        <v>109</v>
      </c>
      <c r="E119" s="32"/>
      <c r="F119" s="6" t="s">
        <v>99</v>
      </c>
      <c r="G119" s="32" t="s">
        <v>134</v>
      </c>
      <c r="H119" s="32" t="s">
        <v>16</v>
      </c>
      <c r="I119" s="10">
        <v>163</v>
      </c>
      <c r="J119" s="10">
        <v>252</v>
      </c>
      <c r="K119" s="10">
        <v>406</v>
      </c>
      <c r="L119" s="10">
        <v>309</v>
      </c>
      <c r="M119" s="10">
        <v>335</v>
      </c>
      <c r="N119" s="10">
        <v>366</v>
      </c>
      <c r="O119" s="10">
        <v>425</v>
      </c>
      <c r="P119" s="10">
        <v>350</v>
      </c>
      <c r="Q119" s="10">
        <v>859</v>
      </c>
      <c r="R119" s="10">
        <v>665</v>
      </c>
      <c r="S119" s="10">
        <v>1007</v>
      </c>
      <c r="T119" s="10">
        <v>461</v>
      </c>
      <c r="U119" s="10">
        <v>959</v>
      </c>
      <c r="V119" s="10">
        <v>1061</v>
      </c>
      <c r="W119" s="10">
        <v>1724</v>
      </c>
      <c r="X119" s="10">
        <v>1723</v>
      </c>
      <c r="Y119" s="10">
        <v>3295</v>
      </c>
      <c r="Z119" s="10">
        <v>3299</v>
      </c>
      <c r="AA119" s="10">
        <v>3160</v>
      </c>
      <c r="AB119" s="10">
        <v>4258</v>
      </c>
      <c r="AC119" s="10">
        <v>2852</v>
      </c>
      <c r="AD119" s="10">
        <v>2142</v>
      </c>
      <c r="AE119" s="10">
        <v>8105</v>
      </c>
      <c r="AF119" s="10">
        <v>5989</v>
      </c>
      <c r="AG119" s="10">
        <v>258</v>
      </c>
      <c r="AH119" s="10">
        <v>5463</v>
      </c>
      <c r="AI119" s="10">
        <v>4086</v>
      </c>
      <c r="AJ119" s="10">
        <v>10073</v>
      </c>
      <c r="AK119" s="10">
        <v>3921</v>
      </c>
      <c r="AL119" s="10">
        <v>1294</v>
      </c>
      <c r="AM119" s="10">
        <v>2207</v>
      </c>
      <c r="AN119" s="10">
        <v>7356</v>
      </c>
      <c r="AO119" s="10">
        <v>3954</v>
      </c>
      <c r="AP119" s="10">
        <v>5814</v>
      </c>
      <c r="AQ119" s="10">
        <v>34426</v>
      </c>
      <c r="AR119" s="10">
        <v>19934</v>
      </c>
      <c r="AS119" s="10">
        <v>27109</v>
      </c>
      <c r="AT119" s="10">
        <v>13585</v>
      </c>
      <c r="AU119" s="10">
        <v>30613</v>
      </c>
      <c r="AV119" s="10">
        <v>22146</v>
      </c>
      <c r="AW119" s="10">
        <v>15561</v>
      </c>
      <c r="AX119" s="10">
        <v>8392</v>
      </c>
      <c r="AY119" s="10">
        <v>14473</v>
      </c>
      <c r="AZ119" s="10">
        <v>1859</v>
      </c>
      <c r="BA119" s="10">
        <v>4167</v>
      </c>
      <c r="BB119" s="10">
        <v>1417</v>
      </c>
      <c r="BC119" s="10">
        <v>11127</v>
      </c>
      <c r="BD119" s="10">
        <v>5533</v>
      </c>
      <c r="BE119" s="10">
        <v>1518</v>
      </c>
      <c r="BF119" s="10">
        <v>858</v>
      </c>
      <c r="BG119" s="10">
        <v>737</v>
      </c>
      <c r="BH119" s="10">
        <v>13524</v>
      </c>
      <c r="BI119" s="10">
        <v>15756</v>
      </c>
      <c r="BJ119" s="10">
        <v>18919</v>
      </c>
      <c r="BK119" s="10">
        <v>10812</v>
      </c>
      <c r="BL119" s="10">
        <v>19010</v>
      </c>
    </row>
    <row r="120" spans="3:64" x14ac:dyDescent="0.2">
      <c r="C120" s="32" t="s">
        <v>27</v>
      </c>
      <c r="D120" s="32" t="s">
        <v>109</v>
      </c>
      <c r="E120" s="32"/>
      <c r="F120" s="6" t="s">
        <v>99</v>
      </c>
      <c r="G120" s="32" t="s">
        <v>134</v>
      </c>
      <c r="H120" s="32" t="s">
        <v>16</v>
      </c>
      <c r="I120" s="10">
        <v>1012</v>
      </c>
      <c r="J120" s="10">
        <v>1557</v>
      </c>
      <c r="K120" s="10">
        <v>2365</v>
      </c>
      <c r="L120" s="10">
        <v>1697</v>
      </c>
      <c r="M120" s="10">
        <v>1740</v>
      </c>
      <c r="N120" s="10">
        <v>1783</v>
      </c>
      <c r="O120" s="10">
        <v>1966</v>
      </c>
      <c r="P120" s="10">
        <v>1533</v>
      </c>
      <c r="Q120" s="10">
        <v>3529</v>
      </c>
      <c r="R120" s="10">
        <v>2572</v>
      </c>
      <c r="S120" s="10">
        <v>4394</v>
      </c>
      <c r="T120" s="10">
        <v>9340</v>
      </c>
      <c r="U120" s="10">
        <v>14100</v>
      </c>
      <c r="V120" s="10">
        <v>11284</v>
      </c>
      <c r="W120" s="10">
        <v>13264</v>
      </c>
      <c r="X120" s="10">
        <v>9577</v>
      </c>
      <c r="Y120" s="10">
        <v>5540</v>
      </c>
      <c r="Z120" s="10">
        <v>7428</v>
      </c>
      <c r="AA120" s="10">
        <v>38361</v>
      </c>
      <c r="AB120" s="10">
        <v>29483</v>
      </c>
      <c r="AC120" s="10">
        <v>9275</v>
      </c>
      <c r="AD120" s="10">
        <v>56180</v>
      </c>
      <c r="AE120" s="10">
        <v>36240</v>
      </c>
      <c r="AF120" s="10">
        <v>80410</v>
      </c>
      <c r="AG120" s="10">
        <v>43715</v>
      </c>
      <c r="AH120" s="10">
        <v>54814</v>
      </c>
      <c r="AI120" s="10">
        <v>125181</v>
      </c>
      <c r="AJ120" s="10">
        <v>204577</v>
      </c>
      <c r="AK120" s="10">
        <v>210138</v>
      </c>
      <c r="AL120" s="10">
        <v>52495</v>
      </c>
      <c r="AM120" s="10">
        <v>48970</v>
      </c>
      <c r="AN120" s="10">
        <v>110587</v>
      </c>
      <c r="AO120" s="10">
        <v>149475</v>
      </c>
      <c r="AP120" s="10">
        <v>-143853</v>
      </c>
      <c r="AQ120" s="10">
        <v>101043</v>
      </c>
      <c r="AR120" s="10">
        <v>58250</v>
      </c>
      <c r="AS120" s="10">
        <v>72948</v>
      </c>
      <c r="AT120" s="10">
        <v>110383</v>
      </c>
      <c r="AU120" s="10">
        <v>98795</v>
      </c>
      <c r="AV120" s="10">
        <v>96466</v>
      </c>
      <c r="AW120" s="10">
        <v>188103</v>
      </c>
      <c r="AX120" s="10">
        <v>155655</v>
      </c>
      <c r="AY120" s="10">
        <v>159180</v>
      </c>
      <c r="AZ120" s="10">
        <v>151423</v>
      </c>
      <c r="BA120" s="10">
        <v>201752</v>
      </c>
      <c r="BB120" s="10">
        <v>133774</v>
      </c>
      <c r="BC120" s="10">
        <v>172629</v>
      </c>
      <c r="BD120" s="10">
        <v>159789</v>
      </c>
      <c r="BE120" s="10">
        <v>124045</v>
      </c>
      <c r="BF120" s="10">
        <v>165475</v>
      </c>
      <c r="BG120" s="10">
        <v>147722</v>
      </c>
      <c r="BH120" s="10">
        <v>122665</v>
      </c>
      <c r="BI120" s="10">
        <v>226481</v>
      </c>
      <c r="BJ120" s="10">
        <v>237227</v>
      </c>
      <c r="BK120" s="10">
        <v>245982</v>
      </c>
      <c r="BL120" s="10">
        <v>475134</v>
      </c>
    </row>
    <row r="121" spans="3:64" x14ac:dyDescent="0.2">
      <c r="C121" s="32" t="s">
        <v>28</v>
      </c>
      <c r="D121" s="32" t="s">
        <v>109</v>
      </c>
      <c r="E121" s="32"/>
      <c r="F121" s="6" t="s">
        <v>99</v>
      </c>
      <c r="G121" s="32" t="s">
        <v>134</v>
      </c>
      <c r="H121" s="32" t="s">
        <v>16</v>
      </c>
      <c r="I121" s="10">
        <v>1307</v>
      </c>
      <c r="J121" s="10">
        <v>2012</v>
      </c>
      <c r="K121" s="10">
        <v>3065</v>
      </c>
      <c r="L121" s="10">
        <v>2205</v>
      </c>
      <c r="M121" s="10">
        <v>2268</v>
      </c>
      <c r="N121" s="10">
        <v>2328</v>
      </c>
      <c r="O121" s="10">
        <v>2573</v>
      </c>
      <c r="P121" s="10">
        <v>2011</v>
      </c>
      <c r="Q121" s="10">
        <v>4644</v>
      </c>
      <c r="R121" s="10">
        <v>3392</v>
      </c>
      <c r="S121" s="10">
        <v>15380</v>
      </c>
      <c r="T121" s="10">
        <v>5179</v>
      </c>
      <c r="U121" s="10">
        <v>9504</v>
      </c>
      <c r="V121" s="10">
        <v>9245</v>
      </c>
      <c r="W121" s="10">
        <v>13208</v>
      </c>
      <c r="X121" s="10">
        <v>11592</v>
      </c>
      <c r="Y121" s="10">
        <v>15980</v>
      </c>
      <c r="Z121" s="10">
        <v>28750</v>
      </c>
      <c r="AA121" s="10">
        <v>28753</v>
      </c>
      <c r="AB121" s="10">
        <v>24627</v>
      </c>
      <c r="AC121" s="10">
        <v>47896</v>
      </c>
      <c r="AD121" s="10">
        <v>22147</v>
      </c>
      <c r="AE121" s="10">
        <v>38040</v>
      </c>
      <c r="AF121" s="10">
        <v>83494</v>
      </c>
      <c r="AG121" s="10">
        <v>52396</v>
      </c>
      <c r="AH121" s="10">
        <v>65284</v>
      </c>
      <c r="AI121" s="10">
        <v>46624</v>
      </c>
      <c r="AJ121" s="10">
        <v>74418</v>
      </c>
      <c r="AK121" s="10">
        <v>81728</v>
      </c>
      <c r="AL121" s="10">
        <v>51157</v>
      </c>
      <c r="AM121" s="10">
        <v>55664</v>
      </c>
      <c r="AN121" s="10">
        <v>73536</v>
      </c>
      <c r="AO121" s="10">
        <v>44665</v>
      </c>
      <c r="AP121" s="10">
        <v>110639</v>
      </c>
      <c r="AQ121" s="10">
        <v>130211</v>
      </c>
      <c r="AR121" s="10">
        <v>70436</v>
      </c>
      <c r="AS121" s="10">
        <v>325274</v>
      </c>
      <c r="AT121" s="10">
        <v>221599</v>
      </c>
      <c r="AU121" s="10">
        <v>117295</v>
      </c>
      <c r="AV121" s="10">
        <v>110618</v>
      </c>
      <c r="AW121" s="10">
        <v>152774</v>
      </c>
      <c r="AX121" s="10">
        <v>188176</v>
      </c>
      <c r="AY121" s="10">
        <v>441889</v>
      </c>
      <c r="AZ121" s="10">
        <v>500329</v>
      </c>
      <c r="BA121" s="10">
        <v>105214</v>
      </c>
      <c r="BB121" s="10">
        <v>55180</v>
      </c>
      <c r="BC121" s="10">
        <v>84271</v>
      </c>
      <c r="BD121" s="10">
        <v>83721</v>
      </c>
      <c r="BE121" s="10">
        <v>74605</v>
      </c>
      <c r="BF121" s="10">
        <v>188002</v>
      </c>
      <c r="BG121" s="10">
        <v>184146</v>
      </c>
      <c r="BH121" s="10">
        <v>206256</v>
      </c>
      <c r="BI121" s="10">
        <v>275141</v>
      </c>
      <c r="BJ121" s="10">
        <v>326968</v>
      </c>
      <c r="BK121" s="10">
        <v>225874</v>
      </c>
      <c r="BL121" s="10">
        <v>177174</v>
      </c>
    </row>
    <row r="122" spans="3:64" x14ac:dyDescent="0.2">
      <c r="C122" s="32" t="s">
        <v>29</v>
      </c>
      <c r="D122" s="32" t="s">
        <v>109</v>
      </c>
      <c r="E122" s="32"/>
      <c r="F122" s="6" t="s">
        <v>99</v>
      </c>
      <c r="G122" s="32" t="s">
        <v>134</v>
      </c>
      <c r="H122" s="32" t="s">
        <v>16</v>
      </c>
      <c r="I122" s="10">
        <v>86</v>
      </c>
      <c r="J122" s="10">
        <v>133</v>
      </c>
      <c r="K122" s="10">
        <v>215</v>
      </c>
      <c r="L122" s="10">
        <v>165</v>
      </c>
      <c r="M122" s="10">
        <v>180</v>
      </c>
      <c r="N122" s="10">
        <v>196</v>
      </c>
      <c r="O122" s="10">
        <v>229</v>
      </c>
      <c r="P122" s="10">
        <v>191</v>
      </c>
      <c r="Q122" s="10">
        <v>467</v>
      </c>
      <c r="R122" s="10">
        <v>363</v>
      </c>
      <c r="S122" s="10">
        <v>976</v>
      </c>
      <c r="T122" s="10">
        <v>684</v>
      </c>
      <c r="U122" s="10">
        <v>1259</v>
      </c>
      <c r="V122" s="10">
        <v>1226</v>
      </c>
      <c r="W122" s="10">
        <v>1755</v>
      </c>
      <c r="X122" s="10">
        <v>1540</v>
      </c>
      <c r="Y122" s="10">
        <v>5361</v>
      </c>
      <c r="Z122" s="10">
        <v>1521</v>
      </c>
      <c r="AA122" s="10">
        <v>1571</v>
      </c>
      <c r="AB122" s="10">
        <v>1936</v>
      </c>
      <c r="AC122" s="10">
        <v>6080</v>
      </c>
      <c r="AD122" s="10">
        <v>7926</v>
      </c>
      <c r="AE122" s="10">
        <v>10984</v>
      </c>
      <c r="AF122" s="10">
        <v>23376</v>
      </c>
      <c r="AG122" s="10">
        <v>9162</v>
      </c>
      <c r="AH122" s="10">
        <v>13538</v>
      </c>
      <c r="AI122" s="10">
        <v>41562</v>
      </c>
      <c r="AJ122" s="10">
        <v>62573</v>
      </c>
      <c r="AK122" s="10">
        <v>19605</v>
      </c>
      <c r="AL122" s="10">
        <v>10406</v>
      </c>
      <c r="AM122" s="10">
        <v>17572</v>
      </c>
      <c r="AN122" s="10">
        <v>25050</v>
      </c>
      <c r="AO122" s="10">
        <v>14042</v>
      </c>
      <c r="AP122" s="10">
        <v>73925</v>
      </c>
      <c r="AQ122" s="10">
        <v>20520</v>
      </c>
      <c r="AR122" s="10">
        <v>40982</v>
      </c>
      <c r="AS122" s="10">
        <v>30696</v>
      </c>
      <c r="AT122" s="10">
        <v>25792</v>
      </c>
      <c r="AU122" s="10">
        <v>41246</v>
      </c>
      <c r="AV122" s="10">
        <v>26630</v>
      </c>
      <c r="AW122" s="10">
        <v>31237</v>
      </c>
      <c r="AX122" s="10">
        <v>28780</v>
      </c>
      <c r="AY122" s="10">
        <v>-126063</v>
      </c>
      <c r="AZ122" s="10">
        <v>45887</v>
      </c>
      <c r="BA122" s="10">
        <v>72222</v>
      </c>
      <c r="BB122" s="10">
        <v>21909</v>
      </c>
      <c r="BC122" s="10">
        <v>18046</v>
      </c>
      <c r="BD122" s="10">
        <v>7197</v>
      </c>
      <c r="BE122" s="10">
        <v>9467</v>
      </c>
      <c r="BF122" s="10">
        <v>16619</v>
      </c>
      <c r="BG122" s="10">
        <v>22907</v>
      </c>
      <c r="BH122" s="10">
        <v>48673</v>
      </c>
      <c r="BI122" s="10">
        <v>70355</v>
      </c>
      <c r="BJ122" s="10">
        <v>50846</v>
      </c>
      <c r="BK122" s="10">
        <v>71348</v>
      </c>
      <c r="BL122" s="10">
        <v>39366</v>
      </c>
    </row>
    <row r="123" spans="3:64" x14ac:dyDescent="0.2">
      <c r="C123" s="32" t="s">
        <v>30</v>
      </c>
      <c r="D123" s="32" t="s">
        <v>109</v>
      </c>
      <c r="E123" s="32"/>
      <c r="F123" s="6" t="s">
        <v>99</v>
      </c>
      <c r="G123" s="32" t="s">
        <v>134</v>
      </c>
      <c r="H123" s="32" t="s">
        <v>16</v>
      </c>
      <c r="I123" s="10">
        <v>314</v>
      </c>
      <c r="J123" s="10">
        <v>484</v>
      </c>
      <c r="K123" s="10">
        <v>850</v>
      </c>
      <c r="L123" s="10">
        <v>704</v>
      </c>
      <c r="M123" s="10">
        <v>834</v>
      </c>
      <c r="N123" s="10">
        <v>985</v>
      </c>
      <c r="O123" s="10">
        <v>1253</v>
      </c>
      <c r="P123" s="10">
        <v>1125</v>
      </c>
      <c r="Q123" s="10">
        <v>2995</v>
      </c>
      <c r="R123" s="10">
        <v>2518</v>
      </c>
      <c r="S123" s="10">
        <v>2897</v>
      </c>
      <c r="T123" s="10">
        <v>4432</v>
      </c>
      <c r="U123" s="10">
        <v>5421</v>
      </c>
      <c r="V123" s="10">
        <v>3515</v>
      </c>
      <c r="W123" s="10">
        <v>3346</v>
      </c>
      <c r="X123" s="10">
        <v>1957</v>
      </c>
      <c r="Y123" s="10">
        <v>3294</v>
      </c>
      <c r="Z123" s="10">
        <v>2108</v>
      </c>
      <c r="AA123" s="10">
        <v>1693</v>
      </c>
      <c r="AB123" s="10">
        <v>6769</v>
      </c>
      <c r="AC123" s="10">
        <v>8913</v>
      </c>
      <c r="AD123" s="10">
        <v>17772</v>
      </c>
      <c r="AE123" s="10">
        <v>10674</v>
      </c>
      <c r="AF123" s="10">
        <v>20057</v>
      </c>
      <c r="AG123" s="10">
        <v>4374</v>
      </c>
      <c r="AH123" s="10">
        <v>14791</v>
      </c>
      <c r="AI123" s="10">
        <v>20170</v>
      </c>
      <c r="AJ123" s="10">
        <v>18317</v>
      </c>
      <c r="AK123" s="10">
        <v>7562</v>
      </c>
      <c r="AL123" s="10">
        <v>38645</v>
      </c>
      <c r="AM123" s="10">
        <v>25764</v>
      </c>
      <c r="AN123" s="10">
        <v>22864</v>
      </c>
      <c r="AO123" s="10">
        <v>11749</v>
      </c>
      <c r="AP123" s="10">
        <v>18656</v>
      </c>
      <c r="AQ123" s="10">
        <v>41639</v>
      </c>
      <c r="AR123" s="10">
        <v>27222</v>
      </c>
      <c r="AS123" s="10">
        <v>20898</v>
      </c>
      <c r="AT123" s="10">
        <v>27611</v>
      </c>
      <c r="AU123" s="10">
        <v>16156</v>
      </c>
      <c r="AV123" s="10">
        <v>26962</v>
      </c>
      <c r="AW123" s="10">
        <v>19815</v>
      </c>
      <c r="AX123" s="10">
        <v>24669</v>
      </c>
      <c r="AY123" s="10">
        <v>30642</v>
      </c>
      <c r="AZ123" s="10">
        <v>23978</v>
      </c>
      <c r="BA123" s="10">
        <v>14954</v>
      </c>
      <c r="BB123" s="10">
        <v>10499</v>
      </c>
      <c r="BC123" s="10">
        <v>10272</v>
      </c>
      <c r="BD123" s="10">
        <v>12434</v>
      </c>
      <c r="BE123" s="10">
        <v>7291</v>
      </c>
      <c r="BF123" s="10">
        <v>10995</v>
      </c>
      <c r="BG123" s="10">
        <v>9348</v>
      </c>
      <c r="BH123" s="10">
        <v>94552</v>
      </c>
      <c r="BI123" s="10">
        <v>121675</v>
      </c>
      <c r="BJ123" s="10">
        <v>126399</v>
      </c>
      <c r="BK123" s="10">
        <v>170199</v>
      </c>
      <c r="BL123" s="10">
        <v>121445</v>
      </c>
    </row>
    <row r="124" spans="3:64" x14ac:dyDescent="0.2">
      <c r="C124" s="32" t="s">
        <v>31</v>
      </c>
      <c r="D124" s="32" t="s">
        <v>109</v>
      </c>
      <c r="E124" s="32"/>
      <c r="F124" s="6" t="s">
        <v>99</v>
      </c>
      <c r="G124" s="32" t="s">
        <v>134</v>
      </c>
      <c r="H124" s="32" t="s">
        <v>16</v>
      </c>
      <c r="I124" s="10">
        <v>866</v>
      </c>
      <c r="J124" s="10">
        <v>1332</v>
      </c>
      <c r="K124" s="10">
        <v>2071</v>
      </c>
      <c r="L124" s="10">
        <v>1523</v>
      </c>
      <c r="M124" s="10">
        <v>1599</v>
      </c>
      <c r="N124" s="10">
        <v>1675</v>
      </c>
      <c r="O124" s="10">
        <v>1891</v>
      </c>
      <c r="P124" s="10">
        <v>1510</v>
      </c>
      <c r="Q124" s="10">
        <v>3560</v>
      </c>
      <c r="R124" s="10">
        <v>2656</v>
      </c>
      <c r="S124" s="10">
        <v>5485</v>
      </c>
      <c r="T124" s="10">
        <v>5591</v>
      </c>
      <c r="U124" s="10">
        <v>7866</v>
      </c>
      <c r="V124" s="10">
        <v>5868</v>
      </c>
      <c r="W124" s="10">
        <v>6428</v>
      </c>
      <c r="X124" s="10">
        <v>4325</v>
      </c>
      <c r="Y124" s="10">
        <v>4517</v>
      </c>
      <c r="Z124" s="10">
        <v>8416</v>
      </c>
      <c r="AA124" s="10">
        <v>10492</v>
      </c>
      <c r="AB124" s="10">
        <v>11786</v>
      </c>
      <c r="AC124" s="10">
        <v>12521</v>
      </c>
      <c r="AD124" s="10">
        <v>20957</v>
      </c>
      <c r="AE124" s="10">
        <v>26080</v>
      </c>
      <c r="AF124" s="10">
        <v>55346</v>
      </c>
      <c r="AG124" s="10">
        <v>40879</v>
      </c>
      <c r="AH124" s="10">
        <v>28461</v>
      </c>
      <c r="AI124" s="10">
        <v>23823</v>
      </c>
      <c r="AJ124" s="10">
        <v>35285</v>
      </c>
      <c r="AK124" s="10">
        <v>18011</v>
      </c>
      <c r="AL124" s="10">
        <v>11169</v>
      </c>
      <c r="AM124" s="10">
        <v>3987</v>
      </c>
      <c r="AN124" s="10">
        <v>18598</v>
      </c>
      <c r="AO124" s="10">
        <v>10657</v>
      </c>
      <c r="AP124" s="10">
        <v>20596</v>
      </c>
      <c r="AQ124" s="10">
        <v>38132</v>
      </c>
      <c r="AR124" s="10">
        <v>33970</v>
      </c>
      <c r="AS124" s="10">
        <v>51161</v>
      </c>
      <c r="AT124" s="10">
        <v>40182</v>
      </c>
      <c r="AU124" s="10">
        <v>68552</v>
      </c>
      <c r="AV124" s="10">
        <v>50726</v>
      </c>
      <c r="AW124" s="10">
        <v>64014</v>
      </c>
      <c r="AX124" s="10">
        <v>33999</v>
      </c>
      <c r="AY124" s="10">
        <v>48477</v>
      </c>
      <c r="AZ124" s="10">
        <v>41445</v>
      </c>
      <c r="BA124" s="10">
        <v>43721</v>
      </c>
      <c r="BB124" s="10">
        <v>13785</v>
      </c>
      <c r="BC124" s="10">
        <v>35874</v>
      </c>
      <c r="BD124" s="10">
        <v>16155</v>
      </c>
      <c r="BE124" s="10">
        <v>25546</v>
      </c>
      <c r="BF124" s="10">
        <v>20356</v>
      </c>
      <c r="BG124" s="10">
        <v>16871</v>
      </c>
      <c r="BH124" s="10">
        <v>125536</v>
      </c>
      <c r="BI124" s="10">
        <v>169238</v>
      </c>
      <c r="BJ124" s="10">
        <v>123205</v>
      </c>
      <c r="BK124" s="10">
        <v>145332</v>
      </c>
      <c r="BL124" s="10">
        <v>192387</v>
      </c>
    </row>
    <row r="125" spans="3:64" x14ac:dyDescent="0.2">
      <c r="C125" s="32" t="s">
        <v>32</v>
      </c>
      <c r="D125" s="32" t="s">
        <v>109</v>
      </c>
      <c r="E125" s="32"/>
      <c r="F125" s="6" t="s">
        <v>99</v>
      </c>
      <c r="G125" s="32" t="s">
        <v>134</v>
      </c>
      <c r="H125" s="32" t="s">
        <v>16</v>
      </c>
      <c r="I125" s="10">
        <v>689</v>
      </c>
      <c r="J125" s="10">
        <v>1062</v>
      </c>
      <c r="K125" s="10">
        <v>1879</v>
      </c>
      <c r="L125" s="10">
        <v>1573</v>
      </c>
      <c r="M125" s="10">
        <v>1883</v>
      </c>
      <c r="N125" s="10">
        <v>2252</v>
      </c>
      <c r="O125" s="10">
        <v>2895</v>
      </c>
      <c r="P125" s="10">
        <v>2630</v>
      </c>
      <c r="Q125" s="10">
        <v>7071</v>
      </c>
      <c r="R125" s="10">
        <v>6006</v>
      </c>
      <c r="S125" s="10">
        <v>9375</v>
      </c>
      <c r="T125" s="10">
        <v>6017</v>
      </c>
      <c r="U125" s="10">
        <v>8824</v>
      </c>
      <c r="V125" s="10">
        <v>6858</v>
      </c>
      <c r="W125" s="10">
        <v>7832</v>
      </c>
      <c r="X125" s="10">
        <v>5493</v>
      </c>
      <c r="Y125" s="10">
        <v>4442</v>
      </c>
      <c r="Z125" s="10">
        <v>8598</v>
      </c>
      <c r="AA125" s="10">
        <v>14365</v>
      </c>
      <c r="AB125" s="10">
        <v>10636</v>
      </c>
      <c r="AC125" s="10">
        <v>8455</v>
      </c>
      <c r="AD125" s="10">
        <v>9786</v>
      </c>
      <c r="AE125" s="10">
        <v>14828</v>
      </c>
      <c r="AF125" s="10">
        <v>19858</v>
      </c>
      <c r="AG125" s="10">
        <v>66838</v>
      </c>
      <c r="AH125" s="10">
        <v>57937</v>
      </c>
      <c r="AI125" s="10">
        <v>26511</v>
      </c>
      <c r="AJ125" s="10">
        <v>29901</v>
      </c>
      <c r="AK125" s="10">
        <v>58129</v>
      </c>
      <c r="AL125" s="10">
        <v>35842</v>
      </c>
      <c r="AM125" s="10">
        <v>19625</v>
      </c>
      <c r="AN125" s="10">
        <v>76318</v>
      </c>
      <c r="AO125" s="10">
        <v>21564</v>
      </c>
      <c r="AP125" s="10">
        <v>27424</v>
      </c>
      <c r="AQ125" s="10">
        <v>28093</v>
      </c>
      <c r="AR125" s="10">
        <v>25086</v>
      </c>
      <c r="AS125" s="10">
        <v>52850</v>
      </c>
      <c r="AT125" s="10">
        <v>62938</v>
      </c>
      <c r="AU125" s="10">
        <v>28548</v>
      </c>
      <c r="AV125" s="10">
        <v>32828</v>
      </c>
      <c r="AW125" s="10">
        <v>73135</v>
      </c>
      <c r="AX125" s="10">
        <v>40662</v>
      </c>
      <c r="AY125" s="10">
        <v>61847</v>
      </c>
      <c r="AZ125" s="10">
        <v>84526</v>
      </c>
      <c r="BA125" s="10">
        <v>60039</v>
      </c>
      <c r="BB125" s="10">
        <v>66542</v>
      </c>
      <c r="BC125" s="10">
        <v>24849</v>
      </c>
      <c r="BD125" s="10">
        <v>20087</v>
      </c>
      <c r="BE125" s="10">
        <v>12871</v>
      </c>
      <c r="BF125" s="10">
        <v>93063</v>
      </c>
      <c r="BG125" s="10">
        <v>40856</v>
      </c>
      <c r="BH125" s="10">
        <v>37252</v>
      </c>
      <c r="BI125" s="10">
        <v>27394</v>
      </c>
      <c r="BJ125" s="10">
        <v>37920</v>
      </c>
      <c r="BK125" s="10">
        <v>25920</v>
      </c>
      <c r="BL125" s="10">
        <v>32104</v>
      </c>
    </row>
    <row r="126" spans="3:64" x14ac:dyDescent="0.2">
      <c r="C126" s="32" t="s">
        <v>105</v>
      </c>
      <c r="D126" s="32" t="s">
        <v>109</v>
      </c>
      <c r="E126" s="32"/>
      <c r="F126" s="6" t="s">
        <v>99</v>
      </c>
      <c r="G126" s="32" t="s">
        <v>134</v>
      </c>
      <c r="H126" s="32" t="s">
        <v>16</v>
      </c>
      <c r="I126" s="10">
        <v>35200</v>
      </c>
      <c r="J126" s="10">
        <v>54185</v>
      </c>
      <c r="K126" s="10">
        <v>86912</v>
      </c>
      <c r="L126" s="10">
        <v>65980</v>
      </c>
      <c r="M126" s="10">
        <v>71783</v>
      </c>
      <c r="N126" s="10">
        <v>78116</v>
      </c>
      <c r="O126" s="10">
        <v>91684</v>
      </c>
      <c r="P126" s="10">
        <v>76243</v>
      </c>
      <c r="Q126" s="10">
        <v>187837</v>
      </c>
      <c r="R126" s="10">
        <v>146626</v>
      </c>
      <c r="S126" s="10">
        <v>281209</v>
      </c>
      <c r="T126" s="10">
        <v>225991</v>
      </c>
      <c r="U126" s="10">
        <v>333034</v>
      </c>
      <c r="V126" s="10">
        <v>263385</v>
      </c>
      <c r="W126" s="10">
        <v>309497</v>
      </c>
      <c r="X126" s="10">
        <v>225826</v>
      </c>
      <c r="Y126" s="10">
        <v>306530</v>
      </c>
      <c r="Z126" s="10">
        <v>393908</v>
      </c>
      <c r="AA126" s="10">
        <v>420973</v>
      </c>
      <c r="AB126" s="10">
        <v>488651</v>
      </c>
      <c r="AC126" s="10">
        <v>481277</v>
      </c>
      <c r="AD126" s="10">
        <v>633353</v>
      </c>
      <c r="AE126" s="10">
        <v>758435</v>
      </c>
      <c r="AF126" s="10">
        <v>1040507</v>
      </c>
      <c r="AG126" s="10">
        <v>1077126</v>
      </c>
      <c r="AH126" s="10">
        <v>1354918</v>
      </c>
      <c r="AI126" s="10">
        <v>1466672</v>
      </c>
      <c r="AJ126" s="10">
        <v>1658250</v>
      </c>
      <c r="AK126" s="10">
        <v>1649900</v>
      </c>
      <c r="AL126" s="10">
        <v>1282871</v>
      </c>
      <c r="AM126" s="10">
        <v>1155064</v>
      </c>
      <c r="AN126" s="10">
        <v>1533737</v>
      </c>
      <c r="AO126" s="10">
        <v>1635926</v>
      </c>
      <c r="AP126" s="10">
        <v>1816964</v>
      </c>
      <c r="AQ126" s="10">
        <v>2197921</v>
      </c>
      <c r="AR126" s="10">
        <v>2433442</v>
      </c>
      <c r="AS126" s="10">
        <v>2182967</v>
      </c>
      <c r="AT126" s="10">
        <v>2018401</v>
      </c>
      <c r="AU126" s="10">
        <v>2040813</v>
      </c>
      <c r="AV126" s="10">
        <v>1996053</v>
      </c>
      <c r="AW126" s="10">
        <v>2352574</v>
      </c>
      <c r="AX126" s="10">
        <v>2267739</v>
      </c>
      <c r="AY126" s="10">
        <v>2457992</v>
      </c>
      <c r="AZ126" s="10">
        <v>2640119</v>
      </c>
      <c r="BA126" s="10">
        <v>1983740</v>
      </c>
      <c r="BB126" s="10">
        <v>1129548</v>
      </c>
      <c r="BC126" s="10">
        <v>1270965</v>
      </c>
      <c r="BD126" s="10">
        <v>1139243</v>
      </c>
      <c r="BE126" s="10">
        <v>1636602</v>
      </c>
      <c r="BF126" s="10">
        <v>1294876</v>
      </c>
      <c r="BG126" s="10">
        <v>1303867</v>
      </c>
      <c r="BH126" s="10">
        <v>1878350</v>
      </c>
      <c r="BI126" s="10">
        <v>2319922</v>
      </c>
      <c r="BJ126" s="10">
        <v>2352977</v>
      </c>
      <c r="BK126" s="10">
        <v>2354007</v>
      </c>
      <c r="BL126" s="10">
        <v>2837672</v>
      </c>
    </row>
    <row r="127" spans="3:64" x14ac:dyDescent="0.2">
      <c r="C127" s="32" t="s">
        <v>34</v>
      </c>
      <c r="D127" s="32" t="s">
        <v>109</v>
      </c>
      <c r="E127" s="32"/>
      <c r="F127" s="6" t="s">
        <v>99</v>
      </c>
      <c r="G127" s="32" t="s">
        <v>134</v>
      </c>
      <c r="H127" s="32" t="s">
        <v>16</v>
      </c>
      <c r="I127" s="10">
        <v>0</v>
      </c>
      <c r="J127" s="10">
        <v>0</v>
      </c>
      <c r="K127" s="10">
        <v>0</v>
      </c>
      <c r="L127" s="10">
        <v>0</v>
      </c>
      <c r="M127" s="10">
        <v>0</v>
      </c>
      <c r="N127" s="10">
        <v>0</v>
      </c>
      <c r="O127" s="10">
        <v>0</v>
      </c>
      <c r="P127" s="10">
        <v>0</v>
      </c>
      <c r="Q127" s="10">
        <v>0</v>
      </c>
      <c r="R127" s="10">
        <v>0</v>
      </c>
      <c r="S127" s="10">
        <v>0</v>
      </c>
      <c r="T127" s="10">
        <v>0</v>
      </c>
      <c r="U127" s="10">
        <v>0</v>
      </c>
      <c r="V127" s="10">
        <v>0</v>
      </c>
      <c r="W127" s="10">
        <v>0</v>
      </c>
      <c r="X127" s="10">
        <v>0</v>
      </c>
      <c r="Y127" s="10">
        <v>0</v>
      </c>
      <c r="Z127" s="10">
        <v>0</v>
      </c>
      <c r="AA127" s="10">
        <v>0</v>
      </c>
      <c r="AB127" s="10">
        <v>0</v>
      </c>
      <c r="AC127" s="10">
        <v>0</v>
      </c>
      <c r="AD127" s="10">
        <v>0</v>
      </c>
      <c r="AE127" s="10">
        <v>0</v>
      </c>
      <c r="AF127" s="10">
        <v>0</v>
      </c>
      <c r="AG127" s="10">
        <v>0</v>
      </c>
      <c r="AH127" s="10">
        <v>0</v>
      </c>
      <c r="AI127" s="10">
        <v>0</v>
      </c>
      <c r="AJ127" s="10">
        <v>0</v>
      </c>
      <c r="AK127" s="10">
        <v>0</v>
      </c>
      <c r="AL127" s="10">
        <v>0</v>
      </c>
      <c r="AM127" s="10">
        <v>0</v>
      </c>
      <c r="AN127" s="10">
        <v>0</v>
      </c>
      <c r="AO127" s="10">
        <v>0</v>
      </c>
      <c r="AP127" s="10">
        <v>0</v>
      </c>
      <c r="AQ127" s="10">
        <v>0</v>
      </c>
      <c r="AR127" s="10">
        <v>0</v>
      </c>
      <c r="AS127" s="10">
        <v>0</v>
      </c>
      <c r="AT127" s="10">
        <v>0</v>
      </c>
      <c r="AU127" s="10">
        <v>0</v>
      </c>
      <c r="AV127" s="10">
        <v>0</v>
      </c>
      <c r="AW127" s="10">
        <v>0</v>
      </c>
      <c r="AX127" s="10">
        <v>0</v>
      </c>
      <c r="AY127" s="10">
        <v>0</v>
      </c>
      <c r="AZ127" s="10">
        <v>0</v>
      </c>
      <c r="BA127" s="10">
        <v>0</v>
      </c>
      <c r="BB127" s="10">
        <v>0</v>
      </c>
      <c r="BC127" s="10">
        <v>0</v>
      </c>
      <c r="BD127" s="10">
        <v>0</v>
      </c>
      <c r="BE127" s="10">
        <v>0</v>
      </c>
      <c r="BF127" s="10">
        <v>0</v>
      </c>
      <c r="BG127" s="10">
        <v>0</v>
      </c>
      <c r="BH127" s="10">
        <v>0</v>
      </c>
      <c r="BI127" s="10">
        <v>0</v>
      </c>
      <c r="BJ127" s="10">
        <v>0</v>
      </c>
      <c r="BK127" s="10">
        <v>0</v>
      </c>
      <c r="BL127" s="10">
        <v>0</v>
      </c>
    </row>
    <row r="128" spans="3:64" ht="12" thickBot="1" x14ac:dyDescent="0.25">
      <c r="C128" s="168" t="s">
        <v>35</v>
      </c>
      <c r="D128" s="168" t="s">
        <v>109</v>
      </c>
      <c r="E128" s="168"/>
      <c r="F128" s="169" t="s">
        <v>99</v>
      </c>
      <c r="G128" s="168" t="s">
        <v>134</v>
      </c>
      <c r="H128" s="168" t="s">
        <v>16</v>
      </c>
      <c r="I128" s="170">
        <v>35200</v>
      </c>
      <c r="J128" s="170">
        <v>54185</v>
      </c>
      <c r="K128" s="170">
        <v>86912</v>
      </c>
      <c r="L128" s="170">
        <v>65980</v>
      </c>
      <c r="M128" s="170">
        <v>71783</v>
      </c>
      <c r="N128" s="170">
        <v>78116</v>
      </c>
      <c r="O128" s="170">
        <v>91684</v>
      </c>
      <c r="P128" s="170">
        <v>76243</v>
      </c>
      <c r="Q128" s="170">
        <v>187837</v>
      </c>
      <c r="R128" s="170">
        <v>146626</v>
      </c>
      <c r="S128" s="170">
        <v>281209</v>
      </c>
      <c r="T128" s="170">
        <v>225991</v>
      </c>
      <c r="U128" s="170">
        <v>333034</v>
      </c>
      <c r="V128" s="170">
        <v>263385</v>
      </c>
      <c r="W128" s="170">
        <v>309497</v>
      </c>
      <c r="X128" s="170">
        <v>225826</v>
      </c>
      <c r="Y128" s="170">
        <v>306530</v>
      </c>
      <c r="Z128" s="170">
        <v>393908</v>
      </c>
      <c r="AA128" s="170">
        <v>420973</v>
      </c>
      <c r="AB128" s="170">
        <v>488651</v>
      </c>
      <c r="AC128" s="170">
        <v>481277</v>
      </c>
      <c r="AD128" s="170">
        <v>633353</v>
      </c>
      <c r="AE128" s="170">
        <v>758435</v>
      </c>
      <c r="AF128" s="170">
        <v>1040507</v>
      </c>
      <c r="AG128" s="170">
        <v>1077126</v>
      </c>
      <c r="AH128" s="170">
        <v>1354918</v>
      </c>
      <c r="AI128" s="170">
        <v>1466672</v>
      </c>
      <c r="AJ128" s="170">
        <v>1658250</v>
      </c>
      <c r="AK128" s="170">
        <v>1649900</v>
      </c>
      <c r="AL128" s="170">
        <v>1282871</v>
      </c>
      <c r="AM128" s="170">
        <v>1155064</v>
      </c>
      <c r="AN128" s="170">
        <v>1533737</v>
      </c>
      <c r="AO128" s="170">
        <v>1635926</v>
      </c>
      <c r="AP128" s="170">
        <v>1816964</v>
      </c>
      <c r="AQ128" s="170">
        <v>2197921</v>
      </c>
      <c r="AR128" s="170">
        <v>2433442</v>
      </c>
      <c r="AS128" s="170">
        <v>2182967</v>
      </c>
      <c r="AT128" s="170">
        <v>2018401</v>
      </c>
      <c r="AU128" s="170">
        <v>2040813</v>
      </c>
      <c r="AV128" s="170">
        <v>1996053</v>
      </c>
      <c r="AW128" s="170">
        <v>2352574</v>
      </c>
      <c r="AX128" s="170">
        <v>2267739</v>
      </c>
      <c r="AY128" s="170">
        <v>2457992</v>
      </c>
      <c r="AZ128" s="170">
        <v>2640119</v>
      </c>
      <c r="BA128" s="170">
        <v>1983740</v>
      </c>
      <c r="BB128" s="170">
        <v>1129548</v>
      </c>
      <c r="BC128" s="170">
        <v>1270965</v>
      </c>
      <c r="BD128" s="170">
        <v>1139243</v>
      </c>
      <c r="BE128" s="170">
        <v>1636602</v>
      </c>
      <c r="BF128" s="170">
        <v>1294876</v>
      </c>
      <c r="BG128" s="170">
        <v>1303867</v>
      </c>
      <c r="BH128" s="170">
        <v>1878350</v>
      </c>
      <c r="BI128" s="170">
        <v>2319922</v>
      </c>
      <c r="BJ128" s="170">
        <v>2352977</v>
      </c>
      <c r="BK128" s="170">
        <v>2354007</v>
      </c>
      <c r="BL128" s="170">
        <v>2837672</v>
      </c>
    </row>
    <row r="129" spans="3:64" x14ac:dyDescent="0.2">
      <c r="C129" s="32" t="s">
        <v>11</v>
      </c>
      <c r="D129" s="32" t="s">
        <v>110</v>
      </c>
      <c r="E129" s="32"/>
      <c r="F129" s="6" t="s">
        <v>100</v>
      </c>
      <c r="G129" s="32" t="s">
        <v>134</v>
      </c>
      <c r="H129" s="32" t="s">
        <v>16</v>
      </c>
      <c r="I129" s="10">
        <v>2984</v>
      </c>
      <c r="J129" s="10">
        <v>3126</v>
      </c>
      <c r="K129" s="10">
        <v>5236</v>
      </c>
      <c r="L129" s="10">
        <v>6217</v>
      </c>
      <c r="M129" s="10">
        <v>7031</v>
      </c>
      <c r="N129" s="10">
        <v>15664</v>
      </c>
      <c r="O129" s="10">
        <v>16634</v>
      </c>
      <c r="P129" s="10">
        <v>19794</v>
      </c>
      <c r="Q129" s="10">
        <v>26197</v>
      </c>
      <c r="R129" s="10">
        <v>30512</v>
      </c>
      <c r="S129" s="10">
        <v>48342</v>
      </c>
      <c r="T129" s="10">
        <v>41974</v>
      </c>
      <c r="U129" s="10">
        <v>49608</v>
      </c>
      <c r="V129" s="10">
        <v>48086</v>
      </c>
      <c r="W129" s="10">
        <v>53933</v>
      </c>
      <c r="X129" s="10">
        <v>79475</v>
      </c>
      <c r="Y129" s="10">
        <v>26699</v>
      </c>
      <c r="Z129" s="10">
        <v>56590</v>
      </c>
      <c r="AA129" s="10">
        <v>88480</v>
      </c>
      <c r="AB129" s="10">
        <v>59903</v>
      </c>
      <c r="AC129" s="10">
        <v>20009</v>
      </c>
      <c r="AD129" s="10">
        <v>41103</v>
      </c>
      <c r="AE129" s="10">
        <v>87789</v>
      </c>
      <c r="AF129" s="10">
        <v>47323</v>
      </c>
      <c r="AG129" s="10">
        <v>63471</v>
      </c>
      <c r="AH129" s="10">
        <v>72203</v>
      </c>
      <c r="AI129" s="10">
        <v>130033</v>
      </c>
      <c r="AJ129" s="10">
        <v>195768</v>
      </c>
      <c r="AK129" s="10">
        <v>73245</v>
      </c>
      <c r="AL129" s="10">
        <v>71465</v>
      </c>
      <c r="AM129" s="10">
        <v>101876</v>
      </c>
      <c r="AN129" s="10">
        <v>103615</v>
      </c>
      <c r="AO129" s="10">
        <v>291192</v>
      </c>
      <c r="AP129" s="10">
        <v>104258</v>
      </c>
      <c r="AQ129" s="10">
        <v>128166</v>
      </c>
      <c r="AR129" s="10">
        <v>79499</v>
      </c>
      <c r="AS129" s="10">
        <v>132466</v>
      </c>
      <c r="AT129" s="10">
        <v>121342</v>
      </c>
      <c r="AU129" s="10">
        <v>216166</v>
      </c>
      <c r="AV129" s="10">
        <v>170757</v>
      </c>
      <c r="AW129" s="10">
        <v>143724</v>
      </c>
      <c r="AX129" s="10">
        <v>211674</v>
      </c>
      <c r="AY129" s="10">
        <v>336028</v>
      </c>
      <c r="AZ129" s="10">
        <v>264954</v>
      </c>
      <c r="BA129" s="10">
        <v>373233</v>
      </c>
      <c r="BB129" s="10">
        <v>522570</v>
      </c>
      <c r="BC129" s="10">
        <v>330787</v>
      </c>
      <c r="BD129" s="10">
        <v>180831</v>
      </c>
      <c r="BE129" s="10">
        <v>202610</v>
      </c>
      <c r="BF129" s="10">
        <v>304767</v>
      </c>
      <c r="BG129" s="10">
        <v>223820</v>
      </c>
      <c r="BH129" s="10">
        <v>322047</v>
      </c>
      <c r="BI129" s="10">
        <v>392180</v>
      </c>
      <c r="BJ129" s="10">
        <v>366707</v>
      </c>
      <c r="BK129" s="10">
        <v>481726</v>
      </c>
      <c r="BL129" s="10">
        <v>535104</v>
      </c>
    </row>
    <row r="130" spans="3:64" x14ac:dyDescent="0.2">
      <c r="C130" s="32" t="s">
        <v>17</v>
      </c>
      <c r="D130" s="32" t="s">
        <v>110</v>
      </c>
      <c r="E130" s="32"/>
      <c r="F130" s="6" t="s">
        <v>100</v>
      </c>
      <c r="G130" s="32" t="s">
        <v>134</v>
      </c>
      <c r="H130" s="32" t="s">
        <v>16</v>
      </c>
      <c r="I130" s="10">
        <v>2204</v>
      </c>
      <c r="J130" s="10">
        <v>2320</v>
      </c>
      <c r="K130" s="10">
        <v>3104</v>
      </c>
      <c r="L130" s="10">
        <v>3110</v>
      </c>
      <c r="M130" s="10">
        <v>2967</v>
      </c>
      <c r="N130" s="10">
        <v>5580</v>
      </c>
      <c r="O130" s="10">
        <v>5002</v>
      </c>
      <c r="P130" s="10">
        <v>5024</v>
      </c>
      <c r="Q130" s="10">
        <v>5608</v>
      </c>
      <c r="R130" s="10">
        <v>5514</v>
      </c>
      <c r="S130" s="10">
        <v>6052</v>
      </c>
      <c r="T130" s="10">
        <v>18594</v>
      </c>
      <c r="U130" s="10">
        <v>17779</v>
      </c>
      <c r="V130" s="10">
        <v>13943</v>
      </c>
      <c r="W130" s="10">
        <v>12655</v>
      </c>
      <c r="X130" s="10">
        <v>15091</v>
      </c>
      <c r="Y130" s="10">
        <v>9227</v>
      </c>
      <c r="Z130" s="10">
        <v>9836</v>
      </c>
      <c r="AA130" s="10">
        <v>3278</v>
      </c>
      <c r="AB130" s="10">
        <v>1342</v>
      </c>
      <c r="AC130" s="10">
        <v>13787</v>
      </c>
      <c r="AD130" s="10">
        <v>16288</v>
      </c>
      <c r="AE130" s="10">
        <v>27189</v>
      </c>
      <c r="AF130" s="10">
        <v>46151</v>
      </c>
      <c r="AG130" s="10">
        <v>45875</v>
      </c>
      <c r="AH130" s="10">
        <v>37204</v>
      </c>
      <c r="AI130" s="10">
        <v>72336</v>
      </c>
      <c r="AJ130" s="10">
        <v>49734</v>
      </c>
      <c r="AK130" s="10">
        <v>36279</v>
      </c>
      <c r="AL130" s="10">
        <v>20357</v>
      </c>
      <c r="AM130" s="10">
        <v>389</v>
      </c>
      <c r="AN130" s="10">
        <v>27475</v>
      </c>
      <c r="AO130" s="10">
        <v>44474</v>
      </c>
      <c r="AP130" s="10">
        <v>76640</v>
      </c>
      <c r="AQ130" s="10">
        <v>124075</v>
      </c>
      <c r="AR130" s="10">
        <v>59034</v>
      </c>
      <c r="AS130" s="10">
        <v>214893</v>
      </c>
      <c r="AT130" s="10">
        <v>81879</v>
      </c>
      <c r="AU130" s="10">
        <v>165729</v>
      </c>
      <c r="AV130" s="10">
        <v>61336</v>
      </c>
      <c r="AW130" s="10">
        <v>109505</v>
      </c>
      <c r="AX130" s="10">
        <v>142259</v>
      </c>
      <c r="AY130" s="10">
        <v>102842</v>
      </c>
      <c r="AZ130" s="10">
        <v>165139</v>
      </c>
      <c r="BA130" s="10">
        <v>108594</v>
      </c>
      <c r="BB130" s="10">
        <v>131925</v>
      </c>
      <c r="BC130" s="10">
        <v>136769</v>
      </c>
      <c r="BD130" s="10">
        <v>34620</v>
      </c>
      <c r="BE130" s="10">
        <v>193418</v>
      </c>
      <c r="BF130" s="10">
        <v>166266</v>
      </c>
      <c r="BG130" s="10">
        <v>199466</v>
      </c>
      <c r="BH130" s="10">
        <v>325241</v>
      </c>
      <c r="BI130" s="10">
        <v>235495</v>
      </c>
      <c r="BJ130" s="10">
        <v>252889</v>
      </c>
      <c r="BK130" s="10">
        <v>281457</v>
      </c>
      <c r="BL130" s="10">
        <v>431731</v>
      </c>
    </row>
    <row r="131" spans="3:64" x14ac:dyDescent="0.2">
      <c r="C131" s="32" t="s">
        <v>18</v>
      </c>
      <c r="D131" s="32" t="s">
        <v>110</v>
      </c>
      <c r="E131" s="32"/>
      <c r="F131" s="6" t="s">
        <v>100</v>
      </c>
      <c r="G131" s="32" t="s">
        <v>134</v>
      </c>
      <c r="H131" s="32" t="s">
        <v>16</v>
      </c>
      <c r="I131" s="10">
        <v>426</v>
      </c>
      <c r="J131" s="10">
        <v>445</v>
      </c>
      <c r="K131" s="10">
        <v>558</v>
      </c>
      <c r="L131" s="10">
        <v>477</v>
      </c>
      <c r="M131" s="10">
        <v>389</v>
      </c>
      <c r="N131" s="10">
        <v>624</v>
      </c>
      <c r="O131" s="10">
        <v>477</v>
      </c>
      <c r="P131" s="10">
        <v>408</v>
      </c>
      <c r="Q131" s="10">
        <v>389</v>
      </c>
      <c r="R131" s="10">
        <v>325</v>
      </c>
      <c r="S131" s="10">
        <v>724</v>
      </c>
      <c r="T131" s="10">
        <v>487</v>
      </c>
      <c r="U131" s="10">
        <v>626</v>
      </c>
      <c r="V131" s="10">
        <v>660</v>
      </c>
      <c r="W131" s="10">
        <v>805</v>
      </c>
      <c r="X131" s="10">
        <v>1289</v>
      </c>
      <c r="Y131" s="10">
        <v>1487</v>
      </c>
      <c r="Z131" s="10">
        <v>1169</v>
      </c>
      <c r="AA131" s="10">
        <v>575</v>
      </c>
      <c r="AB131" s="10">
        <v>892</v>
      </c>
      <c r="AC131" s="10">
        <v>1010</v>
      </c>
      <c r="AD131" s="10">
        <v>1977</v>
      </c>
      <c r="AE131" s="10">
        <v>2542</v>
      </c>
      <c r="AF131" s="10">
        <v>1514</v>
      </c>
      <c r="AG131" s="10">
        <v>2705</v>
      </c>
      <c r="AH131" s="10">
        <v>3127</v>
      </c>
      <c r="AI131" s="10">
        <v>2175</v>
      </c>
      <c r="AJ131" s="10">
        <v>1651</v>
      </c>
      <c r="AK131" s="10">
        <v>405</v>
      </c>
      <c r="AL131" s="10">
        <v>1798</v>
      </c>
      <c r="AM131" s="10">
        <v>1732</v>
      </c>
      <c r="AN131" s="10">
        <v>-2226</v>
      </c>
      <c r="AO131" s="10">
        <v>10575</v>
      </c>
      <c r="AP131" s="10">
        <v>20957</v>
      </c>
      <c r="AQ131" s="10">
        <v>7406</v>
      </c>
      <c r="AR131" s="10">
        <v>8383</v>
      </c>
      <c r="AS131" s="10">
        <v>5842</v>
      </c>
      <c r="AT131" s="10">
        <v>75667</v>
      </c>
      <c r="AU131" s="10">
        <v>4617</v>
      </c>
      <c r="AV131" s="10">
        <v>2984</v>
      </c>
      <c r="AW131" s="10">
        <v>17804</v>
      </c>
      <c r="AX131" s="10">
        <v>-4685</v>
      </c>
      <c r="AY131" s="10">
        <v>8881</v>
      </c>
      <c r="AZ131" s="10">
        <v>18562</v>
      </c>
      <c r="BA131" s="10">
        <v>18178</v>
      </c>
      <c r="BB131" s="10">
        <v>41783</v>
      </c>
      <c r="BC131" s="10">
        <v>4500</v>
      </c>
      <c r="BD131" s="10">
        <v>9040</v>
      </c>
      <c r="BE131" s="10">
        <v>7679</v>
      </c>
      <c r="BF131" s="10">
        <v>8107</v>
      </c>
      <c r="BG131" s="10">
        <v>4316</v>
      </c>
      <c r="BH131" s="10">
        <v>40945</v>
      </c>
      <c r="BI131" s="10">
        <v>43369</v>
      </c>
      <c r="BJ131" s="10">
        <v>66953</v>
      </c>
      <c r="BK131" s="10">
        <v>108034</v>
      </c>
      <c r="BL131" s="10">
        <v>45887</v>
      </c>
    </row>
    <row r="132" spans="3:64" x14ac:dyDescent="0.2">
      <c r="C132" s="32" t="s">
        <v>19</v>
      </c>
      <c r="D132" s="32" t="s">
        <v>110</v>
      </c>
      <c r="E132" s="32"/>
      <c r="F132" s="6" t="s">
        <v>100</v>
      </c>
      <c r="G132" s="32" t="s">
        <v>134</v>
      </c>
      <c r="H132" s="32" t="s">
        <v>16</v>
      </c>
      <c r="I132" s="10">
        <v>1338</v>
      </c>
      <c r="J132" s="10">
        <v>1472</v>
      </c>
      <c r="K132" s="10">
        <v>1206</v>
      </c>
      <c r="L132" s="10">
        <v>1510</v>
      </c>
      <c r="M132" s="10">
        <v>1811</v>
      </c>
      <c r="N132" s="10">
        <v>4252</v>
      </c>
      <c r="O132" s="10">
        <v>4775</v>
      </c>
      <c r="P132" s="10">
        <v>5996</v>
      </c>
      <c r="Q132" s="10">
        <v>8379</v>
      </c>
      <c r="R132" s="10">
        <v>10304</v>
      </c>
      <c r="S132" s="10">
        <v>2447</v>
      </c>
      <c r="T132" s="10">
        <v>1186</v>
      </c>
      <c r="U132" s="10">
        <v>1497</v>
      </c>
      <c r="V132" s="10">
        <v>1551</v>
      </c>
      <c r="W132" s="10">
        <v>1858</v>
      </c>
      <c r="X132" s="10">
        <v>2932</v>
      </c>
      <c r="Y132" s="10">
        <v>1347</v>
      </c>
      <c r="Z132" s="10">
        <v>1428</v>
      </c>
      <c r="AA132" s="10">
        <v>4454</v>
      </c>
      <c r="AB132" s="10">
        <v>1182</v>
      </c>
      <c r="AC132" s="10">
        <v>1090</v>
      </c>
      <c r="AD132" s="10">
        <v>26143</v>
      </c>
      <c r="AE132" s="10">
        <v>5493</v>
      </c>
      <c r="AF132" s="10">
        <v>10224</v>
      </c>
      <c r="AG132" s="10">
        <v>12341</v>
      </c>
      <c r="AH132" s="10">
        <v>11483</v>
      </c>
      <c r="AI132" s="10">
        <v>8761</v>
      </c>
      <c r="AJ132" s="10">
        <v>6250</v>
      </c>
      <c r="AK132" s="10">
        <v>2788</v>
      </c>
      <c r="AL132" s="10">
        <v>6451</v>
      </c>
      <c r="AM132" s="10">
        <v>285</v>
      </c>
      <c r="AN132" s="10">
        <v>5648</v>
      </c>
      <c r="AO132" s="10">
        <v>35038</v>
      </c>
      <c r="AP132" s="10">
        <v>21119</v>
      </c>
      <c r="AQ132" s="10">
        <v>12825</v>
      </c>
      <c r="AR132" s="10">
        <v>31782</v>
      </c>
      <c r="AS132" s="10">
        <v>12350</v>
      </c>
      <c r="AT132" s="10">
        <v>21054</v>
      </c>
      <c r="AU132" s="10">
        <v>30812</v>
      </c>
      <c r="AV132" s="10">
        <v>31898</v>
      </c>
      <c r="AW132" s="10">
        <v>54254</v>
      </c>
      <c r="AX132" s="10">
        <v>26307</v>
      </c>
      <c r="AY132" s="10">
        <v>38151</v>
      </c>
      <c r="AZ132" s="10">
        <v>47185</v>
      </c>
      <c r="BA132" s="10">
        <v>14841</v>
      </c>
      <c r="BB132" s="10">
        <v>38708</v>
      </c>
      <c r="BC132" s="10">
        <v>27247</v>
      </c>
      <c r="BD132" s="10">
        <v>15794</v>
      </c>
      <c r="BE132" s="10">
        <v>7760</v>
      </c>
      <c r="BF132" s="10">
        <v>3536</v>
      </c>
      <c r="BG132" s="10">
        <v>3588</v>
      </c>
      <c r="BH132" s="10">
        <v>4651</v>
      </c>
      <c r="BI132" s="10">
        <v>4582</v>
      </c>
      <c r="BJ132" s="10">
        <v>5425</v>
      </c>
      <c r="BK132" s="10">
        <v>6736</v>
      </c>
      <c r="BL132" s="10">
        <v>4371</v>
      </c>
    </row>
    <row r="133" spans="3:64" x14ac:dyDescent="0.2">
      <c r="C133" s="32" t="s">
        <v>20</v>
      </c>
      <c r="D133" s="32" t="s">
        <v>110</v>
      </c>
      <c r="E133" s="32"/>
      <c r="F133" s="6" t="s">
        <v>100</v>
      </c>
      <c r="G133" s="32" t="s">
        <v>134</v>
      </c>
      <c r="H133" s="32" t="s">
        <v>16</v>
      </c>
      <c r="I133" s="10">
        <v>159</v>
      </c>
      <c r="J133" s="10">
        <v>167</v>
      </c>
      <c r="K133" s="10">
        <v>221</v>
      </c>
      <c r="L133" s="10">
        <v>204</v>
      </c>
      <c r="M133" s="10">
        <v>178</v>
      </c>
      <c r="N133" s="10">
        <v>307</v>
      </c>
      <c r="O133" s="10">
        <v>252</v>
      </c>
      <c r="P133" s="10">
        <v>232</v>
      </c>
      <c r="Q133" s="10">
        <v>238</v>
      </c>
      <c r="R133" s="10">
        <v>213</v>
      </c>
      <c r="S133" s="10">
        <v>169</v>
      </c>
      <c r="T133" s="10">
        <v>132</v>
      </c>
      <c r="U133" s="10">
        <v>193</v>
      </c>
      <c r="V133" s="10">
        <v>231</v>
      </c>
      <c r="W133" s="10">
        <v>318</v>
      </c>
      <c r="X133" s="10">
        <v>581</v>
      </c>
      <c r="Y133" s="10">
        <v>370</v>
      </c>
      <c r="Z133" s="10">
        <v>761</v>
      </c>
      <c r="AA133" s="10">
        <v>1410</v>
      </c>
      <c r="AB133" s="10">
        <v>1010</v>
      </c>
      <c r="AC133" s="10">
        <v>1366</v>
      </c>
      <c r="AD133" s="10">
        <v>1903</v>
      </c>
      <c r="AE133" s="10">
        <v>1239</v>
      </c>
      <c r="AF133" s="10">
        <v>393</v>
      </c>
      <c r="AG133" s="10">
        <v>775</v>
      </c>
      <c r="AH133" s="10">
        <v>1550</v>
      </c>
      <c r="AI133" s="10">
        <v>3297</v>
      </c>
      <c r="AJ133" s="10">
        <v>678</v>
      </c>
      <c r="AK133" s="10">
        <v>620</v>
      </c>
      <c r="AL133" s="10">
        <v>1399</v>
      </c>
      <c r="AM133" s="10">
        <v>759</v>
      </c>
      <c r="AN133" s="10">
        <v>890</v>
      </c>
      <c r="AO133" s="10">
        <v>1841</v>
      </c>
      <c r="AP133" s="10">
        <v>1437</v>
      </c>
      <c r="AQ133" s="10">
        <v>1551</v>
      </c>
      <c r="AR133" s="10">
        <v>2246</v>
      </c>
      <c r="AS133" s="10">
        <v>2116</v>
      </c>
      <c r="AT133" s="10">
        <v>3878</v>
      </c>
      <c r="AU133" s="10">
        <v>4866</v>
      </c>
      <c r="AV133" s="10">
        <v>7509</v>
      </c>
      <c r="AW133" s="10">
        <v>10264</v>
      </c>
      <c r="AX133" s="10">
        <v>8562</v>
      </c>
      <c r="AY133" s="10">
        <v>5776</v>
      </c>
      <c r="AZ133" s="10">
        <v>6321</v>
      </c>
      <c r="BA133" s="10">
        <v>10547</v>
      </c>
      <c r="BB133" s="10">
        <v>12678</v>
      </c>
      <c r="BC133" s="10">
        <v>8405</v>
      </c>
      <c r="BD133" s="10">
        <v>8010</v>
      </c>
      <c r="BE133" s="10">
        <v>11265</v>
      </c>
      <c r="BF133" s="10">
        <v>8232</v>
      </c>
      <c r="BG133" s="10">
        <v>5581</v>
      </c>
      <c r="BH133" s="10">
        <v>2952</v>
      </c>
      <c r="BI133" s="10">
        <v>5826</v>
      </c>
      <c r="BJ133" s="10">
        <v>5268</v>
      </c>
      <c r="BK133" s="10">
        <v>23966</v>
      </c>
      <c r="BL133" s="10">
        <v>24108</v>
      </c>
    </row>
    <row r="134" spans="3:64" x14ac:dyDescent="0.2">
      <c r="C134" s="32" t="s">
        <v>21</v>
      </c>
      <c r="D134" s="32" t="s">
        <v>110</v>
      </c>
      <c r="E134" s="32"/>
      <c r="F134" s="6" t="s">
        <v>100</v>
      </c>
      <c r="G134" s="32" t="s">
        <v>134</v>
      </c>
      <c r="H134" s="32" t="s">
        <v>16</v>
      </c>
      <c r="I134" s="10">
        <v>715</v>
      </c>
      <c r="J134" s="10">
        <v>752</v>
      </c>
      <c r="K134" s="10">
        <v>1040</v>
      </c>
      <c r="L134" s="10">
        <v>1055</v>
      </c>
      <c r="M134" s="10">
        <v>1020</v>
      </c>
      <c r="N134" s="10">
        <v>1940</v>
      </c>
      <c r="O134" s="10">
        <v>1760</v>
      </c>
      <c r="P134" s="10">
        <v>1791</v>
      </c>
      <c r="Q134" s="10">
        <v>2026</v>
      </c>
      <c r="R134" s="10">
        <v>2017</v>
      </c>
      <c r="S134" s="10">
        <v>6463</v>
      </c>
      <c r="T134" s="10">
        <v>1660</v>
      </c>
      <c r="U134" s="10">
        <v>2002</v>
      </c>
      <c r="V134" s="10">
        <v>1979</v>
      </c>
      <c r="W134" s="10">
        <v>2265</v>
      </c>
      <c r="X134" s="10">
        <v>3405</v>
      </c>
      <c r="Y134" s="10">
        <v>2929</v>
      </c>
      <c r="Z134" s="10">
        <v>1355</v>
      </c>
      <c r="AA134" s="10">
        <v>1584</v>
      </c>
      <c r="AB134" s="10">
        <v>3064</v>
      </c>
      <c r="AC134" s="10">
        <v>1681</v>
      </c>
      <c r="AD134" s="10">
        <v>4643</v>
      </c>
      <c r="AE134" s="10">
        <v>5322</v>
      </c>
      <c r="AF134" s="10">
        <v>3783</v>
      </c>
      <c r="AG134" s="10">
        <v>2651</v>
      </c>
      <c r="AH134" s="10">
        <v>2920</v>
      </c>
      <c r="AI134" s="10">
        <v>6258</v>
      </c>
      <c r="AJ134" s="10">
        <v>6036</v>
      </c>
      <c r="AK134" s="10">
        <v>7040</v>
      </c>
      <c r="AL134" s="10">
        <v>2953</v>
      </c>
      <c r="AM134" s="10">
        <v>1096</v>
      </c>
      <c r="AN134" s="10">
        <v>4927</v>
      </c>
      <c r="AO134" s="10">
        <v>4556</v>
      </c>
      <c r="AP134" s="10">
        <v>6944</v>
      </c>
      <c r="AQ134" s="10">
        <v>8924</v>
      </c>
      <c r="AR134" s="10">
        <v>5089</v>
      </c>
      <c r="AS134" s="10">
        <v>5303</v>
      </c>
      <c r="AT134" s="10">
        <v>-20908</v>
      </c>
      <c r="AU134" s="10">
        <v>11176</v>
      </c>
      <c r="AV134" s="10">
        <v>11874</v>
      </c>
      <c r="AW134" s="10">
        <v>14623</v>
      </c>
      <c r="AX134" s="10">
        <v>13004</v>
      </c>
      <c r="AY134" s="10">
        <v>32586</v>
      </c>
      <c r="AZ134" s="10">
        <v>22691</v>
      </c>
      <c r="BA134" s="10">
        <v>16916</v>
      </c>
      <c r="BB134" s="10">
        <v>21368</v>
      </c>
      <c r="BC134" s="10">
        <v>14684</v>
      </c>
      <c r="BD134" s="10">
        <v>25567</v>
      </c>
      <c r="BE134" s="10">
        <v>15208</v>
      </c>
      <c r="BF134" s="10">
        <v>21933</v>
      </c>
      <c r="BG134" s="10">
        <v>21838</v>
      </c>
      <c r="BH134" s="10">
        <v>40281</v>
      </c>
      <c r="BI134" s="10">
        <v>89831</v>
      </c>
      <c r="BJ134" s="10">
        <v>68524</v>
      </c>
      <c r="BK134" s="10">
        <v>78530</v>
      </c>
      <c r="BL134" s="10">
        <v>148678</v>
      </c>
    </row>
    <row r="135" spans="3:64" x14ac:dyDescent="0.2">
      <c r="C135" s="32" t="s">
        <v>22</v>
      </c>
      <c r="D135" s="32" t="s">
        <v>110</v>
      </c>
      <c r="E135" s="32"/>
      <c r="F135" s="6" t="s">
        <v>100</v>
      </c>
      <c r="G135" s="32" t="s">
        <v>134</v>
      </c>
      <c r="H135" s="32" t="s">
        <v>16</v>
      </c>
      <c r="I135" s="10">
        <v>3107</v>
      </c>
      <c r="J135" s="10">
        <v>3261</v>
      </c>
      <c r="K135" s="10">
        <v>4861</v>
      </c>
      <c r="L135" s="10">
        <v>5242</v>
      </c>
      <c r="M135" s="10">
        <v>5386</v>
      </c>
      <c r="N135" s="10">
        <v>10901</v>
      </c>
      <c r="O135" s="10">
        <v>10518</v>
      </c>
      <c r="P135" s="10">
        <v>11375</v>
      </c>
      <c r="Q135" s="10">
        <v>13677</v>
      </c>
      <c r="R135" s="10">
        <v>14471</v>
      </c>
      <c r="S135" s="10">
        <v>16698</v>
      </c>
      <c r="T135" s="10">
        <v>31985</v>
      </c>
      <c r="U135" s="10">
        <v>34915</v>
      </c>
      <c r="V135" s="10">
        <v>31250</v>
      </c>
      <c r="W135" s="10">
        <v>32374</v>
      </c>
      <c r="X135" s="10">
        <v>44072</v>
      </c>
      <c r="Y135" s="10">
        <v>27273</v>
      </c>
      <c r="Z135" s="10">
        <v>18827</v>
      </c>
      <c r="AA135" s="10">
        <v>23907</v>
      </c>
      <c r="AB135" s="10">
        <v>28023</v>
      </c>
      <c r="AC135" s="10">
        <v>12412</v>
      </c>
      <c r="AD135" s="10">
        <v>20062</v>
      </c>
      <c r="AE135" s="10">
        <v>24089</v>
      </c>
      <c r="AF135" s="10">
        <v>25539</v>
      </c>
      <c r="AG135" s="10">
        <v>24507</v>
      </c>
      <c r="AH135" s="10">
        <v>23703</v>
      </c>
      <c r="AI135" s="10">
        <v>68043</v>
      </c>
      <c r="AJ135" s="10">
        <v>53183</v>
      </c>
      <c r="AK135" s="10">
        <v>42199</v>
      </c>
      <c r="AL135" s="10">
        <v>49652</v>
      </c>
      <c r="AM135" s="10">
        <v>41836</v>
      </c>
      <c r="AN135" s="10">
        <v>40299</v>
      </c>
      <c r="AO135" s="10">
        <v>36622</v>
      </c>
      <c r="AP135" s="10">
        <v>35208</v>
      </c>
      <c r="AQ135" s="10">
        <v>68864</v>
      </c>
      <c r="AR135" s="10">
        <v>48126</v>
      </c>
      <c r="AS135" s="10">
        <v>46355</v>
      </c>
      <c r="AT135" s="10">
        <v>68814</v>
      </c>
      <c r="AU135" s="10">
        <v>27046</v>
      </c>
      <c r="AV135" s="10">
        <v>72417</v>
      </c>
      <c r="AW135" s="10">
        <v>108230</v>
      </c>
      <c r="AX135" s="10">
        <v>73311</v>
      </c>
      <c r="AY135" s="10">
        <v>297110</v>
      </c>
      <c r="AZ135" s="10">
        <v>148893</v>
      </c>
      <c r="BA135" s="10">
        <v>265103</v>
      </c>
      <c r="BB135" s="10">
        <v>174044</v>
      </c>
      <c r="BC135" s="10">
        <v>60286</v>
      </c>
      <c r="BD135" s="10">
        <v>-78583</v>
      </c>
      <c r="BE135" s="10">
        <v>45506</v>
      </c>
      <c r="BF135" s="10">
        <v>125536</v>
      </c>
      <c r="BG135" s="10">
        <v>103007</v>
      </c>
      <c r="BH135" s="10">
        <v>367382</v>
      </c>
      <c r="BI135" s="10">
        <v>295115</v>
      </c>
      <c r="BJ135" s="10">
        <v>454731</v>
      </c>
      <c r="BK135" s="10">
        <v>448377</v>
      </c>
      <c r="BL135" s="10">
        <v>395462</v>
      </c>
    </row>
    <row r="136" spans="3:64" x14ac:dyDescent="0.2">
      <c r="C136" s="32" t="s">
        <v>23</v>
      </c>
      <c r="D136" s="32" t="s">
        <v>110</v>
      </c>
      <c r="E136" s="32"/>
      <c r="F136" s="6" t="s">
        <v>100</v>
      </c>
      <c r="G136" s="32" t="s">
        <v>134</v>
      </c>
      <c r="H136" s="32" t="s">
        <v>16</v>
      </c>
      <c r="I136" s="10">
        <v>2355</v>
      </c>
      <c r="J136" s="10">
        <v>2459</v>
      </c>
      <c r="K136" s="10">
        <v>3970</v>
      </c>
      <c r="L136" s="10">
        <v>4412</v>
      </c>
      <c r="M136" s="10">
        <v>4669</v>
      </c>
      <c r="N136" s="10">
        <v>9738</v>
      </c>
      <c r="O136" s="10">
        <v>9676</v>
      </c>
      <c r="P136" s="10">
        <v>10777</v>
      </c>
      <c r="Q136" s="10">
        <v>13347</v>
      </c>
      <c r="R136" s="10">
        <v>14547</v>
      </c>
      <c r="S136" s="10">
        <v>19096</v>
      </c>
      <c r="T136" s="10">
        <v>11732</v>
      </c>
      <c r="U136" s="10">
        <v>13251</v>
      </c>
      <c r="V136" s="10">
        <v>12273</v>
      </c>
      <c r="W136" s="10">
        <v>13152</v>
      </c>
      <c r="X136" s="10">
        <v>18525</v>
      </c>
      <c r="Y136" s="10">
        <v>12201</v>
      </c>
      <c r="Z136" s="10">
        <v>6808</v>
      </c>
      <c r="AA136" s="10">
        <v>13433</v>
      </c>
      <c r="AB136" s="10">
        <v>17147</v>
      </c>
      <c r="AC136" s="10">
        <v>7817</v>
      </c>
      <c r="AD136" s="10">
        <v>13931</v>
      </c>
      <c r="AE136" s="10">
        <v>23588</v>
      </c>
      <c r="AF136" s="10">
        <v>20010</v>
      </c>
      <c r="AG136" s="10">
        <v>18972</v>
      </c>
      <c r="AH136" s="10">
        <v>108628</v>
      </c>
      <c r="AI136" s="10">
        <v>129710</v>
      </c>
      <c r="AJ136" s="10">
        <v>74673</v>
      </c>
      <c r="AK136" s="10">
        <v>86161</v>
      </c>
      <c r="AL136" s="10">
        <v>104498</v>
      </c>
      <c r="AM136" s="10">
        <v>24837</v>
      </c>
      <c r="AN136" s="10">
        <v>81064</v>
      </c>
      <c r="AO136" s="10">
        <v>131027</v>
      </c>
      <c r="AP136" s="10">
        <v>74367</v>
      </c>
      <c r="AQ136" s="10">
        <v>100901</v>
      </c>
      <c r="AR136" s="10">
        <v>121806</v>
      </c>
      <c r="AS136" s="10">
        <v>109853</v>
      </c>
      <c r="AT136" s="10">
        <v>91663</v>
      </c>
      <c r="AU136" s="10">
        <v>74835</v>
      </c>
      <c r="AV136" s="10">
        <v>94379</v>
      </c>
      <c r="AW136" s="10">
        <v>129854</v>
      </c>
      <c r="AX136" s="10">
        <v>173376</v>
      </c>
      <c r="AY136" s="10">
        <v>204229</v>
      </c>
      <c r="AZ136" s="10">
        <v>174529</v>
      </c>
      <c r="BA136" s="10">
        <v>266328</v>
      </c>
      <c r="BB136" s="10">
        <v>206418</v>
      </c>
      <c r="BC136" s="10">
        <v>108227</v>
      </c>
      <c r="BD136" s="10">
        <v>249923</v>
      </c>
      <c r="BE136" s="10">
        <v>226264</v>
      </c>
      <c r="BF136" s="10">
        <v>316529</v>
      </c>
      <c r="BG136" s="10">
        <v>255174</v>
      </c>
      <c r="BH136" s="10">
        <v>200710</v>
      </c>
      <c r="BI136" s="10">
        <v>325020</v>
      </c>
      <c r="BJ136" s="10">
        <v>370583</v>
      </c>
      <c r="BK136" s="10">
        <v>485117</v>
      </c>
      <c r="BL136" s="10">
        <v>505482</v>
      </c>
    </row>
    <row r="137" spans="3:64" x14ac:dyDescent="0.2">
      <c r="C137" s="32" t="s">
        <v>24</v>
      </c>
      <c r="D137" s="32" t="s">
        <v>110</v>
      </c>
      <c r="E137" s="32"/>
      <c r="F137" s="6" t="s">
        <v>100</v>
      </c>
      <c r="G137" s="32" t="s">
        <v>134</v>
      </c>
      <c r="H137" s="32" t="s">
        <v>16</v>
      </c>
      <c r="I137" s="10">
        <v>20867</v>
      </c>
      <c r="J137" s="10">
        <v>22234</v>
      </c>
      <c r="K137" s="10">
        <v>28274</v>
      </c>
      <c r="L137" s="10">
        <v>31206</v>
      </c>
      <c r="M137" s="10">
        <v>32807</v>
      </c>
      <c r="N137" s="10">
        <v>67943</v>
      </c>
      <c r="O137" s="10">
        <v>67068</v>
      </c>
      <c r="P137" s="10">
        <v>74209</v>
      </c>
      <c r="Q137" s="10">
        <v>91267</v>
      </c>
      <c r="R137" s="10">
        <v>98812</v>
      </c>
      <c r="S137" s="10">
        <v>162185</v>
      </c>
      <c r="T137" s="10">
        <v>165660</v>
      </c>
      <c r="U137" s="10">
        <v>196124</v>
      </c>
      <c r="V137" s="10">
        <v>190421</v>
      </c>
      <c r="W137" s="10">
        <v>213990</v>
      </c>
      <c r="X137" s="10">
        <v>315995</v>
      </c>
      <c r="Y137" s="10">
        <v>259849</v>
      </c>
      <c r="Z137" s="10">
        <v>168743</v>
      </c>
      <c r="AA137" s="10">
        <v>130148</v>
      </c>
      <c r="AB137" s="10">
        <v>180505</v>
      </c>
      <c r="AC137" s="10">
        <v>181245</v>
      </c>
      <c r="AD137" s="10">
        <v>264536</v>
      </c>
      <c r="AE137" s="10">
        <v>260386</v>
      </c>
      <c r="AF137" s="10">
        <v>332350</v>
      </c>
      <c r="AG137" s="10">
        <v>349156</v>
      </c>
      <c r="AH137" s="10">
        <v>490984</v>
      </c>
      <c r="AI137" s="10">
        <v>733341</v>
      </c>
      <c r="AJ137" s="10">
        <v>771926</v>
      </c>
      <c r="AK137" s="10">
        <v>682049</v>
      </c>
      <c r="AL137" s="10">
        <v>535460</v>
      </c>
      <c r="AM137" s="10">
        <v>413487</v>
      </c>
      <c r="AN137" s="10">
        <v>531715</v>
      </c>
      <c r="AO137" s="10">
        <v>797343</v>
      </c>
      <c r="AP137" s="10">
        <v>793680</v>
      </c>
      <c r="AQ137" s="10">
        <v>711652</v>
      </c>
      <c r="AR137" s="10">
        <v>1013754</v>
      </c>
      <c r="AS137" s="10">
        <v>817178</v>
      </c>
      <c r="AT137" s="10">
        <v>884085</v>
      </c>
      <c r="AU137" s="10">
        <v>740120</v>
      </c>
      <c r="AV137" s="10">
        <v>692139</v>
      </c>
      <c r="AW137" s="10">
        <v>709002</v>
      </c>
      <c r="AX137" s="10">
        <v>690074</v>
      </c>
      <c r="AY137" s="10">
        <v>612006</v>
      </c>
      <c r="AZ137" s="10">
        <v>993952</v>
      </c>
      <c r="BA137" s="10">
        <v>775402</v>
      </c>
      <c r="BB137" s="10">
        <v>1040348</v>
      </c>
      <c r="BC137" s="10">
        <v>1197401</v>
      </c>
      <c r="BD137" s="10">
        <v>1419154</v>
      </c>
      <c r="BE137" s="10">
        <v>1185091</v>
      </c>
      <c r="BF137" s="10">
        <v>1709272</v>
      </c>
      <c r="BG137" s="10">
        <v>1282123</v>
      </c>
      <c r="BH137" s="10">
        <v>1643415</v>
      </c>
      <c r="BI137" s="10">
        <v>2310016</v>
      </c>
      <c r="BJ137" s="10">
        <v>2395630</v>
      </c>
      <c r="BK137" s="10">
        <v>3114281</v>
      </c>
      <c r="BL137" s="10">
        <v>3821635</v>
      </c>
    </row>
    <row r="138" spans="3:64" x14ac:dyDescent="0.2">
      <c r="C138" s="32" t="s">
        <v>25</v>
      </c>
      <c r="D138" s="32" t="s">
        <v>110</v>
      </c>
      <c r="E138" s="32"/>
      <c r="F138" s="6" t="s">
        <v>100</v>
      </c>
      <c r="G138" s="32" t="s">
        <v>134</v>
      </c>
      <c r="H138" s="32" t="s">
        <v>16</v>
      </c>
      <c r="I138" s="10">
        <v>24555</v>
      </c>
      <c r="J138" s="10">
        <v>26305</v>
      </c>
      <c r="K138" s="10">
        <v>27510</v>
      </c>
      <c r="L138" s="10">
        <v>26759</v>
      </c>
      <c r="M138" s="10">
        <v>24797</v>
      </c>
      <c r="N138" s="10">
        <v>45256</v>
      </c>
      <c r="O138" s="10">
        <v>39367</v>
      </c>
      <c r="P138" s="10">
        <v>38389</v>
      </c>
      <c r="Q138" s="10">
        <v>41613</v>
      </c>
      <c r="R138" s="10">
        <v>39702</v>
      </c>
      <c r="S138" s="10">
        <v>52728</v>
      </c>
      <c r="T138" s="10">
        <v>49179</v>
      </c>
      <c r="U138" s="10">
        <v>67258</v>
      </c>
      <c r="V138" s="10">
        <v>75429</v>
      </c>
      <c r="W138" s="10">
        <v>97914</v>
      </c>
      <c r="X138" s="10">
        <v>167015</v>
      </c>
      <c r="Y138" s="10">
        <v>136854</v>
      </c>
      <c r="Z138" s="10">
        <v>124932</v>
      </c>
      <c r="AA138" s="10">
        <v>113850</v>
      </c>
      <c r="AB138" s="10">
        <v>182376</v>
      </c>
      <c r="AC138" s="10">
        <v>103573</v>
      </c>
      <c r="AD138" s="10">
        <v>165331</v>
      </c>
      <c r="AE138" s="10">
        <v>253650</v>
      </c>
      <c r="AF138" s="10">
        <v>324407</v>
      </c>
      <c r="AG138" s="10">
        <v>568204</v>
      </c>
      <c r="AH138" s="10">
        <v>314479</v>
      </c>
      <c r="AI138" s="10">
        <v>238564</v>
      </c>
      <c r="AJ138" s="10">
        <v>294367</v>
      </c>
      <c r="AK138" s="10">
        <v>230006</v>
      </c>
      <c r="AL138" s="10">
        <v>317087</v>
      </c>
      <c r="AM138" s="10">
        <v>389004</v>
      </c>
      <c r="AN138" s="10">
        <v>452560</v>
      </c>
      <c r="AO138" s="10">
        <v>408014</v>
      </c>
      <c r="AP138" s="10">
        <v>430411</v>
      </c>
      <c r="AQ138" s="10">
        <v>660017</v>
      </c>
      <c r="AR138" s="10">
        <v>801559</v>
      </c>
      <c r="AS138" s="10">
        <v>500631</v>
      </c>
      <c r="AT138" s="10">
        <v>653846</v>
      </c>
      <c r="AU138" s="10">
        <v>511946</v>
      </c>
      <c r="AV138" s="10">
        <v>591751</v>
      </c>
      <c r="AW138" s="10">
        <v>465606</v>
      </c>
      <c r="AX138" s="10">
        <v>371408</v>
      </c>
      <c r="AY138" s="10">
        <v>390665</v>
      </c>
      <c r="AZ138" s="10">
        <v>559086</v>
      </c>
      <c r="BA138" s="10">
        <v>780899</v>
      </c>
      <c r="BB138" s="10">
        <v>476937</v>
      </c>
      <c r="BC138" s="10">
        <v>408069</v>
      </c>
      <c r="BD138" s="10">
        <v>558965</v>
      </c>
      <c r="BE138" s="10">
        <v>474572</v>
      </c>
      <c r="BF138" s="10">
        <v>851562</v>
      </c>
      <c r="BG138" s="10">
        <v>1144989</v>
      </c>
      <c r="BH138" s="10">
        <v>709149</v>
      </c>
      <c r="BI138" s="10">
        <v>479310</v>
      </c>
      <c r="BJ138" s="10">
        <v>632964</v>
      </c>
      <c r="BK138" s="10">
        <v>1078510</v>
      </c>
      <c r="BL138" s="10">
        <v>1199655</v>
      </c>
    </row>
    <row r="139" spans="3:64" x14ac:dyDescent="0.2">
      <c r="C139" s="32" t="s">
        <v>26</v>
      </c>
      <c r="D139" s="32" t="s">
        <v>110</v>
      </c>
      <c r="E139" s="32"/>
      <c r="F139" s="6" t="s">
        <v>100</v>
      </c>
      <c r="G139" s="32" t="s">
        <v>134</v>
      </c>
      <c r="H139" s="32" t="s">
        <v>16</v>
      </c>
      <c r="I139" s="10">
        <v>109</v>
      </c>
      <c r="J139" s="10">
        <v>114</v>
      </c>
      <c r="K139" s="10">
        <v>147</v>
      </c>
      <c r="L139" s="10">
        <v>154</v>
      </c>
      <c r="M139" s="10">
        <v>154</v>
      </c>
      <c r="N139" s="10">
        <v>300</v>
      </c>
      <c r="O139" s="10">
        <v>280</v>
      </c>
      <c r="P139" s="10">
        <v>292</v>
      </c>
      <c r="Q139" s="10">
        <v>340</v>
      </c>
      <c r="R139" s="10">
        <v>347</v>
      </c>
      <c r="S139" s="10">
        <v>39</v>
      </c>
      <c r="T139" s="10">
        <v>159</v>
      </c>
      <c r="U139" s="10">
        <v>222</v>
      </c>
      <c r="V139" s="10">
        <v>253</v>
      </c>
      <c r="W139" s="10">
        <v>336</v>
      </c>
      <c r="X139" s="10">
        <v>582</v>
      </c>
      <c r="Y139" s="10">
        <v>370</v>
      </c>
      <c r="Z139" s="10">
        <v>443</v>
      </c>
      <c r="AA139" s="10">
        <v>568</v>
      </c>
      <c r="AB139" s="10">
        <v>2012</v>
      </c>
      <c r="AC139" s="10">
        <v>1653</v>
      </c>
      <c r="AD139" s="10">
        <v>443</v>
      </c>
      <c r="AE139" s="10">
        <v>501</v>
      </c>
      <c r="AF139" s="10">
        <v>1135</v>
      </c>
      <c r="AG139" s="10">
        <v>759</v>
      </c>
      <c r="AH139" s="10">
        <v>737</v>
      </c>
      <c r="AI139" s="10">
        <v>277</v>
      </c>
      <c r="AJ139" s="10">
        <v>1874</v>
      </c>
      <c r="AK139" s="10">
        <v>139</v>
      </c>
      <c r="AL139" s="10">
        <v>4526</v>
      </c>
      <c r="AM139" s="10">
        <v>3343</v>
      </c>
      <c r="AN139" s="10">
        <v>-725</v>
      </c>
      <c r="AO139" s="10">
        <v>5124</v>
      </c>
      <c r="AP139" s="10">
        <v>4317</v>
      </c>
      <c r="AQ139" s="10">
        <v>4207</v>
      </c>
      <c r="AR139" s="10">
        <v>5190</v>
      </c>
      <c r="AS139" s="10">
        <v>4536</v>
      </c>
      <c r="AT139" s="10">
        <v>9248</v>
      </c>
      <c r="AU139" s="10">
        <v>8342</v>
      </c>
      <c r="AV139" s="10">
        <v>9959</v>
      </c>
      <c r="AW139" s="10">
        <v>20133</v>
      </c>
      <c r="AX139" s="10">
        <v>14419</v>
      </c>
      <c r="AY139" s="10">
        <v>9954</v>
      </c>
      <c r="AZ139" s="10">
        <v>10380</v>
      </c>
      <c r="BA139" s="10">
        <v>17026</v>
      </c>
      <c r="BB139" s="10">
        <v>27048</v>
      </c>
      <c r="BC139" s="10">
        <v>81059</v>
      </c>
      <c r="BD139" s="10">
        <v>29671</v>
      </c>
      <c r="BE139" s="10">
        <v>19653</v>
      </c>
      <c r="BF139" s="10">
        <v>25743</v>
      </c>
      <c r="BG139" s="10">
        <v>19124</v>
      </c>
      <c r="BH139" s="10">
        <v>110834</v>
      </c>
      <c r="BI139" s="10">
        <v>74641</v>
      </c>
      <c r="BJ139" s="10">
        <v>59841</v>
      </c>
      <c r="BK139" s="10">
        <v>64258</v>
      </c>
      <c r="BL139" s="10">
        <v>44218</v>
      </c>
    </row>
    <row r="140" spans="3:64" x14ac:dyDescent="0.2">
      <c r="C140" s="32" t="s">
        <v>27</v>
      </c>
      <c r="D140" s="32" t="s">
        <v>110</v>
      </c>
      <c r="E140" s="32"/>
      <c r="F140" s="6" t="s">
        <v>100</v>
      </c>
      <c r="G140" s="32" t="s">
        <v>134</v>
      </c>
      <c r="H140" s="32" t="s">
        <v>16</v>
      </c>
      <c r="I140" s="10">
        <v>6208</v>
      </c>
      <c r="J140" s="10">
        <v>6524</v>
      </c>
      <c r="K140" s="10">
        <v>8416</v>
      </c>
      <c r="L140" s="10">
        <v>7993</v>
      </c>
      <c r="M140" s="10">
        <v>7235</v>
      </c>
      <c r="N140" s="10">
        <v>12895</v>
      </c>
      <c r="O140" s="10">
        <v>10955</v>
      </c>
      <c r="P140" s="10">
        <v>10432</v>
      </c>
      <c r="Q140" s="10">
        <v>11042</v>
      </c>
      <c r="R140" s="10">
        <v>10291</v>
      </c>
      <c r="S140" s="10">
        <v>15030</v>
      </c>
      <c r="T140" s="10">
        <v>21360</v>
      </c>
      <c r="U140" s="10">
        <v>23249</v>
      </c>
      <c r="V140" s="10">
        <v>20756</v>
      </c>
      <c r="W140" s="10">
        <v>21445</v>
      </c>
      <c r="X140" s="10">
        <v>29121</v>
      </c>
      <c r="Y140" s="10">
        <v>12653</v>
      </c>
      <c r="Z140" s="10">
        <v>16503</v>
      </c>
      <c r="AA140" s="10">
        <v>24992</v>
      </c>
      <c r="AB140" s="10">
        <v>14370</v>
      </c>
      <c r="AC140" s="10">
        <v>20036</v>
      </c>
      <c r="AD140" s="10">
        <v>47492</v>
      </c>
      <c r="AE140" s="10">
        <v>38590</v>
      </c>
      <c r="AF140" s="10">
        <v>31901</v>
      </c>
      <c r="AG140" s="10">
        <v>30851</v>
      </c>
      <c r="AH140" s="10">
        <v>26728</v>
      </c>
      <c r="AI140" s="10">
        <v>62995</v>
      </c>
      <c r="AJ140" s="10">
        <v>101867</v>
      </c>
      <c r="AK140" s="10">
        <v>52453</v>
      </c>
      <c r="AL140" s="10">
        <v>83421</v>
      </c>
      <c r="AM140" s="10">
        <v>112260</v>
      </c>
      <c r="AN140" s="10">
        <v>72864</v>
      </c>
      <c r="AO140" s="10">
        <v>77301</v>
      </c>
      <c r="AP140" s="10">
        <v>77490</v>
      </c>
      <c r="AQ140" s="10">
        <v>103578</v>
      </c>
      <c r="AR140" s="10">
        <v>91690</v>
      </c>
      <c r="AS140" s="10">
        <v>185038</v>
      </c>
      <c r="AT140" s="10">
        <v>120312</v>
      </c>
      <c r="AU140" s="10">
        <v>109782</v>
      </c>
      <c r="AV140" s="10">
        <v>144215</v>
      </c>
      <c r="AW140" s="10">
        <v>143059</v>
      </c>
      <c r="AX140" s="10">
        <v>344544</v>
      </c>
      <c r="AY140" s="10">
        <v>225457</v>
      </c>
      <c r="AZ140" s="10">
        <v>293366</v>
      </c>
      <c r="BA140" s="10">
        <v>479949</v>
      </c>
      <c r="BB140" s="10">
        <v>228968</v>
      </c>
      <c r="BC140" s="10">
        <v>199572</v>
      </c>
      <c r="BD140" s="10">
        <v>223134</v>
      </c>
      <c r="BE140" s="10">
        <v>239890</v>
      </c>
      <c r="BF140" s="10">
        <v>335730</v>
      </c>
      <c r="BG140" s="10">
        <v>258128</v>
      </c>
      <c r="BH140" s="10">
        <v>75709</v>
      </c>
      <c r="BI140" s="10">
        <v>29106</v>
      </c>
      <c r="BJ140" s="10">
        <v>96917</v>
      </c>
      <c r="BK140" s="10">
        <v>94536</v>
      </c>
      <c r="BL140" s="10">
        <v>125006</v>
      </c>
    </row>
    <row r="141" spans="3:64" x14ac:dyDescent="0.2">
      <c r="C141" s="32" t="s">
        <v>28</v>
      </c>
      <c r="D141" s="32" t="s">
        <v>110</v>
      </c>
      <c r="E141" s="32"/>
      <c r="F141" s="6" t="s">
        <v>100</v>
      </c>
      <c r="G141" s="32" t="s">
        <v>134</v>
      </c>
      <c r="H141" s="32" t="s">
        <v>16</v>
      </c>
      <c r="I141" s="10">
        <v>2180</v>
      </c>
      <c r="J141" s="10">
        <v>2316</v>
      </c>
      <c r="K141" s="10">
        <v>2950</v>
      </c>
      <c r="L141" s="10">
        <v>3142</v>
      </c>
      <c r="M141" s="10">
        <v>3189</v>
      </c>
      <c r="N141" s="10">
        <v>6374</v>
      </c>
      <c r="O141" s="10">
        <v>6071</v>
      </c>
      <c r="P141" s="10">
        <v>6485</v>
      </c>
      <c r="Q141" s="10">
        <v>7698</v>
      </c>
      <c r="R141" s="10">
        <v>8042</v>
      </c>
      <c r="S141" s="10">
        <v>10035</v>
      </c>
      <c r="T141" s="10">
        <v>9924</v>
      </c>
      <c r="U141" s="10">
        <v>12852</v>
      </c>
      <c r="V141" s="10">
        <v>13649</v>
      </c>
      <c r="W141" s="10">
        <v>16779</v>
      </c>
      <c r="X141" s="10">
        <v>27103</v>
      </c>
      <c r="Y141" s="10">
        <v>22874</v>
      </c>
      <c r="Z141" s="10">
        <v>12449</v>
      </c>
      <c r="AA141" s="10">
        <v>20792</v>
      </c>
      <c r="AB141" s="10">
        <v>24822</v>
      </c>
      <c r="AC141" s="10">
        <v>27304</v>
      </c>
      <c r="AD141" s="10">
        <v>27601</v>
      </c>
      <c r="AE141" s="10">
        <v>45883</v>
      </c>
      <c r="AF141" s="10">
        <v>33839</v>
      </c>
      <c r="AG141" s="10">
        <v>15348</v>
      </c>
      <c r="AH141" s="10">
        <v>52970</v>
      </c>
      <c r="AI141" s="10">
        <v>44282</v>
      </c>
      <c r="AJ141" s="10">
        <v>85533</v>
      </c>
      <c r="AK141" s="10">
        <v>67647</v>
      </c>
      <c r="AL141" s="10">
        <v>40053</v>
      </c>
      <c r="AM141" s="10">
        <v>63427</v>
      </c>
      <c r="AN141" s="10">
        <v>69459</v>
      </c>
      <c r="AO141" s="10">
        <v>50526</v>
      </c>
      <c r="AP141" s="10">
        <v>53506</v>
      </c>
      <c r="AQ141" s="10">
        <v>41734</v>
      </c>
      <c r="AR141" s="10">
        <v>55209</v>
      </c>
      <c r="AS141" s="10">
        <v>113177</v>
      </c>
      <c r="AT141" s="10">
        <v>129620</v>
      </c>
      <c r="AU141" s="10">
        <v>140445</v>
      </c>
      <c r="AV141" s="10">
        <v>148721</v>
      </c>
      <c r="AW141" s="10">
        <v>188949</v>
      </c>
      <c r="AX141" s="10">
        <v>148832</v>
      </c>
      <c r="AY141" s="10">
        <v>236174</v>
      </c>
      <c r="AZ141" s="10">
        <v>228903</v>
      </c>
      <c r="BA141" s="10">
        <v>182830</v>
      </c>
      <c r="BB141" s="10">
        <v>194203</v>
      </c>
      <c r="BC141" s="10">
        <v>263814</v>
      </c>
      <c r="BD141" s="10">
        <v>680854</v>
      </c>
      <c r="BE141" s="10">
        <v>400548</v>
      </c>
      <c r="BF141" s="10">
        <v>464593</v>
      </c>
      <c r="BG141" s="10">
        <v>391921</v>
      </c>
      <c r="BH141" s="10">
        <v>495156</v>
      </c>
      <c r="BI141" s="10">
        <v>480209</v>
      </c>
      <c r="BJ141" s="10">
        <v>746902</v>
      </c>
      <c r="BK141" s="10">
        <v>812266</v>
      </c>
      <c r="BL141" s="10">
        <v>1460495</v>
      </c>
    </row>
    <row r="142" spans="3:64" x14ac:dyDescent="0.2">
      <c r="C142" s="32" t="s">
        <v>29</v>
      </c>
      <c r="D142" s="32" t="s">
        <v>110</v>
      </c>
      <c r="E142" s="32"/>
      <c r="F142" s="6" t="s">
        <v>100</v>
      </c>
      <c r="G142" s="32" t="s">
        <v>134</v>
      </c>
      <c r="H142" s="32" t="s">
        <v>16</v>
      </c>
      <c r="I142" s="10">
        <v>475</v>
      </c>
      <c r="J142" s="10">
        <v>496</v>
      </c>
      <c r="K142" s="10">
        <v>702</v>
      </c>
      <c r="L142" s="10">
        <v>689</v>
      </c>
      <c r="M142" s="10">
        <v>645</v>
      </c>
      <c r="N142" s="10">
        <v>1187</v>
      </c>
      <c r="O142" s="10">
        <v>1040</v>
      </c>
      <c r="P142" s="10">
        <v>1024</v>
      </c>
      <c r="Q142" s="10">
        <v>1119</v>
      </c>
      <c r="R142" s="10">
        <v>1077</v>
      </c>
      <c r="S142" s="10">
        <v>643</v>
      </c>
      <c r="T142" s="10">
        <v>1121</v>
      </c>
      <c r="U142" s="10">
        <v>1425</v>
      </c>
      <c r="V142" s="10">
        <v>1483</v>
      </c>
      <c r="W142" s="10">
        <v>1786</v>
      </c>
      <c r="X142" s="10">
        <v>2828</v>
      </c>
      <c r="Y142" s="10">
        <v>1966</v>
      </c>
      <c r="Z142" s="10">
        <v>2041</v>
      </c>
      <c r="AA142" s="10">
        <v>2474</v>
      </c>
      <c r="AB142" s="10">
        <v>2174</v>
      </c>
      <c r="AC142" s="10">
        <v>1972</v>
      </c>
      <c r="AD142" s="10">
        <v>2486</v>
      </c>
      <c r="AE142" s="10">
        <v>5298</v>
      </c>
      <c r="AF142" s="10">
        <v>4868</v>
      </c>
      <c r="AG142" s="10">
        <v>6754</v>
      </c>
      <c r="AH142" s="10">
        <v>9579</v>
      </c>
      <c r="AI142" s="10">
        <v>7684</v>
      </c>
      <c r="AJ142" s="10">
        <v>8584</v>
      </c>
      <c r="AK142" s="10">
        <v>3608</v>
      </c>
      <c r="AL142" s="10">
        <v>4796</v>
      </c>
      <c r="AM142" s="10">
        <v>4324</v>
      </c>
      <c r="AN142" s="10">
        <v>31391</v>
      </c>
      <c r="AO142" s="10">
        <v>12562</v>
      </c>
      <c r="AP142" s="10">
        <v>191761</v>
      </c>
      <c r="AQ142" s="10">
        <v>194947</v>
      </c>
      <c r="AR142" s="10">
        <v>62637</v>
      </c>
      <c r="AS142" s="10">
        <v>49053</v>
      </c>
      <c r="AT142" s="10">
        <v>50986</v>
      </c>
      <c r="AU142" s="10">
        <v>85134</v>
      </c>
      <c r="AV142" s="10">
        <v>81363</v>
      </c>
      <c r="AW142" s="10">
        <v>94974</v>
      </c>
      <c r="AX142" s="10">
        <v>95412</v>
      </c>
      <c r="AY142" s="10">
        <v>258040</v>
      </c>
      <c r="AZ142" s="10">
        <v>146927</v>
      </c>
      <c r="BA142" s="10">
        <v>139836</v>
      </c>
      <c r="BB142" s="10">
        <v>741349</v>
      </c>
      <c r="BC142" s="10">
        <v>813581</v>
      </c>
      <c r="BD142" s="10">
        <v>351878</v>
      </c>
      <c r="BE142" s="10">
        <v>55631</v>
      </c>
      <c r="BF142" s="10">
        <v>57003</v>
      </c>
      <c r="BG142" s="10">
        <v>67673</v>
      </c>
      <c r="BH142" s="10">
        <v>88876</v>
      </c>
      <c r="BI142" s="10">
        <v>317129</v>
      </c>
      <c r="BJ142" s="10">
        <v>267419</v>
      </c>
      <c r="BK142" s="10">
        <v>366128</v>
      </c>
      <c r="BL142" s="10">
        <v>457808</v>
      </c>
    </row>
    <row r="143" spans="3:64" x14ac:dyDescent="0.2">
      <c r="C143" s="32" t="s">
        <v>30</v>
      </c>
      <c r="D143" s="32" t="s">
        <v>110</v>
      </c>
      <c r="E143" s="32"/>
      <c r="F143" s="6" t="s">
        <v>100</v>
      </c>
      <c r="G143" s="32" t="s">
        <v>134</v>
      </c>
      <c r="H143" s="32" t="s">
        <v>16</v>
      </c>
      <c r="I143" s="10">
        <v>699</v>
      </c>
      <c r="J143" s="10">
        <v>737</v>
      </c>
      <c r="K143" s="10">
        <v>1018</v>
      </c>
      <c r="L143" s="10">
        <v>1083</v>
      </c>
      <c r="M143" s="10">
        <v>1099</v>
      </c>
      <c r="N143" s="10">
        <v>2192</v>
      </c>
      <c r="O143" s="10">
        <v>2086</v>
      </c>
      <c r="P143" s="10">
        <v>2224</v>
      </c>
      <c r="Q143" s="10">
        <v>2635</v>
      </c>
      <c r="R143" s="10">
        <v>2750</v>
      </c>
      <c r="S143" s="10">
        <v>1530</v>
      </c>
      <c r="T143" s="10">
        <v>4720</v>
      </c>
      <c r="U143" s="10">
        <v>5319</v>
      </c>
      <c r="V143" s="10">
        <v>4915</v>
      </c>
      <c r="W143" s="10">
        <v>5259</v>
      </c>
      <c r="X143" s="10">
        <v>7394</v>
      </c>
      <c r="Y143" s="10">
        <v>3060</v>
      </c>
      <c r="Z143" s="10">
        <v>6788</v>
      </c>
      <c r="AA143" s="10">
        <v>6250</v>
      </c>
      <c r="AB143" s="10">
        <v>2550</v>
      </c>
      <c r="AC143" s="10">
        <v>3991</v>
      </c>
      <c r="AD143" s="10">
        <v>5312</v>
      </c>
      <c r="AE143" s="10">
        <v>8913</v>
      </c>
      <c r="AF143" s="10">
        <v>10228</v>
      </c>
      <c r="AG143" s="10">
        <v>8072</v>
      </c>
      <c r="AH143" s="10">
        <v>7530</v>
      </c>
      <c r="AI143" s="10">
        <v>8184</v>
      </c>
      <c r="AJ143" s="10">
        <v>13369</v>
      </c>
      <c r="AK143" s="10">
        <v>2242</v>
      </c>
      <c r="AL143" s="10">
        <v>19775</v>
      </c>
      <c r="AM143" s="10">
        <v>34475</v>
      </c>
      <c r="AN143" s="10">
        <v>39533</v>
      </c>
      <c r="AO143" s="10">
        <v>33871</v>
      </c>
      <c r="AP143" s="10">
        <v>21462</v>
      </c>
      <c r="AQ143" s="10">
        <v>32680</v>
      </c>
      <c r="AR143" s="10">
        <v>38424</v>
      </c>
      <c r="AS143" s="10">
        <v>42864</v>
      </c>
      <c r="AT143" s="10">
        <v>21321</v>
      </c>
      <c r="AU143" s="10">
        <v>58611</v>
      </c>
      <c r="AV143" s="10">
        <v>36312</v>
      </c>
      <c r="AW143" s="10">
        <v>33138</v>
      </c>
      <c r="AX143" s="10">
        <v>26905</v>
      </c>
      <c r="AY143" s="10">
        <v>30983</v>
      </c>
      <c r="AZ143" s="10">
        <v>93818</v>
      </c>
      <c r="BA143" s="10">
        <v>81471</v>
      </c>
      <c r="BB143" s="10">
        <v>30143</v>
      </c>
      <c r="BC143" s="10">
        <v>53880</v>
      </c>
      <c r="BD143" s="10">
        <v>64050</v>
      </c>
      <c r="BE143" s="10">
        <v>38239</v>
      </c>
      <c r="BF143" s="10">
        <v>38996</v>
      </c>
      <c r="BG143" s="10">
        <v>28549</v>
      </c>
      <c r="BH143" s="10">
        <v>80966</v>
      </c>
      <c r="BI143" s="10">
        <v>164232</v>
      </c>
      <c r="BJ143" s="10">
        <v>73519</v>
      </c>
      <c r="BK143" s="10">
        <v>91076</v>
      </c>
      <c r="BL143" s="10">
        <v>141390</v>
      </c>
    </row>
    <row r="144" spans="3:64" x14ac:dyDescent="0.2">
      <c r="C144" s="32" t="s">
        <v>31</v>
      </c>
      <c r="D144" s="32" t="s">
        <v>110</v>
      </c>
      <c r="E144" s="32"/>
      <c r="F144" s="6" t="s">
        <v>100</v>
      </c>
      <c r="G144" s="32" t="s">
        <v>134</v>
      </c>
      <c r="H144" s="32" t="s">
        <v>16</v>
      </c>
      <c r="I144" s="10">
        <v>2151</v>
      </c>
      <c r="J144" s="10">
        <v>2313</v>
      </c>
      <c r="K144" s="10">
        <v>2368</v>
      </c>
      <c r="L144" s="10">
        <v>2359</v>
      </c>
      <c r="M144" s="10">
        <v>2238</v>
      </c>
      <c r="N144" s="10">
        <v>4183</v>
      </c>
      <c r="O144" s="10">
        <v>3728</v>
      </c>
      <c r="P144" s="10">
        <v>3722</v>
      </c>
      <c r="Q144" s="10">
        <v>4130</v>
      </c>
      <c r="R144" s="10">
        <v>4035</v>
      </c>
      <c r="S144" s="10">
        <v>5416</v>
      </c>
      <c r="T144" s="10">
        <v>6809</v>
      </c>
      <c r="U144" s="10">
        <v>7060</v>
      </c>
      <c r="V144" s="10">
        <v>6005</v>
      </c>
      <c r="W144" s="10">
        <v>5911</v>
      </c>
      <c r="X144" s="10">
        <v>7644</v>
      </c>
      <c r="Y144" s="10">
        <v>5400</v>
      </c>
      <c r="Z144" s="10">
        <v>3635</v>
      </c>
      <c r="AA144" s="10">
        <v>5790</v>
      </c>
      <c r="AB144" s="10">
        <v>6879</v>
      </c>
      <c r="AC144" s="10">
        <v>9368</v>
      </c>
      <c r="AD144" s="10">
        <v>12259</v>
      </c>
      <c r="AE144" s="10">
        <v>19089</v>
      </c>
      <c r="AF144" s="10">
        <v>28780</v>
      </c>
      <c r="AG144" s="10">
        <v>27230</v>
      </c>
      <c r="AH144" s="10">
        <v>23591</v>
      </c>
      <c r="AI144" s="10">
        <v>25988</v>
      </c>
      <c r="AJ144" s="10">
        <v>28627</v>
      </c>
      <c r="AK144" s="10">
        <v>15237</v>
      </c>
      <c r="AL144" s="10">
        <v>15302</v>
      </c>
      <c r="AM144" s="10">
        <v>16260</v>
      </c>
      <c r="AN144" s="10">
        <v>15305</v>
      </c>
      <c r="AO144" s="10">
        <v>10189</v>
      </c>
      <c r="AP144" s="10">
        <v>11841</v>
      </c>
      <c r="AQ144" s="10">
        <v>6150</v>
      </c>
      <c r="AR144" s="10">
        <v>23194</v>
      </c>
      <c r="AS144" s="10">
        <v>21189</v>
      </c>
      <c r="AT144" s="10">
        <v>24377</v>
      </c>
      <c r="AU144" s="10">
        <v>24756</v>
      </c>
      <c r="AV144" s="10">
        <v>21413</v>
      </c>
      <c r="AW144" s="10">
        <v>29909</v>
      </c>
      <c r="AX144" s="10">
        <v>9985</v>
      </c>
      <c r="AY144" s="10">
        <v>21516</v>
      </c>
      <c r="AZ144" s="10">
        <v>33274</v>
      </c>
      <c r="BA144" s="10">
        <v>41394</v>
      </c>
      <c r="BB144" s="10">
        <v>91090</v>
      </c>
      <c r="BC144" s="10">
        <v>135167</v>
      </c>
      <c r="BD144" s="10">
        <v>98032</v>
      </c>
      <c r="BE144" s="10">
        <v>40779</v>
      </c>
      <c r="BF144" s="10">
        <v>66007</v>
      </c>
      <c r="BG144" s="10">
        <v>47112</v>
      </c>
      <c r="BH144" s="10">
        <v>178704</v>
      </c>
      <c r="BI144" s="10">
        <v>172767</v>
      </c>
      <c r="BJ144" s="10">
        <v>146271</v>
      </c>
      <c r="BK144" s="10">
        <v>132940</v>
      </c>
      <c r="BL144" s="10">
        <v>169436</v>
      </c>
    </row>
    <row r="145" spans="3:64" x14ac:dyDescent="0.2">
      <c r="C145" s="32" t="s">
        <v>32</v>
      </c>
      <c r="D145" s="32" t="s">
        <v>110</v>
      </c>
      <c r="E145" s="32"/>
      <c r="F145" s="6" t="s">
        <v>100</v>
      </c>
      <c r="G145" s="32" t="s">
        <v>134</v>
      </c>
      <c r="H145" s="32" t="s">
        <v>16</v>
      </c>
      <c r="I145" s="10">
        <v>368</v>
      </c>
      <c r="J145" s="10">
        <v>416</v>
      </c>
      <c r="K145" s="10">
        <v>232</v>
      </c>
      <c r="L145" s="10">
        <v>270</v>
      </c>
      <c r="M145" s="10">
        <v>290</v>
      </c>
      <c r="N145" s="10">
        <v>617</v>
      </c>
      <c r="O145" s="10">
        <v>633</v>
      </c>
      <c r="P145" s="10">
        <v>720</v>
      </c>
      <c r="Q145" s="10">
        <v>914</v>
      </c>
      <c r="R145" s="10">
        <v>1022</v>
      </c>
      <c r="S145" s="10">
        <v>1219</v>
      </c>
      <c r="T145" s="10">
        <v>1523</v>
      </c>
      <c r="U145" s="10">
        <v>2399</v>
      </c>
      <c r="V145" s="10">
        <v>3104</v>
      </c>
      <c r="W145" s="10">
        <v>4638</v>
      </c>
      <c r="X145" s="10">
        <v>9118</v>
      </c>
      <c r="Y145" s="10">
        <v>9140</v>
      </c>
      <c r="Z145" s="10">
        <v>5679</v>
      </c>
      <c r="AA145" s="10">
        <v>4851</v>
      </c>
      <c r="AB145" s="10">
        <v>5818</v>
      </c>
      <c r="AC145" s="10">
        <v>9098</v>
      </c>
      <c r="AD145" s="10">
        <v>2385</v>
      </c>
      <c r="AE145" s="10">
        <v>11713</v>
      </c>
      <c r="AF145" s="10">
        <v>10597</v>
      </c>
      <c r="AG145" s="10">
        <v>16478</v>
      </c>
      <c r="AH145" s="10">
        <v>18423</v>
      </c>
      <c r="AI145" s="10">
        <v>37542</v>
      </c>
      <c r="AJ145" s="10">
        <v>15386</v>
      </c>
      <c r="AK145" s="10">
        <v>8244</v>
      </c>
      <c r="AL145" s="10">
        <v>8710</v>
      </c>
      <c r="AM145" s="10">
        <v>10148</v>
      </c>
      <c r="AN145" s="10">
        <v>13191</v>
      </c>
      <c r="AO145" s="10">
        <v>4967</v>
      </c>
      <c r="AP145" s="10">
        <v>8897</v>
      </c>
      <c r="AQ145" s="10">
        <v>12401</v>
      </c>
      <c r="AR145" s="10">
        <v>32280</v>
      </c>
      <c r="AS145" s="10">
        <v>27537</v>
      </c>
      <c r="AT145" s="10">
        <v>20252</v>
      </c>
      <c r="AU145" s="10">
        <v>31305</v>
      </c>
      <c r="AV145" s="10">
        <v>13632</v>
      </c>
      <c r="AW145" s="10">
        <v>51651</v>
      </c>
      <c r="AX145" s="10">
        <v>9584</v>
      </c>
      <c r="AY145" s="10">
        <v>3195</v>
      </c>
      <c r="AZ145" s="10">
        <v>43198</v>
      </c>
      <c r="BA145" s="10">
        <v>58690</v>
      </c>
      <c r="BB145" s="10">
        <v>42032</v>
      </c>
      <c r="BC145" s="10">
        <v>44096</v>
      </c>
      <c r="BD145" s="10">
        <v>18503</v>
      </c>
      <c r="BE145" s="10">
        <v>7421</v>
      </c>
      <c r="BF145" s="10">
        <v>-228269</v>
      </c>
      <c r="BG145" s="10">
        <v>6074</v>
      </c>
      <c r="BH145" s="10">
        <v>7528</v>
      </c>
      <c r="BI145" s="10">
        <v>8058</v>
      </c>
      <c r="BJ145" s="10">
        <v>14634</v>
      </c>
      <c r="BK145" s="10">
        <v>10439</v>
      </c>
      <c r="BL145" s="10">
        <v>12856</v>
      </c>
    </row>
    <row r="146" spans="3:64" x14ac:dyDescent="0.2">
      <c r="C146" s="32" t="s">
        <v>105</v>
      </c>
      <c r="D146" s="32" t="s">
        <v>110</v>
      </c>
      <c r="E146" s="32"/>
      <c r="F146" s="6" t="s">
        <v>100</v>
      </c>
      <c r="G146" s="32" t="s">
        <v>134</v>
      </c>
      <c r="H146" s="32" t="s">
        <v>16</v>
      </c>
      <c r="I146" s="10">
        <v>70900</v>
      </c>
      <c r="J146" s="10">
        <v>75457</v>
      </c>
      <c r="K146" s="10">
        <v>91813</v>
      </c>
      <c r="L146" s="10">
        <v>95882</v>
      </c>
      <c r="M146" s="10">
        <v>95905</v>
      </c>
      <c r="N146" s="10">
        <v>189953</v>
      </c>
      <c r="O146" s="10">
        <v>180322</v>
      </c>
      <c r="P146" s="10">
        <v>192894</v>
      </c>
      <c r="Q146" s="10">
        <v>230619</v>
      </c>
      <c r="R146" s="10">
        <v>243981</v>
      </c>
      <c r="S146" s="10">
        <v>348816</v>
      </c>
      <c r="T146" s="10">
        <v>368205</v>
      </c>
      <c r="U146" s="10">
        <v>435779</v>
      </c>
      <c r="V146" s="10">
        <v>425988</v>
      </c>
      <c r="W146" s="10">
        <v>485418</v>
      </c>
      <c r="X146" s="10">
        <v>732170</v>
      </c>
      <c r="Y146" s="10">
        <v>533699</v>
      </c>
      <c r="Z146" s="10">
        <v>437987</v>
      </c>
      <c r="AA146" s="10">
        <v>446836</v>
      </c>
      <c r="AB146" s="10">
        <v>534069</v>
      </c>
      <c r="AC146" s="10">
        <v>417412</v>
      </c>
      <c r="AD146" s="10">
        <v>653895</v>
      </c>
      <c r="AE146" s="10">
        <v>821274</v>
      </c>
      <c r="AF146" s="10">
        <v>933042</v>
      </c>
      <c r="AG146" s="10">
        <v>1194149</v>
      </c>
      <c r="AH146" s="10">
        <v>1205839</v>
      </c>
      <c r="AI146" s="10">
        <v>1579470</v>
      </c>
      <c r="AJ146" s="10">
        <v>1709506</v>
      </c>
      <c r="AK146" s="10">
        <v>1310362</v>
      </c>
      <c r="AL146" s="10">
        <v>1287703</v>
      </c>
      <c r="AM146" s="10">
        <v>1219538</v>
      </c>
      <c r="AN146" s="10">
        <v>1486985</v>
      </c>
      <c r="AO146" s="10">
        <v>1955222</v>
      </c>
      <c r="AP146" s="10">
        <v>1934295</v>
      </c>
      <c r="AQ146" s="10">
        <v>2220078</v>
      </c>
      <c r="AR146" s="10">
        <v>2479902</v>
      </c>
      <c r="AS146" s="10">
        <v>2290381</v>
      </c>
      <c r="AT146" s="10">
        <v>2357436</v>
      </c>
      <c r="AU146" s="10">
        <v>2245688</v>
      </c>
      <c r="AV146" s="10">
        <v>2192659</v>
      </c>
      <c r="AW146" s="10">
        <v>2324679</v>
      </c>
      <c r="AX146" s="10">
        <v>2354971</v>
      </c>
      <c r="AY146" s="10">
        <v>2813593</v>
      </c>
      <c r="AZ146" s="10">
        <v>3251178</v>
      </c>
      <c r="BA146" s="10">
        <v>3631237</v>
      </c>
      <c r="BB146" s="10">
        <v>4021612</v>
      </c>
      <c r="BC146" s="10">
        <v>3887544</v>
      </c>
      <c r="BD146" s="10">
        <v>3889443</v>
      </c>
      <c r="BE146" s="10">
        <v>3171534</v>
      </c>
      <c r="BF146" s="10">
        <v>4275543</v>
      </c>
      <c r="BG146" s="10">
        <v>4062483</v>
      </c>
      <c r="BH146" s="10">
        <v>4694546</v>
      </c>
      <c r="BI146" s="10">
        <v>5426886</v>
      </c>
      <c r="BJ146" s="10">
        <v>6025177</v>
      </c>
      <c r="BK146" s="10">
        <v>7678377</v>
      </c>
      <c r="BL146" s="10">
        <v>9523322</v>
      </c>
    </row>
    <row r="147" spans="3:64" x14ac:dyDescent="0.2">
      <c r="C147" s="32" t="s">
        <v>34</v>
      </c>
      <c r="D147" s="32" t="s">
        <v>110</v>
      </c>
      <c r="E147" s="32"/>
      <c r="F147" s="6" t="s">
        <v>100</v>
      </c>
      <c r="G147" s="32" t="s">
        <v>134</v>
      </c>
      <c r="H147" s="32" t="s">
        <v>16</v>
      </c>
      <c r="I147" s="10">
        <v>0</v>
      </c>
      <c r="J147" s="10">
        <v>0</v>
      </c>
      <c r="K147" s="10">
        <v>0</v>
      </c>
      <c r="L147" s="10">
        <v>0</v>
      </c>
      <c r="M147" s="10">
        <v>0</v>
      </c>
      <c r="N147" s="10">
        <v>0</v>
      </c>
      <c r="O147" s="10">
        <v>0</v>
      </c>
      <c r="P147" s="10">
        <v>0</v>
      </c>
      <c r="Q147" s="10">
        <v>0</v>
      </c>
      <c r="R147" s="10">
        <v>0</v>
      </c>
      <c r="S147" s="10">
        <v>0</v>
      </c>
      <c r="T147" s="10">
        <v>0</v>
      </c>
      <c r="U147" s="10">
        <v>0</v>
      </c>
      <c r="V147" s="10">
        <v>0</v>
      </c>
      <c r="W147" s="10">
        <v>0</v>
      </c>
      <c r="X147" s="10">
        <v>0</v>
      </c>
      <c r="Y147" s="10">
        <v>0</v>
      </c>
      <c r="Z147" s="10">
        <v>0</v>
      </c>
      <c r="AA147" s="10">
        <v>0</v>
      </c>
      <c r="AB147" s="10">
        <v>0</v>
      </c>
      <c r="AC147" s="10">
        <v>0</v>
      </c>
      <c r="AD147" s="10">
        <v>0</v>
      </c>
      <c r="AE147" s="10">
        <v>0</v>
      </c>
      <c r="AF147" s="10">
        <v>0</v>
      </c>
      <c r="AG147" s="10">
        <v>0</v>
      </c>
      <c r="AH147" s="10">
        <v>0</v>
      </c>
      <c r="AI147" s="10">
        <v>0</v>
      </c>
      <c r="AJ147" s="10">
        <v>0</v>
      </c>
      <c r="AK147" s="10">
        <v>0</v>
      </c>
      <c r="AL147" s="10">
        <v>0</v>
      </c>
      <c r="AM147" s="10">
        <v>0</v>
      </c>
      <c r="AN147" s="10">
        <v>0</v>
      </c>
      <c r="AO147" s="10">
        <v>0</v>
      </c>
      <c r="AP147" s="10">
        <v>0</v>
      </c>
      <c r="AQ147" s="10">
        <v>0</v>
      </c>
      <c r="AR147" s="10">
        <v>0</v>
      </c>
      <c r="AS147" s="10">
        <v>0</v>
      </c>
      <c r="AT147" s="10">
        <v>0</v>
      </c>
      <c r="AU147" s="10">
        <v>0</v>
      </c>
      <c r="AV147" s="10">
        <v>0</v>
      </c>
      <c r="AW147" s="10">
        <v>0</v>
      </c>
      <c r="AX147" s="10">
        <v>0</v>
      </c>
      <c r="AY147" s="10">
        <v>0</v>
      </c>
      <c r="AZ147" s="10">
        <v>0</v>
      </c>
      <c r="BA147" s="10">
        <v>0</v>
      </c>
      <c r="BB147" s="10">
        <v>0</v>
      </c>
      <c r="BC147" s="10">
        <v>0</v>
      </c>
      <c r="BD147" s="10">
        <v>0</v>
      </c>
      <c r="BE147" s="10">
        <v>0</v>
      </c>
      <c r="BF147" s="10">
        <v>0</v>
      </c>
      <c r="BG147" s="10">
        <v>0</v>
      </c>
      <c r="BH147" s="10">
        <v>0</v>
      </c>
      <c r="BI147" s="10">
        <v>0</v>
      </c>
      <c r="BJ147" s="10">
        <v>0</v>
      </c>
      <c r="BK147" s="10">
        <v>0</v>
      </c>
      <c r="BL147" s="10">
        <v>0</v>
      </c>
    </row>
    <row r="148" spans="3:64" ht="12" thickBot="1" x14ac:dyDescent="0.25">
      <c r="C148" s="168" t="s">
        <v>35</v>
      </c>
      <c r="D148" s="168" t="s">
        <v>110</v>
      </c>
      <c r="E148" s="168"/>
      <c r="F148" s="169" t="s">
        <v>100</v>
      </c>
      <c r="G148" s="168" t="s">
        <v>134</v>
      </c>
      <c r="H148" s="168" t="s">
        <v>16</v>
      </c>
      <c r="I148" s="170">
        <v>70900</v>
      </c>
      <c r="J148" s="170">
        <v>75457</v>
      </c>
      <c r="K148" s="170">
        <v>91813</v>
      </c>
      <c r="L148" s="170">
        <v>95882</v>
      </c>
      <c r="M148" s="170">
        <v>95905</v>
      </c>
      <c r="N148" s="170">
        <v>189953</v>
      </c>
      <c r="O148" s="170">
        <v>180322</v>
      </c>
      <c r="P148" s="170">
        <v>192894</v>
      </c>
      <c r="Q148" s="170">
        <v>230619</v>
      </c>
      <c r="R148" s="170">
        <v>243981</v>
      </c>
      <c r="S148" s="170">
        <v>348816</v>
      </c>
      <c r="T148" s="170">
        <v>368205</v>
      </c>
      <c r="U148" s="170">
        <v>435779</v>
      </c>
      <c r="V148" s="170">
        <v>425988</v>
      </c>
      <c r="W148" s="170">
        <v>485418</v>
      </c>
      <c r="X148" s="170">
        <v>732170</v>
      </c>
      <c r="Y148" s="170">
        <v>533699</v>
      </c>
      <c r="Z148" s="170">
        <v>437987</v>
      </c>
      <c r="AA148" s="170">
        <v>446836</v>
      </c>
      <c r="AB148" s="170">
        <v>534069</v>
      </c>
      <c r="AC148" s="170">
        <v>417412</v>
      </c>
      <c r="AD148" s="170">
        <v>653895</v>
      </c>
      <c r="AE148" s="170">
        <v>821274</v>
      </c>
      <c r="AF148" s="170">
        <v>933042</v>
      </c>
      <c r="AG148" s="170">
        <v>1194149</v>
      </c>
      <c r="AH148" s="170">
        <v>1205839</v>
      </c>
      <c r="AI148" s="170">
        <v>1579470</v>
      </c>
      <c r="AJ148" s="170">
        <v>1709506</v>
      </c>
      <c r="AK148" s="170">
        <v>1310362</v>
      </c>
      <c r="AL148" s="170">
        <v>1287703</v>
      </c>
      <c r="AM148" s="170">
        <v>1219538</v>
      </c>
      <c r="AN148" s="170">
        <v>1486985</v>
      </c>
      <c r="AO148" s="170">
        <v>1955222</v>
      </c>
      <c r="AP148" s="170">
        <v>1934295</v>
      </c>
      <c r="AQ148" s="170">
        <v>2220078</v>
      </c>
      <c r="AR148" s="170">
        <v>2479902</v>
      </c>
      <c r="AS148" s="170">
        <v>2290381</v>
      </c>
      <c r="AT148" s="170">
        <v>2357436</v>
      </c>
      <c r="AU148" s="170">
        <v>2245688</v>
      </c>
      <c r="AV148" s="170">
        <v>2192659</v>
      </c>
      <c r="AW148" s="170">
        <v>2324679</v>
      </c>
      <c r="AX148" s="170">
        <v>2354971</v>
      </c>
      <c r="AY148" s="170">
        <v>2813593</v>
      </c>
      <c r="AZ148" s="170">
        <v>3251178</v>
      </c>
      <c r="BA148" s="170">
        <v>3631237</v>
      </c>
      <c r="BB148" s="170">
        <v>4021612</v>
      </c>
      <c r="BC148" s="170">
        <v>3887544</v>
      </c>
      <c r="BD148" s="170">
        <v>3889443</v>
      </c>
      <c r="BE148" s="170">
        <v>3171534</v>
      </c>
      <c r="BF148" s="170">
        <v>4275543</v>
      </c>
      <c r="BG148" s="170">
        <v>4062483</v>
      </c>
      <c r="BH148" s="170">
        <v>4694546</v>
      </c>
      <c r="BI148" s="170">
        <v>5426886</v>
      </c>
      <c r="BJ148" s="170">
        <v>6025177</v>
      </c>
      <c r="BK148" s="170">
        <v>7678377</v>
      </c>
      <c r="BL148" s="170">
        <v>9523322</v>
      </c>
    </row>
    <row r="149" spans="3:64" x14ac:dyDescent="0.2">
      <c r="C149" s="32" t="s">
        <v>11</v>
      </c>
      <c r="D149" s="32" t="s">
        <v>111</v>
      </c>
      <c r="E149" s="32"/>
      <c r="F149" s="6" t="s">
        <v>101</v>
      </c>
      <c r="G149" s="32" t="s">
        <v>134</v>
      </c>
      <c r="H149" s="32" t="s">
        <v>16</v>
      </c>
      <c r="I149" s="10">
        <v>2682</v>
      </c>
      <c r="J149" s="10">
        <v>4284</v>
      </c>
      <c r="K149" s="10">
        <v>4779</v>
      </c>
      <c r="L149" s="10">
        <v>5621</v>
      </c>
      <c r="M149" s="10">
        <v>7293</v>
      </c>
      <c r="N149" s="10">
        <v>9641</v>
      </c>
      <c r="O149" s="10">
        <v>10530</v>
      </c>
      <c r="P149" s="10">
        <v>9235</v>
      </c>
      <c r="Q149" s="10">
        <v>12112</v>
      </c>
      <c r="R149" s="10">
        <v>20068</v>
      </c>
      <c r="S149" s="10">
        <v>33421</v>
      </c>
      <c r="T149" s="10">
        <v>35602</v>
      </c>
      <c r="U149" s="10">
        <v>39767</v>
      </c>
      <c r="V149" s="10">
        <v>42851</v>
      </c>
      <c r="W149" s="10">
        <v>45332</v>
      </c>
      <c r="X149" s="10">
        <v>50558</v>
      </c>
      <c r="Y149" s="10">
        <v>50195</v>
      </c>
      <c r="Z149" s="10">
        <v>73091</v>
      </c>
      <c r="AA149" s="10">
        <v>113068</v>
      </c>
      <c r="AB149" s="10">
        <v>46489</v>
      </c>
      <c r="AC149" s="10">
        <v>58260</v>
      </c>
      <c r="AD149" s="10">
        <v>77062</v>
      </c>
      <c r="AE149" s="10">
        <v>49901</v>
      </c>
      <c r="AF149" s="10">
        <v>78415</v>
      </c>
      <c r="AG149" s="10">
        <v>60131</v>
      </c>
      <c r="AH149" s="10">
        <v>64619</v>
      </c>
      <c r="AI149" s="10">
        <v>159661</v>
      </c>
      <c r="AJ149" s="10">
        <v>178876</v>
      </c>
      <c r="AK149" s="10">
        <v>167100</v>
      </c>
      <c r="AL149" s="10">
        <v>98592</v>
      </c>
      <c r="AM149" s="10">
        <v>85227</v>
      </c>
      <c r="AN149" s="10">
        <v>60919</v>
      </c>
      <c r="AO149" s="10">
        <v>188259</v>
      </c>
      <c r="AP149" s="10">
        <v>203934</v>
      </c>
      <c r="AQ149" s="10">
        <v>254241</v>
      </c>
      <c r="AR149" s="10">
        <v>254758</v>
      </c>
      <c r="AS149" s="10">
        <v>296832</v>
      </c>
      <c r="AT149" s="10">
        <v>314243</v>
      </c>
      <c r="AU149" s="10">
        <v>226693</v>
      </c>
      <c r="AV149" s="10">
        <v>291897</v>
      </c>
      <c r="AW149" s="10">
        <v>462009</v>
      </c>
      <c r="AX149" s="10">
        <v>478599</v>
      </c>
      <c r="AY149" s="10">
        <v>382312</v>
      </c>
      <c r="AZ149" s="10">
        <v>512822</v>
      </c>
      <c r="BA149" s="10">
        <v>343674</v>
      </c>
      <c r="BB149" s="10">
        <v>199760</v>
      </c>
      <c r="BC149" s="10">
        <v>157076</v>
      </c>
      <c r="BD149" s="10">
        <v>180874</v>
      </c>
      <c r="BE149" s="10">
        <v>166942</v>
      </c>
      <c r="BF149" s="10">
        <v>197310</v>
      </c>
      <c r="BG149" s="10">
        <v>144761</v>
      </c>
      <c r="BH149" s="10">
        <v>172458</v>
      </c>
      <c r="BI149" s="10">
        <v>156337</v>
      </c>
      <c r="BJ149" s="10">
        <v>170084</v>
      </c>
      <c r="BK149" s="10">
        <v>182598</v>
      </c>
      <c r="BL149" s="10">
        <v>202182</v>
      </c>
    </row>
    <row r="150" spans="3:64" x14ac:dyDescent="0.2">
      <c r="C150" s="32" t="s">
        <v>17</v>
      </c>
      <c r="D150" s="32" t="s">
        <v>111</v>
      </c>
      <c r="E150" s="32"/>
      <c r="F150" s="6" t="s">
        <v>101</v>
      </c>
      <c r="G150" s="32" t="s">
        <v>134</v>
      </c>
      <c r="H150" s="32" t="s">
        <v>16</v>
      </c>
      <c r="I150" s="10">
        <v>798</v>
      </c>
      <c r="J150" s="10">
        <v>1355</v>
      </c>
      <c r="K150" s="10">
        <v>1433</v>
      </c>
      <c r="L150" s="10">
        <v>1957</v>
      </c>
      <c r="M150" s="10">
        <v>2272</v>
      </c>
      <c r="N150" s="10">
        <v>3357</v>
      </c>
      <c r="O150" s="10">
        <v>3929</v>
      </c>
      <c r="P150" s="10">
        <v>3382</v>
      </c>
      <c r="Q150" s="10">
        <v>4222</v>
      </c>
      <c r="R150" s="10">
        <v>7216</v>
      </c>
      <c r="S150" s="10">
        <v>8549</v>
      </c>
      <c r="T150" s="10">
        <v>16687</v>
      </c>
      <c r="U150" s="10">
        <v>15978</v>
      </c>
      <c r="V150" s="10">
        <v>13246</v>
      </c>
      <c r="W150" s="10">
        <v>12712</v>
      </c>
      <c r="X150" s="10">
        <v>11979</v>
      </c>
      <c r="Y150" s="10">
        <v>11391</v>
      </c>
      <c r="Z150" s="10">
        <v>20660</v>
      </c>
      <c r="AA150" s="10">
        <v>10686</v>
      </c>
      <c r="AB150" s="10">
        <v>18979</v>
      </c>
      <c r="AC150" s="10">
        <v>10177</v>
      </c>
      <c r="AD150" s="10">
        <v>22428</v>
      </c>
      <c r="AE150" s="10">
        <v>29124</v>
      </c>
      <c r="AF150" s="10">
        <v>47187</v>
      </c>
      <c r="AG150" s="10">
        <v>29643</v>
      </c>
      <c r="AH150" s="10">
        <v>41797</v>
      </c>
      <c r="AI150" s="10">
        <v>47394</v>
      </c>
      <c r="AJ150" s="10">
        <v>62290</v>
      </c>
      <c r="AK150" s="10">
        <v>73780</v>
      </c>
      <c r="AL150" s="10">
        <v>40603</v>
      </c>
      <c r="AM150" s="10">
        <v>47942</v>
      </c>
      <c r="AN150" s="10">
        <v>38262</v>
      </c>
      <c r="AO150" s="10">
        <v>50944</v>
      </c>
      <c r="AP150" s="10">
        <v>52749</v>
      </c>
      <c r="AQ150" s="10">
        <v>49821</v>
      </c>
      <c r="AR150" s="10">
        <v>53845</v>
      </c>
      <c r="AS150" s="10">
        <v>58211</v>
      </c>
      <c r="AT150" s="10">
        <v>108464</v>
      </c>
      <c r="AU150" s="10">
        <v>160558</v>
      </c>
      <c r="AV150" s="10">
        <v>124309</v>
      </c>
      <c r="AW150" s="10">
        <v>182194</v>
      </c>
      <c r="AX150" s="10">
        <v>182576</v>
      </c>
      <c r="AY150" s="10">
        <v>174230</v>
      </c>
      <c r="AZ150" s="10">
        <v>221705</v>
      </c>
      <c r="BA150" s="10">
        <v>181343</v>
      </c>
      <c r="BB150" s="10">
        <v>78841</v>
      </c>
      <c r="BC150" s="10">
        <v>38012</v>
      </c>
      <c r="BD150" s="10">
        <v>50165</v>
      </c>
      <c r="BE150" s="10">
        <v>36021</v>
      </c>
      <c r="BF150" s="10">
        <v>-10820</v>
      </c>
      <c r="BG150" s="10">
        <v>31758</v>
      </c>
      <c r="BH150" s="10">
        <v>46757</v>
      </c>
      <c r="BI150" s="10">
        <v>44841</v>
      </c>
      <c r="BJ150" s="10">
        <v>85178</v>
      </c>
      <c r="BK150" s="10">
        <v>65993</v>
      </c>
      <c r="BL150" s="10">
        <v>56996</v>
      </c>
    </row>
    <row r="151" spans="3:64" x14ac:dyDescent="0.2">
      <c r="C151" s="32" t="s">
        <v>18</v>
      </c>
      <c r="D151" s="32" t="s">
        <v>111</v>
      </c>
      <c r="E151" s="32"/>
      <c r="F151" s="6" t="s">
        <v>101</v>
      </c>
      <c r="G151" s="32" t="s">
        <v>134</v>
      </c>
      <c r="H151" s="32" t="s">
        <v>16</v>
      </c>
      <c r="I151" s="10">
        <v>1153</v>
      </c>
      <c r="J151" s="10">
        <v>1589</v>
      </c>
      <c r="K151" s="10">
        <v>2116</v>
      </c>
      <c r="L151" s="10">
        <v>2273</v>
      </c>
      <c r="M151" s="10">
        <v>2924</v>
      </c>
      <c r="N151" s="10">
        <v>3527</v>
      </c>
      <c r="O151" s="10">
        <v>3522</v>
      </c>
      <c r="P151" s="10">
        <v>2946</v>
      </c>
      <c r="Q151" s="10">
        <v>3778</v>
      </c>
      <c r="R151" s="10">
        <v>5771</v>
      </c>
      <c r="S151" s="10">
        <v>9409</v>
      </c>
      <c r="T151" s="10">
        <v>20197</v>
      </c>
      <c r="U151" s="10">
        <v>16477</v>
      </c>
      <c r="V151" s="10">
        <v>13380</v>
      </c>
      <c r="W151" s="10">
        <v>10196</v>
      </c>
      <c r="X151" s="10">
        <v>8370</v>
      </c>
      <c r="Y151" s="10">
        <v>4410</v>
      </c>
      <c r="Z151" s="10">
        <v>14693</v>
      </c>
      <c r="AA151" s="10">
        <v>9926</v>
      </c>
      <c r="AB151" s="10">
        <v>13025</v>
      </c>
      <c r="AC151" s="10">
        <v>21571</v>
      </c>
      <c r="AD151" s="10">
        <v>17192</v>
      </c>
      <c r="AE151" s="10">
        <v>27776</v>
      </c>
      <c r="AF151" s="10">
        <v>24494</v>
      </c>
      <c r="AG151" s="10">
        <v>36148</v>
      </c>
      <c r="AH151" s="10">
        <v>41245</v>
      </c>
      <c r="AI151" s="10">
        <v>28451</v>
      </c>
      <c r="AJ151" s="10">
        <v>35220</v>
      </c>
      <c r="AK151" s="10">
        <v>32866</v>
      </c>
      <c r="AL151" s="10">
        <v>29843</v>
      </c>
      <c r="AM151" s="10">
        <v>19666</v>
      </c>
      <c r="AN151" s="10">
        <v>28526</v>
      </c>
      <c r="AO151" s="10">
        <v>20367</v>
      </c>
      <c r="AP151" s="10">
        <v>72724</v>
      </c>
      <c r="AQ151" s="10">
        <v>34972</v>
      </c>
      <c r="AR151" s="10">
        <v>32219</v>
      </c>
      <c r="AS151" s="10">
        <v>62683</v>
      </c>
      <c r="AT151" s="10">
        <v>60706</v>
      </c>
      <c r="AU151" s="10">
        <v>74510</v>
      </c>
      <c r="AV151" s="10">
        <v>187823</v>
      </c>
      <c r="AW151" s="10">
        <v>138799</v>
      </c>
      <c r="AX151" s="10">
        <v>72778</v>
      </c>
      <c r="AY151" s="10">
        <v>93522</v>
      </c>
      <c r="AZ151" s="10">
        <v>72673</v>
      </c>
      <c r="BA151" s="10">
        <v>166331</v>
      </c>
      <c r="BB151" s="10">
        <v>93683</v>
      </c>
      <c r="BC151" s="10">
        <v>102712</v>
      </c>
      <c r="BD151" s="10">
        <v>52598</v>
      </c>
      <c r="BE151" s="10">
        <v>34549</v>
      </c>
      <c r="BF151" s="10">
        <v>17275</v>
      </c>
      <c r="BG151" s="10">
        <v>9189</v>
      </c>
      <c r="BH151" s="10">
        <v>18734</v>
      </c>
      <c r="BI151" s="10">
        <v>22840</v>
      </c>
      <c r="BJ151" s="10">
        <v>17227</v>
      </c>
      <c r="BK151" s="10">
        <v>20846</v>
      </c>
      <c r="BL151" s="10">
        <v>20477</v>
      </c>
    </row>
    <row r="152" spans="3:64" x14ac:dyDescent="0.2">
      <c r="C152" s="32" t="s">
        <v>19</v>
      </c>
      <c r="D152" s="32" t="s">
        <v>111</v>
      </c>
      <c r="E152" s="32"/>
      <c r="F152" s="6" t="s">
        <v>101</v>
      </c>
      <c r="G152" s="32" t="s">
        <v>134</v>
      </c>
      <c r="H152" s="32" t="s">
        <v>16</v>
      </c>
      <c r="I152" s="10">
        <v>356</v>
      </c>
      <c r="J152" s="10">
        <v>488</v>
      </c>
      <c r="K152" s="10">
        <v>838</v>
      </c>
      <c r="L152" s="10">
        <v>1092</v>
      </c>
      <c r="M152" s="10">
        <v>1304</v>
      </c>
      <c r="N152" s="10">
        <v>1923</v>
      </c>
      <c r="O152" s="10">
        <v>2315</v>
      </c>
      <c r="P152" s="10">
        <v>2056</v>
      </c>
      <c r="Q152" s="10">
        <v>2583</v>
      </c>
      <c r="R152" s="10">
        <v>4685</v>
      </c>
      <c r="S152" s="10">
        <v>3889</v>
      </c>
      <c r="T152" s="10">
        <v>3499</v>
      </c>
      <c r="U152" s="10">
        <v>4747</v>
      </c>
      <c r="V152" s="10">
        <v>6328</v>
      </c>
      <c r="W152" s="10">
        <v>8074</v>
      </c>
      <c r="X152" s="10">
        <v>11000</v>
      </c>
      <c r="Y152" s="10">
        <v>28248</v>
      </c>
      <c r="Z152" s="10">
        <v>26793</v>
      </c>
      <c r="AA152" s="10">
        <v>2345</v>
      </c>
      <c r="AB152" s="10">
        <v>1296</v>
      </c>
      <c r="AC152" s="10">
        <v>3545</v>
      </c>
      <c r="AD152" s="10">
        <v>6371</v>
      </c>
      <c r="AE152" s="10">
        <v>4285</v>
      </c>
      <c r="AF152" s="10">
        <v>8256</v>
      </c>
      <c r="AG152" s="10">
        <v>4977</v>
      </c>
      <c r="AH152" s="10">
        <v>22102</v>
      </c>
      <c r="AI152" s="10">
        <v>22092</v>
      </c>
      <c r="AJ152" s="10">
        <v>10050</v>
      </c>
      <c r="AK152" s="10">
        <v>8357</v>
      </c>
      <c r="AL152" s="10">
        <v>1508</v>
      </c>
      <c r="AM152" s="10">
        <v>3453</v>
      </c>
      <c r="AN152" s="10">
        <v>4076</v>
      </c>
      <c r="AO152" s="10">
        <v>12965</v>
      </c>
      <c r="AP152" s="10">
        <v>17327</v>
      </c>
      <c r="AQ152" s="10">
        <v>9068</v>
      </c>
      <c r="AR152" s="10">
        <v>18189</v>
      </c>
      <c r="AS152" s="10">
        <v>18682</v>
      </c>
      <c r="AT152" s="10">
        <v>16089</v>
      </c>
      <c r="AU152" s="10">
        <v>10900</v>
      </c>
      <c r="AV152" s="10">
        <v>11807</v>
      </c>
      <c r="AW152" s="10">
        <v>8967</v>
      </c>
      <c r="AX152" s="10">
        <v>20483</v>
      </c>
      <c r="AY152" s="10">
        <v>22000</v>
      </c>
      <c r="AZ152" s="10">
        <v>22555</v>
      </c>
      <c r="BA152" s="10">
        <v>25846</v>
      </c>
      <c r="BB152" s="10">
        <v>3955</v>
      </c>
      <c r="BC152" s="10">
        <v>-426</v>
      </c>
      <c r="BD152" s="10">
        <v>1804</v>
      </c>
      <c r="BE152" s="10">
        <v>-2497</v>
      </c>
      <c r="BF152" s="10">
        <v>-20689</v>
      </c>
      <c r="BG152" s="10">
        <v>2672</v>
      </c>
      <c r="BH152" s="10">
        <v>4625</v>
      </c>
      <c r="BI152" s="10">
        <v>7984</v>
      </c>
      <c r="BJ152" s="10">
        <v>12925</v>
      </c>
      <c r="BK152" s="10">
        <v>8748</v>
      </c>
      <c r="BL152" s="10">
        <v>9802</v>
      </c>
    </row>
    <row r="153" spans="3:64" x14ac:dyDescent="0.2">
      <c r="C153" s="32" t="s">
        <v>20</v>
      </c>
      <c r="D153" s="32" t="s">
        <v>111</v>
      </c>
      <c r="E153" s="32"/>
      <c r="F153" s="6" t="s">
        <v>101</v>
      </c>
      <c r="G153" s="32" t="s">
        <v>134</v>
      </c>
      <c r="H153" s="32" t="s">
        <v>16</v>
      </c>
      <c r="I153" s="10">
        <v>202</v>
      </c>
      <c r="J153" s="10">
        <v>429</v>
      </c>
      <c r="K153" s="10">
        <v>498</v>
      </c>
      <c r="L153" s="10">
        <v>682</v>
      </c>
      <c r="M153" s="10">
        <v>962</v>
      </c>
      <c r="N153" s="10">
        <v>1430</v>
      </c>
      <c r="O153" s="10">
        <v>1715</v>
      </c>
      <c r="P153" s="10">
        <v>1641</v>
      </c>
      <c r="Q153" s="10">
        <v>2389</v>
      </c>
      <c r="R153" s="10">
        <v>4314</v>
      </c>
      <c r="S153" s="10">
        <v>3542</v>
      </c>
      <c r="T153" s="10">
        <v>4201</v>
      </c>
      <c r="U153" s="10">
        <v>3942</v>
      </c>
      <c r="V153" s="10">
        <v>3611</v>
      </c>
      <c r="W153" s="10">
        <v>3326</v>
      </c>
      <c r="X153" s="10">
        <v>3302</v>
      </c>
      <c r="Y153" s="10">
        <v>4616</v>
      </c>
      <c r="Z153" s="10">
        <v>5637</v>
      </c>
      <c r="AA153" s="10">
        <v>3636</v>
      </c>
      <c r="AB153" s="10">
        <v>6339</v>
      </c>
      <c r="AC153" s="10">
        <v>7344</v>
      </c>
      <c r="AD153" s="10">
        <v>16839</v>
      </c>
      <c r="AE153" s="10">
        <v>11208</v>
      </c>
      <c r="AF153" s="10">
        <v>14269</v>
      </c>
      <c r="AG153" s="10">
        <v>22941</v>
      </c>
      <c r="AH153" s="10">
        <v>29099</v>
      </c>
      <c r="AI153" s="10">
        <v>25513</v>
      </c>
      <c r="AJ153" s="10">
        <v>26795</v>
      </c>
      <c r="AK153" s="10">
        <v>23416</v>
      </c>
      <c r="AL153" s="10">
        <v>4031</v>
      </c>
      <c r="AM153" s="10">
        <v>677</v>
      </c>
      <c r="AN153" s="10">
        <v>14931</v>
      </c>
      <c r="AO153" s="10">
        <v>34749</v>
      </c>
      <c r="AP153" s="10">
        <v>25526</v>
      </c>
      <c r="AQ153" s="10">
        <v>44794</v>
      </c>
      <c r="AR153" s="10">
        <v>46801</v>
      </c>
      <c r="AS153" s="10">
        <v>66699</v>
      </c>
      <c r="AT153" s="10">
        <v>41472</v>
      </c>
      <c r="AU153" s="10">
        <v>74917</v>
      </c>
      <c r="AV153" s="10">
        <v>54311</v>
      </c>
      <c r="AW153" s="10">
        <v>42542</v>
      </c>
      <c r="AX153" s="10">
        <v>43732</v>
      </c>
      <c r="AY153" s="10">
        <v>65276</v>
      </c>
      <c r="AZ153" s="10">
        <v>45814</v>
      </c>
      <c r="BA153" s="10">
        <v>32461</v>
      </c>
      <c r="BB153" s="10">
        <v>13932</v>
      </c>
      <c r="BC153" s="10">
        <v>14704</v>
      </c>
      <c r="BD153" s="10">
        <v>3174</v>
      </c>
      <c r="BE153" s="10">
        <v>2366</v>
      </c>
      <c r="BF153" s="10">
        <v>1991</v>
      </c>
      <c r="BG153" s="10">
        <v>1347</v>
      </c>
      <c r="BH153" s="10">
        <v>8497</v>
      </c>
      <c r="BI153" s="10">
        <v>6471</v>
      </c>
      <c r="BJ153" s="10">
        <v>11413</v>
      </c>
      <c r="BK153" s="10">
        <v>13632</v>
      </c>
      <c r="BL153" s="10">
        <v>17870</v>
      </c>
    </row>
    <row r="154" spans="3:64" x14ac:dyDescent="0.2">
      <c r="C154" s="32" t="s">
        <v>21</v>
      </c>
      <c r="D154" s="32" t="s">
        <v>111</v>
      </c>
      <c r="E154" s="32"/>
      <c r="F154" s="6" t="s">
        <v>101</v>
      </c>
      <c r="G154" s="32" t="s">
        <v>134</v>
      </c>
      <c r="H154" s="32" t="s">
        <v>16</v>
      </c>
      <c r="I154" s="10">
        <v>1752</v>
      </c>
      <c r="J154" s="10">
        <v>3059</v>
      </c>
      <c r="K154" s="10">
        <v>2355</v>
      </c>
      <c r="L154" s="10">
        <v>2636</v>
      </c>
      <c r="M154" s="10">
        <v>2596</v>
      </c>
      <c r="N154" s="10">
        <v>3202</v>
      </c>
      <c r="O154" s="10">
        <v>3158</v>
      </c>
      <c r="P154" s="10">
        <v>2320</v>
      </c>
      <c r="Q154" s="10">
        <v>2473</v>
      </c>
      <c r="R154" s="10">
        <v>3608</v>
      </c>
      <c r="S154" s="10">
        <v>5717</v>
      </c>
      <c r="T154" s="10">
        <v>1979</v>
      </c>
      <c r="U154" s="10">
        <v>2388</v>
      </c>
      <c r="V154" s="10">
        <v>2648</v>
      </c>
      <c r="W154" s="10">
        <v>3174</v>
      </c>
      <c r="X154" s="10">
        <v>3897</v>
      </c>
      <c r="Y154" s="10">
        <v>7847</v>
      </c>
      <c r="Z154" s="10">
        <v>4259</v>
      </c>
      <c r="AA154" s="10">
        <v>6474</v>
      </c>
      <c r="AB154" s="10">
        <v>12674</v>
      </c>
      <c r="AC154" s="10">
        <v>8023</v>
      </c>
      <c r="AD154" s="10">
        <v>7969</v>
      </c>
      <c r="AE154" s="10">
        <v>9452</v>
      </c>
      <c r="AF154" s="10">
        <v>12832</v>
      </c>
      <c r="AG154" s="10">
        <v>50103</v>
      </c>
      <c r="AH154" s="10">
        <v>36709</v>
      </c>
      <c r="AI154" s="10">
        <v>20998</v>
      </c>
      <c r="AJ154" s="10">
        <v>14247</v>
      </c>
      <c r="AK154" s="10">
        <v>27654</v>
      </c>
      <c r="AL154" s="10">
        <v>23318</v>
      </c>
      <c r="AM154" s="10">
        <v>17843</v>
      </c>
      <c r="AN154" s="10">
        <v>40489</v>
      </c>
      <c r="AO154" s="10">
        <v>25938</v>
      </c>
      <c r="AP154" s="10">
        <v>29494</v>
      </c>
      <c r="AQ154" s="10">
        <v>21471</v>
      </c>
      <c r="AR154" s="10">
        <v>56536</v>
      </c>
      <c r="AS154" s="10">
        <v>65648</v>
      </c>
      <c r="AT154" s="10">
        <v>65563</v>
      </c>
      <c r="AU154" s="10">
        <v>47202</v>
      </c>
      <c r="AV154" s="10">
        <v>66800</v>
      </c>
      <c r="AW154" s="10">
        <v>62337</v>
      </c>
      <c r="AX154" s="10">
        <v>40114</v>
      </c>
      <c r="AY154" s="10">
        <v>44066</v>
      </c>
      <c r="AZ154" s="10">
        <v>87129</v>
      </c>
      <c r="BA154" s="10">
        <v>60877</v>
      </c>
      <c r="BB154" s="10">
        <v>72438</v>
      </c>
      <c r="BC154" s="10">
        <v>20950</v>
      </c>
      <c r="BD154" s="10">
        <v>20681</v>
      </c>
      <c r="BE154" s="10">
        <v>216</v>
      </c>
      <c r="BF154" s="10">
        <v>9998</v>
      </c>
      <c r="BG154" s="10">
        <v>9942</v>
      </c>
      <c r="BH154" s="10">
        <v>23904</v>
      </c>
      <c r="BI154" s="10">
        <v>24767</v>
      </c>
      <c r="BJ154" s="10">
        <v>12442</v>
      </c>
      <c r="BK154" s="10">
        <v>31346</v>
      </c>
      <c r="BL154" s="10">
        <v>33136</v>
      </c>
    </row>
    <row r="155" spans="3:64" x14ac:dyDescent="0.2">
      <c r="C155" s="32" t="s">
        <v>22</v>
      </c>
      <c r="D155" s="32" t="s">
        <v>111</v>
      </c>
      <c r="E155" s="32"/>
      <c r="F155" s="6" t="s">
        <v>101</v>
      </c>
      <c r="G155" s="32" t="s">
        <v>134</v>
      </c>
      <c r="H155" s="32" t="s">
        <v>16</v>
      </c>
      <c r="I155" s="10">
        <v>1776</v>
      </c>
      <c r="J155" s="10">
        <v>2813</v>
      </c>
      <c r="K155" s="10">
        <v>3089</v>
      </c>
      <c r="L155" s="10">
        <v>4181</v>
      </c>
      <c r="M155" s="10">
        <v>4976</v>
      </c>
      <c r="N155" s="10">
        <v>7550</v>
      </c>
      <c r="O155" s="10">
        <v>9239</v>
      </c>
      <c r="P155" s="10">
        <v>8046</v>
      </c>
      <c r="Q155" s="10">
        <v>9679</v>
      </c>
      <c r="R155" s="10">
        <v>17224</v>
      </c>
      <c r="S155" s="10">
        <v>27183</v>
      </c>
      <c r="T155" s="10">
        <v>29431</v>
      </c>
      <c r="U155" s="10">
        <v>34660</v>
      </c>
      <c r="V155" s="10">
        <v>32829</v>
      </c>
      <c r="W155" s="10">
        <v>40937</v>
      </c>
      <c r="X155" s="10">
        <v>47946</v>
      </c>
      <c r="Y155" s="10">
        <v>92347</v>
      </c>
      <c r="Z155" s="10">
        <v>60439</v>
      </c>
      <c r="AA155" s="10">
        <v>49234</v>
      </c>
      <c r="AB155" s="10">
        <v>36285</v>
      </c>
      <c r="AC155" s="10">
        <v>52898</v>
      </c>
      <c r="AD155" s="10">
        <v>74194</v>
      </c>
      <c r="AE155" s="10">
        <v>39342</v>
      </c>
      <c r="AF155" s="10">
        <v>59681</v>
      </c>
      <c r="AG155" s="10">
        <v>177585</v>
      </c>
      <c r="AH155" s="10">
        <v>106578</v>
      </c>
      <c r="AI155" s="10">
        <v>141644</v>
      </c>
      <c r="AJ155" s="10">
        <v>105023</v>
      </c>
      <c r="AK155" s="10">
        <v>84186</v>
      </c>
      <c r="AL155" s="10">
        <v>98427</v>
      </c>
      <c r="AM155" s="10">
        <v>88606</v>
      </c>
      <c r="AN155" s="10">
        <v>168116</v>
      </c>
      <c r="AO155" s="10">
        <v>126779</v>
      </c>
      <c r="AP155" s="10">
        <v>180968</v>
      </c>
      <c r="AQ155" s="10">
        <v>156921</v>
      </c>
      <c r="AR155" s="10">
        <v>224526</v>
      </c>
      <c r="AS155" s="10">
        <v>281515</v>
      </c>
      <c r="AT155" s="10">
        <v>240967</v>
      </c>
      <c r="AU155" s="10">
        <v>280929</v>
      </c>
      <c r="AV155" s="10">
        <v>196206</v>
      </c>
      <c r="AW155" s="10">
        <v>233972</v>
      </c>
      <c r="AX155" s="10">
        <v>253206</v>
      </c>
      <c r="AY155" s="10">
        <v>260420</v>
      </c>
      <c r="AZ155" s="10">
        <v>361299</v>
      </c>
      <c r="BA155" s="10">
        <v>312624</v>
      </c>
      <c r="BB155" s="10">
        <v>196894</v>
      </c>
      <c r="BC155" s="10">
        <v>115156</v>
      </c>
      <c r="BD155" s="10">
        <v>94950</v>
      </c>
      <c r="BE155" s="10">
        <v>153936</v>
      </c>
      <c r="BF155" s="10">
        <v>175462</v>
      </c>
      <c r="BG155" s="10">
        <v>143827</v>
      </c>
      <c r="BH155" s="10">
        <v>189446</v>
      </c>
      <c r="BI155" s="10">
        <v>185718</v>
      </c>
      <c r="BJ155" s="10">
        <v>183810</v>
      </c>
      <c r="BK155" s="10">
        <v>282640</v>
      </c>
      <c r="BL155" s="10">
        <v>299579</v>
      </c>
    </row>
    <row r="156" spans="3:64" x14ac:dyDescent="0.2">
      <c r="C156" s="32" t="s">
        <v>23</v>
      </c>
      <c r="D156" s="32" t="s">
        <v>111</v>
      </c>
      <c r="E156" s="32"/>
      <c r="F156" s="6" t="s">
        <v>101</v>
      </c>
      <c r="G156" s="32" t="s">
        <v>134</v>
      </c>
      <c r="H156" s="32" t="s">
        <v>16</v>
      </c>
      <c r="I156" s="10">
        <v>2034</v>
      </c>
      <c r="J156" s="10">
        <v>3093</v>
      </c>
      <c r="K156" s="10">
        <v>3915</v>
      </c>
      <c r="L156" s="10">
        <v>4526</v>
      </c>
      <c r="M156" s="10">
        <v>5710</v>
      </c>
      <c r="N156" s="10">
        <v>7553</v>
      </c>
      <c r="O156" s="10">
        <v>8341</v>
      </c>
      <c r="P156" s="10">
        <v>7168</v>
      </c>
      <c r="Q156" s="10">
        <v>8918</v>
      </c>
      <c r="R156" s="10">
        <v>14897</v>
      </c>
      <c r="S156" s="10">
        <v>19400</v>
      </c>
      <c r="T156" s="10">
        <v>28602</v>
      </c>
      <c r="U156" s="10">
        <v>28109</v>
      </c>
      <c r="V156" s="10">
        <v>26064</v>
      </c>
      <c r="W156" s="10">
        <v>24699</v>
      </c>
      <c r="X156" s="10">
        <v>24313</v>
      </c>
      <c r="Y156" s="10">
        <v>22406</v>
      </c>
      <c r="Z156" s="10">
        <v>22249</v>
      </c>
      <c r="AA156" s="10">
        <v>53734</v>
      </c>
      <c r="AB156" s="10">
        <v>37120</v>
      </c>
      <c r="AC156" s="10">
        <v>28898</v>
      </c>
      <c r="AD156" s="10">
        <v>33991</v>
      </c>
      <c r="AE156" s="10">
        <v>52119</v>
      </c>
      <c r="AF156" s="10">
        <v>49237</v>
      </c>
      <c r="AG156" s="10">
        <v>64819</v>
      </c>
      <c r="AH156" s="10">
        <v>87048</v>
      </c>
      <c r="AI156" s="10">
        <v>108367</v>
      </c>
      <c r="AJ156" s="10">
        <v>229283</v>
      </c>
      <c r="AK156" s="10">
        <v>74172</v>
      </c>
      <c r="AL156" s="10">
        <v>82985</v>
      </c>
      <c r="AM156" s="10">
        <v>74299</v>
      </c>
      <c r="AN156" s="10">
        <v>99509</v>
      </c>
      <c r="AO156" s="10">
        <v>89478</v>
      </c>
      <c r="AP156" s="10">
        <v>107359</v>
      </c>
      <c r="AQ156" s="10">
        <v>122789</v>
      </c>
      <c r="AR156" s="10">
        <v>159532</v>
      </c>
      <c r="AS156" s="10">
        <v>88964</v>
      </c>
      <c r="AT156" s="10">
        <v>90846</v>
      </c>
      <c r="AU156" s="10">
        <v>57835</v>
      </c>
      <c r="AV156" s="10">
        <v>103093</v>
      </c>
      <c r="AW156" s="10">
        <v>163200</v>
      </c>
      <c r="AX156" s="10">
        <v>161264</v>
      </c>
      <c r="AY156" s="10">
        <v>177729</v>
      </c>
      <c r="AZ156" s="10">
        <v>200669</v>
      </c>
      <c r="BA156" s="10">
        <v>251764</v>
      </c>
      <c r="BB156" s="10">
        <v>136319</v>
      </c>
      <c r="BC156" s="10">
        <v>185157</v>
      </c>
      <c r="BD156" s="10">
        <v>228958</v>
      </c>
      <c r="BE156" s="10">
        <v>14825</v>
      </c>
      <c r="BF156" s="10">
        <v>10426</v>
      </c>
      <c r="BG156" s="10">
        <v>8398</v>
      </c>
      <c r="BH156" s="10">
        <v>60297</v>
      </c>
      <c r="BI156" s="10">
        <v>66450</v>
      </c>
      <c r="BJ156" s="10">
        <v>74212</v>
      </c>
      <c r="BK156" s="10">
        <v>77720</v>
      </c>
      <c r="BL156" s="10">
        <v>92604</v>
      </c>
    </row>
    <row r="157" spans="3:64" x14ac:dyDescent="0.2">
      <c r="C157" s="32" t="s">
        <v>24</v>
      </c>
      <c r="D157" s="32" t="s">
        <v>111</v>
      </c>
      <c r="E157" s="32"/>
      <c r="F157" s="6" t="s">
        <v>101</v>
      </c>
      <c r="G157" s="32" t="s">
        <v>134</v>
      </c>
      <c r="H157" s="32" t="s">
        <v>16</v>
      </c>
      <c r="I157" s="10">
        <v>8961</v>
      </c>
      <c r="J157" s="10">
        <v>14119</v>
      </c>
      <c r="K157" s="10">
        <v>18682</v>
      </c>
      <c r="L157" s="10">
        <v>23060</v>
      </c>
      <c r="M157" s="10">
        <v>23487</v>
      </c>
      <c r="N157" s="10">
        <v>31961</v>
      </c>
      <c r="O157" s="10">
        <v>34539</v>
      </c>
      <c r="P157" s="10">
        <v>27033</v>
      </c>
      <c r="Q157" s="10">
        <v>30118</v>
      </c>
      <c r="R157" s="10">
        <v>47856</v>
      </c>
      <c r="S157" s="10">
        <v>78559</v>
      </c>
      <c r="T157" s="10">
        <v>56953</v>
      </c>
      <c r="U157" s="10">
        <v>59595</v>
      </c>
      <c r="V157" s="10">
        <v>53629</v>
      </c>
      <c r="W157" s="10">
        <v>56628</v>
      </c>
      <c r="X157" s="10">
        <v>58420</v>
      </c>
      <c r="Y157" s="10">
        <v>63449</v>
      </c>
      <c r="Z157" s="10">
        <v>99047</v>
      </c>
      <c r="AA157" s="10">
        <v>64827</v>
      </c>
      <c r="AB157" s="10">
        <v>102380</v>
      </c>
      <c r="AC157" s="10">
        <v>123932</v>
      </c>
      <c r="AD157" s="10">
        <v>153922</v>
      </c>
      <c r="AE157" s="10">
        <v>199388</v>
      </c>
      <c r="AF157" s="10">
        <v>223258</v>
      </c>
      <c r="AG157" s="10">
        <v>228774</v>
      </c>
      <c r="AH157" s="10">
        <v>266429</v>
      </c>
      <c r="AI157" s="10">
        <v>313899</v>
      </c>
      <c r="AJ157" s="10">
        <v>283793</v>
      </c>
      <c r="AK157" s="10">
        <v>365473</v>
      </c>
      <c r="AL157" s="10">
        <v>220623</v>
      </c>
      <c r="AM157" s="10">
        <v>267853</v>
      </c>
      <c r="AN157" s="10">
        <v>333920</v>
      </c>
      <c r="AO157" s="10">
        <v>342743</v>
      </c>
      <c r="AP157" s="10">
        <v>352126</v>
      </c>
      <c r="AQ157" s="10">
        <v>522653</v>
      </c>
      <c r="AR157" s="10">
        <v>552014</v>
      </c>
      <c r="AS157" s="10">
        <v>464646</v>
      </c>
      <c r="AT157" s="10">
        <v>421289</v>
      </c>
      <c r="AU157" s="10">
        <v>449571</v>
      </c>
      <c r="AV157" s="10">
        <v>568945</v>
      </c>
      <c r="AW157" s="10">
        <v>392388</v>
      </c>
      <c r="AX157" s="10">
        <v>480356</v>
      </c>
      <c r="AY157" s="10">
        <v>415480</v>
      </c>
      <c r="AZ157" s="10">
        <v>504552</v>
      </c>
      <c r="BA157" s="10">
        <v>628402</v>
      </c>
      <c r="BB157" s="10">
        <v>243193</v>
      </c>
      <c r="BC157" s="10">
        <v>362634</v>
      </c>
      <c r="BD157" s="10">
        <v>242628</v>
      </c>
      <c r="BE157" s="10">
        <v>213338</v>
      </c>
      <c r="BF157" s="10">
        <v>276531</v>
      </c>
      <c r="BG157" s="10">
        <v>207220</v>
      </c>
      <c r="BH157" s="10">
        <v>259933</v>
      </c>
      <c r="BI157" s="10">
        <v>262038</v>
      </c>
      <c r="BJ157" s="10">
        <v>263577</v>
      </c>
      <c r="BK157" s="10">
        <v>285342</v>
      </c>
      <c r="BL157" s="10">
        <v>245745</v>
      </c>
    </row>
    <row r="158" spans="3:64" x14ac:dyDescent="0.2">
      <c r="C158" s="32" t="s">
        <v>25</v>
      </c>
      <c r="D158" s="32" t="s">
        <v>111</v>
      </c>
      <c r="E158" s="32"/>
      <c r="F158" s="6" t="s">
        <v>101</v>
      </c>
      <c r="G158" s="32" t="s">
        <v>134</v>
      </c>
      <c r="H158" s="32" t="s">
        <v>16</v>
      </c>
      <c r="I158" s="10">
        <v>3331</v>
      </c>
      <c r="J158" s="10">
        <v>5053</v>
      </c>
      <c r="K158" s="10">
        <v>7749</v>
      </c>
      <c r="L158" s="10">
        <v>9923</v>
      </c>
      <c r="M158" s="10">
        <v>11667</v>
      </c>
      <c r="N158" s="10">
        <v>16363</v>
      </c>
      <c r="O158" s="10">
        <v>18367</v>
      </c>
      <c r="P158" s="10">
        <v>16030</v>
      </c>
      <c r="Q158" s="10">
        <v>21102</v>
      </c>
      <c r="R158" s="10">
        <v>35672</v>
      </c>
      <c r="S158" s="10">
        <v>55654</v>
      </c>
      <c r="T158" s="10">
        <v>58388</v>
      </c>
      <c r="U158" s="10">
        <v>61470</v>
      </c>
      <c r="V158" s="10">
        <v>62076</v>
      </c>
      <c r="W158" s="10">
        <v>62896</v>
      </c>
      <c r="X158" s="10">
        <v>67055</v>
      </c>
      <c r="Y158" s="10">
        <v>98865</v>
      </c>
      <c r="Z158" s="10">
        <v>99762</v>
      </c>
      <c r="AA158" s="10">
        <v>79754</v>
      </c>
      <c r="AB158" s="10">
        <v>127120</v>
      </c>
      <c r="AC158" s="10">
        <v>132923</v>
      </c>
      <c r="AD158" s="10">
        <v>116202</v>
      </c>
      <c r="AE158" s="10">
        <v>115940</v>
      </c>
      <c r="AF158" s="10">
        <v>176675</v>
      </c>
      <c r="AG158" s="10">
        <v>198224</v>
      </c>
      <c r="AH158" s="10">
        <v>209770</v>
      </c>
      <c r="AI158" s="10">
        <v>242356</v>
      </c>
      <c r="AJ158" s="10">
        <v>321796</v>
      </c>
      <c r="AK158" s="10">
        <v>306880</v>
      </c>
      <c r="AL158" s="10">
        <v>219214</v>
      </c>
      <c r="AM158" s="10">
        <v>290349</v>
      </c>
      <c r="AN158" s="10">
        <v>455982</v>
      </c>
      <c r="AO158" s="10">
        <v>370089</v>
      </c>
      <c r="AP158" s="10">
        <v>400532</v>
      </c>
      <c r="AQ158" s="10">
        <v>638367</v>
      </c>
      <c r="AR158" s="10">
        <v>529667</v>
      </c>
      <c r="AS158" s="10">
        <v>411176</v>
      </c>
      <c r="AT158" s="10">
        <v>422598</v>
      </c>
      <c r="AU158" s="10">
        <v>302257</v>
      </c>
      <c r="AV158" s="10">
        <v>325449</v>
      </c>
      <c r="AW158" s="10">
        <v>391831</v>
      </c>
      <c r="AX158" s="10">
        <v>347188</v>
      </c>
      <c r="AY158" s="10">
        <v>432444</v>
      </c>
      <c r="AZ158" s="10">
        <v>413980</v>
      </c>
      <c r="BA158" s="10">
        <v>419635</v>
      </c>
      <c r="BB158" s="10">
        <v>119481</v>
      </c>
      <c r="BC158" s="10">
        <v>75462</v>
      </c>
      <c r="BD158" s="10">
        <v>136271</v>
      </c>
      <c r="BE158" s="10">
        <v>149000</v>
      </c>
      <c r="BF158" s="10">
        <v>93488</v>
      </c>
      <c r="BG158" s="10">
        <v>125573</v>
      </c>
      <c r="BH158" s="10">
        <v>446072</v>
      </c>
      <c r="BI158" s="10">
        <v>521650</v>
      </c>
      <c r="BJ158" s="10">
        <v>590347</v>
      </c>
      <c r="BK158" s="10">
        <v>902404</v>
      </c>
      <c r="BL158" s="10">
        <v>964364</v>
      </c>
    </row>
    <row r="159" spans="3:64" x14ac:dyDescent="0.2">
      <c r="C159" s="32" t="s">
        <v>26</v>
      </c>
      <c r="D159" s="32" t="s">
        <v>111</v>
      </c>
      <c r="E159" s="32"/>
      <c r="F159" s="6" t="s">
        <v>101</v>
      </c>
      <c r="G159" s="32" t="s">
        <v>134</v>
      </c>
      <c r="H159" s="32" t="s">
        <v>16</v>
      </c>
      <c r="I159" s="10">
        <v>325</v>
      </c>
      <c r="J159" s="10">
        <v>448</v>
      </c>
      <c r="K159" s="10">
        <v>593</v>
      </c>
      <c r="L159" s="10">
        <v>673</v>
      </c>
      <c r="M159" s="10">
        <v>791</v>
      </c>
      <c r="N159" s="10">
        <v>1020</v>
      </c>
      <c r="O159" s="10">
        <v>1082</v>
      </c>
      <c r="P159" s="10">
        <v>885</v>
      </c>
      <c r="Q159" s="10">
        <v>1050</v>
      </c>
      <c r="R159" s="10">
        <v>1677</v>
      </c>
      <c r="S159" s="10">
        <v>1560</v>
      </c>
      <c r="T159" s="10">
        <v>2369</v>
      </c>
      <c r="U159" s="10">
        <v>3087</v>
      </c>
      <c r="V159" s="10">
        <v>3858</v>
      </c>
      <c r="W159" s="10">
        <v>4779</v>
      </c>
      <c r="X159" s="10">
        <v>6218</v>
      </c>
      <c r="Y159" s="10">
        <v>8008</v>
      </c>
      <c r="Z159" s="10">
        <v>10776</v>
      </c>
      <c r="AA159" s="10">
        <v>12693</v>
      </c>
      <c r="AB159" s="10">
        <v>5961</v>
      </c>
      <c r="AC159" s="10">
        <v>12362</v>
      </c>
      <c r="AD159" s="10">
        <v>7467</v>
      </c>
      <c r="AE159" s="10">
        <v>5499</v>
      </c>
      <c r="AF159" s="10">
        <v>8842</v>
      </c>
      <c r="AG159" s="10">
        <v>59140</v>
      </c>
      <c r="AH159" s="10">
        <v>49628</v>
      </c>
      <c r="AI159" s="10">
        <v>33602</v>
      </c>
      <c r="AJ159" s="10">
        <v>10329</v>
      </c>
      <c r="AK159" s="10">
        <v>8595</v>
      </c>
      <c r="AL159" s="10">
        <v>13678</v>
      </c>
      <c r="AM159" s="10">
        <v>6638</v>
      </c>
      <c r="AN159" s="10">
        <v>12946</v>
      </c>
      <c r="AO159" s="10">
        <v>6464</v>
      </c>
      <c r="AP159" s="10">
        <v>9280</v>
      </c>
      <c r="AQ159" s="10">
        <v>21703</v>
      </c>
      <c r="AR159" s="10">
        <v>38586</v>
      </c>
      <c r="AS159" s="10">
        <v>27269</v>
      </c>
      <c r="AT159" s="10">
        <v>31081</v>
      </c>
      <c r="AU159" s="10">
        <v>43522</v>
      </c>
      <c r="AV159" s="10">
        <v>38677</v>
      </c>
      <c r="AW159" s="10">
        <v>34121</v>
      </c>
      <c r="AX159" s="10">
        <v>41765</v>
      </c>
      <c r="AY159" s="10">
        <v>76915</v>
      </c>
      <c r="AZ159" s="10">
        <v>40680</v>
      </c>
      <c r="BA159" s="10">
        <v>65920</v>
      </c>
      <c r="BB159" s="10">
        <v>187005</v>
      </c>
      <c r="BC159" s="10">
        <v>20529</v>
      </c>
      <c r="BD159" s="10">
        <v>10409</v>
      </c>
      <c r="BE159" s="10">
        <v>8068</v>
      </c>
      <c r="BF159" s="10">
        <v>34630</v>
      </c>
      <c r="BG159" s="10">
        <v>25699</v>
      </c>
      <c r="BH159" s="10">
        <v>9224</v>
      </c>
      <c r="BI159" s="10">
        <v>6689</v>
      </c>
      <c r="BJ159" s="10">
        <v>31118</v>
      </c>
      <c r="BK159" s="10">
        <v>26863</v>
      </c>
      <c r="BL159" s="10">
        <v>27714</v>
      </c>
    </row>
    <row r="160" spans="3:64" x14ac:dyDescent="0.2">
      <c r="C160" s="32" t="s">
        <v>27</v>
      </c>
      <c r="D160" s="32" t="s">
        <v>111</v>
      </c>
      <c r="E160" s="32"/>
      <c r="F160" s="6" t="s">
        <v>101</v>
      </c>
      <c r="G160" s="32" t="s">
        <v>134</v>
      </c>
      <c r="H160" s="32" t="s">
        <v>16</v>
      </c>
      <c r="I160" s="10">
        <v>1295</v>
      </c>
      <c r="J160" s="10">
        <v>2014</v>
      </c>
      <c r="K160" s="10">
        <v>2200</v>
      </c>
      <c r="L160" s="10">
        <v>2617</v>
      </c>
      <c r="M160" s="10">
        <v>3221</v>
      </c>
      <c r="N160" s="10">
        <v>4232</v>
      </c>
      <c r="O160" s="10">
        <v>4529</v>
      </c>
      <c r="P160" s="10">
        <v>3861</v>
      </c>
      <c r="Q160" s="10">
        <v>4979</v>
      </c>
      <c r="R160" s="10">
        <v>8023</v>
      </c>
      <c r="S160" s="10">
        <v>10687</v>
      </c>
      <c r="T160" s="10">
        <v>10475</v>
      </c>
      <c r="U160" s="10">
        <v>11972</v>
      </c>
      <c r="V160" s="10">
        <v>13112</v>
      </c>
      <c r="W160" s="10">
        <v>14286</v>
      </c>
      <c r="X160" s="10">
        <v>16352</v>
      </c>
      <c r="Y160" s="10">
        <v>25205</v>
      </c>
      <c r="Z160" s="10">
        <v>26744</v>
      </c>
      <c r="AA160" s="10">
        <v>22762</v>
      </c>
      <c r="AB160" s="10">
        <v>23918</v>
      </c>
      <c r="AC160" s="10">
        <v>40190</v>
      </c>
      <c r="AD160" s="10">
        <v>44516</v>
      </c>
      <c r="AE160" s="10">
        <v>40549</v>
      </c>
      <c r="AF160" s="10">
        <v>46479</v>
      </c>
      <c r="AG160" s="10">
        <v>47792</v>
      </c>
      <c r="AH160" s="10">
        <v>73232</v>
      </c>
      <c r="AI160" s="10">
        <v>83546</v>
      </c>
      <c r="AJ160" s="10">
        <v>91147</v>
      </c>
      <c r="AK160" s="10">
        <v>75648</v>
      </c>
      <c r="AL160" s="10">
        <v>52715</v>
      </c>
      <c r="AM160" s="10">
        <v>55691</v>
      </c>
      <c r="AN160" s="10">
        <v>97290</v>
      </c>
      <c r="AO160" s="10">
        <v>108995</v>
      </c>
      <c r="AP160" s="10">
        <v>107484</v>
      </c>
      <c r="AQ160" s="10">
        <v>94791</v>
      </c>
      <c r="AR160" s="10">
        <v>97905</v>
      </c>
      <c r="AS160" s="10">
        <v>78832</v>
      </c>
      <c r="AT160" s="10">
        <v>92657</v>
      </c>
      <c r="AU160" s="10">
        <v>107431</v>
      </c>
      <c r="AV160" s="10">
        <v>110033</v>
      </c>
      <c r="AW160" s="10">
        <v>100089</v>
      </c>
      <c r="AX160" s="10">
        <v>75654</v>
      </c>
      <c r="AY160" s="10">
        <v>117703</v>
      </c>
      <c r="AZ160" s="10">
        <v>205898</v>
      </c>
      <c r="BA160" s="10">
        <v>104175</v>
      </c>
      <c r="BB160" s="10">
        <v>40137</v>
      </c>
      <c r="BC160" s="10">
        <v>37077</v>
      </c>
      <c r="BD160" s="10">
        <v>40929</v>
      </c>
      <c r="BE160" s="10">
        <v>64647</v>
      </c>
      <c r="BF160" s="10">
        <v>25169</v>
      </c>
      <c r="BG160" s="10">
        <v>19332</v>
      </c>
      <c r="BH160" s="10">
        <v>56234</v>
      </c>
      <c r="BI160" s="10">
        <v>66536</v>
      </c>
      <c r="BJ160" s="10">
        <v>75538</v>
      </c>
      <c r="BK160" s="10">
        <v>68774</v>
      </c>
      <c r="BL160" s="10">
        <v>94590</v>
      </c>
    </row>
    <row r="161" spans="3:64" x14ac:dyDescent="0.2">
      <c r="C161" s="32" t="s">
        <v>28</v>
      </c>
      <c r="D161" s="32" t="s">
        <v>111</v>
      </c>
      <c r="E161" s="32"/>
      <c r="F161" s="6" t="s">
        <v>101</v>
      </c>
      <c r="G161" s="32" t="s">
        <v>134</v>
      </c>
      <c r="H161" s="32" t="s">
        <v>16</v>
      </c>
      <c r="I161" s="10">
        <v>3431</v>
      </c>
      <c r="J161" s="10">
        <v>5623</v>
      </c>
      <c r="K161" s="10">
        <v>7069</v>
      </c>
      <c r="L161" s="10">
        <v>8988</v>
      </c>
      <c r="M161" s="10">
        <v>9149</v>
      </c>
      <c r="N161" s="10">
        <v>12797</v>
      </c>
      <c r="O161" s="10">
        <v>14137</v>
      </c>
      <c r="P161" s="10">
        <v>11214</v>
      </c>
      <c r="Q161" s="10">
        <v>12629</v>
      </c>
      <c r="R161" s="10">
        <v>20468</v>
      </c>
      <c r="S161" s="10">
        <v>34398</v>
      </c>
      <c r="T161" s="10">
        <v>32612</v>
      </c>
      <c r="U161" s="10">
        <v>34577</v>
      </c>
      <c r="V161" s="10">
        <v>32779</v>
      </c>
      <c r="W161" s="10">
        <v>34855</v>
      </c>
      <c r="X161" s="10">
        <v>37187</v>
      </c>
      <c r="Y161" s="10">
        <v>51663</v>
      </c>
      <c r="Z161" s="10">
        <v>52174</v>
      </c>
      <c r="AA161" s="10">
        <v>42145</v>
      </c>
      <c r="AB161" s="10">
        <v>48214</v>
      </c>
      <c r="AC161" s="10">
        <v>44202</v>
      </c>
      <c r="AD161" s="10">
        <v>89973</v>
      </c>
      <c r="AE161" s="10">
        <v>126141</v>
      </c>
      <c r="AF161" s="10">
        <v>120545</v>
      </c>
      <c r="AG161" s="10">
        <v>154651</v>
      </c>
      <c r="AH161" s="10">
        <v>149624</v>
      </c>
      <c r="AI161" s="10">
        <v>105047</v>
      </c>
      <c r="AJ161" s="10">
        <v>299944</v>
      </c>
      <c r="AK161" s="10">
        <v>130911</v>
      </c>
      <c r="AL161" s="10">
        <v>149316</v>
      </c>
      <c r="AM161" s="10">
        <v>101460</v>
      </c>
      <c r="AN161" s="10">
        <v>173954</v>
      </c>
      <c r="AO161" s="10">
        <v>175385</v>
      </c>
      <c r="AP161" s="10">
        <v>149025</v>
      </c>
      <c r="AQ161" s="10">
        <v>119118</v>
      </c>
      <c r="AR161" s="10">
        <v>165582</v>
      </c>
      <c r="AS161" s="10">
        <v>287726</v>
      </c>
      <c r="AT161" s="10">
        <v>353868</v>
      </c>
      <c r="AU161" s="10">
        <v>405461</v>
      </c>
      <c r="AV161" s="10">
        <v>331022</v>
      </c>
      <c r="AW161" s="10">
        <v>242334</v>
      </c>
      <c r="AX161" s="10">
        <v>231611</v>
      </c>
      <c r="AY161" s="10">
        <v>239900</v>
      </c>
      <c r="AZ161" s="10">
        <v>336642</v>
      </c>
      <c r="BA161" s="10">
        <v>159828</v>
      </c>
      <c r="BB161" s="10">
        <v>67474</v>
      </c>
      <c r="BC161" s="10">
        <v>178506</v>
      </c>
      <c r="BD161" s="10">
        <v>178666</v>
      </c>
      <c r="BE161" s="10">
        <v>305623</v>
      </c>
      <c r="BF161" s="10">
        <v>254994</v>
      </c>
      <c r="BG161" s="10">
        <v>214893</v>
      </c>
      <c r="BH161" s="10">
        <v>85298</v>
      </c>
      <c r="BI161" s="10">
        <v>67423</v>
      </c>
      <c r="BJ161" s="10">
        <v>98165</v>
      </c>
      <c r="BK161" s="10">
        <v>81687</v>
      </c>
      <c r="BL161" s="10">
        <v>60676</v>
      </c>
    </row>
    <row r="162" spans="3:64" x14ac:dyDescent="0.2">
      <c r="C162" s="32" t="s">
        <v>29</v>
      </c>
      <c r="D162" s="32" t="s">
        <v>111</v>
      </c>
      <c r="E162" s="32"/>
      <c r="F162" s="6" t="s">
        <v>101</v>
      </c>
      <c r="G162" s="32" t="s">
        <v>134</v>
      </c>
      <c r="H162" s="32" t="s">
        <v>16</v>
      </c>
      <c r="I162" s="10">
        <v>407</v>
      </c>
      <c r="J162" s="10">
        <v>1110</v>
      </c>
      <c r="K162" s="10">
        <v>874</v>
      </c>
      <c r="L162" s="10">
        <v>1027</v>
      </c>
      <c r="M162" s="10">
        <v>1208</v>
      </c>
      <c r="N162" s="10">
        <v>1573</v>
      </c>
      <c r="O162" s="10">
        <v>1666</v>
      </c>
      <c r="P162" s="10">
        <v>1360</v>
      </c>
      <c r="Q162" s="10">
        <v>1636</v>
      </c>
      <c r="R162" s="10">
        <v>2568</v>
      </c>
      <c r="S162" s="10">
        <v>3477</v>
      </c>
      <c r="T162" s="10">
        <v>3217</v>
      </c>
      <c r="U162" s="10">
        <v>3829</v>
      </c>
      <c r="V162" s="10">
        <v>4267</v>
      </c>
      <c r="W162" s="10">
        <v>4882</v>
      </c>
      <c r="X162" s="10">
        <v>5773</v>
      </c>
      <c r="Y162" s="10">
        <v>6993</v>
      </c>
      <c r="Z162" s="10">
        <v>9379</v>
      </c>
      <c r="AA162" s="10">
        <v>10961</v>
      </c>
      <c r="AB162" s="10">
        <v>10059</v>
      </c>
      <c r="AC162" s="10">
        <v>2987</v>
      </c>
      <c r="AD162" s="10">
        <v>7163</v>
      </c>
      <c r="AE162" s="10">
        <v>9403</v>
      </c>
      <c r="AF162" s="10">
        <v>12680</v>
      </c>
      <c r="AG162" s="10">
        <v>17600</v>
      </c>
      <c r="AH162" s="10">
        <v>18712</v>
      </c>
      <c r="AI162" s="10">
        <v>30743</v>
      </c>
      <c r="AJ162" s="10">
        <v>25221</v>
      </c>
      <c r="AK162" s="10">
        <v>28093</v>
      </c>
      <c r="AL162" s="10">
        <v>11009</v>
      </c>
      <c r="AM162" s="10">
        <v>9295</v>
      </c>
      <c r="AN162" s="10">
        <v>27637</v>
      </c>
      <c r="AO162" s="10">
        <v>42765</v>
      </c>
      <c r="AP162" s="10">
        <v>38664</v>
      </c>
      <c r="AQ162" s="10">
        <v>66094</v>
      </c>
      <c r="AR162" s="10">
        <v>83589</v>
      </c>
      <c r="AS162" s="10">
        <v>71106</v>
      </c>
      <c r="AT162" s="10">
        <v>93762</v>
      </c>
      <c r="AU162" s="10">
        <v>73667</v>
      </c>
      <c r="AV162" s="10">
        <v>88588</v>
      </c>
      <c r="AW162" s="10">
        <v>87587</v>
      </c>
      <c r="AX162" s="10">
        <v>134410</v>
      </c>
      <c r="AY162" s="10">
        <v>114810</v>
      </c>
      <c r="AZ162" s="10">
        <v>81644</v>
      </c>
      <c r="BA162" s="10">
        <v>96391</v>
      </c>
      <c r="BB162" s="10">
        <v>48348</v>
      </c>
      <c r="BC162" s="10">
        <v>29430</v>
      </c>
      <c r="BD162" s="10">
        <v>10939</v>
      </c>
      <c r="BE162" s="10">
        <v>11440</v>
      </c>
      <c r="BF162" s="10">
        <v>16522</v>
      </c>
      <c r="BG162" s="10">
        <v>19596</v>
      </c>
      <c r="BH162" s="10">
        <v>6782</v>
      </c>
      <c r="BI162" s="10">
        <v>9104</v>
      </c>
      <c r="BJ162" s="10">
        <v>9491</v>
      </c>
      <c r="BK162" s="10">
        <v>13997</v>
      </c>
      <c r="BL162" s="10">
        <v>14973</v>
      </c>
    </row>
    <row r="163" spans="3:64" x14ac:dyDescent="0.2">
      <c r="C163" s="32" t="s">
        <v>30</v>
      </c>
      <c r="D163" s="32" t="s">
        <v>111</v>
      </c>
      <c r="E163" s="32"/>
      <c r="F163" s="6" t="s">
        <v>101</v>
      </c>
      <c r="G163" s="32" t="s">
        <v>134</v>
      </c>
      <c r="H163" s="32" t="s">
        <v>16</v>
      </c>
      <c r="I163" s="10">
        <v>2146</v>
      </c>
      <c r="J163" s="10">
        <v>2943</v>
      </c>
      <c r="K163" s="10">
        <v>3376</v>
      </c>
      <c r="L163" s="10">
        <v>3314</v>
      </c>
      <c r="M163" s="10">
        <v>3540</v>
      </c>
      <c r="N163" s="10">
        <v>3995</v>
      </c>
      <c r="O163" s="10">
        <v>3788</v>
      </c>
      <c r="P163" s="10">
        <v>2820</v>
      </c>
      <c r="Q163" s="10">
        <v>3046</v>
      </c>
      <c r="R163" s="10">
        <v>4488</v>
      </c>
      <c r="S163" s="10">
        <v>6017</v>
      </c>
      <c r="T163" s="10">
        <v>7340</v>
      </c>
      <c r="U163" s="10">
        <v>8253</v>
      </c>
      <c r="V163" s="10">
        <v>8262</v>
      </c>
      <c r="W163" s="10">
        <v>9179</v>
      </c>
      <c r="X163" s="10">
        <v>10206</v>
      </c>
      <c r="Y163" s="10">
        <v>6841</v>
      </c>
      <c r="Z163" s="10">
        <v>18961</v>
      </c>
      <c r="AA163" s="10">
        <v>19367</v>
      </c>
      <c r="AB163" s="10">
        <v>16566</v>
      </c>
      <c r="AC163" s="10">
        <v>23766</v>
      </c>
      <c r="AD163" s="10">
        <v>23847</v>
      </c>
      <c r="AE163" s="10">
        <v>53540</v>
      </c>
      <c r="AF163" s="10">
        <v>45235</v>
      </c>
      <c r="AG163" s="10">
        <v>56365</v>
      </c>
      <c r="AH163" s="10">
        <v>65116</v>
      </c>
      <c r="AI163" s="10">
        <v>62966</v>
      </c>
      <c r="AJ163" s="10">
        <v>45127</v>
      </c>
      <c r="AK163" s="10">
        <v>80808</v>
      </c>
      <c r="AL163" s="10">
        <v>35573</v>
      </c>
      <c r="AM163" s="10">
        <v>89826</v>
      </c>
      <c r="AN163" s="10">
        <v>60783</v>
      </c>
      <c r="AO163" s="10">
        <v>58292</v>
      </c>
      <c r="AP163" s="10">
        <v>46767</v>
      </c>
      <c r="AQ163" s="10">
        <v>50733</v>
      </c>
      <c r="AR163" s="10">
        <v>75153</v>
      </c>
      <c r="AS163" s="10">
        <v>142608</v>
      </c>
      <c r="AT163" s="10">
        <v>198679</v>
      </c>
      <c r="AU163" s="10">
        <v>90000</v>
      </c>
      <c r="AV163" s="10">
        <v>72308</v>
      </c>
      <c r="AW163" s="10">
        <v>110414</v>
      </c>
      <c r="AX163" s="10">
        <v>76661</v>
      </c>
      <c r="AY163" s="10">
        <v>118759</v>
      </c>
      <c r="AZ163" s="10">
        <v>184504</v>
      </c>
      <c r="BA163" s="10">
        <v>166151</v>
      </c>
      <c r="BB163" s="10">
        <v>134282</v>
      </c>
      <c r="BC163" s="10">
        <v>91111</v>
      </c>
      <c r="BD163" s="10">
        <v>93612</v>
      </c>
      <c r="BE163" s="10">
        <v>58234</v>
      </c>
      <c r="BF163" s="10">
        <v>50190</v>
      </c>
      <c r="BG163" s="10">
        <v>36706</v>
      </c>
      <c r="BH163" s="10">
        <v>56887</v>
      </c>
      <c r="BI163" s="10">
        <v>76054</v>
      </c>
      <c r="BJ163" s="10">
        <v>64256</v>
      </c>
      <c r="BK163" s="10">
        <v>110500</v>
      </c>
      <c r="BL163" s="10">
        <v>142309</v>
      </c>
    </row>
    <row r="164" spans="3:64" x14ac:dyDescent="0.2">
      <c r="C164" s="32" t="s">
        <v>31</v>
      </c>
      <c r="D164" s="32" t="s">
        <v>111</v>
      </c>
      <c r="E164" s="32"/>
      <c r="F164" s="6" t="s">
        <v>101</v>
      </c>
      <c r="G164" s="32" t="s">
        <v>134</v>
      </c>
      <c r="H164" s="32" t="s">
        <v>16</v>
      </c>
      <c r="I164" s="10">
        <v>3246</v>
      </c>
      <c r="J164" s="10">
        <v>5919</v>
      </c>
      <c r="K164" s="10">
        <v>9972</v>
      </c>
      <c r="L164" s="10">
        <v>14295</v>
      </c>
      <c r="M164" s="10">
        <v>13257</v>
      </c>
      <c r="N164" s="10">
        <v>20576</v>
      </c>
      <c r="O164" s="10">
        <v>24132</v>
      </c>
      <c r="P164" s="10">
        <v>19324</v>
      </c>
      <c r="Q164" s="10">
        <v>21739</v>
      </c>
      <c r="R164" s="10">
        <v>36975</v>
      </c>
      <c r="S164" s="10">
        <v>45690</v>
      </c>
      <c r="T164" s="10">
        <v>46365</v>
      </c>
      <c r="U164" s="10">
        <v>47691</v>
      </c>
      <c r="V164" s="10">
        <v>40185</v>
      </c>
      <c r="W164" s="10">
        <v>42956</v>
      </c>
      <c r="X164" s="10">
        <v>43453</v>
      </c>
      <c r="Y164" s="10">
        <v>46876</v>
      </c>
      <c r="Z164" s="10">
        <v>57140</v>
      </c>
      <c r="AA164" s="10">
        <v>58014</v>
      </c>
      <c r="AB164" s="10">
        <v>57597</v>
      </c>
      <c r="AC164" s="10">
        <v>73874</v>
      </c>
      <c r="AD164" s="10">
        <v>112479</v>
      </c>
      <c r="AE164" s="10">
        <v>72220</v>
      </c>
      <c r="AF164" s="10">
        <v>114603</v>
      </c>
      <c r="AG164" s="10">
        <v>118238</v>
      </c>
      <c r="AH164" s="10">
        <v>188970</v>
      </c>
      <c r="AI164" s="10">
        <v>177418</v>
      </c>
      <c r="AJ164" s="10">
        <v>175609</v>
      </c>
      <c r="AK164" s="10">
        <v>152731</v>
      </c>
      <c r="AL164" s="10">
        <v>106333</v>
      </c>
      <c r="AM164" s="10">
        <v>88608</v>
      </c>
      <c r="AN164" s="10">
        <v>154651</v>
      </c>
      <c r="AO164" s="10">
        <v>170319</v>
      </c>
      <c r="AP164" s="10">
        <v>239653</v>
      </c>
      <c r="AQ164" s="10">
        <v>196179</v>
      </c>
      <c r="AR164" s="10">
        <v>279622</v>
      </c>
      <c r="AS164" s="10">
        <v>257579</v>
      </c>
      <c r="AT164" s="10">
        <v>247407</v>
      </c>
      <c r="AU164" s="10">
        <v>237168</v>
      </c>
      <c r="AV164" s="10">
        <v>226788</v>
      </c>
      <c r="AW164" s="10">
        <v>272243</v>
      </c>
      <c r="AX164" s="10">
        <v>220911</v>
      </c>
      <c r="AY164" s="10">
        <v>198996</v>
      </c>
      <c r="AZ164" s="10">
        <v>199905</v>
      </c>
      <c r="BA164" s="10">
        <v>257555</v>
      </c>
      <c r="BB164" s="10">
        <v>130371</v>
      </c>
      <c r="BC164" s="10">
        <v>256947</v>
      </c>
      <c r="BD164" s="10">
        <v>177110</v>
      </c>
      <c r="BE164" s="10">
        <v>262373</v>
      </c>
      <c r="BF164" s="10">
        <v>229663</v>
      </c>
      <c r="BG164" s="10">
        <v>163766</v>
      </c>
      <c r="BH164" s="10">
        <v>170511</v>
      </c>
      <c r="BI164" s="10">
        <v>265736</v>
      </c>
      <c r="BJ164" s="10">
        <v>207386</v>
      </c>
      <c r="BK164" s="10">
        <v>241031</v>
      </c>
      <c r="BL164" s="10">
        <v>289935</v>
      </c>
    </row>
    <row r="165" spans="3:64" x14ac:dyDescent="0.2">
      <c r="C165" s="32" t="s">
        <v>32</v>
      </c>
      <c r="D165" s="32" t="s">
        <v>111</v>
      </c>
      <c r="E165" s="32"/>
      <c r="F165" s="6" t="s">
        <v>101</v>
      </c>
      <c r="G165" s="32" t="s">
        <v>134</v>
      </c>
      <c r="H165" s="32" t="s">
        <v>16</v>
      </c>
      <c r="I165" s="10">
        <v>104</v>
      </c>
      <c r="J165" s="10">
        <v>146</v>
      </c>
      <c r="K165" s="10">
        <v>271</v>
      </c>
      <c r="L165" s="10">
        <v>345</v>
      </c>
      <c r="M165" s="10">
        <v>385</v>
      </c>
      <c r="N165" s="10">
        <v>541</v>
      </c>
      <c r="O165" s="10">
        <v>605</v>
      </c>
      <c r="P165" s="10">
        <v>505</v>
      </c>
      <c r="Q165" s="10">
        <v>614</v>
      </c>
      <c r="R165" s="10">
        <v>1019</v>
      </c>
      <c r="S165" s="10">
        <v>1366</v>
      </c>
      <c r="T165" s="10">
        <v>1743</v>
      </c>
      <c r="U165" s="10">
        <v>1783</v>
      </c>
      <c r="V165" s="10">
        <v>1668</v>
      </c>
      <c r="W165" s="10">
        <v>1802</v>
      </c>
      <c r="X165" s="10">
        <v>2005</v>
      </c>
      <c r="Y165" s="10">
        <v>1871</v>
      </c>
      <c r="Z165" s="10">
        <v>3402</v>
      </c>
      <c r="AA165" s="10">
        <v>2997</v>
      </c>
      <c r="AB165" s="10">
        <v>4614</v>
      </c>
      <c r="AC165" s="10">
        <v>4713</v>
      </c>
      <c r="AD165" s="10">
        <v>6519</v>
      </c>
      <c r="AE165" s="10">
        <v>10891</v>
      </c>
      <c r="AF165" s="10">
        <v>17217</v>
      </c>
      <c r="AG165" s="10">
        <v>60230</v>
      </c>
      <c r="AH165" s="10">
        <v>23908</v>
      </c>
      <c r="AI165" s="10">
        <v>23578</v>
      </c>
      <c r="AJ165" s="10">
        <v>14766</v>
      </c>
      <c r="AK165" s="10">
        <v>16649</v>
      </c>
      <c r="AL165" s="10">
        <v>6146</v>
      </c>
      <c r="AM165" s="10">
        <v>17294</v>
      </c>
      <c r="AN165" s="10">
        <v>17954</v>
      </c>
      <c r="AO165" s="10">
        <v>24845</v>
      </c>
      <c r="AP165" s="10">
        <v>26031</v>
      </c>
      <c r="AQ165" s="10">
        <v>4792</v>
      </c>
      <c r="AR165" s="10">
        <v>27247</v>
      </c>
      <c r="AS165" s="10">
        <v>35230</v>
      </c>
      <c r="AT165" s="10">
        <v>31676</v>
      </c>
      <c r="AU165" s="10">
        <v>48667</v>
      </c>
      <c r="AV165" s="10">
        <v>35512</v>
      </c>
      <c r="AW165" s="10">
        <v>22571</v>
      </c>
      <c r="AX165" s="10">
        <v>29262</v>
      </c>
      <c r="AY165" s="10">
        <v>27038</v>
      </c>
      <c r="AZ165" s="10">
        <v>38836</v>
      </c>
      <c r="BA165" s="10">
        <v>23346</v>
      </c>
      <c r="BB165" s="10">
        <v>23576</v>
      </c>
      <c r="BC165" s="10">
        <v>13439</v>
      </c>
      <c r="BD165" s="10">
        <v>10915</v>
      </c>
      <c r="BE165" s="10">
        <v>8852</v>
      </c>
      <c r="BF165" s="10">
        <v>29139</v>
      </c>
      <c r="BG165" s="10">
        <v>11009</v>
      </c>
      <c r="BH165" s="10">
        <v>44744</v>
      </c>
      <c r="BI165" s="10">
        <v>44819</v>
      </c>
      <c r="BJ165" s="10">
        <v>46048</v>
      </c>
      <c r="BK165" s="10">
        <v>33818</v>
      </c>
      <c r="BL165" s="10">
        <v>31044</v>
      </c>
    </row>
    <row r="166" spans="3:64" x14ac:dyDescent="0.2">
      <c r="C166" s="32" t="s">
        <v>105</v>
      </c>
      <c r="D166" s="32" t="s">
        <v>111</v>
      </c>
      <c r="E166" s="32"/>
      <c r="F166" s="6" t="s">
        <v>101</v>
      </c>
      <c r="G166" s="32" t="s">
        <v>134</v>
      </c>
      <c r="H166" s="32" t="s">
        <v>16</v>
      </c>
      <c r="I166" s="10">
        <v>33999</v>
      </c>
      <c r="J166" s="10">
        <v>54485</v>
      </c>
      <c r="K166" s="10">
        <v>69809</v>
      </c>
      <c r="L166" s="10">
        <v>87210</v>
      </c>
      <c r="M166" s="10">
        <v>94742</v>
      </c>
      <c r="N166" s="10">
        <v>131241</v>
      </c>
      <c r="O166" s="10">
        <v>145594</v>
      </c>
      <c r="P166" s="10">
        <v>119826</v>
      </c>
      <c r="Q166" s="10">
        <v>143067</v>
      </c>
      <c r="R166" s="10">
        <v>236529</v>
      </c>
      <c r="S166" s="10">
        <v>348518</v>
      </c>
      <c r="T166" s="10">
        <v>359660</v>
      </c>
      <c r="U166" s="10">
        <v>378325</v>
      </c>
      <c r="V166" s="10">
        <v>360793</v>
      </c>
      <c r="W166" s="10">
        <v>380713</v>
      </c>
      <c r="X166" s="10">
        <v>408034</v>
      </c>
      <c r="Y166" s="10">
        <v>531231</v>
      </c>
      <c r="Z166" s="10">
        <v>605206</v>
      </c>
      <c r="AA166" s="10">
        <v>562623</v>
      </c>
      <c r="AB166" s="10">
        <v>568636</v>
      </c>
      <c r="AC166" s="10">
        <v>649665</v>
      </c>
      <c r="AD166" s="10">
        <v>818134</v>
      </c>
      <c r="AE166" s="10">
        <v>856778</v>
      </c>
      <c r="AF166" s="10">
        <v>1059905</v>
      </c>
      <c r="AG166" s="10">
        <v>1387361</v>
      </c>
      <c r="AH166" s="10">
        <v>1474586</v>
      </c>
      <c r="AI166" s="10">
        <v>1627275</v>
      </c>
      <c r="AJ166" s="10">
        <v>1929516</v>
      </c>
      <c r="AK166" s="10">
        <v>1657319</v>
      </c>
      <c r="AL166" s="10">
        <v>1193914</v>
      </c>
      <c r="AM166" s="10">
        <v>1264727</v>
      </c>
      <c r="AN166" s="10">
        <v>1789945</v>
      </c>
      <c r="AO166" s="10">
        <v>1849376</v>
      </c>
      <c r="AP166" s="10">
        <v>2059643</v>
      </c>
      <c r="AQ166" s="10">
        <v>2408507</v>
      </c>
      <c r="AR166" s="10">
        <v>2695771</v>
      </c>
      <c r="AS166" s="10">
        <v>2715406</v>
      </c>
      <c r="AT166" s="10">
        <v>2831367</v>
      </c>
      <c r="AU166" s="10">
        <v>2691288</v>
      </c>
      <c r="AV166" s="10">
        <v>2833568</v>
      </c>
      <c r="AW166" s="10">
        <v>2947598</v>
      </c>
      <c r="AX166" s="10">
        <v>2890570</v>
      </c>
      <c r="AY166" s="10">
        <v>2961600</v>
      </c>
      <c r="AZ166" s="10">
        <v>3531307</v>
      </c>
      <c r="BA166" s="10">
        <v>3296323</v>
      </c>
      <c r="BB166" s="10">
        <v>1789689</v>
      </c>
      <c r="BC166" s="10">
        <v>1698476</v>
      </c>
      <c r="BD166" s="10">
        <v>1534683</v>
      </c>
      <c r="BE166" s="10">
        <v>1487933</v>
      </c>
      <c r="BF166" s="10">
        <v>1391279</v>
      </c>
      <c r="BG166" s="10">
        <v>1175688</v>
      </c>
      <c r="BH166" s="10">
        <v>1660403</v>
      </c>
      <c r="BI166" s="10">
        <v>1835457</v>
      </c>
      <c r="BJ166" s="10">
        <v>1953217</v>
      </c>
      <c r="BK166" s="10">
        <v>2447939</v>
      </c>
      <c r="BL166" s="10">
        <v>2603996</v>
      </c>
    </row>
    <row r="167" spans="3:64" x14ac:dyDescent="0.2">
      <c r="C167" s="32" t="s">
        <v>34</v>
      </c>
      <c r="D167" s="32" t="s">
        <v>111</v>
      </c>
      <c r="E167" s="32"/>
      <c r="F167" s="6" t="s">
        <v>101</v>
      </c>
      <c r="G167" s="32" t="s">
        <v>134</v>
      </c>
      <c r="H167" s="32" t="s">
        <v>16</v>
      </c>
      <c r="I167" s="10">
        <v>0</v>
      </c>
      <c r="J167" s="10">
        <v>0</v>
      </c>
      <c r="K167" s="10">
        <v>0</v>
      </c>
      <c r="L167" s="10">
        <v>0</v>
      </c>
      <c r="M167" s="10">
        <v>0</v>
      </c>
      <c r="N167" s="10">
        <v>0</v>
      </c>
      <c r="O167" s="10">
        <v>0</v>
      </c>
      <c r="P167" s="10">
        <v>0</v>
      </c>
      <c r="Q167" s="10">
        <v>0</v>
      </c>
      <c r="R167" s="10">
        <v>0</v>
      </c>
      <c r="S167" s="10">
        <v>0</v>
      </c>
      <c r="T167" s="10">
        <v>0</v>
      </c>
      <c r="U167" s="10">
        <v>0</v>
      </c>
      <c r="V167" s="10">
        <v>0</v>
      </c>
      <c r="W167" s="10">
        <v>0</v>
      </c>
      <c r="X167" s="10">
        <v>0</v>
      </c>
      <c r="Y167" s="10">
        <v>0</v>
      </c>
      <c r="Z167" s="10">
        <v>0</v>
      </c>
      <c r="AA167" s="10">
        <v>0</v>
      </c>
      <c r="AB167" s="10">
        <v>0</v>
      </c>
      <c r="AC167" s="10">
        <v>0</v>
      </c>
      <c r="AD167" s="10">
        <v>0</v>
      </c>
      <c r="AE167" s="10">
        <v>0</v>
      </c>
      <c r="AF167" s="10">
        <v>0</v>
      </c>
      <c r="AG167" s="10">
        <v>0</v>
      </c>
      <c r="AH167" s="10">
        <v>0</v>
      </c>
      <c r="AI167" s="10">
        <v>0</v>
      </c>
      <c r="AJ167" s="10">
        <v>0</v>
      </c>
      <c r="AK167" s="10">
        <v>0</v>
      </c>
      <c r="AL167" s="10">
        <v>0</v>
      </c>
      <c r="AM167" s="10">
        <v>0</v>
      </c>
      <c r="AN167" s="10">
        <v>0</v>
      </c>
      <c r="AO167" s="10">
        <v>0</v>
      </c>
      <c r="AP167" s="10">
        <v>0</v>
      </c>
      <c r="AQ167" s="10">
        <v>0</v>
      </c>
      <c r="AR167" s="10">
        <v>0</v>
      </c>
      <c r="AS167" s="10">
        <v>0</v>
      </c>
      <c r="AT167" s="10">
        <v>0</v>
      </c>
      <c r="AU167" s="10">
        <v>0</v>
      </c>
      <c r="AV167" s="10">
        <v>0</v>
      </c>
      <c r="AW167" s="10">
        <v>0</v>
      </c>
      <c r="AX167" s="10">
        <v>0</v>
      </c>
      <c r="AY167" s="10">
        <v>0</v>
      </c>
      <c r="AZ167" s="10">
        <v>0</v>
      </c>
      <c r="BA167" s="10">
        <v>0</v>
      </c>
      <c r="BB167" s="10">
        <v>0</v>
      </c>
      <c r="BC167" s="10">
        <v>0</v>
      </c>
      <c r="BD167" s="10">
        <v>0</v>
      </c>
      <c r="BE167" s="10">
        <v>0</v>
      </c>
      <c r="BF167" s="10">
        <v>0</v>
      </c>
      <c r="BG167" s="10">
        <v>0</v>
      </c>
      <c r="BH167" s="10">
        <v>0</v>
      </c>
      <c r="BI167" s="10">
        <v>0</v>
      </c>
      <c r="BJ167" s="10">
        <v>0</v>
      </c>
      <c r="BK167" s="10">
        <v>0</v>
      </c>
      <c r="BL167" s="10">
        <v>0</v>
      </c>
    </row>
    <row r="168" spans="3:64" ht="12" thickBot="1" x14ac:dyDescent="0.25">
      <c r="C168" s="168" t="s">
        <v>35</v>
      </c>
      <c r="D168" s="168" t="s">
        <v>111</v>
      </c>
      <c r="E168" s="168"/>
      <c r="F168" s="169" t="s">
        <v>101</v>
      </c>
      <c r="G168" s="168" t="s">
        <v>134</v>
      </c>
      <c r="H168" s="168" t="s">
        <v>16</v>
      </c>
      <c r="I168" s="170">
        <v>33999</v>
      </c>
      <c r="J168" s="170">
        <v>54485</v>
      </c>
      <c r="K168" s="170">
        <v>69809</v>
      </c>
      <c r="L168" s="170">
        <v>87210</v>
      </c>
      <c r="M168" s="170">
        <v>94742</v>
      </c>
      <c r="N168" s="170">
        <v>131241</v>
      </c>
      <c r="O168" s="170">
        <v>145594</v>
      </c>
      <c r="P168" s="170">
        <v>119826</v>
      </c>
      <c r="Q168" s="170">
        <v>143067</v>
      </c>
      <c r="R168" s="170">
        <v>236529</v>
      </c>
      <c r="S168" s="170">
        <v>348518</v>
      </c>
      <c r="T168" s="170">
        <v>359660</v>
      </c>
      <c r="U168" s="170">
        <v>378325</v>
      </c>
      <c r="V168" s="170">
        <v>360793</v>
      </c>
      <c r="W168" s="170">
        <v>380713</v>
      </c>
      <c r="X168" s="170">
        <v>408034</v>
      </c>
      <c r="Y168" s="170">
        <v>531231</v>
      </c>
      <c r="Z168" s="170">
        <v>605206</v>
      </c>
      <c r="AA168" s="170">
        <v>562623</v>
      </c>
      <c r="AB168" s="170">
        <v>568636</v>
      </c>
      <c r="AC168" s="170">
        <v>649665</v>
      </c>
      <c r="AD168" s="170">
        <v>818134</v>
      </c>
      <c r="AE168" s="170">
        <v>856778</v>
      </c>
      <c r="AF168" s="170">
        <v>1059905</v>
      </c>
      <c r="AG168" s="170">
        <v>1387361</v>
      </c>
      <c r="AH168" s="170">
        <v>1474586</v>
      </c>
      <c r="AI168" s="170">
        <v>1627275</v>
      </c>
      <c r="AJ168" s="170">
        <v>1929516</v>
      </c>
      <c r="AK168" s="170">
        <v>1657319</v>
      </c>
      <c r="AL168" s="170">
        <v>1193914</v>
      </c>
      <c r="AM168" s="170">
        <v>1264727</v>
      </c>
      <c r="AN168" s="170">
        <v>1789945</v>
      </c>
      <c r="AO168" s="170">
        <v>1849376</v>
      </c>
      <c r="AP168" s="170">
        <v>2059643</v>
      </c>
      <c r="AQ168" s="170">
        <v>2408507</v>
      </c>
      <c r="AR168" s="170">
        <v>2695771</v>
      </c>
      <c r="AS168" s="170">
        <v>2715406</v>
      </c>
      <c r="AT168" s="170">
        <v>2831367</v>
      </c>
      <c r="AU168" s="170">
        <v>2691288</v>
      </c>
      <c r="AV168" s="170">
        <v>2833568</v>
      </c>
      <c r="AW168" s="170">
        <v>2947598</v>
      </c>
      <c r="AX168" s="170">
        <v>2890570</v>
      </c>
      <c r="AY168" s="170">
        <v>2961600</v>
      </c>
      <c r="AZ168" s="170">
        <v>3531307</v>
      </c>
      <c r="BA168" s="170">
        <v>3296323</v>
      </c>
      <c r="BB168" s="170">
        <v>1789689</v>
      </c>
      <c r="BC168" s="170">
        <v>1698476</v>
      </c>
      <c r="BD168" s="170">
        <v>1534683</v>
      </c>
      <c r="BE168" s="170">
        <v>1487933</v>
      </c>
      <c r="BF168" s="170">
        <v>1391279</v>
      </c>
      <c r="BG168" s="170">
        <v>1175688</v>
      </c>
      <c r="BH168" s="170">
        <v>1660403</v>
      </c>
      <c r="BI168" s="170">
        <v>1835457</v>
      </c>
      <c r="BJ168" s="170">
        <v>1953217</v>
      </c>
      <c r="BK168" s="170">
        <v>2447939</v>
      </c>
      <c r="BL168" s="170">
        <v>2603996</v>
      </c>
    </row>
    <row r="169" spans="3:64" x14ac:dyDescent="0.2">
      <c r="C169" s="32" t="s">
        <v>11</v>
      </c>
      <c r="D169" s="32" t="s">
        <v>112</v>
      </c>
      <c r="E169" s="32"/>
      <c r="F169" s="6" t="s">
        <v>102</v>
      </c>
      <c r="G169" s="32" t="s">
        <v>134</v>
      </c>
      <c r="H169" s="32" t="s">
        <v>16</v>
      </c>
      <c r="I169" s="10">
        <v>6075</v>
      </c>
      <c r="J169" s="10">
        <v>6715</v>
      </c>
      <c r="K169" s="10">
        <v>9377</v>
      </c>
      <c r="L169" s="10">
        <v>12576</v>
      </c>
      <c r="M169" s="10">
        <v>16249</v>
      </c>
      <c r="N169" s="10">
        <v>21379</v>
      </c>
      <c r="O169" s="10">
        <v>23011</v>
      </c>
      <c r="P169" s="10">
        <v>20263</v>
      </c>
      <c r="Q169" s="10">
        <v>24262</v>
      </c>
      <c r="R169" s="10">
        <v>27402</v>
      </c>
      <c r="S169" s="10">
        <v>54265</v>
      </c>
      <c r="T169" s="10">
        <v>72234</v>
      </c>
      <c r="U169" s="10">
        <v>83924</v>
      </c>
      <c r="V169" s="10">
        <v>103595</v>
      </c>
      <c r="W169" s="10">
        <v>84568</v>
      </c>
      <c r="X169" s="10">
        <v>62432</v>
      </c>
      <c r="Y169" s="10">
        <v>47389</v>
      </c>
      <c r="Z169" s="10">
        <v>64250</v>
      </c>
      <c r="AA169" s="10">
        <v>53288</v>
      </c>
      <c r="AB169" s="10">
        <v>65088</v>
      </c>
      <c r="AC169" s="10">
        <v>83507</v>
      </c>
      <c r="AD169" s="10">
        <v>110046</v>
      </c>
      <c r="AE169" s="10">
        <v>133441</v>
      </c>
      <c r="AF169" s="10">
        <v>111271</v>
      </c>
      <c r="AG169" s="10">
        <v>128823</v>
      </c>
      <c r="AH169" s="10">
        <v>217510</v>
      </c>
      <c r="AI169" s="10">
        <v>194985</v>
      </c>
      <c r="AJ169" s="10">
        <v>183341</v>
      </c>
      <c r="AK169" s="10">
        <v>167060</v>
      </c>
      <c r="AL169" s="10">
        <v>92149</v>
      </c>
      <c r="AM169" s="10">
        <v>159988</v>
      </c>
      <c r="AN169" s="10">
        <v>247057</v>
      </c>
      <c r="AO169" s="10">
        <v>435806</v>
      </c>
      <c r="AP169" s="10">
        <v>151772</v>
      </c>
      <c r="AQ169" s="10">
        <v>251148</v>
      </c>
      <c r="AR169" s="10">
        <v>250277</v>
      </c>
      <c r="AS169" s="10">
        <v>205139</v>
      </c>
      <c r="AT169" s="10">
        <v>219031</v>
      </c>
      <c r="AU169" s="10">
        <v>145142</v>
      </c>
      <c r="AV169" s="10">
        <v>166966</v>
      </c>
      <c r="AW169" s="10">
        <v>181563</v>
      </c>
      <c r="AX169" s="10">
        <v>280163</v>
      </c>
      <c r="AY169" s="10">
        <v>248461</v>
      </c>
      <c r="AZ169" s="10">
        <v>344408</v>
      </c>
      <c r="BA169" s="10">
        <v>330576</v>
      </c>
      <c r="BB169" s="10">
        <v>203768</v>
      </c>
      <c r="BC169" s="10">
        <v>177127</v>
      </c>
      <c r="BD169" s="10">
        <v>201564</v>
      </c>
      <c r="BE169" s="10">
        <v>202930</v>
      </c>
      <c r="BF169" s="10">
        <v>159428</v>
      </c>
      <c r="BG169" s="10">
        <v>154631</v>
      </c>
      <c r="BH169" s="10">
        <v>345102</v>
      </c>
      <c r="BI169" s="10">
        <v>265970</v>
      </c>
      <c r="BJ169" s="10">
        <v>462978</v>
      </c>
      <c r="BK169" s="10">
        <v>458500</v>
      </c>
      <c r="BL169" s="10">
        <v>598147</v>
      </c>
    </row>
    <row r="170" spans="3:64" x14ac:dyDescent="0.2">
      <c r="C170" s="32" t="s">
        <v>17</v>
      </c>
      <c r="D170" s="32" t="s">
        <v>112</v>
      </c>
      <c r="E170" s="32"/>
      <c r="F170" s="6" t="s">
        <v>102</v>
      </c>
      <c r="G170" s="32" t="s">
        <v>134</v>
      </c>
      <c r="H170" s="32" t="s">
        <v>16</v>
      </c>
      <c r="I170" s="10">
        <v>1992</v>
      </c>
      <c r="J170" s="10">
        <v>2197</v>
      </c>
      <c r="K170" s="10">
        <v>3178</v>
      </c>
      <c r="L170" s="10">
        <v>4441</v>
      </c>
      <c r="M170" s="10">
        <v>5949</v>
      </c>
      <c r="N170" s="10">
        <v>8138</v>
      </c>
      <c r="O170" s="10">
        <v>9149</v>
      </c>
      <c r="P170" s="10">
        <v>8678</v>
      </c>
      <c r="Q170" s="10">
        <v>11165</v>
      </c>
      <c r="R170" s="10">
        <v>13573</v>
      </c>
      <c r="S170" s="10">
        <v>17522</v>
      </c>
      <c r="T170" s="10">
        <v>21620</v>
      </c>
      <c r="U170" s="10">
        <v>28243</v>
      </c>
      <c r="V170" s="10">
        <v>36451</v>
      </c>
      <c r="W170" s="10">
        <v>32970</v>
      </c>
      <c r="X170" s="10">
        <v>29861</v>
      </c>
      <c r="Y170" s="10">
        <v>28734</v>
      </c>
      <c r="Z170" s="10">
        <v>39312</v>
      </c>
      <c r="AA170" s="10">
        <v>14902</v>
      </c>
      <c r="AB170" s="10">
        <v>20116</v>
      </c>
      <c r="AC170" s="10">
        <v>32332</v>
      </c>
      <c r="AD170" s="10">
        <v>35491</v>
      </c>
      <c r="AE170" s="10">
        <v>29424</v>
      </c>
      <c r="AF170" s="10">
        <v>29759</v>
      </c>
      <c r="AG170" s="10">
        <v>43924</v>
      </c>
      <c r="AH170" s="10">
        <v>61068</v>
      </c>
      <c r="AI170" s="10">
        <v>69727</v>
      </c>
      <c r="AJ170" s="10">
        <v>135590</v>
      </c>
      <c r="AK170" s="10">
        <v>75933</v>
      </c>
      <c r="AL170" s="10">
        <v>31005</v>
      </c>
      <c r="AM170" s="10">
        <v>24625</v>
      </c>
      <c r="AN170" s="10">
        <v>31224</v>
      </c>
      <c r="AO170" s="10">
        <v>32460</v>
      </c>
      <c r="AP170" s="10">
        <v>56884</v>
      </c>
      <c r="AQ170" s="10">
        <v>52131</v>
      </c>
      <c r="AR170" s="10">
        <v>62330</v>
      </c>
      <c r="AS170" s="10">
        <v>63320</v>
      </c>
      <c r="AT170" s="10">
        <v>95013</v>
      </c>
      <c r="AU170" s="10">
        <v>114362</v>
      </c>
      <c r="AV170" s="10">
        <v>83996</v>
      </c>
      <c r="AW170" s="10">
        <v>134279</v>
      </c>
      <c r="AX170" s="10">
        <v>125541</v>
      </c>
      <c r="AY170" s="10">
        <v>134145</v>
      </c>
      <c r="AZ170" s="10">
        <v>196187</v>
      </c>
      <c r="BA170" s="10">
        <v>119500</v>
      </c>
      <c r="BB170" s="10">
        <v>77640</v>
      </c>
      <c r="BC170" s="10">
        <v>43124</v>
      </c>
      <c r="BD170" s="10">
        <v>60285</v>
      </c>
      <c r="BE170" s="10">
        <v>46473</v>
      </c>
      <c r="BF170" s="10">
        <v>54389</v>
      </c>
      <c r="BG170" s="10">
        <v>86170</v>
      </c>
      <c r="BH170" s="10">
        <v>162092</v>
      </c>
      <c r="BI170" s="10">
        <v>119803</v>
      </c>
      <c r="BJ170" s="10">
        <v>142531</v>
      </c>
      <c r="BK170" s="10">
        <v>145613</v>
      </c>
      <c r="BL170" s="10">
        <v>148797</v>
      </c>
    </row>
    <row r="171" spans="3:64" x14ac:dyDescent="0.2">
      <c r="C171" s="32" t="s">
        <v>18</v>
      </c>
      <c r="D171" s="32" t="s">
        <v>112</v>
      </c>
      <c r="E171" s="32"/>
      <c r="F171" s="6" t="s">
        <v>102</v>
      </c>
      <c r="G171" s="32" t="s">
        <v>134</v>
      </c>
      <c r="H171" s="32" t="s">
        <v>16</v>
      </c>
      <c r="I171" s="10">
        <v>22840</v>
      </c>
      <c r="J171" s="10">
        <v>25163</v>
      </c>
      <c r="K171" s="10">
        <v>29211</v>
      </c>
      <c r="L171" s="10">
        <v>33247</v>
      </c>
      <c r="M171" s="10">
        <v>36647</v>
      </c>
      <c r="N171" s="10">
        <v>41228</v>
      </c>
      <c r="O171" s="10">
        <v>37915</v>
      </c>
      <c r="P171" s="10">
        <v>28039</v>
      </c>
      <c r="Q171" s="10">
        <v>28086</v>
      </c>
      <c r="R171" s="10">
        <v>26432</v>
      </c>
      <c r="S171" s="10">
        <v>57395</v>
      </c>
      <c r="T171" s="10">
        <v>25039</v>
      </c>
      <c r="U171" s="10">
        <v>42179</v>
      </c>
      <c r="V171" s="10">
        <v>80901</v>
      </c>
      <c r="W171" s="10">
        <v>97263</v>
      </c>
      <c r="X171" s="10">
        <v>93702</v>
      </c>
      <c r="Y171" s="10">
        <v>164310</v>
      </c>
      <c r="Z171" s="10">
        <v>70715</v>
      </c>
      <c r="AA171" s="10">
        <v>115276</v>
      </c>
      <c r="AB171" s="10">
        <v>124671</v>
      </c>
      <c r="AC171" s="10">
        <v>156973</v>
      </c>
      <c r="AD171" s="10">
        <v>283265</v>
      </c>
      <c r="AE171" s="10">
        <v>657531</v>
      </c>
      <c r="AF171" s="10">
        <v>857180</v>
      </c>
      <c r="AG171" s="10">
        <v>535779</v>
      </c>
      <c r="AH171" s="10">
        <v>251317</v>
      </c>
      <c r="AI171" s="10">
        <v>313432</v>
      </c>
      <c r="AJ171" s="10">
        <v>503652</v>
      </c>
      <c r="AK171" s="10">
        <v>167113</v>
      </c>
      <c r="AL171" s="10">
        <v>84937</v>
      </c>
      <c r="AM171" s="10">
        <v>25495</v>
      </c>
      <c r="AN171" s="10">
        <v>-9324</v>
      </c>
      <c r="AO171" s="10">
        <v>280247</v>
      </c>
      <c r="AP171" s="10">
        <v>303180</v>
      </c>
      <c r="AQ171" s="10">
        <v>174654</v>
      </c>
      <c r="AR171" s="10">
        <v>329573</v>
      </c>
      <c r="AS171" s="10">
        <v>276644</v>
      </c>
      <c r="AT171" s="10">
        <v>228561</v>
      </c>
      <c r="AU171" s="10">
        <v>243212</v>
      </c>
      <c r="AV171" s="10">
        <v>156144</v>
      </c>
      <c r="AW171" s="10">
        <v>105769</v>
      </c>
      <c r="AX171" s="10">
        <v>166420</v>
      </c>
      <c r="AY171" s="10">
        <v>269195</v>
      </c>
      <c r="AZ171" s="10">
        <v>167223</v>
      </c>
      <c r="BA171" s="10">
        <v>895533</v>
      </c>
      <c r="BB171" s="10">
        <v>162421</v>
      </c>
      <c r="BC171" s="10">
        <v>281246</v>
      </c>
      <c r="BD171" s="10">
        <v>266543</v>
      </c>
      <c r="BE171" s="10">
        <v>520154</v>
      </c>
      <c r="BF171" s="10">
        <v>112992</v>
      </c>
      <c r="BG171" s="10">
        <v>79472</v>
      </c>
      <c r="BH171" s="10">
        <v>159058</v>
      </c>
      <c r="BI171" s="10">
        <v>242020</v>
      </c>
      <c r="BJ171" s="10">
        <v>329083</v>
      </c>
      <c r="BK171" s="10">
        <v>330293</v>
      </c>
      <c r="BL171" s="10">
        <v>357901</v>
      </c>
    </row>
    <row r="172" spans="3:64" x14ac:dyDescent="0.2">
      <c r="C172" s="32" t="s">
        <v>19</v>
      </c>
      <c r="D172" s="32" t="s">
        <v>112</v>
      </c>
      <c r="E172" s="32"/>
      <c r="F172" s="6" t="s">
        <v>102</v>
      </c>
      <c r="G172" s="32" t="s">
        <v>134</v>
      </c>
      <c r="H172" s="32" t="s">
        <v>16</v>
      </c>
      <c r="I172" s="10">
        <v>404</v>
      </c>
      <c r="J172" s="10">
        <v>445</v>
      </c>
      <c r="K172" s="10">
        <v>524</v>
      </c>
      <c r="L172" s="10">
        <v>595</v>
      </c>
      <c r="M172" s="10">
        <v>637</v>
      </c>
      <c r="N172" s="10">
        <v>716</v>
      </c>
      <c r="O172" s="10">
        <v>688</v>
      </c>
      <c r="P172" s="10">
        <v>646</v>
      </c>
      <c r="Q172" s="10">
        <v>794</v>
      </c>
      <c r="R172" s="10">
        <v>910</v>
      </c>
      <c r="S172" s="10">
        <v>1938</v>
      </c>
      <c r="T172" s="10">
        <v>1275</v>
      </c>
      <c r="U172" s="10">
        <v>1726</v>
      </c>
      <c r="V172" s="10">
        <v>1952</v>
      </c>
      <c r="W172" s="10">
        <v>1768</v>
      </c>
      <c r="X172" s="10">
        <v>1878</v>
      </c>
      <c r="Y172" s="10">
        <v>2764</v>
      </c>
      <c r="Z172" s="10">
        <v>1156</v>
      </c>
      <c r="AA172" s="10">
        <v>0</v>
      </c>
      <c r="AB172" s="10">
        <v>0</v>
      </c>
      <c r="AC172" s="10">
        <v>559</v>
      </c>
      <c r="AD172" s="10">
        <v>230</v>
      </c>
      <c r="AE172" s="10">
        <v>0</v>
      </c>
      <c r="AF172" s="10">
        <v>0</v>
      </c>
      <c r="AG172" s="10">
        <v>0</v>
      </c>
      <c r="AH172" s="10">
        <v>0</v>
      </c>
      <c r="AI172" s="10">
        <v>0</v>
      </c>
      <c r="AJ172" s="10">
        <v>0</v>
      </c>
      <c r="AK172" s="10">
        <v>0</v>
      </c>
      <c r="AL172" s="10">
        <v>0</v>
      </c>
      <c r="AM172" s="10">
        <v>0</v>
      </c>
      <c r="AN172" s="10">
        <v>2120</v>
      </c>
      <c r="AO172" s="10">
        <v>842</v>
      </c>
      <c r="AP172" s="10">
        <v>3827</v>
      </c>
      <c r="AQ172" s="10">
        <v>6587</v>
      </c>
      <c r="AR172" s="10">
        <v>2900</v>
      </c>
      <c r="AS172" s="10">
        <v>1095</v>
      </c>
      <c r="AT172" s="10">
        <v>4580</v>
      </c>
      <c r="AU172" s="10">
        <v>5932</v>
      </c>
      <c r="AV172" s="10">
        <v>4721</v>
      </c>
      <c r="AW172" s="10">
        <v>2800</v>
      </c>
      <c r="AX172" s="10">
        <v>5471</v>
      </c>
      <c r="AY172" s="10">
        <v>8592</v>
      </c>
      <c r="AZ172" s="10">
        <v>7803</v>
      </c>
      <c r="BA172" s="10">
        <v>6208</v>
      </c>
      <c r="BB172" s="10">
        <v>1110</v>
      </c>
      <c r="BC172" s="10">
        <v>994</v>
      </c>
      <c r="BD172" s="10">
        <v>2704</v>
      </c>
      <c r="BE172" s="10">
        <v>879</v>
      </c>
      <c r="BF172" s="10">
        <v>3015</v>
      </c>
      <c r="BG172" s="10">
        <v>4036</v>
      </c>
      <c r="BH172" s="10">
        <v>4657</v>
      </c>
      <c r="BI172" s="10">
        <v>7638</v>
      </c>
      <c r="BJ172" s="10">
        <v>20078</v>
      </c>
      <c r="BK172" s="10">
        <v>8412</v>
      </c>
      <c r="BL172" s="10">
        <v>14683</v>
      </c>
    </row>
    <row r="173" spans="3:64" x14ac:dyDescent="0.2">
      <c r="C173" s="32" t="s">
        <v>20</v>
      </c>
      <c r="D173" s="32" t="s">
        <v>112</v>
      </c>
      <c r="E173" s="32"/>
      <c r="F173" s="6" t="s">
        <v>102</v>
      </c>
      <c r="G173" s="32" t="s">
        <v>134</v>
      </c>
      <c r="H173" s="32" t="s">
        <v>16</v>
      </c>
      <c r="I173" s="10">
        <v>24</v>
      </c>
      <c r="J173" s="10">
        <v>26</v>
      </c>
      <c r="K173" s="10">
        <v>44</v>
      </c>
      <c r="L173" s="10">
        <v>72</v>
      </c>
      <c r="M173" s="10">
        <v>112</v>
      </c>
      <c r="N173" s="10">
        <v>180</v>
      </c>
      <c r="O173" s="10">
        <v>235</v>
      </c>
      <c r="P173" s="10">
        <v>261</v>
      </c>
      <c r="Q173" s="10">
        <v>393</v>
      </c>
      <c r="R173" s="10">
        <v>560</v>
      </c>
      <c r="S173" s="10">
        <v>1772</v>
      </c>
      <c r="T173" s="10">
        <v>671</v>
      </c>
      <c r="U173" s="10">
        <v>946</v>
      </c>
      <c r="V173" s="10">
        <v>1304</v>
      </c>
      <c r="W173" s="10">
        <v>1269</v>
      </c>
      <c r="X173" s="10">
        <v>1256</v>
      </c>
      <c r="Y173" s="10">
        <v>0</v>
      </c>
      <c r="Z173" s="10">
        <v>1555</v>
      </c>
      <c r="AA173" s="10">
        <v>2563</v>
      </c>
      <c r="AB173" s="10">
        <v>1798</v>
      </c>
      <c r="AC173" s="10">
        <v>3597</v>
      </c>
      <c r="AD173" s="10">
        <v>7725</v>
      </c>
      <c r="AE173" s="10">
        <v>2256</v>
      </c>
      <c r="AF173" s="10">
        <v>11494</v>
      </c>
      <c r="AG173" s="10">
        <v>4181</v>
      </c>
      <c r="AH173" s="10">
        <v>6582</v>
      </c>
      <c r="AI173" s="10">
        <v>6183</v>
      </c>
      <c r="AJ173" s="10">
        <v>3182</v>
      </c>
      <c r="AK173" s="10">
        <v>7021</v>
      </c>
      <c r="AL173" s="10">
        <v>9511</v>
      </c>
      <c r="AM173" s="10">
        <v>6299</v>
      </c>
      <c r="AN173" s="10">
        <v>7441</v>
      </c>
      <c r="AO173" s="10">
        <v>4578</v>
      </c>
      <c r="AP173" s="10">
        <v>5448</v>
      </c>
      <c r="AQ173" s="10">
        <v>13103</v>
      </c>
      <c r="AR173" s="10">
        <v>16175</v>
      </c>
      <c r="AS173" s="10">
        <v>16735</v>
      </c>
      <c r="AT173" s="10">
        <v>19332</v>
      </c>
      <c r="AU173" s="10">
        <v>16190</v>
      </c>
      <c r="AV173" s="10">
        <v>23188</v>
      </c>
      <c r="AW173" s="10">
        <v>27651</v>
      </c>
      <c r="AX173" s="10">
        <v>17660</v>
      </c>
      <c r="AY173" s="10">
        <v>19445</v>
      </c>
      <c r="AZ173" s="10">
        <v>24550</v>
      </c>
      <c r="BA173" s="10">
        <v>19833</v>
      </c>
      <c r="BB173" s="10">
        <v>36142</v>
      </c>
      <c r="BC173" s="10">
        <v>13011</v>
      </c>
      <c r="BD173" s="10">
        <v>6861</v>
      </c>
      <c r="BE173" s="10">
        <v>2383</v>
      </c>
      <c r="BF173" s="10">
        <v>2291</v>
      </c>
      <c r="BG173" s="10">
        <v>2050</v>
      </c>
      <c r="BH173" s="10">
        <v>7324</v>
      </c>
      <c r="BI173" s="10">
        <v>3507</v>
      </c>
      <c r="BJ173" s="10">
        <v>4840</v>
      </c>
      <c r="BK173" s="10">
        <v>15446</v>
      </c>
      <c r="BL173" s="10">
        <v>15950</v>
      </c>
    </row>
    <row r="174" spans="3:64" x14ac:dyDescent="0.2">
      <c r="C174" s="32" t="s">
        <v>21</v>
      </c>
      <c r="D174" s="32" t="s">
        <v>112</v>
      </c>
      <c r="E174" s="32"/>
      <c r="F174" s="6" t="s">
        <v>102</v>
      </c>
      <c r="G174" s="32" t="s">
        <v>134</v>
      </c>
      <c r="H174" s="32" t="s">
        <v>16</v>
      </c>
      <c r="I174" s="10">
        <v>10414</v>
      </c>
      <c r="J174" s="10">
        <v>11476</v>
      </c>
      <c r="K174" s="10">
        <v>9911</v>
      </c>
      <c r="L174" s="10">
        <v>8372</v>
      </c>
      <c r="M174" s="10">
        <v>6832</v>
      </c>
      <c r="N174" s="10">
        <v>5690</v>
      </c>
      <c r="O174" s="10">
        <v>3878</v>
      </c>
      <c r="P174" s="10">
        <v>2145</v>
      </c>
      <c r="Q174" s="10">
        <v>1607</v>
      </c>
      <c r="R174" s="10">
        <v>1135</v>
      </c>
      <c r="S174" s="10">
        <v>3738</v>
      </c>
      <c r="T174" s="10">
        <v>9777</v>
      </c>
      <c r="U174" s="10">
        <v>17249</v>
      </c>
      <c r="V174" s="10">
        <v>33538</v>
      </c>
      <c r="W174" s="10">
        <v>41916</v>
      </c>
      <c r="X174" s="10">
        <v>44419</v>
      </c>
      <c r="Y174" s="10">
        <v>28386</v>
      </c>
      <c r="Z174" s="10">
        <v>125338</v>
      </c>
      <c r="AA174" s="10">
        <v>27197</v>
      </c>
      <c r="AB174" s="10">
        <v>37871</v>
      </c>
      <c r="AC174" s="10">
        <v>48670</v>
      </c>
      <c r="AD174" s="10">
        <v>70838</v>
      </c>
      <c r="AE174" s="10">
        <v>40991</v>
      </c>
      <c r="AF174" s="10">
        <v>49563</v>
      </c>
      <c r="AG174" s="10">
        <v>57336</v>
      </c>
      <c r="AH174" s="10">
        <v>74349</v>
      </c>
      <c r="AI174" s="10">
        <v>46802</v>
      </c>
      <c r="AJ174" s="10">
        <v>80923</v>
      </c>
      <c r="AK174" s="10">
        <v>45142</v>
      </c>
      <c r="AL174" s="10">
        <v>71697</v>
      </c>
      <c r="AM174" s="10">
        <v>69613</v>
      </c>
      <c r="AN174" s="10">
        <v>63490</v>
      </c>
      <c r="AO174" s="10">
        <v>50445</v>
      </c>
      <c r="AP174" s="10">
        <v>58470</v>
      </c>
      <c r="AQ174" s="10">
        <v>76942</v>
      </c>
      <c r="AR174" s="10">
        <v>142568</v>
      </c>
      <c r="AS174" s="10">
        <v>54147</v>
      </c>
      <c r="AT174" s="10">
        <v>64164</v>
      </c>
      <c r="AU174" s="10">
        <v>68437</v>
      </c>
      <c r="AV174" s="10">
        <v>72332</v>
      </c>
      <c r="AW174" s="10">
        <v>66958</v>
      </c>
      <c r="AX174" s="10">
        <v>70951</v>
      </c>
      <c r="AY174" s="10">
        <v>72159</v>
      </c>
      <c r="AZ174" s="10">
        <v>64880</v>
      </c>
      <c r="BA174" s="10">
        <v>81442</v>
      </c>
      <c r="BB174" s="10">
        <v>71499</v>
      </c>
      <c r="BC174" s="10">
        <v>56049</v>
      </c>
      <c r="BD174" s="10">
        <v>58907</v>
      </c>
      <c r="BE174" s="10">
        <v>69381</v>
      </c>
      <c r="BF174" s="10">
        <v>46831</v>
      </c>
      <c r="BG174" s="10">
        <v>61572</v>
      </c>
      <c r="BH174" s="10">
        <v>72394</v>
      </c>
      <c r="BI174" s="10">
        <v>77778</v>
      </c>
      <c r="BJ174" s="10">
        <v>68228</v>
      </c>
      <c r="BK174" s="10">
        <v>74311</v>
      </c>
      <c r="BL174" s="10">
        <v>69859</v>
      </c>
    </row>
    <row r="175" spans="3:64" x14ac:dyDescent="0.2">
      <c r="C175" s="32" t="s">
        <v>22</v>
      </c>
      <c r="D175" s="32" t="s">
        <v>112</v>
      </c>
      <c r="E175" s="32"/>
      <c r="F175" s="6" t="s">
        <v>102</v>
      </c>
      <c r="G175" s="32" t="s">
        <v>134</v>
      </c>
      <c r="H175" s="32" t="s">
        <v>16</v>
      </c>
      <c r="I175" s="10">
        <v>1646</v>
      </c>
      <c r="J175" s="10">
        <v>1820</v>
      </c>
      <c r="K175" s="10">
        <v>2446</v>
      </c>
      <c r="L175" s="10">
        <v>3132</v>
      </c>
      <c r="M175" s="10">
        <v>3809</v>
      </c>
      <c r="N175" s="10">
        <v>4748</v>
      </c>
      <c r="O175" s="10">
        <v>4908</v>
      </c>
      <c r="P175" s="10">
        <v>4496</v>
      </c>
      <c r="Q175" s="10">
        <v>5573</v>
      </c>
      <c r="R175" s="10">
        <v>6530</v>
      </c>
      <c r="S175" s="10">
        <v>12473</v>
      </c>
      <c r="T175" s="10">
        <v>16349</v>
      </c>
      <c r="U175" s="10">
        <v>24272</v>
      </c>
      <c r="V175" s="10">
        <v>32484</v>
      </c>
      <c r="W175" s="10">
        <v>32830</v>
      </c>
      <c r="X175" s="10">
        <v>36924</v>
      </c>
      <c r="Y175" s="10">
        <v>48820</v>
      </c>
      <c r="Z175" s="10">
        <v>34562</v>
      </c>
      <c r="AA175" s="10">
        <v>28021</v>
      </c>
      <c r="AB175" s="10">
        <v>38607</v>
      </c>
      <c r="AC175" s="10">
        <v>49333</v>
      </c>
      <c r="AD175" s="10">
        <v>50314</v>
      </c>
      <c r="AE175" s="10">
        <v>54057</v>
      </c>
      <c r="AF175" s="10">
        <v>60360</v>
      </c>
      <c r="AG175" s="10">
        <v>85435</v>
      </c>
      <c r="AH175" s="10">
        <v>115655</v>
      </c>
      <c r="AI175" s="10">
        <v>96375</v>
      </c>
      <c r="AJ175" s="10">
        <v>106742</v>
      </c>
      <c r="AK175" s="10">
        <v>79333</v>
      </c>
      <c r="AL175" s="10">
        <v>61329</v>
      </c>
      <c r="AM175" s="10">
        <v>61899</v>
      </c>
      <c r="AN175" s="10">
        <v>71883</v>
      </c>
      <c r="AO175" s="10">
        <v>91717</v>
      </c>
      <c r="AP175" s="10">
        <v>97343</v>
      </c>
      <c r="AQ175" s="10">
        <v>153787</v>
      </c>
      <c r="AR175" s="10">
        <v>127948</v>
      </c>
      <c r="AS175" s="10">
        <v>125678</v>
      </c>
      <c r="AT175" s="10">
        <v>158437</v>
      </c>
      <c r="AU175" s="10">
        <v>164672</v>
      </c>
      <c r="AV175" s="10">
        <v>222961</v>
      </c>
      <c r="AW175" s="10">
        <v>116753</v>
      </c>
      <c r="AX175" s="10">
        <v>200959</v>
      </c>
      <c r="AY175" s="10">
        <v>157011</v>
      </c>
      <c r="AZ175" s="10">
        <v>201758</v>
      </c>
      <c r="BA175" s="10">
        <v>172145</v>
      </c>
      <c r="BB175" s="10">
        <v>146941</v>
      </c>
      <c r="BC175" s="10">
        <v>149042</v>
      </c>
      <c r="BD175" s="10">
        <v>136163</v>
      </c>
      <c r="BE175" s="10">
        <v>201458</v>
      </c>
      <c r="BF175" s="10">
        <v>106767</v>
      </c>
      <c r="BG175" s="10">
        <v>115696</v>
      </c>
      <c r="BH175" s="10">
        <v>231155</v>
      </c>
      <c r="BI175" s="10">
        <v>220527</v>
      </c>
      <c r="BJ175" s="10">
        <v>184546</v>
      </c>
      <c r="BK175" s="10">
        <v>267068</v>
      </c>
      <c r="BL175" s="10">
        <v>272197</v>
      </c>
    </row>
    <row r="176" spans="3:64" x14ac:dyDescent="0.2">
      <c r="C176" s="32" t="s">
        <v>23</v>
      </c>
      <c r="D176" s="32" t="s">
        <v>112</v>
      </c>
      <c r="E176" s="32"/>
      <c r="F176" s="6" t="s">
        <v>102</v>
      </c>
      <c r="G176" s="32" t="s">
        <v>134</v>
      </c>
      <c r="H176" s="32" t="s">
        <v>16</v>
      </c>
      <c r="I176" s="10">
        <v>149</v>
      </c>
      <c r="J176" s="10">
        <v>164</v>
      </c>
      <c r="K176" s="10">
        <v>285</v>
      </c>
      <c r="L176" s="10">
        <v>468</v>
      </c>
      <c r="M176" s="10">
        <v>727</v>
      </c>
      <c r="N176" s="10">
        <v>1165</v>
      </c>
      <c r="O176" s="10">
        <v>1567</v>
      </c>
      <c r="P176" s="10">
        <v>1957</v>
      </c>
      <c r="Q176" s="10">
        <v>3277</v>
      </c>
      <c r="R176" s="10">
        <v>5161</v>
      </c>
      <c r="S176" s="10">
        <v>4758</v>
      </c>
      <c r="T176" s="10">
        <v>4985</v>
      </c>
      <c r="U176" s="10">
        <v>7781</v>
      </c>
      <c r="V176" s="10">
        <v>10437</v>
      </c>
      <c r="W176" s="10">
        <v>10988</v>
      </c>
      <c r="X176" s="10">
        <v>13390</v>
      </c>
      <c r="Y176" s="10">
        <v>2263</v>
      </c>
      <c r="Z176" s="10">
        <v>11165</v>
      </c>
      <c r="AA176" s="10">
        <v>35880</v>
      </c>
      <c r="AB176" s="10">
        <v>28706</v>
      </c>
      <c r="AC176" s="10">
        <v>12664</v>
      </c>
      <c r="AD176" s="10">
        <v>51035</v>
      </c>
      <c r="AE176" s="10">
        <v>24665</v>
      </c>
      <c r="AF176" s="10">
        <v>13579</v>
      </c>
      <c r="AG176" s="10">
        <v>17470</v>
      </c>
      <c r="AH176" s="10">
        <v>17426</v>
      </c>
      <c r="AI176" s="10">
        <v>17560</v>
      </c>
      <c r="AJ176" s="10">
        <v>19740</v>
      </c>
      <c r="AK176" s="10">
        <v>17236</v>
      </c>
      <c r="AL176" s="10">
        <v>14457</v>
      </c>
      <c r="AM176" s="10">
        <v>8817</v>
      </c>
      <c r="AN176" s="10">
        <v>18276</v>
      </c>
      <c r="AO176" s="10">
        <v>21109</v>
      </c>
      <c r="AP176" s="10">
        <v>28836</v>
      </c>
      <c r="AQ176" s="10">
        <v>36180</v>
      </c>
      <c r="AR176" s="10">
        <v>52076</v>
      </c>
      <c r="AS176" s="10">
        <v>54820</v>
      </c>
      <c r="AT176" s="10">
        <v>42520</v>
      </c>
      <c r="AU176" s="10">
        <v>50324</v>
      </c>
      <c r="AV176" s="10">
        <v>33261</v>
      </c>
      <c r="AW176" s="10">
        <v>50701</v>
      </c>
      <c r="AX176" s="10">
        <v>171977</v>
      </c>
      <c r="AY176" s="10">
        <v>108807</v>
      </c>
      <c r="AZ176" s="10">
        <v>115073</v>
      </c>
      <c r="BA176" s="10">
        <v>111389</v>
      </c>
      <c r="BB176" s="10">
        <v>37720</v>
      </c>
      <c r="BC176" s="10">
        <v>42247</v>
      </c>
      <c r="BD176" s="10">
        <v>59752</v>
      </c>
      <c r="BE176" s="10">
        <v>25058</v>
      </c>
      <c r="BF176" s="10">
        <v>27799</v>
      </c>
      <c r="BG176" s="10">
        <v>29595</v>
      </c>
      <c r="BH176" s="10">
        <v>95030</v>
      </c>
      <c r="BI176" s="10">
        <v>104661</v>
      </c>
      <c r="BJ176" s="10">
        <v>62712</v>
      </c>
      <c r="BK176" s="10">
        <v>277886</v>
      </c>
      <c r="BL176" s="10">
        <v>242492</v>
      </c>
    </row>
    <row r="177" spans="3:64" x14ac:dyDescent="0.2">
      <c r="C177" s="32" t="s">
        <v>24</v>
      </c>
      <c r="D177" s="32" t="s">
        <v>112</v>
      </c>
      <c r="E177" s="32"/>
      <c r="F177" s="6" t="s">
        <v>102</v>
      </c>
      <c r="G177" s="32" t="s">
        <v>134</v>
      </c>
      <c r="H177" s="32" t="s">
        <v>16</v>
      </c>
      <c r="I177" s="10">
        <v>10073</v>
      </c>
      <c r="J177" s="10">
        <v>11100</v>
      </c>
      <c r="K177" s="10">
        <v>16085</v>
      </c>
      <c r="L177" s="10">
        <v>22611</v>
      </c>
      <c r="M177" s="10">
        <v>30316</v>
      </c>
      <c r="N177" s="10">
        <v>41655</v>
      </c>
      <c r="O177" s="10">
        <v>47286</v>
      </c>
      <c r="P177" s="10">
        <v>46606</v>
      </c>
      <c r="Q177" s="10">
        <v>62157</v>
      </c>
      <c r="R177" s="10">
        <v>78310</v>
      </c>
      <c r="S177" s="10">
        <v>132746</v>
      </c>
      <c r="T177" s="10">
        <v>108616</v>
      </c>
      <c r="U177" s="10">
        <v>135224</v>
      </c>
      <c r="V177" s="10">
        <v>157312</v>
      </c>
      <c r="W177" s="10">
        <v>134174</v>
      </c>
      <c r="X177" s="10">
        <v>122509</v>
      </c>
      <c r="Y177" s="10">
        <v>104011</v>
      </c>
      <c r="Z177" s="10">
        <v>138141</v>
      </c>
      <c r="AA177" s="10">
        <v>80837</v>
      </c>
      <c r="AB177" s="10">
        <v>177814</v>
      </c>
      <c r="AC177" s="10">
        <v>113078</v>
      </c>
      <c r="AD177" s="10">
        <v>150334</v>
      </c>
      <c r="AE177" s="10">
        <v>171957</v>
      </c>
      <c r="AF177" s="10">
        <v>218491</v>
      </c>
      <c r="AG177" s="10">
        <v>304571</v>
      </c>
      <c r="AH177" s="10">
        <v>259600</v>
      </c>
      <c r="AI177" s="10">
        <v>401607</v>
      </c>
      <c r="AJ177" s="10">
        <v>273178</v>
      </c>
      <c r="AK177" s="10">
        <v>326674</v>
      </c>
      <c r="AL177" s="10">
        <v>413223</v>
      </c>
      <c r="AM177" s="10">
        <v>343702</v>
      </c>
      <c r="AN177" s="10">
        <v>328085</v>
      </c>
      <c r="AO177" s="10">
        <v>330896</v>
      </c>
      <c r="AP177" s="10">
        <v>422010</v>
      </c>
      <c r="AQ177" s="10">
        <v>359778</v>
      </c>
      <c r="AR177" s="10">
        <v>491614</v>
      </c>
      <c r="AS177" s="10">
        <v>515300</v>
      </c>
      <c r="AT177" s="10">
        <v>634553</v>
      </c>
      <c r="AU177" s="10">
        <v>594810</v>
      </c>
      <c r="AV177" s="10">
        <v>710871</v>
      </c>
      <c r="AW177" s="10">
        <v>545021</v>
      </c>
      <c r="AX177" s="10">
        <v>480880</v>
      </c>
      <c r="AY177" s="10">
        <v>484088</v>
      </c>
      <c r="AZ177" s="10">
        <v>630398</v>
      </c>
      <c r="BA177" s="10">
        <v>659834</v>
      </c>
      <c r="BB177" s="10">
        <v>341803</v>
      </c>
      <c r="BC177" s="10">
        <v>300365</v>
      </c>
      <c r="BD177" s="10">
        <v>320424</v>
      </c>
      <c r="BE177" s="10">
        <v>381677</v>
      </c>
      <c r="BF177" s="10">
        <v>329295</v>
      </c>
      <c r="BG177" s="10">
        <v>326205</v>
      </c>
      <c r="BH177" s="10">
        <v>576313</v>
      </c>
      <c r="BI177" s="10">
        <v>750502</v>
      </c>
      <c r="BJ177" s="10">
        <v>630586</v>
      </c>
      <c r="BK177" s="10">
        <v>581696</v>
      </c>
      <c r="BL177" s="10">
        <v>660535</v>
      </c>
    </row>
    <row r="178" spans="3:64" x14ac:dyDescent="0.2">
      <c r="C178" s="32" t="s">
        <v>25</v>
      </c>
      <c r="D178" s="32" t="s">
        <v>112</v>
      </c>
      <c r="E178" s="32"/>
      <c r="F178" s="6" t="s">
        <v>102</v>
      </c>
      <c r="G178" s="32" t="s">
        <v>134</v>
      </c>
      <c r="H178" s="32" t="s">
        <v>16</v>
      </c>
      <c r="I178" s="10">
        <v>5555</v>
      </c>
      <c r="J178" s="10">
        <v>6120</v>
      </c>
      <c r="K178" s="10">
        <v>7781</v>
      </c>
      <c r="L178" s="10">
        <v>9649</v>
      </c>
      <c r="M178" s="10">
        <v>11501</v>
      </c>
      <c r="N178" s="10">
        <v>14005</v>
      </c>
      <c r="O178" s="10">
        <v>13999</v>
      </c>
      <c r="P178" s="10">
        <v>11651</v>
      </c>
      <c r="Q178" s="10">
        <v>13144</v>
      </c>
      <c r="R178" s="10">
        <v>13986</v>
      </c>
      <c r="S178" s="10">
        <v>40422</v>
      </c>
      <c r="T178" s="10">
        <v>23721</v>
      </c>
      <c r="U178" s="10">
        <v>30793</v>
      </c>
      <c r="V178" s="10">
        <v>40960</v>
      </c>
      <c r="W178" s="10">
        <v>37080</v>
      </c>
      <c r="X178" s="10">
        <v>31913</v>
      </c>
      <c r="Y178" s="10">
        <v>26412</v>
      </c>
      <c r="Z178" s="10">
        <v>30656</v>
      </c>
      <c r="AA178" s="10">
        <v>36545</v>
      </c>
      <c r="AB178" s="10">
        <v>56586</v>
      </c>
      <c r="AC178" s="10">
        <v>30463</v>
      </c>
      <c r="AD178" s="10">
        <v>47875</v>
      </c>
      <c r="AE178" s="10">
        <v>46696</v>
      </c>
      <c r="AF178" s="10">
        <v>40305</v>
      </c>
      <c r="AG178" s="10">
        <v>61934</v>
      </c>
      <c r="AH178" s="10">
        <v>65521</v>
      </c>
      <c r="AI178" s="10">
        <v>86948</v>
      </c>
      <c r="AJ178" s="10">
        <v>204365</v>
      </c>
      <c r="AK178" s="10">
        <v>162302</v>
      </c>
      <c r="AL178" s="10">
        <v>97837</v>
      </c>
      <c r="AM178" s="10">
        <v>43682</v>
      </c>
      <c r="AN178" s="10">
        <v>56581</v>
      </c>
      <c r="AO178" s="10">
        <v>50622</v>
      </c>
      <c r="AP178" s="10">
        <v>110520</v>
      </c>
      <c r="AQ178" s="10">
        <v>119270</v>
      </c>
      <c r="AR178" s="10">
        <v>138069</v>
      </c>
      <c r="AS178" s="10">
        <v>170153</v>
      </c>
      <c r="AT178" s="10">
        <v>85024</v>
      </c>
      <c r="AU178" s="10">
        <v>88593</v>
      </c>
      <c r="AV178" s="10">
        <v>126041</v>
      </c>
      <c r="AW178" s="10">
        <v>165473</v>
      </c>
      <c r="AX178" s="10">
        <v>115682</v>
      </c>
      <c r="AY178" s="10">
        <v>132082</v>
      </c>
      <c r="AZ178" s="10">
        <v>134455</v>
      </c>
      <c r="BA178" s="10">
        <v>119105</v>
      </c>
      <c r="BB178" s="10">
        <v>65477</v>
      </c>
      <c r="BC178" s="10">
        <v>37254</v>
      </c>
      <c r="BD178" s="10">
        <v>56788</v>
      </c>
      <c r="BE178" s="10">
        <v>82556</v>
      </c>
      <c r="BF178" s="10">
        <v>90845</v>
      </c>
      <c r="BG178" s="10">
        <v>161313</v>
      </c>
      <c r="BH178" s="10">
        <v>260120</v>
      </c>
      <c r="BI178" s="10">
        <v>205674</v>
      </c>
      <c r="BJ178" s="10">
        <v>219099</v>
      </c>
      <c r="BK178" s="10">
        <v>306583</v>
      </c>
      <c r="BL178" s="10">
        <v>398824</v>
      </c>
    </row>
    <row r="179" spans="3:64" x14ac:dyDescent="0.2">
      <c r="C179" s="32" t="s">
        <v>26</v>
      </c>
      <c r="D179" s="32" t="s">
        <v>112</v>
      </c>
      <c r="E179" s="32"/>
      <c r="F179" s="6" t="s">
        <v>102</v>
      </c>
      <c r="G179" s="32" t="s">
        <v>134</v>
      </c>
      <c r="H179" s="32" t="s">
        <v>16</v>
      </c>
      <c r="I179" s="10">
        <v>298</v>
      </c>
      <c r="J179" s="10">
        <v>330</v>
      </c>
      <c r="K179" s="10">
        <v>447</v>
      </c>
      <c r="L179" s="10">
        <v>576</v>
      </c>
      <c r="M179" s="10">
        <v>708</v>
      </c>
      <c r="N179" s="10">
        <v>887</v>
      </c>
      <c r="O179" s="10">
        <v>927</v>
      </c>
      <c r="P179" s="10">
        <v>858</v>
      </c>
      <c r="Q179" s="10">
        <v>1073</v>
      </c>
      <c r="R179" s="10">
        <v>1269</v>
      </c>
      <c r="S179" s="10">
        <v>2864</v>
      </c>
      <c r="T179" s="10">
        <v>3479</v>
      </c>
      <c r="U179" s="10">
        <v>5074</v>
      </c>
      <c r="V179" s="10">
        <v>6645</v>
      </c>
      <c r="W179" s="10">
        <v>6589</v>
      </c>
      <c r="X179" s="10">
        <v>7294</v>
      </c>
      <c r="Y179" s="10">
        <v>9083</v>
      </c>
      <c r="Z179" s="10">
        <v>8639</v>
      </c>
      <c r="AA179" s="10">
        <v>2711</v>
      </c>
      <c r="AB179" s="10">
        <v>21490</v>
      </c>
      <c r="AC179" s="10">
        <v>12715</v>
      </c>
      <c r="AD179" s="10">
        <v>11156</v>
      </c>
      <c r="AE179" s="10">
        <v>14441</v>
      </c>
      <c r="AF179" s="10">
        <v>7020</v>
      </c>
      <c r="AG179" s="10">
        <v>13096</v>
      </c>
      <c r="AH179" s="10">
        <v>12518</v>
      </c>
      <c r="AI179" s="10">
        <v>16975</v>
      </c>
      <c r="AJ179" s="10">
        <v>22468</v>
      </c>
      <c r="AK179" s="10">
        <v>15171</v>
      </c>
      <c r="AL179" s="10">
        <v>16155</v>
      </c>
      <c r="AM179" s="10">
        <v>7372</v>
      </c>
      <c r="AN179" s="10">
        <v>317867</v>
      </c>
      <c r="AO179" s="10">
        <v>18856</v>
      </c>
      <c r="AP179" s="10">
        <v>7989</v>
      </c>
      <c r="AQ179" s="10">
        <v>16984</v>
      </c>
      <c r="AR179" s="10">
        <v>143347</v>
      </c>
      <c r="AS179" s="10">
        <v>64484</v>
      </c>
      <c r="AT179" s="10">
        <v>98807</v>
      </c>
      <c r="AU179" s="10">
        <v>78212</v>
      </c>
      <c r="AV179" s="10">
        <v>63345</v>
      </c>
      <c r="AW179" s="10">
        <v>55294</v>
      </c>
      <c r="AX179" s="10">
        <v>59425</v>
      </c>
      <c r="AY179" s="10">
        <v>38799</v>
      </c>
      <c r="AZ179" s="10">
        <v>153785</v>
      </c>
      <c r="BA179" s="10">
        <v>106790</v>
      </c>
      <c r="BB179" s="10">
        <v>95315</v>
      </c>
      <c r="BC179" s="10">
        <v>47567</v>
      </c>
      <c r="BD179" s="10">
        <v>22202</v>
      </c>
      <c r="BE179" s="10">
        <v>11607</v>
      </c>
      <c r="BF179" s="10">
        <v>32751</v>
      </c>
      <c r="BG179" s="10">
        <v>32131</v>
      </c>
      <c r="BH179" s="10">
        <v>38523</v>
      </c>
      <c r="BI179" s="10">
        <v>27369</v>
      </c>
      <c r="BJ179" s="10">
        <v>55003</v>
      </c>
      <c r="BK179" s="10">
        <v>71008</v>
      </c>
      <c r="BL179" s="10">
        <v>74763</v>
      </c>
    </row>
    <row r="180" spans="3:64" x14ac:dyDescent="0.2">
      <c r="C180" s="32" t="s">
        <v>27</v>
      </c>
      <c r="D180" s="32" t="s">
        <v>112</v>
      </c>
      <c r="E180" s="32"/>
      <c r="F180" s="6" t="s">
        <v>102</v>
      </c>
      <c r="G180" s="32" t="s">
        <v>134</v>
      </c>
      <c r="H180" s="32" t="s">
        <v>16</v>
      </c>
      <c r="I180" s="10">
        <v>1880</v>
      </c>
      <c r="J180" s="10">
        <v>2072</v>
      </c>
      <c r="K180" s="10">
        <v>2869</v>
      </c>
      <c r="L180" s="10">
        <v>3852</v>
      </c>
      <c r="M180" s="10">
        <v>4961</v>
      </c>
      <c r="N180" s="10">
        <v>6525</v>
      </c>
      <c r="O180" s="10">
        <v>7056</v>
      </c>
      <c r="P180" s="10">
        <v>6437</v>
      </c>
      <c r="Q180" s="10">
        <v>7963</v>
      </c>
      <c r="R180" s="10">
        <v>9303</v>
      </c>
      <c r="S180" s="10">
        <v>12025</v>
      </c>
      <c r="T180" s="10">
        <v>7717</v>
      </c>
      <c r="U180" s="10">
        <v>13473</v>
      </c>
      <c r="V180" s="10">
        <v>23295</v>
      </c>
      <c r="W180" s="10">
        <v>28176</v>
      </c>
      <c r="X180" s="10">
        <v>34000</v>
      </c>
      <c r="Y180" s="10">
        <v>35148</v>
      </c>
      <c r="Z180" s="10">
        <v>66944</v>
      </c>
      <c r="AA180" s="10">
        <v>27673</v>
      </c>
      <c r="AB180" s="10">
        <v>42090</v>
      </c>
      <c r="AC180" s="10">
        <v>60503</v>
      </c>
      <c r="AD180" s="10">
        <v>36703</v>
      </c>
      <c r="AE180" s="10">
        <v>21448</v>
      </c>
      <c r="AF180" s="10">
        <v>22196</v>
      </c>
      <c r="AG180" s="10">
        <v>41259</v>
      </c>
      <c r="AH180" s="10">
        <v>52363</v>
      </c>
      <c r="AI180" s="10">
        <v>52788</v>
      </c>
      <c r="AJ180" s="10">
        <v>66944</v>
      </c>
      <c r="AK180" s="10">
        <v>50478</v>
      </c>
      <c r="AL180" s="10">
        <v>45458</v>
      </c>
      <c r="AM180" s="10">
        <v>31568</v>
      </c>
      <c r="AN180" s="10">
        <v>47281</v>
      </c>
      <c r="AO180" s="10">
        <v>51677</v>
      </c>
      <c r="AP180" s="10">
        <v>45854</v>
      </c>
      <c r="AQ180" s="10">
        <v>87509</v>
      </c>
      <c r="AR180" s="10">
        <v>48779</v>
      </c>
      <c r="AS180" s="10">
        <v>82358</v>
      </c>
      <c r="AT180" s="10">
        <v>59723</v>
      </c>
      <c r="AU180" s="10">
        <v>91412</v>
      </c>
      <c r="AV180" s="10">
        <v>98684</v>
      </c>
      <c r="AW180" s="10">
        <v>110658</v>
      </c>
      <c r="AX180" s="10">
        <v>121322</v>
      </c>
      <c r="AY180" s="10">
        <v>132639</v>
      </c>
      <c r="AZ180" s="10">
        <v>157374</v>
      </c>
      <c r="BA180" s="10">
        <v>158635</v>
      </c>
      <c r="BB180" s="10">
        <v>98668</v>
      </c>
      <c r="BC180" s="10">
        <v>56885</v>
      </c>
      <c r="BD180" s="10">
        <v>71852</v>
      </c>
      <c r="BE180" s="10">
        <v>488648</v>
      </c>
      <c r="BF180" s="10">
        <v>105188</v>
      </c>
      <c r="BG180" s="10">
        <v>106807</v>
      </c>
      <c r="BH180" s="10">
        <v>235458</v>
      </c>
      <c r="BI180" s="10">
        <v>227938</v>
      </c>
      <c r="BJ180" s="10">
        <v>330124</v>
      </c>
      <c r="BK180" s="10">
        <v>273868</v>
      </c>
      <c r="BL180" s="10">
        <v>253501</v>
      </c>
    </row>
    <row r="181" spans="3:64" x14ac:dyDescent="0.2">
      <c r="C181" s="32" t="s">
        <v>28</v>
      </c>
      <c r="D181" s="32" t="s">
        <v>112</v>
      </c>
      <c r="E181" s="32"/>
      <c r="F181" s="6" t="s">
        <v>102</v>
      </c>
      <c r="G181" s="32" t="s">
        <v>134</v>
      </c>
      <c r="H181" s="32" t="s">
        <v>16</v>
      </c>
      <c r="I181" s="10">
        <v>5600</v>
      </c>
      <c r="J181" s="10">
        <v>6171</v>
      </c>
      <c r="K181" s="10">
        <v>9550</v>
      </c>
      <c r="L181" s="10">
        <v>14363</v>
      </c>
      <c r="M181" s="10">
        <v>20638</v>
      </c>
      <c r="N181" s="10">
        <v>30361</v>
      </c>
      <c r="O181" s="10">
        <v>36829</v>
      </c>
      <c r="P181" s="10">
        <v>38339</v>
      </c>
      <c r="Q181" s="10">
        <v>54063</v>
      </c>
      <c r="R181" s="10">
        <v>71989</v>
      </c>
      <c r="S181" s="10">
        <v>62913</v>
      </c>
      <c r="T181" s="10">
        <v>101702</v>
      </c>
      <c r="U181" s="10">
        <v>116862</v>
      </c>
      <c r="V181" s="10">
        <v>128238</v>
      </c>
      <c r="W181" s="10">
        <v>101358</v>
      </c>
      <c r="X181" s="10">
        <v>83612</v>
      </c>
      <c r="Y181" s="10">
        <v>64214</v>
      </c>
      <c r="Z181" s="10">
        <v>77101</v>
      </c>
      <c r="AA181" s="10">
        <v>64638</v>
      </c>
      <c r="AB181" s="10">
        <v>96453</v>
      </c>
      <c r="AC181" s="10">
        <v>81824</v>
      </c>
      <c r="AD181" s="10">
        <v>96630</v>
      </c>
      <c r="AE181" s="10">
        <v>111497</v>
      </c>
      <c r="AF181" s="10">
        <v>101621</v>
      </c>
      <c r="AG181" s="10">
        <v>136040</v>
      </c>
      <c r="AH181" s="10">
        <v>208374</v>
      </c>
      <c r="AI181" s="10">
        <v>246051</v>
      </c>
      <c r="AJ181" s="10">
        <v>246524</v>
      </c>
      <c r="AK181" s="10">
        <v>176846</v>
      </c>
      <c r="AL181" s="10">
        <v>186130</v>
      </c>
      <c r="AM181" s="10">
        <v>172614</v>
      </c>
      <c r="AN181" s="10">
        <v>146220</v>
      </c>
      <c r="AO181" s="10">
        <v>134458</v>
      </c>
      <c r="AP181" s="10">
        <v>143997</v>
      </c>
      <c r="AQ181" s="10">
        <v>206170</v>
      </c>
      <c r="AR181" s="10">
        <v>118439</v>
      </c>
      <c r="AS181" s="10">
        <v>327920</v>
      </c>
      <c r="AT181" s="10">
        <v>257269</v>
      </c>
      <c r="AU181" s="10">
        <v>259355</v>
      </c>
      <c r="AV181" s="10">
        <v>241882</v>
      </c>
      <c r="AW181" s="10">
        <v>191648</v>
      </c>
      <c r="AX181" s="10">
        <v>230236</v>
      </c>
      <c r="AY181" s="10">
        <v>230288</v>
      </c>
      <c r="AZ181" s="10">
        <v>256874</v>
      </c>
      <c r="BA181" s="10">
        <v>149084</v>
      </c>
      <c r="BB181" s="10">
        <v>102217</v>
      </c>
      <c r="BC181" s="10">
        <v>266573</v>
      </c>
      <c r="BD181" s="10">
        <v>180087</v>
      </c>
      <c r="BE181" s="10">
        <v>173031</v>
      </c>
      <c r="BF181" s="10">
        <v>154887</v>
      </c>
      <c r="BG181" s="10">
        <v>172557</v>
      </c>
      <c r="BH181" s="10">
        <v>218273</v>
      </c>
      <c r="BI181" s="10">
        <v>215646</v>
      </c>
      <c r="BJ181" s="10">
        <v>191159</v>
      </c>
      <c r="BK181" s="10">
        <v>184598</v>
      </c>
      <c r="BL181" s="10">
        <v>150416</v>
      </c>
    </row>
    <row r="182" spans="3:64" x14ac:dyDescent="0.2">
      <c r="C182" s="32" t="s">
        <v>29</v>
      </c>
      <c r="D182" s="32" t="s">
        <v>112</v>
      </c>
      <c r="E182" s="32"/>
      <c r="F182" s="6" t="s">
        <v>102</v>
      </c>
      <c r="G182" s="32" t="s">
        <v>134</v>
      </c>
      <c r="H182" s="32" t="s">
        <v>16</v>
      </c>
      <c r="I182" s="10">
        <v>782</v>
      </c>
      <c r="J182" s="10">
        <v>861</v>
      </c>
      <c r="K182" s="10">
        <v>1245</v>
      </c>
      <c r="L182" s="10">
        <v>1746</v>
      </c>
      <c r="M182" s="10">
        <v>2341</v>
      </c>
      <c r="N182" s="10">
        <v>3213</v>
      </c>
      <c r="O182" s="10">
        <v>3629</v>
      </c>
      <c r="P182" s="10">
        <v>3495</v>
      </c>
      <c r="Q182" s="10">
        <v>4563</v>
      </c>
      <c r="R182" s="10">
        <v>5626</v>
      </c>
      <c r="S182" s="10">
        <v>9196</v>
      </c>
      <c r="T182" s="10">
        <v>9666</v>
      </c>
      <c r="U182" s="10">
        <v>12804</v>
      </c>
      <c r="V182" s="10">
        <v>16408</v>
      </c>
      <c r="W182" s="10">
        <v>14986</v>
      </c>
      <c r="X182" s="10">
        <v>14071</v>
      </c>
      <c r="Y182" s="10">
        <v>14253</v>
      </c>
      <c r="Z182" s="10">
        <v>18031</v>
      </c>
      <c r="AA182" s="10">
        <v>7000</v>
      </c>
      <c r="AB182" s="10">
        <v>8935</v>
      </c>
      <c r="AC182" s="10">
        <v>19392</v>
      </c>
      <c r="AD182" s="10">
        <v>30481</v>
      </c>
      <c r="AE182" s="10">
        <v>29345</v>
      </c>
      <c r="AF182" s="10">
        <v>17497</v>
      </c>
      <c r="AG182" s="10">
        <v>23156</v>
      </c>
      <c r="AH182" s="10">
        <v>39036</v>
      </c>
      <c r="AI182" s="10">
        <v>43694</v>
      </c>
      <c r="AJ182" s="10">
        <v>43245</v>
      </c>
      <c r="AK182" s="10">
        <v>30315</v>
      </c>
      <c r="AL182" s="10">
        <v>28512</v>
      </c>
      <c r="AM182" s="10">
        <v>11915</v>
      </c>
      <c r="AN182" s="10">
        <v>24644</v>
      </c>
      <c r="AO182" s="10">
        <v>24766</v>
      </c>
      <c r="AP182" s="10">
        <v>60299</v>
      </c>
      <c r="AQ182" s="10">
        <v>51518</v>
      </c>
      <c r="AR182" s="10">
        <v>71457</v>
      </c>
      <c r="AS182" s="10">
        <v>62540</v>
      </c>
      <c r="AT182" s="10">
        <v>53413</v>
      </c>
      <c r="AU182" s="10">
        <v>64796</v>
      </c>
      <c r="AV182" s="10">
        <v>59445</v>
      </c>
      <c r="AW182" s="10">
        <v>49963</v>
      </c>
      <c r="AX182" s="10">
        <v>71520</v>
      </c>
      <c r="AY182" s="10">
        <v>104469</v>
      </c>
      <c r="AZ182" s="10">
        <v>59747</v>
      </c>
      <c r="BA182" s="10">
        <v>109463</v>
      </c>
      <c r="BB182" s="10">
        <v>40448</v>
      </c>
      <c r="BC182" s="10">
        <v>44833</v>
      </c>
      <c r="BD182" s="10">
        <v>3304</v>
      </c>
      <c r="BE182" s="10">
        <v>31241</v>
      </c>
      <c r="BF182" s="10">
        <v>28567</v>
      </c>
      <c r="BG182" s="10">
        <v>44790</v>
      </c>
      <c r="BH182" s="10">
        <v>57065</v>
      </c>
      <c r="BI182" s="10">
        <v>65899</v>
      </c>
      <c r="BJ182" s="10">
        <v>95141</v>
      </c>
      <c r="BK182" s="10">
        <v>107537</v>
      </c>
      <c r="BL182" s="10">
        <v>108210</v>
      </c>
    </row>
    <row r="183" spans="3:64" x14ac:dyDescent="0.2">
      <c r="C183" s="32" t="s">
        <v>30</v>
      </c>
      <c r="D183" s="32" t="s">
        <v>112</v>
      </c>
      <c r="E183" s="32"/>
      <c r="F183" s="6" t="s">
        <v>102</v>
      </c>
      <c r="G183" s="32" t="s">
        <v>134</v>
      </c>
      <c r="H183" s="32" t="s">
        <v>16</v>
      </c>
      <c r="I183" s="10">
        <v>853</v>
      </c>
      <c r="J183" s="10">
        <v>940</v>
      </c>
      <c r="K183" s="10">
        <v>1407</v>
      </c>
      <c r="L183" s="10">
        <v>2048</v>
      </c>
      <c r="M183" s="10">
        <v>2861</v>
      </c>
      <c r="N183" s="10">
        <v>4083</v>
      </c>
      <c r="O183" s="10">
        <v>4793</v>
      </c>
      <c r="P183" s="10">
        <v>4761</v>
      </c>
      <c r="Q183" s="10">
        <v>6412</v>
      </c>
      <c r="R183" s="10">
        <v>8151</v>
      </c>
      <c r="S183" s="10">
        <v>12051</v>
      </c>
      <c r="T183" s="10">
        <v>12288</v>
      </c>
      <c r="U183" s="10">
        <v>17897</v>
      </c>
      <c r="V183" s="10">
        <v>25661</v>
      </c>
      <c r="W183" s="10">
        <v>25858</v>
      </c>
      <c r="X183" s="10">
        <v>26174</v>
      </c>
      <c r="Y183" s="10">
        <v>28813</v>
      </c>
      <c r="Z183" s="10">
        <v>37243</v>
      </c>
      <c r="AA183" s="10">
        <v>14165</v>
      </c>
      <c r="AB183" s="10">
        <v>19891</v>
      </c>
      <c r="AC183" s="10">
        <v>20616</v>
      </c>
      <c r="AD183" s="10">
        <v>31060</v>
      </c>
      <c r="AE183" s="10">
        <v>24910</v>
      </c>
      <c r="AF183" s="10">
        <v>37115</v>
      </c>
      <c r="AG183" s="10">
        <v>47060</v>
      </c>
      <c r="AH183" s="10">
        <v>78161</v>
      </c>
      <c r="AI183" s="10">
        <v>106547</v>
      </c>
      <c r="AJ183" s="10">
        <v>53588</v>
      </c>
      <c r="AK183" s="10">
        <v>70651</v>
      </c>
      <c r="AL183" s="10">
        <v>29769</v>
      </c>
      <c r="AM183" s="10">
        <v>36731</v>
      </c>
      <c r="AN183" s="10">
        <v>61723</v>
      </c>
      <c r="AO183" s="10">
        <v>53892</v>
      </c>
      <c r="AP183" s="10">
        <v>66680</v>
      </c>
      <c r="AQ183" s="10">
        <v>78989</v>
      </c>
      <c r="AR183" s="10">
        <v>86867</v>
      </c>
      <c r="AS183" s="10">
        <v>101029</v>
      </c>
      <c r="AT183" s="10">
        <v>148753</v>
      </c>
      <c r="AU183" s="10">
        <v>164232</v>
      </c>
      <c r="AV183" s="10">
        <v>106067</v>
      </c>
      <c r="AW183" s="10">
        <v>60860</v>
      </c>
      <c r="AX183" s="10">
        <v>131096</v>
      </c>
      <c r="AY183" s="10">
        <v>152020</v>
      </c>
      <c r="AZ183" s="10">
        <v>106311</v>
      </c>
      <c r="BA183" s="10">
        <v>148310</v>
      </c>
      <c r="BB183" s="10">
        <v>58568</v>
      </c>
      <c r="BC183" s="10">
        <v>86692</v>
      </c>
      <c r="BD183" s="10">
        <v>96809</v>
      </c>
      <c r="BE183" s="10">
        <v>38225</v>
      </c>
      <c r="BF183" s="10">
        <v>93262</v>
      </c>
      <c r="BG183" s="10">
        <v>90169</v>
      </c>
      <c r="BH183" s="10">
        <v>198817</v>
      </c>
      <c r="BI183" s="10">
        <v>231941</v>
      </c>
      <c r="BJ183" s="10">
        <v>227605</v>
      </c>
      <c r="BK183" s="10">
        <v>279778</v>
      </c>
      <c r="BL183" s="10">
        <v>257186</v>
      </c>
    </row>
    <row r="184" spans="3:64" x14ac:dyDescent="0.2">
      <c r="C184" s="32" t="s">
        <v>31</v>
      </c>
      <c r="D184" s="32" t="s">
        <v>112</v>
      </c>
      <c r="E184" s="32"/>
      <c r="F184" s="6" t="s">
        <v>102</v>
      </c>
      <c r="G184" s="32" t="s">
        <v>134</v>
      </c>
      <c r="H184" s="32" t="s">
        <v>16</v>
      </c>
      <c r="I184" s="10">
        <v>44096</v>
      </c>
      <c r="J184" s="10">
        <v>48593</v>
      </c>
      <c r="K184" s="10">
        <v>61049</v>
      </c>
      <c r="L184" s="10">
        <v>74979</v>
      </c>
      <c r="M184" s="10">
        <v>88882</v>
      </c>
      <c r="N184" s="10">
        <v>107557</v>
      </c>
      <c r="O184" s="10">
        <v>106553</v>
      </c>
      <c r="P184" s="10">
        <v>86160</v>
      </c>
      <c r="Q184" s="10">
        <v>94433</v>
      </c>
      <c r="R184" s="10">
        <v>97438</v>
      </c>
      <c r="S184" s="10">
        <v>106867</v>
      </c>
      <c r="T184" s="10">
        <v>171430</v>
      </c>
      <c r="U184" s="10">
        <v>216289</v>
      </c>
      <c r="V184" s="10">
        <v>295854</v>
      </c>
      <c r="W184" s="10">
        <v>263466</v>
      </c>
      <c r="X184" s="10">
        <v>204508</v>
      </c>
      <c r="Y184" s="10">
        <v>191753</v>
      </c>
      <c r="Z184" s="10">
        <v>195356</v>
      </c>
      <c r="AA184" s="10">
        <v>188620</v>
      </c>
      <c r="AB184" s="10">
        <v>284749</v>
      </c>
      <c r="AC184" s="10">
        <v>347570</v>
      </c>
      <c r="AD184" s="10">
        <v>589093</v>
      </c>
      <c r="AE184" s="10">
        <v>645261</v>
      </c>
      <c r="AF184" s="10">
        <v>415756</v>
      </c>
      <c r="AG184" s="10">
        <v>503048</v>
      </c>
      <c r="AH184" s="10">
        <v>603291</v>
      </c>
      <c r="AI184" s="10">
        <v>652260</v>
      </c>
      <c r="AJ184" s="10">
        <v>876670</v>
      </c>
      <c r="AK184" s="10">
        <v>539980</v>
      </c>
      <c r="AL184" s="10">
        <v>444622</v>
      </c>
      <c r="AM184" s="10">
        <v>383302</v>
      </c>
      <c r="AN184" s="10">
        <v>510899</v>
      </c>
      <c r="AO184" s="10">
        <v>437321</v>
      </c>
      <c r="AP184" s="10">
        <v>528486</v>
      </c>
      <c r="AQ184" s="10">
        <v>773629</v>
      </c>
      <c r="AR184" s="10">
        <v>808437</v>
      </c>
      <c r="AS184" s="10">
        <v>899747</v>
      </c>
      <c r="AT184" s="10">
        <v>806862</v>
      </c>
      <c r="AU184" s="10">
        <v>827626</v>
      </c>
      <c r="AV184" s="10">
        <v>875116</v>
      </c>
      <c r="AW184" s="10">
        <v>739849</v>
      </c>
      <c r="AX184" s="10">
        <v>728713</v>
      </c>
      <c r="AY184" s="10">
        <v>738162</v>
      </c>
      <c r="AZ184" s="10">
        <v>802583</v>
      </c>
      <c r="BA184" s="10">
        <v>825312</v>
      </c>
      <c r="BB184" s="10">
        <v>512117</v>
      </c>
      <c r="BC184" s="10">
        <v>559377</v>
      </c>
      <c r="BD184" s="10">
        <v>651189</v>
      </c>
      <c r="BE184" s="10">
        <v>910716</v>
      </c>
      <c r="BF184" s="10">
        <v>979222</v>
      </c>
      <c r="BG184" s="10">
        <v>923073</v>
      </c>
      <c r="BH184" s="10">
        <v>887754</v>
      </c>
      <c r="BI184" s="10">
        <v>989377</v>
      </c>
      <c r="BJ184" s="10">
        <v>1221524</v>
      </c>
      <c r="BK184" s="10">
        <v>1358508</v>
      </c>
      <c r="BL184" s="10">
        <v>1101751</v>
      </c>
    </row>
    <row r="185" spans="3:64" x14ac:dyDescent="0.2">
      <c r="C185" s="32" t="s">
        <v>32</v>
      </c>
      <c r="D185" s="32" t="s">
        <v>112</v>
      </c>
      <c r="E185" s="32"/>
      <c r="F185" s="6" t="s">
        <v>102</v>
      </c>
      <c r="G185" s="32" t="s">
        <v>134</v>
      </c>
      <c r="H185" s="32" t="s">
        <v>16</v>
      </c>
      <c r="I185" s="10">
        <v>119</v>
      </c>
      <c r="J185" s="10">
        <v>129</v>
      </c>
      <c r="K185" s="10">
        <v>210</v>
      </c>
      <c r="L185" s="10">
        <v>330</v>
      </c>
      <c r="M185" s="10">
        <v>487</v>
      </c>
      <c r="N185" s="10">
        <v>746</v>
      </c>
      <c r="O185" s="10">
        <v>963</v>
      </c>
      <c r="P185" s="10">
        <v>1167</v>
      </c>
      <c r="Q185" s="10">
        <v>1889</v>
      </c>
      <c r="R185" s="10">
        <v>2865</v>
      </c>
      <c r="S185" s="10">
        <v>4233</v>
      </c>
      <c r="T185" s="10">
        <v>1661</v>
      </c>
      <c r="U185" s="10">
        <v>2585</v>
      </c>
      <c r="V185" s="10">
        <v>3438</v>
      </c>
      <c r="W185" s="10">
        <v>3607</v>
      </c>
      <c r="X185" s="10">
        <v>4402</v>
      </c>
      <c r="Y185" s="10">
        <v>5998</v>
      </c>
      <c r="Z185" s="10">
        <v>2987</v>
      </c>
      <c r="AA185" s="10">
        <v>4460</v>
      </c>
      <c r="AB185" s="10">
        <v>6396</v>
      </c>
      <c r="AC185" s="10">
        <v>9759</v>
      </c>
      <c r="AD185" s="10">
        <v>10784</v>
      </c>
      <c r="AE185" s="10">
        <v>12337</v>
      </c>
      <c r="AF185" s="10">
        <v>9538</v>
      </c>
      <c r="AG185" s="10">
        <v>34021</v>
      </c>
      <c r="AH185" s="10">
        <v>22399</v>
      </c>
      <c r="AI185" s="10">
        <v>13360</v>
      </c>
      <c r="AJ185" s="10">
        <v>30217</v>
      </c>
      <c r="AK185" s="10">
        <v>43634</v>
      </c>
      <c r="AL185" s="10">
        <v>26108</v>
      </c>
      <c r="AM185" s="10">
        <v>34101</v>
      </c>
      <c r="AN185" s="10">
        <v>21815</v>
      </c>
      <c r="AO185" s="10">
        <v>62858</v>
      </c>
      <c r="AP185" s="10">
        <v>32581</v>
      </c>
      <c r="AQ185" s="10">
        <v>42186</v>
      </c>
      <c r="AR185" s="10">
        <v>34282</v>
      </c>
      <c r="AS185" s="10">
        <v>25605</v>
      </c>
      <c r="AT185" s="10">
        <v>33959</v>
      </c>
      <c r="AU185" s="10">
        <v>-50169</v>
      </c>
      <c r="AV185" s="10">
        <v>53938</v>
      </c>
      <c r="AW185" s="10">
        <v>27493</v>
      </c>
      <c r="AX185" s="10">
        <v>114028</v>
      </c>
      <c r="AY185" s="10">
        <v>31923</v>
      </c>
      <c r="AZ185" s="10">
        <v>4940</v>
      </c>
      <c r="BA185" s="10">
        <v>32364</v>
      </c>
      <c r="BB185" s="10">
        <v>10175</v>
      </c>
      <c r="BC185" s="10">
        <v>5951</v>
      </c>
      <c r="BD185" s="10">
        <v>6159</v>
      </c>
      <c r="BE185" s="10">
        <v>16510</v>
      </c>
      <c r="BF185" s="10">
        <v>36323</v>
      </c>
      <c r="BG185" s="10">
        <v>18137</v>
      </c>
      <c r="BH185" s="10">
        <v>32410</v>
      </c>
      <c r="BI185" s="10">
        <v>36467</v>
      </c>
      <c r="BJ185" s="10">
        <v>39402</v>
      </c>
      <c r="BK185" s="10">
        <v>34356</v>
      </c>
      <c r="BL185" s="10">
        <v>65773</v>
      </c>
    </row>
    <row r="186" spans="3:64" x14ac:dyDescent="0.2">
      <c r="C186" s="32" t="s">
        <v>105</v>
      </c>
      <c r="D186" s="32" t="s">
        <v>112</v>
      </c>
      <c r="E186" s="32"/>
      <c r="F186" s="6" t="s">
        <v>102</v>
      </c>
      <c r="G186" s="32" t="s">
        <v>134</v>
      </c>
      <c r="H186" s="32" t="s">
        <v>16</v>
      </c>
      <c r="I186" s="10">
        <v>112800</v>
      </c>
      <c r="J186" s="10">
        <v>124322</v>
      </c>
      <c r="K186" s="10">
        <v>155619</v>
      </c>
      <c r="L186" s="10">
        <v>193057</v>
      </c>
      <c r="M186" s="10">
        <v>233657</v>
      </c>
      <c r="N186" s="10">
        <v>292276</v>
      </c>
      <c r="O186" s="10">
        <v>303386</v>
      </c>
      <c r="P186" s="10">
        <v>265959</v>
      </c>
      <c r="Q186" s="10">
        <v>320854</v>
      </c>
      <c r="R186" s="10">
        <v>370640</v>
      </c>
      <c r="S186" s="10">
        <v>537178</v>
      </c>
      <c r="T186" s="10">
        <v>592230</v>
      </c>
      <c r="U186" s="10">
        <v>757321</v>
      </c>
      <c r="V186" s="10">
        <v>998473</v>
      </c>
      <c r="W186" s="10">
        <v>918866</v>
      </c>
      <c r="X186" s="10">
        <v>812345</v>
      </c>
      <c r="Y186" s="10">
        <v>802351</v>
      </c>
      <c r="Z186" s="10">
        <v>923151</v>
      </c>
      <c r="AA186" s="10">
        <v>703776</v>
      </c>
      <c r="AB186" s="10">
        <v>1031261</v>
      </c>
      <c r="AC186" s="10">
        <v>1083555</v>
      </c>
      <c r="AD186" s="10">
        <v>1613060</v>
      </c>
      <c r="AE186" s="10">
        <v>2020257</v>
      </c>
      <c r="AF186" s="10">
        <v>2002745</v>
      </c>
      <c r="AG186" s="10">
        <v>2037133</v>
      </c>
      <c r="AH186" s="10">
        <v>2085170</v>
      </c>
      <c r="AI186" s="10">
        <v>2365294</v>
      </c>
      <c r="AJ186" s="10">
        <v>2850369</v>
      </c>
      <c r="AK186" s="10">
        <v>1974889</v>
      </c>
      <c r="AL186" s="10">
        <v>1652899</v>
      </c>
      <c r="AM186" s="10">
        <v>1421723</v>
      </c>
      <c r="AN186" s="10">
        <v>1947282</v>
      </c>
      <c r="AO186" s="10">
        <v>2082550</v>
      </c>
      <c r="AP186" s="10">
        <v>2124176</v>
      </c>
      <c r="AQ186" s="10">
        <v>2500565</v>
      </c>
      <c r="AR186" s="10">
        <v>2925138</v>
      </c>
      <c r="AS186" s="10">
        <v>3046714</v>
      </c>
      <c r="AT186" s="10">
        <v>3010001</v>
      </c>
      <c r="AU186" s="10">
        <v>2927138</v>
      </c>
      <c r="AV186" s="10">
        <v>3098958</v>
      </c>
      <c r="AW186" s="10">
        <v>2632733</v>
      </c>
      <c r="AX186" s="10">
        <v>3092044</v>
      </c>
      <c r="AY186" s="10">
        <v>3062285</v>
      </c>
      <c r="AZ186" s="10">
        <v>3428349</v>
      </c>
      <c r="BA186" s="10">
        <v>4045523</v>
      </c>
      <c r="BB186" s="10">
        <v>2062029</v>
      </c>
      <c r="BC186" s="10">
        <v>2168337</v>
      </c>
      <c r="BD186" s="10">
        <v>2201593</v>
      </c>
      <c r="BE186" s="10">
        <v>3202927</v>
      </c>
      <c r="BF186" s="10">
        <v>2363852</v>
      </c>
      <c r="BG186" s="10">
        <v>2408404</v>
      </c>
      <c r="BH186" s="10">
        <v>3581545</v>
      </c>
      <c r="BI186" s="10">
        <v>3792717</v>
      </c>
      <c r="BJ186" s="10">
        <v>4284639</v>
      </c>
      <c r="BK186" s="10">
        <v>4775461</v>
      </c>
      <c r="BL186" s="10">
        <v>4790985</v>
      </c>
    </row>
    <row r="187" spans="3:64" x14ac:dyDescent="0.2">
      <c r="C187" s="32" t="s">
        <v>34</v>
      </c>
      <c r="D187" s="32" t="s">
        <v>112</v>
      </c>
      <c r="E187" s="32"/>
      <c r="F187" s="6" t="s">
        <v>102</v>
      </c>
      <c r="G187" s="32" t="s">
        <v>134</v>
      </c>
      <c r="H187" s="32" t="s">
        <v>16</v>
      </c>
      <c r="I187" s="10">
        <v>0</v>
      </c>
      <c r="J187" s="10">
        <v>0</v>
      </c>
      <c r="K187" s="10">
        <v>0</v>
      </c>
      <c r="L187" s="10">
        <v>0</v>
      </c>
      <c r="M187" s="10">
        <v>0</v>
      </c>
      <c r="N187" s="10">
        <v>0</v>
      </c>
      <c r="O187" s="10">
        <v>0</v>
      </c>
      <c r="P187" s="10">
        <v>0</v>
      </c>
      <c r="Q187" s="10">
        <v>0</v>
      </c>
      <c r="R187" s="10">
        <v>0</v>
      </c>
      <c r="S187" s="10">
        <v>0</v>
      </c>
      <c r="T187" s="10">
        <v>0</v>
      </c>
      <c r="U187" s="10">
        <v>0</v>
      </c>
      <c r="V187" s="10">
        <v>0</v>
      </c>
      <c r="W187" s="10">
        <v>0</v>
      </c>
      <c r="X187" s="10">
        <v>0</v>
      </c>
      <c r="Y187" s="10">
        <v>0</v>
      </c>
      <c r="Z187" s="10">
        <v>0</v>
      </c>
      <c r="AA187" s="10">
        <v>0</v>
      </c>
      <c r="AB187" s="10">
        <v>0</v>
      </c>
      <c r="AC187" s="10">
        <v>0</v>
      </c>
      <c r="AD187" s="10">
        <v>0</v>
      </c>
      <c r="AE187" s="10">
        <v>0</v>
      </c>
      <c r="AF187" s="10">
        <v>0</v>
      </c>
      <c r="AG187" s="10">
        <v>0</v>
      </c>
      <c r="AH187" s="10">
        <v>0</v>
      </c>
      <c r="AI187" s="10">
        <v>0</v>
      </c>
      <c r="AJ187" s="10">
        <v>0</v>
      </c>
      <c r="AK187" s="10">
        <v>0</v>
      </c>
      <c r="AL187" s="10">
        <v>0</v>
      </c>
      <c r="AM187" s="10">
        <v>0</v>
      </c>
      <c r="AN187" s="10">
        <v>0</v>
      </c>
      <c r="AO187" s="10">
        <v>0</v>
      </c>
      <c r="AP187" s="10">
        <v>0</v>
      </c>
      <c r="AQ187" s="10">
        <v>0</v>
      </c>
      <c r="AR187" s="10">
        <v>0</v>
      </c>
      <c r="AS187" s="10">
        <v>0</v>
      </c>
      <c r="AT187" s="10">
        <v>0</v>
      </c>
      <c r="AU187" s="10">
        <v>0</v>
      </c>
      <c r="AV187" s="10">
        <v>0</v>
      </c>
      <c r="AW187" s="10">
        <v>0</v>
      </c>
      <c r="AX187" s="10">
        <v>0</v>
      </c>
      <c r="AY187" s="10">
        <v>0</v>
      </c>
      <c r="AZ187" s="10">
        <v>0</v>
      </c>
      <c r="BA187" s="10">
        <v>0</v>
      </c>
      <c r="BB187" s="10">
        <v>0</v>
      </c>
      <c r="BC187" s="10">
        <v>0</v>
      </c>
      <c r="BD187" s="10">
        <v>0</v>
      </c>
      <c r="BE187" s="10">
        <v>0</v>
      </c>
      <c r="BF187" s="10">
        <v>0</v>
      </c>
      <c r="BG187" s="10">
        <v>0</v>
      </c>
      <c r="BH187" s="10">
        <v>0</v>
      </c>
      <c r="BI187" s="10">
        <v>0</v>
      </c>
      <c r="BJ187" s="10">
        <v>0</v>
      </c>
      <c r="BK187" s="10">
        <v>0</v>
      </c>
      <c r="BL187" s="10">
        <v>0</v>
      </c>
    </row>
    <row r="188" spans="3:64" ht="12" thickBot="1" x14ac:dyDescent="0.25">
      <c r="C188" s="168" t="s">
        <v>35</v>
      </c>
      <c r="D188" s="168" t="s">
        <v>112</v>
      </c>
      <c r="E188" s="168"/>
      <c r="F188" s="169" t="s">
        <v>102</v>
      </c>
      <c r="G188" s="168" t="s">
        <v>134</v>
      </c>
      <c r="H188" s="168" t="s">
        <v>16</v>
      </c>
      <c r="I188" s="170">
        <v>112800</v>
      </c>
      <c r="J188" s="170">
        <v>124322</v>
      </c>
      <c r="K188" s="170">
        <v>155619</v>
      </c>
      <c r="L188" s="170">
        <v>193057</v>
      </c>
      <c r="M188" s="170">
        <v>233657</v>
      </c>
      <c r="N188" s="170">
        <v>292276</v>
      </c>
      <c r="O188" s="170">
        <v>303386</v>
      </c>
      <c r="P188" s="170">
        <v>265959</v>
      </c>
      <c r="Q188" s="170">
        <v>320854</v>
      </c>
      <c r="R188" s="170">
        <v>370640</v>
      </c>
      <c r="S188" s="170">
        <v>537178</v>
      </c>
      <c r="T188" s="170">
        <v>592230</v>
      </c>
      <c r="U188" s="170">
        <v>757321</v>
      </c>
      <c r="V188" s="170">
        <v>998473</v>
      </c>
      <c r="W188" s="170">
        <v>918866</v>
      </c>
      <c r="X188" s="170">
        <v>812345</v>
      </c>
      <c r="Y188" s="170">
        <v>802351</v>
      </c>
      <c r="Z188" s="170">
        <v>923151</v>
      </c>
      <c r="AA188" s="170">
        <v>703776</v>
      </c>
      <c r="AB188" s="170">
        <v>1031261</v>
      </c>
      <c r="AC188" s="170">
        <v>1083555</v>
      </c>
      <c r="AD188" s="170">
        <v>1613060</v>
      </c>
      <c r="AE188" s="170">
        <v>2020257</v>
      </c>
      <c r="AF188" s="170">
        <v>2002745</v>
      </c>
      <c r="AG188" s="170">
        <v>2037133</v>
      </c>
      <c r="AH188" s="170">
        <v>2085170</v>
      </c>
      <c r="AI188" s="170">
        <v>2365294</v>
      </c>
      <c r="AJ188" s="170">
        <v>2850369</v>
      </c>
      <c r="AK188" s="170">
        <v>1974889</v>
      </c>
      <c r="AL188" s="170">
        <v>1652899</v>
      </c>
      <c r="AM188" s="170">
        <v>1421723</v>
      </c>
      <c r="AN188" s="170">
        <v>1947282</v>
      </c>
      <c r="AO188" s="170">
        <v>2082550</v>
      </c>
      <c r="AP188" s="170">
        <v>2124176</v>
      </c>
      <c r="AQ188" s="170">
        <v>2500565</v>
      </c>
      <c r="AR188" s="170">
        <v>2925138</v>
      </c>
      <c r="AS188" s="170">
        <v>3046714</v>
      </c>
      <c r="AT188" s="170">
        <v>3010001</v>
      </c>
      <c r="AU188" s="170">
        <v>2927138</v>
      </c>
      <c r="AV188" s="170">
        <v>3098958</v>
      </c>
      <c r="AW188" s="170">
        <v>2632733</v>
      </c>
      <c r="AX188" s="170">
        <v>3092044</v>
      </c>
      <c r="AY188" s="170">
        <v>3062285</v>
      </c>
      <c r="AZ188" s="170">
        <v>3428349</v>
      </c>
      <c r="BA188" s="170">
        <v>4045523</v>
      </c>
      <c r="BB188" s="170">
        <v>2062029</v>
      </c>
      <c r="BC188" s="170">
        <v>2168337</v>
      </c>
      <c r="BD188" s="170">
        <v>2201593</v>
      </c>
      <c r="BE188" s="170">
        <v>3202927</v>
      </c>
      <c r="BF188" s="170">
        <v>2363852</v>
      </c>
      <c r="BG188" s="170">
        <v>2408404</v>
      </c>
      <c r="BH188" s="170">
        <v>3581545</v>
      </c>
      <c r="BI188" s="170">
        <v>3792717</v>
      </c>
      <c r="BJ188" s="170">
        <v>4284639</v>
      </c>
      <c r="BK188" s="170">
        <v>4775461</v>
      </c>
      <c r="BL188" s="170">
        <v>4790985</v>
      </c>
    </row>
    <row r="189" spans="3:64" x14ac:dyDescent="0.2">
      <c r="C189" s="32" t="s">
        <v>11</v>
      </c>
      <c r="D189" s="32" t="s">
        <v>113</v>
      </c>
      <c r="E189" s="32"/>
      <c r="F189" s="6" t="s">
        <v>96</v>
      </c>
      <c r="G189" s="32" t="s">
        <v>134</v>
      </c>
      <c r="H189" s="32" t="s">
        <v>16</v>
      </c>
      <c r="I189" s="10">
        <v>2777</v>
      </c>
      <c r="J189" s="10">
        <v>3288</v>
      </c>
      <c r="K189" s="10">
        <v>4159</v>
      </c>
      <c r="L189" s="10">
        <v>3561</v>
      </c>
      <c r="M189" s="10">
        <v>3247</v>
      </c>
      <c r="N189" s="10">
        <v>4421</v>
      </c>
      <c r="O189" s="10">
        <v>6150</v>
      </c>
      <c r="P189" s="10">
        <v>7589</v>
      </c>
      <c r="Q189" s="10">
        <v>8831</v>
      </c>
      <c r="R189" s="10">
        <v>11710</v>
      </c>
      <c r="S189" s="10">
        <v>14088</v>
      </c>
      <c r="T189" s="10">
        <v>13623</v>
      </c>
      <c r="U189" s="10">
        <v>13847</v>
      </c>
      <c r="V189" s="10">
        <v>23299</v>
      </c>
      <c r="W189" s="10">
        <v>25248</v>
      </c>
      <c r="X189" s="10">
        <v>26746</v>
      </c>
      <c r="Y189" s="10">
        <v>9468</v>
      </c>
      <c r="Z189" s="10">
        <v>30903</v>
      </c>
      <c r="AA189" s="10">
        <v>66556</v>
      </c>
      <c r="AB189" s="10">
        <v>16623</v>
      </c>
      <c r="AC189" s="10">
        <v>19751</v>
      </c>
      <c r="AD189" s="10">
        <v>17592</v>
      </c>
      <c r="AE189" s="10">
        <v>21447</v>
      </c>
      <c r="AF189" s="10">
        <v>24757</v>
      </c>
      <c r="AG189" s="10">
        <v>35029</v>
      </c>
      <c r="AH189" s="10">
        <v>39558</v>
      </c>
      <c r="AI189" s="10">
        <v>83685</v>
      </c>
      <c r="AJ189" s="10">
        <v>42984</v>
      </c>
      <c r="AK189" s="10">
        <v>69963</v>
      </c>
      <c r="AL189" s="10">
        <v>44802</v>
      </c>
      <c r="AM189" s="10">
        <v>34715</v>
      </c>
      <c r="AN189" s="10">
        <v>72866</v>
      </c>
      <c r="AO189" s="10">
        <v>53235</v>
      </c>
      <c r="AP189" s="10">
        <v>63462</v>
      </c>
      <c r="AQ189" s="10">
        <v>83813</v>
      </c>
      <c r="AR189" s="10">
        <v>139954</v>
      </c>
      <c r="AS189" s="10">
        <v>102071</v>
      </c>
      <c r="AT189" s="10">
        <v>87715</v>
      </c>
      <c r="AU189" s="10">
        <v>85811</v>
      </c>
      <c r="AV189" s="10">
        <v>108687</v>
      </c>
      <c r="AW189" s="10">
        <v>111225</v>
      </c>
      <c r="AX189" s="10">
        <v>107857</v>
      </c>
      <c r="AY189" s="10">
        <v>101210</v>
      </c>
      <c r="AZ189" s="10">
        <v>168639</v>
      </c>
      <c r="BA189" s="10">
        <v>97606</v>
      </c>
      <c r="BB189" s="10">
        <v>54414</v>
      </c>
      <c r="BC189" s="10">
        <v>81128</v>
      </c>
      <c r="BD189" s="10">
        <v>84009</v>
      </c>
      <c r="BE189" s="10">
        <v>100291</v>
      </c>
      <c r="BF189" s="10">
        <v>94691</v>
      </c>
      <c r="BG189" s="10">
        <v>81982</v>
      </c>
      <c r="BH189" s="10">
        <v>99843</v>
      </c>
      <c r="BI189" s="10">
        <v>130055</v>
      </c>
      <c r="BJ189" s="10">
        <v>148288</v>
      </c>
      <c r="BK189" s="10">
        <v>219590</v>
      </c>
      <c r="BL189" s="10">
        <v>197333</v>
      </c>
    </row>
    <row r="190" spans="3:64" x14ac:dyDescent="0.2">
      <c r="C190" s="32" t="s">
        <v>17</v>
      </c>
      <c r="D190" s="32" t="s">
        <v>113</v>
      </c>
      <c r="E190" s="32"/>
      <c r="F190" s="6" t="s">
        <v>96</v>
      </c>
      <c r="G190" s="32" t="s">
        <v>134</v>
      </c>
      <c r="H190" s="32" t="s">
        <v>16</v>
      </c>
      <c r="I190" s="10">
        <v>3843</v>
      </c>
      <c r="J190" s="10">
        <v>4465</v>
      </c>
      <c r="K190" s="10">
        <v>4147</v>
      </c>
      <c r="L190" s="10">
        <v>3826</v>
      </c>
      <c r="M190" s="10">
        <v>4260</v>
      </c>
      <c r="N190" s="10">
        <v>4808</v>
      </c>
      <c r="O190" s="10">
        <v>5678</v>
      </c>
      <c r="P190" s="10">
        <v>5888</v>
      </c>
      <c r="Q190" s="10">
        <v>6745</v>
      </c>
      <c r="R190" s="10">
        <v>7938</v>
      </c>
      <c r="S190" s="10">
        <v>9272</v>
      </c>
      <c r="T190" s="10">
        <v>9907</v>
      </c>
      <c r="U190" s="10">
        <v>11329</v>
      </c>
      <c r="V190" s="10">
        <v>15771</v>
      </c>
      <c r="W190" s="10">
        <v>17758</v>
      </c>
      <c r="X190" s="10">
        <v>17128</v>
      </c>
      <c r="Y190" s="10">
        <v>17231</v>
      </c>
      <c r="Z190" s="10">
        <v>25619</v>
      </c>
      <c r="AA190" s="10">
        <v>19691</v>
      </c>
      <c r="AB190" s="10">
        <v>26767</v>
      </c>
      <c r="AC190" s="10">
        <v>24984</v>
      </c>
      <c r="AD190" s="10">
        <v>38542</v>
      </c>
      <c r="AE190" s="10">
        <v>39421</v>
      </c>
      <c r="AF190" s="10">
        <v>42738</v>
      </c>
      <c r="AG190" s="10">
        <v>49795</v>
      </c>
      <c r="AH190" s="10">
        <v>109107</v>
      </c>
      <c r="AI190" s="10">
        <v>109778</v>
      </c>
      <c r="AJ190" s="10">
        <v>115822</v>
      </c>
      <c r="AK190" s="10">
        <v>114254</v>
      </c>
      <c r="AL190" s="10">
        <v>50044</v>
      </c>
      <c r="AM190" s="10">
        <v>63762</v>
      </c>
      <c r="AN190" s="10">
        <v>73008</v>
      </c>
      <c r="AO190" s="10">
        <v>63840</v>
      </c>
      <c r="AP190" s="10">
        <v>125355</v>
      </c>
      <c r="AQ190" s="10">
        <v>173753</v>
      </c>
      <c r="AR190" s="10">
        <v>169436</v>
      </c>
      <c r="AS190" s="10">
        <v>71672</v>
      </c>
      <c r="AT190" s="10">
        <v>91702</v>
      </c>
      <c r="AU190" s="10">
        <v>127461</v>
      </c>
      <c r="AV190" s="10">
        <v>149536</v>
      </c>
      <c r="AW190" s="10">
        <v>164054</v>
      </c>
      <c r="AX190" s="10">
        <v>189018</v>
      </c>
      <c r="AY190" s="10">
        <v>135431</v>
      </c>
      <c r="AZ190" s="10">
        <v>163486</v>
      </c>
      <c r="BA190" s="10">
        <v>142166</v>
      </c>
      <c r="BB190" s="10">
        <v>94828</v>
      </c>
      <c r="BC190" s="10">
        <v>77804</v>
      </c>
      <c r="BD190" s="10">
        <v>81685</v>
      </c>
      <c r="BE190" s="10">
        <v>90200</v>
      </c>
      <c r="BF190" s="10">
        <v>76438</v>
      </c>
      <c r="BG190" s="10">
        <v>108097</v>
      </c>
      <c r="BH190" s="10">
        <v>198314</v>
      </c>
      <c r="BI190" s="10">
        <v>168911</v>
      </c>
      <c r="BJ190" s="10">
        <v>184829</v>
      </c>
      <c r="BK190" s="10">
        <v>139084</v>
      </c>
      <c r="BL190" s="10">
        <v>127922</v>
      </c>
    </row>
    <row r="191" spans="3:64" x14ac:dyDescent="0.2">
      <c r="C191" s="32" t="s">
        <v>18</v>
      </c>
      <c r="D191" s="32" t="s">
        <v>113</v>
      </c>
      <c r="E191" s="32"/>
      <c r="F191" s="6" t="s">
        <v>96</v>
      </c>
      <c r="G191" s="32" t="s">
        <v>134</v>
      </c>
      <c r="H191" s="32" t="s">
        <v>16</v>
      </c>
      <c r="I191" s="10">
        <v>269</v>
      </c>
      <c r="J191" s="10">
        <v>350</v>
      </c>
      <c r="K191" s="10">
        <v>426</v>
      </c>
      <c r="L191" s="10">
        <v>338</v>
      </c>
      <c r="M191" s="10">
        <v>253</v>
      </c>
      <c r="N191" s="10">
        <v>317</v>
      </c>
      <c r="O191" s="10">
        <v>398</v>
      </c>
      <c r="P191" s="10">
        <v>433</v>
      </c>
      <c r="Q191" s="10">
        <v>483</v>
      </c>
      <c r="R191" s="10">
        <v>592</v>
      </c>
      <c r="S191" s="10">
        <v>636</v>
      </c>
      <c r="T191" s="10">
        <v>535</v>
      </c>
      <c r="U191" s="10">
        <v>476</v>
      </c>
      <c r="V191" s="10">
        <v>755</v>
      </c>
      <c r="W191" s="10">
        <v>752</v>
      </c>
      <c r="X191" s="10">
        <v>754</v>
      </c>
      <c r="Y191" s="10">
        <v>979</v>
      </c>
      <c r="Z191" s="10">
        <v>3074</v>
      </c>
      <c r="AA191" s="10">
        <v>1453</v>
      </c>
      <c r="AB191" s="10">
        <v>1522</v>
      </c>
      <c r="AC191" s="10">
        <v>932</v>
      </c>
      <c r="AD191" s="10">
        <v>3932</v>
      </c>
      <c r="AE191" s="10">
        <v>2057</v>
      </c>
      <c r="AF191" s="10">
        <v>3692</v>
      </c>
      <c r="AG191" s="10">
        <v>4451</v>
      </c>
      <c r="AH191" s="10">
        <v>8595</v>
      </c>
      <c r="AI191" s="10">
        <v>13456</v>
      </c>
      <c r="AJ191" s="10">
        <v>13354</v>
      </c>
      <c r="AK191" s="10">
        <v>6718</v>
      </c>
      <c r="AL191" s="10">
        <v>10693</v>
      </c>
      <c r="AM191" s="10">
        <v>18109</v>
      </c>
      <c r="AN191" s="10">
        <v>9226</v>
      </c>
      <c r="AO191" s="10">
        <v>14269</v>
      </c>
      <c r="AP191" s="10">
        <v>18297</v>
      </c>
      <c r="AQ191" s="10">
        <v>6997</v>
      </c>
      <c r="AR191" s="10">
        <v>17574</v>
      </c>
      <c r="AS191" s="10">
        <v>21422</v>
      </c>
      <c r="AT191" s="10">
        <v>13880</v>
      </c>
      <c r="AU191" s="10">
        <v>19243</v>
      </c>
      <c r="AV191" s="10">
        <v>16831</v>
      </c>
      <c r="AW191" s="10">
        <v>27389</v>
      </c>
      <c r="AX191" s="10">
        <v>35276</v>
      </c>
      <c r="AY191" s="10">
        <v>37720</v>
      </c>
      <c r="AZ191" s="10">
        <v>45385</v>
      </c>
      <c r="BA191" s="10">
        <v>62439</v>
      </c>
      <c r="BB191" s="10">
        <v>23000</v>
      </c>
      <c r="BC191" s="10">
        <v>20605</v>
      </c>
      <c r="BD191" s="10">
        <v>8445</v>
      </c>
      <c r="BE191" s="10">
        <v>16201</v>
      </c>
      <c r="BF191" s="10">
        <v>5797</v>
      </c>
      <c r="BG191" s="10">
        <v>3640</v>
      </c>
      <c r="BH191" s="10">
        <v>24012</v>
      </c>
      <c r="BI191" s="10">
        <v>34525</v>
      </c>
      <c r="BJ191" s="10">
        <v>56109</v>
      </c>
      <c r="BK191" s="10">
        <v>16686</v>
      </c>
      <c r="BL191" s="10">
        <v>30967</v>
      </c>
    </row>
    <row r="192" spans="3:64" x14ac:dyDescent="0.2">
      <c r="C192" s="32" t="s">
        <v>19</v>
      </c>
      <c r="D192" s="32" t="s">
        <v>113</v>
      </c>
      <c r="E192" s="32"/>
      <c r="F192" s="6" t="s">
        <v>96</v>
      </c>
      <c r="G192" s="32" t="s">
        <v>134</v>
      </c>
      <c r="H192" s="32" t="s">
        <v>16</v>
      </c>
      <c r="I192" s="10">
        <v>78</v>
      </c>
      <c r="J192" s="10">
        <v>100</v>
      </c>
      <c r="K192" s="10">
        <v>118</v>
      </c>
      <c r="L192" s="10">
        <v>91</v>
      </c>
      <c r="M192" s="10">
        <v>67</v>
      </c>
      <c r="N192" s="10">
        <v>84</v>
      </c>
      <c r="O192" s="10">
        <v>109</v>
      </c>
      <c r="P192" s="10">
        <v>124</v>
      </c>
      <c r="Q192" s="10">
        <v>132</v>
      </c>
      <c r="R192" s="10">
        <v>161</v>
      </c>
      <c r="S192" s="10">
        <v>179</v>
      </c>
      <c r="T192" s="10">
        <v>155</v>
      </c>
      <c r="U192" s="10">
        <v>139</v>
      </c>
      <c r="V192" s="10">
        <v>230</v>
      </c>
      <c r="W192" s="10">
        <v>236</v>
      </c>
      <c r="X192" s="10">
        <v>251</v>
      </c>
      <c r="Y192" s="10">
        <v>-31</v>
      </c>
      <c r="Z192" s="10">
        <v>-19</v>
      </c>
      <c r="AA192" s="10">
        <v>142</v>
      </c>
      <c r="AB192" s="10">
        <v>189</v>
      </c>
      <c r="AC192" s="10">
        <v>852</v>
      </c>
      <c r="AD192" s="10">
        <v>108</v>
      </c>
      <c r="AE192" s="10">
        <v>96</v>
      </c>
      <c r="AF192" s="10">
        <v>250</v>
      </c>
      <c r="AG192" s="10">
        <v>203</v>
      </c>
      <c r="AH192" s="10">
        <v>734</v>
      </c>
      <c r="AI192" s="10">
        <v>837</v>
      </c>
      <c r="AJ192" s="10">
        <v>1094</v>
      </c>
      <c r="AK192" s="10">
        <v>210</v>
      </c>
      <c r="AL192" s="10">
        <v>850</v>
      </c>
      <c r="AM192" s="10">
        <v>3525</v>
      </c>
      <c r="AN192" s="10">
        <v>1652</v>
      </c>
      <c r="AO192" s="10">
        <v>1903</v>
      </c>
      <c r="AP192" s="10">
        <v>1930</v>
      </c>
      <c r="AQ192" s="10">
        <v>5747</v>
      </c>
      <c r="AR192" s="10">
        <v>1769</v>
      </c>
      <c r="AS192" s="10">
        <v>1029</v>
      </c>
      <c r="AT192" s="10">
        <v>114</v>
      </c>
      <c r="AU192" s="10">
        <v>1352</v>
      </c>
      <c r="AV192" s="10">
        <v>626</v>
      </c>
      <c r="AW192" s="10">
        <v>834</v>
      </c>
      <c r="AX192" s="10">
        <v>1163</v>
      </c>
      <c r="AY192" s="10">
        <v>987</v>
      </c>
      <c r="AZ192" s="10">
        <v>1015</v>
      </c>
      <c r="BA192" s="10">
        <v>1984</v>
      </c>
      <c r="BB192" s="10">
        <v>149</v>
      </c>
      <c r="BC192" s="10">
        <v>215</v>
      </c>
      <c r="BD192" s="10">
        <v>124</v>
      </c>
      <c r="BE192" s="10">
        <v>88</v>
      </c>
      <c r="BF192" s="10">
        <v>3599</v>
      </c>
      <c r="BG192" s="10">
        <v>4302</v>
      </c>
      <c r="BH192" s="10">
        <v>491</v>
      </c>
      <c r="BI192" s="10">
        <v>125</v>
      </c>
      <c r="BJ192" s="10">
        <v>731</v>
      </c>
      <c r="BK192" s="10">
        <v>565</v>
      </c>
      <c r="BL192" s="10">
        <v>435</v>
      </c>
    </row>
    <row r="193" spans="3:64" x14ac:dyDescent="0.2">
      <c r="C193" s="32" t="s">
        <v>20</v>
      </c>
      <c r="D193" s="32" t="s">
        <v>113</v>
      </c>
      <c r="E193" s="32"/>
      <c r="F193" s="6" t="s">
        <v>96</v>
      </c>
      <c r="G193" s="32" t="s">
        <v>134</v>
      </c>
      <c r="H193" s="32" t="s">
        <v>16</v>
      </c>
      <c r="I193" s="10">
        <v>36</v>
      </c>
      <c r="J193" s="10">
        <v>45</v>
      </c>
      <c r="K193" s="10">
        <v>64</v>
      </c>
      <c r="L193" s="10">
        <v>52</v>
      </c>
      <c r="M193" s="10">
        <v>44</v>
      </c>
      <c r="N193" s="10">
        <v>55</v>
      </c>
      <c r="O193" s="10">
        <v>75</v>
      </c>
      <c r="P193" s="10">
        <v>89</v>
      </c>
      <c r="Q193" s="10">
        <v>97</v>
      </c>
      <c r="R193" s="10">
        <v>127</v>
      </c>
      <c r="S193" s="10">
        <v>148</v>
      </c>
      <c r="T193" s="10">
        <v>137</v>
      </c>
      <c r="U193" s="10">
        <v>136</v>
      </c>
      <c r="V193" s="10">
        <v>230</v>
      </c>
      <c r="W193" s="10">
        <v>250</v>
      </c>
      <c r="X193" s="10">
        <v>266</v>
      </c>
      <c r="Y193" s="10">
        <v>2025</v>
      </c>
      <c r="Z193" s="10">
        <v>328</v>
      </c>
      <c r="AA193" s="10">
        <v>291</v>
      </c>
      <c r="AB193" s="10">
        <v>1175</v>
      </c>
      <c r="AC193" s="10">
        <v>497</v>
      </c>
      <c r="AD193" s="10">
        <v>2474</v>
      </c>
      <c r="AE193" s="10">
        <v>3253</v>
      </c>
      <c r="AF193" s="10">
        <v>381</v>
      </c>
      <c r="AG193" s="10">
        <v>564</v>
      </c>
      <c r="AH193" s="10">
        <v>1976</v>
      </c>
      <c r="AI193" s="10">
        <v>1044</v>
      </c>
      <c r="AJ193" s="10">
        <v>4640</v>
      </c>
      <c r="AK193" s="10">
        <v>3248</v>
      </c>
      <c r="AL193" s="10">
        <v>1923</v>
      </c>
      <c r="AM193" s="10">
        <v>1351</v>
      </c>
      <c r="AN193" s="10">
        <v>4920</v>
      </c>
      <c r="AO193" s="10">
        <v>2056</v>
      </c>
      <c r="AP193" s="10">
        <v>3453</v>
      </c>
      <c r="AQ193" s="10">
        <v>3136</v>
      </c>
      <c r="AR193" s="10">
        <v>6170</v>
      </c>
      <c r="AS193" s="10">
        <v>2772</v>
      </c>
      <c r="AT193" s="10">
        <v>6815</v>
      </c>
      <c r="AU193" s="10">
        <v>5119</v>
      </c>
      <c r="AV193" s="10">
        <v>5961</v>
      </c>
      <c r="AW193" s="10">
        <v>5887</v>
      </c>
      <c r="AX193" s="10">
        <v>4988</v>
      </c>
      <c r="AY193" s="10">
        <v>5995</v>
      </c>
      <c r="AZ193" s="10">
        <v>12055</v>
      </c>
      <c r="BA193" s="10">
        <v>9441</v>
      </c>
      <c r="BB193" s="10">
        <v>1391</v>
      </c>
      <c r="BC193" s="10">
        <v>4139</v>
      </c>
      <c r="BD193" s="10">
        <v>1908</v>
      </c>
      <c r="BE193" s="10">
        <v>426</v>
      </c>
      <c r="BF193" s="10">
        <v>1298</v>
      </c>
      <c r="BG193" s="10">
        <v>1038</v>
      </c>
      <c r="BH193" s="10">
        <v>3151</v>
      </c>
      <c r="BI193" s="10">
        <v>1306</v>
      </c>
      <c r="BJ193" s="10">
        <v>643</v>
      </c>
      <c r="BK193" s="10">
        <v>982</v>
      </c>
      <c r="BL193" s="10">
        <v>1115</v>
      </c>
    </row>
    <row r="194" spans="3:64" x14ac:dyDescent="0.2">
      <c r="C194" s="32" t="s">
        <v>21</v>
      </c>
      <c r="D194" s="32" t="s">
        <v>113</v>
      </c>
      <c r="E194" s="32"/>
      <c r="F194" s="6" t="s">
        <v>96</v>
      </c>
      <c r="G194" s="32" t="s">
        <v>134</v>
      </c>
      <c r="H194" s="32" t="s">
        <v>16</v>
      </c>
      <c r="I194" s="10">
        <v>1367</v>
      </c>
      <c r="J194" s="10">
        <v>1418</v>
      </c>
      <c r="K194" s="10">
        <v>1566</v>
      </c>
      <c r="L194" s="10">
        <v>1169</v>
      </c>
      <c r="M194" s="10">
        <v>1257</v>
      </c>
      <c r="N194" s="10">
        <v>1552</v>
      </c>
      <c r="O194" s="10">
        <v>1892</v>
      </c>
      <c r="P194" s="10">
        <v>1834</v>
      </c>
      <c r="Q194" s="10">
        <v>2283</v>
      </c>
      <c r="R194" s="10">
        <v>2833</v>
      </c>
      <c r="S194" s="10">
        <v>3111</v>
      </c>
      <c r="T194" s="10">
        <v>2908</v>
      </c>
      <c r="U194" s="10">
        <v>3168</v>
      </c>
      <c r="V194" s="10">
        <v>4716</v>
      </c>
      <c r="W194" s="10">
        <v>4975</v>
      </c>
      <c r="X194" s="10">
        <v>4338</v>
      </c>
      <c r="Y194" s="10">
        <v>5379</v>
      </c>
      <c r="Z194" s="10">
        <v>4151</v>
      </c>
      <c r="AA194" s="10">
        <v>4240</v>
      </c>
      <c r="AB194" s="10">
        <v>11285</v>
      </c>
      <c r="AC194" s="10">
        <v>11700</v>
      </c>
      <c r="AD194" s="10">
        <v>8404</v>
      </c>
      <c r="AE194" s="10">
        <v>8644</v>
      </c>
      <c r="AF194" s="10">
        <v>8710</v>
      </c>
      <c r="AG194" s="10">
        <v>13757</v>
      </c>
      <c r="AH194" s="10">
        <v>16274</v>
      </c>
      <c r="AI194" s="10">
        <v>17909</v>
      </c>
      <c r="AJ194" s="10">
        <v>32719</v>
      </c>
      <c r="AK194" s="10">
        <v>28541</v>
      </c>
      <c r="AL194" s="10">
        <v>10456</v>
      </c>
      <c r="AM194" s="10">
        <v>13549</v>
      </c>
      <c r="AN194" s="10">
        <v>31636</v>
      </c>
      <c r="AO194" s="10">
        <v>24100</v>
      </c>
      <c r="AP194" s="10">
        <v>20091</v>
      </c>
      <c r="AQ194" s="10">
        <v>45343</v>
      </c>
      <c r="AR194" s="10">
        <v>39062</v>
      </c>
      <c r="AS194" s="10">
        <v>20587</v>
      </c>
      <c r="AT194" s="10">
        <v>25871</v>
      </c>
      <c r="AU194" s="10">
        <v>22367</v>
      </c>
      <c r="AV194" s="10">
        <v>-2819</v>
      </c>
      <c r="AW194" s="10">
        <v>6614</v>
      </c>
      <c r="AX194" s="10">
        <v>7111</v>
      </c>
      <c r="AY194" s="10">
        <v>12354</v>
      </c>
      <c r="AZ194" s="10">
        <v>23211</v>
      </c>
      <c r="BA194" s="10">
        <v>29647</v>
      </c>
      <c r="BB194" s="10">
        <v>13865</v>
      </c>
      <c r="BC194" s="10">
        <v>10512</v>
      </c>
      <c r="BD194" s="10">
        <v>4730</v>
      </c>
      <c r="BE194" s="10">
        <v>5357</v>
      </c>
      <c r="BF194" s="10">
        <v>12017</v>
      </c>
      <c r="BG194" s="10">
        <v>14101</v>
      </c>
      <c r="BH194" s="10">
        <v>17299</v>
      </c>
      <c r="BI194" s="10">
        <v>14344</v>
      </c>
      <c r="BJ194" s="10">
        <v>9040</v>
      </c>
      <c r="BK194" s="10">
        <v>11654</v>
      </c>
      <c r="BL194" s="10">
        <v>10717</v>
      </c>
    </row>
    <row r="195" spans="3:64" x14ac:dyDescent="0.2">
      <c r="C195" s="32" t="s">
        <v>22</v>
      </c>
      <c r="D195" s="32" t="s">
        <v>113</v>
      </c>
      <c r="E195" s="32"/>
      <c r="F195" s="6" t="s">
        <v>96</v>
      </c>
      <c r="G195" s="32" t="s">
        <v>134</v>
      </c>
      <c r="H195" s="32" t="s">
        <v>16</v>
      </c>
      <c r="I195" s="10">
        <v>1158</v>
      </c>
      <c r="J195" s="10">
        <v>1401</v>
      </c>
      <c r="K195" s="10">
        <v>1753</v>
      </c>
      <c r="L195" s="10">
        <v>1484</v>
      </c>
      <c r="M195" s="10">
        <v>1308</v>
      </c>
      <c r="N195" s="10">
        <v>1759</v>
      </c>
      <c r="O195" s="10">
        <v>2370</v>
      </c>
      <c r="P195" s="10">
        <v>2741</v>
      </c>
      <c r="Q195" s="10">
        <v>3355</v>
      </c>
      <c r="R195" s="10">
        <v>4464</v>
      </c>
      <c r="S195" s="10">
        <v>5211</v>
      </c>
      <c r="T195" s="10">
        <v>4842</v>
      </c>
      <c r="U195" s="10">
        <v>4856</v>
      </c>
      <c r="V195" s="10">
        <v>8228</v>
      </c>
      <c r="W195" s="10">
        <v>8974</v>
      </c>
      <c r="X195" s="10">
        <v>9554</v>
      </c>
      <c r="Y195" s="10">
        <v>10985</v>
      </c>
      <c r="Z195" s="10">
        <v>6847</v>
      </c>
      <c r="AA195" s="10">
        <v>15375</v>
      </c>
      <c r="AB195" s="10">
        <v>12990</v>
      </c>
      <c r="AC195" s="10">
        <v>11126</v>
      </c>
      <c r="AD195" s="10">
        <v>21285</v>
      </c>
      <c r="AE195" s="10">
        <v>32702</v>
      </c>
      <c r="AF195" s="10">
        <v>27910</v>
      </c>
      <c r="AG195" s="10">
        <v>15529</v>
      </c>
      <c r="AH195" s="10">
        <v>30891</v>
      </c>
      <c r="AI195" s="10">
        <v>30295</v>
      </c>
      <c r="AJ195" s="10">
        <v>44668</v>
      </c>
      <c r="AK195" s="10">
        <v>29943</v>
      </c>
      <c r="AL195" s="10">
        <v>23023</v>
      </c>
      <c r="AM195" s="10">
        <v>34864</v>
      </c>
      <c r="AN195" s="10">
        <v>24480</v>
      </c>
      <c r="AO195" s="10">
        <v>32580</v>
      </c>
      <c r="AP195" s="10">
        <v>44523</v>
      </c>
      <c r="AQ195" s="10">
        <v>43678</v>
      </c>
      <c r="AR195" s="10">
        <v>31320</v>
      </c>
      <c r="AS195" s="10">
        <v>54563</v>
      </c>
      <c r="AT195" s="10">
        <v>50271</v>
      </c>
      <c r="AU195" s="10">
        <v>37369</v>
      </c>
      <c r="AV195" s="10">
        <v>43774</v>
      </c>
      <c r="AW195" s="10">
        <v>62231</v>
      </c>
      <c r="AX195" s="10">
        <v>73726</v>
      </c>
      <c r="AY195" s="10">
        <v>67565</v>
      </c>
      <c r="AZ195" s="10">
        <v>81969</v>
      </c>
      <c r="BA195" s="10">
        <v>97392</v>
      </c>
      <c r="BB195" s="10">
        <v>37982</v>
      </c>
      <c r="BC195" s="10">
        <v>45111</v>
      </c>
      <c r="BD195" s="10">
        <v>24304</v>
      </c>
      <c r="BE195" s="10">
        <v>16249</v>
      </c>
      <c r="BF195" s="10">
        <v>25981</v>
      </c>
      <c r="BG195" s="10">
        <v>25129</v>
      </c>
      <c r="BH195" s="10">
        <v>66552</v>
      </c>
      <c r="BI195" s="10">
        <v>82519</v>
      </c>
      <c r="BJ195" s="10">
        <v>150798</v>
      </c>
      <c r="BK195" s="10">
        <v>96513</v>
      </c>
      <c r="BL195" s="10">
        <v>69676</v>
      </c>
    </row>
    <row r="196" spans="3:64" x14ac:dyDescent="0.2">
      <c r="C196" s="32" t="s">
        <v>23</v>
      </c>
      <c r="D196" s="32" t="s">
        <v>113</v>
      </c>
      <c r="E196" s="32"/>
      <c r="F196" s="6" t="s">
        <v>96</v>
      </c>
      <c r="G196" s="32" t="s">
        <v>134</v>
      </c>
      <c r="H196" s="32" t="s">
        <v>16</v>
      </c>
      <c r="I196" s="10">
        <v>244</v>
      </c>
      <c r="J196" s="10">
        <v>315</v>
      </c>
      <c r="K196" s="10">
        <v>503</v>
      </c>
      <c r="L196" s="10">
        <v>437</v>
      </c>
      <c r="M196" s="10">
        <v>389</v>
      </c>
      <c r="N196" s="10">
        <v>532</v>
      </c>
      <c r="O196" s="10">
        <v>743</v>
      </c>
      <c r="P196" s="10">
        <v>916</v>
      </c>
      <c r="Q196" s="10">
        <v>1072</v>
      </c>
      <c r="R196" s="10">
        <v>1427</v>
      </c>
      <c r="S196" s="10">
        <v>1705</v>
      </c>
      <c r="T196" s="10">
        <v>1623</v>
      </c>
      <c r="U196" s="10">
        <v>1627</v>
      </c>
      <c r="V196" s="10">
        <v>2749</v>
      </c>
      <c r="W196" s="10">
        <v>2972</v>
      </c>
      <c r="X196" s="10">
        <v>3168</v>
      </c>
      <c r="Y196" s="10">
        <v>5062</v>
      </c>
      <c r="Z196" s="10">
        <v>9535</v>
      </c>
      <c r="AA196" s="10">
        <v>16021</v>
      </c>
      <c r="AB196" s="10">
        <v>16415</v>
      </c>
      <c r="AC196" s="10">
        <v>25700</v>
      </c>
      <c r="AD196" s="10">
        <v>43640</v>
      </c>
      <c r="AE196" s="10">
        <v>32578</v>
      </c>
      <c r="AF196" s="10">
        <v>33669</v>
      </c>
      <c r="AG196" s="10">
        <v>30997</v>
      </c>
      <c r="AH196" s="10">
        <v>40021</v>
      </c>
      <c r="AI196" s="10">
        <v>50856</v>
      </c>
      <c r="AJ196" s="10">
        <v>80136</v>
      </c>
      <c r="AK196" s="10">
        <v>36052</v>
      </c>
      <c r="AL196" s="10">
        <v>35827</v>
      </c>
      <c r="AM196" s="10">
        <v>43232</v>
      </c>
      <c r="AN196" s="10">
        <v>36258</v>
      </c>
      <c r="AO196" s="10">
        <v>39759</v>
      </c>
      <c r="AP196" s="10">
        <v>39253</v>
      </c>
      <c r="AQ196" s="10">
        <v>56688</v>
      </c>
      <c r="AR196" s="10">
        <v>120820</v>
      </c>
      <c r="AS196" s="10">
        <v>65400</v>
      </c>
      <c r="AT196" s="10">
        <v>46175</v>
      </c>
      <c r="AU196" s="10">
        <v>36530</v>
      </c>
      <c r="AV196" s="10">
        <v>42820</v>
      </c>
      <c r="AW196" s="10">
        <v>37053</v>
      </c>
      <c r="AX196" s="10">
        <v>22756</v>
      </c>
      <c r="AY196" s="10">
        <v>26586</v>
      </c>
      <c r="AZ196" s="10">
        <v>65862</v>
      </c>
      <c r="BA196" s="10">
        <v>81048</v>
      </c>
      <c r="BB196" s="10">
        <v>31179</v>
      </c>
      <c r="BC196" s="10">
        <v>33575</v>
      </c>
      <c r="BD196" s="10">
        <v>28858</v>
      </c>
      <c r="BE196" s="10">
        <v>23466</v>
      </c>
      <c r="BF196" s="10">
        <v>11968</v>
      </c>
      <c r="BG196" s="10">
        <v>11374</v>
      </c>
      <c r="BH196" s="10">
        <v>48082</v>
      </c>
      <c r="BI196" s="10">
        <v>58707</v>
      </c>
      <c r="BJ196" s="10">
        <v>55245</v>
      </c>
      <c r="BK196" s="10">
        <v>60523</v>
      </c>
      <c r="BL196" s="10">
        <v>59367</v>
      </c>
    </row>
    <row r="197" spans="3:64" x14ac:dyDescent="0.2">
      <c r="C197" s="32" t="s">
        <v>24</v>
      </c>
      <c r="D197" s="32" t="s">
        <v>113</v>
      </c>
      <c r="E197" s="32"/>
      <c r="F197" s="6" t="s">
        <v>96</v>
      </c>
      <c r="G197" s="32" t="s">
        <v>134</v>
      </c>
      <c r="H197" s="32" t="s">
        <v>16</v>
      </c>
      <c r="I197" s="10">
        <v>20682</v>
      </c>
      <c r="J197" s="10">
        <v>23224</v>
      </c>
      <c r="K197" s="10">
        <v>27125</v>
      </c>
      <c r="L197" s="10">
        <v>21287</v>
      </c>
      <c r="M197" s="10">
        <v>20294</v>
      </c>
      <c r="N197" s="10">
        <v>25722</v>
      </c>
      <c r="O197" s="10">
        <v>32596</v>
      </c>
      <c r="P197" s="10">
        <v>34438</v>
      </c>
      <c r="Q197" s="10">
        <v>40738</v>
      </c>
      <c r="R197" s="10">
        <v>51016</v>
      </c>
      <c r="S197" s="10">
        <v>56816</v>
      </c>
      <c r="T197" s="10">
        <v>52564</v>
      </c>
      <c r="U197" s="10">
        <v>54951</v>
      </c>
      <c r="V197" s="10">
        <v>84372</v>
      </c>
      <c r="W197" s="10">
        <v>88934</v>
      </c>
      <c r="X197" s="10">
        <v>81726</v>
      </c>
      <c r="Y197" s="10">
        <v>82705</v>
      </c>
      <c r="Z197" s="10">
        <v>95970</v>
      </c>
      <c r="AA197" s="10">
        <v>91783</v>
      </c>
      <c r="AB197" s="10">
        <v>126367</v>
      </c>
      <c r="AC197" s="10">
        <v>148928</v>
      </c>
      <c r="AD197" s="10">
        <v>188303</v>
      </c>
      <c r="AE197" s="10">
        <v>194560</v>
      </c>
      <c r="AF197" s="10">
        <v>234013</v>
      </c>
      <c r="AG197" s="10">
        <v>256702</v>
      </c>
      <c r="AH197" s="10">
        <v>358421</v>
      </c>
      <c r="AI197" s="10">
        <v>388649</v>
      </c>
      <c r="AJ197" s="10">
        <v>375057</v>
      </c>
      <c r="AK197" s="10">
        <v>325173</v>
      </c>
      <c r="AL197" s="10">
        <v>384032</v>
      </c>
      <c r="AM197" s="10">
        <v>366424</v>
      </c>
      <c r="AN197" s="10">
        <v>417353</v>
      </c>
      <c r="AO197" s="10">
        <v>490374</v>
      </c>
      <c r="AP197" s="10">
        <v>613839</v>
      </c>
      <c r="AQ197" s="10">
        <v>568229</v>
      </c>
      <c r="AR197" s="10">
        <v>617491</v>
      </c>
      <c r="AS197" s="10">
        <v>563798</v>
      </c>
      <c r="AT197" s="10">
        <v>523822</v>
      </c>
      <c r="AU197" s="10">
        <v>576789</v>
      </c>
      <c r="AV197" s="10">
        <v>469451</v>
      </c>
      <c r="AW197" s="10">
        <v>384561</v>
      </c>
      <c r="AX197" s="10">
        <v>454733</v>
      </c>
      <c r="AY197" s="10">
        <v>370042</v>
      </c>
      <c r="AZ197" s="10">
        <v>402926</v>
      </c>
      <c r="BA197" s="10">
        <v>383267</v>
      </c>
      <c r="BB197" s="10">
        <v>156970</v>
      </c>
      <c r="BC197" s="10">
        <v>159114</v>
      </c>
      <c r="BD197" s="10">
        <v>174948</v>
      </c>
      <c r="BE197" s="10">
        <v>220462</v>
      </c>
      <c r="BF197" s="10">
        <v>173907</v>
      </c>
      <c r="BG197" s="10">
        <v>153781</v>
      </c>
      <c r="BH197" s="10">
        <v>351315</v>
      </c>
      <c r="BI197" s="10">
        <v>388245</v>
      </c>
      <c r="BJ197" s="10">
        <v>314638</v>
      </c>
      <c r="BK197" s="10">
        <v>370950</v>
      </c>
      <c r="BL197" s="10">
        <v>324425</v>
      </c>
    </row>
    <row r="198" spans="3:64" x14ac:dyDescent="0.2">
      <c r="C198" s="32" t="s">
        <v>25</v>
      </c>
      <c r="D198" s="32" t="s">
        <v>113</v>
      </c>
      <c r="E198" s="32"/>
      <c r="F198" s="6" t="s">
        <v>96</v>
      </c>
      <c r="G198" s="32" t="s">
        <v>134</v>
      </c>
      <c r="H198" s="32" t="s">
        <v>16</v>
      </c>
      <c r="I198" s="10">
        <v>2936</v>
      </c>
      <c r="J198" s="10">
        <v>3581</v>
      </c>
      <c r="K198" s="10">
        <v>4416</v>
      </c>
      <c r="L198" s="10">
        <v>3663</v>
      </c>
      <c r="M198" s="10">
        <v>3072</v>
      </c>
      <c r="N198" s="10">
        <v>4019</v>
      </c>
      <c r="O198" s="10">
        <v>5415</v>
      </c>
      <c r="P198" s="10">
        <v>6543</v>
      </c>
      <c r="Q198" s="10">
        <v>6997</v>
      </c>
      <c r="R198" s="10">
        <v>8755</v>
      </c>
      <c r="S198" s="10">
        <v>9990</v>
      </c>
      <c r="T198" s="10">
        <v>9112</v>
      </c>
      <c r="U198" s="10">
        <v>8664</v>
      </c>
      <c r="V198" s="10">
        <v>13773</v>
      </c>
      <c r="W198" s="10">
        <v>14050</v>
      </c>
      <c r="X198" s="10">
        <v>14072</v>
      </c>
      <c r="Y198" s="10">
        <v>14356</v>
      </c>
      <c r="Z198" s="10">
        <v>17817</v>
      </c>
      <c r="AA198" s="10">
        <v>15983</v>
      </c>
      <c r="AB198" s="10">
        <v>50286</v>
      </c>
      <c r="AC198" s="10">
        <v>41736</v>
      </c>
      <c r="AD198" s="10">
        <v>42789</v>
      </c>
      <c r="AE198" s="10">
        <v>46166</v>
      </c>
      <c r="AF198" s="10">
        <v>64192</v>
      </c>
      <c r="AG198" s="10">
        <v>52156</v>
      </c>
      <c r="AH198" s="10">
        <v>73745</v>
      </c>
      <c r="AI198" s="10">
        <v>63508</v>
      </c>
      <c r="AJ198" s="10">
        <v>68078</v>
      </c>
      <c r="AK198" s="10">
        <v>112075</v>
      </c>
      <c r="AL198" s="10">
        <v>244105</v>
      </c>
      <c r="AM198" s="10">
        <v>133784</v>
      </c>
      <c r="AN198" s="10">
        <v>129890</v>
      </c>
      <c r="AO198" s="10">
        <v>63701</v>
      </c>
      <c r="AP198" s="10">
        <v>112172</v>
      </c>
      <c r="AQ198" s="10">
        <v>129664</v>
      </c>
      <c r="AR198" s="10">
        <v>155650</v>
      </c>
      <c r="AS198" s="10">
        <v>105212</v>
      </c>
      <c r="AT198" s="10">
        <v>83355</v>
      </c>
      <c r="AU198" s="10">
        <v>71092</v>
      </c>
      <c r="AV198" s="10">
        <v>99875</v>
      </c>
      <c r="AW198" s="10">
        <v>79017</v>
      </c>
      <c r="AX198" s="10">
        <v>80457</v>
      </c>
      <c r="AY198" s="10">
        <v>54634</v>
      </c>
      <c r="AZ198" s="10">
        <v>104440</v>
      </c>
      <c r="BA198" s="10">
        <v>67023</v>
      </c>
      <c r="BB198" s="10">
        <v>37902</v>
      </c>
      <c r="BC198" s="10">
        <v>26729</v>
      </c>
      <c r="BD198" s="10">
        <v>57662</v>
      </c>
      <c r="BE198" s="10">
        <v>26967</v>
      </c>
      <c r="BF198" s="10">
        <v>29280</v>
      </c>
      <c r="BG198" s="10">
        <v>46416</v>
      </c>
      <c r="BH198" s="10">
        <v>140766</v>
      </c>
      <c r="BI198" s="10">
        <v>132573</v>
      </c>
      <c r="BJ198" s="10">
        <v>130191</v>
      </c>
      <c r="BK198" s="10">
        <v>179828</v>
      </c>
      <c r="BL198" s="10">
        <v>219049</v>
      </c>
    </row>
    <row r="199" spans="3:64" x14ac:dyDescent="0.2">
      <c r="C199" s="32" t="s">
        <v>26</v>
      </c>
      <c r="D199" s="32" t="s">
        <v>113</v>
      </c>
      <c r="E199" s="32"/>
      <c r="F199" s="6" t="s">
        <v>96</v>
      </c>
      <c r="G199" s="32" t="s">
        <v>134</v>
      </c>
      <c r="H199" s="32" t="s">
        <v>16</v>
      </c>
      <c r="I199" s="10">
        <v>44</v>
      </c>
      <c r="J199" s="10">
        <v>57</v>
      </c>
      <c r="K199" s="10">
        <v>79</v>
      </c>
      <c r="L199" s="10">
        <v>72</v>
      </c>
      <c r="M199" s="10">
        <v>63</v>
      </c>
      <c r="N199" s="10">
        <v>94</v>
      </c>
      <c r="O199" s="10">
        <v>145</v>
      </c>
      <c r="P199" s="10">
        <v>197</v>
      </c>
      <c r="Q199" s="10">
        <v>262</v>
      </c>
      <c r="R199" s="10">
        <v>398</v>
      </c>
      <c r="S199" s="10">
        <v>534</v>
      </c>
      <c r="T199" s="10">
        <v>557</v>
      </c>
      <c r="U199" s="10">
        <v>611</v>
      </c>
      <c r="V199" s="10">
        <v>1225</v>
      </c>
      <c r="W199" s="10">
        <v>1530</v>
      </c>
      <c r="X199" s="10">
        <v>1973</v>
      </c>
      <c r="Y199" s="10">
        <v>693</v>
      </c>
      <c r="Z199" s="10">
        <v>5248</v>
      </c>
      <c r="AA199" s="10">
        <v>1953</v>
      </c>
      <c r="AB199" s="10">
        <v>3499</v>
      </c>
      <c r="AC199" s="10">
        <v>3099</v>
      </c>
      <c r="AD199" s="10">
        <v>2295</v>
      </c>
      <c r="AE199" s="10">
        <v>4520</v>
      </c>
      <c r="AF199" s="10">
        <v>1273</v>
      </c>
      <c r="AG199" s="10">
        <v>7301</v>
      </c>
      <c r="AH199" s="10">
        <v>7962</v>
      </c>
      <c r="AI199" s="10">
        <v>10192</v>
      </c>
      <c r="AJ199" s="10">
        <v>-2516</v>
      </c>
      <c r="AK199" s="10">
        <v>2273</v>
      </c>
      <c r="AL199" s="10">
        <v>8186</v>
      </c>
      <c r="AM199" s="10">
        <v>14725</v>
      </c>
      <c r="AN199" s="10">
        <v>4841</v>
      </c>
      <c r="AO199" s="10">
        <v>3006</v>
      </c>
      <c r="AP199" s="10">
        <v>4561</v>
      </c>
      <c r="AQ199" s="10">
        <v>10387</v>
      </c>
      <c r="AR199" s="10">
        <v>15788</v>
      </c>
      <c r="AS199" s="10">
        <v>11122</v>
      </c>
      <c r="AT199" s="10">
        <v>5956</v>
      </c>
      <c r="AU199" s="10">
        <v>7492</v>
      </c>
      <c r="AV199" s="10">
        <v>7664</v>
      </c>
      <c r="AW199" s="10">
        <v>8968</v>
      </c>
      <c r="AX199" s="10">
        <v>9294</v>
      </c>
      <c r="AY199" s="10">
        <v>15877</v>
      </c>
      <c r="AZ199" s="10">
        <v>10948</v>
      </c>
      <c r="BA199" s="10">
        <v>10779</v>
      </c>
      <c r="BB199" s="10">
        <v>3942</v>
      </c>
      <c r="BC199" s="10">
        <v>3610</v>
      </c>
      <c r="BD199" s="10">
        <v>2938</v>
      </c>
      <c r="BE199" s="10">
        <v>2548</v>
      </c>
      <c r="BF199" s="10">
        <v>2434</v>
      </c>
      <c r="BG199" s="10">
        <v>2130</v>
      </c>
      <c r="BH199" s="10">
        <v>15126</v>
      </c>
      <c r="BI199" s="10">
        <v>11440</v>
      </c>
      <c r="BJ199" s="10">
        <v>10976</v>
      </c>
      <c r="BK199" s="10">
        <v>10272</v>
      </c>
      <c r="BL199" s="10">
        <v>10234</v>
      </c>
    </row>
    <row r="200" spans="3:64" x14ac:dyDescent="0.2">
      <c r="C200" s="32" t="s">
        <v>27</v>
      </c>
      <c r="D200" s="32" t="s">
        <v>113</v>
      </c>
      <c r="E200" s="32"/>
      <c r="F200" s="6" t="s">
        <v>96</v>
      </c>
      <c r="G200" s="32" t="s">
        <v>134</v>
      </c>
      <c r="H200" s="32" t="s">
        <v>16</v>
      </c>
      <c r="I200" s="10">
        <v>948</v>
      </c>
      <c r="J200" s="10">
        <v>1225</v>
      </c>
      <c r="K200" s="10">
        <v>1464</v>
      </c>
      <c r="L200" s="10">
        <v>1184</v>
      </c>
      <c r="M200" s="10">
        <v>887</v>
      </c>
      <c r="N200" s="10">
        <v>1132</v>
      </c>
      <c r="O200" s="10">
        <v>1464</v>
      </c>
      <c r="P200" s="10">
        <v>1670</v>
      </c>
      <c r="Q200" s="10">
        <v>1881</v>
      </c>
      <c r="R200" s="10">
        <v>2408</v>
      </c>
      <c r="S200" s="10">
        <v>2762</v>
      </c>
      <c r="T200" s="10">
        <v>2595</v>
      </c>
      <c r="U200" s="10">
        <v>2813</v>
      </c>
      <c r="V200" s="10">
        <v>5162</v>
      </c>
      <c r="W200" s="10">
        <v>6602</v>
      </c>
      <c r="X200" s="10">
        <v>7647</v>
      </c>
      <c r="Y200" s="10">
        <v>9689</v>
      </c>
      <c r="Z200" s="10">
        <v>12136</v>
      </c>
      <c r="AA200" s="10">
        <v>11085</v>
      </c>
      <c r="AB200" s="10">
        <v>18332</v>
      </c>
      <c r="AC200" s="10">
        <v>19723</v>
      </c>
      <c r="AD200" s="10">
        <v>15185</v>
      </c>
      <c r="AE200" s="10">
        <v>23081</v>
      </c>
      <c r="AF200" s="10">
        <v>14228</v>
      </c>
      <c r="AG200" s="10">
        <v>67006</v>
      </c>
      <c r="AH200" s="10">
        <v>17345</v>
      </c>
      <c r="AI200" s="10">
        <v>24790</v>
      </c>
      <c r="AJ200" s="10">
        <v>49269</v>
      </c>
      <c r="AK200" s="10">
        <v>26794</v>
      </c>
      <c r="AL200" s="10">
        <v>23803</v>
      </c>
      <c r="AM200" s="10">
        <v>17123</v>
      </c>
      <c r="AN200" s="10">
        <v>33402</v>
      </c>
      <c r="AO200" s="10">
        <v>23681</v>
      </c>
      <c r="AP200" s="10">
        <v>53283</v>
      </c>
      <c r="AQ200" s="10">
        <v>53910</v>
      </c>
      <c r="AR200" s="10">
        <v>95497</v>
      </c>
      <c r="AS200" s="10">
        <v>24976</v>
      </c>
      <c r="AT200" s="10">
        <v>38388</v>
      </c>
      <c r="AU200" s="10">
        <v>39436</v>
      </c>
      <c r="AV200" s="10">
        <v>32871</v>
      </c>
      <c r="AW200" s="10">
        <v>45897</v>
      </c>
      <c r="AX200" s="10">
        <v>44761</v>
      </c>
      <c r="AY200" s="10">
        <v>49329</v>
      </c>
      <c r="AZ200" s="10">
        <v>44419</v>
      </c>
      <c r="BA200" s="10">
        <v>65075</v>
      </c>
      <c r="BB200" s="10">
        <v>45505</v>
      </c>
      <c r="BC200" s="10">
        <v>40269</v>
      </c>
      <c r="BD200" s="10">
        <v>46192</v>
      </c>
      <c r="BE200" s="10">
        <v>57528</v>
      </c>
      <c r="BF200" s="10">
        <v>33323</v>
      </c>
      <c r="BG200" s="10">
        <v>30203</v>
      </c>
      <c r="BH200" s="10">
        <v>52588</v>
      </c>
      <c r="BI200" s="10">
        <v>52544</v>
      </c>
      <c r="BJ200" s="10">
        <v>120798</v>
      </c>
      <c r="BK200" s="10">
        <v>58365</v>
      </c>
      <c r="BL200" s="10">
        <v>50419</v>
      </c>
    </row>
    <row r="201" spans="3:64" x14ac:dyDescent="0.2">
      <c r="C201" s="32" t="s">
        <v>28</v>
      </c>
      <c r="D201" s="32" t="s">
        <v>113</v>
      </c>
      <c r="E201" s="32"/>
      <c r="F201" s="6" t="s">
        <v>96</v>
      </c>
      <c r="G201" s="32" t="s">
        <v>134</v>
      </c>
      <c r="H201" s="32" t="s">
        <v>16</v>
      </c>
      <c r="I201" s="10">
        <v>8871</v>
      </c>
      <c r="J201" s="10">
        <v>9233</v>
      </c>
      <c r="K201" s="10">
        <v>10592</v>
      </c>
      <c r="L201" s="10">
        <v>8150</v>
      </c>
      <c r="M201" s="10">
        <v>8767</v>
      </c>
      <c r="N201" s="10">
        <v>11072</v>
      </c>
      <c r="O201" s="10">
        <v>13960</v>
      </c>
      <c r="P201" s="10">
        <v>14378</v>
      </c>
      <c r="Q201" s="10">
        <v>17568</v>
      </c>
      <c r="R201" s="10">
        <v>22182</v>
      </c>
      <c r="S201" s="10">
        <v>25008</v>
      </c>
      <c r="T201" s="10">
        <v>23745</v>
      </c>
      <c r="U201" s="10">
        <v>25678</v>
      </c>
      <c r="V201" s="10">
        <v>39283</v>
      </c>
      <c r="W201" s="10">
        <v>41851</v>
      </c>
      <c r="X201" s="10">
        <v>38226</v>
      </c>
      <c r="Y201" s="10">
        <v>41250</v>
      </c>
      <c r="Z201" s="10">
        <v>47214</v>
      </c>
      <c r="AA201" s="10">
        <v>37693</v>
      </c>
      <c r="AB201" s="10">
        <v>69461</v>
      </c>
      <c r="AC201" s="10">
        <v>63973</v>
      </c>
      <c r="AD201" s="10">
        <v>103148</v>
      </c>
      <c r="AE201" s="10">
        <v>94665</v>
      </c>
      <c r="AF201" s="10">
        <v>122133</v>
      </c>
      <c r="AG201" s="10">
        <v>112418</v>
      </c>
      <c r="AH201" s="10">
        <v>220377</v>
      </c>
      <c r="AI201" s="10">
        <v>190261</v>
      </c>
      <c r="AJ201" s="10">
        <v>362782</v>
      </c>
      <c r="AK201" s="10">
        <v>138968</v>
      </c>
      <c r="AL201" s="10">
        <v>75635</v>
      </c>
      <c r="AM201" s="10">
        <v>143765</v>
      </c>
      <c r="AN201" s="10">
        <v>105523</v>
      </c>
      <c r="AO201" s="10">
        <v>193321</v>
      </c>
      <c r="AP201" s="10">
        <v>327006</v>
      </c>
      <c r="AQ201" s="10">
        <v>267377</v>
      </c>
      <c r="AR201" s="10">
        <v>230160</v>
      </c>
      <c r="AS201" s="10">
        <v>189827</v>
      </c>
      <c r="AT201" s="10">
        <v>334226</v>
      </c>
      <c r="AU201" s="10">
        <v>190891</v>
      </c>
      <c r="AV201" s="10">
        <v>262658</v>
      </c>
      <c r="AW201" s="10">
        <v>299193</v>
      </c>
      <c r="AX201" s="10">
        <v>267754</v>
      </c>
      <c r="AY201" s="10">
        <v>220671</v>
      </c>
      <c r="AZ201" s="10">
        <v>316283</v>
      </c>
      <c r="BA201" s="10">
        <v>234943</v>
      </c>
      <c r="BB201" s="10">
        <v>152847</v>
      </c>
      <c r="BC201" s="10">
        <v>161833</v>
      </c>
      <c r="BD201" s="10">
        <v>174340</v>
      </c>
      <c r="BE201" s="10">
        <v>179037</v>
      </c>
      <c r="BF201" s="10">
        <v>169597</v>
      </c>
      <c r="BG201" s="10">
        <v>168652</v>
      </c>
      <c r="BH201" s="10">
        <v>349081</v>
      </c>
      <c r="BI201" s="10">
        <v>159607</v>
      </c>
      <c r="BJ201" s="10">
        <v>195312</v>
      </c>
      <c r="BK201" s="10">
        <v>167102</v>
      </c>
      <c r="BL201" s="10">
        <v>132467</v>
      </c>
    </row>
    <row r="202" spans="3:64" x14ac:dyDescent="0.2">
      <c r="C202" s="32" t="s">
        <v>29</v>
      </c>
      <c r="D202" s="32" t="s">
        <v>113</v>
      </c>
      <c r="E202" s="32"/>
      <c r="F202" s="6" t="s">
        <v>96</v>
      </c>
      <c r="G202" s="32" t="s">
        <v>134</v>
      </c>
      <c r="H202" s="32" t="s">
        <v>16</v>
      </c>
      <c r="I202" s="10">
        <v>143</v>
      </c>
      <c r="J202" s="10">
        <v>184</v>
      </c>
      <c r="K202" s="10">
        <v>235</v>
      </c>
      <c r="L202" s="10">
        <v>199</v>
      </c>
      <c r="M202" s="10">
        <v>156</v>
      </c>
      <c r="N202" s="10">
        <v>211</v>
      </c>
      <c r="O202" s="10">
        <v>283</v>
      </c>
      <c r="P202" s="10">
        <v>336</v>
      </c>
      <c r="Q202" s="10">
        <v>390</v>
      </c>
      <c r="R202" s="10">
        <v>509</v>
      </c>
      <c r="S202" s="10">
        <v>582</v>
      </c>
      <c r="T202" s="10">
        <v>518</v>
      </c>
      <c r="U202" s="10">
        <v>483</v>
      </c>
      <c r="V202" s="10">
        <v>820</v>
      </c>
      <c r="W202" s="10">
        <v>864</v>
      </c>
      <c r="X202" s="10">
        <v>939</v>
      </c>
      <c r="Y202" s="10">
        <v>1236</v>
      </c>
      <c r="Z202" s="10">
        <v>1056</v>
      </c>
      <c r="AA202" s="10">
        <v>1135</v>
      </c>
      <c r="AB202" s="10">
        <v>1291</v>
      </c>
      <c r="AC202" s="10">
        <v>972</v>
      </c>
      <c r="AD202" s="10">
        <v>986</v>
      </c>
      <c r="AE202" s="10">
        <v>2132</v>
      </c>
      <c r="AF202" s="10">
        <v>5250</v>
      </c>
      <c r="AG202" s="10">
        <v>2142</v>
      </c>
      <c r="AH202" s="10">
        <v>5304</v>
      </c>
      <c r="AI202" s="10">
        <v>7077</v>
      </c>
      <c r="AJ202" s="10">
        <v>4912</v>
      </c>
      <c r="AK202" s="10">
        <v>6295</v>
      </c>
      <c r="AL202" s="10">
        <v>4316</v>
      </c>
      <c r="AM202" s="10">
        <v>2806</v>
      </c>
      <c r="AN202" s="10">
        <v>5424</v>
      </c>
      <c r="AO202" s="10">
        <v>4638</v>
      </c>
      <c r="AP202" s="10">
        <v>5781</v>
      </c>
      <c r="AQ202" s="10">
        <v>11034</v>
      </c>
      <c r="AR202" s="10">
        <v>26163</v>
      </c>
      <c r="AS202" s="10">
        <v>18674</v>
      </c>
      <c r="AT202" s="10">
        <v>15576</v>
      </c>
      <c r="AU202" s="10">
        <v>10816</v>
      </c>
      <c r="AV202" s="10">
        <v>14965</v>
      </c>
      <c r="AW202" s="10">
        <v>27532</v>
      </c>
      <c r="AX202" s="10">
        <v>7368</v>
      </c>
      <c r="AY202" s="10">
        <v>11729</v>
      </c>
      <c r="AZ202" s="10">
        <v>13344</v>
      </c>
      <c r="BA202" s="10">
        <v>19625</v>
      </c>
      <c r="BB202" s="10">
        <v>8599</v>
      </c>
      <c r="BC202" s="10">
        <v>9202</v>
      </c>
      <c r="BD202" s="10">
        <v>2109</v>
      </c>
      <c r="BE202" s="10">
        <v>20157</v>
      </c>
      <c r="BF202" s="10">
        <v>4942</v>
      </c>
      <c r="BG202" s="10">
        <v>6915</v>
      </c>
      <c r="BH202" s="10">
        <v>21645</v>
      </c>
      <c r="BI202" s="10">
        <v>7452</v>
      </c>
      <c r="BJ202" s="10">
        <v>6312</v>
      </c>
      <c r="BK202" s="10">
        <v>7021</v>
      </c>
      <c r="BL202" s="10">
        <v>7269</v>
      </c>
    </row>
    <row r="203" spans="3:64" x14ac:dyDescent="0.2">
      <c r="C203" s="32" t="s">
        <v>30</v>
      </c>
      <c r="D203" s="32" t="s">
        <v>113</v>
      </c>
      <c r="E203" s="32"/>
      <c r="F203" s="6" t="s">
        <v>96</v>
      </c>
      <c r="G203" s="32" t="s">
        <v>134</v>
      </c>
      <c r="H203" s="32" t="s">
        <v>16</v>
      </c>
      <c r="I203" s="10">
        <v>796</v>
      </c>
      <c r="J203" s="10">
        <v>927</v>
      </c>
      <c r="K203" s="10">
        <v>1172</v>
      </c>
      <c r="L203" s="10">
        <v>995</v>
      </c>
      <c r="M203" s="10">
        <v>1012</v>
      </c>
      <c r="N203" s="10">
        <v>1412</v>
      </c>
      <c r="O203" s="10">
        <v>1963</v>
      </c>
      <c r="P203" s="10">
        <v>2232</v>
      </c>
      <c r="Q203" s="10">
        <v>3039</v>
      </c>
      <c r="R203" s="10">
        <v>4284</v>
      </c>
      <c r="S203" s="10">
        <v>5373</v>
      </c>
      <c r="T203" s="10">
        <v>5755</v>
      </c>
      <c r="U203" s="10">
        <v>7275</v>
      </c>
      <c r="V203" s="10">
        <v>12623</v>
      </c>
      <c r="W203" s="10">
        <v>15645</v>
      </c>
      <c r="X203" s="10">
        <v>15759</v>
      </c>
      <c r="Y203" s="10">
        <v>31751</v>
      </c>
      <c r="Z203" s="10">
        <v>14683</v>
      </c>
      <c r="AA203" s="10">
        <v>9065</v>
      </c>
      <c r="AB203" s="10">
        <v>18369</v>
      </c>
      <c r="AC203" s="10">
        <v>22977</v>
      </c>
      <c r="AD203" s="10">
        <v>31214</v>
      </c>
      <c r="AE203" s="10">
        <v>39742</v>
      </c>
      <c r="AF203" s="10">
        <v>91066</v>
      </c>
      <c r="AG203" s="10">
        <v>59503</v>
      </c>
      <c r="AH203" s="10">
        <v>81154</v>
      </c>
      <c r="AI203" s="10">
        <v>79652</v>
      </c>
      <c r="AJ203" s="10">
        <v>71069</v>
      </c>
      <c r="AK203" s="10">
        <v>79164</v>
      </c>
      <c r="AL203" s="10">
        <v>73085</v>
      </c>
      <c r="AM203" s="10">
        <v>68850</v>
      </c>
      <c r="AN203" s="10">
        <v>97800</v>
      </c>
      <c r="AO203" s="10">
        <v>105013</v>
      </c>
      <c r="AP203" s="10">
        <v>129807</v>
      </c>
      <c r="AQ203" s="10">
        <v>146330</v>
      </c>
      <c r="AR203" s="10">
        <v>115407</v>
      </c>
      <c r="AS203" s="10">
        <v>113463</v>
      </c>
      <c r="AT203" s="10">
        <v>101859</v>
      </c>
      <c r="AU203" s="10">
        <v>142693</v>
      </c>
      <c r="AV203" s="10">
        <v>154741</v>
      </c>
      <c r="AW203" s="10">
        <v>165711</v>
      </c>
      <c r="AX203" s="10">
        <v>141851</v>
      </c>
      <c r="AY203" s="10">
        <v>161805</v>
      </c>
      <c r="AZ203" s="10">
        <v>106109</v>
      </c>
      <c r="BA203" s="10">
        <v>195132</v>
      </c>
      <c r="BB203" s="10">
        <v>133765</v>
      </c>
      <c r="BC203" s="10">
        <v>116708</v>
      </c>
      <c r="BD203" s="10">
        <v>127605</v>
      </c>
      <c r="BE203" s="10">
        <v>146844</v>
      </c>
      <c r="BF203" s="10">
        <v>91941</v>
      </c>
      <c r="BG203" s="10">
        <v>79349</v>
      </c>
      <c r="BH203" s="10">
        <v>152257</v>
      </c>
      <c r="BI203" s="10">
        <v>151561</v>
      </c>
      <c r="BJ203" s="10">
        <v>401197</v>
      </c>
      <c r="BK203" s="10">
        <v>237025</v>
      </c>
      <c r="BL203" s="10">
        <v>353054</v>
      </c>
    </row>
    <row r="204" spans="3:64" x14ac:dyDescent="0.2">
      <c r="C204" s="32" t="s">
        <v>31</v>
      </c>
      <c r="D204" s="32" t="s">
        <v>113</v>
      </c>
      <c r="E204" s="32"/>
      <c r="F204" s="6" t="s">
        <v>96</v>
      </c>
      <c r="G204" s="32" t="s">
        <v>134</v>
      </c>
      <c r="H204" s="32" t="s">
        <v>16</v>
      </c>
      <c r="I204" s="10">
        <v>23056</v>
      </c>
      <c r="J204" s="10">
        <v>27323</v>
      </c>
      <c r="K204" s="10">
        <v>31748</v>
      </c>
      <c r="L204" s="10">
        <v>24909</v>
      </c>
      <c r="M204" s="10">
        <v>21509</v>
      </c>
      <c r="N204" s="10">
        <v>27018</v>
      </c>
      <c r="O204" s="10">
        <v>33783</v>
      </c>
      <c r="P204" s="10">
        <v>35550</v>
      </c>
      <c r="Q204" s="10">
        <v>41531</v>
      </c>
      <c r="R204" s="10">
        <v>51541</v>
      </c>
      <c r="S204" s="10">
        <v>56296</v>
      </c>
      <c r="T204" s="10">
        <v>50107</v>
      </c>
      <c r="U204" s="10">
        <v>49866</v>
      </c>
      <c r="V204" s="10">
        <v>77059</v>
      </c>
      <c r="W204" s="10">
        <v>79840</v>
      </c>
      <c r="X204" s="10">
        <v>74898</v>
      </c>
      <c r="Y204" s="10">
        <v>73577</v>
      </c>
      <c r="Z204" s="10">
        <v>80598</v>
      </c>
      <c r="AA204" s="10">
        <v>87142</v>
      </c>
      <c r="AB204" s="10">
        <v>95490</v>
      </c>
      <c r="AC204" s="10">
        <v>112130</v>
      </c>
      <c r="AD204" s="10">
        <v>138862</v>
      </c>
      <c r="AE204" s="10">
        <v>220569</v>
      </c>
      <c r="AF204" s="10">
        <v>246330</v>
      </c>
      <c r="AG204" s="10">
        <v>265849</v>
      </c>
      <c r="AH204" s="10">
        <v>302469</v>
      </c>
      <c r="AI204" s="10">
        <v>305600</v>
      </c>
      <c r="AJ204" s="10">
        <v>372080</v>
      </c>
      <c r="AK204" s="10">
        <v>249534</v>
      </c>
      <c r="AL204" s="10">
        <v>154325</v>
      </c>
      <c r="AM204" s="10">
        <v>131683</v>
      </c>
      <c r="AN204" s="10">
        <v>234282</v>
      </c>
      <c r="AO204" s="10">
        <v>266113</v>
      </c>
      <c r="AP204" s="10">
        <v>329455</v>
      </c>
      <c r="AQ204" s="10">
        <v>429328</v>
      </c>
      <c r="AR204" s="10">
        <v>457336</v>
      </c>
      <c r="AS204" s="10">
        <v>386441</v>
      </c>
      <c r="AT204" s="10">
        <v>435969</v>
      </c>
      <c r="AU204" s="10">
        <v>346312</v>
      </c>
      <c r="AV204" s="10">
        <v>333414</v>
      </c>
      <c r="AW204" s="10">
        <v>331812</v>
      </c>
      <c r="AX204" s="10">
        <v>234209</v>
      </c>
      <c r="AY204" s="10">
        <v>268433</v>
      </c>
      <c r="AZ204" s="10">
        <v>233981</v>
      </c>
      <c r="BA204" s="10">
        <v>418428</v>
      </c>
      <c r="BB204" s="10">
        <v>462021</v>
      </c>
      <c r="BC204" s="10">
        <v>467618</v>
      </c>
      <c r="BD204" s="10">
        <v>231708</v>
      </c>
      <c r="BE204" s="10">
        <v>444548</v>
      </c>
      <c r="BF204" s="10">
        <v>475854</v>
      </c>
      <c r="BG204" s="10">
        <v>400404</v>
      </c>
      <c r="BH204" s="10">
        <v>338719</v>
      </c>
      <c r="BI204" s="10">
        <v>305644</v>
      </c>
      <c r="BJ204" s="10">
        <v>325212</v>
      </c>
      <c r="BK204" s="10">
        <v>298306</v>
      </c>
      <c r="BL204" s="10">
        <v>330849</v>
      </c>
    </row>
    <row r="205" spans="3:64" x14ac:dyDescent="0.2">
      <c r="C205" s="32" t="s">
        <v>32</v>
      </c>
      <c r="D205" s="32" t="s">
        <v>113</v>
      </c>
      <c r="E205" s="32"/>
      <c r="F205" s="6" t="s">
        <v>96</v>
      </c>
      <c r="G205" s="32" t="s">
        <v>134</v>
      </c>
      <c r="H205" s="32" t="s">
        <v>16</v>
      </c>
      <c r="I205" s="10">
        <v>252</v>
      </c>
      <c r="J205" s="10">
        <v>327</v>
      </c>
      <c r="K205" s="10">
        <v>344</v>
      </c>
      <c r="L205" s="10">
        <v>245</v>
      </c>
      <c r="M205" s="10">
        <v>161</v>
      </c>
      <c r="N205" s="10">
        <v>182</v>
      </c>
      <c r="O205" s="10">
        <v>204</v>
      </c>
      <c r="P205" s="10">
        <v>202</v>
      </c>
      <c r="Q205" s="10">
        <v>201</v>
      </c>
      <c r="R205" s="10">
        <v>222</v>
      </c>
      <c r="S205" s="10">
        <v>216</v>
      </c>
      <c r="T205" s="10">
        <v>164</v>
      </c>
      <c r="U205" s="10">
        <v>132</v>
      </c>
      <c r="V205" s="10">
        <v>190</v>
      </c>
      <c r="W205" s="10">
        <v>171</v>
      </c>
      <c r="X205" s="10">
        <v>157</v>
      </c>
      <c r="Y205" s="10">
        <v>175</v>
      </c>
      <c r="Z205" s="10">
        <v>367</v>
      </c>
      <c r="AA205" s="10">
        <v>282</v>
      </c>
      <c r="AB205" s="10">
        <v>402</v>
      </c>
      <c r="AC205" s="10">
        <v>278</v>
      </c>
      <c r="AD205" s="10">
        <v>1160</v>
      </c>
      <c r="AE205" s="10">
        <v>1751</v>
      </c>
      <c r="AF205" s="10">
        <v>2848</v>
      </c>
      <c r="AG205" s="10">
        <v>2554</v>
      </c>
      <c r="AH205" s="10">
        <v>3185</v>
      </c>
      <c r="AI205" s="10">
        <v>7961</v>
      </c>
      <c r="AJ205" s="10">
        <v>9530</v>
      </c>
      <c r="AK205" s="10">
        <v>3306</v>
      </c>
      <c r="AL205" s="10">
        <v>3443</v>
      </c>
      <c r="AM205" s="10">
        <v>3194</v>
      </c>
      <c r="AN205" s="10">
        <v>-9425</v>
      </c>
      <c r="AO205" s="10">
        <v>1635</v>
      </c>
      <c r="AP205" s="10">
        <v>5263</v>
      </c>
      <c r="AQ205" s="10">
        <v>5450</v>
      </c>
      <c r="AR205" s="10">
        <v>12405</v>
      </c>
      <c r="AS205" s="10">
        <v>6097</v>
      </c>
      <c r="AT205" s="10">
        <v>5713</v>
      </c>
      <c r="AU205" s="10">
        <v>10385</v>
      </c>
      <c r="AV205" s="10">
        <v>7490</v>
      </c>
      <c r="AW205" s="10">
        <v>4610</v>
      </c>
      <c r="AX205" s="10">
        <v>6711</v>
      </c>
      <c r="AY205" s="10">
        <v>10728</v>
      </c>
      <c r="AZ205" s="10">
        <v>3762</v>
      </c>
      <c r="BA205" s="10">
        <v>7752</v>
      </c>
      <c r="BB205" s="10">
        <v>544</v>
      </c>
      <c r="BC205" s="10">
        <v>1494</v>
      </c>
      <c r="BD205" s="10">
        <v>344</v>
      </c>
      <c r="BE205" s="10">
        <v>668</v>
      </c>
      <c r="BF205" s="10">
        <v>2222</v>
      </c>
      <c r="BG205" s="10">
        <v>991</v>
      </c>
      <c r="BH205" s="10">
        <v>5923</v>
      </c>
      <c r="BI205" s="10">
        <v>14268</v>
      </c>
      <c r="BJ205" s="10">
        <v>49318</v>
      </c>
      <c r="BK205" s="10">
        <v>79234</v>
      </c>
      <c r="BL205" s="10">
        <v>9732</v>
      </c>
    </row>
    <row r="206" spans="3:64" x14ac:dyDescent="0.2">
      <c r="C206" s="32" t="s">
        <v>105</v>
      </c>
      <c r="D206" s="32" t="s">
        <v>113</v>
      </c>
      <c r="E206" s="32"/>
      <c r="F206" s="6" t="s">
        <v>96</v>
      </c>
      <c r="G206" s="32" t="s">
        <v>134</v>
      </c>
      <c r="H206" s="32" t="s">
        <v>16</v>
      </c>
      <c r="I206" s="10">
        <v>67500</v>
      </c>
      <c r="J206" s="10">
        <v>77463</v>
      </c>
      <c r="K206" s="10">
        <v>89911</v>
      </c>
      <c r="L206" s="10">
        <v>71662</v>
      </c>
      <c r="M206" s="10">
        <v>66746</v>
      </c>
      <c r="N206" s="10">
        <v>84390</v>
      </c>
      <c r="O206" s="10">
        <v>107228</v>
      </c>
      <c r="P206" s="10">
        <v>115160</v>
      </c>
      <c r="Q206" s="10">
        <v>135605</v>
      </c>
      <c r="R206" s="10">
        <v>170567</v>
      </c>
      <c r="S206" s="10">
        <v>191927</v>
      </c>
      <c r="T206" s="10">
        <v>178847</v>
      </c>
      <c r="U206" s="10">
        <v>186051</v>
      </c>
      <c r="V206" s="10">
        <v>290485</v>
      </c>
      <c r="W206" s="10">
        <v>310652</v>
      </c>
      <c r="X206" s="10">
        <v>297602</v>
      </c>
      <c r="Y206" s="10">
        <v>306530</v>
      </c>
      <c r="Z206" s="10">
        <v>355527</v>
      </c>
      <c r="AA206" s="10">
        <v>379890</v>
      </c>
      <c r="AB206" s="10">
        <v>470463</v>
      </c>
      <c r="AC206" s="10">
        <v>509358</v>
      </c>
      <c r="AD206" s="10">
        <v>659919</v>
      </c>
      <c r="AE206" s="10">
        <v>767384</v>
      </c>
      <c r="AF206" s="10">
        <v>923440</v>
      </c>
      <c r="AG206" s="10">
        <v>975956</v>
      </c>
      <c r="AH206" s="10">
        <v>1317118</v>
      </c>
      <c r="AI206" s="10">
        <v>1385550</v>
      </c>
      <c r="AJ206" s="10">
        <v>1645678</v>
      </c>
      <c r="AK206" s="10">
        <v>1232511</v>
      </c>
      <c r="AL206" s="10">
        <v>1148548</v>
      </c>
      <c r="AM206" s="10">
        <v>1095461</v>
      </c>
      <c r="AN206" s="10">
        <v>1273136</v>
      </c>
      <c r="AO206" s="10">
        <v>1383224</v>
      </c>
      <c r="AP206" s="10">
        <v>1897531</v>
      </c>
      <c r="AQ206" s="10">
        <v>2040864</v>
      </c>
      <c r="AR206" s="10">
        <v>2252002</v>
      </c>
      <c r="AS206" s="10">
        <v>1759126</v>
      </c>
      <c r="AT206" s="10">
        <v>1867407</v>
      </c>
      <c r="AU206" s="10">
        <v>1731158</v>
      </c>
      <c r="AV206" s="10">
        <v>1748545</v>
      </c>
      <c r="AW206" s="10">
        <v>1762588</v>
      </c>
      <c r="AX206" s="10">
        <v>1689033</v>
      </c>
      <c r="AY206" s="10">
        <v>1551096</v>
      </c>
      <c r="AZ206" s="10">
        <v>1797834</v>
      </c>
      <c r="BA206" s="10">
        <v>1923747</v>
      </c>
      <c r="BB206" s="10">
        <v>1258903</v>
      </c>
      <c r="BC206" s="10">
        <v>1259666</v>
      </c>
      <c r="BD206" s="10">
        <v>1051909</v>
      </c>
      <c r="BE206" s="10">
        <v>1351037</v>
      </c>
      <c r="BF206" s="10">
        <v>1215289</v>
      </c>
      <c r="BG206" s="10">
        <v>1138504</v>
      </c>
      <c r="BH206" s="10">
        <v>1885164</v>
      </c>
      <c r="BI206" s="10">
        <v>1713826</v>
      </c>
      <c r="BJ206" s="10">
        <v>2159637</v>
      </c>
      <c r="BK206" s="10">
        <v>1953700</v>
      </c>
      <c r="BL206" s="10">
        <v>1935030</v>
      </c>
    </row>
    <row r="207" spans="3:64" x14ac:dyDescent="0.2">
      <c r="C207" s="32" t="s">
        <v>34</v>
      </c>
      <c r="D207" s="32" t="s">
        <v>113</v>
      </c>
      <c r="E207" s="32"/>
      <c r="F207" s="6" t="s">
        <v>96</v>
      </c>
      <c r="G207" s="32" t="s">
        <v>134</v>
      </c>
      <c r="H207" s="32" t="s">
        <v>16</v>
      </c>
      <c r="I207" s="10">
        <v>0</v>
      </c>
      <c r="J207" s="10">
        <v>0</v>
      </c>
      <c r="K207" s="10">
        <v>0</v>
      </c>
      <c r="L207" s="10">
        <v>0</v>
      </c>
      <c r="M207" s="10">
        <v>0</v>
      </c>
      <c r="N207" s="10">
        <v>0</v>
      </c>
      <c r="O207" s="10">
        <v>0</v>
      </c>
      <c r="P207" s="10">
        <v>0</v>
      </c>
      <c r="Q207" s="10">
        <v>0</v>
      </c>
      <c r="R207" s="10">
        <v>0</v>
      </c>
      <c r="S207" s="10">
        <v>0</v>
      </c>
      <c r="T207" s="10">
        <v>0</v>
      </c>
      <c r="U207" s="10">
        <v>0</v>
      </c>
      <c r="V207" s="10">
        <v>0</v>
      </c>
      <c r="W207" s="10">
        <v>0</v>
      </c>
      <c r="X207" s="10">
        <v>0</v>
      </c>
      <c r="Y207" s="10">
        <v>0</v>
      </c>
      <c r="Z207" s="10">
        <v>0</v>
      </c>
      <c r="AA207" s="10">
        <v>0</v>
      </c>
      <c r="AB207" s="10">
        <v>0</v>
      </c>
      <c r="AC207" s="10">
        <v>0</v>
      </c>
      <c r="AD207" s="10">
        <v>0</v>
      </c>
      <c r="AE207" s="10">
        <v>0</v>
      </c>
      <c r="AF207" s="10">
        <v>0</v>
      </c>
      <c r="AG207" s="10">
        <v>0</v>
      </c>
      <c r="AH207" s="10">
        <v>0</v>
      </c>
      <c r="AI207" s="10">
        <v>0</v>
      </c>
      <c r="AJ207" s="10">
        <v>0</v>
      </c>
      <c r="AK207" s="10">
        <v>0</v>
      </c>
      <c r="AL207" s="10">
        <v>0</v>
      </c>
      <c r="AM207" s="10">
        <v>0</v>
      </c>
      <c r="AN207" s="10">
        <v>0</v>
      </c>
      <c r="AO207" s="10">
        <v>0</v>
      </c>
      <c r="AP207" s="10">
        <v>0</v>
      </c>
      <c r="AQ207" s="10">
        <v>0</v>
      </c>
      <c r="AR207" s="10">
        <v>0</v>
      </c>
      <c r="AS207" s="10">
        <v>0</v>
      </c>
      <c r="AT207" s="10">
        <v>0</v>
      </c>
      <c r="AU207" s="10">
        <v>0</v>
      </c>
      <c r="AV207" s="10">
        <v>0</v>
      </c>
      <c r="AW207" s="10">
        <v>0</v>
      </c>
      <c r="AX207" s="10">
        <v>0</v>
      </c>
      <c r="AY207" s="10">
        <v>0</v>
      </c>
      <c r="AZ207" s="10">
        <v>0</v>
      </c>
      <c r="BA207" s="10">
        <v>0</v>
      </c>
      <c r="BB207" s="10">
        <v>0</v>
      </c>
      <c r="BC207" s="10">
        <v>0</v>
      </c>
      <c r="BD207" s="10">
        <v>0</v>
      </c>
      <c r="BE207" s="10">
        <v>0</v>
      </c>
      <c r="BF207" s="10">
        <v>0</v>
      </c>
      <c r="BG207" s="10">
        <v>0</v>
      </c>
      <c r="BH207" s="10">
        <v>0</v>
      </c>
      <c r="BI207" s="10">
        <v>0</v>
      </c>
      <c r="BJ207" s="10">
        <v>0</v>
      </c>
      <c r="BK207" s="10">
        <v>0</v>
      </c>
      <c r="BL207" s="10">
        <v>0</v>
      </c>
    </row>
    <row r="208" spans="3:64" ht="12" thickBot="1" x14ac:dyDescent="0.25">
      <c r="C208" s="168" t="s">
        <v>35</v>
      </c>
      <c r="D208" s="168" t="s">
        <v>113</v>
      </c>
      <c r="E208" s="168"/>
      <c r="F208" s="169" t="s">
        <v>96</v>
      </c>
      <c r="G208" s="168" t="s">
        <v>134</v>
      </c>
      <c r="H208" s="168" t="s">
        <v>16</v>
      </c>
      <c r="I208" s="170">
        <v>67500</v>
      </c>
      <c r="J208" s="170">
        <v>77463</v>
      </c>
      <c r="K208" s="170">
        <v>89911</v>
      </c>
      <c r="L208" s="170">
        <v>71662</v>
      </c>
      <c r="M208" s="170">
        <v>66746</v>
      </c>
      <c r="N208" s="170">
        <v>84390</v>
      </c>
      <c r="O208" s="170">
        <v>107228</v>
      </c>
      <c r="P208" s="170">
        <v>115160</v>
      </c>
      <c r="Q208" s="170">
        <v>135605</v>
      </c>
      <c r="R208" s="170">
        <v>170567</v>
      </c>
      <c r="S208" s="170">
        <v>191927</v>
      </c>
      <c r="T208" s="170">
        <v>178847</v>
      </c>
      <c r="U208" s="170">
        <v>186051</v>
      </c>
      <c r="V208" s="170">
        <v>290485</v>
      </c>
      <c r="W208" s="170">
        <v>310652</v>
      </c>
      <c r="X208" s="170">
        <v>297602</v>
      </c>
      <c r="Y208" s="170">
        <v>306530</v>
      </c>
      <c r="Z208" s="170">
        <v>355527</v>
      </c>
      <c r="AA208" s="170">
        <v>379890</v>
      </c>
      <c r="AB208" s="170">
        <v>470463</v>
      </c>
      <c r="AC208" s="170">
        <v>509358</v>
      </c>
      <c r="AD208" s="170">
        <v>659919</v>
      </c>
      <c r="AE208" s="170">
        <v>767384</v>
      </c>
      <c r="AF208" s="170">
        <v>923440</v>
      </c>
      <c r="AG208" s="170">
        <v>975956</v>
      </c>
      <c r="AH208" s="170">
        <v>1317118</v>
      </c>
      <c r="AI208" s="170">
        <v>1385550</v>
      </c>
      <c r="AJ208" s="170">
        <v>1645678</v>
      </c>
      <c r="AK208" s="170">
        <v>1232511</v>
      </c>
      <c r="AL208" s="170">
        <v>1148548</v>
      </c>
      <c r="AM208" s="170">
        <v>1095461</v>
      </c>
      <c r="AN208" s="170">
        <v>1273136</v>
      </c>
      <c r="AO208" s="170">
        <v>1383224</v>
      </c>
      <c r="AP208" s="170">
        <v>1897531</v>
      </c>
      <c r="AQ208" s="170">
        <v>2040864</v>
      </c>
      <c r="AR208" s="170">
        <v>2252002</v>
      </c>
      <c r="AS208" s="170">
        <v>1759126</v>
      </c>
      <c r="AT208" s="170">
        <v>1867407</v>
      </c>
      <c r="AU208" s="170">
        <v>1731158</v>
      </c>
      <c r="AV208" s="170">
        <v>1748545</v>
      </c>
      <c r="AW208" s="170">
        <v>1762588</v>
      </c>
      <c r="AX208" s="170">
        <v>1689033</v>
      </c>
      <c r="AY208" s="170">
        <v>1551096</v>
      </c>
      <c r="AZ208" s="170">
        <v>1797834</v>
      </c>
      <c r="BA208" s="170">
        <v>1923747</v>
      </c>
      <c r="BB208" s="170">
        <v>1258903</v>
      </c>
      <c r="BC208" s="170">
        <v>1259666</v>
      </c>
      <c r="BD208" s="170">
        <v>1051909</v>
      </c>
      <c r="BE208" s="170">
        <v>1351037</v>
      </c>
      <c r="BF208" s="170">
        <v>1215289</v>
      </c>
      <c r="BG208" s="170">
        <v>1138504</v>
      </c>
      <c r="BH208" s="170">
        <v>1885164</v>
      </c>
      <c r="BI208" s="170">
        <v>1713826</v>
      </c>
      <c r="BJ208" s="170">
        <v>2159637</v>
      </c>
      <c r="BK208" s="170">
        <v>1953700</v>
      </c>
      <c r="BL208" s="170">
        <v>1935030</v>
      </c>
    </row>
    <row r="209" spans="3:64" x14ac:dyDescent="0.2">
      <c r="C209" s="32" t="s">
        <v>11</v>
      </c>
      <c r="D209" s="32" t="s">
        <v>106</v>
      </c>
      <c r="E209" s="32"/>
      <c r="F209" s="6" t="s">
        <v>103</v>
      </c>
      <c r="G209" s="32" t="s">
        <v>134</v>
      </c>
      <c r="H209" s="32" t="s">
        <v>16</v>
      </c>
      <c r="I209" s="10">
        <v>5507</v>
      </c>
      <c r="J209" s="10">
        <v>12632</v>
      </c>
      <c r="K209" s="10">
        <v>10127</v>
      </c>
      <c r="L209" s="10">
        <v>9517</v>
      </c>
      <c r="M209" s="10">
        <v>8366</v>
      </c>
      <c r="N209" s="10">
        <v>8657</v>
      </c>
      <c r="O209" s="10">
        <v>9392</v>
      </c>
      <c r="P209" s="10">
        <v>7643</v>
      </c>
      <c r="Q209" s="10">
        <v>9115</v>
      </c>
      <c r="R209" s="10">
        <v>8065</v>
      </c>
      <c r="S209" s="10">
        <v>9250</v>
      </c>
      <c r="T209" s="10">
        <v>9023</v>
      </c>
      <c r="U209" s="10">
        <v>6943</v>
      </c>
      <c r="V209" s="10">
        <v>6894</v>
      </c>
      <c r="W209" s="10">
        <v>6647</v>
      </c>
      <c r="X209" s="10">
        <v>7152</v>
      </c>
      <c r="Y209" s="10">
        <v>3472</v>
      </c>
      <c r="Z209" s="10">
        <v>8935</v>
      </c>
      <c r="AA209" s="10">
        <v>8855</v>
      </c>
      <c r="AB209" s="10">
        <v>127937</v>
      </c>
      <c r="AC209" s="10">
        <v>27401</v>
      </c>
      <c r="AD209" s="10">
        <v>32069</v>
      </c>
      <c r="AE209" s="10">
        <v>21610</v>
      </c>
      <c r="AF209" s="10">
        <v>40652</v>
      </c>
      <c r="AG209" s="10">
        <v>65516</v>
      </c>
      <c r="AH209" s="10">
        <v>77056</v>
      </c>
      <c r="AI209" s="10">
        <v>78292</v>
      </c>
      <c r="AJ209" s="10">
        <v>77928</v>
      </c>
      <c r="AK209" s="10">
        <v>50682</v>
      </c>
      <c r="AL209" s="10">
        <v>5549</v>
      </c>
      <c r="AM209" s="10">
        <v>38348</v>
      </c>
      <c r="AN209" s="10">
        <v>46961</v>
      </c>
      <c r="AO209" s="10">
        <v>52309</v>
      </c>
      <c r="AP209" s="10">
        <v>74995</v>
      </c>
      <c r="AQ209" s="10">
        <v>133795</v>
      </c>
      <c r="AR209" s="10">
        <v>69438</v>
      </c>
      <c r="AS209" s="10">
        <v>136551</v>
      </c>
      <c r="AT209" s="10">
        <v>139420</v>
      </c>
      <c r="AU209" s="10">
        <v>216018</v>
      </c>
      <c r="AV209" s="10">
        <v>204365</v>
      </c>
      <c r="AW209" s="10">
        <v>156570</v>
      </c>
      <c r="AX209" s="10">
        <v>166730</v>
      </c>
      <c r="AY209" s="10">
        <v>170855</v>
      </c>
      <c r="AZ209" s="10">
        <v>192033</v>
      </c>
      <c r="BA209" s="10">
        <v>198947</v>
      </c>
      <c r="BB209" s="10">
        <v>158496</v>
      </c>
      <c r="BC209" s="10">
        <v>60872</v>
      </c>
      <c r="BD209" s="10">
        <v>24714</v>
      </c>
      <c r="BE209" s="10">
        <v>36720</v>
      </c>
      <c r="BF209" s="10">
        <v>21928</v>
      </c>
      <c r="BG209" s="10">
        <v>16183</v>
      </c>
      <c r="BH209" s="10">
        <v>22424</v>
      </c>
      <c r="BI209" s="10">
        <v>34588</v>
      </c>
      <c r="BJ209" s="10">
        <v>31991</v>
      </c>
      <c r="BK209" s="10">
        <v>29718</v>
      </c>
      <c r="BL209" s="10">
        <v>42854</v>
      </c>
    </row>
    <row r="210" spans="3:64" x14ac:dyDescent="0.2">
      <c r="C210" s="32" t="s">
        <v>17</v>
      </c>
      <c r="D210" s="32" t="s">
        <v>106</v>
      </c>
      <c r="E210" s="32"/>
      <c r="F210" s="6" t="s">
        <v>103</v>
      </c>
      <c r="G210" s="32" t="s">
        <v>134</v>
      </c>
      <c r="H210" s="32" t="s">
        <v>16</v>
      </c>
      <c r="I210" s="10">
        <v>1445</v>
      </c>
      <c r="J210" s="10">
        <v>3314</v>
      </c>
      <c r="K210" s="10">
        <v>3465</v>
      </c>
      <c r="L210" s="10">
        <v>4247</v>
      </c>
      <c r="M210" s="10">
        <v>4873</v>
      </c>
      <c r="N210" s="10">
        <v>6580</v>
      </c>
      <c r="O210" s="10">
        <v>9313</v>
      </c>
      <c r="P210" s="10">
        <v>9890</v>
      </c>
      <c r="Q210" s="10">
        <v>15378</v>
      </c>
      <c r="R210" s="10">
        <v>17747</v>
      </c>
      <c r="S210" s="10">
        <v>26553</v>
      </c>
      <c r="T210" s="10">
        <v>33781</v>
      </c>
      <c r="U210" s="10">
        <v>33895</v>
      </c>
      <c r="V210" s="10">
        <v>43894</v>
      </c>
      <c r="W210" s="10">
        <v>55210</v>
      </c>
      <c r="X210" s="10">
        <v>77489</v>
      </c>
      <c r="Y210" s="10">
        <v>3865</v>
      </c>
      <c r="Z210" s="10">
        <v>3045</v>
      </c>
      <c r="AA210" s="10">
        <v>358446</v>
      </c>
      <c r="AB210" s="10">
        <v>3926</v>
      </c>
      <c r="AC210" s="10">
        <v>67402</v>
      </c>
      <c r="AD210" s="10">
        <v>49738</v>
      </c>
      <c r="AE210" s="10">
        <v>6576</v>
      </c>
      <c r="AF210" s="10">
        <v>13461</v>
      </c>
      <c r="AG210" s="10">
        <v>17524</v>
      </c>
      <c r="AH210" s="10">
        <v>24394</v>
      </c>
      <c r="AI210" s="10">
        <v>35355</v>
      </c>
      <c r="AJ210" s="10">
        <v>55206</v>
      </c>
      <c r="AK210" s="10">
        <v>135874</v>
      </c>
      <c r="AL210" s="10">
        <v>354180</v>
      </c>
      <c r="AM210" s="10">
        <v>205200</v>
      </c>
      <c r="AN210" s="10">
        <v>150752</v>
      </c>
      <c r="AO210" s="10">
        <v>71013</v>
      </c>
      <c r="AP210" s="10">
        <v>71868</v>
      </c>
      <c r="AQ210" s="10">
        <v>157855</v>
      </c>
      <c r="AR210" s="10">
        <v>77038</v>
      </c>
      <c r="AS210" s="10">
        <v>335176</v>
      </c>
      <c r="AT210" s="10">
        <v>446403</v>
      </c>
      <c r="AU210" s="10">
        <v>296765</v>
      </c>
      <c r="AV210" s="10">
        <v>446354</v>
      </c>
      <c r="AW210" s="10">
        <v>132326</v>
      </c>
      <c r="AX210" s="10">
        <v>148195</v>
      </c>
      <c r="AY210" s="10">
        <v>444715</v>
      </c>
      <c r="AZ210" s="10">
        <v>343952</v>
      </c>
      <c r="BA210" s="10">
        <v>107613</v>
      </c>
      <c r="BB210" s="10">
        <v>235720</v>
      </c>
      <c r="BC210" s="10">
        <v>68550</v>
      </c>
      <c r="BD210" s="10">
        <v>27628</v>
      </c>
      <c r="BE210" s="10">
        <v>18162</v>
      </c>
      <c r="BF210" s="10">
        <v>12879</v>
      </c>
      <c r="BG210" s="10">
        <v>15527</v>
      </c>
      <c r="BH210" s="10">
        <v>71852</v>
      </c>
      <c r="BI210" s="10">
        <v>68538</v>
      </c>
      <c r="BJ210" s="10">
        <v>101596</v>
      </c>
      <c r="BK210" s="10">
        <v>139583</v>
      </c>
      <c r="BL210" s="10">
        <v>75625</v>
      </c>
    </row>
    <row r="211" spans="3:64" x14ac:dyDescent="0.2">
      <c r="C211" s="32" t="s">
        <v>18</v>
      </c>
      <c r="D211" s="32" t="s">
        <v>106</v>
      </c>
      <c r="E211" s="32"/>
      <c r="F211" s="6" t="s">
        <v>103</v>
      </c>
      <c r="G211" s="32" t="s">
        <v>134</v>
      </c>
      <c r="H211" s="32" t="s">
        <v>16</v>
      </c>
      <c r="I211" s="10">
        <v>2354</v>
      </c>
      <c r="J211" s="10">
        <v>5401</v>
      </c>
      <c r="K211" s="10">
        <v>4440</v>
      </c>
      <c r="L211" s="10">
        <v>4278</v>
      </c>
      <c r="M211" s="10">
        <v>3857</v>
      </c>
      <c r="N211" s="10">
        <v>4093</v>
      </c>
      <c r="O211" s="10">
        <v>4555</v>
      </c>
      <c r="P211" s="10">
        <v>3802</v>
      </c>
      <c r="Q211" s="10">
        <v>4649</v>
      </c>
      <c r="R211" s="10">
        <v>4216</v>
      </c>
      <c r="S211" s="10">
        <v>4960</v>
      </c>
      <c r="T211" s="10">
        <v>4961</v>
      </c>
      <c r="U211" s="10">
        <v>3914</v>
      </c>
      <c r="V211" s="10">
        <v>3984</v>
      </c>
      <c r="W211" s="10">
        <v>3940</v>
      </c>
      <c r="X211" s="10">
        <v>4349</v>
      </c>
      <c r="Y211" s="10">
        <v>2240</v>
      </c>
      <c r="Z211" s="10">
        <v>8332</v>
      </c>
      <c r="AA211" s="10">
        <v>1620</v>
      </c>
      <c r="AB211" s="10">
        <v>2200</v>
      </c>
      <c r="AC211" s="10">
        <v>7091</v>
      </c>
      <c r="AD211" s="10">
        <v>7869</v>
      </c>
      <c r="AE211" s="10">
        <v>9308</v>
      </c>
      <c r="AF211" s="10">
        <v>16407</v>
      </c>
      <c r="AG211" s="10">
        <v>9684</v>
      </c>
      <c r="AH211" s="10">
        <v>6454</v>
      </c>
      <c r="AI211" s="10">
        <v>12331</v>
      </c>
      <c r="AJ211" s="10">
        <v>25674</v>
      </c>
      <c r="AK211" s="10">
        <v>12845</v>
      </c>
      <c r="AL211" s="10">
        <v>31039</v>
      </c>
      <c r="AM211" s="10">
        <v>22393</v>
      </c>
      <c r="AN211" s="10">
        <v>13147</v>
      </c>
      <c r="AO211" s="10">
        <v>24526</v>
      </c>
      <c r="AP211" s="10">
        <v>47119</v>
      </c>
      <c r="AQ211" s="10">
        <v>53725</v>
      </c>
      <c r="AR211" s="10">
        <v>30516</v>
      </c>
      <c r="AS211" s="10">
        <v>21057</v>
      </c>
      <c r="AT211" s="10">
        <v>24727</v>
      </c>
      <c r="AU211" s="10">
        <v>27602</v>
      </c>
      <c r="AV211" s="10">
        <v>35560</v>
      </c>
      <c r="AW211" s="10">
        <v>13697</v>
      </c>
      <c r="AX211" s="10">
        <v>39964</v>
      </c>
      <c r="AY211" s="10">
        <v>29950</v>
      </c>
      <c r="AZ211" s="10">
        <v>15019</v>
      </c>
      <c r="BA211" s="10">
        <v>39079</v>
      </c>
      <c r="BB211" s="10">
        <v>37849</v>
      </c>
      <c r="BC211" s="10">
        <v>4807</v>
      </c>
      <c r="BD211" s="10">
        <v>13047</v>
      </c>
      <c r="BE211" s="10">
        <v>3082</v>
      </c>
      <c r="BF211" s="10">
        <v>2960</v>
      </c>
      <c r="BG211" s="10">
        <v>1580</v>
      </c>
      <c r="BH211" s="10">
        <v>6010</v>
      </c>
      <c r="BI211" s="10">
        <v>8366</v>
      </c>
      <c r="BJ211" s="10">
        <v>4888</v>
      </c>
      <c r="BK211" s="10">
        <v>1628</v>
      </c>
      <c r="BL211" s="10">
        <v>6262</v>
      </c>
    </row>
    <row r="212" spans="3:64" x14ac:dyDescent="0.2">
      <c r="C212" s="32" t="s">
        <v>19</v>
      </c>
      <c r="D212" s="32" t="s">
        <v>106</v>
      </c>
      <c r="E212" s="32"/>
      <c r="F212" s="6" t="s">
        <v>103</v>
      </c>
      <c r="G212" s="32" t="s">
        <v>134</v>
      </c>
      <c r="H212" s="32" t="s">
        <v>16</v>
      </c>
      <c r="I212" s="10">
        <v>255</v>
      </c>
      <c r="J212" s="10">
        <v>583</v>
      </c>
      <c r="K212" s="10">
        <v>417</v>
      </c>
      <c r="L212" s="10">
        <v>350</v>
      </c>
      <c r="M212" s="10">
        <v>274</v>
      </c>
      <c r="N212" s="10">
        <v>253</v>
      </c>
      <c r="O212" s="10">
        <v>245</v>
      </c>
      <c r="P212" s="10">
        <v>178</v>
      </c>
      <c r="Q212" s="10">
        <v>189</v>
      </c>
      <c r="R212" s="10">
        <v>150</v>
      </c>
      <c r="S212" s="10">
        <v>152</v>
      </c>
      <c r="T212" s="10">
        <v>132</v>
      </c>
      <c r="U212" s="10">
        <v>92</v>
      </c>
      <c r="V212" s="10">
        <v>79</v>
      </c>
      <c r="W212" s="10">
        <v>68</v>
      </c>
      <c r="X212" s="10">
        <v>65</v>
      </c>
      <c r="Y212" s="10">
        <v>0</v>
      </c>
      <c r="Z212" s="10">
        <v>48</v>
      </c>
      <c r="AA212" s="10">
        <v>98</v>
      </c>
      <c r="AB212" s="10">
        <v>113</v>
      </c>
      <c r="AC212" s="10">
        <v>82</v>
      </c>
      <c r="AD212" s="10">
        <v>96</v>
      </c>
      <c r="AE212" s="10">
        <v>48</v>
      </c>
      <c r="AF212" s="10">
        <v>119</v>
      </c>
      <c r="AG212" s="10">
        <v>93</v>
      </c>
      <c r="AH212" s="10">
        <v>923</v>
      </c>
      <c r="AI212" s="10">
        <v>349</v>
      </c>
      <c r="AJ212" s="10">
        <v>1597</v>
      </c>
      <c r="AK212" s="10">
        <v>42</v>
      </c>
      <c r="AL212" s="10">
        <v>154</v>
      </c>
      <c r="AM212" s="10">
        <v>462</v>
      </c>
      <c r="AN212" s="10">
        <v>990</v>
      </c>
      <c r="AO212" s="10">
        <v>1764</v>
      </c>
      <c r="AP212" s="10">
        <v>841</v>
      </c>
      <c r="AQ212" s="10">
        <v>3119</v>
      </c>
      <c r="AR212" s="10">
        <v>1886</v>
      </c>
      <c r="AS212" s="10">
        <v>2548</v>
      </c>
      <c r="AT212" s="10">
        <v>998</v>
      </c>
      <c r="AU212" s="10">
        <v>693</v>
      </c>
      <c r="AV212" s="10">
        <v>188</v>
      </c>
      <c r="AW212" s="10">
        <v>385</v>
      </c>
      <c r="AX212" s="10">
        <v>511</v>
      </c>
      <c r="AY212" s="10">
        <v>2334</v>
      </c>
      <c r="AZ212" s="10">
        <v>886</v>
      </c>
      <c r="BA212" s="10">
        <v>584</v>
      </c>
      <c r="BB212" s="10">
        <v>73</v>
      </c>
      <c r="BC212" s="10">
        <v>10</v>
      </c>
      <c r="BD212" s="10">
        <v>2</v>
      </c>
      <c r="BE212" s="10">
        <v>17</v>
      </c>
      <c r="BF212" s="10">
        <v>33</v>
      </c>
      <c r="BG212" s="10">
        <v>32</v>
      </c>
      <c r="BH212" s="10">
        <v>80</v>
      </c>
      <c r="BI212" s="10">
        <v>250</v>
      </c>
      <c r="BJ212" s="10">
        <v>204</v>
      </c>
      <c r="BK212" s="10">
        <v>103</v>
      </c>
      <c r="BL212" s="10">
        <v>81</v>
      </c>
    </row>
    <row r="213" spans="3:64" x14ac:dyDescent="0.2">
      <c r="C213" s="32" t="s">
        <v>20</v>
      </c>
      <c r="D213" s="32" t="s">
        <v>106</v>
      </c>
      <c r="E213" s="32"/>
      <c r="F213" s="6" t="s">
        <v>103</v>
      </c>
      <c r="G213" s="32" t="s">
        <v>134</v>
      </c>
      <c r="H213" s="32" t="s">
        <v>16</v>
      </c>
      <c r="I213" s="10">
        <v>60</v>
      </c>
      <c r="J213" s="10">
        <v>138</v>
      </c>
      <c r="K213" s="10">
        <v>120</v>
      </c>
      <c r="L213" s="10">
        <v>123</v>
      </c>
      <c r="M213" s="10">
        <v>117</v>
      </c>
      <c r="N213" s="10">
        <v>132</v>
      </c>
      <c r="O213" s="10">
        <v>156</v>
      </c>
      <c r="P213" s="10">
        <v>138</v>
      </c>
      <c r="Q213" s="10">
        <v>179</v>
      </c>
      <c r="R213" s="10">
        <v>173</v>
      </c>
      <c r="S213" s="10">
        <v>215</v>
      </c>
      <c r="T213" s="10">
        <v>228</v>
      </c>
      <c r="U213" s="10">
        <v>191</v>
      </c>
      <c r="V213" s="10">
        <v>205</v>
      </c>
      <c r="W213" s="10">
        <v>215</v>
      </c>
      <c r="X213" s="10">
        <v>252</v>
      </c>
      <c r="Y213" s="10">
        <v>0</v>
      </c>
      <c r="Z213" s="10">
        <v>280</v>
      </c>
      <c r="AA213" s="10">
        <v>438</v>
      </c>
      <c r="AB213" s="10">
        <v>623</v>
      </c>
      <c r="AC213" s="10">
        <v>3721</v>
      </c>
      <c r="AD213" s="10">
        <v>4259</v>
      </c>
      <c r="AE213" s="10">
        <v>288</v>
      </c>
      <c r="AF213" s="10">
        <v>370</v>
      </c>
      <c r="AG213" s="10">
        <v>266</v>
      </c>
      <c r="AH213" s="10">
        <v>299</v>
      </c>
      <c r="AI213" s="10">
        <v>580</v>
      </c>
      <c r="AJ213" s="10">
        <v>442</v>
      </c>
      <c r="AK213" s="10">
        <v>407</v>
      </c>
      <c r="AL213" s="10">
        <v>378</v>
      </c>
      <c r="AM213" s="10">
        <v>176</v>
      </c>
      <c r="AN213" s="10">
        <v>223</v>
      </c>
      <c r="AO213" s="10">
        <v>630</v>
      </c>
      <c r="AP213" s="10">
        <v>1015</v>
      </c>
      <c r="AQ213" s="10">
        <v>1292</v>
      </c>
      <c r="AR213" s="10">
        <v>1464</v>
      </c>
      <c r="AS213" s="10">
        <v>4580</v>
      </c>
      <c r="AT213" s="10">
        <v>1782</v>
      </c>
      <c r="AU213" s="10">
        <v>1409</v>
      </c>
      <c r="AV213" s="10">
        <v>1235</v>
      </c>
      <c r="AW213" s="10">
        <v>1524</v>
      </c>
      <c r="AX213" s="10">
        <v>2227</v>
      </c>
      <c r="AY213" s="10">
        <v>972</v>
      </c>
      <c r="AZ213" s="10">
        <v>846</v>
      </c>
      <c r="BA213" s="10">
        <v>865</v>
      </c>
      <c r="BB213" s="10">
        <v>378</v>
      </c>
      <c r="BC213" s="10">
        <v>77</v>
      </c>
      <c r="BD213" s="10">
        <v>192</v>
      </c>
      <c r="BE213" s="10">
        <v>288</v>
      </c>
      <c r="BF213" s="10">
        <v>-93</v>
      </c>
      <c r="BG213" s="10">
        <v>2</v>
      </c>
      <c r="BH213" s="10">
        <v>20</v>
      </c>
      <c r="BI213" s="10">
        <v>14</v>
      </c>
      <c r="BJ213" s="10">
        <v>31</v>
      </c>
      <c r="BK213" s="10">
        <v>64</v>
      </c>
      <c r="BL213" s="10">
        <v>47</v>
      </c>
    </row>
    <row r="214" spans="3:64" x14ac:dyDescent="0.2">
      <c r="C214" s="32" t="s">
        <v>21</v>
      </c>
      <c r="D214" s="32" t="s">
        <v>106</v>
      </c>
      <c r="E214" s="32"/>
      <c r="F214" s="6" t="s">
        <v>103</v>
      </c>
      <c r="G214" s="32" t="s">
        <v>134</v>
      </c>
      <c r="H214" s="32" t="s">
        <v>16</v>
      </c>
      <c r="I214" s="10">
        <v>621</v>
      </c>
      <c r="J214" s="10">
        <v>1423</v>
      </c>
      <c r="K214" s="10">
        <v>1320</v>
      </c>
      <c r="L214" s="10">
        <v>1435</v>
      </c>
      <c r="M214" s="10">
        <v>1460</v>
      </c>
      <c r="N214" s="10">
        <v>1748</v>
      </c>
      <c r="O214" s="10">
        <v>2194</v>
      </c>
      <c r="P214" s="10">
        <v>2064</v>
      </c>
      <c r="Q214" s="10">
        <v>2849</v>
      </c>
      <c r="R214" s="10">
        <v>2913</v>
      </c>
      <c r="S214" s="10">
        <v>3867</v>
      </c>
      <c r="T214" s="10">
        <v>4364</v>
      </c>
      <c r="U214" s="10">
        <v>3882</v>
      </c>
      <c r="V214" s="10">
        <v>4459</v>
      </c>
      <c r="W214" s="10">
        <v>4974</v>
      </c>
      <c r="X214" s="10">
        <v>6191</v>
      </c>
      <c r="Y214" s="10">
        <v>1460</v>
      </c>
      <c r="Z214" s="10">
        <v>6766</v>
      </c>
      <c r="AA214" s="10">
        <v>14718</v>
      </c>
      <c r="AB214" s="10">
        <v>3143</v>
      </c>
      <c r="AC214" s="10">
        <v>7180</v>
      </c>
      <c r="AD214" s="10">
        <v>5137</v>
      </c>
      <c r="AE214" s="10">
        <v>4635</v>
      </c>
      <c r="AF214" s="10">
        <v>8421</v>
      </c>
      <c r="AG214" s="10">
        <v>15208</v>
      </c>
      <c r="AH214" s="10">
        <v>16387</v>
      </c>
      <c r="AI214" s="10">
        <v>17468</v>
      </c>
      <c r="AJ214" s="10">
        <v>24059</v>
      </c>
      <c r="AK214" s="10">
        <v>43285</v>
      </c>
      <c r="AL214" s="10">
        <v>46596</v>
      </c>
      <c r="AM214" s="10">
        <v>-750</v>
      </c>
      <c r="AN214" s="10">
        <v>13274</v>
      </c>
      <c r="AO214" s="10">
        <v>5713</v>
      </c>
      <c r="AP214" s="10">
        <v>34469</v>
      </c>
      <c r="AQ214" s="10">
        <v>49108</v>
      </c>
      <c r="AR214" s="10">
        <v>62511</v>
      </c>
      <c r="AS214" s="10">
        <v>42549</v>
      </c>
      <c r="AT214" s="10">
        <v>23094</v>
      </c>
      <c r="AU214" s="10">
        <v>26404</v>
      </c>
      <c r="AV214" s="10">
        <v>25582</v>
      </c>
      <c r="AW214" s="10">
        <v>29111</v>
      </c>
      <c r="AX214" s="10">
        <v>24721</v>
      </c>
      <c r="AY214" s="10">
        <v>29343</v>
      </c>
      <c r="AZ214" s="10">
        <v>28976</v>
      </c>
      <c r="BA214" s="10">
        <v>29594</v>
      </c>
      <c r="BB214" s="10">
        <v>-48256</v>
      </c>
      <c r="BC214" s="10">
        <v>1161</v>
      </c>
      <c r="BD214" s="10">
        <v>4445</v>
      </c>
      <c r="BE214" s="10">
        <v>6870</v>
      </c>
      <c r="BF214" s="10">
        <v>-12</v>
      </c>
      <c r="BG214" s="10">
        <v>1264</v>
      </c>
      <c r="BH214" s="10">
        <v>6154</v>
      </c>
      <c r="BI214" s="10">
        <v>10665</v>
      </c>
      <c r="BJ214" s="10">
        <v>13474</v>
      </c>
      <c r="BK214" s="10">
        <v>7972</v>
      </c>
      <c r="BL214" s="10">
        <v>8196</v>
      </c>
    </row>
    <row r="215" spans="3:64" x14ac:dyDescent="0.2">
      <c r="C215" s="32" t="s">
        <v>22</v>
      </c>
      <c r="D215" s="32" t="s">
        <v>106</v>
      </c>
      <c r="E215" s="32"/>
      <c r="F215" s="6" t="s">
        <v>103</v>
      </c>
      <c r="G215" s="32" t="s">
        <v>134</v>
      </c>
      <c r="H215" s="32" t="s">
        <v>16</v>
      </c>
      <c r="I215" s="10">
        <v>2004</v>
      </c>
      <c r="J215" s="10">
        <v>4596</v>
      </c>
      <c r="K215" s="10">
        <v>4434</v>
      </c>
      <c r="L215" s="10">
        <v>5015</v>
      </c>
      <c r="M215" s="10">
        <v>5304</v>
      </c>
      <c r="N215" s="10">
        <v>6607</v>
      </c>
      <c r="O215" s="10">
        <v>8626</v>
      </c>
      <c r="P215" s="10">
        <v>8448</v>
      </c>
      <c r="Q215" s="10">
        <v>12121</v>
      </c>
      <c r="R215" s="10">
        <v>12904</v>
      </c>
      <c r="S215" s="10">
        <v>17810</v>
      </c>
      <c r="T215" s="10">
        <v>20904</v>
      </c>
      <c r="U215" s="10">
        <v>19346</v>
      </c>
      <c r="V215" s="10">
        <v>23110</v>
      </c>
      <c r="W215" s="10">
        <v>26810</v>
      </c>
      <c r="X215" s="10">
        <v>34712</v>
      </c>
      <c r="Y215" s="10">
        <v>40036</v>
      </c>
      <c r="Z215" s="10">
        <v>36967</v>
      </c>
      <c r="AA215" s="10">
        <v>38996</v>
      </c>
      <c r="AB215" s="10">
        <v>43375</v>
      </c>
      <c r="AC215" s="10">
        <v>124434</v>
      </c>
      <c r="AD215" s="10">
        <v>84350</v>
      </c>
      <c r="AE215" s="10">
        <v>22030</v>
      </c>
      <c r="AF215" s="10">
        <v>-5132</v>
      </c>
      <c r="AG215" s="10">
        <v>12142</v>
      </c>
      <c r="AH215" s="10">
        <v>74079</v>
      </c>
      <c r="AI215" s="10">
        <v>125810</v>
      </c>
      <c r="AJ215" s="10">
        <v>78050</v>
      </c>
      <c r="AK215" s="10">
        <v>159413</v>
      </c>
      <c r="AL215" s="10">
        <v>125178</v>
      </c>
      <c r="AM215" s="10">
        <v>203240</v>
      </c>
      <c r="AN215" s="10">
        <v>218845</v>
      </c>
      <c r="AO215" s="10">
        <v>196443</v>
      </c>
      <c r="AP215" s="10">
        <v>350025</v>
      </c>
      <c r="AQ215" s="10">
        <v>292636</v>
      </c>
      <c r="AR215" s="10">
        <v>243972</v>
      </c>
      <c r="AS215" s="10">
        <v>301562</v>
      </c>
      <c r="AT215" s="10">
        <v>219170</v>
      </c>
      <c r="AU215" s="10">
        <v>323156</v>
      </c>
      <c r="AV215" s="10">
        <v>301142</v>
      </c>
      <c r="AW215" s="10">
        <v>295254</v>
      </c>
      <c r="AX215" s="10">
        <v>251525</v>
      </c>
      <c r="AY215" s="10">
        <v>219763</v>
      </c>
      <c r="AZ215" s="10">
        <v>344577</v>
      </c>
      <c r="BA215" s="10">
        <v>273917</v>
      </c>
      <c r="BB215" s="10">
        <v>162703</v>
      </c>
      <c r="BC215" s="10">
        <v>70399</v>
      </c>
      <c r="BD215" s="10">
        <v>45828</v>
      </c>
      <c r="BE215" s="10">
        <v>42029</v>
      </c>
      <c r="BF215" s="10">
        <v>48342</v>
      </c>
      <c r="BG215" s="10">
        <v>39861</v>
      </c>
      <c r="BH215" s="10">
        <v>133503</v>
      </c>
      <c r="BI215" s="10">
        <v>171228</v>
      </c>
      <c r="BJ215" s="10">
        <v>153341</v>
      </c>
      <c r="BK215" s="10">
        <v>234350</v>
      </c>
      <c r="BL215" s="10">
        <v>155218</v>
      </c>
    </row>
    <row r="216" spans="3:64" x14ac:dyDescent="0.2">
      <c r="C216" s="32" t="s">
        <v>23</v>
      </c>
      <c r="D216" s="32" t="s">
        <v>106</v>
      </c>
      <c r="E216" s="32"/>
      <c r="F216" s="6" t="s">
        <v>103</v>
      </c>
      <c r="G216" s="32" t="s">
        <v>134</v>
      </c>
      <c r="H216" s="32" t="s">
        <v>16</v>
      </c>
      <c r="I216" s="10">
        <v>411</v>
      </c>
      <c r="J216" s="10">
        <v>940</v>
      </c>
      <c r="K216" s="10">
        <v>756</v>
      </c>
      <c r="L216" s="10">
        <v>711</v>
      </c>
      <c r="M216" s="10">
        <v>628</v>
      </c>
      <c r="N216" s="10">
        <v>651</v>
      </c>
      <c r="O216" s="10">
        <v>709</v>
      </c>
      <c r="P216" s="10">
        <v>577</v>
      </c>
      <c r="Q216" s="10">
        <v>689</v>
      </c>
      <c r="R216" s="10">
        <v>611</v>
      </c>
      <c r="S216" s="10">
        <v>702</v>
      </c>
      <c r="T216" s="10">
        <v>686</v>
      </c>
      <c r="U216" s="10">
        <v>530</v>
      </c>
      <c r="V216" s="10">
        <v>525</v>
      </c>
      <c r="W216" s="10">
        <v>508</v>
      </c>
      <c r="X216" s="10">
        <v>547</v>
      </c>
      <c r="Y216" s="10">
        <v>773</v>
      </c>
      <c r="Z216" s="10">
        <v>237</v>
      </c>
      <c r="AA216" s="10">
        <v>459</v>
      </c>
      <c r="AB216" s="10">
        <v>493</v>
      </c>
      <c r="AC216" s="10">
        <v>2365</v>
      </c>
      <c r="AD216" s="10">
        <v>5920</v>
      </c>
      <c r="AE216" s="10">
        <v>5641</v>
      </c>
      <c r="AF216" s="10">
        <v>9295</v>
      </c>
      <c r="AG216" s="10">
        <v>7271</v>
      </c>
      <c r="AH216" s="10">
        <v>9221</v>
      </c>
      <c r="AI216" s="10">
        <v>2314</v>
      </c>
      <c r="AJ216" s="10">
        <v>9874</v>
      </c>
      <c r="AK216" s="10">
        <v>8834</v>
      </c>
      <c r="AL216" s="10">
        <v>9456</v>
      </c>
      <c r="AM216" s="10">
        <v>4428</v>
      </c>
      <c r="AN216" s="10">
        <v>3244</v>
      </c>
      <c r="AO216" s="10">
        <v>8627</v>
      </c>
      <c r="AP216" s="10">
        <v>14643</v>
      </c>
      <c r="AQ216" s="10">
        <v>10766</v>
      </c>
      <c r="AR216" s="10">
        <v>21049</v>
      </c>
      <c r="AS216" s="10">
        <v>-13854</v>
      </c>
      <c r="AT216" s="10">
        <v>19704</v>
      </c>
      <c r="AU216" s="10">
        <v>45516</v>
      </c>
      <c r="AV216" s="10">
        <v>24333</v>
      </c>
      <c r="AW216" s="10">
        <v>31816</v>
      </c>
      <c r="AX216" s="10">
        <v>31615</v>
      </c>
      <c r="AY216" s="10">
        <v>41500</v>
      </c>
      <c r="AZ216" s="10">
        <v>28334</v>
      </c>
      <c r="BA216" s="10">
        <v>29642</v>
      </c>
      <c r="BB216" s="10">
        <v>87149</v>
      </c>
      <c r="BC216" s="10">
        <v>33330</v>
      </c>
      <c r="BD216" s="10">
        <v>30930</v>
      </c>
      <c r="BE216" s="10">
        <v>24022</v>
      </c>
      <c r="BF216" s="10">
        <v>16811</v>
      </c>
      <c r="BG216" s="10">
        <v>13621</v>
      </c>
      <c r="BH216" s="10">
        <v>30462</v>
      </c>
      <c r="BI216" s="10">
        <v>20723</v>
      </c>
      <c r="BJ216" s="10">
        <v>21982</v>
      </c>
      <c r="BK216" s="10">
        <v>19019</v>
      </c>
      <c r="BL216" s="10">
        <v>17924</v>
      </c>
    </row>
    <row r="217" spans="3:64" x14ac:dyDescent="0.2">
      <c r="C217" s="32" t="s">
        <v>24</v>
      </c>
      <c r="D217" s="32" t="s">
        <v>106</v>
      </c>
      <c r="E217" s="32"/>
      <c r="F217" s="6" t="s">
        <v>103</v>
      </c>
      <c r="G217" s="32" t="s">
        <v>134</v>
      </c>
      <c r="H217" s="32" t="s">
        <v>16</v>
      </c>
      <c r="I217" s="10">
        <v>9718</v>
      </c>
      <c r="J217" s="10">
        <v>22295</v>
      </c>
      <c r="K217" s="10">
        <v>20667</v>
      </c>
      <c r="L217" s="10">
        <v>22468</v>
      </c>
      <c r="M217" s="10">
        <v>22853</v>
      </c>
      <c r="N217" s="10">
        <v>27360</v>
      </c>
      <c r="O217" s="10">
        <v>34338</v>
      </c>
      <c r="P217" s="10">
        <v>32333</v>
      </c>
      <c r="Q217" s="10">
        <v>44587</v>
      </c>
      <c r="R217" s="10">
        <v>45630</v>
      </c>
      <c r="S217" s="10">
        <v>60524</v>
      </c>
      <c r="T217" s="10">
        <v>68316</v>
      </c>
      <c r="U217" s="10">
        <v>60777</v>
      </c>
      <c r="V217" s="10">
        <v>69795</v>
      </c>
      <c r="W217" s="10">
        <v>77841</v>
      </c>
      <c r="X217" s="10">
        <v>96884</v>
      </c>
      <c r="Y217" s="10">
        <v>86332</v>
      </c>
      <c r="Z217" s="10">
        <v>143924</v>
      </c>
      <c r="AA217" s="10">
        <v>79235</v>
      </c>
      <c r="AB217" s="10">
        <v>89416</v>
      </c>
      <c r="AC217" s="10">
        <v>172753</v>
      </c>
      <c r="AD217" s="10">
        <v>89630</v>
      </c>
      <c r="AE217" s="10">
        <v>63138</v>
      </c>
      <c r="AF217" s="10">
        <v>126457</v>
      </c>
      <c r="AG217" s="10">
        <v>41679</v>
      </c>
      <c r="AH217" s="10">
        <v>64554</v>
      </c>
      <c r="AI217" s="10">
        <v>469980</v>
      </c>
      <c r="AJ217" s="10">
        <v>974539</v>
      </c>
      <c r="AK217" s="10">
        <v>1371519</v>
      </c>
      <c r="AL217" s="10">
        <v>664194</v>
      </c>
      <c r="AM217" s="10">
        <v>201003</v>
      </c>
      <c r="AN217" s="10">
        <v>185994</v>
      </c>
      <c r="AO217" s="10">
        <v>229679</v>
      </c>
      <c r="AP217" s="10">
        <v>230846</v>
      </c>
      <c r="AQ217" s="10">
        <v>384959</v>
      </c>
      <c r="AR217" s="10">
        <v>927515</v>
      </c>
      <c r="AS217" s="10">
        <v>557952</v>
      </c>
      <c r="AT217" s="10">
        <v>533221</v>
      </c>
      <c r="AU217" s="10">
        <v>302418</v>
      </c>
      <c r="AV217" s="10">
        <v>342485</v>
      </c>
      <c r="AW217" s="10">
        <v>554343</v>
      </c>
      <c r="AX217" s="10">
        <v>370521</v>
      </c>
      <c r="AY217" s="10">
        <v>262436</v>
      </c>
      <c r="AZ217" s="10">
        <v>242101</v>
      </c>
      <c r="BA217" s="10">
        <v>721965</v>
      </c>
      <c r="BB217" s="10">
        <v>585708</v>
      </c>
      <c r="BC217" s="10">
        <v>-114834</v>
      </c>
      <c r="BD217" s="10">
        <v>34350</v>
      </c>
      <c r="BE217" s="10">
        <v>63854</v>
      </c>
      <c r="BF217" s="10">
        <v>68872</v>
      </c>
      <c r="BG217" s="10">
        <v>51912</v>
      </c>
      <c r="BH217" s="10">
        <v>147120</v>
      </c>
      <c r="BI217" s="10">
        <v>246171</v>
      </c>
      <c r="BJ217" s="10">
        <v>175135</v>
      </c>
      <c r="BK217" s="10">
        <v>195564</v>
      </c>
      <c r="BL217" s="10">
        <v>150923</v>
      </c>
    </row>
    <row r="218" spans="3:64" x14ac:dyDescent="0.2">
      <c r="C218" s="32" t="s">
        <v>25</v>
      </c>
      <c r="D218" s="32" t="s">
        <v>106</v>
      </c>
      <c r="E218" s="32"/>
      <c r="F218" s="6" t="s">
        <v>103</v>
      </c>
      <c r="G218" s="32" t="s">
        <v>134</v>
      </c>
      <c r="H218" s="32" t="s">
        <v>16</v>
      </c>
      <c r="I218" s="10">
        <v>2143</v>
      </c>
      <c r="J218" s="10">
        <v>4915</v>
      </c>
      <c r="K218" s="10">
        <v>4514</v>
      </c>
      <c r="L218" s="10">
        <v>4862</v>
      </c>
      <c r="M218" s="10">
        <v>4901</v>
      </c>
      <c r="N218" s="10">
        <v>5814</v>
      </c>
      <c r="O218" s="10">
        <v>7231</v>
      </c>
      <c r="P218" s="10">
        <v>6745</v>
      </c>
      <c r="Q218" s="10">
        <v>9217</v>
      </c>
      <c r="R218" s="10">
        <v>9345</v>
      </c>
      <c r="S218" s="10">
        <v>12285</v>
      </c>
      <c r="T218" s="10">
        <v>13741</v>
      </c>
      <c r="U218" s="10">
        <v>12114</v>
      </c>
      <c r="V218" s="10">
        <v>13785</v>
      </c>
      <c r="W218" s="10">
        <v>15236</v>
      </c>
      <c r="X218" s="10">
        <v>18790</v>
      </c>
      <c r="Y218" s="10">
        <v>19036</v>
      </c>
      <c r="Z218" s="10">
        <v>19939</v>
      </c>
      <c r="AA218" s="10">
        <v>21909</v>
      </c>
      <c r="AB218" s="10">
        <v>30668</v>
      </c>
      <c r="AC218" s="10">
        <v>117635</v>
      </c>
      <c r="AD218" s="10">
        <v>47842</v>
      </c>
      <c r="AE218" s="10">
        <v>50963</v>
      </c>
      <c r="AF218" s="10">
        <v>59424</v>
      </c>
      <c r="AG218" s="10">
        <v>102831</v>
      </c>
      <c r="AH218" s="10">
        <v>350923</v>
      </c>
      <c r="AI218" s="10">
        <v>207628</v>
      </c>
      <c r="AJ218" s="10">
        <v>108828</v>
      </c>
      <c r="AK218" s="10">
        <v>90790</v>
      </c>
      <c r="AL218" s="10">
        <v>164923</v>
      </c>
      <c r="AM218" s="10">
        <v>278221</v>
      </c>
      <c r="AN218" s="10">
        <v>224166</v>
      </c>
      <c r="AO218" s="10">
        <v>254339</v>
      </c>
      <c r="AP218" s="10">
        <v>132073</v>
      </c>
      <c r="AQ218" s="10">
        <v>366546</v>
      </c>
      <c r="AR218" s="10">
        <v>183628</v>
      </c>
      <c r="AS218" s="10">
        <v>89090</v>
      </c>
      <c r="AT218" s="10">
        <v>199961</v>
      </c>
      <c r="AU218" s="10">
        <v>260654</v>
      </c>
      <c r="AV218" s="10">
        <v>96785</v>
      </c>
      <c r="AW218" s="10">
        <v>235852</v>
      </c>
      <c r="AX218" s="10">
        <v>177294</v>
      </c>
      <c r="AY218" s="10">
        <v>63150</v>
      </c>
      <c r="AZ218" s="10">
        <v>49972</v>
      </c>
      <c r="BA218" s="10">
        <v>55643</v>
      </c>
      <c r="BB218" s="10">
        <v>403839</v>
      </c>
      <c r="BC218" s="10">
        <v>79029</v>
      </c>
      <c r="BD218" s="10">
        <v>63277</v>
      </c>
      <c r="BE218" s="10">
        <v>123636</v>
      </c>
      <c r="BF218" s="10">
        <v>74846</v>
      </c>
      <c r="BG218" s="10">
        <v>101122</v>
      </c>
      <c r="BH218" s="10">
        <v>364423</v>
      </c>
      <c r="BI218" s="10">
        <v>62035</v>
      </c>
      <c r="BJ218" s="10">
        <v>61667</v>
      </c>
      <c r="BK218" s="10">
        <v>142307</v>
      </c>
      <c r="BL218" s="10">
        <v>363189</v>
      </c>
    </row>
    <row r="219" spans="3:64" x14ac:dyDescent="0.2">
      <c r="C219" s="32" t="s">
        <v>26</v>
      </c>
      <c r="D219" s="32" t="s">
        <v>106</v>
      </c>
      <c r="E219" s="32"/>
      <c r="F219" s="6" t="s">
        <v>103</v>
      </c>
      <c r="G219" s="32" t="s">
        <v>134</v>
      </c>
      <c r="H219" s="32" t="s">
        <v>16</v>
      </c>
      <c r="I219" s="10">
        <v>99</v>
      </c>
      <c r="J219" s="10">
        <v>227</v>
      </c>
      <c r="K219" s="10">
        <v>181</v>
      </c>
      <c r="L219" s="10">
        <v>169</v>
      </c>
      <c r="M219" s="10">
        <v>147</v>
      </c>
      <c r="N219" s="10">
        <v>151</v>
      </c>
      <c r="O219" s="10">
        <v>162</v>
      </c>
      <c r="P219" s="10">
        <v>132</v>
      </c>
      <c r="Q219" s="10">
        <v>154</v>
      </c>
      <c r="R219" s="10">
        <v>136</v>
      </c>
      <c r="S219" s="10">
        <v>155</v>
      </c>
      <c r="T219" s="10">
        <v>150</v>
      </c>
      <c r="U219" s="10">
        <v>114</v>
      </c>
      <c r="V219" s="10">
        <v>112</v>
      </c>
      <c r="W219" s="10">
        <v>106</v>
      </c>
      <c r="X219" s="10">
        <v>115</v>
      </c>
      <c r="Y219" s="10">
        <v>101</v>
      </c>
      <c r="Z219" s="10">
        <v>150</v>
      </c>
      <c r="AA219" s="10">
        <v>33</v>
      </c>
      <c r="AB219" s="10">
        <v>29</v>
      </c>
      <c r="AC219" s="10">
        <v>124</v>
      </c>
      <c r="AD219" s="10">
        <v>29</v>
      </c>
      <c r="AE219" s="10">
        <v>75</v>
      </c>
      <c r="AF219" s="10">
        <v>43</v>
      </c>
      <c r="AG219" s="10">
        <v>0</v>
      </c>
      <c r="AH219" s="10">
        <v>7</v>
      </c>
      <c r="AI219" s="10">
        <v>77</v>
      </c>
      <c r="AJ219" s="10">
        <v>299</v>
      </c>
      <c r="AK219" s="10">
        <v>213</v>
      </c>
      <c r="AL219" s="10">
        <v>7</v>
      </c>
      <c r="AM219" s="10">
        <v>1190</v>
      </c>
      <c r="AN219" s="10">
        <v>13</v>
      </c>
      <c r="AO219" s="10">
        <v>62</v>
      </c>
      <c r="AP219" s="10">
        <v>370</v>
      </c>
      <c r="AQ219" s="10">
        <v>287</v>
      </c>
      <c r="AR219" s="10">
        <v>253</v>
      </c>
      <c r="AS219" s="10">
        <v>237</v>
      </c>
      <c r="AT219" s="10">
        <v>211</v>
      </c>
      <c r="AU219" s="10">
        <v>328</v>
      </c>
      <c r="AV219" s="10">
        <v>603</v>
      </c>
      <c r="AW219" s="10">
        <v>632</v>
      </c>
      <c r="AX219" s="10">
        <v>231</v>
      </c>
      <c r="AY219" s="10">
        <v>531</v>
      </c>
      <c r="AZ219" s="10">
        <v>340</v>
      </c>
      <c r="BA219" s="10">
        <v>888</v>
      </c>
      <c r="BB219" s="10">
        <v>103</v>
      </c>
      <c r="BC219" s="10">
        <v>20</v>
      </c>
      <c r="BD219" s="10">
        <v>15</v>
      </c>
      <c r="BE219" s="10">
        <v>4</v>
      </c>
      <c r="BF219" s="10">
        <v>-8</v>
      </c>
      <c r="BG219" s="10">
        <v>1</v>
      </c>
      <c r="BH219" s="10">
        <v>5</v>
      </c>
      <c r="BI219" s="10">
        <v>32</v>
      </c>
      <c r="BJ219" s="10">
        <v>37</v>
      </c>
      <c r="BK219" s="10">
        <v>3</v>
      </c>
      <c r="BL219" s="10">
        <v>7</v>
      </c>
    </row>
    <row r="220" spans="3:64" x14ac:dyDescent="0.2">
      <c r="C220" s="32" t="s">
        <v>27</v>
      </c>
      <c r="D220" s="32" t="s">
        <v>106</v>
      </c>
      <c r="E220" s="32"/>
      <c r="F220" s="6" t="s">
        <v>103</v>
      </c>
      <c r="G220" s="32" t="s">
        <v>134</v>
      </c>
      <c r="H220" s="32" t="s">
        <v>16</v>
      </c>
      <c r="I220" s="10">
        <v>6341</v>
      </c>
      <c r="J220" s="10">
        <v>14549</v>
      </c>
      <c r="K220" s="10">
        <v>12003</v>
      </c>
      <c r="L220" s="10">
        <v>11614</v>
      </c>
      <c r="M220" s="10">
        <v>10514</v>
      </c>
      <c r="N220" s="10">
        <v>11201</v>
      </c>
      <c r="O220" s="10">
        <v>12511</v>
      </c>
      <c r="P220" s="10">
        <v>10484</v>
      </c>
      <c r="Q220" s="10">
        <v>12867</v>
      </c>
      <c r="R220" s="10">
        <v>11718</v>
      </c>
      <c r="S220" s="10">
        <v>13835</v>
      </c>
      <c r="T220" s="10">
        <v>13897</v>
      </c>
      <c r="U220" s="10">
        <v>11000</v>
      </c>
      <c r="V220" s="10">
        <v>11242</v>
      </c>
      <c r="W220" s="10">
        <v>11158</v>
      </c>
      <c r="X220" s="10">
        <v>12358</v>
      </c>
      <c r="Y220" s="10">
        <v>2582</v>
      </c>
      <c r="Z220" s="10">
        <v>18620</v>
      </c>
      <c r="AA220" s="10">
        <v>17706</v>
      </c>
      <c r="AB220" s="10">
        <v>12915</v>
      </c>
      <c r="AC220" s="10">
        <v>86277</v>
      </c>
      <c r="AD220" s="10">
        <v>37848</v>
      </c>
      <c r="AE220" s="10">
        <v>56552</v>
      </c>
      <c r="AF220" s="10">
        <v>20402</v>
      </c>
      <c r="AG220" s="10">
        <v>56169</v>
      </c>
      <c r="AH220" s="10">
        <v>23184</v>
      </c>
      <c r="AI220" s="10">
        <v>94335</v>
      </c>
      <c r="AJ220" s="10">
        <v>130095</v>
      </c>
      <c r="AK220" s="10">
        <v>86259</v>
      </c>
      <c r="AL220" s="10">
        <v>82395</v>
      </c>
      <c r="AM220" s="10">
        <v>168055</v>
      </c>
      <c r="AN220" s="10">
        <v>334350</v>
      </c>
      <c r="AO220" s="10">
        <v>366354</v>
      </c>
      <c r="AP220" s="10">
        <v>403453</v>
      </c>
      <c r="AQ220" s="10">
        <v>172061</v>
      </c>
      <c r="AR220" s="10">
        <v>277884</v>
      </c>
      <c r="AS220" s="10">
        <v>159766</v>
      </c>
      <c r="AT220" s="10">
        <v>131458</v>
      </c>
      <c r="AU220" s="10">
        <v>119202</v>
      </c>
      <c r="AV220" s="10">
        <v>114258</v>
      </c>
      <c r="AW220" s="10">
        <v>85742</v>
      </c>
      <c r="AX220" s="10">
        <v>187227</v>
      </c>
      <c r="AY220" s="10">
        <v>419314</v>
      </c>
      <c r="AZ220" s="10">
        <v>328052</v>
      </c>
      <c r="BA220" s="10">
        <v>205967</v>
      </c>
      <c r="BB220" s="10">
        <v>111944</v>
      </c>
      <c r="BC220" s="10">
        <v>31680</v>
      </c>
      <c r="BD220" s="10">
        <v>33664</v>
      </c>
      <c r="BE220" s="10">
        <v>90118</v>
      </c>
      <c r="BF220" s="10">
        <v>73352</v>
      </c>
      <c r="BG220" s="10">
        <v>56670</v>
      </c>
      <c r="BH220" s="10">
        <v>35928</v>
      </c>
      <c r="BI220" s="10">
        <v>62318</v>
      </c>
      <c r="BJ220" s="10">
        <v>96606</v>
      </c>
      <c r="BK220" s="10">
        <v>127298</v>
      </c>
      <c r="BL220" s="10">
        <v>102455</v>
      </c>
    </row>
    <row r="221" spans="3:64" x14ac:dyDescent="0.2">
      <c r="C221" s="32" t="s">
        <v>28</v>
      </c>
      <c r="D221" s="32" t="s">
        <v>106</v>
      </c>
      <c r="E221" s="32"/>
      <c r="F221" s="6" t="s">
        <v>103</v>
      </c>
      <c r="G221" s="32" t="s">
        <v>134</v>
      </c>
      <c r="H221" s="32" t="s">
        <v>16</v>
      </c>
      <c r="I221" s="10">
        <v>5869</v>
      </c>
      <c r="J221" s="10">
        <v>13467</v>
      </c>
      <c r="K221" s="10">
        <v>12259</v>
      </c>
      <c r="L221" s="10">
        <v>13084</v>
      </c>
      <c r="M221" s="10">
        <v>13069</v>
      </c>
      <c r="N221" s="10">
        <v>15364</v>
      </c>
      <c r="O221" s="10">
        <v>18933</v>
      </c>
      <c r="P221" s="10">
        <v>17501</v>
      </c>
      <c r="Q221" s="10">
        <v>23703</v>
      </c>
      <c r="R221" s="10">
        <v>23816</v>
      </c>
      <c r="S221" s="10">
        <v>31027</v>
      </c>
      <c r="T221" s="10">
        <v>34374</v>
      </c>
      <c r="U221" s="10">
        <v>30032</v>
      </c>
      <c r="V221" s="10">
        <v>33866</v>
      </c>
      <c r="W221" s="10">
        <v>37089</v>
      </c>
      <c r="X221" s="10">
        <v>45331</v>
      </c>
      <c r="Y221" s="10">
        <v>51249</v>
      </c>
      <c r="Z221" s="10">
        <v>44634</v>
      </c>
      <c r="AA221" s="10">
        <v>45355</v>
      </c>
      <c r="AB221" s="10">
        <v>49296</v>
      </c>
      <c r="AC221" s="10">
        <v>102110</v>
      </c>
      <c r="AD221" s="10">
        <v>95868</v>
      </c>
      <c r="AE221" s="10">
        <v>33805</v>
      </c>
      <c r="AF221" s="10">
        <v>33288</v>
      </c>
      <c r="AG221" s="10">
        <v>18424</v>
      </c>
      <c r="AH221" s="10">
        <v>65659</v>
      </c>
      <c r="AI221" s="10">
        <v>83145</v>
      </c>
      <c r="AJ221" s="10">
        <v>116652</v>
      </c>
      <c r="AK221" s="10">
        <v>132047</v>
      </c>
      <c r="AL221" s="10">
        <v>45295</v>
      </c>
      <c r="AM221" s="10">
        <v>41003</v>
      </c>
      <c r="AN221" s="10">
        <v>51523</v>
      </c>
      <c r="AO221" s="10">
        <v>79795</v>
      </c>
      <c r="AP221" s="10">
        <v>128779</v>
      </c>
      <c r="AQ221" s="10">
        <v>118144</v>
      </c>
      <c r="AR221" s="10">
        <v>124058</v>
      </c>
      <c r="AS221" s="10">
        <v>136500</v>
      </c>
      <c r="AT221" s="10">
        <v>145543</v>
      </c>
      <c r="AU221" s="10">
        <v>268434</v>
      </c>
      <c r="AV221" s="10">
        <v>176167</v>
      </c>
      <c r="AW221" s="10">
        <v>203518</v>
      </c>
      <c r="AX221" s="10">
        <v>304758</v>
      </c>
      <c r="AY221" s="10">
        <v>340759</v>
      </c>
      <c r="AZ221" s="10">
        <v>204115</v>
      </c>
      <c r="BA221" s="10">
        <v>217645</v>
      </c>
      <c r="BB221" s="10">
        <v>264081</v>
      </c>
      <c r="BC221" s="10">
        <v>211166</v>
      </c>
      <c r="BD221" s="10">
        <v>123537</v>
      </c>
      <c r="BE221" s="10">
        <v>228305</v>
      </c>
      <c r="BF221" s="10">
        <v>172589</v>
      </c>
      <c r="BG221" s="10">
        <v>146297</v>
      </c>
      <c r="BH221" s="10">
        <v>40061</v>
      </c>
      <c r="BI221" s="10">
        <v>97526</v>
      </c>
      <c r="BJ221" s="10">
        <v>118944</v>
      </c>
      <c r="BK221" s="10">
        <v>67692</v>
      </c>
      <c r="BL221" s="10">
        <v>89185</v>
      </c>
    </row>
    <row r="222" spans="3:64" x14ac:dyDescent="0.2">
      <c r="C222" s="32" t="s">
        <v>29</v>
      </c>
      <c r="D222" s="32" t="s">
        <v>106</v>
      </c>
      <c r="E222" s="32"/>
      <c r="F222" s="6" t="s">
        <v>103</v>
      </c>
      <c r="G222" s="32" t="s">
        <v>134</v>
      </c>
      <c r="H222" s="32" t="s">
        <v>16</v>
      </c>
      <c r="I222" s="10">
        <v>593</v>
      </c>
      <c r="J222" s="10">
        <v>1360</v>
      </c>
      <c r="K222" s="10">
        <v>1172</v>
      </c>
      <c r="L222" s="10">
        <v>1182</v>
      </c>
      <c r="M222" s="10">
        <v>1116</v>
      </c>
      <c r="N222" s="10">
        <v>1242</v>
      </c>
      <c r="O222" s="10">
        <v>1449</v>
      </c>
      <c r="P222" s="10">
        <v>1265</v>
      </c>
      <c r="Q222" s="10">
        <v>1622</v>
      </c>
      <c r="R222" s="10">
        <v>1540</v>
      </c>
      <c r="S222" s="10">
        <v>1900</v>
      </c>
      <c r="T222" s="10">
        <v>1992</v>
      </c>
      <c r="U222" s="10">
        <v>1646</v>
      </c>
      <c r="V222" s="10">
        <v>1756</v>
      </c>
      <c r="W222" s="10">
        <v>1817</v>
      </c>
      <c r="X222" s="10">
        <v>2101</v>
      </c>
      <c r="Y222" s="10">
        <v>797</v>
      </c>
      <c r="Z222" s="10">
        <v>2616</v>
      </c>
      <c r="AA222" s="10">
        <v>3477</v>
      </c>
      <c r="AB222" s="10">
        <v>4032</v>
      </c>
      <c r="AC222" s="10">
        <v>5970</v>
      </c>
      <c r="AD222" s="10">
        <v>4069</v>
      </c>
      <c r="AE222" s="10">
        <v>3764</v>
      </c>
      <c r="AF222" s="10">
        <v>2632</v>
      </c>
      <c r="AG222" s="10">
        <v>1266</v>
      </c>
      <c r="AH222" s="10">
        <v>4529</v>
      </c>
      <c r="AI222" s="10">
        <v>5806</v>
      </c>
      <c r="AJ222" s="10">
        <v>4107</v>
      </c>
      <c r="AK222" s="10">
        <v>1915</v>
      </c>
      <c r="AL222" s="10">
        <v>4381</v>
      </c>
      <c r="AM222" s="10">
        <v>5659</v>
      </c>
      <c r="AN222" s="10">
        <v>6347</v>
      </c>
      <c r="AO222" s="10">
        <v>6747</v>
      </c>
      <c r="AP222" s="10">
        <v>7095</v>
      </c>
      <c r="AQ222" s="10">
        <v>10040</v>
      </c>
      <c r="AR222" s="10">
        <v>11629</v>
      </c>
      <c r="AS222" s="10">
        <v>17510</v>
      </c>
      <c r="AT222" s="10">
        <v>13727</v>
      </c>
      <c r="AU222" s="10">
        <v>9173</v>
      </c>
      <c r="AV222" s="10">
        <v>13824</v>
      </c>
      <c r="AW222" s="10">
        <v>10001</v>
      </c>
      <c r="AX222" s="10">
        <v>10342</v>
      </c>
      <c r="AY222" s="10">
        <v>30641</v>
      </c>
      <c r="AZ222" s="10">
        <v>18365</v>
      </c>
      <c r="BA222" s="10">
        <v>25014</v>
      </c>
      <c r="BB222" s="10">
        <v>8838</v>
      </c>
      <c r="BC222" s="10">
        <v>11831</v>
      </c>
      <c r="BD222" s="10">
        <v>1090</v>
      </c>
      <c r="BE222" s="10">
        <v>1116</v>
      </c>
      <c r="BF222" s="10">
        <v>369</v>
      </c>
      <c r="BG222" s="10">
        <v>439</v>
      </c>
      <c r="BH222" s="10">
        <v>1011</v>
      </c>
      <c r="BI222" s="10">
        <v>362</v>
      </c>
      <c r="BJ222" s="10">
        <v>267</v>
      </c>
      <c r="BK222" s="10">
        <v>501</v>
      </c>
      <c r="BL222" s="10">
        <v>425</v>
      </c>
    </row>
    <row r="223" spans="3:64" x14ac:dyDescent="0.2">
      <c r="C223" s="32" t="s">
        <v>30</v>
      </c>
      <c r="D223" s="32" t="s">
        <v>106</v>
      </c>
      <c r="E223" s="32"/>
      <c r="F223" s="6" t="s">
        <v>103</v>
      </c>
      <c r="G223" s="32" t="s">
        <v>134</v>
      </c>
      <c r="H223" s="32" t="s">
        <v>16</v>
      </c>
      <c r="I223" s="10">
        <v>593</v>
      </c>
      <c r="J223" s="10">
        <v>1361</v>
      </c>
      <c r="K223" s="10">
        <v>1234</v>
      </c>
      <c r="L223" s="10">
        <v>1312</v>
      </c>
      <c r="M223" s="10">
        <v>1304</v>
      </c>
      <c r="N223" s="10">
        <v>1527</v>
      </c>
      <c r="O223" s="10">
        <v>1872</v>
      </c>
      <c r="P223" s="10">
        <v>1724</v>
      </c>
      <c r="Q223" s="10">
        <v>2324</v>
      </c>
      <c r="R223" s="10">
        <v>2324</v>
      </c>
      <c r="S223" s="10">
        <v>3016</v>
      </c>
      <c r="T223" s="10">
        <v>3328</v>
      </c>
      <c r="U223" s="10">
        <v>2893</v>
      </c>
      <c r="V223" s="10">
        <v>3250</v>
      </c>
      <c r="W223" s="10">
        <v>3543</v>
      </c>
      <c r="X223" s="10">
        <v>4310</v>
      </c>
      <c r="Y223" s="10">
        <v>4776</v>
      </c>
      <c r="Z223" s="10">
        <v>3706</v>
      </c>
      <c r="AA223" s="10">
        <v>5035</v>
      </c>
      <c r="AB223" s="10">
        <v>8261</v>
      </c>
      <c r="AC223" s="10">
        <v>13898</v>
      </c>
      <c r="AD223" s="10">
        <v>21992</v>
      </c>
      <c r="AE223" s="10">
        <v>16908</v>
      </c>
      <c r="AF223" s="10">
        <v>19798</v>
      </c>
      <c r="AG223" s="10">
        <v>13694</v>
      </c>
      <c r="AH223" s="10">
        <v>26152</v>
      </c>
      <c r="AI223" s="10">
        <v>53542</v>
      </c>
      <c r="AJ223" s="10">
        <v>112363</v>
      </c>
      <c r="AK223" s="10">
        <v>165537</v>
      </c>
      <c r="AL223" s="10">
        <v>117076</v>
      </c>
      <c r="AM223" s="10">
        <v>266066</v>
      </c>
      <c r="AN223" s="10">
        <v>114261</v>
      </c>
      <c r="AO223" s="10">
        <v>44673</v>
      </c>
      <c r="AP223" s="10">
        <v>89431</v>
      </c>
      <c r="AQ223" s="10">
        <v>247048</v>
      </c>
      <c r="AR223" s="10">
        <v>231691</v>
      </c>
      <c r="AS223" s="10">
        <v>239490</v>
      </c>
      <c r="AT223" s="10">
        <v>274528</v>
      </c>
      <c r="AU223" s="10">
        <v>198436</v>
      </c>
      <c r="AV223" s="10">
        <v>329744</v>
      </c>
      <c r="AW223" s="10">
        <v>330193</v>
      </c>
      <c r="AX223" s="10">
        <v>133537</v>
      </c>
      <c r="AY223" s="10">
        <v>125020</v>
      </c>
      <c r="AZ223" s="10">
        <v>162114</v>
      </c>
      <c r="BA223" s="10">
        <v>184158</v>
      </c>
      <c r="BB223" s="10">
        <v>-2515</v>
      </c>
      <c r="BC223" s="10">
        <v>35512</v>
      </c>
      <c r="BD223" s="10">
        <v>15972</v>
      </c>
      <c r="BE223" s="10">
        <v>-348</v>
      </c>
      <c r="BF223" s="10">
        <v>34218</v>
      </c>
      <c r="BG223" s="10">
        <v>25170</v>
      </c>
      <c r="BH223" s="10">
        <v>64102</v>
      </c>
      <c r="BI223" s="10">
        <v>99763</v>
      </c>
      <c r="BJ223" s="10">
        <v>123326</v>
      </c>
      <c r="BK223" s="10">
        <v>53276</v>
      </c>
      <c r="BL223" s="10">
        <v>57790</v>
      </c>
    </row>
    <row r="224" spans="3:64" x14ac:dyDescent="0.2">
      <c r="C224" s="32" t="s">
        <v>31</v>
      </c>
      <c r="D224" s="32" t="s">
        <v>106</v>
      </c>
      <c r="E224" s="32"/>
      <c r="F224" s="6" t="s">
        <v>103</v>
      </c>
      <c r="G224" s="32" t="s">
        <v>134</v>
      </c>
      <c r="H224" s="32" t="s">
        <v>16</v>
      </c>
      <c r="I224" s="10">
        <v>12948</v>
      </c>
      <c r="J224" s="10">
        <v>29705</v>
      </c>
      <c r="K224" s="10">
        <v>23727</v>
      </c>
      <c r="L224" s="10">
        <v>22215</v>
      </c>
      <c r="M224" s="10">
        <v>19473</v>
      </c>
      <c r="N224" s="10">
        <v>20082</v>
      </c>
      <c r="O224" s="10">
        <v>21718</v>
      </c>
      <c r="P224" s="10">
        <v>17619</v>
      </c>
      <c r="Q224" s="10">
        <v>20934</v>
      </c>
      <c r="R224" s="10">
        <v>18458</v>
      </c>
      <c r="S224" s="10">
        <v>21101</v>
      </c>
      <c r="T224" s="10">
        <v>20512</v>
      </c>
      <c r="U224" s="10">
        <v>15725</v>
      </c>
      <c r="V224" s="10">
        <v>15561</v>
      </c>
      <c r="W224" s="10">
        <v>14958</v>
      </c>
      <c r="X224" s="10">
        <v>16044</v>
      </c>
      <c r="Y224" s="10">
        <v>12995</v>
      </c>
      <c r="Z224" s="10">
        <v>14518</v>
      </c>
      <c r="AA224" s="10">
        <v>17690</v>
      </c>
      <c r="AB224" s="10">
        <v>28344</v>
      </c>
      <c r="AC224" s="10">
        <v>38540</v>
      </c>
      <c r="AD224" s="10">
        <v>65235</v>
      </c>
      <c r="AE224" s="10">
        <v>37424</v>
      </c>
      <c r="AF224" s="10">
        <v>59029</v>
      </c>
      <c r="AG224" s="10">
        <v>54854</v>
      </c>
      <c r="AH224" s="10">
        <v>69298</v>
      </c>
      <c r="AI224" s="10">
        <v>86790</v>
      </c>
      <c r="AJ224" s="10">
        <v>73994</v>
      </c>
      <c r="AK224" s="10">
        <v>87788</v>
      </c>
      <c r="AL224" s="10">
        <v>69294</v>
      </c>
      <c r="AM224" s="10">
        <v>92080</v>
      </c>
      <c r="AN224" s="10">
        <v>177150</v>
      </c>
      <c r="AO224" s="10">
        <v>254878</v>
      </c>
      <c r="AP224" s="10">
        <v>207944</v>
      </c>
      <c r="AQ224" s="10">
        <v>263372</v>
      </c>
      <c r="AR224" s="10">
        <v>293257</v>
      </c>
      <c r="AS224" s="10">
        <v>331437</v>
      </c>
      <c r="AT224" s="10">
        <v>399359</v>
      </c>
      <c r="AU224" s="10">
        <v>369070</v>
      </c>
      <c r="AV224" s="10">
        <v>314618</v>
      </c>
      <c r="AW224" s="10">
        <v>242867</v>
      </c>
      <c r="AX224" s="10">
        <v>184145</v>
      </c>
      <c r="AY224" s="10">
        <v>225497</v>
      </c>
      <c r="AZ224" s="10">
        <v>154603</v>
      </c>
      <c r="BA224" s="10">
        <v>193373</v>
      </c>
      <c r="BB224" s="10">
        <v>-153936</v>
      </c>
      <c r="BC224" s="10">
        <v>12553</v>
      </c>
      <c r="BD224" s="10">
        <v>70628</v>
      </c>
      <c r="BE224" s="10">
        <v>179875</v>
      </c>
      <c r="BF224" s="10">
        <v>372654</v>
      </c>
      <c r="BG224" s="10">
        <v>267285</v>
      </c>
      <c r="BH224" s="10">
        <v>62512</v>
      </c>
      <c r="BI224" s="10">
        <v>98772</v>
      </c>
      <c r="BJ224" s="10">
        <v>83463</v>
      </c>
      <c r="BK224" s="10">
        <v>113844</v>
      </c>
      <c r="BL224" s="10">
        <v>64993</v>
      </c>
    </row>
    <row r="225" spans="3:64" x14ac:dyDescent="0.2">
      <c r="C225" s="32" t="s">
        <v>32</v>
      </c>
      <c r="D225" s="32" t="s">
        <v>106</v>
      </c>
      <c r="E225" s="32"/>
      <c r="F225" s="6" t="s">
        <v>103</v>
      </c>
      <c r="G225" s="32" t="s">
        <v>134</v>
      </c>
      <c r="H225" s="32" t="s">
        <v>16</v>
      </c>
      <c r="I225" s="10">
        <v>39</v>
      </c>
      <c r="J225" s="10">
        <v>91</v>
      </c>
      <c r="K225" s="10">
        <v>77</v>
      </c>
      <c r="L225" s="10">
        <v>77</v>
      </c>
      <c r="M225" s="10">
        <v>71</v>
      </c>
      <c r="N225" s="10">
        <v>78</v>
      </c>
      <c r="O225" s="10">
        <v>91</v>
      </c>
      <c r="P225" s="10">
        <v>78</v>
      </c>
      <c r="Q225" s="10">
        <v>100</v>
      </c>
      <c r="R225" s="10">
        <v>93</v>
      </c>
      <c r="S225" s="10">
        <v>115</v>
      </c>
      <c r="T225" s="10">
        <v>119</v>
      </c>
      <c r="U225" s="10">
        <v>96</v>
      </c>
      <c r="V225" s="10">
        <v>103</v>
      </c>
      <c r="W225" s="10">
        <v>104</v>
      </c>
      <c r="X225" s="10">
        <v>119</v>
      </c>
      <c r="Y225" s="10">
        <v>208</v>
      </c>
      <c r="Z225" s="10">
        <v>31</v>
      </c>
      <c r="AA225" s="10">
        <v>81</v>
      </c>
      <c r="AB225" s="10">
        <v>77</v>
      </c>
      <c r="AC225" s="10">
        <v>21472</v>
      </c>
      <c r="AD225" s="10">
        <v>4665</v>
      </c>
      <c r="AE225" s="10">
        <v>12942</v>
      </c>
      <c r="AF225" s="10">
        <v>2012</v>
      </c>
      <c r="AG225" s="10">
        <v>1317</v>
      </c>
      <c r="AH225" s="10">
        <v>3535</v>
      </c>
      <c r="AI225" s="10">
        <v>2039</v>
      </c>
      <c r="AJ225" s="10">
        <v>-11477</v>
      </c>
      <c r="AK225" s="10">
        <v>10140</v>
      </c>
      <c r="AL225" s="10">
        <v>3516</v>
      </c>
      <c r="AM225" s="10">
        <v>3053</v>
      </c>
      <c r="AN225" s="10">
        <v>5771</v>
      </c>
      <c r="AO225" s="10">
        <v>3613</v>
      </c>
      <c r="AP225" s="10">
        <v>3225</v>
      </c>
      <c r="AQ225" s="10">
        <v>5913</v>
      </c>
      <c r="AR225" s="10">
        <v>9947</v>
      </c>
      <c r="AS225" s="10">
        <v>8545</v>
      </c>
      <c r="AT225" s="10">
        <v>3494</v>
      </c>
      <c r="AU225" s="10">
        <v>5456</v>
      </c>
      <c r="AV225" s="10">
        <v>-700</v>
      </c>
      <c r="AW225" s="10">
        <v>-644</v>
      </c>
      <c r="AX225" s="10">
        <v>2936</v>
      </c>
      <c r="AY225" s="10">
        <v>5172</v>
      </c>
      <c r="AZ225" s="10">
        <v>2999</v>
      </c>
      <c r="BA225" s="10">
        <v>4030</v>
      </c>
      <c r="BB225" s="10">
        <v>1445</v>
      </c>
      <c r="BC225" s="10">
        <v>2223</v>
      </c>
      <c r="BD225" s="10">
        <v>711</v>
      </c>
      <c r="BE225" s="10">
        <v>863</v>
      </c>
      <c r="BF225" s="10">
        <v>2869</v>
      </c>
      <c r="BG225" s="10">
        <v>1090</v>
      </c>
      <c r="BH225" s="10">
        <v>1618</v>
      </c>
      <c r="BI225" s="10">
        <v>1142</v>
      </c>
      <c r="BJ225" s="10">
        <v>2759</v>
      </c>
      <c r="BK225" s="10">
        <v>3220</v>
      </c>
      <c r="BL225" s="10">
        <v>3580</v>
      </c>
    </row>
    <row r="226" spans="3:64" x14ac:dyDescent="0.2">
      <c r="C226" s="32" t="s">
        <v>105</v>
      </c>
      <c r="D226" s="32" t="s">
        <v>106</v>
      </c>
      <c r="E226" s="32"/>
      <c r="F226" s="6" t="s">
        <v>103</v>
      </c>
      <c r="G226" s="32" t="s">
        <v>134</v>
      </c>
      <c r="H226" s="32" t="s">
        <v>16</v>
      </c>
      <c r="I226" s="10">
        <v>51000</v>
      </c>
      <c r="J226" s="10">
        <v>116997</v>
      </c>
      <c r="K226" s="10">
        <v>100913</v>
      </c>
      <c r="L226" s="10">
        <v>102659</v>
      </c>
      <c r="M226" s="10">
        <v>98327</v>
      </c>
      <c r="N226" s="10">
        <v>111540</v>
      </c>
      <c r="O226" s="10">
        <v>133495</v>
      </c>
      <c r="P226" s="10">
        <v>120621</v>
      </c>
      <c r="Q226" s="10">
        <v>160677</v>
      </c>
      <c r="R226" s="10">
        <v>159839</v>
      </c>
      <c r="S226" s="10">
        <v>207467</v>
      </c>
      <c r="T226" s="10">
        <v>230508</v>
      </c>
      <c r="U226" s="10">
        <v>203190</v>
      </c>
      <c r="V226" s="10">
        <v>232620</v>
      </c>
      <c r="W226" s="10">
        <v>260224</v>
      </c>
      <c r="X226" s="10">
        <v>326809</v>
      </c>
      <c r="Y226" s="10">
        <v>229922</v>
      </c>
      <c r="Z226" s="10">
        <v>312748</v>
      </c>
      <c r="AA226" s="10">
        <v>614151</v>
      </c>
      <c r="AB226" s="10">
        <v>404848</v>
      </c>
      <c r="AC226" s="10">
        <v>798455</v>
      </c>
      <c r="AD226" s="10">
        <v>556616</v>
      </c>
      <c r="AE226" s="10">
        <v>345707</v>
      </c>
      <c r="AF226" s="10">
        <v>406678</v>
      </c>
      <c r="AG226" s="10">
        <v>417938</v>
      </c>
      <c r="AH226" s="10">
        <v>816654</v>
      </c>
      <c r="AI226" s="10">
        <v>1275841</v>
      </c>
      <c r="AJ226" s="10">
        <v>1782230</v>
      </c>
      <c r="AK226" s="10">
        <v>2357590</v>
      </c>
      <c r="AL226" s="10">
        <v>1723611</v>
      </c>
      <c r="AM226" s="10">
        <v>1529827</v>
      </c>
      <c r="AN226" s="10">
        <v>1547011</v>
      </c>
      <c r="AO226" s="10">
        <v>1601165</v>
      </c>
      <c r="AP226" s="10">
        <v>1798191</v>
      </c>
      <c r="AQ226" s="10">
        <v>2270666</v>
      </c>
      <c r="AR226" s="10">
        <v>2567736</v>
      </c>
      <c r="AS226" s="10">
        <v>2370696</v>
      </c>
      <c r="AT226" s="10">
        <v>2576800</v>
      </c>
      <c r="AU226" s="10">
        <v>2470734</v>
      </c>
      <c r="AV226" s="10">
        <v>2426543</v>
      </c>
      <c r="AW226" s="10">
        <v>2323187</v>
      </c>
      <c r="AX226" s="10">
        <v>2036479</v>
      </c>
      <c r="AY226" s="10">
        <v>2411952</v>
      </c>
      <c r="AZ226" s="10">
        <v>2117284</v>
      </c>
      <c r="BA226" s="10">
        <v>2288924</v>
      </c>
      <c r="BB226" s="10">
        <v>1853619</v>
      </c>
      <c r="BC226" s="10">
        <v>508386</v>
      </c>
      <c r="BD226" s="10">
        <v>490030</v>
      </c>
      <c r="BE226" s="10">
        <v>818613</v>
      </c>
      <c r="BF226" s="10">
        <v>902609</v>
      </c>
      <c r="BG226" s="10">
        <v>738056</v>
      </c>
      <c r="BH226" s="10">
        <v>987285</v>
      </c>
      <c r="BI226" s="10">
        <v>982493</v>
      </c>
      <c r="BJ226" s="10">
        <v>989711</v>
      </c>
      <c r="BK226" s="10">
        <v>1136142</v>
      </c>
      <c r="BL226" s="10">
        <v>1138754</v>
      </c>
    </row>
    <row r="227" spans="3:64" x14ac:dyDescent="0.2">
      <c r="C227" s="32" t="s">
        <v>34</v>
      </c>
      <c r="D227" s="32" t="s">
        <v>106</v>
      </c>
      <c r="E227" s="32"/>
      <c r="F227" s="6" t="s">
        <v>103</v>
      </c>
      <c r="G227" s="32" t="s">
        <v>134</v>
      </c>
      <c r="H227" s="32" t="s">
        <v>16</v>
      </c>
      <c r="I227" s="10">
        <v>0</v>
      </c>
      <c r="J227" s="10">
        <v>0</v>
      </c>
      <c r="K227" s="10">
        <v>0</v>
      </c>
      <c r="L227" s="10">
        <v>0</v>
      </c>
      <c r="M227" s="10">
        <v>0</v>
      </c>
      <c r="N227" s="10">
        <v>0</v>
      </c>
      <c r="O227" s="10">
        <v>0</v>
      </c>
      <c r="P227" s="10">
        <v>0</v>
      </c>
      <c r="Q227" s="10">
        <v>0</v>
      </c>
      <c r="R227" s="10">
        <v>0</v>
      </c>
      <c r="S227" s="10">
        <v>0</v>
      </c>
      <c r="T227" s="10">
        <v>0</v>
      </c>
      <c r="U227" s="10">
        <v>0</v>
      </c>
      <c r="V227" s="10">
        <v>0</v>
      </c>
      <c r="W227" s="10">
        <v>0</v>
      </c>
      <c r="X227" s="10">
        <v>0</v>
      </c>
      <c r="Y227" s="10">
        <v>0</v>
      </c>
      <c r="Z227" s="10">
        <v>0</v>
      </c>
      <c r="AA227" s="10">
        <v>0</v>
      </c>
      <c r="AB227" s="10">
        <v>0</v>
      </c>
      <c r="AC227" s="10">
        <v>0</v>
      </c>
      <c r="AD227" s="10">
        <v>0</v>
      </c>
      <c r="AE227" s="10">
        <v>0</v>
      </c>
      <c r="AF227" s="10">
        <v>0</v>
      </c>
      <c r="AG227" s="10">
        <v>0</v>
      </c>
      <c r="AH227" s="10">
        <v>0</v>
      </c>
      <c r="AI227" s="10">
        <v>0</v>
      </c>
      <c r="AJ227" s="10">
        <v>0</v>
      </c>
      <c r="AK227" s="10">
        <v>0</v>
      </c>
      <c r="AL227" s="10">
        <v>0</v>
      </c>
      <c r="AM227" s="10">
        <v>0</v>
      </c>
      <c r="AN227" s="10">
        <v>0</v>
      </c>
      <c r="AO227" s="10">
        <v>0</v>
      </c>
      <c r="AP227" s="10">
        <v>0</v>
      </c>
      <c r="AQ227" s="10">
        <v>0</v>
      </c>
      <c r="AR227" s="10">
        <v>0</v>
      </c>
      <c r="AS227" s="10">
        <v>0</v>
      </c>
      <c r="AT227" s="10">
        <v>0</v>
      </c>
      <c r="AU227" s="10">
        <v>0</v>
      </c>
      <c r="AV227" s="10">
        <v>0</v>
      </c>
      <c r="AW227" s="10">
        <v>0</v>
      </c>
      <c r="AX227" s="10">
        <v>0</v>
      </c>
      <c r="AY227" s="10">
        <v>0</v>
      </c>
      <c r="AZ227" s="10">
        <v>0</v>
      </c>
      <c r="BA227" s="10">
        <v>0</v>
      </c>
      <c r="BB227" s="10">
        <v>0</v>
      </c>
      <c r="BC227" s="10">
        <v>0</v>
      </c>
      <c r="BD227" s="10">
        <v>0</v>
      </c>
      <c r="BE227" s="10">
        <v>0</v>
      </c>
      <c r="BF227" s="10">
        <v>0</v>
      </c>
      <c r="BG227" s="10">
        <v>0</v>
      </c>
      <c r="BH227" s="10">
        <v>0</v>
      </c>
      <c r="BI227" s="10">
        <v>0</v>
      </c>
      <c r="BJ227" s="10">
        <v>0</v>
      </c>
      <c r="BK227" s="10">
        <v>0</v>
      </c>
      <c r="BL227" s="10">
        <v>0</v>
      </c>
    </row>
    <row r="228" spans="3:64" ht="12" thickBot="1" x14ac:dyDescent="0.25">
      <c r="C228" s="168" t="s">
        <v>35</v>
      </c>
      <c r="D228" s="168" t="s">
        <v>106</v>
      </c>
      <c r="E228" s="168"/>
      <c r="F228" s="169" t="s">
        <v>103</v>
      </c>
      <c r="G228" s="168" t="s">
        <v>134</v>
      </c>
      <c r="H228" s="168" t="s">
        <v>16</v>
      </c>
      <c r="I228" s="170">
        <v>51000</v>
      </c>
      <c r="J228" s="170">
        <v>116997</v>
      </c>
      <c r="K228" s="170">
        <v>100913</v>
      </c>
      <c r="L228" s="170">
        <v>102659</v>
      </c>
      <c r="M228" s="170">
        <v>98327</v>
      </c>
      <c r="N228" s="170">
        <v>111540</v>
      </c>
      <c r="O228" s="170">
        <v>133495</v>
      </c>
      <c r="P228" s="170">
        <v>120621</v>
      </c>
      <c r="Q228" s="170">
        <v>160677</v>
      </c>
      <c r="R228" s="170">
        <v>159839</v>
      </c>
      <c r="S228" s="170">
        <v>207467</v>
      </c>
      <c r="T228" s="170">
        <v>230508</v>
      </c>
      <c r="U228" s="170">
        <v>203190</v>
      </c>
      <c r="V228" s="170">
        <v>232620</v>
      </c>
      <c r="W228" s="170">
        <v>260224</v>
      </c>
      <c r="X228" s="170">
        <v>326809</v>
      </c>
      <c r="Y228" s="170">
        <v>229922</v>
      </c>
      <c r="Z228" s="170">
        <v>312748</v>
      </c>
      <c r="AA228" s="170">
        <v>614151</v>
      </c>
      <c r="AB228" s="170">
        <v>404848</v>
      </c>
      <c r="AC228" s="170">
        <v>798455</v>
      </c>
      <c r="AD228" s="170">
        <v>556616</v>
      </c>
      <c r="AE228" s="170">
        <v>345707</v>
      </c>
      <c r="AF228" s="170">
        <v>406678</v>
      </c>
      <c r="AG228" s="170">
        <v>417938</v>
      </c>
      <c r="AH228" s="170">
        <v>816654</v>
      </c>
      <c r="AI228" s="170">
        <v>1275841</v>
      </c>
      <c r="AJ228" s="170">
        <v>1782230</v>
      </c>
      <c r="AK228" s="170">
        <v>2357590</v>
      </c>
      <c r="AL228" s="170">
        <v>1723611</v>
      </c>
      <c r="AM228" s="170">
        <v>1529827</v>
      </c>
      <c r="AN228" s="170">
        <v>1547011</v>
      </c>
      <c r="AO228" s="170">
        <v>1601165</v>
      </c>
      <c r="AP228" s="170">
        <v>1798191</v>
      </c>
      <c r="AQ228" s="170">
        <v>2270666</v>
      </c>
      <c r="AR228" s="170">
        <v>2567736</v>
      </c>
      <c r="AS228" s="170">
        <v>2370696</v>
      </c>
      <c r="AT228" s="170">
        <v>2576800</v>
      </c>
      <c r="AU228" s="170">
        <v>2470734</v>
      </c>
      <c r="AV228" s="170">
        <v>2426543</v>
      </c>
      <c r="AW228" s="170">
        <v>2323187</v>
      </c>
      <c r="AX228" s="170">
        <v>2036479</v>
      </c>
      <c r="AY228" s="170">
        <v>2411952</v>
      </c>
      <c r="AZ228" s="170">
        <v>2117284</v>
      </c>
      <c r="BA228" s="170">
        <v>2288924</v>
      </c>
      <c r="BB228" s="170">
        <v>1853619</v>
      </c>
      <c r="BC228" s="170">
        <v>508386</v>
      </c>
      <c r="BD228" s="170">
        <v>490030</v>
      </c>
      <c r="BE228" s="170">
        <v>818613</v>
      </c>
      <c r="BF228" s="170">
        <v>902609</v>
      </c>
      <c r="BG228" s="170">
        <v>738056</v>
      </c>
      <c r="BH228" s="170">
        <v>987285</v>
      </c>
      <c r="BI228" s="170">
        <v>982493</v>
      </c>
      <c r="BJ228" s="170">
        <v>989711</v>
      </c>
      <c r="BK228" s="170">
        <v>1136142</v>
      </c>
      <c r="BL228" s="170">
        <v>1138754</v>
      </c>
    </row>
    <row r="229" spans="3:64" x14ac:dyDescent="0.2">
      <c r="C229" s="32" t="s">
        <v>11</v>
      </c>
      <c r="D229" s="32" t="s">
        <v>107</v>
      </c>
      <c r="E229" s="32"/>
      <c r="F229" s="6" t="s">
        <v>97</v>
      </c>
      <c r="G229" s="32" t="s">
        <v>134</v>
      </c>
      <c r="H229" s="32" t="s">
        <v>16</v>
      </c>
      <c r="I229" s="10">
        <v>755</v>
      </c>
      <c r="J229" s="10">
        <v>987</v>
      </c>
      <c r="K229" s="10">
        <v>1400</v>
      </c>
      <c r="L229" s="10">
        <v>1207</v>
      </c>
      <c r="M229" s="10">
        <v>1698</v>
      </c>
      <c r="N229" s="10">
        <v>2155</v>
      </c>
      <c r="O229" s="10">
        <v>2260</v>
      </c>
      <c r="P229" s="10">
        <v>3155</v>
      </c>
      <c r="Q229" s="10">
        <v>3244</v>
      </c>
      <c r="R229" s="10">
        <v>3802</v>
      </c>
      <c r="S229" s="10">
        <v>4700</v>
      </c>
      <c r="T229" s="10">
        <v>3296</v>
      </c>
      <c r="U229" s="10">
        <v>5498</v>
      </c>
      <c r="V229" s="10">
        <v>8712</v>
      </c>
      <c r="W229" s="10">
        <v>10046</v>
      </c>
      <c r="X229" s="10">
        <v>14029</v>
      </c>
      <c r="Y229" s="10">
        <v>11214</v>
      </c>
      <c r="Z229" s="10">
        <v>13636</v>
      </c>
      <c r="AA229" s="10">
        <v>18956</v>
      </c>
      <c r="AB229" s="10">
        <v>14062</v>
      </c>
      <c r="AC229" s="10">
        <v>10631</v>
      </c>
      <c r="AD229" s="10">
        <v>9504</v>
      </c>
      <c r="AE229" s="10">
        <v>17118</v>
      </c>
      <c r="AF229" s="10">
        <v>24782</v>
      </c>
      <c r="AG229" s="10">
        <v>26374</v>
      </c>
      <c r="AH229" s="10">
        <v>25524</v>
      </c>
      <c r="AI229" s="10">
        <v>42287</v>
      </c>
      <c r="AJ229" s="10">
        <v>40256</v>
      </c>
      <c r="AK229" s="10">
        <v>45697</v>
      </c>
      <c r="AL229" s="10">
        <v>36658</v>
      </c>
      <c r="AM229" s="10">
        <v>45945</v>
      </c>
      <c r="AN229" s="10">
        <v>26926</v>
      </c>
      <c r="AO229" s="10">
        <v>36625</v>
      </c>
      <c r="AP229" s="10">
        <v>70831</v>
      </c>
      <c r="AQ229" s="10">
        <v>84433</v>
      </c>
      <c r="AR229" s="10">
        <v>100680</v>
      </c>
      <c r="AS229" s="10">
        <v>141184</v>
      </c>
      <c r="AT229" s="10">
        <v>115752</v>
      </c>
      <c r="AU229" s="10">
        <v>180233</v>
      </c>
      <c r="AV229" s="10">
        <v>110727</v>
      </c>
      <c r="AW229" s="10">
        <v>148509</v>
      </c>
      <c r="AX229" s="10">
        <v>100817</v>
      </c>
      <c r="AY229" s="10">
        <v>124944</v>
      </c>
      <c r="AZ229" s="10">
        <v>110441</v>
      </c>
      <c r="BA229" s="10">
        <v>194160</v>
      </c>
      <c r="BB229" s="10">
        <v>57271</v>
      </c>
      <c r="BC229" s="10">
        <v>138288</v>
      </c>
      <c r="BD229" s="10">
        <v>46905</v>
      </c>
      <c r="BE229" s="10">
        <v>44503</v>
      </c>
      <c r="BF229" s="10">
        <v>38652</v>
      </c>
      <c r="BG229" s="10">
        <v>28231</v>
      </c>
      <c r="BH229" s="10">
        <v>100518</v>
      </c>
      <c r="BI229" s="10">
        <v>147640</v>
      </c>
      <c r="BJ229" s="10">
        <v>153071</v>
      </c>
      <c r="BK229" s="10">
        <v>142825</v>
      </c>
      <c r="BL229" s="10">
        <v>228985</v>
      </c>
    </row>
    <row r="230" spans="3:64" x14ac:dyDescent="0.2">
      <c r="C230" s="32" t="s">
        <v>17</v>
      </c>
      <c r="D230" s="32" t="s">
        <v>107</v>
      </c>
      <c r="E230" s="32"/>
      <c r="F230" s="6" t="s">
        <v>97</v>
      </c>
      <c r="G230" s="32" t="s">
        <v>134</v>
      </c>
      <c r="H230" s="32" t="s">
        <v>16</v>
      </c>
      <c r="I230" s="10">
        <v>347</v>
      </c>
      <c r="J230" s="10">
        <v>454</v>
      </c>
      <c r="K230" s="10">
        <v>614</v>
      </c>
      <c r="L230" s="10">
        <v>504</v>
      </c>
      <c r="M230" s="10">
        <v>673</v>
      </c>
      <c r="N230" s="10">
        <v>813</v>
      </c>
      <c r="O230" s="10">
        <v>812</v>
      </c>
      <c r="P230" s="10">
        <v>1080</v>
      </c>
      <c r="Q230" s="10">
        <v>1056</v>
      </c>
      <c r="R230" s="10">
        <v>1180</v>
      </c>
      <c r="S230" s="10">
        <v>1334</v>
      </c>
      <c r="T230" s="10">
        <v>1726</v>
      </c>
      <c r="U230" s="10">
        <v>2953</v>
      </c>
      <c r="V230" s="10">
        <v>4800</v>
      </c>
      <c r="W230" s="10">
        <v>5678</v>
      </c>
      <c r="X230" s="10">
        <v>8136</v>
      </c>
      <c r="Y230" s="10">
        <v>11944</v>
      </c>
      <c r="Z230" s="10">
        <v>9686</v>
      </c>
      <c r="AA230" s="10">
        <v>2137</v>
      </c>
      <c r="AB230" s="10">
        <v>4910</v>
      </c>
      <c r="AC230" s="10">
        <v>4707</v>
      </c>
      <c r="AD230" s="10">
        <v>6369</v>
      </c>
      <c r="AE230" s="10">
        <v>4967</v>
      </c>
      <c r="AF230" s="10">
        <v>5239</v>
      </c>
      <c r="AG230" s="10">
        <v>6416</v>
      </c>
      <c r="AH230" s="10">
        <v>11460</v>
      </c>
      <c r="AI230" s="10">
        <v>15582</v>
      </c>
      <c r="AJ230" s="10">
        <v>28148</v>
      </c>
      <c r="AK230" s="10">
        <v>16507</v>
      </c>
      <c r="AL230" s="10">
        <v>19353</v>
      </c>
      <c r="AM230" s="10">
        <v>10345</v>
      </c>
      <c r="AN230" s="10">
        <v>11515</v>
      </c>
      <c r="AO230" s="10">
        <v>28021</v>
      </c>
      <c r="AP230" s="10">
        <v>9686</v>
      </c>
      <c r="AQ230" s="10">
        <v>15915</v>
      </c>
      <c r="AR230" s="10">
        <v>78676</v>
      </c>
      <c r="AS230" s="10">
        <v>98065</v>
      </c>
      <c r="AT230" s="10">
        <v>102123</v>
      </c>
      <c r="AU230" s="10">
        <v>41929</v>
      </c>
      <c r="AV230" s="10">
        <v>75090</v>
      </c>
      <c r="AW230" s="10">
        <v>86133</v>
      </c>
      <c r="AX230" s="10">
        <v>68792</v>
      </c>
      <c r="AY230" s="10">
        <v>59873</v>
      </c>
      <c r="AZ230" s="10">
        <v>39475</v>
      </c>
      <c r="BA230" s="10">
        <v>23251</v>
      </c>
      <c r="BB230" s="10">
        <v>22068</v>
      </c>
      <c r="BC230" s="10">
        <v>17865</v>
      </c>
      <c r="BD230" s="10">
        <v>21044</v>
      </c>
      <c r="BE230" s="10">
        <v>8007</v>
      </c>
      <c r="BF230" s="10">
        <v>25646</v>
      </c>
      <c r="BG230" s="10">
        <v>30596</v>
      </c>
      <c r="BH230" s="10">
        <v>49220</v>
      </c>
      <c r="BI230" s="10">
        <v>135802</v>
      </c>
      <c r="BJ230" s="10">
        <v>132884</v>
      </c>
      <c r="BK230" s="10">
        <v>320071</v>
      </c>
      <c r="BL230" s="10">
        <v>184189</v>
      </c>
    </row>
    <row r="231" spans="3:64" x14ac:dyDescent="0.2">
      <c r="C231" s="32" t="s">
        <v>18</v>
      </c>
      <c r="D231" s="32" t="s">
        <v>107</v>
      </c>
      <c r="E231" s="32"/>
      <c r="F231" s="6" t="s">
        <v>97</v>
      </c>
      <c r="G231" s="32" t="s">
        <v>134</v>
      </c>
      <c r="H231" s="32" t="s">
        <v>16</v>
      </c>
      <c r="I231" s="10">
        <v>216</v>
      </c>
      <c r="J231" s="10">
        <v>282</v>
      </c>
      <c r="K231" s="10">
        <v>383</v>
      </c>
      <c r="L231" s="10">
        <v>317</v>
      </c>
      <c r="M231" s="10">
        <v>428</v>
      </c>
      <c r="N231" s="10">
        <v>522</v>
      </c>
      <c r="O231" s="10">
        <v>525</v>
      </c>
      <c r="P231" s="10">
        <v>704</v>
      </c>
      <c r="Q231" s="10">
        <v>695</v>
      </c>
      <c r="R231" s="10">
        <v>781</v>
      </c>
      <c r="S231" s="10">
        <v>903</v>
      </c>
      <c r="T231" s="10">
        <v>621</v>
      </c>
      <c r="U231" s="10">
        <v>1089</v>
      </c>
      <c r="V231" s="10">
        <v>1817</v>
      </c>
      <c r="W231" s="10">
        <v>2207</v>
      </c>
      <c r="X231" s="10">
        <v>3245</v>
      </c>
      <c r="Y231" s="10">
        <v>3429</v>
      </c>
      <c r="Z231" s="10">
        <v>3437</v>
      </c>
      <c r="AA231" s="10">
        <v>3453</v>
      </c>
      <c r="AB231" s="10">
        <v>3021</v>
      </c>
      <c r="AC231" s="10">
        <v>3893</v>
      </c>
      <c r="AD231" s="10">
        <v>4262</v>
      </c>
      <c r="AE231" s="10">
        <v>1792</v>
      </c>
      <c r="AF231" s="10">
        <v>1962</v>
      </c>
      <c r="AG231" s="10">
        <v>4671</v>
      </c>
      <c r="AH231" s="10">
        <v>7612</v>
      </c>
      <c r="AI231" s="10">
        <v>5519</v>
      </c>
      <c r="AJ231" s="10">
        <v>8336</v>
      </c>
      <c r="AK231" s="10">
        <v>7592</v>
      </c>
      <c r="AL231" s="10">
        <v>4438</v>
      </c>
      <c r="AM231" s="10">
        <v>3964</v>
      </c>
      <c r="AN231" s="10">
        <v>12330</v>
      </c>
      <c r="AO231" s="10">
        <v>6470</v>
      </c>
      <c r="AP231" s="10">
        <v>4352</v>
      </c>
      <c r="AQ231" s="10">
        <v>7245</v>
      </c>
      <c r="AR231" s="10">
        <v>11475</v>
      </c>
      <c r="AS231" s="10">
        <v>11665</v>
      </c>
      <c r="AT231" s="10">
        <v>5065</v>
      </c>
      <c r="AU231" s="10">
        <v>11603</v>
      </c>
      <c r="AV231" s="10">
        <v>4622</v>
      </c>
      <c r="AW231" s="10">
        <v>17829</v>
      </c>
      <c r="AX231" s="10">
        <v>9666</v>
      </c>
      <c r="AY231" s="10">
        <v>9525</v>
      </c>
      <c r="AZ231" s="10">
        <v>12421</v>
      </c>
      <c r="BA231" s="10">
        <v>12848</v>
      </c>
      <c r="BB231" s="10">
        <v>8281</v>
      </c>
      <c r="BC231" s="10">
        <v>5873</v>
      </c>
      <c r="BD231" s="10">
        <v>21322</v>
      </c>
      <c r="BE231" s="10">
        <v>17617</v>
      </c>
      <c r="BF231" s="10">
        <v>14461</v>
      </c>
      <c r="BG231" s="10">
        <v>7660</v>
      </c>
      <c r="BH231" s="10">
        <v>5294</v>
      </c>
      <c r="BI231" s="10">
        <v>15525</v>
      </c>
      <c r="BJ231" s="10">
        <v>7937</v>
      </c>
      <c r="BK231" s="10">
        <v>9334</v>
      </c>
      <c r="BL231" s="10">
        <v>11199</v>
      </c>
    </row>
    <row r="232" spans="3:64" x14ac:dyDescent="0.2">
      <c r="C232" s="32" t="s">
        <v>19</v>
      </c>
      <c r="D232" s="32" t="s">
        <v>107</v>
      </c>
      <c r="E232" s="32"/>
      <c r="F232" s="6" t="s">
        <v>97</v>
      </c>
      <c r="G232" s="32" t="s">
        <v>134</v>
      </c>
      <c r="H232" s="32" t="s">
        <v>16</v>
      </c>
      <c r="I232" s="10">
        <v>274</v>
      </c>
      <c r="J232" s="10">
        <v>358</v>
      </c>
      <c r="K232" s="10">
        <v>498</v>
      </c>
      <c r="L232" s="10">
        <v>422</v>
      </c>
      <c r="M232" s="10">
        <v>582</v>
      </c>
      <c r="N232" s="10">
        <v>724</v>
      </c>
      <c r="O232" s="10">
        <v>747</v>
      </c>
      <c r="P232" s="10">
        <v>1022</v>
      </c>
      <c r="Q232" s="10">
        <v>1031</v>
      </c>
      <c r="R232" s="10">
        <v>1187</v>
      </c>
      <c r="S232" s="10">
        <v>1378</v>
      </c>
      <c r="T232" s="10">
        <v>1562</v>
      </c>
      <c r="U232" s="10">
        <v>2074</v>
      </c>
      <c r="V232" s="10">
        <v>2615</v>
      </c>
      <c r="W232" s="10">
        <v>2400</v>
      </c>
      <c r="X232" s="10">
        <v>2669</v>
      </c>
      <c r="Y232" s="10">
        <v>1823</v>
      </c>
      <c r="Z232" s="10">
        <v>1874</v>
      </c>
      <c r="AA232" s="10">
        <v>2907</v>
      </c>
      <c r="AB232" s="10">
        <v>1556</v>
      </c>
      <c r="AC232" s="10">
        <v>2084</v>
      </c>
      <c r="AD232" s="10">
        <v>2921</v>
      </c>
      <c r="AE232" s="10">
        <v>5456</v>
      </c>
      <c r="AF232" s="10">
        <v>10784</v>
      </c>
      <c r="AG232" s="10">
        <v>8870</v>
      </c>
      <c r="AH232" s="10">
        <v>4461</v>
      </c>
      <c r="AI232" s="10">
        <v>10954</v>
      </c>
      <c r="AJ232" s="10">
        <v>7106</v>
      </c>
      <c r="AK232" s="10">
        <v>5279</v>
      </c>
      <c r="AL232" s="10">
        <v>1638</v>
      </c>
      <c r="AM232" s="10">
        <v>7061</v>
      </c>
      <c r="AN232" s="10">
        <v>6710</v>
      </c>
      <c r="AO232" s="10">
        <v>6071</v>
      </c>
      <c r="AP232" s="10">
        <v>8919</v>
      </c>
      <c r="AQ232" s="10">
        <v>17610</v>
      </c>
      <c r="AR232" s="10">
        <v>7272</v>
      </c>
      <c r="AS232" s="10">
        <v>11510</v>
      </c>
      <c r="AT232" s="10">
        <v>14084</v>
      </c>
      <c r="AU232" s="10">
        <v>10525</v>
      </c>
      <c r="AV232" s="10">
        <v>4935</v>
      </c>
      <c r="AW232" s="10">
        <v>5929</v>
      </c>
      <c r="AX232" s="10">
        <v>7188</v>
      </c>
      <c r="AY232" s="10">
        <v>5911</v>
      </c>
      <c r="AZ232" s="10">
        <v>16122</v>
      </c>
      <c r="BA232" s="10">
        <v>20260</v>
      </c>
      <c r="BB232" s="10">
        <v>2096</v>
      </c>
      <c r="BC232" s="10">
        <v>5430</v>
      </c>
      <c r="BD232" s="10">
        <v>8621</v>
      </c>
      <c r="BE232" s="10">
        <v>5504</v>
      </c>
      <c r="BF232" s="10">
        <v>8687</v>
      </c>
      <c r="BG232" s="10">
        <v>8765</v>
      </c>
      <c r="BH232" s="10">
        <v>12722</v>
      </c>
      <c r="BI232" s="10">
        <v>22445</v>
      </c>
      <c r="BJ232" s="10">
        <v>33720</v>
      </c>
      <c r="BK232" s="10">
        <v>49965</v>
      </c>
      <c r="BL232" s="10">
        <v>35006</v>
      </c>
    </row>
    <row r="233" spans="3:64" x14ac:dyDescent="0.2">
      <c r="C233" s="32" t="s">
        <v>20</v>
      </c>
      <c r="D233" s="32" t="s">
        <v>107</v>
      </c>
      <c r="E233" s="32"/>
      <c r="F233" s="6" t="s">
        <v>97</v>
      </c>
      <c r="G233" s="32" t="s">
        <v>134</v>
      </c>
      <c r="H233" s="32" t="s">
        <v>16</v>
      </c>
      <c r="I233" s="10">
        <v>235</v>
      </c>
      <c r="J233" s="10">
        <v>306</v>
      </c>
      <c r="K233" s="10">
        <v>398</v>
      </c>
      <c r="L233" s="10">
        <v>314</v>
      </c>
      <c r="M233" s="10">
        <v>403</v>
      </c>
      <c r="N233" s="10">
        <v>467</v>
      </c>
      <c r="O233" s="10">
        <v>448</v>
      </c>
      <c r="P233" s="10">
        <v>573</v>
      </c>
      <c r="Q233" s="10">
        <v>538</v>
      </c>
      <c r="R233" s="10">
        <v>578</v>
      </c>
      <c r="S233" s="10">
        <v>703</v>
      </c>
      <c r="T233" s="10">
        <v>619</v>
      </c>
      <c r="U233" s="10">
        <v>1030</v>
      </c>
      <c r="V233" s="10">
        <v>1625</v>
      </c>
      <c r="W233" s="10">
        <v>1867</v>
      </c>
      <c r="X233" s="10">
        <v>2597</v>
      </c>
      <c r="Y233" s="10">
        <v>2134</v>
      </c>
      <c r="Z233" s="10">
        <v>3917</v>
      </c>
      <c r="AA233" s="10">
        <v>2677</v>
      </c>
      <c r="AB233" s="10">
        <v>5257</v>
      </c>
      <c r="AC233" s="10">
        <v>6406</v>
      </c>
      <c r="AD233" s="10">
        <v>8982</v>
      </c>
      <c r="AE233" s="10">
        <v>4292</v>
      </c>
      <c r="AF233" s="10">
        <v>5407</v>
      </c>
      <c r="AG233" s="10">
        <v>11867</v>
      </c>
      <c r="AH233" s="10">
        <v>8276</v>
      </c>
      <c r="AI233" s="10">
        <v>6845</v>
      </c>
      <c r="AJ233" s="10">
        <v>5105</v>
      </c>
      <c r="AK233" s="10">
        <v>5823</v>
      </c>
      <c r="AL233" s="10">
        <v>491</v>
      </c>
      <c r="AM233" s="10">
        <v>876</v>
      </c>
      <c r="AN233" s="10">
        <v>2865</v>
      </c>
      <c r="AO233" s="10">
        <v>2832</v>
      </c>
      <c r="AP233" s="10">
        <v>4944</v>
      </c>
      <c r="AQ233" s="10">
        <v>135</v>
      </c>
      <c r="AR233" s="10">
        <v>8455</v>
      </c>
      <c r="AS233" s="10">
        <v>11221</v>
      </c>
      <c r="AT233" s="10">
        <v>17944</v>
      </c>
      <c r="AU233" s="10">
        <v>5792</v>
      </c>
      <c r="AV233" s="10">
        <v>7003</v>
      </c>
      <c r="AW233" s="10">
        <v>18201</v>
      </c>
      <c r="AX233" s="10">
        <v>19565</v>
      </c>
      <c r="AY233" s="10">
        <v>28007</v>
      </c>
      <c r="AZ233" s="10">
        <v>14203</v>
      </c>
      <c r="BA233" s="10">
        <v>3336</v>
      </c>
      <c r="BB233" s="10">
        <v>851</v>
      </c>
      <c r="BC233" s="10">
        <v>3123</v>
      </c>
      <c r="BD233" s="10">
        <v>1035</v>
      </c>
      <c r="BE233" s="10">
        <v>1228</v>
      </c>
      <c r="BF233" s="10">
        <v>2344</v>
      </c>
      <c r="BG233" s="10">
        <v>1580</v>
      </c>
      <c r="BH233" s="10">
        <v>55466</v>
      </c>
      <c r="BI233" s="10">
        <v>66766</v>
      </c>
      <c r="BJ233" s="10">
        <v>37984</v>
      </c>
      <c r="BK233" s="10">
        <v>33594</v>
      </c>
      <c r="BL233" s="10">
        <v>24072</v>
      </c>
    </row>
    <row r="234" spans="3:64" x14ac:dyDescent="0.2">
      <c r="C234" s="32" t="s">
        <v>21</v>
      </c>
      <c r="D234" s="32" t="s">
        <v>107</v>
      </c>
      <c r="E234" s="32"/>
      <c r="F234" s="6" t="s">
        <v>97</v>
      </c>
      <c r="G234" s="32" t="s">
        <v>134</v>
      </c>
      <c r="H234" s="32" t="s">
        <v>16</v>
      </c>
      <c r="I234" s="10">
        <v>314</v>
      </c>
      <c r="J234" s="10">
        <v>410</v>
      </c>
      <c r="K234" s="10">
        <v>447</v>
      </c>
      <c r="L234" s="10">
        <v>297</v>
      </c>
      <c r="M234" s="10">
        <v>322</v>
      </c>
      <c r="N234" s="10">
        <v>316</v>
      </c>
      <c r="O234" s="10">
        <v>255</v>
      </c>
      <c r="P234" s="10">
        <v>274</v>
      </c>
      <c r="Q234" s="10">
        <v>218</v>
      </c>
      <c r="R234" s="10">
        <v>197</v>
      </c>
      <c r="S234" s="10">
        <v>574</v>
      </c>
      <c r="T234" s="10">
        <v>766</v>
      </c>
      <c r="U234" s="10">
        <v>1092</v>
      </c>
      <c r="V234" s="10">
        <v>1480</v>
      </c>
      <c r="W234" s="10">
        <v>1458</v>
      </c>
      <c r="X234" s="10">
        <v>1741</v>
      </c>
      <c r="Y234" s="10">
        <v>647</v>
      </c>
      <c r="Z234" s="10">
        <v>1656</v>
      </c>
      <c r="AA234" s="10">
        <v>2445</v>
      </c>
      <c r="AB234" s="10">
        <v>1219</v>
      </c>
      <c r="AC234" s="10">
        <v>3542</v>
      </c>
      <c r="AD234" s="10">
        <v>1887</v>
      </c>
      <c r="AE234" s="10">
        <v>2980</v>
      </c>
      <c r="AF234" s="10">
        <v>2391</v>
      </c>
      <c r="AG234" s="10">
        <v>5490</v>
      </c>
      <c r="AH234" s="10">
        <v>3916</v>
      </c>
      <c r="AI234" s="10">
        <v>5256</v>
      </c>
      <c r="AJ234" s="10">
        <v>3919</v>
      </c>
      <c r="AK234" s="10">
        <v>3969</v>
      </c>
      <c r="AL234" s="10">
        <v>723</v>
      </c>
      <c r="AM234" s="10">
        <v>1674</v>
      </c>
      <c r="AN234" s="10">
        <v>5065</v>
      </c>
      <c r="AO234" s="10">
        <v>4454</v>
      </c>
      <c r="AP234" s="10">
        <v>8509</v>
      </c>
      <c r="AQ234" s="10">
        <v>15748</v>
      </c>
      <c r="AR234" s="10">
        <v>7306</v>
      </c>
      <c r="AS234" s="10">
        <v>11261</v>
      </c>
      <c r="AT234" s="10">
        <v>14205</v>
      </c>
      <c r="AU234" s="10">
        <v>22099</v>
      </c>
      <c r="AV234" s="10">
        <v>13611</v>
      </c>
      <c r="AW234" s="10">
        <v>16601</v>
      </c>
      <c r="AX234" s="10">
        <v>15181</v>
      </c>
      <c r="AY234" s="10">
        <v>11699</v>
      </c>
      <c r="AZ234" s="10">
        <v>7388</v>
      </c>
      <c r="BA234" s="10">
        <v>12498</v>
      </c>
      <c r="BB234" s="10">
        <v>-4605</v>
      </c>
      <c r="BC234" s="10">
        <v>7701</v>
      </c>
      <c r="BD234" s="10">
        <v>5254</v>
      </c>
      <c r="BE234" s="10">
        <v>10823</v>
      </c>
      <c r="BF234" s="10">
        <v>5824</v>
      </c>
      <c r="BG234" s="10">
        <v>5768</v>
      </c>
      <c r="BH234" s="10">
        <v>4203</v>
      </c>
      <c r="BI234" s="10">
        <v>9453</v>
      </c>
      <c r="BJ234" s="10">
        <v>7045</v>
      </c>
      <c r="BK234" s="10">
        <v>6692</v>
      </c>
      <c r="BL234" s="10">
        <v>6371</v>
      </c>
    </row>
    <row r="235" spans="3:64" x14ac:dyDescent="0.2">
      <c r="C235" s="32" t="s">
        <v>22</v>
      </c>
      <c r="D235" s="32" t="s">
        <v>107</v>
      </c>
      <c r="E235" s="32"/>
      <c r="F235" s="6" t="s">
        <v>97</v>
      </c>
      <c r="G235" s="32" t="s">
        <v>134</v>
      </c>
      <c r="H235" s="32" t="s">
        <v>16</v>
      </c>
      <c r="I235" s="10">
        <v>519</v>
      </c>
      <c r="J235" s="10">
        <v>678</v>
      </c>
      <c r="K235" s="10">
        <v>957</v>
      </c>
      <c r="L235" s="10">
        <v>821</v>
      </c>
      <c r="M235" s="10">
        <v>1149</v>
      </c>
      <c r="N235" s="10">
        <v>1453</v>
      </c>
      <c r="O235" s="10">
        <v>1515</v>
      </c>
      <c r="P235" s="10">
        <v>2105</v>
      </c>
      <c r="Q235" s="10">
        <v>2155</v>
      </c>
      <c r="R235" s="10">
        <v>2514</v>
      </c>
      <c r="S235" s="10">
        <v>4889</v>
      </c>
      <c r="T235" s="10">
        <v>4170</v>
      </c>
      <c r="U235" s="10">
        <v>6114</v>
      </c>
      <c r="V235" s="10">
        <v>8517</v>
      </c>
      <c r="W235" s="10">
        <v>8636</v>
      </c>
      <c r="X235" s="10">
        <v>10605</v>
      </c>
      <c r="Y235" s="10">
        <v>8310</v>
      </c>
      <c r="Z235" s="10">
        <v>6766</v>
      </c>
      <c r="AA235" s="10">
        <v>13755</v>
      </c>
      <c r="AB235" s="10">
        <v>7652</v>
      </c>
      <c r="AC235" s="10">
        <v>5736</v>
      </c>
      <c r="AD235" s="10">
        <v>8902</v>
      </c>
      <c r="AE235" s="10">
        <v>9645</v>
      </c>
      <c r="AF235" s="10">
        <v>14374</v>
      </c>
      <c r="AG235" s="10">
        <v>10649</v>
      </c>
      <c r="AH235" s="10">
        <v>20990</v>
      </c>
      <c r="AI235" s="10">
        <v>33847</v>
      </c>
      <c r="AJ235" s="10">
        <v>19135</v>
      </c>
      <c r="AK235" s="10">
        <v>20077</v>
      </c>
      <c r="AL235" s="10">
        <v>10956</v>
      </c>
      <c r="AM235" s="10">
        <v>10742</v>
      </c>
      <c r="AN235" s="10">
        <v>9893</v>
      </c>
      <c r="AO235" s="10">
        <v>23723</v>
      </c>
      <c r="AP235" s="10">
        <v>42937</v>
      </c>
      <c r="AQ235" s="10">
        <v>31255</v>
      </c>
      <c r="AR235" s="10">
        <v>42532</v>
      </c>
      <c r="AS235" s="10">
        <v>39974</v>
      </c>
      <c r="AT235" s="10">
        <v>39710</v>
      </c>
      <c r="AU235" s="10">
        <v>30506</v>
      </c>
      <c r="AV235" s="10">
        <v>34644</v>
      </c>
      <c r="AW235" s="10">
        <v>54214</v>
      </c>
      <c r="AX235" s="10">
        <v>43925</v>
      </c>
      <c r="AY235" s="10">
        <v>53933</v>
      </c>
      <c r="AZ235" s="10">
        <v>46401</v>
      </c>
      <c r="BA235" s="10">
        <v>40757</v>
      </c>
      <c r="BB235" s="10">
        <v>47606</v>
      </c>
      <c r="BC235" s="10">
        <v>21344</v>
      </c>
      <c r="BD235" s="10">
        <v>19519</v>
      </c>
      <c r="BE235" s="10">
        <v>24710</v>
      </c>
      <c r="BF235" s="10">
        <v>36722</v>
      </c>
      <c r="BG235" s="10">
        <v>29967</v>
      </c>
      <c r="BH235" s="10">
        <v>28923</v>
      </c>
      <c r="BI235" s="10">
        <v>77355</v>
      </c>
      <c r="BJ235" s="10">
        <v>33537</v>
      </c>
      <c r="BK235" s="10">
        <v>61117</v>
      </c>
      <c r="BL235" s="10">
        <v>42004</v>
      </c>
    </row>
    <row r="236" spans="3:64" x14ac:dyDescent="0.2">
      <c r="C236" s="32" t="s">
        <v>23</v>
      </c>
      <c r="D236" s="32" t="s">
        <v>107</v>
      </c>
      <c r="E236" s="32"/>
      <c r="F236" s="6" t="s">
        <v>97</v>
      </c>
      <c r="G236" s="32" t="s">
        <v>134</v>
      </c>
      <c r="H236" s="32" t="s">
        <v>16</v>
      </c>
      <c r="I236" s="10">
        <v>183</v>
      </c>
      <c r="J236" s="10">
        <v>240</v>
      </c>
      <c r="K236" s="10">
        <v>372</v>
      </c>
      <c r="L236" s="10">
        <v>351</v>
      </c>
      <c r="M236" s="10">
        <v>539</v>
      </c>
      <c r="N236" s="10">
        <v>748</v>
      </c>
      <c r="O236" s="10">
        <v>857</v>
      </c>
      <c r="P236" s="10">
        <v>1310</v>
      </c>
      <c r="Q236" s="10">
        <v>1474</v>
      </c>
      <c r="R236" s="10">
        <v>1891</v>
      </c>
      <c r="S236" s="10">
        <v>1583</v>
      </c>
      <c r="T236" s="10">
        <v>1168</v>
      </c>
      <c r="U236" s="10">
        <v>1863</v>
      </c>
      <c r="V236" s="10">
        <v>2828</v>
      </c>
      <c r="W236" s="10">
        <v>3123</v>
      </c>
      <c r="X236" s="10">
        <v>4175</v>
      </c>
      <c r="Y236" s="10">
        <v>2900</v>
      </c>
      <c r="Z236" s="10">
        <v>5441</v>
      </c>
      <c r="AA236" s="10">
        <v>4077</v>
      </c>
      <c r="AB236" s="10">
        <v>3706</v>
      </c>
      <c r="AC236" s="10">
        <v>5529</v>
      </c>
      <c r="AD236" s="10">
        <v>6560</v>
      </c>
      <c r="AE236" s="10">
        <v>10318</v>
      </c>
      <c r="AF236" s="10">
        <v>12386</v>
      </c>
      <c r="AG236" s="10">
        <v>11807</v>
      </c>
      <c r="AH236" s="10">
        <v>16119</v>
      </c>
      <c r="AI236" s="10">
        <v>18360</v>
      </c>
      <c r="AJ236" s="10">
        <v>19120</v>
      </c>
      <c r="AK236" s="10">
        <v>9754</v>
      </c>
      <c r="AL236" s="10">
        <v>12360</v>
      </c>
      <c r="AM236" s="10">
        <v>13763</v>
      </c>
      <c r="AN236" s="10">
        <v>64998</v>
      </c>
      <c r="AO236" s="10">
        <v>32297</v>
      </c>
      <c r="AP236" s="10">
        <v>31682</v>
      </c>
      <c r="AQ236" s="10">
        <v>38090</v>
      </c>
      <c r="AR236" s="10">
        <v>21974</v>
      </c>
      <c r="AS236" s="10">
        <v>29459</v>
      </c>
      <c r="AT236" s="10">
        <v>22388</v>
      </c>
      <c r="AU236" s="10">
        <v>32369</v>
      </c>
      <c r="AV236" s="10">
        <v>20756</v>
      </c>
      <c r="AW236" s="10">
        <v>29080</v>
      </c>
      <c r="AX236" s="10">
        <v>38109</v>
      </c>
      <c r="AY236" s="10">
        <v>31484</v>
      </c>
      <c r="AZ236" s="10">
        <v>43138</v>
      </c>
      <c r="BA236" s="10">
        <v>20043</v>
      </c>
      <c r="BB236" s="10">
        <v>16691</v>
      </c>
      <c r="BC236" s="10">
        <v>36923</v>
      </c>
      <c r="BD236" s="10">
        <v>22294</v>
      </c>
      <c r="BE236" s="10">
        <v>17933</v>
      </c>
      <c r="BF236" s="10">
        <v>7036</v>
      </c>
      <c r="BG236" s="10">
        <v>5640</v>
      </c>
      <c r="BH236" s="10">
        <v>28533</v>
      </c>
      <c r="BI236" s="10">
        <v>36266</v>
      </c>
      <c r="BJ236" s="10">
        <v>52305</v>
      </c>
      <c r="BK236" s="10">
        <v>52638</v>
      </c>
      <c r="BL236" s="10">
        <v>56756</v>
      </c>
    </row>
    <row r="237" spans="3:64" x14ac:dyDescent="0.2">
      <c r="C237" s="32" t="s">
        <v>24</v>
      </c>
      <c r="D237" s="32" t="s">
        <v>107</v>
      </c>
      <c r="E237" s="32"/>
      <c r="F237" s="6" t="s">
        <v>97</v>
      </c>
      <c r="G237" s="32" t="s">
        <v>134</v>
      </c>
      <c r="H237" s="32" t="s">
        <v>16</v>
      </c>
      <c r="I237" s="10">
        <v>1991</v>
      </c>
      <c r="J237" s="10">
        <v>2601</v>
      </c>
      <c r="K237" s="10">
        <v>3636</v>
      </c>
      <c r="L237" s="10">
        <v>3090</v>
      </c>
      <c r="M237" s="10">
        <v>4276</v>
      </c>
      <c r="N237" s="10">
        <v>5350</v>
      </c>
      <c r="O237" s="10">
        <v>5526</v>
      </c>
      <c r="P237" s="10">
        <v>7601</v>
      </c>
      <c r="Q237" s="10">
        <v>7695</v>
      </c>
      <c r="R237" s="10">
        <v>8889</v>
      </c>
      <c r="S237" s="10">
        <v>10688</v>
      </c>
      <c r="T237" s="10">
        <v>8021</v>
      </c>
      <c r="U237" s="10">
        <v>12019</v>
      </c>
      <c r="V237" s="10">
        <v>17106</v>
      </c>
      <c r="W237" s="10">
        <v>17715</v>
      </c>
      <c r="X237" s="10">
        <v>22220</v>
      </c>
      <c r="Y237" s="10">
        <v>23286</v>
      </c>
      <c r="Z237" s="10">
        <v>20397</v>
      </c>
      <c r="AA237" s="10">
        <v>15500</v>
      </c>
      <c r="AB237" s="10">
        <v>32132</v>
      </c>
      <c r="AC237" s="10">
        <v>22359</v>
      </c>
      <c r="AD237" s="10">
        <v>30028</v>
      </c>
      <c r="AE237" s="10">
        <v>41513</v>
      </c>
      <c r="AF237" s="10">
        <v>48786</v>
      </c>
      <c r="AG237" s="10">
        <v>47342</v>
      </c>
      <c r="AH237" s="10">
        <v>57202</v>
      </c>
      <c r="AI237" s="10">
        <v>84246</v>
      </c>
      <c r="AJ237" s="10">
        <v>87695</v>
      </c>
      <c r="AK237" s="10">
        <v>61663</v>
      </c>
      <c r="AL237" s="10">
        <v>40210</v>
      </c>
      <c r="AM237" s="10">
        <v>57710</v>
      </c>
      <c r="AN237" s="10">
        <v>73249</v>
      </c>
      <c r="AO237" s="10">
        <v>74831</v>
      </c>
      <c r="AP237" s="10">
        <v>73772</v>
      </c>
      <c r="AQ237" s="10">
        <v>109336</v>
      </c>
      <c r="AR237" s="10">
        <v>122986</v>
      </c>
      <c r="AS237" s="10">
        <v>150283</v>
      </c>
      <c r="AT237" s="10">
        <v>156938</v>
      </c>
      <c r="AU237" s="10">
        <v>175946</v>
      </c>
      <c r="AV237" s="10">
        <v>151399</v>
      </c>
      <c r="AW237" s="10">
        <v>144445</v>
      </c>
      <c r="AX237" s="10">
        <v>129064</v>
      </c>
      <c r="AY237" s="10">
        <v>119243</v>
      </c>
      <c r="AZ237" s="10">
        <v>175555</v>
      </c>
      <c r="BA237" s="10">
        <v>175431</v>
      </c>
      <c r="BB237" s="10">
        <v>107121</v>
      </c>
      <c r="BC237" s="10">
        <v>144146</v>
      </c>
      <c r="BD237" s="10">
        <v>76784</v>
      </c>
      <c r="BE237" s="10">
        <v>131899</v>
      </c>
      <c r="BF237" s="10">
        <v>141649</v>
      </c>
      <c r="BG237" s="10">
        <v>105665</v>
      </c>
      <c r="BH237" s="10">
        <v>223842</v>
      </c>
      <c r="BI237" s="10">
        <v>256539</v>
      </c>
      <c r="BJ237" s="10">
        <v>213269</v>
      </c>
      <c r="BK237" s="10">
        <v>231633</v>
      </c>
      <c r="BL237" s="10">
        <v>215254</v>
      </c>
    </row>
    <row r="238" spans="3:64" x14ac:dyDescent="0.2">
      <c r="C238" s="32" t="s">
        <v>25</v>
      </c>
      <c r="D238" s="32" t="s">
        <v>107</v>
      </c>
      <c r="E238" s="32"/>
      <c r="F238" s="6" t="s">
        <v>97</v>
      </c>
      <c r="G238" s="32" t="s">
        <v>134</v>
      </c>
      <c r="H238" s="32" t="s">
        <v>16</v>
      </c>
      <c r="I238" s="10">
        <v>1093</v>
      </c>
      <c r="J238" s="10">
        <v>1428</v>
      </c>
      <c r="K238" s="10">
        <v>1955</v>
      </c>
      <c r="L238" s="10">
        <v>1623</v>
      </c>
      <c r="M238" s="10">
        <v>2195</v>
      </c>
      <c r="N238" s="10">
        <v>2687</v>
      </c>
      <c r="O238" s="10">
        <v>2713</v>
      </c>
      <c r="P238" s="10">
        <v>3650</v>
      </c>
      <c r="Q238" s="10">
        <v>3612</v>
      </c>
      <c r="R238" s="10">
        <v>4080</v>
      </c>
      <c r="S238" s="10">
        <v>7016</v>
      </c>
      <c r="T238" s="10">
        <v>7109</v>
      </c>
      <c r="U238" s="10">
        <v>11497</v>
      </c>
      <c r="V238" s="10">
        <v>17668</v>
      </c>
      <c r="W238" s="10">
        <v>19756</v>
      </c>
      <c r="X238" s="10">
        <v>26751</v>
      </c>
      <c r="Y238" s="10">
        <v>31894</v>
      </c>
      <c r="Z238" s="10">
        <v>31446</v>
      </c>
      <c r="AA238" s="10">
        <v>12884</v>
      </c>
      <c r="AB238" s="10">
        <v>21963</v>
      </c>
      <c r="AC238" s="10">
        <v>20719</v>
      </c>
      <c r="AD238" s="10">
        <v>14330</v>
      </c>
      <c r="AE238" s="10">
        <v>22813</v>
      </c>
      <c r="AF238" s="10">
        <v>25559</v>
      </c>
      <c r="AG238" s="10">
        <v>33927</v>
      </c>
      <c r="AH238" s="10">
        <v>43642</v>
      </c>
      <c r="AI238" s="10">
        <v>46312</v>
      </c>
      <c r="AJ238" s="10">
        <v>47145</v>
      </c>
      <c r="AK238" s="10">
        <v>94470</v>
      </c>
      <c r="AL238" s="10">
        <v>30608</v>
      </c>
      <c r="AM238" s="10">
        <v>39303</v>
      </c>
      <c r="AN238" s="10">
        <v>56280</v>
      </c>
      <c r="AO238" s="10">
        <v>43084</v>
      </c>
      <c r="AP238" s="10">
        <v>66160</v>
      </c>
      <c r="AQ238" s="10">
        <v>87304</v>
      </c>
      <c r="AR238" s="10">
        <v>77312</v>
      </c>
      <c r="AS238" s="10">
        <v>60268</v>
      </c>
      <c r="AT238" s="10">
        <v>65240</v>
      </c>
      <c r="AU238" s="10">
        <v>68097</v>
      </c>
      <c r="AV238" s="10">
        <v>92780</v>
      </c>
      <c r="AW238" s="10">
        <v>103448</v>
      </c>
      <c r="AX238" s="10">
        <v>67143</v>
      </c>
      <c r="AY238" s="10">
        <v>76463</v>
      </c>
      <c r="AZ238" s="10">
        <v>58739</v>
      </c>
      <c r="BA238" s="10">
        <v>113969</v>
      </c>
      <c r="BB238" s="10">
        <v>42175</v>
      </c>
      <c r="BC238" s="10">
        <v>22131</v>
      </c>
      <c r="BD238" s="10">
        <v>28128</v>
      </c>
      <c r="BE238" s="10">
        <v>27321</v>
      </c>
      <c r="BF238" s="10">
        <v>36499</v>
      </c>
      <c r="BG238" s="10">
        <v>48807</v>
      </c>
      <c r="BH238" s="10">
        <v>213117</v>
      </c>
      <c r="BI238" s="10">
        <v>123980</v>
      </c>
      <c r="BJ238" s="10">
        <v>114337</v>
      </c>
      <c r="BK238" s="10">
        <v>149573</v>
      </c>
      <c r="BL238" s="10">
        <v>197721</v>
      </c>
    </row>
    <row r="239" spans="3:64" x14ac:dyDescent="0.2">
      <c r="C239" s="32" t="s">
        <v>26</v>
      </c>
      <c r="D239" s="32" t="s">
        <v>107</v>
      </c>
      <c r="E239" s="32"/>
      <c r="F239" s="6" t="s">
        <v>97</v>
      </c>
      <c r="G239" s="32" t="s">
        <v>134</v>
      </c>
      <c r="H239" s="32" t="s">
        <v>16</v>
      </c>
      <c r="I239" s="10">
        <v>77</v>
      </c>
      <c r="J239" s="10">
        <v>99</v>
      </c>
      <c r="K239" s="10">
        <v>133</v>
      </c>
      <c r="L239" s="10">
        <v>107</v>
      </c>
      <c r="M239" s="10">
        <v>141</v>
      </c>
      <c r="N239" s="10">
        <v>167</v>
      </c>
      <c r="O239" s="10">
        <v>164</v>
      </c>
      <c r="P239" s="10">
        <v>214</v>
      </c>
      <c r="Q239" s="10">
        <v>204</v>
      </c>
      <c r="R239" s="10">
        <v>224</v>
      </c>
      <c r="S239" s="10">
        <v>632</v>
      </c>
      <c r="T239" s="10">
        <v>393</v>
      </c>
      <c r="U239" s="10">
        <v>617</v>
      </c>
      <c r="V239" s="10">
        <v>924</v>
      </c>
      <c r="W239" s="10">
        <v>1005</v>
      </c>
      <c r="X239" s="10">
        <v>1328</v>
      </c>
      <c r="Y239" s="10">
        <v>1033</v>
      </c>
      <c r="Z239" s="10">
        <v>1913</v>
      </c>
      <c r="AA239" s="10">
        <v>630</v>
      </c>
      <c r="AB239" s="10">
        <v>1357</v>
      </c>
      <c r="AC239" s="10">
        <v>884</v>
      </c>
      <c r="AD239" s="10">
        <v>833</v>
      </c>
      <c r="AE239" s="10">
        <v>613</v>
      </c>
      <c r="AF239" s="10">
        <v>1001</v>
      </c>
      <c r="AG239" s="10">
        <v>903</v>
      </c>
      <c r="AH239" s="10">
        <v>896</v>
      </c>
      <c r="AI239" s="10">
        <v>3386</v>
      </c>
      <c r="AJ239" s="10">
        <v>1012</v>
      </c>
      <c r="AK239" s="10">
        <v>1650</v>
      </c>
      <c r="AL239" s="10">
        <v>1473</v>
      </c>
      <c r="AM239" s="10">
        <v>-263</v>
      </c>
      <c r="AN239" s="10">
        <v>3831</v>
      </c>
      <c r="AO239" s="10">
        <v>4747</v>
      </c>
      <c r="AP239" s="10">
        <v>9740</v>
      </c>
      <c r="AQ239" s="10">
        <v>1943</v>
      </c>
      <c r="AR239" s="10">
        <v>2584</v>
      </c>
      <c r="AS239" s="10">
        <v>4704</v>
      </c>
      <c r="AT239" s="10">
        <v>612</v>
      </c>
      <c r="AU239" s="10">
        <v>2329</v>
      </c>
      <c r="AV239" s="10">
        <v>2286</v>
      </c>
      <c r="AW239" s="10">
        <v>6469</v>
      </c>
      <c r="AX239" s="10">
        <v>7388</v>
      </c>
      <c r="AY239" s="10">
        <v>5213</v>
      </c>
      <c r="AZ239" s="10">
        <v>2805</v>
      </c>
      <c r="BA239" s="10">
        <v>8822</v>
      </c>
      <c r="BB239" s="10">
        <v>7584</v>
      </c>
      <c r="BC239" s="10">
        <v>3355</v>
      </c>
      <c r="BD239" s="10">
        <v>1645</v>
      </c>
      <c r="BE239" s="10">
        <v>1436</v>
      </c>
      <c r="BF239" s="10">
        <v>2118</v>
      </c>
      <c r="BG239" s="10">
        <v>1564</v>
      </c>
      <c r="BH239" s="10">
        <v>3715</v>
      </c>
      <c r="BI239" s="10">
        <v>3986</v>
      </c>
      <c r="BJ239" s="10">
        <v>3761</v>
      </c>
      <c r="BK239" s="10">
        <v>5231</v>
      </c>
      <c r="BL239" s="10">
        <v>6603</v>
      </c>
    </row>
    <row r="240" spans="3:64" x14ac:dyDescent="0.2">
      <c r="C240" s="32" t="s">
        <v>27</v>
      </c>
      <c r="D240" s="32" t="s">
        <v>107</v>
      </c>
      <c r="E240" s="32"/>
      <c r="F240" s="6" t="s">
        <v>97</v>
      </c>
      <c r="G240" s="32" t="s">
        <v>134</v>
      </c>
      <c r="H240" s="32" t="s">
        <v>16</v>
      </c>
      <c r="I240" s="10">
        <v>637</v>
      </c>
      <c r="J240" s="10">
        <v>831</v>
      </c>
      <c r="K240" s="10">
        <v>1097</v>
      </c>
      <c r="L240" s="10">
        <v>877</v>
      </c>
      <c r="M240" s="10">
        <v>1145</v>
      </c>
      <c r="N240" s="10">
        <v>1350</v>
      </c>
      <c r="O240" s="10">
        <v>1313</v>
      </c>
      <c r="P240" s="10">
        <v>1704</v>
      </c>
      <c r="Q240" s="10">
        <v>1625</v>
      </c>
      <c r="R240" s="10">
        <v>1769</v>
      </c>
      <c r="S240" s="10">
        <v>6281</v>
      </c>
      <c r="T240" s="10">
        <v>4178</v>
      </c>
      <c r="U240" s="10">
        <v>5504</v>
      </c>
      <c r="V240" s="10">
        <v>6889</v>
      </c>
      <c r="W240" s="10">
        <v>6274</v>
      </c>
      <c r="X240" s="10">
        <v>6920</v>
      </c>
      <c r="Y240" s="10">
        <v>4605</v>
      </c>
      <c r="Z240" s="10">
        <v>4907</v>
      </c>
      <c r="AA240" s="10">
        <v>7435</v>
      </c>
      <c r="AB240" s="10">
        <v>6396</v>
      </c>
      <c r="AC240" s="10">
        <v>9410</v>
      </c>
      <c r="AD240" s="10">
        <v>9986</v>
      </c>
      <c r="AE240" s="10">
        <v>7165</v>
      </c>
      <c r="AF240" s="10">
        <v>9355</v>
      </c>
      <c r="AG240" s="10">
        <v>13081</v>
      </c>
      <c r="AH240" s="10">
        <v>17275</v>
      </c>
      <c r="AI240" s="10">
        <v>39504</v>
      </c>
      <c r="AJ240" s="10">
        <v>24708</v>
      </c>
      <c r="AK240" s="10">
        <v>15711</v>
      </c>
      <c r="AL240" s="10">
        <v>13755</v>
      </c>
      <c r="AM240" s="10">
        <v>17758</v>
      </c>
      <c r="AN240" s="10">
        <v>38669</v>
      </c>
      <c r="AO240" s="10">
        <v>36556</v>
      </c>
      <c r="AP240" s="10">
        <v>45587</v>
      </c>
      <c r="AQ240" s="10">
        <v>68271</v>
      </c>
      <c r="AR240" s="10">
        <v>39242</v>
      </c>
      <c r="AS240" s="10">
        <v>37743</v>
      </c>
      <c r="AT240" s="10">
        <v>35458</v>
      </c>
      <c r="AU240" s="10">
        <v>44533</v>
      </c>
      <c r="AV240" s="10">
        <v>33048</v>
      </c>
      <c r="AW240" s="10">
        <v>42133</v>
      </c>
      <c r="AX240" s="10">
        <v>27564</v>
      </c>
      <c r="AY240" s="10">
        <v>49670</v>
      </c>
      <c r="AZ240" s="10">
        <v>31666</v>
      </c>
      <c r="BA240" s="10">
        <v>39498</v>
      </c>
      <c r="BB240" s="10">
        <v>32076</v>
      </c>
      <c r="BC240" s="10">
        <v>11183</v>
      </c>
      <c r="BD240" s="10">
        <v>27637</v>
      </c>
      <c r="BE240" s="10">
        <v>19235</v>
      </c>
      <c r="BF240" s="10">
        <v>16727</v>
      </c>
      <c r="BG240" s="10">
        <v>12788</v>
      </c>
      <c r="BH240" s="10">
        <v>55894</v>
      </c>
      <c r="BI240" s="10">
        <v>107569</v>
      </c>
      <c r="BJ240" s="10">
        <v>115569</v>
      </c>
      <c r="BK240" s="10">
        <v>102548</v>
      </c>
      <c r="BL240" s="10">
        <v>93058</v>
      </c>
    </row>
    <row r="241" spans="3:64" x14ac:dyDescent="0.2">
      <c r="C241" s="32" t="s">
        <v>28</v>
      </c>
      <c r="D241" s="32" t="s">
        <v>107</v>
      </c>
      <c r="E241" s="32"/>
      <c r="F241" s="6" t="s">
        <v>97</v>
      </c>
      <c r="G241" s="32" t="s">
        <v>134</v>
      </c>
      <c r="H241" s="32" t="s">
        <v>16</v>
      </c>
      <c r="I241" s="10">
        <v>739</v>
      </c>
      <c r="J241" s="10">
        <v>964</v>
      </c>
      <c r="K241" s="10">
        <v>1268</v>
      </c>
      <c r="L241" s="10">
        <v>1012</v>
      </c>
      <c r="M241" s="10">
        <v>1317</v>
      </c>
      <c r="N241" s="10">
        <v>1550</v>
      </c>
      <c r="O241" s="10">
        <v>1505</v>
      </c>
      <c r="P241" s="10">
        <v>1944</v>
      </c>
      <c r="Q241" s="10">
        <v>1851</v>
      </c>
      <c r="R241" s="10">
        <v>2008</v>
      </c>
      <c r="S241" s="10">
        <v>4033</v>
      </c>
      <c r="T241" s="10">
        <v>12408</v>
      </c>
      <c r="U241" s="10">
        <v>15954</v>
      </c>
      <c r="V241" s="10">
        <v>19491</v>
      </c>
      <c r="W241" s="10">
        <v>17325</v>
      </c>
      <c r="X241" s="10">
        <v>18651</v>
      </c>
      <c r="Y241" s="10">
        <v>10477</v>
      </c>
      <c r="Z241" s="10">
        <v>18842</v>
      </c>
      <c r="AA241" s="10">
        <v>14710</v>
      </c>
      <c r="AB241" s="10">
        <v>18469</v>
      </c>
      <c r="AC241" s="10">
        <v>14834</v>
      </c>
      <c r="AD241" s="10">
        <v>16111</v>
      </c>
      <c r="AE241" s="10">
        <v>25245</v>
      </c>
      <c r="AF241" s="10">
        <v>17945</v>
      </c>
      <c r="AG241" s="10">
        <v>20977</v>
      </c>
      <c r="AH241" s="10">
        <v>28818</v>
      </c>
      <c r="AI241" s="10">
        <v>26883</v>
      </c>
      <c r="AJ241" s="10">
        <v>31246</v>
      </c>
      <c r="AK241" s="10">
        <v>44348</v>
      </c>
      <c r="AL241" s="10">
        <v>36073</v>
      </c>
      <c r="AM241" s="10">
        <v>31146</v>
      </c>
      <c r="AN241" s="10">
        <v>20402</v>
      </c>
      <c r="AO241" s="10">
        <v>21387</v>
      </c>
      <c r="AP241" s="10">
        <v>26275</v>
      </c>
      <c r="AQ241" s="10">
        <v>14252</v>
      </c>
      <c r="AR241" s="10">
        <v>43108</v>
      </c>
      <c r="AS241" s="10">
        <v>94460</v>
      </c>
      <c r="AT241" s="10">
        <v>121891</v>
      </c>
      <c r="AU241" s="10">
        <v>74940</v>
      </c>
      <c r="AV241" s="10">
        <v>147762</v>
      </c>
      <c r="AW241" s="10">
        <v>107528</v>
      </c>
      <c r="AX241" s="10">
        <v>181508</v>
      </c>
      <c r="AY241" s="10">
        <v>60080</v>
      </c>
      <c r="AZ241" s="10">
        <v>125465</v>
      </c>
      <c r="BA241" s="10">
        <v>141314</v>
      </c>
      <c r="BB241" s="10">
        <v>118650</v>
      </c>
      <c r="BC241" s="10">
        <v>158515</v>
      </c>
      <c r="BD241" s="10">
        <v>162139</v>
      </c>
      <c r="BE241" s="10">
        <v>215181</v>
      </c>
      <c r="BF241" s="10">
        <v>282982</v>
      </c>
      <c r="BG241" s="10">
        <v>237408</v>
      </c>
      <c r="BH241" s="10">
        <v>116397</v>
      </c>
      <c r="BI241" s="10">
        <v>282026</v>
      </c>
      <c r="BJ241" s="10">
        <v>202190</v>
      </c>
      <c r="BK241" s="10">
        <v>233778</v>
      </c>
      <c r="BL241" s="10">
        <v>366416</v>
      </c>
    </row>
    <row r="242" spans="3:64" x14ac:dyDescent="0.2">
      <c r="C242" s="32" t="s">
        <v>29</v>
      </c>
      <c r="D242" s="32" t="s">
        <v>107</v>
      </c>
      <c r="E242" s="32"/>
      <c r="F242" s="6" t="s">
        <v>97</v>
      </c>
      <c r="G242" s="32" t="s">
        <v>134</v>
      </c>
      <c r="H242" s="32" t="s">
        <v>16</v>
      </c>
      <c r="I242" s="10">
        <v>181</v>
      </c>
      <c r="J242" s="10">
        <v>238</v>
      </c>
      <c r="K242" s="10">
        <v>317</v>
      </c>
      <c r="L242" s="10">
        <v>258</v>
      </c>
      <c r="M242" s="10">
        <v>342</v>
      </c>
      <c r="N242" s="10">
        <v>410</v>
      </c>
      <c r="O242" s="10">
        <v>405</v>
      </c>
      <c r="P242" s="10">
        <v>534</v>
      </c>
      <c r="Q242" s="10">
        <v>517</v>
      </c>
      <c r="R242" s="10">
        <v>573</v>
      </c>
      <c r="S242" s="10">
        <v>1096</v>
      </c>
      <c r="T242" s="10">
        <v>731</v>
      </c>
      <c r="U242" s="10">
        <v>1010</v>
      </c>
      <c r="V242" s="10">
        <v>1328</v>
      </c>
      <c r="W242" s="10">
        <v>1269</v>
      </c>
      <c r="X242" s="10">
        <v>1468</v>
      </c>
      <c r="Y242" s="10">
        <v>614</v>
      </c>
      <c r="Z242" s="10">
        <v>1726</v>
      </c>
      <c r="AA242" s="10">
        <v>1496</v>
      </c>
      <c r="AB242" s="10">
        <v>3410</v>
      </c>
      <c r="AC242" s="10">
        <v>2164</v>
      </c>
      <c r="AD242" s="10">
        <v>2898</v>
      </c>
      <c r="AE242" s="10">
        <v>4200</v>
      </c>
      <c r="AF242" s="10">
        <v>5239</v>
      </c>
      <c r="AG242" s="10">
        <v>9839</v>
      </c>
      <c r="AH242" s="10">
        <v>8438</v>
      </c>
      <c r="AI242" s="10">
        <v>10934</v>
      </c>
      <c r="AJ242" s="10">
        <v>9170</v>
      </c>
      <c r="AK242" s="10">
        <v>8463</v>
      </c>
      <c r="AL242" s="10">
        <v>5122</v>
      </c>
      <c r="AM242" s="10">
        <v>5576</v>
      </c>
      <c r="AN242" s="10">
        <v>6894</v>
      </c>
      <c r="AO242" s="10">
        <v>8982</v>
      </c>
      <c r="AP242" s="10">
        <v>9868</v>
      </c>
      <c r="AQ242" s="10">
        <v>15471</v>
      </c>
      <c r="AR242" s="10">
        <v>11819</v>
      </c>
      <c r="AS242" s="10">
        <v>20548</v>
      </c>
      <c r="AT242" s="10">
        <v>21425</v>
      </c>
      <c r="AU242" s="10">
        <v>14940</v>
      </c>
      <c r="AV242" s="10">
        <v>31282</v>
      </c>
      <c r="AW242" s="10">
        <v>40959</v>
      </c>
      <c r="AX242" s="10">
        <v>27851</v>
      </c>
      <c r="AY242" s="10">
        <v>76149</v>
      </c>
      <c r="AZ242" s="10">
        <v>21470</v>
      </c>
      <c r="BA242" s="10">
        <v>36173</v>
      </c>
      <c r="BB242" s="10">
        <v>22169</v>
      </c>
      <c r="BC242" s="10">
        <v>28605</v>
      </c>
      <c r="BD242" s="10">
        <v>5455</v>
      </c>
      <c r="BE242" s="10">
        <v>14941</v>
      </c>
      <c r="BF242" s="10">
        <v>18146</v>
      </c>
      <c r="BG242" s="10">
        <v>21422</v>
      </c>
      <c r="BH242" s="10">
        <v>42112</v>
      </c>
      <c r="BI242" s="10">
        <v>72370</v>
      </c>
      <c r="BJ242" s="10">
        <v>54878</v>
      </c>
      <c r="BK242" s="10">
        <v>60071</v>
      </c>
      <c r="BL242" s="10">
        <v>61975</v>
      </c>
    </row>
    <row r="243" spans="3:64" x14ac:dyDescent="0.2">
      <c r="C243" s="32" t="s">
        <v>30</v>
      </c>
      <c r="D243" s="32" t="s">
        <v>107</v>
      </c>
      <c r="E243" s="32"/>
      <c r="F243" s="6" t="s">
        <v>97</v>
      </c>
      <c r="G243" s="32" t="s">
        <v>134</v>
      </c>
      <c r="H243" s="32" t="s">
        <v>16</v>
      </c>
      <c r="I243" s="10">
        <v>137</v>
      </c>
      <c r="J243" s="10">
        <v>180</v>
      </c>
      <c r="K243" s="10">
        <v>265</v>
      </c>
      <c r="L243" s="10">
        <v>239</v>
      </c>
      <c r="M243" s="10">
        <v>350</v>
      </c>
      <c r="N243" s="10">
        <v>463</v>
      </c>
      <c r="O243" s="10">
        <v>507</v>
      </c>
      <c r="P243" s="10">
        <v>737</v>
      </c>
      <c r="Q243" s="10">
        <v>790</v>
      </c>
      <c r="R243" s="10">
        <v>965</v>
      </c>
      <c r="S243" s="10">
        <v>1502</v>
      </c>
      <c r="T243" s="10">
        <v>1696</v>
      </c>
      <c r="U243" s="10">
        <v>2386</v>
      </c>
      <c r="V243" s="10">
        <v>3190</v>
      </c>
      <c r="W243" s="10">
        <v>3103</v>
      </c>
      <c r="X243" s="10">
        <v>3657</v>
      </c>
      <c r="Y243" s="10">
        <v>1748</v>
      </c>
      <c r="Z243" s="10">
        <v>2351</v>
      </c>
      <c r="AA243" s="10">
        <v>5627</v>
      </c>
      <c r="AB243" s="10">
        <v>4011</v>
      </c>
      <c r="AC243" s="10">
        <v>1874</v>
      </c>
      <c r="AD243" s="10">
        <v>2822</v>
      </c>
      <c r="AE243" s="10">
        <v>3636</v>
      </c>
      <c r="AF243" s="10">
        <v>3841</v>
      </c>
      <c r="AG243" s="10">
        <v>5681</v>
      </c>
      <c r="AH243" s="10">
        <v>3592</v>
      </c>
      <c r="AI243" s="10">
        <v>7530</v>
      </c>
      <c r="AJ243" s="10">
        <v>5540</v>
      </c>
      <c r="AK243" s="10">
        <v>5899</v>
      </c>
      <c r="AL243" s="10">
        <v>7188</v>
      </c>
      <c r="AM243" s="10">
        <v>6072</v>
      </c>
      <c r="AN243" s="10">
        <v>11783</v>
      </c>
      <c r="AO243" s="10">
        <v>6050</v>
      </c>
      <c r="AP243" s="10">
        <v>3757</v>
      </c>
      <c r="AQ243" s="10">
        <v>6097</v>
      </c>
      <c r="AR243" s="10">
        <v>13525</v>
      </c>
      <c r="AS243" s="10">
        <v>19555</v>
      </c>
      <c r="AT243" s="10">
        <v>11735</v>
      </c>
      <c r="AU243" s="10">
        <v>16405</v>
      </c>
      <c r="AV243" s="10">
        <v>15161</v>
      </c>
      <c r="AW243" s="10">
        <v>19881</v>
      </c>
      <c r="AX243" s="10">
        <v>12175</v>
      </c>
      <c r="AY243" s="10">
        <v>21098</v>
      </c>
      <c r="AZ243" s="10">
        <v>19409</v>
      </c>
      <c r="BA243" s="10">
        <v>32037</v>
      </c>
      <c r="BB243" s="10">
        <v>24847</v>
      </c>
      <c r="BC243" s="10">
        <v>13557</v>
      </c>
      <c r="BD243" s="10">
        <v>14198</v>
      </c>
      <c r="BE243" s="10">
        <v>3729</v>
      </c>
      <c r="BF243" s="10">
        <v>5660</v>
      </c>
      <c r="BG243" s="10">
        <v>4121</v>
      </c>
      <c r="BH243" s="10">
        <v>21797</v>
      </c>
      <c r="BI243" s="10">
        <v>36114</v>
      </c>
      <c r="BJ243" s="10">
        <v>15280</v>
      </c>
      <c r="BK243" s="10">
        <v>24680</v>
      </c>
      <c r="BL243" s="10">
        <v>35013</v>
      </c>
    </row>
    <row r="244" spans="3:64" x14ac:dyDescent="0.2">
      <c r="C244" s="32" t="s">
        <v>31</v>
      </c>
      <c r="D244" s="32" t="s">
        <v>107</v>
      </c>
      <c r="E244" s="32"/>
      <c r="F244" s="6" t="s">
        <v>97</v>
      </c>
      <c r="G244" s="32" t="s">
        <v>134</v>
      </c>
      <c r="H244" s="32" t="s">
        <v>16</v>
      </c>
      <c r="I244" s="10">
        <v>766</v>
      </c>
      <c r="J244" s="10">
        <v>1003</v>
      </c>
      <c r="K244" s="10">
        <v>1411</v>
      </c>
      <c r="L244" s="10">
        <v>1205</v>
      </c>
      <c r="M244" s="10">
        <v>1679</v>
      </c>
      <c r="N244" s="10">
        <v>2115</v>
      </c>
      <c r="O244" s="10">
        <v>2198</v>
      </c>
      <c r="P244" s="10">
        <v>3043</v>
      </c>
      <c r="Q244" s="10">
        <v>3102</v>
      </c>
      <c r="R244" s="10">
        <v>3606</v>
      </c>
      <c r="S244" s="10">
        <v>4932</v>
      </c>
      <c r="T244" s="10">
        <v>5473</v>
      </c>
      <c r="U244" s="10">
        <v>7323</v>
      </c>
      <c r="V244" s="10">
        <v>9310</v>
      </c>
      <c r="W244" s="10">
        <v>8615</v>
      </c>
      <c r="X244" s="10">
        <v>9655</v>
      </c>
      <c r="Y244" s="10">
        <v>8250</v>
      </c>
      <c r="Z244" s="10">
        <v>7310</v>
      </c>
      <c r="AA244" s="10">
        <v>7507</v>
      </c>
      <c r="AB244" s="10">
        <v>10950</v>
      </c>
      <c r="AC244" s="10">
        <v>14781</v>
      </c>
      <c r="AD244" s="10">
        <v>16017</v>
      </c>
      <c r="AE244" s="10">
        <v>19707</v>
      </c>
      <c r="AF244" s="10">
        <v>20991</v>
      </c>
      <c r="AG244" s="10">
        <v>29825</v>
      </c>
      <c r="AH244" s="10">
        <v>24021</v>
      </c>
      <c r="AI244" s="10">
        <v>23904</v>
      </c>
      <c r="AJ244" s="10">
        <v>45375</v>
      </c>
      <c r="AK244" s="10">
        <v>27247</v>
      </c>
      <c r="AL244" s="10">
        <v>27981</v>
      </c>
      <c r="AM244" s="10">
        <v>24278</v>
      </c>
      <c r="AN244" s="10">
        <v>31015</v>
      </c>
      <c r="AO244" s="10">
        <v>80294</v>
      </c>
      <c r="AP244" s="10">
        <v>41630</v>
      </c>
      <c r="AQ244" s="10">
        <v>49752</v>
      </c>
      <c r="AR244" s="10">
        <v>43871</v>
      </c>
      <c r="AS244" s="10">
        <v>77422</v>
      </c>
      <c r="AT244" s="10">
        <v>102820</v>
      </c>
      <c r="AU244" s="10">
        <v>64746</v>
      </c>
      <c r="AV244" s="10">
        <v>50810</v>
      </c>
      <c r="AW244" s="10">
        <v>77653</v>
      </c>
      <c r="AX244" s="10">
        <v>59445</v>
      </c>
      <c r="AY244" s="10">
        <v>123174</v>
      </c>
      <c r="AZ244" s="10">
        <v>129613</v>
      </c>
      <c r="BA244" s="10">
        <v>40722</v>
      </c>
      <c r="BB244" s="10">
        <v>35058</v>
      </c>
      <c r="BC244" s="10">
        <v>82846</v>
      </c>
      <c r="BD244" s="10">
        <v>44231</v>
      </c>
      <c r="BE244" s="10">
        <v>80485</v>
      </c>
      <c r="BF244" s="10">
        <v>50907</v>
      </c>
      <c r="BG244" s="10">
        <v>36139</v>
      </c>
      <c r="BH244" s="10">
        <v>33472</v>
      </c>
      <c r="BI244" s="10">
        <v>65424</v>
      </c>
      <c r="BJ244" s="10">
        <v>67843</v>
      </c>
      <c r="BK244" s="10">
        <v>70289</v>
      </c>
      <c r="BL244" s="10">
        <v>72818</v>
      </c>
    </row>
    <row r="245" spans="3:64" x14ac:dyDescent="0.2">
      <c r="C245" s="32" t="s">
        <v>32</v>
      </c>
      <c r="D245" s="32" t="s">
        <v>107</v>
      </c>
      <c r="E245" s="32"/>
      <c r="F245" s="6" t="s">
        <v>97</v>
      </c>
      <c r="G245" s="32" t="s">
        <v>134</v>
      </c>
      <c r="H245" s="32" t="s">
        <v>16</v>
      </c>
      <c r="I245" s="10">
        <v>136</v>
      </c>
      <c r="J245" s="10">
        <v>179</v>
      </c>
      <c r="K245" s="10">
        <v>251</v>
      </c>
      <c r="L245" s="10">
        <v>213</v>
      </c>
      <c r="M245" s="10">
        <v>295</v>
      </c>
      <c r="N245" s="10">
        <v>370</v>
      </c>
      <c r="O245" s="10">
        <v>384</v>
      </c>
      <c r="P245" s="10">
        <v>530</v>
      </c>
      <c r="Q245" s="10">
        <v>538</v>
      </c>
      <c r="R245" s="10">
        <v>625</v>
      </c>
      <c r="S245" s="10">
        <v>712</v>
      </c>
      <c r="T245" s="10">
        <v>866</v>
      </c>
      <c r="U245" s="10">
        <v>1453</v>
      </c>
      <c r="V245" s="10">
        <v>2320</v>
      </c>
      <c r="W245" s="10">
        <v>2697</v>
      </c>
      <c r="X245" s="10">
        <v>3796</v>
      </c>
      <c r="Y245" s="10">
        <v>4323</v>
      </c>
      <c r="Z245" s="10">
        <v>2928</v>
      </c>
      <c r="AA245" s="10">
        <v>3968</v>
      </c>
      <c r="AB245" s="10">
        <v>6434</v>
      </c>
      <c r="AC245" s="10">
        <v>3442</v>
      </c>
      <c r="AD245" s="10">
        <v>2766</v>
      </c>
      <c r="AE245" s="10">
        <v>3553</v>
      </c>
      <c r="AF245" s="10">
        <v>2366</v>
      </c>
      <c r="AG245" s="10">
        <v>5446</v>
      </c>
      <c r="AH245" s="10">
        <v>6851</v>
      </c>
      <c r="AI245" s="10">
        <v>5237</v>
      </c>
      <c r="AJ245" s="10">
        <v>5073</v>
      </c>
      <c r="AK245" s="10">
        <v>8072</v>
      </c>
      <c r="AL245" s="10">
        <v>5417</v>
      </c>
      <c r="AM245" s="10">
        <v>5414</v>
      </c>
      <c r="AN245" s="10">
        <v>6329</v>
      </c>
      <c r="AO245" s="10">
        <v>6081</v>
      </c>
      <c r="AP245" s="10">
        <v>8816</v>
      </c>
      <c r="AQ245" s="10">
        <v>8020</v>
      </c>
      <c r="AR245" s="10">
        <v>25941</v>
      </c>
      <c r="AS245" s="10">
        <v>11510</v>
      </c>
      <c r="AT245" s="10">
        <v>11640</v>
      </c>
      <c r="AU245" s="10">
        <v>19448</v>
      </c>
      <c r="AV245" s="10">
        <v>17284</v>
      </c>
      <c r="AW245" s="10">
        <v>11214</v>
      </c>
      <c r="AX245" s="10">
        <v>9016</v>
      </c>
      <c r="AY245" s="10">
        <v>9698</v>
      </c>
      <c r="AZ245" s="10">
        <v>8946</v>
      </c>
      <c r="BA245" s="10">
        <v>8485</v>
      </c>
      <c r="BB245" s="10">
        <v>7467</v>
      </c>
      <c r="BC245" s="10">
        <v>1816</v>
      </c>
      <c r="BD245" s="10">
        <v>2312</v>
      </c>
      <c r="BE245" s="10">
        <v>4101</v>
      </c>
      <c r="BF245" s="10">
        <v>9448</v>
      </c>
      <c r="BG245" s="10">
        <v>3555</v>
      </c>
      <c r="BH245" s="10">
        <v>9010</v>
      </c>
      <c r="BI245" s="10">
        <v>10874</v>
      </c>
      <c r="BJ245" s="10">
        <v>26023</v>
      </c>
      <c r="BK245" s="10">
        <v>23109</v>
      </c>
      <c r="BL245" s="10">
        <v>18912</v>
      </c>
    </row>
    <row r="246" spans="3:64" x14ac:dyDescent="0.2">
      <c r="C246" s="32" t="s">
        <v>105</v>
      </c>
      <c r="D246" s="32" t="s">
        <v>107</v>
      </c>
      <c r="E246" s="32"/>
      <c r="F246" s="6" t="s">
        <v>97</v>
      </c>
      <c r="G246" s="32" t="s">
        <v>134</v>
      </c>
      <c r="H246" s="32" t="s">
        <v>16</v>
      </c>
      <c r="I246" s="10">
        <v>8600</v>
      </c>
      <c r="J246" s="10">
        <v>11238</v>
      </c>
      <c r="K246" s="10">
        <v>15402</v>
      </c>
      <c r="L246" s="10">
        <v>12857</v>
      </c>
      <c r="M246" s="10">
        <v>17534</v>
      </c>
      <c r="N246" s="10">
        <v>21660</v>
      </c>
      <c r="O246" s="10">
        <v>22134</v>
      </c>
      <c r="P246" s="10">
        <v>30180</v>
      </c>
      <c r="Q246" s="10">
        <v>30345</v>
      </c>
      <c r="R246" s="10">
        <v>34869</v>
      </c>
      <c r="S246" s="10">
        <v>52956</v>
      </c>
      <c r="T246" s="10">
        <v>54803</v>
      </c>
      <c r="U246" s="10">
        <v>79476</v>
      </c>
      <c r="V246" s="10">
        <v>110620</v>
      </c>
      <c r="W246" s="10">
        <v>113174</v>
      </c>
      <c r="X246" s="10">
        <v>141643</v>
      </c>
      <c r="Y246" s="10">
        <v>128631</v>
      </c>
      <c r="Z246" s="10">
        <v>138233</v>
      </c>
      <c r="AA246" s="10">
        <v>120164</v>
      </c>
      <c r="AB246" s="10">
        <v>146505</v>
      </c>
      <c r="AC246" s="10">
        <v>132995</v>
      </c>
      <c r="AD246" s="10">
        <v>145178</v>
      </c>
      <c r="AE246" s="10">
        <v>185013</v>
      </c>
      <c r="AF246" s="10">
        <v>212408</v>
      </c>
      <c r="AG246" s="10">
        <v>253165</v>
      </c>
      <c r="AH246" s="10">
        <v>289093</v>
      </c>
      <c r="AI246" s="10">
        <v>386586</v>
      </c>
      <c r="AJ246" s="10">
        <v>388089</v>
      </c>
      <c r="AK246" s="10">
        <v>382221</v>
      </c>
      <c r="AL246" s="10">
        <v>254444</v>
      </c>
      <c r="AM246" s="10">
        <v>281364</v>
      </c>
      <c r="AN246" s="10">
        <v>388754</v>
      </c>
      <c r="AO246" s="10">
        <v>422505</v>
      </c>
      <c r="AP246" s="10">
        <v>467465</v>
      </c>
      <c r="AQ246" s="10">
        <v>570877</v>
      </c>
      <c r="AR246" s="10">
        <v>658758</v>
      </c>
      <c r="AS246" s="10">
        <v>830832</v>
      </c>
      <c r="AT246" s="10">
        <v>859030</v>
      </c>
      <c r="AU246" s="10">
        <v>816440</v>
      </c>
      <c r="AV246" s="10">
        <v>813200</v>
      </c>
      <c r="AW246" s="10">
        <v>930226</v>
      </c>
      <c r="AX246" s="10">
        <v>824397</v>
      </c>
      <c r="AY246" s="10">
        <v>866164</v>
      </c>
      <c r="AZ246" s="10">
        <v>863257</v>
      </c>
      <c r="BA246" s="10">
        <v>923604</v>
      </c>
      <c r="BB246" s="10">
        <v>547406</v>
      </c>
      <c r="BC246" s="10">
        <v>702701</v>
      </c>
      <c r="BD246" s="10">
        <v>508523</v>
      </c>
      <c r="BE246" s="10">
        <v>628653</v>
      </c>
      <c r="BF246" s="10">
        <v>703508</v>
      </c>
      <c r="BG246" s="10">
        <v>589676</v>
      </c>
      <c r="BH246" s="10">
        <v>1004235</v>
      </c>
      <c r="BI246" s="10">
        <v>1470134</v>
      </c>
      <c r="BJ246" s="10">
        <v>1271633</v>
      </c>
      <c r="BK246" s="10">
        <v>1577148</v>
      </c>
      <c r="BL246" s="10">
        <v>1656352</v>
      </c>
    </row>
    <row r="247" spans="3:64" x14ac:dyDescent="0.2">
      <c r="C247" s="32" t="s">
        <v>34</v>
      </c>
      <c r="D247" s="32" t="s">
        <v>107</v>
      </c>
      <c r="E247" s="32"/>
      <c r="F247" s="6" t="s">
        <v>97</v>
      </c>
      <c r="G247" s="32" t="s">
        <v>134</v>
      </c>
      <c r="H247" s="32" t="s">
        <v>16</v>
      </c>
      <c r="I247" s="10">
        <v>0</v>
      </c>
      <c r="J247" s="10">
        <v>0</v>
      </c>
      <c r="K247" s="10">
        <v>0</v>
      </c>
      <c r="L247" s="10">
        <v>0</v>
      </c>
      <c r="M247" s="10">
        <v>0</v>
      </c>
      <c r="N247" s="10">
        <v>0</v>
      </c>
      <c r="O247" s="10">
        <v>0</v>
      </c>
      <c r="P247" s="10">
        <v>0</v>
      </c>
      <c r="Q247" s="10">
        <v>0</v>
      </c>
      <c r="R247" s="10">
        <v>0</v>
      </c>
      <c r="S247" s="10">
        <v>0</v>
      </c>
      <c r="T247" s="10">
        <v>0</v>
      </c>
      <c r="U247" s="10">
        <v>0</v>
      </c>
      <c r="V247" s="10">
        <v>0</v>
      </c>
      <c r="W247" s="10">
        <v>0</v>
      </c>
      <c r="X247" s="10">
        <v>0</v>
      </c>
      <c r="Y247" s="10">
        <v>0</v>
      </c>
      <c r="Z247" s="10">
        <v>0</v>
      </c>
      <c r="AA247" s="10">
        <v>0</v>
      </c>
      <c r="AB247" s="10">
        <v>0</v>
      </c>
      <c r="AC247" s="10">
        <v>0</v>
      </c>
      <c r="AD247" s="10">
        <v>0</v>
      </c>
      <c r="AE247" s="10">
        <v>0</v>
      </c>
      <c r="AF247" s="10">
        <v>0</v>
      </c>
      <c r="AG247" s="10">
        <v>0</v>
      </c>
      <c r="AH247" s="10">
        <v>0</v>
      </c>
      <c r="AI247" s="10">
        <v>0</v>
      </c>
      <c r="AJ247" s="10">
        <v>0</v>
      </c>
      <c r="AK247" s="10">
        <v>0</v>
      </c>
      <c r="AL247" s="10">
        <v>0</v>
      </c>
      <c r="AM247" s="10">
        <v>0</v>
      </c>
      <c r="AN247" s="10">
        <v>0</v>
      </c>
      <c r="AO247" s="10">
        <v>0</v>
      </c>
      <c r="AP247" s="10">
        <v>0</v>
      </c>
      <c r="AQ247" s="10">
        <v>0</v>
      </c>
      <c r="AR247" s="10">
        <v>0</v>
      </c>
      <c r="AS247" s="10">
        <v>0</v>
      </c>
      <c r="AT247" s="10">
        <v>0</v>
      </c>
      <c r="AU247" s="10">
        <v>0</v>
      </c>
      <c r="AV247" s="10">
        <v>0</v>
      </c>
      <c r="AW247" s="10">
        <v>0</v>
      </c>
      <c r="AX247" s="10">
        <v>0</v>
      </c>
      <c r="AY247" s="10">
        <v>0</v>
      </c>
      <c r="AZ247" s="10">
        <v>0</v>
      </c>
      <c r="BA247" s="10">
        <v>0</v>
      </c>
      <c r="BB247" s="10">
        <v>0</v>
      </c>
      <c r="BC247" s="10">
        <v>0</v>
      </c>
      <c r="BD247" s="10">
        <v>0</v>
      </c>
      <c r="BE247" s="10">
        <v>0</v>
      </c>
      <c r="BF247" s="10">
        <v>0</v>
      </c>
      <c r="BG247" s="10">
        <v>0</v>
      </c>
      <c r="BH247" s="10">
        <v>0</v>
      </c>
      <c r="BI247" s="10">
        <v>0</v>
      </c>
      <c r="BJ247" s="10">
        <v>0</v>
      </c>
      <c r="BK247" s="10">
        <v>0</v>
      </c>
      <c r="BL247" s="10">
        <v>0</v>
      </c>
    </row>
    <row r="248" spans="3:64" ht="12" thickBot="1" x14ac:dyDescent="0.25">
      <c r="C248" s="168" t="s">
        <v>35</v>
      </c>
      <c r="D248" s="168" t="s">
        <v>107</v>
      </c>
      <c r="E248" s="168"/>
      <c r="F248" s="169" t="s">
        <v>97</v>
      </c>
      <c r="G248" s="168" t="s">
        <v>134</v>
      </c>
      <c r="H248" s="168" t="s">
        <v>16</v>
      </c>
      <c r="I248" s="170">
        <v>8600</v>
      </c>
      <c r="J248" s="170">
        <v>11238</v>
      </c>
      <c r="K248" s="170">
        <v>15402</v>
      </c>
      <c r="L248" s="170">
        <v>12857</v>
      </c>
      <c r="M248" s="170">
        <v>17534</v>
      </c>
      <c r="N248" s="170">
        <v>21660</v>
      </c>
      <c r="O248" s="170">
        <v>22134</v>
      </c>
      <c r="P248" s="170">
        <v>30180</v>
      </c>
      <c r="Q248" s="170">
        <v>30345</v>
      </c>
      <c r="R248" s="170">
        <v>34869</v>
      </c>
      <c r="S248" s="170">
        <v>52956</v>
      </c>
      <c r="T248" s="170">
        <v>54803</v>
      </c>
      <c r="U248" s="170">
        <v>79476</v>
      </c>
      <c r="V248" s="170">
        <v>110620</v>
      </c>
      <c r="W248" s="170">
        <v>113174</v>
      </c>
      <c r="X248" s="170">
        <v>141643</v>
      </c>
      <c r="Y248" s="170">
        <v>128631</v>
      </c>
      <c r="Z248" s="170">
        <v>138233</v>
      </c>
      <c r="AA248" s="170">
        <v>120164</v>
      </c>
      <c r="AB248" s="170">
        <v>146505</v>
      </c>
      <c r="AC248" s="170">
        <v>132995</v>
      </c>
      <c r="AD248" s="170">
        <v>145178</v>
      </c>
      <c r="AE248" s="170">
        <v>185013</v>
      </c>
      <c r="AF248" s="170">
        <v>212408</v>
      </c>
      <c r="AG248" s="170">
        <v>253165</v>
      </c>
      <c r="AH248" s="170">
        <v>289093</v>
      </c>
      <c r="AI248" s="170">
        <v>386586</v>
      </c>
      <c r="AJ248" s="170">
        <v>388089</v>
      </c>
      <c r="AK248" s="170">
        <v>382221</v>
      </c>
      <c r="AL248" s="170">
        <v>254444</v>
      </c>
      <c r="AM248" s="170">
        <v>281364</v>
      </c>
      <c r="AN248" s="170">
        <v>388754</v>
      </c>
      <c r="AO248" s="170">
        <v>422505</v>
      </c>
      <c r="AP248" s="170">
        <v>467465</v>
      </c>
      <c r="AQ248" s="170">
        <v>570877</v>
      </c>
      <c r="AR248" s="170">
        <v>658758</v>
      </c>
      <c r="AS248" s="170">
        <v>830832</v>
      </c>
      <c r="AT248" s="170">
        <v>859030</v>
      </c>
      <c r="AU248" s="170">
        <v>816440</v>
      </c>
      <c r="AV248" s="170">
        <v>813200</v>
      </c>
      <c r="AW248" s="170">
        <v>930226</v>
      </c>
      <c r="AX248" s="170">
        <v>824397</v>
      </c>
      <c r="AY248" s="170">
        <v>866164</v>
      </c>
      <c r="AZ248" s="170">
        <v>863257</v>
      </c>
      <c r="BA248" s="170">
        <v>923604</v>
      </c>
      <c r="BB248" s="170">
        <v>547406</v>
      </c>
      <c r="BC248" s="170">
        <v>702701</v>
      </c>
      <c r="BD248" s="170">
        <v>508523</v>
      </c>
      <c r="BE248" s="170">
        <v>628653</v>
      </c>
      <c r="BF248" s="170">
        <v>703508</v>
      </c>
      <c r="BG248" s="170">
        <v>589676</v>
      </c>
      <c r="BH248" s="170">
        <v>1004235</v>
      </c>
      <c r="BI248" s="170">
        <v>1470134</v>
      </c>
      <c r="BJ248" s="170">
        <v>1271633</v>
      </c>
      <c r="BK248" s="170">
        <v>1577148</v>
      </c>
      <c r="BL248" s="170">
        <v>1656352</v>
      </c>
    </row>
    <row r="249" spans="3:64" x14ac:dyDescent="0.2">
      <c r="C249" s="17" t="s">
        <v>11</v>
      </c>
      <c r="D249" s="17">
        <v>0</v>
      </c>
      <c r="E249" s="17"/>
      <c r="F249" s="164" t="s">
        <v>41</v>
      </c>
      <c r="G249" s="17" t="s">
        <v>134</v>
      </c>
      <c r="H249" s="17" t="s">
        <v>16</v>
      </c>
      <c r="I249" s="147">
        <v>18829</v>
      </c>
      <c r="J249" s="147">
        <v>24344</v>
      </c>
      <c r="K249" s="147">
        <v>30995</v>
      </c>
      <c r="L249" s="147">
        <v>35044</v>
      </c>
      <c r="M249" s="147">
        <v>34260</v>
      </c>
      <c r="N249" s="147">
        <v>40749</v>
      </c>
      <c r="O249" s="147">
        <v>49246</v>
      </c>
      <c r="P249" s="147">
        <v>47777</v>
      </c>
      <c r="Q249" s="147">
        <v>55209</v>
      </c>
      <c r="R249" s="147">
        <v>78147</v>
      </c>
      <c r="S249" s="147">
        <v>86501</v>
      </c>
      <c r="T249" s="147">
        <v>108055</v>
      </c>
      <c r="U249" s="147">
        <v>137394</v>
      </c>
      <c r="V249" s="147">
        <v>183632</v>
      </c>
      <c r="W249" s="147">
        <v>194284</v>
      </c>
      <c r="X249" s="147">
        <v>185671</v>
      </c>
      <c r="Y249" s="147">
        <v>218320</v>
      </c>
      <c r="Z249" s="147">
        <v>332352</v>
      </c>
      <c r="AA249" s="147">
        <v>340329</v>
      </c>
      <c r="AB249" s="147">
        <v>438955</v>
      </c>
      <c r="AC249" s="147">
        <v>441914</v>
      </c>
      <c r="AD249" s="147">
        <v>210602</v>
      </c>
      <c r="AE249" s="147">
        <v>256436</v>
      </c>
      <c r="AF249" s="147">
        <v>386290</v>
      </c>
      <c r="AG249" s="147">
        <v>285937</v>
      </c>
      <c r="AH249" s="147">
        <v>337894</v>
      </c>
      <c r="AI249" s="147">
        <v>529420</v>
      </c>
      <c r="AJ249" s="147">
        <v>482983</v>
      </c>
      <c r="AK249" s="147">
        <v>438947</v>
      </c>
      <c r="AL249" s="147">
        <v>374329</v>
      </c>
      <c r="AM249" s="147">
        <v>311371</v>
      </c>
      <c r="AN249" s="147">
        <v>893330</v>
      </c>
      <c r="AO249" s="147">
        <v>838767</v>
      </c>
      <c r="AP249" s="147">
        <v>1016745</v>
      </c>
      <c r="AQ249" s="147">
        <v>705864</v>
      </c>
      <c r="AR249" s="147">
        <v>819248</v>
      </c>
      <c r="AS249" s="147">
        <v>1002585</v>
      </c>
      <c r="AT249" s="147">
        <v>836758</v>
      </c>
      <c r="AU249" s="147">
        <v>928545</v>
      </c>
      <c r="AV249" s="147">
        <v>990141</v>
      </c>
      <c r="AW249" s="147">
        <v>1397186</v>
      </c>
      <c r="AX249" s="147">
        <v>1427404</v>
      </c>
      <c r="AY249" s="147">
        <v>1772304</v>
      </c>
      <c r="AZ249" s="147">
        <v>1701101</v>
      </c>
      <c r="BA249" s="147">
        <v>2165494</v>
      </c>
      <c r="BB249" s="147">
        <v>3141301</v>
      </c>
      <c r="BC249" s="147">
        <v>3014181</v>
      </c>
      <c r="BD249" s="147">
        <v>3102054</v>
      </c>
      <c r="BE249" s="147">
        <v>3242411</v>
      </c>
      <c r="BF249" s="147">
        <v>2974587</v>
      </c>
      <c r="BG249" s="147">
        <v>3030150</v>
      </c>
      <c r="BH249" s="147">
        <v>2483232</v>
      </c>
      <c r="BI249" s="147">
        <v>2549195</v>
      </c>
      <c r="BJ249" s="147">
        <v>2389849</v>
      </c>
      <c r="BK249" s="147">
        <v>2503887</v>
      </c>
      <c r="BL249" s="147">
        <v>2351643</v>
      </c>
    </row>
    <row r="250" spans="3:64" x14ac:dyDescent="0.2">
      <c r="C250" s="17" t="s">
        <v>17</v>
      </c>
      <c r="D250" s="17">
        <v>0</v>
      </c>
      <c r="E250" s="17"/>
      <c r="F250" s="164" t="s">
        <v>41</v>
      </c>
      <c r="G250" s="17" t="s">
        <v>134</v>
      </c>
      <c r="H250" s="17" t="s">
        <v>16</v>
      </c>
      <c r="I250" s="147">
        <v>11529</v>
      </c>
      <c r="J250" s="147">
        <v>14902</v>
      </c>
      <c r="K250" s="147">
        <v>18511</v>
      </c>
      <c r="L250" s="147">
        <v>20421</v>
      </c>
      <c r="M250" s="147">
        <v>19454</v>
      </c>
      <c r="N250" s="147">
        <v>22552</v>
      </c>
      <c r="O250" s="147">
        <v>26588</v>
      </c>
      <c r="P250" s="147">
        <v>25140</v>
      </c>
      <c r="Q250" s="147">
        <v>28347</v>
      </c>
      <c r="R250" s="147">
        <v>39170</v>
      </c>
      <c r="S250" s="147">
        <v>42257</v>
      </c>
      <c r="T250" s="147">
        <v>51532</v>
      </c>
      <c r="U250" s="147">
        <v>63982</v>
      </c>
      <c r="V250" s="147">
        <v>83533</v>
      </c>
      <c r="W250" s="147">
        <v>86259</v>
      </c>
      <c r="X250" s="147">
        <v>80433</v>
      </c>
      <c r="Y250" s="147">
        <v>123919</v>
      </c>
      <c r="Z250" s="147">
        <v>134508</v>
      </c>
      <c r="AA250" s="147">
        <v>107545</v>
      </c>
      <c r="AB250" s="147">
        <v>122686</v>
      </c>
      <c r="AC250" s="147">
        <v>177453</v>
      </c>
      <c r="AD250" s="147">
        <v>166577</v>
      </c>
      <c r="AE250" s="147">
        <v>150094</v>
      </c>
      <c r="AF250" s="147">
        <v>172227</v>
      </c>
      <c r="AG250" s="147">
        <v>90622</v>
      </c>
      <c r="AH250" s="147">
        <v>171001</v>
      </c>
      <c r="AI250" s="147">
        <v>167593</v>
      </c>
      <c r="AJ250" s="147">
        <v>166276</v>
      </c>
      <c r="AK250" s="147">
        <v>174881</v>
      </c>
      <c r="AL250" s="147">
        <v>152481</v>
      </c>
      <c r="AM250" s="147">
        <v>290596</v>
      </c>
      <c r="AN250" s="147">
        <v>126714</v>
      </c>
      <c r="AO250" s="147">
        <v>211243</v>
      </c>
      <c r="AP250" s="147">
        <v>217831</v>
      </c>
      <c r="AQ250" s="147">
        <v>267588</v>
      </c>
      <c r="AR250" s="147">
        <v>330580</v>
      </c>
      <c r="AS250" s="147">
        <v>199699</v>
      </c>
      <c r="AT250" s="147">
        <v>181653</v>
      </c>
      <c r="AU250" s="147">
        <v>237784</v>
      </c>
      <c r="AV250" s="147">
        <v>256769</v>
      </c>
      <c r="AW250" s="147">
        <v>338815</v>
      </c>
      <c r="AX250" s="147">
        <v>279114</v>
      </c>
      <c r="AY250" s="147">
        <v>451326</v>
      </c>
      <c r="AZ250" s="147">
        <v>467796</v>
      </c>
      <c r="BA250" s="147">
        <v>546692</v>
      </c>
      <c r="BB250" s="147">
        <v>761313</v>
      </c>
      <c r="BC250" s="147">
        <v>801502</v>
      </c>
      <c r="BD250" s="147">
        <v>746633</v>
      </c>
      <c r="BE250" s="147">
        <v>916139</v>
      </c>
      <c r="BF250" s="147">
        <v>948333</v>
      </c>
      <c r="BG250" s="147">
        <v>681726</v>
      </c>
      <c r="BH250" s="147">
        <v>564276</v>
      </c>
      <c r="BI250" s="147">
        <v>541394</v>
      </c>
      <c r="BJ250" s="147">
        <v>475270</v>
      </c>
      <c r="BK250" s="147">
        <v>582571</v>
      </c>
      <c r="BL250" s="147">
        <v>1008300</v>
      </c>
    </row>
    <row r="251" spans="3:64" x14ac:dyDescent="0.2">
      <c r="C251" s="17" t="s">
        <v>18</v>
      </c>
      <c r="D251" s="17">
        <v>0</v>
      </c>
      <c r="E251" s="17"/>
      <c r="F251" s="164" t="s">
        <v>41</v>
      </c>
      <c r="G251" s="17" t="s">
        <v>134</v>
      </c>
      <c r="H251" s="17" t="s">
        <v>16</v>
      </c>
      <c r="I251" s="147">
        <v>11650</v>
      </c>
      <c r="J251" s="147">
        <v>15059</v>
      </c>
      <c r="K251" s="147">
        <v>18846</v>
      </c>
      <c r="L251" s="147">
        <v>20948</v>
      </c>
      <c r="M251" s="147">
        <v>20113</v>
      </c>
      <c r="N251" s="147">
        <v>23494</v>
      </c>
      <c r="O251" s="147">
        <v>27912</v>
      </c>
      <c r="P251" s="147">
        <v>26597</v>
      </c>
      <c r="Q251" s="147">
        <v>30220</v>
      </c>
      <c r="R251" s="147">
        <v>42079</v>
      </c>
      <c r="S251" s="147">
        <v>45728</v>
      </c>
      <c r="T251" s="147">
        <v>56202</v>
      </c>
      <c r="U251" s="147">
        <v>70295</v>
      </c>
      <c r="V251" s="147">
        <v>92435</v>
      </c>
      <c r="W251" s="147">
        <v>96149</v>
      </c>
      <c r="X251" s="147">
        <v>90317</v>
      </c>
      <c r="Y251" s="147">
        <v>68725</v>
      </c>
      <c r="Z251" s="147">
        <v>165507</v>
      </c>
      <c r="AA251" s="147">
        <v>204540</v>
      </c>
      <c r="AB251" s="147">
        <v>132972</v>
      </c>
      <c r="AC251" s="147">
        <v>210123</v>
      </c>
      <c r="AD251" s="147">
        <v>242705</v>
      </c>
      <c r="AE251" s="147">
        <v>195242</v>
      </c>
      <c r="AF251" s="147">
        <v>167295</v>
      </c>
      <c r="AG251" s="147">
        <v>197455</v>
      </c>
      <c r="AH251" s="147">
        <v>187608</v>
      </c>
      <c r="AI251" s="147">
        <v>219927</v>
      </c>
      <c r="AJ251" s="147">
        <v>252536</v>
      </c>
      <c r="AK251" s="147">
        <v>200553</v>
      </c>
      <c r="AL251" s="147">
        <v>221561</v>
      </c>
      <c r="AM251" s="147">
        <v>131438</v>
      </c>
      <c r="AN251" s="147">
        <v>166919</v>
      </c>
      <c r="AO251" s="147">
        <v>160703</v>
      </c>
      <c r="AP251" s="147">
        <v>182775</v>
      </c>
      <c r="AQ251" s="147">
        <v>266181</v>
      </c>
      <c r="AR251" s="147">
        <v>268724</v>
      </c>
      <c r="AS251" s="147">
        <v>184625</v>
      </c>
      <c r="AT251" s="147">
        <v>182141</v>
      </c>
      <c r="AU251" s="147">
        <v>187572</v>
      </c>
      <c r="AV251" s="147">
        <v>205250</v>
      </c>
      <c r="AW251" s="147">
        <v>221200</v>
      </c>
      <c r="AX251" s="147">
        <v>228153</v>
      </c>
      <c r="AY251" s="147">
        <v>282567</v>
      </c>
      <c r="AZ251" s="147">
        <v>156555</v>
      </c>
      <c r="BA251" s="147">
        <v>397147</v>
      </c>
      <c r="BB251" s="147">
        <v>564769</v>
      </c>
      <c r="BC251" s="147">
        <v>423762</v>
      </c>
      <c r="BD251" s="147">
        <v>556941</v>
      </c>
      <c r="BE251" s="147">
        <v>611713</v>
      </c>
      <c r="BF251" s="147">
        <v>601129</v>
      </c>
      <c r="BG251" s="147">
        <v>484636</v>
      </c>
      <c r="BH251" s="147">
        <v>352906</v>
      </c>
      <c r="BI251" s="147">
        <v>217907</v>
      </c>
      <c r="BJ251" s="147">
        <v>222157</v>
      </c>
      <c r="BK251" s="147">
        <v>181132</v>
      </c>
      <c r="BL251" s="147">
        <v>313734</v>
      </c>
    </row>
    <row r="252" spans="3:64" x14ac:dyDescent="0.2">
      <c r="C252" s="17" t="s">
        <v>19</v>
      </c>
      <c r="D252" s="17">
        <v>0</v>
      </c>
      <c r="E252" s="17"/>
      <c r="F252" s="164" t="s">
        <v>41</v>
      </c>
      <c r="G252" s="17" t="s">
        <v>134</v>
      </c>
      <c r="H252" s="17" t="s">
        <v>16</v>
      </c>
      <c r="I252" s="147">
        <v>1735</v>
      </c>
      <c r="J252" s="147">
        <v>2243</v>
      </c>
      <c r="K252" s="147">
        <v>3017</v>
      </c>
      <c r="L252" s="147">
        <v>3607</v>
      </c>
      <c r="M252" s="147">
        <v>3726</v>
      </c>
      <c r="N252" s="147">
        <v>4681</v>
      </c>
      <c r="O252" s="147">
        <v>5981</v>
      </c>
      <c r="P252" s="147">
        <v>6128</v>
      </c>
      <c r="Q252" s="147">
        <v>7488</v>
      </c>
      <c r="R252" s="147">
        <v>11214</v>
      </c>
      <c r="S252" s="147">
        <v>13117</v>
      </c>
      <c r="T252" s="147">
        <v>17341</v>
      </c>
      <c r="U252" s="147">
        <v>23336</v>
      </c>
      <c r="V252" s="147">
        <v>33025</v>
      </c>
      <c r="W252" s="147">
        <v>36968</v>
      </c>
      <c r="X252" s="147">
        <v>37368</v>
      </c>
      <c r="Y252" s="147">
        <v>79218</v>
      </c>
      <c r="Z252" s="147">
        <v>66017</v>
      </c>
      <c r="AA252" s="147">
        <v>33412</v>
      </c>
      <c r="AB252" s="147">
        <v>31204</v>
      </c>
      <c r="AC252" s="147">
        <v>25878</v>
      </c>
      <c r="AD252" s="147">
        <v>31442</v>
      </c>
      <c r="AE252" s="147">
        <v>26804</v>
      </c>
      <c r="AF252" s="147">
        <v>32668</v>
      </c>
      <c r="AG252" s="147">
        <v>62095</v>
      </c>
      <c r="AH252" s="147">
        <v>49349</v>
      </c>
      <c r="AI252" s="147">
        <v>81567</v>
      </c>
      <c r="AJ252" s="147">
        <v>91605</v>
      </c>
      <c r="AK252" s="147">
        <v>98234</v>
      </c>
      <c r="AL252" s="147">
        <v>98494</v>
      </c>
      <c r="AM252" s="147">
        <v>117482</v>
      </c>
      <c r="AN252" s="147">
        <v>179449</v>
      </c>
      <c r="AO252" s="147">
        <v>128012</v>
      </c>
      <c r="AP252" s="147">
        <v>116941</v>
      </c>
      <c r="AQ252" s="147">
        <v>103741</v>
      </c>
      <c r="AR252" s="147">
        <v>125572</v>
      </c>
      <c r="AS252" s="147">
        <v>106119</v>
      </c>
      <c r="AT252" s="147">
        <v>94797</v>
      </c>
      <c r="AU252" s="147">
        <v>122775</v>
      </c>
      <c r="AV252" s="147">
        <v>126986</v>
      </c>
      <c r="AW252" s="147">
        <v>176821</v>
      </c>
      <c r="AX252" s="147">
        <v>227025</v>
      </c>
      <c r="AY252" s="147">
        <v>306509</v>
      </c>
      <c r="AZ252" s="147">
        <v>294549</v>
      </c>
      <c r="BA252" s="147">
        <v>384820</v>
      </c>
      <c r="BB252" s="147">
        <v>878480</v>
      </c>
      <c r="BC252" s="147">
        <v>697403</v>
      </c>
      <c r="BD252" s="147">
        <v>676039</v>
      </c>
      <c r="BE252" s="147">
        <v>578595</v>
      </c>
      <c r="BF252" s="147">
        <v>520567</v>
      </c>
      <c r="BG252" s="147">
        <v>505459</v>
      </c>
      <c r="BH252" s="147">
        <v>365162</v>
      </c>
      <c r="BI252" s="147">
        <v>426854</v>
      </c>
      <c r="BJ252" s="147">
        <v>356804</v>
      </c>
      <c r="BK252" s="147">
        <v>342314</v>
      </c>
      <c r="BL252" s="147">
        <v>330608</v>
      </c>
    </row>
    <row r="253" spans="3:64" x14ac:dyDescent="0.2">
      <c r="C253" s="17" t="s">
        <v>20</v>
      </c>
      <c r="D253" s="17">
        <v>0</v>
      </c>
      <c r="E253" s="17"/>
      <c r="F253" s="164" t="s">
        <v>41</v>
      </c>
      <c r="G253" s="17" t="s">
        <v>134</v>
      </c>
      <c r="H253" s="17" t="s">
        <v>16</v>
      </c>
      <c r="I253" s="147">
        <v>6187</v>
      </c>
      <c r="J253" s="147">
        <v>7997</v>
      </c>
      <c r="K253" s="147">
        <v>9818</v>
      </c>
      <c r="L253" s="147">
        <v>10705</v>
      </c>
      <c r="M253" s="147">
        <v>10081</v>
      </c>
      <c r="N253" s="147">
        <v>11553</v>
      </c>
      <c r="O253" s="147">
        <v>13462</v>
      </c>
      <c r="P253" s="147">
        <v>12581</v>
      </c>
      <c r="Q253" s="147">
        <v>14023</v>
      </c>
      <c r="R253" s="147">
        <v>19145</v>
      </c>
      <c r="S253" s="147">
        <v>20416</v>
      </c>
      <c r="T253" s="147">
        <v>24610</v>
      </c>
      <c r="U253" s="147">
        <v>30191</v>
      </c>
      <c r="V253" s="147">
        <v>38941</v>
      </c>
      <c r="W253" s="147">
        <v>39726</v>
      </c>
      <c r="X253" s="147">
        <v>36593</v>
      </c>
      <c r="Y253" s="147">
        <v>61718</v>
      </c>
      <c r="Z253" s="147">
        <v>62447</v>
      </c>
      <c r="AA253" s="147">
        <v>38460</v>
      </c>
      <c r="AB253" s="147">
        <v>37275</v>
      </c>
      <c r="AC253" s="147">
        <v>33285</v>
      </c>
      <c r="AD253" s="147">
        <v>72511</v>
      </c>
      <c r="AE253" s="147">
        <v>50817</v>
      </c>
      <c r="AF253" s="147">
        <v>34463</v>
      </c>
      <c r="AG253" s="147">
        <v>43843</v>
      </c>
      <c r="AH253" s="147">
        <v>136570</v>
      </c>
      <c r="AI253" s="147">
        <v>195060</v>
      </c>
      <c r="AJ253" s="147">
        <v>211586</v>
      </c>
      <c r="AK253" s="147">
        <v>182835</v>
      </c>
      <c r="AL253" s="147">
        <v>194639</v>
      </c>
      <c r="AM253" s="147">
        <v>256015</v>
      </c>
      <c r="AN253" s="147">
        <v>242119</v>
      </c>
      <c r="AO253" s="147">
        <v>244057</v>
      </c>
      <c r="AP253" s="147">
        <v>120665</v>
      </c>
      <c r="AQ253" s="147">
        <v>131907</v>
      </c>
      <c r="AR253" s="147">
        <v>124962</v>
      </c>
      <c r="AS253" s="147">
        <v>193127</v>
      </c>
      <c r="AT253" s="147">
        <v>178402</v>
      </c>
      <c r="AU253" s="147">
        <v>200955</v>
      </c>
      <c r="AV253" s="147">
        <v>201278</v>
      </c>
      <c r="AW253" s="147">
        <v>217567</v>
      </c>
      <c r="AX253" s="147">
        <v>285772</v>
      </c>
      <c r="AY253" s="147">
        <v>381251</v>
      </c>
      <c r="AZ253" s="147">
        <v>332542</v>
      </c>
      <c r="BA253" s="147">
        <v>395667</v>
      </c>
      <c r="BB253" s="147">
        <v>756575</v>
      </c>
      <c r="BC253" s="147">
        <v>716846</v>
      </c>
      <c r="BD253" s="147">
        <v>694961</v>
      </c>
      <c r="BE253" s="147">
        <v>711108</v>
      </c>
      <c r="BF253" s="147">
        <v>628836</v>
      </c>
      <c r="BG253" s="147">
        <v>625422</v>
      </c>
      <c r="BH253" s="147">
        <v>471053</v>
      </c>
      <c r="BI253" s="147">
        <v>410967</v>
      </c>
      <c r="BJ253" s="147">
        <v>436943</v>
      </c>
      <c r="BK253" s="147">
        <v>457422</v>
      </c>
      <c r="BL253" s="147">
        <v>527794</v>
      </c>
    </row>
    <row r="254" spans="3:64" x14ac:dyDescent="0.2">
      <c r="C254" s="17" t="s">
        <v>21</v>
      </c>
      <c r="D254" s="17">
        <v>0</v>
      </c>
      <c r="E254" s="17"/>
      <c r="F254" s="164" t="s">
        <v>41</v>
      </c>
      <c r="G254" s="17" t="s">
        <v>134</v>
      </c>
      <c r="H254" s="17" t="s">
        <v>16</v>
      </c>
      <c r="I254" s="147">
        <v>5061</v>
      </c>
      <c r="J254" s="147">
        <v>6543</v>
      </c>
      <c r="K254" s="147">
        <v>8202</v>
      </c>
      <c r="L254" s="147">
        <v>9130</v>
      </c>
      <c r="M254" s="147">
        <v>8779</v>
      </c>
      <c r="N254" s="147">
        <v>10271</v>
      </c>
      <c r="O254" s="147">
        <v>12220</v>
      </c>
      <c r="P254" s="147">
        <v>11663</v>
      </c>
      <c r="Q254" s="147">
        <v>13270</v>
      </c>
      <c r="R254" s="147">
        <v>18501</v>
      </c>
      <c r="S254" s="147">
        <v>20131</v>
      </c>
      <c r="T254" s="147">
        <v>24777</v>
      </c>
      <c r="U254" s="147">
        <v>31029</v>
      </c>
      <c r="V254" s="147">
        <v>40855</v>
      </c>
      <c r="W254" s="147">
        <v>42551</v>
      </c>
      <c r="X254" s="147">
        <v>40018</v>
      </c>
      <c r="Y254" s="147">
        <v>53926</v>
      </c>
      <c r="Z254" s="147">
        <v>67820</v>
      </c>
      <c r="AA254" s="147">
        <v>64286</v>
      </c>
      <c r="AB254" s="147">
        <v>46998</v>
      </c>
      <c r="AC254" s="147">
        <v>45526</v>
      </c>
      <c r="AD254" s="147">
        <v>35413</v>
      </c>
      <c r="AE254" s="147">
        <v>35859</v>
      </c>
      <c r="AF254" s="147">
        <v>138437</v>
      </c>
      <c r="AG254" s="147">
        <v>2863</v>
      </c>
      <c r="AH254" s="147">
        <v>56782</v>
      </c>
      <c r="AI254" s="147">
        <v>69857</v>
      </c>
      <c r="AJ254" s="147">
        <v>85174</v>
      </c>
      <c r="AK254" s="147">
        <v>76360</v>
      </c>
      <c r="AL254" s="147">
        <v>35236</v>
      </c>
      <c r="AM254" s="147">
        <v>33585</v>
      </c>
      <c r="AN254" s="147">
        <v>32141</v>
      </c>
      <c r="AO254" s="147">
        <v>50062</v>
      </c>
      <c r="AP254" s="147">
        <v>34948</v>
      </c>
      <c r="AQ254" s="147">
        <v>56677</v>
      </c>
      <c r="AR254" s="147">
        <v>68251</v>
      </c>
      <c r="AS254" s="147">
        <v>76497</v>
      </c>
      <c r="AT254" s="147">
        <v>65973</v>
      </c>
      <c r="AU254" s="147">
        <v>66419</v>
      </c>
      <c r="AV254" s="147">
        <v>66983</v>
      </c>
      <c r="AW254" s="147">
        <v>83233</v>
      </c>
      <c r="AX254" s="147">
        <v>81831</v>
      </c>
      <c r="AY254" s="147">
        <v>99973</v>
      </c>
      <c r="AZ254" s="147">
        <v>107063</v>
      </c>
      <c r="BA254" s="147">
        <v>164353</v>
      </c>
      <c r="BB254" s="147">
        <v>217363</v>
      </c>
      <c r="BC254" s="147">
        <v>238256</v>
      </c>
      <c r="BD254" s="147">
        <v>200817</v>
      </c>
      <c r="BE254" s="147">
        <v>253780</v>
      </c>
      <c r="BF254" s="147">
        <v>250772</v>
      </c>
      <c r="BG254" s="147">
        <v>168488</v>
      </c>
      <c r="BH254" s="147">
        <v>150973</v>
      </c>
      <c r="BI254" s="147">
        <v>134574</v>
      </c>
      <c r="BJ254" s="147">
        <v>96775</v>
      </c>
      <c r="BK254" s="147">
        <v>155206</v>
      </c>
      <c r="BL254" s="147">
        <v>184376</v>
      </c>
    </row>
    <row r="255" spans="3:64" x14ac:dyDescent="0.2">
      <c r="C255" s="17" t="s">
        <v>22</v>
      </c>
      <c r="D255" s="17">
        <v>0</v>
      </c>
      <c r="E255" s="17"/>
      <c r="F255" s="164" t="s">
        <v>41</v>
      </c>
      <c r="G255" s="17" t="s">
        <v>134</v>
      </c>
      <c r="H255" s="17" t="s">
        <v>16</v>
      </c>
      <c r="I255" s="147">
        <v>23507</v>
      </c>
      <c r="J255" s="147">
        <v>30380</v>
      </c>
      <c r="K255" s="147">
        <v>39225</v>
      </c>
      <c r="L255" s="147">
        <v>44969</v>
      </c>
      <c r="M255" s="147">
        <v>44528</v>
      </c>
      <c r="N255" s="147">
        <v>53649</v>
      </c>
      <c r="O255" s="147">
        <v>65735</v>
      </c>
      <c r="P255" s="147">
        <v>64594</v>
      </c>
      <c r="Q255" s="147">
        <v>75696</v>
      </c>
      <c r="R255" s="147">
        <v>108693</v>
      </c>
      <c r="S255" s="147">
        <v>121845</v>
      </c>
      <c r="T255" s="147">
        <v>154406</v>
      </c>
      <c r="U255" s="147">
        <v>199200</v>
      </c>
      <c r="V255" s="147">
        <v>270217</v>
      </c>
      <c r="W255" s="147">
        <v>289899</v>
      </c>
      <c r="X255" s="147">
        <v>280832</v>
      </c>
      <c r="Y255" s="147">
        <v>301856</v>
      </c>
      <c r="Z255" s="147">
        <v>540159</v>
      </c>
      <c r="AA255" s="147">
        <v>539214</v>
      </c>
      <c r="AB255" s="147">
        <v>539249</v>
      </c>
      <c r="AC255" s="147">
        <v>585158</v>
      </c>
      <c r="AD255" s="147">
        <v>921274</v>
      </c>
      <c r="AE255" s="147">
        <v>466873</v>
      </c>
      <c r="AF255" s="147">
        <v>364906</v>
      </c>
      <c r="AG255" s="147">
        <v>366085</v>
      </c>
      <c r="AH255" s="147">
        <v>203714</v>
      </c>
      <c r="AI255" s="147">
        <v>384136</v>
      </c>
      <c r="AJ255" s="147">
        <v>443347</v>
      </c>
      <c r="AK255" s="147">
        <v>375480</v>
      </c>
      <c r="AL255" s="147">
        <v>391342</v>
      </c>
      <c r="AM255" s="147">
        <v>630524</v>
      </c>
      <c r="AN255" s="147">
        <v>415126</v>
      </c>
      <c r="AO255" s="147">
        <v>398066</v>
      </c>
      <c r="AP255" s="147">
        <v>469448</v>
      </c>
      <c r="AQ255" s="147">
        <v>383651</v>
      </c>
      <c r="AR255" s="147">
        <v>445823</v>
      </c>
      <c r="AS255" s="147">
        <v>399067</v>
      </c>
      <c r="AT255" s="147">
        <v>345938</v>
      </c>
      <c r="AU255" s="147">
        <v>333602</v>
      </c>
      <c r="AV255" s="147">
        <v>353746</v>
      </c>
      <c r="AW255" s="147">
        <v>384024</v>
      </c>
      <c r="AX255" s="147">
        <v>439951</v>
      </c>
      <c r="AY255" s="147">
        <v>673774</v>
      </c>
      <c r="AZ255" s="147">
        <v>825441</v>
      </c>
      <c r="BA255" s="147">
        <v>966366</v>
      </c>
      <c r="BB255" s="147">
        <v>1505122</v>
      </c>
      <c r="BC255" s="147">
        <v>1262332</v>
      </c>
      <c r="BD255" s="147">
        <v>1337909</v>
      </c>
      <c r="BE255" s="147">
        <v>1579074</v>
      </c>
      <c r="BF255" s="147">
        <v>1560070</v>
      </c>
      <c r="BG255" s="147">
        <v>1149668</v>
      </c>
      <c r="BH255" s="147">
        <v>1098900</v>
      </c>
      <c r="BI255" s="147">
        <v>1046481</v>
      </c>
      <c r="BJ255" s="147">
        <v>1100165</v>
      </c>
      <c r="BK255" s="147">
        <v>1046811</v>
      </c>
      <c r="BL255" s="147">
        <v>1106327</v>
      </c>
    </row>
    <row r="256" spans="3:64" x14ac:dyDescent="0.2">
      <c r="C256" s="17" t="s">
        <v>23</v>
      </c>
      <c r="D256" s="17">
        <v>0</v>
      </c>
      <c r="E256" s="17"/>
      <c r="F256" s="164" t="s">
        <v>41</v>
      </c>
      <c r="G256" s="17" t="s">
        <v>134</v>
      </c>
      <c r="H256" s="17" t="s">
        <v>16</v>
      </c>
      <c r="I256" s="147">
        <v>5193</v>
      </c>
      <c r="J256" s="147">
        <v>6714</v>
      </c>
      <c r="K256" s="147">
        <v>8969</v>
      </c>
      <c r="L256" s="147">
        <v>10640</v>
      </c>
      <c r="M256" s="147">
        <v>10904</v>
      </c>
      <c r="N256" s="147">
        <v>13591</v>
      </c>
      <c r="O256" s="147">
        <v>17232</v>
      </c>
      <c r="P256" s="147">
        <v>17518</v>
      </c>
      <c r="Q256" s="147">
        <v>21237</v>
      </c>
      <c r="R256" s="147">
        <v>31546</v>
      </c>
      <c r="S256" s="147">
        <v>36584</v>
      </c>
      <c r="T256" s="147">
        <v>47952</v>
      </c>
      <c r="U256" s="147">
        <v>63985</v>
      </c>
      <c r="V256" s="147">
        <v>89760</v>
      </c>
      <c r="W256" s="147">
        <v>99579</v>
      </c>
      <c r="X256" s="147">
        <v>99743</v>
      </c>
      <c r="Y256" s="147">
        <v>135121</v>
      </c>
      <c r="Z256" s="147">
        <v>151921</v>
      </c>
      <c r="AA256" s="147">
        <v>218021</v>
      </c>
      <c r="AB256" s="147">
        <v>388994</v>
      </c>
      <c r="AC256" s="147">
        <v>388859</v>
      </c>
      <c r="AD256" s="147">
        <v>36054</v>
      </c>
      <c r="AE256" s="147">
        <v>553187</v>
      </c>
      <c r="AF256" s="147">
        <v>514783</v>
      </c>
      <c r="AG256" s="147">
        <v>471688</v>
      </c>
      <c r="AH256" s="147">
        <v>262584</v>
      </c>
      <c r="AI256" s="147">
        <v>165834</v>
      </c>
      <c r="AJ256" s="147">
        <v>196440</v>
      </c>
      <c r="AK256" s="147">
        <v>163907</v>
      </c>
      <c r="AL256" s="147">
        <v>90257</v>
      </c>
      <c r="AM256" s="147">
        <v>118044</v>
      </c>
      <c r="AN256" s="147">
        <v>119801</v>
      </c>
      <c r="AO256" s="147">
        <v>109189</v>
      </c>
      <c r="AP256" s="147">
        <v>172633</v>
      </c>
      <c r="AQ256" s="147">
        <v>758383</v>
      </c>
      <c r="AR256" s="147">
        <v>249376</v>
      </c>
      <c r="AS256" s="147">
        <v>466038</v>
      </c>
      <c r="AT256" s="147">
        <v>358311</v>
      </c>
      <c r="AU256" s="147">
        <v>369726</v>
      </c>
      <c r="AV256" s="147">
        <v>356647</v>
      </c>
      <c r="AW256" s="147">
        <v>454635</v>
      </c>
      <c r="AX256" s="147">
        <v>451483</v>
      </c>
      <c r="AY256" s="147">
        <v>603795</v>
      </c>
      <c r="AZ256" s="147">
        <v>527809</v>
      </c>
      <c r="BA256" s="147">
        <v>586877</v>
      </c>
      <c r="BB256" s="147">
        <v>960159</v>
      </c>
      <c r="BC256" s="147">
        <v>724938</v>
      </c>
      <c r="BD256" s="147">
        <v>926391</v>
      </c>
      <c r="BE256" s="147">
        <v>899770</v>
      </c>
      <c r="BF256" s="147">
        <v>858574</v>
      </c>
      <c r="BG256" s="147">
        <v>669393</v>
      </c>
      <c r="BH256" s="147">
        <v>506168</v>
      </c>
      <c r="BI256" s="147">
        <v>675384</v>
      </c>
      <c r="BJ256" s="147">
        <v>494022</v>
      </c>
      <c r="BK256" s="147">
        <v>500314</v>
      </c>
      <c r="BL256" s="147">
        <v>728620</v>
      </c>
    </row>
    <row r="257" spans="3:64" x14ac:dyDescent="0.2">
      <c r="C257" s="17" t="s">
        <v>24</v>
      </c>
      <c r="D257" s="17">
        <v>0</v>
      </c>
      <c r="E257" s="17"/>
      <c r="F257" s="164" t="s">
        <v>41</v>
      </c>
      <c r="G257" s="17" t="s">
        <v>134</v>
      </c>
      <c r="H257" s="17" t="s">
        <v>16</v>
      </c>
      <c r="I257" s="147">
        <v>28646</v>
      </c>
      <c r="J257" s="147">
        <v>37029</v>
      </c>
      <c r="K257" s="147">
        <v>48802</v>
      </c>
      <c r="L257" s="147">
        <v>57116</v>
      </c>
      <c r="M257" s="147">
        <v>57736</v>
      </c>
      <c r="N257" s="147">
        <v>71013</v>
      </c>
      <c r="O257" s="147">
        <v>88830</v>
      </c>
      <c r="P257" s="147">
        <v>89102</v>
      </c>
      <c r="Q257" s="147">
        <v>106587</v>
      </c>
      <c r="R257" s="147">
        <v>156228</v>
      </c>
      <c r="S257" s="147">
        <v>178770</v>
      </c>
      <c r="T257" s="147">
        <v>231276</v>
      </c>
      <c r="U257" s="147">
        <v>304533</v>
      </c>
      <c r="V257" s="147">
        <v>421646</v>
      </c>
      <c r="W257" s="147">
        <v>461702</v>
      </c>
      <c r="X257" s="147">
        <v>456482</v>
      </c>
      <c r="Y257" s="147">
        <v>692727</v>
      </c>
      <c r="Z257" s="147">
        <v>725449</v>
      </c>
      <c r="AA257" s="147">
        <v>820897</v>
      </c>
      <c r="AB257" s="147">
        <v>1820381</v>
      </c>
      <c r="AC257" s="147">
        <v>1381637</v>
      </c>
      <c r="AD257" s="147">
        <v>780503</v>
      </c>
      <c r="AE257" s="147">
        <v>1339812</v>
      </c>
      <c r="AF257" s="147">
        <v>2272863</v>
      </c>
      <c r="AG257" s="147">
        <v>523042</v>
      </c>
      <c r="AH257" s="147">
        <v>735266</v>
      </c>
      <c r="AI257" s="147">
        <v>815184</v>
      </c>
      <c r="AJ257" s="147">
        <v>1009846</v>
      </c>
      <c r="AK257" s="147">
        <v>973482</v>
      </c>
      <c r="AL257" s="147">
        <v>850827</v>
      </c>
      <c r="AM257" s="147">
        <v>799511</v>
      </c>
      <c r="AN257" s="147">
        <v>925362</v>
      </c>
      <c r="AO257" s="147">
        <v>1005952</v>
      </c>
      <c r="AP257" s="147">
        <v>816009</v>
      </c>
      <c r="AQ257" s="147">
        <v>815383</v>
      </c>
      <c r="AR257" s="147">
        <v>1002756</v>
      </c>
      <c r="AS257" s="147">
        <v>1213882</v>
      </c>
      <c r="AT257" s="147">
        <v>1051032</v>
      </c>
      <c r="AU257" s="147">
        <v>1257544</v>
      </c>
      <c r="AV257" s="147">
        <v>1273497</v>
      </c>
      <c r="AW257" s="147">
        <v>1534981</v>
      </c>
      <c r="AX257" s="147">
        <v>1645866</v>
      </c>
      <c r="AY257" s="147">
        <v>2120076</v>
      </c>
      <c r="AZ257" s="147">
        <v>2415163</v>
      </c>
      <c r="BA257" s="147">
        <v>2537453</v>
      </c>
      <c r="BB257" s="147">
        <v>4179105</v>
      </c>
      <c r="BC257" s="147">
        <v>3672434</v>
      </c>
      <c r="BD257" s="147">
        <v>3731377</v>
      </c>
      <c r="BE257" s="147">
        <v>2815286</v>
      </c>
      <c r="BF257" s="147">
        <v>3835382</v>
      </c>
      <c r="BG257" s="147">
        <v>2942748</v>
      </c>
      <c r="BH257" s="147">
        <v>2660396</v>
      </c>
      <c r="BI257" s="147">
        <v>2576991</v>
      </c>
      <c r="BJ257" s="147">
        <v>2110081</v>
      </c>
      <c r="BK257" s="147">
        <v>2080478</v>
      </c>
      <c r="BL257" s="147">
        <v>2346566</v>
      </c>
    </row>
    <row r="258" spans="3:64" x14ac:dyDescent="0.2">
      <c r="C258" s="17" t="s">
        <v>25</v>
      </c>
      <c r="D258" s="17">
        <v>0</v>
      </c>
      <c r="E258" s="17"/>
      <c r="F258" s="164" t="s">
        <v>41</v>
      </c>
      <c r="G258" s="17" t="s">
        <v>134</v>
      </c>
      <c r="H258" s="17" t="s">
        <v>16</v>
      </c>
      <c r="I258" s="147">
        <v>11790</v>
      </c>
      <c r="J258" s="147">
        <v>15240</v>
      </c>
      <c r="K258" s="147">
        <v>20448</v>
      </c>
      <c r="L258" s="147">
        <v>24368</v>
      </c>
      <c r="M258" s="147">
        <v>25082</v>
      </c>
      <c r="N258" s="147">
        <v>31407</v>
      </c>
      <c r="O258" s="147">
        <v>40003</v>
      </c>
      <c r="P258" s="147">
        <v>40858</v>
      </c>
      <c r="Q258" s="147">
        <v>49762</v>
      </c>
      <c r="R258" s="147">
        <v>74270</v>
      </c>
      <c r="S258" s="147">
        <v>86523</v>
      </c>
      <c r="T258" s="147">
        <v>113973</v>
      </c>
      <c r="U258" s="147">
        <v>152804</v>
      </c>
      <c r="V258" s="147">
        <v>215420</v>
      </c>
      <c r="W258" s="147">
        <v>240169</v>
      </c>
      <c r="X258" s="147">
        <v>241770</v>
      </c>
      <c r="Y258" s="147">
        <v>273329</v>
      </c>
      <c r="Z258" s="147">
        <v>436614</v>
      </c>
      <c r="AA258" s="147">
        <v>524311</v>
      </c>
      <c r="AB258" s="147">
        <v>512539</v>
      </c>
      <c r="AC258" s="147">
        <v>499667</v>
      </c>
      <c r="AD258" s="147">
        <v>391709</v>
      </c>
      <c r="AE258" s="147">
        <v>571330</v>
      </c>
      <c r="AF258" s="147">
        <v>504964</v>
      </c>
      <c r="AG258" s="147">
        <v>532437</v>
      </c>
      <c r="AH258" s="147">
        <v>335134</v>
      </c>
      <c r="AI258" s="147">
        <v>428094</v>
      </c>
      <c r="AJ258" s="147">
        <v>387070</v>
      </c>
      <c r="AK258" s="147">
        <v>342989</v>
      </c>
      <c r="AL258" s="147">
        <v>193740</v>
      </c>
      <c r="AM258" s="147">
        <v>260987</v>
      </c>
      <c r="AN258" s="147">
        <v>221686</v>
      </c>
      <c r="AO258" s="147">
        <v>284605</v>
      </c>
      <c r="AP258" s="147">
        <v>258131</v>
      </c>
      <c r="AQ258" s="147">
        <v>366481</v>
      </c>
      <c r="AR258" s="147">
        <v>457530</v>
      </c>
      <c r="AS258" s="147">
        <v>555749</v>
      </c>
      <c r="AT258" s="147">
        <v>501360</v>
      </c>
      <c r="AU258" s="147">
        <v>617956</v>
      </c>
      <c r="AV258" s="147">
        <v>579756</v>
      </c>
      <c r="AW258" s="147">
        <v>672306</v>
      </c>
      <c r="AX258" s="147">
        <v>709103</v>
      </c>
      <c r="AY258" s="147">
        <v>1108778</v>
      </c>
      <c r="AZ258" s="147">
        <v>1072599</v>
      </c>
      <c r="BA258" s="147">
        <v>989703</v>
      </c>
      <c r="BB258" s="147">
        <v>1523122</v>
      </c>
      <c r="BC258" s="147">
        <v>1335916</v>
      </c>
      <c r="BD258" s="147">
        <v>1442906</v>
      </c>
      <c r="BE258" s="147">
        <v>1771913</v>
      </c>
      <c r="BF258" s="147">
        <v>1827884</v>
      </c>
      <c r="BG258" s="147">
        <v>1736952</v>
      </c>
      <c r="BH258" s="147">
        <v>1719002</v>
      </c>
      <c r="BI258" s="147">
        <v>1716512</v>
      </c>
      <c r="BJ258" s="147">
        <v>1854188</v>
      </c>
      <c r="BK258" s="147">
        <v>1386713</v>
      </c>
      <c r="BL258" s="147">
        <v>1200145</v>
      </c>
    </row>
    <row r="259" spans="3:64" x14ac:dyDescent="0.2">
      <c r="C259" s="17" t="s">
        <v>26</v>
      </c>
      <c r="D259" s="17">
        <v>0</v>
      </c>
      <c r="E259" s="17"/>
      <c r="F259" s="164" t="s">
        <v>41</v>
      </c>
      <c r="G259" s="17" t="s">
        <v>134</v>
      </c>
      <c r="H259" s="17" t="s">
        <v>16</v>
      </c>
      <c r="I259" s="147">
        <v>3551</v>
      </c>
      <c r="J259" s="147">
        <v>4587</v>
      </c>
      <c r="K259" s="147">
        <v>6773</v>
      </c>
      <c r="L259" s="147">
        <v>8879</v>
      </c>
      <c r="M259" s="147">
        <v>10055</v>
      </c>
      <c r="N259" s="147">
        <v>13855</v>
      </c>
      <c r="O259" s="147">
        <v>19417</v>
      </c>
      <c r="P259" s="147">
        <v>21825</v>
      </c>
      <c r="Q259" s="147">
        <v>29247</v>
      </c>
      <c r="R259" s="147">
        <v>48025</v>
      </c>
      <c r="S259" s="147">
        <v>61556</v>
      </c>
      <c r="T259" s="147">
        <v>89189</v>
      </c>
      <c r="U259" s="147">
        <v>131526</v>
      </c>
      <c r="V259" s="147">
        <v>203916</v>
      </c>
      <c r="W259" s="147">
        <v>250058</v>
      </c>
      <c r="X259" s="147">
        <v>276881</v>
      </c>
      <c r="Y259" s="147">
        <v>399056</v>
      </c>
      <c r="Z259" s="147">
        <v>569632</v>
      </c>
      <c r="AA259" s="147">
        <v>577192</v>
      </c>
      <c r="AB259" s="147">
        <v>429951</v>
      </c>
      <c r="AC259" s="147">
        <v>450635</v>
      </c>
      <c r="AD259" s="147">
        <v>195564</v>
      </c>
      <c r="AE259" s="147">
        <v>464283</v>
      </c>
      <c r="AF259" s="147">
        <v>317900</v>
      </c>
      <c r="AG259" s="147">
        <v>198309</v>
      </c>
      <c r="AH259" s="147">
        <v>373128</v>
      </c>
      <c r="AI259" s="147">
        <v>420770</v>
      </c>
      <c r="AJ259" s="147">
        <v>456207</v>
      </c>
      <c r="AK259" s="147">
        <v>370090</v>
      </c>
      <c r="AL259" s="147">
        <v>213319</v>
      </c>
      <c r="AM259" s="147">
        <v>36306</v>
      </c>
      <c r="AN259" s="147">
        <v>50922</v>
      </c>
      <c r="AO259" s="147">
        <v>63005</v>
      </c>
      <c r="AP259" s="147">
        <v>64075</v>
      </c>
      <c r="AQ259" s="147">
        <v>63232</v>
      </c>
      <c r="AR259" s="147">
        <v>63818</v>
      </c>
      <c r="AS259" s="147">
        <v>133663</v>
      </c>
      <c r="AT259" s="147">
        <v>104826</v>
      </c>
      <c r="AU259" s="147">
        <v>115165</v>
      </c>
      <c r="AV259" s="147">
        <v>114410</v>
      </c>
      <c r="AW259" s="147">
        <v>156475</v>
      </c>
      <c r="AX259" s="147">
        <v>163923</v>
      </c>
      <c r="AY259" s="147">
        <v>211352</v>
      </c>
      <c r="AZ259" s="147">
        <v>207604</v>
      </c>
      <c r="BA259" s="147">
        <v>299890</v>
      </c>
      <c r="BB259" s="147">
        <v>735604</v>
      </c>
      <c r="BC259" s="147">
        <v>404742</v>
      </c>
      <c r="BD259" s="147">
        <v>355506</v>
      </c>
      <c r="BE259" s="147">
        <v>367378</v>
      </c>
      <c r="BF259" s="147">
        <v>477848</v>
      </c>
      <c r="BG259" s="147">
        <v>370636</v>
      </c>
      <c r="BH259" s="147">
        <v>287794</v>
      </c>
      <c r="BI259" s="147">
        <v>338011</v>
      </c>
      <c r="BJ259" s="147">
        <v>210935</v>
      </c>
      <c r="BK259" s="147">
        <v>327352</v>
      </c>
      <c r="BL259" s="147">
        <v>450059</v>
      </c>
    </row>
    <row r="260" spans="3:64" x14ac:dyDescent="0.2">
      <c r="C260" s="17" t="s">
        <v>27</v>
      </c>
      <c r="D260" s="17">
        <v>0</v>
      </c>
      <c r="E260" s="17"/>
      <c r="F260" s="164" t="s">
        <v>41</v>
      </c>
      <c r="G260" s="17" t="s">
        <v>134</v>
      </c>
      <c r="H260" s="17" t="s">
        <v>16</v>
      </c>
      <c r="I260" s="147">
        <v>14161</v>
      </c>
      <c r="J260" s="147">
        <v>18306</v>
      </c>
      <c r="K260" s="147">
        <v>22853</v>
      </c>
      <c r="L260" s="147">
        <v>25337</v>
      </c>
      <c r="M260" s="147">
        <v>24260</v>
      </c>
      <c r="N260" s="147">
        <v>28265</v>
      </c>
      <c r="O260" s="147">
        <v>33490</v>
      </c>
      <c r="P260" s="147">
        <v>31826</v>
      </c>
      <c r="Q260" s="147">
        <v>36064</v>
      </c>
      <c r="R260" s="147">
        <v>50075</v>
      </c>
      <c r="S260" s="147">
        <v>54280</v>
      </c>
      <c r="T260" s="147">
        <v>66511</v>
      </c>
      <c r="U260" s="147">
        <v>82966</v>
      </c>
      <c r="V260" s="147">
        <v>108820</v>
      </c>
      <c r="W260" s="147">
        <v>112876</v>
      </c>
      <c r="X260" s="147">
        <v>105719</v>
      </c>
      <c r="Y260" s="147">
        <v>145340</v>
      </c>
      <c r="Z260" s="147">
        <v>205504</v>
      </c>
      <c r="AA260" s="147">
        <v>141715</v>
      </c>
      <c r="AB260" s="147">
        <v>139434</v>
      </c>
      <c r="AC260" s="147">
        <v>176880</v>
      </c>
      <c r="AD260" s="147">
        <v>372914</v>
      </c>
      <c r="AE260" s="147">
        <v>278011</v>
      </c>
      <c r="AF260" s="147">
        <v>288163</v>
      </c>
      <c r="AG260" s="147">
        <v>175812</v>
      </c>
      <c r="AH260" s="147">
        <v>238419</v>
      </c>
      <c r="AI260" s="147">
        <v>257016</v>
      </c>
      <c r="AJ260" s="147">
        <v>250899</v>
      </c>
      <c r="AK260" s="147">
        <v>291312</v>
      </c>
      <c r="AL260" s="147">
        <v>395304</v>
      </c>
      <c r="AM260" s="147">
        <v>446486</v>
      </c>
      <c r="AN260" s="147">
        <v>304125</v>
      </c>
      <c r="AO260" s="147">
        <v>216837</v>
      </c>
      <c r="AP260" s="147">
        <v>267081</v>
      </c>
      <c r="AQ260" s="147">
        <v>248619</v>
      </c>
      <c r="AR260" s="147">
        <v>432702</v>
      </c>
      <c r="AS260" s="147">
        <v>336404</v>
      </c>
      <c r="AT260" s="147">
        <v>296536</v>
      </c>
      <c r="AU260" s="147">
        <v>360351</v>
      </c>
      <c r="AV260" s="147">
        <v>339163</v>
      </c>
      <c r="AW260" s="147">
        <v>401907</v>
      </c>
      <c r="AX260" s="147">
        <v>497043</v>
      </c>
      <c r="AY260" s="147">
        <v>658367</v>
      </c>
      <c r="AZ260" s="147">
        <v>579567</v>
      </c>
      <c r="BA260" s="147">
        <v>634176</v>
      </c>
      <c r="BB260" s="147">
        <v>1069392</v>
      </c>
      <c r="BC260" s="147">
        <v>1158431</v>
      </c>
      <c r="BD260" s="147">
        <v>1265569</v>
      </c>
      <c r="BE260" s="147">
        <v>1575585</v>
      </c>
      <c r="BF260" s="147">
        <v>1952373</v>
      </c>
      <c r="BG260" s="147">
        <v>1615232</v>
      </c>
      <c r="BH260" s="147">
        <v>1249588</v>
      </c>
      <c r="BI260" s="147">
        <v>1247708</v>
      </c>
      <c r="BJ260" s="147">
        <v>1416202</v>
      </c>
      <c r="BK260" s="147">
        <v>1261729</v>
      </c>
      <c r="BL260" s="147">
        <v>1593958</v>
      </c>
    </row>
    <row r="261" spans="3:64" x14ac:dyDescent="0.2">
      <c r="C261" s="17" t="s">
        <v>28</v>
      </c>
      <c r="D261" s="17">
        <v>0</v>
      </c>
      <c r="E261" s="17"/>
      <c r="F261" s="164" t="s">
        <v>41</v>
      </c>
      <c r="G261" s="17" t="s">
        <v>134</v>
      </c>
      <c r="H261" s="17" t="s">
        <v>16</v>
      </c>
      <c r="I261" s="147">
        <v>13950</v>
      </c>
      <c r="J261" s="147">
        <v>18033</v>
      </c>
      <c r="K261" s="147">
        <v>21807</v>
      </c>
      <c r="L261" s="147">
        <v>23418</v>
      </c>
      <c r="M261" s="147">
        <v>21720</v>
      </c>
      <c r="N261" s="147">
        <v>24509</v>
      </c>
      <c r="O261" s="147">
        <v>28127</v>
      </c>
      <c r="P261" s="147">
        <v>25887</v>
      </c>
      <c r="Q261" s="147">
        <v>28413</v>
      </c>
      <c r="R261" s="147">
        <v>38207</v>
      </c>
      <c r="S261" s="147">
        <v>40115</v>
      </c>
      <c r="T261" s="147">
        <v>47609</v>
      </c>
      <c r="U261" s="147">
        <v>57518</v>
      </c>
      <c r="V261" s="147">
        <v>73060</v>
      </c>
      <c r="W261" s="147">
        <v>73400</v>
      </c>
      <c r="X261" s="147">
        <v>66582</v>
      </c>
      <c r="Y261" s="147">
        <v>96082</v>
      </c>
      <c r="Z261" s="147">
        <v>88063</v>
      </c>
      <c r="AA261" s="147">
        <v>113905</v>
      </c>
      <c r="AB261" s="147">
        <v>191866</v>
      </c>
      <c r="AC261" s="147">
        <v>152942</v>
      </c>
      <c r="AD261" s="147">
        <v>209106</v>
      </c>
      <c r="AE261" s="147">
        <v>278124</v>
      </c>
      <c r="AF261" s="147">
        <v>439955</v>
      </c>
      <c r="AG261" s="147">
        <v>390998</v>
      </c>
      <c r="AH261" s="147">
        <v>467220</v>
      </c>
      <c r="AI261" s="147">
        <v>804106</v>
      </c>
      <c r="AJ261" s="147">
        <v>819472</v>
      </c>
      <c r="AK261" s="147">
        <v>812038</v>
      </c>
      <c r="AL261" s="147">
        <v>885552</v>
      </c>
      <c r="AM261" s="147">
        <v>868939</v>
      </c>
      <c r="AN261" s="147">
        <v>709072</v>
      </c>
      <c r="AO261" s="147">
        <v>893842</v>
      </c>
      <c r="AP261" s="147">
        <v>1064622</v>
      </c>
      <c r="AQ261" s="147">
        <v>1632446</v>
      </c>
      <c r="AR261" s="147">
        <v>1963075</v>
      </c>
      <c r="AS261" s="147">
        <v>1297991</v>
      </c>
      <c r="AT261" s="147">
        <v>1107390</v>
      </c>
      <c r="AU261" s="147">
        <v>1421042</v>
      </c>
      <c r="AV261" s="147">
        <v>1530340</v>
      </c>
      <c r="AW261" s="147">
        <v>1945386</v>
      </c>
      <c r="AX261" s="147">
        <v>2284423</v>
      </c>
      <c r="AY261" s="147">
        <v>2506661</v>
      </c>
      <c r="AZ261" s="147">
        <v>2786400</v>
      </c>
      <c r="BA261" s="147">
        <v>2373037</v>
      </c>
      <c r="BB261" s="147">
        <v>3741676</v>
      </c>
      <c r="BC261" s="147">
        <v>3823545</v>
      </c>
      <c r="BD261" s="147">
        <v>3406889</v>
      </c>
      <c r="BE261" s="147">
        <v>4806435</v>
      </c>
      <c r="BF261" s="147">
        <v>4162161</v>
      </c>
      <c r="BG261" s="147">
        <v>3437414</v>
      </c>
      <c r="BH261" s="147">
        <v>3217260</v>
      </c>
      <c r="BI261" s="147">
        <v>3468553</v>
      </c>
      <c r="BJ261" s="147">
        <v>3506549</v>
      </c>
      <c r="BK261" s="147">
        <v>3655668</v>
      </c>
      <c r="BL261" s="147">
        <v>3906535</v>
      </c>
    </row>
    <row r="262" spans="3:64" x14ac:dyDescent="0.2">
      <c r="C262" s="17" t="s">
        <v>29</v>
      </c>
      <c r="D262" s="17">
        <v>0</v>
      </c>
      <c r="E262" s="17"/>
      <c r="F262" s="164" t="s">
        <v>41</v>
      </c>
      <c r="G262" s="17" t="s">
        <v>134</v>
      </c>
      <c r="H262" s="17" t="s">
        <v>16</v>
      </c>
      <c r="I262" s="147">
        <v>5647</v>
      </c>
      <c r="J262" s="147">
        <v>7299</v>
      </c>
      <c r="K262" s="147">
        <v>8106</v>
      </c>
      <c r="L262" s="147">
        <v>7992</v>
      </c>
      <c r="M262" s="147">
        <v>6809</v>
      </c>
      <c r="N262" s="147">
        <v>7055</v>
      </c>
      <c r="O262" s="147">
        <v>7435</v>
      </c>
      <c r="P262" s="147">
        <v>6285</v>
      </c>
      <c r="Q262" s="147">
        <v>6334</v>
      </c>
      <c r="R262" s="147">
        <v>7825</v>
      </c>
      <c r="S262" s="147">
        <v>7546</v>
      </c>
      <c r="T262" s="147">
        <v>8225</v>
      </c>
      <c r="U262" s="147">
        <v>9128</v>
      </c>
      <c r="V262" s="147">
        <v>10649</v>
      </c>
      <c r="W262" s="147">
        <v>9826</v>
      </c>
      <c r="X262" s="147">
        <v>8189</v>
      </c>
      <c r="Y262" s="147">
        <v>11163</v>
      </c>
      <c r="Z262" s="147">
        <v>12274</v>
      </c>
      <c r="AA262" s="147">
        <v>9828</v>
      </c>
      <c r="AB262" s="147">
        <v>16305</v>
      </c>
      <c r="AC262" s="147">
        <v>13447</v>
      </c>
      <c r="AD262" s="147">
        <v>16896</v>
      </c>
      <c r="AE262" s="147">
        <v>15598</v>
      </c>
      <c r="AF262" s="147">
        <v>10944</v>
      </c>
      <c r="AG262" s="147">
        <v>13437</v>
      </c>
      <c r="AH262" s="147">
        <v>59804</v>
      </c>
      <c r="AI262" s="147">
        <v>59081</v>
      </c>
      <c r="AJ262" s="147">
        <v>56928</v>
      </c>
      <c r="AK262" s="147">
        <v>38847</v>
      </c>
      <c r="AL262" s="147">
        <v>73120</v>
      </c>
      <c r="AM262" s="147">
        <v>43375</v>
      </c>
      <c r="AN262" s="147">
        <v>164644</v>
      </c>
      <c r="AO262" s="147">
        <v>222190</v>
      </c>
      <c r="AP262" s="147">
        <v>281099</v>
      </c>
      <c r="AQ262" s="147">
        <v>71550</v>
      </c>
      <c r="AR262" s="147">
        <v>165951</v>
      </c>
      <c r="AS262" s="147">
        <v>184007</v>
      </c>
      <c r="AT262" s="147">
        <v>168645</v>
      </c>
      <c r="AU262" s="147">
        <v>198379</v>
      </c>
      <c r="AV262" s="147">
        <v>214659</v>
      </c>
      <c r="AW262" s="147">
        <v>298132</v>
      </c>
      <c r="AX262" s="147">
        <v>327704</v>
      </c>
      <c r="AY262" s="147">
        <v>380244</v>
      </c>
      <c r="AZ262" s="147">
        <v>376137</v>
      </c>
      <c r="BA262" s="147">
        <v>355388</v>
      </c>
      <c r="BB262" s="147">
        <v>458995</v>
      </c>
      <c r="BC262" s="147">
        <v>462852</v>
      </c>
      <c r="BD262" s="147">
        <v>523254</v>
      </c>
      <c r="BE262" s="147">
        <v>601479</v>
      </c>
      <c r="BF262" s="147">
        <v>576888</v>
      </c>
      <c r="BG262" s="147">
        <v>407361</v>
      </c>
      <c r="BH262" s="147">
        <v>531311</v>
      </c>
      <c r="BI262" s="147">
        <v>396056</v>
      </c>
      <c r="BJ262" s="147">
        <v>392305</v>
      </c>
      <c r="BK262" s="147">
        <v>342564</v>
      </c>
      <c r="BL262" s="147">
        <v>326798</v>
      </c>
    </row>
    <row r="263" spans="3:64" x14ac:dyDescent="0.2">
      <c r="C263" s="17" t="s">
        <v>30</v>
      </c>
      <c r="D263" s="17">
        <v>0</v>
      </c>
      <c r="E263" s="17"/>
      <c r="F263" s="164" t="s">
        <v>41</v>
      </c>
      <c r="G263" s="17" t="s">
        <v>134</v>
      </c>
      <c r="H263" s="17" t="s">
        <v>16</v>
      </c>
      <c r="I263" s="147">
        <v>5381</v>
      </c>
      <c r="J263" s="147">
        <v>6955</v>
      </c>
      <c r="K263" s="147">
        <v>8209</v>
      </c>
      <c r="L263" s="147">
        <v>8605</v>
      </c>
      <c r="M263" s="147">
        <v>7786</v>
      </c>
      <c r="N263" s="147">
        <v>8578</v>
      </c>
      <c r="O263" s="147">
        <v>9608</v>
      </c>
      <c r="P263" s="147">
        <v>8629</v>
      </c>
      <c r="Q263" s="147">
        <v>9241</v>
      </c>
      <c r="R263" s="147">
        <v>12127</v>
      </c>
      <c r="S263" s="147">
        <v>12420</v>
      </c>
      <c r="T263" s="147">
        <v>14379</v>
      </c>
      <c r="U263" s="147">
        <v>16944</v>
      </c>
      <c r="V263" s="147">
        <v>20991</v>
      </c>
      <c r="W263" s="147">
        <v>20567</v>
      </c>
      <c r="X263" s="147">
        <v>18193</v>
      </c>
      <c r="Y263" s="147">
        <v>31496</v>
      </c>
      <c r="Z263" s="147">
        <v>21784</v>
      </c>
      <c r="AA263" s="147">
        <v>23774</v>
      </c>
      <c r="AB263" s="147">
        <v>77022</v>
      </c>
      <c r="AC263" s="147">
        <v>50282</v>
      </c>
      <c r="AD263" s="147">
        <v>104916</v>
      </c>
      <c r="AE263" s="147">
        <v>126230</v>
      </c>
      <c r="AF263" s="147">
        <v>141620</v>
      </c>
      <c r="AG263" s="147">
        <v>198644</v>
      </c>
      <c r="AH263" s="147">
        <v>83971</v>
      </c>
      <c r="AI263" s="147">
        <v>127016</v>
      </c>
      <c r="AJ263" s="147">
        <v>128270</v>
      </c>
      <c r="AK263" s="147">
        <v>273519</v>
      </c>
      <c r="AL263" s="147">
        <v>78517</v>
      </c>
      <c r="AM263" s="147">
        <v>151278</v>
      </c>
      <c r="AN263" s="147">
        <v>180972</v>
      </c>
      <c r="AO263" s="147">
        <v>94374</v>
      </c>
      <c r="AP263" s="147">
        <v>296471</v>
      </c>
      <c r="AQ263" s="147">
        <v>120345</v>
      </c>
      <c r="AR263" s="147">
        <v>234398</v>
      </c>
      <c r="AS263" s="147">
        <v>166485</v>
      </c>
      <c r="AT263" s="147">
        <v>128502</v>
      </c>
      <c r="AU263" s="147">
        <v>143765</v>
      </c>
      <c r="AV263" s="147">
        <v>143048</v>
      </c>
      <c r="AW263" s="147">
        <v>154359</v>
      </c>
      <c r="AX263" s="147">
        <v>202764</v>
      </c>
      <c r="AY263" s="147">
        <v>227560</v>
      </c>
      <c r="AZ263" s="147">
        <v>296330</v>
      </c>
      <c r="BA263" s="147">
        <v>392953</v>
      </c>
      <c r="BB263" s="147">
        <v>287202</v>
      </c>
      <c r="BC263" s="147">
        <v>236169</v>
      </c>
      <c r="BD263" s="147">
        <v>221754</v>
      </c>
      <c r="BE263" s="147">
        <v>244464</v>
      </c>
      <c r="BF263" s="147">
        <v>284554</v>
      </c>
      <c r="BG263" s="147">
        <v>222356</v>
      </c>
      <c r="BH263" s="147">
        <v>346269</v>
      </c>
      <c r="BI263" s="147">
        <v>264818</v>
      </c>
      <c r="BJ263" s="147">
        <v>218139</v>
      </c>
      <c r="BK263" s="147">
        <v>247219</v>
      </c>
      <c r="BL263" s="147">
        <v>215585</v>
      </c>
    </row>
    <row r="264" spans="3:64" x14ac:dyDescent="0.2">
      <c r="C264" s="17" t="s">
        <v>31</v>
      </c>
      <c r="D264" s="17">
        <v>0</v>
      </c>
      <c r="E264" s="17"/>
      <c r="F264" s="164" t="s">
        <v>41</v>
      </c>
      <c r="G264" s="17" t="s">
        <v>134</v>
      </c>
      <c r="H264" s="17" t="s">
        <v>16</v>
      </c>
      <c r="I264" s="147">
        <v>12978</v>
      </c>
      <c r="J264" s="147">
        <v>16777</v>
      </c>
      <c r="K264" s="147">
        <v>22001</v>
      </c>
      <c r="L264" s="147">
        <v>25626</v>
      </c>
      <c r="M264" s="147">
        <v>25783</v>
      </c>
      <c r="N264" s="147">
        <v>31557</v>
      </c>
      <c r="O264" s="147">
        <v>39290</v>
      </c>
      <c r="P264" s="147">
        <v>39225</v>
      </c>
      <c r="Q264" s="147">
        <v>46707</v>
      </c>
      <c r="R264" s="147">
        <v>68145</v>
      </c>
      <c r="S264" s="147">
        <v>77631</v>
      </c>
      <c r="T264" s="147">
        <v>99971</v>
      </c>
      <c r="U264" s="147">
        <v>131058</v>
      </c>
      <c r="V264" s="147">
        <v>180652</v>
      </c>
      <c r="W264" s="147">
        <v>196978</v>
      </c>
      <c r="X264" s="147">
        <v>193963</v>
      </c>
      <c r="Y264" s="147">
        <v>308099</v>
      </c>
      <c r="Z264" s="147">
        <v>377669</v>
      </c>
      <c r="AA264" s="147">
        <v>246735</v>
      </c>
      <c r="AB264" s="147">
        <v>331779</v>
      </c>
      <c r="AC264" s="147">
        <v>322204</v>
      </c>
      <c r="AD264" s="147">
        <v>130198</v>
      </c>
      <c r="AE264" s="147">
        <v>230889</v>
      </c>
      <c r="AF264" s="147">
        <v>124602</v>
      </c>
      <c r="AG264" s="147">
        <v>172883</v>
      </c>
      <c r="AH264" s="147">
        <v>96302</v>
      </c>
      <c r="AI264" s="147">
        <v>365368</v>
      </c>
      <c r="AJ264" s="147">
        <v>223317</v>
      </c>
      <c r="AK264" s="147">
        <v>181441</v>
      </c>
      <c r="AL264" s="147">
        <v>225533</v>
      </c>
      <c r="AM264" s="147">
        <v>302962</v>
      </c>
      <c r="AN264" s="147">
        <v>234925</v>
      </c>
      <c r="AO264" s="147">
        <v>268282</v>
      </c>
      <c r="AP264" s="147">
        <v>183149</v>
      </c>
      <c r="AQ264" s="147">
        <v>247656</v>
      </c>
      <c r="AR264" s="147">
        <v>414870</v>
      </c>
      <c r="AS264" s="147">
        <v>355655</v>
      </c>
      <c r="AT264" s="147">
        <v>289345</v>
      </c>
      <c r="AU264" s="147">
        <v>293353</v>
      </c>
      <c r="AV264" s="147">
        <v>297806</v>
      </c>
      <c r="AW264" s="147">
        <v>331232</v>
      </c>
      <c r="AX264" s="147">
        <v>302616</v>
      </c>
      <c r="AY264" s="147">
        <v>394755</v>
      </c>
      <c r="AZ264" s="147">
        <v>458175</v>
      </c>
      <c r="BA264" s="147">
        <v>486083</v>
      </c>
      <c r="BB264" s="147">
        <v>585392</v>
      </c>
      <c r="BC264" s="147">
        <v>644137</v>
      </c>
      <c r="BD264" s="147">
        <v>846693</v>
      </c>
      <c r="BE264" s="147">
        <v>1025620</v>
      </c>
      <c r="BF264" s="147">
        <v>918095</v>
      </c>
      <c r="BG264" s="147">
        <v>709130</v>
      </c>
      <c r="BH264" s="147">
        <v>455434</v>
      </c>
      <c r="BI264" s="147">
        <v>291664</v>
      </c>
      <c r="BJ264" s="147">
        <v>222523</v>
      </c>
      <c r="BK264" s="147">
        <v>510080</v>
      </c>
      <c r="BL264" s="147">
        <v>526908</v>
      </c>
    </row>
    <row r="265" spans="3:64" x14ac:dyDescent="0.2">
      <c r="C265" s="17" t="s">
        <v>32</v>
      </c>
      <c r="D265" s="17">
        <v>0</v>
      </c>
      <c r="E265" s="17"/>
      <c r="F265" s="164" t="s">
        <v>41</v>
      </c>
      <c r="G265" s="17" t="s">
        <v>134</v>
      </c>
      <c r="H265" s="17" t="s">
        <v>16</v>
      </c>
      <c r="I265" s="147">
        <v>305</v>
      </c>
      <c r="J265" s="147">
        <v>392</v>
      </c>
      <c r="K265" s="147">
        <v>418</v>
      </c>
      <c r="L265" s="147">
        <v>395</v>
      </c>
      <c r="M265" s="147">
        <v>324</v>
      </c>
      <c r="N265" s="147">
        <v>321</v>
      </c>
      <c r="O265" s="147">
        <v>324</v>
      </c>
      <c r="P265" s="147">
        <v>265</v>
      </c>
      <c r="Q265" s="147">
        <v>255</v>
      </c>
      <c r="R265" s="147">
        <v>303</v>
      </c>
      <c r="S265" s="147">
        <v>280</v>
      </c>
      <c r="T265" s="147">
        <v>292</v>
      </c>
      <c r="U265" s="147">
        <v>311</v>
      </c>
      <c r="V265" s="147">
        <v>348</v>
      </c>
      <c r="W265" s="147">
        <v>309</v>
      </c>
      <c r="X265" s="147">
        <v>246</v>
      </c>
      <c r="Y265" s="147">
        <v>5</v>
      </c>
      <c r="Z265" s="147">
        <v>180</v>
      </c>
      <c r="AA265" s="147">
        <v>1536</v>
      </c>
      <c r="AB265" s="147">
        <v>6190</v>
      </c>
      <c r="AC265" s="147">
        <v>6210</v>
      </c>
      <c r="AD265" s="147">
        <v>7716</v>
      </c>
      <c r="AE265" s="147">
        <v>5811</v>
      </c>
      <c r="AF265" s="147">
        <v>1720</v>
      </c>
      <c r="AG265" s="147">
        <v>850</v>
      </c>
      <c r="AH265" s="147">
        <v>1154</v>
      </c>
      <c r="AI265" s="147">
        <v>8571</v>
      </c>
      <c r="AJ265" s="147">
        <v>23544</v>
      </c>
      <c r="AK265" s="147">
        <v>29585</v>
      </c>
      <c r="AL265" s="147">
        <v>15049</v>
      </c>
      <c r="AM265" s="147">
        <v>24101</v>
      </c>
      <c r="AN265" s="147">
        <v>17693</v>
      </c>
      <c r="AO265" s="147">
        <v>23114</v>
      </c>
      <c r="AP265" s="147">
        <v>24177</v>
      </c>
      <c r="AQ265" s="147">
        <v>12496</v>
      </c>
      <c r="AR265" s="147">
        <v>12964</v>
      </c>
      <c r="AS265" s="147">
        <v>21007</v>
      </c>
      <c r="AT265" s="147">
        <v>18991</v>
      </c>
      <c r="AU265" s="147">
        <v>20567</v>
      </c>
      <c r="AV265" s="147">
        <v>20921</v>
      </c>
      <c r="AW265" s="147">
        <v>22541</v>
      </c>
      <c r="AX265" s="147">
        <v>25625</v>
      </c>
      <c r="AY265" s="147">
        <v>31008</v>
      </c>
      <c r="AZ265" s="147">
        <v>36669</v>
      </c>
      <c r="BA265" s="147">
        <v>47901</v>
      </c>
      <c r="BB265" s="147">
        <v>137030</v>
      </c>
      <c r="BC265" s="147">
        <v>114654</v>
      </c>
      <c r="BD265" s="147">
        <v>76207</v>
      </c>
      <c r="BE265" s="147">
        <v>87150</v>
      </c>
      <c r="BF265" s="147">
        <v>121547</v>
      </c>
      <c r="BG265" s="147">
        <v>110129</v>
      </c>
      <c r="BH265" s="147">
        <v>121276</v>
      </c>
      <c r="BI265" s="147">
        <v>135931</v>
      </c>
      <c r="BJ265" s="147">
        <v>144093</v>
      </c>
      <c r="BK265" s="147">
        <v>98540</v>
      </c>
      <c r="BL265" s="147">
        <v>119044</v>
      </c>
    </row>
    <row r="266" spans="3:64" x14ac:dyDescent="0.2">
      <c r="C266" s="17" t="s">
        <v>33</v>
      </c>
      <c r="D266" s="17">
        <v>0</v>
      </c>
      <c r="E266" s="17"/>
      <c r="F266" s="164" t="s">
        <v>41</v>
      </c>
      <c r="G266" s="17" t="s">
        <v>134</v>
      </c>
      <c r="H266" s="17" t="s">
        <v>16</v>
      </c>
      <c r="I266" s="147">
        <v>180100</v>
      </c>
      <c r="J266" s="147">
        <v>232800</v>
      </c>
      <c r="K266" s="147">
        <v>297000</v>
      </c>
      <c r="L266" s="147">
        <v>337200</v>
      </c>
      <c r="M266" s="147">
        <v>331400</v>
      </c>
      <c r="N266" s="147">
        <v>397100</v>
      </c>
      <c r="O266" s="147">
        <v>484900</v>
      </c>
      <c r="P266" s="147">
        <v>475900</v>
      </c>
      <c r="Q266" s="147">
        <v>558100</v>
      </c>
      <c r="R266" s="147">
        <v>803700</v>
      </c>
      <c r="S266" s="147">
        <v>905700</v>
      </c>
      <c r="T266" s="147">
        <v>1156300</v>
      </c>
      <c r="U266" s="147">
        <v>1506200</v>
      </c>
      <c r="V266" s="147">
        <v>2067900</v>
      </c>
      <c r="W266" s="147">
        <v>2251300</v>
      </c>
      <c r="X266" s="147">
        <v>2219000</v>
      </c>
      <c r="Y266" s="147">
        <v>3000100</v>
      </c>
      <c r="Z266" s="147">
        <v>3957900</v>
      </c>
      <c r="AA266" s="147">
        <v>4005700</v>
      </c>
      <c r="AB266" s="147">
        <v>5263800</v>
      </c>
      <c r="AC266" s="147">
        <v>4962100</v>
      </c>
      <c r="AD266" s="147">
        <v>3926100</v>
      </c>
      <c r="AE266" s="147">
        <v>5045400</v>
      </c>
      <c r="AF266" s="147">
        <v>5913800</v>
      </c>
      <c r="AG266" s="147">
        <v>3727000</v>
      </c>
      <c r="AH266" s="147">
        <v>3795900</v>
      </c>
      <c r="AI266" s="147">
        <v>5098600</v>
      </c>
      <c r="AJ266" s="147">
        <v>5285500</v>
      </c>
      <c r="AK266" s="147">
        <v>5024500</v>
      </c>
      <c r="AL266" s="147">
        <v>4489300</v>
      </c>
      <c r="AM266" s="147">
        <v>4823000</v>
      </c>
      <c r="AN266" s="147">
        <v>4985000</v>
      </c>
      <c r="AO266" s="147">
        <v>5212300</v>
      </c>
      <c r="AP266" s="147">
        <v>5586800</v>
      </c>
      <c r="AQ266" s="147">
        <v>6252200</v>
      </c>
      <c r="AR266" s="147">
        <v>7180600</v>
      </c>
      <c r="AS266" s="147">
        <v>6892600</v>
      </c>
      <c r="AT266" s="147">
        <v>5910600</v>
      </c>
      <c r="AU266" s="147">
        <v>6875500</v>
      </c>
      <c r="AV266" s="147">
        <v>7071400</v>
      </c>
      <c r="AW266" s="147">
        <v>8790800</v>
      </c>
      <c r="AX266" s="147">
        <v>9579800</v>
      </c>
      <c r="AY266" s="147">
        <v>12210300</v>
      </c>
      <c r="AZ266" s="147">
        <v>12641500</v>
      </c>
      <c r="BA266" s="147">
        <v>13724000</v>
      </c>
      <c r="BB266" s="147">
        <v>21502600</v>
      </c>
      <c r="BC266" s="147">
        <v>19732100</v>
      </c>
      <c r="BD266" s="147">
        <v>20111900</v>
      </c>
      <c r="BE266" s="147">
        <v>22087900</v>
      </c>
      <c r="BF266" s="147">
        <v>22499600</v>
      </c>
      <c r="BG266" s="147">
        <v>18866900</v>
      </c>
      <c r="BH266" s="147">
        <v>16581000</v>
      </c>
      <c r="BI266" s="147">
        <v>16439000</v>
      </c>
      <c r="BJ266" s="147">
        <v>15647000</v>
      </c>
      <c r="BK266" s="147">
        <v>15680000</v>
      </c>
      <c r="BL266" s="147">
        <v>17237000</v>
      </c>
    </row>
    <row r="267" spans="3:64" x14ac:dyDescent="0.2">
      <c r="C267" s="17" t="s">
        <v>34</v>
      </c>
      <c r="D267" s="17">
        <v>0</v>
      </c>
      <c r="E267" s="17"/>
      <c r="F267" s="164" t="s">
        <v>41</v>
      </c>
      <c r="G267" s="17" t="s">
        <v>134</v>
      </c>
      <c r="H267" s="17" t="s">
        <v>16</v>
      </c>
      <c r="I267" s="147">
        <v>0</v>
      </c>
      <c r="J267" s="147">
        <v>0</v>
      </c>
      <c r="K267" s="147">
        <v>0</v>
      </c>
      <c r="L267" s="147">
        <v>0</v>
      </c>
      <c r="M267" s="147">
        <v>0</v>
      </c>
      <c r="N267" s="147">
        <v>0</v>
      </c>
      <c r="O267" s="147">
        <v>0</v>
      </c>
      <c r="P267" s="147">
        <v>0</v>
      </c>
      <c r="Q267" s="147">
        <v>0</v>
      </c>
      <c r="R267" s="147">
        <v>0</v>
      </c>
      <c r="S267" s="147">
        <v>0</v>
      </c>
      <c r="T267" s="147">
        <v>0</v>
      </c>
      <c r="U267" s="147">
        <v>0</v>
      </c>
      <c r="V267" s="147">
        <v>0</v>
      </c>
      <c r="W267" s="147">
        <v>0</v>
      </c>
      <c r="X267" s="147">
        <v>0</v>
      </c>
      <c r="Y267" s="147">
        <v>0</v>
      </c>
      <c r="Z267" s="147">
        <v>0</v>
      </c>
      <c r="AA267" s="147">
        <v>0</v>
      </c>
      <c r="AB267" s="147">
        <v>0</v>
      </c>
      <c r="AC267" s="147">
        <v>0</v>
      </c>
      <c r="AD267" s="147">
        <v>0</v>
      </c>
      <c r="AE267" s="147">
        <v>0</v>
      </c>
      <c r="AF267" s="147">
        <v>0</v>
      </c>
      <c r="AG267" s="147">
        <v>0</v>
      </c>
      <c r="AH267" s="147">
        <v>0</v>
      </c>
      <c r="AI267" s="147">
        <v>0</v>
      </c>
      <c r="AJ267" s="147">
        <v>0</v>
      </c>
      <c r="AK267" s="147">
        <v>0</v>
      </c>
      <c r="AL267" s="147">
        <v>0</v>
      </c>
      <c r="AM267" s="147">
        <v>0</v>
      </c>
      <c r="AN267" s="147">
        <v>0</v>
      </c>
      <c r="AO267" s="147">
        <v>0</v>
      </c>
      <c r="AP267" s="147">
        <v>0</v>
      </c>
      <c r="AQ267" s="147">
        <v>0</v>
      </c>
      <c r="AR267" s="147">
        <v>0</v>
      </c>
      <c r="AS267" s="147">
        <v>0</v>
      </c>
      <c r="AT267" s="147">
        <v>0</v>
      </c>
      <c r="AU267" s="147">
        <v>0</v>
      </c>
      <c r="AV267" s="147">
        <v>0</v>
      </c>
      <c r="AW267" s="147">
        <v>0</v>
      </c>
      <c r="AX267" s="147">
        <v>0</v>
      </c>
      <c r="AY267" s="147">
        <v>0</v>
      </c>
      <c r="AZ267" s="147">
        <v>0</v>
      </c>
      <c r="BA267" s="147">
        <v>0</v>
      </c>
      <c r="BB267" s="147">
        <v>0</v>
      </c>
      <c r="BC267" s="147">
        <v>0</v>
      </c>
      <c r="BD267" s="147">
        <v>0</v>
      </c>
      <c r="BE267" s="147">
        <v>0</v>
      </c>
      <c r="BF267" s="147">
        <v>0</v>
      </c>
      <c r="BG267" s="147">
        <v>0</v>
      </c>
      <c r="BH267" s="147">
        <v>0</v>
      </c>
      <c r="BI267" s="147">
        <v>0</v>
      </c>
      <c r="BJ267" s="147">
        <v>0</v>
      </c>
      <c r="BK267" s="147">
        <v>0</v>
      </c>
      <c r="BL267" s="147">
        <v>0</v>
      </c>
    </row>
    <row r="268" spans="3:64" ht="12" thickBot="1" x14ac:dyDescent="0.25">
      <c r="C268" s="165" t="s">
        <v>35</v>
      </c>
      <c r="D268" s="165">
        <v>0</v>
      </c>
      <c r="E268" s="165"/>
      <c r="F268" s="166" t="s">
        <v>41</v>
      </c>
      <c r="G268" s="165" t="s">
        <v>134</v>
      </c>
      <c r="H268" s="165" t="s">
        <v>16</v>
      </c>
      <c r="I268" s="167">
        <v>180100</v>
      </c>
      <c r="J268" s="167">
        <v>232800</v>
      </c>
      <c r="K268" s="167">
        <v>297000</v>
      </c>
      <c r="L268" s="167">
        <v>337200</v>
      </c>
      <c r="M268" s="167">
        <v>331400</v>
      </c>
      <c r="N268" s="167">
        <v>397100</v>
      </c>
      <c r="O268" s="167">
        <v>484900</v>
      </c>
      <c r="P268" s="167">
        <v>475900</v>
      </c>
      <c r="Q268" s="167">
        <v>558100</v>
      </c>
      <c r="R268" s="167">
        <v>803700</v>
      </c>
      <c r="S268" s="167">
        <v>905700</v>
      </c>
      <c r="T268" s="167">
        <v>1156300</v>
      </c>
      <c r="U268" s="167">
        <v>1506200</v>
      </c>
      <c r="V268" s="167">
        <v>2067900</v>
      </c>
      <c r="W268" s="167">
        <v>2251300</v>
      </c>
      <c r="X268" s="167">
        <v>2219000</v>
      </c>
      <c r="Y268" s="167">
        <v>3000100</v>
      </c>
      <c r="Z268" s="167">
        <v>3957900</v>
      </c>
      <c r="AA268" s="167">
        <v>4005700</v>
      </c>
      <c r="AB268" s="167">
        <v>5263800</v>
      </c>
      <c r="AC268" s="167">
        <v>4962100</v>
      </c>
      <c r="AD268" s="167">
        <v>3926100</v>
      </c>
      <c r="AE268" s="167">
        <v>5045400</v>
      </c>
      <c r="AF268" s="167">
        <v>5913800</v>
      </c>
      <c r="AG268" s="167">
        <v>3727000</v>
      </c>
      <c r="AH268" s="167">
        <v>3795900</v>
      </c>
      <c r="AI268" s="167">
        <v>5098600</v>
      </c>
      <c r="AJ268" s="167">
        <v>5285500</v>
      </c>
      <c r="AK268" s="167">
        <v>5024500</v>
      </c>
      <c r="AL268" s="167">
        <v>4489300</v>
      </c>
      <c r="AM268" s="167">
        <v>4823000</v>
      </c>
      <c r="AN268" s="167">
        <v>4985000</v>
      </c>
      <c r="AO268" s="167">
        <v>5212300</v>
      </c>
      <c r="AP268" s="167">
        <v>5586800</v>
      </c>
      <c r="AQ268" s="167">
        <v>6252200</v>
      </c>
      <c r="AR268" s="167">
        <v>7180600</v>
      </c>
      <c r="AS268" s="167">
        <v>6892600</v>
      </c>
      <c r="AT268" s="167">
        <v>5910600</v>
      </c>
      <c r="AU268" s="167">
        <v>6875500</v>
      </c>
      <c r="AV268" s="167">
        <v>7071400</v>
      </c>
      <c r="AW268" s="167">
        <v>8790800</v>
      </c>
      <c r="AX268" s="167">
        <v>9579800</v>
      </c>
      <c r="AY268" s="167">
        <v>12210300</v>
      </c>
      <c r="AZ268" s="167">
        <v>12641500</v>
      </c>
      <c r="BA268" s="167">
        <v>13724000</v>
      </c>
      <c r="BB268" s="167">
        <v>21502600</v>
      </c>
      <c r="BC268" s="167">
        <v>19732100</v>
      </c>
      <c r="BD268" s="167">
        <v>20111900</v>
      </c>
      <c r="BE268" s="167">
        <v>22087900</v>
      </c>
      <c r="BF268" s="167">
        <v>22499600</v>
      </c>
      <c r="BG268" s="167">
        <v>18866900</v>
      </c>
      <c r="BH268" s="167">
        <v>16581000</v>
      </c>
      <c r="BI268" s="167">
        <v>16439000</v>
      </c>
      <c r="BJ268" s="167">
        <v>15647000</v>
      </c>
      <c r="BK268" s="167">
        <v>15680000</v>
      </c>
      <c r="BL268" s="167">
        <v>17237000</v>
      </c>
    </row>
    <row r="269" spans="3:64" x14ac:dyDescent="0.2">
      <c r="C269" s="19" t="s">
        <v>11</v>
      </c>
      <c r="D269" s="19" t="s">
        <v>42</v>
      </c>
      <c r="E269" s="19" t="s">
        <v>43</v>
      </c>
      <c r="F269" s="16" t="s">
        <v>44</v>
      </c>
      <c r="G269" s="19" t="s">
        <v>134</v>
      </c>
      <c r="H269" s="19" t="s">
        <v>16</v>
      </c>
      <c r="I269" s="146">
        <v>30746</v>
      </c>
      <c r="J269" s="146">
        <v>35589</v>
      </c>
      <c r="K269" s="146">
        <v>38910</v>
      </c>
      <c r="L269" s="146">
        <v>43942</v>
      </c>
      <c r="M269" s="146">
        <v>49615</v>
      </c>
      <c r="N269" s="146">
        <v>79432</v>
      </c>
      <c r="O269" s="146">
        <v>73458</v>
      </c>
      <c r="P269" s="146">
        <v>76449</v>
      </c>
      <c r="Q269" s="146">
        <v>92850</v>
      </c>
      <c r="R269" s="146">
        <v>138424</v>
      </c>
      <c r="S269" s="146">
        <v>144888</v>
      </c>
      <c r="T269" s="146">
        <v>131276</v>
      </c>
      <c r="U269" s="146">
        <v>141882</v>
      </c>
      <c r="V269" s="146">
        <v>125536</v>
      </c>
      <c r="W269" s="146">
        <v>214306</v>
      </c>
      <c r="X269" s="146">
        <v>230496</v>
      </c>
      <c r="Y269" s="146">
        <v>288430</v>
      </c>
      <c r="Z269" s="146">
        <v>258294</v>
      </c>
      <c r="AA269" s="146">
        <v>257510</v>
      </c>
      <c r="AB269" s="146">
        <v>408531</v>
      </c>
      <c r="AC269" s="146">
        <v>36988</v>
      </c>
      <c r="AD269" s="146">
        <v>162891</v>
      </c>
      <c r="AE269" s="146">
        <v>221066</v>
      </c>
      <c r="AF269" s="146">
        <v>713894</v>
      </c>
      <c r="AG269" s="146">
        <v>918117</v>
      </c>
      <c r="AH269" s="146">
        <v>1327237</v>
      </c>
      <c r="AI269" s="146">
        <v>1044343</v>
      </c>
      <c r="AJ269" s="146">
        <v>715787</v>
      </c>
      <c r="AK269" s="146">
        <v>542574</v>
      </c>
      <c r="AL269" s="146">
        <v>736420</v>
      </c>
      <c r="AM269" s="146">
        <v>951327</v>
      </c>
      <c r="AN269" s="146">
        <v>1109432</v>
      </c>
      <c r="AO269" s="146">
        <v>1452579</v>
      </c>
      <c r="AP269" s="146">
        <v>1183861</v>
      </c>
      <c r="AQ269" s="146">
        <v>1724569</v>
      </c>
      <c r="AR269" s="146">
        <v>2385527</v>
      </c>
      <c r="AS269" s="146">
        <v>2144384</v>
      </c>
      <c r="AT269" s="146">
        <v>2295697</v>
      </c>
      <c r="AU269" s="146">
        <v>2588453</v>
      </c>
      <c r="AV269" s="146">
        <v>2987615</v>
      </c>
      <c r="AW269" s="146">
        <v>3661501</v>
      </c>
      <c r="AX269" s="146">
        <v>4633838</v>
      </c>
      <c r="AY269" s="146">
        <v>5835371</v>
      </c>
      <c r="AZ269" s="146">
        <v>6295411</v>
      </c>
      <c r="BA269" s="146">
        <v>4430415</v>
      </c>
      <c r="BB269" s="146">
        <v>1278519</v>
      </c>
      <c r="BC269" s="146">
        <v>905712</v>
      </c>
      <c r="BD269" s="146">
        <v>911878</v>
      </c>
      <c r="BE269" s="146">
        <v>698131</v>
      </c>
      <c r="BF269" s="146">
        <v>921573</v>
      </c>
      <c r="BG269" s="146">
        <v>1640054</v>
      </c>
      <c r="BH269" s="146">
        <v>1310852</v>
      </c>
      <c r="BI269" s="146">
        <v>2612382</v>
      </c>
      <c r="BJ269" s="146">
        <v>2524474</v>
      </c>
      <c r="BK269" s="146">
        <v>1886699</v>
      </c>
      <c r="BL269" s="146">
        <v>3180677</v>
      </c>
    </row>
    <row r="270" spans="3:64" x14ac:dyDescent="0.2">
      <c r="C270" s="19" t="s">
        <v>17</v>
      </c>
      <c r="D270" s="19" t="s">
        <v>42</v>
      </c>
      <c r="E270" s="19" t="s">
        <v>43</v>
      </c>
      <c r="F270" s="16" t="s">
        <v>44</v>
      </c>
      <c r="G270" s="19" t="s">
        <v>134</v>
      </c>
      <c r="H270" s="19" t="s">
        <v>16</v>
      </c>
      <c r="I270" s="146">
        <v>8053</v>
      </c>
      <c r="J270" s="146">
        <v>9208</v>
      </c>
      <c r="K270" s="146">
        <v>10019</v>
      </c>
      <c r="L270" s="146">
        <v>11273</v>
      </c>
      <c r="M270" s="146">
        <v>10648</v>
      </c>
      <c r="N270" s="146">
        <v>17176</v>
      </c>
      <c r="O270" s="146">
        <v>8599</v>
      </c>
      <c r="P270" s="146">
        <v>6693</v>
      </c>
      <c r="Q270" s="146">
        <v>14961</v>
      </c>
      <c r="R270" s="146">
        <v>22063</v>
      </c>
      <c r="S270" s="146">
        <v>34082</v>
      </c>
      <c r="T270" s="146">
        <v>35960</v>
      </c>
      <c r="U270" s="146">
        <v>40396</v>
      </c>
      <c r="V270" s="146">
        <v>41854</v>
      </c>
      <c r="W270" s="146">
        <v>49488</v>
      </c>
      <c r="X270" s="146">
        <v>53442</v>
      </c>
      <c r="Y270" s="146">
        <v>39697</v>
      </c>
      <c r="Z270" s="146">
        <v>51243</v>
      </c>
      <c r="AA270" s="146">
        <v>38999</v>
      </c>
      <c r="AB270" s="146">
        <v>126109</v>
      </c>
      <c r="AC270" s="146">
        <v>29907</v>
      </c>
      <c r="AD270" s="146">
        <v>30539</v>
      </c>
      <c r="AE270" s="146">
        <v>75693</v>
      </c>
      <c r="AF270" s="146">
        <v>158846</v>
      </c>
      <c r="AG270" s="146">
        <v>175256</v>
      </c>
      <c r="AH270" s="146">
        <v>142785</v>
      </c>
      <c r="AI270" s="146">
        <v>212881</v>
      </c>
      <c r="AJ270" s="146">
        <v>253226</v>
      </c>
      <c r="AK270" s="146">
        <v>259975</v>
      </c>
      <c r="AL270" s="146">
        <v>212408</v>
      </c>
      <c r="AM270" s="146">
        <v>78703</v>
      </c>
      <c r="AN270" s="146">
        <v>174855</v>
      </c>
      <c r="AO270" s="146">
        <v>309741</v>
      </c>
      <c r="AP270" s="146">
        <v>307530</v>
      </c>
      <c r="AQ270" s="146">
        <v>229358</v>
      </c>
      <c r="AR270" s="146">
        <v>266767</v>
      </c>
      <c r="AS270" s="146">
        <v>389461</v>
      </c>
      <c r="AT270" s="146">
        <v>384219</v>
      </c>
      <c r="AU270" s="146">
        <v>405655</v>
      </c>
      <c r="AV270" s="146">
        <v>471078</v>
      </c>
      <c r="AW270" s="146">
        <v>598420</v>
      </c>
      <c r="AX270" s="146">
        <v>729044</v>
      </c>
      <c r="AY270" s="146">
        <v>900354</v>
      </c>
      <c r="AZ270" s="146">
        <v>1029045</v>
      </c>
      <c r="BA270" s="146">
        <v>1348346</v>
      </c>
      <c r="BB270" s="146">
        <v>451501</v>
      </c>
      <c r="BC270" s="146">
        <v>445231</v>
      </c>
      <c r="BD270" s="146">
        <v>464618</v>
      </c>
      <c r="BE270" s="146">
        <v>291695</v>
      </c>
      <c r="BF270" s="146">
        <v>295640</v>
      </c>
      <c r="BG270" s="146">
        <v>591212</v>
      </c>
      <c r="BH270" s="146">
        <v>505562</v>
      </c>
      <c r="BI270" s="146">
        <v>991920</v>
      </c>
      <c r="BJ270" s="146">
        <v>959727</v>
      </c>
      <c r="BK270" s="146">
        <v>1790486</v>
      </c>
      <c r="BL270" s="146">
        <v>2975520</v>
      </c>
    </row>
    <row r="271" spans="3:64" x14ac:dyDescent="0.2">
      <c r="C271" s="19" t="s">
        <v>18</v>
      </c>
      <c r="D271" s="19" t="s">
        <v>42</v>
      </c>
      <c r="E271" s="19" t="s">
        <v>43</v>
      </c>
      <c r="F271" s="16" t="s">
        <v>44</v>
      </c>
      <c r="G271" s="19" t="s">
        <v>134</v>
      </c>
      <c r="H271" s="19" t="s">
        <v>16</v>
      </c>
      <c r="I271" s="146">
        <v>9219</v>
      </c>
      <c r="J271" s="146">
        <v>10488</v>
      </c>
      <c r="K271" s="146">
        <v>11395</v>
      </c>
      <c r="L271" s="146">
        <v>12794</v>
      </c>
      <c r="M271" s="146">
        <v>14574</v>
      </c>
      <c r="N271" s="146">
        <v>23334</v>
      </c>
      <c r="O271" s="146">
        <v>11881</v>
      </c>
      <c r="P271" s="146">
        <v>9891</v>
      </c>
      <c r="Q271" s="146">
        <v>18162</v>
      </c>
      <c r="R271" s="146">
        <v>26656</v>
      </c>
      <c r="S271" s="146">
        <v>28355</v>
      </c>
      <c r="T271" s="146">
        <v>23985</v>
      </c>
      <c r="U271" s="146">
        <v>39203</v>
      </c>
      <c r="V271" s="146">
        <v>39773</v>
      </c>
      <c r="W271" s="146">
        <v>33950</v>
      </c>
      <c r="X271" s="146">
        <v>32460</v>
      </c>
      <c r="Y271" s="146">
        <v>55220</v>
      </c>
      <c r="Z271" s="146">
        <v>58058</v>
      </c>
      <c r="AA271" s="146">
        <v>57364</v>
      </c>
      <c r="AB271" s="146">
        <v>93594</v>
      </c>
      <c r="AC271" s="146">
        <v>41333</v>
      </c>
      <c r="AD271" s="146">
        <v>75829</v>
      </c>
      <c r="AE271" s="146">
        <v>37004</v>
      </c>
      <c r="AF271" s="146">
        <v>67473</v>
      </c>
      <c r="AG271" s="146">
        <v>121197</v>
      </c>
      <c r="AH271" s="146">
        <v>179396</v>
      </c>
      <c r="AI271" s="146">
        <v>178088</v>
      </c>
      <c r="AJ271" s="146">
        <v>237960</v>
      </c>
      <c r="AK271" s="146">
        <v>285734</v>
      </c>
      <c r="AL271" s="146">
        <v>145501</v>
      </c>
      <c r="AM271" s="146">
        <v>96901</v>
      </c>
      <c r="AN271" s="146">
        <v>157931</v>
      </c>
      <c r="AO271" s="146">
        <v>286501</v>
      </c>
      <c r="AP271" s="146">
        <v>321820</v>
      </c>
      <c r="AQ271" s="146">
        <v>396630</v>
      </c>
      <c r="AR271" s="146">
        <v>269836</v>
      </c>
      <c r="AS271" s="146">
        <v>351222</v>
      </c>
      <c r="AT271" s="146">
        <v>348699</v>
      </c>
      <c r="AU271" s="146">
        <v>376720</v>
      </c>
      <c r="AV271" s="146">
        <v>433865</v>
      </c>
      <c r="AW271" s="146">
        <v>536462</v>
      </c>
      <c r="AX271" s="146">
        <v>629134</v>
      </c>
      <c r="AY271" s="146">
        <v>796558</v>
      </c>
      <c r="AZ271" s="146">
        <v>848449</v>
      </c>
      <c r="BA271" s="146">
        <v>439434</v>
      </c>
      <c r="BB271" s="146">
        <v>195858</v>
      </c>
      <c r="BC271" s="146">
        <v>310124</v>
      </c>
      <c r="BD271" s="146">
        <v>306638</v>
      </c>
      <c r="BE271" s="146">
        <v>172070</v>
      </c>
      <c r="BF271" s="146">
        <v>33819</v>
      </c>
      <c r="BG271" s="146">
        <v>48493</v>
      </c>
      <c r="BH271" s="146">
        <v>104289</v>
      </c>
      <c r="BI271" s="146">
        <v>220675</v>
      </c>
      <c r="BJ271" s="146">
        <v>198714</v>
      </c>
      <c r="BK271" s="146">
        <v>273793</v>
      </c>
      <c r="BL271" s="146">
        <v>330473</v>
      </c>
    </row>
    <row r="272" spans="3:64" x14ac:dyDescent="0.2">
      <c r="C272" s="19" t="s">
        <v>19</v>
      </c>
      <c r="D272" s="19" t="s">
        <v>42</v>
      </c>
      <c r="E272" s="19" t="s">
        <v>43</v>
      </c>
      <c r="F272" s="16" t="s">
        <v>44</v>
      </c>
      <c r="G272" s="19" t="s">
        <v>134</v>
      </c>
      <c r="H272" s="19" t="s">
        <v>16</v>
      </c>
      <c r="I272" s="146">
        <v>3688</v>
      </c>
      <c r="J272" s="146">
        <v>4693</v>
      </c>
      <c r="K272" s="146">
        <v>5319</v>
      </c>
      <c r="L272" s="146">
        <v>6132</v>
      </c>
      <c r="M272" s="146">
        <v>8030</v>
      </c>
      <c r="N272" s="146">
        <v>12764</v>
      </c>
      <c r="O272" s="146">
        <v>10027</v>
      </c>
      <c r="P272" s="146">
        <v>10274</v>
      </c>
      <c r="Q272" s="146">
        <v>14615</v>
      </c>
      <c r="R272" s="146">
        <v>21956</v>
      </c>
      <c r="S272" s="146">
        <v>23815</v>
      </c>
      <c r="T272" s="146">
        <v>22860</v>
      </c>
      <c r="U272" s="146">
        <v>21518</v>
      </c>
      <c r="V272" s="146">
        <v>18723</v>
      </c>
      <c r="W272" s="146">
        <v>22379</v>
      </c>
      <c r="X272" s="146">
        <v>21214</v>
      </c>
      <c r="Y272" s="146">
        <v>59130</v>
      </c>
      <c r="Z272" s="146">
        <v>76325</v>
      </c>
      <c r="AA272" s="146">
        <v>44533</v>
      </c>
      <c r="AB272" s="146">
        <v>26060</v>
      </c>
      <c r="AC272" s="146">
        <v>100357</v>
      </c>
      <c r="AD272" s="146">
        <v>130915</v>
      </c>
      <c r="AE272" s="146">
        <v>27268</v>
      </c>
      <c r="AF272" s="146">
        <v>20936</v>
      </c>
      <c r="AG272" s="146">
        <v>135061</v>
      </c>
      <c r="AH272" s="146">
        <v>204643</v>
      </c>
      <c r="AI272" s="146">
        <v>225718</v>
      </c>
      <c r="AJ272" s="146">
        <v>86444</v>
      </c>
      <c r="AK272" s="146">
        <v>129252</v>
      </c>
      <c r="AL272" s="146">
        <v>35609</v>
      </c>
      <c r="AM272" s="146">
        <v>234339</v>
      </c>
      <c r="AN272" s="146">
        <v>81757</v>
      </c>
      <c r="AO272" s="146">
        <v>232299</v>
      </c>
      <c r="AP272" s="146">
        <v>265705</v>
      </c>
      <c r="AQ272" s="146">
        <v>340341</v>
      </c>
      <c r="AR272" s="146">
        <v>331634</v>
      </c>
      <c r="AS272" s="146">
        <v>477075</v>
      </c>
      <c r="AT272" s="146">
        <v>487904</v>
      </c>
      <c r="AU272" s="146">
        <v>522022</v>
      </c>
      <c r="AV272" s="146">
        <v>614337</v>
      </c>
      <c r="AW272" s="146">
        <v>726591</v>
      </c>
      <c r="AX272" s="146">
        <v>933049</v>
      </c>
      <c r="AY272" s="146">
        <v>1122348</v>
      </c>
      <c r="AZ272" s="146">
        <v>1306522</v>
      </c>
      <c r="BA272" s="146">
        <v>919097</v>
      </c>
      <c r="BB272" s="146">
        <v>306919</v>
      </c>
      <c r="BC272" s="146">
        <v>223036</v>
      </c>
      <c r="BD272" s="146">
        <v>173861</v>
      </c>
      <c r="BE272" s="146">
        <v>66051</v>
      </c>
      <c r="BF272" s="146">
        <v>168115</v>
      </c>
      <c r="BG272" s="146">
        <v>145383</v>
      </c>
      <c r="BH272" s="146">
        <v>63813</v>
      </c>
      <c r="BI272" s="146">
        <v>134366</v>
      </c>
      <c r="BJ272" s="146">
        <v>153895</v>
      </c>
      <c r="BK272" s="146">
        <v>95713</v>
      </c>
      <c r="BL272" s="146">
        <v>245989</v>
      </c>
    </row>
    <row r="273" spans="3:64" x14ac:dyDescent="0.2">
      <c r="C273" s="19" t="s">
        <v>20</v>
      </c>
      <c r="D273" s="19" t="s">
        <v>42</v>
      </c>
      <c r="E273" s="19" t="s">
        <v>43</v>
      </c>
      <c r="F273" s="16" t="s">
        <v>44</v>
      </c>
      <c r="G273" s="19" t="s">
        <v>134</v>
      </c>
      <c r="H273" s="19" t="s">
        <v>16</v>
      </c>
      <c r="I273" s="146">
        <v>6105</v>
      </c>
      <c r="J273" s="146">
        <v>9898</v>
      </c>
      <c r="K273" s="146">
        <v>12377</v>
      </c>
      <c r="L273" s="146">
        <v>14208</v>
      </c>
      <c r="M273" s="146">
        <v>16851</v>
      </c>
      <c r="N273" s="146">
        <v>26774</v>
      </c>
      <c r="O273" s="146">
        <v>28075</v>
      </c>
      <c r="P273" s="146">
        <v>30719</v>
      </c>
      <c r="Q273" s="146">
        <v>47384</v>
      </c>
      <c r="R273" s="146">
        <v>72465</v>
      </c>
      <c r="S273" s="146">
        <v>24631</v>
      </c>
      <c r="T273" s="146">
        <v>1989</v>
      </c>
      <c r="U273" s="146">
        <v>46913</v>
      </c>
      <c r="V273" s="146">
        <v>43401</v>
      </c>
      <c r="W273" s="146">
        <v>113430</v>
      </c>
      <c r="X273" s="146">
        <v>134830</v>
      </c>
      <c r="Y273" s="146">
        <v>66389</v>
      </c>
      <c r="Z273" s="146">
        <v>27872</v>
      </c>
      <c r="AA273" s="146">
        <v>101484</v>
      </c>
      <c r="AB273" s="146">
        <v>139860</v>
      </c>
      <c r="AC273" s="146">
        <v>51077</v>
      </c>
      <c r="AD273" s="146">
        <v>147874</v>
      </c>
      <c r="AE273" s="146">
        <v>172057</v>
      </c>
      <c r="AF273" s="146">
        <v>259274</v>
      </c>
      <c r="AG273" s="146">
        <v>326634</v>
      </c>
      <c r="AH273" s="146">
        <v>314718</v>
      </c>
      <c r="AI273" s="146">
        <v>189734</v>
      </c>
      <c r="AJ273" s="146">
        <v>-1484</v>
      </c>
      <c r="AK273" s="146">
        <v>237879</v>
      </c>
      <c r="AL273" s="146">
        <v>242735</v>
      </c>
      <c r="AM273" s="146">
        <v>359902</v>
      </c>
      <c r="AN273" s="146">
        <v>556191</v>
      </c>
      <c r="AO273" s="146">
        <v>464072</v>
      </c>
      <c r="AP273" s="146">
        <v>568203</v>
      </c>
      <c r="AQ273" s="146">
        <v>877214</v>
      </c>
      <c r="AR273" s="146">
        <v>914229</v>
      </c>
      <c r="AS273" s="146">
        <v>805111</v>
      </c>
      <c r="AT273" s="146">
        <v>889970</v>
      </c>
      <c r="AU273" s="146">
        <v>953149</v>
      </c>
      <c r="AV273" s="146">
        <v>1095865</v>
      </c>
      <c r="AW273" s="146">
        <v>1311454</v>
      </c>
      <c r="AX273" s="146">
        <v>1631664</v>
      </c>
      <c r="AY273" s="146">
        <v>1933506</v>
      </c>
      <c r="AZ273" s="146">
        <v>2183997</v>
      </c>
      <c r="BA273" s="146">
        <v>1912793</v>
      </c>
      <c r="BB273" s="146">
        <v>578990</v>
      </c>
      <c r="BC273" s="146">
        <v>520153</v>
      </c>
      <c r="BD273" s="146">
        <v>465134</v>
      </c>
      <c r="BE273" s="146">
        <v>305448</v>
      </c>
      <c r="BF273" s="146">
        <v>277470</v>
      </c>
      <c r="BG273" s="146">
        <v>480551</v>
      </c>
      <c r="BH273" s="146">
        <v>405170</v>
      </c>
      <c r="BI273" s="146">
        <v>729052</v>
      </c>
      <c r="BJ273" s="146">
        <v>768935</v>
      </c>
      <c r="BK273" s="146">
        <v>833281</v>
      </c>
      <c r="BL273" s="146">
        <v>1015520</v>
      </c>
    </row>
    <row r="274" spans="3:64" x14ac:dyDescent="0.2">
      <c r="C274" s="19" t="s">
        <v>21</v>
      </c>
      <c r="D274" s="19" t="s">
        <v>42</v>
      </c>
      <c r="E274" s="19" t="s">
        <v>43</v>
      </c>
      <c r="F274" s="16" t="s">
        <v>44</v>
      </c>
      <c r="G274" s="19" t="s">
        <v>134</v>
      </c>
      <c r="H274" s="19" t="s">
        <v>16</v>
      </c>
      <c r="I274" s="146">
        <v>2756</v>
      </c>
      <c r="J274" s="146">
        <v>2990</v>
      </c>
      <c r="K274" s="146">
        <v>3193</v>
      </c>
      <c r="L274" s="146">
        <v>3522</v>
      </c>
      <c r="M274" s="146">
        <v>4377</v>
      </c>
      <c r="N274" s="146">
        <v>6997</v>
      </c>
      <c r="O274" s="146">
        <v>5116</v>
      </c>
      <c r="P274" s="146">
        <v>5012</v>
      </c>
      <c r="Q274" s="146">
        <v>6146</v>
      </c>
      <c r="R274" s="146">
        <v>9023</v>
      </c>
      <c r="S274" s="146">
        <v>13337</v>
      </c>
      <c r="T274" s="146">
        <v>13650</v>
      </c>
      <c r="U274" s="146">
        <v>13374</v>
      </c>
      <c r="V274" s="146">
        <v>12760</v>
      </c>
      <c r="W274" s="146">
        <v>18676</v>
      </c>
      <c r="X274" s="146">
        <v>20164</v>
      </c>
      <c r="Y274" s="146">
        <v>18485</v>
      </c>
      <c r="Z274" s="146">
        <v>27614</v>
      </c>
      <c r="AA274" s="146">
        <v>-6983</v>
      </c>
      <c r="AB274" s="146">
        <v>55137</v>
      </c>
      <c r="AC274" s="146">
        <v>26825</v>
      </c>
      <c r="AD274" s="146">
        <v>45052</v>
      </c>
      <c r="AE274" s="146">
        <v>-28789</v>
      </c>
      <c r="AF274" s="146">
        <v>27415</v>
      </c>
      <c r="AG274" s="146">
        <v>66758</v>
      </c>
      <c r="AH274" s="146">
        <v>117735</v>
      </c>
      <c r="AI274" s="146">
        <v>48427</v>
      </c>
      <c r="AJ274" s="146">
        <v>60497</v>
      </c>
      <c r="AK274" s="146">
        <v>91448</v>
      </c>
      <c r="AL274" s="146">
        <v>108731</v>
      </c>
      <c r="AM274" s="146">
        <v>96996</v>
      </c>
      <c r="AN274" s="146">
        <v>100791</v>
      </c>
      <c r="AO274" s="146">
        <v>73720</v>
      </c>
      <c r="AP274" s="146">
        <v>109181</v>
      </c>
      <c r="AQ274" s="146">
        <v>173833</v>
      </c>
      <c r="AR274" s="146">
        <v>213883</v>
      </c>
      <c r="AS274" s="146">
        <v>191807</v>
      </c>
      <c r="AT274" s="146">
        <v>195954</v>
      </c>
      <c r="AU274" s="146">
        <v>236315</v>
      </c>
      <c r="AV274" s="146">
        <v>277860</v>
      </c>
      <c r="AW274" s="146">
        <v>319845</v>
      </c>
      <c r="AX274" s="146">
        <v>376944</v>
      </c>
      <c r="AY274" s="146">
        <v>457814</v>
      </c>
      <c r="AZ274" s="146">
        <v>522914</v>
      </c>
      <c r="BA274" s="146">
        <v>463196</v>
      </c>
      <c r="BB274" s="146">
        <v>207848</v>
      </c>
      <c r="BC274" s="146">
        <v>219349</v>
      </c>
      <c r="BD274" s="146">
        <v>197096</v>
      </c>
      <c r="BE274" s="146">
        <v>46946</v>
      </c>
      <c r="BF274" s="146">
        <v>96323</v>
      </c>
      <c r="BG274" s="146">
        <v>108097</v>
      </c>
      <c r="BH274" s="146">
        <v>56210</v>
      </c>
      <c r="BI274" s="146">
        <v>112127</v>
      </c>
      <c r="BJ274" s="146">
        <v>95802</v>
      </c>
      <c r="BK274" s="146">
        <v>115263</v>
      </c>
      <c r="BL274" s="146">
        <v>215291</v>
      </c>
    </row>
    <row r="275" spans="3:64" x14ac:dyDescent="0.2">
      <c r="C275" s="19" t="s">
        <v>22</v>
      </c>
      <c r="D275" s="19" t="s">
        <v>42</v>
      </c>
      <c r="E275" s="19" t="s">
        <v>43</v>
      </c>
      <c r="F275" s="16" t="s">
        <v>44</v>
      </c>
      <c r="G275" s="19" t="s">
        <v>134</v>
      </c>
      <c r="H275" s="19" t="s">
        <v>16</v>
      </c>
      <c r="I275" s="146">
        <v>17969</v>
      </c>
      <c r="J275" s="146">
        <v>21424</v>
      </c>
      <c r="K275" s="146">
        <v>23687</v>
      </c>
      <c r="L275" s="146">
        <v>26970</v>
      </c>
      <c r="M275" s="146">
        <v>27463</v>
      </c>
      <c r="N275" s="146">
        <v>44095</v>
      </c>
      <c r="O275" s="146">
        <v>25676</v>
      </c>
      <c r="P275" s="146">
        <v>22477</v>
      </c>
      <c r="Q275" s="146">
        <v>37717</v>
      </c>
      <c r="R275" s="146">
        <v>55495</v>
      </c>
      <c r="S275" s="146">
        <v>79631</v>
      </c>
      <c r="T275" s="146">
        <v>80882</v>
      </c>
      <c r="U275" s="146">
        <v>89209</v>
      </c>
      <c r="V275" s="146">
        <v>88997</v>
      </c>
      <c r="W275" s="146">
        <v>106076</v>
      </c>
      <c r="X275" s="146">
        <v>111847</v>
      </c>
      <c r="Y275" s="146">
        <v>152090</v>
      </c>
      <c r="Z275" s="146">
        <v>170895</v>
      </c>
      <c r="AA275" s="146">
        <v>206011</v>
      </c>
      <c r="AB275" s="146">
        <v>110862</v>
      </c>
      <c r="AC275" s="146">
        <v>17172</v>
      </c>
      <c r="AD275" s="146">
        <v>89005</v>
      </c>
      <c r="AE275" s="146">
        <v>109909</v>
      </c>
      <c r="AF275" s="146">
        <v>218968</v>
      </c>
      <c r="AG275" s="146">
        <v>444513</v>
      </c>
      <c r="AH275" s="146">
        <v>423065</v>
      </c>
      <c r="AI275" s="146">
        <v>417317</v>
      </c>
      <c r="AJ275" s="146">
        <v>441465</v>
      </c>
      <c r="AK275" s="146">
        <v>581655</v>
      </c>
      <c r="AL275" s="146">
        <v>580129</v>
      </c>
      <c r="AM275" s="146">
        <v>603940</v>
      </c>
      <c r="AN275" s="146">
        <v>469855</v>
      </c>
      <c r="AO275" s="146">
        <v>420409</v>
      </c>
      <c r="AP275" s="146">
        <v>561292</v>
      </c>
      <c r="AQ275" s="146">
        <v>650560</v>
      </c>
      <c r="AR275" s="146">
        <v>742953</v>
      </c>
      <c r="AS275" s="146">
        <v>961444</v>
      </c>
      <c r="AT275" s="146">
        <v>959887</v>
      </c>
      <c r="AU275" s="146">
        <v>1102445</v>
      </c>
      <c r="AV275" s="146">
        <v>1253878</v>
      </c>
      <c r="AW275" s="146">
        <v>1554575</v>
      </c>
      <c r="AX275" s="146">
        <v>2068562</v>
      </c>
      <c r="AY275" s="146">
        <v>2622440</v>
      </c>
      <c r="AZ275" s="146">
        <v>2879978</v>
      </c>
      <c r="BA275" s="146">
        <v>1954908</v>
      </c>
      <c r="BB275" s="146">
        <v>664359</v>
      </c>
      <c r="BC275" s="146">
        <v>489937</v>
      </c>
      <c r="BD275" s="146">
        <v>528263</v>
      </c>
      <c r="BE275" s="146">
        <v>176685</v>
      </c>
      <c r="BF275" s="146">
        <v>247337</v>
      </c>
      <c r="BG275" s="146">
        <v>331728</v>
      </c>
      <c r="BH275" s="146">
        <v>258272</v>
      </c>
      <c r="BI275" s="146">
        <v>541681</v>
      </c>
      <c r="BJ275" s="146">
        <v>439076</v>
      </c>
      <c r="BK275" s="146">
        <v>286072</v>
      </c>
      <c r="BL275" s="146">
        <v>404056</v>
      </c>
    </row>
    <row r="276" spans="3:64" x14ac:dyDescent="0.2">
      <c r="C276" s="19" t="s">
        <v>23</v>
      </c>
      <c r="D276" s="19" t="s">
        <v>42</v>
      </c>
      <c r="E276" s="19" t="s">
        <v>43</v>
      </c>
      <c r="F276" s="16" t="s">
        <v>44</v>
      </c>
      <c r="G276" s="19" t="s">
        <v>134</v>
      </c>
      <c r="H276" s="19" t="s">
        <v>16</v>
      </c>
      <c r="I276" s="146">
        <v>6470</v>
      </c>
      <c r="J276" s="146">
        <v>7394</v>
      </c>
      <c r="K276" s="146">
        <v>8045</v>
      </c>
      <c r="L276" s="146">
        <v>9049</v>
      </c>
      <c r="M276" s="146">
        <v>12531</v>
      </c>
      <c r="N276" s="146">
        <v>19937</v>
      </c>
      <c r="O276" s="146">
        <v>21750</v>
      </c>
      <c r="P276" s="146">
        <v>23884</v>
      </c>
      <c r="Q276" s="146">
        <v>35188</v>
      </c>
      <c r="R276" s="146">
        <v>53722</v>
      </c>
      <c r="S276" s="146">
        <v>50414</v>
      </c>
      <c r="T276" s="146">
        <v>48376</v>
      </c>
      <c r="U276" s="146">
        <v>59149</v>
      </c>
      <c r="V276" s="146">
        <v>58706</v>
      </c>
      <c r="W276" s="146">
        <v>64864</v>
      </c>
      <c r="X276" s="146">
        <v>66634</v>
      </c>
      <c r="Y276" s="146">
        <v>57147</v>
      </c>
      <c r="Z276" s="146">
        <v>129134</v>
      </c>
      <c r="AA276" s="146">
        <v>85139</v>
      </c>
      <c r="AB276" s="146">
        <v>121409</v>
      </c>
      <c r="AC276" s="146">
        <v>35046</v>
      </c>
      <c r="AD276" s="146">
        <v>69473</v>
      </c>
      <c r="AE276" s="146">
        <v>83988</v>
      </c>
      <c r="AF276" s="146">
        <v>69624</v>
      </c>
      <c r="AG276" s="146">
        <v>168796</v>
      </c>
      <c r="AH276" s="146">
        <v>213971</v>
      </c>
      <c r="AI276" s="146">
        <v>402361</v>
      </c>
      <c r="AJ276" s="146">
        <v>316814</v>
      </c>
      <c r="AK276" s="146">
        <v>522477</v>
      </c>
      <c r="AL276" s="146">
        <v>267803</v>
      </c>
      <c r="AM276" s="146">
        <v>208893</v>
      </c>
      <c r="AN276" s="146">
        <v>318870</v>
      </c>
      <c r="AO276" s="146">
        <v>415863</v>
      </c>
      <c r="AP276" s="146">
        <v>537551</v>
      </c>
      <c r="AQ276" s="146">
        <v>466530</v>
      </c>
      <c r="AR276" s="146">
        <v>397546</v>
      </c>
      <c r="AS276" s="146">
        <v>602783</v>
      </c>
      <c r="AT276" s="146">
        <v>596283</v>
      </c>
      <c r="AU276" s="146">
        <v>712840</v>
      </c>
      <c r="AV276" s="146">
        <v>808525</v>
      </c>
      <c r="AW276" s="146">
        <v>984622</v>
      </c>
      <c r="AX276" s="146">
        <v>1507058</v>
      </c>
      <c r="AY276" s="146">
        <v>2112386</v>
      </c>
      <c r="AZ276" s="146">
        <v>2822374</v>
      </c>
      <c r="BA276" s="146">
        <v>1383282</v>
      </c>
      <c r="BB276" s="146">
        <v>483973</v>
      </c>
      <c r="BC276" s="146">
        <v>426196</v>
      </c>
      <c r="BD276" s="146">
        <v>253020</v>
      </c>
      <c r="BE276" s="146">
        <v>40637</v>
      </c>
      <c r="BF276" s="146">
        <v>-59720</v>
      </c>
      <c r="BG276" s="146">
        <v>308997</v>
      </c>
      <c r="BH276" s="146">
        <v>471545</v>
      </c>
      <c r="BI276" s="146">
        <v>844106</v>
      </c>
      <c r="BJ276" s="146">
        <v>929624</v>
      </c>
      <c r="BK276" s="146">
        <v>710659</v>
      </c>
      <c r="BL276" s="146">
        <v>931649</v>
      </c>
    </row>
    <row r="277" spans="3:64" x14ac:dyDescent="0.2">
      <c r="C277" s="19" t="s">
        <v>24</v>
      </c>
      <c r="D277" s="19" t="s">
        <v>42</v>
      </c>
      <c r="E277" s="19" t="s">
        <v>43</v>
      </c>
      <c r="F277" s="16" t="s">
        <v>44</v>
      </c>
      <c r="G277" s="19" t="s">
        <v>134</v>
      </c>
      <c r="H277" s="19" t="s">
        <v>16</v>
      </c>
      <c r="I277" s="146">
        <v>40227</v>
      </c>
      <c r="J277" s="146">
        <v>50776</v>
      </c>
      <c r="K277" s="146">
        <v>57366</v>
      </c>
      <c r="L277" s="146">
        <v>66099</v>
      </c>
      <c r="M277" s="146">
        <v>68159</v>
      </c>
      <c r="N277" s="146">
        <v>109223</v>
      </c>
      <c r="O277" s="146">
        <v>107666</v>
      </c>
      <c r="P277" s="146">
        <v>113401</v>
      </c>
      <c r="Q277" s="146">
        <v>155816</v>
      </c>
      <c r="R277" s="146">
        <v>234958</v>
      </c>
      <c r="S277" s="146">
        <v>310170</v>
      </c>
      <c r="T277" s="146">
        <v>329981</v>
      </c>
      <c r="U277" s="146">
        <v>307223</v>
      </c>
      <c r="V277" s="146">
        <v>297505</v>
      </c>
      <c r="W277" s="146">
        <v>133010</v>
      </c>
      <c r="X277" s="146">
        <v>67349</v>
      </c>
      <c r="Y277" s="146">
        <v>233112</v>
      </c>
      <c r="Z277" s="146">
        <v>158143</v>
      </c>
      <c r="AA277" s="146">
        <v>514554</v>
      </c>
      <c r="AB277" s="146">
        <v>318159</v>
      </c>
      <c r="AC277" s="146">
        <v>160983</v>
      </c>
      <c r="AD277" s="146">
        <v>161924</v>
      </c>
      <c r="AE277" s="146">
        <v>158041</v>
      </c>
      <c r="AF277" s="146">
        <v>857818</v>
      </c>
      <c r="AG277" s="146">
        <v>1099665</v>
      </c>
      <c r="AH277" s="146">
        <v>1536350</v>
      </c>
      <c r="AI277" s="146">
        <v>1326667</v>
      </c>
      <c r="AJ277" s="146">
        <v>1434472</v>
      </c>
      <c r="AK277" s="146">
        <v>1301101</v>
      </c>
      <c r="AL277" s="146">
        <v>1350609</v>
      </c>
      <c r="AM277" s="146">
        <v>1069928</v>
      </c>
      <c r="AN277" s="146">
        <v>1445506</v>
      </c>
      <c r="AO277" s="146">
        <v>2054848</v>
      </c>
      <c r="AP277" s="146">
        <v>2234284</v>
      </c>
      <c r="AQ277" s="146">
        <v>2260435</v>
      </c>
      <c r="AR277" s="146">
        <v>2067004</v>
      </c>
      <c r="AS277" s="146">
        <v>2732897</v>
      </c>
      <c r="AT277" s="146">
        <v>2693238</v>
      </c>
      <c r="AU277" s="146">
        <v>2959730</v>
      </c>
      <c r="AV277" s="146">
        <v>3270568</v>
      </c>
      <c r="AW277" s="146">
        <v>3778679</v>
      </c>
      <c r="AX277" s="146">
        <v>5032213</v>
      </c>
      <c r="AY277" s="146">
        <v>5787335</v>
      </c>
      <c r="AZ277" s="146">
        <v>6328632</v>
      </c>
      <c r="BA277" s="146">
        <v>6638012</v>
      </c>
      <c r="BB277" s="146">
        <v>1949265</v>
      </c>
      <c r="BC277" s="146">
        <v>1533593</v>
      </c>
      <c r="BD277" s="146">
        <v>1800041</v>
      </c>
      <c r="BE277" s="146">
        <v>1158738</v>
      </c>
      <c r="BF277" s="146">
        <v>1082876</v>
      </c>
      <c r="BG277" s="146">
        <v>2246973</v>
      </c>
      <c r="BH277" s="146">
        <v>1950395</v>
      </c>
      <c r="BI277" s="146">
        <v>3919209</v>
      </c>
      <c r="BJ277" s="146">
        <v>3529288</v>
      </c>
      <c r="BK277" s="146">
        <v>4263853</v>
      </c>
      <c r="BL277" s="146">
        <v>5657751</v>
      </c>
    </row>
    <row r="278" spans="3:64" x14ac:dyDescent="0.2">
      <c r="C278" s="19" t="s">
        <v>25</v>
      </c>
      <c r="D278" s="19" t="s">
        <v>42</v>
      </c>
      <c r="E278" s="19" t="s">
        <v>43</v>
      </c>
      <c r="F278" s="16" t="s">
        <v>44</v>
      </c>
      <c r="G278" s="19" t="s">
        <v>134</v>
      </c>
      <c r="H278" s="19" t="s">
        <v>16</v>
      </c>
      <c r="I278" s="146">
        <v>13897</v>
      </c>
      <c r="J278" s="146">
        <v>17924</v>
      </c>
      <c r="K278" s="146">
        <v>20425</v>
      </c>
      <c r="L278" s="146">
        <v>23606</v>
      </c>
      <c r="M278" s="146">
        <v>25987</v>
      </c>
      <c r="N278" s="146">
        <v>41527</v>
      </c>
      <c r="O278" s="146">
        <v>38718</v>
      </c>
      <c r="P278" s="146">
        <v>40622</v>
      </c>
      <c r="Q278" s="146">
        <v>68936</v>
      </c>
      <c r="R278" s="146">
        <v>105144</v>
      </c>
      <c r="S278" s="146">
        <v>109798</v>
      </c>
      <c r="T278" s="146">
        <v>110587</v>
      </c>
      <c r="U278" s="146">
        <v>115823</v>
      </c>
      <c r="V278" s="146">
        <v>112184</v>
      </c>
      <c r="W278" s="146">
        <v>105085</v>
      </c>
      <c r="X278" s="146">
        <v>99499</v>
      </c>
      <c r="Y278" s="146">
        <v>115275</v>
      </c>
      <c r="Z278" s="146">
        <v>76698</v>
      </c>
      <c r="AA278" s="146">
        <v>142921</v>
      </c>
      <c r="AB278" s="146">
        <v>196271</v>
      </c>
      <c r="AC278" s="146">
        <v>137251</v>
      </c>
      <c r="AD278" s="146">
        <v>153522</v>
      </c>
      <c r="AE278" s="146">
        <v>178110</v>
      </c>
      <c r="AF278" s="146">
        <v>322677</v>
      </c>
      <c r="AG278" s="146">
        <v>413993</v>
      </c>
      <c r="AH278" s="146">
        <v>728229</v>
      </c>
      <c r="AI278" s="146">
        <v>515411</v>
      </c>
      <c r="AJ278" s="146">
        <v>725931</v>
      </c>
      <c r="AK278" s="146">
        <v>558655</v>
      </c>
      <c r="AL278" s="146">
        <v>190169</v>
      </c>
      <c r="AM278" s="146">
        <v>733409</v>
      </c>
      <c r="AN278" s="146">
        <v>1395631</v>
      </c>
      <c r="AO278" s="146">
        <v>631462</v>
      </c>
      <c r="AP278" s="146">
        <v>957445</v>
      </c>
      <c r="AQ278" s="146">
        <v>1117884</v>
      </c>
      <c r="AR278" s="146">
        <v>1431373</v>
      </c>
      <c r="AS278" s="146">
        <v>1487861</v>
      </c>
      <c r="AT278" s="146">
        <v>1622185</v>
      </c>
      <c r="AU278" s="146">
        <v>1822526</v>
      </c>
      <c r="AV278" s="146">
        <v>2205274</v>
      </c>
      <c r="AW278" s="146">
        <v>2629539</v>
      </c>
      <c r="AX278" s="146">
        <v>3495083</v>
      </c>
      <c r="AY278" s="146">
        <v>4302100</v>
      </c>
      <c r="AZ278" s="146">
        <v>4904244</v>
      </c>
      <c r="BA278" s="146">
        <v>4750637</v>
      </c>
      <c r="BB278" s="146">
        <v>1303807</v>
      </c>
      <c r="BC278" s="146">
        <v>868505</v>
      </c>
      <c r="BD278" s="146">
        <v>936755</v>
      </c>
      <c r="BE278" s="146">
        <v>551155</v>
      </c>
      <c r="BF278" s="146">
        <v>316800</v>
      </c>
      <c r="BG278" s="146">
        <v>501676</v>
      </c>
      <c r="BH278" s="146">
        <v>432770</v>
      </c>
      <c r="BI278" s="146">
        <v>897196</v>
      </c>
      <c r="BJ278" s="146">
        <v>890567</v>
      </c>
      <c r="BK278" s="146">
        <v>602288</v>
      </c>
      <c r="BL278" s="146">
        <v>1085726</v>
      </c>
    </row>
    <row r="279" spans="3:64" x14ac:dyDescent="0.2">
      <c r="C279" s="19" t="s">
        <v>26</v>
      </c>
      <c r="D279" s="19" t="s">
        <v>42</v>
      </c>
      <c r="E279" s="19" t="s">
        <v>43</v>
      </c>
      <c r="F279" s="16" t="s">
        <v>44</v>
      </c>
      <c r="G279" s="19" t="s">
        <v>134</v>
      </c>
      <c r="H279" s="19" t="s">
        <v>16</v>
      </c>
      <c r="I279" s="146">
        <v>6349</v>
      </c>
      <c r="J279" s="146">
        <v>6916</v>
      </c>
      <c r="K279" s="146">
        <v>7392</v>
      </c>
      <c r="L279" s="146">
        <v>8166</v>
      </c>
      <c r="M279" s="146">
        <v>8188</v>
      </c>
      <c r="N279" s="146">
        <v>13197</v>
      </c>
      <c r="O279" s="146">
        <v>10993</v>
      </c>
      <c r="P279" s="146">
        <v>10847</v>
      </c>
      <c r="Q279" s="146">
        <v>13890</v>
      </c>
      <c r="R279" s="146">
        <v>20517</v>
      </c>
      <c r="S279" s="146">
        <v>19976</v>
      </c>
      <c r="T279" s="146">
        <v>16368</v>
      </c>
      <c r="U279" s="146">
        <v>23060</v>
      </c>
      <c r="V279" s="146">
        <v>21372</v>
      </c>
      <c r="W279" s="146">
        <v>37507</v>
      </c>
      <c r="X279" s="146">
        <v>41544</v>
      </c>
      <c r="Y279" s="146">
        <v>44557</v>
      </c>
      <c r="Z279" s="146">
        <v>66596</v>
      </c>
      <c r="AA279" s="146">
        <v>59718</v>
      </c>
      <c r="AB279" s="146">
        <v>65778</v>
      </c>
      <c r="AC279" s="146">
        <v>8829</v>
      </c>
      <c r="AD279" s="146">
        <v>26354</v>
      </c>
      <c r="AE279" s="146">
        <v>42944</v>
      </c>
      <c r="AF279" s="146">
        <v>88673</v>
      </c>
      <c r="AG279" s="146">
        <v>119698</v>
      </c>
      <c r="AH279" s="146">
        <v>201720</v>
      </c>
      <c r="AI279" s="146">
        <v>167516</v>
      </c>
      <c r="AJ279" s="146">
        <v>176415</v>
      </c>
      <c r="AK279" s="146">
        <v>208013</v>
      </c>
      <c r="AL279" s="146">
        <v>216250</v>
      </c>
      <c r="AM279" s="146">
        <v>147410</v>
      </c>
      <c r="AN279" s="146">
        <v>227158</v>
      </c>
      <c r="AO279" s="146">
        <v>254497</v>
      </c>
      <c r="AP279" s="146">
        <v>139519</v>
      </c>
      <c r="AQ279" s="146">
        <v>249892</v>
      </c>
      <c r="AR279" s="146">
        <v>379186</v>
      </c>
      <c r="AS279" s="146">
        <v>312962</v>
      </c>
      <c r="AT279" s="146">
        <v>303892</v>
      </c>
      <c r="AU279" s="146">
        <v>324161</v>
      </c>
      <c r="AV279" s="146">
        <v>362267</v>
      </c>
      <c r="AW279" s="146">
        <v>421097</v>
      </c>
      <c r="AX279" s="146">
        <v>492794</v>
      </c>
      <c r="AY279" s="146">
        <v>596908</v>
      </c>
      <c r="AZ279" s="146">
        <v>634945</v>
      </c>
      <c r="BA279" s="146">
        <v>572369</v>
      </c>
      <c r="BB279" s="146">
        <v>214276</v>
      </c>
      <c r="BC279" s="146">
        <v>205666</v>
      </c>
      <c r="BD279" s="146">
        <v>158924</v>
      </c>
      <c r="BE279" s="146">
        <v>75969</v>
      </c>
      <c r="BF279" s="146">
        <v>177772</v>
      </c>
      <c r="BG279" s="146">
        <v>275696</v>
      </c>
      <c r="BH279" s="146">
        <v>192579</v>
      </c>
      <c r="BI279" s="146">
        <v>364113</v>
      </c>
      <c r="BJ279" s="146">
        <v>361141</v>
      </c>
      <c r="BK279" s="146">
        <v>451491</v>
      </c>
      <c r="BL279" s="146">
        <v>602842</v>
      </c>
    </row>
    <row r="280" spans="3:64" x14ac:dyDescent="0.2">
      <c r="C280" s="19" t="s">
        <v>27</v>
      </c>
      <c r="D280" s="19" t="s">
        <v>42</v>
      </c>
      <c r="E280" s="19" t="s">
        <v>43</v>
      </c>
      <c r="F280" s="16" t="s">
        <v>44</v>
      </c>
      <c r="G280" s="19" t="s">
        <v>134</v>
      </c>
      <c r="H280" s="19" t="s">
        <v>16</v>
      </c>
      <c r="I280" s="146">
        <v>12177</v>
      </c>
      <c r="J280" s="146">
        <v>14278</v>
      </c>
      <c r="K280" s="146">
        <v>15690</v>
      </c>
      <c r="L280" s="146">
        <v>17786</v>
      </c>
      <c r="M280" s="146">
        <v>19799</v>
      </c>
      <c r="N280" s="146">
        <v>31701</v>
      </c>
      <c r="O280" s="146">
        <v>36234</v>
      </c>
      <c r="P280" s="146">
        <v>39446</v>
      </c>
      <c r="Q280" s="146">
        <v>53965</v>
      </c>
      <c r="R280" s="146">
        <v>81927</v>
      </c>
      <c r="S280" s="146">
        <v>70757</v>
      </c>
      <c r="T280" s="146">
        <v>62580</v>
      </c>
      <c r="U280" s="146">
        <v>89930</v>
      </c>
      <c r="V280" s="146">
        <v>89515</v>
      </c>
      <c r="W280" s="146">
        <v>171351</v>
      </c>
      <c r="X280" s="146">
        <v>198981</v>
      </c>
      <c r="Y280" s="146">
        <v>196938</v>
      </c>
      <c r="Z280" s="146">
        <v>233735</v>
      </c>
      <c r="AA280" s="146">
        <v>112343</v>
      </c>
      <c r="AB280" s="146">
        <v>30257</v>
      </c>
      <c r="AC280" s="146">
        <v>-10162</v>
      </c>
      <c r="AD280" s="146">
        <v>103560</v>
      </c>
      <c r="AE280" s="146">
        <v>-53714</v>
      </c>
      <c r="AF280" s="146">
        <v>301367</v>
      </c>
      <c r="AG280" s="146">
        <v>406994</v>
      </c>
      <c r="AH280" s="146">
        <v>417376</v>
      </c>
      <c r="AI280" s="146">
        <v>242195</v>
      </c>
      <c r="AJ280" s="146">
        <v>683285</v>
      </c>
      <c r="AK280" s="146">
        <v>500459</v>
      </c>
      <c r="AL280" s="146">
        <v>415281</v>
      </c>
      <c r="AM280" s="146">
        <v>491884</v>
      </c>
      <c r="AN280" s="146">
        <v>468604</v>
      </c>
      <c r="AO280" s="146">
        <v>461318</v>
      </c>
      <c r="AP280" s="146">
        <v>634528</v>
      </c>
      <c r="AQ280" s="146">
        <v>686685</v>
      </c>
      <c r="AR280" s="146">
        <v>725098</v>
      </c>
      <c r="AS280" s="146">
        <v>762448</v>
      </c>
      <c r="AT280" s="146">
        <v>765035</v>
      </c>
      <c r="AU280" s="146">
        <v>879955</v>
      </c>
      <c r="AV280" s="146">
        <v>957953</v>
      </c>
      <c r="AW280" s="146">
        <v>1180505</v>
      </c>
      <c r="AX280" s="146">
        <v>1459841</v>
      </c>
      <c r="AY280" s="146">
        <v>1671687</v>
      </c>
      <c r="AZ280" s="146">
        <v>2027031</v>
      </c>
      <c r="BA280" s="146">
        <v>932831</v>
      </c>
      <c r="BB280" s="146">
        <v>371100</v>
      </c>
      <c r="BC280" s="146">
        <v>436959</v>
      </c>
      <c r="BD280" s="146">
        <v>351357</v>
      </c>
      <c r="BE280" s="146">
        <v>195733</v>
      </c>
      <c r="BF280" s="146">
        <v>241330</v>
      </c>
      <c r="BG280" s="146">
        <v>431746</v>
      </c>
      <c r="BH280" s="146">
        <v>371959</v>
      </c>
      <c r="BI280" s="146">
        <v>728049</v>
      </c>
      <c r="BJ280" s="146">
        <v>1213242</v>
      </c>
      <c r="BK280" s="146">
        <v>1479443</v>
      </c>
      <c r="BL280" s="146">
        <v>1697013</v>
      </c>
    </row>
    <row r="281" spans="3:64" x14ac:dyDescent="0.2">
      <c r="C281" s="19" t="s">
        <v>28</v>
      </c>
      <c r="D281" s="19" t="s">
        <v>42</v>
      </c>
      <c r="E281" s="19" t="s">
        <v>43</v>
      </c>
      <c r="F281" s="16" t="s">
        <v>44</v>
      </c>
      <c r="G281" s="19" t="s">
        <v>134</v>
      </c>
      <c r="H281" s="19" t="s">
        <v>16</v>
      </c>
      <c r="I281" s="146">
        <v>41540</v>
      </c>
      <c r="J281" s="146">
        <v>50480</v>
      </c>
      <c r="K281" s="146">
        <v>56213</v>
      </c>
      <c r="L281" s="146">
        <v>64307</v>
      </c>
      <c r="M281" s="146">
        <v>74609</v>
      </c>
      <c r="N281" s="146">
        <v>119173</v>
      </c>
      <c r="O281" s="146">
        <v>92491</v>
      </c>
      <c r="P281" s="146">
        <v>92646</v>
      </c>
      <c r="Q281" s="146">
        <v>172852</v>
      </c>
      <c r="R281" s="146">
        <v>262926</v>
      </c>
      <c r="S281" s="146">
        <v>266011</v>
      </c>
      <c r="T281" s="146">
        <v>260561</v>
      </c>
      <c r="U281" s="146">
        <v>323523</v>
      </c>
      <c r="V281" s="146">
        <v>328385</v>
      </c>
      <c r="W281" s="146">
        <v>-34379</v>
      </c>
      <c r="X281" s="146">
        <v>-156944</v>
      </c>
      <c r="Y281" s="146">
        <v>273815</v>
      </c>
      <c r="Z281" s="146">
        <v>222115</v>
      </c>
      <c r="AA281" s="146">
        <v>311969</v>
      </c>
      <c r="AB281" s="146">
        <v>172695</v>
      </c>
      <c r="AC281" s="146">
        <v>179354</v>
      </c>
      <c r="AD281" s="146">
        <v>493953</v>
      </c>
      <c r="AE281" s="146">
        <v>420862</v>
      </c>
      <c r="AF281" s="146">
        <v>188105</v>
      </c>
      <c r="AG281" s="146">
        <v>974827</v>
      </c>
      <c r="AH281" s="146">
        <v>1172607</v>
      </c>
      <c r="AI281" s="146">
        <v>1472567</v>
      </c>
      <c r="AJ281" s="146">
        <v>1234092</v>
      </c>
      <c r="AK281" s="146">
        <v>1485856</v>
      </c>
      <c r="AL281" s="146">
        <v>1316235</v>
      </c>
      <c r="AM281" s="146">
        <v>1141330</v>
      </c>
      <c r="AN281" s="146">
        <v>1669034</v>
      </c>
      <c r="AO281" s="146">
        <v>1759722</v>
      </c>
      <c r="AP281" s="146">
        <v>1661461</v>
      </c>
      <c r="AQ281" s="146">
        <v>1504951</v>
      </c>
      <c r="AR281" s="146">
        <v>2254287</v>
      </c>
      <c r="AS281" s="146">
        <v>2552524</v>
      </c>
      <c r="AT281" s="146">
        <v>2561630</v>
      </c>
      <c r="AU281" s="146">
        <v>2724079</v>
      </c>
      <c r="AV281" s="146">
        <v>3193640</v>
      </c>
      <c r="AW281" s="146">
        <v>3860635</v>
      </c>
      <c r="AX281" s="146">
        <v>4927133</v>
      </c>
      <c r="AY281" s="146">
        <v>5995948</v>
      </c>
      <c r="AZ281" s="146">
        <v>6406870</v>
      </c>
      <c r="BA281" s="146">
        <v>5105016</v>
      </c>
      <c r="BB281" s="146">
        <v>1693785</v>
      </c>
      <c r="BC281" s="146">
        <v>1397435</v>
      </c>
      <c r="BD281" s="146">
        <v>1073894</v>
      </c>
      <c r="BE281" s="146">
        <v>993171</v>
      </c>
      <c r="BF281" s="146">
        <v>1655992</v>
      </c>
      <c r="BG281" s="146">
        <v>2312682</v>
      </c>
      <c r="BH281" s="146">
        <v>1148897</v>
      </c>
      <c r="BI281" s="146">
        <v>2345769</v>
      </c>
      <c r="BJ281" s="146">
        <v>2716863</v>
      </c>
      <c r="BK281" s="146">
        <v>3221174</v>
      </c>
      <c r="BL281" s="146">
        <v>3882795</v>
      </c>
    </row>
    <row r="282" spans="3:64" x14ac:dyDescent="0.2">
      <c r="C282" s="19" t="s">
        <v>29</v>
      </c>
      <c r="D282" s="19" t="s">
        <v>42</v>
      </c>
      <c r="E282" s="19" t="s">
        <v>43</v>
      </c>
      <c r="F282" s="16" t="s">
        <v>44</v>
      </c>
      <c r="G282" s="19" t="s">
        <v>134</v>
      </c>
      <c r="H282" s="19" t="s">
        <v>16</v>
      </c>
      <c r="I282" s="146">
        <v>3700</v>
      </c>
      <c r="J282" s="146">
        <v>4410</v>
      </c>
      <c r="K282" s="146">
        <v>4877</v>
      </c>
      <c r="L282" s="146">
        <v>5553</v>
      </c>
      <c r="M282" s="146">
        <v>8727</v>
      </c>
      <c r="N282" s="146">
        <v>13819</v>
      </c>
      <c r="O282" s="146">
        <v>12007</v>
      </c>
      <c r="P282" s="146">
        <v>12782</v>
      </c>
      <c r="Q282" s="146">
        <v>21783</v>
      </c>
      <c r="R282" s="146">
        <v>33318</v>
      </c>
      <c r="S282" s="146">
        <v>22399</v>
      </c>
      <c r="T282" s="146">
        <v>17209</v>
      </c>
      <c r="U282" s="146">
        <v>20384</v>
      </c>
      <c r="V282" s="146">
        <v>15733</v>
      </c>
      <c r="W282" s="146">
        <v>52068</v>
      </c>
      <c r="X282" s="146">
        <v>60580</v>
      </c>
      <c r="Y282" s="146">
        <v>41425</v>
      </c>
      <c r="Z282" s="146">
        <v>54135</v>
      </c>
      <c r="AA282" s="146">
        <v>-21694</v>
      </c>
      <c r="AB282" s="146">
        <v>51527</v>
      </c>
      <c r="AC282" s="146">
        <v>2738</v>
      </c>
      <c r="AD282" s="146">
        <v>51773</v>
      </c>
      <c r="AE282" s="146">
        <v>89010</v>
      </c>
      <c r="AF282" s="146">
        <v>82613</v>
      </c>
      <c r="AG282" s="146">
        <v>163127</v>
      </c>
      <c r="AH282" s="146">
        <v>213686</v>
      </c>
      <c r="AI282" s="146">
        <v>262534</v>
      </c>
      <c r="AJ282" s="146">
        <v>68198</v>
      </c>
      <c r="AK282" s="146">
        <v>242254</v>
      </c>
      <c r="AL282" s="146">
        <v>143831</v>
      </c>
      <c r="AM282" s="146">
        <v>211585</v>
      </c>
      <c r="AN282" s="146">
        <v>72699</v>
      </c>
      <c r="AO282" s="146">
        <v>331203</v>
      </c>
      <c r="AP282" s="146">
        <v>306692</v>
      </c>
      <c r="AQ282" s="146">
        <v>345188</v>
      </c>
      <c r="AR282" s="146">
        <v>381159</v>
      </c>
      <c r="AS282" s="146">
        <v>417214</v>
      </c>
      <c r="AT282" s="146">
        <v>420091</v>
      </c>
      <c r="AU282" s="146">
        <v>464933</v>
      </c>
      <c r="AV282" s="146">
        <v>575072</v>
      </c>
      <c r="AW282" s="146">
        <v>709186</v>
      </c>
      <c r="AX282" s="146">
        <v>978965</v>
      </c>
      <c r="AY282" s="146">
        <v>1338092</v>
      </c>
      <c r="AZ282" s="146">
        <v>1450243</v>
      </c>
      <c r="BA282" s="146">
        <v>1227153</v>
      </c>
      <c r="BB282" s="146">
        <v>356908</v>
      </c>
      <c r="BC282" s="146">
        <v>316534</v>
      </c>
      <c r="BD282" s="146">
        <v>224449</v>
      </c>
      <c r="BE282" s="146">
        <v>159715</v>
      </c>
      <c r="BF282" s="146">
        <v>118950</v>
      </c>
      <c r="BG282" s="146">
        <v>417876</v>
      </c>
      <c r="BH282" s="146">
        <v>459957</v>
      </c>
      <c r="BI282" s="146">
        <v>901028</v>
      </c>
      <c r="BJ282" s="146">
        <v>775226</v>
      </c>
      <c r="BK282" s="146">
        <v>2111793</v>
      </c>
      <c r="BL282" s="146">
        <v>2960212</v>
      </c>
    </row>
    <row r="283" spans="3:64" x14ac:dyDescent="0.2">
      <c r="C283" s="19" t="s">
        <v>30</v>
      </c>
      <c r="D283" s="19" t="s">
        <v>42</v>
      </c>
      <c r="E283" s="19" t="s">
        <v>43</v>
      </c>
      <c r="F283" s="16" t="s">
        <v>44</v>
      </c>
      <c r="G283" s="19" t="s">
        <v>134</v>
      </c>
      <c r="H283" s="19" t="s">
        <v>16</v>
      </c>
      <c r="I283" s="146">
        <v>3405</v>
      </c>
      <c r="J283" s="146">
        <v>3856</v>
      </c>
      <c r="K283" s="146">
        <v>4183</v>
      </c>
      <c r="L283" s="146">
        <v>4691</v>
      </c>
      <c r="M283" s="146">
        <v>7130</v>
      </c>
      <c r="N283" s="146">
        <v>11316</v>
      </c>
      <c r="O283" s="146">
        <v>4075</v>
      </c>
      <c r="P283" s="146">
        <v>2944</v>
      </c>
      <c r="Q283" s="146">
        <v>8251</v>
      </c>
      <c r="R283" s="146">
        <v>12244</v>
      </c>
      <c r="S283" s="146">
        <v>17798</v>
      </c>
      <c r="T283" s="146">
        <v>18695</v>
      </c>
      <c r="U283" s="146">
        <v>17685</v>
      </c>
      <c r="V283" s="146">
        <v>17033</v>
      </c>
      <c r="W283" s="146">
        <v>14323</v>
      </c>
      <c r="X283" s="146">
        <v>12810</v>
      </c>
      <c r="Y283" s="146">
        <v>14279</v>
      </c>
      <c r="Z283" s="146">
        <v>17609</v>
      </c>
      <c r="AA283" s="146">
        <v>18965</v>
      </c>
      <c r="AB283" s="146">
        <v>37367</v>
      </c>
      <c r="AC283" s="146">
        <v>31872</v>
      </c>
      <c r="AD283" s="146">
        <v>55698</v>
      </c>
      <c r="AE283" s="146">
        <v>-30091</v>
      </c>
      <c r="AF283" s="146">
        <v>22706</v>
      </c>
      <c r="AG283" s="146">
        <v>75042</v>
      </c>
      <c r="AH283" s="146">
        <v>114024</v>
      </c>
      <c r="AI283" s="146">
        <v>116587</v>
      </c>
      <c r="AJ283" s="146">
        <v>51139</v>
      </c>
      <c r="AK283" s="146">
        <v>87592</v>
      </c>
      <c r="AL283" s="146">
        <v>152904</v>
      </c>
      <c r="AM283" s="146">
        <v>142345</v>
      </c>
      <c r="AN283" s="146">
        <v>20167</v>
      </c>
      <c r="AO283" s="146">
        <v>146939</v>
      </c>
      <c r="AP283" s="146">
        <v>185091</v>
      </c>
      <c r="AQ283" s="146">
        <v>120923</v>
      </c>
      <c r="AR283" s="146">
        <v>152369</v>
      </c>
      <c r="AS283" s="146">
        <v>239115</v>
      </c>
      <c r="AT283" s="146">
        <v>247502</v>
      </c>
      <c r="AU283" s="146">
        <v>283273</v>
      </c>
      <c r="AV283" s="146">
        <v>309299</v>
      </c>
      <c r="AW283" s="146">
        <v>356800</v>
      </c>
      <c r="AX283" s="146">
        <v>456740</v>
      </c>
      <c r="AY283" s="146">
        <v>620534</v>
      </c>
      <c r="AZ283" s="146">
        <v>649474</v>
      </c>
      <c r="BA283" s="146">
        <v>654606</v>
      </c>
      <c r="BB283" s="146">
        <v>238351</v>
      </c>
      <c r="BC283" s="146">
        <v>222662</v>
      </c>
      <c r="BD283" s="146">
        <v>193639</v>
      </c>
      <c r="BE283" s="146">
        <v>73643</v>
      </c>
      <c r="BF283" s="146">
        <v>65837</v>
      </c>
      <c r="BG283" s="146">
        <v>123785</v>
      </c>
      <c r="BH283" s="146">
        <v>115029</v>
      </c>
      <c r="BI283" s="146">
        <v>232117</v>
      </c>
      <c r="BJ283" s="146">
        <v>190160</v>
      </c>
      <c r="BK283" s="146">
        <v>164240</v>
      </c>
      <c r="BL283" s="146">
        <v>242566</v>
      </c>
    </row>
    <row r="284" spans="3:64" x14ac:dyDescent="0.2">
      <c r="C284" s="19" t="s">
        <v>31</v>
      </c>
      <c r="D284" s="19" t="s">
        <v>42</v>
      </c>
      <c r="E284" s="19" t="s">
        <v>43</v>
      </c>
      <c r="F284" s="16" t="s">
        <v>44</v>
      </c>
      <c r="G284" s="19" t="s">
        <v>134</v>
      </c>
      <c r="H284" s="19" t="s">
        <v>16</v>
      </c>
      <c r="I284" s="146">
        <v>14955</v>
      </c>
      <c r="J284" s="146">
        <v>17577</v>
      </c>
      <c r="K284" s="146">
        <v>19328</v>
      </c>
      <c r="L284" s="146">
        <v>21924</v>
      </c>
      <c r="M284" s="146">
        <v>25750</v>
      </c>
      <c r="N284" s="146">
        <v>41152</v>
      </c>
      <c r="O284" s="146">
        <v>19570</v>
      </c>
      <c r="P284" s="146">
        <v>15918</v>
      </c>
      <c r="Q284" s="146">
        <v>44377</v>
      </c>
      <c r="R284" s="146">
        <v>67005</v>
      </c>
      <c r="S284" s="146">
        <v>78640</v>
      </c>
      <c r="T284" s="146">
        <v>80047</v>
      </c>
      <c r="U284" s="146">
        <v>69573</v>
      </c>
      <c r="V284" s="146">
        <v>62010</v>
      </c>
      <c r="W284" s="146">
        <v>74502</v>
      </c>
      <c r="X284" s="146">
        <v>72290</v>
      </c>
      <c r="Y284" s="146">
        <v>48240</v>
      </c>
      <c r="Z284" s="146">
        <v>74650</v>
      </c>
      <c r="AA284" s="146">
        <v>49464</v>
      </c>
      <c r="AB284" s="146">
        <v>188626</v>
      </c>
      <c r="AC284" s="146">
        <v>235686</v>
      </c>
      <c r="AD284" s="146">
        <v>165161</v>
      </c>
      <c r="AE284" s="146">
        <v>-98549</v>
      </c>
      <c r="AF284" s="146">
        <v>146496</v>
      </c>
      <c r="AG284" s="146">
        <v>308044</v>
      </c>
      <c r="AH284" s="146">
        <v>440191</v>
      </c>
      <c r="AI284" s="146">
        <v>261169</v>
      </c>
      <c r="AJ284" s="146">
        <v>377607</v>
      </c>
      <c r="AK284" s="146">
        <v>497677</v>
      </c>
      <c r="AL284" s="146">
        <v>523624</v>
      </c>
      <c r="AM284" s="146">
        <v>527587</v>
      </c>
      <c r="AN284" s="146">
        <v>360433</v>
      </c>
      <c r="AO284" s="146">
        <v>523508</v>
      </c>
      <c r="AP284" s="146">
        <v>627430</v>
      </c>
      <c r="AQ284" s="146">
        <v>681854</v>
      </c>
      <c r="AR284" s="146">
        <v>951435</v>
      </c>
      <c r="AS284" s="146">
        <v>814276</v>
      </c>
      <c r="AT284" s="146">
        <v>785985</v>
      </c>
      <c r="AU284" s="146">
        <v>868756</v>
      </c>
      <c r="AV284" s="146">
        <v>935892</v>
      </c>
      <c r="AW284" s="146">
        <v>1067370</v>
      </c>
      <c r="AX284" s="146">
        <v>1204929</v>
      </c>
      <c r="AY284" s="146">
        <v>1366515</v>
      </c>
      <c r="AZ284" s="146">
        <v>1512044</v>
      </c>
      <c r="BA284" s="146">
        <v>812227</v>
      </c>
      <c r="BB284" s="146">
        <v>304412</v>
      </c>
      <c r="BC284" s="146">
        <v>428031</v>
      </c>
      <c r="BD284" s="146">
        <v>388356</v>
      </c>
      <c r="BE284" s="146">
        <v>261387</v>
      </c>
      <c r="BF284" s="146">
        <v>194087</v>
      </c>
      <c r="BG284" s="146">
        <v>432027</v>
      </c>
      <c r="BH284" s="146">
        <v>401545</v>
      </c>
      <c r="BI284" s="146">
        <v>787829</v>
      </c>
      <c r="BJ284" s="146">
        <v>975956</v>
      </c>
      <c r="BK284" s="146">
        <v>729305</v>
      </c>
      <c r="BL284" s="146">
        <v>836811</v>
      </c>
    </row>
    <row r="285" spans="3:64" x14ac:dyDescent="0.2">
      <c r="C285" s="19" t="s">
        <v>32</v>
      </c>
      <c r="D285" s="19" t="s">
        <v>42</v>
      </c>
      <c r="E285" s="19" t="s">
        <v>43</v>
      </c>
      <c r="F285" s="16" t="s">
        <v>44</v>
      </c>
      <c r="G285" s="19" t="s">
        <v>134</v>
      </c>
      <c r="H285" s="19" t="s">
        <v>16</v>
      </c>
      <c r="I285" s="146">
        <v>2044</v>
      </c>
      <c r="J285" s="146">
        <v>2299</v>
      </c>
      <c r="K285" s="146">
        <v>2481</v>
      </c>
      <c r="L285" s="146">
        <v>2778</v>
      </c>
      <c r="M285" s="146">
        <v>3562</v>
      </c>
      <c r="N285" s="146">
        <v>5683</v>
      </c>
      <c r="O285" s="146">
        <v>2364</v>
      </c>
      <c r="P285" s="146">
        <v>1795</v>
      </c>
      <c r="Q285" s="146">
        <v>7107</v>
      </c>
      <c r="R285" s="146">
        <v>10857</v>
      </c>
      <c r="S285" s="146">
        <v>10798</v>
      </c>
      <c r="T285" s="146">
        <v>10694</v>
      </c>
      <c r="U285" s="146">
        <v>10655</v>
      </c>
      <c r="V285" s="146">
        <v>9913</v>
      </c>
      <c r="W285" s="146">
        <v>13664</v>
      </c>
      <c r="X285" s="146">
        <v>14304</v>
      </c>
      <c r="Y285" s="146">
        <v>12971</v>
      </c>
      <c r="Z285" s="146">
        <v>11384</v>
      </c>
      <c r="AA285" s="146">
        <v>11103</v>
      </c>
      <c r="AB285" s="146">
        <v>18958</v>
      </c>
      <c r="AC285" s="146">
        <v>1744</v>
      </c>
      <c r="AD285" s="146">
        <v>7677</v>
      </c>
      <c r="AE285" s="146">
        <v>10691</v>
      </c>
      <c r="AF285" s="146">
        <v>30315</v>
      </c>
      <c r="AG285" s="146">
        <v>41378</v>
      </c>
      <c r="AH285" s="146">
        <v>58967</v>
      </c>
      <c r="AI285" s="146">
        <v>46885</v>
      </c>
      <c r="AJ285" s="146">
        <v>35052</v>
      </c>
      <c r="AK285" s="146">
        <v>26299</v>
      </c>
      <c r="AL285" s="146">
        <v>34461</v>
      </c>
      <c r="AM285" s="146">
        <v>44721</v>
      </c>
      <c r="AN285" s="146">
        <v>46186</v>
      </c>
      <c r="AO285" s="146">
        <v>66719</v>
      </c>
      <c r="AP285" s="146">
        <v>55407</v>
      </c>
      <c r="AQ285" s="146">
        <v>79353</v>
      </c>
      <c r="AR285" s="146">
        <v>106714</v>
      </c>
      <c r="AS285" s="146">
        <v>98316</v>
      </c>
      <c r="AT285" s="146">
        <v>100929</v>
      </c>
      <c r="AU285" s="146">
        <v>113188</v>
      </c>
      <c r="AV285" s="146">
        <v>137412</v>
      </c>
      <c r="AW285" s="146">
        <v>158319</v>
      </c>
      <c r="AX285" s="146">
        <v>237609</v>
      </c>
      <c r="AY285" s="146">
        <v>295604</v>
      </c>
      <c r="AZ285" s="146">
        <v>323427</v>
      </c>
      <c r="BA285" s="146">
        <v>255178</v>
      </c>
      <c r="BB285" s="146">
        <v>74329</v>
      </c>
      <c r="BC285" s="146">
        <v>64677</v>
      </c>
      <c r="BD285" s="146">
        <v>68077</v>
      </c>
      <c r="BE285" s="146">
        <v>33826</v>
      </c>
      <c r="BF285" s="146">
        <v>10799</v>
      </c>
      <c r="BG285" s="146">
        <v>10024</v>
      </c>
      <c r="BH285" s="146">
        <v>19556</v>
      </c>
      <c r="BI285" s="146">
        <v>37181</v>
      </c>
      <c r="BJ285" s="146">
        <v>56510</v>
      </c>
      <c r="BK285" s="146">
        <v>96747</v>
      </c>
      <c r="BL285" s="146">
        <v>172909</v>
      </c>
    </row>
    <row r="286" spans="3:64" x14ac:dyDescent="0.2">
      <c r="C286" s="19" t="s">
        <v>33</v>
      </c>
      <c r="D286" s="19" t="s">
        <v>42</v>
      </c>
      <c r="E286" s="19" t="s">
        <v>43</v>
      </c>
      <c r="F286" s="16" t="s">
        <v>44</v>
      </c>
      <c r="G286" s="19" t="s">
        <v>134</v>
      </c>
      <c r="H286" s="19" t="s">
        <v>16</v>
      </c>
      <c r="I286" s="146">
        <v>223300</v>
      </c>
      <c r="J286" s="146">
        <v>270200</v>
      </c>
      <c r="K286" s="146">
        <v>300900</v>
      </c>
      <c r="L286" s="146">
        <v>342800</v>
      </c>
      <c r="M286" s="146">
        <v>386000</v>
      </c>
      <c r="N286" s="146">
        <v>617300</v>
      </c>
      <c r="O286" s="146">
        <v>508700</v>
      </c>
      <c r="P286" s="146">
        <v>515800</v>
      </c>
      <c r="Q286" s="146">
        <v>814000</v>
      </c>
      <c r="R286" s="146">
        <v>1228700</v>
      </c>
      <c r="S286" s="146">
        <v>1305500</v>
      </c>
      <c r="T286" s="146">
        <v>1265700</v>
      </c>
      <c r="U286" s="146">
        <v>1429500</v>
      </c>
      <c r="V286" s="146">
        <v>1383400</v>
      </c>
      <c r="W286" s="146">
        <v>1190300</v>
      </c>
      <c r="X286" s="146">
        <v>1081500</v>
      </c>
      <c r="Y286" s="146">
        <v>1717200</v>
      </c>
      <c r="Z286" s="146">
        <v>1714500</v>
      </c>
      <c r="AA286" s="146">
        <v>1983400</v>
      </c>
      <c r="AB286" s="146">
        <v>2161200</v>
      </c>
      <c r="AC286" s="146">
        <v>1087000</v>
      </c>
      <c r="AD286" s="146">
        <v>1971200</v>
      </c>
      <c r="AE286" s="146">
        <v>1415500</v>
      </c>
      <c r="AF286" s="146">
        <v>3577200</v>
      </c>
      <c r="AG286" s="146">
        <v>5959100</v>
      </c>
      <c r="AH286" s="146">
        <v>7806700</v>
      </c>
      <c r="AI286" s="146">
        <v>7130400</v>
      </c>
      <c r="AJ286" s="146">
        <v>6896900</v>
      </c>
      <c r="AK286" s="146">
        <v>7558900</v>
      </c>
      <c r="AL286" s="146">
        <v>6672700</v>
      </c>
      <c r="AM286" s="146">
        <v>7141200</v>
      </c>
      <c r="AN286" s="146">
        <v>8675100</v>
      </c>
      <c r="AO286" s="146">
        <v>9885400</v>
      </c>
      <c r="AP286" s="146">
        <v>10657000</v>
      </c>
      <c r="AQ286" s="146">
        <v>11906200</v>
      </c>
      <c r="AR286" s="146">
        <v>13971000</v>
      </c>
      <c r="AS286" s="146">
        <v>15340900</v>
      </c>
      <c r="AT286" s="146">
        <v>15659100</v>
      </c>
      <c r="AU286" s="146">
        <v>17338200</v>
      </c>
      <c r="AV286" s="146">
        <v>19890400</v>
      </c>
      <c r="AW286" s="146">
        <v>23855600</v>
      </c>
      <c r="AX286" s="146">
        <v>30794600</v>
      </c>
      <c r="AY286" s="146">
        <v>37755500</v>
      </c>
      <c r="AZ286" s="146">
        <v>42125600</v>
      </c>
      <c r="BA286" s="146">
        <v>33799500</v>
      </c>
      <c r="BB286" s="146">
        <v>10674200</v>
      </c>
      <c r="BC286" s="146">
        <v>9013800</v>
      </c>
      <c r="BD286" s="146">
        <v>8496000</v>
      </c>
      <c r="BE286" s="146">
        <v>5301000</v>
      </c>
      <c r="BF286" s="146">
        <v>5845000</v>
      </c>
      <c r="BG286" s="146">
        <v>10407000</v>
      </c>
      <c r="BH286" s="146">
        <v>8268400</v>
      </c>
      <c r="BI286" s="146">
        <v>16398800</v>
      </c>
      <c r="BJ286" s="146">
        <v>16779200</v>
      </c>
      <c r="BK286" s="146">
        <v>19112300</v>
      </c>
      <c r="BL286" s="146">
        <v>26437800</v>
      </c>
    </row>
    <row r="287" spans="3:64" x14ac:dyDescent="0.2">
      <c r="C287" s="19" t="s">
        <v>34</v>
      </c>
      <c r="D287" s="19" t="s">
        <v>42</v>
      </c>
      <c r="E287" s="19" t="s">
        <v>43</v>
      </c>
      <c r="F287" s="16" t="s">
        <v>44</v>
      </c>
      <c r="G287" s="19" t="s">
        <v>134</v>
      </c>
      <c r="H287" s="19" t="s">
        <v>16</v>
      </c>
      <c r="I287" s="146">
        <v>0</v>
      </c>
      <c r="J287" s="146">
        <v>0</v>
      </c>
      <c r="K287" s="146">
        <v>0</v>
      </c>
      <c r="L287" s="146">
        <v>0</v>
      </c>
      <c r="M287" s="146">
        <v>0</v>
      </c>
      <c r="N287" s="146">
        <v>0</v>
      </c>
      <c r="O287" s="146">
        <v>0</v>
      </c>
      <c r="P287" s="146">
        <v>0</v>
      </c>
      <c r="Q287" s="146">
        <v>0</v>
      </c>
      <c r="R287" s="146">
        <v>0</v>
      </c>
      <c r="S287" s="146">
        <v>0</v>
      </c>
      <c r="T287" s="146">
        <v>0</v>
      </c>
      <c r="U287" s="146">
        <v>0</v>
      </c>
      <c r="V287" s="146">
        <v>0</v>
      </c>
      <c r="W287" s="146">
        <v>0</v>
      </c>
      <c r="X287" s="146">
        <v>0</v>
      </c>
      <c r="Y287" s="146">
        <v>0</v>
      </c>
      <c r="Z287" s="146">
        <v>0</v>
      </c>
      <c r="AA287" s="146">
        <v>0</v>
      </c>
      <c r="AB287" s="146">
        <v>0</v>
      </c>
      <c r="AC287" s="146">
        <v>0</v>
      </c>
      <c r="AD287" s="146">
        <v>0</v>
      </c>
      <c r="AE287" s="146">
        <v>0</v>
      </c>
      <c r="AF287" s="146">
        <v>0</v>
      </c>
      <c r="AG287" s="146">
        <v>0</v>
      </c>
      <c r="AH287" s="146">
        <v>0</v>
      </c>
      <c r="AI287" s="146">
        <v>0</v>
      </c>
      <c r="AJ287" s="146">
        <v>0</v>
      </c>
      <c r="AK287" s="146">
        <v>0</v>
      </c>
      <c r="AL287" s="146">
        <v>0</v>
      </c>
      <c r="AM287" s="146">
        <v>0</v>
      </c>
      <c r="AN287" s="146">
        <v>0</v>
      </c>
      <c r="AO287" s="146">
        <v>0</v>
      </c>
      <c r="AP287" s="146">
        <v>0</v>
      </c>
      <c r="AQ287" s="146">
        <v>0</v>
      </c>
      <c r="AR287" s="146">
        <v>0</v>
      </c>
      <c r="AS287" s="146">
        <v>0</v>
      </c>
      <c r="AT287" s="146">
        <v>0</v>
      </c>
      <c r="AU287" s="146">
        <v>0</v>
      </c>
      <c r="AV287" s="146">
        <v>0</v>
      </c>
      <c r="AW287" s="146">
        <v>0</v>
      </c>
      <c r="AX287" s="146">
        <v>0</v>
      </c>
      <c r="AY287" s="146">
        <v>0</v>
      </c>
      <c r="AZ287" s="146">
        <v>0</v>
      </c>
      <c r="BA287" s="146">
        <v>0</v>
      </c>
      <c r="BB287" s="146">
        <v>0</v>
      </c>
      <c r="BC287" s="146">
        <v>0</v>
      </c>
      <c r="BD287" s="146">
        <v>0</v>
      </c>
      <c r="BE287" s="146">
        <v>0</v>
      </c>
      <c r="BF287" s="146">
        <v>0</v>
      </c>
      <c r="BG287" s="146">
        <v>0</v>
      </c>
      <c r="BH287" s="146">
        <v>0</v>
      </c>
      <c r="BI287" s="146">
        <v>0</v>
      </c>
      <c r="BJ287" s="146">
        <v>0</v>
      </c>
      <c r="BK287" s="146">
        <v>0</v>
      </c>
      <c r="BL287" s="146">
        <v>0</v>
      </c>
    </row>
    <row r="288" spans="3:64" ht="12" thickBot="1" x14ac:dyDescent="0.25">
      <c r="C288" s="161" t="s">
        <v>35</v>
      </c>
      <c r="D288" s="161" t="s">
        <v>42</v>
      </c>
      <c r="E288" s="161" t="s">
        <v>43</v>
      </c>
      <c r="F288" s="162" t="s">
        <v>44</v>
      </c>
      <c r="G288" s="161" t="s">
        <v>134</v>
      </c>
      <c r="H288" s="161" t="s">
        <v>16</v>
      </c>
      <c r="I288" s="163">
        <v>223300</v>
      </c>
      <c r="J288" s="163">
        <v>270200</v>
      </c>
      <c r="K288" s="163">
        <v>300900</v>
      </c>
      <c r="L288" s="163">
        <v>342800</v>
      </c>
      <c r="M288" s="163">
        <v>386000</v>
      </c>
      <c r="N288" s="163">
        <v>617300</v>
      </c>
      <c r="O288" s="163">
        <v>508700</v>
      </c>
      <c r="P288" s="163">
        <v>515800</v>
      </c>
      <c r="Q288" s="163">
        <v>814000</v>
      </c>
      <c r="R288" s="163">
        <v>1228700</v>
      </c>
      <c r="S288" s="163">
        <v>1305500</v>
      </c>
      <c r="T288" s="163">
        <v>1265700</v>
      </c>
      <c r="U288" s="163">
        <v>1429500</v>
      </c>
      <c r="V288" s="163">
        <v>1383400</v>
      </c>
      <c r="W288" s="163">
        <v>1190300</v>
      </c>
      <c r="X288" s="163">
        <v>1081500</v>
      </c>
      <c r="Y288" s="163">
        <v>1717200</v>
      </c>
      <c r="Z288" s="163">
        <v>1714500</v>
      </c>
      <c r="AA288" s="163">
        <v>1983400</v>
      </c>
      <c r="AB288" s="163">
        <v>2161200</v>
      </c>
      <c r="AC288" s="163">
        <v>1087000</v>
      </c>
      <c r="AD288" s="163">
        <v>1971200</v>
      </c>
      <c r="AE288" s="163">
        <v>1415500</v>
      </c>
      <c r="AF288" s="163">
        <v>3577200</v>
      </c>
      <c r="AG288" s="163">
        <v>5959100</v>
      </c>
      <c r="AH288" s="163">
        <v>7806700</v>
      </c>
      <c r="AI288" s="163">
        <v>7130400</v>
      </c>
      <c r="AJ288" s="163">
        <v>6896900</v>
      </c>
      <c r="AK288" s="163">
        <v>7558900</v>
      </c>
      <c r="AL288" s="163">
        <v>6672700</v>
      </c>
      <c r="AM288" s="163">
        <v>7141200</v>
      </c>
      <c r="AN288" s="163">
        <v>8675100</v>
      </c>
      <c r="AO288" s="163">
        <v>9885400</v>
      </c>
      <c r="AP288" s="163">
        <v>10657000</v>
      </c>
      <c r="AQ288" s="163">
        <v>11906200</v>
      </c>
      <c r="AR288" s="163">
        <v>13971000</v>
      </c>
      <c r="AS288" s="163">
        <v>15340900</v>
      </c>
      <c r="AT288" s="163">
        <v>15659100</v>
      </c>
      <c r="AU288" s="163">
        <v>17338200</v>
      </c>
      <c r="AV288" s="163">
        <v>19890400</v>
      </c>
      <c r="AW288" s="163">
        <v>23855600</v>
      </c>
      <c r="AX288" s="163">
        <v>30794600</v>
      </c>
      <c r="AY288" s="163">
        <v>37755500</v>
      </c>
      <c r="AZ288" s="163">
        <v>42125600</v>
      </c>
      <c r="BA288" s="163">
        <v>33799500</v>
      </c>
      <c r="BB288" s="163">
        <v>10674200</v>
      </c>
      <c r="BC288" s="163">
        <v>9013800</v>
      </c>
      <c r="BD288" s="163">
        <v>8496000</v>
      </c>
      <c r="BE288" s="163">
        <v>5301000</v>
      </c>
      <c r="BF288" s="163">
        <v>5845000</v>
      </c>
      <c r="BG288" s="163">
        <v>10407000</v>
      </c>
      <c r="BH288" s="163">
        <v>8268400</v>
      </c>
      <c r="BI288" s="163">
        <v>16398800</v>
      </c>
      <c r="BJ288" s="163">
        <v>16779200</v>
      </c>
      <c r="BK288" s="163">
        <v>19112300</v>
      </c>
      <c r="BL288" s="163">
        <v>26437800</v>
      </c>
    </row>
    <row r="289" spans="3:64" x14ac:dyDescent="0.2">
      <c r="C289" s="19" t="s">
        <v>11</v>
      </c>
      <c r="D289" s="19"/>
      <c r="E289" s="19"/>
      <c r="F289" s="16" t="s">
        <v>45</v>
      </c>
      <c r="G289" s="19" t="s">
        <v>134</v>
      </c>
      <c r="H289" s="19" t="s">
        <v>16</v>
      </c>
      <c r="I289" s="146">
        <v>121480</v>
      </c>
      <c r="J289" s="146">
        <v>140502</v>
      </c>
      <c r="K289" s="146">
        <v>163169</v>
      </c>
      <c r="L289" s="146">
        <v>209761</v>
      </c>
      <c r="M289" s="146">
        <v>269933</v>
      </c>
      <c r="N289" s="146">
        <v>258005</v>
      </c>
      <c r="O289" s="146">
        <v>300956</v>
      </c>
      <c r="P289" s="146">
        <v>359283</v>
      </c>
      <c r="Q289" s="146">
        <v>405085</v>
      </c>
      <c r="R289" s="146">
        <v>504376</v>
      </c>
      <c r="S289" s="146">
        <v>686478</v>
      </c>
      <c r="T289" s="146">
        <v>802980</v>
      </c>
      <c r="U289" s="146">
        <v>940210</v>
      </c>
      <c r="V289" s="146">
        <v>1120203</v>
      </c>
      <c r="W289" s="146">
        <v>1482126</v>
      </c>
      <c r="X289" s="146">
        <v>1649496</v>
      </c>
      <c r="Y289" s="146">
        <v>1913866</v>
      </c>
      <c r="Z289" s="146">
        <v>2279456</v>
      </c>
      <c r="AA289" s="146">
        <v>2707286</v>
      </c>
      <c r="AB289" s="146">
        <v>2913926</v>
      </c>
      <c r="AC289" s="146">
        <v>3119040</v>
      </c>
      <c r="AD289" s="146">
        <v>3781092</v>
      </c>
      <c r="AE289" s="146">
        <v>4640941</v>
      </c>
      <c r="AF289" s="146">
        <v>5182863</v>
      </c>
      <c r="AG289" s="146">
        <v>6558047</v>
      </c>
      <c r="AH289" s="146">
        <v>7885455</v>
      </c>
      <c r="AI289" s="146">
        <v>9464330</v>
      </c>
      <c r="AJ289" s="146">
        <v>9974089</v>
      </c>
      <c r="AK289" s="146">
        <v>9747294</v>
      </c>
      <c r="AL289" s="146">
        <v>10009870</v>
      </c>
      <c r="AM289" s="146">
        <v>9708164</v>
      </c>
      <c r="AN289" s="146">
        <v>11224290</v>
      </c>
      <c r="AO289" s="146">
        <v>11433820</v>
      </c>
      <c r="AP289" s="146">
        <v>12095914</v>
      </c>
      <c r="AQ289" s="146">
        <v>13645145</v>
      </c>
      <c r="AR289" s="146">
        <v>15183892</v>
      </c>
      <c r="AS289" s="146">
        <v>17282908</v>
      </c>
      <c r="AT289" s="146">
        <v>19805894</v>
      </c>
      <c r="AU289" s="146">
        <v>22130237</v>
      </c>
      <c r="AV289" s="146">
        <v>25079932</v>
      </c>
      <c r="AW289" s="146">
        <v>28233387</v>
      </c>
      <c r="AX289" s="146">
        <v>32190002</v>
      </c>
      <c r="AY289" s="146">
        <v>36283423</v>
      </c>
      <c r="AZ289" s="146">
        <v>39647572</v>
      </c>
      <c r="BA289" s="146">
        <v>37175606</v>
      </c>
      <c r="BB289" s="146">
        <v>31282546</v>
      </c>
      <c r="BC289" s="146">
        <v>28531496</v>
      </c>
      <c r="BD289" s="146">
        <v>24476437</v>
      </c>
      <c r="BE289" s="146">
        <v>20283554</v>
      </c>
      <c r="BF289" s="146">
        <v>19087441</v>
      </c>
      <c r="BG289" s="146">
        <v>19419685</v>
      </c>
      <c r="BH289" s="146">
        <v>19069634</v>
      </c>
      <c r="BI289" s="146">
        <v>16318765</v>
      </c>
      <c r="BJ289" s="146">
        <v>19464739</v>
      </c>
      <c r="BK289" s="146">
        <v>20488398</v>
      </c>
      <c r="BL289" s="146">
        <v>19963294</v>
      </c>
    </row>
    <row r="290" spans="3:64" x14ac:dyDescent="0.2">
      <c r="C290" s="19" t="s">
        <v>17</v>
      </c>
      <c r="D290" s="19"/>
      <c r="E290" s="19"/>
      <c r="F290" s="16" t="s">
        <v>45</v>
      </c>
      <c r="G290" s="19" t="s">
        <v>134</v>
      </c>
      <c r="H290" s="19" t="s">
        <v>16</v>
      </c>
      <c r="I290" s="146">
        <v>35941</v>
      </c>
      <c r="J290" s="146">
        <v>44712</v>
      </c>
      <c r="K290" s="146">
        <v>50223</v>
      </c>
      <c r="L290" s="146">
        <v>57483</v>
      </c>
      <c r="M290" s="146">
        <v>68707</v>
      </c>
      <c r="N290" s="146">
        <v>64977</v>
      </c>
      <c r="O290" s="146">
        <v>79587</v>
      </c>
      <c r="P290" s="146">
        <v>72414</v>
      </c>
      <c r="Q290" s="146">
        <v>83407</v>
      </c>
      <c r="R290" s="146">
        <v>95609</v>
      </c>
      <c r="S290" s="146">
        <v>139145</v>
      </c>
      <c r="T290" s="146">
        <v>153306</v>
      </c>
      <c r="U290" s="146">
        <v>179984</v>
      </c>
      <c r="V290" s="146">
        <v>231881</v>
      </c>
      <c r="W290" s="146">
        <v>280757</v>
      </c>
      <c r="X290" s="146">
        <v>351919</v>
      </c>
      <c r="Y290" s="146">
        <v>428423</v>
      </c>
      <c r="Z290" s="146">
        <v>499929</v>
      </c>
      <c r="AA290" s="146">
        <v>535523</v>
      </c>
      <c r="AB290" s="146">
        <v>596396</v>
      </c>
      <c r="AC290" s="146">
        <v>613517</v>
      </c>
      <c r="AD290" s="146">
        <v>725763</v>
      </c>
      <c r="AE290" s="146">
        <v>785896</v>
      </c>
      <c r="AF290" s="146">
        <v>971639</v>
      </c>
      <c r="AG290" s="146">
        <v>1185638</v>
      </c>
      <c r="AH290" s="146">
        <v>1344540</v>
      </c>
      <c r="AI290" s="146">
        <v>1556134</v>
      </c>
      <c r="AJ290" s="146">
        <v>1629278</v>
      </c>
      <c r="AK290" s="146">
        <v>1632323</v>
      </c>
      <c r="AL290" s="146">
        <v>1574600</v>
      </c>
      <c r="AM290" s="146">
        <v>1621480</v>
      </c>
      <c r="AN290" s="146">
        <v>1884864</v>
      </c>
      <c r="AO290" s="146">
        <v>2066255</v>
      </c>
      <c r="AP290" s="146">
        <v>2190905</v>
      </c>
      <c r="AQ290" s="146">
        <v>2463847</v>
      </c>
      <c r="AR290" s="146">
        <v>2800493</v>
      </c>
      <c r="AS290" s="146">
        <v>3886585</v>
      </c>
      <c r="AT290" s="146">
        <v>4266146</v>
      </c>
      <c r="AU290" s="146">
        <v>4617198</v>
      </c>
      <c r="AV290" s="146">
        <v>5182768</v>
      </c>
      <c r="AW290" s="146">
        <v>5584984</v>
      </c>
      <c r="AX290" s="146">
        <v>6048676</v>
      </c>
      <c r="AY290" s="146">
        <v>6468267</v>
      </c>
      <c r="AZ290" s="146">
        <v>7017192</v>
      </c>
      <c r="BA290" s="146">
        <v>7150405</v>
      </c>
      <c r="BB290" s="146">
        <v>6248928</v>
      </c>
      <c r="BC290" s="146">
        <v>5617158</v>
      </c>
      <c r="BD290" s="146">
        <v>4845441</v>
      </c>
      <c r="BE290" s="146">
        <v>4369686</v>
      </c>
      <c r="BF290" s="146">
        <v>3362404</v>
      </c>
      <c r="BG290" s="146">
        <v>3912660</v>
      </c>
      <c r="BH290" s="146">
        <v>3883320</v>
      </c>
      <c r="BI290" s="146">
        <v>3915971</v>
      </c>
      <c r="BJ290" s="146">
        <v>3966172</v>
      </c>
      <c r="BK290" s="146">
        <v>4262802</v>
      </c>
      <c r="BL290" s="146">
        <v>4054644</v>
      </c>
    </row>
    <row r="291" spans="3:64" x14ac:dyDescent="0.2">
      <c r="C291" s="19" t="s">
        <v>18</v>
      </c>
      <c r="D291" s="19"/>
      <c r="E291" s="19"/>
      <c r="F291" s="16" t="s">
        <v>45</v>
      </c>
      <c r="G291" s="19" t="s">
        <v>134</v>
      </c>
      <c r="H291" s="19" t="s">
        <v>16</v>
      </c>
      <c r="I291" s="146">
        <v>23321</v>
      </c>
      <c r="J291" s="146">
        <v>30637</v>
      </c>
      <c r="K291" s="146">
        <v>36014</v>
      </c>
      <c r="L291" s="146">
        <v>42605</v>
      </c>
      <c r="M291" s="146">
        <v>50714</v>
      </c>
      <c r="N291" s="146">
        <v>51295</v>
      </c>
      <c r="O291" s="146">
        <v>49401</v>
      </c>
      <c r="P291" s="146">
        <v>56348</v>
      </c>
      <c r="Q291" s="146">
        <v>69633</v>
      </c>
      <c r="R291" s="146">
        <v>88344</v>
      </c>
      <c r="S291" s="146">
        <v>113264</v>
      </c>
      <c r="T291" s="146">
        <v>132404</v>
      </c>
      <c r="U291" s="146">
        <v>126786</v>
      </c>
      <c r="V291" s="146">
        <v>178169</v>
      </c>
      <c r="W291" s="146">
        <v>223709</v>
      </c>
      <c r="X291" s="146">
        <v>267930</v>
      </c>
      <c r="Y291" s="146">
        <v>319086</v>
      </c>
      <c r="Z291" s="146">
        <v>370398</v>
      </c>
      <c r="AA291" s="146">
        <v>419268</v>
      </c>
      <c r="AB291" s="146">
        <v>495009</v>
      </c>
      <c r="AC291" s="146">
        <v>463243</v>
      </c>
      <c r="AD291" s="146">
        <v>555186</v>
      </c>
      <c r="AE291" s="146">
        <v>629060</v>
      </c>
      <c r="AF291" s="146">
        <v>668735</v>
      </c>
      <c r="AG291" s="146">
        <v>875034</v>
      </c>
      <c r="AH291" s="146">
        <v>1061226</v>
      </c>
      <c r="AI291" s="146">
        <v>1216380</v>
      </c>
      <c r="AJ291" s="146">
        <v>1316823</v>
      </c>
      <c r="AK291" s="146">
        <v>1321187</v>
      </c>
      <c r="AL291" s="146">
        <v>1355239</v>
      </c>
      <c r="AM291" s="146">
        <v>1513395</v>
      </c>
      <c r="AN291" s="146">
        <v>1565605</v>
      </c>
      <c r="AO291" s="146">
        <v>1646024</v>
      </c>
      <c r="AP291" s="146">
        <v>1708946</v>
      </c>
      <c r="AQ291" s="146">
        <v>1860620</v>
      </c>
      <c r="AR291" s="146">
        <v>2169739</v>
      </c>
      <c r="AS291" s="146">
        <v>2752376</v>
      </c>
      <c r="AT291" s="146">
        <v>3045072</v>
      </c>
      <c r="AU291" s="146">
        <v>3416244</v>
      </c>
      <c r="AV291" s="146">
        <v>3634737</v>
      </c>
      <c r="AW291" s="146">
        <v>3949498</v>
      </c>
      <c r="AX291" s="146">
        <v>4077500</v>
      </c>
      <c r="AY291" s="146">
        <v>4542813</v>
      </c>
      <c r="AZ291" s="146">
        <v>4736954</v>
      </c>
      <c r="BA291" s="146">
        <v>4717280</v>
      </c>
      <c r="BB291" s="146">
        <v>3958169</v>
      </c>
      <c r="BC291" s="146">
        <v>4121090</v>
      </c>
      <c r="BD291" s="146">
        <v>3616636</v>
      </c>
      <c r="BE291" s="146">
        <v>3264874</v>
      </c>
      <c r="BF291" s="146">
        <v>2602451</v>
      </c>
      <c r="BG291" s="146">
        <v>2366822</v>
      </c>
      <c r="BH291" s="146">
        <v>2479396</v>
      </c>
      <c r="BI291" s="146">
        <v>2523871</v>
      </c>
      <c r="BJ291" s="146">
        <v>2366886</v>
      </c>
      <c r="BK291" s="146">
        <v>2512251</v>
      </c>
      <c r="BL291" s="146">
        <v>2295508</v>
      </c>
    </row>
    <row r="292" spans="3:64" x14ac:dyDescent="0.2">
      <c r="C292" s="19" t="s">
        <v>19</v>
      </c>
      <c r="D292" s="19"/>
      <c r="E292" s="19"/>
      <c r="F292" s="16" t="s">
        <v>45</v>
      </c>
      <c r="G292" s="19" t="s">
        <v>134</v>
      </c>
      <c r="H292" s="19" t="s">
        <v>16</v>
      </c>
      <c r="I292" s="146">
        <v>22079</v>
      </c>
      <c r="J292" s="146">
        <v>26621</v>
      </c>
      <c r="K292" s="146">
        <v>30362</v>
      </c>
      <c r="L292" s="146">
        <v>37977</v>
      </c>
      <c r="M292" s="146">
        <v>47976</v>
      </c>
      <c r="N292" s="146">
        <v>49863</v>
      </c>
      <c r="O292" s="146">
        <v>67922</v>
      </c>
      <c r="P292" s="146">
        <v>60979</v>
      </c>
      <c r="Q292" s="146">
        <v>77542</v>
      </c>
      <c r="R292" s="146">
        <v>104215</v>
      </c>
      <c r="S292" s="146">
        <v>137641</v>
      </c>
      <c r="T292" s="146">
        <v>157528</v>
      </c>
      <c r="U292" s="146">
        <v>162535</v>
      </c>
      <c r="V292" s="146">
        <v>218565</v>
      </c>
      <c r="W292" s="146">
        <v>282602</v>
      </c>
      <c r="X292" s="146">
        <v>350249</v>
      </c>
      <c r="Y292" s="146">
        <v>420681</v>
      </c>
      <c r="Z292" s="146">
        <v>487072</v>
      </c>
      <c r="AA292" s="146">
        <v>567130</v>
      </c>
      <c r="AB292" s="146">
        <v>643702</v>
      </c>
      <c r="AC292" s="146">
        <v>748582</v>
      </c>
      <c r="AD292" s="146">
        <v>827314</v>
      </c>
      <c r="AE292" s="146">
        <v>1077297</v>
      </c>
      <c r="AF292" s="146">
        <v>1197754</v>
      </c>
      <c r="AG292" s="146">
        <v>1398545</v>
      </c>
      <c r="AH292" s="146">
        <v>1704272</v>
      </c>
      <c r="AI292" s="146">
        <v>2103164</v>
      </c>
      <c r="AJ292" s="146">
        <v>2342373</v>
      </c>
      <c r="AK292" s="146">
        <v>1818212</v>
      </c>
      <c r="AL292" s="146">
        <v>2047762</v>
      </c>
      <c r="AM292" s="146">
        <v>2219301</v>
      </c>
      <c r="AN292" s="146">
        <v>2389564</v>
      </c>
      <c r="AO292" s="146">
        <v>2493229</v>
      </c>
      <c r="AP292" s="146">
        <v>2701860</v>
      </c>
      <c r="AQ292" s="146">
        <v>2774674</v>
      </c>
      <c r="AR292" s="146">
        <v>3202180</v>
      </c>
      <c r="AS292" s="146">
        <v>4415343</v>
      </c>
      <c r="AT292" s="146">
        <v>4896528</v>
      </c>
      <c r="AU292" s="146">
        <v>4982928</v>
      </c>
      <c r="AV292" s="146">
        <v>5421874</v>
      </c>
      <c r="AW292" s="146">
        <v>5554613</v>
      </c>
      <c r="AX292" s="146">
        <v>6138828</v>
      </c>
      <c r="AY292" s="146">
        <v>6641891</v>
      </c>
      <c r="AZ292" s="146">
        <v>6933579</v>
      </c>
      <c r="BA292" s="146">
        <v>6168276</v>
      </c>
      <c r="BB292" s="146">
        <v>5192107</v>
      </c>
      <c r="BC292" s="146">
        <v>5078845</v>
      </c>
      <c r="BD292" s="146">
        <v>4239053</v>
      </c>
      <c r="BE292" s="146">
        <v>3715810</v>
      </c>
      <c r="BF292" s="146">
        <v>3884215</v>
      </c>
      <c r="BG292" s="146">
        <v>4150601</v>
      </c>
      <c r="BH292" s="146">
        <v>4624792</v>
      </c>
      <c r="BI292" s="146">
        <v>4367201</v>
      </c>
      <c r="BJ292" s="146">
        <v>5489564</v>
      </c>
      <c r="BK292" s="146">
        <v>6964144</v>
      </c>
      <c r="BL292" s="146">
        <v>6812960</v>
      </c>
    </row>
    <row r="293" spans="3:64" x14ac:dyDescent="0.2">
      <c r="C293" s="19" t="s">
        <v>20</v>
      </c>
      <c r="D293" s="19"/>
      <c r="E293" s="19"/>
      <c r="F293" s="16" t="s">
        <v>45</v>
      </c>
      <c r="G293" s="19" t="s">
        <v>134</v>
      </c>
      <c r="H293" s="19" t="s">
        <v>16</v>
      </c>
      <c r="I293" s="146">
        <v>39661</v>
      </c>
      <c r="J293" s="146">
        <v>42201</v>
      </c>
      <c r="K293" s="146">
        <v>50605</v>
      </c>
      <c r="L293" s="146">
        <v>62951</v>
      </c>
      <c r="M293" s="146">
        <v>83594</v>
      </c>
      <c r="N293" s="146">
        <v>86368</v>
      </c>
      <c r="O293" s="146">
        <v>98944</v>
      </c>
      <c r="P293" s="146">
        <v>105459</v>
      </c>
      <c r="Q293" s="146">
        <v>138575</v>
      </c>
      <c r="R293" s="146">
        <v>173019</v>
      </c>
      <c r="S293" s="146">
        <v>230126</v>
      </c>
      <c r="T293" s="146">
        <v>278630</v>
      </c>
      <c r="U293" s="146">
        <v>279610</v>
      </c>
      <c r="V293" s="146">
        <v>413447</v>
      </c>
      <c r="W293" s="146">
        <v>489117</v>
      </c>
      <c r="X293" s="146">
        <v>609276</v>
      </c>
      <c r="Y293" s="146">
        <v>743194</v>
      </c>
      <c r="Z293" s="146">
        <v>828535</v>
      </c>
      <c r="AA293" s="146">
        <v>966981</v>
      </c>
      <c r="AB293" s="146">
        <v>966230</v>
      </c>
      <c r="AC293" s="146">
        <v>1222864</v>
      </c>
      <c r="AD293" s="146">
        <v>1490261</v>
      </c>
      <c r="AE293" s="146">
        <v>1844171</v>
      </c>
      <c r="AF293" s="146">
        <v>2125639</v>
      </c>
      <c r="AG293" s="146">
        <v>2733596</v>
      </c>
      <c r="AH293" s="146">
        <v>3194791</v>
      </c>
      <c r="AI293" s="146">
        <v>3477447</v>
      </c>
      <c r="AJ293" s="146">
        <v>3830881</v>
      </c>
      <c r="AK293" s="146">
        <v>3761895</v>
      </c>
      <c r="AL293" s="146">
        <v>3707255</v>
      </c>
      <c r="AM293" s="146">
        <v>5064352</v>
      </c>
      <c r="AN293" s="146">
        <v>5008450</v>
      </c>
      <c r="AO293" s="146">
        <v>5450729</v>
      </c>
      <c r="AP293" s="146">
        <v>5321669</v>
      </c>
      <c r="AQ293" s="146">
        <v>6338685</v>
      </c>
      <c r="AR293" s="146">
        <v>7223737</v>
      </c>
      <c r="AS293" s="146">
        <v>5952772</v>
      </c>
      <c r="AT293" s="146">
        <v>6858103</v>
      </c>
      <c r="AU293" s="146">
        <v>7584794</v>
      </c>
      <c r="AV293" s="146">
        <v>8128729</v>
      </c>
      <c r="AW293" s="146">
        <v>8755950</v>
      </c>
      <c r="AX293" s="146">
        <v>9508021</v>
      </c>
      <c r="AY293" s="146">
        <v>10362933</v>
      </c>
      <c r="AZ293" s="146">
        <v>10513271</v>
      </c>
      <c r="BA293" s="146">
        <v>8639735</v>
      </c>
      <c r="BB293" s="146">
        <v>6431079</v>
      </c>
      <c r="BC293" s="146">
        <v>6254017</v>
      </c>
      <c r="BD293" s="146">
        <v>6024835</v>
      </c>
      <c r="BE293" s="146">
        <v>5013266</v>
      </c>
      <c r="BF293" s="146">
        <v>4352489</v>
      </c>
      <c r="BG293" s="146">
        <v>3729327</v>
      </c>
      <c r="BH293" s="146">
        <v>4296280</v>
      </c>
      <c r="BI293" s="146">
        <v>5072544</v>
      </c>
      <c r="BJ293" s="146">
        <v>6343468</v>
      </c>
      <c r="BK293" s="146">
        <v>6369615</v>
      </c>
      <c r="BL293" s="146">
        <v>6522728</v>
      </c>
    </row>
    <row r="294" spans="3:64" x14ac:dyDescent="0.2">
      <c r="C294" s="19" t="s">
        <v>21</v>
      </c>
      <c r="D294" s="19"/>
      <c r="E294" s="19"/>
      <c r="F294" s="16" t="s">
        <v>45</v>
      </c>
      <c r="G294" s="19" t="s">
        <v>134</v>
      </c>
      <c r="H294" s="19" t="s">
        <v>16</v>
      </c>
      <c r="I294" s="146">
        <v>13001</v>
      </c>
      <c r="J294" s="146">
        <v>14790</v>
      </c>
      <c r="K294" s="146">
        <v>15863</v>
      </c>
      <c r="L294" s="146">
        <v>19390</v>
      </c>
      <c r="M294" s="146">
        <v>24346</v>
      </c>
      <c r="N294" s="146">
        <v>26877</v>
      </c>
      <c r="O294" s="146">
        <v>28597</v>
      </c>
      <c r="P294" s="146">
        <v>31411</v>
      </c>
      <c r="Q294" s="146">
        <v>37310</v>
      </c>
      <c r="R294" s="146">
        <v>42102</v>
      </c>
      <c r="S294" s="146">
        <v>60887</v>
      </c>
      <c r="T294" s="146">
        <v>73574</v>
      </c>
      <c r="U294" s="146">
        <v>76470</v>
      </c>
      <c r="V294" s="146">
        <v>101151</v>
      </c>
      <c r="W294" s="146">
        <v>126510</v>
      </c>
      <c r="X294" s="146">
        <v>158899</v>
      </c>
      <c r="Y294" s="146">
        <v>183678</v>
      </c>
      <c r="Z294" s="146">
        <v>220695</v>
      </c>
      <c r="AA294" s="146">
        <v>241498</v>
      </c>
      <c r="AB294" s="146">
        <v>257020</v>
      </c>
      <c r="AC294" s="146">
        <v>253954</v>
      </c>
      <c r="AD294" s="146">
        <v>302476</v>
      </c>
      <c r="AE294" s="146">
        <v>357012</v>
      </c>
      <c r="AF294" s="146">
        <v>413901</v>
      </c>
      <c r="AG294" s="146">
        <v>538205</v>
      </c>
      <c r="AH294" s="146">
        <v>682159</v>
      </c>
      <c r="AI294" s="146">
        <v>751569</v>
      </c>
      <c r="AJ294" s="146">
        <v>739714</v>
      </c>
      <c r="AK294" s="146">
        <v>754065</v>
      </c>
      <c r="AL294" s="146">
        <v>836690</v>
      </c>
      <c r="AM294" s="146">
        <v>909124</v>
      </c>
      <c r="AN294" s="146">
        <v>960447</v>
      </c>
      <c r="AO294" s="146">
        <v>978107</v>
      </c>
      <c r="AP294" s="146">
        <v>1062150</v>
      </c>
      <c r="AQ294" s="146">
        <v>1212843</v>
      </c>
      <c r="AR294" s="146">
        <v>1381342</v>
      </c>
      <c r="AS294" s="146">
        <v>1499452</v>
      </c>
      <c r="AT294" s="146">
        <v>1656487</v>
      </c>
      <c r="AU294" s="146">
        <v>1898357</v>
      </c>
      <c r="AV294" s="146">
        <v>2177213</v>
      </c>
      <c r="AW294" s="146">
        <v>2322287</v>
      </c>
      <c r="AX294" s="146">
        <v>2471100</v>
      </c>
      <c r="AY294" s="146">
        <v>2621304</v>
      </c>
      <c r="AZ294" s="146">
        <v>2794274</v>
      </c>
      <c r="BA294" s="146">
        <v>3499521</v>
      </c>
      <c r="BB294" s="146">
        <v>2779250</v>
      </c>
      <c r="BC294" s="146">
        <v>2330905</v>
      </c>
      <c r="BD294" s="146">
        <v>2567585</v>
      </c>
      <c r="BE294" s="146">
        <v>1410327</v>
      </c>
      <c r="BF294" s="146">
        <v>1232167</v>
      </c>
      <c r="BG294" s="146">
        <v>1166597</v>
      </c>
      <c r="BH294" s="146">
        <v>1510563</v>
      </c>
      <c r="BI294" s="146">
        <v>1218431</v>
      </c>
      <c r="BJ294" s="146">
        <v>1236797</v>
      </c>
      <c r="BK294" s="146">
        <v>1441932</v>
      </c>
      <c r="BL294" s="146">
        <v>1530427</v>
      </c>
    </row>
    <row r="295" spans="3:64" x14ac:dyDescent="0.2">
      <c r="C295" s="19" t="s">
        <v>22</v>
      </c>
      <c r="D295" s="19"/>
      <c r="E295" s="19"/>
      <c r="F295" s="16" t="s">
        <v>45</v>
      </c>
      <c r="G295" s="19" t="s">
        <v>134</v>
      </c>
      <c r="H295" s="19" t="s">
        <v>16</v>
      </c>
      <c r="I295" s="146">
        <v>78942</v>
      </c>
      <c r="J295" s="146">
        <v>90858</v>
      </c>
      <c r="K295" s="146">
        <v>102607</v>
      </c>
      <c r="L295" s="146">
        <v>123183</v>
      </c>
      <c r="M295" s="146">
        <v>133900</v>
      </c>
      <c r="N295" s="146">
        <v>121833</v>
      </c>
      <c r="O295" s="146">
        <v>123669</v>
      </c>
      <c r="P295" s="146">
        <v>146670</v>
      </c>
      <c r="Q295" s="146">
        <v>171726</v>
      </c>
      <c r="R295" s="146">
        <v>210690</v>
      </c>
      <c r="S295" s="146">
        <v>256958</v>
      </c>
      <c r="T295" s="146">
        <v>322725</v>
      </c>
      <c r="U295" s="146">
        <v>361834</v>
      </c>
      <c r="V295" s="146">
        <v>464870</v>
      </c>
      <c r="W295" s="146">
        <v>517822</v>
      </c>
      <c r="X295" s="146">
        <v>662144</v>
      </c>
      <c r="Y295" s="146">
        <v>774775</v>
      </c>
      <c r="Z295" s="146">
        <v>927649</v>
      </c>
      <c r="AA295" s="146">
        <v>1058123</v>
      </c>
      <c r="AB295" s="146">
        <v>1174834</v>
      </c>
      <c r="AC295" s="146">
        <v>1221910</v>
      </c>
      <c r="AD295" s="146">
        <v>1418371</v>
      </c>
      <c r="AE295" s="146">
        <v>1601354</v>
      </c>
      <c r="AF295" s="146">
        <v>1739140</v>
      </c>
      <c r="AG295" s="146">
        <v>2170133</v>
      </c>
      <c r="AH295" s="146">
        <v>2775538</v>
      </c>
      <c r="AI295" s="146">
        <v>3018398</v>
      </c>
      <c r="AJ295" s="146">
        <v>3051264</v>
      </c>
      <c r="AK295" s="146">
        <v>3248976</v>
      </c>
      <c r="AL295" s="146">
        <v>3283337</v>
      </c>
      <c r="AM295" s="146">
        <v>3271971</v>
      </c>
      <c r="AN295" s="146">
        <v>3683486</v>
      </c>
      <c r="AO295" s="146">
        <v>3950722</v>
      </c>
      <c r="AP295" s="146">
        <v>4199479</v>
      </c>
      <c r="AQ295" s="146">
        <v>4862735</v>
      </c>
      <c r="AR295" s="146">
        <v>5455783</v>
      </c>
      <c r="AS295" s="146">
        <v>7177650</v>
      </c>
      <c r="AT295" s="146">
        <v>7847627</v>
      </c>
      <c r="AU295" s="146">
        <v>8496366</v>
      </c>
      <c r="AV295" s="146">
        <v>9608921</v>
      </c>
      <c r="AW295" s="146">
        <v>10272849</v>
      </c>
      <c r="AX295" s="146">
        <v>11626838</v>
      </c>
      <c r="AY295" s="146">
        <v>13711744</v>
      </c>
      <c r="AZ295" s="146">
        <v>14574009</v>
      </c>
      <c r="BA295" s="146">
        <v>11763454</v>
      </c>
      <c r="BB295" s="146">
        <v>10746196</v>
      </c>
      <c r="BC295" s="146">
        <v>10449433</v>
      </c>
      <c r="BD295" s="146">
        <v>8155183</v>
      </c>
      <c r="BE295" s="146">
        <v>6771206</v>
      </c>
      <c r="BF295" s="146">
        <v>5992106</v>
      </c>
      <c r="BG295" s="146">
        <v>6295952</v>
      </c>
      <c r="BH295" s="146">
        <v>6951103</v>
      </c>
      <c r="BI295" s="146">
        <v>6522948</v>
      </c>
      <c r="BJ295" s="146">
        <v>6853287</v>
      </c>
      <c r="BK295" s="146">
        <v>7138936</v>
      </c>
      <c r="BL295" s="146">
        <v>6724994</v>
      </c>
    </row>
    <row r="296" spans="3:64" x14ac:dyDescent="0.2">
      <c r="C296" s="19" t="s">
        <v>23</v>
      </c>
      <c r="D296" s="19"/>
      <c r="E296" s="19"/>
      <c r="F296" s="16" t="s">
        <v>45</v>
      </c>
      <c r="G296" s="19" t="s">
        <v>134</v>
      </c>
      <c r="H296" s="19" t="s">
        <v>16</v>
      </c>
      <c r="I296" s="146">
        <v>29564</v>
      </c>
      <c r="J296" s="146">
        <v>34209</v>
      </c>
      <c r="K296" s="146">
        <v>41621</v>
      </c>
      <c r="L296" s="146">
        <v>51803</v>
      </c>
      <c r="M296" s="146">
        <v>50092</v>
      </c>
      <c r="N296" s="146">
        <v>49579</v>
      </c>
      <c r="O296" s="146">
        <v>70991</v>
      </c>
      <c r="P296" s="146">
        <v>91693</v>
      </c>
      <c r="Q296" s="146">
        <v>108419</v>
      </c>
      <c r="R296" s="146">
        <v>120060</v>
      </c>
      <c r="S296" s="146">
        <v>147003</v>
      </c>
      <c r="T296" s="146">
        <v>164733</v>
      </c>
      <c r="U296" s="146">
        <v>158365</v>
      </c>
      <c r="V296" s="146">
        <v>237849</v>
      </c>
      <c r="W296" s="146">
        <v>284404</v>
      </c>
      <c r="X296" s="146">
        <v>320863</v>
      </c>
      <c r="Y296" s="146">
        <v>404498</v>
      </c>
      <c r="Z296" s="146">
        <v>473527</v>
      </c>
      <c r="AA296" s="146">
        <v>540163</v>
      </c>
      <c r="AB296" s="146">
        <v>587136</v>
      </c>
      <c r="AC296" s="146">
        <v>629186</v>
      </c>
      <c r="AD296" s="146">
        <v>715062</v>
      </c>
      <c r="AE296" s="146">
        <v>861574</v>
      </c>
      <c r="AF296" s="146">
        <v>986623</v>
      </c>
      <c r="AG296" s="146">
        <v>1346054</v>
      </c>
      <c r="AH296" s="146">
        <v>1713597</v>
      </c>
      <c r="AI296" s="146">
        <v>1720589</v>
      </c>
      <c r="AJ296" s="146">
        <v>1878971</v>
      </c>
      <c r="AK296" s="146">
        <v>1946214</v>
      </c>
      <c r="AL296" s="146">
        <v>2017638</v>
      </c>
      <c r="AM296" s="146">
        <v>1901880</v>
      </c>
      <c r="AN296" s="146">
        <v>2177490</v>
      </c>
      <c r="AO296" s="146">
        <v>2454528</v>
      </c>
      <c r="AP296" s="146">
        <v>2407482</v>
      </c>
      <c r="AQ296" s="146">
        <v>2762085</v>
      </c>
      <c r="AR296" s="146">
        <v>2901011</v>
      </c>
      <c r="AS296" s="146">
        <v>4097080</v>
      </c>
      <c r="AT296" s="146">
        <v>4553851</v>
      </c>
      <c r="AU296" s="146">
        <v>5403387</v>
      </c>
      <c r="AV296" s="146">
        <v>6028314</v>
      </c>
      <c r="AW296" s="146">
        <v>6843156</v>
      </c>
      <c r="AX296" s="146">
        <v>9077201</v>
      </c>
      <c r="AY296" s="146">
        <v>11430977</v>
      </c>
      <c r="AZ296" s="146">
        <v>13442234</v>
      </c>
      <c r="BA296" s="146">
        <v>11757979</v>
      </c>
      <c r="BB296" s="146">
        <v>9785221</v>
      </c>
      <c r="BC296" s="146">
        <v>9128800</v>
      </c>
      <c r="BD296" s="146">
        <v>7155228</v>
      </c>
      <c r="BE296" s="146">
        <v>5599913</v>
      </c>
      <c r="BF296" s="146">
        <v>4304247</v>
      </c>
      <c r="BG296" s="146">
        <v>4263514</v>
      </c>
      <c r="BH296" s="146">
        <v>4448895</v>
      </c>
      <c r="BI296" s="146">
        <v>4339219</v>
      </c>
      <c r="BJ296" s="146">
        <v>4301115</v>
      </c>
      <c r="BK296" s="146">
        <v>4633339</v>
      </c>
      <c r="BL296" s="146">
        <v>4303070</v>
      </c>
    </row>
    <row r="297" spans="3:64" x14ac:dyDescent="0.2">
      <c r="C297" s="19" t="s">
        <v>24</v>
      </c>
      <c r="D297" s="19"/>
      <c r="E297" s="19"/>
      <c r="F297" s="16" t="s">
        <v>45</v>
      </c>
      <c r="G297" s="19" t="s">
        <v>134</v>
      </c>
      <c r="H297" s="19" t="s">
        <v>16</v>
      </c>
      <c r="I297" s="146">
        <v>152243</v>
      </c>
      <c r="J297" s="146">
        <v>173379</v>
      </c>
      <c r="K297" s="146">
        <v>213794</v>
      </c>
      <c r="L297" s="146">
        <v>249798</v>
      </c>
      <c r="M297" s="146">
        <v>307653</v>
      </c>
      <c r="N297" s="146">
        <v>301963</v>
      </c>
      <c r="O297" s="146">
        <v>355933</v>
      </c>
      <c r="P297" s="146">
        <v>336993</v>
      </c>
      <c r="Q297" s="146">
        <v>426419</v>
      </c>
      <c r="R297" s="146">
        <v>566919</v>
      </c>
      <c r="S297" s="146">
        <v>728853</v>
      </c>
      <c r="T297" s="146">
        <v>814799</v>
      </c>
      <c r="U297" s="146">
        <v>900881</v>
      </c>
      <c r="V297" s="146">
        <v>1149601</v>
      </c>
      <c r="W297" s="146">
        <v>1485193</v>
      </c>
      <c r="X297" s="146">
        <v>1784241</v>
      </c>
      <c r="Y297" s="146">
        <v>2033432</v>
      </c>
      <c r="Z297" s="146">
        <v>2486874</v>
      </c>
      <c r="AA297" s="146">
        <v>3202163</v>
      </c>
      <c r="AB297" s="146">
        <v>3518357</v>
      </c>
      <c r="AC297" s="146">
        <v>3556927</v>
      </c>
      <c r="AD297" s="146">
        <v>4183433</v>
      </c>
      <c r="AE297" s="146">
        <v>4937247</v>
      </c>
      <c r="AF297" s="146">
        <v>5777908</v>
      </c>
      <c r="AG297" s="146">
        <v>7333733</v>
      </c>
      <c r="AH297" s="146">
        <v>8643859</v>
      </c>
      <c r="AI297" s="146">
        <v>10007282</v>
      </c>
      <c r="AJ297" s="146">
        <v>10583271</v>
      </c>
      <c r="AK297" s="146">
        <v>11076373</v>
      </c>
      <c r="AL297" s="146">
        <v>10793625</v>
      </c>
      <c r="AM297" s="146">
        <v>11362037</v>
      </c>
      <c r="AN297" s="146">
        <v>12249750</v>
      </c>
      <c r="AO297" s="146">
        <v>12490120</v>
      </c>
      <c r="AP297" s="146">
        <v>13905137</v>
      </c>
      <c r="AQ297" s="146">
        <v>15327822</v>
      </c>
      <c r="AR297" s="146">
        <v>17634987</v>
      </c>
      <c r="AS297" s="146">
        <v>21958867</v>
      </c>
      <c r="AT297" s="146">
        <v>23667449</v>
      </c>
      <c r="AU297" s="146">
        <v>25297654</v>
      </c>
      <c r="AV297" s="146">
        <v>28333792</v>
      </c>
      <c r="AW297" s="146">
        <v>30380487</v>
      </c>
      <c r="AX297" s="146">
        <v>32933861</v>
      </c>
      <c r="AY297" s="146">
        <v>35192825</v>
      </c>
      <c r="AZ297" s="146">
        <v>38112558</v>
      </c>
      <c r="BA297" s="146">
        <v>37610720</v>
      </c>
      <c r="BB297" s="146">
        <v>31238405</v>
      </c>
      <c r="BC297" s="146">
        <v>29990265</v>
      </c>
      <c r="BD297" s="146">
        <v>29944406</v>
      </c>
      <c r="BE297" s="146">
        <v>24025048</v>
      </c>
      <c r="BF297" s="146">
        <v>22215046</v>
      </c>
      <c r="BG297" s="146">
        <v>25270496</v>
      </c>
      <c r="BH297" s="146">
        <v>26462421</v>
      </c>
      <c r="BI297" s="146">
        <v>22987631</v>
      </c>
      <c r="BJ297" s="146">
        <v>26721729</v>
      </c>
      <c r="BK297" s="146">
        <v>27240717</v>
      </c>
      <c r="BL297" s="146">
        <v>32129139</v>
      </c>
    </row>
    <row r="298" spans="3:64" x14ac:dyDescent="0.2">
      <c r="C298" s="19" t="s">
        <v>25</v>
      </c>
      <c r="D298" s="19"/>
      <c r="E298" s="19"/>
      <c r="F298" s="16" t="s">
        <v>45</v>
      </c>
      <c r="G298" s="19" t="s">
        <v>134</v>
      </c>
      <c r="H298" s="19" t="s">
        <v>16</v>
      </c>
      <c r="I298" s="146">
        <v>76197</v>
      </c>
      <c r="J298" s="146">
        <v>89962</v>
      </c>
      <c r="K298" s="146">
        <v>108519</v>
      </c>
      <c r="L298" s="146">
        <v>135552</v>
      </c>
      <c r="M298" s="146">
        <v>169829</v>
      </c>
      <c r="N298" s="146">
        <v>171152</v>
      </c>
      <c r="O298" s="146">
        <v>208518</v>
      </c>
      <c r="P298" s="146">
        <v>203854</v>
      </c>
      <c r="Q298" s="146">
        <v>236340</v>
      </c>
      <c r="R298" s="146">
        <v>329359</v>
      </c>
      <c r="S298" s="146">
        <v>447384</v>
      </c>
      <c r="T298" s="146">
        <v>482212</v>
      </c>
      <c r="U298" s="146">
        <v>537517</v>
      </c>
      <c r="V298" s="146">
        <v>706370</v>
      </c>
      <c r="W298" s="146">
        <v>925216</v>
      </c>
      <c r="X298" s="146">
        <v>1099695</v>
      </c>
      <c r="Y298" s="146">
        <v>1317724</v>
      </c>
      <c r="Z298" s="146">
        <v>1588028</v>
      </c>
      <c r="AA298" s="146">
        <v>1712342</v>
      </c>
      <c r="AB298" s="146">
        <v>1829842</v>
      </c>
      <c r="AC298" s="146">
        <v>2150233</v>
      </c>
      <c r="AD298" s="146">
        <v>2473290</v>
      </c>
      <c r="AE298" s="146">
        <v>2833778</v>
      </c>
      <c r="AF298" s="146">
        <v>3037305</v>
      </c>
      <c r="AG298" s="146">
        <v>3949603</v>
      </c>
      <c r="AH298" s="146">
        <v>4659160</v>
      </c>
      <c r="AI298" s="146">
        <v>5411322</v>
      </c>
      <c r="AJ298" s="146">
        <v>5467333</v>
      </c>
      <c r="AK298" s="146">
        <v>5870141</v>
      </c>
      <c r="AL298" s="146">
        <v>6214842</v>
      </c>
      <c r="AM298" s="146">
        <v>6662579</v>
      </c>
      <c r="AN298" s="146">
        <v>7653163</v>
      </c>
      <c r="AO298" s="146">
        <v>8088760</v>
      </c>
      <c r="AP298" s="146">
        <v>8650947</v>
      </c>
      <c r="AQ298" s="146">
        <v>9279048</v>
      </c>
      <c r="AR298" s="146">
        <v>10264228</v>
      </c>
      <c r="AS298" s="146">
        <v>11066486</v>
      </c>
      <c r="AT298" s="146">
        <v>12777172</v>
      </c>
      <c r="AU298" s="146">
        <v>14380356</v>
      </c>
      <c r="AV298" s="146">
        <v>16754978</v>
      </c>
      <c r="AW298" s="146">
        <v>18182632</v>
      </c>
      <c r="AX298" s="146">
        <v>20593987</v>
      </c>
      <c r="AY298" s="146">
        <v>23216051</v>
      </c>
      <c r="AZ298" s="146">
        <v>24414639</v>
      </c>
      <c r="BA298" s="146">
        <v>27241136</v>
      </c>
      <c r="BB298" s="146">
        <v>19010019</v>
      </c>
      <c r="BC298" s="146">
        <v>17292176</v>
      </c>
      <c r="BD298" s="146">
        <v>14076433</v>
      </c>
      <c r="BE298" s="146">
        <v>11228994</v>
      </c>
      <c r="BF298" s="146">
        <v>9273503</v>
      </c>
      <c r="BG298" s="146">
        <v>9878940</v>
      </c>
      <c r="BH298" s="146">
        <v>10192915</v>
      </c>
      <c r="BI298" s="146">
        <v>10893308</v>
      </c>
      <c r="BJ298" s="146">
        <v>12647722</v>
      </c>
      <c r="BK298" s="146">
        <v>12532950</v>
      </c>
      <c r="BL298" s="146">
        <v>12039022</v>
      </c>
    </row>
    <row r="299" spans="3:64" x14ac:dyDescent="0.2">
      <c r="C299" s="19" t="s">
        <v>26</v>
      </c>
      <c r="D299" s="19"/>
      <c r="E299" s="19"/>
      <c r="F299" s="16" t="s">
        <v>45</v>
      </c>
      <c r="G299" s="19" t="s">
        <v>134</v>
      </c>
      <c r="H299" s="19" t="s">
        <v>16</v>
      </c>
      <c r="I299" s="146">
        <v>20018</v>
      </c>
      <c r="J299" s="146">
        <v>24828</v>
      </c>
      <c r="K299" s="146">
        <v>26542</v>
      </c>
      <c r="L299" s="146">
        <v>31672</v>
      </c>
      <c r="M299" s="146">
        <v>33654</v>
      </c>
      <c r="N299" s="146">
        <v>32861</v>
      </c>
      <c r="O299" s="146">
        <v>35509</v>
      </c>
      <c r="P299" s="146">
        <v>39939</v>
      </c>
      <c r="Q299" s="146">
        <v>49305</v>
      </c>
      <c r="R299" s="146">
        <v>56908</v>
      </c>
      <c r="S299" s="146">
        <v>70627</v>
      </c>
      <c r="T299" s="146">
        <v>90916</v>
      </c>
      <c r="U299" s="146">
        <v>96020</v>
      </c>
      <c r="V299" s="146">
        <v>122884</v>
      </c>
      <c r="W299" s="146">
        <v>156725</v>
      </c>
      <c r="X299" s="146">
        <v>185284</v>
      </c>
      <c r="Y299" s="146">
        <v>215990</v>
      </c>
      <c r="Z299" s="146">
        <v>247840</v>
      </c>
      <c r="AA299" s="146">
        <v>307240</v>
      </c>
      <c r="AB299" s="146">
        <v>300496</v>
      </c>
      <c r="AC299" s="146">
        <v>341858</v>
      </c>
      <c r="AD299" s="146">
        <v>364415</v>
      </c>
      <c r="AE299" s="146">
        <v>472997</v>
      </c>
      <c r="AF299" s="146">
        <v>544634</v>
      </c>
      <c r="AG299" s="146">
        <v>693487</v>
      </c>
      <c r="AH299" s="146">
        <v>827124</v>
      </c>
      <c r="AI299" s="146">
        <v>898893</v>
      </c>
      <c r="AJ299" s="146">
        <v>1052963</v>
      </c>
      <c r="AK299" s="146">
        <v>1161231</v>
      </c>
      <c r="AL299" s="146">
        <v>1142161</v>
      </c>
      <c r="AM299" s="146">
        <v>1177728</v>
      </c>
      <c r="AN299" s="146">
        <v>1278758</v>
      </c>
      <c r="AO299" s="146">
        <v>1282025</v>
      </c>
      <c r="AP299" s="146">
        <v>1347697</v>
      </c>
      <c r="AQ299" s="146">
        <v>1618242</v>
      </c>
      <c r="AR299" s="146">
        <v>1788260</v>
      </c>
      <c r="AS299" s="146">
        <v>2445007</v>
      </c>
      <c r="AT299" s="146">
        <v>2628852</v>
      </c>
      <c r="AU299" s="146">
        <v>3001428</v>
      </c>
      <c r="AV299" s="146">
        <v>3458123</v>
      </c>
      <c r="AW299" s="146">
        <v>3778874</v>
      </c>
      <c r="AX299" s="146">
        <v>4139896</v>
      </c>
      <c r="AY299" s="146">
        <v>4739530</v>
      </c>
      <c r="AZ299" s="146">
        <v>4885943</v>
      </c>
      <c r="BA299" s="146">
        <v>3458628</v>
      </c>
      <c r="BB299" s="146">
        <v>3661162</v>
      </c>
      <c r="BC299" s="146">
        <v>3516305</v>
      </c>
      <c r="BD299" s="146">
        <v>3174273</v>
      </c>
      <c r="BE299" s="146">
        <v>2262624</v>
      </c>
      <c r="BF299" s="146">
        <v>1904265</v>
      </c>
      <c r="BG299" s="146">
        <v>2059273</v>
      </c>
      <c r="BH299" s="146">
        <v>2523456</v>
      </c>
      <c r="BI299" s="146">
        <v>2491430</v>
      </c>
      <c r="BJ299" s="146">
        <v>2393429</v>
      </c>
      <c r="BK299" s="146">
        <v>2480576</v>
      </c>
      <c r="BL299" s="146">
        <v>2315233</v>
      </c>
    </row>
    <row r="300" spans="3:64" x14ac:dyDescent="0.2">
      <c r="C300" s="19" t="s">
        <v>27</v>
      </c>
      <c r="D300" s="19"/>
      <c r="E300" s="19"/>
      <c r="F300" s="16" t="s">
        <v>45</v>
      </c>
      <c r="G300" s="19" t="s">
        <v>134</v>
      </c>
      <c r="H300" s="19" t="s">
        <v>16</v>
      </c>
      <c r="I300" s="146">
        <v>44223</v>
      </c>
      <c r="J300" s="146">
        <v>52293</v>
      </c>
      <c r="K300" s="146">
        <v>59413</v>
      </c>
      <c r="L300" s="146">
        <v>71442</v>
      </c>
      <c r="M300" s="146">
        <v>80330</v>
      </c>
      <c r="N300" s="146">
        <v>79069</v>
      </c>
      <c r="O300" s="146">
        <v>85822</v>
      </c>
      <c r="P300" s="146">
        <v>105662</v>
      </c>
      <c r="Q300" s="146">
        <v>141790</v>
      </c>
      <c r="R300" s="146">
        <v>175224</v>
      </c>
      <c r="S300" s="146">
        <v>255433</v>
      </c>
      <c r="T300" s="146">
        <v>277414</v>
      </c>
      <c r="U300" s="146">
        <v>286933</v>
      </c>
      <c r="V300" s="146">
        <v>382955</v>
      </c>
      <c r="W300" s="146">
        <v>466481</v>
      </c>
      <c r="X300" s="146">
        <v>575147</v>
      </c>
      <c r="Y300" s="146">
        <v>695704</v>
      </c>
      <c r="Z300" s="146">
        <v>831962</v>
      </c>
      <c r="AA300" s="146">
        <v>913491</v>
      </c>
      <c r="AB300" s="146">
        <v>1013794</v>
      </c>
      <c r="AC300" s="146">
        <v>1016105</v>
      </c>
      <c r="AD300" s="146">
        <v>1258809</v>
      </c>
      <c r="AE300" s="146">
        <v>1484121</v>
      </c>
      <c r="AF300" s="146">
        <v>1591639</v>
      </c>
      <c r="AG300" s="146">
        <v>2009878</v>
      </c>
      <c r="AH300" s="146">
        <v>2558147</v>
      </c>
      <c r="AI300" s="146">
        <v>2809750</v>
      </c>
      <c r="AJ300" s="146">
        <v>2929410</v>
      </c>
      <c r="AK300" s="146">
        <v>2944398</v>
      </c>
      <c r="AL300" s="146">
        <v>3125551</v>
      </c>
      <c r="AM300" s="146">
        <v>3298065</v>
      </c>
      <c r="AN300" s="146">
        <v>3800342</v>
      </c>
      <c r="AO300" s="146">
        <v>3723518</v>
      </c>
      <c r="AP300" s="146">
        <v>4097839</v>
      </c>
      <c r="AQ300" s="146">
        <v>4441275</v>
      </c>
      <c r="AR300" s="146">
        <v>5068641</v>
      </c>
      <c r="AS300" s="146">
        <v>6340328</v>
      </c>
      <c r="AT300" s="146">
        <v>7099953</v>
      </c>
      <c r="AU300" s="146">
        <v>7570015</v>
      </c>
      <c r="AV300" s="146">
        <v>8581968</v>
      </c>
      <c r="AW300" s="146">
        <v>9685363</v>
      </c>
      <c r="AX300" s="146">
        <v>10679486</v>
      </c>
      <c r="AY300" s="146">
        <v>12140133</v>
      </c>
      <c r="AZ300" s="146">
        <v>12999120</v>
      </c>
      <c r="BA300" s="146">
        <v>11279276</v>
      </c>
      <c r="BB300" s="146">
        <v>12381253</v>
      </c>
      <c r="BC300" s="146">
        <v>10846673</v>
      </c>
      <c r="BD300" s="146">
        <v>8767041</v>
      </c>
      <c r="BE300" s="146">
        <v>6832773</v>
      </c>
      <c r="BF300" s="146">
        <v>6129256</v>
      </c>
      <c r="BG300" s="146">
        <v>5611104</v>
      </c>
      <c r="BH300" s="146">
        <v>5913958</v>
      </c>
      <c r="BI300" s="146">
        <v>5713429</v>
      </c>
      <c r="BJ300" s="146">
        <v>6182569</v>
      </c>
      <c r="BK300" s="146">
        <v>6494977</v>
      </c>
      <c r="BL300" s="146">
        <v>6852151</v>
      </c>
    </row>
    <row r="301" spans="3:64" x14ac:dyDescent="0.2">
      <c r="C301" s="19" t="s">
        <v>28</v>
      </c>
      <c r="D301" s="19"/>
      <c r="E301" s="19"/>
      <c r="F301" s="16" t="s">
        <v>45</v>
      </c>
      <c r="G301" s="19" t="s">
        <v>134</v>
      </c>
      <c r="H301" s="19" t="s">
        <v>16</v>
      </c>
      <c r="I301" s="146">
        <v>133778</v>
      </c>
      <c r="J301" s="146">
        <v>153409</v>
      </c>
      <c r="K301" s="146">
        <v>179110</v>
      </c>
      <c r="L301" s="146">
        <v>207277</v>
      </c>
      <c r="M301" s="146">
        <v>244712</v>
      </c>
      <c r="N301" s="146">
        <v>265432</v>
      </c>
      <c r="O301" s="146">
        <v>333053</v>
      </c>
      <c r="P301" s="146">
        <v>311524</v>
      </c>
      <c r="Q301" s="146">
        <v>369256</v>
      </c>
      <c r="R301" s="146">
        <v>458264</v>
      </c>
      <c r="S301" s="146">
        <v>609911</v>
      </c>
      <c r="T301" s="146">
        <v>703108</v>
      </c>
      <c r="U301" s="146">
        <v>701237</v>
      </c>
      <c r="V301" s="146">
        <v>1073589</v>
      </c>
      <c r="W301" s="146">
        <v>1463936</v>
      </c>
      <c r="X301" s="146">
        <v>1647310</v>
      </c>
      <c r="Y301" s="146">
        <v>1858020</v>
      </c>
      <c r="Z301" s="146">
        <v>2128780</v>
      </c>
      <c r="AA301" s="146">
        <v>2546826</v>
      </c>
      <c r="AB301" s="146">
        <v>2387188</v>
      </c>
      <c r="AC301" s="146">
        <v>2502793</v>
      </c>
      <c r="AD301" s="146">
        <v>3426757</v>
      </c>
      <c r="AE301" s="146">
        <v>3994367</v>
      </c>
      <c r="AF301" s="146">
        <v>4480317</v>
      </c>
      <c r="AG301" s="146">
        <v>6111138</v>
      </c>
      <c r="AH301" s="146">
        <v>7340242</v>
      </c>
      <c r="AI301" s="146">
        <v>8315547</v>
      </c>
      <c r="AJ301" s="146">
        <v>9058250</v>
      </c>
      <c r="AK301" s="146">
        <v>8893469</v>
      </c>
      <c r="AL301" s="146">
        <v>9120832</v>
      </c>
      <c r="AM301" s="146">
        <v>9877698</v>
      </c>
      <c r="AN301" s="146">
        <v>10971557</v>
      </c>
      <c r="AO301" s="146">
        <v>10658569</v>
      </c>
      <c r="AP301" s="146">
        <v>12511541</v>
      </c>
      <c r="AQ301" s="146">
        <v>14356693</v>
      </c>
      <c r="AR301" s="146">
        <v>16790567</v>
      </c>
      <c r="AS301" s="146">
        <v>22832412</v>
      </c>
      <c r="AT301" s="146">
        <v>24922811</v>
      </c>
      <c r="AU301" s="146">
        <v>26185767</v>
      </c>
      <c r="AV301" s="146">
        <v>28771291</v>
      </c>
      <c r="AW301" s="146">
        <v>30705964</v>
      </c>
      <c r="AX301" s="146">
        <v>34591703</v>
      </c>
      <c r="AY301" s="146">
        <v>35641565</v>
      </c>
      <c r="AZ301" s="146">
        <v>35543851</v>
      </c>
      <c r="BA301" s="146">
        <v>39330152</v>
      </c>
      <c r="BB301" s="146">
        <v>31437250</v>
      </c>
      <c r="BC301" s="146">
        <v>32486915</v>
      </c>
      <c r="BD301" s="146">
        <v>29676079</v>
      </c>
      <c r="BE301" s="146">
        <v>31337141</v>
      </c>
      <c r="BF301" s="146">
        <v>29143781</v>
      </c>
      <c r="BG301" s="146">
        <v>29480497</v>
      </c>
      <c r="BH301" s="146">
        <v>35107808</v>
      </c>
      <c r="BI301" s="146">
        <v>36630651</v>
      </c>
      <c r="BJ301" s="146">
        <v>38127806</v>
      </c>
      <c r="BK301" s="146">
        <v>44188533</v>
      </c>
      <c r="BL301" s="146">
        <v>44893495</v>
      </c>
    </row>
    <row r="302" spans="3:64" x14ac:dyDescent="0.2">
      <c r="C302" s="19" t="s">
        <v>29</v>
      </c>
      <c r="D302" s="19"/>
      <c r="E302" s="19"/>
      <c r="F302" s="16" t="s">
        <v>45</v>
      </c>
      <c r="G302" s="19" t="s">
        <v>134</v>
      </c>
      <c r="H302" s="19" t="s">
        <v>16</v>
      </c>
      <c r="I302" s="146">
        <v>15221</v>
      </c>
      <c r="J302" s="146">
        <v>17331</v>
      </c>
      <c r="K302" s="146">
        <v>23357</v>
      </c>
      <c r="L302" s="146">
        <v>29397</v>
      </c>
      <c r="M302" s="146">
        <v>30629</v>
      </c>
      <c r="N302" s="146">
        <v>29871</v>
      </c>
      <c r="O302" s="146">
        <v>36547</v>
      </c>
      <c r="P302" s="146">
        <v>44835</v>
      </c>
      <c r="Q302" s="146">
        <v>53382</v>
      </c>
      <c r="R302" s="146">
        <v>68504</v>
      </c>
      <c r="S302" s="146">
        <v>102492</v>
      </c>
      <c r="T302" s="146">
        <v>116226</v>
      </c>
      <c r="U302" s="146">
        <v>120343</v>
      </c>
      <c r="V302" s="146">
        <v>168436</v>
      </c>
      <c r="W302" s="146">
        <v>247622</v>
      </c>
      <c r="X302" s="146">
        <v>269950</v>
      </c>
      <c r="Y302" s="146">
        <v>344274</v>
      </c>
      <c r="Z302" s="146">
        <v>401244</v>
      </c>
      <c r="AA302" s="146">
        <v>442612</v>
      </c>
      <c r="AB302" s="146">
        <v>533501</v>
      </c>
      <c r="AC302" s="146">
        <v>557288</v>
      </c>
      <c r="AD302" s="146">
        <v>639956</v>
      </c>
      <c r="AE302" s="146">
        <v>762603</v>
      </c>
      <c r="AF302" s="146">
        <v>859965</v>
      </c>
      <c r="AG302" s="146">
        <v>996599</v>
      </c>
      <c r="AH302" s="146">
        <v>1211511</v>
      </c>
      <c r="AI302" s="146">
        <v>1389421</v>
      </c>
      <c r="AJ302" s="146">
        <v>1440041</v>
      </c>
      <c r="AK302" s="146">
        <v>1415208</v>
      </c>
      <c r="AL302" s="146">
        <v>1564203</v>
      </c>
      <c r="AM302" s="146">
        <v>1495496</v>
      </c>
      <c r="AN302" s="146">
        <v>1763375</v>
      </c>
      <c r="AO302" s="146">
        <v>1832345</v>
      </c>
      <c r="AP302" s="146">
        <v>2024990</v>
      </c>
      <c r="AQ302" s="146">
        <v>2246167</v>
      </c>
      <c r="AR302" s="146">
        <v>2506565</v>
      </c>
      <c r="AS302" s="146">
        <v>2782235</v>
      </c>
      <c r="AT302" s="146">
        <v>3269878</v>
      </c>
      <c r="AU302" s="146">
        <v>3477909</v>
      </c>
      <c r="AV302" s="146">
        <v>4249609</v>
      </c>
      <c r="AW302" s="146">
        <v>5150285</v>
      </c>
      <c r="AX302" s="146">
        <v>6529263</v>
      </c>
      <c r="AY302" s="146">
        <v>7904010</v>
      </c>
      <c r="AZ302" s="146">
        <v>8543613</v>
      </c>
      <c r="BA302" s="146">
        <v>8361123</v>
      </c>
      <c r="BB302" s="146">
        <v>6104452</v>
      </c>
      <c r="BC302" s="146">
        <v>5396492</v>
      </c>
      <c r="BD302" s="146">
        <v>4683039</v>
      </c>
      <c r="BE302" s="146">
        <v>3602060</v>
      </c>
      <c r="BF302" s="146">
        <v>3038879</v>
      </c>
      <c r="BG302" s="146">
        <v>2796333</v>
      </c>
      <c r="BH302" s="146">
        <v>3177407</v>
      </c>
      <c r="BI302" s="146">
        <v>3674554</v>
      </c>
      <c r="BJ302" s="146">
        <v>3076861</v>
      </c>
      <c r="BK302" s="146">
        <v>3156170</v>
      </c>
      <c r="BL302" s="146">
        <v>3413422</v>
      </c>
    </row>
    <row r="303" spans="3:64" x14ac:dyDescent="0.2">
      <c r="C303" s="19" t="s">
        <v>30</v>
      </c>
      <c r="D303" s="19"/>
      <c r="E303" s="19"/>
      <c r="F303" s="16" t="s">
        <v>45</v>
      </c>
      <c r="G303" s="19" t="s">
        <v>134</v>
      </c>
      <c r="H303" s="19" t="s">
        <v>16</v>
      </c>
      <c r="I303" s="146">
        <v>15387</v>
      </c>
      <c r="J303" s="146">
        <v>18408</v>
      </c>
      <c r="K303" s="146">
        <v>18543</v>
      </c>
      <c r="L303" s="146">
        <v>20411</v>
      </c>
      <c r="M303" s="146">
        <v>23422</v>
      </c>
      <c r="N303" s="146">
        <v>23431</v>
      </c>
      <c r="O303" s="146">
        <v>25695</v>
      </c>
      <c r="P303" s="146">
        <v>24237</v>
      </c>
      <c r="Q303" s="146">
        <v>31911</v>
      </c>
      <c r="R303" s="146">
        <v>40738</v>
      </c>
      <c r="S303" s="146">
        <v>59002</v>
      </c>
      <c r="T303" s="146">
        <v>71698</v>
      </c>
      <c r="U303" s="146">
        <v>83333</v>
      </c>
      <c r="V303" s="146">
        <v>127467</v>
      </c>
      <c r="W303" s="146">
        <v>140128</v>
      </c>
      <c r="X303" s="146">
        <v>160359</v>
      </c>
      <c r="Y303" s="146">
        <v>199343</v>
      </c>
      <c r="Z303" s="146">
        <v>250858</v>
      </c>
      <c r="AA303" s="146">
        <v>269934</v>
      </c>
      <c r="AB303" s="146">
        <v>311628</v>
      </c>
      <c r="AC303" s="146">
        <v>301593</v>
      </c>
      <c r="AD303" s="146">
        <v>386617</v>
      </c>
      <c r="AE303" s="146">
        <v>455282</v>
      </c>
      <c r="AF303" s="146">
        <v>486127</v>
      </c>
      <c r="AG303" s="146">
        <v>642744</v>
      </c>
      <c r="AH303" s="146">
        <v>791868</v>
      </c>
      <c r="AI303" s="146">
        <v>923153</v>
      </c>
      <c r="AJ303" s="146">
        <v>946640</v>
      </c>
      <c r="AK303" s="146">
        <v>1045016</v>
      </c>
      <c r="AL303" s="146">
        <v>1072707</v>
      </c>
      <c r="AM303" s="146">
        <v>1061711</v>
      </c>
      <c r="AN303" s="146">
        <v>1271459</v>
      </c>
      <c r="AO303" s="146">
        <v>1420432</v>
      </c>
      <c r="AP303" s="146">
        <v>1491217</v>
      </c>
      <c r="AQ303" s="146">
        <v>1542190</v>
      </c>
      <c r="AR303" s="146">
        <v>1710205</v>
      </c>
      <c r="AS303" s="146">
        <v>2157054</v>
      </c>
      <c r="AT303" s="146">
        <v>2428103</v>
      </c>
      <c r="AU303" s="146">
        <v>2613789</v>
      </c>
      <c r="AV303" s="146">
        <v>2920266</v>
      </c>
      <c r="AW303" s="146">
        <v>3160026</v>
      </c>
      <c r="AX303" s="146">
        <v>3495195</v>
      </c>
      <c r="AY303" s="146">
        <v>3931609</v>
      </c>
      <c r="AZ303" s="146">
        <v>4316070</v>
      </c>
      <c r="BA303" s="146">
        <v>2999853</v>
      </c>
      <c r="BB303" s="146">
        <v>2743722</v>
      </c>
      <c r="BC303" s="146">
        <v>2577683</v>
      </c>
      <c r="BD303" s="146">
        <v>2131108</v>
      </c>
      <c r="BE303" s="146">
        <v>1765745</v>
      </c>
      <c r="BF303" s="146">
        <v>1831055</v>
      </c>
      <c r="BG303" s="146">
        <v>2019058</v>
      </c>
      <c r="BH303" s="146">
        <v>1945365</v>
      </c>
      <c r="BI303" s="146">
        <v>2033210</v>
      </c>
      <c r="BJ303" s="146">
        <v>2024079</v>
      </c>
      <c r="BK303" s="146">
        <v>2217074</v>
      </c>
      <c r="BL303" s="146">
        <v>2308288</v>
      </c>
    </row>
    <row r="304" spans="3:64" x14ac:dyDescent="0.2">
      <c r="C304" s="19" t="s">
        <v>31</v>
      </c>
      <c r="D304" s="19"/>
      <c r="E304" s="19"/>
      <c r="F304" s="16" t="s">
        <v>45</v>
      </c>
      <c r="G304" s="19" t="s">
        <v>134</v>
      </c>
      <c r="H304" s="19" t="s">
        <v>16</v>
      </c>
      <c r="I304" s="146">
        <v>50048</v>
      </c>
      <c r="J304" s="146">
        <v>59530</v>
      </c>
      <c r="K304" s="146">
        <v>72079</v>
      </c>
      <c r="L304" s="146">
        <v>91191</v>
      </c>
      <c r="M304" s="146">
        <v>109980</v>
      </c>
      <c r="N304" s="146">
        <v>108937</v>
      </c>
      <c r="O304" s="146">
        <v>125365</v>
      </c>
      <c r="P304" s="146">
        <v>120353</v>
      </c>
      <c r="Q304" s="146">
        <v>166226</v>
      </c>
      <c r="R304" s="146">
        <v>176989</v>
      </c>
      <c r="S304" s="146">
        <v>250196</v>
      </c>
      <c r="T304" s="146">
        <v>256130</v>
      </c>
      <c r="U304" s="146">
        <v>308321</v>
      </c>
      <c r="V304" s="146">
        <v>407328</v>
      </c>
      <c r="W304" s="146">
        <v>473209</v>
      </c>
      <c r="X304" s="146">
        <v>546026</v>
      </c>
      <c r="Y304" s="146">
        <v>649649</v>
      </c>
      <c r="Z304" s="146">
        <v>788504</v>
      </c>
      <c r="AA304" s="146">
        <v>978178</v>
      </c>
      <c r="AB304" s="146">
        <v>1020295</v>
      </c>
      <c r="AC304" s="146">
        <v>1040630</v>
      </c>
      <c r="AD304" s="146">
        <v>1291084</v>
      </c>
      <c r="AE304" s="146">
        <v>1511709</v>
      </c>
      <c r="AF304" s="146">
        <v>1561818</v>
      </c>
      <c r="AG304" s="146">
        <v>1932455</v>
      </c>
      <c r="AH304" s="146">
        <v>2576260</v>
      </c>
      <c r="AI304" s="146">
        <v>2782479</v>
      </c>
      <c r="AJ304" s="146">
        <v>2902871</v>
      </c>
      <c r="AK304" s="146">
        <v>3011597</v>
      </c>
      <c r="AL304" s="146">
        <v>3009191</v>
      </c>
      <c r="AM304" s="146">
        <v>3181057</v>
      </c>
      <c r="AN304" s="146">
        <v>3638430</v>
      </c>
      <c r="AO304" s="146">
        <v>3546439</v>
      </c>
      <c r="AP304" s="146">
        <v>3767214</v>
      </c>
      <c r="AQ304" s="146">
        <v>4065681</v>
      </c>
      <c r="AR304" s="146">
        <v>4901709</v>
      </c>
      <c r="AS304" s="146">
        <v>5959883</v>
      </c>
      <c r="AT304" s="146">
        <v>6586912</v>
      </c>
      <c r="AU304" s="146">
        <v>7103498</v>
      </c>
      <c r="AV304" s="146">
        <v>7661647</v>
      </c>
      <c r="AW304" s="146">
        <v>8505476</v>
      </c>
      <c r="AX304" s="146">
        <v>8848204</v>
      </c>
      <c r="AY304" s="146">
        <v>9267629</v>
      </c>
      <c r="AZ304" s="146">
        <v>9354705</v>
      </c>
      <c r="BA304" s="146">
        <v>9780583</v>
      </c>
      <c r="BB304" s="146">
        <v>7427326</v>
      </c>
      <c r="BC304" s="146">
        <v>7872307</v>
      </c>
      <c r="BD304" s="146">
        <v>9316938</v>
      </c>
      <c r="BE304" s="146">
        <v>8931222</v>
      </c>
      <c r="BF304" s="146">
        <v>7478924</v>
      </c>
      <c r="BG304" s="146">
        <v>8566169</v>
      </c>
      <c r="BH304" s="146">
        <v>7730999</v>
      </c>
      <c r="BI304" s="146">
        <v>5540046</v>
      </c>
      <c r="BJ304" s="146">
        <v>7868014</v>
      </c>
      <c r="BK304" s="146">
        <v>7713549</v>
      </c>
      <c r="BL304" s="146">
        <v>7075369</v>
      </c>
    </row>
    <row r="305" spans="3:64" x14ac:dyDescent="0.2">
      <c r="C305" s="19" t="s">
        <v>32</v>
      </c>
      <c r="D305" s="19"/>
      <c r="E305" s="19"/>
      <c r="F305" s="16" t="s">
        <v>45</v>
      </c>
      <c r="G305" s="19" t="s">
        <v>134</v>
      </c>
      <c r="H305" s="19" t="s">
        <v>16</v>
      </c>
      <c r="I305" s="146">
        <v>6656</v>
      </c>
      <c r="J305" s="146">
        <v>7734</v>
      </c>
      <c r="K305" s="146">
        <v>8432</v>
      </c>
      <c r="L305" s="146">
        <v>9937</v>
      </c>
      <c r="M305" s="146">
        <v>12473</v>
      </c>
      <c r="N305" s="146">
        <v>11766</v>
      </c>
      <c r="O305" s="146">
        <v>13245</v>
      </c>
      <c r="P305" s="146">
        <v>13642</v>
      </c>
      <c r="Q305" s="146">
        <v>17729</v>
      </c>
      <c r="R305" s="146">
        <v>21043</v>
      </c>
      <c r="S305" s="146">
        <v>28012</v>
      </c>
      <c r="T305" s="146">
        <v>31817</v>
      </c>
      <c r="U305" s="146">
        <v>44349</v>
      </c>
      <c r="V305" s="146">
        <v>57260</v>
      </c>
      <c r="W305" s="146">
        <v>73528</v>
      </c>
      <c r="X305" s="146">
        <v>88735</v>
      </c>
      <c r="Y305" s="146">
        <v>101433</v>
      </c>
      <c r="Z305" s="146">
        <v>101715</v>
      </c>
      <c r="AA305" s="146">
        <v>125171</v>
      </c>
      <c r="AB305" s="146">
        <v>147094</v>
      </c>
      <c r="AC305" s="146">
        <v>154013</v>
      </c>
      <c r="AD305" s="146">
        <v>179942</v>
      </c>
      <c r="AE305" s="146">
        <v>202979</v>
      </c>
      <c r="AF305" s="146">
        <v>217639</v>
      </c>
      <c r="AG305" s="146">
        <v>270364</v>
      </c>
      <c r="AH305" s="146">
        <v>323713</v>
      </c>
      <c r="AI305" s="146">
        <v>360124</v>
      </c>
      <c r="AJ305" s="146">
        <v>397855</v>
      </c>
      <c r="AK305" s="146">
        <v>417472</v>
      </c>
      <c r="AL305" s="146">
        <v>423988</v>
      </c>
      <c r="AM305" s="146">
        <v>422297</v>
      </c>
      <c r="AN305" s="146">
        <v>436040</v>
      </c>
      <c r="AO305" s="146">
        <v>492874</v>
      </c>
      <c r="AP305" s="146">
        <v>537061</v>
      </c>
      <c r="AQ305" s="146">
        <v>575439</v>
      </c>
      <c r="AR305" s="146">
        <v>652242</v>
      </c>
      <c r="AS305" s="146">
        <v>836705</v>
      </c>
      <c r="AT305" s="146">
        <v>960903</v>
      </c>
      <c r="AU305" s="146">
        <v>1144196</v>
      </c>
      <c r="AV305" s="146">
        <v>1317198</v>
      </c>
      <c r="AW305" s="146">
        <v>1385532</v>
      </c>
      <c r="AX305" s="146">
        <v>1643623</v>
      </c>
      <c r="AY305" s="146">
        <v>2093054</v>
      </c>
      <c r="AZ305" s="146">
        <v>2303391</v>
      </c>
      <c r="BA305" s="146">
        <v>1935551</v>
      </c>
      <c r="BB305" s="146">
        <v>2899555</v>
      </c>
      <c r="BC305" s="146">
        <v>2700856</v>
      </c>
      <c r="BD305" s="146">
        <v>1393431</v>
      </c>
      <c r="BE305" s="146">
        <v>1386604</v>
      </c>
      <c r="BF305" s="146">
        <v>1309807</v>
      </c>
      <c r="BG305" s="146">
        <v>2131635</v>
      </c>
      <c r="BH305" s="146">
        <v>1246005</v>
      </c>
      <c r="BI305" s="146">
        <v>1514691</v>
      </c>
      <c r="BJ305" s="146">
        <v>1518663</v>
      </c>
      <c r="BK305" s="146">
        <v>1747137</v>
      </c>
      <c r="BL305" s="146">
        <v>1820356</v>
      </c>
    </row>
    <row r="306" spans="3:64" x14ac:dyDescent="0.2">
      <c r="C306" s="19" t="s">
        <v>33</v>
      </c>
      <c r="D306" s="19"/>
      <c r="E306" s="19"/>
      <c r="F306" s="16" t="s">
        <v>45</v>
      </c>
      <c r="G306" s="19" t="s">
        <v>134</v>
      </c>
      <c r="H306" s="19" t="s">
        <v>16</v>
      </c>
      <c r="I306" s="146">
        <v>877760</v>
      </c>
      <c r="J306" s="146">
        <v>1021404</v>
      </c>
      <c r="K306" s="146">
        <v>1200253</v>
      </c>
      <c r="L306" s="146">
        <v>1451830</v>
      </c>
      <c r="M306" s="146">
        <v>1741944</v>
      </c>
      <c r="N306" s="146">
        <v>1733279</v>
      </c>
      <c r="O306" s="146">
        <v>2039754</v>
      </c>
      <c r="P306" s="146">
        <v>2125296</v>
      </c>
      <c r="Q306" s="146">
        <v>2584055</v>
      </c>
      <c r="R306" s="146">
        <v>3232363</v>
      </c>
      <c r="S306" s="146">
        <v>4323412</v>
      </c>
      <c r="T306" s="146">
        <v>4930200</v>
      </c>
      <c r="U306" s="146">
        <v>5364728</v>
      </c>
      <c r="V306" s="146">
        <v>7162025</v>
      </c>
      <c r="W306" s="146">
        <v>9119085</v>
      </c>
      <c r="X306" s="146">
        <v>10727523</v>
      </c>
      <c r="Y306" s="146">
        <v>12603770</v>
      </c>
      <c r="Z306" s="146">
        <v>14913066</v>
      </c>
      <c r="AA306" s="146">
        <v>17533929</v>
      </c>
      <c r="AB306" s="146">
        <v>18696448</v>
      </c>
      <c r="AC306" s="146">
        <v>19893736</v>
      </c>
      <c r="AD306" s="146">
        <v>24019828</v>
      </c>
      <c r="AE306" s="146">
        <v>28452388</v>
      </c>
      <c r="AF306" s="146">
        <v>31843646</v>
      </c>
      <c r="AG306" s="146">
        <v>40745253</v>
      </c>
      <c r="AH306" s="146">
        <v>49293462</v>
      </c>
      <c r="AI306" s="146">
        <v>56205982</v>
      </c>
      <c r="AJ306" s="146">
        <v>59542027</v>
      </c>
      <c r="AK306" s="146">
        <v>60065071</v>
      </c>
      <c r="AL306" s="146">
        <v>61299491</v>
      </c>
      <c r="AM306" s="146">
        <v>64748335</v>
      </c>
      <c r="AN306" s="146">
        <v>71957070</v>
      </c>
      <c r="AO306" s="146">
        <v>74008496</v>
      </c>
      <c r="AP306" s="146">
        <v>80022048</v>
      </c>
      <c r="AQ306" s="146">
        <v>89373191</v>
      </c>
      <c r="AR306" s="146">
        <v>101635581</v>
      </c>
      <c r="AS306" s="146">
        <v>123443143</v>
      </c>
      <c r="AT306" s="146">
        <v>137271741</v>
      </c>
      <c r="AU306" s="146">
        <v>149304123</v>
      </c>
      <c r="AV306" s="146">
        <v>167311360</v>
      </c>
      <c r="AW306" s="146">
        <v>182451363</v>
      </c>
      <c r="AX306" s="146">
        <v>204593384</v>
      </c>
      <c r="AY306" s="146">
        <v>226189758</v>
      </c>
      <c r="AZ306" s="146">
        <v>240132975</v>
      </c>
      <c r="BA306" s="146">
        <v>232869278</v>
      </c>
      <c r="BB306" s="146">
        <v>193326640</v>
      </c>
      <c r="BC306" s="146">
        <v>184191416</v>
      </c>
      <c r="BD306" s="146">
        <v>164243146</v>
      </c>
      <c r="BE306" s="146">
        <v>141800847</v>
      </c>
      <c r="BF306" s="146">
        <v>127142036</v>
      </c>
      <c r="BG306" s="146">
        <v>133118663</v>
      </c>
      <c r="BH306" s="146">
        <v>141564317</v>
      </c>
      <c r="BI306" s="146">
        <v>135757900</v>
      </c>
      <c r="BJ306" s="146">
        <v>150582900</v>
      </c>
      <c r="BK306" s="146">
        <v>161583100</v>
      </c>
      <c r="BL306" s="146">
        <v>165054100</v>
      </c>
    </row>
    <row r="307" spans="3:64" x14ac:dyDescent="0.2">
      <c r="C307" s="19" t="s">
        <v>34</v>
      </c>
      <c r="D307" s="19"/>
      <c r="E307" s="19"/>
      <c r="F307" s="16" t="s">
        <v>45</v>
      </c>
      <c r="G307" s="19" t="s">
        <v>134</v>
      </c>
      <c r="H307" s="19" t="s">
        <v>16</v>
      </c>
      <c r="I307" s="146">
        <v>6040</v>
      </c>
      <c r="J307" s="146">
        <v>5996</v>
      </c>
      <c r="K307" s="146">
        <v>11147</v>
      </c>
      <c r="L307" s="146">
        <v>12170</v>
      </c>
      <c r="M307" s="146">
        <v>12956</v>
      </c>
      <c r="N307" s="146">
        <v>13721</v>
      </c>
      <c r="O307" s="146">
        <v>17946</v>
      </c>
      <c r="P307" s="146">
        <v>26704</v>
      </c>
      <c r="Q307" s="146">
        <v>30645</v>
      </c>
      <c r="R307" s="146">
        <v>35637</v>
      </c>
      <c r="S307" s="146">
        <v>37688</v>
      </c>
      <c r="T307" s="146">
        <v>37900</v>
      </c>
      <c r="U307" s="146">
        <v>41772</v>
      </c>
      <c r="V307" s="146">
        <v>54875</v>
      </c>
      <c r="W307" s="146">
        <v>56115</v>
      </c>
      <c r="X307" s="146">
        <v>68577</v>
      </c>
      <c r="Y307" s="146">
        <v>11530</v>
      </c>
      <c r="Z307" s="146">
        <v>14034</v>
      </c>
      <c r="AA307" s="146">
        <v>16371</v>
      </c>
      <c r="AB307" s="146">
        <v>18552</v>
      </c>
      <c r="AC307" s="146">
        <v>17164</v>
      </c>
      <c r="AD307" s="146">
        <v>19672</v>
      </c>
      <c r="AE307" s="146">
        <v>24512</v>
      </c>
      <c r="AF307" s="146">
        <v>29354</v>
      </c>
      <c r="AG307" s="146">
        <v>35547</v>
      </c>
      <c r="AH307" s="146">
        <v>43538</v>
      </c>
      <c r="AI307" s="146">
        <v>50718</v>
      </c>
      <c r="AJ307" s="146">
        <v>51373</v>
      </c>
      <c r="AK307" s="146">
        <v>48429</v>
      </c>
      <c r="AL307" s="146">
        <v>48509</v>
      </c>
      <c r="AM307" s="146">
        <v>48565</v>
      </c>
      <c r="AN307" s="146">
        <v>58630</v>
      </c>
      <c r="AO307" s="146">
        <v>62804</v>
      </c>
      <c r="AP307" s="146">
        <v>63652</v>
      </c>
      <c r="AQ307" s="146">
        <v>73109</v>
      </c>
      <c r="AR307" s="146">
        <v>82619</v>
      </c>
      <c r="AS307" s="146">
        <v>90157</v>
      </c>
      <c r="AT307" s="146">
        <v>121559</v>
      </c>
      <c r="AU307" s="146">
        <v>209277</v>
      </c>
      <c r="AV307" s="146">
        <v>179740</v>
      </c>
      <c r="AW307" s="146">
        <v>196537</v>
      </c>
      <c r="AX307" s="146">
        <v>549716</v>
      </c>
      <c r="AY307" s="146">
        <v>603242</v>
      </c>
      <c r="AZ307" s="146">
        <v>271725</v>
      </c>
      <c r="BA307" s="146">
        <v>296422</v>
      </c>
      <c r="BB307" s="146">
        <v>244660</v>
      </c>
      <c r="BC307" s="146">
        <v>169084</v>
      </c>
      <c r="BD307" s="146">
        <v>273954</v>
      </c>
      <c r="BE307" s="146">
        <v>203753</v>
      </c>
      <c r="BF307" s="146">
        <v>235564</v>
      </c>
      <c r="BG307" s="146">
        <v>153237</v>
      </c>
      <c r="BH307" s="146">
        <v>127783</v>
      </c>
      <c r="BI307" s="146">
        <v>127000</v>
      </c>
      <c r="BJ307" s="146">
        <v>157000</v>
      </c>
      <c r="BK307" s="146">
        <v>158000</v>
      </c>
      <c r="BL307" s="146">
        <v>138000</v>
      </c>
    </row>
    <row r="308" spans="3:64" ht="12" thickBot="1" x14ac:dyDescent="0.25">
      <c r="C308" s="161" t="s">
        <v>35</v>
      </c>
      <c r="D308" s="161"/>
      <c r="E308" s="161"/>
      <c r="F308" s="162" t="s">
        <v>45</v>
      </c>
      <c r="G308" s="161" t="s">
        <v>134</v>
      </c>
      <c r="H308" s="161" t="s">
        <v>16</v>
      </c>
      <c r="I308" s="163">
        <v>883800</v>
      </c>
      <c r="J308" s="163">
        <v>1027400</v>
      </c>
      <c r="K308" s="163">
        <v>1211400</v>
      </c>
      <c r="L308" s="163">
        <v>1464000</v>
      </c>
      <c r="M308" s="163">
        <v>1754900</v>
      </c>
      <c r="N308" s="163">
        <v>1747000</v>
      </c>
      <c r="O308" s="163">
        <v>2057700</v>
      </c>
      <c r="P308" s="163">
        <v>2152000</v>
      </c>
      <c r="Q308" s="163">
        <v>2614700</v>
      </c>
      <c r="R308" s="163">
        <v>3268000</v>
      </c>
      <c r="S308" s="163">
        <v>4361100</v>
      </c>
      <c r="T308" s="163">
        <v>4968100</v>
      </c>
      <c r="U308" s="163">
        <v>5406500</v>
      </c>
      <c r="V308" s="163">
        <v>7216900</v>
      </c>
      <c r="W308" s="163">
        <v>9175200</v>
      </c>
      <c r="X308" s="163">
        <v>10796100</v>
      </c>
      <c r="Y308" s="163">
        <v>12615300</v>
      </c>
      <c r="Z308" s="163">
        <v>14927100</v>
      </c>
      <c r="AA308" s="163">
        <v>17550300</v>
      </c>
      <c r="AB308" s="163">
        <v>18715000</v>
      </c>
      <c r="AC308" s="163">
        <v>19910900</v>
      </c>
      <c r="AD308" s="163">
        <v>24039500</v>
      </c>
      <c r="AE308" s="163">
        <v>28476900</v>
      </c>
      <c r="AF308" s="163">
        <v>31873000</v>
      </c>
      <c r="AG308" s="163">
        <v>40780800</v>
      </c>
      <c r="AH308" s="163">
        <v>49337000</v>
      </c>
      <c r="AI308" s="163">
        <v>56256700</v>
      </c>
      <c r="AJ308" s="163">
        <v>59593400</v>
      </c>
      <c r="AK308" s="163">
        <v>60113500</v>
      </c>
      <c r="AL308" s="163">
        <v>61348000</v>
      </c>
      <c r="AM308" s="163">
        <v>64796900</v>
      </c>
      <c r="AN308" s="163">
        <v>72015700</v>
      </c>
      <c r="AO308" s="163">
        <v>74071300</v>
      </c>
      <c r="AP308" s="163">
        <v>80085700</v>
      </c>
      <c r="AQ308" s="163">
        <v>89446300</v>
      </c>
      <c r="AR308" s="163">
        <v>101718200</v>
      </c>
      <c r="AS308" s="163">
        <v>123533300</v>
      </c>
      <c r="AT308" s="163">
        <v>137393300</v>
      </c>
      <c r="AU308" s="163">
        <v>149513400</v>
      </c>
      <c r="AV308" s="163">
        <v>167491100</v>
      </c>
      <c r="AW308" s="163">
        <v>182647900</v>
      </c>
      <c r="AX308" s="163">
        <v>205143100</v>
      </c>
      <c r="AY308" s="163">
        <v>226793000</v>
      </c>
      <c r="AZ308" s="163">
        <v>240404700</v>
      </c>
      <c r="BA308" s="163">
        <v>233165700</v>
      </c>
      <c r="BB308" s="163">
        <v>193571300</v>
      </c>
      <c r="BC308" s="163">
        <v>184360500</v>
      </c>
      <c r="BD308" s="163">
        <v>164517100</v>
      </c>
      <c r="BE308" s="163">
        <v>142004600</v>
      </c>
      <c r="BF308" s="163">
        <v>127377600</v>
      </c>
      <c r="BG308" s="163">
        <v>133271900</v>
      </c>
      <c r="BH308" s="163">
        <v>141692100</v>
      </c>
      <c r="BI308" s="163">
        <v>135884900</v>
      </c>
      <c r="BJ308" s="163">
        <v>150739900</v>
      </c>
      <c r="BK308" s="163">
        <v>161741100</v>
      </c>
      <c r="BL308" s="163">
        <v>165192100</v>
      </c>
    </row>
    <row r="309" spans="3:64" x14ac:dyDescent="0.2">
      <c r="C309" s="32" t="s">
        <v>11</v>
      </c>
      <c r="D309" s="32" t="s">
        <v>114</v>
      </c>
      <c r="E309" s="32" t="s">
        <v>115</v>
      </c>
      <c r="F309" s="6" t="s">
        <v>78</v>
      </c>
      <c r="G309" s="32" t="s">
        <v>134</v>
      </c>
      <c r="H309" s="32" t="s">
        <v>16</v>
      </c>
      <c r="I309" s="10">
        <v>8006</v>
      </c>
      <c r="J309" s="10">
        <v>8020</v>
      </c>
      <c r="K309" s="10">
        <v>8992</v>
      </c>
      <c r="L309" s="10">
        <v>10260</v>
      </c>
      <c r="M309" s="10">
        <v>14336</v>
      </c>
      <c r="N309" s="10">
        <v>13289</v>
      </c>
      <c r="O309" s="10">
        <v>17589</v>
      </c>
      <c r="P309" s="10">
        <v>12136</v>
      </c>
      <c r="Q309" s="10">
        <v>20984</v>
      </c>
      <c r="R309" s="10">
        <v>29223</v>
      </c>
      <c r="S309" s="10">
        <v>49322</v>
      </c>
      <c r="T309" s="10">
        <v>48030</v>
      </c>
      <c r="U309" s="10">
        <v>49674</v>
      </c>
      <c r="V309" s="10">
        <v>61688</v>
      </c>
      <c r="W309" s="10">
        <v>96492</v>
      </c>
      <c r="X309" s="10">
        <v>111363</v>
      </c>
      <c r="Y309" s="10">
        <v>146216</v>
      </c>
      <c r="Z309" s="10">
        <v>169682</v>
      </c>
      <c r="AA309" s="10">
        <v>195655</v>
      </c>
      <c r="AB309" s="10">
        <v>251812</v>
      </c>
      <c r="AC309" s="10">
        <v>359474</v>
      </c>
      <c r="AD309" s="10">
        <v>499568</v>
      </c>
      <c r="AE309" s="10">
        <v>735072</v>
      </c>
      <c r="AF309" s="10">
        <v>824118</v>
      </c>
      <c r="AG309" s="10">
        <v>964731</v>
      </c>
      <c r="AH309" s="10">
        <v>1061139</v>
      </c>
      <c r="AI309" s="10">
        <v>1240723</v>
      </c>
      <c r="AJ309" s="10">
        <v>1669885</v>
      </c>
      <c r="AK309" s="10">
        <v>1555887</v>
      </c>
      <c r="AL309" s="10">
        <v>1681656</v>
      </c>
      <c r="AM309" s="10">
        <v>1376874</v>
      </c>
      <c r="AN309" s="10">
        <v>1638556</v>
      </c>
      <c r="AO309" s="10">
        <v>1553329</v>
      </c>
      <c r="AP309" s="10">
        <v>1972021</v>
      </c>
      <c r="AQ309" s="10">
        <v>2310141</v>
      </c>
      <c r="AR309" s="10">
        <v>2631749</v>
      </c>
      <c r="AS309" s="10">
        <v>3363020</v>
      </c>
      <c r="AT309" s="10">
        <v>3839880</v>
      </c>
      <c r="AU309" s="10">
        <v>4030156</v>
      </c>
      <c r="AV309" s="10">
        <v>4250579</v>
      </c>
      <c r="AW309" s="10">
        <v>4350962</v>
      </c>
      <c r="AX309" s="10">
        <v>4603269</v>
      </c>
      <c r="AY309" s="10">
        <v>4660860</v>
      </c>
      <c r="AZ309" s="10">
        <v>5224346</v>
      </c>
      <c r="BA309" s="10">
        <v>5327964</v>
      </c>
      <c r="BB309" s="10">
        <v>3717856</v>
      </c>
      <c r="BC309" s="10">
        <v>4282385</v>
      </c>
      <c r="BD309" s="10">
        <v>4466778</v>
      </c>
      <c r="BE309" s="10">
        <v>4453661</v>
      </c>
      <c r="BF309" s="10">
        <v>4174894</v>
      </c>
      <c r="BG309" s="10">
        <v>3925501</v>
      </c>
      <c r="BH309" s="10">
        <v>4995922</v>
      </c>
      <c r="BI309" s="10">
        <v>3994583</v>
      </c>
      <c r="BJ309" s="10">
        <v>4781617</v>
      </c>
      <c r="BK309" s="10">
        <v>4648393</v>
      </c>
      <c r="BL309" s="10">
        <v>4587304</v>
      </c>
    </row>
    <row r="310" spans="3:64" x14ac:dyDescent="0.2">
      <c r="C310" s="32" t="s">
        <v>17</v>
      </c>
      <c r="D310" s="32" t="s">
        <v>114</v>
      </c>
      <c r="E310" s="32" t="s">
        <v>115</v>
      </c>
      <c r="F310" s="6" t="s">
        <v>78</v>
      </c>
      <c r="G310" s="32" t="s">
        <v>134</v>
      </c>
      <c r="H310" s="32" t="s">
        <v>16</v>
      </c>
      <c r="I310" s="10">
        <v>2000</v>
      </c>
      <c r="J310" s="10">
        <v>2004</v>
      </c>
      <c r="K310" s="10">
        <v>2262</v>
      </c>
      <c r="L310" s="10">
        <v>2579</v>
      </c>
      <c r="M310" s="10">
        <v>3560</v>
      </c>
      <c r="N310" s="10">
        <v>3440</v>
      </c>
      <c r="O310" s="10">
        <v>4472</v>
      </c>
      <c r="P310" s="10">
        <v>2471</v>
      </c>
      <c r="Q310" s="10">
        <v>4034</v>
      </c>
      <c r="R310" s="10">
        <v>5101</v>
      </c>
      <c r="S310" s="10">
        <v>9126</v>
      </c>
      <c r="T310" s="10">
        <v>8059</v>
      </c>
      <c r="U310" s="10">
        <v>15897</v>
      </c>
      <c r="V310" s="10">
        <v>11928</v>
      </c>
      <c r="W310" s="10">
        <v>972</v>
      </c>
      <c r="X310" s="10">
        <v>29279</v>
      </c>
      <c r="Y310" s="10">
        <v>46545</v>
      </c>
      <c r="Z310" s="10">
        <v>69010</v>
      </c>
      <c r="AA310" s="10">
        <v>75394</v>
      </c>
      <c r="AB310" s="10">
        <v>109087</v>
      </c>
      <c r="AC310" s="10">
        <v>118746</v>
      </c>
      <c r="AD310" s="10">
        <v>118711</v>
      </c>
      <c r="AE310" s="10">
        <v>105682</v>
      </c>
      <c r="AF310" s="10">
        <v>199373</v>
      </c>
      <c r="AG310" s="10">
        <v>230174</v>
      </c>
      <c r="AH310" s="10">
        <v>204509</v>
      </c>
      <c r="AI310" s="10">
        <v>261299</v>
      </c>
      <c r="AJ310" s="10">
        <v>276181</v>
      </c>
      <c r="AK310" s="10">
        <v>282270</v>
      </c>
      <c r="AL310" s="10">
        <v>299879</v>
      </c>
      <c r="AM310" s="10">
        <v>322874</v>
      </c>
      <c r="AN310" s="10">
        <v>349042</v>
      </c>
      <c r="AO310" s="10">
        <v>303816</v>
      </c>
      <c r="AP310" s="10">
        <v>437149</v>
      </c>
      <c r="AQ310" s="10">
        <v>513717</v>
      </c>
      <c r="AR310" s="10">
        <v>611218</v>
      </c>
      <c r="AS310" s="10">
        <v>935325</v>
      </c>
      <c r="AT310" s="10">
        <v>1105558</v>
      </c>
      <c r="AU310" s="10">
        <v>1088440</v>
      </c>
      <c r="AV310" s="10">
        <v>1038686</v>
      </c>
      <c r="AW310" s="10">
        <v>888954</v>
      </c>
      <c r="AX310" s="10">
        <v>965276</v>
      </c>
      <c r="AY310" s="10">
        <v>995452</v>
      </c>
      <c r="AZ310" s="10">
        <v>1074520</v>
      </c>
      <c r="BA310" s="10">
        <v>1155958</v>
      </c>
      <c r="BB310" s="10">
        <v>797682</v>
      </c>
      <c r="BC310" s="10">
        <v>881833</v>
      </c>
      <c r="BD310" s="10">
        <v>812474</v>
      </c>
      <c r="BE310" s="10">
        <v>913141</v>
      </c>
      <c r="BF310" s="10">
        <v>929302</v>
      </c>
      <c r="BG310" s="10">
        <v>1014877</v>
      </c>
      <c r="BH310" s="10">
        <v>1170891</v>
      </c>
      <c r="BI310" s="10">
        <v>1005379</v>
      </c>
      <c r="BJ310" s="10">
        <v>1196297</v>
      </c>
      <c r="BK310" s="10">
        <v>1174937</v>
      </c>
      <c r="BL310" s="10">
        <v>1174837</v>
      </c>
    </row>
    <row r="311" spans="3:64" x14ac:dyDescent="0.2">
      <c r="C311" s="32" t="s">
        <v>18</v>
      </c>
      <c r="D311" s="32" t="s">
        <v>114</v>
      </c>
      <c r="E311" s="32" t="s">
        <v>115</v>
      </c>
      <c r="F311" s="6" t="s">
        <v>78</v>
      </c>
      <c r="G311" s="32" t="s">
        <v>134</v>
      </c>
      <c r="H311" s="32" t="s">
        <v>16</v>
      </c>
      <c r="I311" s="10">
        <v>804</v>
      </c>
      <c r="J311" s="10">
        <v>805</v>
      </c>
      <c r="K311" s="10">
        <v>797</v>
      </c>
      <c r="L311" s="10">
        <v>652</v>
      </c>
      <c r="M311" s="10">
        <v>946</v>
      </c>
      <c r="N311" s="10">
        <v>669</v>
      </c>
      <c r="O311" s="10">
        <v>1075</v>
      </c>
      <c r="P311" s="10">
        <v>479</v>
      </c>
      <c r="Q311" s="10">
        <v>1498</v>
      </c>
      <c r="R311" s="10">
        <v>1656</v>
      </c>
      <c r="S311" s="10">
        <v>3179</v>
      </c>
      <c r="T311" s="10">
        <v>2398</v>
      </c>
      <c r="U311" s="10">
        <v>2754</v>
      </c>
      <c r="V311" s="10">
        <v>3927</v>
      </c>
      <c r="W311" s="10">
        <v>8935</v>
      </c>
      <c r="X311" s="10">
        <v>14876</v>
      </c>
      <c r="Y311" s="10">
        <v>20421</v>
      </c>
      <c r="Z311" s="10">
        <v>18724</v>
      </c>
      <c r="AA311" s="10">
        <v>22377</v>
      </c>
      <c r="AB311" s="10">
        <v>33136</v>
      </c>
      <c r="AC311" s="10">
        <v>50582</v>
      </c>
      <c r="AD311" s="10">
        <v>59516</v>
      </c>
      <c r="AE311" s="10">
        <v>69185</v>
      </c>
      <c r="AF311" s="10">
        <v>61230</v>
      </c>
      <c r="AG311" s="10">
        <v>91625</v>
      </c>
      <c r="AH311" s="10">
        <v>122565</v>
      </c>
      <c r="AI311" s="10">
        <v>112666</v>
      </c>
      <c r="AJ311" s="10">
        <v>101074</v>
      </c>
      <c r="AK311" s="10">
        <v>138158</v>
      </c>
      <c r="AL311" s="10">
        <v>131072</v>
      </c>
      <c r="AM311" s="10">
        <v>136689</v>
      </c>
      <c r="AN311" s="10">
        <v>145910</v>
      </c>
      <c r="AO311" s="10">
        <v>166583</v>
      </c>
      <c r="AP311" s="10">
        <v>184326</v>
      </c>
      <c r="AQ311" s="10">
        <v>252567</v>
      </c>
      <c r="AR311" s="10">
        <v>277092</v>
      </c>
      <c r="AS311" s="10">
        <v>352710</v>
      </c>
      <c r="AT311" s="10">
        <v>390616</v>
      </c>
      <c r="AU311" s="10">
        <v>399369</v>
      </c>
      <c r="AV311" s="10">
        <v>433256</v>
      </c>
      <c r="AW311" s="10">
        <v>412180</v>
      </c>
      <c r="AX311" s="10">
        <v>463718</v>
      </c>
      <c r="AY311" s="10">
        <v>498856</v>
      </c>
      <c r="AZ311" s="10">
        <v>696208</v>
      </c>
      <c r="BA311" s="10">
        <v>765722</v>
      </c>
      <c r="BB311" s="10">
        <v>512091</v>
      </c>
      <c r="BC311" s="10">
        <v>596060</v>
      </c>
      <c r="BD311" s="10">
        <v>491768</v>
      </c>
      <c r="BE311" s="10">
        <v>454162</v>
      </c>
      <c r="BF311" s="10">
        <v>405030</v>
      </c>
      <c r="BG311" s="10">
        <v>392531</v>
      </c>
      <c r="BH311" s="10">
        <v>455155</v>
      </c>
      <c r="BI311" s="10">
        <v>431866</v>
      </c>
      <c r="BJ311" s="10">
        <v>499124</v>
      </c>
      <c r="BK311" s="10">
        <v>463420</v>
      </c>
      <c r="BL311" s="10">
        <v>444335</v>
      </c>
    </row>
    <row r="312" spans="3:64" x14ac:dyDescent="0.2">
      <c r="C312" s="32" t="s">
        <v>19</v>
      </c>
      <c r="D312" s="32" t="s">
        <v>114</v>
      </c>
      <c r="E312" s="32" t="s">
        <v>115</v>
      </c>
      <c r="F312" s="6" t="s">
        <v>78</v>
      </c>
      <c r="G312" s="32" t="s">
        <v>134</v>
      </c>
      <c r="H312" s="32" t="s">
        <v>16</v>
      </c>
      <c r="I312" s="10">
        <v>5943</v>
      </c>
      <c r="J312" s="10">
        <v>5939</v>
      </c>
      <c r="K312" s="10">
        <v>6674</v>
      </c>
      <c r="L312" s="10">
        <v>8335</v>
      </c>
      <c r="M312" s="10">
        <v>11970</v>
      </c>
      <c r="N312" s="10">
        <v>13935</v>
      </c>
      <c r="O312" s="10">
        <v>21284</v>
      </c>
      <c r="P312" s="10">
        <v>15652</v>
      </c>
      <c r="Q312" s="10">
        <v>18645</v>
      </c>
      <c r="R312" s="10">
        <v>20448</v>
      </c>
      <c r="S312" s="10">
        <v>25064</v>
      </c>
      <c r="T312" s="10">
        <v>24216</v>
      </c>
      <c r="U312" s="10">
        <v>15520</v>
      </c>
      <c r="V312" s="10">
        <v>23860</v>
      </c>
      <c r="W312" s="10">
        <v>38679</v>
      </c>
      <c r="X312" s="10">
        <v>54205</v>
      </c>
      <c r="Y312" s="10">
        <v>86888</v>
      </c>
      <c r="Z312" s="10">
        <v>92110</v>
      </c>
      <c r="AA312" s="10">
        <v>111755</v>
      </c>
      <c r="AB312" s="10">
        <v>162876</v>
      </c>
      <c r="AC312" s="10">
        <v>219274</v>
      </c>
      <c r="AD312" s="10">
        <v>189611</v>
      </c>
      <c r="AE312" s="10">
        <v>312201</v>
      </c>
      <c r="AF312" s="10">
        <v>328854</v>
      </c>
      <c r="AG312" s="10">
        <v>362692</v>
      </c>
      <c r="AH312" s="10">
        <v>458930</v>
      </c>
      <c r="AI312" s="10">
        <v>626456</v>
      </c>
      <c r="AJ312" s="10">
        <v>787801</v>
      </c>
      <c r="AK312" s="10">
        <v>519098</v>
      </c>
      <c r="AL312" s="10">
        <v>698353</v>
      </c>
      <c r="AM312" s="10">
        <v>747291</v>
      </c>
      <c r="AN312" s="10">
        <v>749275</v>
      </c>
      <c r="AO312" s="10">
        <v>825011</v>
      </c>
      <c r="AP312" s="10">
        <v>905095</v>
      </c>
      <c r="AQ312" s="10">
        <v>821582</v>
      </c>
      <c r="AR312" s="10">
        <v>899019</v>
      </c>
      <c r="AS312" s="10">
        <v>1035498</v>
      </c>
      <c r="AT312" s="10">
        <v>1287619</v>
      </c>
      <c r="AU312" s="10">
        <v>1229718</v>
      </c>
      <c r="AV312" s="10">
        <v>1173586</v>
      </c>
      <c r="AW312" s="10">
        <v>1222089</v>
      </c>
      <c r="AX312" s="10">
        <v>1268552</v>
      </c>
      <c r="AY312" s="10">
        <v>1198037</v>
      </c>
      <c r="AZ312" s="10">
        <v>1224435</v>
      </c>
      <c r="BA312" s="10">
        <v>1031538</v>
      </c>
      <c r="BB312" s="10">
        <v>684498</v>
      </c>
      <c r="BC312" s="10">
        <v>796494</v>
      </c>
      <c r="BD312" s="10">
        <v>800488</v>
      </c>
      <c r="BE312" s="10">
        <v>945724</v>
      </c>
      <c r="BF312" s="10">
        <v>979182</v>
      </c>
      <c r="BG312" s="10">
        <v>1080666</v>
      </c>
      <c r="BH312" s="10">
        <v>1338122</v>
      </c>
      <c r="BI312" s="10">
        <v>1304413</v>
      </c>
      <c r="BJ312" s="10">
        <v>1497690</v>
      </c>
      <c r="BK312" s="10">
        <v>1567952</v>
      </c>
      <c r="BL312" s="10">
        <v>1586370</v>
      </c>
    </row>
    <row r="313" spans="3:64" x14ac:dyDescent="0.2">
      <c r="C313" s="32" t="s">
        <v>20</v>
      </c>
      <c r="D313" s="32" t="s">
        <v>114</v>
      </c>
      <c r="E313" s="32" t="s">
        <v>115</v>
      </c>
      <c r="F313" s="6" t="s">
        <v>78</v>
      </c>
      <c r="G313" s="32" t="s">
        <v>134</v>
      </c>
      <c r="H313" s="32" t="s">
        <v>16</v>
      </c>
      <c r="I313" s="10">
        <v>6784</v>
      </c>
      <c r="J313" s="10">
        <v>6795</v>
      </c>
      <c r="K313" s="10">
        <v>8426</v>
      </c>
      <c r="L313" s="10">
        <v>11069</v>
      </c>
      <c r="M313" s="10">
        <v>14850</v>
      </c>
      <c r="N313" s="10">
        <v>14885</v>
      </c>
      <c r="O313" s="10">
        <v>21386</v>
      </c>
      <c r="P313" s="10">
        <v>17941</v>
      </c>
      <c r="Q313" s="10">
        <v>25570</v>
      </c>
      <c r="R313" s="10">
        <v>30860</v>
      </c>
      <c r="S313" s="10">
        <v>45386</v>
      </c>
      <c r="T313" s="10">
        <v>51607</v>
      </c>
      <c r="U313" s="10">
        <v>51162</v>
      </c>
      <c r="V313" s="10">
        <v>61729</v>
      </c>
      <c r="W313" s="10">
        <v>83835</v>
      </c>
      <c r="X313" s="10">
        <v>155648</v>
      </c>
      <c r="Y313" s="10">
        <v>212940</v>
      </c>
      <c r="Z313" s="10">
        <v>199518</v>
      </c>
      <c r="AA313" s="10">
        <v>226008</v>
      </c>
      <c r="AB313" s="10">
        <v>230620</v>
      </c>
      <c r="AC313" s="10">
        <v>384401</v>
      </c>
      <c r="AD313" s="10">
        <v>478738</v>
      </c>
      <c r="AE313" s="10">
        <v>658142</v>
      </c>
      <c r="AF313" s="10">
        <v>817633</v>
      </c>
      <c r="AG313" s="10">
        <v>1066208</v>
      </c>
      <c r="AH313" s="10">
        <v>1208118</v>
      </c>
      <c r="AI313" s="10">
        <v>1136425</v>
      </c>
      <c r="AJ313" s="10">
        <v>1391992</v>
      </c>
      <c r="AK313" s="10">
        <v>1141469</v>
      </c>
      <c r="AL313" s="10">
        <v>985575</v>
      </c>
      <c r="AM313" s="10">
        <v>2140802</v>
      </c>
      <c r="AN313" s="10">
        <v>1636091</v>
      </c>
      <c r="AO313" s="10">
        <v>2101677</v>
      </c>
      <c r="AP313" s="10">
        <v>1662213</v>
      </c>
      <c r="AQ313" s="10">
        <v>2053144</v>
      </c>
      <c r="AR313" s="10">
        <v>2373940</v>
      </c>
      <c r="AS313" s="10">
        <v>2182369</v>
      </c>
      <c r="AT313" s="10">
        <v>2495939</v>
      </c>
      <c r="AU313" s="10">
        <v>2560359</v>
      </c>
      <c r="AV313" s="10">
        <v>2729792</v>
      </c>
      <c r="AW313" s="10">
        <v>2951736</v>
      </c>
      <c r="AX313" s="10">
        <v>2922017</v>
      </c>
      <c r="AY313" s="10">
        <v>2841013</v>
      </c>
      <c r="AZ313" s="10">
        <v>3095623</v>
      </c>
      <c r="BA313" s="10">
        <v>1951438</v>
      </c>
      <c r="BB313" s="10">
        <v>1264381</v>
      </c>
      <c r="BC313" s="10">
        <v>1443660</v>
      </c>
      <c r="BD313" s="10">
        <v>1525729</v>
      </c>
      <c r="BE313" s="10">
        <v>1847243</v>
      </c>
      <c r="BF313" s="10">
        <v>1753590</v>
      </c>
      <c r="BG313" s="10">
        <v>1559337</v>
      </c>
      <c r="BH313" s="10">
        <v>1552257</v>
      </c>
      <c r="BI313" s="10">
        <v>2175560</v>
      </c>
      <c r="BJ313" s="10">
        <v>2507140</v>
      </c>
      <c r="BK313" s="10">
        <v>2336888</v>
      </c>
      <c r="BL313" s="10">
        <v>2216442</v>
      </c>
    </row>
    <row r="314" spans="3:64" x14ac:dyDescent="0.2">
      <c r="C314" s="32" t="s">
        <v>21</v>
      </c>
      <c r="D314" s="32" t="s">
        <v>114</v>
      </c>
      <c r="E314" s="32" t="s">
        <v>115</v>
      </c>
      <c r="F314" s="6" t="s">
        <v>78</v>
      </c>
      <c r="G314" s="32" t="s">
        <v>134</v>
      </c>
      <c r="H314" s="32" t="s">
        <v>16</v>
      </c>
      <c r="I314" s="10">
        <v>385</v>
      </c>
      <c r="J314" s="10">
        <v>385</v>
      </c>
      <c r="K314" s="10">
        <v>468</v>
      </c>
      <c r="L314" s="10">
        <v>425</v>
      </c>
      <c r="M314" s="10">
        <v>614</v>
      </c>
      <c r="N314" s="10">
        <v>483</v>
      </c>
      <c r="O314" s="10">
        <v>721</v>
      </c>
      <c r="P314" s="10">
        <v>394</v>
      </c>
      <c r="Q314" s="10">
        <v>964</v>
      </c>
      <c r="R314" s="10">
        <v>1187</v>
      </c>
      <c r="S314" s="10">
        <v>1660</v>
      </c>
      <c r="T314" s="10">
        <v>1191</v>
      </c>
      <c r="U314" s="10">
        <v>1607</v>
      </c>
      <c r="V314" s="10">
        <v>2512</v>
      </c>
      <c r="W314" s="10">
        <v>3949</v>
      </c>
      <c r="X314" s="10">
        <v>5418</v>
      </c>
      <c r="Y314" s="10">
        <v>10558</v>
      </c>
      <c r="Z314" s="10">
        <v>11624</v>
      </c>
      <c r="AA314" s="10">
        <v>10830</v>
      </c>
      <c r="AB314" s="10">
        <v>7952</v>
      </c>
      <c r="AC314" s="10">
        <v>17046</v>
      </c>
      <c r="AD314" s="10">
        <v>22498</v>
      </c>
      <c r="AE314" s="10">
        <v>21368</v>
      </c>
      <c r="AF314" s="10">
        <v>20807</v>
      </c>
      <c r="AG314" s="10">
        <v>44483</v>
      </c>
      <c r="AH314" s="10">
        <v>84649</v>
      </c>
      <c r="AI314" s="10">
        <v>59306</v>
      </c>
      <c r="AJ314" s="10">
        <v>61849</v>
      </c>
      <c r="AK314" s="10">
        <v>89473</v>
      </c>
      <c r="AL314" s="10">
        <v>35714</v>
      </c>
      <c r="AM314" s="10">
        <v>66566</v>
      </c>
      <c r="AN314" s="10">
        <v>74348</v>
      </c>
      <c r="AO314" s="10">
        <v>87756</v>
      </c>
      <c r="AP314" s="10">
        <v>93618</v>
      </c>
      <c r="AQ314" s="10">
        <v>123567</v>
      </c>
      <c r="AR314" s="10">
        <v>148063</v>
      </c>
      <c r="AS314" s="10">
        <v>196227</v>
      </c>
      <c r="AT314" s="10">
        <v>220633</v>
      </c>
      <c r="AU314" s="10">
        <v>221090</v>
      </c>
      <c r="AV314" s="10">
        <v>247108</v>
      </c>
      <c r="AW314" s="10">
        <v>248557</v>
      </c>
      <c r="AX314" s="10">
        <v>252749</v>
      </c>
      <c r="AY314" s="10">
        <v>251479</v>
      </c>
      <c r="AZ314" s="10">
        <v>288470</v>
      </c>
      <c r="BA314" s="10">
        <v>306122</v>
      </c>
      <c r="BB314" s="10">
        <v>207850</v>
      </c>
      <c r="BC314" s="10">
        <v>265589</v>
      </c>
      <c r="BD314" s="10">
        <v>265731</v>
      </c>
      <c r="BE314" s="10">
        <v>303684</v>
      </c>
      <c r="BF314" s="10">
        <v>213056</v>
      </c>
      <c r="BG314" s="10">
        <v>205402</v>
      </c>
      <c r="BH314" s="10">
        <v>226104</v>
      </c>
      <c r="BI314" s="10">
        <v>291957</v>
      </c>
      <c r="BJ314" s="10">
        <v>327756</v>
      </c>
      <c r="BK314" s="10">
        <v>308562</v>
      </c>
      <c r="BL314" s="10">
        <v>307905</v>
      </c>
    </row>
    <row r="315" spans="3:64" x14ac:dyDescent="0.2">
      <c r="C315" s="32" t="s">
        <v>22</v>
      </c>
      <c r="D315" s="32" t="s">
        <v>114</v>
      </c>
      <c r="E315" s="32" t="s">
        <v>115</v>
      </c>
      <c r="F315" s="6" t="s">
        <v>78</v>
      </c>
      <c r="G315" s="32" t="s">
        <v>134</v>
      </c>
      <c r="H315" s="32" t="s">
        <v>16</v>
      </c>
      <c r="I315" s="10">
        <v>2942</v>
      </c>
      <c r="J315" s="10">
        <v>2951</v>
      </c>
      <c r="K315" s="10">
        <v>2966</v>
      </c>
      <c r="L315" s="10">
        <v>2362</v>
      </c>
      <c r="M315" s="10">
        <v>3693</v>
      </c>
      <c r="N315" s="10">
        <v>3191</v>
      </c>
      <c r="O315" s="10">
        <v>4896</v>
      </c>
      <c r="P315" s="10">
        <v>2969</v>
      </c>
      <c r="Q315" s="10">
        <v>6066</v>
      </c>
      <c r="R315" s="10">
        <v>6526</v>
      </c>
      <c r="S315" s="10">
        <v>9052</v>
      </c>
      <c r="T315" s="10">
        <v>7464</v>
      </c>
      <c r="U315" s="10">
        <v>9853</v>
      </c>
      <c r="V315" s="10">
        <v>14391</v>
      </c>
      <c r="W315" s="10">
        <v>23892</v>
      </c>
      <c r="X315" s="10">
        <v>43222</v>
      </c>
      <c r="Y315" s="10">
        <v>62058</v>
      </c>
      <c r="Z315" s="10">
        <v>61284</v>
      </c>
      <c r="AA315" s="10">
        <v>75641</v>
      </c>
      <c r="AB315" s="10">
        <v>109683</v>
      </c>
      <c r="AC315" s="10">
        <v>132741</v>
      </c>
      <c r="AD315" s="10">
        <v>140939</v>
      </c>
      <c r="AE315" s="10">
        <v>139170</v>
      </c>
      <c r="AF315" s="10">
        <v>166216</v>
      </c>
      <c r="AG315" s="10">
        <v>240571</v>
      </c>
      <c r="AH315" s="10">
        <v>329167</v>
      </c>
      <c r="AI315" s="10">
        <v>281643</v>
      </c>
      <c r="AJ315" s="10">
        <v>253224</v>
      </c>
      <c r="AK315" s="10">
        <v>379576</v>
      </c>
      <c r="AL315" s="10">
        <v>380393</v>
      </c>
      <c r="AM315" s="10">
        <v>366884</v>
      </c>
      <c r="AN315" s="10">
        <v>405624</v>
      </c>
      <c r="AO315" s="10">
        <v>528871</v>
      </c>
      <c r="AP315" s="10">
        <v>493513</v>
      </c>
      <c r="AQ315" s="10">
        <v>679499</v>
      </c>
      <c r="AR315" s="10">
        <v>752447</v>
      </c>
      <c r="AS315" s="10">
        <v>1185923</v>
      </c>
      <c r="AT315" s="10">
        <v>1333409</v>
      </c>
      <c r="AU315" s="10">
        <v>1393059</v>
      </c>
      <c r="AV315" s="10">
        <v>1423366</v>
      </c>
      <c r="AW315" s="10">
        <v>1248398</v>
      </c>
      <c r="AX315" s="10">
        <v>1433183</v>
      </c>
      <c r="AY315" s="10">
        <v>1671532</v>
      </c>
      <c r="AZ315" s="10">
        <v>1728438</v>
      </c>
      <c r="BA315" s="10">
        <v>1647697</v>
      </c>
      <c r="BB315" s="10">
        <v>1185650</v>
      </c>
      <c r="BC315" s="10">
        <v>1365763</v>
      </c>
      <c r="BD315" s="10">
        <v>1168314</v>
      </c>
      <c r="BE315" s="10">
        <v>1066043</v>
      </c>
      <c r="BF315" s="10">
        <v>1100999</v>
      </c>
      <c r="BG315" s="10">
        <v>1373934</v>
      </c>
      <c r="BH315" s="10">
        <v>2071428</v>
      </c>
      <c r="BI315" s="10">
        <v>1683206</v>
      </c>
      <c r="BJ315" s="10">
        <v>1959601</v>
      </c>
      <c r="BK315" s="10">
        <v>1869756</v>
      </c>
      <c r="BL315" s="10">
        <v>1826634</v>
      </c>
    </row>
    <row r="316" spans="3:64" x14ac:dyDescent="0.2">
      <c r="C316" s="32" t="s">
        <v>23</v>
      </c>
      <c r="D316" s="32" t="s">
        <v>114</v>
      </c>
      <c r="E316" s="32" t="s">
        <v>115</v>
      </c>
      <c r="F316" s="6" t="s">
        <v>78</v>
      </c>
      <c r="G316" s="32" t="s">
        <v>134</v>
      </c>
      <c r="H316" s="32" t="s">
        <v>16</v>
      </c>
      <c r="I316" s="10">
        <v>1220</v>
      </c>
      <c r="J316" s="10">
        <v>1222</v>
      </c>
      <c r="K316" s="10">
        <v>1661</v>
      </c>
      <c r="L316" s="10">
        <v>1738</v>
      </c>
      <c r="M316" s="10">
        <v>2653</v>
      </c>
      <c r="N316" s="10">
        <v>2480</v>
      </c>
      <c r="O316" s="10">
        <v>3460</v>
      </c>
      <c r="P316" s="10">
        <v>2277</v>
      </c>
      <c r="Q316" s="10">
        <v>4531</v>
      </c>
      <c r="R316" s="10">
        <v>5176</v>
      </c>
      <c r="S316" s="10">
        <v>6228</v>
      </c>
      <c r="T316" s="10">
        <v>4854</v>
      </c>
      <c r="U316" s="10">
        <v>7329</v>
      </c>
      <c r="V316" s="10">
        <v>12133</v>
      </c>
      <c r="W316" s="10">
        <v>19618</v>
      </c>
      <c r="X316" s="10">
        <v>30247</v>
      </c>
      <c r="Y316" s="10">
        <v>45354</v>
      </c>
      <c r="Z316" s="10">
        <v>51081</v>
      </c>
      <c r="AA316" s="10">
        <v>58478</v>
      </c>
      <c r="AB316" s="10">
        <v>79581</v>
      </c>
      <c r="AC316" s="10">
        <v>93679</v>
      </c>
      <c r="AD316" s="10">
        <v>96121</v>
      </c>
      <c r="AE316" s="10">
        <v>105028</v>
      </c>
      <c r="AF316" s="10">
        <v>123269</v>
      </c>
      <c r="AG316" s="10">
        <v>195106</v>
      </c>
      <c r="AH316" s="10">
        <v>267174</v>
      </c>
      <c r="AI316" s="10">
        <v>205037</v>
      </c>
      <c r="AJ316" s="10">
        <v>200199</v>
      </c>
      <c r="AK316" s="10">
        <v>249957</v>
      </c>
      <c r="AL316" s="10">
        <v>281789</v>
      </c>
      <c r="AM316" s="10">
        <v>305906</v>
      </c>
      <c r="AN316" s="10">
        <v>312702</v>
      </c>
      <c r="AO316" s="10">
        <v>433806</v>
      </c>
      <c r="AP316" s="10">
        <v>417456</v>
      </c>
      <c r="AQ316" s="10">
        <v>550462</v>
      </c>
      <c r="AR316" s="10">
        <v>644074</v>
      </c>
      <c r="AS316" s="10">
        <v>750538</v>
      </c>
      <c r="AT316" s="10">
        <v>832050</v>
      </c>
      <c r="AU316" s="10">
        <v>886613</v>
      </c>
      <c r="AV316" s="10">
        <v>999378</v>
      </c>
      <c r="AW316" s="10">
        <v>1371431</v>
      </c>
      <c r="AX316" s="10">
        <v>1485549</v>
      </c>
      <c r="AY316" s="10">
        <v>1138227</v>
      </c>
      <c r="AZ316" s="10">
        <v>1227854</v>
      </c>
      <c r="BA316" s="10">
        <v>1433545</v>
      </c>
      <c r="BB316" s="10">
        <v>1001383</v>
      </c>
      <c r="BC316" s="10">
        <v>1169673</v>
      </c>
      <c r="BD316" s="10">
        <v>1044688</v>
      </c>
      <c r="BE316" s="10">
        <v>1001733</v>
      </c>
      <c r="BF316" s="10">
        <v>962387</v>
      </c>
      <c r="BG316" s="10">
        <v>935632</v>
      </c>
      <c r="BH316" s="10">
        <v>1176567</v>
      </c>
      <c r="BI316" s="10">
        <v>1002136</v>
      </c>
      <c r="BJ316" s="10">
        <v>1143204</v>
      </c>
      <c r="BK316" s="10">
        <v>1093368</v>
      </c>
      <c r="BL316" s="10">
        <v>1062494</v>
      </c>
    </row>
    <row r="317" spans="3:64" x14ac:dyDescent="0.2">
      <c r="C317" s="32" t="s">
        <v>24</v>
      </c>
      <c r="D317" s="32" t="s">
        <v>114</v>
      </c>
      <c r="E317" s="32" t="s">
        <v>115</v>
      </c>
      <c r="F317" s="6" t="s">
        <v>78</v>
      </c>
      <c r="G317" s="32" t="s">
        <v>134</v>
      </c>
      <c r="H317" s="32" t="s">
        <v>16</v>
      </c>
      <c r="I317" s="10">
        <v>17280</v>
      </c>
      <c r="J317" s="10">
        <v>17299</v>
      </c>
      <c r="K317" s="10">
        <v>22738</v>
      </c>
      <c r="L317" s="10">
        <v>22742</v>
      </c>
      <c r="M317" s="10">
        <v>32665</v>
      </c>
      <c r="N317" s="10">
        <v>29788</v>
      </c>
      <c r="O317" s="10">
        <v>48066</v>
      </c>
      <c r="P317" s="10">
        <v>33310</v>
      </c>
      <c r="Q317" s="10">
        <v>53934</v>
      </c>
      <c r="R317" s="10">
        <v>66491</v>
      </c>
      <c r="S317" s="10">
        <v>87420</v>
      </c>
      <c r="T317" s="10">
        <v>81253</v>
      </c>
      <c r="U317" s="10">
        <v>79858</v>
      </c>
      <c r="V317" s="10">
        <v>70102</v>
      </c>
      <c r="W317" s="10">
        <v>152690</v>
      </c>
      <c r="X317" s="10">
        <v>286328</v>
      </c>
      <c r="Y317" s="10">
        <v>311298</v>
      </c>
      <c r="Z317" s="10">
        <v>431415</v>
      </c>
      <c r="AA317" s="10">
        <v>587982</v>
      </c>
      <c r="AB317" s="10">
        <v>713104</v>
      </c>
      <c r="AC317" s="10">
        <v>658008</v>
      </c>
      <c r="AD317" s="10">
        <v>846802</v>
      </c>
      <c r="AE317" s="10">
        <v>1152912</v>
      </c>
      <c r="AF317" s="10">
        <v>1397994</v>
      </c>
      <c r="AG317" s="10">
        <v>1881703</v>
      </c>
      <c r="AH317" s="10">
        <v>2063947</v>
      </c>
      <c r="AI317" s="10">
        <v>2290754</v>
      </c>
      <c r="AJ317" s="10">
        <v>2439569</v>
      </c>
      <c r="AK317" s="10">
        <v>3096671</v>
      </c>
      <c r="AL317" s="10">
        <v>2902682</v>
      </c>
      <c r="AM317" s="10">
        <v>2668905</v>
      </c>
      <c r="AN317" s="10">
        <v>3131640</v>
      </c>
      <c r="AO317" s="10">
        <v>2926965</v>
      </c>
      <c r="AP317" s="10">
        <v>3945523</v>
      </c>
      <c r="AQ317" s="10">
        <v>3962885</v>
      </c>
      <c r="AR317" s="10">
        <v>4568442</v>
      </c>
      <c r="AS317" s="10">
        <v>4939433</v>
      </c>
      <c r="AT317" s="10">
        <v>5558024</v>
      </c>
      <c r="AU317" s="10">
        <v>5745280</v>
      </c>
      <c r="AV317" s="10">
        <v>6128518</v>
      </c>
      <c r="AW317" s="10">
        <v>6162998</v>
      </c>
      <c r="AX317" s="10">
        <v>6357159</v>
      </c>
      <c r="AY317" s="10">
        <v>6515847</v>
      </c>
      <c r="AZ317" s="10">
        <v>7396902</v>
      </c>
      <c r="BA317" s="10">
        <v>8643233</v>
      </c>
      <c r="BB317" s="10">
        <v>5968151</v>
      </c>
      <c r="BC317" s="10">
        <v>6787546</v>
      </c>
      <c r="BD317" s="10">
        <v>7356963</v>
      </c>
      <c r="BE317" s="10">
        <v>7316512</v>
      </c>
      <c r="BF317" s="10">
        <v>6709018</v>
      </c>
      <c r="BG317" s="10">
        <v>5644117</v>
      </c>
      <c r="BH317" s="10">
        <v>6046457</v>
      </c>
      <c r="BI317" s="10">
        <v>6036835</v>
      </c>
      <c r="BJ317" s="10">
        <v>7285978</v>
      </c>
      <c r="BK317" s="10">
        <v>7199380</v>
      </c>
      <c r="BL317" s="10">
        <v>7233643</v>
      </c>
    </row>
    <row r="318" spans="3:64" x14ac:dyDescent="0.2">
      <c r="C318" s="32" t="s">
        <v>25</v>
      </c>
      <c r="D318" s="32" t="s">
        <v>114</v>
      </c>
      <c r="E318" s="32" t="s">
        <v>115</v>
      </c>
      <c r="F318" s="6" t="s">
        <v>78</v>
      </c>
      <c r="G318" s="32" t="s">
        <v>134</v>
      </c>
      <c r="H318" s="32" t="s">
        <v>16</v>
      </c>
      <c r="I318" s="10">
        <v>5661</v>
      </c>
      <c r="J318" s="10">
        <v>5669</v>
      </c>
      <c r="K318" s="10">
        <v>7953</v>
      </c>
      <c r="L318" s="10">
        <v>8376</v>
      </c>
      <c r="M318" s="10">
        <v>11669</v>
      </c>
      <c r="N318" s="10">
        <v>10660</v>
      </c>
      <c r="O318" s="10">
        <v>17650</v>
      </c>
      <c r="P318" s="10">
        <v>13705</v>
      </c>
      <c r="Q318" s="10">
        <v>24046</v>
      </c>
      <c r="R318" s="10">
        <v>29395</v>
      </c>
      <c r="S318" s="10">
        <v>40402</v>
      </c>
      <c r="T318" s="10">
        <v>41986</v>
      </c>
      <c r="U318" s="10">
        <v>36888</v>
      </c>
      <c r="V318" s="10">
        <v>44481</v>
      </c>
      <c r="W318" s="10">
        <v>87681</v>
      </c>
      <c r="X318" s="10">
        <v>147103</v>
      </c>
      <c r="Y318" s="10">
        <v>238784</v>
      </c>
      <c r="Z318" s="10">
        <v>291854</v>
      </c>
      <c r="AA318" s="10">
        <v>176633</v>
      </c>
      <c r="AB318" s="10">
        <v>152916</v>
      </c>
      <c r="AC318" s="10">
        <v>317527</v>
      </c>
      <c r="AD318" s="10">
        <v>408902</v>
      </c>
      <c r="AE318" s="10">
        <v>513771</v>
      </c>
      <c r="AF318" s="10">
        <v>496217</v>
      </c>
      <c r="AG318" s="10">
        <v>598516</v>
      </c>
      <c r="AH318" s="10">
        <v>732870</v>
      </c>
      <c r="AI318" s="10">
        <v>789651</v>
      </c>
      <c r="AJ318" s="10">
        <v>787289</v>
      </c>
      <c r="AK318" s="10">
        <v>954642</v>
      </c>
      <c r="AL318" s="10">
        <v>1059384</v>
      </c>
      <c r="AM318" s="10">
        <v>1087079</v>
      </c>
      <c r="AN318" s="10">
        <v>1229645</v>
      </c>
      <c r="AO318" s="10">
        <v>1527499</v>
      </c>
      <c r="AP318" s="10">
        <v>1483713</v>
      </c>
      <c r="AQ318" s="10">
        <v>1696031</v>
      </c>
      <c r="AR318" s="10">
        <v>1894300</v>
      </c>
      <c r="AS318" s="10">
        <v>1931429</v>
      </c>
      <c r="AT318" s="10">
        <v>2239461</v>
      </c>
      <c r="AU318" s="10">
        <v>2340795</v>
      </c>
      <c r="AV318" s="10">
        <v>2494186</v>
      </c>
      <c r="AW318" s="10">
        <v>2743664</v>
      </c>
      <c r="AX318" s="10">
        <v>2987126</v>
      </c>
      <c r="AY318" s="10">
        <v>3181142</v>
      </c>
      <c r="AZ318" s="10">
        <v>3665387</v>
      </c>
      <c r="BA318" s="10">
        <v>4006876</v>
      </c>
      <c r="BB318" s="10">
        <v>2782052</v>
      </c>
      <c r="BC318" s="10">
        <v>3317146</v>
      </c>
      <c r="BD318" s="10">
        <v>3143394</v>
      </c>
      <c r="BE318" s="10">
        <v>3038842</v>
      </c>
      <c r="BF318" s="10">
        <v>2789032</v>
      </c>
      <c r="BG318" s="10">
        <v>2599966</v>
      </c>
      <c r="BH318" s="10">
        <v>3001608</v>
      </c>
      <c r="BI318" s="10">
        <v>2903702</v>
      </c>
      <c r="BJ318" s="10">
        <v>3545781</v>
      </c>
      <c r="BK318" s="10">
        <v>3406495</v>
      </c>
      <c r="BL318" s="10">
        <v>3372410</v>
      </c>
    </row>
    <row r="319" spans="3:64" x14ac:dyDescent="0.2">
      <c r="C319" s="32" t="s">
        <v>26</v>
      </c>
      <c r="D319" s="32" t="s">
        <v>114</v>
      </c>
      <c r="E319" s="32" t="s">
        <v>115</v>
      </c>
      <c r="F319" s="6" t="s">
        <v>78</v>
      </c>
      <c r="G319" s="32" t="s">
        <v>134</v>
      </c>
      <c r="H319" s="32" t="s">
        <v>16</v>
      </c>
      <c r="I319" s="10">
        <v>859</v>
      </c>
      <c r="J319" s="10">
        <v>861</v>
      </c>
      <c r="K319" s="10">
        <v>857</v>
      </c>
      <c r="L319" s="10">
        <v>881</v>
      </c>
      <c r="M319" s="10">
        <v>1356</v>
      </c>
      <c r="N319" s="10">
        <v>1284</v>
      </c>
      <c r="O319" s="10">
        <v>1558</v>
      </c>
      <c r="P319" s="10">
        <v>914</v>
      </c>
      <c r="Q319" s="10">
        <v>2127</v>
      </c>
      <c r="R319" s="10">
        <v>2312</v>
      </c>
      <c r="S319" s="10">
        <v>3121</v>
      </c>
      <c r="T319" s="10">
        <v>2867</v>
      </c>
      <c r="U319" s="10">
        <v>4820</v>
      </c>
      <c r="V319" s="10">
        <v>4190</v>
      </c>
      <c r="W319" s="10">
        <v>4003</v>
      </c>
      <c r="X319" s="10">
        <v>15666</v>
      </c>
      <c r="Y319" s="10">
        <v>19520</v>
      </c>
      <c r="Z319" s="10">
        <v>25112</v>
      </c>
      <c r="AA319" s="10">
        <v>30996</v>
      </c>
      <c r="AB319" s="10">
        <v>36288</v>
      </c>
      <c r="AC319" s="10">
        <v>46770</v>
      </c>
      <c r="AD319" s="10">
        <v>50182</v>
      </c>
      <c r="AE319" s="10">
        <v>60866</v>
      </c>
      <c r="AF319" s="10">
        <v>69411</v>
      </c>
      <c r="AG319" s="10">
        <v>144629</v>
      </c>
      <c r="AH319" s="10">
        <v>190132</v>
      </c>
      <c r="AI319" s="10">
        <v>130949</v>
      </c>
      <c r="AJ319" s="10">
        <v>143316</v>
      </c>
      <c r="AK319" s="10">
        <v>166905</v>
      </c>
      <c r="AL319" s="10">
        <v>179172</v>
      </c>
      <c r="AM319" s="10">
        <v>181728</v>
      </c>
      <c r="AN319" s="10">
        <v>190980</v>
      </c>
      <c r="AO319" s="10">
        <v>237628</v>
      </c>
      <c r="AP319" s="10">
        <v>249034</v>
      </c>
      <c r="AQ319" s="10">
        <v>331597</v>
      </c>
      <c r="AR319" s="10">
        <v>401565</v>
      </c>
      <c r="AS319" s="10">
        <v>443140</v>
      </c>
      <c r="AT319" s="10">
        <v>472471</v>
      </c>
      <c r="AU319" s="10">
        <v>478895</v>
      </c>
      <c r="AV319" s="10">
        <v>510168</v>
      </c>
      <c r="AW319" s="10">
        <v>530711</v>
      </c>
      <c r="AX319" s="10">
        <v>579871</v>
      </c>
      <c r="AY319" s="10">
        <v>577642</v>
      </c>
      <c r="AZ319" s="10">
        <v>667290</v>
      </c>
      <c r="BA319" s="10">
        <v>415470</v>
      </c>
      <c r="BB319" s="10">
        <v>291103</v>
      </c>
      <c r="BC319" s="10">
        <v>370692</v>
      </c>
      <c r="BD319" s="10">
        <v>349106</v>
      </c>
      <c r="BE319" s="10">
        <v>384330</v>
      </c>
      <c r="BF319" s="10">
        <v>371783</v>
      </c>
      <c r="BG319" s="10">
        <v>427923</v>
      </c>
      <c r="BH319" s="10">
        <v>554330</v>
      </c>
      <c r="BI319" s="10">
        <v>526482</v>
      </c>
      <c r="BJ319" s="10">
        <v>625333</v>
      </c>
      <c r="BK319" s="10">
        <v>598023</v>
      </c>
      <c r="BL319" s="10">
        <v>574487</v>
      </c>
    </row>
    <row r="320" spans="3:64" x14ac:dyDescent="0.2">
      <c r="C320" s="32" t="s">
        <v>27</v>
      </c>
      <c r="D320" s="32" t="s">
        <v>114</v>
      </c>
      <c r="E320" s="32" t="s">
        <v>115</v>
      </c>
      <c r="F320" s="6" t="s">
        <v>78</v>
      </c>
      <c r="G320" s="32" t="s">
        <v>134</v>
      </c>
      <c r="H320" s="32" t="s">
        <v>16</v>
      </c>
      <c r="I320" s="10">
        <v>1990</v>
      </c>
      <c r="J320" s="10">
        <v>1993</v>
      </c>
      <c r="K320" s="10">
        <v>2308</v>
      </c>
      <c r="L320" s="10">
        <v>2176</v>
      </c>
      <c r="M320" s="10">
        <v>3498</v>
      </c>
      <c r="N320" s="10">
        <v>2785</v>
      </c>
      <c r="O320" s="10">
        <v>3902</v>
      </c>
      <c r="P320" s="10">
        <v>2140</v>
      </c>
      <c r="Q320" s="10">
        <v>5120</v>
      </c>
      <c r="R320" s="10">
        <v>5900</v>
      </c>
      <c r="S320" s="10">
        <v>9205</v>
      </c>
      <c r="T320" s="10">
        <v>7749</v>
      </c>
      <c r="U320" s="10">
        <v>10551</v>
      </c>
      <c r="V320" s="10">
        <v>12081</v>
      </c>
      <c r="W320" s="10">
        <v>15354</v>
      </c>
      <c r="X320" s="10">
        <v>39265</v>
      </c>
      <c r="Y320" s="10">
        <v>59402</v>
      </c>
      <c r="Z320" s="10">
        <v>67097</v>
      </c>
      <c r="AA320" s="10">
        <v>81408</v>
      </c>
      <c r="AB320" s="10">
        <v>122876</v>
      </c>
      <c r="AC320" s="10">
        <v>96701</v>
      </c>
      <c r="AD320" s="10">
        <v>148985</v>
      </c>
      <c r="AE320" s="10">
        <v>196082</v>
      </c>
      <c r="AF320" s="10">
        <v>172119</v>
      </c>
      <c r="AG320" s="10">
        <v>269736</v>
      </c>
      <c r="AH320" s="10">
        <v>345410</v>
      </c>
      <c r="AI320" s="10">
        <v>305160</v>
      </c>
      <c r="AJ320" s="10">
        <v>290880</v>
      </c>
      <c r="AK320" s="10">
        <v>382670</v>
      </c>
      <c r="AL320" s="10">
        <v>425532</v>
      </c>
      <c r="AM320" s="10">
        <v>401050</v>
      </c>
      <c r="AN320" s="10">
        <v>459698</v>
      </c>
      <c r="AO320" s="10">
        <v>542830</v>
      </c>
      <c r="AP320" s="10">
        <v>563503</v>
      </c>
      <c r="AQ320" s="10">
        <v>694039</v>
      </c>
      <c r="AR320" s="10">
        <v>787947</v>
      </c>
      <c r="AS320" s="10">
        <v>1287596</v>
      </c>
      <c r="AT320" s="10">
        <v>1470258</v>
      </c>
      <c r="AU320" s="10">
        <v>1410619</v>
      </c>
      <c r="AV320" s="10">
        <v>1492530</v>
      </c>
      <c r="AW320" s="10">
        <v>1376201</v>
      </c>
      <c r="AX320" s="10">
        <v>1553056</v>
      </c>
      <c r="AY320" s="10">
        <v>1629987</v>
      </c>
      <c r="AZ320" s="10">
        <v>1931753</v>
      </c>
      <c r="BA320" s="10">
        <v>1742808</v>
      </c>
      <c r="BB320" s="10">
        <v>1204963</v>
      </c>
      <c r="BC320" s="10">
        <v>1448601</v>
      </c>
      <c r="BD320" s="10">
        <v>1552802</v>
      </c>
      <c r="BE320" s="10">
        <v>1530722</v>
      </c>
      <c r="BF320" s="10">
        <v>1552954</v>
      </c>
      <c r="BG320" s="10">
        <v>1429418</v>
      </c>
      <c r="BH320" s="10">
        <v>1645946</v>
      </c>
      <c r="BI320" s="10">
        <v>1574159</v>
      </c>
      <c r="BJ320" s="10">
        <v>1900314</v>
      </c>
      <c r="BK320" s="10">
        <v>1821815</v>
      </c>
      <c r="BL320" s="10">
        <v>1793786</v>
      </c>
    </row>
    <row r="321" spans="3:64" x14ac:dyDescent="0.2">
      <c r="C321" s="32" t="s">
        <v>28</v>
      </c>
      <c r="D321" s="32" t="s">
        <v>114</v>
      </c>
      <c r="E321" s="32" t="s">
        <v>115</v>
      </c>
      <c r="F321" s="6" t="s">
        <v>78</v>
      </c>
      <c r="G321" s="32" t="s">
        <v>134</v>
      </c>
      <c r="H321" s="32" t="s">
        <v>16</v>
      </c>
      <c r="I321" s="10">
        <v>11643</v>
      </c>
      <c r="J321" s="10">
        <v>11667</v>
      </c>
      <c r="K321" s="10">
        <v>16278</v>
      </c>
      <c r="L321" s="10">
        <v>16833</v>
      </c>
      <c r="M321" s="10">
        <v>24222</v>
      </c>
      <c r="N321" s="10">
        <v>21582</v>
      </c>
      <c r="O321" s="10">
        <v>34016</v>
      </c>
      <c r="P321" s="10">
        <v>23516</v>
      </c>
      <c r="Q321" s="10">
        <v>41208</v>
      </c>
      <c r="R321" s="10">
        <v>47398</v>
      </c>
      <c r="S321" s="10">
        <v>57029</v>
      </c>
      <c r="T321" s="10">
        <v>47706</v>
      </c>
      <c r="U321" s="10">
        <v>66970</v>
      </c>
      <c r="V321" s="10">
        <v>136345</v>
      </c>
      <c r="W321" s="10">
        <v>284258</v>
      </c>
      <c r="X321" s="10">
        <v>267976</v>
      </c>
      <c r="Y321" s="10">
        <v>235751</v>
      </c>
      <c r="Z321" s="10">
        <v>249571</v>
      </c>
      <c r="AA321" s="10">
        <v>393536</v>
      </c>
      <c r="AB321" s="10">
        <v>249012</v>
      </c>
      <c r="AC321" s="10">
        <v>196914</v>
      </c>
      <c r="AD321" s="10">
        <v>546190</v>
      </c>
      <c r="AE321" s="10">
        <v>579623</v>
      </c>
      <c r="AF321" s="10">
        <v>635830</v>
      </c>
      <c r="AG321" s="10">
        <v>1023921</v>
      </c>
      <c r="AH321" s="10">
        <v>1383372</v>
      </c>
      <c r="AI321" s="10">
        <v>1328939</v>
      </c>
      <c r="AJ321" s="10">
        <v>1244160</v>
      </c>
      <c r="AK321" s="10">
        <v>1593121</v>
      </c>
      <c r="AL321" s="10">
        <v>1597876</v>
      </c>
      <c r="AM321" s="10">
        <v>1726430</v>
      </c>
      <c r="AN321" s="10">
        <v>1985832</v>
      </c>
      <c r="AO321" s="10">
        <v>1916645</v>
      </c>
      <c r="AP321" s="10">
        <v>2209960</v>
      </c>
      <c r="AQ321" s="10">
        <v>2769371</v>
      </c>
      <c r="AR321" s="10">
        <v>3193295</v>
      </c>
      <c r="AS321" s="10">
        <v>6084426</v>
      </c>
      <c r="AT321" s="10">
        <v>6495801</v>
      </c>
      <c r="AU321" s="10">
        <v>6736841</v>
      </c>
      <c r="AV321" s="10">
        <v>7898086</v>
      </c>
      <c r="AW321" s="10">
        <v>7497221</v>
      </c>
      <c r="AX321" s="10">
        <v>7454768</v>
      </c>
      <c r="AY321" s="10">
        <v>7726701</v>
      </c>
      <c r="AZ321" s="10">
        <v>8445295</v>
      </c>
      <c r="BA321" s="10">
        <v>8747117</v>
      </c>
      <c r="BB321" s="10">
        <v>6658076</v>
      </c>
      <c r="BC321" s="10">
        <v>8319690</v>
      </c>
      <c r="BD321" s="10">
        <v>8182527</v>
      </c>
      <c r="BE321" s="10">
        <v>7703105</v>
      </c>
      <c r="BF321" s="10">
        <v>5818203</v>
      </c>
      <c r="BG321" s="10">
        <v>6204959</v>
      </c>
      <c r="BH321" s="10">
        <v>7097690</v>
      </c>
      <c r="BI321" s="10">
        <v>6249345</v>
      </c>
      <c r="BJ321" s="10">
        <v>7124704</v>
      </c>
      <c r="BK321" s="10">
        <v>6887359</v>
      </c>
      <c r="BL321" s="10">
        <v>6735042</v>
      </c>
    </row>
    <row r="322" spans="3:64" x14ac:dyDescent="0.2">
      <c r="C322" s="32" t="s">
        <v>29</v>
      </c>
      <c r="D322" s="32" t="s">
        <v>114</v>
      </c>
      <c r="E322" s="32" t="s">
        <v>115</v>
      </c>
      <c r="F322" s="6" t="s">
        <v>78</v>
      </c>
      <c r="G322" s="32" t="s">
        <v>134</v>
      </c>
      <c r="H322" s="32" t="s">
        <v>16</v>
      </c>
      <c r="I322" s="10">
        <v>1018</v>
      </c>
      <c r="J322" s="10">
        <v>1020</v>
      </c>
      <c r="K322" s="10">
        <v>1849</v>
      </c>
      <c r="L322" s="10">
        <v>1956</v>
      </c>
      <c r="M322" s="10">
        <v>2552</v>
      </c>
      <c r="N322" s="10">
        <v>2546</v>
      </c>
      <c r="O322" s="10">
        <v>4242</v>
      </c>
      <c r="P322" s="10">
        <v>3429</v>
      </c>
      <c r="Q322" s="10">
        <v>6450</v>
      </c>
      <c r="R322" s="10">
        <v>7323</v>
      </c>
      <c r="S322" s="10">
        <v>7808</v>
      </c>
      <c r="T322" s="10">
        <v>6074</v>
      </c>
      <c r="U322" s="10">
        <v>4342</v>
      </c>
      <c r="V322" s="10">
        <v>9276</v>
      </c>
      <c r="W322" s="10">
        <v>29057</v>
      </c>
      <c r="X322" s="10">
        <v>35141</v>
      </c>
      <c r="Y322" s="10">
        <v>70533</v>
      </c>
      <c r="Z322" s="10">
        <v>71219</v>
      </c>
      <c r="AA322" s="10">
        <v>60657</v>
      </c>
      <c r="AB322" s="10">
        <v>122258</v>
      </c>
      <c r="AC322" s="10">
        <v>139682</v>
      </c>
      <c r="AD322" s="10">
        <v>124034</v>
      </c>
      <c r="AE322" s="10">
        <v>140532</v>
      </c>
      <c r="AF322" s="10">
        <v>173190</v>
      </c>
      <c r="AG322" s="10">
        <v>202331</v>
      </c>
      <c r="AH322" s="10">
        <v>244083</v>
      </c>
      <c r="AI322" s="10">
        <v>271934</v>
      </c>
      <c r="AJ322" s="10">
        <v>280770</v>
      </c>
      <c r="AK322" s="10">
        <v>309073</v>
      </c>
      <c r="AL322" s="10">
        <v>418393</v>
      </c>
      <c r="AM322" s="10">
        <v>333484</v>
      </c>
      <c r="AN322" s="10">
        <v>379233</v>
      </c>
      <c r="AO322" s="10">
        <v>418788</v>
      </c>
      <c r="AP322" s="10">
        <v>495592</v>
      </c>
      <c r="AQ322" s="10">
        <v>544317</v>
      </c>
      <c r="AR322" s="10">
        <v>630292</v>
      </c>
      <c r="AS322" s="10">
        <v>559428</v>
      </c>
      <c r="AT322" s="10">
        <v>687754</v>
      </c>
      <c r="AU322" s="10">
        <v>689072</v>
      </c>
      <c r="AV322" s="10">
        <v>761310</v>
      </c>
      <c r="AW322" s="10">
        <v>830366</v>
      </c>
      <c r="AX322" s="10">
        <v>1000220</v>
      </c>
      <c r="AY322" s="10">
        <v>1065954</v>
      </c>
      <c r="AZ322" s="10">
        <v>1050851</v>
      </c>
      <c r="BA322" s="10">
        <v>959143</v>
      </c>
      <c r="BB322" s="10">
        <v>746274</v>
      </c>
      <c r="BC322" s="10">
        <v>1032521</v>
      </c>
      <c r="BD322" s="10">
        <v>1159463</v>
      </c>
      <c r="BE322" s="10">
        <v>1183255</v>
      </c>
      <c r="BF322" s="10">
        <v>1035781</v>
      </c>
      <c r="BG322" s="10">
        <v>885742</v>
      </c>
      <c r="BH322" s="10">
        <v>933124</v>
      </c>
      <c r="BI322" s="10">
        <v>860971</v>
      </c>
      <c r="BJ322" s="10">
        <v>1024969</v>
      </c>
      <c r="BK322" s="10">
        <v>969357</v>
      </c>
      <c r="BL322" s="10">
        <v>963593</v>
      </c>
    </row>
    <row r="323" spans="3:64" x14ac:dyDescent="0.2">
      <c r="C323" s="32" t="s">
        <v>30</v>
      </c>
      <c r="D323" s="32" t="s">
        <v>114</v>
      </c>
      <c r="E323" s="32" t="s">
        <v>115</v>
      </c>
      <c r="F323" s="6" t="s">
        <v>78</v>
      </c>
      <c r="G323" s="32" t="s">
        <v>134</v>
      </c>
      <c r="H323" s="32" t="s">
        <v>16</v>
      </c>
      <c r="I323" s="10">
        <v>1838</v>
      </c>
      <c r="J323" s="10">
        <v>1841</v>
      </c>
      <c r="K323" s="10">
        <v>1413</v>
      </c>
      <c r="L323" s="10">
        <v>1409</v>
      </c>
      <c r="M323" s="10">
        <v>2003</v>
      </c>
      <c r="N323" s="10">
        <v>1548</v>
      </c>
      <c r="O323" s="10">
        <v>2322</v>
      </c>
      <c r="P323" s="10">
        <v>788</v>
      </c>
      <c r="Q323" s="10">
        <v>1441</v>
      </c>
      <c r="R323" s="10">
        <v>1299</v>
      </c>
      <c r="S323" s="10">
        <v>3739</v>
      </c>
      <c r="T323" s="10">
        <v>3294</v>
      </c>
      <c r="U323" s="10">
        <v>2117</v>
      </c>
      <c r="V323" s="10">
        <v>13745</v>
      </c>
      <c r="W323" s="10">
        <v>11265</v>
      </c>
      <c r="X323" s="10">
        <v>-10332</v>
      </c>
      <c r="Y323" s="10">
        <v>54232</v>
      </c>
      <c r="Z323" s="10">
        <v>89031</v>
      </c>
      <c r="AA323" s="10">
        <v>60416</v>
      </c>
      <c r="AB323" s="10">
        <v>84436</v>
      </c>
      <c r="AC323" s="10">
        <v>67973</v>
      </c>
      <c r="AD323" s="10">
        <v>67170</v>
      </c>
      <c r="AE323" s="10">
        <v>60505</v>
      </c>
      <c r="AF323" s="10">
        <v>59836</v>
      </c>
      <c r="AG323" s="10">
        <v>136217</v>
      </c>
      <c r="AH323" s="10">
        <v>187814</v>
      </c>
      <c r="AI323" s="10">
        <v>199410</v>
      </c>
      <c r="AJ323" s="10">
        <v>168331</v>
      </c>
      <c r="AK323" s="10">
        <v>194119</v>
      </c>
      <c r="AL323" s="10">
        <v>213764</v>
      </c>
      <c r="AM323" s="10">
        <v>194750</v>
      </c>
      <c r="AN323" s="10">
        <v>248396</v>
      </c>
      <c r="AO323" s="10">
        <v>343972</v>
      </c>
      <c r="AP323" s="10">
        <v>356086</v>
      </c>
      <c r="AQ323" s="10">
        <v>341186</v>
      </c>
      <c r="AR323" s="10">
        <v>413238</v>
      </c>
      <c r="AS323" s="10">
        <v>458026</v>
      </c>
      <c r="AT323" s="10">
        <v>512715</v>
      </c>
      <c r="AU323" s="10">
        <v>512047</v>
      </c>
      <c r="AV323" s="10">
        <v>514581</v>
      </c>
      <c r="AW323" s="10">
        <v>525802</v>
      </c>
      <c r="AX323" s="10">
        <v>571570</v>
      </c>
      <c r="AY323" s="10">
        <v>600147</v>
      </c>
      <c r="AZ323" s="10">
        <v>658839</v>
      </c>
      <c r="BA323" s="10">
        <v>450454</v>
      </c>
      <c r="BB323" s="10">
        <v>302950</v>
      </c>
      <c r="BC323" s="10">
        <v>342519</v>
      </c>
      <c r="BD323" s="10">
        <v>326750</v>
      </c>
      <c r="BE323" s="10">
        <v>413098</v>
      </c>
      <c r="BF323" s="10">
        <v>370930</v>
      </c>
      <c r="BG323" s="10">
        <v>302527</v>
      </c>
      <c r="BH323" s="10">
        <v>330614</v>
      </c>
      <c r="BI323" s="10">
        <v>356227</v>
      </c>
      <c r="BJ323" s="10">
        <v>413708</v>
      </c>
      <c r="BK323" s="10">
        <v>424553</v>
      </c>
      <c r="BL323" s="10">
        <v>446926</v>
      </c>
    </row>
    <row r="324" spans="3:64" x14ac:dyDescent="0.2">
      <c r="C324" s="32" t="s">
        <v>31</v>
      </c>
      <c r="D324" s="32" t="s">
        <v>114</v>
      </c>
      <c r="E324" s="32" t="s">
        <v>115</v>
      </c>
      <c r="F324" s="6" t="s">
        <v>78</v>
      </c>
      <c r="G324" s="32" t="s">
        <v>134</v>
      </c>
      <c r="H324" s="32" t="s">
        <v>16</v>
      </c>
      <c r="I324" s="10">
        <v>4665</v>
      </c>
      <c r="J324" s="10">
        <v>4667</v>
      </c>
      <c r="K324" s="10">
        <v>5399</v>
      </c>
      <c r="L324" s="10">
        <v>4355</v>
      </c>
      <c r="M324" s="10">
        <v>6353</v>
      </c>
      <c r="N324" s="10">
        <v>4156</v>
      </c>
      <c r="O324" s="10">
        <v>7061</v>
      </c>
      <c r="P324" s="10">
        <v>3903</v>
      </c>
      <c r="Q324" s="10">
        <v>10119</v>
      </c>
      <c r="R324" s="10">
        <v>11937</v>
      </c>
      <c r="S324" s="10">
        <v>19747</v>
      </c>
      <c r="T324" s="10">
        <v>12083</v>
      </c>
      <c r="U324" s="10">
        <v>15107</v>
      </c>
      <c r="V324" s="10">
        <v>12578</v>
      </c>
      <c r="W324" s="10">
        <v>20200</v>
      </c>
      <c r="X324" s="10">
        <v>51794</v>
      </c>
      <c r="Y324" s="10">
        <v>56890</v>
      </c>
      <c r="Z324" s="10">
        <v>62175</v>
      </c>
      <c r="AA324" s="10">
        <v>86425</v>
      </c>
      <c r="AB324" s="10">
        <v>93463</v>
      </c>
      <c r="AC324" s="10">
        <v>64162</v>
      </c>
      <c r="AD324" s="10">
        <v>134894</v>
      </c>
      <c r="AE324" s="10">
        <v>131510</v>
      </c>
      <c r="AF324" s="10">
        <v>124613</v>
      </c>
      <c r="AG324" s="10">
        <v>289652</v>
      </c>
      <c r="AH324" s="10">
        <v>367601</v>
      </c>
      <c r="AI324" s="10">
        <v>340528</v>
      </c>
      <c r="AJ324" s="10">
        <v>342933</v>
      </c>
      <c r="AK324" s="10">
        <v>430673</v>
      </c>
      <c r="AL324" s="10">
        <v>451156</v>
      </c>
      <c r="AM324" s="10">
        <v>435550</v>
      </c>
      <c r="AN324" s="10">
        <v>505008</v>
      </c>
      <c r="AO324" s="10">
        <v>477128</v>
      </c>
      <c r="AP324" s="10">
        <v>621908</v>
      </c>
      <c r="AQ324" s="10">
        <v>815026</v>
      </c>
      <c r="AR324" s="10">
        <v>948819</v>
      </c>
      <c r="AS324" s="10">
        <v>1210918</v>
      </c>
      <c r="AT324" s="10">
        <v>1295971</v>
      </c>
      <c r="AU324" s="10">
        <v>1287330</v>
      </c>
      <c r="AV324" s="10">
        <v>1377758</v>
      </c>
      <c r="AW324" s="10">
        <v>1390862</v>
      </c>
      <c r="AX324" s="10">
        <v>1509557</v>
      </c>
      <c r="AY324" s="10">
        <v>1549094</v>
      </c>
      <c r="AZ324" s="10">
        <v>1650572</v>
      </c>
      <c r="BA324" s="10">
        <v>1949766</v>
      </c>
      <c r="BB324" s="10">
        <v>1376150</v>
      </c>
      <c r="BC324" s="10">
        <v>1563023</v>
      </c>
      <c r="BD324" s="10">
        <v>1694630</v>
      </c>
      <c r="BE324" s="10">
        <v>1617690</v>
      </c>
      <c r="BF324" s="10">
        <v>1423477</v>
      </c>
      <c r="BG324" s="10">
        <v>1277292</v>
      </c>
      <c r="BH324" s="10">
        <v>1598191</v>
      </c>
      <c r="BI324" s="10">
        <v>1469202</v>
      </c>
      <c r="BJ324" s="10">
        <v>1649666</v>
      </c>
      <c r="BK324" s="10">
        <v>1591819</v>
      </c>
      <c r="BL324" s="10">
        <v>1615570</v>
      </c>
    </row>
    <row r="325" spans="3:64" x14ac:dyDescent="0.2">
      <c r="C325" s="32" t="s">
        <v>32</v>
      </c>
      <c r="D325" s="32" t="s">
        <v>114</v>
      </c>
      <c r="E325" s="32" t="s">
        <v>115</v>
      </c>
      <c r="F325" s="6" t="s">
        <v>78</v>
      </c>
      <c r="G325" s="32" t="s">
        <v>134</v>
      </c>
      <c r="H325" s="32" t="s">
        <v>16</v>
      </c>
      <c r="I325" s="10">
        <v>162</v>
      </c>
      <c r="J325" s="10">
        <v>162</v>
      </c>
      <c r="K325" s="10">
        <v>259</v>
      </c>
      <c r="L325" s="10">
        <v>252</v>
      </c>
      <c r="M325" s="10">
        <v>360</v>
      </c>
      <c r="N325" s="10">
        <v>279</v>
      </c>
      <c r="O325" s="10">
        <v>400</v>
      </c>
      <c r="P325" s="10">
        <v>276</v>
      </c>
      <c r="Q325" s="10">
        <v>463</v>
      </c>
      <c r="R325" s="10">
        <v>668</v>
      </c>
      <c r="S325" s="10">
        <v>812</v>
      </c>
      <c r="T325" s="10">
        <v>769</v>
      </c>
      <c r="U325" s="10">
        <v>851</v>
      </c>
      <c r="V325" s="10">
        <v>1134</v>
      </c>
      <c r="W325" s="10">
        <v>2120</v>
      </c>
      <c r="X325" s="10">
        <v>3801</v>
      </c>
      <c r="Y325" s="10">
        <v>5210</v>
      </c>
      <c r="Z325" s="10">
        <v>5093</v>
      </c>
      <c r="AA325" s="10">
        <v>6109</v>
      </c>
      <c r="AB325" s="10">
        <v>8600</v>
      </c>
      <c r="AC325" s="10">
        <v>12120</v>
      </c>
      <c r="AD325" s="10">
        <v>16239</v>
      </c>
      <c r="AE325" s="10">
        <v>22051</v>
      </c>
      <c r="AF325" s="10">
        <v>23590</v>
      </c>
      <c r="AG325" s="10">
        <v>26705</v>
      </c>
      <c r="AH325" s="10">
        <v>28820</v>
      </c>
      <c r="AI325" s="10">
        <v>31120</v>
      </c>
      <c r="AJ325" s="10">
        <v>45047</v>
      </c>
      <c r="AK325" s="10">
        <v>44938</v>
      </c>
      <c r="AL325" s="10">
        <v>48310</v>
      </c>
      <c r="AM325" s="10">
        <v>40838</v>
      </c>
      <c r="AN325" s="10">
        <v>42920</v>
      </c>
      <c r="AO325" s="10">
        <v>45596</v>
      </c>
      <c r="AP325" s="10">
        <v>60990</v>
      </c>
      <c r="AQ325" s="10">
        <v>68069</v>
      </c>
      <c r="AR325" s="10">
        <v>79900</v>
      </c>
      <c r="AS325" s="10">
        <v>114094</v>
      </c>
      <c r="AT325" s="10">
        <v>137441</v>
      </c>
      <c r="AU325" s="10">
        <v>137817</v>
      </c>
      <c r="AV325" s="10">
        <v>147912</v>
      </c>
      <c r="AW325" s="10">
        <v>139968</v>
      </c>
      <c r="AX325" s="10">
        <v>156460</v>
      </c>
      <c r="AY325" s="10">
        <v>153730</v>
      </c>
      <c r="AZ325" s="10">
        <v>181117</v>
      </c>
      <c r="BA325" s="10">
        <v>157249</v>
      </c>
      <c r="BB325" s="10">
        <v>112990</v>
      </c>
      <c r="BC325" s="10">
        <v>146605</v>
      </c>
      <c r="BD325" s="10">
        <v>140895</v>
      </c>
      <c r="BE325" s="10">
        <v>175955</v>
      </c>
      <c r="BF325" s="10">
        <v>154282</v>
      </c>
      <c r="BG325" s="10">
        <v>150676</v>
      </c>
      <c r="BH325" s="10">
        <v>167294</v>
      </c>
      <c r="BI325" s="10">
        <v>160977</v>
      </c>
      <c r="BJ325" s="10">
        <v>197618</v>
      </c>
      <c r="BK325" s="10">
        <v>189323</v>
      </c>
      <c r="BL325" s="10">
        <v>182622</v>
      </c>
    </row>
    <row r="326" spans="3:64" x14ac:dyDescent="0.2">
      <c r="C326" s="32" t="s">
        <v>33</v>
      </c>
      <c r="D326" s="32" t="s">
        <v>114</v>
      </c>
      <c r="E326" s="32" t="s">
        <v>115</v>
      </c>
      <c r="F326" s="6" t="s">
        <v>78</v>
      </c>
      <c r="G326" s="32" t="s">
        <v>134</v>
      </c>
      <c r="H326" s="32" t="s">
        <v>16</v>
      </c>
      <c r="I326" s="10">
        <v>73200</v>
      </c>
      <c r="J326" s="10">
        <v>73300</v>
      </c>
      <c r="K326" s="10">
        <v>91300</v>
      </c>
      <c r="L326" s="10">
        <v>96400</v>
      </c>
      <c r="M326" s="10">
        <v>137300</v>
      </c>
      <c r="N326" s="10">
        <v>127000</v>
      </c>
      <c r="O326" s="10">
        <v>194100</v>
      </c>
      <c r="P326" s="10">
        <v>136300</v>
      </c>
      <c r="Q326" s="10">
        <v>227200</v>
      </c>
      <c r="R326" s="10">
        <v>272900</v>
      </c>
      <c r="S326" s="10">
        <v>378300</v>
      </c>
      <c r="T326" s="10">
        <v>351600</v>
      </c>
      <c r="U326" s="10">
        <v>375300</v>
      </c>
      <c r="V326" s="10">
        <v>496100</v>
      </c>
      <c r="W326" s="10">
        <v>883000</v>
      </c>
      <c r="X326" s="10">
        <v>1281000</v>
      </c>
      <c r="Y326" s="10">
        <v>1682600</v>
      </c>
      <c r="Z326" s="10">
        <v>1965600</v>
      </c>
      <c r="AA326" s="10">
        <v>2260300</v>
      </c>
      <c r="AB326" s="10">
        <v>2567700</v>
      </c>
      <c r="AC326" s="10">
        <v>2975800</v>
      </c>
      <c r="AD326" s="10">
        <v>3949100</v>
      </c>
      <c r="AE326" s="10">
        <v>5003700</v>
      </c>
      <c r="AF326" s="10">
        <v>5694300</v>
      </c>
      <c r="AG326" s="10">
        <v>7769000</v>
      </c>
      <c r="AH326" s="10">
        <v>9280300</v>
      </c>
      <c r="AI326" s="10">
        <v>9612000</v>
      </c>
      <c r="AJ326" s="10">
        <v>10484500</v>
      </c>
      <c r="AK326" s="10">
        <v>11528700</v>
      </c>
      <c r="AL326" s="10">
        <v>11790700</v>
      </c>
      <c r="AM326" s="10">
        <v>12533700</v>
      </c>
      <c r="AN326" s="10">
        <v>13484900</v>
      </c>
      <c r="AO326" s="10">
        <v>14437900</v>
      </c>
      <c r="AP326" s="10">
        <v>16151700</v>
      </c>
      <c r="AQ326" s="10">
        <v>18527200</v>
      </c>
      <c r="AR326" s="10">
        <v>21255400</v>
      </c>
      <c r="AS326" s="10">
        <v>27030100</v>
      </c>
      <c r="AT326" s="10">
        <v>30375600</v>
      </c>
      <c r="AU326" s="10">
        <v>31147500</v>
      </c>
      <c r="AV326" s="10">
        <v>33620800</v>
      </c>
      <c r="AW326" s="10">
        <v>33892100</v>
      </c>
      <c r="AX326" s="10">
        <v>35564100</v>
      </c>
      <c r="AY326" s="10">
        <v>36255700</v>
      </c>
      <c r="AZ326" s="10">
        <v>40207900</v>
      </c>
      <c r="BA326" s="10">
        <v>40692100</v>
      </c>
      <c r="BB326" s="10">
        <v>28814100</v>
      </c>
      <c r="BC326" s="10">
        <v>34129800</v>
      </c>
      <c r="BD326" s="10">
        <v>34482500</v>
      </c>
      <c r="BE326" s="10">
        <v>34348900</v>
      </c>
      <c r="BF326" s="10">
        <v>30743900</v>
      </c>
      <c r="BG326" s="10">
        <v>29410500</v>
      </c>
      <c r="BH326" s="10">
        <v>34361700</v>
      </c>
      <c r="BI326" s="10">
        <v>32027000</v>
      </c>
      <c r="BJ326" s="10">
        <v>37680500</v>
      </c>
      <c r="BK326" s="10">
        <v>36551400</v>
      </c>
      <c r="BL326" s="10">
        <v>36124400</v>
      </c>
    </row>
    <row r="327" spans="3:64" x14ac:dyDescent="0.2">
      <c r="C327" s="32" t="s">
        <v>34</v>
      </c>
      <c r="D327" s="32" t="s">
        <v>114</v>
      </c>
      <c r="E327" s="32" t="s">
        <v>115</v>
      </c>
      <c r="F327" s="6" t="s">
        <v>78</v>
      </c>
      <c r="G327" s="32" t="s">
        <v>134</v>
      </c>
      <c r="H327" s="32" t="s">
        <v>16</v>
      </c>
      <c r="I327" s="10">
        <v>0</v>
      </c>
      <c r="J327" s="10">
        <v>0</v>
      </c>
      <c r="K327" s="10">
        <v>0</v>
      </c>
      <c r="L327" s="10">
        <v>0</v>
      </c>
      <c r="M327" s="10">
        <v>0</v>
      </c>
      <c r="N327" s="10">
        <v>0</v>
      </c>
      <c r="O327" s="10">
        <v>0</v>
      </c>
      <c r="P327" s="10">
        <v>0</v>
      </c>
      <c r="Q327" s="10">
        <v>0</v>
      </c>
      <c r="R327" s="10">
        <v>0</v>
      </c>
      <c r="S327" s="10">
        <v>0</v>
      </c>
      <c r="T327" s="10">
        <v>0</v>
      </c>
      <c r="U327" s="10">
        <v>0</v>
      </c>
      <c r="V327" s="10">
        <v>0</v>
      </c>
      <c r="W327" s="10">
        <v>0</v>
      </c>
      <c r="X327" s="10">
        <v>0</v>
      </c>
      <c r="Y327" s="10">
        <v>0</v>
      </c>
      <c r="Z327" s="10">
        <v>0</v>
      </c>
      <c r="AA327" s="10">
        <v>0</v>
      </c>
      <c r="AB327" s="10">
        <v>0</v>
      </c>
      <c r="AC327" s="10">
        <v>0</v>
      </c>
      <c r="AD327" s="10">
        <v>0</v>
      </c>
      <c r="AE327" s="10">
        <v>0</v>
      </c>
      <c r="AF327" s="10">
        <v>0</v>
      </c>
      <c r="AG327" s="10">
        <v>0</v>
      </c>
      <c r="AH327" s="10">
        <v>0</v>
      </c>
      <c r="AI327" s="10">
        <v>0</v>
      </c>
      <c r="AJ327" s="10">
        <v>0</v>
      </c>
      <c r="AK327" s="10">
        <v>0</v>
      </c>
      <c r="AL327" s="10">
        <v>0</v>
      </c>
      <c r="AM327" s="10">
        <v>0</v>
      </c>
      <c r="AN327" s="10">
        <v>0</v>
      </c>
      <c r="AO327" s="10">
        <v>0</v>
      </c>
      <c r="AP327" s="10">
        <v>0</v>
      </c>
      <c r="AQ327" s="10">
        <v>0</v>
      </c>
      <c r="AR327" s="10">
        <v>0</v>
      </c>
      <c r="AS327" s="10">
        <v>0</v>
      </c>
      <c r="AT327" s="10">
        <v>0</v>
      </c>
      <c r="AU327" s="10">
        <v>0</v>
      </c>
      <c r="AV327" s="10">
        <v>0</v>
      </c>
      <c r="AW327" s="10">
        <v>0</v>
      </c>
      <c r="AX327" s="10">
        <v>0</v>
      </c>
      <c r="AY327" s="10">
        <v>0</v>
      </c>
      <c r="AZ327" s="10">
        <v>0</v>
      </c>
      <c r="BA327" s="10">
        <v>0</v>
      </c>
      <c r="BB327" s="10">
        <v>0</v>
      </c>
      <c r="BC327" s="10">
        <v>0</v>
      </c>
      <c r="BD327" s="10">
        <v>0</v>
      </c>
      <c r="BE327" s="10">
        <v>0</v>
      </c>
      <c r="BF327" s="10">
        <v>0</v>
      </c>
      <c r="BG327" s="10">
        <v>0</v>
      </c>
      <c r="BH327" s="10">
        <v>0</v>
      </c>
      <c r="BI327" s="10">
        <v>0</v>
      </c>
      <c r="BJ327" s="10">
        <v>0</v>
      </c>
      <c r="BK327" s="10">
        <v>0</v>
      </c>
      <c r="BL327" s="10">
        <v>0</v>
      </c>
    </row>
    <row r="328" spans="3:64" ht="12" thickBot="1" x14ac:dyDescent="0.25">
      <c r="C328" s="168" t="s">
        <v>35</v>
      </c>
      <c r="D328" s="168" t="s">
        <v>114</v>
      </c>
      <c r="E328" s="168" t="s">
        <v>115</v>
      </c>
      <c r="F328" s="169" t="s">
        <v>78</v>
      </c>
      <c r="G328" s="168" t="s">
        <v>134</v>
      </c>
      <c r="H328" s="168" t="s">
        <v>16</v>
      </c>
      <c r="I328" s="170">
        <v>73200</v>
      </c>
      <c r="J328" s="170">
        <v>73300</v>
      </c>
      <c r="K328" s="170">
        <v>91300</v>
      </c>
      <c r="L328" s="170">
        <v>96400</v>
      </c>
      <c r="M328" s="170">
        <v>137300</v>
      </c>
      <c r="N328" s="170">
        <v>127000</v>
      </c>
      <c r="O328" s="170">
        <v>194100</v>
      </c>
      <c r="P328" s="170">
        <v>136300</v>
      </c>
      <c r="Q328" s="170">
        <v>227200</v>
      </c>
      <c r="R328" s="170">
        <v>272900</v>
      </c>
      <c r="S328" s="170">
        <v>378300</v>
      </c>
      <c r="T328" s="170">
        <v>351600</v>
      </c>
      <c r="U328" s="170">
        <v>375300</v>
      </c>
      <c r="V328" s="170">
        <v>496100</v>
      </c>
      <c r="W328" s="170">
        <v>883000</v>
      </c>
      <c r="X328" s="170">
        <v>1281000</v>
      </c>
      <c r="Y328" s="170">
        <v>1682600</v>
      </c>
      <c r="Z328" s="170">
        <v>1965600</v>
      </c>
      <c r="AA328" s="170">
        <v>2260300</v>
      </c>
      <c r="AB328" s="170">
        <v>2567700</v>
      </c>
      <c r="AC328" s="170">
        <v>2975800</v>
      </c>
      <c r="AD328" s="170">
        <v>3949100</v>
      </c>
      <c r="AE328" s="170">
        <v>5003700</v>
      </c>
      <c r="AF328" s="170">
        <v>5694300</v>
      </c>
      <c r="AG328" s="170">
        <v>7769000</v>
      </c>
      <c r="AH328" s="170">
        <v>9280300</v>
      </c>
      <c r="AI328" s="170">
        <v>9612000</v>
      </c>
      <c r="AJ328" s="170">
        <v>10484500</v>
      </c>
      <c r="AK328" s="170">
        <v>11528700</v>
      </c>
      <c r="AL328" s="170">
        <v>11790700</v>
      </c>
      <c r="AM328" s="170">
        <v>12533700</v>
      </c>
      <c r="AN328" s="170">
        <v>13484900</v>
      </c>
      <c r="AO328" s="170">
        <v>14437900</v>
      </c>
      <c r="AP328" s="170">
        <v>16151700</v>
      </c>
      <c r="AQ328" s="170">
        <v>18527200</v>
      </c>
      <c r="AR328" s="170">
        <v>21255400</v>
      </c>
      <c r="AS328" s="170">
        <v>27030100</v>
      </c>
      <c r="AT328" s="170">
        <v>30375600</v>
      </c>
      <c r="AU328" s="170">
        <v>31147500</v>
      </c>
      <c r="AV328" s="170">
        <v>33620800</v>
      </c>
      <c r="AW328" s="170">
        <v>33892100</v>
      </c>
      <c r="AX328" s="170">
        <v>35564100</v>
      </c>
      <c r="AY328" s="170">
        <v>36255700</v>
      </c>
      <c r="AZ328" s="170">
        <v>40207900</v>
      </c>
      <c r="BA328" s="170">
        <v>40692100</v>
      </c>
      <c r="BB328" s="170">
        <v>28814100</v>
      </c>
      <c r="BC328" s="170">
        <v>34129800</v>
      </c>
      <c r="BD328" s="170">
        <v>34482500</v>
      </c>
      <c r="BE328" s="170">
        <v>34348900</v>
      </c>
      <c r="BF328" s="170">
        <v>30743900</v>
      </c>
      <c r="BG328" s="170">
        <v>29410500</v>
      </c>
      <c r="BH328" s="170">
        <v>34361700</v>
      </c>
      <c r="BI328" s="170">
        <v>32027000</v>
      </c>
      <c r="BJ328" s="170">
        <v>37680500</v>
      </c>
      <c r="BK328" s="170">
        <v>36551400</v>
      </c>
      <c r="BL328" s="170">
        <v>36124400</v>
      </c>
    </row>
    <row r="329" spans="3:64" x14ac:dyDescent="0.2">
      <c r="C329" s="32" t="s">
        <v>11</v>
      </c>
      <c r="D329" s="32" t="s">
        <v>116</v>
      </c>
      <c r="E329" s="32" t="s">
        <v>117</v>
      </c>
      <c r="F329" s="6" t="s">
        <v>79</v>
      </c>
      <c r="G329" s="32" t="s">
        <v>134</v>
      </c>
      <c r="H329" s="32" t="s">
        <v>16</v>
      </c>
      <c r="I329" s="10">
        <v>3311</v>
      </c>
      <c r="J329" s="10">
        <v>3769</v>
      </c>
      <c r="K329" s="10">
        <v>4546</v>
      </c>
      <c r="L329" s="10">
        <v>5328</v>
      </c>
      <c r="M329" s="10">
        <v>8558</v>
      </c>
      <c r="N329" s="10">
        <v>7565</v>
      </c>
      <c r="O329" s="10">
        <v>10456</v>
      </c>
      <c r="P329" s="10">
        <v>6545</v>
      </c>
      <c r="Q329" s="10">
        <v>11677</v>
      </c>
      <c r="R329" s="10">
        <v>15624</v>
      </c>
      <c r="S329" s="10">
        <v>24170</v>
      </c>
      <c r="T329" s="10">
        <v>21096</v>
      </c>
      <c r="U329" s="10">
        <v>20643</v>
      </c>
      <c r="V329" s="10">
        <v>29613</v>
      </c>
      <c r="W329" s="10">
        <v>46645</v>
      </c>
      <c r="X329" s="10">
        <v>59037</v>
      </c>
      <c r="Y329" s="10">
        <v>86972</v>
      </c>
      <c r="Z329" s="10">
        <v>106916</v>
      </c>
      <c r="AA329" s="10">
        <v>133942</v>
      </c>
      <c r="AB329" s="10">
        <v>130323</v>
      </c>
      <c r="AC329" s="10">
        <v>101287</v>
      </c>
      <c r="AD329" s="10">
        <v>141007</v>
      </c>
      <c r="AE329" s="10">
        <v>197558</v>
      </c>
      <c r="AF329" s="10">
        <v>251868</v>
      </c>
      <c r="AG329" s="10">
        <v>370827</v>
      </c>
      <c r="AH329" s="10">
        <v>466147</v>
      </c>
      <c r="AI329" s="10">
        <v>519689</v>
      </c>
      <c r="AJ329" s="10">
        <v>492234</v>
      </c>
      <c r="AK329" s="10">
        <v>410999</v>
      </c>
      <c r="AL329" s="10">
        <v>393108</v>
      </c>
      <c r="AM329" s="10">
        <v>393111</v>
      </c>
      <c r="AN329" s="10">
        <v>448010</v>
      </c>
      <c r="AO329" s="10">
        <v>514434</v>
      </c>
      <c r="AP329" s="10">
        <v>573006</v>
      </c>
      <c r="AQ329" s="10">
        <v>691443</v>
      </c>
      <c r="AR329" s="10">
        <v>770978</v>
      </c>
      <c r="AS329" s="10">
        <v>1067711</v>
      </c>
      <c r="AT329" s="10">
        <v>1050541</v>
      </c>
      <c r="AU329" s="10">
        <v>1100729</v>
      </c>
      <c r="AV329" s="10">
        <v>1103341</v>
      </c>
      <c r="AW329" s="10">
        <v>1152588</v>
      </c>
      <c r="AX329" s="10">
        <v>1285701</v>
      </c>
      <c r="AY329" s="10">
        <v>1314131</v>
      </c>
      <c r="AZ329" s="10">
        <v>1406969</v>
      </c>
      <c r="BA329" s="10">
        <v>788006</v>
      </c>
      <c r="BB329" s="10">
        <v>640477</v>
      </c>
      <c r="BC329" s="10">
        <v>670045</v>
      </c>
      <c r="BD329" s="10">
        <v>706645</v>
      </c>
      <c r="BE329" s="10">
        <v>658606</v>
      </c>
      <c r="BF329" s="10">
        <v>595031</v>
      </c>
      <c r="BG329" s="10">
        <v>557165</v>
      </c>
      <c r="BH329" s="10">
        <v>667632</v>
      </c>
      <c r="BI329" s="10">
        <v>808039</v>
      </c>
      <c r="BJ329" s="10">
        <v>635072</v>
      </c>
      <c r="BK329" s="10">
        <v>641564</v>
      </c>
      <c r="BL329" s="10">
        <v>553361</v>
      </c>
    </row>
    <row r="330" spans="3:64" x14ac:dyDescent="0.2">
      <c r="C330" s="32" t="s">
        <v>17</v>
      </c>
      <c r="D330" s="32" t="s">
        <v>116</v>
      </c>
      <c r="E330" s="32" t="s">
        <v>117</v>
      </c>
      <c r="F330" s="6" t="s">
        <v>79</v>
      </c>
      <c r="G330" s="32" t="s">
        <v>134</v>
      </c>
      <c r="H330" s="32" t="s">
        <v>16</v>
      </c>
      <c r="I330" s="10">
        <v>1492</v>
      </c>
      <c r="J330" s="10">
        <v>1493</v>
      </c>
      <c r="K330" s="10">
        <v>1908</v>
      </c>
      <c r="L330" s="10">
        <v>1930</v>
      </c>
      <c r="M330" s="10">
        <v>2381</v>
      </c>
      <c r="N330" s="10">
        <v>2025</v>
      </c>
      <c r="O330" s="10">
        <v>2629</v>
      </c>
      <c r="P330" s="10">
        <v>2067</v>
      </c>
      <c r="Q330" s="10">
        <v>3432</v>
      </c>
      <c r="R330" s="10">
        <v>4149</v>
      </c>
      <c r="S330" s="10">
        <v>9267</v>
      </c>
      <c r="T330" s="10">
        <v>12185</v>
      </c>
      <c r="U330" s="10">
        <v>15424</v>
      </c>
      <c r="V330" s="10">
        <v>12041</v>
      </c>
      <c r="W330" s="10">
        <v>11538</v>
      </c>
      <c r="X330" s="10">
        <v>16239</v>
      </c>
      <c r="Y330" s="10">
        <v>23307</v>
      </c>
      <c r="Z330" s="10">
        <v>25793</v>
      </c>
      <c r="AA330" s="10">
        <v>25952</v>
      </c>
      <c r="AB330" s="10">
        <v>28979</v>
      </c>
      <c r="AC330" s="10">
        <v>28891</v>
      </c>
      <c r="AD330" s="10">
        <v>41909</v>
      </c>
      <c r="AE330" s="10">
        <v>51047</v>
      </c>
      <c r="AF330" s="10">
        <v>59518</v>
      </c>
      <c r="AG330" s="10">
        <v>74179</v>
      </c>
      <c r="AH330" s="10">
        <v>101265</v>
      </c>
      <c r="AI330" s="10">
        <v>108535</v>
      </c>
      <c r="AJ330" s="10">
        <v>80591</v>
      </c>
      <c r="AK330" s="10">
        <v>93920</v>
      </c>
      <c r="AL330" s="10">
        <v>64777</v>
      </c>
      <c r="AM330" s="10">
        <v>88592</v>
      </c>
      <c r="AN330" s="10">
        <v>112485</v>
      </c>
      <c r="AO330" s="10">
        <v>148619</v>
      </c>
      <c r="AP330" s="10">
        <v>184580</v>
      </c>
      <c r="AQ330" s="10">
        <v>262525</v>
      </c>
      <c r="AR330" s="10">
        <v>297982</v>
      </c>
      <c r="AS330" s="10">
        <v>300375</v>
      </c>
      <c r="AT330" s="10">
        <v>314420</v>
      </c>
      <c r="AU330" s="10">
        <v>291448</v>
      </c>
      <c r="AV330" s="10">
        <v>264329</v>
      </c>
      <c r="AW330" s="10">
        <v>225122</v>
      </c>
      <c r="AX330" s="10">
        <v>241424</v>
      </c>
      <c r="AY330" s="10">
        <v>238547</v>
      </c>
      <c r="AZ330" s="10">
        <v>254762</v>
      </c>
      <c r="BA330" s="10">
        <v>209512</v>
      </c>
      <c r="BB330" s="10">
        <v>133529</v>
      </c>
      <c r="BC330" s="10">
        <v>133346</v>
      </c>
      <c r="BD330" s="10">
        <v>139486</v>
      </c>
      <c r="BE330" s="10">
        <v>141882</v>
      </c>
      <c r="BF330" s="10">
        <v>111672</v>
      </c>
      <c r="BG330" s="10">
        <v>92215</v>
      </c>
      <c r="BH330" s="10">
        <v>163661</v>
      </c>
      <c r="BI330" s="10">
        <v>235321</v>
      </c>
      <c r="BJ330" s="10">
        <v>165331</v>
      </c>
      <c r="BK330" s="10">
        <v>115797</v>
      </c>
      <c r="BL330" s="10">
        <v>155600</v>
      </c>
    </row>
    <row r="331" spans="3:64" x14ac:dyDescent="0.2">
      <c r="C331" s="32" t="s">
        <v>18</v>
      </c>
      <c r="D331" s="32" t="s">
        <v>116</v>
      </c>
      <c r="E331" s="32" t="s">
        <v>117</v>
      </c>
      <c r="F331" s="6" t="s">
        <v>79</v>
      </c>
      <c r="G331" s="32" t="s">
        <v>134</v>
      </c>
      <c r="H331" s="32" t="s">
        <v>16</v>
      </c>
      <c r="I331" s="10">
        <v>732</v>
      </c>
      <c r="J331" s="10">
        <v>812</v>
      </c>
      <c r="K331" s="10">
        <v>1063</v>
      </c>
      <c r="L331" s="10">
        <v>1229</v>
      </c>
      <c r="M331" s="10">
        <v>1679</v>
      </c>
      <c r="N331" s="10">
        <v>1542</v>
      </c>
      <c r="O331" s="10">
        <v>2008</v>
      </c>
      <c r="P331" s="10">
        <v>1403</v>
      </c>
      <c r="Q331" s="10">
        <v>2423</v>
      </c>
      <c r="R331" s="10">
        <v>3727</v>
      </c>
      <c r="S331" s="10">
        <v>5609</v>
      </c>
      <c r="T331" s="10">
        <v>5268</v>
      </c>
      <c r="U331" s="10">
        <v>5638</v>
      </c>
      <c r="V331" s="10">
        <v>7934</v>
      </c>
      <c r="W331" s="10">
        <v>11376</v>
      </c>
      <c r="X331" s="10">
        <v>15522</v>
      </c>
      <c r="Y331" s="10">
        <v>24524</v>
      </c>
      <c r="Z331" s="10">
        <v>30699</v>
      </c>
      <c r="AA331" s="10">
        <v>36343</v>
      </c>
      <c r="AB331" s="10">
        <v>32406</v>
      </c>
      <c r="AC331" s="10">
        <v>17958</v>
      </c>
      <c r="AD331" s="10">
        <v>26194</v>
      </c>
      <c r="AE331" s="10">
        <v>31091</v>
      </c>
      <c r="AF331" s="10">
        <v>41970</v>
      </c>
      <c r="AG331" s="10">
        <v>49821</v>
      </c>
      <c r="AH331" s="10">
        <v>62378</v>
      </c>
      <c r="AI331" s="10">
        <v>68454</v>
      </c>
      <c r="AJ331" s="10">
        <v>57701</v>
      </c>
      <c r="AK331" s="10">
        <v>54053</v>
      </c>
      <c r="AL331" s="10">
        <v>45415</v>
      </c>
      <c r="AM331" s="10">
        <v>52257</v>
      </c>
      <c r="AN331" s="10">
        <v>65297</v>
      </c>
      <c r="AO331" s="10">
        <v>68038</v>
      </c>
      <c r="AP331" s="10">
        <v>74563</v>
      </c>
      <c r="AQ331" s="10">
        <v>78623</v>
      </c>
      <c r="AR331" s="10">
        <v>89590</v>
      </c>
      <c r="AS331" s="10">
        <v>150383</v>
      </c>
      <c r="AT331" s="10">
        <v>143083</v>
      </c>
      <c r="AU331" s="10">
        <v>139657</v>
      </c>
      <c r="AV331" s="10">
        <v>140704</v>
      </c>
      <c r="AW331" s="10">
        <v>141262</v>
      </c>
      <c r="AX331" s="10">
        <v>153666</v>
      </c>
      <c r="AY331" s="10">
        <v>161355</v>
      </c>
      <c r="AZ331" s="10">
        <v>197957</v>
      </c>
      <c r="BA331" s="10">
        <v>144343</v>
      </c>
      <c r="BB331" s="10">
        <v>112522</v>
      </c>
      <c r="BC331" s="10">
        <v>127647</v>
      </c>
      <c r="BD331" s="10">
        <v>123626</v>
      </c>
      <c r="BE331" s="10">
        <v>109372</v>
      </c>
      <c r="BF331" s="10">
        <v>90960</v>
      </c>
      <c r="BG331" s="10">
        <v>101449</v>
      </c>
      <c r="BH331" s="10">
        <v>151771</v>
      </c>
      <c r="BI331" s="10">
        <v>166460</v>
      </c>
      <c r="BJ331" s="10">
        <v>121636</v>
      </c>
      <c r="BK331" s="10">
        <v>123795</v>
      </c>
      <c r="BL331" s="10">
        <v>85686</v>
      </c>
    </row>
    <row r="332" spans="3:64" x14ac:dyDescent="0.2">
      <c r="C332" s="32" t="s">
        <v>19</v>
      </c>
      <c r="D332" s="32" t="s">
        <v>116</v>
      </c>
      <c r="E332" s="32" t="s">
        <v>117</v>
      </c>
      <c r="F332" s="6" t="s">
        <v>79</v>
      </c>
      <c r="G332" s="32" t="s">
        <v>134</v>
      </c>
      <c r="H332" s="32" t="s">
        <v>16</v>
      </c>
      <c r="I332" s="10">
        <v>540</v>
      </c>
      <c r="J332" s="10">
        <v>780</v>
      </c>
      <c r="K332" s="10">
        <v>860</v>
      </c>
      <c r="L332" s="10">
        <v>924</v>
      </c>
      <c r="M332" s="10">
        <v>1612</v>
      </c>
      <c r="N332" s="10">
        <v>1685</v>
      </c>
      <c r="O332" s="10">
        <v>2685</v>
      </c>
      <c r="P332" s="10">
        <v>1353</v>
      </c>
      <c r="Q332" s="10">
        <v>3224</v>
      </c>
      <c r="R332" s="10">
        <v>4875</v>
      </c>
      <c r="S332" s="10">
        <v>7413</v>
      </c>
      <c r="T332" s="10">
        <v>7607</v>
      </c>
      <c r="U332" s="10">
        <v>6817</v>
      </c>
      <c r="V332" s="10">
        <v>7542</v>
      </c>
      <c r="W332" s="10">
        <v>12833</v>
      </c>
      <c r="X332" s="10">
        <v>15028</v>
      </c>
      <c r="Y332" s="10">
        <v>18507</v>
      </c>
      <c r="Z332" s="10">
        <v>26831</v>
      </c>
      <c r="AA332" s="10">
        <v>25995</v>
      </c>
      <c r="AB332" s="10">
        <v>22077</v>
      </c>
      <c r="AC332" s="10">
        <v>23225</v>
      </c>
      <c r="AD332" s="10">
        <v>34425</v>
      </c>
      <c r="AE332" s="10">
        <v>42080</v>
      </c>
      <c r="AF332" s="10">
        <v>52371</v>
      </c>
      <c r="AG332" s="10">
        <v>81735</v>
      </c>
      <c r="AH332" s="10">
        <v>86691</v>
      </c>
      <c r="AI332" s="10">
        <v>106110</v>
      </c>
      <c r="AJ332" s="10">
        <v>101535</v>
      </c>
      <c r="AK332" s="10">
        <v>97907</v>
      </c>
      <c r="AL332" s="10">
        <v>92691</v>
      </c>
      <c r="AM332" s="10">
        <v>127954</v>
      </c>
      <c r="AN332" s="10">
        <v>142169</v>
      </c>
      <c r="AO332" s="10">
        <v>153056</v>
      </c>
      <c r="AP332" s="10">
        <v>142958</v>
      </c>
      <c r="AQ332" s="10">
        <v>162661</v>
      </c>
      <c r="AR332" s="10">
        <v>189885</v>
      </c>
      <c r="AS332" s="10">
        <v>261361</v>
      </c>
      <c r="AT332" s="10">
        <v>265164</v>
      </c>
      <c r="AU332" s="10">
        <v>243757</v>
      </c>
      <c r="AV332" s="10">
        <v>219380</v>
      </c>
      <c r="AW332" s="10">
        <v>235561</v>
      </c>
      <c r="AX332" s="10">
        <v>260765</v>
      </c>
      <c r="AY332" s="10">
        <v>255940</v>
      </c>
      <c r="AZ332" s="10">
        <v>269507</v>
      </c>
      <c r="BA332" s="10">
        <v>156042</v>
      </c>
      <c r="BB332" s="10">
        <v>122200</v>
      </c>
      <c r="BC332" s="10">
        <v>146280</v>
      </c>
      <c r="BD332" s="10">
        <v>145806</v>
      </c>
      <c r="BE332" s="10">
        <v>124365</v>
      </c>
      <c r="BF332" s="10">
        <v>77712</v>
      </c>
      <c r="BG332" s="10">
        <v>81082</v>
      </c>
      <c r="BH332" s="10">
        <v>259500</v>
      </c>
      <c r="BI332" s="10">
        <v>377012</v>
      </c>
      <c r="BJ332" s="10">
        <v>281514</v>
      </c>
      <c r="BK332" s="10">
        <v>221262</v>
      </c>
      <c r="BL332" s="10">
        <v>301496</v>
      </c>
    </row>
    <row r="333" spans="3:64" x14ac:dyDescent="0.2">
      <c r="C333" s="32" t="s">
        <v>20</v>
      </c>
      <c r="D333" s="32" t="s">
        <v>116</v>
      </c>
      <c r="E333" s="32" t="s">
        <v>117</v>
      </c>
      <c r="F333" s="6" t="s">
        <v>79</v>
      </c>
      <c r="G333" s="32" t="s">
        <v>134</v>
      </c>
      <c r="H333" s="32" t="s">
        <v>16</v>
      </c>
      <c r="I333" s="10">
        <v>726</v>
      </c>
      <c r="J333" s="10">
        <v>911</v>
      </c>
      <c r="K333" s="10">
        <v>1135</v>
      </c>
      <c r="L333" s="10">
        <v>1355</v>
      </c>
      <c r="M333" s="10">
        <v>1976</v>
      </c>
      <c r="N333" s="10">
        <v>1754</v>
      </c>
      <c r="O333" s="10">
        <v>2495</v>
      </c>
      <c r="P333" s="10">
        <v>1419</v>
      </c>
      <c r="Q333" s="10">
        <v>3204</v>
      </c>
      <c r="R333" s="10">
        <v>5055</v>
      </c>
      <c r="S333" s="10">
        <v>8257</v>
      </c>
      <c r="T333" s="10">
        <v>7603</v>
      </c>
      <c r="U333" s="10">
        <v>7738</v>
      </c>
      <c r="V333" s="10">
        <v>9363</v>
      </c>
      <c r="W333" s="10">
        <v>13752</v>
      </c>
      <c r="X333" s="10">
        <v>16817</v>
      </c>
      <c r="Y333" s="10">
        <v>23895</v>
      </c>
      <c r="Z333" s="10">
        <v>26945</v>
      </c>
      <c r="AA333" s="10">
        <v>27992</v>
      </c>
      <c r="AB333" s="10">
        <v>24844</v>
      </c>
      <c r="AC333" s="10">
        <v>22498</v>
      </c>
      <c r="AD333" s="10">
        <v>37651</v>
      </c>
      <c r="AE333" s="10">
        <v>54313</v>
      </c>
      <c r="AF333" s="10">
        <v>62919</v>
      </c>
      <c r="AG333" s="10">
        <v>91021</v>
      </c>
      <c r="AH333" s="10">
        <v>105192</v>
      </c>
      <c r="AI333" s="10">
        <v>121790</v>
      </c>
      <c r="AJ333" s="10">
        <v>126546</v>
      </c>
      <c r="AK333" s="10">
        <v>129321</v>
      </c>
      <c r="AL333" s="10">
        <v>137279</v>
      </c>
      <c r="AM333" s="10">
        <v>151308</v>
      </c>
      <c r="AN333" s="10">
        <v>142728</v>
      </c>
      <c r="AO333" s="10">
        <v>155997</v>
      </c>
      <c r="AP333" s="10">
        <v>160016</v>
      </c>
      <c r="AQ333" s="10">
        <v>207137</v>
      </c>
      <c r="AR333" s="10">
        <v>244141</v>
      </c>
      <c r="AS333" s="10">
        <v>378561</v>
      </c>
      <c r="AT333" s="10">
        <v>373913</v>
      </c>
      <c r="AU333" s="10">
        <v>364490</v>
      </c>
      <c r="AV333" s="10">
        <v>362973</v>
      </c>
      <c r="AW333" s="10">
        <v>359962</v>
      </c>
      <c r="AX333" s="10">
        <v>399207</v>
      </c>
      <c r="AY333" s="10">
        <v>386824</v>
      </c>
      <c r="AZ333" s="10">
        <v>393875</v>
      </c>
      <c r="BA333" s="10">
        <v>407996</v>
      </c>
      <c r="BB333" s="10">
        <v>267186</v>
      </c>
      <c r="BC333" s="10">
        <v>514099</v>
      </c>
      <c r="BD333" s="10">
        <v>499022</v>
      </c>
      <c r="BE333" s="10">
        <v>564270</v>
      </c>
      <c r="BF333" s="10">
        <v>128226</v>
      </c>
      <c r="BG333" s="10">
        <v>82039</v>
      </c>
      <c r="BH333" s="10">
        <v>252076</v>
      </c>
      <c r="BI333" s="10">
        <v>277667</v>
      </c>
      <c r="BJ333" s="10">
        <v>167764</v>
      </c>
      <c r="BK333" s="10">
        <v>121500</v>
      </c>
      <c r="BL333" s="10">
        <v>218778</v>
      </c>
    </row>
    <row r="334" spans="3:64" x14ac:dyDescent="0.2">
      <c r="C334" s="32" t="s">
        <v>21</v>
      </c>
      <c r="D334" s="32" t="s">
        <v>116</v>
      </c>
      <c r="E334" s="32" t="s">
        <v>117</v>
      </c>
      <c r="F334" s="6" t="s">
        <v>79</v>
      </c>
      <c r="G334" s="32" t="s">
        <v>134</v>
      </c>
      <c r="H334" s="32" t="s">
        <v>16</v>
      </c>
      <c r="I334" s="10">
        <v>430</v>
      </c>
      <c r="J334" s="10">
        <v>430</v>
      </c>
      <c r="K334" s="10">
        <v>423</v>
      </c>
      <c r="L334" s="10">
        <v>428</v>
      </c>
      <c r="M334" s="10">
        <v>585</v>
      </c>
      <c r="N334" s="10">
        <v>467</v>
      </c>
      <c r="O334" s="10">
        <v>705</v>
      </c>
      <c r="P334" s="10">
        <v>474</v>
      </c>
      <c r="Q334" s="10">
        <v>925</v>
      </c>
      <c r="R334" s="10">
        <v>1263</v>
      </c>
      <c r="S334" s="10">
        <v>2147</v>
      </c>
      <c r="T334" s="10">
        <v>2010</v>
      </c>
      <c r="U334" s="10">
        <v>1848</v>
      </c>
      <c r="V334" s="10">
        <v>2768</v>
      </c>
      <c r="W334" s="10">
        <v>4245</v>
      </c>
      <c r="X334" s="10">
        <v>5574</v>
      </c>
      <c r="Y334" s="10">
        <v>7456</v>
      </c>
      <c r="Z334" s="10">
        <v>9355</v>
      </c>
      <c r="AA334" s="10">
        <v>9194</v>
      </c>
      <c r="AB334" s="10">
        <v>9123</v>
      </c>
      <c r="AC334" s="10">
        <v>8443</v>
      </c>
      <c r="AD334" s="10">
        <v>11858</v>
      </c>
      <c r="AE334" s="10">
        <v>16497</v>
      </c>
      <c r="AF334" s="10">
        <v>16750</v>
      </c>
      <c r="AG334" s="10">
        <v>21745</v>
      </c>
      <c r="AH334" s="10">
        <v>29194</v>
      </c>
      <c r="AI334" s="10">
        <v>31861</v>
      </c>
      <c r="AJ334" s="10">
        <v>23593</v>
      </c>
      <c r="AK334" s="10">
        <v>24728</v>
      </c>
      <c r="AL334" s="10">
        <v>21929</v>
      </c>
      <c r="AM334" s="10">
        <v>26436</v>
      </c>
      <c r="AN334" s="10">
        <v>27594</v>
      </c>
      <c r="AO334" s="10">
        <v>33255</v>
      </c>
      <c r="AP334" s="10">
        <v>33863</v>
      </c>
      <c r="AQ334" s="10">
        <v>42075</v>
      </c>
      <c r="AR334" s="10">
        <v>47195</v>
      </c>
      <c r="AS334" s="10">
        <v>80760</v>
      </c>
      <c r="AT334" s="10">
        <v>81731</v>
      </c>
      <c r="AU334" s="10">
        <v>81866</v>
      </c>
      <c r="AV334" s="10">
        <v>84388</v>
      </c>
      <c r="AW334" s="10">
        <v>85290</v>
      </c>
      <c r="AX334" s="10">
        <v>83158</v>
      </c>
      <c r="AY334" s="10">
        <v>83997</v>
      </c>
      <c r="AZ334" s="10">
        <v>93804</v>
      </c>
      <c r="BA334" s="10">
        <v>61937</v>
      </c>
      <c r="BB334" s="10">
        <v>56254</v>
      </c>
      <c r="BC334" s="10">
        <v>65564</v>
      </c>
      <c r="BD334" s="10">
        <v>56711</v>
      </c>
      <c r="BE334" s="10">
        <v>28643</v>
      </c>
      <c r="BF334" s="10">
        <v>14001</v>
      </c>
      <c r="BG334" s="10">
        <v>12353</v>
      </c>
      <c r="BH334" s="10">
        <v>75047</v>
      </c>
      <c r="BI334" s="10">
        <v>48552</v>
      </c>
      <c r="BJ334" s="10">
        <v>32327</v>
      </c>
      <c r="BK334" s="10">
        <v>34183</v>
      </c>
      <c r="BL334" s="10">
        <v>28757</v>
      </c>
    </row>
    <row r="335" spans="3:64" x14ac:dyDescent="0.2">
      <c r="C335" s="32" t="s">
        <v>22</v>
      </c>
      <c r="D335" s="32" t="s">
        <v>116</v>
      </c>
      <c r="E335" s="32" t="s">
        <v>117</v>
      </c>
      <c r="F335" s="6" t="s">
        <v>79</v>
      </c>
      <c r="G335" s="32" t="s">
        <v>134</v>
      </c>
      <c r="H335" s="32" t="s">
        <v>16</v>
      </c>
      <c r="I335" s="10">
        <v>3235</v>
      </c>
      <c r="J335" s="10">
        <v>3228</v>
      </c>
      <c r="K335" s="10">
        <v>4068</v>
      </c>
      <c r="L335" s="10">
        <v>4250</v>
      </c>
      <c r="M335" s="10">
        <v>5333</v>
      </c>
      <c r="N335" s="10">
        <v>4127</v>
      </c>
      <c r="O335" s="10">
        <v>5681</v>
      </c>
      <c r="P335" s="10">
        <v>4123</v>
      </c>
      <c r="Q335" s="10">
        <v>6519</v>
      </c>
      <c r="R335" s="10">
        <v>7426</v>
      </c>
      <c r="S335" s="10">
        <v>10886</v>
      </c>
      <c r="T335" s="10">
        <v>12936</v>
      </c>
      <c r="U335" s="10">
        <v>12099</v>
      </c>
      <c r="V335" s="10">
        <v>17568</v>
      </c>
      <c r="W335" s="10">
        <v>23694</v>
      </c>
      <c r="X335" s="10">
        <v>35838</v>
      </c>
      <c r="Y335" s="10">
        <v>49285</v>
      </c>
      <c r="Z335" s="10">
        <v>61259</v>
      </c>
      <c r="AA335" s="10">
        <v>68939</v>
      </c>
      <c r="AB335" s="10">
        <v>74504</v>
      </c>
      <c r="AC335" s="10">
        <v>68783</v>
      </c>
      <c r="AD335" s="10">
        <v>85101</v>
      </c>
      <c r="AE335" s="10">
        <v>98306</v>
      </c>
      <c r="AF335" s="10">
        <v>124590</v>
      </c>
      <c r="AG335" s="10">
        <v>162528</v>
      </c>
      <c r="AH335" s="10">
        <v>188282</v>
      </c>
      <c r="AI335" s="10">
        <v>213051</v>
      </c>
      <c r="AJ335" s="10">
        <v>156204</v>
      </c>
      <c r="AK335" s="10">
        <v>183675</v>
      </c>
      <c r="AL335" s="10">
        <v>143287</v>
      </c>
      <c r="AM335" s="10">
        <v>178328</v>
      </c>
      <c r="AN335" s="10">
        <v>199601</v>
      </c>
      <c r="AO335" s="10">
        <v>236355</v>
      </c>
      <c r="AP335" s="10">
        <v>237322</v>
      </c>
      <c r="AQ335" s="10">
        <v>278057</v>
      </c>
      <c r="AR335" s="10">
        <v>323335</v>
      </c>
      <c r="AS335" s="10">
        <v>466424</v>
      </c>
      <c r="AT335" s="10">
        <v>452951</v>
      </c>
      <c r="AU335" s="10">
        <v>456471</v>
      </c>
      <c r="AV335" s="10">
        <v>447051</v>
      </c>
      <c r="AW335" s="10">
        <v>412611</v>
      </c>
      <c r="AX335" s="10">
        <v>470149</v>
      </c>
      <c r="AY335" s="10">
        <v>538197</v>
      </c>
      <c r="AZ335" s="10">
        <v>556558</v>
      </c>
      <c r="BA335" s="10">
        <v>298553</v>
      </c>
      <c r="BB335" s="10">
        <v>236870</v>
      </c>
      <c r="BC335" s="10">
        <v>249884</v>
      </c>
      <c r="BD335" s="10">
        <v>240316</v>
      </c>
      <c r="BE335" s="10">
        <v>173127</v>
      </c>
      <c r="BF335" s="10">
        <v>112513</v>
      </c>
      <c r="BG335" s="10">
        <v>112484</v>
      </c>
      <c r="BH335" s="10">
        <v>256590</v>
      </c>
      <c r="BI335" s="10">
        <v>270734</v>
      </c>
      <c r="BJ335" s="10">
        <v>209387</v>
      </c>
      <c r="BK335" s="10">
        <v>182520</v>
      </c>
      <c r="BL335" s="10">
        <v>217235</v>
      </c>
    </row>
    <row r="336" spans="3:64" x14ac:dyDescent="0.2">
      <c r="C336" s="32" t="s">
        <v>23</v>
      </c>
      <c r="D336" s="32" t="s">
        <v>116</v>
      </c>
      <c r="E336" s="32" t="s">
        <v>117</v>
      </c>
      <c r="F336" s="6" t="s">
        <v>79</v>
      </c>
      <c r="G336" s="32" t="s">
        <v>134</v>
      </c>
      <c r="H336" s="32" t="s">
        <v>16</v>
      </c>
      <c r="I336" s="10">
        <v>1238</v>
      </c>
      <c r="J336" s="10">
        <v>1202</v>
      </c>
      <c r="K336" s="10">
        <v>1544</v>
      </c>
      <c r="L336" s="10">
        <v>1737</v>
      </c>
      <c r="M336" s="10">
        <v>2227</v>
      </c>
      <c r="N336" s="10">
        <v>1722</v>
      </c>
      <c r="O336" s="10">
        <v>2058</v>
      </c>
      <c r="P336" s="10">
        <v>1568</v>
      </c>
      <c r="Q336" s="10">
        <v>2770</v>
      </c>
      <c r="R336" s="10">
        <v>3428</v>
      </c>
      <c r="S336" s="10">
        <v>4762</v>
      </c>
      <c r="T336" s="10">
        <v>5560</v>
      </c>
      <c r="U336" s="10">
        <v>4919</v>
      </c>
      <c r="V336" s="10">
        <v>6780</v>
      </c>
      <c r="W336" s="10">
        <v>11319</v>
      </c>
      <c r="X336" s="10">
        <v>16604</v>
      </c>
      <c r="Y336" s="10">
        <v>22767</v>
      </c>
      <c r="Z336" s="10">
        <v>27262</v>
      </c>
      <c r="AA336" s="10">
        <v>30061</v>
      </c>
      <c r="AB336" s="10">
        <v>32270</v>
      </c>
      <c r="AC336" s="10">
        <v>32207</v>
      </c>
      <c r="AD336" s="10">
        <v>42401</v>
      </c>
      <c r="AE336" s="10">
        <v>52207</v>
      </c>
      <c r="AF336" s="10">
        <v>65563</v>
      </c>
      <c r="AG336" s="10">
        <v>122824</v>
      </c>
      <c r="AH336" s="10">
        <v>154764</v>
      </c>
      <c r="AI336" s="10">
        <v>167472</v>
      </c>
      <c r="AJ336" s="10">
        <v>139897</v>
      </c>
      <c r="AK336" s="10">
        <v>142034</v>
      </c>
      <c r="AL336" s="10">
        <v>136120</v>
      </c>
      <c r="AM336" s="10">
        <v>101320</v>
      </c>
      <c r="AN336" s="10">
        <v>124590</v>
      </c>
      <c r="AO336" s="10">
        <v>146459</v>
      </c>
      <c r="AP336" s="10">
        <v>159676</v>
      </c>
      <c r="AQ336" s="10">
        <v>164327</v>
      </c>
      <c r="AR336" s="10">
        <v>195110</v>
      </c>
      <c r="AS336" s="10">
        <v>257288</v>
      </c>
      <c r="AT336" s="10">
        <v>245411</v>
      </c>
      <c r="AU336" s="10">
        <v>257244</v>
      </c>
      <c r="AV336" s="10">
        <v>270111</v>
      </c>
      <c r="AW336" s="10">
        <v>379398</v>
      </c>
      <c r="AX336" s="10">
        <v>420244</v>
      </c>
      <c r="AY336" s="10">
        <v>386282</v>
      </c>
      <c r="AZ336" s="10">
        <v>439568</v>
      </c>
      <c r="BA336" s="10">
        <v>211152</v>
      </c>
      <c r="BB336" s="10">
        <v>163984</v>
      </c>
      <c r="BC336" s="10">
        <v>167551</v>
      </c>
      <c r="BD336" s="10">
        <v>159992</v>
      </c>
      <c r="BE336" s="10">
        <v>125097</v>
      </c>
      <c r="BF336" s="10">
        <v>95522</v>
      </c>
      <c r="BG336" s="10">
        <v>78541</v>
      </c>
      <c r="BH336" s="10">
        <v>155379</v>
      </c>
      <c r="BI336" s="10">
        <v>194672</v>
      </c>
      <c r="BJ336" s="10">
        <v>148190</v>
      </c>
      <c r="BK336" s="10">
        <v>121220</v>
      </c>
      <c r="BL336" s="10">
        <v>136339</v>
      </c>
    </row>
    <row r="337" spans="3:64" x14ac:dyDescent="0.2">
      <c r="C337" s="32" t="s">
        <v>24</v>
      </c>
      <c r="D337" s="32" t="s">
        <v>116</v>
      </c>
      <c r="E337" s="32" t="s">
        <v>117</v>
      </c>
      <c r="F337" s="6" t="s">
        <v>79</v>
      </c>
      <c r="G337" s="32" t="s">
        <v>134</v>
      </c>
      <c r="H337" s="32" t="s">
        <v>16</v>
      </c>
      <c r="I337" s="10">
        <v>8688</v>
      </c>
      <c r="J337" s="10">
        <v>9802</v>
      </c>
      <c r="K337" s="10">
        <v>12583</v>
      </c>
      <c r="L337" s="10">
        <v>13357</v>
      </c>
      <c r="M337" s="10">
        <v>18669</v>
      </c>
      <c r="N337" s="10">
        <v>17228</v>
      </c>
      <c r="O337" s="10">
        <v>22890</v>
      </c>
      <c r="P337" s="10">
        <v>19654</v>
      </c>
      <c r="Q337" s="10">
        <v>36070</v>
      </c>
      <c r="R337" s="10">
        <v>42255</v>
      </c>
      <c r="S337" s="10">
        <v>57385</v>
      </c>
      <c r="T337" s="10">
        <v>54882</v>
      </c>
      <c r="U337" s="10">
        <v>48611</v>
      </c>
      <c r="V337" s="10">
        <v>59643</v>
      </c>
      <c r="W337" s="10">
        <v>91580</v>
      </c>
      <c r="X337" s="10">
        <v>126347</v>
      </c>
      <c r="Y337" s="10">
        <v>165638</v>
      </c>
      <c r="Z337" s="10">
        <v>190805</v>
      </c>
      <c r="AA337" s="10">
        <v>219313</v>
      </c>
      <c r="AB337" s="10">
        <v>229013</v>
      </c>
      <c r="AC337" s="10">
        <v>215343</v>
      </c>
      <c r="AD337" s="10">
        <v>285999</v>
      </c>
      <c r="AE337" s="10">
        <v>356171</v>
      </c>
      <c r="AF337" s="10">
        <v>435522</v>
      </c>
      <c r="AG337" s="10">
        <v>568272</v>
      </c>
      <c r="AH337" s="10">
        <v>731587</v>
      </c>
      <c r="AI337" s="10">
        <v>802012</v>
      </c>
      <c r="AJ337" s="10">
        <v>789859</v>
      </c>
      <c r="AK337" s="10">
        <v>802576</v>
      </c>
      <c r="AL337" s="10">
        <v>719945</v>
      </c>
      <c r="AM337" s="10">
        <v>686783</v>
      </c>
      <c r="AN337" s="10">
        <v>852728</v>
      </c>
      <c r="AO337" s="10">
        <v>1057930</v>
      </c>
      <c r="AP337" s="10">
        <v>1052317</v>
      </c>
      <c r="AQ337" s="10">
        <v>1180074</v>
      </c>
      <c r="AR337" s="10">
        <v>1340539</v>
      </c>
      <c r="AS337" s="10">
        <v>1493955</v>
      </c>
      <c r="AT337" s="10">
        <v>1453382</v>
      </c>
      <c r="AU337" s="10">
        <v>1416108</v>
      </c>
      <c r="AV337" s="10">
        <v>1401284</v>
      </c>
      <c r="AW337" s="10">
        <v>1430657</v>
      </c>
      <c r="AX337" s="10">
        <v>1532107</v>
      </c>
      <c r="AY337" s="10">
        <v>1528125</v>
      </c>
      <c r="AZ337" s="10">
        <v>1667259</v>
      </c>
      <c r="BA337" s="10">
        <v>1681614</v>
      </c>
      <c r="BB337" s="10">
        <v>1328624</v>
      </c>
      <c r="BC337" s="10">
        <v>1549882</v>
      </c>
      <c r="BD337" s="10">
        <v>1690853</v>
      </c>
      <c r="BE337" s="10">
        <v>1916230</v>
      </c>
      <c r="BF337" s="10">
        <v>1926902</v>
      </c>
      <c r="BG337" s="10">
        <v>2256458</v>
      </c>
      <c r="BH337" s="10">
        <v>2798408</v>
      </c>
      <c r="BI337" s="10">
        <v>3240110</v>
      </c>
      <c r="BJ337" s="10">
        <v>2373716</v>
      </c>
      <c r="BK337" s="10">
        <v>2259319</v>
      </c>
      <c r="BL337" s="10">
        <v>2202345</v>
      </c>
    </row>
    <row r="338" spans="3:64" x14ac:dyDescent="0.2">
      <c r="C338" s="32" t="s">
        <v>25</v>
      </c>
      <c r="D338" s="32" t="s">
        <v>116</v>
      </c>
      <c r="E338" s="32" t="s">
        <v>117</v>
      </c>
      <c r="F338" s="6" t="s">
        <v>79</v>
      </c>
      <c r="G338" s="32" t="s">
        <v>134</v>
      </c>
      <c r="H338" s="32" t="s">
        <v>16</v>
      </c>
      <c r="I338" s="10">
        <v>1715</v>
      </c>
      <c r="J338" s="10">
        <v>1927</v>
      </c>
      <c r="K338" s="10">
        <v>2476</v>
      </c>
      <c r="L338" s="10">
        <v>2823</v>
      </c>
      <c r="M338" s="10">
        <v>3590</v>
      </c>
      <c r="N338" s="10">
        <v>3253</v>
      </c>
      <c r="O338" s="10">
        <v>4255</v>
      </c>
      <c r="P338" s="10">
        <v>3747</v>
      </c>
      <c r="Q338" s="10">
        <v>7639</v>
      </c>
      <c r="R338" s="10">
        <v>9968</v>
      </c>
      <c r="S338" s="10">
        <v>13995</v>
      </c>
      <c r="T338" s="10">
        <v>14550</v>
      </c>
      <c r="U338" s="10">
        <v>14063</v>
      </c>
      <c r="V338" s="10">
        <v>17911</v>
      </c>
      <c r="W338" s="10">
        <v>25061</v>
      </c>
      <c r="X338" s="10">
        <v>29524</v>
      </c>
      <c r="Y338" s="10">
        <v>41460</v>
      </c>
      <c r="Z338" s="10">
        <v>49225</v>
      </c>
      <c r="AA338" s="10">
        <v>58772</v>
      </c>
      <c r="AB338" s="10">
        <v>82385</v>
      </c>
      <c r="AC338" s="10">
        <v>74568</v>
      </c>
      <c r="AD338" s="10">
        <v>83153</v>
      </c>
      <c r="AE338" s="10">
        <v>105593</v>
      </c>
      <c r="AF338" s="10">
        <v>125594</v>
      </c>
      <c r="AG338" s="10">
        <v>153585</v>
      </c>
      <c r="AH338" s="10">
        <v>185811</v>
      </c>
      <c r="AI338" s="10">
        <v>213689</v>
      </c>
      <c r="AJ338" s="10">
        <v>176684</v>
      </c>
      <c r="AK338" s="10">
        <v>189024</v>
      </c>
      <c r="AL338" s="10">
        <v>184830</v>
      </c>
      <c r="AM338" s="10">
        <v>199819</v>
      </c>
      <c r="AN338" s="10">
        <v>256625</v>
      </c>
      <c r="AO338" s="10">
        <v>309375</v>
      </c>
      <c r="AP338" s="10">
        <v>305864</v>
      </c>
      <c r="AQ338" s="10">
        <v>341817</v>
      </c>
      <c r="AR338" s="10">
        <v>396767</v>
      </c>
      <c r="AS338" s="10">
        <v>630280</v>
      </c>
      <c r="AT338" s="10">
        <v>642923</v>
      </c>
      <c r="AU338" s="10">
        <v>658714</v>
      </c>
      <c r="AV338" s="10">
        <v>664797</v>
      </c>
      <c r="AW338" s="10">
        <v>741317</v>
      </c>
      <c r="AX338" s="10">
        <v>830182</v>
      </c>
      <c r="AY338" s="10">
        <v>884961</v>
      </c>
      <c r="AZ338" s="10">
        <v>968136</v>
      </c>
      <c r="BA338" s="10">
        <v>430967</v>
      </c>
      <c r="BB338" s="10">
        <v>349151</v>
      </c>
      <c r="BC338" s="10">
        <v>407994</v>
      </c>
      <c r="BD338" s="10">
        <v>383919</v>
      </c>
      <c r="BE338" s="10">
        <v>309987</v>
      </c>
      <c r="BF338" s="10">
        <v>254701</v>
      </c>
      <c r="BG338" s="10">
        <v>297778</v>
      </c>
      <c r="BH338" s="10">
        <v>453328</v>
      </c>
      <c r="BI338" s="10">
        <v>529584</v>
      </c>
      <c r="BJ338" s="10">
        <v>414549</v>
      </c>
      <c r="BK338" s="10">
        <v>128776</v>
      </c>
      <c r="BL338" s="10">
        <v>196855</v>
      </c>
    </row>
    <row r="339" spans="3:64" x14ac:dyDescent="0.2">
      <c r="C339" s="32" t="s">
        <v>26</v>
      </c>
      <c r="D339" s="32" t="s">
        <v>116</v>
      </c>
      <c r="E339" s="32" t="s">
        <v>117</v>
      </c>
      <c r="F339" s="6" t="s">
        <v>79</v>
      </c>
      <c r="G339" s="32" t="s">
        <v>134</v>
      </c>
      <c r="H339" s="32" t="s">
        <v>16</v>
      </c>
      <c r="I339" s="10">
        <v>631</v>
      </c>
      <c r="J339" s="10">
        <v>608</v>
      </c>
      <c r="K339" s="10">
        <v>774</v>
      </c>
      <c r="L339" s="10">
        <v>899</v>
      </c>
      <c r="M339" s="10">
        <v>1167</v>
      </c>
      <c r="N339" s="10">
        <v>935</v>
      </c>
      <c r="O339" s="10">
        <v>1055</v>
      </c>
      <c r="P339" s="10">
        <v>759</v>
      </c>
      <c r="Q339" s="10">
        <v>1175</v>
      </c>
      <c r="R339" s="10">
        <v>1406</v>
      </c>
      <c r="S339" s="10">
        <v>2176</v>
      </c>
      <c r="T339" s="10">
        <v>2014</v>
      </c>
      <c r="U339" s="10">
        <v>1928</v>
      </c>
      <c r="V339" s="10">
        <v>2644</v>
      </c>
      <c r="W339" s="10">
        <v>4488</v>
      </c>
      <c r="X339" s="10">
        <v>6110</v>
      </c>
      <c r="Y339" s="10">
        <v>8588</v>
      </c>
      <c r="Z339" s="10">
        <v>10451</v>
      </c>
      <c r="AA339" s="10">
        <v>13307</v>
      </c>
      <c r="AB339" s="10">
        <v>19182</v>
      </c>
      <c r="AC339" s="10">
        <v>18010</v>
      </c>
      <c r="AD339" s="10">
        <v>19970</v>
      </c>
      <c r="AE339" s="10">
        <v>22919</v>
      </c>
      <c r="AF339" s="10">
        <v>27038</v>
      </c>
      <c r="AG339" s="10">
        <v>44381</v>
      </c>
      <c r="AH339" s="10">
        <v>54301</v>
      </c>
      <c r="AI339" s="10">
        <v>55279</v>
      </c>
      <c r="AJ339" s="10">
        <v>59397</v>
      </c>
      <c r="AK339" s="10">
        <v>56008</v>
      </c>
      <c r="AL339" s="10">
        <v>61018</v>
      </c>
      <c r="AM339" s="10">
        <v>52502</v>
      </c>
      <c r="AN339" s="10">
        <v>68921</v>
      </c>
      <c r="AO339" s="10">
        <v>73289</v>
      </c>
      <c r="AP339" s="10">
        <v>79246</v>
      </c>
      <c r="AQ339" s="10">
        <v>85260</v>
      </c>
      <c r="AR339" s="10">
        <v>106899</v>
      </c>
      <c r="AS339" s="10">
        <v>143638</v>
      </c>
      <c r="AT339" s="10">
        <v>135859</v>
      </c>
      <c r="AU339" s="10">
        <v>129125</v>
      </c>
      <c r="AV339" s="10">
        <v>130999</v>
      </c>
      <c r="AW339" s="10">
        <v>138094</v>
      </c>
      <c r="AX339" s="10">
        <v>147586</v>
      </c>
      <c r="AY339" s="10">
        <v>147454</v>
      </c>
      <c r="AZ339" s="10">
        <v>158031</v>
      </c>
      <c r="BA339" s="10">
        <v>80200</v>
      </c>
      <c r="BB339" s="10">
        <v>68509</v>
      </c>
      <c r="BC339" s="10">
        <v>85638</v>
      </c>
      <c r="BD339" s="10">
        <v>89839</v>
      </c>
      <c r="BE339" s="10">
        <v>83824</v>
      </c>
      <c r="BF339" s="10">
        <v>59300</v>
      </c>
      <c r="BG339" s="10">
        <v>36096</v>
      </c>
      <c r="BH339" s="10">
        <v>75903</v>
      </c>
      <c r="BI339" s="10">
        <v>117412</v>
      </c>
      <c r="BJ339" s="10">
        <v>79721</v>
      </c>
      <c r="BK339" s="10">
        <v>92418</v>
      </c>
      <c r="BL339" s="10">
        <v>94589</v>
      </c>
    </row>
    <row r="340" spans="3:64" x14ac:dyDescent="0.2">
      <c r="C340" s="32" t="s">
        <v>27</v>
      </c>
      <c r="D340" s="32" t="s">
        <v>116</v>
      </c>
      <c r="E340" s="32" t="s">
        <v>117</v>
      </c>
      <c r="F340" s="6" t="s">
        <v>79</v>
      </c>
      <c r="G340" s="32" t="s">
        <v>134</v>
      </c>
      <c r="H340" s="32" t="s">
        <v>16</v>
      </c>
      <c r="I340" s="10">
        <v>2656</v>
      </c>
      <c r="J340" s="10">
        <v>2538</v>
      </c>
      <c r="K340" s="10">
        <v>3161</v>
      </c>
      <c r="L340" s="10">
        <v>3511</v>
      </c>
      <c r="M340" s="10">
        <v>4525</v>
      </c>
      <c r="N340" s="10">
        <v>3805</v>
      </c>
      <c r="O340" s="10">
        <v>5051</v>
      </c>
      <c r="P340" s="10">
        <v>3558</v>
      </c>
      <c r="Q340" s="10">
        <v>6318</v>
      </c>
      <c r="R340" s="10">
        <v>8571</v>
      </c>
      <c r="S340" s="10">
        <v>13648</v>
      </c>
      <c r="T340" s="10">
        <v>12136</v>
      </c>
      <c r="U340" s="10">
        <v>17167</v>
      </c>
      <c r="V340" s="10">
        <v>23950</v>
      </c>
      <c r="W340" s="10">
        <v>43481</v>
      </c>
      <c r="X340" s="10">
        <v>47834</v>
      </c>
      <c r="Y340" s="10">
        <v>74176</v>
      </c>
      <c r="Z340" s="10">
        <v>77461</v>
      </c>
      <c r="AA340" s="10">
        <v>77962</v>
      </c>
      <c r="AB340" s="10">
        <v>78453</v>
      </c>
      <c r="AC340" s="10">
        <v>74762</v>
      </c>
      <c r="AD340" s="10">
        <v>100628</v>
      </c>
      <c r="AE340" s="10">
        <v>126869</v>
      </c>
      <c r="AF340" s="10">
        <v>134393</v>
      </c>
      <c r="AG340" s="10">
        <v>189491</v>
      </c>
      <c r="AH340" s="10">
        <v>246474</v>
      </c>
      <c r="AI340" s="10">
        <v>261525</v>
      </c>
      <c r="AJ340" s="10">
        <v>253480</v>
      </c>
      <c r="AK340" s="10">
        <v>245906</v>
      </c>
      <c r="AL340" s="10">
        <v>226512</v>
      </c>
      <c r="AM340" s="10">
        <v>218742</v>
      </c>
      <c r="AN340" s="10">
        <v>248255</v>
      </c>
      <c r="AO340" s="10">
        <v>322036</v>
      </c>
      <c r="AP340" s="10">
        <v>342953</v>
      </c>
      <c r="AQ340" s="10">
        <v>386517</v>
      </c>
      <c r="AR340" s="10">
        <v>454185</v>
      </c>
      <c r="AS340" s="10">
        <v>444057</v>
      </c>
      <c r="AT340" s="10">
        <v>445590</v>
      </c>
      <c r="AU340" s="10">
        <v>414215</v>
      </c>
      <c r="AV340" s="10">
        <v>418614</v>
      </c>
      <c r="AW340" s="10">
        <v>400981</v>
      </c>
      <c r="AX340" s="10">
        <v>438975</v>
      </c>
      <c r="AY340" s="10">
        <v>453134</v>
      </c>
      <c r="AZ340" s="10">
        <v>516388</v>
      </c>
      <c r="BA340" s="10">
        <v>498813</v>
      </c>
      <c r="BB340" s="10">
        <v>412464</v>
      </c>
      <c r="BC340" s="10">
        <v>365553</v>
      </c>
      <c r="BD340" s="10">
        <v>419824</v>
      </c>
      <c r="BE340" s="10">
        <v>417183</v>
      </c>
      <c r="BF340" s="10">
        <v>359686</v>
      </c>
      <c r="BG340" s="10">
        <v>318482</v>
      </c>
      <c r="BH340" s="10">
        <v>365506</v>
      </c>
      <c r="BI340" s="10">
        <v>462404</v>
      </c>
      <c r="BJ340" s="10">
        <v>385721</v>
      </c>
      <c r="BK340" s="10">
        <v>333033</v>
      </c>
      <c r="BL340" s="10">
        <v>417518</v>
      </c>
    </row>
    <row r="341" spans="3:64" x14ac:dyDescent="0.2">
      <c r="C341" s="32" t="s">
        <v>28</v>
      </c>
      <c r="D341" s="32" t="s">
        <v>116</v>
      </c>
      <c r="E341" s="32" t="s">
        <v>117</v>
      </c>
      <c r="F341" s="6" t="s">
        <v>79</v>
      </c>
      <c r="G341" s="32" t="s">
        <v>134</v>
      </c>
      <c r="H341" s="32" t="s">
        <v>16</v>
      </c>
      <c r="I341" s="10">
        <v>12602</v>
      </c>
      <c r="J341" s="10">
        <v>14168</v>
      </c>
      <c r="K341" s="10">
        <v>16942</v>
      </c>
      <c r="L341" s="10">
        <v>21163</v>
      </c>
      <c r="M341" s="10">
        <v>25946</v>
      </c>
      <c r="N341" s="10">
        <v>23735</v>
      </c>
      <c r="O341" s="10">
        <v>31657</v>
      </c>
      <c r="P341" s="10">
        <v>25802</v>
      </c>
      <c r="Q341" s="10">
        <v>38371</v>
      </c>
      <c r="R341" s="10">
        <v>52937</v>
      </c>
      <c r="S341" s="10">
        <v>78274</v>
      </c>
      <c r="T341" s="10">
        <v>80385</v>
      </c>
      <c r="U341" s="10">
        <v>73818</v>
      </c>
      <c r="V341" s="10">
        <v>88638</v>
      </c>
      <c r="W341" s="10">
        <v>135864</v>
      </c>
      <c r="X341" s="10">
        <v>188473</v>
      </c>
      <c r="Y341" s="10">
        <v>216887</v>
      </c>
      <c r="Z341" s="10">
        <v>258534</v>
      </c>
      <c r="AA341" s="10">
        <v>280102</v>
      </c>
      <c r="AB341" s="10">
        <v>270058</v>
      </c>
      <c r="AC341" s="10">
        <v>302234</v>
      </c>
      <c r="AD341" s="10">
        <v>421267</v>
      </c>
      <c r="AE341" s="10">
        <v>483524</v>
      </c>
      <c r="AF341" s="10">
        <v>589537</v>
      </c>
      <c r="AG341" s="10">
        <v>826984</v>
      </c>
      <c r="AH341" s="10">
        <v>1154530</v>
      </c>
      <c r="AI341" s="10">
        <v>1229756</v>
      </c>
      <c r="AJ341" s="10">
        <v>1442734</v>
      </c>
      <c r="AK341" s="10">
        <v>1169702</v>
      </c>
      <c r="AL341" s="10">
        <v>1315201</v>
      </c>
      <c r="AM341" s="10">
        <v>1418553</v>
      </c>
      <c r="AN341" s="10">
        <v>1521929</v>
      </c>
      <c r="AO341" s="10">
        <v>1754525</v>
      </c>
      <c r="AP341" s="10">
        <v>2189753</v>
      </c>
      <c r="AQ341" s="10">
        <v>2601658</v>
      </c>
      <c r="AR341" s="10">
        <v>2952951</v>
      </c>
      <c r="AS341" s="10">
        <v>2061817</v>
      </c>
      <c r="AT341" s="10">
        <v>1869182</v>
      </c>
      <c r="AU341" s="10">
        <v>1838109</v>
      </c>
      <c r="AV341" s="10">
        <v>1955259</v>
      </c>
      <c r="AW341" s="10">
        <v>1957498</v>
      </c>
      <c r="AX341" s="10">
        <v>1868359</v>
      </c>
      <c r="AY341" s="10">
        <v>1802025</v>
      </c>
      <c r="AZ341" s="10">
        <v>1874486</v>
      </c>
      <c r="BA341" s="10">
        <v>3831412</v>
      </c>
      <c r="BB341" s="10">
        <v>3352428</v>
      </c>
      <c r="BC341" s="10">
        <v>4924794</v>
      </c>
      <c r="BD341" s="10">
        <v>5353172</v>
      </c>
      <c r="BE341" s="10">
        <v>6066149</v>
      </c>
      <c r="BF341" s="10">
        <v>4931563</v>
      </c>
      <c r="BG341" s="10">
        <v>4927645</v>
      </c>
      <c r="BH341" s="10">
        <v>8222414</v>
      </c>
      <c r="BI341" s="10">
        <v>9680650</v>
      </c>
      <c r="BJ341" s="10">
        <v>6954069</v>
      </c>
      <c r="BK341" s="10">
        <v>8833148</v>
      </c>
      <c r="BL341" s="10">
        <v>8114387</v>
      </c>
    </row>
    <row r="342" spans="3:64" x14ac:dyDescent="0.2">
      <c r="C342" s="32" t="s">
        <v>29</v>
      </c>
      <c r="D342" s="32" t="s">
        <v>116</v>
      </c>
      <c r="E342" s="32" t="s">
        <v>117</v>
      </c>
      <c r="F342" s="6" t="s">
        <v>79</v>
      </c>
      <c r="G342" s="32" t="s">
        <v>134</v>
      </c>
      <c r="H342" s="32" t="s">
        <v>16</v>
      </c>
      <c r="I342" s="10">
        <v>490</v>
      </c>
      <c r="J342" s="10">
        <v>473</v>
      </c>
      <c r="K342" s="10">
        <v>709</v>
      </c>
      <c r="L342" s="10">
        <v>876</v>
      </c>
      <c r="M342" s="10">
        <v>1148</v>
      </c>
      <c r="N342" s="10">
        <v>1065</v>
      </c>
      <c r="O342" s="10">
        <v>1409</v>
      </c>
      <c r="P342" s="10">
        <v>749</v>
      </c>
      <c r="Q342" s="10">
        <v>1530</v>
      </c>
      <c r="R342" s="10">
        <v>2514</v>
      </c>
      <c r="S342" s="10">
        <v>4219</v>
      </c>
      <c r="T342" s="10">
        <v>2991</v>
      </c>
      <c r="U342" s="10">
        <v>3094</v>
      </c>
      <c r="V342" s="10">
        <v>5069</v>
      </c>
      <c r="W342" s="10">
        <v>8227</v>
      </c>
      <c r="X342" s="10">
        <v>9551</v>
      </c>
      <c r="Y342" s="10">
        <v>15298</v>
      </c>
      <c r="Z342" s="10">
        <v>18572</v>
      </c>
      <c r="AA342" s="10">
        <v>21088</v>
      </c>
      <c r="AB342" s="10">
        <v>20286</v>
      </c>
      <c r="AC342" s="10">
        <v>13262</v>
      </c>
      <c r="AD342" s="10">
        <v>20390</v>
      </c>
      <c r="AE342" s="10">
        <v>28935</v>
      </c>
      <c r="AF342" s="10">
        <v>31880</v>
      </c>
      <c r="AG342" s="10">
        <v>45424</v>
      </c>
      <c r="AH342" s="10">
        <v>48424</v>
      </c>
      <c r="AI342" s="10">
        <v>50829</v>
      </c>
      <c r="AJ342" s="10">
        <v>41923</v>
      </c>
      <c r="AK342" s="10">
        <v>44103</v>
      </c>
      <c r="AL342" s="10">
        <v>36016</v>
      </c>
      <c r="AM342" s="10">
        <v>32194</v>
      </c>
      <c r="AN342" s="10">
        <v>53785</v>
      </c>
      <c r="AO342" s="10">
        <v>64290</v>
      </c>
      <c r="AP342" s="10">
        <v>80146</v>
      </c>
      <c r="AQ342" s="10">
        <v>82441</v>
      </c>
      <c r="AR342" s="10">
        <v>85714</v>
      </c>
      <c r="AS342" s="10">
        <v>159142</v>
      </c>
      <c r="AT342" s="10">
        <v>167257</v>
      </c>
      <c r="AU342" s="10">
        <v>161905</v>
      </c>
      <c r="AV342" s="10">
        <v>178229</v>
      </c>
      <c r="AW342" s="10">
        <v>201665</v>
      </c>
      <c r="AX342" s="10">
        <v>259645</v>
      </c>
      <c r="AY342" s="10">
        <v>279700</v>
      </c>
      <c r="AZ342" s="10">
        <v>283586</v>
      </c>
      <c r="BA342" s="10">
        <v>127722</v>
      </c>
      <c r="BB342" s="10">
        <v>86547</v>
      </c>
      <c r="BC342" s="10">
        <v>84755</v>
      </c>
      <c r="BD342" s="10">
        <v>75063</v>
      </c>
      <c r="BE342" s="10">
        <v>52125</v>
      </c>
      <c r="BF342" s="10">
        <v>34571</v>
      </c>
      <c r="BG342" s="10">
        <v>32819</v>
      </c>
      <c r="BH342" s="10">
        <v>93787</v>
      </c>
      <c r="BI342" s="10">
        <v>128548</v>
      </c>
      <c r="BJ342" s="10">
        <v>110137</v>
      </c>
      <c r="BK342" s="10">
        <v>89701</v>
      </c>
      <c r="BL342" s="10">
        <v>96657</v>
      </c>
    </row>
    <row r="343" spans="3:64" x14ac:dyDescent="0.2">
      <c r="C343" s="32" t="s">
        <v>30</v>
      </c>
      <c r="D343" s="32" t="s">
        <v>116</v>
      </c>
      <c r="E343" s="32" t="s">
        <v>117</v>
      </c>
      <c r="F343" s="6" t="s">
        <v>79</v>
      </c>
      <c r="G343" s="32" t="s">
        <v>134</v>
      </c>
      <c r="H343" s="32" t="s">
        <v>16</v>
      </c>
      <c r="I343" s="10">
        <v>949</v>
      </c>
      <c r="J343" s="10">
        <v>942</v>
      </c>
      <c r="K343" s="10">
        <v>976</v>
      </c>
      <c r="L343" s="10">
        <v>1036</v>
      </c>
      <c r="M343" s="10">
        <v>1459</v>
      </c>
      <c r="N343" s="10">
        <v>1350</v>
      </c>
      <c r="O343" s="10">
        <v>1669</v>
      </c>
      <c r="P343" s="10">
        <v>1197</v>
      </c>
      <c r="Q343" s="10">
        <v>1882</v>
      </c>
      <c r="R343" s="10">
        <v>2772</v>
      </c>
      <c r="S343" s="10">
        <v>5443</v>
      </c>
      <c r="T343" s="10">
        <v>10598</v>
      </c>
      <c r="U343" s="10">
        <v>12368</v>
      </c>
      <c r="V343" s="10">
        <v>11289</v>
      </c>
      <c r="W343" s="10">
        <v>14164</v>
      </c>
      <c r="X343" s="10">
        <v>11619</v>
      </c>
      <c r="Y343" s="10">
        <v>16490</v>
      </c>
      <c r="Z343" s="10">
        <v>16130</v>
      </c>
      <c r="AA343" s="10">
        <v>16198</v>
      </c>
      <c r="AB343" s="10">
        <v>20073</v>
      </c>
      <c r="AC343" s="10">
        <v>20252</v>
      </c>
      <c r="AD343" s="10">
        <v>25877</v>
      </c>
      <c r="AE343" s="10">
        <v>31467</v>
      </c>
      <c r="AF343" s="10">
        <v>35035</v>
      </c>
      <c r="AG343" s="10">
        <v>45743</v>
      </c>
      <c r="AH343" s="10">
        <v>55110</v>
      </c>
      <c r="AI343" s="10">
        <v>65050</v>
      </c>
      <c r="AJ343" s="10">
        <v>47739</v>
      </c>
      <c r="AK343" s="10">
        <v>53706</v>
      </c>
      <c r="AL343" s="10">
        <v>40414</v>
      </c>
      <c r="AM343" s="10">
        <v>48748</v>
      </c>
      <c r="AN343" s="10">
        <v>73991</v>
      </c>
      <c r="AO343" s="10">
        <v>86256</v>
      </c>
      <c r="AP343" s="10">
        <v>87870</v>
      </c>
      <c r="AQ343" s="10">
        <v>85758</v>
      </c>
      <c r="AR343" s="10">
        <v>101443</v>
      </c>
      <c r="AS343" s="10">
        <v>147226</v>
      </c>
      <c r="AT343" s="10">
        <v>147994</v>
      </c>
      <c r="AU343" s="10">
        <v>144938</v>
      </c>
      <c r="AV343" s="10">
        <v>140462</v>
      </c>
      <c r="AW343" s="10">
        <v>138505</v>
      </c>
      <c r="AX343" s="10">
        <v>151600</v>
      </c>
      <c r="AY343" s="10">
        <v>157750</v>
      </c>
      <c r="AZ343" s="10">
        <v>165737</v>
      </c>
      <c r="BA343" s="10">
        <v>54470</v>
      </c>
      <c r="BB343" s="10">
        <v>48733</v>
      </c>
      <c r="BC343" s="10">
        <v>65513</v>
      </c>
      <c r="BD343" s="10">
        <v>68162</v>
      </c>
      <c r="BE343" s="10">
        <v>61734</v>
      </c>
      <c r="BF343" s="10">
        <v>38494</v>
      </c>
      <c r="BG343" s="10">
        <v>19923</v>
      </c>
      <c r="BH343" s="10">
        <v>79975</v>
      </c>
      <c r="BI343" s="10">
        <v>90782</v>
      </c>
      <c r="BJ343" s="10">
        <v>40329</v>
      </c>
      <c r="BK343" s="10">
        <v>92289</v>
      </c>
      <c r="BL343" s="10">
        <v>60071</v>
      </c>
    </row>
    <row r="344" spans="3:64" x14ac:dyDescent="0.2">
      <c r="C344" s="32" t="s">
        <v>31</v>
      </c>
      <c r="D344" s="32" t="s">
        <v>116</v>
      </c>
      <c r="E344" s="32" t="s">
        <v>117</v>
      </c>
      <c r="F344" s="6" t="s">
        <v>79</v>
      </c>
      <c r="G344" s="32" t="s">
        <v>134</v>
      </c>
      <c r="H344" s="32" t="s">
        <v>16</v>
      </c>
      <c r="I344" s="10">
        <v>3647</v>
      </c>
      <c r="J344" s="10">
        <v>3896</v>
      </c>
      <c r="K344" s="10">
        <v>4063</v>
      </c>
      <c r="L344" s="10">
        <v>4473</v>
      </c>
      <c r="M344" s="10">
        <v>6109</v>
      </c>
      <c r="N344" s="10">
        <v>5345</v>
      </c>
      <c r="O344" s="10">
        <v>8760</v>
      </c>
      <c r="P344" s="10">
        <v>6515</v>
      </c>
      <c r="Q344" s="10">
        <v>12180</v>
      </c>
      <c r="R344" s="10">
        <v>13736</v>
      </c>
      <c r="S344" s="10">
        <v>20230</v>
      </c>
      <c r="T344" s="10">
        <v>19459</v>
      </c>
      <c r="U344" s="10">
        <v>20991</v>
      </c>
      <c r="V344" s="10">
        <v>30623</v>
      </c>
      <c r="W344" s="10">
        <v>41602</v>
      </c>
      <c r="X344" s="10">
        <v>55927</v>
      </c>
      <c r="Y344" s="10">
        <v>69340</v>
      </c>
      <c r="Z344" s="10">
        <v>81605</v>
      </c>
      <c r="AA344" s="10">
        <v>86293</v>
      </c>
      <c r="AB344" s="10">
        <v>88219</v>
      </c>
      <c r="AC344" s="10">
        <v>69948</v>
      </c>
      <c r="AD344" s="10">
        <v>103890</v>
      </c>
      <c r="AE344" s="10">
        <v>130761</v>
      </c>
      <c r="AF344" s="10">
        <v>154388</v>
      </c>
      <c r="AG344" s="10">
        <v>167318</v>
      </c>
      <c r="AH344" s="10">
        <v>235848</v>
      </c>
      <c r="AI344" s="10">
        <v>243297</v>
      </c>
      <c r="AJ344" s="10">
        <v>199462</v>
      </c>
      <c r="AK344" s="10">
        <v>229589</v>
      </c>
      <c r="AL344" s="10">
        <v>174971</v>
      </c>
      <c r="AM344" s="10">
        <v>204083</v>
      </c>
      <c r="AN344" s="10">
        <v>270320</v>
      </c>
      <c r="AO344" s="10">
        <v>350349</v>
      </c>
      <c r="AP344" s="10">
        <v>350858</v>
      </c>
      <c r="AQ344" s="10">
        <v>328497</v>
      </c>
      <c r="AR344" s="10">
        <v>410032</v>
      </c>
      <c r="AS344" s="10">
        <v>389667</v>
      </c>
      <c r="AT344" s="10">
        <v>364214</v>
      </c>
      <c r="AU344" s="10">
        <v>343484</v>
      </c>
      <c r="AV344" s="10">
        <v>336344</v>
      </c>
      <c r="AW344" s="10">
        <v>334647</v>
      </c>
      <c r="AX344" s="10">
        <v>363179</v>
      </c>
      <c r="AY344" s="10">
        <v>354622</v>
      </c>
      <c r="AZ344" s="10">
        <v>356533</v>
      </c>
      <c r="BA344" s="10">
        <v>468238</v>
      </c>
      <c r="BB344" s="10">
        <v>342572</v>
      </c>
      <c r="BC344" s="10">
        <v>360616</v>
      </c>
      <c r="BD344" s="10">
        <v>397961</v>
      </c>
      <c r="BE344" s="10">
        <v>417060</v>
      </c>
      <c r="BF344" s="10">
        <v>345417</v>
      </c>
      <c r="BG344" s="10">
        <v>255172</v>
      </c>
      <c r="BH344" s="10">
        <v>382555</v>
      </c>
      <c r="BI344" s="10">
        <v>385200</v>
      </c>
      <c r="BJ344" s="10">
        <v>313305</v>
      </c>
      <c r="BK344" s="10">
        <v>66343</v>
      </c>
      <c r="BL344" s="10">
        <v>93288</v>
      </c>
    </row>
    <row r="345" spans="3:64" x14ac:dyDescent="0.2">
      <c r="C345" s="32" t="s">
        <v>32</v>
      </c>
      <c r="D345" s="32" t="s">
        <v>116</v>
      </c>
      <c r="E345" s="32" t="s">
        <v>117</v>
      </c>
      <c r="F345" s="6" t="s">
        <v>79</v>
      </c>
      <c r="G345" s="32" t="s">
        <v>134</v>
      </c>
      <c r="H345" s="32" t="s">
        <v>16</v>
      </c>
      <c r="I345" s="10">
        <v>118</v>
      </c>
      <c r="J345" s="10">
        <v>121</v>
      </c>
      <c r="K345" s="10">
        <v>169</v>
      </c>
      <c r="L345" s="10">
        <v>181</v>
      </c>
      <c r="M345" s="10">
        <v>236</v>
      </c>
      <c r="N345" s="10">
        <v>197</v>
      </c>
      <c r="O345" s="10">
        <v>237</v>
      </c>
      <c r="P345" s="10">
        <v>167</v>
      </c>
      <c r="Q345" s="10">
        <v>261</v>
      </c>
      <c r="R345" s="10">
        <v>294</v>
      </c>
      <c r="S345" s="10">
        <v>419</v>
      </c>
      <c r="T345" s="10">
        <v>420</v>
      </c>
      <c r="U345" s="10">
        <v>1934</v>
      </c>
      <c r="V345" s="10">
        <v>4324</v>
      </c>
      <c r="W345" s="10">
        <v>7731</v>
      </c>
      <c r="X345" s="10">
        <v>7756</v>
      </c>
      <c r="Y345" s="10">
        <v>4110</v>
      </c>
      <c r="Z345" s="10">
        <v>4257</v>
      </c>
      <c r="AA345" s="10">
        <v>5547</v>
      </c>
      <c r="AB345" s="10">
        <v>5905</v>
      </c>
      <c r="AC345" s="10">
        <v>4529</v>
      </c>
      <c r="AD345" s="10">
        <v>6080</v>
      </c>
      <c r="AE345" s="10">
        <v>7862</v>
      </c>
      <c r="AF345" s="10">
        <v>9564</v>
      </c>
      <c r="AG345" s="10">
        <v>13622</v>
      </c>
      <c r="AH345" s="10">
        <v>16802</v>
      </c>
      <c r="AI345" s="10">
        <v>17301</v>
      </c>
      <c r="AJ345" s="10">
        <v>17621</v>
      </c>
      <c r="AK345" s="10">
        <v>15749</v>
      </c>
      <c r="AL345" s="10">
        <v>14987</v>
      </c>
      <c r="AM345" s="10">
        <v>15470</v>
      </c>
      <c r="AN345" s="10">
        <v>15572</v>
      </c>
      <c r="AO345" s="10">
        <v>20037</v>
      </c>
      <c r="AP345" s="10">
        <v>23509</v>
      </c>
      <c r="AQ345" s="10">
        <v>27030</v>
      </c>
      <c r="AR345" s="10">
        <v>31054</v>
      </c>
      <c r="AS345" s="10">
        <v>48055</v>
      </c>
      <c r="AT345" s="10">
        <v>50185</v>
      </c>
      <c r="AU345" s="10">
        <v>48740</v>
      </c>
      <c r="AV345" s="10">
        <v>50835</v>
      </c>
      <c r="AW345" s="10">
        <v>51042</v>
      </c>
      <c r="AX345" s="10">
        <v>57753</v>
      </c>
      <c r="AY345" s="10">
        <v>61656</v>
      </c>
      <c r="AZ345" s="10">
        <v>70044</v>
      </c>
      <c r="BA345" s="10">
        <v>154323</v>
      </c>
      <c r="BB345" s="10">
        <v>84750</v>
      </c>
      <c r="BC345" s="10">
        <v>43439</v>
      </c>
      <c r="BD345" s="10">
        <v>36603</v>
      </c>
      <c r="BE345" s="10">
        <v>36746</v>
      </c>
      <c r="BF345" s="10">
        <v>26929</v>
      </c>
      <c r="BG345" s="10">
        <v>42799</v>
      </c>
      <c r="BH345" s="10">
        <v>54768</v>
      </c>
      <c r="BI345" s="10">
        <v>105053</v>
      </c>
      <c r="BJ345" s="10">
        <v>88632</v>
      </c>
      <c r="BK345" s="10">
        <v>98232</v>
      </c>
      <c r="BL345" s="10">
        <v>71238</v>
      </c>
    </row>
    <row r="346" spans="3:64" x14ac:dyDescent="0.2">
      <c r="C346" s="32" t="s">
        <v>33</v>
      </c>
      <c r="D346" s="32" t="s">
        <v>116</v>
      </c>
      <c r="E346" s="32" t="s">
        <v>117</v>
      </c>
      <c r="F346" s="6" t="s">
        <v>79</v>
      </c>
      <c r="G346" s="32" t="s">
        <v>134</v>
      </c>
      <c r="H346" s="32" t="s">
        <v>16</v>
      </c>
      <c r="I346" s="10">
        <v>43200</v>
      </c>
      <c r="J346" s="10">
        <v>47100</v>
      </c>
      <c r="K346" s="10">
        <v>57400</v>
      </c>
      <c r="L346" s="10">
        <v>65500</v>
      </c>
      <c r="M346" s="10">
        <v>87200</v>
      </c>
      <c r="N346" s="10">
        <v>77800</v>
      </c>
      <c r="O346" s="10">
        <v>105700</v>
      </c>
      <c r="P346" s="10">
        <v>81100</v>
      </c>
      <c r="Q346" s="10">
        <v>139600</v>
      </c>
      <c r="R346" s="10">
        <v>180000</v>
      </c>
      <c r="S346" s="10">
        <v>268300</v>
      </c>
      <c r="T346" s="10">
        <v>271700</v>
      </c>
      <c r="U346" s="10">
        <v>269100</v>
      </c>
      <c r="V346" s="10">
        <v>337700</v>
      </c>
      <c r="W346" s="10">
        <v>507600</v>
      </c>
      <c r="X346" s="10">
        <v>663800</v>
      </c>
      <c r="Y346" s="10">
        <v>868700</v>
      </c>
      <c r="Z346" s="10">
        <v>1022100</v>
      </c>
      <c r="AA346" s="10">
        <v>1137000</v>
      </c>
      <c r="AB346" s="10">
        <v>1168100</v>
      </c>
      <c r="AC346" s="10">
        <v>1096200</v>
      </c>
      <c r="AD346" s="10">
        <v>1487800</v>
      </c>
      <c r="AE346" s="10">
        <v>1837200</v>
      </c>
      <c r="AF346" s="10">
        <v>2218500</v>
      </c>
      <c r="AG346" s="10">
        <v>3029500</v>
      </c>
      <c r="AH346" s="10">
        <v>3922800</v>
      </c>
      <c r="AI346" s="10">
        <v>4275700</v>
      </c>
      <c r="AJ346" s="10">
        <v>4207200</v>
      </c>
      <c r="AK346" s="10">
        <v>3943000</v>
      </c>
      <c r="AL346" s="10">
        <v>3808500</v>
      </c>
      <c r="AM346" s="10">
        <v>3996200</v>
      </c>
      <c r="AN346" s="10">
        <v>4624600</v>
      </c>
      <c r="AO346" s="10">
        <v>5494300</v>
      </c>
      <c r="AP346" s="10">
        <v>6078500</v>
      </c>
      <c r="AQ346" s="10">
        <v>7005900</v>
      </c>
      <c r="AR346" s="10">
        <v>8037800</v>
      </c>
      <c r="AS346" s="10">
        <v>8480700</v>
      </c>
      <c r="AT346" s="10">
        <v>8203800</v>
      </c>
      <c r="AU346" s="10">
        <v>8091000</v>
      </c>
      <c r="AV346" s="10">
        <v>8169100</v>
      </c>
      <c r="AW346" s="10">
        <v>8386200</v>
      </c>
      <c r="AX346" s="10">
        <v>8963700</v>
      </c>
      <c r="AY346" s="10">
        <v>9034700</v>
      </c>
      <c r="AZ346" s="10">
        <v>9673200</v>
      </c>
      <c r="BA346" s="10">
        <v>9605300</v>
      </c>
      <c r="BB346" s="10">
        <v>7806800</v>
      </c>
      <c r="BC346" s="10">
        <v>9962600</v>
      </c>
      <c r="BD346" s="10">
        <v>10587000</v>
      </c>
      <c r="BE346" s="10">
        <v>11286400</v>
      </c>
      <c r="BF346" s="10">
        <v>9203200</v>
      </c>
      <c r="BG346" s="10">
        <v>9304500</v>
      </c>
      <c r="BH346" s="10">
        <v>14508300</v>
      </c>
      <c r="BI346" s="10">
        <v>17118200</v>
      </c>
      <c r="BJ346" s="10">
        <v>12521400</v>
      </c>
      <c r="BK346" s="10">
        <v>13555100</v>
      </c>
      <c r="BL346" s="10">
        <v>13044200</v>
      </c>
    </row>
    <row r="347" spans="3:64" x14ac:dyDescent="0.2">
      <c r="C347" s="32" t="s">
        <v>34</v>
      </c>
      <c r="D347" s="32" t="s">
        <v>116</v>
      </c>
      <c r="E347" s="32" t="s">
        <v>117</v>
      </c>
      <c r="F347" s="6" t="s">
        <v>79</v>
      </c>
      <c r="G347" s="32" t="s">
        <v>134</v>
      </c>
      <c r="H347" s="32" t="s">
        <v>16</v>
      </c>
      <c r="I347" s="10">
        <v>0</v>
      </c>
      <c r="J347" s="10">
        <v>0</v>
      </c>
      <c r="K347" s="10">
        <v>0</v>
      </c>
      <c r="L347" s="10">
        <v>0</v>
      </c>
      <c r="M347" s="10">
        <v>0</v>
      </c>
      <c r="N347" s="10">
        <v>0</v>
      </c>
      <c r="O347" s="10">
        <v>0</v>
      </c>
      <c r="P347" s="10">
        <v>0</v>
      </c>
      <c r="Q347" s="10">
        <v>0</v>
      </c>
      <c r="R347" s="10">
        <v>0</v>
      </c>
      <c r="S347" s="10">
        <v>0</v>
      </c>
      <c r="T347" s="10">
        <v>0</v>
      </c>
      <c r="U347" s="10">
        <v>0</v>
      </c>
      <c r="V347" s="10">
        <v>0</v>
      </c>
      <c r="W347" s="10">
        <v>0</v>
      </c>
      <c r="X347" s="10">
        <v>0</v>
      </c>
      <c r="Y347" s="10">
        <v>0</v>
      </c>
      <c r="Z347" s="10">
        <v>0</v>
      </c>
      <c r="AA347" s="10">
        <v>0</v>
      </c>
      <c r="AB347" s="10">
        <v>0</v>
      </c>
      <c r="AC347" s="10">
        <v>0</v>
      </c>
      <c r="AD347" s="10">
        <v>0</v>
      </c>
      <c r="AE347" s="10">
        <v>0</v>
      </c>
      <c r="AF347" s="10">
        <v>0</v>
      </c>
      <c r="AG347" s="10">
        <v>0</v>
      </c>
      <c r="AH347" s="10">
        <v>0</v>
      </c>
      <c r="AI347" s="10">
        <v>0</v>
      </c>
      <c r="AJ347" s="10">
        <v>0</v>
      </c>
      <c r="AK347" s="10">
        <v>0</v>
      </c>
      <c r="AL347" s="10">
        <v>0</v>
      </c>
      <c r="AM347" s="10">
        <v>0</v>
      </c>
      <c r="AN347" s="10">
        <v>0</v>
      </c>
      <c r="AO347" s="10">
        <v>0</v>
      </c>
      <c r="AP347" s="10">
        <v>0</v>
      </c>
      <c r="AQ347" s="10">
        <v>0</v>
      </c>
      <c r="AR347" s="10">
        <v>0</v>
      </c>
      <c r="AS347" s="10">
        <v>0</v>
      </c>
      <c r="AT347" s="10">
        <v>0</v>
      </c>
      <c r="AU347" s="10">
        <v>0</v>
      </c>
      <c r="AV347" s="10">
        <v>0</v>
      </c>
      <c r="AW347" s="10">
        <v>0</v>
      </c>
      <c r="AX347" s="10">
        <v>0</v>
      </c>
      <c r="AY347" s="10">
        <v>0</v>
      </c>
      <c r="AZ347" s="10">
        <v>0</v>
      </c>
      <c r="BA347" s="10">
        <v>0</v>
      </c>
      <c r="BB347" s="10">
        <v>0</v>
      </c>
      <c r="BC347" s="10">
        <v>0</v>
      </c>
      <c r="BD347" s="10">
        <v>0</v>
      </c>
      <c r="BE347" s="10">
        <v>0</v>
      </c>
      <c r="BF347" s="10">
        <v>0</v>
      </c>
      <c r="BG347" s="10">
        <v>0</v>
      </c>
      <c r="BH347" s="10">
        <v>0</v>
      </c>
      <c r="BI347" s="10">
        <v>0</v>
      </c>
      <c r="BJ347" s="10">
        <v>0</v>
      </c>
      <c r="BK347" s="10">
        <v>0</v>
      </c>
      <c r="BL347" s="10">
        <v>0</v>
      </c>
    </row>
    <row r="348" spans="3:64" ht="12" thickBot="1" x14ac:dyDescent="0.25">
      <c r="C348" s="168" t="s">
        <v>35</v>
      </c>
      <c r="D348" s="168" t="s">
        <v>116</v>
      </c>
      <c r="E348" s="168" t="s">
        <v>117</v>
      </c>
      <c r="F348" s="169" t="s">
        <v>79</v>
      </c>
      <c r="G348" s="168" t="s">
        <v>134</v>
      </c>
      <c r="H348" s="168" t="s">
        <v>16</v>
      </c>
      <c r="I348" s="170">
        <v>43200</v>
      </c>
      <c r="J348" s="170">
        <v>47100</v>
      </c>
      <c r="K348" s="170">
        <v>57400</v>
      </c>
      <c r="L348" s="170">
        <v>65500</v>
      </c>
      <c r="M348" s="170">
        <v>87200</v>
      </c>
      <c r="N348" s="170">
        <v>77800</v>
      </c>
      <c r="O348" s="170">
        <v>105700</v>
      </c>
      <c r="P348" s="170">
        <v>81100</v>
      </c>
      <c r="Q348" s="170">
        <v>139600</v>
      </c>
      <c r="R348" s="170">
        <v>180000</v>
      </c>
      <c r="S348" s="170">
        <v>268300</v>
      </c>
      <c r="T348" s="170">
        <v>271700</v>
      </c>
      <c r="U348" s="170">
        <v>269100</v>
      </c>
      <c r="V348" s="170">
        <v>337700</v>
      </c>
      <c r="W348" s="170">
        <v>507600</v>
      </c>
      <c r="X348" s="170">
        <v>663800</v>
      </c>
      <c r="Y348" s="170">
        <v>868700</v>
      </c>
      <c r="Z348" s="170">
        <v>1022100</v>
      </c>
      <c r="AA348" s="170">
        <v>1137000</v>
      </c>
      <c r="AB348" s="170">
        <v>1168100</v>
      </c>
      <c r="AC348" s="170">
        <v>1096200</v>
      </c>
      <c r="AD348" s="170">
        <v>1487800</v>
      </c>
      <c r="AE348" s="170">
        <v>1837200</v>
      </c>
      <c r="AF348" s="170">
        <v>2218500</v>
      </c>
      <c r="AG348" s="170">
        <v>3029500</v>
      </c>
      <c r="AH348" s="170">
        <v>3922800</v>
      </c>
      <c r="AI348" s="170">
        <v>4275700</v>
      </c>
      <c r="AJ348" s="170">
        <v>4207200</v>
      </c>
      <c r="AK348" s="170">
        <v>3943000</v>
      </c>
      <c r="AL348" s="170">
        <v>3808500</v>
      </c>
      <c r="AM348" s="170">
        <v>3996200</v>
      </c>
      <c r="AN348" s="170">
        <v>4624600</v>
      </c>
      <c r="AO348" s="170">
        <v>5494300</v>
      </c>
      <c r="AP348" s="170">
        <v>6078500</v>
      </c>
      <c r="AQ348" s="170">
        <v>7005900</v>
      </c>
      <c r="AR348" s="170">
        <v>8037800</v>
      </c>
      <c r="AS348" s="170">
        <v>8480700</v>
      </c>
      <c r="AT348" s="170">
        <v>8203800</v>
      </c>
      <c r="AU348" s="170">
        <v>8091000</v>
      </c>
      <c r="AV348" s="170">
        <v>8169100</v>
      </c>
      <c r="AW348" s="170">
        <v>8386200</v>
      </c>
      <c r="AX348" s="170">
        <v>8963700</v>
      </c>
      <c r="AY348" s="170">
        <v>9034700</v>
      </c>
      <c r="AZ348" s="170">
        <v>9673200</v>
      </c>
      <c r="BA348" s="170">
        <v>9605300</v>
      </c>
      <c r="BB348" s="170">
        <v>7806800</v>
      </c>
      <c r="BC348" s="170">
        <v>9962600</v>
      </c>
      <c r="BD348" s="170">
        <v>10587000</v>
      </c>
      <c r="BE348" s="170">
        <v>11286400</v>
      </c>
      <c r="BF348" s="170">
        <v>9203200</v>
      </c>
      <c r="BG348" s="170">
        <v>9304500</v>
      </c>
      <c r="BH348" s="170">
        <v>14508300</v>
      </c>
      <c r="BI348" s="170">
        <v>17118200</v>
      </c>
      <c r="BJ348" s="170">
        <v>12521400</v>
      </c>
      <c r="BK348" s="170">
        <v>13555100</v>
      </c>
      <c r="BL348" s="170">
        <v>13044200</v>
      </c>
    </row>
    <row r="349" spans="3:64" x14ac:dyDescent="0.2">
      <c r="C349" s="32" t="s">
        <v>11</v>
      </c>
      <c r="D349" s="32" t="s">
        <v>118</v>
      </c>
      <c r="E349" s="32" t="s">
        <v>119</v>
      </c>
      <c r="F349" s="6" t="s">
        <v>80</v>
      </c>
      <c r="G349" s="32" t="s">
        <v>134</v>
      </c>
      <c r="H349" s="32" t="s">
        <v>16</v>
      </c>
      <c r="I349" s="10">
        <v>1157</v>
      </c>
      <c r="J349" s="10">
        <v>1520</v>
      </c>
      <c r="K349" s="10">
        <v>2151</v>
      </c>
      <c r="L349" s="10">
        <v>2341</v>
      </c>
      <c r="M349" s="10">
        <v>2516</v>
      </c>
      <c r="N349" s="10">
        <v>2201</v>
      </c>
      <c r="O349" s="10">
        <v>3914</v>
      </c>
      <c r="P349" s="10">
        <v>3921</v>
      </c>
      <c r="Q349" s="10">
        <v>6943</v>
      </c>
      <c r="R349" s="10">
        <v>7244</v>
      </c>
      <c r="S349" s="10">
        <v>10936</v>
      </c>
      <c r="T349" s="10">
        <v>10699</v>
      </c>
      <c r="U349" s="10">
        <v>10105</v>
      </c>
      <c r="V349" s="10">
        <v>17435</v>
      </c>
      <c r="W349" s="10">
        <v>38549</v>
      </c>
      <c r="X349" s="10">
        <v>52477</v>
      </c>
      <c r="Y349" s="10">
        <v>42039</v>
      </c>
      <c r="Z349" s="10">
        <v>42936</v>
      </c>
      <c r="AA349" s="10">
        <v>48845</v>
      </c>
      <c r="AB349" s="10">
        <v>43702</v>
      </c>
      <c r="AC349" s="10">
        <v>43967</v>
      </c>
      <c r="AD349" s="10">
        <v>57653</v>
      </c>
      <c r="AE349" s="10">
        <v>66320</v>
      </c>
      <c r="AF349" s="10">
        <v>102065</v>
      </c>
      <c r="AG349" s="10">
        <v>130841</v>
      </c>
      <c r="AH349" s="10">
        <v>196867</v>
      </c>
      <c r="AI349" s="10">
        <v>242936</v>
      </c>
      <c r="AJ349" s="10">
        <v>238984</v>
      </c>
      <c r="AK349" s="10">
        <v>315007</v>
      </c>
      <c r="AL349" s="10">
        <v>280614</v>
      </c>
      <c r="AM349" s="10">
        <v>131388</v>
      </c>
      <c r="AN349" s="10">
        <v>302027</v>
      </c>
      <c r="AO349" s="10">
        <v>258532</v>
      </c>
      <c r="AP349" s="10">
        <v>280297</v>
      </c>
      <c r="AQ349" s="10">
        <v>320374</v>
      </c>
      <c r="AR349" s="10">
        <v>265965</v>
      </c>
      <c r="AS349" s="10">
        <v>257817</v>
      </c>
      <c r="AT349" s="10">
        <v>465342</v>
      </c>
      <c r="AU349" s="10">
        <v>362027</v>
      </c>
      <c r="AV349" s="10">
        <v>528910</v>
      </c>
      <c r="AW349" s="10">
        <v>651574</v>
      </c>
      <c r="AX349" s="10">
        <v>611045</v>
      </c>
      <c r="AY349" s="10">
        <v>921070</v>
      </c>
      <c r="AZ349" s="10">
        <v>713236</v>
      </c>
      <c r="BA349" s="10">
        <v>1197869</v>
      </c>
      <c r="BB349" s="10">
        <v>1351354</v>
      </c>
      <c r="BC349" s="10">
        <v>989734</v>
      </c>
      <c r="BD349" s="10">
        <v>1352602</v>
      </c>
      <c r="BE349" s="10">
        <v>666495</v>
      </c>
      <c r="BF349" s="10">
        <v>607166</v>
      </c>
      <c r="BG349" s="10">
        <v>464027</v>
      </c>
      <c r="BH349" s="10">
        <v>733648</v>
      </c>
      <c r="BI349" s="10">
        <v>658833</v>
      </c>
      <c r="BJ349" s="10">
        <v>454518</v>
      </c>
      <c r="BK349" s="10">
        <v>145039</v>
      </c>
      <c r="BL349" s="10">
        <v>143659</v>
      </c>
    </row>
    <row r="350" spans="3:64" x14ac:dyDescent="0.2">
      <c r="C350" s="32" t="s">
        <v>17</v>
      </c>
      <c r="D350" s="32" t="s">
        <v>118</v>
      </c>
      <c r="E350" s="32" t="s">
        <v>119</v>
      </c>
      <c r="F350" s="6" t="s">
        <v>80</v>
      </c>
      <c r="G350" s="32" t="s">
        <v>134</v>
      </c>
      <c r="H350" s="32" t="s">
        <v>16</v>
      </c>
      <c r="I350" s="10">
        <v>576</v>
      </c>
      <c r="J350" s="10">
        <v>756</v>
      </c>
      <c r="K350" s="10">
        <v>1046</v>
      </c>
      <c r="L350" s="10">
        <v>854</v>
      </c>
      <c r="M350" s="10">
        <v>678</v>
      </c>
      <c r="N350" s="10">
        <v>1077</v>
      </c>
      <c r="O350" s="10">
        <v>1905</v>
      </c>
      <c r="P350" s="10">
        <v>1407</v>
      </c>
      <c r="Q350" s="10">
        <v>2402</v>
      </c>
      <c r="R350" s="10">
        <v>3122</v>
      </c>
      <c r="S350" s="10">
        <v>4673</v>
      </c>
      <c r="T350" s="10">
        <v>4728</v>
      </c>
      <c r="U350" s="10">
        <v>6143</v>
      </c>
      <c r="V350" s="10">
        <v>7064</v>
      </c>
      <c r="W350" s="10">
        <v>20921</v>
      </c>
      <c r="X350" s="10">
        <v>25277</v>
      </c>
      <c r="Y350" s="10">
        <v>18976</v>
      </c>
      <c r="Z350" s="10">
        <v>23570</v>
      </c>
      <c r="AA350" s="10">
        <v>18065</v>
      </c>
      <c r="AB350" s="10">
        <v>22584</v>
      </c>
      <c r="AC350" s="10">
        <v>27946</v>
      </c>
      <c r="AD350" s="10">
        <v>39228</v>
      </c>
      <c r="AE350" s="10">
        <v>22849</v>
      </c>
      <c r="AF350" s="10">
        <v>35890</v>
      </c>
      <c r="AG350" s="10">
        <v>71948</v>
      </c>
      <c r="AH350" s="10">
        <v>86610</v>
      </c>
      <c r="AI350" s="10">
        <v>89970</v>
      </c>
      <c r="AJ350" s="10">
        <v>105165</v>
      </c>
      <c r="AK350" s="10">
        <v>168019</v>
      </c>
      <c r="AL350" s="10">
        <v>163117</v>
      </c>
      <c r="AM350" s="10">
        <v>38302</v>
      </c>
      <c r="AN350" s="10">
        <v>133884</v>
      </c>
      <c r="AO350" s="10">
        <v>151664</v>
      </c>
      <c r="AP350" s="10">
        <v>125190</v>
      </c>
      <c r="AQ350" s="10">
        <v>92235</v>
      </c>
      <c r="AR350" s="10">
        <v>115633</v>
      </c>
      <c r="AS350" s="10">
        <v>101893</v>
      </c>
      <c r="AT350" s="10">
        <v>108881</v>
      </c>
      <c r="AU350" s="10">
        <v>88125</v>
      </c>
      <c r="AV350" s="10">
        <v>131788</v>
      </c>
      <c r="AW350" s="10">
        <v>177617</v>
      </c>
      <c r="AX350" s="10">
        <v>162121</v>
      </c>
      <c r="AY350" s="10">
        <v>231377</v>
      </c>
      <c r="AZ350" s="10">
        <v>122148</v>
      </c>
      <c r="BA350" s="10">
        <v>294701</v>
      </c>
      <c r="BB350" s="10">
        <v>351014</v>
      </c>
      <c r="BC350" s="10">
        <v>244398</v>
      </c>
      <c r="BD350" s="10">
        <v>340465</v>
      </c>
      <c r="BE350" s="10">
        <v>146122</v>
      </c>
      <c r="BF350" s="10">
        <v>138824</v>
      </c>
      <c r="BG350" s="10">
        <v>105676</v>
      </c>
      <c r="BH350" s="10">
        <v>156028</v>
      </c>
      <c r="BI350" s="10">
        <v>144205</v>
      </c>
      <c r="BJ350" s="10">
        <v>106460</v>
      </c>
      <c r="BK350" s="10">
        <v>27646</v>
      </c>
      <c r="BL350" s="10">
        <v>32916</v>
      </c>
    </row>
    <row r="351" spans="3:64" x14ac:dyDescent="0.2">
      <c r="C351" s="32" t="s">
        <v>18</v>
      </c>
      <c r="D351" s="32" t="s">
        <v>118</v>
      </c>
      <c r="E351" s="32" t="s">
        <v>119</v>
      </c>
      <c r="F351" s="6" t="s">
        <v>80</v>
      </c>
      <c r="G351" s="32" t="s">
        <v>134</v>
      </c>
      <c r="H351" s="32" t="s">
        <v>16</v>
      </c>
      <c r="I351" s="10">
        <v>871</v>
      </c>
      <c r="J351" s="10">
        <v>1147</v>
      </c>
      <c r="K351" s="10">
        <v>1554</v>
      </c>
      <c r="L351" s="10">
        <v>1822</v>
      </c>
      <c r="M351" s="10">
        <v>1996</v>
      </c>
      <c r="N351" s="10">
        <v>1637</v>
      </c>
      <c r="O351" s="10">
        <v>2937</v>
      </c>
      <c r="P351" s="10">
        <v>3494</v>
      </c>
      <c r="Q351" s="10">
        <v>6298</v>
      </c>
      <c r="R351" s="10">
        <v>5849</v>
      </c>
      <c r="S351" s="10">
        <v>8764</v>
      </c>
      <c r="T351" s="10">
        <v>11205</v>
      </c>
      <c r="U351" s="10">
        <v>6866</v>
      </c>
      <c r="V351" s="10">
        <v>9100</v>
      </c>
      <c r="W351" s="10">
        <v>23875</v>
      </c>
      <c r="X351" s="10">
        <v>33127</v>
      </c>
      <c r="Y351" s="10">
        <v>22235</v>
      </c>
      <c r="Z351" s="10">
        <v>26656</v>
      </c>
      <c r="AA351" s="10">
        <v>29684</v>
      </c>
      <c r="AB351" s="10">
        <v>35312</v>
      </c>
      <c r="AC351" s="10">
        <v>14221</v>
      </c>
      <c r="AD351" s="10">
        <v>50600</v>
      </c>
      <c r="AE351" s="10">
        <v>29835</v>
      </c>
      <c r="AF351" s="10">
        <v>-3058</v>
      </c>
      <c r="AG351" s="10">
        <v>62801</v>
      </c>
      <c r="AH351" s="10">
        <v>97507</v>
      </c>
      <c r="AI351" s="10">
        <v>72140</v>
      </c>
      <c r="AJ351" s="10">
        <v>145538</v>
      </c>
      <c r="AK351" s="10">
        <v>121819</v>
      </c>
      <c r="AL351" s="10">
        <v>145502</v>
      </c>
      <c r="AM351" s="10">
        <v>204445</v>
      </c>
      <c r="AN351" s="10">
        <v>187614</v>
      </c>
      <c r="AO351" s="10">
        <v>209382</v>
      </c>
      <c r="AP351" s="10">
        <v>152996</v>
      </c>
      <c r="AQ351" s="10">
        <v>35974</v>
      </c>
      <c r="AR351" s="10">
        <v>44340</v>
      </c>
      <c r="AS351" s="10">
        <v>48991</v>
      </c>
      <c r="AT351" s="10">
        <v>63979</v>
      </c>
      <c r="AU351" s="10">
        <v>39056</v>
      </c>
      <c r="AV351" s="10">
        <v>50670</v>
      </c>
      <c r="AW351" s="10">
        <v>75064</v>
      </c>
      <c r="AX351" s="10">
        <v>72539</v>
      </c>
      <c r="AY351" s="10">
        <v>150104</v>
      </c>
      <c r="AZ351" s="10">
        <v>27876</v>
      </c>
      <c r="BA351" s="10">
        <v>158304</v>
      </c>
      <c r="BB351" s="10">
        <v>180869</v>
      </c>
      <c r="BC351" s="10">
        <v>137994</v>
      </c>
      <c r="BD351" s="10">
        <v>209785</v>
      </c>
      <c r="BE351" s="10">
        <v>157329</v>
      </c>
      <c r="BF351" s="10">
        <v>91884</v>
      </c>
      <c r="BG351" s="10">
        <v>90751</v>
      </c>
      <c r="BH351" s="10">
        <v>118432</v>
      </c>
      <c r="BI351" s="10">
        <v>100531</v>
      </c>
      <c r="BJ351" s="10">
        <v>77844</v>
      </c>
      <c r="BK351" s="10">
        <v>30950</v>
      </c>
      <c r="BL351" s="10">
        <v>23510</v>
      </c>
    </row>
    <row r="352" spans="3:64" x14ac:dyDescent="0.2">
      <c r="C352" s="32" t="s">
        <v>19</v>
      </c>
      <c r="D352" s="32" t="s">
        <v>118</v>
      </c>
      <c r="E352" s="32" t="s">
        <v>119</v>
      </c>
      <c r="F352" s="6" t="s">
        <v>80</v>
      </c>
      <c r="G352" s="32" t="s">
        <v>134</v>
      </c>
      <c r="H352" s="32" t="s">
        <v>16</v>
      </c>
      <c r="I352" s="10">
        <v>682</v>
      </c>
      <c r="J352" s="10">
        <v>893</v>
      </c>
      <c r="K352" s="10">
        <v>1221</v>
      </c>
      <c r="L352" s="10">
        <v>1091</v>
      </c>
      <c r="M352" s="10">
        <v>1174</v>
      </c>
      <c r="N352" s="10">
        <v>1405</v>
      </c>
      <c r="O352" s="10">
        <v>2531</v>
      </c>
      <c r="P352" s="10">
        <v>261</v>
      </c>
      <c r="Q352" s="10">
        <v>82</v>
      </c>
      <c r="R352" s="10">
        <v>4035</v>
      </c>
      <c r="S352" s="10">
        <v>6393</v>
      </c>
      <c r="T352" s="10">
        <v>7705</v>
      </c>
      <c r="U352" s="10">
        <v>7358</v>
      </c>
      <c r="V352" s="10">
        <v>10706</v>
      </c>
      <c r="W352" s="10">
        <v>23739</v>
      </c>
      <c r="X352" s="10">
        <v>34011</v>
      </c>
      <c r="Y352" s="10">
        <v>37492</v>
      </c>
      <c r="Z352" s="10">
        <v>24663</v>
      </c>
      <c r="AA352" s="10">
        <v>20406</v>
      </c>
      <c r="AB352" s="10">
        <v>18368</v>
      </c>
      <c r="AC352" s="10">
        <v>24134</v>
      </c>
      <c r="AD352" s="10">
        <v>31333</v>
      </c>
      <c r="AE352" s="10">
        <v>45848</v>
      </c>
      <c r="AF352" s="10">
        <v>77387</v>
      </c>
      <c r="AG352" s="10">
        <v>87796</v>
      </c>
      <c r="AH352" s="10">
        <v>122379</v>
      </c>
      <c r="AI352" s="10">
        <v>125586</v>
      </c>
      <c r="AJ352" s="10">
        <v>137556</v>
      </c>
      <c r="AK352" s="10">
        <v>96314</v>
      </c>
      <c r="AL352" s="10">
        <v>159395</v>
      </c>
      <c r="AM352" s="10">
        <v>192022</v>
      </c>
      <c r="AN352" s="10">
        <v>191131</v>
      </c>
      <c r="AO352" s="10">
        <v>135536</v>
      </c>
      <c r="AP352" s="10">
        <v>132794</v>
      </c>
      <c r="AQ352" s="10">
        <v>56435</v>
      </c>
      <c r="AR352" s="10">
        <v>64042</v>
      </c>
      <c r="AS352" s="10">
        <v>62628</v>
      </c>
      <c r="AT352" s="10">
        <v>78156</v>
      </c>
      <c r="AU352" s="10">
        <v>57819</v>
      </c>
      <c r="AV352" s="10">
        <v>85970</v>
      </c>
      <c r="AW352" s="10">
        <v>104356</v>
      </c>
      <c r="AX352" s="10">
        <v>93253</v>
      </c>
      <c r="AY352" s="10">
        <v>144305</v>
      </c>
      <c r="AZ352" s="10">
        <v>43881</v>
      </c>
      <c r="BA352" s="10">
        <v>196303</v>
      </c>
      <c r="BB352" s="10">
        <v>228065</v>
      </c>
      <c r="BC352" s="10">
        <v>164295</v>
      </c>
      <c r="BD352" s="10">
        <v>251149</v>
      </c>
      <c r="BE352" s="10">
        <v>195548</v>
      </c>
      <c r="BF352" s="10">
        <v>118883</v>
      </c>
      <c r="BG352" s="10">
        <v>4511</v>
      </c>
      <c r="BH352" s="10">
        <v>131453</v>
      </c>
      <c r="BI352" s="10">
        <v>111149</v>
      </c>
      <c r="BJ352" s="10">
        <v>100008</v>
      </c>
      <c r="BK352" s="10">
        <v>45003</v>
      </c>
      <c r="BL352" s="10">
        <v>35349</v>
      </c>
    </row>
    <row r="353" spans="3:64" x14ac:dyDescent="0.2">
      <c r="C353" s="32" t="s">
        <v>20</v>
      </c>
      <c r="D353" s="32" t="s">
        <v>118</v>
      </c>
      <c r="E353" s="32" t="s">
        <v>119</v>
      </c>
      <c r="F353" s="6" t="s">
        <v>80</v>
      </c>
      <c r="G353" s="32" t="s">
        <v>134</v>
      </c>
      <c r="H353" s="32" t="s">
        <v>16</v>
      </c>
      <c r="I353" s="10">
        <v>295</v>
      </c>
      <c r="J353" s="10">
        <v>388</v>
      </c>
      <c r="K353" s="10">
        <v>497</v>
      </c>
      <c r="L353" s="10">
        <v>426</v>
      </c>
      <c r="M353" s="10">
        <v>540</v>
      </c>
      <c r="N353" s="10">
        <v>749</v>
      </c>
      <c r="O353" s="10">
        <v>1359</v>
      </c>
      <c r="P353" s="10">
        <v>895</v>
      </c>
      <c r="Q353" s="10">
        <v>1548</v>
      </c>
      <c r="R353" s="10">
        <v>2090</v>
      </c>
      <c r="S353" s="10">
        <v>3334</v>
      </c>
      <c r="T353" s="10">
        <v>1819</v>
      </c>
      <c r="U353" s="10">
        <v>2940</v>
      </c>
      <c r="V353" s="10">
        <v>4031</v>
      </c>
      <c r="W353" s="10">
        <v>12054</v>
      </c>
      <c r="X353" s="10">
        <v>17720</v>
      </c>
      <c r="Y353" s="10">
        <v>11387</v>
      </c>
      <c r="Z353" s="10">
        <v>11501</v>
      </c>
      <c r="AA353" s="10">
        <v>9864</v>
      </c>
      <c r="AB353" s="10">
        <v>9084</v>
      </c>
      <c r="AC353" s="10">
        <v>11441</v>
      </c>
      <c r="AD353" s="10">
        <v>13657</v>
      </c>
      <c r="AE353" s="10">
        <v>47589</v>
      </c>
      <c r="AF353" s="10">
        <v>32321</v>
      </c>
      <c r="AG353" s="10">
        <v>53898</v>
      </c>
      <c r="AH353" s="10">
        <v>56633</v>
      </c>
      <c r="AI353" s="10">
        <v>40098</v>
      </c>
      <c r="AJ353" s="10">
        <v>86555</v>
      </c>
      <c r="AK353" s="10">
        <v>29397</v>
      </c>
      <c r="AL353" s="10">
        <v>80851</v>
      </c>
      <c r="AM353" s="10">
        <v>45182</v>
      </c>
      <c r="AN353" s="10">
        <v>65880</v>
      </c>
      <c r="AO353" s="10">
        <v>71009</v>
      </c>
      <c r="AP353" s="10">
        <v>53822</v>
      </c>
      <c r="AQ353" s="10">
        <v>80283</v>
      </c>
      <c r="AR353" s="10">
        <v>90258</v>
      </c>
      <c r="AS353" s="10">
        <v>91551</v>
      </c>
      <c r="AT353" s="10">
        <v>107212</v>
      </c>
      <c r="AU353" s="10">
        <v>84711</v>
      </c>
      <c r="AV353" s="10">
        <v>138097</v>
      </c>
      <c r="AW353" s="10">
        <v>157820</v>
      </c>
      <c r="AX353" s="10">
        <v>132087</v>
      </c>
      <c r="AY353" s="10">
        <v>254648</v>
      </c>
      <c r="AZ353" s="10">
        <v>106541</v>
      </c>
      <c r="BA353" s="10">
        <v>261086</v>
      </c>
      <c r="BB353" s="10">
        <v>298395</v>
      </c>
      <c r="BC353" s="10">
        <v>221317</v>
      </c>
      <c r="BD353" s="10">
        <v>317261</v>
      </c>
      <c r="BE353" s="10">
        <v>193963</v>
      </c>
      <c r="BF353" s="10">
        <v>126127</v>
      </c>
      <c r="BG353" s="10">
        <v>81492</v>
      </c>
      <c r="BH353" s="10">
        <v>163802</v>
      </c>
      <c r="BI353" s="10">
        <v>148405</v>
      </c>
      <c r="BJ353" s="10">
        <v>108715</v>
      </c>
      <c r="BK353" s="10">
        <v>42386</v>
      </c>
      <c r="BL353" s="10">
        <v>35160</v>
      </c>
    </row>
    <row r="354" spans="3:64" x14ac:dyDescent="0.2">
      <c r="C354" s="32" t="s">
        <v>21</v>
      </c>
      <c r="D354" s="32" t="s">
        <v>118</v>
      </c>
      <c r="E354" s="32" t="s">
        <v>119</v>
      </c>
      <c r="F354" s="6" t="s">
        <v>80</v>
      </c>
      <c r="G354" s="32" t="s">
        <v>134</v>
      </c>
      <c r="H354" s="32" t="s">
        <v>16</v>
      </c>
      <c r="I354" s="10">
        <v>161</v>
      </c>
      <c r="J354" s="10">
        <v>215</v>
      </c>
      <c r="K354" s="10">
        <v>309</v>
      </c>
      <c r="L354" s="10">
        <v>398</v>
      </c>
      <c r="M354" s="10">
        <v>444</v>
      </c>
      <c r="N354" s="10">
        <v>209</v>
      </c>
      <c r="O354" s="10">
        <v>357</v>
      </c>
      <c r="P354" s="10">
        <v>505</v>
      </c>
      <c r="Q354" s="10">
        <v>898</v>
      </c>
      <c r="R354" s="10">
        <v>1335</v>
      </c>
      <c r="S354" s="10">
        <v>2095</v>
      </c>
      <c r="T354" s="10">
        <v>2447</v>
      </c>
      <c r="U354" s="10">
        <v>1960</v>
      </c>
      <c r="V354" s="10">
        <v>3584</v>
      </c>
      <c r="W354" s="10">
        <v>8552</v>
      </c>
      <c r="X354" s="10">
        <v>8752</v>
      </c>
      <c r="Y354" s="10">
        <v>7206</v>
      </c>
      <c r="Z354" s="10">
        <v>9806</v>
      </c>
      <c r="AA354" s="10">
        <v>9002</v>
      </c>
      <c r="AB354" s="10">
        <v>5168</v>
      </c>
      <c r="AC354" s="10">
        <v>7197</v>
      </c>
      <c r="AD354" s="10">
        <v>8253</v>
      </c>
      <c r="AE354" s="10">
        <v>18817</v>
      </c>
      <c r="AF354" s="10">
        <v>17276</v>
      </c>
      <c r="AG354" s="10">
        <v>16523</v>
      </c>
      <c r="AH354" s="10">
        <v>27990</v>
      </c>
      <c r="AI354" s="10">
        <v>30888</v>
      </c>
      <c r="AJ354" s="10">
        <v>34465</v>
      </c>
      <c r="AK354" s="10">
        <v>26386</v>
      </c>
      <c r="AL354" s="10">
        <v>35215</v>
      </c>
      <c r="AM354" s="10">
        <v>47326</v>
      </c>
      <c r="AN354" s="10">
        <v>59322</v>
      </c>
      <c r="AO354" s="10">
        <v>37957</v>
      </c>
      <c r="AP354" s="10">
        <v>39597</v>
      </c>
      <c r="AQ354" s="10">
        <v>26194</v>
      </c>
      <c r="AR354" s="10">
        <v>29601</v>
      </c>
      <c r="AS354" s="10">
        <v>27014</v>
      </c>
      <c r="AT354" s="10">
        <v>31507</v>
      </c>
      <c r="AU354" s="10">
        <v>31430</v>
      </c>
      <c r="AV354" s="10">
        <v>32172</v>
      </c>
      <c r="AW354" s="10">
        <v>41132</v>
      </c>
      <c r="AX354" s="10">
        <v>43037</v>
      </c>
      <c r="AY354" s="10">
        <v>67399</v>
      </c>
      <c r="AZ354" s="10">
        <v>21180</v>
      </c>
      <c r="BA354" s="10">
        <v>85989</v>
      </c>
      <c r="BB354" s="10">
        <v>101406</v>
      </c>
      <c r="BC354" s="10">
        <v>78211</v>
      </c>
      <c r="BD354" s="10">
        <v>80999</v>
      </c>
      <c r="BE354" s="10">
        <v>81539</v>
      </c>
      <c r="BF354" s="10">
        <v>49366</v>
      </c>
      <c r="BG354" s="10">
        <v>33648</v>
      </c>
      <c r="BH354" s="10">
        <v>61168</v>
      </c>
      <c r="BI354" s="10">
        <v>48692</v>
      </c>
      <c r="BJ354" s="10">
        <v>37167</v>
      </c>
      <c r="BK354" s="10">
        <v>15421</v>
      </c>
      <c r="BL354" s="10">
        <v>9773</v>
      </c>
    </row>
    <row r="355" spans="3:64" x14ac:dyDescent="0.2">
      <c r="C355" s="32" t="s">
        <v>22</v>
      </c>
      <c r="D355" s="32" t="s">
        <v>118</v>
      </c>
      <c r="E355" s="32" t="s">
        <v>119</v>
      </c>
      <c r="F355" s="6" t="s">
        <v>80</v>
      </c>
      <c r="G355" s="32" t="s">
        <v>134</v>
      </c>
      <c r="H355" s="32" t="s">
        <v>16</v>
      </c>
      <c r="I355" s="10">
        <v>740</v>
      </c>
      <c r="J355" s="10">
        <v>974</v>
      </c>
      <c r="K355" s="10">
        <v>1354</v>
      </c>
      <c r="L355" s="10">
        <v>1596</v>
      </c>
      <c r="M355" s="10">
        <v>1747</v>
      </c>
      <c r="N355" s="10">
        <v>1474</v>
      </c>
      <c r="O355" s="10">
        <v>2648</v>
      </c>
      <c r="P355" s="10">
        <v>2341</v>
      </c>
      <c r="Q355" s="10">
        <v>4181</v>
      </c>
      <c r="R355" s="10">
        <v>4453</v>
      </c>
      <c r="S355" s="10">
        <v>6629</v>
      </c>
      <c r="T355" s="10">
        <v>8748</v>
      </c>
      <c r="U355" s="10">
        <v>9944</v>
      </c>
      <c r="V355" s="10">
        <v>12243</v>
      </c>
      <c r="W355" s="10">
        <v>30234</v>
      </c>
      <c r="X355" s="10">
        <v>41293</v>
      </c>
      <c r="Y355" s="10">
        <v>32202</v>
      </c>
      <c r="Z355" s="10">
        <v>25108</v>
      </c>
      <c r="AA355" s="10">
        <v>32173</v>
      </c>
      <c r="AB355" s="10">
        <v>28826</v>
      </c>
      <c r="AC355" s="10">
        <v>33239</v>
      </c>
      <c r="AD355" s="10">
        <v>32505</v>
      </c>
      <c r="AE355" s="10">
        <v>26362</v>
      </c>
      <c r="AF355" s="10">
        <v>63067</v>
      </c>
      <c r="AG355" s="10">
        <v>43927</v>
      </c>
      <c r="AH355" s="10">
        <v>110855</v>
      </c>
      <c r="AI355" s="10">
        <v>94979</v>
      </c>
      <c r="AJ355" s="10">
        <v>77658</v>
      </c>
      <c r="AK355" s="10">
        <v>188956</v>
      </c>
      <c r="AL355" s="10">
        <v>209169</v>
      </c>
      <c r="AM355" s="10">
        <v>160268</v>
      </c>
      <c r="AN355" s="10">
        <v>176891</v>
      </c>
      <c r="AO355" s="10">
        <v>166261</v>
      </c>
      <c r="AP355" s="10">
        <v>170497</v>
      </c>
      <c r="AQ355" s="10">
        <v>145471</v>
      </c>
      <c r="AR355" s="10">
        <v>207754</v>
      </c>
      <c r="AS355" s="10">
        <v>208221</v>
      </c>
      <c r="AT355" s="10">
        <v>214746</v>
      </c>
      <c r="AU355" s="10">
        <v>132363</v>
      </c>
      <c r="AV355" s="10">
        <v>223827</v>
      </c>
      <c r="AW355" s="10">
        <v>276361</v>
      </c>
      <c r="AX355" s="10">
        <v>288417</v>
      </c>
      <c r="AY355" s="10">
        <v>402724</v>
      </c>
      <c r="AZ355" s="10">
        <v>239793</v>
      </c>
      <c r="BA355" s="10">
        <v>517663</v>
      </c>
      <c r="BB355" s="10">
        <v>591290</v>
      </c>
      <c r="BC355" s="10">
        <v>402108</v>
      </c>
      <c r="BD355" s="10">
        <v>550296</v>
      </c>
      <c r="BE355" s="10">
        <v>333174</v>
      </c>
      <c r="BF355" s="10">
        <v>270538</v>
      </c>
      <c r="BG355" s="10">
        <v>139830</v>
      </c>
      <c r="BH355" s="10">
        <v>298401</v>
      </c>
      <c r="BI355" s="10">
        <v>247739</v>
      </c>
      <c r="BJ355" s="10">
        <v>182351</v>
      </c>
      <c r="BK355" s="10">
        <v>64040</v>
      </c>
      <c r="BL355" s="10">
        <v>53379</v>
      </c>
    </row>
    <row r="356" spans="3:64" x14ac:dyDescent="0.2">
      <c r="C356" s="32" t="s">
        <v>23</v>
      </c>
      <c r="D356" s="32" t="s">
        <v>118</v>
      </c>
      <c r="E356" s="32" t="s">
        <v>119</v>
      </c>
      <c r="F356" s="6" t="s">
        <v>80</v>
      </c>
      <c r="G356" s="32" t="s">
        <v>134</v>
      </c>
      <c r="H356" s="32" t="s">
        <v>16</v>
      </c>
      <c r="I356" s="10">
        <v>484</v>
      </c>
      <c r="J356" s="10">
        <v>637</v>
      </c>
      <c r="K356" s="10">
        <v>926</v>
      </c>
      <c r="L356" s="10">
        <v>1023</v>
      </c>
      <c r="M356" s="10">
        <v>1157</v>
      </c>
      <c r="N356" s="10">
        <v>1181</v>
      </c>
      <c r="O356" s="10">
        <v>2162</v>
      </c>
      <c r="P356" s="10">
        <v>1407</v>
      </c>
      <c r="Q356" s="10">
        <v>2477</v>
      </c>
      <c r="R356" s="10">
        <v>3360</v>
      </c>
      <c r="S356" s="10">
        <v>5116</v>
      </c>
      <c r="T356" s="10">
        <v>5856</v>
      </c>
      <c r="U356" s="10">
        <v>6289</v>
      </c>
      <c r="V356" s="10">
        <v>11592</v>
      </c>
      <c r="W356" s="10">
        <v>25515</v>
      </c>
      <c r="X356" s="10">
        <v>28594</v>
      </c>
      <c r="Y356" s="10">
        <v>27835</v>
      </c>
      <c r="Z356" s="10">
        <v>20383</v>
      </c>
      <c r="AA356" s="10">
        <v>22516</v>
      </c>
      <c r="AB356" s="10">
        <v>31738</v>
      </c>
      <c r="AC356" s="10">
        <v>30245</v>
      </c>
      <c r="AD356" s="10">
        <v>23469</v>
      </c>
      <c r="AE356" s="10">
        <v>29097</v>
      </c>
      <c r="AF356" s="10">
        <v>12471</v>
      </c>
      <c r="AG356" s="10">
        <v>37550</v>
      </c>
      <c r="AH356" s="10">
        <v>75857</v>
      </c>
      <c r="AI356" s="10">
        <v>95222</v>
      </c>
      <c r="AJ356" s="10">
        <v>98091</v>
      </c>
      <c r="AK356" s="10">
        <v>117711</v>
      </c>
      <c r="AL356" s="10">
        <v>189743</v>
      </c>
      <c r="AM356" s="10">
        <v>17181</v>
      </c>
      <c r="AN356" s="10">
        <v>103313</v>
      </c>
      <c r="AO356" s="10">
        <v>142834</v>
      </c>
      <c r="AP356" s="10">
        <v>119307</v>
      </c>
      <c r="AQ356" s="10">
        <v>104602</v>
      </c>
      <c r="AR356" s="10">
        <v>100587</v>
      </c>
      <c r="AS356" s="10">
        <v>81376</v>
      </c>
      <c r="AT356" s="10">
        <v>117808</v>
      </c>
      <c r="AU356" s="10">
        <v>103889</v>
      </c>
      <c r="AV356" s="10">
        <v>139513</v>
      </c>
      <c r="AW356" s="10">
        <v>168879</v>
      </c>
      <c r="AX356" s="10">
        <v>176261</v>
      </c>
      <c r="AY356" s="10">
        <v>292546</v>
      </c>
      <c r="AZ356" s="10">
        <v>138037</v>
      </c>
      <c r="BA356" s="10">
        <v>301789</v>
      </c>
      <c r="BB356" s="10">
        <v>368988</v>
      </c>
      <c r="BC356" s="10">
        <v>251013</v>
      </c>
      <c r="BD356" s="10">
        <v>316649</v>
      </c>
      <c r="BE356" s="10">
        <v>171271</v>
      </c>
      <c r="BF356" s="10">
        <v>201849</v>
      </c>
      <c r="BG356" s="10">
        <v>28832</v>
      </c>
      <c r="BH356" s="10">
        <v>187111</v>
      </c>
      <c r="BI356" s="10">
        <v>167604</v>
      </c>
      <c r="BJ356" s="10">
        <v>121726</v>
      </c>
      <c r="BK356" s="10">
        <v>35166</v>
      </c>
      <c r="BL356" s="10">
        <v>37228</v>
      </c>
    </row>
    <row r="357" spans="3:64" x14ac:dyDescent="0.2">
      <c r="C357" s="32" t="s">
        <v>24</v>
      </c>
      <c r="D357" s="32" t="s">
        <v>118</v>
      </c>
      <c r="E357" s="32" t="s">
        <v>119</v>
      </c>
      <c r="F357" s="6" t="s">
        <v>80</v>
      </c>
      <c r="G357" s="32" t="s">
        <v>134</v>
      </c>
      <c r="H357" s="32" t="s">
        <v>16</v>
      </c>
      <c r="I357" s="10">
        <v>1951</v>
      </c>
      <c r="J357" s="10">
        <v>2563</v>
      </c>
      <c r="K357" s="10">
        <v>3701</v>
      </c>
      <c r="L357" s="10">
        <v>3128</v>
      </c>
      <c r="M357" s="10">
        <v>3734</v>
      </c>
      <c r="N357" s="10">
        <v>4212</v>
      </c>
      <c r="O357" s="10">
        <v>7476</v>
      </c>
      <c r="P357" s="10">
        <v>6035</v>
      </c>
      <c r="Q357" s="10">
        <v>10129</v>
      </c>
      <c r="R357" s="10">
        <v>17738</v>
      </c>
      <c r="S357" s="10">
        <v>28818</v>
      </c>
      <c r="T357" s="10">
        <v>34001</v>
      </c>
      <c r="U357" s="10">
        <v>35230</v>
      </c>
      <c r="V357" s="10">
        <v>40891</v>
      </c>
      <c r="W357" s="10">
        <v>84044</v>
      </c>
      <c r="X357" s="10">
        <v>115159</v>
      </c>
      <c r="Y357" s="10">
        <v>82099</v>
      </c>
      <c r="Z357" s="10">
        <v>69545</v>
      </c>
      <c r="AA357" s="10">
        <v>62522</v>
      </c>
      <c r="AB357" s="10">
        <v>88466</v>
      </c>
      <c r="AC357" s="10">
        <v>98081</v>
      </c>
      <c r="AD357" s="10">
        <v>98007</v>
      </c>
      <c r="AE357" s="10">
        <v>60461</v>
      </c>
      <c r="AF357" s="10">
        <v>212582</v>
      </c>
      <c r="AG357" s="10">
        <v>293805</v>
      </c>
      <c r="AH357" s="10">
        <v>431118</v>
      </c>
      <c r="AI357" s="10">
        <v>451727</v>
      </c>
      <c r="AJ357" s="10">
        <v>345465</v>
      </c>
      <c r="AK357" s="10">
        <v>602514</v>
      </c>
      <c r="AL357" s="10">
        <v>487381</v>
      </c>
      <c r="AM357" s="10">
        <v>526453</v>
      </c>
      <c r="AN357" s="10">
        <v>628204</v>
      </c>
      <c r="AO357" s="10">
        <v>534191</v>
      </c>
      <c r="AP357" s="10">
        <v>510639</v>
      </c>
      <c r="AQ357" s="10">
        <v>388045</v>
      </c>
      <c r="AR357" s="10">
        <v>425474</v>
      </c>
      <c r="AS357" s="10">
        <v>513663</v>
      </c>
      <c r="AT357" s="10">
        <v>701276</v>
      </c>
      <c r="AU357" s="10">
        <v>512718</v>
      </c>
      <c r="AV357" s="10">
        <v>671515</v>
      </c>
      <c r="AW357" s="10">
        <v>880399</v>
      </c>
      <c r="AX357" s="10">
        <v>685972</v>
      </c>
      <c r="AY357" s="10">
        <v>1124563</v>
      </c>
      <c r="AZ357" s="10">
        <v>541003</v>
      </c>
      <c r="BA357" s="10">
        <v>1597220</v>
      </c>
      <c r="BB357" s="10">
        <v>1707485</v>
      </c>
      <c r="BC357" s="10">
        <v>1214687</v>
      </c>
      <c r="BD357" s="10">
        <v>1866618</v>
      </c>
      <c r="BE357" s="10">
        <v>952065</v>
      </c>
      <c r="BF357" s="10">
        <v>853599</v>
      </c>
      <c r="BG357" s="10">
        <v>731484</v>
      </c>
      <c r="BH357" s="10">
        <v>945875</v>
      </c>
      <c r="BI357" s="10">
        <v>843346</v>
      </c>
      <c r="BJ357" s="10">
        <v>649100</v>
      </c>
      <c r="BK357" s="10">
        <v>229645</v>
      </c>
      <c r="BL357" s="10">
        <v>171676</v>
      </c>
    </row>
    <row r="358" spans="3:64" x14ac:dyDescent="0.2">
      <c r="C358" s="32" t="s">
        <v>25</v>
      </c>
      <c r="D358" s="32" t="s">
        <v>118</v>
      </c>
      <c r="E358" s="32" t="s">
        <v>119</v>
      </c>
      <c r="F358" s="6" t="s">
        <v>80</v>
      </c>
      <c r="G358" s="32" t="s">
        <v>134</v>
      </c>
      <c r="H358" s="32" t="s">
        <v>16</v>
      </c>
      <c r="I358" s="10">
        <v>1138</v>
      </c>
      <c r="J358" s="10">
        <v>1499</v>
      </c>
      <c r="K358" s="10">
        <v>2146</v>
      </c>
      <c r="L358" s="10">
        <v>2113</v>
      </c>
      <c r="M358" s="10">
        <v>2410</v>
      </c>
      <c r="N358" s="10">
        <v>2291</v>
      </c>
      <c r="O358" s="10">
        <v>4074</v>
      </c>
      <c r="P358" s="10">
        <v>2371</v>
      </c>
      <c r="Q358" s="10">
        <v>3806</v>
      </c>
      <c r="R358" s="10">
        <v>10571</v>
      </c>
      <c r="S358" s="10">
        <v>17095</v>
      </c>
      <c r="T358" s="10">
        <v>15932</v>
      </c>
      <c r="U358" s="10">
        <v>13994</v>
      </c>
      <c r="V358" s="10">
        <v>19352</v>
      </c>
      <c r="W358" s="10">
        <v>45550</v>
      </c>
      <c r="X358" s="10">
        <v>59646</v>
      </c>
      <c r="Y358" s="10">
        <v>45614</v>
      </c>
      <c r="Z358" s="10">
        <v>38660</v>
      </c>
      <c r="AA358" s="10">
        <v>53170</v>
      </c>
      <c r="AB358" s="10">
        <v>67052</v>
      </c>
      <c r="AC358" s="10">
        <v>69050</v>
      </c>
      <c r="AD358" s="10">
        <v>69440</v>
      </c>
      <c r="AE358" s="10">
        <v>77140</v>
      </c>
      <c r="AF358" s="10">
        <v>58366</v>
      </c>
      <c r="AG358" s="10">
        <v>191403</v>
      </c>
      <c r="AH358" s="10">
        <v>245433</v>
      </c>
      <c r="AI358" s="10">
        <v>288588</v>
      </c>
      <c r="AJ358" s="10">
        <v>302015</v>
      </c>
      <c r="AK358" s="10">
        <v>235827</v>
      </c>
      <c r="AL358" s="10">
        <v>219334</v>
      </c>
      <c r="AM358" s="10">
        <v>328000</v>
      </c>
      <c r="AN358" s="10">
        <v>310347</v>
      </c>
      <c r="AO358" s="10">
        <v>304585</v>
      </c>
      <c r="AP358" s="10">
        <v>247170</v>
      </c>
      <c r="AQ358" s="10">
        <v>231275</v>
      </c>
      <c r="AR358" s="10">
        <v>241110</v>
      </c>
      <c r="AS358" s="10">
        <v>247949</v>
      </c>
      <c r="AT358" s="10">
        <v>338344</v>
      </c>
      <c r="AU358" s="10">
        <v>248952</v>
      </c>
      <c r="AV358" s="10">
        <v>405578</v>
      </c>
      <c r="AW358" s="10">
        <v>466827</v>
      </c>
      <c r="AX358" s="10">
        <v>402725</v>
      </c>
      <c r="AY358" s="10">
        <v>741954</v>
      </c>
      <c r="AZ358" s="10">
        <v>295316</v>
      </c>
      <c r="BA358" s="10">
        <v>846396</v>
      </c>
      <c r="BB358" s="10">
        <v>940495</v>
      </c>
      <c r="BC358" s="10">
        <v>707702</v>
      </c>
      <c r="BD358" s="10">
        <v>1102452</v>
      </c>
      <c r="BE358" s="10">
        <v>677614</v>
      </c>
      <c r="BF358" s="10">
        <v>317670</v>
      </c>
      <c r="BG358" s="10">
        <v>365996</v>
      </c>
      <c r="BH358" s="10">
        <v>481852</v>
      </c>
      <c r="BI358" s="10">
        <v>440432</v>
      </c>
      <c r="BJ358" s="10">
        <v>319026</v>
      </c>
      <c r="BK358" s="10">
        <v>115344</v>
      </c>
      <c r="BL358" s="10">
        <v>93175</v>
      </c>
    </row>
    <row r="359" spans="3:64" x14ac:dyDescent="0.2">
      <c r="C359" s="32" t="s">
        <v>26</v>
      </c>
      <c r="D359" s="32" t="s">
        <v>118</v>
      </c>
      <c r="E359" s="32" t="s">
        <v>119</v>
      </c>
      <c r="F359" s="6" t="s">
        <v>80</v>
      </c>
      <c r="G359" s="32" t="s">
        <v>134</v>
      </c>
      <c r="H359" s="32" t="s">
        <v>16</v>
      </c>
      <c r="I359" s="10">
        <v>295</v>
      </c>
      <c r="J359" s="10">
        <v>386</v>
      </c>
      <c r="K359" s="10">
        <v>545</v>
      </c>
      <c r="L359" s="10">
        <v>626</v>
      </c>
      <c r="M359" s="10">
        <v>623</v>
      </c>
      <c r="N359" s="10">
        <v>621</v>
      </c>
      <c r="O359" s="10">
        <v>1114</v>
      </c>
      <c r="P359" s="10">
        <v>676</v>
      </c>
      <c r="Q359" s="10">
        <v>1155</v>
      </c>
      <c r="R359" s="10">
        <v>1610</v>
      </c>
      <c r="S359" s="10">
        <v>2356</v>
      </c>
      <c r="T359" s="10">
        <v>2995</v>
      </c>
      <c r="U359" s="10">
        <v>2488</v>
      </c>
      <c r="V359" s="10">
        <v>4023</v>
      </c>
      <c r="W359" s="10">
        <v>12190</v>
      </c>
      <c r="X359" s="10">
        <v>15310</v>
      </c>
      <c r="Y359" s="10">
        <v>18740</v>
      </c>
      <c r="Z359" s="10">
        <v>12368</v>
      </c>
      <c r="AA359" s="10">
        <v>12225</v>
      </c>
      <c r="AB359" s="10">
        <v>10468</v>
      </c>
      <c r="AC359" s="10">
        <v>8968</v>
      </c>
      <c r="AD359" s="10">
        <v>4716</v>
      </c>
      <c r="AE359" s="10">
        <v>3859</v>
      </c>
      <c r="AF359" s="10">
        <v>13984</v>
      </c>
      <c r="AG359" s="10">
        <v>22956</v>
      </c>
      <c r="AH359" s="10">
        <v>43165</v>
      </c>
      <c r="AI359" s="10">
        <v>46948</v>
      </c>
      <c r="AJ359" s="10">
        <v>50036</v>
      </c>
      <c r="AK359" s="10">
        <v>42868</v>
      </c>
      <c r="AL359" s="10">
        <v>57466</v>
      </c>
      <c r="AM359" s="10">
        <v>69725</v>
      </c>
      <c r="AN359" s="10">
        <v>85461</v>
      </c>
      <c r="AO359" s="10">
        <v>80912</v>
      </c>
      <c r="AP359" s="10">
        <v>85822</v>
      </c>
      <c r="AQ359" s="10">
        <v>66377</v>
      </c>
      <c r="AR359" s="10">
        <v>86567</v>
      </c>
      <c r="AS359" s="10">
        <v>67285</v>
      </c>
      <c r="AT359" s="10">
        <v>74069</v>
      </c>
      <c r="AU359" s="10">
        <v>52294</v>
      </c>
      <c r="AV359" s="10">
        <v>76603</v>
      </c>
      <c r="AW359" s="10">
        <v>80774</v>
      </c>
      <c r="AX359" s="10">
        <v>80058</v>
      </c>
      <c r="AY359" s="10">
        <v>117225</v>
      </c>
      <c r="AZ359" s="10">
        <v>60181</v>
      </c>
      <c r="BA359" s="10">
        <v>176202</v>
      </c>
      <c r="BB359" s="10">
        <v>206214</v>
      </c>
      <c r="BC359" s="10">
        <v>136274</v>
      </c>
      <c r="BD359" s="10">
        <v>177825</v>
      </c>
      <c r="BE359" s="10">
        <v>146330</v>
      </c>
      <c r="BF359" s="10">
        <v>98210</v>
      </c>
      <c r="BG359" s="10">
        <v>49605</v>
      </c>
      <c r="BH359" s="10">
        <v>112316</v>
      </c>
      <c r="BI359" s="10">
        <v>97277</v>
      </c>
      <c r="BJ359" s="10">
        <v>77879</v>
      </c>
      <c r="BK359" s="10">
        <v>33388</v>
      </c>
      <c r="BL359" s="10">
        <v>22797</v>
      </c>
    </row>
    <row r="360" spans="3:64" x14ac:dyDescent="0.2">
      <c r="C360" s="32" t="s">
        <v>27</v>
      </c>
      <c r="D360" s="32" t="s">
        <v>118</v>
      </c>
      <c r="E360" s="32" t="s">
        <v>119</v>
      </c>
      <c r="F360" s="6" t="s">
        <v>80</v>
      </c>
      <c r="G360" s="32" t="s">
        <v>134</v>
      </c>
      <c r="H360" s="32" t="s">
        <v>16</v>
      </c>
      <c r="I360" s="10">
        <v>995</v>
      </c>
      <c r="J360" s="10">
        <v>1308</v>
      </c>
      <c r="K360" s="10">
        <v>1909</v>
      </c>
      <c r="L360" s="10">
        <v>2252</v>
      </c>
      <c r="M360" s="10">
        <v>2362</v>
      </c>
      <c r="N360" s="10">
        <v>2181</v>
      </c>
      <c r="O360" s="10">
        <v>3928</v>
      </c>
      <c r="P360" s="10">
        <v>4147</v>
      </c>
      <c r="Q360" s="10">
        <v>7542</v>
      </c>
      <c r="R360" s="10">
        <v>7202</v>
      </c>
      <c r="S360" s="10">
        <v>10865</v>
      </c>
      <c r="T360" s="10">
        <v>13382</v>
      </c>
      <c r="U360" s="10">
        <v>13427</v>
      </c>
      <c r="V360" s="10">
        <v>20811</v>
      </c>
      <c r="W360" s="10">
        <v>41449</v>
      </c>
      <c r="X360" s="10">
        <v>49102</v>
      </c>
      <c r="Y360" s="10">
        <v>37183</v>
      </c>
      <c r="Z360" s="10">
        <v>39240</v>
      </c>
      <c r="AA360" s="10">
        <v>30838</v>
      </c>
      <c r="AB360" s="10">
        <v>24296</v>
      </c>
      <c r="AC360" s="10">
        <v>33897</v>
      </c>
      <c r="AD360" s="10">
        <v>34615</v>
      </c>
      <c r="AE360" s="10">
        <v>44926</v>
      </c>
      <c r="AF360" s="10">
        <v>74680</v>
      </c>
      <c r="AG360" s="10">
        <v>52836</v>
      </c>
      <c r="AH360" s="10">
        <v>142589</v>
      </c>
      <c r="AI360" s="10">
        <v>185885</v>
      </c>
      <c r="AJ360" s="10">
        <v>175842</v>
      </c>
      <c r="AK360" s="10">
        <v>148684</v>
      </c>
      <c r="AL360" s="10">
        <v>216212</v>
      </c>
      <c r="AM360" s="10">
        <v>226100</v>
      </c>
      <c r="AN360" s="10">
        <v>245570</v>
      </c>
      <c r="AO360" s="10">
        <v>176130</v>
      </c>
      <c r="AP360" s="10">
        <v>178461</v>
      </c>
      <c r="AQ360" s="10">
        <v>164580</v>
      </c>
      <c r="AR360" s="10">
        <v>195263</v>
      </c>
      <c r="AS360" s="10">
        <v>177972</v>
      </c>
      <c r="AT360" s="10">
        <v>190708</v>
      </c>
      <c r="AU360" s="10">
        <v>169136</v>
      </c>
      <c r="AV360" s="10">
        <v>237705</v>
      </c>
      <c r="AW360" s="10">
        <v>312454</v>
      </c>
      <c r="AX360" s="10">
        <v>222277</v>
      </c>
      <c r="AY360" s="10">
        <v>483672</v>
      </c>
      <c r="AZ360" s="10">
        <v>203833</v>
      </c>
      <c r="BA360" s="10">
        <v>435344</v>
      </c>
      <c r="BB360" s="10">
        <v>491122</v>
      </c>
      <c r="BC360" s="10">
        <v>379656</v>
      </c>
      <c r="BD360" s="10">
        <v>529732</v>
      </c>
      <c r="BE360" s="10">
        <v>396380</v>
      </c>
      <c r="BF360" s="10">
        <v>255067</v>
      </c>
      <c r="BG360" s="10">
        <v>68330</v>
      </c>
      <c r="BH360" s="10">
        <v>276232</v>
      </c>
      <c r="BI360" s="10">
        <v>237535</v>
      </c>
      <c r="BJ360" s="10">
        <v>189803</v>
      </c>
      <c r="BK360" s="10">
        <v>74145</v>
      </c>
      <c r="BL360" s="10">
        <v>54455</v>
      </c>
    </row>
    <row r="361" spans="3:64" x14ac:dyDescent="0.2">
      <c r="C361" s="32" t="s">
        <v>28</v>
      </c>
      <c r="D361" s="32" t="s">
        <v>118</v>
      </c>
      <c r="E361" s="32" t="s">
        <v>119</v>
      </c>
      <c r="F361" s="6" t="s">
        <v>80</v>
      </c>
      <c r="G361" s="32" t="s">
        <v>134</v>
      </c>
      <c r="H361" s="32" t="s">
        <v>16</v>
      </c>
      <c r="I361" s="10">
        <v>1732</v>
      </c>
      <c r="J361" s="10">
        <v>2274</v>
      </c>
      <c r="K361" s="10">
        <v>3279</v>
      </c>
      <c r="L361" s="10">
        <v>1685</v>
      </c>
      <c r="M361" s="10">
        <v>2726</v>
      </c>
      <c r="N361" s="10">
        <v>4284</v>
      </c>
      <c r="O361" s="10">
        <v>7628</v>
      </c>
      <c r="P361" s="10">
        <v>4637</v>
      </c>
      <c r="Q361" s="10">
        <v>7188</v>
      </c>
      <c r="R361" s="10">
        <v>14089</v>
      </c>
      <c r="S361" s="10">
        <v>23623</v>
      </c>
      <c r="T361" s="10">
        <v>28598</v>
      </c>
      <c r="U361" s="10">
        <v>28263</v>
      </c>
      <c r="V361" s="10">
        <v>40943</v>
      </c>
      <c r="W361" s="10">
        <v>73277</v>
      </c>
      <c r="X361" s="10">
        <v>94823</v>
      </c>
      <c r="Y361" s="10">
        <v>78147</v>
      </c>
      <c r="Z361" s="10">
        <v>63035</v>
      </c>
      <c r="AA361" s="10">
        <v>64698</v>
      </c>
      <c r="AB361" s="10">
        <v>61096</v>
      </c>
      <c r="AC361" s="10">
        <v>80746</v>
      </c>
      <c r="AD361" s="10">
        <v>103713</v>
      </c>
      <c r="AE361" s="10">
        <v>179747</v>
      </c>
      <c r="AF361" s="10">
        <v>239978</v>
      </c>
      <c r="AG361" s="10">
        <v>335498</v>
      </c>
      <c r="AH361" s="10">
        <v>421388</v>
      </c>
      <c r="AI361" s="10">
        <v>610751</v>
      </c>
      <c r="AJ361" s="10">
        <v>584790</v>
      </c>
      <c r="AK361" s="10">
        <v>449214</v>
      </c>
      <c r="AL361" s="10">
        <v>454981</v>
      </c>
      <c r="AM361" s="10">
        <v>911759</v>
      </c>
      <c r="AN361" s="10">
        <v>720705</v>
      </c>
      <c r="AO361" s="10">
        <v>102374</v>
      </c>
      <c r="AP361" s="10">
        <v>518937</v>
      </c>
      <c r="AQ361" s="10">
        <v>378071</v>
      </c>
      <c r="AR361" s="10">
        <v>409113</v>
      </c>
      <c r="AS361" s="10">
        <v>468384</v>
      </c>
      <c r="AT361" s="10">
        <v>693381</v>
      </c>
      <c r="AU361" s="10">
        <v>444095</v>
      </c>
      <c r="AV361" s="10">
        <v>641731</v>
      </c>
      <c r="AW361" s="10">
        <v>860802</v>
      </c>
      <c r="AX361" s="10">
        <v>750462</v>
      </c>
      <c r="AY361" s="10">
        <v>1185037</v>
      </c>
      <c r="AZ361" s="10">
        <v>624682</v>
      </c>
      <c r="BA361" s="10">
        <v>2018331</v>
      </c>
      <c r="BB361" s="10">
        <v>2264687</v>
      </c>
      <c r="BC361" s="10">
        <v>1765985</v>
      </c>
      <c r="BD361" s="10">
        <v>2622336</v>
      </c>
      <c r="BE361" s="10">
        <v>1033766</v>
      </c>
      <c r="BF361" s="10">
        <v>897868</v>
      </c>
      <c r="BG361" s="10">
        <v>1023847</v>
      </c>
      <c r="BH361" s="10">
        <v>1402891</v>
      </c>
      <c r="BI361" s="10">
        <v>1429351</v>
      </c>
      <c r="BJ361" s="10">
        <v>1058899</v>
      </c>
      <c r="BK361" s="10">
        <v>331035</v>
      </c>
      <c r="BL361" s="10">
        <v>384812</v>
      </c>
    </row>
    <row r="362" spans="3:64" x14ac:dyDescent="0.2">
      <c r="C362" s="32" t="s">
        <v>29</v>
      </c>
      <c r="D362" s="32" t="s">
        <v>118</v>
      </c>
      <c r="E362" s="32" t="s">
        <v>119</v>
      </c>
      <c r="F362" s="6" t="s">
        <v>80</v>
      </c>
      <c r="G362" s="32" t="s">
        <v>134</v>
      </c>
      <c r="H362" s="32" t="s">
        <v>16</v>
      </c>
      <c r="I362" s="10">
        <v>171</v>
      </c>
      <c r="J362" s="10">
        <v>225</v>
      </c>
      <c r="K362" s="10">
        <v>321</v>
      </c>
      <c r="L362" s="10">
        <v>289</v>
      </c>
      <c r="M362" s="10">
        <v>325</v>
      </c>
      <c r="N362" s="10">
        <v>325</v>
      </c>
      <c r="O362" s="10">
        <v>578</v>
      </c>
      <c r="P362" s="10">
        <v>459</v>
      </c>
      <c r="Q362" s="10">
        <v>780</v>
      </c>
      <c r="R362" s="10">
        <v>818</v>
      </c>
      <c r="S362" s="10">
        <v>1224</v>
      </c>
      <c r="T362" s="10">
        <v>870</v>
      </c>
      <c r="U362" s="10">
        <v>1391</v>
      </c>
      <c r="V362" s="10">
        <v>2620</v>
      </c>
      <c r="W362" s="10">
        <v>4388</v>
      </c>
      <c r="X362" s="10">
        <v>6792</v>
      </c>
      <c r="Y362" s="10">
        <v>5513</v>
      </c>
      <c r="Z362" s="10">
        <v>4816</v>
      </c>
      <c r="AA362" s="10">
        <v>5473</v>
      </c>
      <c r="AB362" s="10">
        <v>5392</v>
      </c>
      <c r="AC362" s="10">
        <v>7792</v>
      </c>
      <c r="AD362" s="10">
        <v>6317</v>
      </c>
      <c r="AE362" s="10">
        <v>10064</v>
      </c>
      <c r="AF362" s="10">
        <v>14622</v>
      </c>
      <c r="AG362" s="10">
        <v>6638</v>
      </c>
      <c r="AH362" s="10">
        <v>27201</v>
      </c>
      <c r="AI362" s="10">
        <v>35333</v>
      </c>
      <c r="AJ362" s="10">
        <v>33836</v>
      </c>
      <c r="AK362" s="10">
        <v>37077</v>
      </c>
      <c r="AL362" s="10">
        <v>34183</v>
      </c>
      <c r="AM362" s="10">
        <v>34751</v>
      </c>
      <c r="AN362" s="10">
        <v>37414</v>
      </c>
      <c r="AO362" s="10">
        <v>41298</v>
      </c>
      <c r="AP362" s="10">
        <v>43664</v>
      </c>
      <c r="AQ362" s="10">
        <v>62814</v>
      </c>
      <c r="AR362" s="10">
        <v>65855</v>
      </c>
      <c r="AS362" s="10">
        <v>68046</v>
      </c>
      <c r="AT362" s="10">
        <v>94133</v>
      </c>
      <c r="AU362" s="10">
        <v>69577</v>
      </c>
      <c r="AV362" s="10">
        <v>106295</v>
      </c>
      <c r="AW362" s="10">
        <v>132007</v>
      </c>
      <c r="AX362" s="10">
        <v>138437</v>
      </c>
      <c r="AY362" s="10">
        <v>232381</v>
      </c>
      <c r="AZ362" s="10">
        <v>117187</v>
      </c>
      <c r="BA362" s="10">
        <v>199448</v>
      </c>
      <c r="BB362" s="10">
        <v>236764</v>
      </c>
      <c r="BC362" s="10">
        <v>172404</v>
      </c>
      <c r="BD362" s="10">
        <v>280944</v>
      </c>
      <c r="BE362" s="10">
        <v>172556</v>
      </c>
      <c r="BF362" s="10">
        <v>91513</v>
      </c>
      <c r="BG362" s="10">
        <v>47277</v>
      </c>
      <c r="BH362" s="10">
        <v>133553</v>
      </c>
      <c r="BI362" s="10">
        <v>116441</v>
      </c>
      <c r="BJ362" s="10">
        <v>92369</v>
      </c>
      <c r="BK362" s="10">
        <v>31570</v>
      </c>
      <c r="BL362" s="10">
        <v>22959</v>
      </c>
    </row>
    <row r="363" spans="3:64" x14ac:dyDescent="0.2">
      <c r="C363" s="32" t="s">
        <v>30</v>
      </c>
      <c r="D363" s="32" t="s">
        <v>118</v>
      </c>
      <c r="E363" s="32" t="s">
        <v>119</v>
      </c>
      <c r="F363" s="6" t="s">
        <v>80</v>
      </c>
      <c r="G363" s="32" t="s">
        <v>134</v>
      </c>
      <c r="H363" s="32" t="s">
        <v>16</v>
      </c>
      <c r="I363" s="10">
        <v>284</v>
      </c>
      <c r="J363" s="10">
        <v>373</v>
      </c>
      <c r="K363" s="10">
        <v>498</v>
      </c>
      <c r="L363" s="10">
        <v>491</v>
      </c>
      <c r="M363" s="10">
        <v>483</v>
      </c>
      <c r="N363" s="10">
        <v>465</v>
      </c>
      <c r="O363" s="10">
        <v>817</v>
      </c>
      <c r="P363" s="10">
        <v>997</v>
      </c>
      <c r="Q363" s="10">
        <v>1810</v>
      </c>
      <c r="R363" s="10">
        <v>1749</v>
      </c>
      <c r="S363" s="10">
        <v>2729</v>
      </c>
      <c r="T363" s="10">
        <v>2242</v>
      </c>
      <c r="U363" s="10">
        <v>2877</v>
      </c>
      <c r="V363" s="10">
        <v>3370</v>
      </c>
      <c r="W363" s="10">
        <v>7826</v>
      </c>
      <c r="X363" s="10">
        <v>8505</v>
      </c>
      <c r="Y363" s="10">
        <v>7232</v>
      </c>
      <c r="Z363" s="10">
        <v>5947</v>
      </c>
      <c r="AA363" s="10">
        <v>9231</v>
      </c>
      <c r="AB363" s="10">
        <v>5458</v>
      </c>
      <c r="AC363" s="10">
        <v>1758</v>
      </c>
      <c r="AD363" s="10">
        <v>7402</v>
      </c>
      <c r="AE363" s="10">
        <v>8303</v>
      </c>
      <c r="AF363" s="10">
        <v>18546</v>
      </c>
      <c r="AG363" s="10">
        <v>23086</v>
      </c>
      <c r="AH363" s="10">
        <v>27341</v>
      </c>
      <c r="AI363" s="10">
        <v>38337</v>
      </c>
      <c r="AJ363" s="10">
        <v>36933</v>
      </c>
      <c r="AK363" s="10">
        <v>41225</v>
      </c>
      <c r="AL363" s="10">
        <v>78915</v>
      </c>
      <c r="AM363" s="10">
        <v>30485</v>
      </c>
      <c r="AN363" s="10">
        <v>61663</v>
      </c>
      <c r="AO363" s="10">
        <v>52343</v>
      </c>
      <c r="AP363" s="10">
        <v>44848</v>
      </c>
      <c r="AQ363" s="10">
        <v>30894</v>
      </c>
      <c r="AR363" s="10">
        <v>32265</v>
      </c>
      <c r="AS363" s="10">
        <v>46688</v>
      </c>
      <c r="AT363" s="10">
        <v>60805</v>
      </c>
      <c r="AU363" s="10">
        <v>49923</v>
      </c>
      <c r="AV363" s="10">
        <v>74113</v>
      </c>
      <c r="AW363" s="10">
        <v>95451</v>
      </c>
      <c r="AX363" s="10">
        <v>84784</v>
      </c>
      <c r="AY363" s="10">
        <v>168854</v>
      </c>
      <c r="AZ363" s="10">
        <v>88018</v>
      </c>
      <c r="BA363" s="10">
        <v>103491</v>
      </c>
      <c r="BB363" s="10">
        <v>123319</v>
      </c>
      <c r="BC363" s="10">
        <v>92358</v>
      </c>
      <c r="BD363" s="10">
        <v>105054</v>
      </c>
      <c r="BE363" s="10">
        <v>81580</v>
      </c>
      <c r="BF363" s="10">
        <v>74282</v>
      </c>
      <c r="BG363" s="10">
        <v>3424</v>
      </c>
      <c r="BH363" s="10">
        <v>76067</v>
      </c>
      <c r="BI363" s="10">
        <v>69696</v>
      </c>
      <c r="BJ363" s="10">
        <v>50867</v>
      </c>
      <c r="BK363" s="10">
        <v>18790</v>
      </c>
      <c r="BL363" s="10">
        <v>19502</v>
      </c>
    </row>
    <row r="364" spans="3:64" x14ac:dyDescent="0.2">
      <c r="C364" s="32" t="s">
        <v>31</v>
      </c>
      <c r="D364" s="32" t="s">
        <v>118</v>
      </c>
      <c r="E364" s="32" t="s">
        <v>119</v>
      </c>
      <c r="F364" s="6" t="s">
        <v>80</v>
      </c>
      <c r="G364" s="32" t="s">
        <v>134</v>
      </c>
      <c r="H364" s="32" t="s">
        <v>16</v>
      </c>
      <c r="I364" s="10">
        <v>806</v>
      </c>
      <c r="J364" s="10">
        <v>1060</v>
      </c>
      <c r="K364" s="10">
        <v>1520</v>
      </c>
      <c r="L364" s="10">
        <v>1530</v>
      </c>
      <c r="M364" s="10">
        <v>1751</v>
      </c>
      <c r="N364" s="10">
        <v>1465</v>
      </c>
      <c r="O364" s="10">
        <v>2561</v>
      </c>
      <c r="P364" s="10">
        <v>2990</v>
      </c>
      <c r="Q364" s="10">
        <v>5210</v>
      </c>
      <c r="R364" s="10">
        <v>5586</v>
      </c>
      <c r="S364" s="10">
        <v>8669</v>
      </c>
      <c r="T364" s="10">
        <v>6572</v>
      </c>
      <c r="U364" s="10">
        <v>9945</v>
      </c>
      <c r="V364" s="10">
        <v>12400</v>
      </c>
      <c r="W364" s="10">
        <v>26094</v>
      </c>
      <c r="X364" s="10">
        <v>30327</v>
      </c>
      <c r="Y364" s="10">
        <v>19566</v>
      </c>
      <c r="Z364" s="10">
        <v>10837</v>
      </c>
      <c r="AA364" s="10">
        <v>9088</v>
      </c>
      <c r="AB364" s="10">
        <v>17269</v>
      </c>
      <c r="AC364" s="10">
        <v>17421</v>
      </c>
      <c r="AD364" s="10">
        <v>24445</v>
      </c>
      <c r="AE364" s="10">
        <v>36158</v>
      </c>
      <c r="AF364" s="10">
        <v>36838</v>
      </c>
      <c r="AG364" s="10">
        <v>39913</v>
      </c>
      <c r="AH364" s="10">
        <v>93404</v>
      </c>
      <c r="AI364" s="10">
        <v>92941</v>
      </c>
      <c r="AJ364" s="10">
        <v>82740</v>
      </c>
      <c r="AK364" s="10">
        <v>130618</v>
      </c>
      <c r="AL364" s="10">
        <v>63675</v>
      </c>
      <c r="AM364" s="10">
        <v>201264</v>
      </c>
      <c r="AN364" s="10">
        <v>217390</v>
      </c>
      <c r="AO364" s="10">
        <v>125588</v>
      </c>
      <c r="AP364" s="10">
        <v>146932</v>
      </c>
      <c r="AQ364" s="10">
        <v>102482</v>
      </c>
      <c r="AR364" s="10">
        <v>109589</v>
      </c>
      <c r="AS364" s="10">
        <v>131308</v>
      </c>
      <c r="AT364" s="10">
        <v>190061</v>
      </c>
      <c r="AU364" s="10">
        <v>131667</v>
      </c>
      <c r="AV364" s="10">
        <v>182831</v>
      </c>
      <c r="AW364" s="10">
        <v>261464</v>
      </c>
      <c r="AX364" s="10">
        <v>180911</v>
      </c>
      <c r="AY364" s="10">
        <v>300576</v>
      </c>
      <c r="AZ364" s="10">
        <v>147705</v>
      </c>
      <c r="BA364" s="10">
        <v>383393</v>
      </c>
      <c r="BB364" s="10">
        <v>433346</v>
      </c>
      <c r="BC364" s="10">
        <v>344931</v>
      </c>
      <c r="BD364" s="10">
        <v>498174</v>
      </c>
      <c r="BE364" s="10">
        <v>289036</v>
      </c>
      <c r="BF364" s="10">
        <v>209924</v>
      </c>
      <c r="BG364" s="10">
        <v>141879</v>
      </c>
      <c r="BH364" s="10">
        <v>261666</v>
      </c>
      <c r="BI364" s="10">
        <v>250730</v>
      </c>
      <c r="BJ364" s="10">
        <v>173640</v>
      </c>
      <c r="BK364" s="10">
        <v>58495</v>
      </c>
      <c r="BL364" s="10">
        <v>58086</v>
      </c>
    </row>
    <row r="365" spans="3:64" x14ac:dyDescent="0.2">
      <c r="C365" s="32" t="s">
        <v>32</v>
      </c>
      <c r="D365" s="32" t="s">
        <v>118</v>
      </c>
      <c r="E365" s="32" t="s">
        <v>119</v>
      </c>
      <c r="F365" s="6" t="s">
        <v>80</v>
      </c>
      <c r="G365" s="32" t="s">
        <v>134</v>
      </c>
      <c r="H365" s="32" t="s">
        <v>16</v>
      </c>
      <c r="I365" s="10">
        <v>62</v>
      </c>
      <c r="J365" s="10">
        <v>82</v>
      </c>
      <c r="K365" s="10">
        <v>123</v>
      </c>
      <c r="L365" s="10">
        <v>135</v>
      </c>
      <c r="M365" s="10">
        <v>134</v>
      </c>
      <c r="N365" s="10">
        <v>123</v>
      </c>
      <c r="O365" s="10">
        <v>211</v>
      </c>
      <c r="P365" s="10">
        <v>257</v>
      </c>
      <c r="Q365" s="10">
        <v>451</v>
      </c>
      <c r="R365" s="10">
        <v>449</v>
      </c>
      <c r="S365" s="10">
        <v>681</v>
      </c>
      <c r="T365" s="10">
        <v>701</v>
      </c>
      <c r="U365" s="10">
        <v>1180</v>
      </c>
      <c r="V365" s="10">
        <v>1735</v>
      </c>
      <c r="W365" s="10">
        <v>3243</v>
      </c>
      <c r="X365" s="10">
        <v>4385</v>
      </c>
      <c r="Y365" s="10">
        <v>3634</v>
      </c>
      <c r="Z365" s="10">
        <v>3129</v>
      </c>
      <c r="AA365" s="10">
        <v>3700</v>
      </c>
      <c r="AB365" s="10">
        <v>3621</v>
      </c>
      <c r="AC365" s="10">
        <v>3597</v>
      </c>
      <c r="AD365" s="10">
        <v>4547</v>
      </c>
      <c r="AE365" s="10">
        <v>4825</v>
      </c>
      <c r="AF365" s="10">
        <v>7085</v>
      </c>
      <c r="AG365" s="10">
        <v>8781</v>
      </c>
      <c r="AH365" s="10">
        <v>12963</v>
      </c>
      <c r="AI365" s="10">
        <v>14771</v>
      </c>
      <c r="AJ365" s="10">
        <v>15631</v>
      </c>
      <c r="AK365" s="10">
        <v>22064</v>
      </c>
      <c r="AL365" s="10">
        <v>19547</v>
      </c>
      <c r="AM365" s="10">
        <v>9449</v>
      </c>
      <c r="AN365" s="10">
        <v>19184</v>
      </c>
      <c r="AO365" s="10">
        <v>18404</v>
      </c>
      <c r="AP365" s="10">
        <v>21027</v>
      </c>
      <c r="AQ365" s="10">
        <v>22894</v>
      </c>
      <c r="AR365" s="10">
        <v>19584</v>
      </c>
      <c r="AS365" s="10">
        <v>21214</v>
      </c>
      <c r="AT365" s="10">
        <v>27592</v>
      </c>
      <c r="AU365" s="10">
        <v>23218</v>
      </c>
      <c r="AV365" s="10">
        <v>36682</v>
      </c>
      <c r="AW365" s="10">
        <v>40019</v>
      </c>
      <c r="AX365" s="10">
        <v>42614</v>
      </c>
      <c r="AY365" s="10">
        <v>65565</v>
      </c>
      <c r="AZ365" s="10">
        <v>29383</v>
      </c>
      <c r="BA365" s="10">
        <v>77471</v>
      </c>
      <c r="BB365" s="10">
        <v>90187</v>
      </c>
      <c r="BC365" s="10">
        <v>51933</v>
      </c>
      <c r="BD365" s="10">
        <v>71659</v>
      </c>
      <c r="BE365" s="10">
        <v>39232</v>
      </c>
      <c r="BF365" s="10">
        <v>34230</v>
      </c>
      <c r="BG365" s="10">
        <v>-5609</v>
      </c>
      <c r="BH365" s="10">
        <v>36505</v>
      </c>
      <c r="BI365" s="10">
        <v>32934</v>
      </c>
      <c r="BJ365" s="10">
        <v>24628</v>
      </c>
      <c r="BK365" s="10">
        <v>6937</v>
      </c>
      <c r="BL365" s="10">
        <v>6664</v>
      </c>
    </row>
    <row r="366" spans="3:64" x14ac:dyDescent="0.2">
      <c r="C366" s="32" t="s">
        <v>33</v>
      </c>
      <c r="D366" s="32" t="s">
        <v>118</v>
      </c>
      <c r="E366" s="32" t="s">
        <v>119</v>
      </c>
      <c r="F366" s="6" t="s">
        <v>80</v>
      </c>
      <c r="G366" s="32" t="s">
        <v>134</v>
      </c>
      <c r="H366" s="32" t="s">
        <v>16</v>
      </c>
      <c r="I366" s="10">
        <v>12400</v>
      </c>
      <c r="J366" s="10">
        <v>16300</v>
      </c>
      <c r="K366" s="10">
        <v>23100</v>
      </c>
      <c r="L366" s="10">
        <v>21800</v>
      </c>
      <c r="M366" s="10">
        <v>24800</v>
      </c>
      <c r="N366" s="10">
        <v>25900</v>
      </c>
      <c r="O366" s="10">
        <v>46200</v>
      </c>
      <c r="P366" s="10">
        <v>36800</v>
      </c>
      <c r="Q366" s="10">
        <v>62900</v>
      </c>
      <c r="R366" s="10">
        <v>91300</v>
      </c>
      <c r="S366" s="10">
        <v>144000</v>
      </c>
      <c r="T366" s="10">
        <v>158500</v>
      </c>
      <c r="U366" s="10">
        <v>160400</v>
      </c>
      <c r="V366" s="10">
        <v>221900</v>
      </c>
      <c r="W366" s="10">
        <v>481500</v>
      </c>
      <c r="X366" s="10">
        <v>625300</v>
      </c>
      <c r="Y366" s="10">
        <v>497100</v>
      </c>
      <c r="Z366" s="10">
        <v>432200</v>
      </c>
      <c r="AA366" s="10">
        <v>441500</v>
      </c>
      <c r="AB366" s="10">
        <v>477900</v>
      </c>
      <c r="AC366" s="10">
        <v>513700</v>
      </c>
      <c r="AD366" s="10">
        <v>609900</v>
      </c>
      <c r="AE366" s="10">
        <v>712200</v>
      </c>
      <c r="AF366" s="10">
        <v>1014100</v>
      </c>
      <c r="AG366" s="10">
        <v>1480200</v>
      </c>
      <c r="AH366" s="10">
        <v>2219300</v>
      </c>
      <c r="AI366" s="10">
        <v>2557100</v>
      </c>
      <c r="AJ366" s="10">
        <v>2551300</v>
      </c>
      <c r="AK366" s="10">
        <v>2773700</v>
      </c>
      <c r="AL366" s="10">
        <v>2895300</v>
      </c>
      <c r="AM366" s="10">
        <v>3174100</v>
      </c>
      <c r="AN366" s="10">
        <v>3546000</v>
      </c>
      <c r="AO366" s="10">
        <v>2609000</v>
      </c>
      <c r="AP366" s="10">
        <v>2872000</v>
      </c>
      <c r="AQ366" s="10">
        <v>2309000</v>
      </c>
      <c r="AR366" s="10">
        <v>2503000</v>
      </c>
      <c r="AS366" s="10">
        <v>2622000</v>
      </c>
      <c r="AT366" s="10">
        <v>3558000</v>
      </c>
      <c r="AU366" s="10">
        <v>2601000</v>
      </c>
      <c r="AV366" s="10">
        <v>3764000</v>
      </c>
      <c r="AW366" s="10">
        <v>4783000</v>
      </c>
      <c r="AX366" s="10">
        <v>4167000</v>
      </c>
      <c r="AY366" s="10">
        <v>6884000</v>
      </c>
      <c r="AZ366" s="10">
        <v>3520000</v>
      </c>
      <c r="BA366" s="10">
        <v>8851000</v>
      </c>
      <c r="BB366" s="10">
        <v>9965000</v>
      </c>
      <c r="BC366" s="10">
        <v>7355000</v>
      </c>
      <c r="BD366" s="10">
        <v>10674000</v>
      </c>
      <c r="BE366" s="10">
        <v>5734000</v>
      </c>
      <c r="BF366" s="10">
        <v>4437000</v>
      </c>
      <c r="BG366" s="10">
        <v>3375000</v>
      </c>
      <c r="BH366" s="10">
        <v>5577000</v>
      </c>
      <c r="BI366" s="10">
        <v>5144900</v>
      </c>
      <c r="BJ366" s="10">
        <v>3825000</v>
      </c>
      <c r="BK366" s="10">
        <v>1305000</v>
      </c>
      <c r="BL366" s="10">
        <v>1205100</v>
      </c>
    </row>
    <row r="367" spans="3:64" x14ac:dyDescent="0.2">
      <c r="C367" s="32" t="s">
        <v>34</v>
      </c>
      <c r="D367" s="32" t="s">
        <v>118</v>
      </c>
      <c r="E367" s="32" t="s">
        <v>119</v>
      </c>
      <c r="F367" s="6" t="s">
        <v>80</v>
      </c>
      <c r="G367" s="32" t="s">
        <v>134</v>
      </c>
      <c r="H367" s="32" t="s">
        <v>16</v>
      </c>
      <c r="I367" s="10">
        <v>0</v>
      </c>
      <c r="J367" s="10">
        <v>0</v>
      </c>
      <c r="K367" s="10">
        <v>0</v>
      </c>
      <c r="L367" s="10">
        <v>0</v>
      </c>
      <c r="M367" s="10">
        <v>0</v>
      </c>
      <c r="N367" s="10">
        <v>0</v>
      </c>
      <c r="O367" s="10">
        <v>0</v>
      </c>
      <c r="P367" s="10">
        <v>0</v>
      </c>
      <c r="Q367" s="10">
        <v>0</v>
      </c>
      <c r="R367" s="10">
        <v>0</v>
      </c>
      <c r="S367" s="10">
        <v>0</v>
      </c>
      <c r="T367" s="10">
        <v>0</v>
      </c>
      <c r="U367" s="10">
        <v>0</v>
      </c>
      <c r="V367" s="10">
        <v>0</v>
      </c>
      <c r="W367" s="10">
        <v>0</v>
      </c>
      <c r="X367" s="10">
        <v>0</v>
      </c>
      <c r="Y367" s="10">
        <v>0</v>
      </c>
      <c r="Z367" s="10">
        <v>0</v>
      </c>
      <c r="AA367" s="10">
        <v>0</v>
      </c>
      <c r="AB367" s="10">
        <v>0</v>
      </c>
      <c r="AC367" s="10">
        <v>0</v>
      </c>
      <c r="AD367" s="10">
        <v>0</v>
      </c>
      <c r="AE367" s="10">
        <v>0</v>
      </c>
      <c r="AF367" s="10">
        <v>0</v>
      </c>
      <c r="AG367" s="10">
        <v>0</v>
      </c>
      <c r="AH367" s="10">
        <v>0</v>
      </c>
      <c r="AI367" s="10">
        <v>0</v>
      </c>
      <c r="AJ367" s="10">
        <v>0</v>
      </c>
      <c r="AK367" s="10">
        <v>0</v>
      </c>
      <c r="AL367" s="10">
        <v>0</v>
      </c>
      <c r="AM367" s="10">
        <v>0</v>
      </c>
      <c r="AN367" s="10">
        <v>0</v>
      </c>
      <c r="AO367" s="10">
        <v>0</v>
      </c>
      <c r="AP367" s="10">
        <v>0</v>
      </c>
      <c r="AQ367" s="10">
        <v>0</v>
      </c>
      <c r="AR367" s="10">
        <v>0</v>
      </c>
      <c r="AS367" s="10">
        <v>0</v>
      </c>
      <c r="AT367" s="10">
        <v>0</v>
      </c>
      <c r="AU367" s="10">
        <v>0</v>
      </c>
      <c r="AV367" s="10">
        <v>0</v>
      </c>
      <c r="AW367" s="10">
        <v>0</v>
      </c>
      <c r="AX367" s="10">
        <v>0</v>
      </c>
      <c r="AY367" s="10">
        <v>0</v>
      </c>
      <c r="AZ367" s="10">
        <v>0</v>
      </c>
      <c r="BA367" s="10">
        <v>0</v>
      </c>
      <c r="BB367" s="10">
        <v>0</v>
      </c>
      <c r="BC367" s="10">
        <v>0</v>
      </c>
      <c r="BD367" s="10">
        <v>0</v>
      </c>
      <c r="BE367" s="10">
        <v>0</v>
      </c>
      <c r="BF367" s="10">
        <v>0</v>
      </c>
      <c r="BG367" s="10">
        <v>0</v>
      </c>
      <c r="BH367" s="10">
        <v>0</v>
      </c>
      <c r="BI367" s="10">
        <v>0</v>
      </c>
      <c r="BJ367" s="10">
        <v>0</v>
      </c>
      <c r="BK367" s="10">
        <v>0</v>
      </c>
      <c r="BL367" s="10">
        <v>0</v>
      </c>
    </row>
    <row r="368" spans="3:64" ht="12" thickBot="1" x14ac:dyDescent="0.25">
      <c r="C368" s="168" t="s">
        <v>35</v>
      </c>
      <c r="D368" s="168" t="s">
        <v>118</v>
      </c>
      <c r="E368" s="168" t="s">
        <v>119</v>
      </c>
      <c r="F368" s="169" t="s">
        <v>80</v>
      </c>
      <c r="G368" s="168" t="s">
        <v>134</v>
      </c>
      <c r="H368" s="168" t="s">
        <v>16</v>
      </c>
      <c r="I368" s="170">
        <v>12400</v>
      </c>
      <c r="J368" s="170">
        <v>16300</v>
      </c>
      <c r="K368" s="170">
        <v>23100</v>
      </c>
      <c r="L368" s="170">
        <v>21800</v>
      </c>
      <c r="M368" s="170">
        <v>24800</v>
      </c>
      <c r="N368" s="170">
        <v>25900</v>
      </c>
      <c r="O368" s="170">
        <v>46200</v>
      </c>
      <c r="P368" s="170">
        <v>36800</v>
      </c>
      <c r="Q368" s="170">
        <v>62900</v>
      </c>
      <c r="R368" s="170">
        <v>91300</v>
      </c>
      <c r="S368" s="170">
        <v>144000</v>
      </c>
      <c r="T368" s="170">
        <v>158500</v>
      </c>
      <c r="U368" s="170">
        <v>160400</v>
      </c>
      <c r="V368" s="170">
        <v>221900</v>
      </c>
      <c r="W368" s="170">
        <v>481500</v>
      </c>
      <c r="X368" s="170">
        <v>625300</v>
      </c>
      <c r="Y368" s="170">
        <v>497100</v>
      </c>
      <c r="Z368" s="170">
        <v>432200</v>
      </c>
      <c r="AA368" s="170">
        <v>441500</v>
      </c>
      <c r="AB368" s="170">
        <v>477900</v>
      </c>
      <c r="AC368" s="170">
        <v>513700</v>
      </c>
      <c r="AD368" s="170">
        <v>609900</v>
      </c>
      <c r="AE368" s="170">
        <v>712200</v>
      </c>
      <c r="AF368" s="170">
        <v>1014100</v>
      </c>
      <c r="AG368" s="170">
        <v>1480200</v>
      </c>
      <c r="AH368" s="170">
        <v>2219300</v>
      </c>
      <c r="AI368" s="170">
        <v>2557100</v>
      </c>
      <c r="AJ368" s="170">
        <v>2551300</v>
      </c>
      <c r="AK368" s="170">
        <v>2773700</v>
      </c>
      <c r="AL368" s="170">
        <v>2895300</v>
      </c>
      <c r="AM368" s="170">
        <v>3174100</v>
      </c>
      <c r="AN368" s="170">
        <v>3546000</v>
      </c>
      <c r="AO368" s="170">
        <v>2609000</v>
      </c>
      <c r="AP368" s="170">
        <v>2872000</v>
      </c>
      <c r="AQ368" s="170">
        <v>2309000</v>
      </c>
      <c r="AR368" s="170">
        <v>2503000</v>
      </c>
      <c r="AS368" s="170">
        <v>2622000</v>
      </c>
      <c r="AT368" s="170">
        <v>3558000</v>
      </c>
      <c r="AU368" s="170">
        <v>2601000</v>
      </c>
      <c r="AV368" s="170">
        <v>3764000</v>
      </c>
      <c r="AW368" s="170">
        <v>4783000</v>
      </c>
      <c r="AX368" s="170">
        <v>4167000</v>
      </c>
      <c r="AY368" s="170">
        <v>6884000</v>
      </c>
      <c r="AZ368" s="170">
        <v>3520000</v>
      </c>
      <c r="BA368" s="170">
        <v>8851000</v>
      </c>
      <c r="BB368" s="170">
        <v>9965000</v>
      </c>
      <c r="BC368" s="170">
        <v>7355000</v>
      </c>
      <c r="BD368" s="170">
        <v>10674000</v>
      </c>
      <c r="BE368" s="170">
        <v>5734000</v>
      </c>
      <c r="BF368" s="170">
        <v>4437000</v>
      </c>
      <c r="BG368" s="170">
        <v>3375000</v>
      </c>
      <c r="BH368" s="170">
        <v>5577000</v>
      </c>
      <c r="BI368" s="170">
        <v>5144900</v>
      </c>
      <c r="BJ368" s="170">
        <v>3825000</v>
      </c>
      <c r="BK368" s="170">
        <v>1305000</v>
      </c>
      <c r="BL368" s="170">
        <v>1205100</v>
      </c>
    </row>
    <row r="369" spans="3:64" x14ac:dyDescent="0.2">
      <c r="C369" s="32" t="s">
        <v>11</v>
      </c>
      <c r="D369" s="8" t="s">
        <v>304</v>
      </c>
      <c r="E369" s="32" t="s">
        <v>120</v>
      </c>
      <c r="F369" s="6" t="s">
        <v>286</v>
      </c>
      <c r="G369" s="32" t="s">
        <v>134</v>
      </c>
      <c r="H369" s="32" t="s">
        <v>16</v>
      </c>
      <c r="I369" s="10">
        <v>0</v>
      </c>
      <c r="J369" s="10">
        <v>0</v>
      </c>
      <c r="K369" s="10">
        <v>0</v>
      </c>
      <c r="L369" s="10">
        <v>0</v>
      </c>
      <c r="M369" s="10">
        <v>0</v>
      </c>
      <c r="N369" s="10">
        <v>0</v>
      </c>
      <c r="O369" s="10">
        <v>0</v>
      </c>
      <c r="P369" s="10">
        <v>0</v>
      </c>
      <c r="Q369" s="10">
        <v>0</v>
      </c>
      <c r="R369" s="10">
        <v>0</v>
      </c>
      <c r="S369" s="10">
        <v>0</v>
      </c>
      <c r="T369" s="10">
        <v>0</v>
      </c>
      <c r="U369" s="10">
        <v>0</v>
      </c>
      <c r="V369" s="10">
        <v>0</v>
      </c>
      <c r="W369" s="10">
        <v>0</v>
      </c>
      <c r="X369" s="10">
        <v>0</v>
      </c>
      <c r="Y369" s="10">
        <v>0</v>
      </c>
      <c r="Z369" s="10">
        <v>0</v>
      </c>
      <c r="AA369" s="10">
        <v>0</v>
      </c>
      <c r="AB369" s="10">
        <v>0</v>
      </c>
      <c r="AC369" s="10">
        <v>0</v>
      </c>
      <c r="AD369" s="10">
        <v>0</v>
      </c>
      <c r="AE369" s="10">
        <v>0</v>
      </c>
      <c r="AF369" s="10">
        <v>0</v>
      </c>
      <c r="AG369" s="10">
        <v>0</v>
      </c>
      <c r="AH369" s="10">
        <v>0</v>
      </c>
      <c r="AI369" s="10">
        <v>0</v>
      </c>
      <c r="AJ369" s="10">
        <v>0</v>
      </c>
      <c r="AK369" s="10">
        <v>0</v>
      </c>
      <c r="AL369" s="10">
        <v>0</v>
      </c>
      <c r="AM369" s="10">
        <v>0</v>
      </c>
      <c r="AN369" s="10">
        <v>0</v>
      </c>
      <c r="AO369" s="10">
        <v>0</v>
      </c>
      <c r="AP369" s="10">
        <v>0</v>
      </c>
      <c r="AQ369" s="10">
        <v>0</v>
      </c>
      <c r="AR369" s="10">
        <v>0</v>
      </c>
      <c r="AS369" s="10">
        <v>0</v>
      </c>
      <c r="AT369" s="10">
        <v>0</v>
      </c>
      <c r="AU369" s="10">
        <v>0</v>
      </c>
      <c r="AV369" s="10">
        <v>0</v>
      </c>
      <c r="AW369" s="10">
        <v>0</v>
      </c>
      <c r="AX369" s="10">
        <v>0</v>
      </c>
      <c r="AY369" s="10">
        <v>0</v>
      </c>
      <c r="AZ369" s="10">
        <v>0</v>
      </c>
      <c r="BA369" s="10">
        <v>0</v>
      </c>
      <c r="BB369" s="10">
        <v>0</v>
      </c>
      <c r="BC369" s="10">
        <v>0</v>
      </c>
      <c r="BD369" s="10">
        <v>0</v>
      </c>
      <c r="BE369" s="10">
        <v>0</v>
      </c>
      <c r="BF369" s="10">
        <v>0</v>
      </c>
      <c r="BG369" s="10">
        <v>0</v>
      </c>
      <c r="BH369" s="10">
        <v>0</v>
      </c>
      <c r="BI369" s="10">
        <v>0</v>
      </c>
      <c r="BJ369" s="10">
        <v>0</v>
      </c>
      <c r="BK369" s="10">
        <v>0</v>
      </c>
      <c r="BL369" s="10">
        <v>0</v>
      </c>
    </row>
    <row r="370" spans="3:64" x14ac:dyDescent="0.2">
      <c r="C370" s="32" t="s">
        <v>17</v>
      </c>
      <c r="D370" s="8" t="s">
        <v>304</v>
      </c>
      <c r="E370" s="32" t="s">
        <v>120</v>
      </c>
      <c r="F370" s="6" t="s">
        <v>286</v>
      </c>
      <c r="G370" s="32" t="s">
        <v>134</v>
      </c>
      <c r="H370" s="32" t="s">
        <v>16</v>
      </c>
      <c r="I370" s="10">
        <v>0</v>
      </c>
      <c r="J370" s="10">
        <v>0</v>
      </c>
      <c r="K370" s="10">
        <v>0</v>
      </c>
      <c r="L370" s="10">
        <v>0</v>
      </c>
      <c r="M370" s="10">
        <v>0</v>
      </c>
      <c r="N370" s="10">
        <v>0</v>
      </c>
      <c r="O370" s="10">
        <v>0</v>
      </c>
      <c r="P370" s="10">
        <v>0</v>
      </c>
      <c r="Q370" s="10">
        <v>0</v>
      </c>
      <c r="R370" s="10">
        <v>0</v>
      </c>
      <c r="S370" s="10">
        <v>0</v>
      </c>
      <c r="T370" s="10">
        <v>0</v>
      </c>
      <c r="U370" s="10">
        <v>0</v>
      </c>
      <c r="V370" s="10">
        <v>0</v>
      </c>
      <c r="W370" s="10">
        <v>0</v>
      </c>
      <c r="X370" s="10">
        <v>0</v>
      </c>
      <c r="Y370" s="10">
        <v>0</v>
      </c>
      <c r="Z370" s="10">
        <v>0</v>
      </c>
      <c r="AA370" s="10">
        <v>0</v>
      </c>
      <c r="AB370" s="10">
        <v>0</v>
      </c>
      <c r="AC370" s="10">
        <v>0</v>
      </c>
      <c r="AD370" s="10">
        <v>0</v>
      </c>
      <c r="AE370" s="10">
        <v>0</v>
      </c>
      <c r="AF370" s="10">
        <v>0</v>
      </c>
      <c r="AG370" s="10">
        <v>0</v>
      </c>
      <c r="AH370" s="10">
        <v>0</v>
      </c>
      <c r="AI370" s="10">
        <v>0</v>
      </c>
      <c r="AJ370" s="10">
        <v>0</v>
      </c>
      <c r="AK370" s="10">
        <v>0</v>
      </c>
      <c r="AL370" s="10">
        <v>0</v>
      </c>
      <c r="AM370" s="10">
        <v>0</v>
      </c>
      <c r="AN370" s="10">
        <v>0</v>
      </c>
      <c r="AO370" s="10">
        <v>0</v>
      </c>
      <c r="AP370" s="10">
        <v>0</v>
      </c>
      <c r="AQ370" s="10">
        <v>0</v>
      </c>
      <c r="AR370" s="10">
        <v>0</v>
      </c>
      <c r="AS370" s="10">
        <v>0</v>
      </c>
      <c r="AT370" s="10">
        <v>0</v>
      </c>
      <c r="AU370" s="10">
        <v>0</v>
      </c>
      <c r="AV370" s="10">
        <v>0</v>
      </c>
      <c r="AW370" s="10">
        <v>0</v>
      </c>
      <c r="AX370" s="10">
        <v>0</v>
      </c>
      <c r="AY370" s="10">
        <v>0</v>
      </c>
      <c r="AZ370" s="10">
        <v>0</v>
      </c>
      <c r="BA370" s="10">
        <v>0</v>
      </c>
      <c r="BB370" s="10">
        <v>0</v>
      </c>
      <c r="BC370" s="10">
        <v>0</v>
      </c>
      <c r="BD370" s="10">
        <v>0</v>
      </c>
      <c r="BE370" s="10">
        <v>0</v>
      </c>
      <c r="BF370" s="10">
        <v>0</v>
      </c>
      <c r="BG370" s="10">
        <v>0</v>
      </c>
      <c r="BH370" s="10">
        <v>0</v>
      </c>
      <c r="BI370" s="10">
        <v>0</v>
      </c>
      <c r="BJ370" s="10">
        <v>0</v>
      </c>
      <c r="BK370" s="10">
        <v>0</v>
      </c>
      <c r="BL370" s="10">
        <v>0</v>
      </c>
    </row>
    <row r="371" spans="3:64" x14ac:dyDescent="0.2">
      <c r="C371" s="32" t="s">
        <v>18</v>
      </c>
      <c r="D371" s="8" t="s">
        <v>304</v>
      </c>
      <c r="E371" s="32" t="s">
        <v>120</v>
      </c>
      <c r="F371" s="6" t="s">
        <v>286</v>
      </c>
      <c r="G371" s="32" t="s">
        <v>134</v>
      </c>
      <c r="H371" s="32" t="s">
        <v>16</v>
      </c>
      <c r="I371" s="10">
        <v>0</v>
      </c>
      <c r="J371" s="10">
        <v>0</v>
      </c>
      <c r="K371" s="10">
        <v>0</v>
      </c>
      <c r="L371" s="10">
        <v>0</v>
      </c>
      <c r="M371" s="10">
        <v>0</v>
      </c>
      <c r="N371" s="10">
        <v>0</v>
      </c>
      <c r="O371" s="10">
        <v>0</v>
      </c>
      <c r="P371" s="10">
        <v>0</v>
      </c>
      <c r="Q371" s="10">
        <v>0</v>
      </c>
      <c r="R371" s="10">
        <v>0</v>
      </c>
      <c r="S371" s="10">
        <v>0</v>
      </c>
      <c r="T371" s="10">
        <v>0</v>
      </c>
      <c r="U371" s="10">
        <v>0</v>
      </c>
      <c r="V371" s="10">
        <v>0</v>
      </c>
      <c r="W371" s="10">
        <v>0</v>
      </c>
      <c r="X371" s="10">
        <v>0</v>
      </c>
      <c r="Y371" s="10">
        <v>0</v>
      </c>
      <c r="Z371" s="10">
        <v>0</v>
      </c>
      <c r="AA371" s="10">
        <v>0</v>
      </c>
      <c r="AB371" s="10">
        <v>0</v>
      </c>
      <c r="AC371" s="10">
        <v>0</v>
      </c>
      <c r="AD371" s="10">
        <v>0</v>
      </c>
      <c r="AE371" s="10">
        <v>0</v>
      </c>
      <c r="AF371" s="10">
        <v>0</v>
      </c>
      <c r="AG371" s="10">
        <v>0</v>
      </c>
      <c r="AH371" s="10">
        <v>0</v>
      </c>
      <c r="AI371" s="10">
        <v>0</v>
      </c>
      <c r="AJ371" s="10">
        <v>0</v>
      </c>
      <c r="AK371" s="10">
        <v>0</v>
      </c>
      <c r="AL371" s="10">
        <v>0</v>
      </c>
      <c r="AM371" s="10">
        <v>0</v>
      </c>
      <c r="AN371" s="10">
        <v>0</v>
      </c>
      <c r="AO371" s="10">
        <v>0</v>
      </c>
      <c r="AP371" s="10">
        <v>0</v>
      </c>
      <c r="AQ371" s="10">
        <v>0</v>
      </c>
      <c r="AR371" s="10">
        <v>0</v>
      </c>
      <c r="AS371" s="10">
        <v>0</v>
      </c>
      <c r="AT371" s="10">
        <v>0</v>
      </c>
      <c r="AU371" s="10">
        <v>0</v>
      </c>
      <c r="AV371" s="10">
        <v>0</v>
      </c>
      <c r="AW371" s="10">
        <v>0</v>
      </c>
      <c r="AX371" s="10">
        <v>0</v>
      </c>
      <c r="AY371" s="10">
        <v>0</v>
      </c>
      <c r="AZ371" s="10">
        <v>0</v>
      </c>
      <c r="BA371" s="10">
        <v>0</v>
      </c>
      <c r="BB371" s="10">
        <v>0</v>
      </c>
      <c r="BC371" s="10">
        <v>0</v>
      </c>
      <c r="BD371" s="10">
        <v>0</v>
      </c>
      <c r="BE371" s="10">
        <v>0</v>
      </c>
      <c r="BF371" s="10">
        <v>0</v>
      </c>
      <c r="BG371" s="10">
        <v>0</v>
      </c>
      <c r="BH371" s="10">
        <v>0</v>
      </c>
      <c r="BI371" s="10">
        <v>0</v>
      </c>
      <c r="BJ371" s="10">
        <v>0</v>
      </c>
      <c r="BK371" s="10">
        <v>0</v>
      </c>
      <c r="BL371" s="10">
        <v>0</v>
      </c>
    </row>
    <row r="372" spans="3:64" x14ac:dyDescent="0.2">
      <c r="C372" s="32" t="s">
        <v>19</v>
      </c>
      <c r="D372" s="8" t="s">
        <v>304</v>
      </c>
      <c r="E372" s="32" t="s">
        <v>120</v>
      </c>
      <c r="F372" s="6" t="s">
        <v>286</v>
      </c>
      <c r="G372" s="32" t="s">
        <v>134</v>
      </c>
      <c r="H372" s="32" t="s">
        <v>16</v>
      </c>
      <c r="I372" s="10">
        <v>0</v>
      </c>
      <c r="J372" s="10">
        <v>0</v>
      </c>
      <c r="K372" s="10">
        <v>0</v>
      </c>
      <c r="L372" s="10">
        <v>0</v>
      </c>
      <c r="M372" s="10">
        <v>0</v>
      </c>
      <c r="N372" s="10">
        <v>0</v>
      </c>
      <c r="O372" s="10">
        <v>0</v>
      </c>
      <c r="P372" s="10">
        <v>0</v>
      </c>
      <c r="Q372" s="10">
        <v>0</v>
      </c>
      <c r="R372" s="10">
        <v>0</v>
      </c>
      <c r="S372" s="10">
        <v>0</v>
      </c>
      <c r="T372" s="10">
        <v>0</v>
      </c>
      <c r="U372" s="10">
        <v>0</v>
      </c>
      <c r="V372" s="10">
        <v>0</v>
      </c>
      <c r="W372" s="10">
        <v>0</v>
      </c>
      <c r="X372" s="10">
        <v>0</v>
      </c>
      <c r="Y372" s="10">
        <v>0</v>
      </c>
      <c r="Z372" s="10">
        <v>0</v>
      </c>
      <c r="AA372" s="10">
        <v>0</v>
      </c>
      <c r="AB372" s="10">
        <v>0</v>
      </c>
      <c r="AC372" s="10">
        <v>0</v>
      </c>
      <c r="AD372" s="10">
        <v>0</v>
      </c>
      <c r="AE372" s="10">
        <v>0</v>
      </c>
      <c r="AF372" s="10">
        <v>0</v>
      </c>
      <c r="AG372" s="10">
        <v>0</v>
      </c>
      <c r="AH372" s="10">
        <v>0</v>
      </c>
      <c r="AI372" s="10">
        <v>0</v>
      </c>
      <c r="AJ372" s="10">
        <v>0</v>
      </c>
      <c r="AK372" s="10">
        <v>0</v>
      </c>
      <c r="AL372" s="10">
        <v>0</v>
      </c>
      <c r="AM372" s="10">
        <v>0</v>
      </c>
      <c r="AN372" s="10">
        <v>0</v>
      </c>
      <c r="AO372" s="10">
        <v>0</v>
      </c>
      <c r="AP372" s="10">
        <v>0</v>
      </c>
      <c r="AQ372" s="10">
        <v>0</v>
      </c>
      <c r="AR372" s="10">
        <v>0</v>
      </c>
      <c r="AS372" s="10">
        <v>0</v>
      </c>
      <c r="AT372" s="10">
        <v>0</v>
      </c>
      <c r="AU372" s="10">
        <v>0</v>
      </c>
      <c r="AV372" s="10">
        <v>0</v>
      </c>
      <c r="AW372" s="10">
        <v>0</v>
      </c>
      <c r="AX372" s="10">
        <v>0</v>
      </c>
      <c r="AY372" s="10">
        <v>0</v>
      </c>
      <c r="AZ372" s="10">
        <v>0</v>
      </c>
      <c r="BA372" s="10">
        <v>0</v>
      </c>
      <c r="BB372" s="10">
        <v>0</v>
      </c>
      <c r="BC372" s="10">
        <v>0</v>
      </c>
      <c r="BD372" s="10">
        <v>0</v>
      </c>
      <c r="BE372" s="10">
        <v>0</v>
      </c>
      <c r="BF372" s="10">
        <v>0</v>
      </c>
      <c r="BG372" s="10">
        <v>0</v>
      </c>
      <c r="BH372" s="10">
        <v>0</v>
      </c>
      <c r="BI372" s="10">
        <v>0</v>
      </c>
      <c r="BJ372" s="10">
        <v>0</v>
      </c>
      <c r="BK372" s="10">
        <v>0</v>
      </c>
      <c r="BL372" s="10">
        <v>0</v>
      </c>
    </row>
    <row r="373" spans="3:64" x14ac:dyDescent="0.2">
      <c r="C373" s="32" t="s">
        <v>20</v>
      </c>
      <c r="D373" s="8" t="s">
        <v>304</v>
      </c>
      <c r="E373" s="32" t="s">
        <v>120</v>
      </c>
      <c r="F373" s="6" t="s">
        <v>286</v>
      </c>
      <c r="G373" s="32" t="s">
        <v>134</v>
      </c>
      <c r="H373" s="32" t="s">
        <v>16</v>
      </c>
      <c r="I373" s="10">
        <v>0</v>
      </c>
      <c r="J373" s="10">
        <v>0</v>
      </c>
      <c r="K373" s="10">
        <v>0</v>
      </c>
      <c r="L373" s="10">
        <v>0</v>
      </c>
      <c r="M373" s="10">
        <v>0</v>
      </c>
      <c r="N373" s="10">
        <v>0</v>
      </c>
      <c r="O373" s="10">
        <v>0</v>
      </c>
      <c r="P373" s="10">
        <v>0</v>
      </c>
      <c r="Q373" s="10">
        <v>0</v>
      </c>
      <c r="R373" s="10">
        <v>0</v>
      </c>
      <c r="S373" s="10">
        <v>0</v>
      </c>
      <c r="T373" s="10">
        <v>0</v>
      </c>
      <c r="U373" s="10">
        <v>0</v>
      </c>
      <c r="V373" s="10">
        <v>0</v>
      </c>
      <c r="W373" s="10">
        <v>0</v>
      </c>
      <c r="X373" s="10">
        <v>0</v>
      </c>
      <c r="Y373" s="10">
        <v>0</v>
      </c>
      <c r="Z373" s="10">
        <v>0</v>
      </c>
      <c r="AA373" s="10">
        <v>0</v>
      </c>
      <c r="AB373" s="10">
        <v>0</v>
      </c>
      <c r="AC373" s="10">
        <v>0</v>
      </c>
      <c r="AD373" s="10">
        <v>0</v>
      </c>
      <c r="AE373" s="10">
        <v>0</v>
      </c>
      <c r="AF373" s="10">
        <v>0</v>
      </c>
      <c r="AG373" s="10">
        <v>0</v>
      </c>
      <c r="AH373" s="10">
        <v>0</v>
      </c>
      <c r="AI373" s="10">
        <v>0</v>
      </c>
      <c r="AJ373" s="10">
        <v>0</v>
      </c>
      <c r="AK373" s="10">
        <v>0</v>
      </c>
      <c r="AL373" s="10">
        <v>0</v>
      </c>
      <c r="AM373" s="10">
        <v>0</v>
      </c>
      <c r="AN373" s="10">
        <v>0</v>
      </c>
      <c r="AO373" s="10">
        <v>0</v>
      </c>
      <c r="AP373" s="10">
        <v>0</v>
      </c>
      <c r="AQ373" s="10">
        <v>0</v>
      </c>
      <c r="AR373" s="10">
        <v>0</v>
      </c>
      <c r="AS373" s="10">
        <v>0</v>
      </c>
      <c r="AT373" s="10">
        <v>0</v>
      </c>
      <c r="AU373" s="10">
        <v>0</v>
      </c>
      <c r="AV373" s="10">
        <v>0</v>
      </c>
      <c r="AW373" s="10">
        <v>0</v>
      </c>
      <c r="AX373" s="10">
        <v>0</v>
      </c>
      <c r="AY373" s="10">
        <v>0</v>
      </c>
      <c r="AZ373" s="10">
        <v>0</v>
      </c>
      <c r="BA373" s="10">
        <v>0</v>
      </c>
      <c r="BB373" s="10">
        <v>0</v>
      </c>
      <c r="BC373" s="10">
        <v>0</v>
      </c>
      <c r="BD373" s="10">
        <v>0</v>
      </c>
      <c r="BE373" s="10">
        <v>0</v>
      </c>
      <c r="BF373" s="10">
        <v>0</v>
      </c>
      <c r="BG373" s="10">
        <v>0</v>
      </c>
      <c r="BH373" s="10">
        <v>0</v>
      </c>
      <c r="BI373" s="10">
        <v>0</v>
      </c>
      <c r="BJ373" s="10">
        <v>0</v>
      </c>
      <c r="BK373" s="10">
        <v>0</v>
      </c>
      <c r="BL373" s="10">
        <v>0</v>
      </c>
    </row>
    <row r="374" spans="3:64" x14ac:dyDescent="0.2">
      <c r="C374" s="32" t="s">
        <v>21</v>
      </c>
      <c r="D374" s="8" t="s">
        <v>304</v>
      </c>
      <c r="E374" s="32" t="s">
        <v>120</v>
      </c>
      <c r="F374" s="6" t="s">
        <v>286</v>
      </c>
      <c r="G374" s="32" t="s">
        <v>134</v>
      </c>
      <c r="H374" s="32" t="s">
        <v>16</v>
      </c>
      <c r="I374" s="10">
        <v>0</v>
      </c>
      <c r="J374" s="10">
        <v>0</v>
      </c>
      <c r="K374" s="10">
        <v>0</v>
      </c>
      <c r="L374" s="10">
        <v>0</v>
      </c>
      <c r="M374" s="10">
        <v>0</v>
      </c>
      <c r="N374" s="10">
        <v>0</v>
      </c>
      <c r="O374" s="10">
        <v>0</v>
      </c>
      <c r="P374" s="10">
        <v>0</v>
      </c>
      <c r="Q374" s="10">
        <v>0</v>
      </c>
      <c r="R374" s="10">
        <v>0</v>
      </c>
      <c r="S374" s="10">
        <v>0</v>
      </c>
      <c r="T374" s="10">
        <v>0</v>
      </c>
      <c r="U374" s="10">
        <v>0</v>
      </c>
      <c r="V374" s="10">
        <v>0</v>
      </c>
      <c r="W374" s="10">
        <v>0</v>
      </c>
      <c r="X374" s="10">
        <v>0</v>
      </c>
      <c r="Y374" s="10">
        <v>0</v>
      </c>
      <c r="Z374" s="10">
        <v>0</v>
      </c>
      <c r="AA374" s="10">
        <v>0</v>
      </c>
      <c r="AB374" s="10">
        <v>0</v>
      </c>
      <c r="AC374" s="10">
        <v>0</v>
      </c>
      <c r="AD374" s="10">
        <v>0</v>
      </c>
      <c r="AE374" s="10">
        <v>0</v>
      </c>
      <c r="AF374" s="10">
        <v>0</v>
      </c>
      <c r="AG374" s="10">
        <v>0</v>
      </c>
      <c r="AH374" s="10">
        <v>0</v>
      </c>
      <c r="AI374" s="10">
        <v>0</v>
      </c>
      <c r="AJ374" s="10">
        <v>0</v>
      </c>
      <c r="AK374" s="10">
        <v>0</v>
      </c>
      <c r="AL374" s="10">
        <v>0</v>
      </c>
      <c r="AM374" s="10">
        <v>0</v>
      </c>
      <c r="AN374" s="10">
        <v>0</v>
      </c>
      <c r="AO374" s="10">
        <v>0</v>
      </c>
      <c r="AP374" s="10">
        <v>0</v>
      </c>
      <c r="AQ374" s="10">
        <v>0</v>
      </c>
      <c r="AR374" s="10">
        <v>0</v>
      </c>
      <c r="AS374" s="10">
        <v>0</v>
      </c>
      <c r="AT374" s="10">
        <v>0</v>
      </c>
      <c r="AU374" s="10">
        <v>0</v>
      </c>
      <c r="AV374" s="10">
        <v>0</v>
      </c>
      <c r="AW374" s="10">
        <v>0</v>
      </c>
      <c r="AX374" s="10">
        <v>0</v>
      </c>
      <c r="AY374" s="10">
        <v>0</v>
      </c>
      <c r="AZ374" s="10">
        <v>0</v>
      </c>
      <c r="BA374" s="10">
        <v>0</v>
      </c>
      <c r="BB374" s="10">
        <v>0</v>
      </c>
      <c r="BC374" s="10">
        <v>0</v>
      </c>
      <c r="BD374" s="10">
        <v>0</v>
      </c>
      <c r="BE374" s="10">
        <v>0</v>
      </c>
      <c r="BF374" s="10">
        <v>0</v>
      </c>
      <c r="BG374" s="10">
        <v>0</v>
      </c>
      <c r="BH374" s="10">
        <v>0</v>
      </c>
      <c r="BI374" s="10">
        <v>0</v>
      </c>
      <c r="BJ374" s="10">
        <v>0</v>
      </c>
      <c r="BK374" s="10">
        <v>0</v>
      </c>
      <c r="BL374" s="10">
        <v>0</v>
      </c>
    </row>
    <row r="375" spans="3:64" x14ac:dyDescent="0.2">
      <c r="C375" s="32" t="s">
        <v>22</v>
      </c>
      <c r="D375" s="8" t="s">
        <v>304</v>
      </c>
      <c r="E375" s="32" t="s">
        <v>120</v>
      </c>
      <c r="F375" s="6" t="s">
        <v>286</v>
      </c>
      <c r="G375" s="32" t="s">
        <v>134</v>
      </c>
      <c r="H375" s="32" t="s">
        <v>16</v>
      </c>
      <c r="I375" s="10">
        <v>0</v>
      </c>
      <c r="J375" s="10">
        <v>0</v>
      </c>
      <c r="K375" s="10">
        <v>0</v>
      </c>
      <c r="L375" s="10">
        <v>0</v>
      </c>
      <c r="M375" s="10">
        <v>0</v>
      </c>
      <c r="N375" s="10">
        <v>0</v>
      </c>
      <c r="O375" s="10">
        <v>0</v>
      </c>
      <c r="P375" s="10">
        <v>0</v>
      </c>
      <c r="Q375" s="10">
        <v>0</v>
      </c>
      <c r="R375" s="10">
        <v>0</v>
      </c>
      <c r="S375" s="10">
        <v>0</v>
      </c>
      <c r="T375" s="10">
        <v>0</v>
      </c>
      <c r="U375" s="10">
        <v>0</v>
      </c>
      <c r="V375" s="10">
        <v>0</v>
      </c>
      <c r="W375" s="10">
        <v>0</v>
      </c>
      <c r="X375" s="10">
        <v>0</v>
      </c>
      <c r="Y375" s="10">
        <v>0</v>
      </c>
      <c r="Z375" s="10">
        <v>0</v>
      </c>
      <c r="AA375" s="10">
        <v>0</v>
      </c>
      <c r="AB375" s="10">
        <v>0</v>
      </c>
      <c r="AC375" s="10">
        <v>0</v>
      </c>
      <c r="AD375" s="10">
        <v>0</v>
      </c>
      <c r="AE375" s="10">
        <v>0</v>
      </c>
      <c r="AF375" s="10">
        <v>0</v>
      </c>
      <c r="AG375" s="10">
        <v>0</v>
      </c>
      <c r="AH375" s="10">
        <v>0</v>
      </c>
      <c r="AI375" s="10">
        <v>0</v>
      </c>
      <c r="AJ375" s="10">
        <v>0</v>
      </c>
      <c r="AK375" s="10">
        <v>0</v>
      </c>
      <c r="AL375" s="10">
        <v>0</v>
      </c>
      <c r="AM375" s="10">
        <v>0</v>
      </c>
      <c r="AN375" s="10">
        <v>0</v>
      </c>
      <c r="AO375" s="10">
        <v>0</v>
      </c>
      <c r="AP375" s="10">
        <v>0</v>
      </c>
      <c r="AQ375" s="10">
        <v>0</v>
      </c>
      <c r="AR375" s="10">
        <v>0</v>
      </c>
      <c r="AS375" s="10">
        <v>0</v>
      </c>
      <c r="AT375" s="10">
        <v>0</v>
      </c>
      <c r="AU375" s="10">
        <v>0</v>
      </c>
      <c r="AV375" s="10">
        <v>0</v>
      </c>
      <c r="AW375" s="10">
        <v>0</v>
      </c>
      <c r="AX375" s="10">
        <v>0</v>
      </c>
      <c r="AY375" s="10">
        <v>0</v>
      </c>
      <c r="AZ375" s="10">
        <v>0</v>
      </c>
      <c r="BA375" s="10">
        <v>0</v>
      </c>
      <c r="BB375" s="10">
        <v>0</v>
      </c>
      <c r="BC375" s="10">
        <v>0</v>
      </c>
      <c r="BD375" s="10">
        <v>0</v>
      </c>
      <c r="BE375" s="10">
        <v>0</v>
      </c>
      <c r="BF375" s="10">
        <v>0</v>
      </c>
      <c r="BG375" s="10">
        <v>0</v>
      </c>
      <c r="BH375" s="10">
        <v>0</v>
      </c>
      <c r="BI375" s="10">
        <v>0</v>
      </c>
      <c r="BJ375" s="10">
        <v>0</v>
      </c>
      <c r="BK375" s="10">
        <v>0</v>
      </c>
      <c r="BL375" s="10">
        <v>0</v>
      </c>
    </row>
    <row r="376" spans="3:64" x14ac:dyDescent="0.2">
      <c r="C376" s="32" t="s">
        <v>23</v>
      </c>
      <c r="D376" s="8" t="s">
        <v>304</v>
      </c>
      <c r="E376" s="32" t="s">
        <v>120</v>
      </c>
      <c r="F376" s="6" t="s">
        <v>286</v>
      </c>
      <c r="G376" s="32" t="s">
        <v>134</v>
      </c>
      <c r="H376" s="32" t="s">
        <v>16</v>
      </c>
      <c r="I376" s="10">
        <v>0</v>
      </c>
      <c r="J376" s="10">
        <v>0</v>
      </c>
      <c r="K376" s="10">
        <v>0</v>
      </c>
      <c r="L376" s="10">
        <v>0</v>
      </c>
      <c r="M376" s="10">
        <v>0</v>
      </c>
      <c r="N376" s="10">
        <v>0</v>
      </c>
      <c r="O376" s="10">
        <v>0</v>
      </c>
      <c r="P376" s="10">
        <v>0</v>
      </c>
      <c r="Q376" s="10">
        <v>0</v>
      </c>
      <c r="R376" s="10">
        <v>0</v>
      </c>
      <c r="S376" s="10">
        <v>0</v>
      </c>
      <c r="T376" s="10">
        <v>0</v>
      </c>
      <c r="U376" s="10">
        <v>0</v>
      </c>
      <c r="V376" s="10">
        <v>0</v>
      </c>
      <c r="W376" s="10">
        <v>0</v>
      </c>
      <c r="X376" s="10">
        <v>0</v>
      </c>
      <c r="Y376" s="10">
        <v>0</v>
      </c>
      <c r="Z376" s="10">
        <v>0</v>
      </c>
      <c r="AA376" s="10">
        <v>0</v>
      </c>
      <c r="AB376" s="10">
        <v>0</v>
      </c>
      <c r="AC376" s="10">
        <v>0</v>
      </c>
      <c r="AD376" s="10">
        <v>0</v>
      </c>
      <c r="AE376" s="10">
        <v>0</v>
      </c>
      <c r="AF376" s="10">
        <v>0</v>
      </c>
      <c r="AG376" s="10">
        <v>0</v>
      </c>
      <c r="AH376" s="10">
        <v>0</v>
      </c>
      <c r="AI376" s="10">
        <v>0</v>
      </c>
      <c r="AJ376" s="10">
        <v>0</v>
      </c>
      <c r="AK376" s="10">
        <v>0</v>
      </c>
      <c r="AL376" s="10">
        <v>0</v>
      </c>
      <c r="AM376" s="10">
        <v>0</v>
      </c>
      <c r="AN376" s="10">
        <v>0</v>
      </c>
      <c r="AO376" s="10">
        <v>0</v>
      </c>
      <c r="AP376" s="10">
        <v>0</v>
      </c>
      <c r="AQ376" s="10">
        <v>0</v>
      </c>
      <c r="AR376" s="10">
        <v>0</v>
      </c>
      <c r="AS376" s="10">
        <v>0</v>
      </c>
      <c r="AT376" s="10">
        <v>0</v>
      </c>
      <c r="AU376" s="10">
        <v>0</v>
      </c>
      <c r="AV376" s="10">
        <v>0</v>
      </c>
      <c r="AW376" s="10">
        <v>0</v>
      </c>
      <c r="AX376" s="10">
        <v>0</v>
      </c>
      <c r="AY376" s="10">
        <v>0</v>
      </c>
      <c r="AZ376" s="10">
        <v>0</v>
      </c>
      <c r="BA376" s="10">
        <v>0</v>
      </c>
      <c r="BB376" s="10">
        <v>0</v>
      </c>
      <c r="BC376" s="10">
        <v>0</v>
      </c>
      <c r="BD376" s="10">
        <v>0</v>
      </c>
      <c r="BE376" s="10">
        <v>0</v>
      </c>
      <c r="BF376" s="10">
        <v>0</v>
      </c>
      <c r="BG376" s="10">
        <v>0</v>
      </c>
      <c r="BH376" s="10">
        <v>0</v>
      </c>
      <c r="BI376" s="10">
        <v>0</v>
      </c>
      <c r="BJ376" s="10">
        <v>0</v>
      </c>
      <c r="BK376" s="10">
        <v>0</v>
      </c>
      <c r="BL376" s="10">
        <v>0</v>
      </c>
    </row>
    <row r="377" spans="3:64" x14ac:dyDescent="0.2">
      <c r="C377" s="32" t="s">
        <v>24</v>
      </c>
      <c r="D377" s="8" t="s">
        <v>304</v>
      </c>
      <c r="E377" s="32" t="s">
        <v>120</v>
      </c>
      <c r="F377" s="6" t="s">
        <v>286</v>
      </c>
      <c r="G377" s="32" t="s">
        <v>134</v>
      </c>
      <c r="H377" s="32" t="s">
        <v>16</v>
      </c>
      <c r="I377" s="10">
        <v>0</v>
      </c>
      <c r="J377" s="10">
        <v>0</v>
      </c>
      <c r="K377" s="10">
        <v>0</v>
      </c>
      <c r="L377" s="10">
        <v>0</v>
      </c>
      <c r="M377" s="10">
        <v>0</v>
      </c>
      <c r="N377" s="10">
        <v>0</v>
      </c>
      <c r="O377" s="10">
        <v>0</v>
      </c>
      <c r="P377" s="10">
        <v>0</v>
      </c>
      <c r="Q377" s="10">
        <v>0</v>
      </c>
      <c r="R377" s="10">
        <v>0</v>
      </c>
      <c r="S377" s="10">
        <v>0</v>
      </c>
      <c r="T377" s="10">
        <v>0</v>
      </c>
      <c r="U377" s="10">
        <v>0</v>
      </c>
      <c r="V377" s="10">
        <v>0</v>
      </c>
      <c r="W377" s="10">
        <v>0</v>
      </c>
      <c r="X377" s="10">
        <v>0</v>
      </c>
      <c r="Y377" s="10">
        <v>0</v>
      </c>
      <c r="Z377" s="10">
        <v>0</v>
      </c>
      <c r="AA377" s="10">
        <v>0</v>
      </c>
      <c r="AB377" s="10">
        <v>0</v>
      </c>
      <c r="AC377" s="10">
        <v>0</v>
      </c>
      <c r="AD377" s="10">
        <v>0</v>
      </c>
      <c r="AE377" s="10">
        <v>0</v>
      </c>
      <c r="AF377" s="10">
        <v>0</v>
      </c>
      <c r="AG377" s="10">
        <v>0</v>
      </c>
      <c r="AH377" s="10">
        <v>0</v>
      </c>
      <c r="AI377" s="10">
        <v>0</v>
      </c>
      <c r="AJ377" s="10">
        <v>0</v>
      </c>
      <c r="AK377" s="10">
        <v>0</v>
      </c>
      <c r="AL377" s="10">
        <v>0</v>
      </c>
      <c r="AM377" s="10">
        <v>0</v>
      </c>
      <c r="AN377" s="10">
        <v>0</v>
      </c>
      <c r="AO377" s="10">
        <v>0</v>
      </c>
      <c r="AP377" s="10">
        <v>0</v>
      </c>
      <c r="AQ377" s="10">
        <v>0</v>
      </c>
      <c r="AR377" s="10">
        <v>0</v>
      </c>
      <c r="AS377" s="10">
        <v>0</v>
      </c>
      <c r="AT377" s="10">
        <v>0</v>
      </c>
      <c r="AU377" s="10">
        <v>0</v>
      </c>
      <c r="AV377" s="10">
        <v>0</v>
      </c>
      <c r="AW377" s="10">
        <v>0</v>
      </c>
      <c r="AX377" s="10">
        <v>0</v>
      </c>
      <c r="AY377" s="10">
        <v>0</v>
      </c>
      <c r="AZ377" s="10">
        <v>0</v>
      </c>
      <c r="BA377" s="10">
        <v>0</v>
      </c>
      <c r="BB377" s="10">
        <v>0</v>
      </c>
      <c r="BC377" s="10">
        <v>0</v>
      </c>
      <c r="BD377" s="10">
        <v>0</v>
      </c>
      <c r="BE377" s="10">
        <v>0</v>
      </c>
      <c r="BF377" s="10">
        <v>0</v>
      </c>
      <c r="BG377" s="10">
        <v>0</v>
      </c>
      <c r="BH377" s="10">
        <v>0</v>
      </c>
      <c r="BI377" s="10">
        <v>0</v>
      </c>
      <c r="BJ377" s="10">
        <v>0</v>
      </c>
      <c r="BK377" s="10">
        <v>0</v>
      </c>
      <c r="BL377" s="10">
        <v>0</v>
      </c>
    </row>
    <row r="378" spans="3:64" x14ac:dyDescent="0.2">
      <c r="C378" s="32" t="s">
        <v>25</v>
      </c>
      <c r="D378" s="8" t="s">
        <v>304</v>
      </c>
      <c r="E378" s="32" t="s">
        <v>120</v>
      </c>
      <c r="F378" s="6" t="s">
        <v>286</v>
      </c>
      <c r="G378" s="32" t="s">
        <v>134</v>
      </c>
      <c r="H378" s="32" t="s">
        <v>16</v>
      </c>
      <c r="I378" s="10">
        <v>0</v>
      </c>
      <c r="J378" s="10">
        <v>0</v>
      </c>
      <c r="K378" s="10">
        <v>0</v>
      </c>
      <c r="L378" s="10">
        <v>0</v>
      </c>
      <c r="M378" s="10">
        <v>0</v>
      </c>
      <c r="N378" s="10">
        <v>0</v>
      </c>
      <c r="O378" s="10">
        <v>0</v>
      </c>
      <c r="P378" s="10">
        <v>0</v>
      </c>
      <c r="Q378" s="10">
        <v>0</v>
      </c>
      <c r="R378" s="10">
        <v>0</v>
      </c>
      <c r="S378" s="10">
        <v>0</v>
      </c>
      <c r="T378" s="10">
        <v>0</v>
      </c>
      <c r="U378" s="10">
        <v>0</v>
      </c>
      <c r="V378" s="10">
        <v>0</v>
      </c>
      <c r="W378" s="10">
        <v>0</v>
      </c>
      <c r="X378" s="10">
        <v>0</v>
      </c>
      <c r="Y378" s="10">
        <v>0</v>
      </c>
      <c r="Z378" s="10">
        <v>0</v>
      </c>
      <c r="AA378" s="10">
        <v>0</v>
      </c>
      <c r="AB378" s="10">
        <v>0</v>
      </c>
      <c r="AC378" s="10">
        <v>0</v>
      </c>
      <c r="AD378" s="10">
        <v>0</v>
      </c>
      <c r="AE378" s="10">
        <v>0</v>
      </c>
      <c r="AF378" s="10">
        <v>0</v>
      </c>
      <c r="AG378" s="10">
        <v>0</v>
      </c>
      <c r="AH378" s="10">
        <v>0</v>
      </c>
      <c r="AI378" s="10">
        <v>0</v>
      </c>
      <c r="AJ378" s="10">
        <v>0</v>
      </c>
      <c r="AK378" s="10">
        <v>0</v>
      </c>
      <c r="AL378" s="10">
        <v>0</v>
      </c>
      <c r="AM378" s="10">
        <v>0</v>
      </c>
      <c r="AN378" s="10">
        <v>0</v>
      </c>
      <c r="AO378" s="10">
        <v>0</v>
      </c>
      <c r="AP378" s="10">
        <v>0</v>
      </c>
      <c r="AQ378" s="10">
        <v>0</v>
      </c>
      <c r="AR378" s="10">
        <v>0</v>
      </c>
      <c r="AS378" s="10">
        <v>0</v>
      </c>
      <c r="AT378" s="10">
        <v>0</v>
      </c>
      <c r="AU378" s="10">
        <v>0</v>
      </c>
      <c r="AV378" s="10">
        <v>0</v>
      </c>
      <c r="AW378" s="10">
        <v>0</v>
      </c>
      <c r="AX378" s="10">
        <v>0</v>
      </c>
      <c r="AY378" s="10">
        <v>0</v>
      </c>
      <c r="AZ378" s="10">
        <v>0</v>
      </c>
      <c r="BA378" s="10">
        <v>0</v>
      </c>
      <c r="BB378" s="10">
        <v>0</v>
      </c>
      <c r="BC378" s="10">
        <v>0</v>
      </c>
      <c r="BD378" s="10">
        <v>0</v>
      </c>
      <c r="BE378" s="10">
        <v>0</v>
      </c>
      <c r="BF378" s="10">
        <v>0</v>
      </c>
      <c r="BG378" s="10">
        <v>0</v>
      </c>
      <c r="BH378" s="10">
        <v>0</v>
      </c>
      <c r="BI378" s="10">
        <v>0</v>
      </c>
      <c r="BJ378" s="10">
        <v>0</v>
      </c>
      <c r="BK378" s="10">
        <v>0</v>
      </c>
      <c r="BL378" s="10">
        <v>0</v>
      </c>
    </row>
    <row r="379" spans="3:64" x14ac:dyDescent="0.2">
      <c r="C379" s="32" t="s">
        <v>26</v>
      </c>
      <c r="D379" s="8" t="s">
        <v>304</v>
      </c>
      <c r="E379" s="32" t="s">
        <v>120</v>
      </c>
      <c r="F379" s="6" t="s">
        <v>286</v>
      </c>
      <c r="G379" s="32" t="s">
        <v>134</v>
      </c>
      <c r="H379" s="32" t="s">
        <v>16</v>
      </c>
      <c r="I379" s="10">
        <v>0</v>
      </c>
      <c r="J379" s="10">
        <v>0</v>
      </c>
      <c r="K379" s="10">
        <v>0</v>
      </c>
      <c r="L379" s="10">
        <v>0</v>
      </c>
      <c r="M379" s="10">
        <v>0</v>
      </c>
      <c r="N379" s="10">
        <v>0</v>
      </c>
      <c r="O379" s="10">
        <v>0</v>
      </c>
      <c r="P379" s="10">
        <v>0</v>
      </c>
      <c r="Q379" s="10">
        <v>0</v>
      </c>
      <c r="R379" s="10">
        <v>0</v>
      </c>
      <c r="S379" s="10">
        <v>0</v>
      </c>
      <c r="T379" s="10">
        <v>0</v>
      </c>
      <c r="U379" s="10">
        <v>0</v>
      </c>
      <c r="V379" s="10">
        <v>0</v>
      </c>
      <c r="W379" s="10">
        <v>0</v>
      </c>
      <c r="X379" s="10">
        <v>0</v>
      </c>
      <c r="Y379" s="10">
        <v>0</v>
      </c>
      <c r="Z379" s="10">
        <v>0</v>
      </c>
      <c r="AA379" s="10">
        <v>0</v>
      </c>
      <c r="AB379" s="10">
        <v>0</v>
      </c>
      <c r="AC379" s="10">
        <v>0</v>
      </c>
      <c r="AD379" s="10">
        <v>0</v>
      </c>
      <c r="AE379" s="10">
        <v>0</v>
      </c>
      <c r="AF379" s="10">
        <v>0</v>
      </c>
      <c r="AG379" s="10">
        <v>0</v>
      </c>
      <c r="AH379" s="10">
        <v>0</v>
      </c>
      <c r="AI379" s="10">
        <v>0</v>
      </c>
      <c r="AJ379" s="10">
        <v>0</v>
      </c>
      <c r="AK379" s="10">
        <v>0</v>
      </c>
      <c r="AL379" s="10">
        <v>0</v>
      </c>
      <c r="AM379" s="10">
        <v>0</v>
      </c>
      <c r="AN379" s="10">
        <v>0</v>
      </c>
      <c r="AO379" s="10">
        <v>0</v>
      </c>
      <c r="AP379" s="10">
        <v>0</v>
      </c>
      <c r="AQ379" s="10">
        <v>0</v>
      </c>
      <c r="AR379" s="10">
        <v>0</v>
      </c>
      <c r="AS379" s="10">
        <v>0</v>
      </c>
      <c r="AT379" s="10">
        <v>0</v>
      </c>
      <c r="AU379" s="10">
        <v>0</v>
      </c>
      <c r="AV379" s="10">
        <v>0</v>
      </c>
      <c r="AW379" s="10">
        <v>0</v>
      </c>
      <c r="AX379" s="10">
        <v>0</v>
      </c>
      <c r="AY379" s="10">
        <v>0</v>
      </c>
      <c r="AZ379" s="10">
        <v>0</v>
      </c>
      <c r="BA379" s="10">
        <v>0</v>
      </c>
      <c r="BB379" s="10">
        <v>0</v>
      </c>
      <c r="BC379" s="10">
        <v>0</v>
      </c>
      <c r="BD379" s="10">
        <v>0</v>
      </c>
      <c r="BE379" s="10">
        <v>0</v>
      </c>
      <c r="BF379" s="10">
        <v>0</v>
      </c>
      <c r="BG379" s="10">
        <v>0</v>
      </c>
      <c r="BH379" s="10">
        <v>0</v>
      </c>
      <c r="BI379" s="10">
        <v>0</v>
      </c>
      <c r="BJ379" s="10">
        <v>0</v>
      </c>
      <c r="BK379" s="10">
        <v>0</v>
      </c>
      <c r="BL379" s="10">
        <v>0</v>
      </c>
    </row>
    <row r="380" spans="3:64" x14ac:dyDescent="0.2">
      <c r="C380" s="32" t="s">
        <v>27</v>
      </c>
      <c r="D380" s="8" t="s">
        <v>304</v>
      </c>
      <c r="E380" s="32" t="s">
        <v>120</v>
      </c>
      <c r="F380" s="6" t="s">
        <v>286</v>
      </c>
      <c r="G380" s="32" t="s">
        <v>134</v>
      </c>
      <c r="H380" s="32" t="s">
        <v>16</v>
      </c>
      <c r="I380" s="10">
        <v>0</v>
      </c>
      <c r="J380" s="10">
        <v>0</v>
      </c>
      <c r="K380" s="10">
        <v>0</v>
      </c>
      <c r="L380" s="10">
        <v>0</v>
      </c>
      <c r="M380" s="10">
        <v>0</v>
      </c>
      <c r="N380" s="10">
        <v>0</v>
      </c>
      <c r="O380" s="10">
        <v>0</v>
      </c>
      <c r="P380" s="10">
        <v>0</v>
      </c>
      <c r="Q380" s="10">
        <v>0</v>
      </c>
      <c r="R380" s="10">
        <v>0</v>
      </c>
      <c r="S380" s="10">
        <v>0</v>
      </c>
      <c r="T380" s="10">
        <v>0</v>
      </c>
      <c r="U380" s="10">
        <v>0</v>
      </c>
      <c r="V380" s="10">
        <v>0</v>
      </c>
      <c r="W380" s="10">
        <v>0</v>
      </c>
      <c r="X380" s="10">
        <v>0</v>
      </c>
      <c r="Y380" s="10">
        <v>0</v>
      </c>
      <c r="Z380" s="10">
        <v>0</v>
      </c>
      <c r="AA380" s="10">
        <v>0</v>
      </c>
      <c r="AB380" s="10">
        <v>0</v>
      </c>
      <c r="AC380" s="10">
        <v>0</v>
      </c>
      <c r="AD380" s="10">
        <v>0</v>
      </c>
      <c r="AE380" s="10">
        <v>0</v>
      </c>
      <c r="AF380" s="10">
        <v>0</v>
      </c>
      <c r="AG380" s="10">
        <v>0</v>
      </c>
      <c r="AH380" s="10">
        <v>0</v>
      </c>
      <c r="AI380" s="10">
        <v>0</v>
      </c>
      <c r="AJ380" s="10">
        <v>0</v>
      </c>
      <c r="AK380" s="10">
        <v>0</v>
      </c>
      <c r="AL380" s="10">
        <v>0</v>
      </c>
      <c r="AM380" s="10">
        <v>0</v>
      </c>
      <c r="AN380" s="10">
        <v>0</v>
      </c>
      <c r="AO380" s="10">
        <v>0</v>
      </c>
      <c r="AP380" s="10">
        <v>0</v>
      </c>
      <c r="AQ380" s="10">
        <v>0</v>
      </c>
      <c r="AR380" s="10">
        <v>0</v>
      </c>
      <c r="AS380" s="10">
        <v>0</v>
      </c>
      <c r="AT380" s="10">
        <v>0</v>
      </c>
      <c r="AU380" s="10">
        <v>0</v>
      </c>
      <c r="AV380" s="10">
        <v>0</v>
      </c>
      <c r="AW380" s="10">
        <v>0</v>
      </c>
      <c r="AX380" s="10">
        <v>0</v>
      </c>
      <c r="AY380" s="10">
        <v>0</v>
      </c>
      <c r="AZ380" s="10">
        <v>0</v>
      </c>
      <c r="BA380" s="10">
        <v>0</v>
      </c>
      <c r="BB380" s="10">
        <v>0</v>
      </c>
      <c r="BC380" s="10">
        <v>0</v>
      </c>
      <c r="BD380" s="10">
        <v>0</v>
      </c>
      <c r="BE380" s="10">
        <v>0</v>
      </c>
      <c r="BF380" s="10">
        <v>0</v>
      </c>
      <c r="BG380" s="10">
        <v>0</v>
      </c>
      <c r="BH380" s="10">
        <v>0</v>
      </c>
      <c r="BI380" s="10">
        <v>0</v>
      </c>
      <c r="BJ380" s="10">
        <v>0</v>
      </c>
      <c r="BK380" s="10">
        <v>0</v>
      </c>
      <c r="BL380" s="10">
        <v>0</v>
      </c>
    </row>
    <row r="381" spans="3:64" x14ac:dyDescent="0.2">
      <c r="C381" s="32" t="s">
        <v>28</v>
      </c>
      <c r="D381" s="8" t="s">
        <v>304</v>
      </c>
      <c r="E381" s="32" t="s">
        <v>120</v>
      </c>
      <c r="F381" s="6" t="s">
        <v>286</v>
      </c>
      <c r="G381" s="32" t="s">
        <v>134</v>
      </c>
      <c r="H381" s="32" t="s">
        <v>16</v>
      </c>
      <c r="I381" s="10">
        <v>0</v>
      </c>
      <c r="J381" s="10">
        <v>0</v>
      </c>
      <c r="K381" s="10">
        <v>0</v>
      </c>
      <c r="L381" s="10">
        <v>0</v>
      </c>
      <c r="M381" s="10">
        <v>0</v>
      </c>
      <c r="N381" s="10">
        <v>0</v>
      </c>
      <c r="O381" s="10">
        <v>0</v>
      </c>
      <c r="P381" s="10">
        <v>0</v>
      </c>
      <c r="Q381" s="10">
        <v>0</v>
      </c>
      <c r="R381" s="10">
        <v>0</v>
      </c>
      <c r="S381" s="10">
        <v>0</v>
      </c>
      <c r="T381" s="10">
        <v>0</v>
      </c>
      <c r="U381" s="10">
        <v>0</v>
      </c>
      <c r="V381" s="10">
        <v>0</v>
      </c>
      <c r="W381" s="10">
        <v>0</v>
      </c>
      <c r="X381" s="10">
        <v>0</v>
      </c>
      <c r="Y381" s="10">
        <v>0</v>
      </c>
      <c r="Z381" s="10">
        <v>0</v>
      </c>
      <c r="AA381" s="10">
        <v>0</v>
      </c>
      <c r="AB381" s="10">
        <v>0</v>
      </c>
      <c r="AC381" s="10">
        <v>0</v>
      </c>
      <c r="AD381" s="10">
        <v>0</v>
      </c>
      <c r="AE381" s="10">
        <v>0</v>
      </c>
      <c r="AF381" s="10">
        <v>0</v>
      </c>
      <c r="AG381" s="10">
        <v>0</v>
      </c>
      <c r="AH381" s="10">
        <v>0</v>
      </c>
      <c r="AI381" s="10">
        <v>0</v>
      </c>
      <c r="AJ381" s="10">
        <v>0</v>
      </c>
      <c r="AK381" s="10">
        <v>0</v>
      </c>
      <c r="AL381" s="10">
        <v>0</v>
      </c>
      <c r="AM381" s="10">
        <v>0</v>
      </c>
      <c r="AN381" s="10">
        <v>0</v>
      </c>
      <c r="AO381" s="10">
        <v>0</v>
      </c>
      <c r="AP381" s="10">
        <v>0</v>
      </c>
      <c r="AQ381" s="10">
        <v>0</v>
      </c>
      <c r="AR381" s="10">
        <v>0</v>
      </c>
      <c r="AS381" s="10">
        <v>0</v>
      </c>
      <c r="AT381" s="10">
        <v>0</v>
      </c>
      <c r="AU381" s="10">
        <v>0</v>
      </c>
      <c r="AV381" s="10">
        <v>0</v>
      </c>
      <c r="AW381" s="10">
        <v>0</v>
      </c>
      <c r="AX381" s="10">
        <v>0</v>
      </c>
      <c r="AY381" s="10">
        <v>0</v>
      </c>
      <c r="AZ381" s="10">
        <v>0</v>
      </c>
      <c r="BA381" s="10">
        <v>0</v>
      </c>
      <c r="BB381" s="10">
        <v>0</v>
      </c>
      <c r="BC381" s="10">
        <v>0</v>
      </c>
      <c r="BD381" s="10">
        <v>0</v>
      </c>
      <c r="BE381" s="10">
        <v>0</v>
      </c>
      <c r="BF381" s="10">
        <v>0</v>
      </c>
      <c r="BG381" s="10">
        <v>0</v>
      </c>
      <c r="BH381" s="10">
        <v>0</v>
      </c>
      <c r="BI381" s="10">
        <v>0</v>
      </c>
      <c r="BJ381" s="10">
        <v>0</v>
      </c>
      <c r="BK381" s="10">
        <v>0</v>
      </c>
      <c r="BL381" s="10">
        <v>0</v>
      </c>
    </row>
    <row r="382" spans="3:64" x14ac:dyDescent="0.2">
      <c r="C382" s="32" t="s">
        <v>29</v>
      </c>
      <c r="D382" s="8" t="s">
        <v>304</v>
      </c>
      <c r="E382" s="32" t="s">
        <v>120</v>
      </c>
      <c r="F382" s="6" t="s">
        <v>286</v>
      </c>
      <c r="G382" s="32" t="s">
        <v>134</v>
      </c>
      <c r="H382" s="32" t="s">
        <v>16</v>
      </c>
      <c r="I382" s="10">
        <v>0</v>
      </c>
      <c r="J382" s="10">
        <v>0</v>
      </c>
      <c r="K382" s="10">
        <v>0</v>
      </c>
      <c r="L382" s="10">
        <v>0</v>
      </c>
      <c r="M382" s="10">
        <v>0</v>
      </c>
      <c r="N382" s="10">
        <v>0</v>
      </c>
      <c r="O382" s="10">
        <v>0</v>
      </c>
      <c r="P382" s="10">
        <v>0</v>
      </c>
      <c r="Q382" s="10">
        <v>0</v>
      </c>
      <c r="R382" s="10">
        <v>0</v>
      </c>
      <c r="S382" s="10">
        <v>0</v>
      </c>
      <c r="T382" s="10">
        <v>0</v>
      </c>
      <c r="U382" s="10">
        <v>0</v>
      </c>
      <c r="V382" s="10">
        <v>0</v>
      </c>
      <c r="W382" s="10">
        <v>0</v>
      </c>
      <c r="X382" s="10">
        <v>0</v>
      </c>
      <c r="Y382" s="10">
        <v>0</v>
      </c>
      <c r="Z382" s="10">
        <v>0</v>
      </c>
      <c r="AA382" s="10">
        <v>0</v>
      </c>
      <c r="AB382" s="10">
        <v>0</v>
      </c>
      <c r="AC382" s="10">
        <v>0</v>
      </c>
      <c r="AD382" s="10">
        <v>0</v>
      </c>
      <c r="AE382" s="10">
        <v>0</v>
      </c>
      <c r="AF382" s="10">
        <v>0</v>
      </c>
      <c r="AG382" s="10">
        <v>0</v>
      </c>
      <c r="AH382" s="10">
        <v>0</v>
      </c>
      <c r="AI382" s="10">
        <v>0</v>
      </c>
      <c r="AJ382" s="10">
        <v>0</v>
      </c>
      <c r="AK382" s="10">
        <v>0</v>
      </c>
      <c r="AL382" s="10">
        <v>0</v>
      </c>
      <c r="AM382" s="10">
        <v>0</v>
      </c>
      <c r="AN382" s="10">
        <v>0</v>
      </c>
      <c r="AO382" s="10">
        <v>0</v>
      </c>
      <c r="AP382" s="10">
        <v>0</v>
      </c>
      <c r="AQ382" s="10">
        <v>0</v>
      </c>
      <c r="AR382" s="10">
        <v>0</v>
      </c>
      <c r="AS382" s="10">
        <v>0</v>
      </c>
      <c r="AT382" s="10">
        <v>0</v>
      </c>
      <c r="AU382" s="10">
        <v>0</v>
      </c>
      <c r="AV382" s="10">
        <v>0</v>
      </c>
      <c r="AW382" s="10">
        <v>0</v>
      </c>
      <c r="AX382" s="10">
        <v>0</v>
      </c>
      <c r="AY382" s="10">
        <v>0</v>
      </c>
      <c r="AZ382" s="10">
        <v>0</v>
      </c>
      <c r="BA382" s="10">
        <v>0</v>
      </c>
      <c r="BB382" s="10">
        <v>0</v>
      </c>
      <c r="BC382" s="10">
        <v>0</v>
      </c>
      <c r="BD382" s="10">
        <v>0</v>
      </c>
      <c r="BE382" s="10">
        <v>0</v>
      </c>
      <c r="BF382" s="10">
        <v>0</v>
      </c>
      <c r="BG382" s="10">
        <v>0</v>
      </c>
      <c r="BH382" s="10">
        <v>0</v>
      </c>
      <c r="BI382" s="10">
        <v>0</v>
      </c>
      <c r="BJ382" s="10">
        <v>0</v>
      </c>
      <c r="BK382" s="10">
        <v>0</v>
      </c>
      <c r="BL382" s="10">
        <v>0</v>
      </c>
    </row>
    <row r="383" spans="3:64" x14ac:dyDescent="0.2">
      <c r="C383" s="32" t="s">
        <v>30</v>
      </c>
      <c r="D383" s="8" t="s">
        <v>304</v>
      </c>
      <c r="E383" s="32" t="s">
        <v>120</v>
      </c>
      <c r="F383" s="6" t="s">
        <v>286</v>
      </c>
      <c r="G383" s="32" t="s">
        <v>134</v>
      </c>
      <c r="H383" s="32" t="s">
        <v>16</v>
      </c>
      <c r="I383" s="10">
        <v>0</v>
      </c>
      <c r="J383" s="10">
        <v>0</v>
      </c>
      <c r="K383" s="10">
        <v>0</v>
      </c>
      <c r="L383" s="10">
        <v>0</v>
      </c>
      <c r="M383" s="10">
        <v>0</v>
      </c>
      <c r="N383" s="10">
        <v>0</v>
      </c>
      <c r="O383" s="10">
        <v>0</v>
      </c>
      <c r="P383" s="10">
        <v>0</v>
      </c>
      <c r="Q383" s="10">
        <v>0</v>
      </c>
      <c r="R383" s="10">
        <v>0</v>
      </c>
      <c r="S383" s="10">
        <v>0</v>
      </c>
      <c r="T383" s="10">
        <v>0</v>
      </c>
      <c r="U383" s="10">
        <v>0</v>
      </c>
      <c r="V383" s="10">
        <v>0</v>
      </c>
      <c r="W383" s="10">
        <v>0</v>
      </c>
      <c r="X383" s="10">
        <v>0</v>
      </c>
      <c r="Y383" s="10">
        <v>0</v>
      </c>
      <c r="Z383" s="10">
        <v>0</v>
      </c>
      <c r="AA383" s="10">
        <v>0</v>
      </c>
      <c r="AB383" s="10">
        <v>0</v>
      </c>
      <c r="AC383" s="10">
        <v>0</v>
      </c>
      <c r="AD383" s="10">
        <v>0</v>
      </c>
      <c r="AE383" s="10">
        <v>0</v>
      </c>
      <c r="AF383" s="10">
        <v>0</v>
      </c>
      <c r="AG383" s="10">
        <v>0</v>
      </c>
      <c r="AH383" s="10">
        <v>0</v>
      </c>
      <c r="AI383" s="10">
        <v>0</v>
      </c>
      <c r="AJ383" s="10">
        <v>0</v>
      </c>
      <c r="AK383" s="10">
        <v>0</v>
      </c>
      <c r="AL383" s="10">
        <v>0</v>
      </c>
      <c r="AM383" s="10">
        <v>0</v>
      </c>
      <c r="AN383" s="10">
        <v>0</v>
      </c>
      <c r="AO383" s="10">
        <v>0</v>
      </c>
      <c r="AP383" s="10">
        <v>0</v>
      </c>
      <c r="AQ383" s="10">
        <v>0</v>
      </c>
      <c r="AR383" s="10">
        <v>0</v>
      </c>
      <c r="AS383" s="10">
        <v>0</v>
      </c>
      <c r="AT383" s="10">
        <v>0</v>
      </c>
      <c r="AU383" s="10">
        <v>0</v>
      </c>
      <c r="AV383" s="10">
        <v>0</v>
      </c>
      <c r="AW383" s="10">
        <v>0</v>
      </c>
      <c r="AX383" s="10">
        <v>0</v>
      </c>
      <c r="AY383" s="10">
        <v>0</v>
      </c>
      <c r="AZ383" s="10">
        <v>0</v>
      </c>
      <c r="BA383" s="10">
        <v>0</v>
      </c>
      <c r="BB383" s="10">
        <v>0</v>
      </c>
      <c r="BC383" s="10">
        <v>0</v>
      </c>
      <c r="BD383" s="10">
        <v>0</v>
      </c>
      <c r="BE383" s="10">
        <v>0</v>
      </c>
      <c r="BF383" s="10">
        <v>0</v>
      </c>
      <c r="BG383" s="10">
        <v>0</v>
      </c>
      <c r="BH383" s="10">
        <v>0</v>
      </c>
      <c r="BI383" s="10">
        <v>0</v>
      </c>
      <c r="BJ383" s="10">
        <v>0</v>
      </c>
      <c r="BK383" s="10">
        <v>0</v>
      </c>
      <c r="BL383" s="10">
        <v>0</v>
      </c>
    </row>
    <row r="384" spans="3:64" x14ac:dyDescent="0.2">
      <c r="C384" s="32" t="s">
        <v>31</v>
      </c>
      <c r="D384" s="8" t="s">
        <v>304</v>
      </c>
      <c r="E384" s="32" t="s">
        <v>120</v>
      </c>
      <c r="F384" s="6" t="s">
        <v>286</v>
      </c>
      <c r="G384" s="32" t="s">
        <v>134</v>
      </c>
      <c r="H384" s="32" t="s">
        <v>16</v>
      </c>
      <c r="I384" s="10">
        <v>0</v>
      </c>
      <c r="J384" s="10">
        <v>0</v>
      </c>
      <c r="K384" s="10">
        <v>0</v>
      </c>
      <c r="L384" s="10">
        <v>0</v>
      </c>
      <c r="M384" s="10">
        <v>0</v>
      </c>
      <c r="N384" s="10">
        <v>0</v>
      </c>
      <c r="O384" s="10">
        <v>0</v>
      </c>
      <c r="P384" s="10">
        <v>0</v>
      </c>
      <c r="Q384" s="10">
        <v>0</v>
      </c>
      <c r="R384" s="10">
        <v>0</v>
      </c>
      <c r="S384" s="10">
        <v>0</v>
      </c>
      <c r="T384" s="10">
        <v>0</v>
      </c>
      <c r="U384" s="10">
        <v>0</v>
      </c>
      <c r="V384" s="10">
        <v>0</v>
      </c>
      <c r="W384" s="10">
        <v>0</v>
      </c>
      <c r="X384" s="10">
        <v>0</v>
      </c>
      <c r="Y384" s="10">
        <v>0</v>
      </c>
      <c r="Z384" s="10">
        <v>0</v>
      </c>
      <c r="AA384" s="10">
        <v>0</v>
      </c>
      <c r="AB384" s="10">
        <v>0</v>
      </c>
      <c r="AC384" s="10">
        <v>0</v>
      </c>
      <c r="AD384" s="10">
        <v>0</v>
      </c>
      <c r="AE384" s="10">
        <v>0</v>
      </c>
      <c r="AF384" s="10">
        <v>0</v>
      </c>
      <c r="AG384" s="10">
        <v>0</v>
      </c>
      <c r="AH384" s="10">
        <v>0</v>
      </c>
      <c r="AI384" s="10">
        <v>0</v>
      </c>
      <c r="AJ384" s="10">
        <v>0</v>
      </c>
      <c r="AK384" s="10">
        <v>0</v>
      </c>
      <c r="AL384" s="10">
        <v>0</v>
      </c>
      <c r="AM384" s="10">
        <v>0</v>
      </c>
      <c r="AN384" s="10">
        <v>0</v>
      </c>
      <c r="AO384" s="10">
        <v>0</v>
      </c>
      <c r="AP384" s="10">
        <v>0</v>
      </c>
      <c r="AQ384" s="10">
        <v>0</v>
      </c>
      <c r="AR384" s="10">
        <v>0</v>
      </c>
      <c r="AS384" s="10">
        <v>0</v>
      </c>
      <c r="AT384" s="10">
        <v>0</v>
      </c>
      <c r="AU384" s="10">
        <v>0</v>
      </c>
      <c r="AV384" s="10">
        <v>0</v>
      </c>
      <c r="AW384" s="10">
        <v>0</v>
      </c>
      <c r="AX384" s="10">
        <v>0</v>
      </c>
      <c r="AY384" s="10">
        <v>0</v>
      </c>
      <c r="AZ384" s="10">
        <v>0</v>
      </c>
      <c r="BA384" s="10">
        <v>0</v>
      </c>
      <c r="BB384" s="10">
        <v>0</v>
      </c>
      <c r="BC384" s="10">
        <v>0</v>
      </c>
      <c r="BD384" s="10">
        <v>0</v>
      </c>
      <c r="BE384" s="10">
        <v>0</v>
      </c>
      <c r="BF384" s="10">
        <v>0</v>
      </c>
      <c r="BG384" s="10">
        <v>0</v>
      </c>
      <c r="BH384" s="10">
        <v>0</v>
      </c>
      <c r="BI384" s="10">
        <v>0</v>
      </c>
      <c r="BJ384" s="10">
        <v>0</v>
      </c>
      <c r="BK384" s="10">
        <v>0</v>
      </c>
      <c r="BL384" s="10">
        <v>0</v>
      </c>
    </row>
    <row r="385" spans="3:64" x14ac:dyDescent="0.2">
      <c r="C385" s="32" t="s">
        <v>32</v>
      </c>
      <c r="D385" s="8" t="s">
        <v>304</v>
      </c>
      <c r="E385" s="32" t="s">
        <v>120</v>
      </c>
      <c r="F385" s="6" t="s">
        <v>286</v>
      </c>
      <c r="G385" s="32" t="s">
        <v>134</v>
      </c>
      <c r="H385" s="32" t="s">
        <v>16</v>
      </c>
      <c r="I385" s="10">
        <v>0</v>
      </c>
      <c r="J385" s="10">
        <v>0</v>
      </c>
      <c r="K385" s="10">
        <v>0</v>
      </c>
      <c r="L385" s="10">
        <v>0</v>
      </c>
      <c r="M385" s="10">
        <v>0</v>
      </c>
      <c r="N385" s="10">
        <v>0</v>
      </c>
      <c r="O385" s="10">
        <v>0</v>
      </c>
      <c r="P385" s="10">
        <v>0</v>
      </c>
      <c r="Q385" s="10">
        <v>0</v>
      </c>
      <c r="R385" s="10">
        <v>0</v>
      </c>
      <c r="S385" s="10">
        <v>0</v>
      </c>
      <c r="T385" s="10">
        <v>0</v>
      </c>
      <c r="U385" s="10">
        <v>0</v>
      </c>
      <c r="V385" s="10">
        <v>0</v>
      </c>
      <c r="W385" s="10">
        <v>0</v>
      </c>
      <c r="X385" s="10">
        <v>0</v>
      </c>
      <c r="Y385" s="10">
        <v>0</v>
      </c>
      <c r="Z385" s="10">
        <v>0</v>
      </c>
      <c r="AA385" s="10">
        <v>0</v>
      </c>
      <c r="AB385" s="10">
        <v>0</v>
      </c>
      <c r="AC385" s="10">
        <v>0</v>
      </c>
      <c r="AD385" s="10">
        <v>0</v>
      </c>
      <c r="AE385" s="10">
        <v>0</v>
      </c>
      <c r="AF385" s="10">
        <v>0</v>
      </c>
      <c r="AG385" s="10">
        <v>0</v>
      </c>
      <c r="AH385" s="10">
        <v>0</v>
      </c>
      <c r="AI385" s="10">
        <v>0</v>
      </c>
      <c r="AJ385" s="10">
        <v>0</v>
      </c>
      <c r="AK385" s="10">
        <v>0</v>
      </c>
      <c r="AL385" s="10">
        <v>0</v>
      </c>
      <c r="AM385" s="10">
        <v>0</v>
      </c>
      <c r="AN385" s="10">
        <v>0</v>
      </c>
      <c r="AO385" s="10">
        <v>0</v>
      </c>
      <c r="AP385" s="10">
        <v>0</v>
      </c>
      <c r="AQ385" s="10">
        <v>0</v>
      </c>
      <c r="AR385" s="10">
        <v>0</v>
      </c>
      <c r="AS385" s="10">
        <v>0</v>
      </c>
      <c r="AT385" s="10">
        <v>0</v>
      </c>
      <c r="AU385" s="10">
        <v>0</v>
      </c>
      <c r="AV385" s="10">
        <v>0</v>
      </c>
      <c r="AW385" s="10">
        <v>0</v>
      </c>
      <c r="AX385" s="10">
        <v>0</v>
      </c>
      <c r="AY385" s="10">
        <v>0</v>
      </c>
      <c r="AZ385" s="10">
        <v>0</v>
      </c>
      <c r="BA385" s="10">
        <v>0</v>
      </c>
      <c r="BB385" s="10">
        <v>0</v>
      </c>
      <c r="BC385" s="10">
        <v>0</v>
      </c>
      <c r="BD385" s="10">
        <v>0</v>
      </c>
      <c r="BE385" s="10">
        <v>0</v>
      </c>
      <c r="BF385" s="10">
        <v>0</v>
      </c>
      <c r="BG385" s="10">
        <v>0</v>
      </c>
      <c r="BH385" s="10">
        <v>0</v>
      </c>
      <c r="BI385" s="10">
        <v>0</v>
      </c>
      <c r="BJ385" s="10">
        <v>0</v>
      </c>
      <c r="BK385" s="10">
        <v>0</v>
      </c>
      <c r="BL385" s="10">
        <v>0</v>
      </c>
    </row>
    <row r="386" spans="3:64" x14ac:dyDescent="0.2">
      <c r="C386" s="32" t="s">
        <v>33</v>
      </c>
      <c r="D386" s="8" t="s">
        <v>304</v>
      </c>
      <c r="E386" s="32" t="s">
        <v>120</v>
      </c>
      <c r="F386" s="6" t="s">
        <v>286</v>
      </c>
      <c r="G386" s="32" t="s">
        <v>134</v>
      </c>
      <c r="H386" s="32" t="s">
        <v>16</v>
      </c>
      <c r="I386" s="10">
        <v>0</v>
      </c>
      <c r="J386" s="10">
        <v>0</v>
      </c>
      <c r="K386" s="10">
        <v>0</v>
      </c>
      <c r="L386" s="10">
        <v>0</v>
      </c>
      <c r="M386" s="10">
        <v>0</v>
      </c>
      <c r="N386" s="10">
        <v>0</v>
      </c>
      <c r="O386" s="10">
        <v>0</v>
      </c>
      <c r="P386" s="10">
        <v>0</v>
      </c>
      <c r="Q386" s="10">
        <v>0</v>
      </c>
      <c r="R386" s="10">
        <v>0</v>
      </c>
      <c r="S386" s="10">
        <v>0</v>
      </c>
      <c r="T386" s="10">
        <v>0</v>
      </c>
      <c r="U386" s="10">
        <v>0</v>
      </c>
      <c r="V386" s="10">
        <v>0</v>
      </c>
      <c r="W386" s="10">
        <v>0</v>
      </c>
      <c r="X386" s="10">
        <v>0</v>
      </c>
      <c r="Y386" s="10">
        <v>0</v>
      </c>
      <c r="Z386" s="10">
        <v>0</v>
      </c>
      <c r="AA386" s="10">
        <v>0</v>
      </c>
      <c r="AB386" s="10">
        <v>0</v>
      </c>
      <c r="AC386" s="10">
        <v>0</v>
      </c>
      <c r="AD386" s="10">
        <v>0</v>
      </c>
      <c r="AE386" s="10">
        <v>0</v>
      </c>
      <c r="AF386" s="10">
        <v>0</v>
      </c>
      <c r="AG386" s="10">
        <v>0</v>
      </c>
      <c r="AH386" s="10">
        <v>0</v>
      </c>
      <c r="AI386" s="10">
        <v>0</v>
      </c>
      <c r="AJ386" s="10">
        <v>0</v>
      </c>
      <c r="AK386" s="10">
        <v>0</v>
      </c>
      <c r="AL386" s="10">
        <v>0</v>
      </c>
      <c r="AM386" s="10">
        <v>0</v>
      </c>
      <c r="AN386" s="10">
        <v>0</v>
      </c>
      <c r="AO386" s="10">
        <v>0</v>
      </c>
      <c r="AP386" s="10">
        <v>0</v>
      </c>
      <c r="AQ386" s="10">
        <v>0</v>
      </c>
      <c r="AR386" s="10">
        <v>0</v>
      </c>
      <c r="AS386" s="10">
        <v>0</v>
      </c>
      <c r="AT386" s="10">
        <v>0</v>
      </c>
      <c r="AU386" s="10">
        <v>0</v>
      </c>
      <c r="AV386" s="10">
        <v>0</v>
      </c>
      <c r="AW386" s="10">
        <v>0</v>
      </c>
      <c r="AX386" s="10">
        <v>0</v>
      </c>
      <c r="AY386" s="10">
        <v>0</v>
      </c>
      <c r="AZ386" s="10">
        <v>0</v>
      </c>
      <c r="BA386" s="10">
        <v>0</v>
      </c>
      <c r="BB386" s="10">
        <v>0</v>
      </c>
      <c r="BC386" s="10">
        <v>0</v>
      </c>
      <c r="BD386" s="10">
        <v>0</v>
      </c>
      <c r="BE386" s="10">
        <v>0</v>
      </c>
      <c r="BF386" s="10">
        <v>0</v>
      </c>
      <c r="BG386" s="10">
        <v>0</v>
      </c>
      <c r="BH386" s="10">
        <v>0</v>
      </c>
      <c r="BI386" s="10">
        <v>0</v>
      </c>
      <c r="BJ386" s="10">
        <v>0</v>
      </c>
      <c r="BK386" s="10">
        <v>0</v>
      </c>
      <c r="BL386" s="10">
        <v>0</v>
      </c>
    </row>
    <row r="387" spans="3:64" x14ac:dyDescent="0.2">
      <c r="C387" s="32" t="s">
        <v>34</v>
      </c>
      <c r="D387" s="8" t="s">
        <v>304</v>
      </c>
      <c r="E387" s="32" t="s">
        <v>120</v>
      </c>
      <c r="F387" s="6" t="s">
        <v>286</v>
      </c>
      <c r="G387" s="32" t="s">
        <v>134</v>
      </c>
      <c r="H387" s="32" t="s">
        <v>16</v>
      </c>
      <c r="I387" s="10">
        <v>0</v>
      </c>
      <c r="J387" s="10">
        <v>0</v>
      </c>
      <c r="K387" s="10">
        <v>0</v>
      </c>
      <c r="L387" s="10">
        <v>0</v>
      </c>
      <c r="M387" s="10">
        <v>0</v>
      </c>
      <c r="N387" s="10">
        <v>0</v>
      </c>
      <c r="O387" s="10">
        <v>0</v>
      </c>
      <c r="P387" s="10">
        <v>0</v>
      </c>
      <c r="Q387" s="10">
        <v>0</v>
      </c>
      <c r="R387" s="10">
        <v>0</v>
      </c>
      <c r="S387" s="10">
        <v>0</v>
      </c>
      <c r="T387" s="10">
        <v>0</v>
      </c>
      <c r="U387" s="10">
        <v>0</v>
      </c>
      <c r="V387" s="10">
        <v>0</v>
      </c>
      <c r="W387" s="10">
        <v>0</v>
      </c>
      <c r="X387" s="10">
        <v>0</v>
      </c>
      <c r="Y387" s="10">
        <v>0</v>
      </c>
      <c r="Z387" s="10">
        <v>0</v>
      </c>
      <c r="AA387" s="10">
        <v>0</v>
      </c>
      <c r="AB387" s="10">
        <v>0</v>
      </c>
      <c r="AC387" s="10">
        <v>0</v>
      </c>
      <c r="AD387" s="10">
        <v>0</v>
      </c>
      <c r="AE387" s="10">
        <v>0</v>
      </c>
      <c r="AF387" s="10">
        <v>0</v>
      </c>
      <c r="AG387" s="10">
        <v>0</v>
      </c>
      <c r="AH387" s="10">
        <v>0</v>
      </c>
      <c r="AI387" s="10">
        <v>0</v>
      </c>
      <c r="AJ387" s="10">
        <v>0</v>
      </c>
      <c r="AK387" s="10">
        <v>0</v>
      </c>
      <c r="AL387" s="10">
        <v>0</v>
      </c>
      <c r="AM387" s="10">
        <v>0</v>
      </c>
      <c r="AN387" s="10">
        <v>0</v>
      </c>
      <c r="AO387" s="10">
        <v>0</v>
      </c>
      <c r="AP387" s="10">
        <v>0</v>
      </c>
      <c r="AQ387" s="10">
        <v>0</v>
      </c>
      <c r="AR387" s="10">
        <v>0</v>
      </c>
      <c r="AS387" s="10">
        <v>0</v>
      </c>
      <c r="AT387" s="10">
        <v>0</v>
      </c>
      <c r="AU387" s="10">
        <v>0</v>
      </c>
      <c r="AV387" s="10">
        <v>0</v>
      </c>
      <c r="AW387" s="10">
        <v>0</v>
      </c>
      <c r="AX387" s="10">
        <v>0</v>
      </c>
      <c r="AY387" s="10">
        <v>0</v>
      </c>
      <c r="AZ387" s="10">
        <v>0</v>
      </c>
      <c r="BA387" s="10">
        <v>0</v>
      </c>
      <c r="BB387" s="10">
        <v>0</v>
      </c>
      <c r="BC387" s="10">
        <v>0</v>
      </c>
      <c r="BD387" s="10">
        <v>0</v>
      </c>
      <c r="BE387" s="10">
        <v>0</v>
      </c>
      <c r="BF387" s="10">
        <v>0</v>
      </c>
      <c r="BG387" s="10">
        <v>0</v>
      </c>
      <c r="BH387" s="10">
        <v>0</v>
      </c>
      <c r="BI387" s="10">
        <v>0</v>
      </c>
      <c r="BJ387" s="10">
        <v>0</v>
      </c>
      <c r="BK387" s="10">
        <v>0</v>
      </c>
      <c r="BL387" s="10">
        <v>0</v>
      </c>
    </row>
    <row r="388" spans="3:64" ht="12" thickBot="1" x14ac:dyDescent="0.25">
      <c r="C388" s="168" t="s">
        <v>35</v>
      </c>
      <c r="D388" s="236" t="s">
        <v>304</v>
      </c>
      <c r="E388" s="168" t="s">
        <v>120</v>
      </c>
      <c r="F388" s="169" t="s">
        <v>286</v>
      </c>
      <c r="G388" s="168" t="s">
        <v>134</v>
      </c>
      <c r="H388" s="168" t="s">
        <v>16</v>
      </c>
      <c r="I388" s="170">
        <v>0</v>
      </c>
      <c r="J388" s="170">
        <v>0</v>
      </c>
      <c r="K388" s="170">
        <v>0</v>
      </c>
      <c r="L388" s="170">
        <v>0</v>
      </c>
      <c r="M388" s="170">
        <v>0</v>
      </c>
      <c r="N388" s="170">
        <v>0</v>
      </c>
      <c r="O388" s="170">
        <v>0</v>
      </c>
      <c r="P388" s="170">
        <v>0</v>
      </c>
      <c r="Q388" s="170">
        <v>0</v>
      </c>
      <c r="R388" s="170">
        <v>0</v>
      </c>
      <c r="S388" s="170">
        <v>0</v>
      </c>
      <c r="T388" s="170">
        <v>0</v>
      </c>
      <c r="U388" s="170">
        <v>0</v>
      </c>
      <c r="V388" s="170">
        <v>0</v>
      </c>
      <c r="W388" s="170">
        <v>0</v>
      </c>
      <c r="X388" s="170">
        <v>0</v>
      </c>
      <c r="Y388" s="170">
        <v>0</v>
      </c>
      <c r="Z388" s="170">
        <v>0</v>
      </c>
      <c r="AA388" s="170">
        <v>0</v>
      </c>
      <c r="AB388" s="170">
        <v>0</v>
      </c>
      <c r="AC388" s="170">
        <v>0</v>
      </c>
      <c r="AD388" s="170">
        <v>0</v>
      </c>
      <c r="AE388" s="170">
        <v>0</v>
      </c>
      <c r="AF388" s="170">
        <v>0</v>
      </c>
      <c r="AG388" s="170">
        <v>0</v>
      </c>
      <c r="AH388" s="170">
        <v>0</v>
      </c>
      <c r="AI388" s="170">
        <v>0</v>
      </c>
      <c r="AJ388" s="170">
        <v>0</v>
      </c>
      <c r="AK388" s="170">
        <v>0</v>
      </c>
      <c r="AL388" s="170">
        <v>0</v>
      </c>
      <c r="AM388" s="170">
        <v>0</v>
      </c>
      <c r="AN388" s="170">
        <v>0</v>
      </c>
      <c r="AO388" s="170">
        <v>0</v>
      </c>
      <c r="AP388" s="170">
        <v>0</v>
      </c>
      <c r="AQ388" s="170">
        <v>0</v>
      </c>
      <c r="AR388" s="170">
        <v>0</v>
      </c>
      <c r="AS388" s="170">
        <v>0</v>
      </c>
      <c r="AT388" s="170">
        <v>0</v>
      </c>
      <c r="AU388" s="170">
        <v>0</v>
      </c>
      <c r="AV388" s="170">
        <v>0</v>
      </c>
      <c r="AW388" s="170">
        <v>0</v>
      </c>
      <c r="AX388" s="170">
        <v>0</v>
      </c>
      <c r="AY388" s="170">
        <v>0</v>
      </c>
      <c r="AZ388" s="170">
        <v>0</v>
      </c>
      <c r="BA388" s="170">
        <v>0</v>
      </c>
      <c r="BB388" s="170">
        <v>0</v>
      </c>
      <c r="BC388" s="170">
        <v>0</v>
      </c>
      <c r="BD388" s="170">
        <v>0</v>
      </c>
      <c r="BE388" s="170">
        <v>0</v>
      </c>
      <c r="BF388" s="170">
        <v>0</v>
      </c>
      <c r="BG388" s="170">
        <v>0</v>
      </c>
      <c r="BH388" s="170">
        <v>0</v>
      </c>
      <c r="BI388" s="170">
        <v>0</v>
      </c>
      <c r="BJ388" s="170">
        <v>0</v>
      </c>
      <c r="BK388" s="170">
        <v>0</v>
      </c>
      <c r="BL388" s="170">
        <v>0</v>
      </c>
    </row>
    <row r="389" spans="3:64" x14ac:dyDescent="0.2">
      <c r="C389" s="32" t="s">
        <v>11</v>
      </c>
      <c r="D389" s="32" t="s">
        <v>121</v>
      </c>
      <c r="E389" s="32" t="s">
        <v>122</v>
      </c>
      <c r="F389" s="6" t="s">
        <v>82</v>
      </c>
      <c r="G389" s="32" t="s">
        <v>134</v>
      </c>
      <c r="H389" s="32" t="s">
        <v>16</v>
      </c>
      <c r="I389" s="10">
        <v>67455</v>
      </c>
      <c r="J389" s="10">
        <v>79581</v>
      </c>
      <c r="K389" s="10">
        <v>88659</v>
      </c>
      <c r="L389" s="10">
        <v>120501</v>
      </c>
      <c r="M389" s="10">
        <v>158254</v>
      </c>
      <c r="N389" s="10">
        <v>140534</v>
      </c>
      <c r="O389" s="10">
        <v>150350</v>
      </c>
      <c r="P389" s="10">
        <v>184526</v>
      </c>
      <c r="Q389" s="10">
        <v>220623</v>
      </c>
      <c r="R389" s="10">
        <v>296310</v>
      </c>
      <c r="S389" s="10">
        <v>398116</v>
      </c>
      <c r="T389" s="10">
        <v>456415</v>
      </c>
      <c r="U389" s="10">
        <v>520384</v>
      </c>
      <c r="V389" s="10">
        <v>653353</v>
      </c>
      <c r="W389" s="10">
        <v>833403</v>
      </c>
      <c r="X389" s="10">
        <v>994406</v>
      </c>
      <c r="Y389" s="10">
        <v>1144020</v>
      </c>
      <c r="Z389" s="10">
        <v>1366090</v>
      </c>
      <c r="AA389" s="10">
        <v>1635470</v>
      </c>
      <c r="AB389" s="10">
        <v>1718670</v>
      </c>
      <c r="AC389" s="10">
        <v>1799353</v>
      </c>
      <c r="AD389" s="10">
        <v>2063382</v>
      </c>
      <c r="AE389" s="10">
        <v>2373321</v>
      </c>
      <c r="AF389" s="10">
        <v>2568968</v>
      </c>
      <c r="AG389" s="10">
        <v>3106855</v>
      </c>
      <c r="AH389" s="10">
        <v>3615832</v>
      </c>
      <c r="AI389" s="10">
        <v>4346812</v>
      </c>
      <c r="AJ389" s="10">
        <v>4640060</v>
      </c>
      <c r="AK389" s="10">
        <v>4719658</v>
      </c>
      <c r="AL389" s="10">
        <v>4841930</v>
      </c>
      <c r="AM389" s="10">
        <v>5063028</v>
      </c>
      <c r="AN389" s="10">
        <v>5635225</v>
      </c>
      <c r="AO389" s="10">
        <v>6035372</v>
      </c>
      <c r="AP389" s="10">
        <v>6435690</v>
      </c>
      <c r="AQ389" s="10">
        <v>7196941</v>
      </c>
      <c r="AR389" s="10">
        <v>8233480</v>
      </c>
      <c r="AS389" s="10">
        <v>8397413</v>
      </c>
      <c r="AT389" s="10">
        <v>10058035</v>
      </c>
      <c r="AU389" s="10">
        <v>11857254</v>
      </c>
      <c r="AV389" s="10">
        <v>13754649</v>
      </c>
      <c r="AW389" s="10">
        <v>15828690</v>
      </c>
      <c r="AX389" s="10">
        <v>18906758</v>
      </c>
      <c r="AY389" s="10">
        <v>21196134</v>
      </c>
      <c r="AZ389" s="10">
        <v>22597002</v>
      </c>
      <c r="BA389" s="10">
        <v>20470490</v>
      </c>
      <c r="BB389" s="10">
        <v>15074937</v>
      </c>
      <c r="BC389" s="10">
        <v>13771589</v>
      </c>
      <c r="BD389" s="10">
        <v>11241897</v>
      </c>
      <c r="BE389" s="10">
        <v>9356393</v>
      </c>
      <c r="BF389" s="10">
        <v>8561630</v>
      </c>
      <c r="BG389" s="10">
        <v>9543988</v>
      </c>
      <c r="BH389" s="10">
        <v>7135377</v>
      </c>
      <c r="BI389" s="10">
        <v>6534068</v>
      </c>
      <c r="BJ389" s="10">
        <v>9251568</v>
      </c>
      <c r="BK389" s="10">
        <v>10015361</v>
      </c>
      <c r="BL389" s="10">
        <v>10231056</v>
      </c>
    </row>
    <row r="390" spans="3:64" x14ac:dyDescent="0.2">
      <c r="C390" s="32" t="s">
        <v>17</v>
      </c>
      <c r="D390" s="32" t="s">
        <v>121</v>
      </c>
      <c r="E390" s="32" t="s">
        <v>122</v>
      </c>
      <c r="F390" s="6" t="s">
        <v>82</v>
      </c>
      <c r="G390" s="32" t="s">
        <v>134</v>
      </c>
      <c r="H390" s="32" t="s">
        <v>16</v>
      </c>
      <c r="I390" s="10">
        <v>12172</v>
      </c>
      <c r="J390" s="10">
        <v>14480</v>
      </c>
      <c r="K390" s="10">
        <v>15593</v>
      </c>
      <c r="L390" s="10">
        <v>20915</v>
      </c>
      <c r="M390" s="10">
        <v>27407</v>
      </c>
      <c r="N390" s="10">
        <v>24586</v>
      </c>
      <c r="O390" s="10">
        <v>25385</v>
      </c>
      <c r="P390" s="10">
        <v>29283</v>
      </c>
      <c r="Q390" s="10">
        <v>33709</v>
      </c>
      <c r="R390" s="10">
        <v>46004</v>
      </c>
      <c r="S390" s="10">
        <v>61467</v>
      </c>
      <c r="T390" s="10">
        <v>69148</v>
      </c>
      <c r="U390" s="10">
        <v>77832</v>
      </c>
      <c r="V390" s="10">
        <v>97210</v>
      </c>
      <c r="W390" s="10">
        <v>123312</v>
      </c>
      <c r="X390" s="10">
        <v>144638</v>
      </c>
      <c r="Y390" s="10">
        <v>163243</v>
      </c>
      <c r="Z390" s="10">
        <v>196793</v>
      </c>
      <c r="AA390" s="10">
        <v>234938</v>
      </c>
      <c r="AB390" s="10">
        <v>242597</v>
      </c>
      <c r="AC390" s="10">
        <v>249343</v>
      </c>
      <c r="AD390" s="10">
        <v>284309</v>
      </c>
      <c r="AE390" s="10">
        <v>324770</v>
      </c>
      <c r="AF390" s="10">
        <v>353373</v>
      </c>
      <c r="AG390" s="10">
        <v>433712</v>
      </c>
      <c r="AH390" s="10">
        <v>498956</v>
      </c>
      <c r="AI390" s="10">
        <v>596456</v>
      </c>
      <c r="AJ390" s="10">
        <v>627403</v>
      </c>
      <c r="AK390" s="10">
        <v>566125</v>
      </c>
      <c r="AL390" s="10">
        <v>566841</v>
      </c>
      <c r="AM390" s="10">
        <v>584595</v>
      </c>
      <c r="AN390" s="10">
        <v>655823</v>
      </c>
      <c r="AO390" s="10">
        <v>705440</v>
      </c>
      <c r="AP390" s="10">
        <v>742874</v>
      </c>
      <c r="AQ390" s="10">
        <v>834748</v>
      </c>
      <c r="AR390" s="10">
        <v>991158</v>
      </c>
      <c r="AS390" s="10">
        <v>1407226</v>
      </c>
      <c r="AT390" s="10">
        <v>1545378</v>
      </c>
      <c r="AU390" s="10">
        <v>1724818</v>
      </c>
      <c r="AV390" s="10">
        <v>2083362</v>
      </c>
      <c r="AW390" s="10">
        <v>2339319</v>
      </c>
      <c r="AX390" s="10">
        <v>2712170</v>
      </c>
      <c r="AY390" s="10">
        <v>2821022</v>
      </c>
      <c r="AZ390" s="10">
        <v>3097097</v>
      </c>
      <c r="BA390" s="10">
        <v>2946320</v>
      </c>
      <c r="BB390" s="10">
        <v>2747596</v>
      </c>
      <c r="BC390" s="10">
        <v>2553940</v>
      </c>
      <c r="BD390" s="10">
        <v>2096968</v>
      </c>
      <c r="BE390" s="10">
        <v>2126847</v>
      </c>
      <c r="BF390" s="10">
        <v>1223186</v>
      </c>
      <c r="BG390" s="10">
        <v>1750005</v>
      </c>
      <c r="BH390" s="10">
        <v>1163574</v>
      </c>
      <c r="BI390" s="10">
        <v>1554582</v>
      </c>
      <c r="BJ390" s="10">
        <v>1580546</v>
      </c>
      <c r="BK390" s="10">
        <v>1644522</v>
      </c>
      <c r="BL390" s="10">
        <v>1409625</v>
      </c>
    </row>
    <row r="391" spans="3:64" x14ac:dyDescent="0.2">
      <c r="C391" s="32" t="s">
        <v>18</v>
      </c>
      <c r="D391" s="32" t="s">
        <v>121</v>
      </c>
      <c r="E391" s="32" t="s">
        <v>122</v>
      </c>
      <c r="F391" s="6" t="s">
        <v>82</v>
      </c>
      <c r="G391" s="32" t="s">
        <v>134</v>
      </c>
      <c r="H391" s="32" t="s">
        <v>16</v>
      </c>
      <c r="I391" s="10">
        <v>12501</v>
      </c>
      <c r="J391" s="10">
        <v>14786</v>
      </c>
      <c r="K391" s="10">
        <v>16138</v>
      </c>
      <c r="L391" s="10">
        <v>21963</v>
      </c>
      <c r="M391" s="10">
        <v>29587</v>
      </c>
      <c r="N391" s="10">
        <v>26664</v>
      </c>
      <c r="O391" s="10">
        <v>28645</v>
      </c>
      <c r="P391" s="10">
        <v>28674</v>
      </c>
      <c r="Q391" s="10">
        <v>33864</v>
      </c>
      <c r="R391" s="10">
        <v>46473</v>
      </c>
      <c r="S391" s="10">
        <v>63257</v>
      </c>
      <c r="T391" s="10">
        <v>67715</v>
      </c>
      <c r="U391" s="10">
        <v>77864</v>
      </c>
      <c r="V391" s="10">
        <v>101069</v>
      </c>
      <c r="W391" s="10">
        <v>123419</v>
      </c>
      <c r="X391" s="10">
        <v>145503</v>
      </c>
      <c r="Y391" s="10">
        <v>161389</v>
      </c>
      <c r="Z391" s="10">
        <v>192660</v>
      </c>
      <c r="AA391" s="10">
        <v>227503</v>
      </c>
      <c r="AB391" s="10">
        <v>229635</v>
      </c>
      <c r="AC391" s="10">
        <v>238018</v>
      </c>
      <c r="AD391" s="10">
        <v>272795</v>
      </c>
      <c r="AE391" s="10">
        <v>318426</v>
      </c>
      <c r="AF391" s="10">
        <v>340243</v>
      </c>
      <c r="AG391" s="10">
        <v>420631</v>
      </c>
      <c r="AH391" s="10">
        <v>486267</v>
      </c>
      <c r="AI391" s="10">
        <v>570978</v>
      </c>
      <c r="AJ391" s="10">
        <v>600356</v>
      </c>
      <c r="AK391" s="10">
        <v>553624</v>
      </c>
      <c r="AL391" s="10">
        <v>542297</v>
      </c>
      <c r="AM391" s="10">
        <v>560884</v>
      </c>
      <c r="AN391" s="10">
        <v>628088</v>
      </c>
      <c r="AO391" s="10">
        <v>697894</v>
      </c>
      <c r="AP391" s="10">
        <v>731552</v>
      </c>
      <c r="AQ391" s="10">
        <v>817684</v>
      </c>
      <c r="AR391" s="10">
        <v>947145</v>
      </c>
      <c r="AS391" s="10">
        <v>1340087</v>
      </c>
      <c r="AT391" s="10">
        <v>1485204</v>
      </c>
      <c r="AU391" s="10">
        <v>1702052</v>
      </c>
      <c r="AV391" s="10">
        <v>1928144</v>
      </c>
      <c r="AW391" s="10">
        <v>2097958</v>
      </c>
      <c r="AX391" s="10">
        <v>2305341</v>
      </c>
      <c r="AY391" s="10">
        <v>2426814</v>
      </c>
      <c r="AZ391" s="10">
        <v>2497813</v>
      </c>
      <c r="BA391" s="10">
        <v>2431877</v>
      </c>
      <c r="BB391" s="10">
        <v>1799435</v>
      </c>
      <c r="BC391" s="10">
        <v>2049870</v>
      </c>
      <c r="BD391" s="10">
        <v>1943511</v>
      </c>
      <c r="BE391" s="10">
        <v>1943071</v>
      </c>
      <c r="BF391" s="10">
        <v>1364901</v>
      </c>
      <c r="BG391" s="10">
        <v>1226661</v>
      </c>
      <c r="BH391" s="10">
        <v>1072239</v>
      </c>
      <c r="BI391" s="10">
        <v>1314378</v>
      </c>
      <c r="BJ391" s="10">
        <v>1173926</v>
      </c>
      <c r="BK391" s="10">
        <v>1385344</v>
      </c>
      <c r="BL391" s="10">
        <v>1221283</v>
      </c>
    </row>
    <row r="392" spans="3:64" x14ac:dyDescent="0.2">
      <c r="C392" s="32" t="s">
        <v>19</v>
      </c>
      <c r="D392" s="32" t="s">
        <v>121</v>
      </c>
      <c r="E392" s="32" t="s">
        <v>122</v>
      </c>
      <c r="F392" s="6" t="s">
        <v>82</v>
      </c>
      <c r="G392" s="32" t="s">
        <v>134</v>
      </c>
      <c r="H392" s="32" t="s">
        <v>16</v>
      </c>
      <c r="I392" s="10">
        <v>12019</v>
      </c>
      <c r="J392" s="10">
        <v>14363</v>
      </c>
      <c r="K392" s="10">
        <v>16603</v>
      </c>
      <c r="L392" s="10">
        <v>22317</v>
      </c>
      <c r="M392" s="10">
        <v>29042</v>
      </c>
      <c r="N392" s="10">
        <v>26882</v>
      </c>
      <c r="O392" s="10">
        <v>31795</v>
      </c>
      <c r="P392" s="10">
        <v>32372</v>
      </c>
      <c r="Q392" s="10">
        <v>40911</v>
      </c>
      <c r="R392" s="10">
        <v>54498</v>
      </c>
      <c r="S392" s="10">
        <v>72684</v>
      </c>
      <c r="T392" s="10">
        <v>86738</v>
      </c>
      <c r="U392" s="10">
        <v>98009</v>
      </c>
      <c r="V392" s="10">
        <v>126568</v>
      </c>
      <c r="W392" s="10">
        <v>162406</v>
      </c>
      <c r="X392" s="10">
        <v>199478</v>
      </c>
      <c r="Y392" s="10">
        <v>229520</v>
      </c>
      <c r="Z392" s="10">
        <v>280355</v>
      </c>
      <c r="AA392" s="10">
        <v>339328</v>
      </c>
      <c r="AB392" s="10">
        <v>360889</v>
      </c>
      <c r="AC392" s="10">
        <v>391866</v>
      </c>
      <c r="AD392" s="10">
        <v>451900</v>
      </c>
      <c r="AE392" s="10">
        <v>517772</v>
      </c>
      <c r="AF392" s="10">
        <v>553544</v>
      </c>
      <c r="AG392" s="10">
        <v>669057</v>
      </c>
      <c r="AH392" s="10">
        <v>785866</v>
      </c>
      <c r="AI392" s="10">
        <v>945674</v>
      </c>
      <c r="AJ392" s="10">
        <v>1016793</v>
      </c>
      <c r="AK392" s="10">
        <v>816072</v>
      </c>
      <c r="AL392" s="10">
        <v>828646</v>
      </c>
      <c r="AM392" s="10">
        <v>867799</v>
      </c>
      <c r="AN392" s="10">
        <v>960189</v>
      </c>
      <c r="AO392" s="10">
        <v>1084791</v>
      </c>
      <c r="AP392" s="10">
        <v>1162212</v>
      </c>
      <c r="AQ392" s="10">
        <v>1309422</v>
      </c>
      <c r="AR392" s="10">
        <v>1541152</v>
      </c>
      <c r="AS392" s="10">
        <v>1922697</v>
      </c>
      <c r="AT392" s="10">
        <v>2070299</v>
      </c>
      <c r="AU392" s="10">
        <v>2236956</v>
      </c>
      <c r="AV392" s="10">
        <v>2512588</v>
      </c>
      <c r="AW392" s="10">
        <v>2795237</v>
      </c>
      <c r="AX392" s="10">
        <v>3070104</v>
      </c>
      <c r="AY392" s="10">
        <v>3487989</v>
      </c>
      <c r="AZ392" s="10">
        <v>3678322</v>
      </c>
      <c r="BA392" s="10">
        <v>3408809</v>
      </c>
      <c r="BB392" s="10">
        <v>2686807</v>
      </c>
      <c r="BC392" s="10">
        <v>2663666</v>
      </c>
      <c r="BD392" s="10">
        <v>2009971</v>
      </c>
      <c r="BE392" s="10">
        <v>1801131</v>
      </c>
      <c r="BF392" s="10">
        <v>1990727</v>
      </c>
      <c r="BG392" s="10">
        <v>2384907</v>
      </c>
      <c r="BH392" s="10">
        <v>2108705</v>
      </c>
      <c r="BI392" s="10">
        <v>1888686</v>
      </c>
      <c r="BJ392" s="10">
        <v>2937625</v>
      </c>
      <c r="BK392" s="10">
        <v>4404390</v>
      </c>
      <c r="BL392" s="10">
        <v>4074685</v>
      </c>
    </row>
    <row r="393" spans="3:64" x14ac:dyDescent="0.2">
      <c r="C393" s="32" t="s">
        <v>20</v>
      </c>
      <c r="D393" s="32" t="s">
        <v>121</v>
      </c>
      <c r="E393" s="32" t="s">
        <v>122</v>
      </c>
      <c r="F393" s="6" t="s">
        <v>82</v>
      </c>
      <c r="G393" s="32" t="s">
        <v>134</v>
      </c>
      <c r="H393" s="32" t="s">
        <v>16</v>
      </c>
      <c r="I393" s="10">
        <v>18922</v>
      </c>
      <c r="J393" s="10">
        <v>22204</v>
      </c>
      <c r="K393" s="10">
        <v>24854</v>
      </c>
      <c r="L393" s="10">
        <v>33409</v>
      </c>
      <c r="M393" s="10">
        <v>45027</v>
      </c>
      <c r="N393" s="10">
        <v>42092</v>
      </c>
      <c r="O393" s="10">
        <v>46035</v>
      </c>
      <c r="P393" s="10">
        <v>49163</v>
      </c>
      <c r="Q393" s="10">
        <v>61062</v>
      </c>
      <c r="R393" s="10">
        <v>79672</v>
      </c>
      <c r="S393" s="10">
        <v>107724</v>
      </c>
      <c r="T393" s="10">
        <v>128890</v>
      </c>
      <c r="U393" s="10">
        <v>143507</v>
      </c>
      <c r="V393" s="10">
        <v>195519</v>
      </c>
      <c r="W393" s="10">
        <v>241391</v>
      </c>
      <c r="X393" s="10">
        <v>289785</v>
      </c>
      <c r="Y393" s="10">
        <v>332854</v>
      </c>
      <c r="Z393" s="10">
        <v>406900</v>
      </c>
      <c r="AA393" s="10">
        <v>497379</v>
      </c>
      <c r="AB393" s="10">
        <v>529954</v>
      </c>
      <c r="AC393" s="10">
        <v>568122</v>
      </c>
      <c r="AD393" s="10">
        <v>658808</v>
      </c>
      <c r="AE393" s="10">
        <v>756309</v>
      </c>
      <c r="AF393" s="10">
        <v>812693</v>
      </c>
      <c r="AG393" s="10">
        <v>980603</v>
      </c>
      <c r="AH393" s="10">
        <v>1146739</v>
      </c>
      <c r="AI393" s="10">
        <v>1375757</v>
      </c>
      <c r="AJ393" s="10">
        <v>1481589</v>
      </c>
      <c r="AK393" s="10">
        <v>1748269</v>
      </c>
      <c r="AL393" s="10">
        <v>1850567</v>
      </c>
      <c r="AM393" s="10">
        <v>1973571</v>
      </c>
      <c r="AN393" s="10">
        <v>2204298</v>
      </c>
      <c r="AO393" s="10">
        <v>2315366</v>
      </c>
      <c r="AP393" s="10">
        <v>2506481</v>
      </c>
      <c r="AQ393" s="10">
        <v>2831777</v>
      </c>
      <c r="AR393" s="10">
        <v>3196334</v>
      </c>
      <c r="AS393" s="10">
        <v>2677478</v>
      </c>
      <c r="AT393" s="10">
        <v>3206544</v>
      </c>
      <c r="AU393" s="10">
        <v>3719658</v>
      </c>
      <c r="AV393" s="10">
        <v>4023872</v>
      </c>
      <c r="AW393" s="10">
        <v>4237687</v>
      </c>
      <c r="AX393" s="10">
        <v>4803246</v>
      </c>
      <c r="AY393" s="10">
        <v>5425624</v>
      </c>
      <c r="AZ393" s="10">
        <v>5513065</v>
      </c>
      <c r="BA393" s="10">
        <v>4099690</v>
      </c>
      <c r="BB393" s="10">
        <v>2671272</v>
      </c>
      <c r="BC393" s="10">
        <v>2258969</v>
      </c>
      <c r="BD393" s="10">
        <v>2233135</v>
      </c>
      <c r="BE393" s="10">
        <v>1380399</v>
      </c>
      <c r="BF393" s="10">
        <v>1234886</v>
      </c>
      <c r="BG393" s="10">
        <v>939975</v>
      </c>
      <c r="BH393" s="10">
        <v>1152197</v>
      </c>
      <c r="BI393" s="10">
        <v>1188616</v>
      </c>
      <c r="BJ393" s="10">
        <v>2176888</v>
      </c>
      <c r="BK393" s="10">
        <v>2513960</v>
      </c>
      <c r="BL393" s="10">
        <v>2762235</v>
      </c>
    </row>
    <row r="394" spans="3:64" x14ac:dyDescent="0.2">
      <c r="C394" s="32" t="s">
        <v>21</v>
      </c>
      <c r="D394" s="32" t="s">
        <v>121</v>
      </c>
      <c r="E394" s="32" t="s">
        <v>122</v>
      </c>
      <c r="F394" s="6" t="s">
        <v>82</v>
      </c>
      <c r="G394" s="32" t="s">
        <v>134</v>
      </c>
      <c r="H394" s="32" t="s">
        <v>16</v>
      </c>
      <c r="I394" s="10">
        <v>7860</v>
      </c>
      <c r="J394" s="10">
        <v>9326</v>
      </c>
      <c r="K394" s="10">
        <v>10158</v>
      </c>
      <c r="L394" s="10">
        <v>13805</v>
      </c>
      <c r="M394" s="10">
        <v>18713</v>
      </c>
      <c r="N394" s="10">
        <v>17121</v>
      </c>
      <c r="O394" s="10">
        <v>18615</v>
      </c>
      <c r="P394" s="10">
        <v>17794</v>
      </c>
      <c r="Q394" s="10">
        <v>22582</v>
      </c>
      <c r="R394" s="10">
        <v>27068</v>
      </c>
      <c r="S394" s="10">
        <v>37927</v>
      </c>
      <c r="T394" s="10">
        <v>42974</v>
      </c>
      <c r="U394" s="10">
        <v>48440</v>
      </c>
      <c r="V394" s="10">
        <v>61328</v>
      </c>
      <c r="W394" s="10">
        <v>77785</v>
      </c>
      <c r="X394" s="10">
        <v>92243</v>
      </c>
      <c r="Y394" s="10">
        <v>102354</v>
      </c>
      <c r="Z394" s="10">
        <v>125009</v>
      </c>
      <c r="AA394" s="10">
        <v>145596</v>
      </c>
      <c r="AB394" s="10">
        <v>152045</v>
      </c>
      <c r="AC394" s="10">
        <v>159022</v>
      </c>
      <c r="AD394" s="10">
        <v>179789</v>
      </c>
      <c r="AE394" s="10">
        <v>208980</v>
      </c>
      <c r="AF394" s="10">
        <v>224729</v>
      </c>
      <c r="AG394" s="10">
        <v>274433</v>
      </c>
      <c r="AH394" s="10">
        <v>317511</v>
      </c>
      <c r="AI394" s="10">
        <v>377768</v>
      </c>
      <c r="AJ394" s="10">
        <v>404792</v>
      </c>
      <c r="AK394" s="10">
        <v>458168</v>
      </c>
      <c r="AL394" s="10">
        <v>466306</v>
      </c>
      <c r="AM394" s="10">
        <v>489901</v>
      </c>
      <c r="AN394" s="10">
        <v>545942</v>
      </c>
      <c r="AO394" s="10">
        <v>583535</v>
      </c>
      <c r="AP394" s="10">
        <v>607323</v>
      </c>
      <c r="AQ394" s="10">
        <v>661087</v>
      </c>
      <c r="AR394" s="10">
        <v>764146</v>
      </c>
      <c r="AS394" s="10">
        <v>767467</v>
      </c>
      <c r="AT394" s="10">
        <v>894195</v>
      </c>
      <c r="AU394" s="10">
        <v>1036387</v>
      </c>
      <c r="AV394" s="10">
        <v>1167872</v>
      </c>
      <c r="AW394" s="10">
        <v>1275796</v>
      </c>
      <c r="AX394" s="10">
        <v>1281907</v>
      </c>
      <c r="AY394" s="10">
        <v>1373480</v>
      </c>
      <c r="AZ394" s="10">
        <v>1505255</v>
      </c>
      <c r="BA394" s="10">
        <v>2279398</v>
      </c>
      <c r="BB394" s="10">
        <v>1588497</v>
      </c>
      <c r="BC394" s="10">
        <v>1303703</v>
      </c>
      <c r="BD394" s="10">
        <v>1640141</v>
      </c>
      <c r="BE394" s="10">
        <v>482940</v>
      </c>
      <c r="BF394" s="10">
        <v>559596</v>
      </c>
      <c r="BG394" s="10">
        <v>492638</v>
      </c>
      <c r="BH394" s="10">
        <v>661134</v>
      </c>
      <c r="BI394" s="10">
        <v>421180</v>
      </c>
      <c r="BJ394" s="10">
        <v>462698</v>
      </c>
      <c r="BK394" s="10">
        <v>720964</v>
      </c>
      <c r="BL394" s="10">
        <v>760008</v>
      </c>
    </row>
    <row r="395" spans="3:64" x14ac:dyDescent="0.2">
      <c r="C395" s="32" t="s">
        <v>22</v>
      </c>
      <c r="D395" s="32" t="s">
        <v>121</v>
      </c>
      <c r="E395" s="32" t="s">
        <v>122</v>
      </c>
      <c r="F395" s="6" t="s">
        <v>82</v>
      </c>
      <c r="G395" s="32" t="s">
        <v>134</v>
      </c>
      <c r="H395" s="32" t="s">
        <v>16</v>
      </c>
      <c r="I395" s="10">
        <v>25781</v>
      </c>
      <c r="J395" s="10">
        <v>30377</v>
      </c>
      <c r="K395" s="10">
        <v>31902</v>
      </c>
      <c r="L395" s="10">
        <v>42847</v>
      </c>
      <c r="M395" s="10">
        <v>55269</v>
      </c>
      <c r="N395" s="10">
        <v>48611</v>
      </c>
      <c r="O395" s="10">
        <v>48785</v>
      </c>
      <c r="P395" s="10">
        <v>64518</v>
      </c>
      <c r="Q395" s="10">
        <v>76582</v>
      </c>
      <c r="R395" s="10">
        <v>101458</v>
      </c>
      <c r="S395" s="10">
        <v>135184</v>
      </c>
      <c r="T395" s="10">
        <v>153910</v>
      </c>
      <c r="U395" s="10">
        <v>171495</v>
      </c>
      <c r="V395" s="10">
        <v>218047</v>
      </c>
      <c r="W395" s="10">
        <v>272936</v>
      </c>
      <c r="X395" s="10">
        <v>316000</v>
      </c>
      <c r="Y395" s="10">
        <v>354394</v>
      </c>
      <c r="Z395" s="10">
        <v>429411</v>
      </c>
      <c r="AA395" s="10">
        <v>517152</v>
      </c>
      <c r="AB395" s="10">
        <v>530742</v>
      </c>
      <c r="AC395" s="10">
        <v>552915</v>
      </c>
      <c r="AD395" s="10">
        <v>639189</v>
      </c>
      <c r="AE395" s="10">
        <v>722577</v>
      </c>
      <c r="AF395" s="10">
        <v>774403</v>
      </c>
      <c r="AG395" s="10">
        <v>952184</v>
      </c>
      <c r="AH395" s="10">
        <v>1102067</v>
      </c>
      <c r="AI395" s="10">
        <v>1324744</v>
      </c>
      <c r="AJ395" s="10">
        <v>1395453</v>
      </c>
      <c r="AK395" s="10">
        <v>1256524</v>
      </c>
      <c r="AL395" s="10">
        <v>1258568</v>
      </c>
      <c r="AM395" s="10">
        <v>1305717</v>
      </c>
      <c r="AN395" s="10">
        <v>1449972</v>
      </c>
      <c r="AO395" s="10">
        <v>1517017</v>
      </c>
      <c r="AP395" s="10">
        <v>1608524</v>
      </c>
      <c r="AQ395" s="10">
        <v>1800974</v>
      </c>
      <c r="AR395" s="10">
        <v>2128034</v>
      </c>
      <c r="AS395" s="10">
        <v>3177700</v>
      </c>
      <c r="AT395" s="10">
        <v>3479388</v>
      </c>
      <c r="AU395" s="10">
        <v>3983116</v>
      </c>
      <c r="AV395" s="10">
        <v>4680408</v>
      </c>
      <c r="AW395" s="10">
        <v>5188814</v>
      </c>
      <c r="AX395" s="10">
        <v>6133412</v>
      </c>
      <c r="AY395" s="10">
        <v>7202837</v>
      </c>
      <c r="AZ395" s="10">
        <v>7627504</v>
      </c>
      <c r="BA395" s="10">
        <v>5286789</v>
      </c>
      <c r="BB395" s="10">
        <v>4818554</v>
      </c>
      <c r="BC395" s="10">
        <v>4725379</v>
      </c>
      <c r="BD395" s="10">
        <v>3293394</v>
      </c>
      <c r="BE395" s="10">
        <v>3303735</v>
      </c>
      <c r="BF395" s="10">
        <v>2664297</v>
      </c>
      <c r="BG395" s="10">
        <v>3005099</v>
      </c>
      <c r="BH395" s="10">
        <v>2215504</v>
      </c>
      <c r="BI395" s="10">
        <v>2440450</v>
      </c>
      <c r="BJ395" s="10">
        <v>2573373</v>
      </c>
      <c r="BK395" s="10">
        <v>2715396</v>
      </c>
      <c r="BL395" s="10">
        <v>2400065</v>
      </c>
    </row>
    <row r="396" spans="3:64" x14ac:dyDescent="0.2">
      <c r="C396" s="32" t="s">
        <v>23</v>
      </c>
      <c r="D396" s="32" t="s">
        <v>121</v>
      </c>
      <c r="E396" s="32" t="s">
        <v>122</v>
      </c>
      <c r="F396" s="6" t="s">
        <v>82</v>
      </c>
      <c r="G396" s="32" t="s">
        <v>134</v>
      </c>
      <c r="H396" s="32" t="s">
        <v>16</v>
      </c>
      <c r="I396" s="10">
        <v>9993</v>
      </c>
      <c r="J396" s="10">
        <v>11789</v>
      </c>
      <c r="K396" s="10">
        <v>12889</v>
      </c>
      <c r="L396" s="10">
        <v>17354</v>
      </c>
      <c r="M396" s="10">
        <v>21634</v>
      </c>
      <c r="N396" s="10">
        <v>19024</v>
      </c>
      <c r="O396" s="10">
        <v>19779</v>
      </c>
      <c r="P396" s="10">
        <v>28551</v>
      </c>
      <c r="Q396" s="10">
        <v>32629</v>
      </c>
      <c r="R396" s="10">
        <v>42651</v>
      </c>
      <c r="S396" s="10">
        <v>55558</v>
      </c>
      <c r="T396" s="10">
        <v>61026</v>
      </c>
      <c r="U396" s="10">
        <v>66236</v>
      </c>
      <c r="V396" s="10">
        <v>89990</v>
      </c>
      <c r="W396" s="10">
        <v>110327</v>
      </c>
      <c r="X396" s="10">
        <v>125521</v>
      </c>
      <c r="Y396" s="10">
        <v>146006</v>
      </c>
      <c r="Z396" s="10">
        <v>172909</v>
      </c>
      <c r="AA396" s="10">
        <v>210524</v>
      </c>
      <c r="AB396" s="10">
        <v>217330</v>
      </c>
      <c r="AC396" s="10">
        <v>225705</v>
      </c>
      <c r="AD396" s="10">
        <v>264375</v>
      </c>
      <c r="AE396" s="10">
        <v>304058</v>
      </c>
      <c r="AF396" s="10">
        <v>322454</v>
      </c>
      <c r="AG396" s="10">
        <v>396460</v>
      </c>
      <c r="AH396" s="10">
        <v>466081</v>
      </c>
      <c r="AI396" s="10">
        <v>561644</v>
      </c>
      <c r="AJ396" s="10">
        <v>590694</v>
      </c>
      <c r="AK396" s="10">
        <v>614686</v>
      </c>
      <c r="AL396" s="10">
        <v>624517</v>
      </c>
      <c r="AM396" s="10">
        <v>648099</v>
      </c>
      <c r="AN396" s="10">
        <v>719195</v>
      </c>
      <c r="AO396" s="10">
        <v>749435</v>
      </c>
      <c r="AP396" s="10">
        <v>781481</v>
      </c>
      <c r="AQ396" s="10">
        <v>862170</v>
      </c>
      <c r="AR396" s="10">
        <v>977297</v>
      </c>
      <c r="AS396" s="10">
        <v>1901785</v>
      </c>
      <c r="AT396" s="10">
        <v>2115450</v>
      </c>
      <c r="AU396" s="10">
        <v>2577267</v>
      </c>
      <c r="AV396" s="10">
        <v>3113320</v>
      </c>
      <c r="AW396" s="10">
        <v>3818468</v>
      </c>
      <c r="AX396" s="10">
        <v>5039188</v>
      </c>
      <c r="AY396" s="10">
        <v>7386769</v>
      </c>
      <c r="AZ396" s="10">
        <v>9043135</v>
      </c>
      <c r="BA396" s="10">
        <v>7385439</v>
      </c>
      <c r="BB396" s="10">
        <v>5558891</v>
      </c>
      <c r="BC396" s="10">
        <v>4841497</v>
      </c>
      <c r="BD396" s="10">
        <v>3728764</v>
      </c>
      <c r="BE396" s="10">
        <v>3067686</v>
      </c>
      <c r="BF396" s="10">
        <v>1962175</v>
      </c>
      <c r="BG396" s="10">
        <v>2221385</v>
      </c>
      <c r="BH396" s="10">
        <v>1771710</v>
      </c>
      <c r="BI396" s="10">
        <v>1911578</v>
      </c>
      <c r="BJ396" s="10">
        <v>1798660</v>
      </c>
      <c r="BK396" s="10">
        <v>2052450</v>
      </c>
      <c r="BL396" s="10">
        <v>1829393</v>
      </c>
    </row>
    <row r="397" spans="3:64" x14ac:dyDescent="0.2">
      <c r="C397" s="32" t="s">
        <v>24</v>
      </c>
      <c r="D397" s="32" t="s">
        <v>121</v>
      </c>
      <c r="E397" s="32" t="s">
        <v>122</v>
      </c>
      <c r="F397" s="6" t="s">
        <v>82</v>
      </c>
      <c r="G397" s="32" t="s">
        <v>134</v>
      </c>
      <c r="H397" s="32" t="s">
        <v>16</v>
      </c>
      <c r="I397" s="10">
        <v>77990</v>
      </c>
      <c r="J397" s="10">
        <v>93269</v>
      </c>
      <c r="K397" s="10">
        <v>102987</v>
      </c>
      <c r="L397" s="10">
        <v>139582</v>
      </c>
      <c r="M397" s="10">
        <v>190244</v>
      </c>
      <c r="N397" s="10">
        <v>179122</v>
      </c>
      <c r="O397" s="10">
        <v>203652</v>
      </c>
      <c r="P397" s="10">
        <v>176608</v>
      </c>
      <c r="Q397" s="10">
        <v>215352</v>
      </c>
      <c r="R397" s="10">
        <v>287475</v>
      </c>
      <c r="S397" s="10">
        <v>391848</v>
      </c>
      <c r="T397" s="10">
        <v>429939</v>
      </c>
      <c r="U397" s="10">
        <v>520794</v>
      </c>
      <c r="V397" s="10">
        <v>644995</v>
      </c>
      <c r="W397" s="10">
        <v>831499</v>
      </c>
      <c r="X397" s="10">
        <v>1007211</v>
      </c>
      <c r="Y397" s="10">
        <v>1135395</v>
      </c>
      <c r="Z397" s="10">
        <v>1395183</v>
      </c>
      <c r="AA397" s="10">
        <v>1669471</v>
      </c>
      <c r="AB397" s="10">
        <v>1744943</v>
      </c>
      <c r="AC397" s="10">
        <v>1848270</v>
      </c>
      <c r="AD397" s="10">
        <v>2103194</v>
      </c>
      <c r="AE397" s="10">
        <v>2401368</v>
      </c>
      <c r="AF397" s="10">
        <v>2598372</v>
      </c>
      <c r="AG397" s="10">
        <v>3131306</v>
      </c>
      <c r="AH397" s="10">
        <v>3670199</v>
      </c>
      <c r="AI397" s="10">
        <v>4382454</v>
      </c>
      <c r="AJ397" s="10">
        <v>4680836</v>
      </c>
      <c r="AK397" s="10">
        <v>4194688</v>
      </c>
      <c r="AL397" s="10">
        <v>4259850</v>
      </c>
      <c r="AM397" s="10">
        <v>4366191</v>
      </c>
      <c r="AN397" s="10">
        <v>4918445</v>
      </c>
      <c r="AO397" s="10">
        <v>5462047</v>
      </c>
      <c r="AP397" s="10">
        <v>5887243</v>
      </c>
      <c r="AQ397" s="10">
        <v>6683264</v>
      </c>
      <c r="AR397" s="10">
        <v>7900083</v>
      </c>
      <c r="AS397" s="10">
        <v>11020048</v>
      </c>
      <c r="AT397" s="10">
        <v>11765384</v>
      </c>
      <c r="AU397" s="10">
        <v>12651783</v>
      </c>
      <c r="AV397" s="10">
        <v>14111412</v>
      </c>
      <c r="AW397" s="10">
        <v>15702224</v>
      </c>
      <c r="AX397" s="10">
        <v>17538837</v>
      </c>
      <c r="AY397" s="10">
        <v>18263376</v>
      </c>
      <c r="AZ397" s="10">
        <v>19263043</v>
      </c>
      <c r="BA397" s="10">
        <v>14733110</v>
      </c>
      <c r="BB397" s="10">
        <v>10352271</v>
      </c>
      <c r="BC397" s="10">
        <v>9087736</v>
      </c>
      <c r="BD397" s="10">
        <v>10572517</v>
      </c>
      <c r="BE397" s="10">
        <v>7511758</v>
      </c>
      <c r="BF397" s="10">
        <v>6609821</v>
      </c>
      <c r="BG397" s="10">
        <v>10201094</v>
      </c>
      <c r="BH397" s="10">
        <v>8524100</v>
      </c>
      <c r="BI397" s="10">
        <v>7108101</v>
      </c>
      <c r="BJ397" s="10">
        <v>10713057</v>
      </c>
      <c r="BK397" s="10">
        <v>11245191</v>
      </c>
      <c r="BL397" s="10">
        <v>14778901</v>
      </c>
    </row>
    <row r="398" spans="3:64" x14ac:dyDescent="0.2">
      <c r="C398" s="32" t="s">
        <v>25</v>
      </c>
      <c r="D398" s="32" t="s">
        <v>121</v>
      </c>
      <c r="E398" s="32" t="s">
        <v>122</v>
      </c>
      <c r="F398" s="6" t="s">
        <v>82</v>
      </c>
      <c r="G398" s="32" t="s">
        <v>134</v>
      </c>
      <c r="H398" s="32" t="s">
        <v>16</v>
      </c>
      <c r="I398" s="10">
        <v>45654</v>
      </c>
      <c r="J398" s="10">
        <v>54495</v>
      </c>
      <c r="K398" s="10">
        <v>62390</v>
      </c>
      <c r="L398" s="10">
        <v>84538</v>
      </c>
      <c r="M398" s="10">
        <v>112760</v>
      </c>
      <c r="N398" s="10">
        <v>105181</v>
      </c>
      <c r="O398" s="10">
        <v>117016</v>
      </c>
      <c r="P398" s="10">
        <v>107496</v>
      </c>
      <c r="Q398" s="10">
        <v>128301</v>
      </c>
      <c r="R398" s="10">
        <v>172177</v>
      </c>
      <c r="S398" s="10">
        <v>233991</v>
      </c>
      <c r="T398" s="10">
        <v>266792</v>
      </c>
      <c r="U398" s="10">
        <v>309548</v>
      </c>
      <c r="V398" s="10">
        <v>392166</v>
      </c>
      <c r="W398" s="10">
        <v>508761</v>
      </c>
      <c r="X398" s="10">
        <v>618592</v>
      </c>
      <c r="Y398" s="10">
        <v>720455</v>
      </c>
      <c r="Z398" s="10">
        <v>862430</v>
      </c>
      <c r="AA398" s="10">
        <v>1026630</v>
      </c>
      <c r="AB398" s="10">
        <v>1083459</v>
      </c>
      <c r="AC398" s="10">
        <v>1134529</v>
      </c>
      <c r="AD398" s="10">
        <v>1283946</v>
      </c>
      <c r="AE398" s="10">
        <v>1479332</v>
      </c>
      <c r="AF398" s="10">
        <v>1585231</v>
      </c>
      <c r="AG398" s="10">
        <v>1908719</v>
      </c>
      <c r="AH398" s="10">
        <v>2212422</v>
      </c>
      <c r="AI398" s="10">
        <v>2642686</v>
      </c>
      <c r="AJ398" s="10">
        <v>2859472</v>
      </c>
      <c r="AK398" s="10">
        <v>2963934</v>
      </c>
      <c r="AL398" s="10">
        <v>3048509</v>
      </c>
      <c r="AM398" s="10">
        <v>3218411</v>
      </c>
      <c r="AN398" s="10">
        <v>3613011</v>
      </c>
      <c r="AO398" s="10">
        <v>3924315</v>
      </c>
      <c r="AP398" s="10">
        <v>4204231</v>
      </c>
      <c r="AQ398" s="10">
        <v>4685869</v>
      </c>
      <c r="AR398" s="10">
        <v>5424951</v>
      </c>
      <c r="AS398" s="10">
        <v>5639177</v>
      </c>
      <c r="AT398" s="10">
        <v>6807012</v>
      </c>
      <c r="AU398" s="10">
        <v>7944091</v>
      </c>
      <c r="AV398" s="10">
        <v>9341568</v>
      </c>
      <c r="AW398" s="10">
        <v>10627273</v>
      </c>
      <c r="AX398" s="10">
        <v>12968806</v>
      </c>
      <c r="AY398" s="10">
        <v>14538558</v>
      </c>
      <c r="AZ398" s="10">
        <v>15065923</v>
      </c>
      <c r="BA398" s="10">
        <v>17499987</v>
      </c>
      <c r="BB398" s="10">
        <v>10289921</v>
      </c>
      <c r="BC398" s="10">
        <v>8969260</v>
      </c>
      <c r="BD398" s="10">
        <v>6167484</v>
      </c>
      <c r="BE398" s="10">
        <v>4881910</v>
      </c>
      <c r="BF398" s="10">
        <v>3778586</v>
      </c>
      <c r="BG398" s="10">
        <v>4492681</v>
      </c>
      <c r="BH398" s="10">
        <v>4087562</v>
      </c>
      <c r="BI398" s="10">
        <v>4820943</v>
      </c>
      <c r="BJ398" s="10">
        <v>5897131</v>
      </c>
      <c r="BK398" s="10">
        <v>6186338</v>
      </c>
      <c r="BL398" s="10">
        <v>5765504</v>
      </c>
    </row>
    <row r="399" spans="3:64" x14ac:dyDescent="0.2">
      <c r="C399" s="32" t="s">
        <v>26</v>
      </c>
      <c r="D399" s="32" t="s">
        <v>121</v>
      </c>
      <c r="E399" s="32" t="s">
        <v>122</v>
      </c>
      <c r="F399" s="6" t="s">
        <v>82</v>
      </c>
      <c r="G399" s="32" t="s">
        <v>134</v>
      </c>
      <c r="H399" s="32" t="s">
        <v>16</v>
      </c>
      <c r="I399" s="10">
        <v>6711</v>
      </c>
      <c r="J399" s="10">
        <v>7996</v>
      </c>
      <c r="K399" s="10">
        <v>8329</v>
      </c>
      <c r="L399" s="10">
        <v>11249</v>
      </c>
      <c r="M399" s="10">
        <v>14764</v>
      </c>
      <c r="N399" s="10">
        <v>12909</v>
      </c>
      <c r="O399" s="10">
        <v>12784</v>
      </c>
      <c r="P399" s="10">
        <v>16735</v>
      </c>
      <c r="Q399" s="10">
        <v>20006</v>
      </c>
      <c r="R399" s="10">
        <v>26492</v>
      </c>
      <c r="S399" s="10">
        <v>34981</v>
      </c>
      <c r="T399" s="10">
        <v>39132</v>
      </c>
      <c r="U399" s="10">
        <v>42728</v>
      </c>
      <c r="V399" s="10">
        <v>53869</v>
      </c>
      <c r="W399" s="10">
        <v>66727</v>
      </c>
      <c r="X399" s="10">
        <v>75024</v>
      </c>
      <c r="Y399" s="10">
        <v>82918</v>
      </c>
      <c r="Z399" s="10">
        <v>100024</v>
      </c>
      <c r="AA399" s="10">
        <v>118749</v>
      </c>
      <c r="AB399" s="10">
        <v>121806</v>
      </c>
      <c r="AC399" s="10">
        <v>123501</v>
      </c>
      <c r="AD399" s="10">
        <v>143302</v>
      </c>
      <c r="AE399" s="10">
        <v>166243</v>
      </c>
      <c r="AF399" s="10">
        <v>177766</v>
      </c>
      <c r="AG399" s="10">
        <v>221138</v>
      </c>
      <c r="AH399" s="10">
        <v>259535</v>
      </c>
      <c r="AI399" s="10">
        <v>309683</v>
      </c>
      <c r="AJ399" s="10">
        <v>322063</v>
      </c>
      <c r="AK399" s="10">
        <v>386349</v>
      </c>
      <c r="AL399" s="10">
        <v>393150</v>
      </c>
      <c r="AM399" s="10">
        <v>406042</v>
      </c>
      <c r="AN399" s="10">
        <v>452633</v>
      </c>
      <c r="AO399" s="10">
        <v>468838</v>
      </c>
      <c r="AP399" s="10">
        <v>486599</v>
      </c>
      <c r="AQ399" s="10">
        <v>539529</v>
      </c>
      <c r="AR399" s="10">
        <v>617411</v>
      </c>
      <c r="AS399" s="10">
        <v>1091717</v>
      </c>
      <c r="AT399" s="10">
        <v>1209014</v>
      </c>
      <c r="AU399" s="10">
        <v>1382606</v>
      </c>
      <c r="AV399" s="10">
        <v>1652593</v>
      </c>
      <c r="AW399" s="10">
        <v>1894110</v>
      </c>
      <c r="AX399" s="10">
        <v>1969358</v>
      </c>
      <c r="AY399" s="10">
        <v>2120280</v>
      </c>
      <c r="AZ399" s="10">
        <v>2206818</v>
      </c>
      <c r="BA399" s="10">
        <v>1139376</v>
      </c>
      <c r="BB399" s="10">
        <v>1204219</v>
      </c>
      <c r="BC399" s="10">
        <v>1275987</v>
      </c>
      <c r="BD399" s="10">
        <v>1227050</v>
      </c>
      <c r="BE399" s="10">
        <v>786460</v>
      </c>
      <c r="BF399" s="10">
        <v>510021</v>
      </c>
      <c r="BG399" s="10">
        <v>602638</v>
      </c>
      <c r="BH399" s="10">
        <v>624692</v>
      </c>
      <c r="BI399" s="10">
        <v>863023</v>
      </c>
      <c r="BJ399" s="10">
        <v>971943</v>
      </c>
      <c r="BK399" s="10">
        <v>1104005</v>
      </c>
      <c r="BL399" s="10">
        <v>957077</v>
      </c>
    </row>
    <row r="400" spans="3:64" x14ac:dyDescent="0.2">
      <c r="C400" s="32" t="s">
        <v>27</v>
      </c>
      <c r="D400" s="32" t="s">
        <v>121</v>
      </c>
      <c r="E400" s="32" t="s">
        <v>122</v>
      </c>
      <c r="F400" s="6" t="s">
        <v>82</v>
      </c>
      <c r="G400" s="32" t="s">
        <v>134</v>
      </c>
      <c r="H400" s="32" t="s">
        <v>16</v>
      </c>
      <c r="I400" s="10">
        <v>20952</v>
      </c>
      <c r="J400" s="10">
        <v>24739</v>
      </c>
      <c r="K400" s="10">
        <v>27172</v>
      </c>
      <c r="L400" s="10">
        <v>37064</v>
      </c>
      <c r="M400" s="10">
        <v>49949</v>
      </c>
      <c r="N400" s="10">
        <v>43996</v>
      </c>
      <c r="O400" s="10">
        <v>45251</v>
      </c>
      <c r="P400" s="10">
        <v>55621</v>
      </c>
      <c r="Q400" s="10">
        <v>65808</v>
      </c>
      <c r="R400" s="10">
        <v>89005</v>
      </c>
      <c r="S400" s="10">
        <v>121410</v>
      </c>
      <c r="T400" s="10">
        <v>131128</v>
      </c>
      <c r="U400" s="10">
        <v>151089</v>
      </c>
      <c r="V400" s="10">
        <v>203499</v>
      </c>
      <c r="W400" s="10">
        <v>246993</v>
      </c>
      <c r="X400" s="10">
        <v>298217</v>
      </c>
      <c r="Y400" s="10">
        <v>332268</v>
      </c>
      <c r="Z400" s="10">
        <v>398600</v>
      </c>
      <c r="AA400" s="10">
        <v>468461</v>
      </c>
      <c r="AB400" s="10">
        <v>482979</v>
      </c>
      <c r="AC400" s="10">
        <v>501906</v>
      </c>
      <c r="AD400" s="10">
        <v>569000</v>
      </c>
      <c r="AE400" s="10">
        <v>667381</v>
      </c>
      <c r="AF400" s="10">
        <v>725098</v>
      </c>
      <c r="AG400" s="10">
        <v>885801</v>
      </c>
      <c r="AH400" s="10">
        <v>1019700</v>
      </c>
      <c r="AI400" s="10">
        <v>1217098</v>
      </c>
      <c r="AJ400" s="10">
        <v>1292701</v>
      </c>
      <c r="AK400" s="10">
        <v>1150678</v>
      </c>
      <c r="AL400" s="10">
        <v>1148616</v>
      </c>
      <c r="AM400" s="10">
        <v>1190424</v>
      </c>
      <c r="AN400" s="10">
        <v>1330218</v>
      </c>
      <c r="AO400" s="10">
        <v>1432876</v>
      </c>
      <c r="AP400" s="10">
        <v>1520965</v>
      </c>
      <c r="AQ400" s="10">
        <v>1692550</v>
      </c>
      <c r="AR400" s="10">
        <v>1989719</v>
      </c>
      <c r="AS400" s="10">
        <v>2625868</v>
      </c>
      <c r="AT400" s="10">
        <v>3105462</v>
      </c>
      <c r="AU400" s="10">
        <v>3594645</v>
      </c>
      <c r="AV400" s="10">
        <v>4125963</v>
      </c>
      <c r="AW400" s="10">
        <v>4804445</v>
      </c>
      <c r="AX400" s="10">
        <v>5527104</v>
      </c>
      <c r="AY400" s="10">
        <v>6124119</v>
      </c>
      <c r="AZ400" s="10">
        <v>6558968</v>
      </c>
      <c r="BA400" s="10">
        <v>4732849</v>
      </c>
      <c r="BB400" s="10">
        <v>4730684</v>
      </c>
      <c r="BC400" s="10">
        <v>5109506</v>
      </c>
      <c r="BD400" s="10">
        <v>3222440</v>
      </c>
      <c r="BE400" s="10">
        <v>2460886</v>
      </c>
      <c r="BF400" s="10">
        <v>1926221</v>
      </c>
      <c r="BG400" s="10">
        <v>2050106</v>
      </c>
      <c r="BH400" s="10">
        <v>1462065</v>
      </c>
      <c r="BI400" s="10">
        <v>1572491</v>
      </c>
      <c r="BJ400" s="10">
        <v>1973178</v>
      </c>
      <c r="BK400" s="10">
        <v>2009726</v>
      </c>
      <c r="BL400" s="10">
        <v>1946407</v>
      </c>
    </row>
    <row r="401" spans="3:64" x14ac:dyDescent="0.2">
      <c r="C401" s="32" t="s">
        <v>28</v>
      </c>
      <c r="D401" s="32" t="s">
        <v>121</v>
      </c>
      <c r="E401" s="32" t="s">
        <v>122</v>
      </c>
      <c r="F401" s="6" t="s">
        <v>82</v>
      </c>
      <c r="G401" s="32" t="s">
        <v>134</v>
      </c>
      <c r="H401" s="32" t="s">
        <v>16</v>
      </c>
      <c r="I401" s="10">
        <v>50569</v>
      </c>
      <c r="J401" s="10">
        <v>60536</v>
      </c>
      <c r="K401" s="10">
        <v>70308</v>
      </c>
      <c r="L401" s="10">
        <v>94813</v>
      </c>
      <c r="M401" s="10">
        <v>123457</v>
      </c>
      <c r="N401" s="10">
        <v>115801</v>
      </c>
      <c r="O401" s="10">
        <v>138069</v>
      </c>
      <c r="P401" s="10">
        <v>111128</v>
      </c>
      <c r="Q401" s="10">
        <v>137965</v>
      </c>
      <c r="R401" s="10">
        <v>191006</v>
      </c>
      <c r="S401" s="10">
        <v>260402</v>
      </c>
      <c r="T401" s="10">
        <v>295892</v>
      </c>
      <c r="U401" s="10">
        <v>340452</v>
      </c>
      <c r="V401" s="10">
        <v>428314</v>
      </c>
      <c r="W401" s="10">
        <v>562819</v>
      </c>
      <c r="X401" s="10">
        <v>676747</v>
      </c>
      <c r="Y401" s="10">
        <v>768457</v>
      </c>
      <c r="Z401" s="10">
        <v>933461</v>
      </c>
      <c r="AA401" s="10">
        <v>1119974</v>
      </c>
      <c r="AB401" s="10">
        <v>1187936</v>
      </c>
      <c r="AC401" s="10">
        <v>1260131</v>
      </c>
      <c r="AD401" s="10">
        <v>1446134</v>
      </c>
      <c r="AE401" s="10">
        <v>1647492</v>
      </c>
      <c r="AF401" s="10">
        <v>1777466</v>
      </c>
      <c r="AG401" s="10">
        <v>2166747</v>
      </c>
      <c r="AH401" s="10">
        <v>2579305</v>
      </c>
      <c r="AI401" s="10">
        <v>3084538</v>
      </c>
      <c r="AJ401" s="10">
        <v>3294238</v>
      </c>
      <c r="AK401" s="10">
        <v>3352467</v>
      </c>
      <c r="AL401" s="10">
        <v>3481531</v>
      </c>
      <c r="AM401" s="10">
        <v>3649692</v>
      </c>
      <c r="AN401" s="10">
        <v>4077233</v>
      </c>
      <c r="AO401" s="10">
        <v>4299785</v>
      </c>
      <c r="AP401" s="10">
        <v>4538218</v>
      </c>
      <c r="AQ401" s="10">
        <v>5269390</v>
      </c>
      <c r="AR401" s="10">
        <v>6292978</v>
      </c>
      <c r="AS401" s="10">
        <v>10274199</v>
      </c>
      <c r="AT401" s="10">
        <v>10887191</v>
      </c>
      <c r="AU401" s="10">
        <v>11693088</v>
      </c>
      <c r="AV401" s="10">
        <v>13334186</v>
      </c>
      <c r="AW401" s="10">
        <v>15405077</v>
      </c>
      <c r="AX401" s="10">
        <v>16820688</v>
      </c>
      <c r="AY401" s="10">
        <v>16968230</v>
      </c>
      <c r="AZ401" s="10">
        <v>16539199</v>
      </c>
      <c r="BA401" s="10">
        <v>15085857</v>
      </c>
      <c r="BB401" s="10">
        <v>12024334</v>
      </c>
      <c r="BC401" s="10">
        <v>10598002</v>
      </c>
      <c r="BD401" s="10">
        <v>7607728</v>
      </c>
      <c r="BE401" s="10">
        <v>12364310</v>
      </c>
      <c r="BF401" s="10">
        <v>13232274</v>
      </c>
      <c r="BG401" s="10">
        <v>13805952</v>
      </c>
      <c r="BH401" s="10">
        <v>14732493</v>
      </c>
      <c r="BI401" s="10">
        <v>15256544</v>
      </c>
      <c r="BJ401" s="10">
        <v>18028850</v>
      </c>
      <c r="BK401" s="10">
        <v>22654070</v>
      </c>
      <c r="BL401" s="10">
        <v>23798833</v>
      </c>
    </row>
    <row r="402" spans="3:64" x14ac:dyDescent="0.2">
      <c r="C402" s="32" t="s">
        <v>29</v>
      </c>
      <c r="D402" s="32" t="s">
        <v>121</v>
      </c>
      <c r="E402" s="32" t="s">
        <v>122</v>
      </c>
      <c r="F402" s="6" t="s">
        <v>82</v>
      </c>
      <c r="G402" s="32" t="s">
        <v>134</v>
      </c>
      <c r="H402" s="32" t="s">
        <v>16</v>
      </c>
      <c r="I402" s="10">
        <v>8775</v>
      </c>
      <c r="J402" s="10">
        <v>10360</v>
      </c>
      <c r="K402" s="10">
        <v>13573</v>
      </c>
      <c r="L402" s="10">
        <v>18124</v>
      </c>
      <c r="M402" s="10">
        <v>20614</v>
      </c>
      <c r="N402" s="10">
        <v>18131</v>
      </c>
      <c r="O402" s="10">
        <v>19789</v>
      </c>
      <c r="P402" s="10">
        <v>24937</v>
      </c>
      <c r="Q402" s="10">
        <v>30189</v>
      </c>
      <c r="R402" s="10">
        <v>40775</v>
      </c>
      <c r="S402" s="10">
        <v>53985</v>
      </c>
      <c r="T402" s="10">
        <v>61110</v>
      </c>
      <c r="U402" s="10">
        <v>71583</v>
      </c>
      <c r="V402" s="10">
        <v>91047</v>
      </c>
      <c r="W402" s="10">
        <v>118996</v>
      </c>
      <c r="X402" s="10">
        <v>145029</v>
      </c>
      <c r="Y402" s="10">
        <v>165537</v>
      </c>
      <c r="Z402" s="10">
        <v>202983</v>
      </c>
      <c r="AA402" s="10">
        <v>238154</v>
      </c>
      <c r="AB402" s="10">
        <v>260086</v>
      </c>
      <c r="AC402" s="10">
        <v>276083</v>
      </c>
      <c r="AD402" s="10">
        <v>310732</v>
      </c>
      <c r="AE402" s="10">
        <v>356529</v>
      </c>
      <c r="AF402" s="10">
        <v>384368</v>
      </c>
      <c r="AG402" s="10">
        <v>469567</v>
      </c>
      <c r="AH402" s="10">
        <v>538041</v>
      </c>
      <c r="AI402" s="10">
        <v>644889</v>
      </c>
      <c r="AJ402" s="10">
        <v>687801</v>
      </c>
      <c r="AK402" s="10">
        <v>629792</v>
      </c>
      <c r="AL402" s="10">
        <v>642100</v>
      </c>
      <c r="AM402" s="10">
        <v>675702</v>
      </c>
      <c r="AN402" s="10">
        <v>752890</v>
      </c>
      <c r="AO402" s="10">
        <v>807534</v>
      </c>
      <c r="AP402" s="10">
        <v>860073</v>
      </c>
      <c r="AQ402" s="10">
        <v>960043</v>
      </c>
      <c r="AR402" s="10">
        <v>1110571</v>
      </c>
      <c r="AS402" s="10">
        <v>1388000</v>
      </c>
      <c r="AT402" s="10">
        <v>1561788</v>
      </c>
      <c r="AU402" s="10">
        <v>1777491</v>
      </c>
      <c r="AV402" s="10">
        <v>2273298</v>
      </c>
      <c r="AW402" s="10">
        <v>2966818</v>
      </c>
      <c r="AX402" s="10">
        <v>3982869</v>
      </c>
      <c r="AY402" s="10">
        <v>4895945</v>
      </c>
      <c r="AZ402" s="10">
        <v>5434921</v>
      </c>
      <c r="BA402" s="10">
        <v>5270605</v>
      </c>
      <c r="BB402" s="10">
        <v>3124730</v>
      </c>
      <c r="BC402" s="10">
        <v>2567147</v>
      </c>
      <c r="BD402" s="10">
        <v>2062736</v>
      </c>
      <c r="BE402" s="10">
        <v>1448950</v>
      </c>
      <c r="BF402" s="10">
        <v>995155</v>
      </c>
      <c r="BG402" s="10">
        <v>966897</v>
      </c>
      <c r="BH402" s="10">
        <v>981889</v>
      </c>
      <c r="BI402" s="10">
        <v>1142771</v>
      </c>
      <c r="BJ402" s="10">
        <v>790138</v>
      </c>
      <c r="BK402" s="10">
        <v>1032166</v>
      </c>
      <c r="BL402" s="10">
        <v>928358</v>
      </c>
    </row>
    <row r="403" spans="3:64" x14ac:dyDescent="0.2">
      <c r="C403" s="32" t="s">
        <v>30</v>
      </c>
      <c r="D403" s="32" t="s">
        <v>121</v>
      </c>
      <c r="E403" s="32" t="s">
        <v>122</v>
      </c>
      <c r="F403" s="6" t="s">
        <v>82</v>
      </c>
      <c r="G403" s="32" t="s">
        <v>134</v>
      </c>
      <c r="H403" s="32" t="s">
        <v>16</v>
      </c>
      <c r="I403" s="10">
        <v>6128</v>
      </c>
      <c r="J403" s="10">
        <v>7286</v>
      </c>
      <c r="K403" s="10">
        <v>7671</v>
      </c>
      <c r="L403" s="10">
        <v>10193</v>
      </c>
      <c r="M403" s="10">
        <v>13529</v>
      </c>
      <c r="N403" s="10">
        <v>12349</v>
      </c>
      <c r="O403" s="10">
        <v>13208</v>
      </c>
      <c r="P403" s="10">
        <v>13863</v>
      </c>
      <c r="Q403" s="10">
        <v>17329</v>
      </c>
      <c r="R403" s="10">
        <v>22841</v>
      </c>
      <c r="S403" s="10">
        <v>30502</v>
      </c>
      <c r="T403" s="10">
        <v>35074</v>
      </c>
      <c r="U403" s="10">
        <v>38954</v>
      </c>
      <c r="V403" s="10">
        <v>49672</v>
      </c>
      <c r="W403" s="10">
        <v>62837</v>
      </c>
      <c r="X403" s="10">
        <v>72042</v>
      </c>
      <c r="Y403" s="10">
        <v>82371</v>
      </c>
      <c r="Z403" s="10">
        <v>102478</v>
      </c>
      <c r="AA403" s="10">
        <v>123045</v>
      </c>
      <c r="AB403" s="10">
        <v>128558</v>
      </c>
      <c r="AC403" s="10">
        <v>134914</v>
      </c>
      <c r="AD403" s="10">
        <v>155145</v>
      </c>
      <c r="AE403" s="10">
        <v>174016</v>
      </c>
      <c r="AF403" s="10">
        <v>188165</v>
      </c>
      <c r="AG403" s="10">
        <v>231625</v>
      </c>
      <c r="AH403" s="10">
        <v>271637</v>
      </c>
      <c r="AI403" s="10">
        <v>327388</v>
      </c>
      <c r="AJ403" s="10">
        <v>343712</v>
      </c>
      <c r="AK403" s="10">
        <v>381185</v>
      </c>
      <c r="AL403" s="10">
        <v>395654</v>
      </c>
      <c r="AM403" s="10">
        <v>414188</v>
      </c>
      <c r="AN403" s="10">
        <v>460173</v>
      </c>
      <c r="AO403" s="10">
        <v>487329</v>
      </c>
      <c r="AP403" s="10">
        <v>525423</v>
      </c>
      <c r="AQ403" s="10">
        <v>581177</v>
      </c>
      <c r="AR403" s="10">
        <v>660580</v>
      </c>
      <c r="AS403" s="10">
        <v>858176</v>
      </c>
      <c r="AT403" s="10">
        <v>983425</v>
      </c>
      <c r="AU403" s="10">
        <v>1140091</v>
      </c>
      <c r="AV403" s="10">
        <v>1295988</v>
      </c>
      <c r="AW403" s="10">
        <v>1431090</v>
      </c>
      <c r="AX403" s="10">
        <v>1696778</v>
      </c>
      <c r="AY403" s="10">
        <v>1891833</v>
      </c>
      <c r="AZ403" s="10">
        <v>1936775</v>
      </c>
      <c r="BA403" s="10">
        <v>1314191</v>
      </c>
      <c r="BB403" s="10">
        <v>1216179</v>
      </c>
      <c r="BC403" s="10">
        <v>1113689</v>
      </c>
      <c r="BD403" s="10">
        <v>845616</v>
      </c>
      <c r="BE403" s="10">
        <v>784163</v>
      </c>
      <c r="BF403" s="10">
        <v>796769</v>
      </c>
      <c r="BG403" s="10">
        <v>1156985</v>
      </c>
      <c r="BH403" s="10">
        <v>803207</v>
      </c>
      <c r="BI403" s="10">
        <v>904587</v>
      </c>
      <c r="BJ403" s="10">
        <v>977460</v>
      </c>
      <c r="BK403" s="10">
        <v>1109591</v>
      </c>
      <c r="BL403" s="10">
        <v>1171100</v>
      </c>
    </row>
    <row r="404" spans="3:64" x14ac:dyDescent="0.2">
      <c r="C404" s="32" t="s">
        <v>31</v>
      </c>
      <c r="D404" s="32" t="s">
        <v>121</v>
      </c>
      <c r="E404" s="32" t="s">
        <v>122</v>
      </c>
      <c r="F404" s="6" t="s">
        <v>82</v>
      </c>
      <c r="G404" s="32" t="s">
        <v>134</v>
      </c>
      <c r="H404" s="32" t="s">
        <v>16</v>
      </c>
      <c r="I404" s="10">
        <v>27056</v>
      </c>
      <c r="J404" s="10">
        <v>32443</v>
      </c>
      <c r="K404" s="10">
        <v>36988</v>
      </c>
      <c r="L404" s="10">
        <v>49959</v>
      </c>
      <c r="M404" s="10">
        <v>66109</v>
      </c>
      <c r="N404" s="10">
        <v>62733</v>
      </c>
      <c r="O404" s="10">
        <v>69897</v>
      </c>
      <c r="P404" s="10">
        <v>57451</v>
      </c>
      <c r="Q404" s="10">
        <v>69319</v>
      </c>
      <c r="R404" s="10">
        <v>90636</v>
      </c>
      <c r="S404" s="10">
        <v>122130</v>
      </c>
      <c r="T404" s="10">
        <v>137213</v>
      </c>
      <c r="U404" s="10">
        <v>154491</v>
      </c>
      <c r="V404" s="10">
        <v>196462</v>
      </c>
      <c r="W404" s="10">
        <v>247032</v>
      </c>
      <c r="X404" s="10">
        <v>286159</v>
      </c>
      <c r="Y404" s="10">
        <v>320218</v>
      </c>
      <c r="Z404" s="10">
        <v>393593</v>
      </c>
      <c r="AA404" s="10">
        <v>468931</v>
      </c>
      <c r="AB404" s="10">
        <v>485523</v>
      </c>
      <c r="AC404" s="10">
        <v>510809</v>
      </c>
      <c r="AD404" s="10">
        <v>588000</v>
      </c>
      <c r="AE404" s="10">
        <v>657295</v>
      </c>
      <c r="AF404" s="10">
        <v>705091</v>
      </c>
      <c r="AG404" s="10">
        <v>863073</v>
      </c>
      <c r="AH404" s="10">
        <v>1009570</v>
      </c>
      <c r="AI404" s="10">
        <v>1219665</v>
      </c>
      <c r="AJ404" s="10">
        <v>1288273</v>
      </c>
      <c r="AK404" s="10">
        <v>1143797</v>
      </c>
      <c r="AL404" s="10">
        <v>1155141</v>
      </c>
      <c r="AM404" s="10">
        <v>1189037</v>
      </c>
      <c r="AN404" s="10">
        <v>1326893</v>
      </c>
      <c r="AO404" s="10">
        <v>1426805</v>
      </c>
      <c r="AP404" s="10">
        <v>1495181</v>
      </c>
      <c r="AQ404" s="10">
        <v>1704567</v>
      </c>
      <c r="AR404" s="10">
        <v>1924148</v>
      </c>
      <c r="AS404" s="10">
        <v>2709905</v>
      </c>
      <c r="AT404" s="10">
        <v>3003063</v>
      </c>
      <c r="AU404" s="10">
        <v>3336111</v>
      </c>
      <c r="AV404" s="10">
        <v>3782401</v>
      </c>
      <c r="AW404" s="10">
        <v>4205069</v>
      </c>
      <c r="AX404" s="10">
        <v>4535347</v>
      </c>
      <c r="AY404" s="10">
        <v>4621952</v>
      </c>
      <c r="AZ404" s="10">
        <v>4384738</v>
      </c>
      <c r="BA404" s="10">
        <v>4075664</v>
      </c>
      <c r="BB404" s="10">
        <v>3239962</v>
      </c>
      <c r="BC404" s="10">
        <v>3684685</v>
      </c>
      <c r="BD404" s="10">
        <v>4186231</v>
      </c>
      <c r="BE404" s="10">
        <v>4710744</v>
      </c>
      <c r="BF404" s="10">
        <v>4103202</v>
      </c>
      <c r="BG404" s="10">
        <v>5492922</v>
      </c>
      <c r="BH404" s="10">
        <v>4044931</v>
      </c>
      <c r="BI404" s="10">
        <v>2323612</v>
      </c>
      <c r="BJ404" s="10">
        <v>4595086</v>
      </c>
      <c r="BK404" s="10">
        <v>4835926</v>
      </c>
      <c r="BL404" s="10">
        <v>4007399</v>
      </c>
    </row>
    <row r="405" spans="3:64" x14ac:dyDescent="0.2">
      <c r="C405" s="32" t="s">
        <v>32</v>
      </c>
      <c r="D405" s="32" t="s">
        <v>121</v>
      </c>
      <c r="E405" s="32" t="s">
        <v>122</v>
      </c>
      <c r="F405" s="6" t="s">
        <v>82</v>
      </c>
      <c r="G405" s="32" t="s">
        <v>134</v>
      </c>
      <c r="H405" s="32" t="s">
        <v>16</v>
      </c>
      <c r="I405" s="10">
        <v>3462</v>
      </c>
      <c r="J405" s="10">
        <v>4070</v>
      </c>
      <c r="K405" s="10">
        <v>4486</v>
      </c>
      <c r="L405" s="10">
        <v>5867</v>
      </c>
      <c r="M405" s="10">
        <v>7641</v>
      </c>
      <c r="N405" s="10">
        <v>6864</v>
      </c>
      <c r="O405" s="10">
        <v>7845</v>
      </c>
      <c r="P405" s="10">
        <v>8480</v>
      </c>
      <c r="Q405" s="10">
        <v>10469</v>
      </c>
      <c r="R405" s="10">
        <v>13759</v>
      </c>
      <c r="S405" s="10">
        <v>18434</v>
      </c>
      <c r="T405" s="10">
        <v>20904</v>
      </c>
      <c r="U405" s="10">
        <v>24394</v>
      </c>
      <c r="V405" s="10">
        <v>31692</v>
      </c>
      <c r="W405" s="10">
        <v>41657</v>
      </c>
      <c r="X405" s="10">
        <v>49205</v>
      </c>
      <c r="Y405" s="10">
        <v>54301</v>
      </c>
      <c r="Z405" s="10">
        <v>54621</v>
      </c>
      <c r="AA405" s="10">
        <v>68195</v>
      </c>
      <c r="AB405" s="10">
        <v>78448</v>
      </c>
      <c r="AC405" s="10">
        <v>81213</v>
      </c>
      <c r="AD405" s="10">
        <v>90100</v>
      </c>
      <c r="AE405" s="10">
        <v>95631</v>
      </c>
      <c r="AF405" s="10">
        <v>98736</v>
      </c>
      <c r="AG405" s="10">
        <v>115489</v>
      </c>
      <c r="AH405" s="10">
        <v>132172</v>
      </c>
      <c r="AI405" s="10">
        <v>146866</v>
      </c>
      <c r="AJ405" s="10">
        <v>168764</v>
      </c>
      <c r="AK405" s="10">
        <v>183384</v>
      </c>
      <c r="AL405" s="10">
        <v>187277</v>
      </c>
      <c r="AM405" s="10">
        <v>202219</v>
      </c>
      <c r="AN405" s="10">
        <v>198572</v>
      </c>
      <c r="AO405" s="10">
        <v>237621</v>
      </c>
      <c r="AP405" s="10">
        <v>267230</v>
      </c>
      <c r="AQ405" s="10">
        <v>284608</v>
      </c>
      <c r="AR405" s="10">
        <v>334813</v>
      </c>
      <c r="AS405" s="10">
        <v>383557</v>
      </c>
      <c r="AT405" s="10">
        <v>444368</v>
      </c>
      <c r="AU405" s="10">
        <v>511686</v>
      </c>
      <c r="AV405" s="10">
        <v>637176</v>
      </c>
      <c r="AW405" s="10">
        <v>744625</v>
      </c>
      <c r="AX405" s="10">
        <v>922487</v>
      </c>
      <c r="AY405" s="10">
        <v>1133938</v>
      </c>
      <c r="AZ405" s="10">
        <v>1305922</v>
      </c>
      <c r="BA405" s="10">
        <v>1094049</v>
      </c>
      <c r="BB405" s="10">
        <v>864811</v>
      </c>
      <c r="BC405" s="10">
        <v>867875</v>
      </c>
      <c r="BD405" s="10">
        <v>758317</v>
      </c>
      <c r="BE405" s="10">
        <v>903617</v>
      </c>
      <c r="BF405" s="10">
        <v>462253</v>
      </c>
      <c r="BG405" s="10">
        <v>566867</v>
      </c>
      <c r="BH405" s="10">
        <v>288221</v>
      </c>
      <c r="BI405" s="10">
        <v>298290</v>
      </c>
      <c r="BJ405" s="10">
        <v>354473</v>
      </c>
      <c r="BK405" s="10">
        <v>516900</v>
      </c>
      <c r="BL405" s="10">
        <v>404971</v>
      </c>
    </row>
    <row r="406" spans="3:64" x14ac:dyDescent="0.2">
      <c r="C406" s="32" t="s">
        <v>33</v>
      </c>
      <c r="D406" s="32" t="s">
        <v>121</v>
      </c>
      <c r="E406" s="32" t="s">
        <v>122</v>
      </c>
      <c r="F406" s="6" t="s">
        <v>82</v>
      </c>
      <c r="G406" s="32" t="s">
        <v>134</v>
      </c>
      <c r="H406" s="32" t="s">
        <v>16</v>
      </c>
      <c r="I406" s="10">
        <v>414000</v>
      </c>
      <c r="J406" s="10">
        <v>492100</v>
      </c>
      <c r="K406" s="10">
        <v>550700</v>
      </c>
      <c r="L406" s="10">
        <v>744500</v>
      </c>
      <c r="M406" s="10">
        <v>984000</v>
      </c>
      <c r="N406" s="10">
        <v>902600</v>
      </c>
      <c r="O406" s="10">
        <v>996900</v>
      </c>
      <c r="P406" s="10">
        <v>1007200</v>
      </c>
      <c r="Q406" s="10">
        <v>1216700</v>
      </c>
      <c r="R406" s="10">
        <v>1628300</v>
      </c>
      <c r="S406" s="10">
        <v>2199600</v>
      </c>
      <c r="T406" s="10">
        <v>2484000</v>
      </c>
      <c r="U406" s="10">
        <v>2857800</v>
      </c>
      <c r="V406" s="10">
        <v>3634800</v>
      </c>
      <c r="W406" s="10">
        <v>4632300</v>
      </c>
      <c r="X406" s="10">
        <v>5535800</v>
      </c>
      <c r="Y406" s="10">
        <v>6295700</v>
      </c>
      <c r="Z406" s="10">
        <v>7613500</v>
      </c>
      <c r="AA406" s="10">
        <v>9109500</v>
      </c>
      <c r="AB406" s="10">
        <v>9555600</v>
      </c>
      <c r="AC406" s="10">
        <v>10055700</v>
      </c>
      <c r="AD406" s="10">
        <v>11504100</v>
      </c>
      <c r="AE406" s="10">
        <v>13171500</v>
      </c>
      <c r="AF406" s="10">
        <v>14190700</v>
      </c>
      <c r="AG406" s="10">
        <v>17227400</v>
      </c>
      <c r="AH406" s="10">
        <v>20111900</v>
      </c>
      <c r="AI406" s="10">
        <v>24075100</v>
      </c>
      <c r="AJ406" s="10">
        <v>25695000</v>
      </c>
      <c r="AK406" s="10">
        <v>25119400</v>
      </c>
      <c r="AL406" s="10">
        <v>25691500</v>
      </c>
      <c r="AM406" s="10">
        <v>26805500</v>
      </c>
      <c r="AN406" s="10">
        <v>29928800</v>
      </c>
      <c r="AO406" s="10">
        <v>32236000</v>
      </c>
      <c r="AP406" s="10">
        <v>34361300</v>
      </c>
      <c r="AQ406" s="10">
        <v>38715800</v>
      </c>
      <c r="AR406" s="10">
        <v>45034000</v>
      </c>
      <c r="AS406" s="10">
        <v>57582500</v>
      </c>
      <c r="AT406" s="10">
        <v>64621200</v>
      </c>
      <c r="AU406" s="10">
        <v>72869100</v>
      </c>
      <c r="AV406" s="10">
        <v>83818800</v>
      </c>
      <c r="AW406" s="10">
        <v>95362700</v>
      </c>
      <c r="AX406" s="10">
        <v>110214400</v>
      </c>
      <c r="AY406" s="10">
        <v>121878900</v>
      </c>
      <c r="AZ406" s="10">
        <v>128255500</v>
      </c>
      <c r="BA406" s="10">
        <v>113254500</v>
      </c>
      <c r="BB406" s="10">
        <v>83993100</v>
      </c>
      <c r="BC406" s="10">
        <v>77442500</v>
      </c>
      <c r="BD406" s="10">
        <v>64837900</v>
      </c>
      <c r="BE406" s="10">
        <v>59315000</v>
      </c>
      <c r="BF406" s="10">
        <v>51975700</v>
      </c>
      <c r="BG406" s="10">
        <v>60900800</v>
      </c>
      <c r="BH406" s="10">
        <v>52829600</v>
      </c>
      <c r="BI406" s="10">
        <v>51543900</v>
      </c>
      <c r="BJ406" s="10">
        <v>66256600</v>
      </c>
      <c r="BK406" s="10">
        <v>76146300</v>
      </c>
      <c r="BL406" s="10">
        <v>78446900</v>
      </c>
    </row>
    <row r="407" spans="3:64" x14ac:dyDescent="0.2">
      <c r="C407" s="32" t="s">
        <v>34</v>
      </c>
      <c r="D407" s="32" t="s">
        <v>121</v>
      </c>
      <c r="E407" s="32" t="s">
        <v>122</v>
      </c>
      <c r="F407" s="6" t="s">
        <v>82</v>
      </c>
      <c r="G407" s="32" t="s">
        <v>134</v>
      </c>
      <c r="H407" s="32" t="s">
        <v>16</v>
      </c>
      <c r="I407" s="10">
        <v>0</v>
      </c>
      <c r="J407" s="10">
        <v>0</v>
      </c>
      <c r="K407" s="10">
        <v>0</v>
      </c>
      <c r="L407" s="10">
        <v>0</v>
      </c>
      <c r="M407" s="10">
        <v>0</v>
      </c>
      <c r="N407" s="10">
        <v>0</v>
      </c>
      <c r="O407" s="10">
        <v>0</v>
      </c>
      <c r="P407" s="10">
        <v>0</v>
      </c>
      <c r="Q407" s="10">
        <v>0</v>
      </c>
      <c r="R407" s="10">
        <v>0</v>
      </c>
      <c r="S407" s="10">
        <v>0</v>
      </c>
      <c r="T407" s="10">
        <v>0</v>
      </c>
      <c r="U407" s="10">
        <v>0</v>
      </c>
      <c r="V407" s="10">
        <v>0</v>
      </c>
      <c r="W407" s="10">
        <v>0</v>
      </c>
      <c r="X407" s="10">
        <v>0</v>
      </c>
      <c r="Y407" s="10">
        <v>0</v>
      </c>
      <c r="Z407" s="10">
        <v>0</v>
      </c>
      <c r="AA407" s="10">
        <v>0</v>
      </c>
      <c r="AB407" s="10">
        <v>0</v>
      </c>
      <c r="AC407" s="10">
        <v>0</v>
      </c>
      <c r="AD407" s="10">
        <v>0</v>
      </c>
      <c r="AE407" s="10">
        <v>0</v>
      </c>
      <c r="AF407" s="10">
        <v>0</v>
      </c>
      <c r="AG407" s="10">
        <v>0</v>
      </c>
      <c r="AH407" s="10">
        <v>0</v>
      </c>
      <c r="AI407" s="10">
        <v>0</v>
      </c>
      <c r="AJ407" s="10">
        <v>0</v>
      </c>
      <c r="AK407" s="10">
        <v>0</v>
      </c>
      <c r="AL407" s="10">
        <v>0</v>
      </c>
      <c r="AM407" s="10">
        <v>0</v>
      </c>
      <c r="AN407" s="10">
        <v>0</v>
      </c>
      <c r="AO407" s="10">
        <v>0</v>
      </c>
      <c r="AP407" s="10">
        <v>0</v>
      </c>
      <c r="AQ407" s="10">
        <v>0</v>
      </c>
      <c r="AR407" s="10">
        <v>0</v>
      </c>
      <c r="AS407" s="10">
        <v>0</v>
      </c>
      <c r="AT407" s="10">
        <v>0</v>
      </c>
      <c r="AU407" s="10">
        <v>0</v>
      </c>
      <c r="AV407" s="10">
        <v>0</v>
      </c>
      <c r="AW407" s="10">
        <v>0</v>
      </c>
      <c r="AX407" s="10">
        <v>0</v>
      </c>
      <c r="AY407" s="10">
        <v>0</v>
      </c>
      <c r="AZ407" s="10">
        <v>0</v>
      </c>
      <c r="BA407" s="10">
        <v>0</v>
      </c>
      <c r="BB407" s="10">
        <v>0</v>
      </c>
      <c r="BC407" s="10">
        <v>0</v>
      </c>
      <c r="BD407" s="10">
        <v>0</v>
      </c>
      <c r="BE407" s="10">
        <v>0</v>
      </c>
      <c r="BF407" s="10">
        <v>0</v>
      </c>
      <c r="BG407" s="10">
        <v>0</v>
      </c>
      <c r="BH407" s="10">
        <v>0</v>
      </c>
      <c r="BI407" s="10">
        <v>0</v>
      </c>
      <c r="BJ407" s="10">
        <v>0</v>
      </c>
      <c r="BK407" s="10">
        <v>0</v>
      </c>
      <c r="BL407" s="10">
        <v>0</v>
      </c>
    </row>
    <row r="408" spans="3:64" ht="12" thickBot="1" x14ac:dyDescent="0.25">
      <c r="C408" s="168" t="s">
        <v>35</v>
      </c>
      <c r="D408" s="168" t="s">
        <v>121</v>
      </c>
      <c r="E408" s="168" t="s">
        <v>122</v>
      </c>
      <c r="F408" s="169" t="s">
        <v>82</v>
      </c>
      <c r="G408" s="168" t="s">
        <v>134</v>
      </c>
      <c r="H408" s="168" t="s">
        <v>16</v>
      </c>
      <c r="I408" s="170">
        <v>414000</v>
      </c>
      <c r="J408" s="170">
        <v>492100</v>
      </c>
      <c r="K408" s="170">
        <v>550700</v>
      </c>
      <c r="L408" s="170">
        <v>744500</v>
      </c>
      <c r="M408" s="170">
        <v>984000</v>
      </c>
      <c r="N408" s="170">
        <v>902600</v>
      </c>
      <c r="O408" s="170">
        <v>996900</v>
      </c>
      <c r="P408" s="170">
        <v>1007200</v>
      </c>
      <c r="Q408" s="170">
        <v>1216700</v>
      </c>
      <c r="R408" s="170">
        <v>1628300</v>
      </c>
      <c r="S408" s="170">
        <v>2199600</v>
      </c>
      <c r="T408" s="170">
        <v>2484000</v>
      </c>
      <c r="U408" s="170">
        <v>2857800</v>
      </c>
      <c r="V408" s="170">
        <v>3634800</v>
      </c>
      <c r="W408" s="170">
        <v>4632300</v>
      </c>
      <c r="X408" s="170">
        <v>5535800</v>
      </c>
      <c r="Y408" s="170">
        <v>6295700</v>
      </c>
      <c r="Z408" s="170">
        <v>7613500</v>
      </c>
      <c r="AA408" s="170">
        <v>9109500</v>
      </c>
      <c r="AB408" s="170">
        <v>9555600</v>
      </c>
      <c r="AC408" s="170">
        <v>10055700</v>
      </c>
      <c r="AD408" s="170">
        <v>11504100</v>
      </c>
      <c r="AE408" s="170">
        <v>13171500</v>
      </c>
      <c r="AF408" s="170">
        <v>14190700</v>
      </c>
      <c r="AG408" s="170">
        <v>17227400</v>
      </c>
      <c r="AH408" s="170">
        <v>20111900</v>
      </c>
      <c r="AI408" s="170">
        <v>24075100</v>
      </c>
      <c r="AJ408" s="170">
        <v>25695000</v>
      </c>
      <c r="AK408" s="170">
        <v>25119400</v>
      </c>
      <c r="AL408" s="170">
        <v>25691500</v>
      </c>
      <c r="AM408" s="170">
        <v>26805500</v>
      </c>
      <c r="AN408" s="170">
        <v>29928800</v>
      </c>
      <c r="AO408" s="170">
        <v>32236000</v>
      </c>
      <c r="AP408" s="170">
        <v>34361300</v>
      </c>
      <c r="AQ408" s="170">
        <v>38715800</v>
      </c>
      <c r="AR408" s="170">
        <v>45034000</v>
      </c>
      <c r="AS408" s="170">
        <v>57582500</v>
      </c>
      <c r="AT408" s="170">
        <v>64621200</v>
      </c>
      <c r="AU408" s="170">
        <v>72869100</v>
      </c>
      <c r="AV408" s="170">
        <v>83818800</v>
      </c>
      <c r="AW408" s="170">
        <v>95362700</v>
      </c>
      <c r="AX408" s="170">
        <v>110214400</v>
      </c>
      <c r="AY408" s="170">
        <v>121878900</v>
      </c>
      <c r="AZ408" s="170">
        <v>128255500</v>
      </c>
      <c r="BA408" s="170">
        <v>113254500</v>
      </c>
      <c r="BB408" s="170">
        <v>83993100</v>
      </c>
      <c r="BC408" s="170">
        <v>77442500</v>
      </c>
      <c r="BD408" s="170">
        <v>64837900</v>
      </c>
      <c r="BE408" s="170">
        <v>59315000</v>
      </c>
      <c r="BF408" s="170">
        <v>51975700</v>
      </c>
      <c r="BG408" s="170">
        <v>60900800</v>
      </c>
      <c r="BH408" s="170">
        <v>52829600</v>
      </c>
      <c r="BI408" s="170">
        <v>51543900</v>
      </c>
      <c r="BJ408" s="170">
        <v>66256600</v>
      </c>
      <c r="BK408" s="170">
        <v>76146300</v>
      </c>
      <c r="BL408" s="170">
        <v>78446900</v>
      </c>
    </row>
    <row r="409" spans="3:64" x14ac:dyDescent="0.2">
      <c r="C409" s="32" t="s">
        <v>11</v>
      </c>
      <c r="D409" s="32" t="s">
        <v>123</v>
      </c>
      <c r="E409" s="32" t="s">
        <v>124</v>
      </c>
      <c r="F409" s="6" t="s">
        <v>83</v>
      </c>
      <c r="G409" s="32" t="s">
        <v>134</v>
      </c>
      <c r="H409" s="32" t="s">
        <v>16</v>
      </c>
      <c r="I409" s="10">
        <v>39040</v>
      </c>
      <c r="J409" s="10">
        <v>44736</v>
      </c>
      <c r="K409" s="10">
        <v>55165</v>
      </c>
      <c r="L409" s="10">
        <v>66940</v>
      </c>
      <c r="M409" s="10">
        <v>81021</v>
      </c>
      <c r="N409" s="10">
        <v>88703</v>
      </c>
      <c r="O409" s="10">
        <v>111180</v>
      </c>
      <c r="P409" s="10">
        <v>142981</v>
      </c>
      <c r="Q409" s="10">
        <v>134614</v>
      </c>
      <c r="R409" s="10">
        <v>143713</v>
      </c>
      <c r="S409" s="10">
        <v>189445</v>
      </c>
      <c r="T409" s="10">
        <v>244766</v>
      </c>
      <c r="U409" s="10">
        <v>318366</v>
      </c>
      <c r="V409" s="10">
        <v>333936</v>
      </c>
      <c r="W409" s="10">
        <v>437534</v>
      </c>
      <c r="X409" s="10">
        <v>399935</v>
      </c>
      <c r="Y409" s="10">
        <v>444947</v>
      </c>
      <c r="Z409" s="10">
        <v>536316</v>
      </c>
      <c r="AA409" s="10">
        <v>604212</v>
      </c>
      <c r="AB409" s="10">
        <v>670259</v>
      </c>
      <c r="AC409" s="10">
        <v>697955</v>
      </c>
      <c r="AD409" s="10">
        <v>852042</v>
      </c>
      <c r="AE409" s="10">
        <v>1073927</v>
      </c>
      <c r="AF409" s="10">
        <v>1229293</v>
      </c>
      <c r="AG409" s="10">
        <v>1732201</v>
      </c>
      <c r="AH409" s="10">
        <v>2212490</v>
      </c>
      <c r="AI409" s="10">
        <v>2695440</v>
      </c>
      <c r="AJ409" s="10">
        <v>2469405</v>
      </c>
      <c r="AK409" s="10">
        <v>2324646</v>
      </c>
      <c r="AL409" s="10">
        <v>2360562</v>
      </c>
      <c r="AM409" s="10">
        <v>2269904</v>
      </c>
      <c r="AN409" s="10">
        <v>2696029</v>
      </c>
      <c r="AO409" s="10">
        <v>2551294</v>
      </c>
      <c r="AP409" s="10">
        <v>2245330</v>
      </c>
      <c r="AQ409" s="10">
        <v>2486791</v>
      </c>
      <c r="AR409" s="10">
        <v>2608270</v>
      </c>
      <c r="AS409" s="10">
        <v>3464088</v>
      </c>
      <c r="AT409" s="10">
        <v>3585299</v>
      </c>
      <c r="AU409" s="10">
        <v>3867939</v>
      </c>
      <c r="AV409" s="10">
        <v>4372127</v>
      </c>
      <c r="AW409" s="10">
        <v>5068033</v>
      </c>
      <c r="AX409" s="10">
        <v>5445151</v>
      </c>
      <c r="AY409" s="10">
        <v>6407751</v>
      </c>
      <c r="AZ409" s="10">
        <v>7892744</v>
      </c>
      <c r="BA409" s="10">
        <v>8013297</v>
      </c>
      <c r="BB409" s="10">
        <v>9149222</v>
      </c>
      <c r="BC409" s="10">
        <v>7744009</v>
      </c>
      <c r="BD409" s="10">
        <v>5974085</v>
      </c>
      <c r="BE409" s="10">
        <v>4510191</v>
      </c>
      <c r="BF409" s="10">
        <v>4401755</v>
      </c>
      <c r="BG409" s="10">
        <v>4038518</v>
      </c>
      <c r="BH409" s="10">
        <v>4721089</v>
      </c>
      <c r="BI409" s="10">
        <v>3614759</v>
      </c>
      <c r="BJ409" s="10">
        <v>3619974</v>
      </c>
      <c r="BK409" s="10">
        <v>4278272</v>
      </c>
      <c r="BL409" s="10">
        <v>3784907</v>
      </c>
    </row>
    <row r="410" spans="3:64" x14ac:dyDescent="0.2">
      <c r="C410" s="32" t="s">
        <v>17</v>
      </c>
      <c r="D410" s="32" t="s">
        <v>123</v>
      </c>
      <c r="E410" s="32" t="s">
        <v>124</v>
      </c>
      <c r="F410" s="6" t="s">
        <v>83</v>
      </c>
      <c r="G410" s="32" t="s">
        <v>134</v>
      </c>
      <c r="H410" s="32" t="s">
        <v>16</v>
      </c>
      <c r="I410" s="10">
        <v>18597</v>
      </c>
      <c r="J410" s="10">
        <v>24534</v>
      </c>
      <c r="K410" s="10">
        <v>27797</v>
      </c>
      <c r="L410" s="10">
        <v>29491</v>
      </c>
      <c r="M410" s="10">
        <v>32748</v>
      </c>
      <c r="N410" s="10">
        <v>31956</v>
      </c>
      <c r="O410" s="10">
        <v>42691</v>
      </c>
      <c r="P410" s="10">
        <v>35058</v>
      </c>
      <c r="Q410" s="10">
        <v>38839</v>
      </c>
      <c r="R410" s="10">
        <v>35685</v>
      </c>
      <c r="S410" s="10">
        <v>52855</v>
      </c>
      <c r="T410" s="10">
        <v>56710</v>
      </c>
      <c r="U410" s="10">
        <v>62874</v>
      </c>
      <c r="V410" s="10">
        <v>101083</v>
      </c>
      <c r="W410" s="10">
        <v>120237</v>
      </c>
      <c r="X410" s="10">
        <v>132763</v>
      </c>
      <c r="Y410" s="10">
        <v>171631</v>
      </c>
      <c r="Z410" s="10">
        <v>177385</v>
      </c>
      <c r="AA410" s="10">
        <v>169559</v>
      </c>
      <c r="AB410" s="10">
        <v>180100</v>
      </c>
      <c r="AC410" s="10">
        <v>173575</v>
      </c>
      <c r="AD410" s="10">
        <v>220149</v>
      </c>
      <c r="AE410" s="10">
        <v>256122</v>
      </c>
      <c r="AF410" s="10">
        <v>295880</v>
      </c>
      <c r="AG410" s="10">
        <v>340480</v>
      </c>
      <c r="AH410" s="10">
        <v>408032</v>
      </c>
      <c r="AI410" s="10">
        <v>445099</v>
      </c>
      <c r="AJ410" s="10">
        <v>480224</v>
      </c>
      <c r="AK410" s="10">
        <v>465573</v>
      </c>
      <c r="AL410" s="10">
        <v>418919</v>
      </c>
      <c r="AM410" s="10">
        <v>523351</v>
      </c>
      <c r="AN410" s="10">
        <v>564602</v>
      </c>
      <c r="AO410" s="10">
        <v>686303</v>
      </c>
      <c r="AP410" s="10">
        <v>617130</v>
      </c>
      <c r="AQ410" s="10">
        <v>665539</v>
      </c>
      <c r="AR410" s="10">
        <v>665954</v>
      </c>
      <c r="AS410" s="10">
        <v>1005957</v>
      </c>
      <c r="AT410" s="10">
        <v>1039298</v>
      </c>
      <c r="AU410" s="10">
        <v>1262608</v>
      </c>
      <c r="AV410" s="10">
        <v>1463492</v>
      </c>
      <c r="AW410" s="10">
        <v>1737498</v>
      </c>
      <c r="AX410" s="10">
        <v>1723548</v>
      </c>
      <c r="AY410" s="10">
        <v>1859037</v>
      </c>
      <c r="AZ410" s="10">
        <v>2136511</v>
      </c>
      <c r="BA410" s="10">
        <v>1915905</v>
      </c>
      <c r="BB410" s="10">
        <v>1821908</v>
      </c>
      <c r="BC410" s="10">
        <v>1501362</v>
      </c>
      <c r="BD410" s="10">
        <v>1283489</v>
      </c>
      <c r="BE410" s="10">
        <v>896901</v>
      </c>
      <c r="BF410" s="10">
        <v>785429</v>
      </c>
      <c r="BG410" s="10">
        <v>785959</v>
      </c>
      <c r="BH410" s="10">
        <v>1090420</v>
      </c>
      <c r="BI410" s="10">
        <v>871804</v>
      </c>
      <c r="BJ410" s="10">
        <v>791742</v>
      </c>
      <c r="BK410" s="10">
        <v>1162873</v>
      </c>
      <c r="BL410" s="10">
        <v>1159653</v>
      </c>
    </row>
    <row r="411" spans="3:64" x14ac:dyDescent="0.2">
      <c r="C411" s="32" t="s">
        <v>18</v>
      </c>
      <c r="D411" s="32" t="s">
        <v>123</v>
      </c>
      <c r="E411" s="32" t="s">
        <v>124</v>
      </c>
      <c r="F411" s="6" t="s">
        <v>83</v>
      </c>
      <c r="G411" s="32" t="s">
        <v>134</v>
      </c>
      <c r="H411" s="32" t="s">
        <v>16</v>
      </c>
      <c r="I411" s="10">
        <v>7942</v>
      </c>
      <c r="J411" s="10">
        <v>12377</v>
      </c>
      <c r="K411" s="10">
        <v>15588</v>
      </c>
      <c r="L411" s="10">
        <v>16036</v>
      </c>
      <c r="M411" s="10">
        <v>15567</v>
      </c>
      <c r="N411" s="10">
        <v>19624</v>
      </c>
      <c r="O411" s="10">
        <v>13872</v>
      </c>
      <c r="P411" s="10">
        <v>20991</v>
      </c>
      <c r="Q411" s="10">
        <v>24571</v>
      </c>
      <c r="R411" s="10">
        <v>28858</v>
      </c>
      <c r="S411" s="10">
        <v>29590</v>
      </c>
      <c r="T411" s="10">
        <v>43891</v>
      </c>
      <c r="U411" s="10">
        <v>31220</v>
      </c>
      <c r="V411" s="10">
        <v>50485</v>
      </c>
      <c r="W411" s="10">
        <v>51411</v>
      </c>
      <c r="X411" s="10">
        <v>52969</v>
      </c>
      <c r="Y411" s="10">
        <v>84038</v>
      </c>
      <c r="Z411" s="10">
        <v>93250</v>
      </c>
      <c r="AA411" s="10">
        <v>90895</v>
      </c>
      <c r="AB411" s="10">
        <v>152915</v>
      </c>
      <c r="AC411" s="10">
        <v>127667</v>
      </c>
      <c r="AD411" s="10">
        <v>124423</v>
      </c>
      <c r="AE411" s="10">
        <v>152823</v>
      </c>
      <c r="AF411" s="10">
        <v>199956</v>
      </c>
      <c r="AG411" s="10">
        <v>212802</v>
      </c>
      <c r="AH411" s="10">
        <v>244441</v>
      </c>
      <c r="AI411" s="10">
        <v>339394</v>
      </c>
      <c r="AJ411" s="10">
        <v>354437</v>
      </c>
      <c r="AK411" s="10">
        <v>398934</v>
      </c>
      <c r="AL411" s="10">
        <v>436795</v>
      </c>
      <c r="AM411" s="10">
        <v>501578</v>
      </c>
      <c r="AN411" s="10">
        <v>475468</v>
      </c>
      <c r="AO411" s="10">
        <v>439182</v>
      </c>
      <c r="AP411" s="10">
        <v>489214</v>
      </c>
      <c r="AQ411" s="10">
        <v>591082</v>
      </c>
      <c r="AR411" s="10">
        <v>713693</v>
      </c>
      <c r="AS411" s="10">
        <v>738923</v>
      </c>
      <c r="AT411" s="10">
        <v>835242</v>
      </c>
      <c r="AU411" s="10">
        <v>1007589</v>
      </c>
      <c r="AV411" s="10">
        <v>939186</v>
      </c>
      <c r="AW411" s="10">
        <v>1071318</v>
      </c>
      <c r="AX411" s="10">
        <v>921256</v>
      </c>
      <c r="AY411" s="10">
        <v>1096054</v>
      </c>
      <c r="AZ411" s="10">
        <v>1112664</v>
      </c>
      <c r="BA411" s="10">
        <v>999031</v>
      </c>
      <c r="BB411" s="10">
        <v>1149823</v>
      </c>
      <c r="BC411" s="10">
        <v>1054448</v>
      </c>
      <c r="BD411" s="10">
        <v>765270</v>
      </c>
      <c r="BE411" s="10">
        <v>555860</v>
      </c>
      <c r="BF411" s="10">
        <v>610447</v>
      </c>
      <c r="BG411" s="10">
        <v>477373</v>
      </c>
      <c r="BH411" s="10">
        <v>607259</v>
      </c>
      <c r="BI411" s="10">
        <v>423717</v>
      </c>
      <c r="BJ411" s="10">
        <v>424751</v>
      </c>
      <c r="BK411" s="10">
        <v>453994</v>
      </c>
      <c r="BL411" s="10">
        <v>470659</v>
      </c>
    </row>
    <row r="412" spans="3:64" x14ac:dyDescent="0.2">
      <c r="C412" s="32" t="s">
        <v>19</v>
      </c>
      <c r="D412" s="32" t="s">
        <v>123</v>
      </c>
      <c r="E412" s="32" t="s">
        <v>124</v>
      </c>
      <c r="F412" s="6" t="s">
        <v>83</v>
      </c>
      <c r="G412" s="32" t="s">
        <v>134</v>
      </c>
      <c r="H412" s="32" t="s">
        <v>16</v>
      </c>
      <c r="I412" s="10">
        <v>2687</v>
      </c>
      <c r="J412" s="10">
        <v>4331</v>
      </c>
      <c r="K412" s="10">
        <v>4606</v>
      </c>
      <c r="L412" s="10">
        <v>4878</v>
      </c>
      <c r="M412" s="10">
        <v>3819</v>
      </c>
      <c r="N412" s="10">
        <v>5487</v>
      </c>
      <c r="O412" s="10">
        <v>8737</v>
      </c>
      <c r="P412" s="10">
        <v>10516</v>
      </c>
      <c r="Q412" s="10">
        <v>11642</v>
      </c>
      <c r="R412" s="10">
        <v>16846</v>
      </c>
      <c r="S412" s="10">
        <v>22488</v>
      </c>
      <c r="T412" s="10">
        <v>25097</v>
      </c>
      <c r="U412" s="10">
        <v>29825</v>
      </c>
      <c r="V412" s="10">
        <v>42823</v>
      </c>
      <c r="W412" s="10">
        <v>37795</v>
      </c>
      <c r="X412" s="10">
        <v>39116</v>
      </c>
      <c r="Y412" s="10">
        <v>38001</v>
      </c>
      <c r="Z412" s="10">
        <v>50283</v>
      </c>
      <c r="AA412" s="10">
        <v>49564</v>
      </c>
      <c r="AB412" s="10">
        <v>57818</v>
      </c>
      <c r="AC412" s="10">
        <v>64064</v>
      </c>
      <c r="AD412" s="10">
        <v>82803</v>
      </c>
      <c r="AE412" s="10">
        <v>116708</v>
      </c>
      <c r="AF412" s="10">
        <v>141642</v>
      </c>
      <c r="AG412" s="10">
        <v>144073</v>
      </c>
      <c r="AH412" s="10">
        <v>179824</v>
      </c>
      <c r="AI412" s="10">
        <v>211334</v>
      </c>
      <c r="AJ412" s="10">
        <v>203423</v>
      </c>
      <c r="AK412" s="10">
        <v>204190</v>
      </c>
      <c r="AL412" s="10">
        <v>180049</v>
      </c>
      <c r="AM412" s="10">
        <v>191575</v>
      </c>
      <c r="AN412" s="10">
        <v>249158</v>
      </c>
      <c r="AO412" s="10">
        <v>200697</v>
      </c>
      <c r="AP412" s="10">
        <v>248242</v>
      </c>
      <c r="AQ412" s="10">
        <v>299235</v>
      </c>
      <c r="AR412" s="10">
        <v>370065</v>
      </c>
      <c r="AS412" s="10">
        <v>1012729</v>
      </c>
      <c r="AT412" s="10">
        <v>1069133</v>
      </c>
      <c r="AU412" s="10">
        <v>1073596</v>
      </c>
      <c r="AV412" s="10">
        <v>1270684</v>
      </c>
      <c r="AW412" s="10">
        <v>1037991</v>
      </c>
      <c r="AX412" s="10">
        <v>1263406</v>
      </c>
      <c r="AY412" s="10">
        <v>1320556</v>
      </c>
      <c r="AZ412" s="10">
        <v>1480275</v>
      </c>
      <c r="BA412" s="10">
        <v>861021</v>
      </c>
      <c r="BB412" s="10">
        <v>980123</v>
      </c>
      <c r="BC412" s="10">
        <v>942854</v>
      </c>
      <c r="BD412" s="10">
        <v>876441</v>
      </c>
      <c r="BE412" s="10">
        <v>514758</v>
      </c>
      <c r="BF412" s="10">
        <v>558655</v>
      </c>
      <c r="BG412" s="10">
        <v>419657</v>
      </c>
      <c r="BH412" s="10">
        <v>612468</v>
      </c>
      <c r="BI412" s="10">
        <v>478240</v>
      </c>
      <c r="BJ412" s="10">
        <v>501163</v>
      </c>
      <c r="BK412" s="10">
        <v>586768</v>
      </c>
      <c r="BL412" s="10">
        <v>640331</v>
      </c>
    </row>
    <row r="413" spans="3:64" x14ac:dyDescent="0.2">
      <c r="C413" s="32" t="s">
        <v>20</v>
      </c>
      <c r="D413" s="32" t="s">
        <v>123</v>
      </c>
      <c r="E413" s="32" t="s">
        <v>124</v>
      </c>
      <c r="F413" s="6" t="s">
        <v>83</v>
      </c>
      <c r="G413" s="32" t="s">
        <v>134</v>
      </c>
      <c r="H413" s="32" t="s">
        <v>16</v>
      </c>
      <c r="I413" s="10">
        <v>12129</v>
      </c>
      <c r="J413" s="10">
        <v>11149</v>
      </c>
      <c r="K413" s="10">
        <v>14717</v>
      </c>
      <c r="L413" s="10">
        <v>15652</v>
      </c>
      <c r="M413" s="10">
        <v>19797</v>
      </c>
      <c r="N413" s="10">
        <v>25145</v>
      </c>
      <c r="O413" s="10">
        <v>25840</v>
      </c>
      <c r="P413" s="10">
        <v>33744</v>
      </c>
      <c r="Q413" s="10">
        <v>42428</v>
      </c>
      <c r="R413" s="10">
        <v>50880</v>
      </c>
      <c r="S413" s="10">
        <v>60248</v>
      </c>
      <c r="T413" s="10">
        <v>79326</v>
      </c>
      <c r="U413" s="10">
        <v>68071</v>
      </c>
      <c r="V413" s="10">
        <v>126967</v>
      </c>
      <c r="W413" s="10">
        <v>125920</v>
      </c>
      <c r="X413" s="10">
        <v>118948</v>
      </c>
      <c r="Y413" s="10">
        <v>149579</v>
      </c>
      <c r="Z413" s="10">
        <v>164772</v>
      </c>
      <c r="AA413" s="10">
        <v>175240</v>
      </c>
      <c r="AB413" s="10">
        <v>139403</v>
      </c>
      <c r="AC413" s="10">
        <v>196712</v>
      </c>
      <c r="AD413" s="10">
        <v>243541</v>
      </c>
      <c r="AE413" s="10">
        <v>263815</v>
      </c>
      <c r="AF413" s="10">
        <v>333222</v>
      </c>
      <c r="AG413" s="10">
        <v>459533</v>
      </c>
      <c r="AH413" s="10">
        <v>568465</v>
      </c>
      <c r="AI413" s="10">
        <v>663931</v>
      </c>
      <c r="AJ413" s="10">
        <v>592817</v>
      </c>
      <c r="AK413" s="10">
        <v>580552</v>
      </c>
      <c r="AL413" s="10">
        <v>509911</v>
      </c>
      <c r="AM413" s="10">
        <v>602671</v>
      </c>
      <c r="AN413" s="10">
        <v>795921</v>
      </c>
      <c r="AO413" s="10">
        <v>636516</v>
      </c>
      <c r="AP413" s="10">
        <v>743745</v>
      </c>
      <c r="AQ413" s="10">
        <v>929739</v>
      </c>
      <c r="AR413" s="10">
        <v>976964</v>
      </c>
      <c r="AS413" s="10">
        <v>408570</v>
      </c>
      <c r="AT413" s="10">
        <v>450787</v>
      </c>
      <c r="AU413" s="10">
        <v>602096</v>
      </c>
      <c r="AV413" s="10">
        <v>579660</v>
      </c>
      <c r="AW413" s="10">
        <v>744975</v>
      </c>
      <c r="AX413" s="10">
        <v>906016</v>
      </c>
      <c r="AY413" s="10">
        <v>1014208</v>
      </c>
      <c r="AZ413" s="10">
        <v>953539</v>
      </c>
      <c r="BA413" s="10">
        <v>1534370</v>
      </c>
      <c r="BB413" s="10">
        <v>1567084</v>
      </c>
      <c r="BC413" s="10">
        <v>1450012</v>
      </c>
      <c r="BD413" s="10">
        <v>1232931</v>
      </c>
      <c r="BE413" s="10">
        <v>834460</v>
      </c>
      <c r="BF413" s="10">
        <v>846538</v>
      </c>
      <c r="BG413" s="10">
        <v>839725</v>
      </c>
      <c r="BH413" s="10">
        <v>908351</v>
      </c>
      <c r="BI413" s="10">
        <v>1026997</v>
      </c>
      <c r="BJ413" s="10">
        <v>1093918</v>
      </c>
      <c r="BK413" s="10">
        <v>1040776</v>
      </c>
      <c r="BL413" s="10">
        <v>997973</v>
      </c>
    </row>
    <row r="414" spans="3:64" x14ac:dyDescent="0.2">
      <c r="C414" s="32" t="s">
        <v>21</v>
      </c>
      <c r="D414" s="32" t="s">
        <v>123</v>
      </c>
      <c r="E414" s="32" t="s">
        <v>124</v>
      </c>
      <c r="F414" s="6" t="s">
        <v>83</v>
      </c>
      <c r="G414" s="32" t="s">
        <v>134</v>
      </c>
      <c r="H414" s="32" t="s">
        <v>16</v>
      </c>
      <c r="I414" s="10">
        <v>3931</v>
      </c>
      <c r="J414" s="10">
        <v>4184</v>
      </c>
      <c r="K414" s="10">
        <v>4264</v>
      </c>
      <c r="L414" s="10">
        <v>4100</v>
      </c>
      <c r="M414" s="10">
        <v>3737</v>
      </c>
      <c r="N414" s="10">
        <v>8116</v>
      </c>
      <c r="O414" s="10">
        <v>7736</v>
      </c>
      <c r="P414" s="10">
        <v>11544</v>
      </c>
      <c r="Q414" s="10">
        <v>10459</v>
      </c>
      <c r="R414" s="10">
        <v>11240</v>
      </c>
      <c r="S414" s="10">
        <v>16142</v>
      </c>
      <c r="T414" s="10">
        <v>23441</v>
      </c>
      <c r="U414" s="10">
        <v>21488</v>
      </c>
      <c r="V414" s="10">
        <v>29175</v>
      </c>
      <c r="W414" s="10">
        <v>29748</v>
      </c>
      <c r="X414" s="10">
        <v>44106</v>
      </c>
      <c r="Y414" s="10">
        <v>53688</v>
      </c>
      <c r="Z414" s="10">
        <v>60522</v>
      </c>
      <c r="AA414" s="10">
        <v>60488</v>
      </c>
      <c r="AB414" s="10">
        <v>75660</v>
      </c>
      <c r="AC414" s="10">
        <v>53125</v>
      </c>
      <c r="AD414" s="10">
        <v>67629</v>
      </c>
      <c r="AE414" s="10">
        <v>75424</v>
      </c>
      <c r="AF414" s="10">
        <v>118228</v>
      </c>
      <c r="AG414" s="10">
        <v>160989</v>
      </c>
      <c r="AH414" s="10">
        <v>197039</v>
      </c>
      <c r="AI414" s="10">
        <v>220317</v>
      </c>
      <c r="AJ414" s="10">
        <v>178240</v>
      </c>
      <c r="AK414" s="10">
        <v>119586</v>
      </c>
      <c r="AL414" s="10">
        <v>241731</v>
      </c>
      <c r="AM414" s="10">
        <v>240142</v>
      </c>
      <c r="AN414" s="10">
        <v>211565</v>
      </c>
      <c r="AO414" s="10">
        <v>192819</v>
      </c>
      <c r="AP414" s="10">
        <v>242709</v>
      </c>
      <c r="AQ414" s="10">
        <v>309246</v>
      </c>
      <c r="AR414" s="10">
        <v>338950</v>
      </c>
      <c r="AS414" s="10">
        <v>371408</v>
      </c>
      <c r="AT414" s="10">
        <v>369772</v>
      </c>
      <c r="AU414" s="10">
        <v>462733</v>
      </c>
      <c r="AV414" s="10">
        <v>565441</v>
      </c>
      <c r="AW414" s="10">
        <v>586697</v>
      </c>
      <c r="AX414" s="10">
        <v>714230</v>
      </c>
      <c r="AY414" s="10">
        <v>725610</v>
      </c>
      <c r="AZ414" s="10">
        <v>764750</v>
      </c>
      <c r="BA414" s="10">
        <v>693569</v>
      </c>
      <c r="BB414" s="10">
        <v>750871</v>
      </c>
      <c r="BC414" s="10">
        <v>540012</v>
      </c>
      <c r="BD414" s="10">
        <v>461871</v>
      </c>
      <c r="BE414" s="10">
        <v>451224</v>
      </c>
      <c r="BF414" s="10">
        <v>329511</v>
      </c>
      <c r="BG414" s="10">
        <v>355249</v>
      </c>
      <c r="BH414" s="10">
        <v>427356</v>
      </c>
      <c r="BI414" s="10">
        <v>306469</v>
      </c>
      <c r="BJ414" s="10">
        <v>285174</v>
      </c>
      <c r="BK414" s="10">
        <v>289780</v>
      </c>
      <c r="BL414" s="10">
        <v>353768</v>
      </c>
    </row>
    <row r="415" spans="3:64" x14ac:dyDescent="0.2">
      <c r="C415" s="32" t="s">
        <v>22</v>
      </c>
      <c r="D415" s="32" t="s">
        <v>123</v>
      </c>
      <c r="E415" s="32" t="s">
        <v>124</v>
      </c>
      <c r="F415" s="6" t="s">
        <v>83</v>
      </c>
      <c r="G415" s="32" t="s">
        <v>134</v>
      </c>
      <c r="H415" s="32" t="s">
        <v>16</v>
      </c>
      <c r="I415" s="10">
        <v>43512</v>
      </c>
      <c r="J415" s="10">
        <v>50183</v>
      </c>
      <c r="K415" s="10">
        <v>58756</v>
      </c>
      <c r="L415" s="10">
        <v>68021</v>
      </c>
      <c r="M415" s="10">
        <v>63913</v>
      </c>
      <c r="N415" s="10">
        <v>60677</v>
      </c>
      <c r="O415" s="10">
        <v>58054</v>
      </c>
      <c r="P415" s="10">
        <v>68295</v>
      </c>
      <c r="Q415" s="10">
        <v>73122</v>
      </c>
      <c r="R415" s="10">
        <v>84963</v>
      </c>
      <c r="S415" s="10">
        <v>88319</v>
      </c>
      <c r="T415" s="10">
        <v>129515</v>
      </c>
      <c r="U415" s="10">
        <v>149858</v>
      </c>
      <c r="V415" s="10">
        <v>189677</v>
      </c>
      <c r="W415" s="10">
        <v>152710</v>
      </c>
      <c r="X415" s="10">
        <v>212430</v>
      </c>
      <c r="Y415" s="10">
        <v>261613</v>
      </c>
      <c r="Z415" s="10">
        <v>326880</v>
      </c>
      <c r="AA415" s="10">
        <v>326215</v>
      </c>
      <c r="AB415" s="10">
        <v>389799</v>
      </c>
      <c r="AC415" s="10">
        <v>385559</v>
      </c>
      <c r="AD415" s="10">
        <v>450370</v>
      </c>
      <c r="AE415" s="10">
        <v>535945</v>
      </c>
      <c r="AF415" s="10">
        <v>530074</v>
      </c>
      <c r="AG415" s="10">
        <v>670879</v>
      </c>
      <c r="AH415" s="10">
        <v>913733</v>
      </c>
      <c r="AI415" s="10">
        <v>940414</v>
      </c>
      <c r="AJ415" s="10">
        <v>989697</v>
      </c>
      <c r="AK415" s="10">
        <v>1078925</v>
      </c>
      <c r="AL415" s="10">
        <v>1119706</v>
      </c>
      <c r="AM415" s="10">
        <v>1081499</v>
      </c>
      <c r="AN415" s="10">
        <v>1260162</v>
      </c>
      <c r="AO415" s="10">
        <v>1296950</v>
      </c>
      <c r="AP415" s="10">
        <v>1466243</v>
      </c>
      <c r="AQ415" s="10">
        <v>1692784</v>
      </c>
      <c r="AR415" s="10">
        <v>1769064</v>
      </c>
      <c r="AS415" s="10">
        <v>1900320</v>
      </c>
      <c r="AT415" s="10">
        <v>2090857</v>
      </c>
      <c r="AU415" s="10">
        <v>2244007</v>
      </c>
      <c r="AV415" s="10">
        <v>2507420</v>
      </c>
      <c r="AW415" s="10">
        <v>2783675</v>
      </c>
      <c r="AX415" s="10">
        <v>2889684</v>
      </c>
      <c r="AY415" s="10">
        <v>3368282</v>
      </c>
      <c r="AZ415" s="10">
        <v>3861172</v>
      </c>
      <c r="BA415" s="10">
        <v>3531559</v>
      </c>
      <c r="BB415" s="10">
        <v>3450139</v>
      </c>
      <c r="BC415" s="10">
        <v>3212121</v>
      </c>
      <c r="BD415" s="10">
        <v>2646918</v>
      </c>
      <c r="BE415" s="10">
        <v>1689963</v>
      </c>
      <c r="BF415" s="10">
        <v>1645934</v>
      </c>
      <c r="BG415" s="10">
        <v>1475964</v>
      </c>
      <c r="BH415" s="10">
        <v>1881900</v>
      </c>
      <c r="BI415" s="10">
        <v>1675558</v>
      </c>
      <c r="BJ415" s="10">
        <v>1709687</v>
      </c>
      <c r="BK415" s="10">
        <v>2107410</v>
      </c>
      <c r="BL415" s="10">
        <v>1985906</v>
      </c>
    </row>
    <row r="416" spans="3:64" x14ac:dyDescent="0.2">
      <c r="C416" s="32" t="s">
        <v>23</v>
      </c>
      <c r="D416" s="32" t="s">
        <v>123</v>
      </c>
      <c r="E416" s="32" t="s">
        <v>124</v>
      </c>
      <c r="F416" s="6" t="s">
        <v>83</v>
      </c>
      <c r="G416" s="32" t="s">
        <v>134</v>
      </c>
      <c r="H416" s="32" t="s">
        <v>16</v>
      </c>
      <c r="I416" s="10">
        <v>15613</v>
      </c>
      <c r="J416" s="10">
        <v>18179</v>
      </c>
      <c r="K416" s="10">
        <v>23120</v>
      </c>
      <c r="L416" s="10">
        <v>28158</v>
      </c>
      <c r="M416" s="10">
        <v>21040</v>
      </c>
      <c r="N416" s="10">
        <v>23633</v>
      </c>
      <c r="O416" s="10">
        <v>40914</v>
      </c>
      <c r="P416" s="10">
        <v>54374</v>
      </c>
      <c r="Q416" s="10">
        <v>62319</v>
      </c>
      <c r="R416" s="10">
        <v>61399</v>
      </c>
      <c r="S416" s="10">
        <v>71014</v>
      </c>
      <c r="T416" s="10">
        <v>82875</v>
      </c>
      <c r="U416" s="10">
        <v>70624</v>
      </c>
      <c r="V416" s="10">
        <v>108942</v>
      </c>
      <c r="W416" s="10">
        <v>108935</v>
      </c>
      <c r="X416" s="10">
        <v>112054</v>
      </c>
      <c r="Y416" s="10">
        <v>150016</v>
      </c>
      <c r="Z416" s="10">
        <v>187071</v>
      </c>
      <c r="AA416" s="10">
        <v>194729</v>
      </c>
      <c r="AB416" s="10">
        <v>200508</v>
      </c>
      <c r="AC416" s="10">
        <v>217220</v>
      </c>
      <c r="AD416" s="10">
        <v>245374</v>
      </c>
      <c r="AE416" s="10">
        <v>320902</v>
      </c>
      <c r="AF416" s="10">
        <v>411387</v>
      </c>
      <c r="AG416" s="10">
        <v>530914</v>
      </c>
      <c r="AH416" s="10">
        <v>666505</v>
      </c>
      <c r="AI416" s="10">
        <v>589025</v>
      </c>
      <c r="AJ416" s="10">
        <v>737605</v>
      </c>
      <c r="AK416" s="10">
        <v>721605</v>
      </c>
      <c r="AL416" s="10">
        <v>678902</v>
      </c>
      <c r="AM416" s="10">
        <v>718525</v>
      </c>
      <c r="AN416" s="10">
        <v>799527</v>
      </c>
      <c r="AO416" s="10">
        <v>859776</v>
      </c>
      <c r="AP416" s="10">
        <v>787066</v>
      </c>
      <c r="AQ416" s="10">
        <v>922113</v>
      </c>
      <c r="AR416" s="10">
        <v>809185</v>
      </c>
      <c r="AS416" s="10">
        <v>931369</v>
      </c>
      <c r="AT416" s="10">
        <v>1043334</v>
      </c>
      <c r="AU416" s="10">
        <v>1379060</v>
      </c>
      <c r="AV416" s="10">
        <v>1271194</v>
      </c>
      <c r="AW416" s="10">
        <v>849044</v>
      </c>
      <c r="AX416" s="10">
        <v>1654533</v>
      </c>
      <c r="AY416" s="10">
        <v>1825002</v>
      </c>
      <c r="AZ416" s="10">
        <v>2190172</v>
      </c>
      <c r="BA416" s="10">
        <v>2113527</v>
      </c>
      <c r="BB416" s="10">
        <v>2367881</v>
      </c>
      <c r="BC416" s="10">
        <v>2449137</v>
      </c>
      <c r="BD416" s="10">
        <v>1756991</v>
      </c>
      <c r="BE416" s="10">
        <v>1124355</v>
      </c>
      <c r="BF416" s="10">
        <v>973783</v>
      </c>
      <c r="BG416" s="10">
        <v>877293</v>
      </c>
      <c r="BH416" s="10">
        <v>1035748</v>
      </c>
      <c r="BI416" s="10">
        <v>944126</v>
      </c>
      <c r="BJ416" s="10">
        <v>944353</v>
      </c>
      <c r="BK416" s="10">
        <v>1168436</v>
      </c>
      <c r="BL416" s="10">
        <v>1059531</v>
      </c>
    </row>
    <row r="417" spans="3:64" x14ac:dyDescent="0.2">
      <c r="C417" s="32" t="s">
        <v>24</v>
      </c>
      <c r="D417" s="32" t="s">
        <v>123</v>
      </c>
      <c r="E417" s="32" t="s">
        <v>124</v>
      </c>
      <c r="F417" s="6" t="s">
        <v>83</v>
      </c>
      <c r="G417" s="32" t="s">
        <v>134</v>
      </c>
      <c r="H417" s="32" t="s">
        <v>16</v>
      </c>
      <c r="I417" s="10">
        <v>43598</v>
      </c>
      <c r="J417" s="10">
        <v>47453</v>
      </c>
      <c r="K417" s="10">
        <v>67848</v>
      </c>
      <c r="L417" s="10">
        <v>67075</v>
      </c>
      <c r="M417" s="10">
        <v>58393</v>
      </c>
      <c r="N417" s="10">
        <v>67159</v>
      </c>
      <c r="O417" s="10">
        <v>69003</v>
      </c>
      <c r="P417" s="10">
        <v>95134</v>
      </c>
      <c r="Q417" s="10">
        <v>101244</v>
      </c>
      <c r="R417" s="10">
        <v>142103</v>
      </c>
      <c r="S417" s="10">
        <v>148089</v>
      </c>
      <c r="T417" s="10">
        <v>205177</v>
      </c>
      <c r="U417" s="10">
        <v>191849</v>
      </c>
      <c r="V417" s="10">
        <v>310870</v>
      </c>
      <c r="W417" s="10">
        <v>296143</v>
      </c>
      <c r="X417" s="10">
        <v>214808</v>
      </c>
      <c r="Y417" s="10">
        <v>301223</v>
      </c>
      <c r="Z417" s="10">
        <v>338990</v>
      </c>
      <c r="AA417" s="10">
        <v>576333</v>
      </c>
      <c r="AB417" s="10">
        <v>648616</v>
      </c>
      <c r="AC417" s="10">
        <v>623517</v>
      </c>
      <c r="AD417" s="10">
        <v>689418</v>
      </c>
      <c r="AE417" s="10">
        <v>781131</v>
      </c>
      <c r="AF417" s="10">
        <v>935243</v>
      </c>
      <c r="AG417" s="10">
        <v>1213479</v>
      </c>
      <c r="AH417" s="10">
        <v>1421738</v>
      </c>
      <c r="AI417" s="10">
        <v>1686164</v>
      </c>
      <c r="AJ417" s="10">
        <v>1899059</v>
      </c>
      <c r="AK417" s="10">
        <v>1979104</v>
      </c>
      <c r="AL417" s="10">
        <v>1992710</v>
      </c>
      <c r="AM417" s="10">
        <v>2679999</v>
      </c>
      <c r="AN417" s="10">
        <v>2229040</v>
      </c>
      <c r="AO417" s="10">
        <v>2006015</v>
      </c>
      <c r="AP417" s="10">
        <v>1975562</v>
      </c>
      <c r="AQ417" s="10">
        <v>2536740</v>
      </c>
      <c r="AR417" s="10">
        <v>2742415</v>
      </c>
      <c r="AS417" s="10">
        <v>3130699</v>
      </c>
      <c r="AT417" s="10">
        <v>3278097</v>
      </c>
      <c r="AU417" s="10">
        <v>3985341</v>
      </c>
      <c r="AV417" s="10">
        <v>4816671</v>
      </c>
      <c r="AW417" s="10">
        <v>4891156</v>
      </c>
      <c r="AX417" s="10">
        <v>5450617</v>
      </c>
      <c r="AY417" s="10">
        <v>5984158</v>
      </c>
      <c r="AZ417" s="10">
        <v>7488383</v>
      </c>
      <c r="BA417" s="10">
        <v>8893280</v>
      </c>
      <c r="BB417" s="10">
        <v>9756527</v>
      </c>
      <c r="BC417" s="10">
        <v>9470153</v>
      </c>
      <c r="BD417" s="10">
        <v>7475149</v>
      </c>
      <c r="BE417" s="10">
        <v>5288783</v>
      </c>
      <c r="BF417" s="10">
        <v>4968007</v>
      </c>
      <c r="BG417" s="10">
        <v>5221444</v>
      </c>
      <c r="BH417" s="10">
        <v>7047727</v>
      </c>
      <c r="BI417" s="10">
        <v>4715883</v>
      </c>
      <c r="BJ417" s="10">
        <v>4654583</v>
      </c>
      <c r="BK417" s="10">
        <v>5144115</v>
      </c>
      <c r="BL417" s="10">
        <v>6503686</v>
      </c>
    </row>
    <row r="418" spans="3:64" x14ac:dyDescent="0.2">
      <c r="C418" s="32" t="s">
        <v>25</v>
      </c>
      <c r="D418" s="32" t="s">
        <v>123</v>
      </c>
      <c r="E418" s="32" t="s">
        <v>124</v>
      </c>
      <c r="F418" s="6" t="s">
        <v>83</v>
      </c>
      <c r="G418" s="32" t="s">
        <v>134</v>
      </c>
      <c r="H418" s="32" t="s">
        <v>16</v>
      </c>
      <c r="I418" s="10">
        <v>20789</v>
      </c>
      <c r="J418" s="10">
        <v>24898</v>
      </c>
      <c r="K418" s="10">
        <v>31585</v>
      </c>
      <c r="L418" s="10">
        <v>35488</v>
      </c>
      <c r="M418" s="10">
        <v>36974</v>
      </c>
      <c r="N418" s="10">
        <v>46792</v>
      </c>
      <c r="O418" s="10">
        <v>61665</v>
      </c>
      <c r="P418" s="10">
        <v>72175</v>
      </c>
      <c r="Q418" s="10">
        <v>69972</v>
      </c>
      <c r="R418" s="10">
        <v>104603</v>
      </c>
      <c r="S418" s="10">
        <v>138471</v>
      </c>
      <c r="T418" s="10">
        <v>138319</v>
      </c>
      <c r="U418" s="10">
        <v>157874</v>
      </c>
      <c r="V418" s="10">
        <v>226054</v>
      </c>
      <c r="W418" s="10">
        <v>248472</v>
      </c>
      <c r="X418" s="10">
        <v>232197</v>
      </c>
      <c r="Y418" s="10">
        <v>246139</v>
      </c>
      <c r="Z418" s="10">
        <v>319471</v>
      </c>
      <c r="AA418" s="10">
        <v>359225</v>
      </c>
      <c r="AB418" s="10">
        <v>400762</v>
      </c>
      <c r="AC418" s="10">
        <v>508298</v>
      </c>
      <c r="AD418" s="10">
        <v>562628</v>
      </c>
      <c r="AE418" s="10">
        <v>575718</v>
      </c>
      <c r="AF418" s="10">
        <v>684301</v>
      </c>
      <c r="AG418" s="10">
        <v>991346</v>
      </c>
      <c r="AH418" s="10">
        <v>1144531</v>
      </c>
      <c r="AI418" s="10">
        <v>1309822</v>
      </c>
      <c r="AJ418" s="10">
        <v>1142391</v>
      </c>
      <c r="AK418" s="10">
        <v>1343225</v>
      </c>
      <c r="AL418" s="10">
        <v>1507574</v>
      </c>
      <c r="AM418" s="10">
        <v>1615811</v>
      </c>
      <c r="AN418" s="10">
        <v>2011967</v>
      </c>
      <c r="AO418" s="10">
        <v>1778211</v>
      </c>
      <c r="AP418" s="10">
        <v>2149460</v>
      </c>
      <c r="AQ418" s="10">
        <v>2004055</v>
      </c>
      <c r="AR418" s="10">
        <v>1994518</v>
      </c>
      <c r="AS418" s="10">
        <v>2171795</v>
      </c>
      <c r="AT418" s="10">
        <v>2251651</v>
      </c>
      <c r="AU418" s="10">
        <v>2611603</v>
      </c>
      <c r="AV418" s="10">
        <v>3175513</v>
      </c>
      <c r="AW418" s="10">
        <v>2878408</v>
      </c>
      <c r="AX418" s="10">
        <v>2582004</v>
      </c>
      <c r="AY418" s="10">
        <v>2815984</v>
      </c>
      <c r="AZ418" s="10">
        <v>3323773</v>
      </c>
      <c r="BA418" s="10">
        <v>3582001</v>
      </c>
      <c r="BB418" s="10">
        <v>3801402</v>
      </c>
      <c r="BC418" s="10">
        <v>3237047</v>
      </c>
      <c r="BD418" s="10">
        <v>2827279</v>
      </c>
      <c r="BE418" s="10">
        <v>1939620</v>
      </c>
      <c r="BF418" s="10">
        <v>1745598</v>
      </c>
      <c r="BG418" s="10">
        <v>1661974</v>
      </c>
      <c r="BH418" s="10">
        <v>1771099</v>
      </c>
      <c r="BI418" s="10">
        <v>1836820</v>
      </c>
      <c r="BJ418" s="10">
        <v>2110937</v>
      </c>
      <c r="BK418" s="10">
        <v>2319535</v>
      </c>
      <c r="BL418" s="10">
        <v>2169310</v>
      </c>
    </row>
    <row r="419" spans="3:64" x14ac:dyDescent="0.2">
      <c r="C419" s="32" t="s">
        <v>26</v>
      </c>
      <c r="D419" s="32" t="s">
        <v>123</v>
      </c>
      <c r="E419" s="32" t="s">
        <v>124</v>
      </c>
      <c r="F419" s="6" t="s">
        <v>83</v>
      </c>
      <c r="G419" s="32" t="s">
        <v>134</v>
      </c>
      <c r="H419" s="32" t="s">
        <v>16</v>
      </c>
      <c r="I419" s="10">
        <v>10840</v>
      </c>
      <c r="J419" s="10">
        <v>14100</v>
      </c>
      <c r="K419" s="10">
        <v>15118</v>
      </c>
      <c r="L419" s="10">
        <v>16988</v>
      </c>
      <c r="M419" s="10">
        <v>14805</v>
      </c>
      <c r="N419" s="10">
        <v>16095</v>
      </c>
      <c r="O419" s="10">
        <v>17874</v>
      </c>
      <c r="P419" s="10">
        <v>19586</v>
      </c>
      <c r="Q419" s="10">
        <v>23184</v>
      </c>
      <c r="R419" s="10">
        <v>23192</v>
      </c>
      <c r="S419" s="10">
        <v>25698</v>
      </c>
      <c r="T419" s="10">
        <v>40691</v>
      </c>
      <c r="U419" s="10">
        <v>41421</v>
      </c>
      <c r="V419" s="10">
        <v>54158</v>
      </c>
      <c r="W419" s="10">
        <v>64393</v>
      </c>
      <c r="X419" s="10">
        <v>68636</v>
      </c>
      <c r="Y419" s="10">
        <v>81120</v>
      </c>
      <c r="Z419" s="10">
        <v>92142</v>
      </c>
      <c r="AA419" s="10">
        <v>120140</v>
      </c>
      <c r="AB419" s="10">
        <v>99472</v>
      </c>
      <c r="AC419" s="10">
        <v>129393</v>
      </c>
      <c r="AD419" s="10">
        <v>124519</v>
      </c>
      <c r="AE419" s="10">
        <v>192895</v>
      </c>
      <c r="AF419" s="10">
        <v>229428</v>
      </c>
      <c r="AG419" s="10">
        <v>226972</v>
      </c>
      <c r="AH419" s="10">
        <v>236515</v>
      </c>
      <c r="AI419" s="10">
        <v>303284</v>
      </c>
      <c r="AJ419" s="10">
        <v>420697</v>
      </c>
      <c r="AK419" s="10">
        <v>456213</v>
      </c>
      <c r="AL419" s="10">
        <v>396014</v>
      </c>
      <c r="AM419" s="10">
        <v>410487</v>
      </c>
      <c r="AN419" s="10">
        <v>420193</v>
      </c>
      <c r="AO419" s="10">
        <v>358852</v>
      </c>
      <c r="AP419" s="10">
        <v>373676</v>
      </c>
      <c r="AQ419" s="10">
        <v>510475</v>
      </c>
      <c r="AR419" s="10">
        <v>477075</v>
      </c>
      <c r="AS419" s="10">
        <v>602367</v>
      </c>
      <c r="AT419" s="10">
        <v>636345</v>
      </c>
      <c r="AU419" s="10">
        <v>857416</v>
      </c>
      <c r="AV419" s="10">
        <v>969114</v>
      </c>
      <c r="AW419" s="10">
        <v>1008922</v>
      </c>
      <c r="AX419" s="10">
        <v>1220606</v>
      </c>
      <c r="AY419" s="10">
        <v>1589315</v>
      </c>
      <c r="AZ419" s="10">
        <v>1605250</v>
      </c>
      <c r="BA419" s="10">
        <v>1499482</v>
      </c>
      <c r="BB419" s="10">
        <v>1728631</v>
      </c>
      <c r="BC419" s="10">
        <v>1502210</v>
      </c>
      <c r="BD419" s="10">
        <v>1252628</v>
      </c>
      <c r="BE419" s="10">
        <v>816649</v>
      </c>
      <c r="BF419" s="10">
        <v>815730</v>
      </c>
      <c r="BG419" s="10">
        <v>874865</v>
      </c>
      <c r="BH419" s="10">
        <v>1082338</v>
      </c>
      <c r="BI419" s="10">
        <v>790909</v>
      </c>
      <c r="BJ419" s="10">
        <v>535345</v>
      </c>
      <c r="BK419" s="10">
        <v>556096</v>
      </c>
      <c r="BL419" s="10">
        <v>569550</v>
      </c>
    </row>
    <row r="420" spans="3:64" x14ac:dyDescent="0.2">
      <c r="C420" s="32" t="s">
        <v>27</v>
      </c>
      <c r="D420" s="32" t="s">
        <v>123</v>
      </c>
      <c r="E420" s="32" t="s">
        <v>124</v>
      </c>
      <c r="F420" s="6" t="s">
        <v>83</v>
      </c>
      <c r="G420" s="32" t="s">
        <v>134</v>
      </c>
      <c r="H420" s="32" t="s">
        <v>16</v>
      </c>
      <c r="I420" s="10">
        <v>16649</v>
      </c>
      <c r="J420" s="10">
        <v>20515</v>
      </c>
      <c r="K420" s="10">
        <v>23473</v>
      </c>
      <c r="L420" s="10">
        <v>24954</v>
      </c>
      <c r="M420" s="10">
        <v>18746</v>
      </c>
      <c r="N420" s="10">
        <v>24714</v>
      </c>
      <c r="O420" s="10">
        <v>26045</v>
      </c>
      <c r="P420" s="10">
        <v>37846</v>
      </c>
      <c r="Q420" s="10">
        <v>55242</v>
      </c>
      <c r="R420" s="10">
        <v>62161</v>
      </c>
      <c r="S420" s="10">
        <v>96220</v>
      </c>
      <c r="T420" s="10">
        <v>111158</v>
      </c>
      <c r="U420" s="10">
        <v>92679</v>
      </c>
      <c r="V420" s="10">
        <v>111436</v>
      </c>
      <c r="W420" s="10">
        <v>112448</v>
      </c>
      <c r="X420" s="10">
        <v>129672</v>
      </c>
      <c r="Y420" s="10">
        <v>181807</v>
      </c>
      <c r="Z420" s="10">
        <v>235176</v>
      </c>
      <c r="AA420" s="10">
        <v>233551</v>
      </c>
      <c r="AB420" s="10">
        <v>281937</v>
      </c>
      <c r="AC420" s="10">
        <v>281628</v>
      </c>
      <c r="AD420" s="10">
        <v>369408</v>
      </c>
      <c r="AE420" s="10">
        <v>399295</v>
      </c>
      <c r="AF420" s="10">
        <v>431371</v>
      </c>
      <c r="AG420" s="10">
        <v>544131</v>
      </c>
      <c r="AH420" s="10">
        <v>718049</v>
      </c>
      <c r="AI420" s="10">
        <v>734720</v>
      </c>
      <c r="AJ420" s="10">
        <v>801177</v>
      </c>
      <c r="AK420" s="10">
        <v>908970</v>
      </c>
      <c r="AL420" s="10">
        <v>995644</v>
      </c>
      <c r="AM420" s="10">
        <v>1142640</v>
      </c>
      <c r="AN420" s="10">
        <v>1388390</v>
      </c>
      <c r="AO420" s="10">
        <v>1111318</v>
      </c>
      <c r="AP420" s="10">
        <v>1341546</v>
      </c>
      <c r="AQ420" s="10">
        <v>1324695</v>
      </c>
      <c r="AR420" s="10">
        <v>1450008</v>
      </c>
      <c r="AS420" s="10">
        <v>1556923</v>
      </c>
      <c r="AT420" s="10">
        <v>1603335</v>
      </c>
      <c r="AU420" s="10">
        <v>1645899</v>
      </c>
      <c r="AV420" s="10">
        <v>1915085</v>
      </c>
      <c r="AW420" s="10">
        <v>2373712</v>
      </c>
      <c r="AX420" s="10">
        <v>2471524</v>
      </c>
      <c r="AY420" s="10">
        <v>2847301</v>
      </c>
      <c r="AZ420" s="10">
        <v>3160052</v>
      </c>
      <c r="BA420" s="10">
        <v>3296672</v>
      </c>
      <c r="BB420" s="10">
        <v>4860650</v>
      </c>
      <c r="BC420" s="10">
        <v>2888148</v>
      </c>
      <c r="BD420" s="10">
        <v>2713462</v>
      </c>
      <c r="BE420" s="10">
        <v>1753189</v>
      </c>
      <c r="BF420" s="10">
        <v>1738729</v>
      </c>
      <c r="BG420" s="10">
        <v>1552469</v>
      </c>
      <c r="BH420" s="10">
        <v>1929313</v>
      </c>
      <c r="BI420" s="10">
        <v>1678401</v>
      </c>
      <c r="BJ420" s="10">
        <v>1457481</v>
      </c>
      <c r="BK420" s="10">
        <v>1930926</v>
      </c>
      <c r="BL420" s="10">
        <v>2331029</v>
      </c>
    </row>
    <row r="421" spans="3:64" x14ac:dyDescent="0.2">
      <c r="C421" s="32" t="s">
        <v>28</v>
      </c>
      <c r="D421" s="32" t="s">
        <v>123</v>
      </c>
      <c r="E421" s="32" t="s">
        <v>124</v>
      </c>
      <c r="F421" s="6" t="s">
        <v>83</v>
      </c>
      <c r="G421" s="32" t="s">
        <v>134</v>
      </c>
      <c r="H421" s="32" t="s">
        <v>16</v>
      </c>
      <c r="I421" s="10">
        <v>54117</v>
      </c>
      <c r="J421" s="10">
        <v>61239</v>
      </c>
      <c r="K421" s="10">
        <v>68167</v>
      </c>
      <c r="L421" s="10">
        <v>68554</v>
      </c>
      <c r="M421" s="10">
        <v>64402</v>
      </c>
      <c r="N421" s="10">
        <v>94464</v>
      </c>
      <c r="O421" s="10">
        <v>114089</v>
      </c>
      <c r="P421" s="10">
        <v>138690</v>
      </c>
      <c r="Q421" s="10">
        <v>139936</v>
      </c>
      <c r="R421" s="10">
        <v>144276</v>
      </c>
      <c r="S421" s="10">
        <v>178624</v>
      </c>
      <c r="T421" s="10">
        <v>236087</v>
      </c>
      <c r="U421" s="10">
        <v>177604</v>
      </c>
      <c r="V421" s="10">
        <v>363003</v>
      </c>
      <c r="W421" s="10">
        <v>381038</v>
      </c>
      <c r="X421" s="10">
        <v>389270</v>
      </c>
      <c r="Y421" s="10">
        <v>523727</v>
      </c>
      <c r="Z421" s="10">
        <v>574367</v>
      </c>
      <c r="AA421" s="10">
        <v>617043</v>
      </c>
      <c r="AB421" s="10">
        <v>531794</v>
      </c>
      <c r="AC421" s="10">
        <v>560780</v>
      </c>
      <c r="AD421" s="10">
        <v>774233</v>
      </c>
      <c r="AE421" s="10">
        <v>946432</v>
      </c>
      <c r="AF421" s="10">
        <v>1064520</v>
      </c>
      <c r="AG421" s="10">
        <v>1544737</v>
      </c>
      <c r="AH421" s="10">
        <v>1503726</v>
      </c>
      <c r="AI421" s="10">
        <v>1700735</v>
      </c>
      <c r="AJ421" s="10">
        <v>2107309</v>
      </c>
      <c r="AK421" s="10">
        <v>1953331</v>
      </c>
      <c r="AL421" s="10">
        <v>1856460</v>
      </c>
      <c r="AM421" s="10">
        <v>1722004</v>
      </c>
      <c r="AN421" s="10">
        <v>2180336</v>
      </c>
      <c r="AO421" s="10">
        <v>2067608</v>
      </c>
      <c r="AP421" s="10">
        <v>2498967</v>
      </c>
      <c r="AQ421" s="10">
        <v>2687133</v>
      </c>
      <c r="AR421" s="10">
        <v>3225839</v>
      </c>
      <c r="AS421" s="10">
        <v>2894168</v>
      </c>
      <c r="AT421" s="10">
        <v>3918389</v>
      </c>
      <c r="AU421" s="10">
        <v>4392565</v>
      </c>
      <c r="AV421" s="10">
        <v>3701665</v>
      </c>
      <c r="AW421" s="10">
        <v>3600994</v>
      </c>
      <c r="AX421" s="10">
        <v>6149047</v>
      </c>
      <c r="AY421" s="10">
        <v>6078181</v>
      </c>
      <c r="AZ421" s="10">
        <v>6111392</v>
      </c>
      <c r="BA421" s="10">
        <v>7042667</v>
      </c>
      <c r="BB421" s="10">
        <v>5130150</v>
      </c>
      <c r="BC421" s="10">
        <v>5633009</v>
      </c>
      <c r="BD421" s="10">
        <v>5103702</v>
      </c>
      <c r="BE421" s="10">
        <v>3315352</v>
      </c>
      <c r="BF421" s="10">
        <v>3273950</v>
      </c>
      <c r="BG421" s="10">
        <v>2746834</v>
      </c>
      <c r="BH421" s="10">
        <v>2864408</v>
      </c>
      <c r="BI421" s="10">
        <v>3207048</v>
      </c>
      <c r="BJ421" s="10">
        <v>4035796</v>
      </c>
      <c r="BK421" s="10">
        <v>4521385</v>
      </c>
      <c r="BL421" s="10">
        <v>4835021</v>
      </c>
    </row>
    <row r="422" spans="3:64" x14ac:dyDescent="0.2">
      <c r="C422" s="32" t="s">
        <v>29</v>
      </c>
      <c r="D422" s="32" t="s">
        <v>123</v>
      </c>
      <c r="E422" s="32" t="s">
        <v>124</v>
      </c>
      <c r="F422" s="6" t="s">
        <v>83</v>
      </c>
      <c r="G422" s="32" t="s">
        <v>134</v>
      </c>
      <c r="H422" s="32" t="s">
        <v>16</v>
      </c>
      <c r="I422" s="10">
        <v>4504</v>
      </c>
      <c r="J422" s="10">
        <v>4963</v>
      </c>
      <c r="K422" s="10">
        <v>6331</v>
      </c>
      <c r="L422" s="10">
        <v>7478</v>
      </c>
      <c r="M422" s="10">
        <v>5661</v>
      </c>
      <c r="N422" s="10">
        <v>7384</v>
      </c>
      <c r="O422" s="10">
        <v>9899</v>
      </c>
      <c r="P422" s="10">
        <v>14381</v>
      </c>
      <c r="Q422" s="10">
        <v>13648</v>
      </c>
      <c r="R422" s="10">
        <v>16092</v>
      </c>
      <c r="S422" s="10">
        <v>34736</v>
      </c>
      <c r="T422" s="10">
        <v>44701</v>
      </c>
      <c r="U422" s="10">
        <v>39165</v>
      </c>
      <c r="V422" s="10">
        <v>59473</v>
      </c>
      <c r="W422" s="10">
        <v>85078</v>
      </c>
      <c r="X422" s="10">
        <v>70935</v>
      </c>
      <c r="Y422" s="10">
        <v>84719</v>
      </c>
      <c r="Z422" s="10">
        <v>98325</v>
      </c>
      <c r="AA422" s="10">
        <v>109960</v>
      </c>
      <c r="AB422" s="10">
        <v>115766</v>
      </c>
      <c r="AC422" s="10">
        <v>108471</v>
      </c>
      <c r="AD422" s="10">
        <v>163359</v>
      </c>
      <c r="AE422" s="10">
        <v>208988</v>
      </c>
      <c r="AF422" s="10">
        <v>236370</v>
      </c>
      <c r="AG422" s="10">
        <v>246134</v>
      </c>
      <c r="AH422" s="10">
        <v>321353</v>
      </c>
      <c r="AI422" s="10">
        <v>346235</v>
      </c>
      <c r="AJ422" s="10">
        <v>350559</v>
      </c>
      <c r="AK422" s="10">
        <v>350298</v>
      </c>
      <c r="AL422" s="10">
        <v>384250</v>
      </c>
      <c r="AM422" s="10">
        <v>364149</v>
      </c>
      <c r="AN422" s="10">
        <v>481247</v>
      </c>
      <c r="AO422" s="10">
        <v>435172</v>
      </c>
      <c r="AP422" s="10">
        <v>471556</v>
      </c>
      <c r="AQ422" s="10">
        <v>512049</v>
      </c>
      <c r="AR422" s="10">
        <v>523246</v>
      </c>
      <c r="AS422" s="10">
        <v>500231</v>
      </c>
      <c r="AT422" s="10">
        <v>634495</v>
      </c>
      <c r="AU422" s="10">
        <v>634813</v>
      </c>
      <c r="AV422" s="10">
        <v>754386</v>
      </c>
      <c r="AW422" s="10">
        <v>824692</v>
      </c>
      <c r="AX422" s="10">
        <v>921787</v>
      </c>
      <c r="AY422" s="10">
        <v>1127081</v>
      </c>
      <c r="AZ422" s="10">
        <v>1331584</v>
      </c>
      <c r="BA422" s="10">
        <v>1468174</v>
      </c>
      <c r="BB422" s="10">
        <v>1610743</v>
      </c>
      <c r="BC422" s="10">
        <v>1338582</v>
      </c>
      <c r="BD422" s="10">
        <v>981452</v>
      </c>
      <c r="BE422" s="10">
        <v>659657</v>
      </c>
      <c r="BF422" s="10">
        <v>773713</v>
      </c>
      <c r="BG422" s="10">
        <v>729859</v>
      </c>
      <c r="BH422" s="10">
        <v>898024</v>
      </c>
      <c r="BI422" s="10">
        <v>1307773</v>
      </c>
      <c r="BJ422" s="10">
        <v>960260</v>
      </c>
      <c r="BK422" s="10">
        <v>928547</v>
      </c>
      <c r="BL422" s="10">
        <v>1271878</v>
      </c>
    </row>
    <row r="423" spans="3:64" x14ac:dyDescent="0.2">
      <c r="C423" s="32" t="s">
        <v>30</v>
      </c>
      <c r="D423" s="32" t="s">
        <v>123</v>
      </c>
      <c r="E423" s="32" t="s">
        <v>124</v>
      </c>
      <c r="F423" s="6" t="s">
        <v>83</v>
      </c>
      <c r="G423" s="32" t="s">
        <v>134</v>
      </c>
      <c r="H423" s="32" t="s">
        <v>16</v>
      </c>
      <c r="I423" s="10">
        <v>5803</v>
      </c>
      <c r="J423" s="10">
        <v>7478</v>
      </c>
      <c r="K423" s="10">
        <v>7516</v>
      </c>
      <c r="L423" s="10">
        <v>6851</v>
      </c>
      <c r="M423" s="10">
        <v>5564</v>
      </c>
      <c r="N423" s="10">
        <v>7238</v>
      </c>
      <c r="O423" s="10">
        <v>7194</v>
      </c>
      <c r="P423" s="10">
        <v>6889</v>
      </c>
      <c r="Q423" s="10">
        <v>8053</v>
      </c>
      <c r="R423" s="10">
        <v>10545</v>
      </c>
      <c r="S423" s="10">
        <v>14769</v>
      </c>
      <c r="T423" s="10">
        <v>17896</v>
      </c>
      <c r="U423" s="10">
        <v>24899</v>
      </c>
      <c r="V423" s="10">
        <v>46212</v>
      </c>
      <c r="W423" s="10">
        <v>40221</v>
      </c>
      <c r="X423" s="10">
        <v>75077</v>
      </c>
      <c r="Y423" s="10">
        <v>35207</v>
      </c>
      <c r="Z423" s="10">
        <v>30444</v>
      </c>
      <c r="AA423" s="10">
        <v>50319</v>
      </c>
      <c r="AB423" s="10">
        <v>61347</v>
      </c>
      <c r="AC423" s="10">
        <v>62807</v>
      </c>
      <c r="AD423" s="10">
        <v>111560</v>
      </c>
      <c r="AE423" s="10">
        <v>159447</v>
      </c>
      <c r="AF423" s="10">
        <v>161637</v>
      </c>
      <c r="AG423" s="10">
        <v>177324</v>
      </c>
      <c r="AH423" s="10">
        <v>212038</v>
      </c>
      <c r="AI423" s="10">
        <v>245422</v>
      </c>
      <c r="AJ423" s="10">
        <v>298726</v>
      </c>
      <c r="AK423" s="10">
        <v>328296</v>
      </c>
      <c r="AL423" s="10">
        <v>293195</v>
      </c>
      <c r="AM423" s="10">
        <v>320299</v>
      </c>
      <c r="AN423" s="10">
        <v>369648</v>
      </c>
      <c r="AO423" s="10">
        <v>388846</v>
      </c>
      <c r="AP423" s="10">
        <v>413458</v>
      </c>
      <c r="AQ423" s="10">
        <v>432207</v>
      </c>
      <c r="AR423" s="10">
        <v>426374</v>
      </c>
      <c r="AS423" s="10">
        <v>573742</v>
      </c>
      <c r="AT423" s="10">
        <v>637148</v>
      </c>
      <c r="AU423" s="10">
        <v>663294</v>
      </c>
      <c r="AV423" s="10">
        <v>786120</v>
      </c>
      <c r="AW423" s="10">
        <v>845694</v>
      </c>
      <c r="AX423" s="10">
        <v>853445</v>
      </c>
      <c r="AY423" s="10">
        <v>923556</v>
      </c>
      <c r="AZ423" s="10">
        <v>1263626</v>
      </c>
      <c r="BA423" s="10">
        <v>861801</v>
      </c>
      <c r="BB423" s="10">
        <v>827849</v>
      </c>
      <c r="BC423" s="10">
        <v>749514</v>
      </c>
      <c r="BD423" s="10">
        <v>662044</v>
      </c>
      <c r="BE423" s="10">
        <v>365259</v>
      </c>
      <c r="BF423" s="10">
        <v>487652</v>
      </c>
      <c r="BG423" s="10">
        <v>432816</v>
      </c>
      <c r="BH423" s="10">
        <v>499559</v>
      </c>
      <c r="BI423" s="10">
        <v>478742</v>
      </c>
      <c r="BJ423" s="10">
        <v>432270</v>
      </c>
      <c r="BK423" s="10">
        <v>469767</v>
      </c>
      <c r="BL423" s="10">
        <v>539096</v>
      </c>
    </row>
    <row r="424" spans="3:64" x14ac:dyDescent="0.2">
      <c r="C424" s="32" t="s">
        <v>31</v>
      </c>
      <c r="D424" s="32" t="s">
        <v>123</v>
      </c>
      <c r="E424" s="32" t="s">
        <v>124</v>
      </c>
      <c r="F424" s="6" t="s">
        <v>83</v>
      </c>
      <c r="G424" s="32" t="s">
        <v>134</v>
      </c>
      <c r="H424" s="32" t="s">
        <v>16</v>
      </c>
      <c r="I424" s="10">
        <v>12995</v>
      </c>
      <c r="J424" s="10">
        <v>16372</v>
      </c>
      <c r="K424" s="10">
        <v>22612</v>
      </c>
      <c r="L424" s="10">
        <v>28981</v>
      </c>
      <c r="M424" s="10">
        <v>27741</v>
      </c>
      <c r="N424" s="10">
        <v>32997</v>
      </c>
      <c r="O424" s="10">
        <v>34742</v>
      </c>
      <c r="P424" s="10">
        <v>46379</v>
      </c>
      <c r="Q424" s="10">
        <v>64470</v>
      </c>
      <c r="R424" s="10">
        <v>50527</v>
      </c>
      <c r="S424" s="10">
        <v>73213</v>
      </c>
      <c r="T424" s="10">
        <v>72938</v>
      </c>
      <c r="U424" s="10">
        <v>100589</v>
      </c>
      <c r="V424" s="10">
        <v>144218</v>
      </c>
      <c r="W424" s="10">
        <v>125669</v>
      </c>
      <c r="X424" s="10">
        <v>111306</v>
      </c>
      <c r="Y424" s="10">
        <v>171482</v>
      </c>
      <c r="Z424" s="10">
        <v>218642</v>
      </c>
      <c r="AA424" s="10">
        <v>292782</v>
      </c>
      <c r="AB424" s="10">
        <v>298651</v>
      </c>
      <c r="AC424" s="10">
        <v>332961</v>
      </c>
      <c r="AD424" s="10">
        <v>374817</v>
      </c>
      <c r="AE424" s="10">
        <v>485377</v>
      </c>
      <c r="AF424" s="10">
        <v>467998</v>
      </c>
      <c r="AG424" s="10">
        <v>483154</v>
      </c>
      <c r="AH424" s="10">
        <v>749923</v>
      </c>
      <c r="AI424" s="10">
        <v>733493</v>
      </c>
      <c r="AJ424" s="10">
        <v>821847</v>
      </c>
      <c r="AK424" s="10">
        <v>927091</v>
      </c>
      <c r="AL424" s="10">
        <v>1000143</v>
      </c>
      <c r="AM424" s="10">
        <v>982500</v>
      </c>
      <c r="AN424" s="10">
        <v>1136283</v>
      </c>
      <c r="AO424" s="10">
        <v>969147</v>
      </c>
      <c r="AP424" s="10">
        <v>931933</v>
      </c>
      <c r="AQ424" s="10">
        <v>873004</v>
      </c>
      <c r="AR424" s="10">
        <v>1130721</v>
      </c>
      <c r="AS424" s="10">
        <v>1266023</v>
      </c>
      <c r="AT424" s="10">
        <v>1446709</v>
      </c>
      <c r="AU424" s="10">
        <v>1698382</v>
      </c>
      <c r="AV424" s="10">
        <v>1670259</v>
      </c>
      <c r="AW424" s="10">
        <v>1974880</v>
      </c>
      <c r="AX424" s="10">
        <v>1888970</v>
      </c>
      <c r="AY424" s="10">
        <v>1990061</v>
      </c>
      <c r="AZ424" s="10">
        <v>2362830</v>
      </c>
      <c r="BA424" s="10">
        <v>2479553</v>
      </c>
      <c r="BB424" s="10">
        <v>1709798</v>
      </c>
      <c r="BC424" s="10">
        <v>1670044</v>
      </c>
      <c r="BD424" s="10">
        <v>2342400</v>
      </c>
      <c r="BE424" s="10">
        <v>1710097</v>
      </c>
      <c r="BF424" s="10">
        <v>1220295</v>
      </c>
      <c r="BG424" s="10">
        <v>1169702</v>
      </c>
      <c r="BH424" s="10">
        <v>1201815</v>
      </c>
      <c r="BI424" s="10">
        <v>894343</v>
      </c>
      <c r="BJ424" s="10">
        <v>955524</v>
      </c>
      <c r="BK424" s="10">
        <v>1000947</v>
      </c>
      <c r="BL424" s="10">
        <v>1114706</v>
      </c>
    </row>
    <row r="425" spans="3:64" x14ac:dyDescent="0.2">
      <c r="C425" s="32" t="s">
        <v>32</v>
      </c>
      <c r="D425" s="32" t="s">
        <v>123</v>
      </c>
      <c r="E425" s="32" t="s">
        <v>124</v>
      </c>
      <c r="F425" s="6" t="s">
        <v>83</v>
      </c>
      <c r="G425" s="32" t="s">
        <v>134</v>
      </c>
      <c r="H425" s="32" t="s">
        <v>16</v>
      </c>
      <c r="I425" s="10">
        <v>2514</v>
      </c>
      <c r="J425" s="10">
        <v>2913</v>
      </c>
      <c r="K425" s="10">
        <v>2990</v>
      </c>
      <c r="L425" s="10">
        <v>3085</v>
      </c>
      <c r="M425" s="10">
        <v>3616</v>
      </c>
      <c r="N425" s="10">
        <v>3795</v>
      </c>
      <c r="O425" s="10">
        <v>3919</v>
      </c>
      <c r="P425" s="10">
        <v>3913</v>
      </c>
      <c r="Q425" s="10">
        <v>5212</v>
      </c>
      <c r="R425" s="10">
        <v>4880</v>
      </c>
      <c r="S425" s="10">
        <v>6491</v>
      </c>
      <c r="T425" s="10">
        <v>7412</v>
      </c>
      <c r="U425" s="10">
        <v>14822</v>
      </c>
      <c r="V425" s="10">
        <v>16513</v>
      </c>
      <c r="W425" s="10">
        <v>16133</v>
      </c>
      <c r="X425" s="10">
        <v>21201</v>
      </c>
      <c r="Y425" s="10">
        <v>31733</v>
      </c>
      <c r="Z425" s="10">
        <v>32230</v>
      </c>
      <c r="AA425" s="10">
        <v>37774</v>
      </c>
      <c r="AB425" s="10">
        <v>45841</v>
      </c>
      <c r="AC425" s="10">
        <v>47104</v>
      </c>
      <c r="AD425" s="10">
        <v>55455</v>
      </c>
      <c r="AE425" s="10">
        <v>64539</v>
      </c>
      <c r="AF425" s="10">
        <v>70496</v>
      </c>
      <c r="AG425" s="10">
        <v>96105</v>
      </c>
      <c r="AH425" s="10">
        <v>120460</v>
      </c>
      <c r="AI425" s="10">
        <v>135553</v>
      </c>
      <c r="AJ425" s="10">
        <v>133514</v>
      </c>
      <c r="AK425" s="10">
        <v>134532</v>
      </c>
      <c r="AL425" s="10">
        <v>135926</v>
      </c>
      <c r="AM425" s="10">
        <v>134901</v>
      </c>
      <c r="AN425" s="10">
        <v>141534</v>
      </c>
      <c r="AO425" s="10">
        <v>150090</v>
      </c>
      <c r="AP425" s="10">
        <v>139111</v>
      </c>
      <c r="AQ425" s="10">
        <v>146804</v>
      </c>
      <c r="AR425" s="10">
        <v>158640</v>
      </c>
      <c r="AS425" s="10">
        <v>235431</v>
      </c>
      <c r="AT425" s="10">
        <v>261750</v>
      </c>
      <c r="AU425" s="10">
        <v>381382</v>
      </c>
      <c r="AV425" s="10">
        <v>401043</v>
      </c>
      <c r="AW425" s="10">
        <v>361474</v>
      </c>
      <c r="AX425" s="10">
        <v>407460</v>
      </c>
      <c r="AY425" s="10">
        <v>605521</v>
      </c>
      <c r="AZ425" s="10">
        <v>641658</v>
      </c>
      <c r="BA425" s="10">
        <v>401369</v>
      </c>
      <c r="BB425" s="10">
        <v>1462039</v>
      </c>
      <c r="BC425" s="10">
        <v>1213954</v>
      </c>
      <c r="BD425" s="10">
        <v>347734</v>
      </c>
      <c r="BE425" s="10">
        <v>212029</v>
      </c>
      <c r="BF425" s="10">
        <v>528710</v>
      </c>
      <c r="BG425" s="10">
        <v>1288562</v>
      </c>
      <c r="BH425" s="10">
        <v>585943</v>
      </c>
      <c r="BI425" s="10">
        <v>823111</v>
      </c>
      <c r="BJ425" s="10">
        <v>746642</v>
      </c>
      <c r="BK425" s="10">
        <v>815373</v>
      </c>
      <c r="BL425" s="10">
        <v>992996</v>
      </c>
    </row>
    <row r="426" spans="3:64" x14ac:dyDescent="0.2">
      <c r="C426" s="32" t="s">
        <v>33</v>
      </c>
      <c r="D426" s="32" t="s">
        <v>123</v>
      </c>
      <c r="E426" s="32" t="s">
        <v>124</v>
      </c>
      <c r="F426" s="6" t="s">
        <v>83</v>
      </c>
      <c r="G426" s="32" t="s">
        <v>134</v>
      </c>
      <c r="H426" s="32" t="s">
        <v>16</v>
      </c>
      <c r="I426" s="10">
        <v>315260</v>
      </c>
      <c r="J426" s="10">
        <v>369604</v>
      </c>
      <c r="K426" s="10">
        <v>449653</v>
      </c>
      <c r="L426" s="10">
        <v>492730</v>
      </c>
      <c r="M426" s="10">
        <v>477544</v>
      </c>
      <c r="N426" s="10">
        <v>563979</v>
      </c>
      <c r="O426" s="10">
        <v>653454</v>
      </c>
      <c r="P426" s="10">
        <v>812496</v>
      </c>
      <c r="Q426" s="10">
        <v>878955</v>
      </c>
      <c r="R426" s="10">
        <v>991963</v>
      </c>
      <c r="S426" s="10">
        <v>1246412</v>
      </c>
      <c r="T426" s="10">
        <v>1560000</v>
      </c>
      <c r="U426" s="10">
        <v>1593228</v>
      </c>
      <c r="V426" s="10">
        <v>2315025</v>
      </c>
      <c r="W426" s="10">
        <v>2433885</v>
      </c>
      <c r="X426" s="10">
        <v>2425423</v>
      </c>
      <c r="Y426" s="10">
        <v>3010670</v>
      </c>
      <c r="Z426" s="10">
        <v>3536266</v>
      </c>
      <c r="AA426" s="10">
        <v>4068029</v>
      </c>
      <c r="AB426" s="10">
        <v>4350648</v>
      </c>
      <c r="AC426" s="10">
        <v>4570836</v>
      </c>
      <c r="AD426" s="10">
        <v>5511728</v>
      </c>
      <c r="AE426" s="10">
        <v>6609488</v>
      </c>
      <c r="AF426" s="10">
        <v>7541046</v>
      </c>
      <c r="AG426" s="10">
        <v>9775253</v>
      </c>
      <c r="AH426" s="10">
        <v>11818862</v>
      </c>
      <c r="AI426" s="10">
        <v>13300382</v>
      </c>
      <c r="AJ426" s="10">
        <v>13981127</v>
      </c>
      <c r="AK426" s="10">
        <v>14275071</v>
      </c>
      <c r="AL426" s="10">
        <v>14508491</v>
      </c>
      <c r="AM426" s="10">
        <v>15502035</v>
      </c>
      <c r="AN426" s="10">
        <v>17411070</v>
      </c>
      <c r="AO426" s="10">
        <v>16128796</v>
      </c>
      <c r="AP426" s="10">
        <v>17134948</v>
      </c>
      <c r="AQ426" s="10">
        <v>18923691</v>
      </c>
      <c r="AR426" s="10">
        <v>20380981</v>
      </c>
      <c r="AS426" s="10">
        <v>22764743</v>
      </c>
      <c r="AT426" s="10">
        <v>25151641</v>
      </c>
      <c r="AU426" s="10">
        <v>28770323</v>
      </c>
      <c r="AV426" s="10">
        <v>31159060</v>
      </c>
      <c r="AW426" s="10">
        <v>32639163</v>
      </c>
      <c r="AX426" s="10">
        <v>37463284</v>
      </c>
      <c r="AY426" s="10">
        <v>41577658</v>
      </c>
      <c r="AZ426" s="10">
        <v>47680375</v>
      </c>
      <c r="BA426" s="10">
        <v>49187278</v>
      </c>
      <c r="BB426" s="10">
        <v>52124840</v>
      </c>
      <c r="BC426" s="10">
        <v>46596616</v>
      </c>
      <c r="BD426" s="10">
        <v>38703846</v>
      </c>
      <c r="BE426" s="10">
        <v>26638347</v>
      </c>
      <c r="BF426" s="10">
        <v>25704436</v>
      </c>
      <c r="BG426" s="10">
        <v>24948263</v>
      </c>
      <c r="BH426" s="10">
        <v>29164817</v>
      </c>
      <c r="BI426" s="10">
        <v>25074700</v>
      </c>
      <c r="BJ426" s="10">
        <v>25259600</v>
      </c>
      <c r="BK426" s="10">
        <v>28775000</v>
      </c>
      <c r="BL426" s="10">
        <v>30780000</v>
      </c>
    </row>
    <row r="427" spans="3:64" x14ac:dyDescent="0.2">
      <c r="C427" s="32" t="s">
        <v>34</v>
      </c>
      <c r="D427" s="32" t="s">
        <v>123</v>
      </c>
      <c r="E427" s="32" t="s">
        <v>124</v>
      </c>
      <c r="F427" s="6" t="s">
        <v>83</v>
      </c>
      <c r="G427" s="32" t="s">
        <v>134</v>
      </c>
      <c r="H427" s="32" t="s">
        <v>16</v>
      </c>
      <c r="I427" s="10">
        <v>6040</v>
      </c>
      <c r="J427" s="10">
        <v>5996</v>
      </c>
      <c r="K427" s="10">
        <v>11147</v>
      </c>
      <c r="L427" s="10">
        <v>12170</v>
      </c>
      <c r="M427" s="10">
        <v>12956</v>
      </c>
      <c r="N427" s="10">
        <v>13721</v>
      </c>
      <c r="O427" s="10">
        <v>17946</v>
      </c>
      <c r="P427" s="10">
        <v>26704</v>
      </c>
      <c r="Q427" s="10">
        <v>30645</v>
      </c>
      <c r="R427" s="10">
        <v>35637</v>
      </c>
      <c r="S427" s="10">
        <v>37688</v>
      </c>
      <c r="T427" s="10">
        <v>37900</v>
      </c>
      <c r="U427" s="10">
        <v>41772</v>
      </c>
      <c r="V427" s="10">
        <v>54875</v>
      </c>
      <c r="W427" s="10">
        <v>56115</v>
      </c>
      <c r="X427" s="10">
        <v>68577</v>
      </c>
      <c r="Y427" s="10">
        <v>11530</v>
      </c>
      <c r="Z427" s="10">
        <v>14034</v>
      </c>
      <c r="AA427" s="10">
        <v>16371</v>
      </c>
      <c r="AB427" s="10">
        <v>18552</v>
      </c>
      <c r="AC427" s="10">
        <v>17164</v>
      </c>
      <c r="AD427" s="10">
        <v>19672</v>
      </c>
      <c r="AE427" s="10">
        <v>24512</v>
      </c>
      <c r="AF427" s="10">
        <v>29354</v>
      </c>
      <c r="AG427" s="10">
        <v>35547</v>
      </c>
      <c r="AH427" s="10">
        <v>43538</v>
      </c>
      <c r="AI427" s="10">
        <v>50718</v>
      </c>
      <c r="AJ427" s="10">
        <v>51373</v>
      </c>
      <c r="AK427" s="10">
        <v>48429</v>
      </c>
      <c r="AL427" s="10">
        <v>48509</v>
      </c>
      <c r="AM427" s="10">
        <v>48565</v>
      </c>
      <c r="AN427" s="10">
        <v>58630</v>
      </c>
      <c r="AO427" s="10">
        <v>62804</v>
      </c>
      <c r="AP427" s="10">
        <v>63652</v>
      </c>
      <c r="AQ427" s="10">
        <v>73109</v>
      </c>
      <c r="AR427" s="10">
        <v>82619</v>
      </c>
      <c r="AS427" s="10">
        <v>90157</v>
      </c>
      <c r="AT427" s="10">
        <v>121559</v>
      </c>
      <c r="AU427" s="10">
        <v>209277</v>
      </c>
      <c r="AV427" s="10">
        <v>179740</v>
      </c>
      <c r="AW427" s="10">
        <v>196537</v>
      </c>
      <c r="AX427" s="10">
        <v>549716</v>
      </c>
      <c r="AY427" s="10">
        <v>603242</v>
      </c>
      <c r="AZ427" s="10">
        <v>271725</v>
      </c>
      <c r="BA427" s="10">
        <v>296422</v>
      </c>
      <c r="BB427" s="10">
        <v>244660</v>
      </c>
      <c r="BC427" s="10">
        <v>169084</v>
      </c>
      <c r="BD427" s="10">
        <v>273954</v>
      </c>
      <c r="BE427" s="10">
        <v>203753</v>
      </c>
      <c r="BF427" s="10">
        <v>235564</v>
      </c>
      <c r="BG427" s="10">
        <v>153237</v>
      </c>
      <c r="BH427" s="10">
        <v>127783</v>
      </c>
      <c r="BI427" s="10">
        <v>127000</v>
      </c>
      <c r="BJ427" s="10">
        <v>157000</v>
      </c>
      <c r="BK427" s="10">
        <v>158000</v>
      </c>
      <c r="BL427" s="10">
        <v>138000</v>
      </c>
    </row>
    <row r="428" spans="3:64" ht="12" thickBot="1" x14ac:dyDescent="0.25">
      <c r="C428" s="168" t="s">
        <v>35</v>
      </c>
      <c r="D428" s="168" t="s">
        <v>123</v>
      </c>
      <c r="E428" s="168" t="s">
        <v>124</v>
      </c>
      <c r="F428" s="169" t="s">
        <v>83</v>
      </c>
      <c r="G428" s="168" t="s">
        <v>134</v>
      </c>
      <c r="H428" s="168" t="s">
        <v>16</v>
      </c>
      <c r="I428" s="170">
        <v>321300</v>
      </c>
      <c r="J428" s="170">
        <v>375600</v>
      </c>
      <c r="K428" s="170">
        <v>460800</v>
      </c>
      <c r="L428" s="170">
        <v>504900</v>
      </c>
      <c r="M428" s="170">
        <v>490500</v>
      </c>
      <c r="N428" s="170">
        <v>577700</v>
      </c>
      <c r="O428" s="170">
        <v>671400</v>
      </c>
      <c r="P428" s="170">
        <v>839200</v>
      </c>
      <c r="Q428" s="170">
        <v>909600</v>
      </c>
      <c r="R428" s="170">
        <v>1027600</v>
      </c>
      <c r="S428" s="170">
        <v>1284100</v>
      </c>
      <c r="T428" s="170">
        <v>1597900</v>
      </c>
      <c r="U428" s="170">
        <v>1635000</v>
      </c>
      <c r="V428" s="170">
        <v>2369900</v>
      </c>
      <c r="W428" s="170">
        <v>2490000</v>
      </c>
      <c r="X428" s="170">
        <v>2494000</v>
      </c>
      <c r="Y428" s="170">
        <v>3022200</v>
      </c>
      <c r="Z428" s="170">
        <v>3550300</v>
      </c>
      <c r="AA428" s="170">
        <v>4084400</v>
      </c>
      <c r="AB428" s="170">
        <v>4369200</v>
      </c>
      <c r="AC428" s="170">
        <v>4588000</v>
      </c>
      <c r="AD428" s="170">
        <v>5531400</v>
      </c>
      <c r="AE428" s="170">
        <v>6634000</v>
      </c>
      <c r="AF428" s="170">
        <v>7570400</v>
      </c>
      <c r="AG428" s="170">
        <v>9810800</v>
      </c>
      <c r="AH428" s="170">
        <v>11862400</v>
      </c>
      <c r="AI428" s="170">
        <v>13351100</v>
      </c>
      <c r="AJ428" s="170">
        <v>14032500</v>
      </c>
      <c r="AK428" s="170">
        <v>14323500</v>
      </c>
      <c r="AL428" s="170">
        <v>14557000</v>
      </c>
      <c r="AM428" s="170">
        <v>15550600</v>
      </c>
      <c r="AN428" s="170">
        <v>17469700</v>
      </c>
      <c r="AO428" s="170">
        <v>16191600</v>
      </c>
      <c r="AP428" s="170">
        <v>17198600</v>
      </c>
      <c r="AQ428" s="170">
        <v>18996800</v>
      </c>
      <c r="AR428" s="170">
        <v>20463600</v>
      </c>
      <c r="AS428" s="170">
        <v>22854900</v>
      </c>
      <c r="AT428" s="170">
        <v>25273200</v>
      </c>
      <c r="AU428" s="170">
        <v>28979600</v>
      </c>
      <c r="AV428" s="170">
        <v>31338800</v>
      </c>
      <c r="AW428" s="170">
        <v>32835700</v>
      </c>
      <c r="AX428" s="170">
        <v>38013000</v>
      </c>
      <c r="AY428" s="170">
        <v>42180900</v>
      </c>
      <c r="AZ428" s="170">
        <v>47952100</v>
      </c>
      <c r="BA428" s="170">
        <v>49483700</v>
      </c>
      <c r="BB428" s="170">
        <v>52369500</v>
      </c>
      <c r="BC428" s="170">
        <v>46765700</v>
      </c>
      <c r="BD428" s="170">
        <v>38977800</v>
      </c>
      <c r="BE428" s="170">
        <v>26842100</v>
      </c>
      <c r="BF428" s="170">
        <v>25940000</v>
      </c>
      <c r="BG428" s="170">
        <v>25101500</v>
      </c>
      <c r="BH428" s="170">
        <v>29292600</v>
      </c>
      <c r="BI428" s="170">
        <v>25201700</v>
      </c>
      <c r="BJ428" s="170">
        <v>25416600</v>
      </c>
      <c r="BK428" s="170">
        <v>28933000</v>
      </c>
      <c r="BL428" s="170">
        <v>30918000</v>
      </c>
    </row>
    <row r="429" spans="3:64" x14ac:dyDescent="0.2">
      <c r="C429" s="32" t="s">
        <v>11</v>
      </c>
      <c r="D429" s="32" t="s">
        <v>125</v>
      </c>
      <c r="E429" s="32" t="s">
        <v>126</v>
      </c>
      <c r="F429" s="6" t="s">
        <v>84</v>
      </c>
      <c r="G429" s="32" t="s">
        <v>134</v>
      </c>
      <c r="H429" s="32" t="s">
        <v>16</v>
      </c>
      <c r="I429" s="10">
        <v>2511</v>
      </c>
      <c r="J429" s="10">
        <v>2876</v>
      </c>
      <c r="K429" s="10">
        <v>3656</v>
      </c>
      <c r="L429" s="10">
        <v>4391</v>
      </c>
      <c r="M429" s="10">
        <v>5248</v>
      </c>
      <c r="N429" s="10">
        <v>5713</v>
      </c>
      <c r="O429" s="10">
        <v>7467</v>
      </c>
      <c r="P429" s="10">
        <v>9174</v>
      </c>
      <c r="Q429" s="10">
        <v>10244</v>
      </c>
      <c r="R429" s="10">
        <v>12262</v>
      </c>
      <c r="S429" s="10">
        <v>14489</v>
      </c>
      <c r="T429" s="10">
        <v>21974</v>
      </c>
      <c r="U429" s="10">
        <v>21038</v>
      </c>
      <c r="V429" s="10">
        <v>24178</v>
      </c>
      <c r="W429" s="10">
        <v>29503</v>
      </c>
      <c r="X429" s="10">
        <v>32278</v>
      </c>
      <c r="Y429" s="10">
        <v>49672</v>
      </c>
      <c r="Z429" s="10">
        <v>57516</v>
      </c>
      <c r="AA429" s="10">
        <v>89162</v>
      </c>
      <c r="AB429" s="10">
        <v>99160</v>
      </c>
      <c r="AC429" s="10">
        <v>117004</v>
      </c>
      <c r="AD429" s="10">
        <v>167440</v>
      </c>
      <c r="AE429" s="10">
        <v>194743</v>
      </c>
      <c r="AF429" s="10">
        <v>206551</v>
      </c>
      <c r="AG429" s="10">
        <v>252592</v>
      </c>
      <c r="AH429" s="10">
        <v>332980</v>
      </c>
      <c r="AI429" s="10">
        <v>418730</v>
      </c>
      <c r="AJ429" s="10">
        <v>463521</v>
      </c>
      <c r="AK429" s="10">
        <v>421097</v>
      </c>
      <c r="AL429" s="10">
        <v>452000</v>
      </c>
      <c r="AM429" s="10">
        <v>473859</v>
      </c>
      <c r="AN429" s="10">
        <v>504443</v>
      </c>
      <c r="AO429" s="10">
        <v>520859</v>
      </c>
      <c r="AP429" s="10">
        <v>589570</v>
      </c>
      <c r="AQ429" s="10">
        <v>639455</v>
      </c>
      <c r="AR429" s="10">
        <v>673450</v>
      </c>
      <c r="AS429" s="10">
        <v>732859</v>
      </c>
      <c r="AT429" s="10">
        <v>806797</v>
      </c>
      <c r="AU429" s="10">
        <v>912132</v>
      </c>
      <c r="AV429" s="10">
        <v>1070326</v>
      </c>
      <c r="AW429" s="10">
        <v>1181540</v>
      </c>
      <c r="AX429" s="10">
        <v>1338078</v>
      </c>
      <c r="AY429" s="10">
        <v>1783477</v>
      </c>
      <c r="AZ429" s="10">
        <v>1813275</v>
      </c>
      <c r="BA429" s="10">
        <v>1377980</v>
      </c>
      <c r="BB429" s="10">
        <v>1348700</v>
      </c>
      <c r="BC429" s="10">
        <v>1073734</v>
      </c>
      <c r="BD429" s="10">
        <v>734430</v>
      </c>
      <c r="BE429" s="10">
        <v>638208</v>
      </c>
      <c r="BF429" s="10">
        <v>746965</v>
      </c>
      <c r="BG429" s="10">
        <v>890486</v>
      </c>
      <c r="BH429" s="10">
        <v>815966</v>
      </c>
      <c r="BI429" s="10">
        <v>708483</v>
      </c>
      <c r="BJ429" s="10">
        <v>721990</v>
      </c>
      <c r="BK429" s="10">
        <v>759769</v>
      </c>
      <c r="BL429" s="10">
        <v>663007</v>
      </c>
    </row>
    <row r="430" spans="3:64" x14ac:dyDescent="0.2">
      <c r="C430" s="32" t="s">
        <v>17</v>
      </c>
      <c r="D430" s="32" t="s">
        <v>125</v>
      </c>
      <c r="E430" s="32" t="s">
        <v>126</v>
      </c>
      <c r="F430" s="6" t="s">
        <v>84</v>
      </c>
      <c r="G430" s="32" t="s">
        <v>134</v>
      </c>
      <c r="H430" s="32" t="s">
        <v>16</v>
      </c>
      <c r="I430" s="10">
        <v>1104</v>
      </c>
      <c r="J430" s="10">
        <v>1445</v>
      </c>
      <c r="K430" s="10">
        <v>1617</v>
      </c>
      <c r="L430" s="10">
        <v>1714</v>
      </c>
      <c r="M430" s="10">
        <v>1933</v>
      </c>
      <c r="N430" s="10">
        <v>1893</v>
      </c>
      <c r="O430" s="10">
        <v>2505</v>
      </c>
      <c r="P430" s="10">
        <v>2128</v>
      </c>
      <c r="Q430" s="10">
        <v>991</v>
      </c>
      <c r="R430" s="10">
        <v>1548</v>
      </c>
      <c r="S430" s="10">
        <v>1757</v>
      </c>
      <c r="T430" s="10">
        <v>2476</v>
      </c>
      <c r="U430" s="10">
        <v>1814</v>
      </c>
      <c r="V430" s="10">
        <v>2555</v>
      </c>
      <c r="W430" s="10">
        <v>3777</v>
      </c>
      <c r="X430" s="10">
        <v>3723</v>
      </c>
      <c r="Y430" s="10">
        <v>4721</v>
      </c>
      <c r="Z430" s="10">
        <v>7378</v>
      </c>
      <c r="AA430" s="10">
        <v>11615</v>
      </c>
      <c r="AB430" s="10">
        <v>13049</v>
      </c>
      <c r="AC430" s="10">
        <v>15016</v>
      </c>
      <c r="AD430" s="10">
        <v>21457</v>
      </c>
      <c r="AE430" s="10">
        <v>25426</v>
      </c>
      <c r="AF430" s="10">
        <v>27605</v>
      </c>
      <c r="AG430" s="10">
        <v>35145</v>
      </c>
      <c r="AH430" s="10">
        <v>45168</v>
      </c>
      <c r="AI430" s="10">
        <v>54775</v>
      </c>
      <c r="AJ430" s="10">
        <v>59714</v>
      </c>
      <c r="AK430" s="10">
        <v>56416</v>
      </c>
      <c r="AL430" s="10">
        <v>61067</v>
      </c>
      <c r="AM430" s="10">
        <v>63766</v>
      </c>
      <c r="AN430" s="10">
        <v>69028</v>
      </c>
      <c r="AO430" s="10">
        <v>70413</v>
      </c>
      <c r="AP430" s="10">
        <v>83982</v>
      </c>
      <c r="AQ430" s="10">
        <v>95083</v>
      </c>
      <c r="AR430" s="10">
        <v>118548</v>
      </c>
      <c r="AS430" s="10">
        <v>135809</v>
      </c>
      <c r="AT430" s="10">
        <v>152611</v>
      </c>
      <c r="AU430" s="10">
        <v>161759</v>
      </c>
      <c r="AV430" s="10">
        <v>201111</v>
      </c>
      <c r="AW430" s="10">
        <v>216474</v>
      </c>
      <c r="AX430" s="10">
        <v>244137</v>
      </c>
      <c r="AY430" s="10">
        <v>322832</v>
      </c>
      <c r="AZ430" s="10">
        <v>332154</v>
      </c>
      <c r="BA430" s="10">
        <v>628009</v>
      </c>
      <c r="BB430" s="10">
        <v>397199</v>
      </c>
      <c r="BC430" s="10">
        <v>302279</v>
      </c>
      <c r="BD430" s="10">
        <v>172559</v>
      </c>
      <c r="BE430" s="10">
        <v>144793</v>
      </c>
      <c r="BF430" s="10">
        <v>173991</v>
      </c>
      <c r="BG430" s="10">
        <v>163928</v>
      </c>
      <c r="BH430" s="10">
        <v>138746</v>
      </c>
      <c r="BI430" s="10">
        <v>104680</v>
      </c>
      <c r="BJ430" s="10">
        <v>125796</v>
      </c>
      <c r="BK430" s="10">
        <v>137027</v>
      </c>
      <c r="BL430" s="10">
        <v>122013</v>
      </c>
    </row>
    <row r="431" spans="3:64" x14ac:dyDescent="0.2">
      <c r="C431" s="32" t="s">
        <v>18</v>
      </c>
      <c r="D431" s="32" t="s">
        <v>125</v>
      </c>
      <c r="E431" s="32" t="s">
        <v>126</v>
      </c>
      <c r="F431" s="6" t="s">
        <v>84</v>
      </c>
      <c r="G431" s="32" t="s">
        <v>134</v>
      </c>
      <c r="H431" s="32" t="s">
        <v>16</v>
      </c>
      <c r="I431" s="10">
        <v>471</v>
      </c>
      <c r="J431" s="10">
        <v>710</v>
      </c>
      <c r="K431" s="10">
        <v>874</v>
      </c>
      <c r="L431" s="10">
        <v>903</v>
      </c>
      <c r="M431" s="10">
        <v>939</v>
      </c>
      <c r="N431" s="10">
        <v>1159</v>
      </c>
      <c r="O431" s="10">
        <v>864</v>
      </c>
      <c r="P431" s="10">
        <v>1307</v>
      </c>
      <c r="Q431" s="10">
        <v>979</v>
      </c>
      <c r="R431" s="10">
        <v>1781</v>
      </c>
      <c r="S431" s="10">
        <v>2865</v>
      </c>
      <c r="T431" s="10">
        <v>1927</v>
      </c>
      <c r="U431" s="10">
        <v>2444</v>
      </c>
      <c r="V431" s="10">
        <v>5654</v>
      </c>
      <c r="W431" s="10">
        <v>4693</v>
      </c>
      <c r="X431" s="10">
        <v>5933</v>
      </c>
      <c r="Y431" s="10">
        <v>6479</v>
      </c>
      <c r="Z431" s="10">
        <v>8409</v>
      </c>
      <c r="AA431" s="10">
        <v>12466</v>
      </c>
      <c r="AB431" s="10">
        <v>11605</v>
      </c>
      <c r="AC431" s="10">
        <v>14797</v>
      </c>
      <c r="AD431" s="10">
        <v>21658</v>
      </c>
      <c r="AE431" s="10">
        <v>27700</v>
      </c>
      <c r="AF431" s="10">
        <v>28394</v>
      </c>
      <c r="AG431" s="10">
        <v>37354</v>
      </c>
      <c r="AH431" s="10">
        <v>48068</v>
      </c>
      <c r="AI431" s="10">
        <v>52748</v>
      </c>
      <c r="AJ431" s="10">
        <v>57717</v>
      </c>
      <c r="AK431" s="10">
        <v>54599</v>
      </c>
      <c r="AL431" s="10">
        <v>54158</v>
      </c>
      <c r="AM431" s="10">
        <v>57542</v>
      </c>
      <c r="AN431" s="10">
        <v>63228</v>
      </c>
      <c r="AO431" s="10">
        <v>64945</v>
      </c>
      <c r="AP431" s="10">
        <v>76295</v>
      </c>
      <c r="AQ431" s="10">
        <v>84690</v>
      </c>
      <c r="AR431" s="10">
        <v>97879</v>
      </c>
      <c r="AS431" s="10">
        <v>121282</v>
      </c>
      <c r="AT431" s="10">
        <v>126948</v>
      </c>
      <c r="AU431" s="10">
        <v>128521</v>
      </c>
      <c r="AV431" s="10">
        <v>142777</v>
      </c>
      <c r="AW431" s="10">
        <v>151716</v>
      </c>
      <c r="AX431" s="10">
        <v>160980</v>
      </c>
      <c r="AY431" s="10">
        <v>209630</v>
      </c>
      <c r="AZ431" s="10">
        <v>204436</v>
      </c>
      <c r="BA431" s="10">
        <v>218003</v>
      </c>
      <c r="BB431" s="10">
        <v>203429</v>
      </c>
      <c r="BC431" s="10">
        <v>155071</v>
      </c>
      <c r="BD431" s="10">
        <v>82676</v>
      </c>
      <c r="BE431" s="10">
        <v>45080</v>
      </c>
      <c r="BF431" s="10">
        <v>39229</v>
      </c>
      <c r="BG431" s="10">
        <v>78057</v>
      </c>
      <c r="BH431" s="10">
        <v>74540</v>
      </c>
      <c r="BI431" s="10">
        <v>86919</v>
      </c>
      <c r="BJ431" s="10">
        <v>69605</v>
      </c>
      <c r="BK431" s="10">
        <v>54748</v>
      </c>
      <c r="BL431" s="10">
        <v>50035</v>
      </c>
    </row>
    <row r="432" spans="3:64" x14ac:dyDescent="0.2">
      <c r="C432" s="32" t="s">
        <v>19</v>
      </c>
      <c r="D432" s="32" t="s">
        <v>125</v>
      </c>
      <c r="E432" s="32" t="s">
        <v>126</v>
      </c>
      <c r="F432" s="6" t="s">
        <v>84</v>
      </c>
      <c r="G432" s="32" t="s">
        <v>134</v>
      </c>
      <c r="H432" s="32" t="s">
        <v>16</v>
      </c>
      <c r="I432" s="10">
        <v>208</v>
      </c>
      <c r="J432" s="10">
        <v>315</v>
      </c>
      <c r="K432" s="10">
        <v>398</v>
      </c>
      <c r="L432" s="10">
        <v>432</v>
      </c>
      <c r="M432" s="10">
        <v>359</v>
      </c>
      <c r="N432" s="10">
        <v>469</v>
      </c>
      <c r="O432" s="10">
        <v>890</v>
      </c>
      <c r="P432" s="10">
        <v>825</v>
      </c>
      <c r="Q432" s="10">
        <v>3038</v>
      </c>
      <c r="R432" s="10">
        <v>3513</v>
      </c>
      <c r="S432" s="10">
        <v>3599</v>
      </c>
      <c r="T432" s="10">
        <v>6165</v>
      </c>
      <c r="U432" s="10">
        <v>5006</v>
      </c>
      <c r="V432" s="10">
        <v>7066</v>
      </c>
      <c r="W432" s="10">
        <v>7150</v>
      </c>
      <c r="X432" s="10">
        <v>8411</v>
      </c>
      <c r="Y432" s="10">
        <v>10273</v>
      </c>
      <c r="Z432" s="10">
        <v>12830</v>
      </c>
      <c r="AA432" s="10">
        <v>20082</v>
      </c>
      <c r="AB432" s="10">
        <v>21674</v>
      </c>
      <c r="AC432" s="10">
        <v>26019</v>
      </c>
      <c r="AD432" s="10">
        <v>37242</v>
      </c>
      <c r="AE432" s="10">
        <v>42688</v>
      </c>
      <c r="AF432" s="10">
        <v>43956</v>
      </c>
      <c r="AG432" s="10">
        <v>53192</v>
      </c>
      <c r="AH432" s="10">
        <v>70582</v>
      </c>
      <c r="AI432" s="10">
        <v>88004</v>
      </c>
      <c r="AJ432" s="10">
        <v>95265</v>
      </c>
      <c r="AK432" s="10">
        <v>84631</v>
      </c>
      <c r="AL432" s="10">
        <v>88628</v>
      </c>
      <c r="AM432" s="10">
        <v>92660</v>
      </c>
      <c r="AN432" s="10">
        <v>97642</v>
      </c>
      <c r="AO432" s="10">
        <v>94138</v>
      </c>
      <c r="AP432" s="10">
        <v>110559</v>
      </c>
      <c r="AQ432" s="10">
        <v>125339</v>
      </c>
      <c r="AR432" s="10">
        <v>138017</v>
      </c>
      <c r="AS432" s="10">
        <v>120430</v>
      </c>
      <c r="AT432" s="10">
        <v>126157</v>
      </c>
      <c r="AU432" s="10">
        <v>141082</v>
      </c>
      <c r="AV432" s="10">
        <v>159666</v>
      </c>
      <c r="AW432" s="10">
        <v>159379</v>
      </c>
      <c r="AX432" s="10">
        <v>182748</v>
      </c>
      <c r="AY432" s="10">
        <v>235064</v>
      </c>
      <c r="AZ432" s="10">
        <v>237159</v>
      </c>
      <c r="BA432" s="10">
        <v>514563</v>
      </c>
      <c r="BB432" s="10">
        <v>490414</v>
      </c>
      <c r="BC432" s="10">
        <v>365256</v>
      </c>
      <c r="BD432" s="10">
        <v>155198</v>
      </c>
      <c r="BE432" s="10">
        <v>134284</v>
      </c>
      <c r="BF432" s="10">
        <v>159056</v>
      </c>
      <c r="BG432" s="10">
        <v>179778</v>
      </c>
      <c r="BH432" s="10">
        <v>174544</v>
      </c>
      <c r="BI432" s="10">
        <v>207701</v>
      </c>
      <c r="BJ432" s="10">
        <v>171564</v>
      </c>
      <c r="BK432" s="10">
        <v>138769</v>
      </c>
      <c r="BL432" s="10">
        <v>174729</v>
      </c>
    </row>
    <row r="433" spans="3:64" x14ac:dyDescent="0.2">
      <c r="C433" s="32" t="s">
        <v>20</v>
      </c>
      <c r="D433" s="32" t="s">
        <v>125</v>
      </c>
      <c r="E433" s="32" t="s">
        <v>126</v>
      </c>
      <c r="F433" s="6" t="s">
        <v>84</v>
      </c>
      <c r="G433" s="32" t="s">
        <v>134</v>
      </c>
      <c r="H433" s="32" t="s">
        <v>16</v>
      </c>
      <c r="I433" s="10">
        <v>805</v>
      </c>
      <c r="J433" s="10">
        <v>754</v>
      </c>
      <c r="K433" s="10">
        <v>976</v>
      </c>
      <c r="L433" s="10">
        <v>1040</v>
      </c>
      <c r="M433" s="10">
        <v>1404</v>
      </c>
      <c r="N433" s="10">
        <v>1743</v>
      </c>
      <c r="O433" s="10">
        <v>1829</v>
      </c>
      <c r="P433" s="10">
        <v>2297</v>
      </c>
      <c r="Q433" s="10">
        <v>4763</v>
      </c>
      <c r="R433" s="10">
        <v>4462</v>
      </c>
      <c r="S433" s="10">
        <v>5177</v>
      </c>
      <c r="T433" s="10">
        <v>9385</v>
      </c>
      <c r="U433" s="10">
        <v>6192</v>
      </c>
      <c r="V433" s="10">
        <v>15838</v>
      </c>
      <c r="W433" s="10">
        <v>12165</v>
      </c>
      <c r="X433" s="10">
        <v>10358</v>
      </c>
      <c r="Y433" s="10">
        <v>12539</v>
      </c>
      <c r="Z433" s="10">
        <v>18899</v>
      </c>
      <c r="AA433" s="10">
        <v>30498</v>
      </c>
      <c r="AB433" s="10">
        <v>32325</v>
      </c>
      <c r="AC433" s="10">
        <v>39690</v>
      </c>
      <c r="AD433" s="10">
        <v>57866</v>
      </c>
      <c r="AE433" s="10">
        <v>64003</v>
      </c>
      <c r="AF433" s="10">
        <v>66851</v>
      </c>
      <c r="AG433" s="10">
        <v>82333</v>
      </c>
      <c r="AH433" s="10">
        <v>109644</v>
      </c>
      <c r="AI433" s="10">
        <v>139446</v>
      </c>
      <c r="AJ433" s="10">
        <v>151382</v>
      </c>
      <c r="AK433" s="10">
        <v>132887</v>
      </c>
      <c r="AL433" s="10">
        <v>143072</v>
      </c>
      <c r="AM433" s="10">
        <v>150818</v>
      </c>
      <c r="AN433" s="10">
        <v>163532</v>
      </c>
      <c r="AO433" s="10">
        <v>170164</v>
      </c>
      <c r="AP433" s="10">
        <v>195392</v>
      </c>
      <c r="AQ433" s="10">
        <v>236605</v>
      </c>
      <c r="AR433" s="10">
        <v>342100</v>
      </c>
      <c r="AS433" s="10">
        <v>214243</v>
      </c>
      <c r="AT433" s="10">
        <v>223708</v>
      </c>
      <c r="AU433" s="10">
        <v>253480</v>
      </c>
      <c r="AV433" s="10">
        <v>294335</v>
      </c>
      <c r="AW433" s="10">
        <v>303770</v>
      </c>
      <c r="AX433" s="10">
        <v>345448</v>
      </c>
      <c r="AY433" s="10">
        <v>440616</v>
      </c>
      <c r="AZ433" s="10">
        <v>450628</v>
      </c>
      <c r="BA433" s="10">
        <v>385155</v>
      </c>
      <c r="BB433" s="10">
        <v>362761</v>
      </c>
      <c r="BC433" s="10">
        <v>365960</v>
      </c>
      <c r="BD433" s="10">
        <v>216757</v>
      </c>
      <c r="BE433" s="10">
        <v>192931</v>
      </c>
      <c r="BF433" s="10">
        <v>263122</v>
      </c>
      <c r="BG433" s="10">
        <v>226759</v>
      </c>
      <c r="BH433" s="10">
        <v>267597</v>
      </c>
      <c r="BI433" s="10">
        <v>255299</v>
      </c>
      <c r="BJ433" s="10">
        <v>289043</v>
      </c>
      <c r="BK433" s="10">
        <v>314105</v>
      </c>
      <c r="BL433" s="10">
        <v>292140</v>
      </c>
    </row>
    <row r="434" spans="3:64" x14ac:dyDescent="0.2">
      <c r="C434" s="32" t="s">
        <v>21</v>
      </c>
      <c r="D434" s="32" t="s">
        <v>125</v>
      </c>
      <c r="E434" s="32" t="s">
        <v>126</v>
      </c>
      <c r="F434" s="6" t="s">
        <v>84</v>
      </c>
      <c r="G434" s="32" t="s">
        <v>134</v>
      </c>
      <c r="H434" s="32" t="s">
        <v>16</v>
      </c>
      <c r="I434" s="10">
        <v>234</v>
      </c>
      <c r="J434" s="10">
        <v>250</v>
      </c>
      <c r="K434" s="10">
        <v>241</v>
      </c>
      <c r="L434" s="10">
        <v>234</v>
      </c>
      <c r="M434" s="10">
        <v>253</v>
      </c>
      <c r="N434" s="10">
        <v>481</v>
      </c>
      <c r="O434" s="10">
        <v>463</v>
      </c>
      <c r="P434" s="10">
        <v>700</v>
      </c>
      <c r="Q434" s="10">
        <v>1482</v>
      </c>
      <c r="R434" s="10">
        <v>9</v>
      </c>
      <c r="S434" s="10">
        <v>916</v>
      </c>
      <c r="T434" s="10">
        <v>1511</v>
      </c>
      <c r="U434" s="10">
        <v>1127</v>
      </c>
      <c r="V434" s="10">
        <v>1784</v>
      </c>
      <c r="W434" s="10">
        <v>2231</v>
      </c>
      <c r="X434" s="10">
        <v>2806</v>
      </c>
      <c r="Y434" s="10">
        <v>2416</v>
      </c>
      <c r="Z434" s="10">
        <v>4379</v>
      </c>
      <c r="AA434" s="10">
        <v>6388</v>
      </c>
      <c r="AB434" s="10">
        <v>7072</v>
      </c>
      <c r="AC434" s="10">
        <v>9121</v>
      </c>
      <c r="AD434" s="10">
        <v>12449</v>
      </c>
      <c r="AE434" s="10">
        <v>15926</v>
      </c>
      <c r="AF434" s="10">
        <v>16111</v>
      </c>
      <c r="AG434" s="10">
        <v>20032</v>
      </c>
      <c r="AH434" s="10">
        <v>25776</v>
      </c>
      <c r="AI434" s="10">
        <v>31429</v>
      </c>
      <c r="AJ434" s="10">
        <v>36775</v>
      </c>
      <c r="AK434" s="10">
        <v>35724</v>
      </c>
      <c r="AL434" s="10">
        <v>35795</v>
      </c>
      <c r="AM434" s="10">
        <v>38753</v>
      </c>
      <c r="AN434" s="10">
        <v>41676</v>
      </c>
      <c r="AO434" s="10">
        <v>42785</v>
      </c>
      <c r="AP434" s="10">
        <v>45040</v>
      </c>
      <c r="AQ434" s="10">
        <v>50674</v>
      </c>
      <c r="AR434" s="10">
        <v>53387</v>
      </c>
      <c r="AS434" s="10">
        <v>56576</v>
      </c>
      <c r="AT434" s="10">
        <v>58649</v>
      </c>
      <c r="AU434" s="10">
        <v>64851</v>
      </c>
      <c r="AV434" s="10">
        <v>80232</v>
      </c>
      <c r="AW434" s="10">
        <v>84815</v>
      </c>
      <c r="AX434" s="10">
        <v>96019</v>
      </c>
      <c r="AY434" s="10">
        <v>119339</v>
      </c>
      <c r="AZ434" s="10">
        <v>120815</v>
      </c>
      <c r="BA434" s="10">
        <v>72506</v>
      </c>
      <c r="BB434" s="10">
        <v>74372</v>
      </c>
      <c r="BC434" s="10">
        <v>77826</v>
      </c>
      <c r="BD434" s="10">
        <v>62132</v>
      </c>
      <c r="BE434" s="10">
        <v>62297</v>
      </c>
      <c r="BF434" s="10">
        <v>66637</v>
      </c>
      <c r="BG434" s="10">
        <v>67307</v>
      </c>
      <c r="BH434" s="10">
        <v>59754</v>
      </c>
      <c r="BI434" s="10">
        <v>101581</v>
      </c>
      <c r="BJ434" s="10">
        <v>91675</v>
      </c>
      <c r="BK434" s="10">
        <v>73022</v>
      </c>
      <c r="BL434" s="10">
        <v>70216</v>
      </c>
    </row>
    <row r="435" spans="3:64" x14ac:dyDescent="0.2">
      <c r="C435" s="32" t="s">
        <v>22</v>
      </c>
      <c r="D435" s="32" t="s">
        <v>125</v>
      </c>
      <c r="E435" s="32" t="s">
        <v>126</v>
      </c>
      <c r="F435" s="6" t="s">
        <v>84</v>
      </c>
      <c r="G435" s="32" t="s">
        <v>134</v>
      </c>
      <c r="H435" s="32" t="s">
        <v>16</v>
      </c>
      <c r="I435" s="10">
        <v>2732</v>
      </c>
      <c r="J435" s="10">
        <v>3145</v>
      </c>
      <c r="K435" s="10">
        <v>3561</v>
      </c>
      <c r="L435" s="10">
        <v>4107</v>
      </c>
      <c r="M435" s="10">
        <v>3945</v>
      </c>
      <c r="N435" s="10">
        <v>3753</v>
      </c>
      <c r="O435" s="10">
        <v>3605</v>
      </c>
      <c r="P435" s="10">
        <v>4424</v>
      </c>
      <c r="Q435" s="10">
        <v>5256</v>
      </c>
      <c r="R435" s="10">
        <v>5864</v>
      </c>
      <c r="S435" s="10">
        <v>6888</v>
      </c>
      <c r="T435" s="10">
        <v>10152</v>
      </c>
      <c r="U435" s="10">
        <v>8585</v>
      </c>
      <c r="V435" s="10">
        <v>12944</v>
      </c>
      <c r="W435" s="10">
        <v>14356</v>
      </c>
      <c r="X435" s="10">
        <v>13361</v>
      </c>
      <c r="Y435" s="10">
        <v>15223</v>
      </c>
      <c r="Z435" s="10">
        <v>23707</v>
      </c>
      <c r="AA435" s="10">
        <v>38003</v>
      </c>
      <c r="AB435" s="10">
        <v>41280</v>
      </c>
      <c r="AC435" s="10">
        <v>48673</v>
      </c>
      <c r="AD435" s="10">
        <v>70267</v>
      </c>
      <c r="AE435" s="10">
        <v>78994</v>
      </c>
      <c r="AF435" s="10">
        <v>80790</v>
      </c>
      <c r="AG435" s="10">
        <v>100044</v>
      </c>
      <c r="AH435" s="10">
        <v>131434</v>
      </c>
      <c r="AI435" s="10">
        <v>163567</v>
      </c>
      <c r="AJ435" s="10">
        <v>179028</v>
      </c>
      <c r="AK435" s="10">
        <v>161320</v>
      </c>
      <c r="AL435" s="10">
        <v>172214</v>
      </c>
      <c r="AM435" s="10">
        <v>179275</v>
      </c>
      <c r="AN435" s="10">
        <v>191236</v>
      </c>
      <c r="AO435" s="10">
        <v>205268</v>
      </c>
      <c r="AP435" s="10">
        <v>223380</v>
      </c>
      <c r="AQ435" s="10">
        <v>265950</v>
      </c>
      <c r="AR435" s="10">
        <v>275149</v>
      </c>
      <c r="AS435" s="10">
        <v>239062</v>
      </c>
      <c r="AT435" s="10">
        <v>276276</v>
      </c>
      <c r="AU435" s="10">
        <v>287350</v>
      </c>
      <c r="AV435" s="10">
        <v>326849</v>
      </c>
      <c r="AW435" s="10">
        <v>362990</v>
      </c>
      <c r="AX435" s="10">
        <v>411993</v>
      </c>
      <c r="AY435" s="10">
        <v>528172</v>
      </c>
      <c r="AZ435" s="10">
        <v>560544</v>
      </c>
      <c r="BA435" s="10">
        <v>481193</v>
      </c>
      <c r="BB435" s="10">
        <v>463693</v>
      </c>
      <c r="BC435" s="10">
        <v>494178</v>
      </c>
      <c r="BD435" s="10">
        <v>255945</v>
      </c>
      <c r="BE435" s="10">
        <v>205164</v>
      </c>
      <c r="BF435" s="10">
        <v>197825</v>
      </c>
      <c r="BG435" s="10">
        <v>188641</v>
      </c>
      <c r="BH435" s="10">
        <v>227280</v>
      </c>
      <c r="BI435" s="10">
        <v>205261</v>
      </c>
      <c r="BJ435" s="10">
        <v>218888</v>
      </c>
      <c r="BK435" s="10">
        <v>199814</v>
      </c>
      <c r="BL435" s="10">
        <v>241775</v>
      </c>
    </row>
    <row r="436" spans="3:64" x14ac:dyDescent="0.2">
      <c r="C436" s="32" t="s">
        <v>23</v>
      </c>
      <c r="D436" s="32" t="s">
        <v>125</v>
      </c>
      <c r="E436" s="32" t="s">
        <v>126</v>
      </c>
      <c r="F436" s="6" t="s">
        <v>84</v>
      </c>
      <c r="G436" s="32" t="s">
        <v>134</v>
      </c>
      <c r="H436" s="32" t="s">
        <v>16</v>
      </c>
      <c r="I436" s="10">
        <v>1016</v>
      </c>
      <c r="J436" s="10">
        <v>1180</v>
      </c>
      <c r="K436" s="10">
        <v>1481</v>
      </c>
      <c r="L436" s="10">
        <v>1793</v>
      </c>
      <c r="M436" s="10">
        <v>1381</v>
      </c>
      <c r="N436" s="10">
        <v>1539</v>
      </c>
      <c r="O436" s="10">
        <v>2618</v>
      </c>
      <c r="P436" s="10">
        <v>3516</v>
      </c>
      <c r="Q436" s="10">
        <v>3693</v>
      </c>
      <c r="R436" s="10">
        <v>4046</v>
      </c>
      <c r="S436" s="10">
        <v>4325</v>
      </c>
      <c r="T436" s="10">
        <v>4562</v>
      </c>
      <c r="U436" s="10">
        <v>2968</v>
      </c>
      <c r="V436" s="10">
        <v>8412</v>
      </c>
      <c r="W436" s="10">
        <v>8690</v>
      </c>
      <c r="X436" s="10">
        <v>7843</v>
      </c>
      <c r="Y436" s="10">
        <v>12520</v>
      </c>
      <c r="Z436" s="10">
        <v>14821</v>
      </c>
      <c r="AA436" s="10">
        <v>23855</v>
      </c>
      <c r="AB436" s="10">
        <v>25709</v>
      </c>
      <c r="AC436" s="10">
        <v>30130</v>
      </c>
      <c r="AD436" s="10">
        <v>43322</v>
      </c>
      <c r="AE436" s="10">
        <v>50282</v>
      </c>
      <c r="AF436" s="10">
        <v>51479</v>
      </c>
      <c r="AG436" s="10">
        <v>63200</v>
      </c>
      <c r="AH436" s="10">
        <v>83216</v>
      </c>
      <c r="AI436" s="10">
        <v>102189</v>
      </c>
      <c r="AJ436" s="10">
        <v>112485</v>
      </c>
      <c r="AK436" s="10">
        <v>100221</v>
      </c>
      <c r="AL436" s="10">
        <v>106567</v>
      </c>
      <c r="AM436" s="10">
        <v>110849</v>
      </c>
      <c r="AN436" s="10">
        <v>118163</v>
      </c>
      <c r="AO436" s="10">
        <v>122218</v>
      </c>
      <c r="AP436" s="10">
        <v>142496</v>
      </c>
      <c r="AQ436" s="10">
        <v>158411</v>
      </c>
      <c r="AR436" s="10">
        <v>174758</v>
      </c>
      <c r="AS436" s="10">
        <v>174724</v>
      </c>
      <c r="AT436" s="10">
        <v>199798</v>
      </c>
      <c r="AU436" s="10">
        <v>199314</v>
      </c>
      <c r="AV436" s="10">
        <v>234798</v>
      </c>
      <c r="AW436" s="10">
        <v>255936</v>
      </c>
      <c r="AX436" s="10">
        <v>301426</v>
      </c>
      <c r="AY436" s="10">
        <v>402151</v>
      </c>
      <c r="AZ436" s="10">
        <v>403468</v>
      </c>
      <c r="BA436" s="10">
        <v>312527</v>
      </c>
      <c r="BB436" s="10">
        <v>324094</v>
      </c>
      <c r="BC436" s="10">
        <v>249929</v>
      </c>
      <c r="BD436" s="10">
        <v>148144</v>
      </c>
      <c r="BE436" s="10">
        <v>109771</v>
      </c>
      <c r="BF436" s="10">
        <v>108531</v>
      </c>
      <c r="BG436" s="10">
        <v>121831</v>
      </c>
      <c r="BH436" s="10">
        <v>122380</v>
      </c>
      <c r="BI436" s="10">
        <v>119103</v>
      </c>
      <c r="BJ436" s="10">
        <v>144982</v>
      </c>
      <c r="BK436" s="10">
        <v>162699</v>
      </c>
      <c r="BL436" s="10">
        <v>178085</v>
      </c>
    </row>
    <row r="437" spans="3:64" x14ac:dyDescent="0.2">
      <c r="C437" s="32" t="s">
        <v>24</v>
      </c>
      <c r="D437" s="32" t="s">
        <v>125</v>
      </c>
      <c r="E437" s="32" t="s">
        <v>126</v>
      </c>
      <c r="F437" s="6" t="s">
        <v>84</v>
      </c>
      <c r="G437" s="32" t="s">
        <v>134</v>
      </c>
      <c r="H437" s="32" t="s">
        <v>16</v>
      </c>
      <c r="I437" s="10">
        <v>2736</v>
      </c>
      <c r="J437" s="10">
        <v>2993</v>
      </c>
      <c r="K437" s="10">
        <v>3937</v>
      </c>
      <c r="L437" s="10">
        <v>3914</v>
      </c>
      <c r="M437" s="10">
        <v>3948</v>
      </c>
      <c r="N437" s="10">
        <v>4454</v>
      </c>
      <c r="O437" s="10">
        <v>4846</v>
      </c>
      <c r="P437" s="10">
        <v>6252</v>
      </c>
      <c r="Q437" s="10">
        <v>9690</v>
      </c>
      <c r="R437" s="10">
        <v>10857</v>
      </c>
      <c r="S437" s="10">
        <v>15293</v>
      </c>
      <c r="T437" s="10">
        <v>9547</v>
      </c>
      <c r="U437" s="10">
        <v>24539</v>
      </c>
      <c r="V437" s="10">
        <v>23100</v>
      </c>
      <c r="W437" s="10">
        <v>29237</v>
      </c>
      <c r="X437" s="10">
        <v>34388</v>
      </c>
      <c r="Y437" s="10">
        <v>37779</v>
      </c>
      <c r="Z437" s="10">
        <v>60936</v>
      </c>
      <c r="AA437" s="10">
        <v>86542</v>
      </c>
      <c r="AB437" s="10">
        <v>94215</v>
      </c>
      <c r="AC437" s="10">
        <v>113708</v>
      </c>
      <c r="AD437" s="10">
        <v>160013</v>
      </c>
      <c r="AE437" s="10">
        <v>185204</v>
      </c>
      <c r="AF437" s="10">
        <v>198195</v>
      </c>
      <c r="AG437" s="10">
        <v>245168</v>
      </c>
      <c r="AH437" s="10">
        <v>325270</v>
      </c>
      <c r="AI437" s="10">
        <v>394171</v>
      </c>
      <c r="AJ437" s="10">
        <v>428483</v>
      </c>
      <c r="AK437" s="10">
        <v>400820</v>
      </c>
      <c r="AL437" s="10">
        <v>431057</v>
      </c>
      <c r="AM437" s="10">
        <v>433706</v>
      </c>
      <c r="AN437" s="10">
        <v>489693</v>
      </c>
      <c r="AO437" s="10">
        <v>502972</v>
      </c>
      <c r="AP437" s="10">
        <v>533853</v>
      </c>
      <c r="AQ437" s="10">
        <v>576814</v>
      </c>
      <c r="AR437" s="10">
        <v>658034</v>
      </c>
      <c r="AS437" s="10">
        <v>861069</v>
      </c>
      <c r="AT437" s="10">
        <v>911286</v>
      </c>
      <c r="AU437" s="10">
        <v>986424</v>
      </c>
      <c r="AV437" s="10">
        <v>1204392</v>
      </c>
      <c r="AW437" s="10">
        <v>1313053</v>
      </c>
      <c r="AX437" s="10">
        <v>1369169</v>
      </c>
      <c r="AY437" s="10">
        <v>1776756</v>
      </c>
      <c r="AZ437" s="10">
        <v>1755968</v>
      </c>
      <c r="BA437" s="10">
        <v>2062263</v>
      </c>
      <c r="BB437" s="10">
        <v>2125347</v>
      </c>
      <c r="BC437" s="10">
        <v>1880261</v>
      </c>
      <c r="BD437" s="10">
        <v>982306</v>
      </c>
      <c r="BE437" s="10">
        <v>1039700</v>
      </c>
      <c r="BF437" s="10">
        <v>1147699</v>
      </c>
      <c r="BG437" s="10">
        <v>1215899</v>
      </c>
      <c r="BH437" s="10">
        <v>1099854</v>
      </c>
      <c r="BI437" s="10">
        <v>1043356</v>
      </c>
      <c r="BJ437" s="10">
        <v>1045295</v>
      </c>
      <c r="BK437" s="10">
        <v>1163067</v>
      </c>
      <c r="BL437" s="10">
        <v>1238888</v>
      </c>
    </row>
    <row r="438" spans="3:64" x14ac:dyDescent="0.2">
      <c r="C438" s="32" t="s">
        <v>25</v>
      </c>
      <c r="D438" s="32" t="s">
        <v>125</v>
      </c>
      <c r="E438" s="32" t="s">
        <v>126</v>
      </c>
      <c r="F438" s="6" t="s">
        <v>84</v>
      </c>
      <c r="G438" s="32" t="s">
        <v>134</v>
      </c>
      <c r="H438" s="32" t="s">
        <v>16</v>
      </c>
      <c r="I438" s="10">
        <v>1240</v>
      </c>
      <c r="J438" s="10">
        <v>1474</v>
      </c>
      <c r="K438" s="10">
        <v>1969</v>
      </c>
      <c r="L438" s="10">
        <v>2214</v>
      </c>
      <c r="M438" s="10">
        <v>2426</v>
      </c>
      <c r="N438" s="10">
        <v>2975</v>
      </c>
      <c r="O438" s="10">
        <v>3858</v>
      </c>
      <c r="P438" s="10">
        <v>4360</v>
      </c>
      <c r="Q438" s="10">
        <v>2576</v>
      </c>
      <c r="R438" s="10">
        <v>2645</v>
      </c>
      <c r="S438" s="10">
        <v>3430</v>
      </c>
      <c r="T438" s="10">
        <v>4633</v>
      </c>
      <c r="U438" s="10">
        <v>5150</v>
      </c>
      <c r="V438" s="10">
        <v>6406</v>
      </c>
      <c r="W438" s="10">
        <v>9691</v>
      </c>
      <c r="X438" s="10">
        <v>12633</v>
      </c>
      <c r="Y438" s="10">
        <v>25272</v>
      </c>
      <c r="Z438" s="10">
        <v>26388</v>
      </c>
      <c r="AA438" s="10">
        <v>37912</v>
      </c>
      <c r="AB438" s="10">
        <v>43268</v>
      </c>
      <c r="AC438" s="10">
        <v>46261</v>
      </c>
      <c r="AD438" s="10">
        <v>65221</v>
      </c>
      <c r="AE438" s="10">
        <v>82224</v>
      </c>
      <c r="AF438" s="10">
        <v>87596</v>
      </c>
      <c r="AG438" s="10">
        <v>106034</v>
      </c>
      <c r="AH438" s="10">
        <v>138093</v>
      </c>
      <c r="AI438" s="10">
        <v>166886</v>
      </c>
      <c r="AJ438" s="10">
        <v>199482</v>
      </c>
      <c r="AK438" s="10">
        <v>183489</v>
      </c>
      <c r="AL438" s="10">
        <v>195211</v>
      </c>
      <c r="AM438" s="10">
        <v>213459</v>
      </c>
      <c r="AN438" s="10">
        <v>231568</v>
      </c>
      <c r="AO438" s="10">
        <v>244775</v>
      </c>
      <c r="AP438" s="10">
        <v>260509</v>
      </c>
      <c r="AQ438" s="10">
        <v>320001</v>
      </c>
      <c r="AR438" s="10">
        <v>312582</v>
      </c>
      <c r="AS438" s="10">
        <v>445856</v>
      </c>
      <c r="AT438" s="10">
        <v>497781</v>
      </c>
      <c r="AU438" s="10">
        <v>576201</v>
      </c>
      <c r="AV438" s="10">
        <v>673336</v>
      </c>
      <c r="AW438" s="10">
        <v>725143</v>
      </c>
      <c r="AX438" s="10">
        <v>823144</v>
      </c>
      <c r="AY438" s="10">
        <v>1053452</v>
      </c>
      <c r="AZ438" s="10">
        <v>1096104</v>
      </c>
      <c r="BA438" s="10">
        <v>874909</v>
      </c>
      <c r="BB438" s="10">
        <v>846998</v>
      </c>
      <c r="BC438" s="10">
        <v>653027</v>
      </c>
      <c r="BD438" s="10">
        <v>451905</v>
      </c>
      <c r="BE438" s="10">
        <v>381021</v>
      </c>
      <c r="BF438" s="10">
        <v>387916</v>
      </c>
      <c r="BG438" s="10">
        <v>460545</v>
      </c>
      <c r="BH438" s="10">
        <v>397466</v>
      </c>
      <c r="BI438" s="10">
        <v>361827</v>
      </c>
      <c r="BJ438" s="10">
        <v>360298</v>
      </c>
      <c r="BK438" s="10">
        <v>376462</v>
      </c>
      <c r="BL438" s="10">
        <v>441768</v>
      </c>
    </row>
    <row r="439" spans="3:64" x14ac:dyDescent="0.2">
      <c r="C439" s="32" t="s">
        <v>26</v>
      </c>
      <c r="D439" s="32" t="s">
        <v>125</v>
      </c>
      <c r="E439" s="32" t="s">
        <v>126</v>
      </c>
      <c r="F439" s="6" t="s">
        <v>84</v>
      </c>
      <c r="G439" s="32" t="s">
        <v>134</v>
      </c>
      <c r="H439" s="32" t="s">
        <v>16</v>
      </c>
      <c r="I439" s="10">
        <v>682</v>
      </c>
      <c r="J439" s="10">
        <v>877</v>
      </c>
      <c r="K439" s="10">
        <v>919</v>
      </c>
      <c r="L439" s="10">
        <v>1029</v>
      </c>
      <c r="M439" s="10">
        <v>939</v>
      </c>
      <c r="N439" s="10">
        <v>1017</v>
      </c>
      <c r="O439" s="10">
        <v>1124</v>
      </c>
      <c r="P439" s="10">
        <v>1269</v>
      </c>
      <c r="Q439" s="10">
        <v>1658</v>
      </c>
      <c r="R439" s="10">
        <v>1896</v>
      </c>
      <c r="S439" s="10">
        <v>2295</v>
      </c>
      <c r="T439" s="10">
        <v>3217</v>
      </c>
      <c r="U439" s="10">
        <v>2635</v>
      </c>
      <c r="V439" s="10">
        <v>4000</v>
      </c>
      <c r="W439" s="10">
        <v>4924</v>
      </c>
      <c r="X439" s="10">
        <v>4538</v>
      </c>
      <c r="Y439" s="10">
        <v>5104</v>
      </c>
      <c r="Z439" s="10">
        <v>7743</v>
      </c>
      <c r="AA439" s="10">
        <v>11823</v>
      </c>
      <c r="AB439" s="10">
        <v>13280</v>
      </c>
      <c r="AC439" s="10">
        <v>15216</v>
      </c>
      <c r="AD439" s="10">
        <v>21726</v>
      </c>
      <c r="AE439" s="10">
        <v>26215</v>
      </c>
      <c r="AF439" s="10">
        <v>27007</v>
      </c>
      <c r="AG439" s="10">
        <v>33411</v>
      </c>
      <c r="AH439" s="10">
        <v>43476</v>
      </c>
      <c r="AI439" s="10">
        <v>52750</v>
      </c>
      <c r="AJ439" s="10">
        <v>57454</v>
      </c>
      <c r="AK439" s="10">
        <v>52888</v>
      </c>
      <c r="AL439" s="10">
        <v>55341</v>
      </c>
      <c r="AM439" s="10">
        <v>57244</v>
      </c>
      <c r="AN439" s="10">
        <v>60570</v>
      </c>
      <c r="AO439" s="10">
        <v>62506</v>
      </c>
      <c r="AP439" s="10">
        <v>73320</v>
      </c>
      <c r="AQ439" s="10">
        <v>85004</v>
      </c>
      <c r="AR439" s="10">
        <v>98743</v>
      </c>
      <c r="AS439" s="10">
        <v>96860</v>
      </c>
      <c r="AT439" s="10">
        <v>101094</v>
      </c>
      <c r="AU439" s="10">
        <v>101092</v>
      </c>
      <c r="AV439" s="10">
        <v>118646</v>
      </c>
      <c r="AW439" s="10">
        <v>126263</v>
      </c>
      <c r="AX439" s="10">
        <v>142417</v>
      </c>
      <c r="AY439" s="10">
        <v>187614</v>
      </c>
      <c r="AZ439" s="10">
        <v>188373</v>
      </c>
      <c r="BA439" s="10">
        <v>147898</v>
      </c>
      <c r="BB439" s="10">
        <v>162486</v>
      </c>
      <c r="BC439" s="10">
        <v>145504</v>
      </c>
      <c r="BD439" s="10">
        <v>77825</v>
      </c>
      <c r="BE439" s="10">
        <v>45031</v>
      </c>
      <c r="BF439" s="10">
        <v>49221</v>
      </c>
      <c r="BG439" s="10">
        <v>68146</v>
      </c>
      <c r="BH439" s="10">
        <v>73877</v>
      </c>
      <c r="BI439" s="10">
        <v>96327</v>
      </c>
      <c r="BJ439" s="10">
        <v>103208</v>
      </c>
      <c r="BK439" s="10">
        <v>96646</v>
      </c>
      <c r="BL439" s="10">
        <v>96733</v>
      </c>
    </row>
    <row r="440" spans="3:64" x14ac:dyDescent="0.2">
      <c r="C440" s="32" t="s">
        <v>27</v>
      </c>
      <c r="D440" s="32" t="s">
        <v>125</v>
      </c>
      <c r="E440" s="32" t="s">
        <v>126</v>
      </c>
      <c r="F440" s="6" t="s">
        <v>84</v>
      </c>
      <c r="G440" s="32" t="s">
        <v>134</v>
      </c>
      <c r="H440" s="32" t="s">
        <v>16</v>
      </c>
      <c r="I440" s="10">
        <v>981</v>
      </c>
      <c r="J440" s="10">
        <v>1200</v>
      </c>
      <c r="K440" s="10">
        <v>1390</v>
      </c>
      <c r="L440" s="10">
        <v>1485</v>
      </c>
      <c r="M440" s="10">
        <v>1250</v>
      </c>
      <c r="N440" s="10">
        <v>1588</v>
      </c>
      <c r="O440" s="10">
        <v>1645</v>
      </c>
      <c r="P440" s="10">
        <v>2350</v>
      </c>
      <c r="Q440" s="10">
        <v>1760</v>
      </c>
      <c r="R440" s="10">
        <v>2385</v>
      </c>
      <c r="S440" s="10">
        <v>4085</v>
      </c>
      <c r="T440" s="10">
        <v>1861</v>
      </c>
      <c r="U440" s="10">
        <v>2020</v>
      </c>
      <c r="V440" s="10">
        <v>11178</v>
      </c>
      <c r="W440" s="10">
        <v>6756</v>
      </c>
      <c r="X440" s="10">
        <v>11057</v>
      </c>
      <c r="Y440" s="10">
        <v>10868</v>
      </c>
      <c r="Z440" s="10">
        <v>14388</v>
      </c>
      <c r="AA440" s="10">
        <v>21271</v>
      </c>
      <c r="AB440" s="10">
        <v>23253</v>
      </c>
      <c r="AC440" s="10">
        <v>27211</v>
      </c>
      <c r="AD440" s="10">
        <v>36173</v>
      </c>
      <c r="AE440" s="10">
        <v>49568</v>
      </c>
      <c r="AF440" s="10">
        <v>53978</v>
      </c>
      <c r="AG440" s="10">
        <v>67883</v>
      </c>
      <c r="AH440" s="10">
        <v>85925</v>
      </c>
      <c r="AI440" s="10">
        <v>105362</v>
      </c>
      <c r="AJ440" s="10">
        <v>115330</v>
      </c>
      <c r="AK440" s="10">
        <v>107490</v>
      </c>
      <c r="AL440" s="10">
        <v>113035</v>
      </c>
      <c r="AM440" s="10">
        <v>119109</v>
      </c>
      <c r="AN440" s="10">
        <v>128211</v>
      </c>
      <c r="AO440" s="10">
        <v>138328</v>
      </c>
      <c r="AP440" s="10">
        <v>150411</v>
      </c>
      <c r="AQ440" s="10">
        <v>178894</v>
      </c>
      <c r="AR440" s="10">
        <v>191519</v>
      </c>
      <c r="AS440" s="10">
        <v>247912</v>
      </c>
      <c r="AT440" s="10">
        <v>284600</v>
      </c>
      <c r="AU440" s="10">
        <v>335501</v>
      </c>
      <c r="AV440" s="10">
        <v>392071</v>
      </c>
      <c r="AW440" s="10">
        <v>417570</v>
      </c>
      <c r="AX440" s="10">
        <v>466550</v>
      </c>
      <c r="AY440" s="10">
        <v>601920</v>
      </c>
      <c r="AZ440" s="10">
        <v>628126</v>
      </c>
      <c r="BA440" s="10">
        <v>572790</v>
      </c>
      <c r="BB440" s="10">
        <v>681370</v>
      </c>
      <c r="BC440" s="10">
        <v>655209</v>
      </c>
      <c r="BD440" s="10">
        <v>328781</v>
      </c>
      <c r="BE440" s="10">
        <v>274413</v>
      </c>
      <c r="BF440" s="10">
        <v>296599</v>
      </c>
      <c r="BG440" s="10">
        <v>192299</v>
      </c>
      <c r="BH440" s="10">
        <v>234896</v>
      </c>
      <c r="BI440" s="10">
        <v>188439</v>
      </c>
      <c r="BJ440" s="10">
        <v>276072</v>
      </c>
      <c r="BK440" s="10">
        <v>325332</v>
      </c>
      <c r="BL440" s="10">
        <v>308956</v>
      </c>
    </row>
    <row r="441" spans="3:64" x14ac:dyDescent="0.2">
      <c r="C441" s="32" t="s">
        <v>28</v>
      </c>
      <c r="D441" s="32" t="s">
        <v>125</v>
      </c>
      <c r="E441" s="32" t="s">
        <v>126</v>
      </c>
      <c r="F441" s="6" t="s">
        <v>84</v>
      </c>
      <c r="G441" s="32" t="s">
        <v>134</v>
      </c>
      <c r="H441" s="32" t="s">
        <v>16</v>
      </c>
      <c r="I441" s="10">
        <v>3115</v>
      </c>
      <c r="J441" s="10">
        <v>3525</v>
      </c>
      <c r="K441" s="10">
        <v>4136</v>
      </c>
      <c r="L441" s="10">
        <v>4229</v>
      </c>
      <c r="M441" s="10">
        <v>3959</v>
      </c>
      <c r="N441" s="10">
        <v>5566</v>
      </c>
      <c r="O441" s="10">
        <v>7594</v>
      </c>
      <c r="P441" s="10">
        <v>7751</v>
      </c>
      <c r="Q441" s="10">
        <v>4588</v>
      </c>
      <c r="R441" s="10">
        <v>8558</v>
      </c>
      <c r="S441" s="10">
        <v>11959</v>
      </c>
      <c r="T441" s="10">
        <v>14440</v>
      </c>
      <c r="U441" s="10">
        <v>14130</v>
      </c>
      <c r="V441" s="10">
        <v>16346</v>
      </c>
      <c r="W441" s="10">
        <v>26680</v>
      </c>
      <c r="X441" s="10">
        <v>30021</v>
      </c>
      <c r="Y441" s="10">
        <v>35051</v>
      </c>
      <c r="Z441" s="10">
        <v>49812</v>
      </c>
      <c r="AA441" s="10">
        <v>71473</v>
      </c>
      <c r="AB441" s="10">
        <v>87292</v>
      </c>
      <c r="AC441" s="10">
        <v>101988</v>
      </c>
      <c r="AD441" s="10">
        <v>135220</v>
      </c>
      <c r="AE441" s="10">
        <v>157549</v>
      </c>
      <c r="AF441" s="10">
        <v>172986</v>
      </c>
      <c r="AG441" s="10">
        <v>213251</v>
      </c>
      <c r="AH441" s="10">
        <v>297921</v>
      </c>
      <c r="AI441" s="10">
        <v>360828</v>
      </c>
      <c r="AJ441" s="10">
        <v>385019</v>
      </c>
      <c r="AK441" s="10">
        <v>375634</v>
      </c>
      <c r="AL441" s="10">
        <v>414783</v>
      </c>
      <c r="AM441" s="10">
        <v>449260</v>
      </c>
      <c r="AN441" s="10">
        <v>485522</v>
      </c>
      <c r="AO441" s="10">
        <v>517632</v>
      </c>
      <c r="AP441" s="10">
        <v>555706</v>
      </c>
      <c r="AQ441" s="10">
        <v>651070</v>
      </c>
      <c r="AR441" s="10">
        <v>716391</v>
      </c>
      <c r="AS441" s="10">
        <v>1049418</v>
      </c>
      <c r="AT441" s="10">
        <v>1058867</v>
      </c>
      <c r="AU441" s="10">
        <v>1081069</v>
      </c>
      <c r="AV441" s="10">
        <v>1240364</v>
      </c>
      <c r="AW441" s="10">
        <v>1384372</v>
      </c>
      <c r="AX441" s="10">
        <v>1548379</v>
      </c>
      <c r="AY441" s="10">
        <v>1881391</v>
      </c>
      <c r="AZ441" s="10">
        <v>1948797</v>
      </c>
      <c r="BA441" s="10">
        <v>2604768</v>
      </c>
      <c r="BB441" s="10">
        <v>2007575</v>
      </c>
      <c r="BC441" s="10">
        <v>1245435</v>
      </c>
      <c r="BD441" s="10">
        <v>806614</v>
      </c>
      <c r="BE441" s="10">
        <v>854459</v>
      </c>
      <c r="BF441" s="10">
        <v>989923</v>
      </c>
      <c r="BG441" s="10">
        <v>771260</v>
      </c>
      <c r="BH441" s="10">
        <v>787912</v>
      </c>
      <c r="BI441" s="10">
        <v>807713</v>
      </c>
      <c r="BJ441" s="10">
        <v>925488</v>
      </c>
      <c r="BK441" s="10">
        <v>961536</v>
      </c>
      <c r="BL441" s="10">
        <v>1025400</v>
      </c>
    </row>
    <row r="442" spans="3:64" x14ac:dyDescent="0.2">
      <c r="C442" s="32" t="s">
        <v>29</v>
      </c>
      <c r="D442" s="32" t="s">
        <v>125</v>
      </c>
      <c r="E442" s="32" t="s">
        <v>126</v>
      </c>
      <c r="F442" s="6" t="s">
        <v>84</v>
      </c>
      <c r="G442" s="32" t="s">
        <v>134</v>
      </c>
      <c r="H442" s="32" t="s">
        <v>16</v>
      </c>
      <c r="I442" s="10">
        <v>263</v>
      </c>
      <c r="J442" s="10">
        <v>290</v>
      </c>
      <c r="K442" s="10">
        <v>574</v>
      </c>
      <c r="L442" s="10">
        <v>674</v>
      </c>
      <c r="M442" s="10">
        <v>329</v>
      </c>
      <c r="N442" s="10">
        <v>420</v>
      </c>
      <c r="O442" s="10">
        <v>630</v>
      </c>
      <c r="P442" s="10">
        <v>880</v>
      </c>
      <c r="Q442" s="10">
        <v>785</v>
      </c>
      <c r="R442" s="10">
        <v>982</v>
      </c>
      <c r="S442" s="10">
        <v>520</v>
      </c>
      <c r="T442" s="10">
        <v>480</v>
      </c>
      <c r="U442" s="10">
        <v>768</v>
      </c>
      <c r="V442" s="10">
        <v>951</v>
      </c>
      <c r="W442" s="10">
        <v>1876</v>
      </c>
      <c r="X442" s="10">
        <v>2502</v>
      </c>
      <c r="Y442" s="10">
        <v>2674</v>
      </c>
      <c r="Z442" s="10">
        <v>5329</v>
      </c>
      <c r="AA442" s="10">
        <v>7280</v>
      </c>
      <c r="AB442" s="10">
        <v>9713</v>
      </c>
      <c r="AC442" s="10">
        <v>11998</v>
      </c>
      <c r="AD442" s="10">
        <v>15124</v>
      </c>
      <c r="AE442" s="10">
        <v>17555</v>
      </c>
      <c r="AF442" s="10">
        <v>19535</v>
      </c>
      <c r="AG442" s="10">
        <v>26505</v>
      </c>
      <c r="AH442" s="10">
        <v>32409</v>
      </c>
      <c r="AI442" s="10">
        <v>40201</v>
      </c>
      <c r="AJ442" s="10">
        <v>45152</v>
      </c>
      <c r="AK442" s="10">
        <v>44865</v>
      </c>
      <c r="AL442" s="10">
        <v>49261</v>
      </c>
      <c r="AM442" s="10">
        <v>55216</v>
      </c>
      <c r="AN442" s="10">
        <v>58806</v>
      </c>
      <c r="AO442" s="10">
        <v>65263</v>
      </c>
      <c r="AP442" s="10">
        <v>73959</v>
      </c>
      <c r="AQ442" s="10">
        <v>84503</v>
      </c>
      <c r="AR442" s="10">
        <v>90887</v>
      </c>
      <c r="AS442" s="10">
        <v>107388</v>
      </c>
      <c r="AT442" s="10">
        <v>124451</v>
      </c>
      <c r="AU442" s="10">
        <v>145051</v>
      </c>
      <c r="AV442" s="10">
        <v>176091</v>
      </c>
      <c r="AW442" s="10">
        <v>194737</v>
      </c>
      <c r="AX442" s="10">
        <v>226305</v>
      </c>
      <c r="AY442" s="10">
        <v>302949</v>
      </c>
      <c r="AZ442" s="10">
        <v>325484</v>
      </c>
      <c r="BA442" s="10">
        <v>336031</v>
      </c>
      <c r="BB442" s="10">
        <v>299394</v>
      </c>
      <c r="BC442" s="10">
        <v>201083</v>
      </c>
      <c r="BD442" s="10">
        <v>123381</v>
      </c>
      <c r="BE442" s="10">
        <v>85517</v>
      </c>
      <c r="BF442" s="10">
        <v>108146</v>
      </c>
      <c r="BG442" s="10">
        <v>133739</v>
      </c>
      <c r="BH442" s="10">
        <v>137030</v>
      </c>
      <c r="BI442" s="10">
        <v>118050</v>
      </c>
      <c r="BJ442" s="10">
        <v>98988</v>
      </c>
      <c r="BK442" s="10">
        <v>104829</v>
      </c>
      <c r="BL442" s="10">
        <v>129977</v>
      </c>
    </row>
    <row r="443" spans="3:64" x14ac:dyDescent="0.2">
      <c r="C443" s="32" t="s">
        <v>30</v>
      </c>
      <c r="D443" s="32" t="s">
        <v>125</v>
      </c>
      <c r="E443" s="32" t="s">
        <v>126</v>
      </c>
      <c r="F443" s="6" t="s">
        <v>84</v>
      </c>
      <c r="G443" s="32" t="s">
        <v>134</v>
      </c>
      <c r="H443" s="32" t="s">
        <v>16</v>
      </c>
      <c r="I443" s="10">
        <v>385</v>
      </c>
      <c r="J443" s="10">
        <v>488</v>
      </c>
      <c r="K443" s="10">
        <v>469</v>
      </c>
      <c r="L443" s="10">
        <v>431</v>
      </c>
      <c r="M443" s="10">
        <v>384</v>
      </c>
      <c r="N443" s="10">
        <v>481</v>
      </c>
      <c r="O443" s="10">
        <v>485</v>
      </c>
      <c r="P443" s="10">
        <v>503</v>
      </c>
      <c r="Q443" s="10">
        <v>1396</v>
      </c>
      <c r="R443" s="10">
        <v>1532</v>
      </c>
      <c r="S443" s="10">
        <v>1820</v>
      </c>
      <c r="T443" s="10">
        <v>2594</v>
      </c>
      <c r="U443" s="10">
        <v>2118</v>
      </c>
      <c r="V443" s="10">
        <v>3179</v>
      </c>
      <c r="W443" s="10">
        <v>3815</v>
      </c>
      <c r="X443" s="10">
        <v>3448</v>
      </c>
      <c r="Y443" s="10">
        <v>3811</v>
      </c>
      <c r="Z443" s="10">
        <v>6828</v>
      </c>
      <c r="AA443" s="10">
        <v>10725</v>
      </c>
      <c r="AB443" s="10">
        <v>11756</v>
      </c>
      <c r="AC443" s="10">
        <v>13889</v>
      </c>
      <c r="AD443" s="10">
        <v>19463</v>
      </c>
      <c r="AE443" s="10">
        <v>21544</v>
      </c>
      <c r="AF443" s="10">
        <v>22908</v>
      </c>
      <c r="AG443" s="10">
        <v>28749</v>
      </c>
      <c r="AH443" s="10">
        <v>37928</v>
      </c>
      <c r="AI443" s="10">
        <v>47546</v>
      </c>
      <c r="AJ443" s="10">
        <v>51199</v>
      </c>
      <c r="AK443" s="10">
        <v>46485</v>
      </c>
      <c r="AL443" s="10">
        <v>50765</v>
      </c>
      <c r="AM443" s="10">
        <v>53241</v>
      </c>
      <c r="AN443" s="10">
        <v>57588</v>
      </c>
      <c r="AO443" s="10">
        <v>61686</v>
      </c>
      <c r="AP443" s="10">
        <v>63532</v>
      </c>
      <c r="AQ443" s="10">
        <v>70968</v>
      </c>
      <c r="AR443" s="10">
        <v>76305</v>
      </c>
      <c r="AS443" s="10">
        <v>73196</v>
      </c>
      <c r="AT443" s="10">
        <v>86016</v>
      </c>
      <c r="AU443" s="10">
        <v>103496</v>
      </c>
      <c r="AV443" s="10">
        <v>109002</v>
      </c>
      <c r="AW443" s="10">
        <v>123484</v>
      </c>
      <c r="AX443" s="10">
        <v>137018</v>
      </c>
      <c r="AY443" s="10">
        <v>189469</v>
      </c>
      <c r="AZ443" s="10">
        <v>203075</v>
      </c>
      <c r="BA443" s="10">
        <v>215446</v>
      </c>
      <c r="BB443" s="10">
        <v>224692</v>
      </c>
      <c r="BC443" s="10">
        <v>214090</v>
      </c>
      <c r="BD443" s="10">
        <v>123482</v>
      </c>
      <c r="BE443" s="10">
        <v>59911</v>
      </c>
      <c r="BF443" s="10">
        <v>62928</v>
      </c>
      <c r="BG443" s="10">
        <v>103383</v>
      </c>
      <c r="BH443" s="10">
        <v>155943</v>
      </c>
      <c r="BI443" s="10">
        <v>133176</v>
      </c>
      <c r="BJ443" s="10">
        <v>109445</v>
      </c>
      <c r="BK443" s="10">
        <v>102084</v>
      </c>
      <c r="BL443" s="10">
        <v>71593</v>
      </c>
    </row>
    <row r="444" spans="3:64" x14ac:dyDescent="0.2">
      <c r="C444" s="32" t="s">
        <v>31</v>
      </c>
      <c r="D444" s="32" t="s">
        <v>125</v>
      </c>
      <c r="E444" s="32" t="s">
        <v>126</v>
      </c>
      <c r="F444" s="6" t="s">
        <v>84</v>
      </c>
      <c r="G444" s="32" t="s">
        <v>134</v>
      </c>
      <c r="H444" s="32" t="s">
        <v>16</v>
      </c>
      <c r="I444" s="10">
        <v>879</v>
      </c>
      <c r="J444" s="10">
        <v>1092</v>
      </c>
      <c r="K444" s="10">
        <v>1497</v>
      </c>
      <c r="L444" s="10">
        <v>1893</v>
      </c>
      <c r="M444" s="10">
        <v>1917</v>
      </c>
      <c r="N444" s="10">
        <v>2241</v>
      </c>
      <c r="O444" s="10">
        <v>2344</v>
      </c>
      <c r="P444" s="10">
        <v>3115</v>
      </c>
      <c r="Q444" s="10">
        <v>4928</v>
      </c>
      <c r="R444" s="10">
        <v>4567</v>
      </c>
      <c r="S444" s="10">
        <v>6207</v>
      </c>
      <c r="T444" s="10">
        <v>7865</v>
      </c>
      <c r="U444" s="10">
        <v>7198</v>
      </c>
      <c r="V444" s="10">
        <v>11047</v>
      </c>
      <c r="W444" s="10">
        <v>12612</v>
      </c>
      <c r="X444" s="10">
        <v>10513</v>
      </c>
      <c r="Y444" s="10">
        <v>12153</v>
      </c>
      <c r="Z444" s="10">
        <v>21652</v>
      </c>
      <c r="AA444" s="10">
        <v>34659</v>
      </c>
      <c r="AB444" s="10">
        <v>37170</v>
      </c>
      <c r="AC444" s="10">
        <v>45329</v>
      </c>
      <c r="AD444" s="10">
        <v>65038</v>
      </c>
      <c r="AE444" s="10">
        <v>70608</v>
      </c>
      <c r="AF444" s="10">
        <v>72890</v>
      </c>
      <c r="AG444" s="10">
        <v>89345</v>
      </c>
      <c r="AH444" s="10">
        <v>119914</v>
      </c>
      <c r="AI444" s="10">
        <v>152555</v>
      </c>
      <c r="AJ444" s="10">
        <v>167616</v>
      </c>
      <c r="AK444" s="10">
        <v>149829</v>
      </c>
      <c r="AL444" s="10">
        <v>164105</v>
      </c>
      <c r="AM444" s="10">
        <v>168623</v>
      </c>
      <c r="AN444" s="10">
        <v>182536</v>
      </c>
      <c r="AO444" s="10">
        <v>197422</v>
      </c>
      <c r="AP444" s="10">
        <v>220402</v>
      </c>
      <c r="AQ444" s="10">
        <v>242105</v>
      </c>
      <c r="AR444" s="10">
        <v>378400</v>
      </c>
      <c r="AS444" s="10">
        <v>252062</v>
      </c>
      <c r="AT444" s="10">
        <v>286894</v>
      </c>
      <c r="AU444" s="10">
        <v>306524</v>
      </c>
      <c r="AV444" s="10">
        <v>312054</v>
      </c>
      <c r="AW444" s="10">
        <v>338554</v>
      </c>
      <c r="AX444" s="10">
        <v>370240</v>
      </c>
      <c r="AY444" s="10">
        <v>451324</v>
      </c>
      <c r="AZ444" s="10">
        <v>452327</v>
      </c>
      <c r="BA444" s="10">
        <v>423969</v>
      </c>
      <c r="BB444" s="10">
        <v>325498</v>
      </c>
      <c r="BC444" s="10">
        <v>249008</v>
      </c>
      <c r="BD444" s="10">
        <v>197542</v>
      </c>
      <c r="BE444" s="10">
        <v>186595</v>
      </c>
      <c r="BF444" s="10">
        <v>176609</v>
      </c>
      <c r="BG444" s="10">
        <v>229202</v>
      </c>
      <c r="BH444" s="10">
        <v>241841</v>
      </c>
      <c r="BI444" s="10">
        <v>216959</v>
      </c>
      <c r="BJ444" s="10">
        <v>180793</v>
      </c>
      <c r="BK444" s="10">
        <v>160019</v>
      </c>
      <c r="BL444" s="10">
        <v>186320</v>
      </c>
    </row>
    <row r="445" spans="3:64" x14ac:dyDescent="0.2">
      <c r="C445" s="32" t="s">
        <v>32</v>
      </c>
      <c r="D445" s="32" t="s">
        <v>125</v>
      </c>
      <c r="E445" s="32" t="s">
        <v>126</v>
      </c>
      <c r="F445" s="6" t="s">
        <v>84</v>
      </c>
      <c r="G445" s="32" t="s">
        <v>134</v>
      </c>
      <c r="H445" s="32" t="s">
        <v>16</v>
      </c>
      <c r="I445" s="10">
        <v>338</v>
      </c>
      <c r="J445" s="10">
        <v>386</v>
      </c>
      <c r="K445" s="10">
        <v>405</v>
      </c>
      <c r="L445" s="10">
        <v>417</v>
      </c>
      <c r="M445" s="10">
        <v>486</v>
      </c>
      <c r="N445" s="10">
        <v>508</v>
      </c>
      <c r="O445" s="10">
        <v>633</v>
      </c>
      <c r="P445" s="10">
        <v>549</v>
      </c>
      <c r="Q445" s="10">
        <v>873</v>
      </c>
      <c r="R445" s="10">
        <v>993</v>
      </c>
      <c r="S445" s="10">
        <v>1175</v>
      </c>
      <c r="T445" s="10">
        <v>1611</v>
      </c>
      <c r="U445" s="10">
        <v>1168</v>
      </c>
      <c r="V445" s="10">
        <v>1862</v>
      </c>
      <c r="W445" s="10">
        <v>2644</v>
      </c>
      <c r="X445" s="10">
        <v>2387</v>
      </c>
      <c r="Y445" s="10">
        <v>2445</v>
      </c>
      <c r="Z445" s="10">
        <v>2385</v>
      </c>
      <c r="AA445" s="10">
        <v>3846</v>
      </c>
      <c r="AB445" s="10">
        <v>4679</v>
      </c>
      <c r="AC445" s="10">
        <v>5450</v>
      </c>
      <c r="AD445" s="10">
        <v>7521</v>
      </c>
      <c r="AE445" s="10">
        <v>8071</v>
      </c>
      <c r="AF445" s="10">
        <v>8168</v>
      </c>
      <c r="AG445" s="10">
        <v>9662</v>
      </c>
      <c r="AH445" s="10">
        <v>12496</v>
      </c>
      <c r="AI445" s="10">
        <v>14513</v>
      </c>
      <c r="AJ445" s="10">
        <v>17278</v>
      </c>
      <c r="AK445" s="10">
        <v>16805</v>
      </c>
      <c r="AL445" s="10">
        <v>17941</v>
      </c>
      <c r="AM445" s="10">
        <v>19420</v>
      </c>
      <c r="AN445" s="10">
        <v>18258</v>
      </c>
      <c r="AO445" s="10">
        <v>21126</v>
      </c>
      <c r="AP445" s="10">
        <v>25194</v>
      </c>
      <c r="AQ445" s="10">
        <v>26034</v>
      </c>
      <c r="AR445" s="10">
        <v>28251</v>
      </c>
      <c r="AS445" s="10">
        <v>34354</v>
      </c>
      <c r="AT445" s="10">
        <v>39567</v>
      </c>
      <c r="AU445" s="10">
        <v>41353</v>
      </c>
      <c r="AV445" s="10">
        <v>43550</v>
      </c>
      <c r="AW445" s="10">
        <v>48404</v>
      </c>
      <c r="AX445" s="10">
        <v>56849</v>
      </c>
      <c r="AY445" s="10">
        <v>72644</v>
      </c>
      <c r="AZ445" s="10">
        <v>75267</v>
      </c>
      <c r="BA445" s="10">
        <v>51090</v>
      </c>
      <c r="BB445" s="10">
        <v>284778</v>
      </c>
      <c r="BC445" s="10">
        <v>377050</v>
      </c>
      <c r="BD445" s="10">
        <v>38223</v>
      </c>
      <c r="BE445" s="10">
        <v>19025</v>
      </c>
      <c r="BF445" s="10">
        <v>103403</v>
      </c>
      <c r="BG445" s="10">
        <v>88340</v>
      </c>
      <c r="BH445" s="10">
        <v>113274</v>
      </c>
      <c r="BI445" s="10">
        <v>94326</v>
      </c>
      <c r="BJ445" s="10">
        <v>106670</v>
      </c>
      <c r="BK445" s="10">
        <v>120372</v>
      </c>
      <c r="BL445" s="10">
        <v>161865</v>
      </c>
    </row>
    <row r="446" spans="3:64" x14ac:dyDescent="0.2">
      <c r="C446" s="32" t="s">
        <v>33</v>
      </c>
      <c r="D446" s="32" t="s">
        <v>125</v>
      </c>
      <c r="E446" s="32" t="s">
        <v>126</v>
      </c>
      <c r="F446" s="6" t="s">
        <v>84</v>
      </c>
      <c r="G446" s="32" t="s">
        <v>134</v>
      </c>
      <c r="H446" s="32" t="s">
        <v>16</v>
      </c>
      <c r="I446" s="10">
        <v>19700</v>
      </c>
      <c r="J446" s="10">
        <v>23000</v>
      </c>
      <c r="K446" s="10">
        <v>28100</v>
      </c>
      <c r="L446" s="10">
        <v>30900</v>
      </c>
      <c r="M446" s="10">
        <v>31100</v>
      </c>
      <c r="N446" s="10">
        <v>36000</v>
      </c>
      <c r="O446" s="10">
        <v>43400</v>
      </c>
      <c r="P446" s="10">
        <v>51400</v>
      </c>
      <c r="Q446" s="10">
        <v>58700</v>
      </c>
      <c r="R446" s="10">
        <v>67900</v>
      </c>
      <c r="S446" s="10">
        <v>86800</v>
      </c>
      <c r="T446" s="10">
        <v>104400</v>
      </c>
      <c r="U446" s="10">
        <v>108900</v>
      </c>
      <c r="V446" s="10">
        <v>156500</v>
      </c>
      <c r="W446" s="10">
        <v>180800</v>
      </c>
      <c r="X446" s="10">
        <v>196200</v>
      </c>
      <c r="Y446" s="10">
        <v>249000</v>
      </c>
      <c r="Z446" s="10">
        <v>343400</v>
      </c>
      <c r="AA446" s="10">
        <v>517600</v>
      </c>
      <c r="AB446" s="10">
        <v>576500</v>
      </c>
      <c r="AC446" s="10">
        <v>681500</v>
      </c>
      <c r="AD446" s="10">
        <v>957200</v>
      </c>
      <c r="AE446" s="10">
        <v>1118300</v>
      </c>
      <c r="AF446" s="10">
        <v>1185000</v>
      </c>
      <c r="AG446" s="10">
        <v>1463900</v>
      </c>
      <c r="AH446" s="10">
        <v>1940300</v>
      </c>
      <c r="AI446" s="10">
        <v>2385700</v>
      </c>
      <c r="AJ446" s="10">
        <v>2622900</v>
      </c>
      <c r="AK446" s="10">
        <v>2425200</v>
      </c>
      <c r="AL446" s="10">
        <v>2605000</v>
      </c>
      <c r="AM446" s="10">
        <v>2736800</v>
      </c>
      <c r="AN446" s="10">
        <v>2961700</v>
      </c>
      <c r="AO446" s="10">
        <v>3102500</v>
      </c>
      <c r="AP446" s="10">
        <v>3423600</v>
      </c>
      <c r="AQ446" s="10">
        <v>3891600</v>
      </c>
      <c r="AR446" s="10">
        <v>4424400</v>
      </c>
      <c r="AS446" s="10">
        <v>4963100</v>
      </c>
      <c r="AT446" s="10">
        <v>5361500</v>
      </c>
      <c r="AU446" s="10">
        <v>5825200</v>
      </c>
      <c r="AV446" s="10">
        <v>6779600</v>
      </c>
      <c r="AW446" s="10">
        <v>7388200</v>
      </c>
      <c r="AX446" s="10">
        <v>8220900</v>
      </c>
      <c r="AY446" s="10">
        <v>10558800</v>
      </c>
      <c r="AZ446" s="10">
        <v>10796000</v>
      </c>
      <c r="BA446" s="10">
        <v>11279100</v>
      </c>
      <c r="BB446" s="10">
        <v>10622800</v>
      </c>
      <c r="BC446" s="10">
        <v>8704900</v>
      </c>
      <c r="BD446" s="10">
        <v>4957900</v>
      </c>
      <c r="BE446" s="10">
        <v>4478200</v>
      </c>
      <c r="BF446" s="10">
        <v>5077800</v>
      </c>
      <c r="BG446" s="10">
        <v>5179600</v>
      </c>
      <c r="BH446" s="10">
        <v>5122900</v>
      </c>
      <c r="BI446" s="10">
        <v>4849200</v>
      </c>
      <c r="BJ446" s="10">
        <v>5039800</v>
      </c>
      <c r="BK446" s="10">
        <v>5250300</v>
      </c>
      <c r="BL446" s="10">
        <v>5453500</v>
      </c>
    </row>
    <row r="447" spans="3:64" x14ac:dyDescent="0.2">
      <c r="C447" s="32" t="s">
        <v>34</v>
      </c>
      <c r="D447" s="32" t="s">
        <v>125</v>
      </c>
      <c r="E447" s="32" t="s">
        <v>126</v>
      </c>
      <c r="F447" s="6" t="s">
        <v>84</v>
      </c>
      <c r="G447" s="32" t="s">
        <v>134</v>
      </c>
      <c r="H447" s="32" t="s">
        <v>16</v>
      </c>
      <c r="I447" s="10">
        <v>0</v>
      </c>
      <c r="J447" s="10">
        <v>0</v>
      </c>
      <c r="K447" s="10">
        <v>0</v>
      </c>
      <c r="L447" s="10">
        <v>0</v>
      </c>
      <c r="M447" s="10">
        <v>0</v>
      </c>
      <c r="N447" s="10">
        <v>0</v>
      </c>
      <c r="O447" s="10">
        <v>0</v>
      </c>
      <c r="P447" s="10">
        <v>0</v>
      </c>
      <c r="Q447" s="10">
        <v>0</v>
      </c>
      <c r="R447" s="10">
        <v>0</v>
      </c>
      <c r="S447" s="10">
        <v>0</v>
      </c>
      <c r="T447" s="10">
        <v>0</v>
      </c>
      <c r="U447" s="10">
        <v>0</v>
      </c>
      <c r="V447" s="10">
        <v>0</v>
      </c>
      <c r="W447" s="10">
        <v>0</v>
      </c>
      <c r="X447" s="10">
        <v>0</v>
      </c>
      <c r="Y447" s="10">
        <v>0</v>
      </c>
      <c r="Z447" s="10">
        <v>0</v>
      </c>
      <c r="AA447" s="10">
        <v>0</v>
      </c>
      <c r="AB447" s="10">
        <v>0</v>
      </c>
      <c r="AC447" s="10">
        <v>0</v>
      </c>
      <c r="AD447" s="10">
        <v>0</v>
      </c>
      <c r="AE447" s="10">
        <v>0</v>
      </c>
      <c r="AF447" s="10">
        <v>0</v>
      </c>
      <c r="AG447" s="10">
        <v>0</v>
      </c>
      <c r="AH447" s="10">
        <v>0</v>
      </c>
      <c r="AI447" s="10">
        <v>0</v>
      </c>
      <c r="AJ447" s="10">
        <v>0</v>
      </c>
      <c r="AK447" s="10">
        <v>0</v>
      </c>
      <c r="AL447" s="10">
        <v>0</v>
      </c>
      <c r="AM447" s="10">
        <v>0</v>
      </c>
      <c r="AN447" s="10">
        <v>0</v>
      </c>
      <c r="AO447" s="10">
        <v>0</v>
      </c>
      <c r="AP447" s="10">
        <v>0</v>
      </c>
      <c r="AQ447" s="10">
        <v>0</v>
      </c>
      <c r="AR447" s="10">
        <v>0</v>
      </c>
      <c r="AS447" s="10">
        <v>0</v>
      </c>
      <c r="AT447" s="10">
        <v>0</v>
      </c>
      <c r="AU447" s="10">
        <v>0</v>
      </c>
      <c r="AV447" s="10">
        <v>0</v>
      </c>
      <c r="AW447" s="10">
        <v>0</v>
      </c>
      <c r="AX447" s="10">
        <v>0</v>
      </c>
      <c r="AY447" s="10">
        <v>0</v>
      </c>
      <c r="AZ447" s="10">
        <v>0</v>
      </c>
      <c r="BA447" s="10">
        <v>0</v>
      </c>
      <c r="BB447" s="10">
        <v>0</v>
      </c>
      <c r="BC447" s="10">
        <v>0</v>
      </c>
      <c r="BD447" s="10">
        <v>0</v>
      </c>
      <c r="BE447" s="10">
        <v>0</v>
      </c>
      <c r="BF447" s="10">
        <v>0</v>
      </c>
      <c r="BG447" s="10">
        <v>0</v>
      </c>
      <c r="BH447" s="10">
        <v>0</v>
      </c>
      <c r="BI447" s="10">
        <v>0</v>
      </c>
      <c r="BJ447" s="10">
        <v>0</v>
      </c>
      <c r="BK447" s="10">
        <v>0</v>
      </c>
      <c r="BL447" s="10">
        <v>0</v>
      </c>
    </row>
    <row r="448" spans="3:64" ht="12" thickBot="1" x14ac:dyDescent="0.25">
      <c r="C448" s="168" t="s">
        <v>35</v>
      </c>
      <c r="D448" s="168" t="s">
        <v>125</v>
      </c>
      <c r="E448" s="168" t="s">
        <v>126</v>
      </c>
      <c r="F448" s="169" t="s">
        <v>84</v>
      </c>
      <c r="G448" s="168" t="s">
        <v>134</v>
      </c>
      <c r="H448" s="168" t="s">
        <v>16</v>
      </c>
      <c r="I448" s="170">
        <v>19700</v>
      </c>
      <c r="J448" s="170">
        <v>23000</v>
      </c>
      <c r="K448" s="170">
        <v>28100</v>
      </c>
      <c r="L448" s="170">
        <v>30900</v>
      </c>
      <c r="M448" s="170">
        <v>31100</v>
      </c>
      <c r="N448" s="170">
        <v>36000</v>
      </c>
      <c r="O448" s="170">
        <v>43400</v>
      </c>
      <c r="P448" s="170">
        <v>51400</v>
      </c>
      <c r="Q448" s="170">
        <v>58700</v>
      </c>
      <c r="R448" s="170">
        <v>67900</v>
      </c>
      <c r="S448" s="170">
        <v>86800</v>
      </c>
      <c r="T448" s="170">
        <v>104400</v>
      </c>
      <c r="U448" s="170">
        <v>108900</v>
      </c>
      <c r="V448" s="170">
        <v>156500</v>
      </c>
      <c r="W448" s="170">
        <v>180800</v>
      </c>
      <c r="X448" s="170">
        <v>196200</v>
      </c>
      <c r="Y448" s="170">
        <v>249000</v>
      </c>
      <c r="Z448" s="170">
        <v>343400</v>
      </c>
      <c r="AA448" s="170">
        <v>517600</v>
      </c>
      <c r="AB448" s="170">
        <v>576500</v>
      </c>
      <c r="AC448" s="170">
        <v>681500</v>
      </c>
      <c r="AD448" s="170">
        <v>957200</v>
      </c>
      <c r="AE448" s="170">
        <v>1118300</v>
      </c>
      <c r="AF448" s="170">
        <v>1185000</v>
      </c>
      <c r="AG448" s="170">
        <v>1463900</v>
      </c>
      <c r="AH448" s="170">
        <v>1940300</v>
      </c>
      <c r="AI448" s="170">
        <v>2385700</v>
      </c>
      <c r="AJ448" s="170">
        <v>2622900</v>
      </c>
      <c r="AK448" s="170">
        <v>2425200</v>
      </c>
      <c r="AL448" s="170">
        <v>2605000</v>
      </c>
      <c r="AM448" s="170">
        <v>2736800</v>
      </c>
      <c r="AN448" s="170">
        <v>2961700</v>
      </c>
      <c r="AO448" s="170">
        <v>3102500</v>
      </c>
      <c r="AP448" s="170">
        <v>3423600</v>
      </c>
      <c r="AQ448" s="170">
        <v>3891600</v>
      </c>
      <c r="AR448" s="170">
        <v>4424400</v>
      </c>
      <c r="AS448" s="170">
        <v>4963100</v>
      </c>
      <c r="AT448" s="170">
        <v>5361500</v>
      </c>
      <c r="AU448" s="170">
        <v>5825200</v>
      </c>
      <c r="AV448" s="170">
        <v>6779600</v>
      </c>
      <c r="AW448" s="170">
        <v>7388200</v>
      </c>
      <c r="AX448" s="170">
        <v>8220900</v>
      </c>
      <c r="AY448" s="170">
        <v>10558800</v>
      </c>
      <c r="AZ448" s="170">
        <v>10796000</v>
      </c>
      <c r="BA448" s="170">
        <v>11279100</v>
      </c>
      <c r="BB448" s="170">
        <v>10622800</v>
      </c>
      <c r="BC448" s="170">
        <v>8704900</v>
      </c>
      <c r="BD448" s="170">
        <v>4957900</v>
      </c>
      <c r="BE448" s="170">
        <v>4478200</v>
      </c>
      <c r="BF448" s="170">
        <v>5077800</v>
      </c>
      <c r="BG448" s="170">
        <v>5179600</v>
      </c>
      <c r="BH448" s="170">
        <v>5122900</v>
      </c>
      <c r="BI448" s="170">
        <v>4849200</v>
      </c>
      <c r="BJ448" s="170">
        <v>5039800</v>
      </c>
      <c r="BK448" s="170">
        <v>5250300</v>
      </c>
      <c r="BL448" s="170">
        <v>5453500</v>
      </c>
    </row>
    <row r="449" spans="3:64" x14ac:dyDescent="0.2">
      <c r="C449" s="19" t="s">
        <v>11</v>
      </c>
      <c r="D449" s="19" t="s">
        <v>46</v>
      </c>
      <c r="E449" s="19" t="s">
        <v>46</v>
      </c>
      <c r="F449" s="16" t="s">
        <v>292</v>
      </c>
      <c r="G449" s="19" t="s">
        <v>134</v>
      </c>
      <c r="H449" s="19" t="s">
        <v>16</v>
      </c>
      <c r="I449" s="146">
        <v>234915</v>
      </c>
      <c r="J449" s="146">
        <v>286234</v>
      </c>
      <c r="K449" s="146">
        <v>326683</v>
      </c>
      <c r="L449" s="146">
        <v>391751</v>
      </c>
      <c r="M449" s="146">
        <v>477946</v>
      </c>
      <c r="N449" s="146">
        <v>525404</v>
      </c>
      <c r="O449" s="146">
        <v>590643</v>
      </c>
      <c r="P449" s="146">
        <v>687133</v>
      </c>
      <c r="Q449" s="146">
        <v>764206</v>
      </c>
      <c r="R449" s="146">
        <v>961337</v>
      </c>
      <c r="S449" s="146">
        <v>1248725</v>
      </c>
      <c r="T449" s="146">
        <v>1419414</v>
      </c>
      <c r="U449" s="146">
        <v>1636669</v>
      </c>
      <c r="V449" s="146">
        <v>1900497</v>
      </c>
      <c r="W449" s="146">
        <v>2403649</v>
      </c>
      <c r="X449" s="146">
        <v>2613720</v>
      </c>
      <c r="Y449" s="146">
        <v>2895083</v>
      </c>
      <c r="Z449" s="146">
        <v>3522195</v>
      </c>
      <c r="AA449" s="146">
        <v>4107164</v>
      </c>
      <c r="AB449" s="146">
        <v>4653585</v>
      </c>
      <c r="AC449" s="146">
        <v>4310528</v>
      </c>
      <c r="AD449" s="146">
        <v>4941034</v>
      </c>
      <c r="AE449" s="146">
        <v>6150120</v>
      </c>
      <c r="AF449" s="146">
        <v>7363102</v>
      </c>
      <c r="AG449" s="146">
        <v>8914686</v>
      </c>
      <c r="AH449" s="146">
        <v>10914492</v>
      </c>
      <c r="AI449" s="146">
        <v>12709326</v>
      </c>
      <c r="AJ449" s="146">
        <v>12882200</v>
      </c>
      <c r="AK449" s="146">
        <v>12151762</v>
      </c>
      <c r="AL449" s="146">
        <v>12167253</v>
      </c>
      <c r="AM449" s="146">
        <v>12188281</v>
      </c>
      <c r="AN449" s="146">
        <v>14700037</v>
      </c>
      <c r="AO449" s="146">
        <v>15742781</v>
      </c>
      <c r="AP449" s="146">
        <v>15969965</v>
      </c>
      <c r="AQ449" s="146">
        <v>18337481</v>
      </c>
      <c r="AR449" s="146">
        <v>20724730</v>
      </c>
      <c r="AS449" s="146">
        <v>22629815</v>
      </c>
      <c r="AT449" s="146">
        <v>25194276</v>
      </c>
      <c r="AU449" s="146">
        <v>27969487</v>
      </c>
      <c r="AV449" s="146">
        <v>31525210</v>
      </c>
      <c r="AW449" s="146">
        <v>36078680</v>
      </c>
      <c r="AX449" s="146">
        <v>41375403</v>
      </c>
      <c r="AY449" s="146">
        <v>46866169</v>
      </c>
      <c r="AZ449" s="146">
        <v>50880289</v>
      </c>
      <c r="BA449" s="146">
        <v>47094849</v>
      </c>
      <c r="BB449" s="146">
        <v>38536513</v>
      </c>
      <c r="BC449" s="146">
        <v>35145672</v>
      </c>
      <c r="BD449" s="146">
        <v>30797270</v>
      </c>
      <c r="BE449" s="146">
        <v>26470853</v>
      </c>
      <c r="BF449" s="146">
        <v>25189874</v>
      </c>
      <c r="BG449" s="146">
        <v>26006679</v>
      </c>
      <c r="BH449" s="146">
        <v>25770880</v>
      </c>
      <c r="BI449" s="146">
        <v>24708729</v>
      </c>
      <c r="BJ449" s="146">
        <v>28253356</v>
      </c>
      <c r="BK449" s="146">
        <v>29067394</v>
      </c>
      <c r="BL449" s="146">
        <v>30325771</v>
      </c>
    </row>
    <row r="450" spans="3:64" x14ac:dyDescent="0.2">
      <c r="C450" s="19" t="s">
        <v>17</v>
      </c>
      <c r="D450" s="19" t="s">
        <v>46</v>
      </c>
      <c r="E450" s="19" t="s">
        <v>46</v>
      </c>
      <c r="F450" s="16" t="s">
        <v>292</v>
      </c>
      <c r="G450" s="19" t="s">
        <v>134</v>
      </c>
      <c r="H450" s="19" t="s">
        <v>16</v>
      </c>
      <c r="I450" s="146">
        <v>80635</v>
      </c>
      <c r="J450" s="146">
        <v>102383</v>
      </c>
      <c r="K450" s="146">
        <v>116119</v>
      </c>
      <c r="L450" s="146">
        <v>130111</v>
      </c>
      <c r="M450" s="146">
        <v>149111</v>
      </c>
      <c r="N450" s="146">
        <v>162139</v>
      </c>
      <c r="O450" s="146">
        <v>178278</v>
      </c>
      <c r="P450" s="146">
        <v>174646</v>
      </c>
      <c r="Q450" s="146">
        <v>208654</v>
      </c>
      <c r="R450" s="146">
        <v>256252</v>
      </c>
      <c r="S450" s="146">
        <v>340573</v>
      </c>
      <c r="T450" s="146">
        <v>415704</v>
      </c>
      <c r="U450" s="146">
        <v>484424</v>
      </c>
      <c r="V450" s="146">
        <v>567162</v>
      </c>
      <c r="W450" s="146">
        <v>654942</v>
      </c>
      <c r="X450" s="146">
        <v>769424</v>
      </c>
      <c r="Y450" s="146">
        <v>822132</v>
      </c>
      <c r="Z450" s="146">
        <v>982616</v>
      </c>
      <c r="AA450" s="146">
        <v>1336324</v>
      </c>
      <c r="AB450" s="146">
        <v>1177398</v>
      </c>
      <c r="AC450" s="146">
        <v>1242645</v>
      </c>
      <c r="AD450" s="146">
        <v>1380524</v>
      </c>
      <c r="AE450" s="146">
        <v>1389462</v>
      </c>
      <c r="AF450" s="146">
        <v>1799525</v>
      </c>
      <c r="AG450" s="146">
        <v>2031302</v>
      </c>
      <c r="AH450" s="146">
        <v>2251457</v>
      </c>
      <c r="AI450" s="146">
        <v>2670943</v>
      </c>
      <c r="AJ450" s="146">
        <v>2902395</v>
      </c>
      <c r="AK450" s="146">
        <v>2843609</v>
      </c>
      <c r="AL450" s="146">
        <v>2785164</v>
      </c>
      <c r="AM450" s="146">
        <v>2683397</v>
      </c>
      <c r="AN450" s="146">
        <v>2900713</v>
      </c>
      <c r="AO450" s="146">
        <v>3318047</v>
      </c>
      <c r="AP450" s="146">
        <v>3611458</v>
      </c>
      <c r="AQ450" s="146">
        <v>4032158</v>
      </c>
      <c r="AR450" s="146">
        <v>4426164</v>
      </c>
      <c r="AS450" s="146">
        <v>6017584</v>
      </c>
      <c r="AT450" s="146">
        <v>6322161</v>
      </c>
      <c r="AU450" s="146">
        <v>6772422</v>
      </c>
      <c r="AV450" s="146">
        <v>7504965</v>
      </c>
      <c r="AW450" s="146">
        <v>8006760</v>
      </c>
      <c r="AX450" s="146">
        <v>8603189</v>
      </c>
      <c r="AY450" s="146">
        <v>9586543</v>
      </c>
      <c r="AZ450" s="146">
        <v>10266910</v>
      </c>
      <c r="BA450" s="146">
        <v>10257167</v>
      </c>
      <c r="BB450" s="146">
        <v>8616817</v>
      </c>
      <c r="BC450" s="146">
        <v>7806257</v>
      </c>
      <c r="BD450" s="146">
        <v>7096814</v>
      </c>
      <c r="BE450" s="146">
        <v>6646333</v>
      </c>
      <c r="BF450" s="146">
        <v>5522226</v>
      </c>
      <c r="BG450" s="146">
        <v>6405430</v>
      </c>
      <c r="BH450" s="146">
        <v>6489630</v>
      </c>
      <c r="BI450" s="146">
        <v>7138310</v>
      </c>
      <c r="BJ450" s="146">
        <v>7288155</v>
      </c>
      <c r="BK450" s="146">
        <v>8962615</v>
      </c>
      <c r="BL450" s="146">
        <v>10189595</v>
      </c>
    </row>
    <row r="451" spans="3:64" x14ac:dyDescent="0.2">
      <c r="C451" s="19" t="s">
        <v>18</v>
      </c>
      <c r="D451" s="19" t="s">
        <v>46</v>
      </c>
      <c r="E451" s="19" t="s">
        <v>46</v>
      </c>
      <c r="F451" s="16" t="s">
        <v>292</v>
      </c>
      <c r="G451" s="19" t="s">
        <v>134</v>
      </c>
      <c r="H451" s="19" t="s">
        <v>16</v>
      </c>
      <c r="I451" s="146">
        <v>75333</v>
      </c>
      <c r="J451" s="146">
        <v>94673</v>
      </c>
      <c r="K451" s="146">
        <v>109094</v>
      </c>
      <c r="L451" s="146">
        <v>124057</v>
      </c>
      <c r="M451" s="146">
        <v>138438</v>
      </c>
      <c r="N451" s="146">
        <v>156390</v>
      </c>
      <c r="O451" s="146">
        <v>144897</v>
      </c>
      <c r="P451" s="146">
        <v>139668</v>
      </c>
      <c r="Q451" s="146">
        <v>165100</v>
      </c>
      <c r="R451" s="146">
        <v>205612</v>
      </c>
      <c r="S451" s="146">
        <v>275463</v>
      </c>
      <c r="T451" s="146">
        <v>281889</v>
      </c>
      <c r="U451" s="146">
        <v>315465</v>
      </c>
      <c r="V451" s="146">
        <v>429332</v>
      </c>
      <c r="W451" s="146">
        <v>485396</v>
      </c>
      <c r="X451" s="146">
        <v>527476</v>
      </c>
      <c r="Y451" s="146">
        <v>649023</v>
      </c>
      <c r="Z451" s="146">
        <v>724897</v>
      </c>
      <c r="AA451" s="146">
        <v>848746</v>
      </c>
      <c r="AB451" s="146">
        <v>915405</v>
      </c>
      <c r="AC451" s="146">
        <v>967571</v>
      </c>
      <c r="AD451" s="146">
        <v>1241498</v>
      </c>
      <c r="AE451" s="146">
        <v>1632013</v>
      </c>
      <c r="AF451" s="146">
        <v>1882503</v>
      </c>
      <c r="AG451" s="146">
        <v>1866723</v>
      </c>
      <c r="AH451" s="146">
        <v>1822380</v>
      </c>
      <c r="AI451" s="146">
        <v>2079035</v>
      </c>
      <c r="AJ451" s="146">
        <v>2497983</v>
      </c>
      <c r="AK451" s="146">
        <v>2119562</v>
      </c>
      <c r="AL451" s="146">
        <v>1974630</v>
      </c>
      <c r="AM451" s="146">
        <v>1933905</v>
      </c>
      <c r="AN451" s="146">
        <v>2033857</v>
      </c>
      <c r="AO451" s="146">
        <v>2543216</v>
      </c>
      <c r="AP451" s="146">
        <v>2798539</v>
      </c>
      <c r="AQ451" s="146">
        <v>2929802</v>
      </c>
      <c r="AR451" s="146">
        <v>3287766</v>
      </c>
      <c r="AS451" s="146">
        <v>3801160</v>
      </c>
      <c r="AT451" s="146">
        <v>4109120</v>
      </c>
      <c r="AU451" s="146">
        <v>4497257</v>
      </c>
      <c r="AV451" s="146">
        <v>4798668</v>
      </c>
      <c r="AW451" s="146">
        <v>5176008</v>
      </c>
      <c r="AX451" s="146">
        <v>5430160</v>
      </c>
      <c r="AY451" s="146">
        <v>6221876</v>
      </c>
      <c r="AZ451" s="146">
        <v>6210041</v>
      </c>
      <c r="BA451" s="146">
        <v>6986083</v>
      </c>
      <c r="BB451" s="146">
        <v>5265064</v>
      </c>
      <c r="BC451" s="146">
        <v>5453099</v>
      </c>
      <c r="BD451" s="146">
        <v>5004960</v>
      </c>
      <c r="BE451" s="146">
        <v>4777029</v>
      </c>
      <c r="BF451" s="146">
        <v>3546622</v>
      </c>
      <c r="BG451" s="146">
        <v>3143894</v>
      </c>
      <c r="BH451" s="146">
        <v>3335883</v>
      </c>
      <c r="BI451" s="146">
        <v>3562372</v>
      </c>
      <c r="BJ451" s="146">
        <v>3420464</v>
      </c>
      <c r="BK451" s="146">
        <v>3635779</v>
      </c>
      <c r="BL451" s="146">
        <v>3751489</v>
      </c>
    </row>
    <row r="452" spans="3:64" x14ac:dyDescent="0.2">
      <c r="C452" s="19" t="s">
        <v>19</v>
      </c>
      <c r="D452" s="19" t="s">
        <v>46</v>
      </c>
      <c r="E452" s="19" t="s">
        <v>46</v>
      </c>
      <c r="F452" s="16" t="s">
        <v>292</v>
      </c>
      <c r="G452" s="19" t="s">
        <v>134</v>
      </c>
      <c r="H452" s="19" t="s">
        <v>16</v>
      </c>
      <c r="I452" s="146">
        <v>33473</v>
      </c>
      <c r="J452" s="146">
        <v>41047</v>
      </c>
      <c r="K452" s="146">
        <v>46767</v>
      </c>
      <c r="L452" s="146">
        <v>56338</v>
      </c>
      <c r="M452" s="146">
        <v>70027</v>
      </c>
      <c r="N452" s="146">
        <v>80920</v>
      </c>
      <c r="O452" s="146">
        <v>99036</v>
      </c>
      <c r="P452" s="146">
        <v>95903</v>
      </c>
      <c r="Q452" s="146">
        <v>122059</v>
      </c>
      <c r="R452" s="146">
        <v>162653</v>
      </c>
      <c r="S452" s="146">
        <v>197853</v>
      </c>
      <c r="T452" s="146">
        <v>226926</v>
      </c>
      <c r="U452" s="146">
        <v>240493</v>
      </c>
      <c r="V452" s="146">
        <v>307150</v>
      </c>
      <c r="W452" s="146">
        <v>386067</v>
      </c>
      <c r="X452" s="146">
        <v>456400</v>
      </c>
      <c r="Y452" s="146">
        <v>620323</v>
      </c>
      <c r="Z452" s="146">
        <v>691024</v>
      </c>
      <c r="AA452" s="146">
        <v>691862</v>
      </c>
      <c r="AB452" s="146">
        <v>743215</v>
      </c>
      <c r="AC452" s="146">
        <v>917923</v>
      </c>
      <c r="AD452" s="146">
        <v>1053077</v>
      </c>
      <c r="AE452" s="146">
        <v>1199189</v>
      </c>
      <c r="AF452" s="146">
        <v>1343216</v>
      </c>
      <c r="AG452" s="146">
        <v>1716570</v>
      </c>
      <c r="AH452" s="146">
        <v>2094042</v>
      </c>
      <c r="AI452" s="146">
        <v>2561565</v>
      </c>
      <c r="AJ452" s="146">
        <v>2617241</v>
      </c>
      <c r="AK452" s="146">
        <v>2126757</v>
      </c>
      <c r="AL452" s="146">
        <v>2256499</v>
      </c>
      <c r="AM452" s="146">
        <v>2654070</v>
      </c>
      <c r="AN452" s="146">
        <v>2743030</v>
      </c>
      <c r="AO452" s="146">
        <v>3000907</v>
      </c>
      <c r="AP452" s="146">
        <v>3181808</v>
      </c>
      <c r="AQ452" s="146">
        <v>3395048</v>
      </c>
      <c r="AR452" s="146">
        <v>3858802</v>
      </c>
      <c r="AS452" s="146">
        <v>5140936</v>
      </c>
      <c r="AT452" s="146">
        <v>5620043</v>
      </c>
      <c r="AU452" s="146">
        <v>5767562</v>
      </c>
      <c r="AV452" s="146">
        <v>6310706</v>
      </c>
      <c r="AW452" s="146">
        <v>6604930</v>
      </c>
      <c r="AX452" s="146">
        <v>7471874</v>
      </c>
      <c r="AY452" s="146">
        <v>8254259</v>
      </c>
      <c r="AZ452" s="146">
        <v>8745486</v>
      </c>
      <c r="BA452" s="146">
        <v>7645762</v>
      </c>
      <c r="BB452" s="146">
        <v>6479814</v>
      </c>
      <c r="BC452" s="146">
        <v>6081705</v>
      </c>
      <c r="BD452" s="146">
        <v>5165551</v>
      </c>
      <c r="BE452" s="146">
        <v>4423801</v>
      </c>
      <c r="BF452" s="146">
        <v>4621695</v>
      </c>
      <c r="BG452" s="146">
        <v>4894672</v>
      </c>
      <c r="BH452" s="146">
        <v>5142638</v>
      </c>
      <c r="BI452" s="146">
        <v>5050371</v>
      </c>
      <c r="BJ452" s="146">
        <v>6158792</v>
      </c>
      <c r="BK452" s="146">
        <v>7563534</v>
      </c>
      <c r="BL452" s="146">
        <v>7563744</v>
      </c>
    </row>
    <row r="453" spans="3:64" x14ac:dyDescent="0.2">
      <c r="C453" s="19" t="s">
        <v>20</v>
      </c>
      <c r="D453" s="19" t="s">
        <v>46</v>
      </c>
      <c r="E453" s="19" t="s">
        <v>46</v>
      </c>
      <c r="F453" s="16" t="s">
        <v>292</v>
      </c>
      <c r="G453" s="19" t="s">
        <v>134</v>
      </c>
      <c r="H453" s="19" t="s">
        <v>16</v>
      </c>
      <c r="I453" s="146">
        <v>60986</v>
      </c>
      <c r="J453" s="146">
        <v>68626</v>
      </c>
      <c r="K453" s="146">
        <v>79917</v>
      </c>
      <c r="L453" s="146">
        <v>95445</v>
      </c>
      <c r="M453" s="146">
        <v>119662</v>
      </c>
      <c r="N453" s="146">
        <v>140689</v>
      </c>
      <c r="O453" s="146">
        <v>160666</v>
      </c>
      <c r="P453" s="146">
        <v>158858</v>
      </c>
      <c r="Q453" s="146">
        <v>212323</v>
      </c>
      <c r="R453" s="146">
        <v>284769</v>
      </c>
      <c r="S453" s="146">
        <v>293283</v>
      </c>
      <c r="T453" s="146">
        <v>325984</v>
      </c>
      <c r="U453" s="146">
        <v>376776</v>
      </c>
      <c r="V453" s="146">
        <v>531376</v>
      </c>
      <c r="W453" s="146">
        <v>691388</v>
      </c>
      <c r="X453" s="146">
        <v>829506</v>
      </c>
      <c r="Y453" s="146">
        <v>932883</v>
      </c>
      <c r="Z453" s="146">
        <v>992695</v>
      </c>
      <c r="AA453" s="146">
        <v>1193120</v>
      </c>
      <c r="AB453" s="146">
        <v>1265661</v>
      </c>
      <c r="AC453" s="146">
        <v>1417427</v>
      </c>
      <c r="AD453" s="146">
        <v>1841878</v>
      </c>
      <c r="AE453" s="146">
        <v>2196764</v>
      </c>
      <c r="AF453" s="146">
        <v>2582028</v>
      </c>
      <c r="AG453" s="146">
        <v>3288239</v>
      </c>
      <c r="AH453" s="146">
        <v>3844945</v>
      </c>
      <c r="AI453" s="146">
        <v>4064892</v>
      </c>
      <c r="AJ453" s="146">
        <v>4220786</v>
      </c>
      <c r="AK453" s="146">
        <v>4342140</v>
      </c>
      <c r="AL453" s="146">
        <v>4294935</v>
      </c>
      <c r="AM453" s="146">
        <v>5816189</v>
      </c>
      <c r="AN453" s="146">
        <v>5958294</v>
      </c>
      <c r="AO453" s="146">
        <v>6352202</v>
      </c>
      <c r="AP453" s="146">
        <v>6212952</v>
      </c>
      <c r="AQ453" s="146">
        <v>7592986</v>
      </c>
      <c r="AR453" s="146">
        <v>8530400</v>
      </c>
      <c r="AS453" s="146">
        <v>7217898</v>
      </c>
      <c r="AT453" s="146">
        <v>8172749</v>
      </c>
      <c r="AU453" s="146">
        <v>8977554</v>
      </c>
      <c r="AV453" s="146">
        <v>9673048</v>
      </c>
      <c r="AW453" s="146">
        <v>10557038</v>
      </c>
      <c r="AX453" s="146">
        <v>11703266</v>
      </c>
      <c r="AY453" s="146">
        <v>12937483</v>
      </c>
      <c r="AZ453" s="146">
        <v>13282679</v>
      </c>
      <c r="BA453" s="146">
        <v>11255585</v>
      </c>
      <c r="BB453" s="146">
        <v>8070360</v>
      </c>
      <c r="BC453" s="146">
        <v>7768805</v>
      </c>
      <c r="BD453" s="146">
        <v>7429636</v>
      </c>
      <c r="BE453" s="146">
        <v>6194996</v>
      </c>
      <c r="BF453" s="146">
        <v>5407708</v>
      </c>
      <c r="BG453" s="146">
        <v>4942093</v>
      </c>
      <c r="BH453" s="146">
        <v>5391650</v>
      </c>
      <c r="BI453" s="146">
        <v>6476101</v>
      </c>
      <c r="BJ453" s="146">
        <v>7808418</v>
      </c>
      <c r="BK453" s="146">
        <v>7929523</v>
      </c>
      <c r="BL453" s="146">
        <v>8394583</v>
      </c>
    </row>
    <row r="454" spans="3:64" x14ac:dyDescent="0.2">
      <c r="C454" s="19" t="s">
        <v>21</v>
      </c>
      <c r="D454" s="19" t="s">
        <v>46</v>
      </c>
      <c r="E454" s="19" t="s">
        <v>46</v>
      </c>
      <c r="F454" s="16" t="s">
        <v>292</v>
      </c>
      <c r="G454" s="19" t="s">
        <v>134</v>
      </c>
      <c r="H454" s="19" t="s">
        <v>16</v>
      </c>
      <c r="I454" s="146">
        <v>38159</v>
      </c>
      <c r="J454" s="146">
        <v>45651</v>
      </c>
      <c r="K454" s="146">
        <v>46992</v>
      </c>
      <c r="L454" s="146">
        <v>50241</v>
      </c>
      <c r="M454" s="146">
        <v>54593</v>
      </c>
      <c r="N454" s="146">
        <v>61874</v>
      </c>
      <c r="O454" s="146">
        <v>62684</v>
      </c>
      <c r="P454" s="146">
        <v>62897</v>
      </c>
      <c r="Q454" s="146">
        <v>72078</v>
      </c>
      <c r="R454" s="146">
        <v>87539</v>
      </c>
      <c r="S454" s="146">
        <v>125454</v>
      </c>
      <c r="T454" s="146">
        <v>141182</v>
      </c>
      <c r="U454" s="146">
        <v>159023</v>
      </c>
      <c r="V454" s="146">
        <v>211781</v>
      </c>
      <c r="W454" s="146">
        <v>257678</v>
      </c>
      <c r="X454" s="146">
        <v>295137</v>
      </c>
      <c r="Y454" s="146">
        <v>318373</v>
      </c>
      <c r="Z454" s="146">
        <v>472285</v>
      </c>
      <c r="AA454" s="146">
        <v>378213</v>
      </c>
      <c r="AB454" s="146">
        <v>454349</v>
      </c>
      <c r="AC454" s="146">
        <v>444007</v>
      </c>
      <c r="AD454" s="146">
        <v>519780</v>
      </c>
      <c r="AE454" s="146">
        <v>469117</v>
      </c>
      <c r="AF454" s="146">
        <v>699182</v>
      </c>
      <c r="AG454" s="146">
        <v>794682</v>
      </c>
      <c r="AH454" s="146">
        <v>1045978</v>
      </c>
      <c r="AI454" s="146">
        <v>1023530</v>
      </c>
      <c r="AJ454" s="146">
        <v>1101189</v>
      </c>
      <c r="AK454" s="146">
        <v>1070195</v>
      </c>
      <c r="AL454" s="146">
        <v>1210542</v>
      </c>
      <c r="AM454" s="146">
        <v>1199515</v>
      </c>
      <c r="AN454" s="146">
        <v>1302965</v>
      </c>
      <c r="AO454" s="146">
        <v>1287425</v>
      </c>
      <c r="AP454" s="146">
        <v>1452757</v>
      </c>
      <c r="AQ454" s="146">
        <v>1759405</v>
      </c>
      <c r="AR454" s="146">
        <v>2065541</v>
      </c>
      <c r="AS454" s="146">
        <v>2045175</v>
      </c>
      <c r="AT454" s="146">
        <v>2177191</v>
      </c>
      <c r="AU454" s="146">
        <v>2460348</v>
      </c>
      <c r="AV454" s="146">
        <v>2787519</v>
      </c>
      <c r="AW454" s="146">
        <v>2994535</v>
      </c>
      <c r="AX454" s="146">
        <v>3187491</v>
      </c>
      <c r="AY454" s="146">
        <v>3463717</v>
      </c>
      <c r="AZ454" s="146">
        <v>3762757</v>
      </c>
      <c r="BA454" s="146">
        <v>4462550</v>
      </c>
      <c r="BB454" s="146">
        <v>3439427</v>
      </c>
      <c r="BC454" s="146">
        <v>3018760</v>
      </c>
      <c r="BD454" s="146">
        <v>3192888</v>
      </c>
      <c r="BE454" s="146">
        <v>1940058</v>
      </c>
      <c r="BF454" s="146">
        <v>1806573</v>
      </c>
      <c r="BG454" s="146">
        <v>1685618</v>
      </c>
      <c r="BH454" s="146">
        <v>1985246</v>
      </c>
      <c r="BI454" s="146">
        <v>1832582</v>
      </c>
      <c r="BJ454" s="146">
        <v>1735293</v>
      </c>
      <c r="BK454" s="146">
        <v>2058203</v>
      </c>
      <c r="BL454" s="146">
        <v>2336602</v>
      </c>
    </row>
    <row r="455" spans="3:64" x14ac:dyDescent="0.2">
      <c r="C455" s="19" t="s">
        <v>22</v>
      </c>
      <c r="D455" s="19" t="s">
        <v>46</v>
      </c>
      <c r="E455" s="19" t="s">
        <v>46</v>
      </c>
      <c r="F455" s="16" t="s">
        <v>292</v>
      </c>
      <c r="G455" s="19" t="s">
        <v>134</v>
      </c>
      <c r="H455" s="19" t="s">
        <v>16</v>
      </c>
      <c r="I455" s="146">
        <v>145769</v>
      </c>
      <c r="J455" s="146">
        <v>177092</v>
      </c>
      <c r="K455" s="146">
        <v>205777</v>
      </c>
      <c r="L455" s="146">
        <v>239302</v>
      </c>
      <c r="M455" s="146">
        <v>258387</v>
      </c>
      <c r="N455" s="146">
        <v>283677</v>
      </c>
      <c r="O455" s="146">
        <v>286593</v>
      </c>
      <c r="P455" s="146">
        <v>314650</v>
      </c>
      <c r="Q455" s="146">
        <v>371133</v>
      </c>
      <c r="R455" s="146">
        <v>489201</v>
      </c>
      <c r="S455" s="146">
        <v>621742</v>
      </c>
      <c r="T455" s="146">
        <v>770500</v>
      </c>
      <c r="U455" s="146">
        <v>890724</v>
      </c>
      <c r="V455" s="146">
        <v>1073229</v>
      </c>
      <c r="W455" s="146">
        <v>1208210</v>
      </c>
      <c r="X455" s="146">
        <v>1395272</v>
      </c>
      <c r="Y455" s="146">
        <v>1619021</v>
      </c>
      <c r="Z455" s="146">
        <v>1966071</v>
      </c>
      <c r="AA455" s="146">
        <v>2365407</v>
      </c>
      <c r="AB455" s="146">
        <v>2271034</v>
      </c>
      <c r="AC455" s="146">
        <v>2306397</v>
      </c>
      <c r="AD455" s="146">
        <v>2956000</v>
      </c>
      <c r="AE455" s="146">
        <v>2654196</v>
      </c>
      <c r="AF455" s="146">
        <v>2797151</v>
      </c>
      <c r="AG455" s="146">
        <v>3639856</v>
      </c>
      <c r="AH455" s="146">
        <v>4115126</v>
      </c>
      <c r="AI455" s="146">
        <v>4686567</v>
      </c>
      <c r="AJ455" s="146">
        <v>4757345</v>
      </c>
      <c r="AK455" s="146">
        <v>5110754</v>
      </c>
      <c r="AL455" s="146">
        <v>5052619</v>
      </c>
      <c r="AM455" s="146">
        <v>5265256</v>
      </c>
      <c r="AN455" s="146">
        <v>5510488</v>
      </c>
      <c r="AO455" s="146">
        <v>5792403</v>
      </c>
      <c r="AP455" s="146">
        <v>6520178</v>
      </c>
      <c r="AQ455" s="146">
        <v>7299092</v>
      </c>
      <c r="AR455" s="146">
        <v>8014259</v>
      </c>
      <c r="AS455" s="146">
        <v>10053113</v>
      </c>
      <c r="AT455" s="146">
        <v>10622934</v>
      </c>
      <c r="AU455" s="146">
        <v>11443728</v>
      </c>
      <c r="AV455" s="146">
        <v>12823040</v>
      </c>
      <c r="AW455" s="146">
        <v>14031786</v>
      </c>
      <c r="AX455" s="146">
        <v>16045717</v>
      </c>
      <c r="AY455" s="146">
        <v>19002108</v>
      </c>
      <c r="AZ455" s="146">
        <v>20509613</v>
      </c>
      <c r="BA455" s="146">
        <v>17448570</v>
      </c>
      <c r="BB455" s="146">
        <v>14929319</v>
      </c>
      <c r="BC455" s="146">
        <v>13904966</v>
      </c>
      <c r="BD455" s="146">
        <v>11474822</v>
      </c>
      <c r="BE455" s="146">
        <v>10123233</v>
      </c>
      <c r="BF455" s="146">
        <v>9305084</v>
      </c>
      <c r="BG455" s="146">
        <v>9261272</v>
      </c>
      <c r="BH455" s="146">
        <v>10888414</v>
      </c>
      <c r="BI455" s="146">
        <v>11041053</v>
      </c>
      <c r="BJ455" s="146">
        <v>11522351</v>
      </c>
      <c r="BK455" s="146">
        <v>11954912</v>
      </c>
      <c r="BL455" s="146">
        <v>11788658</v>
      </c>
    </row>
    <row r="456" spans="3:64" x14ac:dyDescent="0.2">
      <c r="C456" s="19" t="s">
        <v>23</v>
      </c>
      <c r="D456" s="19" t="s">
        <v>46</v>
      </c>
      <c r="E456" s="19" t="s">
        <v>46</v>
      </c>
      <c r="F456" s="16" t="s">
        <v>292</v>
      </c>
      <c r="G456" s="19" t="s">
        <v>134</v>
      </c>
      <c r="H456" s="19" t="s">
        <v>16</v>
      </c>
      <c r="I456" s="146">
        <v>57044</v>
      </c>
      <c r="J456" s="146">
        <v>69351</v>
      </c>
      <c r="K456" s="146">
        <v>83340</v>
      </c>
      <c r="L456" s="146">
        <v>97530</v>
      </c>
      <c r="M456" s="146">
        <v>104534</v>
      </c>
      <c r="N456" s="146">
        <v>121581</v>
      </c>
      <c r="O456" s="146">
        <v>150970</v>
      </c>
      <c r="P456" s="146">
        <v>179388</v>
      </c>
      <c r="Q456" s="146">
        <v>213764</v>
      </c>
      <c r="R456" s="146">
        <v>273105</v>
      </c>
      <c r="S456" s="146">
        <v>315931</v>
      </c>
      <c r="T456" s="146">
        <v>367670</v>
      </c>
      <c r="U456" s="146">
        <v>397969</v>
      </c>
      <c r="V456" s="146">
        <v>503527</v>
      </c>
      <c r="W456" s="146">
        <v>588686</v>
      </c>
      <c r="X456" s="146">
        <v>645495</v>
      </c>
      <c r="Y456" s="146">
        <v>751030</v>
      </c>
      <c r="Z456" s="146">
        <v>946975</v>
      </c>
      <c r="AA456" s="146">
        <v>1124182</v>
      </c>
      <c r="AB456" s="146">
        <v>1391866</v>
      </c>
      <c r="AC456" s="146">
        <v>1368987</v>
      </c>
      <c r="AD456" s="146">
        <v>1201035</v>
      </c>
      <c r="AE456" s="146">
        <v>1862974</v>
      </c>
      <c r="AF456" s="146">
        <v>2014050</v>
      </c>
      <c r="AG456" s="146">
        <v>2450713</v>
      </c>
      <c r="AH456" s="146">
        <v>2971176</v>
      </c>
      <c r="AI456" s="146">
        <v>3118449</v>
      </c>
      <c r="AJ456" s="146">
        <v>3180966</v>
      </c>
      <c r="AK456" s="146">
        <v>3138684</v>
      </c>
      <c r="AL456" s="146">
        <v>2966371</v>
      </c>
      <c r="AM456" s="146">
        <v>2778212</v>
      </c>
      <c r="AN456" s="146">
        <v>3320609</v>
      </c>
      <c r="AO456" s="146">
        <v>3808839</v>
      </c>
      <c r="AP456" s="146">
        <v>3948519</v>
      </c>
      <c r="AQ456" s="146">
        <v>4984433</v>
      </c>
      <c r="AR456" s="146">
        <v>4941103</v>
      </c>
      <c r="AS456" s="146">
        <v>5950184</v>
      </c>
      <c r="AT456" s="146">
        <v>6325204</v>
      </c>
      <c r="AU456" s="146">
        <v>7310151</v>
      </c>
      <c r="AV456" s="146">
        <v>8088828</v>
      </c>
      <c r="AW456" s="146">
        <v>9355739</v>
      </c>
      <c r="AX456" s="146">
        <v>12277443</v>
      </c>
      <c r="AY456" s="146">
        <v>15438375</v>
      </c>
      <c r="AZ456" s="146">
        <v>18262994</v>
      </c>
      <c r="BA456" s="146">
        <v>15440587</v>
      </c>
      <c r="BB456" s="146">
        <v>12613184</v>
      </c>
      <c r="BC456" s="146">
        <v>11339011</v>
      </c>
      <c r="BD456" s="146">
        <v>9815914</v>
      </c>
      <c r="BE456" s="146">
        <v>7715877</v>
      </c>
      <c r="BF456" s="146">
        <v>6411396</v>
      </c>
      <c r="BG456" s="146">
        <v>6501286</v>
      </c>
      <c r="BH456" s="146">
        <v>7238053</v>
      </c>
      <c r="BI456" s="146">
        <v>8145326</v>
      </c>
      <c r="BJ456" s="146">
        <v>8146671</v>
      </c>
      <c r="BK456" s="146">
        <v>8575470</v>
      </c>
      <c r="BL456" s="146">
        <v>8896275</v>
      </c>
    </row>
    <row r="457" spans="3:64" x14ac:dyDescent="0.2">
      <c r="C457" s="19" t="s">
        <v>24</v>
      </c>
      <c r="D457" s="19" t="s">
        <v>46</v>
      </c>
      <c r="E457" s="19" t="s">
        <v>46</v>
      </c>
      <c r="F457" s="16" t="s">
        <v>292</v>
      </c>
      <c r="G457" s="19" t="s">
        <v>134</v>
      </c>
      <c r="H457" s="19" t="s">
        <v>16</v>
      </c>
      <c r="I457" s="146">
        <v>361693</v>
      </c>
      <c r="J457" s="146">
        <v>433404</v>
      </c>
      <c r="K457" s="146">
        <v>530966</v>
      </c>
      <c r="L457" s="146">
        <v>587075</v>
      </c>
      <c r="M457" s="146">
        <v>674429</v>
      </c>
      <c r="N457" s="146">
        <v>798960</v>
      </c>
      <c r="O457" s="146">
        <v>923796</v>
      </c>
      <c r="P457" s="146">
        <v>944256</v>
      </c>
      <c r="Q457" s="146">
        <v>1199526</v>
      </c>
      <c r="R457" s="146">
        <v>1529889</v>
      </c>
      <c r="S457" s="146">
        <v>2037949</v>
      </c>
      <c r="T457" s="146">
        <v>2168327</v>
      </c>
      <c r="U457" s="146">
        <v>2405828</v>
      </c>
      <c r="V457" s="146">
        <v>2764797</v>
      </c>
      <c r="W457" s="146">
        <v>3078103</v>
      </c>
      <c r="X457" s="146">
        <v>3391428</v>
      </c>
      <c r="Y457" s="146">
        <v>4067303</v>
      </c>
      <c r="Z457" s="146">
        <v>4586189</v>
      </c>
      <c r="AA457" s="146">
        <v>5593300</v>
      </c>
      <c r="AB457" s="146">
        <v>7047780</v>
      </c>
      <c r="AC457" s="146">
        <v>6560634</v>
      </c>
      <c r="AD457" s="146">
        <v>6816925</v>
      </c>
      <c r="AE457" s="146">
        <v>8249718</v>
      </c>
      <c r="AF457" s="146">
        <v>11165854</v>
      </c>
      <c r="AG457" s="146">
        <v>11331624</v>
      </c>
      <c r="AH457" s="146">
        <v>13602676</v>
      </c>
      <c r="AI457" s="146">
        <v>15612106</v>
      </c>
      <c r="AJ457" s="146">
        <v>17083818</v>
      </c>
      <c r="AK457" s="146">
        <v>17960929</v>
      </c>
      <c r="AL457" s="146">
        <v>16710985</v>
      </c>
      <c r="AM457" s="146">
        <v>16373169</v>
      </c>
      <c r="AN457" s="146">
        <v>17931771</v>
      </c>
      <c r="AO457" s="146">
        <v>19359934</v>
      </c>
      <c r="AP457" s="146">
        <v>21362751</v>
      </c>
      <c r="AQ457" s="146">
        <v>23157319</v>
      </c>
      <c r="AR457" s="146">
        <v>26607558</v>
      </c>
      <c r="AS457" s="146">
        <v>30953422</v>
      </c>
      <c r="AT457" s="146">
        <v>32469548</v>
      </c>
      <c r="AU457" s="146">
        <v>34479653</v>
      </c>
      <c r="AV457" s="146">
        <v>37936304</v>
      </c>
      <c r="AW457" s="146">
        <v>40693847</v>
      </c>
      <c r="AX457" s="146">
        <v>44138778</v>
      </c>
      <c r="AY457" s="146">
        <v>48150822</v>
      </c>
      <c r="AZ457" s="146">
        <v>51812081</v>
      </c>
      <c r="BA457" s="146">
        <v>52444381</v>
      </c>
      <c r="BB457" s="146">
        <v>41515929</v>
      </c>
      <c r="BC457" s="146">
        <v>39315107</v>
      </c>
      <c r="BD457" s="146">
        <v>39535713</v>
      </c>
      <c r="BE457" s="146">
        <v>32407581</v>
      </c>
      <c r="BF457" s="146">
        <v>32052022</v>
      </c>
      <c r="BG457" s="146">
        <v>34662227</v>
      </c>
      <c r="BH457" s="146">
        <v>36385812</v>
      </c>
      <c r="BI457" s="146">
        <v>36271459</v>
      </c>
      <c r="BJ457" s="146">
        <v>38755112</v>
      </c>
      <c r="BK457" s="146">
        <v>40631323</v>
      </c>
      <c r="BL457" s="146">
        <v>47793440</v>
      </c>
    </row>
    <row r="458" spans="3:64" x14ac:dyDescent="0.2">
      <c r="C458" s="19" t="s">
        <v>25</v>
      </c>
      <c r="D458" s="19" t="s">
        <v>46</v>
      </c>
      <c r="E458" s="19" t="s">
        <v>46</v>
      </c>
      <c r="F458" s="16" t="s">
        <v>292</v>
      </c>
      <c r="G458" s="19" t="s">
        <v>134</v>
      </c>
      <c r="H458" s="19" t="s">
        <v>16</v>
      </c>
      <c r="I458" s="146">
        <v>176322</v>
      </c>
      <c r="J458" s="146">
        <v>212122</v>
      </c>
      <c r="K458" s="146">
        <v>254191</v>
      </c>
      <c r="L458" s="146">
        <v>284827</v>
      </c>
      <c r="M458" s="146">
        <v>330421</v>
      </c>
      <c r="N458" s="146">
        <v>387010</v>
      </c>
      <c r="O458" s="146">
        <v>441183</v>
      </c>
      <c r="P458" s="146">
        <v>444383</v>
      </c>
      <c r="Q458" s="146">
        <v>549355</v>
      </c>
      <c r="R458" s="146">
        <v>729126</v>
      </c>
      <c r="S458" s="146">
        <v>1008396</v>
      </c>
      <c r="T458" s="146">
        <v>1045461</v>
      </c>
      <c r="U458" s="146">
        <v>1201492</v>
      </c>
      <c r="V458" s="146">
        <v>1460299</v>
      </c>
      <c r="W458" s="146">
        <v>1760022</v>
      </c>
      <c r="X458" s="146">
        <v>2015373</v>
      </c>
      <c r="Y458" s="146">
        <v>2348384</v>
      </c>
      <c r="Z458" s="146">
        <v>2795953</v>
      </c>
      <c r="AA458" s="146">
        <v>3015438</v>
      </c>
      <c r="AB458" s="146">
        <v>3513825</v>
      </c>
      <c r="AC458" s="146">
        <v>3690298</v>
      </c>
      <c r="AD458" s="146">
        <v>3984441</v>
      </c>
      <c r="AE458" s="146">
        <v>4793424</v>
      </c>
      <c r="AF458" s="146">
        <v>5383709</v>
      </c>
      <c r="AG458" s="146">
        <v>6744567</v>
      </c>
      <c r="AH458" s="146">
        <v>7602563</v>
      </c>
      <c r="AI458" s="146">
        <v>8124338</v>
      </c>
      <c r="AJ458" s="146">
        <v>8764219</v>
      </c>
      <c r="AK458" s="146">
        <v>8710426</v>
      </c>
      <c r="AL458" s="146">
        <v>8529230</v>
      </c>
      <c r="AM458" s="146">
        <v>9760631</v>
      </c>
      <c r="AN458" s="146">
        <v>11712571</v>
      </c>
      <c r="AO458" s="146">
        <v>11553102</v>
      </c>
      <c r="AP458" s="146">
        <v>12575952</v>
      </c>
      <c r="AQ458" s="146">
        <v>14270272</v>
      </c>
      <c r="AR458" s="146">
        <v>15873019</v>
      </c>
      <c r="AS458" s="146">
        <v>15579960</v>
      </c>
      <c r="AT458" s="146">
        <v>17460479</v>
      </c>
      <c r="AU458" s="146">
        <v>19342342</v>
      </c>
      <c r="AV458" s="146">
        <v>22053165</v>
      </c>
      <c r="AW458" s="146">
        <v>24078251</v>
      </c>
      <c r="AX458" s="146">
        <v>27030203</v>
      </c>
      <c r="AY458" s="146">
        <v>30802892</v>
      </c>
      <c r="AZ458" s="146">
        <v>32873197</v>
      </c>
      <c r="BA458" s="146">
        <v>35693605</v>
      </c>
      <c r="BB458" s="146">
        <v>23858107</v>
      </c>
      <c r="BC458" s="146">
        <v>20925262</v>
      </c>
      <c r="BD458" s="146">
        <v>18494879</v>
      </c>
      <c r="BE458" s="146">
        <v>15947380</v>
      </c>
      <c r="BF458" s="146">
        <v>13464785</v>
      </c>
      <c r="BG458" s="146">
        <v>14962679</v>
      </c>
      <c r="BH458" s="146">
        <v>16065027</v>
      </c>
      <c r="BI458" s="146">
        <v>16536677</v>
      </c>
      <c r="BJ458" s="146">
        <v>18825127</v>
      </c>
      <c r="BK458" s="146">
        <v>19314061</v>
      </c>
      <c r="BL458" s="146">
        <v>20014977</v>
      </c>
    </row>
    <row r="459" spans="3:64" x14ac:dyDescent="0.2">
      <c r="C459" s="19" t="s">
        <v>26</v>
      </c>
      <c r="D459" s="19" t="s">
        <v>46</v>
      </c>
      <c r="E459" s="19" t="s">
        <v>46</v>
      </c>
      <c r="F459" s="16" t="s">
        <v>292</v>
      </c>
      <c r="G459" s="19" t="s">
        <v>134</v>
      </c>
      <c r="H459" s="19" t="s">
        <v>16</v>
      </c>
      <c r="I459" s="146">
        <v>38362</v>
      </c>
      <c r="J459" s="146">
        <v>47666</v>
      </c>
      <c r="K459" s="146">
        <v>52389</v>
      </c>
      <c r="L459" s="146">
        <v>61538</v>
      </c>
      <c r="M459" s="146">
        <v>68211</v>
      </c>
      <c r="N459" s="146">
        <v>75943</v>
      </c>
      <c r="O459" s="146">
        <v>82357</v>
      </c>
      <c r="P459" s="146">
        <v>92836</v>
      </c>
      <c r="Q459" s="146">
        <v>110948</v>
      </c>
      <c r="R459" s="146">
        <v>145957</v>
      </c>
      <c r="S459" s="146">
        <v>177931</v>
      </c>
      <c r="T459" s="146">
        <v>227339</v>
      </c>
      <c r="U459" s="146">
        <v>290688</v>
      </c>
      <c r="V459" s="146">
        <v>391176</v>
      </c>
      <c r="W459" s="146">
        <v>499086</v>
      </c>
      <c r="X459" s="146">
        <v>569664</v>
      </c>
      <c r="Y459" s="146">
        <v>731741</v>
      </c>
      <c r="Z459" s="146">
        <v>986239</v>
      </c>
      <c r="AA459" s="146">
        <v>1040674</v>
      </c>
      <c r="AB459" s="146">
        <v>918759</v>
      </c>
      <c r="AC459" s="146">
        <v>910877</v>
      </c>
      <c r="AD459" s="146">
        <v>679198</v>
      </c>
      <c r="AE459" s="146">
        <v>1110357</v>
      </c>
      <c r="AF459" s="146">
        <v>1087915</v>
      </c>
      <c r="AG459" s="146">
        <v>1210115</v>
      </c>
      <c r="AH459" s="146">
        <v>1599806</v>
      </c>
      <c r="AI459" s="146">
        <v>1710578</v>
      </c>
      <c r="AJ459" s="146">
        <v>1878904</v>
      </c>
      <c r="AK459" s="146">
        <v>1897207</v>
      </c>
      <c r="AL459" s="146">
        <v>1782146</v>
      </c>
      <c r="AM459" s="146">
        <v>1538970</v>
      </c>
      <c r="AN459" s="146">
        <v>2043332</v>
      </c>
      <c r="AO459" s="146">
        <v>1826142</v>
      </c>
      <c r="AP459" s="146">
        <v>1764379</v>
      </c>
      <c r="AQ459" s="146">
        <v>2245257</v>
      </c>
      <c r="AR459" s="146">
        <v>2695143</v>
      </c>
      <c r="AS459" s="146">
        <v>3248271</v>
      </c>
      <c r="AT459" s="146">
        <v>3381704</v>
      </c>
      <c r="AU459" s="146">
        <v>3800959</v>
      </c>
      <c r="AV459" s="146">
        <v>4315390</v>
      </c>
      <c r="AW459" s="146">
        <v>4760711</v>
      </c>
      <c r="AX459" s="146">
        <v>5217614</v>
      </c>
      <c r="AY459" s="146">
        <v>5920850</v>
      </c>
      <c r="AZ459" s="146">
        <v>6177355</v>
      </c>
      <c r="BA459" s="146">
        <v>4795739</v>
      </c>
      <c r="BB459" s="146">
        <v>5164021</v>
      </c>
      <c r="BC459" s="146">
        <v>4629867</v>
      </c>
      <c r="BD459" s="146">
        <v>3982208</v>
      </c>
      <c r="BE459" s="146">
        <v>2961248</v>
      </c>
      <c r="BF459" s="146">
        <v>2950917</v>
      </c>
      <c r="BG459" s="146">
        <v>3117006</v>
      </c>
      <c r="BH459" s="146">
        <v>3656709</v>
      </c>
      <c r="BI459" s="146">
        <v>3978261</v>
      </c>
      <c r="BJ459" s="146">
        <v>3857511</v>
      </c>
      <c r="BK459" s="146">
        <v>4135770</v>
      </c>
      <c r="BL459" s="146">
        <v>4377611</v>
      </c>
    </row>
    <row r="460" spans="3:64" x14ac:dyDescent="0.2">
      <c r="C460" s="19" t="s">
        <v>27</v>
      </c>
      <c r="D460" s="19" t="s">
        <v>46</v>
      </c>
      <c r="E460" s="19" t="s">
        <v>46</v>
      </c>
      <c r="F460" s="16" t="s">
        <v>292</v>
      </c>
      <c r="G460" s="19" t="s">
        <v>134</v>
      </c>
      <c r="H460" s="19" t="s">
        <v>16</v>
      </c>
      <c r="I460" s="146">
        <v>106890</v>
      </c>
      <c r="J460" s="146">
        <v>134986</v>
      </c>
      <c r="K460" s="146">
        <v>149396</v>
      </c>
      <c r="L460" s="146">
        <v>168777</v>
      </c>
      <c r="M460" s="146">
        <v>181539</v>
      </c>
      <c r="N460" s="146">
        <v>205648</v>
      </c>
      <c r="O460" s="146">
        <v>227962</v>
      </c>
      <c r="P460" s="146">
        <v>250940</v>
      </c>
      <c r="Q460" s="146">
        <v>316835</v>
      </c>
      <c r="R460" s="146">
        <v>384545</v>
      </c>
      <c r="S460" s="146">
        <v>501901</v>
      </c>
      <c r="T460" s="146">
        <v>563224</v>
      </c>
      <c r="U460" s="146">
        <v>624870</v>
      </c>
      <c r="V460" s="146">
        <v>744169</v>
      </c>
      <c r="W460" s="146">
        <v>937991</v>
      </c>
      <c r="X460" s="146">
        <v>1100932</v>
      </c>
      <c r="Y460" s="146">
        <v>1245694</v>
      </c>
      <c r="Z460" s="146">
        <v>1591900</v>
      </c>
      <c r="AA460" s="146">
        <v>1505692</v>
      </c>
      <c r="AB460" s="146">
        <v>1565217</v>
      </c>
      <c r="AC460" s="146">
        <v>1698614</v>
      </c>
      <c r="AD460" s="146">
        <v>2264223</v>
      </c>
      <c r="AE460" s="146">
        <v>2220927</v>
      </c>
      <c r="AF460" s="146">
        <v>2737648</v>
      </c>
      <c r="AG460" s="146">
        <v>3215234</v>
      </c>
      <c r="AH460" s="146">
        <v>3819938</v>
      </c>
      <c r="AI460" s="146">
        <v>4224759</v>
      </c>
      <c r="AJ460" s="146">
        <v>4909385</v>
      </c>
      <c r="AK460" s="146">
        <v>4623943</v>
      </c>
      <c r="AL460" s="146">
        <v>4618233</v>
      </c>
      <c r="AM460" s="146">
        <v>4997047</v>
      </c>
      <c r="AN460" s="146">
        <v>5665154</v>
      </c>
      <c r="AO460" s="146">
        <v>5691354</v>
      </c>
      <c r="AP460" s="146">
        <v>6105696</v>
      </c>
      <c r="AQ460" s="146">
        <v>6670688</v>
      </c>
      <c r="AR460" s="146">
        <v>7474100</v>
      </c>
      <c r="AS460" s="146">
        <v>8506106</v>
      </c>
      <c r="AT460" s="146">
        <v>9204478</v>
      </c>
      <c r="AU460" s="146">
        <v>9870302</v>
      </c>
      <c r="AV460" s="146">
        <v>10983632</v>
      </c>
      <c r="AW460" s="146">
        <v>12500379</v>
      </c>
      <c r="AX460" s="146">
        <v>14107433</v>
      </c>
      <c r="AY460" s="146">
        <v>16124545</v>
      </c>
      <c r="AZ460" s="146">
        <v>17342904</v>
      </c>
      <c r="BA460" s="146">
        <v>14790904</v>
      </c>
      <c r="BB460" s="146">
        <v>15173330</v>
      </c>
      <c r="BC460" s="146">
        <v>13575949</v>
      </c>
      <c r="BD460" s="146">
        <v>11479503</v>
      </c>
      <c r="BE460" s="146">
        <v>10353651</v>
      </c>
      <c r="BF460" s="146">
        <v>9665213</v>
      </c>
      <c r="BG460" s="146">
        <v>8876222</v>
      </c>
      <c r="BH460" s="146">
        <v>8976186</v>
      </c>
      <c r="BI460" s="146">
        <v>9387931</v>
      </c>
      <c r="BJ460" s="146">
        <v>10936164</v>
      </c>
      <c r="BK460" s="146">
        <v>11399722</v>
      </c>
      <c r="BL460" s="146">
        <v>12480452</v>
      </c>
    </row>
    <row r="461" spans="3:64" x14ac:dyDescent="0.2">
      <c r="C461" s="19" t="s">
        <v>28</v>
      </c>
      <c r="D461" s="19" t="s">
        <v>46</v>
      </c>
      <c r="E461" s="19" t="s">
        <v>46</v>
      </c>
      <c r="F461" s="16" t="s">
        <v>292</v>
      </c>
      <c r="G461" s="19" t="s">
        <v>134</v>
      </c>
      <c r="H461" s="19" t="s">
        <v>16</v>
      </c>
      <c r="I461" s="146">
        <v>227294</v>
      </c>
      <c r="J461" s="146">
        <v>274017</v>
      </c>
      <c r="K461" s="146">
        <v>318079</v>
      </c>
      <c r="L461" s="146">
        <v>361060</v>
      </c>
      <c r="M461" s="146">
        <v>418285</v>
      </c>
      <c r="N461" s="146">
        <v>510044</v>
      </c>
      <c r="O461" s="146">
        <v>573264</v>
      </c>
      <c r="P461" s="146">
        <v>556329</v>
      </c>
      <c r="Q461" s="146">
        <v>721163</v>
      </c>
      <c r="R461" s="146">
        <v>959299</v>
      </c>
      <c r="S461" s="146">
        <v>1160336</v>
      </c>
      <c r="T461" s="146">
        <v>1305152</v>
      </c>
      <c r="U461" s="146">
        <v>1394620</v>
      </c>
      <c r="V461" s="146">
        <v>1811508</v>
      </c>
      <c r="W461" s="146">
        <v>1835281</v>
      </c>
      <c r="X461" s="146">
        <v>1890708</v>
      </c>
      <c r="Y461" s="146">
        <v>2549999</v>
      </c>
      <c r="Z461" s="146">
        <v>2804218</v>
      </c>
      <c r="AA461" s="146">
        <v>3299153</v>
      </c>
      <c r="AB461" s="146">
        <v>3232001</v>
      </c>
      <c r="AC461" s="146">
        <v>3367321</v>
      </c>
      <c r="AD461" s="146">
        <v>4784197</v>
      </c>
      <c r="AE461" s="146">
        <v>5373106</v>
      </c>
      <c r="AF461" s="146">
        <v>5871572</v>
      </c>
      <c r="AG461" s="146">
        <v>8230449</v>
      </c>
      <c r="AH461" s="146">
        <v>10027480</v>
      </c>
      <c r="AI461" s="146">
        <v>11621220</v>
      </c>
      <c r="AJ461" s="146">
        <v>12695027</v>
      </c>
      <c r="AK461" s="146">
        <v>12253517</v>
      </c>
      <c r="AL461" s="146">
        <v>12230110</v>
      </c>
      <c r="AM461" s="146">
        <v>12743280</v>
      </c>
      <c r="AN461" s="146">
        <v>14187740</v>
      </c>
      <c r="AO461" s="146">
        <v>14206215</v>
      </c>
      <c r="AP461" s="146">
        <v>16368693</v>
      </c>
      <c r="AQ461" s="146">
        <v>18676644</v>
      </c>
      <c r="AR461" s="146">
        <v>22200408</v>
      </c>
      <c r="AS461" s="146">
        <v>28548596</v>
      </c>
      <c r="AT461" s="146">
        <v>30531830</v>
      </c>
      <c r="AU461" s="146">
        <v>32214167</v>
      </c>
      <c r="AV461" s="146">
        <v>35346727</v>
      </c>
      <c r="AW461" s="146">
        <v>38352915</v>
      </c>
      <c r="AX461" s="146">
        <v>43750330</v>
      </c>
      <c r="AY461" s="146">
        <v>46129601</v>
      </c>
      <c r="AZ461" s="146">
        <v>47012984</v>
      </c>
      <c r="BA461" s="146">
        <v>48339560</v>
      </c>
      <c r="BB461" s="146">
        <v>38040332</v>
      </c>
      <c r="BC461" s="146">
        <v>39343459</v>
      </c>
      <c r="BD461" s="146">
        <v>36048441</v>
      </c>
      <c r="BE461" s="146">
        <v>39169897</v>
      </c>
      <c r="BF461" s="146">
        <v>36985296</v>
      </c>
      <c r="BG461" s="146">
        <v>37091862</v>
      </c>
      <c r="BH461" s="146">
        <v>41307180</v>
      </c>
      <c r="BI461" s="146">
        <v>44452873</v>
      </c>
      <c r="BJ461" s="146">
        <v>46674559</v>
      </c>
      <c r="BK461" s="146">
        <v>53291082</v>
      </c>
      <c r="BL461" s="146">
        <v>55434285</v>
      </c>
    </row>
    <row r="462" spans="3:64" x14ac:dyDescent="0.2">
      <c r="C462" s="19" t="s">
        <v>29</v>
      </c>
      <c r="D462" s="19" t="s">
        <v>46</v>
      </c>
      <c r="E462" s="19" t="s">
        <v>46</v>
      </c>
      <c r="F462" s="16" t="s">
        <v>292</v>
      </c>
      <c r="G462" s="19" t="s">
        <v>134</v>
      </c>
      <c r="H462" s="19" t="s">
        <v>16</v>
      </c>
      <c r="I462" s="146">
        <v>36035</v>
      </c>
      <c r="J462" s="146">
        <v>44004</v>
      </c>
      <c r="K462" s="146">
        <v>51757</v>
      </c>
      <c r="L462" s="146">
        <v>60131</v>
      </c>
      <c r="M462" s="146">
        <v>67098</v>
      </c>
      <c r="N462" s="146">
        <v>75255</v>
      </c>
      <c r="O462" s="146">
        <v>84526</v>
      </c>
      <c r="P462" s="146">
        <v>99327</v>
      </c>
      <c r="Q462" s="146">
        <v>114933</v>
      </c>
      <c r="R462" s="146">
        <v>152283</v>
      </c>
      <c r="S462" s="146">
        <v>193050</v>
      </c>
      <c r="T462" s="146">
        <v>203873</v>
      </c>
      <c r="U462" s="146">
        <v>215400</v>
      </c>
      <c r="V462" s="146">
        <v>285630</v>
      </c>
      <c r="W462" s="146">
        <v>413547</v>
      </c>
      <c r="X462" s="146">
        <v>452704</v>
      </c>
      <c r="Y462" s="146">
        <v>524642</v>
      </c>
      <c r="Z462" s="146">
        <v>602355</v>
      </c>
      <c r="AA462" s="146">
        <v>565378</v>
      </c>
      <c r="AB462" s="146">
        <v>763636</v>
      </c>
      <c r="AC462" s="146">
        <v>741044</v>
      </c>
      <c r="AD462" s="146">
        <v>875871</v>
      </c>
      <c r="AE462" s="146">
        <v>1099357</v>
      </c>
      <c r="AF462" s="146">
        <v>1200818</v>
      </c>
      <c r="AG462" s="146">
        <v>1440137</v>
      </c>
      <c r="AH462" s="146">
        <v>1837881</v>
      </c>
      <c r="AI462" s="146">
        <v>2152681</v>
      </c>
      <c r="AJ462" s="146">
        <v>2035573</v>
      </c>
      <c r="AK462" s="146">
        <v>2079789</v>
      </c>
      <c r="AL462" s="146">
        <v>2055254</v>
      </c>
      <c r="AM462" s="146">
        <v>2004827</v>
      </c>
      <c r="AN462" s="146">
        <v>2375833</v>
      </c>
      <c r="AO462" s="146">
        <v>2807074</v>
      </c>
      <c r="AP462" s="146">
        <v>3356980</v>
      </c>
      <c r="AQ462" s="146">
        <v>3440462</v>
      </c>
      <c r="AR462" s="146">
        <v>3899129</v>
      </c>
      <c r="AS462" s="146">
        <v>4072679</v>
      </c>
      <c r="AT462" s="146">
        <v>4530879</v>
      </c>
      <c r="AU462" s="146">
        <v>4832989</v>
      </c>
      <c r="AV462" s="146">
        <v>5786554</v>
      </c>
      <c r="AW462" s="146">
        <v>7007387</v>
      </c>
      <c r="AX462" s="146">
        <v>8685567</v>
      </c>
      <c r="AY462" s="146">
        <v>10501283</v>
      </c>
      <c r="AZ462" s="146">
        <v>11219046</v>
      </c>
      <c r="BA462" s="146">
        <v>10878544</v>
      </c>
      <c r="BB462" s="146">
        <v>8121696</v>
      </c>
      <c r="BC462" s="146">
        <v>7469879</v>
      </c>
      <c r="BD462" s="146">
        <v>6076665</v>
      </c>
      <c r="BE462" s="146">
        <v>4851776</v>
      </c>
      <c r="BF462" s="146">
        <v>4355370</v>
      </c>
      <c r="BG462" s="146">
        <v>4414961</v>
      </c>
      <c r="BH462" s="146">
        <v>5191137</v>
      </c>
      <c r="BI462" s="146">
        <v>6287425</v>
      </c>
      <c r="BJ462" s="146">
        <v>5529604</v>
      </c>
      <c r="BK462" s="146">
        <v>7000395</v>
      </c>
      <c r="BL462" s="146">
        <v>8290755</v>
      </c>
    </row>
    <row r="463" spans="3:64" x14ac:dyDescent="0.2">
      <c r="C463" s="19" t="s">
        <v>30</v>
      </c>
      <c r="D463" s="19" t="s">
        <v>46</v>
      </c>
      <c r="E463" s="19" t="s">
        <v>46</v>
      </c>
      <c r="F463" s="16" t="s">
        <v>292</v>
      </c>
      <c r="G463" s="19" t="s">
        <v>134</v>
      </c>
      <c r="H463" s="19" t="s">
        <v>16</v>
      </c>
      <c r="I463" s="146">
        <v>33964</v>
      </c>
      <c r="J463" s="146">
        <v>42130</v>
      </c>
      <c r="K463" s="146">
        <v>46167</v>
      </c>
      <c r="L463" s="146">
        <v>49803</v>
      </c>
      <c r="M463" s="146">
        <v>57433</v>
      </c>
      <c r="N463" s="146">
        <v>66265</v>
      </c>
      <c r="O463" s="146">
        <v>64997</v>
      </c>
      <c r="P463" s="146">
        <v>63714</v>
      </c>
      <c r="Q463" s="146">
        <v>80934</v>
      </c>
      <c r="R463" s="146">
        <v>104909</v>
      </c>
      <c r="S463" s="146">
        <v>140440</v>
      </c>
      <c r="T463" s="146">
        <v>164714</v>
      </c>
      <c r="U463" s="146">
        <v>189585</v>
      </c>
      <c r="V463" s="146">
        <v>246932</v>
      </c>
      <c r="W463" s="146">
        <v>266131</v>
      </c>
      <c r="X463" s="146">
        <v>298276</v>
      </c>
      <c r="Y463" s="146">
        <v>370904</v>
      </c>
      <c r="Z463" s="146">
        <v>423746</v>
      </c>
      <c r="AA463" s="146">
        <v>433206</v>
      </c>
      <c r="AB463" s="146">
        <v>581392</v>
      </c>
      <c r="AC463" s="146">
        <v>568342</v>
      </c>
      <c r="AD463" s="146">
        <v>748852</v>
      </c>
      <c r="AE463" s="146">
        <v>777550</v>
      </c>
      <c r="AF463" s="146">
        <v>959078</v>
      </c>
      <c r="AG463" s="146">
        <v>1207245</v>
      </c>
      <c r="AH463" s="146">
        <v>1364987</v>
      </c>
      <c r="AI463" s="146">
        <v>1612913</v>
      </c>
      <c r="AJ463" s="146">
        <v>1583364</v>
      </c>
      <c r="AK463" s="146">
        <v>1920523</v>
      </c>
      <c r="AL463" s="146">
        <v>1752197</v>
      </c>
      <c r="AM463" s="146">
        <v>2006985</v>
      </c>
      <c r="AN463" s="146">
        <v>2045535</v>
      </c>
      <c r="AO463" s="146">
        <v>2112568</v>
      </c>
      <c r="AP463" s="146">
        <v>2516455</v>
      </c>
      <c r="AQ463" s="146">
        <v>2594299</v>
      </c>
      <c r="AR463" s="146">
        <v>2926718</v>
      </c>
      <c r="AS463" s="146">
        <v>3502787</v>
      </c>
      <c r="AT463" s="146">
        <v>3786537</v>
      </c>
      <c r="AU463" s="146">
        <v>4015296</v>
      </c>
      <c r="AV463" s="146">
        <v>4397080</v>
      </c>
      <c r="AW463" s="146">
        <v>4736980</v>
      </c>
      <c r="AX463" s="146">
        <v>5038430</v>
      </c>
      <c r="AY463" s="146">
        <v>5739967</v>
      </c>
      <c r="AZ463" s="146">
        <v>6283016</v>
      </c>
      <c r="BA463" s="146">
        <v>5106462</v>
      </c>
      <c r="BB463" s="146">
        <v>4013511</v>
      </c>
      <c r="BC463" s="146">
        <v>3688842</v>
      </c>
      <c r="BD463" s="146">
        <v>3290960</v>
      </c>
      <c r="BE463" s="146">
        <v>2677322</v>
      </c>
      <c r="BF463" s="146">
        <v>2936065</v>
      </c>
      <c r="BG463" s="146">
        <v>3014911</v>
      </c>
      <c r="BH463" s="146">
        <v>3418717</v>
      </c>
      <c r="BI463" s="146">
        <v>3821547</v>
      </c>
      <c r="BJ463" s="146">
        <v>3922520</v>
      </c>
      <c r="BK463" s="146">
        <v>4094195</v>
      </c>
      <c r="BL463" s="146">
        <v>4364786</v>
      </c>
    </row>
    <row r="464" spans="3:64" x14ac:dyDescent="0.2">
      <c r="C464" s="19" t="s">
        <v>31</v>
      </c>
      <c r="D464" s="19" t="s">
        <v>46</v>
      </c>
      <c r="E464" s="19" t="s">
        <v>46</v>
      </c>
      <c r="F464" s="16" t="s">
        <v>292</v>
      </c>
      <c r="G464" s="19" t="s">
        <v>134</v>
      </c>
      <c r="H464" s="19" t="s">
        <v>16</v>
      </c>
      <c r="I464" s="146">
        <v>175562</v>
      </c>
      <c r="J464" s="146">
        <v>223056</v>
      </c>
      <c r="K464" s="146">
        <v>259786</v>
      </c>
      <c r="L464" s="146">
        <v>292758</v>
      </c>
      <c r="M464" s="146">
        <v>323924</v>
      </c>
      <c r="N464" s="146">
        <v>378241</v>
      </c>
      <c r="O464" s="146">
        <v>394562</v>
      </c>
      <c r="P464" s="146">
        <v>361319</v>
      </c>
      <c r="Q464" s="146">
        <v>465780</v>
      </c>
      <c r="R464" s="146">
        <v>547537</v>
      </c>
      <c r="S464" s="146">
        <v>684879</v>
      </c>
      <c r="T464" s="146">
        <v>788474</v>
      </c>
      <c r="U464" s="146">
        <v>903520</v>
      </c>
      <c r="V464" s="146">
        <v>1131906</v>
      </c>
      <c r="W464" s="146">
        <v>1207330</v>
      </c>
      <c r="X464" s="146">
        <v>1225113</v>
      </c>
      <c r="Y464" s="146">
        <v>1404175</v>
      </c>
      <c r="Z464" s="146">
        <v>1658813</v>
      </c>
      <c r="AA464" s="146">
        <v>1704668</v>
      </c>
      <c r="AB464" s="146">
        <v>2153696</v>
      </c>
      <c r="AC464" s="146">
        <v>2330956</v>
      </c>
      <c r="AD464" s="146">
        <v>2696939</v>
      </c>
      <c r="AE464" s="146">
        <v>2818551</v>
      </c>
      <c r="AF464" s="146">
        <v>2883112</v>
      </c>
      <c r="AG464" s="146">
        <v>3583723</v>
      </c>
      <c r="AH464" s="146">
        <v>4492158</v>
      </c>
      <c r="AI464" s="146">
        <v>4877734</v>
      </c>
      <c r="AJ464" s="146">
        <v>5316329</v>
      </c>
      <c r="AK464" s="146">
        <v>4957633</v>
      </c>
      <c r="AL464" s="146">
        <v>4757558</v>
      </c>
      <c r="AM464" s="146">
        <v>4913504</v>
      </c>
      <c r="AN464" s="146">
        <v>5570980</v>
      </c>
      <c r="AO464" s="146">
        <v>5753310</v>
      </c>
      <c r="AP464" s="146">
        <v>6150606</v>
      </c>
      <c r="AQ464" s="146">
        <v>7008676</v>
      </c>
      <c r="AR464" s="146">
        <v>8532194</v>
      </c>
      <c r="AS464" s="146">
        <v>9364874</v>
      </c>
      <c r="AT464" s="146">
        <v>9946617</v>
      </c>
      <c r="AU464" s="146">
        <v>10470832</v>
      </c>
      <c r="AV464" s="146">
        <v>11058146</v>
      </c>
      <c r="AW464" s="146">
        <v>11931979</v>
      </c>
      <c r="AX464" s="146">
        <v>12123878</v>
      </c>
      <c r="AY464" s="146">
        <v>12898542</v>
      </c>
      <c r="AZ464" s="146">
        <v>13186044</v>
      </c>
      <c r="BA464" s="146">
        <v>13324684</v>
      </c>
      <c r="BB464" s="146">
        <v>9684609</v>
      </c>
      <c r="BC464" s="146">
        <v>11012798</v>
      </c>
      <c r="BD464" s="146">
        <v>12107981</v>
      </c>
      <c r="BE464" s="146">
        <v>12455838</v>
      </c>
      <c r="BF464" s="146">
        <v>11122828</v>
      </c>
      <c r="BG464" s="146">
        <v>11876562</v>
      </c>
      <c r="BH464" s="146">
        <v>10971139</v>
      </c>
      <c r="BI464" s="146">
        <v>9106416</v>
      </c>
      <c r="BJ464" s="146">
        <v>11659698</v>
      </c>
      <c r="BK464" s="146">
        <v>11718992</v>
      </c>
      <c r="BL464" s="146">
        <v>11122847</v>
      </c>
    </row>
    <row r="465" spans="3:64" x14ac:dyDescent="0.2">
      <c r="C465" s="19" t="s">
        <v>32</v>
      </c>
      <c r="D465" s="19" t="s">
        <v>46</v>
      </c>
      <c r="E465" s="19" t="s">
        <v>46</v>
      </c>
      <c r="F465" s="16" t="s">
        <v>292</v>
      </c>
      <c r="G465" s="19" t="s">
        <v>134</v>
      </c>
      <c r="H465" s="19" t="s">
        <v>16</v>
      </c>
      <c r="I465" s="146">
        <v>14524</v>
      </c>
      <c r="J465" s="146">
        <v>17562</v>
      </c>
      <c r="K465" s="146">
        <v>19433</v>
      </c>
      <c r="L465" s="146">
        <v>21086</v>
      </c>
      <c r="M465" s="146">
        <v>26006</v>
      </c>
      <c r="N465" s="146">
        <v>28239</v>
      </c>
      <c r="O465" s="146">
        <v>27640</v>
      </c>
      <c r="P465" s="146">
        <v>29049</v>
      </c>
      <c r="Q465" s="146">
        <v>42564</v>
      </c>
      <c r="R465" s="146">
        <v>53350</v>
      </c>
      <c r="S465" s="146">
        <v>74406</v>
      </c>
      <c r="T465" s="146">
        <v>72267</v>
      </c>
      <c r="U465" s="146">
        <v>95682</v>
      </c>
      <c r="V465" s="146">
        <v>111654</v>
      </c>
      <c r="W465" s="146">
        <v>151378</v>
      </c>
      <c r="X465" s="146">
        <v>171795</v>
      </c>
      <c r="Y465" s="146">
        <v>195760</v>
      </c>
      <c r="Z465" s="146">
        <v>196795</v>
      </c>
      <c r="AA465" s="146">
        <v>224102</v>
      </c>
      <c r="AB465" s="146">
        <v>272629</v>
      </c>
      <c r="AC465" s="146">
        <v>300265</v>
      </c>
      <c r="AD465" s="146">
        <v>314856</v>
      </c>
      <c r="AE465" s="146">
        <v>362663</v>
      </c>
      <c r="AF465" s="146">
        <v>426183</v>
      </c>
      <c r="AG465" s="146">
        <v>605588</v>
      </c>
      <c r="AH465" s="146">
        <v>625377</v>
      </c>
      <c r="AI465" s="146">
        <v>632646</v>
      </c>
      <c r="AJ465" s="146">
        <v>651903</v>
      </c>
      <c r="AK465" s="146">
        <v>697141</v>
      </c>
      <c r="AL465" s="146">
        <v>690765</v>
      </c>
      <c r="AM465" s="146">
        <v>716197</v>
      </c>
      <c r="AN465" s="146">
        <v>792461</v>
      </c>
      <c r="AO465" s="146">
        <v>874677</v>
      </c>
      <c r="AP465" s="146">
        <v>959660</v>
      </c>
      <c r="AQ465" s="146">
        <v>949869</v>
      </c>
      <c r="AR465" s="146">
        <v>1192347</v>
      </c>
      <c r="AS465" s="146">
        <v>1335283</v>
      </c>
      <c r="AT465" s="146">
        <v>1420691</v>
      </c>
      <c r="AU465" s="146">
        <v>1616674</v>
      </c>
      <c r="AV465" s="146">
        <v>1834278</v>
      </c>
      <c r="AW465" s="146">
        <v>1924538</v>
      </c>
      <c r="AX465" s="146">
        <v>2304508</v>
      </c>
      <c r="AY465" s="146">
        <v>2778726</v>
      </c>
      <c r="AZ465" s="146">
        <v>3080879</v>
      </c>
      <c r="BA465" s="146">
        <v>2595546</v>
      </c>
      <c r="BB465" s="146">
        <v>3388307</v>
      </c>
      <c r="BC465" s="146">
        <v>3083478</v>
      </c>
      <c r="BD465" s="146">
        <v>1715841</v>
      </c>
      <c r="BE465" s="146">
        <v>1717374</v>
      </c>
      <c r="BF465" s="146">
        <v>1660762</v>
      </c>
      <c r="BG465" s="146">
        <v>2504389</v>
      </c>
      <c r="BH465" s="146">
        <v>1779916</v>
      </c>
      <c r="BI465" s="146">
        <v>2123567</v>
      </c>
      <c r="BJ465" s="146">
        <v>2281205</v>
      </c>
      <c r="BK465" s="146">
        <v>2505030</v>
      </c>
      <c r="BL465" s="146">
        <v>2623130</v>
      </c>
    </row>
    <row r="466" spans="3:64" x14ac:dyDescent="0.2">
      <c r="C466" s="19" t="s">
        <v>33</v>
      </c>
      <c r="D466" s="19" t="s">
        <v>46</v>
      </c>
      <c r="E466" s="19" t="s">
        <v>46</v>
      </c>
      <c r="F466" s="16" t="s">
        <v>292</v>
      </c>
      <c r="G466" s="19" t="s">
        <v>134</v>
      </c>
      <c r="H466" s="19" t="s">
        <v>16</v>
      </c>
      <c r="I466" s="146">
        <v>1896960</v>
      </c>
      <c r="J466" s="146">
        <v>2314004</v>
      </c>
      <c r="K466" s="146">
        <v>2696853</v>
      </c>
      <c r="L466" s="146">
        <v>3071830</v>
      </c>
      <c r="M466" s="146">
        <v>3520044</v>
      </c>
      <c r="N466" s="146">
        <v>4058279</v>
      </c>
      <c r="O466" s="146">
        <v>4494054</v>
      </c>
      <c r="P466" s="146">
        <v>4655296</v>
      </c>
      <c r="Q466" s="146">
        <v>5731355</v>
      </c>
      <c r="R466" s="146">
        <v>7327363</v>
      </c>
      <c r="S466" s="146">
        <v>9398312</v>
      </c>
      <c r="T466" s="146">
        <v>10488100</v>
      </c>
      <c r="U466" s="146">
        <v>11823228</v>
      </c>
      <c r="V466" s="146">
        <v>14472125</v>
      </c>
      <c r="W466" s="146">
        <v>16824885</v>
      </c>
      <c r="X466" s="146">
        <v>18648423</v>
      </c>
      <c r="Y466" s="146">
        <v>22046470</v>
      </c>
      <c r="Z466" s="146">
        <v>25944966</v>
      </c>
      <c r="AA466" s="146">
        <v>29426629</v>
      </c>
      <c r="AB466" s="146">
        <v>32921448</v>
      </c>
      <c r="AC466" s="146">
        <v>33143836</v>
      </c>
      <c r="AD466" s="146">
        <v>38300328</v>
      </c>
      <c r="AE466" s="146">
        <v>44359488</v>
      </c>
      <c r="AF466" s="146">
        <v>52196646</v>
      </c>
      <c r="AG466" s="146">
        <v>62271453</v>
      </c>
      <c r="AH466" s="146">
        <v>74032462</v>
      </c>
      <c r="AI466" s="146">
        <v>83483282</v>
      </c>
      <c r="AJ466" s="146">
        <v>89078627</v>
      </c>
      <c r="AK466" s="146">
        <v>88004571</v>
      </c>
      <c r="AL466" s="146">
        <v>85834491</v>
      </c>
      <c r="AM466" s="146">
        <v>89573435</v>
      </c>
      <c r="AN466" s="146">
        <v>100795370</v>
      </c>
      <c r="AO466" s="146">
        <v>106030196</v>
      </c>
      <c r="AP466" s="146">
        <v>114857348</v>
      </c>
      <c r="AQ466" s="146">
        <v>129343891</v>
      </c>
      <c r="AR466" s="146">
        <v>147249381</v>
      </c>
      <c r="AS466" s="146">
        <v>167967843</v>
      </c>
      <c r="AT466" s="146">
        <v>181276441</v>
      </c>
      <c r="AU466" s="146">
        <v>195841723</v>
      </c>
      <c r="AV466" s="146">
        <v>217223260</v>
      </c>
      <c r="AW466" s="146">
        <v>238792463</v>
      </c>
      <c r="AX466" s="146">
        <v>268491284</v>
      </c>
      <c r="AY466" s="146">
        <v>300817758</v>
      </c>
      <c r="AZ466" s="146">
        <v>320908275</v>
      </c>
      <c r="BA466" s="146">
        <v>308560578</v>
      </c>
      <c r="BB466" s="146">
        <v>246910340</v>
      </c>
      <c r="BC466" s="146">
        <v>233562916</v>
      </c>
      <c r="BD466" s="146">
        <v>212710046</v>
      </c>
      <c r="BE466" s="146">
        <v>190834247</v>
      </c>
      <c r="BF466" s="146">
        <v>177004436</v>
      </c>
      <c r="BG466" s="146">
        <v>183361763</v>
      </c>
      <c r="BH466" s="146">
        <v>193994217</v>
      </c>
      <c r="BI466" s="146">
        <v>199921000</v>
      </c>
      <c r="BJ466" s="146">
        <v>216775000</v>
      </c>
      <c r="BK466" s="146">
        <v>233838000</v>
      </c>
      <c r="BL466" s="146">
        <v>249749000</v>
      </c>
    </row>
    <row r="467" spans="3:64" x14ac:dyDescent="0.2">
      <c r="C467" s="19" t="s">
        <v>34</v>
      </c>
      <c r="D467" s="19" t="s">
        <v>46</v>
      </c>
      <c r="E467" s="19" t="s">
        <v>46</v>
      </c>
      <c r="F467" s="16" t="s">
        <v>292</v>
      </c>
      <c r="G467" s="19" t="s">
        <v>134</v>
      </c>
      <c r="H467" s="19" t="s">
        <v>16</v>
      </c>
      <c r="I467" s="146">
        <v>6040</v>
      </c>
      <c r="J467" s="146">
        <v>5996</v>
      </c>
      <c r="K467" s="146">
        <v>11147</v>
      </c>
      <c r="L467" s="146">
        <v>12170</v>
      </c>
      <c r="M467" s="146">
        <v>12956</v>
      </c>
      <c r="N467" s="146">
        <v>13721</v>
      </c>
      <c r="O467" s="146">
        <v>17946</v>
      </c>
      <c r="P467" s="146">
        <v>26704</v>
      </c>
      <c r="Q467" s="146">
        <v>30645</v>
      </c>
      <c r="R467" s="146">
        <v>35637</v>
      </c>
      <c r="S467" s="146">
        <v>37688</v>
      </c>
      <c r="T467" s="146">
        <v>37900</v>
      </c>
      <c r="U467" s="146">
        <v>41772</v>
      </c>
      <c r="V467" s="146">
        <v>54875</v>
      </c>
      <c r="W467" s="146">
        <v>56115</v>
      </c>
      <c r="X467" s="146">
        <v>68577</v>
      </c>
      <c r="Y467" s="146">
        <v>11530</v>
      </c>
      <c r="Z467" s="146">
        <v>14034</v>
      </c>
      <c r="AA467" s="146">
        <v>16371</v>
      </c>
      <c r="AB467" s="146">
        <v>18552</v>
      </c>
      <c r="AC467" s="146">
        <v>17164</v>
      </c>
      <c r="AD467" s="146">
        <v>19672</v>
      </c>
      <c r="AE467" s="146">
        <v>24512</v>
      </c>
      <c r="AF467" s="146">
        <v>29354</v>
      </c>
      <c r="AG467" s="146">
        <v>35547</v>
      </c>
      <c r="AH467" s="146">
        <v>43538</v>
      </c>
      <c r="AI467" s="146">
        <v>50718</v>
      </c>
      <c r="AJ467" s="146">
        <v>51373</v>
      </c>
      <c r="AK467" s="146">
        <v>48429</v>
      </c>
      <c r="AL467" s="146">
        <v>48509</v>
      </c>
      <c r="AM467" s="146">
        <v>48565</v>
      </c>
      <c r="AN467" s="146">
        <v>58630</v>
      </c>
      <c r="AO467" s="146">
        <v>62804</v>
      </c>
      <c r="AP467" s="146">
        <v>63652</v>
      </c>
      <c r="AQ467" s="146">
        <v>73109</v>
      </c>
      <c r="AR467" s="146">
        <v>82619</v>
      </c>
      <c r="AS467" s="146">
        <v>90157</v>
      </c>
      <c r="AT467" s="146">
        <v>121559</v>
      </c>
      <c r="AU467" s="146">
        <v>209277</v>
      </c>
      <c r="AV467" s="146">
        <v>179740</v>
      </c>
      <c r="AW467" s="146">
        <v>196537</v>
      </c>
      <c r="AX467" s="146">
        <v>549716</v>
      </c>
      <c r="AY467" s="146">
        <v>603242</v>
      </c>
      <c r="AZ467" s="146">
        <v>271725</v>
      </c>
      <c r="BA467" s="146">
        <v>296422</v>
      </c>
      <c r="BB467" s="146">
        <v>244660</v>
      </c>
      <c r="BC467" s="146">
        <v>169084</v>
      </c>
      <c r="BD467" s="146">
        <v>273954</v>
      </c>
      <c r="BE467" s="146">
        <v>203753</v>
      </c>
      <c r="BF467" s="146">
        <v>235564</v>
      </c>
      <c r="BG467" s="146">
        <v>153237</v>
      </c>
      <c r="BH467" s="146">
        <v>127783</v>
      </c>
      <c r="BI467" s="146">
        <v>127000</v>
      </c>
      <c r="BJ467" s="146">
        <v>157000</v>
      </c>
      <c r="BK467" s="146">
        <v>158000</v>
      </c>
      <c r="BL467" s="146">
        <v>138000</v>
      </c>
    </row>
    <row r="468" spans="3:64" ht="12" thickBot="1" x14ac:dyDescent="0.25">
      <c r="C468" s="161" t="s">
        <v>35</v>
      </c>
      <c r="D468" s="161" t="s">
        <v>46</v>
      </c>
      <c r="E468" s="161" t="s">
        <v>46</v>
      </c>
      <c r="F468" s="162" t="s">
        <v>292</v>
      </c>
      <c r="G468" s="161" t="s">
        <v>134</v>
      </c>
      <c r="H468" s="161" t="s">
        <v>16</v>
      </c>
      <c r="I468" s="163">
        <v>1903000</v>
      </c>
      <c r="J468" s="163">
        <v>2320000</v>
      </c>
      <c r="K468" s="163">
        <v>2708000</v>
      </c>
      <c r="L468" s="163">
        <v>3084000</v>
      </c>
      <c r="M468" s="163">
        <v>3533000</v>
      </c>
      <c r="N468" s="163">
        <v>4072000</v>
      </c>
      <c r="O468" s="163">
        <v>4512000</v>
      </c>
      <c r="P468" s="163">
        <v>4682000</v>
      </c>
      <c r="Q468" s="163">
        <v>5762000</v>
      </c>
      <c r="R468" s="163">
        <v>7363000</v>
      </c>
      <c r="S468" s="163">
        <v>9436000</v>
      </c>
      <c r="T468" s="163">
        <v>10526000</v>
      </c>
      <c r="U468" s="163">
        <v>11865000</v>
      </c>
      <c r="V468" s="163">
        <v>14527000</v>
      </c>
      <c r="W468" s="163">
        <v>16881000</v>
      </c>
      <c r="X468" s="163">
        <v>18717000</v>
      </c>
      <c r="Y468" s="163">
        <v>22058000</v>
      </c>
      <c r="Z468" s="163">
        <v>25959000</v>
      </c>
      <c r="AA468" s="163">
        <v>29443000</v>
      </c>
      <c r="AB468" s="163">
        <v>32940000</v>
      </c>
      <c r="AC468" s="163">
        <v>33161000</v>
      </c>
      <c r="AD468" s="163">
        <v>38320000</v>
      </c>
      <c r="AE468" s="163">
        <v>44384000</v>
      </c>
      <c r="AF468" s="163">
        <v>52226000</v>
      </c>
      <c r="AG468" s="163">
        <v>62307000</v>
      </c>
      <c r="AH468" s="163">
        <v>74076000</v>
      </c>
      <c r="AI468" s="163">
        <v>83534000</v>
      </c>
      <c r="AJ468" s="163">
        <v>89130000</v>
      </c>
      <c r="AK468" s="163">
        <v>88053000</v>
      </c>
      <c r="AL468" s="163">
        <v>85883000</v>
      </c>
      <c r="AM468" s="163">
        <v>89622000</v>
      </c>
      <c r="AN468" s="163">
        <v>100854000</v>
      </c>
      <c r="AO468" s="163">
        <v>106093000</v>
      </c>
      <c r="AP468" s="163">
        <v>114921000</v>
      </c>
      <c r="AQ468" s="163">
        <v>129417000</v>
      </c>
      <c r="AR468" s="163">
        <v>147332000</v>
      </c>
      <c r="AS468" s="163">
        <v>168058000</v>
      </c>
      <c r="AT468" s="163">
        <v>181398000</v>
      </c>
      <c r="AU468" s="163">
        <v>196051000</v>
      </c>
      <c r="AV468" s="163">
        <v>217403000</v>
      </c>
      <c r="AW468" s="163">
        <v>238989000</v>
      </c>
      <c r="AX468" s="163">
        <v>269041000</v>
      </c>
      <c r="AY468" s="163">
        <v>301421000</v>
      </c>
      <c r="AZ468" s="163">
        <v>321180000</v>
      </c>
      <c r="BA468" s="163">
        <v>308857000</v>
      </c>
      <c r="BB468" s="163">
        <v>247155000</v>
      </c>
      <c r="BC468" s="163">
        <v>233732000</v>
      </c>
      <c r="BD468" s="163">
        <v>212984000</v>
      </c>
      <c r="BE468" s="163">
        <v>191038000</v>
      </c>
      <c r="BF468" s="163">
        <v>177240000</v>
      </c>
      <c r="BG468" s="163">
        <v>183515000</v>
      </c>
      <c r="BH468" s="163">
        <v>194122000</v>
      </c>
      <c r="BI468" s="163">
        <v>200048000</v>
      </c>
      <c r="BJ468" s="163">
        <v>216932000</v>
      </c>
      <c r="BK468" s="163">
        <v>233996000</v>
      </c>
      <c r="BL468" s="163">
        <v>249887000</v>
      </c>
    </row>
    <row r="470" spans="3:64" x14ac:dyDescent="0.2">
      <c r="C470" s="235" t="s">
        <v>305</v>
      </c>
    </row>
  </sheetData>
  <pageMargins left="0.7" right="0.7" top="0.75" bottom="0.75" header="0.3" footer="0.3"/>
  <pageSetup paperSize="9" orientation="portrait"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BM468"/>
  <sheetViews>
    <sheetView workbookViewId="0">
      <pane xSplit="8" ySplit="8" topLeftCell="I9" activePane="bottomRight" state="frozen"/>
      <selection activeCell="C26" sqref="C26"/>
      <selection pane="topRight" activeCell="C26" sqref="C26"/>
      <selection pane="bottomLeft" activeCell="C26" sqref="C26"/>
      <selection pane="bottomRight" activeCell="I9" sqref="I9"/>
    </sheetView>
  </sheetViews>
  <sheetFormatPr baseColWidth="10" defaultRowHeight="11.25" x14ac:dyDescent="0.2"/>
  <cols>
    <col min="1" max="1" width="4.1640625" customWidth="1"/>
    <col min="2" max="2" width="4.33203125" customWidth="1"/>
    <col min="6" max="6" width="31.6640625" customWidth="1"/>
  </cols>
  <sheetData>
    <row r="4" spans="3:65" ht="20.25" x14ac:dyDescent="0.35">
      <c r="C4" s="325" t="s">
        <v>318</v>
      </c>
    </row>
    <row r="5" spans="3:65" x14ac:dyDescent="0.2">
      <c r="C5" s="189" t="s">
        <v>309</v>
      </c>
    </row>
    <row r="6" spans="3:65" x14ac:dyDescent="0.2">
      <c r="C6" s="158"/>
      <c r="I6" s="7"/>
    </row>
    <row r="8" spans="3:65" ht="21.75" x14ac:dyDescent="0.2">
      <c r="C8" s="283" t="s">
        <v>0</v>
      </c>
      <c r="D8" s="284" t="s">
        <v>1</v>
      </c>
      <c r="E8" s="284" t="s">
        <v>2</v>
      </c>
      <c r="F8" s="284" t="s">
        <v>3</v>
      </c>
      <c r="G8" s="285" t="s">
        <v>4</v>
      </c>
      <c r="H8" s="285" t="s">
        <v>5</v>
      </c>
      <c r="I8" s="289">
        <v>1964</v>
      </c>
      <c r="J8" s="289">
        <v>1965</v>
      </c>
      <c r="K8" s="289">
        <v>1966</v>
      </c>
      <c r="L8" s="289">
        <v>1967</v>
      </c>
      <c r="M8" s="289">
        <v>1968</v>
      </c>
      <c r="N8" s="289">
        <v>1969</v>
      </c>
      <c r="O8" s="289">
        <v>1970</v>
      </c>
      <c r="P8" s="289">
        <v>1971</v>
      </c>
      <c r="Q8" s="289">
        <v>1972</v>
      </c>
      <c r="R8" s="289">
        <v>1973</v>
      </c>
      <c r="S8" s="289">
        <v>1974</v>
      </c>
      <c r="T8" s="289">
        <v>1975</v>
      </c>
      <c r="U8" s="289">
        <v>1976</v>
      </c>
      <c r="V8" s="289">
        <v>1977</v>
      </c>
      <c r="W8" s="289">
        <v>1978</v>
      </c>
      <c r="X8" s="289">
        <v>1979</v>
      </c>
      <c r="Y8" s="289">
        <v>1980</v>
      </c>
      <c r="Z8" s="289">
        <v>1981</v>
      </c>
      <c r="AA8" s="289">
        <v>1982</v>
      </c>
      <c r="AB8" s="289">
        <v>1983</v>
      </c>
      <c r="AC8" s="289">
        <v>1984</v>
      </c>
      <c r="AD8" s="289">
        <v>1985</v>
      </c>
      <c r="AE8" s="289">
        <v>1986</v>
      </c>
      <c r="AF8" s="289">
        <v>1987</v>
      </c>
      <c r="AG8" s="289">
        <v>1988</v>
      </c>
      <c r="AH8" s="289">
        <v>1989</v>
      </c>
      <c r="AI8" s="289">
        <v>1990</v>
      </c>
      <c r="AJ8" s="289">
        <v>1991</v>
      </c>
      <c r="AK8" s="289">
        <v>1992</v>
      </c>
      <c r="AL8" s="289">
        <v>1993</v>
      </c>
      <c r="AM8" s="289">
        <v>1994</v>
      </c>
      <c r="AN8" s="289">
        <v>1995</v>
      </c>
      <c r="AO8" s="289">
        <v>1996</v>
      </c>
      <c r="AP8" s="289">
        <v>1997</v>
      </c>
      <c r="AQ8" s="289">
        <v>1998</v>
      </c>
      <c r="AR8" s="289">
        <v>1999</v>
      </c>
      <c r="AS8" s="290">
        <v>2000</v>
      </c>
      <c r="AT8" s="290">
        <v>2001</v>
      </c>
      <c r="AU8" s="290">
        <v>2002</v>
      </c>
      <c r="AV8" s="290">
        <v>2003</v>
      </c>
      <c r="AW8" s="290">
        <v>2004</v>
      </c>
      <c r="AX8" s="290" t="s">
        <v>54</v>
      </c>
      <c r="AY8" s="290">
        <v>2006</v>
      </c>
      <c r="AZ8" s="290" t="s">
        <v>56</v>
      </c>
      <c r="BA8" s="290">
        <v>2008</v>
      </c>
      <c r="BB8" s="290">
        <v>2009</v>
      </c>
      <c r="BC8" s="282">
        <v>2010</v>
      </c>
      <c r="BD8" s="282">
        <v>2011</v>
      </c>
      <c r="BE8" s="282">
        <v>2012</v>
      </c>
      <c r="BF8" s="282">
        <v>2013</v>
      </c>
      <c r="BG8" s="282">
        <v>2014</v>
      </c>
      <c r="BH8" s="288" t="s">
        <v>259</v>
      </c>
      <c r="BI8" s="282">
        <v>2016</v>
      </c>
      <c r="BJ8" s="282">
        <v>2017</v>
      </c>
      <c r="BK8" s="282">
        <v>2018</v>
      </c>
      <c r="BL8" s="282" t="s">
        <v>325</v>
      </c>
      <c r="BM8" s="282" t="s">
        <v>326</v>
      </c>
    </row>
    <row r="9" spans="3:65" x14ac:dyDescent="0.2">
      <c r="C9" s="19" t="s">
        <v>11</v>
      </c>
      <c r="D9" s="19" t="s">
        <v>12</v>
      </c>
      <c r="E9" s="19" t="s">
        <v>13</v>
      </c>
      <c r="F9" s="16" t="s">
        <v>14</v>
      </c>
      <c r="G9" s="19" t="s">
        <v>135</v>
      </c>
      <c r="H9" s="19" t="s">
        <v>16</v>
      </c>
      <c r="I9" s="327">
        <v>512119</v>
      </c>
      <c r="J9" s="327">
        <v>633278</v>
      </c>
      <c r="K9" s="327">
        <v>567360</v>
      </c>
      <c r="L9" s="327">
        <v>634202</v>
      </c>
      <c r="M9" s="327">
        <v>786835</v>
      </c>
      <c r="N9" s="327">
        <v>729231</v>
      </c>
      <c r="O9" s="327">
        <v>715172</v>
      </c>
      <c r="P9" s="327">
        <v>948701</v>
      </c>
      <c r="Q9" s="327">
        <v>858209</v>
      </c>
      <c r="R9" s="327">
        <v>620280</v>
      </c>
      <c r="S9" s="327">
        <v>844196</v>
      </c>
      <c r="T9" s="327">
        <v>889310</v>
      </c>
      <c r="U9" s="327">
        <v>767752</v>
      </c>
      <c r="V9" s="327">
        <v>745177</v>
      </c>
      <c r="W9" s="327">
        <v>744899</v>
      </c>
      <c r="X9" s="327">
        <v>727429</v>
      </c>
      <c r="Y9" s="327">
        <v>751994</v>
      </c>
      <c r="Z9" s="327">
        <v>673141</v>
      </c>
      <c r="AA9" s="327">
        <v>782170</v>
      </c>
      <c r="AB9" s="327">
        <v>927197</v>
      </c>
      <c r="AC9" s="327">
        <v>748541</v>
      </c>
      <c r="AD9" s="327">
        <v>538458</v>
      </c>
      <c r="AE9" s="327">
        <v>816623</v>
      </c>
      <c r="AF9" s="327">
        <v>818570</v>
      </c>
      <c r="AG9" s="327">
        <v>810290</v>
      </c>
      <c r="AH9" s="327">
        <v>808776</v>
      </c>
      <c r="AI9" s="327">
        <v>830781</v>
      </c>
      <c r="AJ9" s="327">
        <v>775054</v>
      </c>
      <c r="AK9" s="327">
        <v>674775</v>
      </c>
      <c r="AL9" s="327">
        <v>585380</v>
      </c>
      <c r="AM9" s="327">
        <v>633325</v>
      </c>
      <c r="AN9" s="327">
        <v>692450</v>
      </c>
      <c r="AO9" s="327">
        <v>734522</v>
      </c>
      <c r="AP9" s="327">
        <v>779068</v>
      </c>
      <c r="AQ9" s="327">
        <v>870458</v>
      </c>
      <c r="AR9" s="327">
        <v>947911</v>
      </c>
      <c r="AS9" s="327">
        <v>861397</v>
      </c>
      <c r="AT9" s="327">
        <v>802901</v>
      </c>
      <c r="AU9" s="327">
        <v>830130</v>
      </c>
      <c r="AV9" s="327">
        <v>895251</v>
      </c>
      <c r="AW9" s="327">
        <v>931773</v>
      </c>
      <c r="AX9" s="327">
        <v>1003053</v>
      </c>
      <c r="AY9" s="327">
        <v>865342</v>
      </c>
      <c r="AZ9" s="327">
        <v>916376</v>
      </c>
      <c r="BA9" s="327">
        <v>1135799</v>
      </c>
      <c r="BB9" s="327">
        <v>1117722</v>
      </c>
      <c r="BC9" s="327">
        <v>1066616</v>
      </c>
      <c r="BD9" s="327">
        <v>994358</v>
      </c>
      <c r="BE9" s="327">
        <v>913651</v>
      </c>
      <c r="BF9" s="327">
        <v>851250</v>
      </c>
      <c r="BG9" s="327">
        <v>786983</v>
      </c>
      <c r="BH9" s="327">
        <v>931266</v>
      </c>
      <c r="BI9" s="327">
        <v>1131884</v>
      </c>
      <c r="BJ9" s="327">
        <v>1360692</v>
      </c>
      <c r="BK9" s="327">
        <v>1380154</v>
      </c>
      <c r="BL9" s="327">
        <v>1646920</v>
      </c>
    </row>
    <row r="10" spans="3:65" x14ac:dyDescent="0.2">
      <c r="C10" s="19" t="s">
        <v>17</v>
      </c>
      <c r="D10" s="19" t="s">
        <v>12</v>
      </c>
      <c r="E10" s="19" t="s">
        <v>13</v>
      </c>
      <c r="F10" s="16" t="s">
        <v>14</v>
      </c>
      <c r="G10" s="19" t="s">
        <v>135</v>
      </c>
      <c r="H10" s="19" t="s">
        <v>16</v>
      </c>
      <c r="I10" s="327">
        <v>211349</v>
      </c>
      <c r="J10" s="327">
        <v>281101</v>
      </c>
      <c r="K10" s="327">
        <v>277101</v>
      </c>
      <c r="L10" s="327">
        <v>303742</v>
      </c>
      <c r="M10" s="327">
        <v>380800</v>
      </c>
      <c r="N10" s="327">
        <v>339375</v>
      </c>
      <c r="O10" s="327">
        <v>311523</v>
      </c>
      <c r="P10" s="327">
        <v>382211</v>
      </c>
      <c r="Q10" s="327">
        <v>314846</v>
      </c>
      <c r="R10" s="327">
        <v>377044</v>
      </c>
      <c r="S10" s="327">
        <v>395614</v>
      </c>
      <c r="T10" s="327">
        <v>399281</v>
      </c>
      <c r="U10" s="327">
        <v>432572</v>
      </c>
      <c r="V10" s="327">
        <v>337738</v>
      </c>
      <c r="W10" s="327">
        <v>371478</v>
      </c>
      <c r="X10" s="327">
        <v>433103</v>
      </c>
      <c r="Y10" s="327">
        <v>499978</v>
      </c>
      <c r="Z10" s="327">
        <v>501640</v>
      </c>
      <c r="AA10" s="327">
        <v>633664</v>
      </c>
      <c r="AB10" s="327">
        <v>574435</v>
      </c>
      <c r="AC10" s="327">
        <v>515995</v>
      </c>
      <c r="AD10" s="327">
        <v>519676</v>
      </c>
      <c r="AE10" s="327">
        <v>404407</v>
      </c>
      <c r="AF10" s="327">
        <v>426097</v>
      </c>
      <c r="AG10" s="327">
        <v>433098</v>
      </c>
      <c r="AH10" s="327">
        <v>431102</v>
      </c>
      <c r="AI10" s="327">
        <v>442522</v>
      </c>
      <c r="AJ10" s="327">
        <v>424211</v>
      </c>
      <c r="AK10" s="327">
        <v>364371</v>
      </c>
      <c r="AL10" s="327">
        <v>333511</v>
      </c>
      <c r="AM10" s="327">
        <v>343121</v>
      </c>
      <c r="AN10" s="327">
        <v>392413</v>
      </c>
      <c r="AO10" s="327">
        <v>398613</v>
      </c>
      <c r="AP10" s="327">
        <v>405541</v>
      </c>
      <c r="AQ10" s="327">
        <v>421383</v>
      </c>
      <c r="AR10" s="327">
        <v>463144</v>
      </c>
      <c r="AS10" s="327">
        <v>440385</v>
      </c>
      <c r="AT10" s="327">
        <v>362938</v>
      </c>
      <c r="AU10" s="327">
        <v>371198</v>
      </c>
      <c r="AV10" s="327">
        <v>403558</v>
      </c>
      <c r="AW10" s="327">
        <v>429636</v>
      </c>
      <c r="AX10" s="327">
        <v>439627</v>
      </c>
      <c r="AY10" s="327">
        <v>325750</v>
      </c>
      <c r="AZ10" s="327">
        <v>355776</v>
      </c>
      <c r="BA10" s="327">
        <v>327162</v>
      </c>
      <c r="BB10" s="327">
        <v>355312</v>
      </c>
      <c r="BC10" s="327">
        <v>338757</v>
      </c>
      <c r="BD10" s="327">
        <v>311552</v>
      </c>
      <c r="BE10" s="327">
        <v>308235</v>
      </c>
      <c r="BF10" s="327">
        <v>290798</v>
      </c>
      <c r="BG10" s="327">
        <v>315984</v>
      </c>
      <c r="BH10" s="327">
        <v>354224</v>
      </c>
      <c r="BI10" s="327">
        <v>460293</v>
      </c>
      <c r="BJ10" s="327">
        <v>462785</v>
      </c>
      <c r="BK10" s="327">
        <v>483676</v>
      </c>
      <c r="BL10" s="327">
        <v>475200</v>
      </c>
    </row>
    <row r="11" spans="3:65" x14ac:dyDescent="0.2">
      <c r="C11" s="19" t="s">
        <v>18</v>
      </c>
      <c r="D11" s="19" t="s">
        <v>12</v>
      </c>
      <c r="E11" s="19" t="s">
        <v>13</v>
      </c>
      <c r="F11" s="16" t="s">
        <v>14</v>
      </c>
      <c r="G11" s="19" t="s">
        <v>135</v>
      </c>
      <c r="H11" s="19" t="s">
        <v>16</v>
      </c>
      <c r="I11" s="327">
        <v>58194</v>
      </c>
      <c r="J11" s="327">
        <v>78122</v>
      </c>
      <c r="K11" s="327">
        <v>80537</v>
      </c>
      <c r="L11" s="327">
        <v>93716</v>
      </c>
      <c r="M11" s="327">
        <v>115686</v>
      </c>
      <c r="N11" s="327">
        <v>101407</v>
      </c>
      <c r="O11" s="327">
        <v>94376</v>
      </c>
      <c r="P11" s="327">
        <v>113915</v>
      </c>
      <c r="Q11" s="327">
        <v>96397</v>
      </c>
      <c r="R11" s="327">
        <v>89246</v>
      </c>
      <c r="S11" s="327">
        <v>113495</v>
      </c>
      <c r="T11" s="327">
        <v>132929</v>
      </c>
      <c r="U11" s="327">
        <v>80669</v>
      </c>
      <c r="V11" s="327">
        <v>77684</v>
      </c>
      <c r="W11" s="327">
        <v>49055</v>
      </c>
      <c r="X11" s="327">
        <v>76605</v>
      </c>
      <c r="Y11" s="327">
        <v>75808</v>
      </c>
      <c r="Z11" s="327">
        <v>68865</v>
      </c>
      <c r="AA11" s="327">
        <v>75928</v>
      </c>
      <c r="AB11" s="327">
        <v>97097</v>
      </c>
      <c r="AC11" s="327">
        <v>115992</v>
      </c>
      <c r="AD11" s="327">
        <v>64916</v>
      </c>
      <c r="AE11" s="327">
        <v>87752</v>
      </c>
      <c r="AF11" s="327">
        <v>93645</v>
      </c>
      <c r="AG11" s="327">
        <v>93898</v>
      </c>
      <c r="AH11" s="327">
        <v>88054</v>
      </c>
      <c r="AI11" s="327">
        <v>91603</v>
      </c>
      <c r="AJ11" s="327">
        <v>85722</v>
      </c>
      <c r="AK11" s="327">
        <v>76816</v>
      </c>
      <c r="AL11" s="327">
        <v>69932</v>
      </c>
      <c r="AM11" s="327">
        <v>72736</v>
      </c>
      <c r="AN11" s="327">
        <v>86183</v>
      </c>
      <c r="AO11" s="327">
        <v>80484</v>
      </c>
      <c r="AP11" s="327">
        <v>86214</v>
      </c>
      <c r="AQ11" s="327">
        <v>95904</v>
      </c>
      <c r="AR11" s="327">
        <v>105969</v>
      </c>
      <c r="AS11" s="327">
        <v>88228</v>
      </c>
      <c r="AT11" s="327">
        <v>76524</v>
      </c>
      <c r="AU11" s="327">
        <v>79185</v>
      </c>
      <c r="AV11" s="327">
        <v>80436</v>
      </c>
      <c r="AW11" s="327">
        <v>80624</v>
      </c>
      <c r="AX11" s="327">
        <v>96982</v>
      </c>
      <c r="AY11" s="327">
        <v>79670</v>
      </c>
      <c r="AZ11" s="327">
        <v>79756</v>
      </c>
      <c r="BA11" s="327">
        <v>61437</v>
      </c>
      <c r="BB11" s="327">
        <v>64409</v>
      </c>
      <c r="BC11" s="327">
        <v>61292</v>
      </c>
      <c r="BD11" s="327">
        <v>64836</v>
      </c>
      <c r="BE11" s="327">
        <v>50165</v>
      </c>
      <c r="BF11" s="327">
        <v>53373</v>
      </c>
      <c r="BG11" s="327">
        <v>78365</v>
      </c>
      <c r="BH11" s="327">
        <v>64623</v>
      </c>
      <c r="BI11" s="327">
        <v>74846</v>
      </c>
      <c r="BJ11" s="327">
        <v>66578</v>
      </c>
      <c r="BK11" s="327">
        <v>74551</v>
      </c>
      <c r="BL11" s="327">
        <v>72025</v>
      </c>
    </row>
    <row r="12" spans="3:65" x14ac:dyDescent="0.2">
      <c r="C12" s="19" t="s">
        <v>19</v>
      </c>
      <c r="D12" s="19" t="s">
        <v>12</v>
      </c>
      <c r="E12" s="19" t="s">
        <v>13</v>
      </c>
      <c r="F12" s="16" t="s">
        <v>14</v>
      </c>
      <c r="G12" s="19" t="s">
        <v>135</v>
      </c>
      <c r="H12" s="19" t="s">
        <v>16</v>
      </c>
      <c r="I12" s="327">
        <v>32030</v>
      </c>
      <c r="J12" s="327">
        <v>42594</v>
      </c>
      <c r="K12" s="327">
        <v>40476</v>
      </c>
      <c r="L12" s="327">
        <v>44794</v>
      </c>
      <c r="M12" s="327">
        <v>55960</v>
      </c>
      <c r="N12" s="327">
        <v>49594</v>
      </c>
      <c r="O12" s="327">
        <v>44608</v>
      </c>
      <c r="P12" s="327">
        <v>63476</v>
      </c>
      <c r="Q12" s="327">
        <v>53179</v>
      </c>
      <c r="R12" s="327">
        <v>30911</v>
      </c>
      <c r="S12" s="327">
        <v>51768</v>
      </c>
      <c r="T12" s="327">
        <v>60431</v>
      </c>
      <c r="U12" s="327">
        <v>61560</v>
      </c>
      <c r="V12" s="327">
        <v>59683</v>
      </c>
      <c r="W12" s="327">
        <v>70005</v>
      </c>
      <c r="X12" s="327">
        <v>62477</v>
      </c>
      <c r="Y12" s="327">
        <v>54780</v>
      </c>
      <c r="Z12" s="327">
        <v>46584</v>
      </c>
      <c r="AA12" s="327">
        <v>47073</v>
      </c>
      <c r="AB12" s="327">
        <v>64970</v>
      </c>
      <c r="AC12" s="327">
        <v>42942</v>
      </c>
      <c r="AD12" s="327">
        <v>28837</v>
      </c>
      <c r="AE12" s="327">
        <v>53198</v>
      </c>
      <c r="AF12" s="327">
        <v>57412</v>
      </c>
      <c r="AG12" s="327">
        <v>56986</v>
      </c>
      <c r="AH12" s="327">
        <v>53627</v>
      </c>
      <c r="AI12" s="327">
        <v>56591</v>
      </c>
      <c r="AJ12" s="327">
        <v>51020</v>
      </c>
      <c r="AK12" s="327">
        <v>43045</v>
      </c>
      <c r="AL12" s="327">
        <v>37981</v>
      </c>
      <c r="AM12" s="327">
        <v>39095</v>
      </c>
      <c r="AN12" s="327">
        <v>44197</v>
      </c>
      <c r="AO12" s="327">
        <v>41167</v>
      </c>
      <c r="AP12" s="327">
        <v>43185</v>
      </c>
      <c r="AQ12" s="327">
        <v>50312</v>
      </c>
      <c r="AR12" s="327">
        <v>53835</v>
      </c>
      <c r="AS12" s="327">
        <v>49839</v>
      </c>
      <c r="AT12" s="327">
        <v>41981</v>
      </c>
      <c r="AU12" s="327">
        <v>43842</v>
      </c>
      <c r="AV12" s="327">
        <v>45606</v>
      </c>
      <c r="AW12" s="327">
        <v>47642</v>
      </c>
      <c r="AX12" s="327">
        <v>55320</v>
      </c>
      <c r="AY12" s="327">
        <v>49542</v>
      </c>
      <c r="AZ12" s="327">
        <v>50311</v>
      </c>
      <c r="BA12" s="327">
        <v>58194</v>
      </c>
      <c r="BB12" s="327">
        <v>52366</v>
      </c>
      <c r="BC12" s="327">
        <v>37402</v>
      </c>
      <c r="BD12" s="327">
        <v>33707</v>
      </c>
      <c r="BE12" s="327">
        <v>34744</v>
      </c>
      <c r="BF12" s="327">
        <v>22148</v>
      </c>
      <c r="BG12" s="327">
        <v>35392</v>
      </c>
      <c r="BH12" s="327">
        <v>26656</v>
      </c>
      <c r="BI12" s="327">
        <v>35601</v>
      </c>
      <c r="BJ12" s="327">
        <v>41540</v>
      </c>
      <c r="BK12" s="327">
        <v>38425</v>
      </c>
      <c r="BL12" s="327">
        <v>47494</v>
      </c>
    </row>
    <row r="13" spans="3:65" x14ac:dyDescent="0.2">
      <c r="C13" s="19" t="s">
        <v>20</v>
      </c>
      <c r="D13" s="19" t="s">
        <v>12</v>
      </c>
      <c r="E13" s="19" t="s">
        <v>13</v>
      </c>
      <c r="F13" s="16" t="s">
        <v>14</v>
      </c>
      <c r="G13" s="19" t="s">
        <v>135</v>
      </c>
      <c r="H13" s="19" t="s">
        <v>16</v>
      </c>
      <c r="I13" s="327">
        <v>140816</v>
      </c>
      <c r="J13" s="327">
        <v>106183</v>
      </c>
      <c r="K13" s="327">
        <v>61416</v>
      </c>
      <c r="L13" s="327">
        <v>60725</v>
      </c>
      <c r="M13" s="327">
        <v>70435</v>
      </c>
      <c r="N13" s="327">
        <v>114484</v>
      </c>
      <c r="O13" s="327">
        <v>133000</v>
      </c>
      <c r="P13" s="327">
        <v>34792</v>
      </c>
      <c r="Q13" s="327">
        <v>53627</v>
      </c>
      <c r="R13" s="327">
        <v>43110</v>
      </c>
      <c r="S13" s="327">
        <v>51176</v>
      </c>
      <c r="T13" s="327">
        <v>80082</v>
      </c>
      <c r="U13" s="327">
        <v>59833</v>
      </c>
      <c r="V13" s="327">
        <v>112812</v>
      </c>
      <c r="W13" s="327">
        <v>132985</v>
      </c>
      <c r="X13" s="327">
        <v>87976</v>
      </c>
      <c r="Y13" s="327">
        <v>80369</v>
      </c>
      <c r="Z13" s="327">
        <v>92540</v>
      </c>
      <c r="AA13" s="327">
        <v>113269</v>
      </c>
      <c r="AB13" s="327">
        <v>105339</v>
      </c>
      <c r="AC13" s="327">
        <v>84321</v>
      </c>
      <c r="AD13" s="327">
        <v>58831</v>
      </c>
      <c r="AE13" s="327">
        <v>94922</v>
      </c>
      <c r="AF13" s="327">
        <v>100059</v>
      </c>
      <c r="AG13" s="327">
        <v>94343</v>
      </c>
      <c r="AH13" s="327">
        <v>106189</v>
      </c>
      <c r="AI13" s="327">
        <v>123706</v>
      </c>
      <c r="AJ13" s="327">
        <v>106295</v>
      </c>
      <c r="AK13" s="327">
        <v>72619</v>
      </c>
      <c r="AL13" s="327">
        <v>56638</v>
      </c>
      <c r="AM13" s="327">
        <v>58273</v>
      </c>
      <c r="AN13" s="327">
        <v>66818</v>
      </c>
      <c r="AO13" s="327">
        <v>67805</v>
      </c>
      <c r="AP13" s="327">
        <v>81616</v>
      </c>
      <c r="AQ13" s="327">
        <v>100458</v>
      </c>
      <c r="AR13" s="327">
        <v>98200</v>
      </c>
      <c r="AS13" s="327">
        <v>78842</v>
      </c>
      <c r="AT13" s="327">
        <v>74902</v>
      </c>
      <c r="AU13" s="327">
        <v>73978</v>
      </c>
      <c r="AV13" s="327">
        <v>82108</v>
      </c>
      <c r="AW13" s="327">
        <v>79525</v>
      </c>
      <c r="AX13" s="327">
        <v>79726</v>
      </c>
      <c r="AY13" s="327">
        <v>74620</v>
      </c>
      <c r="AZ13" s="327">
        <v>73555</v>
      </c>
      <c r="BA13" s="327">
        <v>132653</v>
      </c>
      <c r="BB13" s="327">
        <v>175091</v>
      </c>
      <c r="BC13" s="327">
        <v>185089</v>
      </c>
      <c r="BD13" s="327">
        <v>165343</v>
      </c>
      <c r="BE13" s="327">
        <v>108535</v>
      </c>
      <c r="BF13" s="327">
        <v>95387</v>
      </c>
      <c r="BG13" s="327">
        <v>63835</v>
      </c>
      <c r="BH13" s="327">
        <v>40853</v>
      </c>
      <c r="BI13" s="327">
        <v>101094</v>
      </c>
      <c r="BJ13" s="327">
        <v>77573</v>
      </c>
      <c r="BK13" s="327">
        <v>59958</v>
      </c>
      <c r="BL13" s="327">
        <v>67680</v>
      </c>
    </row>
    <row r="14" spans="3:65" x14ac:dyDescent="0.2">
      <c r="C14" s="19" t="s">
        <v>21</v>
      </c>
      <c r="D14" s="19" t="s">
        <v>12</v>
      </c>
      <c r="E14" s="19" t="s">
        <v>13</v>
      </c>
      <c r="F14" s="16" t="s">
        <v>14</v>
      </c>
      <c r="G14" s="19" t="s">
        <v>135</v>
      </c>
      <c r="H14" s="19" t="s">
        <v>16</v>
      </c>
      <c r="I14" s="327">
        <v>11682</v>
      </c>
      <c r="J14" s="327">
        <v>15786</v>
      </c>
      <c r="K14" s="327">
        <v>15489</v>
      </c>
      <c r="L14" s="327">
        <v>20893</v>
      </c>
      <c r="M14" s="327">
        <v>25041</v>
      </c>
      <c r="N14" s="327">
        <v>18877</v>
      </c>
      <c r="O14" s="327">
        <v>16776</v>
      </c>
      <c r="P14" s="327">
        <v>20459</v>
      </c>
      <c r="Q14" s="327">
        <v>17249</v>
      </c>
      <c r="R14" s="327">
        <v>24421</v>
      </c>
      <c r="S14" s="327">
        <v>23887</v>
      </c>
      <c r="T14" s="327">
        <v>29360</v>
      </c>
      <c r="U14" s="327">
        <v>26425</v>
      </c>
      <c r="V14" s="327">
        <v>13487</v>
      </c>
      <c r="W14" s="327">
        <v>14834</v>
      </c>
      <c r="X14" s="327">
        <v>10447</v>
      </c>
      <c r="Y14" s="327">
        <v>11794</v>
      </c>
      <c r="Z14" s="327">
        <v>15205</v>
      </c>
      <c r="AA14" s="327">
        <v>20230</v>
      </c>
      <c r="AB14" s="327">
        <v>15990</v>
      </c>
      <c r="AC14" s="327">
        <v>17693</v>
      </c>
      <c r="AD14" s="327">
        <v>21299</v>
      </c>
      <c r="AE14" s="327">
        <v>18083</v>
      </c>
      <c r="AF14" s="327">
        <v>18933</v>
      </c>
      <c r="AG14" s="327">
        <v>18631</v>
      </c>
      <c r="AH14" s="327">
        <v>18099</v>
      </c>
      <c r="AI14" s="327">
        <v>19148</v>
      </c>
      <c r="AJ14" s="327">
        <v>17508</v>
      </c>
      <c r="AK14" s="327">
        <v>17031</v>
      </c>
      <c r="AL14" s="327">
        <v>17702</v>
      </c>
      <c r="AM14" s="327">
        <v>19796</v>
      </c>
      <c r="AN14" s="327">
        <v>23322</v>
      </c>
      <c r="AO14" s="327">
        <v>21556</v>
      </c>
      <c r="AP14" s="327">
        <v>24405</v>
      </c>
      <c r="AQ14" s="327">
        <v>29500</v>
      </c>
      <c r="AR14" s="327">
        <v>40178</v>
      </c>
      <c r="AS14" s="327">
        <v>24519</v>
      </c>
      <c r="AT14" s="327">
        <v>24039</v>
      </c>
      <c r="AU14" s="327">
        <v>24674</v>
      </c>
      <c r="AV14" s="327">
        <v>25852</v>
      </c>
      <c r="AW14" s="327">
        <v>26458</v>
      </c>
      <c r="AX14" s="327">
        <v>26458</v>
      </c>
      <c r="AY14" s="327">
        <v>19307</v>
      </c>
      <c r="AZ14" s="327">
        <v>28272</v>
      </c>
      <c r="BA14" s="327">
        <v>38999</v>
      </c>
      <c r="BB14" s="327">
        <v>56744</v>
      </c>
      <c r="BC14" s="327">
        <v>-22066</v>
      </c>
      <c r="BD14" s="327">
        <v>39035</v>
      </c>
      <c r="BE14" s="327">
        <v>36166</v>
      </c>
      <c r="BF14" s="327">
        <v>51304</v>
      </c>
      <c r="BG14" s="327">
        <v>33850</v>
      </c>
      <c r="BH14" s="327">
        <v>40929</v>
      </c>
      <c r="BI14" s="327">
        <v>58967</v>
      </c>
      <c r="BJ14" s="327">
        <v>65666</v>
      </c>
      <c r="BK14" s="327">
        <v>60188</v>
      </c>
      <c r="BL14" s="327">
        <v>65154</v>
      </c>
    </row>
    <row r="15" spans="3:65" x14ac:dyDescent="0.2">
      <c r="C15" s="19" t="s">
        <v>22</v>
      </c>
      <c r="D15" s="19" t="s">
        <v>12</v>
      </c>
      <c r="E15" s="19" t="s">
        <v>13</v>
      </c>
      <c r="F15" s="16" t="s">
        <v>14</v>
      </c>
      <c r="G15" s="19" t="s">
        <v>135</v>
      </c>
      <c r="H15" s="19" t="s">
        <v>16</v>
      </c>
      <c r="I15" s="327">
        <v>150461</v>
      </c>
      <c r="J15" s="327">
        <v>208588</v>
      </c>
      <c r="K15" s="327">
        <v>216489</v>
      </c>
      <c r="L15" s="327">
        <v>236926</v>
      </c>
      <c r="M15" s="327">
        <v>297150</v>
      </c>
      <c r="N15" s="327">
        <v>257898</v>
      </c>
      <c r="O15" s="327">
        <v>227131</v>
      </c>
      <c r="P15" s="327">
        <v>276075</v>
      </c>
      <c r="Q15" s="327">
        <v>216639</v>
      </c>
      <c r="R15" s="327">
        <v>308309</v>
      </c>
      <c r="S15" s="327">
        <v>389295</v>
      </c>
      <c r="T15" s="327">
        <v>397772</v>
      </c>
      <c r="U15" s="327">
        <v>399720</v>
      </c>
      <c r="V15" s="327">
        <v>242132</v>
      </c>
      <c r="W15" s="327">
        <v>252852</v>
      </c>
      <c r="X15" s="327">
        <v>226072</v>
      </c>
      <c r="Y15" s="327">
        <v>266965</v>
      </c>
      <c r="Z15" s="327">
        <v>273942</v>
      </c>
      <c r="AA15" s="327">
        <v>353214</v>
      </c>
      <c r="AB15" s="327">
        <v>470128</v>
      </c>
      <c r="AC15" s="327">
        <v>256641</v>
      </c>
      <c r="AD15" s="327">
        <v>264162</v>
      </c>
      <c r="AE15" s="327">
        <v>268824</v>
      </c>
      <c r="AF15" s="327">
        <v>278740</v>
      </c>
      <c r="AG15" s="327">
        <v>281649</v>
      </c>
      <c r="AH15" s="327">
        <v>276537</v>
      </c>
      <c r="AI15" s="327">
        <v>281184</v>
      </c>
      <c r="AJ15" s="327">
        <v>267020</v>
      </c>
      <c r="AK15" s="327">
        <v>228367</v>
      </c>
      <c r="AL15" s="327">
        <v>208003</v>
      </c>
      <c r="AM15" s="327">
        <v>209095</v>
      </c>
      <c r="AN15" s="327">
        <v>242386</v>
      </c>
      <c r="AO15" s="327">
        <v>245811</v>
      </c>
      <c r="AP15" s="327">
        <v>253289</v>
      </c>
      <c r="AQ15" s="327">
        <v>272616</v>
      </c>
      <c r="AR15" s="327">
        <v>299720</v>
      </c>
      <c r="AS15" s="327">
        <v>287781</v>
      </c>
      <c r="AT15" s="327">
        <v>244160</v>
      </c>
      <c r="AU15" s="327">
        <v>259101</v>
      </c>
      <c r="AV15" s="327">
        <v>264274</v>
      </c>
      <c r="AW15" s="327">
        <v>282128</v>
      </c>
      <c r="AX15" s="327">
        <v>290611</v>
      </c>
      <c r="AY15" s="327">
        <v>273959</v>
      </c>
      <c r="AZ15" s="327">
        <v>298916</v>
      </c>
      <c r="BA15" s="327">
        <v>535111</v>
      </c>
      <c r="BB15" s="327">
        <v>609910</v>
      </c>
      <c r="BC15" s="327">
        <v>572867</v>
      </c>
      <c r="BD15" s="327">
        <v>496805</v>
      </c>
      <c r="BE15" s="327">
        <v>491055</v>
      </c>
      <c r="BF15" s="327">
        <v>465290</v>
      </c>
      <c r="BG15" s="327">
        <v>517981</v>
      </c>
      <c r="BH15" s="327">
        <v>489087</v>
      </c>
      <c r="BI15" s="327">
        <v>627810</v>
      </c>
      <c r="BJ15" s="327">
        <v>696801</v>
      </c>
      <c r="BK15" s="327">
        <v>691998</v>
      </c>
      <c r="BL15" s="327">
        <v>718612</v>
      </c>
    </row>
    <row r="16" spans="3:65" x14ac:dyDescent="0.2">
      <c r="C16" s="19" t="s">
        <v>23</v>
      </c>
      <c r="D16" s="19" t="s">
        <v>12</v>
      </c>
      <c r="E16" s="19" t="s">
        <v>13</v>
      </c>
      <c r="F16" s="16" t="s">
        <v>14</v>
      </c>
      <c r="G16" s="19" t="s">
        <v>135</v>
      </c>
      <c r="H16" s="19" t="s">
        <v>16</v>
      </c>
      <c r="I16" s="327">
        <v>109165</v>
      </c>
      <c r="J16" s="327">
        <v>143682</v>
      </c>
      <c r="K16" s="327">
        <v>137353</v>
      </c>
      <c r="L16" s="327">
        <v>149578</v>
      </c>
      <c r="M16" s="327">
        <v>187867</v>
      </c>
      <c r="N16" s="327">
        <v>166576</v>
      </c>
      <c r="O16" s="327">
        <v>152179</v>
      </c>
      <c r="P16" s="327">
        <v>187320</v>
      </c>
      <c r="Q16" s="327">
        <v>153408</v>
      </c>
      <c r="R16" s="327">
        <v>221038</v>
      </c>
      <c r="S16" s="327">
        <v>218921</v>
      </c>
      <c r="T16" s="327">
        <v>275714</v>
      </c>
      <c r="U16" s="327">
        <v>246088</v>
      </c>
      <c r="V16" s="327">
        <v>143007</v>
      </c>
      <c r="W16" s="327">
        <v>164388</v>
      </c>
      <c r="X16" s="327">
        <v>151154</v>
      </c>
      <c r="Y16" s="327">
        <v>178768</v>
      </c>
      <c r="Z16" s="327">
        <v>184545</v>
      </c>
      <c r="AA16" s="327">
        <v>237445</v>
      </c>
      <c r="AB16" s="327">
        <v>237906</v>
      </c>
      <c r="AC16" s="327">
        <v>273049</v>
      </c>
      <c r="AD16" s="327">
        <v>174141</v>
      </c>
      <c r="AE16" s="327">
        <v>201185</v>
      </c>
      <c r="AF16" s="327">
        <v>209775</v>
      </c>
      <c r="AG16" s="327">
        <v>212655</v>
      </c>
      <c r="AH16" s="327">
        <v>211175</v>
      </c>
      <c r="AI16" s="327">
        <v>216726</v>
      </c>
      <c r="AJ16" s="327">
        <v>206233</v>
      </c>
      <c r="AK16" s="327">
        <v>177159</v>
      </c>
      <c r="AL16" s="327">
        <v>160982</v>
      </c>
      <c r="AM16" s="327">
        <v>166722</v>
      </c>
      <c r="AN16" s="327">
        <v>187388</v>
      </c>
      <c r="AO16" s="327">
        <v>196301</v>
      </c>
      <c r="AP16" s="327">
        <v>197637</v>
      </c>
      <c r="AQ16" s="327">
        <v>218393</v>
      </c>
      <c r="AR16" s="327">
        <v>239759</v>
      </c>
      <c r="AS16" s="327">
        <v>227187</v>
      </c>
      <c r="AT16" s="327">
        <v>216114</v>
      </c>
      <c r="AU16" s="327">
        <v>235651</v>
      </c>
      <c r="AV16" s="327">
        <v>279400</v>
      </c>
      <c r="AW16" s="327">
        <v>296399</v>
      </c>
      <c r="AX16" s="327">
        <v>301408</v>
      </c>
      <c r="AY16" s="327">
        <v>326072</v>
      </c>
      <c r="AZ16" s="327">
        <v>333237</v>
      </c>
      <c r="BA16" s="327">
        <v>526285</v>
      </c>
      <c r="BB16" s="327">
        <v>593710</v>
      </c>
      <c r="BC16" s="327">
        <v>427577</v>
      </c>
      <c r="BD16" s="327">
        <v>536691</v>
      </c>
      <c r="BE16" s="327">
        <v>510964</v>
      </c>
      <c r="BF16" s="327">
        <v>512895</v>
      </c>
      <c r="BG16" s="327">
        <v>539261</v>
      </c>
      <c r="BH16" s="327">
        <v>723957</v>
      </c>
      <c r="BI16" s="327">
        <v>951469</v>
      </c>
      <c r="BJ16" s="327">
        <v>1013305</v>
      </c>
      <c r="BK16" s="327">
        <v>1081237</v>
      </c>
      <c r="BL16" s="327">
        <v>1114253</v>
      </c>
    </row>
    <row r="17" spans="3:64" x14ac:dyDescent="0.2">
      <c r="C17" s="19" t="s">
        <v>24</v>
      </c>
      <c r="D17" s="19" t="s">
        <v>12</v>
      </c>
      <c r="E17" s="19" t="s">
        <v>13</v>
      </c>
      <c r="F17" s="16" t="s">
        <v>14</v>
      </c>
      <c r="G17" s="19" t="s">
        <v>135</v>
      </c>
      <c r="H17" s="19" t="s">
        <v>16</v>
      </c>
      <c r="I17" s="327">
        <v>226405</v>
      </c>
      <c r="J17" s="327">
        <v>297058</v>
      </c>
      <c r="K17" s="327">
        <v>295040</v>
      </c>
      <c r="L17" s="327">
        <v>333675</v>
      </c>
      <c r="M17" s="327">
        <v>413945</v>
      </c>
      <c r="N17" s="327">
        <v>372722</v>
      </c>
      <c r="O17" s="327">
        <v>352871</v>
      </c>
      <c r="P17" s="327">
        <v>471813</v>
      </c>
      <c r="Q17" s="327">
        <v>411321</v>
      </c>
      <c r="R17" s="327">
        <v>376835</v>
      </c>
      <c r="S17" s="327">
        <v>408944</v>
      </c>
      <c r="T17" s="327">
        <v>497956</v>
      </c>
      <c r="U17" s="327">
        <v>416081</v>
      </c>
      <c r="V17" s="327">
        <v>297435</v>
      </c>
      <c r="W17" s="327">
        <v>362599</v>
      </c>
      <c r="X17" s="327">
        <v>306151</v>
      </c>
      <c r="Y17" s="327">
        <v>374621</v>
      </c>
      <c r="Z17" s="327">
        <v>433727</v>
      </c>
      <c r="AA17" s="327">
        <v>592478</v>
      </c>
      <c r="AB17" s="327">
        <v>569007</v>
      </c>
      <c r="AC17" s="327">
        <v>420055</v>
      </c>
      <c r="AD17" s="327">
        <v>375282</v>
      </c>
      <c r="AE17" s="327">
        <v>412785</v>
      </c>
      <c r="AF17" s="327">
        <v>436824</v>
      </c>
      <c r="AG17" s="327">
        <v>438146</v>
      </c>
      <c r="AH17" s="327">
        <v>419502</v>
      </c>
      <c r="AI17" s="327">
        <v>440474</v>
      </c>
      <c r="AJ17" s="327">
        <v>410290</v>
      </c>
      <c r="AK17" s="327">
        <v>355474</v>
      </c>
      <c r="AL17" s="327">
        <v>322076</v>
      </c>
      <c r="AM17" s="327">
        <v>332267</v>
      </c>
      <c r="AN17" s="327">
        <v>371049</v>
      </c>
      <c r="AO17" s="327">
        <v>369085</v>
      </c>
      <c r="AP17" s="327">
        <v>375844</v>
      </c>
      <c r="AQ17" s="327">
        <v>404068</v>
      </c>
      <c r="AR17" s="327">
        <v>437820</v>
      </c>
      <c r="AS17" s="327">
        <v>411145</v>
      </c>
      <c r="AT17" s="327">
        <v>349239</v>
      </c>
      <c r="AU17" s="327">
        <v>404098</v>
      </c>
      <c r="AV17" s="327">
        <v>409703</v>
      </c>
      <c r="AW17" s="327">
        <v>426791</v>
      </c>
      <c r="AX17" s="327">
        <v>429705</v>
      </c>
      <c r="AY17" s="327">
        <v>378342</v>
      </c>
      <c r="AZ17" s="327">
        <v>394602</v>
      </c>
      <c r="BA17" s="327">
        <v>350948</v>
      </c>
      <c r="BB17" s="327">
        <v>393733</v>
      </c>
      <c r="BC17" s="327">
        <v>344844</v>
      </c>
      <c r="BD17" s="327">
        <v>383545</v>
      </c>
      <c r="BE17" s="327">
        <v>324533</v>
      </c>
      <c r="BF17" s="327">
        <v>287709</v>
      </c>
      <c r="BG17" s="327">
        <v>351814</v>
      </c>
      <c r="BH17" s="327">
        <v>361651</v>
      </c>
      <c r="BI17" s="327">
        <v>442208</v>
      </c>
      <c r="BJ17" s="327">
        <v>464874</v>
      </c>
      <c r="BK17" s="327">
        <v>515611</v>
      </c>
      <c r="BL17" s="327">
        <v>502802</v>
      </c>
    </row>
    <row r="18" spans="3:64" x14ac:dyDescent="0.2">
      <c r="C18" s="19" t="s">
        <v>25</v>
      </c>
      <c r="D18" s="19" t="s">
        <v>12</v>
      </c>
      <c r="E18" s="19" t="s">
        <v>13</v>
      </c>
      <c r="F18" s="16" t="s">
        <v>14</v>
      </c>
      <c r="G18" s="19" t="s">
        <v>135</v>
      </c>
      <c r="H18" s="19" t="s">
        <v>16</v>
      </c>
      <c r="I18" s="327">
        <v>160139</v>
      </c>
      <c r="J18" s="327">
        <v>181224</v>
      </c>
      <c r="K18" s="327">
        <v>124556</v>
      </c>
      <c r="L18" s="327">
        <v>134962</v>
      </c>
      <c r="M18" s="327">
        <v>170235</v>
      </c>
      <c r="N18" s="327">
        <v>141882</v>
      </c>
      <c r="O18" s="327">
        <v>125726</v>
      </c>
      <c r="P18" s="327">
        <v>161723</v>
      </c>
      <c r="Q18" s="327">
        <v>130541</v>
      </c>
      <c r="R18" s="327">
        <v>229685</v>
      </c>
      <c r="S18" s="327">
        <v>237676</v>
      </c>
      <c r="T18" s="327">
        <v>264056</v>
      </c>
      <c r="U18" s="327">
        <v>233318</v>
      </c>
      <c r="V18" s="327">
        <v>291999</v>
      </c>
      <c r="W18" s="327">
        <v>273210</v>
      </c>
      <c r="X18" s="327">
        <v>306783</v>
      </c>
      <c r="Y18" s="327">
        <v>337072</v>
      </c>
      <c r="Z18" s="327">
        <v>336630</v>
      </c>
      <c r="AA18" s="327">
        <v>407737</v>
      </c>
      <c r="AB18" s="327">
        <v>433404</v>
      </c>
      <c r="AC18" s="327">
        <v>342116</v>
      </c>
      <c r="AD18" s="327">
        <v>276003</v>
      </c>
      <c r="AE18" s="327">
        <v>295334</v>
      </c>
      <c r="AF18" s="327">
        <v>314531</v>
      </c>
      <c r="AG18" s="327">
        <v>321964</v>
      </c>
      <c r="AH18" s="327">
        <v>320018</v>
      </c>
      <c r="AI18" s="327">
        <v>334956</v>
      </c>
      <c r="AJ18" s="327">
        <v>319805</v>
      </c>
      <c r="AK18" s="327">
        <v>271858</v>
      </c>
      <c r="AL18" s="327">
        <v>247999</v>
      </c>
      <c r="AM18" s="327">
        <v>273233</v>
      </c>
      <c r="AN18" s="327">
        <v>310079</v>
      </c>
      <c r="AO18" s="327">
        <v>310780</v>
      </c>
      <c r="AP18" s="327">
        <v>320603</v>
      </c>
      <c r="AQ18" s="327">
        <v>375122</v>
      </c>
      <c r="AR18" s="327">
        <v>407238</v>
      </c>
      <c r="AS18" s="327">
        <v>366900</v>
      </c>
      <c r="AT18" s="327">
        <v>335560</v>
      </c>
      <c r="AU18" s="327">
        <v>342941</v>
      </c>
      <c r="AV18" s="327">
        <v>376136</v>
      </c>
      <c r="AW18" s="327">
        <v>399997</v>
      </c>
      <c r="AX18" s="327">
        <v>424390</v>
      </c>
      <c r="AY18" s="327">
        <v>395700</v>
      </c>
      <c r="AZ18" s="327">
        <v>416224</v>
      </c>
      <c r="BA18" s="327">
        <v>536023</v>
      </c>
      <c r="BB18" s="327">
        <v>392726</v>
      </c>
      <c r="BC18" s="327">
        <v>341683</v>
      </c>
      <c r="BD18" s="327">
        <v>347416</v>
      </c>
      <c r="BE18" s="327">
        <v>305810</v>
      </c>
      <c r="BF18" s="327">
        <v>324958</v>
      </c>
      <c r="BG18" s="327">
        <v>336993</v>
      </c>
      <c r="BH18" s="327">
        <v>386946</v>
      </c>
      <c r="BI18" s="327">
        <v>466123</v>
      </c>
      <c r="BJ18" s="327">
        <v>469120</v>
      </c>
      <c r="BK18" s="327">
        <v>564951</v>
      </c>
      <c r="BL18" s="327">
        <v>518586</v>
      </c>
    </row>
    <row r="19" spans="3:64" x14ac:dyDescent="0.2">
      <c r="C19" s="19" t="s">
        <v>26</v>
      </c>
      <c r="D19" s="19" t="s">
        <v>12</v>
      </c>
      <c r="E19" s="19" t="s">
        <v>13</v>
      </c>
      <c r="F19" s="16" t="s">
        <v>14</v>
      </c>
      <c r="G19" s="19" t="s">
        <v>135</v>
      </c>
      <c r="H19" s="19" t="s">
        <v>16</v>
      </c>
      <c r="I19" s="327">
        <v>126964</v>
      </c>
      <c r="J19" s="327">
        <v>164088</v>
      </c>
      <c r="K19" s="327">
        <v>154517</v>
      </c>
      <c r="L19" s="327">
        <v>168927</v>
      </c>
      <c r="M19" s="327">
        <v>212088</v>
      </c>
      <c r="N19" s="327">
        <v>191193</v>
      </c>
      <c r="O19" s="327">
        <v>178828</v>
      </c>
      <c r="P19" s="327">
        <v>221116</v>
      </c>
      <c r="Q19" s="327">
        <v>186168</v>
      </c>
      <c r="R19" s="327">
        <v>163306</v>
      </c>
      <c r="S19" s="327">
        <v>147159</v>
      </c>
      <c r="T19" s="327">
        <v>165984</v>
      </c>
      <c r="U19" s="327">
        <v>182746</v>
      </c>
      <c r="V19" s="327">
        <v>126986</v>
      </c>
      <c r="W19" s="327">
        <v>139254</v>
      </c>
      <c r="X19" s="327">
        <v>136332</v>
      </c>
      <c r="Y19" s="327">
        <v>138763</v>
      </c>
      <c r="Z19" s="327">
        <v>123286</v>
      </c>
      <c r="AA19" s="327">
        <v>136505</v>
      </c>
      <c r="AB19" s="327">
        <v>168575</v>
      </c>
      <c r="AC19" s="327">
        <v>123079</v>
      </c>
      <c r="AD19" s="327">
        <v>98769</v>
      </c>
      <c r="AE19" s="327">
        <v>170735</v>
      </c>
      <c r="AF19" s="327">
        <v>172977</v>
      </c>
      <c r="AG19" s="327">
        <v>170834</v>
      </c>
      <c r="AH19" s="327">
        <v>166525</v>
      </c>
      <c r="AI19" s="327">
        <v>166621</v>
      </c>
      <c r="AJ19" s="327">
        <v>155880</v>
      </c>
      <c r="AK19" s="327">
        <v>131609</v>
      </c>
      <c r="AL19" s="327">
        <v>118956</v>
      </c>
      <c r="AM19" s="327">
        <v>128602</v>
      </c>
      <c r="AN19" s="327">
        <v>142282</v>
      </c>
      <c r="AO19" s="327">
        <v>149656</v>
      </c>
      <c r="AP19" s="327">
        <v>153160</v>
      </c>
      <c r="AQ19" s="327">
        <v>168496</v>
      </c>
      <c r="AR19" s="327">
        <v>185994</v>
      </c>
      <c r="AS19" s="327">
        <v>175822</v>
      </c>
      <c r="AT19" s="327">
        <v>140869</v>
      </c>
      <c r="AU19" s="327">
        <v>160118</v>
      </c>
      <c r="AV19" s="327">
        <v>168524</v>
      </c>
      <c r="AW19" s="327">
        <v>179582</v>
      </c>
      <c r="AX19" s="327">
        <v>194963</v>
      </c>
      <c r="AY19" s="327">
        <v>142383</v>
      </c>
      <c r="AZ19" s="327">
        <v>158584</v>
      </c>
      <c r="BA19" s="327">
        <v>170094</v>
      </c>
      <c r="BB19" s="327">
        <v>195200</v>
      </c>
      <c r="BC19" s="327">
        <v>169540</v>
      </c>
      <c r="BD19" s="327">
        <v>156712</v>
      </c>
      <c r="BE19" s="327">
        <v>118975</v>
      </c>
      <c r="BF19" s="327">
        <v>153006</v>
      </c>
      <c r="BG19" s="327">
        <v>205490</v>
      </c>
      <c r="BH19" s="327">
        <v>274344</v>
      </c>
      <c r="BI19" s="327">
        <v>403438</v>
      </c>
      <c r="BJ19" s="327">
        <v>501069</v>
      </c>
      <c r="BK19" s="327">
        <v>467943</v>
      </c>
      <c r="BL19" s="327">
        <v>561393</v>
      </c>
    </row>
    <row r="20" spans="3:64" x14ac:dyDescent="0.2">
      <c r="C20" s="19" t="s">
        <v>27</v>
      </c>
      <c r="D20" s="19" t="s">
        <v>12</v>
      </c>
      <c r="E20" s="19" t="s">
        <v>13</v>
      </c>
      <c r="F20" s="16" t="s">
        <v>14</v>
      </c>
      <c r="G20" s="19" t="s">
        <v>135</v>
      </c>
      <c r="H20" s="19" t="s">
        <v>16</v>
      </c>
      <c r="I20" s="327">
        <v>207297</v>
      </c>
      <c r="J20" s="327">
        <v>259902</v>
      </c>
      <c r="K20" s="327">
        <v>251842</v>
      </c>
      <c r="L20" s="327">
        <v>287772</v>
      </c>
      <c r="M20" s="327">
        <v>327950</v>
      </c>
      <c r="N20" s="327">
        <v>305345</v>
      </c>
      <c r="O20" s="327">
        <v>316459</v>
      </c>
      <c r="P20" s="327">
        <v>358166</v>
      </c>
      <c r="Q20" s="327">
        <v>363715</v>
      </c>
      <c r="R20" s="327">
        <v>201079</v>
      </c>
      <c r="S20" s="327">
        <v>350817</v>
      </c>
      <c r="T20" s="327">
        <v>421353</v>
      </c>
      <c r="U20" s="327">
        <v>370241</v>
      </c>
      <c r="V20" s="327">
        <v>253392</v>
      </c>
      <c r="W20" s="327">
        <v>240060</v>
      </c>
      <c r="X20" s="327">
        <v>265931</v>
      </c>
      <c r="Y20" s="327">
        <v>264182</v>
      </c>
      <c r="Z20" s="327">
        <v>314183</v>
      </c>
      <c r="AA20" s="327">
        <v>396467</v>
      </c>
      <c r="AB20" s="327">
        <v>426479</v>
      </c>
      <c r="AC20" s="327">
        <v>439457</v>
      </c>
      <c r="AD20" s="327">
        <v>413553</v>
      </c>
      <c r="AE20" s="327">
        <v>361895</v>
      </c>
      <c r="AF20" s="327">
        <v>390752</v>
      </c>
      <c r="AG20" s="327">
        <v>387485</v>
      </c>
      <c r="AH20" s="327">
        <v>348185</v>
      </c>
      <c r="AI20" s="327">
        <v>406835</v>
      </c>
      <c r="AJ20" s="327">
        <v>353049</v>
      </c>
      <c r="AK20" s="327">
        <v>309666</v>
      </c>
      <c r="AL20" s="327">
        <v>248740</v>
      </c>
      <c r="AM20" s="327">
        <v>266901</v>
      </c>
      <c r="AN20" s="327">
        <v>332763</v>
      </c>
      <c r="AO20" s="327">
        <v>321564</v>
      </c>
      <c r="AP20" s="327">
        <v>335708</v>
      </c>
      <c r="AQ20" s="327">
        <v>363079</v>
      </c>
      <c r="AR20" s="327">
        <v>361616</v>
      </c>
      <c r="AS20" s="327">
        <v>277441</v>
      </c>
      <c r="AT20" s="327">
        <v>261545</v>
      </c>
      <c r="AU20" s="327">
        <v>287016</v>
      </c>
      <c r="AV20" s="327">
        <v>312870</v>
      </c>
      <c r="AW20" s="327">
        <v>311269</v>
      </c>
      <c r="AX20" s="327">
        <v>378016</v>
      </c>
      <c r="AY20" s="327">
        <v>303994</v>
      </c>
      <c r="AZ20" s="327">
        <v>327904</v>
      </c>
      <c r="BA20" s="327">
        <v>438661</v>
      </c>
      <c r="BB20" s="327">
        <v>506021</v>
      </c>
      <c r="BC20" s="327">
        <v>383306</v>
      </c>
      <c r="BD20" s="327">
        <v>262252</v>
      </c>
      <c r="BE20" s="327">
        <v>348719</v>
      </c>
      <c r="BF20" s="327">
        <v>291261</v>
      </c>
      <c r="BG20" s="327">
        <v>308541</v>
      </c>
      <c r="BH20" s="327">
        <v>321724</v>
      </c>
      <c r="BI20" s="327">
        <v>385964</v>
      </c>
      <c r="BJ20" s="327">
        <v>477399</v>
      </c>
      <c r="BK20" s="327">
        <v>451421</v>
      </c>
      <c r="BL20" s="327">
        <v>467595</v>
      </c>
    </row>
    <row r="21" spans="3:64" x14ac:dyDescent="0.2">
      <c r="C21" s="19" t="s">
        <v>28</v>
      </c>
      <c r="D21" s="19" t="s">
        <v>12</v>
      </c>
      <c r="E21" s="19" t="s">
        <v>13</v>
      </c>
      <c r="F21" s="16" t="s">
        <v>14</v>
      </c>
      <c r="G21" s="19" t="s">
        <v>135</v>
      </c>
      <c r="H21" s="19" t="s">
        <v>16</v>
      </c>
      <c r="I21" s="327">
        <v>54639</v>
      </c>
      <c r="J21" s="327">
        <v>77917</v>
      </c>
      <c r="K21" s="327">
        <v>75789</v>
      </c>
      <c r="L21" s="327">
        <v>80945</v>
      </c>
      <c r="M21" s="327">
        <v>103323</v>
      </c>
      <c r="N21" s="327">
        <v>85178</v>
      </c>
      <c r="O21" s="327">
        <v>69629</v>
      </c>
      <c r="P21" s="327">
        <v>85855</v>
      </c>
      <c r="Q21" s="327">
        <v>61270</v>
      </c>
      <c r="R21" s="327">
        <v>153353</v>
      </c>
      <c r="S21" s="327">
        <v>144106</v>
      </c>
      <c r="T21" s="327">
        <v>183727</v>
      </c>
      <c r="U21" s="327">
        <v>143446</v>
      </c>
      <c r="V21" s="327">
        <v>53799</v>
      </c>
      <c r="W21" s="327">
        <v>57803</v>
      </c>
      <c r="X21" s="327">
        <v>61232</v>
      </c>
      <c r="Y21" s="327">
        <v>60258</v>
      </c>
      <c r="Z21" s="327">
        <v>51256</v>
      </c>
      <c r="AA21" s="327">
        <v>55026</v>
      </c>
      <c r="AB21" s="327">
        <v>130031</v>
      </c>
      <c r="AC21" s="327">
        <v>73416</v>
      </c>
      <c r="AD21" s="327">
        <v>74742</v>
      </c>
      <c r="AE21" s="327">
        <v>94627</v>
      </c>
      <c r="AF21" s="327">
        <v>96678</v>
      </c>
      <c r="AG21" s="327">
        <v>97005</v>
      </c>
      <c r="AH21" s="327">
        <v>94706</v>
      </c>
      <c r="AI21" s="327">
        <v>95595</v>
      </c>
      <c r="AJ21" s="327">
        <v>89935</v>
      </c>
      <c r="AK21" s="327">
        <v>76445</v>
      </c>
      <c r="AL21" s="327">
        <v>69245</v>
      </c>
      <c r="AM21" s="327">
        <v>76969</v>
      </c>
      <c r="AN21" s="327">
        <v>79517</v>
      </c>
      <c r="AO21" s="327">
        <v>84657</v>
      </c>
      <c r="AP21" s="327">
        <v>88473</v>
      </c>
      <c r="AQ21" s="327">
        <v>96233</v>
      </c>
      <c r="AR21" s="327">
        <v>105971</v>
      </c>
      <c r="AS21" s="327">
        <v>101714</v>
      </c>
      <c r="AT21" s="327">
        <v>87541</v>
      </c>
      <c r="AU21" s="327">
        <v>93075</v>
      </c>
      <c r="AV21" s="327">
        <v>90643</v>
      </c>
      <c r="AW21" s="327">
        <v>92417</v>
      </c>
      <c r="AX21" s="327">
        <v>123002</v>
      </c>
      <c r="AY21" s="327">
        <v>93491</v>
      </c>
      <c r="AZ21" s="327">
        <v>97269</v>
      </c>
      <c r="BA21" s="327">
        <v>144327</v>
      </c>
      <c r="BB21" s="327">
        <v>121169</v>
      </c>
      <c r="BC21" s="327">
        <v>46794</v>
      </c>
      <c r="BD21" s="327">
        <v>42326</v>
      </c>
      <c r="BE21" s="327">
        <v>71935</v>
      </c>
      <c r="BF21" s="327">
        <v>79598</v>
      </c>
      <c r="BG21" s="327">
        <v>82617</v>
      </c>
      <c r="BH21" s="327">
        <v>42263</v>
      </c>
      <c r="BI21" s="327">
        <v>40465</v>
      </c>
      <c r="BJ21" s="327">
        <v>40550</v>
      </c>
      <c r="BK21" s="327">
        <v>79595</v>
      </c>
      <c r="BL21" s="327">
        <v>51479</v>
      </c>
    </row>
    <row r="22" spans="3:64" x14ac:dyDescent="0.2">
      <c r="C22" s="19" t="s">
        <v>29</v>
      </c>
      <c r="D22" s="19" t="s">
        <v>12</v>
      </c>
      <c r="E22" s="19" t="s">
        <v>13</v>
      </c>
      <c r="F22" s="16" t="s">
        <v>14</v>
      </c>
      <c r="G22" s="19" t="s">
        <v>135</v>
      </c>
      <c r="H22" s="19" t="s">
        <v>16</v>
      </c>
      <c r="I22" s="327">
        <v>101240</v>
      </c>
      <c r="J22" s="327">
        <v>112400</v>
      </c>
      <c r="K22" s="327">
        <v>84999</v>
      </c>
      <c r="L22" s="327">
        <v>94358</v>
      </c>
      <c r="M22" s="327">
        <v>118045</v>
      </c>
      <c r="N22" s="327">
        <v>107750</v>
      </c>
      <c r="O22" s="327">
        <v>107840</v>
      </c>
      <c r="P22" s="327">
        <v>140113</v>
      </c>
      <c r="Q22" s="327">
        <v>128747</v>
      </c>
      <c r="R22" s="327">
        <v>101995</v>
      </c>
      <c r="S22" s="327">
        <v>140289</v>
      </c>
      <c r="T22" s="327">
        <v>112063</v>
      </c>
      <c r="U22" s="327">
        <v>117057</v>
      </c>
      <c r="V22" s="327">
        <v>202115</v>
      </c>
      <c r="W22" s="327">
        <v>216140</v>
      </c>
      <c r="X22" s="327">
        <v>225720</v>
      </c>
      <c r="Y22" s="327">
        <v>236556</v>
      </c>
      <c r="Z22" s="327">
        <v>214404</v>
      </c>
      <c r="AA22" s="327">
        <v>244116</v>
      </c>
      <c r="AB22" s="327">
        <v>234780</v>
      </c>
      <c r="AC22" s="327">
        <v>173892</v>
      </c>
      <c r="AD22" s="327">
        <v>143736</v>
      </c>
      <c r="AE22" s="327">
        <v>182630</v>
      </c>
      <c r="AF22" s="327">
        <v>193228</v>
      </c>
      <c r="AG22" s="327">
        <v>198255</v>
      </c>
      <c r="AH22" s="327">
        <v>198394</v>
      </c>
      <c r="AI22" s="327">
        <v>205938</v>
      </c>
      <c r="AJ22" s="327">
        <v>195578</v>
      </c>
      <c r="AK22" s="327">
        <v>168814</v>
      </c>
      <c r="AL22" s="327">
        <v>154520</v>
      </c>
      <c r="AM22" s="327">
        <v>166355</v>
      </c>
      <c r="AN22" s="327">
        <v>193709</v>
      </c>
      <c r="AO22" s="327">
        <v>196936</v>
      </c>
      <c r="AP22" s="327">
        <v>204777</v>
      </c>
      <c r="AQ22" s="327">
        <v>231322</v>
      </c>
      <c r="AR22" s="327">
        <v>254669</v>
      </c>
      <c r="AS22" s="327">
        <v>236523</v>
      </c>
      <c r="AT22" s="327">
        <v>222670</v>
      </c>
      <c r="AU22" s="327">
        <v>239486</v>
      </c>
      <c r="AV22" s="327">
        <v>267342</v>
      </c>
      <c r="AW22" s="327">
        <v>284588</v>
      </c>
      <c r="AX22" s="327">
        <v>290159</v>
      </c>
      <c r="AY22" s="327">
        <v>264946</v>
      </c>
      <c r="AZ22" s="327">
        <v>281143</v>
      </c>
      <c r="BA22" s="327">
        <v>152142</v>
      </c>
      <c r="BB22" s="327">
        <v>159611</v>
      </c>
      <c r="BC22" s="327">
        <v>163771</v>
      </c>
      <c r="BD22" s="327">
        <v>171525</v>
      </c>
      <c r="BE22" s="327">
        <v>170328</v>
      </c>
      <c r="BF22" s="327">
        <v>173910</v>
      </c>
      <c r="BG22" s="327">
        <v>174705</v>
      </c>
      <c r="BH22" s="327">
        <v>261357</v>
      </c>
      <c r="BI22" s="327">
        <v>277466</v>
      </c>
      <c r="BJ22" s="327">
        <v>313776</v>
      </c>
      <c r="BK22" s="327">
        <v>294347</v>
      </c>
      <c r="BL22" s="327">
        <v>250581</v>
      </c>
    </row>
    <row r="23" spans="3:64" x14ac:dyDescent="0.2">
      <c r="C23" s="19" t="s">
        <v>30</v>
      </c>
      <c r="D23" s="19" t="s">
        <v>12</v>
      </c>
      <c r="E23" s="19" t="s">
        <v>13</v>
      </c>
      <c r="F23" s="16" t="s">
        <v>14</v>
      </c>
      <c r="G23" s="19" t="s">
        <v>135</v>
      </c>
      <c r="H23" s="19" t="s">
        <v>16</v>
      </c>
      <c r="I23" s="327">
        <v>42839</v>
      </c>
      <c r="J23" s="327">
        <v>58510</v>
      </c>
      <c r="K23" s="327">
        <v>59027</v>
      </c>
      <c r="L23" s="327">
        <v>64444</v>
      </c>
      <c r="M23" s="327">
        <v>80894</v>
      </c>
      <c r="N23" s="327">
        <v>70520</v>
      </c>
      <c r="O23" s="327">
        <v>62674</v>
      </c>
      <c r="P23" s="327">
        <v>76478</v>
      </c>
      <c r="Q23" s="327">
        <v>60652</v>
      </c>
      <c r="R23" s="327">
        <v>71770</v>
      </c>
      <c r="S23" s="327">
        <v>73296</v>
      </c>
      <c r="T23" s="327">
        <v>80567</v>
      </c>
      <c r="U23" s="327">
        <v>79421</v>
      </c>
      <c r="V23" s="327">
        <v>35044</v>
      </c>
      <c r="W23" s="327">
        <v>33003</v>
      </c>
      <c r="X23" s="327">
        <v>73505</v>
      </c>
      <c r="Y23" s="327">
        <v>85931</v>
      </c>
      <c r="Z23" s="327">
        <v>87024</v>
      </c>
      <c r="AA23" s="327">
        <v>110722</v>
      </c>
      <c r="AB23" s="327">
        <v>105841</v>
      </c>
      <c r="AC23" s="327">
        <v>108906</v>
      </c>
      <c r="AD23" s="327">
        <v>78759</v>
      </c>
      <c r="AE23" s="327">
        <v>72622</v>
      </c>
      <c r="AF23" s="327">
        <v>76521</v>
      </c>
      <c r="AG23" s="327">
        <v>77893</v>
      </c>
      <c r="AH23" s="327">
        <v>77522</v>
      </c>
      <c r="AI23" s="327">
        <v>79354</v>
      </c>
      <c r="AJ23" s="327">
        <v>75676</v>
      </c>
      <c r="AK23" s="327">
        <v>65158</v>
      </c>
      <c r="AL23" s="327">
        <v>59576</v>
      </c>
      <c r="AM23" s="327">
        <v>62144</v>
      </c>
      <c r="AN23" s="327">
        <v>70555</v>
      </c>
      <c r="AO23" s="327">
        <v>71280</v>
      </c>
      <c r="AP23" s="327">
        <v>72841</v>
      </c>
      <c r="AQ23" s="327">
        <v>91647</v>
      </c>
      <c r="AR23" s="327">
        <v>100836</v>
      </c>
      <c r="AS23" s="327">
        <v>97512</v>
      </c>
      <c r="AT23" s="327">
        <v>84585</v>
      </c>
      <c r="AU23" s="327">
        <v>87631</v>
      </c>
      <c r="AV23" s="327">
        <v>96286</v>
      </c>
      <c r="AW23" s="327">
        <v>101368</v>
      </c>
      <c r="AX23" s="327">
        <v>97609</v>
      </c>
      <c r="AY23" s="327">
        <v>105194</v>
      </c>
      <c r="AZ23" s="327">
        <v>110390</v>
      </c>
      <c r="BA23" s="327">
        <v>85820</v>
      </c>
      <c r="BB23" s="327">
        <v>101028</v>
      </c>
      <c r="BC23" s="327">
        <v>98568</v>
      </c>
      <c r="BD23" s="327">
        <v>87397</v>
      </c>
      <c r="BE23" s="327">
        <v>74380</v>
      </c>
      <c r="BF23" s="327">
        <v>76206</v>
      </c>
      <c r="BG23" s="327">
        <v>68808</v>
      </c>
      <c r="BH23" s="327">
        <v>72588</v>
      </c>
      <c r="BI23" s="327">
        <v>72448</v>
      </c>
      <c r="BJ23" s="327">
        <v>112007</v>
      </c>
      <c r="BK23" s="327">
        <v>110462</v>
      </c>
      <c r="BL23" s="327">
        <v>111705</v>
      </c>
    </row>
    <row r="24" spans="3:64" x14ac:dyDescent="0.2">
      <c r="C24" s="19" t="s">
        <v>31</v>
      </c>
      <c r="D24" s="19" t="s">
        <v>12</v>
      </c>
      <c r="E24" s="19" t="s">
        <v>13</v>
      </c>
      <c r="F24" s="16" t="s">
        <v>14</v>
      </c>
      <c r="G24" s="19" t="s">
        <v>135</v>
      </c>
      <c r="H24" s="19" t="s">
        <v>16</v>
      </c>
      <c r="I24" s="327">
        <v>96822</v>
      </c>
      <c r="J24" s="327">
        <v>129512</v>
      </c>
      <c r="K24" s="327">
        <v>132914</v>
      </c>
      <c r="L24" s="327">
        <v>112955</v>
      </c>
      <c r="M24" s="327">
        <v>123693</v>
      </c>
      <c r="N24" s="327">
        <v>101730</v>
      </c>
      <c r="O24" s="327">
        <v>102882</v>
      </c>
      <c r="P24" s="327">
        <v>107823</v>
      </c>
      <c r="Q24" s="327">
        <v>113121</v>
      </c>
      <c r="R24" s="327">
        <v>87587</v>
      </c>
      <c r="S24" s="327">
        <v>125813</v>
      </c>
      <c r="T24" s="327">
        <v>174076</v>
      </c>
      <c r="U24" s="327">
        <v>156489</v>
      </c>
      <c r="V24" s="327">
        <v>49134</v>
      </c>
      <c r="W24" s="327">
        <v>59320</v>
      </c>
      <c r="X24" s="327">
        <v>95373</v>
      </c>
      <c r="Y24" s="327">
        <v>87589</v>
      </c>
      <c r="Z24" s="327">
        <v>64494</v>
      </c>
      <c r="AA24" s="327">
        <v>79942</v>
      </c>
      <c r="AB24" s="327">
        <v>142082</v>
      </c>
      <c r="AC24" s="327">
        <v>138155</v>
      </c>
      <c r="AD24" s="327">
        <v>182226</v>
      </c>
      <c r="AE24" s="327">
        <v>107329</v>
      </c>
      <c r="AF24" s="327">
        <v>106102</v>
      </c>
      <c r="AG24" s="327">
        <v>103055</v>
      </c>
      <c r="AH24" s="327">
        <v>110943</v>
      </c>
      <c r="AI24" s="327">
        <v>123354</v>
      </c>
      <c r="AJ24" s="327">
        <v>111633</v>
      </c>
      <c r="AK24" s="327">
        <v>97795</v>
      </c>
      <c r="AL24" s="327">
        <v>74331</v>
      </c>
      <c r="AM24" s="327">
        <v>80073</v>
      </c>
      <c r="AN24" s="327">
        <v>93533</v>
      </c>
      <c r="AO24" s="327">
        <v>95190</v>
      </c>
      <c r="AP24" s="327">
        <v>109592</v>
      </c>
      <c r="AQ24" s="327">
        <v>132084</v>
      </c>
      <c r="AR24" s="327">
        <v>131507</v>
      </c>
      <c r="AS24" s="327">
        <v>112269</v>
      </c>
      <c r="AT24" s="327">
        <v>107652</v>
      </c>
      <c r="AU24" s="327">
        <v>108432</v>
      </c>
      <c r="AV24" s="327">
        <v>108028</v>
      </c>
      <c r="AW24" s="327">
        <v>108133</v>
      </c>
      <c r="AX24" s="327">
        <v>118255</v>
      </c>
      <c r="AY24" s="327">
        <v>97762</v>
      </c>
      <c r="AZ24" s="327">
        <v>99141</v>
      </c>
      <c r="BA24" s="327">
        <v>123772</v>
      </c>
      <c r="BB24" s="327">
        <v>138311</v>
      </c>
      <c r="BC24" s="327">
        <v>147870</v>
      </c>
      <c r="BD24" s="327">
        <v>105058</v>
      </c>
      <c r="BE24" s="327">
        <v>86302</v>
      </c>
      <c r="BF24" s="327">
        <v>86140</v>
      </c>
      <c r="BG24" s="327">
        <v>100841</v>
      </c>
      <c r="BH24" s="327">
        <v>99178</v>
      </c>
      <c r="BI24" s="327">
        <v>107737</v>
      </c>
      <c r="BJ24" s="327">
        <v>112254</v>
      </c>
      <c r="BK24" s="327">
        <v>95859</v>
      </c>
      <c r="BL24" s="327">
        <v>111288</v>
      </c>
    </row>
    <row r="25" spans="3:64" x14ac:dyDescent="0.2">
      <c r="C25" s="19" t="s">
        <v>32</v>
      </c>
      <c r="D25" s="19" t="s">
        <v>12</v>
      </c>
      <c r="E25" s="19" t="s">
        <v>13</v>
      </c>
      <c r="F25" s="16" t="s">
        <v>14</v>
      </c>
      <c r="G25" s="19" t="s">
        <v>135</v>
      </c>
      <c r="H25" s="19" t="s">
        <v>16</v>
      </c>
      <c r="I25" s="327">
        <v>36239</v>
      </c>
      <c r="J25" s="327">
        <v>50155</v>
      </c>
      <c r="K25" s="327">
        <v>46795</v>
      </c>
      <c r="L25" s="327">
        <v>49786</v>
      </c>
      <c r="M25" s="327">
        <v>63453</v>
      </c>
      <c r="N25" s="327">
        <v>52838</v>
      </c>
      <c r="O25" s="327">
        <v>44026</v>
      </c>
      <c r="P25" s="327">
        <v>54464</v>
      </c>
      <c r="Q25" s="327">
        <v>39811</v>
      </c>
      <c r="R25" s="327">
        <v>64631</v>
      </c>
      <c r="S25" s="327">
        <v>106248</v>
      </c>
      <c r="T25" s="327">
        <v>101439</v>
      </c>
      <c r="U25" s="327">
        <v>117382</v>
      </c>
      <c r="V25" s="327">
        <v>101076</v>
      </c>
      <c r="W25" s="327">
        <v>145415</v>
      </c>
      <c r="X25" s="327">
        <v>106010</v>
      </c>
      <c r="Y25" s="327">
        <v>111672</v>
      </c>
      <c r="Z25" s="327">
        <v>99934</v>
      </c>
      <c r="AA25" s="327">
        <v>112114</v>
      </c>
      <c r="AB25" s="327">
        <v>116239</v>
      </c>
      <c r="AC25" s="327">
        <v>131550</v>
      </c>
      <c r="AD25" s="327">
        <v>131710</v>
      </c>
      <c r="AE25" s="327">
        <v>95049</v>
      </c>
      <c r="AF25" s="327">
        <v>87356</v>
      </c>
      <c r="AG25" s="327">
        <v>93613</v>
      </c>
      <c r="AH25" s="327">
        <v>91346</v>
      </c>
      <c r="AI25" s="327">
        <v>93712</v>
      </c>
      <c r="AJ25" s="327">
        <v>97091</v>
      </c>
      <c r="AK25" s="327">
        <v>82198</v>
      </c>
      <c r="AL25" s="327">
        <v>72328</v>
      </c>
      <c r="AM25" s="327">
        <v>75793</v>
      </c>
      <c r="AN25" s="327">
        <v>79356</v>
      </c>
      <c r="AO25" s="327">
        <v>85393</v>
      </c>
      <c r="AP25" s="327">
        <v>89647</v>
      </c>
      <c r="AQ25" s="327">
        <v>87625</v>
      </c>
      <c r="AR25" s="327">
        <v>93833</v>
      </c>
      <c r="AS25" s="327">
        <v>91696</v>
      </c>
      <c r="AT25" s="327">
        <v>76980</v>
      </c>
      <c r="AU25" s="327">
        <v>77644</v>
      </c>
      <c r="AV25" s="327">
        <v>84183</v>
      </c>
      <c r="AW25" s="327">
        <v>86870</v>
      </c>
      <c r="AX25" s="327">
        <v>98016</v>
      </c>
      <c r="AY25" s="327">
        <v>111226</v>
      </c>
      <c r="AZ25" s="327">
        <v>111944</v>
      </c>
      <c r="BA25" s="327">
        <v>58973</v>
      </c>
      <c r="BB25" s="327">
        <v>62637</v>
      </c>
      <c r="BC25" s="327">
        <v>63390</v>
      </c>
      <c r="BD25" s="327">
        <v>52442</v>
      </c>
      <c r="BE25" s="327">
        <v>47003</v>
      </c>
      <c r="BF25" s="327">
        <v>52167</v>
      </c>
      <c r="BG25" s="327">
        <v>71140</v>
      </c>
      <c r="BH25" s="327">
        <v>85254</v>
      </c>
      <c r="BI25" s="327">
        <v>95587</v>
      </c>
      <c r="BJ25" s="327">
        <v>89711</v>
      </c>
      <c r="BK25" s="327">
        <v>83924</v>
      </c>
      <c r="BL25" s="327">
        <v>72533</v>
      </c>
    </row>
    <row r="26" spans="3:64" x14ac:dyDescent="0.2">
      <c r="C26" s="19" t="s">
        <v>33</v>
      </c>
      <c r="D26" s="19" t="s">
        <v>12</v>
      </c>
      <c r="E26" s="19" t="s">
        <v>13</v>
      </c>
      <c r="F26" s="16" t="s">
        <v>14</v>
      </c>
      <c r="G26" s="19" t="s">
        <v>135</v>
      </c>
      <c r="H26" s="19" t="s">
        <v>16</v>
      </c>
      <c r="I26" s="327">
        <v>2278400</v>
      </c>
      <c r="J26" s="327">
        <v>2840100</v>
      </c>
      <c r="K26" s="327">
        <v>2621700</v>
      </c>
      <c r="L26" s="327">
        <v>2872400</v>
      </c>
      <c r="M26" s="327">
        <v>3533400</v>
      </c>
      <c r="N26" s="327">
        <v>3206600</v>
      </c>
      <c r="O26" s="327">
        <v>3055700</v>
      </c>
      <c r="P26" s="327">
        <v>3704500</v>
      </c>
      <c r="Q26" s="327">
        <v>3258900</v>
      </c>
      <c r="R26" s="327">
        <v>3164600</v>
      </c>
      <c r="S26" s="327">
        <v>3822700</v>
      </c>
      <c r="T26" s="327">
        <v>4266100</v>
      </c>
      <c r="U26" s="327">
        <v>3890800</v>
      </c>
      <c r="V26" s="327">
        <v>3142700</v>
      </c>
      <c r="W26" s="327">
        <v>3327300</v>
      </c>
      <c r="X26" s="327">
        <v>3352300</v>
      </c>
      <c r="Y26" s="327">
        <v>3617100</v>
      </c>
      <c r="Z26" s="327">
        <v>3581400</v>
      </c>
      <c r="AA26" s="327">
        <v>4398100</v>
      </c>
      <c r="AB26" s="327">
        <v>4819500</v>
      </c>
      <c r="AC26" s="327">
        <v>4005800</v>
      </c>
      <c r="AD26" s="327">
        <v>3445100</v>
      </c>
      <c r="AE26" s="327">
        <v>3738000</v>
      </c>
      <c r="AF26" s="327">
        <v>3878200</v>
      </c>
      <c r="AG26" s="327">
        <v>3889800</v>
      </c>
      <c r="AH26" s="327">
        <v>3820700</v>
      </c>
      <c r="AI26" s="327">
        <v>4009100</v>
      </c>
      <c r="AJ26" s="327">
        <v>3742000</v>
      </c>
      <c r="AK26" s="327">
        <v>3213200</v>
      </c>
      <c r="AL26" s="327">
        <v>2837900</v>
      </c>
      <c r="AM26" s="327">
        <v>3004500</v>
      </c>
      <c r="AN26" s="327">
        <v>3408000</v>
      </c>
      <c r="AO26" s="327">
        <v>3470800</v>
      </c>
      <c r="AP26" s="327">
        <v>3621600</v>
      </c>
      <c r="AQ26" s="327">
        <v>4008700</v>
      </c>
      <c r="AR26" s="327">
        <v>4328200</v>
      </c>
      <c r="AS26" s="327">
        <v>3929200</v>
      </c>
      <c r="AT26" s="327">
        <v>3510200</v>
      </c>
      <c r="AU26" s="327">
        <v>3718200</v>
      </c>
      <c r="AV26" s="327">
        <v>3990200</v>
      </c>
      <c r="AW26" s="327">
        <v>4165200</v>
      </c>
      <c r="AX26" s="327">
        <v>4447300</v>
      </c>
      <c r="AY26" s="327">
        <v>3907300</v>
      </c>
      <c r="AZ26" s="327">
        <v>4133400</v>
      </c>
      <c r="BA26" s="327">
        <v>4876400</v>
      </c>
      <c r="BB26" s="327">
        <v>5095700</v>
      </c>
      <c r="BC26" s="327">
        <v>4427300</v>
      </c>
      <c r="BD26" s="327">
        <v>4251000</v>
      </c>
      <c r="BE26" s="327">
        <v>4001500</v>
      </c>
      <c r="BF26" s="327">
        <v>3867400</v>
      </c>
      <c r="BG26" s="327">
        <v>4072600</v>
      </c>
      <c r="BH26" s="327">
        <v>4576900</v>
      </c>
      <c r="BI26" s="327">
        <v>5733400</v>
      </c>
      <c r="BJ26" s="327">
        <v>6365700</v>
      </c>
      <c r="BK26" s="327">
        <v>6534300</v>
      </c>
      <c r="BL26" s="327">
        <v>6855300</v>
      </c>
    </row>
    <row r="27" spans="3:64" x14ac:dyDescent="0.2">
      <c r="C27" s="19" t="s">
        <v>34</v>
      </c>
      <c r="D27" s="19" t="s">
        <v>12</v>
      </c>
      <c r="E27" s="19" t="s">
        <v>13</v>
      </c>
      <c r="F27" s="16" t="s">
        <v>14</v>
      </c>
      <c r="G27" s="19" t="s">
        <v>135</v>
      </c>
      <c r="H27" s="19" t="s">
        <v>16</v>
      </c>
      <c r="I27" s="327">
        <v>0</v>
      </c>
      <c r="J27" s="327">
        <v>0</v>
      </c>
      <c r="K27" s="327">
        <v>0</v>
      </c>
      <c r="L27" s="327">
        <v>0</v>
      </c>
      <c r="M27" s="327">
        <v>0</v>
      </c>
      <c r="N27" s="327">
        <v>0</v>
      </c>
      <c r="O27" s="327">
        <v>0</v>
      </c>
      <c r="P27" s="327">
        <v>0</v>
      </c>
      <c r="Q27" s="327">
        <v>0</v>
      </c>
      <c r="R27" s="327">
        <v>0</v>
      </c>
      <c r="S27" s="327">
        <v>0</v>
      </c>
      <c r="T27" s="327">
        <v>0</v>
      </c>
      <c r="U27" s="327">
        <v>0</v>
      </c>
      <c r="V27" s="327">
        <v>0</v>
      </c>
      <c r="W27" s="327">
        <v>0</v>
      </c>
      <c r="X27" s="327">
        <v>0</v>
      </c>
      <c r="Y27" s="327">
        <v>0</v>
      </c>
      <c r="Z27" s="327">
        <v>0</v>
      </c>
      <c r="AA27" s="327">
        <v>0</v>
      </c>
      <c r="AB27" s="327">
        <v>0</v>
      </c>
      <c r="AC27" s="327">
        <v>0</v>
      </c>
      <c r="AD27" s="327">
        <v>0</v>
      </c>
      <c r="AE27" s="327">
        <v>0</v>
      </c>
      <c r="AF27" s="327">
        <v>0</v>
      </c>
      <c r="AG27" s="327">
        <v>0</v>
      </c>
      <c r="AH27" s="327">
        <v>0</v>
      </c>
      <c r="AI27" s="327">
        <v>0</v>
      </c>
      <c r="AJ27" s="327">
        <v>0</v>
      </c>
      <c r="AK27" s="327">
        <v>0</v>
      </c>
      <c r="AL27" s="327">
        <v>0</v>
      </c>
      <c r="AM27" s="327">
        <v>0</v>
      </c>
      <c r="AN27" s="327">
        <v>0</v>
      </c>
      <c r="AO27" s="327">
        <v>0</v>
      </c>
      <c r="AP27" s="327">
        <v>0</v>
      </c>
      <c r="AQ27" s="327">
        <v>0</v>
      </c>
      <c r="AR27" s="327">
        <v>0</v>
      </c>
      <c r="AS27" s="327">
        <v>0</v>
      </c>
      <c r="AT27" s="327">
        <v>0</v>
      </c>
      <c r="AU27" s="327">
        <v>0</v>
      </c>
      <c r="AV27" s="327">
        <v>0</v>
      </c>
      <c r="AW27" s="327">
        <v>0</v>
      </c>
      <c r="AX27" s="327">
        <v>0</v>
      </c>
      <c r="AY27" s="327">
        <v>0</v>
      </c>
      <c r="AZ27" s="327">
        <v>0</v>
      </c>
      <c r="BA27" s="327">
        <v>0</v>
      </c>
      <c r="BB27" s="327">
        <v>0</v>
      </c>
      <c r="BC27" s="327">
        <v>0</v>
      </c>
      <c r="BD27" s="327">
        <v>0</v>
      </c>
      <c r="BE27" s="327">
        <v>0</v>
      </c>
      <c r="BF27" s="327">
        <v>0</v>
      </c>
      <c r="BG27" s="327">
        <v>0</v>
      </c>
      <c r="BH27" s="327">
        <v>0</v>
      </c>
      <c r="BI27" s="327">
        <v>0</v>
      </c>
      <c r="BJ27" s="327">
        <v>0</v>
      </c>
      <c r="BK27" s="327">
        <v>0</v>
      </c>
      <c r="BL27" s="327">
        <v>0</v>
      </c>
    </row>
    <row r="28" spans="3:64" ht="12" thickBot="1" x14ac:dyDescent="0.25">
      <c r="C28" s="161" t="s">
        <v>35</v>
      </c>
      <c r="D28" s="161" t="s">
        <v>12</v>
      </c>
      <c r="E28" s="161" t="s">
        <v>13</v>
      </c>
      <c r="F28" s="162" t="s">
        <v>14</v>
      </c>
      <c r="G28" s="161" t="s">
        <v>135</v>
      </c>
      <c r="H28" s="161" t="s">
        <v>16</v>
      </c>
      <c r="I28" s="328">
        <v>2278400</v>
      </c>
      <c r="J28" s="328">
        <v>2840100</v>
      </c>
      <c r="K28" s="328">
        <v>2621700</v>
      </c>
      <c r="L28" s="328">
        <v>2872400</v>
      </c>
      <c r="M28" s="328">
        <v>3533400</v>
      </c>
      <c r="N28" s="328">
        <v>3206600</v>
      </c>
      <c r="O28" s="328">
        <v>3055700</v>
      </c>
      <c r="P28" s="328">
        <v>3704500</v>
      </c>
      <c r="Q28" s="328">
        <v>3258900</v>
      </c>
      <c r="R28" s="328">
        <v>3164600</v>
      </c>
      <c r="S28" s="328">
        <v>3822700</v>
      </c>
      <c r="T28" s="328">
        <v>4266100</v>
      </c>
      <c r="U28" s="328">
        <v>3890800</v>
      </c>
      <c r="V28" s="328">
        <v>3142700</v>
      </c>
      <c r="W28" s="328">
        <v>3327300</v>
      </c>
      <c r="X28" s="328">
        <v>3352300</v>
      </c>
      <c r="Y28" s="328">
        <v>3617100</v>
      </c>
      <c r="Z28" s="328">
        <v>3581400</v>
      </c>
      <c r="AA28" s="328">
        <v>4398100</v>
      </c>
      <c r="AB28" s="328">
        <v>4819500</v>
      </c>
      <c r="AC28" s="328">
        <v>4005800</v>
      </c>
      <c r="AD28" s="328">
        <v>3445100</v>
      </c>
      <c r="AE28" s="328">
        <v>3738000</v>
      </c>
      <c r="AF28" s="328">
        <v>3878200</v>
      </c>
      <c r="AG28" s="328">
        <v>3889800</v>
      </c>
      <c r="AH28" s="328">
        <v>3820700</v>
      </c>
      <c r="AI28" s="328">
        <v>4009100</v>
      </c>
      <c r="AJ28" s="328">
        <v>3742000</v>
      </c>
      <c r="AK28" s="328">
        <v>3213200</v>
      </c>
      <c r="AL28" s="328">
        <v>2837900</v>
      </c>
      <c r="AM28" s="328">
        <v>3004500</v>
      </c>
      <c r="AN28" s="328">
        <v>3408000</v>
      </c>
      <c r="AO28" s="328">
        <v>3470800</v>
      </c>
      <c r="AP28" s="328">
        <v>3621600</v>
      </c>
      <c r="AQ28" s="328">
        <v>4008700</v>
      </c>
      <c r="AR28" s="328">
        <v>4328200</v>
      </c>
      <c r="AS28" s="328">
        <v>3929200</v>
      </c>
      <c r="AT28" s="328">
        <v>3510200</v>
      </c>
      <c r="AU28" s="328">
        <v>3718200</v>
      </c>
      <c r="AV28" s="328">
        <v>3990200</v>
      </c>
      <c r="AW28" s="328">
        <v>4165200</v>
      </c>
      <c r="AX28" s="328">
        <v>4447300</v>
      </c>
      <c r="AY28" s="328">
        <v>3907300</v>
      </c>
      <c r="AZ28" s="328">
        <v>4133400</v>
      </c>
      <c r="BA28" s="328">
        <v>4876400</v>
      </c>
      <c r="BB28" s="328">
        <v>5095700</v>
      </c>
      <c r="BC28" s="328">
        <v>4427300</v>
      </c>
      <c r="BD28" s="328">
        <v>4251000</v>
      </c>
      <c r="BE28" s="328">
        <v>4001500</v>
      </c>
      <c r="BF28" s="328">
        <v>3867400</v>
      </c>
      <c r="BG28" s="328">
        <v>4072600</v>
      </c>
      <c r="BH28" s="328">
        <v>4576900</v>
      </c>
      <c r="BI28" s="328">
        <v>5733400</v>
      </c>
      <c r="BJ28" s="328">
        <v>6365700</v>
      </c>
      <c r="BK28" s="328">
        <v>6534300</v>
      </c>
      <c r="BL28" s="328">
        <v>6855300</v>
      </c>
    </row>
    <row r="29" spans="3:64" x14ac:dyDescent="0.2">
      <c r="C29" s="19" t="s">
        <v>11</v>
      </c>
      <c r="D29" s="19" t="s">
        <v>36</v>
      </c>
      <c r="E29" s="19" t="s">
        <v>37</v>
      </c>
      <c r="F29" s="16" t="s">
        <v>38</v>
      </c>
      <c r="G29" s="19" t="s">
        <v>135</v>
      </c>
      <c r="H29" s="19" t="s">
        <v>16</v>
      </c>
      <c r="I29" s="327">
        <v>885621</v>
      </c>
      <c r="J29" s="327">
        <v>1153303</v>
      </c>
      <c r="K29" s="327">
        <v>1398331</v>
      </c>
      <c r="L29" s="327">
        <v>1392265</v>
      </c>
      <c r="M29" s="327">
        <v>1430447</v>
      </c>
      <c r="N29" s="327">
        <v>1812588</v>
      </c>
      <c r="O29" s="327">
        <v>2030757</v>
      </c>
      <c r="P29" s="327">
        <v>2047204</v>
      </c>
      <c r="Q29" s="327">
        <v>2177428</v>
      </c>
      <c r="R29" s="327">
        <v>2670117</v>
      </c>
      <c r="S29" s="327">
        <v>2864600</v>
      </c>
      <c r="T29" s="327">
        <v>2894072</v>
      </c>
      <c r="U29" s="327">
        <v>2959577</v>
      </c>
      <c r="V29" s="327">
        <v>2916039</v>
      </c>
      <c r="W29" s="327">
        <v>2682869</v>
      </c>
      <c r="X29" s="327">
        <v>2443964</v>
      </c>
      <c r="Y29" s="327">
        <v>1875931</v>
      </c>
      <c r="Z29" s="327">
        <v>2431796</v>
      </c>
      <c r="AA29" s="327">
        <v>2430690</v>
      </c>
      <c r="AB29" s="327">
        <v>2349637</v>
      </c>
      <c r="AC29" s="327">
        <v>1919447</v>
      </c>
      <c r="AD29" s="327">
        <v>1580888</v>
      </c>
      <c r="AE29" s="327">
        <v>1874835</v>
      </c>
      <c r="AF29" s="327">
        <v>2131087</v>
      </c>
      <c r="AG29" s="327">
        <v>1981267</v>
      </c>
      <c r="AH29" s="327">
        <v>2268089</v>
      </c>
      <c r="AI29" s="327">
        <v>2928053</v>
      </c>
      <c r="AJ29" s="327">
        <v>2819516</v>
      </c>
      <c r="AK29" s="327">
        <v>2292553</v>
      </c>
      <c r="AL29" s="327">
        <v>1534369</v>
      </c>
      <c r="AM29" s="327">
        <v>1588462</v>
      </c>
      <c r="AN29" s="327">
        <v>2823512</v>
      </c>
      <c r="AO29" s="327">
        <v>3184916</v>
      </c>
      <c r="AP29" s="327">
        <v>2830456</v>
      </c>
      <c r="AQ29" s="327">
        <v>3029207</v>
      </c>
      <c r="AR29" s="327">
        <v>3102140</v>
      </c>
      <c r="AS29" s="327">
        <v>3066597</v>
      </c>
      <c r="AT29" s="327">
        <v>2891821</v>
      </c>
      <c r="AU29" s="327">
        <v>2966977</v>
      </c>
      <c r="AV29" s="327">
        <v>3059526</v>
      </c>
      <c r="AW29" s="327">
        <v>3716811</v>
      </c>
      <c r="AX29" s="327">
        <v>3884439</v>
      </c>
      <c r="AY29" s="327">
        <v>4178550</v>
      </c>
      <c r="AZ29" s="327">
        <v>4204516</v>
      </c>
      <c r="BA29" s="327">
        <v>4444592</v>
      </c>
      <c r="BB29" s="327">
        <v>4934759</v>
      </c>
      <c r="BC29" s="327">
        <v>4614945</v>
      </c>
      <c r="BD29" s="327">
        <v>4336966</v>
      </c>
      <c r="BE29" s="327">
        <v>4445404</v>
      </c>
      <c r="BF29" s="327">
        <v>4301353</v>
      </c>
      <c r="BG29" s="327">
        <v>4160156</v>
      </c>
      <c r="BH29" s="327">
        <v>4459128</v>
      </c>
      <c r="BI29" s="327">
        <v>4633715</v>
      </c>
      <c r="BJ29" s="327">
        <v>4860230</v>
      </c>
      <c r="BK29" s="327">
        <v>5157619</v>
      </c>
      <c r="BL29" s="327">
        <v>5357878</v>
      </c>
    </row>
    <row r="30" spans="3:64" x14ac:dyDescent="0.2">
      <c r="C30" s="19" t="s">
        <v>17</v>
      </c>
      <c r="D30" s="19" t="s">
        <v>36</v>
      </c>
      <c r="E30" s="19" t="s">
        <v>37</v>
      </c>
      <c r="F30" s="16" t="s">
        <v>38</v>
      </c>
      <c r="G30" s="19" t="s">
        <v>135</v>
      </c>
      <c r="H30" s="19" t="s">
        <v>16</v>
      </c>
      <c r="I30" s="327">
        <v>414752</v>
      </c>
      <c r="J30" s="327">
        <v>517091</v>
      </c>
      <c r="K30" s="327">
        <v>620362</v>
      </c>
      <c r="L30" s="327">
        <v>615023</v>
      </c>
      <c r="M30" s="327">
        <v>612377</v>
      </c>
      <c r="N30" s="327">
        <v>758347</v>
      </c>
      <c r="O30" s="327">
        <v>843798</v>
      </c>
      <c r="P30" s="327">
        <v>783332</v>
      </c>
      <c r="Q30" s="327">
        <v>953183</v>
      </c>
      <c r="R30" s="327">
        <v>1085319</v>
      </c>
      <c r="S30" s="327">
        <v>1111119</v>
      </c>
      <c r="T30" s="327">
        <v>1377606</v>
      </c>
      <c r="U30" s="327">
        <v>1360557</v>
      </c>
      <c r="V30" s="327">
        <v>1304012</v>
      </c>
      <c r="W30" s="327">
        <v>1206364</v>
      </c>
      <c r="X30" s="327">
        <v>1149296</v>
      </c>
      <c r="Y30" s="327">
        <v>861060</v>
      </c>
      <c r="Z30" s="327">
        <v>889465</v>
      </c>
      <c r="AA30" s="327">
        <v>1507137</v>
      </c>
      <c r="AB30" s="327">
        <v>589511</v>
      </c>
      <c r="AC30" s="327">
        <v>895866</v>
      </c>
      <c r="AD30" s="327">
        <v>838668</v>
      </c>
      <c r="AE30" s="327">
        <v>710940</v>
      </c>
      <c r="AF30" s="327">
        <v>934872</v>
      </c>
      <c r="AG30" s="327">
        <v>881110</v>
      </c>
      <c r="AH30" s="327">
        <v>963952</v>
      </c>
      <c r="AI30" s="327">
        <v>1112724</v>
      </c>
      <c r="AJ30" s="327">
        <v>1259569</v>
      </c>
      <c r="AK30" s="327">
        <v>1166871</v>
      </c>
      <c r="AL30" s="327">
        <v>1164196</v>
      </c>
      <c r="AM30" s="327">
        <v>1080746</v>
      </c>
      <c r="AN30" s="327">
        <v>887992</v>
      </c>
      <c r="AO30" s="327">
        <v>897507</v>
      </c>
      <c r="AP30" s="327">
        <v>1087918</v>
      </c>
      <c r="AQ30" s="327">
        <v>1347273</v>
      </c>
      <c r="AR30" s="327">
        <v>1290533</v>
      </c>
      <c r="AS30" s="327">
        <v>1683018</v>
      </c>
      <c r="AT30" s="327">
        <v>1627350</v>
      </c>
      <c r="AU30" s="327">
        <v>1673367</v>
      </c>
      <c r="AV30" s="327">
        <v>1713808</v>
      </c>
      <c r="AW30" s="327">
        <v>1603914</v>
      </c>
      <c r="AX30" s="327">
        <v>1529575</v>
      </c>
      <c r="AY30" s="327">
        <v>2042137</v>
      </c>
      <c r="AZ30" s="327">
        <v>1958252</v>
      </c>
      <c r="BA30" s="327">
        <v>1468800</v>
      </c>
      <c r="BB30" s="327">
        <v>1591628</v>
      </c>
      <c r="BC30" s="327">
        <v>1404147</v>
      </c>
      <c r="BD30" s="327">
        <v>1455923</v>
      </c>
      <c r="BE30" s="327">
        <v>1635215</v>
      </c>
      <c r="BF30" s="327">
        <v>1565676</v>
      </c>
      <c r="BG30" s="327">
        <v>1584021</v>
      </c>
      <c r="BH30" s="327">
        <v>1746524</v>
      </c>
      <c r="BI30" s="327">
        <v>1769371</v>
      </c>
      <c r="BJ30" s="327">
        <v>1889614</v>
      </c>
      <c r="BK30" s="327">
        <v>2366954</v>
      </c>
      <c r="BL30" s="327">
        <v>2608790</v>
      </c>
    </row>
    <row r="31" spans="3:64" x14ac:dyDescent="0.2">
      <c r="C31" s="19" t="s">
        <v>18</v>
      </c>
      <c r="D31" s="19" t="s">
        <v>36</v>
      </c>
      <c r="E31" s="19" t="s">
        <v>37</v>
      </c>
      <c r="F31" s="16" t="s">
        <v>38</v>
      </c>
      <c r="G31" s="19" t="s">
        <v>135</v>
      </c>
      <c r="H31" s="19" t="s">
        <v>16</v>
      </c>
      <c r="I31" s="327">
        <v>626812</v>
      </c>
      <c r="J31" s="327">
        <v>748195</v>
      </c>
      <c r="K31" s="327">
        <v>863476</v>
      </c>
      <c r="L31" s="327">
        <v>877094</v>
      </c>
      <c r="M31" s="327">
        <v>858724</v>
      </c>
      <c r="N31" s="327">
        <v>962350</v>
      </c>
      <c r="O31" s="327">
        <v>930277</v>
      </c>
      <c r="P31" s="327">
        <v>741799</v>
      </c>
      <c r="Q31" s="327">
        <v>759958</v>
      </c>
      <c r="R31" s="327">
        <v>830016</v>
      </c>
      <c r="S31" s="327">
        <v>1047064</v>
      </c>
      <c r="T31" s="327">
        <v>823817</v>
      </c>
      <c r="U31" s="327">
        <v>893880</v>
      </c>
      <c r="V31" s="327">
        <v>1076631</v>
      </c>
      <c r="W31" s="327">
        <v>1022936</v>
      </c>
      <c r="X31" s="327">
        <v>883611</v>
      </c>
      <c r="Y31" s="327">
        <v>943225</v>
      </c>
      <c r="Z31" s="327">
        <v>843523</v>
      </c>
      <c r="AA31" s="327">
        <v>943398</v>
      </c>
      <c r="AB31" s="327">
        <v>696955</v>
      </c>
      <c r="AC31" s="327">
        <v>933181</v>
      </c>
      <c r="AD31" s="327">
        <v>1209370</v>
      </c>
      <c r="AE31" s="327">
        <v>1878392</v>
      </c>
      <c r="AF31" s="327">
        <v>2151814</v>
      </c>
      <c r="AG31" s="327">
        <v>1545202</v>
      </c>
      <c r="AH31" s="327">
        <v>943112</v>
      </c>
      <c r="AI31" s="327">
        <v>1062730</v>
      </c>
      <c r="AJ31" s="327">
        <v>1432925</v>
      </c>
      <c r="AK31" s="327">
        <v>724922</v>
      </c>
      <c r="AL31" s="327">
        <v>621250</v>
      </c>
      <c r="AM31" s="327">
        <v>389432</v>
      </c>
      <c r="AN31" s="327">
        <v>372755</v>
      </c>
      <c r="AO31" s="327">
        <v>756160</v>
      </c>
      <c r="AP31" s="327">
        <v>938336</v>
      </c>
      <c r="AQ31" s="327">
        <v>791159</v>
      </c>
      <c r="AR31" s="327">
        <v>983162</v>
      </c>
      <c r="AS31" s="327">
        <v>765724</v>
      </c>
      <c r="AT31" s="327">
        <v>779497</v>
      </c>
      <c r="AU31" s="327">
        <v>745008</v>
      </c>
      <c r="AV31" s="327">
        <v>754778</v>
      </c>
      <c r="AW31" s="327">
        <v>687331</v>
      </c>
      <c r="AX31" s="327">
        <v>681560</v>
      </c>
      <c r="AY31" s="327">
        <v>852546</v>
      </c>
      <c r="AZ31" s="327">
        <v>566022</v>
      </c>
      <c r="BA31" s="327">
        <v>1780851</v>
      </c>
      <c r="BB31" s="327">
        <v>1051505</v>
      </c>
      <c r="BC31" s="327">
        <v>949042</v>
      </c>
      <c r="BD31" s="327">
        <v>993650</v>
      </c>
      <c r="BE31" s="327">
        <v>1250543</v>
      </c>
      <c r="BF31" s="327">
        <v>848658</v>
      </c>
      <c r="BG31" s="327">
        <v>650152</v>
      </c>
      <c r="BH31" s="327">
        <v>687575</v>
      </c>
      <c r="BI31" s="327">
        <v>741834</v>
      </c>
      <c r="BJ31" s="327">
        <v>784232</v>
      </c>
      <c r="BK31" s="327">
        <v>756746</v>
      </c>
      <c r="BL31" s="327">
        <v>1021818</v>
      </c>
    </row>
    <row r="32" spans="3:64" x14ac:dyDescent="0.2">
      <c r="C32" s="19" t="s">
        <v>19</v>
      </c>
      <c r="D32" s="19" t="s">
        <v>36</v>
      </c>
      <c r="E32" s="19" t="s">
        <v>37</v>
      </c>
      <c r="F32" s="16" t="s">
        <v>38</v>
      </c>
      <c r="G32" s="19" t="s">
        <v>135</v>
      </c>
      <c r="H32" s="19" t="s">
        <v>16</v>
      </c>
      <c r="I32" s="327">
        <v>93793</v>
      </c>
      <c r="J32" s="327">
        <v>112090</v>
      </c>
      <c r="K32" s="327">
        <v>131845</v>
      </c>
      <c r="L32" s="327">
        <v>131794</v>
      </c>
      <c r="M32" s="327">
        <v>136388</v>
      </c>
      <c r="N32" s="327">
        <v>191232</v>
      </c>
      <c r="O32" s="327">
        <v>215771</v>
      </c>
      <c r="P32" s="327">
        <v>219879</v>
      </c>
      <c r="Q32" s="327">
        <v>274591</v>
      </c>
      <c r="R32" s="327">
        <v>338263</v>
      </c>
      <c r="S32" s="327">
        <v>265703</v>
      </c>
      <c r="T32" s="327">
        <v>295281</v>
      </c>
      <c r="U32" s="327">
        <v>311845</v>
      </c>
      <c r="V32" s="327">
        <v>322616</v>
      </c>
      <c r="W32" s="327">
        <v>314995</v>
      </c>
      <c r="X32" s="327">
        <v>298344</v>
      </c>
      <c r="Y32" s="327">
        <v>460965</v>
      </c>
      <c r="Z32" s="327">
        <v>345796</v>
      </c>
      <c r="AA32" s="327">
        <v>173908</v>
      </c>
      <c r="AB32" s="327">
        <v>114999</v>
      </c>
      <c r="AC32" s="327">
        <v>114141</v>
      </c>
      <c r="AD32" s="327">
        <v>170246</v>
      </c>
      <c r="AE32" s="327">
        <v>142265</v>
      </c>
      <c r="AF32" s="327">
        <v>190347</v>
      </c>
      <c r="AG32" s="327">
        <v>292123</v>
      </c>
      <c r="AH32" s="327">
        <v>276228</v>
      </c>
      <c r="AI32" s="327">
        <v>336286</v>
      </c>
      <c r="AJ32" s="327">
        <v>251218</v>
      </c>
      <c r="AK32" s="327">
        <v>235887</v>
      </c>
      <c r="AL32" s="327">
        <v>213471</v>
      </c>
      <c r="AM32" s="327">
        <v>243693</v>
      </c>
      <c r="AN32" s="327">
        <v>350628</v>
      </c>
      <c r="AO32" s="327">
        <v>336715</v>
      </c>
      <c r="AP32" s="327">
        <v>244061</v>
      </c>
      <c r="AQ32" s="327">
        <v>317021</v>
      </c>
      <c r="AR32" s="327">
        <v>362745</v>
      </c>
      <c r="AS32" s="327">
        <v>254654</v>
      </c>
      <c r="AT32" s="327">
        <v>239480</v>
      </c>
      <c r="AU32" s="327">
        <v>262673</v>
      </c>
      <c r="AV32" s="327">
        <v>267581</v>
      </c>
      <c r="AW32" s="327">
        <v>310539</v>
      </c>
      <c r="AX32" s="327">
        <v>372154</v>
      </c>
      <c r="AY32" s="327">
        <v>464537</v>
      </c>
      <c r="AZ32" s="327">
        <v>467843</v>
      </c>
      <c r="BA32" s="327">
        <v>502525</v>
      </c>
      <c r="BB32" s="327">
        <v>929264</v>
      </c>
      <c r="BC32" s="327">
        <v>729645</v>
      </c>
      <c r="BD32" s="327">
        <v>698305</v>
      </c>
      <c r="BE32" s="327">
        <v>585655</v>
      </c>
      <c r="BF32" s="327">
        <v>540846</v>
      </c>
      <c r="BG32" s="327">
        <v>561835</v>
      </c>
      <c r="BH32" s="327">
        <v>427377</v>
      </c>
      <c r="BI32" s="327">
        <v>513048</v>
      </c>
      <c r="BJ32" s="327">
        <v>470941</v>
      </c>
      <c r="BK32" s="327">
        <v>454037</v>
      </c>
      <c r="BL32" s="327">
        <v>443057</v>
      </c>
    </row>
    <row r="33" spans="3:64" x14ac:dyDescent="0.2">
      <c r="C33" s="19" t="s">
        <v>20</v>
      </c>
      <c r="D33" s="19" t="s">
        <v>36</v>
      </c>
      <c r="E33" s="19" t="s">
        <v>37</v>
      </c>
      <c r="F33" s="16" t="s">
        <v>38</v>
      </c>
      <c r="G33" s="19" t="s">
        <v>135</v>
      </c>
      <c r="H33" s="19" t="s">
        <v>16</v>
      </c>
      <c r="I33" s="327">
        <v>126055</v>
      </c>
      <c r="J33" s="327">
        <v>158686</v>
      </c>
      <c r="K33" s="327">
        <v>195140</v>
      </c>
      <c r="L33" s="327">
        <v>195825</v>
      </c>
      <c r="M33" s="327">
        <v>187541</v>
      </c>
      <c r="N33" s="327">
        <v>223779</v>
      </c>
      <c r="O33" s="327">
        <v>253755</v>
      </c>
      <c r="P33" s="327">
        <v>251600</v>
      </c>
      <c r="Q33" s="327">
        <v>257437</v>
      </c>
      <c r="R33" s="327">
        <v>348445</v>
      </c>
      <c r="S33" s="327">
        <v>274048</v>
      </c>
      <c r="T33" s="327">
        <v>255248</v>
      </c>
      <c r="U33" s="327">
        <v>267581</v>
      </c>
      <c r="V33" s="327">
        <v>292982</v>
      </c>
      <c r="W33" s="327">
        <v>284171</v>
      </c>
      <c r="X33" s="327">
        <v>271996</v>
      </c>
      <c r="Y33" s="327">
        <v>372295</v>
      </c>
      <c r="Z33" s="327">
        <v>323892</v>
      </c>
      <c r="AA33" s="327">
        <v>223474</v>
      </c>
      <c r="AB33" s="327">
        <v>274350</v>
      </c>
      <c r="AC33" s="327">
        <v>236643</v>
      </c>
      <c r="AD33" s="327">
        <v>361623</v>
      </c>
      <c r="AE33" s="327">
        <v>273179</v>
      </c>
      <c r="AF33" s="327">
        <v>289695</v>
      </c>
      <c r="AG33" s="327">
        <v>340060</v>
      </c>
      <c r="AH33" s="327">
        <v>485103</v>
      </c>
      <c r="AI33" s="327">
        <v>539867</v>
      </c>
      <c r="AJ33" s="327">
        <v>517900</v>
      </c>
      <c r="AK33" s="327">
        <v>461144</v>
      </c>
      <c r="AL33" s="327">
        <v>445599</v>
      </c>
      <c r="AM33" s="327">
        <v>495172</v>
      </c>
      <c r="AN33" s="327">
        <v>508325</v>
      </c>
      <c r="AO33" s="327">
        <v>536375</v>
      </c>
      <c r="AP33" s="327">
        <v>350100</v>
      </c>
      <c r="AQ33" s="327">
        <v>394239</v>
      </c>
      <c r="AR33" s="327">
        <v>405006</v>
      </c>
      <c r="AS33" s="327">
        <v>489670</v>
      </c>
      <c r="AT33" s="327">
        <v>436381</v>
      </c>
      <c r="AU33" s="327">
        <v>442473</v>
      </c>
      <c r="AV33" s="327">
        <v>432667</v>
      </c>
      <c r="AW33" s="327">
        <v>465662</v>
      </c>
      <c r="AX33" s="327">
        <v>526176</v>
      </c>
      <c r="AY33" s="327">
        <v>602094</v>
      </c>
      <c r="AZ33" s="327">
        <v>530616</v>
      </c>
      <c r="BA33" s="327">
        <v>580495</v>
      </c>
      <c r="BB33" s="327">
        <v>896259</v>
      </c>
      <c r="BC33" s="327">
        <v>803956</v>
      </c>
      <c r="BD33" s="327">
        <v>759043</v>
      </c>
      <c r="BE33" s="327">
        <v>743584</v>
      </c>
      <c r="BF33" s="327">
        <v>677291</v>
      </c>
      <c r="BG33" s="327">
        <v>668697</v>
      </c>
      <c r="BH33" s="327">
        <v>649347</v>
      </c>
      <c r="BI33" s="327">
        <v>572135</v>
      </c>
      <c r="BJ33" s="327">
        <v>614187</v>
      </c>
      <c r="BK33" s="327">
        <v>650337</v>
      </c>
      <c r="BL33" s="327">
        <v>764030</v>
      </c>
    </row>
    <row r="34" spans="3:64" x14ac:dyDescent="0.2">
      <c r="C34" s="19" t="s">
        <v>21</v>
      </c>
      <c r="D34" s="19" t="s">
        <v>36</v>
      </c>
      <c r="E34" s="19" t="s">
        <v>37</v>
      </c>
      <c r="F34" s="16" t="s">
        <v>38</v>
      </c>
      <c r="G34" s="19" t="s">
        <v>135</v>
      </c>
      <c r="H34" s="19" t="s">
        <v>16</v>
      </c>
      <c r="I34" s="327">
        <v>335815</v>
      </c>
      <c r="J34" s="327">
        <v>402662</v>
      </c>
      <c r="K34" s="327">
        <v>399883</v>
      </c>
      <c r="L34" s="327">
        <v>352012</v>
      </c>
      <c r="M34" s="327">
        <v>306604</v>
      </c>
      <c r="N34" s="327">
        <v>332940</v>
      </c>
      <c r="O34" s="327">
        <v>325758</v>
      </c>
      <c r="P34" s="327">
        <v>273489</v>
      </c>
      <c r="Q34" s="327">
        <v>286745</v>
      </c>
      <c r="R34" s="327">
        <v>336078</v>
      </c>
      <c r="S34" s="327">
        <v>409325</v>
      </c>
      <c r="T34" s="327">
        <v>369007</v>
      </c>
      <c r="U34" s="327">
        <v>418054</v>
      </c>
      <c r="V34" s="327">
        <v>513112</v>
      </c>
      <c r="W34" s="327">
        <v>510128</v>
      </c>
      <c r="X34" s="327">
        <v>475397</v>
      </c>
      <c r="Y34" s="327">
        <v>410547</v>
      </c>
      <c r="Z34" s="327">
        <v>671730</v>
      </c>
      <c r="AA34" s="327">
        <v>367854</v>
      </c>
      <c r="AB34" s="327">
        <v>322484</v>
      </c>
      <c r="AC34" s="327">
        <v>347513</v>
      </c>
      <c r="AD34" s="327">
        <v>336524</v>
      </c>
      <c r="AE34" s="327">
        <v>266849</v>
      </c>
      <c r="AF34" s="327">
        <v>476860</v>
      </c>
      <c r="AG34" s="327">
        <v>337204</v>
      </c>
      <c r="AH34" s="327">
        <v>414980</v>
      </c>
      <c r="AI34" s="327">
        <v>356236</v>
      </c>
      <c r="AJ34" s="327">
        <v>465968</v>
      </c>
      <c r="AK34" s="327">
        <v>333178</v>
      </c>
      <c r="AL34" s="327">
        <v>370776</v>
      </c>
      <c r="AM34" s="327">
        <v>254928</v>
      </c>
      <c r="AN34" s="327">
        <v>325772</v>
      </c>
      <c r="AO34" s="327">
        <v>297698</v>
      </c>
      <c r="AP34" s="327">
        <v>346718</v>
      </c>
      <c r="AQ34" s="327">
        <v>454108</v>
      </c>
      <c r="AR34" s="327">
        <v>556133</v>
      </c>
      <c r="AS34" s="327">
        <v>404373</v>
      </c>
      <c r="AT34" s="327">
        <v>361040</v>
      </c>
      <c r="AU34" s="327">
        <v>353039</v>
      </c>
      <c r="AV34" s="327">
        <v>351218</v>
      </c>
      <c r="AW34" s="327">
        <v>362434</v>
      </c>
      <c r="AX34" s="327">
        <v>336105</v>
      </c>
      <c r="AY34" s="327">
        <v>382957</v>
      </c>
      <c r="AZ34" s="327">
        <v>427000</v>
      </c>
      <c r="BA34" s="327">
        <v>461302</v>
      </c>
      <c r="BB34" s="327">
        <v>395166</v>
      </c>
      <c r="BC34" s="327">
        <v>481257</v>
      </c>
      <c r="BD34" s="327">
        <v>377851</v>
      </c>
      <c r="BE34" s="327">
        <v>431164</v>
      </c>
      <c r="BF34" s="327">
        <v>422548</v>
      </c>
      <c r="BG34" s="327">
        <v>366234</v>
      </c>
      <c r="BH34" s="327">
        <v>377544</v>
      </c>
      <c r="BI34" s="327">
        <v>440729</v>
      </c>
      <c r="BJ34" s="327">
        <v>333241</v>
      </c>
      <c r="BK34" s="327">
        <v>427658</v>
      </c>
      <c r="BL34" s="327">
        <v>507015</v>
      </c>
    </row>
    <row r="35" spans="3:64" x14ac:dyDescent="0.2">
      <c r="C35" s="19" t="s">
        <v>22</v>
      </c>
      <c r="D35" s="19" t="s">
        <v>36</v>
      </c>
      <c r="E35" s="19" t="s">
        <v>37</v>
      </c>
      <c r="F35" s="16" t="s">
        <v>38</v>
      </c>
      <c r="G35" s="19" t="s">
        <v>135</v>
      </c>
      <c r="H35" s="19" t="s">
        <v>16</v>
      </c>
      <c r="I35" s="327">
        <v>643026</v>
      </c>
      <c r="J35" s="327">
        <v>806290</v>
      </c>
      <c r="K35" s="327">
        <v>1006260</v>
      </c>
      <c r="L35" s="327">
        <v>1033340</v>
      </c>
      <c r="M35" s="327">
        <v>1012854</v>
      </c>
      <c r="N35" s="327">
        <v>1281535</v>
      </c>
      <c r="O35" s="327">
        <v>1455389</v>
      </c>
      <c r="P35" s="327">
        <v>1406350</v>
      </c>
      <c r="Q35" s="327">
        <v>1567005</v>
      </c>
      <c r="R35" s="327">
        <v>1968263</v>
      </c>
      <c r="S35" s="327">
        <v>2104943</v>
      </c>
      <c r="T35" s="327">
        <v>2407857</v>
      </c>
      <c r="U35" s="327">
        <v>2501814</v>
      </c>
      <c r="V35" s="327">
        <v>2590057</v>
      </c>
      <c r="W35" s="327">
        <v>2510637</v>
      </c>
      <c r="X35" s="327">
        <v>2404766</v>
      </c>
      <c r="Y35" s="327">
        <v>2295136</v>
      </c>
      <c r="Z35" s="327">
        <v>2399554</v>
      </c>
      <c r="AA35" s="327">
        <v>2672834</v>
      </c>
      <c r="AB35" s="327">
        <v>1924125</v>
      </c>
      <c r="AC35" s="327">
        <v>2145818</v>
      </c>
      <c r="AD35" s="327">
        <v>2740799</v>
      </c>
      <c r="AE35" s="327">
        <v>1654697</v>
      </c>
      <c r="AF35" s="327">
        <v>1381980</v>
      </c>
      <c r="AG35" s="327">
        <v>1684397</v>
      </c>
      <c r="AH35" s="327">
        <v>1366366</v>
      </c>
      <c r="AI35" s="327">
        <v>1845081</v>
      </c>
      <c r="AJ35" s="327">
        <v>1783360</v>
      </c>
      <c r="AK35" s="327">
        <v>1800938</v>
      </c>
      <c r="AL35" s="327">
        <v>1545145</v>
      </c>
      <c r="AM35" s="327">
        <v>1767574</v>
      </c>
      <c r="AN35" s="327">
        <v>1746880</v>
      </c>
      <c r="AO35" s="327">
        <v>1700847</v>
      </c>
      <c r="AP35" s="327">
        <v>2097077</v>
      </c>
      <c r="AQ35" s="327">
        <v>2070517</v>
      </c>
      <c r="AR35" s="327">
        <v>2029557</v>
      </c>
      <c r="AS35" s="327">
        <v>2046269</v>
      </c>
      <c r="AT35" s="327">
        <v>1920084</v>
      </c>
      <c r="AU35" s="327">
        <v>1889529</v>
      </c>
      <c r="AV35" s="327">
        <v>1971628</v>
      </c>
      <c r="AW35" s="327">
        <v>2162840</v>
      </c>
      <c r="AX35" s="327">
        <v>2234504</v>
      </c>
      <c r="AY35" s="327">
        <v>2546275</v>
      </c>
      <c r="AZ35" s="327">
        <v>2850863</v>
      </c>
      <c r="BA35" s="327">
        <v>3238734</v>
      </c>
      <c r="BB35" s="327">
        <v>2940178</v>
      </c>
      <c r="BC35" s="327">
        <v>2370837</v>
      </c>
      <c r="BD35" s="327">
        <v>2246178</v>
      </c>
      <c r="BE35" s="327">
        <v>2595942</v>
      </c>
      <c r="BF35" s="327">
        <v>2573941</v>
      </c>
      <c r="BG35" s="327">
        <v>2113956</v>
      </c>
      <c r="BH35" s="327">
        <v>3189952</v>
      </c>
      <c r="BI35" s="327">
        <v>3347827</v>
      </c>
      <c r="BJ35" s="327">
        <v>3521295</v>
      </c>
      <c r="BK35" s="327">
        <v>3750465</v>
      </c>
      <c r="BL35" s="327">
        <v>3833053</v>
      </c>
    </row>
    <row r="36" spans="3:64" x14ac:dyDescent="0.2">
      <c r="C36" s="19" t="s">
        <v>23</v>
      </c>
      <c r="D36" s="19" t="s">
        <v>36</v>
      </c>
      <c r="E36" s="19" t="s">
        <v>37</v>
      </c>
      <c r="F36" s="16" t="s">
        <v>38</v>
      </c>
      <c r="G36" s="19" t="s">
        <v>135</v>
      </c>
      <c r="H36" s="19" t="s">
        <v>16</v>
      </c>
      <c r="I36" s="327">
        <v>244086</v>
      </c>
      <c r="J36" s="327">
        <v>307230</v>
      </c>
      <c r="K36" s="327">
        <v>392493</v>
      </c>
      <c r="L36" s="327">
        <v>388207</v>
      </c>
      <c r="M36" s="327">
        <v>396657</v>
      </c>
      <c r="N36" s="327">
        <v>531525</v>
      </c>
      <c r="O36" s="327">
        <v>581700</v>
      </c>
      <c r="P36" s="327">
        <v>572948</v>
      </c>
      <c r="Q36" s="327">
        <v>645210</v>
      </c>
      <c r="R36" s="327">
        <v>822432</v>
      </c>
      <c r="S36" s="327">
        <v>841117</v>
      </c>
      <c r="T36" s="327">
        <v>942420</v>
      </c>
      <c r="U36" s="327">
        <v>969925</v>
      </c>
      <c r="V36" s="327">
        <v>997770</v>
      </c>
      <c r="W36" s="327">
        <v>982156</v>
      </c>
      <c r="X36" s="327">
        <v>952259</v>
      </c>
      <c r="Y36" s="327">
        <v>900772</v>
      </c>
      <c r="Z36" s="327">
        <v>893063</v>
      </c>
      <c r="AA36" s="327">
        <v>1150428</v>
      </c>
      <c r="AB36" s="327">
        <v>1416254</v>
      </c>
      <c r="AC36" s="327">
        <v>1332170</v>
      </c>
      <c r="AD36" s="327">
        <v>714453</v>
      </c>
      <c r="AE36" s="327">
        <v>1659750</v>
      </c>
      <c r="AF36" s="327">
        <v>1669444</v>
      </c>
      <c r="AG36" s="327">
        <v>1582734</v>
      </c>
      <c r="AH36" s="327">
        <v>1660717</v>
      </c>
      <c r="AI36" s="327">
        <v>1496954</v>
      </c>
      <c r="AJ36" s="327">
        <v>1412948</v>
      </c>
      <c r="AK36" s="327">
        <v>896619</v>
      </c>
      <c r="AL36" s="327">
        <v>862667</v>
      </c>
      <c r="AM36" s="327">
        <v>800867</v>
      </c>
      <c r="AN36" s="327">
        <v>1037616</v>
      </c>
      <c r="AO36" s="327">
        <v>1085899</v>
      </c>
      <c r="AP36" s="327">
        <v>1140935</v>
      </c>
      <c r="AQ36" s="327">
        <v>2102175</v>
      </c>
      <c r="AR36" s="327">
        <v>1862800</v>
      </c>
      <c r="AS36" s="327">
        <v>1313056</v>
      </c>
      <c r="AT36" s="327">
        <v>1192733</v>
      </c>
      <c r="AU36" s="327">
        <v>1163668</v>
      </c>
      <c r="AV36" s="327">
        <v>1155343</v>
      </c>
      <c r="AW36" s="327">
        <v>1403476</v>
      </c>
      <c r="AX36" s="327">
        <v>1519544</v>
      </c>
      <c r="AY36" s="327">
        <v>1688058</v>
      </c>
      <c r="AZ36" s="327">
        <v>1739238</v>
      </c>
      <c r="BA36" s="327">
        <v>1818092</v>
      </c>
      <c r="BB36" s="327">
        <v>1794809</v>
      </c>
      <c r="BC36" s="327">
        <v>1357173</v>
      </c>
      <c r="BD36" s="327">
        <v>1848152</v>
      </c>
      <c r="BE36" s="327">
        <v>1526624</v>
      </c>
      <c r="BF36" s="327">
        <v>1649923</v>
      </c>
      <c r="BG36" s="327">
        <v>1392015</v>
      </c>
      <c r="BH36" s="327">
        <v>1593656</v>
      </c>
      <c r="BI36" s="327">
        <v>1998049</v>
      </c>
      <c r="BJ36" s="327">
        <v>1874102</v>
      </c>
      <c r="BK36" s="327">
        <v>2067967</v>
      </c>
      <c r="BL36" s="327">
        <v>2460641</v>
      </c>
    </row>
    <row r="37" spans="3:64" x14ac:dyDescent="0.2">
      <c r="C37" s="19" t="s">
        <v>24</v>
      </c>
      <c r="D37" s="19" t="s">
        <v>36</v>
      </c>
      <c r="E37" s="19" t="s">
        <v>37</v>
      </c>
      <c r="F37" s="16" t="s">
        <v>38</v>
      </c>
      <c r="G37" s="19" t="s">
        <v>135</v>
      </c>
      <c r="H37" s="19" t="s">
        <v>16</v>
      </c>
      <c r="I37" s="327">
        <v>2354736</v>
      </c>
      <c r="J37" s="327">
        <v>2806658</v>
      </c>
      <c r="K37" s="327">
        <v>3511222</v>
      </c>
      <c r="L37" s="327">
        <v>3356479</v>
      </c>
      <c r="M37" s="327">
        <v>3433473</v>
      </c>
      <c r="N37" s="327">
        <v>4524770</v>
      </c>
      <c r="O37" s="327">
        <v>5140909</v>
      </c>
      <c r="P37" s="327">
        <v>5047635</v>
      </c>
      <c r="Q37" s="327">
        <v>6229807</v>
      </c>
      <c r="R37" s="327">
        <v>6927327</v>
      </c>
      <c r="S37" s="327">
        <v>8157376</v>
      </c>
      <c r="T37" s="327">
        <v>7185398</v>
      </c>
      <c r="U37" s="327">
        <v>7399318</v>
      </c>
      <c r="V37" s="327">
        <v>6865039</v>
      </c>
      <c r="W37" s="327">
        <v>6543831</v>
      </c>
      <c r="X37" s="327">
        <v>6239083</v>
      </c>
      <c r="Y37" s="327">
        <v>6277911</v>
      </c>
      <c r="Z37" s="327">
        <v>5561842</v>
      </c>
      <c r="AA37" s="327">
        <v>4572363</v>
      </c>
      <c r="AB37" s="327">
        <v>7126246</v>
      </c>
      <c r="AC37" s="327">
        <v>5969234</v>
      </c>
      <c r="AD37" s="327">
        <v>4777736</v>
      </c>
      <c r="AE37" s="327">
        <v>6007853</v>
      </c>
      <c r="AF37" s="327">
        <v>8423271</v>
      </c>
      <c r="AG37" s="327">
        <v>5093839</v>
      </c>
      <c r="AH37" s="327">
        <v>5706994</v>
      </c>
      <c r="AI37" s="327">
        <v>6891716</v>
      </c>
      <c r="AJ37" s="327">
        <v>7884701</v>
      </c>
      <c r="AK37" s="327">
        <v>8543105</v>
      </c>
      <c r="AL37" s="327">
        <v>6447239</v>
      </c>
      <c r="AM37" s="327">
        <v>5339001</v>
      </c>
      <c r="AN37" s="327">
        <v>5809850</v>
      </c>
      <c r="AO37" s="327">
        <v>6224131</v>
      </c>
      <c r="AP37" s="327">
        <v>6584128</v>
      </c>
      <c r="AQ37" s="327">
        <v>6889274</v>
      </c>
      <c r="AR37" s="327">
        <v>8395810</v>
      </c>
      <c r="AS37" s="327">
        <v>7221758</v>
      </c>
      <c r="AT37" s="327">
        <v>6931344</v>
      </c>
      <c r="AU37" s="327">
        <v>6867675</v>
      </c>
      <c r="AV37" s="327">
        <v>6828253</v>
      </c>
      <c r="AW37" s="327">
        <v>6840283</v>
      </c>
      <c r="AX37" s="327">
        <v>6219694</v>
      </c>
      <c r="AY37" s="327">
        <v>7184935</v>
      </c>
      <c r="AZ37" s="327">
        <v>7192893</v>
      </c>
      <c r="BA37" s="327">
        <v>7911218</v>
      </c>
      <c r="BB37" s="327">
        <v>7959637</v>
      </c>
      <c r="BC37" s="327">
        <v>7352650</v>
      </c>
      <c r="BD37" s="327">
        <v>7238951</v>
      </c>
      <c r="BE37" s="327">
        <v>6703169</v>
      </c>
      <c r="BF37" s="327">
        <v>8384051</v>
      </c>
      <c r="BG37" s="327">
        <v>6805027</v>
      </c>
      <c r="BH37" s="327">
        <v>7611345</v>
      </c>
      <c r="BI37" s="327">
        <v>8926772</v>
      </c>
      <c r="BJ37" s="327">
        <v>8025997</v>
      </c>
      <c r="BK37" s="327">
        <v>8442201</v>
      </c>
      <c r="BL37" s="327">
        <v>9246507</v>
      </c>
    </row>
    <row r="38" spans="3:64" x14ac:dyDescent="0.2">
      <c r="C38" s="19" t="s">
        <v>25</v>
      </c>
      <c r="D38" s="19" t="s">
        <v>36</v>
      </c>
      <c r="E38" s="19" t="s">
        <v>37</v>
      </c>
      <c r="F38" s="16" t="s">
        <v>38</v>
      </c>
      <c r="G38" s="19" t="s">
        <v>135</v>
      </c>
      <c r="H38" s="19" t="s">
        <v>16</v>
      </c>
      <c r="I38" s="327">
        <v>1189417</v>
      </c>
      <c r="J38" s="327">
        <v>1396405</v>
      </c>
      <c r="K38" s="327">
        <v>1721248</v>
      </c>
      <c r="L38" s="327">
        <v>1581570</v>
      </c>
      <c r="M38" s="327">
        <v>1570598</v>
      </c>
      <c r="N38" s="327">
        <v>2065895</v>
      </c>
      <c r="O38" s="327">
        <v>2197818</v>
      </c>
      <c r="P38" s="327">
        <v>2082676</v>
      </c>
      <c r="Q38" s="327">
        <v>2505394</v>
      </c>
      <c r="R38" s="327">
        <v>2759521</v>
      </c>
      <c r="S38" s="327">
        <v>3659183</v>
      </c>
      <c r="T38" s="327">
        <v>3166574</v>
      </c>
      <c r="U38" s="327">
        <v>3371723</v>
      </c>
      <c r="V38" s="327">
        <v>3238821</v>
      </c>
      <c r="W38" s="327">
        <v>3213425</v>
      </c>
      <c r="X38" s="327">
        <v>3200332</v>
      </c>
      <c r="Y38" s="327">
        <v>3094448</v>
      </c>
      <c r="Z38" s="327">
        <v>3190882</v>
      </c>
      <c r="AA38" s="327">
        <v>2810707</v>
      </c>
      <c r="AB38" s="327">
        <v>3186702</v>
      </c>
      <c r="AC38" s="327">
        <v>2853807</v>
      </c>
      <c r="AD38" s="327">
        <v>2578133</v>
      </c>
      <c r="AE38" s="327">
        <v>3375217</v>
      </c>
      <c r="AF38" s="327">
        <v>3735432</v>
      </c>
      <c r="AG38" s="327">
        <v>4265823</v>
      </c>
      <c r="AH38" s="327">
        <v>3667798</v>
      </c>
      <c r="AI38" s="327">
        <v>3447000</v>
      </c>
      <c r="AJ38" s="327">
        <v>3925001</v>
      </c>
      <c r="AK38" s="327">
        <v>3400556</v>
      </c>
      <c r="AL38" s="327">
        <v>2944020</v>
      </c>
      <c r="AM38" s="327">
        <v>3166756</v>
      </c>
      <c r="AN38" s="327">
        <v>3615052</v>
      </c>
      <c r="AO38" s="327">
        <v>3572379</v>
      </c>
      <c r="AP38" s="327">
        <v>3639059</v>
      </c>
      <c r="AQ38" s="327">
        <v>4715052</v>
      </c>
      <c r="AR38" s="327">
        <v>4954051</v>
      </c>
      <c r="AS38" s="327">
        <v>3341266</v>
      </c>
      <c r="AT38" s="327">
        <v>3328929</v>
      </c>
      <c r="AU38" s="327">
        <v>3334074</v>
      </c>
      <c r="AV38" s="327">
        <v>3170160</v>
      </c>
      <c r="AW38" s="327">
        <v>3243202</v>
      </c>
      <c r="AX38" s="327">
        <v>2750658</v>
      </c>
      <c r="AY38" s="327">
        <v>3096422</v>
      </c>
      <c r="AZ38" s="327">
        <v>3271829</v>
      </c>
      <c r="BA38" s="327">
        <v>3233941</v>
      </c>
      <c r="BB38" s="327">
        <v>3192385</v>
      </c>
      <c r="BC38" s="327">
        <v>2415665</v>
      </c>
      <c r="BD38" s="327">
        <v>3086160</v>
      </c>
      <c r="BE38" s="327">
        <v>3763089</v>
      </c>
      <c r="BF38" s="327">
        <v>3519546</v>
      </c>
      <c r="BG38" s="327">
        <v>4228383</v>
      </c>
      <c r="BH38" s="327">
        <v>5052396</v>
      </c>
      <c r="BI38" s="327">
        <v>4285974</v>
      </c>
      <c r="BJ38" s="327">
        <v>4804350</v>
      </c>
      <c r="BK38" s="327">
        <v>5494128</v>
      </c>
      <c r="BL38" s="327">
        <v>6195568</v>
      </c>
    </row>
    <row r="39" spans="3:64" x14ac:dyDescent="0.2">
      <c r="C39" s="19" t="s">
        <v>26</v>
      </c>
      <c r="D39" s="19" t="s">
        <v>36</v>
      </c>
      <c r="E39" s="19" t="s">
        <v>37</v>
      </c>
      <c r="F39" s="16" t="s">
        <v>38</v>
      </c>
      <c r="G39" s="19" t="s">
        <v>135</v>
      </c>
      <c r="H39" s="19" t="s">
        <v>16</v>
      </c>
      <c r="I39" s="327">
        <v>97241</v>
      </c>
      <c r="J39" s="327">
        <v>120970</v>
      </c>
      <c r="K39" s="327">
        <v>161122</v>
      </c>
      <c r="L39" s="327">
        <v>175474</v>
      </c>
      <c r="M39" s="327">
        <v>184009</v>
      </c>
      <c r="N39" s="327">
        <v>239005</v>
      </c>
      <c r="O39" s="327">
        <v>297979</v>
      </c>
      <c r="P39" s="327">
        <v>309698</v>
      </c>
      <c r="Q39" s="327">
        <v>379053</v>
      </c>
      <c r="R39" s="327">
        <v>550318</v>
      </c>
      <c r="S39" s="327">
        <v>619762</v>
      </c>
      <c r="T39" s="327">
        <v>752272</v>
      </c>
      <c r="U39" s="327">
        <v>939649</v>
      </c>
      <c r="V39" s="327">
        <v>1205193</v>
      </c>
      <c r="W39" s="327">
        <v>1281222</v>
      </c>
      <c r="X39" s="327">
        <v>1290000</v>
      </c>
      <c r="Y39" s="327">
        <v>1567651</v>
      </c>
      <c r="Z39" s="327">
        <v>1917192</v>
      </c>
      <c r="AA39" s="327">
        <v>1686444</v>
      </c>
      <c r="AB39" s="327">
        <v>1155873</v>
      </c>
      <c r="AC39" s="327">
        <v>1126506</v>
      </c>
      <c r="AD39" s="327">
        <v>504507</v>
      </c>
      <c r="AE39" s="327">
        <v>1025389</v>
      </c>
      <c r="AF39" s="327">
        <v>714943</v>
      </c>
      <c r="AG39" s="327">
        <v>219752</v>
      </c>
      <c r="AH39" s="327">
        <v>839547</v>
      </c>
      <c r="AI39" s="327">
        <v>908739</v>
      </c>
      <c r="AJ39" s="327">
        <v>875467</v>
      </c>
      <c r="AK39" s="327">
        <v>685294</v>
      </c>
      <c r="AL39" s="327">
        <v>502569</v>
      </c>
      <c r="AM39" s="327">
        <v>185229</v>
      </c>
      <c r="AN39" s="327">
        <v>655350</v>
      </c>
      <c r="AO39" s="327">
        <v>247334</v>
      </c>
      <c r="AP39" s="327">
        <v>217900</v>
      </c>
      <c r="AQ39" s="327">
        <v>327807</v>
      </c>
      <c r="AR39" s="327">
        <v>490229</v>
      </c>
      <c r="AS39" s="327">
        <v>426315</v>
      </c>
      <c r="AT39" s="327">
        <v>396188</v>
      </c>
      <c r="AU39" s="327">
        <v>395546</v>
      </c>
      <c r="AV39" s="327">
        <v>399219</v>
      </c>
      <c r="AW39" s="327">
        <v>443604</v>
      </c>
      <c r="AX39" s="327">
        <v>432534</v>
      </c>
      <c r="AY39" s="327">
        <v>481096</v>
      </c>
      <c r="AZ39" s="327">
        <v>524703</v>
      </c>
      <c r="BA39" s="327">
        <v>607281</v>
      </c>
      <c r="BB39" s="327">
        <v>1109511</v>
      </c>
      <c r="BC39" s="327">
        <v>734739</v>
      </c>
      <c r="BD39" s="327">
        <v>485767</v>
      </c>
      <c r="BE39" s="327">
        <v>490010</v>
      </c>
      <c r="BF39" s="327">
        <v>714027</v>
      </c>
      <c r="BG39" s="327">
        <v>579647</v>
      </c>
      <c r="BH39" s="327">
        <v>666330</v>
      </c>
      <c r="BI39" s="327">
        <v>715286</v>
      </c>
      <c r="BJ39" s="327">
        <v>591463</v>
      </c>
      <c r="BK39" s="327">
        <v>706752</v>
      </c>
      <c r="BL39" s="327">
        <v>868804</v>
      </c>
    </row>
    <row r="40" spans="3:64" x14ac:dyDescent="0.2">
      <c r="C40" s="19" t="s">
        <v>27</v>
      </c>
      <c r="D40" s="19" t="s">
        <v>36</v>
      </c>
      <c r="E40" s="19" t="s">
        <v>37</v>
      </c>
      <c r="F40" s="16" t="s">
        <v>38</v>
      </c>
      <c r="G40" s="19" t="s">
        <v>135</v>
      </c>
      <c r="H40" s="19" t="s">
        <v>16</v>
      </c>
      <c r="I40" s="327">
        <v>567735</v>
      </c>
      <c r="J40" s="327">
        <v>759152</v>
      </c>
      <c r="K40" s="327">
        <v>853604</v>
      </c>
      <c r="L40" s="327">
        <v>807390</v>
      </c>
      <c r="M40" s="327">
        <v>752009</v>
      </c>
      <c r="N40" s="327">
        <v>914583</v>
      </c>
      <c r="O40" s="327">
        <v>956443</v>
      </c>
      <c r="P40" s="327">
        <v>859383</v>
      </c>
      <c r="Q40" s="327">
        <v>944691</v>
      </c>
      <c r="R40" s="327">
        <v>1059212</v>
      </c>
      <c r="S40" s="327">
        <v>1155064</v>
      </c>
      <c r="T40" s="327">
        <v>1242140</v>
      </c>
      <c r="U40" s="327">
        <v>1271085</v>
      </c>
      <c r="V40" s="327">
        <v>1239335</v>
      </c>
      <c r="W40" s="327">
        <v>1183551</v>
      </c>
      <c r="X40" s="327">
        <v>1118564</v>
      </c>
      <c r="Y40" s="327">
        <v>1040746</v>
      </c>
      <c r="Z40" s="327">
        <v>1304559</v>
      </c>
      <c r="AA40" s="327">
        <v>917067</v>
      </c>
      <c r="AB40" s="327">
        <v>827297</v>
      </c>
      <c r="AC40" s="327">
        <v>1127764</v>
      </c>
      <c r="AD40" s="327">
        <v>1455543</v>
      </c>
      <c r="AE40" s="327">
        <v>1226912</v>
      </c>
      <c r="AF40" s="327">
        <v>1248202</v>
      </c>
      <c r="AG40" s="327">
        <v>1112921</v>
      </c>
      <c r="AH40" s="327">
        <v>1144270</v>
      </c>
      <c r="AI40" s="327">
        <v>1572172</v>
      </c>
      <c r="AJ40" s="327">
        <v>1753560</v>
      </c>
      <c r="AK40" s="327">
        <v>1548578</v>
      </c>
      <c r="AL40" s="327">
        <v>1329775</v>
      </c>
      <c r="AM40" s="327">
        <v>1453137</v>
      </c>
      <c r="AN40" s="327">
        <v>1720685</v>
      </c>
      <c r="AO40" s="327">
        <v>1723970</v>
      </c>
      <c r="AP40" s="327">
        <v>1488322</v>
      </c>
      <c r="AQ40" s="327">
        <v>1647021</v>
      </c>
      <c r="AR40" s="327">
        <v>1789017</v>
      </c>
      <c r="AS40" s="327">
        <v>1433989</v>
      </c>
      <c r="AT40" s="327">
        <v>1334208</v>
      </c>
      <c r="AU40" s="327">
        <v>1369813</v>
      </c>
      <c r="AV40" s="327">
        <v>1334733</v>
      </c>
      <c r="AW40" s="327">
        <v>1502750</v>
      </c>
      <c r="AX40" s="327">
        <v>1732834</v>
      </c>
      <c r="AY40" s="327">
        <v>2139295</v>
      </c>
      <c r="AZ40" s="327">
        <v>2064382</v>
      </c>
      <c r="BA40" s="327">
        <v>2175868</v>
      </c>
      <c r="BB40" s="327">
        <v>1943828</v>
      </c>
      <c r="BC40" s="327">
        <v>1894465</v>
      </c>
      <c r="BD40" s="327">
        <v>2053241</v>
      </c>
      <c r="BE40" s="327">
        <v>2880712</v>
      </c>
      <c r="BF40" s="327">
        <v>2970517</v>
      </c>
      <c r="BG40" s="327">
        <v>2521849</v>
      </c>
      <c r="BH40" s="327">
        <v>2368545</v>
      </c>
      <c r="BI40" s="327">
        <v>2556053</v>
      </c>
      <c r="BJ40" s="327">
        <v>3040356</v>
      </c>
      <c r="BK40" s="327">
        <v>2895337</v>
      </c>
      <c r="BL40" s="327">
        <v>3354771</v>
      </c>
    </row>
    <row r="41" spans="3:64" x14ac:dyDescent="0.2">
      <c r="C41" s="19" t="s">
        <v>28</v>
      </c>
      <c r="D41" s="19" t="s">
        <v>36</v>
      </c>
      <c r="E41" s="19" t="s">
        <v>37</v>
      </c>
      <c r="F41" s="16" t="s">
        <v>38</v>
      </c>
      <c r="G41" s="19" t="s">
        <v>135</v>
      </c>
      <c r="H41" s="19" t="s">
        <v>16</v>
      </c>
      <c r="I41" s="327">
        <v>740435</v>
      </c>
      <c r="J41" s="327">
        <v>958670</v>
      </c>
      <c r="K41" s="327">
        <v>1139367</v>
      </c>
      <c r="L41" s="327">
        <v>1137537</v>
      </c>
      <c r="M41" s="327">
        <v>1171942</v>
      </c>
      <c r="N41" s="327">
        <v>1497378</v>
      </c>
      <c r="O41" s="327">
        <v>1690606</v>
      </c>
      <c r="P41" s="327">
        <v>1617696</v>
      </c>
      <c r="Q41" s="327">
        <v>1867293</v>
      </c>
      <c r="R41" s="327">
        <v>2252551</v>
      </c>
      <c r="S41" s="327">
        <v>2300404</v>
      </c>
      <c r="T41" s="327">
        <v>2398007</v>
      </c>
      <c r="U41" s="327">
        <v>2283760</v>
      </c>
      <c r="V41" s="327">
        <v>2182138</v>
      </c>
      <c r="W41" s="327">
        <v>1866688</v>
      </c>
      <c r="X41" s="327">
        <v>1644974</v>
      </c>
      <c r="Y41" s="327">
        <v>1488857</v>
      </c>
      <c r="Z41" s="327">
        <v>1352919</v>
      </c>
      <c r="AA41" s="327">
        <v>1154480</v>
      </c>
      <c r="AB41" s="327">
        <v>1490624</v>
      </c>
      <c r="AC41" s="327">
        <v>1474995</v>
      </c>
      <c r="AD41" s="327">
        <v>1720452</v>
      </c>
      <c r="AE41" s="327">
        <v>1865157</v>
      </c>
      <c r="AF41" s="327">
        <v>2273225</v>
      </c>
      <c r="AG41" s="327">
        <v>2082452</v>
      </c>
      <c r="AH41" s="327">
        <v>2593992</v>
      </c>
      <c r="AI41" s="327">
        <v>3001273</v>
      </c>
      <c r="AJ41" s="327">
        <v>3811245</v>
      </c>
      <c r="AK41" s="327">
        <v>2872154</v>
      </c>
      <c r="AL41" s="327">
        <v>2550240</v>
      </c>
      <c r="AM41" s="327">
        <v>2372295</v>
      </c>
      <c r="AN41" s="327">
        <v>2162386</v>
      </c>
      <c r="AO41" s="327">
        <v>2389571</v>
      </c>
      <c r="AP41" s="327">
        <v>2873251</v>
      </c>
      <c r="AQ41" s="327">
        <v>3647352</v>
      </c>
      <c r="AR41" s="327">
        <v>3994886</v>
      </c>
      <c r="AS41" s="327">
        <v>3792774</v>
      </c>
      <c r="AT41" s="327">
        <v>3575196</v>
      </c>
      <c r="AU41" s="327">
        <v>3788348</v>
      </c>
      <c r="AV41" s="327">
        <v>3790360</v>
      </c>
      <c r="AW41" s="327">
        <v>4132035</v>
      </c>
      <c r="AX41" s="327">
        <v>4437269</v>
      </c>
      <c r="AY41" s="327">
        <v>4628119</v>
      </c>
      <c r="AZ41" s="327">
        <v>5102086</v>
      </c>
      <c r="BA41" s="327">
        <v>3790188</v>
      </c>
      <c r="BB41" s="327">
        <v>4805654</v>
      </c>
      <c r="BC41" s="327">
        <v>5341285</v>
      </c>
      <c r="BD41" s="327">
        <v>5130827</v>
      </c>
      <c r="BE41" s="327">
        <v>6577565</v>
      </c>
      <c r="BF41" s="327">
        <v>6063337</v>
      </c>
      <c r="BG41" s="327">
        <v>5229622</v>
      </c>
      <c r="BH41" s="327">
        <v>5008212</v>
      </c>
      <c r="BI41" s="327">
        <v>5446200</v>
      </c>
      <c r="BJ41" s="327">
        <v>5774760</v>
      </c>
      <c r="BK41" s="327">
        <v>5686716</v>
      </c>
      <c r="BL41" s="327">
        <v>6418228</v>
      </c>
    </row>
    <row r="42" spans="3:64" x14ac:dyDescent="0.2">
      <c r="C42" s="19" t="s">
        <v>29</v>
      </c>
      <c r="D42" s="19" t="s">
        <v>36</v>
      </c>
      <c r="E42" s="19" t="s">
        <v>37</v>
      </c>
      <c r="F42" s="16" t="s">
        <v>38</v>
      </c>
      <c r="G42" s="19" t="s">
        <v>135</v>
      </c>
      <c r="H42" s="19" t="s">
        <v>16</v>
      </c>
      <c r="I42" s="327">
        <v>190481</v>
      </c>
      <c r="J42" s="327">
        <v>248117</v>
      </c>
      <c r="K42" s="327">
        <v>282092</v>
      </c>
      <c r="L42" s="327">
        <v>270261</v>
      </c>
      <c r="M42" s="327">
        <v>265317</v>
      </c>
      <c r="N42" s="327">
        <v>317013</v>
      </c>
      <c r="O42" s="327">
        <v>348825</v>
      </c>
      <c r="P42" s="327">
        <v>358782</v>
      </c>
      <c r="Q42" s="327">
        <v>332676</v>
      </c>
      <c r="R42" s="327">
        <v>424233</v>
      </c>
      <c r="S42" s="327">
        <v>471474</v>
      </c>
      <c r="T42" s="327">
        <v>440009</v>
      </c>
      <c r="U42" s="327">
        <v>392427</v>
      </c>
      <c r="V42" s="327">
        <v>381861</v>
      </c>
      <c r="W42" s="327">
        <v>352148</v>
      </c>
      <c r="X42" s="327">
        <v>315953</v>
      </c>
      <c r="Y42" s="327">
        <v>305456</v>
      </c>
      <c r="Z42" s="327">
        <v>266528</v>
      </c>
      <c r="AA42" s="327">
        <v>182440</v>
      </c>
      <c r="AB42" s="327">
        <v>224361</v>
      </c>
      <c r="AC42" s="327">
        <v>257559</v>
      </c>
      <c r="AD42" s="327">
        <v>256561</v>
      </c>
      <c r="AE42" s="327">
        <v>342560</v>
      </c>
      <c r="AF42" s="327">
        <v>337646</v>
      </c>
      <c r="AG42" s="327">
        <v>351532</v>
      </c>
      <c r="AH42" s="327">
        <v>553249</v>
      </c>
      <c r="AI42" s="327">
        <v>656110</v>
      </c>
      <c r="AJ42" s="327">
        <v>674441</v>
      </c>
      <c r="AK42" s="327">
        <v>512290</v>
      </c>
      <c r="AL42" s="327">
        <v>365422</v>
      </c>
      <c r="AM42" s="327">
        <v>269948</v>
      </c>
      <c r="AN42" s="327">
        <v>615675</v>
      </c>
      <c r="AO42" s="327">
        <v>688008</v>
      </c>
      <c r="AP42" s="327">
        <v>1165564</v>
      </c>
      <c r="AQ42" s="327">
        <v>881073</v>
      </c>
      <c r="AR42" s="327">
        <v>1041657</v>
      </c>
      <c r="AS42" s="327">
        <v>837057</v>
      </c>
      <c r="AT42" s="327">
        <v>784887</v>
      </c>
      <c r="AU42" s="327">
        <v>803138</v>
      </c>
      <c r="AV42" s="327">
        <v>835651</v>
      </c>
      <c r="AW42" s="327">
        <v>992713</v>
      </c>
      <c r="AX42" s="327">
        <v>975221</v>
      </c>
      <c r="AY42" s="327">
        <v>1077219</v>
      </c>
      <c r="AZ42" s="327">
        <v>994476</v>
      </c>
      <c r="BA42" s="327">
        <v>1154028</v>
      </c>
      <c r="BB42" s="327">
        <v>1506583</v>
      </c>
      <c r="BC42" s="327">
        <v>1577110</v>
      </c>
      <c r="BD42" s="327">
        <v>980037</v>
      </c>
      <c r="BE42" s="327">
        <v>894340</v>
      </c>
      <c r="BF42" s="327">
        <v>1016407</v>
      </c>
      <c r="BG42" s="327">
        <v>1026225</v>
      </c>
      <c r="BH42" s="327">
        <v>1292416</v>
      </c>
      <c r="BI42" s="327">
        <v>1426192</v>
      </c>
      <c r="BJ42" s="327">
        <v>1348797</v>
      </c>
      <c r="BK42" s="327">
        <v>1394640</v>
      </c>
      <c r="BL42" s="327">
        <v>1610653</v>
      </c>
    </row>
    <row r="43" spans="3:64" x14ac:dyDescent="0.2">
      <c r="C43" s="19" t="s">
        <v>30</v>
      </c>
      <c r="D43" s="19" t="s">
        <v>36</v>
      </c>
      <c r="E43" s="19" t="s">
        <v>37</v>
      </c>
      <c r="F43" s="16" t="s">
        <v>38</v>
      </c>
      <c r="G43" s="19" t="s">
        <v>135</v>
      </c>
      <c r="H43" s="19" t="s">
        <v>16</v>
      </c>
      <c r="I43" s="327">
        <v>200678</v>
      </c>
      <c r="J43" s="327">
        <v>250022</v>
      </c>
      <c r="K43" s="327">
        <v>299069</v>
      </c>
      <c r="L43" s="327">
        <v>286542</v>
      </c>
      <c r="M43" s="327">
        <v>281858</v>
      </c>
      <c r="N43" s="327">
        <v>342317</v>
      </c>
      <c r="O43" s="327">
        <v>371217</v>
      </c>
      <c r="P43" s="327">
        <v>348788</v>
      </c>
      <c r="Q43" s="327">
        <v>392359</v>
      </c>
      <c r="R43" s="327">
        <v>461440</v>
      </c>
      <c r="S43" s="327">
        <v>483617</v>
      </c>
      <c r="T43" s="327">
        <v>490869</v>
      </c>
      <c r="U43" s="327">
        <v>509508</v>
      </c>
      <c r="V43" s="327">
        <v>525921</v>
      </c>
      <c r="W43" s="327">
        <v>498326</v>
      </c>
      <c r="X43" s="327">
        <v>464481</v>
      </c>
      <c r="Y43" s="327">
        <v>502901</v>
      </c>
      <c r="Z43" s="327">
        <v>403544</v>
      </c>
      <c r="AA43" s="327">
        <v>298647</v>
      </c>
      <c r="AB43" s="327">
        <v>461920</v>
      </c>
      <c r="AC43" s="327">
        <v>433100</v>
      </c>
      <c r="AD43" s="327">
        <v>563110</v>
      </c>
      <c r="AE43" s="327">
        <v>647332</v>
      </c>
      <c r="AF43" s="327">
        <v>813291</v>
      </c>
      <c r="AG43" s="327">
        <v>856136</v>
      </c>
      <c r="AH43" s="327">
        <v>742867</v>
      </c>
      <c r="AI43" s="327">
        <v>896502</v>
      </c>
      <c r="AJ43" s="327">
        <v>879254</v>
      </c>
      <c r="AK43" s="327">
        <v>1176217</v>
      </c>
      <c r="AL43" s="327">
        <v>722369</v>
      </c>
      <c r="AM43" s="327">
        <v>1088415</v>
      </c>
      <c r="AN43" s="327">
        <v>1027177</v>
      </c>
      <c r="AO43" s="327">
        <v>674613</v>
      </c>
      <c r="AP43" s="327">
        <v>1054100</v>
      </c>
      <c r="AQ43" s="327">
        <v>1128715</v>
      </c>
      <c r="AR43" s="327">
        <v>1266718</v>
      </c>
      <c r="AS43" s="327">
        <v>1248987</v>
      </c>
      <c r="AT43" s="327">
        <v>1234340</v>
      </c>
      <c r="AU43" s="327">
        <v>1215960</v>
      </c>
      <c r="AV43" s="327">
        <v>1231919</v>
      </c>
      <c r="AW43" s="327">
        <v>1251983</v>
      </c>
      <c r="AX43" s="327">
        <v>1071989</v>
      </c>
      <c r="AY43" s="327">
        <v>1150577</v>
      </c>
      <c r="AZ43" s="327">
        <v>1248212</v>
      </c>
      <c r="BA43" s="327">
        <v>1379963</v>
      </c>
      <c r="BB43" s="327">
        <v>938929</v>
      </c>
      <c r="BC43" s="327">
        <v>783162</v>
      </c>
      <c r="BD43" s="327">
        <v>861556</v>
      </c>
      <c r="BE43" s="327">
        <v>743647</v>
      </c>
      <c r="BF43" s="327">
        <v>950797</v>
      </c>
      <c r="BG43" s="327">
        <v>798747</v>
      </c>
      <c r="BH43" s="327">
        <v>1285735</v>
      </c>
      <c r="BI43" s="327">
        <v>1482230</v>
      </c>
      <c r="BJ43" s="327">
        <v>1590850</v>
      </c>
      <c r="BK43" s="327">
        <v>1568128</v>
      </c>
      <c r="BL43" s="327">
        <v>1653444</v>
      </c>
    </row>
    <row r="44" spans="3:64" x14ac:dyDescent="0.2">
      <c r="C44" s="19" t="s">
        <v>31</v>
      </c>
      <c r="D44" s="19" t="s">
        <v>36</v>
      </c>
      <c r="E44" s="19" t="s">
        <v>37</v>
      </c>
      <c r="F44" s="16" t="s">
        <v>38</v>
      </c>
      <c r="G44" s="19" t="s">
        <v>135</v>
      </c>
      <c r="H44" s="19" t="s">
        <v>16</v>
      </c>
      <c r="I44" s="327">
        <v>1576860</v>
      </c>
      <c r="J44" s="327">
        <v>2004037</v>
      </c>
      <c r="K44" s="327">
        <v>2328838</v>
      </c>
      <c r="L44" s="327">
        <v>2332349</v>
      </c>
      <c r="M44" s="327">
        <v>2300215</v>
      </c>
      <c r="N44" s="327">
        <v>2783038</v>
      </c>
      <c r="O44" s="327">
        <v>2871791</v>
      </c>
      <c r="P44" s="327">
        <v>2419037</v>
      </c>
      <c r="Q44" s="327">
        <v>2626104</v>
      </c>
      <c r="R44" s="327">
        <v>2945975</v>
      </c>
      <c r="S44" s="327">
        <v>2908030</v>
      </c>
      <c r="T44" s="327">
        <v>3190473</v>
      </c>
      <c r="U44" s="327">
        <v>3261840</v>
      </c>
      <c r="V44" s="327">
        <v>3557420</v>
      </c>
      <c r="W44" s="327">
        <v>3050443</v>
      </c>
      <c r="X44" s="327">
        <v>2467155</v>
      </c>
      <c r="Y44" s="327">
        <v>2502694</v>
      </c>
      <c r="Z44" s="327">
        <v>2379828</v>
      </c>
      <c r="AA44" s="327">
        <v>1773998</v>
      </c>
      <c r="AB44" s="327">
        <v>2128210</v>
      </c>
      <c r="AC44" s="327">
        <v>2242746</v>
      </c>
      <c r="AD44" s="327">
        <v>2422615</v>
      </c>
      <c r="AE44" s="327">
        <v>2758587</v>
      </c>
      <c r="AF44" s="327">
        <v>2217480</v>
      </c>
      <c r="AG44" s="327">
        <v>2432889</v>
      </c>
      <c r="AH44" s="327">
        <v>2521900</v>
      </c>
      <c r="AI44" s="327">
        <v>2994580</v>
      </c>
      <c r="AJ44" s="327">
        <v>3206758</v>
      </c>
      <c r="AK44" s="327">
        <v>2201257</v>
      </c>
      <c r="AL44" s="327">
        <v>1733830</v>
      </c>
      <c r="AM44" s="327">
        <v>1644752</v>
      </c>
      <c r="AN44" s="327">
        <v>2188995</v>
      </c>
      <c r="AO44" s="327">
        <v>2209934</v>
      </c>
      <c r="AP44" s="327">
        <v>2230265</v>
      </c>
      <c r="AQ44" s="327">
        <v>2829017</v>
      </c>
      <c r="AR44" s="327">
        <v>3303531</v>
      </c>
      <c r="AS44" s="327">
        <v>3042466</v>
      </c>
      <c r="AT44" s="327">
        <v>2958178</v>
      </c>
      <c r="AU44" s="327">
        <v>2809523</v>
      </c>
      <c r="AV44" s="327">
        <v>2705623</v>
      </c>
      <c r="AW44" s="327">
        <v>2522124</v>
      </c>
      <c r="AX44" s="327">
        <v>2119005</v>
      </c>
      <c r="AY44" s="327">
        <v>2293565</v>
      </c>
      <c r="AZ44" s="327">
        <v>2289585</v>
      </c>
      <c r="BA44" s="327">
        <v>2636326</v>
      </c>
      <c r="BB44" s="327">
        <v>1828691</v>
      </c>
      <c r="BC44" s="327">
        <v>2537647</v>
      </c>
      <c r="BD44" s="327">
        <v>2250355</v>
      </c>
      <c r="BE44" s="327">
        <v>3084638</v>
      </c>
      <c r="BF44" s="327">
        <v>3322603</v>
      </c>
      <c r="BG44" s="327">
        <v>2768801</v>
      </c>
      <c r="BH44" s="327">
        <v>2739417</v>
      </c>
      <c r="BI44" s="327">
        <v>2673320</v>
      </c>
      <c r="BJ44" s="327">
        <v>2699502</v>
      </c>
      <c r="BK44" s="327">
        <v>3120702</v>
      </c>
      <c r="BL44" s="327">
        <v>3015528</v>
      </c>
    </row>
    <row r="45" spans="3:64" x14ac:dyDescent="0.2">
      <c r="C45" s="19" t="s">
        <v>32</v>
      </c>
      <c r="D45" s="19" t="s">
        <v>36</v>
      </c>
      <c r="E45" s="19" t="s">
        <v>37</v>
      </c>
      <c r="F45" s="16" t="s">
        <v>38</v>
      </c>
      <c r="G45" s="19" t="s">
        <v>135</v>
      </c>
      <c r="H45" s="19" t="s">
        <v>16</v>
      </c>
      <c r="I45" s="327">
        <v>61257</v>
      </c>
      <c r="J45" s="327">
        <v>73222</v>
      </c>
      <c r="K45" s="327">
        <v>87848</v>
      </c>
      <c r="L45" s="327">
        <v>74938</v>
      </c>
      <c r="M45" s="327">
        <v>77987</v>
      </c>
      <c r="N45" s="327">
        <v>94705</v>
      </c>
      <c r="O45" s="327">
        <v>109207</v>
      </c>
      <c r="P45" s="327">
        <v>109204</v>
      </c>
      <c r="Q45" s="327">
        <v>159266</v>
      </c>
      <c r="R45" s="327">
        <v>162290</v>
      </c>
      <c r="S45" s="327">
        <v>218471</v>
      </c>
      <c r="T45" s="327">
        <v>142850</v>
      </c>
      <c r="U45" s="327">
        <v>166657</v>
      </c>
      <c r="V45" s="327">
        <v>153353</v>
      </c>
      <c r="W45" s="327">
        <v>173810</v>
      </c>
      <c r="X45" s="327">
        <v>194725</v>
      </c>
      <c r="Y45" s="327">
        <v>200905</v>
      </c>
      <c r="Z45" s="327">
        <v>168487</v>
      </c>
      <c r="AA45" s="327">
        <v>139231</v>
      </c>
      <c r="AB45" s="327">
        <v>151052</v>
      </c>
      <c r="AC45" s="327">
        <v>207010</v>
      </c>
      <c r="AD45" s="327">
        <v>144272</v>
      </c>
      <c r="AE45" s="327">
        <v>216586</v>
      </c>
      <c r="AF45" s="327">
        <v>274111</v>
      </c>
      <c r="AG45" s="327">
        <v>467959</v>
      </c>
      <c r="AH45" s="327">
        <v>348036</v>
      </c>
      <c r="AI45" s="327">
        <v>294877</v>
      </c>
      <c r="AJ45" s="327">
        <v>261269</v>
      </c>
      <c r="AK45" s="327">
        <v>321237</v>
      </c>
      <c r="AL45" s="327">
        <v>274163</v>
      </c>
      <c r="AM45" s="327">
        <v>284293</v>
      </c>
      <c r="AN45" s="327">
        <v>378250</v>
      </c>
      <c r="AO45" s="327">
        <v>341143</v>
      </c>
      <c r="AP45" s="327">
        <v>395010</v>
      </c>
      <c r="AQ45" s="327">
        <v>295190</v>
      </c>
      <c r="AR45" s="327">
        <v>455925</v>
      </c>
      <c r="AS45" s="327">
        <v>394127</v>
      </c>
      <c r="AT45" s="327">
        <v>348344</v>
      </c>
      <c r="AU45" s="327">
        <v>340289</v>
      </c>
      <c r="AV45" s="327">
        <v>347333</v>
      </c>
      <c r="AW45" s="327">
        <v>332999</v>
      </c>
      <c r="AX45" s="327">
        <v>353839</v>
      </c>
      <c r="AY45" s="327">
        <v>303418</v>
      </c>
      <c r="AZ45" s="327">
        <v>357684</v>
      </c>
      <c r="BA45" s="327">
        <v>349896</v>
      </c>
      <c r="BB45" s="327">
        <v>354214</v>
      </c>
      <c r="BC45" s="327">
        <v>251675</v>
      </c>
      <c r="BD45" s="327">
        <v>197338</v>
      </c>
      <c r="BE45" s="327">
        <v>241999</v>
      </c>
      <c r="BF45" s="327">
        <v>287679</v>
      </c>
      <c r="BG45" s="327">
        <v>292033</v>
      </c>
      <c r="BH45" s="327">
        <v>429101</v>
      </c>
      <c r="BI45" s="327">
        <v>475265</v>
      </c>
      <c r="BJ45" s="327">
        <v>612983</v>
      </c>
      <c r="BK45" s="327">
        <v>563113</v>
      </c>
      <c r="BL45" s="327">
        <v>540615</v>
      </c>
    </row>
    <row r="46" spans="3:64" x14ac:dyDescent="0.2">
      <c r="C46" s="19" t="s">
        <v>33</v>
      </c>
      <c r="D46" s="19" t="s">
        <v>36</v>
      </c>
      <c r="E46" s="19" t="s">
        <v>37</v>
      </c>
      <c r="F46" s="16" t="s">
        <v>38</v>
      </c>
      <c r="G46" s="19" t="s">
        <v>135</v>
      </c>
      <c r="H46" s="19" t="s">
        <v>16</v>
      </c>
      <c r="I46" s="327">
        <v>10348800</v>
      </c>
      <c r="J46" s="327">
        <v>12822800</v>
      </c>
      <c r="K46" s="327">
        <v>15392200</v>
      </c>
      <c r="L46" s="327">
        <v>15008100</v>
      </c>
      <c r="M46" s="327">
        <v>14979000</v>
      </c>
      <c r="N46" s="327">
        <v>18873000</v>
      </c>
      <c r="O46" s="327">
        <v>20622000</v>
      </c>
      <c r="P46" s="327">
        <v>19449500</v>
      </c>
      <c r="Q46" s="327">
        <v>22358200</v>
      </c>
      <c r="R46" s="327">
        <v>25941800</v>
      </c>
      <c r="S46" s="327">
        <v>28891300</v>
      </c>
      <c r="T46" s="327">
        <v>28373900</v>
      </c>
      <c r="U46" s="327">
        <v>29279200</v>
      </c>
      <c r="V46" s="327">
        <v>29362300</v>
      </c>
      <c r="W46" s="327">
        <v>27677700</v>
      </c>
      <c r="X46" s="327">
        <v>25814900</v>
      </c>
      <c r="Y46" s="327">
        <v>25101500</v>
      </c>
      <c r="Z46" s="327">
        <v>25344600</v>
      </c>
      <c r="AA46" s="327">
        <v>23005100</v>
      </c>
      <c r="AB46" s="327">
        <v>24440600</v>
      </c>
      <c r="AC46" s="327">
        <v>23617500</v>
      </c>
      <c r="AD46" s="327">
        <v>22375500</v>
      </c>
      <c r="AE46" s="327">
        <v>25926500</v>
      </c>
      <c r="AF46" s="327">
        <v>29263700</v>
      </c>
      <c r="AG46" s="327">
        <v>25527400</v>
      </c>
      <c r="AH46" s="327">
        <v>26497200</v>
      </c>
      <c r="AI46" s="327">
        <v>30340900</v>
      </c>
      <c r="AJ46" s="327">
        <v>33215100</v>
      </c>
      <c r="AK46" s="327">
        <v>29172800</v>
      </c>
      <c r="AL46" s="327">
        <v>23627100</v>
      </c>
      <c r="AM46" s="327">
        <v>22424700</v>
      </c>
      <c r="AN46" s="327">
        <v>26226900</v>
      </c>
      <c r="AO46" s="327">
        <v>26867200</v>
      </c>
      <c r="AP46" s="327">
        <v>28683200</v>
      </c>
      <c r="AQ46" s="327">
        <v>32866200</v>
      </c>
      <c r="AR46" s="327">
        <v>36283900</v>
      </c>
      <c r="AS46" s="327">
        <v>31762100</v>
      </c>
      <c r="AT46" s="327">
        <v>30340000</v>
      </c>
      <c r="AU46" s="327">
        <v>30421100</v>
      </c>
      <c r="AV46" s="327">
        <v>30349800</v>
      </c>
      <c r="AW46" s="327">
        <v>31974700</v>
      </c>
      <c r="AX46" s="327">
        <v>31177100</v>
      </c>
      <c r="AY46" s="327">
        <v>35111800</v>
      </c>
      <c r="AZ46" s="327">
        <v>35790200</v>
      </c>
      <c r="BA46" s="327">
        <v>37534100</v>
      </c>
      <c r="BB46" s="327">
        <v>38173000</v>
      </c>
      <c r="BC46" s="327">
        <v>35599400</v>
      </c>
      <c r="BD46" s="327">
        <v>35000300</v>
      </c>
      <c r="BE46" s="327">
        <v>38593300</v>
      </c>
      <c r="BF46" s="327">
        <v>39809200</v>
      </c>
      <c r="BG46" s="327">
        <v>35747400</v>
      </c>
      <c r="BH46" s="327">
        <v>39584600</v>
      </c>
      <c r="BI46" s="327">
        <v>42004000</v>
      </c>
      <c r="BJ46" s="327">
        <v>42836900</v>
      </c>
      <c r="BK46" s="327">
        <v>45503500</v>
      </c>
      <c r="BL46" s="327">
        <v>49900400</v>
      </c>
    </row>
    <row r="47" spans="3:64" x14ac:dyDescent="0.2">
      <c r="C47" s="19" t="s">
        <v>34</v>
      </c>
      <c r="D47" s="19" t="s">
        <v>36</v>
      </c>
      <c r="E47" s="19" t="s">
        <v>37</v>
      </c>
      <c r="F47" s="16" t="s">
        <v>38</v>
      </c>
      <c r="G47" s="19" t="s">
        <v>135</v>
      </c>
      <c r="H47" s="19" t="s">
        <v>16</v>
      </c>
      <c r="I47" s="327">
        <v>0</v>
      </c>
      <c r="J47" s="327">
        <v>0</v>
      </c>
      <c r="K47" s="327">
        <v>0</v>
      </c>
      <c r="L47" s="327">
        <v>0</v>
      </c>
      <c r="M47" s="327">
        <v>0</v>
      </c>
      <c r="N47" s="327">
        <v>0</v>
      </c>
      <c r="O47" s="327">
        <v>0</v>
      </c>
      <c r="P47" s="327">
        <v>0</v>
      </c>
      <c r="Q47" s="327">
        <v>0</v>
      </c>
      <c r="R47" s="327">
        <v>0</v>
      </c>
      <c r="S47" s="327">
        <v>0</v>
      </c>
      <c r="T47" s="327">
        <v>0</v>
      </c>
      <c r="U47" s="327">
        <v>0</v>
      </c>
      <c r="V47" s="327">
        <v>0</v>
      </c>
      <c r="W47" s="327">
        <v>0</v>
      </c>
      <c r="X47" s="327">
        <v>0</v>
      </c>
      <c r="Y47" s="327">
        <v>0</v>
      </c>
      <c r="Z47" s="327">
        <v>0</v>
      </c>
      <c r="AA47" s="327">
        <v>0</v>
      </c>
      <c r="AB47" s="327">
        <v>0</v>
      </c>
      <c r="AC47" s="327">
        <v>0</v>
      </c>
      <c r="AD47" s="327">
        <v>0</v>
      </c>
      <c r="AE47" s="327">
        <v>0</v>
      </c>
      <c r="AF47" s="327">
        <v>0</v>
      </c>
      <c r="AG47" s="327">
        <v>0</v>
      </c>
      <c r="AH47" s="327">
        <v>0</v>
      </c>
      <c r="AI47" s="327">
        <v>0</v>
      </c>
      <c r="AJ47" s="327">
        <v>0</v>
      </c>
      <c r="AK47" s="327">
        <v>0</v>
      </c>
      <c r="AL47" s="327">
        <v>0</v>
      </c>
      <c r="AM47" s="327">
        <v>0</v>
      </c>
      <c r="AN47" s="327">
        <v>0</v>
      </c>
      <c r="AO47" s="327">
        <v>0</v>
      </c>
      <c r="AP47" s="327">
        <v>0</v>
      </c>
      <c r="AQ47" s="327">
        <v>0</v>
      </c>
      <c r="AR47" s="327">
        <v>0</v>
      </c>
      <c r="AS47" s="327">
        <v>0</v>
      </c>
      <c r="AT47" s="327">
        <v>0</v>
      </c>
      <c r="AU47" s="327">
        <v>0</v>
      </c>
      <c r="AV47" s="327">
        <v>0</v>
      </c>
      <c r="AW47" s="327">
        <v>0</v>
      </c>
      <c r="AX47" s="327">
        <v>0</v>
      </c>
      <c r="AY47" s="327">
        <v>0</v>
      </c>
      <c r="AZ47" s="327">
        <v>0</v>
      </c>
      <c r="BA47" s="327">
        <v>0</v>
      </c>
      <c r="BB47" s="327">
        <v>0</v>
      </c>
      <c r="BC47" s="327">
        <v>0</v>
      </c>
      <c r="BD47" s="327">
        <v>0</v>
      </c>
      <c r="BE47" s="327">
        <v>0</v>
      </c>
      <c r="BF47" s="327">
        <v>0</v>
      </c>
      <c r="BG47" s="327">
        <v>0</v>
      </c>
      <c r="BH47" s="327">
        <v>0</v>
      </c>
      <c r="BI47" s="327">
        <v>0</v>
      </c>
      <c r="BJ47" s="327">
        <v>0</v>
      </c>
      <c r="BK47" s="327">
        <v>0</v>
      </c>
      <c r="BL47" s="327">
        <v>0</v>
      </c>
    </row>
    <row r="48" spans="3:64" ht="12" thickBot="1" x14ac:dyDescent="0.25">
      <c r="C48" s="161" t="s">
        <v>35</v>
      </c>
      <c r="D48" s="161" t="s">
        <v>36</v>
      </c>
      <c r="E48" s="161" t="s">
        <v>37</v>
      </c>
      <c r="F48" s="162" t="s">
        <v>38</v>
      </c>
      <c r="G48" s="161" t="s">
        <v>135</v>
      </c>
      <c r="H48" s="161" t="s">
        <v>16</v>
      </c>
      <c r="I48" s="328">
        <v>10348800</v>
      </c>
      <c r="J48" s="328">
        <v>12822800</v>
      </c>
      <c r="K48" s="328">
        <v>15392200</v>
      </c>
      <c r="L48" s="328">
        <v>15008100</v>
      </c>
      <c r="M48" s="328">
        <v>14979000</v>
      </c>
      <c r="N48" s="328">
        <v>18873000</v>
      </c>
      <c r="O48" s="328">
        <v>20622000</v>
      </c>
      <c r="P48" s="328">
        <v>19449500</v>
      </c>
      <c r="Q48" s="328">
        <v>22358200</v>
      </c>
      <c r="R48" s="328">
        <v>25941800</v>
      </c>
      <c r="S48" s="328">
        <v>28891300</v>
      </c>
      <c r="T48" s="328">
        <v>28373900</v>
      </c>
      <c r="U48" s="328">
        <v>29279200</v>
      </c>
      <c r="V48" s="328">
        <v>29362300</v>
      </c>
      <c r="W48" s="328">
        <v>27677700</v>
      </c>
      <c r="X48" s="328">
        <v>25814900</v>
      </c>
      <c r="Y48" s="328">
        <v>25101500</v>
      </c>
      <c r="Z48" s="328">
        <v>25344600</v>
      </c>
      <c r="AA48" s="328">
        <v>23005100</v>
      </c>
      <c r="AB48" s="328">
        <v>24440600</v>
      </c>
      <c r="AC48" s="328">
        <v>23617500</v>
      </c>
      <c r="AD48" s="328">
        <v>22375500</v>
      </c>
      <c r="AE48" s="328">
        <v>25926500</v>
      </c>
      <c r="AF48" s="328">
        <v>29263700</v>
      </c>
      <c r="AG48" s="328">
        <v>25527400</v>
      </c>
      <c r="AH48" s="328">
        <v>26497200</v>
      </c>
      <c r="AI48" s="328">
        <v>30340900</v>
      </c>
      <c r="AJ48" s="328">
        <v>33215100</v>
      </c>
      <c r="AK48" s="328">
        <v>29172800</v>
      </c>
      <c r="AL48" s="328">
        <v>23627100</v>
      </c>
      <c r="AM48" s="328">
        <v>22424700</v>
      </c>
      <c r="AN48" s="328">
        <v>26226900</v>
      </c>
      <c r="AO48" s="328">
        <v>26867200</v>
      </c>
      <c r="AP48" s="328">
        <v>28683200</v>
      </c>
      <c r="AQ48" s="328">
        <v>32866200</v>
      </c>
      <c r="AR48" s="328">
        <v>36283900</v>
      </c>
      <c r="AS48" s="328">
        <v>31762100</v>
      </c>
      <c r="AT48" s="328">
        <v>30340000</v>
      </c>
      <c r="AU48" s="328">
        <v>30421100</v>
      </c>
      <c r="AV48" s="328">
        <v>30349800</v>
      </c>
      <c r="AW48" s="328">
        <v>31974700</v>
      </c>
      <c r="AX48" s="328">
        <v>31177100</v>
      </c>
      <c r="AY48" s="328">
        <v>35111800</v>
      </c>
      <c r="AZ48" s="328">
        <v>35790200</v>
      </c>
      <c r="BA48" s="328">
        <v>37534100</v>
      </c>
      <c r="BB48" s="328">
        <v>38173000</v>
      </c>
      <c r="BC48" s="328">
        <v>35599400</v>
      </c>
      <c r="BD48" s="328">
        <v>35000300</v>
      </c>
      <c r="BE48" s="328">
        <v>38593300</v>
      </c>
      <c r="BF48" s="328">
        <v>39809200</v>
      </c>
      <c r="BG48" s="328">
        <v>35747400</v>
      </c>
      <c r="BH48" s="328">
        <v>39584600</v>
      </c>
      <c r="BI48" s="328">
        <v>42004000</v>
      </c>
      <c r="BJ48" s="328">
        <v>42836900</v>
      </c>
      <c r="BK48" s="328">
        <v>45503500</v>
      </c>
      <c r="BL48" s="328">
        <v>49900400</v>
      </c>
    </row>
    <row r="49" spans="3:64" x14ac:dyDescent="0.2">
      <c r="C49" s="17" t="s">
        <v>11</v>
      </c>
      <c r="D49" s="17" t="s">
        <v>39</v>
      </c>
      <c r="E49" s="17" t="s">
        <v>40</v>
      </c>
      <c r="F49" s="164" t="s">
        <v>48</v>
      </c>
      <c r="G49" s="17" t="s">
        <v>135</v>
      </c>
      <c r="H49" s="17" t="s">
        <v>16</v>
      </c>
      <c r="I49" s="329">
        <v>590582</v>
      </c>
      <c r="J49" s="329">
        <v>789641</v>
      </c>
      <c r="K49" s="329">
        <v>938422</v>
      </c>
      <c r="L49" s="329">
        <v>914069</v>
      </c>
      <c r="M49" s="329">
        <v>993574</v>
      </c>
      <c r="N49" s="329">
        <v>1302466</v>
      </c>
      <c r="O49" s="329">
        <v>1449809</v>
      </c>
      <c r="P49" s="329">
        <v>1516137</v>
      </c>
      <c r="Q49" s="329">
        <v>1591594</v>
      </c>
      <c r="R49" s="329">
        <v>1904154</v>
      </c>
      <c r="S49" s="329">
        <v>2144524</v>
      </c>
      <c r="T49" s="329">
        <v>2111966</v>
      </c>
      <c r="U49" s="329">
        <v>2097634</v>
      </c>
      <c r="V49" s="329">
        <v>1944625</v>
      </c>
      <c r="W49" s="329">
        <v>1795127</v>
      </c>
      <c r="X49" s="329">
        <v>1684243</v>
      </c>
      <c r="Y49" s="329">
        <v>1096583</v>
      </c>
      <c r="Z49" s="329">
        <v>1433426</v>
      </c>
      <c r="AA49" s="329">
        <v>1520973</v>
      </c>
      <c r="AB49" s="329">
        <v>1319871</v>
      </c>
      <c r="AC49" s="329">
        <v>951154</v>
      </c>
      <c r="AD49" s="329">
        <v>1153060</v>
      </c>
      <c r="AE49" s="329">
        <v>1370638</v>
      </c>
      <c r="AF49" s="329">
        <v>1401311</v>
      </c>
      <c r="AG49" s="329">
        <v>1451459</v>
      </c>
      <c r="AH49" s="329">
        <v>1689944</v>
      </c>
      <c r="AI49" s="329">
        <v>2063150</v>
      </c>
      <c r="AJ49" s="329">
        <v>2068335</v>
      </c>
      <c r="AK49" s="329">
        <v>1628689</v>
      </c>
      <c r="AL49" s="329">
        <v>1004861</v>
      </c>
      <c r="AM49" s="329">
        <v>1158607</v>
      </c>
      <c r="AN49" s="329">
        <v>1550795</v>
      </c>
      <c r="AO49" s="329">
        <v>2013819</v>
      </c>
      <c r="AP49" s="329">
        <v>1446030</v>
      </c>
      <c r="AQ49" s="329">
        <v>2084124</v>
      </c>
      <c r="AR49" s="329">
        <v>2033050</v>
      </c>
      <c r="AS49" s="329">
        <v>1819333</v>
      </c>
      <c r="AT49" s="329">
        <v>1876121</v>
      </c>
      <c r="AU49" s="329">
        <v>1869533</v>
      </c>
      <c r="AV49" s="329">
        <v>1917341</v>
      </c>
      <c r="AW49" s="329">
        <v>2154281</v>
      </c>
      <c r="AX49" s="329">
        <v>2346394</v>
      </c>
      <c r="AY49" s="329">
        <v>2333528</v>
      </c>
      <c r="AZ49" s="329">
        <v>2477765</v>
      </c>
      <c r="BA49" s="329">
        <v>2289267</v>
      </c>
      <c r="BB49" s="329">
        <v>1800634</v>
      </c>
      <c r="BC49" s="329">
        <v>1659804</v>
      </c>
      <c r="BD49" s="329">
        <v>1327651</v>
      </c>
      <c r="BE49" s="329">
        <v>1321644</v>
      </c>
      <c r="BF49" s="329">
        <v>1366547</v>
      </c>
      <c r="BG49" s="329">
        <v>1135161</v>
      </c>
      <c r="BH49" s="329">
        <v>1975896</v>
      </c>
      <c r="BI49" s="329">
        <v>2082127</v>
      </c>
      <c r="BJ49" s="329">
        <v>2476560</v>
      </c>
      <c r="BK49" s="329">
        <v>2700647</v>
      </c>
      <c r="BL49" s="329">
        <v>3069733</v>
      </c>
    </row>
    <row r="50" spans="3:64" x14ac:dyDescent="0.2">
      <c r="C50" s="17" t="s">
        <v>17</v>
      </c>
      <c r="D50" s="17" t="s">
        <v>39</v>
      </c>
      <c r="E50" s="17" t="s">
        <v>40</v>
      </c>
      <c r="F50" s="164" t="s">
        <v>48</v>
      </c>
      <c r="G50" s="17" t="s">
        <v>135</v>
      </c>
      <c r="H50" s="17" t="s">
        <v>16</v>
      </c>
      <c r="I50" s="329">
        <v>233990</v>
      </c>
      <c r="J50" s="329">
        <v>294348</v>
      </c>
      <c r="K50" s="329">
        <v>345508</v>
      </c>
      <c r="L50" s="329">
        <v>336197</v>
      </c>
      <c r="M50" s="329">
        <v>364320</v>
      </c>
      <c r="N50" s="329">
        <v>476218</v>
      </c>
      <c r="O50" s="329">
        <v>530372</v>
      </c>
      <c r="P50" s="329">
        <v>504117</v>
      </c>
      <c r="Q50" s="329">
        <v>652968</v>
      </c>
      <c r="R50" s="329">
        <v>701869</v>
      </c>
      <c r="S50" s="329">
        <v>760012</v>
      </c>
      <c r="T50" s="329">
        <v>1005754</v>
      </c>
      <c r="U50" s="329">
        <v>960253</v>
      </c>
      <c r="V50" s="329">
        <v>863018</v>
      </c>
      <c r="W50" s="329">
        <v>813132</v>
      </c>
      <c r="X50" s="329">
        <v>821203</v>
      </c>
      <c r="Y50" s="329">
        <v>418140</v>
      </c>
      <c r="Z50" s="329">
        <v>485404</v>
      </c>
      <c r="AA50" s="329">
        <v>1221297</v>
      </c>
      <c r="AB50" s="329">
        <v>301537</v>
      </c>
      <c r="AC50" s="329">
        <v>507522</v>
      </c>
      <c r="AD50" s="329">
        <v>500273</v>
      </c>
      <c r="AE50" s="329">
        <v>415788</v>
      </c>
      <c r="AF50" s="329">
        <v>610139</v>
      </c>
      <c r="AG50" s="329">
        <v>714377</v>
      </c>
      <c r="AH50" s="329">
        <v>672027</v>
      </c>
      <c r="AI50" s="329">
        <v>839988</v>
      </c>
      <c r="AJ50" s="329">
        <v>1002153</v>
      </c>
      <c r="AK50" s="329">
        <v>903514</v>
      </c>
      <c r="AL50" s="329">
        <v>949699</v>
      </c>
      <c r="AM50" s="329">
        <v>679944</v>
      </c>
      <c r="AN50" s="329">
        <v>708516</v>
      </c>
      <c r="AO50" s="329">
        <v>603249</v>
      </c>
      <c r="AP50" s="329">
        <v>792691</v>
      </c>
      <c r="AQ50" s="329">
        <v>990136</v>
      </c>
      <c r="AR50" s="329">
        <v>859989</v>
      </c>
      <c r="AS50" s="329">
        <v>1436444</v>
      </c>
      <c r="AT50" s="329">
        <v>1408272</v>
      </c>
      <c r="AU50" s="329">
        <v>1393743</v>
      </c>
      <c r="AV50" s="329">
        <v>1418897</v>
      </c>
      <c r="AW50" s="329">
        <v>1226119</v>
      </c>
      <c r="AX50" s="329">
        <v>1229876</v>
      </c>
      <c r="AY50" s="329">
        <v>1574562</v>
      </c>
      <c r="AZ50" s="329">
        <v>1486021</v>
      </c>
      <c r="BA50" s="329">
        <v>926453</v>
      </c>
      <c r="BB50" s="329">
        <v>836408</v>
      </c>
      <c r="BC50" s="329">
        <v>620153</v>
      </c>
      <c r="BD50" s="329">
        <v>734686</v>
      </c>
      <c r="BE50" s="329">
        <v>755259</v>
      </c>
      <c r="BF50" s="329">
        <v>631767</v>
      </c>
      <c r="BG50" s="329">
        <v>907025</v>
      </c>
      <c r="BH50" s="329">
        <v>1182248</v>
      </c>
      <c r="BI50" s="329">
        <v>1226742</v>
      </c>
      <c r="BJ50" s="329">
        <v>1414168</v>
      </c>
      <c r="BK50" s="329">
        <v>1793374</v>
      </c>
      <c r="BL50" s="329">
        <v>1625819</v>
      </c>
    </row>
    <row r="51" spans="3:64" x14ac:dyDescent="0.2">
      <c r="C51" s="17" t="s">
        <v>18</v>
      </c>
      <c r="D51" s="17" t="s">
        <v>39</v>
      </c>
      <c r="E51" s="17" t="s">
        <v>40</v>
      </c>
      <c r="F51" s="164" t="s">
        <v>48</v>
      </c>
      <c r="G51" s="17" t="s">
        <v>135</v>
      </c>
      <c r="H51" s="17" t="s">
        <v>16</v>
      </c>
      <c r="I51" s="329">
        <v>444927</v>
      </c>
      <c r="J51" s="329">
        <v>524014</v>
      </c>
      <c r="K51" s="329">
        <v>584754</v>
      </c>
      <c r="L51" s="329">
        <v>592243</v>
      </c>
      <c r="M51" s="329">
        <v>603142</v>
      </c>
      <c r="N51" s="329">
        <v>669194</v>
      </c>
      <c r="O51" s="329">
        <v>601965</v>
      </c>
      <c r="P51" s="329">
        <v>446833</v>
      </c>
      <c r="Q51" s="329">
        <v>439994</v>
      </c>
      <c r="R51" s="329">
        <v>418303</v>
      </c>
      <c r="S51" s="329">
        <v>667450</v>
      </c>
      <c r="T51" s="329">
        <v>417748</v>
      </c>
      <c r="U51" s="329">
        <v>453746</v>
      </c>
      <c r="V51" s="329">
        <v>588908</v>
      </c>
      <c r="W51" s="329">
        <v>584833</v>
      </c>
      <c r="X51" s="329">
        <v>515085</v>
      </c>
      <c r="Y51" s="329">
        <v>699118</v>
      </c>
      <c r="Z51" s="329">
        <v>347243</v>
      </c>
      <c r="AA51" s="329">
        <v>397557</v>
      </c>
      <c r="AB51" s="329">
        <v>386069</v>
      </c>
      <c r="AC51" s="329">
        <v>474409</v>
      </c>
      <c r="AD51" s="329">
        <v>717520</v>
      </c>
      <c r="AE51" s="329">
        <v>1496198</v>
      </c>
      <c r="AF51" s="329">
        <v>1837466</v>
      </c>
      <c r="AG51" s="329">
        <v>1181129</v>
      </c>
      <c r="AH51" s="329">
        <v>623092</v>
      </c>
      <c r="AI51" s="329">
        <v>704649</v>
      </c>
      <c r="AJ51" s="329">
        <v>1041647</v>
      </c>
      <c r="AK51" s="329">
        <v>422425</v>
      </c>
      <c r="AL51" s="329">
        <v>308549</v>
      </c>
      <c r="AM51" s="329">
        <v>208366</v>
      </c>
      <c r="AN51" s="329">
        <v>135379</v>
      </c>
      <c r="AO51" s="329">
        <v>532690</v>
      </c>
      <c r="AP51" s="329">
        <v>690807</v>
      </c>
      <c r="AQ51" s="329">
        <v>435578</v>
      </c>
      <c r="AR51" s="329">
        <v>633643</v>
      </c>
      <c r="AS51" s="329">
        <v>537117</v>
      </c>
      <c r="AT51" s="329">
        <v>559292</v>
      </c>
      <c r="AU51" s="329">
        <v>524145</v>
      </c>
      <c r="AV51" s="329">
        <v>518833</v>
      </c>
      <c r="AW51" s="329">
        <v>440766</v>
      </c>
      <c r="AX51" s="329">
        <v>436549</v>
      </c>
      <c r="AY51" s="329">
        <v>559606</v>
      </c>
      <c r="AZ51" s="329">
        <v>407944</v>
      </c>
      <c r="BA51" s="329">
        <v>1388576</v>
      </c>
      <c r="BB51" s="329">
        <v>489867</v>
      </c>
      <c r="BC51" s="329">
        <v>534634</v>
      </c>
      <c r="BD51" s="329">
        <v>454248</v>
      </c>
      <c r="BE51" s="329">
        <v>662672</v>
      </c>
      <c r="BF51" s="329">
        <v>255401</v>
      </c>
      <c r="BG51" s="329">
        <v>166063</v>
      </c>
      <c r="BH51" s="329">
        <v>334669</v>
      </c>
      <c r="BI51" s="329">
        <v>523928</v>
      </c>
      <c r="BJ51" s="329">
        <v>562532</v>
      </c>
      <c r="BK51" s="329">
        <v>578778</v>
      </c>
      <c r="BL51" s="329">
        <v>716456</v>
      </c>
    </row>
    <row r="52" spans="3:64" x14ac:dyDescent="0.2">
      <c r="C52" s="17" t="s">
        <v>19</v>
      </c>
      <c r="D52" s="17" t="s">
        <v>39</v>
      </c>
      <c r="E52" s="17" t="s">
        <v>40</v>
      </c>
      <c r="F52" s="164" t="s">
        <v>48</v>
      </c>
      <c r="G52" s="17" t="s">
        <v>135</v>
      </c>
      <c r="H52" s="17" t="s">
        <v>16</v>
      </c>
      <c r="I52" s="329">
        <v>66821</v>
      </c>
      <c r="J52" s="329">
        <v>78832</v>
      </c>
      <c r="K52" s="329">
        <v>87400</v>
      </c>
      <c r="L52" s="329">
        <v>82914</v>
      </c>
      <c r="M52" s="329">
        <v>89211</v>
      </c>
      <c r="N52" s="329">
        <v>133050</v>
      </c>
      <c r="O52" s="329">
        <v>145708</v>
      </c>
      <c r="P52" s="329">
        <v>152229</v>
      </c>
      <c r="Q52" s="329">
        <v>195706</v>
      </c>
      <c r="R52" s="329">
        <v>229145</v>
      </c>
      <c r="S52" s="329">
        <v>157175</v>
      </c>
      <c r="T52" s="329">
        <v>170540</v>
      </c>
      <c r="U52" s="329">
        <v>166301</v>
      </c>
      <c r="V52" s="329">
        <v>148846</v>
      </c>
      <c r="W52" s="329">
        <v>146993</v>
      </c>
      <c r="X52" s="329">
        <v>146296</v>
      </c>
      <c r="Y52" s="329">
        <v>179641</v>
      </c>
      <c r="Z52" s="329">
        <v>148576</v>
      </c>
      <c r="AA52" s="329">
        <v>85123</v>
      </c>
      <c r="AB52" s="329">
        <v>42170</v>
      </c>
      <c r="AC52" s="329">
        <v>57845</v>
      </c>
      <c r="AD52" s="329">
        <v>106788</v>
      </c>
      <c r="AE52" s="329">
        <v>89917</v>
      </c>
      <c r="AF52" s="329">
        <v>129107</v>
      </c>
      <c r="AG52" s="329">
        <v>177364</v>
      </c>
      <c r="AH52" s="329">
        <v>192405</v>
      </c>
      <c r="AI52" s="329">
        <v>203914</v>
      </c>
      <c r="AJ52" s="329">
        <v>109418</v>
      </c>
      <c r="AK52" s="329">
        <v>87960</v>
      </c>
      <c r="AL52" s="329">
        <v>74752</v>
      </c>
      <c r="AM52" s="329">
        <v>82135</v>
      </c>
      <c r="AN52" s="329">
        <v>96072</v>
      </c>
      <c r="AO52" s="329">
        <v>158969</v>
      </c>
      <c r="AP52" s="329">
        <v>85676</v>
      </c>
      <c r="AQ52" s="329">
        <v>178969</v>
      </c>
      <c r="AR52" s="329">
        <v>199890</v>
      </c>
      <c r="AS52" s="329">
        <v>123386</v>
      </c>
      <c r="AT52" s="329">
        <v>125094</v>
      </c>
      <c r="AU52" s="329">
        <v>118459</v>
      </c>
      <c r="AV52" s="329">
        <v>122080</v>
      </c>
      <c r="AW52" s="329">
        <v>114208</v>
      </c>
      <c r="AX52" s="329">
        <v>129293</v>
      </c>
      <c r="AY52" s="329">
        <v>147088</v>
      </c>
      <c r="AZ52" s="329">
        <v>170017</v>
      </c>
      <c r="BA52" s="329">
        <v>120432</v>
      </c>
      <c r="BB52" s="329">
        <v>53282</v>
      </c>
      <c r="BC52" s="329">
        <v>46006</v>
      </c>
      <c r="BD52" s="329">
        <v>43202</v>
      </c>
      <c r="BE52" s="329">
        <v>28426</v>
      </c>
      <c r="BF52" s="329">
        <v>27670</v>
      </c>
      <c r="BG52" s="329">
        <v>57966</v>
      </c>
      <c r="BH52" s="329">
        <v>62215</v>
      </c>
      <c r="BI52" s="329">
        <v>85744</v>
      </c>
      <c r="BJ52" s="329">
        <v>115238</v>
      </c>
      <c r="BK52" s="329">
        <v>118434</v>
      </c>
      <c r="BL52" s="329">
        <v>121819</v>
      </c>
    </row>
    <row r="53" spans="3:64" x14ac:dyDescent="0.2">
      <c r="C53" s="17" t="s">
        <v>20</v>
      </c>
      <c r="D53" s="17" t="s">
        <v>39</v>
      </c>
      <c r="E53" s="17" t="s">
        <v>40</v>
      </c>
      <c r="F53" s="164" t="s">
        <v>48</v>
      </c>
      <c r="G53" s="17" t="s">
        <v>135</v>
      </c>
      <c r="H53" s="17" t="s">
        <v>16</v>
      </c>
      <c r="I53" s="329">
        <v>28624</v>
      </c>
      <c r="J53" s="329">
        <v>38599</v>
      </c>
      <c r="K53" s="329">
        <v>48745</v>
      </c>
      <c r="L53" s="329">
        <v>49085</v>
      </c>
      <c r="M53" s="329">
        <v>58342</v>
      </c>
      <c r="N53" s="329">
        <v>78410</v>
      </c>
      <c r="O53" s="329">
        <v>94147</v>
      </c>
      <c r="P53" s="329">
        <v>110995</v>
      </c>
      <c r="Q53" s="329">
        <v>107869</v>
      </c>
      <c r="R53" s="329">
        <v>159839</v>
      </c>
      <c r="S53" s="329">
        <v>103214</v>
      </c>
      <c r="T53" s="329">
        <v>76253</v>
      </c>
      <c r="U53" s="329">
        <v>77273</v>
      </c>
      <c r="V53" s="329">
        <v>86056</v>
      </c>
      <c r="W53" s="329">
        <v>101819</v>
      </c>
      <c r="X53" s="329">
        <v>121558</v>
      </c>
      <c r="Y53" s="329">
        <v>151096</v>
      </c>
      <c r="Z53" s="329">
        <v>135521</v>
      </c>
      <c r="AA53" s="329">
        <v>120214</v>
      </c>
      <c r="AB53" s="329">
        <v>186558</v>
      </c>
      <c r="AC53" s="329">
        <v>163462</v>
      </c>
      <c r="AD53" s="329">
        <v>213540</v>
      </c>
      <c r="AE53" s="329">
        <v>172747</v>
      </c>
      <c r="AF53" s="329">
        <v>224277</v>
      </c>
      <c r="AG53" s="329">
        <v>258458</v>
      </c>
      <c r="AH53" s="329">
        <v>250228</v>
      </c>
      <c r="AI53" s="329">
        <v>219650</v>
      </c>
      <c r="AJ53" s="329">
        <v>187194</v>
      </c>
      <c r="AK53" s="329">
        <v>183320</v>
      </c>
      <c r="AL53" s="329">
        <v>169057</v>
      </c>
      <c r="AM53" s="329">
        <v>140076</v>
      </c>
      <c r="AN53" s="329">
        <v>162120</v>
      </c>
      <c r="AO53" s="329">
        <v>194075</v>
      </c>
      <c r="AP53" s="329">
        <v>185214</v>
      </c>
      <c r="AQ53" s="329">
        <v>216741</v>
      </c>
      <c r="AR53" s="329">
        <v>241142</v>
      </c>
      <c r="AS53" s="329">
        <v>248326</v>
      </c>
      <c r="AT53" s="329">
        <v>218839</v>
      </c>
      <c r="AU53" s="329">
        <v>204104</v>
      </c>
      <c r="AV53" s="329">
        <v>199759</v>
      </c>
      <c r="AW53" s="329">
        <v>221600</v>
      </c>
      <c r="AX53" s="329">
        <v>217483</v>
      </c>
      <c r="AY53" s="329">
        <v>203697</v>
      </c>
      <c r="AZ53" s="329">
        <v>191262</v>
      </c>
      <c r="BA53" s="329">
        <v>184714</v>
      </c>
      <c r="BB53" s="329">
        <v>139247</v>
      </c>
      <c r="BC53" s="329">
        <v>98964</v>
      </c>
      <c r="BD53" s="329">
        <v>83469</v>
      </c>
      <c r="BE53" s="329">
        <v>56890</v>
      </c>
      <c r="BF53" s="329">
        <v>55266</v>
      </c>
      <c r="BG53" s="329">
        <v>43264</v>
      </c>
      <c r="BH53" s="329">
        <v>178294</v>
      </c>
      <c r="BI53" s="329">
        <v>161117</v>
      </c>
      <c r="BJ53" s="329">
        <v>179082</v>
      </c>
      <c r="BK53" s="329">
        <v>202394</v>
      </c>
      <c r="BL53" s="329">
        <v>251806</v>
      </c>
    </row>
    <row r="54" spans="3:64" x14ac:dyDescent="0.2">
      <c r="C54" s="17" t="s">
        <v>21</v>
      </c>
      <c r="D54" s="17" t="s">
        <v>39</v>
      </c>
      <c r="E54" s="17" t="s">
        <v>40</v>
      </c>
      <c r="F54" s="164" t="s">
        <v>48</v>
      </c>
      <c r="G54" s="17" t="s">
        <v>135</v>
      </c>
      <c r="H54" s="17" t="s">
        <v>16</v>
      </c>
      <c r="I54" s="329">
        <v>256827</v>
      </c>
      <c r="J54" s="329">
        <v>305319</v>
      </c>
      <c r="K54" s="329">
        <v>278723</v>
      </c>
      <c r="L54" s="329">
        <v>228006</v>
      </c>
      <c r="M54" s="329">
        <v>195164</v>
      </c>
      <c r="N54" s="329">
        <v>204923</v>
      </c>
      <c r="O54" s="329">
        <v>182239</v>
      </c>
      <c r="P54" s="329">
        <v>144410</v>
      </c>
      <c r="Q54" s="329">
        <v>146570</v>
      </c>
      <c r="R54" s="329">
        <v>155604</v>
      </c>
      <c r="S54" s="329">
        <v>242479</v>
      </c>
      <c r="T54" s="329">
        <v>190517</v>
      </c>
      <c r="U54" s="329">
        <v>224340</v>
      </c>
      <c r="V54" s="329">
        <v>298072</v>
      </c>
      <c r="W54" s="329">
        <v>316662</v>
      </c>
      <c r="X54" s="329">
        <v>312437</v>
      </c>
      <c r="Y54" s="329">
        <v>219149</v>
      </c>
      <c r="Z54" s="329">
        <v>469119</v>
      </c>
      <c r="AA54" s="329">
        <v>196934</v>
      </c>
      <c r="AB54" s="329">
        <v>212850</v>
      </c>
      <c r="AC54" s="329">
        <v>248374</v>
      </c>
      <c r="AD54" s="329">
        <v>264886</v>
      </c>
      <c r="AE54" s="329">
        <v>196651</v>
      </c>
      <c r="AF54" s="329">
        <v>216739</v>
      </c>
      <c r="AG54" s="329">
        <v>331959</v>
      </c>
      <c r="AH54" s="329">
        <v>318226</v>
      </c>
      <c r="AI54" s="329">
        <v>242638</v>
      </c>
      <c r="AJ54" s="329">
        <v>334082</v>
      </c>
      <c r="AK54" s="329">
        <v>218229</v>
      </c>
      <c r="AL54" s="329">
        <v>321164</v>
      </c>
      <c r="AM54" s="329">
        <v>208756</v>
      </c>
      <c r="AN54" s="329">
        <v>280224</v>
      </c>
      <c r="AO54" s="329">
        <v>228132</v>
      </c>
      <c r="AP54" s="329">
        <v>299402</v>
      </c>
      <c r="AQ54" s="329">
        <v>378526</v>
      </c>
      <c r="AR54" s="329">
        <v>467455</v>
      </c>
      <c r="AS54" s="329">
        <v>309745</v>
      </c>
      <c r="AT54" s="329">
        <v>281322</v>
      </c>
      <c r="AU54" s="329">
        <v>274858</v>
      </c>
      <c r="AV54" s="329">
        <v>274222</v>
      </c>
      <c r="AW54" s="329">
        <v>269680</v>
      </c>
      <c r="AX54" s="329">
        <v>248262</v>
      </c>
      <c r="AY54" s="329">
        <v>279447</v>
      </c>
      <c r="AZ54" s="329">
        <v>318989</v>
      </c>
      <c r="BA54" s="329">
        <v>298892</v>
      </c>
      <c r="BB54" s="329">
        <v>179279</v>
      </c>
      <c r="BC54" s="329">
        <v>247683</v>
      </c>
      <c r="BD54" s="329">
        <v>183158</v>
      </c>
      <c r="BE54" s="329">
        <v>186826</v>
      </c>
      <c r="BF54" s="329">
        <v>174982</v>
      </c>
      <c r="BG54" s="329">
        <v>198558</v>
      </c>
      <c r="BH54" s="329">
        <v>226571</v>
      </c>
      <c r="BI54" s="329">
        <v>305951</v>
      </c>
      <c r="BJ54" s="329">
        <v>236618</v>
      </c>
      <c r="BK54" s="329">
        <v>275415</v>
      </c>
      <c r="BL54" s="329">
        <v>327717</v>
      </c>
    </row>
    <row r="55" spans="3:64" x14ac:dyDescent="0.2">
      <c r="C55" s="17" t="s">
        <v>22</v>
      </c>
      <c r="D55" s="17" t="s">
        <v>39</v>
      </c>
      <c r="E55" s="17" t="s">
        <v>40</v>
      </c>
      <c r="F55" s="164" t="s">
        <v>48</v>
      </c>
      <c r="G55" s="17" t="s">
        <v>135</v>
      </c>
      <c r="H55" s="17" t="s">
        <v>16</v>
      </c>
      <c r="I55" s="329">
        <v>273585</v>
      </c>
      <c r="J55" s="329">
        <v>351007</v>
      </c>
      <c r="K55" s="329">
        <v>422484</v>
      </c>
      <c r="L55" s="329">
        <v>417963</v>
      </c>
      <c r="M55" s="329">
        <v>443371</v>
      </c>
      <c r="N55" s="329">
        <v>608038</v>
      </c>
      <c r="O55" s="329">
        <v>677744</v>
      </c>
      <c r="P55" s="329">
        <v>686257</v>
      </c>
      <c r="Q55" s="329">
        <v>761537</v>
      </c>
      <c r="R55" s="329">
        <v>899911</v>
      </c>
      <c r="S55" s="329">
        <v>1088049</v>
      </c>
      <c r="T55" s="329">
        <v>1287750</v>
      </c>
      <c r="U55" s="329">
        <v>1249216</v>
      </c>
      <c r="V55" s="329">
        <v>1157097</v>
      </c>
      <c r="W55" s="329">
        <v>1183002</v>
      </c>
      <c r="X55" s="329">
        <v>1253362</v>
      </c>
      <c r="Y55" s="329">
        <v>1216289</v>
      </c>
      <c r="Z55" s="329">
        <v>772084</v>
      </c>
      <c r="AA55" s="329">
        <v>1228393</v>
      </c>
      <c r="AB55" s="329">
        <v>655937</v>
      </c>
      <c r="AC55" s="329">
        <v>861780</v>
      </c>
      <c r="AD55" s="329">
        <v>861643</v>
      </c>
      <c r="AE55" s="329">
        <v>734027</v>
      </c>
      <c r="AF55" s="329">
        <v>691296</v>
      </c>
      <c r="AG55" s="329">
        <v>1001980</v>
      </c>
      <c r="AH55" s="329">
        <v>1017512</v>
      </c>
      <c r="AI55" s="329">
        <v>1216810</v>
      </c>
      <c r="AJ55" s="329">
        <v>1092705</v>
      </c>
      <c r="AK55" s="329">
        <v>1232528</v>
      </c>
      <c r="AL55" s="329">
        <v>991069</v>
      </c>
      <c r="AM55" s="329">
        <v>895109</v>
      </c>
      <c r="AN55" s="329">
        <v>1155423</v>
      </c>
      <c r="AO55" s="329">
        <v>1144647</v>
      </c>
      <c r="AP55" s="329">
        <v>1458175</v>
      </c>
      <c r="AQ55" s="329">
        <v>1556468</v>
      </c>
      <c r="AR55" s="329">
        <v>1447375</v>
      </c>
      <c r="AS55" s="329">
        <v>1550173</v>
      </c>
      <c r="AT55" s="329">
        <v>1500144</v>
      </c>
      <c r="AU55" s="329">
        <v>1495041</v>
      </c>
      <c r="AV55" s="329">
        <v>1563141</v>
      </c>
      <c r="AW55" s="329">
        <v>1732664</v>
      </c>
      <c r="AX55" s="329">
        <v>1759704</v>
      </c>
      <c r="AY55" s="329">
        <v>1844800</v>
      </c>
      <c r="AZ55" s="329">
        <v>2013364</v>
      </c>
      <c r="BA55" s="329">
        <v>2278616</v>
      </c>
      <c r="BB55" s="329">
        <v>1439357</v>
      </c>
      <c r="BC55" s="329">
        <v>1131849</v>
      </c>
      <c r="BD55" s="329">
        <v>946528</v>
      </c>
      <c r="BE55" s="329">
        <v>1072542</v>
      </c>
      <c r="BF55" s="329">
        <v>1031477</v>
      </c>
      <c r="BG55" s="329">
        <v>963897</v>
      </c>
      <c r="BH55" s="329">
        <v>2091052</v>
      </c>
      <c r="BI55" s="329">
        <v>2300584</v>
      </c>
      <c r="BJ55" s="329">
        <v>2423099</v>
      </c>
      <c r="BK55" s="329">
        <v>2721934</v>
      </c>
      <c r="BL55" s="329">
        <v>2755377</v>
      </c>
    </row>
    <row r="56" spans="3:64" x14ac:dyDescent="0.2">
      <c r="C56" s="17" t="s">
        <v>23</v>
      </c>
      <c r="D56" s="17" t="s">
        <v>39</v>
      </c>
      <c r="E56" s="17" t="s">
        <v>40</v>
      </c>
      <c r="F56" s="164" t="s">
        <v>48</v>
      </c>
      <c r="G56" s="17" t="s">
        <v>135</v>
      </c>
      <c r="H56" s="17" t="s">
        <v>16</v>
      </c>
      <c r="I56" s="329">
        <v>162907</v>
      </c>
      <c r="J56" s="329">
        <v>207176</v>
      </c>
      <c r="K56" s="329">
        <v>259736</v>
      </c>
      <c r="L56" s="329">
        <v>243373</v>
      </c>
      <c r="M56" s="329">
        <v>257949</v>
      </c>
      <c r="N56" s="329">
        <v>361790</v>
      </c>
      <c r="O56" s="329">
        <v>378880</v>
      </c>
      <c r="P56" s="329">
        <v>378622</v>
      </c>
      <c r="Q56" s="329">
        <v>420357</v>
      </c>
      <c r="R56" s="329">
        <v>513912</v>
      </c>
      <c r="S56" s="329">
        <v>537210</v>
      </c>
      <c r="T56" s="329">
        <v>596111</v>
      </c>
      <c r="U56" s="329">
        <v>569361</v>
      </c>
      <c r="V56" s="329">
        <v>523863</v>
      </c>
      <c r="W56" s="329">
        <v>528088</v>
      </c>
      <c r="X56" s="329">
        <v>545032</v>
      </c>
      <c r="Y56" s="329">
        <v>419476</v>
      </c>
      <c r="Z56" s="329">
        <v>437721</v>
      </c>
      <c r="AA56" s="329">
        <v>568804</v>
      </c>
      <c r="AB56" s="329">
        <v>505124</v>
      </c>
      <c r="AC56" s="329">
        <v>481974</v>
      </c>
      <c r="AD56" s="329">
        <v>641504</v>
      </c>
      <c r="AE56" s="329">
        <v>572352</v>
      </c>
      <c r="AF56" s="329">
        <v>698307</v>
      </c>
      <c r="AG56" s="329">
        <v>701993</v>
      </c>
      <c r="AH56" s="329">
        <v>1212676</v>
      </c>
      <c r="AI56" s="329">
        <v>1227040</v>
      </c>
      <c r="AJ56" s="329">
        <v>1108437</v>
      </c>
      <c r="AK56" s="329">
        <v>649487</v>
      </c>
      <c r="AL56" s="329">
        <v>735537</v>
      </c>
      <c r="AM56" s="329">
        <v>638445</v>
      </c>
      <c r="AN56" s="329">
        <v>867761</v>
      </c>
      <c r="AO56" s="329">
        <v>934097</v>
      </c>
      <c r="AP56" s="329">
        <v>907025</v>
      </c>
      <c r="AQ56" s="329">
        <v>1088399</v>
      </c>
      <c r="AR56" s="329">
        <v>1538598</v>
      </c>
      <c r="AS56" s="329">
        <v>734729</v>
      </c>
      <c r="AT56" s="329">
        <v>758946</v>
      </c>
      <c r="AU56" s="329">
        <v>727888</v>
      </c>
      <c r="AV56" s="329">
        <v>745053</v>
      </c>
      <c r="AW56" s="329">
        <v>896366</v>
      </c>
      <c r="AX56" s="329">
        <v>1034294</v>
      </c>
      <c r="AY56" s="329">
        <v>1061553</v>
      </c>
      <c r="AZ56" s="329">
        <v>1205656</v>
      </c>
      <c r="BA56" s="329">
        <v>1237039</v>
      </c>
      <c r="BB56" s="329">
        <v>838844</v>
      </c>
      <c r="BC56" s="329">
        <v>646987</v>
      </c>
      <c r="BD56" s="329">
        <v>950800</v>
      </c>
      <c r="BE56" s="329">
        <v>660373</v>
      </c>
      <c r="BF56" s="329">
        <v>803724</v>
      </c>
      <c r="BG56" s="329">
        <v>724062</v>
      </c>
      <c r="BH56" s="329">
        <v>1087488</v>
      </c>
      <c r="BI56" s="329">
        <v>1321847</v>
      </c>
      <c r="BJ56" s="329">
        <v>1380613</v>
      </c>
      <c r="BK56" s="329">
        <v>1575956</v>
      </c>
      <c r="BL56" s="329">
        <v>1750787</v>
      </c>
    </row>
    <row r="57" spans="3:64" x14ac:dyDescent="0.2">
      <c r="C57" s="17" t="s">
        <v>24</v>
      </c>
      <c r="D57" s="17" t="s">
        <v>39</v>
      </c>
      <c r="E57" s="17" t="s">
        <v>40</v>
      </c>
      <c r="F57" s="164" t="s">
        <v>48</v>
      </c>
      <c r="G57" s="17" t="s">
        <v>135</v>
      </c>
      <c r="H57" s="17" t="s">
        <v>16</v>
      </c>
      <c r="I57" s="329">
        <v>1906606</v>
      </c>
      <c r="J57" s="329">
        <v>2254357</v>
      </c>
      <c r="K57" s="329">
        <v>2788202</v>
      </c>
      <c r="L57" s="329">
        <v>2578253</v>
      </c>
      <c r="M57" s="329">
        <v>2698272</v>
      </c>
      <c r="N57" s="329">
        <v>3637009</v>
      </c>
      <c r="O57" s="329">
        <v>4094467</v>
      </c>
      <c r="P57" s="329">
        <v>4058347</v>
      </c>
      <c r="Q57" s="329">
        <v>5100501</v>
      </c>
      <c r="R57" s="329">
        <v>5398186</v>
      </c>
      <c r="S57" s="329">
        <v>6671463</v>
      </c>
      <c r="T57" s="329">
        <v>5513429</v>
      </c>
      <c r="U57" s="329">
        <v>5491100</v>
      </c>
      <c r="V57" s="329">
        <v>4636439</v>
      </c>
      <c r="W57" s="329">
        <v>4436080</v>
      </c>
      <c r="X57" s="329">
        <v>4373134</v>
      </c>
      <c r="Y57" s="329">
        <v>3807243</v>
      </c>
      <c r="Z57" s="329">
        <v>3384473</v>
      </c>
      <c r="AA57" s="329">
        <v>2377349</v>
      </c>
      <c r="AB57" s="329">
        <v>2851789</v>
      </c>
      <c r="AC57" s="329">
        <v>2943421</v>
      </c>
      <c r="AD57" s="329">
        <v>3192577</v>
      </c>
      <c r="AE57" s="329">
        <v>3371845</v>
      </c>
      <c r="AF57" s="329">
        <v>4126498</v>
      </c>
      <c r="AG57" s="329">
        <v>4128432</v>
      </c>
      <c r="AH57" s="329">
        <v>4450494</v>
      </c>
      <c r="AI57" s="329">
        <v>5562412</v>
      </c>
      <c r="AJ57" s="329">
        <v>6316637</v>
      </c>
      <c r="AK57" s="329">
        <v>7073752</v>
      </c>
      <c r="AL57" s="329">
        <v>5246383</v>
      </c>
      <c r="AM57" s="329">
        <v>4236899</v>
      </c>
      <c r="AN57" s="329">
        <v>4494876</v>
      </c>
      <c r="AO57" s="329">
        <v>4822184</v>
      </c>
      <c r="AP57" s="329">
        <v>5476845</v>
      </c>
      <c r="AQ57" s="329">
        <v>5799527</v>
      </c>
      <c r="AR57" s="329">
        <v>7090125</v>
      </c>
      <c r="AS57" s="329">
        <v>5716078</v>
      </c>
      <c r="AT57" s="329">
        <v>5658169</v>
      </c>
      <c r="AU57" s="329">
        <v>5383245</v>
      </c>
      <c r="AV57" s="329">
        <v>5360332</v>
      </c>
      <c r="AW57" s="329">
        <v>5124169</v>
      </c>
      <c r="AX57" s="329">
        <v>4447000</v>
      </c>
      <c r="AY57" s="329">
        <v>4981304</v>
      </c>
      <c r="AZ57" s="329">
        <v>4745254</v>
      </c>
      <c r="BA57" s="329">
        <v>5393863</v>
      </c>
      <c r="BB57" s="329">
        <v>3797308</v>
      </c>
      <c r="BC57" s="329">
        <v>3757633</v>
      </c>
      <c r="BD57" s="329">
        <v>3623312</v>
      </c>
      <c r="BE57" s="329">
        <v>3995669</v>
      </c>
      <c r="BF57" s="329">
        <v>4606066</v>
      </c>
      <c r="BG57" s="329">
        <v>3864931</v>
      </c>
      <c r="BH57" s="329">
        <v>4950949</v>
      </c>
      <c r="BI57" s="329">
        <v>6347218</v>
      </c>
      <c r="BJ57" s="329">
        <v>5918272</v>
      </c>
      <c r="BK57" s="329">
        <v>6396469</v>
      </c>
      <c r="BL57" s="329">
        <v>6958624</v>
      </c>
    </row>
    <row r="58" spans="3:64" x14ac:dyDescent="0.2">
      <c r="C58" s="17" t="s">
        <v>25</v>
      </c>
      <c r="D58" s="17" t="s">
        <v>39</v>
      </c>
      <c r="E58" s="17" t="s">
        <v>40</v>
      </c>
      <c r="F58" s="164" t="s">
        <v>48</v>
      </c>
      <c r="G58" s="17" t="s">
        <v>135</v>
      </c>
      <c r="H58" s="17" t="s">
        <v>16</v>
      </c>
      <c r="I58" s="329">
        <v>1005188</v>
      </c>
      <c r="J58" s="329">
        <v>1169337</v>
      </c>
      <c r="K58" s="329">
        <v>1418608</v>
      </c>
      <c r="L58" s="329">
        <v>1249784</v>
      </c>
      <c r="M58" s="329">
        <v>1251429</v>
      </c>
      <c r="N58" s="329">
        <v>1673528</v>
      </c>
      <c r="O58" s="329">
        <v>1726772</v>
      </c>
      <c r="P58" s="329">
        <v>1629197</v>
      </c>
      <c r="Q58" s="329">
        <v>1978310</v>
      </c>
      <c r="R58" s="329">
        <v>2032509</v>
      </c>
      <c r="S58" s="329">
        <v>2940389</v>
      </c>
      <c r="T58" s="329">
        <v>2342682</v>
      </c>
      <c r="U58" s="329">
        <v>2414193</v>
      </c>
      <c r="V58" s="329">
        <v>2099751</v>
      </c>
      <c r="W58" s="329">
        <v>2116684</v>
      </c>
      <c r="X58" s="329">
        <v>2212021</v>
      </c>
      <c r="Y58" s="329">
        <v>2120348</v>
      </c>
      <c r="Z58" s="329">
        <v>1879534</v>
      </c>
      <c r="AA58" s="329">
        <v>1407154</v>
      </c>
      <c r="AB58" s="329">
        <v>1985321</v>
      </c>
      <c r="AC58" s="329">
        <v>1760422</v>
      </c>
      <c r="AD58" s="329">
        <v>1782806</v>
      </c>
      <c r="AE58" s="329">
        <v>2252190</v>
      </c>
      <c r="AF58" s="329">
        <v>2783321</v>
      </c>
      <c r="AG58" s="329">
        <v>3281928</v>
      </c>
      <c r="AH58" s="329">
        <v>3095900</v>
      </c>
      <c r="AI58" s="329">
        <v>2749283</v>
      </c>
      <c r="AJ58" s="329">
        <v>3324748</v>
      </c>
      <c r="AK58" s="329">
        <v>2883408</v>
      </c>
      <c r="AL58" s="329">
        <v>2671135</v>
      </c>
      <c r="AM58" s="329">
        <v>2807671</v>
      </c>
      <c r="AN58" s="329">
        <v>3300811</v>
      </c>
      <c r="AO58" s="329">
        <v>3176592</v>
      </c>
      <c r="AP58" s="329">
        <v>3289436</v>
      </c>
      <c r="AQ58" s="329">
        <v>4226033</v>
      </c>
      <c r="AR58" s="329">
        <v>4359114</v>
      </c>
      <c r="AS58" s="329">
        <v>2652354</v>
      </c>
      <c r="AT58" s="329">
        <v>2722042</v>
      </c>
      <c r="AU58" s="329">
        <v>2605000</v>
      </c>
      <c r="AV58" s="329">
        <v>2502274</v>
      </c>
      <c r="AW58" s="329">
        <v>2491887</v>
      </c>
      <c r="AX58" s="329">
        <v>1987085</v>
      </c>
      <c r="AY58" s="329">
        <v>1943094</v>
      </c>
      <c r="AZ58" s="329">
        <v>2184851</v>
      </c>
      <c r="BA58" s="329">
        <v>2252377</v>
      </c>
      <c r="BB58" s="329">
        <v>1674998</v>
      </c>
      <c r="BC58" s="329">
        <v>1103583</v>
      </c>
      <c r="BD58" s="329">
        <v>1686878</v>
      </c>
      <c r="BE58" s="329">
        <v>2056762</v>
      </c>
      <c r="BF58" s="329">
        <v>1713020</v>
      </c>
      <c r="BG58" s="329">
        <v>2492887</v>
      </c>
      <c r="BH58" s="329">
        <v>3333394</v>
      </c>
      <c r="BI58" s="329">
        <v>2566572</v>
      </c>
      <c r="BJ58" s="329">
        <v>2952773</v>
      </c>
      <c r="BK58" s="329">
        <v>4131204</v>
      </c>
      <c r="BL58" s="329">
        <v>5025286</v>
      </c>
    </row>
    <row r="59" spans="3:64" x14ac:dyDescent="0.2">
      <c r="C59" s="17" t="s">
        <v>26</v>
      </c>
      <c r="D59" s="17" t="s">
        <v>39</v>
      </c>
      <c r="E59" s="17" t="s">
        <v>40</v>
      </c>
      <c r="F59" s="164" t="s">
        <v>48</v>
      </c>
      <c r="G59" s="17" t="s">
        <v>135</v>
      </c>
      <c r="H59" s="17" t="s">
        <v>16</v>
      </c>
      <c r="I59" s="329">
        <v>41818</v>
      </c>
      <c r="J59" s="329">
        <v>52672</v>
      </c>
      <c r="K59" s="329">
        <v>60956</v>
      </c>
      <c r="L59" s="329">
        <v>54693</v>
      </c>
      <c r="M59" s="329">
        <v>56137</v>
      </c>
      <c r="N59" s="329">
        <v>65987</v>
      </c>
      <c r="O59" s="329">
        <v>69426</v>
      </c>
      <c r="P59" s="329">
        <v>67598</v>
      </c>
      <c r="Q59" s="329">
        <v>69273</v>
      </c>
      <c r="R59" s="329">
        <v>80419</v>
      </c>
      <c r="S59" s="329">
        <v>108236</v>
      </c>
      <c r="T59" s="329">
        <v>107893</v>
      </c>
      <c r="U59" s="329">
        <v>115984</v>
      </c>
      <c r="V59" s="329">
        <v>128528</v>
      </c>
      <c r="W59" s="329">
        <v>140820</v>
      </c>
      <c r="X59" s="329">
        <v>159240</v>
      </c>
      <c r="Y59" s="329">
        <v>146439</v>
      </c>
      <c r="Z59" s="329">
        <v>209688</v>
      </c>
      <c r="AA59" s="329">
        <v>146413</v>
      </c>
      <c r="AB59" s="329">
        <v>150040</v>
      </c>
      <c r="AC59" s="329">
        <v>142376</v>
      </c>
      <c r="AD59" s="329">
        <v>107987</v>
      </c>
      <c r="AE59" s="329">
        <v>113798</v>
      </c>
      <c r="AF59" s="329">
        <v>115870</v>
      </c>
      <c r="AG59" s="329">
        <v>83060</v>
      </c>
      <c r="AH59" s="329">
        <v>202649</v>
      </c>
      <c r="AI59" s="329">
        <v>223061</v>
      </c>
      <c r="AJ59" s="329">
        <v>167418</v>
      </c>
      <c r="AK59" s="329">
        <v>126895</v>
      </c>
      <c r="AL59" s="329">
        <v>202002</v>
      </c>
      <c r="AM59" s="329">
        <v>135378</v>
      </c>
      <c r="AN59" s="329">
        <v>583353</v>
      </c>
      <c r="AO59" s="329">
        <v>159836</v>
      </c>
      <c r="AP59" s="329">
        <v>131188</v>
      </c>
      <c r="AQ59" s="329">
        <v>243603</v>
      </c>
      <c r="AR59" s="329">
        <v>407468</v>
      </c>
      <c r="AS59" s="329">
        <v>260954</v>
      </c>
      <c r="AT59" s="329">
        <v>269635</v>
      </c>
      <c r="AU59" s="329">
        <v>260156</v>
      </c>
      <c r="AV59" s="329">
        <v>267919</v>
      </c>
      <c r="AW59" s="329">
        <v>269514</v>
      </c>
      <c r="AX59" s="329">
        <v>256828</v>
      </c>
      <c r="AY59" s="329">
        <v>262227</v>
      </c>
      <c r="AZ59" s="329">
        <v>315100</v>
      </c>
      <c r="BA59" s="329">
        <v>310385</v>
      </c>
      <c r="BB59" s="329">
        <v>374285</v>
      </c>
      <c r="BC59" s="329">
        <v>337599</v>
      </c>
      <c r="BD59" s="329">
        <v>140235</v>
      </c>
      <c r="BE59" s="329">
        <v>135370</v>
      </c>
      <c r="BF59" s="329">
        <v>241533</v>
      </c>
      <c r="BG59" s="329">
        <v>208777</v>
      </c>
      <c r="BH59" s="329">
        <v>378536</v>
      </c>
      <c r="BI59" s="329">
        <v>377003</v>
      </c>
      <c r="BJ59" s="329">
        <v>381006</v>
      </c>
      <c r="BK59" s="329">
        <v>385366</v>
      </c>
      <c r="BL59" s="329">
        <v>430936</v>
      </c>
    </row>
    <row r="60" spans="3:64" x14ac:dyDescent="0.2">
      <c r="C60" s="17" t="s">
        <v>27</v>
      </c>
      <c r="D60" s="17" t="s">
        <v>39</v>
      </c>
      <c r="E60" s="17" t="s">
        <v>40</v>
      </c>
      <c r="F60" s="164" t="s">
        <v>48</v>
      </c>
      <c r="G60" s="17" t="s">
        <v>135</v>
      </c>
      <c r="H60" s="17" t="s">
        <v>16</v>
      </c>
      <c r="I60" s="329">
        <v>347755</v>
      </c>
      <c r="J60" s="329">
        <v>488138</v>
      </c>
      <c r="K60" s="329">
        <v>517422</v>
      </c>
      <c r="L60" s="329">
        <v>464578</v>
      </c>
      <c r="M60" s="329">
        <v>445239</v>
      </c>
      <c r="N60" s="329">
        <v>563763</v>
      </c>
      <c r="O60" s="329">
        <v>564626</v>
      </c>
      <c r="P60" s="329">
        <v>508468</v>
      </c>
      <c r="Q60" s="329">
        <v>565182</v>
      </c>
      <c r="R60" s="329">
        <v>572183</v>
      </c>
      <c r="S60" s="329">
        <v>707043</v>
      </c>
      <c r="T60" s="329">
        <v>764912</v>
      </c>
      <c r="U60" s="329">
        <v>755073</v>
      </c>
      <c r="V60" s="329">
        <v>668370</v>
      </c>
      <c r="W60" s="329">
        <v>672190</v>
      </c>
      <c r="X60" s="329">
        <v>689898</v>
      </c>
      <c r="Y60" s="329">
        <v>526239</v>
      </c>
      <c r="Z60" s="329">
        <v>692528</v>
      </c>
      <c r="AA60" s="329">
        <v>541699</v>
      </c>
      <c r="AB60" s="329">
        <v>503399</v>
      </c>
      <c r="AC60" s="329">
        <v>744475</v>
      </c>
      <c r="AD60" s="329">
        <v>703159</v>
      </c>
      <c r="AE60" s="329">
        <v>684631</v>
      </c>
      <c r="AF60" s="329">
        <v>708526</v>
      </c>
      <c r="AG60" s="329">
        <v>790122</v>
      </c>
      <c r="AH60" s="329">
        <v>740007</v>
      </c>
      <c r="AI60" s="329">
        <v>1156675</v>
      </c>
      <c r="AJ60" s="329">
        <v>1367576</v>
      </c>
      <c r="AK60" s="329">
        <v>1112505</v>
      </c>
      <c r="AL60" s="329">
        <v>775543</v>
      </c>
      <c r="AM60" s="329">
        <v>841888</v>
      </c>
      <c r="AN60" s="329">
        <v>1292460</v>
      </c>
      <c r="AO60" s="329">
        <v>1424824</v>
      </c>
      <c r="AP60" s="329">
        <v>1129053</v>
      </c>
      <c r="AQ60" s="329">
        <v>1317793</v>
      </c>
      <c r="AR60" s="329">
        <v>1229938</v>
      </c>
      <c r="AS60" s="329">
        <v>1020143</v>
      </c>
      <c r="AT60" s="329">
        <v>978056</v>
      </c>
      <c r="AU60" s="329">
        <v>948144</v>
      </c>
      <c r="AV60" s="329">
        <v>947333</v>
      </c>
      <c r="AW60" s="329">
        <v>1057552</v>
      </c>
      <c r="AX60" s="329">
        <v>1202386</v>
      </c>
      <c r="AY60" s="329">
        <v>1461154</v>
      </c>
      <c r="AZ60" s="329">
        <v>1482887</v>
      </c>
      <c r="BA60" s="329">
        <v>1552789</v>
      </c>
      <c r="BB60" s="329">
        <v>885657</v>
      </c>
      <c r="BC60" s="329">
        <v>763834</v>
      </c>
      <c r="BD60" s="329">
        <v>830764</v>
      </c>
      <c r="BE60" s="329">
        <v>1368931</v>
      </c>
      <c r="BF60" s="329">
        <v>1050544</v>
      </c>
      <c r="BG60" s="329">
        <v>912741</v>
      </c>
      <c r="BH60" s="329">
        <v>1118957</v>
      </c>
      <c r="BI60" s="329">
        <v>1306263</v>
      </c>
      <c r="BJ60" s="329">
        <v>1625263</v>
      </c>
      <c r="BK60" s="329">
        <v>1654565</v>
      </c>
      <c r="BL60" s="329">
        <v>1802103</v>
      </c>
    </row>
    <row r="61" spans="3:64" x14ac:dyDescent="0.2">
      <c r="C61" s="17" t="s">
        <v>28</v>
      </c>
      <c r="D61" s="17" t="s">
        <v>39</v>
      </c>
      <c r="E61" s="17" t="s">
        <v>40</v>
      </c>
      <c r="F61" s="164" t="s">
        <v>48</v>
      </c>
      <c r="G61" s="17" t="s">
        <v>135</v>
      </c>
      <c r="H61" s="17" t="s">
        <v>16</v>
      </c>
      <c r="I61" s="329">
        <v>521948</v>
      </c>
      <c r="J61" s="329">
        <v>689433</v>
      </c>
      <c r="K61" s="329">
        <v>815988</v>
      </c>
      <c r="L61" s="329">
        <v>818243</v>
      </c>
      <c r="M61" s="329">
        <v>895280</v>
      </c>
      <c r="N61" s="329">
        <v>1190937</v>
      </c>
      <c r="O61" s="329">
        <v>1359276</v>
      </c>
      <c r="P61" s="329">
        <v>1330328</v>
      </c>
      <c r="Q61" s="329">
        <v>1566324</v>
      </c>
      <c r="R61" s="329">
        <v>1878788</v>
      </c>
      <c r="S61" s="329">
        <v>1967113</v>
      </c>
      <c r="T61" s="329">
        <v>2054129</v>
      </c>
      <c r="U61" s="329">
        <v>1923701</v>
      </c>
      <c r="V61" s="329">
        <v>1796509</v>
      </c>
      <c r="W61" s="329">
        <v>1532044</v>
      </c>
      <c r="X61" s="329">
        <v>1373154</v>
      </c>
      <c r="Y61" s="329">
        <v>1146662</v>
      </c>
      <c r="Z61" s="329">
        <v>1089117</v>
      </c>
      <c r="AA61" s="329">
        <v>850485</v>
      </c>
      <c r="AB61" s="329">
        <v>1041228</v>
      </c>
      <c r="AC61" s="329">
        <v>1140890</v>
      </c>
      <c r="AD61" s="329">
        <v>1296055</v>
      </c>
      <c r="AE61" s="329">
        <v>1318578</v>
      </c>
      <c r="AF61" s="329">
        <v>1442230</v>
      </c>
      <c r="AG61" s="329">
        <v>1355975</v>
      </c>
      <c r="AH61" s="329">
        <v>1794711</v>
      </c>
      <c r="AI61" s="329">
        <v>1686284</v>
      </c>
      <c r="AJ61" s="329">
        <v>2536773</v>
      </c>
      <c r="AK61" s="329">
        <v>1643010</v>
      </c>
      <c r="AL61" s="329">
        <v>1296031</v>
      </c>
      <c r="AM61" s="329">
        <v>1170492</v>
      </c>
      <c r="AN61" s="329">
        <v>1151924</v>
      </c>
      <c r="AO61" s="329">
        <v>1139464</v>
      </c>
      <c r="AP61" s="329">
        <v>1423014</v>
      </c>
      <c r="AQ61" s="329">
        <v>1455426</v>
      </c>
      <c r="AR61" s="329">
        <v>1424926</v>
      </c>
      <c r="AS61" s="329">
        <v>2177542</v>
      </c>
      <c r="AT61" s="329">
        <v>2230859</v>
      </c>
      <c r="AU61" s="329">
        <v>2108217</v>
      </c>
      <c r="AV61" s="329">
        <v>2024652</v>
      </c>
      <c r="AW61" s="329">
        <v>1956218</v>
      </c>
      <c r="AX61" s="329">
        <v>1975561</v>
      </c>
      <c r="AY61" s="329">
        <v>2015409</v>
      </c>
      <c r="AZ61" s="329">
        <v>2267385</v>
      </c>
      <c r="BA61" s="329">
        <v>1421905</v>
      </c>
      <c r="BB61" s="329">
        <v>1064119</v>
      </c>
      <c r="BC61" s="329">
        <v>1584928</v>
      </c>
      <c r="BD61" s="329">
        <v>1824087</v>
      </c>
      <c r="BE61" s="329">
        <v>1940114</v>
      </c>
      <c r="BF61" s="329">
        <v>1949106</v>
      </c>
      <c r="BG61" s="329">
        <v>1791310</v>
      </c>
      <c r="BH61" s="329">
        <v>1790952</v>
      </c>
      <c r="BI61" s="329">
        <v>1975659</v>
      </c>
      <c r="BJ61" s="329">
        <v>2281314</v>
      </c>
      <c r="BK61" s="329">
        <v>2104667</v>
      </c>
      <c r="BL61" s="329">
        <v>2625214</v>
      </c>
    </row>
    <row r="62" spans="3:64" x14ac:dyDescent="0.2">
      <c r="C62" s="17" t="s">
        <v>29</v>
      </c>
      <c r="D62" s="17" t="s">
        <v>39</v>
      </c>
      <c r="E62" s="17" t="s">
        <v>40</v>
      </c>
      <c r="F62" s="164" t="s">
        <v>48</v>
      </c>
      <c r="G62" s="17" t="s">
        <v>135</v>
      </c>
      <c r="H62" s="17" t="s">
        <v>16</v>
      </c>
      <c r="I62" s="329">
        <v>101858</v>
      </c>
      <c r="J62" s="329">
        <v>138898</v>
      </c>
      <c r="K62" s="329">
        <v>161643</v>
      </c>
      <c r="L62" s="329">
        <v>161070</v>
      </c>
      <c r="M62" s="329">
        <v>178393</v>
      </c>
      <c r="N62" s="329">
        <v>228597</v>
      </c>
      <c r="O62" s="329">
        <v>261018</v>
      </c>
      <c r="P62" s="329">
        <v>288837</v>
      </c>
      <c r="Q62" s="329">
        <v>265395</v>
      </c>
      <c r="R62" s="329">
        <v>347486</v>
      </c>
      <c r="S62" s="329">
        <v>408612</v>
      </c>
      <c r="T62" s="329">
        <v>380437</v>
      </c>
      <c r="U62" s="329">
        <v>335140</v>
      </c>
      <c r="V62" s="329">
        <v>325520</v>
      </c>
      <c r="W62" s="329">
        <v>307246</v>
      </c>
      <c r="X62" s="329">
        <v>282440</v>
      </c>
      <c r="Y62" s="329">
        <v>265632</v>
      </c>
      <c r="Z62" s="329">
        <v>229680</v>
      </c>
      <c r="AA62" s="329">
        <v>156175</v>
      </c>
      <c r="AB62" s="329">
        <v>186130</v>
      </c>
      <c r="AC62" s="329">
        <v>228133</v>
      </c>
      <c r="AD62" s="329">
        <v>222216</v>
      </c>
      <c r="AE62" s="329">
        <v>311879</v>
      </c>
      <c r="AF62" s="329">
        <v>316973</v>
      </c>
      <c r="AG62" s="329">
        <v>326769</v>
      </c>
      <c r="AH62" s="329">
        <v>450831</v>
      </c>
      <c r="AI62" s="329">
        <v>559551</v>
      </c>
      <c r="AJ62" s="329">
        <v>585856</v>
      </c>
      <c r="AK62" s="329">
        <v>453516</v>
      </c>
      <c r="AL62" s="329">
        <v>261938</v>
      </c>
      <c r="AM62" s="329">
        <v>210014</v>
      </c>
      <c r="AN62" s="329">
        <v>381076</v>
      </c>
      <c r="AO62" s="329">
        <v>377423</v>
      </c>
      <c r="AP62" s="329">
        <v>782937</v>
      </c>
      <c r="AQ62" s="329">
        <v>785210</v>
      </c>
      <c r="AR62" s="329">
        <v>824973</v>
      </c>
      <c r="AS62" s="329">
        <v>608196</v>
      </c>
      <c r="AT62" s="329">
        <v>580043</v>
      </c>
      <c r="AU62" s="329">
        <v>568453</v>
      </c>
      <c r="AV62" s="329">
        <v>587736</v>
      </c>
      <c r="AW62" s="329">
        <v>658901</v>
      </c>
      <c r="AX62" s="329">
        <v>621788</v>
      </c>
      <c r="AY62" s="329">
        <v>681269</v>
      </c>
      <c r="AZ62" s="329">
        <v>612555</v>
      </c>
      <c r="BA62" s="329">
        <v>800908</v>
      </c>
      <c r="BB62" s="329">
        <v>1049637</v>
      </c>
      <c r="BC62" s="329">
        <v>1123428</v>
      </c>
      <c r="BD62" s="329">
        <v>471869</v>
      </c>
      <c r="BE62" s="329">
        <v>314060</v>
      </c>
      <c r="BF62" s="329">
        <v>446212</v>
      </c>
      <c r="BG62" s="329">
        <v>618647</v>
      </c>
      <c r="BH62" s="329">
        <v>761105</v>
      </c>
      <c r="BI62" s="329">
        <v>1029900</v>
      </c>
      <c r="BJ62" s="329">
        <v>957378</v>
      </c>
      <c r="BK62" s="329">
        <v>1058026</v>
      </c>
      <c r="BL62" s="329">
        <v>1291631</v>
      </c>
    </row>
    <row r="63" spans="3:64" x14ac:dyDescent="0.2">
      <c r="C63" s="17" t="s">
        <v>30</v>
      </c>
      <c r="D63" s="17" t="s">
        <v>39</v>
      </c>
      <c r="E63" s="17" t="s">
        <v>40</v>
      </c>
      <c r="F63" s="164" t="s">
        <v>48</v>
      </c>
      <c r="G63" s="17" t="s">
        <v>135</v>
      </c>
      <c r="H63" s="17" t="s">
        <v>16</v>
      </c>
      <c r="I63" s="329">
        <v>116855</v>
      </c>
      <c r="J63" s="329">
        <v>146716</v>
      </c>
      <c r="K63" s="329">
        <v>178012</v>
      </c>
      <c r="L63" s="329">
        <v>169869</v>
      </c>
      <c r="M63" s="329">
        <v>183244</v>
      </c>
      <c r="N63" s="329">
        <v>235727</v>
      </c>
      <c r="O63" s="329">
        <v>258742</v>
      </c>
      <c r="P63" s="329">
        <v>253632</v>
      </c>
      <c r="Q63" s="329">
        <v>295138</v>
      </c>
      <c r="R63" s="329">
        <v>343597</v>
      </c>
      <c r="S63" s="329">
        <v>381164</v>
      </c>
      <c r="T63" s="329">
        <v>387752</v>
      </c>
      <c r="U63" s="329">
        <v>404219</v>
      </c>
      <c r="V63" s="329">
        <v>415954</v>
      </c>
      <c r="W63" s="329">
        <v>405303</v>
      </c>
      <c r="X63" s="329">
        <v>390823</v>
      </c>
      <c r="Y63" s="329">
        <v>391617</v>
      </c>
      <c r="Z63" s="329">
        <v>338843</v>
      </c>
      <c r="AA63" s="329">
        <v>235739</v>
      </c>
      <c r="AB63" s="329">
        <v>282577</v>
      </c>
      <c r="AC63" s="329">
        <v>324067</v>
      </c>
      <c r="AD63" s="329">
        <v>351325</v>
      </c>
      <c r="AE63" s="329">
        <v>400715</v>
      </c>
      <c r="AF63" s="329">
        <v>547848</v>
      </c>
      <c r="AG63" s="329">
        <v>488263</v>
      </c>
      <c r="AH63" s="329">
        <v>600547</v>
      </c>
      <c r="AI63" s="329">
        <v>690894</v>
      </c>
      <c r="AJ63" s="329">
        <v>681564</v>
      </c>
      <c r="AK63" s="329">
        <v>765499</v>
      </c>
      <c r="AL63" s="329">
        <v>612500</v>
      </c>
      <c r="AM63" s="329">
        <v>881572</v>
      </c>
      <c r="AN63" s="329">
        <v>771891</v>
      </c>
      <c r="AO63" s="329">
        <v>544170</v>
      </c>
      <c r="AP63" s="329">
        <v>653620</v>
      </c>
      <c r="AQ63" s="329">
        <v>969243</v>
      </c>
      <c r="AR63" s="329">
        <v>963595</v>
      </c>
      <c r="AS63" s="329">
        <v>1044282</v>
      </c>
      <c r="AT63" s="329">
        <v>1080079</v>
      </c>
      <c r="AU63" s="329">
        <v>1047738</v>
      </c>
      <c r="AV63" s="329">
        <v>1068441</v>
      </c>
      <c r="AW63" s="329">
        <v>1080830</v>
      </c>
      <c r="AX63" s="329">
        <v>855299</v>
      </c>
      <c r="AY63" s="329">
        <v>916085</v>
      </c>
      <c r="AZ63" s="329">
        <v>950588</v>
      </c>
      <c r="BA63" s="329">
        <v>993167</v>
      </c>
      <c r="BB63" s="329">
        <v>655475</v>
      </c>
      <c r="BC63" s="329">
        <v>553662</v>
      </c>
      <c r="BD63" s="329">
        <v>648448</v>
      </c>
      <c r="BE63" s="329">
        <v>510004</v>
      </c>
      <c r="BF63" s="329">
        <v>672005</v>
      </c>
      <c r="BG63" s="329">
        <v>577773</v>
      </c>
      <c r="BH63" s="329">
        <v>939466</v>
      </c>
      <c r="BI63" s="329">
        <v>1217037</v>
      </c>
      <c r="BJ63" s="329">
        <v>1372575</v>
      </c>
      <c r="BK63" s="329">
        <v>1324480</v>
      </c>
      <c r="BL63" s="329">
        <v>1442308</v>
      </c>
    </row>
    <row r="64" spans="3:64" x14ac:dyDescent="0.2">
      <c r="C64" s="17" t="s">
        <v>31</v>
      </c>
      <c r="D64" s="17" t="s">
        <v>39</v>
      </c>
      <c r="E64" s="17" t="s">
        <v>40</v>
      </c>
      <c r="F64" s="164" t="s">
        <v>48</v>
      </c>
      <c r="G64" s="17" t="s">
        <v>135</v>
      </c>
      <c r="H64" s="17" t="s">
        <v>16</v>
      </c>
      <c r="I64" s="329">
        <v>1373057</v>
      </c>
      <c r="J64" s="329">
        <v>1752878</v>
      </c>
      <c r="K64" s="329">
        <v>2001675</v>
      </c>
      <c r="L64" s="329">
        <v>1981940</v>
      </c>
      <c r="M64" s="329">
        <v>1970717</v>
      </c>
      <c r="N64" s="329">
        <v>2387030</v>
      </c>
      <c r="O64" s="329">
        <v>2407178</v>
      </c>
      <c r="P64" s="329">
        <v>1981788</v>
      </c>
      <c r="Q64" s="329">
        <v>2129187</v>
      </c>
      <c r="R64" s="329">
        <v>2276327</v>
      </c>
      <c r="S64" s="329">
        <v>2259992</v>
      </c>
      <c r="T64" s="329">
        <v>2464960</v>
      </c>
      <c r="U64" s="329">
        <v>2437536</v>
      </c>
      <c r="V64" s="329">
        <v>2599509</v>
      </c>
      <c r="W64" s="329">
        <v>2148160</v>
      </c>
      <c r="X64" s="329">
        <v>1671341</v>
      </c>
      <c r="Y64" s="329">
        <v>1400040</v>
      </c>
      <c r="Z64" s="329">
        <v>1242095</v>
      </c>
      <c r="AA64" s="329">
        <v>1112763</v>
      </c>
      <c r="AB64" s="329">
        <v>1348261</v>
      </c>
      <c r="AC64" s="329">
        <v>1535881</v>
      </c>
      <c r="AD64" s="329">
        <v>2157580</v>
      </c>
      <c r="AE64" s="329">
        <v>2303596</v>
      </c>
      <c r="AF64" s="329">
        <v>1981732</v>
      </c>
      <c r="AG64" s="329">
        <v>2113137</v>
      </c>
      <c r="AH64" s="329">
        <v>2356789</v>
      </c>
      <c r="AI64" s="329">
        <v>2396333</v>
      </c>
      <c r="AJ64" s="329">
        <v>2858746</v>
      </c>
      <c r="AK64" s="329">
        <v>1926314</v>
      </c>
      <c r="AL64" s="329">
        <v>1414211</v>
      </c>
      <c r="AM64" s="329">
        <v>1225361</v>
      </c>
      <c r="AN64" s="329">
        <v>1853965</v>
      </c>
      <c r="AO64" s="329">
        <v>1834671</v>
      </c>
      <c r="AP64" s="329">
        <v>1980772</v>
      </c>
      <c r="AQ64" s="329">
        <v>2496683</v>
      </c>
      <c r="AR64" s="329">
        <v>2761019</v>
      </c>
      <c r="AS64" s="329">
        <v>2599776</v>
      </c>
      <c r="AT64" s="329">
        <v>2606308</v>
      </c>
      <c r="AU64" s="329">
        <v>2461834</v>
      </c>
      <c r="AV64" s="329">
        <v>2360850</v>
      </c>
      <c r="AW64" s="329">
        <v>2150146</v>
      </c>
      <c r="AX64" s="329">
        <v>1791663</v>
      </c>
      <c r="AY64" s="329">
        <v>1882050</v>
      </c>
      <c r="AZ64" s="329">
        <v>1824343</v>
      </c>
      <c r="BA64" s="329">
        <v>2153255</v>
      </c>
      <c r="BB64" s="329">
        <v>1245291</v>
      </c>
      <c r="BC64" s="329">
        <v>1906061</v>
      </c>
      <c r="BD64" s="329">
        <v>1427211</v>
      </c>
      <c r="BE64" s="329">
        <v>2100483</v>
      </c>
      <c r="BF64" s="329">
        <v>2421270</v>
      </c>
      <c r="BG64" s="329">
        <v>2063335</v>
      </c>
      <c r="BH64" s="329">
        <v>2283983</v>
      </c>
      <c r="BI64" s="329">
        <v>2381550</v>
      </c>
      <c r="BJ64" s="329">
        <v>2477392</v>
      </c>
      <c r="BK64" s="329">
        <v>2619238</v>
      </c>
      <c r="BL64" s="329">
        <v>2501681</v>
      </c>
    </row>
    <row r="65" spans="3:64" x14ac:dyDescent="0.2">
      <c r="C65" s="17" t="s">
        <v>32</v>
      </c>
      <c r="D65" s="17" t="s">
        <v>39</v>
      </c>
      <c r="E65" s="17" t="s">
        <v>40</v>
      </c>
      <c r="F65" s="164" t="s">
        <v>48</v>
      </c>
      <c r="G65" s="17" t="s">
        <v>135</v>
      </c>
      <c r="H65" s="17" t="s">
        <v>16</v>
      </c>
      <c r="I65" s="329">
        <v>56552</v>
      </c>
      <c r="J65" s="329">
        <v>67435</v>
      </c>
      <c r="K65" s="329">
        <v>81722</v>
      </c>
      <c r="L65" s="329">
        <v>69620</v>
      </c>
      <c r="M65" s="329">
        <v>73916</v>
      </c>
      <c r="N65" s="329">
        <v>90733</v>
      </c>
      <c r="O65" s="329">
        <v>105431</v>
      </c>
      <c r="P65" s="329">
        <v>106305</v>
      </c>
      <c r="Q65" s="329">
        <v>156595</v>
      </c>
      <c r="R65" s="329">
        <v>159368</v>
      </c>
      <c r="S65" s="329">
        <v>216175</v>
      </c>
      <c r="T65" s="329">
        <v>140767</v>
      </c>
      <c r="U65" s="329">
        <v>164730</v>
      </c>
      <c r="V65" s="329">
        <v>151535</v>
      </c>
      <c r="W65" s="329">
        <v>172417</v>
      </c>
      <c r="X65" s="329">
        <v>193733</v>
      </c>
      <c r="Y65" s="329">
        <v>200888</v>
      </c>
      <c r="Z65" s="329">
        <v>167948</v>
      </c>
      <c r="AA65" s="329">
        <v>135128</v>
      </c>
      <c r="AB65" s="329">
        <v>136539</v>
      </c>
      <c r="AC65" s="329">
        <v>193415</v>
      </c>
      <c r="AD65" s="329">
        <v>128581</v>
      </c>
      <c r="AE65" s="329">
        <v>205150</v>
      </c>
      <c r="AF65" s="329">
        <v>270860</v>
      </c>
      <c r="AG65" s="329">
        <v>466395</v>
      </c>
      <c r="AH65" s="329">
        <v>346062</v>
      </c>
      <c r="AI65" s="329">
        <v>280868</v>
      </c>
      <c r="AJ65" s="329">
        <v>224611</v>
      </c>
      <c r="AK65" s="329">
        <v>276449</v>
      </c>
      <c r="AL65" s="329">
        <v>252869</v>
      </c>
      <c r="AM65" s="329">
        <v>250987</v>
      </c>
      <c r="AN65" s="329">
        <v>353054</v>
      </c>
      <c r="AO65" s="329">
        <v>308858</v>
      </c>
      <c r="AP65" s="329">
        <v>362115</v>
      </c>
      <c r="AQ65" s="329">
        <v>278441</v>
      </c>
      <c r="AR65" s="329">
        <v>439000</v>
      </c>
      <c r="AS65" s="329">
        <v>368022</v>
      </c>
      <c r="AT65" s="329">
        <v>325279</v>
      </c>
      <c r="AU65" s="329">
        <v>315942</v>
      </c>
      <c r="AV65" s="329">
        <v>323137</v>
      </c>
      <c r="AW65" s="329">
        <v>307699</v>
      </c>
      <c r="AX65" s="329">
        <v>326135</v>
      </c>
      <c r="AY65" s="329">
        <v>271127</v>
      </c>
      <c r="AZ65" s="329">
        <v>320519</v>
      </c>
      <c r="BA65" s="329">
        <v>302362</v>
      </c>
      <c r="BB65" s="329">
        <v>217612</v>
      </c>
      <c r="BC65" s="329">
        <v>139092</v>
      </c>
      <c r="BD65" s="329">
        <v>123354</v>
      </c>
      <c r="BE65" s="329">
        <v>158075</v>
      </c>
      <c r="BF65" s="329">
        <v>167710</v>
      </c>
      <c r="BG65" s="329">
        <v>181903</v>
      </c>
      <c r="BH65" s="329">
        <v>307825</v>
      </c>
      <c r="BI65" s="329">
        <v>339258</v>
      </c>
      <c r="BJ65" s="329">
        <v>469217</v>
      </c>
      <c r="BK65" s="329">
        <v>466253</v>
      </c>
      <c r="BL65" s="329">
        <v>424703</v>
      </c>
    </row>
    <row r="66" spans="3:64" x14ac:dyDescent="0.2">
      <c r="C66" s="17" t="s">
        <v>33</v>
      </c>
      <c r="D66" s="17" t="s">
        <v>39</v>
      </c>
      <c r="E66" s="17" t="s">
        <v>40</v>
      </c>
      <c r="F66" s="164" t="s">
        <v>48</v>
      </c>
      <c r="G66" s="17" t="s">
        <v>135</v>
      </c>
      <c r="H66" s="17" t="s">
        <v>16</v>
      </c>
      <c r="I66" s="329">
        <v>7529900</v>
      </c>
      <c r="J66" s="329">
        <v>9348800</v>
      </c>
      <c r="K66" s="329">
        <v>10990000</v>
      </c>
      <c r="L66" s="329">
        <v>10411900</v>
      </c>
      <c r="M66" s="329">
        <v>10757700</v>
      </c>
      <c r="N66" s="329">
        <v>13907400</v>
      </c>
      <c r="O66" s="329">
        <v>14907800</v>
      </c>
      <c r="P66" s="329">
        <v>14164100</v>
      </c>
      <c r="Q66" s="329">
        <v>16442500</v>
      </c>
      <c r="R66" s="329">
        <v>18071600</v>
      </c>
      <c r="S66" s="329">
        <v>21360300</v>
      </c>
      <c r="T66" s="329">
        <v>20013600</v>
      </c>
      <c r="U66" s="329">
        <v>19839800</v>
      </c>
      <c r="V66" s="329">
        <v>18432600</v>
      </c>
      <c r="W66" s="329">
        <v>17400600</v>
      </c>
      <c r="X66" s="329">
        <v>16745000</v>
      </c>
      <c r="Y66" s="329">
        <v>14404600</v>
      </c>
      <c r="Z66" s="329">
        <v>13463000</v>
      </c>
      <c r="AA66" s="329">
        <v>12302200</v>
      </c>
      <c r="AB66" s="329">
        <v>12095400</v>
      </c>
      <c r="AC66" s="329">
        <v>12759600</v>
      </c>
      <c r="AD66" s="329">
        <v>14401500</v>
      </c>
      <c r="AE66" s="329">
        <v>16010700</v>
      </c>
      <c r="AF66" s="329">
        <v>18102500</v>
      </c>
      <c r="AG66" s="329">
        <v>18852800</v>
      </c>
      <c r="AH66" s="329">
        <v>20014100</v>
      </c>
      <c r="AI66" s="329">
        <v>22023200</v>
      </c>
      <c r="AJ66" s="329">
        <v>25007900</v>
      </c>
      <c r="AK66" s="329">
        <v>21587500</v>
      </c>
      <c r="AL66" s="329">
        <v>17287300</v>
      </c>
      <c r="AM66" s="329">
        <v>15771700</v>
      </c>
      <c r="AN66" s="329">
        <v>19139700</v>
      </c>
      <c r="AO66" s="329">
        <v>19597700</v>
      </c>
      <c r="AP66" s="329">
        <v>21094000</v>
      </c>
      <c r="AQ66" s="329">
        <v>24500900</v>
      </c>
      <c r="AR66" s="329">
        <v>26921300</v>
      </c>
      <c r="AS66" s="329">
        <v>23206600</v>
      </c>
      <c r="AT66" s="329">
        <v>23178500</v>
      </c>
      <c r="AU66" s="329">
        <v>22306500</v>
      </c>
      <c r="AV66" s="329">
        <v>22202000</v>
      </c>
      <c r="AW66" s="329">
        <v>22152600</v>
      </c>
      <c r="AX66" s="329">
        <v>20865600</v>
      </c>
      <c r="AY66" s="329">
        <v>22418000</v>
      </c>
      <c r="AZ66" s="329">
        <v>22974500</v>
      </c>
      <c r="BA66" s="329">
        <v>23905000</v>
      </c>
      <c r="BB66" s="329">
        <v>16741300</v>
      </c>
      <c r="BC66" s="329">
        <v>16255900</v>
      </c>
      <c r="BD66" s="329">
        <v>15499900</v>
      </c>
      <c r="BE66" s="329">
        <v>17324100</v>
      </c>
      <c r="BF66" s="329">
        <v>17614300</v>
      </c>
      <c r="BG66" s="329">
        <v>16908300</v>
      </c>
      <c r="BH66" s="329">
        <v>23003600</v>
      </c>
      <c r="BI66" s="329">
        <v>25548500</v>
      </c>
      <c r="BJ66" s="329">
        <v>27223100</v>
      </c>
      <c r="BK66" s="329">
        <v>30107200</v>
      </c>
      <c r="BL66" s="329">
        <v>33122000</v>
      </c>
    </row>
    <row r="67" spans="3:64" x14ac:dyDescent="0.2">
      <c r="C67" s="17" t="s">
        <v>34</v>
      </c>
      <c r="D67" s="17" t="s">
        <v>39</v>
      </c>
      <c r="E67" s="17" t="s">
        <v>40</v>
      </c>
      <c r="F67" s="164" t="s">
        <v>48</v>
      </c>
      <c r="G67" s="17" t="s">
        <v>135</v>
      </c>
      <c r="H67" s="17" t="s">
        <v>16</v>
      </c>
      <c r="I67" s="329">
        <v>0</v>
      </c>
      <c r="J67" s="329">
        <v>0</v>
      </c>
      <c r="K67" s="329">
        <v>0</v>
      </c>
      <c r="L67" s="329">
        <v>0</v>
      </c>
      <c r="M67" s="329">
        <v>0</v>
      </c>
      <c r="N67" s="329">
        <v>0</v>
      </c>
      <c r="O67" s="329">
        <v>0</v>
      </c>
      <c r="P67" s="329">
        <v>0</v>
      </c>
      <c r="Q67" s="329">
        <v>0</v>
      </c>
      <c r="R67" s="329">
        <v>0</v>
      </c>
      <c r="S67" s="329">
        <v>0</v>
      </c>
      <c r="T67" s="329">
        <v>0</v>
      </c>
      <c r="U67" s="329">
        <v>0</v>
      </c>
      <c r="V67" s="329">
        <v>0</v>
      </c>
      <c r="W67" s="329">
        <v>0</v>
      </c>
      <c r="X67" s="329">
        <v>0</v>
      </c>
      <c r="Y67" s="329">
        <v>0</v>
      </c>
      <c r="Z67" s="329">
        <v>0</v>
      </c>
      <c r="AA67" s="329">
        <v>0</v>
      </c>
      <c r="AB67" s="329">
        <v>0</v>
      </c>
      <c r="AC67" s="329">
        <v>0</v>
      </c>
      <c r="AD67" s="329">
        <v>0</v>
      </c>
      <c r="AE67" s="329">
        <v>0</v>
      </c>
      <c r="AF67" s="329">
        <v>0</v>
      </c>
      <c r="AG67" s="329">
        <v>0</v>
      </c>
      <c r="AH67" s="329">
        <v>0</v>
      </c>
      <c r="AI67" s="329">
        <v>0</v>
      </c>
      <c r="AJ67" s="329">
        <v>0</v>
      </c>
      <c r="AK67" s="329">
        <v>0</v>
      </c>
      <c r="AL67" s="329">
        <v>0</v>
      </c>
      <c r="AM67" s="329">
        <v>0</v>
      </c>
      <c r="AN67" s="329">
        <v>0</v>
      </c>
      <c r="AO67" s="329">
        <v>0</v>
      </c>
      <c r="AP67" s="329">
        <v>0</v>
      </c>
      <c r="AQ67" s="329">
        <v>0</v>
      </c>
      <c r="AR67" s="329">
        <v>0</v>
      </c>
      <c r="AS67" s="329">
        <v>0</v>
      </c>
      <c r="AT67" s="329">
        <v>0</v>
      </c>
      <c r="AU67" s="329">
        <v>0</v>
      </c>
      <c r="AV67" s="329">
        <v>0</v>
      </c>
      <c r="AW67" s="329">
        <v>0</v>
      </c>
      <c r="AX67" s="329">
        <v>0</v>
      </c>
      <c r="AY67" s="329">
        <v>0</v>
      </c>
      <c r="AZ67" s="329">
        <v>0</v>
      </c>
      <c r="BA67" s="329">
        <v>0</v>
      </c>
      <c r="BB67" s="329">
        <v>0</v>
      </c>
      <c r="BC67" s="329">
        <v>0</v>
      </c>
      <c r="BD67" s="329">
        <v>0</v>
      </c>
      <c r="BE67" s="329">
        <v>0</v>
      </c>
      <c r="BF67" s="329">
        <v>0</v>
      </c>
      <c r="BG67" s="329">
        <v>0</v>
      </c>
      <c r="BH67" s="329">
        <v>0</v>
      </c>
      <c r="BI67" s="329">
        <v>0</v>
      </c>
      <c r="BJ67" s="329">
        <v>0</v>
      </c>
      <c r="BK67" s="329">
        <v>0</v>
      </c>
      <c r="BL67" s="329">
        <v>0</v>
      </c>
    </row>
    <row r="68" spans="3:64" ht="12" thickBot="1" x14ac:dyDescent="0.25">
      <c r="C68" s="165" t="s">
        <v>35</v>
      </c>
      <c r="D68" s="165" t="s">
        <v>39</v>
      </c>
      <c r="E68" s="165" t="s">
        <v>40</v>
      </c>
      <c r="F68" s="166" t="s">
        <v>48</v>
      </c>
      <c r="G68" s="165" t="s">
        <v>135</v>
      </c>
      <c r="H68" s="165" t="s">
        <v>16</v>
      </c>
      <c r="I68" s="330">
        <v>7529900</v>
      </c>
      <c r="J68" s="330">
        <v>9348800</v>
      </c>
      <c r="K68" s="330">
        <v>10990000</v>
      </c>
      <c r="L68" s="330">
        <v>10411900</v>
      </c>
      <c r="M68" s="330">
        <v>10757700</v>
      </c>
      <c r="N68" s="330">
        <v>13907400</v>
      </c>
      <c r="O68" s="330">
        <v>14907800</v>
      </c>
      <c r="P68" s="330">
        <v>14164100</v>
      </c>
      <c r="Q68" s="330">
        <v>16442500</v>
      </c>
      <c r="R68" s="330">
        <v>18071600</v>
      </c>
      <c r="S68" s="330">
        <v>21360300</v>
      </c>
      <c r="T68" s="330">
        <v>20013600</v>
      </c>
      <c r="U68" s="330">
        <v>19839800</v>
      </c>
      <c r="V68" s="330">
        <v>18432600</v>
      </c>
      <c r="W68" s="330">
        <v>17400600</v>
      </c>
      <c r="X68" s="330">
        <v>16745000</v>
      </c>
      <c r="Y68" s="330">
        <v>14404600</v>
      </c>
      <c r="Z68" s="330">
        <v>13463000</v>
      </c>
      <c r="AA68" s="330">
        <v>12302200</v>
      </c>
      <c r="AB68" s="330">
        <v>12095400</v>
      </c>
      <c r="AC68" s="330">
        <v>12759600</v>
      </c>
      <c r="AD68" s="330">
        <v>14401500</v>
      </c>
      <c r="AE68" s="330">
        <v>16010700</v>
      </c>
      <c r="AF68" s="330">
        <v>18102500</v>
      </c>
      <c r="AG68" s="330">
        <v>18852800</v>
      </c>
      <c r="AH68" s="330">
        <v>20014100</v>
      </c>
      <c r="AI68" s="330">
        <v>22023200</v>
      </c>
      <c r="AJ68" s="330">
        <v>25007900</v>
      </c>
      <c r="AK68" s="330">
        <v>21587500</v>
      </c>
      <c r="AL68" s="330">
        <v>17287300</v>
      </c>
      <c r="AM68" s="330">
        <v>15771700</v>
      </c>
      <c r="AN68" s="330">
        <v>19139700</v>
      </c>
      <c r="AO68" s="330">
        <v>19597700</v>
      </c>
      <c r="AP68" s="330">
        <v>21094000</v>
      </c>
      <c r="AQ68" s="330">
        <v>24500900</v>
      </c>
      <c r="AR68" s="330">
        <v>26921300</v>
      </c>
      <c r="AS68" s="330">
        <v>23206600</v>
      </c>
      <c r="AT68" s="330">
        <v>23178500</v>
      </c>
      <c r="AU68" s="330">
        <v>22306500</v>
      </c>
      <c r="AV68" s="330">
        <v>22202000</v>
      </c>
      <c r="AW68" s="330">
        <v>22152600</v>
      </c>
      <c r="AX68" s="330">
        <v>20865600</v>
      </c>
      <c r="AY68" s="330">
        <v>22418000</v>
      </c>
      <c r="AZ68" s="330">
        <v>22974500</v>
      </c>
      <c r="BA68" s="330">
        <v>23905000</v>
      </c>
      <c r="BB68" s="330">
        <v>16741300</v>
      </c>
      <c r="BC68" s="330">
        <v>16255900</v>
      </c>
      <c r="BD68" s="330">
        <v>15499900</v>
      </c>
      <c r="BE68" s="330">
        <v>17324100</v>
      </c>
      <c r="BF68" s="330">
        <v>17614300</v>
      </c>
      <c r="BG68" s="330">
        <v>16908300</v>
      </c>
      <c r="BH68" s="330">
        <v>23003600</v>
      </c>
      <c r="BI68" s="330">
        <v>25548500</v>
      </c>
      <c r="BJ68" s="330">
        <v>27223100</v>
      </c>
      <c r="BK68" s="330">
        <v>30107200</v>
      </c>
      <c r="BL68" s="330">
        <v>33122000</v>
      </c>
    </row>
    <row r="69" spans="3:64" x14ac:dyDescent="0.2">
      <c r="C69" s="32" t="s">
        <v>11</v>
      </c>
      <c r="D69" s="32" t="s">
        <v>104</v>
      </c>
      <c r="E69" s="32"/>
      <c r="F69" s="6" t="s">
        <v>98</v>
      </c>
      <c r="G69" s="32" t="s">
        <v>135</v>
      </c>
      <c r="H69" s="32" t="s">
        <v>16</v>
      </c>
      <c r="I69" s="137">
        <v>219164</v>
      </c>
      <c r="J69" s="137">
        <v>274260</v>
      </c>
      <c r="K69" s="137">
        <v>332180</v>
      </c>
      <c r="L69" s="137">
        <v>318523</v>
      </c>
      <c r="M69" s="137">
        <v>352516</v>
      </c>
      <c r="N69" s="137">
        <v>434226</v>
      </c>
      <c r="O69" s="137">
        <v>519755</v>
      </c>
      <c r="P69" s="137">
        <v>636787</v>
      </c>
      <c r="Q69" s="137">
        <v>482218</v>
      </c>
      <c r="R69" s="137">
        <v>691818</v>
      </c>
      <c r="S69" s="137">
        <v>494234</v>
      </c>
      <c r="T69" s="137">
        <v>454497</v>
      </c>
      <c r="U69" s="137">
        <v>380385</v>
      </c>
      <c r="V69" s="137">
        <v>403736</v>
      </c>
      <c r="W69" s="137">
        <v>448955</v>
      </c>
      <c r="X69" s="137">
        <v>450010</v>
      </c>
      <c r="Y69" s="137">
        <v>391741</v>
      </c>
      <c r="Z69" s="137">
        <v>424033</v>
      </c>
      <c r="AA69" s="137">
        <v>246015</v>
      </c>
      <c r="AB69" s="137">
        <v>339875</v>
      </c>
      <c r="AC69" s="137">
        <v>319608</v>
      </c>
      <c r="AD69" s="137">
        <v>337237</v>
      </c>
      <c r="AE69" s="137">
        <v>411543</v>
      </c>
      <c r="AF69" s="137">
        <v>543236</v>
      </c>
      <c r="AG69" s="137">
        <v>527742</v>
      </c>
      <c r="AH69" s="137">
        <v>478542</v>
      </c>
      <c r="AI69" s="137">
        <v>590332</v>
      </c>
      <c r="AJ69" s="137">
        <v>574763</v>
      </c>
      <c r="AK69" s="137">
        <v>491393</v>
      </c>
      <c r="AL69" s="137">
        <v>426560</v>
      </c>
      <c r="AM69" s="137">
        <v>243509</v>
      </c>
      <c r="AN69" s="137">
        <v>495277</v>
      </c>
      <c r="AO69" s="137">
        <v>381220</v>
      </c>
      <c r="AP69" s="137">
        <v>467894</v>
      </c>
      <c r="AQ69" s="137">
        <v>580944</v>
      </c>
      <c r="AR69" s="137">
        <v>558238</v>
      </c>
      <c r="AS69" s="137">
        <v>301836</v>
      </c>
      <c r="AT69" s="137">
        <v>327692</v>
      </c>
      <c r="AU69" s="137">
        <v>378633</v>
      </c>
      <c r="AV69" s="137">
        <v>321141</v>
      </c>
      <c r="AW69" s="137">
        <v>491036</v>
      </c>
      <c r="AX69" s="137">
        <v>383502</v>
      </c>
      <c r="AY69" s="137">
        <v>446618</v>
      </c>
      <c r="AZ69" s="137">
        <v>530120</v>
      </c>
      <c r="BA69" s="137">
        <v>521498</v>
      </c>
      <c r="BB69" s="137">
        <v>435271</v>
      </c>
      <c r="BC69" s="137">
        <v>547836</v>
      </c>
      <c r="BD69" s="137">
        <v>530166</v>
      </c>
      <c r="BE69" s="137">
        <v>523724</v>
      </c>
      <c r="BF69" s="137">
        <v>436592</v>
      </c>
      <c r="BG69" s="137">
        <v>382628</v>
      </c>
      <c r="BH69" s="137">
        <v>776308</v>
      </c>
      <c r="BI69" s="137">
        <v>744270</v>
      </c>
      <c r="BJ69" s="137">
        <v>929787</v>
      </c>
      <c r="BK69" s="137">
        <v>1061710</v>
      </c>
      <c r="BL69" s="137">
        <v>1097475</v>
      </c>
    </row>
    <row r="70" spans="3:64" x14ac:dyDescent="0.2">
      <c r="C70" s="32" t="s">
        <v>17</v>
      </c>
      <c r="D70" s="32" t="s">
        <v>104</v>
      </c>
      <c r="E70" s="32"/>
      <c r="F70" s="6" t="s">
        <v>98</v>
      </c>
      <c r="G70" s="32" t="s">
        <v>135</v>
      </c>
      <c r="H70" s="32" t="s">
        <v>16</v>
      </c>
      <c r="I70" s="137">
        <v>36032</v>
      </c>
      <c r="J70" s="137">
        <v>45026</v>
      </c>
      <c r="K70" s="137">
        <v>49941</v>
      </c>
      <c r="L70" s="137">
        <v>43821</v>
      </c>
      <c r="M70" s="137">
        <v>44401</v>
      </c>
      <c r="N70" s="137">
        <v>50069</v>
      </c>
      <c r="O70" s="137">
        <v>54840</v>
      </c>
      <c r="P70" s="137">
        <v>61605</v>
      </c>
      <c r="Q70" s="137">
        <v>42552</v>
      </c>
      <c r="R70" s="137">
        <v>55979</v>
      </c>
      <c r="S70" s="137">
        <v>47142</v>
      </c>
      <c r="T70" s="137">
        <v>57506</v>
      </c>
      <c r="U70" s="137">
        <v>53321</v>
      </c>
      <c r="V70" s="137">
        <v>62526</v>
      </c>
      <c r="W70" s="137">
        <v>76783</v>
      </c>
      <c r="X70" s="137">
        <v>84664</v>
      </c>
      <c r="Y70" s="137">
        <v>57087</v>
      </c>
      <c r="Z70" s="137">
        <v>92252</v>
      </c>
      <c r="AA70" s="137">
        <v>72085</v>
      </c>
      <c r="AB70" s="137">
        <v>80970</v>
      </c>
      <c r="AC70" s="137">
        <v>102483</v>
      </c>
      <c r="AD70" s="137">
        <v>83610</v>
      </c>
      <c r="AE70" s="137">
        <v>77320</v>
      </c>
      <c r="AF70" s="137">
        <v>96264</v>
      </c>
      <c r="AG70" s="137">
        <v>171214</v>
      </c>
      <c r="AH70" s="137">
        <v>78375</v>
      </c>
      <c r="AI70" s="137">
        <v>107612</v>
      </c>
      <c r="AJ70" s="137">
        <v>109515</v>
      </c>
      <c r="AK70" s="137">
        <v>81039</v>
      </c>
      <c r="AL70" s="137">
        <v>94878</v>
      </c>
      <c r="AM70" s="137">
        <v>100316</v>
      </c>
      <c r="AN70" s="137">
        <v>158081</v>
      </c>
      <c r="AO70" s="137">
        <v>143661</v>
      </c>
      <c r="AP70" s="137">
        <v>136615</v>
      </c>
      <c r="AQ70" s="137">
        <v>98958</v>
      </c>
      <c r="AR70" s="137">
        <v>111221</v>
      </c>
      <c r="AS70" s="137">
        <v>122649</v>
      </c>
      <c r="AT70" s="137">
        <v>159241</v>
      </c>
      <c r="AU70" s="137">
        <v>188310</v>
      </c>
      <c r="AV70" s="137">
        <v>183055</v>
      </c>
      <c r="AW70" s="137">
        <v>200071</v>
      </c>
      <c r="AX70" s="137">
        <v>177400</v>
      </c>
      <c r="AY70" s="137">
        <v>120231</v>
      </c>
      <c r="AZ70" s="137">
        <v>182511</v>
      </c>
      <c r="BA70" s="137">
        <v>135471</v>
      </c>
      <c r="BB70" s="137">
        <v>118026</v>
      </c>
      <c r="BC70" s="137">
        <v>167618</v>
      </c>
      <c r="BD70" s="137">
        <v>271346</v>
      </c>
      <c r="BE70" s="137">
        <v>249962</v>
      </c>
      <c r="BF70" s="137">
        <v>234075</v>
      </c>
      <c r="BG70" s="137">
        <v>334313</v>
      </c>
      <c r="BH70" s="137">
        <v>232518</v>
      </c>
      <c r="BI70" s="137">
        <v>359325</v>
      </c>
      <c r="BJ70" s="137">
        <v>348597</v>
      </c>
      <c r="BK70" s="137">
        <v>350702</v>
      </c>
      <c r="BL70" s="137">
        <v>426711</v>
      </c>
    </row>
    <row r="71" spans="3:64" x14ac:dyDescent="0.2">
      <c r="C71" s="32" t="s">
        <v>18</v>
      </c>
      <c r="D71" s="32" t="s">
        <v>104</v>
      </c>
      <c r="E71" s="32"/>
      <c r="F71" s="6" t="s">
        <v>98</v>
      </c>
      <c r="G71" s="32" t="s">
        <v>135</v>
      </c>
      <c r="H71" s="32" t="s">
        <v>16</v>
      </c>
      <c r="I71" s="137">
        <v>15660</v>
      </c>
      <c r="J71" s="137">
        <v>19614</v>
      </c>
      <c r="K71" s="137">
        <v>22389</v>
      </c>
      <c r="L71" s="137">
        <v>20208</v>
      </c>
      <c r="M71" s="137">
        <v>21084</v>
      </c>
      <c r="N71" s="137">
        <v>24439</v>
      </c>
      <c r="O71" s="137">
        <v>27644</v>
      </c>
      <c r="P71" s="137">
        <v>31962</v>
      </c>
      <c r="Q71" s="137">
        <v>22811</v>
      </c>
      <c r="R71" s="137">
        <v>30902</v>
      </c>
      <c r="S71" s="137">
        <v>24810</v>
      </c>
      <c r="T71" s="137">
        <v>22408</v>
      </c>
      <c r="U71" s="137">
        <v>20835</v>
      </c>
      <c r="V71" s="137">
        <v>24512</v>
      </c>
      <c r="W71" s="137">
        <v>30277</v>
      </c>
      <c r="X71" s="137">
        <v>33623</v>
      </c>
      <c r="Y71" s="137">
        <v>37682</v>
      </c>
      <c r="Z71" s="137">
        <v>27105</v>
      </c>
      <c r="AA71" s="137">
        <v>23345</v>
      </c>
      <c r="AB71" s="137">
        <v>30510</v>
      </c>
      <c r="AC71" s="137">
        <v>36253</v>
      </c>
      <c r="AD71" s="137">
        <v>40684</v>
      </c>
      <c r="AE71" s="137">
        <v>56131</v>
      </c>
      <c r="AF71" s="137">
        <v>53284</v>
      </c>
      <c r="AG71" s="137">
        <v>53709</v>
      </c>
      <c r="AH71" s="137">
        <v>48334</v>
      </c>
      <c r="AI71" s="137">
        <v>58454</v>
      </c>
      <c r="AJ71" s="137">
        <v>80668</v>
      </c>
      <c r="AK71" s="137">
        <v>58416</v>
      </c>
      <c r="AL71" s="137">
        <v>61352</v>
      </c>
      <c r="AM71" s="137">
        <v>68635</v>
      </c>
      <c r="AN71" s="137">
        <v>60062</v>
      </c>
      <c r="AO71" s="137">
        <v>45569</v>
      </c>
      <c r="AP71" s="137">
        <v>46224</v>
      </c>
      <c r="AQ71" s="137">
        <v>58130</v>
      </c>
      <c r="AR71" s="137">
        <v>76176</v>
      </c>
      <c r="AS71" s="137">
        <v>33020</v>
      </c>
      <c r="AT71" s="137">
        <v>58102</v>
      </c>
      <c r="AU71" s="137">
        <v>56356</v>
      </c>
      <c r="AV71" s="137">
        <v>52447</v>
      </c>
      <c r="AW71" s="137">
        <v>73983</v>
      </c>
      <c r="AX71" s="137">
        <v>79878</v>
      </c>
      <c r="AY71" s="137">
        <v>75337</v>
      </c>
      <c r="AZ71" s="137">
        <v>54410</v>
      </c>
      <c r="BA71" s="137">
        <v>90169</v>
      </c>
      <c r="BB71" s="137">
        <v>76573</v>
      </c>
      <c r="BC71" s="137">
        <v>106218</v>
      </c>
      <c r="BD71" s="137">
        <v>79298</v>
      </c>
      <c r="BE71" s="137">
        <v>72199</v>
      </c>
      <c r="BF71" s="137">
        <v>85469</v>
      </c>
      <c r="BG71" s="137">
        <v>54302</v>
      </c>
      <c r="BH71" s="137">
        <v>52249</v>
      </c>
      <c r="BI71" s="137">
        <v>87583</v>
      </c>
      <c r="BJ71" s="137">
        <v>59780</v>
      </c>
      <c r="BK71" s="137">
        <v>80887</v>
      </c>
      <c r="BL71" s="137">
        <v>90673</v>
      </c>
    </row>
    <row r="72" spans="3:64" x14ac:dyDescent="0.2">
      <c r="C72" s="32" t="s">
        <v>19</v>
      </c>
      <c r="D72" s="32" t="s">
        <v>104</v>
      </c>
      <c r="E72" s="32"/>
      <c r="F72" s="6" t="s">
        <v>98</v>
      </c>
      <c r="G72" s="32" t="s">
        <v>135</v>
      </c>
      <c r="H72" s="32" t="s">
        <v>16</v>
      </c>
      <c r="I72" s="137">
        <v>7999</v>
      </c>
      <c r="J72" s="137">
        <v>10022</v>
      </c>
      <c r="K72" s="137">
        <v>11902</v>
      </c>
      <c r="L72" s="137">
        <v>11277</v>
      </c>
      <c r="M72" s="137">
        <v>12327</v>
      </c>
      <c r="N72" s="137">
        <v>15042</v>
      </c>
      <c r="O72" s="137">
        <v>17789</v>
      </c>
      <c r="P72" s="137">
        <v>21580</v>
      </c>
      <c r="Q72" s="137">
        <v>16114</v>
      </c>
      <c r="R72" s="137">
        <v>22787</v>
      </c>
      <c r="S72" s="137">
        <v>42562</v>
      </c>
      <c r="T72" s="137">
        <v>72485</v>
      </c>
      <c r="U72" s="137">
        <v>55099</v>
      </c>
      <c r="V72" s="137">
        <v>53136</v>
      </c>
      <c r="W72" s="137">
        <v>53628</v>
      </c>
      <c r="X72" s="137">
        <v>48703</v>
      </c>
      <c r="Y72" s="137">
        <v>38564</v>
      </c>
      <c r="Z72" s="137">
        <v>29020</v>
      </c>
      <c r="AA72" s="137">
        <v>36970</v>
      </c>
      <c r="AB72" s="137">
        <v>17007</v>
      </c>
      <c r="AC72" s="137">
        <v>18963</v>
      </c>
      <c r="AD72" s="137">
        <v>15662</v>
      </c>
      <c r="AE72" s="137">
        <v>24938</v>
      </c>
      <c r="AF72" s="137">
        <v>24199</v>
      </c>
      <c r="AG72" s="137">
        <v>30135</v>
      </c>
      <c r="AH72" s="137">
        <v>36007</v>
      </c>
      <c r="AI72" s="137">
        <v>32403</v>
      </c>
      <c r="AJ72" s="137">
        <v>33613</v>
      </c>
      <c r="AK72" s="137">
        <v>31903</v>
      </c>
      <c r="AL72" s="137">
        <v>29500</v>
      </c>
      <c r="AM72" s="137">
        <v>24200</v>
      </c>
      <c r="AN72" s="137">
        <v>36626</v>
      </c>
      <c r="AO72" s="137">
        <v>49696</v>
      </c>
      <c r="AP72" s="137">
        <v>-9593</v>
      </c>
      <c r="AQ72" s="137">
        <v>27042</v>
      </c>
      <c r="AR72" s="137">
        <v>53838</v>
      </c>
      <c r="AS72" s="137">
        <v>29285</v>
      </c>
      <c r="AT72" s="137">
        <v>28988</v>
      </c>
      <c r="AU72" s="137">
        <v>24533</v>
      </c>
      <c r="AV72" s="137">
        <v>26049</v>
      </c>
      <c r="AW72" s="137">
        <v>14852</v>
      </c>
      <c r="AX72" s="137">
        <v>27327</v>
      </c>
      <c r="AY72" s="137">
        <v>28286</v>
      </c>
      <c r="AZ72" s="137">
        <v>33117</v>
      </c>
      <c r="BA72" s="137">
        <v>27598</v>
      </c>
      <c r="BB72" s="137">
        <v>4296</v>
      </c>
      <c r="BC72" s="137">
        <v>5512</v>
      </c>
      <c r="BD72" s="137">
        <v>9042</v>
      </c>
      <c r="BE72" s="137">
        <v>12639</v>
      </c>
      <c r="BF72" s="137">
        <v>13802</v>
      </c>
      <c r="BG72" s="137">
        <v>16219</v>
      </c>
      <c r="BH72" s="137">
        <v>29599</v>
      </c>
      <c r="BI72" s="137">
        <v>37644</v>
      </c>
      <c r="BJ72" s="137">
        <v>35226</v>
      </c>
      <c r="BK72" s="137">
        <v>32738</v>
      </c>
      <c r="BL72" s="137">
        <v>39905</v>
      </c>
    </row>
    <row r="73" spans="3:64" x14ac:dyDescent="0.2">
      <c r="C73" s="32" t="s">
        <v>20</v>
      </c>
      <c r="D73" s="32" t="s">
        <v>104</v>
      </c>
      <c r="E73" s="32"/>
      <c r="F73" s="6" t="s">
        <v>98</v>
      </c>
      <c r="G73" s="32" t="s">
        <v>135</v>
      </c>
      <c r="H73" s="32" t="s">
        <v>16</v>
      </c>
      <c r="I73" s="137">
        <v>17175</v>
      </c>
      <c r="J73" s="137">
        <v>21613</v>
      </c>
      <c r="K73" s="137">
        <v>27979</v>
      </c>
      <c r="L73" s="137">
        <v>28651</v>
      </c>
      <c r="M73" s="137">
        <v>33940</v>
      </c>
      <c r="N73" s="137">
        <v>44658</v>
      </c>
      <c r="O73" s="137">
        <v>57119</v>
      </c>
      <c r="P73" s="137">
        <v>74779</v>
      </c>
      <c r="Q73" s="137">
        <v>60554</v>
      </c>
      <c r="R73" s="137">
        <v>93009</v>
      </c>
      <c r="S73" s="137">
        <v>42678</v>
      </c>
      <c r="T73" s="137">
        <v>30042</v>
      </c>
      <c r="U73" s="137">
        <v>32075</v>
      </c>
      <c r="V73" s="137">
        <v>43435</v>
      </c>
      <c r="W73" s="137">
        <v>61645</v>
      </c>
      <c r="X73" s="137">
        <v>78716</v>
      </c>
      <c r="Y73" s="137">
        <v>105676</v>
      </c>
      <c r="Z73" s="137">
        <v>78364</v>
      </c>
      <c r="AA73" s="137">
        <v>73307</v>
      </c>
      <c r="AB73" s="137">
        <v>138993</v>
      </c>
      <c r="AC73" s="137">
        <v>101582</v>
      </c>
      <c r="AD73" s="137">
        <v>119797</v>
      </c>
      <c r="AE73" s="137">
        <v>117765</v>
      </c>
      <c r="AF73" s="137">
        <v>154986</v>
      </c>
      <c r="AG73" s="137">
        <v>176964</v>
      </c>
      <c r="AH73" s="137">
        <v>156177</v>
      </c>
      <c r="AI73" s="137">
        <v>127065</v>
      </c>
      <c r="AJ73" s="137">
        <v>116492</v>
      </c>
      <c r="AK73" s="137">
        <v>113589</v>
      </c>
      <c r="AL73" s="137">
        <v>134951</v>
      </c>
      <c r="AM73" s="137">
        <v>118723</v>
      </c>
      <c r="AN73" s="137">
        <v>111231</v>
      </c>
      <c r="AO73" s="137">
        <v>125398</v>
      </c>
      <c r="AP73" s="137">
        <v>125085</v>
      </c>
      <c r="AQ73" s="137">
        <v>122611</v>
      </c>
      <c r="AR73" s="137">
        <v>129150</v>
      </c>
      <c r="AS73" s="137">
        <v>123638</v>
      </c>
      <c r="AT73" s="137">
        <v>101892</v>
      </c>
      <c r="AU73" s="137">
        <v>69589</v>
      </c>
      <c r="AV73" s="137">
        <v>74836</v>
      </c>
      <c r="AW73" s="137">
        <v>93459</v>
      </c>
      <c r="AX73" s="137">
        <v>103957</v>
      </c>
      <c r="AY73" s="137">
        <v>66118</v>
      </c>
      <c r="AZ73" s="137">
        <v>77961</v>
      </c>
      <c r="BA73" s="137">
        <v>96071</v>
      </c>
      <c r="BB73" s="137">
        <v>64297</v>
      </c>
      <c r="BC73" s="137">
        <v>49589</v>
      </c>
      <c r="BD73" s="137">
        <v>60407</v>
      </c>
      <c r="BE73" s="137">
        <v>37879</v>
      </c>
      <c r="BF73" s="137">
        <v>37974</v>
      </c>
      <c r="BG73" s="137">
        <v>30686</v>
      </c>
      <c r="BH73" s="137">
        <v>76141</v>
      </c>
      <c r="BI73" s="137">
        <v>65377</v>
      </c>
      <c r="BJ73" s="137">
        <v>107318</v>
      </c>
      <c r="BK73" s="137">
        <v>102396</v>
      </c>
      <c r="BL73" s="137">
        <v>152579</v>
      </c>
    </row>
    <row r="74" spans="3:64" x14ac:dyDescent="0.2">
      <c r="C74" s="32" t="s">
        <v>21</v>
      </c>
      <c r="D74" s="32" t="s">
        <v>104</v>
      </c>
      <c r="E74" s="32"/>
      <c r="F74" s="6" t="s">
        <v>98</v>
      </c>
      <c r="G74" s="32" t="s">
        <v>135</v>
      </c>
      <c r="H74" s="32" t="s">
        <v>16</v>
      </c>
      <c r="I74" s="137">
        <v>11950</v>
      </c>
      <c r="J74" s="137">
        <v>15007</v>
      </c>
      <c r="K74" s="137">
        <v>17026</v>
      </c>
      <c r="L74" s="137">
        <v>15316</v>
      </c>
      <c r="M74" s="137">
        <v>15932</v>
      </c>
      <c r="N74" s="137">
        <v>18422</v>
      </c>
      <c r="O74" s="137">
        <v>20721</v>
      </c>
      <c r="P74" s="137">
        <v>23858</v>
      </c>
      <c r="Q74" s="137">
        <v>16952</v>
      </c>
      <c r="R74" s="137">
        <v>22864</v>
      </c>
      <c r="S74" s="137">
        <v>22488</v>
      </c>
      <c r="T74" s="137">
        <v>25144</v>
      </c>
      <c r="U74" s="137">
        <v>22523</v>
      </c>
      <c r="V74" s="137">
        <v>25517</v>
      </c>
      <c r="W74" s="137">
        <v>30344</v>
      </c>
      <c r="X74" s="137">
        <v>32445</v>
      </c>
      <c r="Y74" s="137">
        <v>34032</v>
      </c>
      <c r="Z74" s="137">
        <v>15124</v>
      </c>
      <c r="AA74" s="137">
        <v>32395</v>
      </c>
      <c r="AB74" s="137">
        <v>36369</v>
      </c>
      <c r="AC74" s="137">
        <v>25031</v>
      </c>
      <c r="AD74" s="137">
        <v>36196</v>
      </c>
      <c r="AE74" s="137">
        <v>29661</v>
      </c>
      <c r="AF74" s="137">
        <v>38158</v>
      </c>
      <c r="AG74" s="137">
        <v>38411</v>
      </c>
      <c r="AH74" s="137">
        <v>36882</v>
      </c>
      <c r="AI74" s="137">
        <v>31952</v>
      </c>
      <c r="AJ74" s="137">
        <v>47691</v>
      </c>
      <c r="AK74" s="137">
        <v>-38976</v>
      </c>
      <c r="AL74" s="137">
        <v>52979</v>
      </c>
      <c r="AM74" s="137">
        <v>34363</v>
      </c>
      <c r="AN74" s="137">
        <v>34351</v>
      </c>
      <c r="AO74" s="137">
        <v>42978</v>
      </c>
      <c r="AP74" s="137">
        <v>42351</v>
      </c>
      <c r="AQ74" s="137">
        <v>51706</v>
      </c>
      <c r="AR74" s="137">
        <v>20132</v>
      </c>
      <c r="AS74" s="137">
        <v>47777</v>
      </c>
      <c r="AT74" s="137">
        <v>53607</v>
      </c>
      <c r="AU74" s="137">
        <v>35724</v>
      </c>
      <c r="AV74" s="137">
        <v>41532</v>
      </c>
      <c r="AW74" s="137">
        <v>35852</v>
      </c>
      <c r="AX74" s="137">
        <v>53882</v>
      </c>
      <c r="AY74" s="137">
        <v>28806</v>
      </c>
      <c r="AZ74" s="137">
        <v>46601</v>
      </c>
      <c r="BA74" s="137">
        <v>56614</v>
      </c>
      <c r="BB74" s="137">
        <v>36819</v>
      </c>
      <c r="BC74" s="137">
        <v>119150</v>
      </c>
      <c r="BD74" s="137">
        <v>58376</v>
      </c>
      <c r="BE74" s="137">
        <v>71176</v>
      </c>
      <c r="BF74" s="137">
        <v>69443</v>
      </c>
      <c r="BG74" s="137">
        <v>82446</v>
      </c>
      <c r="BH74" s="137">
        <v>43401</v>
      </c>
      <c r="BI74" s="137">
        <v>53509</v>
      </c>
      <c r="BJ74" s="137">
        <v>48254</v>
      </c>
      <c r="BK74" s="137">
        <v>53303</v>
      </c>
      <c r="BL74" s="137">
        <v>44215</v>
      </c>
    </row>
    <row r="75" spans="3:64" x14ac:dyDescent="0.2">
      <c r="C75" s="32" t="s">
        <v>22</v>
      </c>
      <c r="D75" s="32" t="s">
        <v>104</v>
      </c>
      <c r="E75" s="32"/>
      <c r="F75" s="6" t="s">
        <v>98</v>
      </c>
      <c r="G75" s="32" t="s">
        <v>135</v>
      </c>
      <c r="H75" s="32" t="s">
        <v>16</v>
      </c>
      <c r="I75" s="137">
        <v>83954</v>
      </c>
      <c r="J75" s="137">
        <v>105335</v>
      </c>
      <c r="K75" s="137">
        <v>124508</v>
      </c>
      <c r="L75" s="137">
        <v>116524</v>
      </c>
      <c r="M75" s="137">
        <v>125831</v>
      </c>
      <c r="N75" s="137">
        <v>151583</v>
      </c>
      <c r="O75" s="137">
        <v>176787</v>
      </c>
      <c r="P75" s="137">
        <v>211344</v>
      </c>
      <c r="Q75" s="137">
        <v>156016</v>
      </c>
      <c r="R75" s="137">
        <v>218642</v>
      </c>
      <c r="S75" s="137">
        <v>251444</v>
      </c>
      <c r="T75" s="137">
        <v>398353</v>
      </c>
      <c r="U75" s="137">
        <v>309515</v>
      </c>
      <c r="V75" s="137">
        <v>304629</v>
      </c>
      <c r="W75" s="137">
        <v>313944</v>
      </c>
      <c r="X75" s="137">
        <v>291317</v>
      </c>
      <c r="Y75" s="137">
        <v>272212</v>
      </c>
      <c r="Z75" s="137">
        <v>180083</v>
      </c>
      <c r="AA75" s="137">
        <v>184673</v>
      </c>
      <c r="AB75" s="137">
        <v>179754</v>
      </c>
      <c r="AC75" s="137">
        <v>216690</v>
      </c>
      <c r="AD75" s="137">
        <v>241873</v>
      </c>
      <c r="AE75" s="137">
        <v>258457</v>
      </c>
      <c r="AF75" s="137">
        <v>264195</v>
      </c>
      <c r="AG75" s="137">
        <v>249176</v>
      </c>
      <c r="AH75" s="137">
        <v>265009</v>
      </c>
      <c r="AI75" s="137">
        <v>265961</v>
      </c>
      <c r="AJ75" s="137">
        <v>307069</v>
      </c>
      <c r="AK75" s="137">
        <v>414718</v>
      </c>
      <c r="AL75" s="137">
        <v>312333</v>
      </c>
      <c r="AM75" s="137">
        <v>174275</v>
      </c>
      <c r="AN75" s="137">
        <v>302470</v>
      </c>
      <c r="AO75" s="137">
        <v>399546</v>
      </c>
      <c r="AP75" s="137">
        <v>355308</v>
      </c>
      <c r="AQ75" s="137">
        <v>440797</v>
      </c>
      <c r="AR75" s="137">
        <v>409188</v>
      </c>
      <c r="AS75" s="137">
        <v>389698</v>
      </c>
      <c r="AT75" s="137">
        <v>406779</v>
      </c>
      <c r="AU75" s="137">
        <v>396171</v>
      </c>
      <c r="AV75" s="137">
        <v>492264</v>
      </c>
      <c r="AW75" s="137">
        <v>516596</v>
      </c>
      <c r="AX75" s="137">
        <v>642718</v>
      </c>
      <c r="AY75" s="137">
        <v>673596</v>
      </c>
      <c r="AZ75" s="137">
        <v>634913</v>
      </c>
      <c r="BA75" s="137">
        <v>860425</v>
      </c>
      <c r="BB75" s="137">
        <v>586993</v>
      </c>
      <c r="BC75" s="137">
        <v>631104</v>
      </c>
      <c r="BD75" s="137">
        <v>662685</v>
      </c>
      <c r="BE75" s="137">
        <v>560492</v>
      </c>
      <c r="BF75" s="137">
        <v>485021</v>
      </c>
      <c r="BG75" s="137">
        <v>474713</v>
      </c>
      <c r="BH75" s="137">
        <v>923021</v>
      </c>
      <c r="BI75" s="137">
        <v>956797</v>
      </c>
      <c r="BJ75" s="137">
        <v>1044116</v>
      </c>
      <c r="BK75" s="137">
        <v>1174688</v>
      </c>
      <c r="BL75" s="137">
        <v>1309668</v>
      </c>
    </row>
    <row r="76" spans="3:64" x14ac:dyDescent="0.2">
      <c r="C76" s="32" t="s">
        <v>23</v>
      </c>
      <c r="D76" s="32" t="s">
        <v>104</v>
      </c>
      <c r="E76" s="32"/>
      <c r="F76" s="6" t="s">
        <v>98</v>
      </c>
      <c r="G76" s="32" t="s">
        <v>135</v>
      </c>
      <c r="H76" s="32" t="s">
        <v>16</v>
      </c>
      <c r="I76" s="137">
        <v>65984</v>
      </c>
      <c r="J76" s="137">
        <v>82621</v>
      </c>
      <c r="K76" s="137">
        <v>90625</v>
      </c>
      <c r="L76" s="137">
        <v>78826</v>
      </c>
      <c r="M76" s="137">
        <v>79059</v>
      </c>
      <c r="N76" s="137">
        <v>88422</v>
      </c>
      <c r="O76" s="137">
        <v>95857</v>
      </c>
      <c r="P76" s="137">
        <v>106322</v>
      </c>
      <c r="Q76" s="137">
        <v>73020</v>
      </c>
      <c r="R76" s="137">
        <v>94844</v>
      </c>
      <c r="S76" s="137">
        <v>84264</v>
      </c>
      <c r="T76" s="137">
        <v>186458</v>
      </c>
      <c r="U76" s="137">
        <v>163463</v>
      </c>
      <c r="V76" s="137">
        <v>181445</v>
      </c>
      <c r="W76" s="137">
        <v>211073</v>
      </c>
      <c r="X76" s="137">
        <v>221217</v>
      </c>
      <c r="Y76" s="137">
        <v>190113</v>
      </c>
      <c r="Z76" s="137">
        <v>211545</v>
      </c>
      <c r="AA76" s="137">
        <v>147325</v>
      </c>
      <c r="AB76" s="137">
        <v>193232</v>
      </c>
      <c r="AC76" s="137">
        <v>220337</v>
      </c>
      <c r="AD76" s="137">
        <v>251163</v>
      </c>
      <c r="AE76" s="137">
        <v>171308</v>
      </c>
      <c r="AF76" s="137">
        <v>210810</v>
      </c>
      <c r="AG76" s="137">
        <v>231326</v>
      </c>
      <c r="AH76" s="137">
        <v>279979</v>
      </c>
      <c r="AI76" s="137">
        <v>237999</v>
      </c>
      <c r="AJ76" s="137">
        <v>277921</v>
      </c>
      <c r="AK76" s="137">
        <v>155735</v>
      </c>
      <c r="AL76" s="137">
        <v>235761</v>
      </c>
      <c r="AM76" s="137">
        <v>298399</v>
      </c>
      <c r="AN76" s="137">
        <v>366032</v>
      </c>
      <c r="AO76" s="137">
        <v>334710</v>
      </c>
      <c r="AP76" s="137">
        <v>371500</v>
      </c>
      <c r="AQ76" s="137">
        <v>426416</v>
      </c>
      <c r="AR76" s="137">
        <v>600371</v>
      </c>
      <c r="AS76" s="137">
        <v>253773</v>
      </c>
      <c r="AT76" s="137">
        <v>229344</v>
      </c>
      <c r="AU76" s="137">
        <v>290198</v>
      </c>
      <c r="AV76" s="137">
        <v>227632</v>
      </c>
      <c r="AW76" s="137">
        <v>235407</v>
      </c>
      <c r="AX76" s="137">
        <v>271782</v>
      </c>
      <c r="AY76" s="137">
        <v>355106</v>
      </c>
      <c r="AZ76" s="137">
        <v>422734</v>
      </c>
      <c r="BA76" s="137">
        <v>388922</v>
      </c>
      <c r="BB76" s="137">
        <v>292126</v>
      </c>
      <c r="BC76" s="137">
        <v>151619</v>
      </c>
      <c r="BD76" s="137">
        <v>322245</v>
      </c>
      <c r="BE76" s="137">
        <v>323298</v>
      </c>
      <c r="BF76" s="137">
        <v>398580</v>
      </c>
      <c r="BG76" s="137">
        <v>383883</v>
      </c>
      <c r="BH76" s="137">
        <v>540898</v>
      </c>
      <c r="BI76" s="137">
        <v>623025</v>
      </c>
      <c r="BJ76" s="137">
        <v>667379</v>
      </c>
      <c r="BK76" s="137">
        <v>544166</v>
      </c>
      <c r="BL76" s="137">
        <v>732984</v>
      </c>
    </row>
    <row r="77" spans="3:64" x14ac:dyDescent="0.2">
      <c r="C77" s="32" t="s">
        <v>24</v>
      </c>
      <c r="D77" s="32" t="s">
        <v>104</v>
      </c>
      <c r="E77" s="32"/>
      <c r="F77" s="6" t="s">
        <v>98</v>
      </c>
      <c r="G77" s="32" t="s">
        <v>135</v>
      </c>
      <c r="H77" s="32" t="s">
        <v>16</v>
      </c>
      <c r="I77" s="137">
        <v>123808</v>
      </c>
      <c r="J77" s="137">
        <v>154866</v>
      </c>
      <c r="K77" s="137">
        <v>184490</v>
      </c>
      <c r="L77" s="137">
        <v>174445</v>
      </c>
      <c r="M77" s="137">
        <v>190240</v>
      </c>
      <c r="N77" s="137">
        <v>231330</v>
      </c>
      <c r="O77" s="137">
        <v>272737</v>
      </c>
      <c r="P77" s="137">
        <v>329734</v>
      </c>
      <c r="Q77" s="137">
        <v>245509</v>
      </c>
      <c r="R77" s="137">
        <v>347276</v>
      </c>
      <c r="S77" s="137">
        <v>576092</v>
      </c>
      <c r="T77" s="137">
        <v>533910</v>
      </c>
      <c r="U77" s="137">
        <v>440577</v>
      </c>
      <c r="V77" s="137">
        <v>460464</v>
      </c>
      <c r="W77" s="137">
        <v>504430</v>
      </c>
      <c r="X77" s="137">
        <v>498447</v>
      </c>
      <c r="Y77" s="137">
        <v>409625</v>
      </c>
      <c r="Z77" s="137">
        <v>398018</v>
      </c>
      <c r="AA77" s="137">
        <v>344993</v>
      </c>
      <c r="AB77" s="137">
        <v>353748</v>
      </c>
      <c r="AC77" s="137">
        <v>370348</v>
      </c>
      <c r="AD77" s="137">
        <v>449878</v>
      </c>
      <c r="AE77" s="137">
        <v>438330</v>
      </c>
      <c r="AF77" s="137">
        <v>560768</v>
      </c>
      <c r="AG77" s="137">
        <v>562755</v>
      </c>
      <c r="AH77" s="137">
        <v>477769</v>
      </c>
      <c r="AI77" s="137">
        <v>543144</v>
      </c>
      <c r="AJ77" s="137">
        <v>582975</v>
      </c>
      <c r="AK77" s="137">
        <v>610302</v>
      </c>
      <c r="AL77" s="137">
        <v>820191</v>
      </c>
      <c r="AM77" s="137">
        <v>713988</v>
      </c>
      <c r="AN77" s="137">
        <v>592319</v>
      </c>
      <c r="AO77" s="137">
        <v>665745</v>
      </c>
      <c r="AP77" s="137">
        <v>829922</v>
      </c>
      <c r="AQ77" s="137">
        <v>978385</v>
      </c>
      <c r="AR77" s="137">
        <v>858459</v>
      </c>
      <c r="AS77" s="137">
        <v>858632</v>
      </c>
      <c r="AT77" s="137">
        <v>817722</v>
      </c>
      <c r="AU77" s="137">
        <v>886664</v>
      </c>
      <c r="AV77" s="137">
        <v>1051797</v>
      </c>
      <c r="AW77" s="137">
        <v>889483</v>
      </c>
      <c r="AX77" s="137">
        <v>811502</v>
      </c>
      <c r="AY77" s="137">
        <v>1593726</v>
      </c>
      <c r="AZ77" s="137">
        <v>870542</v>
      </c>
      <c r="BA77" s="137">
        <v>1280130</v>
      </c>
      <c r="BB77" s="137">
        <v>978542</v>
      </c>
      <c r="BC77" s="137">
        <v>1243518</v>
      </c>
      <c r="BD77" s="137">
        <v>1089846</v>
      </c>
      <c r="BE77" s="137">
        <v>1392452</v>
      </c>
      <c r="BF77" s="137">
        <v>1468275</v>
      </c>
      <c r="BG77" s="137">
        <v>1315570</v>
      </c>
      <c r="BH77" s="137">
        <v>1197162</v>
      </c>
      <c r="BI77" s="137">
        <v>1519816</v>
      </c>
      <c r="BJ77" s="137">
        <v>1379672</v>
      </c>
      <c r="BK77" s="137">
        <v>1258800</v>
      </c>
      <c r="BL77" s="137">
        <v>1171867</v>
      </c>
    </row>
    <row r="78" spans="3:64" x14ac:dyDescent="0.2">
      <c r="C78" s="32" t="s">
        <v>25</v>
      </c>
      <c r="D78" s="32" t="s">
        <v>104</v>
      </c>
      <c r="E78" s="32"/>
      <c r="F78" s="6" t="s">
        <v>98</v>
      </c>
      <c r="G78" s="32" t="s">
        <v>135</v>
      </c>
      <c r="H78" s="32" t="s">
        <v>16</v>
      </c>
      <c r="I78" s="137">
        <v>67991</v>
      </c>
      <c r="J78" s="137">
        <v>85403</v>
      </c>
      <c r="K78" s="137">
        <v>106261</v>
      </c>
      <c r="L78" s="137">
        <v>105139</v>
      </c>
      <c r="M78" s="137">
        <v>119709</v>
      </c>
      <c r="N78" s="137">
        <v>152560</v>
      </c>
      <c r="O78" s="137">
        <v>187507</v>
      </c>
      <c r="P78" s="137">
        <v>236320</v>
      </c>
      <c r="Q78" s="137">
        <v>184132</v>
      </c>
      <c r="R78" s="137">
        <v>272602</v>
      </c>
      <c r="S78" s="137">
        <v>442032</v>
      </c>
      <c r="T78" s="137">
        <v>465407</v>
      </c>
      <c r="U78" s="137">
        <v>346797</v>
      </c>
      <c r="V78" s="137">
        <v>328862</v>
      </c>
      <c r="W78" s="137">
        <v>325079</v>
      </c>
      <c r="X78" s="137">
        <v>290576</v>
      </c>
      <c r="Y78" s="137">
        <v>249361</v>
      </c>
      <c r="Z78" s="137">
        <v>169667</v>
      </c>
      <c r="AA78" s="137">
        <v>187839</v>
      </c>
      <c r="AB78" s="137">
        <v>217744</v>
      </c>
      <c r="AC78" s="137">
        <v>194232</v>
      </c>
      <c r="AD78" s="137">
        <v>257992</v>
      </c>
      <c r="AE78" s="137">
        <v>305879</v>
      </c>
      <c r="AF78" s="137">
        <v>351390</v>
      </c>
      <c r="AG78" s="137">
        <v>374592</v>
      </c>
      <c r="AH78" s="137">
        <v>324202</v>
      </c>
      <c r="AI78" s="137">
        <v>326818</v>
      </c>
      <c r="AJ78" s="137">
        <v>299129</v>
      </c>
      <c r="AK78" s="137">
        <v>233170</v>
      </c>
      <c r="AL78" s="137">
        <v>242817</v>
      </c>
      <c r="AM78" s="137">
        <v>209857</v>
      </c>
      <c r="AN78" s="137">
        <v>308487</v>
      </c>
      <c r="AO78" s="137">
        <v>361810</v>
      </c>
      <c r="AP78" s="137">
        <v>278330</v>
      </c>
      <c r="AQ78" s="137">
        <v>313572</v>
      </c>
      <c r="AR78" s="137">
        <v>354658</v>
      </c>
      <c r="AS78" s="137">
        <v>251295</v>
      </c>
      <c r="AT78" s="137">
        <v>236183</v>
      </c>
      <c r="AU78" s="137">
        <v>230127</v>
      </c>
      <c r="AV78" s="137">
        <v>251500</v>
      </c>
      <c r="AW78" s="137">
        <v>270027</v>
      </c>
      <c r="AX78" s="137">
        <v>203250</v>
      </c>
      <c r="AY78" s="137">
        <v>171579</v>
      </c>
      <c r="AZ78" s="137">
        <v>248672</v>
      </c>
      <c r="BA78" s="137">
        <v>327418</v>
      </c>
      <c r="BB78" s="137">
        <v>232940</v>
      </c>
      <c r="BC78" s="137">
        <v>163011</v>
      </c>
      <c r="BD78" s="137">
        <v>451047</v>
      </c>
      <c r="BE78" s="137">
        <v>370944</v>
      </c>
      <c r="BF78" s="137">
        <v>294729</v>
      </c>
      <c r="BG78" s="137">
        <v>471857</v>
      </c>
      <c r="BH78" s="137">
        <v>747814</v>
      </c>
      <c r="BI78" s="137">
        <v>667269</v>
      </c>
      <c r="BJ78" s="137">
        <v>724518</v>
      </c>
      <c r="BK78" s="137">
        <v>921086</v>
      </c>
      <c r="BL78" s="137">
        <v>1121823</v>
      </c>
    </row>
    <row r="79" spans="3:64" x14ac:dyDescent="0.2">
      <c r="C79" s="32" t="s">
        <v>26</v>
      </c>
      <c r="D79" s="32" t="s">
        <v>104</v>
      </c>
      <c r="E79" s="32"/>
      <c r="F79" s="6" t="s">
        <v>98</v>
      </c>
      <c r="G79" s="32" t="s">
        <v>135</v>
      </c>
      <c r="H79" s="32" t="s">
        <v>16</v>
      </c>
      <c r="I79" s="137">
        <v>22833</v>
      </c>
      <c r="J79" s="137">
        <v>28604</v>
      </c>
      <c r="K79" s="137">
        <v>29955</v>
      </c>
      <c r="L79" s="137">
        <v>24881</v>
      </c>
      <c r="M79" s="137">
        <v>23860</v>
      </c>
      <c r="N79" s="137">
        <v>25440</v>
      </c>
      <c r="O79" s="137">
        <v>26366</v>
      </c>
      <c r="P79" s="137">
        <v>27990</v>
      </c>
      <c r="Q79" s="137">
        <v>18338</v>
      </c>
      <c r="R79" s="137">
        <v>22786</v>
      </c>
      <c r="S79" s="137">
        <v>47874</v>
      </c>
      <c r="T79" s="137">
        <v>49693</v>
      </c>
      <c r="U79" s="137">
        <v>42972</v>
      </c>
      <c r="V79" s="137">
        <v>47074</v>
      </c>
      <c r="W79" s="137">
        <v>54062</v>
      </c>
      <c r="X79" s="137">
        <v>55862</v>
      </c>
      <c r="Y79" s="137">
        <v>51590</v>
      </c>
      <c r="Z79" s="137">
        <v>45579</v>
      </c>
      <c r="AA79" s="137">
        <v>35150</v>
      </c>
      <c r="AB79" s="137">
        <v>49694</v>
      </c>
      <c r="AC79" s="137">
        <v>58866</v>
      </c>
      <c r="AD79" s="137">
        <v>52493</v>
      </c>
      <c r="AE79" s="137">
        <v>40697</v>
      </c>
      <c r="AF79" s="137">
        <v>62541</v>
      </c>
      <c r="AG79" s="137">
        <v>23524</v>
      </c>
      <c r="AH79" s="137">
        <v>56087</v>
      </c>
      <c r="AI79" s="137">
        <v>100121</v>
      </c>
      <c r="AJ79" s="137">
        <v>68082</v>
      </c>
      <c r="AK79" s="137">
        <v>72618</v>
      </c>
      <c r="AL79" s="137">
        <v>117768</v>
      </c>
      <c r="AM79" s="137">
        <v>81234</v>
      </c>
      <c r="AN79" s="137">
        <v>81889</v>
      </c>
      <c r="AO79" s="137">
        <v>100514</v>
      </c>
      <c r="AP79" s="137">
        <v>71487</v>
      </c>
      <c r="AQ79" s="137">
        <v>125260</v>
      </c>
      <c r="AR79" s="137">
        <v>107537</v>
      </c>
      <c r="AS79" s="137">
        <v>84894</v>
      </c>
      <c r="AT79" s="137">
        <v>78484</v>
      </c>
      <c r="AU79" s="137">
        <v>58546</v>
      </c>
      <c r="AV79" s="137">
        <v>101204</v>
      </c>
      <c r="AW79" s="137">
        <v>110878</v>
      </c>
      <c r="AX79" s="137">
        <v>103605</v>
      </c>
      <c r="AY79" s="137">
        <v>90678</v>
      </c>
      <c r="AZ79" s="137">
        <v>82522</v>
      </c>
      <c r="BA79" s="137">
        <v>90255</v>
      </c>
      <c r="BB79" s="137">
        <v>45836</v>
      </c>
      <c r="BC79" s="137">
        <v>170508</v>
      </c>
      <c r="BD79" s="137">
        <v>66045</v>
      </c>
      <c r="BE79" s="137">
        <v>89634</v>
      </c>
      <c r="BF79" s="137">
        <v>141694</v>
      </c>
      <c r="BG79" s="137">
        <v>125670</v>
      </c>
      <c r="BH79" s="137">
        <v>186901</v>
      </c>
      <c r="BI79" s="137">
        <v>236176</v>
      </c>
      <c r="BJ79" s="137">
        <v>201058</v>
      </c>
      <c r="BK79" s="137">
        <v>199843</v>
      </c>
      <c r="BL79" s="137">
        <v>252319</v>
      </c>
    </row>
    <row r="80" spans="3:64" x14ac:dyDescent="0.2">
      <c r="C80" s="32" t="s">
        <v>27</v>
      </c>
      <c r="D80" s="32" t="s">
        <v>104</v>
      </c>
      <c r="E80" s="32"/>
      <c r="F80" s="6" t="s">
        <v>98</v>
      </c>
      <c r="G80" s="32" t="s">
        <v>135</v>
      </c>
      <c r="H80" s="32" t="s">
        <v>16</v>
      </c>
      <c r="I80" s="137">
        <v>44268</v>
      </c>
      <c r="J80" s="137">
        <v>55113</v>
      </c>
      <c r="K80" s="137">
        <v>58390</v>
      </c>
      <c r="L80" s="137">
        <v>48832</v>
      </c>
      <c r="M80" s="137">
        <v>47172</v>
      </c>
      <c r="N80" s="137">
        <v>50867</v>
      </c>
      <c r="O80" s="137">
        <v>53109</v>
      </c>
      <c r="P80" s="137">
        <v>56932</v>
      </c>
      <c r="Q80" s="137">
        <v>37563</v>
      </c>
      <c r="R80" s="137">
        <v>47042</v>
      </c>
      <c r="S80" s="137">
        <v>97076</v>
      </c>
      <c r="T80" s="137">
        <v>76976</v>
      </c>
      <c r="U80" s="137">
        <v>74004</v>
      </c>
      <c r="V80" s="137">
        <v>90018</v>
      </c>
      <c r="W80" s="137">
        <v>114827</v>
      </c>
      <c r="X80" s="137">
        <v>131905</v>
      </c>
      <c r="Y80" s="137">
        <v>114221</v>
      </c>
      <c r="Z80" s="137">
        <v>150905</v>
      </c>
      <c r="AA80" s="137">
        <v>91861</v>
      </c>
      <c r="AB80" s="137">
        <v>107768</v>
      </c>
      <c r="AC80" s="137">
        <v>137192</v>
      </c>
      <c r="AD80" s="137">
        <v>130802</v>
      </c>
      <c r="AE80" s="137">
        <v>158774</v>
      </c>
      <c r="AF80" s="137">
        <v>160387</v>
      </c>
      <c r="AG80" s="137">
        <v>130917</v>
      </c>
      <c r="AH80" s="137">
        <v>169146</v>
      </c>
      <c r="AI80" s="137">
        <v>196675</v>
      </c>
      <c r="AJ80" s="137">
        <v>157280</v>
      </c>
      <c r="AK80" s="137">
        <v>207098</v>
      </c>
      <c r="AL80" s="137">
        <v>182582</v>
      </c>
      <c r="AM80" s="137">
        <v>122684</v>
      </c>
      <c r="AN80" s="137">
        <v>163922</v>
      </c>
      <c r="AO80" s="137">
        <v>202938</v>
      </c>
      <c r="AP80" s="137">
        <v>188435</v>
      </c>
      <c r="AQ80" s="137">
        <v>246864</v>
      </c>
      <c r="AR80" s="137">
        <v>199553</v>
      </c>
      <c r="AS80" s="137">
        <v>174114</v>
      </c>
      <c r="AT80" s="137">
        <v>211901</v>
      </c>
      <c r="AU80" s="137">
        <v>199981</v>
      </c>
      <c r="AV80" s="137">
        <v>169759</v>
      </c>
      <c r="AW80" s="137">
        <v>222391</v>
      </c>
      <c r="AX80" s="137">
        <v>143812</v>
      </c>
      <c r="AY80" s="137">
        <v>161729</v>
      </c>
      <c r="AZ80" s="137">
        <v>118792</v>
      </c>
      <c r="BA80" s="137">
        <v>175869</v>
      </c>
      <c r="BB80" s="137">
        <v>154518</v>
      </c>
      <c r="BC80" s="137">
        <v>200248</v>
      </c>
      <c r="BD80" s="137">
        <v>214475</v>
      </c>
      <c r="BE80" s="137">
        <v>296018</v>
      </c>
      <c r="BF80" s="137">
        <v>262591</v>
      </c>
      <c r="BG80" s="137">
        <v>241058</v>
      </c>
      <c r="BH80" s="137">
        <v>439431</v>
      </c>
      <c r="BI80" s="137">
        <v>506116</v>
      </c>
      <c r="BJ80" s="137">
        <v>525102</v>
      </c>
      <c r="BK80" s="137">
        <v>682071</v>
      </c>
      <c r="BL80" s="137">
        <v>612515</v>
      </c>
    </row>
    <row r="81" spans="3:64" x14ac:dyDescent="0.2">
      <c r="C81" s="32" t="s">
        <v>28</v>
      </c>
      <c r="D81" s="32" t="s">
        <v>104</v>
      </c>
      <c r="E81" s="32"/>
      <c r="F81" s="6" t="s">
        <v>98</v>
      </c>
      <c r="G81" s="32" t="s">
        <v>135</v>
      </c>
      <c r="H81" s="32" t="s">
        <v>16</v>
      </c>
      <c r="I81" s="137">
        <v>74755</v>
      </c>
      <c r="J81" s="137">
        <v>93288</v>
      </c>
      <c r="K81" s="137">
        <v>116422</v>
      </c>
      <c r="L81" s="137">
        <v>114914</v>
      </c>
      <c r="M81" s="137">
        <v>131005</v>
      </c>
      <c r="N81" s="137">
        <v>165963</v>
      </c>
      <c r="O81" s="137">
        <v>204532</v>
      </c>
      <c r="P81" s="137">
        <v>258203</v>
      </c>
      <c r="Q81" s="137">
        <v>200908</v>
      </c>
      <c r="R81" s="137">
        <v>296969</v>
      </c>
      <c r="S81" s="137">
        <v>338710</v>
      </c>
      <c r="T81" s="137">
        <v>347913</v>
      </c>
      <c r="U81" s="137">
        <v>261091</v>
      </c>
      <c r="V81" s="137">
        <v>247785</v>
      </c>
      <c r="W81" s="137">
        <v>246601</v>
      </c>
      <c r="X81" s="137">
        <v>220735</v>
      </c>
      <c r="Y81" s="137">
        <v>154421</v>
      </c>
      <c r="Z81" s="137">
        <v>182921</v>
      </c>
      <c r="AA81" s="137">
        <v>124760</v>
      </c>
      <c r="AB81" s="137">
        <v>211928</v>
      </c>
      <c r="AC81" s="137">
        <v>231813</v>
      </c>
      <c r="AD81" s="137">
        <v>318452</v>
      </c>
      <c r="AE81" s="137">
        <v>293986</v>
      </c>
      <c r="AF81" s="137">
        <v>373955</v>
      </c>
      <c r="AG81" s="137">
        <v>359675</v>
      </c>
      <c r="AH81" s="137">
        <v>350680</v>
      </c>
      <c r="AI81" s="137">
        <v>366546</v>
      </c>
      <c r="AJ81" s="137">
        <v>470541</v>
      </c>
      <c r="AK81" s="137">
        <v>349249</v>
      </c>
      <c r="AL81" s="137">
        <v>401040</v>
      </c>
      <c r="AM81" s="137">
        <v>257577</v>
      </c>
      <c r="AN81" s="137">
        <v>199297</v>
      </c>
      <c r="AO81" s="137">
        <v>167488</v>
      </c>
      <c r="AP81" s="137">
        <v>156103</v>
      </c>
      <c r="AQ81" s="137">
        <v>234234</v>
      </c>
      <c r="AR81" s="137">
        <v>342055</v>
      </c>
      <c r="AS81" s="137">
        <v>328687</v>
      </c>
      <c r="AT81" s="137">
        <v>323113</v>
      </c>
      <c r="AU81" s="137">
        <v>336191</v>
      </c>
      <c r="AV81" s="137">
        <v>333887</v>
      </c>
      <c r="AW81" s="137">
        <v>348226</v>
      </c>
      <c r="AX81" s="137">
        <v>244180</v>
      </c>
      <c r="AY81" s="137">
        <v>82699</v>
      </c>
      <c r="AZ81" s="137">
        <v>166477</v>
      </c>
      <c r="BA81" s="137">
        <v>175326</v>
      </c>
      <c r="BB81" s="137">
        <v>129759</v>
      </c>
      <c r="BC81" s="137">
        <v>251131</v>
      </c>
      <c r="BD81" s="137">
        <v>235755</v>
      </c>
      <c r="BE81" s="137">
        <v>326544</v>
      </c>
      <c r="BF81" s="137">
        <v>190099</v>
      </c>
      <c r="BG81" s="137">
        <v>191372</v>
      </c>
      <c r="BH81" s="137">
        <v>270527</v>
      </c>
      <c r="BI81" s="137">
        <v>363591</v>
      </c>
      <c r="BJ81" s="137">
        <v>370460</v>
      </c>
      <c r="BK81" s="137">
        <v>343708</v>
      </c>
      <c r="BL81" s="137">
        <v>236755</v>
      </c>
    </row>
    <row r="82" spans="3:64" x14ac:dyDescent="0.2">
      <c r="C82" s="32" t="s">
        <v>29</v>
      </c>
      <c r="D82" s="32" t="s">
        <v>104</v>
      </c>
      <c r="E82" s="32"/>
      <c r="F82" s="6" t="s">
        <v>98</v>
      </c>
      <c r="G82" s="32" t="s">
        <v>135</v>
      </c>
      <c r="H82" s="32" t="s">
        <v>16</v>
      </c>
      <c r="I82" s="137">
        <v>57291</v>
      </c>
      <c r="J82" s="137">
        <v>71713</v>
      </c>
      <c r="K82" s="137">
        <v>88882</v>
      </c>
      <c r="L82" s="137">
        <v>87237</v>
      </c>
      <c r="M82" s="137">
        <v>98926</v>
      </c>
      <c r="N82" s="137">
        <v>124631</v>
      </c>
      <c r="O82" s="137">
        <v>152890</v>
      </c>
      <c r="P82" s="137">
        <v>191929</v>
      </c>
      <c r="Q82" s="137">
        <v>148788</v>
      </c>
      <c r="R82" s="137">
        <v>218653</v>
      </c>
      <c r="S82" s="137">
        <v>243871</v>
      </c>
      <c r="T82" s="137">
        <v>233758</v>
      </c>
      <c r="U82" s="137">
        <v>176201</v>
      </c>
      <c r="V82" s="137">
        <v>168288</v>
      </c>
      <c r="W82" s="137">
        <v>168507</v>
      </c>
      <c r="X82" s="137">
        <v>151706</v>
      </c>
      <c r="Y82" s="137">
        <v>142759</v>
      </c>
      <c r="Z82" s="137">
        <v>107265</v>
      </c>
      <c r="AA82" s="137">
        <v>71713</v>
      </c>
      <c r="AB82" s="137">
        <v>101199</v>
      </c>
      <c r="AC82" s="137">
        <v>124094</v>
      </c>
      <c r="AD82" s="137">
        <v>93402</v>
      </c>
      <c r="AE82" s="137">
        <v>158707</v>
      </c>
      <c r="AF82" s="137">
        <v>158426</v>
      </c>
      <c r="AG82" s="137">
        <v>185511</v>
      </c>
      <c r="AH82" s="137">
        <v>262761</v>
      </c>
      <c r="AI82" s="137">
        <v>292621</v>
      </c>
      <c r="AJ82" s="137">
        <v>312667</v>
      </c>
      <c r="AK82" s="137">
        <v>283857</v>
      </c>
      <c r="AL82" s="137">
        <v>151524</v>
      </c>
      <c r="AM82" s="137">
        <v>116003</v>
      </c>
      <c r="AN82" s="137">
        <v>179217</v>
      </c>
      <c r="AO82" s="137">
        <v>208119</v>
      </c>
      <c r="AP82" s="137">
        <v>257429</v>
      </c>
      <c r="AQ82" s="137">
        <v>287489</v>
      </c>
      <c r="AR82" s="137">
        <v>420848</v>
      </c>
      <c r="AS82" s="137">
        <v>268942</v>
      </c>
      <c r="AT82" s="137">
        <v>237357</v>
      </c>
      <c r="AU82" s="137">
        <v>206482</v>
      </c>
      <c r="AV82" s="137">
        <v>212941</v>
      </c>
      <c r="AW82" s="137">
        <v>272222</v>
      </c>
      <c r="AX82" s="137">
        <v>207365</v>
      </c>
      <c r="AY82" s="137">
        <v>171427</v>
      </c>
      <c r="AZ82" s="137">
        <v>196542</v>
      </c>
      <c r="BA82" s="137">
        <v>266892</v>
      </c>
      <c r="BB82" s="137">
        <v>143783</v>
      </c>
      <c r="BC82" s="137">
        <v>162693</v>
      </c>
      <c r="BD82" s="137">
        <v>91456</v>
      </c>
      <c r="BE82" s="137">
        <v>164498</v>
      </c>
      <c r="BF82" s="137">
        <v>296491</v>
      </c>
      <c r="BG82" s="137">
        <v>421988</v>
      </c>
      <c r="BH82" s="137">
        <v>479277</v>
      </c>
      <c r="BI82" s="137">
        <v>469736</v>
      </c>
      <c r="BJ82" s="137">
        <v>458613</v>
      </c>
      <c r="BK82" s="137">
        <v>425050</v>
      </c>
      <c r="BL82" s="137">
        <v>610195</v>
      </c>
    </row>
    <row r="83" spans="3:64" x14ac:dyDescent="0.2">
      <c r="C83" s="32" t="s">
        <v>30</v>
      </c>
      <c r="D83" s="32" t="s">
        <v>104</v>
      </c>
      <c r="E83" s="32"/>
      <c r="F83" s="6" t="s">
        <v>98</v>
      </c>
      <c r="G83" s="32" t="s">
        <v>135</v>
      </c>
      <c r="H83" s="32" t="s">
        <v>16</v>
      </c>
      <c r="I83" s="137">
        <v>20932</v>
      </c>
      <c r="J83" s="137">
        <v>26183</v>
      </c>
      <c r="K83" s="137">
        <v>31579</v>
      </c>
      <c r="L83" s="137">
        <v>30155</v>
      </c>
      <c r="M83" s="137">
        <v>33220</v>
      </c>
      <c r="N83" s="137">
        <v>40764</v>
      </c>
      <c r="O83" s="137">
        <v>48596</v>
      </c>
      <c r="P83" s="137">
        <v>59336</v>
      </c>
      <c r="Q83" s="137">
        <v>44714</v>
      </c>
      <c r="R83" s="137">
        <v>63953</v>
      </c>
      <c r="S83" s="137">
        <v>71512</v>
      </c>
      <c r="T83" s="137">
        <v>71928</v>
      </c>
      <c r="U83" s="137">
        <v>62921</v>
      </c>
      <c r="V83" s="137">
        <v>69695</v>
      </c>
      <c r="W83" s="137">
        <v>80914</v>
      </c>
      <c r="X83" s="137">
        <v>84494</v>
      </c>
      <c r="Y83" s="137">
        <v>83581</v>
      </c>
      <c r="Z83" s="137">
        <v>62985</v>
      </c>
      <c r="AA83" s="137">
        <v>58714</v>
      </c>
      <c r="AB83" s="137">
        <v>86625</v>
      </c>
      <c r="AC83" s="137">
        <v>100712</v>
      </c>
      <c r="AD83" s="137">
        <v>65090</v>
      </c>
      <c r="AE83" s="137">
        <v>56145</v>
      </c>
      <c r="AF83" s="137">
        <v>81592</v>
      </c>
      <c r="AG83" s="137">
        <v>102058</v>
      </c>
      <c r="AH83" s="137">
        <v>100075</v>
      </c>
      <c r="AI83" s="137">
        <v>96919</v>
      </c>
      <c r="AJ83" s="137">
        <v>104843</v>
      </c>
      <c r="AK83" s="137">
        <v>84641</v>
      </c>
      <c r="AL83" s="137">
        <v>121243</v>
      </c>
      <c r="AM83" s="137">
        <v>105157</v>
      </c>
      <c r="AN83" s="137">
        <v>164990</v>
      </c>
      <c r="AO83" s="137">
        <v>104271</v>
      </c>
      <c r="AP83" s="137">
        <v>121357</v>
      </c>
      <c r="AQ83" s="137">
        <v>156326</v>
      </c>
      <c r="AR83" s="137">
        <v>187858</v>
      </c>
      <c r="AS83" s="137">
        <v>212051</v>
      </c>
      <c r="AT83" s="137">
        <v>141094</v>
      </c>
      <c r="AU83" s="137">
        <v>238323</v>
      </c>
      <c r="AV83" s="137">
        <v>216535</v>
      </c>
      <c r="AW83" s="137">
        <v>251686</v>
      </c>
      <c r="AX83" s="137">
        <v>259086</v>
      </c>
      <c r="AY83" s="137">
        <v>234853</v>
      </c>
      <c r="AZ83" s="137">
        <v>228009</v>
      </c>
      <c r="BA83" s="137">
        <v>150854</v>
      </c>
      <c r="BB83" s="137">
        <v>259224</v>
      </c>
      <c r="BC83" s="137">
        <v>146905</v>
      </c>
      <c r="BD83" s="137">
        <v>228978</v>
      </c>
      <c r="BE83" s="137">
        <v>216656</v>
      </c>
      <c r="BF83" s="137">
        <v>347668</v>
      </c>
      <c r="BG83" s="137">
        <v>303018</v>
      </c>
      <c r="BH83" s="137">
        <v>265990</v>
      </c>
      <c r="BI83" s="137">
        <v>328898</v>
      </c>
      <c r="BJ83" s="137">
        <v>337959</v>
      </c>
      <c r="BK83" s="137">
        <v>368026</v>
      </c>
      <c r="BL83" s="137">
        <v>358566</v>
      </c>
    </row>
    <row r="84" spans="3:64" x14ac:dyDescent="0.2">
      <c r="C84" s="32" t="s">
        <v>31</v>
      </c>
      <c r="D84" s="32" t="s">
        <v>104</v>
      </c>
      <c r="E84" s="32"/>
      <c r="F84" s="6" t="s">
        <v>98</v>
      </c>
      <c r="G84" s="32" t="s">
        <v>135</v>
      </c>
      <c r="H84" s="32" t="s">
        <v>16</v>
      </c>
      <c r="I84" s="137">
        <v>32719</v>
      </c>
      <c r="J84" s="137">
        <v>40994</v>
      </c>
      <c r="K84" s="137">
        <v>49697</v>
      </c>
      <c r="L84" s="137">
        <v>47749</v>
      </c>
      <c r="M84" s="137">
        <v>52952</v>
      </c>
      <c r="N84" s="137">
        <v>65203</v>
      </c>
      <c r="O84" s="137">
        <v>78304</v>
      </c>
      <c r="P84" s="137">
        <v>96133</v>
      </c>
      <c r="Q84" s="137">
        <v>72879</v>
      </c>
      <c r="R84" s="137">
        <v>104846</v>
      </c>
      <c r="S84" s="137">
        <v>133748</v>
      </c>
      <c r="T84" s="137">
        <v>153301</v>
      </c>
      <c r="U84" s="137">
        <v>121440</v>
      </c>
      <c r="V84" s="137">
        <v>121739</v>
      </c>
      <c r="W84" s="137">
        <v>128097</v>
      </c>
      <c r="X84" s="137">
        <v>121149</v>
      </c>
      <c r="Y84" s="137">
        <v>104560</v>
      </c>
      <c r="Z84" s="137">
        <v>88466</v>
      </c>
      <c r="AA84" s="137">
        <v>74653</v>
      </c>
      <c r="AB84" s="137">
        <v>126438</v>
      </c>
      <c r="AC84" s="137">
        <v>129758</v>
      </c>
      <c r="AD84" s="137">
        <v>136193</v>
      </c>
      <c r="AE84" s="137">
        <v>137380</v>
      </c>
      <c r="AF84" s="137">
        <v>89989</v>
      </c>
      <c r="AG84" s="137">
        <v>130632</v>
      </c>
      <c r="AH84" s="137">
        <v>101648</v>
      </c>
      <c r="AI84" s="137">
        <v>153975</v>
      </c>
      <c r="AJ84" s="137">
        <v>205342</v>
      </c>
      <c r="AK84" s="137">
        <v>170305</v>
      </c>
      <c r="AL84" s="137">
        <v>160775</v>
      </c>
      <c r="AM84" s="137">
        <v>140469</v>
      </c>
      <c r="AN84" s="137">
        <v>191000</v>
      </c>
      <c r="AO84" s="137">
        <v>148054</v>
      </c>
      <c r="AP84" s="137">
        <v>136995</v>
      </c>
      <c r="AQ84" s="137">
        <v>191936</v>
      </c>
      <c r="AR84" s="137">
        <v>275400</v>
      </c>
      <c r="AS84" s="137">
        <v>135519</v>
      </c>
      <c r="AT84" s="137">
        <v>158163</v>
      </c>
      <c r="AU84" s="137">
        <v>193428</v>
      </c>
      <c r="AV84" s="137">
        <v>207355</v>
      </c>
      <c r="AW84" s="137">
        <v>180917</v>
      </c>
      <c r="AX84" s="137">
        <v>190441</v>
      </c>
      <c r="AY84" s="137">
        <v>161757</v>
      </c>
      <c r="AZ84" s="137">
        <v>174626</v>
      </c>
      <c r="BA84" s="137">
        <v>303005</v>
      </c>
      <c r="BB84" s="137">
        <v>140668</v>
      </c>
      <c r="BC84" s="137">
        <v>363178</v>
      </c>
      <c r="BD84" s="137">
        <v>158396</v>
      </c>
      <c r="BE84" s="137">
        <v>201570</v>
      </c>
      <c r="BF84" s="137">
        <v>244927</v>
      </c>
      <c r="BG84" s="137">
        <v>208682</v>
      </c>
      <c r="BH84" s="137">
        <v>482798</v>
      </c>
      <c r="BI84" s="137">
        <v>301392</v>
      </c>
      <c r="BJ84" s="137">
        <v>295492</v>
      </c>
      <c r="BK84" s="137">
        <v>296291</v>
      </c>
      <c r="BL84" s="137">
        <v>333396</v>
      </c>
    </row>
    <row r="85" spans="3:64" x14ac:dyDescent="0.2">
      <c r="C85" s="32" t="s">
        <v>32</v>
      </c>
      <c r="D85" s="32" t="s">
        <v>104</v>
      </c>
      <c r="E85" s="32"/>
      <c r="F85" s="6" t="s">
        <v>98</v>
      </c>
      <c r="G85" s="32" t="s">
        <v>135</v>
      </c>
      <c r="H85" s="32" t="s">
        <v>16</v>
      </c>
      <c r="I85" s="137">
        <v>17639</v>
      </c>
      <c r="J85" s="137">
        <v>22314</v>
      </c>
      <c r="K85" s="137">
        <v>23053</v>
      </c>
      <c r="L85" s="137">
        <v>18943</v>
      </c>
      <c r="M85" s="137">
        <v>17955</v>
      </c>
      <c r="N85" s="137">
        <v>18952</v>
      </c>
      <c r="O85" s="137">
        <v>19366</v>
      </c>
      <c r="P85" s="137">
        <v>20278</v>
      </c>
      <c r="Q85" s="137">
        <v>13168</v>
      </c>
      <c r="R85" s="137">
        <v>16195</v>
      </c>
      <c r="S85" s="137">
        <v>42421</v>
      </c>
      <c r="T85" s="137">
        <v>31403</v>
      </c>
      <c r="U85" s="137">
        <v>31999</v>
      </c>
      <c r="V85" s="137">
        <v>41532</v>
      </c>
      <c r="W85" s="137">
        <v>56153</v>
      </c>
      <c r="X85" s="137">
        <v>68614</v>
      </c>
      <c r="Y85" s="137">
        <v>86178</v>
      </c>
      <c r="Z85" s="137">
        <v>75345</v>
      </c>
      <c r="AA85" s="137">
        <v>29970</v>
      </c>
      <c r="AB85" s="137">
        <v>28539</v>
      </c>
      <c r="AC85" s="137">
        <v>37800</v>
      </c>
      <c r="AD85" s="137">
        <v>19080</v>
      </c>
      <c r="AE85" s="137">
        <v>45270</v>
      </c>
      <c r="AF85" s="137">
        <v>122069</v>
      </c>
      <c r="AG85" s="137">
        <v>83762</v>
      </c>
      <c r="AH85" s="137">
        <v>86598</v>
      </c>
      <c r="AI85" s="137">
        <v>59284</v>
      </c>
      <c r="AJ85" s="137">
        <v>56215</v>
      </c>
      <c r="AK85" s="137">
        <v>26703</v>
      </c>
      <c r="AL85" s="137">
        <v>108771</v>
      </c>
      <c r="AM85" s="137">
        <v>107088</v>
      </c>
      <c r="AN85" s="137">
        <v>141691</v>
      </c>
      <c r="AO85" s="137">
        <v>120611</v>
      </c>
      <c r="AP85" s="137">
        <v>198056</v>
      </c>
      <c r="AQ85" s="137">
        <v>122022</v>
      </c>
      <c r="AR85" s="137">
        <v>202037</v>
      </c>
      <c r="AS85" s="137">
        <v>145003</v>
      </c>
      <c r="AT85" s="137">
        <v>111669</v>
      </c>
      <c r="AU85" s="137">
        <v>186513</v>
      </c>
      <c r="AV85" s="137">
        <v>108717</v>
      </c>
      <c r="AW85" s="137">
        <v>83338</v>
      </c>
      <c r="AX85" s="137">
        <v>86413</v>
      </c>
      <c r="AY85" s="137">
        <v>99409</v>
      </c>
      <c r="AZ85" s="137">
        <v>112122</v>
      </c>
      <c r="BA85" s="137">
        <v>91688</v>
      </c>
      <c r="BB85" s="137">
        <v>56479</v>
      </c>
      <c r="BC85" s="137">
        <v>38079</v>
      </c>
      <c r="BD85" s="137">
        <v>50576</v>
      </c>
      <c r="BE85" s="137">
        <v>96165</v>
      </c>
      <c r="BF85" s="137">
        <v>212534</v>
      </c>
      <c r="BG85" s="137">
        <v>93383</v>
      </c>
      <c r="BH85" s="137">
        <v>146517</v>
      </c>
      <c r="BI85" s="137">
        <v>174201</v>
      </c>
      <c r="BJ85" s="137">
        <v>222473</v>
      </c>
      <c r="BK85" s="137">
        <v>238797</v>
      </c>
      <c r="BL85" s="137">
        <v>243777</v>
      </c>
    </row>
    <row r="86" spans="3:64" x14ac:dyDescent="0.2">
      <c r="C86" s="32" t="s">
        <v>105</v>
      </c>
      <c r="D86" s="32" t="s">
        <v>104</v>
      </c>
      <c r="E86" s="32"/>
      <c r="F86" s="6" t="s">
        <v>98</v>
      </c>
      <c r="G86" s="32" t="s">
        <v>135</v>
      </c>
      <c r="H86" s="32" t="s">
        <v>16</v>
      </c>
      <c r="I86" s="137">
        <v>920154</v>
      </c>
      <c r="J86" s="137">
        <v>1151976</v>
      </c>
      <c r="K86" s="137">
        <v>1365279</v>
      </c>
      <c r="L86" s="137">
        <v>1285441</v>
      </c>
      <c r="M86" s="137">
        <v>1400129</v>
      </c>
      <c r="N86" s="137">
        <v>1702571</v>
      </c>
      <c r="O86" s="137">
        <v>2013919</v>
      </c>
      <c r="P86" s="137">
        <v>2445092</v>
      </c>
      <c r="Q86" s="137">
        <v>1836236</v>
      </c>
      <c r="R86" s="137">
        <v>2621167</v>
      </c>
      <c r="S86" s="137">
        <v>3002958</v>
      </c>
      <c r="T86" s="137">
        <v>3211182</v>
      </c>
      <c r="U86" s="137">
        <v>2595218</v>
      </c>
      <c r="V86" s="137">
        <v>2674393</v>
      </c>
      <c r="W86" s="137">
        <v>2905319</v>
      </c>
      <c r="X86" s="137">
        <v>2864183</v>
      </c>
      <c r="Y86" s="137">
        <v>2523403</v>
      </c>
      <c r="Z86" s="137">
        <v>2338677</v>
      </c>
      <c r="AA86" s="137">
        <v>1835768</v>
      </c>
      <c r="AB86" s="137">
        <v>2300393</v>
      </c>
      <c r="AC86" s="137">
        <v>2425762</v>
      </c>
      <c r="AD86" s="137">
        <v>2649604</v>
      </c>
      <c r="AE86" s="137">
        <v>2782291</v>
      </c>
      <c r="AF86" s="137">
        <v>3346249</v>
      </c>
      <c r="AG86" s="137">
        <v>3432103</v>
      </c>
      <c r="AH86" s="137">
        <v>3308271</v>
      </c>
      <c r="AI86" s="137">
        <v>3587881</v>
      </c>
      <c r="AJ86" s="137">
        <v>3804806</v>
      </c>
      <c r="AK86" s="137">
        <v>3345760</v>
      </c>
      <c r="AL86" s="137">
        <v>3655025</v>
      </c>
      <c r="AM86" s="137">
        <v>2916477</v>
      </c>
      <c r="AN86" s="137">
        <v>3586942</v>
      </c>
      <c r="AO86" s="137">
        <v>3602328</v>
      </c>
      <c r="AP86" s="137">
        <v>3773498</v>
      </c>
      <c r="AQ86" s="137">
        <v>4462692</v>
      </c>
      <c r="AR86" s="137">
        <v>4906719</v>
      </c>
      <c r="AS86" s="137">
        <v>3760813</v>
      </c>
      <c r="AT86" s="137">
        <v>3681331</v>
      </c>
      <c r="AU86" s="137">
        <v>3975769</v>
      </c>
      <c r="AV86" s="137">
        <v>4072651</v>
      </c>
      <c r="AW86" s="137">
        <v>4290424</v>
      </c>
      <c r="AX86" s="137">
        <v>3990100</v>
      </c>
      <c r="AY86" s="137">
        <v>4561955</v>
      </c>
      <c r="AZ86" s="137">
        <v>4180671</v>
      </c>
      <c r="BA86" s="137">
        <v>5038205</v>
      </c>
      <c r="BB86" s="137">
        <v>3756150</v>
      </c>
      <c r="BC86" s="137">
        <v>4517917</v>
      </c>
      <c r="BD86" s="137">
        <v>4580139</v>
      </c>
      <c r="BE86" s="137">
        <v>5005850</v>
      </c>
      <c r="BF86" s="137">
        <v>5219964</v>
      </c>
      <c r="BG86" s="137">
        <v>5131788</v>
      </c>
      <c r="BH86" s="137">
        <v>6890552</v>
      </c>
      <c r="BI86" s="137">
        <v>7494725</v>
      </c>
      <c r="BJ86" s="137">
        <v>7755804</v>
      </c>
      <c r="BK86" s="137">
        <v>8134262</v>
      </c>
      <c r="BL86" s="137">
        <v>8835423</v>
      </c>
    </row>
    <row r="87" spans="3:64" x14ac:dyDescent="0.2">
      <c r="C87" s="32" t="s">
        <v>34</v>
      </c>
      <c r="D87" s="32" t="s">
        <v>104</v>
      </c>
      <c r="E87" s="32"/>
      <c r="F87" s="6" t="s">
        <v>98</v>
      </c>
      <c r="G87" s="32" t="s">
        <v>135</v>
      </c>
      <c r="H87" s="32" t="s">
        <v>16</v>
      </c>
      <c r="I87" s="137">
        <v>0</v>
      </c>
      <c r="J87" s="137">
        <v>0</v>
      </c>
      <c r="K87" s="137">
        <v>0</v>
      </c>
      <c r="L87" s="137">
        <v>0</v>
      </c>
      <c r="M87" s="137">
        <v>0</v>
      </c>
      <c r="N87" s="137">
        <v>0</v>
      </c>
      <c r="O87" s="137">
        <v>0</v>
      </c>
      <c r="P87" s="137">
        <v>0</v>
      </c>
      <c r="Q87" s="137">
        <v>0</v>
      </c>
      <c r="R87" s="137">
        <v>0</v>
      </c>
      <c r="S87" s="137">
        <v>0</v>
      </c>
      <c r="T87" s="137">
        <v>0</v>
      </c>
      <c r="U87" s="137">
        <v>0</v>
      </c>
      <c r="V87" s="137">
        <v>0</v>
      </c>
      <c r="W87" s="137">
        <v>0</v>
      </c>
      <c r="X87" s="137">
        <v>0</v>
      </c>
      <c r="Y87" s="137">
        <v>0</v>
      </c>
      <c r="Z87" s="137">
        <v>0</v>
      </c>
      <c r="AA87" s="137">
        <v>0</v>
      </c>
      <c r="AB87" s="137">
        <v>0</v>
      </c>
      <c r="AC87" s="137">
        <v>0</v>
      </c>
      <c r="AD87" s="137">
        <v>0</v>
      </c>
      <c r="AE87" s="137">
        <v>0</v>
      </c>
      <c r="AF87" s="137">
        <v>0</v>
      </c>
      <c r="AG87" s="137">
        <v>0</v>
      </c>
      <c r="AH87" s="137">
        <v>0</v>
      </c>
      <c r="AI87" s="137">
        <v>0</v>
      </c>
      <c r="AJ87" s="137">
        <v>0</v>
      </c>
      <c r="AK87" s="137">
        <v>0</v>
      </c>
      <c r="AL87" s="137">
        <v>0</v>
      </c>
      <c r="AM87" s="137">
        <v>0</v>
      </c>
      <c r="AN87" s="137">
        <v>0</v>
      </c>
      <c r="AO87" s="137">
        <v>0</v>
      </c>
      <c r="AP87" s="137">
        <v>0</v>
      </c>
      <c r="AQ87" s="137">
        <v>0</v>
      </c>
      <c r="AR87" s="137">
        <v>0</v>
      </c>
      <c r="AS87" s="137">
        <v>0</v>
      </c>
      <c r="AT87" s="137">
        <v>0</v>
      </c>
      <c r="AU87" s="137">
        <v>0</v>
      </c>
      <c r="AV87" s="137">
        <v>0</v>
      </c>
      <c r="AW87" s="137">
        <v>0</v>
      </c>
      <c r="AX87" s="137">
        <v>0</v>
      </c>
      <c r="AY87" s="137">
        <v>0</v>
      </c>
      <c r="AZ87" s="137">
        <v>0</v>
      </c>
      <c r="BA87" s="137">
        <v>0</v>
      </c>
      <c r="BB87" s="137">
        <v>0</v>
      </c>
      <c r="BC87" s="137">
        <v>0</v>
      </c>
      <c r="BD87" s="137">
        <v>0</v>
      </c>
      <c r="BE87" s="137">
        <v>0</v>
      </c>
      <c r="BF87" s="137">
        <v>0</v>
      </c>
      <c r="BG87" s="137">
        <v>0</v>
      </c>
      <c r="BH87" s="137">
        <v>0</v>
      </c>
      <c r="BI87" s="137">
        <v>0</v>
      </c>
      <c r="BJ87" s="137">
        <v>0</v>
      </c>
      <c r="BK87" s="137">
        <v>0</v>
      </c>
      <c r="BL87" s="137">
        <v>0</v>
      </c>
    </row>
    <row r="88" spans="3:64" ht="12" thickBot="1" x14ac:dyDescent="0.25">
      <c r="C88" s="168" t="s">
        <v>35</v>
      </c>
      <c r="D88" s="168" t="s">
        <v>104</v>
      </c>
      <c r="E88" s="168"/>
      <c r="F88" s="169" t="s">
        <v>98</v>
      </c>
      <c r="G88" s="168" t="s">
        <v>135</v>
      </c>
      <c r="H88" s="168" t="s">
        <v>16</v>
      </c>
      <c r="I88" s="331">
        <v>920154</v>
      </c>
      <c r="J88" s="331">
        <v>1151976</v>
      </c>
      <c r="K88" s="331">
        <v>1365279</v>
      </c>
      <c r="L88" s="331">
        <v>1285441</v>
      </c>
      <c r="M88" s="331">
        <v>1400129</v>
      </c>
      <c r="N88" s="331">
        <v>1702571</v>
      </c>
      <c r="O88" s="331">
        <v>2013919</v>
      </c>
      <c r="P88" s="331">
        <v>2445092</v>
      </c>
      <c r="Q88" s="331">
        <v>1836236</v>
      </c>
      <c r="R88" s="331">
        <v>2621167</v>
      </c>
      <c r="S88" s="331">
        <v>3002958</v>
      </c>
      <c r="T88" s="331">
        <v>3211182</v>
      </c>
      <c r="U88" s="331">
        <v>2595218</v>
      </c>
      <c r="V88" s="331">
        <v>2674393</v>
      </c>
      <c r="W88" s="331">
        <v>2905319</v>
      </c>
      <c r="X88" s="331">
        <v>2864183</v>
      </c>
      <c r="Y88" s="331">
        <v>2523403</v>
      </c>
      <c r="Z88" s="331">
        <v>2338677</v>
      </c>
      <c r="AA88" s="331">
        <v>1835768</v>
      </c>
      <c r="AB88" s="331">
        <v>2300393</v>
      </c>
      <c r="AC88" s="331">
        <v>2425762</v>
      </c>
      <c r="AD88" s="331">
        <v>2649604</v>
      </c>
      <c r="AE88" s="331">
        <v>2782291</v>
      </c>
      <c r="AF88" s="331">
        <v>3346249</v>
      </c>
      <c r="AG88" s="331">
        <v>3432103</v>
      </c>
      <c r="AH88" s="331">
        <v>3308271</v>
      </c>
      <c r="AI88" s="331">
        <v>3587881</v>
      </c>
      <c r="AJ88" s="331">
        <v>3804806</v>
      </c>
      <c r="AK88" s="331">
        <v>3345760</v>
      </c>
      <c r="AL88" s="331">
        <v>3655025</v>
      </c>
      <c r="AM88" s="331">
        <v>2916477</v>
      </c>
      <c r="AN88" s="331">
        <v>3586942</v>
      </c>
      <c r="AO88" s="331">
        <v>3602328</v>
      </c>
      <c r="AP88" s="331">
        <v>3773498</v>
      </c>
      <c r="AQ88" s="331">
        <v>4462692</v>
      </c>
      <c r="AR88" s="331">
        <v>4906719</v>
      </c>
      <c r="AS88" s="331">
        <v>3760813</v>
      </c>
      <c r="AT88" s="331">
        <v>3681331</v>
      </c>
      <c r="AU88" s="331">
        <v>3975769</v>
      </c>
      <c r="AV88" s="331">
        <v>4072651</v>
      </c>
      <c r="AW88" s="331">
        <v>4290424</v>
      </c>
      <c r="AX88" s="331">
        <v>3990100</v>
      </c>
      <c r="AY88" s="331">
        <v>4561955</v>
      </c>
      <c r="AZ88" s="331">
        <v>4180671</v>
      </c>
      <c r="BA88" s="331">
        <v>5038205</v>
      </c>
      <c r="BB88" s="331">
        <v>3756150</v>
      </c>
      <c r="BC88" s="331">
        <v>4517917</v>
      </c>
      <c r="BD88" s="331">
        <v>4580139</v>
      </c>
      <c r="BE88" s="331">
        <v>5005850</v>
      </c>
      <c r="BF88" s="331">
        <v>5219964</v>
      </c>
      <c r="BG88" s="331">
        <v>5131788</v>
      </c>
      <c r="BH88" s="331">
        <v>6890552</v>
      </c>
      <c r="BI88" s="331">
        <v>7494725</v>
      </c>
      <c r="BJ88" s="331">
        <v>7755804</v>
      </c>
      <c r="BK88" s="331">
        <v>8134262</v>
      </c>
      <c r="BL88" s="331">
        <v>8835423</v>
      </c>
    </row>
    <row r="89" spans="3:64" x14ac:dyDescent="0.2">
      <c r="C89" s="32" t="s">
        <v>11</v>
      </c>
      <c r="D89" s="32" t="s">
        <v>108</v>
      </c>
      <c r="E89" s="32"/>
      <c r="F89" s="6" t="s">
        <v>90</v>
      </c>
      <c r="G89" s="32" t="s">
        <v>135</v>
      </c>
      <c r="H89" s="32" t="s">
        <v>16</v>
      </c>
      <c r="I89" s="137">
        <v>33500</v>
      </c>
      <c r="J89" s="137">
        <v>27929</v>
      </c>
      <c r="K89" s="137">
        <v>32547</v>
      </c>
      <c r="L89" s="137">
        <v>30218</v>
      </c>
      <c r="M89" s="137">
        <v>35671</v>
      </c>
      <c r="N89" s="137">
        <v>43534</v>
      </c>
      <c r="O89" s="137">
        <v>66728</v>
      </c>
      <c r="P89" s="137">
        <v>86644</v>
      </c>
      <c r="Q89" s="137">
        <v>100741</v>
      </c>
      <c r="R89" s="137">
        <v>114218</v>
      </c>
      <c r="S89" s="137">
        <v>68060</v>
      </c>
      <c r="T89" s="137">
        <v>51068</v>
      </c>
      <c r="U89" s="137">
        <v>63483</v>
      </c>
      <c r="V89" s="137">
        <v>49431</v>
      </c>
      <c r="W89" s="137">
        <v>71378</v>
      </c>
      <c r="X89" s="137">
        <v>85238</v>
      </c>
      <c r="Y89" s="137">
        <v>35073</v>
      </c>
      <c r="Z89" s="137">
        <v>88298</v>
      </c>
      <c r="AA89" s="137">
        <v>189543</v>
      </c>
      <c r="AB89" s="137">
        <v>66990</v>
      </c>
      <c r="AC89" s="137">
        <v>80962</v>
      </c>
      <c r="AD89" s="137">
        <v>74073</v>
      </c>
      <c r="AE89" s="137">
        <v>70141</v>
      </c>
      <c r="AF89" s="137">
        <v>106024</v>
      </c>
      <c r="AG89" s="137">
        <v>102331</v>
      </c>
      <c r="AH89" s="137">
        <v>93130</v>
      </c>
      <c r="AI89" s="137">
        <v>50517</v>
      </c>
      <c r="AJ89" s="137">
        <v>38794</v>
      </c>
      <c r="AK89" s="137">
        <v>46342</v>
      </c>
      <c r="AL89" s="137">
        <v>-70991</v>
      </c>
      <c r="AM89" s="137">
        <v>93628</v>
      </c>
      <c r="AN89" s="137">
        <v>39772</v>
      </c>
      <c r="AO89" s="137">
        <v>31780</v>
      </c>
      <c r="AP89" s="137">
        <v>37642</v>
      </c>
      <c r="AQ89" s="137">
        <v>62846</v>
      </c>
      <c r="AR89" s="137">
        <v>55335</v>
      </c>
      <c r="AS89" s="137">
        <v>47516</v>
      </c>
      <c r="AT89" s="137">
        <v>76809</v>
      </c>
      <c r="AU89" s="137">
        <v>67297</v>
      </c>
      <c r="AV89" s="137">
        <v>83910</v>
      </c>
      <c r="AW89" s="137">
        <v>105709</v>
      </c>
      <c r="AX89" s="137">
        <v>63583</v>
      </c>
      <c r="AY89" s="137">
        <v>62413</v>
      </c>
      <c r="AZ89" s="137">
        <v>63128</v>
      </c>
      <c r="BA89" s="137">
        <v>49914</v>
      </c>
      <c r="BB89" s="137">
        <v>12721</v>
      </c>
      <c r="BC89" s="137">
        <v>15902</v>
      </c>
      <c r="BD89" s="137">
        <v>9242</v>
      </c>
      <c r="BE89" s="137">
        <v>9156</v>
      </c>
      <c r="BF89" s="137">
        <v>21826</v>
      </c>
      <c r="BG89" s="137">
        <v>21156</v>
      </c>
      <c r="BH89" s="137">
        <v>18946</v>
      </c>
      <c r="BI89" s="137">
        <v>29936</v>
      </c>
      <c r="BJ89" s="137">
        <v>32001</v>
      </c>
      <c r="BK89" s="137">
        <v>21868</v>
      </c>
      <c r="BL89" s="137">
        <v>48042</v>
      </c>
    </row>
    <row r="90" spans="3:64" x14ac:dyDescent="0.2">
      <c r="C90" s="32" t="s">
        <v>17</v>
      </c>
      <c r="D90" s="32" t="s">
        <v>108</v>
      </c>
      <c r="E90" s="32"/>
      <c r="F90" s="6" t="s">
        <v>90</v>
      </c>
      <c r="G90" s="32" t="s">
        <v>135</v>
      </c>
      <c r="H90" s="32" t="s">
        <v>16</v>
      </c>
      <c r="I90" s="137">
        <v>19970</v>
      </c>
      <c r="J90" s="137">
        <v>16605</v>
      </c>
      <c r="K90" s="137">
        <v>16926</v>
      </c>
      <c r="L90" s="137">
        <v>13737</v>
      </c>
      <c r="M90" s="137">
        <v>14146</v>
      </c>
      <c r="N90" s="137">
        <v>15079</v>
      </c>
      <c r="O90" s="137">
        <v>20156</v>
      </c>
      <c r="P90" s="137">
        <v>22896</v>
      </c>
      <c r="Q90" s="137">
        <v>23175</v>
      </c>
      <c r="R90" s="137">
        <v>22971</v>
      </c>
      <c r="S90" s="137">
        <v>44603</v>
      </c>
      <c r="T90" s="137">
        <v>28028</v>
      </c>
      <c r="U90" s="137">
        <v>27532</v>
      </c>
      <c r="V90" s="137">
        <v>16908</v>
      </c>
      <c r="W90" s="137">
        <v>19244</v>
      </c>
      <c r="X90" s="137">
        <v>18038</v>
      </c>
      <c r="Y90" s="137">
        <v>22411</v>
      </c>
      <c r="Z90" s="137">
        <v>16464</v>
      </c>
      <c r="AA90" s="137">
        <v>12659</v>
      </c>
      <c r="AB90" s="137">
        <v>16516</v>
      </c>
      <c r="AC90" s="137">
        <v>21610</v>
      </c>
      <c r="AD90" s="137">
        <v>32135</v>
      </c>
      <c r="AE90" s="137">
        <v>23215</v>
      </c>
      <c r="AF90" s="137">
        <v>33325</v>
      </c>
      <c r="AG90" s="137">
        <v>25344</v>
      </c>
      <c r="AH90" s="137">
        <v>19018</v>
      </c>
      <c r="AI90" s="137">
        <v>-131</v>
      </c>
      <c r="AJ90" s="137">
        <v>34167</v>
      </c>
      <c r="AK90" s="137">
        <v>8046</v>
      </c>
      <c r="AL90" s="137">
        <v>11549</v>
      </c>
      <c r="AM90" s="137">
        <v>17037</v>
      </c>
      <c r="AN90" s="137">
        <v>26185</v>
      </c>
      <c r="AO90" s="137">
        <v>-23137</v>
      </c>
      <c r="AP90" s="137">
        <v>14510</v>
      </c>
      <c r="AQ90" s="137">
        <v>15183</v>
      </c>
      <c r="AR90" s="137">
        <v>14282</v>
      </c>
      <c r="AS90" s="137">
        <v>15304</v>
      </c>
      <c r="AT90" s="137">
        <v>19206</v>
      </c>
      <c r="AU90" s="137">
        <v>64772</v>
      </c>
      <c r="AV90" s="137">
        <v>34646</v>
      </c>
      <c r="AW90" s="137">
        <v>25235</v>
      </c>
      <c r="AX90" s="137">
        <v>12413</v>
      </c>
      <c r="AY90" s="137">
        <v>9050</v>
      </c>
      <c r="AZ90" s="137">
        <v>17585</v>
      </c>
      <c r="BA90" s="137">
        <v>10219</v>
      </c>
      <c r="BB90" s="137">
        <v>4786</v>
      </c>
      <c r="BC90" s="137">
        <v>5608</v>
      </c>
      <c r="BD90" s="137">
        <v>4612</v>
      </c>
      <c r="BE90" s="137">
        <v>1761</v>
      </c>
      <c r="BF90" s="137">
        <v>4766</v>
      </c>
      <c r="BG90" s="137">
        <v>7391</v>
      </c>
      <c r="BH90" s="137">
        <v>6580</v>
      </c>
      <c r="BI90" s="137">
        <v>6376</v>
      </c>
      <c r="BJ90" s="137">
        <v>7289</v>
      </c>
      <c r="BK90" s="137">
        <v>35075</v>
      </c>
      <c r="BL90" s="137">
        <v>10689</v>
      </c>
    </row>
    <row r="91" spans="3:64" x14ac:dyDescent="0.2">
      <c r="C91" s="32" t="s">
        <v>18</v>
      </c>
      <c r="D91" s="32" t="s">
        <v>108</v>
      </c>
      <c r="E91" s="32"/>
      <c r="F91" s="6" t="s">
        <v>90</v>
      </c>
      <c r="G91" s="32" t="s">
        <v>135</v>
      </c>
      <c r="H91" s="32" t="s">
        <v>16</v>
      </c>
      <c r="I91" s="137">
        <v>1745</v>
      </c>
      <c r="J91" s="137">
        <v>1486</v>
      </c>
      <c r="K91" s="137">
        <v>1387</v>
      </c>
      <c r="L91" s="137">
        <v>1051</v>
      </c>
      <c r="M91" s="137">
        <v>1007</v>
      </c>
      <c r="N91" s="137">
        <v>1009</v>
      </c>
      <c r="O91" s="137">
        <v>1266</v>
      </c>
      <c r="P91" s="137">
        <v>1351</v>
      </c>
      <c r="Q91" s="137">
        <v>1285</v>
      </c>
      <c r="R91" s="137">
        <v>1180</v>
      </c>
      <c r="S91" s="137">
        <v>1254</v>
      </c>
      <c r="T91" s="137">
        <v>1269</v>
      </c>
      <c r="U91" s="137">
        <v>1411</v>
      </c>
      <c r="V91" s="137">
        <v>981</v>
      </c>
      <c r="W91" s="137">
        <v>1270</v>
      </c>
      <c r="X91" s="137">
        <v>1357</v>
      </c>
      <c r="Y91" s="137">
        <v>1569</v>
      </c>
      <c r="Z91" s="137">
        <v>1232</v>
      </c>
      <c r="AA91" s="137">
        <v>1615</v>
      </c>
      <c r="AB91" s="137">
        <v>197</v>
      </c>
      <c r="AC91" s="137">
        <v>643</v>
      </c>
      <c r="AD91" s="137">
        <v>-889</v>
      </c>
      <c r="AE91" s="137">
        <v>230</v>
      </c>
      <c r="AF91" s="137">
        <v>299</v>
      </c>
      <c r="AG91" s="137">
        <v>814</v>
      </c>
      <c r="AH91" s="137">
        <v>274</v>
      </c>
      <c r="AI91" s="137">
        <v>659</v>
      </c>
      <c r="AJ91" s="137">
        <v>745</v>
      </c>
      <c r="AK91" s="137">
        <v>485</v>
      </c>
      <c r="AL91" s="137">
        <v>1200</v>
      </c>
      <c r="AM91" s="137">
        <v>555</v>
      </c>
      <c r="AN91" s="137">
        <v>-8549</v>
      </c>
      <c r="AO91" s="137">
        <v>-1830</v>
      </c>
      <c r="AP91" s="137">
        <v>19590</v>
      </c>
      <c r="AQ91" s="137">
        <v>234</v>
      </c>
      <c r="AR91" s="137">
        <v>782</v>
      </c>
      <c r="AS91" s="137">
        <v>3682</v>
      </c>
      <c r="AT91" s="137">
        <v>4185</v>
      </c>
      <c r="AU91" s="137">
        <v>948</v>
      </c>
      <c r="AV91" s="137">
        <v>5213</v>
      </c>
      <c r="AW91" s="137">
        <v>3122</v>
      </c>
      <c r="AX91" s="137">
        <v>4153</v>
      </c>
      <c r="AY91" s="137">
        <v>5221</v>
      </c>
      <c r="AZ91" s="137">
        <v>2255</v>
      </c>
      <c r="BA91" s="137">
        <v>2455</v>
      </c>
      <c r="BB91" s="137">
        <v>14181</v>
      </c>
      <c r="BC91" s="137">
        <v>3417</v>
      </c>
      <c r="BD91" s="137">
        <v>1484</v>
      </c>
      <c r="BE91" s="137">
        <v>836</v>
      </c>
      <c r="BF91" s="137">
        <v>917</v>
      </c>
      <c r="BG91" s="137">
        <v>635</v>
      </c>
      <c r="BH91" s="137">
        <v>571</v>
      </c>
      <c r="BI91" s="137">
        <v>1230</v>
      </c>
      <c r="BJ91" s="137">
        <v>2697</v>
      </c>
      <c r="BK91" s="137">
        <v>801</v>
      </c>
      <c r="BL91" s="137">
        <v>357</v>
      </c>
    </row>
    <row r="92" spans="3:64" x14ac:dyDescent="0.2">
      <c r="C92" s="32" t="s">
        <v>19</v>
      </c>
      <c r="D92" s="32" t="s">
        <v>108</v>
      </c>
      <c r="E92" s="32"/>
      <c r="F92" s="6" t="s">
        <v>90</v>
      </c>
      <c r="G92" s="32" t="s">
        <v>135</v>
      </c>
      <c r="H92" s="32" t="s">
        <v>16</v>
      </c>
      <c r="I92" s="137">
        <v>12871</v>
      </c>
      <c r="J92" s="137">
        <v>10692</v>
      </c>
      <c r="K92" s="137">
        <v>9807</v>
      </c>
      <c r="L92" s="137">
        <v>7205</v>
      </c>
      <c r="M92" s="137">
        <v>6742</v>
      </c>
      <c r="N92" s="137">
        <v>6530</v>
      </c>
      <c r="O92" s="137">
        <v>7917</v>
      </c>
      <c r="P92" s="137">
        <v>8152</v>
      </c>
      <c r="Q92" s="137">
        <v>7487</v>
      </c>
      <c r="R92" s="137">
        <v>6691</v>
      </c>
      <c r="S92" s="137">
        <v>10120</v>
      </c>
      <c r="T92" s="137">
        <v>7240</v>
      </c>
      <c r="U92" s="137">
        <v>7652</v>
      </c>
      <c r="V92" s="137">
        <v>5072</v>
      </c>
      <c r="W92" s="137">
        <v>6220</v>
      </c>
      <c r="X92" s="137">
        <v>6310</v>
      </c>
      <c r="Y92" s="137">
        <v>8702</v>
      </c>
      <c r="Z92" s="137">
        <v>8663</v>
      </c>
      <c r="AA92" s="137">
        <v>1970</v>
      </c>
      <c r="AB92" s="137">
        <v>5613</v>
      </c>
      <c r="AC92" s="137">
        <v>5875</v>
      </c>
      <c r="AD92" s="137">
        <v>6483</v>
      </c>
      <c r="AE92" s="137">
        <v>6341</v>
      </c>
      <c r="AF92" s="137">
        <v>20372</v>
      </c>
      <c r="AG92" s="137">
        <v>70555</v>
      </c>
      <c r="AH92" s="137">
        <v>54424</v>
      </c>
      <c r="AI92" s="137">
        <v>52630</v>
      </c>
      <c r="AJ92" s="137">
        <v>6038</v>
      </c>
      <c r="AK92" s="137">
        <v>7302</v>
      </c>
      <c r="AL92" s="137">
        <v>20114</v>
      </c>
      <c r="AM92" s="137">
        <v>1292</v>
      </c>
      <c r="AN92" s="137">
        <v>3247</v>
      </c>
      <c r="AO92" s="137">
        <v>3847</v>
      </c>
      <c r="AP92" s="137">
        <v>1138</v>
      </c>
      <c r="AQ92" s="137">
        <v>6172</v>
      </c>
      <c r="AR92" s="137">
        <v>34193</v>
      </c>
      <c r="AS92" s="137">
        <v>6120</v>
      </c>
      <c r="AT92" s="137">
        <v>7007</v>
      </c>
      <c r="AU92" s="137">
        <v>4825</v>
      </c>
      <c r="AV92" s="137">
        <v>4173</v>
      </c>
      <c r="AW92" s="137">
        <v>4157</v>
      </c>
      <c r="AX92" s="137">
        <v>2724</v>
      </c>
      <c r="AY92" s="137">
        <v>2636</v>
      </c>
      <c r="AZ92" s="137">
        <v>5843</v>
      </c>
      <c r="BA92" s="137">
        <v>4634</v>
      </c>
      <c r="BB92" s="137">
        <v>893</v>
      </c>
      <c r="BC92" s="137">
        <v>1248</v>
      </c>
      <c r="BD92" s="137">
        <v>1846</v>
      </c>
      <c r="BE92" s="137">
        <v>819</v>
      </c>
      <c r="BF92" s="137">
        <v>2125</v>
      </c>
      <c r="BG92" s="137">
        <v>2559</v>
      </c>
      <c r="BH92" s="137">
        <v>1836</v>
      </c>
      <c r="BI92" s="137">
        <v>1983</v>
      </c>
      <c r="BJ92" s="137">
        <v>3427</v>
      </c>
      <c r="BK92" s="137">
        <v>3438</v>
      </c>
      <c r="BL92" s="137">
        <v>3894</v>
      </c>
    </row>
    <row r="93" spans="3:64" x14ac:dyDescent="0.2">
      <c r="C93" s="32" t="s">
        <v>20</v>
      </c>
      <c r="D93" s="32" t="s">
        <v>108</v>
      </c>
      <c r="E93" s="32"/>
      <c r="F93" s="6" t="s">
        <v>90</v>
      </c>
      <c r="G93" s="32" t="s">
        <v>135</v>
      </c>
      <c r="H93" s="32" t="s">
        <v>16</v>
      </c>
      <c r="I93" s="137">
        <v>726</v>
      </c>
      <c r="J93" s="137">
        <v>612</v>
      </c>
      <c r="K93" s="137">
        <v>781</v>
      </c>
      <c r="L93" s="137">
        <v>830</v>
      </c>
      <c r="M93" s="137">
        <v>1077</v>
      </c>
      <c r="N93" s="137">
        <v>1483</v>
      </c>
      <c r="O93" s="137">
        <v>2594</v>
      </c>
      <c r="P93" s="137">
        <v>3761</v>
      </c>
      <c r="Q93" s="137">
        <v>4934</v>
      </c>
      <c r="R93" s="137">
        <v>6315</v>
      </c>
      <c r="S93" s="137">
        <v>925</v>
      </c>
      <c r="T93" s="137">
        <v>705</v>
      </c>
      <c r="U93" s="137">
        <v>1235</v>
      </c>
      <c r="V93" s="137">
        <v>1370</v>
      </c>
      <c r="W93" s="137">
        <v>2810</v>
      </c>
      <c r="X93" s="137">
        <v>4747</v>
      </c>
      <c r="Y93" s="137">
        <v>9134</v>
      </c>
      <c r="Z93" s="137">
        <v>4144</v>
      </c>
      <c r="AA93" s="137">
        <v>14010</v>
      </c>
      <c r="AB93" s="137">
        <v>5066</v>
      </c>
      <c r="AC93" s="137">
        <v>8780</v>
      </c>
      <c r="AD93" s="137">
        <v>2175</v>
      </c>
      <c r="AE93" s="137">
        <v>4055</v>
      </c>
      <c r="AF93" s="137">
        <v>1872</v>
      </c>
      <c r="AG93" s="137">
        <v>2052</v>
      </c>
      <c r="AH93" s="137">
        <v>5356</v>
      </c>
      <c r="AI93" s="137">
        <v>11614</v>
      </c>
      <c r="AJ93" s="137">
        <v>1711</v>
      </c>
      <c r="AK93" s="137">
        <v>798</v>
      </c>
      <c r="AL93" s="137">
        <v>4191</v>
      </c>
      <c r="AM93" s="137">
        <v>5127</v>
      </c>
      <c r="AN93" s="137">
        <v>1814</v>
      </c>
      <c r="AO93" s="137">
        <v>1613</v>
      </c>
      <c r="AP93" s="137">
        <v>588</v>
      </c>
      <c r="AQ93" s="137">
        <v>4944</v>
      </c>
      <c r="AR93" s="137">
        <v>4649</v>
      </c>
      <c r="AS93" s="137">
        <v>-7361</v>
      </c>
      <c r="AT93" s="137">
        <v>1851</v>
      </c>
      <c r="AU93" s="137">
        <v>1873</v>
      </c>
      <c r="AV93" s="137">
        <v>3453</v>
      </c>
      <c r="AW93" s="137">
        <v>1847</v>
      </c>
      <c r="AX93" s="137">
        <v>1202</v>
      </c>
      <c r="AY93" s="137">
        <v>654</v>
      </c>
      <c r="AZ93" s="137">
        <v>2034</v>
      </c>
      <c r="BA93" s="137">
        <v>3018</v>
      </c>
      <c r="BB93" s="137">
        <v>3004</v>
      </c>
      <c r="BC93" s="137">
        <v>3535</v>
      </c>
      <c r="BD93" s="137">
        <v>264</v>
      </c>
      <c r="BE93" s="137">
        <v>283</v>
      </c>
      <c r="BF93" s="137">
        <v>80</v>
      </c>
      <c r="BG93" s="137">
        <v>68</v>
      </c>
      <c r="BH93" s="137">
        <v>387</v>
      </c>
      <c r="BI93" s="137">
        <v>631</v>
      </c>
      <c r="BJ93" s="137">
        <v>591</v>
      </c>
      <c r="BK93" s="137">
        <v>1248</v>
      </c>
      <c r="BL93" s="137">
        <v>1723</v>
      </c>
    </row>
    <row r="94" spans="3:64" x14ac:dyDescent="0.2">
      <c r="C94" s="32" t="s">
        <v>21</v>
      </c>
      <c r="D94" s="32" t="s">
        <v>108</v>
      </c>
      <c r="E94" s="32"/>
      <c r="F94" s="6" t="s">
        <v>90</v>
      </c>
      <c r="G94" s="32" t="s">
        <v>135</v>
      </c>
      <c r="H94" s="32" t="s">
        <v>16</v>
      </c>
      <c r="I94" s="137">
        <v>4131</v>
      </c>
      <c r="J94" s="137">
        <v>3436</v>
      </c>
      <c r="K94" s="137">
        <v>3632</v>
      </c>
      <c r="L94" s="137">
        <v>3053</v>
      </c>
      <c r="M94" s="137">
        <v>3276</v>
      </c>
      <c r="N94" s="137">
        <v>3616</v>
      </c>
      <c r="O94" s="137">
        <v>5051</v>
      </c>
      <c r="P94" s="137">
        <v>5928</v>
      </c>
      <c r="Q94" s="137">
        <v>6252</v>
      </c>
      <c r="R94" s="137">
        <v>6430</v>
      </c>
      <c r="S94" s="137">
        <v>5943</v>
      </c>
      <c r="T94" s="137">
        <v>5053</v>
      </c>
      <c r="U94" s="137">
        <v>5751</v>
      </c>
      <c r="V94" s="137">
        <v>4100</v>
      </c>
      <c r="W94" s="137">
        <v>5420</v>
      </c>
      <c r="X94" s="137">
        <v>5916</v>
      </c>
      <c r="Y94" s="137">
        <v>8116</v>
      </c>
      <c r="Z94" s="137">
        <v>4188</v>
      </c>
      <c r="AA94" s="137">
        <v>7175</v>
      </c>
      <c r="AB94" s="137">
        <v>7255</v>
      </c>
      <c r="AC94" s="137">
        <v>36550</v>
      </c>
      <c r="AD94" s="137">
        <v>11928</v>
      </c>
      <c r="AE94" s="137">
        <v>10491</v>
      </c>
      <c r="AF94" s="137">
        <v>7623</v>
      </c>
      <c r="AG94" s="137">
        <v>17905</v>
      </c>
      <c r="AH94" s="137">
        <v>10101</v>
      </c>
      <c r="AI94" s="137">
        <v>888</v>
      </c>
      <c r="AJ94" s="137">
        <v>7877</v>
      </c>
      <c r="AK94" s="137">
        <v>750</v>
      </c>
      <c r="AL94" s="137">
        <v>6662</v>
      </c>
      <c r="AM94" s="137">
        <v>21128</v>
      </c>
      <c r="AN94" s="137">
        <v>11723</v>
      </c>
      <c r="AO94" s="137">
        <v>9233</v>
      </c>
      <c r="AP94" s="137">
        <v>10304</v>
      </c>
      <c r="AQ94" s="137">
        <v>6907</v>
      </c>
      <c r="AR94" s="137">
        <v>13586</v>
      </c>
      <c r="AS94" s="137">
        <v>4725</v>
      </c>
      <c r="AT94" s="137">
        <v>13828</v>
      </c>
      <c r="AU94" s="137">
        <v>2188</v>
      </c>
      <c r="AV94" s="137">
        <v>4935</v>
      </c>
      <c r="AW94" s="137">
        <v>7741</v>
      </c>
      <c r="AX94" s="137">
        <v>2575</v>
      </c>
      <c r="AY94" s="137">
        <v>1962</v>
      </c>
      <c r="AZ94" s="137">
        <v>6229</v>
      </c>
      <c r="BA94" s="137">
        <v>3147</v>
      </c>
      <c r="BB94" s="137">
        <v>1788</v>
      </c>
      <c r="BC94" s="137">
        <v>4114</v>
      </c>
      <c r="BD94" s="137">
        <v>936</v>
      </c>
      <c r="BE94" s="137">
        <v>2329</v>
      </c>
      <c r="BF94" s="137">
        <v>4320</v>
      </c>
      <c r="BG94" s="137">
        <v>5254</v>
      </c>
      <c r="BH94" s="137">
        <v>571</v>
      </c>
      <c r="BI94" s="137">
        <v>3722</v>
      </c>
      <c r="BJ94" s="137">
        <v>1495</v>
      </c>
      <c r="BK94" s="137">
        <v>3421</v>
      </c>
      <c r="BL94" s="137">
        <v>815</v>
      </c>
    </row>
    <row r="95" spans="3:64" x14ac:dyDescent="0.2">
      <c r="C95" s="32" t="s">
        <v>22</v>
      </c>
      <c r="D95" s="32" t="s">
        <v>108</v>
      </c>
      <c r="E95" s="32"/>
      <c r="F95" s="6" t="s">
        <v>90</v>
      </c>
      <c r="G95" s="32" t="s">
        <v>135</v>
      </c>
      <c r="H95" s="32" t="s">
        <v>16</v>
      </c>
      <c r="I95" s="137">
        <v>31820</v>
      </c>
      <c r="J95" s="137">
        <v>26557</v>
      </c>
      <c r="K95" s="137">
        <v>28308</v>
      </c>
      <c r="L95" s="137">
        <v>24066</v>
      </c>
      <c r="M95" s="137">
        <v>26006</v>
      </c>
      <c r="N95" s="137">
        <v>29074</v>
      </c>
      <c r="O95" s="137">
        <v>40731</v>
      </c>
      <c r="P95" s="137">
        <v>48361</v>
      </c>
      <c r="Q95" s="137">
        <v>51407</v>
      </c>
      <c r="R95" s="137">
        <v>53338</v>
      </c>
      <c r="S95" s="137">
        <v>34187</v>
      </c>
      <c r="T95" s="137">
        <v>40150</v>
      </c>
      <c r="U95" s="137">
        <v>59434</v>
      </c>
      <c r="V95" s="137">
        <v>55049</v>
      </c>
      <c r="W95" s="137">
        <v>94512</v>
      </c>
      <c r="X95" s="137">
        <v>134038</v>
      </c>
      <c r="Y95" s="137">
        <v>52077</v>
      </c>
      <c r="Z95" s="137">
        <v>30874</v>
      </c>
      <c r="AA95" s="137">
        <v>499955</v>
      </c>
      <c r="AB95" s="137">
        <v>26838</v>
      </c>
      <c r="AC95" s="137">
        <v>28245</v>
      </c>
      <c r="AD95" s="137">
        <v>47256</v>
      </c>
      <c r="AE95" s="137">
        <v>60378</v>
      </c>
      <c r="AF95" s="137">
        <v>36286</v>
      </c>
      <c r="AG95" s="137">
        <v>100669</v>
      </c>
      <c r="AH95" s="137">
        <v>52618</v>
      </c>
      <c r="AI95" s="137">
        <v>30427</v>
      </c>
      <c r="AJ95" s="137">
        <v>32979</v>
      </c>
      <c r="AK95" s="137">
        <v>59950</v>
      </c>
      <c r="AL95" s="137">
        <v>21080</v>
      </c>
      <c r="AM95" s="137">
        <v>20555</v>
      </c>
      <c r="AN95" s="137">
        <v>24560</v>
      </c>
      <c r="AO95" s="137">
        <v>19465</v>
      </c>
      <c r="AP95" s="137">
        <v>23165</v>
      </c>
      <c r="AQ95" s="137">
        <v>19902</v>
      </c>
      <c r="AR95" s="137">
        <v>37660</v>
      </c>
      <c r="AS95" s="137">
        <v>24014</v>
      </c>
      <c r="AT95" s="137">
        <v>38411</v>
      </c>
      <c r="AU95" s="137">
        <v>33195</v>
      </c>
      <c r="AV95" s="137">
        <v>19669</v>
      </c>
      <c r="AW95" s="137">
        <v>110233</v>
      </c>
      <c r="AX95" s="137">
        <v>40589</v>
      </c>
      <c r="AY95" s="137">
        <v>27510</v>
      </c>
      <c r="AZ95" s="137">
        <v>35593</v>
      </c>
      <c r="BA95" s="137">
        <v>10805</v>
      </c>
      <c r="BB95" s="137">
        <v>12307</v>
      </c>
      <c r="BC95" s="137">
        <v>-3865</v>
      </c>
      <c r="BD95" s="137">
        <v>5759</v>
      </c>
      <c r="BE95" s="137">
        <v>2069</v>
      </c>
      <c r="BF95" s="137">
        <v>2450</v>
      </c>
      <c r="BG95" s="137">
        <v>2682</v>
      </c>
      <c r="BH95" s="137">
        <v>9357</v>
      </c>
      <c r="BI95" s="137">
        <v>17086</v>
      </c>
      <c r="BJ95" s="137">
        <v>5086</v>
      </c>
      <c r="BK95" s="137">
        <v>10900</v>
      </c>
      <c r="BL95" s="137">
        <v>6490</v>
      </c>
    </row>
    <row r="96" spans="3:64" x14ac:dyDescent="0.2">
      <c r="C96" s="32" t="s">
        <v>23</v>
      </c>
      <c r="D96" s="32" t="s">
        <v>108</v>
      </c>
      <c r="E96" s="32"/>
      <c r="F96" s="6" t="s">
        <v>90</v>
      </c>
      <c r="G96" s="32" t="s">
        <v>135</v>
      </c>
      <c r="H96" s="32" t="s">
        <v>16</v>
      </c>
      <c r="I96" s="137">
        <v>7661</v>
      </c>
      <c r="J96" s="137">
        <v>6385</v>
      </c>
      <c r="K96" s="137">
        <v>6939</v>
      </c>
      <c r="L96" s="137">
        <v>6023</v>
      </c>
      <c r="M96" s="137">
        <v>6633</v>
      </c>
      <c r="N96" s="137">
        <v>7537</v>
      </c>
      <c r="O96" s="137">
        <v>10765</v>
      </c>
      <c r="P96" s="137">
        <v>13014</v>
      </c>
      <c r="Q96" s="137">
        <v>14113</v>
      </c>
      <c r="R96" s="137">
        <v>14902</v>
      </c>
      <c r="S96" s="137">
        <v>22907</v>
      </c>
      <c r="T96" s="137">
        <v>29101</v>
      </c>
      <c r="U96" s="137">
        <v>32306</v>
      </c>
      <c r="V96" s="137">
        <v>22426</v>
      </c>
      <c r="W96" s="137">
        <v>28875</v>
      </c>
      <c r="X96" s="137">
        <v>30741</v>
      </c>
      <c r="Y96" s="137">
        <v>37137</v>
      </c>
      <c r="Z96" s="137">
        <v>26892</v>
      </c>
      <c r="AA96" s="137">
        <v>35717</v>
      </c>
      <c r="AB96" s="137">
        <v>26793</v>
      </c>
      <c r="AC96" s="137">
        <v>29816</v>
      </c>
      <c r="AD96" s="137">
        <v>21082</v>
      </c>
      <c r="AE96" s="137">
        <v>34064</v>
      </c>
      <c r="AF96" s="137">
        <v>63412</v>
      </c>
      <c r="AG96" s="137">
        <v>40742</v>
      </c>
      <c r="AH96" s="137">
        <v>39944</v>
      </c>
      <c r="AI96" s="137">
        <v>74201</v>
      </c>
      <c r="AJ96" s="137">
        <v>20162</v>
      </c>
      <c r="AK96" s="137">
        <v>30526</v>
      </c>
      <c r="AL96" s="137">
        <v>22479</v>
      </c>
      <c r="AM96" s="137">
        <v>41941</v>
      </c>
      <c r="AN96" s="137">
        <v>37956</v>
      </c>
      <c r="AO96" s="137">
        <v>62682</v>
      </c>
      <c r="AP96" s="137">
        <v>38970</v>
      </c>
      <c r="AQ96" s="137">
        <v>49205</v>
      </c>
      <c r="AR96" s="137">
        <v>69055</v>
      </c>
      <c r="AS96" s="137">
        <v>54091</v>
      </c>
      <c r="AT96" s="137">
        <v>32408</v>
      </c>
      <c r="AU96" s="137">
        <v>24199</v>
      </c>
      <c r="AV96" s="137">
        <v>33816</v>
      </c>
      <c r="AW96" s="137">
        <v>19286</v>
      </c>
      <c r="AX96" s="137">
        <v>17815</v>
      </c>
      <c r="AY96" s="137">
        <v>9572</v>
      </c>
      <c r="AZ96" s="137">
        <v>8707</v>
      </c>
      <c r="BA96" s="137">
        <v>4338</v>
      </c>
      <c r="BB96" s="137">
        <v>4401</v>
      </c>
      <c r="BC96" s="137">
        <v>6147</v>
      </c>
      <c r="BD96" s="137">
        <v>3955</v>
      </c>
      <c r="BE96" s="137">
        <v>2601</v>
      </c>
      <c r="BF96" s="137">
        <v>6393</v>
      </c>
      <c r="BG96" s="137">
        <v>6945</v>
      </c>
      <c r="BH96" s="137">
        <v>8775</v>
      </c>
      <c r="BI96" s="137">
        <v>19980</v>
      </c>
      <c r="BJ96" s="137">
        <v>22919</v>
      </c>
      <c r="BK96" s="137">
        <v>11271</v>
      </c>
      <c r="BL96" s="137">
        <v>20590</v>
      </c>
    </row>
    <row r="97" spans="3:64" x14ac:dyDescent="0.2">
      <c r="C97" s="32" t="s">
        <v>24</v>
      </c>
      <c r="D97" s="32" t="s">
        <v>108</v>
      </c>
      <c r="E97" s="32"/>
      <c r="F97" s="6" t="s">
        <v>90</v>
      </c>
      <c r="G97" s="32" t="s">
        <v>135</v>
      </c>
      <c r="H97" s="32" t="s">
        <v>16</v>
      </c>
      <c r="I97" s="137">
        <v>502888</v>
      </c>
      <c r="J97" s="137">
        <v>418865</v>
      </c>
      <c r="K97" s="137">
        <v>460240</v>
      </c>
      <c r="L97" s="137">
        <v>404564</v>
      </c>
      <c r="M97" s="137">
        <v>451531</v>
      </c>
      <c r="N97" s="137">
        <v>521807</v>
      </c>
      <c r="O97" s="137">
        <v>755589</v>
      </c>
      <c r="P97" s="137">
        <v>928783</v>
      </c>
      <c r="Q97" s="137">
        <v>1018598</v>
      </c>
      <c r="R97" s="137">
        <v>1092171</v>
      </c>
      <c r="S97" s="137">
        <v>890280</v>
      </c>
      <c r="T97" s="137">
        <v>1041636</v>
      </c>
      <c r="U97" s="137">
        <v>939274</v>
      </c>
      <c r="V97" s="137">
        <v>529836</v>
      </c>
      <c r="W97" s="137">
        <v>554579</v>
      </c>
      <c r="X97" s="137">
        <v>480381</v>
      </c>
      <c r="Y97" s="137">
        <v>472896</v>
      </c>
      <c r="Z97" s="137">
        <v>427683</v>
      </c>
      <c r="AA97" s="137">
        <v>350066</v>
      </c>
      <c r="AB97" s="137">
        <v>399908</v>
      </c>
      <c r="AC97" s="137">
        <v>405356</v>
      </c>
      <c r="AD97" s="137">
        <v>456821</v>
      </c>
      <c r="AE97" s="137">
        <v>554051</v>
      </c>
      <c r="AF97" s="137">
        <v>658626</v>
      </c>
      <c r="AG97" s="137">
        <v>558526</v>
      </c>
      <c r="AH97" s="137">
        <v>516330</v>
      </c>
      <c r="AI97" s="137">
        <v>253672</v>
      </c>
      <c r="AJ97" s="137">
        <v>333018</v>
      </c>
      <c r="AK97" s="137">
        <v>549162</v>
      </c>
      <c r="AL97" s="137">
        <v>371593</v>
      </c>
      <c r="AM97" s="137">
        <v>580302</v>
      </c>
      <c r="AN97" s="137">
        <v>433098</v>
      </c>
      <c r="AO97" s="137">
        <v>367879</v>
      </c>
      <c r="AP97" s="137">
        <v>423554</v>
      </c>
      <c r="AQ97" s="137">
        <v>473811</v>
      </c>
      <c r="AR97" s="137">
        <v>544110</v>
      </c>
      <c r="AS97" s="137">
        <v>385048</v>
      </c>
      <c r="AT97" s="137">
        <v>447091</v>
      </c>
      <c r="AU97" s="137">
        <v>359472</v>
      </c>
      <c r="AV97" s="137">
        <v>300139</v>
      </c>
      <c r="AW97" s="137">
        <v>231061</v>
      </c>
      <c r="AX97" s="137">
        <v>159507</v>
      </c>
      <c r="AY97" s="137">
        <v>419265</v>
      </c>
      <c r="AZ97" s="137">
        <v>126401</v>
      </c>
      <c r="BA97" s="137">
        <v>137251</v>
      </c>
      <c r="BB97" s="137">
        <v>78296</v>
      </c>
      <c r="BC97" s="137">
        <v>151218</v>
      </c>
      <c r="BD97" s="137">
        <v>102658</v>
      </c>
      <c r="BE97" s="137">
        <v>97215</v>
      </c>
      <c r="BF97" s="137">
        <v>95842</v>
      </c>
      <c r="BG97" s="137">
        <v>96658</v>
      </c>
      <c r="BH97" s="137">
        <v>115731</v>
      </c>
      <c r="BI97" s="137">
        <v>161349</v>
      </c>
      <c r="BJ97" s="137">
        <v>136710</v>
      </c>
      <c r="BK97" s="137">
        <v>127927</v>
      </c>
      <c r="BL97" s="137">
        <v>126190</v>
      </c>
    </row>
    <row r="98" spans="3:64" x14ac:dyDescent="0.2">
      <c r="C98" s="32" t="s">
        <v>25</v>
      </c>
      <c r="D98" s="32" t="s">
        <v>108</v>
      </c>
      <c r="E98" s="32"/>
      <c r="F98" s="6" t="s">
        <v>90</v>
      </c>
      <c r="G98" s="32" t="s">
        <v>135</v>
      </c>
      <c r="H98" s="32" t="s">
        <v>16</v>
      </c>
      <c r="I98" s="137">
        <v>182055</v>
      </c>
      <c r="J98" s="137">
        <v>152335</v>
      </c>
      <c r="K98" s="137">
        <v>162427</v>
      </c>
      <c r="L98" s="137">
        <v>138821</v>
      </c>
      <c r="M98" s="137">
        <v>150308</v>
      </c>
      <c r="N98" s="137">
        <v>169116</v>
      </c>
      <c r="O98" s="137">
        <v>237178</v>
      </c>
      <c r="P98" s="137">
        <v>282390</v>
      </c>
      <c r="Q98" s="137">
        <v>301178</v>
      </c>
      <c r="R98" s="137">
        <v>314006</v>
      </c>
      <c r="S98" s="137">
        <v>266580</v>
      </c>
      <c r="T98" s="137">
        <v>302115</v>
      </c>
      <c r="U98" s="137">
        <v>335476</v>
      </c>
      <c r="V98" s="137">
        <v>234131</v>
      </c>
      <c r="W98" s="137">
        <v>301543</v>
      </c>
      <c r="X98" s="137">
        <v>322180</v>
      </c>
      <c r="Y98" s="137">
        <v>427442</v>
      </c>
      <c r="Z98" s="137">
        <v>399106</v>
      </c>
      <c r="AA98" s="137">
        <v>207044</v>
      </c>
      <c r="AB98" s="137">
        <v>260436</v>
      </c>
      <c r="AC98" s="137">
        <v>265637</v>
      </c>
      <c r="AD98" s="137">
        <v>270244</v>
      </c>
      <c r="AE98" s="137">
        <v>341043</v>
      </c>
      <c r="AF98" s="137">
        <v>409059</v>
      </c>
      <c r="AG98" s="137">
        <v>347824</v>
      </c>
      <c r="AH98" s="137">
        <v>323121</v>
      </c>
      <c r="AI98" s="137">
        <v>244430</v>
      </c>
      <c r="AJ98" s="137">
        <v>618041</v>
      </c>
      <c r="AK98" s="137">
        <v>292757</v>
      </c>
      <c r="AL98" s="137">
        <v>261675</v>
      </c>
      <c r="AM98" s="137">
        <v>322260</v>
      </c>
      <c r="AN98" s="137">
        <v>312927</v>
      </c>
      <c r="AO98" s="137">
        <v>391540</v>
      </c>
      <c r="AP98" s="137">
        <v>386370</v>
      </c>
      <c r="AQ98" s="137">
        <v>489522</v>
      </c>
      <c r="AR98" s="137">
        <v>487324</v>
      </c>
      <c r="AS98" s="137">
        <v>257524</v>
      </c>
      <c r="AT98" s="137">
        <v>216913</v>
      </c>
      <c r="AU98" s="137">
        <v>189146</v>
      </c>
      <c r="AV98" s="137">
        <v>190763</v>
      </c>
      <c r="AW98" s="137">
        <v>197617</v>
      </c>
      <c r="AX98" s="137">
        <v>72382</v>
      </c>
      <c r="AY98" s="137">
        <v>63414</v>
      </c>
      <c r="AZ98" s="137">
        <v>72199</v>
      </c>
      <c r="BA98" s="137">
        <v>69792</v>
      </c>
      <c r="BB98" s="137">
        <v>48914</v>
      </c>
      <c r="BC98" s="137">
        <v>49806</v>
      </c>
      <c r="BD98" s="137">
        <v>48684</v>
      </c>
      <c r="BE98" s="137">
        <v>36561</v>
      </c>
      <c r="BF98" s="137">
        <v>44503</v>
      </c>
      <c r="BG98" s="137">
        <v>78331</v>
      </c>
      <c r="BH98" s="137">
        <v>156567</v>
      </c>
      <c r="BI98" s="137">
        <v>121290</v>
      </c>
      <c r="BJ98" s="137">
        <v>111047</v>
      </c>
      <c r="BK98" s="137">
        <v>141659</v>
      </c>
      <c r="BL98" s="137">
        <v>161946</v>
      </c>
    </row>
    <row r="99" spans="3:64" x14ac:dyDescent="0.2">
      <c r="C99" s="32" t="s">
        <v>26</v>
      </c>
      <c r="D99" s="32" t="s">
        <v>108</v>
      </c>
      <c r="E99" s="32"/>
      <c r="F99" s="6" t="s">
        <v>90</v>
      </c>
      <c r="G99" s="32" t="s">
        <v>135</v>
      </c>
      <c r="H99" s="32" t="s">
        <v>16</v>
      </c>
      <c r="I99" s="137">
        <v>2238</v>
      </c>
      <c r="J99" s="137">
        <v>1850</v>
      </c>
      <c r="K99" s="137">
        <v>2236</v>
      </c>
      <c r="L99" s="137">
        <v>2166</v>
      </c>
      <c r="M99" s="137">
        <v>2663</v>
      </c>
      <c r="N99" s="137">
        <v>3356</v>
      </c>
      <c r="O99" s="137">
        <v>5362</v>
      </c>
      <c r="P99" s="137">
        <v>7225</v>
      </c>
      <c r="Q99" s="137">
        <v>8710</v>
      </c>
      <c r="R99" s="137">
        <v>10273</v>
      </c>
      <c r="S99" s="137">
        <v>1971</v>
      </c>
      <c r="T99" s="137">
        <v>1260</v>
      </c>
      <c r="U99" s="137">
        <v>2779</v>
      </c>
      <c r="V99" s="137">
        <v>3831</v>
      </c>
      <c r="W99" s="137">
        <v>9784</v>
      </c>
      <c r="X99" s="137">
        <v>20635</v>
      </c>
      <c r="Y99" s="137">
        <v>10186</v>
      </c>
      <c r="Z99" s="137">
        <v>67529</v>
      </c>
      <c r="AA99" s="137">
        <v>50131</v>
      </c>
      <c r="AB99" s="137">
        <v>6130</v>
      </c>
      <c r="AC99" s="137">
        <v>6440</v>
      </c>
      <c r="AD99" s="137">
        <v>4180</v>
      </c>
      <c r="AE99" s="137">
        <v>3308</v>
      </c>
      <c r="AF99" s="137">
        <v>2662</v>
      </c>
      <c r="AG99" s="137">
        <v>1666</v>
      </c>
      <c r="AH99" s="137">
        <v>7637</v>
      </c>
      <c r="AI99" s="137">
        <v>4166</v>
      </c>
      <c r="AJ99" s="137">
        <v>27302</v>
      </c>
      <c r="AK99" s="137">
        <v>3015</v>
      </c>
      <c r="AL99" s="137">
        <v>15939</v>
      </c>
      <c r="AM99" s="137">
        <v>2636</v>
      </c>
      <c r="AN99" s="137">
        <v>1526</v>
      </c>
      <c r="AO99" s="137">
        <v>1547</v>
      </c>
      <c r="AP99" s="137">
        <v>3586</v>
      </c>
      <c r="AQ99" s="137">
        <v>898</v>
      </c>
      <c r="AR99" s="137">
        <v>11447</v>
      </c>
      <c r="AS99" s="137">
        <v>5826</v>
      </c>
      <c r="AT99" s="137">
        <v>595</v>
      </c>
      <c r="AU99" s="137">
        <v>1899</v>
      </c>
      <c r="AV99" s="137">
        <v>1405</v>
      </c>
      <c r="AW99" s="137">
        <v>1284</v>
      </c>
      <c r="AX99" s="137">
        <v>1131</v>
      </c>
      <c r="AY99" s="137">
        <v>660</v>
      </c>
      <c r="AZ99" s="137">
        <v>4415</v>
      </c>
      <c r="BA99" s="137">
        <v>2537</v>
      </c>
      <c r="BB99" s="137">
        <v>3518</v>
      </c>
      <c r="BC99" s="137">
        <v>667</v>
      </c>
      <c r="BD99" s="137">
        <v>2784</v>
      </c>
      <c r="BE99" s="137">
        <v>1448</v>
      </c>
      <c r="BF99" s="137">
        <v>781</v>
      </c>
      <c r="BG99" s="137">
        <v>767</v>
      </c>
      <c r="BH99" s="137">
        <v>684</v>
      </c>
      <c r="BI99" s="137">
        <v>271</v>
      </c>
      <c r="BJ99" s="137">
        <v>151</v>
      </c>
      <c r="BK99" s="137">
        <v>246</v>
      </c>
      <c r="BL99" s="137">
        <v>843</v>
      </c>
    </row>
    <row r="100" spans="3:64" x14ac:dyDescent="0.2">
      <c r="C100" s="32" t="s">
        <v>27</v>
      </c>
      <c r="D100" s="32" t="s">
        <v>108</v>
      </c>
      <c r="E100" s="32"/>
      <c r="F100" s="6" t="s">
        <v>90</v>
      </c>
      <c r="G100" s="32" t="s">
        <v>135</v>
      </c>
      <c r="H100" s="32" t="s">
        <v>16</v>
      </c>
      <c r="I100" s="137">
        <v>35932</v>
      </c>
      <c r="J100" s="137">
        <v>29799</v>
      </c>
      <c r="K100" s="137">
        <v>32264</v>
      </c>
      <c r="L100" s="137">
        <v>27799</v>
      </c>
      <c r="M100" s="137">
        <v>30418</v>
      </c>
      <c r="N100" s="137">
        <v>34541</v>
      </c>
      <c r="O100" s="137">
        <v>49109</v>
      </c>
      <c r="P100" s="137">
        <v>59293</v>
      </c>
      <c r="Q100" s="137">
        <v>63896</v>
      </c>
      <c r="R100" s="137">
        <v>67167</v>
      </c>
      <c r="S100" s="137">
        <v>56832</v>
      </c>
      <c r="T100" s="137">
        <v>169442</v>
      </c>
      <c r="U100" s="137">
        <v>142633</v>
      </c>
      <c r="V100" s="137">
        <v>74995</v>
      </c>
      <c r="W100" s="137">
        <v>73242</v>
      </c>
      <c r="X100" s="137">
        <v>59080</v>
      </c>
      <c r="Y100" s="137">
        <v>51139</v>
      </c>
      <c r="Z100" s="137">
        <v>59388</v>
      </c>
      <c r="AA100" s="137">
        <v>33759</v>
      </c>
      <c r="AB100" s="137">
        <v>38375</v>
      </c>
      <c r="AC100" s="137">
        <v>50348</v>
      </c>
      <c r="AD100" s="137">
        <v>51160</v>
      </c>
      <c r="AE100" s="137">
        <v>61793</v>
      </c>
      <c r="AF100" s="137">
        <v>92849</v>
      </c>
      <c r="AG100" s="137">
        <v>83240</v>
      </c>
      <c r="AH100" s="137">
        <v>90234</v>
      </c>
      <c r="AI100" s="137">
        <v>118101</v>
      </c>
      <c r="AJ100" s="137">
        <v>96786</v>
      </c>
      <c r="AK100" s="137">
        <v>68233</v>
      </c>
      <c r="AL100" s="137">
        <v>56648</v>
      </c>
      <c r="AM100" s="137">
        <v>58567</v>
      </c>
      <c r="AN100" s="137">
        <v>62434</v>
      </c>
      <c r="AO100" s="137">
        <v>107049</v>
      </c>
      <c r="AP100" s="137">
        <v>145107</v>
      </c>
      <c r="AQ100" s="137">
        <v>173198</v>
      </c>
      <c r="AR100" s="137">
        <v>114354</v>
      </c>
      <c r="AS100" s="137">
        <v>65715</v>
      </c>
      <c r="AT100" s="137">
        <v>65598</v>
      </c>
      <c r="AU100" s="137">
        <v>36994</v>
      </c>
      <c r="AV100" s="137">
        <v>59646</v>
      </c>
      <c r="AW100" s="137">
        <v>39035</v>
      </c>
      <c r="AX100" s="137">
        <v>28288</v>
      </c>
      <c r="AY100" s="137">
        <v>80343</v>
      </c>
      <c r="AZ100" s="137">
        <v>109658</v>
      </c>
      <c r="BA100" s="137">
        <v>102080</v>
      </c>
      <c r="BB100" s="137">
        <v>34208</v>
      </c>
      <c r="BC100" s="137">
        <v>17659</v>
      </c>
      <c r="BD100" s="137">
        <v>22404</v>
      </c>
      <c r="BE100" s="137">
        <v>18432</v>
      </c>
      <c r="BF100" s="137">
        <v>37560</v>
      </c>
      <c r="BG100" s="137">
        <v>37812</v>
      </c>
      <c r="BH100" s="137">
        <v>45050</v>
      </c>
      <c r="BI100" s="137">
        <v>27347</v>
      </c>
      <c r="BJ100" s="137">
        <v>32870</v>
      </c>
      <c r="BK100" s="137">
        <v>22333</v>
      </c>
      <c r="BL100" s="137">
        <v>31574</v>
      </c>
    </row>
    <row r="101" spans="3:64" x14ac:dyDescent="0.2">
      <c r="C101" s="32" t="s">
        <v>28</v>
      </c>
      <c r="D101" s="32" t="s">
        <v>108</v>
      </c>
      <c r="E101" s="32"/>
      <c r="F101" s="6" t="s">
        <v>90</v>
      </c>
      <c r="G101" s="32" t="s">
        <v>135</v>
      </c>
      <c r="H101" s="32" t="s">
        <v>16</v>
      </c>
      <c r="I101" s="137">
        <v>34397</v>
      </c>
      <c r="J101" s="137">
        <v>28567</v>
      </c>
      <c r="K101" s="137">
        <v>30731</v>
      </c>
      <c r="L101" s="137">
        <v>26315</v>
      </c>
      <c r="M101" s="137">
        <v>28687</v>
      </c>
      <c r="N101" s="137">
        <v>32265</v>
      </c>
      <c r="O101" s="137">
        <v>45621</v>
      </c>
      <c r="P101" s="137">
        <v>54641</v>
      </c>
      <c r="Q101" s="137">
        <v>58500</v>
      </c>
      <c r="R101" s="137">
        <v>61191</v>
      </c>
      <c r="S101" s="137">
        <v>72052</v>
      </c>
      <c r="T101" s="137">
        <v>63646</v>
      </c>
      <c r="U101" s="137">
        <v>57980</v>
      </c>
      <c r="V101" s="137">
        <v>32993</v>
      </c>
      <c r="W101" s="137">
        <v>34844</v>
      </c>
      <c r="X101" s="137">
        <v>30365</v>
      </c>
      <c r="Y101" s="137">
        <v>27889</v>
      </c>
      <c r="Z101" s="137">
        <v>29316</v>
      </c>
      <c r="AA101" s="137">
        <v>22387</v>
      </c>
      <c r="AB101" s="137">
        <v>27662</v>
      </c>
      <c r="AC101" s="137">
        <v>39960</v>
      </c>
      <c r="AD101" s="137">
        <v>33462</v>
      </c>
      <c r="AE101" s="137">
        <v>38101</v>
      </c>
      <c r="AF101" s="137">
        <v>36191</v>
      </c>
      <c r="AG101" s="137">
        <v>15621</v>
      </c>
      <c r="AH101" s="137">
        <v>18215</v>
      </c>
      <c r="AI101" s="137">
        <v>29997</v>
      </c>
      <c r="AJ101" s="137">
        <v>40503</v>
      </c>
      <c r="AK101" s="137">
        <v>38361</v>
      </c>
      <c r="AL101" s="137">
        <v>15432</v>
      </c>
      <c r="AM101" s="137">
        <v>22209</v>
      </c>
      <c r="AN101" s="137">
        <v>16308</v>
      </c>
      <c r="AO101" s="137">
        <v>9096</v>
      </c>
      <c r="AP101" s="137">
        <v>6272</v>
      </c>
      <c r="AQ101" s="137">
        <v>37414</v>
      </c>
      <c r="AR101" s="137">
        <v>38107</v>
      </c>
      <c r="AS101" s="137">
        <v>45741</v>
      </c>
      <c r="AT101" s="137">
        <v>35812</v>
      </c>
      <c r="AU101" s="137">
        <v>64099</v>
      </c>
      <c r="AV101" s="137">
        <v>64812</v>
      </c>
      <c r="AW101" s="137">
        <v>57745</v>
      </c>
      <c r="AX101" s="137">
        <v>48238</v>
      </c>
      <c r="AY101" s="137">
        <v>52555</v>
      </c>
      <c r="AZ101" s="137">
        <v>54045</v>
      </c>
      <c r="BA101" s="137">
        <v>26633</v>
      </c>
      <c r="BB101" s="137">
        <v>-31193</v>
      </c>
      <c r="BC101" s="137">
        <v>10019</v>
      </c>
      <c r="BD101" s="137">
        <v>23006</v>
      </c>
      <c r="BE101" s="137">
        <v>47887</v>
      </c>
      <c r="BF101" s="137">
        <v>64905</v>
      </c>
      <c r="BG101" s="137">
        <v>72094</v>
      </c>
      <c r="BH101" s="137">
        <v>9903</v>
      </c>
      <c r="BI101" s="137">
        <v>26833</v>
      </c>
      <c r="BJ101" s="137">
        <v>31305</v>
      </c>
      <c r="BK101" s="137">
        <v>19771</v>
      </c>
      <c r="BL101" s="137">
        <v>18246</v>
      </c>
    </row>
    <row r="102" spans="3:64" x14ac:dyDescent="0.2">
      <c r="C102" s="32" t="s">
        <v>29</v>
      </c>
      <c r="D102" s="32" t="s">
        <v>108</v>
      </c>
      <c r="E102" s="32"/>
      <c r="F102" s="6" t="s">
        <v>90</v>
      </c>
      <c r="G102" s="32" t="s">
        <v>135</v>
      </c>
      <c r="H102" s="32" t="s">
        <v>16</v>
      </c>
      <c r="I102" s="137">
        <v>4741</v>
      </c>
      <c r="J102" s="137">
        <v>3966</v>
      </c>
      <c r="K102" s="137">
        <v>4068</v>
      </c>
      <c r="L102" s="137">
        <v>3327</v>
      </c>
      <c r="M102" s="137">
        <v>3479</v>
      </c>
      <c r="N102" s="137">
        <v>3739</v>
      </c>
      <c r="O102" s="137">
        <v>5050</v>
      </c>
      <c r="P102" s="137">
        <v>5791</v>
      </c>
      <c r="Q102" s="137">
        <v>5938</v>
      </c>
      <c r="R102" s="137">
        <v>5931</v>
      </c>
      <c r="S102" s="137">
        <v>11902</v>
      </c>
      <c r="T102" s="137">
        <v>12517</v>
      </c>
      <c r="U102" s="137">
        <v>12167</v>
      </c>
      <c r="V102" s="137">
        <v>7407</v>
      </c>
      <c r="W102" s="137">
        <v>8346</v>
      </c>
      <c r="X102" s="137">
        <v>7770</v>
      </c>
      <c r="Y102" s="137">
        <v>6640</v>
      </c>
      <c r="Z102" s="137">
        <v>8780</v>
      </c>
      <c r="AA102" s="137">
        <v>6584</v>
      </c>
      <c r="AB102" s="137">
        <v>7972</v>
      </c>
      <c r="AC102" s="137">
        <v>13961</v>
      </c>
      <c r="AD102" s="137">
        <v>11148</v>
      </c>
      <c r="AE102" s="137">
        <v>18713</v>
      </c>
      <c r="AF102" s="137">
        <v>15565</v>
      </c>
      <c r="AG102" s="137">
        <v>8279</v>
      </c>
      <c r="AH102" s="137">
        <v>9606</v>
      </c>
      <c r="AI102" s="137">
        <v>12574</v>
      </c>
      <c r="AJ102" s="137">
        <v>13140</v>
      </c>
      <c r="AK102" s="137">
        <v>11834</v>
      </c>
      <c r="AL102" s="137">
        <v>7814</v>
      </c>
      <c r="AM102" s="137">
        <v>10993</v>
      </c>
      <c r="AN102" s="137">
        <v>15493</v>
      </c>
      <c r="AO102" s="137">
        <v>12793</v>
      </c>
      <c r="AP102" s="137">
        <v>10122</v>
      </c>
      <c r="AQ102" s="137">
        <v>13120</v>
      </c>
      <c r="AR102" s="137">
        <v>9517</v>
      </c>
      <c r="AS102" s="137">
        <v>9866</v>
      </c>
      <c r="AT102" s="137">
        <v>14717</v>
      </c>
      <c r="AU102" s="137">
        <v>11760</v>
      </c>
      <c r="AV102" s="137">
        <v>14159</v>
      </c>
      <c r="AW102" s="137">
        <v>6003</v>
      </c>
      <c r="AX102" s="137">
        <v>9661</v>
      </c>
      <c r="AY102" s="137">
        <v>12306</v>
      </c>
      <c r="AZ102" s="137">
        <v>15537</v>
      </c>
      <c r="BA102" s="137">
        <v>28338</v>
      </c>
      <c r="BB102" s="137">
        <v>14908</v>
      </c>
      <c r="BC102" s="137">
        <v>13911</v>
      </c>
      <c r="BD102" s="137">
        <v>4635</v>
      </c>
      <c r="BE102" s="137">
        <v>8267</v>
      </c>
      <c r="BF102" s="137">
        <v>8749</v>
      </c>
      <c r="BG102" s="137">
        <v>13556</v>
      </c>
      <c r="BH102" s="137">
        <v>15664</v>
      </c>
      <c r="BI102" s="137">
        <v>19248</v>
      </c>
      <c r="BJ102" s="137">
        <v>17672</v>
      </c>
      <c r="BK102" s="137">
        <v>21472</v>
      </c>
      <c r="BL102" s="137">
        <v>14603</v>
      </c>
    </row>
    <row r="103" spans="3:64" x14ac:dyDescent="0.2">
      <c r="C103" s="32" t="s">
        <v>30</v>
      </c>
      <c r="D103" s="32" t="s">
        <v>108</v>
      </c>
      <c r="E103" s="32"/>
      <c r="F103" s="6" t="s">
        <v>90</v>
      </c>
      <c r="G103" s="32" t="s">
        <v>135</v>
      </c>
      <c r="H103" s="32" t="s">
        <v>16</v>
      </c>
      <c r="I103" s="137">
        <v>13796</v>
      </c>
      <c r="J103" s="137">
        <v>11484</v>
      </c>
      <c r="K103" s="137">
        <v>12387</v>
      </c>
      <c r="L103" s="137">
        <v>10625</v>
      </c>
      <c r="M103" s="137">
        <v>11569</v>
      </c>
      <c r="N103" s="137">
        <v>13031</v>
      </c>
      <c r="O103" s="137">
        <v>18472</v>
      </c>
      <c r="P103" s="137">
        <v>22161</v>
      </c>
      <c r="Q103" s="137">
        <v>23805</v>
      </c>
      <c r="R103" s="137">
        <v>24978</v>
      </c>
      <c r="S103" s="137">
        <v>33944</v>
      </c>
      <c r="T103" s="137">
        <v>21183</v>
      </c>
      <c r="U103" s="137">
        <v>19054</v>
      </c>
      <c r="V103" s="137">
        <v>10706</v>
      </c>
      <c r="W103" s="137">
        <v>11178</v>
      </c>
      <c r="X103" s="137">
        <v>9618</v>
      </c>
      <c r="Y103" s="137">
        <v>9441</v>
      </c>
      <c r="Z103" s="137">
        <v>8112</v>
      </c>
      <c r="AA103" s="137">
        <v>7198</v>
      </c>
      <c r="AB103" s="137">
        <v>11480</v>
      </c>
      <c r="AC103" s="137">
        <v>5561</v>
      </c>
      <c r="AD103" s="137">
        <v>6762</v>
      </c>
      <c r="AE103" s="137">
        <v>17569</v>
      </c>
      <c r="AF103" s="137">
        <v>11163</v>
      </c>
      <c r="AG103" s="137">
        <v>11281</v>
      </c>
      <c r="AH103" s="137">
        <v>5543</v>
      </c>
      <c r="AI103" s="137">
        <v>10293</v>
      </c>
      <c r="AJ103" s="137">
        <v>46360</v>
      </c>
      <c r="AK103" s="137">
        <v>15955</v>
      </c>
      <c r="AL103" s="137">
        <v>10010</v>
      </c>
      <c r="AM103" s="137">
        <v>12743</v>
      </c>
      <c r="AN103" s="137">
        <v>11366</v>
      </c>
      <c r="AO103" s="137">
        <v>10606</v>
      </c>
      <c r="AP103" s="137">
        <v>26582</v>
      </c>
      <c r="AQ103" s="137">
        <v>20470</v>
      </c>
      <c r="AR103" s="137">
        <v>16859</v>
      </c>
      <c r="AS103" s="137">
        <v>8821</v>
      </c>
      <c r="AT103" s="137">
        <v>9592</v>
      </c>
      <c r="AU103" s="137">
        <v>10168</v>
      </c>
      <c r="AV103" s="137">
        <v>9527</v>
      </c>
      <c r="AW103" s="137">
        <v>6514</v>
      </c>
      <c r="AX103" s="137">
        <v>4429</v>
      </c>
      <c r="AY103" s="137">
        <v>3851</v>
      </c>
      <c r="AZ103" s="137">
        <v>2137</v>
      </c>
      <c r="BA103" s="137">
        <v>6169</v>
      </c>
      <c r="BB103" s="137">
        <v>2992</v>
      </c>
      <c r="BC103" s="137">
        <v>1632</v>
      </c>
      <c r="BD103" s="137">
        <v>1553</v>
      </c>
      <c r="BE103" s="137">
        <v>3855</v>
      </c>
      <c r="BF103" s="137">
        <v>2145</v>
      </c>
      <c r="BG103" s="137">
        <v>2048</v>
      </c>
      <c r="BH103" s="137">
        <v>4098</v>
      </c>
      <c r="BI103" s="137">
        <v>6558</v>
      </c>
      <c r="BJ103" s="137">
        <v>3723</v>
      </c>
      <c r="BK103" s="137">
        <v>7498</v>
      </c>
      <c r="BL103" s="137">
        <v>5535</v>
      </c>
    </row>
    <row r="104" spans="3:64" x14ac:dyDescent="0.2">
      <c r="C104" s="32" t="s">
        <v>31</v>
      </c>
      <c r="D104" s="32" t="s">
        <v>108</v>
      </c>
      <c r="E104" s="32"/>
      <c r="F104" s="6" t="s">
        <v>90</v>
      </c>
      <c r="G104" s="32" t="s">
        <v>135</v>
      </c>
      <c r="H104" s="32" t="s">
        <v>16</v>
      </c>
      <c r="I104" s="137">
        <v>26299</v>
      </c>
      <c r="J104" s="137">
        <v>21913</v>
      </c>
      <c r="K104" s="137">
        <v>21624</v>
      </c>
      <c r="L104" s="137">
        <v>17023</v>
      </c>
      <c r="M104" s="137">
        <v>17027</v>
      </c>
      <c r="N104" s="137">
        <v>17550</v>
      </c>
      <c r="O104" s="137">
        <v>22826</v>
      </c>
      <c r="P104" s="137">
        <v>25083</v>
      </c>
      <c r="Q104" s="137">
        <v>24705</v>
      </c>
      <c r="R104" s="137">
        <v>23754</v>
      </c>
      <c r="S104" s="137">
        <v>31584</v>
      </c>
      <c r="T104" s="137">
        <v>24979</v>
      </c>
      <c r="U104" s="137">
        <v>22259</v>
      </c>
      <c r="V104" s="137">
        <v>12405</v>
      </c>
      <c r="W104" s="137">
        <v>12835</v>
      </c>
      <c r="X104" s="137">
        <v>10951</v>
      </c>
      <c r="Y104" s="137">
        <v>16629</v>
      </c>
      <c r="Z104" s="137">
        <v>10250</v>
      </c>
      <c r="AA104" s="137">
        <v>1078</v>
      </c>
      <c r="AB104" s="137">
        <v>23148</v>
      </c>
      <c r="AC104" s="137">
        <v>23894</v>
      </c>
      <c r="AD104" s="137">
        <v>20949</v>
      </c>
      <c r="AE104" s="137">
        <v>33348</v>
      </c>
      <c r="AF104" s="137">
        <v>24575</v>
      </c>
      <c r="AG104" s="137">
        <v>18543</v>
      </c>
      <c r="AH104" s="137">
        <v>40096</v>
      </c>
      <c r="AI104" s="137">
        <v>17897</v>
      </c>
      <c r="AJ104" s="137">
        <v>20209</v>
      </c>
      <c r="AK104" s="137">
        <v>14819</v>
      </c>
      <c r="AL104" s="137">
        <v>21076</v>
      </c>
      <c r="AM104" s="137">
        <v>15742</v>
      </c>
      <c r="AN104" s="137">
        <v>11250</v>
      </c>
      <c r="AO104" s="137">
        <v>7138</v>
      </c>
      <c r="AP104" s="137">
        <v>8084</v>
      </c>
      <c r="AQ104" s="137">
        <v>8197</v>
      </c>
      <c r="AR104" s="137">
        <v>4243</v>
      </c>
      <c r="AS104" s="137">
        <v>10592</v>
      </c>
      <c r="AT104" s="137">
        <v>6467</v>
      </c>
      <c r="AU104" s="137">
        <v>11563</v>
      </c>
      <c r="AV104" s="137">
        <v>17999</v>
      </c>
      <c r="AW104" s="137">
        <v>11187</v>
      </c>
      <c r="AX104" s="137">
        <v>10754</v>
      </c>
      <c r="AY104" s="137">
        <v>5926</v>
      </c>
      <c r="AZ104" s="137">
        <v>6234</v>
      </c>
      <c r="BA104" s="137">
        <v>8812</v>
      </c>
      <c r="BB104" s="137">
        <v>7679</v>
      </c>
      <c r="BC104" s="137">
        <v>8464</v>
      </c>
      <c r="BD104" s="137">
        <v>4012</v>
      </c>
      <c r="BE104" s="137">
        <v>209</v>
      </c>
      <c r="BF104" s="137">
        <v>4618</v>
      </c>
      <c r="BG104" s="137">
        <v>4321</v>
      </c>
      <c r="BH104" s="137">
        <v>3977</v>
      </c>
      <c r="BI104" s="137">
        <v>8895</v>
      </c>
      <c r="BJ104" s="137">
        <v>6713</v>
      </c>
      <c r="BK104" s="137">
        <v>3182</v>
      </c>
      <c r="BL104" s="137">
        <v>4351</v>
      </c>
    </row>
    <row r="105" spans="3:64" x14ac:dyDescent="0.2">
      <c r="C105" s="32" t="s">
        <v>32</v>
      </c>
      <c r="D105" s="32" t="s">
        <v>108</v>
      </c>
      <c r="E105" s="32"/>
      <c r="F105" s="6" t="s">
        <v>90</v>
      </c>
      <c r="G105" s="32" t="s">
        <v>135</v>
      </c>
      <c r="H105" s="32" t="s">
        <v>16</v>
      </c>
      <c r="I105" s="137">
        <v>14162</v>
      </c>
      <c r="J105" s="137">
        <v>11908</v>
      </c>
      <c r="K105" s="137">
        <v>12869</v>
      </c>
      <c r="L105" s="137">
        <v>11106</v>
      </c>
      <c r="M105" s="137">
        <v>12171</v>
      </c>
      <c r="N105" s="137">
        <v>13819</v>
      </c>
      <c r="O105" s="137">
        <v>19599</v>
      </c>
      <c r="P105" s="137">
        <v>23573</v>
      </c>
      <c r="Q105" s="137">
        <v>25509</v>
      </c>
      <c r="R105" s="137">
        <v>26857</v>
      </c>
      <c r="S105" s="137">
        <v>28869</v>
      </c>
      <c r="T105" s="137">
        <v>20831</v>
      </c>
      <c r="U105" s="137">
        <v>22030</v>
      </c>
      <c r="V105" s="137">
        <v>14658</v>
      </c>
      <c r="W105" s="137">
        <v>17974</v>
      </c>
      <c r="X105" s="137">
        <v>18286</v>
      </c>
      <c r="Y105" s="137">
        <v>16314</v>
      </c>
      <c r="Z105" s="137">
        <v>18056</v>
      </c>
      <c r="AA105" s="137">
        <v>20129</v>
      </c>
      <c r="AB105" s="137">
        <v>25682</v>
      </c>
      <c r="AC105" s="137">
        <v>26946</v>
      </c>
      <c r="AD105" s="137">
        <v>31276</v>
      </c>
      <c r="AE105" s="137">
        <v>20353</v>
      </c>
      <c r="AF105" s="137">
        <v>19961</v>
      </c>
      <c r="AG105" s="137">
        <v>30461</v>
      </c>
      <c r="AH105" s="137">
        <v>15463</v>
      </c>
      <c r="AI105" s="137">
        <v>19279</v>
      </c>
      <c r="AJ105" s="137">
        <v>14087</v>
      </c>
      <c r="AK105" s="137">
        <v>12586</v>
      </c>
      <c r="AL105" s="137">
        <v>10971</v>
      </c>
      <c r="AM105" s="137">
        <v>9371</v>
      </c>
      <c r="AN105" s="137">
        <v>21747</v>
      </c>
      <c r="AO105" s="137">
        <v>17474</v>
      </c>
      <c r="AP105" s="137">
        <v>15244</v>
      </c>
      <c r="AQ105" s="137">
        <v>17104</v>
      </c>
      <c r="AR105" s="137">
        <v>23425</v>
      </c>
      <c r="AS105" s="137">
        <v>20274</v>
      </c>
      <c r="AT105" s="137">
        <v>12012</v>
      </c>
      <c r="AU105" s="137">
        <v>20481</v>
      </c>
      <c r="AV105" s="137">
        <v>32475</v>
      </c>
      <c r="AW105" s="137">
        <v>13027</v>
      </c>
      <c r="AX105" s="137">
        <v>10490</v>
      </c>
      <c r="AY105" s="137">
        <v>14530</v>
      </c>
      <c r="AZ105" s="137">
        <v>16350</v>
      </c>
      <c r="BA105" s="137">
        <v>14268</v>
      </c>
      <c r="BB105" s="137">
        <v>9039</v>
      </c>
      <c r="BC105" s="137">
        <v>8138</v>
      </c>
      <c r="BD105" s="137">
        <v>15266</v>
      </c>
      <c r="BE105" s="137">
        <v>11756</v>
      </c>
      <c r="BF105" s="137">
        <v>13859</v>
      </c>
      <c r="BG105" s="137">
        <v>6469</v>
      </c>
      <c r="BH105" s="137">
        <v>22823</v>
      </c>
      <c r="BI105" s="137">
        <v>21885</v>
      </c>
      <c r="BJ105" s="137">
        <v>30970</v>
      </c>
      <c r="BK105" s="137">
        <v>21324</v>
      </c>
      <c r="BL105" s="137">
        <v>11946</v>
      </c>
    </row>
    <row r="106" spans="3:64" x14ac:dyDescent="0.2">
      <c r="C106" s="32" t="s">
        <v>105</v>
      </c>
      <c r="D106" s="32" t="s">
        <v>108</v>
      </c>
      <c r="E106" s="32"/>
      <c r="F106" s="6" t="s">
        <v>90</v>
      </c>
      <c r="G106" s="32" t="s">
        <v>135</v>
      </c>
      <c r="H106" s="32" t="s">
        <v>16</v>
      </c>
      <c r="I106" s="137">
        <v>928932</v>
      </c>
      <c r="J106" s="137">
        <v>774389</v>
      </c>
      <c r="K106" s="137">
        <v>839173</v>
      </c>
      <c r="L106" s="137">
        <v>727929</v>
      </c>
      <c r="M106" s="137">
        <v>802411</v>
      </c>
      <c r="N106" s="137">
        <v>917086</v>
      </c>
      <c r="O106" s="137">
        <v>1314014</v>
      </c>
      <c r="P106" s="137">
        <v>1599047</v>
      </c>
      <c r="Q106" s="137">
        <v>1740233</v>
      </c>
      <c r="R106" s="137">
        <v>1852373</v>
      </c>
      <c r="S106" s="137">
        <v>1582013</v>
      </c>
      <c r="T106" s="137">
        <v>1820223</v>
      </c>
      <c r="U106" s="137">
        <v>1752456</v>
      </c>
      <c r="V106" s="137">
        <v>1076299</v>
      </c>
      <c r="W106" s="137">
        <v>1254054</v>
      </c>
      <c r="X106" s="137">
        <v>1245651</v>
      </c>
      <c r="Y106" s="137">
        <v>1212795</v>
      </c>
      <c r="Z106" s="137">
        <v>1208975</v>
      </c>
      <c r="AA106" s="137">
        <v>1461020</v>
      </c>
      <c r="AB106" s="137">
        <v>956061</v>
      </c>
      <c r="AC106" s="137">
        <v>1050584</v>
      </c>
      <c r="AD106" s="137">
        <v>1080245</v>
      </c>
      <c r="AE106" s="137">
        <v>1297194</v>
      </c>
      <c r="AF106" s="137">
        <v>1539864</v>
      </c>
      <c r="AG106" s="137">
        <v>1435853</v>
      </c>
      <c r="AH106" s="137">
        <v>1301110</v>
      </c>
      <c r="AI106" s="137">
        <v>931214</v>
      </c>
      <c r="AJ106" s="137">
        <v>1351919</v>
      </c>
      <c r="AK106" s="137">
        <v>1160921</v>
      </c>
      <c r="AL106" s="137">
        <v>787442</v>
      </c>
      <c r="AM106" s="137">
        <v>1236086</v>
      </c>
      <c r="AN106" s="137">
        <v>1022857</v>
      </c>
      <c r="AO106" s="137">
        <v>1028775</v>
      </c>
      <c r="AP106" s="137">
        <v>1170828</v>
      </c>
      <c r="AQ106" s="137">
        <v>1399127</v>
      </c>
      <c r="AR106" s="137">
        <v>1478928</v>
      </c>
      <c r="AS106" s="137">
        <v>957498</v>
      </c>
      <c r="AT106" s="137">
        <v>1002502</v>
      </c>
      <c r="AU106" s="137">
        <v>904879</v>
      </c>
      <c r="AV106" s="137">
        <v>880740</v>
      </c>
      <c r="AW106" s="137">
        <v>840803</v>
      </c>
      <c r="AX106" s="137">
        <v>489934</v>
      </c>
      <c r="AY106" s="137">
        <v>771868</v>
      </c>
      <c r="AZ106" s="137">
        <v>548350</v>
      </c>
      <c r="BA106" s="137">
        <v>484410</v>
      </c>
      <c r="BB106" s="137">
        <v>222442</v>
      </c>
      <c r="BC106" s="137">
        <v>297620</v>
      </c>
      <c r="BD106" s="137">
        <v>253100</v>
      </c>
      <c r="BE106" s="137">
        <v>245484</v>
      </c>
      <c r="BF106" s="137">
        <v>315839</v>
      </c>
      <c r="BG106" s="137">
        <v>358746</v>
      </c>
      <c r="BH106" s="137">
        <v>421520</v>
      </c>
      <c r="BI106" s="137">
        <v>474620</v>
      </c>
      <c r="BJ106" s="137">
        <v>446666</v>
      </c>
      <c r="BK106" s="137">
        <v>453434</v>
      </c>
      <c r="BL106" s="137">
        <v>467834</v>
      </c>
    </row>
    <row r="107" spans="3:64" x14ac:dyDescent="0.2">
      <c r="C107" s="32" t="s">
        <v>34</v>
      </c>
      <c r="D107" s="32" t="s">
        <v>108</v>
      </c>
      <c r="E107" s="32"/>
      <c r="F107" s="6" t="s">
        <v>90</v>
      </c>
      <c r="G107" s="32" t="s">
        <v>135</v>
      </c>
      <c r="H107" s="32" t="s">
        <v>16</v>
      </c>
      <c r="I107" s="137">
        <v>0</v>
      </c>
      <c r="J107" s="137">
        <v>0</v>
      </c>
      <c r="K107" s="137">
        <v>0</v>
      </c>
      <c r="L107" s="137">
        <v>0</v>
      </c>
      <c r="M107" s="137">
        <v>0</v>
      </c>
      <c r="N107" s="137">
        <v>0</v>
      </c>
      <c r="O107" s="137">
        <v>0</v>
      </c>
      <c r="P107" s="137">
        <v>0</v>
      </c>
      <c r="Q107" s="137">
        <v>0</v>
      </c>
      <c r="R107" s="137">
        <v>0</v>
      </c>
      <c r="S107" s="137">
        <v>0</v>
      </c>
      <c r="T107" s="137">
        <v>0</v>
      </c>
      <c r="U107" s="137">
        <v>0</v>
      </c>
      <c r="V107" s="137">
        <v>0</v>
      </c>
      <c r="W107" s="137">
        <v>0</v>
      </c>
      <c r="X107" s="137">
        <v>0</v>
      </c>
      <c r="Y107" s="137">
        <v>0</v>
      </c>
      <c r="Z107" s="137">
        <v>0</v>
      </c>
      <c r="AA107" s="137">
        <v>0</v>
      </c>
      <c r="AB107" s="137">
        <v>0</v>
      </c>
      <c r="AC107" s="137">
        <v>0</v>
      </c>
      <c r="AD107" s="137">
        <v>0</v>
      </c>
      <c r="AE107" s="137">
        <v>0</v>
      </c>
      <c r="AF107" s="137">
        <v>0</v>
      </c>
      <c r="AG107" s="137">
        <v>0</v>
      </c>
      <c r="AH107" s="137">
        <v>0</v>
      </c>
      <c r="AI107" s="137">
        <v>0</v>
      </c>
      <c r="AJ107" s="137">
        <v>0</v>
      </c>
      <c r="AK107" s="137">
        <v>0</v>
      </c>
      <c r="AL107" s="137">
        <v>0</v>
      </c>
      <c r="AM107" s="137">
        <v>0</v>
      </c>
      <c r="AN107" s="137">
        <v>0</v>
      </c>
      <c r="AO107" s="137">
        <v>0</v>
      </c>
      <c r="AP107" s="137">
        <v>0</v>
      </c>
      <c r="AQ107" s="137">
        <v>0</v>
      </c>
      <c r="AR107" s="137">
        <v>0</v>
      </c>
      <c r="AS107" s="137">
        <v>0</v>
      </c>
      <c r="AT107" s="137">
        <v>0</v>
      </c>
      <c r="AU107" s="137">
        <v>0</v>
      </c>
      <c r="AV107" s="137">
        <v>0</v>
      </c>
      <c r="AW107" s="137">
        <v>0</v>
      </c>
      <c r="AX107" s="137">
        <v>0</v>
      </c>
      <c r="AY107" s="137">
        <v>0</v>
      </c>
      <c r="AZ107" s="137">
        <v>0</v>
      </c>
      <c r="BA107" s="137">
        <v>0</v>
      </c>
      <c r="BB107" s="137">
        <v>0</v>
      </c>
      <c r="BC107" s="137">
        <v>0</v>
      </c>
      <c r="BD107" s="137">
        <v>0</v>
      </c>
      <c r="BE107" s="137">
        <v>0</v>
      </c>
      <c r="BF107" s="137">
        <v>0</v>
      </c>
      <c r="BG107" s="137">
        <v>0</v>
      </c>
      <c r="BH107" s="137">
        <v>0</v>
      </c>
      <c r="BI107" s="137">
        <v>0</v>
      </c>
      <c r="BJ107" s="137">
        <v>0</v>
      </c>
      <c r="BK107" s="137">
        <v>0</v>
      </c>
      <c r="BL107" s="137">
        <v>0</v>
      </c>
    </row>
    <row r="108" spans="3:64" ht="12" thickBot="1" x14ac:dyDescent="0.25">
      <c r="C108" s="168" t="s">
        <v>35</v>
      </c>
      <c r="D108" s="168" t="s">
        <v>108</v>
      </c>
      <c r="E108" s="168"/>
      <c r="F108" s="169" t="s">
        <v>90</v>
      </c>
      <c r="G108" s="168" t="s">
        <v>135</v>
      </c>
      <c r="H108" s="168" t="s">
        <v>16</v>
      </c>
      <c r="I108" s="331">
        <v>928932</v>
      </c>
      <c r="J108" s="331">
        <v>774389</v>
      </c>
      <c r="K108" s="331">
        <v>839173</v>
      </c>
      <c r="L108" s="331">
        <v>727929</v>
      </c>
      <c r="M108" s="331">
        <v>802411</v>
      </c>
      <c r="N108" s="331">
        <v>917086</v>
      </c>
      <c r="O108" s="331">
        <v>1314014</v>
      </c>
      <c r="P108" s="331">
        <v>1599047</v>
      </c>
      <c r="Q108" s="331">
        <v>1740233</v>
      </c>
      <c r="R108" s="331">
        <v>1852373</v>
      </c>
      <c r="S108" s="331">
        <v>1582013</v>
      </c>
      <c r="T108" s="331">
        <v>1820223</v>
      </c>
      <c r="U108" s="331">
        <v>1752456</v>
      </c>
      <c r="V108" s="331">
        <v>1076299</v>
      </c>
      <c r="W108" s="331">
        <v>1254054</v>
      </c>
      <c r="X108" s="331">
        <v>1245651</v>
      </c>
      <c r="Y108" s="331">
        <v>1212795</v>
      </c>
      <c r="Z108" s="331">
        <v>1208975</v>
      </c>
      <c r="AA108" s="331">
        <v>1461020</v>
      </c>
      <c r="AB108" s="331">
        <v>956061</v>
      </c>
      <c r="AC108" s="331">
        <v>1050584</v>
      </c>
      <c r="AD108" s="331">
        <v>1080245</v>
      </c>
      <c r="AE108" s="331">
        <v>1297194</v>
      </c>
      <c r="AF108" s="331">
        <v>1539864</v>
      </c>
      <c r="AG108" s="331">
        <v>1435853</v>
      </c>
      <c r="AH108" s="331">
        <v>1301110</v>
      </c>
      <c r="AI108" s="331">
        <v>931214</v>
      </c>
      <c r="AJ108" s="331">
        <v>1351919</v>
      </c>
      <c r="AK108" s="331">
        <v>1160921</v>
      </c>
      <c r="AL108" s="331">
        <v>787442</v>
      </c>
      <c r="AM108" s="331">
        <v>1236086</v>
      </c>
      <c r="AN108" s="331">
        <v>1022857</v>
      </c>
      <c r="AO108" s="331">
        <v>1028775</v>
      </c>
      <c r="AP108" s="331">
        <v>1170828</v>
      </c>
      <c r="AQ108" s="331">
        <v>1399127</v>
      </c>
      <c r="AR108" s="331">
        <v>1478928</v>
      </c>
      <c r="AS108" s="331">
        <v>957498</v>
      </c>
      <c r="AT108" s="331">
        <v>1002502</v>
      </c>
      <c r="AU108" s="331">
        <v>904879</v>
      </c>
      <c r="AV108" s="331">
        <v>880740</v>
      </c>
      <c r="AW108" s="331">
        <v>840803</v>
      </c>
      <c r="AX108" s="331">
        <v>489934</v>
      </c>
      <c r="AY108" s="331">
        <v>771868</v>
      </c>
      <c r="AZ108" s="331">
        <v>548350</v>
      </c>
      <c r="BA108" s="331">
        <v>484410</v>
      </c>
      <c r="BB108" s="331">
        <v>222442</v>
      </c>
      <c r="BC108" s="331">
        <v>297620</v>
      </c>
      <c r="BD108" s="331">
        <v>253100</v>
      </c>
      <c r="BE108" s="331">
        <v>245484</v>
      </c>
      <c r="BF108" s="331">
        <v>315839</v>
      </c>
      <c r="BG108" s="331">
        <v>358746</v>
      </c>
      <c r="BH108" s="331">
        <v>421520</v>
      </c>
      <c r="BI108" s="331">
        <v>474620</v>
      </c>
      <c r="BJ108" s="331">
        <v>446666</v>
      </c>
      <c r="BK108" s="331">
        <v>453434</v>
      </c>
      <c r="BL108" s="331">
        <v>467834</v>
      </c>
    </row>
    <row r="109" spans="3:64" x14ac:dyDescent="0.2">
      <c r="C109" s="32" t="s">
        <v>11</v>
      </c>
      <c r="D109" s="32" t="s">
        <v>109</v>
      </c>
      <c r="E109" s="32"/>
      <c r="F109" s="6" t="s">
        <v>99</v>
      </c>
      <c r="G109" s="32" t="s">
        <v>135</v>
      </c>
      <c r="H109" s="32" t="s">
        <v>16</v>
      </c>
      <c r="I109" s="137">
        <v>30199</v>
      </c>
      <c r="J109" s="137">
        <v>44403</v>
      </c>
      <c r="K109" s="137">
        <v>70907</v>
      </c>
      <c r="L109" s="137">
        <v>49895</v>
      </c>
      <c r="M109" s="137">
        <v>51233</v>
      </c>
      <c r="N109" s="137">
        <v>54985</v>
      </c>
      <c r="O109" s="137">
        <v>61964</v>
      </c>
      <c r="P109" s="137">
        <v>47545</v>
      </c>
      <c r="Q109" s="137">
        <v>113925</v>
      </c>
      <c r="R109" s="137">
        <v>83431</v>
      </c>
      <c r="S109" s="137">
        <v>179909</v>
      </c>
      <c r="T109" s="137">
        <v>293025</v>
      </c>
      <c r="U109" s="137">
        <v>349728</v>
      </c>
      <c r="V109" s="137">
        <v>211139</v>
      </c>
      <c r="W109" s="137">
        <v>197436</v>
      </c>
      <c r="X109" s="137">
        <v>116424</v>
      </c>
      <c r="Y109" s="137">
        <v>110102</v>
      </c>
      <c r="Z109" s="137">
        <v>141635</v>
      </c>
      <c r="AA109" s="137">
        <v>106358</v>
      </c>
      <c r="AB109" s="137">
        <v>115922</v>
      </c>
      <c r="AC109" s="137">
        <v>48016</v>
      </c>
      <c r="AD109" s="137">
        <v>136300</v>
      </c>
      <c r="AE109" s="137">
        <v>197259</v>
      </c>
      <c r="AF109" s="137">
        <v>93269</v>
      </c>
      <c r="AG109" s="137">
        <v>92877</v>
      </c>
      <c r="AH109" s="137">
        <v>222081</v>
      </c>
      <c r="AI109" s="137">
        <v>221512</v>
      </c>
      <c r="AJ109" s="137">
        <v>251872</v>
      </c>
      <c r="AK109" s="137">
        <v>161724</v>
      </c>
      <c r="AL109" s="137">
        <v>121739</v>
      </c>
      <c r="AM109" s="137">
        <v>138214</v>
      </c>
      <c r="AN109" s="137">
        <v>197046</v>
      </c>
      <c r="AO109" s="137">
        <v>153751</v>
      </c>
      <c r="AP109" s="137">
        <v>46033</v>
      </c>
      <c r="AQ109" s="137">
        <v>211535</v>
      </c>
      <c r="AR109" s="137">
        <v>270039</v>
      </c>
      <c r="AS109" s="137">
        <v>231746</v>
      </c>
      <c r="AT109" s="137">
        <v>279618</v>
      </c>
      <c r="AU109" s="137">
        <v>174597</v>
      </c>
      <c r="AV109" s="137">
        <v>310271</v>
      </c>
      <c r="AW109" s="137">
        <v>217011</v>
      </c>
      <c r="AX109" s="137">
        <v>444632</v>
      </c>
      <c r="AY109" s="137">
        <v>378665</v>
      </c>
      <c r="AZ109" s="137">
        <v>235940</v>
      </c>
      <c r="BA109" s="137">
        <v>152257</v>
      </c>
      <c r="BB109" s="137">
        <v>145769</v>
      </c>
      <c r="BC109" s="137">
        <v>153661</v>
      </c>
      <c r="BD109" s="137">
        <v>78352</v>
      </c>
      <c r="BE109" s="137">
        <v>44733</v>
      </c>
      <c r="BF109" s="137">
        <v>93610</v>
      </c>
      <c r="BG109" s="137">
        <v>80385</v>
      </c>
      <c r="BH109" s="137">
        <v>118250</v>
      </c>
      <c r="BI109" s="137">
        <v>179591</v>
      </c>
      <c r="BJ109" s="137">
        <v>185624</v>
      </c>
      <c r="BK109" s="137">
        <v>132959</v>
      </c>
      <c r="BL109" s="137">
        <v>173312</v>
      </c>
    </row>
    <row r="110" spans="3:64" x14ac:dyDescent="0.2">
      <c r="C110" s="32" t="s">
        <v>17</v>
      </c>
      <c r="D110" s="32" t="s">
        <v>109</v>
      </c>
      <c r="E110" s="32"/>
      <c r="F110" s="6" t="s">
        <v>99</v>
      </c>
      <c r="G110" s="32" t="s">
        <v>135</v>
      </c>
      <c r="H110" s="32" t="s">
        <v>16</v>
      </c>
      <c r="I110" s="137">
        <v>18672</v>
      </c>
      <c r="J110" s="137">
        <v>27407</v>
      </c>
      <c r="K110" s="137">
        <v>47096</v>
      </c>
      <c r="L110" s="137">
        <v>35666</v>
      </c>
      <c r="M110" s="137">
        <v>39362</v>
      </c>
      <c r="N110" s="137">
        <v>45504</v>
      </c>
      <c r="O110" s="137">
        <v>55163</v>
      </c>
      <c r="P110" s="137">
        <v>45602</v>
      </c>
      <c r="Q110" s="137">
        <v>117191</v>
      </c>
      <c r="R110" s="137">
        <v>92498</v>
      </c>
      <c r="S110" s="137">
        <v>78890</v>
      </c>
      <c r="T110" s="137">
        <v>156542</v>
      </c>
      <c r="U110" s="137">
        <v>155537</v>
      </c>
      <c r="V110" s="137">
        <v>77953</v>
      </c>
      <c r="W110" s="137">
        <v>60492</v>
      </c>
      <c r="X110" s="137">
        <v>29489</v>
      </c>
      <c r="Y110" s="137">
        <v>23026</v>
      </c>
      <c r="Z110" s="137">
        <v>32307</v>
      </c>
      <c r="AA110" s="137">
        <v>25662</v>
      </c>
      <c r="AB110" s="137">
        <v>17010</v>
      </c>
      <c r="AC110" s="137">
        <v>29787</v>
      </c>
      <c r="AD110" s="137">
        <v>26242</v>
      </c>
      <c r="AE110" s="137">
        <v>26150</v>
      </c>
      <c r="AF110" s="137">
        <v>100758</v>
      </c>
      <c r="AG110" s="137">
        <v>140868</v>
      </c>
      <c r="AH110" s="137">
        <v>54073</v>
      </c>
      <c r="AI110" s="137">
        <v>115639</v>
      </c>
      <c r="AJ110" s="137">
        <v>108246</v>
      </c>
      <c r="AK110" s="137">
        <v>74292</v>
      </c>
      <c r="AL110" s="137">
        <v>62690</v>
      </c>
      <c r="AM110" s="137">
        <v>44554</v>
      </c>
      <c r="AN110" s="137">
        <v>33012</v>
      </c>
      <c r="AO110" s="137">
        <v>79164</v>
      </c>
      <c r="AP110" s="137">
        <v>107700</v>
      </c>
      <c r="AQ110" s="137">
        <v>113250</v>
      </c>
      <c r="AR110" s="137">
        <v>83265</v>
      </c>
      <c r="AS110" s="137">
        <v>267528</v>
      </c>
      <c r="AT110" s="137">
        <v>122118</v>
      </c>
      <c r="AU110" s="137">
        <v>72105</v>
      </c>
      <c r="AV110" s="137">
        <v>119761</v>
      </c>
      <c r="AW110" s="137">
        <v>88759</v>
      </c>
      <c r="AX110" s="137">
        <v>103674</v>
      </c>
      <c r="AY110" s="137">
        <v>316264</v>
      </c>
      <c r="AZ110" s="137">
        <v>103887</v>
      </c>
      <c r="BA110" s="137">
        <v>77316</v>
      </c>
      <c r="BB110" s="137">
        <v>59073</v>
      </c>
      <c r="BC110" s="137">
        <v>60340</v>
      </c>
      <c r="BD110" s="137">
        <v>181620</v>
      </c>
      <c r="BE110" s="137">
        <v>112149</v>
      </c>
      <c r="BF110" s="137">
        <v>66735</v>
      </c>
      <c r="BG110" s="137">
        <v>92346</v>
      </c>
      <c r="BH110" s="137">
        <v>89674</v>
      </c>
      <c r="BI110" s="137">
        <v>84380</v>
      </c>
      <c r="BJ110" s="137">
        <v>158376</v>
      </c>
      <c r="BK110" s="137">
        <v>334781</v>
      </c>
      <c r="BL110" s="137">
        <v>189403</v>
      </c>
    </row>
    <row r="111" spans="3:64" x14ac:dyDescent="0.2">
      <c r="C111" s="32" t="s">
        <v>18</v>
      </c>
      <c r="D111" s="32" t="s">
        <v>109</v>
      </c>
      <c r="E111" s="32"/>
      <c r="F111" s="6" t="s">
        <v>99</v>
      </c>
      <c r="G111" s="32" t="s">
        <v>135</v>
      </c>
      <c r="H111" s="32" t="s">
        <v>16</v>
      </c>
      <c r="I111" s="137">
        <v>1112</v>
      </c>
      <c r="J111" s="137">
        <v>1624</v>
      </c>
      <c r="K111" s="137">
        <v>2526</v>
      </c>
      <c r="L111" s="137">
        <v>1728</v>
      </c>
      <c r="M111" s="137">
        <v>1741</v>
      </c>
      <c r="N111" s="137">
        <v>1834</v>
      </c>
      <c r="O111" s="137">
        <v>2003</v>
      </c>
      <c r="P111" s="137">
        <v>1498</v>
      </c>
      <c r="Q111" s="137">
        <v>3483</v>
      </c>
      <c r="R111" s="137">
        <v>2490</v>
      </c>
      <c r="S111" s="137">
        <v>5543</v>
      </c>
      <c r="T111" s="137">
        <v>5891</v>
      </c>
      <c r="U111" s="137">
        <v>7165</v>
      </c>
      <c r="V111" s="137">
        <v>4398</v>
      </c>
      <c r="W111" s="137">
        <v>4191</v>
      </c>
      <c r="X111" s="137">
        <v>2518</v>
      </c>
      <c r="Y111" s="137">
        <v>1879</v>
      </c>
      <c r="Z111" s="137">
        <v>1821</v>
      </c>
      <c r="AA111" s="137">
        <v>4205</v>
      </c>
      <c r="AB111" s="137">
        <v>1197</v>
      </c>
      <c r="AC111" s="137">
        <v>1123</v>
      </c>
      <c r="AD111" s="137">
        <v>4839</v>
      </c>
      <c r="AE111" s="137">
        <v>6423</v>
      </c>
      <c r="AF111" s="137">
        <v>6034</v>
      </c>
      <c r="AG111" s="137">
        <v>9983</v>
      </c>
      <c r="AH111" s="137">
        <v>5848</v>
      </c>
      <c r="AI111" s="137">
        <v>4477</v>
      </c>
      <c r="AJ111" s="137">
        <v>4557</v>
      </c>
      <c r="AK111" s="137">
        <v>2036</v>
      </c>
      <c r="AL111" s="137">
        <v>3894</v>
      </c>
      <c r="AM111" s="137">
        <v>6824</v>
      </c>
      <c r="AN111" s="137">
        <v>8060</v>
      </c>
      <c r="AO111" s="137">
        <v>2918</v>
      </c>
      <c r="AP111" s="137">
        <v>6542</v>
      </c>
      <c r="AQ111" s="137">
        <v>4153</v>
      </c>
      <c r="AR111" s="137">
        <v>7915</v>
      </c>
      <c r="AS111" s="137">
        <v>14776</v>
      </c>
      <c r="AT111" s="137">
        <v>10209</v>
      </c>
      <c r="AU111" s="137">
        <v>22643</v>
      </c>
      <c r="AV111" s="137">
        <v>1539</v>
      </c>
      <c r="AW111" s="137">
        <v>6751</v>
      </c>
      <c r="AX111" s="137">
        <v>8235</v>
      </c>
      <c r="AY111" s="137">
        <v>5547</v>
      </c>
      <c r="AZ111" s="137">
        <v>10121</v>
      </c>
      <c r="BA111" s="137">
        <v>89530</v>
      </c>
      <c r="BB111" s="137">
        <v>30012</v>
      </c>
      <c r="BC111" s="137">
        <v>9480</v>
      </c>
      <c r="BD111" s="137">
        <v>9146</v>
      </c>
      <c r="BE111" s="137">
        <v>4824</v>
      </c>
      <c r="BF111" s="137">
        <v>8806</v>
      </c>
      <c r="BG111" s="137">
        <v>5477</v>
      </c>
      <c r="BH111" s="137">
        <v>27796</v>
      </c>
      <c r="BI111" s="137">
        <v>68301</v>
      </c>
      <c r="BJ111" s="137">
        <v>19338</v>
      </c>
      <c r="BK111" s="137">
        <v>20175</v>
      </c>
      <c r="BL111" s="137">
        <v>166564</v>
      </c>
    </row>
    <row r="112" spans="3:64" x14ac:dyDescent="0.2">
      <c r="C112" s="32" t="s">
        <v>19</v>
      </c>
      <c r="D112" s="32" t="s">
        <v>109</v>
      </c>
      <c r="E112" s="32"/>
      <c r="F112" s="6" t="s">
        <v>99</v>
      </c>
      <c r="G112" s="32" t="s">
        <v>135</v>
      </c>
      <c r="H112" s="32" t="s">
        <v>16</v>
      </c>
      <c r="I112" s="137">
        <v>5543</v>
      </c>
      <c r="J112" s="137">
        <v>8124</v>
      </c>
      <c r="K112" s="137">
        <v>13671</v>
      </c>
      <c r="L112" s="137">
        <v>10188</v>
      </c>
      <c r="M112" s="137">
        <v>11083</v>
      </c>
      <c r="N112" s="137">
        <v>12677</v>
      </c>
      <c r="O112" s="137">
        <v>15156</v>
      </c>
      <c r="P112" s="137">
        <v>12366</v>
      </c>
      <c r="Q112" s="137">
        <v>31365</v>
      </c>
      <c r="R112" s="137">
        <v>24311</v>
      </c>
      <c r="S112" s="137">
        <v>18598</v>
      </c>
      <c r="T112" s="137">
        <v>31910</v>
      </c>
      <c r="U112" s="137">
        <v>35520</v>
      </c>
      <c r="V112" s="137">
        <v>20001</v>
      </c>
      <c r="W112" s="137">
        <v>17435</v>
      </c>
      <c r="X112" s="137">
        <v>9564</v>
      </c>
      <c r="Y112" s="137">
        <v>2707</v>
      </c>
      <c r="Z112" s="137">
        <v>11933</v>
      </c>
      <c r="AA112" s="137">
        <v>17821</v>
      </c>
      <c r="AB112" s="137">
        <v>8749</v>
      </c>
      <c r="AC112" s="137">
        <v>13781</v>
      </c>
      <c r="AD112" s="137">
        <v>7462</v>
      </c>
      <c r="AE112" s="137">
        <v>25739</v>
      </c>
      <c r="AF112" s="137">
        <v>22709</v>
      </c>
      <c r="AG112" s="137">
        <v>22488</v>
      </c>
      <c r="AH112" s="137">
        <v>27459</v>
      </c>
      <c r="AI112" s="137">
        <v>41152</v>
      </c>
      <c r="AJ112" s="137">
        <v>25159</v>
      </c>
      <c r="AK112" s="137">
        <v>20919</v>
      </c>
      <c r="AL112" s="137">
        <v>8360</v>
      </c>
      <c r="AM112" s="137">
        <v>34618</v>
      </c>
      <c r="AN112" s="137">
        <v>24554</v>
      </c>
      <c r="AO112" s="137">
        <v>24757</v>
      </c>
      <c r="AP112" s="137">
        <v>21903</v>
      </c>
      <c r="AQ112" s="137">
        <v>72982</v>
      </c>
      <c r="AR112" s="137">
        <v>28578</v>
      </c>
      <c r="AS112" s="137">
        <v>29587</v>
      </c>
      <c r="AT112" s="137">
        <v>20486</v>
      </c>
      <c r="AU112" s="137">
        <v>18368</v>
      </c>
      <c r="AV112" s="137">
        <v>29703</v>
      </c>
      <c r="AW112" s="137">
        <v>13709</v>
      </c>
      <c r="AX112" s="137">
        <v>32901</v>
      </c>
      <c r="AY112" s="137">
        <v>33051</v>
      </c>
      <c r="AZ112" s="137">
        <v>31392</v>
      </c>
      <c r="BA112" s="137">
        <v>16652</v>
      </c>
      <c r="BB112" s="137">
        <v>1666</v>
      </c>
      <c r="BC112" s="137">
        <v>5763</v>
      </c>
      <c r="BD112" s="137">
        <v>3553</v>
      </c>
      <c r="BE112" s="137">
        <v>3313</v>
      </c>
      <c r="BF112" s="137">
        <v>13588</v>
      </c>
      <c r="BG112" s="137">
        <v>15630</v>
      </c>
      <c r="BH112" s="137">
        <v>3554</v>
      </c>
      <c r="BI112" s="137">
        <v>3184</v>
      </c>
      <c r="BJ112" s="137">
        <v>4212</v>
      </c>
      <c r="BK112" s="137">
        <v>9772</v>
      </c>
      <c r="BL112" s="137">
        <v>16032</v>
      </c>
    </row>
    <row r="113" spans="3:64" x14ac:dyDescent="0.2">
      <c r="C113" s="32" t="s">
        <v>20</v>
      </c>
      <c r="D113" s="32" t="s">
        <v>109</v>
      </c>
      <c r="E113" s="32"/>
      <c r="F113" s="6" t="s">
        <v>99</v>
      </c>
      <c r="G113" s="32" t="s">
        <v>135</v>
      </c>
      <c r="H113" s="32" t="s">
        <v>16</v>
      </c>
      <c r="I113" s="137">
        <v>346</v>
      </c>
      <c r="J113" s="137">
        <v>489</v>
      </c>
      <c r="K113" s="137">
        <v>853</v>
      </c>
      <c r="L113" s="137">
        <v>629</v>
      </c>
      <c r="M113" s="137">
        <v>691</v>
      </c>
      <c r="N113" s="137">
        <v>789</v>
      </c>
      <c r="O113" s="137">
        <v>956</v>
      </c>
      <c r="P113" s="137">
        <v>787</v>
      </c>
      <c r="Q113" s="137">
        <v>2022</v>
      </c>
      <c r="R113" s="137">
        <v>1586</v>
      </c>
      <c r="S113" s="137">
        <v>3692</v>
      </c>
      <c r="T113" s="137">
        <v>872</v>
      </c>
      <c r="U113" s="137">
        <v>1778</v>
      </c>
      <c r="V113" s="137">
        <v>1794</v>
      </c>
      <c r="W113" s="137">
        <v>2836</v>
      </c>
      <c r="X113" s="137">
        <v>2816</v>
      </c>
      <c r="Y113" s="137">
        <v>2237</v>
      </c>
      <c r="Z113" s="137">
        <v>14098</v>
      </c>
      <c r="AA113" s="137">
        <v>2530</v>
      </c>
      <c r="AB113" s="137">
        <v>3495</v>
      </c>
      <c r="AC113" s="137">
        <v>1107</v>
      </c>
      <c r="AD113" s="137">
        <v>3612</v>
      </c>
      <c r="AE113" s="137">
        <v>4487</v>
      </c>
      <c r="AF113" s="137">
        <v>2946</v>
      </c>
      <c r="AG113" s="137">
        <v>1376</v>
      </c>
      <c r="AH113" s="137">
        <v>3085</v>
      </c>
      <c r="AI113" s="137">
        <v>6156</v>
      </c>
      <c r="AJ113" s="137">
        <v>1699</v>
      </c>
      <c r="AK113" s="137">
        <v>3896</v>
      </c>
      <c r="AL113" s="137">
        <v>3515</v>
      </c>
      <c r="AM113" s="137">
        <v>1538</v>
      </c>
      <c r="AN113" s="137">
        <v>3886</v>
      </c>
      <c r="AO113" s="137">
        <v>3875</v>
      </c>
      <c r="AP113" s="137">
        <v>4219</v>
      </c>
      <c r="AQ113" s="137">
        <v>6071</v>
      </c>
      <c r="AR113" s="137">
        <v>3872</v>
      </c>
      <c r="AS113" s="137">
        <v>5145</v>
      </c>
      <c r="AT113" s="137">
        <v>6706</v>
      </c>
      <c r="AU113" s="137">
        <v>6926</v>
      </c>
      <c r="AV113" s="137">
        <v>9161</v>
      </c>
      <c r="AW113" s="137">
        <v>8998</v>
      </c>
      <c r="AX113" s="137">
        <v>8819</v>
      </c>
      <c r="AY113" s="137">
        <v>5210</v>
      </c>
      <c r="AZ113" s="137">
        <v>4624</v>
      </c>
      <c r="BA113" s="137">
        <v>8349</v>
      </c>
      <c r="BB113" s="137">
        <v>6350</v>
      </c>
      <c r="BC113" s="137">
        <v>3063</v>
      </c>
      <c r="BD113" s="137">
        <v>1995</v>
      </c>
      <c r="BE113" s="137">
        <v>1007</v>
      </c>
      <c r="BF113" s="137">
        <v>1076</v>
      </c>
      <c r="BG113" s="137">
        <v>851</v>
      </c>
      <c r="BH113" s="137">
        <v>24356</v>
      </c>
      <c r="BI113" s="137">
        <v>11113</v>
      </c>
      <c r="BJ113" s="137">
        <v>11080</v>
      </c>
      <c r="BK113" s="137">
        <v>12869</v>
      </c>
      <c r="BL113" s="137">
        <v>16812</v>
      </c>
    </row>
    <row r="114" spans="3:64" x14ac:dyDescent="0.2">
      <c r="C114" s="32" t="s">
        <v>21</v>
      </c>
      <c r="D114" s="32" t="s">
        <v>109</v>
      </c>
      <c r="E114" s="32"/>
      <c r="F114" s="6" t="s">
        <v>99</v>
      </c>
      <c r="G114" s="32" t="s">
        <v>135</v>
      </c>
      <c r="H114" s="32" t="s">
        <v>16</v>
      </c>
      <c r="I114" s="137">
        <v>6850</v>
      </c>
      <c r="J114" s="137">
        <v>10082</v>
      </c>
      <c r="K114" s="137">
        <v>12136</v>
      </c>
      <c r="L114" s="137">
        <v>6445</v>
      </c>
      <c r="M114" s="137">
        <v>4982</v>
      </c>
      <c r="N114" s="137">
        <v>4055</v>
      </c>
      <c r="O114" s="137">
        <v>3445</v>
      </c>
      <c r="P114" s="137">
        <v>2002</v>
      </c>
      <c r="Q114" s="137">
        <v>3611</v>
      </c>
      <c r="R114" s="137">
        <v>1996</v>
      </c>
      <c r="S114" s="137">
        <v>16071</v>
      </c>
      <c r="T114" s="137">
        <v>2188</v>
      </c>
      <c r="U114" s="137">
        <v>3451</v>
      </c>
      <c r="V114" s="137">
        <v>2749</v>
      </c>
      <c r="W114" s="137">
        <v>3407</v>
      </c>
      <c r="X114" s="137">
        <v>2656</v>
      </c>
      <c r="Y114" s="137">
        <v>4061</v>
      </c>
      <c r="Z114" s="137">
        <v>4347</v>
      </c>
      <c r="AA114" s="137">
        <v>2140</v>
      </c>
      <c r="AB114" s="137">
        <v>2704</v>
      </c>
      <c r="AC114" s="137">
        <v>2968</v>
      </c>
      <c r="AD114" s="137">
        <v>9415</v>
      </c>
      <c r="AE114" s="137">
        <v>8890</v>
      </c>
      <c r="AF114" s="137">
        <v>1998</v>
      </c>
      <c r="AG114" s="137">
        <v>4101</v>
      </c>
      <c r="AH114" s="137">
        <v>3741</v>
      </c>
      <c r="AI114" s="137">
        <v>13716</v>
      </c>
      <c r="AJ114" s="137">
        <v>14179</v>
      </c>
      <c r="AK114" s="137">
        <v>8456</v>
      </c>
      <c r="AL114" s="137">
        <v>31300</v>
      </c>
      <c r="AM114" s="137">
        <v>4873</v>
      </c>
      <c r="AN114" s="137">
        <v>5274</v>
      </c>
      <c r="AO114" s="137">
        <v>19466</v>
      </c>
      <c r="AP114" s="137">
        <v>37126</v>
      </c>
      <c r="AQ114" s="137">
        <v>36658</v>
      </c>
      <c r="AR114" s="137">
        <v>34950</v>
      </c>
      <c r="AS114" s="137">
        <v>16895</v>
      </c>
      <c r="AT114" s="137">
        <v>10551</v>
      </c>
      <c r="AU114" s="137">
        <v>8143</v>
      </c>
      <c r="AV114" s="137">
        <v>15698</v>
      </c>
      <c r="AW114" s="137">
        <v>9155</v>
      </c>
      <c r="AX114" s="137">
        <v>8557</v>
      </c>
      <c r="AY114" s="137">
        <v>36560</v>
      </c>
      <c r="AZ114" s="137">
        <v>26178</v>
      </c>
      <c r="BA114" s="137">
        <v>6791</v>
      </c>
      <c r="BB114" s="137">
        <v>14850</v>
      </c>
      <c r="BC114" s="137">
        <v>15299</v>
      </c>
      <c r="BD114" s="137">
        <v>7437</v>
      </c>
      <c r="BE114" s="137">
        <v>7830</v>
      </c>
      <c r="BF114" s="137">
        <v>4307</v>
      </c>
      <c r="BG114" s="137">
        <v>5040</v>
      </c>
      <c r="BH114" s="137">
        <v>18364</v>
      </c>
      <c r="BI114" s="137">
        <v>24121</v>
      </c>
      <c r="BJ114" s="137">
        <v>11304</v>
      </c>
      <c r="BK114" s="137">
        <v>15774</v>
      </c>
      <c r="BL114" s="137">
        <v>17628</v>
      </c>
    </row>
    <row r="115" spans="3:64" x14ac:dyDescent="0.2">
      <c r="C115" s="32" t="s">
        <v>22</v>
      </c>
      <c r="D115" s="32" t="s">
        <v>109</v>
      </c>
      <c r="E115" s="32"/>
      <c r="F115" s="6" t="s">
        <v>99</v>
      </c>
      <c r="G115" s="32" t="s">
        <v>135</v>
      </c>
      <c r="H115" s="32" t="s">
        <v>16</v>
      </c>
      <c r="I115" s="137">
        <v>7475</v>
      </c>
      <c r="J115" s="137">
        <v>11011</v>
      </c>
      <c r="K115" s="137">
        <v>19718</v>
      </c>
      <c r="L115" s="137">
        <v>15566</v>
      </c>
      <c r="M115" s="137">
        <v>17923</v>
      </c>
      <c r="N115" s="137">
        <v>21636</v>
      </c>
      <c r="O115" s="137">
        <v>27315</v>
      </c>
      <c r="P115" s="137">
        <v>23497</v>
      </c>
      <c r="Q115" s="137">
        <v>63089</v>
      </c>
      <c r="R115" s="137">
        <v>51891</v>
      </c>
      <c r="S115" s="137">
        <v>86676</v>
      </c>
      <c r="T115" s="137">
        <v>46114</v>
      </c>
      <c r="U115" s="137">
        <v>67424</v>
      </c>
      <c r="V115" s="137">
        <v>49804</v>
      </c>
      <c r="W115" s="137">
        <v>56973</v>
      </c>
      <c r="X115" s="137">
        <v>41037</v>
      </c>
      <c r="Y115" s="137">
        <v>36970</v>
      </c>
      <c r="Z115" s="137">
        <v>46340</v>
      </c>
      <c r="AA115" s="137">
        <v>73474</v>
      </c>
      <c r="AB115" s="137">
        <v>44454</v>
      </c>
      <c r="AC115" s="137">
        <v>37316</v>
      </c>
      <c r="AD115" s="137">
        <v>31573</v>
      </c>
      <c r="AE115" s="137">
        <v>37140</v>
      </c>
      <c r="AF115" s="137">
        <v>21327</v>
      </c>
      <c r="AG115" s="137">
        <v>23635</v>
      </c>
      <c r="AH115" s="137">
        <v>31450</v>
      </c>
      <c r="AI115" s="137">
        <v>57277</v>
      </c>
      <c r="AJ115" s="137">
        <v>74900</v>
      </c>
      <c r="AK115" s="137">
        <v>83421</v>
      </c>
      <c r="AL115" s="137">
        <v>101354</v>
      </c>
      <c r="AM115" s="137">
        <v>58170</v>
      </c>
      <c r="AN115" s="137">
        <v>51040</v>
      </c>
      <c r="AO115" s="137">
        <v>27075</v>
      </c>
      <c r="AP115" s="137">
        <v>72865</v>
      </c>
      <c r="AQ115" s="137">
        <v>111227</v>
      </c>
      <c r="AR115" s="137">
        <v>73631</v>
      </c>
      <c r="AS115" s="137">
        <v>103607</v>
      </c>
      <c r="AT115" s="137">
        <v>127748</v>
      </c>
      <c r="AU115" s="137">
        <v>59722</v>
      </c>
      <c r="AV115" s="137">
        <v>57090</v>
      </c>
      <c r="AW115" s="137">
        <v>134805</v>
      </c>
      <c r="AX115" s="137">
        <v>104082</v>
      </c>
      <c r="AY115" s="137">
        <v>22926</v>
      </c>
      <c r="AZ115" s="137">
        <v>114127</v>
      </c>
      <c r="BA115" s="137">
        <v>220919</v>
      </c>
      <c r="BB115" s="137">
        <v>64578</v>
      </c>
      <c r="BC115" s="137">
        <v>43239</v>
      </c>
      <c r="BD115" s="137">
        <v>37788</v>
      </c>
      <c r="BE115" s="137">
        <v>39183</v>
      </c>
      <c r="BF115" s="137">
        <v>32945</v>
      </c>
      <c r="BG115" s="137">
        <v>30892</v>
      </c>
      <c r="BH115" s="137">
        <v>141713</v>
      </c>
      <c r="BI115" s="137">
        <v>291414</v>
      </c>
      <c r="BJ115" s="137">
        <v>213300</v>
      </c>
      <c r="BK115" s="137">
        <v>170615</v>
      </c>
      <c r="BL115" s="137">
        <v>234627</v>
      </c>
    </row>
    <row r="116" spans="3:64" x14ac:dyDescent="0.2">
      <c r="C116" s="32" t="s">
        <v>23</v>
      </c>
      <c r="D116" s="32" t="s">
        <v>109</v>
      </c>
      <c r="E116" s="32"/>
      <c r="F116" s="6" t="s">
        <v>99</v>
      </c>
      <c r="G116" s="32" t="s">
        <v>135</v>
      </c>
      <c r="H116" s="32" t="s">
        <v>16</v>
      </c>
      <c r="I116" s="137">
        <v>10313</v>
      </c>
      <c r="J116" s="137">
        <v>15153</v>
      </c>
      <c r="K116" s="137">
        <v>22674</v>
      </c>
      <c r="L116" s="137">
        <v>14966</v>
      </c>
      <c r="M116" s="137">
        <v>14395</v>
      </c>
      <c r="N116" s="137">
        <v>14495</v>
      </c>
      <c r="O116" s="137">
        <v>15287</v>
      </c>
      <c r="P116" s="137">
        <v>10984</v>
      </c>
      <c r="Q116" s="137">
        <v>24690</v>
      </c>
      <c r="R116" s="137">
        <v>16933</v>
      </c>
      <c r="S116" s="137">
        <v>25100</v>
      </c>
      <c r="T116" s="137">
        <v>16261</v>
      </c>
      <c r="U116" s="137">
        <v>25099</v>
      </c>
      <c r="V116" s="137">
        <v>19572</v>
      </c>
      <c r="W116" s="137">
        <v>23643</v>
      </c>
      <c r="X116" s="137">
        <v>18002</v>
      </c>
      <c r="Y116" s="137">
        <v>19928</v>
      </c>
      <c r="Z116" s="137">
        <v>25628</v>
      </c>
      <c r="AA116" s="137">
        <v>41655</v>
      </c>
      <c r="AB116" s="137">
        <v>33407</v>
      </c>
      <c r="AC116" s="137">
        <v>42339</v>
      </c>
      <c r="AD116" s="137">
        <v>44625</v>
      </c>
      <c r="AE116" s="137">
        <v>57035</v>
      </c>
      <c r="AF116" s="137">
        <v>144204</v>
      </c>
      <c r="AG116" s="137">
        <v>134633</v>
      </c>
      <c r="AH116" s="137">
        <v>383696</v>
      </c>
      <c r="AI116" s="137">
        <v>338219</v>
      </c>
      <c r="AJ116" s="137">
        <v>90531</v>
      </c>
      <c r="AK116" s="137">
        <v>82552</v>
      </c>
      <c r="AL116" s="137">
        <v>82359</v>
      </c>
      <c r="AM116" s="137">
        <v>51428</v>
      </c>
      <c r="AN116" s="137">
        <v>18229</v>
      </c>
      <c r="AO116" s="137">
        <v>95342</v>
      </c>
      <c r="AP116" s="137">
        <v>102129</v>
      </c>
      <c r="AQ116" s="137">
        <v>133311</v>
      </c>
      <c r="AR116" s="137">
        <v>231946</v>
      </c>
      <c r="AS116" s="137">
        <v>16624</v>
      </c>
      <c r="AT116" s="137">
        <v>122482</v>
      </c>
      <c r="AU116" s="137">
        <v>66171</v>
      </c>
      <c r="AV116" s="137">
        <v>120288</v>
      </c>
      <c r="AW116" s="137">
        <v>150379</v>
      </c>
      <c r="AX116" s="137">
        <v>98672</v>
      </c>
      <c r="AY116" s="137">
        <v>73214</v>
      </c>
      <c r="AZ116" s="137">
        <v>126858</v>
      </c>
      <c r="BA116" s="137">
        <v>74033</v>
      </c>
      <c r="BB116" s="137">
        <v>24350</v>
      </c>
      <c r="BC116" s="137">
        <v>54160</v>
      </c>
      <c r="BD116" s="137">
        <v>15191</v>
      </c>
      <c r="BE116" s="137">
        <v>8692</v>
      </c>
      <c r="BF116" s="137">
        <v>8542</v>
      </c>
      <c r="BG116" s="137">
        <v>7955</v>
      </c>
      <c r="BH116" s="137">
        <v>74701</v>
      </c>
      <c r="BI116" s="137">
        <v>65327</v>
      </c>
      <c r="BJ116" s="137">
        <v>53703</v>
      </c>
      <c r="BK116" s="137">
        <v>66013</v>
      </c>
      <c r="BL116" s="137">
        <v>49809</v>
      </c>
    </row>
    <row r="117" spans="3:64" x14ac:dyDescent="0.2">
      <c r="C117" s="32" t="s">
        <v>24</v>
      </c>
      <c r="D117" s="32" t="s">
        <v>109</v>
      </c>
      <c r="E117" s="32"/>
      <c r="F117" s="6" t="s">
        <v>99</v>
      </c>
      <c r="G117" s="32" t="s">
        <v>135</v>
      </c>
      <c r="H117" s="32" t="s">
        <v>16</v>
      </c>
      <c r="I117" s="137">
        <v>216093</v>
      </c>
      <c r="J117" s="137">
        <v>317492</v>
      </c>
      <c r="K117" s="137">
        <v>513691</v>
      </c>
      <c r="L117" s="137">
        <v>367138</v>
      </c>
      <c r="M117" s="137">
        <v>382678</v>
      </c>
      <c r="N117" s="137">
        <v>417742</v>
      </c>
      <c r="O117" s="137">
        <v>477651</v>
      </c>
      <c r="P117" s="137">
        <v>372486</v>
      </c>
      <c r="Q117" s="137">
        <v>903945</v>
      </c>
      <c r="R117" s="137">
        <v>672455</v>
      </c>
      <c r="S117" s="137">
        <v>940918</v>
      </c>
      <c r="T117" s="137">
        <v>519634</v>
      </c>
      <c r="U117" s="137">
        <v>729511</v>
      </c>
      <c r="V117" s="137">
        <v>517416</v>
      </c>
      <c r="W117" s="137">
        <v>568696</v>
      </c>
      <c r="X117" s="137">
        <v>394458</v>
      </c>
      <c r="Y117" s="137">
        <v>564183</v>
      </c>
      <c r="Z117" s="137">
        <v>458143</v>
      </c>
      <c r="AA117" s="137">
        <v>379878</v>
      </c>
      <c r="AB117" s="137">
        <v>359146</v>
      </c>
      <c r="AC117" s="137">
        <v>410948</v>
      </c>
      <c r="AD117" s="137">
        <v>421041</v>
      </c>
      <c r="AE117" s="137">
        <v>415459</v>
      </c>
      <c r="AF117" s="137">
        <v>487514</v>
      </c>
      <c r="AG117" s="137">
        <v>616809</v>
      </c>
      <c r="AH117" s="137">
        <v>712007</v>
      </c>
      <c r="AI117" s="137">
        <v>585489</v>
      </c>
      <c r="AJ117" s="137">
        <v>772115</v>
      </c>
      <c r="AK117" s="137">
        <v>823286</v>
      </c>
      <c r="AL117" s="137">
        <v>643981</v>
      </c>
      <c r="AM117" s="137">
        <v>511045</v>
      </c>
      <c r="AN117" s="137">
        <v>710567</v>
      </c>
      <c r="AO117" s="137">
        <v>669881</v>
      </c>
      <c r="AP117" s="137">
        <v>884914</v>
      </c>
      <c r="AQ117" s="137">
        <v>846946</v>
      </c>
      <c r="AR117" s="137">
        <v>890584</v>
      </c>
      <c r="AS117" s="137">
        <v>728247</v>
      </c>
      <c r="AT117" s="137">
        <v>623516</v>
      </c>
      <c r="AU117" s="137">
        <v>806861</v>
      </c>
      <c r="AV117" s="137">
        <v>648633</v>
      </c>
      <c r="AW117" s="137">
        <v>954088</v>
      </c>
      <c r="AX117" s="137">
        <v>649883</v>
      </c>
      <c r="AY117" s="137">
        <v>557818</v>
      </c>
      <c r="AZ117" s="137">
        <v>687514</v>
      </c>
      <c r="BA117" s="137">
        <v>574413</v>
      </c>
      <c r="BB117" s="137">
        <v>246566</v>
      </c>
      <c r="BC117" s="137">
        <v>314166</v>
      </c>
      <c r="BD117" s="137">
        <v>187799</v>
      </c>
      <c r="BE117" s="137">
        <v>341188</v>
      </c>
      <c r="BF117" s="137">
        <v>353609</v>
      </c>
      <c r="BG117" s="137">
        <v>313027</v>
      </c>
      <c r="BH117" s="137">
        <v>436118</v>
      </c>
      <c r="BI117" s="137">
        <v>443729</v>
      </c>
      <c r="BJ117" s="137">
        <v>407036</v>
      </c>
      <c r="BK117" s="137">
        <v>312087</v>
      </c>
      <c r="BL117" s="137">
        <v>385737</v>
      </c>
    </row>
    <row r="118" spans="3:64" x14ac:dyDescent="0.2">
      <c r="C118" s="32" t="s">
        <v>25</v>
      </c>
      <c r="D118" s="32" t="s">
        <v>109</v>
      </c>
      <c r="E118" s="32"/>
      <c r="F118" s="6" t="s">
        <v>99</v>
      </c>
      <c r="G118" s="32" t="s">
        <v>135</v>
      </c>
      <c r="H118" s="32" t="s">
        <v>16</v>
      </c>
      <c r="I118" s="137">
        <v>166696</v>
      </c>
      <c r="J118" s="137">
        <v>245953</v>
      </c>
      <c r="K118" s="137">
        <v>376998</v>
      </c>
      <c r="L118" s="137">
        <v>255803</v>
      </c>
      <c r="M118" s="137">
        <v>252492</v>
      </c>
      <c r="N118" s="137">
        <v>262005</v>
      </c>
      <c r="O118" s="137">
        <v>283300</v>
      </c>
      <c r="P118" s="137">
        <v>208876</v>
      </c>
      <c r="Q118" s="137">
        <v>481287</v>
      </c>
      <c r="R118" s="137">
        <v>339861</v>
      </c>
      <c r="S118" s="137">
        <v>717387</v>
      </c>
      <c r="T118" s="137">
        <v>376551</v>
      </c>
      <c r="U118" s="137">
        <v>480386</v>
      </c>
      <c r="V118" s="137">
        <v>311064</v>
      </c>
      <c r="W118" s="137">
        <v>310451</v>
      </c>
      <c r="X118" s="137">
        <v>195980</v>
      </c>
      <c r="Y118" s="137">
        <v>195586</v>
      </c>
      <c r="Z118" s="137">
        <v>279367</v>
      </c>
      <c r="AA118" s="137">
        <v>217024</v>
      </c>
      <c r="AB118" s="137">
        <v>354997</v>
      </c>
      <c r="AC118" s="137">
        <v>272149</v>
      </c>
      <c r="AD118" s="137">
        <v>330944</v>
      </c>
      <c r="AE118" s="137">
        <v>469153</v>
      </c>
      <c r="AF118" s="137">
        <v>603396</v>
      </c>
      <c r="AG118" s="137">
        <v>558692</v>
      </c>
      <c r="AH118" s="137">
        <v>522315</v>
      </c>
      <c r="AI118" s="137">
        <v>618869</v>
      </c>
      <c r="AJ118" s="137">
        <v>651179</v>
      </c>
      <c r="AK118" s="137">
        <v>725793</v>
      </c>
      <c r="AL118" s="137">
        <v>532861</v>
      </c>
      <c r="AM118" s="137">
        <v>544780</v>
      </c>
      <c r="AN118" s="137">
        <v>651013</v>
      </c>
      <c r="AO118" s="137">
        <v>783350</v>
      </c>
      <c r="AP118" s="137">
        <v>945398</v>
      </c>
      <c r="AQ118" s="137">
        <v>785184</v>
      </c>
      <c r="AR118" s="137">
        <v>1083237</v>
      </c>
      <c r="AS118" s="137">
        <v>501940</v>
      </c>
      <c r="AT118" s="137">
        <v>456046</v>
      </c>
      <c r="AU118" s="137">
        <v>654532</v>
      </c>
      <c r="AV118" s="137">
        <v>529935</v>
      </c>
      <c r="AW118" s="137">
        <v>409490</v>
      </c>
      <c r="AX118" s="137">
        <v>449702</v>
      </c>
      <c r="AY118" s="137">
        <v>481048</v>
      </c>
      <c r="AZ118" s="137">
        <v>486073</v>
      </c>
      <c r="BA118" s="137">
        <v>264445</v>
      </c>
      <c r="BB118" s="137">
        <v>228547</v>
      </c>
      <c r="BC118" s="137">
        <v>237556</v>
      </c>
      <c r="BD118" s="137">
        <v>288380</v>
      </c>
      <c r="BE118" s="137">
        <v>773499</v>
      </c>
      <c r="BF118" s="137">
        <v>209228</v>
      </c>
      <c r="BG118" s="137">
        <v>329109</v>
      </c>
      <c r="BH118" s="137">
        <v>295366</v>
      </c>
      <c r="BI118" s="137">
        <v>245182</v>
      </c>
      <c r="BJ118" s="137">
        <v>366514</v>
      </c>
      <c r="BK118" s="137">
        <v>354752</v>
      </c>
      <c r="BL118" s="137">
        <v>479392</v>
      </c>
    </row>
    <row r="119" spans="3:64" x14ac:dyDescent="0.2">
      <c r="C119" s="32" t="s">
        <v>26</v>
      </c>
      <c r="D119" s="32" t="s">
        <v>109</v>
      </c>
      <c r="E119" s="32"/>
      <c r="F119" s="6" t="s">
        <v>99</v>
      </c>
      <c r="G119" s="32" t="s">
        <v>135</v>
      </c>
      <c r="H119" s="32" t="s">
        <v>16</v>
      </c>
      <c r="I119" s="137">
        <v>2462</v>
      </c>
      <c r="J119" s="137">
        <v>3642</v>
      </c>
      <c r="K119" s="137">
        <v>5797</v>
      </c>
      <c r="L119" s="137">
        <v>4058</v>
      </c>
      <c r="M119" s="137">
        <v>4149</v>
      </c>
      <c r="N119" s="137">
        <v>4462</v>
      </c>
      <c r="O119" s="137">
        <v>5007</v>
      </c>
      <c r="P119" s="137">
        <v>3824</v>
      </c>
      <c r="Q119" s="137">
        <v>9146</v>
      </c>
      <c r="R119" s="137">
        <v>6697</v>
      </c>
      <c r="S119" s="137">
        <v>8673</v>
      </c>
      <c r="T119" s="137">
        <v>3454</v>
      </c>
      <c r="U119" s="137">
        <v>6280</v>
      </c>
      <c r="V119" s="137">
        <v>5771</v>
      </c>
      <c r="W119" s="137">
        <v>8232</v>
      </c>
      <c r="X119" s="137">
        <v>7388</v>
      </c>
      <c r="Y119" s="137">
        <v>12104</v>
      </c>
      <c r="Z119" s="137">
        <v>10234</v>
      </c>
      <c r="AA119" s="137">
        <v>8747</v>
      </c>
      <c r="AB119" s="137">
        <v>10088</v>
      </c>
      <c r="AC119" s="137">
        <v>6410</v>
      </c>
      <c r="AD119" s="137">
        <v>4414</v>
      </c>
      <c r="AE119" s="137">
        <v>16579</v>
      </c>
      <c r="AF119" s="137">
        <v>11888</v>
      </c>
      <c r="AG119" s="137">
        <v>178</v>
      </c>
      <c r="AH119" s="137">
        <v>9762</v>
      </c>
      <c r="AI119" s="137">
        <v>7023</v>
      </c>
      <c r="AJ119" s="137">
        <v>16735</v>
      </c>
      <c r="AK119" s="137">
        <v>6302</v>
      </c>
      <c r="AL119" s="137">
        <v>1930</v>
      </c>
      <c r="AM119" s="137">
        <v>3153</v>
      </c>
      <c r="AN119" s="137">
        <v>10463</v>
      </c>
      <c r="AO119" s="137">
        <v>5358</v>
      </c>
      <c r="AP119" s="137">
        <v>7651</v>
      </c>
      <c r="AQ119" s="137">
        <v>44605</v>
      </c>
      <c r="AR119" s="137">
        <v>25158</v>
      </c>
      <c r="AS119" s="137">
        <v>32689</v>
      </c>
      <c r="AT119" s="137">
        <v>16036</v>
      </c>
      <c r="AU119" s="137">
        <v>35516</v>
      </c>
      <c r="AV119" s="137">
        <v>25167</v>
      </c>
      <c r="AW119" s="137">
        <v>17214</v>
      </c>
      <c r="AX119" s="137">
        <v>9004</v>
      </c>
      <c r="AY119" s="137">
        <v>15226</v>
      </c>
      <c r="AZ119" s="137">
        <v>1906</v>
      </c>
      <c r="BA119" s="137">
        <v>4209</v>
      </c>
      <c r="BB119" s="137">
        <v>1428</v>
      </c>
      <c r="BC119" s="137">
        <v>10898</v>
      </c>
      <c r="BD119" s="137">
        <v>5376</v>
      </c>
      <c r="BE119" s="137">
        <v>1472</v>
      </c>
      <c r="BF119" s="137">
        <v>859</v>
      </c>
      <c r="BG119" s="137">
        <v>744</v>
      </c>
      <c r="BH119" s="137">
        <v>13524</v>
      </c>
      <c r="BI119" s="137">
        <v>15810</v>
      </c>
      <c r="BJ119" s="137">
        <v>18916</v>
      </c>
      <c r="BK119" s="137">
        <v>10605</v>
      </c>
      <c r="BL119" s="137">
        <v>18509</v>
      </c>
    </row>
    <row r="120" spans="3:64" x14ac:dyDescent="0.2">
      <c r="C120" s="32" t="s">
        <v>27</v>
      </c>
      <c r="D120" s="32" t="s">
        <v>109</v>
      </c>
      <c r="E120" s="32"/>
      <c r="F120" s="6" t="s">
        <v>99</v>
      </c>
      <c r="G120" s="32" t="s">
        <v>135</v>
      </c>
      <c r="H120" s="32" t="s">
        <v>16</v>
      </c>
      <c r="I120" s="137">
        <v>15270</v>
      </c>
      <c r="J120" s="137">
        <v>22303</v>
      </c>
      <c r="K120" s="137">
        <v>33560</v>
      </c>
      <c r="L120" s="137">
        <v>22194</v>
      </c>
      <c r="M120" s="137">
        <v>21412</v>
      </c>
      <c r="N120" s="137">
        <v>21677</v>
      </c>
      <c r="O120" s="137">
        <v>22977</v>
      </c>
      <c r="P120" s="137">
        <v>16622</v>
      </c>
      <c r="Q120" s="137">
        <v>37377</v>
      </c>
      <c r="R120" s="137">
        <v>25732</v>
      </c>
      <c r="S120" s="137">
        <v>37631</v>
      </c>
      <c r="T120" s="137">
        <v>69774</v>
      </c>
      <c r="U120" s="137">
        <v>91883</v>
      </c>
      <c r="V120" s="137">
        <v>61040</v>
      </c>
      <c r="W120" s="137">
        <v>62884</v>
      </c>
      <c r="X120" s="137">
        <v>40819</v>
      </c>
      <c r="Y120" s="137">
        <v>20066</v>
      </c>
      <c r="Z120" s="137">
        <v>22491</v>
      </c>
      <c r="AA120" s="137">
        <v>102885</v>
      </c>
      <c r="AB120" s="137">
        <v>69144</v>
      </c>
      <c r="AC120" s="137">
        <v>20498</v>
      </c>
      <c r="AD120" s="137">
        <v>114636</v>
      </c>
      <c r="AE120" s="137">
        <v>73384</v>
      </c>
      <c r="AF120" s="137">
        <v>158762</v>
      </c>
      <c r="AG120" s="137">
        <v>81324</v>
      </c>
      <c r="AH120" s="137">
        <v>96617</v>
      </c>
      <c r="AI120" s="137">
        <v>212600</v>
      </c>
      <c r="AJ120" s="137">
        <v>333281</v>
      </c>
      <c r="AK120" s="137">
        <v>333880</v>
      </c>
      <c r="AL120" s="137">
        <v>77270</v>
      </c>
      <c r="AM120" s="137">
        <v>69396</v>
      </c>
      <c r="AN120" s="137">
        <v>155740</v>
      </c>
      <c r="AO120" s="137">
        <v>200296</v>
      </c>
      <c r="AP120" s="137">
        <v>-186542</v>
      </c>
      <c r="AQ120" s="137">
        <v>130143</v>
      </c>
      <c r="AR120" s="137">
        <v>72879</v>
      </c>
      <c r="AS120" s="137">
        <v>86884</v>
      </c>
      <c r="AT120" s="137">
        <v>129098</v>
      </c>
      <c r="AU120" s="137">
        <v>113160</v>
      </c>
      <c r="AV120" s="137">
        <v>108464</v>
      </c>
      <c r="AW120" s="137">
        <v>206308</v>
      </c>
      <c r="AX120" s="137">
        <v>164960</v>
      </c>
      <c r="AY120" s="137">
        <v>165048</v>
      </c>
      <c r="AZ120" s="137">
        <v>153345</v>
      </c>
      <c r="BA120" s="137">
        <v>201162</v>
      </c>
      <c r="BB120" s="137">
        <v>132977</v>
      </c>
      <c r="BC120" s="137">
        <v>168882</v>
      </c>
      <c r="BD120" s="137">
        <v>154552</v>
      </c>
      <c r="BE120" s="137">
        <v>118981</v>
      </c>
      <c r="BF120" s="137">
        <v>164210</v>
      </c>
      <c r="BG120" s="137">
        <v>148219</v>
      </c>
      <c r="BH120" s="137">
        <v>122665</v>
      </c>
      <c r="BI120" s="137">
        <v>226685</v>
      </c>
      <c r="BJ120" s="137">
        <v>236060</v>
      </c>
      <c r="BK120" s="137">
        <v>240301</v>
      </c>
      <c r="BL120" s="137">
        <v>459187</v>
      </c>
    </row>
    <row r="121" spans="3:64" x14ac:dyDescent="0.2">
      <c r="C121" s="32" t="s">
        <v>28</v>
      </c>
      <c r="D121" s="32" t="s">
        <v>109</v>
      </c>
      <c r="E121" s="32"/>
      <c r="F121" s="6" t="s">
        <v>99</v>
      </c>
      <c r="G121" s="32" t="s">
        <v>135</v>
      </c>
      <c r="H121" s="32" t="s">
        <v>16</v>
      </c>
      <c r="I121" s="137">
        <v>19645</v>
      </c>
      <c r="J121" s="137">
        <v>28791</v>
      </c>
      <c r="K121" s="137">
        <v>43413</v>
      </c>
      <c r="L121" s="137">
        <v>28823</v>
      </c>
      <c r="M121" s="137">
        <v>27932</v>
      </c>
      <c r="N121" s="137">
        <v>28260</v>
      </c>
      <c r="O121" s="137">
        <v>30067</v>
      </c>
      <c r="P121" s="137">
        <v>21786</v>
      </c>
      <c r="Q121" s="137">
        <v>49140</v>
      </c>
      <c r="R121" s="137">
        <v>33980</v>
      </c>
      <c r="S121" s="137">
        <v>131735</v>
      </c>
      <c r="T121" s="137">
        <v>38646</v>
      </c>
      <c r="U121" s="137">
        <v>61930</v>
      </c>
      <c r="V121" s="137">
        <v>50056</v>
      </c>
      <c r="W121" s="137">
        <v>62719</v>
      </c>
      <c r="X121" s="137">
        <v>49460</v>
      </c>
      <c r="Y121" s="137">
        <v>57957</v>
      </c>
      <c r="Z121" s="137">
        <v>87380</v>
      </c>
      <c r="AA121" s="137">
        <v>77276</v>
      </c>
      <c r="AB121" s="137">
        <v>58007</v>
      </c>
      <c r="AC121" s="137">
        <v>106472</v>
      </c>
      <c r="AD121" s="137">
        <v>45253</v>
      </c>
      <c r="AE121" s="137">
        <v>77545</v>
      </c>
      <c r="AF121" s="137">
        <v>165151</v>
      </c>
      <c r="AG121" s="137">
        <v>98108</v>
      </c>
      <c r="AH121" s="137">
        <v>115369</v>
      </c>
      <c r="AI121" s="137">
        <v>79607</v>
      </c>
      <c r="AJ121" s="137">
        <v>121925</v>
      </c>
      <c r="AK121" s="137">
        <v>130611</v>
      </c>
      <c r="AL121" s="137">
        <v>76218</v>
      </c>
      <c r="AM121" s="137">
        <v>79795</v>
      </c>
      <c r="AN121" s="137">
        <v>105145</v>
      </c>
      <c r="AO121" s="137">
        <v>60453</v>
      </c>
      <c r="AP121" s="137">
        <v>144762</v>
      </c>
      <c r="AQ121" s="137">
        <v>168498</v>
      </c>
      <c r="AR121" s="137">
        <v>89009</v>
      </c>
      <c r="AS121" s="137">
        <v>392612</v>
      </c>
      <c r="AT121" s="137">
        <v>261540</v>
      </c>
      <c r="AU121" s="137">
        <v>135801</v>
      </c>
      <c r="AV121" s="137">
        <v>125617</v>
      </c>
      <c r="AW121" s="137">
        <v>168786</v>
      </c>
      <c r="AX121" s="137">
        <v>201236</v>
      </c>
      <c r="AY121" s="137">
        <v>462600</v>
      </c>
      <c r="AZ121" s="137">
        <v>514193</v>
      </c>
      <c r="BA121" s="137">
        <v>106038</v>
      </c>
      <c r="BB121" s="137">
        <v>54866</v>
      </c>
      <c r="BC121" s="137">
        <v>83091</v>
      </c>
      <c r="BD121" s="137">
        <v>81446</v>
      </c>
      <c r="BE121" s="137">
        <v>72034</v>
      </c>
      <c r="BF121" s="137">
        <v>187003</v>
      </c>
      <c r="BG121" s="137">
        <v>183149</v>
      </c>
      <c r="BH121" s="137">
        <v>206256</v>
      </c>
      <c r="BI121" s="137">
        <v>275917</v>
      </c>
      <c r="BJ121" s="137">
        <v>325950</v>
      </c>
      <c r="BK121" s="137">
        <v>220863</v>
      </c>
      <c r="BL121" s="137">
        <v>171649</v>
      </c>
    </row>
    <row r="122" spans="3:64" x14ac:dyDescent="0.2">
      <c r="C122" s="32" t="s">
        <v>29</v>
      </c>
      <c r="D122" s="32" t="s">
        <v>109</v>
      </c>
      <c r="E122" s="32"/>
      <c r="F122" s="6" t="s">
        <v>99</v>
      </c>
      <c r="G122" s="32" t="s">
        <v>135</v>
      </c>
      <c r="H122" s="32" t="s">
        <v>16</v>
      </c>
      <c r="I122" s="137">
        <v>1295</v>
      </c>
      <c r="J122" s="137">
        <v>1907</v>
      </c>
      <c r="K122" s="137">
        <v>3048</v>
      </c>
      <c r="L122" s="137">
        <v>2155</v>
      </c>
      <c r="M122" s="137">
        <v>2213</v>
      </c>
      <c r="N122" s="137">
        <v>2372</v>
      </c>
      <c r="O122" s="137">
        <v>2673</v>
      </c>
      <c r="P122" s="137">
        <v>2060</v>
      </c>
      <c r="Q122" s="137">
        <v>4931</v>
      </c>
      <c r="R122" s="137">
        <v>3621</v>
      </c>
      <c r="S122" s="137">
        <v>8332</v>
      </c>
      <c r="T122" s="137">
        <v>5078</v>
      </c>
      <c r="U122" s="137">
        <v>8149</v>
      </c>
      <c r="V122" s="137">
        <v>6597</v>
      </c>
      <c r="W122" s="137">
        <v>8285</v>
      </c>
      <c r="X122" s="137">
        <v>6535</v>
      </c>
      <c r="Y122" s="137">
        <v>19430</v>
      </c>
      <c r="Z122" s="137">
        <v>4608</v>
      </c>
      <c r="AA122" s="137">
        <v>4214</v>
      </c>
      <c r="AB122" s="137">
        <v>4542</v>
      </c>
      <c r="AC122" s="137">
        <v>13501</v>
      </c>
      <c r="AD122" s="137">
        <v>16159</v>
      </c>
      <c r="AE122" s="137">
        <v>22251</v>
      </c>
      <c r="AF122" s="137">
        <v>45974</v>
      </c>
      <c r="AG122" s="137">
        <v>16907</v>
      </c>
      <c r="AH122" s="137">
        <v>23837</v>
      </c>
      <c r="AI122" s="137">
        <v>70700</v>
      </c>
      <c r="AJ122" s="137">
        <v>102376</v>
      </c>
      <c r="AK122" s="137">
        <v>31253</v>
      </c>
      <c r="AL122" s="137">
        <v>15365</v>
      </c>
      <c r="AM122" s="137">
        <v>25028</v>
      </c>
      <c r="AN122" s="137">
        <v>35548</v>
      </c>
      <c r="AO122" s="137">
        <v>18970</v>
      </c>
      <c r="AP122" s="137">
        <v>96115</v>
      </c>
      <c r="AQ122" s="137">
        <v>26242</v>
      </c>
      <c r="AR122" s="137">
        <v>51401</v>
      </c>
      <c r="AS122" s="137">
        <v>36682</v>
      </c>
      <c r="AT122" s="137">
        <v>30259</v>
      </c>
      <c r="AU122" s="137">
        <v>47412</v>
      </c>
      <c r="AV122" s="137">
        <v>30010</v>
      </c>
      <c r="AW122" s="137">
        <v>34289</v>
      </c>
      <c r="AX122" s="137">
        <v>30645</v>
      </c>
      <c r="AY122" s="137">
        <v>-129910</v>
      </c>
      <c r="AZ122" s="137">
        <v>46554</v>
      </c>
      <c r="BA122" s="137">
        <v>72128</v>
      </c>
      <c r="BB122" s="137">
        <v>21399</v>
      </c>
      <c r="BC122" s="137">
        <v>17334</v>
      </c>
      <c r="BD122" s="137">
        <v>6850</v>
      </c>
      <c r="BE122" s="137">
        <v>9096</v>
      </c>
      <c r="BF122" s="137">
        <v>16545</v>
      </c>
      <c r="BG122" s="137">
        <v>22914</v>
      </c>
      <c r="BH122" s="137">
        <v>48673</v>
      </c>
      <c r="BI122" s="137">
        <v>70123</v>
      </c>
      <c r="BJ122" s="137">
        <v>50571</v>
      </c>
      <c r="BK122" s="137">
        <v>69645</v>
      </c>
      <c r="BL122" s="137">
        <v>38158</v>
      </c>
    </row>
    <row r="123" spans="3:64" x14ac:dyDescent="0.2">
      <c r="C123" s="32" t="s">
        <v>30</v>
      </c>
      <c r="D123" s="32" t="s">
        <v>109</v>
      </c>
      <c r="E123" s="32"/>
      <c r="F123" s="6" t="s">
        <v>99</v>
      </c>
      <c r="G123" s="32" t="s">
        <v>135</v>
      </c>
      <c r="H123" s="32" t="s">
        <v>16</v>
      </c>
      <c r="I123" s="137">
        <v>4723</v>
      </c>
      <c r="J123" s="137">
        <v>6950</v>
      </c>
      <c r="K123" s="137">
        <v>12061</v>
      </c>
      <c r="L123" s="137">
        <v>9205</v>
      </c>
      <c r="M123" s="137">
        <v>10261</v>
      </c>
      <c r="N123" s="137">
        <v>11940</v>
      </c>
      <c r="O123" s="137">
        <v>14596</v>
      </c>
      <c r="P123" s="137">
        <v>12131</v>
      </c>
      <c r="Q123" s="137">
        <v>31547</v>
      </c>
      <c r="R123" s="137">
        <v>25096</v>
      </c>
      <c r="S123" s="137">
        <v>24631</v>
      </c>
      <c r="T123" s="137">
        <v>32862</v>
      </c>
      <c r="U123" s="137">
        <v>35074</v>
      </c>
      <c r="V123" s="137">
        <v>18908</v>
      </c>
      <c r="W123" s="137">
        <v>15786</v>
      </c>
      <c r="X123" s="137">
        <v>8296</v>
      </c>
      <c r="Y123" s="137">
        <v>11870</v>
      </c>
      <c r="Z123" s="137">
        <v>6362</v>
      </c>
      <c r="AA123" s="137">
        <v>4525</v>
      </c>
      <c r="AB123" s="137">
        <v>15873</v>
      </c>
      <c r="AC123" s="137">
        <v>19722</v>
      </c>
      <c r="AD123" s="137">
        <v>36131</v>
      </c>
      <c r="AE123" s="137">
        <v>21604</v>
      </c>
      <c r="AF123" s="137">
        <v>39250</v>
      </c>
      <c r="AG123" s="137">
        <v>8146</v>
      </c>
      <c r="AH123" s="137">
        <v>25907</v>
      </c>
      <c r="AI123" s="137">
        <v>34025</v>
      </c>
      <c r="AJ123" s="137">
        <v>29577</v>
      </c>
      <c r="AK123" s="137">
        <v>11864</v>
      </c>
      <c r="AL123" s="137">
        <v>56173</v>
      </c>
      <c r="AM123" s="137">
        <v>35923</v>
      </c>
      <c r="AN123" s="137">
        <v>32084</v>
      </c>
      <c r="AO123" s="137">
        <v>15707</v>
      </c>
      <c r="AP123" s="137">
        <v>24213</v>
      </c>
      <c r="AQ123" s="137">
        <v>52686</v>
      </c>
      <c r="AR123" s="137">
        <v>33666</v>
      </c>
      <c r="AS123" s="137">
        <v>24655</v>
      </c>
      <c r="AT123" s="137">
        <v>31953</v>
      </c>
      <c r="AU123" s="137">
        <v>18391</v>
      </c>
      <c r="AV123" s="137">
        <v>29948</v>
      </c>
      <c r="AW123" s="137">
        <v>21479</v>
      </c>
      <c r="AX123" s="137">
        <v>26111</v>
      </c>
      <c r="AY123" s="137">
        <v>31691</v>
      </c>
      <c r="AZ123" s="137">
        <v>24199</v>
      </c>
      <c r="BA123" s="137">
        <v>14829</v>
      </c>
      <c r="BB123" s="137">
        <v>10426</v>
      </c>
      <c r="BC123" s="137">
        <v>10007</v>
      </c>
      <c r="BD123" s="137">
        <v>11994</v>
      </c>
      <c r="BE123" s="137">
        <v>7023</v>
      </c>
      <c r="BF123" s="137">
        <v>10941</v>
      </c>
      <c r="BG123" s="137">
        <v>9393</v>
      </c>
      <c r="BH123" s="137">
        <v>94552</v>
      </c>
      <c r="BI123" s="137">
        <v>121671</v>
      </c>
      <c r="BJ123" s="137">
        <v>126120</v>
      </c>
      <c r="BK123" s="137">
        <v>166807</v>
      </c>
      <c r="BL123" s="137">
        <v>117879</v>
      </c>
    </row>
    <row r="124" spans="3:64" x14ac:dyDescent="0.2">
      <c r="C124" s="32" t="s">
        <v>31</v>
      </c>
      <c r="D124" s="32" t="s">
        <v>109</v>
      </c>
      <c r="E124" s="32"/>
      <c r="F124" s="6" t="s">
        <v>99</v>
      </c>
      <c r="G124" s="32" t="s">
        <v>135</v>
      </c>
      <c r="H124" s="32" t="s">
        <v>16</v>
      </c>
      <c r="I124" s="137">
        <v>12903</v>
      </c>
      <c r="J124" s="137">
        <v>18959</v>
      </c>
      <c r="K124" s="137">
        <v>29159</v>
      </c>
      <c r="L124" s="137">
        <v>19792</v>
      </c>
      <c r="M124" s="137">
        <v>19576</v>
      </c>
      <c r="N124" s="137">
        <v>20196</v>
      </c>
      <c r="O124" s="137">
        <v>21977</v>
      </c>
      <c r="P124" s="137">
        <v>16264</v>
      </c>
      <c r="Q124" s="137">
        <v>37512</v>
      </c>
      <c r="R124" s="137">
        <v>26498</v>
      </c>
      <c r="S124" s="137">
        <v>46823</v>
      </c>
      <c r="T124" s="137">
        <v>41511</v>
      </c>
      <c r="U124" s="137">
        <v>50947</v>
      </c>
      <c r="V124" s="137">
        <v>31574</v>
      </c>
      <c r="W124" s="137">
        <v>30350</v>
      </c>
      <c r="X124" s="137">
        <v>18347</v>
      </c>
      <c r="Y124" s="137">
        <v>16343</v>
      </c>
      <c r="Z124" s="137">
        <v>25487</v>
      </c>
      <c r="AA124" s="137">
        <v>28096</v>
      </c>
      <c r="AB124" s="137">
        <v>27619</v>
      </c>
      <c r="AC124" s="137">
        <v>27774</v>
      </c>
      <c r="AD124" s="137">
        <v>42632</v>
      </c>
      <c r="AE124" s="137">
        <v>52596</v>
      </c>
      <c r="AF124" s="137">
        <v>108155</v>
      </c>
      <c r="AG124" s="137">
        <v>75460</v>
      </c>
      <c r="AH124" s="137">
        <v>49955</v>
      </c>
      <c r="AI124" s="137">
        <v>40353</v>
      </c>
      <c r="AJ124" s="137">
        <v>57452</v>
      </c>
      <c r="AK124" s="137">
        <v>28565</v>
      </c>
      <c r="AL124" s="137">
        <v>16434</v>
      </c>
      <c r="AM124" s="137">
        <v>5655</v>
      </c>
      <c r="AN124" s="137">
        <v>26284</v>
      </c>
      <c r="AO124" s="137">
        <v>14278</v>
      </c>
      <c r="AP124" s="137">
        <v>26790</v>
      </c>
      <c r="AQ124" s="137">
        <v>48854</v>
      </c>
      <c r="AR124" s="137">
        <v>42461</v>
      </c>
      <c r="AS124" s="137">
        <v>60944</v>
      </c>
      <c r="AT124" s="137">
        <v>46934</v>
      </c>
      <c r="AU124" s="137">
        <v>78710</v>
      </c>
      <c r="AV124" s="137">
        <v>57150</v>
      </c>
      <c r="AW124" s="137">
        <v>70365</v>
      </c>
      <c r="AX124" s="137">
        <v>36254</v>
      </c>
      <c r="AY124" s="137">
        <v>50367</v>
      </c>
      <c r="AZ124" s="137">
        <v>42085</v>
      </c>
      <c r="BA124" s="137">
        <v>43614</v>
      </c>
      <c r="BB124" s="137">
        <v>13671</v>
      </c>
      <c r="BC124" s="137">
        <v>34977</v>
      </c>
      <c r="BD124" s="137">
        <v>15601</v>
      </c>
      <c r="BE124" s="137">
        <v>24505</v>
      </c>
      <c r="BF124" s="137">
        <v>20143</v>
      </c>
      <c r="BG124" s="137">
        <v>16888</v>
      </c>
      <c r="BH124" s="137">
        <v>125536</v>
      </c>
      <c r="BI124" s="137">
        <v>169544</v>
      </c>
      <c r="BJ124" s="137">
        <v>123164</v>
      </c>
      <c r="BK124" s="137">
        <v>142473</v>
      </c>
      <c r="BL124" s="137">
        <v>187061</v>
      </c>
    </row>
    <row r="125" spans="3:64" x14ac:dyDescent="0.2">
      <c r="C125" s="32" t="s">
        <v>32</v>
      </c>
      <c r="D125" s="32" t="s">
        <v>109</v>
      </c>
      <c r="E125" s="32"/>
      <c r="F125" s="6" t="s">
        <v>99</v>
      </c>
      <c r="G125" s="32" t="s">
        <v>135</v>
      </c>
      <c r="H125" s="32" t="s">
        <v>16</v>
      </c>
      <c r="I125" s="137">
        <v>10089</v>
      </c>
      <c r="J125" s="137">
        <v>14996</v>
      </c>
      <c r="K125" s="137">
        <v>26158</v>
      </c>
      <c r="L125" s="137">
        <v>20200</v>
      </c>
      <c r="M125" s="137">
        <v>22748</v>
      </c>
      <c r="N125" s="137">
        <v>26847</v>
      </c>
      <c r="O125" s="137">
        <v>33051</v>
      </c>
      <c r="P125" s="137">
        <v>27723</v>
      </c>
      <c r="Q125" s="137">
        <v>73045</v>
      </c>
      <c r="R125" s="137">
        <v>58703</v>
      </c>
      <c r="S125" s="137">
        <v>78661</v>
      </c>
      <c r="T125" s="137">
        <v>43961</v>
      </c>
      <c r="U125" s="137">
        <v>56330</v>
      </c>
      <c r="V125" s="137">
        <v>36670</v>
      </c>
      <c r="W125" s="137">
        <v>36758</v>
      </c>
      <c r="X125" s="137">
        <v>23310</v>
      </c>
      <c r="Y125" s="137">
        <v>15991</v>
      </c>
      <c r="Z125" s="137">
        <v>25909</v>
      </c>
      <c r="AA125" s="137">
        <v>38343</v>
      </c>
      <c r="AB125" s="137">
        <v>24674</v>
      </c>
      <c r="AC125" s="137">
        <v>18530</v>
      </c>
      <c r="AD125" s="137">
        <v>19655</v>
      </c>
      <c r="AE125" s="137">
        <v>29778</v>
      </c>
      <c r="AF125" s="137">
        <v>38884</v>
      </c>
      <c r="AG125" s="137">
        <v>122861</v>
      </c>
      <c r="AH125" s="137">
        <v>101889</v>
      </c>
      <c r="AI125" s="137">
        <v>44752</v>
      </c>
      <c r="AJ125" s="137">
        <v>48770</v>
      </c>
      <c r="AK125" s="137">
        <v>92316</v>
      </c>
      <c r="AL125" s="137">
        <v>52830</v>
      </c>
      <c r="AM125" s="137">
        <v>27898</v>
      </c>
      <c r="AN125" s="137">
        <v>108295</v>
      </c>
      <c r="AO125" s="137">
        <v>29016</v>
      </c>
      <c r="AP125" s="137">
        <v>35836</v>
      </c>
      <c r="AQ125" s="137">
        <v>36053</v>
      </c>
      <c r="AR125" s="137">
        <v>31379</v>
      </c>
      <c r="AS125" s="137">
        <v>63062</v>
      </c>
      <c r="AT125" s="137">
        <v>73863</v>
      </c>
      <c r="AU125" s="137">
        <v>32831</v>
      </c>
      <c r="AV125" s="137">
        <v>36942</v>
      </c>
      <c r="AW125" s="137">
        <v>80550</v>
      </c>
      <c r="AX125" s="137">
        <v>43448</v>
      </c>
      <c r="AY125" s="137">
        <v>64440</v>
      </c>
      <c r="AZ125" s="137">
        <v>85899</v>
      </c>
      <c r="BA125" s="137">
        <v>59849</v>
      </c>
      <c r="BB125" s="137">
        <v>66155</v>
      </c>
      <c r="BC125" s="137">
        <v>24221</v>
      </c>
      <c r="BD125" s="137">
        <v>19335</v>
      </c>
      <c r="BE125" s="137">
        <v>12380</v>
      </c>
      <c r="BF125" s="137">
        <v>95236</v>
      </c>
      <c r="BG125" s="137">
        <v>41064</v>
      </c>
      <c r="BH125" s="137">
        <v>37252</v>
      </c>
      <c r="BI125" s="137">
        <v>27425</v>
      </c>
      <c r="BJ125" s="137">
        <v>37829</v>
      </c>
      <c r="BK125" s="137">
        <v>25360</v>
      </c>
      <c r="BL125" s="137">
        <v>31164</v>
      </c>
    </row>
    <row r="126" spans="3:64" x14ac:dyDescent="0.2">
      <c r="C126" s="32" t="s">
        <v>105</v>
      </c>
      <c r="D126" s="32" t="s">
        <v>109</v>
      </c>
      <c r="E126" s="32"/>
      <c r="F126" s="6" t="s">
        <v>99</v>
      </c>
      <c r="G126" s="32" t="s">
        <v>135</v>
      </c>
      <c r="H126" s="32" t="s">
        <v>16</v>
      </c>
      <c r="I126" s="137">
        <v>529686</v>
      </c>
      <c r="J126" s="137">
        <v>779286</v>
      </c>
      <c r="K126" s="137">
        <v>1233466</v>
      </c>
      <c r="L126" s="137">
        <v>864451</v>
      </c>
      <c r="M126" s="137">
        <v>884871</v>
      </c>
      <c r="N126" s="137">
        <v>951476</v>
      </c>
      <c r="O126" s="137">
        <v>1072588</v>
      </c>
      <c r="P126" s="137">
        <v>826053</v>
      </c>
      <c r="Q126" s="137">
        <v>1987306</v>
      </c>
      <c r="R126" s="137">
        <v>1467779</v>
      </c>
      <c r="S126" s="137">
        <v>2409270</v>
      </c>
      <c r="T126" s="137">
        <v>1684274</v>
      </c>
      <c r="U126" s="137">
        <v>2166192</v>
      </c>
      <c r="V126" s="137">
        <v>1426506</v>
      </c>
      <c r="W126" s="137">
        <v>1470574</v>
      </c>
      <c r="X126" s="137">
        <v>967099</v>
      </c>
      <c r="Y126" s="137">
        <v>1114440</v>
      </c>
      <c r="Z126" s="137">
        <v>1198090</v>
      </c>
      <c r="AA126" s="137">
        <v>1134833</v>
      </c>
      <c r="AB126" s="137">
        <v>1151028</v>
      </c>
      <c r="AC126" s="137">
        <v>1072441</v>
      </c>
      <c r="AD126" s="137">
        <v>1294933</v>
      </c>
      <c r="AE126" s="137">
        <v>1541472</v>
      </c>
      <c r="AF126" s="137">
        <v>2052219</v>
      </c>
      <c r="AG126" s="137">
        <v>2008446</v>
      </c>
      <c r="AH126" s="137">
        <v>2389091</v>
      </c>
      <c r="AI126" s="137">
        <v>2491566</v>
      </c>
      <c r="AJ126" s="137">
        <v>2704553</v>
      </c>
      <c r="AK126" s="137">
        <v>2621166</v>
      </c>
      <c r="AL126" s="137">
        <v>1888273</v>
      </c>
      <c r="AM126" s="137">
        <v>1642892</v>
      </c>
      <c r="AN126" s="137">
        <v>2176240</v>
      </c>
      <c r="AO126" s="137">
        <v>2203657</v>
      </c>
      <c r="AP126" s="137">
        <v>2377654</v>
      </c>
      <c r="AQ126" s="137">
        <v>2828398</v>
      </c>
      <c r="AR126" s="137">
        <v>3053970</v>
      </c>
      <c r="AS126" s="137">
        <v>2613623</v>
      </c>
      <c r="AT126" s="137">
        <v>2369163</v>
      </c>
      <c r="AU126" s="137">
        <v>2351889</v>
      </c>
      <c r="AV126" s="137">
        <v>2255377</v>
      </c>
      <c r="AW126" s="137">
        <v>2592136</v>
      </c>
      <c r="AX126" s="137">
        <v>2420815</v>
      </c>
      <c r="AY126" s="137">
        <v>2569765</v>
      </c>
      <c r="AZ126" s="137">
        <v>2694895</v>
      </c>
      <c r="BA126" s="137">
        <v>1986534</v>
      </c>
      <c r="BB126" s="137">
        <v>1122683</v>
      </c>
      <c r="BC126" s="137">
        <v>1246137</v>
      </c>
      <c r="BD126" s="137">
        <v>1106415</v>
      </c>
      <c r="BE126" s="137">
        <v>1581909</v>
      </c>
      <c r="BF126" s="137">
        <v>1287383</v>
      </c>
      <c r="BG126" s="137">
        <v>1303083</v>
      </c>
      <c r="BH126" s="137">
        <v>1878350</v>
      </c>
      <c r="BI126" s="137">
        <v>2323517</v>
      </c>
      <c r="BJ126" s="137">
        <v>2349097</v>
      </c>
      <c r="BK126" s="137">
        <v>2305851</v>
      </c>
      <c r="BL126" s="137">
        <v>2752923</v>
      </c>
    </row>
    <row r="127" spans="3:64" x14ac:dyDescent="0.2">
      <c r="C127" s="32" t="s">
        <v>34</v>
      </c>
      <c r="D127" s="32" t="s">
        <v>109</v>
      </c>
      <c r="E127" s="32"/>
      <c r="F127" s="6" t="s">
        <v>99</v>
      </c>
      <c r="G127" s="32" t="s">
        <v>135</v>
      </c>
      <c r="H127" s="32" t="s">
        <v>16</v>
      </c>
      <c r="I127" s="137">
        <v>0</v>
      </c>
      <c r="J127" s="137">
        <v>0</v>
      </c>
      <c r="K127" s="137">
        <v>0</v>
      </c>
      <c r="L127" s="137">
        <v>0</v>
      </c>
      <c r="M127" s="137">
        <v>0</v>
      </c>
      <c r="N127" s="137">
        <v>0</v>
      </c>
      <c r="O127" s="137">
        <v>0</v>
      </c>
      <c r="P127" s="137">
        <v>0</v>
      </c>
      <c r="Q127" s="137">
        <v>0</v>
      </c>
      <c r="R127" s="137">
        <v>0</v>
      </c>
      <c r="S127" s="137">
        <v>0</v>
      </c>
      <c r="T127" s="137">
        <v>0</v>
      </c>
      <c r="U127" s="137">
        <v>0</v>
      </c>
      <c r="V127" s="137">
        <v>0</v>
      </c>
      <c r="W127" s="137">
        <v>0</v>
      </c>
      <c r="X127" s="137">
        <v>0</v>
      </c>
      <c r="Y127" s="137">
        <v>0</v>
      </c>
      <c r="Z127" s="137">
        <v>0</v>
      </c>
      <c r="AA127" s="137">
        <v>0</v>
      </c>
      <c r="AB127" s="137">
        <v>0</v>
      </c>
      <c r="AC127" s="137">
        <v>0</v>
      </c>
      <c r="AD127" s="137">
        <v>0</v>
      </c>
      <c r="AE127" s="137">
        <v>0</v>
      </c>
      <c r="AF127" s="137">
        <v>0</v>
      </c>
      <c r="AG127" s="137">
        <v>0</v>
      </c>
      <c r="AH127" s="137">
        <v>0</v>
      </c>
      <c r="AI127" s="137">
        <v>0</v>
      </c>
      <c r="AJ127" s="137">
        <v>0</v>
      </c>
      <c r="AK127" s="137">
        <v>0</v>
      </c>
      <c r="AL127" s="137">
        <v>0</v>
      </c>
      <c r="AM127" s="137">
        <v>0</v>
      </c>
      <c r="AN127" s="137">
        <v>0</v>
      </c>
      <c r="AO127" s="137">
        <v>0</v>
      </c>
      <c r="AP127" s="137">
        <v>0</v>
      </c>
      <c r="AQ127" s="137">
        <v>0</v>
      </c>
      <c r="AR127" s="137">
        <v>0</v>
      </c>
      <c r="AS127" s="137">
        <v>0</v>
      </c>
      <c r="AT127" s="137">
        <v>0</v>
      </c>
      <c r="AU127" s="137">
        <v>0</v>
      </c>
      <c r="AV127" s="137">
        <v>0</v>
      </c>
      <c r="AW127" s="137">
        <v>0</v>
      </c>
      <c r="AX127" s="137">
        <v>0</v>
      </c>
      <c r="AY127" s="137">
        <v>0</v>
      </c>
      <c r="AZ127" s="137">
        <v>0</v>
      </c>
      <c r="BA127" s="137">
        <v>0</v>
      </c>
      <c r="BB127" s="137">
        <v>0</v>
      </c>
      <c r="BC127" s="137">
        <v>0</v>
      </c>
      <c r="BD127" s="137">
        <v>0</v>
      </c>
      <c r="BE127" s="137">
        <v>0</v>
      </c>
      <c r="BF127" s="137">
        <v>0</v>
      </c>
      <c r="BG127" s="137">
        <v>0</v>
      </c>
      <c r="BH127" s="137">
        <v>0</v>
      </c>
      <c r="BI127" s="137">
        <v>0</v>
      </c>
      <c r="BJ127" s="137">
        <v>0</v>
      </c>
      <c r="BK127" s="137">
        <v>0</v>
      </c>
      <c r="BL127" s="137">
        <v>0</v>
      </c>
    </row>
    <row r="128" spans="3:64" ht="12" thickBot="1" x14ac:dyDescent="0.25">
      <c r="C128" s="168" t="s">
        <v>35</v>
      </c>
      <c r="D128" s="168" t="s">
        <v>109</v>
      </c>
      <c r="E128" s="168"/>
      <c r="F128" s="169" t="s">
        <v>99</v>
      </c>
      <c r="G128" s="168" t="s">
        <v>135</v>
      </c>
      <c r="H128" s="168" t="s">
        <v>16</v>
      </c>
      <c r="I128" s="331">
        <v>529686</v>
      </c>
      <c r="J128" s="331">
        <v>779286</v>
      </c>
      <c r="K128" s="331">
        <v>1233466</v>
      </c>
      <c r="L128" s="331">
        <v>864451</v>
      </c>
      <c r="M128" s="331">
        <v>884871</v>
      </c>
      <c r="N128" s="331">
        <v>951476</v>
      </c>
      <c r="O128" s="331">
        <v>1072588</v>
      </c>
      <c r="P128" s="331">
        <v>826053</v>
      </c>
      <c r="Q128" s="331">
        <v>1987306</v>
      </c>
      <c r="R128" s="331">
        <v>1467779</v>
      </c>
      <c r="S128" s="331">
        <v>2409270</v>
      </c>
      <c r="T128" s="331">
        <v>1684274</v>
      </c>
      <c r="U128" s="331">
        <v>2166192</v>
      </c>
      <c r="V128" s="331">
        <v>1426506</v>
      </c>
      <c r="W128" s="331">
        <v>1470574</v>
      </c>
      <c r="X128" s="331">
        <v>967099</v>
      </c>
      <c r="Y128" s="331">
        <v>1114440</v>
      </c>
      <c r="Z128" s="331">
        <v>1198090</v>
      </c>
      <c r="AA128" s="331">
        <v>1134833</v>
      </c>
      <c r="AB128" s="331">
        <v>1151028</v>
      </c>
      <c r="AC128" s="331">
        <v>1072441</v>
      </c>
      <c r="AD128" s="331">
        <v>1294933</v>
      </c>
      <c r="AE128" s="331">
        <v>1541472</v>
      </c>
      <c r="AF128" s="331">
        <v>2052219</v>
      </c>
      <c r="AG128" s="331">
        <v>2008446</v>
      </c>
      <c r="AH128" s="331">
        <v>2389091</v>
      </c>
      <c r="AI128" s="331">
        <v>2491566</v>
      </c>
      <c r="AJ128" s="331">
        <v>2704553</v>
      </c>
      <c r="AK128" s="331">
        <v>2621166</v>
      </c>
      <c r="AL128" s="331">
        <v>1888273</v>
      </c>
      <c r="AM128" s="331">
        <v>1642892</v>
      </c>
      <c r="AN128" s="331">
        <v>2176240</v>
      </c>
      <c r="AO128" s="331">
        <v>2203657</v>
      </c>
      <c r="AP128" s="331">
        <v>2377654</v>
      </c>
      <c r="AQ128" s="331">
        <v>2828398</v>
      </c>
      <c r="AR128" s="331">
        <v>3053970</v>
      </c>
      <c r="AS128" s="331">
        <v>2613623</v>
      </c>
      <c r="AT128" s="331">
        <v>2369163</v>
      </c>
      <c r="AU128" s="331">
        <v>2351889</v>
      </c>
      <c r="AV128" s="331">
        <v>2255377</v>
      </c>
      <c r="AW128" s="331">
        <v>2592136</v>
      </c>
      <c r="AX128" s="331">
        <v>2420815</v>
      </c>
      <c r="AY128" s="331">
        <v>2569765</v>
      </c>
      <c r="AZ128" s="331">
        <v>2694895</v>
      </c>
      <c r="BA128" s="331">
        <v>1986534</v>
      </c>
      <c r="BB128" s="331">
        <v>1122683</v>
      </c>
      <c r="BC128" s="331">
        <v>1246137</v>
      </c>
      <c r="BD128" s="331">
        <v>1106415</v>
      </c>
      <c r="BE128" s="331">
        <v>1581909</v>
      </c>
      <c r="BF128" s="331">
        <v>1287383</v>
      </c>
      <c r="BG128" s="331">
        <v>1303083</v>
      </c>
      <c r="BH128" s="331">
        <v>1878350</v>
      </c>
      <c r="BI128" s="331">
        <v>2323517</v>
      </c>
      <c r="BJ128" s="331">
        <v>2349097</v>
      </c>
      <c r="BK128" s="331">
        <v>2305851</v>
      </c>
      <c r="BL128" s="331">
        <v>2752923</v>
      </c>
    </row>
    <row r="129" spans="3:64" x14ac:dyDescent="0.2">
      <c r="C129" s="32" t="s">
        <v>11</v>
      </c>
      <c r="D129" s="32" t="s">
        <v>110</v>
      </c>
      <c r="E129" s="32"/>
      <c r="F129" s="6" t="s">
        <v>100</v>
      </c>
      <c r="G129" s="32" t="s">
        <v>135</v>
      </c>
      <c r="H129" s="32" t="s">
        <v>16</v>
      </c>
      <c r="I129" s="137">
        <v>43708</v>
      </c>
      <c r="J129" s="137">
        <v>44370</v>
      </c>
      <c r="K129" s="137">
        <v>73446</v>
      </c>
      <c r="L129" s="137">
        <v>80632</v>
      </c>
      <c r="M129" s="137">
        <v>86360</v>
      </c>
      <c r="N129" s="137">
        <v>189874</v>
      </c>
      <c r="O129" s="137">
        <v>192086</v>
      </c>
      <c r="P129" s="137">
        <v>212633</v>
      </c>
      <c r="Q129" s="137">
        <v>276391</v>
      </c>
      <c r="R129" s="137">
        <v>301521</v>
      </c>
      <c r="S129" s="137">
        <v>408840</v>
      </c>
      <c r="T129" s="137">
        <v>309931</v>
      </c>
      <c r="U129" s="137">
        <v>320786</v>
      </c>
      <c r="V129" s="137">
        <v>259318</v>
      </c>
      <c r="W129" s="137">
        <v>255222</v>
      </c>
      <c r="X129" s="137">
        <v>338953</v>
      </c>
      <c r="Y129" s="137">
        <v>104010</v>
      </c>
      <c r="Z129" s="137">
        <v>184021</v>
      </c>
      <c r="AA129" s="137">
        <v>255420</v>
      </c>
      <c r="AB129" s="137">
        <v>150267</v>
      </c>
      <c r="AC129" s="137">
        <v>47961</v>
      </c>
      <c r="AD129" s="137">
        <v>90027</v>
      </c>
      <c r="AE129" s="137">
        <v>190713</v>
      </c>
      <c r="AF129" s="137">
        <v>99814</v>
      </c>
      <c r="AG129" s="137">
        <v>126580</v>
      </c>
      <c r="AH129" s="137">
        <v>136339</v>
      </c>
      <c r="AI129" s="137">
        <v>236620</v>
      </c>
      <c r="AJ129" s="137">
        <v>341965</v>
      </c>
      <c r="AK129" s="137">
        <v>124798</v>
      </c>
      <c r="AL129" s="137">
        <v>112691</v>
      </c>
      <c r="AM129" s="137">
        <v>155333</v>
      </c>
      <c r="AN129" s="137">
        <v>157556</v>
      </c>
      <c r="AO129" s="137">
        <v>402353</v>
      </c>
      <c r="AP129" s="137">
        <v>140525</v>
      </c>
      <c r="AQ129" s="137">
        <v>169895</v>
      </c>
      <c r="AR129" s="137">
        <v>103103</v>
      </c>
      <c r="AS129" s="137">
        <v>164498</v>
      </c>
      <c r="AT129" s="137">
        <v>147202</v>
      </c>
      <c r="AU129" s="137">
        <v>255046</v>
      </c>
      <c r="AV129" s="137">
        <v>196392</v>
      </c>
      <c r="AW129" s="137">
        <v>161989</v>
      </c>
      <c r="AX129" s="137">
        <v>231574</v>
      </c>
      <c r="AY129" s="137">
        <v>360266</v>
      </c>
      <c r="AZ129" s="137">
        <v>277880</v>
      </c>
      <c r="BA129" s="137">
        <v>383696</v>
      </c>
      <c r="BB129" s="137">
        <v>529186</v>
      </c>
      <c r="BC129" s="137">
        <v>333314</v>
      </c>
      <c r="BD129" s="137">
        <v>180593</v>
      </c>
      <c r="BE129" s="137">
        <v>199991</v>
      </c>
      <c r="BF129" s="137">
        <v>302748</v>
      </c>
      <c r="BG129" s="137">
        <v>223560</v>
      </c>
      <c r="BH129" s="137">
        <v>322047</v>
      </c>
      <c r="BI129" s="137">
        <v>392926</v>
      </c>
      <c r="BJ129" s="137">
        <v>365289</v>
      </c>
      <c r="BK129" s="137">
        <v>471191</v>
      </c>
      <c r="BL129" s="137">
        <v>517588</v>
      </c>
    </row>
    <row r="130" spans="3:64" x14ac:dyDescent="0.2">
      <c r="C130" s="32" t="s">
        <v>17</v>
      </c>
      <c r="D130" s="32" t="s">
        <v>110</v>
      </c>
      <c r="E130" s="32"/>
      <c r="F130" s="6" t="s">
        <v>100</v>
      </c>
      <c r="G130" s="32" t="s">
        <v>135</v>
      </c>
      <c r="H130" s="32" t="s">
        <v>16</v>
      </c>
      <c r="I130" s="137">
        <v>32608</v>
      </c>
      <c r="J130" s="137">
        <v>33199</v>
      </c>
      <c r="K130" s="137">
        <v>43837</v>
      </c>
      <c r="L130" s="137">
        <v>40549</v>
      </c>
      <c r="M130" s="137">
        <v>36546</v>
      </c>
      <c r="N130" s="137">
        <v>67715</v>
      </c>
      <c r="O130" s="137">
        <v>57702</v>
      </c>
      <c r="P130" s="137">
        <v>53879</v>
      </c>
      <c r="Q130" s="137">
        <v>58783</v>
      </c>
      <c r="R130" s="137">
        <v>54127</v>
      </c>
      <c r="S130" s="137">
        <v>50677</v>
      </c>
      <c r="T130" s="137">
        <v>136661</v>
      </c>
      <c r="U130" s="137">
        <v>114504</v>
      </c>
      <c r="V130" s="137">
        <v>74737</v>
      </c>
      <c r="W130" s="137">
        <v>59365</v>
      </c>
      <c r="X130" s="137">
        <v>63378</v>
      </c>
      <c r="Y130" s="137">
        <v>36194</v>
      </c>
      <c r="Z130" s="137">
        <v>32151</v>
      </c>
      <c r="AA130" s="137">
        <v>9130</v>
      </c>
      <c r="AB130" s="137">
        <v>3405</v>
      </c>
      <c r="AC130" s="137">
        <v>32927</v>
      </c>
      <c r="AD130" s="137">
        <v>35707</v>
      </c>
      <c r="AE130" s="137">
        <v>59389</v>
      </c>
      <c r="AF130" s="137">
        <v>97705</v>
      </c>
      <c r="AG130" s="137">
        <v>91618</v>
      </c>
      <c r="AH130" s="137">
        <v>70159</v>
      </c>
      <c r="AI130" s="137">
        <v>131223</v>
      </c>
      <c r="AJ130" s="137">
        <v>86877</v>
      </c>
      <c r="AK130" s="137">
        <v>61237</v>
      </c>
      <c r="AL130" s="137">
        <v>31584</v>
      </c>
      <c r="AM130" s="137">
        <v>586</v>
      </c>
      <c r="AN130" s="137">
        <v>41405</v>
      </c>
      <c r="AO130" s="137">
        <v>61211</v>
      </c>
      <c r="AP130" s="137">
        <v>102879</v>
      </c>
      <c r="AQ130" s="137">
        <v>163230</v>
      </c>
      <c r="AR130" s="137">
        <v>76278</v>
      </c>
      <c r="AS130" s="137">
        <v>264427</v>
      </c>
      <c r="AT130" s="137">
        <v>98183</v>
      </c>
      <c r="AU130" s="137">
        <v>194919</v>
      </c>
      <c r="AV130" s="137">
        <v>69983</v>
      </c>
      <c r="AW130" s="137">
        <v>123099</v>
      </c>
      <c r="AX130" s="137">
        <v>154938</v>
      </c>
      <c r="AY130" s="137">
        <v>109584</v>
      </c>
      <c r="AZ130" s="137">
        <v>171954</v>
      </c>
      <c r="BA130" s="137">
        <v>111574</v>
      </c>
      <c r="BB130" s="137">
        <v>133358</v>
      </c>
      <c r="BC130" s="137">
        <v>138359</v>
      </c>
      <c r="BD130" s="137">
        <v>34807</v>
      </c>
      <c r="BE130" s="137">
        <v>192632</v>
      </c>
      <c r="BF130" s="137">
        <v>167481</v>
      </c>
      <c r="BG130" s="137">
        <v>201383</v>
      </c>
      <c r="BH130" s="137">
        <v>325241</v>
      </c>
      <c r="BI130" s="137">
        <v>236704</v>
      </c>
      <c r="BJ130" s="137">
        <v>252935</v>
      </c>
      <c r="BK130" s="137">
        <v>276430</v>
      </c>
      <c r="BL130" s="137">
        <v>418900</v>
      </c>
    </row>
    <row r="131" spans="3:64" x14ac:dyDescent="0.2">
      <c r="C131" s="32" t="s">
        <v>18</v>
      </c>
      <c r="D131" s="32" t="s">
        <v>110</v>
      </c>
      <c r="E131" s="32"/>
      <c r="F131" s="6" t="s">
        <v>100</v>
      </c>
      <c r="G131" s="32" t="s">
        <v>135</v>
      </c>
      <c r="H131" s="32" t="s">
        <v>16</v>
      </c>
      <c r="I131" s="137">
        <v>6208</v>
      </c>
      <c r="J131" s="137">
        <v>6294</v>
      </c>
      <c r="K131" s="137">
        <v>7787</v>
      </c>
      <c r="L131" s="137">
        <v>6153</v>
      </c>
      <c r="M131" s="137">
        <v>4751</v>
      </c>
      <c r="N131" s="137">
        <v>7494</v>
      </c>
      <c r="O131" s="137">
        <v>5468</v>
      </c>
      <c r="P131" s="137">
        <v>4353</v>
      </c>
      <c r="Q131" s="137">
        <v>4077</v>
      </c>
      <c r="R131" s="137">
        <v>3192</v>
      </c>
      <c r="S131" s="137">
        <v>6077</v>
      </c>
      <c r="T131" s="137">
        <v>3593</v>
      </c>
      <c r="U131" s="137">
        <v>4038</v>
      </c>
      <c r="V131" s="137">
        <v>3542</v>
      </c>
      <c r="W131" s="137">
        <v>3785</v>
      </c>
      <c r="X131" s="137">
        <v>5438</v>
      </c>
      <c r="Y131" s="137">
        <v>5758</v>
      </c>
      <c r="Z131" s="137">
        <v>3791</v>
      </c>
      <c r="AA131" s="137">
        <v>1654</v>
      </c>
      <c r="AB131" s="137">
        <v>2242</v>
      </c>
      <c r="AC131" s="137">
        <v>2413</v>
      </c>
      <c r="AD131" s="137">
        <v>4318</v>
      </c>
      <c r="AE131" s="137">
        <v>5494</v>
      </c>
      <c r="AF131" s="137">
        <v>3169</v>
      </c>
      <c r="AG131" s="137">
        <v>5382</v>
      </c>
      <c r="AH131" s="137">
        <v>5900</v>
      </c>
      <c r="AI131" s="137">
        <v>3953</v>
      </c>
      <c r="AJ131" s="137">
        <v>2881</v>
      </c>
      <c r="AK131" s="137">
        <v>688</v>
      </c>
      <c r="AL131" s="137">
        <v>2830</v>
      </c>
      <c r="AM131" s="137">
        <v>2633</v>
      </c>
      <c r="AN131" s="137">
        <v>-3403</v>
      </c>
      <c r="AO131" s="137">
        <v>14580</v>
      </c>
      <c r="AP131" s="137">
        <v>28036</v>
      </c>
      <c r="AQ131" s="137">
        <v>9783</v>
      </c>
      <c r="AR131" s="137">
        <v>10827</v>
      </c>
      <c r="AS131" s="137">
        <v>7230</v>
      </c>
      <c r="AT131" s="137">
        <v>91273</v>
      </c>
      <c r="AU131" s="137">
        <v>5448</v>
      </c>
      <c r="AV131" s="137">
        <v>3435</v>
      </c>
      <c r="AW131" s="137">
        <v>20024</v>
      </c>
      <c r="AX131" s="137">
        <v>-5106</v>
      </c>
      <c r="AY131" s="137">
        <v>9496</v>
      </c>
      <c r="AZ131" s="137">
        <v>19390</v>
      </c>
      <c r="BA131" s="137">
        <v>18627</v>
      </c>
      <c r="BB131" s="137">
        <v>42287</v>
      </c>
      <c r="BC131" s="137">
        <v>4530</v>
      </c>
      <c r="BD131" s="137">
        <v>9023</v>
      </c>
      <c r="BE131" s="137">
        <v>7591</v>
      </c>
      <c r="BF131" s="137">
        <v>8078</v>
      </c>
      <c r="BG131" s="137">
        <v>4323</v>
      </c>
      <c r="BH131" s="137">
        <v>40945</v>
      </c>
      <c r="BI131" s="137">
        <v>43479</v>
      </c>
      <c r="BJ131" s="137">
        <v>66789</v>
      </c>
      <c r="BK131" s="137">
        <v>105806</v>
      </c>
      <c r="BL131" s="137">
        <v>44479</v>
      </c>
    </row>
    <row r="132" spans="3:64" x14ac:dyDescent="0.2">
      <c r="C132" s="32" t="s">
        <v>19</v>
      </c>
      <c r="D132" s="32" t="s">
        <v>110</v>
      </c>
      <c r="E132" s="32"/>
      <c r="F132" s="6" t="s">
        <v>100</v>
      </c>
      <c r="G132" s="32" t="s">
        <v>135</v>
      </c>
      <c r="H132" s="32" t="s">
        <v>16</v>
      </c>
      <c r="I132" s="137">
        <v>19693</v>
      </c>
      <c r="J132" s="137">
        <v>20990</v>
      </c>
      <c r="K132" s="137">
        <v>16895</v>
      </c>
      <c r="L132" s="137">
        <v>19581</v>
      </c>
      <c r="M132" s="137">
        <v>22157</v>
      </c>
      <c r="N132" s="137">
        <v>51652</v>
      </c>
      <c r="O132" s="137">
        <v>55172</v>
      </c>
      <c r="P132" s="137">
        <v>64697</v>
      </c>
      <c r="Q132" s="137">
        <v>88726</v>
      </c>
      <c r="R132" s="137">
        <v>102036</v>
      </c>
      <c r="S132" s="137">
        <v>20490</v>
      </c>
      <c r="T132" s="137">
        <v>8638</v>
      </c>
      <c r="U132" s="137">
        <v>9552</v>
      </c>
      <c r="V132" s="137">
        <v>8268</v>
      </c>
      <c r="W132" s="137">
        <v>8682</v>
      </c>
      <c r="X132" s="137">
        <v>12299</v>
      </c>
      <c r="Y132" s="137">
        <v>5143</v>
      </c>
      <c r="Z132" s="137">
        <v>4576</v>
      </c>
      <c r="AA132" s="137">
        <v>12749</v>
      </c>
      <c r="AB132" s="137">
        <v>2977</v>
      </c>
      <c r="AC132" s="137">
        <v>2593</v>
      </c>
      <c r="AD132" s="137">
        <v>56543</v>
      </c>
      <c r="AE132" s="137">
        <v>11907</v>
      </c>
      <c r="AF132" s="137">
        <v>21517</v>
      </c>
      <c r="AG132" s="137">
        <v>25275</v>
      </c>
      <c r="AH132" s="137">
        <v>21829</v>
      </c>
      <c r="AI132" s="137">
        <v>16053</v>
      </c>
      <c r="AJ132" s="137">
        <v>10878</v>
      </c>
      <c r="AK132" s="137">
        <v>4753</v>
      </c>
      <c r="AL132" s="137">
        <v>10290</v>
      </c>
      <c r="AM132" s="137">
        <v>443</v>
      </c>
      <c r="AN132" s="137">
        <v>8568</v>
      </c>
      <c r="AO132" s="137">
        <v>48041</v>
      </c>
      <c r="AP132" s="137">
        <v>28082</v>
      </c>
      <c r="AQ132" s="137">
        <v>16949</v>
      </c>
      <c r="AR132" s="137">
        <v>41207</v>
      </c>
      <c r="AS132" s="137">
        <v>15229</v>
      </c>
      <c r="AT132" s="137">
        <v>25307</v>
      </c>
      <c r="AU132" s="137">
        <v>36097</v>
      </c>
      <c r="AV132" s="137">
        <v>36390</v>
      </c>
      <c r="AW132" s="137">
        <v>60317</v>
      </c>
      <c r="AX132" s="137">
        <v>28433</v>
      </c>
      <c r="AY132" s="137">
        <v>40554</v>
      </c>
      <c r="AZ132" s="137">
        <v>49153</v>
      </c>
      <c r="BA132" s="137">
        <v>15185</v>
      </c>
      <c r="BB132" s="137">
        <v>38903</v>
      </c>
      <c r="BC132" s="137">
        <v>27294</v>
      </c>
      <c r="BD132" s="137">
        <v>15639</v>
      </c>
      <c r="BE132" s="137">
        <v>7729</v>
      </c>
      <c r="BF132" s="137">
        <v>3658</v>
      </c>
      <c r="BG132" s="137">
        <v>3568</v>
      </c>
      <c r="BH132" s="137">
        <v>4651</v>
      </c>
      <c r="BI132" s="137">
        <v>4589</v>
      </c>
      <c r="BJ132" s="137">
        <v>5393</v>
      </c>
      <c r="BK132" s="137">
        <v>6573</v>
      </c>
      <c r="BL132" s="137">
        <v>4219</v>
      </c>
    </row>
    <row r="133" spans="3:64" x14ac:dyDescent="0.2">
      <c r="C133" s="32" t="s">
        <v>20</v>
      </c>
      <c r="D133" s="32" t="s">
        <v>110</v>
      </c>
      <c r="E133" s="32"/>
      <c r="F133" s="6" t="s">
        <v>100</v>
      </c>
      <c r="G133" s="32" t="s">
        <v>135</v>
      </c>
      <c r="H133" s="32" t="s">
        <v>16</v>
      </c>
      <c r="I133" s="137">
        <v>2330</v>
      </c>
      <c r="J133" s="137">
        <v>2380</v>
      </c>
      <c r="K133" s="137">
        <v>3104</v>
      </c>
      <c r="L133" s="137">
        <v>2644</v>
      </c>
      <c r="M133" s="137">
        <v>2180</v>
      </c>
      <c r="N133" s="137">
        <v>3707</v>
      </c>
      <c r="O133" s="137">
        <v>2892</v>
      </c>
      <c r="P133" s="137">
        <v>2471</v>
      </c>
      <c r="Q133" s="137">
        <v>2485</v>
      </c>
      <c r="R133" s="137">
        <v>2084</v>
      </c>
      <c r="S133" s="137">
        <v>1412</v>
      </c>
      <c r="T133" s="137">
        <v>971</v>
      </c>
      <c r="U133" s="137">
        <v>1241</v>
      </c>
      <c r="V133" s="137">
        <v>1235</v>
      </c>
      <c r="W133" s="137">
        <v>1489</v>
      </c>
      <c r="X133" s="137">
        <v>2443</v>
      </c>
      <c r="Y133" s="137">
        <v>1425</v>
      </c>
      <c r="Z133" s="137">
        <v>2456</v>
      </c>
      <c r="AA133" s="137">
        <v>3995</v>
      </c>
      <c r="AB133" s="137">
        <v>2523</v>
      </c>
      <c r="AC133" s="137">
        <v>3230</v>
      </c>
      <c r="AD133" s="137">
        <v>4140</v>
      </c>
      <c r="AE133" s="137">
        <v>2677</v>
      </c>
      <c r="AF133" s="137">
        <v>825</v>
      </c>
      <c r="AG133" s="137">
        <v>1534</v>
      </c>
      <c r="AH133" s="137">
        <v>2918</v>
      </c>
      <c r="AI133" s="137">
        <v>5959</v>
      </c>
      <c r="AJ133" s="137">
        <v>1183</v>
      </c>
      <c r="AK133" s="137">
        <v>1053</v>
      </c>
      <c r="AL133" s="137">
        <v>2193</v>
      </c>
      <c r="AM133" s="137">
        <v>1148</v>
      </c>
      <c r="AN133" s="137">
        <v>1346</v>
      </c>
      <c r="AO133" s="137">
        <v>2541</v>
      </c>
      <c r="AP133" s="137">
        <v>1931</v>
      </c>
      <c r="AQ133" s="137">
        <v>2048</v>
      </c>
      <c r="AR133" s="137">
        <v>2898</v>
      </c>
      <c r="AS133" s="137">
        <v>2632</v>
      </c>
      <c r="AT133" s="137">
        <v>4682</v>
      </c>
      <c r="AU133" s="137">
        <v>5738</v>
      </c>
      <c r="AV133" s="137">
        <v>8589</v>
      </c>
      <c r="AW133" s="137">
        <v>11480</v>
      </c>
      <c r="AX133" s="137">
        <v>9298</v>
      </c>
      <c r="AY133" s="137">
        <v>6178</v>
      </c>
      <c r="AZ133" s="137">
        <v>6607</v>
      </c>
      <c r="BA133" s="137">
        <v>10809</v>
      </c>
      <c r="BB133" s="137">
        <v>12783</v>
      </c>
      <c r="BC133" s="137">
        <v>8393</v>
      </c>
      <c r="BD133" s="137">
        <v>7918</v>
      </c>
      <c r="BE133" s="137">
        <v>11164</v>
      </c>
      <c r="BF133" s="137">
        <v>8286</v>
      </c>
      <c r="BG133" s="137">
        <v>5627</v>
      </c>
      <c r="BH133" s="137">
        <v>2952</v>
      </c>
      <c r="BI133" s="137">
        <v>5837</v>
      </c>
      <c r="BJ133" s="137">
        <v>5250</v>
      </c>
      <c r="BK133" s="137">
        <v>23452</v>
      </c>
      <c r="BL133" s="137">
        <v>23352</v>
      </c>
    </row>
    <row r="134" spans="3:64" x14ac:dyDescent="0.2">
      <c r="C134" s="32" t="s">
        <v>21</v>
      </c>
      <c r="D134" s="32" t="s">
        <v>110</v>
      </c>
      <c r="E134" s="32"/>
      <c r="F134" s="6" t="s">
        <v>100</v>
      </c>
      <c r="G134" s="32" t="s">
        <v>135</v>
      </c>
      <c r="H134" s="32" t="s">
        <v>16</v>
      </c>
      <c r="I134" s="137">
        <v>10420</v>
      </c>
      <c r="J134" s="137">
        <v>10652</v>
      </c>
      <c r="K134" s="137">
        <v>14520</v>
      </c>
      <c r="L134" s="137">
        <v>13613</v>
      </c>
      <c r="M134" s="137">
        <v>12463</v>
      </c>
      <c r="N134" s="137">
        <v>23392</v>
      </c>
      <c r="O134" s="137">
        <v>20229</v>
      </c>
      <c r="P134" s="137">
        <v>19144</v>
      </c>
      <c r="Q134" s="137">
        <v>21251</v>
      </c>
      <c r="R134" s="137">
        <v>19822</v>
      </c>
      <c r="S134" s="137">
        <v>54467</v>
      </c>
      <c r="T134" s="137">
        <v>12129</v>
      </c>
      <c r="U134" s="137">
        <v>12818</v>
      </c>
      <c r="V134" s="137">
        <v>10545</v>
      </c>
      <c r="W134" s="137">
        <v>10586</v>
      </c>
      <c r="X134" s="137">
        <v>14295</v>
      </c>
      <c r="Y134" s="137">
        <v>11324</v>
      </c>
      <c r="Z134" s="137">
        <v>4357</v>
      </c>
      <c r="AA134" s="137">
        <v>4508</v>
      </c>
      <c r="AB134" s="137">
        <v>7670</v>
      </c>
      <c r="AC134" s="137">
        <v>4020</v>
      </c>
      <c r="AD134" s="137">
        <v>10103</v>
      </c>
      <c r="AE134" s="137">
        <v>11503</v>
      </c>
      <c r="AF134" s="137">
        <v>7911</v>
      </c>
      <c r="AG134" s="137">
        <v>5226</v>
      </c>
      <c r="AH134" s="137">
        <v>5496</v>
      </c>
      <c r="AI134" s="137">
        <v>11310</v>
      </c>
      <c r="AJ134" s="137">
        <v>10475</v>
      </c>
      <c r="AK134" s="137">
        <v>11854</v>
      </c>
      <c r="AL134" s="137">
        <v>4620</v>
      </c>
      <c r="AM134" s="137">
        <v>1674</v>
      </c>
      <c r="AN134" s="137">
        <v>7465</v>
      </c>
      <c r="AO134" s="137">
        <v>6284</v>
      </c>
      <c r="AP134" s="137">
        <v>9294</v>
      </c>
      <c r="AQ134" s="137">
        <v>11729</v>
      </c>
      <c r="AR134" s="137">
        <v>6550</v>
      </c>
      <c r="AS134" s="137">
        <v>6547</v>
      </c>
      <c r="AT134" s="137">
        <v>-25347</v>
      </c>
      <c r="AU134" s="137">
        <v>13144</v>
      </c>
      <c r="AV134" s="137">
        <v>13636</v>
      </c>
      <c r="AW134" s="137">
        <v>16420</v>
      </c>
      <c r="AX134" s="137">
        <v>14136</v>
      </c>
      <c r="AY134" s="137">
        <v>34689</v>
      </c>
      <c r="AZ134" s="137">
        <v>23691</v>
      </c>
      <c r="BA134" s="137">
        <v>17282</v>
      </c>
      <c r="BB134" s="137">
        <v>21749</v>
      </c>
      <c r="BC134" s="137">
        <v>14690</v>
      </c>
      <c r="BD134" s="137">
        <v>25213</v>
      </c>
      <c r="BE134" s="137">
        <v>15037</v>
      </c>
      <c r="BF134" s="137">
        <v>22050</v>
      </c>
      <c r="BG134" s="137">
        <v>22138</v>
      </c>
      <c r="BH134" s="137">
        <v>40281</v>
      </c>
      <c r="BI134" s="137">
        <v>90140</v>
      </c>
      <c r="BJ134" s="137">
        <v>68490</v>
      </c>
      <c r="BK134" s="137">
        <v>77112</v>
      </c>
      <c r="BL134" s="137">
        <v>143854</v>
      </c>
    </row>
    <row r="135" spans="3:64" x14ac:dyDescent="0.2">
      <c r="C135" s="32" t="s">
        <v>22</v>
      </c>
      <c r="D135" s="32" t="s">
        <v>110</v>
      </c>
      <c r="E135" s="32"/>
      <c r="F135" s="6" t="s">
        <v>100</v>
      </c>
      <c r="G135" s="32" t="s">
        <v>135</v>
      </c>
      <c r="H135" s="32" t="s">
        <v>16</v>
      </c>
      <c r="I135" s="137">
        <v>45437</v>
      </c>
      <c r="J135" s="137">
        <v>46321</v>
      </c>
      <c r="K135" s="137">
        <v>68197</v>
      </c>
      <c r="L135" s="137">
        <v>67979</v>
      </c>
      <c r="M135" s="137">
        <v>66067</v>
      </c>
      <c r="N135" s="137">
        <v>132131</v>
      </c>
      <c r="O135" s="137">
        <v>121188</v>
      </c>
      <c r="P135" s="137">
        <v>121790</v>
      </c>
      <c r="Q135" s="137">
        <v>143596</v>
      </c>
      <c r="R135" s="137">
        <v>142358</v>
      </c>
      <c r="S135" s="137">
        <v>140480</v>
      </c>
      <c r="T135" s="137">
        <v>236219</v>
      </c>
      <c r="U135" s="137">
        <v>225517</v>
      </c>
      <c r="V135" s="137">
        <v>167960</v>
      </c>
      <c r="W135" s="137">
        <v>152213</v>
      </c>
      <c r="X135" s="137">
        <v>185937</v>
      </c>
      <c r="Y135" s="137">
        <v>105529</v>
      </c>
      <c r="Z135" s="137">
        <v>60942</v>
      </c>
      <c r="AA135" s="137">
        <v>68315</v>
      </c>
      <c r="AB135" s="137">
        <v>70179</v>
      </c>
      <c r="AC135" s="137">
        <v>29460</v>
      </c>
      <c r="AD135" s="137">
        <v>43711</v>
      </c>
      <c r="AE135" s="137">
        <v>52092</v>
      </c>
      <c r="AF135" s="137">
        <v>53625</v>
      </c>
      <c r="AG135" s="137">
        <v>48636</v>
      </c>
      <c r="AH135" s="137">
        <v>44459</v>
      </c>
      <c r="AI135" s="137">
        <v>123077</v>
      </c>
      <c r="AJ135" s="137">
        <v>92536</v>
      </c>
      <c r="AK135" s="137">
        <v>71374</v>
      </c>
      <c r="AL135" s="137">
        <v>77948</v>
      </c>
      <c r="AM135" s="137">
        <v>63256</v>
      </c>
      <c r="AN135" s="137">
        <v>60801</v>
      </c>
      <c r="AO135" s="137">
        <v>50320</v>
      </c>
      <c r="AP135" s="137">
        <v>46962</v>
      </c>
      <c r="AQ135" s="137">
        <v>90620</v>
      </c>
      <c r="AR135" s="137">
        <v>61933</v>
      </c>
      <c r="AS135" s="137">
        <v>57144</v>
      </c>
      <c r="AT135" s="137">
        <v>82914</v>
      </c>
      <c r="AU135" s="137">
        <v>31772</v>
      </c>
      <c r="AV135" s="137">
        <v>82798</v>
      </c>
      <c r="AW135" s="137">
        <v>121149</v>
      </c>
      <c r="AX135" s="137">
        <v>79800</v>
      </c>
      <c r="AY135" s="137">
        <v>316595</v>
      </c>
      <c r="AZ135" s="137">
        <v>155186</v>
      </c>
      <c r="BA135" s="137">
        <v>271450</v>
      </c>
      <c r="BB135" s="137">
        <v>176081</v>
      </c>
      <c r="BC135" s="137">
        <v>60733</v>
      </c>
      <c r="BD135" s="137">
        <v>-78514</v>
      </c>
      <c r="BE135" s="137">
        <v>45082</v>
      </c>
      <c r="BF135" s="137">
        <v>125597</v>
      </c>
      <c r="BG135" s="137">
        <v>103874</v>
      </c>
      <c r="BH135" s="137">
        <v>367382</v>
      </c>
      <c r="BI135" s="137">
        <v>296283</v>
      </c>
      <c r="BJ135" s="137">
        <v>454689</v>
      </c>
      <c r="BK135" s="137">
        <v>440448</v>
      </c>
      <c r="BL135" s="137">
        <v>383439</v>
      </c>
    </row>
    <row r="136" spans="3:64" x14ac:dyDescent="0.2">
      <c r="C136" s="32" t="s">
        <v>23</v>
      </c>
      <c r="D136" s="32" t="s">
        <v>110</v>
      </c>
      <c r="E136" s="32"/>
      <c r="F136" s="6" t="s">
        <v>100</v>
      </c>
      <c r="G136" s="32" t="s">
        <v>135</v>
      </c>
      <c r="H136" s="32" t="s">
        <v>16</v>
      </c>
      <c r="I136" s="137">
        <v>34909</v>
      </c>
      <c r="J136" s="137">
        <v>35352</v>
      </c>
      <c r="K136" s="137">
        <v>56373</v>
      </c>
      <c r="L136" s="137">
        <v>57985</v>
      </c>
      <c r="M136" s="137">
        <v>58087</v>
      </c>
      <c r="N136" s="137">
        <v>119728</v>
      </c>
      <c r="O136" s="137">
        <v>113254</v>
      </c>
      <c r="P136" s="137">
        <v>117212</v>
      </c>
      <c r="Q136" s="137">
        <v>142689</v>
      </c>
      <c r="R136" s="137">
        <v>145536</v>
      </c>
      <c r="S136" s="137">
        <v>163430</v>
      </c>
      <c r="T136" s="137">
        <v>87468</v>
      </c>
      <c r="U136" s="137">
        <v>86465</v>
      </c>
      <c r="V136" s="137">
        <v>66649</v>
      </c>
      <c r="W136" s="137">
        <v>62549</v>
      </c>
      <c r="X136" s="137">
        <v>79183</v>
      </c>
      <c r="Y136" s="137">
        <v>47739</v>
      </c>
      <c r="Z136" s="137">
        <v>22210</v>
      </c>
      <c r="AA136" s="137">
        <v>38927</v>
      </c>
      <c r="AB136" s="137">
        <v>43357</v>
      </c>
      <c r="AC136" s="137">
        <v>18776</v>
      </c>
      <c r="AD136" s="137">
        <v>30432</v>
      </c>
      <c r="AE136" s="137">
        <v>51540</v>
      </c>
      <c r="AF136" s="137">
        <v>42434</v>
      </c>
      <c r="AG136" s="137">
        <v>38333</v>
      </c>
      <c r="AH136" s="137">
        <v>205452</v>
      </c>
      <c r="AI136" s="137">
        <v>236645</v>
      </c>
      <c r="AJ136" s="137">
        <v>131034</v>
      </c>
      <c r="AK136" s="137">
        <v>146777</v>
      </c>
      <c r="AL136" s="137">
        <v>164619</v>
      </c>
      <c r="AM136" s="137">
        <v>37993</v>
      </c>
      <c r="AN136" s="137">
        <v>123257</v>
      </c>
      <c r="AO136" s="137">
        <v>181412</v>
      </c>
      <c r="AP136" s="137">
        <v>100276</v>
      </c>
      <c r="AQ136" s="137">
        <v>134133</v>
      </c>
      <c r="AR136" s="137">
        <v>157893</v>
      </c>
      <c r="AS136" s="137">
        <v>136722</v>
      </c>
      <c r="AT136" s="137">
        <v>111237</v>
      </c>
      <c r="AU136" s="137">
        <v>88361</v>
      </c>
      <c r="AV136" s="137">
        <v>108735</v>
      </c>
      <c r="AW136" s="137">
        <v>146302</v>
      </c>
      <c r="AX136" s="137">
        <v>189388</v>
      </c>
      <c r="AY136" s="137">
        <v>218694</v>
      </c>
      <c r="AZ136" s="137">
        <v>182831</v>
      </c>
      <c r="BA136" s="137">
        <v>273426</v>
      </c>
      <c r="BB136" s="137">
        <v>208757</v>
      </c>
      <c r="BC136" s="137">
        <v>109178</v>
      </c>
      <c r="BD136" s="137">
        <v>248686</v>
      </c>
      <c r="BE136" s="137">
        <v>222649</v>
      </c>
      <c r="BF136" s="137">
        <v>316527</v>
      </c>
      <c r="BG136" s="137">
        <v>256725</v>
      </c>
      <c r="BH136" s="137">
        <v>200710</v>
      </c>
      <c r="BI136" s="137">
        <v>325946</v>
      </c>
      <c r="BJ136" s="137">
        <v>369785</v>
      </c>
      <c r="BK136" s="137">
        <v>475437</v>
      </c>
      <c r="BL136" s="137">
        <v>490200</v>
      </c>
    </row>
    <row r="137" spans="3:64" x14ac:dyDescent="0.2">
      <c r="C137" s="32" t="s">
        <v>24</v>
      </c>
      <c r="D137" s="32" t="s">
        <v>110</v>
      </c>
      <c r="E137" s="32"/>
      <c r="F137" s="6" t="s">
        <v>100</v>
      </c>
      <c r="G137" s="32" t="s">
        <v>135</v>
      </c>
      <c r="H137" s="32" t="s">
        <v>16</v>
      </c>
      <c r="I137" s="137">
        <v>306772</v>
      </c>
      <c r="J137" s="137">
        <v>316622</v>
      </c>
      <c r="K137" s="137">
        <v>396869</v>
      </c>
      <c r="L137" s="137">
        <v>405126</v>
      </c>
      <c r="M137" s="137">
        <v>402974</v>
      </c>
      <c r="N137" s="137">
        <v>824502</v>
      </c>
      <c r="O137" s="137">
        <v>774442</v>
      </c>
      <c r="P137" s="137">
        <v>797559</v>
      </c>
      <c r="Q137" s="137">
        <v>960888</v>
      </c>
      <c r="R137" s="137">
        <v>974389</v>
      </c>
      <c r="S137" s="137">
        <v>1368145</v>
      </c>
      <c r="T137" s="137">
        <v>1224243</v>
      </c>
      <c r="U137" s="137">
        <v>1270661</v>
      </c>
      <c r="V137" s="137">
        <v>1028774</v>
      </c>
      <c r="W137" s="137">
        <v>1014566</v>
      </c>
      <c r="X137" s="137">
        <v>1351105</v>
      </c>
      <c r="Y137" s="137">
        <v>1012813</v>
      </c>
      <c r="Z137" s="137">
        <v>549359</v>
      </c>
      <c r="AA137" s="137">
        <v>377143</v>
      </c>
      <c r="AB137" s="137">
        <v>457150</v>
      </c>
      <c r="AC137" s="137">
        <v>434919</v>
      </c>
      <c r="AD137" s="137">
        <v>580995</v>
      </c>
      <c r="AE137" s="137">
        <v>569603</v>
      </c>
      <c r="AF137" s="137">
        <v>704386</v>
      </c>
      <c r="AG137" s="137">
        <v>698548</v>
      </c>
      <c r="AH137" s="137">
        <v>928710</v>
      </c>
      <c r="AI137" s="137">
        <v>1327387</v>
      </c>
      <c r="AJ137" s="137">
        <v>1340710</v>
      </c>
      <c r="AK137" s="137">
        <v>1153653</v>
      </c>
      <c r="AL137" s="137">
        <v>841209</v>
      </c>
      <c r="AM137" s="137">
        <v>631868</v>
      </c>
      <c r="AN137" s="137">
        <v>808088</v>
      </c>
      <c r="AO137" s="137">
        <v>1101196</v>
      </c>
      <c r="AP137" s="137">
        <v>1067158</v>
      </c>
      <c r="AQ137" s="137">
        <v>942071</v>
      </c>
      <c r="AR137" s="137">
        <v>1307774</v>
      </c>
      <c r="AS137" s="137">
        <v>1010904</v>
      </c>
      <c r="AT137" s="137">
        <v>1069071</v>
      </c>
      <c r="AU137" s="137">
        <v>874433</v>
      </c>
      <c r="AV137" s="137">
        <v>795972</v>
      </c>
      <c r="AW137" s="137">
        <v>797560</v>
      </c>
      <c r="AX137" s="137">
        <v>752695</v>
      </c>
      <c r="AY137" s="137">
        <v>656935</v>
      </c>
      <c r="AZ137" s="137">
        <v>1039778</v>
      </c>
      <c r="BA137" s="137">
        <v>794534</v>
      </c>
      <c r="BB137" s="137">
        <v>1051522</v>
      </c>
      <c r="BC137" s="137">
        <v>1204474</v>
      </c>
      <c r="BD137" s="137">
        <v>1408086</v>
      </c>
      <c r="BE137" s="137">
        <v>1171100</v>
      </c>
      <c r="BF137" s="137">
        <v>1708637</v>
      </c>
      <c r="BG137" s="137">
        <v>1288112</v>
      </c>
      <c r="BH137" s="137">
        <v>1643415</v>
      </c>
      <c r="BI137" s="137">
        <v>2315633</v>
      </c>
      <c r="BJ137" s="137">
        <v>2395578</v>
      </c>
      <c r="BK137" s="137">
        <v>3058841</v>
      </c>
      <c r="BL137" s="137">
        <v>3712403</v>
      </c>
    </row>
    <row r="138" spans="3:64" x14ac:dyDescent="0.2">
      <c r="C138" s="32" t="s">
        <v>25</v>
      </c>
      <c r="D138" s="32" t="s">
        <v>110</v>
      </c>
      <c r="E138" s="32"/>
      <c r="F138" s="6" t="s">
        <v>100</v>
      </c>
      <c r="G138" s="32" t="s">
        <v>135</v>
      </c>
      <c r="H138" s="32" t="s">
        <v>16</v>
      </c>
      <c r="I138" s="137">
        <v>361812</v>
      </c>
      <c r="J138" s="137">
        <v>377043</v>
      </c>
      <c r="K138" s="137">
        <v>388077</v>
      </c>
      <c r="L138" s="137">
        <v>349284</v>
      </c>
      <c r="M138" s="137">
        <v>305672</v>
      </c>
      <c r="N138" s="137">
        <v>552175</v>
      </c>
      <c r="O138" s="137">
        <v>455508</v>
      </c>
      <c r="P138" s="137">
        <v>412002</v>
      </c>
      <c r="Q138" s="137">
        <v>437729</v>
      </c>
      <c r="R138" s="137">
        <v>391369</v>
      </c>
      <c r="S138" s="137">
        <v>444826</v>
      </c>
      <c r="T138" s="137">
        <v>362951</v>
      </c>
      <c r="U138" s="137">
        <v>434859</v>
      </c>
      <c r="V138" s="137">
        <v>408359</v>
      </c>
      <c r="W138" s="137">
        <v>464517</v>
      </c>
      <c r="X138" s="137">
        <v>715298</v>
      </c>
      <c r="Y138" s="137">
        <v>532509</v>
      </c>
      <c r="Z138" s="137">
        <v>406827</v>
      </c>
      <c r="AA138" s="137">
        <v>329919</v>
      </c>
      <c r="AB138" s="137">
        <v>460514</v>
      </c>
      <c r="AC138" s="137">
        <v>247987</v>
      </c>
      <c r="AD138" s="137">
        <v>362607</v>
      </c>
      <c r="AE138" s="137">
        <v>552715</v>
      </c>
      <c r="AF138" s="137">
        <v>684641</v>
      </c>
      <c r="AG138" s="137">
        <v>1135440</v>
      </c>
      <c r="AH138" s="137">
        <v>592543</v>
      </c>
      <c r="AI138" s="137">
        <v>435082</v>
      </c>
      <c r="AJ138" s="137">
        <v>515905</v>
      </c>
      <c r="AK138" s="137">
        <v>392545</v>
      </c>
      <c r="AL138" s="137">
        <v>498991</v>
      </c>
      <c r="AM138" s="137">
        <v>591497</v>
      </c>
      <c r="AN138" s="137">
        <v>687215</v>
      </c>
      <c r="AO138" s="137">
        <v>564743</v>
      </c>
      <c r="AP138" s="137">
        <v>580654</v>
      </c>
      <c r="AQ138" s="137">
        <v>874250</v>
      </c>
      <c r="AR138" s="137">
        <v>1038722</v>
      </c>
      <c r="AS138" s="137">
        <v>622095</v>
      </c>
      <c r="AT138" s="137">
        <v>792310</v>
      </c>
      <c r="AU138" s="137">
        <v>606424</v>
      </c>
      <c r="AV138" s="137">
        <v>682615</v>
      </c>
      <c r="AW138" s="137">
        <v>525583</v>
      </c>
      <c r="AX138" s="137">
        <v>407671</v>
      </c>
      <c r="AY138" s="137">
        <v>421779</v>
      </c>
      <c r="AZ138" s="137">
        <v>589189</v>
      </c>
      <c r="BA138" s="137">
        <v>804440</v>
      </c>
      <c r="BB138" s="137">
        <v>484236</v>
      </c>
      <c r="BC138" s="137">
        <v>412984</v>
      </c>
      <c r="BD138" s="137">
        <v>559899</v>
      </c>
      <c r="BE138" s="137">
        <v>470551</v>
      </c>
      <c r="BF138" s="137">
        <v>841438</v>
      </c>
      <c r="BG138" s="137">
        <v>1133050</v>
      </c>
      <c r="BH138" s="137">
        <v>709149</v>
      </c>
      <c r="BI138" s="137">
        <v>482017</v>
      </c>
      <c r="BJ138" s="137">
        <v>633278</v>
      </c>
      <c r="BK138" s="137">
        <v>1059612</v>
      </c>
      <c r="BL138" s="137">
        <v>1161844</v>
      </c>
    </row>
    <row r="139" spans="3:64" x14ac:dyDescent="0.2">
      <c r="C139" s="32" t="s">
        <v>26</v>
      </c>
      <c r="D139" s="32" t="s">
        <v>110</v>
      </c>
      <c r="E139" s="32"/>
      <c r="F139" s="6" t="s">
        <v>100</v>
      </c>
      <c r="G139" s="32" t="s">
        <v>135</v>
      </c>
      <c r="H139" s="32" t="s">
        <v>16</v>
      </c>
      <c r="I139" s="137">
        <v>1610</v>
      </c>
      <c r="J139" s="137">
        <v>1634</v>
      </c>
      <c r="K139" s="137">
        <v>2071</v>
      </c>
      <c r="L139" s="137">
        <v>2008</v>
      </c>
      <c r="M139" s="137">
        <v>1904</v>
      </c>
      <c r="N139" s="137">
        <v>3657</v>
      </c>
      <c r="O139" s="137">
        <v>3249</v>
      </c>
      <c r="P139" s="137">
        <v>3150</v>
      </c>
      <c r="Q139" s="137">
        <v>3592</v>
      </c>
      <c r="R139" s="137">
        <v>3441</v>
      </c>
      <c r="S139" s="137">
        <v>330</v>
      </c>
      <c r="T139" s="137">
        <v>1184</v>
      </c>
      <c r="U139" s="137">
        <v>1441</v>
      </c>
      <c r="V139" s="137">
        <v>1373</v>
      </c>
      <c r="W139" s="137">
        <v>1595</v>
      </c>
      <c r="X139" s="137">
        <v>2485</v>
      </c>
      <c r="Y139" s="137">
        <v>1455</v>
      </c>
      <c r="Z139" s="137">
        <v>1466</v>
      </c>
      <c r="AA139" s="137">
        <v>1682</v>
      </c>
      <c r="AB139" s="137">
        <v>5094</v>
      </c>
      <c r="AC139" s="137">
        <v>3986</v>
      </c>
      <c r="AD139" s="137">
        <v>976</v>
      </c>
      <c r="AE139" s="137">
        <v>1096</v>
      </c>
      <c r="AF139" s="137">
        <v>2411</v>
      </c>
      <c r="AG139" s="137">
        <v>562</v>
      </c>
      <c r="AH139" s="137">
        <v>1404</v>
      </c>
      <c r="AI139" s="137">
        <v>509</v>
      </c>
      <c r="AJ139" s="137">
        <v>3324</v>
      </c>
      <c r="AK139" s="137">
        <v>237</v>
      </c>
      <c r="AL139" s="137">
        <v>7191</v>
      </c>
      <c r="AM139" s="137">
        <v>5104</v>
      </c>
      <c r="AN139" s="137">
        <v>-1101</v>
      </c>
      <c r="AO139" s="137">
        <v>7107</v>
      </c>
      <c r="AP139" s="137">
        <v>5835</v>
      </c>
      <c r="AQ139" s="137">
        <v>5593</v>
      </c>
      <c r="AR139" s="137">
        <v>6740</v>
      </c>
      <c r="AS139" s="137">
        <v>5657</v>
      </c>
      <c r="AT139" s="137">
        <v>11236</v>
      </c>
      <c r="AU139" s="137">
        <v>9905</v>
      </c>
      <c r="AV139" s="137">
        <v>11502</v>
      </c>
      <c r="AW139" s="137">
        <v>22723</v>
      </c>
      <c r="AX139" s="137">
        <v>15805</v>
      </c>
      <c r="AY139" s="137">
        <v>10735</v>
      </c>
      <c r="AZ139" s="137">
        <v>10913</v>
      </c>
      <c r="BA139" s="137">
        <v>17598</v>
      </c>
      <c r="BB139" s="137">
        <v>27712</v>
      </c>
      <c r="BC139" s="137">
        <v>81526</v>
      </c>
      <c r="BD139" s="137">
        <v>29586</v>
      </c>
      <c r="BE139" s="137">
        <v>19489</v>
      </c>
      <c r="BF139" s="137">
        <v>25916</v>
      </c>
      <c r="BG139" s="137">
        <v>19339</v>
      </c>
      <c r="BH139" s="137">
        <v>110834</v>
      </c>
      <c r="BI139" s="137">
        <v>75027</v>
      </c>
      <c r="BJ139" s="137">
        <v>59854</v>
      </c>
      <c r="BK139" s="137">
        <v>63113</v>
      </c>
      <c r="BL139" s="137">
        <v>42986</v>
      </c>
    </row>
    <row r="140" spans="3:64" x14ac:dyDescent="0.2">
      <c r="C140" s="32" t="s">
        <v>27</v>
      </c>
      <c r="D140" s="32" t="s">
        <v>110</v>
      </c>
      <c r="E140" s="32"/>
      <c r="F140" s="6" t="s">
        <v>100</v>
      </c>
      <c r="G140" s="32" t="s">
        <v>135</v>
      </c>
      <c r="H140" s="32" t="s">
        <v>16</v>
      </c>
      <c r="I140" s="137">
        <v>91147</v>
      </c>
      <c r="J140" s="137">
        <v>92384</v>
      </c>
      <c r="K140" s="137">
        <v>117859</v>
      </c>
      <c r="L140" s="137">
        <v>103379</v>
      </c>
      <c r="M140" s="137">
        <v>88453</v>
      </c>
      <c r="N140" s="137">
        <v>155807</v>
      </c>
      <c r="O140" s="137">
        <v>125933</v>
      </c>
      <c r="P140" s="137">
        <v>111702</v>
      </c>
      <c r="Q140" s="137">
        <v>115877</v>
      </c>
      <c r="R140" s="137">
        <v>100979</v>
      </c>
      <c r="S140" s="137">
        <v>126177</v>
      </c>
      <c r="T140" s="137">
        <v>157408</v>
      </c>
      <c r="U140" s="137">
        <v>150085</v>
      </c>
      <c r="V140" s="137">
        <v>111474</v>
      </c>
      <c r="W140" s="137">
        <v>100925</v>
      </c>
      <c r="X140" s="137">
        <v>123182</v>
      </c>
      <c r="Y140" s="137">
        <v>48937</v>
      </c>
      <c r="Z140" s="137">
        <v>53258</v>
      </c>
      <c r="AA140" s="137">
        <v>71507</v>
      </c>
      <c r="AB140" s="137">
        <v>35965</v>
      </c>
      <c r="AC140" s="137">
        <v>47405</v>
      </c>
      <c r="AD140" s="137">
        <v>103483</v>
      </c>
      <c r="AE140" s="137">
        <v>83458</v>
      </c>
      <c r="AF140" s="137">
        <v>67257</v>
      </c>
      <c r="AG140" s="137">
        <v>61303</v>
      </c>
      <c r="AH140" s="137">
        <v>50326</v>
      </c>
      <c r="AI140" s="137">
        <v>114198</v>
      </c>
      <c r="AJ140" s="137">
        <v>176990</v>
      </c>
      <c r="AK140" s="137">
        <v>88829</v>
      </c>
      <c r="AL140" s="137">
        <v>130730</v>
      </c>
      <c r="AM140" s="137">
        <v>169744</v>
      </c>
      <c r="AN140" s="137">
        <v>109388</v>
      </c>
      <c r="AO140" s="137">
        <v>105851</v>
      </c>
      <c r="AP140" s="137">
        <v>103030</v>
      </c>
      <c r="AQ140" s="137">
        <v>136762</v>
      </c>
      <c r="AR140" s="137">
        <v>117824</v>
      </c>
      <c r="AS140" s="137">
        <v>227464</v>
      </c>
      <c r="AT140" s="137">
        <v>144621</v>
      </c>
      <c r="AU140" s="137">
        <v>128484</v>
      </c>
      <c r="AV140" s="137">
        <v>164491</v>
      </c>
      <c r="AW140" s="137">
        <v>159755</v>
      </c>
      <c r="AX140" s="137">
        <v>372428</v>
      </c>
      <c r="AY140" s="137">
        <v>239279</v>
      </c>
      <c r="AZ140" s="137">
        <v>304296</v>
      </c>
      <c r="BA140" s="137">
        <v>488868</v>
      </c>
      <c r="BB140" s="137">
        <v>230963</v>
      </c>
      <c r="BC140" s="137">
        <v>200005</v>
      </c>
      <c r="BD140" s="137">
        <v>220920</v>
      </c>
      <c r="BE140" s="137">
        <v>235752</v>
      </c>
      <c r="BF140" s="137">
        <v>334987</v>
      </c>
      <c r="BG140" s="137">
        <v>259783</v>
      </c>
      <c r="BH140" s="137">
        <v>75709</v>
      </c>
      <c r="BI140" s="137">
        <v>29196</v>
      </c>
      <c r="BJ140" s="137">
        <v>96567</v>
      </c>
      <c r="BK140" s="137">
        <v>92575</v>
      </c>
      <c r="BL140" s="137">
        <v>120737</v>
      </c>
    </row>
    <row r="141" spans="3:64" x14ac:dyDescent="0.2">
      <c r="C141" s="32" t="s">
        <v>28</v>
      </c>
      <c r="D141" s="32" t="s">
        <v>110</v>
      </c>
      <c r="E141" s="32"/>
      <c r="F141" s="6" t="s">
        <v>100</v>
      </c>
      <c r="G141" s="32" t="s">
        <v>135</v>
      </c>
      <c r="H141" s="32" t="s">
        <v>16</v>
      </c>
      <c r="I141" s="137">
        <v>31717</v>
      </c>
      <c r="J141" s="137">
        <v>32561</v>
      </c>
      <c r="K141" s="137">
        <v>41000</v>
      </c>
      <c r="L141" s="137">
        <v>40377</v>
      </c>
      <c r="M141" s="137">
        <v>38802</v>
      </c>
      <c r="N141" s="137">
        <v>76437</v>
      </c>
      <c r="O141" s="137">
        <v>69362</v>
      </c>
      <c r="P141" s="137">
        <v>68950</v>
      </c>
      <c r="Q141" s="137">
        <v>80234</v>
      </c>
      <c r="R141" s="137">
        <v>78561</v>
      </c>
      <c r="S141" s="137">
        <v>83753</v>
      </c>
      <c r="T141" s="137">
        <v>72630</v>
      </c>
      <c r="U141" s="137">
        <v>82474</v>
      </c>
      <c r="V141" s="137">
        <v>72950</v>
      </c>
      <c r="W141" s="137">
        <v>78629</v>
      </c>
      <c r="X141" s="137">
        <v>114113</v>
      </c>
      <c r="Y141" s="137">
        <v>88062</v>
      </c>
      <c r="Z141" s="137">
        <v>40095</v>
      </c>
      <c r="AA141" s="137">
        <v>59266</v>
      </c>
      <c r="AB141" s="137">
        <v>62024</v>
      </c>
      <c r="AC141" s="137">
        <v>64600</v>
      </c>
      <c r="AD141" s="137">
        <v>59868</v>
      </c>
      <c r="AE141" s="137">
        <v>99319</v>
      </c>
      <c r="AF141" s="137">
        <v>71053</v>
      </c>
      <c r="AG141" s="137">
        <v>30515</v>
      </c>
      <c r="AH141" s="137">
        <v>99406</v>
      </c>
      <c r="AI141" s="137">
        <v>80232</v>
      </c>
      <c r="AJ141" s="137">
        <v>148580</v>
      </c>
      <c r="AK141" s="137">
        <v>114555</v>
      </c>
      <c r="AL141" s="137">
        <v>63159</v>
      </c>
      <c r="AM141" s="137">
        <v>96450</v>
      </c>
      <c r="AN141" s="137">
        <v>105246</v>
      </c>
      <c r="AO141" s="137">
        <v>69475</v>
      </c>
      <c r="AP141" s="137">
        <v>71361</v>
      </c>
      <c r="AQ141" s="137">
        <v>55038</v>
      </c>
      <c r="AR141" s="137">
        <v>71239</v>
      </c>
      <c r="AS141" s="137">
        <v>140168</v>
      </c>
      <c r="AT141" s="137">
        <v>156312</v>
      </c>
      <c r="AU141" s="137">
        <v>165179</v>
      </c>
      <c r="AV141" s="137">
        <v>170318</v>
      </c>
      <c r="AW141" s="137">
        <v>211306</v>
      </c>
      <c r="AX141" s="137">
        <v>161387</v>
      </c>
      <c r="AY141" s="137">
        <v>251587</v>
      </c>
      <c r="AZ141" s="137">
        <v>239545</v>
      </c>
      <c r="BA141" s="137">
        <v>187135</v>
      </c>
      <c r="BB141" s="137">
        <v>194968</v>
      </c>
      <c r="BC141" s="137">
        <v>265031</v>
      </c>
      <c r="BD141" s="137">
        <v>674136</v>
      </c>
      <c r="BE141" s="137">
        <v>397590</v>
      </c>
      <c r="BF141" s="137">
        <v>467569</v>
      </c>
      <c r="BG141" s="137">
        <v>395450</v>
      </c>
      <c r="BH141" s="137">
        <v>495156</v>
      </c>
      <c r="BI141" s="137">
        <v>483141</v>
      </c>
      <c r="BJ141" s="137">
        <v>747195</v>
      </c>
      <c r="BK141" s="137">
        <v>797924</v>
      </c>
      <c r="BL141" s="137">
        <v>1417224</v>
      </c>
    </row>
    <row r="142" spans="3:64" x14ac:dyDescent="0.2">
      <c r="C142" s="32" t="s">
        <v>29</v>
      </c>
      <c r="D142" s="32" t="s">
        <v>110</v>
      </c>
      <c r="E142" s="32"/>
      <c r="F142" s="6" t="s">
        <v>100</v>
      </c>
      <c r="G142" s="32" t="s">
        <v>135</v>
      </c>
      <c r="H142" s="32" t="s">
        <v>16</v>
      </c>
      <c r="I142" s="137">
        <v>7012</v>
      </c>
      <c r="J142" s="137">
        <v>7098</v>
      </c>
      <c r="K142" s="137">
        <v>9915</v>
      </c>
      <c r="L142" s="137">
        <v>8986</v>
      </c>
      <c r="M142" s="137">
        <v>7964</v>
      </c>
      <c r="N142" s="137">
        <v>14434</v>
      </c>
      <c r="O142" s="137">
        <v>12049</v>
      </c>
      <c r="P142" s="137">
        <v>11033</v>
      </c>
      <c r="Q142" s="137">
        <v>11830</v>
      </c>
      <c r="R142" s="137">
        <v>10662</v>
      </c>
      <c r="S142" s="137">
        <v>5438</v>
      </c>
      <c r="T142" s="137">
        <v>8295</v>
      </c>
      <c r="U142" s="137">
        <v>9234</v>
      </c>
      <c r="V142" s="137">
        <v>8011</v>
      </c>
      <c r="W142" s="137">
        <v>8465</v>
      </c>
      <c r="X142" s="137">
        <v>12042</v>
      </c>
      <c r="Y142" s="137">
        <v>7691</v>
      </c>
      <c r="Z142" s="137">
        <v>6663</v>
      </c>
      <c r="AA142" s="137">
        <v>7153</v>
      </c>
      <c r="AB142" s="137">
        <v>5500</v>
      </c>
      <c r="AC142" s="137">
        <v>4737</v>
      </c>
      <c r="AD142" s="137">
        <v>5472</v>
      </c>
      <c r="AE142" s="137">
        <v>11585</v>
      </c>
      <c r="AF142" s="137">
        <v>10331</v>
      </c>
      <c r="AG142" s="137">
        <v>13453</v>
      </c>
      <c r="AH142" s="137">
        <v>18210</v>
      </c>
      <c r="AI142" s="137">
        <v>14101</v>
      </c>
      <c r="AJ142" s="137">
        <v>15137</v>
      </c>
      <c r="AK142" s="137">
        <v>6196</v>
      </c>
      <c r="AL142" s="137">
        <v>7618</v>
      </c>
      <c r="AM142" s="137">
        <v>6640</v>
      </c>
      <c r="AN142" s="137">
        <v>47993</v>
      </c>
      <c r="AO142" s="137">
        <v>17527</v>
      </c>
      <c r="AP142" s="137">
        <v>258374</v>
      </c>
      <c r="AQ142" s="137">
        <v>258288</v>
      </c>
      <c r="AR142" s="137">
        <v>81551</v>
      </c>
      <c r="AS142" s="137">
        <v>61148</v>
      </c>
      <c r="AT142" s="137">
        <v>62138</v>
      </c>
      <c r="AU142" s="137">
        <v>101067</v>
      </c>
      <c r="AV142" s="137">
        <v>94006</v>
      </c>
      <c r="AW142" s="137">
        <v>107285</v>
      </c>
      <c r="AX142" s="137">
        <v>104736</v>
      </c>
      <c r="AY142" s="137">
        <v>275090</v>
      </c>
      <c r="AZ142" s="137">
        <v>154310</v>
      </c>
      <c r="BA142" s="137">
        <v>144192</v>
      </c>
      <c r="BB142" s="137">
        <v>742889</v>
      </c>
      <c r="BC142" s="137">
        <v>808999</v>
      </c>
      <c r="BD142" s="137">
        <v>346868</v>
      </c>
      <c r="BE142" s="137">
        <v>54671</v>
      </c>
      <c r="BF142" s="137">
        <v>55924</v>
      </c>
      <c r="BG142" s="137">
        <v>67106</v>
      </c>
      <c r="BH142" s="137">
        <v>88876</v>
      </c>
      <c r="BI142" s="137">
        <v>316134</v>
      </c>
      <c r="BJ142" s="137">
        <v>265253</v>
      </c>
      <c r="BK142" s="137">
        <v>356811</v>
      </c>
      <c r="BL142" s="137">
        <v>441704</v>
      </c>
    </row>
    <row r="143" spans="3:64" x14ac:dyDescent="0.2">
      <c r="C143" s="32" t="s">
        <v>30</v>
      </c>
      <c r="D143" s="32" t="s">
        <v>110</v>
      </c>
      <c r="E143" s="32"/>
      <c r="F143" s="6" t="s">
        <v>100</v>
      </c>
      <c r="G143" s="32" t="s">
        <v>135</v>
      </c>
      <c r="H143" s="32" t="s">
        <v>16</v>
      </c>
      <c r="I143" s="137">
        <v>10291</v>
      </c>
      <c r="J143" s="137">
        <v>10523</v>
      </c>
      <c r="K143" s="137">
        <v>14339</v>
      </c>
      <c r="L143" s="137">
        <v>14085</v>
      </c>
      <c r="M143" s="137">
        <v>13511</v>
      </c>
      <c r="N143" s="137">
        <v>26551</v>
      </c>
      <c r="O143" s="137">
        <v>24031</v>
      </c>
      <c r="P143" s="137">
        <v>23809</v>
      </c>
      <c r="Q143" s="137">
        <v>27657</v>
      </c>
      <c r="R143" s="137">
        <v>27031</v>
      </c>
      <c r="S143" s="137">
        <v>12822</v>
      </c>
      <c r="T143" s="137">
        <v>34721</v>
      </c>
      <c r="U143" s="137">
        <v>34286</v>
      </c>
      <c r="V143" s="137">
        <v>26399</v>
      </c>
      <c r="W143" s="137">
        <v>24766</v>
      </c>
      <c r="X143" s="137">
        <v>31281</v>
      </c>
      <c r="Y143" s="137">
        <v>11840</v>
      </c>
      <c r="Z143" s="137">
        <v>21949</v>
      </c>
      <c r="AA143" s="137">
        <v>17914</v>
      </c>
      <c r="AB143" s="137">
        <v>6417</v>
      </c>
      <c r="AC143" s="137">
        <v>9508</v>
      </c>
      <c r="AD143" s="137">
        <v>11597</v>
      </c>
      <c r="AE143" s="137">
        <v>19374</v>
      </c>
      <c r="AF143" s="137">
        <v>21492</v>
      </c>
      <c r="AG143" s="137">
        <v>16143</v>
      </c>
      <c r="AH143" s="137">
        <v>14165</v>
      </c>
      <c r="AI143" s="137">
        <v>14815</v>
      </c>
      <c r="AJ143" s="137">
        <v>23146</v>
      </c>
      <c r="AK143" s="137">
        <v>3769</v>
      </c>
      <c r="AL143" s="137">
        <v>30769</v>
      </c>
      <c r="AM143" s="137">
        <v>51574</v>
      </c>
      <c r="AN143" s="137">
        <v>59460</v>
      </c>
      <c r="AO143" s="137">
        <v>46529</v>
      </c>
      <c r="AP143" s="137">
        <v>28717</v>
      </c>
      <c r="AQ143" s="137">
        <v>42623</v>
      </c>
      <c r="AR143" s="137">
        <v>49079</v>
      </c>
      <c r="AS143" s="137">
        <v>52479</v>
      </c>
      <c r="AT143" s="137">
        <v>25499</v>
      </c>
      <c r="AU143" s="137">
        <v>68541</v>
      </c>
      <c r="AV143" s="137">
        <v>41138</v>
      </c>
      <c r="AW143" s="137">
        <v>36775</v>
      </c>
      <c r="AX143" s="137">
        <v>29206</v>
      </c>
      <c r="AY143" s="137">
        <v>32977</v>
      </c>
      <c r="AZ143" s="137">
        <v>97505</v>
      </c>
      <c r="BA143" s="137">
        <v>82987</v>
      </c>
      <c r="BB143" s="137">
        <v>30542</v>
      </c>
      <c r="BC143" s="137">
        <v>54033</v>
      </c>
      <c r="BD143" s="137">
        <v>63525</v>
      </c>
      <c r="BE143" s="137">
        <v>37604</v>
      </c>
      <c r="BF143" s="137">
        <v>38448</v>
      </c>
      <c r="BG143" s="137">
        <v>28810</v>
      </c>
      <c r="BH143" s="137">
        <v>80966</v>
      </c>
      <c r="BI143" s="137">
        <v>164438</v>
      </c>
      <c r="BJ143" s="137">
        <v>73321</v>
      </c>
      <c r="BK143" s="137">
        <v>89316</v>
      </c>
      <c r="BL143" s="137">
        <v>136910</v>
      </c>
    </row>
    <row r="144" spans="3:64" x14ac:dyDescent="0.2">
      <c r="C144" s="32" t="s">
        <v>31</v>
      </c>
      <c r="D144" s="32" t="s">
        <v>110</v>
      </c>
      <c r="E144" s="32"/>
      <c r="F144" s="6" t="s">
        <v>100</v>
      </c>
      <c r="G144" s="32" t="s">
        <v>135</v>
      </c>
      <c r="H144" s="32" t="s">
        <v>16</v>
      </c>
      <c r="I144" s="137">
        <v>31417</v>
      </c>
      <c r="J144" s="137">
        <v>32759</v>
      </c>
      <c r="K144" s="137">
        <v>33135</v>
      </c>
      <c r="L144" s="137">
        <v>30523</v>
      </c>
      <c r="M144" s="137">
        <v>27419</v>
      </c>
      <c r="N144" s="137">
        <v>50466</v>
      </c>
      <c r="O144" s="137">
        <v>42911</v>
      </c>
      <c r="P144" s="137">
        <v>39850</v>
      </c>
      <c r="Q144" s="137">
        <v>43416</v>
      </c>
      <c r="R144" s="137">
        <v>39758</v>
      </c>
      <c r="S144" s="137">
        <v>45629</v>
      </c>
      <c r="T144" s="137">
        <v>50218</v>
      </c>
      <c r="U144" s="137">
        <v>45611</v>
      </c>
      <c r="V144" s="137">
        <v>32303</v>
      </c>
      <c r="W144" s="137">
        <v>27897</v>
      </c>
      <c r="X144" s="137">
        <v>32407</v>
      </c>
      <c r="Y144" s="137">
        <v>21005</v>
      </c>
      <c r="Z144" s="137">
        <v>11813</v>
      </c>
      <c r="AA144" s="137">
        <v>16651</v>
      </c>
      <c r="AB144" s="137">
        <v>17320</v>
      </c>
      <c r="AC144" s="137">
        <v>22400</v>
      </c>
      <c r="AD144" s="137">
        <v>26809</v>
      </c>
      <c r="AE144" s="137">
        <v>41396</v>
      </c>
      <c r="AF144" s="137">
        <v>60460</v>
      </c>
      <c r="AG144" s="137">
        <v>54051</v>
      </c>
      <c r="AH144" s="137">
        <v>44531</v>
      </c>
      <c r="AI144" s="137">
        <v>47304</v>
      </c>
      <c r="AJ144" s="137">
        <v>50048</v>
      </c>
      <c r="AK144" s="137">
        <v>25928</v>
      </c>
      <c r="AL144" s="137">
        <v>24133</v>
      </c>
      <c r="AM144" s="137">
        <v>24781</v>
      </c>
      <c r="AN144" s="137">
        <v>23212</v>
      </c>
      <c r="AO144" s="137">
        <v>14047</v>
      </c>
      <c r="AP144" s="137">
        <v>15898</v>
      </c>
      <c r="AQ144" s="137">
        <v>8131</v>
      </c>
      <c r="AR144" s="137">
        <v>29979</v>
      </c>
      <c r="AS144" s="137">
        <v>26227</v>
      </c>
      <c r="AT144" s="137">
        <v>29460</v>
      </c>
      <c r="AU144" s="137">
        <v>29240</v>
      </c>
      <c r="AV144" s="137">
        <v>24637</v>
      </c>
      <c r="AW144" s="137">
        <v>33700</v>
      </c>
      <c r="AX144" s="137">
        <v>10934</v>
      </c>
      <c r="AY144" s="137">
        <v>23037</v>
      </c>
      <c r="AZ144" s="137">
        <v>34842</v>
      </c>
      <c r="BA144" s="137">
        <v>42467</v>
      </c>
      <c r="BB144" s="137">
        <v>92345</v>
      </c>
      <c r="BC144" s="137">
        <v>135878</v>
      </c>
      <c r="BD144" s="137">
        <v>97673</v>
      </c>
      <c r="BE144" s="137">
        <v>39968</v>
      </c>
      <c r="BF144" s="137">
        <v>64521</v>
      </c>
      <c r="BG144" s="137">
        <v>46712</v>
      </c>
      <c r="BH144" s="137">
        <v>178704</v>
      </c>
      <c r="BI144" s="137">
        <v>173245</v>
      </c>
      <c r="BJ144" s="137">
        <v>146059</v>
      </c>
      <c r="BK144" s="137">
        <v>130322</v>
      </c>
      <c r="BL144" s="137">
        <v>164244</v>
      </c>
    </row>
    <row r="145" spans="3:64" x14ac:dyDescent="0.2">
      <c r="C145" s="32" t="s">
        <v>32</v>
      </c>
      <c r="D145" s="32" t="s">
        <v>110</v>
      </c>
      <c r="E145" s="32"/>
      <c r="F145" s="6" t="s">
        <v>100</v>
      </c>
      <c r="G145" s="32" t="s">
        <v>135</v>
      </c>
      <c r="H145" s="32" t="s">
        <v>16</v>
      </c>
      <c r="I145" s="137">
        <v>5291</v>
      </c>
      <c r="J145" s="137">
        <v>5787</v>
      </c>
      <c r="K145" s="137">
        <v>3215</v>
      </c>
      <c r="L145" s="137">
        <v>3397</v>
      </c>
      <c r="M145" s="137">
        <v>3483</v>
      </c>
      <c r="N145" s="137">
        <v>7355</v>
      </c>
      <c r="O145" s="137">
        <v>7118</v>
      </c>
      <c r="P145" s="137">
        <v>7530</v>
      </c>
      <c r="Q145" s="137">
        <v>9406</v>
      </c>
      <c r="R145" s="137">
        <v>9837</v>
      </c>
      <c r="S145" s="137">
        <v>10061</v>
      </c>
      <c r="T145" s="137">
        <v>11007</v>
      </c>
      <c r="U145" s="137">
        <v>15222</v>
      </c>
      <c r="V145" s="137">
        <v>16510</v>
      </c>
      <c r="W145" s="137">
        <v>21675</v>
      </c>
      <c r="X145" s="137">
        <v>38484</v>
      </c>
      <c r="Y145" s="137">
        <v>35207</v>
      </c>
      <c r="Z145" s="137">
        <v>18275</v>
      </c>
      <c r="AA145" s="137">
        <v>13842</v>
      </c>
      <c r="AB145" s="137">
        <v>14433</v>
      </c>
      <c r="AC145" s="137">
        <v>21392</v>
      </c>
      <c r="AD145" s="137">
        <v>5129</v>
      </c>
      <c r="AE145" s="137">
        <v>25168</v>
      </c>
      <c r="AF145" s="137">
        <v>22209</v>
      </c>
      <c r="AG145" s="137">
        <v>32428</v>
      </c>
      <c r="AH145" s="137">
        <v>34692</v>
      </c>
      <c r="AI145" s="137">
        <v>67793</v>
      </c>
      <c r="AJ145" s="137">
        <v>26821</v>
      </c>
      <c r="AK145" s="137">
        <v>13991</v>
      </c>
      <c r="AL145" s="137">
        <v>13696</v>
      </c>
      <c r="AM145" s="137">
        <v>15429</v>
      </c>
      <c r="AN145" s="137">
        <v>20000</v>
      </c>
      <c r="AO145" s="137">
        <v>6845</v>
      </c>
      <c r="AP145" s="137">
        <v>11948</v>
      </c>
      <c r="AQ145" s="137">
        <v>16350</v>
      </c>
      <c r="AR145" s="137">
        <v>41565</v>
      </c>
      <c r="AS145" s="137">
        <v>33989</v>
      </c>
      <c r="AT145" s="137">
        <v>24479</v>
      </c>
      <c r="AU145" s="137">
        <v>36861</v>
      </c>
      <c r="AV145" s="137">
        <v>15591</v>
      </c>
      <c r="AW145" s="137">
        <v>58043</v>
      </c>
      <c r="AX145" s="137">
        <v>10474</v>
      </c>
      <c r="AY145" s="137">
        <v>3413</v>
      </c>
      <c r="AZ145" s="137">
        <v>45063</v>
      </c>
      <c r="BA145" s="137">
        <v>59896</v>
      </c>
      <c r="BB145" s="137">
        <v>42518</v>
      </c>
      <c r="BC145" s="137">
        <v>44104</v>
      </c>
      <c r="BD145" s="137">
        <v>18254</v>
      </c>
      <c r="BE145" s="137">
        <v>7337</v>
      </c>
      <c r="BF145" s="137">
        <v>-236299</v>
      </c>
      <c r="BG145" s="137">
        <v>6132</v>
      </c>
      <c r="BH145" s="137">
        <v>7528</v>
      </c>
      <c r="BI145" s="137">
        <v>8082</v>
      </c>
      <c r="BJ145" s="137">
        <v>14610</v>
      </c>
      <c r="BK145" s="137">
        <v>10233</v>
      </c>
      <c r="BL145" s="137">
        <v>12466</v>
      </c>
    </row>
    <row r="146" spans="3:64" x14ac:dyDescent="0.2">
      <c r="C146" s="32" t="s">
        <v>105</v>
      </c>
      <c r="D146" s="32" t="s">
        <v>110</v>
      </c>
      <c r="E146" s="32"/>
      <c r="F146" s="6" t="s">
        <v>100</v>
      </c>
      <c r="G146" s="32" t="s">
        <v>135</v>
      </c>
      <c r="H146" s="32" t="s">
        <v>16</v>
      </c>
      <c r="I146" s="137">
        <v>1042382</v>
      </c>
      <c r="J146" s="137">
        <v>1075969</v>
      </c>
      <c r="K146" s="137">
        <v>1290639</v>
      </c>
      <c r="L146" s="137">
        <v>1246301</v>
      </c>
      <c r="M146" s="137">
        <v>1178793</v>
      </c>
      <c r="N146" s="137">
        <v>2307077</v>
      </c>
      <c r="O146" s="137">
        <v>2082594</v>
      </c>
      <c r="P146" s="137">
        <v>2071764</v>
      </c>
      <c r="Q146" s="137">
        <v>2428627</v>
      </c>
      <c r="R146" s="137">
        <v>2406703</v>
      </c>
      <c r="S146" s="137">
        <v>2943054</v>
      </c>
      <c r="T146" s="137">
        <v>2718267</v>
      </c>
      <c r="U146" s="137">
        <v>2818794</v>
      </c>
      <c r="V146" s="137">
        <v>2298407</v>
      </c>
      <c r="W146" s="137">
        <v>2296926</v>
      </c>
      <c r="X146" s="137">
        <v>3122323</v>
      </c>
      <c r="Y146" s="137">
        <v>2076641</v>
      </c>
      <c r="Z146" s="137">
        <v>1424209</v>
      </c>
      <c r="AA146" s="137">
        <v>1289775</v>
      </c>
      <c r="AB146" s="137">
        <v>1347037</v>
      </c>
      <c r="AC146" s="137">
        <v>998314</v>
      </c>
      <c r="AD146" s="137">
        <v>1431917</v>
      </c>
      <c r="AE146" s="137">
        <v>1789029</v>
      </c>
      <c r="AF146" s="137">
        <v>1971240</v>
      </c>
      <c r="AG146" s="137">
        <v>2385027</v>
      </c>
      <c r="AH146" s="137">
        <v>2276539</v>
      </c>
      <c r="AI146" s="137">
        <v>2866261</v>
      </c>
      <c r="AJ146" s="137">
        <v>2978490</v>
      </c>
      <c r="AK146" s="137">
        <v>2222237</v>
      </c>
      <c r="AL146" s="137">
        <v>2024271</v>
      </c>
      <c r="AM146" s="137">
        <v>1856153</v>
      </c>
      <c r="AN146" s="137">
        <v>2256496</v>
      </c>
      <c r="AO146" s="137">
        <v>2700062</v>
      </c>
      <c r="AP146" s="137">
        <v>2600960</v>
      </c>
      <c r="AQ146" s="137">
        <v>2937493</v>
      </c>
      <c r="AR146" s="137">
        <v>3205162</v>
      </c>
      <c r="AS146" s="137">
        <v>2834560</v>
      </c>
      <c r="AT146" s="137">
        <v>2850577</v>
      </c>
      <c r="AU146" s="137">
        <v>2650659</v>
      </c>
      <c r="AV146" s="137">
        <v>2520228</v>
      </c>
      <c r="AW146" s="137">
        <v>2613510</v>
      </c>
      <c r="AX146" s="137">
        <v>2567797</v>
      </c>
      <c r="AY146" s="137">
        <v>3010888</v>
      </c>
      <c r="AZ146" s="137">
        <v>3402133</v>
      </c>
      <c r="BA146" s="137">
        <v>3724166</v>
      </c>
      <c r="BB146" s="137">
        <v>4060799</v>
      </c>
      <c r="BC146" s="137">
        <v>3903525</v>
      </c>
      <c r="BD146" s="137">
        <v>3862312</v>
      </c>
      <c r="BE146" s="137">
        <v>3135937</v>
      </c>
      <c r="BF146" s="137">
        <v>4255566</v>
      </c>
      <c r="BG146" s="137">
        <v>4065692</v>
      </c>
      <c r="BH146" s="137">
        <v>4694546</v>
      </c>
      <c r="BI146" s="137">
        <v>5442817</v>
      </c>
      <c r="BJ146" s="137">
        <v>6020335</v>
      </c>
      <c r="BK146" s="137">
        <v>7535196</v>
      </c>
      <c r="BL146" s="137">
        <v>9236549</v>
      </c>
    </row>
    <row r="147" spans="3:64" x14ac:dyDescent="0.2">
      <c r="C147" s="32" t="s">
        <v>34</v>
      </c>
      <c r="D147" s="32" t="s">
        <v>110</v>
      </c>
      <c r="E147" s="32"/>
      <c r="F147" s="6" t="s">
        <v>100</v>
      </c>
      <c r="G147" s="32" t="s">
        <v>135</v>
      </c>
      <c r="H147" s="32" t="s">
        <v>16</v>
      </c>
      <c r="I147" s="137">
        <v>0</v>
      </c>
      <c r="J147" s="137">
        <v>0</v>
      </c>
      <c r="K147" s="137">
        <v>0</v>
      </c>
      <c r="L147" s="137">
        <v>0</v>
      </c>
      <c r="M147" s="137">
        <v>0</v>
      </c>
      <c r="N147" s="137">
        <v>0</v>
      </c>
      <c r="O147" s="137">
        <v>0</v>
      </c>
      <c r="P147" s="137">
        <v>0</v>
      </c>
      <c r="Q147" s="137">
        <v>0</v>
      </c>
      <c r="R147" s="137">
        <v>0</v>
      </c>
      <c r="S147" s="137">
        <v>0</v>
      </c>
      <c r="T147" s="137">
        <v>0</v>
      </c>
      <c r="U147" s="137">
        <v>0</v>
      </c>
      <c r="V147" s="137">
        <v>0</v>
      </c>
      <c r="W147" s="137">
        <v>0</v>
      </c>
      <c r="X147" s="137">
        <v>0</v>
      </c>
      <c r="Y147" s="137">
        <v>0</v>
      </c>
      <c r="Z147" s="137">
        <v>0</v>
      </c>
      <c r="AA147" s="137">
        <v>0</v>
      </c>
      <c r="AB147" s="137">
        <v>0</v>
      </c>
      <c r="AC147" s="137">
        <v>0</v>
      </c>
      <c r="AD147" s="137">
        <v>0</v>
      </c>
      <c r="AE147" s="137">
        <v>0</v>
      </c>
      <c r="AF147" s="137">
        <v>0</v>
      </c>
      <c r="AG147" s="137">
        <v>0</v>
      </c>
      <c r="AH147" s="137">
        <v>0</v>
      </c>
      <c r="AI147" s="137">
        <v>0</v>
      </c>
      <c r="AJ147" s="137">
        <v>0</v>
      </c>
      <c r="AK147" s="137">
        <v>0</v>
      </c>
      <c r="AL147" s="137">
        <v>0</v>
      </c>
      <c r="AM147" s="137">
        <v>0</v>
      </c>
      <c r="AN147" s="137">
        <v>0</v>
      </c>
      <c r="AO147" s="137">
        <v>0</v>
      </c>
      <c r="AP147" s="137">
        <v>0</v>
      </c>
      <c r="AQ147" s="137">
        <v>0</v>
      </c>
      <c r="AR147" s="137">
        <v>0</v>
      </c>
      <c r="AS147" s="137">
        <v>0</v>
      </c>
      <c r="AT147" s="137">
        <v>0</v>
      </c>
      <c r="AU147" s="137">
        <v>0</v>
      </c>
      <c r="AV147" s="137">
        <v>0</v>
      </c>
      <c r="AW147" s="137">
        <v>0</v>
      </c>
      <c r="AX147" s="137">
        <v>0</v>
      </c>
      <c r="AY147" s="137">
        <v>0</v>
      </c>
      <c r="AZ147" s="137">
        <v>0</v>
      </c>
      <c r="BA147" s="137">
        <v>0</v>
      </c>
      <c r="BB147" s="137">
        <v>0</v>
      </c>
      <c r="BC147" s="137">
        <v>0</v>
      </c>
      <c r="BD147" s="137">
        <v>0</v>
      </c>
      <c r="BE147" s="137">
        <v>0</v>
      </c>
      <c r="BF147" s="137">
        <v>0</v>
      </c>
      <c r="BG147" s="137">
        <v>0</v>
      </c>
      <c r="BH147" s="137">
        <v>0</v>
      </c>
      <c r="BI147" s="137">
        <v>0</v>
      </c>
      <c r="BJ147" s="137">
        <v>0</v>
      </c>
      <c r="BK147" s="137">
        <v>0</v>
      </c>
      <c r="BL147" s="137">
        <v>0</v>
      </c>
    </row>
    <row r="148" spans="3:64" ht="12" thickBot="1" x14ac:dyDescent="0.25">
      <c r="C148" s="168" t="s">
        <v>35</v>
      </c>
      <c r="D148" s="168" t="s">
        <v>110</v>
      </c>
      <c r="E148" s="168"/>
      <c r="F148" s="169" t="s">
        <v>100</v>
      </c>
      <c r="G148" s="168" t="s">
        <v>135</v>
      </c>
      <c r="H148" s="168" t="s">
        <v>16</v>
      </c>
      <c r="I148" s="331">
        <v>1042382</v>
      </c>
      <c r="J148" s="331">
        <v>1075969</v>
      </c>
      <c r="K148" s="331">
        <v>1290639</v>
      </c>
      <c r="L148" s="331">
        <v>1246301</v>
      </c>
      <c r="M148" s="331">
        <v>1178793</v>
      </c>
      <c r="N148" s="331">
        <v>2307077</v>
      </c>
      <c r="O148" s="331">
        <v>2082594</v>
      </c>
      <c r="P148" s="331">
        <v>2071764</v>
      </c>
      <c r="Q148" s="331">
        <v>2428627</v>
      </c>
      <c r="R148" s="331">
        <v>2406703</v>
      </c>
      <c r="S148" s="331">
        <v>2943054</v>
      </c>
      <c r="T148" s="331">
        <v>2718267</v>
      </c>
      <c r="U148" s="331">
        <v>2818794</v>
      </c>
      <c r="V148" s="331">
        <v>2298407</v>
      </c>
      <c r="W148" s="331">
        <v>2296926</v>
      </c>
      <c r="X148" s="331">
        <v>3122323</v>
      </c>
      <c r="Y148" s="331">
        <v>2076641</v>
      </c>
      <c r="Z148" s="331">
        <v>1424209</v>
      </c>
      <c r="AA148" s="331">
        <v>1289775</v>
      </c>
      <c r="AB148" s="331">
        <v>1347037</v>
      </c>
      <c r="AC148" s="331">
        <v>998314</v>
      </c>
      <c r="AD148" s="331">
        <v>1431917</v>
      </c>
      <c r="AE148" s="331">
        <v>1789029</v>
      </c>
      <c r="AF148" s="331">
        <v>1971240</v>
      </c>
      <c r="AG148" s="331">
        <v>2385027</v>
      </c>
      <c r="AH148" s="331">
        <v>2276539</v>
      </c>
      <c r="AI148" s="331">
        <v>2866261</v>
      </c>
      <c r="AJ148" s="331">
        <v>2978490</v>
      </c>
      <c r="AK148" s="331">
        <v>2222237</v>
      </c>
      <c r="AL148" s="331">
        <v>2024271</v>
      </c>
      <c r="AM148" s="331">
        <v>1856153</v>
      </c>
      <c r="AN148" s="331">
        <v>2256496</v>
      </c>
      <c r="AO148" s="331">
        <v>2700062</v>
      </c>
      <c r="AP148" s="331">
        <v>2600960</v>
      </c>
      <c r="AQ148" s="331">
        <v>2937493</v>
      </c>
      <c r="AR148" s="331">
        <v>3205162</v>
      </c>
      <c r="AS148" s="331">
        <v>2834560</v>
      </c>
      <c r="AT148" s="331">
        <v>2850577</v>
      </c>
      <c r="AU148" s="331">
        <v>2650659</v>
      </c>
      <c r="AV148" s="331">
        <v>2520228</v>
      </c>
      <c r="AW148" s="331">
        <v>2613510</v>
      </c>
      <c r="AX148" s="331">
        <v>2567797</v>
      </c>
      <c r="AY148" s="331">
        <v>3010888</v>
      </c>
      <c r="AZ148" s="331">
        <v>3402133</v>
      </c>
      <c r="BA148" s="331">
        <v>3724166</v>
      </c>
      <c r="BB148" s="331">
        <v>4060799</v>
      </c>
      <c r="BC148" s="331">
        <v>3903525</v>
      </c>
      <c r="BD148" s="331">
        <v>3862312</v>
      </c>
      <c r="BE148" s="331">
        <v>3135937</v>
      </c>
      <c r="BF148" s="331">
        <v>4255566</v>
      </c>
      <c r="BG148" s="331">
        <v>4065692</v>
      </c>
      <c r="BH148" s="331">
        <v>4694546</v>
      </c>
      <c r="BI148" s="331">
        <v>5442817</v>
      </c>
      <c r="BJ148" s="331">
        <v>6020335</v>
      </c>
      <c r="BK148" s="331">
        <v>7535196</v>
      </c>
      <c r="BL148" s="331">
        <v>9236549</v>
      </c>
    </row>
    <row r="149" spans="3:64" x14ac:dyDescent="0.2">
      <c r="C149" s="32" t="s">
        <v>11</v>
      </c>
      <c r="D149" s="32" t="s">
        <v>111</v>
      </c>
      <c r="E149" s="32"/>
      <c r="F149" s="6" t="s">
        <v>101</v>
      </c>
      <c r="G149" s="32" t="s">
        <v>135</v>
      </c>
      <c r="H149" s="32" t="s">
        <v>16</v>
      </c>
      <c r="I149" s="137">
        <v>39007</v>
      </c>
      <c r="J149" s="137">
        <v>60847</v>
      </c>
      <c r="K149" s="137">
        <v>67763</v>
      </c>
      <c r="L149" s="137">
        <v>73280</v>
      </c>
      <c r="M149" s="137">
        <v>89583</v>
      </c>
      <c r="N149" s="137">
        <v>116891</v>
      </c>
      <c r="O149" s="137">
        <v>121601</v>
      </c>
      <c r="P149" s="137">
        <v>98869</v>
      </c>
      <c r="Q149" s="137">
        <v>127270</v>
      </c>
      <c r="R149" s="137">
        <v>198621</v>
      </c>
      <c r="S149" s="137">
        <v>282829</v>
      </c>
      <c r="T149" s="137">
        <v>264259</v>
      </c>
      <c r="U149" s="137">
        <v>259859</v>
      </c>
      <c r="V149" s="137">
        <v>233464</v>
      </c>
      <c r="W149" s="137">
        <v>215814</v>
      </c>
      <c r="X149" s="137">
        <v>216995</v>
      </c>
      <c r="Y149" s="137">
        <v>186669</v>
      </c>
      <c r="Z149" s="137">
        <v>225253</v>
      </c>
      <c r="AA149" s="137">
        <v>310207</v>
      </c>
      <c r="AB149" s="137">
        <v>110142</v>
      </c>
      <c r="AC149" s="137">
        <v>131426</v>
      </c>
      <c r="AD149" s="137">
        <v>158694</v>
      </c>
      <c r="AE149" s="137">
        <v>101770</v>
      </c>
      <c r="AF149" s="137">
        <v>156248</v>
      </c>
      <c r="AG149" s="137">
        <v>116484</v>
      </c>
      <c r="AH149" s="137">
        <v>115081</v>
      </c>
      <c r="AI149" s="137">
        <v>273397</v>
      </c>
      <c r="AJ149" s="137">
        <v>292544</v>
      </c>
      <c r="AK149" s="137">
        <v>266825</v>
      </c>
      <c r="AL149" s="137">
        <v>145885</v>
      </c>
      <c r="AM149" s="137">
        <v>122039</v>
      </c>
      <c r="AN149" s="137">
        <v>87248</v>
      </c>
      <c r="AO149" s="137">
        <v>253792</v>
      </c>
      <c r="AP149" s="137">
        <v>268654</v>
      </c>
      <c r="AQ149" s="137">
        <v>329670</v>
      </c>
      <c r="AR149" s="137">
        <v>323846</v>
      </c>
      <c r="AS149" s="137">
        <v>360221</v>
      </c>
      <c r="AT149" s="137">
        <v>372959</v>
      </c>
      <c r="AU149" s="137">
        <v>262194</v>
      </c>
      <c r="AV149" s="137">
        <v>329748</v>
      </c>
      <c r="AW149" s="137">
        <v>509492</v>
      </c>
      <c r="AX149" s="137">
        <v>510791</v>
      </c>
      <c r="AY149" s="137">
        <v>399135</v>
      </c>
      <c r="AZ149" s="137">
        <v>523169</v>
      </c>
      <c r="BA149" s="137">
        <v>344093</v>
      </c>
      <c r="BB149" s="137">
        <v>198383</v>
      </c>
      <c r="BC149" s="137">
        <v>154031</v>
      </c>
      <c r="BD149" s="137">
        <v>176524</v>
      </c>
      <c r="BE149" s="137">
        <v>165153</v>
      </c>
      <c r="BF149" s="137">
        <v>199014</v>
      </c>
      <c r="BG149" s="137">
        <v>145755</v>
      </c>
      <c r="BH149" s="137">
        <v>172458</v>
      </c>
      <c r="BI149" s="137">
        <v>156528</v>
      </c>
      <c r="BJ149" s="137">
        <v>169691</v>
      </c>
      <c r="BK149" s="137">
        <v>178963</v>
      </c>
      <c r="BL149" s="137">
        <v>196313</v>
      </c>
    </row>
    <row r="150" spans="3:64" x14ac:dyDescent="0.2">
      <c r="C150" s="32" t="s">
        <v>17</v>
      </c>
      <c r="D150" s="32" t="s">
        <v>111</v>
      </c>
      <c r="E150" s="32"/>
      <c r="F150" s="6" t="s">
        <v>101</v>
      </c>
      <c r="G150" s="32" t="s">
        <v>135</v>
      </c>
      <c r="H150" s="32" t="s">
        <v>16</v>
      </c>
      <c r="I150" s="137">
        <v>12012</v>
      </c>
      <c r="J150" s="137">
        <v>19877</v>
      </c>
      <c r="K150" s="137">
        <v>20953</v>
      </c>
      <c r="L150" s="137">
        <v>26292</v>
      </c>
      <c r="M150" s="137">
        <v>28639</v>
      </c>
      <c r="N150" s="137">
        <v>41754</v>
      </c>
      <c r="O150" s="137">
        <v>46461</v>
      </c>
      <c r="P150" s="137">
        <v>37008</v>
      </c>
      <c r="Q150" s="137">
        <v>45113</v>
      </c>
      <c r="R150" s="137">
        <v>72576</v>
      </c>
      <c r="S150" s="137">
        <v>73300</v>
      </c>
      <c r="T150" s="137">
        <v>126061</v>
      </c>
      <c r="U150" s="137">
        <v>106073</v>
      </c>
      <c r="V150" s="137">
        <v>73194</v>
      </c>
      <c r="W150" s="137">
        <v>61216</v>
      </c>
      <c r="X150" s="137">
        <v>51684</v>
      </c>
      <c r="Y150" s="137">
        <v>43559</v>
      </c>
      <c r="Z150" s="137">
        <v>65374</v>
      </c>
      <c r="AA150" s="137">
        <v>28897</v>
      </c>
      <c r="AB150" s="137">
        <v>46435</v>
      </c>
      <c r="AC150" s="137">
        <v>23359</v>
      </c>
      <c r="AD150" s="137">
        <v>47218</v>
      </c>
      <c r="AE150" s="137">
        <v>61023</v>
      </c>
      <c r="AF150" s="137">
        <v>96484</v>
      </c>
      <c r="AG150" s="137">
        <v>58782</v>
      </c>
      <c r="AH150" s="137">
        <v>75967</v>
      </c>
      <c r="AI150" s="137">
        <v>82706</v>
      </c>
      <c r="AJ150" s="137">
        <v>104084</v>
      </c>
      <c r="AK150" s="137">
        <v>119294</v>
      </c>
      <c r="AL150" s="137">
        <v>60397</v>
      </c>
      <c r="AM150" s="137">
        <v>69524</v>
      </c>
      <c r="AN150" s="137">
        <v>55470</v>
      </c>
      <c r="AO150" s="137">
        <v>69878</v>
      </c>
      <c r="AP150" s="137">
        <v>70679</v>
      </c>
      <c r="AQ150" s="137">
        <v>65460</v>
      </c>
      <c r="AR150" s="137">
        <v>69621</v>
      </c>
      <c r="AS150" s="137">
        <v>71497</v>
      </c>
      <c r="AT150" s="137">
        <v>130024</v>
      </c>
      <c r="AU150" s="137">
        <v>189181</v>
      </c>
      <c r="AV150" s="137">
        <v>142563</v>
      </c>
      <c r="AW150" s="137">
        <v>205014</v>
      </c>
      <c r="AX150" s="137">
        <v>198578</v>
      </c>
      <c r="AY150" s="137">
        <v>184875</v>
      </c>
      <c r="AZ150" s="137">
        <v>229393</v>
      </c>
      <c r="BA150" s="137">
        <v>185365</v>
      </c>
      <c r="BB150" s="137">
        <v>79690</v>
      </c>
      <c r="BC150" s="137">
        <v>38155</v>
      </c>
      <c r="BD150" s="137">
        <v>50214</v>
      </c>
      <c r="BE150" s="137">
        <v>36003</v>
      </c>
      <c r="BF150" s="137">
        <v>-10991</v>
      </c>
      <c r="BG150" s="137">
        <v>30554</v>
      </c>
      <c r="BH150" s="137">
        <v>46757</v>
      </c>
      <c r="BI150" s="137">
        <v>44836</v>
      </c>
      <c r="BJ150" s="137">
        <v>84557</v>
      </c>
      <c r="BK150" s="137">
        <v>64358</v>
      </c>
      <c r="BL150" s="137">
        <v>55013</v>
      </c>
    </row>
    <row r="151" spans="3:64" x14ac:dyDescent="0.2">
      <c r="C151" s="32" t="s">
        <v>18</v>
      </c>
      <c r="D151" s="32" t="s">
        <v>111</v>
      </c>
      <c r="E151" s="32"/>
      <c r="F151" s="6" t="s">
        <v>101</v>
      </c>
      <c r="G151" s="32" t="s">
        <v>135</v>
      </c>
      <c r="H151" s="32" t="s">
        <v>16</v>
      </c>
      <c r="I151" s="137">
        <v>16675</v>
      </c>
      <c r="J151" s="137">
        <v>22450</v>
      </c>
      <c r="K151" s="137">
        <v>29878</v>
      </c>
      <c r="L151" s="137">
        <v>29466</v>
      </c>
      <c r="M151" s="137">
        <v>35736</v>
      </c>
      <c r="N151" s="137">
        <v>42385</v>
      </c>
      <c r="O151" s="137">
        <v>40353</v>
      </c>
      <c r="P151" s="137">
        <v>31311</v>
      </c>
      <c r="Q151" s="137">
        <v>39417</v>
      </c>
      <c r="R151" s="137">
        <v>56776</v>
      </c>
      <c r="S151" s="137">
        <v>78997</v>
      </c>
      <c r="T151" s="137">
        <v>149952</v>
      </c>
      <c r="U151" s="137">
        <v>107618</v>
      </c>
      <c r="V151" s="137">
        <v>72637</v>
      </c>
      <c r="W151" s="137">
        <v>48306</v>
      </c>
      <c r="X151" s="137">
        <v>35603</v>
      </c>
      <c r="Y151" s="137">
        <v>16325</v>
      </c>
      <c r="Z151" s="137">
        <v>45215</v>
      </c>
      <c r="AA151" s="137">
        <v>27168</v>
      </c>
      <c r="AB151" s="137">
        <v>30971</v>
      </c>
      <c r="AC151" s="137">
        <v>48583</v>
      </c>
      <c r="AD151" s="137">
        <v>35355</v>
      </c>
      <c r="AE151" s="137">
        <v>56439</v>
      </c>
      <c r="AF151" s="137">
        <v>48446</v>
      </c>
      <c r="AG151" s="137">
        <v>69928</v>
      </c>
      <c r="AH151" s="137">
        <v>73476</v>
      </c>
      <c r="AI151" s="137">
        <v>48727</v>
      </c>
      <c r="AJ151" s="137">
        <v>57629</v>
      </c>
      <c r="AK151" s="137">
        <v>52469</v>
      </c>
      <c r="AL151" s="137">
        <v>44144</v>
      </c>
      <c r="AM151" s="137">
        <v>28121</v>
      </c>
      <c r="AN151" s="137">
        <v>41131</v>
      </c>
      <c r="AO151" s="137">
        <v>27442</v>
      </c>
      <c r="AP151" s="137">
        <v>95247</v>
      </c>
      <c r="AQ151" s="137">
        <v>45260</v>
      </c>
      <c r="AR151" s="137">
        <v>40853</v>
      </c>
      <c r="AS151" s="137">
        <v>75927</v>
      </c>
      <c r="AT151" s="137">
        <v>71725</v>
      </c>
      <c r="AU151" s="137">
        <v>86206</v>
      </c>
      <c r="AV151" s="137">
        <v>212219</v>
      </c>
      <c r="AW151" s="137">
        <v>153025</v>
      </c>
      <c r="AX151" s="137">
        <v>77520</v>
      </c>
      <c r="AY151" s="137">
        <v>97632</v>
      </c>
      <c r="AZ151" s="137">
        <v>73959</v>
      </c>
      <c r="BA151" s="137">
        <v>166258</v>
      </c>
      <c r="BB151" s="137">
        <v>93174</v>
      </c>
      <c r="BC151" s="137">
        <v>100885</v>
      </c>
      <c r="BD151" s="137">
        <v>51329</v>
      </c>
      <c r="BE151" s="137">
        <v>34020</v>
      </c>
      <c r="BF151" s="137">
        <v>17408</v>
      </c>
      <c r="BG151" s="137">
        <v>9200</v>
      </c>
      <c r="BH151" s="137">
        <v>18734</v>
      </c>
      <c r="BI151" s="137">
        <v>22871</v>
      </c>
      <c r="BJ151" s="137">
        <v>17195</v>
      </c>
      <c r="BK151" s="137">
        <v>20436</v>
      </c>
      <c r="BL151" s="137">
        <v>19904</v>
      </c>
    </row>
    <row r="152" spans="3:64" x14ac:dyDescent="0.2">
      <c r="C152" s="32" t="s">
        <v>19</v>
      </c>
      <c r="D152" s="32" t="s">
        <v>111</v>
      </c>
      <c r="E152" s="32"/>
      <c r="F152" s="6" t="s">
        <v>101</v>
      </c>
      <c r="G152" s="32" t="s">
        <v>135</v>
      </c>
      <c r="H152" s="32" t="s">
        <v>16</v>
      </c>
      <c r="I152" s="137">
        <v>5425</v>
      </c>
      <c r="J152" s="137">
        <v>7239</v>
      </c>
      <c r="K152" s="137">
        <v>12391</v>
      </c>
      <c r="L152" s="137">
        <v>14862</v>
      </c>
      <c r="M152" s="137">
        <v>16708</v>
      </c>
      <c r="N152" s="137">
        <v>24444</v>
      </c>
      <c r="O152" s="137">
        <v>28062</v>
      </c>
      <c r="P152" s="137">
        <v>23143</v>
      </c>
      <c r="Q152" s="137">
        <v>28530</v>
      </c>
      <c r="R152" s="137">
        <v>48635</v>
      </c>
      <c r="S152" s="137">
        <v>33959</v>
      </c>
      <c r="T152" s="137">
        <v>26781</v>
      </c>
      <c r="U152" s="137">
        <v>31999</v>
      </c>
      <c r="V152" s="137">
        <v>35573</v>
      </c>
      <c r="W152" s="137">
        <v>39631</v>
      </c>
      <c r="X152" s="137">
        <v>48532</v>
      </c>
      <c r="Y152" s="137">
        <v>107491</v>
      </c>
      <c r="Z152" s="137">
        <v>84742</v>
      </c>
      <c r="AA152" s="137">
        <v>6659</v>
      </c>
      <c r="AB152" s="137">
        <v>3225</v>
      </c>
      <c r="AC152" s="137">
        <v>8313</v>
      </c>
      <c r="AD152" s="137">
        <v>13524</v>
      </c>
      <c r="AE152" s="137">
        <v>9092</v>
      </c>
      <c r="AF152" s="137">
        <v>17128</v>
      </c>
      <c r="AG152" s="137">
        <v>10342</v>
      </c>
      <c r="AH152" s="137">
        <v>41331</v>
      </c>
      <c r="AI152" s="137">
        <v>39790</v>
      </c>
      <c r="AJ152" s="137">
        <v>17100</v>
      </c>
      <c r="AK152" s="137">
        <v>13895</v>
      </c>
      <c r="AL152" s="137">
        <v>2359</v>
      </c>
      <c r="AM152" s="137">
        <v>5153</v>
      </c>
      <c r="AN152" s="137">
        <v>6076</v>
      </c>
      <c r="AO152" s="137">
        <v>18107</v>
      </c>
      <c r="AP152" s="137">
        <v>23520</v>
      </c>
      <c r="AQ152" s="137">
        <v>12230</v>
      </c>
      <c r="AR152" s="137">
        <v>24154</v>
      </c>
      <c r="AS152" s="137">
        <v>23498</v>
      </c>
      <c r="AT152" s="137">
        <v>19745</v>
      </c>
      <c r="AU152" s="137">
        <v>13052</v>
      </c>
      <c r="AV152" s="137">
        <v>13819</v>
      </c>
      <c r="AW152" s="137">
        <v>10162</v>
      </c>
      <c r="AX152" s="137">
        <v>22475</v>
      </c>
      <c r="AY152" s="137">
        <v>23718</v>
      </c>
      <c r="AZ152" s="137">
        <v>23814</v>
      </c>
      <c r="BA152" s="137">
        <v>26837</v>
      </c>
      <c r="BB152" s="137">
        <v>4065</v>
      </c>
      <c r="BC152" s="137">
        <v>-433</v>
      </c>
      <c r="BD152" s="137">
        <v>1818</v>
      </c>
      <c r="BE152" s="137">
        <v>-2512</v>
      </c>
      <c r="BF152" s="137">
        <v>-21197</v>
      </c>
      <c r="BG152" s="137">
        <v>2775</v>
      </c>
      <c r="BH152" s="137">
        <v>4625</v>
      </c>
      <c r="BI152" s="137">
        <v>7927</v>
      </c>
      <c r="BJ152" s="137">
        <v>12656</v>
      </c>
      <c r="BK152" s="137">
        <v>8407</v>
      </c>
      <c r="BL152" s="137">
        <v>9339</v>
      </c>
    </row>
    <row r="153" spans="3:64" x14ac:dyDescent="0.2">
      <c r="C153" s="32" t="s">
        <v>20</v>
      </c>
      <c r="D153" s="32" t="s">
        <v>111</v>
      </c>
      <c r="E153" s="32"/>
      <c r="F153" s="6" t="s">
        <v>101</v>
      </c>
      <c r="G153" s="32" t="s">
        <v>135</v>
      </c>
      <c r="H153" s="32" t="s">
        <v>16</v>
      </c>
      <c r="I153" s="137">
        <v>2930</v>
      </c>
      <c r="J153" s="137">
        <v>6116</v>
      </c>
      <c r="K153" s="137">
        <v>7064</v>
      </c>
      <c r="L153" s="137">
        <v>8878</v>
      </c>
      <c r="M153" s="137">
        <v>11789</v>
      </c>
      <c r="N153" s="137">
        <v>17246</v>
      </c>
      <c r="O153" s="137">
        <v>19658</v>
      </c>
      <c r="P153" s="137">
        <v>17386</v>
      </c>
      <c r="Q153" s="137">
        <v>24802</v>
      </c>
      <c r="R153" s="137">
        <v>42178</v>
      </c>
      <c r="S153" s="137">
        <v>29555</v>
      </c>
      <c r="T153" s="137">
        <v>31024</v>
      </c>
      <c r="U153" s="137">
        <v>25580</v>
      </c>
      <c r="V153" s="137">
        <v>19494</v>
      </c>
      <c r="W153" s="137">
        <v>15644</v>
      </c>
      <c r="X153" s="137">
        <v>13944</v>
      </c>
      <c r="Y153" s="137">
        <v>16942</v>
      </c>
      <c r="Z153" s="137">
        <v>17225</v>
      </c>
      <c r="AA153" s="137">
        <v>9790</v>
      </c>
      <c r="AB153" s="137">
        <v>14943</v>
      </c>
      <c r="AC153" s="137">
        <v>16319</v>
      </c>
      <c r="AD153" s="137">
        <v>34410</v>
      </c>
      <c r="AE153" s="137">
        <v>22732</v>
      </c>
      <c r="AF153" s="137">
        <v>28262</v>
      </c>
      <c r="AG153" s="137">
        <v>44054</v>
      </c>
      <c r="AH153" s="137">
        <v>51600</v>
      </c>
      <c r="AI153" s="137">
        <v>43397</v>
      </c>
      <c r="AJ153" s="137">
        <v>43719</v>
      </c>
      <c r="AK153" s="137">
        <v>37244</v>
      </c>
      <c r="AL153" s="137">
        <v>5926</v>
      </c>
      <c r="AM153" s="137">
        <v>960</v>
      </c>
      <c r="AN153" s="137">
        <v>21262</v>
      </c>
      <c r="AO153" s="137">
        <v>46761</v>
      </c>
      <c r="AP153" s="137">
        <v>33474</v>
      </c>
      <c r="AQ153" s="137">
        <v>57817</v>
      </c>
      <c r="AR153" s="137">
        <v>59187</v>
      </c>
      <c r="AS153" s="137">
        <v>80986</v>
      </c>
      <c r="AT153" s="137">
        <v>48920</v>
      </c>
      <c r="AU153" s="137">
        <v>86500</v>
      </c>
      <c r="AV153" s="137">
        <v>60950</v>
      </c>
      <c r="AW153" s="137">
        <v>46596</v>
      </c>
      <c r="AX153" s="137">
        <v>46233</v>
      </c>
      <c r="AY153" s="137">
        <v>67891</v>
      </c>
      <c r="AZ153" s="137">
        <v>46588</v>
      </c>
      <c r="BA153" s="137">
        <v>32403</v>
      </c>
      <c r="BB153" s="137">
        <v>13773</v>
      </c>
      <c r="BC153" s="137">
        <v>14286</v>
      </c>
      <c r="BD153" s="137">
        <v>3074</v>
      </c>
      <c r="BE153" s="137">
        <v>2314</v>
      </c>
      <c r="BF153" s="137">
        <v>1984</v>
      </c>
      <c r="BG153" s="137">
        <v>1333</v>
      </c>
      <c r="BH153" s="137">
        <v>8497</v>
      </c>
      <c r="BI153" s="137">
        <v>6481</v>
      </c>
      <c r="BJ153" s="137">
        <v>11392</v>
      </c>
      <c r="BK153" s="137">
        <v>13369</v>
      </c>
      <c r="BL153" s="137">
        <v>17379</v>
      </c>
    </row>
    <row r="154" spans="3:64" x14ac:dyDescent="0.2">
      <c r="C154" s="32" t="s">
        <v>21</v>
      </c>
      <c r="D154" s="32" t="s">
        <v>111</v>
      </c>
      <c r="E154" s="32"/>
      <c r="F154" s="6" t="s">
        <v>101</v>
      </c>
      <c r="G154" s="32" t="s">
        <v>135</v>
      </c>
      <c r="H154" s="32" t="s">
        <v>16</v>
      </c>
      <c r="I154" s="137">
        <v>25144</v>
      </c>
      <c r="J154" s="137">
        <v>42968</v>
      </c>
      <c r="K154" s="137">
        <v>32922</v>
      </c>
      <c r="L154" s="137">
        <v>33888</v>
      </c>
      <c r="M154" s="137">
        <v>31411</v>
      </c>
      <c r="N154" s="137">
        <v>38264</v>
      </c>
      <c r="O154" s="137">
        <v>35979</v>
      </c>
      <c r="P154" s="137">
        <v>24475</v>
      </c>
      <c r="Q154" s="137">
        <v>25578</v>
      </c>
      <c r="R154" s="137">
        <v>35149</v>
      </c>
      <c r="S154" s="137">
        <v>47899</v>
      </c>
      <c r="T154" s="137">
        <v>14376</v>
      </c>
      <c r="U154" s="137">
        <v>15254</v>
      </c>
      <c r="V154" s="137">
        <v>14082</v>
      </c>
      <c r="W154" s="137">
        <v>14741</v>
      </c>
      <c r="X154" s="137">
        <v>16269</v>
      </c>
      <c r="Y154" s="137">
        <v>28618</v>
      </c>
      <c r="Z154" s="137">
        <v>12831</v>
      </c>
      <c r="AA154" s="137">
        <v>17304</v>
      </c>
      <c r="AB154" s="137">
        <v>29612</v>
      </c>
      <c r="AC154" s="137">
        <v>17844</v>
      </c>
      <c r="AD154" s="137">
        <v>16111</v>
      </c>
      <c r="AE154" s="137">
        <v>18961</v>
      </c>
      <c r="AF154" s="137">
        <v>25036</v>
      </c>
      <c r="AG154" s="137">
        <v>94776</v>
      </c>
      <c r="AH154" s="137">
        <v>64361</v>
      </c>
      <c r="AI154" s="137">
        <v>35284</v>
      </c>
      <c r="AJ154" s="137">
        <v>22879</v>
      </c>
      <c r="AK154" s="137">
        <v>43127</v>
      </c>
      <c r="AL154" s="137">
        <v>33861</v>
      </c>
      <c r="AM154" s="137">
        <v>25263</v>
      </c>
      <c r="AN154" s="137">
        <v>57095</v>
      </c>
      <c r="AO154" s="137">
        <v>34495</v>
      </c>
      <c r="AP154" s="137">
        <v>38118</v>
      </c>
      <c r="AQ154" s="137">
        <v>27265</v>
      </c>
      <c r="AR154" s="137">
        <v>70427</v>
      </c>
      <c r="AS154" s="137">
        <v>78268</v>
      </c>
      <c r="AT154" s="137">
        <v>76846</v>
      </c>
      <c r="AU154" s="137">
        <v>53831</v>
      </c>
      <c r="AV154" s="137">
        <v>74523</v>
      </c>
      <c r="AW154" s="137">
        <v>67881</v>
      </c>
      <c r="AX154" s="137">
        <v>42125</v>
      </c>
      <c r="AY154" s="137">
        <v>45232</v>
      </c>
      <c r="AZ154" s="137">
        <v>87717</v>
      </c>
      <c r="BA154" s="137">
        <v>60049</v>
      </c>
      <c r="BB154" s="137">
        <v>71654</v>
      </c>
      <c r="BC154" s="137">
        <v>20212</v>
      </c>
      <c r="BD154" s="137">
        <v>19812</v>
      </c>
      <c r="BE154" s="137">
        <v>212</v>
      </c>
      <c r="BF154" s="137">
        <v>10164</v>
      </c>
      <c r="BG154" s="137">
        <v>9782</v>
      </c>
      <c r="BH154" s="137">
        <v>23904</v>
      </c>
      <c r="BI154" s="137">
        <v>24873</v>
      </c>
      <c r="BJ154" s="137">
        <v>12492</v>
      </c>
      <c r="BK154" s="137">
        <v>30934</v>
      </c>
      <c r="BL154" s="137">
        <v>32279</v>
      </c>
    </row>
    <row r="155" spans="3:64" x14ac:dyDescent="0.2">
      <c r="C155" s="32" t="s">
        <v>22</v>
      </c>
      <c r="D155" s="32" t="s">
        <v>111</v>
      </c>
      <c r="E155" s="32"/>
      <c r="F155" s="6" t="s">
        <v>101</v>
      </c>
      <c r="G155" s="32" t="s">
        <v>135</v>
      </c>
      <c r="H155" s="32" t="s">
        <v>16</v>
      </c>
      <c r="I155" s="137">
        <v>25986</v>
      </c>
      <c r="J155" s="137">
        <v>40248</v>
      </c>
      <c r="K155" s="137">
        <v>44133</v>
      </c>
      <c r="L155" s="137">
        <v>54970</v>
      </c>
      <c r="M155" s="137">
        <v>61518</v>
      </c>
      <c r="N155" s="137">
        <v>92439</v>
      </c>
      <c r="O155" s="137">
        <v>107614</v>
      </c>
      <c r="P155" s="137">
        <v>86684</v>
      </c>
      <c r="Q155" s="137">
        <v>102219</v>
      </c>
      <c r="R155" s="137">
        <v>171299</v>
      </c>
      <c r="S155" s="137">
        <v>230915</v>
      </c>
      <c r="T155" s="137">
        <v>220170</v>
      </c>
      <c r="U155" s="137">
        <v>226972</v>
      </c>
      <c r="V155" s="137">
        <v>178946</v>
      </c>
      <c r="W155" s="137">
        <v>194437</v>
      </c>
      <c r="X155" s="137">
        <v>204549</v>
      </c>
      <c r="Y155" s="137">
        <v>342992</v>
      </c>
      <c r="Z155" s="137">
        <v>186515</v>
      </c>
      <c r="AA155" s="137">
        <v>134537</v>
      </c>
      <c r="AB155" s="137">
        <v>86303</v>
      </c>
      <c r="AC155" s="137">
        <v>118817</v>
      </c>
      <c r="AD155" s="137">
        <v>152856</v>
      </c>
      <c r="AE155" s="137">
        <v>80326</v>
      </c>
      <c r="AF155" s="137">
        <v>119020</v>
      </c>
      <c r="AG155" s="137">
        <v>344256</v>
      </c>
      <c r="AH155" s="137">
        <v>189609</v>
      </c>
      <c r="AI155" s="137">
        <v>242576</v>
      </c>
      <c r="AJ155" s="137">
        <v>172061</v>
      </c>
      <c r="AK155" s="137">
        <v>134227</v>
      </c>
      <c r="AL155" s="137">
        <v>145876</v>
      </c>
      <c r="AM155" s="137">
        <v>126525</v>
      </c>
      <c r="AN155" s="137">
        <v>240254</v>
      </c>
      <c r="AO155" s="137">
        <v>170938</v>
      </c>
      <c r="AP155" s="137">
        <v>237279</v>
      </c>
      <c r="AQ155" s="137">
        <v>203086</v>
      </c>
      <c r="AR155" s="137">
        <v>284712</v>
      </c>
      <c r="AS155" s="137">
        <v>341086</v>
      </c>
      <c r="AT155" s="137">
        <v>285916</v>
      </c>
      <c r="AU155" s="137">
        <v>325650</v>
      </c>
      <c r="AV155" s="137">
        <v>222482</v>
      </c>
      <c r="AW155" s="137">
        <v>258583</v>
      </c>
      <c r="AX155" s="137">
        <v>271008</v>
      </c>
      <c r="AY155" s="137">
        <v>272425</v>
      </c>
      <c r="AZ155" s="137">
        <v>368935</v>
      </c>
      <c r="BA155" s="137">
        <v>314001</v>
      </c>
      <c r="BB155" s="137">
        <v>196801</v>
      </c>
      <c r="BC155" s="137">
        <v>113739</v>
      </c>
      <c r="BD155" s="137">
        <v>93356</v>
      </c>
      <c r="BE155" s="137">
        <v>146145</v>
      </c>
      <c r="BF155" s="137">
        <v>171275</v>
      </c>
      <c r="BG155" s="137">
        <v>141975</v>
      </c>
      <c r="BH155" s="137">
        <v>189446</v>
      </c>
      <c r="BI155" s="137">
        <v>185983</v>
      </c>
      <c r="BJ155" s="137">
        <v>183403</v>
      </c>
      <c r="BK155" s="137">
        <v>277168</v>
      </c>
      <c r="BL155" s="137">
        <v>290500</v>
      </c>
    </row>
    <row r="156" spans="3:64" x14ac:dyDescent="0.2">
      <c r="C156" s="32" t="s">
        <v>23</v>
      </c>
      <c r="D156" s="32" t="s">
        <v>111</v>
      </c>
      <c r="E156" s="32"/>
      <c r="F156" s="6" t="s">
        <v>101</v>
      </c>
      <c r="G156" s="32" t="s">
        <v>135</v>
      </c>
      <c r="H156" s="32" t="s">
        <v>16</v>
      </c>
      <c r="I156" s="137">
        <v>29631</v>
      </c>
      <c r="J156" s="137">
        <v>44054</v>
      </c>
      <c r="K156" s="137">
        <v>55694</v>
      </c>
      <c r="L156" s="137">
        <v>59276</v>
      </c>
      <c r="M156" s="137">
        <v>70468</v>
      </c>
      <c r="N156" s="137">
        <v>92188</v>
      </c>
      <c r="O156" s="137">
        <v>96948</v>
      </c>
      <c r="P156" s="137">
        <v>77140</v>
      </c>
      <c r="Q156" s="137">
        <v>94291</v>
      </c>
      <c r="R156" s="137">
        <v>148225</v>
      </c>
      <c r="S156" s="137">
        <v>165117</v>
      </c>
      <c r="T156" s="137">
        <v>212558</v>
      </c>
      <c r="U156" s="137">
        <v>183716</v>
      </c>
      <c r="V156" s="137">
        <v>141741</v>
      </c>
      <c r="W156" s="137">
        <v>117114</v>
      </c>
      <c r="X156" s="137">
        <v>103662</v>
      </c>
      <c r="Y156" s="137">
        <v>82970</v>
      </c>
      <c r="Z156" s="137">
        <v>68201</v>
      </c>
      <c r="AA156" s="137">
        <v>146806</v>
      </c>
      <c r="AB156" s="137">
        <v>87897</v>
      </c>
      <c r="AC156" s="137">
        <v>64765</v>
      </c>
      <c r="AD156" s="137">
        <v>69221</v>
      </c>
      <c r="AE156" s="137">
        <v>105987</v>
      </c>
      <c r="AF156" s="137">
        <v>97755</v>
      </c>
      <c r="AG156" s="137">
        <v>126085</v>
      </c>
      <c r="AH156" s="137">
        <v>153898</v>
      </c>
      <c r="AI156" s="137">
        <v>184425</v>
      </c>
      <c r="AJ156" s="137">
        <v>373446</v>
      </c>
      <c r="AK156" s="137">
        <v>117338</v>
      </c>
      <c r="AL156" s="137">
        <v>121576</v>
      </c>
      <c r="AM156" s="137">
        <v>105830</v>
      </c>
      <c r="AN156" s="137">
        <v>141291</v>
      </c>
      <c r="AO156" s="137">
        <v>119833</v>
      </c>
      <c r="AP156" s="137">
        <v>140275</v>
      </c>
      <c r="AQ156" s="137">
        <v>158345</v>
      </c>
      <c r="AR156" s="137">
        <v>201073</v>
      </c>
      <c r="AS156" s="137">
        <v>107280</v>
      </c>
      <c r="AT156" s="137">
        <v>106940</v>
      </c>
      <c r="AU156" s="137">
        <v>66378</v>
      </c>
      <c r="AV156" s="137">
        <v>115605</v>
      </c>
      <c r="AW156" s="137">
        <v>178657</v>
      </c>
      <c r="AX156" s="137">
        <v>170116</v>
      </c>
      <c r="AY156" s="137">
        <v>183632</v>
      </c>
      <c r="AZ156" s="137">
        <v>202653</v>
      </c>
      <c r="BA156" s="137">
        <v>249483</v>
      </c>
      <c r="BB156" s="137">
        <v>133954</v>
      </c>
      <c r="BC156" s="137">
        <v>180087</v>
      </c>
      <c r="BD156" s="137">
        <v>220627</v>
      </c>
      <c r="BE156" s="137">
        <v>14564</v>
      </c>
      <c r="BF156" s="137">
        <v>10563</v>
      </c>
      <c r="BG156" s="137">
        <v>8476</v>
      </c>
      <c r="BH156" s="137">
        <v>60297</v>
      </c>
      <c r="BI156" s="137">
        <v>66721</v>
      </c>
      <c r="BJ156" s="137">
        <v>74450</v>
      </c>
      <c r="BK156" s="137">
        <v>76608</v>
      </c>
      <c r="BL156" s="137">
        <v>90484</v>
      </c>
    </row>
    <row r="157" spans="3:64" x14ac:dyDescent="0.2">
      <c r="C157" s="32" t="s">
        <v>24</v>
      </c>
      <c r="D157" s="32" t="s">
        <v>111</v>
      </c>
      <c r="E157" s="32"/>
      <c r="F157" s="6" t="s">
        <v>101</v>
      </c>
      <c r="G157" s="32" t="s">
        <v>135</v>
      </c>
      <c r="H157" s="32" t="s">
        <v>16</v>
      </c>
      <c r="I157" s="137">
        <v>132516</v>
      </c>
      <c r="J157" s="137">
        <v>203688</v>
      </c>
      <c r="K157" s="137">
        <v>268900</v>
      </c>
      <c r="L157" s="137">
        <v>305600</v>
      </c>
      <c r="M157" s="137">
        <v>292527</v>
      </c>
      <c r="N157" s="137">
        <v>393917</v>
      </c>
      <c r="O157" s="137">
        <v>405177</v>
      </c>
      <c r="P157" s="137">
        <v>293787</v>
      </c>
      <c r="Q157" s="137">
        <v>320381</v>
      </c>
      <c r="R157" s="137">
        <v>479221</v>
      </c>
      <c r="S157" s="137">
        <v>672599</v>
      </c>
      <c r="T157" s="137">
        <v>428369</v>
      </c>
      <c r="U157" s="137">
        <v>394043</v>
      </c>
      <c r="V157" s="137">
        <v>295714</v>
      </c>
      <c r="W157" s="137">
        <v>272880</v>
      </c>
      <c r="X157" s="137">
        <v>254065</v>
      </c>
      <c r="Y157" s="137">
        <v>238717</v>
      </c>
      <c r="Z157" s="137">
        <v>309108</v>
      </c>
      <c r="AA157" s="137">
        <v>180696</v>
      </c>
      <c r="AB157" s="137">
        <v>247633</v>
      </c>
      <c r="AC157" s="137">
        <v>282957</v>
      </c>
      <c r="AD157" s="137">
        <v>321468</v>
      </c>
      <c r="AE157" s="137">
        <v>414370</v>
      </c>
      <c r="AF157" s="137">
        <v>452544</v>
      </c>
      <c r="AG157" s="137">
        <v>450227</v>
      </c>
      <c r="AH157" s="137">
        <v>481079</v>
      </c>
      <c r="AI157" s="137">
        <v>541457</v>
      </c>
      <c r="AJ157" s="137">
        <v>467188</v>
      </c>
      <c r="AK157" s="137">
        <v>586092</v>
      </c>
      <c r="AL157" s="137">
        <v>329108</v>
      </c>
      <c r="AM157" s="137">
        <v>388679</v>
      </c>
      <c r="AN157" s="137">
        <v>483376</v>
      </c>
      <c r="AO157" s="137">
        <v>467118</v>
      </c>
      <c r="AP157" s="137">
        <v>467906</v>
      </c>
      <c r="AQ157" s="137">
        <v>683917</v>
      </c>
      <c r="AR157" s="137">
        <v>705777</v>
      </c>
      <c r="AS157" s="137">
        <v>568123</v>
      </c>
      <c r="AT157" s="137">
        <v>504687</v>
      </c>
      <c r="AU157" s="137">
        <v>527639</v>
      </c>
      <c r="AV157" s="137">
        <v>652055</v>
      </c>
      <c r="AW157" s="137">
        <v>438721</v>
      </c>
      <c r="AX157" s="137">
        <v>519887</v>
      </c>
      <c r="AY157" s="137">
        <v>440433</v>
      </c>
      <c r="AZ157" s="137">
        <v>520849</v>
      </c>
      <c r="BA157" s="137">
        <v>636191</v>
      </c>
      <c r="BB157" s="137">
        <v>244612</v>
      </c>
      <c r="BC157" s="137">
        <v>360178</v>
      </c>
      <c r="BD157" s="137">
        <v>239030</v>
      </c>
      <c r="BE157" s="137">
        <v>208067</v>
      </c>
      <c r="BF157" s="137">
        <v>269438</v>
      </c>
      <c r="BG157" s="137">
        <v>208701</v>
      </c>
      <c r="BH157" s="137">
        <v>259933</v>
      </c>
      <c r="BI157" s="137">
        <v>261710</v>
      </c>
      <c r="BJ157" s="137">
        <v>262407</v>
      </c>
      <c r="BK157" s="137">
        <v>279147</v>
      </c>
      <c r="BL157" s="137">
        <v>238198</v>
      </c>
    </row>
    <row r="158" spans="3:64" x14ac:dyDescent="0.2">
      <c r="C158" s="32" t="s">
        <v>25</v>
      </c>
      <c r="D158" s="32" t="s">
        <v>111</v>
      </c>
      <c r="E158" s="32"/>
      <c r="F158" s="6" t="s">
        <v>101</v>
      </c>
      <c r="G158" s="32" t="s">
        <v>135</v>
      </c>
      <c r="H158" s="32" t="s">
        <v>16</v>
      </c>
      <c r="I158" s="137">
        <v>48899</v>
      </c>
      <c r="J158" s="137">
        <v>72667</v>
      </c>
      <c r="K158" s="137">
        <v>111057</v>
      </c>
      <c r="L158" s="137">
        <v>130898</v>
      </c>
      <c r="M158" s="137">
        <v>144413</v>
      </c>
      <c r="N158" s="137">
        <v>200579</v>
      </c>
      <c r="O158" s="137">
        <v>213379</v>
      </c>
      <c r="P158" s="137">
        <v>172015</v>
      </c>
      <c r="Q158" s="137">
        <v>221702</v>
      </c>
      <c r="R158" s="137">
        <v>353047</v>
      </c>
      <c r="S158" s="137">
        <v>470889</v>
      </c>
      <c r="T158" s="137">
        <v>434307</v>
      </c>
      <c r="U158" s="137">
        <v>402663</v>
      </c>
      <c r="V158" s="137">
        <v>340373</v>
      </c>
      <c r="W158" s="137">
        <v>300912</v>
      </c>
      <c r="X158" s="137">
        <v>289714</v>
      </c>
      <c r="Y158" s="137">
        <v>368165</v>
      </c>
      <c r="Z158" s="137">
        <v>308699</v>
      </c>
      <c r="AA158" s="137">
        <v>220263</v>
      </c>
      <c r="AB158" s="137">
        <v>303959</v>
      </c>
      <c r="AC158" s="137">
        <v>300288</v>
      </c>
      <c r="AD158" s="137">
        <v>240247</v>
      </c>
      <c r="AE158" s="137">
        <v>237831</v>
      </c>
      <c r="AF158" s="137">
        <v>353201</v>
      </c>
      <c r="AG158" s="137">
        <v>385826</v>
      </c>
      <c r="AH158" s="137">
        <v>373783</v>
      </c>
      <c r="AI158" s="137">
        <v>417283</v>
      </c>
      <c r="AJ158" s="137">
        <v>529710</v>
      </c>
      <c r="AK158" s="137">
        <v>491991</v>
      </c>
      <c r="AL158" s="137">
        <v>324513</v>
      </c>
      <c r="AM158" s="137">
        <v>415709</v>
      </c>
      <c r="AN158" s="137">
        <v>653871</v>
      </c>
      <c r="AO158" s="137">
        <v>501082</v>
      </c>
      <c r="AP158" s="137">
        <v>529512</v>
      </c>
      <c r="AQ158" s="137">
        <v>829341</v>
      </c>
      <c r="AR158" s="137">
        <v>674896</v>
      </c>
      <c r="AS158" s="137">
        <v>500616</v>
      </c>
      <c r="AT158" s="137">
        <v>502269</v>
      </c>
      <c r="AU158" s="137">
        <v>351811</v>
      </c>
      <c r="AV158" s="137">
        <v>370257</v>
      </c>
      <c r="AW158" s="137">
        <v>433955</v>
      </c>
      <c r="AX158" s="137">
        <v>372687</v>
      </c>
      <c r="AY158" s="137">
        <v>455879</v>
      </c>
      <c r="AZ158" s="137">
        <v>425381</v>
      </c>
      <c r="BA158" s="137">
        <v>422012</v>
      </c>
      <c r="BB158" s="137">
        <v>119227</v>
      </c>
      <c r="BC158" s="137">
        <v>74490</v>
      </c>
      <c r="BD158" s="137">
        <v>133581</v>
      </c>
      <c r="BE158" s="137">
        <v>148307</v>
      </c>
      <c r="BF158" s="137">
        <v>94705</v>
      </c>
      <c r="BG158" s="137">
        <v>125339</v>
      </c>
      <c r="BH158" s="137">
        <v>446072</v>
      </c>
      <c r="BI158" s="137">
        <v>523961</v>
      </c>
      <c r="BJ158" s="137">
        <v>590943</v>
      </c>
      <c r="BK158" s="137">
        <v>887431</v>
      </c>
      <c r="BL158" s="137">
        <v>936548</v>
      </c>
    </row>
    <row r="159" spans="3:64" x14ac:dyDescent="0.2">
      <c r="C159" s="32" t="s">
        <v>26</v>
      </c>
      <c r="D159" s="32" t="s">
        <v>111</v>
      </c>
      <c r="E159" s="32"/>
      <c r="F159" s="6" t="s">
        <v>101</v>
      </c>
      <c r="G159" s="32" t="s">
        <v>135</v>
      </c>
      <c r="H159" s="32" t="s">
        <v>16</v>
      </c>
      <c r="I159" s="137">
        <v>4707</v>
      </c>
      <c r="J159" s="137">
        <v>6343</v>
      </c>
      <c r="K159" s="137">
        <v>8387</v>
      </c>
      <c r="L159" s="137">
        <v>8763</v>
      </c>
      <c r="M159" s="137">
        <v>9703</v>
      </c>
      <c r="N159" s="137">
        <v>12327</v>
      </c>
      <c r="O159" s="137">
        <v>12459</v>
      </c>
      <c r="P159" s="137">
        <v>9441</v>
      </c>
      <c r="Q159" s="137">
        <v>10969</v>
      </c>
      <c r="R159" s="137">
        <v>16519</v>
      </c>
      <c r="S159" s="137">
        <v>13071</v>
      </c>
      <c r="T159" s="137">
        <v>17509</v>
      </c>
      <c r="U159" s="137">
        <v>20083</v>
      </c>
      <c r="V159" s="137">
        <v>20912</v>
      </c>
      <c r="W159" s="137">
        <v>22614</v>
      </c>
      <c r="X159" s="137">
        <v>26459</v>
      </c>
      <c r="Y159" s="137">
        <v>29774</v>
      </c>
      <c r="Z159" s="137">
        <v>33533</v>
      </c>
      <c r="AA159" s="137">
        <v>35362</v>
      </c>
      <c r="AB159" s="137">
        <v>14131</v>
      </c>
      <c r="AC159" s="137">
        <v>27808</v>
      </c>
      <c r="AD159" s="137">
        <v>15342</v>
      </c>
      <c r="AE159" s="137">
        <v>11197</v>
      </c>
      <c r="AF159" s="137">
        <v>17577</v>
      </c>
      <c r="AG159" s="137">
        <v>42070</v>
      </c>
      <c r="AH159" s="137">
        <v>88689</v>
      </c>
      <c r="AI159" s="137">
        <v>57599</v>
      </c>
      <c r="AJ159" s="137">
        <v>17022</v>
      </c>
      <c r="AK159" s="137">
        <v>13691</v>
      </c>
      <c r="AL159" s="137">
        <v>20204</v>
      </c>
      <c r="AM159" s="137">
        <v>9435</v>
      </c>
      <c r="AN159" s="137">
        <v>18364</v>
      </c>
      <c r="AO159" s="137">
        <v>8673</v>
      </c>
      <c r="AP159" s="137">
        <v>12151</v>
      </c>
      <c r="AQ159" s="137">
        <v>28009</v>
      </c>
      <c r="AR159" s="137">
        <v>48734</v>
      </c>
      <c r="AS159" s="137">
        <v>32935</v>
      </c>
      <c r="AT159" s="137">
        <v>36644</v>
      </c>
      <c r="AU159" s="137">
        <v>50217</v>
      </c>
      <c r="AV159" s="137">
        <v>43619</v>
      </c>
      <c r="AW159" s="137">
        <v>37494</v>
      </c>
      <c r="AX159" s="137">
        <v>44325</v>
      </c>
      <c r="AY159" s="137">
        <v>80339</v>
      </c>
      <c r="AZ159" s="137">
        <v>41346</v>
      </c>
      <c r="BA159" s="137">
        <v>65951</v>
      </c>
      <c r="BB159" s="137">
        <v>186841</v>
      </c>
      <c r="BC159" s="137">
        <v>19978</v>
      </c>
      <c r="BD159" s="137">
        <v>10090</v>
      </c>
      <c r="BE159" s="137">
        <v>7980</v>
      </c>
      <c r="BF159" s="137">
        <v>34951</v>
      </c>
      <c r="BG159" s="137">
        <v>26197</v>
      </c>
      <c r="BH159" s="137">
        <v>9224</v>
      </c>
      <c r="BI159" s="137">
        <v>6727</v>
      </c>
      <c r="BJ159" s="137">
        <v>31250</v>
      </c>
      <c r="BK159" s="137">
        <v>26500</v>
      </c>
      <c r="BL159" s="137">
        <v>27111</v>
      </c>
    </row>
    <row r="160" spans="3:64" x14ac:dyDescent="0.2">
      <c r="C160" s="32" t="s">
        <v>27</v>
      </c>
      <c r="D160" s="32" t="s">
        <v>111</v>
      </c>
      <c r="E160" s="32"/>
      <c r="F160" s="6" t="s">
        <v>101</v>
      </c>
      <c r="G160" s="32" t="s">
        <v>135</v>
      </c>
      <c r="H160" s="32" t="s">
        <v>16</v>
      </c>
      <c r="I160" s="137">
        <v>19672</v>
      </c>
      <c r="J160" s="137">
        <v>29716</v>
      </c>
      <c r="K160" s="137">
        <v>32432</v>
      </c>
      <c r="L160" s="137">
        <v>35423</v>
      </c>
      <c r="M160" s="137">
        <v>40992</v>
      </c>
      <c r="N160" s="137">
        <v>53253</v>
      </c>
      <c r="O160" s="137">
        <v>54180</v>
      </c>
      <c r="P160" s="137">
        <v>42859</v>
      </c>
      <c r="Q160" s="137">
        <v>54127</v>
      </c>
      <c r="R160" s="137">
        <v>82001</v>
      </c>
      <c r="S160" s="137">
        <v>93373</v>
      </c>
      <c r="T160" s="137">
        <v>80762</v>
      </c>
      <c r="U160" s="137">
        <v>81249</v>
      </c>
      <c r="V160" s="137">
        <v>74026</v>
      </c>
      <c r="W160" s="137">
        <v>70374</v>
      </c>
      <c r="X160" s="137">
        <v>72427</v>
      </c>
      <c r="Y160" s="137">
        <v>96822</v>
      </c>
      <c r="Z160" s="137">
        <v>85113</v>
      </c>
      <c r="AA160" s="137">
        <v>64402</v>
      </c>
      <c r="AB160" s="137">
        <v>58823</v>
      </c>
      <c r="AC160" s="137">
        <v>93103</v>
      </c>
      <c r="AD160" s="137">
        <v>94892</v>
      </c>
      <c r="AE160" s="137">
        <v>85673</v>
      </c>
      <c r="AF160" s="137">
        <v>96311</v>
      </c>
      <c r="AG160" s="137">
        <v>96009</v>
      </c>
      <c r="AH160" s="137">
        <v>135318</v>
      </c>
      <c r="AI160" s="137">
        <v>148320</v>
      </c>
      <c r="AJ160" s="137">
        <v>154297</v>
      </c>
      <c r="AK160" s="137">
        <v>124898</v>
      </c>
      <c r="AL160" s="137">
        <v>80648</v>
      </c>
      <c r="AM160" s="137">
        <v>82273</v>
      </c>
      <c r="AN160" s="137">
        <v>143133</v>
      </c>
      <c r="AO160" s="137">
        <v>151527</v>
      </c>
      <c r="AP160" s="137">
        <v>145316</v>
      </c>
      <c r="AQ160" s="137">
        <v>127348</v>
      </c>
      <c r="AR160" s="137">
        <v>128326</v>
      </c>
      <c r="AS160" s="137">
        <v>98540</v>
      </c>
      <c r="AT160" s="137">
        <v>113434</v>
      </c>
      <c r="AU160" s="137">
        <v>128401</v>
      </c>
      <c r="AV160" s="137">
        <v>128453</v>
      </c>
      <c r="AW160" s="137">
        <v>113921</v>
      </c>
      <c r="AX160" s="137">
        <v>83028</v>
      </c>
      <c r="AY160" s="137">
        <v>126812</v>
      </c>
      <c r="AZ160" s="137">
        <v>216241</v>
      </c>
      <c r="BA160" s="137">
        <v>107569</v>
      </c>
      <c r="BB160" s="137">
        <v>41354</v>
      </c>
      <c r="BC160" s="137">
        <v>37664</v>
      </c>
      <c r="BD160" s="137">
        <v>41201</v>
      </c>
      <c r="BE160" s="137">
        <v>64285</v>
      </c>
      <c r="BF160" s="137">
        <v>26145</v>
      </c>
      <c r="BG160" s="137">
        <v>19036</v>
      </c>
      <c r="BH160" s="137">
        <v>56234</v>
      </c>
      <c r="BI160" s="137">
        <v>66119</v>
      </c>
      <c r="BJ160" s="137">
        <v>74084</v>
      </c>
      <c r="BK160" s="137">
        <v>66319</v>
      </c>
      <c r="BL160" s="137">
        <v>90126</v>
      </c>
    </row>
    <row r="161" spans="3:64" x14ac:dyDescent="0.2">
      <c r="C161" s="32" t="s">
        <v>28</v>
      </c>
      <c r="D161" s="32" t="s">
        <v>111</v>
      </c>
      <c r="E161" s="32"/>
      <c r="F161" s="6" t="s">
        <v>101</v>
      </c>
      <c r="G161" s="32" t="s">
        <v>135</v>
      </c>
      <c r="H161" s="32" t="s">
        <v>16</v>
      </c>
      <c r="I161" s="137">
        <v>50185</v>
      </c>
      <c r="J161" s="137">
        <v>80028</v>
      </c>
      <c r="K161" s="137">
        <v>100652</v>
      </c>
      <c r="L161" s="137">
        <v>117785</v>
      </c>
      <c r="M161" s="137">
        <v>112745</v>
      </c>
      <c r="N161" s="137">
        <v>155698</v>
      </c>
      <c r="O161" s="137">
        <v>163917</v>
      </c>
      <c r="P161" s="137">
        <v>120421</v>
      </c>
      <c r="Q161" s="137">
        <v>132844</v>
      </c>
      <c r="R161" s="137">
        <v>202800</v>
      </c>
      <c r="S161" s="137">
        <v>290741</v>
      </c>
      <c r="T161" s="137">
        <v>242462</v>
      </c>
      <c r="U161" s="137">
        <v>226269</v>
      </c>
      <c r="V161" s="137">
        <v>178624</v>
      </c>
      <c r="W161" s="137">
        <v>165812</v>
      </c>
      <c r="X161" s="137">
        <v>159041</v>
      </c>
      <c r="Y161" s="137">
        <v>191732</v>
      </c>
      <c r="Z161" s="137">
        <v>160882</v>
      </c>
      <c r="AA161" s="137">
        <v>115384</v>
      </c>
      <c r="AB161" s="137">
        <v>114905</v>
      </c>
      <c r="AC161" s="137">
        <v>99382</v>
      </c>
      <c r="AD161" s="137">
        <v>185331</v>
      </c>
      <c r="AE161" s="137">
        <v>258988</v>
      </c>
      <c r="AF161" s="137">
        <v>241617</v>
      </c>
      <c r="AG161" s="137">
        <v>301732</v>
      </c>
      <c r="AH161" s="137">
        <v>267492</v>
      </c>
      <c r="AI161" s="137">
        <v>181045</v>
      </c>
      <c r="AJ161" s="137">
        <v>492765</v>
      </c>
      <c r="AK161" s="137">
        <v>209804</v>
      </c>
      <c r="AL161" s="137">
        <v>223163</v>
      </c>
      <c r="AM161" s="137">
        <v>146340</v>
      </c>
      <c r="AN161" s="137">
        <v>250747</v>
      </c>
      <c r="AO161" s="137">
        <v>237656</v>
      </c>
      <c r="AP161" s="137">
        <v>196152</v>
      </c>
      <c r="AQ161" s="137">
        <v>155059</v>
      </c>
      <c r="AR161" s="137">
        <v>211463</v>
      </c>
      <c r="AS161" s="137">
        <v>351735</v>
      </c>
      <c r="AT161" s="137">
        <v>422127</v>
      </c>
      <c r="AU161" s="137">
        <v>472455</v>
      </c>
      <c r="AV161" s="137">
        <v>376632</v>
      </c>
      <c r="AW161" s="137">
        <v>268406</v>
      </c>
      <c r="AX161" s="137">
        <v>247982</v>
      </c>
      <c r="AY161" s="137">
        <v>251370</v>
      </c>
      <c r="AZ161" s="137">
        <v>346089</v>
      </c>
      <c r="BA161" s="137">
        <v>160907</v>
      </c>
      <c r="BB161" s="137">
        <v>67064</v>
      </c>
      <c r="BC161" s="137">
        <v>176150</v>
      </c>
      <c r="BD161" s="137">
        <v>174756</v>
      </c>
      <c r="BE161" s="137">
        <v>305366</v>
      </c>
      <c r="BF161" s="137">
        <v>256643</v>
      </c>
      <c r="BG161" s="137">
        <v>216659</v>
      </c>
      <c r="BH161" s="137">
        <v>85298</v>
      </c>
      <c r="BI161" s="137">
        <v>67666</v>
      </c>
      <c r="BJ161" s="137">
        <v>98005</v>
      </c>
      <c r="BK161" s="137">
        <v>80115</v>
      </c>
      <c r="BL161" s="137">
        <v>58891</v>
      </c>
    </row>
    <row r="162" spans="3:64" x14ac:dyDescent="0.2">
      <c r="C162" s="32" t="s">
        <v>29</v>
      </c>
      <c r="D162" s="32" t="s">
        <v>111</v>
      </c>
      <c r="E162" s="32"/>
      <c r="F162" s="6" t="s">
        <v>101</v>
      </c>
      <c r="G162" s="32" t="s">
        <v>135</v>
      </c>
      <c r="H162" s="32" t="s">
        <v>16</v>
      </c>
      <c r="I162" s="137">
        <v>5907</v>
      </c>
      <c r="J162" s="137">
        <v>15812</v>
      </c>
      <c r="K162" s="137">
        <v>12384</v>
      </c>
      <c r="L162" s="137">
        <v>13367</v>
      </c>
      <c r="M162" s="137">
        <v>14808</v>
      </c>
      <c r="N162" s="137">
        <v>19013</v>
      </c>
      <c r="O162" s="137">
        <v>19173</v>
      </c>
      <c r="P162" s="137">
        <v>14505</v>
      </c>
      <c r="Q162" s="137">
        <v>17093</v>
      </c>
      <c r="R162" s="137">
        <v>25276</v>
      </c>
      <c r="S162" s="137">
        <v>29168</v>
      </c>
      <c r="T162" s="137">
        <v>23747</v>
      </c>
      <c r="U162" s="137">
        <v>24873</v>
      </c>
      <c r="V162" s="137">
        <v>23093</v>
      </c>
      <c r="W162" s="137">
        <v>23076</v>
      </c>
      <c r="X162" s="137">
        <v>24538</v>
      </c>
      <c r="Y162" s="137">
        <v>25909</v>
      </c>
      <c r="Z162" s="137">
        <v>28789</v>
      </c>
      <c r="AA162" s="137">
        <v>29895</v>
      </c>
      <c r="AB162" s="137">
        <v>23842</v>
      </c>
      <c r="AC162" s="137">
        <v>6698</v>
      </c>
      <c r="AD162" s="137">
        <v>14706</v>
      </c>
      <c r="AE162" s="137">
        <v>19168</v>
      </c>
      <c r="AF162" s="137">
        <v>25230</v>
      </c>
      <c r="AG162" s="137">
        <v>33796</v>
      </c>
      <c r="AH162" s="137">
        <v>33320</v>
      </c>
      <c r="AI162" s="137">
        <v>52733</v>
      </c>
      <c r="AJ162" s="137">
        <v>41348</v>
      </c>
      <c r="AK162" s="137">
        <v>44897</v>
      </c>
      <c r="AL162" s="137">
        <v>16294</v>
      </c>
      <c r="AM162" s="137">
        <v>13304</v>
      </c>
      <c r="AN162" s="137">
        <v>39486</v>
      </c>
      <c r="AO162" s="137">
        <v>57767</v>
      </c>
      <c r="AP162" s="137">
        <v>50513</v>
      </c>
      <c r="AQ162" s="137">
        <v>84945</v>
      </c>
      <c r="AR162" s="137">
        <v>105843</v>
      </c>
      <c r="AS162" s="137">
        <v>85955</v>
      </c>
      <c r="AT162" s="137">
        <v>110953</v>
      </c>
      <c r="AU162" s="137">
        <v>85087</v>
      </c>
      <c r="AV162" s="137">
        <v>99986</v>
      </c>
      <c r="AW162" s="137">
        <v>96068</v>
      </c>
      <c r="AX162" s="137">
        <v>143116</v>
      </c>
      <c r="AY162" s="137">
        <v>118399</v>
      </c>
      <c r="AZ162" s="137">
        <v>82835</v>
      </c>
      <c r="BA162" s="137">
        <v>96137</v>
      </c>
      <c r="BB162" s="137">
        <v>47192</v>
      </c>
      <c r="BC162" s="137">
        <v>28283</v>
      </c>
      <c r="BD162" s="137">
        <v>10460</v>
      </c>
      <c r="BE162" s="137">
        <v>11366</v>
      </c>
      <c r="BF162" s="137">
        <v>16847</v>
      </c>
      <c r="BG162" s="137">
        <v>19643</v>
      </c>
      <c r="BH162" s="137">
        <v>6782</v>
      </c>
      <c r="BI162" s="137">
        <v>9082</v>
      </c>
      <c r="BJ162" s="137">
        <v>9452</v>
      </c>
      <c r="BK162" s="137">
        <v>13702</v>
      </c>
      <c r="BL162" s="137">
        <v>14539</v>
      </c>
    </row>
    <row r="163" spans="3:64" x14ac:dyDescent="0.2">
      <c r="C163" s="32" t="s">
        <v>30</v>
      </c>
      <c r="D163" s="32" t="s">
        <v>111</v>
      </c>
      <c r="E163" s="32"/>
      <c r="F163" s="6" t="s">
        <v>101</v>
      </c>
      <c r="G163" s="32" t="s">
        <v>135</v>
      </c>
      <c r="H163" s="32" t="s">
        <v>16</v>
      </c>
      <c r="I163" s="137">
        <v>31393</v>
      </c>
      <c r="J163" s="137">
        <v>41989</v>
      </c>
      <c r="K163" s="137">
        <v>48122</v>
      </c>
      <c r="L163" s="137">
        <v>43383</v>
      </c>
      <c r="M163" s="137">
        <v>43595</v>
      </c>
      <c r="N163" s="137">
        <v>48500</v>
      </c>
      <c r="O163" s="137">
        <v>43773</v>
      </c>
      <c r="P163" s="137">
        <v>30169</v>
      </c>
      <c r="Q163" s="137">
        <v>31939</v>
      </c>
      <c r="R163" s="137">
        <v>44325</v>
      </c>
      <c r="S163" s="137">
        <v>50525</v>
      </c>
      <c r="T163" s="137">
        <v>54394</v>
      </c>
      <c r="U163" s="137">
        <v>53772</v>
      </c>
      <c r="V163" s="137">
        <v>44858</v>
      </c>
      <c r="W163" s="137">
        <v>43512</v>
      </c>
      <c r="X163" s="137">
        <v>43491</v>
      </c>
      <c r="Y163" s="137">
        <v>25298</v>
      </c>
      <c r="Z163" s="137">
        <v>58190</v>
      </c>
      <c r="AA163" s="137">
        <v>52837</v>
      </c>
      <c r="AB163" s="137">
        <v>39422</v>
      </c>
      <c r="AC163" s="137">
        <v>53336</v>
      </c>
      <c r="AD163" s="137">
        <v>49006</v>
      </c>
      <c r="AE163" s="137">
        <v>109418</v>
      </c>
      <c r="AF163" s="137">
        <v>90024</v>
      </c>
      <c r="AG163" s="137">
        <v>109683</v>
      </c>
      <c r="AH163" s="137">
        <v>115743</v>
      </c>
      <c r="AI163" s="137">
        <v>107573</v>
      </c>
      <c r="AJ163" s="137">
        <v>73300</v>
      </c>
      <c r="AK163" s="137">
        <v>127624</v>
      </c>
      <c r="AL163" s="137">
        <v>52025</v>
      </c>
      <c r="AM163" s="137">
        <v>126326</v>
      </c>
      <c r="AN163" s="137">
        <v>86218</v>
      </c>
      <c r="AO163" s="137">
        <v>78228</v>
      </c>
      <c r="AP163" s="137">
        <v>61227</v>
      </c>
      <c r="AQ163" s="137">
        <v>64735</v>
      </c>
      <c r="AR163" s="137">
        <v>94161</v>
      </c>
      <c r="AS163" s="137">
        <v>170850</v>
      </c>
      <c r="AT163" s="137">
        <v>232759</v>
      </c>
      <c r="AU163" s="137">
        <v>103535</v>
      </c>
      <c r="AV163" s="137">
        <v>80841</v>
      </c>
      <c r="AW163" s="137">
        <v>120224</v>
      </c>
      <c r="AX163" s="137">
        <v>81539</v>
      </c>
      <c r="AY163" s="137">
        <v>123568</v>
      </c>
      <c r="AZ163" s="137">
        <v>187397</v>
      </c>
      <c r="BA163" s="137">
        <v>165599</v>
      </c>
      <c r="BB163" s="137">
        <v>134161</v>
      </c>
      <c r="BC163" s="137">
        <v>89399</v>
      </c>
      <c r="BD163" s="137">
        <v>91090</v>
      </c>
      <c r="BE163" s="137">
        <v>56515</v>
      </c>
      <c r="BF163" s="137">
        <v>49704</v>
      </c>
      <c r="BG163" s="137">
        <v>36652</v>
      </c>
      <c r="BH163" s="137">
        <v>56887</v>
      </c>
      <c r="BI163" s="137">
        <v>76010</v>
      </c>
      <c r="BJ163" s="137">
        <v>64037</v>
      </c>
      <c r="BK163" s="137">
        <v>108334</v>
      </c>
      <c r="BL163" s="137">
        <v>138010</v>
      </c>
    </row>
    <row r="164" spans="3:64" x14ac:dyDescent="0.2">
      <c r="C164" s="32" t="s">
        <v>31</v>
      </c>
      <c r="D164" s="32" t="s">
        <v>111</v>
      </c>
      <c r="E164" s="32"/>
      <c r="F164" s="6" t="s">
        <v>101</v>
      </c>
      <c r="G164" s="32" t="s">
        <v>135</v>
      </c>
      <c r="H164" s="32" t="s">
        <v>16</v>
      </c>
      <c r="I164" s="137">
        <v>47058</v>
      </c>
      <c r="J164" s="137">
        <v>83761</v>
      </c>
      <c r="K164" s="137">
        <v>141188</v>
      </c>
      <c r="L164" s="137">
        <v>186289</v>
      </c>
      <c r="M164" s="137">
        <v>162354</v>
      </c>
      <c r="N164" s="137">
        <v>248645</v>
      </c>
      <c r="O164" s="137">
        <v>278259</v>
      </c>
      <c r="P164" s="137">
        <v>206103</v>
      </c>
      <c r="Q164" s="137">
        <v>227439</v>
      </c>
      <c r="R164" s="137">
        <v>364209</v>
      </c>
      <c r="S164" s="137">
        <v>385057</v>
      </c>
      <c r="T164" s="137">
        <v>342528</v>
      </c>
      <c r="U164" s="137">
        <v>309116</v>
      </c>
      <c r="V164" s="137">
        <v>216924</v>
      </c>
      <c r="W164" s="137">
        <v>202600</v>
      </c>
      <c r="X164" s="137">
        <v>184272</v>
      </c>
      <c r="Y164" s="137">
        <v>173139</v>
      </c>
      <c r="Z164" s="137">
        <v>175144</v>
      </c>
      <c r="AA164" s="137">
        <v>157883</v>
      </c>
      <c r="AB164" s="137">
        <v>136239</v>
      </c>
      <c r="AC164" s="137">
        <v>165286</v>
      </c>
      <c r="AD164" s="137">
        <v>230101</v>
      </c>
      <c r="AE164" s="137">
        <v>146394</v>
      </c>
      <c r="AF164" s="137">
        <v>226567</v>
      </c>
      <c r="AG164" s="137">
        <v>227206</v>
      </c>
      <c r="AH164" s="137">
        <v>335195</v>
      </c>
      <c r="AI164" s="137">
        <v>302908</v>
      </c>
      <c r="AJ164" s="137">
        <v>286152</v>
      </c>
      <c r="AK164" s="137">
        <v>242626</v>
      </c>
      <c r="AL164" s="137">
        <v>156696</v>
      </c>
      <c r="AM164" s="137">
        <v>126148</v>
      </c>
      <c r="AN164" s="137">
        <v>219805</v>
      </c>
      <c r="AO164" s="137">
        <v>227938</v>
      </c>
      <c r="AP164" s="137">
        <v>312847</v>
      </c>
      <c r="AQ164" s="137">
        <v>252244</v>
      </c>
      <c r="AR164" s="137">
        <v>351940</v>
      </c>
      <c r="AS164" s="137">
        <v>310014</v>
      </c>
      <c r="AT164" s="137">
        <v>291480</v>
      </c>
      <c r="AU164" s="137">
        <v>273981</v>
      </c>
      <c r="AV164" s="137">
        <v>256884</v>
      </c>
      <c r="AW164" s="137">
        <v>300468</v>
      </c>
      <c r="AX164" s="137">
        <v>236072</v>
      </c>
      <c r="AY164" s="137">
        <v>207501</v>
      </c>
      <c r="AZ164" s="137">
        <v>203496</v>
      </c>
      <c r="BA164" s="137">
        <v>257190</v>
      </c>
      <c r="BB164" s="137">
        <v>129556</v>
      </c>
      <c r="BC164" s="137">
        <v>251273</v>
      </c>
      <c r="BD164" s="137">
        <v>172298</v>
      </c>
      <c r="BE164" s="137">
        <v>256463</v>
      </c>
      <c r="BF164" s="137">
        <v>227275</v>
      </c>
      <c r="BG164" s="137">
        <v>162071</v>
      </c>
      <c r="BH164" s="137">
        <v>170511</v>
      </c>
      <c r="BI164" s="137">
        <v>266296</v>
      </c>
      <c r="BJ164" s="137">
        <v>207420</v>
      </c>
      <c r="BK164" s="137">
        <v>236765</v>
      </c>
      <c r="BL164" s="137">
        <v>282134</v>
      </c>
    </row>
    <row r="165" spans="3:64" x14ac:dyDescent="0.2">
      <c r="C165" s="32" t="s">
        <v>32</v>
      </c>
      <c r="D165" s="32" t="s">
        <v>111</v>
      </c>
      <c r="E165" s="32"/>
      <c r="F165" s="6" t="s">
        <v>101</v>
      </c>
      <c r="G165" s="32" t="s">
        <v>135</v>
      </c>
      <c r="H165" s="32" t="s">
        <v>16</v>
      </c>
      <c r="I165" s="137">
        <v>1486</v>
      </c>
      <c r="J165" s="137">
        <v>2049</v>
      </c>
      <c r="K165" s="137">
        <v>3791</v>
      </c>
      <c r="L165" s="137">
        <v>4439</v>
      </c>
      <c r="M165" s="137">
        <v>4658</v>
      </c>
      <c r="N165" s="137">
        <v>6470</v>
      </c>
      <c r="O165" s="137">
        <v>6862</v>
      </c>
      <c r="P165" s="137">
        <v>5283</v>
      </c>
      <c r="Q165" s="137">
        <v>6308</v>
      </c>
      <c r="R165" s="137">
        <v>9860</v>
      </c>
      <c r="S165" s="137">
        <v>11325</v>
      </c>
      <c r="T165" s="137">
        <v>12709</v>
      </c>
      <c r="U165" s="137">
        <v>11456</v>
      </c>
      <c r="V165" s="137">
        <v>8999</v>
      </c>
      <c r="W165" s="137">
        <v>8489</v>
      </c>
      <c r="X165" s="137">
        <v>8542</v>
      </c>
      <c r="Y165" s="137">
        <v>6903</v>
      </c>
      <c r="Z165" s="137">
        <v>10423</v>
      </c>
      <c r="AA165" s="137">
        <v>8173</v>
      </c>
      <c r="AB165" s="137">
        <v>10856</v>
      </c>
      <c r="AC165" s="137">
        <v>10468</v>
      </c>
      <c r="AD165" s="137">
        <v>13227</v>
      </c>
      <c r="AE165" s="137">
        <v>22081</v>
      </c>
      <c r="AF165" s="137">
        <v>34254</v>
      </c>
      <c r="AG165" s="137">
        <v>115596</v>
      </c>
      <c r="AH165" s="137">
        <v>42630</v>
      </c>
      <c r="AI165" s="137">
        <v>40288</v>
      </c>
      <c r="AJ165" s="137">
        <v>24208</v>
      </c>
      <c r="AK165" s="137">
        <v>26602</v>
      </c>
      <c r="AL165" s="137">
        <v>9105</v>
      </c>
      <c r="AM165" s="137">
        <v>24787</v>
      </c>
      <c r="AN165" s="137">
        <v>25740</v>
      </c>
      <c r="AO165" s="137">
        <v>33545</v>
      </c>
      <c r="AP165" s="137">
        <v>34299</v>
      </c>
      <c r="AQ165" s="137">
        <v>6231</v>
      </c>
      <c r="AR165" s="137">
        <v>34536</v>
      </c>
      <c r="AS165" s="137">
        <v>42668</v>
      </c>
      <c r="AT165" s="137">
        <v>37636</v>
      </c>
      <c r="AU165" s="137">
        <v>56447</v>
      </c>
      <c r="AV165" s="137">
        <v>40226</v>
      </c>
      <c r="AW165" s="137">
        <v>24988</v>
      </c>
      <c r="AX165" s="137">
        <v>31348</v>
      </c>
      <c r="AY165" s="137">
        <v>28233</v>
      </c>
      <c r="AZ165" s="137">
        <v>39678</v>
      </c>
      <c r="BA165" s="137">
        <v>23366</v>
      </c>
      <c r="BB165" s="137">
        <v>23552</v>
      </c>
      <c r="BC165" s="137">
        <v>13173</v>
      </c>
      <c r="BD165" s="137">
        <v>10602</v>
      </c>
      <c r="BE165" s="137">
        <v>8752</v>
      </c>
      <c r="BF165" s="137">
        <v>30309</v>
      </c>
      <c r="BG165" s="137">
        <v>11058</v>
      </c>
      <c r="BH165" s="137">
        <v>44744</v>
      </c>
      <c r="BI165" s="137">
        <v>44860</v>
      </c>
      <c r="BJ165" s="137">
        <v>45913</v>
      </c>
      <c r="BK165" s="137">
        <v>33121</v>
      </c>
      <c r="BL165" s="137">
        <v>30128</v>
      </c>
    </row>
    <row r="166" spans="3:64" x14ac:dyDescent="0.2">
      <c r="C166" s="32" t="s">
        <v>105</v>
      </c>
      <c r="D166" s="32" t="s">
        <v>111</v>
      </c>
      <c r="E166" s="32"/>
      <c r="F166" s="6" t="s">
        <v>101</v>
      </c>
      <c r="G166" s="32" t="s">
        <v>135</v>
      </c>
      <c r="H166" s="32" t="s">
        <v>16</v>
      </c>
      <c r="I166" s="137">
        <v>498633</v>
      </c>
      <c r="J166" s="137">
        <v>779852</v>
      </c>
      <c r="K166" s="137">
        <v>997711</v>
      </c>
      <c r="L166" s="137">
        <v>1146859</v>
      </c>
      <c r="M166" s="137">
        <v>1171647</v>
      </c>
      <c r="N166" s="137">
        <v>1604013</v>
      </c>
      <c r="O166" s="137">
        <v>1693855</v>
      </c>
      <c r="P166" s="137">
        <v>1290599</v>
      </c>
      <c r="Q166" s="137">
        <v>1510022</v>
      </c>
      <c r="R166" s="137">
        <v>2350717</v>
      </c>
      <c r="S166" s="137">
        <v>2959319</v>
      </c>
      <c r="T166" s="137">
        <v>2681968</v>
      </c>
      <c r="U166" s="137">
        <v>2480595</v>
      </c>
      <c r="V166" s="137">
        <v>1972654</v>
      </c>
      <c r="W166" s="137">
        <v>1817172</v>
      </c>
      <c r="X166" s="137">
        <v>1753787</v>
      </c>
      <c r="Y166" s="137">
        <v>1982025</v>
      </c>
      <c r="Z166" s="137">
        <v>1875237</v>
      </c>
      <c r="AA166" s="137">
        <v>1546263</v>
      </c>
      <c r="AB166" s="137">
        <v>1359338</v>
      </c>
      <c r="AC166" s="137">
        <v>1468752</v>
      </c>
      <c r="AD166" s="137">
        <v>1691709</v>
      </c>
      <c r="AE166" s="137">
        <v>1761450</v>
      </c>
      <c r="AF166" s="137">
        <v>2125704</v>
      </c>
      <c r="AG166" s="137">
        <v>2626852</v>
      </c>
      <c r="AH166" s="137">
        <v>2638572</v>
      </c>
      <c r="AI166" s="137">
        <v>2799508</v>
      </c>
      <c r="AJ166" s="137">
        <v>3169452</v>
      </c>
      <c r="AK166" s="137">
        <v>2652644</v>
      </c>
      <c r="AL166" s="137">
        <v>1771780</v>
      </c>
      <c r="AM166" s="137">
        <v>1816416</v>
      </c>
      <c r="AN166" s="137">
        <v>2570567</v>
      </c>
      <c r="AO166" s="137">
        <v>2504780</v>
      </c>
      <c r="AP166" s="137">
        <v>2717169</v>
      </c>
      <c r="AQ166" s="137">
        <v>3130962</v>
      </c>
      <c r="AR166" s="137">
        <v>3429549</v>
      </c>
      <c r="AS166" s="137">
        <v>3300199</v>
      </c>
      <c r="AT166" s="137">
        <v>3365064</v>
      </c>
      <c r="AU166" s="137">
        <v>3132565</v>
      </c>
      <c r="AV166" s="137">
        <v>3220862</v>
      </c>
      <c r="AW166" s="137">
        <v>3263655</v>
      </c>
      <c r="AX166" s="137">
        <v>3098830</v>
      </c>
      <c r="AY166" s="137">
        <v>3107074</v>
      </c>
      <c r="AZ166" s="137">
        <v>3619540</v>
      </c>
      <c r="BA166" s="137">
        <v>3313411</v>
      </c>
      <c r="BB166" s="137">
        <v>1785053</v>
      </c>
      <c r="BC166" s="137">
        <v>1671550</v>
      </c>
      <c r="BD166" s="137">
        <v>1499862</v>
      </c>
      <c r="BE166" s="137">
        <v>1463000</v>
      </c>
      <c r="BF166" s="137">
        <v>1384237</v>
      </c>
      <c r="BG166" s="137">
        <v>1175206</v>
      </c>
      <c r="BH166" s="137">
        <v>1660403</v>
      </c>
      <c r="BI166" s="137">
        <v>1838651</v>
      </c>
      <c r="BJ166" s="137">
        <v>1949347</v>
      </c>
      <c r="BK166" s="137">
        <v>2401677</v>
      </c>
      <c r="BL166" s="137">
        <v>2526896</v>
      </c>
    </row>
    <row r="167" spans="3:64" x14ac:dyDescent="0.2">
      <c r="C167" s="32" t="s">
        <v>34</v>
      </c>
      <c r="D167" s="32" t="s">
        <v>111</v>
      </c>
      <c r="E167" s="32"/>
      <c r="F167" s="6" t="s">
        <v>101</v>
      </c>
      <c r="G167" s="32" t="s">
        <v>135</v>
      </c>
      <c r="H167" s="32" t="s">
        <v>16</v>
      </c>
      <c r="I167" s="137">
        <v>0</v>
      </c>
      <c r="J167" s="137">
        <v>0</v>
      </c>
      <c r="K167" s="137">
        <v>0</v>
      </c>
      <c r="L167" s="137">
        <v>0</v>
      </c>
      <c r="M167" s="137">
        <v>0</v>
      </c>
      <c r="N167" s="137">
        <v>0</v>
      </c>
      <c r="O167" s="137">
        <v>0</v>
      </c>
      <c r="P167" s="137">
        <v>0</v>
      </c>
      <c r="Q167" s="137">
        <v>0</v>
      </c>
      <c r="R167" s="137">
        <v>0</v>
      </c>
      <c r="S167" s="137">
        <v>0</v>
      </c>
      <c r="T167" s="137">
        <v>0</v>
      </c>
      <c r="U167" s="137">
        <v>0</v>
      </c>
      <c r="V167" s="137">
        <v>0</v>
      </c>
      <c r="W167" s="137">
        <v>0</v>
      </c>
      <c r="X167" s="137">
        <v>0</v>
      </c>
      <c r="Y167" s="137">
        <v>0</v>
      </c>
      <c r="Z167" s="137">
        <v>0</v>
      </c>
      <c r="AA167" s="137">
        <v>0</v>
      </c>
      <c r="AB167" s="137">
        <v>0</v>
      </c>
      <c r="AC167" s="137">
        <v>0</v>
      </c>
      <c r="AD167" s="137">
        <v>0</v>
      </c>
      <c r="AE167" s="137">
        <v>0</v>
      </c>
      <c r="AF167" s="137">
        <v>0</v>
      </c>
      <c r="AG167" s="137">
        <v>0</v>
      </c>
      <c r="AH167" s="137">
        <v>0</v>
      </c>
      <c r="AI167" s="137">
        <v>0</v>
      </c>
      <c r="AJ167" s="137">
        <v>0</v>
      </c>
      <c r="AK167" s="137">
        <v>0</v>
      </c>
      <c r="AL167" s="137">
        <v>0</v>
      </c>
      <c r="AM167" s="137">
        <v>0</v>
      </c>
      <c r="AN167" s="137">
        <v>0</v>
      </c>
      <c r="AO167" s="137">
        <v>0</v>
      </c>
      <c r="AP167" s="137">
        <v>0</v>
      </c>
      <c r="AQ167" s="137">
        <v>0</v>
      </c>
      <c r="AR167" s="137">
        <v>0</v>
      </c>
      <c r="AS167" s="137">
        <v>0</v>
      </c>
      <c r="AT167" s="137">
        <v>0</v>
      </c>
      <c r="AU167" s="137">
        <v>0</v>
      </c>
      <c r="AV167" s="137">
        <v>0</v>
      </c>
      <c r="AW167" s="137">
        <v>0</v>
      </c>
      <c r="AX167" s="137">
        <v>0</v>
      </c>
      <c r="AY167" s="137">
        <v>0</v>
      </c>
      <c r="AZ167" s="137">
        <v>0</v>
      </c>
      <c r="BA167" s="137">
        <v>0</v>
      </c>
      <c r="BB167" s="137">
        <v>0</v>
      </c>
      <c r="BC167" s="137">
        <v>0</v>
      </c>
      <c r="BD167" s="137">
        <v>0</v>
      </c>
      <c r="BE167" s="137">
        <v>0</v>
      </c>
      <c r="BF167" s="137">
        <v>0</v>
      </c>
      <c r="BG167" s="137">
        <v>0</v>
      </c>
      <c r="BH167" s="137">
        <v>0</v>
      </c>
      <c r="BI167" s="137">
        <v>0</v>
      </c>
      <c r="BJ167" s="137">
        <v>0</v>
      </c>
      <c r="BK167" s="137">
        <v>0</v>
      </c>
      <c r="BL167" s="137">
        <v>0</v>
      </c>
    </row>
    <row r="168" spans="3:64" ht="12" thickBot="1" x14ac:dyDescent="0.25">
      <c r="C168" s="168" t="s">
        <v>35</v>
      </c>
      <c r="D168" s="168" t="s">
        <v>111</v>
      </c>
      <c r="E168" s="168"/>
      <c r="F168" s="169" t="s">
        <v>101</v>
      </c>
      <c r="G168" s="168" t="s">
        <v>135</v>
      </c>
      <c r="H168" s="168" t="s">
        <v>16</v>
      </c>
      <c r="I168" s="331">
        <v>498633</v>
      </c>
      <c r="J168" s="331">
        <v>779852</v>
      </c>
      <c r="K168" s="331">
        <v>997711</v>
      </c>
      <c r="L168" s="331">
        <v>1146859</v>
      </c>
      <c r="M168" s="331">
        <v>1171647</v>
      </c>
      <c r="N168" s="331">
        <v>1604013</v>
      </c>
      <c r="O168" s="331">
        <v>1693855</v>
      </c>
      <c r="P168" s="331">
        <v>1290599</v>
      </c>
      <c r="Q168" s="331">
        <v>1510022</v>
      </c>
      <c r="R168" s="331">
        <v>2350717</v>
      </c>
      <c r="S168" s="331">
        <v>2959319</v>
      </c>
      <c r="T168" s="331">
        <v>2681968</v>
      </c>
      <c r="U168" s="331">
        <v>2480595</v>
      </c>
      <c r="V168" s="331">
        <v>1972654</v>
      </c>
      <c r="W168" s="331">
        <v>1817172</v>
      </c>
      <c r="X168" s="331">
        <v>1753787</v>
      </c>
      <c r="Y168" s="331">
        <v>1982025</v>
      </c>
      <c r="Z168" s="331">
        <v>1875237</v>
      </c>
      <c r="AA168" s="331">
        <v>1546263</v>
      </c>
      <c r="AB168" s="331">
        <v>1359338</v>
      </c>
      <c r="AC168" s="331">
        <v>1468752</v>
      </c>
      <c r="AD168" s="331">
        <v>1691709</v>
      </c>
      <c r="AE168" s="331">
        <v>1761450</v>
      </c>
      <c r="AF168" s="331">
        <v>2125704</v>
      </c>
      <c r="AG168" s="331">
        <v>2626852</v>
      </c>
      <c r="AH168" s="331">
        <v>2638572</v>
      </c>
      <c r="AI168" s="331">
        <v>2799508</v>
      </c>
      <c r="AJ168" s="331">
        <v>3169452</v>
      </c>
      <c r="AK168" s="331">
        <v>2652644</v>
      </c>
      <c r="AL168" s="331">
        <v>1771780</v>
      </c>
      <c r="AM168" s="331">
        <v>1816416</v>
      </c>
      <c r="AN168" s="331">
        <v>2570567</v>
      </c>
      <c r="AO168" s="331">
        <v>2504780</v>
      </c>
      <c r="AP168" s="331">
        <v>2717169</v>
      </c>
      <c r="AQ168" s="331">
        <v>3130962</v>
      </c>
      <c r="AR168" s="331">
        <v>3429549</v>
      </c>
      <c r="AS168" s="331">
        <v>3300199</v>
      </c>
      <c r="AT168" s="331">
        <v>3365064</v>
      </c>
      <c r="AU168" s="331">
        <v>3132565</v>
      </c>
      <c r="AV168" s="331">
        <v>3220862</v>
      </c>
      <c r="AW168" s="331">
        <v>3263655</v>
      </c>
      <c r="AX168" s="331">
        <v>3098830</v>
      </c>
      <c r="AY168" s="331">
        <v>3107074</v>
      </c>
      <c r="AZ168" s="331">
        <v>3619540</v>
      </c>
      <c r="BA168" s="331">
        <v>3313411</v>
      </c>
      <c r="BB168" s="331">
        <v>1785053</v>
      </c>
      <c r="BC168" s="331">
        <v>1671550</v>
      </c>
      <c r="BD168" s="331">
        <v>1499862</v>
      </c>
      <c r="BE168" s="331">
        <v>1463000</v>
      </c>
      <c r="BF168" s="331">
        <v>1384237</v>
      </c>
      <c r="BG168" s="331">
        <v>1175206</v>
      </c>
      <c r="BH168" s="331">
        <v>1660403</v>
      </c>
      <c r="BI168" s="331">
        <v>1838651</v>
      </c>
      <c r="BJ168" s="331">
        <v>1949347</v>
      </c>
      <c r="BK168" s="331">
        <v>2401677</v>
      </c>
      <c r="BL168" s="331">
        <v>2526896</v>
      </c>
    </row>
    <row r="169" spans="3:64" x14ac:dyDescent="0.2">
      <c r="C169" s="32" t="s">
        <v>11</v>
      </c>
      <c r="D169" s="32" t="s">
        <v>112</v>
      </c>
      <c r="E169" s="32"/>
      <c r="F169" s="6" t="s">
        <v>102</v>
      </c>
      <c r="G169" s="32" t="s">
        <v>135</v>
      </c>
      <c r="H169" s="32" t="s">
        <v>16</v>
      </c>
      <c r="I169" s="137">
        <v>97285</v>
      </c>
      <c r="J169" s="137">
        <v>104438</v>
      </c>
      <c r="K169" s="137">
        <v>144849</v>
      </c>
      <c r="L169" s="137">
        <v>179357</v>
      </c>
      <c r="M169" s="137">
        <v>215847</v>
      </c>
      <c r="N169" s="137">
        <v>279165</v>
      </c>
      <c r="O169" s="137">
        <v>283217</v>
      </c>
      <c r="P169" s="137">
        <v>236004</v>
      </c>
      <c r="Q169" s="137">
        <v>268724</v>
      </c>
      <c r="R169" s="137">
        <v>280892</v>
      </c>
      <c r="S169" s="137">
        <v>472901</v>
      </c>
      <c r="T169" s="137">
        <v>547418</v>
      </c>
      <c r="U169" s="137">
        <v>551847</v>
      </c>
      <c r="V169" s="137">
        <v>575103</v>
      </c>
      <c r="W169" s="137">
        <v>405941</v>
      </c>
      <c r="X169" s="137">
        <v>269606</v>
      </c>
      <c r="Y169" s="137">
        <v>177080</v>
      </c>
      <c r="Z169" s="137">
        <v>201843</v>
      </c>
      <c r="AA169" s="137">
        <v>148952</v>
      </c>
      <c r="AB169" s="137">
        <v>158592</v>
      </c>
      <c r="AC169" s="137">
        <v>191033</v>
      </c>
      <c r="AD169" s="137">
        <v>233532</v>
      </c>
      <c r="AE169" s="137">
        <v>274087</v>
      </c>
      <c r="AF169" s="137">
        <v>220023</v>
      </c>
      <c r="AG169" s="137">
        <v>242158</v>
      </c>
      <c r="AH169" s="137">
        <v>387837</v>
      </c>
      <c r="AI169" s="137">
        <v>332058</v>
      </c>
      <c r="AJ169" s="137">
        <v>296975</v>
      </c>
      <c r="AK169" s="137">
        <v>263658</v>
      </c>
      <c r="AL169" s="137">
        <v>135909</v>
      </c>
      <c r="AM169" s="137">
        <v>230545</v>
      </c>
      <c r="AN169" s="137">
        <v>357112</v>
      </c>
      <c r="AO169" s="137">
        <v>593726</v>
      </c>
      <c r="AP169" s="137">
        <v>202012</v>
      </c>
      <c r="AQ169" s="137">
        <v>328144</v>
      </c>
      <c r="AR169" s="137">
        <v>319607</v>
      </c>
      <c r="AS169" s="137">
        <v>250255</v>
      </c>
      <c r="AT169" s="137">
        <v>261844</v>
      </c>
      <c r="AU169" s="137">
        <v>169471</v>
      </c>
      <c r="AV169" s="137">
        <v>190891</v>
      </c>
      <c r="AW169" s="137">
        <v>202741</v>
      </c>
      <c r="AX169" s="137">
        <v>303044</v>
      </c>
      <c r="AY169" s="137">
        <v>262697</v>
      </c>
      <c r="AZ169" s="137">
        <v>355553</v>
      </c>
      <c r="BA169" s="137">
        <v>334631</v>
      </c>
      <c r="BB169" s="137">
        <v>204834</v>
      </c>
      <c r="BC169" s="137">
        <v>175389</v>
      </c>
      <c r="BD169" s="137">
        <v>197810</v>
      </c>
      <c r="BE169" s="137">
        <v>199205</v>
      </c>
      <c r="BF169" s="137">
        <v>158117</v>
      </c>
      <c r="BG169" s="137">
        <v>154252</v>
      </c>
      <c r="BH169" s="137">
        <v>345102</v>
      </c>
      <c r="BI169" s="137">
        <v>265668</v>
      </c>
      <c r="BJ169" s="137">
        <v>460559</v>
      </c>
      <c r="BK169" s="137">
        <v>448786</v>
      </c>
      <c r="BL169" s="137">
        <v>579167</v>
      </c>
    </row>
    <row r="170" spans="3:64" x14ac:dyDescent="0.2">
      <c r="C170" s="32" t="s">
        <v>17</v>
      </c>
      <c r="D170" s="32" t="s">
        <v>112</v>
      </c>
      <c r="E170" s="32"/>
      <c r="F170" s="6" t="s">
        <v>102</v>
      </c>
      <c r="G170" s="32" t="s">
        <v>135</v>
      </c>
      <c r="H170" s="32" t="s">
        <v>16</v>
      </c>
      <c r="I170" s="137">
        <v>32266</v>
      </c>
      <c r="J170" s="137">
        <v>34512</v>
      </c>
      <c r="K170" s="137">
        <v>49514</v>
      </c>
      <c r="L170" s="137">
        <v>63772</v>
      </c>
      <c r="M170" s="137">
        <v>79361</v>
      </c>
      <c r="N170" s="137">
        <v>106557</v>
      </c>
      <c r="O170" s="137">
        <v>112670</v>
      </c>
      <c r="P170" s="137">
        <v>101058</v>
      </c>
      <c r="Q170" s="137">
        <v>123056</v>
      </c>
      <c r="R170" s="137">
        <v>138434</v>
      </c>
      <c r="S170" s="137">
        <v>151422</v>
      </c>
      <c r="T170" s="137">
        <v>163344</v>
      </c>
      <c r="U170" s="137">
        <v>185262</v>
      </c>
      <c r="V170" s="137">
        <v>201453</v>
      </c>
      <c r="W170" s="137">
        <v>157131</v>
      </c>
      <c r="X170" s="137">
        <v>127183</v>
      </c>
      <c r="Y170" s="137">
        <v>108285</v>
      </c>
      <c r="Z170" s="137">
        <v>124337</v>
      </c>
      <c r="AA170" s="137">
        <v>40253</v>
      </c>
      <c r="AB170" s="137">
        <v>49647</v>
      </c>
      <c r="AC170" s="137">
        <v>73813</v>
      </c>
      <c r="AD170" s="137">
        <v>75509</v>
      </c>
      <c r="AE170" s="137">
        <v>60864</v>
      </c>
      <c r="AF170" s="137">
        <v>59159</v>
      </c>
      <c r="AG170" s="137">
        <v>82817</v>
      </c>
      <c r="AH170" s="137">
        <v>108926</v>
      </c>
      <c r="AI170" s="137">
        <v>118574</v>
      </c>
      <c r="AJ170" s="137">
        <v>219997</v>
      </c>
      <c r="AK170" s="137">
        <v>118914</v>
      </c>
      <c r="AL170" s="137">
        <v>45069</v>
      </c>
      <c r="AM170" s="137">
        <v>35245</v>
      </c>
      <c r="AN170" s="137">
        <v>44801</v>
      </c>
      <c r="AO170" s="137">
        <v>44125</v>
      </c>
      <c r="AP170" s="137">
        <v>75530</v>
      </c>
      <c r="AQ170" s="137">
        <v>67712</v>
      </c>
      <c r="AR170" s="137">
        <v>79432</v>
      </c>
      <c r="AS170" s="137">
        <v>76668</v>
      </c>
      <c r="AT170" s="137">
        <v>112453</v>
      </c>
      <c r="AU170" s="137">
        <v>133329</v>
      </c>
      <c r="AV170" s="137">
        <v>95422</v>
      </c>
      <c r="AW170" s="137">
        <v>149797</v>
      </c>
      <c r="AX170" s="137">
        <v>135412</v>
      </c>
      <c r="AY170" s="137">
        <v>141194</v>
      </c>
      <c r="AZ170" s="137">
        <v>201410</v>
      </c>
      <c r="BA170" s="137">
        <v>121091</v>
      </c>
      <c r="BB170" s="137">
        <v>77908</v>
      </c>
      <c r="BC170" s="137">
        <v>42867</v>
      </c>
      <c r="BD170" s="137">
        <v>59569</v>
      </c>
      <c r="BE170" s="137">
        <v>45820</v>
      </c>
      <c r="BF170" s="137">
        <v>54310</v>
      </c>
      <c r="BG170" s="137">
        <v>86180</v>
      </c>
      <c r="BH170" s="137">
        <v>162092</v>
      </c>
      <c r="BI170" s="137">
        <v>120057</v>
      </c>
      <c r="BJ170" s="137">
        <v>142370</v>
      </c>
      <c r="BK170" s="137">
        <v>143120</v>
      </c>
      <c r="BL170" s="137">
        <v>144532</v>
      </c>
    </row>
    <row r="171" spans="3:64" x14ac:dyDescent="0.2">
      <c r="C171" s="32" t="s">
        <v>18</v>
      </c>
      <c r="D171" s="32" t="s">
        <v>112</v>
      </c>
      <c r="E171" s="32"/>
      <c r="F171" s="6" t="s">
        <v>102</v>
      </c>
      <c r="G171" s="32" t="s">
        <v>135</v>
      </c>
      <c r="H171" s="32" t="s">
        <v>16</v>
      </c>
      <c r="I171" s="137">
        <v>363923</v>
      </c>
      <c r="J171" s="137">
        <v>390070</v>
      </c>
      <c r="K171" s="137">
        <v>449323</v>
      </c>
      <c r="L171" s="137">
        <v>471663</v>
      </c>
      <c r="M171" s="137">
        <v>484201</v>
      </c>
      <c r="N171" s="137">
        <v>533803</v>
      </c>
      <c r="O171" s="137">
        <v>463515</v>
      </c>
      <c r="P171" s="137">
        <v>324444</v>
      </c>
      <c r="Q171" s="137">
        <v>309077</v>
      </c>
      <c r="R171" s="137">
        <v>269467</v>
      </c>
      <c r="S171" s="137">
        <v>496614</v>
      </c>
      <c r="T171" s="137">
        <v>189700</v>
      </c>
      <c r="U171" s="137">
        <v>276875</v>
      </c>
      <c r="V171" s="137">
        <v>447017</v>
      </c>
      <c r="W171" s="137">
        <v>464085</v>
      </c>
      <c r="X171" s="137">
        <v>400601</v>
      </c>
      <c r="Y171" s="137">
        <v>610703</v>
      </c>
      <c r="Z171" s="137">
        <v>221632</v>
      </c>
      <c r="AA171" s="137">
        <v>321203</v>
      </c>
      <c r="AB171" s="137">
        <v>304595</v>
      </c>
      <c r="AC171" s="137">
        <v>358152</v>
      </c>
      <c r="AD171" s="137">
        <v>599738</v>
      </c>
      <c r="AE171" s="137">
        <v>1344513</v>
      </c>
      <c r="AF171" s="137">
        <v>1682298</v>
      </c>
      <c r="AG171" s="137">
        <v>1005314</v>
      </c>
      <c r="AH171" s="137">
        <v>448065</v>
      </c>
      <c r="AI171" s="137">
        <v>533560</v>
      </c>
      <c r="AJ171" s="137">
        <v>815572</v>
      </c>
      <c r="AK171" s="137">
        <v>263661</v>
      </c>
      <c r="AL171" s="137">
        <v>125152</v>
      </c>
      <c r="AM171" s="137">
        <v>36654</v>
      </c>
      <c r="AN171" s="137">
        <v>-13556</v>
      </c>
      <c r="AO171" s="137">
        <v>381249</v>
      </c>
      <c r="AP171" s="137">
        <v>400829</v>
      </c>
      <c r="AQ171" s="137">
        <v>227581</v>
      </c>
      <c r="AR171" s="137">
        <v>419462</v>
      </c>
      <c r="AS171" s="137">
        <v>336561</v>
      </c>
      <c r="AT171" s="137">
        <v>271895</v>
      </c>
      <c r="AU171" s="137">
        <v>284228</v>
      </c>
      <c r="AV171" s="137">
        <v>178725</v>
      </c>
      <c r="AW171" s="137">
        <v>117945</v>
      </c>
      <c r="AX171" s="137">
        <v>179511</v>
      </c>
      <c r="AY171" s="137">
        <v>284046</v>
      </c>
      <c r="AZ171" s="137">
        <v>172068</v>
      </c>
      <c r="BA171" s="137">
        <v>904236</v>
      </c>
      <c r="BB171" s="137">
        <v>163369</v>
      </c>
      <c r="BC171" s="137">
        <v>278710</v>
      </c>
      <c r="BD171" s="137">
        <v>261318</v>
      </c>
      <c r="BE171" s="137">
        <v>506963</v>
      </c>
      <c r="BF171" s="137">
        <v>111667</v>
      </c>
      <c r="BG171" s="137">
        <v>79178</v>
      </c>
      <c r="BH171" s="137">
        <v>159058</v>
      </c>
      <c r="BI171" s="137">
        <v>241829</v>
      </c>
      <c r="BJ171" s="137">
        <v>327645</v>
      </c>
      <c r="BK171" s="137">
        <v>323519</v>
      </c>
      <c r="BL171" s="137">
        <v>347063</v>
      </c>
    </row>
    <row r="172" spans="3:64" x14ac:dyDescent="0.2">
      <c r="C172" s="32" t="s">
        <v>19</v>
      </c>
      <c r="D172" s="32" t="s">
        <v>112</v>
      </c>
      <c r="E172" s="32"/>
      <c r="F172" s="6" t="s">
        <v>102</v>
      </c>
      <c r="G172" s="32" t="s">
        <v>135</v>
      </c>
      <c r="H172" s="32" t="s">
        <v>16</v>
      </c>
      <c r="I172" s="137">
        <v>6564</v>
      </c>
      <c r="J172" s="137">
        <v>7009</v>
      </c>
      <c r="K172" s="137">
        <v>8151</v>
      </c>
      <c r="L172" s="137">
        <v>8534</v>
      </c>
      <c r="M172" s="137">
        <v>8516</v>
      </c>
      <c r="N172" s="137">
        <v>9440</v>
      </c>
      <c r="O172" s="137">
        <v>8551</v>
      </c>
      <c r="P172" s="137">
        <v>7625</v>
      </c>
      <c r="Q172" s="137">
        <v>8901</v>
      </c>
      <c r="R172" s="137">
        <v>9424</v>
      </c>
      <c r="S172" s="137">
        <v>16839</v>
      </c>
      <c r="T172" s="137">
        <v>9633</v>
      </c>
      <c r="U172" s="137">
        <v>11311</v>
      </c>
      <c r="V172" s="137">
        <v>10804</v>
      </c>
      <c r="W172" s="137">
        <v>8453</v>
      </c>
      <c r="X172" s="137">
        <v>8056</v>
      </c>
      <c r="Y172" s="137">
        <v>10211</v>
      </c>
      <c r="Z172" s="137">
        <v>3602</v>
      </c>
      <c r="AA172" s="137">
        <v>0</v>
      </c>
      <c r="AB172" s="137">
        <v>0</v>
      </c>
      <c r="AC172" s="137">
        <v>1284</v>
      </c>
      <c r="AD172" s="137">
        <v>486</v>
      </c>
      <c r="AE172" s="137">
        <v>0</v>
      </c>
      <c r="AF172" s="137">
        <v>0</v>
      </c>
      <c r="AG172" s="137">
        <v>0</v>
      </c>
      <c r="AH172" s="137">
        <v>0</v>
      </c>
      <c r="AI172" s="137">
        <v>0</v>
      </c>
      <c r="AJ172" s="137">
        <v>0</v>
      </c>
      <c r="AK172" s="137">
        <v>0</v>
      </c>
      <c r="AL172" s="137">
        <v>0</v>
      </c>
      <c r="AM172" s="137">
        <v>0</v>
      </c>
      <c r="AN172" s="137">
        <v>3084</v>
      </c>
      <c r="AO172" s="137">
        <v>1147</v>
      </c>
      <c r="AP172" s="137">
        <v>5074</v>
      </c>
      <c r="AQ172" s="137">
        <v>8648</v>
      </c>
      <c r="AR172" s="137">
        <v>3736</v>
      </c>
      <c r="AS172" s="137">
        <v>1338</v>
      </c>
      <c r="AT172" s="137">
        <v>5475</v>
      </c>
      <c r="AU172" s="137">
        <v>6936</v>
      </c>
      <c r="AV172" s="137">
        <v>5399</v>
      </c>
      <c r="AW172" s="137">
        <v>3111</v>
      </c>
      <c r="AX172" s="137">
        <v>5900</v>
      </c>
      <c r="AY172" s="137">
        <v>9083</v>
      </c>
      <c r="AZ172" s="137">
        <v>8069</v>
      </c>
      <c r="BA172" s="137">
        <v>6308</v>
      </c>
      <c r="BB172" s="137">
        <v>1120</v>
      </c>
      <c r="BC172" s="137">
        <v>988</v>
      </c>
      <c r="BD172" s="137">
        <v>2659</v>
      </c>
      <c r="BE172" s="137">
        <v>871</v>
      </c>
      <c r="BF172" s="137">
        <v>3063</v>
      </c>
      <c r="BG172" s="137">
        <v>4030</v>
      </c>
      <c r="BH172" s="137">
        <v>4657</v>
      </c>
      <c r="BI172" s="137">
        <v>7616</v>
      </c>
      <c r="BJ172" s="137">
        <v>19872</v>
      </c>
      <c r="BK172" s="137">
        <v>8186</v>
      </c>
      <c r="BL172" s="137">
        <v>14144</v>
      </c>
    </row>
    <row r="173" spans="3:64" x14ac:dyDescent="0.2">
      <c r="C173" s="32" t="s">
        <v>20</v>
      </c>
      <c r="D173" s="32" t="s">
        <v>112</v>
      </c>
      <c r="E173" s="32"/>
      <c r="F173" s="6" t="s">
        <v>102</v>
      </c>
      <c r="G173" s="32" t="s">
        <v>135</v>
      </c>
      <c r="H173" s="32" t="s">
        <v>16</v>
      </c>
      <c r="I173" s="137">
        <v>407</v>
      </c>
      <c r="J173" s="137">
        <v>429</v>
      </c>
      <c r="K173" s="137">
        <v>711</v>
      </c>
      <c r="L173" s="137">
        <v>1075</v>
      </c>
      <c r="M173" s="137">
        <v>1552</v>
      </c>
      <c r="N173" s="137">
        <v>2447</v>
      </c>
      <c r="O173" s="137">
        <v>2998</v>
      </c>
      <c r="P173" s="137">
        <v>3149</v>
      </c>
      <c r="Q173" s="137">
        <v>4502</v>
      </c>
      <c r="R173" s="137">
        <v>5936</v>
      </c>
      <c r="S173" s="137">
        <v>15947</v>
      </c>
      <c r="T173" s="137">
        <v>5297</v>
      </c>
      <c r="U173" s="137">
        <v>6461</v>
      </c>
      <c r="V173" s="137">
        <v>7508</v>
      </c>
      <c r="W173" s="137">
        <v>6300</v>
      </c>
      <c r="X173" s="137">
        <v>5586</v>
      </c>
      <c r="Y173" s="137">
        <v>0</v>
      </c>
      <c r="Z173" s="137">
        <v>4875</v>
      </c>
      <c r="AA173" s="137">
        <v>7078</v>
      </c>
      <c r="AB173" s="137">
        <v>4389</v>
      </c>
      <c r="AC173" s="137">
        <v>8162</v>
      </c>
      <c r="AD173" s="137">
        <v>16377</v>
      </c>
      <c r="AE173" s="137">
        <v>4636</v>
      </c>
      <c r="AF173" s="137">
        <v>22745</v>
      </c>
      <c r="AG173" s="137">
        <v>7839</v>
      </c>
      <c r="AH173" s="137">
        <v>11760</v>
      </c>
      <c r="AI173" s="137">
        <v>10521</v>
      </c>
      <c r="AJ173" s="137">
        <v>5178</v>
      </c>
      <c r="AK173" s="137">
        <v>11115</v>
      </c>
      <c r="AL173" s="137">
        <v>14029</v>
      </c>
      <c r="AM173" s="137">
        <v>9058</v>
      </c>
      <c r="AN173" s="137">
        <v>10767</v>
      </c>
      <c r="AO173" s="137">
        <v>6268</v>
      </c>
      <c r="AP173" s="137">
        <v>7267</v>
      </c>
      <c r="AQ173" s="137">
        <v>17152</v>
      </c>
      <c r="AR173" s="137">
        <v>20667</v>
      </c>
      <c r="AS173" s="137">
        <v>20566</v>
      </c>
      <c r="AT173" s="137">
        <v>23137</v>
      </c>
      <c r="AU173" s="137">
        <v>19007</v>
      </c>
      <c r="AV173" s="137">
        <v>26521</v>
      </c>
      <c r="AW173" s="137">
        <v>30817</v>
      </c>
      <c r="AX173" s="137">
        <v>19078</v>
      </c>
      <c r="AY173" s="137">
        <v>20629</v>
      </c>
      <c r="AZ173" s="137">
        <v>25408</v>
      </c>
      <c r="BA173" s="137">
        <v>20128</v>
      </c>
      <c r="BB173" s="137">
        <v>36379</v>
      </c>
      <c r="BC173" s="137">
        <v>12835</v>
      </c>
      <c r="BD173" s="137">
        <v>6713</v>
      </c>
      <c r="BE173" s="137">
        <v>2327</v>
      </c>
      <c r="BF173" s="137">
        <v>2285</v>
      </c>
      <c r="BG173" s="137">
        <v>2044</v>
      </c>
      <c r="BH173" s="137">
        <v>7324</v>
      </c>
      <c r="BI173" s="137">
        <v>3500</v>
      </c>
      <c r="BJ173" s="137">
        <v>4807</v>
      </c>
      <c r="BK173" s="137">
        <v>15095</v>
      </c>
      <c r="BL173" s="137">
        <v>15434</v>
      </c>
    </row>
    <row r="174" spans="3:64" x14ac:dyDescent="0.2">
      <c r="C174" s="32" t="s">
        <v>21</v>
      </c>
      <c r="D174" s="32" t="s">
        <v>112</v>
      </c>
      <c r="E174" s="32"/>
      <c r="F174" s="6" t="s">
        <v>102</v>
      </c>
      <c r="G174" s="32" t="s">
        <v>135</v>
      </c>
      <c r="H174" s="32" t="s">
        <v>16</v>
      </c>
      <c r="I174" s="137">
        <v>165924</v>
      </c>
      <c r="J174" s="137">
        <v>178130</v>
      </c>
      <c r="K174" s="137">
        <v>152426</v>
      </c>
      <c r="L174" s="137">
        <v>118817</v>
      </c>
      <c r="M174" s="137">
        <v>90319</v>
      </c>
      <c r="N174" s="137">
        <v>73927</v>
      </c>
      <c r="O174" s="137">
        <v>47514</v>
      </c>
      <c r="P174" s="137">
        <v>24864</v>
      </c>
      <c r="Q174" s="137">
        <v>17706</v>
      </c>
      <c r="R174" s="137">
        <v>11568</v>
      </c>
      <c r="S174" s="137">
        <v>32476</v>
      </c>
      <c r="T174" s="137">
        <v>73349</v>
      </c>
      <c r="U174" s="137">
        <v>112346</v>
      </c>
      <c r="V174" s="137">
        <v>184031</v>
      </c>
      <c r="W174" s="137">
        <v>198770</v>
      </c>
      <c r="X174" s="137">
        <v>188871</v>
      </c>
      <c r="Y174" s="137">
        <v>105304</v>
      </c>
      <c r="Z174" s="137">
        <v>389548</v>
      </c>
      <c r="AA174" s="137">
        <v>74978</v>
      </c>
      <c r="AB174" s="137">
        <v>92113</v>
      </c>
      <c r="AC174" s="137">
        <v>111119</v>
      </c>
      <c r="AD174" s="137">
        <v>149361</v>
      </c>
      <c r="AE174" s="137">
        <v>83787</v>
      </c>
      <c r="AF174" s="137">
        <v>97165</v>
      </c>
      <c r="AG174" s="137">
        <v>106581</v>
      </c>
      <c r="AH174" s="137">
        <v>132158</v>
      </c>
      <c r="AI174" s="137">
        <v>79178</v>
      </c>
      <c r="AJ174" s="137">
        <v>130274</v>
      </c>
      <c r="AK174" s="137">
        <v>70425</v>
      </c>
      <c r="AL174" s="137">
        <v>104971</v>
      </c>
      <c r="AM174" s="137">
        <v>100434</v>
      </c>
      <c r="AN174" s="137">
        <v>91463</v>
      </c>
      <c r="AO174" s="137">
        <v>68623</v>
      </c>
      <c r="AP174" s="137">
        <v>77293</v>
      </c>
      <c r="AQ174" s="137">
        <v>99704</v>
      </c>
      <c r="AR174" s="137">
        <v>180735</v>
      </c>
      <c r="AS174" s="137">
        <v>65691</v>
      </c>
      <c r="AT174" s="137">
        <v>76668</v>
      </c>
      <c r="AU174" s="137">
        <v>79677</v>
      </c>
      <c r="AV174" s="137">
        <v>82577</v>
      </c>
      <c r="AW174" s="137">
        <v>74502</v>
      </c>
      <c r="AX174" s="137">
        <v>76288</v>
      </c>
      <c r="AY174" s="137">
        <v>75769</v>
      </c>
      <c r="AZ174" s="137">
        <v>66694</v>
      </c>
      <c r="BA174" s="137">
        <v>81954</v>
      </c>
      <c r="BB174" s="137">
        <v>72256</v>
      </c>
      <c r="BC174" s="137">
        <v>55106</v>
      </c>
      <c r="BD174" s="137">
        <v>57208</v>
      </c>
      <c r="BE174" s="137">
        <v>67639</v>
      </c>
      <c r="BF174" s="137">
        <v>46644</v>
      </c>
      <c r="BG174" s="137">
        <v>61783</v>
      </c>
      <c r="BH174" s="137">
        <v>72394</v>
      </c>
      <c r="BI174" s="137">
        <v>77806</v>
      </c>
      <c r="BJ174" s="137">
        <v>68098</v>
      </c>
      <c r="BK174" s="137">
        <v>73015</v>
      </c>
      <c r="BL174" s="137">
        <v>67657</v>
      </c>
    </row>
    <row r="175" spans="3:64" x14ac:dyDescent="0.2">
      <c r="C175" s="32" t="s">
        <v>22</v>
      </c>
      <c r="D175" s="32" t="s">
        <v>112</v>
      </c>
      <c r="E175" s="32"/>
      <c r="F175" s="6" t="s">
        <v>102</v>
      </c>
      <c r="G175" s="32" t="s">
        <v>135</v>
      </c>
      <c r="H175" s="32" t="s">
        <v>16</v>
      </c>
      <c r="I175" s="137">
        <v>26598</v>
      </c>
      <c r="J175" s="137">
        <v>28620</v>
      </c>
      <c r="K175" s="137">
        <v>38202</v>
      </c>
      <c r="L175" s="137">
        <v>45127</v>
      </c>
      <c r="M175" s="137">
        <v>51067</v>
      </c>
      <c r="N175" s="137">
        <v>62668</v>
      </c>
      <c r="O175" s="137">
        <v>60928</v>
      </c>
      <c r="P175" s="137">
        <v>52752</v>
      </c>
      <c r="Q175" s="137">
        <v>62088</v>
      </c>
      <c r="R175" s="137">
        <v>67355</v>
      </c>
      <c r="S175" s="137">
        <v>109295</v>
      </c>
      <c r="T175" s="137">
        <v>125257</v>
      </c>
      <c r="U175" s="137">
        <v>161141</v>
      </c>
      <c r="V175" s="137">
        <v>181668</v>
      </c>
      <c r="W175" s="137">
        <v>158265</v>
      </c>
      <c r="X175" s="137">
        <v>159435</v>
      </c>
      <c r="Y175" s="137">
        <v>183150</v>
      </c>
      <c r="Z175" s="137">
        <v>109249</v>
      </c>
      <c r="AA175" s="137">
        <v>78367</v>
      </c>
      <c r="AB175" s="137">
        <v>94926</v>
      </c>
      <c r="AC175" s="137">
        <v>112958</v>
      </c>
      <c r="AD175" s="137">
        <v>107357</v>
      </c>
      <c r="AE175" s="137">
        <v>111716</v>
      </c>
      <c r="AF175" s="137">
        <v>120096</v>
      </c>
      <c r="AG175" s="137">
        <v>161546</v>
      </c>
      <c r="AH175" s="137">
        <v>207055</v>
      </c>
      <c r="AI175" s="137">
        <v>164910</v>
      </c>
      <c r="AJ175" s="137">
        <v>174091</v>
      </c>
      <c r="AK175" s="137">
        <v>125630</v>
      </c>
      <c r="AL175" s="137">
        <v>91025</v>
      </c>
      <c r="AM175" s="137">
        <v>89407</v>
      </c>
      <c r="AN175" s="137">
        <v>104205</v>
      </c>
      <c r="AO175" s="137">
        <v>125598</v>
      </c>
      <c r="AP175" s="137">
        <v>129608</v>
      </c>
      <c r="AQ175" s="137">
        <v>201629</v>
      </c>
      <c r="AR175" s="137">
        <v>163879</v>
      </c>
      <c r="AS175" s="137">
        <v>153842</v>
      </c>
      <c r="AT175" s="137">
        <v>190151</v>
      </c>
      <c r="AU175" s="137">
        <v>193520</v>
      </c>
      <c r="AV175" s="137">
        <v>256145</v>
      </c>
      <c r="AW175" s="137">
        <v>130877</v>
      </c>
      <c r="AX175" s="137">
        <v>218614</v>
      </c>
      <c r="AY175" s="137">
        <v>166775</v>
      </c>
      <c r="AZ175" s="137">
        <v>209225</v>
      </c>
      <c r="BA175" s="137">
        <v>175434</v>
      </c>
      <c r="BB175" s="137">
        <v>149211</v>
      </c>
      <c r="BC175" s="137">
        <v>149187</v>
      </c>
      <c r="BD175" s="137">
        <v>135288</v>
      </c>
      <c r="BE175" s="137">
        <v>197896</v>
      </c>
      <c r="BF175" s="137">
        <v>104772</v>
      </c>
      <c r="BG175" s="137">
        <v>114635</v>
      </c>
      <c r="BH175" s="137">
        <v>231155</v>
      </c>
      <c r="BI175" s="137">
        <v>220246</v>
      </c>
      <c r="BJ175" s="137">
        <v>183479</v>
      </c>
      <c r="BK175" s="137">
        <v>261392</v>
      </c>
      <c r="BL175" s="137">
        <v>263047</v>
      </c>
    </row>
    <row r="176" spans="3:64" x14ac:dyDescent="0.2">
      <c r="C176" s="32" t="s">
        <v>23</v>
      </c>
      <c r="D176" s="32" t="s">
        <v>112</v>
      </c>
      <c r="E176" s="32"/>
      <c r="F176" s="6" t="s">
        <v>102</v>
      </c>
      <c r="G176" s="32" t="s">
        <v>135</v>
      </c>
      <c r="H176" s="32" t="s">
        <v>16</v>
      </c>
      <c r="I176" s="137">
        <v>2419</v>
      </c>
      <c r="J176" s="137">
        <v>2594</v>
      </c>
      <c r="K176" s="137">
        <v>4471</v>
      </c>
      <c r="L176" s="137">
        <v>6783</v>
      </c>
      <c r="M176" s="137">
        <v>9805</v>
      </c>
      <c r="N176" s="137">
        <v>15474</v>
      </c>
      <c r="O176" s="137">
        <v>19606</v>
      </c>
      <c r="P176" s="137">
        <v>23141</v>
      </c>
      <c r="Q176" s="137">
        <v>36881</v>
      </c>
      <c r="R176" s="137">
        <v>53711</v>
      </c>
      <c r="S176" s="137">
        <v>42077</v>
      </c>
      <c r="T176" s="137">
        <v>38256</v>
      </c>
      <c r="U176" s="137">
        <v>51777</v>
      </c>
      <c r="V176" s="137">
        <v>58514</v>
      </c>
      <c r="W176" s="137">
        <v>53155</v>
      </c>
      <c r="X176" s="137">
        <v>58113</v>
      </c>
      <c r="Y176" s="137">
        <v>8517</v>
      </c>
      <c r="Z176" s="137">
        <v>35279</v>
      </c>
      <c r="AA176" s="137">
        <v>100949</v>
      </c>
      <c r="AB176" s="137">
        <v>70687</v>
      </c>
      <c r="AC176" s="137">
        <v>29107</v>
      </c>
      <c r="AD176" s="137">
        <v>108307</v>
      </c>
      <c r="AE176" s="137">
        <v>51087</v>
      </c>
      <c r="AF176" s="137">
        <v>27065</v>
      </c>
      <c r="AG176" s="137">
        <v>33359</v>
      </c>
      <c r="AH176" s="137">
        <v>31204</v>
      </c>
      <c r="AI176" s="137">
        <v>30061</v>
      </c>
      <c r="AJ176" s="137">
        <v>32204</v>
      </c>
      <c r="AK176" s="137">
        <v>27269</v>
      </c>
      <c r="AL176" s="137">
        <v>21355</v>
      </c>
      <c r="AM176" s="137">
        <v>12778</v>
      </c>
      <c r="AN176" s="137">
        <v>26484</v>
      </c>
      <c r="AO176" s="137">
        <v>28891</v>
      </c>
      <c r="AP176" s="137">
        <v>38497</v>
      </c>
      <c r="AQ176" s="137">
        <v>47530</v>
      </c>
      <c r="AR176" s="137">
        <v>66644</v>
      </c>
      <c r="AS176" s="137">
        <v>67202</v>
      </c>
      <c r="AT176" s="137">
        <v>50982</v>
      </c>
      <c r="AU176" s="137">
        <v>58955</v>
      </c>
      <c r="AV176" s="137">
        <v>38191</v>
      </c>
      <c r="AW176" s="137">
        <v>56743</v>
      </c>
      <c r="AX176" s="137">
        <v>186231</v>
      </c>
      <c r="AY176" s="137">
        <v>115203</v>
      </c>
      <c r="AZ176" s="137">
        <v>118972</v>
      </c>
      <c r="BA176" s="137">
        <v>112901</v>
      </c>
      <c r="BB176" s="137">
        <v>37955</v>
      </c>
      <c r="BC176" s="137">
        <v>41972</v>
      </c>
      <c r="BD176" s="137">
        <v>58536</v>
      </c>
      <c r="BE176" s="137">
        <v>24499</v>
      </c>
      <c r="BF176" s="137">
        <v>27463</v>
      </c>
      <c r="BG176" s="137">
        <v>29520</v>
      </c>
      <c r="BH176" s="137">
        <v>95030</v>
      </c>
      <c r="BI176" s="137">
        <v>104604</v>
      </c>
      <c r="BJ176" s="137">
        <v>62447</v>
      </c>
      <c r="BK176" s="137">
        <v>272334</v>
      </c>
      <c r="BL176" s="137">
        <v>235231</v>
      </c>
    </row>
    <row r="177" spans="3:64" x14ac:dyDescent="0.2">
      <c r="C177" s="32" t="s">
        <v>24</v>
      </c>
      <c r="D177" s="32" t="s">
        <v>112</v>
      </c>
      <c r="E177" s="32"/>
      <c r="F177" s="6" t="s">
        <v>102</v>
      </c>
      <c r="G177" s="32" t="s">
        <v>135</v>
      </c>
      <c r="H177" s="32" t="s">
        <v>16</v>
      </c>
      <c r="I177" s="137">
        <v>161564</v>
      </c>
      <c r="J177" s="137">
        <v>172846</v>
      </c>
      <c r="K177" s="137">
        <v>248134</v>
      </c>
      <c r="L177" s="137">
        <v>322120</v>
      </c>
      <c r="M177" s="137">
        <v>401934</v>
      </c>
      <c r="N177" s="137">
        <v>543471</v>
      </c>
      <c r="O177" s="137">
        <v>580796</v>
      </c>
      <c r="P177" s="137">
        <v>541995</v>
      </c>
      <c r="Q177" s="137">
        <v>685623</v>
      </c>
      <c r="R177" s="137">
        <v>799430</v>
      </c>
      <c r="S177" s="137">
        <v>1151585</v>
      </c>
      <c r="T177" s="137">
        <v>822184</v>
      </c>
      <c r="U177" s="137">
        <v>889115</v>
      </c>
      <c r="V177" s="137">
        <v>873154</v>
      </c>
      <c r="W177" s="137">
        <v>643995</v>
      </c>
      <c r="X177" s="137">
        <v>529331</v>
      </c>
      <c r="Y177" s="137">
        <v>388080</v>
      </c>
      <c r="Z177" s="137">
        <v>433603</v>
      </c>
      <c r="AA177" s="137">
        <v>226365</v>
      </c>
      <c r="AB177" s="137">
        <v>436547</v>
      </c>
      <c r="AC177" s="137">
        <v>258443</v>
      </c>
      <c r="AD177" s="137">
        <v>319258</v>
      </c>
      <c r="AE177" s="137">
        <v>354944</v>
      </c>
      <c r="AF177" s="137">
        <v>433246</v>
      </c>
      <c r="AG177" s="137">
        <v>573216</v>
      </c>
      <c r="AH177" s="137">
        <v>462753</v>
      </c>
      <c r="AI177" s="137">
        <v>678955</v>
      </c>
      <c r="AJ177" s="137">
        <v>439091</v>
      </c>
      <c r="AK177" s="137">
        <v>510775</v>
      </c>
      <c r="AL177" s="137">
        <v>605952</v>
      </c>
      <c r="AM177" s="137">
        <v>495387</v>
      </c>
      <c r="AN177" s="137">
        <v>473021</v>
      </c>
      <c r="AO177" s="137">
        <v>449680</v>
      </c>
      <c r="AP177" s="137">
        <v>559221</v>
      </c>
      <c r="AQ177" s="137">
        <v>468497</v>
      </c>
      <c r="AR177" s="137">
        <v>623216</v>
      </c>
      <c r="AS177" s="137">
        <v>624972</v>
      </c>
      <c r="AT177" s="137">
        <v>754625</v>
      </c>
      <c r="AU177" s="137">
        <v>694060</v>
      </c>
      <c r="AV177" s="137">
        <v>811021</v>
      </c>
      <c r="AW177" s="137">
        <v>606188</v>
      </c>
      <c r="AX177" s="137">
        <v>517552</v>
      </c>
      <c r="AY177" s="137">
        <v>511400</v>
      </c>
      <c r="AZ177" s="137">
        <v>647830</v>
      </c>
      <c r="BA177" s="137">
        <v>664398</v>
      </c>
      <c r="BB177" s="137">
        <v>342250</v>
      </c>
      <c r="BC177" s="137">
        <v>296266</v>
      </c>
      <c r="BD177" s="137">
        <v>311923</v>
      </c>
      <c r="BE177" s="137">
        <v>373619</v>
      </c>
      <c r="BF177" s="137">
        <v>328106</v>
      </c>
      <c r="BG177" s="137">
        <v>327124</v>
      </c>
      <c r="BH177" s="137">
        <v>576313</v>
      </c>
      <c r="BI177" s="137">
        <v>750354</v>
      </c>
      <c r="BJ177" s="137">
        <v>630240</v>
      </c>
      <c r="BK177" s="137">
        <v>572225</v>
      </c>
      <c r="BL177" s="137">
        <v>642855</v>
      </c>
    </row>
    <row r="178" spans="3:64" x14ac:dyDescent="0.2">
      <c r="C178" s="32" t="s">
        <v>25</v>
      </c>
      <c r="D178" s="32" t="s">
        <v>112</v>
      </c>
      <c r="E178" s="32"/>
      <c r="F178" s="6" t="s">
        <v>102</v>
      </c>
      <c r="G178" s="32" t="s">
        <v>135</v>
      </c>
      <c r="H178" s="32" t="s">
        <v>16</v>
      </c>
      <c r="I178" s="137">
        <v>89397</v>
      </c>
      <c r="J178" s="137">
        <v>96038</v>
      </c>
      <c r="K178" s="137">
        <v>120779</v>
      </c>
      <c r="L178" s="137">
        <v>138376</v>
      </c>
      <c r="M178" s="137">
        <v>153217</v>
      </c>
      <c r="N178" s="137">
        <v>183948</v>
      </c>
      <c r="O178" s="137">
        <v>172503</v>
      </c>
      <c r="P178" s="137">
        <v>135459</v>
      </c>
      <c r="Q178" s="137">
        <v>145030</v>
      </c>
      <c r="R178" s="137">
        <v>142893</v>
      </c>
      <c r="S178" s="137">
        <v>351094</v>
      </c>
      <c r="T178" s="137">
        <v>179534</v>
      </c>
      <c r="U178" s="137">
        <v>202291</v>
      </c>
      <c r="V178" s="137">
        <v>228076</v>
      </c>
      <c r="W178" s="137">
        <v>178292</v>
      </c>
      <c r="X178" s="137">
        <v>138279</v>
      </c>
      <c r="Y178" s="137">
        <v>98495</v>
      </c>
      <c r="Z178" s="137">
        <v>96362</v>
      </c>
      <c r="AA178" s="137">
        <v>102458</v>
      </c>
      <c r="AB178" s="137">
        <v>138674</v>
      </c>
      <c r="AC178" s="137">
        <v>69554</v>
      </c>
      <c r="AD178" s="137">
        <v>101653</v>
      </c>
      <c r="AE178" s="137">
        <v>96131</v>
      </c>
      <c r="AF178" s="137">
        <v>79678</v>
      </c>
      <c r="AG178" s="137">
        <v>116563</v>
      </c>
      <c r="AH178" s="137">
        <v>116482</v>
      </c>
      <c r="AI178" s="137">
        <v>148280</v>
      </c>
      <c r="AJ178" s="137">
        <v>331866</v>
      </c>
      <c r="AK178" s="137">
        <v>256361</v>
      </c>
      <c r="AL178" s="137">
        <v>143882</v>
      </c>
      <c r="AM178" s="137">
        <v>62723</v>
      </c>
      <c r="AN178" s="137">
        <v>81606</v>
      </c>
      <c r="AO178" s="137">
        <v>69028</v>
      </c>
      <c r="AP178" s="137">
        <v>147122</v>
      </c>
      <c r="AQ178" s="137">
        <v>155594</v>
      </c>
      <c r="AR178" s="137">
        <v>176032</v>
      </c>
      <c r="AS178" s="137">
        <v>207543</v>
      </c>
      <c r="AT178" s="137">
        <v>101444</v>
      </c>
      <c r="AU178" s="137">
        <v>103770</v>
      </c>
      <c r="AV178" s="137">
        <v>144410</v>
      </c>
      <c r="AW178" s="137">
        <v>184906</v>
      </c>
      <c r="AX178" s="137">
        <v>125442</v>
      </c>
      <c r="AY178" s="137">
        <v>140513</v>
      </c>
      <c r="AZ178" s="137">
        <v>139361</v>
      </c>
      <c r="BA178" s="137">
        <v>120713</v>
      </c>
      <c r="BB178" s="137">
        <v>65939</v>
      </c>
      <c r="BC178" s="137">
        <v>37022</v>
      </c>
      <c r="BD178" s="137">
        <v>55816</v>
      </c>
      <c r="BE178" s="137">
        <v>81373</v>
      </c>
      <c r="BF178" s="137">
        <v>89711</v>
      </c>
      <c r="BG178" s="137">
        <v>160641</v>
      </c>
      <c r="BH178" s="137">
        <v>260120</v>
      </c>
      <c r="BI178" s="137">
        <v>206239</v>
      </c>
      <c r="BJ178" s="137">
        <v>218976</v>
      </c>
      <c r="BK178" s="137">
        <v>301516</v>
      </c>
      <c r="BL178" s="137">
        <v>386774</v>
      </c>
    </row>
    <row r="179" spans="3:64" x14ac:dyDescent="0.2">
      <c r="C179" s="32" t="s">
        <v>26</v>
      </c>
      <c r="D179" s="32" t="s">
        <v>112</v>
      </c>
      <c r="E179" s="32"/>
      <c r="F179" s="6" t="s">
        <v>102</v>
      </c>
      <c r="G179" s="32" t="s">
        <v>135</v>
      </c>
      <c r="H179" s="32" t="s">
        <v>16</v>
      </c>
      <c r="I179" s="137">
        <v>4800</v>
      </c>
      <c r="J179" s="137">
        <v>5173</v>
      </c>
      <c r="K179" s="137">
        <v>6953</v>
      </c>
      <c r="L179" s="137">
        <v>8272</v>
      </c>
      <c r="M179" s="137">
        <v>9451</v>
      </c>
      <c r="N179" s="137">
        <v>11644</v>
      </c>
      <c r="O179" s="137">
        <v>11457</v>
      </c>
      <c r="P179" s="137">
        <v>10020</v>
      </c>
      <c r="Q179" s="137">
        <v>11907</v>
      </c>
      <c r="R179" s="137">
        <v>13053</v>
      </c>
      <c r="S179" s="137">
        <v>24973</v>
      </c>
      <c r="T179" s="137">
        <v>26496</v>
      </c>
      <c r="U179" s="137">
        <v>33519</v>
      </c>
      <c r="V179" s="137">
        <v>37039</v>
      </c>
      <c r="W179" s="137">
        <v>31734</v>
      </c>
      <c r="X179" s="137">
        <v>31519</v>
      </c>
      <c r="Y179" s="137">
        <v>34250</v>
      </c>
      <c r="Z179" s="137">
        <v>27657</v>
      </c>
      <c r="AA179" s="137">
        <v>7764</v>
      </c>
      <c r="AB179" s="137">
        <v>52889</v>
      </c>
      <c r="AC179" s="137">
        <v>29278</v>
      </c>
      <c r="AD179" s="137">
        <v>23839</v>
      </c>
      <c r="AE179" s="137">
        <v>29893</v>
      </c>
      <c r="AF179" s="137">
        <v>13985</v>
      </c>
      <c r="AG179" s="137">
        <v>9128</v>
      </c>
      <c r="AH179" s="137">
        <v>22613</v>
      </c>
      <c r="AI179" s="137">
        <v>29209</v>
      </c>
      <c r="AJ179" s="137">
        <v>37007</v>
      </c>
      <c r="AK179" s="137">
        <v>24128</v>
      </c>
      <c r="AL179" s="137">
        <v>24024</v>
      </c>
      <c r="AM179" s="137">
        <v>10644</v>
      </c>
      <c r="AN179" s="137">
        <v>459307</v>
      </c>
      <c r="AO179" s="137">
        <v>25805</v>
      </c>
      <c r="AP179" s="137">
        <v>10667</v>
      </c>
      <c r="AQ179" s="137">
        <v>22286</v>
      </c>
      <c r="AR179" s="137">
        <v>183401</v>
      </c>
      <c r="AS179" s="137">
        <v>79024</v>
      </c>
      <c r="AT179" s="137">
        <v>118398</v>
      </c>
      <c r="AU179" s="137">
        <v>91970</v>
      </c>
      <c r="AV179" s="137">
        <v>72759</v>
      </c>
      <c r="AW179" s="137">
        <v>61880</v>
      </c>
      <c r="AX179" s="137">
        <v>64447</v>
      </c>
      <c r="AY179" s="137">
        <v>41300</v>
      </c>
      <c r="AZ179" s="137">
        <v>159302</v>
      </c>
      <c r="BA179" s="137">
        <v>108787</v>
      </c>
      <c r="BB179" s="137">
        <v>97056</v>
      </c>
      <c r="BC179" s="137">
        <v>47055</v>
      </c>
      <c r="BD179" s="137">
        <v>21787</v>
      </c>
      <c r="BE179" s="137">
        <v>11415</v>
      </c>
      <c r="BF179" s="137">
        <v>32813</v>
      </c>
      <c r="BG179" s="137">
        <v>32333</v>
      </c>
      <c r="BH179" s="137">
        <v>38523</v>
      </c>
      <c r="BI179" s="137">
        <v>27423</v>
      </c>
      <c r="BJ179" s="137">
        <v>54920</v>
      </c>
      <c r="BK179" s="137">
        <v>69766</v>
      </c>
      <c r="BL179" s="137">
        <v>72729</v>
      </c>
    </row>
    <row r="180" spans="3:64" x14ac:dyDescent="0.2">
      <c r="C180" s="32" t="s">
        <v>27</v>
      </c>
      <c r="D180" s="32" t="s">
        <v>112</v>
      </c>
      <c r="E180" s="32"/>
      <c r="F180" s="6" t="s">
        <v>102</v>
      </c>
      <c r="G180" s="32" t="s">
        <v>135</v>
      </c>
      <c r="H180" s="32" t="s">
        <v>16</v>
      </c>
      <c r="I180" s="137">
        <v>30513</v>
      </c>
      <c r="J180" s="137">
        <v>32501</v>
      </c>
      <c r="K180" s="137">
        <v>44743</v>
      </c>
      <c r="L180" s="137">
        <v>55385</v>
      </c>
      <c r="M180" s="137">
        <v>66330</v>
      </c>
      <c r="N180" s="137">
        <v>85884</v>
      </c>
      <c r="O180" s="137">
        <v>87430</v>
      </c>
      <c r="P180" s="137">
        <v>75553</v>
      </c>
      <c r="Q180" s="137">
        <v>88696</v>
      </c>
      <c r="R180" s="137">
        <v>95754</v>
      </c>
      <c r="S180" s="137">
        <v>105179</v>
      </c>
      <c r="T180" s="137">
        <v>59022</v>
      </c>
      <c r="U180" s="137">
        <v>89432</v>
      </c>
      <c r="V180" s="137">
        <v>130235</v>
      </c>
      <c r="W180" s="137">
        <v>136007</v>
      </c>
      <c r="X180" s="137">
        <v>147257</v>
      </c>
      <c r="Y180" s="137">
        <v>131839</v>
      </c>
      <c r="Z180" s="137">
        <v>211063</v>
      </c>
      <c r="AA180" s="137">
        <v>77528</v>
      </c>
      <c r="AB180" s="137">
        <v>103458</v>
      </c>
      <c r="AC180" s="137">
        <v>138155</v>
      </c>
      <c r="AD180" s="137">
        <v>78354</v>
      </c>
      <c r="AE180" s="137">
        <v>44350</v>
      </c>
      <c r="AF180" s="137">
        <v>44363</v>
      </c>
      <c r="AG180" s="137">
        <v>78142</v>
      </c>
      <c r="AH180" s="137">
        <v>94144</v>
      </c>
      <c r="AI180" s="137">
        <v>90561</v>
      </c>
      <c r="AJ180" s="137">
        <v>109067</v>
      </c>
      <c r="AK180" s="137">
        <v>80068</v>
      </c>
      <c r="AL180" s="137">
        <v>67375</v>
      </c>
      <c r="AM180" s="137">
        <v>45619</v>
      </c>
      <c r="AN180" s="137">
        <v>68228</v>
      </c>
      <c r="AO180" s="137">
        <v>70557</v>
      </c>
      <c r="AP180" s="137">
        <v>60882</v>
      </c>
      <c r="AQ180" s="137">
        <v>115167</v>
      </c>
      <c r="AR180" s="137">
        <v>62414</v>
      </c>
      <c r="AS180" s="137">
        <v>100573</v>
      </c>
      <c r="AT180" s="137">
        <v>71536</v>
      </c>
      <c r="AU180" s="137">
        <v>107066</v>
      </c>
      <c r="AV180" s="137">
        <v>113146</v>
      </c>
      <c r="AW180" s="137">
        <v>123800</v>
      </c>
      <c r="AX180" s="137">
        <v>131116</v>
      </c>
      <c r="AY180" s="137">
        <v>140381</v>
      </c>
      <c r="AZ180" s="137">
        <v>162482</v>
      </c>
      <c r="BA180" s="137">
        <v>160889</v>
      </c>
      <c r="BB180" s="137">
        <v>99941</v>
      </c>
      <c r="BC180" s="137">
        <v>56667</v>
      </c>
      <c r="BD180" s="137">
        <v>70783</v>
      </c>
      <c r="BE180" s="137">
        <v>471830</v>
      </c>
      <c r="BF180" s="137">
        <v>103697</v>
      </c>
      <c r="BG180" s="137">
        <v>106028</v>
      </c>
      <c r="BH180" s="137">
        <v>235458</v>
      </c>
      <c r="BI180" s="137">
        <v>227414</v>
      </c>
      <c r="BJ180" s="137">
        <v>326950</v>
      </c>
      <c r="BK180" s="137">
        <v>267127</v>
      </c>
      <c r="BL180" s="137">
        <v>243954</v>
      </c>
    </row>
    <row r="181" spans="3:64" x14ac:dyDescent="0.2">
      <c r="C181" s="32" t="s">
        <v>28</v>
      </c>
      <c r="D181" s="32" t="s">
        <v>112</v>
      </c>
      <c r="E181" s="32"/>
      <c r="F181" s="6" t="s">
        <v>102</v>
      </c>
      <c r="G181" s="32" t="s">
        <v>135</v>
      </c>
      <c r="H181" s="32" t="s">
        <v>16</v>
      </c>
      <c r="I181" s="137">
        <v>89303</v>
      </c>
      <c r="J181" s="137">
        <v>95306</v>
      </c>
      <c r="K181" s="137">
        <v>146559</v>
      </c>
      <c r="L181" s="137">
        <v>203478</v>
      </c>
      <c r="M181" s="137">
        <v>272295</v>
      </c>
      <c r="N181" s="137">
        <v>393273</v>
      </c>
      <c r="O181" s="137">
        <v>449659</v>
      </c>
      <c r="P181" s="137">
        <v>443152</v>
      </c>
      <c r="Q181" s="137">
        <v>593110</v>
      </c>
      <c r="R181" s="137">
        <v>731420</v>
      </c>
      <c r="S181" s="137">
        <v>542514</v>
      </c>
      <c r="T181" s="137">
        <v>765976</v>
      </c>
      <c r="U181" s="137">
        <v>764628</v>
      </c>
      <c r="V181" s="137">
        <v>707420</v>
      </c>
      <c r="W181" s="137">
        <v>483079</v>
      </c>
      <c r="X181" s="137">
        <v>357398</v>
      </c>
      <c r="Y181" s="137">
        <v>237759</v>
      </c>
      <c r="Z181" s="137">
        <v>240543</v>
      </c>
      <c r="AA181" s="137">
        <v>178876</v>
      </c>
      <c r="AB181" s="137">
        <v>234725</v>
      </c>
      <c r="AC181" s="137">
        <v>185256</v>
      </c>
      <c r="AD181" s="137">
        <v>203614</v>
      </c>
      <c r="AE181" s="137">
        <v>228799</v>
      </c>
      <c r="AF181" s="137">
        <v>200574</v>
      </c>
      <c r="AG181" s="137">
        <v>255632</v>
      </c>
      <c r="AH181" s="137">
        <v>370247</v>
      </c>
      <c r="AI181" s="137">
        <v>418340</v>
      </c>
      <c r="AJ181" s="137">
        <v>398178</v>
      </c>
      <c r="AK181" s="137">
        <v>278131</v>
      </c>
      <c r="AL181" s="137">
        <v>275246</v>
      </c>
      <c r="AM181" s="137">
        <v>248742</v>
      </c>
      <c r="AN181" s="137">
        <v>211172</v>
      </c>
      <c r="AO181" s="137">
        <v>182782</v>
      </c>
      <c r="AP181" s="137">
        <v>190161</v>
      </c>
      <c r="AQ181" s="137">
        <v>268714</v>
      </c>
      <c r="AR181" s="137">
        <v>150886</v>
      </c>
      <c r="AS181" s="137">
        <v>400038</v>
      </c>
      <c r="AT181" s="137">
        <v>306552</v>
      </c>
      <c r="AU181" s="137">
        <v>302673</v>
      </c>
      <c r="AV181" s="137">
        <v>276101</v>
      </c>
      <c r="AW181" s="137">
        <v>212905</v>
      </c>
      <c r="AX181" s="137">
        <v>247506</v>
      </c>
      <c r="AY181" s="137">
        <v>242570</v>
      </c>
      <c r="AZ181" s="137">
        <v>265315</v>
      </c>
      <c r="BA181" s="137">
        <v>150654</v>
      </c>
      <c r="BB181" s="137">
        <v>102107</v>
      </c>
      <c r="BC181" s="137">
        <v>263767</v>
      </c>
      <c r="BD181" s="137">
        <v>175855</v>
      </c>
      <c r="BE181" s="137">
        <v>170359</v>
      </c>
      <c r="BF181" s="137">
        <v>154372</v>
      </c>
      <c r="BG181" s="137">
        <v>173481</v>
      </c>
      <c r="BH181" s="137">
        <v>218273</v>
      </c>
      <c r="BI181" s="137">
        <v>216209</v>
      </c>
      <c r="BJ181" s="137">
        <v>190809</v>
      </c>
      <c r="BK181" s="137">
        <v>181311</v>
      </c>
      <c r="BL181" s="137">
        <v>145985</v>
      </c>
    </row>
    <row r="182" spans="3:64" x14ac:dyDescent="0.2">
      <c r="C182" s="32" t="s">
        <v>29</v>
      </c>
      <c r="D182" s="32" t="s">
        <v>112</v>
      </c>
      <c r="E182" s="32"/>
      <c r="F182" s="6" t="s">
        <v>102</v>
      </c>
      <c r="G182" s="32" t="s">
        <v>135</v>
      </c>
      <c r="H182" s="32" t="s">
        <v>16</v>
      </c>
      <c r="I182" s="137">
        <v>12530</v>
      </c>
      <c r="J182" s="137">
        <v>13404</v>
      </c>
      <c r="K182" s="137">
        <v>19242</v>
      </c>
      <c r="L182" s="137">
        <v>24876</v>
      </c>
      <c r="M182" s="137">
        <v>31056</v>
      </c>
      <c r="N182" s="137">
        <v>41803</v>
      </c>
      <c r="O182" s="137">
        <v>44517</v>
      </c>
      <c r="P182" s="137">
        <v>40556</v>
      </c>
      <c r="Q182" s="137">
        <v>50300</v>
      </c>
      <c r="R182" s="137">
        <v>57390</v>
      </c>
      <c r="S182" s="137">
        <v>79574</v>
      </c>
      <c r="T182" s="137">
        <v>72924</v>
      </c>
      <c r="U182" s="137">
        <v>83823</v>
      </c>
      <c r="V182" s="137">
        <v>90631</v>
      </c>
      <c r="W182" s="137">
        <v>71551</v>
      </c>
      <c r="X182" s="137">
        <v>60262</v>
      </c>
      <c r="Y182" s="137">
        <v>53130</v>
      </c>
      <c r="Z182" s="137">
        <v>56488</v>
      </c>
      <c r="AA182" s="137">
        <v>19473</v>
      </c>
      <c r="AB182" s="137">
        <v>21817</v>
      </c>
      <c r="AC182" s="137">
        <v>44178</v>
      </c>
      <c r="AD182" s="137">
        <v>64573</v>
      </c>
      <c r="AE182" s="137">
        <v>60285</v>
      </c>
      <c r="AF182" s="137">
        <v>34590</v>
      </c>
      <c r="AG182" s="137">
        <v>43199</v>
      </c>
      <c r="AH182" s="137">
        <v>69632</v>
      </c>
      <c r="AI182" s="137">
        <v>74564</v>
      </c>
      <c r="AJ182" s="137">
        <v>70268</v>
      </c>
      <c r="AK182" s="137">
        <v>47915</v>
      </c>
      <c r="AL182" s="137">
        <v>42099</v>
      </c>
      <c r="AM182" s="137">
        <v>17188</v>
      </c>
      <c r="AN182" s="137">
        <v>35586</v>
      </c>
      <c r="AO182" s="137">
        <v>33850</v>
      </c>
      <c r="AP182" s="137">
        <v>79717</v>
      </c>
      <c r="AQ182" s="137">
        <v>66847</v>
      </c>
      <c r="AR182" s="137">
        <v>91023</v>
      </c>
      <c r="AS182" s="137">
        <v>76097</v>
      </c>
      <c r="AT182" s="137">
        <v>63738</v>
      </c>
      <c r="AU182" s="137">
        <v>75639</v>
      </c>
      <c r="AV182" s="137">
        <v>67838</v>
      </c>
      <c r="AW182" s="137">
        <v>55556</v>
      </c>
      <c r="AX182" s="137">
        <v>77126</v>
      </c>
      <c r="AY182" s="137">
        <v>109127</v>
      </c>
      <c r="AZ182" s="137">
        <v>61374</v>
      </c>
      <c r="BA182" s="137">
        <v>110429</v>
      </c>
      <c r="BB182" s="137">
        <v>39981</v>
      </c>
      <c r="BC182" s="137">
        <v>43534</v>
      </c>
      <c r="BD182" s="137">
        <v>3180</v>
      </c>
      <c r="BE182" s="137">
        <v>30477</v>
      </c>
      <c r="BF182" s="137">
        <v>28213</v>
      </c>
      <c r="BG182" s="137">
        <v>44512</v>
      </c>
      <c r="BH182" s="137">
        <v>57065</v>
      </c>
      <c r="BI182" s="137">
        <v>65574</v>
      </c>
      <c r="BJ182" s="137">
        <v>94477</v>
      </c>
      <c r="BK182" s="137">
        <v>105135</v>
      </c>
      <c r="BL182" s="137">
        <v>104771</v>
      </c>
    </row>
    <row r="183" spans="3:64" x14ac:dyDescent="0.2">
      <c r="C183" s="32" t="s">
        <v>30</v>
      </c>
      <c r="D183" s="32" t="s">
        <v>112</v>
      </c>
      <c r="E183" s="32"/>
      <c r="F183" s="6" t="s">
        <v>102</v>
      </c>
      <c r="G183" s="32" t="s">
        <v>135</v>
      </c>
      <c r="H183" s="32" t="s">
        <v>16</v>
      </c>
      <c r="I183" s="137">
        <v>13765</v>
      </c>
      <c r="J183" s="137">
        <v>14727</v>
      </c>
      <c r="K183" s="137">
        <v>21862</v>
      </c>
      <c r="L183" s="137">
        <v>29350</v>
      </c>
      <c r="M183" s="137">
        <v>38119</v>
      </c>
      <c r="N183" s="137">
        <v>53387</v>
      </c>
      <c r="O183" s="137">
        <v>59004</v>
      </c>
      <c r="P183" s="137">
        <v>55380</v>
      </c>
      <c r="Q183" s="137">
        <v>70792</v>
      </c>
      <c r="R183" s="137">
        <v>83294</v>
      </c>
      <c r="S183" s="137">
        <v>104285</v>
      </c>
      <c r="T183" s="137">
        <v>92979</v>
      </c>
      <c r="U183" s="137">
        <v>117564</v>
      </c>
      <c r="V183" s="137">
        <v>142170</v>
      </c>
      <c r="W183" s="137">
        <v>123784</v>
      </c>
      <c r="X183" s="137">
        <v>112369</v>
      </c>
      <c r="Y183" s="137">
        <v>107170</v>
      </c>
      <c r="Z183" s="137">
        <v>116598</v>
      </c>
      <c r="AA183" s="137">
        <v>39398</v>
      </c>
      <c r="AB183" s="137">
        <v>48727</v>
      </c>
      <c r="AC183" s="137">
        <v>46964</v>
      </c>
      <c r="AD183" s="137">
        <v>65837</v>
      </c>
      <c r="AE183" s="137">
        <v>51308</v>
      </c>
      <c r="AF183" s="137">
        <v>73267</v>
      </c>
      <c r="AG183" s="137">
        <v>88900</v>
      </c>
      <c r="AH183" s="137">
        <v>139160</v>
      </c>
      <c r="AI183" s="137">
        <v>180940</v>
      </c>
      <c r="AJ183" s="137">
        <v>86236</v>
      </c>
      <c r="AK183" s="137">
        <v>110274</v>
      </c>
      <c r="AL183" s="137">
        <v>43421</v>
      </c>
      <c r="AM183" s="137">
        <v>52048</v>
      </c>
      <c r="AN183" s="137">
        <v>88444</v>
      </c>
      <c r="AO183" s="137">
        <v>73155</v>
      </c>
      <c r="AP183" s="137">
        <v>88297</v>
      </c>
      <c r="AQ183" s="137">
        <v>101770</v>
      </c>
      <c r="AR183" s="137">
        <v>109491</v>
      </c>
      <c r="AS183" s="137">
        <v>121781</v>
      </c>
      <c r="AT183" s="137">
        <v>175691</v>
      </c>
      <c r="AU183" s="137">
        <v>190480</v>
      </c>
      <c r="AV183" s="137">
        <v>119720</v>
      </c>
      <c r="AW183" s="137">
        <v>67064</v>
      </c>
      <c r="AX183" s="137">
        <v>141018</v>
      </c>
      <c r="AY183" s="137">
        <v>159920</v>
      </c>
      <c r="AZ183" s="137">
        <v>109006</v>
      </c>
      <c r="BA183" s="137">
        <v>149088</v>
      </c>
      <c r="BB183" s="137">
        <v>59090</v>
      </c>
      <c r="BC183" s="137">
        <v>85686</v>
      </c>
      <c r="BD183" s="137">
        <v>94764</v>
      </c>
      <c r="BE183" s="137">
        <v>37459</v>
      </c>
      <c r="BF183" s="137">
        <v>92623</v>
      </c>
      <c r="BG183" s="137">
        <v>90102</v>
      </c>
      <c r="BH183" s="137">
        <v>198817</v>
      </c>
      <c r="BI183" s="137">
        <v>231389</v>
      </c>
      <c r="BJ183" s="137">
        <v>226417</v>
      </c>
      <c r="BK183" s="137">
        <v>274240</v>
      </c>
      <c r="BL183" s="137">
        <v>248999</v>
      </c>
    </row>
    <row r="184" spans="3:64" x14ac:dyDescent="0.2">
      <c r="C184" s="32" t="s">
        <v>31</v>
      </c>
      <c r="D184" s="32" t="s">
        <v>112</v>
      </c>
      <c r="E184" s="32"/>
      <c r="F184" s="6" t="s">
        <v>102</v>
      </c>
      <c r="G184" s="32" t="s">
        <v>135</v>
      </c>
      <c r="H184" s="32" t="s">
        <v>16</v>
      </c>
      <c r="I184" s="137">
        <v>701645</v>
      </c>
      <c r="J184" s="137">
        <v>751414</v>
      </c>
      <c r="K184" s="137">
        <v>937475</v>
      </c>
      <c r="L184" s="137">
        <v>1062963</v>
      </c>
      <c r="M184" s="137">
        <v>1173530</v>
      </c>
      <c r="N184" s="137">
        <v>1393007</v>
      </c>
      <c r="O184" s="137">
        <v>1302645</v>
      </c>
      <c r="P184" s="137">
        <v>996666</v>
      </c>
      <c r="Q184" s="137">
        <v>1038540</v>
      </c>
      <c r="R184" s="137">
        <v>992406</v>
      </c>
      <c r="S184" s="137">
        <v>924526</v>
      </c>
      <c r="T184" s="137">
        <v>1293126</v>
      </c>
      <c r="U184" s="137">
        <v>1415993</v>
      </c>
      <c r="V184" s="137">
        <v>1632671</v>
      </c>
      <c r="W184" s="137">
        <v>1256893</v>
      </c>
      <c r="X184" s="137">
        <v>874833</v>
      </c>
      <c r="Y184" s="137">
        <v>712942</v>
      </c>
      <c r="Z184" s="137">
        <v>611234</v>
      </c>
      <c r="AA184" s="137">
        <v>523495</v>
      </c>
      <c r="AB184" s="137">
        <v>693964</v>
      </c>
      <c r="AC184" s="137">
        <v>790385</v>
      </c>
      <c r="AD184" s="137">
        <v>1243904</v>
      </c>
      <c r="AE184" s="137">
        <v>1318523</v>
      </c>
      <c r="AF184" s="137">
        <v>816020</v>
      </c>
      <c r="AG184" s="137">
        <v>938020</v>
      </c>
      <c r="AH184" s="137">
        <v>1071654</v>
      </c>
      <c r="AI184" s="137">
        <v>1107366</v>
      </c>
      <c r="AJ184" s="137">
        <v>1416412</v>
      </c>
      <c r="AK184" s="137">
        <v>848262</v>
      </c>
      <c r="AL184" s="137">
        <v>653655</v>
      </c>
      <c r="AM184" s="137">
        <v>550231</v>
      </c>
      <c r="AN184" s="137">
        <v>734100</v>
      </c>
      <c r="AO184" s="137">
        <v>592395</v>
      </c>
      <c r="AP184" s="137">
        <v>698361</v>
      </c>
      <c r="AQ184" s="137">
        <v>1004889</v>
      </c>
      <c r="AR184" s="137">
        <v>1025424</v>
      </c>
      <c r="AS184" s="137">
        <v>1090366</v>
      </c>
      <c r="AT184" s="137">
        <v>957693</v>
      </c>
      <c r="AU184" s="137">
        <v>964124</v>
      </c>
      <c r="AV184" s="137">
        <v>997554</v>
      </c>
      <c r="AW184" s="137">
        <v>823112</v>
      </c>
      <c r="AX184" s="137">
        <v>786261</v>
      </c>
      <c r="AY184" s="137">
        <v>776749</v>
      </c>
      <c r="AZ184" s="137">
        <v>824470</v>
      </c>
      <c r="BA184" s="137">
        <v>830919</v>
      </c>
      <c r="BB184" s="137">
        <v>513717</v>
      </c>
      <c r="BC184" s="137">
        <v>550865</v>
      </c>
      <c r="BD184" s="137">
        <v>635288</v>
      </c>
      <c r="BE184" s="137">
        <v>883365</v>
      </c>
      <c r="BF184" s="137">
        <v>968821</v>
      </c>
      <c r="BG184" s="137">
        <v>918806</v>
      </c>
      <c r="BH184" s="137">
        <v>887754</v>
      </c>
      <c r="BI184" s="137">
        <v>989635</v>
      </c>
      <c r="BJ184" s="137">
        <v>1219400</v>
      </c>
      <c r="BK184" s="137">
        <v>1334127</v>
      </c>
      <c r="BL184" s="137">
        <v>1070242</v>
      </c>
    </row>
    <row r="185" spans="3:64" x14ac:dyDescent="0.2">
      <c r="C185" s="32" t="s">
        <v>32</v>
      </c>
      <c r="D185" s="32" t="s">
        <v>112</v>
      </c>
      <c r="E185" s="32"/>
      <c r="F185" s="6" t="s">
        <v>102</v>
      </c>
      <c r="G185" s="32" t="s">
        <v>135</v>
      </c>
      <c r="H185" s="32" t="s">
        <v>16</v>
      </c>
      <c r="I185" s="137">
        <v>1860</v>
      </c>
      <c r="J185" s="137">
        <v>1980</v>
      </c>
      <c r="K185" s="137">
        <v>3194</v>
      </c>
      <c r="L185" s="137">
        <v>4628</v>
      </c>
      <c r="M185" s="137">
        <v>6358</v>
      </c>
      <c r="N185" s="137">
        <v>9570</v>
      </c>
      <c r="O185" s="137">
        <v>11598</v>
      </c>
      <c r="P185" s="137">
        <v>13239</v>
      </c>
      <c r="Q185" s="137">
        <v>20406</v>
      </c>
      <c r="R185" s="137">
        <v>28646</v>
      </c>
      <c r="S185" s="137">
        <v>36072</v>
      </c>
      <c r="T185" s="137">
        <v>12355</v>
      </c>
      <c r="U185" s="137">
        <v>16716</v>
      </c>
      <c r="V185" s="137">
        <v>18894</v>
      </c>
      <c r="W185" s="137">
        <v>17143</v>
      </c>
      <c r="X185" s="137">
        <v>18875</v>
      </c>
      <c r="Y185" s="137">
        <v>22235</v>
      </c>
      <c r="Z185" s="137">
        <v>9317</v>
      </c>
      <c r="AA185" s="137">
        <v>12362</v>
      </c>
      <c r="AB185" s="137">
        <v>15467</v>
      </c>
      <c r="AC185" s="137">
        <v>21970</v>
      </c>
      <c r="AD185" s="137">
        <v>22528</v>
      </c>
      <c r="AE185" s="137">
        <v>25154</v>
      </c>
      <c r="AF185" s="137">
        <v>18798</v>
      </c>
      <c r="AG185" s="137">
        <v>63307</v>
      </c>
      <c r="AH185" s="137">
        <v>39951</v>
      </c>
      <c r="AI185" s="137">
        <v>22653</v>
      </c>
      <c r="AJ185" s="137">
        <v>49010</v>
      </c>
      <c r="AK185" s="137">
        <v>68790</v>
      </c>
      <c r="AL185" s="137">
        <v>38526</v>
      </c>
      <c r="AM185" s="137">
        <v>49155</v>
      </c>
      <c r="AN185" s="137">
        <v>31540</v>
      </c>
      <c r="AO185" s="137">
        <v>85691</v>
      </c>
      <c r="AP185" s="137">
        <v>43350</v>
      </c>
      <c r="AQ185" s="137">
        <v>55004</v>
      </c>
      <c r="AR185" s="137">
        <v>43606</v>
      </c>
      <c r="AS185" s="137">
        <v>31147</v>
      </c>
      <c r="AT185" s="137">
        <v>40584</v>
      </c>
      <c r="AU185" s="137">
        <v>-58654</v>
      </c>
      <c r="AV185" s="137">
        <v>61534</v>
      </c>
      <c r="AW185" s="137">
        <v>30713</v>
      </c>
      <c r="AX185" s="137">
        <v>123543</v>
      </c>
      <c r="AY185" s="137">
        <v>33759</v>
      </c>
      <c r="AZ185" s="137">
        <v>5088</v>
      </c>
      <c r="BA185" s="137">
        <v>32625</v>
      </c>
      <c r="BB185" s="137">
        <v>10253</v>
      </c>
      <c r="BC185" s="137">
        <v>5871</v>
      </c>
      <c r="BD185" s="137">
        <v>5998</v>
      </c>
      <c r="BE185" s="137">
        <v>16145</v>
      </c>
      <c r="BF185" s="137">
        <v>37232</v>
      </c>
      <c r="BG185" s="137">
        <v>18151</v>
      </c>
      <c r="BH185" s="137">
        <v>32410</v>
      </c>
      <c r="BI185" s="137">
        <v>36438</v>
      </c>
      <c r="BJ185" s="137">
        <v>39229</v>
      </c>
      <c r="BK185" s="137">
        <v>33651</v>
      </c>
      <c r="BL185" s="137">
        <v>63748</v>
      </c>
    </row>
    <row r="186" spans="3:64" x14ac:dyDescent="0.2">
      <c r="C186" s="32" t="s">
        <v>105</v>
      </c>
      <c r="D186" s="32" t="s">
        <v>112</v>
      </c>
      <c r="E186" s="32"/>
      <c r="F186" s="6" t="s">
        <v>102</v>
      </c>
      <c r="G186" s="32" t="s">
        <v>135</v>
      </c>
      <c r="H186" s="32" t="s">
        <v>16</v>
      </c>
      <c r="I186" s="137">
        <v>1800763</v>
      </c>
      <c r="J186" s="137">
        <v>1929191</v>
      </c>
      <c r="K186" s="137">
        <v>2396588</v>
      </c>
      <c r="L186" s="137">
        <v>2744576</v>
      </c>
      <c r="M186" s="137">
        <v>3092958</v>
      </c>
      <c r="N186" s="137">
        <v>3799468</v>
      </c>
      <c r="O186" s="137">
        <v>3718608</v>
      </c>
      <c r="P186" s="137">
        <v>3085057</v>
      </c>
      <c r="Q186" s="137">
        <v>3535339</v>
      </c>
      <c r="R186" s="137">
        <v>3781073</v>
      </c>
      <c r="S186" s="137">
        <v>4657373</v>
      </c>
      <c r="T186" s="137">
        <v>4476850</v>
      </c>
      <c r="U186" s="137">
        <v>4970101</v>
      </c>
      <c r="V186" s="137">
        <v>5526388</v>
      </c>
      <c r="W186" s="137">
        <v>4394578</v>
      </c>
      <c r="X186" s="137">
        <v>3487574</v>
      </c>
      <c r="Y186" s="137">
        <v>2989150</v>
      </c>
      <c r="Z186" s="137">
        <v>2893230</v>
      </c>
      <c r="AA186" s="137">
        <v>1959499</v>
      </c>
      <c r="AB186" s="137">
        <v>2521217</v>
      </c>
      <c r="AC186" s="137">
        <v>2469811</v>
      </c>
      <c r="AD186" s="137">
        <v>3414227</v>
      </c>
      <c r="AE186" s="137">
        <v>4140077</v>
      </c>
      <c r="AF186" s="137">
        <v>3943072</v>
      </c>
      <c r="AG186" s="137">
        <v>3805721</v>
      </c>
      <c r="AH186" s="137">
        <v>3713641</v>
      </c>
      <c r="AI186" s="137">
        <v>4019730</v>
      </c>
      <c r="AJ186" s="137">
        <v>4611426</v>
      </c>
      <c r="AK186" s="137">
        <v>3105376</v>
      </c>
      <c r="AL186" s="137">
        <v>2431690</v>
      </c>
      <c r="AM186" s="137">
        <v>2045858</v>
      </c>
      <c r="AN186" s="137">
        <v>2807364</v>
      </c>
      <c r="AO186" s="137">
        <v>2832570</v>
      </c>
      <c r="AP186" s="137">
        <v>2813888</v>
      </c>
      <c r="AQ186" s="137">
        <v>3256868</v>
      </c>
      <c r="AR186" s="137">
        <v>3719655</v>
      </c>
      <c r="AS186" s="137">
        <v>3703664</v>
      </c>
      <c r="AT186" s="137">
        <v>3582866</v>
      </c>
      <c r="AU186" s="137">
        <v>3416251</v>
      </c>
      <c r="AV186" s="137">
        <v>3537954</v>
      </c>
      <c r="AW186" s="137">
        <v>2932657</v>
      </c>
      <c r="AX186" s="137">
        <v>3338089</v>
      </c>
      <c r="AY186" s="137">
        <v>3231115</v>
      </c>
      <c r="AZ186" s="137">
        <v>3531627</v>
      </c>
      <c r="BA186" s="137">
        <v>4085185</v>
      </c>
      <c r="BB186" s="137">
        <v>2073366</v>
      </c>
      <c r="BC186" s="137">
        <v>2143787</v>
      </c>
      <c r="BD186" s="137">
        <v>2154495</v>
      </c>
      <c r="BE186" s="137">
        <v>3121262</v>
      </c>
      <c r="BF186" s="137">
        <v>2343909</v>
      </c>
      <c r="BG186" s="137">
        <v>2402800</v>
      </c>
      <c r="BH186" s="137">
        <v>3581545</v>
      </c>
      <c r="BI186" s="137">
        <v>3792001</v>
      </c>
      <c r="BJ186" s="137">
        <v>4270695</v>
      </c>
      <c r="BK186" s="137">
        <v>4684545</v>
      </c>
      <c r="BL186" s="137">
        <v>4646332</v>
      </c>
    </row>
    <row r="187" spans="3:64" x14ac:dyDescent="0.2">
      <c r="C187" s="32" t="s">
        <v>34</v>
      </c>
      <c r="D187" s="32" t="s">
        <v>112</v>
      </c>
      <c r="E187" s="32"/>
      <c r="F187" s="6" t="s">
        <v>102</v>
      </c>
      <c r="G187" s="32" t="s">
        <v>135</v>
      </c>
      <c r="H187" s="32" t="s">
        <v>16</v>
      </c>
      <c r="I187" s="137">
        <v>0</v>
      </c>
      <c r="J187" s="137">
        <v>0</v>
      </c>
      <c r="K187" s="137">
        <v>0</v>
      </c>
      <c r="L187" s="137">
        <v>0</v>
      </c>
      <c r="M187" s="137">
        <v>0</v>
      </c>
      <c r="N187" s="137">
        <v>0</v>
      </c>
      <c r="O187" s="137">
        <v>0</v>
      </c>
      <c r="P187" s="137">
        <v>0</v>
      </c>
      <c r="Q187" s="137">
        <v>0</v>
      </c>
      <c r="R187" s="137">
        <v>0</v>
      </c>
      <c r="S187" s="137">
        <v>0</v>
      </c>
      <c r="T187" s="137">
        <v>0</v>
      </c>
      <c r="U187" s="137">
        <v>0</v>
      </c>
      <c r="V187" s="137">
        <v>0</v>
      </c>
      <c r="W187" s="137">
        <v>0</v>
      </c>
      <c r="X187" s="137">
        <v>0</v>
      </c>
      <c r="Y187" s="137">
        <v>0</v>
      </c>
      <c r="Z187" s="137">
        <v>0</v>
      </c>
      <c r="AA187" s="137">
        <v>0</v>
      </c>
      <c r="AB187" s="137">
        <v>0</v>
      </c>
      <c r="AC187" s="137">
        <v>0</v>
      </c>
      <c r="AD187" s="137">
        <v>0</v>
      </c>
      <c r="AE187" s="137">
        <v>0</v>
      </c>
      <c r="AF187" s="137">
        <v>0</v>
      </c>
      <c r="AG187" s="137">
        <v>0</v>
      </c>
      <c r="AH187" s="137">
        <v>0</v>
      </c>
      <c r="AI187" s="137">
        <v>0</v>
      </c>
      <c r="AJ187" s="137">
        <v>0</v>
      </c>
      <c r="AK187" s="137">
        <v>0</v>
      </c>
      <c r="AL187" s="137">
        <v>0</v>
      </c>
      <c r="AM187" s="137">
        <v>0</v>
      </c>
      <c r="AN187" s="137">
        <v>0</v>
      </c>
      <c r="AO187" s="137">
        <v>0</v>
      </c>
      <c r="AP187" s="137">
        <v>0</v>
      </c>
      <c r="AQ187" s="137">
        <v>0</v>
      </c>
      <c r="AR187" s="137">
        <v>0</v>
      </c>
      <c r="AS187" s="137">
        <v>0</v>
      </c>
      <c r="AT187" s="137">
        <v>0</v>
      </c>
      <c r="AU187" s="137">
        <v>0</v>
      </c>
      <c r="AV187" s="137">
        <v>0</v>
      </c>
      <c r="AW187" s="137">
        <v>0</v>
      </c>
      <c r="AX187" s="137">
        <v>0</v>
      </c>
      <c r="AY187" s="137">
        <v>0</v>
      </c>
      <c r="AZ187" s="137">
        <v>0</v>
      </c>
      <c r="BA187" s="137">
        <v>0</v>
      </c>
      <c r="BB187" s="137">
        <v>0</v>
      </c>
      <c r="BC187" s="137">
        <v>0</v>
      </c>
      <c r="BD187" s="137">
        <v>0</v>
      </c>
      <c r="BE187" s="137">
        <v>0</v>
      </c>
      <c r="BF187" s="137">
        <v>0</v>
      </c>
      <c r="BG187" s="137">
        <v>0</v>
      </c>
      <c r="BH187" s="137">
        <v>0</v>
      </c>
      <c r="BI187" s="137">
        <v>0</v>
      </c>
      <c r="BJ187" s="137">
        <v>0</v>
      </c>
      <c r="BK187" s="137">
        <v>0</v>
      </c>
      <c r="BL187" s="137">
        <v>0</v>
      </c>
    </row>
    <row r="188" spans="3:64" ht="12" thickBot="1" x14ac:dyDescent="0.25">
      <c r="C188" s="168" t="s">
        <v>35</v>
      </c>
      <c r="D188" s="168" t="s">
        <v>112</v>
      </c>
      <c r="E188" s="168"/>
      <c r="F188" s="169" t="s">
        <v>102</v>
      </c>
      <c r="G188" s="168" t="s">
        <v>135</v>
      </c>
      <c r="H188" s="168" t="s">
        <v>16</v>
      </c>
      <c r="I188" s="331">
        <v>1800763</v>
      </c>
      <c r="J188" s="331">
        <v>1929191</v>
      </c>
      <c r="K188" s="331">
        <v>2396588</v>
      </c>
      <c r="L188" s="331">
        <v>2744576</v>
      </c>
      <c r="M188" s="331">
        <v>3092958</v>
      </c>
      <c r="N188" s="331">
        <v>3799468</v>
      </c>
      <c r="O188" s="331">
        <v>3718608</v>
      </c>
      <c r="P188" s="331">
        <v>3085057</v>
      </c>
      <c r="Q188" s="331">
        <v>3535339</v>
      </c>
      <c r="R188" s="331">
        <v>3781073</v>
      </c>
      <c r="S188" s="331">
        <v>4657373</v>
      </c>
      <c r="T188" s="331">
        <v>4476850</v>
      </c>
      <c r="U188" s="331">
        <v>4970101</v>
      </c>
      <c r="V188" s="331">
        <v>5526388</v>
      </c>
      <c r="W188" s="331">
        <v>4394578</v>
      </c>
      <c r="X188" s="331">
        <v>3487574</v>
      </c>
      <c r="Y188" s="331">
        <v>2989150</v>
      </c>
      <c r="Z188" s="331">
        <v>2893230</v>
      </c>
      <c r="AA188" s="331">
        <v>1959499</v>
      </c>
      <c r="AB188" s="331">
        <v>2521217</v>
      </c>
      <c r="AC188" s="331">
        <v>2469811</v>
      </c>
      <c r="AD188" s="331">
        <v>3414227</v>
      </c>
      <c r="AE188" s="331">
        <v>4140077</v>
      </c>
      <c r="AF188" s="331">
        <v>3943072</v>
      </c>
      <c r="AG188" s="331">
        <v>3805721</v>
      </c>
      <c r="AH188" s="331">
        <v>3713641</v>
      </c>
      <c r="AI188" s="331">
        <v>4019730</v>
      </c>
      <c r="AJ188" s="331">
        <v>4611426</v>
      </c>
      <c r="AK188" s="331">
        <v>3105376</v>
      </c>
      <c r="AL188" s="331">
        <v>2431690</v>
      </c>
      <c r="AM188" s="331">
        <v>2045858</v>
      </c>
      <c r="AN188" s="331">
        <v>2807364</v>
      </c>
      <c r="AO188" s="331">
        <v>2832570</v>
      </c>
      <c r="AP188" s="331">
        <v>2813888</v>
      </c>
      <c r="AQ188" s="331">
        <v>3256868</v>
      </c>
      <c r="AR188" s="331">
        <v>3719655</v>
      </c>
      <c r="AS188" s="331">
        <v>3703664</v>
      </c>
      <c r="AT188" s="331">
        <v>3582866</v>
      </c>
      <c r="AU188" s="331">
        <v>3416251</v>
      </c>
      <c r="AV188" s="331">
        <v>3537954</v>
      </c>
      <c r="AW188" s="331">
        <v>2932657</v>
      </c>
      <c r="AX188" s="331">
        <v>3338089</v>
      </c>
      <c r="AY188" s="331">
        <v>3231115</v>
      </c>
      <c r="AZ188" s="331">
        <v>3531627</v>
      </c>
      <c r="BA188" s="331">
        <v>4085185</v>
      </c>
      <c r="BB188" s="331">
        <v>2073366</v>
      </c>
      <c r="BC188" s="331">
        <v>2143787</v>
      </c>
      <c r="BD188" s="331">
        <v>2154495</v>
      </c>
      <c r="BE188" s="331">
        <v>3121262</v>
      </c>
      <c r="BF188" s="331">
        <v>2343909</v>
      </c>
      <c r="BG188" s="331">
        <v>2402800</v>
      </c>
      <c r="BH188" s="331">
        <v>3581545</v>
      </c>
      <c r="BI188" s="331">
        <v>3792001</v>
      </c>
      <c r="BJ188" s="331">
        <v>4270695</v>
      </c>
      <c r="BK188" s="331">
        <v>4684545</v>
      </c>
      <c r="BL188" s="331">
        <v>4646332</v>
      </c>
    </row>
    <row r="189" spans="3:64" x14ac:dyDescent="0.2">
      <c r="C189" s="32" t="s">
        <v>11</v>
      </c>
      <c r="D189" s="32" t="s">
        <v>113</v>
      </c>
      <c r="E189" s="32"/>
      <c r="F189" s="6" t="s">
        <v>96</v>
      </c>
      <c r="G189" s="32" t="s">
        <v>135</v>
      </c>
      <c r="H189" s="32" t="s">
        <v>16</v>
      </c>
      <c r="I189" s="137">
        <v>40186</v>
      </c>
      <c r="J189" s="137">
        <v>46739</v>
      </c>
      <c r="K189" s="137">
        <v>59322</v>
      </c>
      <c r="L189" s="137">
        <v>46775</v>
      </c>
      <c r="M189" s="137">
        <v>40187</v>
      </c>
      <c r="N189" s="137">
        <v>54683</v>
      </c>
      <c r="O189" s="137">
        <v>71922</v>
      </c>
      <c r="P189" s="137">
        <v>82988</v>
      </c>
      <c r="Q189" s="137">
        <v>94141</v>
      </c>
      <c r="R189" s="137">
        <v>117156</v>
      </c>
      <c r="S189" s="137">
        <v>120215</v>
      </c>
      <c r="T189" s="137">
        <v>100885</v>
      </c>
      <c r="U189" s="137">
        <v>89873</v>
      </c>
      <c r="V189" s="137">
        <v>126817</v>
      </c>
      <c r="W189" s="137">
        <v>120250</v>
      </c>
      <c r="X189" s="137">
        <v>115101</v>
      </c>
      <c r="Y189" s="137">
        <v>35658</v>
      </c>
      <c r="Z189" s="137">
        <v>96867</v>
      </c>
      <c r="AA189" s="137">
        <v>185903</v>
      </c>
      <c r="AB189" s="137">
        <v>39999</v>
      </c>
      <c r="AC189" s="137">
        <v>45332</v>
      </c>
      <c r="AD189" s="137">
        <v>36931</v>
      </c>
      <c r="AE189" s="137">
        <v>44742</v>
      </c>
      <c r="AF189" s="137">
        <v>50332</v>
      </c>
      <c r="AG189" s="137">
        <v>67684</v>
      </c>
      <c r="AH189" s="137">
        <v>71856</v>
      </c>
      <c r="AI189" s="137">
        <v>146942</v>
      </c>
      <c r="AJ189" s="137">
        <v>72261</v>
      </c>
      <c r="AK189" s="137">
        <v>115193</v>
      </c>
      <c r="AL189" s="137">
        <v>68278</v>
      </c>
      <c r="AM189" s="137">
        <v>50948</v>
      </c>
      <c r="AN189" s="137">
        <v>107497</v>
      </c>
      <c r="AO189" s="137">
        <v>74125</v>
      </c>
      <c r="AP189" s="137">
        <v>86349</v>
      </c>
      <c r="AQ189" s="137">
        <v>111592</v>
      </c>
      <c r="AR189" s="137">
        <v>182339</v>
      </c>
      <c r="AS189" s="137">
        <v>125837</v>
      </c>
      <c r="AT189" s="137">
        <v>105991</v>
      </c>
      <c r="AU189" s="137">
        <v>101379</v>
      </c>
      <c r="AV189" s="137">
        <v>125837</v>
      </c>
      <c r="AW189" s="137">
        <v>125957</v>
      </c>
      <c r="AX189" s="137">
        <v>118265</v>
      </c>
      <c r="AY189" s="137">
        <v>108273</v>
      </c>
      <c r="AZ189" s="137">
        <v>175736</v>
      </c>
      <c r="BA189" s="137">
        <v>100074</v>
      </c>
      <c r="BB189" s="137">
        <v>55461</v>
      </c>
      <c r="BC189" s="137">
        <v>81463</v>
      </c>
      <c r="BD189" s="137">
        <v>83871</v>
      </c>
      <c r="BE189" s="137">
        <v>99819</v>
      </c>
      <c r="BF189" s="137">
        <v>94455</v>
      </c>
      <c r="BG189" s="137">
        <v>82887</v>
      </c>
      <c r="BH189" s="137">
        <v>99843</v>
      </c>
      <c r="BI189" s="137">
        <v>130653</v>
      </c>
      <c r="BJ189" s="137">
        <v>148560</v>
      </c>
      <c r="BK189" s="137">
        <v>215933</v>
      </c>
      <c r="BL189" s="137">
        <v>191754</v>
      </c>
    </row>
    <row r="190" spans="3:64" x14ac:dyDescent="0.2">
      <c r="C190" s="32" t="s">
        <v>17</v>
      </c>
      <c r="D190" s="32" t="s">
        <v>113</v>
      </c>
      <c r="E190" s="32"/>
      <c r="F190" s="6" t="s">
        <v>96</v>
      </c>
      <c r="G190" s="32" t="s">
        <v>135</v>
      </c>
      <c r="H190" s="32" t="s">
        <v>16</v>
      </c>
      <c r="I190" s="137">
        <v>56674</v>
      </c>
      <c r="J190" s="137">
        <v>64593</v>
      </c>
      <c r="K190" s="137">
        <v>60084</v>
      </c>
      <c r="L190" s="137">
        <v>50991</v>
      </c>
      <c r="M190" s="137">
        <v>53362</v>
      </c>
      <c r="N190" s="137">
        <v>60083</v>
      </c>
      <c r="O190" s="137">
        <v>66943</v>
      </c>
      <c r="P190" s="137">
        <v>64869</v>
      </c>
      <c r="Q190" s="137">
        <v>72094</v>
      </c>
      <c r="R190" s="137">
        <v>79595</v>
      </c>
      <c r="S190" s="137">
        <v>79045</v>
      </c>
      <c r="T190" s="137">
        <v>73666</v>
      </c>
      <c r="U190" s="137">
        <v>73860</v>
      </c>
      <c r="V190" s="137">
        <v>85949</v>
      </c>
      <c r="W190" s="137">
        <v>84486</v>
      </c>
      <c r="X190" s="137">
        <v>73189</v>
      </c>
      <c r="Y190" s="137">
        <v>66151</v>
      </c>
      <c r="Z190" s="137">
        <v>81482</v>
      </c>
      <c r="AA190" s="137">
        <v>53539</v>
      </c>
      <c r="AB190" s="137">
        <v>65727</v>
      </c>
      <c r="AC190" s="137">
        <v>57655</v>
      </c>
      <c r="AD190" s="137">
        <v>81735</v>
      </c>
      <c r="AE190" s="137">
        <v>83434</v>
      </c>
      <c r="AF190" s="137">
        <v>88031</v>
      </c>
      <c r="AG190" s="137">
        <v>97240</v>
      </c>
      <c r="AH190" s="137">
        <v>199819</v>
      </c>
      <c r="AI190" s="137">
        <v>193929</v>
      </c>
      <c r="AJ190" s="137">
        <v>196776</v>
      </c>
      <c r="AK190" s="137">
        <v>188062</v>
      </c>
      <c r="AL190" s="137">
        <v>75734</v>
      </c>
      <c r="AM190" s="137">
        <v>93661</v>
      </c>
      <c r="AN190" s="137">
        <v>107711</v>
      </c>
      <c r="AO190" s="137">
        <v>89304</v>
      </c>
      <c r="AP190" s="137">
        <v>172026</v>
      </c>
      <c r="AQ190" s="137">
        <v>231718</v>
      </c>
      <c r="AR190" s="137">
        <v>221774</v>
      </c>
      <c r="AS190" s="137">
        <v>88361</v>
      </c>
      <c r="AT190" s="137">
        <v>110538</v>
      </c>
      <c r="AU190" s="137">
        <v>151620</v>
      </c>
      <c r="AV190" s="137">
        <v>173290</v>
      </c>
      <c r="AW190" s="137">
        <v>187564</v>
      </c>
      <c r="AX190" s="137">
        <v>208860</v>
      </c>
      <c r="AY190" s="137">
        <v>146021</v>
      </c>
      <c r="AZ190" s="137">
        <v>171913</v>
      </c>
      <c r="BA190" s="137">
        <v>148060</v>
      </c>
      <c r="BB190" s="137">
        <v>98199</v>
      </c>
      <c r="BC190" s="137">
        <v>79587</v>
      </c>
      <c r="BD190" s="137">
        <v>83313</v>
      </c>
      <c r="BE190" s="137">
        <v>90903</v>
      </c>
      <c r="BF190" s="137">
        <v>76870</v>
      </c>
      <c r="BG190" s="137">
        <v>108825</v>
      </c>
      <c r="BH190" s="137">
        <v>198314</v>
      </c>
      <c r="BI190" s="137">
        <v>169733</v>
      </c>
      <c r="BJ190" s="137">
        <v>184824</v>
      </c>
      <c r="BK190" s="137">
        <v>136518</v>
      </c>
      <c r="BL190" s="137">
        <v>123957</v>
      </c>
    </row>
    <row r="191" spans="3:64" x14ac:dyDescent="0.2">
      <c r="C191" s="32" t="s">
        <v>18</v>
      </c>
      <c r="D191" s="32" t="s">
        <v>113</v>
      </c>
      <c r="E191" s="32"/>
      <c r="F191" s="6" t="s">
        <v>96</v>
      </c>
      <c r="G191" s="32" t="s">
        <v>135</v>
      </c>
      <c r="H191" s="32" t="s">
        <v>16</v>
      </c>
      <c r="I191" s="137">
        <v>3860</v>
      </c>
      <c r="J191" s="137">
        <v>4943</v>
      </c>
      <c r="K191" s="137">
        <v>6029</v>
      </c>
      <c r="L191" s="137">
        <v>4395</v>
      </c>
      <c r="M191" s="137">
        <v>3104</v>
      </c>
      <c r="N191" s="137">
        <v>3876</v>
      </c>
      <c r="O191" s="137">
        <v>4593</v>
      </c>
      <c r="P191" s="137">
        <v>4686</v>
      </c>
      <c r="Q191" s="137">
        <v>5089</v>
      </c>
      <c r="R191" s="137">
        <v>5869</v>
      </c>
      <c r="S191" s="137">
        <v>5362</v>
      </c>
      <c r="T191" s="137">
        <v>3952</v>
      </c>
      <c r="U191" s="137">
        <v>3087</v>
      </c>
      <c r="V191" s="137">
        <v>4095</v>
      </c>
      <c r="W191" s="137">
        <v>3563</v>
      </c>
      <c r="X191" s="137">
        <v>3212</v>
      </c>
      <c r="Y191" s="137">
        <v>3621</v>
      </c>
      <c r="Z191" s="137">
        <v>9577</v>
      </c>
      <c r="AA191" s="137">
        <v>4027</v>
      </c>
      <c r="AB191" s="137">
        <v>3655</v>
      </c>
      <c r="AC191" s="137">
        <v>2124</v>
      </c>
      <c r="AD191" s="137">
        <v>8197</v>
      </c>
      <c r="AE191" s="137">
        <v>4248</v>
      </c>
      <c r="AF191" s="137">
        <v>7411</v>
      </c>
      <c r="AG191" s="137">
        <v>8534</v>
      </c>
      <c r="AH191" s="137">
        <v>15520</v>
      </c>
      <c r="AI191" s="137">
        <v>23462</v>
      </c>
      <c r="AJ191" s="137">
        <v>22295</v>
      </c>
      <c r="AK191" s="137">
        <v>10972</v>
      </c>
      <c r="AL191" s="137">
        <v>16167</v>
      </c>
      <c r="AM191" s="137">
        <v>26354</v>
      </c>
      <c r="AN191" s="137">
        <v>13603</v>
      </c>
      <c r="AO191" s="137">
        <v>19693</v>
      </c>
      <c r="AP191" s="137">
        <v>24558</v>
      </c>
      <c r="AQ191" s="137">
        <v>9246</v>
      </c>
      <c r="AR191" s="137">
        <v>22722</v>
      </c>
      <c r="AS191" s="137">
        <v>26207</v>
      </c>
      <c r="AT191" s="137">
        <v>16584</v>
      </c>
      <c r="AU191" s="137">
        <v>22621</v>
      </c>
      <c r="AV191" s="137">
        <v>19376</v>
      </c>
      <c r="AW191" s="137">
        <v>30711</v>
      </c>
      <c r="AX191" s="137">
        <v>38384</v>
      </c>
      <c r="AY191" s="137">
        <v>40136</v>
      </c>
      <c r="AZ191" s="137">
        <v>47126</v>
      </c>
      <c r="BA191" s="137">
        <v>63839</v>
      </c>
      <c r="BB191" s="137">
        <v>23330</v>
      </c>
      <c r="BC191" s="137">
        <v>20712</v>
      </c>
      <c r="BD191" s="137">
        <v>8423</v>
      </c>
      <c r="BE191" s="137">
        <v>16069</v>
      </c>
      <c r="BF191" s="137">
        <v>5743</v>
      </c>
      <c r="BG191" s="137">
        <v>3680</v>
      </c>
      <c r="BH191" s="137">
        <v>24012</v>
      </c>
      <c r="BI191" s="137">
        <v>34694</v>
      </c>
      <c r="BJ191" s="137">
        <v>56257</v>
      </c>
      <c r="BK191" s="137">
        <v>16420</v>
      </c>
      <c r="BL191" s="137">
        <v>30135</v>
      </c>
    </row>
    <row r="192" spans="3:64" x14ac:dyDescent="0.2">
      <c r="C192" s="32" t="s">
        <v>19</v>
      </c>
      <c r="D192" s="32" t="s">
        <v>113</v>
      </c>
      <c r="E192" s="32"/>
      <c r="F192" s="6" t="s">
        <v>96</v>
      </c>
      <c r="G192" s="32" t="s">
        <v>135</v>
      </c>
      <c r="H192" s="32" t="s">
        <v>16</v>
      </c>
      <c r="I192" s="137">
        <v>1145</v>
      </c>
      <c r="J192" s="137">
        <v>1447</v>
      </c>
      <c r="K192" s="137">
        <v>1698</v>
      </c>
      <c r="L192" s="137">
        <v>1207</v>
      </c>
      <c r="M192" s="137">
        <v>837</v>
      </c>
      <c r="N192" s="137">
        <v>1052</v>
      </c>
      <c r="O192" s="137">
        <v>1289</v>
      </c>
      <c r="P192" s="137">
        <v>1377</v>
      </c>
      <c r="Q192" s="137">
        <v>1428</v>
      </c>
      <c r="R192" s="137">
        <v>1639</v>
      </c>
      <c r="S192" s="137">
        <v>1528</v>
      </c>
      <c r="T192" s="137">
        <v>1148</v>
      </c>
      <c r="U192" s="137">
        <v>906</v>
      </c>
      <c r="V192" s="137">
        <v>1260</v>
      </c>
      <c r="W192" s="137">
        <v>1131</v>
      </c>
      <c r="X192" s="137">
        <v>1080</v>
      </c>
      <c r="Y192" s="137">
        <v>-117</v>
      </c>
      <c r="Z192" s="137">
        <v>-58</v>
      </c>
      <c r="AA192" s="137">
        <v>395</v>
      </c>
      <c r="AB192" s="137">
        <v>461</v>
      </c>
      <c r="AC192" s="137">
        <v>1963</v>
      </c>
      <c r="AD192" s="137">
        <v>226</v>
      </c>
      <c r="AE192" s="137">
        <v>203</v>
      </c>
      <c r="AF192" s="137">
        <v>511</v>
      </c>
      <c r="AG192" s="137">
        <v>406</v>
      </c>
      <c r="AH192" s="137">
        <v>1353</v>
      </c>
      <c r="AI192" s="137">
        <v>1493</v>
      </c>
      <c r="AJ192" s="137">
        <v>1847</v>
      </c>
      <c r="AK192" s="137">
        <v>347</v>
      </c>
      <c r="AL192" s="137">
        <v>1318</v>
      </c>
      <c r="AM192" s="137">
        <v>5198</v>
      </c>
      <c r="AN192" s="137">
        <v>2444</v>
      </c>
      <c r="AO192" s="137">
        <v>2643</v>
      </c>
      <c r="AP192" s="137">
        <v>2604</v>
      </c>
      <c r="AQ192" s="137">
        <v>7679</v>
      </c>
      <c r="AR192" s="137">
        <v>2323</v>
      </c>
      <c r="AS192" s="137">
        <v>1267</v>
      </c>
      <c r="AT192" s="137">
        <v>137</v>
      </c>
      <c r="AU192" s="137">
        <v>1590</v>
      </c>
      <c r="AV192" s="137">
        <v>720</v>
      </c>
      <c r="AW192" s="137">
        <v>930</v>
      </c>
      <c r="AX192" s="137">
        <v>1251</v>
      </c>
      <c r="AY192" s="137">
        <v>1043</v>
      </c>
      <c r="AZ192" s="137">
        <v>1050</v>
      </c>
      <c r="BA192" s="137">
        <v>2023</v>
      </c>
      <c r="BB192" s="137">
        <v>150</v>
      </c>
      <c r="BC192" s="137">
        <v>215</v>
      </c>
      <c r="BD192" s="137">
        <v>123</v>
      </c>
      <c r="BE192" s="137">
        <v>88</v>
      </c>
      <c r="BF192" s="137">
        <v>3658</v>
      </c>
      <c r="BG192" s="137">
        <v>4356</v>
      </c>
      <c r="BH192" s="137">
        <v>491</v>
      </c>
      <c r="BI192" s="137">
        <v>125</v>
      </c>
      <c r="BJ192" s="137">
        <v>734</v>
      </c>
      <c r="BK192" s="137">
        <v>556</v>
      </c>
      <c r="BL192" s="137">
        <v>423</v>
      </c>
    </row>
    <row r="193" spans="3:64" x14ac:dyDescent="0.2">
      <c r="C193" s="32" t="s">
        <v>20</v>
      </c>
      <c r="D193" s="32" t="s">
        <v>113</v>
      </c>
      <c r="E193" s="32"/>
      <c r="F193" s="6" t="s">
        <v>96</v>
      </c>
      <c r="G193" s="32" t="s">
        <v>135</v>
      </c>
      <c r="H193" s="32" t="s">
        <v>16</v>
      </c>
      <c r="I193" s="137">
        <v>523</v>
      </c>
      <c r="J193" s="137">
        <v>648</v>
      </c>
      <c r="K193" s="137">
        <v>920</v>
      </c>
      <c r="L193" s="137">
        <v>683</v>
      </c>
      <c r="M193" s="137">
        <v>544</v>
      </c>
      <c r="N193" s="137">
        <v>683</v>
      </c>
      <c r="O193" s="137">
        <v>879</v>
      </c>
      <c r="P193" s="137">
        <v>963</v>
      </c>
      <c r="Q193" s="137">
        <v>1034</v>
      </c>
      <c r="R193" s="137">
        <v>1261</v>
      </c>
      <c r="S193" s="137">
        <v>1248</v>
      </c>
      <c r="T193" s="137">
        <v>1017</v>
      </c>
      <c r="U193" s="137">
        <v>883</v>
      </c>
      <c r="V193" s="137">
        <v>1249</v>
      </c>
      <c r="W193" s="137">
        <v>1187</v>
      </c>
      <c r="X193" s="137">
        <v>1134</v>
      </c>
      <c r="Y193" s="137">
        <v>7557</v>
      </c>
      <c r="Z193" s="137">
        <v>1026</v>
      </c>
      <c r="AA193" s="137">
        <v>801</v>
      </c>
      <c r="AB193" s="137">
        <v>2829</v>
      </c>
      <c r="AC193" s="137">
        <v>1129</v>
      </c>
      <c r="AD193" s="137">
        <v>5182</v>
      </c>
      <c r="AE193" s="137">
        <v>6768</v>
      </c>
      <c r="AF193" s="137">
        <v>774</v>
      </c>
      <c r="AG193" s="137">
        <v>1085</v>
      </c>
      <c r="AH193" s="137">
        <v>3590</v>
      </c>
      <c r="AI193" s="137">
        <v>1828</v>
      </c>
      <c r="AJ193" s="137">
        <v>7815</v>
      </c>
      <c r="AK193" s="137">
        <v>5358</v>
      </c>
      <c r="AL193" s="137">
        <v>2925</v>
      </c>
      <c r="AM193" s="137">
        <v>1974</v>
      </c>
      <c r="AN193" s="137">
        <v>7251</v>
      </c>
      <c r="AO193" s="137">
        <v>2872</v>
      </c>
      <c r="AP193" s="137">
        <v>4696</v>
      </c>
      <c r="AQ193" s="137">
        <v>4179</v>
      </c>
      <c r="AR193" s="137">
        <v>8025</v>
      </c>
      <c r="AS193" s="137">
        <v>3437</v>
      </c>
      <c r="AT193" s="137">
        <v>8225</v>
      </c>
      <c r="AU193" s="137">
        <v>6081</v>
      </c>
      <c r="AV193" s="137">
        <v>6903</v>
      </c>
      <c r="AW193" s="137">
        <v>6643</v>
      </c>
      <c r="AX193" s="137">
        <v>5477</v>
      </c>
      <c r="AY193" s="137">
        <v>6476</v>
      </c>
      <c r="AZ193" s="137">
        <v>12534</v>
      </c>
      <c r="BA193" s="137">
        <v>9660</v>
      </c>
      <c r="BB193" s="137">
        <v>1419</v>
      </c>
      <c r="BC193" s="137">
        <v>4112</v>
      </c>
      <c r="BD193" s="137">
        <v>1890</v>
      </c>
      <c r="BE193" s="137">
        <v>425</v>
      </c>
      <c r="BF193" s="137">
        <v>1340</v>
      </c>
      <c r="BG193" s="137">
        <v>1080</v>
      </c>
      <c r="BH193" s="137">
        <v>3151</v>
      </c>
      <c r="BI193" s="137">
        <v>1313</v>
      </c>
      <c r="BJ193" s="137">
        <v>645</v>
      </c>
      <c r="BK193" s="137">
        <v>965</v>
      </c>
      <c r="BL193" s="137">
        <v>1085</v>
      </c>
    </row>
    <row r="194" spans="3:64" x14ac:dyDescent="0.2">
      <c r="C194" s="32" t="s">
        <v>21</v>
      </c>
      <c r="D194" s="32" t="s">
        <v>113</v>
      </c>
      <c r="E194" s="32"/>
      <c r="F194" s="6" t="s">
        <v>96</v>
      </c>
      <c r="G194" s="32" t="s">
        <v>135</v>
      </c>
      <c r="H194" s="32" t="s">
        <v>16</v>
      </c>
      <c r="I194" s="137">
        <v>19373</v>
      </c>
      <c r="J194" s="137">
        <v>19804</v>
      </c>
      <c r="K194" s="137">
        <v>21890</v>
      </c>
      <c r="L194" s="137">
        <v>15058</v>
      </c>
      <c r="M194" s="137">
        <v>15238</v>
      </c>
      <c r="N194" s="137">
        <v>18813</v>
      </c>
      <c r="O194" s="137">
        <v>21712</v>
      </c>
      <c r="P194" s="137">
        <v>19659</v>
      </c>
      <c r="Q194" s="137">
        <v>23856</v>
      </c>
      <c r="R194" s="137">
        <v>27777</v>
      </c>
      <c r="S194" s="137">
        <v>26082</v>
      </c>
      <c r="T194" s="137">
        <v>20962</v>
      </c>
      <c r="U194" s="137">
        <v>19971</v>
      </c>
      <c r="V194" s="137">
        <v>24876</v>
      </c>
      <c r="W194" s="137">
        <v>22964</v>
      </c>
      <c r="X194" s="137">
        <v>18046</v>
      </c>
      <c r="Y194" s="137">
        <v>19789</v>
      </c>
      <c r="Z194" s="137">
        <v>12692</v>
      </c>
      <c r="AA194" s="137">
        <v>11506</v>
      </c>
      <c r="AB194" s="137">
        <v>26707</v>
      </c>
      <c r="AC194" s="137">
        <v>26405</v>
      </c>
      <c r="AD194" s="137">
        <v>17281</v>
      </c>
      <c r="AE194" s="137">
        <v>17682</v>
      </c>
      <c r="AF194" s="137">
        <v>17304</v>
      </c>
      <c r="AG194" s="137">
        <v>25911</v>
      </c>
      <c r="AH194" s="137">
        <v>29050</v>
      </c>
      <c r="AI194" s="137">
        <v>30787</v>
      </c>
      <c r="AJ194" s="137">
        <v>53963</v>
      </c>
      <c r="AK194" s="137">
        <v>45829</v>
      </c>
      <c r="AL194" s="137">
        <v>15576</v>
      </c>
      <c r="AM194" s="137">
        <v>19642</v>
      </c>
      <c r="AN194" s="137">
        <v>45862</v>
      </c>
      <c r="AO194" s="137">
        <v>33037</v>
      </c>
      <c r="AP194" s="137">
        <v>26867</v>
      </c>
      <c r="AQ194" s="137">
        <v>59009</v>
      </c>
      <c r="AR194" s="137">
        <v>49749</v>
      </c>
      <c r="AS194" s="137">
        <v>24877</v>
      </c>
      <c r="AT194" s="137">
        <v>30824</v>
      </c>
      <c r="AU194" s="137">
        <v>26002</v>
      </c>
      <c r="AV194" s="137">
        <v>-3233</v>
      </c>
      <c r="AW194" s="137">
        <v>7332</v>
      </c>
      <c r="AX194" s="137">
        <v>7625</v>
      </c>
      <c r="AY194" s="137">
        <v>12899</v>
      </c>
      <c r="AZ194" s="137">
        <v>23920</v>
      </c>
      <c r="BA194" s="137">
        <v>30005</v>
      </c>
      <c r="BB194" s="137">
        <v>14145</v>
      </c>
      <c r="BC194" s="137">
        <v>10402</v>
      </c>
      <c r="BD194" s="137">
        <v>4649</v>
      </c>
      <c r="BE194" s="137">
        <v>5241</v>
      </c>
      <c r="BF194" s="137">
        <v>12250</v>
      </c>
      <c r="BG194" s="137">
        <v>4991</v>
      </c>
      <c r="BH194" s="137">
        <v>17299</v>
      </c>
      <c r="BI194" s="137">
        <v>11548</v>
      </c>
      <c r="BJ194" s="137">
        <v>5817</v>
      </c>
      <c r="BK194" s="137">
        <v>7365</v>
      </c>
      <c r="BL194" s="137">
        <v>6669</v>
      </c>
    </row>
    <row r="195" spans="3:64" x14ac:dyDescent="0.2">
      <c r="C195" s="32" t="s">
        <v>22</v>
      </c>
      <c r="D195" s="32" t="s">
        <v>113</v>
      </c>
      <c r="E195" s="32"/>
      <c r="F195" s="6" t="s">
        <v>96</v>
      </c>
      <c r="G195" s="32" t="s">
        <v>135</v>
      </c>
      <c r="H195" s="32" t="s">
        <v>16</v>
      </c>
      <c r="I195" s="137">
        <v>16885</v>
      </c>
      <c r="J195" s="137">
        <v>20111</v>
      </c>
      <c r="K195" s="137">
        <v>25248</v>
      </c>
      <c r="L195" s="137">
        <v>19668</v>
      </c>
      <c r="M195" s="137">
        <v>16334</v>
      </c>
      <c r="N195" s="137">
        <v>21967</v>
      </c>
      <c r="O195" s="137">
        <v>27908</v>
      </c>
      <c r="P195" s="137">
        <v>30171</v>
      </c>
      <c r="Q195" s="137">
        <v>35917</v>
      </c>
      <c r="R195" s="137">
        <v>44884</v>
      </c>
      <c r="S195" s="137">
        <v>44633</v>
      </c>
      <c r="T195" s="137">
        <v>36267</v>
      </c>
      <c r="U195" s="137">
        <v>31911</v>
      </c>
      <c r="V195" s="137">
        <v>45243</v>
      </c>
      <c r="W195" s="137">
        <v>43024</v>
      </c>
      <c r="X195" s="137">
        <v>41191</v>
      </c>
      <c r="Y195" s="137">
        <v>41612</v>
      </c>
      <c r="Z195" s="137">
        <v>21613</v>
      </c>
      <c r="AA195" s="137">
        <v>42908</v>
      </c>
      <c r="AB195" s="137">
        <v>31499</v>
      </c>
      <c r="AC195" s="137">
        <v>25518</v>
      </c>
      <c r="AD195" s="137">
        <v>44832</v>
      </c>
      <c r="AE195" s="137">
        <v>68424</v>
      </c>
      <c r="AF195" s="137">
        <v>56978</v>
      </c>
      <c r="AG195" s="137">
        <v>30117</v>
      </c>
      <c r="AH195" s="137">
        <v>56248</v>
      </c>
      <c r="AI195" s="137">
        <v>53304</v>
      </c>
      <c r="AJ195" s="137">
        <v>75434</v>
      </c>
      <c r="AK195" s="137">
        <v>49269</v>
      </c>
      <c r="AL195" s="137">
        <v>35211</v>
      </c>
      <c r="AM195" s="137">
        <v>51202</v>
      </c>
      <c r="AN195" s="137">
        <v>36147</v>
      </c>
      <c r="AO195" s="137">
        <v>45469</v>
      </c>
      <c r="AP195" s="137">
        <v>60637</v>
      </c>
      <c r="AQ195" s="137">
        <v>58264</v>
      </c>
      <c r="AR195" s="137">
        <v>40802</v>
      </c>
      <c r="AS195" s="137">
        <v>67392</v>
      </c>
      <c r="AT195" s="137">
        <v>60828</v>
      </c>
      <c r="AU195" s="137">
        <v>44290</v>
      </c>
      <c r="AV195" s="137">
        <v>50716</v>
      </c>
      <c r="AW195" s="137">
        <v>70543</v>
      </c>
      <c r="AX195" s="137">
        <v>81093</v>
      </c>
      <c r="AY195" s="137">
        <v>72422</v>
      </c>
      <c r="AZ195" s="137">
        <v>85677</v>
      </c>
      <c r="BA195" s="137">
        <v>100383</v>
      </c>
      <c r="BB195" s="137">
        <v>38946</v>
      </c>
      <c r="BC195" s="137">
        <v>45767</v>
      </c>
      <c r="BD195" s="137">
        <v>24532</v>
      </c>
      <c r="BE195" s="137">
        <v>16150</v>
      </c>
      <c r="BF195" s="137">
        <v>25957</v>
      </c>
      <c r="BG195" s="137">
        <v>25504</v>
      </c>
      <c r="BH195" s="137">
        <v>66552</v>
      </c>
      <c r="BI195" s="137">
        <v>82890</v>
      </c>
      <c r="BJ195" s="137">
        <v>150999</v>
      </c>
      <c r="BK195" s="137">
        <v>94904</v>
      </c>
      <c r="BL195" s="137">
        <v>67578</v>
      </c>
    </row>
    <row r="196" spans="3:64" x14ac:dyDescent="0.2">
      <c r="C196" s="32" t="s">
        <v>23</v>
      </c>
      <c r="D196" s="32" t="s">
        <v>113</v>
      </c>
      <c r="E196" s="32"/>
      <c r="F196" s="6" t="s">
        <v>96</v>
      </c>
      <c r="G196" s="32" t="s">
        <v>135</v>
      </c>
      <c r="H196" s="32" t="s">
        <v>16</v>
      </c>
      <c r="I196" s="137">
        <v>3538</v>
      </c>
      <c r="J196" s="137">
        <v>4492</v>
      </c>
      <c r="K196" s="137">
        <v>7170</v>
      </c>
      <c r="L196" s="137">
        <v>5750</v>
      </c>
      <c r="M196" s="137">
        <v>4827</v>
      </c>
      <c r="N196" s="137">
        <v>6597</v>
      </c>
      <c r="O196" s="137">
        <v>8710</v>
      </c>
      <c r="P196" s="137">
        <v>10030</v>
      </c>
      <c r="Q196" s="137">
        <v>11461</v>
      </c>
      <c r="R196" s="137">
        <v>14304</v>
      </c>
      <c r="S196" s="137">
        <v>14561</v>
      </c>
      <c r="T196" s="137">
        <v>12011</v>
      </c>
      <c r="U196" s="137">
        <v>10569</v>
      </c>
      <c r="V196" s="137">
        <v>14937</v>
      </c>
      <c r="W196" s="137">
        <v>14098</v>
      </c>
      <c r="X196" s="137">
        <v>13543</v>
      </c>
      <c r="Y196" s="137">
        <v>18893</v>
      </c>
      <c r="Z196" s="137">
        <v>29673</v>
      </c>
      <c r="AA196" s="137">
        <v>44430</v>
      </c>
      <c r="AB196" s="137">
        <v>39386</v>
      </c>
      <c r="AC196" s="137">
        <v>58477</v>
      </c>
      <c r="AD196" s="137">
        <v>90492</v>
      </c>
      <c r="AE196" s="137">
        <v>67689</v>
      </c>
      <c r="AF196" s="137">
        <v>68116</v>
      </c>
      <c r="AG196" s="137">
        <v>60054</v>
      </c>
      <c r="AH196" s="137">
        <v>72071</v>
      </c>
      <c r="AI196" s="137">
        <v>88599</v>
      </c>
      <c r="AJ196" s="137">
        <v>133776</v>
      </c>
      <c r="AK196" s="137">
        <v>58601</v>
      </c>
      <c r="AL196" s="137">
        <v>54008</v>
      </c>
      <c r="AM196" s="137">
        <v>62990</v>
      </c>
      <c r="AN196" s="137">
        <v>52898</v>
      </c>
      <c r="AO196" s="137">
        <v>54836</v>
      </c>
      <c r="AP196" s="137">
        <v>52977</v>
      </c>
      <c r="AQ196" s="137">
        <v>74898</v>
      </c>
      <c r="AR196" s="137">
        <v>155589</v>
      </c>
      <c r="AS196" s="137">
        <v>79958</v>
      </c>
      <c r="AT196" s="137">
        <v>55266</v>
      </c>
      <c r="AU196" s="137">
        <v>42776</v>
      </c>
      <c r="AV196" s="137">
        <v>49198</v>
      </c>
      <c r="AW196" s="137">
        <v>41526</v>
      </c>
      <c r="AX196" s="137">
        <v>24527</v>
      </c>
      <c r="AY196" s="137">
        <v>28235</v>
      </c>
      <c r="AZ196" s="137">
        <v>68437</v>
      </c>
      <c r="BA196" s="137">
        <v>82844</v>
      </c>
      <c r="BB196" s="137">
        <v>31806</v>
      </c>
      <c r="BC196" s="137">
        <v>33639</v>
      </c>
      <c r="BD196" s="137">
        <v>28635</v>
      </c>
      <c r="BE196" s="137">
        <v>23166</v>
      </c>
      <c r="BF196" s="137">
        <v>12033</v>
      </c>
      <c r="BG196" s="137">
        <v>11550</v>
      </c>
      <c r="BH196" s="137">
        <v>48082</v>
      </c>
      <c r="BI196" s="137">
        <v>59072</v>
      </c>
      <c r="BJ196" s="137">
        <v>55522</v>
      </c>
      <c r="BK196" s="137">
        <v>59716</v>
      </c>
      <c r="BL196" s="137">
        <v>57921</v>
      </c>
    </row>
    <row r="197" spans="3:64" x14ac:dyDescent="0.2">
      <c r="C197" s="32" t="s">
        <v>24</v>
      </c>
      <c r="D197" s="32" t="s">
        <v>113</v>
      </c>
      <c r="E197" s="32"/>
      <c r="F197" s="6" t="s">
        <v>96</v>
      </c>
      <c r="G197" s="32" t="s">
        <v>135</v>
      </c>
      <c r="H197" s="32" t="s">
        <v>16</v>
      </c>
      <c r="I197" s="137">
        <v>300450</v>
      </c>
      <c r="J197" s="137">
        <v>331279</v>
      </c>
      <c r="K197" s="137">
        <v>387222</v>
      </c>
      <c r="L197" s="137">
        <v>280028</v>
      </c>
      <c r="M197" s="137">
        <v>251140</v>
      </c>
      <c r="N197" s="137">
        <v>318679</v>
      </c>
      <c r="O197" s="137">
        <v>381444</v>
      </c>
      <c r="P197" s="137">
        <v>376898</v>
      </c>
      <c r="Q197" s="137">
        <v>433597</v>
      </c>
      <c r="R197" s="137">
        <v>509501</v>
      </c>
      <c r="S197" s="137">
        <v>483887</v>
      </c>
      <c r="T197" s="137">
        <v>389388</v>
      </c>
      <c r="U197" s="137">
        <v>356561</v>
      </c>
      <c r="V197" s="137">
        <v>459113</v>
      </c>
      <c r="W197" s="137">
        <v>423530</v>
      </c>
      <c r="X197" s="137">
        <v>352102</v>
      </c>
      <c r="Y197" s="137">
        <v>311860</v>
      </c>
      <c r="Z197" s="137">
        <v>301614</v>
      </c>
      <c r="AA197" s="137">
        <v>257379</v>
      </c>
      <c r="AB197" s="137">
        <v>307143</v>
      </c>
      <c r="AC197" s="137">
        <v>342376</v>
      </c>
      <c r="AD197" s="137">
        <v>396703</v>
      </c>
      <c r="AE197" s="137">
        <v>408945</v>
      </c>
      <c r="AF197" s="137">
        <v>478395</v>
      </c>
      <c r="AG197" s="137">
        <v>497820</v>
      </c>
      <c r="AH197" s="137">
        <v>652507</v>
      </c>
      <c r="AI197" s="137">
        <v>679244</v>
      </c>
      <c r="AJ197" s="137">
        <v>628120</v>
      </c>
      <c r="AK197" s="137">
        <v>531974</v>
      </c>
      <c r="AL197" s="137">
        <v>583541</v>
      </c>
      <c r="AM197" s="137">
        <v>539187</v>
      </c>
      <c r="AN197" s="137">
        <v>615570</v>
      </c>
      <c r="AO197" s="137">
        <v>682595</v>
      </c>
      <c r="AP197" s="137">
        <v>835804</v>
      </c>
      <c r="AQ197" s="137">
        <v>756009</v>
      </c>
      <c r="AR197" s="137">
        <v>800361</v>
      </c>
      <c r="AS197" s="137">
        <v>692843</v>
      </c>
      <c r="AT197" s="137">
        <v>631508</v>
      </c>
      <c r="AU197" s="137">
        <v>682843</v>
      </c>
      <c r="AV197" s="137">
        <v>543884</v>
      </c>
      <c r="AW197" s="137">
        <v>436102</v>
      </c>
      <c r="AX197" s="137">
        <v>499585</v>
      </c>
      <c r="AY197" s="137">
        <v>397835</v>
      </c>
      <c r="AZ197" s="137">
        <v>421686</v>
      </c>
      <c r="BA197" s="137">
        <v>394368</v>
      </c>
      <c r="BB197" s="137">
        <v>160494</v>
      </c>
      <c r="BC197" s="137">
        <v>160409</v>
      </c>
      <c r="BD197" s="137">
        <v>174664</v>
      </c>
      <c r="BE197" s="137">
        <v>219176</v>
      </c>
      <c r="BF197" s="137">
        <v>171904</v>
      </c>
      <c r="BG197" s="137">
        <v>156213</v>
      </c>
      <c r="BH197" s="137">
        <v>351315</v>
      </c>
      <c r="BI197" s="137">
        <v>389785</v>
      </c>
      <c r="BJ197" s="137">
        <v>315716</v>
      </c>
      <c r="BK197" s="137">
        <v>365458</v>
      </c>
      <c r="BL197" s="137">
        <v>315886</v>
      </c>
    </row>
    <row r="198" spans="3:64" x14ac:dyDescent="0.2">
      <c r="C198" s="32" t="s">
        <v>25</v>
      </c>
      <c r="D198" s="32" t="s">
        <v>113</v>
      </c>
      <c r="E198" s="32"/>
      <c r="F198" s="6" t="s">
        <v>96</v>
      </c>
      <c r="G198" s="32" t="s">
        <v>135</v>
      </c>
      <c r="H198" s="32" t="s">
        <v>16</v>
      </c>
      <c r="I198" s="137">
        <v>42418</v>
      </c>
      <c r="J198" s="137">
        <v>51016</v>
      </c>
      <c r="K198" s="137">
        <v>62872</v>
      </c>
      <c r="L198" s="137">
        <v>48072</v>
      </c>
      <c r="M198" s="137">
        <v>37883</v>
      </c>
      <c r="N198" s="137">
        <v>49671</v>
      </c>
      <c r="O198" s="137">
        <v>62984</v>
      </c>
      <c r="P198" s="137">
        <v>70935</v>
      </c>
      <c r="Q198" s="137">
        <v>73800</v>
      </c>
      <c r="R198" s="137">
        <v>86711</v>
      </c>
      <c r="S198" s="137">
        <v>84391</v>
      </c>
      <c r="T198" s="137">
        <v>66934</v>
      </c>
      <c r="U198" s="137">
        <v>55813</v>
      </c>
      <c r="V198" s="137">
        <v>74712</v>
      </c>
      <c r="W198" s="137">
        <v>66603</v>
      </c>
      <c r="X198" s="137">
        <v>60379</v>
      </c>
      <c r="Y198" s="137">
        <v>53586</v>
      </c>
      <c r="Z198" s="137">
        <v>55596</v>
      </c>
      <c r="AA198" s="137">
        <v>44474</v>
      </c>
      <c r="AB198" s="137">
        <v>120866</v>
      </c>
      <c r="AC198" s="137">
        <v>94950</v>
      </c>
      <c r="AD198" s="137">
        <v>89274</v>
      </c>
      <c r="AE198" s="137">
        <v>95780</v>
      </c>
      <c r="AF198" s="137">
        <v>129555</v>
      </c>
      <c r="AG198" s="137">
        <v>100155</v>
      </c>
      <c r="AH198" s="137">
        <v>132597</v>
      </c>
      <c r="AI198" s="137">
        <v>110828</v>
      </c>
      <c r="AJ198" s="137">
        <v>113957</v>
      </c>
      <c r="AK198" s="137">
        <v>183413</v>
      </c>
      <c r="AL198" s="137">
        <v>368653</v>
      </c>
      <c r="AM198" s="137">
        <v>194320</v>
      </c>
      <c r="AN198" s="137">
        <v>189852</v>
      </c>
      <c r="AO198" s="137">
        <v>88136</v>
      </c>
      <c r="AP198" s="137">
        <v>151648</v>
      </c>
      <c r="AQ198" s="137">
        <v>171219</v>
      </c>
      <c r="AR198" s="137">
        <v>201116</v>
      </c>
      <c r="AS198" s="137">
        <v>128819</v>
      </c>
      <c r="AT198" s="137">
        <v>99826</v>
      </c>
      <c r="AU198" s="137">
        <v>83543</v>
      </c>
      <c r="AV198" s="137">
        <v>114955</v>
      </c>
      <c r="AW198" s="137">
        <v>88685</v>
      </c>
      <c r="AX198" s="137">
        <v>87566</v>
      </c>
      <c r="AY198" s="137">
        <v>58457</v>
      </c>
      <c r="AZ198" s="137">
        <v>109542</v>
      </c>
      <c r="BA198" s="137">
        <v>68974</v>
      </c>
      <c r="BB198" s="137">
        <v>38761</v>
      </c>
      <c r="BC198" s="137">
        <v>27030</v>
      </c>
      <c r="BD198" s="137">
        <v>57837</v>
      </c>
      <c r="BE198" s="137">
        <v>27064</v>
      </c>
      <c r="BF198" s="137">
        <v>29159</v>
      </c>
      <c r="BG198" s="137">
        <v>46907</v>
      </c>
      <c r="BH198" s="137">
        <v>140766</v>
      </c>
      <c r="BI198" s="137">
        <v>133611</v>
      </c>
      <c r="BJ198" s="137">
        <v>130864</v>
      </c>
      <c r="BK198" s="137">
        <v>177431</v>
      </c>
      <c r="BL198" s="137">
        <v>212899</v>
      </c>
    </row>
    <row r="199" spans="3:64" x14ac:dyDescent="0.2">
      <c r="C199" s="32" t="s">
        <v>26</v>
      </c>
      <c r="D199" s="32" t="s">
        <v>113</v>
      </c>
      <c r="E199" s="32"/>
      <c r="F199" s="6" t="s">
        <v>96</v>
      </c>
      <c r="G199" s="32" t="s">
        <v>135</v>
      </c>
      <c r="H199" s="32" t="s">
        <v>16</v>
      </c>
      <c r="I199" s="137">
        <v>657</v>
      </c>
      <c r="J199" s="137">
        <v>833</v>
      </c>
      <c r="K199" s="137">
        <v>1140</v>
      </c>
      <c r="L199" s="137">
        <v>963</v>
      </c>
      <c r="M199" s="137">
        <v>793</v>
      </c>
      <c r="N199" s="137">
        <v>1182</v>
      </c>
      <c r="O199" s="137">
        <v>1716</v>
      </c>
      <c r="P199" s="137">
        <v>2188</v>
      </c>
      <c r="Q199" s="137">
        <v>2819</v>
      </c>
      <c r="R199" s="137">
        <v>4035</v>
      </c>
      <c r="S199" s="137">
        <v>4592</v>
      </c>
      <c r="T199" s="137">
        <v>4198</v>
      </c>
      <c r="U199" s="137">
        <v>4045</v>
      </c>
      <c r="V199" s="137">
        <v>6806</v>
      </c>
      <c r="W199" s="137">
        <v>7426</v>
      </c>
      <c r="X199" s="137">
        <v>8620</v>
      </c>
      <c r="Y199" s="137">
        <v>2670</v>
      </c>
      <c r="Z199" s="137">
        <v>16950</v>
      </c>
      <c r="AA199" s="137">
        <v>5638</v>
      </c>
      <c r="AB199" s="137">
        <v>8580</v>
      </c>
      <c r="AC199" s="137">
        <v>7223</v>
      </c>
      <c r="AD199" s="137">
        <v>4889</v>
      </c>
      <c r="AE199" s="137">
        <v>9564</v>
      </c>
      <c r="AF199" s="137">
        <v>2627</v>
      </c>
      <c r="AG199" s="137">
        <v>5271</v>
      </c>
      <c r="AH199" s="137">
        <v>14766</v>
      </c>
      <c r="AI199" s="137">
        <v>18206</v>
      </c>
      <c r="AJ199" s="137">
        <v>-4319</v>
      </c>
      <c r="AK199" s="137">
        <v>3798</v>
      </c>
      <c r="AL199" s="137">
        <v>12648</v>
      </c>
      <c r="AM199" s="137">
        <v>21802</v>
      </c>
      <c r="AN199" s="137">
        <v>7190</v>
      </c>
      <c r="AO199" s="137">
        <v>4231</v>
      </c>
      <c r="AP199" s="137">
        <v>6268</v>
      </c>
      <c r="AQ199" s="137">
        <v>14007</v>
      </c>
      <c r="AR199" s="137">
        <v>20799</v>
      </c>
      <c r="AS199" s="137">
        <v>13889</v>
      </c>
      <c r="AT199" s="137">
        <v>7258</v>
      </c>
      <c r="AU199" s="137">
        <v>8982</v>
      </c>
      <c r="AV199" s="137">
        <v>8947</v>
      </c>
      <c r="AW199" s="137">
        <v>10107</v>
      </c>
      <c r="AX199" s="137">
        <v>10240</v>
      </c>
      <c r="AY199" s="137">
        <v>17161</v>
      </c>
      <c r="AZ199" s="137">
        <v>11425</v>
      </c>
      <c r="BA199" s="137">
        <v>11099</v>
      </c>
      <c r="BB199" s="137">
        <v>4028</v>
      </c>
      <c r="BC199" s="137">
        <v>3611</v>
      </c>
      <c r="BD199" s="137">
        <v>2925</v>
      </c>
      <c r="BE199" s="137">
        <v>2518</v>
      </c>
      <c r="BF199" s="137">
        <v>2415</v>
      </c>
      <c r="BG199" s="137">
        <v>2166</v>
      </c>
      <c r="BH199" s="137">
        <v>15126</v>
      </c>
      <c r="BI199" s="137">
        <v>11536</v>
      </c>
      <c r="BJ199" s="137">
        <v>11051</v>
      </c>
      <c r="BK199" s="137">
        <v>10152</v>
      </c>
      <c r="BL199" s="137">
        <v>10004</v>
      </c>
    </row>
    <row r="200" spans="3:64" x14ac:dyDescent="0.2">
      <c r="C200" s="32" t="s">
        <v>27</v>
      </c>
      <c r="D200" s="32" t="s">
        <v>113</v>
      </c>
      <c r="E200" s="32"/>
      <c r="F200" s="6" t="s">
        <v>96</v>
      </c>
      <c r="G200" s="32" t="s">
        <v>135</v>
      </c>
      <c r="H200" s="32" t="s">
        <v>16</v>
      </c>
      <c r="I200" s="137">
        <v>13701</v>
      </c>
      <c r="J200" s="137">
        <v>17316</v>
      </c>
      <c r="K200" s="137">
        <v>20776</v>
      </c>
      <c r="L200" s="137">
        <v>15446</v>
      </c>
      <c r="M200" s="137">
        <v>10896</v>
      </c>
      <c r="N200" s="137">
        <v>13909</v>
      </c>
      <c r="O200" s="137">
        <v>16962</v>
      </c>
      <c r="P200" s="137">
        <v>18142</v>
      </c>
      <c r="Q200" s="137">
        <v>19855</v>
      </c>
      <c r="R200" s="137">
        <v>23832</v>
      </c>
      <c r="S200" s="137">
        <v>23288</v>
      </c>
      <c r="T200" s="137">
        <v>19122</v>
      </c>
      <c r="U200" s="137">
        <v>18176</v>
      </c>
      <c r="V200" s="137">
        <v>27860</v>
      </c>
      <c r="W200" s="137">
        <v>31087</v>
      </c>
      <c r="X200" s="137">
        <v>32428</v>
      </c>
      <c r="Y200" s="137">
        <v>36035</v>
      </c>
      <c r="Z200" s="137">
        <v>37592</v>
      </c>
      <c r="AA200" s="137">
        <v>30543</v>
      </c>
      <c r="AB200" s="137">
        <v>43812</v>
      </c>
      <c r="AC200" s="137">
        <v>44486</v>
      </c>
      <c r="AD200" s="137">
        <v>31570</v>
      </c>
      <c r="AE200" s="137">
        <v>47692</v>
      </c>
      <c r="AF200" s="137">
        <v>28784</v>
      </c>
      <c r="AG200" s="137">
        <v>128344</v>
      </c>
      <c r="AH200" s="137">
        <v>31270</v>
      </c>
      <c r="AI200" s="137">
        <v>43176</v>
      </c>
      <c r="AJ200" s="137">
        <v>82029</v>
      </c>
      <c r="AK200" s="137">
        <v>43608</v>
      </c>
      <c r="AL200" s="137">
        <v>35881</v>
      </c>
      <c r="AM200" s="137">
        <v>24813</v>
      </c>
      <c r="AN200" s="137">
        <v>48414</v>
      </c>
      <c r="AO200" s="137">
        <v>32523</v>
      </c>
      <c r="AP200" s="137">
        <v>71366</v>
      </c>
      <c r="AQ200" s="137">
        <v>71187</v>
      </c>
      <c r="AR200" s="137">
        <v>122688</v>
      </c>
      <c r="AS200" s="137">
        <v>30348</v>
      </c>
      <c r="AT200" s="137">
        <v>45739</v>
      </c>
      <c r="AU200" s="137">
        <v>45924</v>
      </c>
      <c r="AV200" s="137">
        <v>37510</v>
      </c>
      <c r="AW200" s="137">
        <v>51315</v>
      </c>
      <c r="AX200" s="137">
        <v>48379</v>
      </c>
      <c r="AY200" s="137">
        <v>52071</v>
      </c>
      <c r="AZ200" s="137">
        <v>45874</v>
      </c>
      <c r="BA200" s="137">
        <v>66241</v>
      </c>
      <c r="BB200" s="137">
        <v>46421</v>
      </c>
      <c r="BC200" s="137">
        <v>40261</v>
      </c>
      <c r="BD200" s="137">
        <v>45812</v>
      </c>
      <c r="BE200" s="137">
        <v>56221</v>
      </c>
      <c r="BF200" s="137">
        <v>32608</v>
      </c>
      <c r="BG200" s="137">
        <v>30156</v>
      </c>
      <c r="BH200" s="137">
        <v>52588</v>
      </c>
      <c r="BI200" s="137">
        <v>52833</v>
      </c>
      <c r="BJ200" s="137">
        <v>120983</v>
      </c>
      <c r="BK200" s="137">
        <v>57428</v>
      </c>
      <c r="BL200" s="137">
        <v>48895</v>
      </c>
    </row>
    <row r="201" spans="3:64" x14ac:dyDescent="0.2">
      <c r="C201" s="32" t="s">
        <v>28</v>
      </c>
      <c r="D201" s="32" t="s">
        <v>113</v>
      </c>
      <c r="E201" s="32"/>
      <c r="F201" s="6" t="s">
        <v>96</v>
      </c>
      <c r="G201" s="32" t="s">
        <v>135</v>
      </c>
      <c r="H201" s="32" t="s">
        <v>16</v>
      </c>
      <c r="I201" s="137">
        <v>128367</v>
      </c>
      <c r="J201" s="137">
        <v>130865</v>
      </c>
      <c r="K201" s="137">
        <v>150682</v>
      </c>
      <c r="L201" s="137">
        <v>106853</v>
      </c>
      <c r="M201" s="137">
        <v>108133</v>
      </c>
      <c r="N201" s="137">
        <v>136500</v>
      </c>
      <c r="O201" s="137">
        <v>162816</v>
      </c>
      <c r="P201" s="137">
        <v>156727</v>
      </c>
      <c r="Q201" s="137">
        <v>186458</v>
      </c>
      <c r="R201" s="137">
        <v>220988</v>
      </c>
      <c r="S201" s="137">
        <v>212264</v>
      </c>
      <c r="T201" s="137">
        <v>175297</v>
      </c>
      <c r="U201" s="137">
        <v>165956</v>
      </c>
      <c r="V201" s="137">
        <v>212682</v>
      </c>
      <c r="W201" s="137">
        <v>198196</v>
      </c>
      <c r="X201" s="137">
        <v>163209</v>
      </c>
      <c r="Y201" s="137">
        <v>154663</v>
      </c>
      <c r="Z201" s="137">
        <v>147813</v>
      </c>
      <c r="AA201" s="137">
        <v>104727</v>
      </c>
      <c r="AB201" s="137">
        <v>167772</v>
      </c>
      <c r="AC201" s="137">
        <v>146039</v>
      </c>
      <c r="AD201" s="137">
        <v>216250</v>
      </c>
      <c r="AE201" s="137">
        <v>198351</v>
      </c>
      <c r="AF201" s="137">
        <v>249199</v>
      </c>
      <c r="AG201" s="137">
        <v>218297</v>
      </c>
      <c r="AH201" s="137">
        <v>401047</v>
      </c>
      <c r="AI201" s="137">
        <v>335296</v>
      </c>
      <c r="AJ201" s="137">
        <v>612378</v>
      </c>
      <c r="AK201" s="137">
        <v>229104</v>
      </c>
      <c r="AL201" s="137">
        <v>116261</v>
      </c>
      <c r="AM201" s="137">
        <v>212132</v>
      </c>
      <c r="AN201" s="137">
        <v>156385</v>
      </c>
      <c r="AO201" s="137">
        <v>270015</v>
      </c>
      <c r="AP201" s="137">
        <v>445307</v>
      </c>
      <c r="AQ201" s="137">
        <v>356970</v>
      </c>
      <c r="AR201" s="137">
        <v>300477</v>
      </c>
      <c r="AS201" s="137">
        <v>235243</v>
      </c>
      <c r="AT201" s="137">
        <v>405141</v>
      </c>
      <c r="AU201" s="137">
        <v>226877</v>
      </c>
      <c r="AV201" s="137">
        <v>305569</v>
      </c>
      <c r="AW201" s="137">
        <v>339245</v>
      </c>
      <c r="AX201" s="137">
        <v>293718</v>
      </c>
      <c r="AY201" s="137">
        <v>236979</v>
      </c>
      <c r="AZ201" s="137">
        <v>333421</v>
      </c>
      <c r="BA201" s="137">
        <v>243149</v>
      </c>
      <c r="BB201" s="137">
        <v>156045</v>
      </c>
      <c r="BC201" s="137">
        <v>164090</v>
      </c>
      <c r="BD201" s="137">
        <v>175087</v>
      </c>
      <c r="BE201" s="137">
        <v>181093</v>
      </c>
      <c r="BF201" s="137">
        <v>171475</v>
      </c>
      <c r="BG201" s="137">
        <v>173439</v>
      </c>
      <c r="BH201" s="137">
        <v>349081</v>
      </c>
      <c r="BI201" s="137">
        <v>160612</v>
      </c>
      <c r="BJ201" s="137">
        <v>195532</v>
      </c>
      <c r="BK201" s="137">
        <v>164206</v>
      </c>
      <c r="BL201" s="137">
        <v>128492</v>
      </c>
    </row>
    <row r="202" spans="3:64" x14ac:dyDescent="0.2">
      <c r="C202" s="32" t="s">
        <v>29</v>
      </c>
      <c r="D202" s="32" t="s">
        <v>113</v>
      </c>
      <c r="E202" s="32"/>
      <c r="F202" s="6" t="s">
        <v>96</v>
      </c>
      <c r="G202" s="32" t="s">
        <v>135</v>
      </c>
      <c r="H202" s="32" t="s">
        <v>16</v>
      </c>
      <c r="I202" s="137">
        <v>2077</v>
      </c>
      <c r="J202" s="137">
        <v>2626</v>
      </c>
      <c r="K202" s="137">
        <v>3366</v>
      </c>
      <c r="L202" s="137">
        <v>2616</v>
      </c>
      <c r="M202" s="137">
        <v>1943</v>
      </c>
      <c r="N202" s="137">
        <v>2603</v>
      </c>
      <c r="O202" s="137">
        <v>3308</v>
      </c>
      <c r="P202" s="137">
        <v>3671</v>
      </c>
      <c r="Q202" s="137">
        <v>4144</v>
      </c>
      <c r="R202" s="137">
        <v>5080</v>
      </c>
      <c r="S202" s="137">
        <v>4944</v>
      </c>
      <c r="T202" s="137">
        <v>3839</v>
      </c>
      <c r="U202" s="137">
        <v>3149</v>
      </c>
      <c r="V202" s="137">
        <v>4485</v>
      </c>
      <c r="W202" s="137">
        <v>4131</v>
      </c>
      <c r="X202" s="137">
        <v>4042</v>
      </c>
      <c r="Y202" s="137">
        <v>4673</v>
      </c>
      <c r="Z202" s="137">
        <v>3316</v>
      </c>
      <c r="AA202" s="137">
        <v>3165</v>
      </c>
      <c r="AB202" s="137">
        <v>3121</v>
      </c>
      <c r="AC202" s="137">
        <v>2227</v>
      </c>
      <c r="AD202" s="137">
        <v>2069</v>
      </c>
      <c r="AE202" s="137">
        <v>4454</v>
      </c>
      <c r="AF202" s="137">
        <v>10692</v>
      </c>
      <c r="AG202" s="137">
        <v>4114</v>
      </c>
      <c r="AH202" s="137">
        <v>9654</v>
      </c>
      <c r="AI202" s="137">
        <v>12464</v>
      </c>
      <c r="AJ202" s="137">
        <v>8295</v>
      </c>
      <c r="AK202" s="137">
        <v>10380</v>
      </c>
      <c r="AL202" s="137">
        <v>6581</v>
      </c>
      <c r="AM202" s="137">
        <v>4128</v>
      </c>
      <c r="AN202" s="137">
        <v>8005</v>
      </c>
      <c r="AO202" s="137">
        <v>6483</v>
      </c>
      <c r="AP202" s="137">
        <v>7815</v>
      </c>
      <c r="AQ202" s="137">
        <v>14626</v>
      </c>
      <c r="AR202" s="137">
        <v>34110</v>
      </c>
      <c r="AS202" s="137">
        <v>23023</v>
      </c>
      <c r="AT202" s="137">
        <v>18803</v>
      </c>
      <c r="AU202" s="137">
        <v>12785</v>
      </c>
      <c r="AV202" s="137">
        <v>17273</v>
      </c>
      <c r="AW202" s="137">
        <v>30902</v>
      </c>
      <c r="AX202" s="137">
        <v>7724</v>
      </c>
      <c r="AY202" s="137">
        <v>12419</v>
      </c>
      <c r="AZ202" s="137">
        <v>13775</v>
      </c>
      <c r="BA202" s="137">
        <v>19967</v>
      </c>
      <c r="BB202" s="137">
        <v>8534</v>
      </c>
      <c r="BC202" s="137">
        <v>9036</v>
      </c>
      <c r="BD202" s="137">
        <v>2058</v>
      </c>
      <c r="BE202" s="137">
        <v>19884</v>
      </c>
      <c r="BF202" s="137">
        <v>4913</v>
      </c>
      <c r="BG202" s="137">
        <v>6960</v>
      </c>
      <c r="BH202" s="137">
        <v>21645</v>
      </c>
      <c r="BI202" s="137">
        <v>7463</v>
      </c>
      <c r="BJ202" s="137">
        <v>6320</v>
      </c>
      <c r="BK202" s="137">
        <v>6903</v>
      </c>
      <c r="BL202" s="137">
        <v>7070</v>
      </c>
    </row>
    <row r="203" spans="3:64" x14ac:dyDescent="0.2">
      <c r="C203" s="32" t="s">
        <v>30</v>
      </c>
      <c r="D203" s="32" t="s">
        <v>113</v>
      </c>
      <c r="E203" s="32"/>
      <c r="F203" s="6" t="s">
        <v>96</v>
      </c>
      <c r="G203" s="32" t="s">
        <v>135</v>
      </c>
      <c r="H203" s="32" t="s">
        <v>16</v>
      </c>
      <c r="I203" s="137">
        <v>11478</v>
      </c>
      <c r="J203" s="137">
        <v>13132</v>
      </c>
      <c r="K203" s="137">
        <v>16622</v>
      </c>
      <c r="L203" s="137">
        <v>12981</v>
      </c>
      <c r="M203" s="137">
        <v>12411</v>
      </c>
      <c r="N203" s="137">
        <v>17291</v>
      </c>
      <c r="O203" s="137">
        <v>22700</v>
      </c>
      <c r="P203" s="137">
        <v>24101</v>
      </c>
      <c r="Q203" s="137">
        <v>31937</v>
      </c>
      <c r="R203" s="137">
        <v>42229</v>
      </c>
      <c r="S203" s="137">
        <v>45023</v>
      </c>
      <c r="T203" s="137">
        <v>41988</v>
      </c>
      <c r="U203" s="137">
        <v>46393</v>
      </c>
      <c r="V203" s="137">
        <v>67431</v>
      </c>
      <c r="W203" s="137">
        <v>73083</v>
      </c>
      <c r="X203" s="137">
        <v>66344</v>
      </c>
      <c r="Y203" s="137">
        <v>117452</v>
      </c>
      <c r="Z203" s="137">
        <v>45361</v>
      </c>
      <c r="AA203" s="137">
        <v>24906</v>
      </c>
      <c r="AB203" s="137">
        <v>43946</v>
      </c>
      <c r="AC203" s="137">
        <v>51929</v>
      </c>
      <c r="AD203" s="137">
        <v>64727</v>
      </c>
      <c r="AE203" s="137">
        <v>82167</v>
      </c>
      <c r="AF203" s="137">
        <v>182828</v>
      </c>
      <c r="AG203" s="137">
        <v>114201</v>
      </c>
      <c r="AH203" s="137">
        <v>145565</v>
      </c>
      <c r="AI203" s="137">
        <v>137847</v>
      </c>
      <c r="AJ203" s="137">
        <v>117434</v>
      </c>
      <c r="AK203" s="137">
        <v>127293</v>
      </c>
      <c r="AL203" s="137">
        <v>108900</v>
      </c>
      <c r="AM203" s="137">
        <v>98214</v>
      </c>
      <c r="AN203" s="137">
        <v>141311</v>
      </c>
      <c r="AO203" s="137">
        <v>143923</v>
      </c>
      <c r="AP203" s="137">
        <v>174040</v>
      </c>
      <c r="AQ203" s="137">
        <v>190000</v>
      </c>
      <c r="AR203" s="137">
        <v>146743</v>
      </c>
      <c r="AS203" s="137">
        <v>136685</v>
      </c>
      <c r="AT203" s="137">
        <v>120173</v>
      </c>
      <c r="AU203" s="137">
        <v>165438</v>
      </c>
      <c r="AV203" s="137">
        <v>174782</v>
      </c>
      <c r="AW203" s="137">
        <v>182703</v>
      </c>
      <c r="AX203" s="137">
        <v>152760</v>
      </c>
      <c r="AY203" s="137">
        <v>170524</v>
      </c>
      <c r="AZ203" s="137">
        <v>109269</v>
      </c>
      <c r="BA203" s="137">
        <v>197680</v>
      </c>
      <c r="BB203" s="137">
        <v>136254</v>
      </c>
      <c r="BC203" s="137">
        <v>116275</v>
      </c>
      <c r="BD203" s="137">
        <v>126149</v>
      </c>
      <c r="BE203" s="137">
        <v>147563</v>
      </c>
      <c r="BF203" s="137">
        <v>91049</v>
      </c>
      <c r="BG203" s="137">
        <v>78900</v>
      </c>
      <c r="BH203" s="137">
        <v>152257</v>
      </c>
      <c r="BI203" s="137">
        <v>152245</v>
      </c>
      <c r="BJ203" s="137">
        <v>402879</v>
      </c>
      <c r="BK203" s="137">
        <v>233955</v>
      </c>
      <c r="BL203" s="137">
        <v>343842</v>
      </c>
    </row>
    <row r="204" spans="3:64" x14ac:dyDescent="0.2">
      <c r="C204" s="32" t="s">
        <v>31</v>
      </c>
      <c r="D204" s="32" t="s">
        <v>113</v>
      </c>
      <c r="E204" s="32"/>
      <c r="F204" s="6" t="s">
        <v>96</v>
      </c>
      <c r="G204" s="32" t="s">
        <v>135</v>
      </c>
      <c r="H204" s="32" t="s">
        <v>16</v>
      </c>
      <c r="I204" s="137">
        <v>330637</v>
      </c>
      <c r="J204" s="137">
        <v>385236</v>
      </c>
      <c r="K204" s="137">
        <v>449094</v>
      </c>
      <c r="L204" s="137">
        <v>324414</v>
      </c>
      <c r="M204" s="137">
        <v>263966</v>
      </c>
      <c r="N204" s="137">
        <v>330616</v>
      </c>
      <c r="O204" s="137">
        <v>391365</v>
      </c>
      <c r="P204" s="137">
        <v>385178</v>
      </c>
      <c r="Q204" s="137">
        <v>438367</v>
      </c>
      <c r="R204" s="137">
        <v>511006</v>
      </c>
      <c r="S204" s="137">
        <v>475557</v>
      </c>
      <c r="T204" s="137">
        <v>368498</v>
      </c>
      <c r="U204" s="137">
        <v>321437</v>
      </c>
      <c r="V204" s="137">
        <v>415909</v>
      </c>
      <c r="W204" s="137">
        <v>376851</v>
      </c>
      <c r="X204" s="137">
        <v>318468</v>
      </c>
      <c r="Y204" s="137">
        <v>275056</v>
      </c>
      <c r="Z204" s="137">
        <v>251274</v>
      </c>
      <c r="AA204" s="137">
        <v>240996</v>
      </c>
      <c r="AB204" s="137">
        <v>229205</v>
      </c>
      <c r="AC204" s="137">
        <v>255145</v>
      </c>
      <c r="AD204" s="137">
        <v>289167</v>
      </c>
      <c r="AE204" s="137">
        <v>456095</v>
      </c>
      <c r="AF204" s="137">
        <v>495649</v>
      </c>
      <c r="AG204" s="137">
        <v>507915</v>
      </c>
      <c r="AH204" s="137">
        <v>545598</v>
      </c>
      <c r="AI204" s="137">
        <v>532911</v>
      </c>
      <c r="AJ204" s="137">
        <v>621864</v>
      </c>
      <c r="AK204" s="137">
        <v>407120</v>
      </c>
      <c r="AL204" s="137">
        <v>233597</v>
      </c>
      <c r="AM204" s="137">
        <v>191882</v>
      </c>
      <c r="AN204" s="137">
        <v>342300</v>
      </c>
      <c r="AO204" s="137">
        <v>366941</v>
      </c>
      <c r="AP204" s="137">
        <v>443910</v>
      </c>
      <c r="AQ204" s="137">
        <v>566737</v>
      </c>
      <c r="AR204" s="137">
        <v>590205</v>
      </c>
      <c r="AS204" s="137">
        <v>471981</v>
      </c>
      <c r="AT204" s="137">
        <v>521456</v>
      </c>
      <c r="AU204" s="137">
        <v>407004</v>
      </c>
      <c r="AV204" s="137">
        <v>383361</v>
      </c>
      <c r="AW204" s="137">
        <v>372747</v>
      </c>
      <c r="AX204" s="137">
        <v>255805</v>
      </c>
      <c r="AY204" s="137">
        <v>285259</v>
      </c>
      <c r="AZ204" s="137">
        <v>242504</v>
      </c>
      <c r="BA204" s="137">
        <v>426483</v>
      </c>
      <c r="BB204" s="137">
        <v>468470</v>
      </c>
      <c r="BC204" s="137">
        <v>466554</v>
      </c>
      <c r="BD204" s="137">
        <v>229862</v>
      </c>
      <c r="BE204" s="137">
        <v>441450</v>
      </c>
      <c r="BF204" s="137">
        <v>471094</v>
      </c>
      <c r="BG204" s="137">
        <v>401564</v>
      </c>
      <c r="BH204" s="137">
        <v>338719</v>
      </c>
      <c r="BI204" s="137">
        <v>307554</v>
      </c>
      <c r="BJ204" s="137">
        <v>327118</v>
      </c>
      <c r="BK204" s="137">
        <v>294454</v>
      </c>
      <c r="BL204" s="137">
        <v>322700</v>
      </c>
    </row>
    <row r="205" spans="3:64" x14ac:dyDescent="0.2">
      <c r="C205" s="32" t="s">
        <v>32</v>
      </c>
      <c r="D205" s="32" t="s">
        <v>113</v>
      </c>
      <c r="E205" s="32"/>
      <c r="F205" s="6" t="s">
        <v>96</v>
      </c>
      <c r="G205" s="32" t="s">
        <v>135</v>
      </c>
      <c r="H205" s="32" t="s">
        <v>16</v>
      </c>
      <c r="I205" s="137">
        <v>3589</v>
      </c>
      <c r="J205" s="137">
        <v>4624</v>
      </c>
      <c r="K205" s="137">
        <v>4860</v>
      </c>
      <c r="L205" s="137">
        <v>3180</v>
      </c>
      <c r="M205" s="137">
        <v>1968</v>
      </c>
      <c r="N205" s="137">
        <v>2223</v>
      </c>
      <c r="O205" s="137">
        <v>2344</v>
      </c>
      <c r="P205" s="137">
        <v>2163</v>
      </c>
      <c r="Q205" s="137">
        <v>2096</v>
      </c>
      <c r="R205" s="137">
        <v>2175</v>
      </c>
      <c r="S205" s="137">
        <v>1809</v>
      </c>
      <c r="T205" s="137">
        <v>1198</v>
      </c>
      <c r="U205" s="137">
        <v>850</v>
      </c>
      <c r="V205" s="137">
        <v>1031</v>
      </c>
      <c r="W205" s="137">
        <v>812</v>
      </c>
      <c r="X205" s="137">
        <v>676</v>
      </c>
      <c r="Y205" s="137">
        <v>652</v>
      </c>
      <c r="Z205" s="137">
        <v>1148</v>
      </c>
      <c r="AA205" s="137">
        <v>782</v>
      </c>
      <c r="AB205" s="137">
        <v>961</v>
      </c>
      <c r="AC205" s="137">
        <v>630</v>
      </c>
      <c r="AD205" s="137">
        <v>2403</v>
      </c>
      <c r="AE205" s="137">
        <v>3631</v>
      </c>
      <c r="AF205" s="137">
        <v>5782</v>
      </c>
      <c r="AG205" s="137">
        <v>4893</v>
      </c>
      <c r="AH205" s="137">
        <v>5798</v>
      </c>
      <c r="AI205" s="137">
        <v>13951</v>
      </c>
      <c r="AJ205" s="137">
        <v>16097</v>
      </c>
      <c r="AK205" s="137">
        <v>5447</v>
      </c>
      <c r="AL205" s="137">
        <v>5262</v>
      </c>
      <c r="AM205" s="137">
        <v>4700</v>
      </c>
      <c r="AN205" s="137">
        <v>-13923</v>
      </c>
      <c r="AO205" s="137">
        <v>2277</v>
      </c>
      <c r="AP205" s="137">
        <v>7173</v>
      </c>
      <c r="AQ205" s="137">
        <v>7262</v>
      </c>
      <c r="AR205" s="137">
        <v>16132</v>
      </c>
      <c r="AS205" s="137">
        <v>7515</v>
      </c>
      <c r="AT205" s="137">
        <v>6924</v>
      </c>
      <c r="AU205" s="137">
        <v>12313</v>
      </c>
      <c r="AV205" s="137">
        <v>8685</v>
      </c>
      <c r="AW205" s="137">
        <v>5224</v>
      </c>
      <c r="AX205" s="137">
        <v>7396</v>
      </c>
      <c r="AY205" s="137">
        <v>11490</v>
      </c>
      <c r="AZ205" s="137">
        <v>3900</v>
      </c>
      <c r="BA205" s="137">
        <v>7893</v>
      </c>
      <c r="BB205" s="137">
        <v>554</v>
      </c>
      <c r="BC205" s="137">
        <v>1493</v>
      </c>
      <c r="BD205" s="137">
        <v>340</v>
      </c>
      <c r="BE205" s="137">
        <v>664</v>
      </c>
      <c r="BF205" s="137">
        <v>2297</v>
      </c>
      <c r="BG205" s="137">
        <v>1007</v>
      </c>
      <c r="BH205" s="137">
        <v>5923</v>
      </c>
      <c r="BI205" s="137">
        <v>14340</v>
      </c>
      <c r="BJ205" s="137">
        <v>49455</v>
      </c>
      <c r="BK205" s="137">
        <v>77976</v>
      </c>
      <c r="BL205" s="137">
        <v>9468</v>
      </c>
    </row>
    <row r="206" spans="3:64" x14ac:dyDescent="0.2">
      <c r="C206" s="32" t="s">
        <v>105</v>
      </c>
      <c r="D206" s="32" t="s">
        <v>113</v>
      </c>
      <c r="E206" s="32"/>
      <c r="F206" s="6" t="s">
        <v>96</v>
      </c>
      <c r="G206" s="32" t="s">
        <v>135</v>
      </c>
      <c r="H206" s="32" t="s">
        <v>16</v>
      </c>
      <c r="I206" s="137">
        <v>975558</v>
      </c>
      <c r="J206" s="137">
        <v>1099704</v>
      </c>
      <c r="K206" s="137">
        <v>1278995</v>
      </c>
      <c r="L206" s="137">
        <v>939080</v>
      </c>
      <c r="M206" s="137">
        <v>823566</v>
      </c>
      <c r="N206" s="137">
        <v>1040428</v>
      </c>
      <c r="O206" s="137">
        <v>1249595</v>
      </c>
      <c r="P206" s="137">
        <v>1254746</v>
      </c>
      <c r="Q206" s="137">
        <v>1438093</v>
      </c>
      <c r="R206" s="137">
        <v>1698042</v>
      </c>
      <c r="S206" s="137">
        <v>1628429</v>
      </c>
      <c r="T206" s="137">
        <v>1320370</v>
      </c>
      <c r="U206" s="137">
        <v>1203440</v>
      </c>
      <c r="V206" s="137">
        <v>1574455</v>
      </c>
      <c r="W206" s="137">
        <v>1472422</v>
      </c>
      <c r="X206" s="137">
        <v>1272764</v>
      </c>
      <c r="Y206" s="137">
        <v>1149811</v>
      </c>
      <c r="Z206" s="137">
        <v>1113536</v>
      </c>
      <c r="AA206" s="137">
        <v>1056119</v>
      </c>
      <c r="AB206" s="137">
        <v>1135669</v>
      </c>
      <c r="AC206" s="137">
        <v>1163608</v>
      </c>
      <c r="AD206" s="137">
        <v>1381928</v>
      </c>
      <c r="AE206" s="137">
        <v>1599869</v>
      </c>
      <c r="AF206" s="137">
        <v>1872968</v>
      </c>
      <c r="AG206" s="137">
        <v>1872041</v>
      </c>
      <c r="AH206" s="137">
        <v>2388309</v>
      </c>
      <c r="AI206" s="137">
        <v>2424267</v>
      </c>
      <c r="AJ206" s="137">
        <v>2760022</v>
      </c>
      <c r="AK206" s="137">
        <v>2015768</v>
      </c>
      <c r="AL206" s="137">
        <v>1740541</v>
      </c>
      <c r="AM206" s="137">
        <v>1603147</v>
      </c>
      <c r="AN206" s="137">
        <v>1868517</v>
      </c>
      <c r="AO206" s="137">
        <v>1919103</v>
      </c>
      <c r="AP206" s="137">
        <v>2574045</v>
      </c>
      <c r="AQ206" s="137">
        <v>2704602</v>
      </c>
      <c r="AR206" s="137">
        <v>2915954</v>
      </c>
      <c r="AS206" s="137">
        <v>2157682</v>
      </c>
      <c r="AT206" s="137">
        <v>2245221</v>
      </c>
      <c r="AU206" s="137">
        <v>2042068</v>
      </c>
      <c r="AV206" s="137">
        <v>2017773</v>
      </c>
      <c r="AW206" s="137">
        <v>1988236</v>
      </c>
      <c r="AX206" s="137">
        <v>1848655</v>
      </c>
      <c r="AY206" s="137">
        <v>1657700</v>
      </c>
      <c r="AZ206" s="137">
        <v>1877789</v>
      </c>
      <c r="BA206" s="137">
        <v>1972742</v>
      </c>
      <c r="BB206" s="137">
        <v>1283017</v>
      </c>
      <c r="BC206" s="137">
        <v>1264656</v>
      </c>
      <c r="BD206" s="137">
        <v>1050170</v>
      </c>
      <c r="BE206" s="137">
        <v>1347494</v>
      </c>
      <c r="BF206" s="137">
        <v>1209220</v>
      </c>
      <c r="BG206" s="137">
        <v>1140185</v>
      </c>
      <c r="BH206" s="137">
        <v>1885164</v>
      </c>
      <c r="BI206" s="137">
        <v>1720007</v>
      </c>
      <c r="BJ206" s="137">
        <v>2163276</v>
      </c>
      <c r="BK206" s="137">
        <v>1920340</v>
      </c>
      <c r="BL206" s="137">
        <v>1878778</v>
      </c>
    </row>
    <row r="207" spans="3:64" x14ac:dyDescent="0.2">
      <c r="C207" s="32" t="s">
        <v>34</v>
      </c>
      <c r="D207" s="32" t="s">
        <v>113</v>
      </c>
      <c r="E207" s="32"/>
      <c r="F207" s="6" t="s">
        <v>96</v>
      </c>
      <c r="G207" s="32" t="s">
        <v>135</v>
      </c>
      <c r="H207" s="32" t="s">
        <v>16</v>
      </c>
      <c r="I207" s="137">
        <v>0</v>
      </c>
      <c r="J207" s="137">
        <v>0</v>
      </c>
      <c r="K207" s="137">
        <v>0</v>
      </c>
      <c r="L207" s="137">
        <v>0</v>
      </c>
      <c r="M207" s="137">
        <v>0</v>
      </c>
      <c r="N207" s="137">
        <v>0</v>
      </c>
      <c r="O207" s="137">
        <v>0</v>
      </c>
      <c r="P207" s="137">
        <v>0</v>
      </c>
      <c r="Q207" s="137">
        <v>0</v>
      </c>
      <c r="R207" s="137">
        <v>0</v>
      </c>
      <c r="S207" s="137">
        <v>0</v>
      </c>
      <c r="T207" s="137">
        <v>0</v>
      </c>
      <c r="U207" s="137">
        <v>0</v>
      </c>
      <c r="V207" s="137">
        <v>0</v>
      </c>
      <c r="W207" s="137">
        <v>0</v>
      </c>
      <c r="X207" s="137">
        <v>0</v>
      </c>
      <c r="Y207" s="137">
        <v>0</v>
      </c>
      <c r="Z207" s="137">
        <v>0</v>
      </c>
      <c r="AA207" s="137">
        <v>0</v>
      </c>
      <c r="AB207" s="137">
        <v>0</v>
      </c>
      <c r="AC207" s="137">
        <v>0</v>
      </c>
      <c r="AD207" s="137">
        <v>0</v>
      </c>
      <c r="AE207" s="137">
        <v>0</v>
      </c>
      <c r="AF207" s="137">
        <v>0</v>
      </c>
      <c r="AG207" s="137">
        <v>0</v>
      </c>
      <c r="AH207" s="137">
        <v>0</v>
      </c>
      <c r="AI207" s="137">
        <v>0</v>
      </c>
      <c r="AJ207" s="137">
        <v>0</v>
      </c>
      <c r="AK207" s="137">
        <v>0</v>
      </c>
      <c r="AL207" s="137">
        <v>0</v>
      </c>
      <c r="AM207" s="137">
        <v>0</v>
      </c>
      <c r="AN207" s="137">
        <v>0</v>
      </c>
      <c r="AO207" s="137">
        <v>0</v>
      </c>
      <c r="AP207" s="137">
        <v>0</v>
      </c>
      <c r="AQ207" s="137">
        <v>0</v>
      </c>
      <c r="AR207" s="137">
        <v>0</v>
      </c>
      <c r="AS207" s="137">
        <v>0</v>
      </c>
      <c r="AT207" s="137">
        <v>0</v>
      </c>
      <c r="AU207" s="137">
        <v>0</v>
      </c>
      <c r="AV207" s="137">
        <v>0</v>
      </c>
      <c r="AW207" s="137">
        <v>0</v>
      </c>
      <c r="AX207" s="137">
        <v>0</v>
      </c>
      <c r="AY207" s="137">
        <v>0</v>
      </c>
      <c r="AZ207" s="137">
        <v>0</v>
      </c>
      <c r="BA207" s="137">
        <v>0</v>
      </c>
      <c r="BB207" s="137">
        <v>0</v>
      </c>
      <c r="BC207" s="137">
        <v>0</v>
      </c>
      <c r="BD207" s="137">
        <v>0</v>
      </c>
      <c r="BE207" s="137">
        <v>0</v>
      </c>
      <c r="BF207" s="137">
        <v>0</v>
      </c>
      <c r="BG207" s="137">
        <v>0</v>
      </c>
      <c r="BH207" s="137">
        <v>0</v>
      </c>
      <c r="BI207" s="137">
        <v>0</v>
      </c>
      <c r="BJ207" s="137">
        <v>0</v>
      </c>
      <c r="BK207" s="137">
        <v>0</v>
      </c>
      <c r="BL207" s="137">
        <v>0</v>
      </c>
    </row>
    <row r="208" spans="3:64" ht="12" thickBot="1" x14ac:dyDescent="0.25">
      <c r="C208" s="168" t="s">
        <v>35</v>
      </c>
      <c r="D208" s="168" t="s">
        <v>113</v>
      </c>
      <c r="E208" s="168"/>
      <c r="F208" s="169" t="s">
        <v>96</v>
      </c>
      <c r="G208" s="168" t="s">
        <v>135</v>
      </c>
      <c r="H208" s="168" t="s">
        <v>16</v>
      </c>
      <c r="I208" s="331">
        <v>975558</v>
      </c>
      <c r="J208" s="331">
        <v>1099704</v>
      </c>
      <c r="K208" s="331">
        <v>1278995</v>
      </c>
      <c r="L208" s="331">
        <v>939080</v>
      </c>
      <c r="M208" s="331">
        <v>823566</v>
      </c>
      <c r="N208" s="331">
        <v>1040428</v>
      </c>
      <c r="O208" s="331">
        <v>1249595</v>
      </c>
      <c r="P208" s="331">
        <v>1254746</v>
      </c>
      <c r="Q208" s="331">
        <v>1438093</v>
      </c>
      <c r="R208" s="331">
        <v>1698042</v>
      </c>
      <c r="S208" s="331">
        <v>1628429</v>
      </c>
      <c r="T208" s="331">
        <v>1320370</v>
      </c>
      <c r="U208" s="331">
        <v>1203440</v>
      </c>
      <c r="V208" s="331">
        <v>1574455</v>
      </c>
      <c r="W208" s="331">
        <v>1472422</v>
      </c>
      <c r="X208" s="331">
        <v>1272764</v>
      </c>
      <c r="Y208" s="331">
        <v>1149811</v>
      </c>
      <c r="Z208" s="331">
        <v>1113536</v>
      </c>
      <c r="AA208" s="331">
        <v>1056119</v>
      </c>
      <c r="AB208" s="331">
        <v>1135669</v>
      </c>
      <c r="AC208" s="331">
        <v>1163608</v>
      </c>
      <c r="AD208" s="331">
        <v>1381928</v>
      </c>
      <c r="AE208" s="331">
        <v>1599869</v>
      </c>
      <c r="AF208" s="331">
        <v>1872968</v>
      </c>
      <c r="AG208" s="331">
        <v>1872041</v>
      </c>
      <c r="AH208" s="331">
        <v>2388309</v>
      </c>
      <c r="AI208" s="331">
        <v>2424267</v>
      </c>
      <c r="AJ208" s="331">
        <v>2760022</v>
      </c>
      <c r="AK208" s="331">
        <v>2015768</v>
      </c>
      <c r="AL208" s="331">
        <v>1740541</v>
      </c>
      <c r="AM208" s="331">
        <v>1603147</v>
      </c>
      <c r="AN208" s="331">
        <v>1868517</v>
      </c>
      <c r="AO208" s="331">
        <v>1919103</v>
      </c>
      <c r="AP208" s="331">
        <v>2574045</v>
      </c>
      <c r="AQ208" s="331">
        <v>2704602</v>
      </c>
      <c r="AR208" s="331">
        <v>2915954</v>
      </c>
      <c r="AS208" s="331">
        <v>2157682</v>
      </c>
      <c r="AT208" s="331">
        <v>2245221</v>
      </c>
      <c r="AU208" s="331">
        <v>2042068</v>
      </c>
      <c r="AV208" s="331">
        <v>2017773</v>
      </c>
      <c r="AW208" s="331">
        <v>1988236</v>
      </c>
      <c r="AX208" s="331">
        <v>1848655</v>
      </c>
      <c r="AY208" s="331">
        <v>1657700</v>
      </c>
      <c r="AZ208" s="331">
        <v>1877789</v>
      </c>
      <c r="BA208" s="331">
        <v>1972742</v>
      </c>
      <c r="BB208" s="331">
        <v>1283017</v>
      </c>
      <c r="BC208" s="331">
        <v>1264656</v>
      </c>
      <c r="BD208" s="331">
        <v>1050170</v>
      </c>
      <c r="BE208" s="331">
        <v>1347494</v>
      </c>
      <c r="BF208" s="331">
        <v>1209220</v>
      </c>
      <c r="BG208" s="331">
        <v>1140185</v>
      </c>
      <c r="BH208" s="331">
        <v>1885164</v>
      </c>
      <c r="BI208" s="331">
        <v>1720007</v>
      </c>
      <c r="BJ208" s="331">
        <v>2163276</v>
      </c>
      <c r="BK208" s="331">
        <v>1920340</v>
      </c>
      <c r="BL208" s="331">
        <v>1878778</v>
      </c>
    </row>
    <row r="209" spans="3:64" x14ac:dyDescent="0.2">
      <c r="C209" s="32" t="s">
        <v>11</v>
      </c>
      <c r="D209" s="32" t="s">
        <v>106</v>
      </c>
      <c r="E209" s="32"/>
      <c r="F209" s="6" t="s">
        <v>103</v>
      </c>
      <c r="G209" s="32" t="s">
        <v>135</v>
      </c>
      <c r="H209" s="32" t="s">
        <v>16</v>
      </c>
      <c r="I209" s="137">
        <v>76801</v>
      </c>
      <c r="J209" s="137">
        <v>172505</v>
      </c>
      <c r="K209" s="137">
        <v>137405</v>
      </c>
      <c r="L209" s="137">
        <v>119454</v>
      </c>
      <c r="M209" s="137">
        <v>100403</v>
      </c>
      <c r="N209" s="137">
        <v>102042</v>
      </c>
      <c r="O209" s="137">
        <v>105663</v>
      </c>
      <c r="P209" s="137">
        <v>79903</v>
      </c>
      <c r="Q209" s="137">
        <v>93427</v>
      </c>
      <c r="R209" s="137">
        <v>77936</v>
      </c>
      <c r="S209" s="137">
        <v>77115</v>
      </c>
      <c r="T209" s="137">
        <v>66022</v>
      </c>
      <c r="U209" s="137">
        <v>45300</v>
      </c>
      <c r="V209" s="137">
        <v>37802</v>
      </c>
      <c r="W209" s="137">
        <v>31823</v>
      </c>
      <c r="X209" s="137">
        <v>31128</v>
      </c>
      <c r="Y209" s="137">
        <v>13022</v>
      </c>
      <c r="Z209" s="137">
        <v>27754</v>
      </c>
      <c r="AA209" s="137">
        <v>24432</v>
      </c>
      <c r="AB209" s="137">
        <v>303613</v>
      </c>
      <c r="AC209" s="137">
        <v>61962</v>
      </c>
      <c r="AD209" s="137">
        <v>65967</v>
      </c>
      <c r="AE209" s="137">
        <v>44143</v>
      </c>
      <c r="AF209" s="137">
        <v>81096</v>
      </c>
      <c r="AG209" s="137">
        <v>123931</v>
      </c>
      <c r="AH209" s="137">
        <v>137998</v>
      </c>
      <c r="AI209" s="137">
        <v>136545</v>
      </c>
      <c r="AJ209" s="137">
        <v>130859</v>
      </c>
      <c r="AK209" s="137">
        <v>83253</v>
      </c>
      <c r="AL209" s="137">
        <v>8406</v>
      </c>
      <c r="AM209" s="137">
        <v>56124</v>
      </c>
      <c r="AN209" s="137">
        <v>69288</v>
      </c>
      <c r="AO209" s="137">
        <v>73086</v>
      </c>
      <c r="AP209" s="137">
        <v>102585</v>
      </c>
      <c r="AQ209" s="137">
        <v>179101</v>
      </c>
      <c r="AR209" s="137">
        <v>91819</v>
      </c>
      <c r="AS209" s="137">
        <v>165875</v>
      </c>
      <c r="AT209" s="137">
        <v>165946</v>
      </c>
      <c r="AU209" s="137">
        <v>251049</v>
      </c>
      <c r="AV209" s="137">
        <v>233051</v>
      </c>
      <c r="AW209" s="137">
        <v>175395</v>
      </c>
      <c r="AX209" s="137">
        <v>182066</v>
      </c>
      <c r="AY209" s="137">
        <v>183545</v>
      </c>
      <c r="AZ209" s="137">
        <v>202217</v>
      </c>
      <c r="BA209" s="137">
        <v>206220</v>
      </c>
      <c r="BB209" s="137">
        <v>161266</v>
      </c>
      <c r="BC209" s="137">
        <v>60810</v>
      </c>
      <c r="BD209" s="137">
        <v>24795</v>
      </c>
      <c r="BE209" s="137">
        <v>36141</v>
      </c>
      <c r="BF209" s="137">
        <v>21832</v>
      </c>
      <c r="BG209" s="137">
        <v>16411</v>
      </c>
      <c r="BH209" s="137">
        <v>22424</v>
      </c>
      <c r="BI209" s="137">
        <v>34793</v>
      </c>
      <c r="BJ209" s="137">
        <v>32155</v>
      </c>
      <c r="BK209" s="137">
        <v>29322</v>
      </c>
      <c r="BL209" s="137">
        <v>43942</v>
      </c>
    </row>
    <row r="210" spans="3:64" x14ac:dyDescent="0.2">
      <c r="C210" s="32" t="s">
        <v>17</v>
      </c>
      <c r="D210" s="32" t="s">
        <v>106</v>
      </c>
      <c r="E210" s="32"/>
      <c r="F210" s="6" t="s">
        <v>103</v>
      </c>
      <c r="G210" s="32" t="s">
        <v>135</v>
      </c>
      <c r="H210" s="32" t="s">
        <v>16</v>
      </c>
      <c r="I210" s="137">
        <v>20757</v>
      </c>
      <c r="J210" s="137">
        <v>46543</v>
      </c>
      <c r="K210" s="137">
        <v>48288</v>
      </c>
      <c r="L210" s="137">
        <v>54654</v>
      </c>
      <c r="M210" s="137">
        <v>59814</v>
      </c>
      <c r="N210" s="137">
        <v>79196</v>
      </c>
      <c r="O210" s="137">
        <v>106750</v>
      </c>
      <c r="P210" s="137">
        <v>105277</v>
      </c>
      <c r="Q210" s="137">
        <v>159720</v>
      </c>
      <c r="R210" s="137">
        <v>173756</v>
      </c>
      <c r="S210" s="137">
        <v>223530</v>
      </c>
      <c r="T210" s="137">
        <v>250939</v>
      </c>
      <c r="U210" s="137">
        <v>224632</v>
      </c>
      <c r="V210" s="137">
        <v>244009</v>
      </c>
      <c r="W210" s="137">
        <v>267245</v>
      </c>
      <c r="X210" s="137">
        <v>338731</v>
      </c>
      <c r="Y210" s="137">
        <v>14888</v>
      </c>
      <c r="Z210" s="137">
        <v>9698</v>
      </c>
      <c r="AA210" s="137">
        <v>973162</v>
      </c>
      <c r="AB210" s="137">
        <v>9609</v>
      </c>
      <c r="AC210" s="137">
        <v>154881</v>
      </c>
      <c r="AD210" s="137">
        <v>104446</v>
      </c>
      <c r="AE210" s="137">
        <v>13777</v>
      </c>
      <c r="AF210" s="137">
        <v>27490</v>
      </c>
      <c r="AG210" s="137">
        <v>33857</v>
      </c>
      <c r="AH210" s="137">
        <v>44499</v>
      </c>
      <c r="AI210" s="137">
        <v>62695</v>
      </c>
      <c r="AJ210" s="137">
        <v>94548</v>
      </c>
      <c r="AK210" s="137">
        <v>225508</v>
      </c>
      <c r="AL210" s="137">
        <v>538395</v>
      </c>
      <c r="AM210" s="137">
        <v>303718</v>
      </c>
      <c r="AN210" s="137">
        <v>224832</v>
      </c>
      <c r="AO210" s="137">
        <v>100802</v>
      </c>
      <c r="AP210" s="137">
        <v>99856</v>
      </c>
      <c r="AQ210" s="137">
        <v>213892</v>
      </c>
      <c r="AR210" s="137">
        <v>103511</v>
      </c>
      <c r="AS210" s="137">
        <v>411482</v>
      </c>
      <c r="AT210" s="137">
        <v>535651</v>
      </c>
      <c r="AU210" s="137">
        <v>350649</v>
      </c>
      <c r="AV210" s="137">
        <v>515012</v>
      </c>
      <c r="AW210" s="137">
        <v>150793</v>
      </c>
      <c r="AX210" s="137">
        <v>164315</v>
      </c>
      <c r="AY210" s="137">
        <v>484276</v>
      </c>
      <c r="AZ210" s="137">
        <v>366748</v>
      </c>
      <c r="BA210" s="137">
        <v>113701</v>
      </c>
      <c r="BB210" s="137">
        <v>243172</v>
      </c>
      <c r="BC210" s="137">
        <v>69819</v>
      </c>
      <c r="BD210" s="137">
        <v>28311</v>
      </c>
      <c r="BE210" s="137">
        <v>18102</v>
      </c>
      <c r="BF210" s="137">
        <v>12851</v>
      </c>
      <c r="BG210" s="137">
        <v>15517</v>
      </c>
      <c r="BH210" s="137">
        <v>71852</v>
      </c>
      <c r="BI210" s="137">
        <v>68948</v>
      </c>
      <c r="BJ210" s="137">
        <v>101890</v>
      </c>
      <c r="BK210" s="137">
        <v>137417</v>
      </c>
      <c r="BL210" s="137">
        <v>77297</v>
      </c>
    </row>
    <row r="211" spans="3:64" x14ac:dyDescent="0.2">
      <c r="C211" s="32" t="s">
        <v>18</v>
      </c>
      <c r="D211" s="32" t="s">
        <v>106</v>
      </c>
      <c r="E211" s="32"/>
      <c r="F211" s="6" t="s">
        <v>103</v>
      </c>
      <c r="G211" s="32" t="s">
        <v>135</v>
      </c>
      <c r="H211" s="32" t="s">
        <v>16</v>
      </c>
      <c r="I211" s="137">
        <v>32664</v>
      </c>
      <c r="J211" s="137">
        <v>73482</v>
      </c>
      <c r="K211" s="137">
        <v>59960</v>
      </c>
      <c r="L211" s="137">
        <v>53392</v>
      </c>
      <c r="M211" s="137">
        <v>46024</v>
      </c>
      <c r="N211" s="137">
        <v>47818</v>
      </c>
      <c r="O211" s="137">
        <v>50886</v>
      </c>
      <c r="P211" s="137">
        <v>39476</v>
      </c>
      <c r="Q211" s="137">
        <v>47316</v>
      </c>
      <c r="R211" s="137">
        <v>40500</v>
      </c>
      <c r="S211" s="137">
        <v>41039</v>
      </c>
      <c r="T211" s="137">
        <v>36271</v>
      </c>
      <c r="U211" s="137">
        <v>25482</v>
      </c>
      <c r="V211" s="137">
        <v>21740</v>
      </c>
      <c r="W211" s="137">
        <v>18746</v>
      </c>
      <c r="X211" s="137">
        <v>18731</v>
      </c>
      <c r="Y211" s="137">
        <v>8356</v>
      </c>
      <c r="Z211" s="137">
        <v>25810</v>
      </c>
      <c r="AA211" s="137">
        <v>4450</v>
      </c>
      <c r="AB211" s="137">
        <v>5233</v>
      </c>
      <c r="AC211" s="137">
        <v>15987</v>
      </c>
      <c r="AD211" s="137">
        <v>16144</v>
      </c>
      <c r="AE211" s="137">
        <v>18922</v>
      </c>
      <c r="AF211" s="137">
        <v>32471</v>
      </c>
      <c r="AG211" s="137">
        <v>18277</v>
      </c>
      <c r="AH211" s="137">
        <v>11553</v>
      </c>
      <c r="AI211" s="137">
        <v>21485</v>
      </c>
      <c r="AJ211" s="137">
        <v>43079</v>
      </c>
      <c r="AK211" s="137">
        <v>21084</v>
      </c>
      <c r="AL211" s="137">
        <v>46951</v>
      </c>
      <c r="AM211" s="137">
        <v>32680</v>
      </c>
      <c r="AN211" s="137">
        <v>19501</v>
      </c>
      <c r="AO211" s="137">
        <v>34200</v>
      </c>
      <c r="AP211" s="137">
        <v>63990</v>
      </c>
      <c r="AQ211" s="137">
        <v>71689</v>
      </c>
      <c r="AR211" s="137">
        <v>40197</v>
      </c>
      <c r="AS211" s="137">
        <v>25498</v>
      </c>
      <c r="AT211" s="137">
        <v>29274</v>
      </c>
      <c r="AU211" s="137">
        <v>32092</v>
      </c>
      <c r="AV211" s="137">
        <v>40580</v>
      </c>
      <c r="AW211" s="137">
        <v>15314</v>
      </c>
      <c r="AX211" s="137">
        <v>43498</v>
      </c>
      <c r="AY211" s="137">
        <v>32095</v>
      </c>
      <c r="AZ211" s="137">
        <v>15758</v>
      </c>
      <c r="BA211" s="137">
        <v>40388</v>
      </c>
      <c r="BB211" s="137">
        <v>38530</v>
      </c>
      <c r="BC211" s="137">
        <v>4804</v>
      </c>
      <c r="BD211" s="137">
        <v>13071</v>
      </c>
      <c r="BE211" s="137">
        <v>3019</v>
      </c>
      <c r="BF211" s="137">
        <v>2924</v>
      </c>
      <c r="BG211" s="137">
        <v>1609</v>
      </c>
      <c r="BH211" s="137">
        <v>6010</v>
      </c>
      <c r="BI211" s="137">
        <v>8420</v>
      </c>
      <c r="BJ211" s="137">
        <v>4919</v>
      </c>
      <c r="BK211" s="137">
        <v>1608</v>
      </c>
      <c r="BL211" s="137">
        <v>6430</v>
      </c>
    </row>
    <row r="212" spans="3:64" x14ac:dyDescent="0.2">
      <c r="C212" s="32" t="s">
        <v>19</v>
      </c>
      <c r="D212" s="32" t="s">
        <v>106</v>
      </c>
      <c r="E212" s="32"/>
      <c r="F212" s="6" t="s">
        <v>103</v>
      </c>
      <c r="G212" s="32" t="s">
        <v>135</v>
      </c>
      <c r="H212" s="32" t="s">
        <v>16</v>
      </c>
      <c r="I212" s="137">
        <v>3631</v>
      </c>
      <c r="J212" s="137">
        <v>8123</v>
      </c>
      <c r="K212" s="137">
        <v>5737</v>
      </c>
      <c r="L212" s="137">
        <v>4464</v>
      </c>
      <c r="M212" s="137">
        <v>3337</v>
      </c>
      <c r="N212" s="137">
        <v>3039</v>
      </c>
      <c r="O212" s="137">
        <v>2812</v>
      </c>
      <c r="P212" s="137">
        <v>1897</v>
      </c>
      <c r="Q212" s="137">
        <v>1981</v>
      </c>
      <c r="R212" s="137">
        <v>1473</v>
      </c>
      <c r="S212" s="137">
        <v>1275</v>
      </c>
      <c r="T212" s="137">
        <v>973</v>
      </c>
      <c r="U212" s="137">
        <v>602</v>
      </c>
      <c r="V212" s="137">
        <v>438</v>
      </c>
      <c r="W212" s="137">
        <v>328</v>
      </c>
      <c r="X212" s="137">
        <v>280</v>
      </c>
      <c r="Y212" s="137">
        <v>0</v>
      </c>
      <c r="Z212" s="137">
        <v>146</v>
      </c>
      <c r="AA212" s="137">
        <v>266</v>
      </c>
      <c r="AB212" s="137">
        <v>269</v>
      </c>
      <c r="AC212" s="137">
        <v>185</v>
      </c>
      <c r="AD212" s="137">
        <v>196</v>
      </c>
      <c r="AE212" s="137">
        <v>97</v>
      </c>
      <c r="AF212" s="137">
        <v>236</v>
      </c>
      <c r="AG212" s="137">
        <v>181</v>
      </c>
      <c r="AH212" s="137">
        <v>1662</v>
      </c>
      <c r="AI212" s="137">
        <v>613</v>
      </c>
      <c r="AJ212" s="137">
        <v>2677</v>
      </c>
      <c r="AK212" s="137">
        <v>69</v>
      </c>
      <c r="AL212" s="137">
        <v>237</v>
      </c>
      <c r="AM212" s="137">
        <v>675</v>
      </c>
      <c r="AN212" s="137">
        <v>1457</v>
      </c>
      <c r="AO212" s="137">
        <v>2448</v>
      </c>
      <c r="AP212" s="137">
        <v>1136</v>
      </c>
      <c r="AQ212" s="137">
        <v>4162</v>
      </c>
      <c r="AR212" s="137">
        <v>2495</v>
      </c>
      <c r="AS212" s="137">
        <v>3074</v>
      </c>
      <c r="AT212" s="137">
        <v>1176</v>
      </c>
      <c r="AU212" s="137">
        <v>800</v>
      </c>
      <c r="AV212" s="137">
        <v>211</v>
      </c>
      <c r="AW212" s="137">
        <v>426</v>
      </c>
      <c r="AX212" s="137">
        <v>551</v>
      </c>
      <c r="AY212" s="137">
        <v>2487</v>
      </c>
      <c r="AZ212" s="137">
        <v>927</v>
      </c>
      <c r="BA212" s="137">
        <v>602</v>
      </c>
      <c r="BB212" s="137">
        <v>74</v>
      </c>
      <c r="BC212" s="137">
        <v>10</v>
      </c>
      <c r="BD212" s="137">
        <v>2</v>
      </c>
      <c r="BE212" s="137">
        <v>17</v>
      </c>
      <c r="BF212" s="137">
        <v>34</v>
      </c>
      <c r="BG212" s="137">
        <v>32</v>
      </c>
      <c r="BH212" s="137">
        <v>80</v>
      </c>
      <c r="BI212" s="137">
        <v>253</v>
      </c>
      <c r="BJ212" s="137">
        <v>207</v>
      </c>
      <c r="BK212" s="137">
        <v>103</v>
      </c>
      <c r="BL212" s="137">
        <v>84</v>
      </c>
    </row>
    <row r="213" spans="3:64" x14ac:dyDescent="0.2">
      <c r="C213" s="32" t="s">
        <v>20</v>
      </c>
      <c r="D213" s="32" t="s">
        <v>106</v>
      </c>
      <c r="E213" s="32"/>
      <c r="F213" s="6" t="s">
        <v>103</v>
      </c>
      <c r="G213" s="32" t="s">
        <v>135</v>
      </c>
      <c r="H213" s="32" t="s">
        <v>16</v>
      </c>
      <c r="I213" s="137">
        <v>846</v>
      </c>
      <c r="J213" s="137">
        <v>1910</v>
      </c>
      <c r="K213" s="137">
        <v>1645</v>
      </c>
      <c r="L213" s="137">
        <v>1556</v>
      </c>
      <c r="M213" s="137">
        <v>1413</v>
      </c>
      <c r="N213" s="137">
        <v>1561</v>
      </c>
      <c r="O213" s="137">
        <v>1761</v>
      </c>
      <c r="P213" s="137">
        <v>1441</v>
      </c>
      <c r="Q213" s="137">
        <v>1831</v>
      </c>
      <c r="R213" s="137">
        <v>1671</v>
      </c>
      <c r="S213" s="137">
        <v>1788</v>
      </c>
      <c r="T213" s="137">
        <v>1677</v>
      </c>
      <c r="U213" s="137">
        <v>1250</v>
      </c>
      <c r="V213" s="137">
        <v>1125</v>
      </c>
      <c r="W213" s="137">
        <v>1028</v>
      </c>
      <c r="X213" s="137">
        <v>1091</v>
      </c>
      <c r="Y213" s="137">
        <v>0</v>
      </c>
      <c r="Z213" s="137">
        <v>874</v>
      </c>
      <c r="AA213" s="137">
        <v>1198</v>
      </c>
      <c r="AB213" s="137">
        <v>1490</v>
      </c>
      <c r="AC213" s="137">
        <v>8392</v>
      </c>
      <c r="AD213" s="137">
        <v>8800</v>
      </c>
      <c r="AE213" s="137">
        <v>592</v>
      </c>
      <c r="AF213" s="137">
        <v>743</v>
      </c>
      <c r="AG213" s="137">
        <v>505</v>
      </c>
      <c r="AH213" s="137">
        <v>540</v>
      </c>
      <c r="AI213" s="137">
        <v>1016</v>
      </c>
      <c r="AJ213" s="137">
        <v>749</v>
      </c>
      <c r="AK213" s="137">
        <v>675</v>
      </c>
      <c r="AL213" s="137">
        <v>576</v>
      </c>
      <c r="AM213" s="137">
        <v>257</v>
      </c>
      <c r="AN213" s="137">
        <v>331</v>
      </c>
      <c r="AO213" s="137">
        <v>889</v>
      </c>
      <c r="AP213" s="137">
        <v>1398</v>
      </c>
      <c r="AQ213" s="137">
        <v>1744</v>
      </c>
      <c r="AR213" s="137">
        <v>1947</v>
      </c>
      <c r="AS213" s="137">
        <v>5636</v>
      </c>
      <c r="AT213" s="137">
        <v>2136</v>
      </c>
      <c r="AU213" s="137">
        <v>1654</v>
      </c>
      <c r="AV213" s="137">
        <v>1417</v>
      </c>
      <c r="AW213" s="137">
        <v>1711</v>
      </c>
      <c r="AX213" s="137">
        <v>2441</v>
      </c>
      <c r="AY213" s="137">
        <v>1054</v>
      </c>
      <c r="AZ213" s="137">
        <v>897</v>
      </c>
      <c r="BA213" s="137">
        <v>904</v>
      </c>
      <c r="BB213" s="137">
        <v>387</v>
      </c>
      <c r="BC213" s="137">
        <v>78</v>
      </c>
      <c r="BD213" s="137">
        <v>196</v>
      </c>
      <c r="BE213" s="137">
        <v>289</v>
      </c>
      <c r="BF213" s="137">
        <v>-95</v>
      </c>
      <c r="BG213" s="137">
        <v>2</v>
      </c>
      <c r="BH213" s="137">
        <v>20</v>
      </c>
      <c r="BI213" s="137">
        <v>14</v>
      </c>
      <c r="BJ213" s="137">
        <v>31</v>
      </c>
      <c r="BK213" s="137">
        <v>64</v>
      </c>
      <c r="BL213" s="137">
        <v>48</v>
      </c>
    </row>
    <row r="214" spans="3:64" x14ac:dyDescent="0.2">
      <c r="C214" s="32" t="s">
        <v>21</v>
      </c>
      <c r="D214" s="32" t="s">
        <v>106</v>
      </c>
      <c r="E214" s="32"/>
      <c r="F214" s="6" t="s">
        <v>103</v>
      </c>
      <c r="G214" s="32" t="s">
        <v>135</v>
      </c>
      <c r="H214" s="32" t="s">
        <v>16</v>
      </c>
      <c r="I214" s="137">
        <v>8610</v>
      </c>
      <c r="J214" s="137">
        <v>19402</v>
      </c>
      <c r="K214" s="137">
        <v>17840</v>
      </c>
      <c r="L214" s="137">
        <v>17923</v>
      </c>
      <c r="M214" s="137">
        <v>17447</v>
      </c>
      <c r="N214" s="137">
        <v>20508</v>
      </c>
      <c r="O214" s="137">
        <v>24579</v>
      </c>
      <c r="P214" s="137">
        <v>21491</v>
      </c>
      <c r="Q214" s="137">
        <v>29052</v>
      </c>
      <c r="R214" s="137">
        <v>28020</v>
      </c>
      <c r="S214" s="137">
        <v>32149</v>
      </c>
      <c r="T214" s="137">
        <v>31621</v>
      </c>
      <c r="U214" s="137">
        <v>25098</v>
      </c>
      <c r="V214" s="137">
        <v>24178</v>
      </c>
      <c r="W214" s="137">
        <v>23533</v>
      </c>
      <c r="X214" s="137">
        <v>26543</v>
      </c>
      <c r="Y214" s="137">
        <v>5439</v>
      </c>
      <c r="Z214" s="137">
        <v>20803</v>
      </c>
      <c r="AA214" s="137">
        <v>40072</v>
      </c>
      <c r="AB214" s="137">
        <v>7452</v>
      </c>
      <c r="AC214" s="137">
        <v>16210</v>
      </c>
      <c r="AD214" s="137">
        <v>10504</v>
      </c>
      <c r="AE214" s="137">
        <v>9426</v>
      </c>
      <c r="AF214" s="137">
        <v>16662</v>
      </c>
      <c r="AG214" s="137">
        <v>28461</v>
      </c>
      <c r="AH214" s="137">
        <v>29269</v>
      </c>
      <c r="AI214" s="137">
        <v>30277</v>
      </c>
      <c r="AJ214" s="137">
        <v>40166</v>
      </c>
      <c r="AK214" s="137">
        <v>70312</v>
      </c>
      <c r="AL214" s="137">
        <v>70096</v>
      </c>
      <c r="AM214" s="137">
        <v>-1100</v>
      </c>
      <c r="AN214" s="137">
        <v>19527</v>
      </c>
      <c r="AO214" s="137">
        <v>7973</v>
      </c>
      <c r="AP214" s="137">
        <v>46846</v>
      </c>
      <c r="AQ214" s="137">
        <v>65222</v>
      </c>
      <c r="AR214" s="137">
        <v>82093</v>
      </c>
      <c r="AS214" s="137">
        <v>51422</v>
      </c>
      <c r="AT214" s="137">
        <v>27489</v>
      </c>
      <c r="AU214" s="137">
        <v>30611</v>
      </c>
      <c r="AV214" s="137">
        <v>29145</v>
      </c>
      <c r="AW214" s="137">
        <v>32508</v>
      </c>
      <c r="AX214" s="137">
        <v>26845</v>
      </c>
      <c r="AY214" s="137">
        <v>31319</v>
      </c>
      <c r="AZ214" s="137">
        <v>30396</v>
      </c>
      <c r="BA214" s="137">
        <v>30508</v>
      </c>
      <c r="BB214" s="137">
        <v>-49338</v>
      </c>
      <c r="BC214" s="137">
        <v>1151</v>
      </c>
      <c r="BD214" s="137">
        <v>4421</v>
      </c>
      <c r="BE214" s="137">
        <v>6771</v>
      </c>
      <c r="BF214" s="137">
        <v>-12</v>
      </c>
      <c r="BG214" s="137">
        <v>1296</v>
      </c>
      <c r="BH214" s="137">
        <v>6154</v>
      </c>
      <c r="BI214" s="137">
        <v>10747</v>
      </c>
      <c r="BJ214" s="137">
        <v>13593</v>
      </c>
      <c r="BK214" s="137">
        <v>7899</v>
      </c>
      <c r="BL214" s="137">
        <v>8407</v>
      </c>
    </row>
    <row r="215" spans="3:64" x14ac:dyDescent="0.2">
      <c r="C215" s="32" t="s">
        <v>22</v>
      </c>
      <c r="D215" s="32" t="s">
        <v>106</v>
      </c>
      <c r="E215" s="32"/>
      <c r="F215" s="6" t="s">
        <v>103</v>
      </c>
      <c r="G215" s="32" t="s">
        <v>135</v>
      </c>
      <c r="H215" s="32" t="s">
        <v>16</v>
      </c>
      <c r="I215" s="137">
        <v>27968</v>
      </c>
      <c r="J215" s="137">
        <v>62952</v>
      </c>
      <c r="K215" s="137">
        <v>60319</v>
      </c>
      <c r="L215" s="137">
        <v>63088</v>
      </c>
      <c r="M215" s="137">
        <v>63726</v>
      </c>
      <c r="N215" s="137">
        <v>78060</v>
      </c>
      <c r="O215" s="137">
        <v>97064</v>
      </c>
      <c r="P215" s="137">
        <v>88246</v>
      </c>
      <c r="Q215" s="137">
        <v>123935</v>
      </c>
      <c r="R215" s="137">
        <v>124436</v>
      </c>
      <c r="S215" s="137">
        <v>148057</v>
      </c>
      <c r="T215" s="137">
        <v>153358</v>
      </c>
      <c r="U215" s="137">
        <v>126380</v>
      </c>
      <c r="V215" s="137">
        <v>126610</v>
      </c>
      <c r="W215" s="137">
        <v>127844</v>
      </c>
      <c r="X215" s="137">
        <v>149820</v>
      </c>
      <c r="Y215" s="137">
        <v>149520</v>
      </c>
      <c r="Z215" s="137">
        <v>114595</v>
      </c>
      <c r="AA215" s="137">
        <v>106778</v>
      </c>
      <c r="AB215" s="137">
        <v>103017</v>
      </c>
      <c r="AC215" s="137">
        <v>279325</v>
      </c>
      <c r="AD215" s="137">
        <v>173030</v>
      </c>
      <c r="AE215" s="137">
        <v>44906</v>
      </c>
      <c r="AF215" s="137">
        <v>-10216</v>
      </c>
      <c r="AG215" s="137">
        <v>22914</v>
      </c>
      <c r="AH215" s="137">
        <v>132112</v>
      </c>
      <c r="AI215" s="137">
        <v>218660</v>
      </c>
      <c r="AJ215" s="137">
        <v>130881</v>
      </c>
      <c r="AK215" s="137">
        <v>260588</v>
      </c>
      <c r="AL215" s="137">
        <v>189251</v>
      </c>
      <c r="AM215" s="137">
        <v>295687</v>
      </c>
      <c r="AN215" s="137">
        <v>321179</v>
      </c>
      <c r="AO215" s="137">
        <v>273628</v>
      </c>
      <c r="AP215" s="137">
        <v>475032</v>
      </c>
      <c r="AQ215" s="137">
        <v>389855</v>
      </c>
      <c r="AR215" s="137">
        <v>320920</v>
      </c>
      <c r="AS215" s="137">
        <v>364556</v>
      </c>
      <c r="AT215" s="137">
        <v>259751</v>
      </c>
      <c r="AU215" s="137">
        <v>374897</v>
      </c>
      <c r="AV215" s="137">
        <v>342252</v>
      </c>
      <c r="AW215" s="137">
        <v>329308</v>
      </c>
      <c r="AX215" s="137">
        <v>273971</v>
      </c>
      <c r="AY215" s="137">
        <v>235234</v>
      </c>
      <c r="AZ215" s="137">
        <v>361492</v>
      </c>
      <c r="BA215" s="137">
        <v>283507</v>
      </c>
      <c r="BB215" s="137">
        <v>165828</v>
      </c>
      <c r="BC215" s="137">
        <v>70457</v>
      </c>
      <c r="BD215" s="137">
        <v>46097</v>
      </c>
      <c r="BE215" s="137">
        <v>41272</v>
      </c>
      <c r="BF215" s="137">
        <v>48043</v>
      </c>
      <c r="BG215" s="137">
        <v>40559</v>
      </c>
      <c r="BH215" s="137">
        <v>133503</v>
      </c>
      <c r="BI215" s="137">
        <v>172518</v>
      </c>
      <c r="BJ215" s="137">
        <v>154585</v>
      </c>
      <c r="BK215" s="137">
        <v>232019</v>
      </c>
      <c r="BL215" s="137">
        <v>159404</v>
      </c>
    </row>
    <row r="216" spans="3:64" x14ac:dyDescent="0.2">
      <c r="C216" s="32" t="s">
        <v>23</v>
      </c>
      <c r="D216" s="32" t="s">
        <v>106</v>
      </c>
      <c r="E216" s="32"/>
      <c r="F216" s="6" t="s">
        <v>103</v>
      </c>
      <c r="G216" s="32" t="s">
        <v>135</v>
      </c>
      <c r="H216" s="32" t="s">
        <v>16</v>
      </c>
      <c r="I216" s="137">
        <v>5810</v>
      </c>
      <c r="J216" s="137">
        <v>13029</v>
      </c>
      <c r="K216" s="137">
        <v>10396</v>
      </c>
      <c r="L216" s="137">
        <v>9055</v>
      </c>
      <c r="M216" s="137">
        <v>7654</v>
      </c>
      <c r="N216" s="137">
        <v>7795</v>
      </c>
      <c r="O216" s="137">
        <v>8095</v>
      </c>
      <c r="P216" s="137">
        <v>6123</v>
      </c>
      <c r="Q216" s="137">
        <v>7165</v>
      </c>
      <c r="R216" s="137">
        <v>5988</v>
      </c>
      <c r="S216" s="137">
        <v>5938</v>
      </c>
      <c r="T216" s="137">
        <v>5077</v>
      </c>
      <c r="U216" s="137">
        <v>3496</v>
      </c>
      <c r="V216" s="137">
        <v>2903</v>
      </c>
      <c r="W216" s="137">
        <v>2449</v>
      </c>
      <c r="X216" s="137">
        <v>2392</v>
      </c>
      <c r="Y216" s="137">
        <v>2920</v>
      </c>
      <c r="Z216" s="137">
        <v>740</v>
      </c>
      <c r="AA216" s="137">
        <v>1274</v>
      </c>
      <c r="AB216" s="137">
        <v>1181</v>
      </c>
      <c r="AC216" s="137">
        <v>5368</v>
      </c>
      <c r="AD216" s="137">
        <v>12168</v>
      </c>
      <c r="AE216" s="137">
        <v>11611</v>
      </c>
      <c r="AF216" s="137">
        <v>18676</v>
      </c>
      <c r="AG216" s="137">
        <v>13958</v>
      </c>
      <c r="AH216" s="137">
        <v>16568</v>
      </c>
      <c r="AI216" s="137">
        <v>4054</v>
      </c>
      <c r="AJ216" s="137">
        <v>16684</v>
      </c>
      <c r="AK216" s="137">
        <v>14533</v>
      </c>
      <c r="AL216" s="137">
        <v>14333</v>
      </c>
      <c r="AM216" s="137">
        <v>6511</v>
      </c>
      <c r="AN216" s="137">
        <v>4796</v>
      </c>
      <c r="AO216" s="137">
        <v>12099</v>
      </c>
      <c r="AP216" s="137">
        <v>20071</v>
      </c>
      <c r="AQ216" s="137">
        <v>14476</v>
      </c>
      <c r="AR216" s="137">
        <v>27868</v>
      </c>
      <c r="AS216" s="137">
        <v>-16896</v>
      </c>
      <c r="AT216" s="137">
        <v>23501</v>
      </c>
      <c r="AU216" s="137">
        <v>53027</v>
      </c>
      <c r="AV216" s="137">
        <v>27843</v>
      </c>
      <c r="AW216" s="137">
        <v>35689</v>
      </c>
      <c r="AX216" s="137">
        <v>34531</v>
      </c>
      <c r="AY216" s="137">
        <v>44604</v>
      </c>
      <c r="AZ216" s="137">
        <v>29853</v>
      </c>
      <c r="BA216" s="137">
        <v>30737</v>
      </c>
      <c r="BB216" s="137">
        <v>88654</v>
      </c>
      <c r="BC216" s="137">
        <v>33390</v>
      </c>
      <c r="BD216" s="137">
        <v>30973</v>
      </c>
      <c r="BE216" s="137">
        <v>23489</v>
      </c>
      <c r="BF216" s="137">
        <v>16684</v>
      </c>
      <c r="BG216" s="137">
        <v>13490</v>
      </c>
      <c r="BH216" s="137">
        <v>30462</v>
      </c>
      <c r="BI216" s="137">
        <v>20856</v>
      </c>
      <c r="BJ216" s="137">
        <v>22115</v>
      </c>
      <c r="BK216" s="137">
        <v>18787</v>
      </c>
      <c r="BL216" s="137">
        <v>18411</v>
      </c>
    </row>
    <row r="217" spans="3:64" x14ac:dyDescent="0.2">
      <c r="C217" s="32" t="s">
        <v>24</v>
      </c>
      <c r="D217" s="32" t="s">
        <v>106</v>
      </c>
      <c r="E217" s="32"/>
      <c r="F217" s="6" t="s">
        <v>103</v>
      </c>
      <c r="G217" s="32" t="s">
        <v>135</v>
      </c>
      <c r="H217" s="32" t="s">
        <v>16</v>
      </c>
      <c r="I217" s="137">
        <v>134290</v>
      </c>
      <c r="J217" s="137">
        <v>301543</v>
      </c>
      <c r="K217" s="137">
        <v>277024</v>
      </c>
      <c r="L217" s="137">
        <v>278673</v>
      </c>
      <c r="M217" s="137">
        <v>270783</v>
      </c>
      <c r="N217" s="137">
        <v>318742</v>
      </c>
      <c r="O217" s="137">
        <v>381345</v>
      </c>
      <c r="P217" s="137">
        <v>333871</v>
      </c>
      <c r="Q217" s="137">
        <v>450232</v>
      </c>
      <c r="R217" s="137">
        <v>434380</v>
      </c>
      <c r="S217" s="137">
        <v>496869</v>
      </c>
      <c r="T217" s="137">
        <v>493913</v>
      </c>
      <c r="U217" s="137">
        <v>392214</v>
      </c>
      <c r="V217" s="137">
        <v>378527</v>
      </c>
      <c r="W217" s="137">
        <v>368614</v>
      </c>
      <c r="X217" s="137">
        <v>417355</v>
      </c>
      <c r="Y217" s="137">
        <v>319845</v>
      </c>
      <c r="Z217" s="137">
        <v>441895</v>
      </c>
      <c r="AA217" s="137">
        <v>216679</v>
      </c>
      <c r="AB217" s="137">
        <v>211510</v>
      </c>
      <c r="AC217" s="137">
        <v>386088</v>
      </c>
      <c r="AD217" s="137">
        <v>182524</v>
      </c>
      <c r="AE217" s="137">
        <v>128217</v>
      </c>
      <c r="AF217" s="137">
        <v>250264</v>
      </c>
      <c r="AG217" s="137">
        <v>78090</v>
      </c>
      <c r="AH217" s="137">
        <v>114336</v>
      </c>
      <c r="AI217" s="137">
        <v>804966</v>
      </c>
      <c r="AJ217" s="137">
        <v>1606443</v>
      </c>
      <c r="AK217" s="137">
        <v>2208032</v>
      </c>
      <c r="AL217" s="137">
        <v>989595</v>
      </c>
      <c r="AM217" s="137">
        <v>291067</v>
      </c>
      <c r="AN217" s="137">
        <v>270794</v>
      </c>
      <c r="AO217" s="137">
        <v>316675</v>
      </c>
      <c r="AP217" s="137">
        <v>310997</v>
      </c>
      <c r="AQ217" s="137">
        <v>508066</v>
      </c>
      <c r="AR217" s="137">
        <v>1204459</v>
      </c>
      <c r="AS217" s="137">
        <v>666594</v>
      </c>
      <c r="AT217" s="137">
        <v>624589</v>
      </c>
      <c r="AU217" s="137">
        <v>347464</v>
      </c>
      <c r="AV217" s="137">
        <v>385556</v>
      </c>
      <c r="AW217" s="137">
        <v>611892</v>
      </c>
      <c r="AX217" s="137">
        <v>398263</v>
      </c>
      <c r="AY217" s="137">
        <v>278674</v>
      </c>
      <c r="AZ217" s="137">
        <v>251053</v>
      </c>
      <c r="BA217" s="137">
        <v>736428</v>
      </c>
      <c r="BB217" s="137">
        <v>587861</v>
      </c>
      <c r="BC217" s="137">
        <v>-114748</v>
      </c>
      <c r="BD217" s="137">
        <v>34375</v>
      </c>
      <c r="BE217" s="137">
        <v>63054</v>
      </c>
      <c r="BF217" s="137">
        <v>68696</v>
      </c>
      <c r="BG217" s="137">
        <v>52918</v>
      </c>
      <c r="BH217" s="137">
        <v>147120</v>
      </c>
      <c r="BI217" s="137">
        <v>247658</v>
      </c>
      <c r="BJ217" s="137">
        <v>176575</v>
      </c>
      <c r="BK217" s="137">
        <v>193607</v>
      </c>
      <c r="BL217" s="137">
        <v>155294</v>
      </c>
    </row>
    <row r="218" spans="3:64" x14ac:dyDescent="0.2">
      <c r="C218" s="32" t="s">
        <v>25</v>
      </c>
      <c r="D218" s="32" t="s">
        <v>106</v>
      </c>
      <c r="E218" s="32"/>
      <c r="F218" s="6" t="s">
        <v>103</v>
      </c>
      <c r="G218" s="32" t="s">
        <v>135</v>
      </c>
      <c r="H218" s="32" t="s">
        <v>16</v>
      </c>
      <c r="I218" s="137">
        <v>30195</v>
      </c>
      <c r="J218" s="137">
        <v>68084</v>
      </c>
      <c r="K218" s="137">
        <v>61878</v>
      </c>
      <c r="L218" s="137">
        <v>61696</v>
      </c>
      <c r="M218" s="137">
        <v>59314</v>
      </c>
      <c r="N218" s="137">
        <v>69300</v>
      </c>
      <c r="O218" s="137">
        <v>81887</v>
      </c>
      <c r="P218" s="137">
        <v>70773</v>
      </c>
      <c r="Q218" s="137">
        <v>94632</v>
      </c>
      <c r="R218" s="137">
        <v>90493</v>
      </c>
      <c r="S218" s="137">
        <v>102631</v>
      </c>
      <c r="T218" s="137">
        <v>100961</v>
      </c>
      <c r="U218" s="137">
        <v>79388</v>
      </c>
      <c r="V218" s="137">
        <v>76231</v>
      </c>
      <c r="W218" s="137">
        <v>73464</v>
      </c>
      <c r="X218" s="137">
        <v>82506</v>
      </c>
      <c r="Y218" s="137">
        <v>71645</v>
      </c>
      <c r="Z218" s="137">
        <v>62315</v>
      </c>
      <c r="AA218" s="137">
        <v>60968</v>
      </c>
      <c r="AB218" s="137">
        <v>73604</v>
      </c>
      <c r="AC218" s="137">
        <v>266945</v>
      </c>
      <c r="AD218" s="137">
        <v>99007</v>
      </c>
      <c r="AE218" s="137">
        <v>104909</v>
      </c>
      <c r="AF218" s="137">
        <v>119167</v>
      </c>
      <c r="AG218" s="137">
        <v>195820</v>
      </c>
      <c r="AH218" s="137">
        <v>630038</v>
      </c>
      <c r="AI218" s="137">
        <v>364616</v>
      </c>
      <c r="AJ218" s="137">
        <v>184211</v>
      </c>
      <c r="AK218" s="137">
        <v>150076</v>
      </c>
      <c r="AL218" s="137">
        <v>250469</v>
      </c>
      <c r="AM218" s="137">
        <v>407932</v>
      </c>
      <c r="AN218" s="137">
        <v>331840</v>
      </c>
      <c r="AO218" s="137">
        <v>357638</v>
      </c>
      <c r="AP218" s="137">
        <v>181668</v>
      </c>
      <c r="AQ218" s="137">
        <v>492585</v>
      </c>
      <c r="AR218" s="137">
        <v>243754</v>
      </c>
      <c r="AS218" s="137">
        <v>108796</v>
      </c>
      <c r="AT218" s="137">
        <v>238848</v>
      </c>
      <c r="AU218" s="137">
        <v>305549</v>
      </c>
      <c r="AV218" s="137">
        <v>111213</v>
      </c>
      <c r="AW218" s="137">
        <v>265843</v>
      </c>
      <c r="AX218" s="137">
        <v>195149</v>
      </c>
      <c r="AY218" s="137">
        <v>68634</v>
      </c>
      <c r="AZ218" s="137">
        <v>53124</v>
      </c>
      <c r="BA218" s="137">
        <v>58065</v>
      </c>
      <c r="BB218" s="137">
        <v>413549</v>
      </c>
      <c r="BC218" s="137">
        <v>79478</v>
      </c>
      <c r="BD218" s="137">
        <v>63670</v>
      </c>
      <c r="BE218" s="137">
        <v>121532</v>
      </c>
      <c r="BF218" s="137">
        <v>73775</v>
      </c>
      <c r="BG218" s="137">
        <v>99846</v>
      </c>
      <c r="BH218" s="137">
        <v>364423</v>
      </c>
      <c r="BI218" s="137">
        <v>62597</v>
      </c>
      <c r="BJ218" s="137">
        <v>62182</v>
      </c>
      <c r="BK218" s="137">
        <v>140869</v>
      </c>
      <c r="BL218" s="137">
        <v>372435</v>
      </c>
    </row>
    <row r="219" spans="3:64" x14ac:dyDescent="0.2">
      <c r="C219" s="32" t="s">
        <v>26</v>
      </c>
      <c r="D219" s="32" t="s">
        <v>106</v>
      </c>
      <c r="E219" s="32"/>
      <c r="F219" s="6" t="s">
        <v>103</v>
      </c>
      <c r="G219" s="32" t="s">
        <v>135</v>
      </c>
      <c r="H219" s="32" t="s">
        <v>16</v>
      </c>
      <c r="I219" s="137">
        <v>1405</v>
      </c>
      <c r="J219" s="137">
        <v>3162</v>
      </c>
      <c r="K219" s="137">
        <v>2500</v>
      </c>
      <c r="L219" s="137">
        <v>2157</v>
      </c>
      <c r="M219" s="137">
        <v>1793</v>
      </c>
      <c r="N219" s="137">
        <v>1809</v>
      </c>
      <c r="O219" s="137">
        <v>1849</v>
      </c>
      <c r="P219" s="137">
        <v>1394</v>
      </c>
      <c r="Q219" s="137">
        <v>1599</v>
      </c>
      <c r="R219" s="137">
        <v>1331</v>
      </c>
      <c r="S219" s="137">
        <v>1305</v>
      </c>
      <c r="T219" s="137">
        <v>1116</v>
      </c>
      <c r="U219" s="137">
        <v>758</v>
      </c>
      <c r="V219" s="137">
        <v>622</v>
      </c>
      <c r="W219" s="137">
        <v>516</v>
      </c>
      <c r="X219" s="137">
        <v>507</v>
      </c>
      <c r="Y219" s="137">
        <v>386</v>
      </c>
      <c r="Z219" s="137">
        <v>481</v>
      </c>
      <c r="AA219" s="137">
        <v>92</v>
      </c>
      <c r="AB219" s="137">
        <v>71</v>
      </c>
      <c r="AC219" s="137">
        <v>283</v>
      </c>
      <c r="AD219" s="137">
        <v>61</v>
      </c>
      <c r="AE219" s="137">
        <v>155</v>
      </c>
      <c r="AF219" s="137">
        <v>89</v>
      </c>
      <c r="AG219" s="137">
        <v>0</v>
      </c>
      <c r="AH219" s="137">
        <v>14</v>
      </c>
      <c r="AI219" s="137">
        <v>136</v>
      </c>
      <c r="AJ219" s="137">
        <v>517</v>
      </c>
      <c r="AK219" s="137">
        <v>356</v>
      </c>
      <c r="AL219" s="137">
        <v>10</v>
      </c>
      <c r="AM219" s="137">
        <v>1761</v>
      </c>
      <c r="AN219" s="137">
        <v>19</v>
      </c>
      <c r="AO219" s="137">
        <v>88</v>
      </c>
      <c r="AP219" s="137">
        <v>513</v>
      </c>
      <c r="AQ219" s="137">
        <v>391</v>
      </c>
      <c r="AR219" s="137">
        <v>337</v>
      </c>
      <c r="AS219" s="137">
        <v>290</v>
      </c>
      <c r="AT219" s="137">
        <v>254</v>
      </c>
      <c r="AU219" s="137">
        <v>388</v>
      </c>
      <c r="AV219" s="137">
        <v>697</v>
      </c>
      <c r="AW219" s="137">
        <v>717</v>
      </c>
      <c r="AX219" s="137">
        <v>257</v>
      </c>
      <c r="AY219" s="137">
        <v>581</v>
      </c>
      <c r="AZ219" s="137">
        <v>362</v>
      </c>
      <c r="BA219" s="137">
        <v>935</v>
      </c>
      <c r="BB219" s="137">
        <v>106</v>
      </c>
      <c r="BC219" s="137">
        <v>20</v>
      </c>
      <c r="BD219" s="137">
        <v>15</v>
      </c>
      <c r="BE219" s="137">
        <v>4</v>
      </c>
      <c r="BF219" s="137">
        <v>-8</v>
      </c>
      <c r="BG219" s="137">
        <v>1</v>
      </c>
      <c r="BH219" s="137">
        <v>5</v>
      </c>
      <c r="BI219" s="137">
        <v>33</v>
      </c>
      <c r="BJ219" s="137">
        <v>39</v>
      </c>
      <c r="BK219" s="137">
        <v>3</v>
      </c>
      <c r="BL219" s="137">
        <v>7</v>
      </c>
    </row>
    <row r="220" spans="3:64" x14ac:dyDescent="0.2">
      <c r="C220" s="32" t="s">
        <v>27</v>
      </c>
      <c r="D220" s="32" t="s">
        <v>106</v>
      </c>
      <c r="E220" s="32"/>
      <c r="F220" s="6" t="s">
        <v>103</v>
      </c>
      <c r="G220" s="32" t="s">
        <v>135</v>
      </c>
      <c r="H220" s="32" t="s">
        <v>16</v>
      </c>
      <c r="I220" s="137">
        <v>88175</v>
      </c>
      <c r="J220" s="137">
        <v>197127</v>
      </c>
      <c r="K220" s="137">
        <v>161753</v>
      </c>
      <c r="L220" s="137">
        <v>144576</v>
      </c>
      <c r="M220" s="137">
        <v>124954</v>
      </c>
      <c r="N220" s="137">
        <v>130925</v>
      </c>
      <c r="O220" s="137">
        <v>139384</v>
      </c>
      <c r="P220" s="137">
        <v>108659</v>
      </c>
      <c r="Q220" s="137">
        <v>130480</v>
      </c>
      <c r="R220" s="137">
        <v>111859</v>
      </c>
      <c r="S220" s="137">
        <v>113880</v>
      </c>
      <c r="T220" s="137">
        <v>100958</v>
      </c>
      <c r="U220" s="137">
        <v>71267</v>
      </c>
      <c r="V220" s="137">
        <v>61072</v>
      </c>
      <c r="W220" s="137">
        <v>52846</v>
      </c>
      <c r="X220" s="137">
        <v>53066</v>
      </c>
      <c r="Y220" s="137">
        <v>9561</v>
      </c>
      <c r="Z220" s="137">
        <v>57104</v>
      </c>
      <c r="AA220" s="137">
        <v>48172</v>
      </c>
      <c r="AB220" s="137">
        <v>30416</v>
      </c>
      <c r="AC220" s="137">
        <v>191575</v>
      </c>
      <c r="AD220" s="137">
        <v>77047</v>
      </c>
      <c r="AE220" s="137">
        <v>114408</v>
      </c>
      <c r="AF220" s="137">
        <v>40471</v>
      </c>
      <c r="AG220" s="137">
        <v>105312</v>
      </c>
      <c r="AH220" s="137">
        <v>41186</v>
      </c>
      <c r="AI220" s="137">
        <v>163048</v>
      </c>
      <c r="AJ220" s="137">
        <v>216157</v>
      </c>
      <c r="AK220" s="137">
        <v>140097</v>
      </c>
      <c r="AL220" s="137">
        <v>123387</v>
      </c>
      <c r="AM220" s="137">
        <v>242628</v>
      </c>
      <c r="AN220" s="137">
        <v>484505</v>
      </c>
      <c r="AO220" s="137">
        <v>504649</v>
      </c>
      <c r="AP220" s="137">
        <v>541578</v>
      </c>
      <c r="AQ220" s="137">
        <v>228227</v>
      </c>
      <c r="AR220" s="137">
        <v>362197</v>
      </c>
      <c r="AS220" s="137">
        <v>191115</v>
      </c>
      <c r="AT220" s="137">
        <v>154231</v>
      </c>
      <c r="AU220" s="137">
        <v>136705</v>
      </c>
      <c r="AV220" s="137">
        <v>128546</v>
      </c>
      <c r="AW220" s="137">
        <v>94669</v>
      </c>
      <c r="AX220" s="137">
        <v>200954</v>
      </c>
      <c r="AY220" s="137">
        <v>443589</v>
      </c>
      <c r="AZ220" s="137">
        <v>339873</v>
      </c>
      <c r="BA220" s="137">
        <v>210434</v>
      </c>
      <c r="BB220" s="137">
        <v>113023</v>
      </c>
      <c r="BC220" s="137">
        <v>31383</v>
      </c>
      <c r="BD220" s="137">
        <v>33522</v>
      </c>
      <c r="BE220" s="137">
        <v>88720</v>
      </c>
      <c r="BF220" s="137">
        <v>72191</v>
      </c>
      <c r="BG220" s="137">
        <v>58040</v>
      </c>
      <c r="BH220" s="137">
        <v>35928</v>
      </c>
      <c r="BI220" s="137">
        <v>62795</v>
      </c>
      <c r="BJ220" s="137">
        <v>97237</v>
      </c>
      <c r="BK220" s="137">
        <v>125887</v>
      </c>
      <c r="BL220" s="137">
        <v>105017</v>
      </c>
    </row>
    <row r="221" spans="3:64" x14ac:dyDescent="0.2">
      <c r="C221" s="32" t="s">
        <v>28</v>
      </c>
      <c r="D221" s="32" t="s">
        <v>106</v>
      </c>
      <c r="E221" s="32"/>
      <c r="F221" s="6" t="s">
        <v>103</v>
      </c>
      <c r="G221" s="32" t="s">
        <v>135</v>
      </c>
      <c r="H221" s="32" t="s">
        <v>16</v>
      </c>
      <c r="I221" s="137">
        <v>83184</v>
      </c>
      <c r="J221" s="137">
        <v>186391</v>
      </c>
      <c r="K221" s="137">
        <v>168644</v>
      </c>
      <c r="L221" s="137">
        <v>166512</v>
      </c>
      <c r="M221" s="137">
        <v>159013</v>
      </c>
      <c r="N221" s="137">
        <v>183349</v>
      </c>
      <c r="O221" s="137">
        <v>215655</v>
      </c>
      <c r="P221" s="137">
        <v>185324</v>
      </c>
      <c r="Q221" s="137">
        <v>245605</v>
      </c>
      <c r="R221" s="137">
        <v>232817</v>
      </c>
      <c r="S221" s="137">
        <v>261234</v>
      </c>
      <c r="T221" s="137">
        <v>255115</v>
      </c>
      <c r="U221" s="137">
        <v>198987</v>
      </c>
      <c r="V221" s="137">
        <v>188344</v>
      </c>
      <c r="W221" s="137">
        <v>179947</v>
      </c>
      <c r="X221" s="137">
        <v>199327</v>
      </c>
      <c r="Y221" s="137">
        <v>194403</v>
      </c>
      <c r="Z221" s="137">
        <v>140532</v>
      </c>
      <c r="AA221" s="137">
        <v>126466</v>
      </c>
      <c r="AB221" s="137">
        <v>119260</v>
      </c>
      <c r="AC221" s="137">
        <v>233254</v>
      </c>
      <c r="AD221" s="137">
        <v>199866</v>
      </c>
      <c r="AE221" s="137">
        <v>70415</v>
      </c>
      <c r="AF221" s="137">
        <v>67657</v>
      </c>
      <c r="AG221" s="137">
        <v>35560</v>
      </c>
      <c r="AH221" s="137">
        <v>119604</v>
      </c>
      <c r="AI221" s="137">
        <v>147765</v>
      </c>
      <c r="AJ221" s="137">
        <v>199361</v>
      </c>
      <c r="AK221" s="137">
        <v>220622</v>
      </c>
      <c r="AL221" s="137">
        <v>70218</v>
      </c>
      <c r="AM221" s="137">
        <v>61248</v>
      </c>
      <c r="AN221" s="137">
        <v>77527</v>
      </c>
      <c r="AO221" s="137">
        <v>113549</v>
      </c>
      <c r="AP221" s="137">
        <v>178388</v>
      </c>
      <c r="AQ221" s="137">
        <v>161023</v>
      </c>
      <c r="AR221" s="137">
        <v>167041</v>
      </c>
      <c r="AS221" s="137">
        <v>169241</v>
      </c>
      <c r="AT221" s="137">
        <v>176241</v>
      </c>
      <c r="AU221" s="137">
        <v>318257</v>
      </c>
      <c r="AV221" s="137">
        <v>204727</v>
      </c>
      <c r="AW221" s="137">
        <v>231506</v>
      </c>
      <c r="AX221" s="137">
        <v>337584</v>
      </c>
      <c r="AY221" s="137">
        <v>372243</v>
      </c>
      <c r="AZ221" s="137">
        <v>219493</v>
      </c>
      <c r="BA221" s="137">
        <v>229879</v>
      </c>
      <c r="BB221" s="137">
        <v>272392</v>
      </c>
      <c r="BC221" s="137">
        <v>215151</v>
      </c>
      <c r="BD221" s="137">
        <v>125671</v>
      </c>
      <c r="BE221" s="137">
        <v>227418</v>
      </c>
      <c r="BF221" s="137">
        <v>174111</v>
      </c>
      <c r="BG221" s="137">
        <v>146443</v>
      </c>
      <c r="BH221" s="137">
        <v>40061</v>
      </c>
      <c r="BI221" s="137">
        <v>98058</v>
      </c>
      <c r="BJ221" s="137">
        <v>118963</v>
      </c>
      <c r="BK221" s="137">
        <v>66459</v>
      </c>
      <c r="BL221" s="137">
        <v>90893</v>
      </c>
    </row>
    <row r="222" spans="3:64" x14ac:dyDescent="0.2">
      <c r="C222" s="32" t="s">
        <v>29</v>
      </c>
      <c r="D222" s="32" t="s">
        <v>106</v>
      </c>
      <c r="E222" s="32"/>
      <c r="F222" s="6" t="s">
        <v>103</v>
      </c>
      <c r="G222" s="32" t="s">
        <v>135</v>
      </c>
      <c r="H222" s="32" t="s">
        <v>16</v>
      </c>
      <c r="I222" s="137">
        <v>8435</v>
      </c>
      <c r="J222" s="137">
        <v>18965</v>
      </c>
      <c r="K222" s="137">
        <v>16216</v>
      </c>
      <c r="L222" s="137">
        <v>15108</v>
      </c>
      <c r="M222" s="137">
        <v>13634</v>
      </c>
      <c r="N222" s="137">
        <v>14879</v>
      </c>
      <c r="O222" s="137">
        <v>16565</v>
      </c>
      <c r="P222" s="137">
        <v>13440</v>
      </c>
      <c r="Q222" s="137">
        <v>16870</v>
      </c>
      <c r="R222" s="137">
        <v>15101</v>
      </c>
      <c r="S222" s="137">
        <v>16039</v>
      </c>
      <c r="T222" s="137">
        <v>14799</v>
      </c>
      <c r="U222" s="137">
        <v>10901</v>
      </c>
      <c r="V222" s="137">
        <v>9769</v>
      </c>
      <c r="W222" s="137">
        <v>8825</v>
      </c>
      <c r="X222" s="137">
        <v>9247</v>
      </c>
      <c r="Y222" s="137">
        <v>3042</v>
      </c>
      <c r="Z222" s="137">
        <v>8265</v>
      </c>
      <c r="AA222" s="137">
        <v>9736</v>
      </c>
      <c r="AB222" s="137">
        <v>9779</v>
      </c>
      <c r="AC222" s="137">
        <v>13710</v>
      </c>
      <c r="AD222" s="137">
        <v>8522</v>
      </c>
      <c r="AE222" s="137">
        <v>7844</v>
      </c>
      <c r="AF222" s="137">
        <v>5354</v>
      </c>
      <c r="AG222" s="137">
        <v>2424</v>
      </c>
      <c r="AH222" s="137">
        <v>8277</v>
      </c>
      <c r="AI222" s="137">
        <v>10348</v>
      </c>
      <c r="AJ222" s="137">
        <v>7055</v>
      </c>
      <c r="AK222" s="137">
        <v>3213</v>
      </c>
      <c r="AL222" s="137">
        <v>6775</v>
      </c>
      <c r="AM222" s="137">
        <v>8454</v>
      </c>
      <c r="AN222" s="137">
        <v>9542</v>
      </c>
      <c r="AO222" s="137">
        <v>9644</v>
      </c>
      <c r="AP222" s="137">
        <v>9829</v>
      </c>
      <c r="AQ222" s="137">
        <v>13612</v>
      </c>
      <c r="AR222" s="137">
        <v>15642</v>
      </c>
      <c r="AS222" s="137">
        <v>21636</v>
      </c>
      <c r="AT222" s="137">
        <v>16632</v>
      </c>
      <c r="AU222" s="137">
        <v>10869</v>
      </c>
      <c r="AV222" s="137">
        <v>16049</v>
      </c>
      <c r="AW222" s="137">
        <v>11378</v>
      </c>
      <c r="AX222" s="137">
        <v>11483</v>
      </c>
      <c r="AY222" s="137">
        <v>33169</v>
      </c>
      <c r="AZ222" s="137">
        <v>19624</v>
      </c>
      <c r="BA222" s="137">
        <v>26353</v>
      </c>
      <c r="BB222" s="137">
        <v>9021</v>
      </c>
      <c r="BC222" s="137">
        <v>11818</v>
      </c>
      <c r="BD222" s="137">
        <v>1092</v>
      </c>
      <c r="BE222" s="137">
        <v>1111</v>
      </c>
      <c r="BF222" s="137">
        <v>371</v>
      </c>
      <c r="BG222" s="137">
        <v>439</v>
      </c>
      <c r="BH222" s="137">
        <v>1011</v>
      </c>
      <c r="BI222" s="137">
        <v>361</v>
      </c>
      <c r="BJ222" s="137">
        <v>265</v>
      </c>
      <c r="BK222" s="137">
        <v>490</v>
      </c>
      <c r="BL222" s="137">
        <v>432</v>
      </c>
    </row>
    <row r="223" spans="3:64" x14ac:dyDescent="0.2">
      <c r="C223" s="32" t="s">
        <v>30</v>
      </c>
      <c r="D223" s="32" t="s">
        <v>106</v>
      </c>
      <c r="E223" s="32"/>
      <c r="F223" s="6" t="s">
        <v>103</v>
      </c>
      <c r="G223" s="32" t="s">
        <v>135</v>
      </c>
      <c r="H223" s="32" t="s">
        <v>16</v>
      </c>
      <c r="I223" s="137">
        <v>8494</v>
      </c>
      <c r="J223" s="137">
        <v>19105</v>
      </c>
      <c r="K223" s="137">
        <v>17191</v>
      </c>
      <c r="L223" s="137">
        <v>16884</v>
      </c>
      <c r="M223" s="137">
        <v>16014</v>
      </c>
      <c r="N223" s="137">
        <v>18385</v>
      </c>
      <c r="O223" s="137">
        <v>21485</v>
      </c>
      <c r="P223" s="137">
        <v>18360</v>
      </c>
      <c r="Q223" s="137">
        <v>24229</v>
      </c>
      <c r="R223" s="137">
        <v>22841</v>
      </c>
      <c r="S223" s="137">
        <v>25475</v>
      </c>
      <c r="T223" s="137">
        <v>24806</v>
      </c>
      <c r="U223" s="137">
        <v>19238</v>
      </c>
      <c r="V223" s="137">
        <v>18149</v>
      </c>
      <c r="W223" s="137">
        <v>17259</v>
      </c>
      <c r="X223" s="137">
        <v>19028</v>
      </c>
      <c r="Y223" s="137">
        <v>18194</v>
      </c>
      <c r="Z223" s="137">
        <v>11704</v>
      </c>
      <c r="AA223" s="137">
        <v>14106</v>
      </c>
      <c r="AB223" s="137">
        <v>20108</v>
      </c>
      <c r="AC223" s="137">
        <v>31930</v>
      </c>
      <c r="AD223" s="137">
        <v>46098</v>
      </c>
      <c r="AE223" s="137">
        <v>35337</v>
      </c>
      <c r="AF223" s="137">
        <v>40225</v>
      </c>
      <c r="AG223" s="137">
        <v>26561</v>
      </c>
      <c r="AH223" s="137">
        <v>47713</v>
      </c>
      <c r="AI223" s="137">
        <v>94998</v>
      </c>
      <c r="AJ223" s="137">
        <v>191242</v>
      </c>
      <c r="AK223" s="137">
        <v>274349</v>
      </c>
      <c r="AL223" s="137">
        <v>178921</v>
      </c>
      <c r="AM223" s="137">
        <v>390632</v>
      </c>
      <c r="AN223" s="137">
        <v>170504</v>
      </c>
      <c r="AO223" s="137">
        <v>63447</v>
      </c>
      <c r="AP223" s="137">
        <v>124163</v>
      </c>
      <c r="AQ223" s="137">
        <v>332697</v>
      </c>
      <c r="AR223" s="137">
        <v>308509</v>
      </c>
      <c r="AS223" s="137">
        <v>293261</v>
      </c>
      <c r="AT223" s="137">
        <v>329360</v>
      </c>
      <c r="AU223" s="137">
        <v>233709</v>
      </c>
      <c r="AV223" s="137">
        <v>378742</v>
      </c>
      <c r="AW223" s="137">
        <v>372388</v>
      </c>
      <c r="AX223" s="137">
        <v>147944</v>
      </c>
      <c r="AY223" s="137">
        <v>136330</v>
      </c>
      <c r="AZ223" s="137">
        <v>172976</v>
      </c>
      <c r="BA223" s="137">
        <v>193396</v>
      </c>
      <c r="BB223" s="137">
        <v>-2619</v>
      </c>
      <c r="BC223" s="137">
        <v>36138</v>
      </c>
      <c r="BD223" s="137">
        <v>16281</v>
      </c>
      <c r="BE223" s="137">
        <v>-345</v>
      </c>
      <c r="BF223" s="137">
        <v>33813</v>
      </c>
      <c r="BG223" s="137">
        <v>24826</v>
      </c>
      <c r="BH223" s="137">
        <v>64102</v>
      </c>
      <c r="BI223" s="137">
        <v>99808</v>
      </c>
      <c r="BJ223" s="137">
        <v>122925</v>
      </c>
      <c r="BK223" s="137">
        <v>52201</v>
      </c>
      <c r="BL223" s="137">
        <v>58756</v>
      </c>
    </row>
    <row r="224" spans="3:64" x14ac:dyDescent="0.2">
      <c r="C224" s="32" t="s">
        <v>31</v>
      </c>
      <c r="D224" s="32" t="s">
        <v>106</v>
      </c>
      <c r="E224" s="32"/>
      <c r="F224" s="6" t="s">
        <v>103</v>
      </c>
      <c r="G224" s="32" t="s">
        <v>135</v>
      </c>
      <c r="H224" s="32" t="s">
        <v>16</v>
      </c>
      <c r="I224" s="137">
        <v>179484</v>
      </c>
      <c r="J224" s="137">
        <v>403452</v>
      </c>
      <c r="K224" s="137">
        <v>320127</v>
      </c>
      <c r="L224" s="137">
        <v>277271</v>
      </c>
      <c r="M224" s="137">
        <v>232352</v>
      </c>
      <c r="N224" s="137">
        <v>234832</v>
      </c>
      <c r="O224" s="137">
        <v>242756</v>
      </c>
      <c r="P224" s="137">
        <v>182989</v>
      </c>
      <c r="Q224" s="137">
        <v>213112</v>
      </c>
      <c r="R224" s="137">
        <v>177271</v>
      </c>
      <c r="S224" s="137">
        <v>174682</v>
      </c>
      <c r="T224" s="137">
        <v>149435</v>
      </c>
      <c r="U224" s="137">
        <v>102175</v>
      </c>
      <c r="V224" s="137">
        <v>84850</v>
      </c>
      <c r="W224" s="137">
        <v>71189</v>
      </c>
      <c r="X224" s="137">
        <v>69196</v>
      </c>
      <c r="Y224" s="137">
        <v>48511</v>
      </c>
      <c r="Z224" s="137">
        <v>44929</v>
      </c>
      <c r="AA224" s="137">
        <v>48481</v>
      </c>
      <c r="AB224" s="137">
        <v>67301</v>
      </c>
      <c r="AC224" s="137">
        <v>86660</v>
      </c>
      <c r="AD224" s="137">
        <v>133561</v>
      </c>
      <c r="AE224" s="137">
        <v>76078</v>
      </c>
      <c r="AF224" s="137">
        <v>116924</v>
      </c>
      <c r="AG224" s="137">
        <v>102962</v>
      </c>
      <c r="AH224" s="137">
        <v>123678</v>
      </c>
      <c r="AI224" s="137">
        <v>150945</v>
      </c>
      <c r="AJ224" s="137">
        <v>123971</v>
      </c>
      <c r="AK224" s="137">
        <v>143583</v>
      </c>
      <c r="AL224" s="137">
        <v>104660</v>
      </c>
      <c r="AM224" s="137">
        <v>134279</v>
      </c>
      <c r="AN224" s="137">
        <v>259912</v>
      </c>
      <c r="AO224" s="137">
        <v>354196</v>
      </c>
      <c r="AP224" s="137">
        <v>282478</v>
      </c>
      <c r="AQ224" s="137">
        <v>350599</v>
      </c>
      <c r="AR224" s="137">
        <v>385287</v>
      </c>
      <c r="AS224" s="137">
        <v>400067</v>
      </c>
      <c r="AT224" s="137">
        <v>472094</v>
      </c>
      <c r="AU224" s="137">
        <v>428069</v>
      </c>
      <c r="AV224" s="137">
        <v>357835</v>
      </c>
      <c r="AW224" s="137">
        <v>271149</v>
      </c>
      <c r="AX224" s="137">
        <v>200646</v>
      </c>
      <c r="AY224" s="137">
        <v>241172</v>
      </c>
      <c r="AZ224" s="137">
        <v>162048</v>
      </c>
      <c r="BA224" s="137">
        <v>199422</v>
      </c>
      <c r="BB224" s="137">
        <v>-156332</v>
      </c>
      <c r="BC224" s="137">
        <v>12463</v>
      </c>
      <c r="BD224" s="137">
        <v>70403</v>
      </c>
      <c r="BE224" s="137">
        <v>175318</v>
      </c>
      <c r="BF224" s="137">
        <v>370743</v>
      </c>
      <c r="BG224" s="137">
        <v>268452</v>
      </c>
      <c r="BH224" s="137">
        <v>62512</v>
      </c>
      <c r="BI224" s="137">
        <v>99507</v>
      </c>
      <c r="BJ224" s="137">
        <v>84206</v>
      </c>
      <c r="BK224" s="137">
        <v>112725</v>
      </c>
      <c r="BL224" s="137">
        <v>66873</v>
      </c>
    </row>
    <row r="225" spans="3:64" x14ac:dyDescent="0.2">
      <c r="C225" s="32" t="s">
        <v>32</v>
      </c>
      <c r="D225" s="32" t="s">
        <v>106</v>
      </c>
      <c r="E225" s="32"/>
      <c r="F225" s="6" t="s">
        <v>103</v>
      </c>
      <c r="G225" s="32" t="s">
        <v>135</v>
      </c>
      <c r="H225" s="32" t="s">
        <v>16</v>
      </c>
      <c r="I225" s="137">
        <v>532</v>
      </c>
      <c r="J225" s="137">
        <v>1225</v>
      </c>
      <c r="K225" s="137">
        <v>1029</v>
      </c>
      <c r="L225" s="137">
        <v>944</v>
      </c>
      <c r="M225" s="137">
        <v>836</v>
      </c>
      <c r="N225" s="137">
        <v>903</v>
      </c>
      <c r="O225" s="137">
        <v>998</v>
      </c>
      <c r="P225" s="137">
        <v>792</v>
      </c>
      <c r="Q225" s="137">
        <v>998</v>
      </c>
      <c r="R225" s="137">
        <v>875</v>
      </c>
      <c r="S225" s="137">
        <v>933</v>
      </c>
      <c r="T225" s="137">
        <v>853</v>
      </c>
      <c r="U225" s="137">
        <v>616</v>
      </c>
      <c r="V225" s="137">
        <v>558</v>
      </c>
      <c r="W225" s="137">
        <v>493</v>
      </c>
      <c r="X225" s="137">
        <v>515</v>
      </c>
      <c r="Y225" s="137">
        <v>772</v>
      </c>
      <c r="Z225" s="137">
        <v>95</v>
      </c>
      <c r="AA225" s="137">
        <v>219</v>
      </c>
      <c r="AB225" s="137">
        <v>180</v>
      </c>
      <c r="AC225" s="137">
        <v>47713</v>
      </c>
      <c r="AD225" s="137">
        <v>9432</v>
      </c>
      <c r="AE225" s="137">
        <v>26204</v>
      </c>
      <c r="AF225" s="137">
        <v>3995</v>
      </c>
      <c r="AG225" s="137">
        <v>2462</v>
      </c>
      <c r="AH225" s="137">
        <v>6323</v>
      </c>
      <c r="AI225" s="137">
        <v>3536</v>
      </c>
      <c r="AJ225" s="137">
        <v>-19267</v>
      </c>
      <c r="AK225" s="137">
        <v>16612</v>
      </c>
      <c r="AL225" s="137">
        <v>5320</v>
      </c>
      <c r="AM225" s="137">
        <v>4464</v>
      </c>
      <c r="AN225" s="137">
        <v>8504</v>
      </c>
      <c r="AO225" s="137">
        <v>5045</v>
      </c>
      <c r="AP225" s="137">
        <v>4403</v>
      </c>
      <c r="AQ225" s="137">
        <v>7887</v>
      </c>
      <c r="AR225" s="137">
        <v>13082</v>
      </c>
      <c r="AS225" s="137">
        <v>10336</v>
      </c>
      <c r="AT225" s="137">
        <v>4151</v>
      </c>
      <c r="AU225" s="137">
        <v>6339</v>
      </c>
      <c r="AV225" s="137">
        <v>-794</v>
      </c>
      <c r="AW225" s="137">
        <v>-720</v>
      </c>
      <c r="AX225" s="137">
        <v>3206</v>
      </c>
      <c r="AY225" s="137">
        <v>5550</v>
      </c>
      <c r="AZ225" s="137">
        <v>3148</v>
      </c>
      <c r="BA225" s="137">
        <v>4156</v>
      </c>
      <c r="BB225" s="137">
        <v>1471</v>
      </c>
      <c r="BC225" s="137">
        <v>2206</v>
      </c>
      <c r="BD225" s="137">
        <v>706</v>
      </c>
      <c r="BE225" s="137">
        <v>848</v>
      </c>
      <c r="BF225" s="137">
        <v>2970</v>
      </c>
      <c r="BG225" s="137">
        <v>1108</v>
      </c>
      <c r="BH225" s="137">
        <v>1618</v>
      </c>
      <c r="BI225" s="137">
        <v>1151</v>
      </c>
      <c r="BJ225" s="137">
        <v>2778</v>
      </c>
      <c r="BK225" s="137">
        <v>3184</v>
      </c>
      <c r="BL225" s="137">
        <v>3680</v>
      </c>
    </row>
    <row r="226" spans="3:64" x14ac:dyDescent="0.2">
      <c r="C226" s="32" t="s">
        <v>105</v>
      </c>
      <c r="D226" s="32" t="s">
        <v>106</v>
      </c>
      <c r="E226" s="32"/>
      <c r="F226" s="6" t="s">
        <v>103</v>
      </c>
      <c r="G226" s="32" t="s">
        <v>135</v>
      </c>
      <c r="H226" s="32" t="s">
        <v>16</v>
      </c>
      <c r="I226" s="137">
        <v>711281</v>
      </c>
      <c r="J226" s="137">
        <v>1597000</v>
      </c>
      <c r="K226" s="137">
        <v>1367952</v>
      </c>
      <c r="L226" s="137">
        <v>1287407</v>
      </c>
      <c r="M226" s="137">
        <v>1178511</v>
      </c>
      <c r="N226" s="137">
        <v>1313143</v>
      </c>
      <c r="O226" s="137">
        <v>1499534</v>
      </c>
      <c r="P226" s="137">
        <v>1259456</v>
      </c>
      <c r="Q226" s="137">
        <v>1642184</v>
      </c>
      <c r="R226" s="137">
        <v>1540748</v>
      </c>
      <c r="S226" s="137">
        <v>1723939</v>
      </c>
      <c r="T226" s="137">
        <v>1687894</v>
      </c>
      <c r="U226" s="137">
        <v>1327784</v>
      </c>
      <c r="V226" s="137">
        <v>1276927</v>
      </c>
      <c r="W226" s="137">
        <v>1246149</v>
      </c>
      <c r="X226" s="137">
        <v>1419463</v>
      </c>
      <c r="Y226" s="137">
        <v>860504</v>
      </c>
      <c r="Z226" s="137">
        <v>967740</v>
      </c>
      <c r="AA226" s="137">
        <v>1676551</v>
      </c>
      <c r="AB226" s="137">
        <v>964093</v>
      </c>
      <c r="AC226" s="137">
        <v>1800468</v>
      </c>
      <c r="AD226" s="137">
        <v>1147373</v>
      </c>
      <c r="AE226" s="137">
        <v>707041</v>
      </c>
      <c r="AF226" s="137">
        <v>811304</v>
      </c>
      <c r="AG226" s="137">
        <v>791275</v>
      </c>
      <c r="AH226" s="137">
        <v>1465370</v>
      </c>
      <c r="AI226" s="137">
        <v>2215703</v>
      </c>
      <c r="AJ226" s="137">
        <v>2969333</v>
      </c>
      <c r="AK226" s="137">
        <v>3832962</v>
      </c>
      <c r="AL226" s="137">
        <v>2597600</v>
      </c>
      <c r="AM226" s="137">
        <v>2237017</v>
      </c>
      <c r="AN226" s="137">
        <v>2274058</v>
      </c>
      <c r="AO226" s="137">
        <v>2230056</v>
      </c>
      <c r="AP226" s="137">
        <v>2444931</v>
      </c>
      <c r="AQ226" s="137">
        <v>3035228</v>
      </c>
      <c r="AR226" s="137">
        <v>3371158</v>
      </c>
      <c r="AS226" s="137">
        <v>2871983</v>
      </c>
      <c r="AT226" s="137">
        <v>3061324</v>
      </c>
      <c r="AU226" s="137">
        <v>2882128</v>
      </c>
      <c r="AV226" s="137">
        <v>2772082</v>
      </c>
      <c r="AW226" s="137">
        <v>2599966</v>
      </c>
      <c r="AX226" s="137">
        <v>2223704</v>
      </c>
      <c r="AY226" s="137">
        <v>2594556</v>
      </c>
      <c r="AZ226" s="137">
        <v>2229989</v>
      </c>
      <c r="BA226" s="137">
        <v>2365635</v>
      </c>
      <c r="BB226" s="137">
        <v>1887045</v>
      </c>
      <c r="BC226" s="137">
        <v>514428</v>
      </c>
      <c r="BD226" s="137">
        <v>493601</v>
      </c>
      <c r="BE226" s="137">
        <v>806760</v>
      </c>
      <c r="BF226" s="137">
        <v>898923</v>
      </c>
      <c r="BG226" s="137">
        <v>740989</v>
      </c>
      <c r="BH226" s="137">
        <v>987285</v>
      </c>
      <c r="BI226" s="137">
        <v>988517</v>
      </c>
      <c r="BJ226" s="137">
        <v>994665</v>
      </c>
      <c r="BK226" s="137">
        <v>1122644</v>
      </c>
      <c r="BL226" s="137">
        <v>1167410</v>
      </c>
    </row>
    <row r="227" spans="3:64" x14ac:dyDescent="0.2">
      <c r="C227" s="32" t="s">
        <v>34</v>
      </c>
      <c r="D227" s="32" t="s">
        <v>106</v>
      </c>
      <c r="E227" s="32"/>
      <c r="F227" s="6" t="s">
        <v>103</v>
      </c>
      <c r="G227" s="32" t="s">
        <v>135</v>
      </c>
      <c r="H227" s="32" t="s">
        <v>16</v>
      </c>
      <c r="I227" s="137">
        <v>0</v>
      </c>
      <c r="J227" s="137">
        <v>0</v>
      </c>
      <c r="K227" s="137">
        <v>0</v>
      </c>
      <c r="L227" s="137">
        <v>0</v>
      </c>
      <c r="M227" s="137">
        <v>0</v>
      </c>
      <c r="N227" s="137">
        <v>0</v>
      </c>
      <c r="O227" s="137">
        <v>0</v>
      </c>
      <c r="P227" s="137">
        <v>0</v>
      </c>
      <c r="Q227" s="137">
        <v>0</v>
      </c>
      <c r="R227" s="137">
        <v>0</v>
      </c>
      <c r="S227" s="137">
        <v>0</v>
      </c>
      <c r="T227" s="137">
        <v>0</v>
      </c>
      <c r="U227" s="137">
        <v>0</v>
      </c>
      <c r="V227" s="137">
        <v>0</v>
      </c>
      <c r="W227" s="137">
        <v>0</v>
      </c>
      <c r="X227" s="137">
        <v>0</v>
      </c>
      <c r="Y227" s="137">
        <v>0</v>
      </c>
      <c r="Z227" s="137">
        <v>0</v>
      </c>
      <c r="AA227" s="137">
        <v>0</v>
      </c>
      <c r="AB227" s="137">
        <v>0</v>
      </c>
      <c r="AC227" s="137">
        <v>0</v>
      </c>
      <c r="AD227" s="137">
        <v>0</v>
      </c>
      <c r="AE227" s="137">
        <v>0</v>
      </c>
      <c r="AF227" s="137">
        <v>0</v>
      </c>
      <c r="AG227" s="137">
        <v>0</v>
      </c>
      <c r="AH227" s="137">
        <v>0</v>
      </c>
      <c r="AI227" s="137">
        <v>0</v>
      </c>
      <c r="AJ227" s="137">
        <v>0</v>
      </c>
      <c r="AK227" s="137">
        <v>0</v>
      </c>
      <c r="AL227" s="137">
        <v>0</v>
      </c>
      <c r="AM227" s="137">
        <v>0</v>
      </c>
      <c r="AN227" s="137">
        <v>0</v>
      </c>
      <c r="AO227" s="137">
        <v>0</v>
      </c>
      <c r="AP227" s="137">
        <v>0</v>
      </c>
      <c r="AQ227" s="137">
        <v>0</v>
      </c>
      <c r="AR227" s="137">
        <v>0</v>
      </c>
      <c r="AS227" s="137">
        <v>0</v>
      </c>
      <c r="AT227" s="137">
        <v>0</v>
      </c>
      <c r="AU227" s="137">
        <v>0</v>
      </c>
      <c r="AV227" s="137">
        <v>0</v>
      </c>
      <c r="AW227" s="137">
        <v>0</v>
      </c>
      <c r="AX227" s="137">
        <v>0</v>
      </c>
      <c r="AY227" s="137">
        <v>0</v>
      </c>
      <c r="AZ227" s="137">
        <v>0</v>
      </c>
      <c r="BA227" s="137">
        <v>0</v>
      </c>
      <c r="BB227" s="137">
        <v>0</v>
      </c>
      <c r="BC227" s="137">
        <v>0</v>
      </c>
      <c r="BD227" s="137">
        <v>0</v>
      </c>
      <c r="BE227" s="137">
        <v>0</v>
      </c>
      <c r="BF227" s="137">
        <v>0</v>
      </c>
      <c r="BG227" s="137">
        <v>0</v>
      </c>
      <c r="BH227" s="137">
        <v>0</v>
      </c>
      <c r="BI227" s="137">
        <v>0</v>
      </c>
      <c r="BJ227" s="137">
        <v>0</v>
      </c>
      <c r="BK227" s="137">
        <v>0</v>
      </c>
      <c r="BL227" s="137">
        <v>0</v>
      </c>
    </row>
    <row r="228" spans="3:64" ht="12" thickBot="1" x14ac:dyDescent="0.25">
      <c r="C228" s="168" t="s">
        <v>35</v>
      </c>
      <c r="D228" s="168" t="s">
        <v>106</v>
      </c>
      <c r="E228" s="168"/>
      <c r="F228" s="169" t="s">
        <v>103</v>
      </c>
      <c r="G228" s="168" t="s">
        <v>135</v>
      </c>
      <c r="H228" s="168" t="s">
        <v>16</v>
      </c>
      <c r="I228" s="331">
        <v>711281</v>
      </c>
      <c r="J228" s="331">
        <v>1597000</v>
      </c>
      <c r="K228" s="331">
        <v>1367952</v>
      </c>
      <c r="L228" s="331">
        <v>1287407</v>
      </c>
      <c r="M228" s="331">
        <v>1178511</v>
      </c>
      <c r="N228" s="331">
        <v>1313143</v>
      </c>
      <c r="O228" s="331">
        <v>1499534</v>
      </c>
      <c r="P228" s="331">
        <v>1259456</v>
      </c>
      <c r="Q228" s="331">
        <v>1642184</v>
      </c>
      <c r="R228" s="331">
        <v>1540748</v>
      </c>
      <c r="S228" s="331">
        <v>1723939</v>
      </c>
      <c r="T228" s="331">
        <v>1687894</v>
      </c>
      <c r="U228" s="331">
        <v>1327784</v>
      </c>
      <c r="V228" s="331">
        <v>1276927</v>
      </c>
      <c r="W228" s="331">
        <v>1246149</v>
      </c>
      <c r="X228" s="331">
        <v>1419463</v>
      </c>
      <c r="Y228" s="331">
        <v>860504</v>
      </c>
      <c r="Z228" s="331">
        <v>967740</v>
      </c>
      <c r="AA228" s="331">
        <v>1676551</v>
      </c>
      <c r="AB228" s="331">
        <v>964093</v>
      </c>
      <c r="AC228" s="331">
        <v>1800468</v>
      </c>
      <c r="AD228" s="331">
        <v>1147373</v>
      </c>
      <c r="AE228" s="331">
        <v>707041</v>
      </c>
      <c r="AF228" s="331">
        <v>811304</v>
      </c>
      <c r="AG228" s="331">
        <v>791275</v>
      </c>
      <c r="AH228" s="331">
        <v>1465370</v>
      </c>
      <c r="AI228" s="331">
        <v>2215703</v>
      </c>
      <c r="AJ228" s="331">
        <v>2969333</v>
      </c>
      <c r="AK228" s="331">
        <v>3832962</v>
      </c>
      <c r="AL228" s="331">
        <v>2597600</v>
      </c>
      <c r="AM228" s="331">
        <v>2237017</v>
      </c>
      <c r="AN228" s="331">
        <v>2274058</v>
      </c>
      <c r="AO228" s="331">
        <v>2230056</v>
      </c>
      <c r="AP228" s="331">
        <v>2444931</v>
      </c>
      <c r="AQ228" s="331">
        <v>3035228</v>
      </c>
      <c r="AR228" s="331">
        <v>3371158</v>
      </c>
      <c r="AS228" s="331">
        <v>2871983</v>
      </c>
      <c r="AT228" s="331">
        <v>3061324</v>
      </c>
      <c r="AU228" s="331">
        <v>2882128</v>
      </c>
      <c r="AV228" s="331">
        <v>2772082</v>
      </c>
      <c r="AW228" s="331">
        <v>2599966</v>
      </c>
      <c r="AX228" s="331">
        <v>2223704</v>
      </c>
      <c r="AY228" s="331">
        <v>2594556</v>
      </c>
      <c r="AZ228" s="331">
        <v>2229989</v>
      </c>
      <c r="BA228" s="331">
        <v>2365635</v>
      </c>
      <c r="BB228" s="331">
        <v>1887045</v>
      </c>
      <c r="BC228" s="331">
        <v>514428</v>
      </c>
      <c r="BD228" s="331">
        <v>493601</v>
      </c>
      <c r="BE228" s="331">
        <v>806760</v>
      </c>
      <c r="BF228" s="331">
        <v>898923</v>
      </c>
      <c r="BG228" s="331">
        <v>740989</v>
      </c>
      <c r="BH228" s="331">
        <v>987285</v>
      </c>
      <c r="BI228" s="331">
        <v>988517</v>
      </c>
      <c r="BJ228" s="331">
        <v>994665</v>
      </c>
      <c r="BK228" s="331">
        <v>1122644</v>
      </c>
      <c r="BL228" s="331">
        <v>1167410</v>
      </c>
    </row>
    <row r="229" spans="3:64" x14ac:dyDescent="0.2">
      <c r="C229" s="32" t="s">
        <v>11</v>
      </c>
      <c r="D229" s="32" t="s">
        <v>107</v>
      </c>
      <c r="E229" s="32"/>
      <c r="F229" s="6" t="s">
        <v>97</v>
      </c>
      <c r="G229" s="32" t="s">
        <v>135</v>
      </c>
      <c r="H229" s="32" t="s">
        <v>16</v>
      </c>
      <c r="I229" s="137">
        <v>10732</v>
      </c>
      <c r="J229" s="137">
        <v>14150</v>
      </c>
      <c r="K229" s="137">
        <v>20003</v>
      </c>
      <c r="L229" s="137">
        <v>15935</v>
      </c>
      <c r="M229" s="137">
        <v>21774</v>
      </c>
      <c r="N229" s="137">
        <v>27066</v>
      </c>
      <c r="O229" s="137">
        <v>26873</v>
      </c>
      <c r="P229" s="137">
        <v>34764</v>
      </c>
      <c r="Q229" s="137">
        <v>34757</v>
      </c>
      <c r="R229" s="137">
        <v>38561</v>
      </c>
      <c r="S229" s="137">
        <v>40421</v>
      </c>
      <c r="T229" s="137">
        <v>24861</v>
      </c>
      <c r="U229" s="137">
        <v>36373</v>
      </c>
      <c r="V229" s="137">
        <v>47815</v>
      </c>
      <c r="W229" s="137">
        <v>48308</v>
      </c>
      <c r="X229" s="137">
        <v>60788</v>
      </c>
      <c r="Y229" s="137">
        <v>43228</v>
      </c>
      <c r="Z229" s="137">
        <v>43722</v>
      </c>
      <c r="AA229" s="137">
        <v>54143</v>
      </c>
      <c r="AB229" s="137">
        <v>34471</v>
      </c>
      <c r="AC229" s="137">
        <v>24854</v>
      </c>
      <c r="AD229" s="137">
        <v>20299</v>
      </c>
      <c r="AE229" s="137">
        <v>36240</v>
      </c>
      <c r="AF229" s="137">
        <v>51269</v>
      </c>
      <c r="AG229" s="137">
        <v>51672</v>
      </c>
      <c r="AH229" s="137">
        <v>47080</v>
      </c>
      <c r="AI229" s="137">
        <v>75227</v>
      </c>
      <c r="AJ229" s="137">
        <v>68302</v>
      </c>
      <c r="AK229" s="137">
        <v>75503</v>
      </c>
      <c r="AL229" s="137">
        <v>56384</v>
      </c>
      <c r="AM229" s="137">
        <v>68267</v>
      </c>
      <c r="AN229" s="137">
        <v>39999</v>
      </c>
      <c r="AO229" s="137">
        <v>49986</v>
      </c>
      <c r="AP229" s="137">
        <v>94336</v>
      </c>
      <c r="AQ229" s="137">
        <v>110397</v>
      </c>
      <c r="AR229" s="137">
        <v>128724</v>
      </c>
      <c r="AS229" s="137">
        <v>171549</v>
      </c>
      <c r="AT229" s="137">
        <v>138060</v>
      </c>
      <c r="AU229" s="137">
        <v>209867</v>
      </c>
      <c r="AV229" s="137">
        <v>126100</v>
      </c>
      <c r="AW229" s="137">
        <v>164951</v>
      </c>
      <c r="AX229" s="137">
        <v>108937</v>
      </c>
      <c r="AY229" s="137">
        <v>131916</v>
      </c>
      <c r="AZ229" s="137">
        <v>114022</v>
      </c>
      <c r="BA229" s="137">
        <v>196884</v>
      </c>
      <c r="BB229" s="137">
        <v>57743</v>
      </c>
      <c r="BC229" s="137">
        <v>137398</v>
      </c>
      <c r="BD229" s="137">
        <v>46298</v>
      </c>
      <c r="BE229" s="137">
        <v>43722</v>
      </c>
      <c r="BF229" s="137">
        <v>38353</v>
      </c>
      <c r="BG229" s="137">
        <v>28127</v>
      </c>
      <c r="BH229" s="137">
        <v>100518</v>
      </c>
      <c r="BI229" s="137">
        <v>147762</v>
      </c>
      <c r="BJ229" s="137">
        <v>152894</v>
      </c>
      <c r="BK229" s="137">
        <v>139915</v>
      </c>
      <c r="BL229" s="137">
        <v>222140</v>
      </c>
    </row>
    <row r="230" spans="3:64" x14ac:dyDescent="0.2">
      <c r="C230" s="32" t="s">
        <v>17</v>
      </c>
      <c r="D230" s="32" t="s">
        <v>107</v>
      </c>
      <c r="E230" s="32"/>
      <c r="F230" s="6" t="s">
        <v>97</v>
      </c>
      <c r="G230" s="32" t="s">
        <v>135</v>
      </c>
      <c r="H230" s="32" t="s">
        <v>16</v>
      </c>
      <c r="I230" s="137">
        <v>4999</v>
      </c>
      <c r="J230" s="137">
        <v>6586</v>
      </c>
      <c r="K230" s="137">
        <v>8869</v>
      </c>
      <c r="L230" s="137">
        <v>6715</v>
      </c>
      <c r="M230" s="137">
        <v>8689</v>
      </c>
      <c r="N230" s="137">
        <v>10261</v>
      </c>
      <c r="O230" s="137">
        <v>9687</v>
      </c>
      <c r="P230" s="137">
        <v>11923</v>
      </c>
      <c r="Q230" s="137">
        <v>11284</v>
      </c>
      <c r="R230" s="137">
        <v>11933</v>
      </c>
      <c r="S230" s="137">
        <v>11403</v>
      </c>
      <c r="T230" s="137">
        <v>13007</v>
      </c>
      <c r="U230" s="137">
        <v>19532</v>
      </c>
      <c r="V230" s="137">
        <v>26289</v>
      </c>
      <c r="W230" s="137">
        <v>27170</v>
      </c>
      <c r="X230" s="137">
        <v>34847</v>
      </c>
      <c r="Y230" s="137">
        <v>46539</v>
      </c>
      <c r="Z230" s="137">
        <v>31339</v>
      </c>
      <c r="AA230" s="137">
        <v>5910</v>
      </c>
      <c r="AB230" s="137">
        <v>12218</v>
      </c>
      <c r="AC230" s="137">
        <v>11007</v>
      </c>
      <c r="AD230" s="137">
        <v>13671</v>
      </c>
      <c r="AE230" s="137">
        <v>10616</v>
      </c>
      <c r="AF230" s="137">
        <v>10923</v>
      </c>
      <c r="AG230" s="137">
        <v>12637</v>
      </c>
      <c r="AH230" s="137">
        <v>21191</v>
      </c>
      <c r="AI230" s="137">
        <v>27741</v>
      </c>
      <c r="AJ230" s="137">
        <v>47943</v>
      </c>
      <c r="AK230" s="137">
        <v>27122</v>
      </c>
      <c r="AL230" s="137">
        <v>29403</v>
      </c>
      <c r="AM230" s="137">
        <v>15303</v>
      </c>
      <c r="AN230" s="137">
        <v>17019</v>
      </c>
      <c r="AO230" s="137">
        <v>38241</v>
      </c>
      <c r="AP230" s="137">
        <v>12896</v>
      </c>
      <c r="AQ230" s="137">
        <v>20733</v>
      </c>
      <c r="AR230" s="137">
        <v>100605</v>
      </c>
      <c r="AS230" s="137">
        <v>118528</v>
      </c>
      <c r="AT230" s="137">
        <v>120858</v>
      </c>
      <c r="AU230" s="137">
        <v>48858</v>
      </c>
      <c r="AV230" s="137">
        <v>85165</v>
      </c>
      <c r="AW230" s="137">
        <v>95787</v>
      </c>
      <c r="AX230" s="137">
        <v>74286</v>
      </c>
      <c r="AY230" s="137">
        <v>63067</v>
      </c>
      <c r="AZ230" s="137">
        <v>40620</v>
      </c>
      <c r="BA230" s="137">
        <v>23656</v>
      </c>
      <c r="BB230" s="137">
        <v>22196</v>
      </c>
      <c r="BC230" s="137">
        <v>17800</v>
      </c>
      <c r="BD230" s="137">
        <v>20894</v>
      </c>
      <c r="BE230" s="137">
        <v>7927</v>
      </c>
      <c r="BF230" s="137">
        <v>25670</v>
      </c>
      <c r="BG230" s="137">
        <v>30516</v>
      </c>
      <c r="BH230" s="137">
        <v>49220</v>
      </c>
      <c r="BI230" s="137">
        <v>136383</v>
      </c>
      <c r="BJ230" s="137">
        <v>133330</v>
      </c>
      <c r="BK230" s="137">
        <v>314973</v>
      </c>
      <c r="BL230" s="137">
        <v>179317</v>
      </c>
    </row>
    <row r="231" spans="3:64" x14ac:dyDescent="0.2">
      <c r="C231" s="32" t="s">
        <v>18</v>
      </c>
      <c r="D231" s="32" t="s">
        <v>107</v>
      </c>
      <c r="E231" s="32"/>
      <c r="F231" s="6" t="s">
        <v>97</v>
      </c>
      <c r="G231" s="32" t="s">
        <v>135</v>
      </c>
      <c r="H231" s="32" t="s">
        <v>16</v>
      </c>
      <c r="I231" s="137">
        <v>3080</v>
      </c>
      <c r="J231" s="137">
        <v>4051</v>
      </c>
      <c r="K231" s="137">
        <v>5475</v>
      </c>
      <c r="L231" s="137">
        <v>4187</v>
      </c>
      <c r="M231" s="137">
        <v>5494</v>
      </c>
      <c r="N231" s="137">
        <v>6536</v>
      </c>
      <c r="O231" s="137">
        <v>6237</v>
      </c>
      <c r="P231" s="137">
        <v>7752</v>
      </c>
      <c r="Q231" s="137">
        <v>7439</v>
      </c>
      <c r="R231" s="137">
        <v>7927</v>
      </c>
      <c r="S231" s="137">
        <v>7754</v>
      </c>
      <c r="T231" s="137">
        <v>4712</v>
      </c>
      <c r="U231" s="137">
        <v>7235</v>
      </c>
      <c r="V231" s="137">
        <v>9986</v>
      </c>
      <c r="W231" s="137">
        <v>10610</v>
      </c>
      <c r="X231" s="137">
        <v>14002</v>
      </c>
      <c r="Y231" s="137">
        <v>13225</v>
      </c>
      <c r="Z231" s="137">
        <v>11060</v>
      </c>
      <c r="AA231" s="137">
        <v>9890</v>
      </c>
      <c r="AB231" s="137">
        <v>7469</v>
      </c>
      <c r="AC231" s="137">
        <v>9131</v>
      </c>
      <c r="AD231" s="137">
        <v>9134</v>
      </c>
      <c r="AE231" s="137">
        <v>3798</v>
      </c>
      <c r="AF231" s="137">
        <v>4054</v>
      </c>
      <c r="AG231" s="137">
        <v>9188</v>
      </c>
      <c r="AH231" s="137">
        <v>14122</v>
      </c>
      <c r="AI231" s="137">
        <v>9872</v>
      </c>
      <c r="AJ231" s="137">
        <v>14221</v>
      </c>
      <c r="AK231" s="137">
        <v>12614</v>
      </c>
      <c r="AL231" s="137">
        <v>6859</v>
      </c>
      <c r="AM231" s="137">
        <v>5910</v>
      </c>
      <c r="AN231" s="137">
        <v>18530</v>
      </c>
      <c r="AO231" s="137">
        <v>8869</v>
      </c>
      <c r="AP231" s="137">
        <v>5791</v>
      </c>
      <c r="AQ231" s="137">
        <v>9502</v>
      </c>
      <c r="AR231" s="137">
        <v>14709</v>
      </c>
      <c r="AS231" s="137">
        <v>14216</v>
      </c>
      <c r="AT231" s="137">
        <v>6045</v>
      </c>
      <c r="AU231" s="137">
        <v>13603</v>
      </c>
      <c r="AV231" s="137">
        <v>5299</v>
      </c>
      <c r="AW231" s="137">
        <v>19891</v>
      </c>
      <c r="AX231" s="137">
        <v>10476</v>
      </c>
      <c r="AY231" s="137">
        <v>10096</v>
      </c>
      <c r="AZ231" s="137">
        <v>12857</v>
      </c>
      <c r="BA231" s="137">
        <v>13074</v>
      </c>
      <c r="BB231" s="137">
        <v>8411</v>
      </c>
      <c r="BC231" s="137">
        <v>5878</v>
      </c>
      <c r="BD231" s="137">
        <v>21156</v>
      </c>
      <c r="BE231" s="137">
        <v>17151</v>
      </c>
      <c r="BF231" s="137">
        <v>14389</v>
      </c>
      <c r="BG231" s="137">
        <v>7659</v>
      </c>
      <c r="BH231" s="137">
        <v>5294</v>
      </c>
      <c r="BI231" s="137">
        <v>15521</v>
      </c>
      <c r="BJ231" s="137">
        <v>7912</v>
      </c>
      <c r="BK231" s="137">
        <v>9126</v>
      </c>
      <c r="BL231" s="137">
        <v>10851</v>
      </c>
    </row>
    <row r="232" spans="3:64" x14ac:dyDescent="0.2">
      <c r="C232" s="32" t="s">
        <v>19</v>
      </c>
      <c r="D232" s="32" t="s">
        <v>107</v>
      </c>
      <c r="E232" s="32"/>
      <c r="F232" s="6" t="s">
        <v>97</v>
      </c>
      <c r="G232" s="32" t="s">
        <v>135</v>
      </c>
      <c r="H232" s="32" t="s">
        <v>16</v>
      </c>
      <c r="I232" s="137">
        <v>3950</v>
      </c>
      <c r="J232" s="137">
        <v>5186</v>
      </c>
      <c r="K232" s="137">
        <v>7148</v>
      </c>
      <c r="L232" s="137">
        <v>5596</v>
      </c>
      <c r="M232" s="137">
        <v>7504</v>
      </c>
      <c r="N232" s="137">
        <v>9174</v>
      </c>
      <c r="O232" s="137">
        <v>8960</v>
      </c>
      <c r="P232" s="137">
        <v>11392</v>
      </c>
      <c r="Q232" s="137">
        <v>11174</v>
      </c>
      <c r="R232" s="137">
        <v>12149</v>
      </c>
      <c r="S232" s="137">
        <v>11804</v>
      </c>
      <c r="T232" s="137">
        <v>11732</v>
      </c>
      <c r="U232" s="137">
        <v>13660</v>
      </c>
      <c r="V232" s="137">
        <v>14294</v>
      </c>
      <c r="W232" s="137">
        <v>11485</v>
      </c>
      <c r="X232" s="137">
        <v>11472</v>
      </c>
      <c r="Y232" s="137">
        <v>6940</v>
      </c>
      <c r="Z232" s="137">
        <v>5952</v>
      </c>
      <c r="AA232" s="137">
        <v>8293</v>
      </c>
      <c r="AB232" s="137">
        <v>3869</v>
      </c>
      <c r="AC232" s="137">
        <v>4888</v>
      </c>
      <c r="AD232" s="137">
        <v>6206</v>
      </c>
      <c r="AE232" s="137">
        <v>11600</v>
      </c>
      <c r="AF232" s="137">
        <v>22435</v>
      </c>
      <c r="AG232" s="137">
        <v>17982</v>
      </c>
      <c r="AH232" s="137">
        <v>8340</v>
      </c>
      <c r="AI232" s="137">
        <v>19780</v>
      </c>
      <c r="AJ232" s="137">
        <v>12106</v>
      </c>
      <c r="AK232" s="137">
        <v>8772</v>
      </c>
      <c r="AL232" s="137">
        <v>2574</v>
      </c>
      <c r="AM232" s="137">
        <v>10556</v>
      </c>
      <c r="AN232" s="137">
        <v>10016</v>
      </c>
      <c r="AO232" s="137">
        <v>8283</v>
      </c>
      <c r="AP232" s="137">
        <v>11812</v>
      </c>
      <c r="AQ232" s="137">
        <v>23105</v>
      </c>
      <c r="AR232" s="137">
        <v>9366</v>
      </c>
      <c r="AS232" s="137">
        <v>13988</v>
      </c>
      <c r="AT232" s="137">
        <v>16773</v>
      </c>
      <c r="AU232" s="137">
        <v>12258</v>
      </c>
      <c r="AV232" s="137">
        <v>5616</v>
      </c>
      <c r="AW232" s="137">
        <v>6544</v>
      </c>
      <c r="AX232" s="137">
        <v>7731</v>
      </c>
      <c r="AY232" s="137">
        <v>6230</v>
      </c>
      <c r="AZ232" s="137">
        <v>16652</v>
      </c>
      <c r="BA232" s="137">
        <v>20593</v>
      </c>
      <c r="BB232" s="137">
        <v>2115</v>
      </c>
      <c r="BC232" s="137">
        <v>5409</v>
      </c>
      <c r="BD232" s="137">
        <v>8520</v>
      </c>
      <c r="BE232" s="137">
        <v>5462</v>
      </c>
      <c r="BF232" s="137">
        <v>8939</v>
      </c>
      <c r="BG232" s="137">
        <v>8797</v>
      </c>
      <c r="BH232" s="137">
        <v>12722</v>
      </c>
      <c r="BI232" s="137">
        <v>22423</v>
      </c>
      <c r="BJ232" s="137">
        <v>33511</v>
      </c>
      <c r="BK232" s="137">
        <v>48661</v>
      </c>
      <c r="BL232" s="137">
        <v>33779</v>
      </c>
    </row>
    <row r="233" spans="3:64" x14ac:dyDescent="0.2">
      <c r="C233" s="32" t="s">
        <v>20</v>
      </c>
      <c r="D233" s="32" t="s">
        <v>107</v>
      </c>
      <c r="E233" s="32"/>
      <c r="F233" s="6" t="s">
        <v>97</v>
      </c>
      <c r="G233" s="32" t="s">
        <v>135</v>
      </c>
      <c r="H233" s="32" t="s">
        <v>16</v>
      </c>
      <c r="I233" s="137">
        <v>3341</v>
      </c>
      <c r="J233" s="137">
        <v>4402</v>
      </c>
      <c r="K233" s="137">
        <v>5688</v>
      </c>
      <c r="L233" s="137">
        <v>4139</v>
      </c>
      <c r="M233" s="137">
        <v>5156</v>
      </c>
      <c r="N233" s="137">
        <v>5836</v>
      </c>
      <c r="O233" s="137">
        <v>5290</v>
      </c>
      <c r="P233" s="137">
        <v>6258</v>
      </c>
      <c r="Q233" s="137">
        <v>5705</v>
      </c>
      <c r="R233" s="137">
        <v>5799</v>
      </c>
      <c r="S233" s="137">
        <v>5969</v>
      </c>
      <c r="T233" s="137">
        <v>4648</v>
      </c>
      <c r="U233" s="137">
        <v>6770</v>
      </c>
      <c r="V233" s="137">
        <v>8846</v>
      </c>
      <c r="W233" s="137">
        <v>8880</v>
      </c>
      <c r="X233" s="137">
        <v>11081</v>
      </c>
      <c r="Y233" s="137">
        <v>8125</v>
      </c>
      <c r="Z233" s="137">
        <v>12459</v>
      </c>
      <c r="AA233" s="137">
        <v>7505</v>
      </c>
      <c r="AB233" s="137">
        <v>12830</v>
      </c>
      <c r="AC233" s="137">
        <v>14761</v>
      </c>
      <c r="AD233" s="137">
        <v>19047</v>
      </c>
      <c r="AE233" s="137">
        <v>9035</v>
      </c>
      <c r="AF233" s="137">
        <v>11124</v>
      </c>
      <c r="AG233" s="137">
        <v>23049</v>
      </c>
      <c r="AH233" s="137">
        <v>15202</v>
      </c>
      <c r="AI233" s="137">
        <v>12094</v>
      </c>
      <c r="AJ233" s="137">
        <v>8648</v>
      </c>
      <c r="AK233" s="137">
        <v>9592</v>
      </c>
      <c r="AL233" s="137">
        <v>751</v>
      </c>
      <c r="AM233" s="137">
        <v>1291</v>
      </c>
      <c r="AN233" s="137">
        <v>4232</v>
      </c>
      <c r="AO233" s="137">
        <v>3858</v>
      </c>
      <c r="AP233" s="137">
        <v>6556</v>
      </c>
      <c r="AQ233" s="137">
        <v>175</v>
      </c>
      <c r="AR233" s="137">
        <v>10747</v>
      </c>
      <c r="AS233" s="137">
        <v>13647</v>
      </c>
      <c r="AT233" s="137">
        <v>21290</v>
      </c>
      <c r="AU233" s="137">
        <v>6736</v>
      </c>
      <c r="AV233" s="137">
        <v>7929</v>
      </c>
      <c r="AW233" s="137">
        <v>20049</v>
      </c>
      <c r="AX233" s="137">
        <v>20978</v>
      </c>
      <c r="AY233" s="137">
        <v>29487</v>
      </c>
      <c r="AZ233" s="137">
        <v>14609</v>
      </c>
      <c r="BA233" s="137">
        <v>3372</v>
      </c>
      <c r="BB233" s="137">
        <v>855</v>
      </c>
      <c r="BC233" s="137">
        <v>3073</v>
      </c>
      <c r="BD233" s="137">
        <v>1012</v>
      </c>
      <c r="BE233" s="137">
        <v>1202</v>
      </c>
      <c r="BF233" s="137">
        <v>2336</v>
      </c>
      <c r="BG233" s="137">
        <v>1573</v>
      </c>
      <c r="BH233" s="137">
        <v>55466</v>
      </c>
      <c r="BI233" s="137">
        <v>66851</v>
      </c>
      <c r="BJ233" s="137">
        <v>37968</v>
      </c>
      <c r="BK233" s="137">
        <v>32936</v>
      </c>
      <c r="BL233" s="137">
        <v>23394</v>
      </c>
    </row>
    <row r="234" spans="3:64" x14ac:dyDescent="0.2">
      <c r="C234" s="32" t="s">
        <v>21</v>
      </c>
      <c r="D234" s="32" t="s">
        <v>107</v>
      </c>
      <c r="E234" s="32"/>
      <c r="F234" s="6" t="s">
        <v>97</v>
      </c>
      <c r="G234" s="32" t="s">
        <v>135</v>
      </c>
      <c r="H234" s="32" t="s">
        <v>16</v>
      </c>
      <c r="I234" s="137">
        <v>4425</v>
      </c>
      <c r="J234" s="137">
        <v>5838</v>
      </c>
      <c r="K234" s="137">
        <v>6331</v>
      </c>
      <c r="L234" s="137">
        <v>3893</v>
      </c>
      <c r="M234" s="137">
        <v>4096</v>
      </c>
      <c r="N234" s="137">
        <v>3926</v>
      </c>
      <c r="O234" s="137">
        <v>3009</v>
      </c>
      <c r="P234" s="137">
        <v>2989</v>
      </c>
      <c r="Q234" s="137">
        <v>2312</v>
      </c>
      <c r="R234" s="137">
        <v>1978</v>
      </c>
      <c r="S234" s="137">
        <v>4904</v>
      </c>
      <c r="T234" s="137">
        <v>5695</v>
      </c>
      <c r="U234" s="137">
        <v>7128</v>
      </c>
      <c r="V234" s="137">
        <v>7994</v>
      </c>
      <c r="W234" s="137">
        <v>6897</v>
      </c>
      <c r="X234" s="137">
        <v>7396</v>
      </c>
      <c r="Y234" s="137">
        <v>2466</v>
      </c>
      <c r="Z234" s="137">
        <v>5229</v>
      </c>
      <c r="AA234" s="137">
        <v>6856</v>
      </c>
      <c r="AB234" s="137">
        <v>2968</v>
      </c>
      <c r="AC234" s="137">
        <v>8227</v>
      </c>
      <c r="AD234" s="137">
        <v>3987</v>
      </c>
      <c r="AE234" s="137">
        <v>6250</v>
      </c>
      <c r="AF234" s="137">
        <v>4882</v>
      </c>
      <c r="AG234" s="137">
        <v>10587</v>
      </c>
      <c r="AH234" s="137">
        <v>7168</v>
      </c>
      <c r="AI234" s="137">
        <v>9246</v>
      </c>
      <c r="AJ234" s="137">
        <v>6578</v>
      </c>
      <c r="AK234" s="137">
        <v>6452</v>
      </c>
      <c r="AL234" s="137">
        <v>1099</v>
      </c>
      <c r="AM234" s="137">
        <v>2479</v>
      </c>
      <c r="AN234" s="137">
        <v>7464</v>
      </c>
      <c r="AO234" s="137">
        <v>6043</v>
      </c>
      <c r="AP234" s="137">
        <v>11203</v>
      </c>
      <c r="AQ234" s="137">
        <v>20326</v>
      </c>
      <c r="AR234" s="137">
        <v>9233</v>
      </c>
      <c r="AS234" s="137">
        <v>13543</v>
      </c>
      <c r="AT234" s="137">
        <v>16856</v>
      </c>
      <c r="AU234" s="137">
        <v>25538</v>
      </c>
      <c r="AV234" s="137">
        <v>15409</v>
      </c>
      <c r="AW234" s="137">
        <v>18289</v>
      </c>
      <c r="AX234" s="137">
        <v>16229</v>
      </c>
      <c r="AY234" s="137">
        <v>12211</v>
      </c>
      <c r="AZ234" s="137">
        <v>7563</v>
      </c>
      <c r="BA234" s="137">
        <v>12542</v>
      </c>
      <c r="BB234" s="137">
        <v>-4644</v>
      </c>
      <c r="BC234" s="137">
        <v>7559</v>
      </c>
      <c r="BD234" s="137">
        <v>5106</v>
      </c>
      <c r="BE234" s="137">
        <v>10591</v>
      </c>
      <c r="BF234" s="137">
        <v>5816</v>
      </c>
      <c r="BG234" s="137">
        <v>5828</v>
      </c>
      <c r="BH234" s="137">
        <v>4203</v>
      </c>
      <c r="BI234" s="137">
        <v>9485</v>
      </c>
      <c r="BJ234" s="137">
        <v>7075</v>
      </c>
      <c r="BK234" s="137">
        <v>6592</v>
      </c>
      <c r="BL234" s="137">
        <v>6193</v>
      </c>
    </row>
    <row r="235" spans="3:64" x14ac:dyDescent="0.2">
      <c r="C235" s="32" t="s">
        <v>22</v>
      </c>
      <c r="D235" s="32" t="s">
        <v>107</v>
      </c>
      <c r="E235" s="32"/>
      <c r="F235" s="6" t="s">
        <v>97</v>
      </c>
      <c r="G235" s="32" t="s">
        <v>135</v>
      </c>
      <c r="H235" s="32" t="s">
        <v>16</v>
      </c>
      <c r="I235" s="137">
        <v>7462</v>
      </c>
      <c r="J235" s="137">
        <v>9852</v>
      </c>
      <c r="K235" s="137">
        <v>13851</v>
      </c>
      <c r="L235" s="137">
        <v>10975</v>
      </c>
      <c r="M235" s="137">
        <v>14899</v>
      </c>
      <c r="N235" s="137">
        <v>18480</v>
      </c>
      <c r="O235" s="137">
        <v>18209</v>
      </c>
      <c r="P235" s="137">
        <v>23412</v>
      </c>
      <c r="Q235" s="137">
        <v>23270</v>
      </c>
      <c r="R235" s="137">
        <v>25708</v>
      </c>
      <c r="S235" s="137">
        <v>42362</v>
      </c>
      <c r="T235" s="137">
        <v>31862</v>
      </c>
      <c r="U235" s="137">
        <v>40922</v>
      </c>
      <c r="V235" s="137">
        <v>47188</v>
      </c>
      <c r="W235" s="137">
        <v>41790</v>
      </c>
      <c r="X235" s="137">
        <v>46038</v>
      </c>
      <c r="Y235" s="137">
        <v>32227</v>
      </c>
      <c r="Z235" s="137">
        <v>21873</v>
      </c>
      <c r="AA235" s="137">
        <v>39386</v>
      </c>
      <c r="AB235" s="137">
        <v>18967</v>
      </c>
      <c r="AC235" s="137">
        <v>13451</v>
      </c>
      <c r="AD235" s="137">
        <v>19155</v>
      </c>
      <c r="AE235" s="137">
        <v>20588</v>
      </c>
      <c r="AF235" s="137">
        <v>29985</v>
      </c>
      <c r="AG235" s="137">
        <v>21031</v>
      </c>
      <c r="AH235" s="137">
        <v>38952</v>
      </c>
      <c r="AI235" s="137">
        <v>60618</v>
      </c>
      <c r="AJ235" s="137">
        <v>32754</v>
      </c>
      <c r="AK235" s="137">
        <v>33351</v>
      </c>
      <c r="AL235" s="137">
        <v>16991</v>
      </c>
      <c r="AM235" s="137">
        <v>16032</v>
      </c>
      <c r="AN235" s="137">
        <v>14767</v>
      </c>
      <c r="AO235" s="137">
        <v>32608</v>
      </c>
      <c r="AP235" s="137">
        <v>57319</v>
      </c>
      <c r="AQ235" s="137">
        <v>41088</v>
      </c>
      <c r="AR235" s="137">
        <v>54650</v>
      </c>
      <c r="AS235" s="137">
        <v>48834</v>
      </c>
      <c r="AT235" s="137">
        <v>47646</v>
      </c>
      <c r="AU235" s="137">
        <v>35824</v>
      </c>
      <c r="AV235" s="137">
        <v>39725</v>
      </c>
      <c r="AW235" s="137">
        <v>60570</v>
      </c>
      <c r="AX235" s="137">
        <v>47829</v>
      </c>
      <c r="AY235" s="137">
        <v>57317</v>
      </c>
      <c r="AZ235" s="137">
        <v>48216</v>
      </c>
      <c r="BA235" s="137">
        <v>41692</v>
      </c>
      <c r="BB235" s="137">
        <v>48612</v>
      </c>
      <c r="BC235" s="137">
        <v>21488</v>
      </c>
      <c r="BD235" s="137">
        <v>19537</v>
      </c>
      <c r="BE235" s="137">
        <v>24253</v>
      </c>
      <c r="BF235" s="137">
        <v>35417</v>
      </c>
      <c r="BG235" s="137">
        <v>29063</v>
      </c>
      <c r="BH235" s="137">
        <v>28923</v>
      </c>
      <c r="BI235" s="137">
        <v>77367</v>
      </c>
      <c r="BJ235" s="137">
        <v>33442</v>
      </c>
      <c r="BK235" s="137">
        <v>59800</v>
      </c>
      <c r="BL235" s="137">
        <v>40624</v>
      </c>
    </row>
    <row r="236" spans="3:64" x14ac:dyDescent="0.2">
      <c r="C236" s="32" t="s">
        <v>23</v>
      </c>
      <c r="D236" s="32" t="s">
        <v>107</v>
      </c>
      <c r="E236" s="32"/>
      <c r="F236" s="6" t="s">
        <v>97</v>
      </c>
      <c r="G236" s="32" t="s">
        <v>135</v>
      </c>
      <c r="H236" s="32" t="s">
        <v>16</v>
      </c>
      <c r="I236" s="137">
        <v>2642</v>
      </c>
      <c r="J236" s="137">
        <v>3496</v>
      </c>
      <c r="K236" s="137">
        <v>5394</v>
      </c>
      <c r="L236" s="137">
        <v>4709</v>
      </c>
      <c r="M236" s="137">
        <v>7021</v>
      </c>
      <c r="N236" s="137">
        <v>9554</v>
      </c>
      <c r="O236" s="137">
        <v>10358</v>
      </c>
      <c r="P236" s="137">
        <v>14656</v>
      </c>
      <c r="Q236" s="137">
        <v>16047</v>
      </c>
      <c r="R236" s="137">
        <v>19469</v>
      </c>
      <c r="S236" s="137">
        <v>13816</v>
      </c>
      <c r="T236" s="137">
        <v>8921</v>
      </c>
      <c r="U236" s="137">
        <v>12470</v>
      </c>
      <c r="V236" s="137">
        <v>15676</v>
      </c>
      <c r="W236" s="137">
        <v>15132</v>
      </c>
      <c r="X236" s="137">
        <v>18179</v>
      </c>
      <c r="Y236" s="137">
        <v>11259</v>
      </c>
      <c r="Z236" s="137">
        <v>17553</v>
      </c>
      <c r="AA236" s="137">
        <v>11721</v>
      </c>
      <c r="AB236" s="137">
        <v>9184</v>
      </c>
      <c r="AC236" s="137">
        <v>12989</v>
      </c>
      <c r="AD236" s="137">
        <v>14014</v>
      </c>
      <c r="AE236" s="137">
        <v>22031</v>
      </c>
      <c r="AF236" s="137">
        <v>25835</v>
      </c>
      <c r="AG236" s="137">
        <v>23503</v>
      </c>
      <c r="AH236" s="137">
        <v>29864</v>
      </c>
      <c r="AI236" s="137">
        <v>32837</v>
      </c>
      <c r="AJ236" s="137">
        <v>32679</v>
      </c>
      <c r="AK236" s="137">
        <v>16156</v>
      </c>
      <c r="AL236" s="137">
        <v>19047</v>
      </c>
      <c r="AM236" s="137">
        <v>20575</v>
      </c>
      <c r="AN236" s="137">
        <v>96818</v>
      </c>
      <c r="AO236" s="137">
        <v>44292</v>
      </c>
      <c r="AP236" s="137">
        <v>42330</v>
      </c>
      <c r="AQ236" s="137">
        <v>50085</v>
      </c>
      <c r="AR236" s="137">
        <v>28159</v>
      </c>
      <c r="AS236" s="137">
        <v>35975</v>
      </c>
      <c r="AT236" s="137">
        <v>26786</v>
      </c>
      <c r="AU236" s="137">
        <v>37823</v>
      </c>
      <c r="AV236" s="137">
        <v>23745</v>
      </c>
      <c r="AW236" s="137">
        <v>32377</v>
      </c>
      <c r="AX236" s="137">
        <v>41232</v>
      </c>
      <c r="AY236" s="137">
        <v>33293</v>
      </c>
      <c r="AZ236" s="137">
        <v>44611</v>
      </c>
      <c r="BA236" s="137">
        <v>20355</v>
      </c>
      <c r="BB236" s="137">
        <v>16841</v>
      </c>
      <c r="BC236" s="137">
        <v>36795</v>
      </c>
      <c r="BD236" s="137">
        <v>21952</v>
      </c>
      <c r="BE236" s="137">
        <v>17415</v>
      </c>
      <c r="BF236" s="137">
        <v>6939</v>
      </c>
      <c r="BG236" s="137">
        <v>5518</v>
      </c>
      <c r="BH236" s="137">
        <v>28533</v>
      </c>
      <c r="BI236" s="137">
        <v>36316</v>
      </c>
      <c r="BJ236" s="137">
        <v>52293</v>
      </c>
      <c r="BK236" s="137">
        <v>51624</v>
      </c>
      <c r="BL236" s="137">
        <v>55157</v>
      </c>
    </row>
    <row r="237" spans="3:64" x14ac:dyDescent="0.2">
      <c r="C237" s="32" t="s">
        <v>24</v>
      </c>
      <c r="D237" s="32" t="s">
        <v>107</v>
      </c>
      <c r="E237" s="32"/>
      <c r="F237" s="6" t="s">
        <v>97</v>
      </c>
      <c r="G237" s="32" t="s">
        <v>135</v>
      </c>
      <c r="H237" s="32" t="s">
        <v>16</v>
      </c>
      <c r="I237" s="137">
        <v>28225</v>
      </c>
      <c r="J237" s="137">
        <v>37156</v>
      </c>
      <c r="K237" s="137">
        <v>51632</v>
      </c>
      <c r="L237" s="137">
        <v>40559</v>
      </c>
      <c r="M237" s="137">
        <v>54465</v>
      </c>
      <c r="N237" s="137">
        <v>66819</v>
      </c>
      <c r="O237" s="137">
        <v>65286</v>
      </c>
      <c r="P237" s="137">
        <v>83234</v>
      </c>
      <c r="Q237" s="137">
        <v>81728</v>
      </c>
      <c r="R237" s="137">
        <v>89363</v>
      </c>
      <c r="S237" s="137">
        <v>91088</v>
      </c>
      <c r="T237" s="137">
        <v>60152</v>
      </c>
      <c r="U237" s="137">
        <v>79144</v>
      </c>
      <c r="V237" s="137">
        <v>93441</v>
      </c>
      <c r="W237" s="137">
        <v>84790</v>
      </c>
      <c r="X237" s="137">
        <v>95890</v>
      </c>
      <c r="Y237" s="137">
        <v>89224</v>
      </c>
      <c r="Z237" s="137">
        <v>65050</v>
      </c>
      <c r="AA237" s="137">
        <v>44150</v>
      </c>
      <c r="AB237" s="137">
        <v>79004</v>
      </c>
      <c r="AC237" s="137">
        <v>51986</v>
      </c>
      <c r="AD237" s="137">
        <v>63889</v>
      </c>
      <c r="AE237" s="137">
        <v>87926</v>
      </c>
      <c r="AF237" s="137">
        <v>100755</v>
      </c>
      <c r="AG237" s="137">
        <v>92441</v>
      </c>
      <c r="AH237" s="137">
        <v>105003</v>
      </c>
      <c r="AI237" s="137">
        <v>148098</v>
      </c>
      <c r="AJ237" s="137">
        <v>146977</v>
      </c>
      <c r="AK237" s="137">
        <v>100476</v>
      </c>
      <c r="AL237" s="137">
        <v>61213</v>
      </c>
      <c r="AM237" s="137">
        <v>85376</v>
      </c>
      <c r="AN237" s="137">
        <v>108043</v>
      </c>
      <c r="AO237" s="137">
        <v>101415</v>
      </c>
      <c r="AP237" s="137">
        <v>97369</v>
      </c>
      <c r="AQ237" s="137">
        <v>141825</v>
      </c>
      <c r="AR237" s="137">
        <v>155385</v>
      </c>
      <c r="AS237" s="137">
        <v>180715</v>
      </c>
      <c r="AT237" s="137">
        <v>185360</v>
      </c>
      <c r="AU237" s="137">
        <v>203809</v>
      </c>
      <c r="AV237" s="137">
        <v>171275</v>
      </c>
      <c r="AW237" s="137">
        <v>159074</v>
      </c>
      <c r="AX237" s="137">
        <v>138126</v>
      </c>
      <c r="AY237" s="137">
        <v>125218</v>
      </c>
      <c r="AZ237" s="137">
        <v>179601</v>
      </c>
      <c r="BA237" s="137">
        <v>176150</v>
      </c>
      <c r="BB237" s="137">
        <v>107165</v>
      </c>
      <c r="BC237" s="137">
        <v>142152</v>
      </c>
      <c r="BD237" s="137">
        <v>74931</v>
      </c>
      <c r="BE237" s="137">
        <v>129798</v>
      </c>
      <c r="BF237" s="137">
        <v>141559</v>
      </c>
      <c r="BG237" s="137">
        <v>106608</v>
      </c>
      <c r="BH237" s="137">
        <v>223842</v>
      </c>
      <c r="BI237" s="137">
        <v>257184</v>
      </c>
      <c r="BJ237" s="137">
        <v>214338</v>
      </c>
      <c r="BK237" s="137">
        <v>228377</v>
      </c>
      <c r="BL237" s="137">
        <v>210194</v>
      </c>
    </row>
    <row r="238" spans="3:64" x14ac:dyDescent="0.2">
      <c r="C238" s="32" t="s">
        <v>25</v>
      </c>
      <c r="D238" s="32" t="s">
        <v>107</v>
      </c>
      <c r="E238" s="32"/>
      <c r="F238" s="6" t="s">
        <v>97</v>
      </c>
      <c r="G238" s="32" t="s">
        <v>135</v>
      </c>
      <c r="H238" s="32" t="s">
        <v>16</v>
      </c>
      <c r="I238" s="137">
        <v>15725</v>
      </c>
      <c r="J238" s="137">
        <v>20798</v>
      </c>
      <c r="K238" s="137">
        <v>28259</v>
      </c>
      <c r="L238" s="137">
        <v>21695</v>
      </c>
      <c r="M238" s="137">
        <v>28421</v>
      </c>
      <c r="N238" s="137">
        <v>34174</v>
      </c>
      <c r="O238" s="137">
        <v>32526</v>
      </c>
      <c r="P238" s="137">
        <v>40427</v>
      </c>
      <c r="Q238" s="137">
        <v>38820</v>
      </c>
      <c r="R238" s="137">
        <v>41527</v>
      </c>
      <c r="S238" s="137">
        <v>60559</v>
      </c>
      <c r="T238" s="137">
        <v>53922</v>
      </c>
      <c r="U238" s="137">
        <v>76520</v>
      </c>
      <c r="V238" s="137">
        <v>97943</v>
      </c>
      <c r="W238" s="137">
        <v>95823</v>
      </c>
      <c r="X238" s="137">
        <v>117109</v>
      </c>
      <c r="Y238" s="137">
        <v>123559</v>
      </c>
      <c r="Z238" s="137">
        <v>101595</v>
      </c>
      <c r="AA238" s="137">
        <v>37165</v>
      </c>
      <c r="AB238" s="137">
        <v>54527</v>
      </c>
      <c r="AC238" s="137">
        <v>48680</v>
      </c>
      <c r="AD238" s="137">
        <v>30838</v>
      </c>
      <c r="AE238" s="137">
        <v>48749</v>
      </c>
      <c r="AF238" s="137">
        <v>53234</v>
      </c>
      <c r="AG238" s="137">
        <v>67016</v>
      </c>
      <c r="AH238" s="137">
        <v>80819</v>
      </c>
      <c r="AI238" s="137">
        <v>83077</v>
      </c>
      <c r="AJ238" s="137">
        <v>80750</v>
      </c>
      <c r="AK238" s="137">
        <v>157302</v>
      </c>
      <c r="AL238" s="137">
        <v>47274</v>
      </c>
      <c r="AM238" s="137">
        <v>58593</v>
      </c>
      <c r="AN238" s="137">
        <v>84000</v>
      </c>
      <c r="AO238" s="137">
        <v>59265</v>
      </c>
      <c r="AP238" s="137">
        <v>88734</v>
      </c>
      <c r="AQ238" s="137">
        <v>114766</v>
      </c>
      <c r="AR238" s="137">
        <v>99375</v>
      </c>
      <c r="AS238" s="137">
        <v>73726</v>
      </c>
      <c r="AT238" s="137">
        <v>78203</v>
      </c>
      <c r="AU238" s="137">
        <v>80098</v>
      </c>
      <c r="AV238" s="137">
        <v>106626</v>
      </c>
      <c r="AW238" s="137">
        <v>115781</v>
      </c>
      <c r="AX238" s="137">
        <v>73236</v>
      </c>
      <c r="AY238" s="137">
        <v>81791</v>
      </c>
      <c r="AZ238" s="137">
        <v>61310</v>
      </c>
      <c r="BA238" s="137">
        <v>116518</v>
      </c>
      <c r="BB238" s="137">
        <v>42885</v>
      </c>
      <c r="BC238" s="137">
        <v>22206</v>
      </c>
      <c r="BD238" s="137">
        <v>27964</v>
      </c>
      <c r="BE238" s="137">
        <v>26931</v>
      </c>
      <c r="BF238" s="137">
        <v>35772</v>
      </c>
      <c r="BG238" s="137">
        <v>47807</v>
      </c>
      <c r="BH238" s="137">
        <v>213117</v>
      </c>
      <c r="BI238" s="137">
        <v>124406</v>
      </c>
      <c r="BJ238" s="137">
        <v>114451</v>
      </c>
      <c r="BK238" s="137">
        <v>146848</v>
      </c>
      <c r="BL238" s="137">
        <v>191625</v>
      </c>
    </row>
    <row r="239" spans="3:64" x14ac:dyDescent="0.2">
      <c r="C239" s="32" t="s">
        <v>26</v>
      </c>
      <c r="D239" s="32" t="s">
        <v>107</v>
      </c>
      <c r="E239" s="32"/>
      <c r="F239" s="6" t="s">
        <v>97</v>
      </c>
      <c r="G239" s="32" t="s">
        <v>135</v>
      </c>
      <c r="H239" s="32" t="s">
        <v>16</v>
      </c>
      <c r="I239" s="137">
        <v>1106</v>
      </c>
      <c r="J239" s="137">
        <v>1431</v>
      </c>
      <c r="K239" s="137">
        <v>1917</v>
      </c>
      <c r="L239" s="137">
        <v>1425</v>
      </c>
      <c r="M239" s="137">
        <v>1821</v>
      </c>
      <c r="N239" s="137">
        <v>2110</v>
      </c>
      <c r="O239" s="137">
        <v>1961</v>
      </c>
      <c r="P239" s="137">
        <v>2366</v>
      </c>
      <c r="Q239" s="137">
        <v>2193</v>
      </c>
      <c r="R239" s="137">
        <v>2284</v>
      </c>
      <c r="S239" s="137">
        <v>5447</v>
      </c>
      <c r="T239" s="137">
        <v>2983</v>
      </c>
      <c r="U239" s="137">
        <v>4107</v>
      </c>
      <c r="V239" s="137">
        <v>5100</v>
      </c>
      <c r="W239" s="137">
        <v>4857</v>
      </c>
      <c r="X239" s="137">
        <v>5765</v>
      </c>
      <c r="Y239" s="137">
        <v>4024</v>
      </c>
      <c r="Z239" s="137">
        <v>6259</v>
      </c>
      <c r="AA239" s="137">
        <v>1847</v>
      </c>
      <c r="AB239" s="137">
        <v>3363</v>
      </c>
      <c r="AC239" s="137">
        <v>2082</v>
      </c>
      <c r="AD239" s="137">
        <v>1793</v>
      </c>
      <c r="AE239" s="137">
        <v>1309</v>
      </c>
      <c r="AF239" s="137">
        <v>2090</v>
      </c>
      <c r="AG239" s="137">
        <v>661</v>
      </c>
      <c r="AH239" s="137">
        <v>1677</v>
      </c>
      <c r="AI239" s="137">
        <v>6092</v>
      </c>
      <c r="AJ239" s="137">
        <v>1748</v>
      </c>
      <c r="AK239" s="137">
        <v>2750</v>
      </c>
      <c r="AL239" s="137">
        <v>2288</v>
      </c>
      <c r="AM239" s="137">
        <v>-391</v>
      </c>
      <c r="AN239" s="137">
        <v>5696</v>
      </c>
      <c r="AO239" s="137">
        <v>6513</v>
      </c>
      <c r="AP239" s="137">
        <v>13030</v>
      </c>
      <c r="AQ239" s="137">
        <v>2554</v>
      </c>
      <c r="AR239" s="137">
        <v>3315</v>
      </c>
      <c r="AS239" s="137">
        <v>5750</v>
      </c>
      <c r="AT239" s="137">
        <v>730</v>
      </c>
      <c r="AU239" s="137">
        <v>2733</v>
      </c>
      <c r="AV239" s="137">
        <v>2619</v>
      </c>
      <c r="AW239" s="137">
        <v>7217</v>
      </c>
      <c r="AX239" s="137">
        <v>8014</v>
      </c>
      <c r="AY239" s="137">
        <v>5547</v>
      </c>
      <c r="AZ239" s="137">
        <v>2909</v>
      </c>
      <c r="BA239" s="137">
        <v>9014</v>
      </c>
      <c r="BB239" s="137">
        <v>7760</v>
      </c>
      <c r="BC239" s="137">
        <v>3336</v>
      </c>
      <c r="BD239" s="137">
        <v>1627</v>
      </c>
      <c r="BE239" s="137">
        <v>1410</v>
      </c>
      <c r="BF239" s="137">
        <v>2112</v>
      </c>
      <c r="BG239" s="137">
        <v>1560</v>
      </c>
      <c r="BH239" s="137">
        <v>3715</v>
      </c>
      <c r="BI239" s="137">
        <v>4000</v>
      </c>
      <c r="BJ239" s="137">
        <v>3767</v>
      </c>
      <c r="BK239" s="137">
        <v>5138</v>
      </c>
      <c r="BL239" s="137">
        <v>6428</v>
      </c>
    </row>
    <row r="240" spans="3:64" x14ac:dyDescent="0.2">
      <c r="C240" s="32" t="s">
        <v>27</v>
      </c>
      <c r="D240" s="32" t="s">
        <v>107</v>
      </c>
      <c r="E240" s="32"/>
      <c r="F240" s="6" t="s">
        <v>97</v>
      </c>
      <c r="G240" s="32" t="s">
        <v>135</v>
      </c>
      <c r="H240" s="32" t="s">
        <v>16</v>
      </c>
      <c r="I240" s="137">
        <v>9077</v>
      </c>
      <c r="J240" s="137">
        <v>11879</v>
      </c>
      <c r="K240" s="137">
        <v>15645</v>
      </c>
      <c r="L240" s="137">
        <v>11544</v>
      </c>
      <c r="M240" s="137">
        <v>14612</v>
      </c>
      <c r="N240" s="137">
        <v>16900</v>
      </c>
      <c r="O240" s="137">
        <v>15542</v>
      </c>
      <c r="P240" s="137">
        <v>18706</v>
      </c>
      <c r="Q240" s="137">
        <v>17311</v>
      </c>
      <c r="R240" s="137">
        <v>17817</v>
      </c>
      <c r="S240" s="137">
        <v>53607</v>
      </c>
      <c r="T240" s="137">
        <v>31448</v>
      </c>
      <c r="U240" s="137">
        <v>36344</v>
      </c>
      <c r="V240" s="137">
        <v>37650</v>
      </c>
      <c r="W240" s="137">
        <v>29998</v>
      </c>
      <c r="X240" s="137">
        <v>29734</v>
      </c>
      <c r="Y240" s="137">
        <v>17619</v>
      </c>
      <c r="Z240" s="137">
        <v>15614</v>
      </c>
      <c r="AA240" s="137">
        <v>21042</v>
      </c>
      <c r="AB240" s="137">
        <v>15638</v>
      </c>
      <c r="AC240" s="137">
        <v>21713</v>
      </c>
      <c r="AD240" s="137">
        <v>21215</v>
      </c>
      <c r="AE240" s="137">
        <v>15099</v>
      </c>
      <c r="AF240" s="137">
        <v>19342</v>
      </c>
      <c r="AG240" s="137">
        <v>25531</v>
      </c>
      <c r="AH240" s="137">
        <v>31766</v>
      </c>
      <c r="AI240" s="137">
        <v>69996</v>
      </c>
      <c r="AJ240" s="137">
        <v>41689</v>
      </c>
      <c r="AK240" s="137">
        <v>25794</v>
      </c>
      <c r="AL240" s="137">
        <v>21022</v>
      </c>
      <c r="AM240" s="137">
        <v>26164</v>
      </c>
      <c r="AN240" s="137">
        <v>56696</v>
      </c>
      <c r="AO240" s="137">
        <v>49434</v>
      </c>
      <c r="AP240" s="137">
        <v>59881</v>
      </c>
      <c r="AQ240" s="137">
        <v>88897</v>
      </c>
      <c r="AR240" s="137">
        <v>49703</v>
      </c>
      <c r="AS240" s="137">
        <v>45390</v>
      </c>
      <c r="AT240" s="137">
        <v>41898</v>
      </c>
      <c r="AU240" s="137">
        <v>51429</v>
      </c>
      <c r="AV240" s="137">
        <v>37318</v>
      </c>
      <c r="AW240" s="137">
        <v>46358</v>
      </c>
      <c r="AX240" s="137">
        <v>29421</v>
      </c>
      <c r="AY240" s="137">
        <v>51902</v>
      </c>
      <c r="AZ240" s="137">
        <v>32326</v>
      </c>
      <c r="BA240" s="137">
        <v>39677</v>
      </c>
      <c r="BB240" s="137">
        <v>32252</v>
      </c>
      <c r="BC240" s="137">
        <v>11065</v>
      </c>
      <c r="BD240" s="137">
        <v>27095</v>
      </c>
      <c r="BE240" s="137">
        <v>18692</v>
      </c>
      <c r="BF240" s="137">
        <v>16555</v>
      </c>
      <c r="BG240" s="137">
        <v>12609</v>
      </c>
      <c r="BH240" s="137">
        <v>55894</v>
      </c>
      <c r="BI240" s="137">
        <v>107758</v>
      </c>
      <c r="BJ240" s="137">
        <v>115410</v>
      </c>
      <c r="BK240" s="137">
        <v>100524</v>
      </c>
      <c r="BL240" s="137">
        <v>90098</v>
      </c>
    </row>
    <row r="241" spans="3:64" x14ac:dyDescent="0.2">
      <c r="C241" s="32" t="s">
        <v>28</v>
      </c>
      <c r="D241" s="32" t="s">
        <v>107</v>
      </c>
      <c r="E241" s="32"/>
      <c r="F241" s="6" t="s">
        <v>97</v>
      </c>
      <c r="G241" s="32" t="s">
        <v>135</v>
      </c>
      <c r="H241" s="32" t="s">
        <v>16</v>
      </c>
      <c r="I241" s="137">
        <v>10395</v>
      </c>
      <c r="J241" s="137">
        <v>13636</v>
      </c>
      <c r="K241" s="137">
        <v>17885</v>
      </c>
      <c r="L241" s="137">
        <v>13186</v>
      </c>
      <c r="M241" s="137">
        <v>16668</v>
      </c>
      <c r="N241" s="137">
        <v>19192</v>
      </c>
      <c r="O241" s="137">
        <v>17647</v>
      </c>
      <c r="P241" s="137">
        <v>21124</v>
      </c>
      <c r="Q241" s="137">
        <v>19525</v>
      </c>
      <c r="R241" s="137">
        <v>20062</v>
      </c>
      <c r="S241" s="137">
        <v>34110</v>
      </c>
      <c r="T241" s="137">
        <v>92444</v>
      </c>
      <c r="U241" s="137">
        <v>104386</v>
      </c>
      <c r="V241" s="137">
        <v>105655</v>
      </c>
      <c r="W241" s="137">
        <v>82217</v>
      </c>
      <c r="X241" s="137">
        <v>79506</v>
      </c>
      <c r="Y241" s="137">
        <v>39776</v>
      </c>
      <c r="Z241" s="137">
        <v>59635</v>
      </c>
      <c r="AA241" s="137">
        <v>41343</v>
      </c>
      <c r="AB241" s="137">
        <v>44945</v>
      </c>
      <c r="AC241" s="137">
        <v>34114</v>
      </c>
      <c r="AD241" s="137">
        <v>33959</v>
      </c>
      <c r="AE241" s="137">
        <v>53074</v>
      </c>
      <c r="AF241" s="137">
        <v>36833</v>
      </c>
      <c r="AG241" s="137">
        <v>40835</v>
      </c>
      <c r="AH241" s="137">
        <v>52651</v>
      </c>
      <c r="AI241" s="137">
        <v>47456</v>
      </c>
      <c r="AJ241" s="137">
        <v>52542</v>
      </c>
      <c r="AK241" s="137">
        <v>72573</v>
      </c>
      <c r="AL241" s="137">
        <v>55294</v>
      </c>
      <c r="AM241" s="137">
        <v>45999</v>
      </c>
      <c r="AN241" s="137">
        <v>30097</v>
      </c>
      <c r="AO241" s="137">
        <v>28950</v>
      </c>
      <c r="AP241" s="137">
        <v>34508</v>
      </c>
      <c r="AQ241" s="137">
        <v>18476</v>
      </c>
      <c r="AR241" s="137">
        <v>54649</v>
      </c>
      <c r="AS241" s="137">
        <v>114077</v>
      </c>
      <c r="AT241" s="137">
        <v>144021</v>
      </c>
      <c r="AU241" s="137">
        <v>86685</v>
      </c>
      <c r="AV241" s="137">
        <v>166989</v>
      </c>
      <c r="AW241" s="137">
        <v>118093</v>
      </c>
      <c r="AX241" s="137">
        <v>193730</v>
      </c>
      <c r="AY241" s="137">
        <v>62806</v>
      </c>
      <c r="AZ241" s="137">
        <v>128807</v>
      </c>
      <c r="BA241" s="137">
        <v>142184</v>
      </c>
      <c r="BB241" s="137">
        <v>118111</v>
      </c>
      <c r="BC241" s="137">
        <v>156498</v>
      </c>
      <c r="BD241" s="137">
        <v>158375</v>
      </c>
      <c r="BE241" s="137">
        <v>211823</v>
      </c>
      <c r="BF241" s="137">
        <v>282929</v>
      </c>
      <c r="BG241" s="137">
        <v>239223</v>
      </c>
      <c r="BH241" s="137">
        <v>116397</v>
      </c>
      <c r="BI241" s="137">
        <v>283632</v>
      </c>
      <c r="BJ241" s="137">
        <v>203095</v>
      </c>
      <c r="BK241" s="137">
        <v>230310</v>
      </c>
      <c r="BL241" s="137">
        <v>357079</v>
      </c>
    </row>
    <row r="242" spans="3:64" x14ac:dyDescent="0.2">
      <c r="C242" s="32" t="s">
        <v>29</v>
      </c>
      <c r="D242" s="32" t="s">
        <v>107</v>
      </c>
      <c r="E242" s="32"/>
      <c r="F242" s="6" t="s">
        <v>97</v>
      </c>
      <c r="G242" s="32" t="s">
        <v>135</v>
      </c>
      <c r="H242" s="32" t="s">
        <v>16</v>
      </c>
      <c r="I242" s="137">
        <v>2570</v>
      </c>
      <c r="J242" s="137">
        <v>3407</v>
      </c>
      <c r="K242" s="137">
        <v>4522</v>
      </c>
      <c r="L242" s="137">
        <v>3398</v>
      </c>
      <c r="M242" s="137">
        <v>4370</v>
      </c>
      <c r="N242" s="137">
        <v>5123</v>
      </c>
      <c r="O242" s="137">
        <v>4793</v>
      </c>
      <c r="P242" s="137">
        <v>5852</v>
      </c>
      <c r="Q242" s="137">
        <v>5501</v>
      </c>
      <c r="R242" s="137">
        <v>5772</v>
      </c>
      <c r="S242" s="137">
        <v>9344</v>
      </c>
      <c r="T242" s="137">
        <v>5480</v>
      </c>
      <c r="U242" s="137">
        <v>6643</v>
      </c>
      <c r="V242" s="137">
        <v>7239</v>
      </c>
      <c r="W242" s="137">
        <v>6060</v>
      </c>
      <c r="X242" s="137">
        <v>6298</v>
      </c>
      <c r="Y242" s="137">
        <v>2358</v>
      </c>
      <c r="Z242" s="137">
        <v>5506</v>
      </c>
      <c r="AA242" s="137">
        <v>4242</v>
      </c>
      <c r="AB242" s="137">
        <v>8358</v>
      </c>
      <c r="AC242" s="137">
        <v>5027</v>
      </c>
      <c r="AD242" s="137">
        <v>6165</v>
      </c>
      <c r="AE242" s="137">
        <v>8872</v>
      </c>
      <c r="AF242" s="137">
        <v>10811</v>
      </c>
      <c r="AG242" s="137">
        <v>19086</v>
      </c>
      <c r="AH242" s="137">
        <v>15534</v>
      </c>
      <c r="AI242" s="137">
        <v>19446</v>
      </c>
      <c r="AJ242" s="137">
        <v>15570</v>
      </c>
      <c r="AK242" s="137">
        <v>13971</v>
      </c>
      <c r="AL242" s="137">
        <v>7868</v>
      </c>
      <c r="AM242" s="137">
        <v>8276</v>
      </c>
      <c r="AN242" s="137">
        <v>10206</v>
      </c>
      <c r="AO242" s="137">
        <v>12270</v>
      </c>
      <c r="AP242" s="137">
        <v>13023</v>
      </c>
      <c r="AQ242" s="137">
        <v>20041</v>
      </c>
      <c r="AR242" s="137">
        <v>15038</v>
      </c>
      <c r="AS242" s="137">
        <v>24847</v>
      </c>
      <c r="AT242" s="137">
        <v>25446</v>
      </c>
      <c r="AU242" s="137">
        <v>17352</v>
      </c>
      <c r="AV242" s="137">
        <v>35474</v>
      </c>
      <c r="AW242" s="137">
        <v>45198</v>
      </c>
      <c r="AX242" s="137">
        <v>29932</v>
      </c>
      <c r="AY242" s="137">
        <v>79242</v>
      </c>
      <c r="AZ242" s="137">
        <v>22004</v>
      </c>
      <c r="BA242" s="137">
        <v>36472</v>
      </c>
      <c r="BB242" s="137">
        <v>21930</v>
      </c>
      <c r="BC242" s="137">
        <v>27820</v>
      </c>
      <c r="BD242" s="137">
        <v>5270</v>
      </c>
      <c r="BE242" s="137">
        <v>14690</v>
      </c>
      <c r="BF242" s="137">
        <v>18159</v>
      </c>
      <c r="BG242" s="137">
        <v>21529</v>
      </c>
      <c r="BH242" s="137">
        <v>42112</v>
      </c>
      <c r="BI242" s="137">
        <v>72179</v>
      </c>
      <c r="BJ242" s="137">
        <v>54755</v>
      </c>
      <c r="BK242" s="137">
        <v>58818</v>
      </c>
      <c r="BL242" s="137">
        <v>60159</v>
      </c>
    </row>
    <row r="243" spans="3:64" x14ac:dyDescent="0.2">
      <c r="C243" s="32" t="s">
        <v>30</v>
      </c>
      <c r="D243" s="32" t="s">
        <v>107</v>
      </c>
      <c r="E243" s="32"/>
      <c r="F243" s="6" t="s">
        <v>97</v>
      </c>
      <c r="G243" s="32" t="s">
        <v>135</v>
      </c>
      <c r="H243" s="32" t="s">
        <v>16</v>
      </c>
      <c r="I243" s="137">
        <v>1983</v>
      </c>
      <c r="J243" s="137">
        <v>2623</v>
      </c>
      <c r="K243" s="137">
        <v>3849</v>
      </c>
      <c r="L243" s="137">
        <v>3201</v>
      </c>
      <c r="M243" s="137">
        <v>4544</v>
      </c>
      <c r="N243" s="137">
        <v>5878</v>
      </c>
      <c r="O243" s="137">
        <v>6085</v>
      </c>
      <c r="P243" s="137">
        <v>8185</v>
      </c>
      <c r="Q243" s="137">
        <v>8518</v>
      </c>
      <c r="R243" s="137">
        <v>9850</v>
      </c>
      <c r="S243" s="137">
        <v>12947</v>
      </c>
      <c r="T243" s="137">
        <v>12891</v>
      </c>
      <c r="U243" s="137">
        <v>15917</v>
      </c>
      <c r="V243" s="137">
        <v>17638</v>
      </c>
      <c r="W243" s="137">
        <v>15021</v>
      </c>
      <c r="X243" s="137">
        <v>15902</v>
      </c>
      <c r="Y243" s="137">
        <v>6771</v>
      </c>
      <c r="Z243" s="137">
        <v>7582</v>
      </c>
      <c r="AA243" s="137">
        <v>16141</v>
      </c>
      <c r="AB243" s="137">
        <v>9979</v>
      </c>
      <c r="AC243" s="137">
        <v>4405</v>
      </c>
      <c r="AD243" s="137">
        <v>6077</v>
      </c>
      <c r="AE243" s="137">
        <v>7793</v>
      </c>
      <c r="AF243" s="137">
        <v>8007</v>
      </c>
      <c r="AG243" s="137">
        <v>11290</v>
      </c>
      <c r="AH243" s="137">
        <v>6676</v>
      </c>
      <c r="AI243" s="137">
        <v>13484</v>
      </c>
      <c r="AJ243" s="137">
        <v>9426</v>
      </c>
      <c r="AK243" s="137">
        <v>9730</v>
      </c>
      <c r="AL243" s="137">
        <v>11038</v>
      </c>
      <c r="AM243" s="137">
        <v>8955</v>
      </c>
      <c r="AN243" s="137">
        <v>17514</v>
      </c>
      <c r="AO243" s="137">
        <v>8304</v>
      </c>
      <c r="AP243" s="137">
        <v>5024</v>
      </c>
      <c r="AQ243" s="137">
        <v>7936</v>
      </c>
      <c r="AR243" s="137">
        <v>17229</v>
      </c>
      <c r="AS243" s="137">
        <v>23699</v>
      </c>
      <c r="AT243" s="137">
        <v>13958</v>
      </c>
      <c r="AU243" s="137">
        <v>19153</v>
      </c>
      <c r="AV243" s="137">
        <v>17208</v>
      </c>
      <c r="AW243" s="137">
        <v>21997</v>
      </c>
      <c r="AX243" s="137">
        <v>13206</v>
      </c>
      <c r="AY243" s="137">
        <v>22371</v>
      </c>
      <c r="AZ243" s="137">
        <v>20090</v>
      </c>
      <c r="BA243" s="137">
        <v>32565</v>
      </c>
      <c r="BB243" s="137">
        <v>25405</v>
      </c>
      <c r="BC243" s="137">
        <v>13587</v>
      </c>
      <c r="BD243" s="137">
        <v>14114</v>
      </c>
      <c r="BE243" s="137">
        <v>3674</v>
      </c>
      <c r="BF243" s="137">
        <v>5614</v>
      </c>
      <c r="BG243" s="137">
        <v>4024</v>
      </c>
      <c r="BH243" s="137">
        <v>21797</v>
      </c>
      <c r="BI243" s="137">
        <v>36020</v>
      </c>
      <c r="BJ243" s="137">
        <v>15194</v>
      </c>
      <c r="BK243" s="137">
        <v>24103</v>
      </c>
      <c r="BL243" s="137">
        <v>33811</v>
      </c>
    </row>
    <row r="244" spans="3:64" x14ac:dyDescent="0.2">
      <c r="C244" s="32" t="s">
        <v>31</v>
      </c>
      <c r="D244" s="32" t="s">
        <v>107</v>
      </c>
      <c r="E244" s="32"/>
      <c r="F244" s="6" t="s">
        <v>97</v>
      </c>
      <c r="G244" s="32" t="s">
        <v>135</v>
      </c>
      <c r="H244" s="32" t="s">
        <v>16</v>
      </c>
      <c r="I244" s="137">
        <v>10895</v>
      </c>
      <c r="J244" s="137">
        <v>14390</v>
      </c>
      <c r="K244" s="137">
        <v>20176</v>
      </c>
      <c r="L244" s="137">
        <v>15916</v>
      </c>
      <c r="M244" s="137">
        <v>21541</v>
      </c>
      <c r="N244" s="137">
        <v>26515</v>
      </c>
      <c r="O244" s="137">
        <v>26135</v>
      </c>
      <c r="P244" s="137">
        <v>33522</v>
      </c>
      <c r="Q244" s="137">
        <v>33217</v>
      </c>
      <c r="R244" s="137">
        <v>36579</v>
      </c>
      <c r="S244" s="137">
        <v>42386</v>
      </c>
      <c r="T244" s="137">
        <v>41364</v>
      </c>
      <c r="U244" s="137">
        <v>48558</v>
      </c>
      <c r="V244" s="137">
        <v>51134</v>
      </c>
      <c r="W244" s="137">
        <v>41448</v>
      </c>
      <c r="X244" s="137">
        <v>41718</v>
      </c>
      <c r="Y244" s="137">
        <v>31855</v>
      </c>
      <c r="Z244" s="137">
        <v>23498</v>
      </c>
      <c r="AA244" s="137">
        <v>21430</v>
      </c>
      <c r="AB244" s="137">
        <v>27027</v>
      </c>
      <c r="AC244" s="137">
        <v>34579</v>
      </c>
      <c r="AD244" s="137">
        <v>34264</v>
      </c>
      <c r="AE244" s="137">
        <v>41786</v>
      </c>
      <c r="AF244" s="137">
        <v>43393</v>
      </c>
      <c r="AG244" s="137">
        <v>58348</v>
      </c>
      <c r="AH244" s="137">
        <v>44434</v>
      </c>
      <c r="AI244" s="137">
        <v>42674</v>
      </c>
      <c r="AJ244" s="137">
        <v>77296</v>
      </c>
      <c r="AK244" s="137">
        <v>45106</v>
      </c>
      <c r="AL244" s="137">
        <v>43185</v>
      </c>
      <c r="AM244" s="137">
        <v>36174</v>
      </c>
      <c r="AN244" s="137">
        <v>46102</v>
      </c>
      <c r="AO244" s="137">
        <v>109684</v>
      </c>
      <c r="AP244" s="137">
        <v>55409</v>
      </c>
      <c r="AQ244" s="137">
        <v>65096</v>
      </c>
      <c r="AR244" s="137">
        <v>56080</v>
      </c>
      <c r="AS244" s="137">
        <v>94066</v>
      </c>
      <c r="AT244" s="137">
        <v>122561</v>
      </c>
      <c r="AU244" s="137">
        <v>75715</v>
      </c>
      <c r="AV244" s="137">
        <v>58075</v>
      </c>
      <c r="AW244" s="137">
        <v>86501</v>
      </c>
      <c r="AX244" s="137">
        <v>64496</v>
      </c>
      <c r="AY244" s="137">
        <v>130282</v>
      </c>
      <c r="AZ244" s="137">
        <v>134038</v>
      </c>
      <c r="BA244" s="137">
        <v>41343</v>
      </c>
      <c r="BB244" s="137">
        <v>35517</v>
      </c>
      <c r="BC244" s="137">
        <v>82409</v>
      </c>
      <c r="BD244" s="137">
        <v>43678</v>
      </c>
      <c r="BE244" s="137">
        <v>77635</v>
      </c>
      <c r="BF244" s="137">
        <v>49128</v>
      </c>
      <c r="BG244" s="137">
        <v>35839</v>
      </c>
      <c r="BH244" s="137">
        <v>33472</v>
      </c>
      <c r="BI244" s="137">
        <v>65482</v>
      </c>
      <c r="BJ244" s="137">
        <v>67820</v>
      </c>
      <c r="BK244" s="137">
        <v>68899</v>
      </c>
      <c r="BL244" s="137">
        <v>70680</v>
      </c>
    </row>
    <row r="245" spans="3:64" x14ac:dyDescent="0.2">
      <c r="C245" s="32" t="s">
        <v>32</v>
      </c>
      <c r="D245" s="32" t="s">
        <v>107</v>
      </c>
      <c r="E245" s="32"/>
      <c r="F245" s="6" t="s">
        <v>97</v>
      </c>
      <c r="G245" s="32" t="s">
        <v>135</v>
      </c>
      <c r="H245" s="32" t="s">
        <v>16</v>
      </c>
      <c r="I245" s="137">
        <v>1904</v>
      </c>
      <c r="J245" s="137">
        <v>2552</v>
      </c>
      <c r="K245" s="137">
        <v>3553</v>
      </c>
      <c r="L245" s="137">
        <v>2783</v>
      </c>
      <c r="M245" s="137">
        <v>3739</v>
      </c>
      <c r="N245" s="137">
        <v>4594</v>
      </c>
      <c r="O245" s="137">
        <v>4495</v>
      </c>
      <c r="P245" s="137">
        <v>5724</v>
      </c>
      <c r="Q245" s="137">
        <v>5659</v>
      </c>
      <c r="R245" s="137">
        <v>6220</v>
      </c>
      <c r="S245" s="137">
        <v>6024</v>
      </c>
      <c r="T245" s="137">
        <v>6450</v>
      </c>
      <c r="U245" s="137">
        <v>9511</v>
      </c>
      <c r="V245" s="137">
        <v>12683</v>
      </c>
      <c r="W245" s="137">
        <v>12920</v>
      </c>
      <c r="X245" s="137">
        <v>16431</v>
      </c>
      <c r="Y245" s="137">
        <v>16636</v>
      </c>
      <c r="Z245" s="137">
        <v>9380</v>
      </c>
      <c r="AA245" s="137">
        <v>11308</v>
      </c>
      <c r="AB245" s="137">
        <v>15747</v>
      </c>
      <c r="AC245" s="137">
        <v>7966</v>
      </c>
      <c r="AD245" s="137">
        <v>5851</v>
      </c>
      <c r="AE245" s="137">
        <v>7511</v>
      </c>
      <c r="AF245" s="137">
        <v>4908</v>
      </c>
      <c r="AG245" s="137">
        <v>10625</v>
      </c>
      <c r="AH245" s="137">
        <v>12718</v>
      </c>
      <c r="AI245" s="137">
        <v>9332</v>
      </c>
      <c r="AJ245" s="137">
        <v>8670</v>
      </c>
      <c r="AK245" s="137">
        <v>13402</v>
      </c>
      <c r="AL245" s="137">
        <v>8388</v>
      </c>
      <c r="AM245" s="137">
        <v>8095</v>
      </c>
      <c r="AN245" s="137">
        <v>9460</v>
      </c>
      <c r="AO245" s="137">
        <v>8354</v>
      </c>
      <c r="AP245" s="137">
        <v>11806</v>
      </c>
      <c r="AQ245" s="137">
        <v>10528</v>
      </c>
      <c r="AR245" s="137">
        <v>33238</v>
      </c>
      <c r="AS245" s="137">
        <v>14028</v>
      </c>
      <c r="AT245" s="137">
        <v>13961</v>
      </c>
      <c r="AU245" s="137">
        <v>22811</v>
      </c>
      <c r="AV245" s="137">
        <v>19761</v>
      </c>
      <c r="AW245" s="137">
        <v>12536</v>
      </c>
      <c r="AX245" s="137">
        <v>9817</v>
      </c>
      <c r="AY245" s="137">
        <v>10303</v>
      </c>
      <c r="AZ245" s="137">
        <v>9271</v>
      </c>
      <c r="BA245" s="137">
        <v>8621</v>
      </c>
      <c r="BB245" s="137">
        <v>7591</v>
      </c>
      <c r="BC245" s="137">
        <v>1807</v>
      </c>
      <c r="BD245" s="137">
        <v>2277</v>
      </c>
      <c r="BE245" s="137">
        <v>4028</v>
      </c>
      <c r="BF245" s="137">
        <v>9572</v>
      </c>
      <c r="BG245" s="137">
        <v>3531</v>
      </c>
      <c r="BH245" s="137">
        <v>9010</v>
      </c>
      <c r="BI245" s="137">
        <v>10876</v>
      </c>
      <c r="BJ245" s="137">
        <v>25960</v>
      </c>
      <c r="BK245" s="137">
        <v>22607</v>
      </c>
      <c r="BL245" s="137">
        <v>18326</v>
      </c>
    </row>
    <row r="246" spans="3:64" x14ac:dyDescent="0.2">
      <c r="C246" s="32" t="s">
        <v>105</v>
      </c>
      <c r="D246" s="32" t="s">
        <v>107</v>
      </c>
      <c r="E246" s="32"/>
      <c r="F246" s="6" t="s">
        <v>97</v>
      </c>
      <c r="G246" s="32" t="s">
        <v>135</v>
      </c>
      <c r="H246" s="32" t="s">
        <v>16</v>
      </c>
      <c r="I246" s="137">
        <v>122511</v>
      </c>
      <c r="J246" s="137">
        <v>161433</v>
      </c>
      <c r="K246" s="137">
        <v>220197</v>
      </c>
      <c r="L246" s="137">
        <v>169856</v>
      </c>
      <c r="M246" s="137">
        <v>224814</v>
      </c>
      <c r="N246" s="137">
        <v>272138</v>
      </c>
      <c r="O246" s="137">
        <v>263093</v>
      </c>
      <c r="P246" s="137">
        <v>332286</v>
      </c>
      <c r="Q246" s="137">
        <v>324460</v>
      </c>
      <c r="R246" s="137">
        <v>352998</v>
      </c>
      <c r="S246" s="137">
        <v>453945</v>
      </c>
      <c r="T246" s="137">
        <v>412572</v>
      </c>
      <c r="U246" s="137">
        <v>525220</v>
      </c>
      <c r="V246" s="137">
        <v>606571</v>
      </c>
      <c r="W246" s="137">
        <v>543406</v>
      </c>
      <c r="X246" s="137">
        <v>612156</v>
      </c>
      <c r="Y246" s="137">
        <v>495831</v>
      </c>
      <c r="Z246" s="137">
        <v>443306</v>
      </c>
      <c r="AA246" s="137">
        <v>342372</v>
      </c>
      <c r="AB246" s="137">
        <v>360564</v>
      </c>
      <c r="AC246" s="137">
        <v>309860</v>
      </c>
      <c r="AD246" s="137">
        <v>309564</v>
      </c>
      <c r="AE246" s="137">
        <v>392277</v>
      </c>
      <c r="AF246" s="137">
        <v>439880</v>
      </c>
      <c r="AG246" s="137">
        <v>495482</v>
      </c>
      <c r="AH246" s="137">
        <v>533197</v>
      </c>
      <c r="AI246" s="137">
        <v>687070</v>
      </c>
      <c r="AJ246" s="137">
        <v>657899</v>
      </c>
      <c r="AK246" s="137">
        <v>630666</v>
      </c>
      <c r="AL246" s="137">
        <v>390678</v>
      </c>
      <c r="AM246" s="137">
        <v>417654</v>
      </c>
      <c r="AN246" s="137">
        <v>576659</v>
      </c>
      <c r="AO246" s="137">
        <v>576369</v>
      </c>
      <c r="AP246" s="137">
        <v>621027</v>
      </c>
      <c r="AQ246" s="137">
        <v>745530</v>
      </c>
      <c r="AR246" s="137">
        <v>840205</v>
      </c>
      <c r="AS246" s="137">
        <v>1006578</v>
      </c>
      <c r="AT246" s="137">
        <v>1020452</v>
      </c>
      <c r="AU246" s="137">
        <v>950292</v>
      </c>
      <c r="AV246" s="137">
        <v>924333</v>
      </c>
      <c r="AW246" s="137">
        <v>1031213</v>
      </c>
      <c r="AX246" s="137">
        <v>887676</v>
      </c>
      <c r="AY246" s="137">
        <v>913079</v>
      </c>
      <c r="AZ246" s="137">
        <v>889506</v>
      </c>
      <c r="BA246" s="137">
        <v>934712</v>
      </c>
      <c r="BB246" s="137">
        <v>550745</v>
      </c>
      <c r="BC246" s="137">
        <v>696280</v>
      </c>
      <c r="BD246" s="137">
        <v>499806</v>
      </c>
      <c r="BE246" s="137">
        <v>616404</v>
      </c>
      <c r="BF246" s="137">
        <v>699259</v>
      </c>
      <c r="BG246" s="137">
        <v>589811</v>
      </c>
      <c r="BH246" s="137">
        <v>1004235</v>
      </c>
      <c r="BI246" s="137">
        <v>1473645</v>
      </c>
      <c r="BJ246" s="137">
        <v>1273215</v>
      </c>
      <c r="BK246" s="137">
        <v>1549251</v>
      </c>
      <c r="BL246" s="137">
        <v>1609855</v>
      </c>
    </row>
    <row r="247" spans="3:64" x14ac:dyDescent="0.2">
      <c r="C247" s="32" t="s">
        <v>34</v>
      </c>
      <c r="D247" s="32" t="s">
        <v>107</v>
      </c>
      <c r="E247" s="32"/>
      <c r="F247" s="6" t="s">
        <v>97</v>
      </c>
      <c r="G247" s="32" t="s">
        <v>135</v>
      </c>
      <c r="H247" s="32" t="s">
        <v>16</v>
      </c>
      <c r="I247" s="137">
        <v>0</v>
      </c>
      <c r="J247" s="137">
        <v>0</v>
      </c>
      <c r="K247" s="137">
        <v>0</v>
      </c>
      <c r="L247" s="137">
        <v>0</v>
      </c>
      <c r="M247" s="137">
        <v>0</v>
      </c>
      <c r="N247" s="137">
        <v>0</v>
      </c>
      <c r="O247" s="137">
        <v>0</v>
      </c>
      <c r="P247" s="137">
        <v>0</v>
      </c>
      <c r="Q247" s="137">
        <v>0</v>
      </c>
      <c r="R247" s="137">
        <v>0</v>
      </c>
      <c r="S247" s="137">
        <v>0</v>
      </c>
      <c r="T247" s="137">
        <v>0</v>
      </c>
      <c r="U247" s="137">
        <v>0</v>
      </c>
      <c r="V247" s="137">
        <v>0</v>
      </c>
      <c r="W247" s="137">
        <v>0</v>
      </c>
      <c r="X247" s="137">
        <v>0</v>
      </c>
      <c r="Y247" s="137">
        <v>0</v>
      </c>
      <c r="Z247" s="137">
        <v>0</v>
      </c>
      <c r="AA247" s="137">
        <v>0</v>
      </c>
      <c r="AB247" s="137">
        <v>0</v>
      </c>
      <c r="AC247" s="137">
        <v>0</v>
      </c>
      <c r="AD247" s="137">
        <v>0</v>
      </c>
      <c r="AE247" s="137">
        <v>0</v>
      </c>
      <c r="AF247" s="137">
        <v>0</v>
      </c>
      <c r="AG247" s="137">
        <v>0</v>
      </c>
      <c r="AH247" s="137">
        <v>0</v>
      </c>
      <c r="AI247" s="137">
        <v>0</v>
      </c>
      <c r="AJ247" s="137">
        <v>0</v>
      </c>
      <c r="AK247" s="137">
        <v>0</v>
      </c>
      <c r="AL247" s="137">
        <v>0</v>
      </c>
      <c r="AM247" s="137">
        <v>0</v>
      </c>
      <c r="AN247" s="137">
        <v>0</v>
      </c>
      <c r="AO247" s="137">
        <v>0</v>
      </c>
      <c r="AP247" s="137">
        <v>0</v>
      </c>
      <c r="AQ247" s="137">
        <v>0</v>
      </c>
      <c r="AR247" s="137">
        <v>0</v>
      </c>
      <c r="AS247" s="137">
        <v>0</v>
      </c>
      <c r="AT247" s="137">
        <v>0</v>
      </c>
      <c r="AU247" s="137">
        <v>0</v>
      </c>
      <c r="AV247" s="137">
        <v>0</v>
      </c>
      <c r="AW247" s="137">
        <v>0</v>
      </c>
      <c r="AX247" s="137">
        <v>0</v>
      </c>
      <c r="AY247" s="137">
        <v>0</v>
      </c>
      <c r="AZ247" s="137">
        <v>0</v>
      </c>
      <c r="BA247" s="137">
        <v>0</v>
      </c>
      <c r="BB247" s="137">
        <v>0</v>
      </c>
      <c r="BC247" s="137">
        <v>0</v>
      </c>
      <c r="BD247" s="137">
        <v>0</v>
      </c>
      <c r="BE247" s="137">
        <v>0</v>
      </c>
      <c r="BF247" s="137">
        <v>0</v>
      </c>
      <c r="BG247" s="137">
        <v>0</v>
      </c>
      <c r="BH247" s="137">
        <v>0</v>
      </c>
      <c r="BI247" s="137">
        <v>0</v>
      </c>
      <c r="BJ247" s="137">
        <v>0</v>
      </c>
      <c r="BK247" s="137">
        <v>0</v>
      </c>
      <c r="BL247" s="137">
        <v>0</v>
      </c>
    </row>
    <row r="248" spans="3:64" ht="12" thickBot="1" x14ac:dyDescent="0.25">
      <c r="C248" s="168" t="s">
        <v>35</v>
      </c>
      <c r="D248" s="168" t="s">
        <v>107</v>
      </c>
      <c r="E248" s="168"/>
      <c r="F248" s="169" t="s">
        <v>97</v>
      </c>
      <c r="G248" s="168" t="s">
        <v>135</v>
      </c>
      <c r="H248" s="168" t="s">
        <v>16</v>
      </c>
      <c r="I248" s="331">
        <v>122511</v>
      </c>
      <c r="J248" s="331">
        <v>161433</v>
      </c>
      <c r="K248" s="331">
        <v>220197</v>
      </c>
      <c r="L248" s="331">
        <v>169856</v>
      </c>
      <c r="M248" s="331">
        <v>224814</v>
      </c>
      <c r="N248" s="331">
        <v>272138</v>
      </c>
      <c r="O248" s="331">
        <v>263093</v>
      </c>
      <c r="P248" s="331">
        <v>332286</v>
      </c>
      <c r="Q248" s="331">
        <v>324460</v>
      </c>
      <c r="R248" s="331">
        <v>352998</v>
      </c>
      <c r="S248" s="331">
        <v>453945</v>
      </c>
      <c r="T248" s="331">
        <v>412572</v>
      </c>
      <c r="U248" s="331">
        <v>525220</v>
      </c>
      <c r="V248" s="331">
        <v>606571</v>
      </c>
      <c r="W248" s="331">
        <v>543406</v>
      </c>
      <c r="X248" s="331">
        <v>612156</v>
      </c>
      <c r="Y248" s="331">
        <v>495831</v>
      </c>
      <c r="Z248" s="331">
        <v>443306</v>
      </c>
      <c r="AA248" s="331">
        <v>342372</v>
      </c>
      <c r="AB248" s="331">
        <v>360564</v>
      </c>
      <c r="AC248" s="331">
        <v>309860</v>
      </c>
      <c r="AD248" s="331">
        <v>309564</v>
      </c>
      <c r="AE248" s="331">
        <v>392277</v>
      </c>
      <c r="AF248" s="331">
        <v>439880</v>
      </c>
      <c r="AG248" s="331">
        <v>495482</v>
      </c>
      <c r="AH248" s="331">
        <v>533197</v>
      </c>
      <c r="AI248" s="331">
        <v>687070</v>
      </c>
      <c r="AJ248" s="331">
        <v>657899</v>
      </c>
      <c r="AK248" s="331">
        <v>630666</v>
      </c>
      <c r="AL248" s="331">
        <v>390678</v>
      </c>
      <c r="AM248" s="331">
        <v>417654</v>
      </c>
      <c r="AN248" s="331">
        <v>576659</v>
      </c>
      <c r="AO248" s="331">
        <v>576369</v>
      </c>
      <c r="AP248" s="331">
        <v>621027</v>
      </c>
      <c r="AQ248" s="331">
        <v>745530</v>
      </c>
      <c r="AR248" s="331">
        <v>840205</v>
      </c>
      <c r="AS248" s="331">
        <v>1006578</v>
      </c>
      <c r="AT248" s="331">
        <v>1020452</v>
      </c>
      <c r="AU248" s="331">
        <v>950292</v>
      </c>
      <c r="AV248" s="331">
        <v>924333</v>
      </c>
      <c r="AW248" s="331">
        <v>1031213</v>
      </c>
      <c r="AX248" s="331">
        <v>887676</v>
      </c>
      <c r="AY248" s="331">
        <v>913079</v>
      </c>
      <c r="AZ248" s="331">
        <v>889506</v>
      </c>
      <c r="BA248" s="331">
        <v>934712</v>
      </c>
      <c r="BB248" s="331">
        <v>550745</v>
      </c>
      <c r="BC248" s="331">
        <v>696280</v>
      </c>
      <c r="BD248" s="331">
        <v>499806</v>
      </c>
      <c r="BE248" s="331">
        <v>616404</v>
      </c>
      <c r="BF248" s="331">
        <v>699259</v>
      </c>
      <c r="BG248" s="331">
        <v>589811</v>
      </c>
      <c r="BH248" s="331">
        <v>1004235</v>
      </c>
      <c r="BI248" s="331">
        <v>1473645</v>
      </c>
      <c r="BJ248" s="331">
        <v>1273215</v>
      </c>
      <c r="BK248" s="331">
        <v>1549251</v>
      </c>
      <c r="BL248" s="331">
        <v>1609855</v>
      </c>
    </row>
    <row r="249" spans="3:64" x14ac:dyDescent="0.2">
      <c r="C249" s="17" t="s">
        <v>11</v>
      </c>
      <c r="D249" s="17">
        <v>0</v>
      </c>
      <c r="E249" s="17"/>
      <c r="F249" s="164" t="s">
        <v>41</v>
      </c>
      <c r="G249" s="17" t="s">
        <v>135</v>
      </c>
      <c r="H249" s="17" t="s">
        <v>16</v>
      </c>
      <c r="I249" s="329">
        <v>295039</v>
      </c>
      <c r="J249" s="329">
        <v>363662</v>
      </c>
      <c r="K249" s="329">
        <v>459909</v>
      </c>
      <c r="L249" s="329">
        <v>478196</v>
      </c>
      <c r="M249" s="329">
        <v>436873</v>
      </c>
      <c r="N249" s="329">
        <v>510122</v>
      </c>
      <c r="O249" s="329">
        <v>580948</v>
      </c>
      <c r="P249" s="329">
        <v>531067</v>
      </c>
      <c r="Q249" s="329">
        <v>585834</v>
      </c>
      <c r="R249" s="329">
        <v>765963</v>
      </c>
      <c r="S249" s="329">
        <v>720076</v>
      </c>
      <c r="T249" s="329">
        <v>782106</v>
      </c>
      <c r="U249" s="329">
        <v>861943</v>
      </c>
      <c r="V249" s="329">
        <v>971414</v>
      </c>
      <c r="W249" s="329">
        <v>887742</v>
      </c>
      <c r="X249" s="329">
        <v>759721</v>
      </c>
      <c r="Y249" s="329">
        <v>779348</v>
      </c>
      <c r="Z249" s="329">
        <v>998370</v>
      </c>
      <c r="AA249" s="329">
        <v>909717</v>
      </c>
      <c r="AB249" s="329">
        <v>1029766</v>
      </c>
      <c r="AC249" s="329">
        <v>968293</v>
      </c>
      <c r="AD249" s="329">
        <v>427828</v>
      </c>
      <c r="AE249" s="329">
        <v>504197</v>
      </c>
      <c r="AF249" s="329">
        <v>729776</v>
      </c>
      <c r="AG249" s="329">
        <v>529808</v>
      </c>
      <c r="AH249" s="329">
        <v>578145</v>
      </c>
      <c r="AI249" s="329">
        <v>864903</v>
      </c>
      <c r="AJ249" s="329">
        <v>751181</v>
      </c>
      <c r="AK249" s="329">
        <v>663864</v>
      </c>
      <c r="AL249" s="329">
        <v>529508</v>
      </c>
      <c r="AM249" s="329">
        <v>429855</v>
      </c>
      <c r="AN249" s="329">
        <v>1272717</v>
      </c>
      <c r="AO249" s="329">
        <v>1171097</v>
      </c>
      <c r="AP249" s="329">
        <v>1384426</v>
      </c>
      <c r="AQ249" s="329">
        <v>945083</v>
      </c>
      <c r="AR249" s="329">
        <v>1069090</v>
      </c>
      <c r="AS249" s="329">
        <v>1247264</v>
      </c>
      <c r="AT249" s="329">
        <v>1015700</v>
      </c>
      <c r="AU249" s="329">
        <v>1097444</v>
      </c>
      <c r="AV249" s="329">
        <v>1142185</v>
      </c>
      <c r="AW249" s="329">
        <v>1562530</v>
      </c>
      <c r="AX249" s="329">
        <v>1538045</v>
      </c>
      <c r="AY249" s="329">
        <v>1845022</v>
      </c>
      <c r="AZ249" s="329">
        <v>1726751</v>
      </c>
      <c r="BA249" s="329">
        <v>2155325</v>
      </c>
      <c r="BB249" s="329">
        <v>3134125</v>
      </c>
      <c r="BC249" s="329">
        <v>2955141</v>
      </c>
      <c r="BD249" s="329">
        <v>3009315</v>
      </c>
      <c r="BE249" s="329">
        <v>3123760</v>
      </c>
      <c r="BF249" s="329">
        <v>2934806</v>
      </c>
      <c r="BG249" s="329">
        <v>3024995</v>
      </c>
      <c r="BH249" s="329">
        <v>2483232</v>
      </c>
      <c r="BI249" s="329">
        <v>2551588</v>
      </c>
      <c r="BJ249" s="329">
        <v>2383670</v>
      </c>
      <c r="BK249" s="329">
        <v>2456972</v>
      </c>
      <c r="BL249" s="329">
        <v>2288145</v>
      </c>
    </row>
    <row r="250" spans="3:64" x14ac:dyDescent="0.2">
      <c r="C250" s="17" t="s">
        <v>17</v>
      </c>
      <c r="D250" s="17">
        <v>0</v>
      </c>
      <c r="E250" s="17"/>
      <c r="F250" s="164" t="s">
        <v>41</v>
      </c>
      <c r="G250" s="17" t="s">
        <v>135</v>
      </c>
      <c r="H250" s="17" t="s">
        <v>16</v>
      </c>
      <c r="I250" s="329">
        <v>180762</v>
      </c>
      <c r="J250" s="329">
        <v>222743</v>
      </c>
      <c r="K250" s="329">
        <v>274854</v>
      </c>
      <c r="L250" s="329">
        <v>278826</v>
      </c>
      <c r="M250" s="329">
        <v>248057</v>
      </c>
      <c r="N250" s="329">
        <v>282129</v>
      </c>
      <c r="O250" s="329">
        <v>313426</v>
      </c>
      <c r="P250" s="329">
        <v>279215</v>
      </c>
      <c r="Q250" s="329">
        <v>300215</v>
      </c>
      <c r="R250" s="329">
        <v>383450</v>
      </c>
      <c r="S250" s="329">
        <v>351107</v>
      </c>
      <c r="T250" s="329">
        <v>371852</v>
      </c>
      <c r="U250" s="329">
        <v>400304</v>
      </c>
      <c r="V250" s="329">
        <v>440994</v>
      </c>
      <c r="W250" s="329">
        <v>393232</v>
      </c>
      <c r="X250" s="329">
        <v>328093</v>
      </c>
      <c r="Y250" s="329">
        <v>442920</v>
      </c>
      <c r="Z250" s="329">
        <v>404061</v>
      </c>
      <c r="AA250" s="329">
        <v>285840</v>
      </c>
      <c r="AB250" s="329">
        <v>287974</v>
      </c>
      <c r="AC250" s="329">
        <v>388344</v>
      </c>
      <c r="AD250" s="329">
        <v>338395</v>
      </c>
      <c r="AE250" s="329">
        <v>295152</v>
      </c>
      <c r="AF250" s="329">
        <v>324733</v>
      </c>
      <c r="AG250" s="329">
        <v>166733</v>
      </c>
      <c r="AH250" s="329">
        <v>291925</v>
      </c>
      <c r="AI250" s="329">
        <v>272736</v>
      </c>
      <c r="AJ250" s="329">
        <v>257416</v>
      </c>
      <c r="AK250" s="329">
        <v>263357</v>
      </c>
      <c r="AL250" s="329">
        <v>214497</v>
      </c>
      <c r="AM250" s="329">
        <v>400802</v>
      </c>
      <c r="AN250" s="329">
        <v>179476</v>
      </c>
      <c r="AO250" s="329">
        <v>294258</v>
      </c>
      <c r="AP250" s="329">
        <v>295227</v>
      </c>
      <c r="AQ250" s="329">
        <v>357137</v>
      </c>
      <c r="AR250" s="329">
        <v>430544</v>
      </c>
      <c r="AS250" s="329">
        <v>246574</v>
      </c>
      <c r="AT250" s="329">
        <v>219078</v>
      </c>
      <c r="AU250" s="329">
        <v>279624</v>
      </c>
      <c r="AV250" s="329">
        <v>294911</v>
      </c>
      <c r="AW250" s="329">
        <v>377795</v>
      </c>
      <c r="AX250" s="329">
        <v>299699</v>
      </c>
      <c r="AY250" s="329">
        <v>467575</v>
      </c>
      <c r="AZ250" s="329">
        <v>472231</v>
      </c>
      <c r="BA250" s="329">
        <v>542347</v>
      </c>
      <c r="BB250" s="329">
        <v>755220</v>
      </c>
      <c r="BC250" s="329">
        <v>783994</v>
      </c>
      <c r="BD250" s="329">
        <v>721237</v>
      </c>
      <c r="BE250" s="329">
        <v>879956</v>
      </c>
      <c r="BF250" s="329">
        <v>933909</v>
      </c>
      <c r="BG250" s="329">
        <v>676996</v>
      </c>
      <c r="BH250" s="329">
        <v>564276</v>
      </c>
      <c r="BI250" s="329">
        <v>542629</v>
      </c>
      <c r="BJ250" s="329">
        <v>475446</v>
      </c>
      <c r="BK250" s="329">
        <v>573580</v>
      </c>
      <c r="BL250" s="329">
        <v>982971</v>
      </c>
    </row>
    <row r="251" spans="3:64" x14ac:dyDescent="0.2">
      <c r="C251" s="17" t="s">
        <v>18</v>
      </c>
      <c r="D251" s="17">
        <v>0</v>
      </c>
      <c r="E251" s="17"/>
      <c r="F251" s="164" t="s">
        <v>41</v>
      </c>
      <c r="G251" s="17" t="s">
        <v>135</v>
      </c>
      <c r="H251" s="17" t="s">
        <v>16</v>
      </c>
      <c r="I251" s="329">
        <v>181885</v>
      </c>
      <c r="J251" s="329">
        <v>224181</v>
      </c>
      <c r="K251" s="329">
        <v>278722</v>
      </c>
      <c r="L251" s="329">
        <v>284851</v>
      </c>
      <c r="M251" s="329">
        <v>255582</v>
      </c>
      <c r="N251" s="329">
        <v>293156</v>
      </c>
      <c r="O251" s="329">
        <v>328312</v>
      </c>
      <c r="P251" s="329">
        <v>294966</v>
      </c>
      <c r="Q251" s="329">
        <v>319964</v>
      </c>
      <c r="R251" s="329">
        <v>411713</v>
      </c>
      <c r="S251" s="329">
        <v>379614</v>
      </c>
      <c r="T251" s="329">
        <v>406069</v>
      </c>
      <c r="U251" s="329">
        <v>440134</v>
      </c>
      <c r="V251" s="329">
        <v>487723</v>
      </c>
      <c r="W251" s="329">
        <v>438103</v>
      </c>
      <c r="X251" s="329">
        <v>368526</v>
      </c>
      <c r="Y251" s="329">
        <v>244107</v>
      </c>
      <c r="Z251" s="329">
        <v>496280</v>
      </c>
      <c r="AA251" s="329">
        <v>545841</v>
      </c>
      <c r="AB251" s="329">
        <v>310886</v>
      </c>
      <c r="AC251" s="329">
        <v>458772</v>
      </c>
      <c r="AD251" s="329">
        <v>491850</v>
      </c>
      <c r="AE251" s="329">
        <v>382194</v>
      </c>
      <c r="AF251" s="329">
        <v>314348</v>
      </c>
      <c r="AG251" s="329">
        <v>364073</v>
      </c>
      <c r="AH251" s="329">
        <v>320020</v>
      </c>
      <c r="AI251" s="329">
        <v>358081</v>
      </c>
      <c r="AJ251" s="329">
        <v>391278</v>
      </c>
      <c r="AK251" s="329">
        <v>302497</v>
      </c>
      <c r="AL251" s="329">
        <v>312701</v>
      </c>
      <c r="AM251" s="329">
        <v>181066</v>
      </c>
      <c r="AN251" s="329">
        <v>237376</v>
      </c>
      <c r="AO251" s="329">
        <v>223470</v>
      </c>
      <c r="AP251" s="329">
        <v>247529</v>
      </c>
      <c r="AQ251" s="329">
        <v>355581</v>
      </c>
      <c r="AR251" s="329">
        <v>349519</v>
      </c>
      <c r="AS251" s="329">
        <v>228607</v>
      </c>
      <c r="AT251" s="329">
        <v>220205</v>
      </c>
      <c r="AU251" s="329">
        <v>220863</v>
      </c>
      <c r="AV251" s="329">
        <v>235945</v>
      </c>
      <c r="AW251" s="329">
        <v>246565</v>
      </c>
      <c r="AX251" s="329">
        <v>245011</v>
      </c>
      <c r="AY251" s="329">
        <v>292940</v>
      </c>
      <c r="AZ251" s="329">
        <v>158078</v>
      </c>
      <c r="BA251" s="329">
        <v>392275</v>
      </c>
      <c r="BB251" s="329">
        <v>561638</v>
      </c>
      <c r="BC251" s="329">
        <v>414408</v>
      </c>
      <c r="BD251" s="329">
        <v>539402</v>
      </c>
      <c r="BE251" s="329">
        <v>587871</v>
      </c>
      <c r="BF251" s="329">
        <v>593257</v>
      </c>
      <c r="BG251" s="329">
        <v>484089</v>
      </c>
      <c r="BH251" s="329">
        <v>352906</v>
      </c>
      <c r="BI251" s="329">
        <v>217906</v>
      </c>
      <c r="BJ251" s="329">
        <v>221700</v>
      </c>
      <c r="BK251" s="329">
        <v>177968</v>
      </c>
      <c r="BL251" s="329">
        <v>305362</v>
      </c>
    </row>
    <row r="252" spans="3:64" x14ac:dyDescent="0.2">
      <c r="C252" s="17" t="s">
        <v>19</v>
      </c>
      <c r="D252" s="17">
        <v>0</v>
      </c>
      <c r="E252" s="17"/>
      <c r="F252" s="164" t="s">
        <v>41</v>
      </c>
      <c r="G252" s="17" t="s">
        <v>135</v>
      </c>
      <c r="H252" s="17" t="s">
        <v>16</v>
      </c>
      <c r="I252" s="329">
        <v>26972</v>
      </c>
      <c r="J252" s="329">
        <v>33258</v>
      </c>
      <c r="K252" s="329">
        <v>44445</v>
      </c>
      <c r="L252" s="329">
        <v>48880</v>
      </c>
      <c r="M252" s="329">
        <v>47177</v>
      </c>
      <c r="N252" s="329">
        <v>58182</v>
      </c>
      <c r="O252" s="329">
        <v>70063</v>
      </c>
      <c r="P252" s="329">
        <v>67650</v>
      </c>
      <c r="Q252" s="329">
        <v>78885</v>
      </c>
      <c r="R252" s="329">
        <v>109118</v>
      </c>
      <c r="S252" s="329">
        <v>108528</v>
      </c>
      <c r="T252" s="329">
        <v>124741</v>
      </c>
      <c r="U252" s="329">
        <v>145544</v>
      </c>
      <c r="V252" s="329">
        <v>173770</v>
      </c>
      <c r="W252" s="329">
        <v>168002</v>
      </c>
      <c r="X252" s="329">
        <v>152048</v>
      </c>
      <c r="Y252" s="329">
        <v>281324</v>
      </c>
      <c r="Z252" s="329">
        <v>197220</v>
      </c>
      <c r="AA252" s="329">
        <v>88785</v>
      </c>
      <c r="AB252" s="329">
        <v>72829</v>
      </c>
      <c r="AC252" s="329">
        <v>56296</v>
      </c>
      <c r="AD252" s="329">
        <v>63458</v>
      </c>
      <c r="AE252" s="329">
        <v>52348</v>
      </c>
      <c r="AF252" s="329">
        <v>61240</v>
      </c>
      <c r="AG252" s="329">
        <v>114759</v>
      </c>
      <c r="AH252" s="329">
        <v>83823</v>
      </c>
      <c r="AI252" s="329">
        <v>132372</v>
      </c>
      <c r="AJ252" s="329">
        <v>141800</v>
      </c>
      <c r="AK252" s="329">
        <v>147927</v>
      </c>
      <c r="AL252" s="329">
        <v>138719</v>
      </c>
      <c r="AM252" s="329">
        <v>161558</v>
      </c>
      <c r="AN252" s="329">
        <v>254556</v>
      </c>
      <c r="AO252" s="329">
        <v>177746</v>
      </c>
      <c r="AP252" s="329">
        <v>158385</v>
      </c>
      <c r="AQ252" s="329">
        <v>138052</v>
      </c>
      <c r="AR252" s="329">
        <v>162855</v>
      </c>
      <c r="AS252" s="329">
        <v>131268</v>
      </c>
      <c r="AT252" s="329">
        <v>114386</v>
      </c>
      <c r="AU252" s="329">
        <v>144214</v>
      </c>
      <c r="AV252" s="329">
        <v>145501</v>
      </c>
      <c r="AW252" s="329">
        <v>196331</v>
      </c>
      <c r="AX252" s="329">
        <v>242861</v>
      </c>
      <c r="AY252" s="329">
        <v>317449</v>
      </c>
      <c r="AZ252" s="329">
        <v>297826</v>
      </c>
      <c r="BA252" s="329">
        <v>382093</v>
      </c>
      <c r="BB252" s="329">
        <v>875982</v>
      </c>
      <c r="BC252" s="329">
        <v>683639</v>
      </c>
      <c r="BD252" s="329">
        <v>655103</v>
      </c>
      <c r="BE252" s="329">
        <v>557229</v>
      </c>
      <c r="BF252" s="329">
        <v>513176</v>
      </c>
      <c r="BG252" s="329">
        <v>503869</v>
      </c>
      <c r="BH252" s="329">
        <v>365162</v>
      </c>
      <c r="BI252" s="329">
        <v>427304</v>
      </c>
      <c r="BJ252" s="329">
        <v>355703</v>
      </c>
      <c r="BK252" s="329">
        <v>335603</v>
      </c>
      <c r="BL252" s="329">
        <v>321238</v>
      </c>
    </row>
    <row r="253" spans="3:64" x14ac:dyDescent="0.2">
      <c r="C253" s="17" t="s">
        <v>20</v>
      </c>
      <c r="D253" s="17">
        <v>0</v>
      </c>
      <c r="E253" s="17"/>
      <c r="F253" s="164" t="s">
        <v>41</v>
      </c>
      <c r="G253" s="17" t="s">
        <v>135</v>
      </c>
      <c r="H253" s="17" t="s">
        <v>16</v>
      </c>
      <c r="I253" s="329">
        <v>97431</v>
      </c>
      <c r="J253" s="329">
        <v>120087</v>
      </c>
      <c r="K253" s="329">
        <v>146395</v>
      </c>
      <c r="L253" s="329">
        <v>146740</v>
      </c>
      <c r="M253" s="329">
        <v>129199</v>
      </c>
      <c r="N253" s="329">
        <v>145369</v>
      </c>
      <c r="O253" s="329">
        <v>159608</v>
      </c>
      <c r="P253" s="329">
        <v>140605</v>
      </c>
      <c r="Q253" s="329">
        <v>149568</v>
      </c>
      <c r="R253" s="329">
        <v>188606</v>
      </c>
      <c r="S253" s="329">
        <v>170834</v>
      </c>
      <c r="T253" s="329">
        <v>178995</v>
      </c>
      <c r="U253" s="329">
        <v>190308</v>
      </c>
      <c r="V253" s="329">
        <v>206926</v>
      </c>
      <c r="W253" s="329">
        <v>182352</v>
      </c>
      <c r="X253" s="329">
        <v>150438</v>
      </c>
      <c r="Y253" s="329">
        <v>221199</v>
      </c>
      <c r="Z253" s="329">
        <v>188371</v>
      </c>
      <c r="AA253" s="329">
        <v>103260</v>
      </c>
      <c r="AB253" s="329">
        <v>87792</v>
      </c>
      <c r="AC253" s="329">
        <v>73181</v>
      </c>
      <c r="AD253" s="329">
        <v>148083</v>
      </c>
      <c r="AE253" s="329">
        <v>100432</v>
      </c>
      <c r="AF253" s="329">
        <v>65418</v>
      </c>
      <c r="AG253" s="329">
        <v>81602</v>
      </c>
      <c r="AH253" s="329">
        <v>234875</v>
      </c>
      <c r="AI253" s="329">
        <v>320217</v>
      </c>
      <c r="AJ253" s="329">
        <v>330706</v>
      </c>
      <c r="AK253" s="329">
        <v>277824</v>
      </c>
      <c r="AL253" s="329">
        <v>276542</v>
      </c>
      <c r="AM253" s="329">
        <v>355096</v>
      </c>
      <c r="AN253" s="329">
        <v>346205</v>
      </c>
      <c r="AO253" s="329">
        <v>342300</v>
      </c>
      <c r="AP253" s="329">
        <v>164886</v>
      </c>
      <c r="AQ253" s="329">
        <v>177498</v>
      </c>
      <c r="AR253" s="329">
        <v>163864</v>
      </c>
      <c r="AS253" s="329">
        <v>241344</v>
      </c>
      <c r="AT253" s="329">
        <v>217542</v>
      </c>
      <c r="AU253" s="329">
        <v>238369</v>
      </c>
      <c r="AV253" s="329">
        <v>232908</v>
      </c>
      <c r="AW253" s="329">
        <v>244062</v>
      </c>
      <c r="AX253" s="329">
        <v>308693</v>
      </c>
      <c r="AY253" s="329">
        <v>398397</v>
      </c>
      <c r="AZ253" s="329">
        <v>339354</v>
      </c>
      <c r="BA253" s="329">
        <v>395781</v>
      </c>
      <c r="BB253" s="329">
        <v>757012</v>
      </c>
      <c r="BC253" s="329">
        <v>704992</v>
      </c>
      <c r="BD253" s="329">
        <v>675574</v>
      </c>
      <c r="BE253" s="329">
        <v>686694</v>
      </c>
      <c r="BF253" s="329">
        <v>622025</v>
      </c>
      <c r="BG253" s="329">
        <v>625433</v>
      </c>
      <c r="BH253" s="329">
        <v>471053</v>
      </c>
      <c r="BI253" s="329">
        <v>411018</v>
      </c>
      <c r="BJ253" s="329">
        <v>435105</v>
      </c>
      <c r="BK253" s="329">
        <v>447943</v>
      </c>
      <c r="BL253" s="329">
        <v>512224</v>
      </c>
    </row>
    <row r="254" spans="3:64" x14ac:dyDescent="0.2">
      <c r="C254" s="17" t="s">
        <v>21</v>
      </c>
      <c r="D254" s="17">
        <v>0</v>
      </c>
      <c r="E254" s="17"/>
      <c r="F254" s="164" t="s">
        <v>41</v>
      </c>
      <c r="G254" s="17" t="s">
        <v>135</v>
      </c>
      <c r="H254" s="17" t="s">
        <v>16</v>
      </c>
      <c r="I254" s="329">
        <v>78988</v>
      </c>
      <c r="J254" s="329">
        <v>97343</v>
      </c>
      <c r="K254" s="329">
        <v>121160</v>
      </c>
      <c r="L254" s="329">
        <v>124006</v>
      </c>
      <c r="M254" s="329">
        <v>111440</v>
      </c>
      <c r="N254" s="329">
        <v>128017</v>
      </c>
      <c r="O254" s="329">
        <v>143519</v>
      </c>
      <c r="P254" s="329">
        <v>129079</v>
      </c>
      <c r="Q254" s="329">
        <v>140175</v>
      </c>
      <c r="R254" s="329">
        <v>180474</v>
      </c>
      <c r="S254" s="329">
        <v>166846</v>
      </c>
      <c r="T254" s="329">
        <v>178490</v>
      </c>
      <c r="U254" s="329">
        <v>193714</v>
      </c>
      <c r="V254" s="329">
        <v>215040</v>
      </c>
      <c r="W254" s="329">
        <v>193466</v>
      </c>
      <c r="X254" s="329">
        <v>162960</v>
      </c>
      <c r="Y254" s="329">
        <v>191398</v>
      </c>
      <c r="Z254" s="329">
        <v>202611</v>
      </c>
      <c r="AA254" s="329">
        <v>170920</v>
      </c>
      <c r="AB254" s="329">
        <v>109634</v>
      </c>
      <c r="AC254" s="329">
        <v>99139</v>
      </c>
      <c r="AD254" s="329">
        <v>71638</v>
      </c>
      <c r="AE254" s="329">
        <v>70198</v>
      </c>
      <c r="AF254" s="329">
        <v>260121</v>
      </c>
      <c r="AG254" s="329">
        <v>5245</v>
      </c>
      <c r="AH254" s="329">
        <v>96754</v>
      </c>
      <c r="AI254" s="329">
        <v>113598</v>
      </c>
      <c r="AJ254" s="329">
        <v>131886</v>
      </c>
      <c r="AK254" s="329">
        <v>114949</v>
      </c>
      <c r="AL254" s="329">
        <v>49612</v>
      </c>
      <c r="AM254" s="329">
        <v>46172</v>
      </c>
      <c r="AN254" s="329">
        <v>45548</v>
      </c>
      <c r="AO254" s="329">
        <v>69566</v>
      </c>
      <c r="AP254" s="329">
        <v>47316</v>
      </c>
      <c r="AQ254" s="329">
        <v>75582</v>
      </c>
      <c r="AR254" s="329">
        <v>88678</v>
      </c>
      <c r="AS254" s="329">
        <v>94628</v>
      </c>
      <c r="AT254" s="329">
        <v>79718</v>
      </c>
      <c r="AU254" s="329">
        <v>78181</v>
      </c>
      <c r="AV254" s="329">
        <v>76996</v>
      </c>
      <c r="AW254" s="329">
        <v>92754</v>
      </c>
      <c r="AX254" s="329">
        <v>87843</v>
      </c>
      <c r="AY254" s="329">
        <v>103510</v>
      </c>
      <c r="AZ254" s="329">
        <v>108011</v>
      </c>
      <c r="BA254" s="329">
        <v>162410</v>
      </c>
      <c r="BB254" s="329">
        <v>215887</v>
      </c>
      <c r="BC254" s="329">
        <v>233574</v>
      </c>
      <c r="BD254" s="329">
        <v>194693</v>
      </c>
      <c r="BE254" s="329">
        <v>244338</v>
      </c>
      <c r="BF254" s="329">
        <v>247566</v>
      </c>
      <c r="BG254" s="329">
        <v>167676</v>
      </c>
      <c r="BH254" s="329">
        <v>150973</v>
      </c>
      <c r="BI254" s="329">
        <v>134778</v>
      </c>
      <c r="BJ254" s="329">
        <v>96623</v>
      </c>
      <c r="BK254" s="329">
        <v>152243</v>
      </c>
      <c r="BL254" s="329">
        <v>179298</v>
      </c>
    </row>
    <row r="255" spans="3:64" x14ac:dyDescent="0.2">
      <c r="C255" s="17" t="s">
        <v>22</v>
      </c>
      <c r="D255" s="17">
        <v>0</v>
      </c>
      <c r="E255" s="17"/>
      <c r="F255" s="164" t="s">
        <v>41</v>
      </c>
      <c r="G255" s="17" t="s">
        <v>135</v>
      </c>
      <c r="H255" s="17" t="s">
        <v>16</v>
      </c>
      <c r="I255" s="329">
        <v>369441</v>
      </c>
      <c r="J255" s="329">
        <v>455283</v>
      </c>
      <c r="K255" s="329">
        <v>583776</v>
      </c>
      <c r="L255" s="329">
        <v>615377</v>
      </c>
      <c r="M255" s="329">
        <v>569483</v>
      </c>
      <c r="N255" s="329">
        <v>673497</v>
      </c>
      <c r="O255" s="329">
        <v>777645</v>
      </c>
      <c r="P255" s="329">
        <v>720093</v>
      </c>
      <c r="Q255" s="329">
        <v>805468</v>
      </c>
      <c r="R255" s="329">
        <v>1068352</v>
      </c>
      <c r="S255" s="329">
        <v>1016894</v>
      </c>
      <c r="T255" s="329">
        <v>1120107</v>
      </c>
      <c r="U255" s="329">
        <v>1252598</v>
      </c>
      <c r="V255" s="329">
        <v>1432960</v>
      </c>
      <c r="W255" s="329">
        <v>1327635</v>
      </c>
      <c r="X255" s="329">
        <v>1151404</v>
      </c>
      <c r="Y255" s="329">
        <v>1078847</v>
      </c>
      <c r="Z255" s="329">
        <v>1627470</v>
      </c>
      <c r="AA255" s="329">
        <v>1444441</v>
      </c>
      <c r="AB255" s="329">
        <v>1268188</v>
      </c>
      <c r="AC255" s="329">
        <v>1284038</v>
      </c>
      <c r="AD255" s="329">
        <v>1879156</v>
      </c>
      <c r="AE255" s="329">
        <v>920670</v>
      </c>
      <c r="AF255" s="329">
        <v>690684</v>
      </c>
      <c r="AG255" s="329">
        <v>682417</v>
      </c>
      <c r="AH255" s="329">
        <v>348854</v>
      </c>
      <c r="AI255" s="329">
        <v>628271</v>
      </c>
      <c r="AJ255" s="329">
        <v>690655</v>
      </c>
      <c r="AK255" s="329">
        <v>568410</v>
      </c>
      <c r="AL255" s="329">
        <v>554076</v>
      </c>
      <c r="AM255" s="329">
        <v>872465</v>
      </c>
      <c r="AN255" s="329">
        <v>591457</v>
      </c>
      <c r="AO255" s="329">
        <v>556200</v>
      </c>
      <c r="AP255" s="329">
        <v>638902</v>
      </c>
      <c r="AQ255" s="329">
        <v>514049</v>
      </c>
      <c r="AR255" s="329">
        <v>582182</v>
      </c>
      <c r="AS255" s="329">
        <v>496096</v>
      </c>
      <c r="AT255" s="329">
        <v>419940</v>
      </c>
      <c r="AU255" s="329">
        <v>394488</v>
      </c>
      <c r="AV255" s="329">
        <v>408487</v>
      </c>
      <c r="AW255" s="329">
        <v>430176</v>
      </c>
      <c r="AX255" s="329">
        <v>474800</v>
      </c>
      <c r="AY255" s="329">
        <v>701475</v>
      </c>
      <c r="AZ255" s="329">
        <v>837499</v>
      </c>
      <c r="BA255" s="329">
        <v>960118</v>
      </c>
      <c r="BB255" s="329">
        <v>1500821</v>
      </c>
      <c r="BC255" s="329">
        <v>1238988</v>
      </c>
      <c r="BD255" s="329">
        <v>1299650</v>
      </c>
      <c r="BE255" s="329">
        <v>1523400</v>
      </c>
      <c r="BF255" s="329">
        <v>1542464</v>
      </c>
      <c r="BG255" s="329">
        <v>1150059</v>
      </c>
      <c r="BH255" s="329">
        <v>1098900</v>
      </c>
      <c r="BI255" s="329">
        <v>1047243</v>
      </c>
      <c r="BJ255" s="329">
        <v>1098196</v>
      </c>
      <c r="BK255" s="329">
        <v>1028531</v>
      </c>
      <c r="BL255" s="329">
        <v>1077676</v>
      </c>
    </row>
    <row r="256" spans="3:64" x14ac:dyDescent="0.2">
      <c r="C256" s="17" t="s">
        <v>23</v>
      </c>
      <c r="D256" s="17">
        <v>0</v>
      </c>
      <c r="E256" s="17"/>
      <c r="F256" s="164" t="s">
        <v>41</v>
      </c>
      <c r="G256" s="17" t="s">
        <v>135</v>
      </c>
      <c r="H256" s="17" t="s">
        <v>16</v>
      </c>
      <c r="I256" s="329">
        <v>81179</v>
      </c>
      <c r="J256" s="329">
        <v>100054</v>
      </c>
      <c r="K256" s="329">
        <v>132757</v>
      </c>
      <c r="L256" s="329">
        <v>144834</v>
      </c>
      <c r="M256" s="329">
        <v>138708</v>
      </c>
      <c r="N256" s="329">
        <v>169735</v>
      </c>
      <c r="O256" s="329">
        <v>202820</v>
      </c>
      <c r="P256" s="329">
        <v>194326</v>
      </c>
      <c r="Q256" s="329">
        <v>224853</v>
      </c>
      <c r="R256" s="329">
        <v>308520</v>
      </c>
      <c r="S256" s="329">
        <v>303907</v>
      </c>
      <c r="T256" s="329">
        <v>346309</v>
      </c>
      <c r="U256" s="329">
        <v>400564</v>
      </c>
      <c r="V256" s="329">
        <v>473907</v>
      </c>
      <c r="W256" s="329">
        <v>454068</v>
      </c>
      <c r="X256" s="329">
        <v>407227</v>
      </c>
      <c r="Y256" s="329">
        <v>481296</v>
      </c>
      <c r="Z256" s="329">
        <v>455342</v>
      </c>
      <c r="AA256" s="329">
        <v>581624</v>
      </c>
      <c r="AB256" s="329">
        <v>911130</v>
      </c>
      <c r="AC256" s="329">
        <v>850196</v>
      </c>
      <c r="AD256" s="329">
        <v>72949</v>
      </c>
      <c r="AE256" s="329">
        <v>1087398</v>
      </c>
      <c r="AF256" s="329">
        <v>971137</v>
      </c>
      <c r="AG256" s="329">
        <v>880741</v>
      </c>
      <c r="AH256" s="329">
        <v>448041</v>
      </c>
      <c r="AI256" s="329">
        <v>269914</v>
      </c>
      <c r="AJ256" s="329">
        <v>304511</v>
      </c>
      <c r="AK256" s="329">
        <v>247132</v>
      </c>
      <c r="AL256" s="329">
        <v>127130</v>
      </c>
      <c r="AM256" s="329">
        <v>162422</v>
      </c>
      <c r="AN256" s="329">
        <v>169855</v>
      </c>
      <c r="AO256" s="329">
        <v>151802</v>
      </c>
      <c r="AP256" s="329">
        <v>233910</v>
      </c>
      <c r="AQ256" s="329">
        <v>1013776</v>
      </c>
      <c r="AR256" s="329">
        <v>324202</v>
      </c>
      <c r="AS256" s="329">
        <v>578327</v>
      </c>
      <c r="AT256" s="329">
        <v>433787</v>
      </c>
      <c r="AU256" s="329">
        <v>435780</v>
      </c>
      <c r="AV256" s="329">
        <v>410290</v>
      </c>
      <c r="AW256" s="329">
        <v>507110</v>
      </c>
      <c r="AX256" s="329">
        <v>485250</v>
      </c>
      <c r="AY256" s="329">
        <v>626505</v>
      </c>
      <c r="AZ256" s="329">
        <v>533582</v>
      </c>
      <c r="BA256" s="329">
        <v>581053</v>
      </c>
      <c r="BB256" s="329">
        <v>955965</v>
      </c>
      <c r="BC256" s="329">
        <v>710186</v>
      </c>
      <c r="BD256" s="329">
        <v>897352</v>
      </c>
      <c r="BE256" s="329">
        <v>866251</v>
      </c>
      <c r="BF256" s="329">
        <v>846199</v>
      </c>
      <c r="BG256" s="329">
        <v>667953</v>
      </c>
      <c r="BH256" s="329">
        <v>506168</v>
      </c>
      <c r="BI256" s="329">
        <v>676202</v>
      </c>
      <c r="BJ256" s="329">
        <v>493489</v>
      </c>
      <c r="BK256" s="329">
        <v>492011</v>
      </c>
      <c r="BL256" s="329">
        <v>709854</v>
      </c>
    </row>
    <row r="257" spans="3:64" x14ac:dyDescent="0.2">
      <c r="C257" s="17" t="s">
        <v>24</v>
      </c>
      <c r="D257" s="17">
        <v>0</v>
      </c>
      <c r="E257" s="17"/>
      <c r="F257" s="164" t="s">
        <v>41</v>
      </c>
      <c r="G257" s="17" t="s">
        <v>135</v>
      </c>
      <c r="H257" s="17" t="s">
        <v>16</v>
      </c>
      <c r="I257" s="329">
        <v>448130</v>
      </c>
      <c r="J257" s="329">
        <v>552301</v>
      </c>
      <c r="K257" s="329">
        <v>723020</v>
      </c>
      <c r="L257" s="329">
        <v>778226</v>
      </c>
      <c r="M257" s="329">
        <v>735201</v>
      </c>
      <c r="N257" s="329">
        <v>887761</v>
      </c>
      <c r="O257" s="329">
        <v>1046442</v>
      </c>
      <c r="P257" s="329">
        <v>989288</v>
      </c>
      <c r="Q257" s="329">
        <v>1129306</v>
      </c>
      <c r="R257" s="329">
        <v>1529141</v>
      </c>
      <c r="S257" s="329">
        <v>1485913</v>
      </c>
      <c r="T257" s="329">
        <v>1671969</v>
      </c>
      <c r="U257" s="329">
        <v>1908218</v>
      </c>
      <c r="V257" s="329">
        <v>2228600</v>
      </c>
      <c r="W257" s="329">
        <v>2107751</v>
      </c>
      <c r="X257" s="329">
        <v>1865949</v>
      </c>
      <c r="Y257" s="329">
        <v>2470668</v>
      </c>
      <c r="Z257" s="329">
        <v>2177369</v>
      </c>
      <c r="AA257" s="329">
        <v>2195014</v>
      </c>
      <c r="AB257" s="329">
        <v>4274457</v>
      </c>
      <c r="AC257" s="329">
        <v>3025813</v>
      </c>
      <c r="AD257" s="329">
        <v>1585159</v>
      </c>
      <c r="AE257" s="329">
        <v>2636008</v>
      </c>
      <c r="AF257" s="329">
        <v>4296773</v>
      </c>
      <c r="AG257" s="329">
        <v>965407</v>
      </c>
      <c r="AH257" s="329">
        <v>1256500</v>
      </c>
      <c r="AI257" s="329">
        <v>1329304</v>
      </c>
      <c r="AJ257" s="329">
        <v>1568064</v>
      </c>
      <c r="AK257" s="329">
        <v>1469353</v>
      </c>
      <c r="AL257" s="329">
        <v>1200856</v>
      </c>
      <c r="AM257" s="329">
        <v>1102102</v>
      </c>
      <c r="AN257" s="329">
        <v>1314974</v>
      </c>
      <c r="AO257" s="329">
        <v>1401947</v>
      </c>
      <c r="AP257" s="329">
        <v>1107283</v>
      </c>
      <c r="AQ257" s="329">
        <v>1089747</v>
      </c>
      <c r="AR257" s="329">
        <v>1305685</v>
      </c>
      <c r="AS257" s="329">
        <v>1505680</v>
      </c>
      <c r="AT257" s="329">
        <v>1273175</v>
      </c>
      <c r="AU257" s="329">
        <v>1484430</v>
      </c>
      <c r="AV257" s="329">
        <v>1467921</v>
      </c>
      <c r="AW257" s="329">
        <v>1716114</v>
      </c>
      <c r="AX257" s="329">
        <v>1772694</v>
      </c>
      <c r="AY257" s="329">
        <v>2203631</v>
      </c>
      <c r="AZ257" s="329">
        <v>2447639</v>
      </c>
      <c r="BA257" s="329">
        <v>2517355</v>
      </c>
      <c r="BB257" s="329">
        <v>4162329</v>
      </c>
      <c r="BC257" s="329">
        <v>3595017</v>
      </c>
      <c r="BD257" s="329">
        <v>3615639</v>
      </c>
      <c r="BE257" s="329">
        <v>2707500</v>
      </c>
      <c r="BF257" s="329">
        <v>3777985</v>
      </c>
      <c r="BG257" s="329">
        <v>2940096</v>
      </c>
      <c r="BH257" s="329">
        <v>2660396</v>
      </c>
      <c r="BI257" s="329">
        <v>2579554</v>
      </c>
      <c r="BJ257" s="329">
        <v>2107725</v>
      </c>
      <c r="BK257" s="329">
        <v>2045732</v>
      </c>
      <c r="BL257" s="329">
        <v>2287883</v>
      </c>
    </row>
    <row r="258" spans="3:64" x14ac:dyDescent="0.2">
      <c r="C258" s="17" t="s">
        <v>25</v>
      </c>
      <c r="D258" s="17">
        <v>0</v>
      </c>
      <c r="E258" s="17"/>
      <c r="F258" s="164" t="s">
        <v>41</v>
      </c>
      <c r="G258" s="17" t="s">
        <v>135</v>
      </c>
      <c r="H258" s="17" t="s">
        <v>16</v>
      </c>
      <c r="I258" s="329">
        <v>184229</v>
      </c>
      <c r="J258" s="329">
        <v>227068</v>
      </c>
      <c r="K258" s="329">
        <v>302640</v>
      </c>
      <c r="L258" s="329">
        <v>331786</v>
      </c>
      <c r="M258" s="329">
        <v>319169</v>
      </c>
      <c r="N258" s="329">
        <v>392367</v>
      </c>
      <c r="O258" s="329">
        <v>471046</v>
      </c>
      <c r="P258" s="329">
        <v>453479</v>
      </c>
      <c r="Q258" s="329">
        <v>527084</v>
      </c>
      <c r="R258" s="329">
        <v>727012</v>
      </c>
      <c r="S258" s="329">
        <v>718794</v>
      </c>
      <c r="T258" s="329">
        <v>823892</v>
      </c>
      <c r="U258" s="329">
        <v>957530</v>
      </c>
      <c r="V258" s="329">
        <v>1139070</v>
      </c>
      <c r="W258" s="329">
        <v>1096741</v>
      </c>
      <c r="X258" s="329">
        <v>988311</v>
      </c>
      <c r="Y258" s="329">
        <v>974100</v>
      </c>
      <c r="Z258" s="329">
        <v>1311348</v>
      </c>
      <c r="AA258" s="329">
        <v>1403553</v>
      </c>
      <c r="AB258" s="329">
        <v>1201381</v>
      </c>
      <c r="AC258" s="329">
        <v>1093385</v>
      </c>
      <c r="AD258" s="329">
        <v>795327</v>
      </c>
      <c r="AE258" s="329">
        <v>1123027</v>
      </c>
      <c r="AF258" s="329">
        <v>952111</v>
      </c>
      <c r="AG258" s="329">
        <v>983895</v>
      </c>
      <c r="AH258" s="329">
        <v>571898</v>
      </c>
      <c r="AI258" s="329">
        <v>697717</v>
      </c>
      <c r="AJ258" s="329">
        <v>600253</v>
      </c>
      <c r="AK258" s="329">
        <v>517148</v>
      </c>
      <c r="AL258" s="329">
        <v>272885</v>
      </c>
      <c r="AM258" s="329">
        <v>359085</v>
      </c>
      <c r="AN258" s="329">
        <v>314241</v>
      </c>
      <c r="AO258" s="329">
        <v>395787</v>
      </c>
      <c r="AP258" s="329">
        <v>349623</v>
      </c>
      <c r="AQ258" s="329">
        <v>489019</v>
      </c>
      <c r="AR258" s="329">
        <v>594937</v>
      </c>
      <c r="AS258" s="329">
        <v>688912</v>
      </c>
      <c r="AT258" s="329">
        <v>606887</v>
      </c>
      <c r="AU258" s="329">
        <v>729074</v>
      </c>
      <c r="AV258" s="329">
        <v>667886</v>
      </c>
      <c r="AW258" s="329">
        <v>751315</v>
      </c>
      <c r="AX258" s="329">
        <v>763573</v>
      </c>
      <c r="AY258" s="329">
        <v>1153328</v>
      </c>
      <c r="AZ258" s="329">
        <v>1086978</v>
      </c>
      <c r="BA258" s="329">
        <v>981564</v>
      </c>
      <c r="BB258" s="329">
        <v>1517387</v>
      </c>
      <c r="BC258" s="329">
        <v>1312082</v>
      </c>
      <c r="BD258" s="329">
        <v>1399282</v>
      </c>
      <c r="BE258" s="329">
        <v>1706327</v>
      </c>
      <c r="BF258" s="329">
        <v>1806526</v>
      </c>
      <c r="BG258" s="329">
        <v>1735496</v>
      </c>
      <c r="BH258" s="329">
        <v>1719002</v>
      </c>
      <c r="BI258" s="329">
        <v>1719402</v>
      </c>
      <c r="BJ258" s="329">
        <v>1851577</v>
      </c>
      <c r="BK258" s="329">
        <v>1362924</v>
      </c>
      <c r="BL258" s="329">
        <v>1170282</v>
      </c>
    </row>
    <row r="259" spans="3:64" x14ac:dyDescent="0.2">
      <c r="C259" s="17" t="s">
        <v>26</v>
      </c>
      <c r="D259" s="17">
        <v>0</v>
      </c>
      <c r="E259" s="17"/>
      <c r="F259" s="164" t="s">
        <v>41</v>
      </c>
      <c r="G259" s="17" t="s">
        <v>135</v>
      </c>
      <c r="H259" s="17" t="s">
        <v>16</v>
      </c>
      <c r="I259" s="329">
        <v>55423</v>
      </c>
      <c r="J259" s="329">
        <v>68298</v>
      </c>
      <c r="K259" s="329">
        <v>100166</v>
      </c>
      <c r="L259" s="329">
        <v>120781</v>
      </c>
      <c r="M259" s="329">
        <v>127872</v>
      </c>
      <c r="N259" s="329">
        <v>173018</v>
      </c>
      <c r="O259" s="329">
        <v>228553</v>
      </c>
      <c r="P259" s="329">
        <v>242100</v>
      </c>
      <c r="Q259" s="329">
        <v>309780</v>
      </c>
      <c r="R259" s="329">
        <v>469899</v>
      </c>
      <c r="S259" s="329">
        <v>511526</v>
      </c>
      <c r="T259" s="329">
        <v>644379</v>
      </c>
      <c r="U259" s="329">
        <v>823665</v>
      </c>
      <c r="V259" s="329">
        <v>1076665</v>
      </c>
      <c r="W259" s="329">
        <v>1140402</v>
      </c>
      <c r="X259" s="329">
        <v>1130760</v>
      </c>
      <c r="Y259" s="329">
        <v>1421212</v>
      </c>
      <c r="Z259" s="329">
        <v>1707504</v>
      </c>
      <c r="AA259" s="329">
        <v>1540031</v>
      </c>
      <c r="AB259" s="329">
        <v>1005833</v>
      </c>
      <c r="AC259" s="329">
        <v>984130</v>
      </c>
      <c r="AD259" s="329">
        <v>396520</v>
      </c>
      <c r="AE259" s="329">
        <v>911591</v>
      </c>
      <c r="AF259" s="329">
        <v>599073</v>
      </c>
      <c r="AG259" s="329">
        <v>136692</v>
      </c>
      <c r="AH259" s="329">
        <v>636898</v>
      </c>
      <c r="AI259" s="329">
        <v>685678</v>
      </c>
      <c r="AJ259" s="329">
        <v>708049</v>
      </c>
      <c r="AK259" s="329">
        <v>558399</v>
      </c>
      <c r="AL259" s="329">
        <v>300567</v>
      </c>
      <c r="AM259" s="329">
        <v>49851</v>
      </c>
      <c r="AN259" s="329">
        <v>71997</v>
      </c>
      <c r="AO259" s="329">
        <v>87498</v>
      </c>
      <c r="AP259" s="329">
        <v>86712</v>
      </c>
      <c r="AQ259" s="329">
        <v>84204</v>
      </c>
      <c r="AR259" s="329">
        <v>82761</v>
      </c>
      <c r="AS259" s="329">
        <v>165361</v>
      </c>
      <c r="AT259" s="329">
        <v>126553</v>
      </c>
      <c r="AU259" s="329">
        <v>135390</v>
      </c>
      <c r="AV259" s="329">
        <v>131300</v>
      </c>
      <c r="AW259" s="329">
        <v>174090</v>
      </c>
      <c r="AX259" s="329">
        <v>175706</v>
      </c>
      <c r="AY259" s="329">
        <v>218869</v>
      </c>
      <c r="AZ259" s="329">
        <v>209603</v>
      </c>
      <c r="BA259" s="329">
        <v>296896</v>
      </c>
      <c r="BB259" s="329">
        <v>735226</v>
      </c>
      <c r="BC259" s="329">
        <v>397140</v>
      </c>
      <c r="BD259" s="329">
        <v>345532</v>
      </c>
      <c r="BE259" s="329">
        <v>354640</v>
      </c>
      <c r="BF259" s="329">
        <v>472494</v>
      </c>
      <c r="BG259" s="329">
        <v>370870</v>
      </c>
      <c r="BH259" s="329">
        <v>287794</v>
      </c>
      <c r="BI259" s="329">
        <v>338283</v>
      </c>
      <c r="BJ259" s="329">
        <v>210457</v>
      </c>
      <c r="BK259" s="329">
        <v>321386</v>
      </c>
      <c r="BL259" s="329">
        <v>437868</v>
      </c>
    </row>
    <row r="260" spans="3:64" x14ac:dyDescent="0.2">
      <c r="C260" s="17" t="s">
        <v>27</v>
      </c>
      <c r="D260" s="17">
        <v>0</v>
      </c>
      <c r="E260" s="17"/>
      <c r="F260" s="164" t="s">
        <v>41</v>
      </c>
      <c r="G260" s="17" t="s">
        <v>135</v>
      </c>
      <c r="H260" s="17" t="s">
        <v>16</v>
      </c>
      <c r="I260" s="329">
        <v>219980</v>
      </c>
      <c r="J260" s="329">
        <v>271014</v>
      </c>
      <c r="K260" s="329">
        <v>336182</v>
      </c>
      <c r="L260" s="329">
        <v>342812</v>
      </c>
      <c r="M260" s="329">
        <v>306770</v>
      </c>
      <c r="N260" s="329">
        <v>350820</v>
      </c>
      <c r="O260" s="329">
        <v>391817</v>
      </c>
      <c r="P260" s="329">
        <v>350915</v>
      </c>
      <c r="Q260" s="329">
        <v>379509</v>
      </c>
      <c r="R260" s="329">
        <v>487029</v>
      </c>
      <c r="S260" s="329">
        <v>448021</v>
      </c>
      <c r="T260" s="329">
        <v>477228</v>
      </c>
      <c r="U260" s="329">
        <v>516012</v>
      </c>
      <c r="V260" s="329">
        <v>570965</v>
      </c>
      <c r="W260" s="329">
        <v>511361</v>
      </c>
      <c r="X260" s="329">
        <v>428666</v>
      </c>
      <c r="Y260" s="329">
        <v>514507</v>
      </c>
      <c r="Z260" s="329">
        <v>612031</v>
      </c>
      <c r="AA260" s="329">
        <v>375368</v>
      </c>
      <c r="AB260" s="329">
        <v>323898</v>
      </c>
      <c r="AC260" s="329">
        <v>383289</v>
      </c>
      <c r="AD260" s="329">
        <v>752384</v>
      </c>
      <c r="AE260" s="329">
        <v>542281</v>
      </c>
      <c r="AF260" s="329">
        <v>539676</v>
      </c>
      <c r="AG260" s="329">
        <v>322799</v>
      </c>
      <c r="AH260" s="329">
        <v>404263</v>
      </c>
      <c r="AI260" s="329">
        <v>415497</v>
      </c>
      <c r="AJ260" s="329">
        <v>385984</v>
      </c>
      <c r="AK260" s="329">
        <v>436073</v>
      </c>
      <c r="AL260" s="329">
        <v>554232</v>
      </c>
      <c r="AM260" s="329">
        <v>611249</v>
      </c>
      <c r="AN260" s="329">
        <v>428225</v>
      </c>
      <c r="AO260" s="329">
        <v>299146</v>
      </c>
      <c r="AP260" s="329">
        <v>359269</v>
      </c>
      <c r="AQ260" s="329">
        <v>329228</v>
      </c>
      <c r="AR260" s="329">
        <v>559079</v>
      </c>
      <c r="AS260" s="329">
        <v>413846</v>
      </c>
      <c r="AT260" s="329">
        <v>356152</v>
      </c>
      <c r="AU260" s="329">
        <v>421669</v>
      </c>
      <c r="AV260" s="329">
        <v>387400</v>
      </c>
      <c r="AW260" s="329">
        <v>445198</v>
      </c>
      <c r="AX260" s="329">
        <v>530448</v>
      </c>
      <c r="AY260" s="329">
        <v>678141</v>
      </c>
      <c r="AZ260" s="329">
        <v>581495</v>
      </c>
      <c r="BA260" s="329">
        <v>623079</v>
      </c>
      <c r="BB260" s="329">
        <v>1058171</v>
      </c>
      <c r="BC260" s="329">
        <v>1130631</v>
      </c>
      <c r="BD260" s="329">
        <v>1222477</v>
      </c>
      <c r="BE260" s="329">
        <v>1511781</v>
      </c>
      <c r="BF260" s="329">
        <v>1919973</v>
      </c>
      <c r="BG260" s="329">
        <v>1609108</v>
      </c>
      <c r="BH260" s="329">
        <v>1249588</v>
      </c>
      <c r="BI260" s="329">
        <v>1249790</v>
      </c>
      <c r="BJ260" s="329">
        <v>1415093</v>
      </c>
      <c r="BK260" s="329">
        <v>1240772</v>
      </c>
      <c r="BL260" s="329">
        <v>1552668</v>
      </c>
    </row>
    <row r="261" spans="3:64" x14ac:dyDescent="0.2">
      <c r="C261" s="17" t="s">
        <v>28</v>
      </c>
      <c r="D261" s="17">
        <v>0</v>
      </c>
      <c r="E261" s="17"/>
      <c r="F261" s="164" t="s">
        <v>41</v>
      </c>
      <c r="G261" s="17" t="s">
        <v>135</v>
      </c>
      <c r="H261" s="17" t="s">
        <v>16</v>
      </c>
      <c r="I261" s="329">
        <v>218487</v>
      </c>
      <c r="J261" s="329">
        <v>269237</v>
      </c>
      <c r="K261" s="329">
        <v>323379</v>
      </c>
      <c r="L261" s="329">
        <v>319294</v>
      </c>
      <c r="M261" s="329">
        <v>276662</v>
      </c>
      <c r="N261" s="329">
        <v>306441</v>
      </c>
      <c r="O261" s="329">
        <v>331330</v>
      </c>
      <c r="P261" s="329">
        <v>287368</v>
      </c>
      <c r="Q261" s="329">
        <v>300969</v>
      </c>
      <c r="R261" s="329">
        <v>373763</v>
      </c>
      <c r="S261" s="329">
        <v>333291</v>
      </c>
      <c r="T261" s="329">
        <v>343878</v>
      </c>
      <c r="U261" s="329">
        <v>360059</v>
      </c>
      <c r="V261" s="329">
        <v>385629</v>
      </c>
      <c r="W261" s="329">
        <v>334644</v>
      </c>
      <c r="X261" s="329">
        <v>271820</v>
      </c>
      <c r="Y261" s="329">
        <v>342195</v>
      </c>
      <c r="Z261" s="329">
        <v>263802</v>
      </c>
      <c r="AA261" s="329">
        <v>303995</v>
      </c>
      <c r="AB261" s="329">
        <v>449396</v>
      </c>
      <c r="AC261" s="329">
        <v>334105</v>
      </c>
      <c r="AD261" s="329">
        <v>424397</v>
      </c>
      <c r="AE261" s="329">
        <v>546579</v>
      </c>
      <c r="AF261" s="329">
        <v>830995</v>
      </c>
      <c r="AG261" s="329">
        <v>726477</v>
      </c>
      <c r="AH261" s="329">
        <v>799281</v>
      </c>
      <c r="AI261" s="329">
        <v>1314989</v>
      </c>
      <c r="AJ261" s="329">
        <v>1274472</v>
      </c>
      <c r="AK261" s="329">
        <v>1229144</v>
      </c>
      <c r="AL261" s="329">
        <v>1254209</v>
      </c>
      <c r="AM261" s="329">
        <v>1201803</v>
      </c>
      <c r="AN261" s="329">
        <v>1010462</v>
      </c>
      <c r="AO261" s="329">
        <v>1250107</v>
      </c>
      <c r="AP261" s="329">
        <v>1450237</v>
      </c>
      <c r="AQ261" s="329">
        <v>2191926</v>
      </c>
      <c r="AR261" s="329">
        <v>2569960</v>
      </c>
      <c r="AS261" s="329">
        <v>1615232</v>
      </c>
      <c r="AT261" s="329">
        <v>1344337</v>
      </c>
      <c r="AU261" s="329">
        <v>1680131</v>
      </c>
      <c r="AV261" s="329">
        <v>1765708</v>
      </c>
      <c r="AW261" s="329">
        <v>2175817</v>
      </c>
      <c r="AX261" s="329">
        <v>2461708</v>
      </c>
      <c r="AY261" s="329">
        <v>2612710</v>
      </c>
      <c r="AZ261" s="329">
        <v>2834701</v>
      </c>
      <c r="BA261" s="329">
        <v>2368283</v>
      </c>
      <c r="BB261" s="329">
        <v>3741535</v>
      </c>
      <c r="BC261" s="329">
        <v>3756357</v>
      </c>
      <c r="BD261" s="329">
        <v>3306740</v>
      </c>
      <c r="BE261" s="329">
        <v>4637451</v>
      </c>
      <c r="BF261" s="329">
        <v>4114231</v>
      </c>
      <c r="BG261" s="329">
        <v>3438312</v>
      </c>
      <c r="BH261" s="329">
        <v>3217260</v>
      </c>
      <c r="BI261" s="329">
        <v>3470541</v>
      </c>
      <c r="BJ261" s="329">
        <v>3493446</v>
      </c>
      <c r="BK261" s="329">
        <v>3582049</v>
      </c>
      <c r="BL261" s="329">
        <v>3793014</v>
      </c>
    </row>
    <row r="262" spans="3:64" x14ac:dyDescent="0.2">
      <c r="C262" s="17" t="s">
        <v>29</v>
      </c>
      <c r="D262" s="17">
        <v>0</v>
      </c>
      <c r="E262" s="17"/>
      <c r="F262" s="164" t="s">
        <v>41</v>
      </c>
      <c r="G262" s="17" t="s">
        <v>135</v>
      </c>
      <c r="H262" s="17" t="s">
        <v>16</v>
      </c>
      <c r="I262" s="329">
        <v>88623</v>
      </c>
      <c r="J262" s="329">
        <v>109219</v>
      </c>
      <c r="K262" s="329">
        <v>120449</v>
      </c>
      <c r="L262" s="329">
        <v>109191</v>
      </c>
      <c r="M262" s="329">
        <v>86924</v>
      </c>
      <c r="N262" s="329">
        <v>88416</v>
      </c>
      <c r="O262" s="329">
        <v>87807</v>
      </c>
      <c r="P262" s="329">
        <v>69945</v>
      </c>
      <c r="Q262" s="329">
        <v>67281</v>
      </c>
      <c r="R262" s="329">
        <v>76747</v>
      </c>
      <c r="S262" s="329">
        <v>62862</v>
      </c>
      <c r="T262" s="329">
        <v>59572</v>
      </c>
      <c r="U262" s="329">
        <v>57287</v>
      </c>
      <c r="V262" s="329">
        <v>56341</v>
      </c>
      <c r="W262" s="329">
        <v>44902</v>
      </c>
      <c r="X262" s="329">
        <v>33513</v>
      </c>
      <c r="Y262" s="329">
        <v>39824</v>
      </c>
      <c r="Z262" s="329">
        <v>36848</v>
      </c>
      <c r="AA262" s="329">
        <v>26265</v>
      </c>
      <c r="AB262" s="329">
        <v>38231</v>
      </c>
      <c r="AC262" s="329">
        <v>29426</v>
      </c>
      <c r="AD262" s="329">
        <v>34345</v>
      </c>
      <c r="AE262" s="329">
        <v>30681</v>
      </c>
      <c r="AF262" s="329">
        <v>20673</v>
      </c>
      <c r="AG262" s="329">
        <v>24763</v>
      </c>
      <c r="AH262" s="329">
        <v>102418</v>
      </c>
      <c r="AI262" s="329">
        <v>96559</v>
      </c>
      <c r="AJ262" s="329">
        <v>88585</v>
      </c>
      <c r="AK262" s="329">
        <v>58774</v>
      </c>
      <c r="AL262" s="329">
        <v>103484</v>
      </c>
      <c r="AM262" s="329">
        <v>59934</v>
      </c>
      <c r="AN262" s="329">
        <v>234599</v>
      </c>
      <c r="AO262" s="329">
        <v>310585</v>
      </c>
      <c r="AP262" s="329">
        <v>382627</v>
      </c>
      <c r="AQ262" s="329">
        <v>95863</v>
      </c>
      <c r="AR262" s="329">
        <v>216684</v>
      </c>
      <c r="AS262" s="329">
        <v>228861</v>
      </c>
      <c r="AT262" s="329">
        <v>204844</v>
      </c>
      <c r="AU262" s="329">
        <v>234685</v>
      </c>
      <c r="AV262" s="329">
        <v>247915</v>
      </c>
      <c r="AW262" s="329">
        <v>333812</v>
      </c>
      <c r="AX262" s="329">
        <v>353433</v>
      </c>
      <c r="AY262" s="329">
        <v>395950</v>
      </c>
      <c r="AZ262" s="329">
        <v>381921</v>
      </c>
      <c r="BA262" s="329">
        <v>353120</v>
      </c>
      <c r="BB262" s="329">
        <v>456946</v>
      </c>
      <c r="BC262" s="329">
        <v>453682</v>
      </c>
      <c r="BD262" s="329">
        <v>508168</v>
      </c>
      <c r="BE262" s="329">
        <v>580280</v>
      </c>
      <c r="BF262" s="329">
        <v>570195</v>
      </c>
      <c r="BG262" s="329">
        <v>407578</v>
      </c>
      <c r="BH262" s="329">
        <v>531311</v>
      </c>
      <c r="BI262" s="329">
        <v>396292</v>
      </c>
      <c r="BJ262" s="329">
        <v>391419</v>
      </c>
      <c r="BK262" s="329">
        <v>336614</v>
      </c>
      <c r="BL262" s="329">
        <v>319022</v>
      </c>
    </row>
    <row r="263" spans="3:64" x14ac:dyDescent="0.2">
      <c r="C263" s="17" t="s">
        <v>30</v>
      </c>
      <c r="D263" s="17">
        <v>0</v>
      </c>
      <c r="E263" s="17"/>
      <c r="F263" s="164" t="s">
        <v>41</v>
      </c>
      <c r="G263" s="17" t="s">
        <v>135</v>
      </c>
      <c r="H263" s="17" t="s">
        <v>16</v>
      </c>
      <c r="I263" s="329">
        <v>83823</v>
      </c>
      <c r="J263" s="329">
        <v>103306</v>
      </c>
      <c r="K263" s="329">
        <v>121057</v>
      </c>
      <c r="L263" s="329">
        <v>116673</v>
      </c>
      <c r="M263" s="329">
        <v>98614</v>
      </c>
      <c r="N263" s="329">
        <v>106590</v>
      </c>
      <c r="O263" s="329">
        <v>112475</v>
      </c>
      <c r="P263" s="329">
        <v>95156</v>
      </c>
      <c r="Q263" s="329">
        <v>97221</v>
      </c>
      <c r="R263" s="329">
        <v>117843</v>
      </c>
      <c r="S263" s="329">
        <v>102453</v>
      </c>
      <c r="T263" s="329">
        <v>103117</v>
      </c>
      <c r="U263" s="329">
        <v>105289</v>
      </c>
      <c r="V263" s="329">
        <v>109967</v>
      </c>
      <c r="W263" s="329">
        <v>93023</v>
      </c>
      <c r="X263" s="329">
        <v>73658</v>
      </c>
      <c r="Y263" s="329">
        <v>111284</v>
      </c>
      <c r="Z263" s="329">
        <v>64701</v>
      </c>
      <c r="AA263" s="329">
        <v>62908</v>
      </c>
      <c r="AB263" s="329">
        <v>179343</v>
      </c>
      <c r="AC263" s="329">
        <v>109033</v>
      </c>
      <c r="AD263" s="329">
        <v>211785</v>
      </c>
      <c r="AE263" s="329">
        <v>246617</v>
      </c>
      <c r="AF263" s="329">
        <v>265443</v>
      </c>
      <c r="AG263" s="329">
        <v>367873</v>
      </c>
      <c r="AH263" s="329">
        <v>142320</v>
      </c>
      <c r="AI263" s="329">
        <v>205608</v>
      </c>
      <c r="AJ263" s="329">
        <v>197690</v>
      </c>
      <c r="AK263" s="329">
        <v>410718</v>
      </c>
      <c r="AL263" s="329">
        <v>109869</v>
      </c>
      <c r="AM263" s="329">
        <v>206843</v>
      </c>
      <c r="AN263" s="329">
        <v>255286</v>
      </c>
      <c r="AO263" s="329">
        <v>130443</v>
      </c>
      <c r="AP263" s="329">
        <v>400480</v>
      </c>
      <c r="AQ263" s="329">
        <v>159472</v>
      </c>
      <c r="AR263" s="329">
        <v>303123</v>
      </c>
      <c r="AS263" s="329">
        <v>204705</v>
      </c>
      <c r="AT263" s="329">
        <v>154261</v>
      </c>
      <c r="AU263" s="329">
        <v>168222</v>
      </c>
      <c r="AV263" s="329">
        <v>163478</v>
      </c>
      <c r="AW263" s="329">
        <v>171153</v>
      </c>
      <c r="AX263" s="329">
        <v>216690</v>
      </c>
      <c r="AY263" s="329">
        <v>234492</v>
      </c>
      <c r="AZ263" s="329">
        <v>297624</v>
      </c>
      <c r="BA263" s="329">
        <v>386796</v>
      </c>
      <c r="BB263" s="329">
        <v>283454</v>
      </c>
      <c r="BC263" s="329">
        <v>229500</v>
      </c>
      <c r="BD263" s="329">
        <v>213108</v>
      </c>
      <c r="BE263" s="329">
        <v>233643</v>
      </c>
      <c r="BF263" s="329">
        <v>278792</v>
      </c>
      <c r="BG263" s="329">
        <v>220974</v>
      </c>
      <c r="BH263" s="329">
        <v>346269</v>
      </c>
      <c r="BI263" s="329">
        <v>265193</v>
      </c>
      <c r="BJ263" s="329">
        <v>218275</v>
      </c>
      <c r="BK263" s="329">
        <v>243648</v>
      </c>
      <c r="BL263" s="329">
        <v>211136</v>
      </c>
    </row>
    <row r="264" spans="3:64" x14ac:dyDescent="0.2">
      <c r="C264" s="17" t="s">
        <v>31</v>
      </c>
      <c r="D264" s="17">
        <v>0</v>
      </c>
      <c r="E264" s="17"/>
      <c r="F264" s="164" t="s">
        <v>41</v>
      </c>
      <c r="G264" s="17" t="s">
        <v>135</v>
      </c>
      <c r="H264" s="17" t="s">
        <v>16</v>
      </c>
      <c r="I264" s="329">
        <v>203803</v>
      </c>
      <c r="J264" s="329">
        <v>251159</v>
      </c>
      <c r="K264" s="329">
        <v>327163</v>
      </c>
      <c r="L264" s="329">
        <v>350409</v>
      </c>
      <c r="M264" s="329">
        <v>329498</v>
      </c>
      <c r="N264" s="329">
        <v>396008</v>
      </c>
      <c r="O264" s="329">
        <v>464613</v>
      </c>
      <c r="P264" s="329">
        <v>437249</v>
      </c>
      <c r="Q264" s="329">
        <v>496917</v>
      </c>
      <c r="R264" s="329">
        <v>669648</v>
      </c>
      <c r="S264" s="329">
        <v>648038</v>
      </c>
      <c r="T264" s="329">
        <v>725513</v>
      </c>
      <c r="U264" s="329">
        <v>824304</v>
      </c>
      <c r="V264" s="329">
        <v>957911</v>
      </c>
      <c r="W264" s="329">
        <v>902283</v>
      </c>
      <c r="X264" s="329">
        <v>795814</v>
      </c>
      <c r="Y264" s="329">
        <v>1102654</v>
      </c>
      <c r="Z264" s="329">
        <v>1137733</v>
      </c>
      <c r="AA264" s="329">
        <v>661235</v>
      </c>
      <c r="AB264" s="329">
        <v>779949</v>
      </c>
      <c r="AC264" s="329">
        <v>706865</v>
      </c>
      <c r="AD264" s="329">
        <v>265035</v>
      </c>
      <c r="AE264" s="329">
        <v>454991</v>
      </c>
      <c r="AF264" s="329">
        <v>235748</v>
      </c>
      <c r="AG264" s="329">
        <v>319752</v>
      </c>
      <c r="AH264" s="329">
        <v>165111</v>
      </c>
      <c r="AI264" s="329">
        <v>598247</v>
      </c>
      <c r="AJ264" s="329">
        <v>348012</v>
      </c>
      <c r="AK264" s="329">
        <v>274943</v>
      </c>
      <c r="AL264" s="329">
        <v>319619</v>
      </c>
      <c r="AM264" s="329">
        <v>419391</v>
      </c>
      <c r="AN264" s="329">
        <v>335030</v>
      </c>
      <c r="AO264" s="329">
        <v>375263</v>
      </c>
      <c r="AP264" s="329">
        <v>249493</v>
      </c>
      <c r="AQ264" s="329">
        <v>332334</v>
      </c>
      <c r="AR264" s="329">
        <v>542512</v>
      </c>
      <c r="AS264" s="329">
        <v>442690</v>
      </c>
      <c r="AT264" s="329">
        <v>351870</v>
      </c>
      <c r="AU264" s="329">
        <v>347689</v>
      </c>
      <c r="AV264" s="329">
        <v>344773</v>
      </c>
      <c r="AW264" s="329">
        <v>371978</v>
      </c>
      <c r="AX264" s="329">
        <v>327342</v>
      </c>
      <c r="AY264" s="329">
        <v>411515</v>
      </c>
      <c r="AZ264" s="329">
        <v>465242</v>
      </c>
      <c r="BA264" s="329">
        <v>483071</v>
      </c>
      <c r="BB264" s="329">
        <v>583400</v>
      </c>
      <c r="BC264" s="329">
        <v>631586</v>
      </c>
      <c r="BD264" s="329">
        <v>823144</v>
      </c>
      <c r="BE264" s="329">
        <v>984155</v>
      </c>
      <c r="BF264" s="329">
        <v>901333</v>
      </c>
      <c r="BG264" s="329">
        <v>705466</v>
      </c>
      <c r="BH264" s="329">
        <v>455434</v>
      </c>
      <c r="BI264" s="329">
        <v>291770</v>
      </c>
      <c r="BJ264" s="329">
        <v>222110</v>
      </c>
      <c r="BK264" s="329">
        <v>501464</v>
      </c>
      <c r="BL264" s="329">
        <v>513847</v>
      </c>
    </row>
    <row r="265" spans="3:64" x14ac:dyDescent="0.2">
      <c r="C265" s="17" t="s">
        <v>32</v>
      </c>
      <c r="D265" s="17">
        <v>0</v>
      </c>
      <c r="E265" s="17"/>
      <c r="F265" s="164" t="s">
        <v>41</v>
      </c>
      <c r="G265" s="17" t="s">
        <v>135</v>
      </c>
      <c r="H265" s="17" t="s">
        <v>16</v>
      </c>
      <c r="I265" s="329">
        <v>4705</v>
      </c>
      <c r="J265" s="329">
        <v>5787</v>
      </c>
      <c r="K265" s="329">
        <v>6126</v>
      </c>
      <c r="L265" s="329">
        <v>5318</v>
      </c>
      <c r="M265" s="329">
        <v>4071</v>
      </c>
      <c r="N265" s="329">
        <v>3972</v>
      </c>
      <c r="O265" s="329">
        <v>3776</v>
      </c>
      <c r="P265" s="329">
        <v>2899</v>
      </c>
      <c r="Q265" s="329">
        <v>2671</v>
      </c>
      <c r="R265" s="329">
        <v>2922</v>
      </c>
      <c r="S265" s="329">
        <v>2296</v>
      </c>
      <c r="T265" s="329">
        <v>2083</v>
      </c>
      <c r="U265" s="329">
        <v>1927</v>
      </c>
      <c r="V265" s="329">
        <v>1818</v>
      </c>
      <c r="W265" s="329">
        <v>1393</v>
      </c>
      <c r="X265" s="329">
        <v>992</v>
      </c>
      <c r="Y265" s="329">
        <v>17</v>
      </c>
      <c r="Z265" s="329">
        <v>539</v>
      </c>
      <c r="AA265" s="329">
        <v>4103</v>
      </c>
      <c r="AB265" s="329">
        <v>14513</v>
      </c>
      <c r="AC265" s="329">
        <v>13595</v>
      </c>
      <c r="AD265" s="329">
        <v>15691</v>
      </c>
      <c r="AE265" s="329">
        <v>11436</v>
      </c>
      <c r="AF265" s="329">
        <v>3251</v>
      </c>
      <c r="AG265" s="329">
        <v>1564</v>
      </c>
      <c r="AH265" s="329">
        <v>1974</v>
      </c>
      <c r="AI265" s="329">
        <v>14009</v>
      </c>
      <c r="AJ265" s="329">
        <v>36658</v>
      </c>
      <c r="AK265" s="329">
        <v>44788</v>
      </c>
      <c r="AL265" s="329">
        <v>21294</v>
      </c>
      <c r="AM265" s="329">
        <v>33306</v>
      </c>
      <c r="AN265" s="329">
        <v>25196</v>
      </c>
      <c r="AO265" s="329">
        <v>32285</v>
      </c>
      <c r="AP265" s="329">
        <v>32895</v>
      </c>
      <c r="AQ265" s="329">
        <v>16749</v>
      </c>
      <c r="AR265" s="329">
        <v>16925</v>
      </c>
      <c r="AS265" s="329">
        <v>26105</v>
      </c>
      <c r="AT265" s="329">
        <v>23065</v>
      </c>
      <c r="AU265" s="329">
        <v>24347</v>
      </c>
      <c r="AV265" s="329">
        <v>24196</v>
      </c>
      <c r="AW265" s="329">
        <v>25300</v>
      </c>
      <c r="AX265" s="329">
        <v>27704</v>
      </c>
      <c r="AY265" s="329">
        <v>32291</v>
      </c>
      <c r="AZ265" s="329">
        <v>37165</v>
      </c>
      <c r="BA265" s="329">
        <v>47534</v>
      </c>
      <c r="BB265" s="329">
        <v>136602</v>
      </c>
      <c r="BC265" s="329">
        <v>112583</v>
      </c>
      <c r="BD265" s="329">
        <v>73984</v>
      </c>
      <c r="BE265" s="329">
        <v>83924</v>
      </c>
      <c r="BF265" s="329">
        <v>119969</v>
      </c>
      <c r="BG265" s="329">
        <v>110130</v>
      </c>
      <c r="BH265" s="329">
        <v>121276</v>
      </c>
      <c r="BI265" s="329">
        <v>136007</v>
      </c>
      <c r="BJ265" s="329">
        <v>143766</v>
      </c>
      <c r="BK265" s="329">
        <v>96860</v>
      </c>
      <c r="BL265" s="329">
        <v>115912</v>
      </c>
    </row>
    <row r="266" spans="3:64" x14ac:dyDescent="0.2">
      <c r="C266" s="17" t="s">
        <v>33</v>
      </c>
      <c r="D266" s="17">
        <v>0</v>
      </c>
      <c r="E266" s="17"/>
      <c r="F266" s="164" t="s">
        <v>41</v>
      </c>
      <c r="G266" s="17" t="s">
        <v>135</v>
      </c>
      <c r="H266" s="17" t="s">
        <v>16</v>
      </c>
      <c r="I266" s="329">
        <v>2818900</v>
      </c>
      <c r="J266" s="329">
        <v>3474000</v>
      </c>
      <c r="K266" s="329">
        <v>4402200</v>
      </c>
      <c r="L266" s="329">
        <v>4596200</v>
      </c>
      <c r="M266" s="329">
        <v>4221300</v>
      </c>
      <c r="N266" s="329">
        <v>4965600</v>
      </c>
      <c r="O266" s="329">
        <v>5714200</v>
      </c>
      <c r="P266" s="329">
        <v>5285400</v>
      </c>
      <c r="Q266" s="329">
        <v>5915700</v>
      </c>
      <c r="R266" s="329">
        <v>7870200</v>
      </c>
      <c r="S266" s="329">
        <v>7531000</v>
      </c>
      <c r="T266" s="329">
        <v>8360300</v>
      </c>
      <c r="U266" s="329">
        <v>9439400</v>
      </c>
      <c r="V266" s="329">
        <v>10929700</v>
      </c>
      <c r="W266" s="329">
        <v>10277100</v>
      </c>
      <c r="X266" s="329">
        <v>9069900</v>
      </c>
      <c r="Y266" s="329">
        <v>10696900</v>
      </c>
      <c r="Z266" s="329">
        <v>11881600</v>
      </c>
      <c r="AA266" s="329">
        <v>10702900</v>
      </c>
      <c r="AB266" s="329">
        <v>12345200</v>
      </c>
      <c r="AC266" s="329">
        <v>10857900</v>
      </c>
      <c r="AD266" s="329">
        <v>7974000</v>
      </c>
      <c r="AE266" s="329">
        <v>9915800</v>
      </c>
      <c r="AF266" s="329">
        <v>11161200</v>
      </c>
      <c r="AG266" s="329">
        <v>6674600</v>
      </c>
      <c r="AH266" s="329">
        <v>6483100</v>
      </c>
      <c r="AI266" s="329">
        <v>8317700</v>
      </c>
      <c r="AJ266" s="329">
        <v>8207200</v>
      </c>
      <c r="AK266" s="329">
        <v>7585300</v>
      </c>
      <c r="AL266" s="329">
        <v>6339800</v>
      </c>
      <c r="AM266" s="329">
        <v>6653000</v>
      </c>
      <c r="AN266" s="329">
        <v>7087200</v>
      </c>
      <c r="AO266" s="329">
        <v>7269500</v>
      </c>
      <c r="AP266" s="329">
        <v>7589200</v>
      </c>
      <c r="AQ266" s="329">
        <v>8365300</v>
      </c>
      <c r="AR266" s="329">
        <v>9362600</v>
      </c>
      <c r="AS266" s="329">
        <v>8555500</v>
      </c>
      <c r="AT266" s="329">
        <v>7161500</v>
      </c>
      <c r="AU266" s="329">
        <v>8114600</v>
      </c>
      <c r="AV266" s="329">
        <v>8147800</v>
      </c>
      <c r="AW266" s="329">
        <v>9822100</v>
      </c>
      <c r="AX266" s="329">
        <v>10311500</v>
      </c>
      <c r="AY266" s="329">
        <v>12693800</v>
      </c>
      <c r="AZ266" s="329">
        <v>12815700</v>
      </c>
      <c r="BA266" s="329">
        <v>13629100</v>
      </c>
      <c r="BB266" s="329">
        <v>21431700</v>
      </c>
      <c r="BC266" s="329">
        <v>19343500</v>
      </c>
      <c r="BD266" s="329">
        <v>19500400</v>
      </c>
      <c r="BE266" s="329">
        <v>21269200</v>
      </c>
      <c r="BF266" s="329">
        <v>22194900</v>
      </c>
      <c r="BG266" s="329">
        <v>18839100</v>
      </c>
      <c r="BH266" s="329">
        <v>16581000</v>
      </c>
      <c r="BI266" s="329">
        <v>16455500</v>
      </c>
      <c r="BJ266" s="329">
        <v>15613800</v>
      </c>
      <c r="BK266" s="329">
        <v>15396300</v>
      </c>
      <c r="BL266" s="329">
        <v>16778400</v>
      </c>
    </row>
    <row r="267" spans="3:64" x14ac:dyDescent="0.2">
      <c r="C267" s="17" t="s">
        <v>34</v>
      </c>
      <c r="D267" s="17">
        <v>0</v>
      </c>
      <c r="E267" s="17"/>
      <c r="F267" s="164" t="s">
        <v>41</v>
      </c>
      <c r="G267" s="17" t="s">
        <v>135</v>
      </c>
      <c r="H267" s="17" t="s">
        <v>16</v>
      </c>
      <c r="I267" s="329">
        <v>0</v>
      </c>
      <c r="J267" s="329">
        <v>0</v>
      </c>
      <c r="K267" s="329">
        <v>0</v>
      </c>
      <c r="L267" s="329">
        <v>0</v>
      </c>
      <c r="M267" s="329">
        <v>0</v>
      </c>
      <c r="N267" s="329">
        <v>0</v>
      </c>
      <c r="O267" s="329">
        <v>0</v>
      </c>
      <c r="P267" s="329">
        <v>0</v>
      </c>
      <c r="Q267" s="329">
        <v>0</v>
      </c>
      <c r="R267" s="329">
        <v>0</v>
      </c>
      <c r="S267" s="329">
        <v>0</v>
      </c>
      <c r="T267" s="329">
        <v>0</v>
      </c>
      <c r="U267" s="329">
        <v>0</v>
      </c>
      <c r="V267" s="329">
        <v>0</v>
      </c>
      <c r="W267" s="329">
        <v>0</v>
      </c>
      <c r="X267" s="329">
        <v>0</v>
      </c>
      <c r="Y267" s="329">
        <v>0</v>
      </c>
      <c r="Z267" s="329">
        <v>0</v>
      </c>
      <c r="AA267" s="329">
        <v>0</v>
      </c>
      <c r="AB267" s="329">
        <v>0</v>
      </c>
      <c r="AC267" s="329">
        <v>0</v>
      </c>
      <c r="AD267" s="329">
        <v>0</v>
      </c>
      <c r="AE267" s="329">
        <v>0</v>
      </c>
      <c r="AF267" s="329">
        <v>0</v>
      </c>
      <c r="AG267" s="329">
        <v>0</v>
      </c>
      <c r="AH267" s="329">
        <v>0</v>
      </c>
      <c r="AI267" s="329">
        <v>0</v>
      </c>
      <c r="AJ267" s="329">
        <v>0</v>
      </c>
      <c r="AK267" s="329">
        <v>0</v>
      </c>
      <c r="AL267" s="329">
        <v>0</v>
      </c>
      <c r="AM267" s="329">
        <v>0</v>
      </c>
      <c r="AN267" s="329">
        <v>0</v>
      </c>
      <c r="AO267" s="329">
        <v>0</v>
      </c>
      <c r="AP267" s="329">
        <v>0</v>
      </c>
      <c r="AQ267" s="329">
        <v>0</v>
      </c>
      <c r="AR267" s="329">
        <v>0</v>
      </c>
      <c r="AS267" s="329">
        <v>0</v>
      </c>
      <c r="AT267" s="329">
        <v>0</v>
      </c>
      <c r="AU267" s="329">
        <v>0</v>
      </c>
      <c r="AV267" s="329">
        <v>0</v>
      </c>
      <c r="AW267" s="329">
        <v>0</v>
      </c>
      <c r="AX267" s="329">
        <v>0</v>
      </c>
      <c r="AY267" s="329">
        <v>0</v>
      </c>
      <c r="AZ267" s="329">
        <v>0</v>
      </c>
      <c r="BA267" s="329">
        <v>0</v>
      </c>
      <c r="BB267" s="329">
        <v>0</v>
      </c>
      <c r="BC267" s="329">
        <v>0</v>
      </c>
      <c r="BD267" s="329">
        <v>0</v>
      </c>
      <c r="BE267" s="329">
        <v>0</v>
      </c>
      <c r="BF267" s="329">
        <v>0</v>
      </c>
      <c r="BG267" s="329">
        <v>0</v>
      </c>
      <c r="BH267" s="329">
        <v>0</v>
      </c>
      <c r="BI267" s="329">
        <v>0</v>
      </c>
      <c r="BJ267" s="329">
        <v>0</v>
      </c>
      <c r="BK267" s="329">
        <v>0</v>
      </c>
      <c r="BL267" s="329">
        <v>0</v>
      </c>
    </row>
    <row r="268" spans="3:64" ht="12" thickBot="1" x14ac:dyDescent="0.25">
      <c r="C268" s="165" t="s">
        <v>35</v>
      </c>
      <c r="D268" s="165">
        <v>0</v>
      </c>
      <c r="E268" s="165"/>
      <c r="F268" s="166" t="s">
        <v>41</v>
      </c>
      <c r="G268" s="165" t="s">
        <v>135</v>
      </c>
      <c r="H268" s="165" t="s">
        <v>16</v>
      </c>
      <c r="I268" s="330">
        <v>2818900</v>
      </c>
      <c r="J268" s="330">
        <v>3474000</v>
      </c>
      <c r="K268" s="330">
        <v>4402200</v>
      </c>
      <c r="L268" s="330">
        <v>4596200</v>
      </c>
      <c r="M268" s="330">
        <v>4221300</v>
      </c>
      <c r="N268" s="330">
        <v>4965600</v>
      </c>
      <c r="O268" s="330">
        <v>5714200</v>
      </c>
      <c r="P268" s="330">
        <v>5285400</v>
      </c>
      <c r="Q268" s="330">
        <v>5915700</v>
      </c>
      <c r="R268" s="330">
        <v>7870200</v>
      </c>
      <c r="S268" s="330">
        <v>7531000</v>
      </c>
      <c r="T268" s="330">
        <v>8360300</v>
      </c>
      <c r="U268" s="330">
        <v>9439400</v>
      </c>
      <c r="V268" s="330">
        <v>10929700</v>
      </c>
      <c r="W268" s="330">
        <v>10277100</v>
      </c>
      <c r="X268" s="330">
        <v>9069900</v>
      </c>
      <c r="Y268" s="330">
        <v>10696900</v>
      </c>
      <c r="Z268" s="330">
        <v>11881600</v>
      </c>
      <c r="AA268" s="330">
        <v>10702900</v>
      </c>
      <c r="AB268" s="330">
        <v>12345200</v>
      </c>
      <c r="AC268" s="330">
        <v>10857900</v>
      </c>
      <c r="AD268" s="330">
        <v>7974000</v>
      </c>
      <c r="AE268" s="330">
        <v>9915800</v>
      </c>
      <c r="AF268" s="330">
        <v>11161200</v>
      </c>
      <c r="AG268" s="330">
        <v>6674600</v>
      </c>
      <c r="AH268" s="330">
        <v>6483100</v>
      </c>
      <c r="AI268" s="330">
        <v>8317700</v>
      </c>
      <c r="AJ268" s="330">
        <v>8207200</v>
      </c>
      <c r="AK268" s="330">
        <v>7585300</v>
      </c>
      <c r="AL268" s="330">
        <v>6339800</v>
      </c>
      <c r="AM268" s="330">
        <v>6653000</v>
      </c>
      <c r="AN268" s="330">
        <v>7087200</v>
      </c>
      <c r="AO268" s="330">
        <v>7269500</v>
      </c>
      <c r="AP268" s="330">
        <v>7589200</v>
      </c>
      <c r="AQ268" s="330">
        <v>8365300</v>
      </c>
      <c r="AR268" s="330">
        <v>9362600</v>
      </c>
      <c r="AS268" s="330">
        <v>8555500</v>
      </c>
      <c r="AT268" s="330">
        <v>7161500</v>
      </c>
      <c r="AU268" s="330">
        <v>8114600</v>
      </c>
      <c r="AV268" s="330">
        <v>8147800</v>
      </c>
      <c r="AW268" s="330">
        <v>9822100</v>
      </c>
      <c r="AX268" s="330">
        <v>10311500</v>
      </c>
      <c r="AY268" s="330">
        <v>12693800</v>
      </c>
      <c r="AZ268" s="330">
        <v>12815700</v>
      </c>
      <c r="BA268" s="330">
        <v>13629100</v>
      </c>
      <c r="BB268" s="330">
        <v>21431700</v>
      </c>
      <c r="BC268" s="330">
        <v>19343500</v>
      </c>
      <c r="BD268" s="330">
        <v>19500400</v>
      </c>
      <c r="BE268" s="330">
        <v>21269200</v>
      </c>
      <c r="BF268" s="330">
        <v>22194900</v>
      </c>
      <c r="BG268" s="330">
        <v>18839100</v>
      </c>
      <c r="BH268" s="330">
        <v>16581000</v>
      </c>
      <c r="BI268" s="330">
        <v>16455500</v>
      </c>
      <c r="BJ268" s="330">
        <v>15613800</v>
      </c>
      <c r="BK268" s="330">
        <v>15396300</v>
      </c>
      <c r="BL268" s="330">
        <v>16778400</v>
      </c>
    </row>
    <row r="269" spans="3:64" x14ac:dyDescent="0.2">
      <c r="C269" s="19" t="s">
        <v>11</v>
      </c>
      <c r="D269" s="19" t="s">
        <v>42</v>
      </c>
      <c r="E269" s="19" t="s">
        <v>43</v>
      </c>
      <c r="F269" s="16" t="s">
        <v>44</v>
      </c>
      <c r="G269" s="19" t="s">
        <v>135</v>
      </c>
      <c r="H269" s="19" t="s">
        <v>16</v>
      </c>
      <c r="I269" s="327">
        <v>506646</v>
      </c>
      <c r="J269" s="327">
        <v>573755</v>
      </c>
      <c r="K269" s="327">
        <v>609652</v>
      </c>
      <c r="L269" s="327">
        <v>626380</v>
      </c>
      <c r="M269" s="327">
        <v>673800</v>
      </c>
      <c r="N269" s="327">
        <v>1063400</v>
      </c>
      <c r="O269" s="327">
        <v>930219</v>
      </c>
      <c r="P269" s="327">
        <v>901005</v>
      </c>
      <c r="Q269" s="327">
        <v>1067105</v>
      </c>
      <c r="R269" s="327">
        <v>1481682</v>
      </c>
      <c r="S269" s="327">
        <v>1319294</v>
      </c>
      <c r="T269" s="327">
        <v>1054196</v>
      </c>
      <c r="U269" s="327">
        <v>1005763</v>
      </c>
      <c r="V269" s="327">
        <v>732800</v>
      </c>
      <c r="W269" s="327">
        <v>1088783</v>
      </c>
      <c r="X269" s="327">
        <v>1045318</v>
      </c>
      <c r="Y269" s="327">
        <v>1154458</v>
      </c>
      <c r="Z269" s="327">
        <v>852275</v>
      </c>
      <c r="AA269" s="327">
        <v>756216</v>
      </c>
      <c r="AB269" s="327">
        <v>1046151</v>
      </c>
      <c r="AC269" s="327">
        <v>90483</v>
      </c>
      <c r="AD269" s="327">
        <v>365207</v>
      </c>
      <c r="AE269" s="327">
        <v>489355</v>
      </c>
      <c r="AF269" s="327">
        <v>1530289</v>
      </c>
      <c r="AG269" s="327">
        <v>1882026</v>
      </c>
      <c r="AH269" s="327">
        <v>2578504</v>
      </c>
      <c r="AI269" s="327">
        <v>1933428</v>
      </c>
      <c r="AJ269" s="327">
        <v>1269021</v>
      </c>
      <c r="AK269" s="327">
        <v>933628</v>
      </c>
      <c r="AL269" s="327">
        <v>1175875</v>
      </c>
      <c r="AM269" s="327">
        <v>1473826</v>
      </c>
      <c r="AN269" s="327">
        <v>1734200</v>
      </c>
      <c r="AO269" s="327">
        <v>2039301</v>
      </c>
      <c r="AP269" s="327">
        <v>1616916</v>
      </c>
      <c r="AQ269" s="327">
        <v>2312455</v>
      </c>
      <c r="AR269" s="327">
        <v>3063342</v>
      </c>
      <c r="AS269" s="327">
        <v>2574365</v>
      </c>
      <c r="AT269" s="327">
        <v>2647682</v>
      </c>
      <c r="AU269" s="327">
        <v>2852607</v>
      </c>
      <c r="AV269" s="327">
        <v>3150754</v>
      </c>
      <c r="AW269" s="327">
        <v>3661019</v>
      </c>
      <c r="AX269" s="327">
        <v>4386030</v>
      </c>
      <c r="AY269" s="327">
        <v>5253158</v>
      </c>
      <c r="AZ269" s="327">
        <v>5505299</v>
      </c>
      <c r="BA269" s="327">
        <v>3818380</v>
      </c>
      <c r="BB269" s="327">
        <v>1132482</v>
      </c>
      <c r="BC269" s="327">
        <v>798411</v>
      </c>
      <c r="BD269" s="327">
        <v>810321</v>
      </c>
      <c r="BE269" s="327">
        <v>660815</v>
      </c>
      <c r="BF269" s="327">
        <v>958698</v>
      </c>
      <c r="BG269" s="327">
        <v>1680054</v>
      </c>
      <c r="BH269" s="327">
        <v>1310852</v>
      </c>
      <c r="BI269" s="327">
        <v>2581691</v>
      </c>
      <c r="BJ269" s="327">
        <v>2469600</v>
      </c>
      <c r="BK269" s="327">
        <v>1796620</v>
      </c>
      <c r="BL269" s="327">
        <v>2921256</v>
      </c>
    </row>
    <row r="270" spans="3:64" x14ac:dyDescent="0.2">
      <c r="C270" s="19" t="s">
        <v>17</v>
      </c>
      <c r="D270" s="19" t="s">
        <v>42</v>
      </c>
      <c r="E270" s="19" t="s">
        <v>43</v>
      </c>
      <c r="F270" s="16" t="s">
        <v>44</v>
      </c>
      <c r="G270" s="19" t="s">
        <v>135</v>
      </c>
      <c r="H270" s="19" t="s">
        <v>16</v>
      </c>
      <c r="I270" s="327">
        <v>132506</v>
      </c>
      <c r="J270" s="327">
        <v>148221</v>
      </c>
      <c r="K270" s="327">
        <v>156769</v>
      </c>
      <c r="L270" s="327">
        <v>160483</v>
      </c>
      <c r="M270" s="327">
        <v>144409</v>
      </c>
      <c r="N270" s="327">
        <v>229611</v>
      </c>
      <c r="O270" s="327">
        <v>108724</v>
      </c>
      <c r="P270" s="327">
        <v>78778</v>
      </c>
      <c r="Q270" s="327">
        <v>171705</v>
      </c>
      <c r="R270" s="327">
        <v>235808</v>
      </c>
      <c r="S270" s="327">
        <v>309881</v>
      </c>
      <c r="T270" s="327">
        <v>288348</v>
      </c>
      <c r="U270" s="327">
        <v>285943</v>
      </c>
      <c r="V270" s="327">
        <v>243962</v>
      </c>
      <c r="W270" s="327">
        <v>251064</v>
      </c>
      <c r="X270" s="327">
        <v>242010</v>
      </c>
      <c r="Y270" s="327">
        <v>158658</v>
      </c>
      <c r="Z270" s="327">
        <v>168838</v>
      </c>
      <c r="AA270" s="327">
        <v>114362</v>
      </c>
      <c r="AB270" s="327">
        <v>322474</v>
      </c>
      <c r="AC270" s="327">
        <v>73061</v>
      </c>
      <c r="AD270" s="327">
        <v>68368</v>
      </c>
      <c r="AE270" s="327">
        <v>167314</v>
      </c>
      <c r="AF270" s="327">
        <v>340010</v>
      </c>
      <c r="AG270" s="327">
        <v>358735</v>
      </c>
      <c r="AH270" s="327">
        <v>277001</v>
      </c>
      <c r="AI270" s="327">
        <v>393546</v>
      </c>
      <c r="AJ270" s="327">
        <v>448301</v>
      </c>
      <c r="AK270" s="327">
        <v>446703</v>
      </c>
      <c r="AL270" s="327">
        <v>338669</v>
      </c>
      <c r="AM270" s="327">
        <v>121752</v>
      </c>
      <c r="AN270" s="327">
        <v>272928</v>
      </c>
      <c r="AO270" s="327">
        <v>434224</v>
      </c>
      <c r="AP270" s="327">
        <v>419420</v>
      </c>
      <c r="AQ270" s="327">
        <v>307102</v>
      </c>
      <c r="AR270" s="327">
        <v>342068</v>
      </c>
      <c r="AS270" s="327">
        <v>466880</v>
      </c>
      <c r="AT270" s="327">
        <v>442488</v>
      </c>
      <c r="AU270" s="327">
        <v>446406</v>
      </c>
      <c r="AV270" s="327">
        <v>496083</v>
      </c>
      <c r="AW270" s="327">
        <v>597479</v>
      </c>
      <c r="AX270" s="327">
        <v>689057</v>
      </c>
      <c r="AY270" s="327">
        <v>809352</v>
      </c>
      <c r="AZ270" s="327">
        <v>898595</v>
      </c>
      <c r="BA270" s="327">
        <v>1160403</v>
      </c>
      <c r="BB270" s="327">
        <v>399033</v>
      </c>
      <c r="BC270" s="327">
        <v>391252</v>
      </c>
      <c r="BD270" s="327">
        <v>412324</v>
      </c>
      <c r="BE270" s="327">
        <v>278436</v>
      </c>
      <c r="BF270" s="327">
        <v>308319</v>
      </c>
      <c r="BG270" s="327">
        <v>602091</v>
      </c>
      <c r="BH270" s="327">
        <v>505562</v>
      </c>
      <c r="BI270" s="327">
        <v>980803</v>
      </c>
      <c r="BJ270" s="327">
        <v>939893</v>
      </c>
      <c r="BK270" s="327">
        <v>1706870</v>
      </c>
      <c r="BL270" s="327">
        <v>2735827</v>
      </c>
    </row>
    <row r="271" spans="3:64" x14ac:dyDescent="0.2">
      <c r="C271" s="19" t="s">
        <v>18</v>
      </c>
      <c r="D271" s="19" t="s">
        <v>42</v>
      </c>
      <c r="E271" s="19" t="s">
        <v>43</v>
      </c>
      <c r="F271" s="16" t="s">
        <v>44</v>
      </c>
      <c r="G271" s="19" t="s">
        <v>135</v>
      </c>
      <c r="H271" s="19" t="s">
        <v>16</v>
      </c>
      <c r="I271" s="327">
        <v>152207</v>
      </c>
      <c r="J271" s="327">
        <v>169419</v>
      </c>
      <c r="K271" s="327">
        <v>178866</v>
      </c>
      <c r="L271" s="327">
        <v>182750</v>
      </c>
      <c r="M271" s="327">
        <v>198299</v>
      </c>
      <c r="N271" s="327">
        <v>312996</v>
      </c>
      <c r="O271" s="327">
        <v>150734</v>
      </c>
      <c r="P271" s="327">
        <v>116807</v>
      </c>
      <c r="Q271" s="327">
        <v>209130</v>
      </c>
      <c r="R271" s="327">
        <v>285865</v>
      </c>
      <c r="S271" s="327">
        <v>258697</v>
      </c>
      <c r="T271" s="327">
        <v>192992</v>
      </c>
      <c r="U271" s="327">
        <v>278431</v>
      </c>
      <c r="V271" s="327">
        <v>232618</v>
      </c>
      <c r="W271" s="327">
        <v>172820</v>
      </c>
      <c r="X271" s="327">
        <v>147490</v>
      </c>
      <c r="Y271" s="327">
        <v>221447</v>
      </c>
      <c r="Z271" s="327">
        <v>191938</v>
      </c>
      <c r="AA271" s="327">
        <v>168781</v>
      </c>
      <c r="AB271" s="327">
        <v>240136</v>
      </c>
      <c r="AC271" s="327">
        <v>101313</v>
      </c>
      <c r="AD271" s="327">
        <v>170345</v>
      </c>
      <c r="AE271" s="327">
        <v>82067</v>
      </c>
      <c r="AF271" s="327">
        <v>144914</v>
      </c>
      <c r="AG271" s="327">
        <v>248918</v>
      </c>
      <c r="AH271" s="327">
        <v>349196</v>
      </c>
      <c r="AI271" s="327">
        <v>330336</v>
      </c>
      <c r="AJ271" s="327">
        <v>422697</v>
      </c>
      <c r="AK271" s="327">
        <v>492616</v>
      </c>
      <c r="AL271" s="327">
        <v>232774</v>
      </c>
      <c r="AM271" s="327">
        <v>150406</v>
      </c>
      <c r="AN271" s="327">
        <v>247347</v>
      </c>
      <c r="AO271" s="327">
        <v>403002</v>
      </c>
      <c r="AP271" s="327">
        <v>440390</v>
      </c>
      <c r="AQ271" s="327">
        <v>532861</v>
      </c>
      <c r="AR271" s="327">
        <v>347174</v>
      </c>
      <c r="AS271" s="327">
        <v>422460</v>
      </c>
      <c r="AT271" s="327">
        <v>402940</v>
      </c>
      <c r="AU271" s="327">
        <v>415965</v>
      </c>
      <c r="AV271" s="327">
        <v>458440</v>
      </c>
      <c r="AW271" s="327">
        <v>537426</v>
      </c>
      <c r="AX271" s="327">
        <v>596640</v>
      </c>
      <c r="AY271" s="327">
        <v>718467</v>
      </c>
      <c r="AZ271" s="327">
        <v>743395</v>
      </c>
      <c r="BA271" s="327">
        <v>379460</v>
      </c>
      <c r="BB271" s="327">
        <v>174077</v>
      </c>
      <c r="BC271" s="327">
        <v>274764</v>
      </c>
      <c r="BD271" s="327">
        <v>273450</v>
      </c>
      <c r="BE271" s="327">
        <v>161914</v>
      </c>
      <c r="BF271" s="327">
        <v>35541</v>
      </c>
      <c r="BG271" s="327">
        <v>48868</v>
      </c>
      <c r="BH271" s="327">
        <v>104289</v>
      </c>
      <c r="BI271" s="327">
        <v>217742</v>
      </c>
      <c r="BJ271" s="327">
        <v>193789</v>
      </c>
      <c r="BK271" s="327">
        <v>259908</v>
      </c>
      <c r="BL271" s="327">
        <v>302572</v>
      </c>
    </row>
    <row r="272" spans="3:64" x14ac:dyDescent="0.2">
      <c r="C272" s="19" t="s">
        <v>19</v>
      </c>
      <c r="D272" s="19" t="s">
        <v>42</v>
      </c>
      <c r="E272" s="19" t="s">
        <v>43</v>
      </c>
      <c r="F272" s="16" t="s">
        <v>44</v>
      </c>
      <c r="G272" s="19" t="s">
        <v>135</v>
      </c>
      <c r="H272" s="19" t="s">
        <v>16</v>
      </c>
      <c r="I272" s="327">
        <v>61142</v>
      </c>
      <c r="J272" s="327">
        <v>76126</v>
      </c>
      <c r="K272" s="327">
        <v>83835</v>
      </c>
      <c r="L272" s="327">
        <v>87981</v>
      </c>
      <c r="M272" s="327">
        <v>109743</v>
      </c>
      <c r="N272" s="327">
        <v>171963</v>
      </c>
      <c r="O272" s="327">
        <v>127770</v>
      </c>
      <c r="P272" s="327">
        <v>121833</v>
      </c>
      <c r="Q272" s="327">
        <v>169000</v>
      </c>
      <c r="R272" s="327">
        <v>236482</v>
      </c>
      <c r="S272" s="327">
        <v>218209</v>
      </c>
      <c r="T272" s="327">
        <v>184729</v>
      </c>
      <c r="U272" s="327">
        <v>153482</v>
      </c>
      <c r="V272" s="327">
        <v>109971</v>
      </c>
      <c r="W272" s="327">
        <v>114409</v>
      </c>
      <c r="X272" s="327">
        <v>96808</v>
      </c>
      <c r="Y272" s="327">
        <v>238151</v>
      </c>
      <c r="Z272" s="327">
        <v>253427</v>
      </c>
      <c r="AA272" s="327">
        <v>131592</v>
      </c>
      <c r="AB272" s="327">
        <v>67150</v>
      </c>
      <c r="AC272" s="327">
        <v>247045</v>
      </c>
      <c r="AD272" s="327">
        <v>295349</v>
      </c>
      <c r="AE272" s="327">
        <v>60744</v>
      </c>
      <c r="AF272" s="327">
        <v>45156</v>
      </c>
      <c r="AG272" s="327">
        <v>278591</v>
      </c>
      <c r="AH272" s="327">
        <v>400059</v>
      </c>
      <c r="AI272" s="327">
        <v>420487</v>
      </c>
      <c r="AJ272" s="327">
        <v>154215</v>
      </c>
      <c r="AK272" s="327">
        <v>223793</v>
      </c>
      <c r="AL272" s="327">
        <v>57209</v>
      </c>
      <c r="AM272" s="327">
        <v>365320</v>
      </c>
      <c r="AN272" s="327">
        <v>128596</v>
      </c>
      <c r="AO272" s="327">
        <v>328168</v>
      </c>
      <c r="AP272" s="327">
        <v>365171</v>
      </c>
      <c r="AQ272" s="327">
        <v>459213</v>
      </c>
      <c r="AR272" s="327">
        <v>428521</v>
      </c>
      <c r="AS272" s="327">
        <v>576315</v>
      </c>
      <c r="AT272" s="327">
        <v>566229</v>
      </c>
      <c r="AU272" s="327">
        <v>578890</v>
      </c>
      <c r="AV272" s="327">
        <v>651933</v>
      </c>
      <c r="AW272" s="327">
        <v>731036</v>
      </c>
      <c r="AX272" s="327">
        <v>888672</v>
      </c>
      <c r="AY272" s="327">
        <v>1016682</v>
      </c>
      <c r="AZ272" s="327">
        <v>1149686</v>
      </c>
      <c r="BA272" s="327">
        <v>797078</v>
      </c>
      <c r="BB272" s="327">
        <v>273537</v>
      </c>
      <c r="BC272" s="327">
        <v>197488</v>
      </c>
      <c r="BD272" s="327">
        <v>155308</v>
      </c>
      <c r="BE272" s="327">
        <v>61488</v>
      </c>
      <c r="BF272" s="327">
        <v>174283</v>
      </c>
      <c r="BG272" s="327">
        <v>149929</v>
      </c>
      <c r="BH272" s="327">
        <v>63813</v>
      </c>
      <c r="BI272" s="327">
        <v>132667</v>
      </c>
      <c r="BJ272" s="327">
        <v>150278</v>
      </c>
      <c r="BK272" s="327">
        <v>90979</v>
      </c>
      <c r="BL272" s="327">
        <v>225518</v>
      </c>
    </row>
    <row r="273" spans="3:64" x14ac:dyDescent="0.2">
      <c r="C273" s="19" t="s">
        <v>20</v>
      </c>
      <c r="D273" s="19" t="s">
        <v>42</v>
      </c>
      <c r="E273" s="19" t="s">
        <v>43</v>
      </c>
      <c r="F273" s="16" t="s">
        <v>44</v>
      </c>
      <c r="G273" s="19" t="s">
        <v>135</v>
      </c>
      <c r="H273" s="19" t="s">
        <v>16</v>
      </c>
      <c r="I273" s="327">
        <v>100761</v>
      </c>
      <c r="J273" s="327">
        <v>159833</v>
      </c>
      <c r="K273" s="327">
        <v>194218</v>
      </c>
      <c r="L273" s="327">
        <v>202862</v>
      </c>
      <c r="M273" s="327">
        <v>229219</v>
      </c>
      <c r="N273" s="327">
        <v>359009</v>
      </c>
      <c r="O273" s="327">
        <v>356044</v>
      </c>
      <c r="P273" s="327">
        <v>362610</v>
      </c>
      <c r="Q273" s="327">
        <v>545378</v>
      </c>
      <c r="R273" s="327">
        <v>776841</v>
      </c>
      <c r="S273" s="327">
        <v>224633</v>
      </c>
      <c r="T273" s="327">
        <v>16007</v>
      </c>
      <c r="U273" s="327">
        <v>333058</v>
      </c>
      <c r="V273" s="327">
        <v>253743</v>
      </c>
      <c r="W273" s="327">
        <v>577172</v>
      </c>
      <c r="X273" s="327">
        <v>612415</v>
      </c>
      <c r="Y273" s="327">
        <v>266134</v>
      </c>
      <c r="Z273" s="327">
        <v>92103</v>
      </c>
      <c r="AA273" s="327">
        <v>298476</v>
      </c>
      <c r="AB273" s="327">
        <v>358699</v>
      </c>
      <c r="AC273" s="327">
        <v>125148</v>
      </c>
      <c r="AD273" s="327">
        <v>332048</v>
      </c>
      <c r="AE273" s="327">
        <v>381456</v>
      </c>
      <c r="AF273" s="327">
        <v>556629</v>
      </c>
      <c r="AG273" s="327">
        <v>670596</v>
      </c>
      <c r="AH273" s="327">
        <v>612365</v>
      </c>
      <c r="AI273" s="327">
        <v>351801</v>
      </c>
      <c r="AJ273" s="327">
        <v>-2639</v>
      </c>
      <c r="AK273" s="327">
        <v>409957</v>
      </c>
      <c r="AL273" s="327">
        <v>388181</v>
      </c>
      <c r="AM273" s="327">
        <v>558427</v>
      </c>
      <c r="AN273" s="327">
        <v>870744</v>
      </c>
      <c r="AO273" s="327">
        <v>652519</v>
      </c>
      <c r="AP273" s="327">
        <v>777245</v>
      </c>
      <c r="AQ273" s="327">
        <v>1178056</v>
      </c>
      <c r="AR273" s="327">
        <v>1175804</v>
      </c>
      <c r="AS273" s="327">
        <v>968035</v>
      </c>
      <c r="AT273" s="327">
        <v>1028001</v>
      </c>
      <c r="AU273" s="327">
        <v>1052033</v>
      </c>
      <c r="AV273" s="327">
        <v>1157481</v>
      </c>
      <c r="AW273" s="327">
        <v>1313296</v>
      </c>
      <c r="AX273" s="327">
        <v>1546780</v>
      </c>
      <c r="AY273" s="327">
        <v>1743268</v>
      </c>
      <c r="AZ273" s="327">
        <v>1912829</v>
      </c>
      <c r="BA273" s="327">
        <v>1651086</v>
      </c>
      <c r="BB273" s="327">
        <v>512305</v>
      </c>
      <c r="BC273" s="327">
        <v>455324</v>
      </c>
      <c r="BD273" s="327">
        <v>408378</v>
      </c>
      <c r="BE273" s="327">
        <v>280946</v>
      </c>
      <c r="BF273" s="327">
        <v>286522</v>
      </c>
      <c r="BG273" s="327">
        <v>490335</v>
      </c>
      <c r="BH273" s="327">
        <v>405170</v>
      </c>
      <c r="BI273" s="327">
        <v>721344</v>
      </c>
      <c r="BJ273" s="327">
        <v>754011</v>
      </c>
      <c r="BK273" s="327">
        <v>795386</v>
      </c>
      <c r="BL273" s="327">
        <v>934913</v>
      </c>
    </row>
    <row r="274" spans="3:64" x14ac:dyDescent="0.2">
      <c r="C274" s="19" t="s">
        <v>21</v>
      </c>
      <c r="D274" s="19" t="s">
        <v>42</v>
      </c>
      <c r="E274" s="19" t="s">
        <v>43</v>
      </c>
      <c r="F274" s="16" t="s">
        <v>44</v>
      </c>
      <c r="G274" s="19" t="s">
        <v>135</v>
      </c>
      <c r="H274" s="19" t="s">
        <v>16</v>
      </c>
      <c r="I274" s="327">
        <v>45144</v>
      </c>
      <c r="J274" s="327">
        <v>47911</v>
      </c>
      <c r="K274" s="327">
        <v>49735</v>
      </c>
      <c r="L274" s="327">
        <v>49882</v>
      </c>
      <c r="M274" s="327">
        <v>59060</v>
      </c>
      <c r="N274" s="327">
        <v>93093</v>
      </c>
      <c r="O274" s="327">
        <v>64367</v>
      </c>
      <c r="P274" s="327">
        <v>58699</v>
      </c>
      <c r="Q274" s="327">
        <v>70168</v>
      </c>
      <c r="R274" s="327">
        <v>95978</v>
      </c>
      <c r="S274" s="327">
        <v>120669</v>
      </c>
      <c r="T274" s="327">
        <v>108914</v>
      </c>
      <c r="U274" s="327">
        <v>94207</v>
      </c>
      <c r="V274" s="327">
        <v>74016</v>
      </c>
      <c r="W274" s="327">
        <v>94277</v>
      </c>
      <c r="X274" s="327">
        <v>90867</v>
      </c>
      <c r="Y274" s="327">
        <v>73515</v>
      </c>
      <c r="Z274" s="327">
        <v>90533</v>
      </c>
      <c r="AA274" s="327">
        <v>-20374</v>
      </c>
      <c r="AB274" s="327">
        <v>140295</v>
      </c>
      <c r="AC274" s="327">
        <v>65204</v>
      </c>
      <c r="AD274" s="327">
        <v>100366</v>
      </c>
      <c r="AE274" s="327">
        <v>-63316</v>
      </c>
      <c r="AF274" s="327">
        <v>58394</v>
      </c>
      <c r="AG274" s="327">
        <v>135975</v>
      </c>
      <c r="AH274" s="327">
        <v>227269</v>
      </c>
      <c r="AI274" s="327">
        <v>89085</v>
      </c>
      <c r="AJ274" s="327">
        <v>106573</v>
      </c>
      <c r="AK274" s="327">
        <v>156350</v>
      </c>
      <c r="AL274" s="327">
        <v>172508</v>
      </c>
      <c r="AM274" s="327">
        <v>149310</v>
      </c>
      <c r="AN274" s="327">
        <v>156545</v>
      </c>
      <c r="AO274" s="327">
        <v>102835</v>
      </c>
      <c r="AP274" s="327">
        <v>148167</v>
      </c>
      <c r="AQ274" s="327">
        <v>231607</v>
      </c>
      <c r="AR274" s="327">
        <v>272905</v>
      </c>
      <c r="AS274" s="327">
        <v>228797</v>
      </c>
      <c r="AT274" s="327">
        <v>224558</v>
      </c>
      <c r="AU274" s="327">
        <v>258770</v>
      </c>
      <c r="AV274" s="327">
        <v>291164</v>
      </c>
      <c r="AW274" s="327">
        <v>317762</v>
      </c>
      <c r="AX274" s="327">
        <v>354508</v>
      </c>
      <c r="AY274" s="327">
        <v>409508</v>
      </c>
      <c r="AZ274" s="327">
        <v>454368</v>
      </c>
      <c r="BA274" s="327">
        <v>396663</v>
      </c>
      <c r="BB274" s="327">
        <v>183554</v>
      </c>
      <c r="BC274" s="327">
        <v>192891</v>
      </c>
      <c r="BD274" s="327">
        <v>174117</v>
      </c>
      <c r="BE274" s="327">
        <v>44409</v>
      </c>
      <c r="BF274" s="327">
        <v>100119</v>
      </c>
      <c r="BG274" s="327">
        <v>108644</v>
      </c>
      <c r="BH274" s="327">
        <v>56210</v>
      </c>
      <c r="BI274" s="327">
        <v>110834</v>
      </c>
      <c r="BJ274" s="327">
        <v>93760</v>
      </c>
      <c r="BK274" s="327">
        <v>109806</v>
      </c>
      <c r="BL274" s="327">
        <v>197815</v>
      </c>
    </row>
    <row r="275" spans="3:64" x14ac:dyDescent="0.2">
      <c r="C275" s="19" t="s">
        <v>22</v>
      </c>
      <c r="D275" s="19" t="s">
        <v>42</v>
      </c>
      <c r="E275" s="19" t="s">
        <v>43</v>
      </c>
      <c r="F275" s="16" t="s">
        <v>44</v>
      </c>
      <c r="G275" s="19" t="s">
        <v>135</v>
      </c>
      <c r="H275" s="19" t="s">
        <v>16</v>
      </c>
      <c r="I275" s="327">
        <v>294781</v>
      </c>
      <c r="J275" s="327">
        <v>343885</v>
      </c>
      <c r="K275" s="327">
        <v>369494</v>
      </c>
      <c r="L275" s="327">
        <v>382787</v>
      </c>
      <c r="M275" s="327">
        <v>371350</v>
      </c>
      <c r="N275" s="327">
        <v>587743</v>
      </c>
      <c r="O275" s="327">
        <v>323732</v>
      </c>
      <c r="P275" s="327">
        <v>263729</v>
      </c>
      <c r="Q275" s="327">
        <v>431565</v>
      </c>
      <c r="R275" s="327">
        <v>591416</v>
      </c>
      <c r="S275" s="327">
        <v>721899</v>
      </c>
      <c r="T275" s="327">
        <v>646672</v>
      </c>
      <c r="U275" s="327">
        <v>629611</v>
      </c>
      <c r="V275" s="327">
        <v>517228</v>
      </c>
      <c r="W275" s="327">
        <v>536552</v>
      </c>
      <c r="X275" s="327">
        <v>505013</v>
      </c>
      <c r="Y275" s="327">
        <v>606085</v>
      </c>
      <c r="Z275" s="327">
        <v>561413</v>
      </c>
      <c r="AA275" s="327">
        <v>602318</v>
      </c>
      <c r="AB275" s="327">
        <v>282647</v>
      </c>
      <c r="AC275" s="327">
        <v>41830</v>
      </c>
      <c r="AD275" s="327">
        <v>198676</v>
      </c>
      <c r="AE275" s="327">
        <v>242232</v>
      </c>
      <c r="AF275" s="327">
        <v>467311</v>
      </c>
      <c r="AG275" s="327">
        <v>907198</v>
      </c>
      <c r="AH275" s="327">
        <v>818303</v>
      </c>
      <c r="AI275" s="327">
        <v>769204</v>
      </c>
      <c r="AJ275" s="327">
        <v>779237</v>
      </c>
      <c r="AK275" s="327">
        <v>996477</v>
      </c>
      <c r="AL275" s="327">
        <v>922251</v>
      </c>
      <c r="AM275" s="327">
        <v>931540</v>
      </c>
      <c r="AN275" s="327">
        <v>731225</v>
      </c>
      <c r="AO275" s="327">
        <v>587633</v>
      </c>
      <c r="AP275" s="327">
        <v>763245</v>
      </c>
      <c r="AQ275" s="327">
        <v>868502</v>
      </c>
      <c r="AR275" s="327">
        <v>949864</v>
      </c>
      <c r="AS275" s="327">
        <v>1149162</v>
      </c>
      <c r="AT275" s="327">
        <v>1102201</v>
      </c>
      <c r="AU275" s="327">
        <v>1209621</v>
      </c>
      <c r="AV275" s="327">
        <v>1316540</v>
      </c>
      <c r="AW275" s="327">
        <v>1547547</v>
      </c>
      <c r="AX275" s="327">
        <v>1949347</v>
      </c>
      <c r="AY275" s="327">
        <v>2350428</v>
      </c>
      <c r="AZ275" s="327">
        <v>2507469</v>
      </c>
      <c r="BA275" s="327">
        <v>1677454</v>
      </c>
      <c r="BB275" s="327">
        <v>587823</v>
      </c>
      <c r="BC275" s="327">
        <v>431744</v>
      </c>
      <c r="BD275" s="327">
        <v>468986</v>
      </c>
      <c r="BE275" s="327">
        <v>166699</v>
      </c>
      <c r="BF275" s="327">
        <v>258472</v>
      </c>
      <c r="BG275" s="327">
        <v>336958</v>
      </c>
      <c r="BH275" s="327">
        <v>258272</v>
      </c>
      <c r="BI275" s="327">
        <v>535220</v>
      </c>
      <c r="BJ275" s="327">
        <v>429376</v>
      </c>
      <c r="BK275" s="327">
        <v>272316</v>
      </c>
      <c r="BL275" s="327">
        <v>370967</v>
      </c>
    </row>
    <row r="276" spans="3:64" x14ac:dyDescent="0.2">
      <c r="C276" s="19" t="s">
        <v>23</v>
      </c>
      <c r="D276" s="19" t="s">
        <v>42</v>
      </c>
      <c r="E276" s="19" t="s">
        <v>43</v>
      </c>
      <c r="F276" s="16" t="s">
        <v>44</v>
      </c>
      <c r="G276" s="19" t="s">
        <v>135</v>
      </c>
      <c r="H276" s="19" t="s">
        <v>16</v>
      </c>
      <c r="I276" s="327">
        <v>106322</v>
      </c>
      <c r="J276" s="327">
        <v>118866</v>
      </c>
      <c r="K276" s="327">
        <v>125715</v>
      </c>
      <c r="L276" s="327">
        <v>128649</v>
      </c>
      <c r="M276" s="327">
        <v>169719</v>
      </c>
      <c r="N276" s="327">
        <v>266171</v>
      </c>
      <c r="O276" s="327">
        <v>274668</v>
      </c>
      <c r="P276" s="327">
        <v>280690</v>
      </c>
      <c r="Q276" s="327">
        <v>403261</v>
      </c>
      <c r="R276" s="327">
        <v>573427</v>
      </c>
      <c r="S276" s="327">
        <v>457765</v>
      </c>
      <c r="T276" s="327">
        <v>387376</v>
      </c>
      <c r="U276" s="327">
        <v>418103</v>
      </c>
      <c r="V276" s="327">
        <v>341727</v>
      </c>
      <c r="W276" s="327">
        <v>328623</v>
      </c>
      <c r="X276" s="327">
        <v>301349</v>
      </c>
      <c r="Y276" s="327">
        <v>228096</v>
      </c>
      <c r="Z276" s="327">
        <v>424900</v>
      </c>
      <c r="AA276" s="327">
        <v>249319</v>
      </c>
      <c r="AB276" s="327">
        <v>310026</v>
      </c>
      <c r="AC276" s="327">
        <v>85496</v>
      </c>
      <c r="AD276" s="327">
        <v>155325</v>
      </c>
      <c r="AE276" s="327">
        <v>185393</v>
      </c>
      <c r="AF276" s="327">
        <v>148822</v>
      </c>
      <c r="AG276" s="327">
        <v>345037</v>
      </c>
      <c r="AH276" s="327">
        <v>414529</v>
      </c>
      <c r="AI276" s="327">
        <v>742809</v>
      </c>
      <c r="AJ276" s="327">
        <v>560101</v>
      </c>
      <c r="AK276" s="327">
        <v>896516</v>
      </c>
      <c r="AL276" s="327">
        <v>426405</v>
      </c>
      <c r="AM276" s="327">
        <v>322714</v>
      </c>
      <c r="AN276" s="327">
        <v>497037</v>
      </c>
      <c r="AO276" s="327">
        <v>582196</v>
      </c>
      <c r="AP276" s="327">
        <v>732123</v>
      </c>
      <c r="AQ276" s="327">
        <v>623807</v>
      </c>
      <c r="AR276" s="327">
        <v>509067</v>
      </c>
      <c r="AS276" s="327">
        <v>721616</v>
      </c>
      <c r="AT276" s="327">
        <v>685774</v>
      </c>
      <c r="AU276" s="327">
        <v>783379</v>
      </c>
      <c r="AV276" s="327">
        <v>850277</v>
      </c>
      <c r="AW276" s="327">
        <v>981722</v>
      </c>
      <c r="AX276" s="327">
        <v>1422454</v>
      </c>
      <c r="AY276" s="327">
        <v>1896281</v>
      </c>
      <c r="AZ276" s="327">
        <v>2461213</v>
      </c>
      <c r="BA276" s="327">
        <v>1188839</v>
      </c>
      <c r="BB276" s="327">
        <v>427175</v>
      </c>
      <c r="BC276" s="327">
        <v>373313</v>
      </c>
      <c r="BD276" s="327">
        <v>222832</v>
      </c>
      <c r="BE276" s="327">
        <v>37963</v>
      </c>
      <c r="BF276" s="327">
        <v>-62013</v>
      </c>
      <c r="BG276" s="327">
        <v>320207</v>
      </c>
      <c r="BH276" s="327">
        <v>471545</v>
      </c>
      <c r="BI276" s="327">
        <v>835218</v>
      </c>
      <c r="BJ276" s="327">
        <v>911658</v>
      </c>
      <c r="BK276" s="327">
        <v>678397</v>
      </c>
      <c r="BL276" s="327">
        <v>857771</v>
      </c>
    </row>
    <row r="277" spans="3:64" x14ac:dyDescent="0.2">
      <c r="C277" s="19" t="s">
        <v>24</v>
      </c>
      <c r="D277" s="19" t="s">
        <v>42</v>
      </c>
      <c r="E277" s="19" t="s">
        <v>43</v>
      </c>
      <c r="F277" s="16" t="s">
        <v>44</v>
      </c>
      <c r="G277" s="19" t="s">
        <v>135</v>
      </c>
      <c r="H277" s="19" t="s">
        <v>16</v>
      </c>
      <c r="I277" s="327">
        <v>664036</v>
      </c>
      <c r="J277" s="327">
        <v>820097</v>
      </c>
      <c r="K277" s="327">
        <v>900467</v>
      </c>
      <c r="L277" s="327">
        <v>943966</v>
      </c>
      <c r="M277" s="327">
        <v>927302</v>
      </c>
      <c r="N277" s="327">
        <v>1464894</v>
      </c>
      <c r="O277" s="327">
        <v>1365857</v>
      </c>
      <c r="P277" s="327">
        <v>1338903</v>
      </c>
      <c r="Q277" s="327">
        <v>1793958</v>
      </c>
      <c r="R277" s="327">
        <v>2519525</v>
      </c>
      <c r="S277" s="327">
        <v>2829381</v>
      </c>
      <c r="T277" s="327">
        <v>2654645</v>
      </c>
      <c r="U277" s="327">
        <v>2181729</v>
      </c>
      <c r="V277" s="327">
        <v>1739770</v>
      </c>
      <c r="W277" s="327">
        <v>676985</v>
      </c>
      <c r="X277" s="327">
        <v>305983</v>
      </c>
      <c r="Y277" s="327">
        <v>934725</v>
      </c>
      <c r="Z277" s="327">
        <v>522752</v>
      </c>
      <c r="AA277" s="327">
        <v>1513781</v>
      </c>
      <c r="AB277" s="327">
        <v>816200</v>
      </c>
      <c r="AC277" s="327">
        <v>394541</v>
      </c>
      <c r="AD277" s="327">
        <v>363697</v>
      </c>
      <c r="AE277" s="327">
        <v>350478</v>
      </c>
      <c r="AF277" s="327">
        <v>1842106</v>
      </c>
      <c r="AG277" s="327">
        <v>2258237</v>
      </c>
      <c r="AH277" s="327">
        <v>2990141</v>
      </c>
      <c r="AI277" s="327">
        <v>2460532</v>
      </c>
      <c r="AJ277" s="327">
        <v>2547766</v>
      </c>
      <c r="AK277" s="327">
        <v>2242875</v>
      </c>
      <c r="AL277" s="327">
        <v>2160460</v>
      </c>
      <c r="AM277" s="327">
        <v>1660557</v>
      </c>
      <c r="AN277" s="327">
        <v>2263597</v>
      </c>
      <c r="AO277" s="327">
        <v>2890042</v>
      </c>
      <c r="AP277" s="327">
        <v>3057079</v>
      </c>
      <c r="AQ277" s="327">
        <v>3036454</v>
      </c>
      <c r="AR277" s="327">
        <v>2659097</v>
      </c>
      <c r="AS277" s="327">
        <v>3286799</v>
      </c>
      <c r="AT277" s="327">
        <v>3111772</v>
      </c>
      <c r="AU277" s="327">
        <v>3267648</v>
      </c>
      <c r="AV277" s="327">
        <v>3455374</v>
      </c>
      <c r="AW277" s="327">
        <v>3784987</v>
      </c>
      <c r="AX277" s="327">
        <v>4771684</v>
      </c>
      <c r="AY277" s="327">
        <v>5219299</v>
      </c>
      <c r="AZ277" s="327">
        <v>5544324</v>
      </c>
      <c r="BA277" s="327">
        <v>5731319</v>
      </c>
      <c r="BB277" s="327">
        <v>1723071</v>
      </c>
      <c r="BC277" s="327">
        <v>1343529</v>
      </c>
      <c r="BD277" s="327">
        <v>1594904</v>
      </c>
      <c r="BE277" s="327">
        <v>1095396</v>
      </c>
      <c r="BF277" s="327">
        <v>1095593</v>
      </c>
      <c r="BG277" s="327">
        <v>2390354</v>
      </c>
      <c r="BH277" s="327">
        <v>1950395</v>
      </c>
      <c r="BI277" s="327">
        <v>3879340</v>
      </c>
      <c r="BJ277" s="327">
        <v>3463586</v>
      </c>
      <c r="BK277" s="327">
        <v>4073240</v>
      </c>
      <c r="BL277" s="327">
        <v>5212883</v>
      </c>
    </row>
    <row r="278" spans="3:64" x14ac:dyDescent="0.2">
      <c r="C278" s="19" t="s">
        <v>25</v>
      </c>
      <c r="D278" s="19" t="s">
        <v>42</v>
      </c>
      <c r="E278" s="19" t="s">
        <v>43</v>
      </c>
      <c r="F278" s="16" t="s">
        <v>44</v>
      </c>
      <c r="G278" s="19" t="s">
        <v>135</v>
      </c>
      <c r="H278" s="19" t="s">
        <v>16</v>
      </c>
      <c r="I278" s="327">
        <v>226828</v>
      </c>
      <c r="J278" s="327">
        <v>286276</v>
      </c>
      <c r="K278" s="327">
        <v>317014</v>
      </c>
      <c r="L278" s="327">
        <v>333345</v>
      </c>
      <c r="M278" s="327">
        <v>349612</v>
      </c>
      <c r="N278" s="327">
        <v>550709</v>
      </c>
      <c r="O278" s="327">
        <v>485675</v>
      </c>
      <c r="P278" s="327">
        <v>474250</v>
      </c>
      <c r="Q278" s="327">
        <v>784795</v>
      </c>
      <c r="R278" s="327">
        <v>1114884</v>
      </c>
      <c r="S278" s="327">
        <v>990356</v>
      </c>
      <c r="T278" s="327">
        <v>879692</v>
      </c>
      <c r="U278" s="327">
        <v>813309</v>
      </c>
      <c r="V278" s="327">
        <v>648705</v>
      </c>
      <c r="W278" s="327">
        <v>528854</v>
      </c>
      <c r="X278" s="327">
        <v>446992</v>
      </c>
      <c r="Y278" s="327">
        <v>457048</v>
      </c>
      <c r="Z278" s="327">
        <v>250699</v>
      </c>
      <c r="AA278" s="327">
        <v>415759</v>
      </c>
      <c r="AB278" s="327">
        <v>497874</v>
      </c>
      <c r="AC278" s="327">
        <v>332609</v>
      </c>
      <c r="AD278" s="327">
        <v>340967</v>
      </c>
      <c r="AE278" s="327">
        <v>390557</v>
      </c>
      <c r="AF278" s="327">
        <v>685176</v>
      </c>
      <c r="AG278" s="327">
        <v>840652</v>
      </c>
      <c r="AH278" s="327">
        <v>1401463</v>
      </c>
      <c r="AI278" s="327">
        <v>945223</v>
      </c>
      <c r="AJ278" s="327">
        <v>1274898</v>
      </c>
      <c r="AK278" s="327">
        <v>952251</v>
      </c>
      <c r="AL278" s="327">
        <v>300790</v>
      </c>
      <c r="AM278" s="327">
        <v>1125530</v>
      </c>
      <c r="AN278" s="327">
        <v>2161043</v>
      </c>
      <c r="AO278" s="327">
        <v>878185</v>
      </c>
      <c r="AP278" s="327">
        <v>1295375</v>
      </c>
      <c r="AQ278" s="327">
        <v>1484859</v>
      </c>
      <c r="AR278" s="327">
        <v>1820784</v>
      </c>
      <c r="AS278" s="327">
        <v>1769397</v>
      </c>
      <c r="AT278" s="327">
        <v>1853303</v>
      </c>
      <c r="AU278" s="327">
        <v>1989622</v>
      </c>
      <c r="AV278" s="327">
        <v>2303812</v>
      </c>
      <c r="AW278" s="327">
        <v>2604456</v>
      </c>
      <c r="AX278" s="327">
        <v>3277047</v>
      </c>
      <c r="AY278" s="327">
        <v>3836430</v>
      </c>
      <c r="AZ278" s="327">
        <v>4248386</v>
      </c>
      <c r="BA278" s="327">
        <v>4055847</v>
      </c>
      <c r="BB278" s="327">
        <v>1148177</v>
      </c>
      <c r="BC278" s="327">
        <v>763340</v>
      </c>
      <c r="BD278" s="327">
        <v>831509</v>
      </c>
      <c r="BE278" s="327">
        <v>523673</v>
      </c>
      <c r="BF278" s="327">
        <v>332770</v>
      </c>
      <c r="BG278" s="327">
        <v>524591</v>
      </c>
      <c r="BH278" s="327">
        <v>432770</v>
      </c>
      <c r="BI278" s="327">
        <v>887111</v>
      </c>
      <c r="BJ278" s="327">
        <v>872104</v>
      </c>
      <c r="BK278" s="327">
        <v>574123</v>
      </c>
      <c r="BL278" s="327">
        <v>998198</v>
      </c>
    </row>
    <row r="279" spans="3:64" x14ac:dyDescent="0.2">
      <c r="C279" s="19" t="s">
        <v>26</v>
      </c>
      <c r="D279" s="19" t="s">
        <v>42</v>
      </c>
      <c r="E279" s="19" t="s">
        <v>43</v>
      </c>
      <c r="F279" s="16" t="s">
        <v>44</v>
      </c>
      <c r="G279" s="19" t="s">
        <v>135</v>
      </c>
      <c r="H279" s="19" t="s">
        <v>16</v>
      </c>
      <c r="I279" s="327">
        <v>105370</v>
      </c>
      <c r="J279" s="327">
        <v>112292</v>
      </c>
      <c r="K279" s="327">
        <v>116639</v>
      </c>
      <c r="L279" s="327">
        <v>117218</v>
      </c>
      <c r="M279" s="327">
        <v>111986</v>
      </c>
      <c r="N279" s="327">
        <v>177895</v>
      </c>
      <c r="O279" s="327">
        <v>140181</v>
      </c>
      <c r="P279" s="327">
        <v>128737</v>
      </c>
      <c r="Q279" s="327">
        <v>160740</v>
      </c>
      <c r="R279" s="327">
        <v>221148</v>
      </c>
      <c r="S279" s="327">
        <v>183170</v>
      </c>
      <c r="T279" s="327">
        <v>132346</v>
      </c>
      <c r="U279" s="327">
        <v>164612</v>
      </c>
      <c r="V279" s="327">
        <v>125633</v>
      </c>
      <c r="W279" s="327">
        <v>191875</v>
      </c>
      <c r="X279" s="327">
        <v>189718</v>
      </c>
      <c r="Y279" s="327">
        <v>179587</v>
      </c>
      <c r="Z279" s="327">
        <v>221273</v>
      </c>
      <c r="AA279" s="327">
        <v>176591</v>
      </c>
      <c r="AB279" s="327">
        <v>169613</v>
      </c>
      <c r="AC279" s="327">
        <v>21749</v>
      </c>
      <c r="AD279" s="327">
        <v>59500</v>
      </c>
      <c r="AE279" s="327">
        <v>95725</v>
      </c>
      <c r="AF279" s="327">
        <v>191404</v>
      </c>
      <c r="AG279" s="327">
        <v>245848</v>
      </c>
      <c r="AH279" s="327">
        <v>394630</v>
      </c>
      <c r="AI279" s="327">
        <v>312287</v>
      </c>
      <c r="AJ279" s="327">
        <v>314945</v>
      </c>
      <c r="AK279" s="327">
        <v>360429</v>
      </c>
      <c r="AL279" s="327">
        <v>347700</v>
      </c>
      <c r="AM279" s="327">
        <v>229963</v>
      </c>
      <c r="AN279" s="327">
        <v>357558</v>
      </c>
      <c r="AO279" s="327">
        <v>359786</v>
      </c>
      <c r="AP279" s="327">
        <v>191878</v>
      </c>
      <c r="AQ279" s="327">
        <v>337413</v>
      </c>
      <c r="AR279" s="327">
        <v>490319</v>
      </c>
      <c r="AS279" s="327">
        <v>378333</v>
      </c>
      <c r="AT279" s="327">
        <v>352929</v>
      </c>
      <c r="AU279" s="327">
        <v>359731</v>
      </c>
      <c r="AV279" s="327">
        <v>384713</v>
      </c>
      <c r="AW279" s="327">
        <v>423975</v>
      </c>
      <c r="AX279" s="327">
        <v>469689</v>
      </c>
      <c r="AY279" s="327">
        <v>541098</v>
      </c>
      <c r="AZ279" s="327">
        <v>559125</v>
      </c>
      <c r="BA279" s="327">
        <v>496736</v>
      </c>
      <c r="BB279" s="327">
        <v>190697</v>
      </c>
      <c r="BC279" s="327">
        <v>181039</v>
      </c>
      <c r="BD279" s="327">
        <v>141417</v>
      </c>
      <c r="BE279" s="327">
        <v>72593</v>
      </c>
      <c r="BF279" s="327">
        <v>184702</v>
      </c>
      <c r="BG279" s="327">
        <v>279980</v>
      </c>
      <c r="BH279" s="327">
        <v>192579</v>
      </c>
      <c r="BI279" s="327">
        <v>359940</v>
      </c>
      <c r="BJ279" s="327">
        <v>353495</v>
      </c>
      <c r="BK279" s="327">
        <v>430184</v>
      </c>
      <c r="BL279" s="327">
        <v>553994</v>
      </c>
    </row>
    <row r="280" spans="3:64" x14ac:dyDescent="0.2">
      <c r="C280" s="19" t="s">
        <v>27</v>
      </c>
      <c r="D280" s="19" t="s">
        <v>42</v>
      </c>
      <c r="E280" s="19" t="s">
        <v>43</v>
      </c>
      <c r="F280" s="16" t="s">
        <v>44</v>
      </c>
      <c r="G280" s="19" t="s">
        <v>135</v>
      </c>
      <c r="H280" s="19" t="s">
        <v>16</v>
      </c>
      <c r="I280" s="327">
        <v>203767</v>
      </c>
      <c r="J280" s="327">
        <v>233755</v>
      </c>
      <c r="K280" s="327">
        <v>249633</v>
      </c>
      <c r="L280" s="327">
        <v>257448</v>
      </c>
      <c r="M280" s="327">
        <v>273055</v>
      </c>
      <c r="N280" s="327">
        <v>430971</v>
      </c>
      <c r="O280" s="327">
        <v>465927</v>
      </c>
      <c r="P280" s="327">
        <v>472066</v>
      </c>
      <c r="Q280" s="327">
        <v>629788</v>
      </c>
      <c r="R280" s="327">
        <v>890479</v>
      </c>
      <c r="S280" s="327">
        <v>654224</v>
      </c>
      <c r="T280" s="327">
        <v>510315</v>
      </c>
      <c r="U280" s="327">
        <v>647344</v>
      </c>
      <c r="V280" s="327">
        <v>530612</v>
      </c>
      <c r="W280" s="327">
        <v>884008</v>
      </c>
      <c r="X280" s="327">
        <v>916332</v>
      </c>
      <c r="Y280" s="327">
        <v>800432</v>
      </c>
      <c r="Z280" s="327">
        <v>783157</v>
      </c>
      <c r="AA280" s="327">
        <v>335010</v>
      </c>
      <c r="AB280" s="327">
        <v>78674</v>
      </c>
      <c r="AC280" s="327">
        <v>-25245</v>
      </c>
      <c r="AD280" s="327">
        <v>235771</v>
      </c>
      <c r="AE280" s="327">
        <v>-120741</v>
      </c>
      <c r="AF280" s="327">
        <v>655982</v>
      </c>
      <c r="AG280" s="327">
        <v>847183</v>
      </c>
      <c r="AH280" s="327">
        <v>823394</v>
      </c>
      <c r="AI280" s="327">
        <v>455312</v>
      </c>
      <c r="AJ280" s="327">
        <v>1230119</v>
      </c>
      <c r="AK280" s="327">
        <v>874459</v>
      </c>
      <c r="AL280" s="327">
        <v>673342</v>
      </c>
      <c r="AM280" s="327">
        <v>773816</v>
      </c>
      <c r="AN280" s="327">
        <v>743813</v>
      </c>
      <c r="AO280" s="327">
        <v>657658</v>
      </c>
      <c r="AP280" s="327">
        <v>880027</v>
      </c>
      <c r="AQ280" s="327">
        <v>934998</v>
      </c>
      <c r="AR280" s="327">
        <v>945506</v>
      </c>
      <c r="AS280" s="327">
        <v>929474</v>
      </c>
      <c r="AT280" s="327">
        <v>895967</v>
      </c>
      <c r="AU280" s="327">
        <v>984741</v>
      </c>
      <c r="AV280" s="327">
        <v>1025872</v>
      </c>
      <c r="AW280" s="327">
        <v>1198587</v>
      </c>
      <c r="AX280" s="327">
        <v>1403122</v>
      </c>
      <c r="AY280" s="327">
        <v>1528147</v>
      </c>
      <c r="AZ280" s="327">
        <v>1800016</v>
      </c>
      <c r="BA280" s="327">
        <v>816389</v>
      </c>
      <c r="BB280" s="327">
        <v>333271</v>
      </c>
      <c r="BC280" s="327">
        <v>389817</v>
      </c>
      <c r="BD280" s="327">
        <v>313907</v>
      </c>
      <c r="BE280" s="327">
        <v>183742</v>
      </c>
      <c r="BF280" s="327">
        <v>232720</v>
      </c>
      <c r="BG280" s="327">
        <v>414418</v>
      </c>
      <c r="BH280" s="327">
        <v>371959</v>
      </c>
      <c r="BI280" s="327">
        <v>717994</v>
      </c>
      <c r="BJ280" s="327">
        <v>1181920</v>
      </c>
      <c r="BK280" s="327">
        <v>1402934</v>
      </c>
      <c r="BL280" s="327">
        <v>1552102</v>
      </c>
    </row>
    <row r="281" spans="3:64" x14ac:dyDescent="0.2">
      <c r="C281" s="19" t="s">
        <v>28</v>
      </c>
      <c r="D281" s="19" t="s">
        <v>42</v>
      </c>
      <c r="E281" s="19" t="s">
        <v>43</v>
      </c>
      <c r="F281" s="16" t="s">
        <v>44</v>
      </c>
      <c r="G281" s="19" t="s">
        <v>135</v>
      </c>
      <c r="H281" s="19" t="s">
        <v>16</v>
      </c>
      <c r="I281" s="327">
        <v>684682</v>
      </c>
      <c r="J281" s="327">
        <v>814054</v>
      </c>
      <c r="K281" s="327">
        <v>880995</v>
      </c>
      <c r="L281" s="327">
        <v>916914</v>
      </c>
      <c r="M281" s="327">
        <v>1013478</v>
      </c>
      <c r="N281" s="327">
        <v>1595862</v>
      </c>
      <c r="O281" s="327">
        <v>1171561</v>
      </c>
      <c r="P281" s="327">
        <v>1092149</v>
      </c>
      <c r="Q281" s="327">
        <v>1987022</v>
      </c>
      <c r="R281" s="327">
        <v>2815045</v>
      </c>
      <c r="S281" s="327">
        <v>2422796</v>
      </c>
      <c r="T281" s="327">
        <v>2092931</v>
      </c>
      <c r="U281" s="327">
        <v>2293936</v>
      </c>
      <c r="V281" s="327">
        <v>1917391</v>
      </c>
      <c r="W281" s="327">
        <v>-174710</v>
      </c>
      <c r="X281" s="327">
        <v>-711935</v>
      </c>
      <c r="Y281" s="327">
        <v>1096236</v>
      </c>
      <c r="Z281" s="327">
        <v>733087</v>
      </c>
      <c r="AA281" s="327">
        <v>916373</v>
      </c>
      <c r="AB281" s="327">
        <v>442341</v>
      </c>
      <c r="AC281" s="327">
        <v>438879</v>
      </c>
      <c r="AD281" s="327">
        <v>1107751</v>
      </c>
      <c r="AE281" s="327">
        <v>931867</v>
      </c>
      <c r="AF281" s="327">
        <v>403319</v>
      </c>
      <c r="AG281" s="327">
        <v>1998783</v>
      </c>
      <c r="AH281" s="327">
        <v>2278677</v>
      </c>
      <c r="AI281" s="327">
        <v>2726906</v>
      </c>
      <c r="AJ281" s="327">
        <v>2188489</v>
      </c>
      <c r="AK281" s="327">
        <v>2557405</v>
      </c>
      <c r="AL281" s="327">
        <v>2102220</v>
      </c>
      <c r="AM281" s="327">
        <v>1768636</v>
      </c>
      <c r="AN281" s="327">
        <v>2609596</v>
      </c>
      <c r="AO281" s="327">
        <v>2471133</v>
      </c>
      <c r="AP281" s="327">
        <v>2269795</v>
      </c>
      <c r="AQ281" s="327">
        <v>2018484</v>
      </c>
      <c r="AR281" s="327">
        <v>2895542</v>
      </c>
      <c r="AS281" s="327">
        <v>3065123</v>
      </c>
      <c r="AT281" s="327">
        <v>2955137</v>
      </c>
      <c r="AU281" s="327">
        <v>3002831</v>
      </c>
      <c r="AV281" s="327">
        <v>3368883</v>
      </c>
      <c r="AW281" s="327">
        <v>3861105</v>
      </c>
      <c r="AX281" s="327">
        <v>4664821</v>
      </c>
      <c r="AY281" s="327">
        <v>5399085</v>
      </c>
      <c r="AZ281" s="327">
        <v>5604192</v>
      </c>
      <c r="BA281" s="327">
        <v>4400904</v>
      </c>
      <c r="BB281" s="327">
        <v>1500709</v>
      </c>
      <c r="BC281" s="327">
        <v>1232270</v>
      </c>
      <c r="BD281" s="327">
        <v>951358</v>
      </c>
      <c r="BE281" s="327">
        <v>915579</v>
      </c>
      <c r="BF281" s="327">
        <v>1686402</v>
      </c>
      <c r="BG281" s="327">
        <v>2319306</v>
      </c>
      <c r="BH281" s="327">
        <v>1148897</v>
      </c>
      <c r="BI281" s="327">
        <v>2318084</v>
      </c>
      <c r="BJ281" s="327">
        <v>2657513</v>
      </c>
      <c r="BK281" s="327">
        <v>3067049</v>
      </c>
      <c r="BL281" s="327">
        <v>3565721</v>
      </c>
    </row>
    <row r="282" spans="3:64" x14ac:dyDescent="0.2">
      <c r="C282" s="19" t="s">
        <v>29</v>
      </c>
      <c r="D282" s="19" t="s">
        <v>42</v>
      </c>
      <c r="E282" s="19" t="s">
        <v>43</v>
      </c>
      <c r="F282" s="16" t="s">
        <v>44</v>
      </c>
      <c r="G282" s="19" t="s">
        <v>135</v>
      </c>
      <c r="H282" s="19" t="s">
        <v>16</v>
      </c>
      <c r="I282" s="327">
        <v>60835</v>
      </c>
      <c r="J282" s="327">
        <v>70963</v>
      </c>
      <c r="K282" s="327">
        <v>76287</v>
      </c>
      <c r="L282" s="327">
        <v>79030</v>
      </c>
      <c r="M282" s="327">
        <v>118287</v>
      </c>
      <c r="N282" s="327">
        <v>184661</v>
      </c>
      <c r="O282" s="327">
        <v>151761</v>
      </c>
      <c r="P282" s="327">
        <v>150358</v>
      </c>
      <c r="Q282" s="327">
        <v>249880</v>
      </c>
      <c r="R282" s="327">
        <v>355991</v>
      </c>
      <c r="S282" s="327">
        <v>203585</v>
      </c>
      <c r="T282" s="327">
        <v>137945</v>
      </c>
      <c r="U282" s="327">
        <v>144222</v>
      </c>
      <c r="V282" s="327">
        <v>91678</v>
      </c>
      <c r="W282" s="327">
        <v>264039</v>
      </c>
      <c r="X282" s="327">
        <v>274235</v>
      </c>
      <c r="Y282" s="327">
        <v>165498</v>
      </c>
      <c r="Z282" s="327">
        <v>178299</v>
      </c>
      <c r="AA282" s="327">
        <v>-63590</v>
      </c>
      <c r="AB282" s="327">
        <v>131704</v>
      </c>
      <c r="AC282" s="327">
        <v>6684</v>
      </c>
      <c r="AD282" s="327">
        <v>115867</v>
      </c>
      <c r="AE282" s="327">
        <v>196676</v>
      </c>
      <c r="AF282" s="327">
        <v>176761</v>
      </c>
      <c r="AG282" s="327">
        <v>333776</v>
      </c>
      <c r="AH282" s="327">
        <v>414383</v>
      </c>
      <c r="AI282" s="327">
        <v>485148</v>
      </c>
      <c r="AJ282" s="327">
        <v>120691</v>
      </c>
      <c r="AK282" s="327">
        <v>416087</v>
      </c>
      <c r="AL282" s="327">
        <v>229242</v>
      </c>
      <c r="AM282" s="327">
        <v>327194</v>
      </c>
      <c r="AN282" s="327">
        <v>113432</v>
      </c>
      <c r="AO282" s="327">
        <v>464130</v>
      </c>
      <c r="AP282" s="327">
        <v>418109</v>
      </c>
      <c r="AQ282" s="327">
        <v>462014</v>
      </c>
      <c r="AR282" s="327">
        <v>488561</v>
      </c>
      <c r="AS282" s="327">
        <v>499954</v>
      </c>
      <c r="AT282" s="327">
        <v>483613</v>
      </c>
      <c r="AU282" s="327">
        <v>511441</v>
      </c>
      <c r="AV282" s="327">
        <v>605363</v>
      </c>
      <c r="AW282" s="327">
        <v>707792</v>
      </c>
      <c r="AX282" s="327">
        <v>924912</v>
      </c>
      <c r="AY282" s="327">
        <v>1202376</v>
      </c>
      <c r="AZ282" s="327">
        <v>1265902</v>
      </c>
      <c r="BA282" s="327">
        <v>1055688</v>
      </c>
      <c r="BB282" s="327">
        <v>315541</v>
      </c>
      <c r="BC282" s="327">
        <v>278927</v>
      </c>
      <c r="BD282" s="327">
        <v>199419</v>
      </c>
      <c r="BE282" s="327">
        <v>151470</v>
      </c>
      <c r="BF282" s="327">
        <v>124091</v>
      </c>
      <c r="BG282" s="327">
        <v>432333</v>
      </c>
      <c r="BH282" s="327">
        <v>459957</v>
      </c>
      <c r="BI282" s="327">
        <v>890528</v>
      </c>
      <c r="BJ282" s="327">
        <v>758520</v>
      </c>
      <c r="BK282" s="327">
        <v>2011354</v>
      </c>
      <c r="BL282" s="327">
        <v>2719294</v>
      </c>
    </row>
    <row r="283" spans="3:64" x14ac:dyDescent="0.2">
      <c r="C283" s="19" t="s">
        <v>30</v>
      </c>
      <c r="D283" s="19" t="s">
        <v>42</v>
      </c>
      <c r="E283" s="19" t="s">
        <v>43</v>
      </c>
      <c r="F283" s="16" t="s">
        <v>44</v>
      </c>
      <c r="G283" s="19" t="s">
        <v>135</v>
      </c>
      <c r="H283" s="19" t="s">
        <v>16</v>
      </c>
      <c r="I283" s="327">
        <v>56877</v>
      </c>
      <c r="J283" s="327">
        <v>63065</v>
      </c>
      <c r="K283" s="327">
        <v>66472</v>
      </c>
      <c r="L283" s="327">
        <v>67833</v>
      </c>
      <c r="M283" s="327">
        <v>98206</v>
      </c>
      <c r="N283" s="327">
        <v>153642</v>
      </c>
      <c r="O283" s="327">
        <v>52326</v>
      </c>
      <c r="P283" s="327">
        <v>35189</v>
      </c>
      <c r="Q283" s="327">
        <v>96156</v>
      </c>
      <c r="R283" s="327">
        <v>132933</v>
      </c>
      <c r="S283" s="327">
        <v>164363</v>
      </c>
      <c r="T283" s="327">
        <v>152248</v>
      </c>
      <c r="U283" s="327">
        <v>127148</v>
      </c>
      <c r="V283" s="327">
        <v>100837</v>
      </c>
      <c r="W283" s="327">
        <v>73792</v>
      </c>
      <c r="X283" s="327">
        <v>58919</v>
      </c>
      <c r="Y283" s="327">
        <v>57960</v>
      </c>
      <c r="Z283" s="327">
        <v>58924</v>
      </c>
      <c r="AA283" s="327">
        <v>56481</v>
      </c>
      <c r="AB283" s="327">
        <v>97046</v>
      </c>
      <c r="AC283" s="327">
        <v>79081</v>
      </c>
      <c r="AD283" s="327">
        <v>126650</v>
      </c>
      <c r="AE283" s="327">
        <v>-67557</v>
      </c>
      <c r="AF283" s="327">
        <v>49363</v>
      </c>
      <c r="AG283" s="327">
        <v>156012</v>
      </c>
      <c r="AH283" s="327">
        <v>224669</v>
      </c>
      <c r="AI283" s="327">
        <v>218907</v>
      </c>
      <c r="AJ283" s="327">
        <v>91954</v>
      </c>
      <c r="AK283" s="327">
        <v>152865</v>
      </c>
      <c r="AL283" s="327">
        <v>247609</v>
      </c>
      <c r="AM283" s="327">
        <v>223657</v>
      </c>
      <c r="AN283" s="327">
        <v>31969</v>
      </c>
      <c r="AO283" s="327">
        <v>209218</v>
      </c>
      <c r="AP283" s="327">
        <v>256383</v>
      </c>
      <c r="AQ283" s="327">
        <v>164443</v>
      </c>
      <c r="AR283" s="327">
        <v>198438</v>
      </c>
      <c r="AS283" s="327">
        <v>291135</v>
      </c>
      <c r="AT283" s="327">
        <v>289500</v>
      </c>
      <c r="AU283" s="327">
        <v>316613</v>
      </c>
      <c r="AV283" s="327">
        <v>330816</v>
      </c>
      <c r="AW283" s="327">
        <v>361816</v>
      </c>
      <c r="AX283" s="327">
        <v>438451</v>
      </c>
      <c r="AY283" s="327">
        <v>566548</v>
      </c>
      <c r="AZ283" s="327">
        <v>576024</v>
      </c>
      <c r="BA283" s="327">
        <v>572186</v>
      </c>
      <c r="BB283" s="327">
        <v>214807</v>
      </c>
      <c r="BC283" s="327">
        <v>199601</v>
      </c>
      <c r="BD283" s="327">
        <v>174466</v>
      </c>
      <c r="BE283" s="327">
        <v>69554</v>
      </c>
      <c r="BF283" s="327">
        <v>69747</v>
      </c>
      <c r="BG283" s="327">
        <v>125742</v>
      </c>
      <c r="BH283" s="327">
        <v>115029</v>
      </c>
      <c r="BI283" s="327">
        <v>228485</v>
      </c>
      <c r="BJ283" s="327">
        <v>184561</v>
      </c>
      <c r="BK283" s="327">
        <v>155166</v>
      </c>
      <c r="BL283" s="327">
        <v>221027</v>
      </c>
    </row>
    <row r="284" spans="3:64" x14ac:dyDescent="0.2">
      <c r="C284" s="19" t="s">
        <v>31</v>
      </c>
      <c r="D284" s="19" t="s">
        <v>42</v>
      </c>
      <c r="E284" s="19" t="s">
        <v>43</v>
      </c>
      <c r="F284" s="16" t="s">
        <v>44</v>
      </c>
      <c r="G284" s="19" t="s">
        <v>135</v>
      </c>
      <c r="H284" s="19" t="s">
        <v>16</v>
      </c>
      <c r="I284" s="327">
        <v>244245</v>
      </c>
      <c r="J284" s="327">
        <v>280859</v>
      </c>
      <c r="K284" s="327">
        <v>300124</v>
      </c>
      <c r="L284" s="327">
        <v>309763</v>
      </c>
      <c r="M284" s="327">
        <v>346610</v>
      </c>
      <c r="N284" s="327">
        <v>546019</v>
      </c>
      <c r="O284" s="327">
        <v>245609</v>
      </c>
      <c r="P284" s="327">
        <v>185948</v>
      </c>
      <c r="Q284" s="327">
        <v>505486</v>
      </c>
      <c r="R284" s="327">
        <v>710833</v>
      </c>
      <c r="S284" s="327">
        <v>709685</v>
      </c>
      <c r="T284" s="327">
        <v>637104</v>
      </c>
      <c r="U284" s="327">
        <v>488794</v>
      </c>
      <c r="V284" s="327">
        <v>358766</v>
      </c>
      <c r="W284" s="327">
        <v>375146</v>
      </c>
      <c r="X284" s="327">
        <v>324922</v>
      </c>
      <c r="Y284" s="327">
        <v>191374</v>
      </c>
      <c r="Z284" s="327">
        <v>244133</v>
      </c>
      <c r="AA284" s="327">
        <v>143968</v>
      </c>
      <c r="AB284" s="327">
        <v>478734</v>
      </c>
      <c r="AC284" s="327">
        <v>571457</v>
      </c>
      <c r="AD284" s="327">
        <v>367008</v>
      </c>
      <c r="AE284" s="327">
        <v>-216209</v>
      </c>
      <c r="AF284" s="327">
        <v>311231</v>
      </c>
      <c r="AG284" s="327">
        <v>625835</v>
      </c>
      <c r="AH284" s="327">
        <v>847585</v>
      </c>
      <c r="AI284" s="327">
        <v>479212</v>
      </c>
      <c r="AJ284" s="327">
        <v>663505</v>
      </c>
      <c r="AK284" s="327">
        <v>848749</v>
      </c>
      <c r="AL284" s="327">
        <v>828655</v>
      </c>
      <c r="AM284" s="327">
        <v>810086</v>
      </c>
      <c r="AN284" s="327">
        <v>558394</v>
      </c>
      <c r="AO284" s="327">
        <v>728429</v>
      </c>
      <c r="AP284" s="327">
        <v>849322</v>
      </c>
      <c r="AQ284" s="327">
        <v>906160</v>
      </c>
      <c r="AR284" s="327">
        <v>1210907</v>
      </c>
      <c r="AS284" s="327">
        <v>968857</v>
      </c>
      <c r="AT284" s="327">
        <v>898434</v>
      </c>
      <c r="AU284" s="327">
        <v>948898</v>
      </c>
      <c r="AV284" s="327">
        <v>978218</v>
      </c>
      <c r="AW284" s="327">
        <v>1057739</v>
      </c>
      <c r="AX284" s="327">
        <v>1130346</v>
      </c>
      <c r="AY284" s="327">
        <v>1219233</v>
      </c>
      <c r="AZ284" s="327">
        <v>1310517</v>
      </c>
      <c r="BA284" s="327">
        <v>693799</v>
      </c>
      <c r="BB284" s="327">
        <v>267712</v>
      </c>
      <c r="BC284" s="327">
        <v>375341</v>
      </c>
      <c r="BD284" s="327">
        <v>341147</v>
      </c>
      <c r="BE284" s="327">
        <v>247486</v>
      </c>
      <c r="BF284" s="327">
        <v>203279</v>
      </c>
      <c r="BG284" s="327">
        <v>442831</v>
      </c>
      <c r="BH284" s="327">
        <v>401545</v>
      </c>
      <c r="BI284" s="327">
        <v>779181</v>
      </c>
      <c r="BJ284" s="327">
        <v>956232</v>
      </c>
      <c r="BK284" s="327">
        <v>695570</v>
      </c>
      <c r="BL284" s="327">
        <v>769759</v>
      </c>
    </row>
    <row r="285" spans="3:64" x14ac:dyDescent="0.2">
      <c r="C285" s="19" t="s">
        <v>32</v>
      </c>
      <c r="D285" s="19" t="s">
        <v>42</v>
      </c>
      <c r="E285" s="19" t="s">
        <v>43</v>
      </c>
      <c r="F285" s="16" t="s">
        <v>44</v>
      </c>
      <c r="G285" s="19" t="s">
        <v>135</v>
      </c>
      <c r="H285" s="19" t="s">
        <v>16</v>
      </c>
      <c r="I285" s="327">
        <v>33651</v>
      </c>
      <c r="J285" s="327">
        <v>37023</v>
      </c>
      <c r="K285" s="327">
        <v>38885</v>
      </c>
      <c r="L285" s="327">
        <v>39609</v>
      </c>
      <c r="M285" s="327">
        <v>48365</v>
      </c>
      <c r="N285" s="327">
        <v>76061</v>
      </c>
      <c r="O285" s="327">
        <v>29945</v>
      </c>
      <c r="P285" s="327">
        <v>21149</v>
      </c>
      <c r="Q285" s="327">
        <v>81663</v>
      </c>
      <c r="R285" s="327">
        <v>116163</v>
      </c>
      <c r="S285" s="327">
        <v>98293</v>
      </c>
      <c r="T285" s="327">
        <v>85840</v>
      </c>
      <c r="U285" s="327">
        <v>75508</v>
      </c>
      <c r="V285" s="327">
        <v>57843</v>
      </c>
      <c r="W285" s="327">
        <v>69411</v>
      </c>
      <c r="X285" s="327">
        <v>64864</v>
      </c>
      <c r="Y285" s="327">
        <v>51896</v>
      </c>
      <c r="Z285" s="327">
        <v>37549</v>
      </c>
      <c r="AA285" s="327">
        <v>32637</v>
      </c>
      <c r="AB285" s="327">
        <v>48536</v>
      </c>
      <c r="AC285" s="327">
        <v>4265</v>
      </c>
      <c r="AD285" s="327">
        <v>17205</v>
      </c>
      <c r="AE285" s="327">
        <v>23659</v>
      </c>
      <c r="AF285" s="327">
        <v>64833</v>
      </c>
      <c r="AG285" s="327">
        <v>84798</v>
      </c>
      <c r="AH285" s="327">
        <v>114532</v>
      </c>
      <c r="AI285" s="327">
        <v>86777</v>
      </c>
      <c r="AJ285" s="327">
        <v>62127</v>
      </c>
      <c r="AK285" s="327">
        <v>45240</v>
      </c>
      <c r="AL285" s="327">
        <v>55010</v>
      </c>
      <c r="AM285" s="327">
        <v>69266</v>
      </c>
      <c r="AN285" s="327">
        <v>72176</v>
      </c>
      <c r="AO285" s="327">
        <v>93641</v>
      </c>
      <c r="AP285" s="327">
        <v>75655</v>
      </c>
      <c r="AQ285" s="327">
        <v>106372</v>
      </c>
      <c r="AR285" s="327">
        <v>137001</v>
      </c>
      <c r="AS285" s="327">
        <v>117998</v>
      </c>
      <c r="AT285" s="327">
        <v>116372</v>
      </c>
      <c r="AU285" s="327">
        <v>124704</v>
      </c>
      <c r="AV285" s="327">
        <v>144877</v>
      </c>
      <c r="AW285" s="327">
        <v>158256</v>
      </c>
      <c r="AX285" s="327">
        <v>224840</v>
      </c>
      <c r="AY285" s="327">
        <v>266040</v>
      </c>
      <c r="AZ285" s="327">
        <v>282760</v>
      </c>
      <c r="BA285" s="327">
        <v>219869</v>
      </c>
      <c r="BB285" s="327">
        <v>66029</v>
      </c>
      <c r="BC285" s="327">
        <v>57249</v>
      </c>
      <c r="BD285" s="327">
        <v>60757</v>
      </c>
      <c r="BE285" s="327">
        <v>31637</v>
      </c>
      <c r="BF285" s="327">
        <v>10955</v>
      </c>
      <c r="BG285" s="327">
        <v>9959</v>
      </c>
      <c r="BH285" s="327">
        <v>19556</v>
      </c>
      <c r="BI285" s="327">
        <v>36718</v>
      </c>
      <c r="BJ285" s="327">
        <v>55204</v>
      </c>
      <c r="BK285" s="327">
        <v>91998</v>
      </c>
      <c r="BL285" s="327">
        <v>158583</v>
      </c>
    </row>
    <row r="286" spans="3:64" x14ac:dyDescent="0.2">
      <c r="C286" s="19" t="s">
        <v>33</v>
      </c>
      <c r="D286" s="19" t="s">
        <v>42</v>
      </c>
      <c r="E286" s="19" t="s">
        <v>43</v>
      </c>
      <c r="F286" s="16" t="s">
        <v>44</v>
      </c>
      <c r="G286" s="19" t="s">
        <v>135</v>
      </c>
      <c r="H286" s="19" t="s">
        <v>16</v>
      </c>
      <c r="I286" s="327">
        <v>3679800</v>
      </c>
      <c r="J286" s="327">
        <v>4356400</v>
      </c>
      <c r="K286" s="327">
        <v>4714800</v>
      </c>
      <c r="L286" s="327">
        <v>4886900</v>
      </c>
      <c r="M286" s="327">
        <v>5242500</v>
      </c>
      <c r="N286" s="327">
        <v>8264700</v>
      </c>
      <c r="O286" s="327">
        <v>6445100</v>
      </c>
      <c r="P286" s="327">
        <v>6082900</v>
      </c>
      <c r="Q286" s="327">
        <v>9356800</v>
      </c>
      <c r="R286" s="327">
        <v>13154500</v>
      </c>
      <c r="S286" s="327">
        <v>11886900</v>
      </c>
      <c r="T286" s="327">
        <v>10162300</v>
      </c>
      <c r="U286" s="327">
        <v>10135200</v>
      </c>
      <c r="V286" s="327">
        <v>8077300</v>
      </c>
      <c r="W286" s="327">
        <v>6053100</v>
      </c>
      <c r="X286" s="327">
        <v>4911300</v>
      </c>
      <c r="Y286" s="327">
        <v>6881300</v>
      </c>
      <c r="Z286" s="327">
        <v>5665300</v>
      </c>
      <c r="AA286" s="327">
        <v>5827700</v>
      </c>
      <c r="AB286" s="327">
        <v>5528300</v>
      </c>
      <c r="AC286" s="327">
        <v>2653600</v>
      </c>
      <c r="AD286" s="327">
        <v>4420100</v>
      </c>
      <c r="AE286" s="327">
        <v>3129700</v>
      </c>
      <c r="AF286" s="327">
        <v>7671700</v>
      </c>
      <c r="AG286" s="327">
        <v>12218200</v>
      </c>
      <c r="AH286" s="327">
        <v>15166700</v>
      </c>
      <c r="AI286" s="327">
        <v>13201000</v>
      </c>
      <c r="AJ286" s="327">
        <v>12232000</v>
      </c>
      <c r="AK286" s="327">
        <v>13006400</v>
      </c>
      <c r="AL286" s="327">
        <v>10658900</v>
      </c>
      <c r="AM286" s="327">
        <v>11062000</v>
      </c>
      <c r="AN286" s="327">
        <v>13550200</v>
      </c>
      <c r="AO286" s="327">
        <v>13882100</v>
      </c>
      <c r="AP286" s="327">
        <v>14556300</v>
      </c>
      <c r="AQ286" s="327">
        <v>15964800</v>
      </c>
      <c r="AR286" s="327">
        <v>17934900</v>
      </c>
      <c r="AS286" s="327">
        <v>18414700</v>
      </c>
      <c r="AT286" s="327">
        <v>18056900</v>
      </c>
      <c r="AU286" s="327">
        <v>19103900</v>
      </c>
      <c r="AV286" s="327">
        <v>20970600</v>
      </c>
      <c r="AW286" s="327">
        <v>23846000</v>
      </c>
      <c r="AX286" s="327">
        <v>29138400</v>
      </c>
      <c r="AY286" s="327">
        <v>33975400</v>
      </c>
      <c r="AZ286" s="327">
        <v>36824100</v>
      </c>
      <c r="BA286" s="327">
        <v>29112100</v>
      </c>
      <c r="BB286" s="327">
        <v>9450000</v>
      </c>
      <c r="BC286" s="327">
        <v>7936300</v>
      </c>
      <c r="BD286" s="327">
        <v>7534600</v>
      </c>
      <c r="BE286" s="327">
        <v>4983800</v>
      </c>
      <c r="BF286" s="327">
        <v>6000200</v>
      </c>
      <c r="BG286" s="327">
        <v>10676600</v>
      </c>
      <c r="BH286" s="327">
        <v>8268400</v>
      </c>
      <c r="BI286" s="327">
        <v>16212900</v>
      </c>
      <c r="BJ286" s="327">
        <v>16425500</v>
      </c>
      <c r="BK286" s="327">
        <v>18211900</v>
      </c>
      <c r="BL286" s="327">
        <v>24298200</v>
      </c>
    </row>
    <row r="287" spans="3:64" x14ac:dyDescent="0.2">
      <c r="C287" s="19" t="s">
        <v>34</v>
      </c>
      <c r="D287" s="19" t="s">
        <v>42</v>
      </c>
      <c r="E287" s="19" t="s">
        <v>43</v>
      </c>
      <c r="F287" s="16" t="s">
        <v>44</v>
      </c>
      <c r="G287" s="19" t="s">
        <v>135</v>
      </c>
      <c r="H287" s="19" t="s">
        <v>16</v>
      </c>
      <c r="I287" s="327">
        <v>0</v>
      </c>
      <c r="J287" s="327">
        <v>0</v>
      </c>
      <c r="K287" s="327">
        <v>0</v>
      </c>
      <c r="L287" s="327">
        <v>0</v>
      </c>
      <c r="M287" s="327">
        <v>0</v>
      </c>
      <c r="N287" s="327">
        <v>0</v>
      </c>
      <c r="O287" s="327">
        <v>0</v>
      </c>
      <c r="P287" s="327">
        <v>0</v>
      </c>
      <c r="Q287" s="327">
        <v>0</v>
      </c>
      <c r="R287" s="327">
        <v>0</v>
      </c>
      <c r="S287" s="327">
        <v>0</v>
      </c>
      <c r="T287" s="327">
        <v>0</v>
      </c>
      <c r="U287" s="327">
        <v>0</v>
      </c>
      <c r="V287" s="327">
        <v>0</v>
      </c>
      <c r="W287" s="327">
        <v>0</v>
      </c>
      <c r="X287" s="327">
        <v>0</v>
      </c>
      <c r="Y287" s="327">
        <v>0</v>
      </c>
      <c r="Z287" s="327">
        <v>0</v>
      </c>
      <c r="AA287" s="327">
        <v>0</v>
      </c>
      <c r="AB287" s="327">
        <v>0</v>
      </c>
      <c r="AC287" s="327">
        <v>0</v>
      </c>
      <c r="AD287" s="327">
        <v>0</v>
      </c>
      <c r="AE287" s="327">
        <v>0</v>
      </c>
      <c r="AF287" s="327">
        <v>0</v>
      </c>
      <c r="AG287" s="327">
        <v>0</v>
      </c>
      <c r="AH287" s="327">
        <v>0</v>
      </c>
      <c r="AI287" s="327">
        <v>0</v>
      </c>
      <c r="AJ287" s="327">
        <v>0</v>
      </c>
      <c r="AK287" s="327">
        <v>0</v>
      </c>
      <c r="AL287" s="327">
        <v>0</v>
      </c>
      <c r="AM287" s="327">
        <v>0</v>
      </c>
      <c r="AN287" s="327">
        <v>0</v>
      </c>
      <c r="AO287" s="327">
        <v>0</v>
      </c>
      <c r="AP287" s="327">
        <v>0</v>
      </c>
      <c r="AQ287" s="327">
        <v>0</v>
      </c>
      <c r="AR287" s="327">
        <v>0</v>
      </c>
      <c r="AS287" s="327">
        <v>0</v>
      </c>
      <c r="AT287" s="327">
        <v>0</v>
      </c>
      <c r="AU287" s="327">
        <v>0</v>
      </c>
      <c r="AV287" s="327">
        <v>0</v>
      </c>
      <c r="AW287" s="327">
        <v>0</v>
      </c>
      <c r="AX287" s="327">
        <v>0</v>
      </c>
      <c r="AY287" s="327">
        <v>0</v>
      </c>
      <c r="AZ287" s="327">
        <v>0</v>
      </c>
      <c r="BA287" s="327">
        <v>0</v>
      </c>
      <c r="BB287" s="327">
        <v>0</v>
      </c>
      <c r="BC287" s="327">
        <v>0</v>
      </c>
      <c r="BD287" s="327">
        <v>0</v>
      </c>
      <c r="BE287" s="327">
        <v>0</v>
      </c>
      <c r="BF287" s="327">
        <v>0</v>
      </c>
      <c r="BG287" s="327">
        <v>0</v>
      </c>
      <c r="BH287" s="327">
        <v>0</v>
      </c>
      <c r="BI287" s="327">
        <v>0</v>
      </c>
      <c r="BJ287" s="327">
        <v>0</v>
      </c>
      <c r="BK287" s="327">
        <v>0</v>
      </c>
      <c r="BL287" s="327">
        <v>0</v>
      </c>
    </row>
    <row r="288" spans="3:64" ht="12" thickBot="1" x14ac:dyDescent="0.25">
      <c r="C288" s="161" t="s">
        <v>35</v>
      </c>
      <c r="D288" s="161" t="s">
        <v>42</v>
      </c>
      <c r="E288" s="161" t="s">
        <v>43</v>
      </c>
      <c r="F288" s="162" t="s">
        <v>44</v>
      </c>
      <c r="G288" s="161" t="s">
        <v>135</v>
      </c>
      <c r="H288" s="161" t="s">
        <v>16</v>
      </c>
      <c r="I288" s="328">
        <v>3679800</v>
      </c>
      <c r="J288" s="328">
        <v>4356400</v>
      </c>
      <c r="K288" s="328">
        <v>4714800</v>
      </c>
      <c r="L288" s="328">
        <v>4886900</v>
      </c>
      <c r="M288" s="328">
        <v>5242500</v>
      </c>
      <c r="N288" s="328">
        <v>8264700</v>
      </c>
      <c r="O288" s="328">
        <v>6445100</v>
      </c>
      <c r="P288" s="328">
        <v>6082900</v>
      </c>
      <c r="Q288" s="328">
        <v>9356800</v>
      </c>
      <c r="R288" s="328">
        <v>13154500</v>
      </c>
      <c r="S288" s="328">
        <v>11886900</v>
      </c>
      <c r="T288" s="328">
        <v>10162300</v>
      </c>
      <c r="U288" s="328">
        <v>10135200</v>
      </c>
      <c r="V288" s="328">
        <v>8077300</v>
      </c>
      <c r="W288" s="328">
        <v>6053100</v>
      </c>
      <c r="X288" s="328">
        <v>4911300</v>
      </c>
      <c r="Y288" s="328">
        <v>6881300</v>
      </c>
      <c r="Z288" s="328">
        <v>5665300</v>
      </c>
      <c r="AA288" s="328">
        <v>5827700</v>
      </c>
      <c r="AB288" s="328">
        <v>5528300</v>
      </c>
      <c r="AC288" s="328">
        <v>2653600</v>
      </c>
      <c r="AD288" s="328">
        <v>4420100</v>
      </c>
      <c r="AE288" s="328">
        <v>3129700</v>
      </c>
      <c r="AF288" s="328">
        <v>7671700</v>
      </c>
      <c r="AG288" s="328">
        <v>12218200</v>
      </c>
      <c r="AH288" s="328">
        <v>15166700</v>
      </c>
      <c r="AI288" s="328">
        <v>13201000</v>
      </c>
      <c r="AJ288" s="328">
        <v>12232000</v>
      </c>
      <c r="AK288" s="328">
        <v>13006400</v>
      </c>
      <c r="AL288" s="328">
        <v>10658900</v>
      </c>
      <c r="AM288" s="328">
        <v>11062000</v>
      </c>
      <c r="AN288" s="328">
        <v>13550200</v>
      </c>
      <c r="AO288" s="328">
        <v>13882100</v>
      </c>
      <c r="AP288" s="328">
        <v>14556300</v>
      </c>
      <c r="AQ288" s="328">
        <v>15964800</v>
      </c>
      <c r="AR288" s="328">
        <v>17934900</v>
      </c>
      <c r="AS288" s="328">
        <v>18414700</v>
      </c>
      <c r="AT288" s="328">
        <v>18056900</v>
      </c>
      <c r="AU288" s="328">
        <v>19103900</v>
      </c>
      <c r="AV288" s="328">
        <v>20970600</v>
      </c>
      <c r="AW288" s="328">
        <v>23846000</v>
      </c>
      <c r="AX288" s="328">
        <v>29138400</v>
      </c>
      <c r="AY288" s="328">
        <v>33975400</v>
      </c>
      <c r="AZ288" s="328">
        <v>36824100</v>
      </c>
      <c r="BA288" s="328">
        <v>29112100</v>
      </c>
      <c r="BB288" s="328">
        <v>9450000</v>
      </c>
      <c r="BC288" s="328">
        <v>7936300</v>
      </c>
      <c r="BD288" s="328">
        <v>7534600</v>
      </c>
      <c r="BE288" s="328">
        <v>4983800</v>
      </c>
      <c r="BF288" s="328">
        <v>6000200</v>
      </c>
      <c r="BG288" s="328">
        <v>10676600</v>
      </c>
      <c r="BH288" s="328">
        <v>8268400</v>
      </c>
      <c r="BI288" s="328">
        <v>16212900</v>
      </c>
      <c r="BJ288" s="328">
        <v>16425500</v>
      </c>
      <c r="BK288" s="328">
        <v>18211900</v>
      </c>
      <c r="BL288" s="328">
        <v>24298200</v>
      </c>
    </row>
    <row r="289" spans="3:64" x14ac:dyDescent="0.2">
      <c r="C289" s="19" t="s">
        <v>11</v>
      </c>
      <c r="D289" s="19"/>
      <c r="E289" s="19"/>
      <c r="F289" s="16" t="s">
        <v>45</v>
      </c>
      <c r="G289" s="19" t="s">
        <v>135</v>
      </c>
      <c r="H289" s="19" t="s">
        <v>16</v>
      </c>
      <c r="I289" s="327">
        <v>3779166</v>
      </c>
      <c r="J289" s="327">
        <v>4160204</v>
      </c>
      <c r="K289" s="327">
        <v>4558326</v>
      </c>
      <c r="L289" s="327">
        <v>5284222</v>
      </c>
      <c r="M289" s="327">
        <v>6351320</v>
      </c>
      <c r="N289" s="327">
        <v>6044679</v>
      </c>
      <c r="O289" s="327">
        <v>6301279</v>
      </c>
      <c r="P289" s="327">
        <v>7128564</v>
      </c>
      <c r="Q289" s="327">
        <v>7581164</v>
      </c>
      <c r="R289" s="327">
        <v>8171985</v>
      </c>
      <c r="S289" s="327">
        <v>8865961</v>
      </c>
      <c r="T289" s="327">
        <v>8680779</v>
      </c>
      <c r="U289" s="327">
        <v>8756263</v>
      </c>
      <c r="V289" s="327">
        <v>8384839</v>
      </c>
      <c r="W289" s="327">
        <v>8952910</v>
      </c>
      <c r="X289" s="327">
        <v>8227846</v>
      </c>
      <c r="Y289" s="327">
        <v>8063634</v>
      </c>
      <c r="Z289" s="327">
        <v>8077775</v>
      </c>
      <c r="AA289" s="327">
        <v>8462455</v>
      </c>
      <c r="AB289" s="327">
        <v>8136138</v>
      </c>
      <c r="AC289" s="327">
        <v>8222500</v>
      </c>
      <c r="AD289" s="327">
        <v>9132927</v>
      </c>
      <c r="AE289" s="327">
        <v>10444365</v>
      </c>
      <c r="AF289" s="327">
        <v>11028919</v>
      </c>
      <c r="AG289" s="327">
        <v>13143241</v>
      </c>
      <c r="AH289" s="327">
        <v>14816642</v>
      </c>
      <c r="AI289" s="327">
        <v>16691223</v>
      </c>
      <c r="AJ289" s="327">
        <v>16620591</v>
      </c>
      <c r="AK289" s="327">
        <v>15715283</v>
      </c>
      <c r="AL289" s="327">
        <v>15122424</v>
      </c>
      <c r="AM289" s="327">
        <v>14404563</v>
      </c>
      <c r="AN289" s="327">
        <v>15675945</v>
      </c>
      <c r="AO289" s="327">
        <v>15824333</v>
      </c>
      <c r="AP289" s="327">
        <v>16269178</v>
      </c>
      <c r="AQ289" s="327">
        <v>18031212</v>
      </c>
      <c r="AR289" s="327">
        <v>19302270</v>
      </c>
      <c r="AS289" s="327">
        <v>20525951</v>
      </c>
      <c r="AT289" s="327">
        <v>22660152</v>
      </c>
      <c r="AU289" s="327">
        <v>24286895</v>
      </c>
      <c r="AV289" s="327">
        <v>26367569</v>
      </c>
      <c r="AW289" s="327">
        <v>28117090</v>
      </c>
      <c r="AX289" s="327">
        <v>30364218</v>
      </c>
      <c r="AY289" s="327">
        <v>32677832</v>
      </c>
      <c r="AZ289" s="327">
        <v>34900688</v>
      </c>
      <c r="BA289" s="327">
        <v>32443812</v>
      </c>
      <c r="BB289" s="327">
        <v>28234657</v>
      </c>
      <c r="BC289" s="327">
        <v>25970352</v>
      </c>
      <c r="BD289" s="327">
        <v>22773851</v>
      </c>
      <c r="BE289" s="327">
        <v>19673494</v>
      </c>
      <c r="BF289" s="327">
        <v>19345117</v>
      </c>
      <c r="BG289" s="327">
        <v>19813749</v>
      </c>
      <c r="BH289" s="327">
        <v>19069634</v>
      </c>
      <c r="BI289" s="327">
        <v>16229615</v>
      </c>
      <c r="BJ289" s="327">
        <v>19259717</v>
      </c>
      <c r="BK289" s="327">
        <v>19810945</v>
      </c>
      <c r="BL289" s="327">
        <v>18828131</v>
      </c>
    </row>
    <row r="290" spans="3:64" x14ac:dyDescent="0.2">
      <c r="C290" s="19" t="s">
        <v>17</v>
      </c>
      <c r="D290" s="19"/>
      <c r="E290" s="19"/>
      <c r="F290" s="16" t="s">
        <v>45</v>
      </c>
      <c r="G290" s="19" t="s">
        <v>135</v>
      </c>
      <c r="H290" s="19" t="s">
        <v>16</v>
      </c>
      <c r="I290" s="327">
        <v>981821</v>
      </c>
      <c r="J290" s="327">
        <v>1155472</v>
      </c>
      <c r="K290" s="327">
        <v>1248607</v>
      </c>
      <c r="L290" s="327">
        <v>1327449</v>
      </c>
      <c r="M290" s="327">
        <v>1513503</v>
      </c>
      <c r="N290" s="327">
        <v>1413504</v>
      </c>
      <c r="O290" s="327">
        <v>1556394</v>
      </c>
      <c r="P290" s="327">
        <v>1370033</v>
      </c>
      <c r="Q290" s="327">
        <v>1460280</v>
      </c>
      <c r="R290" s="327">
        <v>1483677</v>
      </c>
      <c r="S290" s="327">
        <v>1696141</v>
      </c>
      <c r="T290" s="327">
        <v>1588041</v>
      </c>
      <c r="U290" s="327">
        <v>1594479</v>
      </c>
      <c r="V290" s="327">
        <v>1656533</v>
      </c>
      <c r="W290" s="327">
        <v>1667217</v>
      </c>
      <c r="X290" s="327">
        <v>1717276</v>
      </c>
      <c r="Y290" s="327">
        <v>1754402</v>
      </c>
      <c r="Z290" s="327">
        <v>1694704</v>
      </c>
      <c r="AA290" s="327">
        <v>1623669</v>
      </c>
      <c r="AB290" s="327">
        <v>1589129</v>
      </c>
      <c r="AC290" s="327">
        <v>1544439</v>
      </c>
      <c r="AD290" s="327">
        <v>1684027</v>
      </c>
      <c r="AE290" s="327">
        <v>1755296</v>
      </c>
      <c r="AF290" s="327">
        <v>2027896</v>
      </c>
      <c r="AG290" s="327">
        <v>2345596</v>
      </c>
      <c r="AH290" s="327">
        <v>2508468</v>
      </c>
      <c r="AI290" s="327">
        <v>2726788</v>
      </c>
      <c r="AJ290" s="327">
        <v>2721019</v>
      </c>
      <c r="AK290" s="327">
        <v>2637680</v>
      </c>
      <c r="AL290" s="327">
        <v>2370629</v>
      </c>
      <c r="AM290" s="327">
        <v>2404682</v>
      </c>
      <c r="AN290" s="327">
        <v>2547010</v>
      </c>
      <c r="AO290" s="327">
        <v>2836481</v>
      </c>
      <c r="AP290" s="327">
        <v>2915952</v>
      </c>
      <c r="AQ290" s="327">
        <v>3221253</v>
      </c>
      <c r="AR290" s="327">
        <v>3522216</v>
      </c>
      <c r="AS290" s="327">
        <v>4632576</v>
      </c>
      <c r="AT290" s="327">
        <v>4907529</v>
      </c>
      <c r="AU290" s="327">
        <v>5125865</v>
      </c>
      <c r="AV290" s="327">
        <v>5550635</v>
      </c>
      <c r="AW290" s="327">
        <v>5713008</v>
      </c>
      <c r="AX290" s="327">
        <v>5853191</v>
      </c>
      <c r="AY290" s="327">
        <v>5985301</v>
      </c>
      <c r="AZ290" s="327">
        <v>6334951</v>
      </c>
      <c r="BA290" s="327">
        <v>6375552</v>
      </c>
      <c r="BB290" s="327">
        <v>5710253</v>
      </c>
      <c r="BC290" s="327">
        <v>5167448</v>
      </c>
      <c r="BD290" s="327">
        <v>4546612</v>
      </c>
      <c r="BE290" s="327">
        <v>4311575</v>
      </c>
      <c r="BF290" s="327">
        <v>3407593</v>
      </c>
      <c r="BG290" s="327">
        <v>4006263</v>
      </c>
      <c r="BH290" s="327">
        <v>3883320</v>
      </c>
      <c r="BI290" s="327">
        <v>3936103</v>
      </c>
      <c r="BJ290" s="327">
        <v>3922850</v>
      </c>
      <c r="BK290" s="327">
        <v>4120227</v>
      </c>
      <c r="BL290" s="327">
        <v>3822580</v>
      </c>
    </row>
    <row r="291" spans="3:64" x14ac:dyDescent="0.2">
      <c r="C291" s="19" t="s">
        <v>18</v>
      </c>
      <c r="D291" s="19"/>
      <c r="E291" s="19"/>
      <c r="F291" s="16" t="s">
        <v>45</v>
      </c>
      <c r="G291" s="19" t="s">
        <v>135</v>
      </c>
      <c r="H291" s="19" t="s">
        <v>16</v>
      </c>
      <c r="I291" s="327">
        <v>704817</v>
      </c>
      <c r="J291" s="327">
        <v>854002</v>
      </c>
      <c r="K291" s="327">
        <v>952301</v>
      </c>
      <c r="L291" s="327">
        <v>1035063</v>
      </c>
      <c r="M291" s="327">
        <v>1167803</v>
      </c>
      <c r="N291" s="327">
        <v>1171435</v>
      </c>
      <c r="O291" s="327">
        <v>1056335</v>
      </c>
      <c r="P291" s="327">
        <v>1076917</v>
      </c>
      <c r="Q291" s="327">
        <v>1217958</v>
      </c>
      <c r="R291" s="327">
        <v>1346525</v>
      </c>
      <c r="S291" s="327">
        <v>1392801</v>
      </c>
      <c r="T291" s="327">
        <v>1352171</v>
      </c>
      <c r="U291" s="327">
        <v>1158422</v>
      </c>
      <c r="V291" s="327">
        <v>1276978</v>
      </c>
      <c r="W291" s="327">
        <v>1288300</v>
      </c>
      <c r="X291" s="327">
        <v>1264458</v>
      </c>
      <c r="Y291" s="327">
        <v>1281103</v>
      </c>
      <c r="Z291" s="327">
        <v>1244055</v>
      </c>
      <c r="AA291" s="327">
        <v>1244226</v>
      </c>
      <c r="AB291" s="327">
        <v>1302808</v>
      </c>
      <c r="AC291" s="327">
        <v>1174272</v>
      </c>
      <c r="AD291" s="327">
        <v>1272166</v>
      </c>
      <c r="AE291" s="327">
        <v>1374757</v>
      </c>
      <c r="AF291" s="327">
        <v>1407823</v>
      </c>
      <c r="AG291" s="327">
        <v>1700289</v>
      </c>
      <c r="AH291" s="327">
        <v>1921455</v>
      </c>
      <c r="AI291" s="327">
        <v>2092394</v>
      </c>
      <c r="AJ291" s="327">
        <v>2142997</v>
      </c>
      <c r="AK291" s="327">
        <v>2080745</v>
      </c>
      <c r="AL291" s="327">
        <v>1996602</v>
      </c>
      <c r="AM291" s="327">
        <v>2171391</v>
      </c>
      <c r="AN291" s="327">
        <v>2027505</v>
      </c>
      <c r="AO291" s="327">
        <v>2201386</v>
      </c>
      <c r="AP291" s="327">
        <v>2228398</v>
      </c>
      <c r="AQ291" s="327">
        <v>2396269</v>
      </c>
      <c r="AR291" s="327">
        <v>2687625</v>
      </c>
      <c r="AS291" s="327">
        <v>3207803</v>
      </c>
      <c r="AT291" s="327">
        <v>3417230</v>
      </c>
      <c r="AU291" s="327">
        <v>3688322</v>
      </c>
      <c r="AV291" s="327">
        <v>3759983</v>
      </c>
      <c r="AW291" s="327">
        <v>3887401</v>
      </c>
      <c r="AX291" s="327">
        <v>3786331</v>
      </c>
      <c r="AY291" s="327">
        <v>4036189</v>
      </c>
      <c r="AZ291" s="327">
        <v>4102561</v>
      </c>
      <c r="BA291" s="327">
        <v>4044547</v>
      </c>
      <c r="BB291" s="327">
        <v>3510054</v>
      </c>
      <c r="BC291" s="327">
        <v>3686137</v>
      </c>
      <c r="BD291" s="327">
        <v>3324678</v>
      </c>
      <c r="BE291" s="327">
        <v>3168163</v>
      </c>
      <c r="BF291" s="327">
        <v>2643064</v>
      </c>
      <c r="BG291" s="327">
        <v>2385190</v>
      </c>
      <c r="BH291" s="327">
        <v>2479396</v>
      </c>
      <c r="BI291" s="327">
        <v>2530977</v>
      </c>
      <c r="BJ291" s="327">
        <v>2262776</v>
      </c>
      <c r="BK291" s="327">
        <v>2347055</v>
      </c>
      <c r="BL291" s="327">
        <v>2091784</v>
      </c>
    </row>
    <row r="292" spans="3:64" x14ac:dyDescent="0.2">
      <c r="C292" s="19" t="s">
        <v>19</v>
      </c>
      <c r="D292" s="19"/>
      <c r="E292" s="19"/>
      <c r="F292" s="16" t="s">
        <v>45</v>
      </c>
      <c r="G292" s="19" t="s">
        <v>135</v>
      </c>
      <c r="H292" s="19" t="s">
        <v>16</v>
      </c>
      <c r="I292" s="327">
        <v>656376</v>
      </c>
      <c r="J292" s="327">
        <v>751131</v>
      </c>
      <c r="K292" s="327">
        <v>812892</v>
      </c>
      <c r="L292" s="327">
        <v>921305</v>
      </c>
      <c r="M292" s="327">
        <v>1077804</v>
      </c>
      <c r="N292" s="327">
        <v>1102862</v>
      </c>
      <c r="O292" s="327">
        <v>1291560</v>
      </c>
      <c r="P292" s="327">
        <v>1168299</v>
      </c>
      <c r="Q292" s="327">
        <v>1377504</v>
      </c>
      <c r="R292" s="327">
        <v>1583035</v>
      </c>
      <c r="S292" s="327">
        <v>1698049</v>
      </c>
      <c r="T292" s="327">
        <v>1635601</v>
      </c>
      <c r="U292" s="327">
        <v>1506876</v>
      </c>
      <c r="V292" s="327">
        <v>1608071</v>
      </c>
      <c r="W292" s="327">
        <v>1664020</v>
      </c>
      <c r="X292" s="327">
        <v>1694686</v>
      </c>
      <c r="Y292" s="327">
        <v>1694356</v>
      </c>
      <c r="Z292" s="327">
        <v>1666455</v>
      </c>
      <c r="AA292" s="327">
        <v>1728345</v>
      </c>
      <c r="AB292" s="327">
        <v>1740571</v>
      </c>
      <c r="AC292" s="327">
        <v>1897561</v>
      </c>
      <c r="AD292" s="327">
        <v>1974145</v>
      </c>
      <c r="AE292" s="327">
        <v>2375708</v>
      </c>
      <c r="AF292" s="327">
        <v>2492866</v>
      </c>
      <c r="AG292" s="327">
        <v>2764632</v>
      </c>
      <c r="AH292" s="327">
        <v>3161206</v>
      </c>
      <c r="AI292" s="327">
        <v>3652376</v>
      </c>
      <c r="AJ292" s="327">
        <v>3854194</v>
      </c>
      <c r="AK292" s="327">
        <v>2930526</v>
      </c>
      <c r="AL292" s="327">
        <v>3047892</v>
      </c>
      <c r="AM292" s="327">
        <v>3231141</v>
      </c>
      <c r="AN292" s="327">
        <v>3290829</v>
      </c>
      <c r="AO292" s="327">
        <v>3398257</v>
      </c>
      <c r="AP292" s="327">
        <v>3588730</v>
      </c>
      <c r="AQ292" s="327">
        <v>3654177</v>
      </c>
      <c r="AR292" s="327">
        <v>4065197</v>
      </c>
      <c r="AS292" s="327">
        <v>5298895</v>
      </c>
      <c r="AT292" s="327">
        <v>5650640</v>
      </c>
      <c r="AU292" s="327">
        <v>5523908</v>
      </c>
      <c r="AV292" s="327">
        <v>5762112</v>
      </c>
      <c r="AW292" s="327">
        <v>5616636</v>
      </c>
      <c r="AX292" s="327">
        <v>5915757</v>
      </c>
      <c r="AY292" s="327">
        <v>6091200</v>
      </c>
      <c r="AZ292" s="327">
        <v>6184480</v>
      </c>
      <c r="BA292" s="327">
        <v>5464556</v>
      </c>
      <c r="BB292" s="327">
        <v>4660466</v>
      </c>
      <c r="BC292" s="327">
        <v>4615699</v>
      </c>
      <c r="BD292" s="327">
        <v>3934546</v>
      </c>
      <c r="BE292" s="327">
        <v>3587807</v>
      </c>
      <c r="BF292" s="327">
        <v>3949170</v>
      </c>
      <c r="BG292" s="327">
        <v>4243535</v>
      </c>
      <c r="BH292" s="327">
        <v>4624792</v>
      </c>
      <c r="BI292" s="327">
        <v>4293796</v>
      </c>
      <c r="BJ292" s="327">
        <v>5386823</v>
      </c>
      <c r="BK292" s="327">
        <v>6678184</v>
      </c>
      <c r="BL292" s="327">
        <v>6372418</v>
      </c>
    </row>
    <row r="293" spans="3:64" x14ac:dyDescent="0.2">
      <c r="C293" s="19" t="s">
        <v>20</v>
      </c>
      <c r="D293" s="19"/>
      <c r="E293" s="19"/>
      <c r="F293" s="16" t="s">
        <v>45</v>
      </c>
      <c r="G293" s="19" t="s">
        <v>135</v>
      </c>
      <c r="H293" s="19" t="s">
        <v>16</v>
      </c>
      <c r="I293" s="327">
        <v>1185198</v>
      </c>
      <c r="J293" s="327">
        <v>1229826</v>
      </c>
      <c r="K293" s="327">
        <v>1393611</v>
      </c>
      <c r="L293" s="327">
        <v>1568677</v>
      </c>
      <c r="M293" s="327">
        <v>1916889</v>
      </c>
      <c r="N293" s="327">
        <v>1958359</v>
      </c>
      <c r="O293" s="327">
        <v>2029022</v>
      </c>
      <c r="P293" s="327">
        <v>2039787</v>
      </c>
      <c r="Q293" s="327">
        <v>2470039</v>
      </c>
      <c r="R293" s="327">
        <v>2683283</v>
      </c>
      <c r="S293" s="327">
        <v>2872421</v>
      </c>
      <c r="T293" s="327">
        <v>2941764</v>
      </c>
      <c r="U293" s="327">
        <v>2591902</v>
      </c>
      <c r="V293" s="327">
        <v>3050984</v>
      </c>
      <c r="W293" s="327">
        <v>2948737</v>
      </c>
      <c r="X293" s="327">
        <v>3007526</v>
      </c>
      <c r="Y293" s="327">
        <v>3055426</v>
      </c>
      <c r="Z293" s="327">
        <v>2880361</v>
      </c>
      <c r="AA293" s="327">
        <v>2997596</v>
      </c>
      <c r="AB293" s="327">
        <v>2700315</v>
      </c>
      <c r="AC293" s="327">
        <v>3159610</v>
      </c>
      <c r="AD293" s="327">
        <v>3548254</v>
      </c>
      <c r="AE293" s="327">
        <v>4097802</v>
      </c>
      <c r="AF293" s="327">
        <v>4461083</v>
      </c>
      <c r="AG293" s="327">
        <v>5439676</v>
      </c>
      <c r="AH293" s="327">
        <v>6017220</v>
      </c>
      <c r="AI293" s="327">
        <v>6199360</v>
      </c>
      <c r="AJ293" s="327">
        <v>6457579</v>
      </c>
      <c r="AK293" s="327">
        <v>6205520</v>
      </c>
      <c r="AL293" s="327">
        <v>5749036</v>
      </c>
      <c r="AM293" s="327">
        <v>7546486</v>
      </c>
      <c r="AN293" s="327">
        <v>7248322</v>
      </c>
      <c r="AO293" s="327">
        <v>7627109</v>
      </c>
      <c r="AP293" s="327">
        <v>7325995</v>
      </c>
      <c r="AQ293" s="327">
        <v>8548752</v>
      </c>
      <c r="AR293" s="327">
        <v>9337237</v>
      </c>
      <c r="AS293" s="327">
        <v>7225754</v>
      </c>
      <c r="AT293" s="327">
        <v>8051216</v>
      </c>
      <c r="AU293" s="327">
        <v>8567230</v>
      </c>
      <c r="AV293" s="327">
        <v>8832371</v>
      </c>
      <c r="AW293" s="327">
        <v>9025506</v>
      </c>
      <c r="AX293" s="327">
        <v>9328810</v>
      </c>
      <c r="AY293" s="327">
        <v>9748085</v>
      </c>
      <c r="AZ293" s="327">
        <v>9650931</v>
      </c>
      <c r="BA293" s="327">
        <v>7890997</v>
      </c>
      <c r="BB293" s="327">
        <v>5969994</v>
      </c>
      <c r="BC293" s="327">
        <v>5803463</v>
      </c>
      <c r="BD293" s="327">
        <v>5675758</v>
      </c>
      <c r="BE293" s="327">
        <v>4845367</v>
      </c>
      <c r="BF293" s="327">
        <v>4387762</v>
      </c>
      <c r="BG293" s="327">
        <v>3729060</v>
      </c>
      <c r="BH293" s="327">
        <v>4296280</v>
      </c>
      <c r="BI293" s="327">
        <v>4956563</v>
      </c>
      <c r="BJ293" s="327">
        <v>6216151</v>
      </c>
      <c r="BK293" s="327">
        <v>6099634</v>
      </c>
      <c r="BL293" s="327">
        <v>6092530</v>
      </c>
    </row>
    <row r="294" spans="3:64" x14ac:dyDescent="0.2">
      <c r="C294" s="19" t="s">
        <v>21</v>
      </c>
      <c r="D294" s="19"/>
      <c r="E294" s="19"/>
      <c r="F294" s="16" t="s">
        <v>45</v>
      </c>
      <c r="G294" s="19" t="s">
        <v>135</v>
      </c>
      <c r="H294" s="19" t="s">
        <v>16</v>
      </c>
      <c r="I294" s="327">
        <v>410327</v>
      </c>
      <c r="J294" s="327">
        <v>446847</v>
      </c>
      <c r="K294" s="327">
        <v>467306</v>
      </c>
      <c r="L294" s="327">
        <v>518640</v>
      </c>
      <c r="M294" s="327">
        <v>605041</v>
      </c>
      <c r="N294" s="327">
        <v>653558</v>
      </c>
      <c r="O294" s="327">
        <v>644569</v>
      </c>
      <c r="P294" s="327">
        <v>625757</v>
      </c>
      <c r="Q294" s="327">
        <v>691357</v>
      </c>
      <c r="R294" s="327">
        <v>687841</v>
      </c>
      <c r="S294" s="327">
        <v>783095</v>
      </c>
      <c r="T294" s="327">
        <v>781657</v>
      </c>
      <c r="U294" s="327">
        <v>711534</v>
      </c>
      <c r="V294" s="327">
        <v>741994</v>
      </c>
      <c r="W294" s="327">
        <v>750294</v>
      </c>
      <c r="X294" s="327">
        <v>773232</v>
      </c>
      <c r="Y294" s="327">
        <v>758405</v>
      </c>
      <c r="Z294" s="327">
        <v>761729</v>
      </c>
      <c r="AA294" s="327">
        <v>742365</v>
      </c>
      <c r="AB294" s="327">
        <v>712120</v>
      </c>
      <c r="AC294" s="327">
        <v>664351</v>
      </c>
      <c r="AD294" s="327">
        <v>726761</v>
      </c>
      <c r="AE294" s="327">
        <v>797283</v>
      </c>
      <c r="AF294" s="327">
        <v>879415</v>
      </c>
      <c r="AG294" s="327">
        <v>1066701</v>
      </c>
      <c r="AH294" s="327">
        <v>1253408</v>
      </c>
      <c r="AI294" s="327">
        <v>1304555</v>
      </c>
      <c r="AJ294" s="327">
        <v>1213930</v>
      </c>
      <c r="AK294" s="327">
        <v>1187981</v>
      </c>
      <c r="AL294" s="327">
        <v>1251087</v>
      </c>
      <c r="AM294" s="327">
        <v>1320861</v>
      </c>
      <c r="AN294" s="327">
        <v>1314776</v>
      </c>
      <c r="AO294" s="327">
        <v>1335834</v>
      </c>
      <c r="AP294" s="327">
        <v>1414626</v>
      </c>
      <c r="AQ294" s="327">
        <v>1584253</v>
      </c>
      <c r="AR294" s="327">
        <v>1733062</v>
      </c>
      <c r="AS294" s="327">
        <v>1751723</v>
      </c>
      <c r="AT294" s="327">
        <v>1860698</v>
      </c>
      <c r="AU294" s="327">
        <v>2046047</v>
      </c>
      <c r="AV294" s="327">
        <v>2248968</v>
      </c>
      <c r="AW294" s="327">
        <v>2269680</v>
      </c>
      <c r="AX294" s="327">
        <v>2297174</v>
      </c>
      <c r="AY294" s="327">
        <v>2320659</v>
      </c>
      <c r="AZ294" s="327">
        <v>2403369</v>
      </c>
      <c r="BA294" s="327">
        <v>2967155</v>
      </c>
      <c r="BB294" s="327">
        <v>2451551</v>
      </c>
      <c r="BC294" s="327">
        <v>2082290</v>
      </c>
      <c r="BD294" s="327">
        <v>2338958</v>
      </c>
      <c r="BE294" s="327">
        <v>1337197</v>
      </c>
      <c r="BF294" s="327">
        <v>1240433</v>
      </c>
      <c r="BG294" s="327">
        <v>1161326</v>
      </c>
      <c r="BH294" s="327">
        <v>1510563</v>
      </c>
      <c r="BI294" s="327">
        <v>1178421</v>
      </c>
      <c r="BJ294" s="327">
        <v>1177165</v>
      </c>
      <c r="BK294" s="327">
        <v>1341157</v>
      </c>
      <c r="BL294" s="327">
        <v>1388435</v>
      </c>
    </row>
    <row r="295" spans="3:64" x14ac:dyDescent="0.2">
      <c r="C295" s="19" t="s">
        <v>22</v>
      </c>
      <c r="D295" s="19"/>
      <c r="E295" s="19"/>
      <c r="F295" s="16" t="s">
        <v>45</v>
      </c>
      <c r="G295" s="19" t="s">
        <v>135</v>
      </c>
      <c r="H295" s="19" t="s">
        <v>16</v>
      </c>
      <c r="I295" s="327">
        <v>2112616</v>
      </c>
      <c r="J295" s="327">
        <v>2323260</v>
      </c>
      <c r="K295" s="327">
        <v>2530097</v>
      </c>
      <c r="L295" s="327">
        <v>2810758</v>
      </c>
      <c r="M295" s="327">
        <v>2941895</v>
      </c>
      <c r="N295" s="327">
        <v>2662896</v>
      </c>
      <c r="O295" s="327">
        <v>2487685</v>
      </c>
      <c r="P295" s="327">
        <v>2793516</v>
      </c>
      <c r="Q295" s="327">
        <v>3054284</v>
      </c>
      <c r="R295" s="327">
        <v>3277015</v>
      </c>
      <c r="S295" s="327">
        <v>3259321</v>
      </c>
      <c r="T295" s="327">
        <v>3393792</v>
      </c>
      <c r="U295" s="327">
        <v>3296455</v>
      </c>
      <c r="V295" s="327">
        <v>3381387</v>
      </c>
      <c r="W295" s="327">
        <v>3082378</v>
      </c>
      <c r="X295" s="327">
        <v>3243634</v>
      </c>
      <c r="Y295" s="327">
        <v>3200157</v>
      </c>
      <c r="Z295" s="327">
        <v>3213162</v>
      </c>
      <c r="AA295" s="327">
        <v>3234346</v>
      </c>
      <c r="AB295" s="327">
        <v>3176076</v>
      </c>
      <c r="AC295" s="327">
        <v>3122942</v>
      </c>
      <c r="AD295" s="327">
        <v>3343117</v>
      </c>
      <c r="AE295" s="327">
        <v>3593864</v>
      </c>
      <c r="AF295" s="327">
        <v>3679157</v>
      </c>
      <c r="AG295" s="327">
        <v>4344334</v>
      </c>
      <c r="AH295" s="327">
        <v>5184472</v>
      </c>
      <c r="AI295" s="327">
        <v>5322827</v>
      </c>
      <c r="AJ295" s="327">
        <v>5128157</v>
      </c>
      <c r="AK295" s="327">
        <v>5256316</v>
      </c>
      <c r="AL295" s="327">
        <v>4969670</v>
      </c>
      <c r="AM295" s="327">
        <v>4841783</v>
      </c>
      <c r="AN295" s="327">
        <v>4954776</v>
      </c>
      <c r="AO295" s="327">
        <v>5381737</v>
      </c>
      <c r="AP295" s="327">
        <v>5589872</v>
      </c>
      <c r="AQ295" s="327">
        <v>6342754</v>
      </c>
      <c r="AR295" s="327">
        <v>6874985</v>
      </c>
      <c r="AS295" s="327">
        <v>8580825</v>
      </c>
      <c r="AT295" s="327">
        <v>9030421</v>
      </c>
      <c r="AU295" s="327">
        <v>9395245</v>
      </c>
      <c r="AV295" s="327">
        <v>10206119</v>
      </c>
      <c r="AW295" s="327">
        <v>10376097</v>
      </c>
      <c r="AX295" s="327">
        <v>11083138</v>
      </c>
      <c r="AY295" s="327">
        <v>12471759</v>
      </c>
      <c r="AZ295" s="327">
        <v>12943021</v>
      </c>
      <c r="BA295" s="327">
        <v>10408471</v>
      </c>
      <c r="BB295" s="327">
        <v>9797011</v>
      </c>
      <c r="BC295" s="327">
        <v>9597413</v>
      </c>
      <c r="BD295" s="327">
        <v>7640266</v>
      </c>
      <c r="BE295" s="327">
        <v>6661017</v>
      </c>
      <c r="BF295" s="327">
        <v>6131761</v>
      </c>
      <c r="BG295" s="327">
        <v>6470705</v>
      </c>
      <c r="BH295" s="327">
        <v>6951103</v>
      </c>
      <c r="BI295" s="327">
        <v>6520570</v>
      </c>
      <c r="BJ295" s="327">
        <v>6730362</v>
      </c>
      <c r="BK295" s="327">
        <v>6851235</v>
      </c>
      <c r="BL295" s="327">
        <v>6295136</v>
      </c>
    </row>
    <row r="296" spans="3:64" x14ac:dyDescent="0.2">
      <c r="C296" s="19" t="s">
        <v>23</v>
      </c>
      <c r="D296" s="19"/>
      <c r="E296" s="19"/>
      <c r="F296" s="16" t="s">
        <v>45</v>
      </c>
      <c r="G296" s="19" t="s">
        <v>135</v>
      </c>
      <c r="H296" s="19" t="s">
        <v>16</v>
      </c>
      <c r="I296" s="327">
        <v>786212</v>
      </c>
      <c r="J296" s="327">
        <v>870280</v>
      </c>
      <c r="K296" s="327">
        <v>1004114</v>
      </c>
      <c r="L296" s="327">
        <v>1149571</v>
      </c>
      <c r="M296" s="327">
        <v>1084903</v>
      </c>
      <c r="N296" s="327">
        <v>1051504</v>
      </c>
      <c r="O296" s="327">
        <v>1327101</v>
      </c>
      <c r="P296" s="327">
        <v>1633799</v>
      </c>
      <c r="Q296" s="327">
        <v>1790051</v>
      </c>
      <c r="R296" s="327">
        <v>1757368</v>
      </c>
      <c r="S296" s="327">
        <v>1752084</v>
      </c>
      <c r="T296" s="327">
        <v>1675011</v>
      </c>
      <c r="U296" s="327">
        <v>1412562</v>
      </c>
      <c r="V296" s="327">
        <v>1675129</v>
      </c>
      <c r="W296" s="327">
        <v>1613381</v>
      </c>
      <c r="X296" s="327">
        <v>1522493</v>
      </c>
      <c r="Y296" s="327">
        <v>1601468</v>
      </c>
      <c r="Z296" s="327">
        <v>1572182</v>
      </c>
      <c r="AA296" s="327">
        <v>1593436</v>
      </c>
      <c r="AB296" s="327">
        <v>1519407</v>
      </c>
      <c r="AC296" s="327">
        <v>1540368</v>
      </c>
      <c r="AD296" s="327">
        <v>1621895</v>
      </c>
      <c r="AE296" s="327">
        <v>1866839</v>
      </c>
      <c r="AF296" s="327">
        <v>2034475</v>
      </c>
      <c r="AG296" s="327">
        <v>2621609</v>
      </c>
      <c r="AH296" s="327">
        <v>3127449</v>
      </c>
      <c r="AI296" s="327">
        <v>2970010</v>
      </c>
      <c r="AJ296" s="327">
        <v>3112619</v>
      </c>
      <c r="AK296" s="327">
        <v>3135093</v>
      </c>
      <c r="AL296" s="327">
        <v>3020672</v>
      </c>
      <c r="AM296" s="327">
        <v>2809204</v>
      </c>
      <c r="AN296" s="327">
        <v>2869116</v>
      </c>
      <c r="AO296" s="327">
        <v>3294802</v>
      </c>
      <c r="AP296" s="327">
        <v>3146419</v>
      </c>
      <c r="AQ296" s="327">
        <v>3547107</v>
      </c>
      <c r="AR296" s="327">
        <v>3588672</v>
      </c>
      <c r="AS296" s="327">
        <v>4859242</v>
      </c>
      <c r="AT296" s="327">
        <v>5201925</v>
      </c>
      <c r="AU296" s="327">
        <v>5944241</v>
      </c>
      <c r="AV296" s="327">
        <v>6355262</v>
      </c>
      <c r="AW296" s="327">
        <v>6779027</v>
      </c>
      <c r="AX296" s="327">
        <v>8591726</v>
      </c>
      <c r="AY296" s="327">
        <v>10221543</v>
      </c>
      <c r="AZ296" s="327">
        <v>11702609</v>
      </c>
      <c r="BA296" s="327">
        <v>10148942</v>
      </c>
      <c r="BB296" s="327">
        <v>8751768</v>
      </c>
      <c r="BC296" s="327">
        <v>8253782</v>
      </c>
      <c r="BD296" s="327">
        <v>6631150</v>
      </c>
      <c r="BE296" s="327">
        <v>5451767</v>
      </c>
      <c r="BF296" s="327">
        <v>4345139</v>
      </c>
      <c r="BG296" s="327">
        <v>4342200</v>
      </c>
      <c r="BH296" s="327">
        <v>4448895</v>
      </c>
      <c r="BI296" s="327">
        <v>4341770</v>
      </c>
      <c r="BJ296" s="327">
        <v>4211386</v>
      </c>
      <c r="BK296" s="327">
        <v>4433369</v>
      </c>
      <c r="BL296" s="327">
        <v>4016021</v>
      </c>
    </row>
    <row r="297" spans="3:64" x14ac:dyDescent="0.2">
      <c r="C297" s="19" t="s">
        <v>24</v>
      </c>
      <c r="D297" s="19"/>
      <c r="E297" s="19"/>
      <c r="F297" s="16" t="s">
        <v>45</v>
      </c>
      <c r="G297" s="19" t="s">
        <v>135</v>
      </c>
      <c r="H297" s="19" t="s">
        <v>16</v>
      </c>
      <c r="I297" s="327">
        <v>4601701</v>
      </c>
      <c r="J297" s="327">
        <v>5040894</v>
      </c>
      <c r="K297" s="327">
        <v>5860383</v>
      </c>
      <c r="L297" s="327">
        <v>6324914</v>
      </c>
      <c r="M297" s="327">
        <v>7250604</v>
      </c>
      <c r="N297" s="327">
        <v>7198854</v>
      </c>
      <c r="O297" s="327">
        <v>7642331</v>
      </c>
      <c r="P297" s="327">
        <v>6617406</v>
      </c>
      <c r="Q297" s="327">
        <v>7672639</v>
      </c>
      <c r="R297" s="327">
        <v>8769007</v>
      </c>
      <c r="S297" s="327">
        <v>9136198</v>
      </c>
      <c r="T297" s="327">
        <v>8627675</v>
      </c>
      <c r="U297" s="327">
        <v>8324526</v>
      </c>
      <c r="V297" s="327">
        <v>8540579</v>
      </c>
      <c r="W297" s="327">
        <v>8874048</v>
      </c>
      <c r="X297" s="327">
        <v>8714416</v>
      </c>
      <c r="Y297" s="327">
        <v>8416808</v>
      </c>
      <c r="Z297" s="327">
        <v>8562384</v>
      </c>
      <c r="AA297" s="327">
        <v>9726873</v>
      </c>
      <c r="AB297" s="327">
        <v>9489148</v>
      </c>
      <c r="AC297" s="327">
        <v>9181579</v>
      </c>
      <c r="AD297" s="327">
        <v>9924935</v>
      </c>
      <c r="AE297" s="327">
        <v>10991620</v>
      </c>
      <c r="AF297" s="327">
        <v>12082740</v>
      </c>
      <c r="AG297" s="327">
        <v>14465998</v>
      </c>
      <c r="AH297" s="327">
        <v>16042954</v>
      </c>
      <c r="AI297" s="327">
        <v>17470241</v>
      </c>
      <c r="AJ297" s="327">
        <v>17612538</v>
      </c>
      <c r="AK297" s="327">
        <v>17764953</v>
      </c>
      <c r="AL297" s="327">
        <v>16192703</v>
      </c>
      <c r="AM297" s="327">
        <v>16751520</v>
      </c>
      <c r="AN297" s="327">
        <v>16958360</v>
      </c>
      <c r="AO297" s="327">
        <v>17131722</v>
      </c>
      <c r="AP297" s="327">
        <v>18548045</v>
      </c>
      <c r="AQ297" s="327">
        <v>20194981</v>
      </c>
      <c r="AR297" s="327">
        <v>22376386</v>
      </c>
      <c r="AS297" s="327">
        <v>26296347</v>
      </c>
      <c r="AT297" s="327">
        <v>27280424</v>
      </c>
      <c r="AU297" s="327">
        <v>27979356</v>
      </c>
      <c r="AV297" s="327">
        <v>30035105</v>
      </c>
      <c r="AW297" s="327">
        <v>30512312</v>
      </c>
      <c r="AX297" s="327">
        <v>31410318</v>
      </c>
      <c r="AY297" s="327">
        <v>32044543</v>
      </c>
      <c r="AZ297" s="327">
        <v>33974302</v>
      </c>
      <c r="BA297" s="327">
        <v>33505690</v>
      </c>
      <c r="BB297" s="327">
        <v>28958859</v>
      </c>
      <c r="BC297" s="327">
        <v>27496763</v>
      </c>
      <c r="BD297" s="327">
        <v>27870493</v>
      </c>
      <c r="BE297" s="327">
        <v>23132988</v>
      </c>
      <c r="BF297" s="327">
        <v>22277154</v>
      </c>
      <c r="BG297" s="327">
        <v>25572900</v>
      </c>
      <c r="BH297" s="327">
        <v>26462421</v>
      </c>
      <c r="BI297" s="327">
        <v>22645208</v>
      </c>
      <c r="BJ297" s="327">
        <v>26414703</v>
      </c>
      <c r="BK297" s="327">
        <v>26314531</v>
      </c>
      <c r="BL297" s="327">
        <v>30272893</v>
      </c>
    </row>
    <row r="298" spans="3:64" x14ac:dyDescent="0.2">
      <c r="C298" s="19" t="s">
        <v>25</v>
      </c>
      <c r="D298" s="19"/>
      <c r="E298" s="19"/>
      <c r="F298" s="16" t="s">
        <v>45</v>
      </c>
      <c r="G298" s="19" t="s">
        <v>135</v>
      </c>
      <c r="H298" s="19" t="s">
        <v>16</v>
      </c>
      <c r="I298" s="327">
        <v>2453816</v>
      </c>
      <c r="J298" s="327">
        <v>2748785</v>
      </c>
      <c r="K298" s="327">
        <v>3102633</v>
      </c>
      <c r="L298" s="327">
        <v>3508664</v>
      </c>
      <c r="M298" s="327">
        <v>4107622</v>
      </c>
      <c r="N298" s="327">
        <v>4151056</v>
      </c>
      <c r="O298" s="327">
        <v>4535810</v>
      </c>
      <c r="P298" s="327">
        <v>4075962</v>
      </c>
      <c r="Q298" s="327">
        <v>4400888</v>
      </c>
      <c r="R298" s="327">
        <v>5161524</v>
      </c>
      <c r="S298" s="327">
        <v>5606808</v>
      </c>
      <c r="T298" s="327">
        <v>5142097</v>
      </c>
      <c r="U298" s="327">
        <v>4987947</v>
      </c>
      <c r="V298" s="327">
        <v>5211420</v>
      </c>
      <c r="W298" s="327">
        <v>5523195</v>
      </c>
      <c r="X298" s="327">
        <v>5383196</v>
      </c>
      <c r="Y298" s="327">
        <v>5395404</v>
      </c>
      <c r="Z298" s="327">
        <v>5461149</v>
      </c>
      <c r="AA298" s="327">
        <v>5319776</v>
      </c>
      <c r="AB298" s="327">
        <v>5095115</v>
      </c>
      <c r="AC298" s="327">
        <v>5575509</v>
      </c>
      <c r="AD298" s="327">
        <v>5924908</v>
      </c>
      <c r="AE298" s="327">
        <v>6367591</v>
      </c>
      <c r="AF298" s="327">
        <v>6502430</v>
      </c>
      <c r="AG298" s="327">
        <v>7891285</v>
      </c>
      <c r="AH298" s="327">
        <v>8712820</v>
      </c>
      <c r="AI298" s="327">
        <v>9501850</v>
      </c>
      <c r="AJ298" s="327">
        <v>9100037</v>
      </c>
      <c r="AK298" s="327">
        <v>9422377</v>
      </c>
      <c r="AL298" s="327">
        <v>9354127</v>
      </c>
      <c r="AM298" s="327">
        <v>9790793</v>
      </c>
      <c r="AN298" s="327">
        <v>10629291</v>
      </c>
      <c r="AO298" s="327">
        <v>11141451</v>
      </c>
      <c r="AP298" s="327">
        <v>11659858</v>
      </c>
      <c r="AQ298" s="327">
        <v>12266285</v>
      </c>
      <c r="AR298" s="327">
        <v>13067489</v>
      </c>
      <c r="AS298" s="327">
        <v>13110248</v>
      </c>
      <c r="AT298" s="327">
        <v>14571134</v>
      </c>
      <c r="AU298" s="327">
        <v>15711894</v>
      </c>
      <c r="AV298" s="327">
        <v>17548229</v>
      </c>
      <c r="AW298" s="327">
        <v>17975863</v>
      </c>
      <c r="AX298" s="327">
        <v>19213811</v>
      </c>
      <c r="AY298" s="327">
        <v>20666138</v>
      </c>
      <c r="AZ298" s="327">
        <v>21289943</v>
      </c>
      <c r="BA298" s="327">
        <v>23506222</v>
      </c>
      <c r="BB298" s="327">
        <v>17062551</v>
      </c>
      <c r="BC298" s="327">
        <v>15714017</v>
      </c>
      <c r="BD298" s="327">
        <v>13061777</v>
      </c>
      <c r="BE298" s="327">
        <v>10882716</v>
      </c>
      <c r="BF298" s="327">
        <v>9370331</v>
      </c>
      <c r="BG298" s="327">
        <v>10029039</v>
      </c>
      <c r="BH298" s="327">
        <v>10192915</v>
      </c>
      <c r="BI298" s="327">
        <v>10852701</v>
      </c>
      <c r="BJ298" s="327">
        <v>12415972</v>
      </c>
      <c r="BK298" s="327">
        <v>12023132</v>
      </c>
      <c r="BL298" s="327">
        <v>11265054</v>
      </c>
    </row>
    <row r="299" spans="3:64" x14ac:dyDescent="0.2">
      <c r="C299" s="19" t="s">
        <v>26</v>
      </c>
      <c r="D299" s="19"/>
      <c r="E299" s="19"/>
      <c r="F299" s="16" t="s">
        <v>45</v>
      </c>
      <c r="G299" s="19" t="s">
        <v>135</v>
      </c>
      <c r="H299" s="19" t="s">
        <v>16</v>
      </c>
      <c r="I299" s="327">
        <v>553136</v>
      </c>
      <c r="J299" s="327">
        <v>651032</v>
      </c>
      <c r="K299" s="327">
        <v>675053</v>
      </c>
      <c r="L299" s="327">
        <v>740631</v>
      </c>
      <c r="M299" s="327">
        <v>760078</v>
      </c>
      <c r="N299" s="327">
        <v>726783</v>
      </c>
      <c r="O299" s="327">
        <v>714277</v>
      </c>
      <c r="P299" s="327">
        <v>769448</v>
      </c>
      <c r="Q299" s="327">
        <v>876666</v>
      </c>
      <c r="R299" s="327">
        <v>890618</v>
      </c>
      <c r="S299" s="327">
        <v>895710</v>
      </c>
      <c r="T299" s="327">
        <v>956562</v>
      </c>
      <c r="U299" s="327">
        <v>878477</v>
      </c>
      <c r="V299" s="327">
        <v>944230</v>
      </c>
      <c r="W299" s="327">
        <v>928176</v>
      </c>
      <c r="X299" s="327">
        <v>905835</v>
      </c>
      <c r="Y299" s="327">
        <v>882643</v>
      </c>
      <c r="Z299" s="327">
        <v>848374</v>
      </c>
      <c r="AA299" s="327">
        <v>932718</v>
      </c>
      <c r="AB299" s="327">
        <v>804005</v>
      </c>
      <c r="AC299" s="327">
        <v>861327</v>
      </c>
      <c r="AD299" s="327">
        <v>851206</v>
      </c>
      <c r="AE299" s="327">
        <v>1048494</v>
      </c>
      <c r="AF299" s="327">
        <v>1144078</v>
      </c>
      <c r="AG299" s="327">
        <v>1402175</v>
      </c>
      <c r="AH299" s="327">
        <v>1530314</v>
      </c>
      <c r="AI299" s="327">
        <v>1584807</v>
      </c>
      <c r="AJ299" s="327">
        <v>1775576</v>
      </c>
      <c r="AK299" s="327">
        <v>1911390</v>
      </c>
      <c r="AL299" s="327">
        <v>1751718</v>
      </c>
      <c r="AM299" s="327">
        <v>1766546</v>
      </c>
      <c r="AN299" s="327">
        <v>1730275</v>
      </c>
      <c r="AO299" s="327">
        <v>1766859</v>
      </c>
      <c r="AP299" s="327">
        <v>1806042</v>
      </c>
      <c r="AQ299" s="327">
        <v>2130110</v>
      </c>
      <c r="AR299" s="327">
        <v>2263447</v>
      </c>
      <c r="AS299" s="327">
        <v>2962864</v>
      </c>
      <c r="AT299" s="327">
        <v>3070937</v>
      </c>
      <c r="AU299" s="327">
        <v>3375195</v>
      </c>
      <c r="AV299" s="327">
        <v>3742237</v>
      </c>
      <c r="AW299" s="327">
        <v>3887284</v>
      </c>
      <c r="AX299" s="327">
        <v>4034307</v>
      </c>
      <c r="AY299" s="327">
        <v>4414897</v>
      </c>
      <c r="AZ299" s="327">
        <v>4431078</v>
      </c>
      <c r="BA299" s="327">
        <v>3131049</v>
      </c>
      <c r="BB299" s="327">
        <v>3370924</v>
      </c>
      <c r="BC299" s="327">
        <v>3245687</v>
      </c>
      <c r="BD299" s="327">
        <v>2987595</v>
      </c>
      <c r="BE299" s="327">
        <v>2232740</v>
      </c>
      <c r="BF299" s="327">
        <v>1928701</v>
      </c>
      <c r="BG299" s="327">
        <v>2077550</v>
      </c>
      <c r="BH299" s="327">
        <v>2523456</v>
      </c>
      <c r="BI299" s="327">
        <v>2501444</v>
      </c>
      <c r="BJ299" s="327">
        <v>2371574</v>
      </c>
      <c r="BK299" s="327">
        <v>2401953</v>
      </c>
      <c r="BL299" s="327">
        <v>2186677</v>
      </c>
    </row>
    <row r="300" spans="3:64" x14ac:dyDescent="0.2">
      <c r="C300" s="19" t="s">
        <v>27</v>
      </c>
      <c r="D300" s="19"/>
      <c r="E300" s="19"/>
      <c r="F300" s="16" t="s">
        <v>45</v>
      </c>
      <c r="G300" s="19" t="s">
        <v>135</v>
      </c>
      <c r="H300" s="19" t="s">
        <v>16</v>
      </c>
      <c r="I300" s="327">
        <v>1332013</v>
      </c>
      <c r="J300" s="327">
        <v>1496468</v>
      </c>
      <c r="K300" s="327">
        <v>1614927</v>
      </c>
      <c r="L300" s="327">
        <v>1782961</v>
      </c>
      <c r="M300" s="327">
        <v>1917088</v>
      </c>
      <c r="N300" s="327">
        <v>1873036</v>
      </c>
      <c r="O300" s="327">
        <v>1842565</v>
      </c>
      <c r="P300" s="327">
        <v>2126848</v>
      </c>
      <c r="Q300" s="327">
        <v>2565046</v>
      </c>
      <c r="R300" s="327">
        <v>2770684</v>
      </c>
      <c r="S300" s="327">
        <v>3187979</v>
      </c>
      <c r="T300" s="327">
        <v>2926163</v>
      </c>
      <c r="U300" s="327">
        <v>2649156</v>
      </c>
      <c r="V300" s="327">
        <v>2819858</v>
      </c>
      <c r="W300" s="327">
        <v>2789589</v>
      </c>
      <c r="X300" s="327">
        <v>2831896</v>
      </c>
      <c r="Y300" s="327">
        <v>2882626</v>
      </c>
      <c r="Z300" s="327">
        <v>2889181</v>
      </c>
      <c r="AA300" s="327">
        <v>2827241</v>
      </c>
      <c r="AB300" s="327">
        <v>2782771</v>
      </c>
      <c r="AC300" s="327">
        <v>2662660</v>
      </c>
      <c r="AD300" s="327">
        <v>3016437</v>
      </c>
      <c r="AE300" s="327">
        <v>3351211</v>
      </c>
      <c r="AF300" s="327">
        <v>3420805</v>
      </c>
      <c r="AG300" s="327">
        <v>4068800</v>
      </c>
      <c r="AH300" s="327">
        <v>4829420</v>
      </c>
      <c r="AI300" s="327">
        <v>4999207</v>
      </c>
      <c r="AJ300" s="327">
        <v>4970902</v>
      </c>
      <c r="AK300" s="327">
        <v>4827402</v>
      </c>
      <c r="AL300" s="327">
        <v>4783393</v>
      </c>
      <c r="AM300" s="327">
        <v>4939788</v>
      </c>
      <c r="AN300" s="327">
        <v>5175439</v>
      </c>
      <c r="AO300" s="327">
        <v>5160796</v>
      </c>
      <c r="AP300" s="327">
        <v>5545449</v>
      </c>
      <c r="AQ300" s="327">
        <v>5894037</v>
      </c>
      <c r="AR300" s="327">
        <v>6487792</v>
      </c>
      <c r="AS300" s="327">
        <v>7631601</v>
      </c>
      <c r="AT300" s="327">
        <v>8244741</v>
      </c>
      <c r="AU300" s="327">
        <v>8450870</v>
      </c>
      <c r="AV300" s="327">
        <v>9210033</v>
      </c>
      <c r="AW300" s="327">
        <v>9922116</v>
      </c>
      <c r="AX300" s="327">
        <v>10350069</v>
      </c>
      <c r="AY300" s="327">
        <v>11244715</v>
      </c>
      <c r="AZ300" s="327">
        <v>11732344</v>
      </c>
      <c r="BA300" s="327">
        <v>10101269</v>
      </c>
      <c r="BB300" s="327">
        <v>11399940</v>
      </c>
      <c r="BC300" s="327">
        <v>10024195</v>
      </c>
      <c r="BD300" s="327">
        <v>8245278</v>
      </c>
      <c r="BE300" s="327">
        <v>6666687</v>
      </c>
      <c r="BF300" s="327">
        <v>6141793</v>
      </c>
      <c r="BG300" s="327">
        <v>5639557</v>
      </c>
      <c r="BH300" s="327">
        <v>5913958</v>
      </c>
      <c r="BI300" s="327">
        <v>5675042</v>
      </c>
      <c r="BJ300" s="327">
        <v>6091301</v>
      </c>
      <c r="BK300" s="327">
        <v>6253377</v>
      </c>
      <c r="BL300" s="327">
        <v>6434899</v>
      </c>
    </row>
    <row r="301" spans="3:64" x14ac:dyDescent="0.2">
      <c r="C301" s="19" t="s">
        <v>28</v>
      </c>
      <c r="D301" s="19"/>
      <c r="E301" s="19"/>
      <c r="F301" s="16" t="s">
        <v>45</v>
      </c>
      <c r="G301" s="19" t="s">
        <v>135</v>
      </c>
      <c r="H301" s="19" t="s">
        <v>16</v>
      </c>
      <c r="I301" s="327">
        <v>3743941</v>
      </c>
      <c r="J301" s="327">
        <v>4114107</v>
      </c>
      <c r="K301" s="327">
        <v>4561110</v>
      </c>
      <c r="L301" s="327">
        <v>4885122</v>
      </c>
      <c r="M301" s="327">
        <v>5456263</v>
      </c>
      <c r="N301" s="327">
        <v>5856663</v>
      </c>
      <c r="O301" s="327">
        <v>6535636</v>
      </c>
      <c r="P301" s="327">
        <v>5755305</v>
      </c>
      <c r="Q301" s="327">
        <v>6216353</v>
      </c>
      <c r="R301" s="327">
        <v>6757549</v>
      </c>
      <c r="S301" s="327">
        <v>7267934</v>
      </c>
      <c r="T301" s="327">
        <v>7130058</v>
      </c>
      <c r="U301" s="327">
        <v>6274052</v>
      </c>
      <c r="V301" s="327">
        <v>7519854</v>
      </c>
      <c r="W301" s="327">
        <v>8330272</v>
      </c>
      <c r="X301" s="327">
        <v>7895752</v>
      </c>
      <c r="Y301" s="327">
        <v>7522839</v>
      </c>
      <c r="Z301" s="327">
        <v>7224032</v>
      </c>
      <c r="AA301" s="327">
        <v>7622990</v>
      </c>
      <c r="AB301" s="327">
        <v>6483640</v>
      </c>
      <c r="AC301" s="327">
        <v>6470856</v>
      </c>
      <c r="AD301" s="327">
        <v>7954245</v>
      </c>
      <c r="AE301" s="327">
        <v>8807032</v>
      </c>
      <c r="AF301" s="327">
        <v>9355593</v>
      </c>
      <c r="AG301" s="327">
        <v>12041479</v>
      </c>
      <c r="AH301" s="327">
        <v>13567314</v>
      </c>
      <c r="AI301" s="327">
        <v>14503922</v>
      </c>
      <c r="AJ301" s="327">
        <v>15153123</v>
      </c>
      <c r="AK301" s="327">
        <v>14465347</v>
      </c>
      <c r="AL301" s="327">
        <v>13845968</v>
      </c>
      <c r="AM301" s="327">
        <v>14586686</v>
      </c>
      <c r="AN301" s="327">
        <v>15155685</v>
      </c>
      <c r="AO301" s="327">
        <v>14586744</v>
      </c>
      <c r="AP301" s="327">
        <v>16623237</v>
      </c>
      <c r="AQ301" s="327">
        <v>18756841</v>
      </c>
      <c r="AR301" s="327">
        <v>21203167</v>
      </c>
      <c r="AS301" s="327">
        <v>27266565</v>
      </c>
      <c r="AT301" s="327">
        <v>28776552</v>
      </c>
      <c r="AU301" s="327">
        <v>29073006</v>
      </c>
      <c r="AV301" s="327">
        <v>30582274</v>
      </c>
      <c r="AW301" s="327">
        <v>30964215</v>
      </c>
      <c r="AX301" s="327">
        <v>33635201</v>
      </c>
      <c r="AY301" s="327">
        <v>33197824</v>
      </c>
      <c r="AZ301" s="327">
        <v>32415049</v>
      </c>
      <c r="BA301" s="327">
        <v>35759451</v>
      </c>
      <c r="BB301" s="327">
        <v>28662741</v>
      </c>
      <c r="BC301" s="327">
        <v>29777294</v>
      </c>
      <c r="BD301" s="327">
        <v>27515416</v>
      </c>
      <c r="BE301" s="327">
        <v>29980743</v>
      </c>
      <c r="BF301" s="327">
        <v>28985108</v>
      </c>
      <c r="BG301" s="327">
        <v>29269803</v>
      </c>
      <c r="BH301" s="327">
        <v>35107808</v>
      </c>
      <c r="BI301" s="327">
        <v>36407611</v>
      </c>
      <c r="BJ301" s="327">
        <v>37577947</v>
      </c>
      <c r="BK301" s="327">
        <v>42559520</v>
      </c>
      <c r="BL301" s="327">
        <v>42174345</v>
      </c>
    </row>
    <row r="302" spans="3:64" x14ac:dyDescent="0.2">
      <c r="C302" s="19" t="s">
        <v>29</v>
      </c>
      <c r="D302" s="19"/>
      <c r="E302" s="19"/>
      <c r="F302" s="16" t="s">
        <v>45</v>
      </c>
      <c r="G302" s="19" t="s">
        <v>135</v>
      </c>
      <c r="H302" s="19" t="s">
        <v>16</v>
      </c>
      <c r="I302" s="327">
        <v>493855</v>
      </c>
      <c r="J302" s="327">
        <v>537711</v>
      </c>
      <c r="K302" s="327">
        <v>634404</v>
      </c>
      <c r="L302" s="327">
        <v>724780</v>
      </c>
      <c r="M302" s="327">
        <v>760584</v>
      </c>
      <c r="N302" s="327">
        <v>740266</v>
      </c>
      <c r="O302" s="327">
        <v>792630</v>
      </c>
      <c r="P302" s="327">
        <v>924191</v>
      </c>
      <c r="Q302" s="327">
        <v>1018863</v>
      </c>
      <c r="R302" s="327">
        <v>1125774</v>
      </c>
      <c r="S302" s="327">
        <v>1317660</v>
      </c>
      <c r="T302" s="327">
        <v>1266883</v>
      </c>
      <c r="U302" s="327">
        <v>1152992</v>
      </c>
      <c r="V302" s="327">
        <v>1264187</v>
      </c>
      <c r="W302" s="327">
        <v>1491020</v>
      </c>
      <c r="X302" s="327">
        <v>1349445</v>
      </c>
      <c r="Y302" s="327">
        <v>1425311</v>
      </c>
      <c r="Z302" s="327">
        <v>1398678</v>
      </c>
      <c r="AA302" s="327">
        <v>1383121</v>
      </c>
      <c r="AB302" s="327">
        <v>1458226</v>
      </c>
      <c r="AC302" s="327">
        <v>1445004</v>
      </c>
      <c r="AD302" s="327">
        <v>1551987</v>
      </c>
      <c r="AE302" s="327">
        <v>1738204</v>
      </c>
      <c r="AF302" s="327">
        <v>1850575</v>
      </c>
      <c r="AG302" s="327">
        <v>2029466</v>
      </c>
      <c r="AH302" s="327">
        <v>2308240</v>
      </c>
      <c r="AI302" s="327">
        <v>2483723</v>
      </c>
      <c r="AJ302" s="327">
        <v>2442910</v>
      </c>
      <c r="AK302" s="327">
        <v>2311096</v>
      </c>
      <c r="AL302" s="327">
        <v>2380347</v>
      </c>
      <c r="AM302" s="327">
        <v>2240014</v>
      </c>
      <c r="AN302" s="327">
        <v>2481606</v>
      </c>
      <c r="AO302" s="327">
        <v>2554372</v>
      </c>
      <c r="AP302" s="327">
        <v>2744758</v>
      </c>
      <c r="AQ302" s="327">
        <v>2991743</v>
      </c>
      <c r="AR302" s="327">
        <v>3214549</v>
      </c>
      <c r="AS302" s="327">
        <v>3366129</v>
      </c>
      <c r="AT302" s="327">
        <v>3805495</v>
      </c>
      <c r="AU302" s="327">
        <v>3881936</v>
      </c>
      <c r="AV302" s="327">
        <v>4544591</v>
      </c>
      <c r="AW302" s="327">
        <v>5199383</v>
      </c>
      <c r="AX302" s="327">
        <v>6251033</v>
      </c>
      <c r="AY302" s="327">
        <v>7217987</v>
      </c>
      <c r="AZ302" s="327">
        <v>7612001</v>
      </c>
      <c r="BA302" s="327">
        <v>7342204</v>
      </c>
      <c r="BB302" s="327">
        <v>5555081</v>
      </c>
      <c r="BC302" s="327">
        <v>4966760</v>
      </c>
      <c r="BD302" s="327">
        <v>4407191</v>
      </c>
      <c r="BE302" s="327">
        <v>3526458</v>
      </c>
      <c r="BF302" s="327">
        <v>3069621</v>
      </c>
      <c r="BG302" s="327">
        <v>2839833</v>
      </c>
      <c r="BH302" s="327">
        <v>3177407</v>
      </c>
      <c r="BI302" s="327">
        <v>3660570</v>
      </c>
      <c r="BJ302" s="327">
        <v>2991779</v>
      </c>
      <c r="BK302" s="327">
        <v>2999009</v>
      </c>
      <c r="BL302" s="327">
        <v>3163626</v>
      </c>
    </row>
    <row r="303" spans="3:64" x14ac:dyDescent="0.2">
      <c r="C303" s="19" t="s">
        <v>30</v>
      </c>
      <c r="D303" s="19"/>
      <c r="E303" s="19"/>
      <c r="F303" s="16" t="s">
        <v>45</v>
      </c>
      <c r="G303" s="19" t="s">
        <v>135</v>
      </c>
      <c r="H303" s="19" t="s">
        <v>16</v>
      </c>
      <c r="I303" s="327">
        <v>414818</v>
      </c>
      <c r="J303" s="327">
        <v>473797</v>
      </c>
      <c r="K303" s="327">
        <v>473487</v>
      </c>
      <c r="L303" s="327">
        <v>487222</v>
      </c>
      <c r="M303" s="327">
        <v>530918</v>
      </c>
      <c r="N303" s="327">
        <v>529602</v>
      </c>
      <c r="O303" s="327">
        <v>529036</v>
      </c>
      <c r="P303" s="327">
        <v>474269</v>
      </c>
      <c r="Q303" s="327">
        <v>570312</v>
      </c>
      <c r="R303" s="327">
        <v>632603</v>
      </c>
      <c r="S303" s="327">
        <v>720170</v>
      </c>
      <c r="T303" s="327">
        <v>726958</v>
      </c>
      <c r="U303" s="327">
        <v>734198</v>
      </c>
      <c r="V303" s="327">
        <v>881570</v>
      </c>
      <c r="W303" s="327">
        <v>801867</v>
      </c>
      <c r="X303" s="327">
        <v>787578</v>
      </c>
      <c r="Y303" s="327">
        <v>776846</v>
      </c>
      <c r="Z303" s="327">
        <v>794798</v>
      </c>
      <c r="AA303" s="327">
        <v>783916</v>
      </c>
      <c r="AB303" s="327">
        <v>799559</v>
      </c>
      <c r="AC303" s="327">
        <v>744860</v>
      </c>
      <c r="AD303" s="327">
        <v>880058</v>
      </c>
      <c r="AE303" s="327">
        <v>991916</v>
      </c>
      <c r="AF303" s="327">
        <v>1006606</v>
      </c>
      <c r="AG303" s="327">
        <v>1244504</v>
      </c>
      <c r="AH303" s="327">
        <v>1440274</v>
      </c>
      <c r="AI303" s="327">
        <v>1577805</v>
      </c>
      <c r="AJ303" s="327">
        <v>1555895</v>
      </c>
      <c r="AK303" s="327">
        <v>1669910</v>
      </c>
      <c r="AL303" s="327">
        <v>1594449</v>
      </c>
      <c r="AM303" s="327">
        <v>1553454</v>
      </c>
      <c r="AN303" s="327">
        <v>1698419</v>
      </c>
      <c r="AO303" s="327">
        <v>1902258</v>
      </c>
      <c r="AP303" s="327">
        <v>1953430</v>
      </c>
      <c r="AQ303" s="327">
        <v>1992767</v>
      </c>
      <c r="AR303" s="327">
        <v>2126897</v>
      </c>
      <c r="AS303" s="327">
        <v>2539605</v>
      </c>
      <c r="AT303" s="327">
        <v>2759779</v>
      </c>
      <c r="AU303" s="327">
        <v>2854933</v>
      </c>
      <c r="AV303" s="327">
        <v>3075232</v>
      </c>
      <c r="AW303" s="327">
        <v>3168319</v>
      </c>
      <c r="AX303" s="327">
        <v>3311806</v>
      </c>
      <c r="AY303" s="327">
        <v>3535674</v>
      </c>
      <c r="AZ303" s="327">
        <v>3779258</v>
      </c>
      <c r="BA303" s="327">
        <v>2635497</v>
      </c>
      <c r="BB303" s="327">
        <v>2473594</v>
      </c>
      <c r="BC303" s="327">
        <v>2328860</v>
      </c>
      <c r="BD303" s="327">
        <v>1947881</v>
      </c>
      <c r="BE303" s="327">
        <v>1685442</v>
      </c>
      <c r="BF303" s="327">
        <v>1842243</v>
      </c>
      <c r="BG303" s="327">
        <v>2054557</v>
      </c>
      <c r="BH303" s="327">
        <v>1945365</v>
      </c>
      <c r="BI303" s="327">
        <v>2025460</v>
      </c>
      <c r="BJ303" s="327">
        <v>1989185</v>
      </c>
      <c r="BK303" s="327">
        <v>2129236</v>
      </c>
      <c r="BL303" s="327">
        <v>2162277</v>
      </c>
    </row>
    <row r="304" spans="3:64" x14ac:dyDescent="0.2">
      <c r="C304" s="19" t="s">
        <v>31</v>
      </c>
      <c r="D304" s="19"/>
      <c r="E304" s="19"/>
      <c r="F304" s="16" t="s">
        <v>45</v>
      </c>
      <c r="G304" s="19" t="s">
        <v>135</v>
      </c>
      <c r="H304" s="19" t="s">
        <v>16</v>
      </c>
      <c r="I304" s="327">
        <v>1478621</v>
      </c>
      <c r="J304" s="327">
        <v>1674581</v>
      </c>
      <c r="K304" s="327">
        <v>1918980</v>
      </c>
      <c r="L304" s="327">
        <v>2205880</v>
      </c>
      <c r="M304" s="327">
        <v>2510206</v>
      </c>
      <c r="N304" s="327">
        <v>2512081</v>
      </c>
      <c r="O304" s="327">
        <v>2631275</v>
      </c>
      <c r="P304" s="327">
        <v>2245551</v>
      </c>
      <c r="Q304" s="327">
        <v>2801520</v>
      </c>
      <c r="R304" s="327">
        <v>2676727</v>
      </c>
      <c r="S304" s="327">
        <v>3006497</v>
      </c>
      <c r="T304" s="327">
        <v>2655477</v>
      </c>
      <c r="U304" s="327">
        <v>2737600</v>
      </c>
      <c r="V304" s="327">
        <v>2886337</v>
      </c>
      <c r="W304" s="327">
        <v>2739845</v>
      </c>
      <c r="X304" s="327">
        <v>2605742</v>
      </c>
      <c r="Y304" s="327">
        <v>2621595</v>
      </c>
      <c r="Z304" s="327">
        <v>2665412</v>
      </c>
      <c r="AA304" s="327">
        <v>2921849</v>
      </c>
      <c r="AB304" s="327">
        <v>2707651</v>
      </c>
      <c r="AC304" s="327">
        <v>2648794</v>
      </c>
      <c r="AD304" s="327">
        <v>2979183</v>
      </c>
      <c r="AE304" s="327">
        <v>3305605</v>
      </c>
      <c r="AF304" s="327">
        <v>3250387</v>
      </c>
      <c r="AG304" s="327">
        <v>3770333</v>
      </c>
      <c r="AH304" s="327">
        <v>4706303</v>
      </c>
      <c r="AI304" s="327">
        <v>4799225</v>
      </c>
      <c r="AJ304" s="327">
        <v>4778096</v>
      </c>
      <c r="AK304" s="327">
        <v>4779357</v>
      </c>
      <c r="AL304" s="327">
        <v>4482674</v>
      </c>
      <c r="AM304" s="327">
        <v>4607093</v>
      </c>
      <c r="AN304" s="327">
        <v>4780425</v>
      </c>
      <c r="AO304" s="327">
        <v>4721527</v>
      </c>
      <c r="AP304" s="327">
        <v>4873757</v>
      </c>
      <c r="AQ304" s="327">
        <v>5175328</v>
      </c>
      <c r="AR304" s="327">
        <v>5952355</v>
      </c>
      <c r="AS304" s="327">
        <v>6944771</v>
      </c>
      <c r="AT304" s="327">
        <v>7397222</v>
      </c>
      <c r="AU304" s="327">
        <v>7672283</v>
      </c>
      <c r="AV304" s="327">
        <v>7941220</v>
      </c>
      <c r="AW304" s="327">
        <v>8395433</v>
      </c>
      <c r="AX304" s="327">
        <v>8268421</v>
      </c>
      <c r="AY304" s="327">
        <v>8317839</v>
      </c>
      <c r="AZ304" s="327">
        <v>8222828</v>
      </c>
      <c r="BA304" s="327">
        <v>8542448</v>
      </c>
      <c r="BB304" s="327">
        <v>6563315</v>
      </c>
      <c r="BC304" s="327">
        <v>7031672</v>
      </c>
      <c r="BD304" s="327">
        <v>8495898</v>
      </c>
      <c r="BE304" s="327">
        <v>8531414</v>
      </c>
      <c r="BF304" s="327">
        <v>7551408</v>
      </c>
      <c r="BG304" s="327">
        <v>8728036</v>
      </c>
      <c r="BH304" s="327">
        <v>7730999</v>
      </c>
      <c r="BI304" s="327">
        <v>5385778</v>
      </c>
      <c r="BJ304" s="327">
        <v>7688704</v>
      </c>
      <c r="BK304" s="327">
        <v>7366109</v>
      </c>
      <c r="BL304" s="327">
        <v>6590385</v>
      </c>
    </row>
    <row r="305" spans="3:64" x14ac:dyDescent="0.2">
      <c r="C305" s="19" t="s">
        <v>32</v>
      </c>
      <c r="D305" s="19"/>
      <c r="E305" s="19"/>
      <c r="F305" s="16" t="s">
        <v>45</v>
      </c>
      <c r="G305" s="19" t="s">
        <v>135</v>
      </c>
      <c r="H305" s="19" t="s">
        <v>16</v>
      </c>
      <c r="I305" s="327">
        <v>201302</v>
      </c>
      <c r="J305" s="327">
        <v>222805</v>
      </c>
      <c r="K305" s="327">
        <v>232629</v>
      </c>
      <c r="L305" s="327">
        <v>252191</v>
      </c>
      <c r="M305" s="327">
        <v>297769</v>
      </c>
      <c r="N305" s="327">
        <v>281459</v>
      </c>
      <c r="O305" s="327">
        <v>283510</v>
      </c>
      <c r="P305" s="327">
        <v>282681</v>
      </c>
      <c r="Q305" s="327">
        <v>337913</v>
      </c>
      <c r="R305" s="327">
        <v>350840</v>
      </c>
      <c r="S305" s="327">
        <v>374331</v>
      </c>
      <c r="T305" s="327">
        <v>358338</v>
      </c>
      <c r="U305" s="327">
        <v>410333</v>
      </c>
      <c r="V305" s="327">
        <v>421596</v>
      </c>
      <c r="W305" s="327">
        <v>437918</v>
      </c>
      <c r="X305" s="327">
        <v>437836</v>
      </c>
      <c r="Y305" s="327">
        <v>425675</v>
      </c>
      <c r="Z305" s="327">
        <v>370481</v>
      </c>
      <c r="AA305" s="327">
        <v>404428</v>
      </c>
      <c r="AB305" s="327">
        <v>421074</v>
      </c>
      <c r="AC305" s="327">
        <v>418120</v>
      </c>
      <c r="AD305" s="327">
        <v>455211</v>
      </c>
      <c r="AE305" s="327">
        <v>490747</v>
      </c>
      <c r="AF305" s="327">
        <v>485947</v>
      </c>
      <c r="AG305" s="327">
        <v>574746</v>
      </c>
      <c r="AH305" s="327">
        <v>653439</v>
      </c>
      <c r="AI305" s="327">
        <v>690270</v>
      </c>
      <c r="AJ305" s="327">
        <v>728139</v>
      </c>
      <c r="AK305" s="327">
        <v>725737</v>
      </c>
      <c r="AL305" s="327">
        <v>691483</v>
      </c>
      <c r="AM305" s="327">
        <v>678427</v>
      </c>
      <c r="AN305" s="327">
        <v>636270</v>
      </c>
      <c r="AO305" s="327">
        <v>717351</v>
      </c>
      <c r="AP305" s="327">
        <v>761528</v>
      </c>
      <c r="AQ305" s="327">
        <v>803832</v>
      </c>
      <c r="AR305" s="327">
        <v>873862</v>
      </c>
      <c r="AS305" s="327">
        <v>1054664</v>
      </c>
      <c r="AT305" s="327">
        <v>1168098</v>
      </c>
      <c r="AU305" s="327">
        <v>1338190</v>
      </c>
      <c r="AV305" s="327">
        <v>1485161</v>
      </c>
      <c r="AW305" s="327">
        <v>1482143</v>
      </c>
      <c r="AX305" s="327">
        <v>1656535</v>
      </c>
      <c r="AY305" s="327">
        <v>2010865</v>
      </c>
      <c r="AZ305" s="327">
        <v>2141450</v>
      </c>
      <c r="BA305" s="327">
        <v>1741804</v>
      </c>
      <c r="BB305" s="327">
        <v>2649423</v>
      </c>
      <c r="BC305" s="327">
        <v>2477265</v>
      </c>
      <c r="BD305" s="327">
        <v>1316671</v>
      </c>
      <c r="BE305" s="327">
        <v>1374896</v>
      </c>
      <c r="BF305" s="327">
        <v>1327329</v>
      </c>
      <c r="BG305" s="327">
        <v>2101871</v>
      </c>
      <c r="BH305" s="327">
        <v>1246005</v>
      </c>
      <c r="BI305" s="327">
        <v>1478974</v>
      </c>
      <c r="BJ305" s="327">
        <v>1477657</v>
      </c>
      <c r="BK305" s="327">
        <v>1661251</v>
      </c>
      <c r="BL305" s="327">
        <v>1688272</v>
      </c>
    </row>
    <row r="306" spans="3:64" x14ac:dyDescent="0.2">
      <c r="C306" s="19" t="s">
        <v>33</v>
      </c>
      <c r="D306" s="19"/>
      <c r="E306" s="19"/>
      <c r="F306" s="16" t="s">
        <v>45</v>
      </c>
      <c r="G306" s="19" t="s">
        <v>135</v>
      </c>
      <c r="H306" s="19" t="s">
        <v>16</v>
      </c>
      <c r="I306" s="327">
        <v>25889736</v>
      </c>
      <c r="J306" s="327">
        <v>28751202</v>
      </c>
      <c r="K306" s="327">
        <v>32040860</v>
      </c>
      <c r="L306" s="327">
        <v>35528050</v>
      </c>
      <c r="M306" s="327">
        <v>40250290</v>
      </c>
      <c r="N306" s="327">
        <v>39928597</v>
      </c>
      <c r="O306" s="327">
        <v>42201015</v>
      </c>
      <c r="P306" s="327">
        <v>41108333</v>
      </c>
      <c r="Q306" s="327">
        <v>46102837</v>
      </c>
      <c r="R306" s="327">
        <v>50126055</v>
      </c>
      <c r="S306" s="327">
        <v>53833160</v>
      </c>
      <c r="T306" s="327">
        <v>51839027</v>
      </c>
      <c r="U306" s="327">
        <v>49177774</v>
      </c>
      <c r="V306" s="327">
        <v>52265546</v>
      </c>
      <c r="W306" s="327">
        <v>53883167</v>
      </c>
      <c r="X306" s="327">
        <v>52362847</v>
      </c>
      <c r="Y306" s="327">
        <v>51758698</v>
      </c>
      <c r="Z306" s="327">
        <v>51324912</v>
      </c>
      <c r="AA306" s="327">
        <v>53549350</v>
      </c>
      <c r="AB306" s="327">
        <v>50917753</v>
      </c>
      <c r="AC306" s="327">
        <v>51334752</v>
      </c>
      <c r="AD306" s="327">
        <v>56841462</v>
      </c>
      <c r="AE306" s="327">
        <v>63398334</v>
      </c>
      <c r="AF306" s="327">
        <v>67110795</v>
      </c>
      <c r="AG306" s="327">
        <v>80914864</v>
      </c>
      <c r="AH306" s="327">
        <v>91781398</v>
      </c>
      <c r="AI306" s="327">
        <v>98570583</v>
      </c>
      <c r="AJ306" s="327">
        <v>99368302</v>
      </c>
      <c r="AK306" s="327">
        <v>97026713</v>
      </c>
      <c r="AL306" s="327">
        <v>92604874</v>
      </c>
      <c r="AM306" s="327">
        <v>95644432</v>
      </c>
      <c r="AN306" s="327">
        <v>99174049</v>
      </c>
      <c r="AO306" s="327">
        <v>101583019</v>
      </c>
      <c r="AP306" s="327">
        <v>106995274</v>
      </c>
      <c r="AQ306" s="327">
        <v>117531701</v>
      </c>
      <c r="AR306" s="327">
        <v>128677208</v>
      </c>
      <c r="AS306" s="327">
        <v>147255563</v>
      </c>
      <c r="AT306" s="327">
        <v>157854193</v>
      </c>
      <c r="AU306" s="327">
        <v>164915416</v>
      </c>
      <c r="AV306" s="327">
        <v>177247101</v>
      </c>
      <c r="AW306" s="327">
        <v>183291513</v>
      </c>
      <c r="AX306" s="327">
        <v>195351846</v>
      </c>
      <c r="AY306" s="327">
        <v>206203050</v>
      </c>
      <c r="AZ306" s="327">
        <v>213820863</v>
      </c>
      <c r="BA306" s="327">
        <v>206009666</v>
      </c>
      <c r="BB306" s="327">
        <v>175782182</v>
      </c>
      <c r="BC306" s="327">
        <v>168239097</v>
      </c>
      <c r="BD306" s="327">
        <v>152714019</v>
      </c>
      <c r="BE306" s="327">
        <v>137050471</v>
      </c>
      <c r="BF306" s="327">
        <v>127943727</v>
      </c>
      <c r="BG306" s="327">
        <v>134465174</v>
      </c>
      <c r="BH306" s="327">
        <v>141564317</v>
      </c>
      <c r="BI306" s="327">
        <v>134620603</v>
      </c>
      <c r="BJ306" s="327">
        <v>148186052</v>
      </c>
      <c r="BK306" s="327">
        <v>155389924</v>
      </c>
      <c r="BL306" s="327">
        <v>154845463</v>
      </c>
    </row>
    <row r="307" spans="3:64" x14ac:dyDescent="0.2">
      <c r="C307" s="19" t="s">
        <v>34</v>
      </c>
      <c r="D307" s="19"/>
      <c r="E307" s="19"/>
      <c r="F307" s="16" t="s">
        <v>45</v>
      </c>
      <c r="G307" s="19" t="s">
        <v>135</v>
      </c>
      <c r="H307" s="19" t="s">
        <v>16</v>
      </c>
      <c r="I307" s="327">
        <v>140264</v>
      </c>
      <c r="J307" s="327">
        <v>133498</v>
      </c>
      <c r="K307" s="327">
        <v>241440</v>
      </c>
      <c r="L307" s="327">
        <v>244550</v>
      </c>
      <c r="M307" s="327">
        <v>248810</v>
      </c>
      <c r="N307" s="327">
        <v>255103</v>
      </c>
      <c r="O307" s="327">
        <v>309185</v>
      </c>
      <c r="P307" s="327">
        <v>435767</v>
      </c>
      <c r="Q307" s="327">
        <v>462263</v>
      </c>
      <c r="R307" s="327">
        <v>479045</v>
      </c>
      <c r="S307" s="327">
        <v>412940</v>
      </c>
      <c r="T307" s="327">
        <v>364673</v>
      </c>
      <c r="U307" s="327">
        <v>354026</v>
      </c>
      <c r="V307" s="327">
        <v>378154</v>
      </c>
      <c r="W307" s="327">
        <v>323733</v>
      </c>
      <c r="X307" s="327">
        <v>338653</v>
      </c>
      <c r="Y307" s="327">
        <v>47402</v>
      </c>
      <c r="Z307" s="327">
        <v>48788</v>
      </c>
      <c r="AA307" s="327">
        <v>50750</v>
      </c>
      <c r="AB307" s="327">
        <v>51847</v>
      </c>
      <c r="AC307" s="327">
        <v>44348</v>
      </c>
      <c r="AD307" s="327">
        <v>46838</v>
      </c>
      <c r="AE307" s="327">
        <v>54466</v>
      </c>
      <c r="AF307" s="327">
        <v>61605</v>
      </c>
      <c r="AG307" s="327">
        <v>70736</v>
      </c>
      <c r="AH307" s="327">
        <v>82002</v>
      </c>
      <c r="AI307" s="327">
        <v>90417</v>
      </c>
      <c r="AJ307" s="327">
        <v>86598</v>
      </c>
      <c r="AK307" s="327">
        <v>79887</v>
      </c>
      <c r="AL307" s="327">
        <v>75226</v>
      </c>
      <c r="AM307" s="327">
        <v>72368</v>
      </c>
      <c r="AN307" s="327">
        <v>84851</v>
      </c>
      <c r="AO307" s="327">
        <v>87881</v>
      </c>
      <c r="AP307" s="327">
        <v>87626</v>
      </c>
      <c r="AQ307" s="327">
        <v>98599</v>
      </c>
      <c r="AR307" s="327">
        <v>106792</v>
      </c>
      <c r="AS307" s="327">
        <v>109437</v>
      </c>
      <c r="AT307" s="327">
        <v>142707</v>
      </c>
      <c r="AU307" s="327">
        <v>236384</v>
      </c>
      <c r="AV307" s="327">
        <v>195299</v>
      </c>
      <c r="AW307" s="327">
        <v>202587</v>
      </c>
      <c r="AX307" s="327">
        <v>539354</v>
      </c>
      <c r="AY307" s="327">
        <v>567450</v>
      </c>
      <c r="AZ307" s="327">
        <v>249437</v>
      </c>
      <c r="BA307" s="327">
        <v>270734</v>
      </c>
      <c r="BB307" s="327">
        <v>227118</v>
      </c>
      <c r="BC307" s="327">
        <v>156903</v>
      </c>
      <c r="BD307" s="327">
        <v>258081</v>
      </c>
      <c r="BE307" s="327">
        <v>196929</v>
      </c>
      <c r="BF307" s="327">
        <v>237473</v>
      </c>
      <c r="BG307" s="327">
        <v>153226</v>
      </c>
      <c r="BH307" s="327">
        <v>127783</v>
      </c>
      <c r="BI307" s="327">
        <v>124097</v>
      </c>
      <c r="BJ307" s="327">
        <v>153848</v>
      </c>
      <c r="BK307" s="327">
        <v>154376</v>
      </c>
      <c r="BL307" s="327">
        <v>131537</v>
      </c>
    </row>
    <row r="308" spans="3:64" ht="12" thickBot="1" x14ac:dyDescent="0.25">
      <c r="C308" s="161" t="s">
        <v>35</v>
      </c>
      <c r="D308" s="161"/>
      <c r="E308" s="161"/>
      <c r="F308" s="162" t="s">
        <v>45</v>
      </c>
      <c r="G308" s="161" t="s">
        <v>135</v>
      </c>
      <c r="H308" s="161" t="s">
        <v>16</v>
      </c>
      <c r="I308" s="328">
        <v>26030000</v>
      </c>
      <c r="J308" s="328">
        <v>28884700</v>
      </c>
      <c r="K308" s="328">
        <v>32282300</v>
      </c>
      <c r="L308" s="328">
        <v>35772600</v>
      </c>
      <c r="M308" s="328">
        <v>40499100</v>
      </c>
      <c r="N308" s="328">
        <v>40183700</v>
      </c>
      <c r="O308" s="328">
        <v>42510200</v>
      </c>
      <c r="P308" s="328">
        <v>41544100</v>
      </c>
      <c r="Q308" s="328">
        <v>46565100</v>
      </c>
      <c r="R308" s="328">
        <v>50605100</v>
      </c>
      <c r="S308" s="328">
        <v>54246100</v>
      </c>
      <c r="T308" s="328">
        <v>52203700</v>
      </c>
      <c r="U308" s="328">
        <v>49531800</v>
      </c>
      <c r="V308" s="328">
        <v>52643700</v>
      </c>
      <c r="W308" s="328">
        <v>54206900</v>
      </c>
      <c r="X308" s="328">
        <v>52701500</v>
      </c>
      <c r="Y308" s="328">
        <v>51806100</v>
      </c>
      <c r="Z308" s="328">
        <v>51373700</v>
      </c>
      <c r="AA308" s="328">
        <v>53600100</v>
      </c>
      <c r="AB308" s="328">
        <v>50969600</v>
      </c>
      <c r="AC308" s="328">
        <v>51379100</v>
      </c>
      <c r="AD308" s="328">
        <v>56888300</v>
      </c>
      <c r="AE308" s="328">
        <v>63452800</v>
      </c>
      <c r="AF308" s="328">
        <v>67172400</v>
      </c>
      <c r="AG308" s="328">
        <v>80985600</v>
      </c>
      <c r="AH308" s="328">
        <v>91863400</v>
      </c>
      <c r="AI308" s="328">
        <v>98661000</v>
      </c>
      <c r="AJ308" s="328">
        <v>99454900</v>
      </c>
      <c r="AK308" s="328">
        <v>97106600</v>
      </c>
      <c r="AL308" s="328">
        <v>92680100</v>
      </c>
      <c r="AM308" s="328">
        <v>95716800</v>
      </c>
      <c r="AN308" s="328">
        <v>99258900</v>
      </c>
      <c r="AO308" s="328">
        <v>101670900</v>
      </c>
      <c r="AP308" s="328">
        <v>107082900</v>
      </c>
      <c r="AQ308" s="328">
        <v>117630300</v>
      </c>
      <c r="AR308" s="328">
        <v>128784000</v>
      </c>
      <c r="AS308" s="328">
        <v>147365000</v>
      </c>
      <c r="AT308" s="328">
        <v>157996900</v>
      </c>
      <c r="AU308" s="328">
        <v>165151800</v>
      </c>
      <c r="AV308" s="328">
        <v>177442400</v>
      </c>
      <c r="AW308" s="328">
        <v>183494100</v>
      </c>
      <c r="AX308" s="328">
        <v>195891200</v>
      </c>
      <c r="AY308" s="328">
        <v>206770500</v>
      </c>
      <c r="AZ308" s="328">
        <v>214070300</v>
      </c>
      <c r="BA308" s="328">
        <v>206280400</v>
      </c>
      <c r="BB308" s="328">
        <v>176009300</v>
      </c>
      <c r="BC308" s="328">
        <v>168396000</v>
      </c>
      <c r="BD308" s="328">
        <v>152972100</v>
      </c>
      <c r="BE308" s="328">
        <v>137247400</v>
      </c>
      <c r="BF308" s="328">
        <v>128181200</v>
      </c>
      <c r="BG308" s="328">
        <v>134618400</v>
      </c>
      <c r="BH308" s="328">
        <v>141692100</v>
      </c>
      <c r="BI308" s="328">
        <v>134744700</v>
      </c>
      <c r="BJ308" s="328">
        <v>148339900</v>
      </c>
      <c r="BK308" s="328">
        <v>155544300</v>
      </c>
      <c r="BL308" s="328">
        <v>154977000</v>
      </c>
    </row>
    <row r="309" spans="3:64" x14ac:dyDescent="0.2">
      <c r="C309" s="32" t="s">
        <v>11</v>
      </c>
      <c r="D309" s="32" t="s">
        <v>114</v>
      </c>
      <c r="E309" s="32" t="s">
        <v>115</v>
      </c>
      <c r="F309" s="6" t="s">
        <v>78</v>
      </c>
      <c r="G309" s="32" t="s">
        <v>135</v>
      </c>
      <c r="H309" s="32" t="s">
        <v>16</v>
      </c>
      <c r="I309" s="137">
        <v>190892</v>
      </c>
      <c r="J309" s="137">
        <v>185904</v>
      </c>
      <c r="K309" s="137">
        <v>202890</v>
      </c>
      <c r="L309" s="137">
        <v>212371</v>
      </c>
      <c r="M309" s="137">
        <v>273432</v>
      </c>
      <c r="N309" s="137">
        <v>251415</v>
      </c>
      <c r="O309" s="137">
        <v>304486</v>
      </c>
      <c r="P309" s="137">
        <v>202910</v>
      </c>
      <c r="Q309" s="137">
        <v>328516</v>
      </c>
      <c r="R309" s="137">
        <v>417184</v>
      </c>
      <c r="S309" s="137">
        <v>582697</v>
      </c>
      <c r="T309" s="137">
        <v>492266</v>
      </c>
      <c r="U309" s="137">
        <v>446798</v>
      </c>
      <c r="V309" s="137">
        <v>458771</v>
      </c>
      <c r="W309" s="137">
        <v>603132</v>
      </c>
      <c r="X309" s="137">
        <v>605932</v>
      </c>
      <c r="Y309" s="137">
        <v>542623</v>
      </c>
      <c r="Z309" s="137">
        <v>506511</v>
      </c>
      <c r="AA309" s="137">
        <v>523068</v>
      </c>
      <c r="AB309" s="137">
        <v>599659</v>
      </c>
      <c r="AC309" s="137">
        <v>807700</v>
      </c>
      <c r="AD309" s="137">
        <v>1033271</v>
      </c>
      <c r="AE309" s="137">
        <v>1476795</v>
      </c>
      <c r="AF309" s="137">
        <v>1581712</v>
      </c>
      <c r="AG309" s="137">
        <v>1820594</v>
      </c>
      <c r="AH309" s="137">
        <v>1908051</v>
      </c>
      <c r="AI309" s="137">
        <v>2073116</v>
      </c>
      <c r="AJ309" s="137">
        <v>2693765</v>
      </c>
      <c r="AK309" s="137">
        <v>2522422</v>
      </c>
      <c r="AL309" s="137">
        <v>2505869</v>
      </c>
      <c r="AM309" s="137">
        <v>2027831</v>
      </c>
      <c r="AN309" s="137">
        <v>2397615</v>
      </c>
      <c r="AO309" s="137">
        <v>2175089</v>
      </c>
      <c r="AP309" s="137">
        <v>2702513</v>
      </c>
      <c r="AQ309" s="137">
        <v>3113435</v>
      </c>
      <c r="AR309" s="137">
        <v>3467170</v>
      </c>
      <c r="AS309" s="137">
        <v>4176855</v>
      </c>
      <c r="AT309" s="137">
        <v>4680576</v>
      </c>
      <c r="AU309" s="137">
        <v>4797257</v>
      </c>
      <c r="AV309" s="137">
        <v>4947788</v>
      </c>
      <c r="AW309" s="137">
        <v>4911277</v>
      </c>
      <c r="AX309" s="137">
        <v>5043265</v>
      </c>
      <c r="AY309" s="137">
        <v>4959730</v>
      </c>
      <c r="AZ309" s="137">
        <v>5442981</v>
      </c>
      <c r="BA309" s="137">
        <v>5512133</v>
      </c>
      <c r="BB309" s="137">
        <v>3807216</v>
      </c>
      <c r="BC309" s="137">
        <v>4348196</v>
      </c>
      <c r="BD309" s="137">
        <v>4464248</v>
      </c>
      <c r="BE309" s="137">
        <v>4394868</v>
      </c>
      <c r="BF309" s="137">
        <v>4165975</v>
      </c>
      <c r="BG309" s="137">
        <v>3952345</v>
      </c>
      <c r="BH309" s="137">
        <v>4995922</v>
      </c>
      <c r="BI309" s="137">
        <v>3990140</v>
      </c>
      <c r="BJ309" s="137">
        <v>4764288</v>
      </c>
      <c r="BK309" s="137">
        <v>4548859</v>
      </c>
      <c r="BL309" s="137">
        <v>4459896</v>
      </c>
    </row>
    <row r="310" spans="3:64" x14ac:dyDescent="0.2">
      <c r="C310" s="32" t="s">
        <v>17</v>
      </c>
      <c r="D310" s="32" t="s">
        <v>114</v>
      </c>
      <c r="E310" s="32" t="s">
        <v>115</v>
      </c>
      <c r="F310" s="6" t="s">
        <v>78</v>
      </c>
      <c r="G310" s="32" t="s">
        <v>135</v>
      </c>
      <c r="H310" s="32" t="s">
        <v>16</v>
      </c>
      <c r="I310" s="137">
        <v>46935</v>
      </c>
      <c r="J310" s="137">
        <v>45626</v>
      </c>
      <c r="K310" s="137">
        <v>50162</v>
      </c>
      <c r="L310" s="137">
        <v>52707</v>
      </c>
      <c r="M310" s="137">
        <v>67319</v>
      </c>
      <c r="N310" s="137">
        <v>64545</v>
      </c>
      <c r="O310" s="137">
        <v>76688</v>
      </c>
      <c r="P310" s="137">
        <v>41226</v>
      </c>
      <c r="Q310" s="137">
        <v>63169</v>
      </c>
      <c r="R310" s="137">
        <v>72928</v>
      </c>
      <c r="S310" s="137">
        <v>107197</v>
      </c>
      <c r="T310" s="137">
        <v>82070</v>
      </c>
      <c r="U310" s="137">
        <v>140186</v>
      </c>
      <c r="V310" s="137">
        <v>88027</v>
      </c>
      <c r="W310" s="137">
        <v>6107</v>
      </c>
      <c r="X310" s="137">
        <v>156404</v>
      </c>
      <c r="Y310" s="137">
        <v>170715</v>
      </c>
      <c r="Z310" s="137">
        <v>203479</v>
      </c>
      <c r="AA310" s="137">
        <v>200430</v>
      </c>
      <c r="AB310" s="137">
        <v>257498</v>
      </c>
      <c r="AC310" s="137">
        <v>265589</v>
      </c>
      <c r="AD310" s="137">
        <v>245786</v>
      </c>
      <c r="AE310" s="137">
        <v>213527</v>
      </c>
      <c r="AF310" s="137">
        <v>382681</v>
      </c>
      <c r="AG310" s="137">
        <v>438186</v>
      </c>
      <c r="AH310" s="137">
        <v>371946</v>
      </c>
      <c r="AI310" s="137">
        <v>442080</v>
      </c>
      <c r="AJ310" s="137">
        <v>453152</v>
      </c>
      <c r="AK310" s="137">
        <v>462421</v>
      </c>
      <c r="AL310" s="137">
        <v>452631</v>
      </c>
      <c r="AM310" s="137">
        <v>472682</v>
      </c>
      <c r="AN310" s="137">
        <v>508519</v>
      </c>
      <c r="AO310" s="137">
        <v>423632</v>
      </c>
      <c r="AP310" s="137">
        <v>591986</v>
      </c>
      <c r="AQ310" s="137">
        <v>680144</v>
      </c>
      <c r="AR310" s="137">
        <v>789636</v>
      </c>
      <c r="AS310" s="137">
        <v>1158190</v>
      </c>
      <c r="AT310" s="137">
        <v>1333127</v>
      </c>
      <c r="AU310" s="137">
        <v>1278655</v>
      </c>
      <c r="AV310" s="137">
        <v>1196199</v>
      </c>
      <c r="AW310" s="137">
        <v>995254</v>
      </c>
      <c r="AX310" s="137">
        <v>1047613</v>
      </c>
      <c r="AY310" s="137">
        <v>1046089</v>
      </c>
      <c r="AZ310" s="137">
        <v>1106630</v>
      </c>
      <c r="BA310" s="137">
        <v>1173602</v>
      </c>
      <c r="BB310" s="137">
        <v>816052</v>
      </c>
      <c r="BC310" s="137">
        <v>893499</v>
      </c>
      <c r="BD310" s="137">
        <v>809600</v>
      </c>
      <c r="BE310" s="137">
        <v>912543</v>
      </c>
      <c r="BF310" s="137">
        <v>924755</v>
      </c>
      <c r="BG310" s="137">
        <v>1022617</v>
      </c>
      <c r="BH310" s="137">
        <v>1170891</v>
      </c>
      <c r="BI310" s="137">
        <v>1015955</v>
      </c>
      <c r="BJ310" s="137">
        <v>1191098</v>
      </c>
      <c r="BK310" s="137">
        <v>1146727</v>
      </c>
      <c r="BL310" s="137">
        <v>1129791</v>
      </c>
    </row>
    <row r="311" spans="3:64" x14ac:dyDescent="0.2">
      <c r="C311" s="32" t="s">
        <v>18</v>
      </c>
      <c r="D311" s="32" t="s">
        <v>114</v>
      </c>
      <c r="E311" s="32" t="s">
        <v>115</v>
      </c>
      <c r="F311" s="6" t="s">
        <v>78</v>
      </c>
      <c r="G311" s="32" t="s">
        <v>135</v>
      </c>
      <c r="H311" s="32" t="s">
        <v>16</v>
      </c>
      <c r="I311" s="137">
        <v>18707</v>
      </c>
      <c r="J311" s="137">
        <v>18075</v>
      </c>
      <c r="K311" s="137">
        <v>17397</v>
      </c>
      <c r="L311" s="137">
        <v>13119</v>
      </c>
      <c r="M311" s="137">
        <v>17652</v>
      </c>
      <c r="N311" s="137">
        <v>12364</v>
      </c>
      <c r="O311" s="137">
        <v>18359</v>
      </c>
      <c r="P311" s="137">
        <v>7781</v>
      </c>
      <c r="Q311" s="137">
        <v>22608</v>
      </c>
      <c r="R311" s="137">
        <v>22846</v>
      </c>
      <c r="S311" s="137">
        <v>36263</v>
      </c>
      <c r="T311" s="137">
        <v>23698</v>
      </c>
      <c r="U311" s="137">
        <v>24192</v>
      </c>
      <c r="V311" s="137">
        <v>28240</v>
      </c>
      <c r="W311" s="137">
        <v>53427</v>
      </c>
      <c r="X311" s="137">
        <v>76246</v>
      </c>
      <c r="Y311" s="137">
        <v>73528</v>
      </c>
      <c r="Z311" s="137">
        <v>54285</v>
      </c>
      <c r="AA311" s="137">
        <v>58354</v>
      </c>
      <c r="AB311" s="137">
        <v>76499</v>
      </c>
      <c r="AC311" s="137">
        <v>110654</v>
      </c>
      <c r="AD311" s="137">
        <v>121199</v>
      </c>
      <c r="AE311" s="137">
        <v>136718</v>
      </c>
      <c r="AF311" s="137">
        <v>114830</v>
      </c>
      <c r="AG311" s="137">
        <v>170842</v>
      </c>
      <c r="AH311" s="137">
        <v>218147</v>
      </c>
      <c r="AI311" s="137">
        <v>186153</v>
      </c>
      <c r="AJ311" s="137">
        <v>162871</v>
      </c>
      <c r="AK311" s="137">
        <v>220057</v>
      </c>
      <c r="AL311" s="137">
        <v>192487</v>
      </c>
      <c r="AM311" s="137">
        <v>198218</v>
      </c>
      <c r="AN311" s="137">
        <v>208811</v>
      </c>
      <c r="AO311" s="137">
        <v>229624</v>
      </c>
      <c r="AP311" s="137">
        <v>246708</v>
      </c>
      <c r="AQ311" s="137">
        <v>328509</v>
      </c>
      <c r="AR311" s="137">
        <v>351267</v>
      </c>
      <c r="AS311" s="137">
        <v>430964</v>
      </c>
      <c r="AT311" s="137">
        <v>465689</v>
      </c>
      <c r="AU311" s="137">
        <v>463345</v>
      </c>
      <c r="AV311" s="137">
        <v>491957</v>
      </c>
      <c r="AW311" s="137">
        <v>452279</v>
      </c>
      <c r="AX311" s="137">
        <v>493899</v>
      </c>
      <c r="AY311" s="137">
        <v>513310</v>
      </c>
      <c r="AZ311" s="137">
        <v>698669</v>
      </c>
      <c r="BA311" s="137">
        <v>760163</v>
      </c>
      <c r="BB311" s="137">
        <v>508191</v>
      </c>
      <c r="BC311" s="137">
        <v>591675</v>
      </c>
      <c r="BD311" s="137">
        <v>490454</v>
      </c>
      <c r="BE311" s="137">
        <v>450316</v>
      </c>
      <c r="BF311" s="137">
        <v>401940</v>
      </c>
      <c r="BG311" s="137">
        <v>388599</v>
      </c>
      <c r="BH311" s="137">
        <v>455155</v>
      </c>
      <c r="BI311" s="137">
        <v>436760</v>
      </c>
      <c r="BJ311" s="137">
        <v>481449</v>
      </c>
      <c r="BK311" s="137">
        <v>439771</v>
      </c>
      <c r="BL311" s="137">
        <v>418124</v>
      </c>
    </row>
    <row r="312" spans="3:64" x14ac:dyDescent="0.2">
      <c r="C312" s="32" t="s">
        <v>19</v>
      </c>
      <c r="D312" s="32" t="s">
        <v>114</v>
      </c>
      <c r="E312" s="32" t="s">
        <v>115</v>
      </c>
      <c r="F312" s="6" t="s">
        <v>78</v>
      </c>
      <c r="G312" s="32" t="s">
        <v>135</v>
      </c>
      <c r="H312" s="32" t="s">
        <v>16</v>
      </c>
      <c r="I312" s="137">
        <v>136999</v>
      </c>
      <c r="J312" s="137">
        <v>133504</v>
      </c>
      <c r="K312" s="137">
        <v>146168</v>
      </c>
      <c r="L312" s="137">
        <v>167783</v>
      </c>
      <c r="M312" s="137">
        <v>221299</v>
      </c>
      <c r="N312" s="137">
        <v>252877</v>
      </c>
      <c r="O312" s="137">
        <v>348452</v>
      </c>
      <c r="P312" s="137">
        <v>252666</v>
      </c>
      <c r="Q312" s="137">
        <v>280414</v>
      </c>
      <c r="R312" s="137">
        <v>279375</v>
      </c>
      <c r="S312" s="137">
        <v>285143</v>
      </c>
      <c r="T312" s="137">
        <v>239723</v>
      </c>
      <c r="U312" s="137">
        <v>137622</v>
      </c>
      <c r="V312" s="137">
        <v>173634</v>
      </c>
      <c r="W312" s="137">
        <v>233896</v>
      </c>
      <c r="X312" s="137">
        <v>282021</v>
      </c>
      <c r="Y312" s="137">
        <v>323144</v>
      </c>
      <c r="Z312" s="137">
        <v>274599</v>
      </c>
      <c r="AA312" s="137">
        <v>298307</v>
      </c>
      <c r="AB312" s="137">
        <v>385546</v>
      </c>
      <c r="AC312" s="137">
        <v>488081</v>
      </c>
      <c r="AD312" s="137">
        <v>392229</v>
      </c>
      <c r="AE312" s="137">
        <v>624853</v>
      </c>
      <c r="AF312" s="137">
        <v>631439</v>
      </c>
      <c r="AG312" s="137">
        <v>687171</v>
      </c>
      <c r="AH312" s="137">
        <v>829251</v>
      </c>
      <c r="AI312" s="137">
        <v>1046210</v>
      </c>
      <c r="AJ312" s="137">
        <v>1268781</v>
      </c>
      <c r="AK312" s="137">
        <v>831229</v>
      </c>
      <c r="AL312" s="137">
        <v>1028229</v>
      </c>
      <c r="AM312" s="137">
        <v>1084172</v>
      </c>
      <c r="AN312" s="137">
        <v>1074501</v>
      </c>
      <c r="AO312" s="137">
        <v>1137348</v>
      </c>
      <c r="AP312" s="137">
        <v>1218335</v>
      </c>
      <c r="AQ312" s="137">
        <v>1089455</v>
      </c>
      <c r="AR312" s="137">
        <v>1166216</v>
      </c>
      <c r="AS312" s="137">
        <v>1281087</v>
      </c>
      <c r="AT312" s="137">
        <v>1549035</v>
      </c>
      <c r="AU312" s="137">
        <v>1444100</v>
      </c>
      <c r="AV312" s="137">
        <v>1348306</v>
      </c>
      <c r="AW312" s="137">
        <v>1366540</v>
      </c>
      <c r="AX312" s="137">
        <v>1368095</v>
      </c>
      <c r="AY312" s="137">
        <v>1262338</v>
      </c>
      <c r="AZ312" s="137">
        <v>1266051</v>
      </c>
      <c r="BA312" s="137">
        <v>1061059</v>
      </c>
      <c r="BB312" s="137">
        <v>708526</v>
      </c>
      <c r="BC312" s="137">
        <v>811135</v>
      </c>
      <c r="BD312" s="137">
        <v>804237</v>
      </c>
      <c r="BE312" s="137">
        <v>942327</v>
      </c>
      <c r="BF312" s="137">
        <v>986880</v>
      </c>
      <c r="BG312" s="137">
        <v>1095036</v>
      </c>
      <c r="BH312" s="137">
        <v>1338122</v>
      </c>
      <c r="BI312" s="137">
        <v>1287866</v>
      </c>
      <c r="BJ312" s="137">
        <v>1478318</v>
      </c>
      <c r="BK312" s="137">
        <v>1525108</v>
      </c>
      <c r="BL312" s="137">
        <v>1534522</v>
      </c>
    </row>
    <row r="313" spans="3:64" x14ac:dyDescent="0.2">
      <c r="C313" s="32" t="s">
        <v>20</v>
      </c>
      <c r="D313" s="32" t="s">
        <v>114</v>
      </c>
      <c r="E313" s="32" t="s">
        <v>115</v>
      </c>
      <c r="F313" s="6" t="s">
        <v>78</v>
      </c>
      <c r="G313" s="32" t="s">
        <v>135</v>
      </c>
      <c r="H313" s="32" t="s">
        <v>16</v>
      </c>
      <c r="I313" s="137">
        <v>162463</v>
      </c>
      <c r="J313" s="137">
        <v>159003</v>
      </c>
      <c r="K313" s="137">
        <v>191387</v>
      </c>
      <c r="L313" s="137">
        <v>230246</v>
      </c>
      <c r="M313" s="137">
        <v>284386</v>
      </c>
      <c r="N313" s="137">
        <v>282327</v>
      </c>
      <c r="O313" s="137">
        <v>369771</v>
      </c>
      <c r="P313" s="137">
        <v>299990</v>
      </c>
      <c r="Q313" s="137">
        <v>396615</v>
      </c>
      <c r="R313" s="137">
        <v>436836</v>
      </c>
      <c r="S313" s="137">
        <v>531409</v>
      </c>
      <c r="T313" s="137">
        <v>524276</v>
      </c>
      <c r="U313" s="137">
        <v>458884</v>
      </c>
      <c r="V313" s="137">
        <v>456312</v>
      </c>
      <c r="W313" s="137">
        <v>522676</v>
      </c>
      <c r="X313" s="137">
        <v>825366</v>
      </c>
      <c r="Y313" s="137">
        <v>792916</v>
      </c>
      <c r="Z313" s="137">
        <v>600426</v>
      </c>
      <c r="AA313" s="137">
        <v>610582</v>
      </c>
      <c r="AB313" s="137">
        <v>559784</v>
      </c>
      <c r="AC313" s="137">
        <v>869660</v>
      </c>
      <c r="AD313" s="137">
        <v>998265</v>
      </c>
      <c r="AE313" s="137">
        <v>1338490</v>
      </c>
      <c r="AF313" s="137">
        <v>1581483</v>
      </c>
      <c r="AG313" s="137">
        <v>2029239</v>
      </c>
      <c r="AH313" s="137">
        <v>2192687</v>
      </c>
      <c r="AI313" s="137">
        <v>1924774</v>
      </c>
      <c r="AJ313" s="137">
        <v>2279246</v>
      </c>
      <c r="AK313" s="137">
        <v>1892769</v>
      </c>
      <c r="AL313" s="137">
        <v>1517308</v>
      </c>
      <c r="AM313" s="137">
        <v>3183250</v>
      </c>
      <c r="AN313" s="137">
        <v>2434495</v>
      </c>
      <c r="AO313" s="137">
        <v>2971625</v>
      </c>
      <c r="AP313" s="137">
        <v>2319948</v>
      </c>
      <c r="AQ313" s="137">
        <v>2805796</v>
      </c>
      <c r="AR313" s="137">
        <v>3140286</v>
      </c>
      <c r="AS313" s="137">
        <v>2760508</v>
      </c>
      <c r="AT313" s="137">
        <v>3096744</v>
      </c>
      <c r="AU313" s="137">
        <v>3105364</v>
      </c>
      <c r="AV313" s="137">
        <v>3229522</v>
      </c>
      <c r="AW313" s="137">
        <v>3371077</v>
      </c>
      <c r="AX313" s="137">
        <v>3236966</v>
      </c>
      <c r="AY313" s="137">
        <v>3076376</v>
      </c>
      <c r="AZ313" s="137">
        <v>3283299</v>
      </c>
      <c r="BA313" s="137">
        <v>2035245</v>
      </c>
      <c r="BB313" s="137">
        <v>1313411</v>
      </c>
      <c r="BC313" s="137">
        <v>1453946</v>
      </c>
      <c r="BD313" s="137">
        <v>1528555</v>
      </c>
      <c r="BE313" s="137">
        <v>1814614</v>
      </c>
      <c r="BF313" s="137">
        <v>1764478</v>
      </c>
      <c r="BG313" s="137">
        <v>1552700</v>
      </c>
      <c r="BH313" s="137">
        <v>1552257</v>
      </c>
      <c r="BI313" s="137">
        <v>2124228</v>
      </c>
      <c r="BJ313" s="137">
        <v>2453980</v>
      </c>
      <c r="BK313" s="137">
        <v>2243585</v>
      </c>
      <c r="BL313" s="137">
        <v>2100333</v>
      </c>
    </row>
    <row r="314" spans="3:64" x14ac:dyDescent="0.2">
      <c r="C314" s="32" t="s">
        <v>21</v>
      </c>
      <c r="D314" s="32" t="s">
        <v>114</v>
      </c>
      <c r="E314" s="32" t="s">
        <v>115</v>
      </c>
      <c r="F314" s="6" t="s">
        <v>78</v>
      </c>
      <c r="G314" s="32" t="s">
        <v>135</v>
      </c>
      <c r="H314" s="32" t="s">
        <v>16</v>
      </c>
      <c r="I314" s="137">
        <v>9235</v>
      </c>
      <c r="J314" s="137">
        <v>8981</v>
      </c>
      <c r="K314" s="137">
        <v>10674</v>
      </c>
      <c r="L314" s="137">
        <v>8925</v>
      </c>
      <c r="M314" s="137">
        <v>11942</v>
      </c>
      <c r="N314" s="137">
        <v>9267</v>
      </c>
      <c r="O314" s="137">
        <v>12752</v>
      </c>
      <c r="P314" s="137">
        <v>6626</v>
      </c>
      <c r="Q314" s="137">
        <v>15087</v>
      </c>
      <c r="R314" s="137">
        <v>17148</v>
      </c>
      <c r="S314" s="137">
        <v>19734</v>
      </c>
      <c r="T314" s="137">
        <v>12254</v>
      </c>
      <c r="U314" s="137">
        <v>14590</v>
      </c>
      <c r="V314" s="137">
        <v>18691</v>
      </c>
      <c r="W314" s="137">
        <v>24647</v>
      </c>
      <c r="X314" s="137">
        <v>29336</v>
      </c>
      <c r="Y314" s="137">
        <v>39169</v>
      </c>
      <c r="Z314" s="137">
        <v>34623</v>
      </c>
      <c r="AA314" s="137">
        <v>29082</v>
      </c>
      <c r="AB314" s="137">
        <v>19005</v>
      </c>
      <c r="AC314" s="137">
        <v>38638</v>
      </c>
      <c r="AD314" s="137">
        <v>46990</v>
      </c>
      <c r="AE314" s="137">
        <v>43637</v>
      </c>
      <c r="AF314" s="137">
        <v>40436</v>
      </c>
      <c r="AG314" s="137">
        <v>84644</v>
      </c>
      <c r="AH314" s="137">
        <v>152839</v>
      </c>
      <c r="AI314" s="137">
        <v>100179</v>
      </c>
      <c r="AJ314" s="137">
        <v>101478</v>
      </c>
      <c r="AK314" s="137">
        <v>147480</v>
      </c>
      <c r="AL314" s="137">
        <v>54258</v>
      </c>
      <c r="AM314" s="137">
        <v>99421</v>
      </c>
      <c r="AN314" s="137">
        <v>110669</v>
      </c>
      <c r="AO314" s="137">
        <v>124595</v>
      </c>
      <c r="AP314" s="137">
        <v>129938</v>
      </c>
      <c r="AQ314" s="137">
        <v>167237</v>
      </c>
      <c r="AR314" s="137">
        <v>195921</v>
      </c>
      <c r="AS314" s="137">
        <v>244702</v>
      </c>
      <c r="AT314" s="137">
        <v>269607</v>
      </c>
      <c r="AU314" s="137">
        <v>263266</v>
      </c>
      <c r="AV314" s="137">
        <v>285648</v>
      </c>
      <c r="AW314" s="137">
        <v>278384</v>
      </c>
      <c r="AX314" s="137">
        <v>271529</v>
      </c>
      <c r="AY314" s="137">
        <v>262589</v>
      </c>
      <c r="AZ314" s="137">
        <v>295712</v>
      </c>
      <c r="BA314" s="137">
        <v>321521</v>
      </c>
      <c r="BB314" s="137">
        <v>214718</v>
      </c>
      <c r="BC314" s="137">
        <v>271575</v>
      </c>
      <c r="BD314" s="137">
        <v>258576</v>
      </c>
      <c r="BE314" s="137">
        <v>293933</v>
      </c>
      <c r="BF314" s="137">
        <v>211897</v>
      </c>
      <c r="BG314" s="137">
        <v>203401</v>
      </c>
      <c r="BH314" s="137">
        <v>226104</v>
      </c>
      <c r="BI314" s="137">
        <v>282472</v>
      </c>
      <c r="BJ314" s="137">
        <v>311822</v>
      </c>
      <c r="BK314" s="137">
        <v>289299</v>
      </c>
      <c r="BL314" s="137">
        <v>286476</v>
      </c>
    </row>
    <row r="315" spans="3:64" x14ac:dyDescent="0.2">
      <c r="C315" s="32" t="s">
        <v>22</v>
      </c>
      <c r="D315" s="32" t="s">
        <v>114</v>
      </c>
      <c r="E315" s="32" t="s">
        <v>115</v>
      </c>
      <c r="F315" s="6" t="s">
        <v>78</v>
      </c>
      <c r="G315" s="32" t="s">
        <v>135</v>
      </c>
      <c r="H315" s="32" t="s">
        <v>16</v>
      </c>
      <c r="I315" s="137">
        <v>68649</v>
      </c>
      <c r="J315" s="137">
        <v>66919</v>
      </c>
      <c r="K315" s="137">
        <v>65532</v>
      </c>
      <c r="L315" s="137">
        <v>48025</v>
      </c>
      <c r="M315" s="137">
        <v>69646</v>
      </c>
      <c r="N315" s="137">
        <v>59912</v>
      </c>
      <c r="O315" s="137">
        <v>84398</v>
      </c>
      <c r="P315" s="137">
        <v>49542</v>
      </c>
      <c r="Q315" s="137">
        <v>94548</v>
      </c>
      <c r="R315" s="137">
        <v>93075</v>
      </c>
      <c r="S315" s="137">
        <v>107487</v>
      </c>
      <c r="T315" s="137">
        <v>76420</v>
      </c>
      <c r="U315" s="137">
        <v>88490</v>
      </c>
      <c r="V315" s="137">
        <v>106353</v>
      </c>
      <c r="W315" s="137">
        <v>148598</v>
      </c>
      <c r="X315" s="137">
        <v>231251</v>
      </c>
      <c r="Y315" s="137">
        <v>227832</v>
      </c>
      <c r="Z315" s="137">
        <v>180008</v>
      </c>
      <c r="AA315" s="137">
        <v>199628</v>
      </c>
      <c r="AB315" s="137">
        <v>256784</v>
      </c>
      <c r="AC315" s="137">
        <v>293834</v>
      </c>
      <c r="AD315" s="137">
        <v>288180</v>
      </c>
      <c r="AE315" s="137">
        <v>277973</v>
      </c>
      <c r="AF315" s="137">
        <v>318549</v>
      </c>
      <c r="AG315" s="137">
        <v>453328</v>
      </c>
      <c r="AH315" s="137">
        <v>590451</v>
      </c>
      <c r="AI315" s="137">
        <v>470764</v>
      </c>
      <c r="AJ315" s="137">
        <v>409828</v>
      </c>
      <c r="AK315" s="137">
        <v>611455</v>
      </c>
      <c r="AL315" s="137">
        <v>564184</v>
      </c>
      <c r="AM315" s="137">
        <v>535426</v>
      </c>
      <c r="AN315" s="137">
        <v>586844</v>
      </c>
      <c r="AO315" s="137">
        <v>727870</v>
      </c>
      <c r="AP315" s="137">
        <v>665472</v>
      </c>
      <c r="AQ315" s="137">
        <v>895686</v>
      </c>
      <c r="AR315" s="137">
        <v>973811</v>
      </c>
      <c r="AS315" s="137">
        <v>1485665</v>
      </c>
      <c r="AT315" s="137">
        <v>1626530</v>
      </c>
      <c r="AU315" s="137">
        <v>1655853</v>
      </c>
      <c r="AV315" s="137">
        <v>1656399</v>
      </c>
      <c r="AW315" s="137">
        <v>1410668</v>
      </c>
      <c r="AX315" s="137">
        <v>1569728</v>
      </c>
      <c r="AY315" s="137">
        <v>1776894</v>
      </c>
      <c r="AZ315" s="137">
        <v>1799927</v>
      </c>
      <c r="BA315" s="137">
        <v>1683250</v>
      </c>
      <c r="BB315" s="137">
        <v>1219310</v>
      </c>
      <c r="BC315" s="137">
        <v>1393971</v>
      </c>
      <c r="BD315" s="137">
        <v>1168314</v>
      </c>
      <c r="BE315" s="137">
        <v>1071315</v>
      </c>
      <c r="BF315" s="137">
        <v>1115898</v>
      </c>
      <c r="BG315" s="137">
        <v>1402575</v>
      </c>
      <c r="BH315" s="137">
        <v>2071428</v>
      </c>
      <c r="BI315" s="137">
        <v>1689807</v>
      </c>
      <c r="BJ315" s="137">
        <v>1933773</v>
      </c>
      <c r="BK315" s="137">
        <v>1809810</v>
      </c>
      <c r="BL315" s="137">
        <v>1742954</v>
      </c>
    </row>
    <row r="316" spans="3:64" x14ac:dyDescent="0.2">
      <c r="C316" s="32" t="s">
        <v>23</v>
      </c>
      <c r="D316" s="32" t="s">
        <v>114</v>
      </c>
      <c r="E316" s="32" t="s">
        <v>115</v>
      </c>
      <c r="F316" s="6" t="s">
        <v>78</v>
      </c>
      <c r="G316" s="32" t="s">
        <v>135</v>
      </c>
      <c r="H316" s="32" t="s">
        <v>16</v>
      </c>
      <c r="I316" s="137">
        <v>27853</v>
      </c>
      <c r="J316" s="137">
        <v>27125</v>
      </c>
      <c r="K316" s="137">
        <v>35763</v>
      </c>
      <c r="L316" s="137">
        <v>34362</v>
      </c>
      <c r="M316" s="137">
        <v>48772</v>
      </c>
      <c r="N316" s="137">
        <v>45169</v>
      </c>
      <c r="O316" s="137">
        <v>57261</v>
      </c>
      <c r="P316" s="137">
        <v>36519</v>
      </c>
      <c r="Q316" s="137">
        <v>67858</v>
      </c>
      <c r="R316" s="137">
        <v>70838</v>
      </c>
      <c r="S316" s="137">
        <v>70975</v>
      </c>
      <c r="T316" s="137">
        <v>48053</v>
      </c>
      <c r="U316" s="137">
        <v>63803</v>
      </c>
      <c r="V316" s="137">
        <v>85954</v>
      </c>
      <c r="W316" s="137">
        <v>115903</v>
      </c>
      <c r="X316" s="137">
        <v>154448</v>
      </c>
      <c r="Y316" s="137">
        <v>159494</v>
      </c>
      <c r="Z316" s="137">
        <v>143811</v>
      </c>
      <c r="AA316" s="137">
        <v>147432</v>
      </c>
      <c r="AB316" s="137">
        <v>178961</v>
      </c>
      <c r="AC316" s="137">
        <v>198475</v>
      </c>
      <c r="AD316" s="137">
        <v>187639</v>
      </c>
      <c r="AE316" s="137">
        <v>200184</v>
      </c>
      <c r="AF316" s="137">
        <v>223858</v>
      </c>
      <c r="AG316" s="137">
        <v>349806</v>
      </c>
      <c r="AH316" s="137">
        <v>456336</v>
      </c>
      <c r="AI316" s="137">
        <v>327106</v>
      </c>
      <c r="AJ316" s="137">
        <v>308816</v>
      </c>
      <c r="AK316" s="137">
        <v>387580</v>
      </c>
      <c r="AL316" s="137">
        <v>404070</v>
      </c>
      <c r="AM316" s="137">
        <v>427061</v>
      </c>
      <c r="AN316" s="137">
        <v>435699</v>
      </c>
      <c r="AO316" s="137">
        <v>577548</v>
      </c>
      <c r="AP316" s="137">
        <v>542029</v>
      </c>
      <c r="AQ316" s="137">
        <v>700529</v>
      </c>
      <c r="AR316" s="137">
        <v>799749</v>
      </c>
      <c r="AS316" s="137">
        <v>919288</v>
      </c>
      <c r="AT316" s="137">
        <v>994372</v>
      </c>
      <c r="AU316" s="137">
        <v>1033762</v>
      </c>
      <c r="AV316" s="137">
        <v>1142195</v>
      </c>
      <c r="AW316" s="137">
        <v>1525157</v>
      </c>
      <c r="AX316" s="137">
        <v>1593493</v>
      </c>
      <c r="AY316" s="137">
        <v>1209668</v>
      </c>
      <c r="AZ316" s="137">
        <v>1285841</v>
      </c>
      <c r="BA316" s="137">
        <v>1490633</v>
      </c>
      <c r="BB316" s="137">
        <v>1028965</v>
      </c>
      <c r="BC316" s="137">
        <v>1178476</v>
      </c>
      <c r="BD316" s="137">
        <v>1037680</v>
      </c>
      <c r="BE316" s="137">
        <v>987657</v>
      </c>
      <c r="BF316" s="137">
        <v>944615</v>
      </c>
      <c r="BG316" s="137">
        <v>928658</v>
      </c>
      <c r="BH316" s="137">
        <v>1176567</v>
      </c>
      <c r="BI316" s="137">
        <v>1009922</v>
      </c>
      <c r="BJ316" s="137">
        <v>1129522</v>
      </c>
      <c r="BK316" s="137">
        <v>1061180</v>
      </c>
      <c r="BL316" s="137">
        <v>1019687</v>
      </c>
    </row>
    <row r="317" spans="3:64" x14ac:dyDescent="0.2">
      <c r="C317" s="32" t="s">
        <v>24</v>
      </c>
      <c r="D317" s="32" t="s">
        <v>114</v>
      </c>
      <c r="E317" s="32" t="s">
        <v>115</v>
      </c>
      <c r="F317" s="6" t="s">
        <v>78</v>
      </c>
      <c r="G317" s="32" t="s">
        <v>135</v>
      </c>
      <c r="H317" s="32" t="s">
        <v>16</v>
      </c>
      <c r="I317" s="137">
        <v>406083</v>
      </c>
      <c r="J317" s="137">
        <v>396160</v>
      </c>
      <c r="K317" s="137">
        <v>504419</v>
      </c>
      <c r="L317" s="137">
        <v>466552</v>
      </c>
      <c r="M317" s="137">
        <v>618874</v>
      </c>
      <c r="N317" s="137">
        <v>561361</v>
      </c>
      <c r="O317" s="137">
        <v>827145</v>
      </c>
      <c r="P317" s="137">
        <v>548739</v>
      </c>
      <c r="Q317" s="137">
        <v>822359</v>
      </c>
      <c r="R317" s="137">
        <v>922693</v>
      </c>
      <c r="S317" s="137">
        <v>1007016</v>
      </c>
      <c r="T317" s="137">
        <v>816803</v>
      </c>
      <c r="U317" s="137">
        <v>706273</v>
      </c>
      <c r="V317" s="137">
        <v>515688</v>
      </c>
      <c r="W317" s="137">
        <v>934984</v>
      </c>
      <c r="X317" s="137">
        <v>1496379</v>
      </c>
      <c r="Y317" s="137">
        <v>1154512</v>
      </c>
      <c r="Z317" s="137">
        <v>1280227</v>
      </c>
      <c r="AA317" s="137">
        <v>1552842</v>
      </c>
      <c r="AB317" s="137">
        <v>1677137</v>
      </c>
      <c r="AC317" s="137">
        <v>1470456</v>
      </c>
      <c r="AD317" s="137">
        <v>1745812</v>
      </c>
      <c r="AE317" s="137">
        <v>2310390</v>
      </c>
      <c r="AF317" s="137">
        <v>2676977</v>
      </c>
      <c r="AG317" s="137">
        <v>3541333</v>
      </c>
      <c r="AH317" s="137">
        <v>3710645</v>
      </c>
      <c r="AI317" s="137">
        <v>3833911</v>
      </c>
      <c r="AJ317" s="137">
        <v>3940779</v>
      </c>
      <c r="AK317" s="137">
        <v>4962021</v>
      </c>
      <c r="AL317" s="137">
        <v>4280277</v>
      </c>
      <c r="AM317" s="137">
        <v>3886014</v>
      </c>
      <c r="AN317" s="137">
        <v>4508627</v>
      </c>
      <c r="AO317" s="137">
        <v>4046656</v>
      </c>
      <c r="AP317" s="137">
        <v>5329335</v>
      </c>
      <c r="AQ317" s="137">
        <v>5273022</v>
      </c>
      <c r="AR317" s="137">
        <v>5938060</v>
      </c>
      <c r="AS317" s="137">
        <v>6186620</v>
      </c>
      <c r="AT317" s="137">
        <v>6794913</v>
      </c>
      <c r="AU317" s="137">
        <v>6824915</v>
      </c>
      <c r="AV317" s="137">
        <v>7092100</v>
      </c>
      <c r="AW317" s="137">
        <v>6925486</v>
      </c>
      <c r="AX317" s="137">
        <v>6909083</v>
      </c>
      <c r="AY317" s="137">
        <v>6866820</v>
      </c>
      <c r="AZ317" s="137">
        <v>7609120</v>
      </c>
      <c r="BA317" s="137">
        <v>8595804</v>
      </c>
      <c r="BB317" s="137">
        <v>5913358</v>
      </c>
      <c r="BC317" s="137">
        <v>6571059</v>
      </c>
      <c r="BD317" s="137">
        <v>7134838</v>
      </c>
      <c r="BE317" s="137">
        <v>7068326</v>
      </c>
      <c r="BF317" s="137">
        <v>6617278</v>
      </c>
      <c r="BG317" s="137">
        <v>5644624</v>
      </c>
      <c r="BH317" s="137">
        <v>6046457</v>
      </c>
      <c r="BI317" s="137">
        <v>5960090</v>
      </c>
      <c r="BJ317" s="137">
        <v>7245265</v>
      </c>
      <c r="BK317" s="137">
        <v>7016873</v>
      </c>
      <c r="BL317" s="137">
        <v>6989114</v>
      </c>
    </row>
    <row r="318" spans="3:64" x14ac:dyDescent="0.2">
      <c r="C318" s="32" t="s">
        <v>25</v>
      </c>
      <c r="D318" s="32" t="s">
        <v>114</v>
      </c>
      <c r="E318" s="32" t="s">
        <v>115</v>
      </c>
      <c r="F318" s="6" t="s">
        <v>78</v>
      </c>
      <c r="G318" s="32" t="s">
        <v>135</v>
      </c>
      <c r="H318" s="32" t="s">
        <v>16</v>
      </c>
      <c r="I318" s="137">
        <v>136877</v>
      </c>
      <c r="J318" s="137">
        <v>133244</v>
      </c>
      <c r="K318" s="137">
        <v>181403</v>
      </c>
      <c r="L318" s="137">
        <v>175748</v>
      </c>
      <c r="M318" s="137">
        <v>226183</v>
      </c>
      <c r="N318" s="137">
        <v>205067</v>
      </c>
      <c r="O318" s="137">
        <v>310085</v>
      </c>
      <c r="P318" s="137">
        <v>230662</v>
      </c>
      <c r="Q318" s="137">
        <v>377825</v>
      </c>
      <c r="R318" s="137">
        <v>418661</v>
      </c>
      <c r="S318" s="137">
        <v>476905</v>
      </c>
      <c r="T318" s="137">
        <v>431438</v>
      </c>
      <c r="U318" s="137">
        <v>334604</v>
      </c>
      <c r="V318" s="137">
        <v>332998</v>
      </c>
      <c r="W318" s="137">
        <v>547654</v>
      </c>
      <c r="X318" s="137">
        <v>789478</v>
      </c>
      <c r="Y318" s="137">
        <v>890077</v>
      </c>
      <c r="Z318" s="137">
        <v>874112</v>
      </c>
      <c r="AA318" s="137">
        <v>480905</v>
      </c>
      <c r="AB318" s="137">
        <v>371465</v>
      </c>
      <c r="AC318" s="137">
        <v>722281</v>
      </c>
      <c r="AD318" s="137">
        <v>860537</v>
      </c>
      <c r="AE318" s="137">
        <v>1054373</v>
      </c>
      <c r="AF318" s="137">
        <v>973259</v>
      </c>
      <c r="AG318" s="137">
        <v>1158242</v>
      </c>
      <c r="AH318" s="137">
        <v>1353797</v>
      </c>
      <c r="AI318" s="137">
        <v>1359658</v>
      </c>
      <c r="AJ318" s="137">
        <v>1315577</v>
      </c>
      <c r="AK318" s="137">
        <v>1584813</v>
      </c>
      <c r="AL318" s="137">
        <v>1614421</v>
      </c>
      <c r="AM318" s="137">
        <v>1635826</v>
      </c>
      <c r="AN318" s="137">
        <v>1824833</v>
      </c>
      <c r="AO318" s="137">
        <v>2162144</v>
      </c>
      <c r="AP318" s="137">
        <v>2058411</v>
      </c>
      <c r="AQ318" s="137">
        <v>2313919</v>
      </c>
      <c r="AR318" s="137">
        <v>2533770</v>
      </c>
      <c r="AS318" s="137">
        <v>2439338</v>
      </c>
      <c r="AT318" s="137">
        <v>2772191</v>
      </c>
      <c r="AU318" s="137">
        <v>2825004</v>
      </c>
      <c r="AV318" s="137">
        <v>2943084</v>
      </c>
      <c r="AW318" s="137">
        <v>3144993</v>
      </c>
      <c r="AX318" s="137">
        <v>3334254</v>
      </c>
      <c r="AY318" s="137">
        <v>3456686</v>
      </c>
      <c r="AZ318" s="137">
        <v>3890093</v>
      </c>
      <c r="BA318" s="137">
        <v>4272930</v>
      </c>
      <c r="BB318" s="137">
        <v>2914707</v>
      </c>
      <c r="BC318" s="137">
        <v>3431451</v>
      </c>
      <c r="BD318" s="137">
        <v>3159203</v>
      </c>
      <c r="BE318" s="137">
        <v>3020754</v>
      </c>
      <c r="BF318" s="137">
        <v>2783529</v>
      </c>
      <c r="BG318" s="137">
        <v>2603028</v>
      </c>
      <c r="BH318" s="137">
        <v>3001608</v>
      </c>
      <c r="BI318" s="137">
        <v>2903797</v>
      </c>
      <c r="BJ318" s="137">
        <v>3486251</v>
      </c>
      <c r="BK318" s="137">
        <v>3285460</v>
      </c>
      <c r="BL318" s="137">
        <v>3210612</v>
      </c>
    </row>
    <row r="319" spans="3:64" x14ac:dyDescent="0.2">
      <c r="C319" s="32" t="s">
        <v>26</v>
      </c>
      <c r="D319" s="32" t="s">
        <v>114</v>
      </c>
      <c r="E319" s="32" t="s">
        <v>115</v>
      </c>
      <c r="F319" s="6" t="s">
        <v>78</v>
      </c>
      <c r="G319" s="32" t="s">
        <v>135</v>
      </c>
      <c r="H319" s="32" t="s">
        <v>16</v>
      </c>
      <c r="I319" s="137">
        <v>20373</v>
      </c>
      <c r="J319" s="137">
        <v>19807</v>
      </c>
      <c r="K319" s="137">
        <v>19230</v>
      </c>
      <c r="L319" s="137">
        <v>18162</v>
      </c>
      <c r="M319" s="137">
        <v>25977</v>
      </c>
      <c r="N319" s="137">
        <v>24369</v>
      </c>
      <c r="O319" s="137">
        <v>27093</v>
      </c>
      <c r="P319" s="137">
        <v>15438</v>
      </c>
      <c r="Q319" s="137">
        <v>33457</v>
      </c>
      <c r="R319" s="137">
        <v>33266</v>
      </c>
      <c r="S319" s="137">
        <v>37325</v>
      </c>
      <c r="T319" s="137">
        <v>29569</v>
      </c>
      <c r="U319" s="137">
        <v>43618</v>
      </c>
      <c r="V319" s="137">
        <v>31385</v>
      </c>
      <c r="W319" s="137">
        <v>25003</v>
      </c>
      <c r="X319" s="137">
        <v>83643</v>
      </c>
      <c r="Y319" s="137">
        <v>72152</v>
      </c>
      <c r="Z319" s="137">
        <v>74010</v>
      </c>
      <c r="AA319" s="137">
        <v>81314</v>
      </c>
      <c r="AB319" s="137">
        <v>84813</v>
      </c>
      <c r="AC319" s="137">
        <v>102612</v>
      </c>
      <c r="AD319" s="137">
        <v>101733</v>
      </c>
      <c r="AE319" s="137">
        <v>120080</v>
      </c>
      <c r="AF319" s="137">
        <v>131288</v>
      </c>
      <c r="AG319" s="137">
        <v>273633</v>
      </c>
      <c r="AH319" s="137">
        <v>338095</v>
      </c>
      <c r="AI319" s="137">
        <v>217610</v>
      </c>
      <c r="AJ319" s="137">
        <v>229508</v>
      </c>
      <c r="AK319" s="137">
        <v>269271</v>
      </c>
      <c r="AL319" s="137">
        <v>266534</v>
      </c>
      <c r="AM319" s="137">
        <v>267354</v>
      </c>
      <c r="AN319" s="137">
        <v>278751</v>
      </c>
      <c r="AO319" s="137">
        <v>331454</v>
      </c>
      <c r="AP319" s="137">
        <v>338840</v>
      </c>
      <c r="AQ319" s="137">
        <v>439976</v>
      </c>
      <c r="AR319" s="137">
        <v>519547</v>
      </c>
      <c r="AS319" s="137">
        <v>561670</v>
      </c>
      <c r="AT319" s="137">
        <v>585216</v>
      </c>
      <c r="AU319" s="137">
        <v>576663</v>
      </c>
      <c r="AV319" s="137">
        <v>599742</v>
      </c>
      <c r="AW319" s="137">
        <v>608792</v>
      </c>
      <c r="AX319" s="137">
        <v>633106</v>
      </c>
      <c r="AY319" s="137">
        <v>608086</v>
      </c>
      <c r="AZ319" s="137">
        <v>688226</v>
      </c>
      <c r="BA319" s="137">
        <v>417889</v>
      </c>
      <c r="BB319" s="137">
        <v>295313</v>
      </c>
      <c r="BC319" s="137">
        <v>373342</v>
      </c>
      <c r="BD319" s="137">
        <v>346479</v>
      </c>
      <c r="BE319" s="137">
        <v>386014</v>
      </c>
      <c r="BF319" s="137">
        <v>374758</v>
      </c>
      <c r="BG319" s="137">
        <v>429077</v>
      </c>
      <c r="BH319" s="137">
        <v>554330</v>
      </c>
      <c r="BI319" s="137">
        <v>529402</v>
      </c>
      <c r="BJ319" s="137">
        <v>622119</v>
      </c>
      <c r="BK319" s="137">
        <v>584628</v>
      </c>
      <c r="BL319" s="137">
        <v>554781</v>
      </c>
    </row>
    <row r="320" spans="3:64" x14ac:dyDescent="0.2">
      <c r="C320" s="32" t="s">
        <v>27</v>
      </c>
      <c r="D320" s="32" t="s">
        <v>114</v>
      </c>
      <c r="E320" s="32" t="s">
        <v>115</v>
      </c>
      <c r="F320" s="6" t="s">
        <v>78</v>
      </c>
      <c r="G320" s="32" t="s">
        <v>135</v>
      </c>
      <c r="H320" s="32" t="s">
        <v>16</v>
      </c>
      <c r="I320" s="137">
        <v>47720</v>
      </c>
      <c r="J320" s="137">
        <v>46427</v>
      </c>
      <c r="K320" s="137">
        <v>52291</v>
      </c>
      <c r="L320" s="137">
        <v>45433</v>
      </c>
      <c r="M320" s="137">
        <v>67843</v>
      </c>
      <c r="N320" s="137">
        <v>53540</v>
      </c>
      <c r="O320" s="137">
        <v>68613</v>
      </c>
      <c r="P320" s="137">
        <v>36327</v>
      </c>
      <c r="Q320" s="137">
        <v>80629</v>
      </c>
      <c r="R320" s="137">
        <v>84922</v>
      </c>
      <c r="S320" s="137">
        <v>109307</v>
      </c>
      <c r="T320" s="137">
        <v>80130</v>
      </c>
      <c r="U320" s="137">
        <v>95552</v>
      </c>
      <c r="V320" s="137">
        <v>89626</v>
      </c>
      <c r="W320" s="137">
        <v>95388</v>
      </c>
      <c r="X320" s="137">
        <v>209845</v>
      </c>
      <c r="Y320" s="137">
        <v>220862</v>
      </c>
      <c r="Z320" s="137">
        <v>200524</v>
      </c>
      <c r="AA320" s="137">
        <v>219155</v>
      </c>
      <c r="AB320" s="137">
        <v>293276</v>
      </c>
      <c r="AC320" s="137">
        <v>219525</v>
      </c>
      <c r="AD320" s="137">
        <v>311287</v>
      </c>
      <c r="AE320" s="137">
        <v>398818</v>
      </c>
      <c r="AF320" s="137">
        <v>336250</v>
      </c>
      <c r="AG320" s="137">
        <v>516167</v>
      </c>
      <c r="AH320" s="137">
        <v>630690</v>
      </c>
      <c r="AI320" s="137">
        <v>521744</v>
      </c>
      <c r="AJ320" s="137">
        <v>481045</v>
      </c>
      <c r="AK320" s="137">
        <v>625069</v>
      </c>
      <c r="AL320" s="137">
        <v>640480</v>
      </c>
      <c r="AM320" s="137">
        <v>595487</v>
      </c>
      <c r="AN320" s="137">
        <v>673124</v>
      </c>
      <c r="AO320" s="137">
        <v>758167</v>
      </c>
      <c r="AP320" s="137">
        <v>769618</v>
      </c>
      <c r="AQ320" s="137">
        <v>930481</v>
      </c>
      <c r="AR320" s="137">
        <v>1033205</v>
      </c>
      <c r="AS320" s="137">
        <v>1615153</v>
      </c>
      <c r="AT320" s="137">
        <v>1803808</v>
      </c>
      <c r="AU320" s="137">
        <v>1692095</v>
      </c>
      <c r="AV320" s="137">
        <v>1746822</v>
      </c>
      <c r="AW320" s="137">
        <v>1561195</v>
      </c>
      <c r="AX320" s="137">
        <v>1701510</v>
      </c>
      <c r="AY320" s="137">
        <v>1732450</v>
      </c>
      <c r="AZ320" s="137">
        <v>2005233</v>
      </c>
      <c r="BA320" s="137">
        <v>1775711</v>
      </c>
      <c r="BB320" s="137">
        <v>1226547</v>
      </c>
      <c r="BC320" s="137">
        <v>1487775</v>
      </c>
      <c r="BD320" s="137">
        <v>1548050</v>
      </c>
      <c r="BE320" s="137">
        <v>1514007</v>
      </c>
      <c r="BF320" s="137">
        <v>1547035</v>
      </c>
      <c r="BG320" s="137">
        <v>1425472</v>
      </c>
      <c r="BH320" s="137">
        <v>1645946</v>
      </c>
      <c r="BI320" s="137">
        <v>1564416</v>
      </c>
      <c r="BJ320" s="137">
        <v>1874092</v>
      </c>
      <c r="BK320" s="137">
        <v>1758206</v>
      </c>
      <c r="BL320" s="137">
        <v>1702828</v>
      </c>
    </row>
    <row r="321" spans="3:64" x14ac:dyDescent="0.2">
      <c r="C321" s="32" t="s">
        <v>28</v>
      </c>
      <c r="D321" s="32" t="s">
        <v>114</v>
      </c>
      <c r="E321" s="32" t="s">
        <v>115</v>
      </c>
      <c r="F321" s="6" t="s">
        <v>78</v>
      </c>
      <c r="G321" s="32" t="s">
        <v>135</v>
      </c>
      <c r="H321" s="32" t="s">
        <v>16</v>
      </c>
      <c r="I321" s="137">
        <v>270002</v>
      </c>
      <c r="J321" s="137">
        <v>263297</v>
      </c>
      <c r="K321" s="137">
        <v>356912</v>
      </c>
      <c r="L321" s="137">
        <v>340643</v>
      </c>
      <c r="M321" s="137">
        <v>452660</v>
      </c>
      <c r="N321" s="137">
        <v>400094</v>
      </c>
      <c r="O321" s="137">
        <v>575569</v>
      </c>
      <c r="P321" s="137">
        <v>381649</v>
      </c>
      <c r="Q321" s="137">
        <v>623895</v>
      </c>
      <c r="R321" s="137">
        <v>650799</v>
      </c>
      <c r="S321" s="137">
        <v>649148</v>
      </c>
      <c r="T321" s="137">
        <v>473356</v>
      </c>
      <c r="U321" s="137">
        <v>583085</v>
      </c>
      <c r="V321" s="137">
        <v>969431</v>
      </c>
      <c r="W321" s="137">
        <v>1669884</v>
      </c>
      <c r="X321" s="137">
        <v>1372277</v>
      </c>
      <c r="Y321" s="137">
        <v>852126</v>
      </c>
      <c r="Z321" s="137">
        <v>724368</v>
      </c>
      <c r="AA321" s="137">
        <v>1023206</v>
      </c>
      <c r="AB321" s="137">
        <v>582271</v>
      </c>
      <c r="AC321" s="137">
        <v>436029</v>
      </c>
      <c r="AD321" s="137">
        <v>1106268</v>
      </c>
      <c r="AE321" s="137">
        <v>1148429</v>
      </c>
      <c r="AF321" s="137">
        <v>1202971</v>
      </c>
      <c r="AG321" s="137">
        <v>1902085</v>
      </c>
      <c r="AH321" s="137">
        <v>2438499</v>
      </c>
      <c r="AI321" s="137">
        <v>2191669</v>
      </c>
      <c r="AJ321" s="137">
        <v>1979226</v>
      </c>
      <c r="AK321" s="137">
        <v>2530326</v>
      </c>
      <c r="AL321" s="137">
        <v>2329863</v>
      </c>
      <c r="AM321" s="137">
        <v>2497250</v>
      </c>
      <c r="AN321" s="137">
        <v>2826916</v>
      </c>
      <c r="AO321" s="137">
        <v>2589597</v>
      </c>
      <c r="AP321" s="137">
        <v>2929202</v>
      </c>
      <c r="AQ321" s="137">
        <v>3598931</v>
      </c>
      <c r="AR321" s="137">
        <v>4059535</v>
      </c>
      <c r="AS321" s="137">
        <v>7506704</v>
      </c>
      <c r="AT321" s="137">
        <v>7832863</v>
      </c>
      <c r="AU321" s="137">
        <v>7908846</v>
      </c>
      <c r="AV321" s="137">
        <v>9066267</v>
      </c>
      <c r="AW321" s="137">
        <v>8396725</v>
      </c>
      <c r="AX321" s="137">
        <v>8042515</v>
      </c>
      <c r="AY321" s="137">
        <v>8093062</v>
      </c>
      <c r="AZ321" s="137">
        <v>8645733</v>
      </c>
      <c r="BA321" s="137">
        <v>8616942</v>
      </c>
      <c r="BB321" s="137">
        <v>6638055</v>
      </c>
      <c r="BC321" s="137">
        <v>8128193</v>
      </c>
      <c r="BD321" s="137">
        <v>7963903</v>
      </c>
      <c r="BE321" s="137">
        <v>7462771</v>
      </c>
      <c r="BF321" s="137">
        <v>5713451</v>
      </c>
      <c r="BG321" s="137">
        <v>6119828</v>
      </c>
      <c r="BH321" s="137">
        <v>7097690</v>
      </c>
      <c r="BI321" s="137">
        <v>6244627</v>
      </c>
      <c r="BJ321" s="137">
        <v>7069213</v>
      </c>
      <c r="BK321" s="137">
        <v>6705140</v>
      </c>
      <c r="BL321" s="137">
        <v>6503004</v>
      </c>
    </row>
    <row r="322" spans="3:64" x14ac:dyDescent="0.2">
      <c r="C322" s="32" t="s">
        <v>29</v>
      </c>
      <c r="D322" s="32" t="s">
        <v>114</v>
      </c>
      <c r="E322" s="32" t="s">
        <v>115</v>
      </c>
      <c r="F322" s="6" t="s">
        <v>78</v>
      </c>
      <c r="G322" s="32" t="s">
        <v>135</v>
      </c>
      <c r="H322" s="32" t="s">
        <v>16</v>
      </c>
      <c r="I322" s="137">
        <v>24454</v>
      </c>
      <c r="J322" s="137">
        <v>23857</v>
      </c>
      <c r="K322" s="137">
        <v>41719</v>
      </c>
      <c r="L322" s="137">
        <v>40576</v>
      </c>
      <c r="M322" s="137">
        <v>49184</v>
      </c>
      <c r="N322" s="137">
        <v>48526</v>
      </c>
      <c r="O322" s="137">
        <v>73500</v>
      </c>
      <c r="P322" s="137">
        <v>57579</v>
      </c>
      <c r="Q322" s="137">
        <v>100780</v>
      </c>
      <c r="R322" s="137">
        <v>104409</v>
      </c>
      <c r="S322" s="137">
        <v>92651</v>
      </c>
      <c r="T322" s="137">
        <v>63042</v>
      </c>
      <c r="U322" s="137">
        <v>39772</v>
      </c>
      <c r="V322" s="137">
        <v>69393</v>
      </c>
      <c r="W322" s="137">
        <v>180031</v>
      </c>
      <c r="X322" s="137">
        <v>189193</v>
      </c>
      <c r="Y322" s="137">
        <v>259701</v>
      </c>
      <c r="Z322" s="137">
        <v>210957</v>
      </c>
      <c r="AA322" s="137">
        <v>162366</v>
      </c>
      <c r="AB322" s="137">
        <v>288933</v>
      </c>
      <c r="AC322" s="137">
        <v>313187</v>
      </c>
      <c r="AD322" s="137">
        <v>257937</v>
      </c>
      <c r="AE322" s="137">
        <v>284923</v>
      </c>
      <c r="AF322" s="137">
        <v>334664</v>
      </c>
      <c r="AG322" s="137">
        <v>385311</v>
      </c>
      <c r="AH322" s="137">
        <v>444190</v>
      </c>
      <c r="AI322" s="137">
        <v>461598</v>
      </c>
      <c r="AJ322" s="137">
        <v>461364</v>
      </c>
      <c r="AK322" s="137">
        <v>502987</v>
      </c>
      <c r="AL322" s="137">
        <v>622825</v>
      </c>
      <c r="AM322" s="137">
        <v>491951</v>
      </c>
      <c r="AN322" s="137">
        <v>552562</v>
      </c>
      <c r="AO322" s="137">
        <v>582039</v>
      </c>
      <c r="AP322" s="137">
        <v>671756</v>
      </c>
      <c r="AQ322" s="137">
        <v>726918</v>
      </c>
      <c r="AR322" s="137">
        <v>823103</v>
      </c>
      <c r="AS322" s="137">
        <v>701666</v>
      </c>
      <c r="AT322" s="137">
        <v>838408</v>
      </c>
      <c r="AU322" s="137">
        <v>819224</v>
      </c>
      <c r="AV322" s="137">
        <v>886378</v>
      </c>
      <c r="AW322" s="137">
        <v>941993</v>
      </c>
      <c r="AX322" s="137">
        <v>1100907</v>
      </c>
      <c r="AY322" s="137">
        <v>1140934</v>
      </c>
      <c r="AZ322" s="137">
        <v>1104056</v>
      </c>
      <c r="BA322" s="137">
        <v>1010749</v>
      </c>
      <c r="BB322" s="137">
        <v>768654</v>
      </c>
      <c r="BC322" s="137">
        <v>1048538</v>
      </c>
      <c r="BD322" s="137">
        <v>1163667</v>
      </c>
      <c r="BE322" s="137">
        <v>1169470</v>
      </c>
      <c r="BF322" s="137">
        <v>1034369</v>
      </c>
      <c r="BG322" s="137">
        <v>895152</v>
      </c>
      <c r="BH322" s="137">
        <v>933124</v>
      </c>
      <c r="BI322" s="137">
        <v>859123</v>
      </c>
      <c r="BJ322" s="137">
        <v>997727</v>
      </c>
      <c r="BK322" s="137">
        <v>926095</v>
      </c>
      <c r="BL322" s="137">
        <v>902884</v>
      </c>
    </row>
    <row r="323" spans="3:64" x14ac:dyDescent="0.2">
      <c r="C323" s="32" t="s">
        <v>30</v>
      </c>
      <c r="D323" s="32" t="s">
        <v>114</v>
      </c>
      <c r="E323" s="32" t="s">
        <v>115</v>
      </c>
      <c r="F323" s="6" t="s">
        <v>78</v>
      </c>
      <c r="G323" s="32" t="s">
        <v>135</v>
      </c>
      <c r="H323" s="32" t="s">
        <v>16</v>
      </c>
      <c r="I323" s="137">
        <v>41505</v>
      </c>
      <c r="J323" s="137">
        <v>40449</v>
      </c>
      <c r="K323" s="137">
        <v>30552</v>
      </c>
      <c r="L323" s="137">
        <v>28184</v>
      </c>
      <c r="M323" s="137">
        <v>37101</v>
      </c>
      <c r="N323" s="137">
        <v>28502</v>
      </c>
      <c r="O323" s="137">
        <v>39137</v>
      </c>
      <c r="P323" s="137">
        <v>12909</v>
      </c>
      <c r="Q323" s="137">
        <v>21785</v>
      </c>
      <c r="R323" s="137">
        <v>17967</v>
      </c>
      <c r="S323" s="137">
        <v>42337</v>
      </c>
      <c r="T323" s="137">
        <v>32034</v>
      </c>
      <c r="U323" s="137">
        <v>18076</v>
      </c>
      <c r="V323" s="137">
        <v>95565</v>
      </c>
      <c r="W323" s="137">
        <v>66439</v>
      </c>
      <c r="X323" s="137">
        <v>-55342</v>
      </c>
      <c r="Y323" s="137">
        <v>191368</v>
      </c>
      <c r="Z323" s="137">
        <v>250550</v>
      </c>
      <c r="AA323" s="137">
        <v>153567</v>
      </c>
      <c r="AB323" s="137">
        <v>189675</v>
      </c>
      <c r="AC323" s="137">
        <v>144864</v>
      </c>
      <c r="AD323" s="137">
        <v>132017</v>
      </c>
      <c r="AE323" s="137">
        <v>116124</v>
      </c>
      <c r="AF323" s="137">
        <v>110287</v>
      </c>
      <c r="AG323" s="137">
        <v>246818</v>
      </c>
      <c r="AH323" s="137">
        <v>323210</v>
      </c>
      <c r="AI323" s="137">
        <v>319637</v>
      </c>
      <c r="AJ323" s="137">
        <v>261569</v>
      </c>
      <c r="AK323" s="137">
        <v>302914</v>
      </c>
      <c r="AL323" s="137">
        <v>308998</v>
      </c>
      <c r="AM323" s="137">
        <v>275857</v>
      </c>
      <c r="AN323" s="137">
        <v>348121</v>
      </c>
      <c r="AO323" s="137">
        <v>458071</v>
      </c>
      <c r="AP323" s="137">
        <v>464992</v>
      </c>
      <c r="AQ323" s="137">
        <v>439064</v>
      </c>
      <c r="AR323" s="137">
        <v>518948</v>
      </c>
      <c r="AS323" s="137">
        <v>552570</v>
      </c>
      <c r="AT323" s="137">
        <v>603969</v>
      </c>
      <c r="AU323" s="137">
        <v>588511</v>
      </c>
      <c r="AV323" s="137">
        <v>577740</v>
      </c>
      <c r="AW323" s="137">
        <v>571582</v>
      </c>
      <c r="AX323" s="137">
        <v>602707</v>
      </c>
      <c r="AY323" s="137">
        <v>615847</v>
      </c>
      <c r="AZ323" s="137">
        <v>656997</v>
      </c>
      <c r="BA323" s="137">
        <v>440212</v>
      </c>
      <c r="BB323" s="137">
        <v>297811</v>
      </c>
      <c r="BC323" s="137">
        <v>335901</v>
      </c>
      <c r="BD323" s="137">
        <v>307654</v>
      </c>
      <c r="BE323" s="137">
        <v>399159</v>
      </c>
      <c r="BF323" s="137">
        <v>367793</v>
      </c>
      <c r="BG323" s="137">
        <v>304035</v>
      </c>
      <c r="BH323" s="137">
        <v>330614</v>
      </c>
      <c r="BI323" s="137">
        <v>356698</v>
      </c>
      <c r="BJ323" s="137">
        <v>409796</v>
      </c>
      <c r="BK323" s="137">
        <v>412949</v>
      </c>
      <c r="BL323" s="137">
        <v>430594</v>
      </c>
    </row>
    <row r="324" spans="3:64" x14ac:dyDescent="0.2">
      <c r="C324" s="32" t="s">
        <v>31</v>
      </c>
      <c r="D324" s="32" t="s">
        <v>114</v>
      </c>
      <c r="E324" s="32" t="s">
        <v>115</v>
      </c>
      <c r="F324" s="6" t="s">
        <v>78</v>
      </c>
      <c r="G324" s="32" t="s">
        <v>135</v>
      </c>
      <c r="H324" s="32" t="s">
        <v>16</v>
      </c>
      <c r="I324" s="137">
        <v>107015</v>
      </c>
      <c r="J324" s="137">
        <v>104162</v>
      </c>
      <c r="K324" s="137">
        <v>117265</v>
      </c>
      <c r="L324" s="137">
        <v>87188</v>
      </c>
      <c r="M324" s="137">
        <v>117657</v>
      </c>
      <c r="N324" s="137">
        <v>76763</v>
      </c>
      <c r="O324" s="137">
        <v>119412</v>
      </c>
      <c r="P324" s="137">
        <v>62696</v>
      </c>
      <c r="Q324" s="137">
        <v>149816</v>
      </c>
      <c r="R324" s="137">
        <v>162287</v>
      </c>
      <c r="S324" s="137">
        <v>221515</v>
      </c>
      <c r="T324" s="137">
        <v>118897</v>
      </c>
      <c r="U324" s="137">
        <v>129789</v>
      </c>
      <c r="V324" s="137">
        <v>89146</v>
      </c>
      <c r="W324" s="137">
        <v>120464</v>
      </c>
      <c r="X324" s="137">
        <v>265085</v>
      </c>
      <c r="Y324" s="137">
        <v>201944</v>
      </c>
      <c r="Z324" s="137">
        <v>176228</v>
      </c>
      <c r="AA324" s="137">
        <v>218323</v>
      </c>
      <c r="AB324" s="137">
        <v>211142</v>
      </c>
      <c r="AC324" s="137">
        <v>137366</v>
      </c>
      <c r="AD324" s="137">
        <v>265210</v>
      </c>
      <c r="AE324" s="137">
        <v>252535</v>
      </c>
      <c r="AF324" s="137">
        <v>229439</v>
      </c>
      <c r="AG324" s="137">
        <v>525736</v>
      </c>
      <c r="AH324" s="137">
        <v>632947</v>
      </c>
      <c r="AI324" s="137">
        <v>546761</v>
      </c>
      <c r="AJ324" s="137">
        <v>532240</v>
      </c>
      <c r="AK324" s="137">
        <v>663899</v>
      </c>
      <c r="AL324" s="137">
        <v>637084</v>
      </c>
      <c r="AM324" s="137">
        <v>610993</v>
      </c>
      <c r="AN324" s="137">
        <v>699957</v>
      </c>
      <c r="AO324" s="137">
        <v>630616</v>
      </c>
      <c r="AP324" s="137">
        <v>803952</v>
      </c>
      <c r="AQ324" s="137">
        <v>1037662</v>
      </c>
      <c r="AR324" s="137">
        <v>1158563</v>
      </c>
      <c r="AS324" s="137">
        <v>1460082</v>
      </c>
      <c r="AT324" s="137">
        <v>1526356</v>
      </c>
      <c r="AU324" s="137">
        <v>1476438</v>
      </c>
      <c r="AV324" s="137">
        <v>1549018</v>
      </c>
      <c r="AW324" s="137">
        <v>1514793</v>
      </c>
      <c r="AX324" s="137">
        <v>1588575</v>
      </c>
      <c r="AY324" s="137">
        <v>1581920</v>
      </c>
      <c r="AZ324" s="137">
        <v>1641418</v>
      </c>
      <c r="BA324" s="137">
        <v>1895778</v>
      </c>
      <c r="BB324" s="137">
        <v>1360587</v>
      </c>
      <c r="BC324" s="137">
        <v>1538057</v>
      </c>
      <c r="BD324" s="137">
        <v>1649546</v>
      </c>
      <c r="BE324" s="137">
        <v>1568940</v>
      </c>
      <c r="BF324" s="137">
        <v>1411616</v>
      </c>
      <c r="BG324" s="137">
        <v>1275698</v>
      </c>
      <c r="BH324" s="137">
        <v>1598191</v>
      </c>
      <c r="BI324" s="137">
        <v>1436964</v>
      </c>
      <c r="BJ324" s="137">
        <v>1632084</v>
      </c>
      <c r="BK324" s="137">
        <v>1546649</v>
      </c>
      <c r="BL324" s="137">
        <v>1553312</v>
      </c>
    </row>
    <row r="325" spans="3:64" x14ac:dyDescent="0.2">
      <c r="C325" s="32" t="s">
        <v>32</v>
      </c>
      <c r="D325" s="32" t="s">
        <v>114</v>
      </c>
      <c r="E325" s="32" t="s">
        <v>115</v>
      </c>
      <c r="F325" s="6" t="s">
        <v>78</v>
      </c>
      <c r="G325" s="32" t="s">
        <v>135</v>
      </c>
      <c r="H325" s="32" t="s">
        <v>16</v>
      </c>
      <c r="I325" s="137">
        <v>3628</v>
      </c>
      <c r="J325" s="137">
        <v>3534</v>
      </c>
      <c r="K325" s="137">
        <v>5478</v>
      </c>
      <c r="L325" s="137">
        <v>4940</v>
      </c>
      <c r="M325" s="137">
        <v>6534</v>
      </c>
      <c r="N325" s="137">
        <v>5033</v>
      </c>
      <c r="O325" s="137">
        <v>6610</v>
      </c>
      <c r="P325" s="137">
        <v>4426</v>
      </c>
      <c r="Q325" s="137">
        <v>6871</v>
      </c>
      <c r="R325" s="137">
        <v>9148</v>
      </c>
      <c r="S325" s="137">
        <v>9256</v>
      </c>
      <c r="T325" s="137">
        <v>7588</v>
      </c>
      <c r="U325" s="137">
        <v>7267</v>
      </c>
      <c r="V325" s="137">
        <v>7886</v>
      </c>
      <c r="W325" s="137">
        <v>12286</v>
      </c>
      <c r="X325" s="137">
        <v>19352</v>
      </c>
      <c r="Y325" s="137">
        <v>18237</v>
      </c>
      <c r="Z325" s="137">
        <v>14882</v>
      </c>
      <c r="AA325" s="137">
        <v>15839</v>
      </c>
      <c r="AB325" s="137">
        <v>19752</v>
      </c>
      <c r="AC325" s="137">
        <v>26249</v>
      </c>
      <c r="AD325" s="137">
        <v>32740</v>
      </c>
      <c r="AE325" s="137">
        <v>44151</v>
      </c>
      <c r="AF325" s="137">
        <v>44277</v>
      </c>
      <c r="AG325" s="137">
        <v>49965</v>
      </c>
      <c r="AH325" s="137">
        <v>51619</v>
      </c>
      <c r="AI325" s="137">
        <v>52230</v>
      </c>
      <c r="AJ325" s="137">
        <v>73255</v>
      </c>
      <c r="AK325" s="137">
        <v>72287</v>
      </c>
      <c r="AL325" s="137">
        <v>71282</v>
      </c>
      <c r="AM325" s="137">
        <v>59307</v>
      </c>
      <c r="AN325" s="137">
        <v>62356</v>
      </c>
      <c r="AO325" s="137">
        <v>62625</v>
      </c>
      <c r="AP325" s="137">
        <v>81865</v>
      </c>
      <c r="AQ325" s="137">
        <v>90236</v>
      </c>
      <c r="AR325" s="137">
        <v>103413</v>
      </c>
      <c r="AS325" s="137">
        <v>139338</v>
      </c>
      <c r="AT325" s="137">
        <v>162996</v>
      </c>
      <c r="AU325" s="137">
        <v>158002</v>
      </c>
      <c r="AV325" s="137">
        <v>165035</v>
      </c>
      <c r="AW325" s="137">
        <v>150505</v>
      </c>
      <c r="AX325" s="137">
        <v>161955</v>
      </c>
      <c r="AY325" s="137">
        <v>152901</v>
      </c>
      <c r="AZ325" s="137">
        <v>176314</v>
      </c>
      <c r="BA325" s="137">
        <v>156879</v>
      </c>
      <c r="BB325" s="137">
        <v>110179</v>
      </c>
      <c r="BC325" s="137">
        <v>142411</v>
      </c>
      <c r="BD325" s="137">
        <v>142696</v>
      </c>
      <c r="BE325" s="137">
        <v>176086</v>
      </c>
      <c r="BF325" s="137">
        <v>154633</v>
      </c>
      <c r="BG325" s="137">
        <v>148055</v>
      </c>
      <c r="BH325" s="137">
        <v>167294</v>
      </c>
      <c r="BI325" s="137">
        <v>157233</v>
      </c>
      <c r="BJ325" s="137">
        <v>193103</v>
      </c>
      <c r="BK325" s="137">
        <v>181861</v>
      </c>
      <c r="BL325" s="137">
        <v>171888</v>
      </c>
    </row>
    <row r="326" spans="3:64" x14ac:dyDescent="0.2">
      <c r="C326" s="32" t="s">
        <v>33</v>
      </c>
      <c r="D326" s="32" t="s">
        <v>114</v>
      </c>
      <c r="E326" s="32" t="s">
        <v>115</v>
      </c>
      <c r="F326" s="6" t="s">
        <v>78</v>
      </c>
      <c r="G326" s="32" t="s">
        <v>135</v>
      </c>
      <c r="H326" s="32" t="s">
        <v>16</v>
      </c>
      <c r="I326" s="137">
        <v>1719390</v>
      </c>
      <c r="J326" s="137">
        <v>1676074</v>
      </c>
      <c r="K326" s="137">
        <v>2029242</v>
      </c>
      <c r="L326" s="137">
        <v>1974964</v>
      </c>
      <c r="M326" s="137">
        <v>2596461</v>
      </c>
      <c r="N326" s="137">
        <v>2381131</v>
      </c>
      <c r="O326" s="137">
        <v>3319331</v>
      </c>
      <c r="P326" s="137">
        <v>2247685</v>
      </c>
      <c r="Q326" s="137">
        <v>3486232</v>
      </c>
      <c r="R326" s="137">
        <v>3814382</v>
      </c>
      <c r="S326" s="137">
        <v>4386365</v>
      </c>
      <c r="T326" s="137">
        <v>3551617</v>
      </c>
      <c r="U326" s="137">
        <v>3332601</v>
      </c>
      <c r="V326" s="137">
        <v>3617100</v>
      </c>
      <c r="W326" s="137">
        <v>5360519</v>
      </c>
      <c r="X326" s="137">
        <v>6730914</v>
      </c>
      <c r="Y326" s="137">
        <v>6190400</v>
      </c>
      <c r="Z326" s="137">
        <v>5803600</v>
      </c>
      <c r="AA326" s="137">
        <v>5974400</v>
      </c>
      <c r="AB326" s="137">
        <v>6052200</v>
      </c>
      <c r="AC326" s="137">
        <v>6645200</v>
      </c>
      <c r="AD326" s="137">
        <v>8127100</v>
      </c>
      <c r="AE326" s="137">
        <v>10042000</v>
      </c>
      <c r="AF326" s="137">
        <v>10914400</v>
      </c>
      <c r="AG326" s="137">
        <v>14633100</v>
      </c>
      <c r="AH326" s="137">
        <v>16643400</v>
      </c>
      <c r="AI326" s="137">
        <v>16075200</v>
      </c>
      <c r="AJ326" s="137">
        <v>16952500</v>
      </c>
      <c r="AK326" s="137">
        <v>18589000</v>
      </c>
      <c r="AL326" s="137">
        <v>17490800</v>
      </c>
      <c r="AM326" s="137">
        <v>18348100</v>
      </c>
      <c r="AN326" s="137">
        <v>19532400</v>
      </c>
      <c r="AO326" s="137">
        <v>19988700</v>
      </c>
      <c r="AP326" s="137">
        <v>21864900</v>
      </c>
      <c r="AQ326" s="137">
        <v>24631000</v>
      </c>
      <c r="AR326" s="137">
        <v>27572200</v>
      </c>
      <c r="AS326" s="137">
        <v>33620400</v>
      </c>
      <c r="AT326" s="137">
        <v>36936400</v>
      </c>
      <c r="AU326" s="137">
        <v>36911300</v>
      </c>
      <c r="AV326" s="137">
        <v>38924200</v>
      </c>
      <c r="AW326" s="137">
        <v>38126700</v>
      </c>
      <c r="AX326" s="137">
        <v>38699200</v>
      </c>
      <c r="AY326" s="137">
        <v>38355700</v>
      </c>
      <c r="AZ326" s="137">
        <v>41596300</v>
      </c>
      <c r="BA326" s="137">
        <v>41220500</v>
      </c>
      <c r="BB326" s="137">
        <v>29141600</v>
      </c>
      <c r="BC326" s="137">
        <v>33999200</v>
      </c>
      <c r="BD326" s="137">
        <v>33977700</v>
      </c>
      <c r="BE326" s="137">
        <v>33633100</v>
      </c>
      <c r="BF326" s="137">
        <v>30520900</v>
      </c>
      <c r="BG326" s="137">
        <v>29390900</v>
      </c>
      <c r="BH326" s="137">
        <v>34361700</v>
      </c>
      <c r="BI326" s="137">
        <v>31849500</v>
      </c>
      <c r="BJ326" s="137">
        <v>37273900</v>
      </c>
      <c r="BK326" s="137">
        <v>35482200</v>
      </c>
      <c r="BL326" s="137">
        <v>34710800</v>
      </c>
    </row>
    <row r="327" spans="3:64" x14ac:dyDescent="0.2">
      <c r="C327" s="32" t="s">
        <v>34</v>
      </c>
      <c r="D327" s="32" t="s">
        <v>114</v>
      </c>
      <c r="E327" s="32" t="s">
        <v>115</v>
      </c>
      <c r="F327" s="6" t="s">
        <v>78</v>
      </c>
      <c r="G327" s="32" t="s">
        <v>135</v>
      </c>
      <c r="H327" s="32" t="s">
        <v>16</v>
      </c>
      <c r="I327" s="137">
        <v>0</v>
      </c>
      <c r="J327" s="137">
        <v>0</v>
      </c>
      <c r="K327" s="137">
        <v>0</v>
      </c>
      <c r="L327" s="137">
        <v>0</v>
      </c>
      <c r="M327" s="137">
        <v>0</v>
      </c>
      <c r="N327" s="137">
        <v>0</v>
      </c>
      <c r="O327" s="137">
        <v>0</v>
      </c>
      <c r="P327" s="137">
        <v>0</v>
      </c>
      <c r="Q327" s="137">
        <v>0</v>
      </c>
      <c r="R327" s="137">
        <v>0</v>
      </c>
      <c r="S327" s="137">
        <v>0</v>
      </c>
      <c r="T327" s="137">
        <v>0</v>
      </c>
      <c r="U327" s="137">
        <v>0</v>
      </c>
      <c r="V327" s="137">
        <v>0</v>
      </c>
      <c r="W327" s="137">
        <v>0</v>
      </c>
      <c r="X327" s="137">
        <v>0</v>
      </c>
      <c r="Y327" s="137">
        <v>0</v>
      </c>
      <c r="Z327" s="137">
        <v>0</v>
      </c>
      <c r="AA327" s="137">
        <v>0</v>
      </c>
      <c r="AB327" s="137">
        <v>0</v>
      </c>
      <c r="AC327" s="137">
        <v>0</v>
      </c>
      <c r="AD327" s="137">
        <v>0</v>
      </c>
      <c r="AE327" s="137">
        <v>0</v>
      </c>
      <c r="AF327" s="137">
        <v>0</v>
      </c>
      <c r="AG327" s="137">
        <v>0</v>
      </c>
      <c r="AH327" s="137">
        <v>0</v>
      </c>
      <c r="AI327" s="137">
        <v>0</v>
      </c>
      <c r="AJ327" s="137">
        <v>0</v>
      </c>
      <c r="AK327" s="137">
        <v>0</v>
      </c>
      <c r="AL327" s="137">
        <v>0</v>
      </c>
      <c r="AM327" s="137">
        <v>0</v>
      </c>
      <c r="AN327" s="137">
        <v>0</v>
      </c>
      <c r="AO327" s="137">
        <v>0</v>
      </c>
      <c r="AP327" s="137">
        <v>0</v>
      </c>
      <c r="AQ327" s="137">
        <v>0</v>
      </c>
      <c r="AR327" s="137">
        <v>0</v>
      </c>
      <c r="AS327" s="137">
        <v>0</v>
      </c>
      <c r="AT327" s="137">
        <v>0</v>
      </c>
      <c r="AU327" s="137">
        <v>0</v>
      </c>
      <c r="AV327" s="137">
        <v>0</v>
      </c>
      <c r="AW327" s="137">
        <v>0</v>
      </c>
      <c r="AX327" s="137">
        <v>0</v>
      </c>
      <c r="AY327" s="137">
        <v>0</v>
      </c>
      <c r="AZ327" s="137">
        <v>0</v>
      </c>
      <c r="BA327" s="137">
        <v>0</v>
      </c>
      <c r="BB327" s="137">
        <v>0</v>
      </c>
      <c r="BC327" s="137">
        <v>0</v>
      </c>
      <c r="BD327" s="137">
        <v>0</v>
      </c>
      <c r="BE327" s="137">
        <v>0</v>
      </c>
      <c r="BF327" s="137">
        <v>0</v>
      </c>
      <c r="BG327" s="137">
        <v>0</v>
      </c>
      <c r="BH327" s="137">
        <v>0</v>
      </c>
      <c r="BI327" s="137">
        <v>0</v>
      </c>
      <c r="BJ327" s="137">
        <v>0</v>
      </c>
      <c r="BK327" s="137">
        <v>0</v>
      </c>
      <c r="BL327" s="137">
        <v>0</v>
      </c>
    </row>
    <row r="328" spans="3:64" ht="12" thickBot="1" x14ac:dyDescent="0.25">
      <c r="C328" s="168" t="s">
        <v>35</v>
      </c>
      <c r="D328" s="168" t="s">
        <v>114</v>
      </c>
      <c r="E328" s="168" t="s">
        <v>115</v>
      </c>
      <c r="F328" s="169" t="s">
        <v>78</v>
      </c>
      <c r="G328" s="168" t="s">
        <v>135</v>
      </c>
      <c r="H328" s="168" t="s">
        <v>16</v>
      </c>
      <c r="I328" s="331">
        <v>1719390</v>
      </c>
      <c r="J328" s="331">
        <v>1676074</v>
      </c>
      <c r="K328" s="331">
        <v>2029242</v>
      </c>
      <c r="L328" s="331">
        <v>1974964</v>
      </c>
      <c r="M328" s="331">
        <v>2596461</v>
      </c>
      <c r="N328" s="331">
        <v>2381131</v>
      </c>
      <c r="O328" s="331">
        <v>3319331</v>
      </c>
      <c r="P328" s="331">
        <v>2247685</v>
      </c>
      <c r="Q328" s="331">
        <v>3486232</v>
      </c>
      <c r="R328" s="331">
        <v>3814382</v>
      </c>
      <c r="S328" s="331">
        <v>4386365</v>
      </c>
      <c r="T328" s="331">
        <v>3551617</v>
      </c>
      <c r="U328" s="331">
        <v>3332601</v>
      </c>
      <c r="V328" s="331">
        <v>3617100</v>
      </c>
      <c r="W328" s="331">
        <v>5360519</v>
      </c>
      <c r="X328" s="331">
        <v>6730914</v>
      </c>
      <c r="Y328" s="331">
        <v>6190400</v>
      </c>
      <c r="Z328" s="331">
        <v>5803600</v>
      </c>
      <c r="AA328" s="331">
        <v>5974400</v>
      </c>
      <c r="AB328" s="331">
        <v>6052200</v>
      </c>
      <c r="AC328" s="331">
        <v>6645200</v>
      </c>
      <c r="AD328" s="331">
        <v>8127100</v>
      </c>
      <c r="AE328" s="331">
        <v>10042000</v>
      </c>
      <c r="AF328" s="331">
        <v>10914400</v>
      </c>
      <c r="AG328" s="331">
        <v>14633100</v>
      </c>
      <c r="AH328" s="331">
        <v>16643400</v>
      </c>
      <c r="AI328" s="331">
        <v>16075200</v>
      </c>
      <c r="AJ328" s="331">
        <v>16952500</v>
      </c>
      <c r="AK328" s="331">
        <v>18589000</v>
      </c>
      <c r="AL328" s="331">
        <v>17490800</v>
      </c>
      <c r="AM328" s="331">
        <v>18348100</v>
      </c>
      <c r="AN328" s="331">
        <v>19532400</v>
      </c>
      <c r="AO328" s="331">
        <v>19988700</v>
      </c>
      <c r="AP328" s="331">
        <v>21864900</v>
      </c>
      <c r="AQ328" s="331">
        <v>24631000</v>
      </c>
      <c r="AR328" s="331">
        <v>27572200</v>
      </c>
      <c r="AS328" s="331">
        <v>33620400</v>
      </c>
      <c r="AT328" s="331">
        <v>36936400</v>
      </c>
      <c r="AU328" s="331">
        <v>36911300</v>
      </c>
      <c r="AV328" s="331">
        <v>38924200</v>
      </c>
      <c r="AW328" s="331">
        <v>38126700</v>
      </c>
      <c r="AX328" s="331">
        <v>38699200</v>
      </c>
      <c r="AY328" s="331">
        <v>38355700</v>
      </c>
      <c r="AZ328" s="331">
        <v>41596300</v>
      </c>
      <c r="BA328" s="331">
        <v>41220500</v>
      </c>
      <c r="BB328" s="331">
        <v>29141600</v>
      </c>
      <c r="BC328" s="331">
        <v>33999200</v>
      </c>
      <c r="BD328" s="331">
        <v>33977700</v>
      </c>
      <c r="BE328" s="331">
        <v>33633100</v>
      </c>
      <c r="BF328" s="331">
        <v>30520900</v>
      </c>
      <c r="BG328" s="331">
        <v>29390900</v>
      </c>
      <c r="BH328" s="331">
        <v>34361700</v>
      </c>
      <c r="BI328" s="331">
        <v>31849500</v>
      </c>
      <c r="BJ328" s="331">
        <v>37273900</v>
      </c>
      <c r="BK328" s="331">
        <v>35482200</v>
      </c>
      <c r="BL328" s="331">
        <v>34710800</v>
      </c>
    </row>
    <row r="329" spans="3:64" x14ac:dyDescent="0.2">
      <c r="C329" s="32" t="s">
        <v>11</v>
      </c>
      <c r="D329" s="32" t="s">
        <v>116</v>
      </c>
      <c r="E329" s="32" t="s">
        <v>117</v>
      </c>
      <c r="F329" s="6" t="s">
        <v>79</v>
      </c>
      <c r="G329" s="32" t="s">
        <v>135</v>
      </c>
      <c r="H329" s="32" t="s">
        <v>16</v>
      </c>
      <c r="I329" s="137">
        <v>63239</v>
      </c>
      <c r="J329" s="137">
        <v>71406</v>
      </c>
      <c r="K329" s="137">
        <v>84055</v>
      </c>
      <c r="L329" s="137">
        <v>90008</v>
      </c>
      <c r="M329" s="137">
        <v>137522</v>
      </c>
      <c r="N329" s="137">
        <v>120009</v>
      </c>
      <c r="O329" s="137">
        <v>152381</v>
      </c>
      <c r="P329" s="137">
        <v>92540</v>
      </c>
      <c r="Q329" s="137">
        <v>157166</v>
      </c>
      <c r="R329" s="137">
        <v>197733</v>
      </c>
      <c r="S329" s="137">
        <v>257704</v>
      </c>
      <c r="T329" s="137">
        <v>202073</v>
      </c>
      <c r="U329" s="137">
        <v>181761</v>
      </c>
      <c r="V329" s="137">
        <v>214048</v>
      </c>
      <c r="W329" s="137">
        <v>286502</v>
      </c>
      <c r="X329" s="137">
        <v>321784</v>
      </c>
      <c r="Y329" s="137">
        <v>355838</v>
      </c>
      <c r="Z329" s="137">
        <v>344411</v>
      </c>
      <c r="AA329" s="137">
        <v>380516</v>
      </c>
      <c r="AB329" s="137">
        <v>325133</v>
      </c>
      <c r="AC329" s="137">
        <v>241823</v>
      </c>
      <c r="AD329" s="137">
        <v>303687</v>
      </c>
      <c r="AE329" s="137">
        <v>426134</v>
      </c>
      <c r="AF329" s="137">
        <v>528976</v>
      </c>
      <c r="AG329" s="137">
        <v>767407</v>
      </c>
      <c r="AH329" s="137">
        <v>917398</v>
      </c>
      <c r="AI329" s="137">
        <v>966512</v>
      </c>
      <c r="AJ329" s="137">
        <v>892166</v>
      </c>
      <c r="AK329" s="137">
        <v>751647</v>
      </c>
      <c r="AL329" s="137">
        <v>656285</v>
      </c>
      <c r="AM329" s="137">
        <v>644634</v>
      </c>
      <c r="AN329" s="137">
        <v>770550</v>
      </c>
      <c r="AO329" s="137">
        <v>764079</v>
      </c>
      <c r="AP329" s="137">
        <v>827660</v>
      </c>
      <c r="AQ329" s="137">
        <v>984199</v>
      </c>
      <c r="AR329" s="137">
        <v>1071181</v>
      </c>
      <c r="AS329" s="137">
        <v>1383970</v>
      </c>
      <c r="AT329" s="137">
        <v>1338102</v>
      </c>
      <c r="AU329" s="137">
        <v>1368180</v>
      </c>
      <c r="AV329" s="137">
        <v>1334214</v>
      </c>
      <c r="AW329" s="137">
        <v>1350745</v>
      </c>
      <c r="AX329" s="137">
        <v>1462809</v>
      </c>
      <c r="AY329" s="137">
        <v>1454086</v>
      </c>
      <c r="AZ329" s="137">
        <v>1512973</v>
      </c>
      <c r="BA329" s="137">
        <v>844985</v>
      </c>
      <c r="BB329" s="137">
        <v>673716</v>
      </c>
      <c r="BC329" s="137">
        <v>695186</v>
      </c>
      <c r="BD329" s="137">
        <v>717702</v>
      </c>
      <c r="BE329" s="137">
        <v>659106</v>
      </c>
      <c r="BF329" s="137">
        <v>594779</v>
      </c>
      <c r="BG329" s="137">
        <v>563105</v>
      </c>
      <c r="BH329" s="137">
        <v>667632</v>
      </c>
      <c r="BI329" s="137">
        <v>806865</v>
      </c>
      <c r="BJ329" s="137">
        <v>633603</v>
      </c>
      <c r="BK329" s="137">
        <v>630296</v>
      </c>
      <c r="BL329" s="137">
        <v>539520</v>
      </c>
    </row>
    <row r="330" spans="3:64" x14ac:dyDescent="0.2">
      <c r="C330" s="32" t="s">
        <v>17</v>
      </c>
      <c r="D330" s="32" t="s">
        <v>116</v>
      </c>
      <c r="E330" s="32" t="s">
        <v>117</v>
      </c>
      <c r="F330" s="6" t="s">
        <v>79</v>
      </c>
      <c r="G330" s="32" t="s">
        <v>135</v>
      </c>
      <c r="H330" s="32" t="s">
        <v>16</v>
      </c>
      <c r="I330" s="137">
        <v>27896</v>
      </c>
      <c r="J330" s="137">
        <v>27621</v>
      </c>
      <c r="K330" s="137">
        <v>34481</v>
      </c>
      <c r="L330" s="137">
        <v>32007</v>
      </c>
      <c r="M330" s="137">
        <v>37719</v>
      </c>
      <c r="N330" s="137">
        <v>31682</v>
      </c>
      <c r="O330" s="137">
        <v>37738</v>
      </c>
      <c r="P330" s="137">
        <v>28998</v>
      </c>
      <c r="Q330" s="137">
        <v>45946</v>
      </c>
      <c r="R330" s="137">
        <v>52284</v>
      </c>
      <c r="S330" s="137">
        <v>97688</v>
      </c>
      <c r="T330" s="137">
        <v>115330</v>
      </c>
      <c r="U330" s="137">
        <v>132413</v>
      </c>
      <c r="V330" s="137">
        <v>85891</v>
      </c>
      <c r="W330" s="137">
        <v>70826</v>
      </c>
      <c r="X330" s="137">
        <v>86425</v>
      </c>
      <c r="Y330" s="137">
        <v>93734</v>
      </c>
      <c r="Z330" s="137">
        <v>81629</v>
      </c>
      <c r="AA330" s="137">
        <v>72915</v>
      </c>
      <c r="AB330" s="137">
        <v>71272</v>
      </c>
      <c r="AC330" s="137">
        <v>68287</v>
      </c>
      <c r="AD330" s="137">
        <v>89859</v>
      </c>
      <c r="AE330" s="137">
        <v>110132</v>
      </c>
      <c r="AF330" s="137">
        <v>124332</v>
      </c>
      <c r="AG330" s="137">
        <v>154018</v>
      </c>
      <c r="AH330" s="137">
        <v>200489</v>
      </c>
      <c r="AI330" s="137">
        <v>203283</v>
      </c>
      <c r="AJ330" s="137">
        <v>147773</v>
      </c>
      <c r="AK330" s="137">
        <v>172636</v>
      </c>
      <c r="AL330" s="137">
        <v>108953</v>
      </c>
      <c r="AM330" s="137">
        <v>143632</v>
      </c>
      <c r="AN330" s="137">
        <v>191579</v>
      </c>
      <c r="AO330" s="137">
        <v>218622</v>
      </c>
      <c r="AP330" s="137">
        <v>262031</v>
      </c>
      <c r="AQ330" s="137">
        <v>365112</v>
      </c>
      <c r="AR330" s="137">
        <v>403799</v>
      </c>
      <c r="AS330" s="137">
        <v>386092</v>
      </c>
      <c r="AT330" s="137">
        <v>394067</v>
      </c>
      <c r="AU330" s="137">
        <v>355602</v>
      </c>
      <c r="AV330" s="137">
        <v>314549</v>
      </c>
      <c r="AW330" s="137">
        <v>260273</v>
      </c>
      <c r="AX330" s="137">
        <v>270649</v>
      </c>
      <c r="AY330" s="137">
        <v>259273</v>
      </c>
      <c r="AZ330" s="137">
        <v>269369</v>
      </c>
      <c r="BA330" s="137">
        <v>219205</v>
      </c>
      <c r="BB330" s="137">
        <v>140519</v>
      </c>
      <c r="BC330" s="137">
        <v>138424</v>
      </c>
      <c r="BD330" s="137">
        <v>141924</v>
      </c>
      <c r="BE330" s="137">
        <v>144684</v>
      </c>
      <c r="BF330" s="137">
        <v>112329</v>
      </c>
      <c r="BG330" s="137">
        <v>94069</v>
      </c>
      <c r="BH330" s="137">
        <v>163661</v>
      </c>
      <c r="BI330" s="137">
        <v>237578</v>
      </c>
      <c r="BJ330" s="137">
        <v>164638</v>
      </c>
      <c r="BK330" s="137">
        <v>113330</v>
      </c>
      <c r="BL330" s="137">
        <v>149884</v>
      </c>
    </row>
    <row r="331" spans="3:64" x14ac:dyDescent="0.2">
      <c r="C331" s="32" t="s">
        <v>18</v>
      </c>
      <c r="D331" s="32" t="s">
        <v>116</v>
      </c>
      <c r="E331" s="32" t="s">
        <v>117</v>
      </c>
      <c r="F331" s="6" t="s">
        <v>79</v>
      </c>
      <c r="G331" s="32" t="s">
        <v>135</v>
      </c>
      <c r="H331" s="32" t="s">
        <v>16</v>
      </c>
      <c r="I331" s="137">
        <v>13518</v>
      </c>
      <c r="J331" s="137">
        <v>14763</v>
      </c>
      <c r="K331" s="137">
        <v>18844</v>
      </c>
      <c r="L331" s="137">
        <v>19989</v>
      </c>
      <c r="M331" s="137">
        <v>26141</v>
      </c>
      <c r="N331" s="137">
        <v>23689</v>
      </c>
      <c r="O331" s="137">
        <v>28595</v>
      </c>
      <c r="P331" s="137">
        <v>19090</v>
      </c>
      <c r="Q331" s="137">
        <v>31153</v>
      </c>
      <c r="R331" s="137">
        <v>45152</v>
      </c>
      <c r="S331" s="137">
        <v>57206</v>
      </c>
      <c r="T331" s="137">
        <v>48205</v>
      </c>
      <c r="U331" s="137">
        <v>48025</v>
      </c>
      <c r="V331" s="137">
        <v>54944</v>
      </c>
      <c r="W331" s="137">
        <v>66223</v>
      </c>
      <c r="X331" s="137">
        <v>78962</v>
      </c>
      <c r="Y331" s="137">
        <v>96456</v>
      </c>
      <c r="Z331" s="137">
        <v>95167</v>
      </c>
      <c r="AA331" s="137">
        <v>99786</v>
      </c>
      <c r="AB331" s="137">
        <v>77657</v>
      </c>
      <c r="AC331" s="137">
        <v>41359</v>
      </c>
      <c r="AD331" s="137">
        <v>55028</v>
      </c>
      <c r="AE331" s="137">
        <v>65360</v>
      </c>
      <c r="AF331" s="137">
        <v>85339</v>
      </c>
      <c r="AG331" s="137">
        <v>100936</v>
      </c>
      <c r="AH331" s="137">
        <v>120401</v>
      </c>
      <c r="AI331" s="137">
        <v>124735</v>
      </c>
      <c r="AJ331" s="137">
        <v>103512</v>
      </c>
      <c r="AK331" s="137">
        <v>96233</v>
      </c>
      <c r="AL331" s="137">
        <v>74039</v>
      </c>
      <c r="AM331" s="137">
        <v>83604</v>
      </c>
      <c r="AN331" s="137">
        <v>108829</v>
      </c>
      <c r="AO331" s="137">
        <v>98571</v>
      </c>
      <c r="AP331" s="137">
        <v>104221</v>
      </c>
      <c r="AQ331" s="137">
        <v>107015</v>
      </c>
      <c r="AR331" s="137">
        <v>118678</v>
      </c>
      <c r="AS331" s="137">
        <v>190014</v>
      </c>
      <c r="AT331" s="137">
        <v>176626</v>
      </c>
      <c r="AU331" s="137">
        <v>167649</v>
      </c>
      <c r="AV331" s="137">
        <v>164462</v>
      </c>
      <c r="AW331" s="137">
        <v>159459</v>
      </c>
      <c r="AX331" s="137">
        <v>168420</v>
      </c>
      <c r="AY331" s="137">
        <v>171069</v>
      </c>
      <c r="AZ331" s="137">
        <v>203182</v>
      </c>
      <c r="BA331" s="137">
        <v>147113</v>
      </c>
      <c r="BB331" s="137">
        <v>114213</v>
      </c>
      <c r="BC331" s="137">
        <v>129731</v>
      </c>
      <c r="BD331" s="137">
        <v>125766</v>
      </c>
      <c r="BE331" s="137">
        <v>110488</v>
      </c>
      <c r="BF331" s="137">
        <v>90842</v>
      </c>
      <c r="BG331" s="137">
        <v>101442</v>
      </c>
      <c r="BH331" s="137">
        <v>151771</v>
      </c>
      <c r="BI331" s="137">
        <v>168218</v>
      </c>
      <c r="BJ331" s="137">
        <v>117384</v>
      </c>
      <c r="BK331" s="137">
        <v>117840</v>
      </c>
      <c r="BL331" s="137">
        <v>80790</v>
      </c>
    </row>
    <row r="332" spans="3:64" x14ac:dyDescent="0.2">
      <c r="C332" s="32" t="s">
        <v>19</v>
      </c>
      <c r="D332" s="32" t="s">
        <v>116</v>
      </c>
      <c r="E332" s="32" t="s">
        <v>117</v>
      </c>
      <c r="F332" s="6" t="s">
        <v>79</v>
      </c>
      <c r="G332" s="32" t="s">
        <v>135</v>
      </c>
      <c r="H332" s="32" t="s">
        <v>16</v>
      </c>
      <c r="I332" s="137">
        <v>9835</v>
      </c>
      <c r="J332" s="137">
        <v>14135</v>
      </c>
      <c r="K332" s="137">
        <v>15231</v>
      </c>
      <c r="L332" s="137">
        <v>14979</v>
      </c>
      <c r="M332" s="137">
        <v>24773</v>
      </c>
      <c r="N332" s="137">
        <v>25301</v>
      </c>
      <c r="O332" s="137">
        <v>36518</v>
      </c>
      <c r="P332" s="137">
        <v>18227</v>
      </c>
      <c r="Q332" s="137">
        <v>41137</v>
      </c>
      <c r="R332" s="137">
        <v>58269</v>
      </c>
      <c r="S332" s="137">
        <v>75110</v>
      </c>
      <c r="T332" s="137">
        <v>69454</v>
      </c>
      <c r="U332" s="137">
        <v>58399</v>
      </c>
      <c r="V332" s="137">
        <v>52647</v>
      </c>
      <c r="W332" s="137">
        <v>75258</v>
      </c>
      <c r="X332" s="137">
        <v>77305</v>
      </c>
      <c r="Y332" s="137">
        <v>74896</v>
      </c>
      <c r="Z332" s="137">
        <v>85196</v>
      </c>
      <c r="AA332" s="137">
        <v>72774</v>
      </c>
      <c r="AB332" s="137">
        <v>54034</v>
      </c>
      <c r="AC332" s="137">
        <v>54214</v>
      </c>
      <c r="AD332" s="137">
        <v>73182</v>
      </c>
      <c r="AE332" s="137">
        <v>89246</v>
      </c>
      <c r="AF332" s="137">
        <v>108606</v>
      </c>
      <c r="AG332" s="137">
        <v>167607</v>
      </c>
      <c r="AH332" s="137">
        <v>169216</v>
      </c>
      <c r="AI332" s="137">
        <v>194676</v>
      </c>
      <c r="AJ332" s="137">
        <v>181348</v>
      </c>
      <c r="AK332" s="137">
        <v>174563</v>
      </c>
      <c r="AL332" s="137">
        <v>150917</v>
      </c>
      <c r="AM332" s="137">
        <v>204010</v>
      </c>
      <c r="AN332" s="137">
        <v>236516</v>
      </c>
      <c r="AO332" s="137">
        <v>220898</v>
      </c>
      <c r="AP332" s="137">
        <v>200185</v>
      </c>
      <c r="AQ332" s="137">
        <v>224846</v>
      </c>
      <c r="AR332" s="137">
        <v>256398</v>
      </c>
      <c r="AS332" s="137">
        <v>333076</v>
      </c>
      <c r="AT332" s="137">
        <v>329023</v>
      </c>
      <c r="AU332" s="137">
        <v>295031</v>
      </c>
      <c r="AV332" s="137">
        <v>258440</v>
      </c>
      <c r="AW332" s="137">
        <v>269927</v>
      </c>
      <c r="AX332" s="137">
        <v>288269</v>
      </c>
      <c r="AY332" s="137">
        <v>276785</v>
      </c>
      <c r="AZ332" s="137">
        <v>283908</v>
      </c>
      <c r="BA332" s="137">
        <v>164144</v>
      </c>
      <c r="BB332" s="137">
        <v>127525</v>
      </c>
      <c r="BC332" s="137">
        <v>149563</v>
      </c>
      <c r="BD332" s="137">
        <v>146853</v>
      </c>
      <c r="BE332" s="137">
        <v>124008</v>
      </c>
      <c r="BF332" s="137">
        <v>77666</v>
      </c>
      <c r="BG332" s="137">
        <v>81872</v>
      </c>
      <c r="BH332" s="137">
        <v>259500</v>
      </c>
      <c r="BI332" s="137">
        <v>373403</v>
      </c>
      <c r="BJ332" s="137">
        <v>280186</v>
      </c>
      <c r="BK332" s="137">
        <v>217576</v>
      </c>
      <c r="BL332" s="137">
        <v>294512</v>
      </c>
    </row>
    <row r="333" spans="3:64" x14ac:dyDescent="0.2">
      <c r="C333" s="32" t="s">
        <v>20</v>
      </c>
      <c r="D333" s="32" t="s">
        <v>116</v>
      </c>
      <c r="E333" s="32" t="s">
        <v>117</v>
      </c>
      <c r="F333" s="6" t="s">
        <v>79</v>
      </c>
      <c r="G333" s="32" t="s">
        <v>135</v>
      </c>
      <c r="H333" s="32" t="s">
        <v>16</v>
      </c>
      <c r="I333" s="137">
        <v>13592</v>
      </c>
      <c r="J333" s="137">
        <v>17002</v>
      </c>
      <c r="K333" s="137">
        <v>20617</v>
      </c>
      <c r="L333" s="137">
        <v>22449</v>
      </c>
      <c r="M333" s="137">
        <v>31116</v>
      </c>
      <c r="N333" s="137">
        <v>27229</v>
      </c>
      <c r="O333" s="137">
        <v>35440</v>
      </c>
      <c r="P333" s="137">
        <v>19583</v>
      </c>
      <c r="Q333" s="137">
        <v>41697</v>
      </c>
      <c r="R333" s="137">
        <v>61908</v>
      </c>
      <c r="S333" s="137">
        <v>85156</v>
      </c>
      <c r="T333" s="137">
        <v>70457</v>
      </c>
      <c r="U333" s="137">
        <v>66313</v>
      </c>
      <c r="V333" s="137">
        <v>65658</v>
      </c>
      <c r="W333" s="137">
        <v>82233</v>
      </c>
      <c r="X333" s="137">
        <v>87200</v>
      </c>
      <c r="Y333" s="137">
        <v>95754</v>
      </c>
      <c r="Z333" s="137">
        <v>85416</v>
      </c>
      <c r="AA333" s="137">
        <v>78442</v>
      </c>
      <c r="AB333" s="137">
        <v>61668</v>
      </c>
      <c r="AC333" s="137">
        <v>52792</v>
      </c>
      <c r="AD333" s="137">
        <v>79794</v>
      </c>
      <c r="AE333" s="137">
        <v>115758</v>
      </c>
      <c r="AF333" s="137">
        <v>129989</v>
      </c>
      <c r="AG333" s="137">
        <v>185435</v>
      </c>
      <c r="AH333" s="137">
        <v>203975</v>
      </c>
      <c r="AI333" s="137">
        <v>224121</v>
      </c>
      <c r="AJ333" s="137">
        <v>227260</v>
      </c>
      <c r="AK333" s="137">
        <v>236137</v>
      </c>
      <c r="AL333" s="137">
        <v>231137</v>
      </c>
      <c r="AM333" s="137">
        <v>244534</v>
      </c>
      <c r="AN333" s="137">
        <v>243669</v>
      </c>
      <c r="AO333" s="137">
        <v>228377</v>
      </c>
      <c r="AP333" s="137">
        <v>229777</v>
      </c>
      <c r="AQ333" s="137">
        <v>291831</v>
      </c>
      <c r="AR333" s="137">
        <v>332466</v>
      </c>
      <c r="AS333" s="137">
        <v>487831</v>
      </c>
      <c r="AT333" s="137">
        <v>473236</v>
      </c>
      <c r="AU333" s="137">
        <v>450627</v>
      </c>
      <c r="AV333" s="137">
        <v>435484</v>
      </c>
      <c r="AW333" s="137">
        <v>416646</v>
      </c>
      <c r="AX333" s="137">
        <v>448324</v>
      </c>
      <c r="AY333" s="137">
        <v>425182</v>
      </c>
      <c r="AZ333" s="137">
        <v>420931</v>
      </c>
      <c r="BA333" s="137">
        <v>430371</v>
      </c>
      <c r="BB333" s="137">
        <v>277774</v>
      </c>
      <c r="BC333" s="137">
        <v>521279</v>
      </c>
      <c r="BD333" s="137">
        <v>501135</v>
      </c>
      <c r="BE333" s="137">
        <v>556336</v>
      </c>
      <c r="BF333" s="137">
        <v>128125</v>
      </c>
      <c r="BG333" s="137">
        <v>82258</v>
      </c>
      <c r="BH333" s="137">
        <v>252076</v>
      </c>
      <c r="BI333" s="137">
        <v>271819</v>
      </c>
      <c r="BJ333" s="137">
        <v>165390</v>
      </c>
      <c r="BK333" s="137">
        <v>117796</v>
      </c>
      <c r="BL333" s="137">
        <v>209126</v>
      </c>
    </row>
    <row r="334" spans="3:64" x14ac:dyDescent="0.2">
      <c r="C334" s="32" t="s">
        <v>21</v>
      </c>
      <c r="D334" s="32" t="s">
        <v>116</v>
      </c>
      <c r="E334" s="32" t="s">
        <v>117</v>
      </c>
      <c r="F334" s="6" t="s">
        <v>79</v>
      </c>
      <c r="G334" s="32" t="s">
        <v>135</v>
      </c>
      <c r="H334" s="32" t="s">
        <v>16</v>
      </c>
      <c r="I334" s="137">
        <v>8249</v>
      </c>
      <c r="J334" s="137">
        <v>8196</v>
      </c>
      <c r="K334" s="137">
        <v>7903</v>
      </c>
      <c r="L334" s="137">
        <v>7335</v>
      </c>
      <c r="M334" s="137">
        <v>9577</v>
      </c>
      <c r="N334" s="137">
        <v>7503</v>
      </c>
      <c r="O334" s="137">
        <v>10489</v>
      </c>
      <c r="P334" s="137">
        <v>6734</v>
      </c>
      <c r="Q334" s="137">
        <v>12435</v>
      </c>
      <c r="R334" s="137">
        <v>16164</v>
      </c>
      <c r="S334" s="137">
        <v>23022</v>
      </c>
      <c r="T334" s="137">
        <v>19308</v>
      </c>
      <c r="U334" s="137">
        <v>16408</v>
      </c>
      <c r="V334" s="137">
        <v>20003</v>
      </c>
      <c r="W334" s="137">
        <v>26015</v>
      </c>
      <c r="X334" s="137">
        <v>30218</v>
      </c>
      <c r="Y334" s="137">
        <v>30477</v>
      </c>
      <c r="Z334" s="137">
        <v>30050</v>
      </c>
      <c r="AA334" s="137">
        <v>26220</v>
      </c>
      <c r="AB334" s="137">
        <v>22829</v>
      </c>
      <c r="AC334" s="137">
        <v>20321</v>
      </c>
      <c r="AD334" s="137">
        <v>25772</v>
      </c>
      <c r="AE334" s="137">
        <v>36146</v>
      </c>
      <c r="AF334" s="137">
        <v>35599</v>
      </c>
      <c r="AG334" s="137">
        <v>45343</v>
      </c>
      <c r="AH334" s="137">
        <v>57656</v>
      </c>
      <c r="AI334" s="137">
        <v>59867</v>
      </c>
      <c r="AJ334" s="137">
        <v>43468</v>
      </c>
      <c r="AK334" s="137">
        <v>45953</v>
      </c>
      <c r="AL334" s="137">
        <v>37303</v>
      </c>
      <c r="AM334" s="137">
        <v>43936</v>
      </c>
      <c r="AN334" s="137">
        <v>48246</v>
      </c>
      <c r="AO334" s="137">
        <v>50051</v>
      </c>
      <c r="AP334" s="137">
        <v>49508</v>
      </c>
      <c r="AQ334" s="137">
        <v>60106</v>
      </c>
      <c r="AR334" s="137">
        <v>65820</v>
      </c>
      <c r="AS334" s="137">
        <v>105043</v>
      </c>
      <c r="AT334" s="137">
        <v>104305</v>
      </c>
      <c r="AU334" s="137">
        <v>101735</v>
      </c>
      <c r="AV334" s="137">
        <v>101283</v>
      </c>
      <c r="AW334" s="137">
        <v>99116</v>
      </c>
      <c r="AX334" s="137">
        <v>92725</v>
      </c>
      <c r="AY334" s="137">
        <v>91150</v>
      </c>
      <c r="AZ334" s="137">
        <v>99198</v>
      </c>
      <c r="BA334" s="137">
        <v>67362</v>
      </c>
      <c r="BB334" s="137">
        <v>59384</v>
      </c>
      <c r="BC334" s="137">
        <v>68413</v>
      </c>
      <c r="BD334" s="137">
        <v>56147</v>
      </c>
      <c r="BE334" s="137">
        <v>28151</v>
      </c>
      <c r="BF334" s="137">
        <v>13825</v>
      </c>
      <c r="BG334" s="137">
        <v>11916</v>
      </c>
      <c r="BH334" s="137">
        <v>75047</v>
      </c>
      <c r="BI334" s="137">
        <v>46965</v>
      </c>
      <c r="BJ334" s="137">
        <v>30803</v>
      </c>
      <c r="BK334" s="137">
        <v>32182</v>
      </c>
      <c r="BL334" s="137">
        <v>26836</v>
      </c>
    </row>
    <row r="335" spans="3:64" x14ac:dyDescent="0.2">
      <c r="C335" s="32" t="s">
        <v>22</v>
      </c>
      <c r="D335" s="32" t="s">
        <v>116</v>
      </c>
      <c r="E335" s="32" t="s">
        <v>117</v>
      </c>
      <c r="F335" s="6" t="s">
        <v>79</v>
      </c>
      <c r="G335" s="32" t="s">
        <v>135</v>
      </c>
      <c r="H335" s="32" t="s">
        <v>16</v>
      </c>
      <c r="I335" s="137">
        <v>60047</v>
      </c>
      <c r="J335" s="137">
        <v>59416</v>
      </c>
      <c r="K335" s="137">
        <v>73158</v>
      </c>
      <c r="L335" s="137">
        <v>70042</v>
      </c>
      <c r="M335" s="137">
        <v>84162</v>
      </c>
      <c r="N335" s="137">
        <v>64532</v>
      </c>
      <c r="O335" s="137">
        <v>81886</v>
      </c>
      <c r="P335" s="137">
        <v>57788</v>
      </c>
      <c r="Q335" s="137">
        <v>86758</v>
      </c>
      <c r="R335" s="137">
        <v>93259</v>
      </c>
      <c r="S335" s="137">
        <v>115871</v>
      </c>
      <c r="T335" s="137">
        <v>122950</v>
      </c>
      <c r="U335" s="137">
        <v>105664</v>
      </c>
      <c r="V335" s="137">
        <v>125349</v>
      </c>
      <c r="W335" s="137">
        <v>143852</v>
      </c>
      <c r="X335" s="137">
        <v>190811</v>
      </c>
      <c r="Y335" s="137">
        <v>198172</v>
      </c>
      <c r="Z335" s="137">
        <v>192894</v>
      </c>
      <c r="AA335" s="137">
        <v>192064</v>
      </c>
      <c r="AB335" s="137">
        <v>181528</v>
      </c>
      <c r="AC335" s="137">
        <v>160718</v>
      </c>
      <c r="AD335" s="137">
        <v>179991</v>
      </c>
      <c r="AE335" s="137">
        <v>209425</v>
      </c>
      <c r="AF335" s="137">
        <v>259563</v>
      </c>
      <c r="AG335" s="137">
        <v>333648</v>
      </c>
      <c r="AH335" s="137">
        <v>367229</v>
      </c>
      <c r="AI335" s="137">
        <v>393780</v>
      </c>
      <c r="AJ335" s="137">
        <v>282192</v>
      </c>
      <c r="AK335" s="137">
        <v>331597</v>
      </c>
      <c r="AL335" s="137">
        <v>236543</v>
      </c>
      <c r="AM335" s="137">
        <v>287878</v>
      </c>
      <c r="AN335" s="137">
        <v>337196</v>
      </c>
      <c r="AO335" s="137">
        <v>342776</v>
      </c>
      <c r="AP335" s="137">
        <v>335084</v>
      </c>
      <c r="AQ335" s="137">
        <v>384568</v>
      </c>
      <c r="AR335" s="137">
        <v>438422</v>
      </c>
      <c r="AS335" s="137">
        <v>605830</v>
      </c>
      <c r="AT335" s="137">
        <v>573613</v>
      </c>
      <c r="AU335" s="137">
        <v>562882</v>
      </c>
      <c r="AV335" s="137">
        <v>536940</v>
      </c>
      <c r="AW335" s="137">
        <v>480912</v>
      </c>
      <c r="AX335" s="137">
        <v>531289</v>
      </c>
      <c r="AY335" s="137">
        <v>591038</v>
      </c>
      <c r="AZ335" s="137">
        <v>594340</v>
      </c>
      <c r="BA335" s="137">
        <v>313944</v>
      </c>
      <c r="BB335" s="137">
        <v>249653</v>
      </c>
      <c r="BC335" s="137">
        <v>259425</v>
      </c>
      <c r="BD335" s="137">
        <v>243432</v>
      </c>
      <c r="BE335" s="137">
        <v>175255</v>
      </c>
      <c r="BF335" s="137">
        <v>112333</v>
      </c>
      <c r="BG335" s="137">
        <v>112686</v>
      </c>
      <c r="BH335" s="137">
        <v>256590</v>
      </c>
      <c r="BI335" s="137">
        <v>271947</v>
      </c>
      <c r="BJ335" s="137">
        <v>207268</v>
      </c>
      <c r="BK335" s="137">
        <v>177680</v>
      </c>
      <c r="BL335" s="137">
        <v>208239</v>
      </c>
    </row>
    <row r="336" spans="3:64" x14ac:dyDescent="0.2">
      <c r="C336" s="32" t="s">
        <v>23</v>
      </c>
      <c r="D336" s="32" t="s">
        <v>116</v>
      </c>
      <c r="E336" s="32" t="s">
        <v>117</v>
      </c>
      <c r="F336" s="6" t="s">
        <v>79</v>
      </c>
      <c r="G336" s="32" t="s">
        <v>135</v>
      </c>
      <c r="H336" s="32" t="s">
        <v>16</v>
      </c>
      <c r="I336" s="137">
        <v>22434</v>
      </c>
      <c r="J336" s="137">
        <v>21598</v>
      </c>
      <c r="K336" s="137">
        <v>26991</v>
      </c>
      <c r="L336" s="137">
        <v>27771</v>
      </c>
      <c r="M336" s="137">
        <v>34173</v>
      </c>
      <c r="N336" s="137">
        <v>26061</v>
      </c>
      <c r="O336" s="137">
        <v>28413</v>
      </c>
      <c r="P336" s="137">
        <v>21070</v>
      </c>
      <c r="Q336" s="137">
        <v>35342</v>
      </c>
      <c r="R336" s="137">
        <v>41216</v>
      </c>
      <c r="S336" s="137">
        <v>48535</v>
      </c>
      <c r="T336" s="137">
        <v>50973</v>
      </c>
      <c r="U336" s="137">
        <v>41543</v>
      </c>
      <c r="V336" s="137">
        <v>46263</v>
      </c>
      <c r="W336" s="137">
        <v>65123</v>
      </c>
      <c r="X336" s="137">
        <v>84171</v>
      </c>
      <c r="Y336" s="137">
        <v>87481</v>
      </c>
      <c r="Z336" s="137">
        <v>82088</v>
      </c>
      <c r="AA336" s="137">
        <v>79819</v>
      </c>
      <c r="AB336" s="137">
        <v>75348</v>
      </c>
      <c r="AC336" s="137">
        <v>71857</v>
      </c>
      <c r="AD336" s="137">
        <v>85418</v>
      </c>
      <c r="AE336" s="137">
        <v>105883</v>
      </c>
      <c r="AF336" s="137">
        <v>129126</v>
      </c>
      <c r="AG336" s="137">
        <v>239334</v>
      </c>
      <c r="AH336" s="137">
        <v>286749</v>
      </c>
      <c r="AI336" s="137">
        <v>294741</v>
      </c>
      <c r="AJ336" s="137">
        <v>240313</v>
      </c>
      <c r="AK336" s="137">
        <v>246241</v>
      </c>
      <c r="AL336" s="137">
        <v>216743</v>
      </c>
      <c r="AM336" s="137">
        <v>156097</v>
      </c>
      <c r="AN336" s="137">
        <v>202228</v>
      </c>
      <c r="AO336" s="137">
        <v>204989</v>
      </c>
      <c r="AP336" s="137">
        <v>216578</v>
      </c>
      <c r="AQ336" s="137">
        <v>218907</v>
      </c>
      <c r="AR336" s="137">
        <v>253233</v>
      </c>
      <c r="AS336" s="137">
        <v>325976</v>
      </c>
      <c r="AT336" s="137">
        <v>303768</v>
      </c>
      <c r="AU336" s="137">
        <v>310430</v>
      </c>
      <c r="AV336" s="137">
        <v>317873</v>
      </c>
      <c r="AW336" s="137">
        <v>434177</v>
      </c>
      <c r="AX336" s="137">
        <v>463998</v>
      </c>
      <c r="AY336" s="137">
        <v>423103</v>
      </c>
      <c r="AZ336" s="137">
        <v>470945</v>
      </c>
      <c r="BA336" s="137">
        <v>225470</v>
      </c>
      <c r="BB336" s="137">
        <v>171756</v>
      </c>
      <c r="BC336" s="137">
        <v>173089</v>
      </c>
      <c r="BD336" s="137">
        <v>162696</v>
      </c>
      <c r="BE336" s="137">
        <v>126176</v>
      </c>
      <c r="BF336" s="137">
        <v>95467</v>
      </c>
      <c r="BG336" s="137">
        <v>79458</v>
      </c>
      <c r="BH336" s="137">
        <v>155379</v>
      </c>
      <c r="BI336" s="137">
        <v>195970</v>
      </c>
      <c r="BJ336" s="137">
        <v>146386</v>
      </c>
      <c r="BK336" s="137">
        <v>117936</v>
      </c>
      <c r="BL336" s="137">
        <v>131017</v>
      </c>
    </row>
    <row r="337" spans="3:64" x14ac:dyDescent="0.2">
      <c r="C337" s="32" t="s">
        <v>24</v>
      </c>
      <c r="D337" s="32" t="s">
        <v>116</v>
      </c>
      <c r="E337" s="32" t="s">
        <v>117</v>
      </c>
      <c r="F337" s="6" t="s">
        <v>79</v>
      </c>
      <c r="G337" s="32" t="s">
        <v>135</v>
      </c>
      <c r="H337" s="32" t="s">
        <v>16</v>
      </c>
      <c r="I337" s="137">
        <v>162960</v>
      </c>
      <c r="J337" s="137">
        <v>182821</v>
      </c>
      <c r="K337" s="137">
        <v>227918</v>
      </c>
      <c r="L337" s="137">
        <v>222857</v>
      </c>
      <c r="M337" s="137">
        <v>296954</v>
      </c>
      <c r="N337" s="137">
        <v>271292</v>
      </c>
      <c r="O337" s="137">
        <v>330457</v>
      </c>
      <c r="P337" s="137">
        <v>272843</v>
      </c>
      <c r="Q337" s="137">
        <v>471170</v>
      </c>
      <c r="R337" s="137">
        <v>518021</v>
      </c>
      <c r="S337" s="137">
        <v>594515</v>
      </c>
      <c r="T337" s="137">
        <v>513863</v>
      </c>
      <c r="U337" s="137">
        <v>419428</v>
      </c>
      <c r="V337" s="137">
        <v>424985</v>
      </c>
      <c r="W337" s="137">
        <v>549209</v>
      </c>
      <c r="X337" s="137">
        <v>659260</v>
      </c>
      <c r="Y337" s="137">
        <v>675024</v>
      </c>
      <c r="Z337" s="137">
        <v>608999</v>
      </c>
      <c r="AA337" s="137">
        <v>613444</v>
      </c>
      <c r="AB337" s="137">
        <v>562398</v>
      </c>
      <c r="AC337" s="137">
        <v>509638</v>
      </c>
      <c r="AD337" s="137">
        <v>611911</v>
      </c>
      <c r="AE337" s="137">
        <v>763772</v>
      </c>
      <c r="AF337" s="137">
        <v>909563</v>
      </c>
      <c r="AG337" s="137">
        <v>1168932</v>
      </c>
      <c r="AH337" s="137">
        <v>1434845</v>
      </c>
      <c r="AI337" s="137">
        <v>1489130</v>
      </c>
      <c r="AJ337" s="137">
        <v>1428886</v>
      </c>
      <c r="AK337" s="137">
        <v>1445999</v>
      </c>
      <c r="AL337" s="137">
        <v>1185531</v>
      </c>
      <c r="AM337" s="137">
        <v>1109769</v>
      </c>
      <c r="AN337" s="137">
        <v>1438237</v>
      </c>
      <c r="AO337" s="137">
        <v>1546339</v>
      </c>
      <c r="AP337" s="137">
        <v>1493223</v>
      </c>
      <c r="AQ337" s="137">
        <v>1652938</v>
      </c>
      <c r="AR337" s="137">
        <v>1831566</v>
      </c>
      <c r="AS337" s="137">
        <v>1946458</v>
      </c>
      <c r="AT337" s="137">
        <v>1850704</v>
      </c>
      <c r="AU337" s="137">
        <v>1750895</v>
      </c>
      <c r="AV337" s="137">
        <v>1679161</v>
      </c>
      <c r="AW337" s="137">
        <v>1663685</v>
      </c>
      <c r="AX337" s="137">
        <v>1723630</v>
      </c>
      <c r="AY337" s="137">
        <v>1669153</v>
      </c>
      <c r="AZ337" s="137">
        <v>1764556</v>
      </c>
      <c r="BA337" s="137">
        <v>1727109</v>
      </c>
      <c r="BB337" s="137">
        <v>1346507</v>
      </c>
      <c r="BC337" s="137">
        <v>1539298</v>
      </c>
      <c r="BD337" s="137">
        <v>1677880</v>
      </c>
      <c r="BE337" s="137">
        <v>1888695</v>
      </c>
      <c r="BF337" s="137">
        <v>1914322</v>
      </c>
      <c r="BG337" s="137">
        <v>2260313</v>
      </c>
      <c r="BH337" s="137">
        <v>2798408</v>
      </c>
      <c r="BI337" s="137">
        <v>3195169</v>
      </c>
      <c r="BJ337" s="137">
        <v>2359620</v>
      </c>
      <c r="BK337" s="137">
        <v>2207048</v>
      </c>
      <c r="BL337" s="137">
        <v>2130355</v>
      </c>
    </row>
    <row r="338" spans="3:64" x14ac:dyDescent="0.2">
      <c r="C338" s="32" t="s">
        <v>25</v>
      </c>
      <c r="D338" s="32" t="s">
        <v>116</v>
      </c>
      <c r="E338" s="32" t="s">
        <v>117</v>
      </c>
      <c r="F338" s="6" t="s">
        <v>79</v>
      </c>
      <c r="G338" s="32" t="s">
        <v>135</v>
      </c>
      <c r="H338" s="32" t="s">
        <v>16</v>
      </c>
      <c r="I338" s="137">
        <v>32729</v>
      </c>
      <c r="J338" s="137">
        <v>36479</v>
      </c>
      <c r="K338" s="137">
        <v>45598</v>
      </c>
      <c r="L338" s="137">
        <v>47640</v>
      </c>
      <c r="M338" s="137">
        <v>57767</v>
      </c>
      <c r="N338" s="137">
        <v>51707</v>
      </c>
      <c r="O338" s="137">
        <v>62015</v>
      </c>
      <c r="P338" s="137">
        <v>52550</v>
      </c>
      <c r="Q338" s="137">
        <v>101682</v>
      </c>
      <c r="R338" s="137">
        <v>124024</v>
      </c>
      <c r="S338" s="137">
        <v>146917</v>
      </c>
      <c r="T338" s="137">
        <v>137703</v>
      </c>
      <c r="U338" s="137">
        <v>123060</v>
      </c>
      <c r="V338" s="137">
        <v>128431</v>
      </c>
      <c r="W338" s="137">
        <v>151591</v>
      </c>
      <c r="X338" s="137">
        <v>156437</v>
      </c>
      <c r="Y338" s="137">
        <v>167927</v>
      </c>
      <c r="Z338" s="137">
        <v>156802</v>
      </c>
      <c r="AA338" s="137">
        <v>167583</v>
      </c>
      <c r="AB338" s="137">
        <v>206637</v>
      </c>
      <c r="AC338" s="137">
        <v>177632</v>
      </c>
      <c r="AD338" s="137">
        <v>179582</v>
      </c>
      <c r="AE338" s="137">
        <v>229303</v>
      </c>
      <c r="AF338" s="137">
        <v>265670</v>
      </c>
      <c r="AG338" s="137">
        <v>321234</v>
      </c>
      <c r="AH338" s="137">
        <v>370269</v>
      </c>
      <c r="AI338" s="137">
        <v>403641</v>
      </c>
      <c r="AJ338" s="137">
        <v>326956</v>
      </c>
      <c r="AK338" s="137">
        <v>348902</v>
      </c>
      <c r="AL338" s="137">
        <v>311034</v>
      </c>
      <c r="AM338" s="137">
        <v>329978</v>
      </c>
      <c r="AN338" s="137">
        <v>441185</v>
      </c>
      <c r="AO338" s="137">
        <v>457813</v>
      </c>
      <c r="AP338" s="137">
        <v>440807</v>
      </c>
      <c r="AQ338" s="137">
        <v>485440</v>
      </c>
      <c r="AR338" s="137">
        <v>551636</v>
      </c>
      <c r="AS338" s="137">
        <v>818824</v>
      </c>
      <c r="AT338" s="137">
        <v>819716</v>
      </c>
      <c r="AU338" s="137">
        <v>818206</v>
      </c>
      <c r="AV338" s="137">
        <v>803232</v>
      </c>
      <c r="AW338" s="137">
        <v>869563</v>
      </c>
      <c r="AX338" s="137">
        <v>948526</v>
      </c>
      <c r="AY338" s="137">
        <v>985564</v>
      </c>
      <c r="AZ338" s="137">
        <v>1045336</v>
      </c>
      <c r="BA338" s="137">
        <v>469332</v>
      </c>
      <c r="BB338" s="137">
        <v>369702</v>
      </c>
      <c r="BC338" s="137">
        <v>425235</v>
      </c>
      <c r="BD338" s="137">
        <v>387686</v>
      </c>
      <c r="BE338" s="137">
        <v>309311</v>
      </c>
      <c r="BF338" s="137">
        <v>253261</v>
      </c>
      <c r="BG338" s="137">
        <v>299861</v>
      </c>
      <c r="BH338" s="137">
        <v>453328</v>
      </c>
      <c r="BI338" s="137">
        <v>530884</v>
      </c>
      <c r="BJ338" s="137">
        <v>410384</v>
      </c>
      <c r="BK338" s="137">
        <v>125380</v>
      </c>
      <c r="BL338" s="137">
        <v>188980</v>
      </c>
    </row>
    <row r="339" spans="3:64" x14ac:dyDescent="0.2">
      <c r="C339" s="32" t="s">
        <v>26</v>
      </c>
      <c r="D339" s="32" t="s">
        <v>116</v>
      </c>
      <c r="E339" s="32" t="s">
        <v>117</v>
      </c>
      <c r="F339" s="6" t="s">
        <v>79</v>
      </c>
      <c r="G339" s="32" t="s">
        <v>135</v>
      </c>
      <c r="H339" s="32" t="s">
        <v>16</v>
      </c>
      <c r="I339" s="137">
        <v>11815</v>
      </c>
      <c r="J339" s="137">
        <v>11263</v>
      </c>
      <c r="K339" s="137">
        <v>14033</v>
      </c>
      <c r="L339" s="137">
        <v>14920</v>
      </c>
      <c r="M339" s="137">
        <v>18578</v>
      </c>
      <c r="N339" s="137">
        <v>14675</v>
      </c>
      <c r="O339" s="137">
        <v>15230</v>
      </c>
      <c r="P339" s="137">
        <v>10692</v>
      </c>
      <c r="Q339" s="137">
        <v>15669</v>
      </c>
      <c r="R339" s="137">
        <v>17681</v>
      </c>
      <c r="S339" s="137">
        <v>23158</v>
      </c>
      <c r="T339" s="137">
        <v>19139</v>
      </c>
      <c r="U339" s="137">
        <v>16842</v>
      </c>
      <c r="V339" s="137">
        <v>18981</v>
      </c>
      <c r="W339" s="137">
        <v>27161</v>
      </c>
      <c r="X339" s="137">
        <v>32228</v>
      </c>
      <c r="Y339" s="137">
        <v>34517</v>
      </c>
      <c r="Z339" s="137">
        <v>32778</v>
      </c>
      <c r="AA339" s="137">
        <v>36584</v>
      </c>
      <c r="AB339" s="137">
        <v>46318</v>
      </c>
      <c r="AC339" s="137">
        <v>41406</v>
      </c>
      <c r="AD339" s="137">
        <v>41574</v>
      </c>
      <c r="AE339" s="137">
        <v>47874</v>
      </c>
      <c r="AF339" s="137">
        <v>55189</v>
      </c>
      <c r="AG339" s="137">
        <v>90901</v>
      </c>
      <c r="AH339" s="137">
        <v>104228</v>
      </c>
      <c r="AI339" s="137">
        <v>100837</v>
      </c>
      <c r="AJ339" s="137">
        <v>105402</v>
      </c>
      <c r="AK339" s="137">
        <v>100529</v>
      </c>
      <c r="AL339" s="137">
        <v>100293</v>
      </c>
      <c r="AM339" s="137">
        <v>84819</v>
      </c>
      <c r="AN339" s="137">
        <v>116608</v>
      </c>
      <c r="AO339" s="137">
        <v>106939</v>
      </c>
      <c r="AP339" s="137">
        <v>112077</v>
      </c>
      <c r="AQ339" s="137">
        <v>117831</v>
      </c>
      <c r="AR339" s="137">
        <v>143848</v>
      </c>
      <c r="AS339" s="137">
        <v>187388</v>
      </c>
      <c r="AT339" s="137">
        <v>173431</v>
      </c>
      <c r="AU339" s="137">
        <v>160129</v>
      </c>
      <c r="AV339" s="137">
        <v>157785</v>
      </c>
      <c r="AW339" s="137">
        <v>162358</v>
      </c>
      <c r="AX339" s="137">
        <v>165039</v>
      </c>
      <c r="AY339" s="137">
        <v>159190</v>
      </c>
      <c r="AZ339" s="137">
        <v>165923</v>
      </c>
      <c r="BA339" s="137">
        <v>82428</v>
      </c>
      <c r="BB339" s="137">
        <v>69972</v>
      </c>
      <c r="BC339" s="137">
        <v>87138</v>
      </c>
      <c r="BD339" s="137">
        <v>89819</v>
      </c>
      <c r="BE339" s="137">
        <v>84654</v>
      </c>
      <c r="BF339" s="137">
        <v>59641</v>
      </c>
      <c r="BG339" s="137">
        <v>36441</v>
      </c>
      <c r="BH339" s="137">
        <v>75903</v>
      </c>
      <c r="BI339" s="137">
        <v>118287</v>
      </c>
      <c r="BJ339" s="137">
        <v>79770</v>
      </c>
      <c r="BK339" s="137">
        <v>91107</v>
      </c>
      <c r="BL339" s="137">
        <v>92010</v>
      </c>
    </row>
    <row r="340" spans="3:64" x14ac:dyDescent="0.2">
      <c r="C340" s="32" t="s">
        <v>27</v>
      </c>
      <c r="D340" s="32" t="s">
        <v>116</v>
      </c>
      <c r="E340" s="32" t="s">
        <v>117</v>
      </c>
      <c r="F340" s="6" t="s">
        <v>79</v>
      </c>
      <c r="G340" s="32" t="s">
        <v>135</v>
      </c>
      <c r="H340" s="32" t="s">
        <v>16</v>
      </c>
      <c r="I340" s="137">
        <v>50439</v>
      </c>
      <c r="J340" s="137">
        <v>47773</v>
      </c>
      <c r="K340" s="137">
        <v>58030</v>
      </c>
      <c r="L340" s="137">
        <v>59145</v>
      </c>
      <c r="M340" s="137">
        <v>73094</v>
      </c>
      <c r="N340" s="137">
        <v>60643</v>
      </c>
      <c r="O340" s="137">
        <v>73925</v>
      </c>
      <c r="P340" s="137">
        <v>50488</v>
      </c>
      <c r="Q340" s="137">
        <v>84559</v>
      </c>
      <c r="R340" s="137">
        <v>108126</v>
      </c>
      <c r="S340" s="137">
        <v>144609</v>
      </c>
      <c r="T340" s="137">
        <v>115976</v>
      </c>
      <c r="U340" s="137">
        <v>150481</v>
      </c>
      <c r="V340" s="137">
        <v>170754</v>
      </c>
      <c r="W340" s="137">
        <v>262475</v>
      </c>
      <c r="X340" s="137">
        <v>253227</v>
      </c>
      <c r="Y340" s="137">
        <v>300668</v>
      </c>
      <c r="Z340" s="137">
        <v>247027</v>
      </c>
      <c r="AA340" s="137">
        <v>220536</v>
      </c>
      <c r="AB340" s="137">
        <v>193976</v>
      </c>
      <c r="AC340" s="137">
        <v>178328</v>
      </c>
      <c r="AD340" s="137">
        <v>216479</v>
      </c>
      <c r="AE340" s="137">
        <v>273954</v>
      </c>
      <c r="AF340" s="137">
        <v>284091</v>
      </c>
      <c r="AG340" s="137">
        <v>393211</v>
      </c>
      <c r="AH340" s="137">
        <v>487088</v>
      </c>
      <c r="AI340" s="137">
        <v>492151</v>
      </c>
      <c r="AJ340" s="137">
        <v>465759</v>
      </c>
      <c r="AK340" s="137">
        <v>448081</v>
      </c>
      <c r="AL340" s="137">
        <v>377722</v>
      </c>
      <c r="AM340" s="137">
        <v>357615</v>
      </c>
      <c r="AN340" s="137">
        <v>422509</v>
      </c>
      <c r="AO340" s="137">
        <v>471781</v>
      </c>
      <c r="AP340" s="137">
        <v>488193</v>
      </c>
      <c r="AQ340" s="137">
        <v>541199</v>
      </c>
      <c r="AR340" s="137">
        <v>621092</v>
      </c>
      <c r="AS340" s="137">
        <v>574872</v>
      </c>
      <c r="AT340" s="137">
        <v>564926</v>
      </c>
      <c r="AU340" s="137">
        <v>513082</v>
      </c>
      <c r="AV340" s="137">
        <v>503331</v>
      </c>
      <c r="AW340" s="137">
        <v>467027</v>
      </c>
      <c r="AX340" s="137">
        <v>493916</v>
      </c>
      <c r="AY340" s="137">
        <v>495250</v>
      </c>
      <c r="AZ340" s="137">
        <v>547145</v>
      </c>
      <c r="BA340" s="137">
        <v>520730</v>
      </c>
      <c r="BB340" s="137">
        <v>427713</v>
      </c>
      <c r="BC340" s="137">
        <v>381949</v>
      </c>
      <c r="BD340" s="137">
        <v>425304</v>
      </c>
      <c r="BE340" s="137">
        <v>418451</v>
      </c>
      <c r="BF340" s="137">
        <v>361783</v>
      </c>
      <c r="BG340" s="137">
        <v>322055</v>
      </c>
      <c r="BH340" s="137">
        <v>365506</v>
      </c>
      <c r="BI340" s="137">
        <v>459765</v>
      </c>
      <c r="BJ340" s="137">
        <v>381530</v>
      </c>
      <c r="BK340" s="137">
        <v>323206</v>
      </c>
      <c r="BL340" s="137">
        <v>398124</v>
      </c>
    </row>
    <row r="341" spans="3:64" x14ac:dyDescent="0.2">
      <c r="C341" s="32" t="s">
        <v>28</v>
      </c>
      <c r="D341" s="32" t="s">
        <v>116</v>
      </c>
      <c r="E341" s="32" t="s">
        <v>117</v>
      </c>
      <c r="F341" s="6" t="s">
        <v>79</v>
      </c>
      <c r="G341" s="32" t="s">
        <v>135</v>
      </c>
      <c r="H341" s="32" t="s">
        <v>16</v>
      </c>
      <c r="I341" s="137">
        <v>233793</v>
      </c>
      <c r="J341" s="137">
        <v>260989</v>
      </c>
      <c r="K341" s="137">
        <v>303998</v>
      </c>
      <c r="L341" s="137">
        <v>349094</v>
      </c>
      <c r="M341" s="137">
        <v>408012</v>
      </c>
      <c r="N341" s="137">
        <v>368496</v>
      </c>
      <c r="O341" s="137">
        <v>450378</v>
      </c>
      <c r="P341" s="137">
        <v>353678</v>
      </c>
      <c r="Q341" s="137">
        <v>498824</v>
      </c>
      <c r="R341" s="137">
        <v>643574</v>
      </c>
      <c r="S341" s="137">
        <v>803125</v>
      </c>
      <c r="T341" s="137">
        <v>744562</v>
      </c>
      <c r="U341" s="137">
        <v>628434</v>
      </c>
      <c r="V341" s="137">
        <v>611839</v>
      </c>
      <c r="W341" s="137">
        <v>783424</v>
      </c>
      <c r="X341" s="137">
        <v>965801</v>
      </c>
      <c r="Y341" s="137">
        <v>863373</v>
      </c>
      <c r="Z341" s="137">
        <v>808907</v>
      </c>
      <c r="AA341" s="137">
        <v>773067</v>
      </c>
      <c r="AB341" s="137">
        <v>660860</v>
      </c>
      <c r="AC341" s="137">
        <v>710350</v>
      </c>
      <c r="AD341" s="137">
        <v>887484</v>
      </c>
      <c r="AE341" s="137">
        <v>1027481</v>
      </c>
      <c r="AF341" s="137">
        <v>1219232</v>
      </c>
      <c r="AG341" s="137">
        <v>1682888</v>
      </c>
      <c r="AH341" s="137">
        <v>2225130</v>
      </c>
      <c r="AI341" s="137">
        <v>2255052</v>
      </c>
      <c r="AJ341" s="137">
        <v>2576101</v>
      </c>
      <c r="AK341" s="137">
        <v>2093630</v>
      </c>
      <c r="AL341" s="137">
        <v>2146348</v>
      </c>
      <c r="AM341" s="137">
        <v>2282340</v>
      </c>
      <c r="AN341" s="137">
        <v>2543854</v>
      </c>
      <c r="AO341" s="137">
        <v>2511879</v>
      </c>
      <c r="AP341" s="137">
        <v>3055965</v>
      </c>
      <c r="AQ341" s="137">
        <v>3567142</v>
      </c>
      <c r="AR341" s="137">
        <v>3954932</v>
      </c>
      <c r="AS341" s="137">
        <v>2652103</v>
      </c>
      <c r="AT341" s="137">
        <v>2352943</v>
      </c>
      <c r="AU341" s="137">
        <v>2251045</v>
      </c>
      <c r="AV341" s="137">
        <v>2329358</v>
      </c>
      <c r="AW341" s="137">
        <v>2273878</v>
      </c>
      <c r="AX341" s="137">
        <v>2091199</v>
      </c>
      <c r="AY341" s="137">
        <v>1960702</v>
      </c>
      <c r="AZ341" s="137">
        <v>1978773</v>
      </c>
      <c r="BA341" s="137">
        <v>3906697</v>
      </c>
      <c r="BB341" s="137">
        <v>3427114</v>
      </c>
      <c r="BC341" s="137">
        <v>4883987</v>
      </c>
      <c r="BD341" s="137">
        <v>5277438</v>
      </c>
      <c r="BE341" s="137">
        <v>5932283</v>
      </c>
      <c r="BF341" s="137">
        <v>4866696</v>
      </c>
      <c r="BG341" s="137">
        <v>4889995</v>
      </c>
      <c r="BH341" s="137">
        <v>8222414</v>
      </c>
      <c r="BI341" s="137">
        <v>9682201</v>
      </c>
      <c r="BJ341" s="137">
        <v>6926341</v>
      </c>
      <c r="BK341" s="137">
        <v>8655064</v>
      </c>
      <c r="BL341" s="137">
        <v>7876715</v>
      </c>
    </row>
    <row r="342" spans="3:64" x14ac:dyDescent="0.2">
      <c r="C342" s="32" t="s">
        <v>29</v>
      </c>
      <c r="D342" s="32" t="s">
        <v>116</v>
      </c>
      <c r="E342" s="32" t="s">
        <v>117</v>
      </c>
      <c r="F342" s="6" t="s">
        <v>79</v>
      </c>
      <c r="G342" s="32" t="s">
        <v>135</v>
      </c>
      <c r="H342" s="32" t="s">
        <v>16</v>
      </c>
      <c r="I342" s="137">
        <v>9492</v>
      </c>
      <c r="J342" s="137">
        <v>9098</v>
      </c>
      <c r="K342" s="137">
        <v>13190</v>
      </c>
      <c r="L342" s="137">
        <v>14919</v>
      </c>
      <c r="M342" s="137">
        <v>18754</v>
      </c>
      <c r="N342" s="137">
        <v>17125</v>
      </c>
      <c r="O342" s="137">
        <v>20681</v>
      </c>
      <c r="P342" s="137">
        <v>10702</v>
      </c>
      <c r="Q342" s="137">
        <v>20682</v>
      </c>
      <c r="R342" s="137">
        <v>31978</v>
      </c>
      <c r="S342" s="137">
        <v>45468</v>
      </c>
      <c r="T342" s="137">
        <v>29200</v>
      </c>
      <c r="U342" s="137">
        <v>27918</v>
      </c>
      <c r="V342" s="137">
        <v>37092</v>
      </c>
      <c r="W342" s="137">
        <v>50412</v>
      </c>
      <c r="X342" s="137">
        <v>51845</v>
      </c>
      <c r="Y342" s="137">
        <v>62506</v>
      </c>
      <c r="Z342" s="137">
        <v>59752</v>
      </c>
      <c r="AA342" s="137">
        <v>60374</v>
      </c>
      <c r="AB342" s="137">
        <v>50551</v>
      </c>
      <c r="AC342" s="137">
        <v>31798</v>
      </c>
      <c r="AD342" s="137">
        <v>44438</v>
      </c>
      <c r="AE342" s="137">
        <v>63394</v>
      </c>
      <c r="AF342" s="137">
        <v>67848</v>
      </c>
      <c r="AG342" s="137">
        <v>95478</v>
      </c>
      <c r="AH342" s="137">
        <v>97081</v>
      </c>
      <c r="AI342" s="137">
        <v>96665</v>
      </c>
      <c r="AJ342" s="137">
        <v>77906</v>
      </c>
      <c r="AK342" s="137">
        <v>81496</v>
      </c>
      <c r="AL342" s="137">
        <v>60461</v>
      </c>
      <c r="AM342" s="137">
        <v>53225</v>
      </c>
      <c r="AN342" s="137">
        <v>92713</v>
      </c>
      <c r="AO342" s="137">
        <v>95397</v>
      </c>
      <c r="AP342" s="137">
        <v>115249</v>
      </c>
      <c r="AQ342" s="137">
        <v>117041</v>
      </c>
      <c r="AR342" s="137">
        <v>118818</v>
      </c>
      <c r="AS342" s="137">
        <v>209682</v>
      </c>
      <c r="AT342" s="137">
        <v>214464</v>
      </c>
      <c r="AU342" s="137">
        <v>202318</v>
      </c>
      <c r="AV342" s="137">
        <v>216989</v>
      </c>
      <c r="AW342" s="137">
        <v>239080</v>
      </c>
      <c r="AX342" s="137">
        <v>298738</v>
      </c>
      <c r="AY342" s="137">
        <v>313348</v>
      </c>
      <c r="AZ342" s="137">
        <v>309556</v>
      </c>
      <c r="BA342" s="137">
        <v>140368</v>
      </c>
      <c r="BB342" s="137">
        <v>92139</v>
      </c>
      <c r="BC342" s="137">
        <v>88684</v>
      </c>
      <c r="BD342" s="137">
        <v>76815</v>
      </c>
      <c r="BE342" s="137">
        <v>52600</v>
      </c>
      <c r="BF342" s="137">
        <v>34591</v>
      </c>
      <c r="BG342" s="137">
        <v>32976</v>
      </c>
      <c r="BH342" s="137">
        <v>93787</v>
      </c>
      <c r="BI342" s="137">
        <v>128013</v>
      </c>
      <c r="BJ342" s="137">
        <v>106988</v>
      </c>
      <c r="BK342" s="137">
        <v>85743</v>
      </c>
      <c r="BL342" s="137">
        <v>90517</v>
      </c>
    </row>
    <row r="343" spans="3:64" x14ac:dyDescent="0.2">
      <c r="C343" s="32" t="s">
        <v>30</v>
      </c>
      <c r="D343" s="32" t="s">
        <v>116</v>
      </c>
      <c r="E343" s="32" t="s">
        <v>117</v>
      </c>
      <c r="F343" s="6" t="s">
        <v>79</v>
      </c>
      <c r="G343" s="32" t="s">
        <v>135</v>
      </c>
      <c r="H343" s="32" t="s">
        <v>16</v>
      </c>
      <c r="I343" s="137">
        <v>17319</v>
      </c>
      <c r="J343" s="137">
        <v>17073</v>
      </c>
      <c r="K343" s="137">
        <v>17445</v>
      </c>
      <c r="L343" s="137">
        <v>17061</v>
      </c>
      <c r="M343" s="137">
        <v>22978</v>
      </c>
      <c r="N343" s="137">
        <v>21033</v>
      </c>
      <c r="O343" s="137">
        <v>23902</v>
      </c>
      <c r="P343" s="137">
        <v>16742</v>
      </c>
      <c r="Q343" s="137">
        <v>24685</v>
      </c>
      <c r="R343" s="137">
        <v>34312</v>
      </c>
      <c r="S343" s="137">
        <v>56134</v>
      </c>
      <c r="T343" s="137">
        <v>97210</v>
      </c>
      <c r="U343" s="137">
        <v>104341</v>
      </c>
      <c r="V343" s="137">
        <v>76992</v>
      </c>
      <c r="W343" s="137">
        <v>82847</v>
      </c>
      <c r="X343" s="137">
        <v>62928</v>
      </c>
      <c r="Y343" s="137">
        <v>64751</v>
      </c>
      <c r="Z343" s="137">
        <v>49441</v>
      </c>
      <c r="AA343" s="137">
        <v>44158</v>
      </c>
      <c r="AB343" s="137">
        <v>47679</v>
      </c>
      <c r="AC343" s="137">
        <v>46291</v>
      </c>
      <c r="AD343" s="137">
        <v>53449</v>
      </c>
      <c r="AE343" s="137">
        <v>65445</v>
      </c>
      <c r="AF343" s="137">
        <v>71324</v>
      </c>
      <c r="AG343" s="137">
        <v>91740</v>
      </c>
      <c r="AH343" s="137">
        <v>104772</v>
      </c>
      <c r="AI343" s="137">
        <v>117142</v>
      </c>
      <c r="AJ343" s="137">
        <v>84130</v>
      </c>
      <c r="AK343" s="137">
        <v>95424</v>
      </c>
      <c r="AL343" s="137">
        <v>66064</v>
      </c>
      <c r="AM343" s="137">
        <v>77601</v>
      </c>
      <c r="AN343" s="137">
        <v>123025</v>
      </c>
      <c r="AO343" s="137">
        <v>122981</v>
      </c>
      <c r="AP343" s="137">
        <v>122070</v>
      </c>
      <c r="AQ343" s="137">
        <v>117647</v>
      </c>
      <c r="AR343" s="137">
        <v>135607</v>
      </c>
      <c r="AS343" s="137">
        <v>187104</v>
      </c>
      <c r="AT343" s="137">
        <v>183886</v>
      </c>
      <c r="AU343" s="137">
        <v>175582</v>
      </c>
      <c r="AV343" s="137">
        <v>165369</v>
      </c>
      <c r="AW343" s="137">
        <v>157787</v>
      </c>
      <c r="AX343" s="137">
        <v>167574</v>
      </c>
      <c r="AY343" s="137">
        <v>169907</v>
      </c>
      <c r="AZ343" s="137">
        <v>172196</v>
      </c>
      <c r="BA343" s="137">
        <v>55671</v>
      </c>
      <c r="BB343" s="137">
        <v>49381</v>
      </c>
      <c r="BC343" s="137">
        <v>65647</v>
      </c>
      <c r="BD343" s="137">
        <v>65263</v>
      </c>
      <c r="BE343" s="137">
        <v>60412</v>
      </c>
      <c r="BF343" s="137">
        <v>37981</v>
      </c>
      <c r="BG343" s="137">
        <v>19950</v>
      </c>
      <c r="BH343" s="137">
        <v>79975</v>
      </c>
      <c r="BI343" s="137">
        <v>90870</v>
      </c>
      <c r="BJ343" s="137">
        <v>40001</v>
      </c>
      <c r="BK343" s="137">
        <v>90124</v>
      </c>
      <c r="BL343" s="137">
        <v>58041</v>
      </c>
    </row>
    <row r="344" spans="3:64" x14ac:dyDescent="0.2">
      <c r="C344" s="32" t="s">
        <v>31</v>
      </c>
      <c r="D344" s="32" t="s">
        <v>116</v>
      </c>
      <c r="E344" s="32" t="s">
        <v>117</v>
      </c>
      <c r="F344" s="6" t="s">
        <v>79</v>
      </c>
      <c r="G344" s="32" t="s">
        <v>135</v>
      </c>
      <c r="H344" s="32" t="s">
        <v>16</v>
      </c>
      <c r="I344" s="137">
        <v>67177</v>
      </c>
      <c r="J344" s="137">
        <v>71230</v>
      </c>
      <c r="K344" s="137">
        <v>72481</v>
      </c>
      <c r="L344" s="137">
        <v>73271</v>
      </c>
      <c r="M344" s="137">
        <v>95549</v>
      </c>
      <c r="N344" s="137">
        <v>82986</v>
      </c>
      <c r="O344" s="137">
        <v>125022</v>
      </c>
      <c r="P344" s="137">
        <v>88724</v>
      </c>
      <c r="Q344" s="137">
        <v>155412</v>
      </c>
      <c r="R344" s="137">
        <v>165958</v>
      </c>
      <c r="S344" s="137">
        <v>205312</v>
      </c>
      <c r="T344" s="137">
        <v>179409</v>
      </c>
      <c r="U344" s="137">
        <v>176985</v>
      </c>
      <c r="V344" s="137">
        <v>211490</v>
      </c>
      <c r="W344" s="137">
        <v>244426</v>
      </c>
      <c r="X344" s="137">
        <v>287491</v>
      </c>
      <c r="Y344" s="137">
        <v>272080</v>
      </c>
      <c r="Z344" s="137">
        <v>250263</v>
      </c>
      <c r="AA344" s="137">
        <v>232254</v>
      </c>
      <c r="AB344" s="137">
        <v>209336</v>
      </c>
      <c r="AC344" s="137">
        <v>159540</v>
      </c>
      <c r="AD344" s="137">
        <v>213237</v>
      </c>
      <c r="AE344" s="137">
        <v>270295</v>
      </c>
      <c r="AF344" s="137">
        <v>311876</v>
      </c>
      <c r="AG344" s="137">
        <v>333911</v>
      </c>
      <c r="AH344" s="137">
        <v>445647</v>
      </c>
      <c r="AI344" s="137">
        <v>435966</v>
      </c>
      <c r="AJ344" s="137">
        <v>348753</v>
      </c>
      <c r="AK344" s="137">
        <v>400316</v>
      </c>
      <c r="AL344" s="137">
        <v>277557</v>
      </c>
      <c r="AM344" s="137">
        <v>319618</v>
      </c>
      <c r="AN344" s="137">
        <v>441550</v>
      </c>
      <c r="AO344" s="137">
        <v>492472</v>
      </c>
      <c r="AP344" s="137">
        <v>479320</v>
      </c>
      <c r="AQ344" s="137">
        <v>442889</v>
      </c>
      <c r="AR344" s="137">
        <v>529419</v>
      </c>
      <c r="AS344" s="137">
        <v>491665</v>
      </c>
      <c r="AT344" s="137">
        <v>449462</v>
      </c>
      <c r="AU344" s="137">
        <v>412467</v>
      </c>
      <c r="AV344" s="137">
        <v>393908</v>
      </c>
      <c r="AW344" s="137">
        <v>379413</v>
      </c>
      <c r="AX344" s="137">
        <v>397978</v>
      </c>
      <c r="AY344" s="137">
        <v>377579</v>
      </c>
      <c r="AZ344" s="137">
        <v>366956</v>
      </c>
      <c r="BA344" s="137">
        <v>472974</v>
      </c>
      <c r="BB344" s="137">
        <v>347775</v>
      </c>
      <c r="BC344" s="137">
        <v>363174</v>
      </c>
      <c r="BD344" s="137">
        <v>393050</v>
      </c>
      <c r="BE344" s="137">
        <v>409515</v>
      </c>
      <c r="BF344" s="137">
        <v>340389</v>
      </c>
      <c r="BG344" s="137">
        <v>253398</v>
      </c>
      <c r="BH344" s="137">
        <v>382555</v>
      </c>
      <c r="BI344" s="137">
        <v>376494</v>
      </c>
      <c r="BJ344" s="137">
        <v>310162</v>
      </c>
      <c r="BK344" s="137">
        <v>64670</v>
      </c>
      <c r="BL344" s="137">
        <v>89885</v>
      </c>
    </row>
    <row r="345" spans="3:64" x14ac:dyDescent="0.2">
      <c r="C345" s="32" t="s">
        <v>32</v>
      </c>
      <c r="D345" s="32" t="s">
        <v>116</v>
      </c>
      <c r="E345" s="32" t="s">
        <v>117</v>
      </c>
      <c r="F345" s="6" t="s">
        <v>79</v>
      </c>
      <c r="G345" s="32" t="s">
        <v>135</v>
      </c>
      <c r="H345" s="32" t="s">
        <v>16</v>
      </c>
      <c r="I345" s="137">
        <v>2142</v>
      </c>
      <c r="J345" s="137">
        <v>2180</v>
      </c>
      <c r="K345" s="137">
        <v>2964</v>
      </c>
      <c r="L345" s="137">
        <v>2931</v>
      </c>
      <c r="M345" s="137">
        <v>3653</v>
      </c>
      <c r="N345" s="137">
        <v>3016</v>
      </c>
      <c r="O345" s="137">
        <v>3336</v>
      </c>
      <c r="P345" s="137">
        <v>2289</v>
      </c>
      <c r="Q345" s="137">
        <v>3367</v>
      </c>
      <c r="R345" s="137">
        <v>3610</v>
      </c>
      <c r="S345" s="137">
        <v>4360</v>
      </c>
      <c r="T345" s="137">
        <v>3916</v>
      </c>
      <c r="U345" s="137">
        <v>16354</v>
      </c>
      <c r="V345" s="137">
        <v>29560</v>
      </c>
      <c r="W345" s="137">
        <v>44527</v>
      </c>
      <c r="X345" s="137">
        <v>40013</v>
      </c>
      <c r="Y345" s="137">
        <v>16046</v>
      </c>
      <c r="Z345" s="137">
        <v>13580</v>
      </c>
      <c r="AA345" s="137">
        <v>15464</v>
      </c>
      <c r="AB345" s="137">
        <v>14376</v>
      </c>
      <c r="AC345" s="137">
        <v>10546</v>
      </c>
      <c r="AD345" s="137">
        <v>12915</v>
      </c>
      <c r="AE345" s="137">
        <v>17098</v>
      </c>
      <c r="AF345" s="137">
        <v>19877</v>
      </c>
      <c r="AG345" s="137">
        <v>28277</v>
      </c>
      <c r="AH345" s="137">
        <v>33327</v>
      </c>
      <c r="AI345" s="137">
        <v>32701</v>
      </c>
      <c r="AJ345" s="137">
        <v>32575</v>
      </c>
      <c r="AK345" s="137">
        <v>28916</v>
      </c>
      <c r="AL345" s="137">
        <v>25070</v>
      </c>
      <c r="AM345" s="137">
        <v>25310</v>
      </c>
      <c r="AN345" s="137">
        <v>26906</v>
      </c>
      <c r="AO345" s="137">
        <v>29536</v>
      </c>
      <c r="AP345" s="137">
        <v>33652</v>
      </c>
      <c r="AQ345" s="137">
        <v>38289</v>
      </c>
      <c r="AR345" s="137">
        <v>42885</v>
      </c>
      <c r="AS345" s="137">
        <v>61972</v>
      </c>
      <c r="AT345" s="137">
        <v>62928</v>
      </c>
      <c r="AU345" s="137">
        <v>59040</v>
      </c>
      <c r="AV345" s="137">
        <v>59622</v>
      </c>
      <c r="AW345" s="137">
        <v>57654</v>
      </c>
      <c r="AX345" s="137">
        <v>62817</v>
      </c>
      <c r="AY345" s="137">
        <v>64521</v>
      </c>
      <c r="AZ345" s="137">
        <v>71213</v>
      </c>
      <c r="BA345" s="137">
        <v>161397</v>
      </c>
      <c r="BB345" s="137">
        <v>85857</v>
      </c>
      <c r="BC345" s="137">
        <v>43578</v>
      </c>
      <c r="BD345" s="137">
        <v>37990</v>
      </c>
      <c r="BE345" s="137">
        <v>37475</v>
      </c>
      <c r="BF345" s="137">
        <v>27070</v>
      </c>
      <c r="BG345" s="137">
        <v>42205</v>
      </c>
      <c r="BH345" s="137">
        <v>54768</v>
      </c>
      <c r="BI345" s="137">
        <v>102352</v>
      </c>
      <c r="BJ345" s="137">
        <v>86346</v>
      </c>
      <c r="BK345" s="137">
        <v>94322</v>
      </c>
      <c r="BL345" s="137">
        <v>66949</v>
      </c>
    </row>
    <row r="346" spans="3:64" x14ac:dyDescent="0.2">
      <c r="C346" s="32" t="s">
        <v>33</v>
      </c>
      <c r="D346" s="32" t="s">
        <v>116</v>
      </c>
      <c r="E346" s="32" t="s">
        <v>117</v>
      </c>
      <c r="F346" s="6" t="s">
        <v>79</v>
      </c>
      <c r="G346" s="32" t="s">
        <v>135</v>
      </c>
      <c r="H346" s="32" t="s">
        <v>16</v>
      </c>
      <c r="I346" s="137">
        <v>806676</v>
      </c>
      <c r="J346" s="137">
        <v>873043</v>
      </c>
      <c r="K346" s="137">
        <v>1036937</v>
      </c>
      <c r="L346" s="137">
        <v>1086418</v>
      </c>
      <c r="M346" s="137">
        <v>1380522</v>
      </c>
      <c r="N346" s="137">
        <v>1216979</v>
      </c>
      <c r="O346" s="137">
        <v>1516406</v>
      </c>
      <c r="P346" s="137">
        <v>1122738</v>
      </c>
      <c r="Q346" s="137">
        <v>1827684</v>
      </c>
      <c r="R346" s="137">
        <v>2213269</v>
      </c>
      <c r="S346" s="137">
        <v>2783890</v>
      </c>
      <c r="T346" s="137">
        <v>2539728</v>
      </c>
      <c r="U346" s="137">
        <v>2314369</v>
      </c>
      <c r="V346" s="137">
        <v>2374927</v>
      </c>
      <c r="W346" s="137">
        <v>3012104</v>
      </c>
      <c r="X346" s="137">
        <v>3466106</v>
      </c>
      <c r="Y346" s="137">
        <v>3489700</v>
      </c>
      <c r="Z346" s="137">
        <v>3224400</v>
      </c>
      <c r="AA346" s="137">
        <v>3166000</v>
      </c>
      <c r="AB346" s="137">
        <v>2861600</v>
      </c>
      <c r="AC346" s="137">
        <v>2576900</v>
      </c>
      <c r="AD346" s="137">
        <v>3153800</v>
      </c>
      <c r="AE346" s="137">
        <v>3916700</v>
      </c>
      <c r="AF346" s="137">
        <v>4606200</v>
      </c>
      <c r="AG346" s="137">
        <v>6200300</v>
      </c>
      <c r="AH346" s="137">
        <v>7625500</v>
      </c>
      <c r="AI346" s="137">
        <v>7885000</v>
      </c>
      <c r="AJ346" s="137">
        <v>7564500</v>
      </c>
      <c r="AK346" s="137">
        <v>7098300</v>
      </c>
      <c r="AL346" s="137">
        <v>6262000</v>
      </c>
      <c r="AM346" s="137">
        <v>6448600</v>
      </c>
      <c r="AN346" s="137">
        <v>7785400</v>
      </c>
      <c r="AO346" s="137">
        <v>7963500</v>
      </c>
      <c r="AP346" s="137">
        <v>8565600</v>
      </c>
      <c r="AQ346" s="137">
        <v>9717000</v>
      </c>
      <c r="AR346" s="137">
        <v>10869800</v>
      </c>
      <c r="AS346" s="137">
        <v>10947900</v>
      </c>
      <c r="AT346" s="137">
        <v>10365200</v>
      </c>
      <c r="AU346" s="137">
        <v>9954900</v>
      </c>
      <c r="AV346" s="137">
        <v>9772000</v>
      </c>
      <c r="AW346" s="137">
        <v>9741700</v>
      </c>
      <c r="AX346" s="137">
        <v>10075900</v>
      </c>
      <c r="AY346" s="137">
        <v>9886900</v>
      </c>
      <c r="AZ346" s="137">
        <v>10276500</v>
      </c>
      <c r="BA346" s="137">
        <v>9949300</v>
      </c>
      <c r="BB346" s="137">
        <v>8030700</v>
      </c>
      <c r="BC346" s="137">
        <v>10013800</v>
      </c>
      <c r="BD346" s="137">
        <v>10526900</v>
      </c>
      <c r="BE346" s="137">
        <v>11117600</v>
      </c>
      <c r="BF346" s="137">
        <v>9121100</v>
      </c>
      <c r="BG346" s="137">
        <v>9284000</v>
      </c>
      <c r="BH346" s="137">
        <v>14508300</v>
      </c>
      <c r="BI346" s="137">
        <v>17056800</v>
      </c>
      <c r="BJ346" s="137">
        <v>12446800</v>
      </c>
      <c r="BK346" s="137">
        <v>13261300</v>
      </c>
      <c r="BL346" s="137">
        <v>12631500</v>
      </c>
    </row>
    <row r="347" spans="3:64" x14ac:dyDescent="0.2">
      <c r="C347" s="32" t="s">
        <v>34</v>
      </c>
      <c r="D347" s="32" t="s">
        <v>116</v>
      </c>
      <c r="E347" s="32" t="s">
        <v>117</v>
      </c>
      <c r="F347" s="6" t="s">
        <v>79</v>
      </c>
      <c r="G347" s="32" t="s">
        <v>135</v>
      </c>
      <c r="H347" s="32" t="s">
        <v>16</v>
      </c>
      <c r="I347" s="137">
        <v>0</v>
      </c>
      <c r="J347" s="137">
        <v>0</v>
      </c>
      <c r="K347" s="137">
        <v>0</v>
      </c>
      <c r="L347" s="137">
        <v>0</v>
      </c>
      <c r="M347" s="137">
        <v>0</v>
      </c>
      <c r="N347" s="137">
        <v>0</v>
      </c>
      <c r="O347" s="137">
        <v>0</v>
      </c>
      <c r="P347" s="137">
        <v>0</v>
      </c>
      <c r="Q347" s="137">
        <v>0</v>
      </c>
      <c r="R347" s="137">
        <v>0</v>
      </c>
      <c r="S347" s="137">
        <v>0</v>
      </c>
      <c r="T347" s="137">
        <v>0</v>
      </c>
      <c r="U347" s="137">
        <v>0</v>
      </c>
      <c r="V347" s="137">
        <v>0</v>
      </c>
      <c r="W347" s="137">
        <v>0</v>
      </c>
      <c r="X347" s="137">
        <v>0</v>
      </c>
      <c r="Y347" s="137">
        <v>0</v>
      </c>
      <c r="Z347" s="137">
        <v>0</v>
      </c>
      <c r="AA347" s="137">
        <v>0</v>
      </c>
      <c r="AB347" s="137">
        <v>0</v>
      </c>
      <c r="AC347" s="137">
        <v>0</v>
      </c>
      <c r="AD347" s="137">
        <v>0</v>
      </c>
      <c r="AE347" s="137">
        <v>0</v>
      </c>
      <c r="AF347" s="137">
        <v>0</v>
      </c>
      <c r="AG347" s="137">
        <v>0</v>
      </c>
      <c r="AH347" s="137">
        <v>0</v>
      </c>
      <c r="AI347" s="137">
        <v>0</v>
      </c>
      <c r="AJ347" s="137">
        <v>0</v>
      </c>
      <c r="AK347" s="137">
        <v>0</v>
      </c>
      <c r="AL347" s="137">
        <v>0</v>
      </c>
      <c r="AM347" s="137">
        <v>0</v>
      </c>
      <c r="AN347" s="137">
        <v>0</v>
      </c>
      <c r="AO347" s="137">
        <v>0</v>
      </c>
      <c r="AP347" s="137">
        <v>0</v>
      </c>
      <c r="AQ347" s="137">
        <v>0</v>
      </c>
      <c r="AR347" s="137">
        <v>0</v>
      </c>
      <c r="AS347" s="137">
        <v>0</v>
      </c>
      <c r="AT347" s="137">
        <v>0</v>
      </c>
      <c r="AU347" s="137">
        <v>0</v>
      </c>
      <c r="AV347" s="137">
        <v>0</v>
      </c>
      <c r="AW347" s="137">
        <v>0</v>
      </c>
      <c r="AX347" s="137">
        <v>0</v>
      </c>
      <c r="AY347" s="137">
        <v>0</v>
      </c>
      <c r="AZ347" s="137">
        <v>0</v>
      </c>
      <c r="BA347" s="137">
        <v>0</v>
      </c>
      <c r="BB347" s="137">
        <v>0</v>
      </c>
      <c r="BC347" s="137">
        <v>0</v>
      </c>
      <c r="BD347" s="137">
        <v>0</v>
      </c>
      <c r="BE347" s="137">
        <v>0</v>
      </c>
      <c r="BF347" s="137">
        <v>0</v>
      </c>
      <c r="BG347" s="137">
        <v>0</v>
      </c>
      <c r="BH347" s="137">
        <v>0</v>
      </c>
      <c r="BI347" s="137">
        <v>0</v>
      </c>
      <c r="BJ347" s="137">
        <v>0</v>
      </c>
      <c r="BK347" s="137">
        <v>0</v>
      </c>
      <c r="BL347" s="137">
        <v>0</v>
      </c>
    </row>
    <row r="348" spans="3:64" ht="12" thickBot="1" x14ac:dyDescent="0.25">
      <c r="C348" s="168" t="s">
        <v>35</v>
      </c>
      <c r="D348" s="168" t="s">
        <v>116</v>
      </c>
      <c r="E348" s="168" t="s">
        <v>117</v>
      </c>
      <c r="F348" s="169" t="s">
        <v>79</v>
      </c>
      <c r="G348" s="168" t="s">
        <v>135</v>
      </c>
      <c r="H348" s="168" t="s">
        <v>16</v>
      </c>
      <c r="I348" s="331">
        <v>806676</v>
      </c>
      <c r="J348" s="331">
        <v>873043</v>
      </c>
      <c r="K348" s="331">
        <v>1036937</v>
      </c>
      <c r="L348" s="331">
        <v>1086418</v>
      </c>
      <c r="M348" s="331">
        <v>1380522</v>
      </c>
      <c r="N348" s="331">
        <v>1216979</v>
      </c>
      <c r="O348" s="331">
        <v>1516406</v>
      </c>
      <c r="P348" s="331">
        <v>1122738</v>
      </c>
      <c r="Q348" s="331">
        <v>1827684</v>
      </c>
      <c r="R348" s="331">
        <v>2213269</v>
      </c>
      <c r="S348" s="331">
        <v>2783890</v>
      </c>
      <c r="T348" s="331">
        <v>2539728</v>
      </c>
      <c r="U348" s="331">
        <v>2314369</v>
      </c>
      <c r="V348" s="331">
        <v>2374927</v>
      </c>
      <c r="W348" s="331">
        <v>3012104</v>
      </c>
      <c r="X348" s="331">
        <v>3466106</v>
      </c>
      <c r="Y348" s="331">
        <v>3489700</v>
      </c>
      <c r="Z348" s="331">
        <v>3224400</v>
      </c>
      <c r="AA348" s="331">
        <v>3166000</v>
      </c>
      <c r="AB348" s="331">
        <v>2861600</v>
      </c>
      <c r="AC348" s="331">
        <v>2576900</v>
      </c>
      <c r="AD348" s="331">
        <v>3153800</v>
      </c>
      <c r="AE348" s="331">
        <v>3916700</v>
      </c>
      <c r="AF348" s="331">
        <v>4606200</v>
      </c>
      <c r="AG348" s="331">
        <v>6200300</v>
      </c>
      <c r="AH348" s="331">
        <v>7625500</v>
      </c>
      <c r="AI348" s="331">
        <v>7885000</v>
      </c>
      <c r="AJ348" s="331">
        <v>7564500</v>
      </c>
      <c r="AK348" s="331">
        <v>7098300</v>
      </c>
      <c r="AL348" s="331">
        <v>6262000</v>
      </c>
      <c r="AM348" s="331">
        <v>6448600</v>
      </c>
      <c r="AN348" s="331">
        <v>7785400</v>
      </c>
      <c r="AO348" s="331">
        <v>7963500</v>
      </c>
      <c r="AP348" s="331">
        <v>8565600</v>
      </c>
      <c r="AQ348" s="331">
        <v>9717000</v>
      </c>
      <c r="AR348" s="331">
        <v>10869800</v>
      </c>
      <c r="AS348" s="331">
        <v>10947900</v>
      </c>
      <c r="AT348" s="331">
        <v>10365200</v>
      </c>
      <c r="AU348" s="331">
        <v>9954900</v>
      </c>
      <c r="AV348" s="331">
        <v>9772000</v>
      </c>
      <c r="AW348" s="331">
        <v>9741700</v>
      </c>
      <c r="AX348" s="331">
        <v>10075900</v>
      </c>
      <c r="AY348" s="331">
        <v>9886900</v>
      </c>
      <c r="AZ348" s="331">
        <v>10276500</v>
      </c>
      <c r="BA348" s="331">
        <v>9949300</v>
      </c>
      <c r="BB348" s="331">
        <v>8030700</v>
      </c>
      <c r="BC348" s="331">
        <v>10013800</v>
      </c>
      <c r="BD348" s="331">
        <v>10526900</v>
      </c>
      <c r="BE348" s="331">
        <v>11117600</v>
      </c>
      <c r="BF348" s="331">
        <v>9121100</v>
      </c>
      <c r="BG348" s="331">
        <v>9284000</v>
      </c>
      <c r="BH348" s="331">
        <v>14508300</v>
      </c>
      <c r="BI348" s="331">
        <v>17056800</v>
      </c>
      <c r="BJ348" s="331">
        <v>12446800</v>
      </c>
      <c r="BK348" s="331">
        <v>13261300</v>
      </c>
      <c r="BL348" s="331">
        <v>12631500</v>
      </c>
    </row>
    <row r="349" spans="3:64" x14ac:dyDescent="0.2">
      <c r="C349" s="32" t="s">
        <v>11</v>
      </c>
      <c r="D349" s="32" t="s">
        <v>118</v>
      </c>
      <c r="E349" s="32" t="s">
        <v>119</v>
      </c>
      <c r="F349" s="6" t="s">
        <v>80</v>
      </c>
      <c r="G349" s="32" t="s">
        <v>135</v>
      </c>
      <c r="H349" s="32" t="s">
        <v>16</v>
      </c>
      <c r="I349" s="137">
        <v>19659</v>
      </c>
      <c r="J349" s="137">
        <v>25736</v>
      </c>
      <c r="K349" s="137">
        <v>36438</v>
      </c>
      <c r="L349" s="137">
        <v>36345</v>
      </c>
      <c r="M349" s="137">
        <v>37167</v>
      </c>
      <c r="N349" s="137">
        <v>32292</v>
      </c>
      <c r="O349" s="137">
        <v>53384</v>
      </c>
      <c r="P349" s="137">
        <v>51646</v>
      </c>
      <c r="Q349" s="137">
        <v>89494</v>
      </c>
      <c r="R349" s="137">
        <v>87254</v>
      </c>
      <c r="S349" s="137">
        <v>113930</v>
      </c>
      <c r="T349" s="137">
        <v>95240</v>
      </c>
      <c r="U349" s="137">
        <v>79069</v>
      </c>
      <c r="V349" s="137">
        <v>112627</v>
      </c>
      <c r="W349" s="137">
        <v>214006</v>
      </c>
      <c r="X349" s="137">
        <v>266270</v>
      </c>
      <c r="Y349" s="137">
        <v>108283</v>
      </c>
      <c r="Z349" s="137">
        <v>89445</v>
      </c>
      <c r="AA349" s="137">
        <v>90906</v>
      </c>
      <c r="AB349" s="137">
        <v>71536</v>
      </c>
      <c r="AC349" s="137">
        <v>68704</v>
      </c>
      <c r="AD349" s="137">
        <v>82921</v>
      </c>
      <c r="AE349" s="137">
        <v>96606</v>
      </c>
      <c r="AF349" s="137">
        <v>142628</v>
      </c>
      <c r="AG349" s="137">
        <v>181701</v>
      </c>
      <c r="AH349" s="137">
        <v>261133</v>
      </c>
      <c r="AI349" s="137">
        <v>309339</v>
      </c>
      <c r="AJ349" s="137">
        <v>303574</v>
      </c>
      <c r="AK349" s="137">
        <v>407262</v>
      </c>
      <c r="AL349" s="137">
        <v>327370</v>
      </c>
      <c r="AM349" s="137">
        <v>148947</v>
      </c>
      <c r="AN349" s="137">
        <v>232457</v>
      </c>
      <c r="AO349" s="137">
        <v>280527</v>
      </c>
      <c r="AP349" s="137">
        <v>294996</v>
      </c>
      <c r="AQ349" s="137">
        <v>329636</v>
      </c>
      <c r="AR349" s="137">
        <v>269304</v>
      </c>
      <c r="AS349" s="137">
        <v>248244</v>
      </c>
      <c r="AT349" s="137">
        <v>443555</v>
      </c>
      <c r="AU349" s="137">
        <v>340800</v>
      </c>
      <c r="AV349" s="137">
        <v>482428</v>
      </c>
      <c r="AW349" s="137">
        <v>574168</v>
      </c>
      <c r="AX349" s="137">
        <v>522008</v>
      </c>
      <c r="AY349" s="137">
        <v>758984</v>
      </c>
      <c r="AZ349" s="137">
        <v>574888</v>
      </c>
      <c r="BA349" s="137">
        <v>967077</v>
      </c>
      <c r="BB349" s="137">
        <v>1115507</v>
      </c>
      <c r="BC349" s="137">
        <v>824431</v>
      </c>
      <c r="BD349" s="137">
        <v>1169468</v>
      </c>
      <c r="BE349" s="137">
        <v>634127</v>
      </c>
      <c r="BF349" s="137">
        <v>607705</v>
      </c>
      <c r="BG349" s="137">
        <v>470279</v>
      </c>
      <c r="BH349" s="137">
        <v>733648</v>
      </c>
      <c r="BI349" s="137">
        <v>658407</v>
      </c>
      <c r="BJ349" s="137">
        <v>454668</v>
      </c>
      <c r="BK349" s="137">
        <v>146896</v>
      </c>
      <c r="BL349" s="137">
        <v>152615</v>
      </c>
    </row>
    <row r="350" spans="3:64" x14ac:dyDescent="0.2">
      <c r="C350" s="32" t="s">
        <v>17</v>
      </c>
      <c r="D350" s="32" t="s">
        <v>118</v>
      </c>
      <c r="E350" s="32" t="s">
        <v>119</v>
      </c>
      <c r="F350" s="6" t="s">
        <v>80</v>
      </c>
      <c r="G350" s="32" t="s">
        <v>135</v>
      </c>
      <c r="H350" s="32" t="s">
        <v>16</v>
      </c>
      <c r="I350" s="137">
        <v>9547</v>
      </c>
      <c r="J350" s="137">
        <v>12466</v>
      </c>
      <c r="K350" s="137">
        <v>17281</v>
      </c>
      <c r="L350" s="137">
        <v>12985</v>
      </c>
      <c r="M350" s="137">
        <v>9837</v>
      </c>
      <c r="N350" s="137">
        <v>15539</v>
      </c>
      <c r="O350" s="137">
        <v>25519</v>
      </c>
      <c r="P350" s="137">
        <v>18334</v>
      </c>
      <c r="Q350" s="137">
        <v>30710</v>
      </c>
      <c r="R350" s="137">
        <v>37339</v>
      </c>
      <c r="S350" s="137">
        <v>47985</v>
      </c>
      <c r="T350" s="137">
        <v>41456</v>
      </c>
      <c r="U350" s="137">
        <v>46722</v>
      </c>
      <c r="V350" s="137">
        <v>44896</v>
      </c>
      <c r="W350" s="137">
        <v>115707</v>
      </c>
      <c r="X350" s="137">
        <v>124830</v>
      </c>
      <c r="Y350" s="137">
        <v>47888</v>
      </c>
      <c r="Z350" s="137">
        <v>48080</v>
      </c>
      <c r="AA350" s="137">
        <v>33143</v>
      </c>
      <c r="AB350" s="137">
        <v>36324</v>
      </c>
      <c r="AC350" s="137">
        <v>43094</v>
      </c>
      <c r="AD350" s="137">
        <v>55989</v>
      </c>
      <c r="AE350" s="137">
        <v>33181</v>
      </c>
      <c r="AF350" s="137">
        <v>49721</v>
      </c>
      <c r="AG350" s="137">
        <v>99914</v>
      </c>
      <c r="AH350" s="137">
        <v>115186</v>
      </c>
      <c r="AI350" s="137">
        <v>114985</v>
      </c>
      <c r="AJ350" s="137">
        <v>134688</v>
      </c>
      <c r="AK350" s="137">
        <v>217587</v>
      </c>
      <c r="AL350" s="137">
        <v>191070</v>
      </c>
      <c r="AM350" s="137">
        <v>42785</v>
      </c>
      <c r="AN350" s="137">
        <v>101707</v>
      </c>
      <c r="AO350" s="137">
        <v>162441</v>
      </c>
      <c r="AP350" s="137">
        <v>129060</v>
      </c>
      <c r="AQ350" s="137">
        <v>92414</v>
      </c>
      <c r="AR350" s="137">
        <v>113813</v>
      </c>
      <c r="AS350" s="137">
        <v>96961</v>
      </c>
      <c r="AT350" s="137">
        <v>101761</v>
      </c>
      <c r="AU350" s="137">
        <v>81139</v>
      </c>
      <c r="AV350" s="137">
        <v>117859</v>
      </c>
      <c r="AW350" s="137">
        <v>153876</v>
      </c>
      <c r="AX350" s="137">
        <v>135953</v>
      </c>
      <c r="AY350" s="137">
        <v>186587</v>
      </c>
      <c r="AZ350" s="137">
        <v>96455</v>
      </c>
      <c r="BA350" s="137">
        <v>231443</v>
      </c>
      <c r="BB350" s="137">
        <v>289633</v>
      </c>
      <c r="BC350" s="137">
        <v>203708</v>
      </c>
      <c r="BD350" s="137">
        <v>295553</v>
      </c>
      <c r="BE350" s="137">
        <v>143462</v>
      </c>
      <c r="BF350" s="137">
        <v>139488</v>
      </c>
      <c r="BG350" s="137">
        <v>107683</v>
      </c>
      <c r="BH350" s="137">
        <v>156028</v>
      </c>
      <c r="BI350" s="137">
        <v>145672</v>
      </c>
      <c r="BJ350" s="137">
        <v>106245</v>
      </c>
      <c r="BK350" s="137">
        <v>27881</v>
      </c>
      <c r="BL350" s="137">
        <v>34535</v>
      </c>
    </row>
    <row r="351" spans="3:64" x14ac:dyDescent="0.2">
      <c r="C351" s="32" t="s">
        <v>18</v>
      </c>
      <c r="D351" s="32" t="s">
        <v>118</v>
      </c>
      <c r="E351" s="32" t="s">
        <v>119</v>
      </c>
      <c r="F351" s="6" t="s">
        <v>80</v>
      </c>
      <c r="G351" s="32" t="s">
        <v>135</v>
      </c>
      <c r="H351" s="32" t="s">
        <v>16</v>
      </c>
      <c r="I351" s="137">
        <v>14629</v>
      </c>
      <c r="J351" s="137">
        <v>19044</v>
      </c>
      <c r="K351" s="137">
        <v>25807</v>
      </c>
      <c r="L351" s="137">
        <v>27847</v>
      </c>
      <c r="M351" s="137">
        <v>29202</v>
      </c>
      <c r="N351" s="137">
        <v>23770</v>
      </c>
      <c r="O351" s="137">
        <v>39999</v>
      </c>
      <c r="P351" s="137">
        <v>45272</v>
      </c>
      <c r="Q351" s="137">
        <v>79271</v>
      </c>
      <c r="R351" s="137">
        <v>68932</v>
      </c>
      <c r="S351" s="137">
        <v>89267</v>
      </c>
      <c r="T351" s="137">
        <v>97381</v>
      </c>
      <c r="U351" s="137">
        <v>53121</v>
      </c>
      <c r="V351" s="137">
        <v>57560</v>
      </c>
      <c r="W351" s="137">
        <v>128369</v>
      </c>
      <c r="X351" s="137">
        <v>160307</v>
      </c>
      <c r="Y351" s="137">
        <v>56257</v>
      </c>
      <c r="Z351" s="137">
        <v>54605</v>
      </c>
      <c r="AA351" s="137">
        <v>54559</v>
      </c>
      <c r="AB351" s="137">
        <v>56734</v>
      </c>
      <c r="AC351" s="137">
        <v>21904</v>
      </c>
      <c r="AD351" s="137">
        <v>72548</v>
      </c>
      <c r="AE351" s="137">
        <v>43280</v>
      </c>
      <c r="AF351" s="137">
        <v>-4227</v>
      </c>
      <c r="AG351" s="137">
        <v>87237</v>
      </c>
      <c r="AH351" s="137">
        <v>129610</v>
      </c>
      <c r="AI351" s="137">
        <v>91959</v>
      </c>
      <c r="AJ351" s="137">
        <v>186957</v>
      </c>
      <c r="AK351" s="137">
        <v>156648</v>
      </c>
      <c r="AL351" s="137">
        <v>169360</v>
      </c>
      <c r="AM351" s="137">
        <v>231032</v>
      </c>
      <c r="AN351" s="137">
        <v>142982</v>
      </c>
      <c r="AO351" s="137">
        <v>226426</v>
      </c>
      <c r="AP351" s="137">
        <v>159210</v>
      </c>
      <c r="AQ351" s="137">
        <v>36165</v>
      </c>
      <c r="AR351" s="137">
        <v>43736</v>
      </c>
      <c r="AS351" s="137">
        <v>46983</v>
      </c>
      <c r="AT351" s="137">
        <v>60379</v>
      </c>
      <c r="AU351" s="137">
        <v>36271</v>
      </c>
      <c r="AV351" s="137">
        <v>45629</v>
      </c>
      <c r="AW351" s="137">
        <v>65093</v>
      </c>
      <c r="AX351" s="137">
        <v>60968</v>
      </c>
      <c r="AY351" s="137">
        <v>121050</v>
      </c>
      <c r="AZ351" s="137">
        <v>21905</v>
      </c>
      <c r="BA351" s="137">
        <v>124154</v>
      </c>
      <c r="BB351" s="137">
        <v>146120</v>
      </c>
      <c r="BC351" s="137">
        <v>113930</v>
      </c>
      <c r="BD351" s="137">
        <v>183204</v>
      </c>
      <c r="BE351" s="137">
        <v>149950</v>
      </c>
      <c r="BF351" s="137">
        <v>91980</v>
      </c>
      <c r="BG351" s="137">
        <v>91117</v>
      </c>
      <c r="BH351" s="137">
        <v>118432</v>
      </c>
      <c r="BI351" s="137">
        <v>101452</v>
      </c>
      <c r="BJ351" s="137">
        <v>74992</v>
      </c>
      <c r="BK351" s="137">
        <v>30239</v>
      </c>
      <c r="BL351" s="137">
        <v>24049</v>
      </c>
    </row>
    <row r="352" spans="3:64" x14ac:dyDescent="0.2">
      <c r="C352" s="32" t="s">
        <v>19</v>
      </c>
      <c r="D352" s="32" t="s">
        <v>118</v>
      </c>
      <c r="E352" s="32" t="s">
        <v>119</v>
      </c>
      <c r="F352" s="6" t="s">
        <v>80</v>
      </c>
      <c r="G352" s="32" t="s">
        <v>135</v>
      </c>
      <c r="H352" s="32" t="s">
        <v>16</v>
      </c>
      <c r="I352" s="137">
        <v>11164</v>
      </c>
      <c r="J352" s="137">
        <v>14610</v>
      </c>
      <c r="K352" s="137">
        <v>20019</v>
      </c>
      <c r="L352" s="137">
        <v>16424</v>
      </c>
      <c r="M352" s="137">
        <v>16765</v>
      </c>
      <c r="N352" s="137">
        <v>19715</v>
      </c>
      <c r="O352" s="137">
        <v>32549</v>
      </c>
      <c r="P352" s="137">
        <v>3308</v>
      </c>
      <c r="Q352" s="137">
        <v>1017</v>
      </c>
      <c r="R352" s="137">
        <v>46381</v>
      </c>
      <c r="S352" s="137">
        <v>63951</v>
      </c>
      <c r="T352" s="137">
        <v>66049</v>
      </c>
      <c r="U352" s="137">
        <v>56597</v>
      </c>
      <c r="V352" s="137">
        <v>67471</v>
      </c>
      <c r="W352" s="137">
        <v>127115</v>
      </c>
      <c r="X352" s="137">
        <v>164522</v>
      </c>
      <c r="Y352" s="137">
        <v>96483</v>
      </c>
      <c r="Z352" s="137">
        <v>51159</v>
      </c>
      <c r="AA352" s="137">
        <v>37803</v>
      </c>
      <c r="AB352" s="137">
        <v>29794</v>
      </c>
      <c r="AC352" s="137">
        <v>37247</v>
      </c>
      <c r="AD352" s="137">
        <v>44936</v>
      </c>
      <c r="AE352" s="137">
        <v>66331</v>
      </c>
      <c r="AF352" s="137">
        <v>107861</v>
      </c>
      <c r="AG352" s="137">
        <v>122032</v>
      </c>
      <c r="AH352" s="137">
        <v>162626</v>
      </c>
      <c r="AI352" s="137">
        <v>159343</v>
      </c>
      <c r="AJ352" s="137">
        <v>173913</v>
      </c>
      <c r="AK352" s="137">
        <v>122612</v>
      </c>
      <c r="AL352" s="137">
        <v>183171</v>
      </c>
      <c r="AM352" s="137">
        <v>213780</v>
      </c>
      <c r="AN352" s="137">
        <v>143734</v>
      </c>
      <c r="AO352" s="137">
        <v>144345</v>
      </c>
      <c r="AP352" s="137">
        <v>136860</v>
      </c>
      <c r="AQ352" s="137">
        <v>56958</v>
      </c>
      <c r="AR352" s="137">
        <v>63655</v>
      </c>
      <c r="AS352" s="137">
        <v>59884</v>
      </c>
      <c r="AT352" s="137">
        <v>73290</v>
      </c>
      <c r="AU352" s="137">
        <v>53518</v>
      </c>
      <c r="AV352" s="137">
        <v>77137</v>
      </c>
      <c r="AW352" s="137">
        <v>90812</v>
      </c>
      <c r="AX352" s="137">
        <v>78153</v>
      </c>
      <c r="AY352" s="137">
        <v>117347</v>
      </c>
      <c r="AZ352" s="137">
        <v>34985</v>
      </c>
      <c r="BA352" s="137">
        <v>157084</v>
      </c>
      <c r="BB352" s="137">
        <v>188500</v>
      </c>
      <c r="BC352" s="137">
        <v>135712</v>
      </c>
      <c r="BD352" s="137">
        <v>216785</v>
      </c>
      <c r="BE352" s="137">
        <v>182030</v>
      </c>
      <c r="BF352" s="137">
        <v>118472</v>
      </c>
      <c r="BG352" s="137">
        <v>4589</v>
      </c>
      <c r="BH352" s="137">
        <v>131453</v>
      </c>
      <c r="BI352" s="137">
        <v>110083</v>
      </c>
      <c r="BJ352" s="137">
        <v>99632</v>
      </c>
      <c r="BK352" s="137">
        <v>45543</v>
      </c>
      <c r="BL352" s="137">
        <v>37561</v>
      </c>
    </row>
    <row r="353" spans="3:64" x14ac:dyDescent="0.2">
      <c r="C353" s="32" t="s">
        <v>20</v>
      </c>
      <c r="D353" s="32" t="s">
        <v>118</v>
      </c>
      <c r="E353" s="32" t="s">
        <v>119</v>
      </c>
      <c r="F353" s="6" t="s">
        <v>80</v>
      </c>
      <c r="G353" s="32" t="s">
        <v>135</v>
      </c>
      <c r="H353" s="32" t="s">
        <v>16</v>
      </c>
      <c r="I353" s="137">
        <v>5044</v>
      </c>
      <c r="J353" s="137">
        <v>6629</v>
      </c>
      <c r="K353" s="137">
        <v>8479</v>
      </c>
      <c r="L353" s="137">
        <v>6652</v>
      </c>
      <c r="M353" s="137">
        <v>8013</v>
      </c>
      <c r="N353" s="137">
        <v>11028</v>
      </c>
      <c r="O353" s="137">
        <v>18520</v>
      </c>
      <c r="P353" s="137">
        <v>11793</v>
      </c>
      <c r="Q353" s="137">
        <v>19779</v>
      </c>
      <c r="R353" s="137">
        <v>24971</v>
      </c>
      <c r="S353" s="137">
        <v>34443</v>
      </c>
      <c r="T353" s="137">
        <v>16059</v>
      </c>
      <c r="U353" s="137">
        <v>22950</v>
      </c>
      <c r="V353" s="137">
        <v>25895</v>
      </c>
      <c r="W353" s="137">
        <v>66771</v>
      </c>
      <c r="X353" s="137">
        <v>87661</v>
      </c>
      <c r="Y353" s="137">
        <v>29440</v>
      </c>
      <c r="Z353" s="137">
        <v>24165</v>
      </c>
      <c r="AA353" s="137">
        <v>18558</v>
      </c>
      <c r="AB353" s="137">
        <v>15161</v>
      </c>
      <c r="AC353" s="137">
        <v>18010</v>
      </c>
      <c r="AD353" s="137">
        <v>19812</v>
      </c>
      <c r="AE353" s="137">
        <v>70200</v>
      </c>
      <c r="AF353" s="137">
        <v>45534</v>
      </c>
      <c r="AG353" s="137">
        <v>75516</v>
      </c>
      <c r="AH353" s="137">
        <v>75853</v>
      </c>
      <c r="AI353" s="137">
        <v>51775</v>
      </c>
      <c r="AJ353" s="137">
        <v>111642</v>
      </c>
      <c r="AK353" s="137">
        <v>38886</v>
      </c>
      <c r="AL353" s="137">
        <v>97484</v>
      </c>
      <c r="AM353" s="137">
        <v>51731</v>
      </c>
      <c r="AN353" s="137">
        <v>51582</v>
      </c>
      <c r="AO353" s="137">
        <v>77827</v>
      </c>
      <c r="AP353" s="137">
        <v>57711</v>
      </c>
      <c r="AQ353" s="137">
        <v>83791</v>
      </c>
      <c r="AR353" s="137">
        <v>91796</v>
      </c>
      <c r="AS353" s="137">
        <v>89810</v>
      </c>
      <c r="AT353" s="137">
        <v>104044</v>
      </c>
      <c r="AU353" s="137">
        <v>81262</v>
      </c>
      <c r="AV353" s="137">
        <v>128036</v>
      </c>
      <c r="AW353" s="137">
        <v>140749</v>
      </c>
      <c r="AX353" s="137">
        <v>114097</v>
      </c>
      <c r="AY353" s="137">
        <v>213541</v>
      </c>
      <c r="AZ353" s="137">
        <v>87434</v>
      </c>
      <c r="BA353" s="137">
        <v>212561</v>
      </c>
      <c r="BB353" s="137">
        <v>248367</v>
      </c>
      <c r="BC353" s="137">
        <v>179836</v>
      </c>
      <c r="BD353" s="137">
        <v>268327</v>
      </c>
      <c r="BE353" s="137">
        <v>176692</v>
      </c>
      <c r="BF353" s="137">
        <v>124954</v>
      </c>
      <c r="BG353" s="137">
        <v>81418</v>
      </c>
      <c r="BH353" s="137">
        <v>163802</v>
      </c>
      <c r="BI353" s="137">
        <v>145496</v>
      </c>
      <c r="BJ353" s="137">
        <v>107607</v>
      </c>
      <c r="BK353" s="137">
        <v>42421</v>
      </c>
      <c r="BL353" s="137">
        <v>36671</v>
      </c>
    </row>
    <row r="354" spans="3:64" x14ac:dyDescent="0.2">
      <c r="C354" s="32" t="s">
        <v>21</v>
      </c>
      <c r="D354" s="32" t="s">
        <v>118</v>
      </c>
      <c r="E354" s="32" t="s">
        <v>119</v>
      </c>
      <c r="F354" s="6" t="s">
        <v>80</v>
      </c>
      <c r="G354" s="32" t="s">
        <v>135</v>
      </c>
      <c r="H354" s="32" t="s">
        <v>16</v>
      </c>
      <c r="I354" s="137">
        <v>2676</v>
      </c>
      <c r="J354" s="137">
        <v>3573</v>
      </c>
      <c r="K354" s="137">
        <v>5162</v>
      </c>
      <c r="L354" s="137">
        <v>6127</v>
      </c>
      <c r="M354" s="137">
        <v>6516</v>
      </c>
      <c r="N354" s="137">
        <v>3028</v>
      </c>
      <c r="O354" s="137">
        <v>4848</v>
      </c>
      <c r="P354" s="137">
        <v>6528</v>
      </c>
      <c r="Q354" s="137">
        <v>11288</v>
      </c>
      <c r="R354" s="137">
        <v>15863</v>
      </c>
      <c r="S354" s="137">
        <v>21418</v>
      </c>
      <c r="T354" s="137">
        <v>21311</v>
      </c>
      <c r="U354" s="137">
        <v>15093</v>
      </c>
      <c r="V354" s="137">
        <v>22585</v>
      </c>
      <c r="W354" s="137">
        <v>46212</v>
      </c>
      <c r="X354" s="137">
        <v>43087</v>
      </c>
      <c r="Y354" s="137">
        <v>18088</v>
      </c>
      <c r="Z354" s="137">
        <v>19872</v>
      </c>
      <c r="AA354" s="137">
        <v>16405</v>
      </c>
      <c r="AB354" s="137">
        <v>8277</v>
      </c>
      <c r="AC354" s="137">
        <v>11060</v>
      </c>
      <c r="AD354" s="137">
        <v>11686</v>
      </c>
      <c r="AE354" s="137">
        <v>27163</v>
      </c>
      <c r="AF354" s="137">
        <v>23832</v>
      </c>
      <c r="AG354" s="137">
        <v>22555</v>
      </c>
      <c r="AH354" s="137">
        <v>36345</v>
      </c>
      <c r="AI354" s="137">
        <v>38763</v>
      </c>
      <c r="AJ354" s="137">
        <v>43410</v>
      </c>
      <c r="AK354" s="137">
        <v>33812</v>
      </c>
      <c r="AL354" s="137">
        <v>40835</v>
      </c>
      <c r="AM354" s="137">
        <v>53043</v>
      </c>
      <c r="AN354" s="137">
        <v>45281</v>
      </c>
      <c r="AO354" s="137">
        <v>40713</v>
      </c>
      <c r="AP354" s="137">
        <v>41145</v>
      </c>
      <c r="AQ354" s="137">
        <v>26386</v>
      </c>
      <c r="AR354" s="137">
        <v>29348</v>
      </c>
      <c r="AS354" s="137">
        <v>25461</v>
      </c>
      <c r="AT354" s="137">
        <v>29347</v>
      </c>
      <c r="AU354" s="137">
        <v>28849</v>
      </c>
      <c r="AV354" s="137">
        <v>28402</v>
      </c>
      <c r="AW354" s="137">
        <v>35059</v>
      </c>
      <c r="AX354" s="137">
        <v>35135</v>
      </c>
      <c r="AY354" s="137">
        <v>53113</v>
      </c>
      <c r="AZ354" s="137">
        <v>16373</v>
      </c>
      <c r="BA354" s="137">
        <v>68707</v>
      </c>
      <c r="BB354" s="137">
        <v>82631</v>
      </c>
      <c r="BC354" s="137">
        <v>64527</v>
      </c>
      <c r="BD354" s="137">
        <v>66887</v>
      </c>
      <c r="BE354" s="137">
        <v>75346</v>
      </c>
      <c r="BF354" s="137">
        <v>48601</v>
      </c>
      <c r="BG354" s="137">
        <v>33187</v>
      </c>
      <c r="BH354" s="137">
        <v>61168</v>
      </c>
      <c r="BI354" s="137">
        <v>47284</v>
      </c>
      <c r="BJ354" s="137">
        <v>35729</v>
      </c>
      <c r="BK354" s="137">
        <v>15062</v>
      </c>
      <c r="BL354" s="137">
        <v>10001</v>
      </c>
    </row>
    <row r="355" spans="3:64" x14ac:dyDescent="0.2">
      <c r="C355" s="32" t="s">
        <v>22</v>
      </c>
      <c r="D355" s="32" t="s">
        <v>118</v>
      </c>
      <c r="E355" s="32" t="s">
        <v>119</v>
      </c>
      <c r="F355" s="6" t="s">
        <v>80</v>
      </c>
      <c r="G355" s="32" t="s">
        <v>135</v>
      </c>
      <c r="H355" s="32" t="s">
        <v>16</v>
      </c>
      <c r="I355" s="137">
        <v>12220</v>
      </c>
      <c r="J355" s="137">
        <v>16021</v>
      </c>
      <c r="K355" s="137">
        <v>22322</v>
      </c>
      <c r="L355" s="137">
        <v>24182</v>
      </c>
      <c r="M355" s="137">
        <v>25338</v>
      </c>
      <c r="N355" s="137">
        <v>21316</v>
      </c>
      <c r="O355" s="137">
        <v>35717</v>
      </c>
      <c r="P355" s="137">
        <v>30563</v>
      </c>
      <c r="Q355" s="137">
        <v>53295</v>
      </c>
      <c r="R355" s="137">
        <v>53228</v>
      </c>
      <c r="S355" s="137">
        <v>68947</v>
      </c>
      <c r="T355" s="137">
        <v>77265</v>
      </c>
      <c r="U355" s="137">
        <v>77173</v>
      </c>
      <c r="V355" s="137">
        <v>78056</v>
      </c>
      <c r="W355" s="137">
        <v>165874</v>
      </c>
      <c r="X355" s="137">
        <v>204617</v>
      </c>
      <c r="Y355" s="137">
        <v>81493</v>
      </c>
      <c r="Z355" s="137">
        <v>51116</v>
      </c>
      <c r="AA355" s="137">
        <v>58704</v>
      </c>
      <c r="AB355" s="137">
        <v>46070</v>
      </c>
      <c r="AC355" s="137">
        <v>50822</v>
      </c>
      <c r="AD355" s="137">
        <v>45902</v>
      </c>
      <c r="AE355" s="137">
        <v>37917</v>
      </c>
      <c r="AF355" s="137">
        <v>87400</v>
      </c>
      <c r="AG355" s="137">
        <v>60493</v>
      </c>
      <c r="AH355" s="137">
        <v>145677</v>
      </c>
      <c r="AI355" s="137">
        <v>120152</v>
      </c>
      <c r="AJ355" s="137">
        <v>98285</v>
      </c>
      <c r="AK355" s="137">
        <v>241065</v>
      </c>
      <c r="AL355" s="137">
        <v>241203</v>
      </c>
      <c r="AM355" s="137">
        <v>178793</v>
      </c>
      <c r="AN355" s="137">
        <v>133690</v>
      </c>
      <c r="AO355" s="137">
        <v>176090</v>
      </c>
      <c r="AP355" s="137">
        <v>175345</v>
      </c>
      <c r="AQ355" s="137">
        <v>145384</v>
      </c>
      <c r="AR355" s="137">
        <v>205227</v>
      </c>
      <c r="AS355" s="137">
        <v>200832</v>
      </c>
      <c r="AT355" s="137">
        <v>203411</v>
      </c>
      <c r="AU355" s="137">
        <v>123538</v>
      </c>
      <c r="AV355" s="137">
        <v>202644</v>
      </c>
      <c r="AW355" s="137">
        <v>242093</v>
      </c>
      <c r="AX355" s="137">
        <v>244537</v>
      </c>
      <c r="AY355" s="137">
        <v>329132</v>
      </c>
      <c r="AZ355" s="137">
        <v>191816</v>
      </c>
      <c r="BA355" s="137">
        <v>409825</v>
      </c>
      <c r="BB355" s="137">
        <v>486445</v>
      </c>
      <c r="BC355" s="137">
        <v>335744</v>
      </c>
      <c r="BD355" s="137">
        <v>474782</v>
      </c>
      <c r="BE355" s="137">
        <v>321252</v>
      </c>
      <c r="BF355" s="137">
        <v>273043</v>
      </c>
      <c r="BG355" s="137">
        <v>142586</v>
      </c>
      <c r="BH355" s="137">
        <v>298401</v>
      </c>
      <c r="BI355" s="137">
        <v>248972</v>
      </c>
      <c r="BJ355" s="137">
        <v>180873</v>
      </c>
      <c r="BK355" s="137">
        <v>64229</v>
      </c>
      <c r="BL355" s="137">
        <v>55720</v>
      </c>
    </row>
    <row r="356" spans="3:64" x14ac:dyDescent="0.2">
      <c r="C356" s="32" t="s">
        <v>23</v>
      </c>
      <c r="D356" s="32" t="s">
        <v>118</v>
      </c>
      <c r="E356" s="32" t="s">
        <v>119</v>
      </c>
      <c r="F356" s="6" t="s">
        <v>80</v>
      </c>
      <c r="G356" s="32" t="s">
        <v>135</v>
      </c>
      <c r="H356" s="32" t="s">
        <v>16</v>
      </c>
      <c r="I356" s="137">
        <v>7905</v>
      </c>
      <c r="J356" s="137">
        <v>10367</v>
      </c>
      <c r="K356" s="137">
        <v>15024</v>
      </c>
      <c r="L356" s="137">
        <v>15223</v>
      </c>
      <c r="M356" s="137">
        <v>16528</v>
      </c>
      <c r="N356" s="137">
        <v>16745</v>
      </c>
      <c r="O356" s="137">
        <v>28289</v>
      </c>
      <c r="P356" s="137">
        <v>17838</v>
      </c>
      <c r="Q356" s="137">
        <v>30662</v>
      </c>
      <c r="R356" s="137">
        <v>38938</v>
      </c>
      <c r="S356" s="137">
        <v>51601</v>
      </c>
      <c r="T356" s="137">
        <v>50522</v>
      </c>
      <c r="U356" s="137">
        <v>47802</v>
      </c>
      <c r="V356" s="137">
        <v>71584</v>
      </c>
      <c r="W356" s="137">
        <v>134348</v>
      </c>
      <c r="X356" s="137">
        <v>136630</v>
      </c>
      <c r="Y356" s="137">
        <v>68174</v>
      </c>
      <c r="Z356" s="137">
        <v>40189</v>
      </c>
      <c r="AA356" s="137">
        <v>39654</v>
      </c>
      <c r="AB356" s="137">
        <v>49228</v>
      </c>
      <c r="AC356" s="137">
        <v>44718</v>
      </c>
      <c r="AD356" s="137">
        <v>31969</v>
      </c>
      <c r="AE356" s="137">
        <v>40350</v>
      </c>
      <c r="AF356" s="137">
        <v>16546</v>
      </c>
      <c r="AG356" s="137">
        <v>49712</v>
      </c>
      <c r="AH356" s="137">
        <v>95904</v>
      </c>
      <c r="AI356" s="137">
        <v>116161</v>
      </c>
      <c r="AJ356" s="137">
        <v>119553</v>
      </c>
      <c r="AK356" s="137">
        <v>146049</v>
      </c>
      <c r="AL356" s="137">
        <v>213736</v>
      </c>
      <c r="AM356" s="137">
        <v>18526</v>
      </c>
      <c r="AN356" s="137">
        <v>75977</v>
      </c>
      <c r="AO356" s="137">
        <v>147861</v>
      </c>
      <c r="AP356" s="137">
        <v>119372</v>
      </c>
      <c r="AQ356" s="137">
        <v>101974</v>
      </c>
      <c r="AR356" s="137">
        <v>96321</v>
      </c>
      <c r="AS356" s="137">
        <v>77536</v>
      </c>
      <c r="AT356" s="137">
        <v>110461</v>
      </c>
      <c r="AU356" s="137">
        <v>96098</v>
      </c>
      <c r="AV356" s="137">
        <v>125338</v>
      </c>
      <c r="AW356" s="137">
        <v>147106</v>
      </c>
      <c r="AX356" s="137">
        <v>147878</v>
      </c>
      <c r="AY356" s="137">
        <v>241504</v>
      </c>
      <c r="AZ356" s="137">
        <v>112191</v>
      </c>
      <c r="BA356" s="137">
        <v>245708</v>
      </c>
      <c r="BB356" s="137">
        <v>307658</v>
      </c>
      <c r="BC356" s="137">
        <v>208189</v>
      </c>
      <c r="BD356" s="137">
        <v>272546</v>
      </c>
      <c r="BE356" s="137">
        <v>162967</v>
      </c>
      <c r="BF356" s="137">
        <v>201053</v>
      </c>
      <c r="BG356" s="137">
        <v>29131</v>
      </c>
      <c r="BH356" s="137">
        <v>187111</v>
      </c>
      <c r="BI356" s="137">
        <v>168873</v>
      </c>
      <c r="BJ356" s="137">
        <v>120586</v>
      </c>
      <c r="BK356" s="137">
        <v>35277</v>
      </c>
      <c r="BL356" s="137">
        <v>38988</v>
      </c>
    </row>
    <row r="357" spans="3:64" x14ac:dyDescent="0.2">
      <c r="C357" s="32" t="s">
        <v>24</v>
      </c>
      <c r="D357" s="32" t="s">
        <v>118</v>
      </c>
      <c r="E357" s="32" t="s">
        <v>119</v>
      </c>
      <c r="F357" s="6" t="s">
        <v>80</v>
      </c>
      <c r="G357" s="32" t="s">
        <v>135</v>
      </c>
      <c r="H357" s="32" t="s">
        <v>16</v>
      </c>
      <c r="I357" s="137">
        <v>33275</v>
      </c>
      <c r="J357" s="137">
        <v>43650</v>
      </c>
      <c r="K357" s="137">
        <v>62775</v>
      </c>
      <c r="L357" s="137">
        <v>49011</v>
      </c>
      <c r="M357" s="137">
        <v>55787</v>
      </c>
      <c r="N357" s="137">
        <v>62687</v>
      </c>
      <c r="O357" s="137">
        <v>103212</v>
      </c>
      <c r="P357" s="137">
        <v>79759</v>
      </c>
      <c r="Q357" s="137">
        <v>129490</v>
      </c>
      <c r="R357" s="137">
        <v>211491</v>
      </c>
      <c r="S357" s="137">
        <v>298103</v>
      </c>
      <c r="T357" s="137">
        <v>302283</v>
      </c>
      <c r="U357" s="137">
        <v>276015</v>
      </c>
      <c r="V357" s="137">
        <v>266051</v>
      </c>
      <c r="W357" s="137">
        <v>465404</v>
      </c>
      <c r="X357" s="137">
        <v>571456</v>
      </c>
      <c r="Y357" s="137">
        <v>215173</v>
      </c>
      <c r="Z357" s="137">
        <v>146644</v>
      </c>
      <c r="AA357" s="137">
        <v>117034</v>
      </c>
      <c r="AB357" s="137">
        <v>145617</v>
      </c>
      <c r="AC357" s="137">
        <v>155210</v>
      </c>
      <c r="AD357" s="137">
        <v>143064</v>
      </c>
      <c r="AE357" s="137">
        <v>89444</v>
      </c>
      <c r="AF357" s="137">
        <v>301775</v>
      </c>
      <c r="AG357" s="137">
        <v>414281</v>
      </c>
      <c r="AH357" s="137">
        <v>582141</v>
      </c>
      <c r="AI357" s="137">
        <v>586600</v>
      </c>
      <c r="AJ357" s="137">
        <v>447401</v>
      </c>
      <c r="AK357" s="137">
        <v>783867</v>
      </c>
      <c r="AL357" s="137">
        <v>572863</v>
      </c>
      <c r="AM357" s="137">
        <v>600731</v>
      </c>
      <c r="AN357" s="137">
        <v>484371</v>
      </c>
      <c r="AO357" s="137">
        <v>582680</v>
      </c>
      <c r="AP357" s="137">
        <v>539304</v>
      </c>
      <c r="AQ357" s="137">
        <v>401348</v>
      </c>
      <c r="AR357" s="137">
        <v>432760</v>
      </c>
      <c r="AS357" s="137">
        <v>507819</v>
      </c>
      <c r="AT357" s="137">
        <v>682517</v>
      </c>
      <c r="AU357" s="137">
        <v>490294</v>
      </c>
      <c r="AV357" s="137">
        <v>619815</v>
      </c>
      <c r="AW357" s="137">
        <v>786290</v>
      </c>
      <c r="AX357" s="137">
        <v>591669</v>
      </c>
      <c r="AY357" s="137">
        <v>934103</v>
      </c>
      <c r="AZ357" s="137">
        <v>438268</v>
      </c>
      <c r="BA357" s="137">
        <v>1262017</v>
      </c>
      <c r="BB357" s="137">
        <v>1380976</v>
      </c>
      <c r="BC357" s="137">
        <v>965017</v>
      </c>
      <c r="BD357" s="137">
        <v>1576866</v>
      </c>
      <c r="BE357" s="137">
        <v>898563</v>
      </c>
      <c r="BF357" s="137">
        <v>868751</v>
      </c>
      <c r="BG357" s="137">
        <v>737016</v>
      </c>
      <c r="BH357" s="137">
        <v>945875</v>
      </c>
      <c r="BI357" s="137">
        <v>832508</v>
      </c>
      <c r="BJ357" s="137">
        <v>647249</v>
      </c>
      <c r="BK357" s="137">
        <v>231373</v>
      </c>
      <c r="BL357" s="137">
        <v>181028</v>
      </c>
    </row>
    <row r="358" spans="3:64" x14ac:dyDescent="0.2">
      <c r="C358" s="32" t="s">
        <v>25</v>
      </c>
      <c r="D358" s="32" t="s">
        <v>118</v>
      </c>
      <c r="E358" s="32" t="s">
        <v>119</v>
      </c>
      <c r="F358" s="6" t="s">
        <v>80</v>
      </c>
      <c r="G358" s="32" t="s">
        <v>135</v>
      </c>
      <c r="H358" s="32" t="s">
        <v>16</v>
      </c>
      <c r="I358" s="137">
        <v>19379</v>
      </c>
      <c r="J358" s="137">
        <v>25429</v>
      </c>
      <c r="K358" s="137">
        <v>36326</v>
      </c>
      <c r="L358" s="137">
        <v>32866</v>
      </c>
      <c r="M358" s="137">
        <v>35748</v>
      </c>
      <c r="N358" s="137">
        <v>33779</v>
      </c>
      <c r="O358" s="137">
        <v>55725</v>
      </c>
      <c r="P358" s="137">
        <v>31071</v>
      </c>
      <c r="Q358" s="137">
        <v>48665</v>
      </c>
      <c r="R358" s="137">
        <v>125544</v>
      </c>
      <c r="S358" s="137">
        <v>175863</v>
      </c>
      <c r="T358" s="137">
        <v>140512</v>
      </c>
      <c r="U358" s="137">
        <v>109130</v>
      </c>
      <c r="V358" s="137">
        <v>124353</v>
      </c>
      <c r="W358" s="137">
        <v>249702</v>
      </c>
      <c r="X358" s="137">
        <v>294984</v>
      </c>
      <c r="Y358" s="137">
        <v>116612</v>
      </c>
      <c r="Z358" s="137">
        <v>79850</v>
      </c>
      <c r="AA358" s="137">
        <v>99580</v>
      </c>
      <c r="AB358" s="137">
        <v>110636</v>
      </c>
      <c r="AC358" s="137">
        <v>107942</v>
      </c>
      <c r="AD358" s="137">
        <v>100419</v>
      </c>
      <c r="AE358" s="137">
        <v>113421</v>
      </c>
      <c r="AF358" s="137">
        <v>82365</v>
      </c>
      <c r="AG358" s="137">
        <v>269331</v>
      </c>
      <c r="AH358" s="137">
        <v>330473</v>
      </c>
      <c r="AI358" s="137">
        <v>374172</v>
      </c>
      <c r="AJ358" s="137">
        <v>392675</v>
      </c>
      <c r="AK358" s="137">
        <v>308490</v>
      </c>
      <c r="AL358" s="137">
        <v>258570</v>
      </c>
      <c r="AM358" s="137">
        <v>375398</v>
      </c>
      <c r="AN358" s="137">
        <v>239381</v>
      </c>
      <c r="AO358" s="137">
        <v>330113</v>
      </c>
      <c r="AP358" s="137">
        <v>260210</v>
      </c>
      <c r="AQ358" s="137">
        <v>238026</v>
      </c>
      <c r="AR358" s="137">
        <v>244921</v>
      </c>
      <c r="AS358" s="137">
        <v>239887</v>
      </c>
      <c r="AT358" s="137">
        <v>323589</v>
      </c>
      <c r="AU358" s="137">
        <v>234725</v>
      </c>
      <c r="AV358" s="137">
        <v>370451</v>
      </c>
      <c r="AW358" s="137">
        <v>412753</v>
      </c>
      <c r="AX358" s="137">
        <v>346230</v>
      </c>
      <c r="AY358" s="137">
        <v>616703</v>
      </c>
      <c r="AZ358" s="137">
        <v>239540</v>
      </c>
      <c r="BA358" s="137">
        <v>695952</v>
      </c>
      <c r="BB358" s="137">
        <v>788485</v>
      </c>
      <c r="BC358" s="137">
        <v>594167</v>
      </c>
      <c r="BD358" s="137">
        <v>952737</v>
      </c>
      <c r="BE358" s="137">
        <v>648580</v>
      </c>
      <c r="BF358" s="137">
        <v>320935</v>
      </c>
      <c r="BG358" s="137">
        <v>370707</v>
      </c>
      <c r="BH358" s="137">
        <v>481852</v>
      </c>
      <c r="BI358" s="137">
        <v>441490</v>
      </c>
      <c r="BJ358" s="137">
        <v>316114</v>
      </c>
      <c r="BK358" s="137">
        <v>115575</v>
      </c>
      <c r="BL358" s="137">
        <v>97295</v>
      </c>
    </row>
    <row r="359" spans="3:64" x14ac:dyDescent="0.2">
      <c r="C359" s="32" t="s">
        <v>26</v>
      </c>
      <c r="D359" s="32" t="s">
        <v>118</v>
      </c>
      <c r="E359" s="32" t="s">
        <v>119</v>
      </c>
      <c r="F359" s="6" t="s">
        <v>80</v>
      </c>
      <c r="G359" s="32" t="s">
        <v>135</v>
      </c>
      <c r="H359" s="32" t="s">
        <v>16</v>
      </c>
      <c r="I359" s="137">
        <v>5042</v>
      </c>
      <c r="J359" s="137">
        <v>6564</v>
      </c>
      <c r="K359" s="137">
        <v>9292</v>
      </c>
      <c r="L359" s="137">
        <v>9797</v>
      </c>
      <c r="M359" s="137">
        <v>9349</v>
      </c>
      <c r="N359" s="137">
        <v>9245</v>
      </c>
      <c r="O359" s="137">
        <v>15441</v>
      </c>
      <c r="P359" s="137">
        <v>9102</v>
      </c>
      <c r="Q359" s="137">
        <v>15127</v>
      </c>
      <c r="R359" s="137">
        <v>19766</v>
      </c>
      <c r="S359" s="137">
        <v>25131</v>
      </c>
      <c r="T359" s="137">
        <v>27132</v>
      </c>
      <c r="U359" s="137">
        <v>19806</v>
      </c>
      <c r="V359" s="137">
        <v>26468</v>
      </c>
      <c r="W359" s="137">
        <v>68378</v>
      </c>
      <c r="X359" s="137">
        <v>77091</v>
      </c>
      <c r="Y359" s="137">
        <v>48620</v>
      </c>
      <c r="Z359" s="137">
        <v>25727</v>
      </c>
      <c r="AA359" s="137">
        <v>22579</v>
      </c>
      <c r="AB359" s="137">
        <v>17010</v>
      </c>
      <c r="AC359" s="137">
        <v>13838</v>
      </c>
      <c r="AD359" s="137">
        <v>6723</v>
      </c>
      <c r="AE359" s="137">
        <v>5582</v>
      </c>
      <c r="AF359" s="137">
        <v>19476</v>
      </c>
      <c r="AG359" s="137">
        <v>32274</v>
      </c>
      <c r="AH359" s="137">
        <v>57259</v>
      </c>
      <c r="AI359" s="137">
        <v>60125</v>
      </c>
      <c r="AJ359" s="137">
        <v>63808</v>
      </c>
      <c r="AK359" s="137">
        <v>55772</v>
      </c>
      <c r="AL359" s="137">
        <v>67678</v>
      </c>
      <c r="AM359" s="137">
        <v>79847</v>
      </c>
      <c r="AN359" s="137">
        <v>66353</v>
      </c>
      <c r="AO359" s="137">
        <v>88441</v>
      </c>
      <c r="AP359" s="137">
        <v>90684</v>
      </c>
      <c r="AQ359" s="137">
        <v>67994</v>
      </c>
      <c r="AR359" s="137">
        <v>87052</v>
      </c>
      <c r="AS359" s="137">
        <v>66860</v>
      </c>
      <c r="AT359" s="137">
        <v>72543</v>
      </c>
      <c r="AU359" s="137">
        <v>50347</v>
      </c>
      <c r="AV359" s="137">
        <v>71341</v>
      </c>
      <c r="AW359" s="137">
        <v>72079</v>
      </c>
      <c r="AX359" s="137">
        <v>68901</v>
      </c>
      <c r="AY359" s="137">
        <v>96606</v>
      </c>
      <c r="AZ359" s="137">
        <v>48551</v>
      </c>
      <c r="BA359" s="137">
        <v>139852</v>
      </c>
      <c r="BB359" s="137">
        <v>169447</v>
      </c>
      <c r="BC359" s="137">
        <v>111672</v>
      </c>
      <c r="BD359" s="137">
        <v>152291</v>
      </c>
      <c r="BE359" s="137">
        <v>142501</v>
      </c>
      <c r="BF359" s="137">
        <v>98427</v>
      </c>
      <c r="BG359" s="137">
        <v>50041</v>
      </c>
      <c r="BH359" s="137">
        <v>112316</v>
      </c>
      <c r="BI359" s="137">
        <v>98007</v>
      </c>
      <c r="BJ359" s="137">
        <v>78016</v>
      </c>
      <c r="BK359" s="137">
        <v>33881</v>
      </c>
      <c r="BL359" s="137">
        <v>24128</v>
      </c>
    </row>
    <row r="360" spans="3:64" x14ac:dyDescent="0.2">
      <c r="C360" s="32" t="s">
        <v>27</v>
      </c>
      <c r="D360" s="32" t="s">
        <v>118</v>
      </c>
      <c r="E360" s="32" t="s">
        <v>119</v>
      </c>
      <c r="F360" s="6" t="s">
        <v>80</v>
      </c>
      <c r="G360" s="32" t="s">
        <v>135</v>
      </c>
      <c r="H360" s="32" t="s">
        <v>16</v>
      </c>
      <c r="I360" s="137">
        <v>17302</v>
      </c>
      <c r="J360" s="137">
        <v>22640</v>
      </c>
      <c r="K360" s="137">
        <v>33046</v>
      </c>
      <c r="L360" s="137">
        <v>35878</v>
      </c>
      <c r="M360" s="137">
        <v>36093</v>
      </c>
      <c r="N360" s="137">
        <v>33084</v>
      </c>
      <c r="O360" s="137">
        <v>55365</v>
      </c>
      <c r="P360" s="137">
        <v>56410</v>
      </c>
      <c r="Q360" s="137">
        <v>99488</v>
      </c>
      <c r="R360" s="137">
        <v>88979</v>
      </c>
      <c r="S360" s="137">
        <v>115748</v>
      </c>
      <c r="T360" s="137">
        <v>122277</v>
      </c>
      <c r="U360" s="137">
        <v>107622</v>
      </c>
      <c r="V360" s="137">
        <v>136423</v>
      </c>
      <c r="W360" s="137">
        <v>232656</v>
      </c>
      <c r="X360" s="137">
        <v>248939</v>
      </c>
      <c r="Y360" s="137">
        <v>97608</v>
      </c>
      <c r="Z360" s="137">
        <v>83253</v>
      </c>
      <c r="AA360" s="137">
        <v>58790</v>
      </c>
      <c r="AB360" s="137">
        <v>40549</v>
      </c>
      <c r="AC360" s="137">
        <v>54443</v>
      </c>
      <c r="AD360" s="137">
        <v>51161</v>
      </c>
      <c r="AE360" s="137">
        <v>67395</v>
      </c>
      <c r="AF360" s="137">
        <v>108056</v>
      </c>
      <c r="AG360" s="137">
        <v>75683</v>
      </c>
      <c r="AH360" s="137">
        <v>195365</v>
      </c>
      <c r="AI360" s="137">
        <v>246364</v>
      </c>
      <c r="AJ360" s="137">
        <v>232928</v>
      </c>
      <c r="AK360" s="137">
        <v>197005</v>
      </c>
      <c r="AL360" s="137">
        <v>259157</v>
      </c>
      <c r="AM360" s="137">
        <v>262859</v>
      </c>
      <c r="AN360" s="137">
        <v>192397</v>
      </c>
      <c r="AO360" s="137">
        <v>193905</v>
      </c>
      <c r="AP360" s="137">
        <v>190402</v>
      </c>
      <c r="AQ360" s="137">
        <v>171351</v>
      </c>
      <c r="AR360" s="137">
        <v>200172</v>
      </c>
      <c r="AS360" s="137">
        <v>176051</v>
      </c>
      <c r="AT360" s="137">
        <v>186090</v>
      </c>
      <c r="AU360" s="137">
        <v>163170</v>
      </c>
      <c r="AV360" s="137">
        <v>221691</v>
      </c>
      <c r="AW360" s="137">
        <v>281452</v>
      </c>
      <c r="AX360" s="137">
        <v>193088</v>
      </c>
      <c r="AY360" s="137">
        <v>404810</v>
      </c>
      <c r="AZ360" s="137">
        <v>166473</v>
      </c>
      <c r="BA360" s="137">
        <v>352084</v>
      </c>
      <c r="BB360" s="137">
        <v>407903</v>
      </c>
      <c r="BC360" s="137">
        <v>322266</v>
      </c>
      <c r="BD360" s="137">
        <v>456976</v>
      </c>
      <c r="BE360" s="137">
        <v>375266</v>
      </c>
      <c r="BF360" s="137">
        <v>246475</v>
      </c>
      <c r="BG360" s="137">
        <v>68821</v>
      </c>
      <c r="BH360" s="137">
        <v>276232</v>
      </c>
      <c r="BI360" s="137">
        <v>235893</v>
      </c>
      <c r="BJ360" s="137">
        <v>187476</v>
      </c>
      <c r="BK360" s="137">
        <v>73882</v>
      </c>
      <c r="BL360" s="137">
        <v>56348</v>
      </c>
    </row>
    <row r="361" spans="3:64" x14ac:dyDescent="0.2">
      <c r="C361" s="32" t="s">
        <v>28</v>
      </c>
      <c r="D361" s="32" t="s">
        <v>118</v>
      </c>
      <c r="E361" s="32" t="s">
        <v>119</v>
      </c>
      <c r="F361" s="6" t="s">
        <v>80</v>
      </c>
      <c r="G361" s="32" t="s">
        <v>135</v>
      </c>
      <c r="H361" s="32" t="s">
        <v>16</v>
      </c>
      <c r="I361" s="137">
        <v>28752</v>
      </c>
      <c r="J361" s="137">
        <v>37665</v>
      </c>
      <c r="K361" s="137">
        <v>54242</v>
      </c>
      <c r="L361" s="137">
        <v>25697</v>
      </c>
      <c r="M361" s="137">
        <v>39635</v>
      </c>
      <c r="N361" s="137">
        <v>61889</v>
      </c>
      <c r="O361" s="137">
        <v>102172</v>
      </c>
      <c r="P361" s="137">
        <v>59569</v>
      </c>
      <c r="Q361" s="137">
        <v>90032</v>
      </c>
      <c r="R361" s="137">
        <v>164001</v>
      </c>
      <c r="S361" s="137">
        <v>238254</v>
      </c>
      <c r="T361" s="137">
        <v>247619</v>
      </c>
      <c r="U361" s="137">
        <v>215089</v>
      </c>
      <c r="V361" s="137">
        <v>254050</v>
      </c>
      <c r="W361" s="137">
        <v>384109</v>
      </c>
      <c r="X361" s="137">
        <v>454935</v>
      </c>
      <c r="Y361" s="137">
        <v>196960</v>
      </c>
      <c r="Z361" s="137">
        <v>128277</v>
      </c>
      <c r="AA361" s="137">
        <v>117649</v>
      </c>
      <c r="AB361" s="137">
        <v>98656</v>
      </c>
      <c r="AC361" s="137">
        <v>124929</v>
      </c>
      <c r="AD361" s="137">
        <v>146755</v>
      </c>
      <c r="AE361" s="137">
        <v>259417</v>
      </c>
      <c r="AF361" s="137">
        <v>332112</v>
      </c>
      <c r="AG361" s="137">
        <v>460741</v>
      </c>
      <c r="AH361" s="137">
        <v>550464</v>
      </c>
      <c r="AI361" s="137">
        <v>771117</v>
      </c>
      <c r="AJ361" s="137">
        <v>735916</v>
      </c>
      <c r="AK361" s="137">
        <v>571580</v>
      </c>
      <c r="AL361" s="137">
        <v>521761</v>
      </c>
      <c r="AM361" s="137">
        <v>1019822</v>
      </c>
      <c r="AN361" s="137">
        <v>542147</v>
      </c>
      <c r="AO361" s="137">
        <v>107675</v>
      </c>
      <c r="AP361" s="137">
        <v>530657</v>
      </c>
      <c r="AQ361" s="137">
        <v>376823</v>
      </c>
      <c r="AR361" s="137">
        <v>401567</v>
      </c>
      <c r="AS361" s="137">
        <v>450058</v>
      </c>
      <c r="AT361" s="137">
        <v>656755</v>
      </c>
      <c r="AU361" s="137">
        <v>414099</v>
      </c>
      <c r="AV361" s="137">
        <v>579734</v>
      </c>
      <c r="AW361" s="137">
        <v>756033</v>
      </c>
      <c r="AX361" s="137">
        <v>633992</v>
      </c>
      <c r="AY361" s="137">
        <v>965291</v>
      </c>
      <c r="AZ361" s="137">
        <v>496918</v>
      </c>
      <c r="BA361" s="137">
        <v>1558671</v>
      </c>
      <c r="BB361" s="137">
        <v>1829143</v>
      </c>
      <c r="BC361" s="137">
        <v>1412988</v>
      </c>
      <c r="BD361" s="137">
        <v>2197195</v>
      </c>
      <c r="BE361" s="137">
        <v>935258</v>
      </c>
      <c r="BF361" s="137">
        <v>871779</v>
      </c>
      <c r="BG361" s="137">
        <v>1004830</v>
      </c>
      <c r="BH361" s="137">
        <v>1402891</v>
      </c>
      <c r="BI361" s="137">
        <v>1429875</v>
      </c>
      <c r="BJ361" s="137">
        <v>1056212</v>
      </c>
      <c r="BK361" s="137">
        <v>333992</v>
      </c>
      <c r="BL361" s="137">
        <v>406533</v>
      </c>
    </row>
    <row r="362" spans="3:64" x14ac:dyDescent="0.2">
      <c r="C362" s="32" t="s">
        <v>29</v>
      </c>
      <c r="D362" s="32" t="s">
        <v>118</v>
      </c>
      <c r="E362" s="32" t="s">
        <v>119</v>
      </c>
      <c r="F362" s="6" t="s">
        <v>80</v>
      </c>
      <c r="G362" s="32" t="s">
        <v>135</v>
      </c>
      <c r="H362" s="32" t="s">
        <v>16</v>
      </c>
      <c r="I362" s="137">
        <v>2945</v>
      </c>
      <c r="J362" s="137">
        <v>3876</v>
      </c>
      <c r="K362" s="137">
        <v>5483</v>
      </c>
      <c r="L362" s="137">
        <v>4528</v>
      </c>
      <c r="M362" s="137">
        <v>4887</v>
      </c>
      <c r="N362" s="137">
        <v>4842</v>
      </c>
      <c r="O362" s="137">
        <v>7943</v>
      </c>
      <c r="P362" s="137">
        <v>6115</v>
      </c>
      <c r="Q362" s="137">
        <v>10111</v>
      </c>
      <c r="R362" s="137">
        <v>9907</v>
      </c>
      <c r="S362" s="137">
        <v>12900</v>
      </c>
      <c r="T362" s="137">
        <v>7898</v>
      </c>
      <c r="U362" s="137">
        <v>11162</v>
      </c>
      <c r="V362" s="137">
        <v>17148</v>
      </c>
      <c r="W362" s="137">
        <v>24319</v>
      </c>
      <c r="X362" s="137">
        <v>34346</v>
      </c>
      <c r="Y362" s="137">
        <v>14191</v>
      </c>
      <c r="Z362" s="137">
        <v>10028</v>
      </c>
      <c r="AA362" s="137">
        <v>10272</v>
      </c>
      <c r="AB362" s="137">
        <v>8820</v>
      </c>
      <c r="AC362" s="137">
        <v>12239</v>
      </c>
      <c r="AD362" s="137">
        <v>9198</v>
      </c>
      <c r="AE362" s="137">
        <v>14901</v>
      </c>
      <c r="AF362" s="137">
        <v>20717</v>
      </c>
      <c r="AG362" s="137">
        <v>9367</v>
      </c>
      <c r="AH362" s="137">
        <v>36775</v>
      </c>
      <c r="AI362" s="137">
        <v>46032</v>
      </c>
      <c r="AJ362" s="137">
        <v>44094</v>
      </c>
      <c r="AK362" s="137">
        <v>48458</v>
      </c>
      <c r="AL362" s="137">
        <v>40119</v>
      </c>
      <c r="AM362" s="137">
        <v>39740</v>
      </c>
      <c r="AN362" s="137">
        <v>28879</v>
      </c>
      <c r="AO362" s="137">
        <v>44793</v>
      </c>
      <c r="AP362" s="137">
        <v>45775</v>
      </c>
      <c r="AQ362" s="137">
        <v>64497</v>
      </c>
      <c r="AR362" s="137">
        <v>66568</v>
      </c>
      <c r="AS362" s="137">
        <v>66637</v>
      </c>
      <c r="AT362" s="137">
        <v>90363</v>
      </c>
      <c r="AU362" s="137">
        <v>65866</v>
      </c>
      <c r="AV362" s="137">
        <v>97641</v>
      </c>
      <c r="AW362" s="137">
        <v>117731</v>
      </c>
      <c r="AX362" s="137">
        <v>119618</v>
      </c>
      <c r="AY362" s="137">
        <v>193918</v>
      </c>
      <c r="AZ362" s="137">
        <v>95908</v>
      </c>
      <c r="BA362" s="137">
        <v>165175</v>
      </c>
      <c r="BB362" s="137">
        <v>198273</v>
      </c>
      <c r="BC362" s="137">
        <v>144823</v>
      </c>
      <c r="BD362" s="137">
        <v>244791</v>
      </c>
      <c r="BE362" s="137">
        <v>166120</v>
      </c>
      <c r="BF362" s="137">
        <v>91084</v>
      </c>
      <c r="BG362" s="137">
        <v>47688</v>
      </c>
      <c r="BH362" s="137">
        <v>133553</v>
      </c>
      <c r="BI362" s="137">
        <v>116059</v>
      </c>
      <c r="BJ362" s="137">
        <v>89982</v>
      </c>
      <c r="BK362" s="137">
        <v>31116</v>
      </c>
      <c r="BL362" s="137">
        <v>23431</v>
      </c>
    </row>
    <row r="363" spans="3:64" x14ac:dyDescent="0.2">
      <c r="C363" s="32" t="s">
        <v>30</v>
      </c>
      <c r="D363" s="32" t="s">
        <v>118</v>
      </c>
      <c r="E363" s="32" t="s">
        <v>119</v>
      </c>
      <c r="F363" s="6" t="s">
        <v>80</v>
      </c>
      <c r="G363" s="32" t="s">
        <v>135</v>
      </c>
      <c r="H363" s="32" t="s">
        <v>16</v>
      </c>
      <c r="I363" s="137">
        <v>4608</v>
      </c>
      <c r="J363" s="137">
        <v>6042</v>
      </c>
      <c r="K363" s="137">
        <v>8159</v>
      </c>
      <c r="L363" s="137">
        <v>7439</v>
      </c>
      <c r="M363" s="137">
        <v>6991</v>
      </c>
      <c r="N363" s="137">
        <v>6704</v>
      </c>
      <c r="O363" s="137">
        <v>10949</v>
      </c>
      <c r="P363" s="137">
        <v>12994</v>
      </c>
      <c r="Q363" s="137">
        <v>22743</v>
      </c>
      <c r="R363" s="137">
        <v>20608</v>
      </c>
      <c r="S363" s="137">
        <v>27501</v>
      </c>
      <c r="T363" s="137">
        <v>19112</v>
      </c>
      <c r="U363" s="137">
        <v>21569</v>
      </c>
      <c r="V363" s="137">
        <v>20542</v>
      </c>
      <c r="W363" s="137">
        <v>41369</v>
      </c>
      <c r="X363" s="137">
        <v>42873</v>
      </c>
      <c r="Y363" s="137">
        <v>17874</v>
      </c>
      <c r="Z363" s="137">
        <v>11788</v>
      </c>
      <c r="AA363" s="137">
        <v>16483</v>
      </c>
      <c r="AB363" s="137">
        <v>8505</v>
      </c>
      <c r="AC363" s="137">
        <v>2630</v>
      </c>
      <c r="AD363" s="137">
        <v>10209</v>
      </c>
      <c r="AE363" s="137">
        <v>11662</v>
      </c>
      <c r="AF363" s="137">
        <v>25119</v>
      </c>
      <c r="AG363" s="137">
        <v>31064</v>
      </c>
      <c r="AH363" s="137">
        <v>35025</v>
      </c>
      <c r="AI363" s="137">
        <v>47257</v>
      </c>
      <c r="AJ363" s="137">
        <v>45603</v>
      </c>
      <c r="AK363" s="137">
        <v>51768</v>
      </c>
      <c r="AL363" s="137">
        <v>90120</v>
      </c>
      <c r="AM363" s="137">
        <v>33541</v>
      </c>
      <c r="AN363" s="137">
        <v>45872</v>
      </c>
      <c r="AO363" s="137">
        <v>54508</v>
      </c>
      <c r="AP363" s="137">
        <v>45387</v>
      </c>
      <c r="AQ363" s="137">
        <v>30630</v>
      </c>
      <c r="AR363" s="137">
        <v>31425</v>
      </c>
      <c r="AS363" s="137">
        <v>44065</v>
      </c>
      <c r="AT363" s="137">
        <v>56517</v>
      </c>
      <c r="AU363" s="137">
        <v>45779</v>
      </c>
      <c r="AV363" s="137">
        <v>65781</v>
      </c>
      <c r="AW363" s="137">
        <v>81736</v>
      </c>
      <c r="AX363" s="137">
        <v>70325</v>
      </c>
      <c r="AY363" s="137">
        <v>135361</v>
      </c>
      <c r="AZ363" s="137">
        <v>68510</v>
      </c>
      <c r="BA363" s="137">
        <v>79643</v>
      </c>
      <c r="BB363" s="137">
        <v>98631</v>
      </c>
      <c r="BC363" s="137">
        <v>75036</v>
      </c>
      <c r="BD363" s="137">
        <v>86028</v>
      </c>
      <c r="BE363" s="137">
        <v>75134</v>
      </c>
      <c r="BF363" s="137">
        <v>74192</v>
      </c>
      <c r="BG363" s="137">
        <v>3487</v>
      </c>
      <c r="BH363" s="137">
        <v>76067</v>
      </c>
      <c r="BI363" s="137">
        <v>69695</v>
      </c>
      <c r="BJ363" s="137">
        <v>50404</v>
      </c>
      <c r="BK363" s="137">
        <v>18848</v>
      </c>
      <c r="BL363" s="137">
        <v>20458</v>
      </c>
    </row>
    <row r="364" spans="3:64" x14ac:dyDescent="0.2">
      <c r="C364" s="32" t="s">
        <v>31</v>
      </c>
      <c r="D364" s="32" t="s">
        <v>118</v>
      </c>
      <c r="E364" s="32" t="s">
        <v>119</v>
      </c>
      <c r="F364" s="6" t="s">
        <v>80</v>
      </c>
      <c r="G364" s="32" t="s">
        <v>135</v>
      </c>
      <c r="H364" s="32" t="s">
        <v>16</v>
      </c>
      <c r="I364" s="137">
        <v>13099</v>
      </c>
      <c r="J364" s="137">
        <v>17172</v>
      </c>
      <c r="K364" s="137">
        <v>24640</v>
      </c>
      <c r="L364" s="137">
        <v>22836</v>
      </c>
      <c r="M364" s="137">
        <v>24951</v>
      </c>
      <c r="N364" s="137">
        <v>20856</v>
      </c>
      <c r="O364" s="137">
        <v>33910</v>
      </c>
      <c r="P364" s="137">
        <v>37608</v>
      </c>
      <c r="Q364" s="137">
        <v>63116</v>
      </c>
      <c r="R364" s="137">
        <v>63673</v>
      </c>
      <c r="S364" s="137">
        <v>85216</v>
      </c>
      <c r="T364" s="137">
        <v>55816</v>
      </c>
      <c r="U364" s="137">
        <v>73867</v>
      </c>
      <c r="V364" s="137">
        <v>75857</v>
      </c>
      <c r="W364" s="137">
        <v>137338</v>
      </c>
      <c r="X364" s="137">
        <v>143828</v>
      </c>
      <c r="Y364" s="137">
        <v>47900</v>
      </c>
      <c r="Z364" s="137">
        <v>21300</v>
      </c>
      <c r="AA364" s="137">
        <v>15880</v>
      </c>
      <c r="AB364" s="137">
        <v>26646</v>
      </c>
      <c r="AC364" s="137">
        <v>25776</v>
      </c>
      <c r="AD364" s="137">
        <v>33210</v>
      </c>
      <c r="AE364" s="137">
        <v>50021</v>
      </c>
      <c r="AF364" s="137">
        <v>49070</v>
      </c>
      <c r="AG364" s="137">
        <v>52969</v>
      </c>
      <c r="AH364" s="137">
        <v>117879</v>
      </c>
      <c r="AI364" s="137">
        <v>112994</v>
      </c>
      <c r="AJ364" s="137">
        <v>100471</v>
      </c>
      <c r="AK364" s="137">
        <v>159541</v>
      </c>
      <c r="AL364" s="137">
        <v>69944</v>
      </c>
      <c r="AM364" s="137">
        <v>215929</v>
      </c>
      <c r="AN364" s="137">
        <v>157478</v>
      </c>
      <c r="AO364" s="137">
        <v>127801</v>
      </c>
      <c r="AP364" s="137">
        <v>144935</v>
      </c>
      <c r="AQ364" s="137">
        <v>98974</v>
      </c>
      <c r="AR364" s="137">
        <v>102190</v>
      </c>
      <c r="AS364" s="137">
        <v>121958</v>
      </c>
      <c r="AT364" s="137">
        <v>173906</v>
      </c>
      <c r="AU364" s="137">
        <v>118629</v>
      </c>
      <c r="AV364" s="137">
        <v>160001</v>
      </c>
      <c r="AW364" s="137">
        <v>220865</v>
      </c>
      <c r="AX364" s="137">
        <v>147449</v>
      </c>
      <c r="AY364" s="137">
        <v>236097</v>
      </c>
      <c r="AZ364" s="137">
        <v>112887</v>
      </c>
      <c r="BA364" s="137">
        <v>289032</v>
      </c>
      <c r="BB364" s="137">
        <v>343415</v>
      </c>
      <c r="BC364" s="137">
        <v>278407</v>
      </c>
      <c r="BD364" s="137">
        <v>413828</v>
      </c>
      <c r="BE364" s="137">
        <v>271301</v>
      </c>
      <c r="BF364" s="137">
        <v>210935</v>
      </c>
      <c r="BG364" s="137">
        <v>140663</v>
      </c>
      <c r="BH364" s="137">
        <v>261666</v>
      </c>
      <c r="BI364" s="137">
        <v>245141</v>
      </c>
      <c r="BJ364" s="137">
        <v>172190</v>
      </c>
      <c r="BK364" s="137">
        <v>58728</v>
      </c>
      <c r="BL364" s="137">
        <v>60925</v>
      </c>
    </row>
    <row r="365" spans="3:64" x14ac:dyDescent="0.2">
      <c r="C365" s="32" t="s">
        <v>32</v>
      </c>
      <c r="D365" s="32" t="s">
        <v>118</v>
      </c>
      <c r="E365" s="32" t="s">
        <v>119</v>
      </c>
      <c r="F365" s="6" t="s">
        <v>80</v>
      </c>
      <c r="G365" s="32" t="s">
        <v>135</v>
      </c>
      <c r="H365" s="32" t="s">
        <v>16</v>
      </c>
      <c r="I365" s="137">
        <v>993</v>
      </c>
      <c r="J365" s="137">
        <v>1308</v>
      </c>
      <c r="K365" s="137">
        <v>1960</v>
      </c>
      <c r="L365" s="137">
        <v>1994</v>
      </c>
      <c r="M365" s="137">
        <v>1889</v>
      </c>
      <c r="N365" s="137">
        <v>1730</v>
      </c>
      <c r="O365" s="137">
        <v>2755</v>
      </c>
      <c r="P365" s="137">
        <v>3258</v>
      </c>
      <c r="Q365" s="137">
        <v>5529</v>
      </c>
      <c r="R365" s="137">
        <v>5203</v>
      </c>
      <c r="S365" s="137">
        <v>6867</v>
      </c>
      <c r="T365" s="137">
        <v>6024</v>
      </c>
      <c r="U365" s="137">
        <v>8794</v>
      </c>
      <c r="V365" s="137">
        <v>10514</v>
      </c>
      <c r="W365" s="137">
        <v>16744</v>
      </c>
      <c r="X365" s="137">
        <v>20882</v>
      </c>
      <c r="Y365" s="137">
        <v>8856</v>
      </c>
      <c r="Z365" s="137">
        <v>6402</v>
      </c>
      <c r="AA365" s="137">
        <v>6701</v>
      </c>
      <c r="AB365" s="137">
        <v>5737</v>
      </c>
      <c r="AC365" s="137">
        <v>5434</v>
      </c>
      <c r="AD365" s="137">
        <v>6398</v>
      </c>
      <c r="AE365" s="137">
        <v>7029</v>
      </c>
      <c r="AF365" s="137">
        <v>9715</v>
      </c>
      <c r="AG365" s="137">
        <v>12130</v>
      </c>
      <c r="AH365" s="137">
        <v>17185</v>
      </c>
      <c r="AI365" s="137">
        <v>18962</v>
      </c>
      <c r="AJ365" s="137">
        <v>20082</v>
      </c>
      <c r="AK365" s="137">
        <v>28398</v>
      </c>
      <c r="AL365" s="137">
        <v>22659</v>
      </c>
      <c r="AM365" s="137">
        <v>10596</v>
      </c>
      <c r="AN365" s="137">
        <v>14712</v>
      </c>
      <c r="AO365" s="137">
        <v>19654</v>
      </c>
      <c r="AP365" s="137">
        <v>21747</v>
      </c>
      <c r="AQ365" s="137">
        <v>23249</v>
      </c>
      <c r="AR365" s="137">
        <v>19545</v>
      </c>
      <c r="AS365" s="137">
        <v>20154</v>
      </c>
      <c r="AT365" s="137">
        <v>25672</v>
      </c>
      <c r="AU365" s="137">
        <v>21116</v>
      </c>
      <c r="AV365" s="137">
        <v>32172</v>
      </c>
      <c r="AW365" s="137">
        <v>33705</v>
      </c>
      <c r="AX365" s="137">
        <v>34499</v>
      </c>
      <c r="AY365" s="137">
        <v>50653</v>
      </c>
      <c r="AZ365" s="137">
        <v>22198</v>
      </c>
      <c r="BA365" s="137">
        <v>60515</v>
      </c>
      <c r="BB365" s="137">
        <v>71566</v>
      </c>
      <c r="BC365" s="137">
        <v>42047</v>
      </c>
      <c r="BD365" s="137">
        <v>63636</v>
      </c>
      <c r="BE365" s="137">
        <v>37551</v>
      </c>
      <c r="BF365" s="137">
        <v>33926</v>
      </c>
      <c r="BG365" s="137">
        <v>-5543</v>
      </c>
      <c r="BH365" s="137">
        <v>36505</v>
      </c>
      <c r="BI365" s="137">
        <v>32093</v>
      </c>
      <c r="BJ365" s="137">
        <v>24025</v>
      </c>
      <c r="BK365" s="137">
        <v>6857</v>
      </c>
      <c r="BL365" s="137">
        <v>6814</v>
      </c>
    </row>
    <row r="366" spans="3:64" x14ac:dyDescent="0.2">
      <c r="C366" s="32" t="s">
        <v>33</v>
      </c>
      <c r="D366" s="32" t="s">
        <v>118</v>
      </c>
      <c r="E366" s="32" t="s">
        <v>119</v>
      </c>
      <c r="F366" s="6" t="s">
        <v>80</v>
      </c>
      <c r="G366" s="32" t="s">
        <v>135</v>
      </c>
      <c r="H366" s="32" t="s">
        <v>16</v>
      </c>
      <c r="I366" s="137">
        <v>208239</v>
      </c>
      <c r="J366" s="137">
        <v>272792</v>
      </c>
      <c r="K366" s="137">
        <v>386455</v>
      </c>
      <c r="L366" s="137">
        <v>335831</v>
      </c>
      <c r="M366" s="137">
        <v>364696</v>
      </c>
      <c r="N366" s="137">
        <v>378249</v>
      </c>
      <c r="O366" s="137">
        <v>626297</v>
      </c>
      <c r="P366" s="137">
        <v>481168</v>
      </c>
      <c r="Q366" s="137">
        <v>799817</v>
      </c>
      <c r="R366" s="137">
        <v>1082078</v>
      </c>
      <c r="S366" s="137">
        <v>1477125</v>
      </c>
      <c r="T366" s="137">
        <v>1393956</v>
      </c>
      <c r="U366" s="137">
        <v>1241581</v>
      </c>
      <c r="V366" s="137">
        <v>1412080</v>
      </c>
      <c r="W366" s="137">
        <v>2618421</v>
      </c>
      <c r="X366" s="137">
        <v>3077258</v>
      </c>
      <c r="Y366" s="137">
        <v>1269900</v>
      </c>
      <c r="Z366" s="137">
        <v>891900</v>
      </c>
      <c r="AA366" s="137">
        <v>814700</v>
      </c>
      <c r="AB366" s="137">
        <v>775300</v>
      </c>
      <c r="AC366" s="137">
        <v>798000</v>
      </c>
      <c r="AD366" s="137">
        <v>872900</v>
      </c>
      <c r="AE366" s="137">
        <v>1033900</v>
      </c>
      <c r="AF366" s="137">
        <v>1417700</v>
      </c>
      <c r="AG366" s="137">
        <v>2057000</v>
      </c>
      <c r="AH366" s="137">
        <v>2944900</v>
      </c>
      <c r="AI366" s="137">
        <v>3266100</v>
      </c>
      <c r="AJ366" s="137">
        <v>3255000</v>
      </c>
      <c r="AK366" s="137">
        <v>3568800</v>
      </c>
      <c r="AL366" s="137">
        <v>3367100</v>
      </c>
      <c r="AM366" s="137">
        <v>3577100</v>
      </c>
      <c r="AN366" s="137">
        <v>2699000</v>
      </c>
      <c r="AO366" s="137">
        <v>2805800</v>
      </c>
      <c r="AP366" s="137">
        <v>2982800</v>
      </c>
      <c r="AQ366" s="137">
        <v>2345600</v>
      </c>
      <c r="AR366" s="137">
        <v>2499400</v>
      </c>
      <c r="AS366" s="137">
        <v>2539200</v>
      </c>
      <c r="AT366" s="137">
        <v>3394200</v>
      </c>
      <c r="AU366" s="137">
        <v>2445500</v>
      </c>
      <c r="AV366" s="137">
        <v>3426100</v>
      </c>
      <c r="AW366" s="137">
        <v>4211600</v>
      </c>
      <c r="AX366" s="137">
        <v>3544500</v>
      </c>
      <c r="AY366" s="137">
        <v>5654800</v>
      </c>
      <c r="AZ366" s="137">
        <v>2825300</v>
      </c>
      <c r="BA366" s="137">
        <v>7019500</v>
      </c>
      <c r="BB366" s="137">
        <v>8152700</v>
      </c>
      <c r="BC366" s="137">
        <v>6012500</v>
      </c>
      <c r="BD366" s="137">
        <v>9091900</v>
      </c>
      <c r="BE366" s="137">
        <v>5396100</v>
      </c>
      <c r="BF366" s="137">
        <v>4421800</v>
      </c>
      <c r="BG366" s="137">
        <v>3377700</v>
      </c>
      <c r="BH366" s="137">
        <v>5577000</v>
      </c>
      <c r="BI366" s="137">
        <v>5127000</v>
      </c>
      <c r="BJ366" s="137">
        <v>3802000</v>
      </c>
      <c r="BK366" s="137">
        <v>1311800</v>
      </c>
      <c r="BL366" s="137">
        <v>1267100</v>
      </c>
    </row>
    <row r="367" spans="3:64" x14ac:dyDescent="0.2">
      <c r="C367" s="32" t="s">
        <v>34</v>
      </c>
      <c r="D367" s="32" t="s">
        <v>118</v>
      </c>
      <c r="E367" s="32" t="s">
        <v>119</v>
      </c>
      <c r="F367" s="6" t="s">
        <v>80</v>
      </c>
      <c r="G367" s="32" t="s">
        <v>135</v>
      </c>
      <c r="H367" s="32" t="s">
        <v>16</v>
      </c>
      <c r="I367" s="137">
        <v>0</v>
      </c>
      <c r="J367" s="137">
        <v>0</v>
      </c>
      <c r="K367" s="137">
        <v>0</v>
      </c>
      <c r="L367" s="137">
        <v>0</v>
      </c>
      <c r="M367" s="137">
        <v>0</v>
      </c>
      <c r="N367" s="137">
        <v>0</v>
      </c>
      <c r="O367" s="137">
        <v>0</v>
      </c>
      <c r="P367" s="137">
        <v>0</v>
      </c>
      <c r="Q367" s="137">
        <v>0</v>
      </c>
      <c r="R367" s="137">
        <v>0</v>
      </c>
      <c r="S367" s="137">
        <v>0</v>
      </c>
      <c r="T367" s="137">
        <v>0</v>
      </c>
      <c r="U367" s="137">
        <v>0</v>
      </c>
      <c r="V367" s="137">
        <v>0</v>
      </c>
      <c r="W367" s="137">
        <v>0</v>
      </c>
      <c r="X367" s="137">
        <v>0</v>
      </c>
      <c r="Y367" s="137">
        <v>0</v>
      </c>
      <c r="Z367" s="137">
        <v>0</v>
      </c>
      <c r="AA367" s="137">
        <v>0</v>
      </c>
      <c r="AB367" s="137">
        <v>0</v>
      </c>
      <c r="AC367" s="137">
        <v>0</v>
      </c>
      <c r="AD367" s="137">
        <v>0</v>
      </c>
      <c r="AE367" s="137">
        <v>0</v>
      </c>
      <c r="AF367" s="137">
        <v>0</v>
      </c>
      <c r="AG367" s="137">
        <v>0</v>
      </c>
      <c r="AH367" s="137">
        <v>0</v>
      </c>
      <c r="AI367" s="137">
        <v>0</v>
      </c>
      <c r="AJ367" s="137">
        <v>0</v>
      </c>
      <c r="AK367" s="137">
        <v>0</v>
      </c>
      <c r="AL367" s="137">
        <v>0</v>
      </c>
      <c r="AM367" s="137">
        <v>0</v>
      </c>
      <c r="AN367" s="137">
        <v>0</v>
      </c>
      <c r="AO367" s="137">
        <v>0</v>
      </c>
      <c r="AP367" s="137">
        <v>0</v>
      </c>
      <c r="AQ367" s="137">
        <v>0</v>
      </c>
      <c r="AR367" s="137">
        <v>0</v>
      </c>
      <c r="AS367" s="137">
        <v>0</v>
      </c>
      <c r="AT367" s="137">
        <v>0</v>
      </c>
      <c r="AU367" s="137">
        <v>0</v>
      </c>
      <c r="AV367" s="137">
        <v>0</v>
      </c>
      <c r="AW367" s="137">
        <v>0</v>
      </c>
      <c r="AX367" s="137">
        <v>0</v>
      </c>
      <c r="AY367" s="137">
        <v>0</v>
      </c>
      <c r="AZ367" s="137">
        <v>0</v>
      </c>
      <c r="BA367" s="137">
        <v>0</v>
      </c>
      <c r="BB367" s="137">
        <v>0</v>
      </c>
      <c r="BC367" s="137">
        <v>0</v>
      </c>
      <c r="BD367" s="137">
        <v>0</v>
      </c>
      <c r="BE367" s="137">
        <v>0</v>
      </c>
      <c r="BF367" s="137">
        <v>0</v>
      </c>
      <c r="BG367" s="137">
        <v>0</v>
      </c>
      <c r="BH367" s="137">
        <v>0</v>
      </c>
      <c r="BI367" s="137">
        <v>0</v>
      </c>
      <c r="BJ367" s="137">
        <v>0</v>
      </c>
      <c r="BK367" s="137">
        <v>0</v>
      </c>
      <c r="BL367" s="137">
        <v>0</v>
      </c>
    </row>
    <row r="368" spans="3:64" ht="12" thickBot="1" x14ac:dyDescent="0.25">
      <c r="C368" s="168" t="s">
        <v>35</v>
      </c>
      <c r="D368" s="168" t="s">
        <v>118</v>
      </c>
      <c r="E368" s="168" t="s">
        <v>119</v>
      </c>
      <c r="F368" s="169" t="s">
        <v>80</v>
      </c>
      <c r="G368" s="168" t="s">
        <v>135</v>
      </c>
      <c r="H368" s="168" t="s">
        <v>16</v>
      </c>
      <c r="I368" s="331">
        <v>208239</v>
      </c>
      <c r="J368" s="331">
        <v>272792</v>
      </c>
      <c r="K368" s="331">
        <v>386455</v>
      </c>
      <c r="L368" s="331">
        <v>335831</v>
      </c>
      <c r="M368" s="331">
        <v>364696</v>
      </c>
      <c r="N368" s="331">
        <v>378249</v>
      </c>
      <c r="O368" s="331">
        <v>626297</v>
      </c>
      <c r="P368" s="331">
        <v>481168</v>
      </c>
      <c r="Q368" s="331">
        <v>799817</v>
      </c>
      <c r="R368" s="331">
        <v>1082078</v>
      </c>
      <c r="S368" s="331">
        <v>1477125</v>
      </c>
      <c r="T368" s="331">
        <v>1393956</v>
      </c>
      <c r="U368" s="331">
        <v>1241581</v>
      </c>
      <c r="V368" s="331">
        <v>1412080</v>
      </c>
      <c r="W368" s="331">
        <v>2618421</v>
      </c>
      <c r="X368" s="331">
        <v>3077258</v>
      </c>
      <c r="Y368" s="331">
        <v>1269900</v>
      </c>
      <c r="Z368" s="331">
        <v>891900</v>
      </c>
      <c r="AA368" s="331">
        <v>814700</v>
      </c>
      <c r="AB368" s="331">
        <v>775300</v>
      </c>
      <c r="AC368" s="331">
        <v>798000</v>
      </c>
      <c r="AD368" s="331">
        <v>872900</v>
      </c>
      <c r="AE368" s="331">
        <v>1033900</v>
      </c>
      <c r="AF368" s="331">
        <v>1417700</v>
      </c>
      <c r="AG368" s="331">
        <v>2057000</v>
      </c>
      <c r="AH368" s="331">
        <v>2944900</v>
      </c>
      <c r="AI368" s="331">
        <v>3266100</v>
      </c>
      <c r="AJ368" s="331">
        <v>3255000</v>
      </c>
      <c r="AK368" s="331">
        <v>3568800</v>
      </c>
      <c r="AL368" s="331">
        <v>3367100</v>
      </c>
      <c r="AM368" s="331">
        <v>3577100</v>
      </c>
      <c r="AN368" s="331">
        <v>2699000</v>
      </c>
      <c r="AO368" s="331">
        <v>2805800</v>
      </c>
      <c r="AP368" s="331">
        <v>2982800</v>
      </c>
      <c r="AQ368" s="331">
        <v>2345600</v>
      </c>
      <c r="AR368" s="331">
        <v>2499400</v>
      </c>
      <c r="AS368" s="331">
        <v>2539200</v>
      </c>
      <c r="AT368" s="331">
        <v>3394200</v>
      </c>
      <c r="AU368" s="331">
        <v>2445500</v>
      </c>
      <c r="AV368" s="331">
        <v>3426100</v>
      </c>
      <c r="AW368" s="331">
        <v>4211600</v>
      </c>
      <c r="AX368" s="331">
        <v>3544500</v>
      </c>
      <c r="AY368" s="331">
        <v>5654800</v>
      </c>
      <c r="AZ368" s="331">
        <v>2825300</v>
      </c>
      <c r="BA368" s="331">
        <v>7019500</v>
      </c>
      <c r="BB368" s="331">
        <v>8152700</v>
      </c>
      <c r="BC368" s="331">
        <v>6012500</v>
      </c>
      <c r="BD368" s="331">
        <v>9091900</v>
      </c>
      <c r="BE368" s="331">
        <v>5396100</v>
      </c>
      <c r="BF368" s="331">
        <v>4421800</v>
      </c>
      <c r="BG368" s="331">
        <v>3377700</v>
      </c>
      <c r="BH368" s="331">
        <v>5577000</v>
      </c>
      <c r="BI368" s="331">
        <v>5127000</v>
      </c>
      <c r="BJ368" s="331">
        <v>3802000</v>
      </c>
      <c r="BK368" s="331">
        <v>1311800</v>
      </c>
      <c r="BL368" s="331">
        <v>1267100</v>
      </c>
    </row>
    <row r="369" spans="3:64" x14ac:dyDescent="0.2">
      <c r="C369" s="32" t="s">
        <v>11</v>
      </c>
      <c r="D369" s="32" t="s">
        <v>285</v>
      </c>
      <c r="E369" s="32" t="s">
        <v>120</v>
      </c>
      <c r="F369" s="6" t="s">
        <v>286</v>
      </c>
      <c r="G369" s="32" t="s">
        <v>135</v>
      </c>
      <c r="H369" s="32" t="s">
        <v>16</v>
      </c>
      <c r="I369" s="137">
        <v>0</v>
      </c>
      <c r="J369" s="137">
        <v>0</v>
      </c>
      <c r="K369" s="137">
        <v>0</v>
      </c>
      <c r="L369" s="137">
        <v>0</v>
      </c>
      <c r="M369" s="137">
        <v>0</v>
      </c>
      <c r="N369" s="137">
        <v>0</v>
      </c>
      <c r="O369" s="137">
        <v>0</v>
      </c>
      <c r="P369" s="137">
        <v>0</v>
      </c>
      <c r="Q369" s="137">
        <v>0</v>
      </c>
      <c r="R369" s="137">
        <v>0</v>
      </c>
      <c r="S369" s="137">
        <v>0</v>
      </c>
      <c r="T369" s="137">
        <v>0</v>
      </c>
      <c r="U369" s="137">
        <v>0</v>
      </c>
      <c r="V369" s="137">
        <v>0</v>
      </c>
      <c r="W369" s="137">
        <v>0</v>
      </c>
      <c r="X369" s="137">
        <v>0</v>
      </c>
      <c r="Y369" s="137">
        <v>0</v>
      </c>
      <c r="Z369" s="137">
        <v>0</v>
      </c>
      <c r="AA369" s="137">
        <v>0</v>
      </c>
      <c r="AB369" s="137">
        <v>0</v>
      </c>
      <c r="AC369" s="137">
        <v>0</v>
      </c>
      <c r="AD369" s="137">
        <v>0</v>
      </c>
      <c r="AE369" s="137">
        <v>0</v>
      </c>
      <c r="AF369" s="137">
        <v>0</v>
      </c>
      <c r="AG369" s="137">
        <v>0</v>
      </c>
      <c r="AH369" s="137">
        <v>0</v>
      </c>
      <c r="AI369" s="137">
        <v>0</v>
      </c>
      <c r="AJ369" s="137">
        <v>0</v>
      </c>
      <c r="AK369" s="137">
        <v>0</v>
      </c>
      <c r="AL369" s="137">
        <v>0</v>
      </c>
      <c r="AM369" s="137">
        <v>0</v>
      </c>
      <c r="AN369" s="137">
        <v>0</v>
      </c>
      <c r="AO369" s="137">
        <v>0</v>
      </c>
      <c r="AP369" s="137">
        <v>0</v>
      </c>
      <c r="AQ369" s="137">
        <v>0</v>
      </c>
      <c r="AR369" s="137">
        <v>0</v>
      </c>
      <c r="AS369" s="137">
        <v>0</v>
      </c>
      <c r="AT369" s="137">
        <v>0</v>
      </c>
      <c r="AU369" s="137">
        <v>0</v>
      </c>
      <c r="AV369" s="137">
        <v>0</v>
      </c>
      <c r="AW369" s="137">
        <v>0</v>
      </c>
      <c r="AX369" s="137">
        <v>0</v>
      </c>
      <c r="AY369" s="137">
        <v>0</v>
      </c>
      <c r="AZ369" s="137">
        <v>0</v>
      </c>
      <c r="BA369" s="137">
        <v>0</v>
      </c>
      <c r="BB369" s="137">
        <v>0</v>
      </c>
      <c r="BC369" s="137">
        <v>0</v>
      </c>
      <c r="BD369" s="137">
        <v>0</v>
      </c>
      <c r="BE369" s="137">
        <v>0</v>
      </c>
      <c r="BF369" s="137">
        <v>0</v>
      </c>
      <c r="BG369" s="137">
        <v>0</v>
      </c>
      <c r="BH369" s="137">
        <v>0</v>
      </c>
      <c r="BI369" s="137">
        <v>0</v>
      </c>
      <c r="BJ369" s="137">
        <v>0</v>
      </c>
      <c r="BK369" s="137">
        <v>0</v>
      </c>
      <c r="BL369" s="137">
        <v>0</v>
      </c>
    </row>
    <row r="370" spans="3:64" x14ac:dyDescent="0.2">
      <c r="C370" s="32" t="s">
        <v>17</v>
      </c>
      <c r="D370" s="32" t="s">
        <v>285</v>
      </c>
      <c r="E370" s="32" t="s">
        <v>120</v>
      </c>
      <c r="F370" s="6" t="s">
        <v>286</v>
      </c>
      <c r="G370" s="32" t="s">
        <v>135</v>
      </c>
      <c r="H370" s="32" t="s">
        <v>16</v>
      </c>
      <c r="I370" s="137">
        <v>0</v>
      </c>
      <c r="J370" s="137">
        <v>0</v>
      </c>
      <c r="K370" s="137">
        <v>0</v>
      </c>
      <c r="L370" s="137">
        <v>0</v>
      </c>
      <c r="M370" s="137">
        <v>0</v>
      </c>
      <c r="N370" s="137">
        <v>0</v>
      </c>
      <c r="O370" s="137">
        <v>0</v>
      </c>
      <c r="P370" s="137">
        <v>0</v>
      </c>
      <c r="Q370" s="137">
        <v>0</v>
      </c>
      <c r="R370" s="137">
        <v>0</v>
      </c>
      <c r="S370" s="137">
        <v>0</v>
      </c>
      <c r="T370" s="137">
        <v>0</v>
      </c>
      <c r="U370" s="137">
        <v>0</v>
      </c>
      <c r="V370" s="137">
        <v>0</v>
      </c>
      <c r="W370" s="137">
        <v>0</v>
      </c>
      <c r="X370" s="137">
        <v>0</v>
      </c>
      <c r="Y370" s="137">
        <v>0</v>
      </c>
      <c r="Z370" s="137">
        <v>0</v>
      </c>
      <c r="AA370" s="137">
        <v>0</v>
      </c>
      <c r="AB370" s="137">
        <v>0</v>
      </c>
      <c r="AC370" s="137">
        <v>0</v>
      </c>
      <c r="AD370" s="137">
        <v>0</v>
      </c>
      <c r="AE370" s="137">
        <v>0</v>
      </c>
      <c r="AF370" s="137">
        <v>0</v>
      </c>
      <c r="AG370" s="137">
        <v>0</v>
      </c>
      <c r="AH370" s="137">
        <v>0</v>
      </c>
      <c r="AI370" s="137">
        <v>0</v>
      </c>
      <c r="AJ370" s="137">
        <v>0</v>
      </c>
      <c r="AK370" s="137">
        <v>0</v>
      </c>
      <c r="AL370" s="137">
        <v>0</v>
      </c>
      <c r="AM370" s="137">
        <v>0</v>
      </c>
      <c r="AN370" s="137">
        <v>0</v>
      </c>
      <c r="AO370" s="137">
        <v>0</v>
      </c>
      <c r="AP370" s="137">
        <v>0</v>
      </c>
      <c r="AQ370" s="137">
        <v>0</v>
      </c>
      <c r="AR370" s="137">
        <v>0</v>
      </c>
      <c r="AS370" s="137">
        <v>0</v>
      </c>
      <c r="AT370" s="137">
        <v>0</v>
      </c>
      <c r="AU370" s="137">
        <v>0</v>
      </c>
      <c r="AV370" s="137">
        <v>0</v>
      </c>
      <c r="AW370" s="137">
        <v>0</v>
      </c>
      <c r="AX370" s="137">
        <v>0</v>
      </c>
      <c r="AY370" s="137">
        <v>0</v>
      </c>
      <c r="AZ370" s="137">
        <v>0</v>
      </c>
      <c r="BA370" s="137">
        <v>0</v>
      </c>
      <c r="BB370" s="137">
        <v>0</v>
      </c>
      <c r="BC370" s="137">
        <v>0</v>
      </c>
      <c r="BD370" s="137">
        <v>0</v>
      </c>
      <c r="BE370" s="137">
        <v>0</v>
      </c>
      <c r="BF370" s="137">
        <v>0</v>
      </c>
      <c r="BG370" s="137">
        <v>0</v>
      </c>
      <c r="BH370" s="137">
        <v>0</v>
      </c>
      <c r="BI370" s="137">
        <v>0</v>
      </c>
      <c r="BJ370" s="137">
        <v>0</v>
      </c>
      <c r="BK370" s="137">
        <v>0</v>
      </c>
      <c r="BL370" s="137">
        <v>0</v>
      </c>
    </row>
    <row r="371" spans="3:64" x14ac:dyDescent="0.2">
      <c r="C371" s="32" t="s">
        <v>18</v>
      </c>
      <c r="D371" s="32" t="s">
        <v>285</v>
      </c>
      <c r="E371" s="32" t="s">
        <v>120</v>
      </c>
      <c r="F371" s="6" t="s">
        <v>286</v>
      </c>
      <c r="G371" s="32" t="s">
        <v>135</v>
      </c>
      <c r="H371" s="32" t="s">
        <v>16</v>
      </c>
      <c r="I371" s="137">
        <v>0</v>
      </c>
      <c r="J371" s="137">
        <v>0</v>
      </c>
      <c r="K371" s="137">
        <v>0</v>
      </c>
      <c r="L371" s="137">
        <v>0</v>
      </c>
      <c r="M371" s="137">
        <v>0</v>
      </c>
      <c r="N371" s="137">
        <v>0</v>
      </c>
      <c r="O371" s="137">
        <v>0</v>
      </c>
      <c r="P371" s="137">
        <v>0</v>
      </c>
      <c r="Q371" s="137">
        <v>0</v>
      </c>
      <c r="R371" s="137">
        <v>0</v>
      </c>
      <c r="S371" s="137">
        <v>0</v>
      </c>
      <c r="T371" s="137">
        <v>0</v>
      </c>
      <c r="U371" s="137">
        <v>0</v>
      </c>
      <c r="V371" s="137">
        <v>0</v>
      </c>
      <c r="W371" s="137">
        <v>0</v>
      </c>
      <c r="X371" s="137">
        <v>0</v>
      </c>
      <c r="Y371" s="137">
        <v>0</v>
      </c>
      <c r="Z371" s="137">
        <v>0</v>
      </c>
      <c r="AA371" s="137">
        <v>0</v>
      </c>
      <c r="AB371" s="137">
        <v>0</v>
      </c>
      <c r="AC371" s="137">
        <v>0</v>
      </c>
      <c r="AD371" s="137">
        <v>0</v>
      </c>
      <c r="AE371" s="137">
        <v>0</v>
      </c>
      <c r="AF371" s="137">
        <v>0</v>
      </c>
      <c r="AG371" s="137">
        <v>0</v>
      </c>
      <c r="AH371" s="137">
        <v>0</v>
      </c>
      <c r="AI371" s="137">
        <v>0</v>
      </c>
      <c r="AJ371" s="137">
        <v>0</v>
      </c>
      <c r="AK371" s="137">
        <v>0</v>
      </c>
      <c r="AL371" s="137">
        <v>0</v>
      </c>
      <c r="AM371" s="137">
        <v>0</v>
      </c>
      <c r="AN371" s="137">
        <v>0</v>
      </c>
      <c r="AO371" s="137">
        <v>0</v>
      </c>
      <c r="AP371" s="137">
        <v>0</v>
      </c>
      <c r="AQ371" s="137">
        <v>0</v>
      </c>
      <c r="AR371" s="137">
        <v>0</v>
      </c>
      <c r="AS371" s="137">
        <v>0</v>
      </c>
      <c r="AT371" s="137">
        <v>0</v>
      </c>
      <c r="AU371" s="137">
        <v>0</v>
      </c>
      <c r="AV371" s="137">
        <v>0</v>
      </c>
      <c r="AW371" s="137">
        <v>0</v>
      </c>
      <c r="AX371" s="137">
        <v>0</v>
      </c>
      <c r="AY371" s="137">
        <v>0</v>
      </c>
      <c r="AZ371" s="137">
        <v>0</v>
      </c>
      <c r="BA371" s="137">
        <v>0</v>
      </c>
      <c r="BB371" s="137">
        <v>0</v>
      </c>
      <c r="BC371" s="137">
        <v>0</v>
      </c>
      <c r="BD371" s="137">
        <v>0</v>
      </c>
      <c r="BE371" s="137">
        <v>0</v>
      </c>
      <c r="BF371" s="137">
        <v>0</v>
      </c>
      <c r="BG371" s="137">
        <v>0</v>
      </c>
      <c r="BH371" s="137">
        <v>0</v>
      </c>
      <c r="BI371" s="137">
        <v>0</v>
      </c>
      <c r="BJ371" s="137">
        <v>0</v>
      </c>
      <c r="BK371" s="137">
        <v>0</v>
      </c>
      <c r="BL371" s="137">
        <v>0</v>
      </c>
    </row>
    <row r="372" spans="3:64" x14ac:dyDescent="0.2">
      <c r="C372" s="32" t="s">
        <v>19</v>
      </c>
      <c r="D372" s="32" t="s">
        <v>285</v>
      </c>
      <c r="E372" s="32" t="s">
        <v>120</v>
      </c>
      <c r="F372" s="6" t="s">
        <v>286</v>
      </c>
      <c r="G372" s="32" t="s">
        <v>135</v>
      </c>
      <c r="H372" s="32" t="s">
        <v>16</v>
      </c>
      <c r="I372" s="137">
        <v>0</v>
      </c>
      <c r="J372" s="137">
        <v>0</v>
      </c>
      <c r="K372" s="137">
        <v>0</v>
      </c>
      <c r="L372" s="137">
        <v>0</v>
      </c>
      <c r="M372" s="137">
        <v>0</v>
      </c>
      <c r="N372" s="137">
        <v>0</v>
      </c>
      <c r="O372" s="137">
        <v>0</v>
      </c>
      <c r="P372" s="137">
        <v>0</v>
      </c>
      <c r="Q372" s="137">
        <v>0</v>
      </c>
      <c r="R372" s="137">
        <v>0</v>
      </c>
      <c r="S372" s="137">
        <v>0</v>
      </c>
      <c r="T372" s="137">
        <v>0</v>
      </c>
      <c r="U372" s="137">
        <v>0</v>
      </c>
      <c r="V372" s="137">
        <v>0</v>
      </c>
      <c r="W372" s="137">
        <v>0</v>
      </c>
      <c r="X372" s="137">
        <v>0</v>
      </c>
      <c r="Y372" s="137">
        <v>0</v>
      </c>
      <c r="Z372" s="137">
        <v>0</v>
      </c>
      <c r="AA372" s="137">
        <v>0</v>
      </c>
      <c r="AB372" s="137">
        <v>0</v>
      </c>
      <c r="AC372" s="137">
        <v>0</v>
      </c>
      <c r="AD372" s="137">
        <v>0</v>
      </c>
      <c r="AE372" s="137">
        <v>0</v>
      </c>
      <c r="AF372" s="137">
        <v>0</v>
      </c>
      <c r="AG372" s="137">
        <v>0</v>
      </c>
      <c r="AH372" s="137">
        <v>0</v>
      </c>
      <c r="AI372" s="137">
        <v>0</v>
      </c>
      <c r="AJ372" s="137">
        <v>0</v>
      </c>
      <c r="AK372" s="137">
        <v>0</v>
      </c>
      <c r="AL372" s="137">
        <v>0</v>
      </c>
      <c r="AM372" s="137">
        <v>0</v>
      </c>
      <c r="AN372" s="137">
        <v>0</v>
      </c>
      <c r="AO372" s="137">
        <v>0</v>
      </c>
      <c r="AP372" s="137">
        <v>0</v>
      </c>
      <c r="AQ372" s="137">
        <v>0</v>
      </c>
      <c r="AR372" s="137">
        <v>0</v>
      </c>
      <c r="AS372" s="137">
        <v>0</v>
      </c>
      <c r="AT372" s="137">
        <v>0</v>
      </c>
      <c r="AU372" s="137">
        <v>0</v>
      </c>
      <c r="AV372" s="137">
        <v>0</v>
      </c>
      <c r="AW372" s="137">
        <v>0</v>
      </c>
      <c r="AX372" s="137">
        <v>0</v>
      </c>
      <c r="AY372" s="137">
        <v>0</v>
      </c>
      <c r="AZ372" s="137">
        <v>0</v>
      </c>
      <c r="BA372" s="137">
        <v>0</v>
      </c>
      <c r="BB372" s="137">
        <v>0</v>
      </c>
      <c r="BC372" s="137">
        <v>0</v>
      </c>
      <c r="BD372" s="137">
        <v>0</v>
      </c>
      <c r="BE372" s="137">
        <v>0</v>
      </c>
      <c r="BF372" s="137">
        <v>0</v>
      </c>
      <c r="BG372" s="137">
        <v>0</v>
      </c>
      <c r="BH372" s="137">
        <v>0</v>
      </c>
      <c r="BI372" s="137">
        <v>0</v>
      </c>
      <c r="BJ372" s="137">
        <v>0</v>
      </c>
      <c r="BK372" s="137">
        <v>0</v>
      </c>
      <c r="BL372" s="137">
        <v>0</v>
      </c>
    </row>
    <row r="373" spans="3:64" x14ac:dyDescent="0.2">
      <c r="C373" s="32" t="s">
        <v>20</v>
      </c>
      <c r="D373" s="32" t="s">
        <v>285</v>
      </c>
      <c r="E373" s="32" t="s">
        <v>120</v>
      </c>
      <c r="F373" s="6" t="s">
        <v>286</v>
      </c>
      <c r="G373" s="32" t="s">
        <v>135</v>
      </c>
      <c r="H373" s="32" t="s">
        <v>16</v>
      </c>
      <c r="I373" s="137">
        <v>0</v>
      </c>
      <c r="J373" s="137">
        <v>0</v>
      </c>
      <c r="K373" s="137">
        <v>0</v>
      </c>
      <c r="L373" s="137">
        <v>0</v>
      </c>
      <c r="M373" s="137">
        <v>0</v>
      </c>
      <c r="N373" s="137">
        <v>0</v>
      </c>
      <c r="O373" s="137">
        <v>0</v>
      </c>
      <c r="P373" s="137">
        <v>0</v>
      </c>
      <c r="Q373" s="137">
        <v>0</v>
      </c>
      <c r="R373" s="137">
        <v>0</v>
      </c>
      <c r="S373" s="137">
        <v>0</v>
      </c>
      <c r="T373" s="137">
        <v>0</v>
      </c>
      <c r="U373" s="137">
        <v>0</v>
      </c>
      <c r="V373" s="137">
        <v>0</v>
      </c>
      <c r="W373" s="137">
        <v>0</v>
      </c>
      <c r="X373" s="137">
        <v>0</v>
      </c>
      <c r="Y373" s="137">
        <v>0</v>
      </c>
      <c r="Z373" s="137">
        <v>0</v>
      </c>
      <c r="AA373" s="137">
        <v>0</v>
      </c>
      <c r="AB373" s="137">
        <v>0</v>
      </c>
      <c r="AC373" s="137">
        <v>0</v>
      </c>
      <c r="AD373" s="137">
        <v>0</v>
      </c>
      <c r="AE373" s="137">
        <v>0</v>
      </c>
      <c r="AF373" s="137">
        <v>0</v>
      </c>
      <c r="AG373" s="137">
        <v>0</v>
      </c>
      <c r="AH373" s="137">
        <v>0</v>
      </c>
      <c r="AI373" s="137">
        <v>0</v>
      </c>
      <c r="AJ373" s="137">
        <v>0</v>
      </c>
      <c r="AK373" s="137">
        <v>0</v>
      </c>
      <c r="AL373" s="137">
        <v>0</v>
      </c>
      <c r="AM373" s="137">
        <v>0</v>
      </c>
      <c r="AN373" s="137">
        <v>0</v>
      </c>
      <c r="AO373" s="137">
        <v>0</v>
      </c>
      <c r="AP373" s="137">
        <v>0</v>
      </c>
      <c r="AQ373" s="137">
        <v>0</v>
      </c>
      <c r="AR373" s="137">
        <v>0</v>
      </c>
      <c r="AS373" s="137">
        <v>0</v>
      </c>
      <c r="AT373" s="137">
        <v>0</v>
      </c>
      <c r="AU373" s="137">
        <v>0</v>
      </c>
      <c r="AV373" s="137">
        <v>0</v>
      </c>
      <c r="AW373" s="137">
        <v>0</v>
      </c>
      <c r="AX373" s="137">
        <v>0</v>
      </c>
      <c r="AY373" s="137">
        <v>0</v>
      </c>
      <c r="AZ373" s="137">
        <v>0</v>
      </c>
      <c r="BA373" s="137">
        <v>0</v>
      </c>
      <c r="BB373" s="137">
        <v>0</v>
      </c>
      <c r="BC373" s="137">
        <v>0</v>
      </c>
      <c r="BD373" s="137">
        <v>0</v>
      </c>
      <c r="BE373" s="137">
        <v>0</v>
      </c>
      <c r="BF373" s="137">
        <v>0</v>
      </c>
      <c r="BG373" s="137">
        <v>0</v>
      </c>
      <c r="BH373" s="137">
        <v>0</v>
      </c>
      <c r="BI373" s="137">
        <v>0</v>
      </c>
      <c r="BJ373" s="137">
        <v>0</v>
      </c>
      <c r="BK373" s="137">
        <v>0</v>
      </c>
      <c r="BL373" s="137">
        <v>0</v>
      </c>
    </row>
    <row r="374" spans="3:64" x14ac:dyDescent="0.2">
      <c r="C374" s="32" t="s">
        <v>21</v>
      </c>
      <c r="D374" s="32" t="s">
        <v>285</v>
      </c>
      <c r="E374" s="32" t="s">
        <v>120</v>
      </c>
      <c r="F374" s="6" t="s">
        <v>286</v>
      </c>
      <c r="G374" s="32" t="s">
        <v>135</v>
      </c>
      <c r="H374" s="32" t="s">
        <v>16</v>
      </c>
      <c r="I374" s="137">
        <v>0</v>
      </c>
      <c r="J374" s="137">
        <v>0</v>
      </c>
      <c r="K374" s="137">
        <v>0</v>
      </c>
      <c r="L374" s="137">
        <v>0</v>
      </c>
      <c r="M374" s="137">
        <v>0</v>
      </c>
      <c r="N374" s="137">
        <v>0</v>
      </c>
      <c r="O374" s="137">
        <v>0</v>
      </c>
      <c r="P374" s="137">
        <v>0</v>
      </c>
      <c r="Q374" s="137">
        <v>0</v>
      </c>
      <c r="R374" s="137">
        <v>0</v>
      </c>
      <c r="S374" s="137">
        <v>0</v>
      </c>
      <c r="T374" s="137">
        <v>0</v>
      </c>
      <c r="U374" s="137">
        <v>0</v>
      </c>
      <c r="V374" s="137">
        <v>0</v>
      </c>
      <c r="W374" s="137">
        <v>0</v>
      </c>
      <c r="X374" s="137">
        <v>0</v>
      </c>
      <c r="Y374" s="137">
        <v>0</v>
      </c>
      <c r="Z374" s="137">
        <v>0</v>
      </c>
      <c r="AA374" s="137">
        <v>0</v>
      </c>
      <c r="AB374" s="137">
        <v>0</v>
      </c>
      <c r="AC374" s="137">
        <v>0</v>
      </c>
      <c r="AD374" s="137">
        <v>0</v>
      </c>
      <c r="AE374" s="137">
        <v>0</v>
      </c>
      <c r="AF374" s="137">
        <v>0</v>
      </c>
      <c r="AG374" s="137">
        <v>0</v>
      </c>
      <c r="AH374" s="137">
        <v>0</v>
      </c>
      <c r="AI374" s="137">
        <v>0</v>
      </c>
      <c r="AJ374" s="137">
        <v>0</v>
      </c>
      <c r="AK374" s="137">
        <v>0</v>
      </c>
      <c r="AL374" s="137">
        <v>0</v>
      </c>
      <c r="AM374" s="137">
        <v>0</v>
      </c>
      <c r="AN374" s="137">
        <v>0</v>
      </c>
      <c r="AO374" s="137">
        <v>0</v>
      </c>
      <c r="AP374" s="137">
        <v>0</v>
      </c>
      <c r="AQ374" s="137">
        <v>0</v>
      </c>
      <c r="AR374" s="137">
        <v>0</v>
      </c>
      <c r="AS374" s="137">
        <v>0</v>
      </c>
      <c r="AT374" s="137">
        <v>0</v>
      </c>
      <c r="AU374" s="137">
        <v>0</v>
      </c>
      <c r="AV374" s="137">
        <v>0</v>
      </c>
      <c r="AW374" s="137">
        <v>0</v>
      </c>
      <c r="AX374" s="137">
        <v>0</v>
      </c>
      <c r="AY374" s="137">
        <v>0</v>
      </c>
      <c r="AZ374" s="137">
        <v>0</v>
      </c>
      <c r="BA374" s="137">
        <v>0</v>
      </c>
      <c r="BB374" s="137">
        <v>0</v>
      </c>
      <c r="BC374" s="137">
        <v>0</v>
      </c>
      <c r="BD374" s="137">
        <v>0</v>
      </c>
      <c r="BE374" s="137">
        <v>0</v>
      </c>
      <c r="BF374" s="137">
        <v>0</v>
      </c>
      <c r="BG374" s="137">
        <v>0</v>
      </c>
      <c r="BH374" s="137">
        <v>0</v>
      </c>
      <c r="BI374" s="137">
        <v>0</v>
      </c>
      <c r="BJ374" s="137">
        <v>0</v>
      </c>
      <c r="BK374" s="137">
        <v>0</v>
      </c>
      <c r="BL374" s="137">
        <v>0</v>
      </c>
    </row>
    <row r="375" spans="3:64" x14ac:dyDescent="0.2">
      <c r="C375" s="32" t="s">
        <v>22</v>
      </c>
      <c r="D375" s="32" t="s">
        <v>285</v>
      </c>
      <c r="E375" s="32" t="s">
        <v>120</v>
      </c>
      <c r="F375" s="6" t="s">
        <v>286</v>
      </c>
      <c r="G375" s="32" t="s">
        <v>135</v>
      </c>
      <c r="H375" s="32" t="s">
        <v>16</v>
      </c>
      <c r="I375" s="137">
        <v>0</v>
      </c>
      <c r="J375" s="137">
        <v>0</v>
      </c>
      <c r="K375" s="137">
        <v>0</v>
      </c>
      <c r="L375" s="137">
        <v>0</v>
      </c>
      <c r="M375" s="137">
        <v>0</v>
      </c>
      <c r="N375" s="137">
        <v>0</v>
      </c>
      <c r="O375" s="137">
        <v>0</v>
      </c>
      <c r="P375" s="137">
        <v>0</v>
      </c>
      <c r="Q375" s="137">
        <v>0</v>
      </c>
      <c r="R375" s="137">
        <v>0</v>
      </c>
      <c r="S375" s="137">
        <v>0</v>
      </c>
      <c r="T375" s="137">
        <v>0</v>
      </c>
      <c r="U375" s="137">
        <v>0</v>
      </c>
      <c r="V375" s="137">
        <v>0</v>
      </c>
      <c r="W375" s="137">
        <v>0</v>
      </c>
      <c r="X375" s="137">
        <v>0</v>
      </c>
      <c r="Y375" s="137">
        <v>0</v>
      </c>
      <c r="Z375" s="137">
        <v>0</v>
      </c>
      <c r="AA375" s="137">
        <v>0</v>
      </c>
      <c r="AB375" s="137">
        <v>0</v>
      </c>
      <c r="AC375" s="137">
        <v>0</v>
      </c>
      <c r="AD375" s="137">
        <v>0</v>
      </c>
      <c r="AE375" s="137">
        <v>0</v>
      </c>
      <c r="AF375" s="137">
        <v>0</v>
      </c>
      <c r="AG375" s="137">
        <v>0</v>
      </c>
      <c r="AH375" s="137">
        <v>0</v>
      </c>
      <c r="AI375" s="137">
        <v>0</v>
      </c>
      <c r="AJ375" s="137">
        <v>0</v>
      </c>
      <c r="AK375" s="137">
        <v>0</v>
      </c>
      <c r="AL375" s="137">
        <v>0</v>
      </c>
      <c r="AM375" s="137">
        <v>0</v>
      </c>
      <c r="AN375" s="137">
        <v>0</v>
      </c>
      <c r="AO375" s="137">
        <v>0</v>
      </c>
      <c r="AP375" s="137">
        <v>0</v>
      </c>
      <c r="AQ375" s="137">
        <v>0</v>
      </c>
      <c r="AR375" s="137">
        <v>0</v>
      </c>
      <c r="AS375" s="137">
        <v>0</v>
      </c>
      <c r="AT375" s="137">
        <v>0</v>
      </c>
      <c r="AU375" s="137">
        <v>0</v>
      </c>
      <c r="AV375" s="137">
        <v>0</v>
      </c>
      <c r="AW375" s="137">
        <v>0</v>
      </c>
      <c r="AX375" s="137">
        <v>0</v>
      </c>
      <c r="AY375" s="137">
        <v>0</v>
      </c>
      <c r="AZ375" s="137">
        <v>0</v>
      </c>
      <c r="BA375" s="137">
        <v>0</v>
      </c>
      <c r="BB375" s="137">
        <v>0</v>
      </c>
      <c r="BC375" s="137">
        <v>0</v>
      </c>
      <c r="BD375" s="137">
        <v>0</v>
      </c>
      <c r="BE375" s="137">
        <v>0</v>
      </c>
      <c r="BF375" s="137">
        <v>0</v>
      </c>
      <c r="BG375" s="137">
        <v>0</v>
      </c>
      <c r="BH375" s="137">
        <v>0</v>
      </c>
      <c r="BI375" s="137">
        <v>0</v>
      </c>
      <c r="BJ375" s="137">
        <v>0</v>
      </c>
      <c r="BK375" s="137">
        <v>0</v>
      </c>
      <c r="BL375" s="137">
        <v>0</v>
      </c>
    </row>
    <row r="376" spans="3:64" x14ac:dyDescent="0.2">
      <c r="C376" s="32" t="s">
        <v>23</v>
      </c>
      <c r="D376" s="32" t="s">
        <v>285</v>
      </c>
      <c r="E376" s="32" t="s">
        <v>120</v>
      </c>
      <c r="F376" s="6" t="s">
        <v>286</v>
      </c>
      <c r="G376" s="32" t="s">
        <v>135</v>
      </c>
      <c r="H376" s="32" t="s">
        <v>16</v>
      </c>
      <c r="I376" s="137">
        <v>0</v>
      </c>
      <c r="J376" s="137">
        <v>0</v>
      </c>
      <c r="K376" s="137">
        <v>0</v>
      </c>
      <c r="L376" s="137">
        <v>0</v>
      </c>
      <c r="M376" s="137">
        <v>0</v>
      </c>
      <c r="N376" s="137">
        <v>0</v>
      </c>
      <c r="O376" s="137">
        <v>0</v>
      </c>
      <c r="P376" s="137">
        <v>0</v>
      </c>
      <c r="Q376" s="137">
        <v>0</v>
      </c>
      <c r="R376" s="137">
        <v>0</v>
      </c>
      <c r="S376" s="137">
        <v>0</v>
      </c>
      <c r="T376" s="137">
        <v>0</v>
      </c>
      <c r="U376" s="137">
        <v>0</v>
      </c>
      <c r="V376" s="137">
        <v>0</v>
      </c>
      <c r="W376" s="137">
        <v>0</v>
      </c>
      <c r="X376" s="137">
        <v>0</v>
      </c>
      <c r="Y376" s="137">
        <v>0</v>
      </c>
      <c r="Z376" s="137">
        <v>0</v>
      </c>
      <c r="AA376" s="137">
        <v>0</v>
      </c>
      <c r="AB376" s="137">
        <v>0</v>
      </c>
      <c r="AC376" s="137">
        <v>0</v>
      </c>
      <c r="AD376" s="137">
        <v>0</v>
      </c>
      <c r="AE376" s="137">
        <v>0</v>
      </c>
      <c r="AF376" s="137">
        <v>0</v>
      </c>
      <c r="AG376" s="137">
        <v>0</v>
      </c>
      <c r="AH376" s="137">
        <v>0</v>
      </c>
      <c r="AI376" s="137">
        <v>0</v>
      </c>
      <c r="AJ376" s="137">
        <v>0</v>
      </c>
      <c r="AK376" s="137">
        <v>0</v>
      </c>
      <c r="AL376" s="137">
        <v>0</v>
      </c>
      <c r="AM376" s="137">
        <v>0</v>
      </c>
      <c r="AN376" s="137">
        <v>0</v>
      </c>
      <c r="AO376" s="137">
        <v>0</v>
      </c>
      <c r="AP376" s="137">
        <v>0</v>
      </c>
      <c r="AQ376" s="137">
        <v>0</v>
      </c>
      <c r="AR376" s="137">
        <v>0</v>
      </c>
      <c r="AS376" s="137">
        <v>0</v>
      </c>
      <c r="AT376" s="137">
        <v>0</v>
      </c>
      <c r="AU376" s="137">
        <v>0</v>
      </c>
      <c r="AV376" s="137">
        <v>0</v>
      </c>
      <c r="AW376" s="137">
        <v>0</v>
      </c>
      <c r="AX376" s="137">
        <v>0</v>
      </c>
      <c r="AY376" s="137">
        <v>0</v>
      </c>
      <c r="AZ376" s="137">
        <v>0</v>
      </c>
      <c r="BA376" s="137">
        <v>0</v>
      </c>
      <c r="BB376" s="137">
        <v>0</v>
      </c>
      <c r="BC376" s="137">
        <v>0</v>
      </c>
      <c r="BD376" s="137">
        <v>0</v>
      </c>
      <c r="BE376" s="137">
        <v>0</v>
      </c>
      <c r="BF376" s="137">
        <v>0</v>
      </c>
      <c r="BG376" s="137">
        <v>0</v>
      </c>
      <c r="BH376" s="137">
        <v>0</v>
      </c>
      <c r="BI376" s="137">
        <v>0</v>
      </c>
      <c r="BJ376" s="137">
        <v>0</v>
      </c>
      <c r="BK376" s="137">
        <v>0</v>
      </c>
      <c r="BL376" s="137">
        <v>0</v>
      </c>
    </row>
    <row r="377" spans="3:64" x14ac:dyDescent="0.2">
      <c r="C377" s="32" t="s">
        <v>24</v>
      </c>
      <c r="D377" s="32" t="s">
        <v>285</v>
      </c>
      <c r="E377" s="32" t="s">
        <v>120</v>
      </c>
      <c r="F377" s="6" t="s">
        <v>286</v>
      </c>
      <c r="G377" s="32" t="s">
        <v>135</v>
      </c>
      <c r="H377" s="32" t="s">
        <v>16</v>
      </c>
      <c r="I377" s="137">
        <v>0</v>
      </c>
      <c r="J377" s="137">
        <v>0</v>
      </c>
      <c r="K377" s="137">
        <v>0</v>
      </c>
      <c r="L377" s="137">
        <v>0</v>
      </c>
      <c r="M377" s="137">
        <v>0</v>
      </c>
      <c r="N377" s="137">
        <v>0</v>
      </c>
      <c r="O377" s="137">
        <v>0</v>
      </c>
      <c r="P377" s="137">
        <v>0</v>
      </c>
      <c r="Q377" s="137">
        <v>0</v>
      </c>
      <c r="R377" s="137">
        <v>0</v>
      </c>
      <c r="S377" s="137">
        <v>0</v>
      </c>
      <c r="T377" s="137">
        <v>0</v>
      </c>
      <c r="U377" s="137">
        <v>0</v>
      </c>
      <c r="V377" s="137">
        <v>0</v>
      </c>
      <c r="W377" s="137">
        <v>0</v>
      </c>
      <c r="X377" s="137">
        <v>0</v>
      </c>
      <c r="Y377" s="137">
        <v>0</v>
      </c>
      <c r="Z377" s="137">
        <v>0</v>
      </c>
      <c r="AA377" s="137">
        <v>0</v>
      </c>
      <c r="AB377" s="137">
        <v>0</v>
      </c>
      <c r="AC377" s="137">
        <v>0</v>
      </c>
      <c r="AD377" s="137">
        <v>0</v>
      </c>
      <c r="AE377" s="137">
        <v>0</v>
      </c>
      <c r="AF377" s="137">
        <v>0</v>
      </c>
      <c r="AG377" s="137">
        <v>0</v>
      </c>
      <c r="AH377" s="137">
        <v>0</v>
      </c>
      <c r="AI377" s="137">
        <v>0</v>
      </c>
      <c r="AJ377" s="137">
        <v>0</v>
      </c>
      <c r="AK377" s="137">
        <v>0</v>
      </c>
      <c r="AL377" s="137">
        <v>0</v>
      </c>
      <c r="AM377" s="137">
        <v>0</v>
      </c>
      <c r="AN377" s="137">
        <v>0</v>
      </c>
      <c r="AO377" s="137">
        <v>0</v>
      </c>
      <c r="AP377" s="137">
        <v>0</v>
      </c>
      <c r="AQ377" s="137">
        <v>0</v>
      </c>
      <c r="AR377" s="137">
        <v>0</v>
      </c>
      <c r="AS377" s="137">
        <v>0</v>
      </c>
      <c r="AT377" s="137">
        <v>0</v>
      </c>
      <c r="AU377" s="137">
        <v>0</v>
      </c>
      <c r="AV377" s="137">
        <v>0</v>
      </c>
      <c r="AW377" s="137">
        <v>0</v>
      </c>
      <c r="AX377" s="137">
        <v>0</v>
      </c>
      <c r="AY377" s="137">
        <v>0</v>
      </c>
      <c r="AZ377" s="137">
        <v>0</v>
      </c>
      <c r="BA377" s="137">
        <v>0</v>
      </c>
      <c r="BB377" s="137">
        <v>0</v>
      </c>
      <c r="BC377" s="137">
        <v>0</v>
      </c>
      <c r="BD377" s="137">
        <v>0</v>
      </c>
      <c r="BE377" s="137">
        <v>0</v>
      </c>
      <c r="BF377" s="137">
        <v>0</v>
      </c>
      <c r="BG377" s="137">
        <v>0</v>
      </c>
      <c r="BH377" s="137">
        <v>0</v>
      </c>
      <c r="BI377" s="137">
        <v>0</v>
      </c>
      <c r="BJ377" s="137">
        <v>0</v>
      </c>
      <c r="BK377" s="137">
        <v>0</v>
      </c>
      <c r="BL377" s="137">
        <v>0</v>
      </c>
    </row>
    <row r="378" spans="3:64" x14ac:dyDescent="0.2">
      <c r="C378" s="32" t="s">
        <v>25</v>
      </c>
      <c r="D378" s="32" t="s">
        <v>285</v>
      </c>
      <c r="E378" s="32" t="s">
        <v>120</v>
      </c>
      <c r="F378" s="6" t="s">
        <v>286</v>
      </c>
      <c r="G378" s="32" t="s">
        <v>135</v>
      </c>
      <c r="H378" s="32" t="s">
        <v>16</v>
      </c>
      <c r="I378" s="137">
        <v>0</v>
      </c>
      <c r="J378" s="137">
        <v>0</v>
      </c>
      <c r="K378" s="137">
        <v>0</v>
      </c>
      <c r="L378" s="137">
        <v>0</v>
      </c>
      <c r="M378" s="137">
        <v>0</v>
      </c>
      <c r="N378" s="137">
        <v>0</v>
      </c>
      <c r="O378" s="137">
        <v>0</v>
      </c>
      <c r="P378" s="137">
        <v>0</v>
      </c>
      <c r="Q378" s="137">
        <v>0</v>
      </c>
      <c r="R378" s="137">
        <v>0</v>
      </c>
      <c r="S378" s="137">
        <v>0</v>
      </c>
      <c r="T378" s="137">
        <v>0</v>
      </c>
      <c r="U378" s="137">
        <v>0</v>
      </c>
      <c r="V378" s="137">
        <v>0</v>
      </c>
      <c r="W378" s="137">
        <v>0</v>
      </c>
      <c r="X378" s="137">
        <v>0</v>
      </c>
      <c r="Y378" s="137">
        <v>0</v>
      </c>
      <c r="Z378" s="137">
        <v>0</v>
      </c>
      <c r="AA378" s="137">
        <v>0</v>
      </c>
      <c r="AB378" s="137">
        <v>0</v>
      </c>
      <c r="AC378" s="137">
        <v>0</v>
      </c>
      <c r="AD378" s="137">
        <v>0</v>
      </c>
      <c r="AE378" s="137">
        <v>0</v>
      </c>
      <c r="AF378" s="137">
        <v>0</v>
      </c>
      <c r="AG378" s="137">
        <v>0</v>
      </c>
      <c r="AH378" s="137">
        <v>0</v>
      </c>
      <c r="AI378" s="137">
        <v>0</v>
      </c>
      <c r="AJ378" s="137">
        <v>0</v>
      </c>
      <c r="AK378" s="137">
        <v>0</v>
      </c>
      <c r="AL378" s="137">
        <v>0</v>
      </c>
      <c r="AM378" s="137">
        <v>0</v>
      </c>
      <c r="AN378" s="137">
        <v>0</v>
      </c>
      <c r="AO378" s="137">
        <v>0</v>
      </c>
      <c r="AP378" s="137">
        <v>0</v>
      </c>
      <c r="AQ378" s="137">
        <v>0</v>
      </c>
      <c r="AR378" s="137">
        <v>0</v>
      </c>
      <c r="AS378" s="137">
        <v>0</v>
      </c>
      <c r="AT378" s="137">
        <v>0</v>
      </c>
      <c r="AU378" s="137">
        <v>0</v>
      </c>
      <c r="AV378" s="137">
        <v>0</v>
      </c>
      <c r="AW378" s="137">
        <v>0</v>
      </c>
      <c r="AX378" s="137">
        <v>0</v>
      </c>
      <c r="AY378" s="137">
        <v>0</v>
      </c>
      <c r="AZ378" s="137">
        <v>0</v>
      </c>
      <c r="BA378" s="137">
        <v>0</v>
      </c>
      <c r="BB378" s="137">
        <v>0</v>
      </c>
      <c r="BC378" s="137">
        <v>0</v>
      </c>
      <c r="BD378" s="137">
        <v>0</v>
      </c>
      <c r="BE378" s="137">
        <v>0</v>
      </c>
      <c r="BF378" s="137">
        <v>0</v>
      </c>
      <c r="BG378" s="137">
        <v>0</v>
      </c>
      <c r="BH378" s="137">
        <v>0</v>
      </c>
      <c r="BI378" s="137">
        <v>0</v>
      </c>
      <c r="BJ378" s="137">
        <v>0</v>
      </c>
      <c r="BK378" s="137">
        <v>0</v>
      </c>
      <c r="BL378" s="137">
        <v>0</v>
      </c>
    </row>
    <row r="379" spans="3:64" x14ac:dyDescent="0.2">
      <c r="C379" s="32" t="s">
        <v>26</v>
      </c>
      <c r="D379" s="32" t="s">
        <v>285</v>
      </c>
      <c r="E379" s="32" t="s">
        <v>120</v>
      </c>
      <c r="F379" s="6" t="s">
        <v>286</v>
      </c>
      <c r="G379" s="32" t="s">
        <v>135</v>
      </c>
      <c r="H379" s="32" t="s">
        <v>16</v>
      </c>
      <c r="I379" s="137">
        <v>0</v>
      </c>
      <c r="J379" s="137">
        <v>0</v>
      </c>
      <c r="K379" s="137">
        <v>0</v>
      </c>
      <c r="L379" s="137">
        <v>0</v>
      </c>
      <c r="M379" s="137">
        <v>0</v>
      </c>
      <c r="N379" s="137">
        <v>0</v>
      </c>
      <c r="O379" s="137">
        <v>0</v>
      </c>
      <c r="P379" s="137">
        <v>0</v>
      </c>
      <c r="Q379" s="137">
        <v>0</v>
      </c>
      <c r="R379" s="137">
        <v>0</v>
      </c>
      <c r="S379" s="137">
        <v>0</v>
      </c>
      <c r="T379" s="137">
        <v>0</v>
      </c>
      <c r="U379" s="137">
        <v>0</v>
      </c>
      <c r="V379" s="137">
        <v>0</v>
      </c>
      <c r="W379" s="137">
        <v>0</v>
      </c>
      <c r="X379" s="137">
        <v>0</v>
      </c>
      <c r="Y379" s="137">
        <v>0</v>
      </c>
      <c r="Z379" s="137">
        <v>0</v>
      </c>
      <c r="AA379" s="137">
        <v>0</v>
      </c>
      <c r="AB379" s="137">
        <v>0</v>
      </c>
      <c r="AC379" s="137">
        <v>0</v>
      </c>
      <c r="AD379" s="137">
        <v>0</v>
      </c>
      <c r="AE379" s="137">
        <v>0</v>
      </c>
      <c r="AF379" s="137">
        <v>0</v>
      </c>
      <c r="AG379" s="137">
        <v>0</v>
      </c>
      <c r="AH379" s="137">
        <v>0</v>
      </c>
      <c r="AI379" s="137">
        <v>0</v>
      </c>
      <c r="AJ379" s="137">
        <v>0</v>
      </c>
      <c r="AK379" s="137">
        <v>0</v>
      </c>
      <c r="AL379" s="137">
        <v>0</v>
      </c>
      <c r="AM379" s="137">
        <v>0</v>
      </c>
      <c r="AN379" s="137">
        <v>0</v>
      </c>
      <c r="AO379" s="137">
        <v>0</v>
      </c>
      <c r="AP379" s="137">
        <v>0</v>
      </c>
      <c r="AQ379" s="137">
        <v>0</v>
      </c>
      <c r="AR379" s="137">
        <v>0</v>
      </c>
      <c r="AS379" s="137">
        <v>0</v>
      </c>
      <c r="AT379" s="137">
        <v>0</v>
      </c>
      <c r="AU379" s="137">
        <v>0</v>
      </c>
      <c r="AV379" s="137">
        <v>0</v>
      </c>
      <c r="AW379" s="137">
        <v>0</v>
      </c>
      <c r="AX379" s="137">
        <v>0</v>
      </c>
      <c r="AY379" s="137">
        <v>0</v>
      </c>
      <c r="AZ379" s="137">
        <v>0</v>
      </c>
      <c r="BA379" s="137">
        <v>0</v>
      </c>
      <c r="BB379" s="137">
        <v>0</v>
      </c>
      <c r="BC379" s="137">
        <v>0</v>
      </c>
      <c r="BD379" s="137">
        <v>0</v>
      </c>
      <c r="BE379" s="137">
        <v>0</v>
      </c>
      <c r="BF379" s="137">
        <v>0</v>
      </c>
      <c r="BG379" s="137">
        <v>0</v>
      </c>
      <c r="BH379" s="137">
        <v>0</v>
      </c>
      <c r="BI379" s="137">
        <v>0</v>
      </c>
      <c r="BJ379" s="137">
        <v>0</v>
      </c>
      <c r="BK379" s="137">
        <v>0</v>
      </c>
      <c r="BL379" s="137">
        <v>0</v>
      </c>
    </row>
    <row r="380" spans="3:64" x14ac:dyDescent="0.2">
      <c r="C380" s="32" t="s">
        <v>27</v>
      </c>
      <c r="D380" s="32" t="s">
        <v>285</v>
      </c>
      <c r="E380" s="32" t="s">
        <v>120</v>
      </c>
      <c r="F380" s="6" t="s">
        <v>286</v>
      </c>
      <c r="G380" s="32" t="s">
        <v>135</v>
      </c>
      <c r="H380" s="32" t="s">
        <v>16</v>
      </c>
      <c r="I380" s="137">
        <v>0</v>
      </c>
      <c r="J380" s="137">
        <v>0</v>
      </c>
      <c r="K380" s="137">
        <v>0</v>
      </c>
      <c r="L380" s="137">
        <v>0</v>
      </c>
      <c r="M380" s="137">
        <v>0</v>
      </c>
      <c r="N380" s="137">
        <v>0</v>
      </c>
      <c r="O380" s="137">
        <v>0</v>
      </c>
      <c r="P380" s="137">
        <v>0</v>
      </c>
      <c r="Q380" s="137">
        <v>0</v>
      </c>
      <c r="R380" s="137">
        <v>0</v>
      </c>
      <c r="S380" s="137">
        <v>0</v>
      </c>
      <c r="T380" s="137">
        <v>0</v>
      </c>
      <c r="U380" s="137">
        <v>0</v>
      </c>
      <c r="V380" s="137">
        <v>0</v>
      </c>
      <c r="W380" s="137">
        <v>0</v>
      </c>
      <c r="X380" s="137">
        <v>0</v>
      </c>
      <c r="Y380" s="137">
        <v>0</v>
      </c>
      <c r="Z380" s="137">
        <v>0</v>
      </c>
      <c r="AA380" s="137">
        <v>0</v>
      </c>
      <c r="AB380" s="137">
        <v>0</v>
      </c>
      <c r="AC380" s="137">
        <v>0</v>
      </c>
      <c r="AD380" s="137">
        <v>0</v>
      </c>
      <c r="AE380" s="137">
        <v>0</v>
      </c>
      <c r="AF380" s="137">
        <v>0</v>
      </c>
      <c r="AG380" s="137">
        <v>0</v>
      </c>
      <c r="AH380" s="137">
        <v>0</v>
      </c>
      <c r="AI380" s="137">
        <v>0</v>
      </c>
      <c r="AJ380" s="137">
        <v>0</v>
      </c>
      <c r="AK380" s="137">
        <v>0</v>
      </c>
      <c r="AL380" s="137">
        <v>0</v>
      </c>
      <c r="AM380" s="137">
        <v>0</v>
      </c>
      <c r="AN380" s="137">
        <v>0</v>
      </c>
      <c r="AO380" s="137">
        <v>0</v>
      </c>
      <c r="AP380" s="137">
        <v>0</v>
      </c>
      <c r="AQ380" s="137">
        <v>0</v>
      </c>
      <c r="AR380" s="137">
        <v>0</v>
      </c>
      <c r="AS380" s="137">
        <v>0</v>
      </c>
      <c r="AT380" s="137">
        <v>0</v>
      </c>
      <c r="AU380" s="137">
        <v>0</v>
      </c>
      <c r="AV380" s="137">
        <v>0</v>
      </c>
      <c r="AW380" s="137">
        <v>0</v>
      </c>
      <c r="AX380" s="137">
        <v>0</v>
      </c>
      <c r="AY380" s="137">
        <v>0</v>
      </c>
      <c r="AZ380" s="137">
        <v>0</v>
      </c>
      <c r="BA380" s="137">
        <v>0</v>
      </c>
      <c r="BB380" s="137">
        <v>0</v>
      </c>
      <c r="BC380" s="137">
        <v>0</v>
      </c>
      <c r="BD380" s="137">
        <v>0</v>
      </c>
      <c r="BE380" s="137">
        <v>0</v>
      </c>
      <c r="BF380" s="137">
        <v>0</v>
      </c>
      <c r="BG380" s="137">
        <v>0</v>
      </c>
      <c r="BH380" s="137">
        <v>0</v>
      </c>
      <c r="BI380" s="137">
        <v>0</v>
      </c>
      <c r="BJ380" s="137">
        <v>0</v>
      </c>
      <c r="BK380" s="137">
        <v>0</v>
      </c>
      <c r="BL380" s="137">
        <v>0</v>
      </c>
    </row>
    <row r="381" spans="3:64" x14ac:dyDescent="0.2">
      <c r="C381" s="32" t="s">
        <v>28</v>
      </c>
      <c r="D381" s="32" t="s">
        <v>285</v>
      </c>
      <c r="E381" s="32" t="s">
        <v>120</v>
      </c>
      <c r="F381" s="6" t="s">
        <v>286</v>
      </c>
      <c r="G381" s="32" t="s">
        <v>135</v>
      </c>
      <c r="H381" s="32" t="s">
        <v>16</v>
      </c>
      <c r="I381" s="137">
        <v>0</v>
      </c>
      <c r="J381" s="137">
        <v>0</v>
      </c>
      <c r="K381" s="137">
        <v>0</v>
      </c>
      <c r="L381" s="137">
        <v>0</v>
      </c>
      <c r="M381" s="137">
        <v>0</v>
      </c>
      <c r="N381" s="137">
        <v>0</v>
      </c>
      <c r="O381" s="137">
        <v>0</v>
      </c>
      <c r="P381" s="137">
        <v>0</v>
      </c>
      <c r="Q381" s="137">
        <v>0</v>
      </c>
      <c r="R381" s="137">
        <v>0</v>
      </c>
      <c r="S381" s="137">
        <v>0</v>
      </c>
      <c r="T381" s="137">
        <v>0</v>
      </c>
      <c r="U381" s="137">
        <v>0</v>
      </c>
      <c r="V381" s="137">
        <v>0</v>
      </c>
      <c r="W381" s="137">
        <v>0</v>
      </c>
      <c r="X381" s="137">
        <v>0</v>
      </c>
      <c r="Y381" s="137">
        <v>0</v>
      </c>
      <c r="Z381" s="137">
        <v>0</v>
      </c>
      <c r="AA381" s="137">
        <v>0</v>
      </c>
      <c r="AB381" s="137">
        <v>0</v>
      </c>
      <c r="AC381" s="137">
        <v>0</v>
      </c>
      <c r="AD381" s="137">
        <v>0</v>
      </c>
      <c r="AE381" s="137">
        <v>0</v>
      </c>
      <c r="AF381" s="137">
        <v>0</v>
      </c>
      <c r="AG381" s="137">
        <v>0</v>
      </c>
      <c r="AH381" s="137">
        <v>0</v>
      </c>
      <c r="AI381" s="137">
        <v>0</v>
      </c>
      <c r="AJ381" s="137">
        <v>0</v>
      </c>
      <c r="AK381" s="137">
        <v>0</v>
      </c>
      <c r="AL381" s="137">
        <v>0</v>
      </c>
      <c r="AM381" s="137">
        <v>0</v>
      </c>
      <c r="AN381" s="137">
        <v>0</v>
      </c>
      <c r="AO381" s="137">
        <v>0</v>
      </c>
      <c r="AP381" s="137">
        <v>0</v>
      </c>
      <c r="AQ381" s="137">
        <v>0</v>
      </c>
      <c r="AR381" s="137">
        <v>0</v>
      </c>
      <c r="AS381" s="137">
        <v>0</v>
      </c>
      <c r="AT381" s="137">
        <v>0</v>
      </c>
      <c r="AU381" s="137">
        <v>0</v>
      </c>
      <c r="AV381" s="137">
        <v>0</v>
      </c>
      <c r="AW381" s="137">
        <v>0</v>
      </c>
      <c r="AX381" s="137">
        <v>0</v>
      </c>
      <c r="AY381" s="137">
        <v>0</v>
      </c>
      <c r="AZ381" s="137">
        <v>0</v>
      </c>
      <c r="BA381" s="137">
        <v>0</v>
      </c>
      <c r="BB381" s="137">
        <v>0</v>
      </c>
      <c r="BC381" s="137">
        <v>0</v>
      </c>
      <c r="BD381" s="137">
        <v>0</v>
      </c>
      <c r="BE381" s="137">
        <v>0</v>
      </c>
      <c r="BF381" s="137">
        <v>0</v>
      </c>
      <c r="BG381" s="137">
        <v>0</v>
      </c>
      <c r="BH381" s="137">
        <v>0</v>
      </c>
      <c r="BI381" s="137">
        <v>0</v>
      </c>
      <c r="BJ381" s="137">
        <v>0</v>
      </c>
      <c r="BK381" s="137">
        <v>0</v>
      </c>
      <c r="BL381" s="137">
        <v>0</v>
      </c>
    </row>
    <row r="382" spans="3:64" x14ac:dyDescent="0.2">
      <c r="C382" s="32" t="s">
        <v>29</v>
      </c>
      <c r="D382" s="32" t="s">
        <v>285</v>
      </c>
      <c r="E382" s="32" t="s">
        <v>120</v>
      </c>
      <c r="F382" s="6" t="s">
        <v>286</v>
      </c>
      <c r="G382" s="32" t="s">
        <v>135</v>
      </c>
      <c r="H382" s="32" t="s">
        <v>16</v>
      </c>
      <c r="I382" s="137">
        <v>0</v>
      </c>
      <c r="J382" s="137">
        <v>0</v>
      </c>
      <c r="K382" s="137">
        <v>0</v>
      </c>
      <c r="L382" s="137">
        <v>0</v>
      </c>
      <c r="M382" s="137">
        <v>0</v>
      </c>
      <c r="N382" s="137">
        <v>0</v>
      </c>
      <c r="O382" s="137">
        <v>0</v>
      </c>
      <c r="P382" s="137">
        <v>0</v>
      </c>
      <c r="Q382" s="137">
        <v>0</v>
      </c>
      <c r="R382" s="137">
        <v>0</v>
      </c>
      <c r="S382" s="137">
        <v>0</v>
      </c>
      <c r="T382" s="137">
        <v>0</v>
      </c>
      <c r="U382" s="137">
        <v>0</v>
      </c>
      <c r="V382" s="137">
        <v>0</v>
      </c>
      <c r="W382" s="137">
        <v>0</v>
      </c>
      <c r="X382" s="137">
        <v>0</v>
      </c>
      <c r="Y382" s="137">
        <v>0</v>
      </c>
      <c r="Z382" s="137">
        <v>0</v>
      </c>
      <c r="AA382" s="137">
        <v>0</v>
      </c>
      <c r="AB382" s="137">
        <v>0</v>
      </c>
      <c r="AC382" s="137">
        <v>0</v>
      </c>
      <c r="AD382" s="137">
        <v>0</v>
      </c>
      <c r="AE382" s="137">
        <v>0</v>
      </c>
      <c r="AF382" s="137">
        <v>0</v>
      </c>
      <c r="AG382" s="137">
        <v>0</v>
      </c>
      <c r="AH382" s="137">
        <v>0</v>
      </c>
      <c r="AI382" s="137">
        <v>0</v>
      </c>
      <c r="AJ382" s="137">
        <v>0</v>
      </c>
      <c r="AK382" s="137">
        <v>0</v>
      </c>
      <c r="AL382" s="137">
        <v>0</v>
      </c>
      <c r="AM382" s="137">
        <v>0</v>
      </c>
      <c r="AN382" s="137">
        <v>0</v>
      </c>
      <c r="AO382" s="137">
        <v>0</v>
      </c>
      <c r="AP382" s="137">
        <v>0</v>
      </c>
      <c r="AQ382" s="137">
        <v>0</v>
      </c>
      <c r="AR382" s="137">
        <v>0</v>
      </c>
      <c r="AS382" s="137">
        <v>0</v>
      </c>
      <c r="AT382" s="137">
        <v>0</v>
      </c>
      <c r="AU382" s="137">
        <v>0</v>
      </c>
      <c r="AV382" s="137">
        <v>0</v>
      </c>
      <c r="AW382" s="137">
        <v>0</v>
      </c>
      <c r="AX382" s="137">
        <v>0</v>
      </c>
      <c r="AY382" s="137">
        <v>0</v>
      </c>
      <c r="AZ382" s="137">
        <v>0</v>
      </c>
      <c r="BA382" s="137">
        <v>0</v>
      </c>
      <c r="BB382" s="137">
        <v>0</v>
      </c>
      <c r="BC382" s="137">
        <v>0</v>
      </c>
      <c r="BD382" s="137">
        <v>0</v>
      </c>
      <c r="BE382" s="137">
        <v>0</v>
      </c>
      <c r="BF382" s="137">
        <v>0</v>
      </c>
      <c r="BG382" s="137">
        <v>0</v>
      </c>
      <c r="BH382" s="137">
        <v>0</v>
      </c>
      <c r="BI382" s="137">
        <v>0</v>
      </c>
      <c r="BJ382" s="137">
        <v>0</v>
      </c>
      <c r="BK382" s="137">
        <v>0</v>
      </c>
      <c r="BL382" s="137">
        <v>0</v>
      </c>
    </row>
    <row r="383" spans="3:64" x14ac:dyDescent="0.2">
      <c r="C383" s="32" t="s">
        <v>30</v>
      </c>
      <c r="D383" s="32" t="s">
        <v>285</v>
      </c>
      <c r="E383" s="32" t="s">
        <v>120</v>
      </c>
      <c r="F383" s="6" t="s">
        <v>286</v>
      </c>
      <c r="G383" s="32" t="s">
        <v>135</v>
      </c>
      <c r="H383" s="32" t="s">
        <v>16</v>
      </c>
      <c r="I383" s="137">
        <v>0</v>
      </c>
      <c r="J383" s="137">
        <v>0</v>
      </c>
      <c r="K383" s="137">
        <v>0</v>
      </c>
      <c r="L383" s="137">
        <v>0</v>
      </c>
      <c r="M383" s="137">
        <v>0</v>
      </c>
      <c r="N383" s="137">
        <v>0</v>
      </c>
      <c r="O383" s="137">
        <v>0</v>
      </c>
      <c r="P383" s="137">
        <v>0</v>
      </c>
      <c r="Q383" s="137">
        <v>0</v>
      </c>
      <c r="R383" s="137">
        <v>0</v>
      </c>
      <c r="S383" s="137">
        <v>0</v>
      </c>
      <c r="T383" s="137">
        <v>0</v>
      </c>
      <c r="U383" s="137">
        <v>0</v>
      </c>
      <c r="V383" s="137">
        <v>0</v>
      </c>
      <c r="W383" s="137">
        <v>0</v>
      </c>
      <c r="X383" s="137">
        <v>0</v>
      </c>
      <c r="Y383" s="137">
        <v>0</v>
      </c>
      <c r="Z383" s="137">
        <v>0</v>
      </c>
      <c r="AA383" s="137">
        <v>0</v>
      </c>
      <c r="AB383" s="137">
        <v>0</v>
      </c>
      <c r="AC383" s="137">
        <v>0</v>
      </c>
      <c r="AD383" s="137">
        <v>0</v>
      </c>
      <c r="AE383" s="137">
        <v>0</v>
      </c>
      <c r="AF383" s="137">
        <v>0</v>
      </c>
      <c r="AG383" s="137">
        <v>0</v>
      </c>
      <c r="AH383" s="137">
        <v>0</v>
      </c>
      <c r="AI383" s="137">
        <v>0</v>
      </c>
      <c r="AJ383" s="137">
        <v>0</v>
      </c>
      <c r="AK383" s="137">
        <v>0</v>
      </c>
      <c r="AL383" s="137">
        <v>0</v>
      </c>
      <c r="AM383" s="137">
        <v>0</v>
      </c>
      <c r="AN383" s="137">
        <v>0</v>
      </c>
      <c r="AO383" s="137">
        <v>0</v>
      </c>
      <c r="AP383" s="137">
        <v>0</v>
      </c>
      <c r="AQ383" s="137">
        <v>0</v>
      </c>
      <c r="AR383" s="137">
        <v>0</v>
      </c>
      <c r="AS383" s="137">
        <v>0</v>
      </c>
      <c r="AT383" s="137">
        <v>0</v>
      </c>
      <c r="AU383" s="137">
        <v>0</v>
      </c>
      <c r="AV383" s="137">
        <v>0</v>
      </c>
      <c r="AW383" s="137">
        <v>0</v>
      </c>
      <c r="AX383" s="137">
        <v>0</v>
      </c>
      <c r="AY383" s="137">
        <v>0</v>
      </c>
      <c r="AZ383" s="137">
        <v>0</v>
      </c>
      <c r="BA383" s="137">
        <v>0</v>
      </c>
      <c r="BB383" s="137">
        <v>0</v>
      </c>
      <c r="BC383" s="137">
        <v>0</v>
      </c>
      <c r="BD383" s="137">
        <v>0</v>
      </c>
      <c r="BE383" s="137">
        <v>0</v>
      </c>
      <c r="BF383" s="137">
        <v>0</v>
      </c>
      <c r="BG383" s="137">
        <v>0</v>
      </c>
      <c r="BH383" s="137">
        <v>0</v>
      </c>
      <c r="BI383" s="137">
        <v>0</v>
      </c>
      <c r="BJ383" s="137">
        <v>0</v>
      </c>
      <c r="BK383" s="137">
        <v>0</v>
      </c>
      <c r="BL383" s="137">
        <v>0</v>
      </c>
    </row>
    <row r="384" spans="3:64" x14ac:dyDescent="0.2">
      <c r="C384" s="32" t="s">
        <v>31</v>
      </c>
      <c r="D384" s="32" t="s">
        <v>285</v>
      </c>
      <c r="E384" s="32" t="s">
        <v>120</v>
      </c>
      <c r="F384" s="6" t="s">
        <v>286</v>
      </c>
      <c r="G384" s="32" t="s">
        <v>135</v>
      </c>
      <c r="H384" s="32" t="s">
        <v>16</v>
      </c>
      <c r="I384" s="137">
        <v>0</v>
      </c>
      <c r="J384" s="137">
        <v>0</v>
      </c>
      <c r="K384" s="137">
        <v>0</v>
      </c>
      <c r="L384" s="137">
        <v>0</v>
      </c>
      <c r="M384" s="137">
        <v>0</v>
      </c>
      <c r="N384" s="137">
        <v>0</v>
      </c>
      <c r="O384" s="137">
        <v>0</v>
      </c>
      <c r="P384" s="137">
        <v>0</v>
      </c>
      <c r="Q384" s="137">
        <v>0</v>
      </c>
      <c r="R384" s="137">
        <v>0</v>
      </c>
      <c r="S384" s="137">
        <v>0</v>
      </c>
      <c r="T384" s="137">
        <v>0</v>
      </c>
      <c r="U384" s="137">
        <v>0</v>
      </c>
      <c r="V384" s="137">
        <v>0</v>
      </c>
      <c r="W384" s="137">
        <v>0</v>
      </c>
      <c r="X384" s="137">
        <v>0</v>
      </c>
      <c r="Y384" s="137">
        <v>0</v>
      </c>
      <c r="Z384" s="137">
        <v>0</v>
      </c>
      <c r="AA384" s="137">
        <v>0</v>
      </c>
      <c r="AB384" s="137">
        <v>0</v>
      </c>
      <c r="AC384" s="137">
        <v>0</v>
      </c>
      <c r="AD384" s="137">
        <v>0</v>
      </c>
      <c r="AE384" s="137">
        <v>0</v>
      </c>
      <c r="AF384" s="137">
        <v>0</v>
      </c>
      <c r="AG384" s="137">
        <v>0</v>
      </c>
      <c r="AH384" s="137">
        <v>0</v>
      </c>
      <c r="AI384" s="137">
        <v>0</v>
      </c>
      <c r="AJ384" s="137">
        <v>0</v>
      </c>
      <c r="AK384" s="137">
        <v>0</v>
      </c>
      <c r="AL384" s="137">
        <v>0</v>
      </c>
      <c r="AM384" s="137">
        <v>0</v>
      </c>
      <c r="AN384" s="137">
        <v>0</v>
      </c>
      <c r="AO384" s="137">
        <v>0</v>
      </c>
      <c r="AP384" s="137">
        <v>0</v>
      </c>
      <c r="AQ384" s="137">
        <v>0</v>
      </c>
      <c r="AR384" s="137">
        <v>0</v>
      </c>
      <c r="AS384" s="137">
        <v>0</v>
      </c>
      <c r="AT384" s="137">
        <v>0</v>
      </c>
      <c r="AU384" s="137">
        <v>0</v>
      </c>
      <c r="AV384" s="137">
        <v>0</v>
      </c>
      <c r="AW384" s="137">
        <v>0</v>
      </c>
      <c r="AX384" s="137">
        <v>0</v>
      </c>
      <c r="AY384" s="137">
        <v>0</v>
      </c>
      <c r="AZ384" s="137">
        <v>0</v>
      </c>
      <c r="BA384" s="137">
        <v>0</v>
      </c>
      <c r="BB384" s="137">
        <v>0</v>
      </c>
      <c r="BC384" s="137">
        <v>0</v>
      </c>
      <c r="BD384" s="137">
        <v>0</v>
      </c>
      <c r="BE384" s="137">
        <v>0</v>
      </c>
      <c r="BF384" s="137">
        <v>0</v>
      </c>
      <c r="BG384" s="137">
        <v>0</v>
      </c>
      <c r="BH384" s="137">
        <v>0</v>
      </c>
      <c r="BI384" s="137">
        <v>0</v>
      </c>
      <c r="BJ384" s="137">
        <v>0</v>
      </c>
      <c r="BK384" s="137">
        <v>0</v>
      </c>
      <c r="BL384" s="137">
        <v>0</v>
      </c>
    </row>
    <row r="385" spans="3:64" x14ac:dyDescent="0.2">
      <c r="C385" s="32" t="s">
        <v>32</v>
      </c>
      <c r="D385" s="32" t="s">
        <v>285</v>
      </c>
      <c r="E385" s="32" t="s">
        <v>120</v>
      </c>
      <c r="F385" s="6" t="s">
        <v>286</v>
      </c>
      <c r="G385" s="32" t="s">
        <v>135</v>
      </c>
      <c r="H385" s="32" t="s">
        <v>16</v>
      </c>
      <c r="I385" s="137">
        <v>0</v>
      </c>
      <c r="J385" s="137">
        <v>0</v>
      </c>
      <c r="K385" s="137">
        <v>0</v>
      </c>
      <c r="L385" s="137">
        <v>0</v>
      </c>
      <c r="M385" s="137">
        <v>0</v>
      </c>
      <c r="N385" s="137">
        <v>0</v>
      </c>
      <c r="O385" s="137">
        <v>0</v>
      </c>
      <c r="P385" s="137">
        <v>0</v>
      </c>
      <c r="Q385" s="137">
        <v>0</v>
      </c>
      <c r="R385" s="137">
        <v>0</v>
      </c>
      <c r="S385" s="137">
        <v>0</v>
      </c>
      <c r="T385" s="137">
        <v>0</v>
      </c>
      <c r="U385" s="137">
        <v>0</v>
      </c>
      <c r="V385" s="137">
        <v>0</v>
      </c>
      <c r="W385" s="137">
        <v>0</v>
      </c>
      <c r="X385" s="137">
        <v>0</v>
      </c>
      <c r="Y385" s="137">
        <v>0</v>
      </c>
      <c r="Z385" s="137">
        <v>0</v>
      </c>
      <c r="AA385" s="137">
        <v>0</v>
      </c>
      <c r="AB385" s="137">
        <v>0</v>
      </c>
      <c r="AC385" s="137">
        <v>0</v>
      </c>
      <c r="AD385" s="137">
        <v>0</v>
      </c>
      <c r="AE385" s="137">
        <v>0</v>
      </c>
      <c r="AF385" s="137">
        <v>0</v>
      </c>
      <c r="AG385" s="137">
        <v>0</v>
      </c>
      <c r="AH385" s="137">
        <v>0</v>
      </c>
      <c r="AI385" s="137">
        <v>0</v>
      </c>
      <c r="AJ385" s="137">
        <v>0</v>
      </c>
      <c r="AK385" s="137">
        <v>0</v>
      </c>
      <c r="AL385" s="137">
        <v>0</v>
      </c>
      <c r="AM385" s="137">
        <v>0</v>
      </c>
      <c r="AN385" s="137">
        <v>0</v>
      </c>
      <c r="AO385" s="137">
        <v>0</v>
      </c>
      <c r="AP385" s="137">
        <v>0</v>
      </c>
      <c r="AQ385" s="137">
        <v>0</v>
      </c>
      <c r="AR385" s="137">
        <v>0</v>
      </c>
      <c r="AS385" s="137">
        <v>0</v>
      </c>
      <c r="AT385" s="137">
        <v>0</v>
      </c>
      <c r="AU385" s="137">
        <v>0</v>
      </c>
      <c r="AV385" s="137">
        <v>0</v>
      </c>
      <c r="AW385" s="137">
        <v>0</v>
      </c>
      <c r="AX385" s="137">
        <v>0</v>
      </c>
      <c r="AY385" s="137">
        <v>0</v>
      </c>
      <c r="AZ385" s="137">
        <v>0</v>
      </c>
      <c r="BA385" s="137">
        <v>0</v>
      </c>
      <c r="BB385" s="137">
        <v>0</v>
      </c>
      <c r="BC385" s="137">
        <v>0</v>
      </c>
      <c r="BD385" s="137">
        <v>0</v>
      </c>
      <c r="BE385" s="137">
        <v>0</v>
      </c>
      <c r="BF385" s="137">
        <v>0</v>
      </c>
      <c r="BG385" s="137">
        <v>0</v>
      </c>
      <c r="BH385" s="137">
        <v>0</v>
      </c>
      <c r="BI385" s="137">
        <v>0</v>
      </c>
      <c r="BJ385" s="137">
        <v>0</v>
      </c>
      <c r="BK385" s="137">
        <v>0</v>
      </c>
      <c r="BL385" s="137">
        <v>0</v>
      </c>
    </row>
    <row r="386" spans="3:64" x14ac:dyDescent="0.2">
      <c r="C386" s="32" t="s">
        <v>33</v>
      </c>
      <c r="D386" s="32" t="s">
        <v>285</v>
      </c>
      <c r="E386" s="32" t="s">
        <v>120</v>
      </c>
      <c r="F386" s="6" t="s">
        <v>286</v>
      </c>
      <c r="G386" s="32" t="s">
        <v>135</v>
      </c>
      <c r="H386" s="32" t="s">
        <v>16</v>
      </c>
      <c r="I386" s="137">
        <v>0</v>
      </c>
      <c r="J386" s="137">
        <v>0</v>
      </c>
      <c r="K386" s="137">
        <v>0</v>
      </c>
      <c r="L386" s="137">
        <v>0</v>
      </c>
      <c r="M386" s="137">
        <v>0</v>
      </c>
      <c r="N386" s="137">
        <v>0</v>
      </c>
      <c r="O386" s="137">
        <v>0</v>
      </c>
      <c r="P386" s="137">
        <v>0</v>
      </c>
      <c r="Q386" s="137">
        <v>0</v>
      </c>
      <c r="R386" s="137">
        <v>0</v>
      </c>
      <c r="S386" s="137">
        <v>0</v>
      </c>
      <c r="T386" s="137">
        <v>0</v>
      </c>
      <c r="U386" s="137">
        <v>0</v>
      </c>
      <c r="V386" s="137">
        <v>0</v>
      </c>
      <c r="W386" s="137">
        <v>0</v>
      </c>
      <c r="X386" s="137">
        <v>0</v>
      </c>
      <c r="Y386" s="137">
        <v>0</v>
      </c>
      <c r="Z386" s="137">
        <v>0</v>
      </c>
      <c r="AA386" s="137">
        <v>0</v>
      </c>
      <c r="AB386" s="137">
        <v>0</v>
      </c>
      <c r="AC386" s="137">
        <v>0</v>
      </c>
      <c r="AD386" s="137">
        <v>0</v>
      </c>
      <c r="AE386" s="137">
        <v>0</v>
      </c>
      <c r="AF386" s="137">
        <v>0</v>
      </c>
      <c r="AG386" s="137">
        <v>0</v>
      </c>
      <c r="AH386" s="137">
        <v>0</v>
      </c>
      <c r="AI386" s="137">
        <v>0</v>
      </c>
      <c r="AJ386" s="137">
        <v>0</v>
      </c>
      <c r="AK386" s="137">
        <v>0</v>
      </c>
      <c r="AL386" s="137">
        <v>0</v>
      </c>
      <c r="AM386" s="137">
        <v>0</v>
      </c>
      <c r="AN386" s="137">
        <v>0</v>
      </c>
      <c r="AO386" s="137">
        <v>0</v>
      </c>
      <c r="AP386" s="137">
        <v>0</v>
      </c>
      <c r="AQ386" s="137">
        <v>0</v>
      </c>
      <c r="AR386" s="137">
        <v>0</v>
      </c>
      <c r="AS386" s="137">
        <v>0</v>
      </c>
      <c r="AT386" s="137">
        <v>0</v>
      </c>
      <c r="AU386" s="137">
        <v>0</v>
      </c>
      <c r="AV386" s="137">
        <v>0</v>
      </c>
      <c r="AW386" s="137">
        <v>0</v>
      </c>
      <c r="AX386" s="137">
        <v>0</v>
      </c>
      <c r="AY386" s="137">
        <v>0</v>
      </c>
      <c r="AZ386" s="137">
        <v>0</v>
      </c>
      <c r="BA386" s="137">
        <v>0</v>
      </c>
      <c r="BB386" s="137">
        <v>0</v>
      </c>
      <c r="BC386" s="137">
        <v>0</v>
      </c>
      <c r="BD386" s="137">
        <v>0</v>
      </c>
      <c r="BE386" s="137">
        <v>0</v>
      </c>
      <c r="BF386" s="137">
        <v>0</v>
      </c>
      <c r="BG386" s="137">
        <v>0</v>
      </c>
      <c r="BH386" s="137">
        <v>0</v>
      </c>
      <c r="BI386" s="137">
        <v>0</v>
      </c>
      <c r="BJ386" s="137">
        <v>0</v>
      </c>
      <c r="BK386" s="137">
        <v>0</v>
      </c>
      <c r="BL386" s="137">
        <v>0</v>
      </c>
    </row>
    <row r="387" spans="3:64" x14ac:dyDescent="0.2">
      <c r="C387" s="32" t="s">
        <v>34</v>
      </c>
      <c r="D387" s="32" t="s">
        <v>285</v>
      </c>
      <c r="E387" s="32" t="s">
        <v>120</v>
      </c>
      <c r="F387" s="6" t="s">
        <v>286</v>
      </c>
      <c r="G387" s="32" t="s">
        <v>135</v>
      </c>
      <c r="H387" s="32" t="s">
        <v>16</v>
      </c>
      <c r="I387" s="137">
        <v>0</v>
      </c>
      <c r="J387" s="137">
        <v>0</v>
      </c>
      <c r="K387" s="137">
        <v>0</v>
      </c>
      <c r="L387" s="137">
        <v>0</v>
      </c>
      <c r="M387" s="137">
        <v>0</v>
      </c>
      <c r="N387" s="137">
        <v>0</v>
      </c>
      <c r="O387" s="137">
        <v>0</v>
      </c>
      <c r="P387" s="137">
        <v>0</v>
      </c>
      <c r="Q387" s="137">
        <v>0</v>
      </c>
      <c r="R387" s="137">
        <v>0</v>
      </c>
      <c r="S387" s="137">
        <v>0</v>
      </c>
      <c r="T387" s="137">
        <v>0</v>
      </c>
      <c r="U387" s="137">
        <v>0</v>
      </c>
      <c r="V387" s="137">
        <v>0</v>
      </c>
      <c r="W387" s="137">
        <v>0</v>
      </c>
      <c r="X387" s="137">
        <v>0</v>
      </c>
      <c r="Y387" s="137">
        <v>0</v>
      </c>
      <c r="Z387" s="137">
        <v>0</v>
      </c>
      <c r="AA387" s="137">
        <v>0</v>
      </c>
      <c r="AB387" s="137">
        <v>0</v>
      </c>
      <c r="AC387" s="137">
        <v>0</v>
      </c>
      <c r="AD387" s="137">
        <v>0</v>
      </c>
      <c r="AE387" s="137">
        <v>0</v>
      </c>
      <c r="AF387" s="137">
        <v>0</v>
      </c>
      <c r="AG387" s="137">
        <v>0</v>
      </c>
      <c r="AH387" s="137">
        <v>0</v>
      </c>
      <c r="AI387" s="137">
        <v>0</v>
      </c>
      <c r="AJ387" s="137">
        <v>0</v>
      </c>
      <c r="AK387" s="137">
        <v>0</v>
      </c>
      <c r="AL387" s="137">
        <v>0</v>
      </c>
      <c r="AM387" s="137">
        <v>0</v>
      </c>
      <c r="AN387" s="137">
        <v>0</v>
      </c>
      <c r="AO387" s="137">
        <v>0</v>
      </c>
      <c r="AP387" s="137">
        <v>0</v>
      </c>
      <c r="AQ387" s="137">
        <v>0</v>
      </c>
      <c r="AR387" s="137">
        <v>0</v>
      </c>
      <c r="AS387" s="137">
        <v>0</v>
      </c>
      <c r="AT387" s="137">
        <v>0</v>
      </c>
      <c r="AU387" s="137">
        <v>0</v>
      </c>
      <c r="AV387" s="137">
        <v>0</v>
      </c>
      <c r="AW387" s="137">
        <v>0</v>
      </c>
      <c r="AX387" s="137">
        <v>0</v>
      </c>
      <c r="AY387" s="137">
        <v>0</v>
      </c>
      <c r="AZ387" s="137">
        <v>0</v>
      </c>
      <c r="BA387" s="137">
        <v>0</v>
      </c>
      <c r="BB387" s="137">
        <v>0</v>
      </c>
      <c r="BC387" s="137">
        <v>0</v>
      </c>
      <c r="BD387" s="137">
        <v>0</v>
      </c>
      <c r="BE387" s="137">
        <v>0</v>
      </c>
      <c r="BF387" s="137">
        <v>0</v>
      </c>
      <c r="BG387" s="137">
        <v>0</v>
      </c>
      <c r="BH387" s="137">
        <v>0</v>
      </c>
      <c r="BI387" s="137">
        <v>0</v>
      </c>
      <c r="BJ387" s="137">
        <v>0</v>
      </c>
      <c r="BK387" s="137">
        <v>0</v>
      </c>
      <c r="BL387" s="137">
        <v>0</v>
      </c>
    </row>
    <row r="388" spans="3:64" ht="12" thickBot="1" x14ac:dyDescent="0.25">
      <c r="C388" s="168" t="s">
        <v>35</v>
      </c>
      <c r="D388" s="168" t="s">
        <v>285</v>
      </c>
      <c r="E388" s="168" t="s">
        <v>120</v>
      </c>
      <c r="F388" s="169" t="s">
        <v>286</v>
      </c>
      <c r="G388" s="168" t="s">
        <v>135</v>
      </c>
      <c r="H388" s="168" t="s">
        <v>16</v>
      </c>
      <c r="I388" s="331">
        <v>0</v>
      </c>
      <c r="J388" s="331">
        <v>0</v>
      </c>
      <c r="K388" s="331">
        <v>0</v>
      </c>
      <c r="L388" s="331">
        <v>0</v>
      </c>
      <c r="M388" s="331">
        <v>0</v>
      </c>
      <c r="N388" s="331">
        <v>0</v>
      </c>
      <c r="O388" s="331">
        <v>0</v>
      </c>
      <c r="P388" s="331">
        <v>0</v>
      </c>
      <c r="Q388" s="331">
        <v>0</v>
      </c>
      <c r="R388" s="331">
        <v>0</v>
      </c>
      <c r="S388" s="331">
        <v>0</v>
      </c>
      <c r="T388" s="331">
        <v>0</v>
      </c>
      <c r="U388" s="331">
        <v>0</v>
      </c>
      <c r="V388" s="331">
        <v>0</v>
      </c>
      <c r="W388" s="331">
        <v>0</v>
      </c>
      <c r="X388" s="331">
        <v>0</v>
      </c>
      <c r="Y388" s="331">
        <v>0</v>
      </c>
      <c r="Z388" s="331">
        <v>0</v>
      </c>
      <c r="AA388" s="331">
        <v>0</v>
      </c>
      <c r="AB388" s="331">
        <v>0</v>
      </c>
      <c r="AC388" s="331">
        <v>0</v>
      </c>
      <c r="AD388" s="331">
        <v>0</v>
      </c>
      <c r="AE388" s="331">
        <v>0</v>
      </c>
      <c r="AF388" s="331">
        <v>0</v>
      </c>
      <c r="AG388" s="331">
        <v>0</v>
      </c>
      <c r="AH388" s="331">
        <v>0</v>
      </c>
      <c r="AI388" s="331">
        <v>0</v>
      </c>
      <c r="AJ388" s="331">
        <v>0</v>
      </c>
      <c r="AK388" s="331">
        <v>0</v>
      </c>
      <c r="AL388" s="331">
        <v>0</v>
      </c>
      <c r="AM388" s="331">
        <v>0</v>
      </c>
      <c r="AN388" s="331">
        <v>0</v>
      </c>
      <c r="AO388" s="331">
        <v>0</v>
      </c>
      <c r="AP388" s="331">
        <v>0</v>
      </c>
      <c r="AQ388" s="331">
        <v>0</v>
      </c>
      <c r="AR388" s="331">
        <v>0</v>
      </c>
      <c r="AS388" s="331">
        <v>0</v>
      </c>
      <c r="AT388" s="331">
        <v>0</v>
      </c>
      <c r="AU388" s="331">
        <v>0</v>
      </c>
      <c r="AV388" s="331">
        <v>0</v>
      </c>
      <c r="AW388" s="331">
        <v>0</v>
      </c>
      <c r="AX388" s="331">
        <v>0</v>
      </c>
      <c r="AY388" s="331">
        <v>0</v>
      </c>
      <c r="AZ388" s="331">
        <v>0</v>
      </c>
      <c r="BA388" s="331">
        <v>0</v>
      </c>
      <c r="BB388" s="331">
        <v>0</v>
      </c>
      <c r="BC388" s="331">
        <v>0</v>
      </c>
      <c r="BD388" s="331">
        <v>0</v>
      </c>
      <c r="BE388" s="331">
        <v>0</v>
      </c>
      <c r="BF388" s="331">
        <v>0</v>
      </c>
      <c r="BG388" s="331">
        <v>0</v>
      </c>
      <c r="BH388" s="331">
        <v>0</v>
      </c>
      <c r="BI388" s="331">
        <v>0</v>
      </c>
      <c r="BJ388" s="331">
        <v>0</v>
      </c>
      <c r="BK388" s="331">
        <v>0</v>
      </c>
      <c r="BL388" s="331">
        <v>0</v>
      </c>
    </row>
    <row r="389" spans="3:64" x14ac:dyDescent="0.2">
      <c r="C389" s="32" t="s">
        <v>11</v>
      </c>
      <c r="D389" s="32" t="s">
        <v>121</v>
      </c>
      <c r="E389" s="32" t="s">
        <v>122</v>
      </c>
      <c r="F389" s="6" t="s">
        <v>82</v>
      </c>
      <c r="G389" s="32" t="s">
        <v>135</v>
      </c>
      <c r="H389" s="32" t="s">
        <v>16</v>
      </c>
      <c r="I389" s="137">
        <v>2523254</v>
      </c>
      <c r="J389" s="137">
        <v>2796988</v>
      </c>
      <c r="K389" s="137">
        <v>2939378</v>
      </c>
      <c r="L389" s="137">
        <v>3486717</v>
      </c>
      <c r="M389" s="137">
        <v>4217896</v>
      </c>
      <c r="N389" s="137">
        <v>3862257</v>
      </c>
      <c r="O389" s="137">
        <v>3736542</v>
      </c>
      <c r="P389" s="137">
        <v>4263484</v>
      </c>
      <c r="Q389" s="137">
        <v>4796961</v>
      </c>
      <c r="R389" s="137">
        <v>5357497</v>
      </c>
      <c r="S389" s="137">
        <v>5669845</v>
      </c>
      <c r="T389" s="137">
        <v>5322081</v>
      </c>
      <c r="U389" s="137">
        <v>5159858</v>
      </c>
      <c r="V389" s="137">
        <v>5120318</v>
      </c>
      <c r="W389" s="137">
        <v>5171618</v>
      </c>
      <c r="X389" s="137">
        <v>4920606</v>
      </c>
      <c r="Y389" s="137">
        <v>4844980</v>
      </c>
      <c r="Z389" s="137">
        <v>4936955</v>
      </c>
      <c r="AA389" s="137">
        <v>5161245</v>
      </c>
      <c r="AB389" s="137">
        <v>4917894</v>
      </c>
      <c r="AC389" s="137">
        <v>4885672</v>
      </c>
      <c r="AD389" s="137">
        <v>5178187</v>
      </c>
      <c r="AE389" s="137">
        <v>5417092</v>
      </c>
      <c r="AF389" s="137">
        <v>5515890</v>
      </c>
      <c r="AG389" s="137">
        <v>6089900</v>
      </c>
      <c r="AH389" s="137">
        <v>6524298</v>
      </c>
      <c r="AI389" s="137">
        <v>7307234</v>
      </c>
      <c r="AJ389" s="137">
        <v>7254688</v>
      </c>
      <c r="AK389" s="137">
        <v>6987388</v>
      </c>
      <c r="AL389" s="137">
        <v>6788552</v>
      </c>
      <c r="AM389" s="137">
        <v>6945634</v>
      </c>
      <c r="AN389" s="137">
        <v>7965010</v>
      </c>
      <c r="AO389" s="137">
        <v>8087729</v>
      </c>
      <c r="AP389" s="137">
        <v>8380855</v>
      </c>
      <c r="AQ389" s="137">
        <v>9193826</v>
      </c>
      <c r="AR389" s="137">
        <v>9998364</v>
      </c>
      <c r="AS389" s="137">
        <v>9368662</v>
      </c>
      <c r="AT389" s="137">
        <v>10735625</v>
      </c>
      <c r="AU389" s="137">
        <v>11998906</v>
      </c>
      <c r="AV389" s="137">
        <v>13193574</v>
      </c>
      <c r="AW389" s="137">
        <v>14201334</v>
      </c>
      <c r="AX389" s="137">
        <v>15967899</v>
      </c>
      <c r="AY389" s="137">
        <v>16933173</v>
      </c>
      <c r="AZ389" s="137">
        <v>17483723</v>
      </c>
      <c r="BA389" s="137">
        <v>15648794</v>
      </c>
      <c r="BB389" s="137">
        <v>12057585</v>
      </c>
      <c r="BC389" s="137">
        <v>11264128</v>
      </c>
      <c r="BD389" s="137">
        <v>9798207</v>
      </c>
      <c r="BE389" s="137">
        <v>8916543</v>
      </c>
      <c r="BF389" s="137">
        <v>8849638</v>
      </c>
      <c r="BG389" s="137">
        <v>9879437</v>
      </c>
      <c r="BH389" s="137">
        <v>7135377</v>
      </c>
      <c r="BI389" s="137">
        <v>6421761</v>
      </c>
      <c r="BJ389" s="137">
        <v>9044684</v>
      </c>
      <c r="BK389" s="137">
        <v>9529700</v>
      </c>
      <c r="BL389" s="137">
        <v>9344787</v>
      </c>
    </row>
    <row r="390" spans="3:64" x14ac:dyDescent="0.2">
      <c r="C390" s="32" t="s">
        <v>17</v>
      </c>
      <c r="D390" s="32" t="s">
        <v>121</v>
      </c>
      <c r="E390" s="32" t="s">
        <v>122</v>
      </c>
      <c r="F390" s="6" t="s">
        <v>82</v>
      </c>
      <c r="G390" s="32" t="s">
        <v>135</v>
      </c>
      <c r="H390" s="32" t="s">
        <v>16</v>
      </c>
      <c r="I390" s="137">
        <v>440331</v>
      </c>
      <c r="J390" s="137">
        <v>492604</v>
      </c>
      <c r="K390" s="137">
        <v>511705</v>
      </c>
      <c r="L390" s="137">
        <v>601580</v>
      </c>
      <c r="M390" s="137">
        <v>728800</v>
      </c>
      <c r="N390" s="137">
        <v>670904</v>
      </c>
      <c r="O390" s="137">
        <v>643215</v>
      </c>
      <c r="P390" s="137">
        <v>669138</v>
      </c>
      <c r="Q390" s="137">
        <v>714911</v>
      </c>
      <c r="R390" s="137">
        <v>816152</v>
      </c>
      <c r="S390" s="137">
        <v>847180</v>
      </c>
      <c r="T390" s="137">
        <v>783056</v>
      </c>
      <c r="U390" s="137">
        <v>736811</v>
      </c>
      <c r="V390" s="137">
        <v>727620</v>
      </c>
      <c r="W390" s="137">
        <v>763895</v>
      </c>
      <c r="X390" s="137">
        <v>698069</v>
      </c>
      <c r="Y390" s="137">
        <v>681553</v>
      </c>
      <c r="Z390" s="137">
        <v>699064</v>
      </c>
      <c r="AA390" s="137">
        <v>732955</v>
      </c>
      <c r="AB390" s="137">
        <v>684182</v>
      </c>
      <c r="AC390" s="137">
        <v>670066</v>
      </c>
      <c r="AD390" s="137">
        <v>710146</v>
      </c>
      <c r="AE390" s="137">
        <v>740675</v>
      </c>
      <c r="AF390" s="137">
        <v>753563</v>
      </c>
      <c r="AG390" s="137">
        <v>849878</v>
      </c>
      <c r="AH390" s="137">
        <v>900572</v>
      </c>
      <c r="AI390" s="137">
        <v>1002874</v>
      </c>
      <c r="AJ390" s="137">
        <v>986088</v>
      </c>
      <c r="AK390" s="137">
        <v>839331</v>
      </c>
      <c r="AL390" s="137">
        <v>797673</v>
      </c>
      <c r="AM390" s="137">
        <v>790613</v>
      </c>
      <c r="AN390" s="137">
        <v>908169</v>
      </c>
      <c r="AO390" s="137">
        <v>931262</v>
      </c>
      <c r="AP390" s="137">
        <v>946106</v>
      </c>
      <c r="AQ390" s="137">
        <v>1036463</v>
      </c>
      <c r="AR390" s="137">
        <v>1169003</v>
      </c>
      <c r="AS390" s="137">
        <v>1549997</v>
      </c>
      <c r="AT390" s="137">
        <v>1619430</v>
      </c>
      <c r="AU390" s="137">
        <v>1715277</v>
      </c>
      <c r="AV390" s="137">
        <v>1979730</v>
      </c>
      <c r="AW390" s="137">
        <v>2096667</v>
      </c>
      <c r="AX390" s="137">
        <v>2272632</v>
      </c>
      <c r="AY390" s="137">
        <v>2228647</v>
      </c>
      <c r="AZ390" s="137">
        <v>2368372</v>
      </c>
      <c r="BA390" s="137">
        <v>2235138</v>
      </c>
      <c r="BB390" s="137">
        <v>2211182</v>
      </c>
      <c r="BC390" s="137">
        <v>2108272</v>
      </c>
      <c r="BD390" s="137">
        <v>1852076</v>
      </c>
      <c r="BE390" s="137">
        <v>2064213</v>
      </c>
      <c r="BF390" s="137">
        <v>1271514</v>
      </c>
      <c r="BG390" s="137">
        <v>1823726</v>
      </c>
      <c r="BH390" s="137">
        <v>1163574</v>
      </c>
      <c r="BI390" s="137">
        <v>1544054</v>
      </c>
      <c r="BJ390" s="137">
        <v>1542747</v>
      </c>
      <c r="BK390" s="137">
        <v>1561536</v>
      </c>
      <c r="BL390" s="137">
        <v>1278470</v>
      </c>
    </row>
    <row r="391" spans="3:64" x14ac:dyDescent="0.2">
      <c r="C391" s="32" t="s">
        <v>18</v>
      </c>
      <c r="D391" s="32" t="s">
        <v>121</v>
      </c>
      <c r="E391" s="32" t="s">
        <v>122</v>
      </c>
      <c r="F391" s="6" t="s">
        <v>82</v>
      </c>
      <c r="G391" s="32" t="s">
        <v>135</v>
      </c>
      <c r="H391" s="32" t="s">
        <v>16</v>
      </c>
      <c r="I391" s="137">
        <v>462796</v>
      </c>
      <c r="J391" s="137">
        <v>512892</v>
      </c>
      <c r="K391" s="137">
        <v>537398</v>
      </c>
      <c r="L391" s="137">
        <v>635583</v>
      </c>
      <c r="M391" s="137">
        <v>777706</v>
      </c>
      <c r="N391" s="137">
        <v>726695</v>
      </c>
      <c r="O391" s="137">
        <v>716339</v>
      </c>
      <c r="P391" s="137">
        <v>644434</v>
      </c>
      <c r="Q391" s="137">
        <v>706582</v>
      </c>
      <c r="R391" s="137">
        <v>805485</v>
      </c>
      <c r="S391" s="137">
        <v>865255</v>
      </c>
      <c r="T391" s="137">
        <v>753710</v>
      </c>
      <c r="U391" s="137">
        <v>752267</v>
      </c>
      <c r="V391" s="137">
        <v>761097</v>
      </c>
      <c r="W391" s="137">
        <v>732517</v>
      </c>
      <c r="X391" s="137">
        <v>677978</v>
      </c>
      <c r="Y391" s="137">
        <v>664854</v>
      </c>
      <c r="Z391" s="137">
        <v>676366</v>
      </c>
      <c r="AA391" s="137">
        <v>699418</v>
      </c>
      <c r="AB391" s="137">
        <v>639232</v>
      </c>
      <c r="AC391" s="137">
        <v>629372</v>
      </c>
      <c r="AD391" s="137">
        <v>671862</v>
      </c>
      <c r="AE391" s="137">
        <v>710690</v>
      </c>
      <c r="AF391" s="137">
        <v>711366</v>
      </c>
      <c r="AG391" s="137">
        <v>809547</v>
      </c>
      <c r="AH391" s="137">
        <v>861839</v>
      </c>
      <c r="AI391" s="137">
        <v>943762</v>
      </c>
      <c r="AJ391" s="137">
        <v>932044</v>
      </c>
      <c r="AK391" s="137">
        <v>802896</v>
      </c>
      <c r="AL391" s="137">
        <v>746420</v>
      </c>
      <c r="AM391" s="137">
        <v>755627</v>
      </c>
      <c r="AN391" s="137">
        <v>863080</v>
      </c>
      <c r="AO391" s="137">
        <v>918542</v>
      </c>
      <c r="AP391" s="137">
        <v>928075</v>
      </c>
      <c r="AQ391" s="137">
        <v>1005601</v>
      </c>
      <c r="AR391" s="137">
        <v>1105109</v>
      </c>
      <c r="AS391" s="137">
        <v>1464544</v>
      </c>
      <c r="AT391" s="137">
        <v>1545252</v>
      </c>
      <c r="AU391" s="137">
        <v>1678417</v>
      </c>
      <c r="AV391" s="137">
        <v>1809846</v>
      </c>
      <c r="AW391" s="137">
        <v>1850865</v>
      </c>
      <c r="AX391" s="137">
        <v>1910964</v>
      </c>
      <c r="AY391" s="137">
        <v>1898195</v>
      </c>
      <c r="AZ391" s="137">
        <v>1880093</v>
      </c>
      <c r="BA391" s="137">
        <v>1834511</v>
      </c>
      <c r="BB391" s="137">
        <v>1416471</v>
      </c>
      <c r="BC391" s="137">
        <v>1658909</v>
      </c>
      <c r="BD391" s="137">
        <v>1684628</v>
      </c>
      <c r="BE391" s="137">
        <v>1859071</v>
      </c>
      <c r="BF391" s="137">
        <v>1413679</v>
      </c>
      <c r="BG391" s="137">
        <v>1252906</v>
      </c>
      <c r="BH391" s="137">
        <v>1072239</v>
      </c>
      <c r="BI391" s="137">
        <v>1304427</v>
      </c>
      <c r="BJ391" s="137">
        <v>1108904</v>
      </c>
      <c r="BK391" s="137">
        <v>1275010</v>
      </c>
      <c r="BL391" s="137">
        <v>1079317</v>
      </c>
    </row>
    <row r="392" spans="3:64" x14ac:dyDescent="0.2">
      <c r="C392" s="32" t="s">
        <v>19</v>
      </c>
      <c r="D392" s="32" t="s">
        <v>121</v>
      </c>
      <c r="E392" s="32" t="s">
        <v>122</v>
      </c>
      <c r="F392" s="6" t="s">
        <v>82</v>
      </c>
      <c r="G392" s="32" t="s">
        <v>135</v>
      </c>
      <c r="H392" s="32" t="s">
        <v>16</v>
      </c>
      <c r="I392" s="137">
        <v>432188</v>
      </c>
      <c r="J392" s="137">
        <v>486640</v>
      </c>
      <c r="K392" s="137">
        <v>524321</v>
      </c>
      <c r="L392" s="137">
        <v>616328</v>
      </c>
      <c r="M392" s="137">
        <v>735766</v>
      </c>
      <c r="N392" s="137">
        <v>697303</v>
      </c>
      <c r="O392" s="137">
        <v>716295</v>
      </c>
      <c r="P392" s="137">
        <v>712649</v>
      </c>
      <c r="Q392" s="137">
        <v>846130</v>
      </c>
      <c r="R392" s="137">
        <v>940752</v>
      </c>
      <c r="S392" s="137">
        <v>1000748</v>
      </c>
      <c r="T392" s="137">
        <v>977107</v>
      </c>
      <c r="U392" s="137">
        <v>965612</v>
      </c>
      <c r="V392" s="137">
        <v>979786</v>
      </c>
      <c r="W392" s="137">
        <v>974888</v>
      </c>
      <c r="X392" s="137">
        <v>944954</v>
      </c>
      <c r="Y392" s="137">
        <v>973059</v>
      </c>
      <c r="Z392" s="137">
        <v>1010681</v>
      </c>
      <c r="AA392" s="137">
        <v>1070296</v>
      </c>
      <c r="AB392" s="137">
        <v>1027373</v>
      </c>
      <c r="AC392" s="137">
        <v>1056497</v>
      </c>
      <c r="AD392" s="137">
        <v>1140478</v>
      </c>
      <c r="AE392" s="137">
        <v>1188364</v>
      </c>
      <c r="AF392" s="137">
        <v>1199361</v>
      </c>
      <c r="AG392" s="137">
        <v>1327146</v>
      </c>
      <c r="AH392" s="137">
        <v>1441172</v>
      </c>
      <c r="AI392" s="137">
        <v>1613400</v>
      </c>
      <c r="AJ392" s="137">
        <v>1612986</v>
      </c>
      <c r="AK392" s="137">
        <v>1224474</v>
      </c>
      <c r="AL392" s="137">
        <v>1175787</v>
      </c>
      <c r="AM392" s="137">
        <v>1202785</v>
      </c>
      <c r="AN392" s="137">
        <v>1350310</v>
      </c>
      <c r="AO392" s="137">
        <v>1450781</v>
      </c>
      <c r="AP392" s="137">
        <v>1509054</v>
      </c>
      <c r="AQ392" s="137">
        <v>1671963</v>
      </c>
      <c r="AR392" s="137">
        <v>1870101</v>
      </c>
      <c r="AS392" s="137">
        <v>2174926</v>
      </c>
      <c r="AT392" s="137">
        <v>2220230</v>
      </c>
      <c r="AU392" s="137">
        <v>2268671</v>
      </c>
      <c r="AV392" s="137">
        <v>2406163</v>
      </c>
      <c r="AW392" s="137">
        <v>2527312</v>
      </c>
      <c r="AX392" s="137">
        <v>2607272</v>
      </c>
      <c r="AY392" s="137">
        <v>2797502</v>
      </c>
      <c r="AZ392" s="137">
        <v>2846638</v>
      </c>
      <c r="BA392" s="137">
        <v>2659192</v>
      </c>
      <c r="BB392" s="137">
        <v>2169017</v>
      </c>
      <c r="BC392" s="137">
        <v>2216172</v>
      </c>
      <c r="BD392" s="137">
        <v>1753096</v>
      </c>
      <c r="BE392" s="137">
        <v>1707082</v>
      </c>
      <c r="BF392" s="137">
        <v>2057036</v>
      </c>
      <c r="BG392" s="137">
        <v>2465630</v>
      </c>
      <c r="BH392" s="137">
        <v>2108705</v>
      </c>
      <c r="BI392" s="137">
        <v>1837910</v>
      </c>
      <c r="BJ392" s="137">
        <v>2855609</v>
      </c>
      <c r="BK392" s="137">
        <v>4176900</v>
      </c>
      <c r="BL392" s="137">
        <v>3711519</v>
      </c>
    </row>
    <row r="393" spans="3:64" x14ac:dyDescent="0.2">
      <c r="C393" s="32" t="s">
        <v>20</v>
      </c>
      <c r="D393" s="32" t="s">
        <v>121</v>
      </c>
      <c r="E393" s="32" t="s">
        <v>122</v>
      </c>
      <c r="F393" s="6" t="s">
        <v>82</v>
      </c>
      <c r="G393" s="32" t="s">
        <v>135</v>
      </c>
      <c r="H393" s="32" t="s">
        <v>16</v>
      </c>
      <c r="I393" s="137">
        <v>697551</v>
      </c>
      <c r="J393" s="137">
        <v>774998</v>
      </c>
      <c r="K393" s="137">
        <v>825673</v>
      </c>
      <c r="L393" s="137">
        <v>966732</v>
      </c>
      <c r="M393" s="137">
        <v>1177950</v>
      </c>
      <c r="N393" s="137">
        <v>1130677</v>
      </c>
      <c r="O393" s="137">
        <v>1127320</v>
      </c>
      <c r="P393" s="137">
        <v>1112577</v>
      </c>
      <c r="Q393" s="137">
        <v>1298586</v>
      </c>
      <c r="R393" s="137">
        <v>1415796</v>
      </c>
      <c r="S393" s="137">
        <v>1508803</v>
      </c>
      <c r="T393" s="137">
        <v>1483225</v>
      </c>
      <c r="U393" s="137">
        <v>1414069</v>
      </c>
      <c r="V393" s="137">
        <v>1522733</v>
      </c>
      <c r="W393" s="137">
        <v>1486914</v>
      </c>
      <c r="X393" s="137">
        <v>1391333</v>
      </c>
      <c r="Y393" s="137">
        <v>1411381</v>
      </c>
      <c r="Z393" s="137">
        <v>1477259</v>
      </c>
      <c r="AA393" s="137">
        <v>1583257</v>
      </c>
      <c r="AB393" s="137">
        <v>1539654</v>
      </c>
      <c r="AC393" s="137">
        <v>1552400</v>
      </c>
      <c r="AD393" s="137">
        <v>1668944</v>
      </c>
      <c r="AE393" s="137">
        <v>1750968</v>
      </c>
      <c r="AF393" s="137">
        <v>1763580</v>
      </c>
      <c r="AG393" s="137">
        <v>1942780</v>
      </c>
      <c r="AH393" s="137">
        <v>2102426</v>
      </c>
      <c r="AI393" s="137">
        <v>2363366</v>
      </c>
      <c r="AJ393" s="137">
        <v>2369050</v>
      </c>
      <c r="AK393" s="137">
        <v>2649247</v>
      </c>
      <c r="AL393" s="137">
        <v>2682154</v>
      </c>
      <c r="AM393" s="137">
        <v>2734657</v>
      </c>
      <c r="AN393" s="137">
        <v>3182181</v>
      </c>
      <c r="AO393" s="137">
        <v>3131760</v>
      </c>
      <c r="AP393" s="137">
        <v>3325528</v>
      </c>
      <c r="AQ393" s="137">
        <v>3673056</v>
      </c>
      <c r="AR393" s="137">
        <v>3916922</v>
      </c>
      <c r="AS393" s="137">
        <v>3052115</v>
      </c>
      <c r="AT393" s="137">
        <v>3495783</v>
      </c>
      <c r="AU393" s="137">
        <v>3845905</v>
      </c>
      <c r="AV393" s="137">
        <v>3948351</v>
      </c>
      <c r="AW393" s="137">
        <v>3858970</v>
      </c>
      <c r="AX393" s="137">
        <v>4116470</v>
      </c>
      <c r="AY393" s="137">
        <v>4427258</v>
      </c>
      <c r="AZ393" s="137">
        <v>4349928</v>
      </c>
      <c r="BA393" s="137">
        <v>3218198</v>
      </c>
      <c r="BB393" s="137">
        <v>2171720</v>
      </c>
      <c r="BC393" s="137">
        <v>1853530</v>
      </c>
      <c r="BD393" s="137">
        <v>1952848</v>
      </c>
      <c r="BE393" s="137">
        <v>1297653</v>
      </c>
      <c r="BF393" s="137">
        <v>1265796</v>
      </c>
      <c r="BG393" s="137">
        <v>955778</v>
      </c>
      <c r="BH393" s="137">
        <v>1152197</v>
      </c>
      <c r="BI393" s="137">
        <v>1150864</v>
      </c>
      <c r="BJ393" s="137">
        <v>2119552</v>
      </c>
      <c r="BK393" s="137">
        <v>2383698</v>
      </c>
      <c r="BL393" s="137">
        <v>2516851</v>
      </c>
    </row>
    <row r="394" spans="3:64" x14ac:dyDescent="0.2">
      <c r="C394" s="32" t="s">
        <v>21</v>
      </c>
      <c r="D394" s="32" t="s">
        <v>121</v>
      </c>
      <c r="E394" s="32" t="s">
        <v>122</v>
      </c>
      <c r="F394" s="6" t="s">
        <v>82</v>
      </c>
      <c r="G394" s="32" t="s">
        <v>135</v>
      </c>
      <c r="H394" s="32" t="s">
        <v>16</v>
      </c>
      <c r="I394" s="137">
        <v>293183</v>
      </c>
      <c r="J394" s="137">
        <v>326834</v>
      </c>
      <c r="K394" s="137">
        <v>345194</v>
      </c>
      <c r="L394" s="137">
        <v>408043</v>
      </c>
      <c r="M394" s="137">
        <v>499149</v>
      </c>
      <c r="N394" s="137">
        <v>472829</v>
      </c>
      <c r="O394" s="137">
        <v>474284</v>
      </c>
      <c r="P394" s="137">
        <v>406260</v>
      </c>
      <c r="Q394" s="137">
        <v>476439</v>
      </c>
      <c r="R394" s="137">
        <v>487211</v>
      </c>
      <c r="S394" s="137">
        <v>533626</v>
      </c>
      <c r="T394" s="137">
        <v>491916</v>
      </c>
      <c r="U394" s="137">
        <v>474850</v>
      </c>
      <c r="V394" s="137">
        <v>470356</v>
      </c>
      <c r="W394" s="137">
        <v>474539</v>
      </c>
      <c r="X394" s="137">
        <v>447314</v>
      </c>
      <c r="Y394" s="137">
        <v>428816</v>
      </c>
      <c r="Z394" s="137">
        <v>444701</v>
      </c>
      <c r="AA394" s="137">
        <v>455164</v>
      </c>
      <c r="AB394" s="137">
        <v>431200</v>
      </c>
      <c r="AC394" s="137">
        <v>428763</v>
      </c>
      <c r="AD394" s="137">
        <v>448684</v>
      </c>
      <c r="AE394" s="137">
        <v>475592</v>
      </c>
      <c r="AF394" s="137">
        <v>481348</v>
      </c>
      <c r="AG394" s="137">
        <v>533243</v>
      </c>
      <c r="AH394" s="137">
        <v>564559</v>
      </c>
      <c r="AI394" s="137">
        <v>629177</v>
      </c>
      <c r="AJ394" s="137">
        <v>629824</v>
      </c>
      <c r="AK394" s="137">
        <v>674266</v>
      </c>
      <c r="AL394" s="137">
        <v>652029</v>
      </c>
      <c r="AM394" s="137">
        <v>667259</v>
      </c>
      <c r="AN394" s="137">
        <v>773972</v>
      </c>
      <c r="AO394" s="137">
        <v>779612</v>
      </c>
      <c r="AP394" s="137">
        <v>787847</v>
      </c>
      <c r="AQ394" s="137">
        <v>834133</v>
      </c>
      <c r="AR394" s="137">
        <v>916327</v>
      </c>
      <c r="AS394" s="137">
        <v>843443</v>
      </c>
      <c r="AT394" s="137">
        <v>937833</v>
      </c>
      <c r="AU394" s="137">
        <v>1029828</v>
      </c>
      <c r="AV394" s="137">
        <v>1095338</v>
      </c>
      <c r="AW394" s="137">
        <v>1119017</v>
      </c>
      <c r="AX394" s="137">
        <v>1049647</v>
      </c>
      <c r="AY394" s="137">
        <v>1063175</v>
      </c>
      <c r="AZ394" s="137">
        <v>1125851</v>
      </c>
      <c r="BA394" s="137">
        <v>1740619</v>
      </c>
      <c r="BB394" s="137">
        <v>1271288</v>
      </c>
      <c r="BC394" s="137">
        <v>1065028</v>
      </c>
      <c r="BD394" s="137">
        <v>1460234</v>
      </c>
      <c r="BE394" s="137">
        <v>448812</v>
      </c>
      <c r="BF394" s="137">
        <v>574200</v>
      </c>
      <c r="BG394" s="137">
        <v>497206</v>
      </c>
      <c r="BH394" s="137">
        <v>661134</v>
      </c>
      <c r="BI394" s="137">
        <v>402115</v>
      </c>
      <c r="BJ394" s="137">
        <v>434340</v>
      </c>
      <c r="BK394" s="137">
        <v>659980</v>
      </c>
      <c r="BL394" s="137">
        <v>666914</v>
      </c>
    </row>
    <row r="395" spans="3:64" x14ac:dyDescent="0.2">
      <c r="C395" s="32" t="s">
        <v>22</v>
      </c>
      <c r="D395" s="32" t="s">
        <v>121</v>
      </c>
      <c r="E395" s="32" t="s">
        <v>122</v>
      </c>
      <c r="F395" s="6" t="s">
        <v>82</v>
      </c>
      <c r="G395" s="32" t="s">
        <v>135</v>
      </c>
      <c r="H395" s="32" t="s">
        <v>16</v>
      </c>
      <c r="I395" s="137">
        <v>903994</v>
      </c>
      <c r="J395" s="137">
        <v>999578</v>
      </c>
      <c r="K395" s="137">
        <v>1027174</v>
      </c>
      <c r="L395" s="137">
        <v>1222039</v>
      </c>
      <c r="M395" s="137">
        <v>1454109</v>
      </c>
      <c r="N395" s="137">
        <v>1314451</v>
      </c>
      <c r="O395" s="137">
        <v>1224078</v>
      </c>
      <c r="P395" s="137">
        <v>1456702</v>
      </c>
      <c r="Q395" s="137">
        <v>1631868</v>
      </c>
      <c r="R395" s="137">
        <v>1808607</v>
      </c>
      <c r="S395" s="137">
        <v>1917661</v>
      </c>
      <c r="T395" s="137">
        <v>1774785</v>
      </c>
      <c r="U395" s="137">
        <v>1679722</v>
      </c>
      <c r="V395" s="137">
        <v>1679744</v>
      </c>
      <c r="W395" s="137">
        <v>1675678</v>
      </c>
      <c r="X395" s="137">
        <v>1534737</v>
      </c>
      <c r="Y395" s="137">
        <v>1485381</v>
      </c>
      <c r="Z395" s="137">
        <v>1523883</v>
      </c>
      <c r="AA395" s="137">
        <v>1604206</v>
      </c>
      <c r="AB395" s="137">
        <v>1485776</v>
      </c>
      <c r="AC395" s="137">
        <v>1471569</v>
      </c>
      <c r="AD395" s="137">
        <v>1572574</v>
      </c>
      <c r="AE395" s="137">
        <v>1631531</v>
      </c>
      <c r="AF395" s="137">
        <v>1647076</v>
      </c>
      <c r="AG395" s="137">
        <v>1851198</v>
      </c>
      <c r="AH395" s="137">
        <v>1972969</v>
      </c>
      <c r="AI395" s="137">
        <v>2214603</v>
      </c>
      <c r="AJ395" s="137">
        <v>2180675</v>
      </c>
      <c r="AK395" s="137">
        <v>1851085</v>
      </c>
      <c r="AL395" s="137">
        <v>1758661</v>
      </c>
      <c r="AM395" s="137">
        <v>1777237</v>
      </c>
      <c r="AN395" s="137">
        <v>1990246</v>
      </c>
      <c r="AO395" s="137">
        <v>1983548</v>
      </c>
      <c r="AP395" s="137">
        <v>2049456</v>
      </c>
      <c r="AQ395" s="137">
        <v>2236452</v>
      </c>
      <c r="AR395" s="137">
        <v>2529408</v>
      </c>
      <c r="AS395" s="137">
        <v>3557593</v>
      </c>
      <c r="AT395" s="137">
        <v>3699894</v>
      </c>
      <c r="AU395" s="137">
        <v>4012638</v>
      </c>
      <c r="AV395" s="137">
        <v>4485185</v>
      </c>
      <c r="AW395" s="137">
        <v>4676705</v>
      </c>
      <c r="AX395" s="137">
        <v>5164128</v>
      </c>
      <c r="AY395" s="137">
        <v>5723551</v>
      </c>
      <c r="AZ395" s="137">
        <v>5875495</v>
      </c>
      <c r="BA395" s="137">
        <v>4016114</v>
      </c>
      <c r="BB395" s="137">
        <v>3886597</v>
      </c>
      <c r="BC395" s="137">
        <v>3874844</v>
      </c>
      <c r="BD395" s="137">
        <v>2887733</v>
      </c>
      <c r="BE395" s="137">
        <v>3196478</v>
      </c>
      <c r="BF395" s="137">
        <v>2778991</v>
      </c>
      <c r="BG395" s="137">
        <v>3125781</v>
      </c>
      <c r="BH395" s="137">
        <v>2215504</v>
      </c>
      <c r="BI395" s="137">
        <v>2406479</v>
      </c>
      <c r="BJ395" s="137">
        <v>2488334</v>
      </c>
      <c r="BK395" s="137">
        <v>2554850</v>
      </c>
      <c r="BL395" s="137">
        <v>2159115</v>
      </c>
    </row>
    <row r="396" spans="3:64" x14ac:dyDescent="0.2">
      <c r="C396" s="32" t="s">
        <v>23</v>
      </c>
      <c r="D396" s="32" t="s">
        <v>121</v>
      </c>
      <c r="E396" s="32" t="s">
        <v>122</v>
      </c>
      <c r="F396" s="6" t="s">
        <v>82</v>
      </c>
      <c r="G396" s="32" t="s">
        <v>135</v>
      </c>
      <c r="H396" s="32" t="s">
        <v>16</v>
      </c>
      <c r="I396" s="137">
        <v>349437</v>
      </c>
      <c r="J396" s="137">
        <v>388332</v>
      </c>
      <c r="K396" s="137">
        <v>406201</v>
      </c>
      <c r="L396" s="137">
        <v>483740</v>
      </c>
      <c r="M396" s="137">
        <v>560739</v>
      </c>
      <c r="N396" s="137">
        <v>504282</v>
      </c>
      <c r="O396" s="137">
        <v>487909</v>
      </c>
      <c r="P396" s="137">
        <v>633975</v>
      </c>
      <c r="Q396" s="137">
        <v>686406</v>
      </c>
      <c r="R396" s="137">
        <v>749596</v>
      </c>
      <c r="S396" s="137">
        <v>775782</v>
      </c>
      <c r="T396" s="137">
        <v>704960</v>
      </c>
      <c r="U396" s="137">
        <v>648668</v>
      </c>
      <c r="V396" s="137">
        <v>692953</v>
      </c>
      <c r="W396" s="137">
        <v>654320</v>
      </c>
      <c r="X396" s="137">
        <v>591836</v>
      </c>
      <c r="Y396" s="137">
        <v>593540</v>
      </c>
      <c r="Z396" s="137">
        <v>596336</v>
      </c>
      <c r="AA396" s="137">
        <v>635833</v>
      </c>
      <c r="AB396" s="137">
        <v>593206</v>
      </c>
      <c r="AC396" s="137">
        <v>585395</v>
      </c>
      <c r="AD396" s="137">
        <v>632431</v>
      </c>
      <c r="AE396" s="137">
        <v>671874</v>
      </c>
      <c r="AF396" s="137">
        <v>667085</v>
      </c>
      <c r="AG396" s="137">
        <v>757698</v>
      </c>
      <c r="AH396" s="137">
        <v>824845</v>
      </c>
      <c r="AI396" s="137">
        <v>932129</v>
      </c>
      <c r="AJ396" s="137">
        <v>922840</v>
      </c>
      <c r="AK396" s="137">
        <v>911047</v>
      </c>
      <c r="AL396" s="137">
        <v>880853</v>
      </c>
      <c r="AM396" s="137">
        <v>882572</v>
      </c>
      <c r="AN396" s="137">
        <v>971286</v>
      </c>
      <c r="AO396" s="137">
        <v>977666</v>
      </c>
      <c r="AP396" s="137">
        <v>991123</v>
      </c>
      <c r="AQ396" s="137">
        <v>1069751</v>
      </c>
      <c r="AR396" s="137">
        <v>1153504</v>
      </c>
      <c r="AS396" s="137">
        <v>2130344</v>
      </c>
      <c r="AT396" s="137">
        <v>2258226</v>
      </c>
      <c r="AU396" s="137">
        <v>2610430</v>
      </c>
      <c r="AV396" s="137">
        <v>3002933</v>
      </c>
      <c r="AW396" s="137">
        <v>3432145</v>
      </c>
      <c r="AX396" s="137">
        <v>4275729</v>
      </c>
      <c r="AY396" s="137">
        <v>6002965</v>
      </c>
      <c r="AZ396" s="137">
        <v>7160143</v>
      </c>
      <c r="BA396" s="137">
        <v>5712656</v>
      </c>
      <c r="BB396" s="137">
        <v>4499402</v>
      </c>
      <c r="BC396" s="137">
        <v>3984250</v>
      </c>
      <c r="BD396" s="137">
        <v>3265879</v>
      </c>
      <c r="BE396" s="137">
        <v>2947234</v>
      </c>
      <c r="BF396" s="137">
        <v>2029840</v>
      </c>
      <c r="BG396" s="137">
        <v>2303357</v>
      </c>
      <c r="BH396" s="137">
        <v>1771710</v>
      </c>
      <c r="BI396" s="137">
        <v>1889022</v>
      </c>
      <c r="BJ396" s="137">
        <v>1733125</v>
      </c>
      <c r="BK396" s="137">
        <v>1925061</v>
      </c>
      <c r="BL396" s="137">
        <v>1640573</v>
      </c>
    </row>
    <row r="397" spans="3:64" x14ac:dyDescent="0.2">
      <c r="C397" s="32" t="s">
        <v>24</v>
      </c>
      <c r="D397" s="32" t="s">
        <v>121</v>
      </c>
      <c r="E397" s="32" t="s">
        <v>122</v>
      </c>
      <c r="F397" s="6" t="s">
        <v>82</v>
      </c>
      <c r="G397" s="32" t="s">
        <v>135</v>
      </c>
      <c r="H397" s="32" t="s">
        <v>16</v>
      </c>
      <c r="I397" s="137">
        <v>2910280</v>
      </c>
      <c r="J397" s="137">
        <v>3277379</v>
      </c>
      <c r="K397" s="137">
        <v>3496799</v>
      </c>
      <c r="L397" s="137">
        <v>4134595</v>
      </c>
      <c r="M397" s="137">
        <v>5058364</v>
      </c>
      <c r="N397" s="137">
        <v>4947505</v>
      </c>
      <c r="O397" s="137">
        <v>5098990</v>
      </c>
      <c r="P397" s="137">
        <v>4047851</v>
      </c>
      <c r="Q397" s="137">
        <v>4590372</v>
      </c>
      <c r="R397" s="137">
        <v>5082687</v>
      </c>
      <c r="S397" s="137">
        <v>5477045</v>
      </c>
      <c r="T397" s="137">
        <v>4942333</v>
      </c>
      <c r="U397" s="137">
        <v>5113362</v>
      </c>
      <c r="V397" s="137">
        <v>5026348</v>
      </c>
      <c r="W397" s="137">
        <v>5081760</v>
      </c>
      <c r="X397" s="137">
        <v>4809155</v>
      </c>
      <c r="Y397" s="137">
        <v>4841509</v>
      </c>
      <c r="Z397" s="137">
        <v>5028838</v>
      </c>
      <c r="AA397" s="137">
        <v>5242666</v>
      </c>
      <c r="AB397" s="137">
        <v>4968009</v>
      </c>
      <c r="AC397" s="137">
        <v>5026417</v>
      </c>
      <c r="AD397" s="137">
        <v>5291758</v>
      </c>
      <c r="AE397" s="137">
        <v>5491107</v>
      </c>
      <c r="AF397" s="137">
        <v>5592253</v>
      </c>
      <c r="AG397" s="137">
        <v>6145026</v>
      </c>
      <c r="AH397" s="137">
        <v>6651804</v>
      </c>
      <c r="AI397" s="137">
        <v>7413129</v>
      </c>
      <c r="AJ397" s="137">
        <v>7365181</v>
      </c>
      <c r="AK397" s="137">
        <v>6186126</v>
      </c>
      <c r="AL397" s="137">
        <v>5958178</v>
      </c>
      <c r="AM397" s="137">
        <v>5971549</v>
      </c>
      <c r="AN397" s="137">
        <v>6874742</v>
      </c>
      <c r="AO397" s="137">
        <v>7277491</v>
      </c>
      <c r="AP397" s="137">
        <v>7608482</v>
      </c>
      <c r="AQ397" s="137">
        <v>8489540</v>
      </c>
      <c r="AR397" s="137">
        <v>9533162</v>
      </c>
      <c r="AS397" s="137">
        <v>12478190</v>
      </c>
      <c r="AT397" s="137">
        <v>12677193</v>
      </c>
      <c r="AU397" s="137">
        <v>12856502</v>
      </c>
      <c r="AV397" s="137">
        <v>13531764</v>
      </c>
      <c r="AW397" s="137">
        <v>14087894</v>
      </c>
      <c r="AX397" s="137">
        <v>14769528</v>
      </c>
      <c r="AY397" s="137">
        <v>14486777</v>
      </c>
      <c r="AZ397" s="137">
        <v>14781771</v>
      </c>
      <c r="BA397" s="137">
        <v>11207139</v>
      </c>
      <c r="BB397" s="137">
        <v>8428289</v>
      </c>
      <c r="BC397" s="137">
        <v>7437642</v>
      </c>
      <c r="BD397" s="137">
        <v>9270318</v>
      </c>
      <c r="BE397" s="137">
        <v>7119099</v>
      </c>
      <c r="BF397" s="137">
        <v>6814714</v>
      </c>
      <c r="BG397" s="137">
        <v>10513964</v>
      </c>
      <c r="BH397" s="137">
        <v>8524100</v>
      </c>
      <c r="BI397" s="137">
        <v>6938464</v>
      </c>
      <c r="BJ397" s="137">
        <v>10471039</v>
      </c>
      <c r="BK397" s="137">
        <v>10706170</v>
      </c>
      <c r="BL397" s="137">
        <v>13510804</v>
      </c>
    </row>
    <row r="398" spans="3:64" x14ac:dyDescent="0.2">
      <c r="C398" s="32" t="s">
        <v>25</v>
      </c>
      <c r="D398" s="32" t="s">
        <v>121</v>
      </c>
      <c r="E398" s="32" t="s">
        <v>122</v>
      </c>
      <c r="F398" s="6" t="s">
        <v>82</v>
      </c>
      <c r="G398" s="32" t="s">
        <v>135</v>
      </c>
      <c r="H398" s="32" t="s">
        <v>16</v>
      </c>
      <c r="I398" s="137">
        <v>1746908</v>
      </c>
      <c r="J398" s="137">
        <v>1958521</v>
      </c>
      <c r="K398" s="137">
        <v>2106497</v>
      </c>
      <c r="L398" s="137">
        <v>2485701</v>
      </c>
      <c r="M398" s="137">
        <v>3020741</v>
      </c>
      <c r="N398" s="137">
        <v>2925250</v>
      </c>
      <c r="O398" s="137">
        <v>2978183</v>
      </c>
      <c r="P398" s="137">
        <v>2511019</v>
      </c>
      <c r="Q398" s="137">
        <v>2781884</v>
      </c>
      <c r="R398" s="137">
        <v>3066237</v>
      </c>
      <c r="S398" s="137">
        <v>3274172</v>
      </c>
      <c r="T398" s="137">
        <v>3073967</v>
      </c>
      <c r="U398" s="137">
        <v>3046100</v>
      </c>
      <c r="V398" s="137">
        <v>3033235</v>
      </c>
      <c r="W398" s="137">
        <v>3122878</v>
      </c>
      <c r="X398" s="137">
        <v>2983565</v>
      </c>
      <c r="Y398" s="137">
        <v>3029115</v>
      </c>
      <c r="Z398" s="137">
        <v>3096427</v>
      </c>
      <c r="AA398" s="137">
        <v>3266564</v>
      </c>
      <c r="AB398" s="137">
        <v>3135918</v>
      </c>
      <c r="AC398" s="137">
        <v>3097869</v>
      </c>
      <c r="AD398" s="137">
        <v>3260034</v>
      </c>
      <c r="AE398" s="137">
        <v>3415223</v>
      </c>
      <c r="AF398" s="137">
        <v>3444045</v>
      </c>
      <c r="AG398" s="137">
        <v>3787708</v>
      </c>
      <c r="AH398" s="137">
        <v>4040023</v>
      </c>
      <c r="AI398" s="137">
        <v>4500044</v>
      </c>
      <c r="AJ398" s="137">
        <v>4538440</v>
      </c>
      <c r="AK398" s="137">
        <v>4401542</v>
      </c>
      <c r="AL398" s="137">
        <v>4283501</v>
      </c>
      <c r="AM398" s="137">
        <v>4421807</v>
      </c>
      <c r="AN398" s="137">
        <v>5142090</v>
      </c>
      <c r="AO398" s="137">
        <v>5243917</v>
      </c>
      <c r="AP398" s="137">
        <v>5469281</v>
      </c>
      <c r="AQ398" s="137">
        <v>5975111</v>
      </c>
      <c r="AR398" s="137">
        <v>6591357</v>
      </c>
      <c r="AS398" s="137">
        <v>6289215</v>
      </c>
      <c r="AT398" s="137">
        <v>7253078</v>
      </c>
      <c r="AU398" s="137">
        <v>8006458</v>
      </c>
      <c r="AV398" s="137">
        <v>8925625</v>
      </c>
      <c r="AW398" s="137">
        <v>9495841</v>
      </c>
      <c r="AX398" s="137">
        <v>10918145</v>
      </c>
      <c r="AY398" s="137">
        <v>11592447</v>
      </c>
      <c r="AZ398" s="137">
        <v>11639067</v>
      </c>
      <c r="BA398" s="137">
        <v>13544919</v>
      </c>
      <c r="BB398" s="137">
        <v>8294788</v>
      </c>
      <c r="BC398" s="137">
        <v>7345928</v>
      </c>
      <c r="BD398" s="137">
        <v>5348720</v>
      </c>
      <c r="BE398" s="137">
        <v>4637796</v>
      </c>
      <c r="BF398" s="137">
        <v>3900244</v>
      </c>
      <c r="BG398" s="137">
        <v>4635707</v>
      </c>
      <c r="BH398" s="137">
        <v>4087562</v>
      </c>
      <c r="BI398" s="137">
        <v>4753436</v>
      </c>
      <c r="BJ398" s="137">
        <v>5737254</v>
      </c>
      <c r="BK398" s="137">
        <v>5866600</v>
      </c>
      <c r="BL398" s="137">
        <v>5262186</v>
      </c>
    </row>
    <row r="399" spans="3:64" x14ac:dyDescent="0.2">
      <c r="C399" s="32" t="s">
        <v>26</v>
      </c>
      <c r="D399" s="32" t="s">
        <v>121</v>
      </c>
      <c r="E399" s="32" t="s">
        <v>122</v>
      </c>
      <c r="F399" s="6" t="s">
        <v>82</v>
      </c>
      <c r="G399" s="32" t="s">
        <v>135</v>
      </c>
      <c r="H399" s="32" t="s">
        <v>16</v>
      </c>
      <c r="I399" s="137">
        <v>246001</v>
      </c>
      <c r="J399" s="137">
        <v>277500</v>
      </c>
      <c r="K399" s="137">
        <v>282367</v>
      </c>
      <c r="L399" s="137">
        <v>331919</v>
      </c>
      <c r="M399" s="137">
        <v>398154</v>
      </c>
      <c r="N399" s="137">
        <v>356119</v>
      </c>
      <c r="O399" s="137">
        <v>326994</v>
      </c>
      <c r="P399" s="137">
        <v>386478</v>
      </c>
      <c r="Q399" s="137">
        <v>432509</v>
      </c>
      <c r="R399" s="137">
        <v>477894</v>
      </c>
      <c r="S399" s="137">
        <v>499473</v>
      </c>
      <c r="T399" s="137">
        <v>455491</v>
      </c>
      <c r="U399" s="137">
        <v>422087</v>
      </c>
      <c r="V399" s="137">
        <v>462398</v>
      </c>
      <c r="W399" s="137">
        <v>412055</v>
      </c>
      <c r="X399" s="137">
        <v>363764</v>
      </c>
      <c r="Y399" s="137">
        <v>348825</v>
      </c>
      <c r="Z399" s="137">
        <v>353839</v>
      </c>
      <c r="AA399" s="137">
        <v>366941</v>
      </c>
      <c r="AB399" s="137">
        <v>338040</v>
      </c>
      <c r="AC399" s="137">
        <v>324617</v>
      </c>
      <c r="AD399" s="137">
        <v>347206</v>
      </c>
      <c r="AE399" s="137">
        <v>369234</v>
      </c>
      <c r="AF399" s="137">
        <v>373091</v>
      </c>
      <c r="AG399" s="137">
        <v>441160</v>
      </c>
      <c r="AH399" s="137">
        <v>462249</v>
      </c>
      <c r="AI399" s="137">
        <v>519468</v>
      </c>
      <c r="AJ399" s="137">
        <v>506470</v>
      </c>
      <c r="AK399" s="137">
        <v>576045</v>
      </c>
      <c r="AL399" s="137">
        <v>555278</v>
      </c>
      <c r="AM399" s="137">
        <v>562564</v>
      </c>
      <c r="AN399" s="137">
        <v>629017</v>
      </c>
      <c r="AO399" s="137">
        <v>625012</v>
      </c>
      <c r="AP399" s="137">
        <v>629697</v>
      </c>
      <c r="AQ399" s="137">
        <v>679881</v>
      </c>
      <c r="AR399" s="137">
        <v>739871</v>
      </c>
      <c r="AS399" s="137">
        <v>1240776</v>
      </c>
      <c r="AT399" s="137">
        <v>1310631</v>
      </c>
      <c r="AU399" s="137">
        <v>1418991</v>
      </c>
      <c r="AV399" s="137">
        <v>1617846</v>
      </c>
      <c r="AW399" s="137">
        <v>1737576</v>
      </c>
      <c r="AX399" s="137">
        <v>1686082</v>
      </c>
      <c r="AY399" s="137">
        <v>1706560</v>
      </c>
      <c r="AZ399" s="137">
        <v>1718079</v>
      </c>
      <c r="BA399" s="137">
        <v>873427</v>
      </c>
      <c r="BB399" s="137">
        <v>960262</v>
      </c>
      <c r="BC399" s="137">
        <v>1041418</v>
      </c>
      <c r="BD399" s="137">
        <v>1097375</v>
      </c>
      <c r="BE399" s="137">
        <v>758704</v>
      </c>
      <c r="BF399" s="137">
        <v>527774</v>
      </c>
      <c r="BG399" s="137">
        <v>617235</v>
      </c>
      <c r="BH399" s="137">
        <v>624692</v>
      </c>
      <c r="BI399" s="137">
        <v>855955</v>
      </c>
      <c r="BJ399" s="137">
        <v>950327</v>
      </c>
      <c r="BK399" s="137">
        <v>1050214</v>
      </c>
      <c r="BL399" s="137">
        <v>870526</v>
      </c>
    </row>
    <row r="400" spans="3:64" x14ac:dyDescent="0.2">
      <c r="C400" s="32" t="s">
        <v>27</v>
      </c>
      <c r="D400" s="32" t="s">
        <v>121</v>
      </c>
      <c r="E400" s="32" t="s">
        <v>122</v>
      </c>
      <c r="F400" s="6" t="s">
        <v>82</v>
      </c>
      <c r="G400" s="32" t="s">
        <v>135</v>
      </c>
      <c r="H400" s="32" t="s">
        <v>16</v>
      </c>
      <c r="I400" s="137">
        <v>797858</v>
      </c>
      <c r="J400" s="137">
        <v>885064</v>
      </c>
      <c r="K400" s="137">
        <v>922126</v>
      </c>
      <c r="L400" s="137">
        <v>1097675</v>
      </c>
      <c r="M400" s="137">
        <v>1343264</v>
      </c>
      <c r="N400" s="137">
        <v>1222675</v>
      </c>
      <c r="O400" s="137">
        <v>1157977</v>
      </c>
      <c r="P400" s="137">
        <v>1308963</v>
      </c>
      <c r="Q400" s="137">
        <v>1426818</v>
      </c>
      <c r="R400" s="137">
        <v>1605579</v>
      </c>
      <c r="S400" s="137">
        <v>1708997</v>
      </c>
      <c r="T400" s="137">
        <v>1510104</v>
      </c>
      <c r="U400" s="137">
        <v>1485082</v>
      </c>
      <c r="V400" s="137">
        <v>1579691</v>
      </c>
      <c r="W400" s="137">
        <v>1521735</v>
      </c>
      <c r="X400" s="137">
        <v>1446112</v>
      </c>
      <c r="Y400" s="137">
        <v>1411925</v>
      </c>
      <c r="Z400" s="137">
        <v>1443892</v>
      </c>
      <c r="AA400" s="137">
        <v>1489326</v>
      </c>
      <c r="AB400" s="137">
        <v>1387583</v>
      </c>
      <c r="AC400" s="137">
        <v>1379024</v>
      </c>
      <c r="AD400" s="137">
        <v>1447949</v>
      </c>
      <c r="AE400" s="137">
        <v>1543919</v>
      </c>
      <c r="AF400" s="137">
        <v>1584659</v>
      </c>
      <c r="AG400" s="137">
        <v>1756710</v>
      </c>
      <c r="AH400" s="137">
        <v>1865058</v>
      </c>
      <c r="AI400" s="137">
        <v>2085784</v>
      </c>
      <c r="AJ400" s="137">
        <v>2064354</v>
      </c>
      <c r="AK400" s="137">
        <v>1714730</v>
      </c>
      <c r="AL400" s="137">
        <v>1625446</v>
      </c>
      <c r="AM400" s="137">
        <v>1645536</v>
      </c>
      <c r="AN400" s="137">
        <v>1872063</v>
      </c>
      <c r="AO400" s="137">
        <v>1910434</v>
      </c>
      <c r="AP400" s="137">
        <v>1971123</v>
      </c>
      <c r="AQ400" s="137">
        <v>2146826</v>
      </c>
      <c r="AR400" s="137">
        <v>2401685</v>
      </c>
      <c r="AS400" s="137">
        <v>2950438</v>
      </c>
      <c r="AT400" s="137">
        <v>3332181</v>
      </c>
      <c r="AU400" s="137">
        <v>3670145</v>
      </c>
      <c r="AV400" s="137">
        <v>4001815</v>
      </c>
      <c r="AW400" s="137">
        <v>4406962</v>
      </c>
      <c r="AX400" s="137">
        <v>4746576</v>
      </c>
      <c r="AY400" s="137">
        <v>4982293</v>
      </c>
      <c r="AZ400" s="137">
        <v>5152631</v>
      </c>
      <c r="BA400" s="137">
        <v>3605513</v>
      </c>
      <c r="BB400" s="137">
        <v>3791044</v>
      </c>
      <c r="BC400" s="137">
        <v>4244108</v>
      </c>
      <c r="BD400" s="137">
        <v>2815248</v>
      </c>
      <c r="BE400" s="137">
        <v>2356236</v>
      </c>
      <c r="BF400" s="137">
        <v>1953076</v>
      </c>
      <c r="BG400" s="137">
        <v>2071090</v>
      </c>
      <c r="BH400" s="137">
        <v>1462065</v>
      </c>
      <c r="BI400" s="137">
        <v>1544506</v>
      </c>
      <c r="BJ400" s="137">
        <v>1922190</v>
      </c>
      <c r="BK400" s="137">
        <v>1907342</v>
      </c>
      <c r="BL400" s="137">
        <v>1766069</v>
      </c>
    </row>
    <row r="401" spans="3:64" x14ac:dyDescent="0.2">
      <c r="C401" s="32" t="s">
        <v>28</v>
      </c>
      <c r="D401" s="32" t="s">
        <v>121</v>
      </c>
      <c r="E401" s="32" t="s">
        <v>122</v>
      </c>
      <c r="F401" s="6" t="s">
        <v>82</v>
      </c>
      <c r="G401" s="32" t="s">
        <v>135</v>
      </c>
      <c r="H401" s="32" t="s">
        <v>16</v>
      </c>
      <c r="I401" s="137">
        <v>1891341</v>
      </c>
      <c r="J401" s="137">
        <v>2117002</v>
      </c>
      <c r="K401" s="137">
        <v>2292720</v>
      </c>
      <c r="L401" s="137">
        <v>2708840</v>
      </c>
      <c r="M401" s="137">
        <v>3242524</v>
      </c>
      <c r="N401" s="137">
        <v>3172908</v>
      </c>
      <c r="O401" s="137">
        <v>3339593</v>
      </c>
      <c r="P401" s="137">
        <v>2600717</v>
      </c>
      <c r="Q401" s="137">
        <v>2869499</v>
      </c>
      <c r="R401" s="137">
        <v>3296398</v>
      </c>
      <c r="S401" s="137">
        <v>3548453</v>
      </c>
      <c r="T401" s="137">
        <v>3314371</v>
      </c>
      <c r="U401" s="137">
        <v>3261355</v>
      </c>
      <c r="V401" s="137">
        <v>3164982</v>
      </c>
      <c r="W401" s="137">
        <v>3292329</v>
      </c>
      <c r="X401" s="137">
        <v>3168003</v>
      </c>
      <c r="Y401" s="137">
        <v>3189971</v>
      </c>
      <c r="Z401" s="137">
        <v>3303123</v>
      </c>
      <c r="AA401" s="137">
        <v>3471287</v>
      </c>
      <c r="AB401" s="137">
        <v>3356911</v>
      </c>
      <c r="AC401" s="137">
        <v>3392487</v>
      </c>
      <c r="AD401" s="137">
        <v>3584213</v>
      </c>
      <c r="AE401" s="137">
        <v>3749750</v>
      </c>
      <c r="AF401" s="137">
        <v>3801345</v>
      </c>
      <c r="AG401" s="137">
        <v>4232606</v>
      </c>
      <c r="AH401" s="137">
        <v>4641399</v>
      </c>
      <c r="AI401" s="137">
        <v>5216731</v>
      </c>
      <c r="AJ401" s="137">
        <v>5199977</v>
      </c>
      <c r="AK401" s="137">
        <v>4988855</v>
      </c>
      <c r="AL401" s="137">
        <v>4907373</v>
      </c>
      <c r="AM401" s="137">
        <v>5054069</v>
      </c>
      <c r="AN401" s="137">
        <v>5670016</v>
      </c>
      <c r="AO401" s="137">
        <v>5651314</v>
      </c>
      <c r="AP401" s="137">
        <v>5814082</v>
      </c>
      <c r="AQ401" s="137">
        <v>6604921</v>
      </c>
      <c r="AR401" s="137">
        <v>7502862</v>
      </c>
      <c r="AS401" s="137">
        <v>11556688</v>
      </c>
      <c r="AT401" s="137">
        <v>11690359</v>
      </c>
      <c r="AU401" s="137">
        <v>11853316</v>
      </c>
      <c r="AV401" s="137">
        <v>12766498</v>
      </c>
      <c r="AW401" s="137">
        <v>13841863</v>
      </c>
      <c r="AX401" s="137">
        <v>14347681</v>
      </c>
      <c r="AY401" s="137">
        <v>13652164</v>
      </c>
      <c r="AZ401" s="137">
        <v>12868491</v>
      </c>
      <c r="BA401" s="137">
        <v>12172710</v>
      </c>
      <c r="BB401" s="137">
        <v>9787691</v>
      </c>
      <c r="BC401" s="137">
        <v>8705335</v>
      </c>
      <c r="BD401" s="137">
        <v>6394510</v>
      </c>
      <c r="BE401" s="137">
        <v>11643671</v>
      </c>
      <c r="BF401" s="137">
        <v>13369395</v>
      </c>
      <c r="BG401" s="137">
        <v>13820685</v>
      </c>
      <c r="BH401" s="137">
        <v>14732493</v>
      </c>
      <c r="BI401" s="137">
        <v>15007399</v>
      </c>
      <c r="BJ401" s="137">
        <v>17562055</v>
      </c>
      <c r="BK401" s="137">
        <v>21499497</v>
      </c>
      <c r="BL401" s="137">
        <v>21718529</v>
      </c>
    </row>
    <row r="402" spans="3:64" x14ac:dyDescent="0.2">
      <c r="C402" s="32" t="s">
        <v>29</v>
      </c>
      <c r="D402" s="32" t="s">
        <v>121</v>
      </c>
      <c r="E402" s="32" t="s">
        <v>122</v>
      </c>
      <c r="F402" s="6" t="s">
        <v>82</v>
      </c>
      <c r="G402" s="32" t="s">
        <v>135</v>
      </c>
      <c r="H402" s="32" t="s">
        <v>16</v>
      </c>
      <c r="I402" s="137">
        <v>342475</v>
      </c>
      <c r="J402" s="137">
        <v>379639</v>
      </c>
      <c r="K402" s="137">
        <v>420573</v>
      </c>
      <c r="L402" s="137">
        <v>496146</v>
      </c>
      <c r="M402" s="137">
        <v>568565</v>
      </c>
      <c r="N402" s="137">
        <v>520472</v>
      </c>
      <c r="O402" s="137">
        <v>506495</v>
      </c>
      <c r="P402" s="137">
        <v>594092</v>
      </c>
      <c r="Q402" s="137">
        <v>665623</v>
      </c>
      <c r="R402" s="137">
        <v>746059</v>
      </c>
      <c r="S402" s="137">
        <v>774997</v>
      </c>
      <c r="T402" s="137">
        <v>723590</v>
      </c>
      <c r="U402" s="137">
        <v>726008</v>
      </c>
      <c r="V402" s="137">
        <v>717405</v>
      </c>
      <c r="W402" s="137">
        <v>739421</v>
      </c>
      <c r="X402" s="137">
        <v>716220</v>
      </c>
      <c r="Y402" s="137">
        <v>705130</v>
      </c>
      <c r="Z402" s="137">
        <v>737342</v>
      </c>
      <c r="AA402" s="137">
        <v>762886</v>
      </c>
      <c r="AB402" s="137">
        <v>750288</v>
      </c>
      <c r="AC402" s="137">
        <v>759708</v>
      </c>
      <c r="AD402" s="137">
        <v>799612</v>
      </c>
      <c r="AE402" s="137">
        <v>835585</v>
      </c>
      <c r="AF402" s="137">
        <v>845781</v>
      </c>
      <c r="AG402" s="137">
        <v>941664</v>
      </c>
      <c r="AH402" s="137">
        <v>995795</v>
      </c>
      <c r="AI402" s="137">
        <v>1113830</v>
      </c>
      <c r="AJ402" s="137">
        <v>1105728</v>
      </c>
      <c r="AK402" s="137">
        <v>946528</v>
      </c>
      <c r="AL402" s="137">
        <v>910552</v>
      </c>
      <c r="AM402" s="137">
        <v>941498</v>
      </c>
      <c r="AN402" s="137">
        <v>1076883</v>
      </c>
      <c r="AO402" s="137">
        <v>1089342</v>
      </c>
      <c r="AP402" s="137">
        <v>1124563</v>
      </c>
      <c r="AQ402" s="137">
        <v>1233860</v>
      </c>
      <c r="AR402" s="137">
        <v>1356132</v>
      </c>
      <c r="AS402" s="137">
        <v>1589802</v>
      </c>
      <c r="AT402" s="137">
        <v>1698863</v>
      </c>
      <c r="AU402" s="137">
        <v>1832142</v>
      </c>
      <c r="AV402" s="137">
        <v>2225785</v>
      </c>
      <c r="AW402" s="137">
        <v>2723346</v>
      </c>
      <c r="AX402" s="137">
        <v>3457457</v>
      </c>
      <c r="AY402" s="137">
        <v>4038454</v>
      </c>
      <c r="AZ402" s="137">
        <v>4369544</v>
      </c>
      <c r="BA402" s="137">
        <v>4144083</v>
      </c>
      <c r="BB402" s="137">
        <v>2545736</v>
      </c>
      <c r="BC402" s="137">
        <v>2128988</v>
      </c>
      <c r="BD402" s="137">
        <v>1822738</v>
      </c>
      <c r="BE402" s="137">
        <v>1396223</v>
      </c>
      <c r="BF402" s="137">
        <v>1027668</v>
      </c>
      <c r="BG402" s="137">
        <v>995444</v>
      </c>
      <c r="BH402" s="137">
        <v>981889</v>
      </c>
      <c r="BI402" s="137">
        <v>1125165</v>
      </c>
      <c r="BJ402" s="137">
        <v>759696</v>
      </c>
      <c r="BK402" s="137">
        <v>966380</v>
      </c>
      <c r="BL402" s="137">
        <v>834966</v>
      </c>
    </row>
    <row r="403" spans="3:64" x14ac:dyDescent="0.2">
      <c r="C403" s="32" t="s">
        <v>30</v>
      </c>
      <c r="D403" s="32" t="s">
        <v>121</v>
      </c>
      <c r="E403" s="32" t="s">
        <v>122</v>
      </c>
      <c r="F403" s="6" t="s">
        <v>82</v>
      </c>
      <c r="G403" s="32" t="s">
        <v>135</v>
      </c>
      <c r="H403" s="32" t="s">
        <v>16</v>
      </c>
      <c r="I403" s="137">
        <v>211229</v>
      </c>
      <c r="J403" s="137">
        <v>236874</v>
      </c>
      <c r="K403" s="137">
        <v>246883</v>
      </c>
      <c r="L403" s="137">
        <v>288972</v>
      </c>
      <c r="M403" s="137">
        <v>349658</v>
      </c>
      <c r="N403" s="137">
        <v>330188</v>
      </c>
      <c r="O403" s="137">
        <v>324034</v>
      </c>
      <c r="P403" s="137">
        <v>310249</v>
      </c>
      <c r="Q403" s="137">
        <v>362257</v>
      </c>
      <c r="R403" s="137">
        <v>400955</v>
      </c>
      <c r="S403" s="137">
        <v>418587</v>
      </c>
      <c r="T403" s="137">
        <v>390562</v>
      </c>
      <c r="U403" s="137">
        <v>369630</v>
      </c>
      <c r="V403" s="137">
        <v>364875</v>
      </c>
      <c r="W403" s="137">
        <v>370632</v>
      </c>
      <c r="X403" s="137">
        <v>355501</v>
      </c>
      <c r="Y403" s="137">
        <v>335180</v>
      </c>
      <c r="Z403" s="137">
        <v>349561</v>
      </c>
      <c r="AA403" s="137">
        <v>371772</v>
      </c>
      <c r="AB403" s="137">
        <v>349604</v>
      </c>
      <c r="AC403" s="137">
        <v>348760</v>
      </c>
      <c r="AD403" s="137">
        <v>372517</v>
      </c>
      <c r="AE403" s="137">
        <v>384955</v>
      </c>
      <c r="AF403" s="137">
        <v>393597</v>
      </c>
      <c r="AG403" s="137">
        <v>441459</v>
      </c>
      <c r="AH403" s="137">
        <v>477950</v>
      </c>
      <c r="AI403" s="137">
        <v>537841</v>
      </c>
      <c r="AJ403" s="137">
        <v>530603</v>
      </c>
      <c r="AK403" s="137">
        <v>556609</v>
      </c>
      <c r="AL403" s="137">
        <v>550822</v>
      </c>
      <c r="AM403" s="137">
        <v>559596</v>
      </c>
      <c r="AN403" s="137">
        <v>626227</v>
      </c>
      <c r="AO403" s="137">
        <v>630098</v>
      </c>
      <c r="AP403" s="137">
        <v>662176</v>
      </c>
      <c r="AQ403" s="137">
        <v>720033</v>
      </c>
      <c r="AR403" s="137">
        <v>777177</v>
      </c>
      <c r="AS403" s="137">
        <v>946547</v>
      </c>
      <c r="AT403" s="137">
        <v>1035504</v>
      </c>
      <c r="AU403" s="137">
        <v>1138295</v>
      </c>
      <c r="AV403" s="137">
        <v>1233399</v>
      </c>
      <c r="AW403" s="137">
        <v>1279554</v>
      </c>
      <c r="AX403" s="137">
        <v>1418419</v>
      </c>
      <c r="AY403" s="137">
        <v>1483835</v>
      </c>
      <c r="AZ403" s="137">
        <v>1449106</v>
      </c>
      <c r="BA403" s="137">
        <v>1016332</v>
      </c>
      <c r="BB403" s="137">
        <v>999443</v>
      </c>
      <c r="BC403" s="137">
        <v>913808</v>
      </c>
      <c r="BD403" s="137">
        <v>754173</v>
      </c>
      <c r="BE403" s="137">
        <v>739901</v>
      </c>
      <c r="BF403" s="137">
        <v>817147</v>
      </c>
      <c r="BG403" s="137">
        <v>1189882</v>
      </c>
      <c r="BH403" s="137">
        <v>803207</v>
      </c>
      <c r="BI403" s="137">
        <v>890958</v>
      </c>
      <c r="BJ403" s="137">
        <v>948595</v>
      </c>
      <c r="BK403" s="137">
        <v>1049004</v>
      </c>
      <c r="BL403" s="137">
        <v>1065023</v>
      </c>
    </row>
    <row r="404" spans="3:64" x14ac:dyDescent="0.2">
      <c r="C404" s="32" t="s">
        <v>31</v>
      </c>
      <c r="D404" s="32" t="s">
        <v>121</v>
      </c>
      <c r="E404" s="32" t="s">
        <v>122</v>
      </c>
      <c r="F404" s="6" t="s">
        <v>82</v>
      </c>
      <c r="G404" s="32" t="s">
        <v>135</v>
      </c>
      <c r="H404" s="32" t="s">
        <v>16</v>
      </c>
      <c r="I404" s="137">
        <v>972232</v>
      </c>
      <c r="J404" s="137">
        <v>1096242</v>
      </c>
      <c r="K404" s="137">
        <v>1187609</v>
      </c>
      <c r="L404" s="137">
        <v>1404839</v>
      </c>
      <c r="M404" s="137">
        <v>1703062</v>
      </c>
      <c r="N404" s="137">
        <v>1676040</v>
      </c>
      <c r="O404" s="137">
        <v>1718453</v>
      </c>
      <c r="P404" s="137">
        <v>1260456</v>
      </c>
      <c r="Q404" s="137">
        <v>1420557</v>
      </c>
      <c r="R404" s="137">
        <v>1566144</v>
      </c>
      <c r="S404" s="137">
        <v>1656496</v>
      </c>
      <c r="T404" s="137">
        <v>1546380</v>
      </c>
      <c r="U404" s="137">
        <v>1470852</v>
      </c>
      <c r="V404" s="137">
        <v>1473746</v>
      </c>
      <c r="W404" s="137">
        <v>1474340</v>
      </c>
      <c r="X404" s="137">
        <v>1343945</v>
      </c>
      <c r="Y404" s="137">
        <v>1312809</v>
      </c>
      <c r="Z404" s="137">
        <v>1364168</v>
      </c>
      <c r="AA404" s="137">
        <v>1419217</v>
      </c>
      <c r="AB404" s="137">
        <v>1334002</v>
      </c>
      <c r="AC404" s="137">
        <v>1339713</v>
      </c>
      <c r="AD404" s="137">
        <v>1420948</v>
      </c>
      <c r="AE404" s="137">
        <v>1459502</v>
      </c>
      <c r="AF404" s="137">
        <v>1472817</v>
      </c>
      <c r="AG404" s="137">
        <v>1649216</v>
      </c>
      <c r="AH404" s="137">
        <v>1782485</v>
      </c>
      <c r="AI404" s="137">
        <v>2013932</v>
      </c>
      <c r="AJ404" s="137">
        <v>1991015</v>
      </c>
      <c r="AK404" s="137">
        <v>1663863</v>
      </c>
      <c r="AL404" s="137">
        <v>1590073</v>
      </c>
      <c r="AM404" s="137">
        <v>1607429</v>
      </c>
      <c r="AN404" s="137">
        <v>1788276</v>
      </c>
      <c r="AO404" s="137">
        <v>1837607</v>
      </c>
      <c r="AP404" s="137">
        <v>1873455</v>
      </c>
      <c r="AQ404" s="137">
        <v>2096769</v>
      </c>
      <c r="AR404" s="137">
        <v>2229460</v>
      </c>
      <c r="AS404" s="137">
        <v>2978445</v>
      </c>
      <c r="AT404" s="137">
        <v>3145601</v>
      </c>
      <c r="AU404" s="137">
        <v>3304760</v>
      </c>
      <c r="AV404" s="137">
        <v>3559717</v>
      </c>
      <c r="AW404" s="137">
        <v>3713358</v>
      </c>
      <c r="AX404" s="137">
        <v>3743074</v>
      </c>
      <c r="AY404" s="137">
        <v>3619187</v>
      </c>
      <c r="AZ404" s="137">
        <v>3307082</v>
      </c>
      <c r="BA404" s="137">
        <v>3088314</v>
      </c>
      <c r="BB404" s="137">
        <v>2536231</v>
      </c>
      <c r="BC404" s="137">
        <v>2976078</v>
      </c>
      <c r="BD404" s="137">
        <v>3584338</v>
      </c>
      <c r="BE404" s="137">
        <v>4442829</v>
      </c>
      <c r="BF404" s="137">
        <v>4219653</v>
      </c>
      <c r="BG404" s="137">
        <v>5664880</v>
      </c>
      <c r="BH404" s="137">
        <v>4044931</v>
      </c>
      <c r="BI404" s="137">
        <v>2232392</v>
      </c>
      <c r="BJ404" s="137">
        <v>4442565</v>
      </c>
      <c r="BK404" s="137">
        <v>4564576</v>
      </c>
      <c r="BL404" s="137">
        <v>3635782</v>
      </c>
    </row>
    <row r="405" spans="3:64" x14ac:dyDescent="0.2">
      <c r="C405" s="32" t="s">
        <v>32</v>
      </c>
      <c r="D405" s="32" t="s">
        <v>121</v>
      </c>
      <c r="E405" s="32" t="s">
        <v>122</v>
      </c>
      <c r="F405" s="6" t="s">
        <v>82</v>
      </c>
      <c r="G405" s="32" t="s">
        <v>135</v>
      </c>
      <c r="H405" s="32" t="s">
        <v>16</v>
      </c>
      <c r="I405" s="137">
        <v>126197</v>
      </c>
      <c r="J405" s="137">
        <v>139875</v>
      </c>
      <c r="K405" s="137">
        <v>146480</v>
      </c>
      <c r="L405" s="137">
        <v>169039</v>
      </c>
      <c r="M405" s="137">
        <v>203400</v>
      </c>
      <c r="N405" s="137">
        <v>188418</v>
      </c>
      <c r="O405" s="137">
        <v>189086</v>
      </c>
      <c r="P405" s="137">
        <v>196076</v>
      </c>
      <c r="Q405" s="137">
        <v>226244</v>
      </c>
      <c r="R405" s="137">
        <v>249487</v>
      </c>
      <c r="S405" s="137">
        <v>265213</v>
      </c>
      <c r="T405" s="137">
        <v>248802</v>
      </c>
      <c r="U405" s="137">
        <v>241039</v>
      </c>
      <c r="V405" s="137">
        <v>246039</v>
      </c>
      <c r="W405" s="137">
        <v>255356</v>
      </c>
      <c r="X405" s="137">
        <v>241850</v>
      </c>
      <c r="Y405" s="137">
        <v>229472</v>
      </c>
      <c r="Z405" s="137">
        <v>203165</v>
      </c>
      <c r="AA405" s="137">
        <v>222667</v>
      </c>
      <c r="AB405" s="137">
        <v>230728</v>
      </c>
      <c r="AC405" s="137">
        <v>227771</v>
      </c>
      <c r="AD405" s="137">
        <v>238457</v>
      </c>
      <c r="AE405" s="137">
        <v>236739</v>
      </c>
      <c r="AF405" s="137">
        <v>225043</v>
      </c>
      <c r="AG405" s="137">
        <v>244261</v>
      </c>
      <c r="AH405" s="137">
        <v>262757</v>
      </c>
      <c r="AI405" s="137">
        <v>275396</v>
      </c>
      <c r="AJ405" s="137">
        <v>297437</v>
      </c>
      <c r="AK405" s="137">
        <v>299968</v>
      </c>
      <c r="AL405" s="137">
        <v>290148</v>
      </c>
      <c r="AM405" s="137">
        <v>305368</v>
      </c>
      <c r="AN405" s="137">
        <v>302732</v>
      </c>
      <c r="AO405" s="137">
        <v>339485</v>
      </c>
      <c r="AP405" s="137">
        <v>372097</v>
      </c>
      <c r="AQ405" s="137">
        <v>390114</v>
      </c>
      <c r="AR405" s="137">
        <v>433156</v>
      </c>
      <c r="AS405" s="137">
        <v>468075</v>
      </c>
      <c r="AT405" s="137">
        <v>521317</v>
      </c>
      <c r="AU405" s="137">
        <v>573619</v>
      </c>
      <c r="AV405" s="137">
        <v>690231</v>
      </c>
      <c r="AW405" s="137">
        <v>761291</v>
      </c>
      <c r="AX405" s="137">
        <v>883397</v>
      </c>
      <c r="AY405" s="137">
        <v>1033417</v>
      </c>
      <c r="AZ405" s="137">
        <v>1146786</v>
      </c>
      <c r="BA405" s="137">
        <v>892241</v>
      </c>
      <c r="BB405" s="137">
        <v>680554</v>
      </c>
      <c r="BC405" s="137">
        <v>695762</v>
      </c>
      <c r="BD405" s="137">
        <v>681579</v>
      </c>
      <c r="BE405" s="137">
        <v>891355</v>
      </c>
      <c r="BF405" s="137">
        <v>476435</v>
      </c>
      <c r="BG405" s="137">
        <v>563092</v>
      </c>
      <c r="BH405" s="137">
        <v>288221</v>
      </c>
      <c r="BI405" s="137">
        <v>286693</v>
      </c>
      <c r="BJ405" s="137">
        <v>337984</v>
      </c>
      <c r="BK405" s="137">
        <v>479882</v>
      </c>
      <c r="BL405" s="137">
        <v>360069</v>
      </c>
    </row>
    <row r="406" spans="3:64" x14ac:dyDescent="0.2">
      <c r="C406" s="32" t="s">
        <v>33</v>
      </c>
      <c r="D406" s="32" t="s">
        <v>121</v>
      </c>
      <c r="E406" s="32" t="s">
        <v>122</v>
      </c>
      <c r="F406" s="6" t="s">
        <v>82</v>
      </c>
      <c r="G406" s="32" t="s">
        <v>135</v>
      </c>
      <c r="H406" s="32" t="s">
        <v>16</v>
      </c>
      <c r="I406" s="137">
        <v>15347255</v>
      </c>
      <c r="J406" s="137">
        <v>17146962</v>
      </c>
      <c r="K406" s="137">
        <v>18219098</v>
      </c>
      <c r="L406" s="137">
        <v>21538488</v>
      </c>
      <c r="M406" s="137">
        <v>26039847</v>
      </c>
      <c r="N406" s="137">
        <v>24718973</v>
      </c>
      <c r="O406" s="137">
        <v>24765787</v>
      </c>
      <c r="P406" s="137">
        <v>23115120</v>
      </c>
      <c r="Q406" s="137">
        <v>25933646</v>
      </c>
      <c r="R406" s="137">
        <v>28872536</v>
      </c>
      <c r="S406" s="137">
        <v>30742333</v>
      </c>
      <c r="T406" s="137">
        <v>28496440</v>
      </c>
      <c r="U406" s="137">
        <v>27967372</v>
      </c>
      <c r="V406" s="137">
        <v>28023326</v>
      </c>
      <c r="W406" s="137">
        <v>28204875</v>
      </c>
      <c r="X406" s="137">
        <v>26634942</v>
      </c>
      <c r="Y406" s="137">
        <v>26487500</v>
      </c>
      <c r="Z406" s="137">
        <v>27245600</v>
      </c>
      <c r="AA406" s="137">
        <v>28555700</v>
      </c>
      <c r="AB406" s="137">
        <v>27169600</v>
      </c>
      <c r="AC406" s="137">
        <v>27176100</v>
      </c>
      <c r="AD406" s="137">
        <v>28786000</v>
      </c>
      <c r="AE406" s="137">
        <v>30072800</v>
      </c>
      <c r="AF406" s="137">
        <v>30471900</v>
      </c>
      <c r="AG406" s="137">
        <v>33801200</v>
      </c>
      <c r="AH406" s="137">
        <v>36372200</v>
      </c>
      <c r="AI406" s="137">
        <v>40682700</v>
      </c>
      <c r="AJ406" s="137">
        <v>40487400</v>
      </c>
      <c r="AK406" s="137">
        <v>37274000</v>
      </c>
      <c r="AL406" s="137">
        <v>36153500</v>
      </c>
      <c r="AM406" s="137">
        <v>36825800</v>
      </c>
      <c r="AN406" s="137">
        <v>41986300</v>
      </c>
      <c r="AO406" s="137">
        <v>42865600</v>
      </c>
      <c r="AP406" s="137">
        <v>44443000</v>
      </c>
      <c r="AQ406" s="137">
        <v>49058300</v>
      </c>
      <c r="AR406" s="137">
        <v>54223600</v>
      </c>
      <c r="AS406" s="137">
        <v>64639800</v>
      </c>
      <c r="AT406" s="137">
        <v>69177000</v>
      </c>
      <c r="AU406" s="137">
        <v>73814300</v>
      </c>
      <c r="AV406" s="137">
        <v>80473800</v>
      </c>
      <c r="AW406" s="137">
        <v>85810700</v>
      </c>
      <c r="AX406" s="137">
        <v>93335100</v>
      </c>
      <c r="AY406" s="137">
        <v>97669600</v>
      </c>
      <c r="AZ406" s="137">
        <v>99522800</v>
      </c>
      <c r="BA406" s="137">
        <v>87609900</v>
      </c>
      <c r="BB406" s="137">
        <v>67707300</v>
      </c>
      <c r="BC406" s="137">
        <v>63514200</v>
      </c>
      <c r="BD406" s="137">
        <v>56423700</v>
      </c>
      <c r="BE406" s="137">
        <v>56422900</v>
      </c>
      <c r="BF406" s="137">
        <v>53346800</v>
      </c>
      <c r="BG406" s="137">
        <v>62375800</v>
      </c>
      <c r="BH406" s="137">
        <v>52829600</v>
      </c>
      <c r="BI406" s="137">
        <v>50591600</v>
      </c>
      <c r="BJ406" s="137">
        <v>64459000</v>
      </c>
      <c r="BK406" s="137">
        <v>72156400</v>
      </c>
      <c r="BL406" s="137">
        <v>71421500</v>
      </c>
    </row>
    <row r="407" spans="3:64" x14ac:dyDescent="0.2">
      <c r="C407" s="32" t="s">
        <v>34</v>
      </c>
      <c r="D407" s="32" t="s">
        <v>121</v>
      </c>
      <c r="E407" s="32" t="s">
        <v>122</v>
      </c>
      <c r="F407" s="6" t="s">
        <v>82</v>
      </c>
      <c r="G407" s="32" t="s">
        <v>135</v>
      </c>
      <c r="H407" s="32" t="s">
        <v>16</v>
      </c>
      <c r="I407" s="137">
        <v>0</v>
      </c>
      <c r="J407" s="137">
        <v>0</v>
      </c>
      <c r="K407" s="137">
        <v>0</v>
      </c>
      <c r="L407" s="137">
        <v>0</v>
      </c>
      <c r="M407" s="137">
        <v>0</v>
      </c>
      <c r="N407" s="137">
        <v>0</v>
      </c>
      <c r="O407" s="137">
        <v>0</v>
      </c>
      <c r="P407" s="137">
        <v>0</v>
      </c>
      <c r="Q407" s="137">
        <v>0</v>
      </c>
      <c r="R407" s="137">
        <v>0</v>
      </c>
      <c r="S407" s="137">
        <v>0</v>
      </c>
      <c r="T407" s="137">
        <v>0</v>
      </c>
      <c r="U407" s="137">
        <v>0</v>
      </c>
      <c r="V407" s="137">
        <v>0</v>
      </c>
      <c r="W407" s="137">
        <v>0</v>
      </c>
      <c r="X407" s="137">
        <v>0</v>
      </c>
      <c r="Y407" s="137">
        <v>0</v>
      </c>
      <c r="Z407" s="137">
        <v>0</v>
      </c>
      <c r="AA407" s="137">
        <v>0</v>
      </c>
      <c r="AB407" s="137">
        <v>0</v>
      </c>
      <c r="AC407" s="137">
        <v>0</v>
      </c>
      <c r="AD407" s="137">
        <v>0</v>
      </c>
      <c r="AE407" s="137">
        <v>0</v>
      </c>
      <c r="AF407" s="137">
        <v>0</v>
      </c>
      <c r="AG407" s="137">
        <v>0</v>
      </c>
      <c r="AH407" s="137">
        <v>0</v>
      </c>
      <c r="AI407" s="137">
        <v>0</v>
      </c>
      <c r="AJ407" s="137">
        <v>0</v>
      </c>
      <c r="AK407" s="137">
        <v>0</v>
      </c>
      <c r="AL407" s="137">
        <v>0</v>
      </c>
      <c r="AM407" s="137">
        <v>0</v>
      </c>
      <c r="AN407" s="137">
        <v>0</v>
      </c>
      <c r="AO407" s="137">
        <v>0</v>
      </c>
      <c r="AP407" s="137">
        <v>0</v>
      </c>
      <c r="AQ407" s="137">
        <v>0</v>
      </c>
      <c r="AR407" s="137">
        <v>0</v>
      </c>
      <c r="AS407" s="137">
        <v>0</v>
      </c>
      <c r="AT407" s="137">
        <v>0</v>
      </c>
      <c r="AU407" s="137">
        <v>0</v>
      </c>
      <c r="AV407" s="137">
        <v>0</v>
      </c>
      <c r="AW407" s="137">
        <v>0</v>
      </c>
      <c r="AX407" s="137">
        <v>0</v>
      </c>
      <c r="AY407" s="137">
        <v>0</v>
      </c>
      <c r="AZ407" s="137">
        <v>0</v>
      </c>
      <c r="BA407" s="137">
        <v>0</v>
      </c>
      <c r="BB407" s="137">
        <v>0</v>
      </c>
      <c r="BC407" s="137">
        <v>0</v>
      </c>
      <c r="BD407" s="137">
        <v>0</v>
      </c>
      <c r="BE407" s="137">
        <v>0</v>
      </c>
      <c r="BF407" s="137">
        <v>0</v>
      </c>
      <c r="BG407" s="137">
        <v>0</v>
      </c>
      <c r="BH407" s="137">
        <v>0</v>
      </c>
      <c r="BI407" s="137">
        <v>0</v>
      </c>
      <c r="BJ407" s="137">
        <v>0</v>
      </c>
      <c r="BK407" s="137">
        <v>0</v>
      </c>
      <c r="BL407" s="137">
        <v>0</v>
      </c>
    </row>
    <row r="408" spans="3:64" ht="12" thickBot="1" x14ac:dyDescent="0.25">
      <c r="C408" s="168" t="s">
        <v>35</v>
      </c>
      <c r="D408" s="168" t="s">
        <v>121</v>
      </c>
      <c r="E408" s="168" t="s">
        <v>122</v>
      </c>
      <c r="F408" s="169" t="s">
        <v>82</v>
      </c>
      <c r="G408" s="168" t="s">
        <v>135</v>
      </c>
      <c r="H408" s="168" t="s">
        <v>16</v>
      </c>
      <c r="I408" s="331">
        <v>15347255</v>
      </c>
      <c r="J408" s="331">
        <v>17146962</v>
      </c>
      <c r="K408" s="331">
        <v>18219098</v>
      </c>
      <c r="L408" s="331">
        <v>21538488</v>
      </c>
      <c r="M408" s="331">
        <v>26039847</v>
      </c>
      <c r="N408" s="331">
        <v>24718973</v>
      </c>
      <c r="O408" s="331">
        <v>24765787</v>
      </c>
      <c r="P408" s="331">
        <v>23115120</v>
      </c>
      <c r="Q408" s="331">
        <v>25933646</v>
      </c>
      <c r="R408" s="331">
        <v>28872536</v>
      </c>
      <c r="S408" s="331">
        <v>30742333</v>
      </c>
      <c r="T408" s="331">
        <v>28496440</v>
      </c>
      <c r="U408" s="331">
        <v>27967372</v>
      </c>
      <c r="V408" s="331">
        <v>28023326</v>
      </c>
      <c r="W408" s="331">
        <v>28204875</v>
      </c>
      <c r="X408" s="331">
        <v>26634942</v>
      </c>
      <c r="Y408" s="331">
        <v>26487500</v>
      </c>
      <c r="Z408" s="331">
        <v>27245600</v>
      </c>
      <c r="AA408" s="331">
        <v>28555700</v>
      </c>
      <c r="AB408" s="331">
        <v>27169600</v>
      </c>
      <c r="AC408" s="331">
        <v>27176100</v>
      </c>
      <c r="AD408" s="331">
        <v>28786000</v>
      </c>
      <c r="AE408" s="331">
        <v>30072800</v>
      </c>
      <c r="AF408" s="331">
        <v>30471900</v>
      </c>
      <c r="AG408" s="331">
        <v>33801200</v>
      </c>
      <c r="AH408" s="331">
        <v>36372200</v>
      </c>
      <c r="AI408" s="331">
        <v>40682700</v>
      </c>
      <c r="AJ408" s="331">
        <v>40487400</v>
      </c>
      <c r="AK408" s="331">
        <v>37274000</v>
      </c>
      <c r="AL408" s="331">
        <v>36153500</v>
      </c>
      <c r="AM408" s="331">
        <v>36825800</v>
      </c>
      <c r="AN408" s="331">
        <v>41986300</v>
      </c>
      <c r="AO408" s="331">
        <v>42865600</v>
      </c>
      <c r="AP408" s="331">
        <v>44443000</v>
      </c>
      <c r="AQ408" s="331">
        <v>49058300</v>
      </c>
      <c r="AR408" s="331">
        <v>54223600</v>
      </c>
      <c r="AS408" s="331">
        <v>64639800</v>
      </c>
      <c r="AT408" s="331">
        <v>69177000</v>
      </c>
      <c r="AU408" s="331">
        <v>73814300</v>
      </c>
      <c r="AV408" s="331">
        <v>80473800</v>
      </c>
      <c r="AW408" s="331">
        <v>85810700</v>
      </c>
      <c r="AX408" s="331">
        <v>93335100</v>
      </c>
      <c r="AY408" s="331">
        <v>97669600</v>
      </c>
      <c r="AZ408" s="331">
        <v>99522800</v>
      </c>
      <c r="BA408" s="331">
        <v>87609900</v>
      </c>
      <c r="BB408" s="331">
        <v>67707300</v>
      </c>
      <c r="BC408" s="331">
        <v>63514200</v>
      </c>
      <c r="BD408" s="331">
        <v>56423700</v>
      </c>
      <c r="BE408" s="331">
        <v>56422900</v>
      </c>
      <c r="BF408" s="331">
        <v>53346800</v>
      </c>
      <c r="BG408" s="331">
        <v>62375800</v>
      </c>
      <c r="BH408" s="331">
        <v>52829600</v>
      </c>
      <c r="BI408" s="331">
        <v>50591600</v>
      </c>
      <c r="BJ408" s="331">
        <v>64459000</v>
      </c>
      <c r="BK408" s="331">
        <v>72156400</v>
      </c>
      <c r="BL408" s="331">
        <v>71421500</v>
      </c>
    </row>
    <row r="409" spans="3:64" x14ac:dyDescent="0.2">
      <c r="C409" s="32" t="s">
        <v>11</v>
      </c>
      <c r="D409" s="32" t="s">
        <v>123</v>
      </c>
      <c r="E409" s="32" t="s">
        <v>124</v>
      </c>
      <c r="F409" s="6" t="s">
        <v>83</v>
      </c>
      <c r="G409" s="32" t="s">
        <v>135</v>
      </c>
      <c r="H409" s="32" t="s">
        <v>16</v>
      </c>
      <c r="I409" s="137">
        <v>919160</v>
      </c>
      <c r="J409" s="137">
        <v>1010771</v>
      </c>
      <c r="K409" s="137">
        <v>1209855</v>
      </c>
      <c r="L409" s="137">
        <v>1362882</v>
      </c>
      <c r="M409" s="137">
        <v>1577025</v>
      </c>
      <c r="N409" s="137">
        <v>1666376</v>
      </c>
      <c r="O409" s="137">
        <v>1919672</v>
      </c>
      <c r="P409" s="137">
        <v>2355207</v>
      </c>
      <c r="Q409" s="137">
        <v>2044747</v>
      </c>
      <c r="R409" s="137">
        <v>1944618</v>
      </c>
      <c r="S409" s="137">
        <v>2076976</v>
      </c>
      <c r="T409" s="137">
        <v>2352239</v>
      </c>
      <c r="U409" s="137">
        <v>2699653</v>
      </c>
      <c r="V409" s="137">
        <v>2304555</v>
      </c>
      <c r="W409" s="137">
        <v>2499639</v>
      </c>
      <c r="X409" s="137">
        <v>1947819</v>
      </c>
      <c r="Y409" s="137">
        <v>1928055</v>
      </c>
      <c r="Z409" s="137">
        <v>1925777</v>
      </c>
      <c r="AA409" s="137">
        <v>1920639</v>
      </c>
      <c r="AB409" s="137">
        <v>1851645</v>
      </c>
      <c r="AC409" s="137">
        <v>1799309</v>
      </c>
      <c r="AD409" s="137">
        <v>1987530</v>
      </c>
      <c r="AE409" s="137">
        <v>2418055</v>
      </c>
      <c r="AF409" s="137">
        <v>2657710</v>
      </c>
      <c r="AG409" s="137">
        <v>3567939</v>
      </c>
      <c r="AH409" s="137">
        <v>4307782</v>
      </c>
      <c r="AI409" s="137">
        <v>4953108</v>
      </c>
      <c r="AJ409" s="137">
        <v>4325633</v>
      </c>
      <c r="AK409" s="137">
        <v>4011576</v>
      </c>
      <c r="AL409" s="137">
        <v>3809083</v>
      </c>
      <c r="AM409" s="137">
        <v>3570478</v>
      </c>
      <c r="AN409" s="137">
        <v>3545236</v>
      </c>
      <c r="AO409" s="137">
        <v>3742798</v>
      </c>
      <c r="AP409" s="137">
        <v>3213906</v>
      </c>
      <c r="AQ409" s="137">
        <v>3502887</v>
      </c>
      <c r="AR409" s="137">
        <v>3567154</v>
      </c>
      <c r="AS409" s="137">
        <v>4409724</v>
      </c>
      <c r="AT409" s="137">
        <v>4457455</v>
      </c>
      <c r="AU409" s="137">
        <v>4678641</v>
      </c>
      <c r="AV409" s="137">
        <v>5151408</v>
      </c>
      <c r="AW409" s="137">
        <v>5743884</v>
      </c>
      <c r="AX409" s="137">
        <v>5941878</v>
      </c>
      <c r="AY409" s="137">
        <v>6728443</v>
      </c>
      <c r="AZ409" s="137">
        <v>8071005</v>
      </c>
      <c r="BA409" s="137">
        <v>8092453</v>
      </c>
      <c r="BB409" s="137">
        <v>9196895</v>
      </c>
      <c r="BC409" s="137">
        <v>7737510</v>
      </c>
      <c r="BD409" s="137">
        <v>5884475</v>
      </c>
      <c r="BE409" s="137">
        <v>4435041</v>
      </c>
      <c r="BF409" s="137">
        <v>4385190</v>
      </c>
      <c r="BG409" s="137">
        <v>4054720</v>
      </c>
      <c r="BH409" s="137">
        <v>4721089</v>
      </c>
      <c r="BI409" s="137">
        <v>3638850</v>
      </c>
      <c r="BJ409" s="137">
        <v>3638671</v>
      </c>
      <c r="BK409" s="137">
        <v>4206910</v>
      </c>
      <c r="BL409" s="137">
        <v>3681362</v>
      </c>
    </row>
    <row r="410" spans="3:64" x14ac:dyDescent="0.2">
      <c r="C410" s="32" t="s">
        <v>17</v>
      </c>
      <c r="D410" s="32" t="s">
        <v>123</v>
      </c>
      <c r="E410" s="32" t="s">
        <v>124</v>
      </c>
      <c r="F410" s="6" t="s">
        <v>83</v>
      </c>
      <c r="G410" s="32" t="s">
        <v>135</v>
      </c>
      <c r="H410" s="32" t="s">
        <v>16</v>
      </c>
      <c r="I410" s="137">
        <v>429525</v>
      </c>
      <c r="J410" s="137">
        <v>542489</v>
      </c>
      <c r="K410" s="137">
        <v>597165</v>
      </c>
      <c r="L410" s="137">
        <v>590696</v>
      </c>
      <c r="M410" s="137">
        <v>629769</v>
      </c>
      <c r="N410" s="137">
        <v>593404</v>
      </c>
      <c r="O410" s="137">
        <v>727679</v>
      </c>
      <c r="P410" s="137">
        <v>574277</v>
      </c>
      <c r="Q410" s="137">
        <v>588160</v>
      </c>
      <c r="R410" s="137">
        <v>481907</v>
      </c>
      <c r="S410" s="137">
        <v>574205</v>
      </c>
      <c r="T410" s="137">
        <v>539728</v>
      </c>
      <c r="U410" s="137">
        <v>521024</v>
      </c>
      <c r="V410" s="137">
        <v>689996</v>
      </c>
      <c r="W410" s="137">
        <v>688107</v>
      </c>
      <c r="X410" s="137">
        <v>632827</v>
      </c>
      <c r="Y410" s="137">
        <v>732755</v>
      </c>
      <c r="Z410" s="137">
        <v>627196</v>
      </c>
      <c r="AA410" s="137">
        <v>534292</v>
      </c>
      <c r="AB410" s="137">
        <v>491625</v>
      </c>
      <c r="AC410" s="137">
        <v>444020</v>
      </c>
      <c r="AD410" s="137">
        <v>512432</v>
      </c>
      <c r="AE410" s="137">
        <v>578141</v>
      </c>
      <c r="AF410" s="137">
        <v>637750</v>
      </c>
      <c r="AG410" s="137">
        <v>705289</v>
      </c>
      <c r="AH410" s="137">
        <v>801091</v>
      </c>
      <c r="AI410" s="137">
        <v>825635</v>
      </c>
      <c r="AJ410" s="137">
        <v>853013</v>
      </c>
      <c r="AK410" s="137">
        <v>809413</v>
      </c>
      <c r="AL410" s="137">
        <v>682648</v>
      </c>
      <c r="AM410" s="137">
        <v>815820</v>
      </c>
      <c r="AN410" s="137">
        <v>736909</v>
      </c>
      <c r="AO410" s="137">
        <v>999497</v>
      </c>
      <c r="AP410" s="137">
        <v>870213</v>
      </c>
      <c r="AQ410" s="137">
        <v>918134</v>
      </c>
      <c r="AR410" s="137">
        <v>890407</v>
      </c>
      <c r="AS410" s="137">
        <v>1272851</v>
      </c>
      <c r="AT410" s="137">
        <v>1274449</v>
      </c>
      <c r="AU410" s="137">
        <v>1502484</v>
      </c>
      <c r="AV410" s="137">
        <v>1701091</v>
      </c>
      <c r="AW410" s="137">
        <v>1947254</v>
      </c>
      <c r="AX410" s="137">
        <v>1858223</v>
      </c>
      <c r="AY410" s="137">
        <v>1922743</v>
      </c>
      <c r="AZ410" s="137">
        <v>2154232</v>
      </c>
      <c r="BA410" s="137">
        <v>1894737</v>
      </c>
      <c r="BB410" s="137">
        <v>1841277</v>
      </c>
      <c r="BC410" s="137">
        <v>1509601</v>
      </c>
      <c r="BD410" s="137">
        <v>1271500</v>
      </c>
      <c r="BE410" s="137">
        <v>899992</v>
      </c>
      <c r="BF410" s="137">
        <v>785333</v>
      </c>
      <c r="BG410" s="137">
        <v>792213</v>
      </c>
      <c r="BH410" s="137">
        <v>1090420</v>
      </c>
      <c r="BI410" s="137">
        <v>886497</v>
      </c>
      <c r="BJ410" s="137">
        <v>792845</v>
      </c>
      <c r="BK410" s="137">
        <v>1136951</v>
      </c>
      <c r="BL410" s="137">
        <v>1112289</v>
      </c>
    </row>
    <row r="411" spans="3:64" x14ac:dyDescent="0.2">
      <c r="C411" s="32" t="s">
        <v>18</v>
      </c>
      <c r="D411" s="32" t="s">
        <v>123</v>
      </c>
      <c r="E411" s="32" t="s">
        <v>124</v>
      </c>
      <c r="F411" s="6" t="s">
        <v>83</v>
      </c>
      <c r="G411" s="32" t="s">
        <v>135</v>
      </c>
      <c r="H411" s="32" t="s">
        <v>16</v>
      </c>
      <c r="I411" s="137">
        <v>184040</v>
      </c>
      <c r="J411" s="137">
        <v>273187</v>
      </c>
      <c r="K411" s="137">
        <v>333638</v>
      </c>
      <c r="L411" s="137">
        <v>319967</v>
      </c>
      <c r="M411" s="137">
        <v>298834</v>
      </c>
      <c r="N411" s="137">
        <v>363378</v>
      </c>
      <c r="O411" s="137">
        <v>238205</v>
      </c>
      <c r="P411" s="137">
        <v>338674</v>
      </c>
      <c r="Q411" s="137">
        <v>362945</v>
      </c>
      <c r="R411" s="137">
        <v>380542</v>
      </c>
      <c r="S411" s="137">
        <v>315870</v>
      </c>
      <c r="T411" s="137">
        <v>410182</v>
      </c>
      <c r="U411" s="137">
        <v>260728</v>
      </c>
      <c r="V411" s="137">
        <v>339815</v>
      </c>
      <c r="W411" s="137">
        <v>283387</v>
      </c>
      <c r="X411" s="137">
        <v>245113</v>
      </c>
      <c r="Y411" s="137">
        <v>356377</v>
      </c>
      <c r="Z411" s="137">
        <v>328029</v>
      </c>
      <c r="AA411" s="137">
        <v>284283</v>
      </c>
      <c r="AB411" s="137">
        <v>413085</v>
      </c>
      <c r="AC411" s="137">
        <v>323212</v>
      </c>
      <c r="AD411" s="137">
        <v>288221</v>
      </c>
      <c r="AE411" s="137">
        <v>341395</v>
      </c>
      <c r="AF411" s="137">
        <v>426085</v>
      </c>
      <c r="AG411" s="137">
        <v>436852</v>
      </c>
      <c r="AH411" s="137">
        <v>475212</v>
      </c>
      <c r="AI411" s="137">
        <v>622091</v>
      </c>
      <c r="AJ411" s="137">
        <v>625613</v>
      </c>
      <c r="AK411" s="137">
        <v>682298</v>
      </c>
      <c r="AL411" s="137">
        <v>700714</v>
      </c>
      <c r="AM411" s="137">
        <v>783638</v>
      </c>
      <c r="AN411" s="137">
        <v>616793</v>
      </c>
      <c r="AO411" s="137">
        <v>639781</v>
      </c>
      <c r="AP411" s="137">
        <v>689876</v>
      </c>
      <c r="AQ411" s="137">
        <v>810551</v>
      </c>
      <c r="AR411" s="137">
        <v>947428</v>
      </c>
      <c r="AS411" s="137">
        <v>933482</v>
      </c>
      <c r="AT411" s="137">
        <v>1024606</v>
      </c>
      <c r="AU411" s="137">
        <v>1198151</v>
      </c>
      <c r="AV411" s="137">
        <v>1089070</v>
      </c>
      <c r="AW411" s="137">
        <v>1190654</v>
      </c>
      <c r="AX411" s="137">
        <v>986270</v>
      </c>
      <c r="AY411" s="137">
        <v>1123122</v>
      </c>
      <c r="AZ411" s="137">
        <v>1106119</v>
      </c>
      <c r="BA411" s="137">
        <v>977499</v>
      </c>
      <c r="BB411" s="137">
        <v>1128922</v>
      </c>
      <c r="BC411" s="137">
        <v>1038989</v>
      </c>
      <c r="BD411" s="137">
        <v>758540</v>
      </c>
      <c r="BE411" s="137">
        <v>553238</v>
      </c>
      <c r="BF411" s="137">
        <v>605882</v>
      </c>
      <c r="BG411" s="137">
        <v>473386</v>
      </c>
      <c r="BH411" s="137">
        <v>607259</v>
      </c>
      <c r="BI411" s="137">
        <v>431190</v>
      </c>
      <c r="BJ411" s="137">
        <v>412045</v>
      </c>
      <c r="BK411" s="137">
        <v>431557</v>
      </c>
      <c r="BL411" s="137">
        <v>441712</v>
      </c>
    </row>
    <row r="412" spans="3:64" x14ac:dyDescent="0.2">
      <c r="C412" s="32" t="s">
        <v>19</v>
      </c>
      <c r="D412" s="32" t="s">
        <v>123</v>
      </c>
      <c r="E412" s="32" t="s">
        <v>124</v>
      </c>
      <c r="F412" s="6" t="s">
        <v>83</v>
      </c>
      <c r="G412" s="32" t="s">
        <v>135</v>
      </c>
      <c r="H412" s="32" t="s">
        <v>16</v>
      </c>
      <c r="I412" s="137">
        <v>60702</v>
      </c>
      <c r="J412" s="137">
        <v>94184</v>
      </c>
      <c r="K412" s="137">
        <v>97343</v>
      </c>
      <c r="L412" s="137">
        <v>95871</v>
      </c>
      <c r="M412" s="137">
        <v>71531</v>
      </c>
      <c r="N412" s="137">
        <v>98150</v>
      </c>
      <c r="O412" s="137">
        <v>141641</v>
      </c>
      <c r="P412" s="137">
        <v>166043</v>
      </c>
      <c r="Q412" s="137">
        <v>168681</v>
      </c>
      <c r="R412" s="137">
        <v>216600</v>
      </c>
      <c r="S412" s="137">
        <v>235726</v>
      </c>
      <c r="T412" s="137">
        <v>231307</v>
      </c>
      <c r="U412" s="137">
        <v>247580</v>
      </c>
      <c r="V412" s="137">
        <v>287158</v>
      </c>
      <c r="W412" s="137">
        <v>207432</v>
      </c>
      <c r="X412" s="137">
        <v>180914</v>
      </c>
      <c r="Y412" s="137">
        <v>163887</v>
      </c>
      <c r="Z412" s="137">
        <v>179074</v>
      </c>
      <c r="AA412" s="137">
        <v>156219</v>
      </c>
      <c r="AB412" s="137">
        <v>157667</v>
      </c>
      <c r="AC412" s="137">
        <v>162476</v>
      </c>
      <c r="AD412" s="137">
        <v>191831</v>
      </c>
      <c r="AE412" s="137">
        <v>259974</v>
      </c>
      <c r="AF412" s="137">
        <v>304246</v>
      </c>
      <c r="AG412" s="137">
        <v>295886</v>
      </c>
      <c r="AH412" s="137">
        <v>349422</v>
      </c>
      <c r="AI412" s="137">
        <v>385488</v>
      </c>
      <c r="AJ412" s="137">
        <v>353326</v>
      </c>
      <c r="AK412" s="137">
        <v>345667</v>
      </c>
      <c r="AL412" s="137">
        <v>285113</v>
      </c>
      <c r="AM412" s="137">
        <v>294819</v>
      </c>
      <c r="AN412" s="137">
        <v>318876</v>
      </c>
      <c r="AO412" s="137">
        <v>287876</v>
      </c>
      <c r="AP412" s="137">
        <v>346621</v>
      </c>
      <c r="AQ412" s="137">
        <v>411878</v>
      </c>
      <c r="AR412" s="137">
        <v>494931</v>
      </c>
      <c r="AS412" s="137">
        <v>1275397</v>
      </c>
      <c r="AT412" s="137">
        <v>1302986</v>
      </c>
      <c r="AU412" s="137">
        <v>1272230</v>
      </c>
      <c r="AV412" s="137">
        <v>1467807</v>
      </c>
      <c r="AW412" s="137">
        <v>1157440</v>
      </c>
      <c r="AX412" s="137">
        <v>1348398</v>
      </c>
      <c r="AY412" s="137">
        <v>1364231</v>
      </c>
      <c r="AZ412" s="137">
        <v>1492794</v>
      </c>
      <c r="BA412" s="137">
        <v>859418</v>
      </c>
      <c r="BB412" s="137">
        <v>984351</v>
      </c>
      <c r="BC412" s="137">
        <v>934690</v>
      </c>
      <c r="BD412" s="137">
        <v>860062</v>
      </c>
      <c r="BE412" s="137">
        <v>503786</v>
      </c>
      <c r="BF412" s="137">
        <v>555261</v>
      </c>
      <c r="BG412" s="137">
        <v>421367</v>
      </c>
      <c r="BH412" s="137">
        <v>612468</v>
      </c>
      <c r="BI412" s="137">
        <v>476968</v>
      </c>
      <c r="BJ412" s="137">
        <v>501385</v>
      </c>
      <c r="BK412" s="137">
        <v>576169</v>
      </c>
      <c r="BL412" s="137">
        <v>622575</v>
      </c>
    </row>
    <row r="413" spans="3:64" x14ac:dyDescent="0.2">
      <c r="C413" s="32" t="s">
        <v>20</v>
      </c>
      <c r="D413" s="32" t="s">
        <v>123</v>
      </c>
      <c r="E413" s="32" t="s">
        <v>124</v>
      </c>
      <c r="F413" s="6" t="s">
        <v>83</v>
      </c>
      <c r="G413" s="32" t="s">
        <v>135</v>
      </c>
      <c r="H413" s="32" t="s">
        <v>16</v>
      </c>
      <c r="I413" s="137">
        <v>283071</v>
      </c>
      <c r="J413" s="137">
        <v>250951</v>
      </c>
      <c r="K413" s="137">
        <v>320732</v>
      </c>
      <c r="L413" s="137">
        <v>316132</v>
      </c>
      <c r="M413" s="137">
        <v>381921</v>
      </c>
      <c r="N413" s="137">
        <v>467460</v>
      </c>
      <c r="O413" s="137">
        <v>439898</v>
      </c>
      <c r="P413" s="137">
        <v>548711</v>
      </c>
      <c r="Q413" s="137">
        <v>630329</v>
      </c>
      <c r="R413" s="137">
        <v>673910</v>
      </c>
      <c r="S413" s="137">
        <v>646242</v>
      </c>
      <c r="T413" s="137">
        <v>745998</v>
      </c>
      <c r="U413" s="137">
        <v>568263</v>
      </c>
      <c r="V413" s="137">
        <v>859896</v>
      </c>
      <c r="W413" s="137">
        <v>708467</v>
      </c>
      <c r="X413" s="137">
        <v>557483</v>
      </c>
      <c r="Y413" s="137">
        <v>642199</v>
      </c>
      <c r="Z413" s="137">
        <v>588971</v>
      </c>
      <c r="AA413" s="137">
        <v>555834</v>
      </c>
      <c r="AB413" s="137">
        <v>387594</v>
      </c>
      <c r="AC413" s="137">
        <v>504171</v>
      </c>
      <c r="AD413" s="137">
        <v>565504</v>
      </c>
      <c r="AE413" s="137">
        <v>593740</v>
      </c>
      <c r="AF413" s="137">
        <v>716903</v>
      </c>
      <c r="AG413" s="137">
        <v>942628</v>
      </c>
      <c r="AH413" s="137">
        <v>1103190</v>
      </c>
      <c r="AI413" s="137">
        <v>1221206</v>
      </c>
      <c r="AJ413" s="137">
        <v>1040868</v>
      </c>
      <c r="AK413" s="137">
        <v>1011908</v>
      </c>
      <c r="AL413" s="137">
        <v>839467</v>
      </c>
      <c r="AM413" s="137">
        <v>945145</v>
      </c>
      <c r="AN413" s="137">
        <v>1050922</v>
      </c>
      <c r="AO413" s="137">
        <v>931080</v>
      </c>
      <c r="AP413" s="137">
        <v>1070632</v>
      </c>
      <c r="AQ413" s="137">
        <v>1311327</v>
      </c>
      <c r="AR413" s="137">
        <v>1324799</v>
      </c>
      <c r="AS413" s="137">
        <v>523077</v>
      </c>
      <c r="AT413" s="137">
        <v>563369</v>
      </c>
      <c r="AU413" s="137">
        <v>732702</v>
      </c>
      <c r="AV413" s="137">
        <v>685579</v>
      </c>
      <c r="AW413" s="137">
        <v>843594</v>
      </c>
      <c r="AX413" s="137">
        <v>987586</v>
      </c>
      <c r="AY413" s="137">
        <v>1070622</v>
      </c>
      <c r="AZ413" s="137">
        <v>980752</v>
      </c>
      <c r="BA413" s="137">
        <v>1543995</v>
      </c>
      <c r="BB413" s="137">
        <v>1577059</v>
      </c>
      <c r="BC413" s="137">
        <v>1426108</v>
      </c>
      <c r="BD413" s="137">
        <v>1207897</v>
      </c>
      <c r="BE413" s="137">
        <v>809805</v>
      </c>
      <c r="BF413" s="137">
        <v>841440</v>
      </c>
      <c r="BG413" s="137">
        <v>830869</v>
      </c>
      <c r="BH413" s="137">
        <v>908351</v>
      </c>
      <c r="BI413" s="137">
        <v>1012325</v>
      </c>
      <c r="BJ413" s="137">
        <v>1083890</v>
      </c>
      <c r="BK413" s="137">
        <v>1007481</v>
      </c>
      <c r="BL413" s="137">
        <v>949356</v>
      </c>
    </row>
    <row r="414" spans="3:64" x14ac:dyDescent="0.2">
      <c r="C414" s="32" t="s">
        <v>21</v>
      </c>
      <c r="D414" s="32" t="s">
        <v>123</v>
      </c>
      <c r="E414" s="32" t="s">
        <v>124</v>
      </c>
      <c r="F414" s="6" t="s">
        <v>83</v>
      </c>
      <c r="G414" s="32" t="s">
        <v>135</v>
      </c>
      <c r="H414" s="32" t="s">
        <v>16</v>
      </c>
      <c r="I414" s="137">
        <v>91442</v>
      </c>
      <c r="J414" s="137">
        <v>93560</v>
      </c>
      <c r="K414" s="137">
        <v>92983</v>
      </c>
      <c r="L414" s="137">
        <v>83321</v>
      </c>
      <c r="M414" s="137">
        <v>72908</v>
      </c>
      <c r="N414" s="137">
        <v>151918</v>
      </c>
      <c r="O414" s="137">
        <v>134156</v>
      </c>
      <c r="P414" s="137">
        <v>187900</v>
      </c>
      <c r="Q414" s="137">
        <v>156133</v>
      </c>
      <c r="R414" s="137">
        <v>151318</v>
      </c>
      <c r="S414" s="137">
        <v>175081</v>
      </c>
      <c r="T414" s="137">
        <v>222258</v>
      </c>
      <c r="U414" s="137">
        <v>180765</v>
      </c>
      <c r="V414" s="137">
        <v>198053</v>
      </c>
      <c r="W414" s="137">
        <v>166828</v>
      </c>
      <c r="X414" s="137">
        <v>210198</v>
      </c>
      <c r="Y414" s="137">
        <v>228675</v>
      </c>
      <c r="Z414" s="137">
        <v>213209</v>
      </c>
      <c r="AA414" s="137">
        <v>189902</v>
      </c>
      <c r="AB414" s="137">
        <v>206274</v>
      </c>
      <c r="AC414" s="137">
        <v>135840</v>
      </c>
      <c r="AD414" s="137">
        <v>156629</v>
      </c>
      <c r="AE414" s="137">
        <v>169732</v>
      </c>
      <c r="AF414" s="137">
        <v>254488</v>
      </c>
      <c r="AG414" s="137">
        <v>328763</v>
      </c>
      <c r="AH414" s="137">
        <v>378795</v>
      </c>
      <c r="AI414" s="137">
        <v>402454</v>
      </c>
      <c r="AJ414" s="137">
        <v>312272</v>
      </c>
      <c r="AK414" s="137">
        <v>206325</v>
      </c>
      <c r="AL414" s="137">
        <v>391065</v>
      </c>
      <c r="AM414" s="137">
        <v>376686</v>
      </c>
      <c r="AN414" s="137">
        <v>278260</v>
      </c>
      <c r="AO414" s="137">
        <v>282020</v>
      </c>
      <c r="AP414" s="137">
        <v>345970</v>
      </c>
      <c r="AQ414" s="137">
        <v>430139</v>
      </c>
      <c r="AR414" s="137">
        <v>457826</v>
      </c>
      <c r="AS414" s="137">
        <v>466799</v>
      </c>
      <c r="AT414" s="137">
        <v>453212</v>
      </c>
      <c r="AU414" s="137">
        <v>550516</v>
      </c>
      <c r="AV414" s="137">
        <v>650682</v>
      </c>
      <c r="AW414" s="137">
        <v>648770</v>
      </c>
      <c r="AX414" s="137">
        <v>751814</v>
      </c>
      <c r="AY414" s="137">
        <v>735493</v>
      </c>
      <c r="AZ414" s="137">
        <v>757026</v>
      </c>
      <c r="BA414" s="137">
        <v>699881</v>
      </c>
      <c r="BB414" s="137">
        <v>749325</v>
      </c>
      <c r="BC414" s="137">
        <v>535223</v>
      </c>
      <c r="BD414" s="137">
        <v>438004</v>
      </c>
      <c r="BE414" s="137">
        <v>430915</v>
      </c>
      <c r="BF414" s="137">
        <v>326500</v>
      </c>
      <c r="BG414" s="137">
        <v>349332</v>
      </c>
      <c r="BH414" s="137">
        <v>427356</v>
      </c>
      <c r="BI414" s="137">
        <v>299774</v>
      </c>
      <c r="BJ414" s="137">
        <v>275449</v>
      </c>
      <c r="BK414" s="137">
        <v>274735</v>
      </c>
      <c r="BL414" s="137">
        <v>331385</v>
      </c>
    </row>
    <row r="415" spans="3:64" x14ac:dyDescent="0.2">
      <c r="C415" s="32" t="s">
        <v>22</v>
      </c>
      <c r="D415" s="32" t="s">
        <v>123</v>
      </c>
      <c r="E415" s="32" t="s">
        <v>124</v>
      </c>
      <c r="F415" s="6" t="s">
        <v>83</v>
      </c>
      <c r="G415" s="32" t="s">
        <v>135</v>
      </c>
      <c r="H415" s="32" t="s">
        <v>16</v>
      </c>
      <c r="I415" s="137">
        <v>1003390</v>
      </c>
      <c r="J415" s="137">
        <v>1110109</v>
      </c>
      <c r="K415" s="137">
        <v>1263202</v>
      </c>
      <c r="L415" s="137">
        <v>1361682</v>
      </c>
      <c r="M415" s="137">
        <v>1231319</v>
      </c>
      <c r="N415" s="137">
        <v>1132315</v>
      </c>
      <c r="O415" s="137">
        <v>999166</v>
      </c>
      <c r="P415" s="137">
        <v>1123912</v>
      </c>
      <c r="Q415" s="137">
        <v>1106934</v>
      </c>
      <c r="R415" s="137">
        <v>1149828</v>
      </c>
      <c r="S415" s="137">
        <v>974240</v>
      </c>
      <c r="T415" s="137">
        <v>1244752</v>
      </c>
      <c r="U415" s="137">
        <v>1270372</v>
      </c>
      <c r="V415" s="137">
        <v>1302359</v>
      </c>
      <c r="W415" s="137">
        <v>869192</v>
      </c>
      <c r="X415" s="137">
        <v>1018666</v>
      </c>
      <c r="Y415" s="137">
        <v>1122970</v>
      </c>
      <c r="Z415" s="137">
        <v>1156462</v>
      </c>
      <c r="AA415" s="137">
        <v>1025003</v>
      </c>
      <c r="AB415" s="137">
        <v>1060020</v>
      </c>
      <c r="AC415" s="137">
        <v>980493</v>
      </c>
      <c r="AD415" s="137">
        <v>1039892</v>
      </c>
      <c r="AE415" s="137">
        <v>1201290</v>
      </c>
      <c r="AF415" s="137">
        <v>1145850</v>
      </c>
      <c r="AG415" s="137">
        <v>1381710</v>
      </c>
      <c r="AH415" s="137">
        <v>1777197</v>
      </c>
      <c r="AI415" s="137">
        <v>1731108</v>
      </c>
      <c r="AJ415" s="137">
        <v>1741768</v>
      </c>
      <c r="AK415" s="137">
        <v>1852654</v>
      </c>
      <c r="AL415" s="137">
        <v>1800896</v>
      </c>
      <c r="AM415" s="137">
        <v>1688071</v>
      </c>
      <c r="AN415" s="137">
        <v>1640569</v>
      </c>
      <c r="AO415" s="137">
        <v>1872606</v>
      </c>
      <c r="AP415" s="137">
        <v>2067915</v>
      </c>
      <c r="AQ415" s="137">
        <v>2335352</v>
      </c>
      <c r="AR415" s="137">
        <v>2380041</v>
      </c>
      <c r="AS415" s="137">
        <v>2443431</v>
      </c>
      <c r="AT415" s="137">
        <v>2605223</v>
      </c>
      <c r="AU415" s="137">
        <v>2713915</v>
      </c>
      <c r="AV415" s="137">
        <v>2958162</v>
      </c>
      <c r="AW415" s="137">
        <v>3162730</v>
      </c>
      <c r="AX415" s="137">
        <v>3158113</v>
      </c>
      <c r="AY415" s="137">
        <v>3539716</v>
      </c>
      <c r="AZ415" s="137">
        <v>3954109</v>
      </c>
      <c r="BA415" s="137">
        <v>3529901</v>
      </c>
      <c r="BB415" s="137">
        <v>3487076</v>
      </c>
      <c r="BC415" s="137">
        <v>3233936</v>
      </c>
      <c r="BD415" s="137">
        <v>2612734</v>
      </c>
      <c r="BE415" s="137">
        <v>1689646</v>
      </c>
      <c r="BF415" s="137">
        <v>1653466</v>
      </c>
      <c r="BG415" s="137">
        <v>1496147</v>
      </c>
      <c r="BH415" s="137">
        <v>1881900</v>
      </c>
      <c r="BI415" s="137">
        <v>1694763</v>
      </c>
      <c r="BJ415" s="137">
        <v>1701071</v>
      </c>
      <c r="BK415" s="137">
        <v>2048482</v>
      </c>
      <c r="BL415" s="137">
        <v>1894660</v>
      </c>
    </row>
    <row r="416" spans="3:64" x14ac:dyDescent="0.2">
      <c r="C416" s="32" t="s">
        <v>23</v>
      </c>
      <c r="D416" s="32" t="s">
        <v>123</v>
      </c>
      <c r="E416" s="32" t="s">
        <v>124</v>
      </c>
      <c r="F416" s="6" t="s">
        <v>83</v>
      </c>
      <c r="G416" s="32" t="s">
        <v>135</v>
      </c>
      <c r="H416" s="32" t="s">
        <v>16</v>
      </c>
      <c r="I416" s="137">
        <v>354441</v>
      </c>
      <c r="J416" s="137">
        <v>395882</v>
      </c>
      <c r="K416" s="137">
        <v>487260</v>
      </c>
      <c r="L416" s="137">
        <v>551373</v>
      </c>
      <c r="M416" s="137">
        <v>397483</v>
      </c>
      <c r="N416" s="137">
        <v>430419</v>
      </c>
      <c r="O416" s="137">
        <v>680195</v>
      </c>
      <c r="P416" s="137">
        <v>865130</v>
      </c>
      <c r="Q416" s="137">
        <v>912029</v>
      </c>
      <c r="R416" s="137">
        <v>802223</v>
      </c>
      <c r="S416" s="137">
        <v>756475</v>
      </c>
      <c r="T416" s="137">
        <v>774755</v>
      </c>
      <c r="U416" s="137">
        <v>583855</v>
      </c>
      <c r="V416" s="137">
        <v>721413</v>
      </c>
      <c r="W416" s="137">
        <v>592542</v>
      </c>
      <c r="X416" s="137">
        <v>515927</v>
      </c>
      <c r="Y416" s="137">
        <v>620564</v>
      </c>
      <c r="Z416" s="137">
        <v>638225</v>
      </c>
      <c r="AA416" s="137">
        <v>588060</v>
      </c>
      <c r="AB416" s="137">
        <v>526943</v>
      </c>
      <c r="AC416" s="137">
        <v>531912</v>
      </c>
      <c r="AD416" s="137">
        <v>544190</v>
      </c>
      <c r="AE416" s="137">
        <v>690561</v>
      </c>
      <c r="AF416" s="137">
        <v>847791</v>
      </c>
      <c r="AG416" s="137">
        <v>1046677</v>
      </c>
      <c r="AH416" s="137">
        <v>1241857</v>
      </c>
      <c r="AI416" s="137">
        <v>1041154</v>
      </c>
      <c r="AJ416" s="137">
        <v>1244744</v>
      </c>
      <c r="AK416" s="137">
        <v>1199952</v>
      </c>
      <c r="AL416" s="137">
        <v>1062095</v>
      </c>
      <c r="AM416" s="137">
        <v>1079365</v>
      </c>
      <c r="AN416" s="137">
        <v>1008529</v>
      </c>
      <c r="AO416" s="137">
        <v>1208174</v>
      </c>
      <c r="AP416" s="137">
        <v>1075349</v>
      </c>
      <c r="AQ416" s="137">
        <v>1235654</v>
      </c>
      <c r="AR416" s="137">
        <v>1050844</v>
      </c>
      <c r="AS416" s="137">
        <v>1177987</v>
      </c>
      <c r="AT416" s="137">
        <v>1281369</v>
      </c>
      <c r="AU416" s="137">
        <v>1645963</v>
      </c>
      <c r="AV416" s="137">
        <v>1481832</v>
      </c>
      <c r="AW416" s="137">
        <v>955153</v>
      </c>
      <c r="AX416" s="137">
        <v>1781652</v>
      </c>
      <c r="AY416" s="137">
        <v>1929046</v>
      </c>
      <c r="AZ416" s="137">
        <v>2269226</v>
      </c>
      <c r="BA416" s="137">
        <v>2163322</v>
      </c>
      <c r="BB416" s="137">
        <v>2413256</v>
      </c>
      <c r="BC416" s="137">
        <v>2458803</v>
      </c>
      <c r="BD416" s="137">
        <v>1745249</v>
      </c>
      <c r="BE416" s="137">
        <v>1118688</v>
      </c>
      <c r="BF416" s="137">
        <v>967100</v>
      </c>
      <c r="BG416" s="137">
        <v>879410</v>
      </c>
      <c r="BH416" s="137">
        <v>1035748</v>
      </c>
      <c r="BI416" s="137">
        <v>956637</v>
      </c>
      <c r="BJ416" s="137">
        <v>936881</v>
      </c>
      <c r="BK416" s="137">
        <v>1134157</v>
      </c>
      <c r="BL416" s="137">
        <v>1012521</v>
      </c>
    </row>
    <row r="417" spans="3:64" x14ac:dyDescent="0.2">
      <c r="C417" s="32" t="s">
        <v>24</v>
      </c>
      <c r="D417" s="32" t="s">
        <v>123</v>
      </c>
      <c r="E417" s="32" t="s">
        <v>124</v>
      </c>
      <c r="F417" s="6" t="s">
        <v>83</v>
      </c>
      <c r="G417" s="32" t="s">
        <v>135</v>
      </c>
      <c r="H417" s="32" t="s">
        <v>16</v>
      </c>
      <c r="I417" s="137">
        <v>1021328</v>
      </c>
      <c r="J417" s="137">
        <v>1069392</v>
      </c>
      <c r="K417" s="137">
        <v>1477008</v>
      </c>
      <c r="L417" s="137">
        <v>1366584</v>
      </c>
      <c r="M417" s="137">
        <v>1139920</v>
      </c>
      <c r="N417" s="137">
        <v>1268876</v>
      </c>
      <c r="O417" s="137">
        <v>1195838</v>
      </c>
      <c r="P417" s="137">
        <v>1558954</v>
      </c>
      <c r="Q417" s="137">
        <v>1512324</v>
      </c>
      <c r="R417" s="137">
        <v>1887324</v>
      </c>
      <c r="S417" s="137">
        <v>1598481</v>
      </c>
      <c r="T417" s="137">
        <v>1952941</v>
      </c>
      <c r="U417" s="137">
        <v>1615346</v>
      </c>
      <c r="V417" s="137">
        <v>2143039</v>
      </c>
      <c r="W417" s="137">
        <v>1673894</v>
      </c>
      <c r="X417" s="137">
        <v>1014883</v>
      </c>
      <c r="Y417" s="137">
        <v>1317488</v>
      </c>
      <c r="Z417" s="137">
        <v>1222157</v>
      </c>
      <c r="AA417" s="137">
        <v>1827873</v>
      </c>
      <c r="AB417" s="137">
        <v>1787304</v>
      </c>
      <c r="AC417" s="137">
        <v>1614613</v>
      </c>
      <c r="AD417" s="137">
        <v>1618940</v>
      </c>
      <c r="AE417" s="137">
        <v>1771863</v>
      </c>
      <c r="AF417" s="137">
        <v>2037518</v>
      </c>
      <c r="AG417" s="137">
        <v>2517661</v>
      </c>
      <c r="AH417" s="137">
        <v>2795537</v>
      </c>
      <c r="AI417" s="137">
        <v>3134781</v>
      </c>
      <c r="AJ417" s="137">
        <v>3364676</v>
      </c>
      <c r="AK417" s="137">
        <v>3409684</v>
      </c>
      <c r="AL417" s="137">
        <v>3214089</v>
      </c>
      <c r="AM417" s="137">
        <v>4209651</v>
      </c>
      <c r="AN417" s="137">
        <v>2912756</v>
      </c>
      <c r="AO417" s="137">
        <v>2934802</v>
      </c>
      <c r="AP417" s="137">
        <v>2815142</v>
      </c>
      <c r="AQ417" s="137">
        <v>3563314</v>
      </c>
      <c r="AR417" s="137">
        <v>3737640</v>
      </c>
      <c r="AS417" s="137">
        <v>4059502</v>
      </c>
      <c r="AT417" s="137">
        <v>4129074</v>
      </c>
      <c r="AU417" s="137">
        <v>4858672</v>
      </c>
      <c r="AV417" s="137">
        <v>5699786</v>
      </c>
      <c r="AW417" s="137">
        <v>5574258</v>
      </c>
      <c r="AX417" s="137">
        <v>5962150</v>
      </c>
      <c r="AY417" s="137">
        <v>6288493</v>
      </c>
      <c r="AZ417" s="137">
        <v>7640933</v>
      </c>
      <c r="BA417" s="137">
        <v>8728550</v>
      </c>
      <c r="BB417" s="137">
        <v>9592530</v>
      </c>
      <c r="BC417" s="137">
        <v>9143455</v>
      </c>
      <c r="BD417" s="137">
        <v>7247193</v>
      </c>
      <c r="BE417" s="137">
        <v>5146489</v>
      </c>
      <c r="BF417" s="137">
        <v>4934429</v>
      </c>
      <c r="BG417" s="137">
        <v>5204645</v>
      </c>
      <c r="BH417" s="137">
        <v>7047727</v>
      </c>
      <c r="BI417" s="137">
        <v>4680487</v>
      </c>
      <c r="BJ417" s="137">
        <v>4646071</v>
      </c>
      <c r="BK417" s="137">
        <v>5012615</v>
      </c>
      <c r="BL417" s="137">
        <v>6255089</v>
      </c>
    </row>
    <row r="418" spans="3:64" x14ac:dyDescent="0.2">
      <c r="C418" s="32" t="s">
        <v>25</v>
      </c>
      <c r="D418" s="32" t="s">
        <v>123</v>
      </c>
      <c r="E418" s="32" t="s">
        <v>124</v>
      </c>
      <c r="F418" s="6" t="s">
        <v>83</v>
      </c>
      <c r="G418" s="32" t="s">
        <v>135</v>
      </c>
      <c r="H418" s="32" t="s">
        <v>16</v>
      </c>
      <c r="I418" s="137">
        <v>488057</v>
      </c>
      <c r="J418" s="137">
        <v>560946</v>
      </c>
      <c r="K418" s="137">
        <v>688642</v>
      </c>
      <c r="L418" s="137">
        <v>720342</v>
      </c>
      <c r="M418" s="137">
        <v>719262</v>
      </c>
      <c r="N418" s="137">
        <v>879080</v>
      </c>
      <c r="O418" s="137">
        <v>1062750</v>
      </c>
      <c r="P418" s="137">
        <v>1176983</v>
      </c>
      <c r="Q418" s="137">
        <v>1049146</v>
      </c>
      <c r="R418" s="137">
        <v>1388898</v>
      </c>
      <c r="S418" s="137">
        <v>1491879</v>
      </c>
      <c r="T418" s="137">
        <v>1310890</v>
      </c>
      <c r="U418" s="137">
        <v>1327993</v>
      </c>
      <c r="V418" s="137">
        <v>1544741</v>
      </c>
      <c r="W418" s="137">
        <v>1395401</v>
      </c>
      <c r="X418" s="137">
        <v>1097353</v>
      </c>
      <c r="Y418" s="137">
        <v>1053977</v>
      </c>
      <c r="Z418" s="137">
        <v>1132306</v>
      </c>
      <c r="AA418" s="137">
        <v>1144052</v>
      </c>
      <c r="AB418" s="137">
        <v>1111043</v>
      </c>
      <c r="AC418" s="137">
        <v>1305053</v>
      </c>
      <c r="AD418" s="137">
        <v>1313677</v>
      </c>
      <c r="AE418" s="137">
        <v>1302676</v>
      </c>
      <c r="AF418" s="137">
        <v>1487391</v>
      </c>
      <c r="AG418" s="137">
        <v>2060064</v>
      </c>
      <c r="AH418" s="137">
        <v>2252334</v>
      </c>
      <c r="AI418" s="137">
        <v>2440252</v>
      </c>
      <c r="AJ418" s="137">
        <v>2039470</v>
      </c>
      <c r="AK418" s="137">
        <v>2335355</v>
      </c>
      <c r="AL418" s="137">
        <v>2447755</v>
      </c>
      <c r="AM418" s="137">
        <v>2554993</v>
      </c>
      <c r="AN418" s="137">
        <v>2639750</v>
      </c>
      <c r="AO418" s="137">
        <v>2594398</v>
      </c>
      <c r="AP418" s="137">
        <v>3064332</v>
      </c>
      <c r="AQ418" s="137">
        <v>2811496</v>
      </c>
      <c r="AR418" s="137">
        <v>2724759</v>
      </c>
      <c r="AS418" s="137">
        <v>2765993</v>
      </c>
      <c r="AT418" s="137">
        <v>2797252</v>
      </c>
      <c r="AU418" s="137">
        <v>3150742</v>
      </c>
      <c r="AV418" s="137">
        <v>3732192</v>
      </c>
      <c r="AW418" s="137">
        <v>3259435</v>
      </c>
      <c r="AX418" s="137">
        <v>2825439</v>
      </c>
      <c r="AY418" s="137">
        <v>2972010</v>
      </c>
      <c r="AZ418" s="137">
        <v>3408233</v>
      </c>
      <c r="BA418" s="137">
        <v>3671973</v>
      </c>
      <c r="BB418" s="137">
        <v>3844252</v>
      </c>
      <c r="BC418" s="137">
        <v>3241280</v>
      </c>
      <c r="BD418" s="137">
        <v>2758968</v>
      </c>
      <c r="BE418" s="137">
        <v>1887724</v>
      </c>
      <c r="BF418" s="137">
        <v>1729817</v>
      </c>
      <c r="BG418" s="137">
        <v>1660424</v>
      </c>
      <c r="BH418" s="137">
        <v>1771099</v>
      </c>
      <c r="BI418" s="137">
        <v>1857555</v>
      </c>
      <c r="BJ418" s="137">
        <v>2108206</v>
      </c>
      <c r="BK418" s="137">
        <v>2263327</v>
      </c>
      <c r="BL418" s="137">
        <v>2080324</v>
      </c>
    </row>
    <row r="419" spans="3:64" x14ac:dyDescent="0.2">
      <c r="C419" s="32" t="s">
        <v>26</v>
      </c>
      <c r="D419" s="32" t="s">
        <v>123</v>
      </c>
      <c r="E419" s="32" t="s">
        <v>124</v>
      </c>
      <c r="F419" s="6" t="s">
        <v>83</v>
      </c>
      <c r="G419" s="32" t="s">
        <v>135</v>
      </c>
      <c r="H419" s="32" t="s">
        <v>16</v>
      </c>
      <c r="I419" s="137">
        <v>251172</v>
      </c>
      <c r="J419" s="137">
        <v>312760</v>
      </c>
      <c r="K419" s="137">
        <v>326437</v>
      </c>
      <c r="L419" s="137">
        <v>341092</v>
      </c>
      <c r="M419" s="137">
        <v>286554</v>
      </c>
      <c r="N419" s="137">
        <v>300269</v>
      </c>
      <c r="O419" s="137">
        <v>306946</v>
      </c>
      <c r="P419" s="137">
        <v>322715</v>
      </c>
      <c r="Q419" s="137">
        <v>350286</v>
      </c>
      <c r="R419" s="137">
        <v>313078</v>
      </c>
      <c r="S419" s="137">
        <v>282307</v>
      </c>
      <c r="T419" s="137">
        <v>389490</v>
      </c>
      <c r="U419" s="137">
        <v>349809</v>
      </c>
      <c r="V419" s="137">
        <v>372672</v>
      </c>
      <c r="W419" s="137">
        <v>363907</v>
      </c>
      <c r="X419" s="137">
        <v>324789</v>
      </c>
      <c r="Y419" s="137">
        <v>346684</v>
      </c>
      <c r="Z419" s="137">
        <v>323443</v>
      </c>
      <c r="AA419" s="137">
        <v>371064</v>
      </c>
      <c r="AB419" s="137">
        <v>267047</v>
      </c>
      <c r="AC419" s="137">
        <v>322493</v>
      </c>
      <c r="AD419" s="137">
        <v>281884</v>
      </c>
      <c r="AE419" s="137">
        <v>422300</v>
      </c>
      <c r="AF419" s="137">
        <v>484014</v>
      </c>
      <c r="AG419" s="137">
        <v>466658</v>
      </c>
      <c r="AH419" s="137">
        <v>450943</v>
      </c>
      <c r="AI419" s="137">
        <v>548853</v>
      </c>
      <c r="AJ419" s="137">
        <v>724427</v>
      </c>
      <c r="AK419" s="137">
        <v>775812</v>
      </c>
      <c r="AL419" s="137">
        <v>631709</v>
      </c>
      <c r="AM419" s="137">
        <v>638686</v>
      </c>
      <c r="AN419" s="137">
        <v>545731</v>
      </c>
      <c r="AO419" s="137">
        <v>519269</v>
      </c>
      <c r="AP419" s="137">
        <v>525843</v>
      </c>
      <c r="AQ419" s="137">
        <v>700980</v>
      </c>
      <c r="AR419" s="137">
        <v>634492</v>
      </c>
      <c r="AS419" s="137">
        <v>774891</v>
      </c>
      <c r="AT419" s="137">
        <v>796131</v>
      </c>
      <c r="AU419" s="137">
        <v>1038782</v>
      </c>
      <c r="AV419" s="137">
        <v>1142092</v>
      </c>
      <c r="AW419" s="137">
        <v>1155440</v>
      </c>
      <c r="AX419" s="137">
        <v>1314936</v>
      </c>
      <c r="AY419" s="137">
        <v>1635537</v>
      </c>
      <c r="AZ419" s="137">
        <v>1609972</v>
      </c>
      <c r="BA419" s="137">
        <v>1459210</v>
      </c>
      <c r="BB419" s="137">
        <v>1707931</v>
      </c>
      <c r="BC419" s="137">
        <v>1483136</v>
      </c>
      <c r="BD419" s="137">
        <v>1223203</v>
      </c>
      <c r="BE419" s="137">
        <v>815264</v>
      </c>
      <c r="BF419" s="137">
        <v>818777</v>
      </c>
      <c r="BG419" s="137">
        <v>876708</v>
      </c>
      <c r="BH419" s="137">
        <v>1082338</v>
      </c>
      <c r="BI419" s="137">
        <v>802250</v>
      </c>
      <c r="BJ419" s="137">
        <v>538300</v>
      </c>
      <c r="BK419" s="137">
        <v>547278</v>
      </c>
      <c r="BL419" s="137">
        <v>551283</v>
      </c>
    </row>
    <row r="420" spans="3:64" x14ac:dyDescent="0.2">
      <c r="C420" s="32" t="s">
        <v>27</v>
      </c>
      <c r="D420" s="32" t="s">
        <v>123</v>
      </c>
      <c r="E420" s="32" t="s">
        <v>124</v>
      </c>
      <c r="F420" s="6" t="s">
        <v>83</v>
      </c>
      <c r="G420" s="32" t="s">
        <v>135</v>
      </c>
      <c r="H420" s="32" t="s">
        <v>16</v>
      </c>
      <c r="I420" s="137">
        <v>393645</v>
      </c>
      <c r="J420" s="137">
        <v>465101</v>
      </c>
      <c r="K420" s="137">
        <v>516261</v>
      </c>
      <c r="L420" s="137">
        <v>511701</v>
      </c>
      <c r="M420" s="137">
        <v>370462</v>
      </c>
      <c r="N420" s="137">
        <v>471113</v>
      </c>
      <c r="O420" s="137">
        <v>456179</v>
      </c>
      <c r="P420" s="137">
        <v>631954</v>
      </c>
      <c r="Q420" s="137">
        <v>842840</v>
      </c>
      <c r="R420" s="137">
        <v>846935</v>
      </c>
      <c r="S420" s="137">
        <v>1058902</v>
      </c>
      <c r="T420" s="137">
        <v>1076522</v>
      </c>
      <c r="U420" s="137">
        <v>790314</v>
      </c>
      <c r="V420" s="137">
        <v>766249</v>
      </c>
      <c r="W420" s="137">
        <v>637782</v>
      </c>
      <c r="X420" s="137">
        <v>619634</v>
      </c>
      <c r="Y420" s="137">
        <v>788459</v>
      </c>
      <c r="Z420" s="137">
        <v>844517</v>
      </c>
      <c r="AA420" s="137">
        <v>746760</v>
      </c>
      <c r="AB420" s="137">
        <v>779765</v>
      </c>
      <c r="AC420" s="137">
        <v>732721</v>
      </c>
      <c r="AD420" s="137">
        <v>869491</v>
      </c>
      <c r="AE420" s="137">
        <v>909199</v>
      </c>
      <c r="AF420" s="137">
        <v>948262</v>
      </c>
      <c r="AG420" s="137">
        <v>1135304</v>
      </c>
      <c r="AH420" s="137">
        <v>1418207</v>
      </c>
      <c r="AI420" s="137">
        <v>1380086</v>
      </c>
      <c r="AJ420" s="137">
        <v>1437289</v>
      </c>
      <c r="AK420" s="137">
        <v>1578866</v>
      </c>
      <c r="AL420" s="137">
        <v>1621164</v>
      </c>
      <c r="AM420" s="137">
        <v>1810228</v>
      </c>
      <c r="AN420" s="137">
        <v>1824978</v>
      </c>
      <c r="AO420" s="137">
        <v>1624474</v>
      </c>
      <c r="AP420" s="137">
        <v>1911767</v>
      </c>
      <c r="AQ420" s="137">
        <v>1854294</v>
      </c>
      <c r="AR420" s="137">
        <v>1971775</v>
      </c>
      <c r="AS420" s="137">
        <v>1999701</v>
      </c>
      <c r="AT420" s="137">
        <v>2004456</v>
      </c>
      <c r="AU420" s="137">
        <v>2003976</v>
      </c>
      <c r="AV420" s="137">
        <v>2266806</v>
      </c>
      <c r="AW420" s="137">
        <v>2701028</v>
      </c>
      <c r="AX420" s="137">
        <v>2695384</v>
      </c>
      <c r="AY420" s="137">
        <v>2984542</v>
      </c>
      <c r="AZ420" s="137">
        <v>3218028</v>
      </c>
      <c r="BA420" s="137">
        <v>3278519</v>
      </c>
      <c r="BB420" s="137">
        <v>4853768</v>
      </c>
      <c r="BC420" s="137">
        <v>2923081</v>
      </c>
      <c r="BD420" s="137">
        <v>2674535</v>
      </c>
      <c r="BE420" s="137">
        <v>1729472</v>
      </c>
      <c r="BF420" s="137">
        <v>1738265</v>
      </c>
      <c r="BG420" s="137">
        <v>1558499</v>
      </c>
      <c r="BH420" s="137">
        <v>1929313</v>
      </c>
      <c r="BI420" s="137">
        <v>1680813</v>
      </c>
      <c r="BJ420" s="137">
        <v>1449705</v>
      </c>
      <c r="BK420" s="137">
        <v>1872015</v>
      </c>
      <c r="BL420" s="137">
        <v>2213246</v>
      </c>
    </row>
    <row r="421" spans="3:64" x14ac:dyDescent="0.2">
      <c r="C421" s="32" t="s">
        <v>28</v>
      </c>
      <c r="D421" s="32" t="s">
        <v>123</v>
      </c>
      <c r="E421" s="32" t="s">
        <v>124</v>
      </c>
      <c r="F421" s="6" t="s">
        <v>83</v>
      </c>
      <c r="G421" s="32" t="s">
        <v>135</v>
      </c>
      <c r="H421" s="32" t="s">
        <v>16</v>
      </c>
      <c r="I421" s="137">
        <v>1235593</v>
      </c>
      <c r="J421" s="137">
        <v>1343116</v>
      </c>
      <c r="K421" s="137">
        <v>1448614</v>
      </c>
      <c r="L421" s="137">
        <v>1360727</v>
      </c>
      <c r="M421" s="137">
        <v>1224774</v>
      </c>
      <c r="N421" s="137">
        <v>1734004</v>
      </c>
      <c r="O421" s="137">
        <v>1919974</v>
      </c>
      <c r="P421" s="137">
        <v>2211257</v>
      </c>
      <c r="Q421" s="137">
        <v>2049825</v>
      </c>
      <c r="R421" s="137">
        <v>1872468</v>
      </c>
      <c r="S421" s="137">
        <v>1881653</v>
      </c>
      <c r="T421" s="137">
        <v>2190544</v>
      </c>
      <c r="U421" s="137">
        <v>1453923</v>
      </c>
      <c r="V421" s="137">
        <v>2388738</v>
      </c>
      <c r="W421" s="137">
        <v>2040607</v>
      </c>
      <c r="X421" s="137">
        <v>1779777</v>
      </c>
      <c r="Y421" s="137">
        <v>2204871</v>
      </c>
      <c r="Z421" s="137">
        <v>2000252</v>
      </c>
      <c r="AA421" s="137">
        <v>1902769</v>
      </c>
      <c r="AB421" s="137">
        <v>1438893</v>
      </c>
      <c r="AC421" s="137">
        <v>1421073</v>
      </c>
      <c r="AD421" s="137">
        <v>1764026</v>
      </c>
      <c r="AE421" s="137">
        <v>2096283</v>
      </c>
      <c r="AF421" s="137">
        <v>2263018</v>
      </c>
      <c r="AG421" s="137">
        <v>3124282</v>
      </c>
      <c r="AH421" s="137">
        <v>2863065</v>
      </c>
      <c r="AI421" s="137">
        <v>3077046</v>
      </c>
      <c r="AJ421" s="137">
        <v>3631342</v>
      </c>
      <c r="AK421" s="137">
        <v>3294348</v>
      </c>
      <c r="AL421" s="137">
        <v>2924142</v>
      </c>
      <c r="AM421" s="137">
        <v>2653816</v>
      </c>
      <c r="AN421" s="137">
        <v>2782226</v>
      </c>
      <c r="AO421" s="137">
        <v>2919498</v>
      </c>
      <c r="AP421" s="137">
        <v>3451047</v>
      </c>
      <c r="AQ421" s="137">
        <v>3640787</v>
      </c>
      <c r="AR421" s="137">
        <v>4246701</v>
      </c>
      <c r="AS421" s="137">
        <v>3650834</v>
      </c>
      <c r="AT421" s="137">
        <v>4807801</v>
      </c>
      <c r="AU421" s="137">
        <v>5226675</v>
      </c>
      <c r="AV421" s="137">
        <v>4291207</v>
      </c>
      <c r="AW421" s="137">
        <v>4039551</v>
      </c>
      <c r="AX421" s="137">
        <v>6594008</v>
      </c>
      <c r="AY421" s="137">
        <v>6269533</v>
      </c>
      <c r="AZ421" s="137">
        <v>6128930</v>
      </c>
      <c r="BA421" s="137">
        <v>6762063</v>
      </c>
      <c r="BB421" s="137">
        <v>5020406</v>
      </c>
      <c r="BC421" s="137">
        <v>5406853</v>
      </c>
      <c r="BD421" s="137">
        <v>4885572</v>
      </c>
      <c r="BE421" s="137">
        <v>3180413</v>
      </c>
      <c r="BF421" s="137">
        <v>3194203</v>
      </c>
      <c r="BG421" s="137">
        <v>2683256</v>
      </c>
      <c r="BH421" s="137">
        <v>2864408</v>
      </c>
      <c r="BI421" s="137">
        <v>3231148</v>
      </c>
      <c r="BJ421" s="137">
        <v>4043539</v>
      </c>
      <c r="BK421" s="137">
        <v>4427119</v>
      </c>
      <c r="BL421" s="137">
        <v>4674879</v>
      </c>
    </row>
    <row r="422" spans="3:64" x14ac:dyDescent="0.2">
      <c r="C422" s="32" t="s">
        <v>29</v>
      </c>
      <c r="D422" s="32" t="s">
        <v>123</v>
      </c>
      <c r="E422" s="32" t="s">
        <v>124</v>
      </c>
      <c r="F422" s="6" t="s">
        <v>83</v>
      </c>
      <c r="G422" s="32" t="s">
        <v>135</v>
      </c>
      <c r="H422" s="32" t="s">
        <v>16</v>
      </c>
      <c r="I422" s="137">
        <v>107425</v>
      </c>
      <c r="J422" s="137">
        <v>113738</v>
      </c>
      <c r="K422" s="137">
        <v>139506</v>
      </c>
      <c r="L422" s="137">
        <v>153327</v>
      </c>
      <c r="M422" s="137">
        <v>111888</v>
      </c>
      <c r="N422" s="137">
        <v>140431</v>
      </c>
      <c r="O422" s="137">
        <v>171919</v>
      </c>
      <c r="P422" s="137">
        <v>239087</v>
      </c>
      <c r="Q422" s="137">
        <v>207975</v>
      </c>
      <c r="R422" s="137">
        <v>218585</v>
      </c>
      <c r="S422" s="137">
        <v>384458</v>
      </c>
      <c r="T422" s="137">
        <v>437329</v>
      </c>
      <c r="U422" s="137">
        <v>339962</v>
      </c>
      <c r="V422" s="137">
        <v>415022</v>
      </c>
      <c r="W422" s="137">
        <v>484342</v>
      </c>
      <c r="X422" s="137">
        <v>343675</v>
      </c>
      <c r="Y422" s="137">
        <v>366194</v>
      </c>
      <c r="Z422" s="137">
        <v>352219</v>
      </c>
      <c r="AA422" s="137">
        <v>351861</v>
      </c>
      <c r="AB422" s="137">
        <v>319081</v>
      </c>
      <c r="AC422" s="137">
        <v>280530</v>
      </c>
      <c r="AD422" s="137">
        <v>385164</v>
      </c>
      <c r="AE422" s="137">
        <v>477420</v>
      </c>
      <c r="AF422" s="137">
        <v>517271</v>
      </c>
      <c r="AG422" s="137">
        <v>514368</v>
      </c>
      <c r="AH422" s="137">
        <v>636667</v>
      </c>
      <c r="AI422" s="137">
        <v>649860</v>
      </c>
      <c r="AJ422" s="137">
        <v>628922</v>
      </c>
      <c r="AK422" s="137">
        <v>610127</v>
      </c>
      <c r="AL422" s="137">
        <v>622788</v>
      </c>
      <c r="AM422" s="137">
        <v>576859</v>
      </c>
      <c r="AN422" s="137">
        <v>633519</v>
      </c>
      <c r="AO422" s="137">
        <v>637071</v>
      </c>
      <c r="AP422" s="137">
        <v>671224</v>
      </c>
      <c r="AQ422" s="137">
        <v>718587</v>
      </c>
      <c r="AR422" s="137">
        <v>713199</v>
      </c>
      <c r="AS422" s="137">
        <v>646572</v>
      </c>
      <c r="AT422" s="137">
        <v>793272</v>
      </c>
      <c r="AU422" s="137">
        <v>770999</v>
      </c>
      <c r="AV422" s="137">
        <v>894021</v>
      </c>
      <c r="AW422" s="137">
        <v>944476</v>
      </c>
      <c r="AX422" s="137">
        <v>1016457</v>
      </c>
      <c r="AY422" s="137">
        <v>1197402</v>
      </c>
      <c r="AZ422" s="137">
        <v>1381328</v>
      </c>
      <c r="BA422" s="137">
        <v>1519889</v>
      </c>
      <c r="BB422" s="137">
        <v>1639362</v>
      </c>
      <c r="BC422" s="137">
        <v>1345138</v>
      </c>
      <c r="BD422" s="137">
        <v>972398</v>
      </c>
      <c r="BE422" s="137">
        <v>655703</v>
      </c>
      <c r="BF422" s="137">
        <v>773156</v>
      </c>
      <c r="BG422" s="137">
        <v>734416</v>
      </c>
      <c r="BH422" s="137">
        <v>898024</v>
      </c>
      <c r="BI422" s="137">
        <v>1313922</v>
      </c>
      <c r="BJ422" s="137">
        <v>941238</v>
      </c>
      <c r="BK422" s="137">
        <v>889714</v>
      </c>
      <c r="BL422" s="137">
        <v>1190041</v>
      </c>
    </row>
    <row r="423" spans="3:64" x14ac:dyDescent="0.2">
      <c r="C423" s="32" t="s">
        <v>30</v>
      </c>
      <c r="D423" s="32" t="s">
        <v>123</v>
      </c>
      <c r="E423" s="32" t="s">
        <v>124</v>
      </c>
      <c r="F423" s="6" t="s">
        <v>83</v>
      </c>
      <c r="G423" s="32" t="s">
        <v>135</v>
      </c>
      <c r="H423" s="32" t="s">
        <v>16</v>
      </c>
      <c r="I423" s="137">
        <v>130629</v>
      </c>
      <c r="J423" s="137">
        <v>161718</v>
      </c>
      <c r="K423" s="137">
        <v>159418</v>
      </c>
      <c r="L423" s="137">
        <v>136051</v>
      </c>
      <c r="M423" s="137">
        <v>106200</v>
      </c>
      <c r="N423" s="137">
        <v>133592</v>
      </c>
      <c r="O423" s="137">
        <v>122122</v>
      </c>
      <c r="P423" s="137">
        <v>112308</v>
      </c>
      <c r="Q423" s="137">
        <v>119275</v>
      </c>
      <c r="R423" s="137">
        <v>139633</v>
      </c>
      <c r="S423" s="137">
        <v>156703</v>
      </c>
      <c r="T423" s="137">
        <v>164776</v>
      </c>
      <c r="U423" s="137">
        <v>202397</v>
      </c>
      <c r="V423" s="137">
        <v>301086</v>
      </c>
      <c r="W423" s="137">
        <v>218955</v>
      </c>
      <c r="X423" s="137">
        <v>363539</v>
      </c>
      <c r="Y423" s="137">
        <v>146500</v>
      </c>
      <c r="Z423" s="137">
        <v>104083</v>
      </c>
      <c r="AA423" s="137">
        <v>153585</v>
      </c>
      <c r="AB423" s="137">
        <v>161452</v>
      </c>
      <c r="AC423" s="137">
        <v>155100</v>
      </c>
      <c r="AD423" s="137">
        <v>249729</v>
      </c>
      <c r="AE423" s="137">
        <v>346368</v>
      </c>
      <c r="AF423" s="137">
        <v>338939</v>
      </c>
      <c r="AG423" s="137">
        <v>354187</v>
      </c>
      <c r="AH423" s="137">
        <v>399058</v>
      </c>
      <c r="AI423" s="137">
        <v>436956</v>
      </c>
      <c r="AJ423" s="137">
        <v>509103</v>
      </c>
      <c r="AK423" s="137">
        <v>550774</v>
      </c>
      <c r="AL423" s="137">
        <v>463543</v>
      </c>
      <c r="AM423" s="137">
        <v>489412</v>
      </c>
      <c r="AN423" s="137">
        <v>470180</v>
      </c>
      <c r="AO423" s="137">
        <v>547931</v>
      </c>
      <c r="AP423" s="137">
        <v>569555</v>
      </c>
      <c r="AQ423" s="137">
        <v>587122</v>
      </c>
      <c r="AR423" s="137">
        <v>561403</v>
      </c>
      <c r="AS423" s="137">
        <v>716543</v>
      </c>
      <c r="AT423" s="137">
        <v>773243</v>
      </c>
      <c r="AU423" s="137">
        <v>782328</v>
      </c>
      <c r="AV423" s="137">
        <v>902470</v>
      </c>
      <c r="AW423" s="137">
        <v>932306</v>
      </c>
      <c r="AX423" s="137">
        <v>905698</v>
      </c>
      <c r="AY423" s="137">
        <v>944954</v>
      </c>
      <c r="AZ423" s="137">
        <v>1249822</v>
      </c>
      <c r="BA423" s="137">
        <v>831114</v>
      </c>
      <c r="BB423" s="137">
        <v>804630</v>
      </c>
      <c r="BC423" s="137">
        <v>728396</v>
      </c>
      <c r="BD423" s="137">
        <v>618507</v>
      </c>
      <c r="BE423" s="137">
        <v>352418</v>
      </c>
      <c r="BF423" s="137">
        <v>482890</v>
      </c>
      <c r="BG423" s="137">
        <v>432958</v>
      </c>
      <c r="BH423" s="137">
        <v>499559</v>
      </c>
      <c r="BI423" s="137">
        <v>482523</v>
      </c>
      <c r="BJ423" s="137">
        <v>430906</v>
      </c>
      <c r="BK423" s="137">
        <v>458005</v>
      </c>
      <c r="BL423" s="137">
        <v>518351</v>
      </c>
    </row>
    <row r="424" spans="3:64" x14ac:dyDescent="0.2">
      <c r="C424" s="32" t="s">
        <v>31</v>
      </c>
      <c r="D424" s="32" t="s">
        <v>123</v>
      </c>
      <c r="E424" s="32" t="s">
        <v>124</v>
      </c>
      <c r="F424" s="6" t="s">
        <v>83</v>
      </c>
      <c r="G424" s="32" t="s">
        <v>135</v>
      </c>
      <c r="H424" s="32" t="s">
        <v>16</v>
      </c>
      <c r="I424" s="137">
        <v>296827</v>
      </c>
      <c r="J424" s="137">
        <v>359117</v>
      </c>
      <c r="K424" s="137">
        <v>481411</v>
      </c>
      <c r="L424" s="137">
        <v>575622</v>
      </c>
      <c r="M424" s="137">
        <v>528773</v>
      </c>
      <c r="N424" s="137">
        <v>610315</v>
      </c>
      <c r="O424" s="137">
        <v>591013</v>
      </c>
      <c r="P424" s="137">
        <v>740294</v>
      </c>
      <c r="Q424" s="137">
        <v>934045</v>
      </c>
      <c r="R424" s="137">
        <v>656672</v>
      </c>
      <c r="S424" s="137">
        <v>768677</v>
      </c>
      <c r="T424" s="137">
        <v>678820</v>
      </c>
      <c r="U424" s="137">
        <v>821792</v>
      </c>
      <c r="V424" s="137">
        <v>956798</v>
      </c>
      <c r="W424" s="137">
        <v>691001</v>
      </c>
      <c r="X424" s="137">
        <v>514421</v>
      </c>
      <c r="Y424" s="137">
        <v>717063</v>
      </c>
      <c r="Z424" s="137">
        <v>752053</v>
      </c>
      <c r="AA424" s="137">
        <v>887196</v>
      </c>
      <c r="AB424" s="137">
        <v>789590</v>
      </c>
      <c r="AC424" s="137">
        <v>825090</v>
      </c>
      <c r="AD424" s="137">
        <v>838403</v>
      </c>
      <c r="AE424" s="137">
        <v>1053812</v>
      </c>
      <c r="AF424" s="137">
        <v>979237</v>
      </c>
      <c r="AG424" s="137">
        <v>965670</v>
      </c>
      <c r="AH424" s="137">
        <v>1410606</v>
      </c>
      <c r="AI424" s="137">
        <v>1306744</v>
      </c>
      <c r="AJ424" s="137">
        <v>1397427</v>
      </c>
      <c r="AK424" s="137">
        <v>1534837</v>
      </c>
      <c r="AL424" s="137">
        <v>1543036</v>
      </c>
      <c r="AM424" s="137">
        <v>1485167</v>
      </c>
      <c r="AN424" s="137">
        <v>1427834</v>
      </c>
      <c r="AO424" s="137">
        <v>1353913</v>
      </c>
      <c r="AP424" s="137">
        <v>1269497</v>
      </c>
      <c r="AQ424" s="137">
        <v>1172018</v>
      </c>
      <c r="AR424" s="137">
        <v>1446047</v>
      </c>
      <c r="AS424" s="137">
        <v>1578565</v>
      </c>
      <c r="AT424" s="137">
        <v>1753526</v>
      </c>
      <c r="AU424" s="137">
        <v>1996777</v>
      </c>
      <c r="AV424" s="137">
        <v>1918061</v>
      </c>
      <c r="AW424" s="137">
        <v>2178864</v>
      </c>
      <c r="AX424" s="137">
        <v>1998423</v>
      </c>
      <c r="AY424" s="137">
        <v>2024118</v>
      </c>
      <c r="AZ424" s="137">
        <v>2328069</v>
      </c>
      <c r="BA424" s="137">
        <v>2376578</v>
      </c>
      <c r="BB424" s="137">
        <v>1675112</v>
      </c>
      <c r="BC424" s="137">
        <v>1633239</v>
      </c>
      <c r="BD424" s="137">
        <v>2265372</v>
      </c>
      <c r="BE424" s="137">
        <v>1657206</v>
      </c>
      <c r="BF424" s="137">
        <v>1195713</v>
      </c>
      <c r="BG424" s="137">
        <v>1163957</v>
      </c>
      <c r="BH424" s="137">
        <v>1201815</v>
      </c>
      <c r="BI424" s="137">
        <v>879991</v>
      </c>
      <c r="BJ424" s="137">
        <v>950338</v>
      </c>
      <c r="BK424" s="137">
        <v>973791</v>
      </c>
      <c r="BL424" s="137">
        <v>1068450</v>
      </c>
    </row>
    <row r="425" spans="3:64" x14ac:dyDescent="0.2">
      <c r="C425" s="32" t="s">
        <v>32</v>
      </c>
      <c r="D425" s="32" t="s">
        <v>123</v>
      </c>
      <c r="E425" s="32" t="s">
        <v>124</v>
      </c>
      <c r="F425" s="6" t="s">
        <v>83</v>
      </c>
      <c r="G425" s="32" t="s">
        <v>135</v>
      </c>
      <c r="H425" s="32" t="s">
        <v>16</v>
      </c>
      <c r="I425" s="137">
        <v>56404</v>
      </c>
      <c r="J425" s="137">
        <v>62771</v>
      </c>
      <c r="K425" s="137">
        <v>62380</v>
      </c>
      <c r="L425" s="137">
        <v>60346</v>
      </c>
      <c r="M425" s="137">
        <v>67968</v>
      </c>
      <c r="N425" s="137">
        <v>68972</v>
      </c>
      <c r="O425" s="137">
        <v>65543</v>
      </c>
      <c r="P425" s="137">
        <v>62666</v>
      </c>
      <c r="Q425" s="137">
        <v>76107</v>
      </c>
      <c r="R425" s="137">
        <v>64234</v>
      </c>
      <c r="S425" s="137">
        <v>69640</v>
      </c>
      <c r="T425" s="137">
        <v>69534</v>
      </c>
      <c r="U425" s="137">
        <v>121054</v>
      </c>
      <c r="V425" s="137">
        <v>108090</v>
      </c>
      <c r="W425" s="137">
        <v>86668</v>
      </c>
      <c r="X425" s="137">
        <v>98011</v>
      </c>
      <c r="Y425" s="137">
        <v>131580</v>
      </c>
      <c r="Z425" s="137">
        <v>114939</v>
      </c>
      <c r="AA425" s="137">
        <v>118158</v>
      </c>
      <c r="AB425" s="137">
        <v>123925</v>
      </c>
      <c r="AC425" s="137">
        <v>118746</v>
      </c>
      <c r="AD425" s="137">
        <v>127919</v>
      </c>
      <c r="AE425" s="137">
        <v>146925</v>
      </c>
      <c r="AF425" s="137">
        <v>151222</v>
      </c>
      <c r="AG425" s="137">
        <v>199126</v>
      </c>
      <c r="AH425" s="137">
        <v>237035</v>
      </c>
      <c r="AI425" s="137">
        <v>253861</v>
      </c>
      <c r="AJ425" s="137">
        <v>239209</v>
      </c>
      <c r="AK425" s="137">
        <v>233717</v>
      </c>
      <c r="AL425" s="137">
        <v>220367</v>
      </c>
      <c r="AM425" s="137">
        <v>212298</v>
      </c>
      <c r="AN425" s="137">
        <v>187481</v>
      </c>
      <c r="AO425" s="137">
        <v>219131</v>
      </c>
      <c r="AP425" s="137">
        <v>197885</v>
      </c>
      <c r="AQ425" s="137">
        <v>206381</v>
      </c>
      <c r="AR425" s="137">
        <v>216262</v>
      </c>
      <c r="AS425" s="137">
        <v>299014</v>
      </c>
      <c r="AT425" s="137">
        <v>321269</v>
      </c>
      <c r="AU425" s="137">
        <v>450763</v>
      </c>
      <c r="AV425" s="137">
        <v>459635</v>
      </c>
      <c r="AW425" s="137">
        <v>395976</v>
      </c>
      <c r="AX425" s="137">
        <v>426417</v>
      </c>
      <c r="AY425" s="137">
        <v>603245</v>
      </c>
      <c r="AZ425" s="137">
        <v>622385</v>
      </c>
      <c r="BA425" s="137">
        <v>396964</v>
      </c>
      <c r="BB425" s="137">
        <v>1420030</v>
      </c>
      <c r="BC425" s="137">
        <v>1177359</v>
      </c>
      <c r="BD425" s="137">
        <v>351210</v>
      </c>
      <c r="BE425" s="137">
        <v>213071</v>
      </c>
      <c r="BF425" s="137">
        <v>532405</v>
      </c>
      <c r="BG425" s="137">
        <v>1267667</v>
      </c>
      <c r="BH425" s="137">
        <v>585943</v>
      </c>
      <c r="BI425" s="137">
        <v>808010</v>
      </c>
      <c r="BJ425" s="137">
        <v>732012</v>
      </c>
      <c r="BK425" s="137">
        <v>782718</v>
      </c>
      <c r="BL425" s="137">
        <v>929940</v>
      </c>
    </row>
    <row r="426" spans="3:64" x14ac:dyDescent="0.2">
      <c r="C426" s="32" t="s">
        <v>33</v>
      </c>
      <c r="D426" s="32" t="s">
        <v>123</v>
      </c>
      <c r="E426" s="32" t="s">
        <v>124</v>
      </c>
      <c r="F426" s="6" t="s">
        <v>83</v>
      </c>
      <c r="G426" s="32" t="s">
        <v>135</v>
      </c>
      <c r="H426" s="32" t="s">
        <v>16</v>
      </c>
      <c r="I426" s="137">
        <v>7306851</v>
      </c>
      <c r="J426" s="137">
        <v>8219792</v>
      </c>
      <c r="K426" s="137">
        <v>9701855</v>
      </c>
      <c r="L426" s="137">
        <v>9907716</v>
      </c>
      <c r="M426" s="137">
        <v>9216591</v>
      </c>
      <c r="N426" s="137">
        <v>10510072</v>
      </c>
      <c r="O426" s="137">
        <v>11172896</v>
      </c>
      <c r="P426" s="137">
        <v>13216072</v>
      </c>
      <c r="Q426" s="137">
        <v>13111781</v>
      </c>
      <c r="R426" s="137">
        <v>13188773</v>
      </c>
      <c r="S426" s="137">
        <v>13447515</v>
      </c>
      <c r="T426" s="137">
        <v>14792065</v>
      </c>
      <c r="U426" s="137">
        <v>13354830</v>
      </c>
      <c r="V426" s="137">
        <v>15699680</v>
      </c>
      <c r="W426" s="137">
        <v>13608151</v>
      </c>
      <c r="X426" s="137">
        <v>11465029</v>
      </c>
      <c r="Y426" s="137">
        <v>12868298</v>
      </c>
      <c r="Z426" s="137">
        <v>12502912</v>
      </c>
      <c r="AA426" s="137">
        <v>12757550</v>
      </c>
      <c r="AB426" s="137">
        <v>11872953</v>
      </c>
      <c r="AC426" s="137">
        <v>11656852</v>
      </c>
      <c r="AD426" s="137">
        <v>12735462</v>
      </c>
      <c r="AE426" s="137">
        <v>14779734</v>
      </c>
      <c r="AF426" s="137">
        <v>16197695</v>
      </c>
      <c r="AG426" s="137">
        <v>20043064</v>
      </c>
      <c r="AH426" s="137">
        <v>22897998</v>
      </c>
      <c r="AI426" s="137">
        <v>24410683</v>
      </c>
      <c r="AJ426" s="137">
        <v>24469102</v>
      </c>
      <c r="AK426" s="137">
        <v>24443313</v>
      </c>
      <c r="AL426" s="137">
        <v>23259674</v>
      </c>
      <c r="AM426" s="137">
        <v>24185132</v>
      </c>
      <c r="AN426" s="137">
        <v>22620549</v>
      </c>
      <c r="AO426" s="137">
        <v>23314319</v>
      </c>
      <c r="AP426" s="137">
        <v>24156774</v>
      </c>
      <c r="AQ426" s="137">
        <v>26210901</v>
      </c>
      <c r="AR426" s="137">
        <v>27365708</v>
      </c>
      <c r="AS426" s="137">
        <v>28994363</v>
      </c>
      <c r="AT426" s="137">
        <v>31138693</v>
      </c>
      <c r="AU426" s="137">
        <v>34574316</v>
      </c>
      <c r="AV426" s="137">
        <v>36491901</v>
      </c>
      <c r="AW426" s="137">
        <v>36830813</v>
      </c>
      <c r="AX426" s="137">
        <v>40552846</v>
      </c>
      <c r="AY426" s="137">
        <v>43333250</v>
      </c>
      <c r="AZ426" s="137">
        <v>48372963</v>
      </c>
      <c r="BA426" s="137">
        <v>48786066</v>
      </c>
      <c r="BB426" s="137">
        <v>51936182</v>
      </c>
      <c r="BC426" s="137">
        <v>45956797</v>
      </c>
      <c r="BD426" s="137">
        <v>37775419</v>
      </c>
      <c r="BE426" s="137">
        <v>26078871</v>
      </c>
      <c r="BF426" s="137">
        <v>25519827</v>
      </c>
      <c r="BG426" s="137">
        <v>24879974</v>
      </c>
      <c r="BH426" s="137">
        <v>29164817</v>
      </c>
      <c r="BI426" s="137">
        <v>25133703</v>
      </c>
      <c r="BJ426" s="137">
        <v>25182552</v>
      </c>
      <c r="BK426" s="137">
        <v>28043024</v>
      </c>
      <c r="BL426" s="137">
        <v>29527463</v>
      </c>
    </row>
    <row r="427" spans="3:64" x14ac:dyDescent="0.2">
      <c r="C427" s="32" t="s">
        <v>34</v>
      </c>
      <c r="D427" s="32" t="s">
        <v>123</v>
      </c>
      <c r="E427" s="32" t="s">
        <v>124</v>
      </c>
      <c r="F427" s="6" t="s">
        <v>83</v>
      </c>
      <c r="G427" s="32" t="s">
        <v>135</v>
      </c>
      <c r="H427" s="32" t="s">
        <v>16</v>
      </c>
      <c r="I427" s="137">
        <v>140264</v>
      </c>
      <c r="J427" s="137">
        <v>133498</v>
      </c>
      <c r="K427" s="137">
        <v>241440</v>
      </c>
      <c r="L427" s="137">
        <v>244550</v>
      </c>
      <c r="M427" s="137">
        <v>248810</v>
      </c>
      <c r="N427" s="137">
        <v>255103</v>
      </c>
      <c r="O427" s="137">
        <v>309185</v>
      </c>
      <c r="P427" s="137">
        <v>435767</v>
      </c>
      <c r="Q427" s="137">
        <v>462263</v>
      </c>
      <c r="R427" s="137">
        <v>479045</v>
      </c>
      <c r="S427" s="137">
        <v>412940</v>
      </c>
      <c r="T427" s="137">
        <v>364673</v>
      </c>
      <c r="U427" s="137">
        <v>354026</v>
      </c>
      <c r="V427" s="137">
        <v>378154</v>
      </c>
      <c r="W427" s="137">
        <v>323733</v>
      </c>
      <c r="X427" s="137">
        <v>338653</v>
      </c>
      <c r="Y427" s="137">
        <v>47402</v>
      </c>
      <c r="Z427" s="137">
        <v>48788</v>
      </c>
      <c r="AA427" s="137">
        <v>50750</v>
      </c>
      <c r="AB427" s="137">
        <v>51847</v>
      </c>
      <c r="AC427" s="137">
        <v>44348</v>
      </c>
      <c r="AD427" s="137">
        <v>46838</v>
      </c>
      <c r="AE427" s="137">
        <v>54466</v>
      </c>
      <c r="AF427" s="137">
        <v>61605</v>
      </c>
      <c r="AG427" s="137">
        <v>70736</v>
      </c>
      <c r="AH427" s="137">
        <v>82002</v>
      </c>
      <c r="AI427" s="137">
        <v>90417</v>
      </c>
      <c r="AJ427" s="137">
        <v>86598</v>
      </c>
      <c r="AK427" s="137">
        <v>79887</v>
      </c>
      <c r="AL427" s="137">
        <v>75226</v>
      </c>
      <c r="AM427" s="137">
        <v>72368</v>
      </c>
      <c r="AN427" s="137">
        <v>84851</v>
      </c>
      <c r="AO427" s="137">
        <v>87881</v>
      </c>
      <c r="AP427" s="137">
        <v>87626</v>
      </c>
      <c r="AQ427" s="137">
        <v>98599</v>
      </c>
      <c r="AR427" s="137">
        <v>106792</v>
      </c>
      <c r="AS427" s="137">
        <v>109437</v>
      </c>
      <c r="AT427" s="137">
        <v>142707</v>
      </c>
      <c r="AU427" s="137">
        <v>236384</v>
      </c>
      <c r="AV427" s="137">
        <v>195299</v>
      </c>
      <c r="AW427" s="137">
        <v>202587</v>
      </c>
      <c r="AX427" s="137">
        <v>539354</v>
      </c>
      <c r="AY427" s="137">
        <v>567450</v>
      </c>
      <c r="AZ427" s="137">
        <v>249437</v>
      </c>
      <c r="BA427" s="137">
        <v>270734</v>
      </c>
      <c r="BB427" s="137">
        <v>227118</v>
      </c>
      <c r="BC427" s="137">
        <v>156903</v>
      </c>
      <c r="BD427" s="137">
        <v>258081</v>
      </c>
      <c r="BE427" s="137">
        <v>196929</v>
      </c>
      <c r="BF427" s="137">
        <v>237473</v>
      </c>
      <c r="BG427" s="137">
        <v>153226</v>
      </c>
      <c r="BH427" s="137">
        <v>127783</v>
      </c>
      <c r="BI427" s="137">
        <v>124097</v>
      </c>
      <c r="BJ427" s="137">
        <v>153848</v>
      </c>
      <c r="BK427" s="137">
        <v>154376</v>
      </c>
      <c r="BL427" s="137">
        <v>131537</v>
      </c>
    </row>
    <row r="428" spans="3:64" ht="12" thickBot="1" x14ac:dyDescent="0.25">
      <c r="C428" s="168" t="s">
        <v>35</v>
      </c>
      <c r="D428" s="168" t="s">
        <v>123</v>
      </c>
      <c r="E428" s="168" t="s">
        <v>124</v>
      </c>
      <c r="F428" s="169" t="s">
        <v>83</v>
      </c>
      <c r="G428" s="168" t="s">
        <v>135</v>
      </c>
      <c r="H428" s="168" t="s">
        <v>16</v>
      </c>
      <c r="I428" s="331">
        <v>7447115</v>
      </c>
      <c r="J428" s="331">
        <v>8353290</v>
      </c>
      <c r="K428" s="331">
        <v>9943295</v>
      </c>
      <c r="L428" s="331">
        <v>10152266</v>
      </c>
      <c r="M428" s="331">
        <v>9465401</v>
      </c>
      <c r="N428" s="331">
        <v>10765175</v>
      </c>
      <c r="O428" s="331">
        <v>11482081</v>
      </c>
      <c r="P428" s="331">
        <v>13651839</v>
      </c>
      <c r="Q428" s="331">
        <v>13574044</v>
      </c>
      <c r="R428" s="331">
        <v>13667818</v>
      </c>
      <c r="S428" s="331">
        <v>13860455</v>
      </c>
      <c r="T428" s="331">
        <v>15156738</v>
      </c>
      <c r="U428" s="331">
        <v>13708856</v>
      </c>
      <c r="V428" s="331">
        <v>16077834</v>
      </c>
      <c r="W428" s="331">
        <v>13931884</v>
      </c>
      <c r="X428" s="331">
        <v>11803682</v>
      </c>
      <c r="Y428" s="331">
        <v>12915700</v>
      </c>
      <c r="Z428" s="331">
        <v>12551700</v>
      </c>
      <c r="AA428" s="331">
        <v>12808300</v>
      </c>
      <c r="AB428" s="331">
        <v>11924800</v>
      </c>
      <c r="AC428" s="331">
        <v>11701200</v>
      </c>
      <c r="AD428" s="331">
        <v>12782300</v>
      </c>
      <c r="AE428" s="331">
        <v>14834200</v>
      </c>
      <c r="AF428" s="331">
        <v>16259300</v>
      </c>
      <c r="AG428" s="331">
        <v>20113800</v>
      </c>
      <c r="AH428" s="331">
        <v>22980000</v>
      </c>
      <c r="AI428" s="331">
        <v>24501100</v>
      </c>
      <c r="AJ428" s="331">
        <v>24555700</v>
      </c>
      <c r="AK428" s="331">
        <v>24523200</v>
      </c>
      <c r="AL428" s="331">
        <v>23334900</v>
      </c>
      <c r="AM428" s="331">
        <v>24257500</v>
      </c>
      <c r="AN428" s="331">
        <v>22705400</v>
      </c>
      <c r="AO428" s="331">
        <v>23402200</v>
      </c>
      <c r="AP428" s="331">
        <v>24244400</v>
      </c>
      <c r="AQ428" s="331">
        <v>26309500</v>
      </c>
      <c r="AR428" s="331">
        <v>27472500</v>
      </c>
      <c r="AS428" s="331">
        <v>29103800</v>
      </c>
      <c r="AT428" s="331">
        <v>31281400</v>
      </c>
      <c r="AU428" s="331">
        <v>34810700</v>
      </c>
      <c r="AV428" s="331">
        <v>36687200</v>
      </c>
      <c r="AW428" s="331">
        <v>37033400</v>
      </c>
      <c r="AX428" s="331">
        <v>41092200</v>
      </c>
      <c r="AY428" s="331">
        <v>43900700</v>
      </c>
      <c r="AZ428" s="331">
        <v>48622400</v>
      </c>
      <c r="BA428" s="331">
        <v>49056800</v>
      </c>
      <c r="BB428" s="331">
        <v>52163300</v>
      </c>
      <c r="BC428" s="331">
        <v>46113700</v>
      </c>
      <c r="BD428" s="331">
        <v>38033500</v>
      </c>
      <c r="BE428" s="331">
        <v>26275800</v>
      </c>
      <c r="BF428" s="331">
        <v>25757300</v>
      </c>
      <c r="BG428" s="331">
        <v>25033200</v>
      </c>
      <c r="BH428" s="331">
        <v>29292600</v>
      </c>
      <c r="BI428" s="331">
        <v>25257800</v>
      </c>
      <c r="BJ428" s="331">
        <v>25336400</v>
      </c>
      <c r="BK428" s="331">
        <v>28197400</v>
      </c>
      <c r="BL428" s="331">
        <v>29659000</v>
      </c>
    </row>
    <row r="429" spans="3:64" x14ac:dyDescent="0.2">
      <c r="C429" s="32" t="s">
        <v>11</v>
      </c>
      <c r="D429" s="32" t="s">
        <v>125</v>
      </c>
      <c r="E429" s="32" t="s">
        <v>126</v>
      </c>
      <c r="F429" s="6" t="s">
        <v>84</v>
      </c>
      <c r="G429" s="32" t="s">
        <v>135</v>
      </c>
      <c r="H429" s="32" t="s">
        <v>16</v>
      </c>
      <c r="I429" s="137">
        <v>62962</v>
      </c>
      <c r="J429" s="137">
        <v>69399</v>
      </c>
      <c r="K429" s="137">
        <v>85710</v>
      </c>
      <c r="L429" s="137">
        <v>95899</v>
      </c>
      <c r="M429" s="137">
        <v>108278</v>
      </c>
      <c r="N429" s="137">
        <v>112330</v>
      </c>
      <c r="O429" s="137">
        <v>134814</v>
      </c>
      <c r="P429" s="137">
        <v>162777</v>
      </c>
      <c r="Q429" s="137">
        <v>164280</v>
      </c>
      <c r="R429" s="137">
        <v>167699</v>
      </c>
      <c r="S429" s="137">
        <v>164809</v>
      </c>
      <c r="T429" s="137">
        <v>216880</v>
      </c>
      <c r="U429" s="137">
        <v>189124</v>
      </c>
      <c r="V429" s="137">
        <v>174520</v>
      </c>
      <c r="W429" s="137">
        <v>178013</v>
      </c>
      <c r="X429" s="137">
        <v>165435</v>
      </c>
      <c r="Y429" s="137">
        <v>283855</v>
      </c>
      <c r="Z429" s="137">
        <v>274676</v>
      </c>
      <c r="AA429" s="137">
        <v>386081</v>
      </c>
      <c r="AB429" s="137">
        <v>370271</v>
      </c>
      <c r="AC429" s="137">
        <v>419292</v>
      </c>
      <c r="AD429" s="137">
        <v>547331</v>
      </c>
      <c r="AE429" s="137">
        <v>609683</v>
      </c>
      <c r="AF429" s="137">
        <v>602003</v>
      </c>
      <c r="AG429" s="137">
        <v>715700</v>
      </c>
      <c r="AH429" s="137">
        <v>897980</v>
      </c>
      <c r="AI429" s="137">
        <v>1081914</v>
      </c>
      <c r="AJ429" s="137">
        <v>1150765</v>
      </c>
      <c r="AK429" s="137">
        <v>1034988</v>
      </c>
      <c r="AL429" s="137">
        <v>1035265</v>
      </c>
      <c r="AM429" s="137">
        <v>1067039</v>
      </c>
      <c r="AN429" s="137">
        <v>765077</v>
      </c>
      <c r="AO429" s="137">
        <v>774111</v>
      </c>
      <c r="AP429" s="137">
        <v>849248</v>
      </c>
      <c r="AQ429" s="137">
        <v>907229</v>
      </c>
      <c r="AR429" s="137">
        <v>929097</v>
      </c>
      <c r="AS429" s="137">
        <v>938496</v>
      </c>
      <c r="AT429" s="137">
        <v>1004839</v>
      </c>
      <c r="AU429" s="137">
        <v>1103111</v>
      </c>
      <c r="AV429" s="137">
        <v>1258157</v>
      </c>
      <c r="AW429" s="137">
        <v>1335682</v>
      </c>
      <c r="AX429" s="137">
        <v>1426359</v>
      </c>
      <c r="AY429" s="137">
        <v>1843416</v>
      </c>
      <c r="AZ429" s="137">
        <v>1815118</v>
      </c>
      <c r="BA429" s="137">
        <v>1378370</v>
      </c>
      <c r="BB429" s="137">
        <v>1383738</v>
      </c>
      <c r="BC429" s="137">
        <v>1100901</v>
      </c>
      <c r="BD429" s="137">
        <v>739751</v>
      </c>
      <c r="BE429" s="137">
        <v>633809</v>
      </c>
      <c r="BF429" s="137">
        <v>741830</v>
      </c>
      <c r="BG429" s="137">
        <v>893863</v>
      </c>
      <c r="BH429" s="137">
        <v>815966</v>
      </c>
      <c r="BI429" s="137">
        <v>713592</v>
      </c>
      <c r="BJ429" s="137">
        <v>723803</v>
      </c>
      <c r="BK429" s="137">
        <v>748284</v>
      </c>
      <c r="BL429" s="137">
        <v>649951</v>
      </c>
    </row>
    <row r="430" spans="3:64" x14ac:dyDescent="0.2">
      <c r="C430" s="32" t="s">
        <v>17</v>
      </c>
      <c r="D430" s="32" t="s">
        <v>125</v>
      </c>
      <c r="E430" s="32" t="s">
        <v>126</v>
      </c>
      <c r="F430" s="6" t="s">
        <v>84</v>
      </c>
      <c r="G430" s="32" t="s">
        <v>135</v>
      </c>
      <c r="H430" s="32" t="s">
        <v>16</v>
      </c>
      <c r="I430" s="137">
        <v>27587</v>
      </c>
      <c r="J430" s="137">
        <v>34666</v>
      </c>
      <c r="K430" s="137">
        <v>37813</v>
      </c>
      <c r="L430" s="137">
        <v>37474</v>
      </c>
      <c r="M430" s="137">
        <v>40059</v>
      </c>
      <c r="N430" s="137">
        <v>37430</v>
      </c>
      <c r="O430" s="137">
        <v>45555</v>
      </c>
      <c r="P430" s="137">
        <v>38060</v>
      </c>
      <c r="Q430" s="137">
        <v>17384</v>
      </c>
      <c r="R430" s="137">
        <v>23067</v>
      </c>
      <c r="S430" s="137">
        <v>21886</v>
      </c>
      <c r="T430" s="137">
        <v>26401</v>
      </c>
      <c r="U430" s="137">
        <v>17323</v>
      </c>
      <c r="V430" s="137">
        <v>20103</v>
      </c>
      <c r="W430" s="137">
        <v>22575</v>
      </c>
      <c r="X430" s="137">
        <v>18721</v>
      </c>
      <c r="Y430" s="137">
        <v>27757</v>
      </c>
      <c r="Z430" s="137">
        <v>35256</v>
      </c>
      <c r="AA430" s="137">
        <v>49934</v>
      </c>
      <c r="AB430" s="137">
        <v>48228</v>
      </c>
      <c r="AC430" s="137">
        <v>53383</v>
      </c>
      <c r="AD430" s="137">
        <v>69815</v>
      </c>
      <c r="AE430" s="137">
        <v>79640</v>
      </c>
      <c r="AF430" s="137">
        <v>79849</v>
      </c>
      <c r="AG430" s="137">
        <v>98311</v>
      </c>
      <c r="AH430" s="137">
        <v>119184</v>
      </c>
      <c r="AI430" s="137">
        <v>137931</v>
      </c>
      <c r="AJ430" s="137">
        <v>146305</v>
      </c>
      <c r="AK430" s="137">
        <v>136292</v>
      </c>
      <c r="AL430" s="137">
        <v>137654</v>
      </c>
      <c r="AM430" s="137">
        <v>139150</v>
      </c>
      <c r="AN430" s="137">
        <v>100127</v>
      </c>
      <c r="AO430" s="137">
        <v>101027</v>
      </c>
      <c r="AP430" s="137">
        <v>116556</v>
      </c>
      <c r="AQ430" s="137">
        <v>128986</v>
      </c>
      <c r="AR430" s="137">
        <v>155558</v>
      </c>
      <c r="AS430" s="137">
        <v>168485</v>
      </c>
      <c r="AT430" s="137">
        <v>184695</v>
      </c>
      <c r="AU430" s="137">
        <v>192708</v>
      </c>
      <c r="AV430" s="137">
        <v>241207</v>
      </c>
      <c r="AW430" s="137">
        <v>259684</v>
      </c>
      <c r="AX430" s="137">
        <v>268121</v>
      </c>
      <c r="AY430" s="137">
        <v>341962</v>
      </c>
      <c r="AZ430" s="137">
        <v>339893</v>
      </c>
      <c r="BA430" s="137">
        <v>621427</v>
      </c>
      <c r="BB430" s="137">
        <v>411590</v>
      </c>
      <c r="BC430" s="137">
        <v>313944</v>
      </c>
      <c r="BD430" s="137">
        <v>175959</v>
      </c>
      <c r="BE430" s="137">
        <v>146681</v>
      </c>
      <c r="BF430" s="137">
        <v>174174</v>
      </c>
      <c r="BG430" s="137">
        <v>165955</v>
      </c>
      <c r="BH430" s="137">
        <v>138746</v>
      </c>
      <c r="BI430" s="137">
        <v>106347</v>
      </c>
      <c r="BJ430" s="137">
        <v>125277</v>
      </c>
      <c r="BK430" s="137">
        <v>133802</v>
      </c>
      <c r="BL430" s="137">
        <v>117611</v>
      </c>
    </row>
    <row r="431" spans="3:64" x14ac:dyDescent="0.2">
      <c r="C431" s="32" t="s">
        <v>18</v>
      </c>
      <c r="D431" s="32" t="s">
        <v>125</v>
      </c>
      <c r="E431" s="32" t="s">
        <v>126</v>
      </c>
      <c r="F431" s="6" t="s">
        <v>84</v>
      </c>
      <c r="G431" s="32" t="s">
        <v>135</v>
      </c>
      <c r="H431" s="32" t="s">
        <v>16</v>
      </c>
      <c r="I431" s="137">
        <v>11127</v>
      </c>
      <c r="J431" s="137">
        <v>16041</v>
      </c>
      <c r="K431" s="137">
        <v>19217</v>
      </c>
      <c r="L431" s="137">
        <v>18558</v>
      </c>
      <c r="M431" s="137">
        <v>18268</v>
      </c>
      <c r="N431" s="137">
        <v>21539</v>
      </c>
      <c r="O431" s="137">
        <v>14838</v>
      </c>
      <c r="P431" s="137">
        <v>21666</v>
      </c>
      <c r="Q431" s="137">
        <v>15399</v>
      </c>
      <c r="R431" s="137">
        <v>23568</v>
      </c>
      <c r="S431" s="137">
        <v>28940</v>
      </c>
      <c r="T431" s="137">
        <v>18995</v>
      </c>
      <c r="U431" s="137">
        <v>20089</v>
      </c>
      <c r="V431" s="137">
        <v>35322</v>
      </c>
      <c r="W431" s="137">
        <v>24377</v>
      </c>
      <c r="X431" s="137">
        <v>25852</v>
      </c>
      <c r="Y431" s="137">
        <v>33631</v>
      </c>
      <c r="Z431" s="137">
        <v>35603</v>
      </c>
      <c r="AA431" s="137">
        <v>47826</v>
      </c>
      <c r="AB431" s="137">
        <v>39601</v>
      </c>
      <c r="AC431" s="137">
        <v>47771</v>
      </c>
      <c r="AD431" s="137">
        <v>63308</v>
      </c>
      <c r="AE431" s="137">
        <v>77314</v>
      </c>
      <c r="AF431" s="137">
        <v>74430</v>
      </c>
      <c r="AG431" s="137">
        <v>94875</v>
      </c>
      <c r="AH431" s="137">
        <v>116246</v>
      </c>
      <c r="AI431" s="137">
        <v>123694</v>
      </c>
      <c r="AJ431" s="137">
        <v>132000</v>
      </c>
      <c r="AK431" s="137">
        <v>122613</v>
      </c>
      <c r="AL431" s="137">
        <v>113582</v>
      </c>
      <c r="AM431" s="137">
        <v>119272</v>
      </c>
      <c r="AN431" s="137">
        <v>87010</v>
      </c>
      <c r="AO431" s="137">
        <v>88442</v>
      </c>
      <c r="AP431" s="137">
        <v>100308</v>
      </c>
      <c r="AQ431" s="137">
        <v>108428</v>
      </c>
      <c r="AR431" s="137">
        <v>121407</v>
      </c>
      <c r="AS431" s="137">
        <v>141816</v>
      </c>
      <c r="AT431" s="137">
        <v>144678</v>
      </c>
      <c r="AU431" s="137">
        <v>144489</v>
      </c>
      <c r="AV431" s="137">
        <v>159019</v>
      </c>
      <c r="AW431" s="137">
        <v>169051</v>
      </c>
      <c r="AX431" s="137">
        <v>165810</v>
      </c>
      <c r="AY431" s="137">
        <v>209443</v>
      </c>
      <c r="AZ431" s="137">
        <v>192593</v>
      </c>
      <c r="BA431" s="137">
        <v>201107</v>
      </c>
      <c r="BB431" s="137">
        <v>196137</v>
      </c>
      <c r="BC431" s="137">
        <v>152903</v>
      </c>
      <c r="BD431" s="137">
        <v>82086</v>
      </c>
      <c r="BE431" s="137">
        <v>45100</v>
      </c>
      <c r="BF431" s="137">
        <v>38741</v>
      </c>
      <c r="BG431" s="137">
        <v>77740</v>
      </c>
      <c r="BH431" s="137">
        <v>74540</v>
      </c>
      <c r="BI431" s="137">
        <v>88930</v>
      </c>
      <c r="BJ431" s="137">
        <v>68002</v>
      </c>
      <c r="BK431" s="137">
        <v>52638</v>
      </c>
      <c r="BL431" s="137">
        <v>47792</v>
      </c>
    </row>
    <row r="432" spans="3:64" x14ac:dyDescent="0.2">
      <c r="C432" s="32" t="s">
        <v>19</v>
      </c>
      <c r="D432" s="32" t="s">
        <v>125</v>
      </c>
      <c r="E432" s="32" t="s">
        <v>126</v>
      </c>
      <c r="F432" s="6" t="s">
        <v>84</v>
      </c>
      <c r="G432" s="32" t="s">
        <v>135</v>
      </c>
      <c r="H432" s="32" t="s">
        <v>16</v>
      </c>
      <c r="I432" s="137">
        <v>5488</v>
      </c>
      <c r="J432" s="137">
        <v>8058</v>
      </c>
      <c r="K432" s="137">
        <v>9810</v>
      </c>
      <c r="L432" s="137">
        <v>9920</v>
      </c>
      <c r="M432" s="137">
        <v>7670</v>
      </c>
      <c r="N432" s="137">
        <v>9516</v>
      </c>
      <c r="O432" s="137">
        <v>16105</v>
      </c>
      <c r="P432" s="137">
        <v>15406</v>
      </c>
      <c r="Q432" s="137">
        <v>40125</v>
      </c>
      <c r="R432" s="137">
        <v>41658</v>
      </c>
      <c r="S432" s="137">
        <v>37371</v>
      </c>
      <c r="T432" s="137">
        <v>51961</v>
      </c>
      <c r="U432" s="137">
        <v>41066</v>
      </c>
      <c r="V432" s="137">
        <v>47375</v>
      </c>
      <c r="W432" s="137">
        <v>45431</v>
      </c>
      <c r="X432" s="137">
        <v>44970</v>
      </c>
      <c r="Y432" s="137">
        <v>62887</v>
      </c>
      <c r="Z432" s="137">
        <v>65746</v>
      </c>
      <c r="AA432" s="137">
        <v>92946</v>
      </c>
      <c r="AB432" s="137">
        <v>86157</v>
      </c>
      <c r="AC432" s="137">
        <v>99046</v>
      </c>
      <c r="AD432" s="137">
        <v>131489</v>
      </c>
      <c r="AE432" s="137">
        <v>146940</v>
      </c>
      <c r="AF432" s="137">
        <v>141353</v>
      </c>
      <c r="AG432" s="137">
        <v>164790</v>
      </c>
      <c r="AH432" s="137">
        <v>209519</v>
      </c>
      <c r="AI432" s="137">
        <v>253259</v>
      </c>
      <c r="AJ432" s="137">
        <v>263840</v>
      </c>
      <c r="AK432" s="137">
        <v>231981</v>
      </c>
      <c r="AL432" s="137">
        <v>224675</v>
      </c>
      <c r="AM432" s="137">
        <v>231575</v>
      </c>
      <c r="AN432" s="137">
        <v>166892</v>
      </c>
      <c r="AO432" s="137">
        <v>157009</v>
      </c>
      <c r="AP432" s="137">
        <v>177675</v>
      </c>
      <c r="AQ432" s="137">
        <v>199077</v>
      </c>
      <c r="AR432" s="137">
        <v>213896</v>
      </c>
      <c r="AS432" s="137">
        <v>174525</v>
      </c>
      <c r="AT432" s="137">
        <v>176076</v>
      </c>
      <c r="AU432" s="137">
        <v>190358</v>
      </c>
      <c r="AV432" s="137">
        <v>204259</v>
      </c>
      <c r="AW432" s="137">
        <v>204605</v>
      </c>
      <c r="AX432" s="137">
        <v>225570</v>
      </c>
      <c r="AY432" s="137">
        <v>272997</v>
      </c>
      <c r="AZ432" s="137">
        <v>260104</v>
      </c>
      <c r="BA432" s="137">
        <v>563659</v>
      </c>
      <c r="BB432" s="137">
        <v>482547</v>
      </c>
      <c r="BC432" s="137">
        <v>368427</v>
      </c>
      <c r="BD432" s="137">
        <v>153513</v>
      </c>
      <c r="BE432" s="137">
        <v>128574</v>
      </c>
      <c r="BF432" s="137">
        <v>153855</v>
      </c>
      <c r="BG432" s="137">
        <v>175041</v>
      </c>
      <c r="BH432" s="137">
        <v>174544</v>
      </c>
      <c r="BI432" s="137">
        <v>207566</v>
      </c>
      <c r="BJ432" s="137">
        <v>171693</v>
      </c>
      <c r="BK432" s="137">
        <v>136888</v>
      </c>
      <c r="BL432" s="137">
        <v>171729</v>
      </c>
    </row>
    <row r="433" spans="3:64" x14ac:dyDescent="0.2">
      <c r="C433" s="32" t="s">
        <v>20</v>
      </c>
      <c r="D433" s="32" t="s">
        <v>125</v>
      </c>
      <c r="E433" s="32" t="s">
        <v>126</v>
      </c>
      <c r="F433" s="6" t="s">
        <v>84</v>
      </c>
      <c r="G433" s="32" t="s">
        <v>135</v>
      </c>
      <c r="H433" s="32" t="s">
        <v>16</v>
      </c>
      <c r="I433" s="137">
        <v>23477</v>
      </c>
      <c r="J433" s="137">
        <v>21243</v>
      </c>
      <c r="K433" s="137">
        <v>26723</v>
      </c>
      <c r="L433" s="137">
        <v>26466</v>
      </c>
      <c r="M433" s="137">
        <v>33503</v>
      </c>
      <c r="N433" s="137">
        <v>39638</v>
      </c>
      <c r="O433" s="137">
        <v>38073</v>
      </c>
      <c r="P433" s="137">
        <v>47133</v>
      </c>
      <c r="Q433" s="137">
        <v>83033</v>
      </c>
      <c r="R433" s="137">
        <v>69862</v>
      </c>
      <c r="S433" s="137">
        <v>66368</v>
      </c>
      <c r="T433" s="137">
        <v>101749</v>
      </c>
      <c r="U433" s="137">
        <v>61423</v>
      </c>
      <c r="V433" s="137">
        <v>120490</v>
      </c>
      <c r="W433" s="137">
        <v>81676</v>
      </c>
      <c r="X433" s="137">
        <v>58483</v>
      </c>
      <c r="Y433" s="137">
        <v>83736</v>
      </c>
      <c r="Z433" s="137">
        <v>104124</v>
      </c>
      <c r="AA433" s="137">
        <v>150923</v>
      </c>
      <c r="AB433" s="137">
        <v>136454</v>
      </c>
      <c r="AC433" s="137">
        <v>162577</v>
      </c>
      <c r="AD433" s="137">
        <v>215935</v>
      </c>
      <c r="AE433" s="137">
        <v>228646</v>
      </c>
      <c r="AF433" s="137">
        <v>223594</v>
      </c>
      <c r="AG433" s="137">
        <v>264078</v>
      </c>
      <c r="AH433" s="137">
        <v>339089</v>
      </c>
      <c r="AI433" s="137">
        <v>414118</v>
      </c>
      <c r="AJ433" s="137">
        <v>429513</v>
      </c>
      <c r="AK433" s="137">
        <v>376573</v>
      </c>
      <c r="AL433" s="137">
        <v>381486</v>
      </c>
      <c r="AM433" s="137">
        <v>387169</v>
      </c>
      <c r="AN433" s="137">
        <v>285473</v>
      </c>
      <c r="AO433" s="137">
        <v>286440</v>
      </c>
      <c r="AP433" s="137">
        <v>322399</v>
      </c>
      <c r="AQ433" s="137">
        <v>382951</v>
      </c>
      <c r="AR433" s="137">
        <v>530968</v>
      </c>
      <c r="AS433" s="137">
        <v>312413</v>
      </c>
      <c r="AT433" s="137">
        <v>318040</v>
      </c>
      <c r="AU433" s="137">
        <v>351370</v>
      </c>
      <c r="AV433" s="137">
        <v>405399</v>
      </c>
      <c r="AW433" s="137">
        <v>394470</v>
      </c>
      <c r="AX433" s="137">
        <v>425367</v>
      </c>
      <c r="AY433" s="137">
        <v>535106</v>
      </c>
      <c r="AZ433" s="137">
        <v>528587</v>
      </c>
      <c r="BA433" s="137">
        <v>450627</v>
      </c>
      <c r="BB433" s="137">
        <v>381663</v>
      </c>
      <c r="BC433" s="137">
        <v>368764</v>
      </c>
      <c r="BD433" s="137">
        <v>216996</v>
      </c>
      <c r="BE433" s="137">
        <v>190267</v>
      </c>
      <c r="BF433" s="137">
        <v>262969</v>
      </c>
      <c r="BG433" s="137">
        <v>226037</v>
      </c>
      <c r="BH433" s="137">
        <v>267597</v>
      </c>
      <c r="BI433" s="137">
        <v>251831</v>
      </c>
      <c r="BJ433" s="137">
        <v>285732</v>
      </c>
      <c r="BK433" s="137">
        <v>304653</v>
      </c>
      <c r="BL433" s="137">
        <v>280193</v>
      </c>
    </row>
    <row r="434" spans="3:64" x14ac:dyDescent="0.2">
      <c r="C434" s="32" t="s">
        <v>21</v>
      </c>
      <c r="D434" s="32" t="s">
        <v>125</v>
      </c>
      <c r="E434" s="32" t="s">
        <v>126</v>
      </c>
      <c r="F434" s="6" t="s">
        <v>84</v>
      </c>
      <c r="G434" s="32" t="s">
        <v>135</v>
      </c>
      <c r="H434" s="32" t="s">
        <v>16</v>
      </c>
      <c r="I434" s="137">
        <v>5542</v>
      </c>
      <c r="J434" s="137">
        <v>5703</v>
      </c>
      <c r="K434" s="137">
        <v>5390</v>
      </c>
      <c r="L434" s="137">
        <v>4889</v>
      </c>
      <c r="M434" s="137">
        <v>4949</v>
      </c>
      <c r="N434" s="137">
        <v>9013</v>
      </c>
      <c r="O434" s="137">
        <v>8040</v>
      </c>
      <c r="P434" s="137">
        <v>11709</v>
      </c>
      <c r="Q434" s="137">
        <v>19975</v>
      </c>
      <c r="R434" s="137">
        <v>137</v>
      </c>
      <c r="S434" s="137">
        <v>10214</v>
      </c>
      <c r="T434" s="137">
        <v>14610</v>
      </c>
      <c r="U434" s="137">
        <v>9828</v>
      </c>
      <c r="V434" s="137">
        <v>12306</v>
      </c>
      <c r="W434" s="137">
        <v>12053</v>
      </c>
      <c r="X434" s="137">
        <v>13079</v>
      </c>
      <c r="Y434" s="137">
        <v>13180</v>
      </c>
      <c r="Z434" s="137">
        <v>19274</v>
      </c>
      <c r="AA434" s="137">
        <v>25592</v>
      </c>
      <c r="AB434" s="137">
        <v>24535</v>
      </c>
      <c r="AC434" s="137">
        <v>29729</v>
      </c>
      <c r="AD434" s="137">
        <v>37000</v>
      </c>
      <c r="AE434" s="137">
        <v>45013</v>
      </c>
      <c r="AF434" s="137">
        <v>43712</v>
      </c>
      <c r="AG434" s="137">
        <v>52153</v>
      </c>
      <c r="AH434" s="137">
        <v>63214</v>
      </c>
      <c r="AI434" s="137">
        <v>74115</v>
      </c>
      <c r="AJ434" s="137">
        <v>83478</v>
      </c>
      <c r="AK434" s="137">
        <v>80145</v>
      </c>
      <c r="AL434" s="137">
        <v>75597</v>
      </c>
      <c r="AM434" s="137">
        <v>80516</v>
      </c>
      <c r="AN434" s="137">
        <v>58348</v>
      </c>
      <c r="AO434" s="137">
        <v>58843</v>
      </c>
      <c r="AP434" s="137">
        <v>60218</v>
      </c>
      <c r="AQ434" s="137">
        <v>66252</v>
      </c>
      <c r="AR434" s="137">
        <v>67820</v>
      </c>
      <c r="AS434" s="137">
        <v>66275</v>
      </c>
      <c r="AT434" s="137">
        <v>66394</v>
      </c>
      <c r="AU434" s="137">
        <v>71853</v>
      </c>
      <c r="AV434" s="137">
        <v>87615</v>
      </c>
      <c r="AW434" s="137">
        <v>89334</v>
      </c>
      <c r="AX434" s="137">
        <v>96324</v>
      </c>
      <c r="AY434" s="137">
        <v>115139</v>
      </c>
      <c r="AZ434" s="137">
        <v>109209</v>
      </c>
      <c r="BA434" s="137">
        <v>69065</v>
      </c>
      <c r="BB434" s="137">
        <v>74205</v>
      </c>
      <c r="BC434" s="137">
        <v>77524</v>
      </c>
      <c r="BD434" s="137">
        <v>59110</v>
      </c>
      <c r="BE434" s="137">
        <v>60040</v>
      </c>
      <c r="BF434" s="137">
        <v>65410</v>
      </c>
      <c r="BG434" s="137">
        <v>66284</v>
      </c>
      <c r="BH434" s="137">
        <v>59754</v>
      </c>
      <c r="BI434" s="137">
        <v>99811</v>
      </c>
      <c r="BJ434" s="137">
        <v>89022</v>
      </c>
      <c r="BK434" s="137">
        <v>69899</v>
      </c>
      <c r="BL434" s="137">
        <v>66823</v>
      </c>
    </row>
    <row r="435" spans="3:64" x14ac:dyDescent="0.2">
      <c r="C435" s="32" t="s">
        <v>22</v>
      </c>
      <c r="D435" s="32" t="s">
        <v>125</v>
      </c>
      <c r="E435" s="32" t="s">
        <v>126</v>
      </c>
      <c r="F435" s="6" t="s">
        <v>84</v>
      </c>
      <c r="G435" s="32" t="s">
        <v>135</v>
      </c>
      <c r="H435" s="32" t="s">
        <v>16</v>
      </c>
      <c r="I435" s="137">
        <v>64316</v>
      </c>
      <c r="J435" s="137">
        <v>71217</v>
      </c>
      <c r="K435" s="137">
        <v>78709</v>
      </c>
      <c r="L435" s="137">
        <v>84788</v>
      </c>
      <c r="M435" s="137">
        <v>77321</v>
      </c>
      <c r="N435" s="137">
        <v>70370</v>
      </c>
      <c r="O435" s="137">
        <v>62440</v>
      </c>
      <c r="P435" s="137">
        <v>75009</v>
      </c>
      <c r="Q435" s="137">
        <v>80881</v>
      </c>
      <c r="R435" s="137">
        <v>79018</v>
      </c>
      <c r="S435" s="137">
        <v>75115</v>
      </c>
      <c r="T435" s="137">
        <v>97620</v>
      </c>
      <c r="U435" s="137">
        <v>75034</v>
      </c>
      <c r="V435" s="137">
        <v>89526</v>
      </c>
      <c r="W435" s="137">
        <v>79184</v>
      </c>
      <c r="X435" s="137">
        <v>63552</v>
      </c>
      <c r="Y435" s="137">
        <v>84309</v>
      </c>
      <c r="Z435" s="137">
        <v>108799</v>
      </c>
      <c r="AA435" s="137">
        <v>154741</v>
      </c>
      <c r="AB435" s="137">
        <v>145898</v>
      </c>
      <c r="AC435" s="137">
        <v>165506</v>
      </c>
      <c r="AD435" s="137">
        <v>216578</v>
      </c>
      <c r="AE435" s="137">
        <v>235728</v>
      </c>
      <c r="AF435" s="137">
        <v>220719</v>
      </c>
      <c r="AG435" s="137">
        <v>263957</v>
      </c>
      <c r="AH435" s="137">
        <v>330949</v>
      </c>
      <c r="AI435" s="137">
        <v>392420</v>
      </c>
      <c r="AJ435" s="137">
        <v>415409</v>
      </c>
      <c r="AK435" s="137">
        <v>368460</v>
      </c>
      <c r="AL435" s="137">
        <v>368183</v>
      </c>
      <c r="AM435" s="137">
        <v>374378</v>
      </c>
      <c r="AN435" s="137">
        <v>266231</v>
      </c>
      <c r="AO435" s="137">
        <v>278847</v>
      </c>
      <c r="AP435" s="137">
        <v>296600</v>
      </c>
      <c r="AQ435" s="137">
        <v>345312</v>
      </c>
      <c r="AR435" s="137">
        <v>348076</v>
      </c>
      <c r="AS435" s="137">
        <v>287474</v>
      </c>
      <c r="AT435" s="137">
        <v>321750</v>
      </c>
      <c r="AU435" s="137">
        <v>326419</v>
      </c>
      <c r="AV435" s="137">
        <v>366789</v>
      </c>
      <c r="AW435" s="137">
        <v>402989</v>
      </c>
      <c r="AX435" s="137">
        <v>415343</v>
      </c>
      <c r="AY435" s="137">
        <v>511428</v>
      </c>
      <c r="AZ435" s="137">
        <v>527334</v>
      </c>
      <c r="BA435" s="137">
        <v>455437</v>
      </c>
      <c r="BB435" s="137">
        <v>467930</v>
      </c>
      <c r="BC435" s="137">
        <v>499493</v>
      </c>
      <c r="BD435" s="137">
        <v>253271</v>
      </c>
      <c r="BE435" s="137">
        <v>207071</v>
      </c>
      <c r="BF435" s="137">
        <v>198030</v>
      </c>
      <c r="BG435" s="137">
        <v>190930</v>
      </c>
      <c r="BH435" s="137">
        <v>227280</v>
      </c>
      <c r="BI435" s="137">
        <v>208602</v>
      </c>
      <c r="BJ435" s="137">
        <v>219043</v>
      </c>
      <c r="BK435" s="137">
        <v>196184</v>
      </c>
      <c r="BL435" s="137">
        <v>234448</v>
      </c>
    </row>
    <row r="436" spans="3:64" x14ac:dyDescent="0.2">
      <c r="C436" s="32" t="s">
        <v>23</v>
      </c>
      <c r="D436" s="32" t="s">
        <v>125</v>
      </c>
      <c r="E436" s="32" t="s">
        <v>126</v>
      </c>
      <c r="F436" s="6" t="s">
        <v>84</v>
      </c>
      <c r="G436" s="32" t="s">
        <v>135</v>
      </c>
      <c r="H436" s="32" t="s">
        <v>16</v>
      </c>
      <c r="I436" s="137">
        <v>24142</v>
      </c>
      <c r="J436" s="137">
        <v>26976</v>
      </c>
      <c r="K436" s="137">
        <v>32875</v>
      </c>
      <c r="L436" s="137">
        <v>37102</v>
      </c>
      <c r="M436" s="137">
        <v>27208</v>
      </c>
      <c r="N436" s="137">
        <v>28828</v>
      </c>
      <c r="O436" s="137">
        <v>45034</v>
      </c>
      <c r="P436" s="137">
        <v>59267</v>
      </c>
      <c r="Q436" s="137">
        <v>57754</v>
      </c>
      <c r="R436" s="137">
        <v>54557</v>
      </c>
      <c r="S436" s="137">
        <v>48716</v>
      </c>
      <c r="T436" s="137">
        <v>45748</v>
      </c>
      <c r="U436" s="137">
        <v>26891</v>
      </c>
      <c r="V436" s="137">
        <v>56962</v>
      </c>
      <c r="W436" s="137">
        <v>51145</v>
      </c>
      <c r="X436" s="137">
        <v>39481</v>
      </c>
      <c r="Y436" s="137">
        <v>72215</v>
      </c>
      <c r="Z436" s="137">
        <v>71533</v>
      </c>
      <c r="AA436" s="137">
        <v>102638</v>
      </c>
      <c r="AB436" s="137">
        <v>95721</v>
      </c>
      <c r="AC436" s="137">
        <v>108011</v>
      </c>
      <c r="AD436" s="137">
        <v>140248</v>
      </c>
      <c r="AE436" s="137">
        <v>157987</v>
      </c>
      <c r="AF436" s="137">
        <v>150069</v>
      </c>
      <c r="AG436" s="137">
        <v>178382</v>
      </c>
      <c r="AH436" s="137">
        <v>221758</v>
      </c>
      <c r="AI436" s="137">
        <v>258719</v>
      </c>
      <c r="AJ436" s="137">
        <v>276353</v>
      </c>
      <c r="AK436" s="137">
        <v>244224</v>
      </c>
      <c r="AL436" s="137">
        <v>243175</v>
      </c>
      <c r="AM436" s="137">
        <v>245583</v>
      </c>
      <c r="AN436" s="137">
        <v>175397</v>
      </c>
      <c r="AO436" s="137">
        <v>178564</v>
      </c>
      <c r="AP436" s="137">
        <v>201968</v>
      </c>
      <c r="AQ436" s="137">
        <v>220292</v>
      </c>
      <c r="AR436" s="137">
        <v>235021</v>
      </c>
      <c r="AS436" s="137">
        <v>228111</v>
      </c>
      <c r="AT436" s="137">
        <v>253729</v>
      </c>
      <c r="AU436" s="137">
        <v>247558</v>
      </c>
      <c r="AV436" s="137">
        <v>285091</v>
      </c>
      <c r="AW436" s="137">
        <v>285289</v>
      </c>
      <c r="AX436" s="137">
        <v>328976</v>
      </c>
      <c r="AY436" s="137">
        <v>415257</v>
      </c>
      <c r="AZ436" s="137">
        <v>404263</v>
      </c>
      <c r="BA436" s="137">
        <v>311153</v>
      </c>
      <c r="BB436" s="137">
        <v>330731</v>
      </c>
      <c r="BC436" s="137">
        <v>250975</v>
      </c>
      <c r="BD436" s="137">
        <v>147100</v>
      </c>
      <c r="BE436" s="137">
        <v>109045</v>
      </c>
      <c r="BF436" s="137">
        <v>107064</v>
      </c>
      <c r="BG436" s="137">
        <v>122186</v>
      </c>
      <c r="BH436" s="137">
        <v>122380</v>
      </c>
      <c r="BI436" s="137">
        <v>121346</v>
      </c>
      <c r="BJ436" s="137">
        <v>144886</v>
      </c>
      <c r="BK436" s="137">
        <v>159758</v>
      </c>
      <c r="BL436" s="137">
        <v>173235</v>
      </c>
    </row>
    <row r="437" spans="3:64" x14ac:dyDescent="0.2">
      <c r="C437" s="32" t="s">
        <v>24</v>
      </c>
      <c r="D437" s="32" t="s">
        <v>125</v>
      </c>
      <c r="E437" s="32" t="s">
        <v>126</v>
      </c>
      <c r="F437" s="6" t="s">
        <v>84</v>
      </c>
      <c r="G437" s="32" t="s">
        <v>135</v>
      </c>
      <c r="H437" s="32" t="s">
        <v>16</v>
      </c>
      <c r="I437" s="137">
        <v>67775</v>
      </c>
      <c r="J437" s="137">
        <v>71492</v>
      </c>
      <c r="K437" s="137">
        <v>91464</v>
      </c>
      <c r="L437" s="137">
        <v>85315</v>
      </c>
      <c r="M437" s="137">
        <v>80705</v>
      </c>
      <c r="N437" s="137">
        <v>87133</v>
      </c>
      <c r="O437" s="137">
        <v>86689</v>
      </c>
      <c r="P437" s="137">
        <v>109260</v>
      </c>
      <c r="Q437" s="137">
        <v>146924</v>
      </c>
      <c r="R437" s="137">
        <v>146791</v>
      </c>
      <c r="S437" s="137">
        <v>161038</v>
      </c>
      <c r="T437" s="137">
        <v>99452</v>
      </c>
      <c r="U437" s="137">
        <v>194102</v>
      </c>
      <c r="V437" s="137">
        <v>164468</v>
      </c>
      <c r="W437" s="137">
        <v>168797</v>
      </c>
      <c r="X437" s="137">
        <v>163283</v>
      </c>
      <c r="Y437" s="137">
        <v>213102</v>
      </c>
      <c r="Z437" s="137">
        <v>275519</v>
      </c>
      <c r="AA437" s="137">
        <v>373014</v>
      </c>
      <c r="AB437" s="137">
        <v>348683</v>
      </c>
      <c r="AC437" s="137">
        <v>405245</v>
      </c>
      <c r="AD437" s="137">
        <v>513450</v>
      </c>
      <c r="AE437" s="137">
        <v>565044</v>
      </c>
      <c r="AF437" s="137">
        <v>564654</v>
      </c>
      <c r="AG437" s="137">
        <v>678765</v>
      </c>
      <c r="AH437" s="137">
        <v>867982</v>
      </c>
      <c r="AI437" s="137">
        <v>1012690</v>
      </c>
      <c r="AJ437" s="137">
        <v>1065615</v>
      </c>
      <c r="AK437" s="137">
        <v>977256</v>
      </c>
      <c r="AL437" s="137">
        <v>981765</v>
      </c>
      <c r="AM437" s="137">
        <v>973806</v>
      </c>
      <c r="AN437" s="137">
        <v>739627</v>
      </c>
      <c r="AO437" s="137">
        <v>743754</v>
      </c>
      <c r="AP437" s="137">
        <v>762559</v>
      </c>
      <c r="AQ437" s="137">
        <v>814819</v>
      </c>
      <c r="AR437" s="137">
        <v>903198</v>
      </c>
      <c r="AS437" s="137">
        <v>1117758</v>
      </c>
      <c r="AT437" s="137">
        <v>1146023</v>
      </c>
      <c r="AU437" s="137">
        <v>1198078</v>
      </c>
      <c r="AV437" s="137">
        <v>1412479</v>
      </c>
      <c r="AW437" s="137">
        <v>1474699</v>
      </c>
      <c r="AX437" s="137">
        <v>1454258</v>
      </c>
      <c r="AY437" s="137">
        <v>1799197</v>
      </c>
      <c r="AZ437" s="137">
        <v>1739654</v>
      </c>
      <c r="BA437" s="137">
        <v>1985071</v>
      </c>
      <c r="BB437" s="137">
        <v>2297199</v>
      </c>
      <c r="BC437" s="137">
        <v>1840292</v>
      </c>
      <c r="BD437" s="137">
        <v>963398</v>
      </c>
      <c r="BE437" s="137">
        <v>1011816</v>
      </c>
      <c r="BF437" s="137">
        <v>1127660</v>
      </c>
      <c r="BG437" s="137">
        <v>1212338</v>
      </c>
      <c r="BH437" s="137">
        <v>1099854</v>
      </c>
      <c r="BI437" s="137">
        <v>1038490</v>
      </c>
      <c r="BJ437" s="137">
        <v>1045459</v>
      </c>
      <c r="BK437" s="137">
        <v>1140452</v>
      </c>
      <c r="BL437" s="137">
        <v>1206503</v>
      </c>
    </row>
    <row r="438" spans="3:64" x14ac:dyDescent="0.2">
      <c r="C438" s="32" t="s">
        <v>25</v>
      </c>
      <c r="D438" s="32" t="s">
        <v>125</v>
      </c>
      <c r="E438" s="32" t="s">
        <v>126</v>
      </c>
      <c r="F438" s="6" t="s">
        <v>84</v>
      </c>
      <c r="G438" s="32" t="s">
        <v>135</v>
      </c>
      <c r="H438" s="32" t="s">
        <v>16</v>
      </c>
      <c r="I438" s="137">
        <v>29866</v>
      </c>
      <c r="J438" s="137">
        <v>34166</v>
      </c>
      <c r="K438" s="137">
        <v>44167</v>
      </c>
      <c r="L438" s="137">
        <v>46367</v>
      </c>
      <c r="M438" s="137">
        <v>47921</v>
      </c>
      <c r="N438" s="137">
        <v>56173</v>
      </c>
      <c r="O438" s="137">
        <v>67052</v>
      </c>
      <c r="P438" s="137">
        <v>73677</v>
      </c>
      <c r="Q438" s="137">
        <v>41686</v>
      </c>
      <c r="R438" s="137">
        <v>38160</v>
      </c>
      <c r="S438" s="137">
        <v>41072</v>
      </c>
      <c r="T438" s="137">
        <v>47587</v>
      </c>
      <c r="U438" s="137">
        <v>47060</v>
      </c>
      <c r="V438" s="137">
        <v>47662</v>
      </c>
      <c r="W438" s="137">
        <v>55969</v>
      </c>
      <c r="X438" s="137">
        <v>61379</v>
      </c>
      <c r="Y438" s="137">
        <v>137696</v>
      </c>
      <c r="Z438" s="137">
        <v>121652</v>
      </c>
      <c r="AA438" s="137">
        <v>161092</v>
      </c>
      <c r="AB438" s="137">
        <v>159416</v>
      </c>
      <c r="AC438" s="137">
        <v>164732</v>
      </c>
      <c r="AD438" s="137">
        <v>210659</v>
      </c>
      <c r="AE438" s="137">
        <v>252595</v>
      </c>
      <c r="AF438" s="137">
        <v>249700</v>
      </c>
      <c r="AG438" s="137">
        <v>294706</v>
      </c>
      <c r="AH438" s="137">
        <v>365924</v>
      </c>
      <c r="AI438" s="137">
        <v>424083</v>
      </c>
      <c r="AJ438" s="137">
        <v>486919</v>
      </c>
      <c r="AK438" s="137">
        <v>443275</v>
      </c>
      <c r="AL438" s="137">
        <v>438846</v>
      </c>
      <c r="AM438" s="137">
        <v>472791</v>
      </c>
      <c r="AN438" s="137">
        <v>342052</v>
      </c>
      <c r="AO438" s="137">
        <v>353066</v>
      </c>
      <c r="AP438" s="137">
        <v>366817</v>
      </c>
      <c r="AQ438" s="137">
        <v>442293</v>
      </c>
      <c r="AR438" s="137">
        <v>421046</v>
      </c>
      <c r="AS438" s="137">
        <v>556991</v>
      </c>
      <c r="AT438" s="137">
        <v>605308</v>
      </c>
      <c r="AU438" s="137">
        <v>676759</v>
      </c>
      <c r="AV438" s="137">
        <v>773645</v>
      </c>
      <c r="AW438" s="137">
        <v>793278</v>
      </c>
      <c r="AX438" s="137">
        <v>841217</v>
      </c>
      <c r="AY438" s="137">
        <v>1042728</v>
      </c>
      <c r="AZ438" s="137">
        <v>1067674</v>
      </c>
      <c r="BA438" s="137">
        <v>851116</v>
      </c>
      <c r="BB438" s="137">
        <v>850617</v>
      </c>
      <c r="BC438" s="137">
        <v>675956</v>
      </c>
      <c r="BD438" s="137">
        <v>454463</v>
      </c>
      <c r="BE438" s="137">
        <v>378551</v>
      </c>
      <c r="BF438" s="137">
        <v>382545</v>
      </c>
      <c r="BG438" s="137">
        <v>459312</v>
      </c>
      <c r="BH438" s="137">
        <v>397466</v>
      </c>
      <c r="BI438" s="137">
        <v>365539</v>
      </c>
      <c r="BJ438" s="137">
        <v>357763</v>
      </c>
      <c r="BK438" s="137">
        <v>366790</v>
      </c>
      <c r="BL438" s="137">
        <v>425657</v>
      </c>
    </row>
    <row r="439" spans="3:64" x14ac:dyDescent="0.2">
      <c r="C439" s="32" t="s">
        <v>26</v>
      </c>
      <c r="D439" s="32" t="s">
        <v>125</v>
      </c>
      <c r="E439" s="32" t="s">
        <v>126</v>
      </c>
      <c r="F439" s="6" t="s">
        <v>84</v>
      </c>
      <c r="G439" s="32" t="s">
        <v>135</v>
      </c>
      <c r="H439" s="32" t="s">
        <v>16</v>
      </c>
      <c r="I439" s="137">
        <v>18733</v>
      </c>
      <c r="J439" s="137">
        <v>23138</v>
      </c>
      <c r="K439" s="137">
        <v>23694</v>
      </c>
      <c r="L439" s="137">
        <v>24741</v>
      </c>
      <c r="M439" s="137">
        <v>21466</v>
      </c>
      <c r="N439" s="137">
        <v>22106</v>
      </c>
      <c r="O439" s="137">
        <v>22573</v>
      </c>
      <c r="P439" s="137">
        <v>25023</v>
      </c>
      <c r="Q439" s="137">
        <v>29618</v>
      </c>
      <c r="R439" s="137">
        <v>28933</v>
      </c>
      <c r="S439" s="137">
        <v>28316</v>
      </c>
      <c r="T439" s="137">
        <v>35741</v>
      </c>
      <c r="U439" s="137">
        <v>26315</v>
      </c>
      <c r="V439" s="137">
        <v>32326</v>
      </c>
      <c r="W439" s="137">
        <v>31672</v>
      </c>
      <c r="X439" s="137">
        <v>24320</v>
      </c>
      <c r="Y439" s="137">
        <v>31845</v>
      </c>
      <c r="Z439" s="137">
        <v>38577</v>
      </c>
      <c r="AA439" s="137">
        <v>54236</v>
      </c>
      <c r="AB439" s="137">
        <v>50777</v>
      </c>
      <c r="AC439" s="137">
        <v>56361</v>
      </c>
      <c r="AD439" s="137">
        <v>72086</v>
      </c>
      <c r="AE439" s="137">
        <v>83424</v>
      </c>
      <c r="AF439" s="137">
        <v>81020</v>
      </c>
      <c r="AG439" s="137">
        <v>97549</v>
      </c>
      <c r="AH439" s="137">
        <v>117540</v>
      </c>
      <c r="AI439" s="137">
        <v>137914</v>
      </c>
      <c r="AJ439" s="137">
        <v>145961</v>
      </c>
      <c r="AK439" s="137">
        <v>133961</v>
      </c>
      <c r="AL439" s="137">
        <v>130226</v>
      </c>
      <c r="AM439" s="137">
        <v>133276</v>
      </c>
      <c r="AN439" s="137">
        <v>93815</v>
      </c>
      <c r="AO439" s="137">
        <v>95744</v>
      </c>
      <c r="AP439" s="137">
        <v>108901</v>
      </c>
      <c r="AQ439" s="137">
        <v>123448</v>
      </c>
      <c r="AR439" s="137">
        <v>138637</v>
      </c>
      <c r="AS439" s="137">
        <v>131279</v>
      </c>
      <c r="AT439" s="137">
        <v>132985</v>
      </c>
      <c r="AU439" s="137">
        <v>130283</v>
      </c>
      <c r="AV439" s="137">
        <v>153431</v>
      </c>
      <c r="AW439" s="137">
        <v>151039</v>
      </c>
      <c r="AX439" s="137">
        <v>166243</v>
      </c>
      <c r="AY439" s="137">
        <v>208918</v>
      </c>
      <c r="AZ439" s="137">
        <v>200327</v>
      </c>
      <c r="BA439" s="137">
        <v>158243</v>
      </c>
      <c r="BB439" s="137">
        <v>167999</v>
      </c>
      <c r="BC439" s="137">
        <v>148981</v>
      </c>
      <c r="BD439" s="137">
        <v>78428</v>
      </c>
      <c r="BE439" s="137">
        <v>45603</v>
      </c>
      <c r="BF439" s="137">
        <v>49324</v>
      </c>
      <c r="BG439" s="137">
        <v>68048</v>
      </c>
      <c r="BH439" s="137">
        <v>73877</v>
      </c>
      <c r="BI439" s="137">
        <v>97543</v>
      </c>
      <c r="BJ439" s="137">
        <v>103042</v>
      </c>
      <c r="BK439" s="137">
        <v>94845</v>
      </c>
      <c r="BL439" s="137">
        <v>93949</v>
      </c>
    </row>
    <row r="440" spans="3:64" x14ac:dyDescent="0.2">
      <c r="C440" s="32" t="s">
        <v>27</v>
      </c>
      <c r="D440" s="32" t="s">
        <v>125</v>
      </c>
      <c r="E440" s="32" t="s">
        <v>126</v>
      </c>
      <c r="F440" s="6" t="s">
        <v>84</v>
      </c>
      <c r="G440" s="32" t="s">
        <v>135</v>
      </c>
      <c r="H440" s="32" t="s">
        <v>16</v>
      </c>
      <c r="I440" s="137">
        <v>25049</v>
      </c>
      <c r="J440" s="137">
        <v>29463</v>
      </c>
      <c r="K440" s="137">
        <v>33173</v>
      </c>
      <c r="L440" s="137">
        <v>33129</v>
      </c>
      <c r="M440" s="137">
        <v>26332</v>
      </c>
      <c r="N440" s="137">
        <v>31981</v>
      </c>
      <c r="O440" s="137">
        <v>30506</v>
      </c>
      <c r="P440" s="137">
        <v>42706</v>
      </c>
      <c r="Q440" s="137">
        <v>30712</v>
      </c>
      <c r="R440" s="137">
        <v>36143</v>
      </c>
      <c r="S440" s="137">
        <v>50416</v>
      </c>
      <c r="T440" s="137">
        <v>21154</v>
      </c>
      <c r="U440" s="137">
        <v>20105</v>
      </c>
      <c r="V440" s="137">
        <v>77115</v>
      </c>
      <c r="W440" s="137">
        <v>39553</v>
      </c>
      <c r="X440" s="137">
        <v>54139</v>
      </c>
      <c r="Y440" s="137">
        <v>63104</v>
      </c>
      <c r="Z440" s="137">
        <v>69968</v>
      </c>
      <c r="AA440" s="137">
        <v>92674</v>
      </c>
      <c r="AB440" s="137">
        <v>87622</v>
      </c>
      <c r="AC440" s="137">
        <v>98619</v>
      </c>
      <c r="AD440" s="137">
        <v>120070</v>
      </c>
      <c r="AE440" s="137">
        <v>157926</v>
      </c>
      <c r="AF440" s="137">
        <v>159487</v>
      </c>
      <c r="AG440" s="137">
        <v>191725</v>
      </c>
      <c r="AH440" s="137">
        <v>233012</v>
      </c>
      <c r="AI440" s="137">
        <v>273078</v>
      </c>
      <c r="AJ440" s="137">
        <v>289527</v>
      </c>
      <c r="AK440" s="137">
        <v>263651</v>
      </c>
      <c r="AL440" s="137">
        <v>259424</v>
      </c>
      <c r="AM440" s="137">
        <v>268063</v>
      </c>
      <c r="AN440" s="137">
        <v>190368</v>
      </c>
      <c r="AO440" s="137">
        <v>202035</v>
      </c>
      <c r="AP440" s="137">
        <v>214346</v>
      </c>
      <c r="AQ440" s="137">
        <v>249886</v>
      </c>
      <c r="AR440" s="137">
        <v>259863</v>
      </c>
      <c r="AS440" s="137">
        <v>315386</v>
      </c>
      <c r="AT440" s="137">
        <v>353280</v>
      </c>
      <c r="AU440" s="137">
        <v>408402</v>
      </c>
      <c r="AV440" s="137">
        <v>469568</v>
      </c>
      <c r="AW440" s="137">
        <v>504452</v>
      </c>
      <c r="AX440" s="137">
        <v>519595</v>
      </c>
      <c r="AY440" s="137">
        <v>645370</v>
      </c>
      <c r="AZ440" s="137">
        <v>642834</v>
      </c>
      <c r="BA440" s="137">
        <v>568712</v>
      </c>
      <c r="BB440" s="137">
        <v>692965</v>
      </c>
      <c r="BC440" s="137">
        <v>665016</v>
      </c>
      <c r="BD440" s="137">
        <v>325165</v>
      </c>
      <c r="BE440" s="137">
        <v>273255</v>
      </c>
      <c r="BF440" s="137">
        <v>295159</v>
      </c>
      <c r="BG440" s="137">
        <v>193620</v>
      </c>
      <c r="BH440" s="137">
        <v>234896</v>
      </c>
      <c r="BI440" s="137">
        <v>189649</v>
      </c>
      <c r="BJ440" s="137">
        <v>276308</v>
      </c>
      <c r="BK440" s="137">
        <v>318726</v>
      </c>
      <c r="BL440" s="137">
        <v>298284</v>
      </c>
    </row>
    <row r="441" spans="3:64" x14ac:dyDescent="0.2">
      <c r="C441" s="32" t="s">
        <v>28</v>
      </c>
      <c r="D441" s="32" t="s">
        <v>125</v>
      </c>
      <c r="E441" s="32" t="s">
        <v>126</v>
      </c>
      <c r="F441" s="6" t="s">
        <v>84</v>
      </c>
      <c r="G441" s="32" t="s">
        <v>135</v>
      </c>
      <c r="H441" s="32" t="s">
        <v>16</v>
      </c>
      <c r="I441" s="137">
        <v>84460</v>
      </c>
      <c r="J441" s="137">
        <v>92038</v>
      </c>
      <c r="K441" s="137">
        <v>104624</v>
      </c>
      <c r="L441" s="137">
        <v>100121</v>
      </c>
      <c r="M441" s="137">
        <v>88658</v>
      </c>
      <c r="N441" s="137">
        <v>119272</v>
      </c>
      <c r="O441" s="137">
        <v>147950</v>
      </c>
      <c r="P441" s="137">
        <v>148435</v>
      </c>
      <c r="Q441" s="137">
        <v>84278</v>
      </c>
      <c r="R441" s="137">
        <v>130309</v>
      </c>
      <c r="S441" s="137">
        <v>147301</v>
      </c>
      <c r="T441" s="137">
        <v>159606</v>
      </c>
      <c r="U441" s="137">
        <v>132166</v>
      </c>
      <c r="V441" s="137">
        <v>130814</v>
      </c>
      <c r="W441" s="137">
        <v>159919</v>
      </c>
      <c r="X441" s="137">
        <v>154959</v>
      </c>
      <c r="Y441" s="137">
        <v>215538</v>
      </c>
      <c r="Z441" s="137">
        <v>259105</v>
      </c>
      <c r="AA441" s="137">
        <v>335012</v>
      </c>
      <c r="AB441" s="137">
        <v>346049</v>
      </c>
      <c r="AC441" s="137">
        <v>385988</v>
      </c>
      <c r="AD441" s="137">
        <v>465499</v>
      </c>
      <c r="AE441" s="137">
        <v>525672</v>
      </c>
      <c r="AF441" s="137">
        <v>536915</v>
      </c>
      <c r="AG441" s="137">
        <v>638877</v>
      </c>
      <c r="AH441" s="137">
        <v>848757</v>
      </c>
      <c r="AI441" s="137">
        <v>992307</v>
      </c>
      <c r="AJ441" s="137">
        <v>1030561</v>
      </c>
      <c r="AK441" s="137">
        <v>986608</v>
      </c>
      <c r="AL441" s="137">
        <v>1016481</v>
      </c>
      <c r="AM441" s="137">
        <v>1079389</v>
      </c>
      <c r="AN441" s="137">
        <v>790526</v>
      </c>
      <c r="AO441" s="137">
        <v>806781</v>
      </c>
      <c r="AP441" s="137">
        <v>842284</v>
      </c>
      <c r="AQ441" s="137">
        <v>968237</v>
      </c>
      <c r="AR441" s="137">
        <v>1037570</v>
      </c>
      <c r="AS441" s="137">
        <v>1450178</v>
      </c>
      <c r="AT441" s="137">
        <v>1435831</v>
      </c>
      <c r="AU441" s="137">
        <v>1419025</v>
      </c>
      <c r="AV441" s="137">
        <v>1549210</v>
      </c>
      <c r="AW441" s="137">
        <v>1656165</v>
      </c>
      <c r="AX441" s="137">
        <v>1925806</v>
      </c>
      <c r="AY441" s="137">
        <v>2257072</v>
      </c>
      <c r="AZ441" s="137">
        <v>2296204</v>
      </c>
      <c r="BA441" s="137">
        <v>2742368</v>
      </c>
      <c r="BB441" s="137">
        <v>1960332</v>
      </c>
      <c r="BC441" s="137">
        <v>1239938</v>
      </c>
      <c r="BD441" s="137">
        <v>796798</v>
      </c>
      <c r="BE441" s="137">
        <v>826347</v>
      </c>
      <c r="BF441" s="137">
        <v>969584</v>
      </c>
      <c r="BG441" s="137">
        <v>751209</v>
      </c>
      <c r="BH441" s="137">
        <v>787912</v>
      </c>
      <c r="BI441" s="137">
        <v>812361</v>
      </c>
      <c r="BJ441" s="137">
        <v>920587</v>
      </c>
      <c r="BK441" s="137">
        <v>938708</v>
      </c>
      <c r="BL441" s="137">
        <v>994685</v>
      </c>
    </row>
    <row r="442" spans="3:64" x14ac:dyDescent="0.2">
      <c r="C442" s="32" t="s">
        <v>29</v>
      </c>
      <c r="D442" s="32" t="s">
        <v>125</v>
      </c>
      <c r="E442" s="32" t="s">
        <v>126</v>
      </c>
      <c r="F442" s="6" t="s">
        <v>84</v>
      </c>
      <c r="G442" s="32" t="s">
        <v>135</v>
      </c>
      <c r="H442" s="32" t="s">
        <v>16</v>
      </c>
      <c r="I442" s="137">
        <v>7064</v>
      </c>
      <c r="J442" s="137">
        <v>7503</v>
      </c>
      <c r="K442" s="137">
        <v>13933</v>
      </c>
      <c r="L442" s="137">
        <v>15284</v>
      </c>
      <c r="M442" s="137">
        <v>7306</v>
      </c>
      <c r="N442" s="137">
        <v>8870</v>
      </c>
      <c r="O442" s="137">
        <v>12092</v>
      </c>
      <c r="P442" s="137">
        <v>16616</v>
      </c>
      <c r="Q442" s="137">
        <v>13692</v>
      </c>
      <c r="R442" s="137">
        <v>14836</v>
      </c>
      <c r="S442" s="137">
        <v>7186</v>
      </c>
      <c r="T442" s="137">
        <v>5824</v>
      </c>
      <c r="U442" s="137">
        <v>8170</v>
      </c>
      <c r="V442" s="137">
        <v>8127</v>
      </c>
      <c r="W442" s="137">
        <v>12495</v>
      </c>
      <c r="X442" s="137">
        <v>14166</v>
      </c>
      <c r="Y442" s="137">
        <v>17589</v>
      </c>
      <c r="Z442" s="137">
        <v>28380</v>
      </c>
      <c r="AA442" s="137">
        <v>35362</v>
      </c>
      <c r="AB442" s="137">
        <v>40553</v>
      </c>
      <c r="AC442" s="137">
        <v>47542</v>
      </c>
      <c r="AD442" s="137">
        <v>55638</v>
      </c>
      <c r="AE442" s="137">
        <v>61981</v>
      </c>
      <c r="AF442" s="137">
        <v>64294</v>
      </c>
      <c r="AG442" s="137">
        <v>83278</v>
      </c>
      <c r="AH442" s="137">
        <v>97732</v>
      </c>
      <c r="AI442" s="137">
        <v>115738</v>
      </c>
      <c r="AJ442" s="137">
        <v>124896</v>
      </c>
      <c r="AK442" s="137">
        <v>121500</v>
      </c>
      <c r="AL442" s="137">
        <v>123602</v>
      </c>
      <c r="AM442" s="137">
        <v>136741</v>
      </c>
      <c r="AN442" s="137">
        <v>97050</v>
      </c>
      <c r="AO442" s="137">
        <v>105730</v>
      </c>
      <c r="AP442" s="137">
        <v>116191</v>
      </c>
      <c r="AQ442" s="137">
        <v>130840</v>
      </c>
      <c r="AR442" s="137">
        <v>136729</v>
      </c>
      <c r="AS442" s="137">
        <v>151770</v>
      </c>
      <c r="AT442" s="137">
        <v>170125</v>
      </c>
      <c r="AU442" s="137">
        <v>191387</v>
      </c>
      <c r="AV442" s="137">
        <v>223777</v>
      </c>
      <c r="AW442" s="137">
        <v>232757</v>
      </c>
      <c r="AX442" s="137">
        <v>257856</v>
      </c>
      <c r="AY442" s="137">
        <v>333931</v>
      </c>
      <c r="AZ442" s="137">
        <v>351609</v>
      </c>
      <c r="BA442" s="137">
        <v>361940</v>
      </c>
      <c r="BB442" s="137">
        <v>310917</v>
      </c>
      <c r="BC442" s="137">
        <v>210589</v>
      </c>
      <c r="BD442" s="137">
        <v>126782</v>
      </c>
      <c r="BE442" s="137">
        <v>86342</v>
      </c>
      <c r="BF442" s="137">
        <v>108753</v>
      </c>
      <c r="BG442" s="137">
        <v>134157</v>
      </c>
      <c r="BH442" s="137">
        <v>137030</v>
      </c>
      <c r="BI442" s="137">
        <v>118288</v>
      </c>
      <c r="BJ442" s="137">
        <v>96148</v>
      </c>
      <c r="BK442" s="137">
        <v>99961</v>
      </c>
      <c r="BL442" s="137">
        <v>121787</v>
      </c>
    </row>
    <row r="443" spans="3:64" x14ac:dyDescent="0.2">
      <c r="C443" s="32" t="s">
        <v>30</v>
      </c>
      <c r="D443" s="32" t="s">
        <v>125</v>
      </c>
      <c r="E443" s="32" t="s">
        <v>126</v>
      </c>
      <c r="F443" s="6" t="s">
        <v>84</v>
      </c>
      <c r="G443" s="32" t="s">
        <v>135</v>
      </c>
      <c r="H443" s="32" t="s">
        <v>16</v>
      </c>
      <c r="I443" s="137">
        <v>9528</v>
      </c>
      <c r="J443" s="137">
        <v>11641</v>
      </c>
      <c r="K443" s="137">
        <v>11030</v>
      </c>
      <c r="L443" s="137">
        <v>9515</v>
      </c>
      <c r="M443" s="137">
        <v>7990</v>
      </c>
      <c r="N443" s="137">
        <v>9583</v>
      </c>
      <c r="O443" s="137">
        <v>8892</v>
      </c>
      <c r="P443" s="137">
        <v>9067</v>
      </c>
      <c r="Q443" s="137">
        <v>19567</v>
      </c>
      <c r="R443" s="137">
        <v>19128</v>
      </c>
      <c r="S443" s="137">
        <v>18908</v>
      </c>
      <c r="T443" s="137">
        <v>23264</v>
      </c>
      <c r="U443" s="137">
        <v>18185</v>
      </c>
      <c r="V443" s="137">
        <v>22510</v>
      </c>
      <c r="W443" s="137">
        <v>21625</v>
      </c>
      <c r="X443" s="137">
        <v>18079</v>
      </c>
      <c r="Y443" s="137">
        <v>21173</v>
      </c>
      <c r="Z443" s="137">
        <v>29375</v>
      </c>
      <c r="AA443" s="137">
        <v>44351</v>
      </c>
      <c r="AB443" s="137">
        <v>42644</v>
      </c>
      <c r="AC443" s="137">
        <v>47215</v>
      </c>
      <c r="AD443" s="137">
        <v>62137</v>
      </c>
      <c r="AE443" s="137">
        <v>67362</v>
      </c>
      <c r="AF443" s="137">
        <v>67340</v>
      </c>
      <c r="AG443" s="137">
        <v>79236</v>
      </c>
      <c r="AH443" s="137">
        <v>100259</v>
      </c>
      <c r="AI443" s="137">
        <v>118972</v>
      </c>
      <c r="AJ443" s="137">
        <v>124887</v>
      </c>
      <c r="AK443" s="137">
        <v>112421</v>
      </c>
      <c r="AL443" s="137">
        <v>114902</v>
      </c>
      <c r="AM443" s="137">
        <v>117447</v>
      </c>
      <c r="AN443" s="137">
        <v>84994</v>
      </c>
      <c r="AO443" s="137">
        <v>88669</v>
      </c>
      <c r="AP443" s="137">
        <v>89250</v>
      </c>
      <c r="AQ443" s="137">
        <v>98271</v>
      </c>
      <c r="AR443" s="137">
        <v>102337</v>
      </c>
      <c r="AS443" s="137">
        <v>92776</v>
      </c>
      <c r="AT443" s="137">
        <v>106660</v>
      </c>
      <c r="AU443" s="137">
        <v>124438</v>
      </c>
      <c r="AV443" s="137">
        <v>130473</v>
      </c>
      <c r="AW443" s="137">
        <v>145354</v>
      </c>
      <c r="AX443" s="137">
        <v>147083</v>
      </c>
      <c r="AY443" s="137">
        <v>185770</v>
      </c>
      <c r="AZ443" s="137">
        <v>182627</v>
      </c>
      <c r="BA443" s="137">
        <v>212525</v>
      </c>
      <c r="BB443" s="137">
        <v>223698</v>
      </c>
      <c r="BC443" s="137">
        <v>210072</v>
      </c>
      <c r="BD443" s="137">
        <v>116256</v>
      </c>
      <c r="BE443" s="137">
        <v>58418</v>
      </c>
      <c r="BF443" s="137">
        <v>62240</v>
      </c>
      <c r="BG443" s="137">
        <v>104245</v>
      </c>
      <c r="BH443" s="137">
        <v>155943</v>
      </c>
      <c r="BI443" s="137">
        <v>134716</v>
      </c>
      <c r="BJ443" s="137">
        <v>109483</v>
      </c>
      <c r="BK443" s="137">
        <v>100306</v>
      </c>
      <c r="BL443" s="137">
        <v>69810</v>
      </c>
    </row>
    <row r="444" spans="3:64" x14ac:dyDescent="0.2">
      <c r="C444" s="32" t="s">
        <v>31</v>
      </c>
      <c r="D444" s="32" t="s">
        <v>125</v>
      </c>
      <c r="E444" s="32" t="s">
        <v>126</v>
      </c>
      <c r="F444" s="6" t="s">
        <v>84</v>
      </c>
      <c r="G444" s="32" t="s">
        <v>135</v>
      </c>
      <c r="H444" s="32" t="s">
        <v>16</v>
      </c>
      <c r="I444" s="137">
        <v>22271</v>
      </c>
      <c r="J444" s="137">
        <v>26658</v>
      </c>
      <c r="K444" s="137">
        <v>35574</v>
      </c>
      <c r="L444" s="137">
        <v>42124</v>
      </c>
      <c r="M444" s="137">
        <v>40214</v>
      </c>
      <c r="N444" s="137">
        <v>45121</v>
      </c>
      <c r="O444" s="137">
        <v>43465</v>
      </c>
      <c r="P444" s="137">
        <v>55773</v>
      </c>
      <c r="Q444" s="137">
        <v>78574</v>
      </c>
      <c r="R444" s="137">
        <v>61993</v>
      </c>
      <c r="S444" s="137">
        <v>69281</v>
      </c>
      <c r="T444" s="137">
        <v>76155</v>
      </c>
      <c r="U444" s="137">
        <v>64315</v>
      </c>
      <c r="V444" s="137">
        <v>79300</v>
      </c>
      <c r="W444" s="137">
        <v>72276</v>
      </c>
      <c r="X444" s="137">
        <v>50972</v>
      </c>
      <c r="Y444" s="137">
        <v>69799</v>
      </c>
      <c r="Z444" s="137">
        <v>101400</v>
      </c>
      <c r="AA444" s="137">
        <v>148979</v>
      </c>
      <c r="AB444" s="137">
        <v>136935</v>
      </c>
      <c r="AC444" s="137">
        <v>161309</v>
      </c>
      <c r="AD444" s="137">
        <v>208175</v>
      </c>
      <c r="AE444" s="137">
        <v>219440</v>
      </c>
      <c r="AF444" s="137">
        <v>207948</v>
      </c>
      <c r="AG444" s="137">
        <v>242831</v>
      </c>
      <c r="AH444" s="137">
        <v>316739</v>
      </c>
      <c r="AI444" s="137">
        <v>382828</v>
      </c>
      <c r="AJ444" s="137">
        <v>408190</v>
      </c>
      <c r="AK444" s="137">
        <v>356901</v>
      </c>
      <c r="AL444" s="137">
        <v>364980</v>
      </c>
      <c r="AM444" s="137">
        <v>367957</v>
      </c>
      <c r="AN444" s="137">
        <v>265330</v>
      </c>
      <c r="AO444" s="137">
        <v>279118</v>
      </c>
      <c r="AP444" s="137">
        <v>302598</v>
      </c>
      <c r="AQ444" s="137">
        <v>327016</v>
      </c>
      <c r="AR444" s="137">
        <v>486676</v>
      </c>
      <c r="AS444" s="137">
        <v>314056</v>
      </c>
      <c r="AT444" s="137">
        <v>348371</v>
      </c>
      <c r="AU444" s="137">
        <v>363212</v>
      </c>
      <c r="AV444" s="137">
        <v>360515</v>
      </c>
      <c r="AW444" s="137">
        <v>388140</v>
      </c>
      <c r="AX444" s="137">
        <v>392922</v>
      </c>
      <c r="AY444" s="137">
        <v>478938</v>
      </c>
      <c r="AZ444" s="137">
        <v>466416</v>
      </c>
      <c r="BA444" s="137">
        <v>419772</v>
      </c>
      <c r="BB444" s="137">
        <v>300195</v>
      </c>
      <c r="BC444" s="137">
        <v>242717</v>
      </c>
      <c r="BD444" s="137">
        <v>189764</v>
      </c>
      <c r="BE444" s="137">
        <v>181623</v>
      </c>
      <c r="BF444" s="137">
        <v>173102</v>
      </c>
      <c r="BG444" s="137">
        <v>229440</v>
      </c>
      <c r="BH444" s="137">
        <v>241841</v>
      </c>
      <c r="BI444" s="137">
        <v>214796</v>
      </c>
      <c r="BJ444" s="137">
        <v>181365</v>
      </c>
      <c r="BK444" s="137">
        <v>157695</v>
      </c>
      <c r="BL444" s="137">
        <v>182031</v>
      </c>
    </row>
    <row r="445" spans="3:64" x14ac:dyDescent="0.2">
      <c r="C445" s="32" t="s">
        <v>32</v>
      </c>
      <c r="D445" s="32" t="s">
        <v>125</v>
      </c>
      <c r="E445" s="32" t="s">
        <v>126</v>
      </c>
      <c r="F445" s="6" t="s">
        <v>84</v>
      </c>
      <c r="G445" s="32" t="s">
        <v>135</v>
      </c>
      <c r="H445" s="32" t="s">
        <v>16</v>
      </c>
      <c r="I445" s="137">
        <v>11938</v>
      </c>
      <c r="J445" s="137">
        <v>13137</v>
      </c>
      <c r="K445" s="137">
        <v>13367</v>
      </c>
      <c r="L445" s="137">
        <v>12941</v>
      </c>
      <c r="M445" s="137">
        <v>14325</v>
      </c>
      <c r="N445" s="137">
        <v>14290</v>
      </c>
      <c r="O445" s="137">
        <v>16180</v>
      </c>
      <c r="P445" s="137">
        <v>13966</v>
      </c>
      <c r="Q445" s="137">
        <v>19795</v>
      </c>
      <c r="R445" s="137">
        <v>19158</v>
      </c>
      <c r="S445" s="137">
        <v>18995</v>
      </c>
      <c r="T445" s="137">
        <v>22474</v>
      </c>
      <c r="U445" s="137">
        <v>15825</v>
      </c>
      <c r="V445" s="137">
        <v>19507</v>
      </c>
      <c r="W445" s="137">
        <v>22337</v>
      </c>
      <c r="X445" s="137">
        <v>17728</v>
      </c>
      <c r="Y445" s="137">
        <v>21484</v>
      </c>
      <c r="Z445" s="137">
        <v>17513</v>
      </c>
      <c r="AA445" s="137">
        <v>25599</v>
      </c>
      <c r="AB445" s="137">
        <v>26556</v>
      </c>
      <c r="AC445" s="137">
        <v>29374</v>
      </c>
      <c r="AD445" s="137">
        <v>36782</v>
      </c>
      <c r="AE445" s="137">
        <v>38805</v>
      </c>
      <c r="AF445" s="137">
        <v>35813</v>
      </c>
      <c r="AG445" s="137">
        <v>40987</v>
      </c>
      <c r="AH445" s="137">
        <v>51516</v>
      </c>
      <c r="AI445" s="137">
        <v>57120</v>
      </c>
      <c r="AJ445" s="137">
        <v>65581</v>
      </c>
      <c r="AK445" s="137">
        <v>62451</v>
      </c>
      <c r="AL445" s="137">
        <v>61957</v>
      </c>
      <c r="AM445" s="137">
        <v>65548</v>
      </c>
      <c r="AN445" s="137">
        <v>42083</v>
      </c>
      <c r="AO445" s="137">
        <v>46920</v>
      </c>
      <c r="AP445" s="137">
        <v>54282</v>
      </c>
      <c r="AQ445" s="137">
        <v>55563</v>
      </c>
      <c r="AR445" s="137">
        <v>58601</v>
      </c>
      <c r="AS445" s="137">
        <v>66111</v>
      </c>
      <c r="AT445" s="137">
        <v>73916</v>
      </c>
      <c r="AU445" s="137">
        <v>75650</v>
      </c>
      <c r="AV445" s="137">
        <v>78466</v>
      </c>
      <c r="AW445" s="137">
        <v>83012</v>
      </c>
      <c r="AX445" s="137">
        <v>87450</v>
      </c>
      <c r="AY445" s="137">
        <v>106128</v>
      </c>
      <c r="AZ445" s="137">
        <v>102554</v>
      </c>
      <c r="BA445" s="137">
        <v>73808</v>
      </c>
      <c r="BB445" s="137">
        <v>281237</v>
      </c>
      <c r="BC445" s="137">
        <v>376108</v>
      </c>
      <c r="BD445" s="137">
        <v>39560</v>
      </c>
      <c r="BE445" s="137">
        <v>19358</v>
      </c>
      <c r="BF445" s="137">
        <v>102860</v>
      </c>
      <c r="BG445" s="137">
        <v>86395</v>
      </c>
      <c r="BH445" s="137">
        <v>113274</v>
      </c>
      <c r="BI445" s="137">
        <v>92593</v>
      </c>
      <c r="BJ445" s="137">
        <v>104187</v>
      </c>
      <c r="BK445" s="137">
        <v>115611</v>
      </c>
      <c r="BL445" s="137">
        <v>152612</v>
      </c>
    </row>
    <row r="446" spans="3:64" x14ac:dyDescent="0.2">
      <c r="C446" s="32" t="s">
        <v>33</v>
      </c>
      <c r="D446" s="32" t="s">
        <v>125</v>
      </c>
      <c r="E446" s="32" t="s">
        <v>126</v>
      </c>
      <c r="F446" s="6" t="s">
        <v>84</v>
      </c>
      <c r="G446" s="32" t="s">
        <v>135</v>
      </c>
      <c r="H446" s="32" t="s">
        <v>16</v>
      </c>
      <c r="I446" s="137">
        <v>501325</v>
      </c>
      <c r="J446" s="137">
        <v>562539</v>
      </c>
      <c r="K446" s="137">
        <v>667273</v>
      </c>
      <c r="L446" s="137">
        <v>684633</v>
      </c>
      <c r="M446" s="137">
        <v>652173</v>
      </c>
      <c r="N446" s="137">
        <v>723193</v>
      </c>
      <c r="O446" s="137">
        <v>800298</v>
      </c>
      <c r="P446" s="137">
        <v>925550</v>
      </c>
      <c r="Q446" s="137">
        <v>943677</v>
      </c>
      <c r="R446" s="137">
        <v>955017</v>
      </c>
      <c r="S446" s="137">
        <v>995932</v>
      </c>
      <c r="T446" s="137">
        <v>1065221</v>
      </c>
      <c r="U446" s="137">
        <v>967021</v>
      </c>
      <c r="V446" s="137">
        <v>1138433</v>
      </c>
      <c r="W446" s="137">
        <v>1079097</v>
      </c>
      <c r="X446" s="137">
        <v>988598</v>
      </c>
      <c r="Y446" s="137">
        <v>1452900</v>
      </c>
      <c r="Z446" s="137">
        <v>1656500</v>
      </c>
      <c r="AA446" s="137">
        <v>2281000</v>
      </c>
      <c r="AB446" s="137">
        <v>2186100</v>
      </c>
      <c r="AC446" s="137">
        <v>2481700</v>
      </c>
      <c r="AD446" s="137">
        <v>3166200</v>
      </c>
      <c r="AE446" s="137">
        <v>3553200</v>
      </c>
      <c r="AF446" s="137">
        <v>3502900</v>
      </c>
      <c r="AG446" s="137">
        <v>4180200</v>
      </c>
      <c r="AH446" s="137">
        <v>5297400</v>
      </c>
      <c r="AI446" s="137">
        <v>6250900</v>
      </c>
      <c r="AJ446" s="137">
        <v>6639800</v>
      </c>
      <c r="AK446" s="137">
        <v>6053300</v>
      </c>
      <c r="AL446" s="137">
        <v>6071800</v>
      </c>
      <c r="AM446" s="137">
        <v>6259700</v>
      </c>
      <c r="AN446" s="137">
        <v>4550400</v>
      </c>
      <c r="AO446" s="137">
        <v>4645100</v>
      </c>
      <c r="AP446" s="137">
        <v>4982200</v>
      </c>
      <c r="AQ446" s="137">
        <v>5568900</v>
      </c>
      <c r="AR446" s="137">
        <v>6146500</v>
      </c>
      <c r="AS446" s="137">
        <v>6513900</v>
      </c>
      <c r="AT446" s="137">
        <v>6842700</v>
      </c>
      <c r="AU446" s="137">
        <v>7215100</v>
      </c>
      <c r="AV446" s="137">
        <v>8159100</v>
      </c>
      <c r="AW446" s="137">
        <v>8570000</v>
      </c>
      <c r="AX446" s="137">
        <v>9144300</v>
      </c>
      <c r="AY446" s="137">
        <v>11302800</v>
      </c>
      <c r="AZ446" s="137">
        <v>11227000</v>
      </c>
      <c r="BA446" s="137">
        <v>11424400</v>
      </c>
      <c r="BB446" s="137">
        <v>10813700</v>
      </c>
      <c r="BC446" s="137">
        <v>8742600</v>
      </c>
      <c r="BD446" s="137">
        <v>4918400</v>
      </c>
      <c r="BE446" s="137">
        <v>4401900</v>
      </c>
      <c r="BF446" s="137">
        <v>5013300</v>
      </c>
      <c r="BG446" s="137">
        <v>5156800</v>
      </c>
      <c r="BH446" s="137">
        <v>5122900</v>
      </c>
      <c r="BI446" s="137">
        <v>4862000</v>
      </c>
      <c r="BJ446" s="137">
        <v>5021800</v>
      </c>
      <c r="BK446" s="137">
        <v>5135200</v>
      </c>
      <c r="BL446" s="137">
        <v>5287100</v>
      </c>
    </row>
    <row r="447" spans="3:64" x14ac:dyDescent="0.2">
      <c r="C447" s="32" t="s">
        <v>34</v>
      </c>
      <c r="D447" s="32" t="s">
        <v>125</v>
      </c>
      <c r="E447" s="32" t="s">
        <v>126</v>
      </c>
      <c r="F447" s="6" t="s">
        <v>84</v>
      </c>
      <c r="G447" s="32" t="s">
        <v>135</v>
      </c>
      <c r="H447" s="32" t="s">
        <v>16</v>
      </c>
      <c r="I447" s="137">
        <v>0</v>
      </c>
      <c r="J447" s="137">
        <v>0</v>
      </c>
      <c r="K447" s="137">
        <v>0</v>
      </c>
      <c r="L447" s="137">
        <v>0</v>
      </c>
      <c r="M447" s="137">
        <v>0</v>
      </c>
      <c r="N447" s="137">
        <v>0</v>
      </c>
      <c r="O447" s="137">
        <v>0</v>
      </c>
      <c r="P447" s="137">
        <v>0</v>
      </c>
      <c r="Q447" s="137">
        <v>0</v>
      </c>
      <c r="R447" s="137">
        <v>0</v>
      </c>
      <c r="S447" s="137">
        <v>0</v>
      </c>
      <c r="T447" s="137">
        <v>0</v>
      </c>
      <c r="U447" s="137">
        <v>0</v>
      </c>
      <c r="V447" s="137">
        <v>0</v>
      </c>
      <c r="W447" s="137">
        <v>0</v>
      </c>
      <c r="X447" s="137">
        <v>0</v>
      </c>
      <c r="Y447" s="137">
        <v>0</v>
      </c>
      <c r="Z447" s="137">
        <v>0</v>
      </c>
      <c r="AA447" s="137">
        <v>0</v>
      </c>
      <c r="AB447" s="137">
        <v>0</v>
      </c>
      <c r="AC447" s="137">
        <v>0</v>
      </c>
      <c r="AD447" s="137">
        <v>0</v>
      </c>
      <c r="AE447" s="137">
        <v>0</v>
      </c>
      <c r="AF447" s="137">
        <v>0</v>
      </c>
      <c r="AG447" s="137">
        <v>0</v>
      </c>
      <c r="AH447" s="137">
        <v>0</v>
      </c>
      <c r="AI447" s="137">
        <v>0</v>
      </c>
      <c r="AJ447" s="137">
        <v>0</v>
      </c>
      <c r="AK447" s="137">
        <v>0</v>
      </c>
      <c r="AL447" s="137">
        <v>0</v>
      </c>
      <c r="AM447" s="137">
        <v>0</v>
      </c>
      <c r="AN447" s="137">
        <v>0</v>
      </c>
      <c r="AO447" s="137">
        <v>0</v>
      </c>
      <c r="AP447" s="137">
        <v>0</v>
      </c>
      <c r="AQ447" s="137">
        <v>0</v>
      </c>
      <c r="AR447" s="137">
        <v>0</v>
      </c>
      <c r="AS447" s="137">
        <v>0</v>
      </c>
      <c r="AT447" s="137">
        <v>0</v>
      </c>
      <c r="AU447" s="137">
        <v>0</v>
      </c>
      <c r="AV447" s="137">
        <v>0</v>
      </c>
      <c r="AW447" s="137">
        <v>0</v>
      </c>
      <c r="AX447" s="137">
        <v>0</v>
      </c>
      <c r="AY447" s="137">
        <v>0</v>
      </c>
      <c r="AZ447" s="137">
        <v>0</v>
      </c>
      <c r="BA447" s="137">
        <v>0</v>
      </c>
      <c r="BB447" s="137">
        <v>0</v>
      </c>
      <c r="BC447" s="137">
        <v>0</v>
      </c>
      <c r="BD447" s="137">
        <v>0</v>
      </c>
      <c r="BE447" s="137">
        <v>0</v>
      </c>
      <c r="BF447" s="137">
        <v>0</v>
      </c>
      <c r="BG447" s="137">
        <v>0</v>
      </c>
      <c r="BH447" s="137">
        <v>0</v>
      </c>
      <c r="BI447" s="137">
        <v>0</v>
      </c>
      <c r="BJ447" s="137">
        <v>0</v>
      </c>
      <c r="BK447" s="137">
        <v>0</v>
      </c>
      <c r="BL447" s="137">
        <v>0</v>
      </c>
    </row>
    <row r="448" spans="3:64" ht="12" thickBot="1" x14ac:dyDescent="0.25">
      <c r="C448" s="168" t="s">
        <v>35</v>
      </c>
      <c r="D448" s="168" t="s">
        <v>125</v>
      </c>
      <c r="E448" s="168" t="s">
        <v>126</v>
      </c>
      <c r="F448" s="169" t="s">
        <v>84</v>
      </c>
      <c r="G448" s="168" t="s">
        <v>135</v>
      </c>
      <c r="H448" s="168" t="s">
        <v>16</v>
      </c>
      <c r="I448" s="331">
        <v>501325</v>
      </c>
      <c r="J448" s="331">
        <v>562539</v>
      </c>
      <c r="K448" s="331">
        <v>667273</v>
      </c>
      <c r="L448" s="331">
        <v>684633</v>
      </c>
      <c r="M448" s="331">
        <v>652173</v>
      </c>
      <c r="N448" s="331">
        <v>723193</v>
      </c>
      <c r="O448" s="331">
        <v>800298</v>
      </c>
      <c r="P448" s="331">
        <v>925550</v>
      </c>
      <c r="Q448" s="331">
        <v>943677</v>
      </c>
      <c r="R448" s="331">
        <v>955017</v>
      </c>
      <c r="S448" s="331">
        <v>995932</v>
      </c>
      <c r="T448" s="331">
        <v>1065221</v>
      </c>
      <c r="U448" s="331">
        <v>967021</v>
      </c>
      <c r="V448" s="331">
        <v>1138433</v>
      </c>
      <c r="W448" s="331">
        <v>1079097</v>
      </c>
      <c r="X448" s="331">
        <v>988598</v>
      </c>
      <c r="Y448" s="331">
        <v>1452900</v>
      </c>
      <c r="Z448" s="331">
        <v>1656500</v>
      </c>
      <c r="AA448" s="331">
        <v>2281000</v>
      </c>
      <c r="AB448" s="331">
        <v>2186100</v>
      </c>
      <c r="AC448" s="331">
        <v>2481700</v>
      </c>
      <c r="AD448" s="331">
        <v>3166200</v>
      </c>
      <c r="AE448" s="331">
        <v>3553200</v>
      </c>
      <c r="AF448" s="331">
        <v>3502900</v>
      </c>
      <c r="AG448" s="331">
        <v>4180200</v>
      </c>
      <c r="AH448" s="331">
        <v>5297400</v>
      </c>
      <c r="AI448" s="331">
        <v>6250900</v>
      </c>
      <c r="AJ448" s="331">
        <v>6639800</v>
      </c>
      <c r="AK448" s="331">
        <v>6053300</v>
      </c>
      <c r="AL448" s="331">
        <v>6071800</v>
      </c>
      <c r="AM448" s="331">
        <v>6259700</v>
      </c>
      <c r="AN448" s="331">
        <v>4550400</v>
      </c>
      <c r="AO448" s="331">
        <v>4645100</v>
      </c>
      <c r="AP448" s="331">
        <v>4982200</v>
      </c>
      <c r="AQ448" s="331">
        <v>5568900</v>
      </c>
      <c r="AR448" s="331">
        <v>6146500</v>
      </c>
      <c r="AS448" s="331">
        <v>6513900</v>
      </c>
      <c r="AT448" s="331">
        <v>6842700</v>
      </c>
      <c r="AU448" s="331">
        <v>7215100</v>
      </c>
      <c r="AV448" s="331">
        <v>8159100</v>
      </c>
      <c r="AW448" s="331">
        <v>8570000</v>
      </c>
      <c r="AX448" s="331">
        <v>9144300</v>
      </c>
      <c r="AY448" s="331">
        <v>11302800</v>
      </c>
      <c r="AZ448" s="331">
        <v>11227000</v>
      </c>
      <c r="BA448" s="331">
        <v>11424400</v>
      </c>
      <c r="BB448" s="331">
        <v>10813700</v>
      </c>
      <c r="BC448" s="331">
        <v>8742600</v>
      </c>
      <c r="BD448" s="331">
        <v>4918400</v>
      </c>
      <c r="BE448" s="331">
        <v>4401900</v>
      </c>
      <c r="BF448" s="331">
        <v>5013300</v>
      </c>
      <c r="BG448" s="331">
        <v>5156800</v>
      </c>
      <c r="BH448" s="331">
        <v>5122900</v>
      </c>
      <c r="BI448" s="331">
        <v>4862000</v>
      </c>
      <c r="BJ448" s="331">
        <v>5021800</v>
      </c>
      <c r="BK448" s="331">
        <v>5135200</v>
      </c>
      <c r="BL448" s="331">
        <v>5287100</v>
      </c>
    </row>
    <row r="449" spans="3:64" x14ac:dyDescent="0.2">
      <c r="C449" s="19" t="s">
        <v>11</v>
      </c>
      <c r="D449" s="19" t="s">
        <v>46</v>
      </c>
      <c r="E449" s="19" t="s">
        <v>46</v>
      </c>
      <c r="F449" s="16" t="s">
        <v>293</v>
      </c>
      <c r="G449" s="19" t="s">
        <v>135</v>
      </c>
      <c r="H449" s="19" t="s">
        <v>16</v>
      </c>
      <c r="I449" s="327">
        <v>5683552</v>
      </c>
      <c r="J449" s="327">
        <v>6520540</v>
      </c>
      <c r="K449" s="327">
        <v>7133669</v>
      </c>
      <c r="L449" s="327">
        <v>7937069</v>
      </c>
      <c r="M449" s="327">
        <v>9242402</v>
      </c>
      <c r="N449" s="327">
        <v>9649898</v>
      </c>
      <c r="O449" s="327">
        <v>9977427</v>
      </c>
      <c r="P449" s="327">
        <v>11025474</v>
      </c>
      <c r="Q449" s="327">
        <v>11683906</v>
      </c>
      <c r="R449" s="327">
        <v>12944064</v>
      </c>
      <c r="S449" s="327">
        <v>13894051</v>
      </c>
      <c r="T449" s="327">
        <v>13518357</v>
      </c>
      <c r="U449" s="327">
        <v>13489355</v>
      </c>
      <c r="V449" s="327">
        <v>12778855</v>
      </c>
      <c r="W449" s="327">
        <v>13469461</v>
      </c>
      <c r="X449" s="327">
        <v>12444557</v>
      </c>
      <c r="Y449" s="327">
        <v>11846017</v>
      </c>
      <c r="Z449" s="327">
        <v>12034987</v>
      </c>
      <c r="AA449" s="327">
        <v>12431531</v>
      </c>
      <c r="AB449" s="327">
        <v>12459123</v>
      </c>
      <c r="AC449" s="327">
        <v>10980971</v>
      </c>
      <c r="AD449" s="327">
        <v>11617480</v>
      </c>
      <c r="AE449" s="327">
        <v>13625178</v>
      </c>
      <c r="AF449" s="327">
        <v>15508865</v>
      </c>
      <c r="AG449" s="327">
        <v>17816824</v>
      </c>
      <c r="AH449" s="327">
        <v>20472011</v>
      </c>
      <c r="AI449" s="327">
        <v>22383485</v>
      </c>
      <c r="AJ449" s="327">
        <v>21484182</v>
      </c>
      <c r="AK449" s="327">
        <v>19616239</v>
      </c>
      <c r="AL449" s="327">
        <v>18418048</v>
      </c>
      <c r="AM449" s="327">
        <v>18100176</v>
      </c>
      <c r="AN449" s="327">
        <v>20926107</v>
      </c>
      <c r="AO449" s="327">
        <v>21783072</v>
      </c>
      <c r="AP449" s="327">
        <v>21495618</v>
      </c>
      <c r="AQ449" s="327">
        <v>24243332</v>
      </c>
      <c r="AR449" s="327">
        <v>26415663</v>
      </c>
      <c r="AS449" s="327">
        <v>27028310</v>
      </c>
      <c r="AT449" s="327">
        <v>29002556</v>
      </c>
      <c r="AU449" s="327">
        <v>30936609</v>
      </c>
      <c r="AV449" s="327">
        <v>33473100</v>
      </c>
      <c r="AW449" s="327">
        <v>36426693</v>
      </c>
      <c r="AX449" s="327">
        <v>39637740</v>
      </c>
      <c r="AY449" s="327">
        <v>42974882</v>
      </c>
      <c r="AZ449" s="327">
        <v>45526879</v>
      </c>
      <c r="BA449" s="327">
        <v>41842583</v>
      </c>
      <c r="BB449" s="327">
        <v>35419620</v>
      </c>
      <c r="BC449" s="327">
        <v>32450324</v>
      </c>
      <c r="BD449" s="327">
        <v>28915496</v>
      </c>
      <c r="BE449" s="327">
        <v>25693364</v>
      </c>
      <c r="BF449" s="327">
        <v>25456418</v>
      </c>
      <c r="BG449" s="327">
        <v>26440942</v>
      </c>
      <c r="BH449" s="327">
        <v>25770880</v>
      </c>
      <c r="BI449" s="327">
        <v>24576905</v>
      </c>
      <c r="BJ449" s="327">
        <v>27950239</v>
      </c>
      <c r="BK449" s="327">
        <v>28145338</v>
      </c>
      <c r="BL449" s="327">
        <v>28754185</v>
      </c>
    </row>
    <row r="450" spans="3:64" x14ac:dyDescent="0.2">
      <c r="C450" s="19" t="s">
        <v>17</v>
      </c>
      <c r="D450" s="19" t="s">
        <v>46</v>
      </c>
      <c r="E450" s="19" t="s">
        <v>46</v>
      </c>
      <c r="F450" s="16" t="s">
        <v>293</v>
      </c>
      <c r="G450" s="19" t="s">
        <v>135</v>
      </c>
      <c r="H450" s="19" t="s">
        <v>16</v>
      </c>
      <c r="I450" s="327">
        <v>1740428</v>
      </c>
      <c r="J450" s="327">
        <v>2101885</v>
      </c>
      <c r="K450" s="327">
        <v>2302839</v>
      </c>
      <c r="L450" s="327">
        <v>2406697</v>
      </c>
      <c r="M450" s="327">
        <v>2651089</v>
      </c>
      <c r="N450" s="327">
        <v>2740837</v>
      </c>
      <c r="O450" s="327">
        <v>2820439</v>
      </c>
      <c r="P450" s="327">
        <v>2614354</v>
      </c>
      <c r="Q450" s="327">
        <v>2900014</v>
      </c>
      <c r="R450" s="327">
        <v>3181848</v>
      </c>
      <c r="S450" s="327">
        <v>3512755</v>
      </c>
      <c r="T450" s="327">
        <v>3653276</v>
      </c>
      <c r="U450" s="327">
        <v>3673551</v>
      </c>
      <c r="V450" s="327">
        <v>3542245</v>
      </c>
      <c r="W450" s="327">
        <v>3496123</v>
      </c>
      <c r="X450" s="327">
        <v>3541685</v>
      </c>
      <c r="Y450" s="327">
        <v>3274098</v>
      </c>
      <c r="Z450" s="327">
        <v>3254647</v>
      </c>
      <c r="AA450" s="327">
        <v>3878832</v>
      </c>
      <c r="AB450" s="327">
        <v>3075549</v>
      </c>
      <c r="AC450" s="327">
        <v>3029361</v>
      </c>
      <c r="AD450" s="327">
        <v>3110739</v>
      </c>
      <c r="AE450" s="327">
        <v>3037957</v>
      </c>
      <c r="AF450" s="327">
        <v>3728875</v>
      </c>
      <c r="AG450" s="327">
        <v>4018539</v>
      </c>
      <c r="AH450" s="327">
        <v>4180523</v>
      </c>
      <c r="AI450" s="327">
        <v>4675580</v>
      </c>
      <c r="AJ450" s="327">
        <v>4853100</v>
      </c>
      <c r="AK450" s="327">
        <v>4615625</v>
      </c>
      <c r="AL450" s="327">
        <v>4207005</v>
      </c>
      <c r="AM450" s="327">
        <v>3950301</v>
      </c>
      <c r="AN450" s="327">
        <v>4100343</v>
      </c>
      <c r="AO450" s="327">
        <v>4566825</v>
      </c>
      <c r="AP450" s="327">
        <v>4828831</v>
      </c>
      <c r="AQ450" s="327">
        <v>5297011</v>
      </c>
      <c r="AR450" s="327">
        <v>5617961</v>
      </c>
      <c r="AS450" s="327">
        <v>7222859</v>
      </c>
      <c r="AT450" s="327">
        <v>7340305</v>
      </c>
      <c r="AU450" s="327">
        <v>7616836</v>
      </c>
      <c r="AV450" s="327">
        <v>8164084</v>
      </c>
      <c r="AW450" s="327">
        <v>8344037</v>
      </c>
      <c r="AX450" s="327">
        <v>8511450</v>
      </c>
      <c r="AY450" s="327">
        <v>9162540</v>
      </c>
      <c r="AZ450" s="327">
        <v>9547574</v>
      </c>
      <c r="BA450" s="327">
        <v>9331917</v>
      </c>
      <c r="BB450" s="327">
        <v>8056226</v>
      </c>
      <c r="BC450" s="327">
        <v>7301604</v>
      </c>
      <c r="BD450" s="327">
        <v>6726411</v>
      </c>
      <c r="BE450" s="327">
        <v>6533461</v>
      </c>
      <c r="BF450" s="327">
        <v>5572386</v>
      </c>
      <c r="BG450" s="327">
        <v>6508359</v>
      </c>
      <c r="BH450" s="327">
        <v>6489630</v>
      </c>
      <c r="BI450" s="327">
        <v>7146570</v>
      </c>
      <c r="BJ450" s="327">
        <v>7215142</v>
      </c>
      <c r="BK450" s="327">
        <v>8677727</v>
      </c>
      <c r="BL450" s="327">
        <v>9642397</v>
      </c>
    </row>
    <row r="451" spans="3:64" x14ac:dyDescent="0.2">
      <c r="C451" s="19" t="s">
        <v>18</v>
      </c>
      <c r="D451" s="19" t="s">
        <v>46</v>
      </c>
      <c r="E451" s="19" t="s">
        <v>46</v>
      </c>
      <c r="F451" s="16" t="s">
        <v>293</v>
      </c>
      <c r="G451" s="19" t="s">
        <v>135</v>
      </c>
      <c r="H451" s="19" t="s">
        <v>16</v>
      </c>
      <c r="I451" s="327">
        <v>1542030</v>
      </c>
      <c r="J451" s="327">
        <v>1849738</v>
      </c>
      <c r="K451" s="327">
        <v>2075180</v>
      </c>
      <c r="L451" s="327">
        <v>2188623</v>
      </c>
      <c r="M451" s="327">
        <v>2340512</v>
      </c>
      <c r="N451" s="327">
        <v>2548188</v>
      </c>
      <c r="O451" s="327">
        <v>2231722</v>
      </c>
      <c r="P451" s="327">
        <v>2049438</v>
      </c>
      <c r="Q451" s="327">
        <v>2283443</v>
      </c>
      <c r="R451" s="327">
        <v>2551652</v>
      </c>
      <c r="S451" s="327">
        <v>2812057</v>
      </c>
      <c r="T451" s="327">
        <v>2501909</v>
      </c>
      <c r="U451" s="327">
        <v>2411402</v>
      </c>
      <c r="V451" s="327">
        <v>2663911</v>
      </c>
      <c r="W451" s="327">
        <v>2533111</v>
      </c>
      <c r="X451" s="327">
        <v>2372164</v>
      </c>
      <c r="Y451" s="327">
        <v>2521583</v>
      </c>
      <c r="Z451" s="327">
        <v>2348381</v>
      </c>
      <c r="AA451" s="327">
        <v>2432333</v>
      </c>
      <c r="AB451" s="327">
        <v>2336996</v>
      </c>
      <c r="AC451" s="327">
        <v>2324758</v>
      </c>
      <c r="AD451" s="327">
        <v>2716797</v>
      </c>
      <c r="AE451" s="327">
        <v>3422968</v>
      </c>
      <c r="AF451" s="327">
        <v>3798196</v>
      </c>
      <c r="AG451" s="327">
        <v>3588307</v>
      </c>
      <c r="AH451" s="327">
        <v>3301817</v>
      </c>
      <c r="AI451" s="327">
        <v>3577063</v>
      </c>
      <c r="AJ451" s="327">
        <v>4084341</v>
      </c>
      <c r="AK451" s="327">
        <v>3375099</v>
      </c>
      <c r="AL451" s="327">
        <v>2920558</v>
      </c>
      <c r="AM451" s="327">
        <v>2783965</v>
      </c>
      <c r="AN451" s="327">
        <v>2733790</v>
      </c>
      <c r="AO451" s="327">
        <v>3441032</v>
      </c>
      <c r="AP451" s="327">
        <v>3693338</v>
      </c>
      <c r="AQ451" s="327">
        <v>3816193</v>
      </c>
      <c r="AR451" s="327">
        <v>4123930</v>
      </c>
      <c r="AS451" s="327">
        <v>4484215</v>
      </c>
      <c r="AT451" s="327">
        <v>4676191</v>
      </c>
      <c r="AU451" s="327">
        <v>4928480</v>
      </c>
      <c r="AV451" s="327">
        <v>5053637</v>
      </c>
      <c r="AW451" s="327">
        <v>5192782</v>
      </c>
      <c r="AX451" s="327">
        <v>5161513</v>
      </c>
      <c r="AY451" s="327">
        <v>5686872</v>
      </c>
      <c r="AZ451" s="327">
        <v>5491734</v>
      </c>
      <c r="BA451" s="327">
        <v>6266295</v>
      </c>
      <c r="BB451" s="327">
        <v>4800045</v>
      </c>
      <c r="BC451" s="327">
        <v>4971235</v>
      </c>
      <c r="BD451" s="327">
        <v>4656614</v>
      </c>
      <c r="BE451" s="327">
        <v>4630785</v>
      </c>
      <c r="BF451" s="327">
        <v>3580636</v>
      </c>
      <c r="BG451" s="327">
        <v>3162575</v>
      </c>
      <c r="BH451" s="327">
        <v>3335883</v>
      </c>
      <c r="BI451" s="327">
        <v>3565399</v>
      </c>
      <c r="BJ451" s="327">
        <v>3307375</v>
      </c>
      <c r="BK451" s="327">
        <v>3438260</v>
      </c>
      <c r="BL451" s="327">
        <v>3488199</v>
      </c>
    </row>
    <row r="452" spans="3:64" x14ac:dyDescent="0.2">
      <c r="C452" s="19" t="s">
        <v>19</v>
      </c>
      <c r="D452" s="19" t="s">
        <v>46</v>
      </c>
      <c r="E452" s="19" t="s">
        <v>46</v>
      </c>
      <c r="F452" s="16" t="s">
        <v>293</v>
      </c>
      <c r="G452" s="19" t="s">
        <v>135</v>
      </c>
      <c r="H452" s="19" t="s">
        <v>16</v>
      </c>
      <c r="I452" s="327">
        <v>843341</v>
      </c>
      <c r="J452" s="327">
        <v>981941</v>
      </c>
      <c r="K452" s="327">
        <v>1069048</v>
      </c>
      <c r="L452" s="327">
        <v>1185874</v>
      </c>
      <c r="M452" s="327">
        <v>1379895</v>
      </c>
      <c r="N452" s="327">
        <v>1515651</v>
      </c>
      <c r="O452" s="327">
        <v>1679709</v>
      </c>
      <c r="P452" s="327">
        <v>1573487</v>
      </c>
      <c r="Q452" s="327">
        <v>1874274</v>
      </c>
      <c r="R452" s="327">
        <v>2188691</v>
      </c>
      <c r="S452" s="327">
        <v>2233729</v>
      </c>
      <c r="T452" s="327">
        <v>2176042</v>
      </c>
      <c r="U452" s="327">
        <v>2033763</v>
      </c>
      <c r="V452" s="327">
        <v>2100341</v>
      </c>
      <c r="W452" s="327">
        <v>2163429</v>
      </c>
      <c r="X452" s="327">
        <v>2152315</v>
      </c>
      <c r="Y452" s="327">
        <v>2448252</v>
      </c>
      <c r="Z452" s="327">
        <v>2312262</v>
      </c>
      <c r="AA452" s="327">
        <v>2080918</v>
      </c>
      <c r="AB452" s="327">
        <v>1987690</v>
      </c>
      <c r="AC452" s="327">
        <v>2301689</v>
      </c>
      <c r="AD452" s="327">
        <v>2468577</v>
      </c>
      <c r="AE452" s="327">
        <v>2631915</v>
      </c>
      <c r="AF452" s="327">
        <v>2785781</v>
      </c>
      <c r="AG452" s="327">
        <v>3392332</v>
      </c>
      <c r="AH452" s="327">
        <v>3891120</v>
      </c>
      <c r="AI452" s="327">
        <v>4465740</v>
      </c>
      <c r="AJ452" s="327">
        <v>4310647</v>
      </c>
      <c r="AK452" s="327">
        <v>3433251</v>
      </c>
      <c r="AL452" s="327">
        <v>3356553</v>
      </c>
      <c r="AM452" s="327">
        <v>3879249</v>
      </c>
      <c r="AN452" s="327">
        <v>3814250</v>
      </c>
      <c r="AO452" s="327">
        <v>4104307</v>
      </c>
      <c r="AP452" s="327">
        <v>4241147</v>
      </c>
      <c r="AQ452" s="327">
        <v>4480723</v>
      </c>
      <c r="AR452" s="327">
        <v>4910298</v>
      </c>
      <c r="AS452" s="327">
        <v>6179703</v>
      </c>
      <c r="AT452" s="327">
        <v>6498330</v>
      </c>
      <c r="AU452" s="327">
        <v>6409313</v>
      </c>
      <c r="AV452" s="327">
        <v>6727232</v>
      </c>
      <c r="AW452" s="327">
        <v>6705853</v>
      </c>
      <c r="AX452" s="327">
        <v>7231903</v>
      </c>
      <c r="AY452" s="327">
        <v>7621961</v>
      </c>
      <c r="AZ452" s="327">
        <v>7852320</v>
      </c>
      <c r="BA452" s="327">
        <v>6822353</v>
      </c>
      <c r="BB452" s="327">
        <v>5915633</v>
      </c>
      <c r="BC452" s="327">
        <v>5580234</v>
      </c>
      <c r="BD452" s="327">
        <v>4821866</v>
      </c>
      <c r="BE452" s="327">
        <v>4269694</v>
      </c>
      <c r="BF452" s="327">
        <v>4686447</v>
      </c>
      <c r="BG452" s="327">
        <v>4990691</v>
      </c>
      <c r="BH452" s="327">
        <v>5142638</v>
      </c>
      <c r="BI452" s="327">
        <v>4975112</v>
      </c>
      <c r="BJ452" s="327">
        <v>6049582</v>
      </c>
      <c r="BK452" s="327">
        <v>7261625</v>
      </c>
      <c r="BL452" s="327">
        <v>7088487</v>
      </c>
    </row>
    <row r="453" spans="3:64" x14ac:dyDescent="0.2">
      <c r="C453" s="19" t="s">
        <v>20</v>
      </c>
      <c r="D453" s="19" t="s">
        <v>46</v>
      </c>
      <c r="E453" s="19" t="s">
        <v>46</v>
      </c>
      <c r="F453" s="16" t="s">
        <v>293</v>
      </c>
      <c r="G453" s="19" t="s">
        <v>135</v>
      </c>
      <c r="H453" s="19" t="s">
        <v>16</v>
      </c>
      <c r="I453" s="327">
        <v>1552830</v>
      </c>
      <c r="J453" s="327">
        <v>1654528</v>
      </c>
      <c r="K453" s="327">
        <v>1844385</v>
      </c>
      <c r="L453" s="327">
        <v>2028089</v>
      </c>
      <c r="M453" s="327">
        <v>2404084</v>
      </c>
      <c r="N453" s="327">
        <v>2655631</v>
      </c>
      <c r="O453" s="327">
        <v>2771821</v>
      </c>
      <c r="P453" s="327">
        <v>2688789</v>
      </c>
      <c r="Q453" s="327">
        <v>3326481</v>
      </c>
      <c r="R453" s="327">
        <v>3851679</v>
      </c>
      <c r="S453" s="327">
        <v>3422278</v>
      </c>
      <c r="T453" s="327">
        <v>3293101</v>
      </c>
      <c r="U453" s="327">
        <v>3252374</v>
      </c>
      <c r="V453" s="327">
        <v>3710521</v>
      </c>
      <c r="W453" s="327">
        <v>3943065</v>
      </c>
      <c r="X453" s="327">
        <v>3979913</v>
      </c>
      <c r="Y453" s="327">
        <v>3774224</v>
      </c>
      <c r="Z453" s="327">
        <v>3388896</v>
      </c>
      <c r="AA453" s="327">
        <v>3632815</v>
      </c>
      <c r="AB453" s="327">
        <v>3438703</v>
      </c>
      <c r="AC453" s="327">
        <v>3605722</v>
      </c>
      <c r="AD453" s="327">
        <v>4300756</v>
      </c>
      <c r="AE453" s="327">
        <v>4847359</v>
      </c>
      <c r="AF453" s="327">
        <v>5407466</v>
      </c>
      <c r="AG453" s="327">
        <v>6544675</v>
      </c>
      <c r="AH453" s="327">
        <v>7220877</v>
      </c>
      <c r="AI453" s="327">
        <v>7214734</v>
      </c>
      <c r="AJ453" s="327">
        <v>7079135</v>
      </c>
      <c r="AK453" s="327">
        <v>7149240</v>
      </c>
      <c r="AL453" s="327">
        <v>6639454</v>
      </c>
      <c r="AM453" s="327">
        <v>8658358</v>
      </c>
      <c r="AN453" s="327">
        <v>8694209</v>
      </c>
      <c r="AO453" s="327">
        <v>8883808</v>
      </c>
      <c r="AP453" s="327">
        <v>8534956</v>
      </c>
      <c r="AQ453" s="327">
        <v>10221505</v>
      </c>
      <c r="AR453" s="327">
        <v>11016247</v>
      </c>
      <c r="AS453" s="327">
        <v>8762301</v>
      </c>
      <c r="AT453" s="327">
        <v>9590500</v>
      </c>
      <c r="AU453" s="327">
        <v>10135714</v>
      </c>
      <c r="AV453" s="327">
        <v>10504627</v>
      </c>
      <c r="AW453" s="327">
        <v>10883989</v>
      </c>
      <c r="AX453" s="327">
        <v>11481492</v>
      </c>
      <c r="AY453" s="327">
        <v>12168067</v>
      </c>
      <c r="AZ453" s="327">
        <v>12167931</v>
      </c>
      <c r="BA453" s="327">
        <v>10255231</v>
      </c>
      <c r="BB453" s="327">
        <v>7553649</v>
      </c>
      <c r="BC453" s="327">
        <v>7247832</v>
      </c>
      <c r="BD453" s="327">
        <v>7008522</v>
      </c>
      <c r="BE453" s="327">
        <v>5978432</v>
      </c>
      <c r="BF453" s="327">
        <v>5446962</v>
      </c>
      <c r="BG453" s="327">
        <v>4951927</v>
      </c>
      <c r="BH453" s="327">
        <v>5391650</v>
      </c>
      <c r="BI453" s="327">
        <v>6351136</v>
      </c>
      <c r="BJ453" s="327">
        <v>7661922</v>
      </c>
      <c r="BK453" s="327">
        <v>7605315</v>
      </c>
      <c r="BL453" s="327">
        <v>7859153</v>
      </c>
    </row>
    <row r="454" spans="3:64" x14ac:dyDescent="0.2">
      <c r="C454" s="19" t="s">
        <v>21</v>
      </c>
      <c r="D454" s="19" t="s">
        <v>46</v>
      </c>
      <c r="E454" s="19" t="s">
        <v>46</v>
      </c>
      <c r="F454" s="16" t="s">
        <v>293</v>
      </c>
      <c r="G454" s="19" t="s">
        <v>135</v>
      </c>
      <c r="H454" s="19" t="s">
        <v>16</v>
      </c>
      <c r="I454" s="327">
        <v>802968</v>
      </c>
      <c r="J454" s="327">
        <v>913206</v>
      </c>
      <c r="K454" s="327">
        <v>932413</v>
      </c>
      <c r="L454" s="327">
        <v>941427</v>
      </c>
      <c r="M454" s="327">
        <v>995746</v>
      </c>
      <c r="N454" s="327">
        <v>1098468</v>
      </c>
      <c r="O454" s="327">
        <v>1051470</v>
      </c>
      <c r="P454" s="327">
        <v>978404</v>
      </c>
      <c r="Q454" s="327">
        <v>1065519</v>
      </c>
      <c r="R454" s="327">
        <v>1144318</v>
      </c>
      <c r="S454" s="327">
        <v>1336976</v>
      </c>
      <c r="T454" s="327">
        <v>1288938</v>
      </c>
      <c r="U454" s="327">
        <v>1250220</v>
      </c>
      <c r="V454" s="327">
        <v>1342609</v>
      </c>
      <c r="W454" s="327">
        <v>1369533</v>
      </c>
      <c r="X454" s="327">
        <v>1349943</v>
      </c>
      <c r="Y454" s="327">
        <v>1254261</v>
      </c>
      <c r="Z454" s="327">
        <v>1539197</v>
      </c>
      <c r="AA454" s="327">
        <v>1110075</v>
      </c>
      <c r="AB454" s="327">
        <v>1190889</v>
      </c>
      <c r="AC454" s="327">
        <v>1094761</v>
      </c>
      <c r="AD454" s="327">
        <v>1184950</v>
      </c>
      <c r="AE454" s="327">
        <v>1018899</v>
      </c>
      <c r="AF454" s="327">
        <v>1433602</v>
      </c>
      <c r="AG454" s="327">
        <v>1558511</v>
      </c>
      <c r="AH454" s="327">
        <v>1913756</v>
      </c>
      <c r="AI454" s="327">
        <v>1769024</v>
      </c>
      <c r="AJ454" s="327">
        <v>1803979</v>
      </c>
      <c r="AK454" s="327">
        <v>1694540</v>
      </c>
      <c r="AL454" s="327">
        <v>1812073</v>
      </c>
      <c r="AM454" s="327">
        <v>1744895</v>
      </c>
      <c r="AN454" s="327">
        <v>1820415</v>
      </c>
      <c r="AO454" s="327">
        <v>1757923</v>
      </c>
      <c r="AP454" s="327">
        <v>1933916</v>
      </c>
      <c r="AQ454" s="327">
        <v>2299468</v>
      </c>
      <c r="AR454" s="327">
        <v>2602278</v>
      </c>
      <c r="AS454" s="327">
        <v>2409412</v>
      </c>
      <c r="AT454" s="327">
        <v>2470335</v>
      </c>
      <c r="AU454" s="327">
        <v>2682530</v>
      </c>
      <c r="AV454" s="327">
        <v>2917202</v>
      </c>
      <c r="AW454" s="327">
        <v>2976334</v>
      </c>
      <c r="AX454" s="327">
        <v>3014245</v>
      </c>
      <c r="AY454" s="327">
        <v>3132431</v>
      </c>
      <c r="AZ454" s="327">
        <v>3313009</v>
      </c>
      <c r="BA454" s="327">
        <v>3864119</v>
      </c>
      <c r="BB454" s="327">
        <v>3087015</v>
      </c>
      <c r="BC454" s="327">
        <v>2734372</v>
      </c>
      <c r="BD454" s="327">
        <v>2929961</v>
      </c>
      <c r="BE454" s="327">
        <v>1848936</v>
      </c>
      <c r="BF454" s="327">
        <v>1814404</v>
      </c>
      <c r="BG454" s="327">
        <v>1670054</v>
      </c>
      <c r="BH454" s="327">
        <v>1985246</v>
      </c>
      <c r="BI454" s="327">
        <v>1788951</v>
      </c>
      <c r="BJ454" s="327">
        <v>1669832</v>
      </c>
      <c r="BK454" s="327">
        <v>1938809</v>
      </c>
      <c r="BL454" s="327">
        <v>2158419</v>
      </c>
    </row>
    <row r="455" spans="3:64" x14ac:dyDescent="0.2">
      <c r="C455" s="19" t="s">
        <v>22</v>
      </c>
      <c r="D455" s="19" t="s">
        <v>46</v>
      </c>
      <c r="E455" s="19" t="s">
        <v>46</v>
      </c>
      <c r="F455" s="16" t="s">
        <v>293</v>
      </c>
      <c r="G455" s="19" t="s">
        <v>135</v>
      </c>
      <c r="H455" s="19" t="s">
        <v>16</v>
      </c>
      <c r="I455" s="327">
        <v>3200884</v>
      </c>
      <c r="J455" s="327">
        <v>3682023</v>
      </c>
      <c r="K455" s="327">
        <v>4122340</v>
      </c>
      <c r="L455" s="327">
        <v>4463811</v>
      </c>
      <c r="M455" s="327">
        <v>4623249</v>
      </c>
      <c r="N455" s="327">
        <v>4790072</v>
      </c>
      <c r="O455" s="327">
        <v>4493937</v>
      </c>
      <c r="P455" s="327">
        <v>4739670</v>
      </c>
      <c r="Q455" s="327">
        <v>5269493</v>
      </c>
      <c r="R455" s="327">
        <v>6145003</v>
      </c>
      <c r="S455" s="327">
        <v>6475458</v>
      </c>
      <c r="T455" s="327">
        <v>6846093</v>
      </c>
      <c r="U455" s="327">
        <v>6827600</v>
      </c>
      <c r="V455" s="327">
        <v>6730804</v>
      </c>
      <c r="W455" s="327">
        <v>6382419</v>
      </c>
      <c r="X455" s="327">
        <v>6379485</v>
      </c>
      <c r="Y455" s="327">
        <v>6368343</v>
      </c>
      <c r="Z455" s="327">
        <v>6448071</v>
      </c>
      <c r="AA455" s="327">
        <v>6862712</v>
      </c>
      <c r="AB455" s="327">
        <v>5852976</v>
      </c>
      <c r="AC455" s="327">
        <v>5567231</v>
      </c>
      <c r="AD455" s="327">
        <v>6546754</v>
      </c>
      <c r="AE455" s="327">
        <v>5759617</v>
      </c>
      <c r="AF455" s="327">
        <v>5807188</v>
      </c>
      <c r="AG455" s="327">
        <v>7217578</v>
      </c>
      <c r="AH455" s="327">
        <v>7645678</v>
      </c>
      <c r="AI455" s="327">
        <v>8218296</v>
      </c>
      <c r="AJ455" s="327">
        <v>7957774</v>
      </c>
      <c r="AK455" s="327">
        <v>8282098</v>
      </c>
      <c r="AL455" s="327">
        <v>7645069</v>
      </c>
      <c r="AM455" s="327">
        <v>7749992</v>
      </c>
      <c r="AN455" s="327">
        <v>7675267</v>
      </c>
      <c r="AO455" s="327">
        <v>7916028</v>
      </c>
      <c r="AP455" s="327">
        <v>8703483</v>
      </c>
      <c r="AQ455" s="327">
        <v>9554389</v>
      </c>
      <c r="AR455" s="327">
        <v>10154126</v>
      </c>
      <c r="AS455" s="327">
        <v>12064037</v>
      </c>
      <c r="AT455" s="327">
        <v>12296866</v>
      </c>
      <c r="AU455" s="327">
        <v>12753496</v>
      </c>
      <c r="AV455" s="327">
        <v>13758561</v>
      </c>
      <c r="AW455" s="327">
        <v>14368612</v>
      </c>
      <c r="AX455" s="327">
        <v>15557600</v>
      </c>
      <c r="AY455" s="327">
        <v>17642421</v>
      </c>
      <c r="AZ455" s="327">
        <v>18600269</v>
      </c>
      <c r="BA455" s="327">
        <v>15859770</v>
      </c>
      <c r="BB455" s="327">
        <v>13934922</v>
      </c>
      <c r="BC455" s="327">
        <v>12972861</v>
      </c>
      <c r="BD455" s="327">
        <v>10852235</v>
      </c>
      <c r="BE455" s="327">
        <v>9914713</v>
      </c>
      <c r="BF455" s="327">
        <v>9429464</v>
      </c>
      <c r="BG455" s="327">
        <v>9439600</v>
      </c>
      <c r="BH455" s="327">
        <v>10888414</v>
      </c>
      <c r="BI455" s="327">
        <v>11031427</v>
      </c>
      <c r="BJ455" s="327">
        <v>11377834</v>
      </c>
      <c r="BK455" s="327">
        <v>11566014</v>
      </c>
      <c r="BL455" s="327">
        <v>11217768</v>
      </c>
    </row>
    <row r="456" spans="3:64" x14ac:dyDescent="0.2">
      <c r="C456" s="19" t="s">
        <v>23</v>
      </c>
      <c r="D456" s="19" t="s">
        <v>46</v>
      </c>
      <c r="E456" s="19" t="s">
        <v>46</v>
      </c>
      <c r="F456" s="16" t="s">
        <v>293</v>
      </c>
      <c r="G456" s="19" t="s">
        <v>135</v>
      </c>
      <c r="H456" s="19" t="s">
        <v>16</v>
      </c>
      <c r="I456" s="327">
        <v>1245785</v>
      </c>
      <c r="J456" s="327">
        <v>1440058</v>
      </c>
      <c r="K456" s="327">
        <v>1659675</v>
      </c>
      <c r="L456" s="327">
        <v>1816005</v>
      </c>
      <c r="M456" s="327">
        <v>1839146</v>
      </c>
      <c r="N456" s="327">
        <v>2015776</v>
      </c>
      <c r="O456" s="327">
        <v>2335648</v>
      </c>
      <c r="P456" s="327">
        <v>2674757</v>
      </c>
      <c r="Q456" s="327">
        <v>2991930</v>
      </c>
      <c r="R456" s="327">
        <v>3374265</v>
      </c>
      <c r="S456" s="327">
        <v>3269887</v>
      </c>
      <c r="T456" s="327">
        <v>3280521</v>
      </c>
      <c r="U456" s="327">
        <v>3046678</v>
      </c>
      <c r="V456" s="327">
        <v>3157633</v>
      </c>
      <c r="W456" s="327">
        <v>3088548</v>
      </c>
      <c r="X456" s="327">
        <v>2927255</v>
      </c>
      <c r="Y456" s="327">
        <v>2909104</v>
      </c>
      <c r="Z456" s="327">
        <v>3074690</v>
      </c>
      <c r="AA456" s="327">
        <v>3230628</v>
      </c>
      <c r="AB456" s="327">
        <v>3483593</v>
      </c>
      <c r="AC456" s="327">
        <v>3231083</v>
      </c>
      <c r="AD456" s="327">
        <v>2665814</v>
      </c>
      <c r="AE456" s="327">
        <v>3913167</v>
      </c>
      <c r="AF456" s="327">
        <v>4062516</v>
      </c>
      <c r="AG456" s="327">
        <v>4762035</v>
      </c>
      <c r="AH456" s="327">
        <v>5413870</v>
      </c>
      <c r="AI456" s="327">
        <v>5426499</v>
      </c>
      <c r="AJ456" s="327">
        <v>5291901</v>
      </c>
      <c r="AK456" s="327">
        <v>5105387</v>
      </c>
      <c r="AL456" s="327">
        <v>4470726</v>
      </c>
      <c r="AM456" s="327">
        <v>4099507</v>
      </c>
      <c r="AN456" s="327">
        <v>4591157</v>
      </c>
      <c r="AO456" s="327">
        <v>5159198</v>
      </c>
      <c r="AP456" s="327">
        <v>5217114</v>
      </c>
      <c r="AQ456" s="327">
        <v>6491482</v>
      </c>
      <c r="AR456" s="327">
        <v>6200298</v>
      </c>
      <c r="AS456" s="327">
        <v>7121101</v>
      </c>
      <c r="AT456" s="327">
        <v>7296546</v>
      </c>
      <c r="AU456" s="327">
        <v>8126939</v>
      </c>
      <c r="AV456" s="327">
        <v>8640282</v>
      </c>
      <c r="AW456" s="327">
        <v>9460624</v>
      </c>
      <c r="AX456" s="327">
        <v>11835132</v>
      </c>
      <c r="AY456" s="327">
        <v>14131954</v>
      </c>
      <c r="AZ456" s="327">
        <v>16236297</v>
      </c>
      <c r="BA456" s="327">
        <v>13682158</v>
      </c>
      <c r="BB456" s="327">
        <v>11567462</v>
      </c>
      <c r="BC456" s="327">
        <v>10411845</v>
      </c>
      <c r="BD456" s="327">
        <v>9238825</v>
      </c>
      <c r="BE456" s="327">
        <v>7527318</v>
      </c>
      <c r="BF456" s="327">
        <v>6445944</v>
      </c>
      <c r="BG456" s="327">
        <v>6593683</v>
      </c>
      <c r="BH456" s="327">
        <v>7238053</v>
      </c>
      <c r="BI456" s="327">
        <v>8126506</v>
      </c>
      <c r="BJ456" s="327">
        <v>8010451</v>
      </c>
      <c r="BK456" s="327">
        <v>8260970</v>
      </c>
      <c r="BL456" s="327">
        <v>8448686</v>
      </c>
    </row>
    <row r="457" spans="3:64" x14ac:dyDescent="0.2">
      <c r="C457" s="19" t="s">
        <v>24</v>
      </c>
      <c r="D457" s="19" t="s">
        <v>46</v>
      </c>
      <c r="E457" s="19" t="s">
        <v>46</v>
      </c>
      <c r="F457" s="16" t="s">
        <v>293</v>
      </c>
      <c r="G457" s="19" t="s">
        <v>135</v>
      </c>
      <c r="H457" s="19" t="s">
        <v>16</v>
      </c>
      <c r="I457" s="327">
        <v>7846878</v>
      </c>
      <c r="J457" s="327">
        <v>8964707</v>
      </c>
      <c r="K457" s="327">
        <v>10567112</v>
      </c>
      <c r="L457" s="327">
        <v>10959034</v>
      </c>
      <c r="M457" s="327">
        <v>12025324</v>
      </c>
      <c r="N457" s="327">
        <v>13561240</v>
      </c>
      <c r="O457" s="327">
        <v>14501968</v>
      </c>
      <c r="P457" s="327">
        <v>13475757</v>
      </c>
      <c r="Q457" s="327">
        <v>16107725</v>
      </c>
      <c r="R457" s="327">
        <v>18592694</v>
      </c>
      <c r="S457" s="327">
        <v>20531899</v>
      </c>
      <c r="T457" s="327">
        <v>18965674</v>
      </c>
      <c r="U457" s="327">
        <v>18321654</v>
      </c>
      <c r="V457" s="327">
        <v>17442823</v>
      </c>
      <c r="W457" s="327">
        <v>16457463</v>
      </c>
      <c r="X457" s="327">
        <v>15565633</v>
      </c>
      <c r="Y457" s="327">
        <v>16004065</v>
      </c>
      <c r="Z457" s="327">
        <v>15080705</v>
      </c>
      <c r="AA457" s="327">
        <v>16405495</v>
      </c>
      <c r="AB457" s="327">
        <v>18000601</v>
      </c>
      <c r="AC457" s="327">
        <v>15965409</v>
      </c>
      <c r="AD457" s="327">
        <v>15441650</v>
      </c>
      <c r="AE457" s="327">
        <v>17762736</v>
      </c>
      <c r="AF457" s="327">
        <v>22784941</v>
      </c>
      <c r="AG457" s="327">
        <v>22256220</v>
      </c>
      <c r="AH457" s="327">
        <v>25159591</v>
      </c>
      <c r="AI457" s="327">
        <v>27262963</v>
      </c>
      <c r="AJ457" s="327">
        <v>28455295</v>
      </c>
      <c r="AK457" s="327">
        <v>28906407</v>
      </c>
      <c r="AL457" s="327">
        <v>25122478</v>
      </c>
      <c r="AM457" s="327">
        <v>24083345</v>
      </c>
      <c r="AN457" s="327">
        <v>25402856</v>
      </c>
      <c r="AO457" s="327">
        <v>26614980</v>
      </c>
      <c r="AP457" s="327">
        <v>28565096</v>
      </c>
      <c r="AQ457" s="327">
        <v>30524777</v>
      </c>
      <c r="AR457" s="327">
        <v>33869113</v>
      </c>
      <c r="AS457" s="327">
        <v>37216049</v>
      </c>
      <c r="AT457" s="327">
        <v>37672779</v>
      </c>
      <c r="AU457" s="327">
        <v>38518777</v>
      </c>
      <c r="AV457" s="327">
        <v>40728435</v>
      </c>
      <c r="AW457" s="327">
        <v>41564373</v>
      </c>
      <c r="AX457" s="327">
        <v>42831401</v>
      </c>
      <c r="AY457" s="327">
        <v>44827119</v>
      </c>
      <c r="AZ457" s="327">
        <v>47106121</v>
      </c>
      <c r="BA457" s="327">
        <v>47499175</v>
      </c>
      <c r="BB457" s="327">
        <v>39035300</v>
      </c>
      <c r="BC457" s="327">
        <v>36537786</v>
      </c>
      <c r="BD457" s="327">
        <v>37087893</v>
      </c>
      <c r="BE457" s="327">
        <v>31256086</v>
      </c>
      <c r="BF457" s="327">
        <v>32044507</v>
      </c>
      <c r="BG457" s="327">
        <v>35120095</v>
      </c>
      <c r="BH457" s="327">
        <v>36385812</v>
      </c>
      <c r="BI457" s="327">
        <v>35893528</v>
      </c>
      <c r="BJ457" s="327">
        <v>38369160</v>
      </c>
      <c r="BK457" s="327">
        <v>39345583</v>
      </c>
      <c r="BL457" s="327">
        <v>45235085</v>
      </c>
    </row>
    <row r="458" spans="3:64" x14ac:dyDescent="0.2">
      <c r="C458" s="19" t="s">
        <v>25</v>
      </c>
      <c r="D458" s="19" t="s">
        <v>46</v>
      </c>
      <c r="E458" s="19" t="s">
        <v>46</v>
      </c>
      <c r="F458" s="16" t="s">
        <v>293</v>
      </c>
      <c r="G458" s="19" t="s">
        <v>135</v>
      </c>
      <c r="H458" s="19" t="s">
        <v>16</v>
      </c>
      <c r="I458" s="327">
        <v>4030200</v>
      </c>
      <c r="J458" s="327">
        <v>4612690</v>
      </c>
      <c r="K458" s="327">
        <v>5265451</v>
      </c>
      <c r="L458" s="327">
        <v>5558541</v>
      </c>
      <c r="M458" s="327">
        <v>6198067</v>
      </c>
      <c r="N458" s="327">
        <v>6909542</v>
      </c>
      <c r="O458" s="327">
        <v>7345029</v>
      </c>
      <c r="P458" s="327">
        <v>6794611</v>
      </c>
      <c r="Q458" s="327">
        <v>7821618</v>
      </c>
      <c r="R458" s="327">
        <v>9265614</v>
      </c>
      <c r="S458" s="327">
        <v>10494023</v>
      </c>
      <c r="T458" s="327">
        <v>9452419</v>
      </c>
      <c r="U458" s="327">
        <v>9406297</v>
      </c>
      <c r="V458" s="327">
        <v>9390945</v>
      </c>
      <c r="W458" s="327">
        <v>9538684</v>
      </c>
      <c r="X458" s="327">
        <v>9337303</v>
      </c>
      <c r="Y458" s="327">
        <v>9283972</v>
      </c>
      <c r="Z458" s="327">
        <v>9239360</v>
      </c>
      <c r="AA458" s="327">
        <v>8953979</v>
      </c>
      <c r="AB458" s="327">
        <v>9213095</v>
      </c>
      <c r="AC458" s="327">
        <v>9104041</v>
      </c>
      <c r="AD458" s="327">
        <v>9120011</v>
      </c>
      <c r="AE458" s="327">
        <v>10428699</v>
      </c>
      <c r="AF458" s="327">
        <v>11237569</v>
      </c>
      <c r="AG458" s="327">
        <v>13319724</v>
      </c>
      <c r="AH458" s="327">
        <v>14102099</v>
      </c>
      <c r="AI458" s="327">
        <v>14229029</v>
      </c>
      <c r="AJ458" s="327">
        <v>14619741</v>
      </c>
      <c r="AK458" s="327">
        <v>14047042</v>
      </c>
      <c r="AL458" s="327">
        <v>12846936</v>
      </c>
      <c r="AM458" s="327">
        <v>14356312</v>
      </c>
      <c r="AN458" s="327">
        <v>16715465</v>
      </c>
      <c r="AO458" s="327">
        <v>15902795</v>
      </c>
      <c r="AP458" s="327">
        <v>16914895</v>
      </c>
      <c r="AQ458" s="327">
        <v>18841318</v>
      </c>
      <c r="AR458" s="327">
        <v>20249562</v>
      </c>
      <c r="AS458" s="327">
        <v>18587811</v>
      </c>
      <c r="AT458" s="327">
        <v>20088926</v>
      </c>
      <c r="AU458" s="327">
        <v>21378531</v>
      </c>
      <c r="AV458" s="327">
        <v>23398337</v>
      </c>
      <c r="AW458" s="327">
        <v>24223518</v>
      </c>
      <c r="AX458" s="327">
        <v>25665906</v>
      </c>
      <c r="AY458" s="327">
        <v>27994690</v>
      </c>
      <c r="AZ458" s="327">
        <v>29226382</v>
      </c>
      <c r="BA458" s="327">
        <v>31332033</v>
      </c>
      <c r="BB458" s="327">
        <v>21795839</v>
      </c>
      <c r="BC458" s="327">
        <v>19234705</v>
      </c>
      <c r="BD458" s="327">
        <v>17326862</v>
      </c>
      <c r="BE458" s="327">
        <v>15475288</v>
      </c>
      <c r="BF458" s="327">
        <v>13547605</v>
      </c>
      <c r="BG458" s="327">
        <v>15119006</v>
      </c>
      <c r="BH458" s="327">
        <v>16065027</v>
      </c>
      <c r="BI458" s="327">
        <v>16491909</v>
      </c>
      <c r="BJ458" s="327">
        <v>18561546</v>
      </c>
      <c r="BK458" s="327">
        <v>18656334</v>
      </c>
      <c r="BL458" s="327">
        <v>18977406</v>
      </c>
    </row>
    <row r="459" spans="3:64" x14ac:dyDescent="0.2">
      <c r="C459" s="19" t="s">
        <v>26</v>
      </c>
      <c r="D459" s="19" t="s">
        <v>46</v>
      </c>
      <c r="E459" s="19" t="s">
        <v>46</v>
      </c>
      <c r="F459" s="16" t="s">
        <v>293</v>
      </c>
      <c r="G459" s="19" t="s">
        <v>135</v>
      </c>
      <c r="H459" s="19" t="s">
        <v>16</v>
      </c>
      <c r="I459" s="327">
        <v>882711</v>
      </c>
      <c r="J459" s="327">
        <v>1048382</v>
      </c>
      <c r="K459" s="327">
        <v>1107331</v>
      </c>
      <c r="L459" s="327">
        <v>1202250</v>
      </c>
      <c r="M459" s="327">
        <v>1268161</v>
      </c>
      <c r="N459" s="327">
        <v>1334876</v>
      </c>
      <c r="O459" s="327">
        <v>1331265</v>
      </c>
      <c r="P459" s="327">
        <v>1428999</v>
      </c>
      <c r="Q459" s="327">
        <v>1602627</v>
      </c>
      <c r="R459" s="327">
        <v>1825390</v>
      </c>
      <c r="S459" s="327">
        <v>1845801</v>
      </c>
      <c r="T459" s="327">
        <v>2007164</v>
      </c>
      <c r="U459" s="327">
        <v>2165484</v>
      </c>
      <c r="V459" s="327">
        <v>2402042</v>
      </c>
      <c r="W459" s="327">
        <v>2540527</v>
      </c>
      <c r="X459" s="327">
        <v>2521885</v>
      </c>
      <c r="Y459" s="327">
        <v>2768644</v>
      </c>
      <c r="Z459" s="327">
        <v>3110125</v>
      </c>
      <c r="AA459" s="327">
        <v>2932258</v>
      </c>
      <c r="AB459" s="327">
        <v>2298066</v>
      </c>
      <c r="AC459" s="327">
        <v>2132661</v>
      </c>
      <c r="AD459" s="327">
        <v>1513982</v>
      </c>
      <c r="AE459" s="327">
        <v>2340343</v>
      </c>
      <c r="AF459" s="327">
        <v>2223402</v>
      </c>
      <c r="AG459" s="327">
        <v>2038609</v>
      </c>
      <c r="AH459" s="327">
        <v>2931016</v>
      </c>
      <c r="AI459" s="327">
        <v>2972454</v>
      </c>
      <c r="AJ459" s="327">
        <v>3121868</v>
      </c>
      <c r="AK459" s="327">
        <v>3088722</v>
      </c>
      <c r="AL459" s="327">
        <v>2720943</v>
      </c>
      <c r="AM459" s="327">
        <v>2310340</v>
      </c>
      <c r="AN459" s="327">
        <v>2885465</v>
      </c>
      <c r="AO459" s="327">
        <v>2523635</v>
      </c>
      <c r="AP459" s="327">
        <v>2368980</v>
      </c>
      <c r="AQ459" s="327">
        <v>2963826</v>
      </c>
      <c r="AR459" s="327">
        <v>3429989</v>
      </c>
      <c r="AS459" s="327">
        <v>3943334</v>
      </c>
      <c r="AT459" s="327">
        <v>3960923</v>
      </c>
      <c r="AU459" s="327">
        <v>4290590</v>
      </c>
      <c r="AV459" s="327">
        <v>4694693</v>
      </c>
      <c r="AW459" s="327">
        <v>4934445</v>
      </c>
      <c r="AX459" s="327">
        <v>5131493</v>
      </c>
      <c r="AY459" s="327">
        <v>5579474</v>
      </c>
      <c r="AZ459" s="327">
        <v>5673490</v>
      </c>
      <c r="BA459" s="327">
        <v>4405160</v>
      </c>
      <c r="BB459" s="327">
        <v>4866332</v>
      </c>
      <c r="BC459" s="327">
        <v>4331005</v>
      </c>
      <c r="BD459" s="327">
        <v>3771491</v>
      </c>
      <c r="BE459" s="327">
        <v>2914318</v>
      </c>
      <c r="BF459" s="327">
        <v>2980436</v>
      </c>
      <c r="BG459" s="327">
        <v>3142667</v>
      </c>
      <c r="BH459" s="327">
        <v>3656709</v>
      </c>
      <c r="BI459" s="327">
        <v>3980108</v>
      </c>
      <c r="BJ459" s="327">
        <v>3817601</v>
      </c>
      <c r="BK459" s="327">
        <v>4006832</v>
      </c>
      <c r="BL459" s="327">
        <v>4170868</v>
      </c>
    </row>
    <row r="460" spans="3:64" x14ac:dyDescent="0.2">
      <c r="C460" s="19" t="s">
        <v>27</v>
      </c>
      <c r="D460" s="19" t="s">
        <v>46</v>
      </c>
      <c r="E460" s="19" t="s">
        <v>46</v>
      </c>
      <c r="F460" s="16" t="s">
        <v>293</v>
      </c>
      <c r="G460" s="19" t="s">
        <v>135</v>
      </c>
      <c r="H460" s="19" t="s">
        <v>16</v>
      </c>
      <c r="I460" s="327">
        <v>2310812</v>
      </c>
      <c r="J460" s="327">
        <v>2749277</v>
      </c>
      <c r="K460" s="327">
        <v>2970006</v>
      </c>
      <c r="L460" s="327">
        <v>3135571</v>
      </c>
      <c r="M460" s="327">
        <v>3270102</v>
      </c>
      <c r="N460" s="327">
        <v>3523935</v>
      </c>
      <c r="O460" s="327">
        <v>3581394</v>
      </c>
      <c r="P460" s="327">
        <v>3816463</v>
      </c>
      <c r="Q460" s="327">
        <v>4503240</v>
      </c>
      <c r="R460" s="327">
        <v>4921454</v>
      </c>
      <c r="S460" s="327">
        <v>5348084</v>
      </c>
      <c r="T460" s="327">
        <v>5099971</v>
      </c>
      <c r="U460" s="327">
        <v>4937826</v>
      </c>
      <c r="V460" s="327">
        <v>4843197</v>
      </c>
      <c r="W460" s="327">
        <v>5097208</v>
      </c>
      <c r="X460" s="327">
        <v>5132723</v>
      </c>
      <c r="Y460" s="327">
        <v>4987986</v>
      </c>
      <c r="Z460" s="327">
        <v>5291080</v>
      </c>
      <c r="AA460" s="327">
        <v>4475785</v>
      </c>
      <c r="AB460" s="327">
        <v>4115221</v>
      </c>
      <c r="AC460" s="327">
        <v>4204636</v>
      </c>
      <c r="AD460" s="327">
        <v>5121304</v>
      </c>
      <c r="AE460" s="327">
        <v>4819277</v>
      </c>
      <c r="AF460" s="327">
        <v>5715741</v>
      </c>
      <c r="AG460" s="327">
        <v>6416389</v>
      </c>
      <c r="AH460" s="327">
        <v>7145269</v>
      </c>
      <c r="AI460" s="327">
        <v>7433526</v>
      </c>
      <c r="AJ460" s="327">
        <v>8307630</v>
      </c>
      <c r="AK460" s="327">
        <v>7560105</v>
      </c>
      <c r="AL460" s="327">
        <v>7035250</v>
      </c>
      <c r="AM460" s="327">
        <v>7433642</v>
      </c>
      <c r="AN460" s="327">
        <v>7972700</v>
      </c>
      <c r="AO460" s="327">
        <v>7863988</v>
      </c>
      <c r="AP460" s="327">
        <v>8249506</v>
      </c>
      <c r="AQ460" s="327">
        <v>8839135</v>
      </c>
      <c r="AR460" s="327">
        <v>9583931</v>
      </c>
      <c r="AS460" s="327">
        <v>10272505</v>
      </c>
      <c r="AT460" s="327">
        <v>10736461</v>
      </c>
      <c r="AU460" s="327">
        <v>11092440</v>
      </c>
      <c r="AV460" s="327">
        <v>11883508</v>
      </c>
      <c r="AW460" s="327">
        <v>12934722</v>
      </c>
      <c r="AX460" s="327">
        <v>13864041</v>
      </c>
      <c r="AY460" s="327">
        <v>15216151</v>
      </c>
      <c r="AZ460" s="327">
        <v>15924646</v>
      </c>
      <c r="BA460" s="327">
        <v>13532187</v>
      </c>
      <c r="BB460" s="327">
        <v>14183060</v>
      </c>
      <c r="BC460" s="327">
        <v>12691783</v>
      </c>
      <c r="BD460" s="327">
        <v>10874678</v>
      </c>
      <c r="BE460" s="327">
        <v>10079860</v>
      </c>
      <c r="BF460" s="327">
        <v>9636291</v>
      </c>
      <c r="BG460" s="327">
        <v>8884365</v>
      </c>
      <c r="BH460" s="327">
        <v>8976186</v>
      </c>
      <c r="BI460" s="327">
        <v>9335053</v>
      </c>
      <c r="BJ460" s="327">
        <v>10790976</v>
      </c>
      <c r="BK460" s="327">
        <v>11003069</v>
      </c>
      <c r="BL460" s="327">
        <v>11809367</v>
      </c>
    </row>
    <row r="461" spans="3:64" x14ac:dyDescent="0.2">
      <c r="C461" s="19" t="s">
        <v>28</v>
      </c>
      <c r="D461" s="19" t="s">
        <v>46</v>
      </c>
      <c r="E461" s="19" t="s">
        <v>46</v>
      </c>
      <c r="F461" s="16" t="s">
        <v>293</v>
      </c>
      <c r="G461" s="19" t="s">
        <v>135</v>
      </c>
      <c r="H461" s="19" t="s">
        <v>16</v>
      </c>
      <c r="I461" s="327">
        <v>5223697</v>
      </c>
      <c r="J461" s="327">
        <v>5964748</v>
      </c>
      <c r="K461" s="327">
        <v>6657261</v>
      </c>
      <c r="L461" s="327">
        <v>7020518</v>
      </c>
      <c r="M461" s="327">
        <v>7745006</v>
      </c>
      <c r="N461" s="327">
        <v>9035081</v>
      </c>
      <c r="O461" s="327">
        <v>9467432</v>
      </c>
      <c r="P461" s="327">
        <v>8551005</v>
      </c>
      <c r="Q461" s="327">
        <v>10131938</v>
      </c>
      <c r="R461" s="327">
        <v>11978498</v>
      </c>
      <c r="S461" s="327">
        <v>12135240</v>
      </c>
      <c r="T461" s="327">
        <v>11804723</v>
      </c>
      <c r="U461" s="327">
        <v>10995194</v>
      </c>
      <c r="V461" s="327">
        <v>11673182</v>
      </c>
      <c r="W461" s="327">
        <v>10080053</v>
      </c>
      <c r="X461" s="327">
        <v>8890023</v>
      </c>
      <c r="Y461" s="327">
        <v>10168190</v>
      </c>
      <c r="Z461" s="327">
        <v>9361294</v>
      </c>
      <c r="AA461" s="327">
        <v>9748869</v>
      </c>
      <c r="AB461" s="327">
        <v>8546636</v>
      </c>
      <c r="AC461" s="327">
        <v>8458146</v>
      </c>
      <c r="AD461" s="327">
        <v>10857190</v>
      </c>
      <c r="AE461" s="327">
        <v>11698683</v>
      </c>
      <c r="AF461" s="327">
        <v>12128815</v>
      </c>
      <c r="AG461" s="327">
        <v>16219719</v>
      </c>
      <c r="AH461" s="327">
        <v>18534689</v>
      </c>
      <c r="AI461" s="327">
        <v>20327696</v>
      </c>
      <c r="AJ461" s="327">
        <v>21242792</v>
      </c>
      <c r="AK461" s="327">
        <v>19971351</v>
      </c>
      <c r="AL461" s="327">
        <v>18567673</v>
      </c>
      <c r="AM461" s="327">
        <v>18804586</v>
      </c>
      <c r="AN461" s="327">
        <v>20007184</v>
      </c>
      <c r="AO461" s="327">
        <v>19532105</v>
      </c>
      <c r="AP461" s="327">
        <v>21854756</v>
      </c>
      <c r="AQ461" s="327">
        <v>24518910</v>
      </c>
      <c r="AR461" s="327">
        <v>28199566</v>
      </c>
      <c r="AS461" s="327">
        <v>34226176</v>
      </c>
      <c r="AT461" s="327">
        <v>35394426</v>
      </c>
      <c r="AU461" s="327">
        <v>35957260</v>
      </c>
      <c r="AV461" s="327">
        <v>37832160</v>
      </c>
      <c r="AW461" s="327">
        <v>39049772</v>
      </c>
      <c r="AX461" s="327">
        <v>42860293</v>
      </c>
      <c r="AY461" s="327">
        <v>43318519</v>
      </c>
      <c r="AZ461" s="327">
        <v>43218596</v>
      </c>
      <c r="BA461" s="327">
        <v>44094870</v>
      </c>
      <c r="BB461" s="327">
        <v>35090273</v>
      </c>
      <c r="BC461" s="327">
        <v>36397643</v>
      </c>
      <c r="BD461" s="327">
        <v>33639927</v>
      </c>
      <c r="BE461" s="327">
        <v>37545822</v>
      </c>
      <c r="BF461" s="327">
        <v>36814445</v>
      </c>
      <c r="BG461" s="327">
        <v>36901348</v>
      </c>
      <c r="BH461" s="327">
        <v>41307180</v>
      </c>
      <c r="BI461" s="327">
        <v>44212360</v>
      </c>
      <c r="BJ461" s="327">
        <v>46050770</v>
      </c>
      <c r="BK461" s="327">
        <v>51392880</v>
      </c>
      <c r="BL461" s="327">
        <v>52209773</v>
      </c>
    </row>
    <row r="462" spans="3:64" x14ac:dyDescent="0.2">
      <c r="C462" s="19" t="s">
        <v>29</v>
      </c>
      <c r="D462" s="19" t="s">
        <v>46</v>
      </c>
      <c r="E462" s="19" t="s">
        <v>46</v>
      </c>
      <c r="F462" s="16" t="s">
        <v>293</v>
      </c>
      <c r="G462" s="19" t="s">
        <v>135</v>
      </c>
      <c r="H462" s="19" t="s">
        <v>16</v>
      </c>
      <c r="I462" s="327">
        <v>846411</v>
      </c>
      <c r="J462" s="327">
        <v>969191</v>
      </c>
      <c r="K462" s="327">
        <v>1077782</v>
      </c>
      <c r="L462" s="327">
        <v>1168429</v>
      </c>
      <c r="M462" s="327">
        <v>1262233</v>
      </c>
      <c r="N462" s="327">
        <v>1349690</v>
      </c>
      <c r="O462" s="327">
        <v>1401056</v>
      </c>
      <c r="P462" s="327">
        <v>1573444</v>
      </c>
      <c r="Q462" s="327">
        <v>1730166</v>
      </c>
      <c r="R462" s="327">
        <v>2007993</v>
      </c>
      <c r="S462" s="327">
        <v>2133008</v>
      </c>
      <c r="T462" s="327">
        <v>1956900</v>
      </c>
      <c r="U462" s="327">
        <v>1806698</v>
      </c>
      <c r="V462" s="327">
        <v>1939841</v>
      </c>
      <c r="W462" s="327">
        <v>2323347</v>
      </c>
      <c r="X462" s="327">
        <v>2165353</v>
      </c>
      <c r="Y462" s="327">
        <v>2132821</v>
      </c>
      <c r="Z462" s="327">
        <v>2057909</v>
      </c>
      <c r="AA462" s="327">
        <v>1746087</v>
      </c>
      <c r="AB462" s="327">
        <v>2049071</v>
      </c>
      <c r="AC462" s="327">
        <v>1883139</v>
      </c>
      <c r="AD462" s="327">
        <v>2068151</v>
      </c>
      <c r="AE462" s="327">
        <v>2460070</v>
      </c>
      <c r="AF462" s="327">
        <v>2558210</v>
      </c>
      <c r="AG462" s="327">
        <v>2913029</v>
      </c>
      <c r="AH462" s="327">
        <v>3474266</v>
      </c>
      <c r="AI462" s="327">
        <v>3830919</v>
      </c>
      <c r="AJ462" s="327">
        <v>3433620</v>
      </c>
      <c r="AK462" s="327">
        <v>3408287</v>
      </c>
      <c r="AL462" s="327">
        <v>3129531</v>
      </c>
      <c r="AM462" s="327">
        <v>3003511</v>
      </c>
      <c r="AN462" s="327">
        <v>3404422</v>
      </c>
      <c r="AO462" s="327">
        <v>3903446</v>
      </c>
      <c r="AP462" s="327">
        <v>4533208</v>
      </c>
      <c r="AQ462" s="327">
        <v>4566152</v>
      </c>
      <c r="AR462" s="327">
        <v>4999436</v>
      </c>
      <c r="AS462" s="327">
        <v>4939663</v>
      </c>
      <c r="AT462" s="327">
        <v>5296665</v>
      </c>
      <c r="AU462" s="327">
        <v>5436001</v>
      </c>
      <c r="AV462" s="327">
        <v>6252947</v>
      </c>
      <c r="AW462" s="327">
        <v>7184476</v>
      </c>
      <c r="AX462" s="327">
        <v>8441325</v>
      </c>
      <c r="AY462" s="327">
        <v>9762528</v>
      </c>
      <c r="AZ462" s="327">
        <v>10153522</v>
      </c>
      <c r="BA462" s="327">
        <v>9704062</v>
      </c>
      <c r="BB462" s="327">
        <v>7536816</v>
      </c>
      <c r="BC462" s="327">
        <v>6986568</v>
      </c>
      <c r="BD462" s="327">
        <v>5758172</v>
      </c>
      <c r="BE462" s="327">
        <v>4742596</v>
      </c>
      <c r="BF462" s="327">
        <v>4384029</v>
      </c>
      <c r="BG462" s="327">
        <v>4473096</v>
      </c>
      <c r="BH462" s="327">
        <v>5191137</v>
      </c>
      <c r="BI462" s="327">
        <v>6254756</v>
      </c>
      <c r="BJ462" s="327">
        <v>5412872</v>
      </c>
      <c r="BK462" s="327">
        <v>6699350</v>
      </c>
      <c r="BL462" s="327">
        <v>7744154</v>
      </c>
    </row>
    <row r="463" spans="3:64" x14ac:dyDescent="0.2">
      <c r="C463" s="19" t="s">
        <v>30</v>
      </c>
      <c r="D463" s="19" t="s">
        <v>46</v>
      </c>
      <c r="E463" s="19" t="s">
        <v>46</v>
      </c>
      <c r="F463" s="16" t="s">
        <v>293</v>
      </c>
      <c r="G463" s="19" t="s">
        <v>135</v>
      </c>
      <c r="H463" s="19" t="s">
        <v>16</v>
      </c>
      <c r="I463" s="327">
        <v>715212</v>
      </c>
      <c r="J463" s="327">
        <v>845394</v>
      </c>
      <c r="K463" s="327">
        <v>898055</v>
      </c>
      <c r="L463" s="327">
        <v>906041</v>
      </c>
      <c r="M463" s="327">
        <v>991876</v>
      </c>
      <c r="N463" s="327">
        <v>1096081</v>
      </c>
      <c r="O463" s="327">
        <v>1015253</v>
      </c>
      <c r="P463" s="327">
        <v>934724</v>
      </c>
      <c r="Q463" s="327">
        <v>1119479</v>
      </c>
      <c r="R463" s="327">
        <v>1298746</v>
      </c>
      <c r="S463" s="327">
        <v>1441446</v>
      </c>
      <c r="T463" s="327">
        <v>1450642</v>
      </c>
      <c r="U463" s="327">
        <v>1450275</v>
      </c>
      <c r="V463" s="327">
        <v>1543372</v>
      </c>
      <c r="W463" s="327">
        <v>1406988</v>
      </c>
      <c r="X463" s="327">
        <v>1384483</v>
      </c>
      <c r="Y463" s="327">
        <v>1423638</v>
      </c>
      <c r="Z463" s="327">
        <v>1344290</v>
      </c>
      <c r="AA463" s="327">
        <v>1249766</v>
      </c>
      <c r="AB463" s="327">
        <v>1464366</v>
      </c>
      <c r="AC463" s="327">
        <v>1365947</v>
      </c>
      <c r="AD463" s="327">
        <v>1648577</v>
      </c>
      <c r="AE463" s="327">
        <v>1644313</v>
      </c>
      <c r="AF463" s="327">
        <v>1945781</v>
      </c>
      <c r="AG463" s="327">
        <v>2334545</v>
      </c>
      <c r="AH463" s="327">
        <v>2485332</v>
      </c>
      <c r="AI463" s="327">
        <v>2772568</v>
      </c>
      <c r="AJ463" s="327">
        <v>2602779</v>
      </c>
      <c r="AK463" s="327">
        <v>3064150</v>
      </c>
      <c r="AL463" s="327">
        <v>2624003</v>
      </c>
      <c r="AM463" s="327">
        <v>2927670</v>
      </c>
      <c r="AN463" s="327">
        <v>2828120</v>
      </c>
      <c r="AO463" s="327">
        <v>2857369</v>
      </c>
      <c r="AP463" s="327">
        <v>3336754</v>
      </c>
      <c r="AQ463" s="327">
        <v>3377572</v>
      </c>
      <c r="AR463" s="327">
        <v>3692889</v>
      </c>
      <c r="AS463" s="327">
        <v>4177239</v>
      </c>
      <c r="AT463" s="327">
        <v>4368204</v>
      </c>
      <c r="AU463" s="327">
        <v>4475137</v>
      </c>
      <c r="AV463" s="327">
        <v>4734253</v>
      </c>
      <c r="AW463" s="327">
        <v>4883486</v>
      </c>
      <c r="AX463" s="327">
        <v>4919855</v>
      </c>
      <c r="AY463" s="327">
        <v>5357993</v>
      </c>
      <c r="AZ463" s="327">
        <v>5713884</v>
      </c>
      <c r="BA463" s="327">
        <v>4673466</v>
      </c>
      <c r="BB463" s="327">
        <v>3728358</v>
      </c>
      <c r="BC463" s="327">
        <v>3410191</v>
      </c>
      <c r="BD463" s="327">
        <v>3071300</v>
      </c>
      <c r="BE463" s="327">
        <v>2573023</v>
      </c>
      <c r="BF463" s="327">
        <v>2938993</v>
      </c>
      <c r="BG463" s="327">
        <v>3047854</v>
      </c>
      <c r="BH463" s="327">
        <v>3418717</v>
      </c>
      <c r="BI463" s="327">
        <v>3808623</v>
      </c>
      <c r="BJ463" s="327">
        <v>3876603</v>
      </c>
      <c r="BK463" s="327">
        <v>3962992</v>
      </c>
      <c r="BL463" s="327">
        <v>4148453</v>
      </c>
    </row>
    <row r="464" spans="3:64" x14ac:dyDescent="0.2">
      <c r="C464" s="19" t="s">
        <v>31</v>
      </c>
      <c r="D464" s="19" t="s">
        <v>46</v>
      </c>
      <c r="E464" s="19" t="s">
        <v>46</v>
      </c>
      <c r="F464" s="16" t="s">
        <v>293</v>
      </c>
      <c r="G464" s="19" t="s">
        <v>135</v>
      </c>
      <c r="H464" s="19" t="s">
        <v>16</v>
      </c>
      <c r="I464" s="327">
        <v>3396548</v>
      </c>
      <c r="J464" s="327">
        <v>4088989</v>
      </c>
      <c r="K464" s="327">
        <v>4680856</v>
      </c>
      <c r="L464" s="327">
        <v>4960947</v>
      </c>
      <c r="M464" s="327">
        <v>5280724</v>
      </c>
      <c r="N464" s="327">
        <v>5942868</v>
      </c>
      <c r="O464" s="327">
        <v>5851557</v>
      </c>
      <c r="P464" s="327">
        <v>4958359</v>
      </c>
      <c r="Q464" s="327">
        <v>6046231</v>
      </c>
      <c r="R464" s="327">
        <v>6421122</v>
      </c>
      <c r="S464" s="327">
        <v>6750025</v>
      </c>
      <c r="T464" s="327">
        <v>6657130</v>
      </c>
      <c r="U464" s="327">
        <v>6644723</v>
      </c>
      <c r="V464" s="327">
        <v>6851657</v>
      </c>
      <c r="W464" s="327">
        <v>6224754</v>
      </c>
      <c r="X464" s="327">
        <v>5493192</v>
      </c>
      <c r="Y464" s="327">
        <v>5403252</v>
      </c>
      <c r="Z464" s="327">
        <v>5353867</v>
      </c>
      <c r="AA464" s="327">
        <v>4919757</v>
      </c>
      <c r="AB464" s="327">
        <v>5456677</v>
      </c>
      <c r="AC464" s="327">
        <v>5601152</v>
      </c>
      <c r="AD464" s="327">
        <v>5951032</v>
      </c>
      <c r="AE464" s="327">
        <v>5955312</v>
      </c>
      <c r="AF464" s="327">
        <v>5885200</v>
      </c>
      <c r="AG464" s="327">
        <v>6932112</v>
      </c>
      <c r="AH464" s="327">
        <v>8186731</v>
      </c>
      <c r="AI464" s="327">
        <v>8396371</v>
      </c>
      <c r="AJ464" s="327">
        <v>8759992</v>
      </c>
      <c r="AK464" s="327">
        <v>7927158</v>
      </c>
      <c r="AL464" s="327">
        <v>7119490</v>
      </c>
      <c r="AM464" s="327">
        <v>7142004</v>
      </c>
      <c r="AN464" s="327">
        <v>7621347</v>
      </c>
      <c r="AO464" s="327">
        <v>7755080</v>
      </c>
      <c r="AP464" s="327">
        <v>8062936</v>
      </c>
      <c r="AQ464" s="327">
        <v>9042589</v>
      </c>
      <c r="AR464" s="327">
        <v>10598300</v>
      </c>
      <c r="AS464" s="327">
        <v>11068363</v>
      </c>
      <c r="AT464" s="327">
        <v>11361486</v>
      </c>
      <c r="AU464" s="327">
        <v>11539136</v>
      </c>
      <c r="AV464" s="327">
        <v>11733089</v>
      </c>
      <c r="AW464" s="327">
        <v>12083429</v>
      </c>
      <c r="AX464" s="327">
        <v>11636027</v>
      </c>
      <c r="AY464" s="327">
        <v>11928399</v>
      </c>
      <c r="AZ464" s="327">
        <v>11922071</v>
      </c>
      <c r="BA464" s="327">
        <v>11996345</v>
      </c>
      <c r="BB464" s="327">
        <v>8798029</v>
      </c>
      <c r="BC464" s="327">
        <v>10092530</v>
      </c>
      <c r="BD464" s="327">
        <v>11192458</v>
      </c>
      <c r="BE464" s="327">
        <v>11949840</v>
      </c>
      <c r="BF464" s="327">
        <v>11163430</v>
      </c>
      <c r="BG464" s="327">
        <v>12040509</v>
      </c>
      <c r="BH464" s="327">
        <v>10971139</v>
      </c>
      <c r="BI464" s="327">
        <v>8946016</v>
      </c>
      <c r="BJ464" s="327">
        <v>11456692</v>
      </c>
      <c r="BK464" s="327">
        <v>11278240</v>
      </c>
      <c r="BL464" s="327">
        <v>10486960</v>
      </c>
    </row>
    <row r="465" spans="3:64" x14ac:dyDescent="0.2">
      <c r="C465" s="19" t="s">
        <v>32</v>
      </c>
      <c r="D465" s="19" t="s">
        <v>46</v>
      </c>
      <c r="E465" s="19" t="s">
        <v>46</v>
      </c>
      <c r="F465" s="16" t="s">
        <v>293</v>
      </c>
      <c r="G465" s="19" t="s">
        <v>135</v>
      </c>
      <c r="H465" s="19" t="s">
        <v>16</v>
      </c>
      <c r="I465" s="327">
        <v>332449</v>
      </c>
      <c r="J465" s="327">
        <v>383205</v>
      </c>
      <c r="K465" s="327">
        <v>406157</v>
      </c>
      <c r="L465" s="327">
        <v>416524</v>
      </c>
      <c r="M465" s="327">
        <v>487574</v>
      </c>
      <c r="N465" s="327">
        <v>505063</v>
      </c>
      <c r="O465" s="327">
        <v>466688</v>
      </c>
      <c r="P465" s="327">
        <v>467498</v>
      </c>
      <c r="Q465" s="327">
        <v>618653</v>
      </c>
      <c r="R465" s="327">
        <v>693924</v>
      </c>
      <c r="S465" s="327">
        <v>797343</v>
      </c>
      <c r="T465" s="327">
        <v>688467</v>
      </c>
      <c r="U465" s="327">
        <v>769880</v>
      </c>
      <c r="V465" s="327">
        <v>733868</v>
      </c>
      <c r="W465" s="327">
        <v>826554</v>
      </c>
      <c r="X465" s="327">
        <v>803435</v>
      </c>
      <c r="Y465" s="327">
        <v>790148</v>
      </c>
      <c r="Z465" s="327">
        <v>676451</v>
      </c>
      <c r="AA465" s="327">
        <v>688410</v>
      </c>
      <c r="AB465" s="327">
        <v>736901</v>
      </c>
      <c r="AC465" s="327">
        <v>760945</v>
      </c>
      <c r="AD465" s="327">
        <v>748398</v>
      </c>
      <c r="AE465" s="327">
        <v>826041</v>
      </c>
      <c r="AF465" s="327">
        <v>912247</v>
      </c>
      <c r="AG465" s="327">
        <v>1221116</v>
      </c>
      <c r="AH465" s="327">
        <v>1207353</v>
      </c>
      <c r="AI465" s="327">
        <v>1165636</v>
      </c>
      <c r="AJ465" s="327">
        <v>1148626</v>
      </c>
      <c r="AK465" s="327">
        <v>1174412</v>
      </c>
      <c r="AL465" s="327">
        <v>1092984</v>
      </c>
      <c r="AM465" s="327">
        <v>1107779</v>
      </c>
      <c r="AN465" s="327">
        <v>1166052</v>
      </c>
      <c r="AO465" s="327">
        <v>1237528</v>
      </c>
      <c r="AP465" s="327">
        <v>1321840</v>
      </c>
      <c r="AQ465" s="327">
        <v>1293019</v>
      </c>
      <c r="AR465" s="327">
        <v>1560621</v>
      </c>
      <c r="AS465" s="327">
        <v>1658485</v>
      </c>
      <c r="AT465" s="327">
        <v>1709794</v>
      </c>
      <c r="AU465" s="327">
        <v>1880827</v>
      </c>
      <c r="AV465" s="327">
        <v>2061554</v>
      </c>
      <c r="AW465" s="327">
        <v>2060268</v>
      </c>
      <c r="AX465" s="327">
        <v>2333230</v>
      </c>
      <c r="AY465" s="327">
        <v>2691549</v>
      </c>
      <c r="AZ465" s="327">
        <v>2893838</v>
      </c>
      <c r="BA465" s="327">
        <v>2370542</v>
      </c>
      <c r="BB465" s="327">
        <v>3132303</v>
      </c>
      <c r="BC465" s="327">
        <v>2849579</v>
      </c>
      <c r="BD465" s="327">
        <v>1627208</v>
      </c>
      <c r="BE465" s="327">
        <v>1695535</v>
      </c>
      <c r="BF465" s="327">
        <v>1678130</v>
      </c>
      <c r="BG465" s="327">
        <v>2475003</v>
      </c>
      <c r="BH465" s="327">
        <v>1779916</v>
      </c>
      <c r="BI465" s="327">
        <v>2086544</v>
      </c>
      <c r="BJ465" s="327">
        <v>2235555</v>
      </c>
      <c r="BK465" s="327">
        <v>2400286</v>
      </c>
      <c r="BL465" s="327">
        <v>2460003</v>
      </c>
    </row>
    <row r="466" spans="3:64" x14ac:dyDescent="0.2">
      <c r="C466" s="19" t="s">
        <v>33</v>
      </c>
      <c r="D466" s="19" t="s">
        <v>46</v>
      </c>
      <c r="E466" s="19" t="s">
        <v>46</v>
      </c>
      <c r="F466" s="16" t="s">
        <v>293</v>
      </c>
      <c r="G466" s="19" t="s">
        <v>135</v>
      </c>
      <c r="H466" s="19" t="s">
        <v>16</v>
      </c>
      <c r="I466" s="327">
        <v>42196736</v>
      </c>
      <c r="J466" s="327">
        <v>48770502</v>
      </c>
      <c r="K466" s="327">
        <v>54769560</v>
      </c>
      <c r="L466" s="327">
        <v>58295450</v>
      </c>
      <c r="M466" s="327">
        <v>64005190</v>
      </c>
      <c r="N466" s="327">
        <v>70272897</v>
      </c>
      <c r="O466" s="327">
        <v>72323815</v>
      </c>
      <c r="P466" s="327">
        <v>70345233</v>
      </c>
      <c r="Q466" s="327">
        <v>81076737</v>
      </c>
      <c r="R466" s="327">
        <v>92386955</v>
      </c>
      <c r="S466" s="327">
        <v>98434060</v>
      </c>
      <c r="T466" s="327">
        <v>94641327</v>
      </c>
      <c r="U466" s="327">
        <v>92482974</v>
      </c>
      <c r="V466" s="327">
        <v>92847846</v>
      </c>
      <c r="W466" s="327">
        <v>90941267</v>
      </c>
      <c r="X466" s="327">
        <v>86441347</v>
      </c>
      <c r="Y466" s="327">
        <v>87358598</v>
      </c>
      <c r="Z466" s="327">
        <v>85916212</v>
      </c>
      <c r="AA466" s="327">
        <v>86780250</v>
      </c>
      <c r="AB466" s="327">
        <v>85706153</v>
      </c>
      <c r="AC466" s="327">
        <v>81611652</v>
      </c>
      <c r="AD466" s="327">
        <v>87082162</v>
      </c>
      <c r="AE466" s="327">
        <v>96192534</v>
      </c>
      <c r="AF466" s="327">
        <v>107924395</v>
      </c>
      <c r="AG466" s="327">
        <v>122550264</v>
      </c>
      <c r="AH466" s="327">
        <v>137265998</v>
      </c>
      <c r="AI466" s="327">
        <v>146121583</v>
      </c>
      <c r="AJ466" s="327">
        <v>148557402</v>
      </c>
      <c r="AK466" s="327">
        <v>142419113</v>
      </c>
      <c r="AL466" s="327">
        <v>129728774</v>
      </c>
      <c r="AM466" s="327">
        <v>132135632</v>
      </c>
      <c r="AN466" s="327">
        <v>142359149</v>
      </c>
      <c r="AO466" s="327">
        <v>145803119</v>
      </c>
      <c r="AP466" s="327">
        <v>153856374</v>
      </c>
      <c r="AQ466" s="327">
        <v>170371401</v>
      </c>
      <c r="AR466" s="327">
        <v>187224208</v>
      </c>
      <c r="AS466" s="327">
        <v>201361563</v>
      </c>
      <c r="AT466" s="327">
        <v>209761293</v>
      </c>
      <c r="AU466" s="327">
        <v>218158616</v>
      </c>
      <c r="AV466" s="327">
        <v>232557701</v>
      </c>
      <c r="AW466" s="327">
        <v>243277413</v>
      </c>
      <c r="AX466" s="327">
        <v>260114646</v>
      </c>
      <c r="AY466" s="327">
        <v>279197550</v>
      </c>
      <c r="AZ466" s="327">
        <v>290568563</v>
      </c>
      <c r="BA466" s="327">
        <v>277532266</v>
      </c>
      <c r="BB466" s="327">
        <v>228500882</v>
      </c>
      <c r="BC466" s="327">
        <v>216202097</v>
      </c>
      <c r="BD466" s="327">
        <v>199499919</v>
      </c>
      <c r="BE466" s="327">
        <v>184629071</v>
      </c>
      <c r="BF466" s="327">
        <v>177620527</v>
      </c>
      <c r="BG466" s="327">
        <v>184961774</v>
      </c>
      <c r="BH466" s="327">
        <v>193994217</v>
      </c>
      <c r="BI466" s="327">
        <v>198570903</v>
      </c>
      <c r="BJ466" s="327">
        <v>213814152</v>
      </c>
      <c r="BK466" s="327">
        <v>225639624</v>
      </c>
      <c r="BL466" s="327">
        <v>235899363</v>
      </c>
    </row>
    <row r="467" spans="3:64" x14ac:dyDescent="0.2">
      <c r="C467" s="19" t="s">
        <v>34</v>
      </c>
      <c r="D467" s="19" t="s">
        <v>46</v>
      </c>
      <c r="E467" s="19" t="s">
        <v>46</v>
      </c>
      <c r="F467" s="16" t="s">
        <v>293</v>
      </c>
      <c r="G467" s="19" t="s">
        <v>135</v>
      </c>
      <c r="H467" s="19" t="s">
        <v>16</v>
      </c>
      <c r="I467" s="327">
        <v>140264</v>
      </c>
      <c r="J467" s="327">
        <v>133498</v>
      </c>
      <c r="K467" s="327">
        <v>241440</v>
      </c>
      <c r="L467" s="327">
        <v>244550</v>
      </c>
      <c r="M467" s="327">
        <v>248810</v>
      </c>
      <c r="N467" s="327">
        <v>255103</v>
      </c>
      <c r="O467" s="327">
        <v>309185</v>
      </c>
      <c r="P467" s="327">
        <v>435767</v>
      </c>
      <c r="Q467" s="327">
        <v>462263</v>
      </c>
      <c r="R467" s="327">
        <v>479045</v>
      </c>
      <c r="S467" s="327">
        <v>412940</v>
      </c>
      <c r="T467" s="327">
        <v>364673</v>
      </c>
      <c r="U467" s="327">
        <v>354026</v>
      </c>
      <c r="V467" s="327">
        <v>378154</v>
      </c>
      <c r="W467" s="327">
        <v>323733</v>
      </c>
      <c r="X467" s="327">
        <v>338653</v>
      </c>
      <c r="Y467" s="327">
        <v>47402</v>
      </c>
      <c r="Z467" s="327">
        <v>48788</v>
      </c>
      <c r="AA467" s="327">
        <v>50750</v>
      </c>
      <c r="AB467" s="327">
        <v>51847</v>
      </c>
      <c r="AC467" s="327">
        <v>44348</v>
      </c>
      <c r="AD467" s="327">
        <v>46838</v>
      </c>
      <c r="AE467" s="327">
        <v>54466</v>
      </c>
      <c r="AF467" s="327">
        <v>61605</v>
      </c>
      <c r="AG467" s="327">
        <v>70736</v>
      </c>
      <c r="AH467" s="327">
        <v>82002</v>
      </c>
      <c r="AI467" s="327">
        <v>90417</v>
      </c>
      <c r="AJ467" s="327">
        <v>86598</v>
      </c>
      <c r="AK467" s="327">
        <v>79887</v>
      </c>
      <c r="AL467" s="327">
        <v>75226</v>
      </c>
      <c r="AM467" s="327">
        <v>72368</v>
      </c>
      <c r="AN467" s="327">
        <v>84851</v>
      </c>
      <c r="AO467" s="327">
        <v>87881</v>
      </c>
      <c r="AP467" s="327">
        <v>87626</v>
      </c>
      <c r="AQ467" s="327">
        <v>98599</v>
      </c>
      <c r="AR467" s="327">
        <v>106792</v>
      </c>
      <c r="AS467" s="327">
        <v>109437</v>
      </c>
      <c r="AT467" s="327">
        <v>142707</v>
      </c>
      <c r="AU467" s="327">
        <v>236384</v>
      </c>
      <c r="AV467" s="327">
        <v>195299</v>
      </c>
      <c r="AW467" s="327">
        <v>202587</v>
      </c>
      <c r="AX467" s="327">
        <v>539354</v>
      </c>
      <c r="AY467" s="327">
        <v>567450</v>
      </c>
      <c r="AZ467" s="327">
        <v>249437</v>
      </c>
      <c r="BA467" s="327">
        <v>270734</v>
      </c>
      <c r="BB467" s="327">
        <v>227118</v>
      </c>
      <c r="BC467" s="327">
        <v>156903</v>
      </c>
      <c r="BD467" s="327">
        <v>258081</v>
      </c>
      <c r="BE467" s="327">
        <v>196929</v>
      </c>
      <c r="BF467" s="327">
        <v>237473</v>
      </c>
      <c r="BG467" s="327">
        <v>153226</v>
      </c>
      <c r="BH467" s="327">
        <v>127783</v>
      </c>
      <c r="BI467" s="327">
        <v>124097</v>
      </c>
      <c r="BJ467" s="327">
        <v>153848</v>
      </c>
      <c r="BK467" s="327">
        <v>154376</v>
      </c>
      <c r="BL467" s="327">
        <v>131537</v>
      </c>
    </row>
    <row r="468" spans="3:64" ht="12" thickBot="1" x14ac:dyDescent="0.25">
      <c r="C468" s="161" t="s">
        <v>35</v>
      </c>
      <c r="D468" s="161" t="s">
        <v>46</v>
      </c>
      <c r="E468" s="161" t="s">
        <v>46</v>
      </c>
      <c r="F468" s="162" t="s">
        <v>293</v>
      </c>
      <c r="G468" s="161" t="s">
        <v>135</v>
      </c>
      <c r="H468" s="161" t="s">
        <v>16</v>
      </c>
      <c r="I468" s="328">
        <v>42337000</v>
      </c>
      <c r="J468" s="328">
        <v>48904000</v>
      </c>
      <c r="K468" s="328">
        <v>55011000</v>
      </c>
      <c r="L468" s="328">
        <v>58540000</v>
      </c>
      <c r="M468" s="328">
        <v>64254000</v>
      </c>
      <c r="N468" s="328">
        <v>70528000</v>
      </c>
      <c r="O468" s="328">
        <v>72633000</v>
      </c>
      <c r="P468" s="328">
        <v>70781000</v>
      </c>
      <c r="Q468" s="328">
        <v>81539000</v>
      </c>
      <c r="R468" s="328">
        <v>92866000</v>
      </c>
      <c r="S468" s="328">
        <v>98847000</v>
      </c>
      <c r="T468" s="328">
        <v>95006000</v>
      </c>
      <c r="U468" s="328">
        <v>92837000</v>
      </c>
      <c r="V468" s="328">
        <v>93226000</v>
      </c>
      <c r="W468" s="328">
        <v>91265000</v>
      </c>
      <c r="X468" s="328">
        <v>86780000</v>
      </c>
      <c r="Y468" s="328">
        <v>87406000</v>
      </c>
      <c r="Z468" s="328">
        <v>85965000</v>
      </c>
      <c r="AA468" s="328">
        <v>86831000</v>
      </c>
      <c r="AB468" s="328">
        <v>85758000</v>
      </c>
      <c r="AC468" s="328">
        <v>81656000</v>
      </c>
      <c r="AD468" s="328">
        <v>87129000</v>
      </c>
      <c r="AE468" s="328">
        <v>96247000</v>
      </c>
      <c r="AF468" s="328">
        <v>107986000</v>
      </c>
      <c r="AG468" s="328">
        <v>122621000</v>
      </c>
      <c r="AH468" s="328">
        <v>137348000</v>
      </c>
      <c r="AI468" s="328">
        <v>146212000</v>
      </c>
      <c r="AJ468" s="328">
        <v>148644000</v>
      </c>
      <c r="AK468" s="328">
        <v>142499000</v>
      </c>
      <c r="AL468" s="328">
        <v>129804000</v>
      </c>
      <c r="AM468" s="328">
        <v>132208000</v>
      </c>
      <c r="AN468" s="328">
        <v>142444000</v>
      </c>
      <c r="AO468" s="328">
        <v>145891000</v>
      </c>
      <c r="AP468" s="328">
        <v>153944000</v>
      </c>
      <c r="AQ468" s="328">
        <v>170470000</v>
      </c>
      <c r="AR468" s="328">
        <v>187331000</v>
      </c>
      <c r="AS468" s="328">
        <v>201471000</v>
      </c>
      <c r="AT468" s="328">
        <v>209904000</v>
      </c>
      <c r="AU468" s="328">
        <v>218395000</v>
      </c>
      <c r="AV468" s="328">
        <v>232753000</v>
      </c>
      <c r="AW468" s="328">
        <v>243480000</v>
      </c>
      <c r="AX468" s="328">
        <v>260654000</v>
      </c>
      <c r="AY468" s="328">
        <v>279765000</v>
      </c>
      <c r="AZ468" s="328">
        <v>290818000</v>
      </c>
      <c r="BA468" s="328">
        <v>277803000</v>
      </c>
      <c r="BB468" s="328">
        <v>228728000</v>
      </c>
      <c r="BC468" s="328">
        <v>216359000</v>
      </c>
      <c r="BD468" s="328">
        <v>199758000</v>
      </c>
      <c r="BE468" s="328">
        <v>184826000</v>
      </c>
      <c r="BF468" s="328">
        <v>177858000</v>
      </c>
      <c r="BG468" s="328">
        <v>185115000</v>
      </c>
      <c r="BH468" s="328">
        <v>194122000</v>
      </c>
      <c r="BI468" s="328">
        <v>198695000</v>
      </c>
      <c r="BJ468" s="328">
        <v>213968000</v>
      </c>
      <c r="BK468" s="328">
        <v>225794000</v>
      </c>
      <c r="BL468" s="328">
        <v>236030900</v>
      </c>
    </row>
  </sheetData>
  <pageMargins left="0.7" right="0.7" top="0.75" bottom="0.75" header="0.3" footer="0.3"/>
  <pageSetup paperSize="9" orientation="portrait" r:id="rId1"/>
  <ignoredErrors>
    <ignoredError sqref="BH8"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BP449"/>
  <sheetViews>
    <sheetView workbookViewId="0">
      <pane xSplit="7" ySplit="8" topLeftCell="BI411" activePane="bottomRight" state="frozen"/>
      <selection activeCell="C26" sqref="C26"/>
      <selection pane="topRight" activeCell="C26" sqref="C26"/>
      <selection pane="bottomLeft" activeCell="C26" sqref="C26"/>
      <selection pane="bottomRight" activeCell="H9" sqref="H9:BK448"/>
    </sheetView>
  </sheetViews>
  <sheetFormatPr baseColWidth="10" defaultRowHeight="11.25" x14ac:dyDescent="0.2"/>
  <cols>
    <col min="1" max="1" width="4.1640625" customWidth="1"/>
    <col min="2" max="2" width="4.33203125" customWidth="1"/>
    <col min="4" max="4" width="26.33203125" customWidth="1"/>
    <col min="5" max="5" width="22.33203125" style="368" customWidth="1"/>
    <col min="6" max="6" width="16.1640625" customWidth="1"/>
  </cols>
  <sheetData>
    <row r="4" spans="3:68" ht="20.25" x14ac:dyDescent="0.35">
      <c r="C4" s="325" t="s">
        <v>334</v>
      </c>
      <c r="D4" s="43"/>
      <c r="E4" s="44"/>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row>
    <row r="5" spans="3:68" x14ac:dyDescent="0.2">
      <c r="C5" s="189" t="s">
        <v>308</v>
      </c>
      <c r="D5" s="43"/>
      <c r="E5" s="44"/>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row>
    <row r="6" spans="3:68" x14ac:dyDescent="0.2">
      <c r="C6" s="132"/>
      <c r="D6" s="43"/>
      <c r="E6" s="44"/>
      <c r="F6" s="45"/>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43"/>
    </row>
    <row r="7" spans="3:68" x14ac:dyDescent="0.2">
      <c r="C7" s="43"/>
      <c r="D7" s="43"/>
      <c r="E7" s="44"/>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3:68" ht="22.5" customHeight="1" x14ac:dyDescent="0.2">
      <c r="C8" s="299" t="s">
        <v>0</v>
      </c>
      <c r="D8" s="299" t="s">
        <v>4</v>
      </c>
      <c r="E8" s="301" t="s">
        <v>137</v>
      </c>
      <c r="F8" s="299" t="s">
        <v>138</v>
      </c>
      <c r="G8" s="299" t="s">
        <v>5</v>
      </c>
      <c r="H8" s="300">
        <v>1964</v>
      </c>
      <c r="I8" s="300">
        <v>1965</v>
      </c>
      <c r="J8" s="300">
        <v>1966</v>
      </c>
      <c r="K8" s="300">
        <v>1967</v>
      </c>
      <c r="L8" s="300">
        <v>1968</v>
      </c>
      <c r="M8" s="300">
        <v>1969</v>
      </c>
      <c r="N8" s="300">
        <v>1970</v>
      </c>
      <c r="O8" s="300">
        <v>1971</v>
      </c>
      <c r="P8" s="300">
        <v>1972</v>
      </c>
      <c r="Q8" s="300">
        <v>1973</v>
      </c>
      <c r="R8" s="300">
        <v>1974</v>
      </c>
      <c r="S8" s="300">
        <v>1975</v>
      </c>
      <c r="T8" s="300">
        <v>1976</v>
      </c>
      <c r="U8" s="300">
        <v>1977</v>
      </c>
      <c r="V8" s="300">
        <v>1978</v>
      </c>
      <c r="W8" s="300">
        <v>1979</v>
      </c>
      <c r="X8" s="300">
        <v>1980</v>
      </c>
      <c r="Y8" s="300">
        <v>1981</v>
      </c>
      <c r="Z8" s="300">
        <v>1982</v>
      </c>
      <c r="AA8" s="300">
        <v>1983</v>
      </c>
      <c r="AB8" s="300">
        <v>1984</v>
      </c>
      <c r="AC8" s="300">
        <v>1985</v>
      </c>
      <c r="AD8" s="300">
        <v>1986</v>
      </c>
      <c r="AE8" s="300">
        <v>1987</v>
      </c>
      <c r="AF8" s="300">
        <v>1988</v>
      </c>
      <c r="AG8" s="300">
        <v>1989</v>
      </c>
      <c r="AH8" s="300">
        <v>1990</v>
      </c>
      <c r="AI8" s="300">
        <v>1991</v>
      </c>
      <c r="AJ8" s="300">
        <v>1992</v>
      </c>
      <c r="AK8" s="300">
        <v>1993</v>
      </c>
      <c r="AL8" s="300">
        <v>1994</v>
      </c>
      <c r="AM8" s="300">
        <v>1995</v>
      </c>
      <c r="AN8" s="300">
        <v>1996</v>
      </c>
      <c r="AO8" s="300">
        <v>1997</v>
      </c>
      <c r="AP8" s="300">
        <v>1998</v>
      </c>
      <c r="AQ8" s="300">
        <v>1999</v>
      </c>
      <c r="AR8" s="290">
        <v>2000</v>
      </c>
      <c r="AS8" s="290">
        <v>2001</v>
      </c>
      <c r="AT8" s="290">
        <v>2002</v>
      </c>
      <c r="AU8" s="290">
        <v>2003</v>
      </c>
      <c r="AV8" s="290">
        <v>2004</v>
      </c>
      <c r="AW8" s="290" t="s">
        <v>54</v>
      </c>
      <c r="AX8" s="290">
        <v>2006</v>
      </c>
      <c r="AY8" s="290" t="s">
        <v>56</v>
      </c>
      <c r="AZ8" s="290">
        <v>2008</v>
      </c>
      <c r="BA8" s="290">
        <v>2009</v>
      </c>
      <c r="BB8" s="282">
        <v>2010</v>
      </c>
      <c r="BC8" s="282">
        <v>2011</v>
      </c>
      <c r="BD8" s="282">
        <v>2012</v>
      </c>
      <c r="BE8" s="282">
        <v>2013</v>
      </c>
      <c r="BF8" s="282">
        <v>2014</v>
      </c>
      <c r="BG8" s="288" t="s">
        <v>259</v>
      </c>
      <c r="BH8" s="282">
        <v>2016</v>
      </c>
      <c r="BI8" s="282">
        <v>2017</v>
      </c>
      <c r="BJ8" s="282">
        <v>2018</v>
      </c>
      <c r="BK8" s="282">
        <v>2019</v>
      </c>
      <c r="BL8" s="282">
        <v>2020</v>
      </c>
    </row>
    <row r="9" spans="3:68" x14ac:dyDescent="0.2">
      <c r="C9" s="48" t="s">
        <v>11</v>
      </c>
      <c r="D9" s="49" t="s">
        <v>332</v>
      </c>
      <c r="E9" s="361" t="s">
        <v>132</v>
      </c>
      <c r="F9" s="48" t="s">
        <v>140</v>
      </c>
      <c r="G9" s="62" t="s">
        <v>16</v>
      </c>
      <c r="H9" s="178">
        <v>28728.303540901186</v>
      </c>
      <c r="I9" s="178">
        <v>33174.561417123427</v>
      </c>
      <c r="J9" s="178">
        <v>41652.716904482309</v>
      </c>
      <c r="K9" s="178">
        <v>47954.485959662386</v>
      </c>
      <c r="L9" s="178">
        <v>54873.49959211213</v>
      </c>
      <c r="M9" s="178">
        <v>61956.832080542248</v>
      </c>
      <c r="N9" s="178">
        <v>76549.581493864564</v>
      </c>
      <c r="O9" s="178">
        <v>105401.26885582488</v>
      </c>
      <c r="P9" s="178">
        <v>94258.296531355794</v>
      </c>
      <c r="Q9" s="178">
        <v>103249.79408919206</v>
      </c>
      <c r="R9" s="178">
        <v>135113.34932992654</v>
      </c>
      <c r="S9" s="178">
        <v>178228.11344068684</v>
      </c>
      <c r="T9" s="178">
        <v>237677.321127637</v>
      </c>
      <c r="U9" s="178">
        <v>232927.8594863555</v>
      </c>
      <c r="V9" s="178">
        <v>280901.14659840491</v>
      </c>
      <c r="W9" s="178">
        <v>256473.46708232578</v>
      </c>
      <c r="X9" s="178">
        <v>286925.02446378255</v>
      </c>
      <c r="Y9" s="178">
        <v>376532.84797601996</v>
      </c>
      <c r="Z9" s="178">
        <v>576554.73939781799</v>
      </c>
      <c r="AA9" s="178">
        <v>626041.00111386506</v>
      </c>
      <c r="AB9" s="178">
        <v>763463.04599549738</v>
      </c>
      <c r="AC9" s="178">
        <v>1103835.4842292059</v>
      </c>
      <c r="AD9" s="178">
        <v>1254184.8730972151</v>
      </c>
      <c r="AE9" s="178">
        <v>1360218.1184048555</v>
      </c>
      <c r="AF9" s="178">
        <v>1878849.7364777229</v>
      </c>
      <c r="AG9" s="178">
        <v>2576733.6441993685</v>
      </c>
      <c r="AH9" s="178">
        <v>3509367.103553555</v>
      </c>
      <c r="AI9" s="178">
        <v>3309570.8072734727</v>
      </c>
      <c r="AJ9" s="178">
        <v>2775355.4860303635</v>
      </c>
      <c r="AK9" s="178">
        <v>2884009.5550759453</v>
      </c>
      <c r="AL9" s="178">
        <v>2740619.4846011847</v>
      </c>
      <c r="AM9" s="178">
        <v>2981765.3333050148</v>
      </c>
      <c r="AN9" s="178">
        <v>2751766.2764825337</v>
      </c>
      <c r="AO9" s="178">
        <v>2403195.824532358</v>
      </c>
      <c r="AP9" s="178">
        <v>2789491.7806470199</v>
      </c>
      <c r="AQ9" s="178">
        <v>2911650.2631288432</v>
      </c>
      <c r="AR9" s="178">
        <v>3893839.8006467968</v>
      </c>
      <c r="AS9" s="178">
        <v>3711506.0292113721</v>
      </c>
      <c r="AT9" s="178">
        <v>4109674.3851984274</v>
      </c>
      <c r="AU9" s="178">
        <v>4648901.8895728607</v>
      </c>
      <c r="AV9" s="178">
        <v>5330470.0265447544</v>
      </c>
      <c r="AW9" s="178">
        <v>5247957.8186464515</v>
      </c>
      <c r="AX9" s="178">
        <v>6712483.8844089229</v>
      </c>
      <c r="AY9" s="178">
        <v>8159163.9519375414</v>
      </c>
      <c r="AZ9" s="178">
        <v>8359637.7349542985</v>
      </c>
      <c r="BA9" s="178">
        <v>9573638.8596039936</v>
      </c>
      <c r="BB9" s="178">
        <v>8459801.3360183034</v>
      </c>
      <c r="BC9" s="178">
        <v>5788219.0793910883</v>
      </c>
      <c r="BD9" s="178">
        <v>5929312.6987765543</v>
      </c>
      <c r="BE9" s="178">
        <v>4120425.6045119292</v>
      </c>
      <c r="BF9" s="178">
        <v>3589362.3749830145</v>
      </c>
      <c r="BG9" s="178">
        <v>4344858.8492815411</v>
      </c>
      <c r="BH9" s="178">
        <v>3018770.7417388987</v>
      </c>
      <c r="BI9" s="178">
        <v>2991612.4691330181</v>
      </c>
      <c r="BJ9" s="178">
        <v>3478013.5207622489</v>
      </c>
      <c r="BK9" s="178">
        <v>3593638.586352454</v>
      </c>
      <c r="BL9" s="373"/>
      <c r="BM9" s="16"/>
      <c r="BN9" s="16"/>
      <c r="BO9" s="16"/>
      <c r="BP9" s="16"/>
    </row>
    <row r="10" spans="3:68" x14ac:dyDescent="0.2">
      <c r="C10" s="48" t="s">
        <v>17</v>
      </c>
      <c r="D10" s="49" t="s">
        <v>332</v>
      </c>
      <c r="E10" s="361" t="s">
        <v>132</v>
      </c>
      <c r="F10" s="48" t="s">
        <v>140</v>
      </c>
      <c r="G10" s="62" t="s">
        <v>16</v>
      </c>
      <c r="H10" s="178">
        <v>13024.174079011813</v>
      </c>
      <c r="I10" s="178">
        <v>17066.863241260791</v>
      </c>
      <c r="J10" s="178">
        <v>19874.329845835982</v>
      </c>
      <c r="K10" s="178">
        <v>20623.619925335144</v>
      </c>
      <c r="L10" s="178">
        <v>21570.896105141146</v>
      </c>
      <c r="M10" s="178">
        <v>22019.814691080224</v>
      </c>
      <c r="N10" s="178">
        <v>30792.764350159778</v>
      </c>
      <c r="O10" s="178">
        <v>27840.566771550017</v>
      </c>
      <c r="P10" s="178">
        <v>28720.107978314361</v>
      </c>
      <c r="Q10" s="178">
        <v>24234.506224473462</v>
      </c>
      <c r="R10" s="178">
        <v>34603.563297610286</v>
      </c>
      <c r="S10" s="178">
        <v>38021.590163877197</v>
      </c>
      <c r="T10" s="178">
        <v>43307.430010891469</v>
      </c>
      <c r="U10" s="178">
        <v>69243.675332860148</v>
      </c>
      <c r="V10" s="178">
        <v>79984.654848481514</v>
      </c>
      <c r="W10" s="178">
        <v>82537.441302016363</v>
      </c>
      <c r="X10" s="178">
        <v>114145.09661782734</v>
      </c>
      <c r="Y10" s="178">
        <v>118257.85125239289</v>
      </c>
      <c r="Z10" s="178">
        <v>152352.05999334631</v>
      </c>
      <c r="AA10" s="178">
        <v>168231.37796858529</v>
      </c>
      <c r="AB10" s="178">
        <v>189792.05024221545</v>
      </c>
      <c r="AC10" s="178">
        <v>283132.87392263312</v>
      </c>
      <c r="AD10" s="178">
        <v>302346.58747039863</v>
      </c>
      <c r="AE10" s="178">
        <v>319341.23267643142</v>
      </c>
      <c r="AF10" s="178">
        <v>363478.47817174258</v>
      </c>
      <c r="AG10" s="178">
        <v>455699.79899482708</v>
      </c>
      <c r="AH10" s="178">
        <v>532205.16261130548</v>
      </c>
      <c r="AI10" s="178">
        <v>639054.85080149258</v>
      </c>
      <c r="AJ10" s="178">
        <v>579414.67868528084</v>
      </c>
      <c r="AK10" s="178">
        <v>517008.25213411567</v>
      </c>
      <c r="AL10" s="178">
        <v>650398.56751715532</v>
      </c>
      <c r="AM10" s="178">
        <v>600133.97361973557</v>
      </c>
      <c r="AN10" s="178">
        <v>719635.23775758757</v>
      </c>
      <c r="AO10" s="178">
        <v>642212.43117290968</v>
      </c>
      <c r="AP10" s="178">
        <v>684765.08815867931</v>
      </c>
      <c r="AQ10" s="178">
        <v>699009.64911511575</v>
      </c>
      <c r="AR10" s="178">
        <v>1013863.1241258292</v>
      </c>
      <c r="AS10" s="178">
        <v>1042922.7434700591</v>
      </c>
      <c r="AT10" s="178">
        <v>1254784.4265606524</v>
      </c>
      <c r="AU10" s="178">
        <v>1532814.4059961878</v>
      </c>
      <c r="AV10" s="178">
        <v>1899137.5673906738</v>
      </c>
      <c r="AW10" s="178">
        <v>1588649.2188661678</v>
      </c>
      <c r="AX10" s="178">
        <v>1803088.0506828045</v>
      </c>
      <c r="AY10" s="178">
        <v>2063306.7216119489</v>
      </c>
      <c r="AZ10" s="178">
        <v>2036752.0158774506</v>
      </c>
      <c r="BA10" s="178">
        <v>2066724.5553059713</v>
      </c>
      <c r="BB10" s="178">
        <v>1699469.5973447892</v>
      </c>
      <c r="BC10" s="178">
        <v>1336197.0035742372</v>
      </c>
      <c r="BD10" s="178">
        <v>1220914.661176702</v>
      </c>
      <c r="BE10" s="178">
        <v>968269.43355474086</v>
      </c>
      <c r="BF10" s="178">
        <v>925777.47159284726</v>
      </c>
      <c r="BG10" s="178">
        <v>901299.89079325809</v>
      </c>
      <c r="BH10" s="178">
        <v>825459.71126781218</v>
      </c>
      <c r="BI10" s="178">
        <v>974548.56097835663</v>
      </c>
      <c r="BJ10" s="178">
        <v>1081617.0492879108</v>
      </c>
      <c r="BK10" s="178">
        <v>1142781.9911830756</v>
      </c>
      <c r="BL10" s="373"/>
      <c r="BM10" s="16"/>
      <c r="BN10" s="16"/>
      <c r="BO10" s="16"/>
      <c r="BP10" s="16"/>
    </row>
    <row r="11" spans="3:68" x14ac:dyDescent="0.2">
      <c r="C11" s="48" t="s">
        <v>18</v>
      </c>
      <c r="D11" s="49" t="s">
        <v>332</v>
      </c>
      <c r="E11" s="361" t="s">
        <v>132</v>
      </c>
      <c r="F11" s="48" t="s">
        <v>140</v>
      </c>
      <c r="G11" s="62" t="s">
        <v>16</v>
      </c>
      <c r="H11" s="178">
        <v>5557.1116261789775</v>
      </c>
      <c r="I11" s="178">
        <v>8468.1768882988035</v>
      </c>
      <c r="J11" s="178">
        <v>10902.417510118286</v>
      </c>
      <c r="K11" s="178">
        <v>10995.296690250205</v>
      </c>
      <c r="L11" s="178">
        <v>10933.971817934849</v>
      </c>
      <c r="M11" s="178">
        <v>13726.167055210548</v>
      </c>
      <c r="N11" s="178">
        <v>10266.058107946155</v>
      </c>
      <c r="O11" s="178">
        <v>15058.471166660582</v>
      </c>
      <c r="P11" s="178">
        <v>15531.01016310522</v>
      </c>
      <c r="Q11" s="178">
        <v>18381.149755723676</v>
      </c>
      <c r="R11" s="178">
        <v>17841.621252283967</v>
      </c>
      <c r="S11" s="178">
        <v>27503.191613775132</v>
      </c>
      <c r="T11" s="178">
        <v>21602.59847386543</v>
      </c>
      <c r="U11" s="178">
        <v>34004.119892550305</v>
      </c>
      <c r="V11" s="178">
        <v>36646.366220200689</v>
      </c>
      <c r="W11" s="178">
        <v>35407.866882929826</v>
      </c>
      <c r="X11" s="178">
        <v>51126.29955887267</v>
      </c>
      <c r="Y11" s="178">
        <v>62153.145897943701</v>
      </c>
      <c r="Z11" s="178">
        <v>77667.444525035302</v>
      </c>
      <c r="AA11" s="178">
        <v>140544.18913105989</v>
      </c>
      <c r="AB11" s="178">
        <v>132185.76190095828</v>
      </c>
      <c r="AC11" s="178">
        <v>144275.57888070666</v>
      </c>
      <c r="AD11" s="178">
        <v>183596.67889373779</v>
      </c>
      <c r="AE11" s="178">
        <v>226900.74285766168</v>
      </c>
      <c r="AF11" s="178">
        <v>233679.65283094783</v>
      </c>
      <c r="AG11" s="178">
        <v>288666.60235446517</v>
      </c>
      <c r="AH11" s="178">
        <v>460603.16177752672</v>
      </c>
      <c r="AI11" s="178">
        <v>479113.70149617537</v>
      </c>
      <c r="AJ11" s="178">
        <v>488931.3449413192</v>
      </c>
      <c r="AK11" s="178">
        <v>532614.49607824301</v>
      </c>
      <c r="AL11" s="178">
        <v>645558.48059339775</v>
      </c>
      <c r="AM11" s="178">
        <v>546585.20145145594</v>
      </c>
      <c r="AN11" s="178">
        <v>489991.19003296387</v>
      </c>
      <c r="AO11" s="178">
        <v>567848.00848905428</v>
      </c>
      <c r="AP11" s="178">
        <v>671989.09612225683</v>
      </c>
      <c r="AQ11" s="178">
        <v>773792.99745860137</v>
      </c>
      <c r="AR11" s="178">
        <v>919902.29931240261</v>
      </c>
      <c r="AS11" s="178">
        <v>1022887.0058662496</v>
      </c>
      <c r="AT11" s="178">
        <v>1241076.9995750342</v>
      </c>
      <c r="AU11" s="178">
        <v>1167444.7192449714</v>
      </c>
      <c r="AV11" s="178">
        <v>1396764.1449673134</v>
      </c>
      <c r="AW11" s="178">
        <v>1030597.0675610513</v>
      </c>
      <c r="AX11" s="178">
        <v>1344409.5811440758</v>
      </c>
      <c r="AY11" s="178">
        <v>1218951.5808901626</v>
      </c>
      <c r="AZ11" s="178">
        <v>1368048.3606462749</v>
      </c>
      <c r="BA11" s="178">
        <v>1590897.2630073987</v>
      </c>
      <c r="BB11" s="178">
        <v>1488924.4310282087</v>
      </c>
      <c r="BC11" s="178">
        <v>1136664.6380926885</v>
      </c>
      <c r="BD11" s="178">
        <v>803922.60845531034</v>
      </c>
      <c r="BE11" s="178">
        <v>816615.51938049472</v>
      </c>
      <c r="BF11" s="178">
        <v>622033.6974853602</v>
      </c>
      <c r="BG11" s="178">
        <v>579527.60032616963</v>
      </c>
      <c r="BH11" s="178">
        <v>385938.43450662441</v>
      </c>
      <c r="BI11" s="178">
        <v>1698217.3865370827</v>
      </c>
      <c r="BJ11" s="178">
        <v>2061525.2010409853</v>
      </c>
      <c r="BK11" s="178">
        <v>2122061.8534629433</v>
      </c>
      <c r="BL11" s="373"/>
      <c r="BM11" s="16"/>
      <c r="BN11" s="16"/>
      <c r="BO11" s="16"/>
      <c r="BP11" s="16"/>
    </row>
    <row r="12" spans="3:68" x14ac:dyDescent="0.2">
      <c r="C12" s="48" t="s">
        <v>19</v>
      </c>
      <c r="D12" s="49" t="s">
        <v>332</v>
      </c>
      <c r="E12" s="361" t="s">
        <v>132</v>
      </c>
      <c r="F12" s="48" t="s">
        <v>140</v>
      </c>
      <c r="G12" s="62" t="s">
        <v>16</v>
      </c>
      <c r="H12" s="178">
        <v>2040.2410887697592</v>
      </c>
      <c r="I12" s="178">
        <v>3102.5447676497242</v>
      </c>
      <c r="J12" s="178">
        <v>3413.8987523561518</v>
      </c>
      <c r="K12" s="178">
        <v>3437.9645283507102</v>
      </c>
      <c r="L12" s="178">
        <v>2695.5538602723973</v>
      </c>
      <c r="M12" s="178">
        <v>3975.2998878544877</v>
      </c>
      <c r="N12" s="178">
        <v>6082.0668837181374</v>
      </c>
      <c r="O12" s="178">
        <v>8464.1096889732216</v>
      </c>
      <c r="P12" s="178">
        <v>9062.5940450787402</v>
      </c>
      <c r="Q12" s="178">
        <v>12024.845602038942</v>
      </c>
      <c r="R12" s="178">
        <v>15676.792329528631</v>
      </c>
      <c r="S12" s="178">
        <v>17416.921746084816</v>
      </c>
      <c r="T12" s="178">
        <v>21112.301559132047</v>
      </c>
      <c r="U12" s="178">
        <v>31009.864541172341</v>
      </c>
      <c r="V12" s="178">
        <v>26179.967917271548</v>
      </c>
      <c r="W12" s="178">
        <v>25480.418668987437</v>
      </c>
      <c r="X12" s="178">
        <v>24402.249682975515</v>
      </c>
      <c r="Y12" s="178">
        <v>36765.061196305775</v>
      </c>
      <c r="Z12" s="178">
        <v>49506.909493796098</v>
      </c>
      <c r="AA12" s="178">
        <v>58270.789591502871</v>
      </c>
      <c r="AB12" s="178">
        <v>69509.299104668142</v>
      </c>
      <c r="AC12" s="178">
        <v>104594.82415836761</v>
      </c>
      <c r="AD12" s="178">
        <v>140192.32037851104</v>
      </c>
      <c r="AE12" s="178">
        <v>160792.38674177218</v>
      </c>
      <c r="AF12" s="178">
        <v>162804.19097362593</v>
      </c>
      <c r="AG12" s="178">
        <v>207566.09173495029</v>
      </c>
      <c r="AH12" s="178">
        <v>300955.08368800848</v>
      </c>
      <c r="AI12" s="178">
        <v>281982.94262908603</v>
      </c>
      <c r="AJ12" s="178">
        <v>256693.19338196691</v>
      </c>
      <c r="AK12" s="178">
        <v>222102.15290585329</v>
      </c>
      <c r="AL12" s="178">
        <v>233560.35961997905</v>
      </c>
      <c r="AM12" s="178">
        <v>278774.50496141001</v>
      </c>
      <c r="AN12" s="178">
        <v>217078.73467774084</v>
      </c>
      <c r="AO12" s="178">
        <v>291255.34350384434</v>
      </c>
      <c r="AP12" s="178">
        <v>345508.96796133317</v>
      </c>
      <c r="AQ12" s="178">
        <v>413607.06453558698</v>
      </c>
      <c r="AR12" s="178">
        <v>319838.90107552818</v>
      </c>
      <c r="AS12" s="178">
        <v>394329.83921028266</v>
      </c>
      <c r="AT12" s="178">
        <v>593304.99234026007</v>
      </c>
      <c r="AU12" s="178">
        <v>523717.6702277346</v>
      </c>
      <c r="AV12" s="178">
        <v>839243.25032947271</v>
      </c>
      <c r="AW12" s="178">
        <v>981122.03571615636</v>
      </c>
      <c r="AX12" s="178">
        <v>968652.67875147855</v>
      </c>
      <c r="AY12" s="178">
        <v>786919.04814885091</v>
      </c>
      <c r="AZ12" s="178">
        <v>817537.99424502568</v>
      </c>
      <c r="BA12" s="178">
        <v>1057922.9805950206</v>
      </c>
      <c r="BB12" s="178">
        <v>1149614.5044012549</v>
      </c>
      <c r="BC12" s="178">
        <v>753507.02444187028</v>
      </c>
      <c r="BD12" s="178">
        <v>538613.7606561475</v>
      </c>
      <c r="BE12" s="178">
        <v>425589.41677623818</v>
      </c>
      <c r="BF12" s="178">
        <v>435148.46840189054</v>
      </c>
      <c r="BG12" s="178">
        <v>743044.87552483252</v>
      </c>
      <c r="BH12" s="178">
        <v>474288.29140837176</v>
      </c>
      <c r="BI12" s="178">
        <v>528938.12724927545</v>
      </c>
      <c r="BJ12" s="178">
        <v>624135.22596348566</v>
      </c>
      <c r="BK12" s="178">
        <v>645362.654868196</v>
      </c>
      <c r="BL12" s="373"/>
      <c r="BM12" s="16"/>
      <c r="BN12" s="16"/>
      <c r="BO12" s="16"/>
      <c r="BP12" s="16"/>
    </row>
    <row r="13" spans="3:68" x14ac:dyDescent="0.2">
      <c r="C13" s="48" t="s">
        <v>20</v>
      </c>
      <c r="D13" s="49" t="s">
        <v>332</v>
      </c>
      <c r="E13" s="361" t="s">
        <v>132</v>
      </c>
      <c r="F13" s="48" t="s">
        <v>140</v>
      </c>
      <c r="G13" s="62" t="s">
        <v>16</v>
      </c>
      <c r="H13" s="178">
        <v>8850.6441752316423</v>
      </c>
      <c r="I13" s="178">
        <v>8297.8149534759632</v>
      </c>
      <c r="J13" s="178">
        <v>10904.674305724651</v>
      </c>
      <c r="K13" s="178">
        <v>11298.365333883667</v>
      </c>
      <c r="L13" s="178">
        <v>13476.242581355136</v>
      </c>
      <c r="M13" s="178">
        <v>18429.723514591755</v>
      </c>
      <c r="N13" s="178">
        <v>19676.323840140456</v>
      </c>
      <c r="O13" s="178">
        <v>27176.958108742976</v>
      </c>
      <c r="P13" s="178">
        <v>30715.911868396703</v>
      </c>
      <c r="Q13" s="178">
        <v>38616.91743918453</v>
      </c>
      <c r="R13" s="178">
        <v>43969.531713825869</v>
      </c>
      <c r="S13" s="178">
        <v>58696.91092931226</v>
      </c>
      <c r="T13" s="178">
        <v>50235.412074995802</v>
      </c>
      <c r="U13" s="178">
        <v>94823.63480321283</v>
      </c>
      <c r="V13" s="178">
        <v>86205.835024460088</v>
      </c>
      <c r="W13" s="178">
        <v>75823.738079942937</v>
      </c>
      <c r="X13" s="178">
        <v>103658.49886216476</v>
      </c>
      <c r="Y13" s="178">
        <v>122588.75954547686</v>
      </c>
      <c r="Z13" s="178">
        <v>163865.34282947832</v>
      </c>
      <c r="AA13" s="178">
        <v>141315.76130295225</v>
      </c>
      <c r="AB13" s="178">
        <v>229359.32410633244</v>
      </c>
      <c r="AC13" s="178">
        <v>334834.92685504316</v>
      </c>
      <c r="AD13" s="178">
        <v>329262.70438255323</v>
      </c>
      <c r="AE13" s="178">
        <v>404976.8528569722</v>
      </c>
      <c r="AF13" s="178">
        <v>524389.71513923071</v>
      </c>
      <c r="AG13" s="178">
        <v>696066.91079388675</v>
      </c>
      <c r="AH13" s="178">
        <v>919084.41849959525</v>
      </c>
      <c r="AI13" s="178">
        <v>829994.1821895052</v>
      </c>
      <c r="AJ13" s="178">
        <v>752656.24462790845</v>
      </c>
      <c r="AK13" s="178">
        <v>656177.62359599466</v>
      </c>
      <c r="AL13" s="178">
        <v>811909.31686470925</v>
      </c>
      <c r="AM13" s="178">
        <v>986198.99555822066</v>
      </c>
      <c r="AN13" s="178">
        <v>801707.09275702317</v>
      </c>
      <c r="AO13" s="178">
        <v>888281.56140832952</v>
      </c>
      <c r="AP13" s="178">
        <v>1063056.641174328</v>
      </c>
      <c r="AQ13" s="178">
        <v>1118035.2174946873</v>
      </c>
      <c r="AR13" s="178">
        <v>1109886.4965423348</v>
      </c>
      <c r="AS13" s="178">
        <v>1138205.8719845037</v>
      </c>
      <c r="AT13" s="178">
        <v>1230634.547236572</v>
      </c>
      <c r="AU13" s="178">
        <v>1661725.1387792942</v>
      </c>
      <c r="AV13" s="178">
        <v>1151575.5460411876</v>
      </c>
      <c r="AW13" s="178">
        <v>1424046.4803480229</v>
      </c>
      <c r="AX13" s="178">
        <v>1578392.2560988329</v>
      </c>
      <c r="AY13" s="178">
        <v>1950642.52064675</v>
      </c>
      <c r="AZ13" s="178">
        <v>1846236.9201091239</v>
      </c>
      <c r="BA13" s="178">
        <v>1883870.9466606304</v>
      </c>
      <c r="BB13" s="178">
        <v>1775450.7320960914</v>
      </c>
      <c r="BC13" s="178">
        <v>1506913.2267290577</v>
      </c>
      <c r="BD13" s="178">
        <v>1366414.4911094466</v>
      </c>
      <c r="BE13" s="178">
        <v>985176.31693817081</v>
      </c>
      <c r="BF13" s="178">
        <v>807992.95026630908</v>
      </c>
      <c r="BG13" s="178">
        <v>902513.57286232838</v>
      </c>
      <c r="BH13" s="178">
        <v>733504.47966797883</v>
      </c>
      <c r="BI13" s="178">
        <v>744184.31498585548</v>
      </c>
      <c r="BJ13" s="178">
        <v>912118.40646565345</v>
      </c>
      <c r="BK13" s="178">
        <v>798524.14497973619</v>
      </c>
      <c r="BL13" s="373"/>
      <c r="BM13" s="16"/>
      <c r="BN13" s="16"/>
      <c r="BO13" s="16"/>
      <c r="BP13" s="16"/>
    </row>
    <row r="14" spans="3:68" x14ac:dyDescent="0.2">
      <c r="C14" s="48" t="s">
        <v>21</v>
      </c>
      <c r="D14" s="49" t="s">
        <v>332</v>
      </c>
      <c r="E14" s="361" t="s">
        <v>132</v>
      </c>
      <c r="F14" s="48" t="s">
        <v>140</v>
      </c>
      <c r="G14" s="62" t="s">
        <v>16</v>
      </c>
      <c r="H14" s="178">
        <v>2652.8094519313895</v>
      </c>
      <c r="I14" s="178">
        <v>2845.547782737226</v>
      </c>
      <c r="J14" s="178">
        <v>3031.9414683461996</v>
      </c>
      <c r="K14" s="178">
        <v>2765.7939212740357</v>
      </c>
      <c r="L14" s="178">
        <v>2543.9686453177369</v>
      </c>
      <c r="M14" s="178">
        <v>5566.2530347232669</v>
      </c>
      <c r="N14" s="178">
        <v>5049.0389296581843</v>
      </c>
      <c r="O14" s="178">
        <v>8403.0832450117632</v>
      </c>
      <c r="P14" s="178">
        <v>7344.7981459848488</v>
      </c>
      <c r="Q14" s="178">
        <v>8719.6354305083041</v>
      </c>
      <c r="R14" s="178">
        <v>11580.90996347136</v>
      </c>
      <c r="S14" s="178">
        <v>16957.765635437725</v>
      </c>
      <c r="T14" s="178">
        <v>15868.841735862494</v>
      </c>
      <c r="U14" s="178">
        <v>21596.722941870394</v>
      </c>
      <c r="V14" s="178">
        <v>21378.619218544885</v>
      </c>
      <c r="W14" s="178">
        <v>29735.910606554025</v>
      </c>
      <c r="X14" s="178">
        <v>33374.474611178885</v>
      </c>
      <c r="Y14" s="178">
        <v>42196.347437076765</v>
      </c>
      <c r="Z14" s="178">
        <v>60226.051628510671</v>
      </c>
      <c r="AA14" s="178">
        <v>71518.977163974429</v>
      </c>
      <c r="AB14" s="178">
        <v>60111.139803034581</v>
      </c>
      <c r="AC14" s="178">
        <v>87811.533863597928</v>
      </c>
      <c r="AD14" s="178">
        <v>91295.859230895221</v>
      </c>
      <c r="AE14" s="178">
        <v>139269.3699959449</v>
      </c>
      <c r="AF14" s="178">
        <v>173727.1198036283</v>
      </c>
      <c r="AG14" s="178">
        <v>226256.66046785546</v>
      </c>
      <c r="AH14" s="178">
        <v>286948.76388950797</v>
      </c>
      <c r="AI14" s="178">
        <v>230191.44659505505</v>
      </c>
      <c r="AJ14" s="178">
        <v>145569.03590877287</v>
      </c>
      <c r="AK14" s="178">
        <v>275899.33889334416</v>
      </c>
      <c r="AL14" s="178">
        <v>275526.47331444005</v>
      </c>
      <c r="AM14" s="178">
        <v>223109.52178317332</v>
      </c>
      <c r="AN14" s="178">
        <v>209335.35659471489</v>
      </c>
      <c r="AO14" s="178">
        <v>283539.42232881446</v>
      </c>
      <c r="AP14" s="178">
        <v>354251.78928684408</v>
      </c>
      <c r="AQ14" s="178">
        <v>382051.1173719716</v>
      </c>
      <c r="AR14" s="178">
        <v>532707.18674600369</v>
      </c>
      <c r="AS14" s="178">
        <v>397083.77958291612</v>
      </c>
      <c r="AT14" s="178">
        <v>530608.212802344</v>
      </c>
      <c r="AU14" s="178">
        <v>677588.73458710976</v>
      </c>
      <c r="AV14" s="178">
        <v>659606.89829430636</v>
      </c>
      <c r="AW14" s="178">
        <v>789936.06546066306</v>
      </c>
      <c r="AX14" s="178">
        <v>809292.12014194345</v>
      </c>
      <c r="AY14" s="178">
        <v>825561.09222672821</v>
      </c>
      <c r="AZ14" s="178">
        <v>898814.79665647482</v>
      </c>
      <c r="BA14" s="178">
        <v>937412.58992053813</v>
      </c>
      <c r="BB14" s="178">
        <v>687595.14440834383</v>
      </c>
      <c r="BC14" s="178">
        <v>607760.42695960565</v>
      </c>
      <c r="BD14" s="178">
        <v>637662.20657100587</v>
      </c>
      <c r="BE14" s="178">
        <v>447888.5242838363</v>
      </c>
      <c r="BF14" s="178">
        <v>442760.52472093439</v>
      </c>
      <c r="BG14" s="178">
        <v>549963.93607070541</v>
      </c>
      <c r="BH14" s="178">
        <v>351317.12361156859</v>
      </c>
      <c r="BI14" s="178">
        <v>376015.84483552363</v>
      </c>
      <c r="BJ14" s="178">
        <v>414970.94351165555</v>
      </c>
      <c r="BK14" s="178">
        <v>433188.39226001536</v>
      </c>
      <c r="BL14" s="373"/>
      <c r="BM14" s="16"/>
      <c r="BN14" s="16"/>
      <c r="BO14" s="16"/>
      <c r="BP14" s="16"/>
    </row>
    <row r="15" spans="3:68" x14ac:dyDescent="0.2">
      <c r="C15" s="48" t="s">
        <v>22</v>
      </c>
      <c r="D15" s="49" t="s">
        <v>332</v>
      </c>
      <c r="E15" s="361" t="s">
        <v>132</v>
      </c>
      <c r="F15" s="48" t="s">
        <v>140</v>
      </c>
      <c r="G15" s="62" t="s">
        <v>16</v>
      </c>
      <c r="H15" s="178">
        <v>34499.883646241418</v>
      </c>
      <c r="I15" s="178">
        <v>40802.835054412288</v>
      </c>
      <c r="J15" s="178">
        <v>49357.536161055366</v>
      </c>
      <c r="K15" s="178">
        <v>56052.596477509134</v>
      </c>
      <c r="L15" s="178">
        <v>56703.829975741057</v>
      </c>
      <c r="M15" s="178">
        <v>54099.956546647663</v>
      </c>
      <c r="N15" s="178">
        <v>43160.459715099641</v>
      </c>
      <c r="O15" s="178">
        <v>52677.691488686229</v>
      </c>
      <c r="P15" s="178">
        <v>51257.928913924719</v>
      </c>
      <c r="Q15" s="178">
        <v>60083.808863171056</v>
      </c>
      <c r="R15" s="178">
        <v>56919.625792673716</v>
      </c>
      <c r="S15" s="178">
        <v>86752.193261984008</v>
      </c>
      <c r="T15" s="178">
        <v>109297.97327362292</v>
      </c>
      <c r="U15" s="178">
        <v>136404.3297117608</v>
      </c>
      <c r="V15" s="178">
        <v>101411.51063028903</v>
      </c>
      <c r="W15" s="178">
        <v>136325.69110725287</v>
      </c>
      <c r="X15" s="178">
        <v>176036.21537906135</v>
      </c>
      <c r="Y15" s="178">
        <v>234620.07818101085</v>
      </c>
      <c r="Z15" s="178">
        <v>286763.64106386696</v>
      </c>
      <c r="AA15" s="178">
        <v>367569.67628956249</v>
      </c>
      <c r="AB15" s="178">
        <v>445142.70160307625</v>
      </c>
      <c r="AC15" s="178">
        <v>595560.44359889044</v>
      </c>
      <c r="AD15" s="178">
        <v>645755.52858927636</v>
      </c>
      <c r="AE15" s="178">
        <v>558083.0761395666</v>
      </c>
      <c r="AF15" s="178">
        <v>703961.22907981218</v>
      </c>
      <c r="AG15" s="178">
        <v>1045219.4622056375</v>
      </c>
      <c r="AH15" s="178">
        <v>1163132.7976248318</v>
      </c>
      <c r="AI15" s="178">
        <v>1282066.0290956416</v>
      </c>
      <c r="AJ15" s="178">
        <v>1309239.1171364931</v>
      </c>
      <c r="AK15" s="178">
        <v>1379147.8034518305</v>
      </c>
      <c r="AL15" s="178">
        <v>1331300.7029514103</v>
      </c>
      <c r="AM15" s="178">
        <v>1405191.8661197596</v>
      </c>
      <c r="AN15" s="178">
        <v>1399549.4863240556</v>
      </c>
      <c r="AO15" s="178">
        <v>1582426.3035629753</v>
      </c>
      <c r="AP15" s="178">
        <v>1851340.8136560433</v>
      </c>
      <c r="AQ15" s="178">
        <v>1938308.6113091423</v>
      </c>
      <c r="AR15" s="178">
        <v>2103504.5494595193</v>
      </c>
      <c r="AS15" s="178">
        <v>2247149.3473120467</v>
      </c>
      <c r="AT15" s="178">
        <v>2401845.3209567205</v>
      </c>
      <c r="AU15" s="178">
        <v>2640027.6413402259</v>
      </c>
      <c r="AV15" s="178">
        <v>3097875.817631131</v>
      </c>
      <c r="AW15" s="178">
        <v>2772146.5475465283</v>
      </c>
      <c r="AX15" s="178">
        <v>3360244.6752871508</v>
      </c>
      <c r="AY15" s="178">
        <v>3824533.1196420742</v>
      </c>
      <c r="AZ15" s="178">
        <v>3907128.5888582328</v>
      </c>
      <c r="BA15" s="178">
        <v>4269286.6935363682</v>
      </c>
      <c r="BB15" s="178">
        <v>3508065.3012777809</v>
      </c>
      <c r="BC15" s="178">
        <v>2658683.1152118463</v>
      </c>
      <c r="BD15" s="178">
        <v>2383866.1137339743</v>
      </c>
      <c r="BE15" s="178">
        <v>1797091.0733245201</v>
      </c>
      <c r="BF15" s="178">
        <v>1725183.5286713843</v>
      </c>
      <c r="BG15" s="178">
        <v>1608156.517969247</v>
      </c>
      <c r="BH15" s="178">
        <v>1532308.2525348202</v>
      </c>
      <c r="BI15" s="178">
        <v>1861807.6035902007</v>
      </c>
      <c r="BJ15" s="178">
        <v>2061883.986947557</v>
      </c>
      <c r="BK15" s="178">
        <v>2092663.7650508096</v>
      </c>
      <c r="BL15" s="373"/>
      <c r="BM15" s="16"/>
      <c r="BN15" s="16"/>
      <c r="BO15" s="16"/>
      <c r="BP15" s="16"/>
    </row>
    <row r="16" spans="3:68" x14ac:dyDescent="0.2">
      <c r="C16" s="48" t="s">
        <v>23</v>
      </c>
      <c r="D16" s="49" t="s">
        <v>332</v>
      </c>
      <c r="E16" s="361" t="s">
        <v>132</v>
      </c>
      <c r="F16" s="48" t="s">
        <v>140</v>
      </c>
      <c r="G16" s="62" t="s">
        <v>16</v>
      </c>
      <c r="H16" s="178">
        <v>11743.629033753816</v>
      </c>
      <c r="I16" s="178">
        <v>13893.407280058893</v>
      </c>
      <c r="J16" s="178">
        <v>17829.464610854451</v>
      </c>
      <c r="K16" s="178">
        <v>20884.969416803098</v>
      </c>
      <c r="L16" s="178">
        <v>16034.977945713314</v>
      </c>
      <c r="M16" s="178">
        <v>18214.315649020406</v>
      </c>
      <c r="N16" s="178">
        <v>28723.007743003687</v>
      </c>
      <c r="O16" s="178">
        <v>39325.514890183382</v>
      </c>
      <c r="P16" s="178">
        <v>42078.960200193018</v>
      </c>
      <c r="Q16" s="178">
        <v>40322.926955988456</v>
      </c>
      <c r="R16" s="178">
        <v>43457.877378469311</v>
      </c>
      <c r="S16" s="178">
        <v>53753.797561456457</v>
      </c>
      <c r="T16" s="178">
        <v>46975.040109626381</v>
      </c>
      <c r="U16" s="178">
        <v>74383.757269726571</v>
      </c>
      <c r="V16" s="178">
        <v>71182.31692737696</v>
      </c>
      <c r="W16" s="178">
        <v>68946.367042783939</v>
      </c>
      <c r="X16" s="178">
        <v>97493.288695510812</v>
      </c>
      <c r="Y16" s="178">
        <v>130015.84082957925</v>
      </c>
      <c r="Z16" s="178">
        <v>172174.48583618054</v>
      </c>
      <c r="AA16" s="178">
        <v>190474.67936342873</v>
      </c>
      <c r="AB16" s="178">
        <v>241802.50985357407</v>
      </c>
      <c r="AC16" s="178">
        <v>310235.47180637327</v>
      </c>
      <c r="AD16" s="178">
        <v>371246.61837523815</v>
      </c>
      <c r="AE16" s="178">
        <v>435557.93783927138</v>
      </c>
      <c r="AF16" s="178">
        <v>552964.09010139899</v>
      </c>
      <c r="AG16" s="178">
        <v>740600.84133935499</v>
      </c>
      <c r="AH16" s="178">
        <v>712929.16130110994</v>
      </c>
      <c r="AI16" s="178">
        <v>929256.31117032049</v>
      </c>
      <c r="AJ16" s="178">
        <v>830196.6493062115</v>
      </c>
      <c r="AK16" s="178">
        <v>793061.56675095588</v>
      </c>
      <c r="AL16" s="178">
        <v>838045.66900717979</v>
      </c>
      <c r="AM16" s="178">
        <v>856379.89308557124</v>
      </c>
      <c r="AN16" s="178">
        <v>881853.83411359263</v>
      </c>
      <c r="AO16" s="178">
        <v>803716.60501452815</v>
      </c>
      <c r="AP16" s="178">
        <v>920119.8795595821</v>
      </c>
      <c r="AQ16" s="178">
        <v>824500.41231031273</v>
      </c>
      <c r="AR16" s="178">
        <v>945816.88783857401</v>
      </c>
      <c r="AS16" s="178">
        <v>1056668.3222290226</v>
      </c>
      <c r="AT16" s="178">
        <v>1310310.7535441222</v>
      </c>
      <c r="AU16" s="178">
        <v>1301901.2787512105</v>
      </c>
      <c r="AV16" s="178">
        <v>776094.08678195893</v>
      </c>
      <c r="AW16" s="178">
        <v>1646322.8282176424</v>
      </c>
      <c r="AX16" s="178">
        <v>1682109.9172495538</v>
      </c>
      <c r="AY16" s="178">
        <v>2120139.9681145335</v>
      </c>
      <c r="AZ16" s="178">
        <v>2329297.8534925319</v>
      </c>
      <c r="BA16" s="178">
        <v>2768207.6782931704</v>
      </c>
      <c r="BB16" s="178">
        <v>2553019.332236384</v>
      </c>
      <c r="BC16" s="178">
        <v>1790970.8294701166</v>
      </c>
      <c r="BD16" s="178">
        <v>1341129.1447381652</v>
      </c>
      <c r="BE16" s="178">
        <v>1011913.9876362981</v>
      </c>
      <c r="BF16" s="178">
        <v>727911.54829440033</v>
      </c>
      <c r="BG16" s="178">
        <v>854638.02589255571</v>
      </c>
      <c r="BH16" s="178">
        <v>814823.95502229431</v>
      </c>
      <c r="BI16" s="178">
        <v>1243049.6719274677</v>
      </c>
      <c r="BJ16" s="178">
        <v>1384297.0744682504</v>
      </c>
      <c r="BK16" s="178">
        <v>1442908.5379750915</v>
      </c>
      <c r="BL16" s="373"/>
      <c r="BM16" s="16"/>
      <c r="BN16" s="16"/>
      <c r="BO16" s="16"/>
      <c r="BP16" s="16"/>
    </row>
    <row r="17" spans="3:68" x14ac:dyDescent="0.2">
      <c r="C17" s="48" t="s">
        <v>24</v>
      </c>
      <c r="D17" s="49" t="s">
        <v>332</v>
      </c>
      <c r="E17" s="361" t="s">
        <v>132</v>
      </c>
      <c r="F17" s="48" t="s">
        <v>140</v>
      </c>
      <c r="G17" s="62" t="s">
        <v>16</v>
      </c>
      <c r="H17" s="178">
        <v>30946.016083687202</v>
      </c>
      <c r="I17" s="178">
        <v>34148.01977852585</v>
      </c>
      <c r="J17" s="178">
        <v>50801.114799373572</v>
      </c>
      <c r="K17" s="178">
        <v>47828.192281297699</v>
      </c>
      <c r="L17" s="178">
        <v>45734.959832611523</v>
      </c>
      <c r="M17" s="178">
        <v>54262.058017712086</v>
      </c>
      <c r="N17" s="178">
        <v>64515.855498122575</v>
      </c>
      <c r="O17" s="178">
        <v>89272.22678550877</v>
      </c>
      <c r="P17" s="178">
        <v>87901.407989036379</v>
      </c>
      <c r="Q17" s="178">
        <v>115837.45500803762</v>
      </c>
      <c r="R17" s="178">
        <v>115257.54535753001</v>
      </c>
      <c r="S17" s="178">
        <v>162710.78472212824</v>
      </c>
      <c r="T17" s="178">
        <v>154372.63895473754</v>
      </c>
      <c r="U17" s="178">
        <v>253506.70339026337</v>
      </c>
      <c r="V17" s="178">
        <v>220524.88549699646</v>
      </c>
      <c r="W17" s="178">
        <v>152063.27759081154</v>
      </c>
      <c r="X17" s="178">
        <v>205445.70483826369</v>
      </c>
      <c r="Y17" s="178">
        <v>241328.10363844526</v>
      </c>
      <c r="Z17" s="178">
        <v>613637.63525768463</v>
      </c>
      <c r="AA17" s="178">
        <v>661233.5304866496</v>
      </c>
      <c r="AB17" s="178">
        <v>751710.79301939241</v>
      </c>
      <c r="AC17" s="178">
        <v>941039.05777694099</v>
      </c>
      <c r="AD17" s="178">
        <v>948733.31118388881</v>
      </c>
      <c r="AE17" s="178">
        <v>1095808.4672558564</v>
      </c>
      <c r="AF17" s="178">
        <v>1420646.8823742894</v>
      </c>
      <c r="AG17" s="178">
        <v>1770919.3564851205</v>
      </c>
      <c r="AH17" s="178">
        <v>2292352.0111301453</v>
      </c>
      <c r="AI17" s="178">
        <v>2619816.4355806028</v>
      </c>
      <c r="AJ17" s="178">
        <v>2324614.2973758685</v>
      </c>
      <c r="AK17" s="178">
        <v>2416534.1968297027</v>
      </c>
      <c r="AL17" s="178">
        <v>2713612.2611029064</v>
      </c>
      <c r="AM17" s="178">
        <v>2371270.9397385367</v>
      </c>
      <c r="AN17" s="178">
        <v>2094490.5187010127</v>
      </c>
      <c r="AO17" s="178">
        <v>2108351.235278673</v>
      </c>
      <c r="AP17" s="178">
        <v>2567085.0145487851</v>
      </c>
      <c r="AQ17" s="178">
        <v>2782384.753020132</v>
      </c>
      <c r="AR17" s="178">
        <v>2442646.7404508083</v>
      </c>
      <c r="AS17" s="178">
        <v>2828982.2922638478</v>
      </c>
      <c r="AT17" s="178">
        <v>3449672.9545542966</v>
      </c>
      <c r="AU17" s="178">
        <v>4478612.7750826413</v>
      </c>
      <c r="AV17" s="178">
        <v>4321941.3444330078</v>
      </c>
      <c r="AW17" s="178">
        <v>4682951.3442482231</v>
      </c>
      <c r="AX17" s="178">
        <v>4868729.3329197876</v>
      </c>
      <c r="AY17" s="178">
        <v>6901782.3503648303</v>
      </c>
      <c r="AZ17" s="178">
        <v>7345518.2473833142</v>
      </c>
      <c r="BA17" s="178">
        <v>7647426.0000343341</v>
      </c>
      <c r="BB17" s="178">
        <v>8144874.0348730925</v>
      </c>
      <c r="BC17" s="178">
        <v>6075528.8800626276</v>
      </c>
      <c r="BD17" s="178">
        <v>3642606.7492940133</v>
      </c>
      <c r="BE17" s="178">
        <v>4215670.4077297747</v>
      </c>
      <c r="BF17" s="178">
        <v>3992892.205181282</v>
      </c>
      <c r="BG17" s="178">
        <v>6594885.6463186275</v>
      </c>
      <c r="BH17" s="178">
        <v>3848843.6364403535</v>
      </c>
      <c r="BI17" s="178">
        <v>3740845.338936972</v>
      </c>
      <c r="BJ17" s="178">
        <v>4086069.780774035</v>
      </c>
      <c r="BK17" s="178">
        <v>4146359.8878013697</v>
      </c>
      <c r="BL17" s="373"/>
      <c r="BM17" s="16"/>
      <c r="BN17" s="16"/>
      <c r="BO17" s="16"/>
      <c r="BP17" s="16"/>
    </row>
    <row r="18" spans="3:68" x14ac:dyDescent="0.2">
      <c r="C18" s="48" t="s">
        <v>25</v>
      </c>
      <c r="D18" s="49" t="s">
        <v>332</v>
      </c>
      <c r="E18" s="361" t="s">
        <v>132</v>
      </c>
      <c r="F18" s="48" t="s">
        <v>140</v>
      </c>
      <c r="G18" s="62" t="s">
        <v>16</v>
      </c>
      <c r="H18" s="178">
        <v>15238.332399235955</v>
      </c>
      <c r="I18" s="178">
        <v>18223.636985441655</v>
      </c>
      <c r="J18" s="178">
        <v>23648.985894081492</v>
      </c>
      <c r="K18" s="178">
        <v>25289.56890067878</v>
      </c>
      <c r="L18" s="178">
        <v>26940.502274839444</v>
      </c>
      <c r="M18" s="178">
        <v>32843.091936118915</v>
      </c>
      <c r="N18" s="178">
        <v>45161.216284232505</v>
      </c>
      <c r="O18" s="178">
        <v>52920.800208106186</v>
      </c>
      <c r="P18" s="178">
        <v>51847.109832915477</v>
      </c>
      <c r="Q18" s="178">
        <v>80747.864251069113</v>
      </c>
      <c r="R18" s="178">
        <v>103072.91228807814</v>
      </c>
      <c r="S18" s="178">
        <v>104582.40517158712</v>
      </c>
      <c r="T18" s="178">
        <v>122685.89179033165</v>
      </c>
      <c r="U18" s="178">
        <v>172904.75177200022</v>
      </c>
      <c r="V18" s="178">
        <v>180523.00698634767</v>
      </c>
      <c r="W18" s="178">
        <v>158340.73281865162</v>
      </c>
      <c r="X18" s="178">
        <v>174172.44605804537</v>
      </c>
      <c r="Y18" s="178">
        <v>232057.39771649722</v>
      </c>
      <c r="Z18" s="178">
        <v>365266.30217001896</v>
      </c>
      <c r="AA18" s="178">
        <v>415015.05831991055</v>
      </c>
      <c r="AB18" s="178">
        <v>606506.09646607528</v>
      </c>
      <c r="AC18" s="178">
        <v>797919.63396047673</v>
      </c>
      <c r="AD18" s="178">
        <v>710252.37964539148</v>
      </c>
      <c r="AE18" s="178">
        <v>788453.97014368838</v>
      </c>
      <c r="AF18" s="178">
        <v>1143337.9267346081</v>
      </c>
      <c r="AG18" s="178">
        <v>1364383.4393650009</v>
      </c>
      <c r="AH18" s="178">
        <v>1703278.8308616574</v>
      </c>
      <c r="AI18" s="178">
        <v>1459308.3547470276</v>
      </c>
      <c r="AJ18" s="178">
        <v>1651558.0170356543</v>
      </c>
      <c r="AK18" s="178">
        <v>1829518.8718430358</v>
      </c>
      <c r="AL18" s="178">
        <v>1988286.2769636787</v>
      </c>
      <c r="AM18" s="178">
        <v>2255151.9604713693</v>
      </c>
      <c r="AN18" s="178">
        <v>2078002.5620592367</v>
      </c>
      <c r="AO18" s="178">
        <v>2533231.9406993957</v>
      </c>
      <c r="AP18" s="178">
        <v>2277439.1463506883</v>
      </c>
      <c r="AQ18" s="178">
        <v>2307991.888834931</v>
      </c>
      <c r="AR18" s="178">
        <v>2414982.0454868851</v>
      </c>
      <c r="AS18" s="178">
        <v>2484489.7223601695</v>
      </c>
      <c r="AT18" s="178">
        <v>2894797.3168149218</v>
      </c>
      <c r="AU18" s="178">
        <v>3695433.9225934464</v>
      </c>
      <c r="AV18" s="178">
        <v>3159111.2951732855</v>
      </c>
      <c r="AW18" s="178">
        <v>2606826.6604806795</v>
      </c>
      <c r="AX18" s="178">
        <v>2828930.9727224214</v>
      </c>
      <c r="AY18" s="178">
        <v>3679331.0746657131</v>
      </c>
      <c r="AZ18" s="178">
        <v>4154100.4284667759</v>
      </c>
      <c r="BA18" s="178">
        <v>4403215.0699635139</v>
      </c>
      <c r="BB18" s="178">
        <v>4254861.9403888062</v>
      </c>
      <c r="BC18" s="178">
        <v>3735467.4433563156</v>
      </c>
      <c r="BD18" s="178">
        <v>2974052.5059609422</v>
      </c>
      <c r="BE18" s="178">
        <v>2099213.3444257127</v>
      </c>
      <c r="BF18" s="178">
        <v>1934155.8461151794</v>
      </c>
      <c r="BG18" s="178">
        <v>2189886.8463200089</v>
      </c>
      <c r="BH18" s="178">
        <v>2369732.2922908356</v>
      </c>
      <c r="BI18" s="178">
        <v>1558172.4967681407</v>
      </c>
      <c r="BJ18" s="178">
        <v>1683054.1387014489</v>
      </c>
      <c r="BK18" s="178">
        <v>1781696.4583374162</v>
      </c>
      <c r="BL18" s="373"/>
      <c r="BM18" s="16"/>
      <c r="BN18" s="16"/>
      <c r="BO18" s="16"/>
      <c r="BP18" s="16"/>
    </row>
    <row r="19" spans="3:68" x14ac:dyDescent="0.2">
      <c r="C19" s="48" t="s">
        <v>26</v>
      </c>
      <c r="D19" s="49" t="s">
        <v>332</v>
      </c>
      <c r="E19" s="361" t="s">
        <v>132</v>
      </c>
      <c r="F19" s="48" t="s">
        <v>140</v>
      </c>
      <c r="G19" s="62" t="s">
        <v>16</v>
      </c>
      <c r="H19" s="178">
        <v>7017.6327205736679</v>
      </c>
      <c r="I19" s="178">
        <v>9135.9790369306738</v>
      </c>
      <c r="J19" s="178">
        <v>10049.876093692817</v>
      </c>
      <c r="K19" s="178">
        <v>10888.261377477305</v>
      </c>
      <c r="L19" s="178">
        <v>9234.5833158926889</v>
      </c>
      <c r="M19" s="178">
        <v>10615.868330868891</v>
      </c>
      <c r="N19" s="178">
        <v>11302.883345023971</v>
      </c>
      <c r="O19" s="178">
        <v>12855.637873477825</v>
      </c>
      <c r="P19" s="178">
        <v>14476.171105928159</v>
      </c>
      <c r="Q19" s="178">
        <v>14313.504185529664</v>
      </c>
      <c r="R19" s="178">
        <v>14880.638540217635</v>
      </c>
      <c r="S19" s="178">
        <v>24149.677551039051</v>
      </c>
      <c r="T19" s="178">
        <v>25106.685830938532</v>
      </c>
      <c r="U19" s="178">
        <v>33044.523108300513</v>
      </c>
      <c r="V19" s="178">
        <v>36500.710434315726</v>
      </c>
      <c r="W19" s="178">
        <v>37820.361978857371</v>
      </c>
      <c r="X19" s="178">
        <v>46110.99154686158</v>
      </c>
      <c r="Y19" s="178">
        <v>56804.799023188054</v>
      </c>
      <c r="Z19" s="178">
        <v>96462.046839964212</v>
      </c>
      <c r="AA19" s="178">
        <v>83863.712583058659</v>
      </c>
      <c r="AB19" s="178">
        <v>125456.6627225152</v>
      </c>
      <c r="AC19" s="178">
        <v>142129.10135625617</v>
      </c>
      <c r="AD19" s="178">
        <v>201239.33294037025</v>
      </c>
      <c r="AE19" s="178">
        <v>220994.76188467827</v>
      </c>
      <c r="AF19" s="178">
        <v>213938.43793554194</v>
      </c>
      <c r="AG19" s="178">
        <v>238763.6539345184</v>
      </c>
      <c r="AH19" s="178">
        <v>336065.54661514255</v>
      </c>
      <c r="AI19" s="178">
        <v>490386.77360175765</v>
      </c>
      <c r="AJ19" s="178">
        <v>474698.83524098032</v>
      </c>
      <c r="AK19" s="178">
        <v>416674.70499164012</v>
      </c>
      <c r="AL19" s="178">
        <v>416217.96896337485</v>
      </c>
      <c r="AM19" s="178">
        <v>402821.78406704176</v>
      </c>
      <c r="AN19" s="178">
        <v>331954.80420168885</v>
      </c>
      <c r="AO19" s="178">
        <v>341213.71430037601</v>
      </c>
      <c r="AP19" s="178">
        <v>477194.82420132944</v>
      </c>
      <c r="AQ19" s="178">
        <v>441563.15034116164</v>
      </c>
      <c r="AR19" s="178">
        <v>634678.28566529427</v>
      </c>
      <c r="AS19" s="178">
        <v>628102.42636266048</v>
      </c>
      <c r="AT19" s="178">
        <v>794400.52611582482</v>
      </c>
      <c r="AU19" s="178">
        <v>1047875.8932498473</v>
      </c>
      <c r="AV19" s="178">
        <v>1013852.6047511868</v>
      </c>
      <c r="AW19" s="178">
        <v>1095182.7842748738</v>
      </c>
      <c r="AX19" s="178">
        <v>1443002.1200639738</v>
      </c>
      <c r="AY19" s="178">
        <v>1340301.8758453387</v>
      </c>
      <c r="AZ19" s="178">
        <v>1594016.7632835773</v>
      </c>
      <c r="BA19" s="178">
        <v>1696262.192750107</v>
      </c>
      <c r="BB19" s="178">
        <v>1506283.6864644252</v>
      </c>
      <c r="BC19" s="178">
        <v>1255042.3584562326</v>
      </c>
      <c r="BD19" s="178">
        <v>1011913.7240666525</v>
      </c>
      <c r="BE19" s="178">
        <v>795912.13225022645</v>
      </c>
      <c r="BF19" s="178">
        <v>715762.27564476128</v>
      </c>
      <c r="BG19" s="178">
        <v>861559.64656947204</v>
      </c>
      <c r="BH19" s="178">
        <v>565110.69073594827</v>
      </c>
      <c r="BI19" s="178">
        <v>747130.70867906674</v>
      </c>
      <c r="BJ19" s="178">
        <v>856696.4279583242</v>
      </c>
      <c r="BK19" s="178">
        <v>907819.95570986136</v>
      </c>
      <c r="BL19" s="373"/>
      <c r="BM19" s="16"/>
      <c r="BN19" s="16"/>
      <c r="BO19" s="16"/>
      <c r="BP19" s="16"/>
    </row>
    <row r="20" spans="3:68" x14ac:dyDescent="0.2">
      <c r="C20" s="48" t="s">
        <v>27</v>
      </c>
      <c r="D20" s="49" t="s">
        <v>332</v>
      </c>
      <c r="E20" s="361" t="s">
        <v>132</v>
      </c>
      <c r="F20" s="48" t="s">
        <v>140</v>
      </c>
      <c r="G20" s="62" t="s">
        <v>16</v>
      </c>
      <c r="H20" s="178">
        <v>12030.945196619989</v>
      </c>
      <c r="I20" s="178">
        <v>14862.811310945901</v>
      </c>
      <c r="J20" s="178">
        <v>17539.37607608207</v>
      </c>
      <c r="K20" s="178">
        <v>18226.723072184028</v>
      </c>
      <c r="L20" s="178">
        <v>15024.152091822247</v>
      </c>
      <c r="M20" s="178">
        <v>19967.176570573658</v>
      </c>
      <c r="N20" s="178">
        <v>17908.772482761498</v>
      </c>
      <c r="O20" s="178">
        <v>27294.673884239335</v>
      </c>
      <c r="P20" s="178">
        <v>37343.821741939559</v>
      </c>
      <c r="Q20" s="178">
        <v>43547.832551124644</v>
      </c>
      <c r="R20" s="178">
        <v>70295.378436620987</v>
      </c>
      <c r="S20" s="178">
        <v>83220.535945777025</v>
      </c>
      <c r="T20" s="178">
        <v>69189.164870578737</v>
      </c>
      <c r="U20" s="178">
        <v>75628.857657348795</v>
      </c>
      <c r="V20" s="178">
        <v>72243.242075009737</v>
      </c>
      <c r="W20" s="178">
        <v>79429.365806730624</v>
      </c>
      <c r="X20" s="178">
        <v>111293.52939373642</v>
      </c>
      <c r="Y20" s="178">
        <v>168471.7952101673</v>
      </c>
      <c r="Z20" s="178">
        <v>217918.67315821245</v>
      </c>
      <c r="AA20" s="178">
        <v>265996.29235616548</v>
      </c>
      <c r="AB20" s="178">
        <v>307743.04465808137</v>
      </c>
      <c r="AC20" s="178">
        <v>486957.36650448875</v>
      </c>
      <c r="AD20" s="178">
        <v>486724.75112016324</v>
      </c>
      <c r="AE20" s="178">
        <v>482228.36672323919</v>
      </c>
      <c r="AF20" s="178">
        <v>584926.30836222752</v>
      </c>
      <c r="AG20" s="178">
        <v>832409.86255687964</v>
      </c>
      <c r="AH20" s="178">
        <v>912027.17178633832</v>
      </c>
      <c r="AI20" s="178">
        <v>1042026.512404511</v>
      </c>
      <c r="AJ20" s="178">
        <v>1093537.0262406906</v>
      </c>
      <c r="AK20" s="178">
        <v>1171560.535512361</v>
      </c>
      <c r="AL20" s="178">
        <v>1291844.6580010206</v>
      </c>
      <c r="AM20" s="178">
        <v>1479641.8507575789</v>
      </c>
      <c r="AN20" s="178">
        <v>1180005.22246032</v>
      </c>
      <c r="AO20" s="178">
        <v>1424713.4764191555</v>
      </c>
      <c r="AP20" s="178">
        <v>1350804.8589045042</v>
      </c>
      <c r="AQ20" s="178">
        <v>1473455.849471915</v>
      </c>
      <c r="AR20" s="178">
        <v>1457979.9416612508</v>
      </c>
      <c r="AS20" s="178">
        <v>1576191.6621941822</v>
      </c>
      <c r="AT20" s="178">
        <v>1629230.3011321917</v>
      </c>
      <c r="AU20" s="178">
        <v>2000598.2685816232</v>
      </c>
      <c r="AV20" s="178">
        <v>2664279.5584296528</v>
      </c>
      <c r="AW20" s="178">
        <v>2505745.7007483998</v>
      </c>
      <c r="AX20" s="178">
        <v>2961598.0477582342</v>
      </c>
      <c r="AY20" s="178">
        <v>3286544.1939164782</v>
      </c>
      <c r="AZ20" s="178">
        <v>3658051.1582594612</v>
      </c>
      <c r="BA20" s="178">
        <v>3980963.8624868058</v>
      </c>
      <c r="BB20" s="178">
        <v>3278530.9836180732</v>
      </c>
      <c r="BC20" s="178">
        <v>3028878.1148201404</v>
      </c>
      <c r="BD20" s="178">
        <v>2428939.272001537</v>
      </c>
      <c r="BE20" s="178">
        <v>1726754.3367282753</v>
      </c>
      <c r="BF20" s="178">
        <v>1511162.5523501216</v>
      </c>
      <c r="BG20" s="178">
        <v>1944616.402633334</v>
      </c>
      <c r="BH20" s="178">
        <v>1591865.5568121497</v>
      </c>
      <c r="BI20" s="178">
        <v>1403989.3354176166</v>
      </c>
      <c r="BJ20" s="178">
        <v>1494601.2965901531</v>
      </c>
      <c r="BK20" s="178">
        <v>1565154.5853223153</v>
      </c>
      <c r="BL20" s="373"/>
      <c r="BM20" s="16"/>
      <c r="BN20" s="16"/>
      <c r="BO20" s="16"/>
      <c r="BP20" s="16"/>
    </row>
    <row r="21" spans="3:68" x14ac:dyDescent="0.2">
      <c r="C21" s="48" t="s">
        <v>28</v>
      </c>
      <c r="D21" s="49" t="s">
        <v>332</v>
      </c>
      <c r="E21" s="361" t="s">
        <v>132</v>
      </c>
      <c r="F21" s="48" t="s">
        <v>140</v>
      </c>
      <c r="G21" s="62" t="s">
        <v>16</v>
      </c>
      <c r="H21" s="178">
        <v>47422.864840009432</v>
      </c>
      <c r="I21" s="178">
        <v>57079.031521901452</v>
      </c>
      <c r="J21" s="178">
        <v>63176.507330802968</v>
      </c>
      <c r="K21" s="178">
        <v>63776.744806843082</v>
      </c>
      <c r="L21" s="178">
        <v>57012.57371907981</v>
      </c>
      <c r="M21" s="178">
        <v>94461.514157940474</v>
      </c>
      <c r="N21" s="178">
        <v>99649.067832564033</v>
      </c>
      <c r="O21" s="178">
        <v>140798.60591940299</v>
      </c>
      <c r="P21" s="178">
        <v>139711.98156446504</v>
      </c>
      <c r="Q21" s="178">
        <v>129584.39381031541</v>
      </c>
      <c r="R21" s="178">
        <v>163591.01859583182</v>
      </c>
      <c r="S21" s="178">
        <v>225390.27271634247</v>
      </c>
      <c r="T21" s="178">
        <v>176414.35195425584</v>
      </c>
      <c r="U21" s="178">
        <v>338273.61613279663</v>
      </c>
      <c r="V21" s="178">
        <v>350687.74325728655</v>
      </c>
      <c r="W21" s="178">
        <v>358938.16200815607</v>
      </c>
      <c r="X21" s="178">
        <v>430619.96855416044</v>
      </c>
      <c r="Y21" s="178">
        <v>506563.63328884833</v>
      </c>
      <c r="Z21" s="178">
        <v>767872.8776403896</v>
      </c>
      <c r="AA21" s="178">
        <v>598198.31877536338</v>
      </c>
      <c r="AB21" s="178">
        <v>705308.6030353267</v>
      </c>
      <c r="AC21" s="178">
        <v>1101684.7596658547</v>
      </c>
      <c r="AD21" s="178">
        <v>1249911.7396607534</v>
      </c>
      <c r="AE21" s="178">
        <v>1362678.1489352649</v>
      </c>
      <c r="AF21" s="178">
        <v>1998709.2728875899</v>
      </c>
      <c r="AG21" s="178">
        <v>2012976.7771035461</v>
      </c>
      <c r="AH21" s="178">
        <v>2492676.4308222141</v>
      </c>
      <c r="AI21" s="178">
        <v>3354417.7560309013</v>
      </c>
      <c r="AJ21" s="178">
        <v>2800040.3601595624</v>
      </c>
      <c r="AK21" s="178">
        <v>2624879.8014202653</v>
      </c>
      <c r="AL21" s="178">
        <v>2636264.4047501031</v>
      </c>
      <c r="AM21" s="178">
        <v>2893282.205420984</v>
      </c>
      <c r="AN21" s="178">
        <v>2849752.2873216337</v>
      </c>
      <c r="AO21" s="178">
        <v>3281516.9114925507</v>
      </c>
      <c r="AP21" s="178">
        <v>3832359.2563668359</v>
      </c>
      <c r="AQ21" s="178">
        <v>4374379.6299653323</v>
      </c>
      <c r="AR21" s="178">
        <v>3660903.4413589742</v>
      </c>
      <c r="AS21" s="178">
        <v>5058484.7588553587</v>
      </c>
      <c r="AT21" s="178">
        <v>5882256.4481242038</v>
      </c>
      <c r="AU21" s="178">
        <v>4474616.8656990649</v>
      </c>
      <c r="AV21" s="178">
        <v>4248072.245471254</v>
      </c>
      <c r="AW21" s="178">
        <v>8711355.2266583554</v>
      </c>
      <c r="AX21" s="178">
        <v>8409897.6762756854</v>
      </c>
      <c r="AY21" s="178">
        <v>7867522.7171518691</v>
      </c>
      <c r="AZ21" s="178">
        <v>6781813.7906585298</v>
      </c>
      <c r="BA21" s="178">
        <v>6183688.3653149884</v>
      </c>
      <c r="BB21" s="178">
        <v>6040793.2275560033</v>
      </c>
      <c r="BC21" s="178">
        <v>5113002.9008804541</v>
      </c>
      <c r="BD21" s="178">
        <v>4491802.8347282186</v>
      </c>
      <c r="BE21" s="178">
        <v>2470947.8164390614</v>
      </c>
      <c r="BF21" s="178">
        <v>2346598.4547862248</v>
      </c>
      <c r="BG21" s="178">
        <v>3130880.7316211434</v>
      </c>
      <c r="BH21" s="178">
        <v>3224068.9903621068</v>
      </c>
      <c r="BI21" s="178">
        <v>2111095.8127241405</v>
      </c>
      <c r="BJ21" s="178">
        <v>2497072.1638028268</v>
      </c>
      <c r="BK21" s="178">
        <v>2625740.4583180342</v>
      </c>
      <c r="BL21" s="373"/>
      <c r="BM21" s="16"/>
      <c r="BN21" s="16"/>
      <c r="BO21" s="16"/>
      <c r="BP21" s="16"/>
    </row>
    <row r="22" spans="3:68" x14ac:dyDescent="0.2">
      <c r="C22" s="48" t="s">
        <v>29</v>
      </c>
      <c r="D22" s="49" t="s">
        <v>332</v>
      </c>
      <c r="E22" s="361" t="s">
        <v>132</v>
      </c>
      <c r="F22" s="48" t="s">
        <v>140</v>
      </c>
      <c r="G22" s="62" t="s">
        <v>16</v>
      </c>
      <c r="H22" s="178">
        <v>3458.0990294289168</v>
      </c>
      <c r="I22" s="178">
        <v>3847.0305220015366</v>
      </c>
      <c r="J22" s="178">
        <v>4893.1751057923266</v>
      </c>
      <c r="K22" s="178">
        <v>5416.535849129421</v>
      </c>
      <c r="L22" s="178">
        <v>3862.9048867884039</v>
      </c>
      <c r="M22" s="178">
        <v>5538.7592250506696</v>
      </c>
      <c r="N22" s="178">
        <v>7518.1537465960373</v>
      </c>
      <c r="O22" s="178">
        <v>11929.996231155717</v>
      </c>
      <c r="P22" s="178">
        <v>9897.890775857486</v>
      </c>
      <c r="Q22" s="178">
        <v>11507.378332228531</v>
      </c>
      <c r="R22" s="178">
        <v>22315.966700086872</v>
      </c>
      <c r="S22" s="178">
        <v>28823.591912126936</v>
      </c>
      <c r="T22" s="178">
        <v>27062.934752948022</v>
      </c>
      <c r="U22" s="178">
        <v>42774.876007367515</v>
      </c>
      <c r="V22" s="178">
        <v>55954.011636469077</v>
      </c>
      <c r="W22" s="178">
        <v>45262.723138370464</v>
      </c>
      <c r="X22" s="178">
        <v>56422.48975783067</v>
      </c>
      <c r="Y22" s="178">
        <v>69591.29335363135</v>
      </c>
      <c r="Z22" s="178">
        <v>104274.26103802842</v>
      </c>
      <c r="AA22" s="178">
        <v>114703.55420797954</v>
      </c>
      <c r="AB22" s="178">
        <v>118521.92025820876</v>
      </c>
      <c r="AC22" s="178">
        <v>209799.2076797866</v>
      </c>
      <c r="AD22" s="178">
        <v>258894.30200579992</v>
      </c>
      <c r="AE22" s="178">
        <v>269530.56566778233</v>
      </c>
      <c r="AF22" s="178">
        <v>283440.52803282137</v>
      </c>
      <c r="AG22" s="178">
        <v>392513.68445949617</v>
      </c>
      <c r="AH22" s="178">
        <v>471262.24327903381</v>
      </c>
      <c r="AI22" s="178">
        <v>462689.55767632712</v>
      </c>
      <c r="AJ22" s="178">
        <v>422515.8438733333</v>
      </c>
      <c r="AK22" s="178">
        <v>460772.32103675383</v>
      </c>
      <c r="AL22" s="178">
        <v>445277.02637978707</v>
      </c>
      <c r="AM22" s="178">
        <v>524277.38894156489</v>
      </c>
      <c r="AN22" s="178">
        <v>468930.63983559376</v>
      </c>
      <c r="AO22" s="178">
        <v>524788.39940977446</v>
      </c>
      <c r="AP22" s="178">
        <v>561457.42677419551</v>
      </c>
      <c r="AQ22" s="178">
        <v>571718.21889504744</v>
      </c>
      <c r="AR22" s="178">
        <v>440199.35517932591</v>
      </c>
      <c r="AS22" s="178">
        <v>565350.61151848815</v>
      </c>
      <c r="AT22" s="178">
        <v>537828.36108115735</v>
      </c>
      <c r="AU22" s="178">
        <v>639635.98530263524</v>
      </c>
      <c r="AV22" s="178">
        <v>728936.10200071987</v>
      </c>
      <c r="AW22" s="178">
        <v>785858.01035748282</v>
      </c>
      <c r="AX22" s="178">
        <v>1042799.9017454236</v>
      </c>
      <c r="AY22" s="178">
        <v>1123880.0283035222</v>
      </c>
      <c r="AZ22" s="178">
        <v>1536801.5908205044</v>
      </c>
      <c r="BA22" s="178">
        <v>1510075.6899931855</v>
      </c>
      <c r="BB22" s="178">
        <v>1300684.1508128764</v>
      </c>
      <c r="BC22" s="178">
        <v>943066.80020604725</v>
      </c>
      <c r="BD22" s="178">
        <v>671279.39484479511</v>
      </c>
      <c r="BE22" s="178">
        <v>553316.83837167569</v>
      </c>
      <c r="BF22" s="178">
        <v>438868.8421335413</v>
      </c>
      <c r="BG22" s="178">
        <v>627151.69823717012</v>
      </c>
      <c r="BH22" s="178">
        <v>573934.13655101636</v>
      </c>
      <c r="BI22" s="178">
        <v>849126.90375319787</v>
      </c>
      <c r="BJ22" s="178">
        <v>947989.29602193658</v>
      </c>
      <c r="BK22" s="178">
        <v>1060553.7885310533</v>
      </c>
      <c r="BL22" s="373"/>
      <c r="BM22" s="16"/>
      <c r="BN22" s="16"/>
      <c r="BO22" s="16"/>
      <c r="BP22" s="16"/>
    </row>
    <row r="23" spans="3:68" x14ac:dyDescent="0.2">
      <c r="C23" s="48" t="s">
        <v>30</v>
      </c>
      <c r="D23" s="49" t="s">
        <v>332</v>
      </c>
      <c r="E23" s="361" t="s">
        <v>132</v>
      </c>
      <c r="F23" s="48" t="s">
        <v>140</v>
      </c>
      <c r="G23" s="62" t="s">
        <v>16</v>
      </c>
      <c r="H23" s="178">
        <v>3961.3288324632754</v>
      </c>
      <c r="I23" s="178">
        <v>5137.2286138329937</v>
      </c>
      <c r="J23" s="178">
        <v>5439.1425584400531</v>
      </c>
      <c r="K23" s="178">
        <v>4678.5412655137361</v>
      </c>
      <c r="L23" s="178">
        <v>3766.5763368728249</v>
      </c>
      <c r="M23" s="178">
        <v>5082.6053670367819</v>
      </c>
      <c r="N23" s="178">
        <v>4580.1470601139072</v>
      </c>
      <c r="O23" s="178">
        <v>4782.9659938893501</v>
      </c>
      <c r="P23" s="178">
        <v>5540.0880251048347</v>
      </c>
      <c r="Q23" s="178">
        <v>6964.165042460646</v>
      </c>
      <c r="R23" s="178">
        <v>9607.6285571915196</v>
      </c>
      <c r="S23" s="178">
        <v>11406.471485436383</v>
      </c>
      <c r="T23" s="178">
        <v>18971.266644395102</v>
      </c>
      <c r="U23" s="178">
        <v>38154.892532759921</v>
      </c>
      <c r="V23" s="178">
        <v>32294.870415881946</v>
      </c>
      <c r="W23" s="178">
        <v>56355.915242359479</v>
      </c>
      <c r="X23" s="178">
        <v>22880.487789624876</v>
      </c>
      <c r="Y23" s="178">
        <v>21596.83215072349</v>
      </c>
      <c r="Z23" s="178">
        <v>52099.423301046801</v>
      </c>
      <c r="AA23" s="178">
        <v>69493.444729736133</v>
      </c>
      <c r="AB23" s="178">
        <v>69474.815267490456</v>
      </c>
      <c r="AC23" s="178">
        <v>146592.00391284155</v>
      </c>
      <c r="AD23" s="178">
        <v>199469.94598159794</v>
      </c>
      <c r="AE23" s="178">
        <v>209226.50772345744</v>
      </c>
      <c r="AF23" s="178">
        <v>216786.4085662053</v>
      </c>
      <c r="AG23" s="178">
        <v>270057.31969830638</v>
      </c>
      <c r="AH23" s="178">
        <v>310571.83966686093</v>
      </c>
      <c r="AI23" s="178">
        <v>400272.65916568891</v>
      </c>
      <c r="AJ23" s="178">
        <v>396062.00232206332</v>
      </c>
      <c r="AK23" s="178">
        <v>322271.21940410737</v>
      </c>
      <c r="AL23" s="178">
        <v>326362.84837738017</v>
      </c>
      <c r="AM23" s="178">
        <v>394189.42865902698</v>
      </c>
      <c r="AN23" s="178">
        <v>400106.80948420649</v>
      </c>
      <c r="AO23" s="178">
        <v>421596.45053237188</v>
      </c>
      <c r="AP23" s="178">
        <v>437706.409089864</v>
      </c>
      <c r="AQ23" s="178">
        <v>435089.83106386871</v>
      </c>
      <c r="AR23" s="178">
        <v>436650.52028703602</v>
      </c>
      <c r="AS23" s="178">
        <v>569797.24733459915</v>
      </c>
      <c r="AT23" s="178">
        <v>537403.43795711524</v>
      </c>
      <c r="AU23" s="178">
        <v>631076.8717367379</v>
      </c>
      <c r="AV23" s="178">
        <v>673113.55670756404</v>
      </c>
      <c r="AW23" s="178">
        <v>501736.59561198764</v>
      </c>
      <c r="AX23" s="178">
        <v>560244.91212517419</v>
      </c>
      <c r="AY23" s="178">
        <v>1062612.8463699121</v>
      </c>
      <c r="AZ23" s="178">
        <v>879633.37791541778</v>
      </c>
      <c r="BA23" s="178">
        <v>879892.4916054674</v>
      </c>
      <c r="BB23" s="178">
        <v>920361.94215603592</v>
      </c>
      <c r="BC23" s="178">
        <v>751772.53814702539</v>
      </c>
      <c r="BD23" s="178">
        <v>314242.93285834533</v>
      </c>
      <c r="BE23" s="178">
        <v>254090.68925247143</v>
      </c>
      <c r="BF23" s="178">
        <v>180263.0528668263</v>
      </c>
      <c r="BG23" s="178">
        <v>276281.67645942344</v>
      </c>
      <c r="BH23" s="178">
        <v>241664.93931891891</v>
      </c>
      <c r="BI23" s="178">
        <v>353783.91584871698</v>
      </c>
      <c r="BJ23" s="178">
        <v>414411.73522431561</v>
      </c>
      <c r="BK23" s="178">
        <v>409258.89083580032</v>
      </c>
      <c r="BL23" s="373"/>
      <c r="BM23" s="16"/>
      <c r="BN23" s="16"/>
      <c r="BO23" s="16"/>
      <c r="BP23" s="16"/>
    </row>
    <row r="24" spans="3:68" x14ac:dyDescent="0.2">
      <c r="C24" s="48" t="s">
        <v>31</v>
      </c>
      <c r="D24" s="49" t="s">
        <v>332</v>
      </c>
      <c r="E24" s="361" t="s">
        <v>132</v>
      </c>
      <c r="F24" s="48" t="s">
        <v>140</v>
      </c>
      <c r="G24" s="62" t="s">
        <v>16</v>
      </c>
      <c r="H24" s="178">
        <v>9252.4729503560138</v>
      </c>
      <c r="I24" s="178">
        <v>11637.772035579732</v>
      </c>
      <c r="J24" s="178">
        <v>16173.868097817951</v>
      </c>
      <c r="K24" s="178">
        <v>19375.546973258206</v>
      </c>
      <c r="L24" s="178">
        <v>18469.044790609056</v>
      </c>
      <c r="M24" s="178">
        <v>22788.347692734857</v>
      </c>
      <c r="N24" s="178">
        <v>23087.234306196326</v>
      </c>
      <c r="O24" s="178">
        <v>33175.484900829601</v>
      </c>
      <c r="P24" s="178">
        <v>41923.885724103377</v>
      </c>
      <c r="Q24" s="178">
        <v>33044.980930659141</v>
      </c>
      <c r="R24" s="178">
        <v>46667.501172753146</v>
      </c>
      <c r="S24" s="178">
        <v>47670.516340537353</v>
      </c>
      <c r="T24" s="178">
        <v>68831.836230383255</v>
      </c>
      <c r="U24" s="178">
        <v>98997.546158664016</v>
      </c>
      <c r="V24" s="178">
        <v>78441.854161512165</v>
      </c>
      <c r="W24" s="178">
        <v>69025.011225193244</v>
      </c>
      <c r="X24" s="178">
        <v>113969.31488718689</v>
      </c>
      <c r="Y24" s="178">
        <v>158445.16868676571</v>
      </c>
      <c r="Z24" s="178">
        <v>311637.99285814317</v>
      </c>
      <c r="AA24" s="178">
        <v>287832.02221571666</v>
      </c>
      <c r="AB24" s="178">
        <v>379548.55836261727</v>
      </c>
      <c r="AC24" s="178">
        <v>493825.70544207445</v>
      </c>
      <c r="AD24" s="178">
        <v>564175.41265422944</v>
      </c>
      <c r="AE24" s="178">
        <v>488818.96162602038</v>
      </c>
      <c r="AF24" s="178">
        <v>469530.35074061231</v>
      </c>
      <c r="AG24" s="178">
        <v>873269.84613453527</v>
      </c>
      <c r="AH24" s="178">
        <v>938431.69887423189</v>
      </c>
      <c r="AI24" s="178">
        <v>1162866.5789384143</v>
      </c>
      <c r="AJ24" s="178">
        <v>1190166.757876033</v>
      </c>
      <c r="AK24" s="178">
        <v>1250762.1049733257</v>
      </c>
      <c r="AL24" s="178">
        <v>1211035.9535145252</v>
      </c>
      <c r="AM24" s="178">
        <v>1238595.8229136728</v>
      </c>
      <c r="AN24" s="178">
        <v>1139643.1286648461</v>
      </c>
      <c r="AO24" s="178">
        <v>1045361.7112741043</v>
      </c>
      <c r="AP24" s="178">
        <v>939970.0847554591</v>
      </c>
      <c r="AQ24" s="178">
        <v>1175533.1368945448</v>
      </c>
      <c r="AR24" s="178">
        <v>934365.23249867803</v>
      </c>
      <c r="AS24" s="178">
        <v>1339870.0357047543</v>
      </c>
      <c r="AT24" s="178">
        <v>1638395.6835644334</v>
      </c>
      <c r="AU24" s="178">
        <v>1620587.8660863608</v>
      </c>
      <c r="AV24" s="178">
        <v>2029781.6179952719</v>
      </c>
      <c r="AW24" s="178">
        <v>1668463.6285699161</v>
      </c>
      <c r="AX24" s="178">
        <v>2034388.6568144145</v>
      </c>
      <c r="AY24" s="178">
        <v>2510076.8293182491</v>
      </c>
      <c r="AZ24" s="178">
        <v>2491364.0428724149</v>
      </c>
      <c r="BA24" s="178">
        <v>3017275.0959943943</v>
      </c>
      <c r="BB24" s="178">
        <v>2414603.5642930195</v>
      </c>
      <c r="BC24" s="178">
        <v>2424179.6416076114</v>
      </c>
      <c r="BD24" s="178">
        <v>1979584.1367654915</v>
      </c>
      <c r="BE24" s="178">
        <v>1459906.4251661017</v>
      </c>
      <c r="BF24" s="178">
        <v>1190681.6052870513</v>
      </c>
      <c r="BG24" s="178">
        <v>1284148.9379683053</v>
      </c>
      <c r="BH24" s="178">
        <v>1276121.3565043258</v>
      </c>
      <c r="BI24" s="178">
        <v>1179755.5722039368</v>
      </c>
      <c r="BJ24" s="178">
        <v>1326061.953609616</v>
      </c>
      <c r="BK24" s="178">
        <v>1338759.5176855782</v>
      </c>
      <c r="BL24" s="373"/>
      <c r="BM24" s="16"/>
      <c r="BN24" s="16"/>
      <c r="BO24" s="16"/>
      <c r="BP24" s="16"/>
    </row>
    <row r="25" spans="3:68" x14ac:dyDescent="0.2">
      <c r="C25" s="48" t="s">
        <v>32</v>
      </c>
      <c r="D25" s="49" t="s">
        <v>332</v>
      </c>
      <c r="E25" s="361" t="s">
        <v>132</v>
      </c>
      <c r="F25" s="48" t="s">
        <v>140</v>
      </c>
      <c r="G25" s="62" t="s">
        <v>16</v>
      </c>
      <c r="H25" s="178">
        <v>2133.317102692235</v>
      </c>
      <c r="I25" s="178">
        <v>2481.9371408542893</v>
      </c>
      <c r="J25" s="178">
        <v>2625.5558805991241</v>
      </c>
      <c r="K25" s="178">
        <v>2651.8548451847914</v>
      </c>
      <c r="L25" s="178">
        <v>2960.1467449953007</v>
      </c>
      <c r="M25" s="178">
        <v>3199.3050216890729</v>
      </c>
      <c r="N25" s="178">
        <v>3232.0429402942073</v>
      </c>
      <c r="O25" s="178">
        <v>3391.7903805258552</v>
      </c>
      <c r="P25" s="178">
        <v>4476.490862988423</v>
      </c>
      <c r="Q25" s="178">
        <v>3739.7549656575611</v>
      </c>
      <c r="R25" s="178">
        <v>5015.9357257053489</v>
      </c>
      <c r="S25" s="178">
        <v>5583.7402667814504</v>
      </c>
      <c r="T25" s="178">
        <v>11425.841154238311</v>
      </c>
      <c r="U25" s="178">
        <v>12682.771860165496</v>
      </c>
      <c r="V25" s="178">
        <v>12021.224915864412</v>
      </c>
      <c r="W25" s="178">
        <v>15082.032098409134</v>
      </c>
      <c r="X25" s="178">
        <v>24974.430100410456</v>
      </c>
      <c r="Y25" s="178">
        <v>23046.371605783512</v>
      </c>
      <c r="Z25" s="178">
        <v>44040.79927581521</v>
      </c>
      <c r="AA25" s="178">
        <v>44798.808688115059</v>
      </c>
      <c r="AB25" s="178">
        <v>48546.83975430741</v>
      </c>
      <c r="AC25" s="178">
        <v>61243.097933862722</v>
      </c>
      <c r="AD25" s="178">
        <v>63454.788593290796</v>
      </c>
      <c r="AE25" s="178">
        <v>73731.675386991992</v>
      </c>
      <c r="AF25" s="178">
        <v>85871.711567660954</v>
      </c>
      <c r="AG25" s="178">
        <v>139444.86002881295</v>
      </c>
      <c r="AH25" s="178">
        <v>145493.76844806341</v>
      </c>
      <c r="AI25" s="178">
        <v>134955.65298704023</v>
      </c>
      <c r="AJ25" s="178">
        <v>123508.04094422335</v>
      </c>
      <c r="AK25" s="178">
        <v>125933.74209361649</v>
      </c>
      <c r="AL25" s="178">
        <v>126467.77449774297</v>
      </c>
      <c r="AM25" s="178">
        <v>152783.08415164001</v>
      </c>
      <c r="AN25" s="178">
        <v>126294.58376813118</v>
      </c>
      <c r="AO25" s="178">
        <v>139322.46667721635</v>
      </c>
      <c r="AP25" s="178">
        <v>175355.38272142308</v>
      </c>
      <c r="AQ25" s="178">
        <v>202320.40489549574</v>
      </c>
      <c r="AR25" s="178">
        <v>210813.83769176638</v>
      </c>
      <c r="AS25" s="178">
        <v>238574.31596318973</v>
      </c>
      <c r="AT25" s="178">
        <v>370913.45222646196</v>
      </c>
      <c r="AU25" s="178">
        <v>372462.35695183295</v>
      </c>
      <c r="AV25" s="178">
        <v>279334.10415933887</v>
      </c>
      <c r="AW25" s="178">
        <v>257005.79862421338</v>
      </c>
      <c r="AX25" s="178">
        <v>428258.09812662739</v>
      </c>
      <c r="AY25" s="178">
        <v>446175.54520997836</v>
      </c>
      <c r="AZ25" s="178">
        <v>422911.33549813612</v>
      </c>
      <c r="BA25" s="178">
        <v>421258.66490588104</v>
      </c>
      <c r="BB25" s="178">
        <v>376517.09103950672</v>
      </c>
      <c r="BC25" s="178">
        <v>327224.97859303746</v>
      </c>
      <c r="BD25" s="178">
        <v>264069.76424795546</v>
      </c>
      <c r="BE25" s="178">
        <v>221342.13322928856</v>
      </c>
      <c r="BF25" s="178">
        <v>241140.60124436661</v>
      </c>
      <c r="BG25" s="178">
        <v>272228.14515299763</v>
      </c>
      <c r="BH25" s="178">
        <v>188394.41122484309</v>
      </c>
      <c r="BI25" s="178">
        <v>222230.93643009098</v>
      </c>
      <c r="BJ25" s="178">
        <v>246832.79886827781</v>
      </c>
      <c r="BK25" s="178">
        <v>247846.53132477234</v>
      </c>
      <c r="BL25" s="373"/>
      <c r="BM25" s="16"/>
      <c r="BN25" s="16"/>
      <c r="BO25" s="16"/>
      <c r="BP25" s="16"/>
    </row>
    <row r="26" spans="3:68" x14ac:dyDescent="0.2">
      <c r="C26" s="48" t="s">
        <v>141</v>
      </c>
      <c r="D26" s="49" t="s">
        <v>332</v>
      </c>
      <c r="E26" s="361" t="s">
        <v>132</v>
      </c>
      <c r="F26" s="48" t="s">
        <v>140</v>
      </c>
      <c r="G26" s="62" t="s">
        <v>16</v>
      </c>
      <c r="H26" s="178">
        <v>246922.74649209544</v>
      </c>
      <c r="I26" s="178">
        <v>288078.33056920016</v>
      </c>
      <c r="J26" s="178">
        <v>356846.07630153262</v>
      </c>
      <c r="K26" s="178">
        <v>384930.78615660447</v>
      </c>
      <c r="L26" s="178">
        <v>366033.2453153627</v>
      </c>
      <c r="M26" s="178">
        <v>452166.91237701476</v>
      </c>
      <c r="N26" s="178">
        <v>503662.42693996965</v>
      </c>
      <c r="O26" s="178">
        <v>667243.52489994874</v>
      </c>
      <c r="P26" s="178">
        <v>691953.83731053257</v>
      </c>
      <c r="Q26" s="178">
        <v>773327.29939195339</v>
      </c>
      <c r="R26" s="178">
        <v>931802.158224124</v>
      </c>
      <c r="S26" s="178">
        <v>1192129.9559028358</v>
      </c>
      <c r="T26" s="178">
        <v>1242119.6323074936</v>
      </c>
      <c r="U26" s="178">
        <v>1803478.7690649489</v>
      </c>
      <c r="V26" s="178">
        <v>1768845.5547782052</v>
      </c>
      <c r="W26" s="178">
        <v>1711193.3189619335</v>
      </c>
      <c r="X26" s="178">
        <v>2088974.4923913833</v>
      </c>
      <c r="Y26" s="178">
        <v>2764835.4340681531</v>
      </c>
      <c r="Z26" s="178">
        <v>4348899.4193099039</v>
      </c>
      <c r="AA26" s="178">
        <v>4599923.9669499174</v>
      </c>
      <c r="AB26" s="178">
        <v>5465342.0901789218</v>
      </c>
      <c r="AC26" s="178">
        <v>7528927.2296320768</v>
      </c>
      <c r="AD26" s="178">
        <v>8594295.9695904702</v>
      </c>
      <c r="AE26" s="178">
        <v>9001275.0339965522</v>
      </c>
      <c r="AF26" s="178">
        <v>11175281.906100255</v>
      </c>
      <c r="AG26" s="178">
        <v>14952110.907924224</v>
      </c>
      <c r="AH26" s="178">
        <v>18422231.378740974</v>
      </c>
      <c r="AI26" s="178">
        <v>20018778.084017053</v>
      </c>
      <c r="AJ26" s="178">
        <v>18087764.124649525</v>
      </c>
      <c r="AK26" s="178">
        <v>18752429.224646017</v>
      </c>
      <c r="AL26" s="178">
        <v>19211049.960413046</v>
      </c>
      <c r="AM26" s="178">
        <v>20300000</v>
      </c>
      <c r="AN26" s="178">
        <v>18269000</v>
      </c>
      <c r="AO26" s="178">
        <v>19375000</v>
      </c>
      <c r="AP26" s="178">
        <v>21504000</v>
      </c>
      <c r="AQ26" s="178">
        <v>23158000</v>
      </c>
      <c r="AR26" s="178">
        <v>24014000</v>
      </c>
      <c r="AS26" s="178">
        <v>26615000</v>
      </c>
      <c r="AT26" s="178">
        <v>30567000</v>
      </c>
      <c r="AU26" s="178">
        <v>33340000</v>
      </c>
      <c r="AV26" s="178">
        <v>34474000</v>
      </c>
      <c r="AW26" s="178">
        <v>39206000</v>
      </c>
      <c r="AX26" s="178">
        <v>43902000</v>
      </c>
      <c r="AY26" s="178">
        <v>50458000</v>
      </c>
      <c r="AZ26" s="178">
        <v>51722000</v>
      </c>
      <c r="BA26" s="178">
        <v>55355000</v>
      </c>
      <c r="BB26" s="178">
        <v>50910000</v>
      </c>
      <c r="BC26" s="178">
        <v>39935000</v>
      </c>
      <c r="BD26" s="178">
        <v>32257000</v>
      </c>
      <c r="BE26" s="178">
        <v>24547000</v>
      </c>
      <c r="BF26" s="178">
        <v>21922000</v>
      </c>
      <c r="BG26" s="178">
        <v>27883000</v>
      </c>
      <c r="BH26" s="178">
        <v>22113000</v>
      </c>
      <c r="BI26" s="178">
        <v>22704000</v>
      </c>
      <c r="BJ26" s="178">
        <v>25748000</v>
      </c>
      <c r="BK26" s="178">
        <v>26515000</v>
      </c>
      <c r="BL26" s="373"/>
      <c r="BM26" s="16"/>
      <c r="BN26" s="16"/>
      <c r="BO26" s="16"/>
      <c r="BP26" s="16"/>
    </row>
    <row r="27" spans="3:68" x14ac:dyDescent="0.2">
      <c r="C27" s="48" t="s">
        <v>142</v>
      </c>
      <c r="D27" s="49" t="s">
        <v>332</v>
      </c>
      <c r="E27" s="361" t="s">
        <v>132</v>
      </c>
      <c r="F27" s="48" t="s">
        <v>140</v>
      </c>
      <c r="G27" s="62" t="s">
        <v>16</v>
      </c>
      <c r="H27" s="178">
        <v>238557.80579708668</v>
      </c>
      <c r="I27" s="178">
        <v>284205.19833103113</v>
      </c>
      <c r="J27" s="178">
        <v>351314.58139545575</v>
      </c>
      <c r="K27" s="178">
        <v>372145.06162463542</v>
      </c>
      <c r="L27" s="178">
        <v>361838.38451709913</v>
      </c>
      <c r="M27" s="178">
        <v>446747.08877939597</v>
      </c>
      <c r="N27" s="178">
        <v>497254.67455949576</v>
      </c>
      <c r="O27" s="178">
        <v>660769.84639276878</v>
      </c>
      <c r="P27" s="178">
        <v>672088.45546869212</v>
      </c>
      <c r="Q27" s="178">
        <v>744920.91343736288</v>
      </c>
      <c r="R27" s="178">
        <v>909867.79643180512</v>
      </c>
      <c r="S27" s="178">
        <v>1170868.4804643705</v>
      </c>
      <c r="T27" s="178">
        <v>1220137.5305484408</v>
      </c>
      <c r="U27" s="178">
        <v>1760362.5025991753</v>
      </c>
      <c r="V27" s="178">
        <v>1743081.9667647136</v>
      </c>
      <c r="W27" s="178">
        <v>1683048.4826803328</v>
      </c>
      <c r="X27" s="178">
        <v>2073050.5107974943</v>
      </c>
      <c r="Y27" s="178">
        <v>2601035.3269898565</v>
      </c>
      <c r="Z27" s="178">
        <v>4112320.6863073357</v>
      </c>
      <c r="AA27" s="178">
        <v>4305101.1942876261</v>
      </c>
      <c r="AB27" s="178">
        <v>5244183.1661533713</v>
      </c>
      <c r="AC27" s="178">
        <v>7345471.0715474002</v>
      </c>
      <c r="AD27" s="178">
        <v>8000737.1342033101</v>
      </c>
      <c r="AE27" s="178">
        <v>8596611.1428594552</v>
      </c>
      <c r="AF27" s="178">
        <v>11011042.039779667</v>
      </c>
      <c r="AG27" s="178">
        <v>14131548.811856562</v>
      </c>
      <c r="AH27" s="178">
        <v>17487385.194429133</v>
      </c>
      <c r="AI27" s="178">
        <v>19107970.552383021</v>
      </c>
      <c r="AJ27" s="178">
        <v>17614756.931086723</v>
      </c>
      <c r="AK27" s="178">
        <v>17878928.28699109</v>
      </c>
      <c r="AL27" s="178">
        <v>18682288.227019973</v>
      </c>
      <c r="AM27" s="178">
        <v>19590153.755005751</v>
      </c>
      <c r="AN27" s="178">
        <v>18140097.765236884</v>
      </c>
      <c r="AO27" s="178">
        <v>19282571.806096431</v>
      </c>
      <c r="AP27" s="178">
        <v>21299896.460279174</v>
      </c>
      <c r="AQ27" s="178">
        <v>22825392.196106695</v>
      </c>
      <c r="AR27" s="178">
        <v>23472578.646027006</v>
      </c>
      <c r="AS27" s="178">
        <v>26300596.011423707</v>
      </c>
      <c r="AT27" s="178">
        <v>30407138.119784743</v>
      </c>
      <c r="AU27" s="178">
        <v>33115022.283783782</v>
      </c>
      <c r="AV27" s="178">
        <v>34269189.767102085</v>
      </c>
      <c r="AW27" s="178">
        <v>38295903.811936818</v>
      </c>
      <c r="AX27" s="178">
        <v>42836522.8823165</v>
      </c>
      <c r="AY27" s="178">
        <v>49167445.464364477</v>
      </c>
      <c r="AZ27" s="178">
        <v>50427664.999997541</v>
      </c>
      <c r="BA27" s="178">
        <v>53888018.99997177</v>
      </c>
      <c r="BB27" s="178">
        <v>49559451.000012994</v>
      </c>
      <c r="BC27" s="178">
        <v>39233079</v>
      </c>
      <c r="BD27" s="178">
        <v>32000326.999985263</v>
      </c>
      <c r="BE27" s="178">
        <v>24370123.999998815</v>
      </c>
      <c r="BF27" s="178">
        <v>21827695.999984544</v>
      </c>
      <c r="BG27" s="178">
        <v>27665642.999979421</v>
      </c>
      <c r="BH27" s="178">
        <v>22016146.999982856</v>
      </c>
      <c r="BI27" s="178">
        <v>22584504.999982178</v>
      </c>
      <c r="BJ27" s="178">
        <v>25571350.999978367</v>
      </c>
      <c r="BK27" s="178">
        <v>26354319.999998521</v>
      </c>
      <c r="BL27" s="373"/>
      <c r="BM27" s="16"/>
      <c r="BN27" s="16"/>
      <c r="BO27" s="16"/>
      <c r="BP27" s="16"/>
    </row>
    <row r="28" spans="3:68" x14ac:dyDescent="0.2">
      <c r="C28" s="374" t="s">
        <v>143</v>
      </c>
      <c r="D28" s="375" t="s">
        <v>332</v>
      </c>
      <c r="E28" s="376" t="s">
        <v>132</v>
      </c>
      <c r="F28" s="377" t="s">
        <v>140</v>
      </c>
      <c r="G28" s="374" t="s">
        <v>16</v>
      </c>
      <c r="H28" s="378">
        <v>8364.9406950085504</v>
      </c>
      <c r="I28" s="378">
        <v>3873.1322381689633</v>
      </c>
      <c r="J28" s="378">
        <v>5531.4949060769441</v>
      </c>
      <c r="K28" s="378">
        <v>12785.724531969059</v>
      </c>
      <c r="L28" s="378">
        <v>4194.8607982635849</v>
      </c>
      <c r="M28" s="378">
        <v>5419.8235976186916</v>
      </c>
      <c r="N28" s="378">
        <v>6407.7523804739067</v>
      </c>
      <c r="O28" s="378">
        <v>6473.6785071803815</v>
      </c>
      <c r="P28" s="378">
        <v>19865.381841840019</v>
      </c>
      <c r="Q28" s="378">
        <v>28406.385954590281</v>
      </c>
      <c r="R28" s="378">
        <v>21934.361792318625</v>
      </c>
      <c r="S28" s="378">
        <v>21261.475438465273</v>
      </c>
      <c r="T28" s="378">
        <v>21982.101759053228</v>
      </c>
      <c r="U28" s="378">
        <v>43116.266465773442</v>
      </c>
      <c r="V28" s="378">
        <v>25764.271546613472</v>
      </c>
      <c r="W28" s="378">
        <v>28144.836281600772</v>
      </c>
      <c r="X28" s="378">
        <v>15923.981593888599</v>
      </c>
      <c r="Y28" s="378">
        <v>163800.10707829613</v>
      </c>
      <c r="Z28" s="378">
        <v>236578.73300256897</v>
      </c>
      <c r="AA28" s="378">
        <v>294822.77266229189</v>
      </c>
      <c r="AB28" s="378">
        <v>221158.92402555121</v>
      </c>
      <c r="AC28" s="378">
        <v>183456.15808467584</v>
      </c>
      <c r="AD28" s="378">
        <v>593558.83538716019</v>
      </c>
      <c r="AE28" s="378">
        <v>404663.89113709744</v>
      </c>
      <c r="AF28" s="378">
        <v>164239.86632058676</v>
      </c>
      <c r="AG28" s="378">
        <v>820562.09606766654</v>
      </c>
      <c r="AH28" s="378">
        <v>934846.18431184778</v>
      </c>
      <c r="AI28" s="378">
        <v>910807.53163402947</v>
      </c>
      <c r="AJ28" s="378">
        <v>473007.19356279791</v>
      </c>
      <c r="AK28" s="378">
        <v>873500.93765492656</v>
      </c>
      <c r="AL28" s="378">
        <v>528761.73339306796</v>
      </c>
      <c r="AM28" s="378">
        <v>709845.89570110687</v>
      </c>
      <c r="AN28" s="378">
        <v>128903.04662899562</v>
      </c>
      <c r="AO28" s="378">
        <v>92429.014599075206</v>
      </c>
      <c r="AP28" s="378">
        <v>204102.9678946498</v>
      </c>
      <c r="AQ28" s="378">
        <v>332607.14353098325</v>
      </c>
      <c r="AR28" s="378">
        <v>541421.35397299333</v>
      </c>
      <c r="AS28" s="378">
        <v>314403.53572569718</v>
      </c>
      <c r="AT28" s="378">
        <v>159861.88021526241</v>
      </c>
      <c r="AU28" s="378">
        <v>224977.71621621621</v>
      </c>
      <c r="AV28" s="378">
        <v>204810.23289792103</v>
      </c>
      <c r="AW28" s="378">
        <v>910096.18806318508</v>
      </c>
      <c r="AX28" s="378">
        <v>1065477.1176834933</v>
      </c>
      <c r="AY28" s="378">
        <v>1290554.5356355142</v>
      </c>
      <c r="AZ28" s="378">
        <v>1294334.9999979953</v>
      </c>
      <c r="BA28" s="378">
        <v>1466981.0000010328</v>
      </c>
      <c r="BB28" s="378">
        <v>1350548.9999966568</v>
      </c>
      <c r="BC28" s="378">
        <v>701922</v>
      </c>
      <c r="BD28" s="378">
        <v>256672.99999893212</v>
      </c>
      <c r="BE28" s="378">
        <v>176876.00000118412</v>
      </c>
      <c r="BF28" s="378">
        <v>94304.000001017586</v>
      </c>
      <c r="BG28" s="378">
        <v>217356.9999988823</v>
      </c>
      <c r="BH28" s="378">
        <v>96853.000001133769</v>
      </c>
      <c r="BI28" s="378">
        <v>119495.00000134017</v>
      </c>
      <c r="BJ28" s="378">
        <v>176649.00000131957</v>
      </c>
      <c r="BK28" s="378">
        <v>160680.00000147789</v>
      </c>
      <c r="BL28" s="373"/>
      <c r="BM28" s="16"/>
      <c r="BN28" s="16"/>
      <c r="BO28" s="16"/>
      <c r="BP28" s="16"/>
    </row>
    <row r="29" spans="3:68" x14ac:dyDescent="0.2">
      <c r="C29" s="53" t="s">
        <v>11</v>
      </c>
      <c r="D29" s="54" t="s">
        <v>332</v>
      </c>
      <c r="E29" s="362" t="s">
        <v>144</v>
      </c>
      <c r="F29" s="53" t="s">
        <v>140</v>
      </c>
      <c r="G29" s="232" t="s">
        <v>16</v>
      </c>
      <c r="H29" s="179">
        <v>12844.440183255139</v>
      </c>
      <c r="I29" s="179">
        <v>15524.451652036914</v>
      </c>
      <c r="J29" s="179">
        <v>20192.487652779924</v>
      </c>
      <c r="K29" s="179">
        <v>27399.715627348691</v>
      </c>
      <c r="L29" s="179">
        <v>34209.217642998192</v>
      </c>
      <c r="M29" s="179">
        <v>38057.250126791798</v>
      </c>
      <c r="N29" s="179">
        <v>40980.610007373514</v>
      </c>
      <c r="O29" s="179">
        <v>59239.894659251135</v>
      </c>
      <c r="P29" s="179">
        <v>48409.123458650851</v>
      </c>
      <c r="Q29" s="179">
        <v>50189.017235142892</v>
      </c>
      <c r="R29" s="179">
        <v>56779.176923007515</v>
      </c>
      <c r="S29" s="179">
        <v>70335.094817911304</v>
      </c>
      <c r="T29" s="179">
        <v>122503.69846733738</v>
      </c>
      <c r="U29" s="179">
        <v>110535.92384428885</v>
      </c>
      <c r="V29" s="179">
        <v>118602.35568772064</v>
      </c>
      <c r="W29" s="179">
        <v>110356.16611446347</v>
      </c>
      <c r="X29" s="179">
        <v>138729.53442669776</v>
      </c>
      <c r="Y29" s="179">
        <v>195286.79839820333</v>
      </c>
      <c r="Z29" s="179">
        <v>339506.69312568597</v>
      </c>
      <c r="AA29" s="179">
        <v>342931.37549720408</v>
      </c>
      <c r="AB29" s="179">
        <v>350877.04928125453</v>
      </c>
      <c r="AC29" s="179">
        <v>458342.03864971071</v>
      </c>
      <c r="AD29" s="179">
        <v>517103.5798421136</v>
      </c>
      <c r="AE29" s="179">
        <v>677095.20577397756</v>
      </c>
      <c r="AF29" s="179">
        <v>1039990.0611270424</v>
      </c>
      <c r="AG29" s="179">
        <v>1381147.3657633765</v>
      </c>
      <c r="AH29" s="179">
        <v>1866241.4260215643</v>
      </c>
      <c r="AI29" s="179">
        <v>1693448.122839899</v>
      </c>
      <c r="AJ29" s="179">
        <v>1525659.3279858674</v>
      </c>
      <c r="AK29" s="179">
        <v>1571266.8861015784</v>
      </c>
      <c r="AL29" s="179">
        <v>1502708.2906852928</v>
      </c>
      <c r="AM29" s="179">
        <v>1444912.7066670649</v>
      </c>
      <c r="AN29" s="179">
        <v>1453921.1070458335</v>
      </c>
      <c r="AO29" s="179">
        <v>1124500.0097988874</v>
      </c>
      <c r="AP29" s="179">
        <v>1248233.670176042</v>
      </c>
      <c r="AQ29" s="179">
        <v>1115421.2811444188</v>
      </c>
      <c r="AR29" s="179">
        <v>1473816.6699912644</v>
      </c>
      <c r="AS29" s="179">
        <v>1598176.5715542133</v>
      </c>
      <c r="AT29" s="179">
        <v>1671591.7229030868</v>
      </c>
      <c r="AU29" s="179">
        <v>1733680.417417042</v>
      </c>
      <c r="AV29" s="179">
        <v>1729985.6839812566</v>
      </c>
      <c r="AW29" s="179">
        <v>2271513.5525083086</v>
      </c>
      <c r="AX29" s="179">
        <v>2376890.617600407</v>
      </c>
      <c r="AY29" s="179">
        <v>2938511.0755565348</v>
      </c>
      <c r="AZ29" s="179">
        <v>3305937.7852262706</v>
      </c>
      <c r="BA29" s="179">
        <v>3704445.8322163681</v>
      </c>
      <c r="BB29" s="179">
        <v>2390752.5722720204</v>
      </c>
      <c r="BC29" s="179">
        <v>1499164.3492367095</v>
      </c>
      <c r="BD29" s="179">
        <v>1610298.5162577261</v>
      </c>
      <c r="BE29" s="179">
        <v>1269540.2566106932</v>
      </c>
      <c r="BF29" s="179">
        <v>1272441.3424781836</v>
      </c>
      <c r="BG29" s="179">
        <v>1463896.4660132942</v>
      </c>
      <c r="BH29" s="179">
        <v>851288.22834310413</v>
      </c>
      <c r="BI29" s="179">
        <v>758628.35022193124</v>
      </c>
      <c r="BJ29" s="179">
        <v>785156.62643213756</v>
      </c>
      <c r="BK29" s="179">
        <v>872323.76480781601</v>
      </c>
      <c r="BL29" s="43"/>
    </row>
    <row r="30" spans="3:68" x14ac:dyDescent="0.2">
      <c r="C30" s="53" t="s">
        <v>17</v>
      </c>
      <c r="D30" s="54" t="s">
        <v>332</v>
      </c>
      <c r="E30" s="362" t="s">
        <v>144</v>
      </c>
      <c r="F30" s="53" t="s">
        <v>140</v>
      </c>
      <c r="G30" s="232" t="s">
        <v>16</v>
      </c>
      <c r="H30" s="179">
        <v>8259.1673270918127</v>
      </c>
      <c r="I30" s="179">
        <v>11777.547371817189</v>
      </c>
      <c r="J30" s="179">
        <v>13486.962284504605</v>
      </c>
      <c r="K30" s="179">
        <v>14233.583512424015</v>
      </c>
      <c r="L30" s="179">
        <v>16535.222007738077</v>
      </c>
      <c r="M30" s="179">
        <v>16253.618080796588</v>
      </c>
      <c r="N30" s="179">
        <v>16356.136045456115</v>
      </c>
      <c r="O30" s="179">
        <v>12755.942581010795</v>
      </c>
      <c r="P30" s="179">
        <v>13124.182462399194</v>
      </c>
      <c r="Q30" s="179">
        <v>13191.345377096512</v>
      </c>
      <c r="R30" s="179">
        <v>18765.673964671936</v>
      </c>
      <c r="S30" s="179">
        <v>20525.157433731707</v>
      </c>
      <c r="T30" s="179">
        <v>22659.235103222563</v>
      </c>
      <c r="U30" s="179">
        <v>40063.143596310627</v>
      </c>
      <c r="V30" s="179">
        <v>39721.228301812531</v>
      </c>
      <c r="W30" s="179">
        <v>46778.364603781214</v>
      </c>
      <c r="X30" s="179">
        <v>61141.237020622531</v>
      </c>
      <c r="Y30" s="179">
        <v>79152.490630493208</v>
      </c>
      <c r="Z30" s="179">
        <v>104605.88727456723</v>
      </c>
      <c r="AA30" s="179">
        <v>121155.41419246985</v>
      </c>
      <c r="AB30" s="179">
        <v>103173.53646079659</v>
      </c>
      <c r="AC30" s="179">
        <v>152506.42486922565</v>
      </c>
      <c r="AD30" s="179">
        <v>148216.20733355251</v>
      </c>
      <c r="AE30" s="179">
        <v>179840.09228874577</v>
      </c>
      <c r="AF30" s="179">
        <v>195187.43532789382</v>
      </c>
      <c r="AG30" s="179">
        <v>287812.91342126124</v>
      </c>
      <c r="AH30" s="179">
        <v>316947.51700164023</v>
      </c>
      <c r="AI30" s="179">
        <v>353042.82592913817</v>
      </c>
      <c r="AJ30" s="179">
        <v>278898.53288626298</v>
      </c>
      <c r="AK30" s="179">
        <v>270005.51168177463</v>
      </c>
      <c r="AL30" s="179">
        <v>363511.5707496641</v>
      </c>
      <c r="AM30" s="179">
        <v>351393.49963942589</v>
      </c>
      <c r="AN30" s="179">
        <v>437192.72382767661</v>
      </c>
      <c r="AO30" s="179">
        <v>322370.2133630648</v>
      </c>
      <c r="AP30" s="179">
        <v>377978.95126535976</v>
      </c>
      <c r="AQ30" s="179">
        <v>361659.81168958521</v>
      </c>
      <c r="AR30" s="179">
        <v>550926.41170509544</v>
      </c>
      <c r="AS30" s="179">
        <v>460112.87812415243</v>
      </c>
      <c r="AT30" s="179">
        <v>676676.77852561034</v>
      </c>
      <c r="AU30" s="179">
        <v>764995.65976935334</v>
      </c>
      <c r="AV30" s="179">
        <v>748594.0625479928</v>
      </c>
      <c r="AW30" s="179">
        <v>747085.39212299814</v>
      </c>
      <c r="AX30" s="179">
        <v>699344.16403550457</v>
      </c>
      <c r="AY30" s="179">
        <v>824999.78797940107</v>
      </c>
      <c r="AZ30" s="179">
        <v>931075.5096995671</v>
      </c>
      <c r="BA30" s="179">
        <v>855465.43392972625</v>
      </c>
      <c r="BB30" s="179">
        <v>574614.23621731345</v>
      </c>
      <c r="BC30" s="179">
        <v>442167.60531884432</v>
      </c>
      <c r="BD30" s="179">
        <v>419245.77507562813</v>
      </c>
      <c r="BE30" s="179">
        <v>395030.88249903067</v>
      </c>
      <c r="BF30" s="179">
        <v>459583.39295327116</v>
      </c>
      <c r="BG30" s="179">
        <v>305577.19853935292</v>
      </c>
      <c r="BH30" s="179">
        <v>310661.93854042748</v>
      </c>
      <c r="BI30" s="179">
        <v>371947.77653712826</v>
      </c>
      <c r="BJ30" s="179">
        <v>358795.02682574349</v>
      </c>
      <c r="BK30" s="179">
        <v>402678.00186826207</v>
      </c>
      <c r="BL30" s="43"/>
    </row>
    <row r="31" spans="3:68" x14ac:dyDescent="0.2">
      <c r="C31" s="53" t="s">
        <v>18</v>
      </c>
      <c r="D31" s="54" t="s">
        <v>332</v>
      </c>
      <c r="E31" s="362" t="s">
        <v>144</v>
      </c>
      <c r="F31" s="53" t="s">
        <v>140</v>
      </c>
      <c r="G31" s="232" t="s">
        <v>16</v>
      </c>
      <c r="H31" s="179">
        <v>2866.5926228695462</v>
      </c>
      <c r="I31" s="179">
        <v>5366.193531002049</v>
      </c>
      <c r="J31" s="179">
        <v>7270.1359612185388</v>
      </c>
      <c r="K31" s="179">
        <v>7353.9799120148755</v>
      </c>
      <c r="L31" s="179">
        <v>6661.5585838040497</v>
      </c>
      <c r="M31" s="179">
        <v>9624.0619355532526</v>
      </c>
      <c r="N31" s="179">
        <v>5234.6683969583655</v>
      </c>
      <c r="O31" s="179">
        <v>7834.7501996194269</v>
      </c>
      <c r="P31" s="179">
        <v>9021.0550904308511</v>
      </c>
      <c r="Q31" s="179">
        <v>9593.0887479891171</v>
      </c>
      <c r="R31" s="179">
        <v>9724.9968294598257</v>
      </c>
      <c r="S31" s="179">
        <v>16946.568741180472</v>
      </c>
      <c r="T31" s="179">
        <v>8243.2938864966673</v>
      </c>
      <c r="U31" s="179">
        <v>17475.183889786651</v>
      </c>
      <c r="V31" s="179">
        <v>14625.926198268167</v>
      </c>
      <c r="W31" s="179">
        <v>14705.103826390394</v>
      </c>
      <c r="X31" s="179">
        <v>23546.479416534334</v>
      </c>
      <c r="Y31" s="179">
        <v>33201.678439294425</v>
      </c>
      <c r="Z31" s="179">
        <v>42591.706599310994</v>
      </c>
      <c r="AA31" s="179">
        <v>59359.807104778702</v>
      </c>
      <c r="AB31" s="179">
        <v>70815.727456994995</v>
      </c>
      <c r="AC31" s="179">
        <v>77376.626583099351</v>
      </c>
      <c r="AD31" s="179">
        <v>103056.02864537682</v>
      </c>
      <c r="AE31" s="179">
        <v>113467.13811336714</v>
      </c>
      <c r="AF31" s="179">
        <v>118590.01680151463</v>
      </c>
      <c r="AG31" s="179">
        <v>156147.66481607093</v>
      </c>
      <c r="AH31" s="179">
        <v>258510.55341358436</v>
      </c>
      <c r="AI31" s="179">
        <v>266031.40152248071</v>
      </c>
      <c r="AJ31" s="179">
        <v>263630.10977254878</v>
      </c>
      <c r="AK31" s="179">
        <v>330274.83822843613</v>
      </c>
      <c r="AL31" s="179">
        <v>391756.33308200375</v>
      </c>
      <c r="AM31" s="179">
        <v>299613.53133862611</v>
      </c>
      <c r="AN31" s="179">
        <v>281702.75708399218</v>
      </c>
      <c r="AO31" s="179">
        <v>295760.79459698685</v>
      </c>
      <c r="AP31" s="179">
        <v>400271.44407304388</v>
      </c>
      <c r="AQ31" s="179">
        <v>454175.53758023394</v>
      </c>
      <c r="AR31" s="179">
        <v>446652.81690319162</v>
      </c>
      <c r="AS31" s="179">
        <v>601822.07364509394</v>
      </c>
      <c r="AT31" s="179">
        <v>683998.34123251319</v>
      </c>
      <c r="AU31" s="179">
        <v>589369.72425949702</v>
      </c>
      <c r="AV31" s="179">
        <v>586888.11675321171</v>
      </c>
      <c r="AW31" s="179">
        <v>548210.7888217537</v>
      </c>
      <c r="AX31" s="179">
        <v>548834.09436684253</v>
      </c>
      <c r="AY31" s="179">
        <v>601542.45397863875</v>
      </c>
      <c r="AZ31" s="179">
        <v>552510.30744133284</v>
      </c>
      <c r="BA31" s="179">
        <v>642880.03732878529</v>
      </c>
      <c r="BB31" s="179">
        <v>498574.63980371476</v>
      </c>
      <c r="BC31" s="179">
        <v>341847.60924906901</v>
      </c>
      <c r="BD31" s="179">
        <v>331535.2183981156</v>
      </c>
      <c r="BE31" s="179">
        <v>389801.45252006134</v>
      </c>
      <c r="BF31" s="179">
        <v>267298.9148315335</v>
      </c>
      <c r="BG31" s="179">
        <v>157429.22127635294</v>
      </c>
      <c r="BH31" s="179">
        <v>102330.11202085501</v>
      </c>
      <c r="BI31" s="179">
        <v>123293.9242082565</v>
      </c>
      <c r="BJ31" s="179">
        <v>107539.11399148699</v>
      </c>
      <c r="BK31" s="179">
        <v>125481.46566652416</v>
      </c>
      <c r="BL31" s="43"/>
    </row>
    <row r="32" spans="3:68" x14ac:dyDescent="0.2">
      <c r="C32" s="53" t="s">
        <v>19</v>
      </c>
      <c r="D32" s="54" t="s">
        <v>332</v>
      </c>
      <c r="E32" s="362" t="s">
        <v>144</v>
      </c>
      <c r="F32" s="53" t="s">
        <v>140</v>
      </c>
      <c r="G32" s="232" t="s">
        <v>16</v>
      </c>
      <c r="H32" s="179">
        <v>621.1636675698428</v>
      </c>
      <c r="I32" s="179">
        <v>1531.7213249586707</v>
      </c>
      <c r="J32" s="179">
        <v>1674.7208809781259</v>
      </c>
      <c r="K32" s="179">
        <v>1917.9123863230514</v>
      </c>
      <c r="L32" s="179">
        <v>1299.4388262343687</v>
      </c>
      <c r="M32" s="179">
        <v>1906.6926101392621</v>
      </c>
      <c r="N32" s="179">
        <v>3056.5565506269918</v>
      </c>
      <c r="O32" s="179">
        <v>3169.5797530913042</v>
      </c>
      <c r="P32" s="179">
        <v>2934.3588460059691</v>
      </c>
      <c r="Q32" s="179">
        <v>5306.4213166455802</v>
      </c>
      <c r="R32" s="179">
        <v>6737.2779242239258</v>
      </c>
      <c r="S32" s="179">
        <v>7582.4901262885196</v>
      </c>
      <c r="T32" s="179">
        <v>9285.994893490275</v>
      </c>
      <c r="U32" s="179">
        <v>12808.147953015748</v>
      </c>
      <c r="V32" s="179">
        <v>8968.7630990223479</v>
      </c>
      <c r="W32" s="179">
        <v>10717.511787041545</v>
      </c>
      <c r="X32" s="179">
        <v>11201.151618577058</v>
      </c>
      <c r="Y32" s="179">
        <v>15543.5941737265</v>
      </c>
      <c r="Z32" s="179">
        <v>22327.264765861644</v>
      </c>
      <c r="AA32" s="179">
        <v>30389.717302536141</v>
      </c>
      <c r="AB32" s="179">
        <v>31374.157128649713</v>
      </c>
      <c r="AC32" s="179">
        <v>56380.105389186603</v>
      </c>
      <c r="AD32" s="179">
        <v>51165.105868872517</v>
      </c>
      <c r="AE32" s="179">
        <v>74462.2716951615</v>
      </c>
      <c r="AF32" s="179">
        <v>64480.229272577788</v>
      </c>
      <c r="AG32" s="179">
        <v>94926.053203293341</v>
      </c>
      <c r="AH32" s="179">
        <v>98541.8855417491</v>
      </c>
      <c r="AI32" s="179">
        <v>89111.602798854263</v>
      </c>
      <c r="AJ32" s="179">
        <v>90833.271973936542</v>
      </c>
      <c r="AK32" s="179">
        <v>91361.465969204452</v>
      </c>
      <c r="AL32" s="179">
        <v>105485.02793735279</v>
      </c>
      <c r="AM32" s="179">
        <v>102138.89721457844</v>
      </c>
      <c r="AN32" s="179">
        <v>82075.885755053896</v>
      </c>
      <c r="AO32" s="179">
        <v>90834.772973387022</v>
      </c>
      <c r="AP32" s="179">
        <v>106472.58110301374</v>
      </c>
      <c r="AQ32" s="179">
        <v>139261.43296292803</v>
      </c>
      <c r="AR32" s="179">
        <v>138563.08072991957</v>
      </c>
      <c r="AS32" s="179">
        <v>152818.64399600952</v>
      </c>
      <c r="AT32" s="179">
        <v>150942.47284001339</v>
      </c>
      <c r="AU32" s="179">
        <v>205678.60672780839</v>
      </c>
      <c r="AV32" s="179">
        <v>179541.47865902659</v>
      </c>
      <c r="AW32" s="179">
        <v>198918.60730956751</v>
      </c>
      <c r="AX32" s="179">
        <v>165462.85015329588</v>
      </c>
      <c r="AY32" s="179">
        <v>185099.99823443656</v>
      </c>
      <c r="AZ32" s="179">
        <v>204582.91163971141</v>
      </c>
      <c r="BA32" s="179">
        <v>222726.09261074004</v>
      </c>
      <c r="BB32" s="179">
        <v>207130.78233521787</v>
      </c>
      <c r="BC32" s="179">
        <v>128120.17150213484</v>
      </c>
      <c r="BD32" s="179">
        <v>135348.17173071607</v>
      </c>
      <c r="BE32" s="179">
        <v>137570.22270723927</v>
      </c>
      <c r="BF32" s="179">
        <v>212092.55227490381</v>
      </c>
      <c r="BG32" s="179">
        <v>258761.19092670589</v>
      </c>
      <c r="BH32" s="179">
        <v>183935.84491046469</v>
      </c>
      <c r="BI32" s="179">
        <v>182845.1494761394</v>
      </c>
      <c r="BJ32" s="179">
        <v>195170.88505972119</v>
      </c>
      <c r="BK32" s="179">
        <v>202501.01918658923</v>
      </c>
      <c r="BL32" s="43"/>
    </row>
    <row r="33" spans="3:64" x14ac:dyDescent="0.2">
      <c r="C33" s="53" t="s">
        <v>20</v>
      </c>
      <c r="D33" s="54" t="s">
        <v>332</v>
      </c>
      <c r="E33" s="362" t="s">
        <v>144</v>
      </c>
      <c r="F33" s="53" t="s">
        <v>140</v>
      </c>
      <c r="G33" s="232" t="s">
        <v>16</v>
      </c>
      <c r="H33" s="179">
        <v>4399.7921630060491</v>
      </c>
      <c r="I33" s="179">
        <v>4098.6741161222899</v>
      </c>
      <c r="J33" s="179">
        <v>5719.853280526444</v>
      </c>
      <c r="K33" s="179">
        <v>6537.8915557023884</v>
      </c>
      <c r="L33" s="179">
        <v>8357.1076196361082</v>
      </c>
      <c r="M33" s="179">
        <v>11051.88668415079</v>
      </c>
      <c r="N33" s="179">
        <v>9355.6875639089412</v>
      </c>
      <c r="O33" s="179">
        <v>11476.497486907987</v>
      </c>
      <c r="P33" s="179">
        <v>12478.260761262469</v>
      </c>
      <c r="Q33" s="179">
        <v>16019.815701331278</v>
      </c>
      <c r="R33" s="179">
        <v>18742.817766638469</v>
      </c>
      <c r="S33" s="179">
        <v>23233.172061094112</v>
      </c>
      <c r="T33" s="179">
        <v>20454.621139703744</v>
      </c>
      <c r="U33" s="179">
        <v>43057.555797064168</v>
      </c>
      <c r="V33" s="179">
        <v>40832.382680341914</v>
      </c>
      <c r="W33" s="179">
        <v>36627.62215048608</v>
      </c>
      <c r="X33" s="179">
        <v>48810.521761241362</v>
      </c>
      <c r="Y33" s="179">
        <v>56251.808498086335</v>
      </c>
      <c r="Z33" s="179">
        <v>94144.002131180445</v>
      </c>
      <c r="AA33" s="179">
        <v>73406.659154906927</v>
      </c>
      <c r="AB33" s="179">
        <v>58465.307321147193</v>
      </c>
      <c r="AC33" s="179">
        <v>68649.315022988652</v>
      </c>
      <c r="AD33" s="179">
        <v>111582.04250960999</v>
      </c>
      <c r="AE33" s="179">
        <v>114939.61838818567</v>
      </c>
      <c r="AF33" s="179">
        <v>184804.99456409601</v>
      </c>
      <c r="AG33" s="179">
        <v>238815.0171425982</v>
      </c>
      <c r="AH33" s="179">
        <v>257338.32660599955</v>
      </c>
      <c r="AI33" s="179">
        <v>253624.77493941656</v>
      </c>
      <c r="AJ33" s="179">
        <v>199174.63732241085</v>
      </c>
      <c r="AK33" s="179">
        <v>200980.61600421378</v>
      </c>
      <c r="AL33" s="179">
        <v>231502.92224673406</v>
      </c>
      <c r="AM33" s="179">
        <v>198182.72341911448</v>
      </c>
      <c r="AN33" s="179">
        <v>168524.36984417317</v>
      </c>
      <c r="AO33" s="179">
        <v>223359.70853315503</v>
      </c>
      <c r="AP33" s="179">
        <v>303209.75379297463</v>
      </c>
      <c r="AQ33" s="179">
        <v>312979.97556420875</v>
      </c>
      <c r="AR33" s="179">
        <v>409245.70046342444</v>
      </c>
      <c r="AS33" s="179">
        <v>445149.03625347081</v>
      </c>
      <c r="AT33" s="179">
        <v>441535.38670693152</v>
      </c>
      <c r="AU33" s="179">
        <v>413641.27953160484</v>
      </c>
      <c r="AV33" s="179">
        <v>284562.53232220857</v>
      </c>
      <c r="AW33" s="179">
        <v>386379.06493940146</v>
      </c>
      <c r="AX33" s="179">
        <v>400622.23077361484</v>
      </c>
      <c r="AY33" s="179">
        <v>425788.83002900728</v>
      </c>
      <c r="AZ33" s="179">
        <v>428496.9461370965</v>
      </c>
      <c r="BA33" s="179">
        <v>424372.2264613834</v>
      </c>
      <c r="BB33" s="179">
        <v>255569.77219328372</v>
      </c>
      <c r="BC33" s="179">
        <v>156467.77059329054</v>
      </c>
      <c r="BD33" s="179">
        <v>143808.96898894472</v>
      </c>
      <c r="BE33" s="179">
        <v>127119.66717570552</v>
      </c>
      <c r="BF33" s="179">
        <v>135516.84795249853</v>
      </c>
      <c r="BG33" s="179">
        <v>119873.87024952941</v>
      </c>
      <c r="BH33" s="179">
        <v>193291.50282620819</v>
      </c>
      <c r="BI33" s="179">
        <v>126658.85989786245</v>
      </c>
      <c r="BJ33" s="179">
        <v>192843.7164042751</v>
      </c>
      <c r="BK33" s="179">
        <v>98642.097945631976</v>
      </c>
      <c r="BL33" s="43"/>
    </row>
    <row r="34" spans="3:64" x14ac:dyDescent="0.2">
      <c r="C34" s="53" t="s">
        <v>21</v>
      </c>
      <c r="D34" s="54" t="s">
        <v>332</v>
      </c>
      <c r="E34" s="362" t="s">
        <v>144</v>
      </c>
      <c r="F34" s="53" t="s">
        <v>140</v>
      </c>
      <c r="G34" s="232" t="s">
        <v>16</v>
      </c>
      <c r="H34" s="179">
        <v>1750.1047576112892</v>
      </c>
      <c r="I34" s="179">
        <v>1846.4231538244305</v>
      </c>
      <c r="J34" s="179">
        <v>1768.6040334581135</v>
      </c>
      <c r="K34" s="179">
        <v>1710.7268363596199</v>
      </c>
      <c r="L34" s="179">
        <v>1251.936616709771</v>
      </c>
      <c r="M34" s="179">
        <v>3615.7971991440772</v>
      </c>
      <c r="N34" s="179">
        <v>2550.2341055058941</v>
      </c>
      <c r="O34" s="179">
        <v>3618.7247770262643</v>
      </c>
      <c r="P34" s="179">
        <v>3184.9000359326728</v>
      </c>
      <c r="Q34" s="179">
        <v>2626.184805889472</v>
      </c>
      <c r="R34" s="179">
        <v>3526.5193530419151</v>
      </c>
      <c r="S34" s="179">
        <v>4640.217308824369</v>
      </c>
      <c r="T34" s="179">
        <v>4369.9288923021813</v>
      </c>
      <c r="U34" s="179">
        <v>8597.3595131151342</v>
      </c>
      <c r="V34" s="179">
        <v>7251.9957852990219</v>
      </c>
      <c r="W34" s="179">
        <v>13232.511691154648</v>
      </c>
      <c r="X34" s="179">
        <v>18791.251209255443</v>
      </c>
      <c r="Y34" s="179">
        <v>25007.248397557152</v>
      </c>
      <c r="Z34" s="179">
        <v>30733.836187542256</v>
      </c>
      <c r="AA34" s="179">
        <v>29967.109984810108</v>
      </c>
      <c r="AB34" s="179">
        <v>19465.455552914569</v>
      </c>
      <c r="AC34" s="179">
        <v>36036.1910513115</v>
      </c>
      <c r="AD34" s="179">
        <v>48396.889705000242</v>
      </c>
      <c r="AE34" s="179">
        <v>56143.723278459103</v>
      </c>
      <c r="AF34" s="179">
        <v>107526.20787620556</v>
      </c>
      <c r="AG34" s="179">
        <v>128828.33623223801</v>
      </c>
      <c r="AH34" s="179">
        <v>179759.50805540613</v>
      </c>
      <c r="AI34" s="179">
        <v>146524.21490594203</v>
      </c>
      <c r="AJ34" s="179">
        <v>84526.605159726867</v>
      </c>
      <c r="AK34" s="179">
        <v>200807.69498071677</v>
      </c>
      <c r="AL34" s="179">
        <v>226148.30777753956</v>
      </c>
      <c r="AM34" s="179">
        <v>162821.61814789547</v>
      </c>
      <c r="AN34" s="179">
        <v>128314.17448183672</v>
      </c>
      <c r="AO34" s="179">
        <v>136245.88358742459</v>
      </c>
      <c r="AP34" s="179">
        <v>179930.21835517939</v>
      </c>
      <c r="AQ34" s="179">
        <v>179688.45435784766</v>
      </c>
      <c r="AR34" s="179">
        <v>242027.68259102668</v>
      </c>
      <c r="AS34" s="179">
        <v>340159.65232742374</v>
      </c>
      <c r="AT34" s="179">
        <v>210726.53437074198</v>
      </c>
      <c r="AU34" s="179">
        <v>253509.41351330539</v>
      </c>
      <c r="AV34" s="179">
        <v>264048.91192779754</v>
      </c>
      <c r="AW34" s="179">
        <v>426174.12311394344</v>
      </c>
      <c r="AX34" s="179">
        <v>391867.57435208827</v>
      </c>
      <c r="AY34" s="179">
        <v>351355.92448106175</v>
      </c>
      <c r="AZ34" s="179">
        <v>346262.70999447361</v>
      </c>
      <c r="BA34" s="179">
        <v>315340.78425036505</v>
      </c>
      <c r="BB34" s="179">
        <v>232805.16856602352</v>
      </c>
      <c r="BC34" s="179">
        <v>189405.95834327448</v>
      </c>
      <c r="BD34" s="179">
        <v>166709.87214692211</v>
      </c>
      <c r="BE34" s="179">
        <v>157633.69453975459</v>
      </c>
      <c r="BF34" s="179">
        <v>161029.79244577844</v>
      </c>
      <c r="BG34" s="179">
        <v>226609.20961758823</v>
      </c>
      <c r="BH34" s="179">
        <v>123438.08651105948</v>
      </c>
      <c r="BI34" s="179">
        <v>108515.56454831784</v>
      </c>
      <c r="BJ34" s="179">
        <v>110139.62528336431</v>
      </c>
      <c r="BK34" s="179">
        <v>114478.88323982342</v>
      </c>
      <c r="BL34" s="43"/>
    </row>
    <row r="35" spans="3:64" x14ac:dyDescent="0.2">
      <c r="C35" s="53" t="s">
        <v>22</v>
      </c>
      <c r="D35" s="54" t="s">
        <v>332</v>
      </c>
      <c r="E35" s="362" t="s">
        <v>144</v>
      </c>
      <c r="F35" s="53" t="s">
        <v>140</v>
      </c>
      <c r="G35" s="232" t="s">
        <v>16</v>
      </c>
      <c r="H35" s="179">
        <v>12522.150545178647</v>
      </c>
      <c r="I35" s="179">
        <v>16244.839111421707</v>
      </c>
      <c r="J35" s="179">
        <v>20204.092726869301</v>
      </c>
      <c r="K35" s="179">
        <v>23373.337747449328</v>
      </c>
      <c r="L35" s="179">
        <v>17949.855336677698</v>
      </c>
      <c r="M35" s="179">
        <v>18306.659253993923</v>
      </c>
      <c r="N35" s="179">
        <v>17299.898441173867</v>
      </c>
      <c r="O35" s="179">
        <v>22575.230620263737</v>
      </c>
      <c r="P35" s="179">
        <v>26246.763004856966</v>
      </c>
      <c r="Q35" s="179">
        <v>30256.392413343063</v>
      </c>
      <c r="R35" s="179">
        <v>28881.011841678534</v>
      </c>
      <c r="S35" s="179">
        <v>43752.900174112758</v>
      </c>
      <c r="T35" s="179">
        <v>48624.017336483113</v>
      </c>
      <c r="U35" s="179">
        <v>58481.531055586864</v>
      </c>
      <c r="V35" s="179">
        <v>41094.447350858005</v>
      </c>
      <c r="W35" s="179">
        <v>57293.223454705731</v>
      </c>
      <c r="X35" s="179">
        <v>71606.713714071026</v>
      </c>
      <c r="Y35" s="179">
        <v>100841.04917179055</v>
      </c>
      <c r="Z35" s="179">
        <v>169848.0369959744</v>
      </c>
      <c r="AA35" s="179">
        <v>200902.59821242493</v>
      </c>
      <c r="AB35" s="179">
        <v>163221.24724249879</v>
      </c>
      <c r="AC35" s="179">
        <v>219345.55627488348</v>
      </c>
      <c r="AD35" s="179">
        <v>230714.47700929944</v>
      </c>
      <c r="AE35" s="179">
        <v>292508.07655718975</v>
      </c>
      <c r="AF35" s="179">
        <v>350413.28342022339</v>
      </c>
      <c r="AG35" s="179">
        <v>544155.70898693602</v>
      </c>
      <c r="AH35" s="179">
        <v>577362.09971647232</v>
      </c>
      <c r="AI35" s="179">
        <v>628002.0678174136</v>
      </c>
      <c r="AJ35" s="179">
        <v>599357.8093934051</v>
      </c>
      <c r="AK35" s="179">
        <v>674510.75173571741</v>
      </c>
      <c r="AL35" s="179">
        <v>649692.75870330562</v>
      </c>
      <c r="AM35" s="179">
        <v>585257.85161006858</v>
      </c>
      <c r="AN35" s="179">
        <v>695535.58331753034</v>
      </c>
      <c r="AO35" s="179">
        <v>696752.00274732476</v>
      </c>
      <c r="AP35" s="179">
        <v>865480.90542267321</v>
      </c>
      <c r="AQ35" s="179">
        <v>838530.35442585638</v>
      </c>
      <c r="AR35" s="179">
        <v>737589.23795165296</v>
      </c>
      <c r="AS35" s="179">
        <v>863201.37513649382</v>
      </c>
      <c r="AT35" s="179">
        <v>969138.47162065678</v>
      </c>
      <c r="AU35" s="179">
        <v>1076340.9198447426</v>
      </c>
      <c r="AV35" s="179">
        <v>885962.01603720966</v>
      </c>
      <c r="AW35" s="179">
        <v>1091619.8861439014</v>
      </c>
      <c r="AX35" s="179">
        <v>1297661.4124416991</v>
      </c>
      <c r="AY35" s="179">
        <v>1307954.2095051357</v>
      </c>
      <c r="AZ35" s="179">
        <v>1444076.5869961197</v>
      </c>
      <c r="BA35" s="179">
        <v>1980369.7003039909</v>
      </c>
      <c r="BB35" s="179">
        <v>992913.83140548901</v>
      </c>
      <c r="BC35" s="179">
        <v>629372.75238402886</v>
      </c>
      <c r="BD35" s="179">
        <v>748267.27644635679</v>
      </c>
      <c r="BE35" s="179">
        <v>724128.05454540486</v>
      </c>
      <c r="BF35" s="179">
        <v>891227.25959604373</v>
      </c>
      <c r="BG35" s="179">
        <v>626195.53485535295</v>
      </c>
      <c r="BH35" s="179">
        <v>597571.87635877321</v>
      </c>
      <c r="BI35" s="179">
        <v>668345.28008963191</v>
      </c>
      <c r="BJ35" s="179">
        <v>632710.70854873606</v>
      </c>
      <c r="BK35" s="179">
        <v>626087.21591020445</v>
      </c>
      <c r="BL35" s="43"/>
    </row>
    <row r="36" spans="3:64" x14ac:dyDescent="0.2">
      <c r="C36" s="53" t="s">
        <v>23</v>
      </c>
      <c r="D36" s="54" t="s">
        <v>332</v>
      </c>
      <c r="E36" s="362" t="s">
        <v>144</v>
      </c>
      <c r="F36" s="53" t="s">
        <v>140</v>
      </c>
      <c r="G36" s="232" t="s">
        <v>16</v>
      </c>
      <c r="H36" s="179">
        <v>5637.3669198942298</v>
      </c>
      <c r="I36" s="179">
        <v>7141.0945194010956</v>
      </c>
      <c r="J36" s="179">
        <v>9763.4866940282191</v>
      </c>
      <c r="K36" s="179">
        <v>12053.881367218768</v>
      </c>
      <c r="L36" s="179">
        <v>7466.817990786808</v>
      </c>
      <c r="M36" s="179">
        <v>8969.8963394605471</v>
      </c>
      <c r="N36" s="179">
        <v>15851.56951014331</v>
      </c>
      <c r="O36" s="179">
        <v>23994.930145301372</v>
      </c>
      <c r="P36" s="179">
        <v>26779.826092094791</v>
      </c>
      <c r="Q36" s="179">
        <v>26739.358814673633</v>
      </c>
      <c r="R36" s="179">
        <v>28736.169928376818</v>
      </c>
      <c r="S36" s="179">
        <v>30165.843715804011</v>
      </c>
      <c r="T36" s="179">
        <v>26167.030413936765</v>
      </c>
      <c r="U36" s="179">
        <v>40645.552137575694</v>
      </c>
      <c r="V36" s="179">
        <v>34472.077662789445</v>
      </c>
      <c r="W36" s="179">
        <v>35358.744554347082</v>
      </c>
      <c r="X36" s="179">
        <v>48125.472872164537</v>
      </c>
      <c r="Y36" s="179">
        <v>69217.249871759195</v>
      </c>
      <c r="Z36" s="179">
        <v>117507.44211238642</v>
      </c>
      <c r="AA36" s="179">
        <v>120628.67464011413</v>
      </c>
      <c r="AB36" s="179">
        <v>103550.84921419896</v>
      </c>
      <c r="AC36" s="179">
        <v>144766.34044325474</v>
      </c>
      <c r="AD36" s="179">
        <v>159356.19841679293</v>
      </c>
      <c r="AE36" s="179">
        <v>260201.92022097405</v>
      </c>
      <c r="AF36" s="179">
        <v>329442.25416295847</v>
      </c>
      <c r="AG36" s="179">
        <v>470865.9517688544</v>
      </c>
      <c r="AH36" s="179">
        <v>449352.16157984367</v>
      </c>
      <c r="AI36" s="179">
        <v>589791.59757688025</v>
      </c>
      <c r="AJ36" s="179">
        <v>509241.50689377123</v>
      </c>
      <c r="AK36" s="179">
        <v>478303.94241931138</v>
      </c>
      <c r="AL36" s="179">
        <v>522544.09804070723</v>
      </c>
      <c r="AM36" s="179">
        <v>459628.72159613739</v>
      </c>
      <c r="AN36" s="179">
        <v>543122.29630534153</v>
      </c>
      <c r="AO36" s="179">
        <v>454544.11128227576</v>
      </c>
      <c r="AP36" s="179">
        <v>532615.63067490887</v>
      </c>
      <c r="AQ36" s="179">
        <v>346445.84069497604</v>
      </c>
      <c r="AR36" s="179">
        <v>463268.74231563305</v>
      </c>
      <c r="AS36" s="179">
        <v>536835.05321610393</v>
      </c>
      <c r="AT36" s="179">
        <v>626348.9198403504</v>
      </c>
      <c r="AU36" s="179">
        <v>523183.64639632334</v>
      </c>
      <c r="AV36" s="179">
        <v>427920.53428721061</v>
      </c>
      <c r="AW36" s="179">
        <v>585964.15973805473</v>
      </c>
      <c r="AX36" s="179">
        <v>651303.08233395987</v>
      </c>
      <c r="AY36" s="179">
        <v>645597.93691426353</v>
      </c>
      <c r="AZ36" s="179">
        <v>685276.9786615757</v>
      </c>
      <c r="BA36" s="179">
        <v>1122642.9314272499</v>
      </c>
      <c r="BB36" s="179">
        <v>985444.54218791064</v>
      </c>
      <c r="BC36" s="179">
        <v>529919.70631996787</v>
      </c>
      <c r="BD36" s="179">
        <v>532385.25326067838</v>
      </c>
      <c r="BE36" s="179">
        <v>365139.01636466873</v>
      </c>
      <c r="BF36" s="179">
        <v>357680.69854115159</v>
      </c>
      <c r="BG36" s="179">
        <v>387687.73897729412</v>
      </c>
      <c r="BH36" s="179">
        <v>394484.77701157995</v>
      </c>
      <c r="BI36" s="179">
        <v>396960.95774647396</v>
      </c>
      <c r="BJ36" s="179">
        <v>341690.18307905202</v>
      </c>
      <c r="BK36" s="179">
        <v>318024.07823640335</v>
      </c>
      <c r="BL36" s="43"/>
    </row>
    <row r="37" spans="3:64" x14ac:dyDescent="0.2">
      <c r="C37" s="53" t="s">
        <v>24</v>
      </c>
      <c r="D37" s="54" t="s">
        <v>332</v>
      </c>
      <c r="E37" s="362" t="s">
        <v>144</v>
      </c>
      <c r="F37" s="53" t="s">
        <v>140</v>
      </c>
      <c r="G37" s="232" t="s">
        <v>16</v>
      </c>
      <c r="H37" s="179">
        <v>17550.255136107186</v>
      </c>
      <c r="I37" s="179">
        <v>21461.528437348559</v>
      </c>
      <c r="J37" s="179">
        <v>32311.752814849246</v>
      </c>
      <c r="K37" s="179">
        <v>34478.668412717809</v>
      </c>
      <c r="L37" s="179">
        <v>28908.468447840027</v>
      </c>
      <c r="M37" s="179">
        <v>34291.13370259876</v>
      </c>
      <c r="N37" s="179">
        <v>30632.313221422992</v>
      </c>
      <c r="O37" s="179">
        <v>45386.280390840686</v>
      </c>
      <c r="P37" s="179">
        <v>46577.732272769703</v>
      </c>
      <c r="Q37" s="179">
        <v>52757.498334164076</v>
      </c>
      <c r="R37" s="179">
        <v>50624.891279418676</v>
      </c>
      <c r="S37" s="179">
        <v>65452.907765367971</v>
      </c>
      <c r="T37" s="179">
        <v>72731.595852518964</v>
      </c>
      <c r="U37" s="179">
        <v>120753.41893592433</v>
      </c>
      <c r="V37" s="179">
        <v>78232.726461313548</v>
      </c>
      <c r="W37" s="179">
        <v>58022.568028973132</v>
      </c>
      <c r="X37" s="179">
        <v>78655.311820759554</v>
      </c>
      <c r="Y37" s="179">
        <v>107722.84562832877</v>
      </c>
      <c r="Z37" s="179">
        <v>209092.2571642801</v>
      </c>
      <c r="AA37" s="179">
        <v>306749.24107384583</v>
      </c>
      <c r="AB37" s="179">
        <v>170987.06560418525</v>
      </c>
      <c r="AC37" s="179">
        <v>245778.16464664412</v>
      </c>
      <c r="AD37" s="179">
        <v>387957.67676030681</v>
      </c>
      <c r="AE37" s="179">
        <v>451675.16629387694</v>
      </c>
      <c r="AF37" s="179">
        <v>448663.70508725208</v>
      </c>
      <c r="AG37" s="179">
        <v>641476.84121018229</v>
      </c>
      <c r="AH37" s="179">
        <v>780672.99196218932</v>
      </c>
      <c r="AI37" s="179">
        <v>945175.18349580292</v>
      </c>
      <c r="AJ37" s="179">
        <v>932716.76929121523</v>
      </c>
      <c r="AK37" s="179">
        <v>962939.24823215872</v>
      </c>
      <c r="AL37" s="179">
        <v>1401259.3294696514</v>
      </c>
      <c r="AM37" s="179">
        <v>951702.71101749584</v>
      </c>
      <c r="AN37" s="179">
        <v>903000.31015366106</v>
      </c>
      <c r="AO37" s="179">
        <v>795548.59343759203</v>
      </c>
      <c r="AP37" s="179">
        <v>991740.00350619236</v>
      </c>
      <c r="AQ37" s="179">
        <v>880867.20014009613</v>
      </c>
      <c r="AR37" s="179">
        <v>1008672.8290281256</v>
      </c>
      <c r="AS37" s="179">
        <v>1114072.3830120051</v>
      </c>
      <c r="AT37" s="179">
        <v>1584002.3820808022</v>
      </c>
      <c r="AU37" s="179">
        <v>1875773.1885508983</v>
      </c>
      <c r="AV37" s="179">
        <v>1327300.7999098701</v>
      </c>
      <c r="AW37" s="179">
        <v>1445946.1875518267</v>
      </c>
      <c r="AX37" s="179">
        <v>1546667.3607177152</v>
      </c>
      <c r="AY37" s="179">
        <v>1922536.0307775615</v>
      </c>
      <c r="AZ37" s="179">
        <v>2605638.4590290664</v>
      </c>
      <c r="BA37" s="179">
        <v>2751140.359790544</v>
      </c>
      <c r="BB37" s="179">
        <v>1991528.7678702148</v>
      </c>
      <c r="BC37" s="179">
        <v>1497401.5844574638</v>
      </c>
      <c r="BD37" s="179">
        <v>1343674.7960431534</v>
      </c>
      <c r="BE37" s="179">
        <v>733523.53498335578</v>
      </c>
      <c r="BF37" s="179">
        <v>920774.25994232367</v>
      </c>
      <c r="BG37" s="179">
        <v>968736.01584847062</v>
      </c>
      <c r="BH37" s="179">
        <v>787910.43827633827</v>
      </c>
      <c r="BI37" s="179">
        <v>941794.16392990155</v>
      </c>
      <c r="BJ37" s="179">
        <v>828744.00192819699</v>
      </c>
      <c r="BK37" s="179">
        <v>738636.98103227699</v>
      </c>
      <c r="BL37" s="43"/>
    </row>
    <row r="38" spans="3:64" x14ac:dyDescent="0.2">
      <c r="C38" s="53" t="s">
        <v>25</v>
      </c>
      <c r="D38" s="54" t="s">
        <v>332</v>
      </c>
      <c r="E38" s="362" t="s">
        <v>144</v>
      </c>
      <c r="F38" s="53" t="s">
        <v>140</v>
      </c>
      <c r="G38" s="232" t="s">
        <v>16</v>
      </c>
      <c r="H38" s="179">
        <v>7371.1071973441913</v>
      </c>
      <c r="I38" s="179">
        <v>9852.2694340833204</v>
      </c>
      <c r="J38" s="179">
        <v>12909.370257911667</v>
      </c>
      <c r="K38" s="179">
        <v>15041.261461007925</v>
      </c>
      <c r="L38" s="179">
        <v>14786.060652284399</v>
      </c>
      <c r="M38" s="179">
        <v>19336.098646648068</v>
      </c>
      <c r="N38" s="179">
        <v>22380.917047669365</v>
      </c>
      <c r="O38" s="179">
        <v>28066.209534712521</v>
      </c>
      <c r="P38" s="179">
        <v>22200.795193863873</v>
      </c>
      <c r="Q38" s="179">
        <v>26893.788682241087</v>
      </c>
      <c r="R38" s="179">
        <v>40354.214710585591</v>
      </c>
      <c r="S38" s="179">
        <v>35752.666862105914</v>
      </c>
      <c r="T38" s="179">
        <v>44930.248475552304</v>
      </c>
      <c r="U38" s="179">
        <v>68773.916409496655</v>
      </c>
      <c r="V38" s="179">
        <v>61110.712372207956</v>
      </c>
      <c r="W38" s="179">
        <v>60632.971787914852</v>
      </c>
      <c r="X38" s="179">
        <v>68320.652243161981</v>
      </c>
      <c r="Y38" s="179">
        <v>114888.45247220356</v>
      </c>
      <c r="Z38" s="179">
        <v>186774.56828475004</v>
      </c>
      <c r="AA38" s="179">
        <v>219882.63848710124</v>
      </c>
      <c r="AB38" s="179">
        <v>160587.38917775068</v>
      </c>
      <c r="AC38" s="179">
        <v>157878.82341393933</v>
      </c>
      <c r="AD38" s="179">
        <v>214975.58677419962</v>
      </c>
      <c r="AE38" s="179">
        <v>325839.71046511439</v>
      </c>
      <c r="AF38" s="179">
        <v>474971.50159785687</v>
      </c>
      <c r="AG38" s="179">
        <v>612944.91865402216</v>
      </c>
      <c r="AH38" s="179">
        <v>739217.49968797201</v>
      </c>
      <c r="AI38" s="179">
        <v>661840.19363746955</v>
      </c>
      <c r="AJ38" s="179">
        <v>727816.05680373067</v>
      </c>
      <c r="AK38" s="179">
        <v>950172.5871333906</v>
      </c>
      <c r="AL38" s="179">
        <v>1003706.3842815981</v>
      </c>
      <c r="AM38" s="179">
        <v>899616.03311294783</v>
      </c>
      <c r="AN38" s="179">
        <v>729248.8973406998</v>
      </c>
      <c r="AO38" s="179">
        <v>819579.52188821812</v>
      </c>
      <c r="AP38" s="179">
        <v>849557.57837521902</v>
      </c>
      <c r="AQ38" s="179">
        <v>753231.96904480003</v>
      </c>
      <c r="AR38" s="179">
        <v>861429.82983310928</v>
      </c>
      <c r="AS38" s="179">
        <v>892298.36313228472</v>
      </c>
      <c r="AT38" s="179">
        <v>887916.46222136333</v>
      </c>
      <c r="AU38" s="179">
        <v>1252204.4047471378</v>
      </c>
      <c r="AV38" s="179">
        <v>960037.73555949179</v>
      </c>
      <c r="AW38" s="179">
        <v>1036019.1420515967</v>
      </c>
      <c r="AX38" s="179">
        <v>1140972.4823942247</v>
      </c>
      <c r="AY38" s="179">
        <v>1165666.7228662926</v>
      </c>
      <c r="AZ38" s="179">
        <v>1042125.1852394734</v>
      </c>
      <c r="BA38" s="179">
        <v>1573298.7818388175</v>
      </c>
      <c r="BB38" s="179">
        <v>743954.42490121163</v>
      </c>
      <c r="BC38" s="179">
        <v>612391.07280634029</v>
      </c>
      <c r="BD38" s="179">
        <v>511646.02560358041</v>
      </c>
      <c r="BE38" s="179">
        <v>444231.79305471166</v>
      </c>
      <c r="BF38" s="179">
        <v>513621.52440259181</v>
      </c>
      <c r="BG38" s="179">
        <v>479923.67400305881</v>
      </c>
      <c r="BH38" s="179">
        <v>772407.03069496283</v>
      </c>
      <c r="BI38" s="179">
        <v>439788.29365748883</v>
      </c>
      <c r="BJ38" s="179">
        <v>410384.15048102231</v>
      </c>
      <c r="BK38" s="179">
        <v>399696.80229917285</v>
      </c>
      <c r="BL38" s="43"/>
    </row>
    <row r="39" spans="3:64" x14ac:dyDescent="0.2">
      <c r="C39" s="53" t="s">
        <v>26</v>
      </c>
      <c r="D39" s="54" t="s">
        <v>332</v>
      </c>
      <c r="E39" s="362" t="s">
        <v>144</v>
      </c>
      <c r="F39" s="53" t="s">
        <v>140</v>
      </c>
      <c r="G39" s="232" t="s">
        <v>16</v>
      </c>
      <c r="H39" s="179">
        <v>5366.2757697603474</v>
      </c>
      <c r="I39" s="179">
        <v>7095.9190697929716</v>
      </c>
      <c r="J39" s="179">
        <v>7901.5732395937703</v>
      </c>
      <c r="K39" s="179">
        <v>8757.6109649345908</v>
      </c>
      <c r="L39" s="179">
        <v>7095.9144695916493</v>
      </c>
      <c r="M39" s="179">
        <v>8067.9777964791347</v>
      </c>
      <c r="N39" s="179">
        <v>8024.0237663731368</v>
      </c>
      <c r="O39" s="179">
        <v>8111.1593308322408</v>
      </c>
      <c r="P39" s="179">
        <v>10377.921461152047</v>
      </c>
      <c r="Q39" s="179">
        <v>9999.4907154833891</v>
      </c>
      <c r="R39" s="179">
        <v>10282.391652751696</v>
      </c>
      <c r="S39" s="179">
        <v>14221.321083706496</v>
      </c>
      <c r="T39" s="179">
        <v>16194.07802109656</v>
      </c>
      <c r="U39" s="179">
        <v>21493.562532320804</v>
      </c>
      <c r="V39" s="179">
        <v>25239.976746342676</v>
      </c>
      <c r="W39" s="179">
        <v>25467.348419690064</v>
      </c>
      <c r="X39" s="179">
        <v>31398.439499377066</v>
      </c>
      <c r="Y39" s="179">
        <v>38178.987336488208</v>
      </c>
      <c r="Z39" s="179">
        <v>74269.355623330441</v>
      </c>
      <c r="AA39" s="179">
        <v>64935.287384589159</v>
      </c>
      <c r="AB39" s="179">
        <v>85709.021192168715</v>
      </c>
      <c r="AC39" s="179">
        <v>95893.60890721748</v>
      </c>
      <c r="AD39" s="179">
        <v>142359.53990027148</v>
      </c>
      <c r="AE39" s="179">
        <v>166092.60402578654</v>
      </c>
      <c r="AF39" s="179">
        <v>151345.89193795875</v>
      </c>
      <c r="AG39" s="179">
        <v>154589.84564631971</v>
      </c>
      <c r="AH39" s="179">
        <v>226620.8114491248</v>
      </c>
      <c r="AI39" s="179">
        <v>351098.32444835245</v>
      </c>
      <c r="AJ39" s="179">
        <v>343422.7283649905</v>
      </c>
      <c r="AK39" s="179">
        <v>302706.24906476354</v>
      </c>
      <c r="AL39" s="179">
        <v>321980.45892092073</v>
      </c>
      <c r="AM39" s="179">
        <v>267728.68694995897</v>
      </c>
      <c r="AN39" s="179">
        <v>201510.46552246303</v>
      </c>
      <c r="AO39" s="179">
        <v>203960.58953340058</v>
      </c>
      <c r="AP39" s="179">
        <v>273371.80082812131</v>
      </c>
      <c r="AQ39" s="179">
        <v>195974.90738086161</v>
      </c>
      <c r="AR39" s="179">
        <v>244949.22823485098</v>
      </c>
      <c r="AS39" s="179">
        <v>330096.84726596216</v>
      </c>
      <c r="AT39" s="179">
        <v>377531.76623595407</v>
      </c>
      <c r="AU39" s="179">
        <v>377291.40889820358</v>
      </c>
      <c r="AV39" s="179">
        <v>359563.25105407462</v>
      </c>
      <c r="AW39" s="179">
        <v>530675.38752441423</v>
      </c>
      <c r="AX39" s="179">
        <v>656068.25160401408</v>
      </c>
      <c r="AY39" s="179">
        <v>604177.05766113568</v>
      </c>
      <c r="AZ39" s="179">
        <v>506723.81486132985</v>
      </c>
      <c r="BA39" s="179">
        <v>607522.28001407674</v>
      </c>
      <c r="BB39" s="179">
        <v>440192.77200835268</v>
      </c>
      <c r="BC39" s="179">
        <v>382390.53403617977</v>
      </c>
      <c r="BD39" s="179">
        <v>272245.00535546482</v>
      </c>
      <c r="BE39" s="179">
        <v>234547.33351797546</v>
      </c>
      <c r="BF39" s="179">
        <v>221829.01008041401</v>
      </c>
      <c r="BG39" s="179">
        <v>208158.93175641177</v>
      </c>
      <c r="BH39" s="179">
        <v>137761.24973784387</v>
      </c>
      <c r="BI39" s="179">
        <v>145517.40665735316</v>
      </c>
      <c r="BJ39" s="179">
        <v>129663.91362929367</v>
      </c>
      <c r="BK39" s="179">
        <v>145052.17793702602</v>
      </c>
      <c r="BL39" s="43"/>
    </row>
    <row r="40" spans="3:64" x14ac:dyDescent="0.2">
      <c r="C40" s="53" t="s">
        <v>27</v>
      </c>
      <c r="D40" s="54" t="s">
        <v>332</v>
      </c>
      <c r="E40" s="362" t="s">
        <v>144</v>
      </c>
      <c r="F40" s="53" t="s">
        <v>140</v>
      </c>
      <c r="G40" s="232" t="s">
        <v>16</v>
      </c>
      <c r="H40" s="179">
        <v>5934.8350314629733</v>
      </c>
      <c r="I40" s="179">
        <v>8220.1103860819276</v>
      </c>
      <c r="J40" s="179">
        <v>9704.4647370651674</v>
      </c>
      <c r="K40" s="179">
        <v>10226.010404929235</v>
      </c>
      <c r="L40" s="179">
        <v>5585.9713367423046</v>
      </c>
      <c r="M40" s="179">
        <v>8726.4239418785764</v>
      </c>
      <c r="N40" s="179">
        <v>7363.3803867964471</v>
      </c>
      <c r="O40" s="179">
        <v>11807.366090807025</v>
      </c>
      <c r="P40" s="179">
        <v>14811.468657647723</v>
      </c>
      <c r="Q40" s="179">
        <v>20327.202559181325</v>
      </c>
      <c r="R40" s="179">
        <v>26413.35567617269</v>
      </c>
      <c r="S40" s="179">
        <v>28591.132974321215</v>
      </c>
      <c r="T40" s="179">
        <v>24156.546968778632</v>
      </c>
      <c r="U40" s="179">
        <v>33490.598402140677</v>
      </c>
      <c r="V40" s="179">
        <v>26007.606068891895</v>
      </c>
      <c r="W40" s="179">
        <v>31841.489944473313</v>
      </c>
      <c r="X40" s="179">
        <v>52296.058362746102</v>
      </c>
      <c r="Y40" s="179">
        <v>69760.778251012351</v>
      </c>
      <c r="Z40" s="179">
        <v>109902.34545831446</v>
      </c>
      <c r="AA40" s="179">
        <v>131547.4995432182</v>
      </c>
      <c r="AB40" s="179">
        <v>112069.67627328173</v>
      </c>
      <c r="AC40" s="179">
        <v>140422.71521637824</v>
      </c>
      <c r="AD40" s="179">
        <v>147941.33182729539</v>
      </c>
      <c r="AE40" s="179">
        <v>181591.4945829552</v>
      </c>
      <c r="AF40" s="179">
        <v>222691.45041978365</v>
      </c>
      <c r="AG40" s="179">
        <v>308568.36650270293</v>
      </c>
      <c r="AH40" s="179">
        <v>363827.53771906451</v>
      </c>
      <c r="AI40" s="179">
        <v>400442.61933339271</v>
      </c>
      <c r="AJ40" s="179">
        <v>424524.26456575596</v>
      </c>
      <c r="AK40" s="179">
        <v>520254.87987194024</v>
      </c>
      <c r="AL40" s="179">
        <v>721903.32218179211</v>
      </c>
      <c r="AM40" s="179">
        <v>724078.06090689101</v>
      </c>
      <c r="AN40" s="179">
        <v>574571.21162980725</v>
      </c>
      <c r="AO40" s="179">
        <v>654407.78315284243</v>
      </c>
      <c r="AP40" s="179">
        <v>646912.00799837941</v>
      </c>
      <c r="AQ40" s="179">
        <v>626042.40270026331</v>
      </c>
      <c r="AR40" s="179">
        <v>518658.55544037255</v>
      </c>
      <c r="AS40" s="179">
        <v>524970.41097966023</v>
      </c>
      <c r="AT40" s="179">
        <v>731298.18848812068</v>
      </c>
      <c r="AU40" s="179">
        <v>795862.42563956883</v>
      </c>
      <c r="AV40" s="179">
        <v>846686.22861800611</v>
      </c>
      <c r="AW40" s="179">
        <v>1030449.4375162792</v>
      </c>
      <c r="AX40" s="179">
        <v>1129595.1050365777</v>
      </c>
      <c r="AY40" s="179">
        <v>1137635.8472738669</v>
      </c>
      <c r="AZ40" s="179">
        <v>1290385.8695164961</v>
      </c>
      <c r="BA40" s="179">
        <v>1608755.6601717845</v>
      </c>
      <c r="BB40" s="179">
        <v>1203917.4934423417</v>
      </c>
      <c r="BC40" s="179">
        <v>1140762.6880344783</v>
      </c>
      <c r="BD40" s="179">
        <v>741282.01532054017</v>
      </c>
      <c r="BE40" s="179">
        <v>579794.58104338648</v>
      </c>
      <c r="BF40" s="179">
        <v>583597.34736204369</v>
      </c>
      <c r="BG40" s="179">
        <v>559690.1029487059</v>
      </c>
      <c r="BH40" s="179">
        <v>365733.35475390335</v>
      </c>
      <c r="BI40" s="179">
        <v>402562.62258617103</v>
      </c>
      <c r="BJ40" s="179">
        <v>390857.01946765801</v>
      </c>
      <c r="BK40" s="179">
        <v>409336.13447434944</v>
      </c>
      <c r="BL40" s="43"/>
    </row>
    <row r="41" spans="3:64" x14ac:dyDescent="0.2">
      <c r="C41" s="53" t="s">
        <v>28</v>
      </c>
      <c r="D41" s="54" t="s">
        <v>332</v>
      </c>
      <c r="E41" s="362" t="s">
        <v>144</v>
      </c>
      <c r="F41" s="53" t="s">
        <v>140</v>
      </c>
      <c r="G41" s="232" t="s">
        <v>16</v>
      </c>
      <c r="H41" s="179">
        <v>8200.7462639308942</v>
      </c>
      <c r="I41" s="179">
        <v>11266.863286624861</v>
      </c>
      <c r="J41" s="179">
        <v>15243.792826354042</v>
      </c>
      <c r="K41" s="179">
        <v>20044.708620996913</v>
      </c>
      <c r="L41" s="179">
        <v>21553.917835079559</v>
      </c>
      <c r="M41" s="179">
        <v>25847.712951701844</v>
      </c>
      <c r="N41" s="179">
        <v>30926.248038264665</v>
      </c>
      <c r="O41" s="179">
        <v>43054.315201929181</v>
      </c>
      <c r="P41" s="179">
        <v>35854.745269917599</v>
      </c>
      <c r="Q41" s="179">
        <v>38287.859305952021</v>
      </c>
      <c r="R41" s="179">
        <v>53462.758793272464</v>
      </c>
      <c r="S41" s="179">
        <v>56397.785866305669</v>
      </c>
      <c r="T41" s="179">
        <v>38147.90438062184</v>
      </c>
      <c r="U41" s="179">
        <v>83797.73157970453</v>
      </c>
      <c r="V41" s="179">
        <v>63035.359851060304</v>
      </c>
      <c r="W41" s="179">
        <v>78425.988496390157</v>
      </c>
      <c r="X41" s="179">
        <v>83173.550300363262</v>
      </c>
      <c r="Y41" s="179">
        <v>90928.391496242039</v>
      </c>
      <c r="Z41" s="179">
        <v>112791.59072012459</v>
      </c>
      <c r="AA41" s="179">
        <v>82509.048023212468</v>
      </c>
      <c r="AB41" s="179">
        <v>129725.36609617539</v>
      </c>
      <c r="AC41" s="179">
        <v>178529.86377798161</v>
      </c>
      <c r="AD41" s="179">
        <v>431923.35934076353</v>
      </c>
      <c r="AE41" s="179">
        <v>334156.81697513594</v>
      </c>
      <c r="AF41" s="179">
        <v>397458.21898432646</v>
      </c>
      <c r="AG41" s="179">
        <v>527567.74778779247</v>
      </c>
      <c r="AH41" s="179">
        <v>548626.40839651984</v>
      </c>
      <c r="AI41" s="179">
        <v>789805.25312702497</v>
      </c>
      <c r="AJ41" s="179">
        <v>682785.18717397656</v>
      </c>
      <c r="AK41" s="179">
        <v>741401.97215623979</v>
      </c>
      <c r="AL41" s="179">
        <v>905524.30825372471</v>
      </c>
      <c r="AM41" s="179">
        <v>548098.91018017102</v>
      </c>
      <c r="AN41" s="179">
        <v>620110.27746384125</v>
      </c>
      <c r="AO41" s="179">
        <v>439455.01036846556</v>
      </c>
      <c r="AP41" s="179">
        <v>654847.24607874849</v>
      </c>
      <c r="AQ41" s="179">
        <v>756927.15748679044</v>
      </c>
      <c r="AR41" s="179">
        <v>686848.30644285656</v>
      </c>
      <c r="AS41" s="179">
        <v>693911.70742505183</v>
      </c>
      <c r="AT41" s="179">
        <v>749221.53800086747</v>
      </c>
      <c r="AU41" s="179">
        <v>741972.70955040725</v>
      </c>
      <c r="AV41" s="179">
        <v>542971.50003104913</v>
      </c>
      <c r="AW41" s="179">
        <v>646706.86546739773</v>
      </c>
      <c r="AX41" s="179">
        <v>1747138.1930085376</v>
      </c>
      <c r="AY41" s="179">
        <v>1370132.5067206807</v>
      </c>
      <c r="AZ41" s="179">
        <v>1160857.3352501811</v>
      </c>
      <c r="BA41" s="179">
        <v>1322955.6535157026</v>
      </c>
      <c r="BB41" s="179">
        <v>845283.78419638867</v>
      </c>
      <c r="BC41" s="179">
        <v>876714.0386670786</v>
      </c>
      <c r="BD41" s="179">
        <v>684074.46933649504</v>
      </c>
      <c r="BE41" s="179">
        <v>472729.3087378589</v>
      </c>
      <c r="BF41" s="179">
        <v>426873.91337582801</v>
      </c>
      <c r="BG41" s="179">
        <v>566824.90664452943</v>
      </c>
      <c r="BH41" s="179">
        <v>581365.05267202598</v>
      </c>
      <c r="BI41" s="179">
        <v>420245.06225660781</v>
      </c>
      <c r="BJ41" s="179">
        <v>430972.0613067844</v>
      </c>
      <c r="BK41" s="179">
        <v>471151.06864632899</v>
      </c>
      <c r="BL41" s="43"/>
    </row>
    <row r="42" spans="3:64" x14ac:dyDescent="0.2">
      <c r="C42" s="53" t="s">
        <v>29</v>
      </c>
      <c r="D42" s="54" t="s">
        <v>332</v>
      </c>
      <c r="E42" s="362" t="s">
        <v>144</v>
      </c>
      <c r="F42" s="53" t="s">
        <v>140</v>
      </c>
      <c r="G42" s="232" t="s">
        <v>16</v>
      </c>
      <c r="H42" s="179">
        <v>1228.4074103994417</v>
      </c>
      <c r="I42" s="179">
        <v>1542.7667388918851</v>
      </c>
      <c r="J42" s="179">
        <v>2022.3494538364725</v>
      </c>
      <c r="K42" s="179">
        <v>2579.2088981667598</v>
      </c>
      <c r="L42" s="179">
        <v>1624.2975645772756</v>
      </c>
      <c r="M42" s="179">
        <v>2308.6966576218806</v>
      </c>
      <c r="N42" s="179">
        <v>2414.7936212045674</v>
      </c>
      <c r="O42" s="179">
        <v>3382.5595693016953</v>
      </c>
      <c r="P42" s="179">
        <v>4053.5645161181174</v>
      </c>
      <c r="Q42" s="179">
        <v>5001.2988931021991</v>
      </c>
      <c r="R42" s="179">
        <v>13865.857083198121</v>
      </c>
      <c r="S42" s="179">
        <v>19243.196573418059</v>
      </c>
      <c r="T42" s="179">
        <v>14461.560236956455</v>
      </c>
      <c r="U42" s="179">
        <v>21227.450643969834</v>
      </c>
      <c r="V42" s="179">
        <v>27229.465833888386</v>
      </c>
      <c r="W42" s="179">
        <v>22364.827579615445</v>
      </c>
      <c r="X42" s="179">
        <v>28365.159358232486</v>
      </c>
      <c r="Y42" s="179">
        <v>41194.810704635034</v>
      </c>
      <c r="Z42" s="179">
        <v>62677.352487064927</v>
      </c>
      <c r="AA42" s="179">
        <v>61537.13137071424</v>
      </c>
      <c r="AB42" s="179">
        <v>54924.075985893382</v>
      </c>
      <c r="AC42" s="179">
        <v>81626.22633696947</v>
      </c>
      <c r="AD42" s="179">
        <v>144915.32645738125</v>
      </c>
      <c r="AE42" s="179">
        <v>137308.4733245557</v>
      </c>
      <c r="AF42" s="179">
        <v>145488.42630584812</v>
      </c>
      <c r="AG42" s="179">
        <v>189621.35037245808</v>
      </c>
      <c r="AH42" s="179">
        <v>220740.34968380313</v>
      </c>
      <c r="AI42" s="179">
        <v>254305.65008533726</v>
      </c>
      <c r="AJ42" s="179">
        <v>221177.08623526208</v>
      </c>
      <c r="AK42" s="179">
        <v>253647.62650789294</v>
      </c>
      <c r="AL42" s="179">
        <v>265671.12561742176</v>
      </c>
      <c r="AM42" s="179">
        <v>301151.78520519548</v>
      </c>
      <c r="AN42" s="179">
        <v>258287.0474764473</v>
      </c>
      <c r="AO42" s="179">
        <v>239074.78257691269</v>
      </c>
      <c r="AP42" s="179">
        <v>267671.37478169164</v>
      </c>
      <c r="AQ42" s="179">
        <v>254367.35014284134</v>
      </c>
      <c r="AR42" s="179">
        <v>252931.69355685753</v>
      </c>
      <c r="AS42" s="179">
        <v>251070.5066788363</v>
      </c>
      <c r="AT42" s="179">
        <v>245317.24055512302</v>
      </c>
      <c r="AU42" s="179">
        <v>278017.23713619163</v>
      </c>
      <c r="AV42" s="179">
        <v>248517.17276940797</v>
      </c>
      <c r="AW42" s="179">
        <v>310228.09795245802</v>
      </c>
      <c r="AX42" s="179">
        <v>411012.67638766498</v>
      </c>
      <c r="AY42" s="179">
        <v>437723.40978343604</v>
      </c>
      <c r="AZ42" s="179">
        <v>494881.30962259282</v>
      </c>
      <c r="BA42" s="179">
        <v>489406.10932275304</v>
      </c>
      <c r="BB42" s="179">
        <v>352212.76136125077</v>
      </c>
      <c r="BC42" s="179">
        <v>173711.4101751204</v>
      </c>
      <c r="BD42" s="179">
        <v>168594.93613724873</v>
      </c>
      <c r="BE42" s="179">
        <v>116231.12802968711</v>
      </c>
      <c r="BF42" s="179">
        <v>141577.51374034403</v>
      </c>
      <c r="BG42" s="179">
        <v>179567.72854941175</v>
      </c>
      <c r="BH42" s="179">
        <v>191759.88697111525</v>
      </c>
      <c r="BI42" s="179">
        <v>215185.33197733457</v>
      </c>
      <c r="BJ42" s="179">
        <v>199070.99958933087</v>
      </c>
      <c r="BK42" s="179">
        <v>237786.29531481414</v>
      </c>
      <c r="BL42" s="43"/>
    </row>
    <row r="43" spans="3:64" x14ac:dyDescent="0.2">
      <c r="C43" s="53" t="s">
        <v>30</v>
      </c>
      <c r="D43" s="54" t="s">
        <v>332</v>
      </c>
      <c r="E43" s="362" t="s">
        <v>144</v>
      </c>
      <c r="F43" s="53" t="s">
        <v>140</v>
      </c>
      <c r="G43" s="232" t="s">
        <v>16</v>
      </c>
      <c r="H43" s="179">
        <v>1885.1686549194155</v>
      </c>
      <c r="I43" s="179">
        <v>3512.589679814585</v>
      </c>
      <c r="J43" s="179">
        <v>3375.5934072730611</v>
      </c>
      <c r="K43" s="179">
        <v>3417.4214688596066</v>
      </c>
      <c r="L43" s="179">
        <v>1846.4969416256354</v>
      </c>
      <c r="M43" s="179">
        <v>3266.084269037995</v>
      </c>
      <c r="N43" s="179">
        <v>2393.9420789903884</v>
      </c>
      <c r="O43" s="179">
        <v>2237.2954885878376</v>
      </c>
      <c r="P43" s="179">
        <v>2464.4116230297259</v>
      </c>
      <c r="Q43" s="179">
        <v>2900.163551423861</v>
      </c>
      <c r="R43" s="179">
        <v>3625.3691096067914</v>
      </c>
      <c r="S43" s="179">
        <v>5071.9549078811642</v>
      </c>
      <c r="T43" s="179">
        <v>6163.4531965785773</v>
      </c>
      <c r="U43" s="179">
        <v>6567.9157835220503</v>
      </c>
      <c r="V43" s="179">
        <v>6674.917116796245</v>
      </c>
      <c r="W43" s="179">
        <v>12054.853088530692</v>
      </c>
      <c r="X43" s="179">
        <v>7868.4697266431058</v>
      </c>
      <c r="Y43" s="179">
        <v>7200.189757087679</v>
      </c>
      <c r="Z43" s="179">
        <v>15954.478562922101</v>
      </c>
      <c r="AA43" s="179">
        <v>18268.911879003696</v>
      </c>
      <c r="AB43" s="179">
        <v>30234.172835545411</v>
      </c>
      <c r="AC43" s="179">
        <v>48470.694808437613</v>
      </c>
      <c r="AD43" s="179">
        <v>72662.760613559862</v>
      </c>
      <c r="AE43" s="179">
        <v>52512.240156326166</v>
      </c>
      <c r="AF43" s="179">
        <v>49711.7573903175</v>
      </c>
      <c r="AG43" s="179">
        <v>92473.301253637881</v>
      </c>
      <c r="AH43" s="179">
        <v>136422.30896370113</v>
      </c>
      <c r="AI43" s="179">
        <v>168323.54908739653</v>
      </c>
      <c r="AJ43" s="179">
        <v>166773.5174361075</v>
      </c>
      <c r="AK43" s="179">
        <v>146522.44980974362</v>
      </c>
      <c r="AL43" s="179">
        <v>176270.45468054179</v>
      </c>
      <c r="AM43" s="179">
        <v>155245.39584462508</v>
      </c>
      <c r="AN43" s="179">
        <v>168237.30928078975</v>
      </c>
      <c r="AO43" s="179">
        <v>154840.38062826201</v>
      </c>
      <c r="AP43" s="179">
        <v>171637.91770739833</v>
      </c>
      <c r="AQ43" s="179">
        <v>135384.66543159235</v>
      </c>
      <c r="AR43" s="179">
        <v>135727.30241612234</v>
      </c>
      <c r="AS43" s="179">
        <v>157826.27017503796</v>
      </c>
      <c r="AT43" s="179">
        <v>205003.43186851509</v>
      </c>
      <c r="AU43" s="179">
        <v>288823.41842645511</v>
      </c>
      <c r="AV43" s="179">
        <v>226700.06198483333</v>
      </c>
      <c r="AW43" s="179">
        <v>322571.8197006752</v>
      </c>
      <c r="AX43" s="179">
        <v>353199.07992263592</v>
      </c>
      <c r="AY43" s="179">
        <v>408891.93051399128</v>
      </c>
      <c r="AZ43" s="179">
        <v>344575.37853954907</v>
      </c>
      <c r="BA43" s="179">
        <v>444358.51504161808</v>
      </c>
      <c r="BB43" s="179">
        <v>185984.05302521473</v>
      </c>
      <c r="BC43" s="179">
        <v>70716.486734879611</v>
      </c>
      <c r="BD43" s="179">
        <v>84188.142154773872</v>
      </c>
      <c r="BE43" s="179">
        <v>110614.37505195092</v>
      </c>
      <c r="BF43" s="179">
        <v>61341.084588367346</v>
      </c>
      <c r="BG43" s="179">
        <v>97007.987608294119</v>
      </c>
      <c r="BH43" s="179">
        <v>77706.869728866179</v>
      </c>
      <c r="BI43" s="179">
        <v>102215.42635165984</v>
      </c>
      <c r="BJ43" s="179">
        <v>101742.2090286803</v>
      </c>
      <c r="BK43" s="179">
        <v>109201.79743352231</v>
      </c>
      <c r="BL43" s="43"/>
    </row>
    <row r="44" spans="3:64" x14ac:dyDescent="0.2">
      <c r="C44" s="53" t="s">
        <v>31</v>
      </c>
      <c r="D44" s="54" t="s">
        <v>332</v>
      </c>
      <c r="E44" s="362" t="s">
        <v>144</v>
      </c>
      <c r="F44" s="53" t="s">
        <v>140</v>
      </c>
      <c r="G44" s="232" t="s">
        <v>16</v>
      </c>
      <c r="H44" s="179">
        <v>4395.5934996424385</v>
      </c>
      <c r="I44" s="179">
        <v>6096.7939908488379</v>
      </c>
      <c r="J44" s="179">
        <v>9557.0692870728326</v>
      </c>
      <c r="K44" s="179">
        <v>13894.26761567323</v>
      </c>
      <c r="L44" s="179">
        <v>11358.99234789135</v>
      </c>
      <c r="M44" s="179">
        <v>14784.98666169506</v>
      </c>
      <c r="N44" s="179">
        <v>11679.919092425658</v>
      </c>
      <c r="O44" s="179">
        <v>12166.399706690103</v>
      </c>
      <c r="P44" s="179">
        <v>17610.727179351543</v>
      </c>
      <c r="Q44" s="179">
        <v>16146.458641477189</v>
      </c>
      <c r="R44" s="179">
        <v>25943.168552246389</v>
      </c>
      <c r="S44" s="179">
        <v>21569.826392847986</v>
      </c>
      <c r="T44" s="179">
        <v>34665.572468649843</v>
      </c>
      <c r="U44" s="179">
        <v>47745.426288415358</v>
      </c>
      <c r="V44" s="179">
        <v>32891.935636474685</v>
      </c>
      <c r="W44" s="179">
        <v>25304.542318920641</v>
      </c>
      <c r="X44" s="179">
        <v>50207.679777312151</v>
      </c>
      <c r="Y44" s="179">
        <v>67252.436459601857</v>
      </c>
      <c r="Z44" s="179">
        <v>110374.05721054932</v>
      </c>
      <c r="AA44" s="179">
        <v>135551.66524019701</v>
      </c>
      <c r="AB44" s="179">
        <v>118792.04467553298</v>
      </c>
      <c r="AC44" s="179">
        <v>138806.76647233788</v>
      </c>
      <c r="AD44" s="179">
        <v>183550.54742891886</v>
      </c>
      <c r="AE44" s="179">
        <v>190391.57857469935</v>
      </c>
      <c r="AF44" s="179">
        <v>181687.03043374591</v>
      </c>
      <c r="AG44" s="179">
        <v>249689.24972178589</v>
      </c>
      <c r="AH44" s="179">
        <v>264258.69236569188</v>
      </c>
      <c r="AI44" s="179">
        <v>313814.94324477913</v>
      </c>
      <c r="AJ44" s="179">
        <v>319074.59560540918</v>
      </c>
      <c r="AK44" s="179">
        <v>405284.96264826605</v>
      </c>
      <c r="AL44" s="179">
        <v>425131.36300192948</v>
      </c>
      <c r="AM44" s="179">
        <v>326998.35376544017</v>
      </c>
      <c r="AN44" s="179">
        <v>280344.14113634778</v>
      </c>
      <c r="AO44" s="179">
        <v>252190.83472250536</v>
      </c>
      <c r="AP44" s="179">
        <v>251939.69353415276</v>
      </c>
      <c r="AQ44" s="179">
        <v>301538.34476149065</v>
      </c>
      <c r="AR44" s="179">
        <v>341061.81454230432</v>
      </c>
      <c r="AS44" s="179">
        <v>411391.58271861298</v>
      </c>
      <c r="AT44" s="179">
        <v>635142.92689254764</v>
      </c>
      <c r="AU44" s="179">
        <v>632609.67373634735</v>
      </c>
      <c r="AV44" s="179">
        <v>530742.33918418607</v>
      </c>
      <c r="AW44" s="179">
        <v>636159.45086677012</v>
      </c>
      <c r="AX44" s="179">
        <v>625078.41798450553</v>
      </c>
      <c r="AY44" s="179">
        <v>756401.08516755281</v>
      </c>
      <c r="AZ44" s="179">
        <v>763166.40180037357</v>
      </c>
      <c r="BA44" s="179">
        <v>941206.55781662045</v>
      </c>
      <c r="BB44" s="179">
        <v>544305.16108719911</v>
      </c>
      <c r="BC44" s="179">
        <v>505722.84441918135</v>
      </c>
      <c r="BD44" s="179">
        <v>307790.02702336683</v>
      </c>
      <c r="BE44" s="179">
        <v>250222.99914270552</v>
      </c>
      <c r="BF44" s="179">
        <v>263999.97612688632</v>
      </c>
      <c r="BG44" s="179">
        <v>318507.44307358825</v>
      </c>
      <c r="BH44" s="179">
        <v>315032.82294007431</v>
      </c>
      <c r="BI44" s="179">
        <v>387890.14809802227</v>
      </c>
      <c r="BJ44" s="179">
        <v>352054.90866795537</v>
      </c>
      <c r="BK44" s="179">
        <v>342046.03153665428</v>
      </c>
      <c r="BL44" s="43"/>
    </row>
    <row r="45" spans="3:64" x14ac:dyDescent="0.2">
      <c r="C45" s="53" t="s">
        <v>32</v>
      </c>
      <c r="D45" s="54" t="s">
        <v>332</v>
      </c>
      <c r="E45" s="362" t="s">
        <v>144</v>
      </c>
      <c r="F45" s="53" t="s">
        <v>140</v>
      </c>
      <c r="G45" s="232" t="s">
        <v>16</v>
      </c>
      <c r="H45" s="179">
        <v>1056.1652543532161</v>
      </c>
      <c r="I45" s="179">
        <v>1290.8711638086152</v>
      </c>
      <c r="J45" s="179">
        <v>1320.0364868635429</v>
      </c>
      <c r="K45" s="179">
        <v>1397.0176810124055</v>
      </c>
      <c r="L45" s="179">
        <v>1722.259205234991</v>
      </c>
      <c r="M45" s="179">
        <v>1873.3331723424478</v>
      </c>
      <c r="N45" s="179">
        <v>1529.2844254071681</v>
      </c>
      <c r="O45" s="179">
        <v>1309.9142626680416</v>
      </c>
      <c r="P45" s="179">
        <v>2013.0859143832281</v>
      </c>
      <c r="Q45" s="179">
        <v>2016.3822564551849</v>
      </c>
      <c r="R45" s="179">
        <v>2302.9809148210147</v>
      </c>
      <c r="S45" s="179">
        <v>3016.6203654801297</v>
      </c>
      <c r="T45" s="179">
        <v>5595.557991454617</v>
      </c>
      <c r="U45" s="179">
        <v>6331.4135614321622</v>
      </c>
      <c r="V45" s="179">
        <v>5127.1178880214065</v>
      </c>
      <c r="W45" s="179">
        <v>6108.4788691114991</v>
      </c>
      <c r="X45" s="179">
        <v>11446.604000754629</v>
      </c>
      <c r="Y45" s="179">
        <v>8881.0982436466693</v>
      </c>
      <c r="Z45" s="179">
        <v>15338.837288109538</v>
      </c>
      <c r="AA45" s="179">
        <v>22072.723521468393</v>
      </c>
      <c r="AB45" s="179">
        <v>15337.804707126801</v>
      </c>
      <c r="AC45" s="179">
        <v>22533.410906395678</v>
      </c>
      <c r="AD45" s="179">
        <v>20382.689135557437</v>
      </c>
      <c r="AE45" s="179">
        <v>27301.37777087868</v>
      </c>
      <c r="AF45" s="179">
        <v>45501.816275647558</v>
      </c>
      <c r="AG45" s="179">
        <v>68831.446453611323</v>
      </c>
      <c r="AH45" s="179">
        <v>71048.536505442971</v>
      </c>
      <c r="AI45" s="179">
        <v>59297.317005239369</v>
      </c>
      <c r="AJ45" s="179">
        <v>51274.927614957574</v>
      </c>
      <c r="AK45" s="179">
        <v>54632.554448157724</v>
      </c>
      <c r="AL45" s="179">
        <v>58328.727422394732</v>
      </c>
      <c r="AM45" s="179">
        <v>55859.203298178072</v>
      </c>
      <c r="AN45" s="179">
        <v>49469.737741752579</v>
      </c>
      <c r="AO45" s="179">
        <v>50332.12579662045</v>
      </c>
      <c r="AP45" s="179">
        <v>74948.882634859852</v>
      </c>
      <c r="AQ45" s="179">
        <v>72419.389162001462</v>
      </c>
      <c r="AR45" s="179">
        <v>82529.921156634227</v>
      </c>
      <c r="AS45" s="179">
        <v>82533.500477289199</v>
      </c>
      <c r="AT45" s="179">
        <v>134724.43561932599</v>
      </c>
      <c r="AU45" s="179">
        <v>103778.86585511378</v>
      </c>
      <c r="AV45" s="179">
        <v>69592.574371897746</v>
      </c>
      <c r="AW45" s="179">
        <v>84960.036672567512</v>
      </c>
      <c r="AX45" s="179">
        <v>111333.40688671214</v>
      </c>
      <c r="AY45" s="179">
        <v>144592.19255863881</v>
      </c>
      <c r="AZ45" s="179">
        <v>151769.51034679523</v>
      </c>
      <c r="BA45" s="179">
        <v>176116.0439584417</v>
      </c>
      <c r="BB45" s="179">
        <v>104154.23713019592</v>
      </c>
      <c r="BC45" s="179">
        <v>95044.417721958263</v>
      </c>
      <c r="BD45" s="179">
        <v>57007.530721356787</v>
      </c>
      <c r="BE45" s="179">
        <v>65736.69947462577</v>
      </c>
      <c r="BF45" s="179">
        <v>93848.569306819234</v>
      </c>
      <c r="BG45" s="179">
        <v>89480.779113176468</v>
      </c>
      <c r="BH45" s="179">
        <v>51538.927701263943</v>
      </c>
      <c r="BI45" s="179">
        <v>62288.681758379185</v>
      </c>
      <c r="BJ45" s="179">
        <v>44166.850275241639</v>
      </c>
      <c r="BK45" s="179">
        <v>49317.184463122678</v>
      </c>
      <c r="BL45" s="43"/>
    </row>
    <row r="46" spans="3:64" x14ac:dyDescent="0.2">
      <c r="C46" s="55" t="s">
        <v>141</v>
      </c>
      <c r="D46" s="56" t="s">
        <v>332</v>
      </c>
      <c r="E46" s="363" t="s">
        <v>144</v>
      </c>
      <c r="F46" s="55" t="s">
        <v>140</v>
      </c>
      <c r="G46" s="233" t="s">
        <v>16</v>
      </c>
      <c r="H46" s="180">
        <v>101910.55962593955</v>
      </c>
      <c r="I46" s="180">
        <v>134092.38009916295</v>
      </c>
      <c r="J46" s="180">
        <v>175155.66997990021</v>
      </c>
      <c r="K46" s="180">
        <v>205626.88065175526</v>
      </c>
      <c r="L46" s="180">
        <v>190672.30377752494</v>
      </c>
      <c r="M46" s="180">
        <v>229584.26359931767</v>
      </c>
      <c r="N46" s="180">
        <v>232319.1091063263</v>
      </c>
      <c r="O46" s="180">
        <v>305297.72881115996</v>
      </c>
      <c r="P46" s="180">
        <v>312048.93479960726</v>
      </c>
      <c r="Q46" s="180">
        <v>348050.38729201665</v>
      </c>
      <c r="R46" s="180">
        <v>418147.04469221819</v>
      </c>
      <c r="S46" s="180">
        <v>485123.0344074397</v>
      </c>
      <c r="T46" s="180">
        <v>541257.66222434642</v>
      </c>
      <c r="U46" s="180">
        <v>762188.80281117093</v>
      </c>
      <c r="V46" s="180">
        <v>656883.26628772274</v>
      </c>
      <c r="W46" s="180">
        <v>665485.47858577676</v>
      </c>
      <c r="X46" s="180">
        <v>849207.47885257821</v>
      </c>
      <c r="Y46" s="180">
        <v>1142270.359238561</v>
      </c>
      <c r="Z46" s="180">
        <v>1901399.7637618966</v>
      </c>
      <c r="AA46" s="180">
        <v>2084659.6202643309</v>
      </c>
      <c r="AB46" s="180">
        <v>1815696.5352186849</v>
      </c>
      <c r="AC46" s="180">
        <v>2348201.4031691505</v>
      </c>
      <c r="AD46" s="180">
        <v>3219996.4668488782</v>
      </c>
      <c r="AE46" s="180">
        <v>3680883.7306706044</v>
      </c>
      <c r="AF46" s="180">
        <v>4593692.1074866559</v>
      </c>
      <c r="AG46" s="180">
        <v>6249580.8810013877</v>
      </c>
      <c r="AH46" s="180">
        <v>7542213.2549640248</v>
      </c>
      <c r="AI46" s="180">
        <v>8193291.9428933803</v>
      </c>
      <c r="AJ46" s="180">
        <v>7485201.2397672161</v>
      </c>
      <c r="AK46" s="180">
        <v>8253987.607109854</v>
      </c>
      <c r="AL46" s="180">
        <v>9398451.4331332706</v>
      </c>
      <c r="AM46" s="180">
        <v>7962816.8956522783</v>
      </c>
      <c r="AN46" s="180">
        <v>7700004.5196110243</v>
      </c>
      <c r="AO46" s="180">
        <v>7037165.5788347572</v>
      </c>
      <c r="AP46" s="180">
        <v>8396037.1425480507</v>
      </c>
      <c r="AQ46" s="180">
        <v>8050298.0178620797</v>
      </c>
      <c r="AR46" s="180">
        <v>9129656.3532989547</v>
      </c>
      <c r="AS46" s="180">
        <v>9761922.14701958</v>
      </c>
      <c r="AT46" s="180">
        <v>11135800</v>
      </c>
      <c r="AU46" s="180">
        <v>12093129</v>
      </c>
      <c r="AV46" s="180">
        <v>10418980</v>
      </c>
      <c r="AW46" s="180">
        <v>13206675</v>
      </c>
      <c r="AX46" s="180">
        <v>15314567</v>
      </c>
      <c r="AY46" s="180">
        <v>16515022</v>
      </c>
      <c r="AZ46" s="180">
        <v>17555139</v>
      </c>
      <c r="BA46" s="180">
        <v>20655097</v>
      </c>
      <c r="BB46" s="180">
        <v>13901665</v>
      </c>
      <c r="BC46" s="180">
        <v>9975375</v>
      </c>
      <c r="BD46" s="180">
        <v>8516664</v>
      </c>
      <c r="BE46" s="180">
        <v>6752745</v>
      </c>
      <c r="BF46" s="180">
        <v>7078658</v>
      </c>
      <c r="BG46" s="180">
        <v>7231556</v>
      </c>
      <c r="BH46" s="180">
        <v>6135424</v>
      </c>
      <c r="BI46" s="180">
        <v>5975014</v>
      </c>
      <c r="BJ46" s="180">
        <v>5788852</v>
      </c>
      <c r="BK46" s="180">
        <v>5823121</v>
      </c>
      <c r="BL46" s="43"/>
    </row>
    <row r="47" spans="3:64" x14ac:dyDescent="0.2">
      <c r="C47" s="53" t="s">
        <v>142</v>
      </c>
      <c r="D47" s="54" t="s">
        <v>332</v>
      </c>
      <c r="E47" s="362" t="s">
        <v>144</v>
      </c>
      <c r="F47" s="53" t="s">
        <v>140</v>
      </c>
      <c r="G47" s="232" t="s">
        <v>16</v>
      </c>
      <c r="H47" s="179">
        <v>101889.33240439667</v>
      </c>
      <c r="I47" s="179">
        <v>133870.65696787988</v>
      </c>
      <c r="J47" s="179">
        <v>174426.34602518304</v>
      </c>
      <c r="K47" s="179">
        <v>204417.20447313919</v>
      </c>
      <c r="L47" s="179">
        <v>188213.5334254523</v>
      </c>
      <c r="M47" s="179">
        <v>226288.31003003399</v>
      </c>
      <c r="N47" s="179">
        <v>228030.18229970141</v>
      </c>
      <c r="O47" s="179">
        <v>300187.04979884136</v>
      </c>
      <c r="P47" s="179">
        <v>298142.92183986731</v>
      </c>
      <c r="Q47" s="179">
        <v>328251.76735159196</v>
      </c>
      <c r="R47" s="179">
        <v>398768.63230317237</v>
      </c>
      <c r="S47" s="179">
        <v>466498.85717038182</v>
      </c>
      <c r="T47" s="179">
        <v>519354.33772518055</v>
      </c>
      <c r="U47" s="179">
        <v>741845.83192367014</v>
      </c>
      <c r="V47" s="179">
        <v>631118.9947411092</v>
      </c>
      <c r="W47" s="179">
        <v>645292.31671598996</v>
      </c>
      <c r="X47" s="179">
        <v>833684.28712851449</v>
      </c>
      <c r="Y47" s="179">
        <v>1120509.9079301569</v>
      </c>
      <c r="Z47" s="179">
        <v>1818439.7119919548</v>
      </c>
      <c r="AA47" s="179">
        <v>2021795.5026125952</v>
      </c>
      <c r="AB47" s="179">
        <v>1779309.9462061159</v>
      </c>
      <c r="AC47" s="179">
        <v>2323342.8727699621</v>
      </c>
      <c r="AD47" s="179">
        <v>3116259.3475688724</v>
      </c>
      <c r="AE47" s="179">
        <v>3635527.5084853894</v>
      </c>
      <c r="AF47" s="179">
        <v>4507954.2809852492</v>
      </c>
      <c r="AG47" s="179">
        <v>6148462.0789371412</v>
      </c>
      <c r="AH47" s="179">
        <v>7355488.61466977</v>
      </c>
      <c r="AI47" s="179">
        <v>7963679.6417948185</v>
      </c>
      <c r="AJ47" s="179">
        <v>7420886.9344793335</v>
      </c>
      <c r="AK47" s="179">
        <v>8155074.2369935066</v>
      </c>
      <c r="AL47" s="179">
        <v>9273124.7830525748</v>
      </c>
      <c r="AM47" s="179">
        <v>7834428.689913814</v>
      </c>
      <c r="AN47" s="179">
        <v>7575649.105090756</v>
      </c>
      <c r="AO47" s="179">
        <v>6955992.8840156337</v>
      </c>
      <c r="AP47" s="179">
        <v>8199379.9718726343</v>
      </c>
      <c r="AQ47" s="179">
        <v>7725595.2183487462</v>
      </c>
      <c r="AR47" s="179">
        <v>8594935.884028703</v>
      </c>
      <c r="AS47" s="179">
        <v>9456458.8561177012</v>
      </c>
      <c r="AT47" s="179">
        <v>10982704.000002524</v>
      </c>
      <c r="AU47" s="179">
        <v>11906930</v>
      </c>
      <c r="AV47" s="179">
        <v>10220239.999998732</v>
      </c>
      <c r="AW47" s="179">
        <v>12301011.000001915</v>
      </c>
      <c r="AX47" s="179">
        <v>14253870</v>
      </c>
      <c r="AY47" s="179">
        <v>15230022.000001635</v>
      </c>
      <c r="AZ47" s="179">
        <v>16260804.000002004</v>
      </c>
      <c r="BA47" s="179">
        <v>19188115.999998968</v>
      </c>
      <c r="BB47" s="179">
        <v>12551116.000003343</v>
      </c>
      <c r="BC47" s="179">
        <v>9273454</v>
      </c>
      <c r="BD47" s="179">
        <v>8259991.0000010682</v>
      </c>
      <c r="BE47" s="179">
        <v>6575868.9999988163</v>
      </c>
      <c r="BF47" s="179">
        <v>6984353.9999989821</v>
      </c>
      <c r="BG47" s="179">
        <v>7014199.0000011176</v>
      </c>
      <c r="BH47" s="179">
        <v>6038570.9999988666</v>
      </c>
      <c r="BI47" s="179">
        <v>5855518.9999986598</v>
      </c>
      <c r="BJ47" s="179">
        <v>5612202.9999986803</v>
      </c>
      <c r="BK47" s="179">
        <v>5662440.999998522</v>
      </c>
      <c r="BL47" s="43"/>
    </row>
    <row r="48" spans="3:64" x14ac:dyDescent="0.2">
      <c r="C48" s="57" t="s">
        <v>143</v>
      </c>
      <c r="D48" s="58" t="s">
        <v>332</v>
      </c>
      <c r="E48" s="364" t="s">
        <v>144</v>
      </c>
      <c r="F48" s="59" t="s">
        <v>140</v>
      </c>
      <c r="G48" s="57" t="s">
        <v>16</v>
      </c>
      <c r="H48" s="181">
        <v>21.22722154269826</v>
      </c>
      <c r="I48" s="181">
        <v>221.72313128306541</v>
      </c>
      <c r="J48" s="181">
        <v>729.3239547172401</v>
      </c>
      <c r="K48" s="181">
        <v>1209.6761786160725</v>
      </c>
      <c r="L48" s="181">
        <v>2458.7703520726909</v>
      </c>
      <c r="M48" s="181">
        <v>3295.953569283663</v>
      </c>
      <c r="N48" s="181">
        <v>4288.9268066248123</v>
      </c>
      <c r="O48" s="181">
        <v>5110.6790123190331</v>
      </c>
      <c r="P48" s="181">
        <v>13906.012959739646</v>
      </c>
      <c r="Q48" s="181">
        <v>19798.619940424505</v>
      </c>
      <c r="R48" s="181">
        <v>19378.412389045545</v>
      </c>
      <c r="S48" s="181">
        <v>18624.177237057978</v>
      </c>
      <c r="T48" s="181">
        <v>21903.324499166214</v>
      </c>
      <c r="U48" s="181">
        <v>20342.970887500676</v>
      </c>
      <c r="V48" s="181">
        <v>25764.271546613472</v>
      </c>
      <c r="W48" s="181">
        <v>20193.161869787</v>
      </c>
      <c r="X48" s="181">
        <v>15523.19172406361</v>
      </c>
      <c r="Y48" s="181">
        <v>21760.451308403641</v>
      </c>
      <c r="Z48" s="181">
        <v>82960.051769942307</v>
      </c>
      <c r="AA48" s="181">
        <v>62864.117651735636</v>
      </c>
      <c r="AB48" s="181">
        <v>36386.589012569522</v>
      </c>
      <c r="AC48" s="181">
        <v>24858.530399188992</v>
      </c>
      <c r="AD48" s="181">
        <v>103737.11928000522</v>
      </c>
      <c r="AE48" s="181">
        <v>45356.222185215382</v>
      </c>
      <c r="AF48" s="181">
        <v>85737.826501405667</v>
      </c>
      <c r="AG48" s="181">
        <v>101118.80206425076</v>
      </c>
      <c r="AH48" s="181">
        <v>186724.64029425741</v>
      </c>
      <c r="AI48" s="181">
        <v>229612.30109855748</v>
      </c>
      <c r="AJ48" s="181">
        <v>64314.305287878793</v>
      </c>
      <c r="AK48" s="181">
        <v>98913.370116345934</v>
      </c>
      <c r="AL48" s="181">
        <v>125326.65008069325</v>
      </c>
      <c r="AM48" s="181">
        <v>128388.20573846366</v>
      </c>
      <c r="AN48" s="181">
        <v>124355.41452027016</v>
      </c>
      <c r="AO48" s="181">
        <v>81172.69481912395</v>
      </c>
      <c r="AP48" s="181">
        <v>196657.1706754163</v>
      </c>
      <c r="AQ48" s="181">
        <v>324702.79951333249</v>
      </c>
      <c r="AR48" s="181">
        <v>534720.46927025169</v>
      </c>
      <c r="AS48" s="181">
        <v>305462.83805127855</v>
      </c>
      <c r="AT48" s="181">
        <v>153095.99999747658</v>
      </c>
      <c r="AU48" s="181">
        <v>186199</v>
      </c>
      <c r="AV48" s="181">
        <v>198740.00000126893</v>
      </c>
      <c r="AW48" s="181">
        <v>905663.99999808567</v>
      </c>
      <c r="AX48" s="181">
        <v>1060697</v>
      </c>
      <c r="AY48" s="181">
        <v>1284999.9999983651</v>
      </c>
      <c r="AZ48" s="181">
        <v>1294334.9999979953</v>
      </c>
      <c r="BA48" s="181">
        <v>1466981.0000010328</v>
      </c>
      <c r="BB48" s="181">
        <v>1350548.9999966568</v>
      </c>
      <c r="BC48" s="181">
        <v>701922</v>
      </c>
      <c r="BD48" s="181">
        <v>256672.99999893212</v>
      </c>
      <c r="BE48" s="181">
        <v>176876.00000118412</v>
      </c>
      <c r="BF48" s="181">
        <v>94304.000001017586</v>
      </c>
      <c r="BG48" s="181">
        <v>217356.9999988823</v>
      </c>
      <c r="BH48" s="181">
        <v>96853.000001133769</v>
      </c>
      <c r="BI48" s="181">
        <v>119495.00000134017</v>
      </c>
      <c r="BJ48" s="181">
        <v>176649.00000131957</v>
      </c>
      <c r="BK48" s="181">
        <v>160680.00000147789</v>
      </c>
      <c r="BL48" s="43"/>
    </row>
    <row r="49" spans="3:64" x14ac:dyDescent="0.2">
      <c r="C49" s="53" t="s">
        <v>11</v>
      </c>
      <c r="D49" s="47" t="s">
        <v>332</v>
      </c>
      <c r="E49" s="365" t="s">
        <v>145</v>
      </c>
      <c r="F49" s="46" t="s">
        <v>140</v>
      </c>
      <c r="G49" s="231" t="s">
        <v>16</v>
      </c>
      <c r="H49" s="177">
        <v>4479.3562768202</v>
      </c>
      <c r="I49" s="177">
        <v>4760.4253572836005</v>
      </c>
      <c r="J49" s="177">
        <v>5035.0933166371997</v>
      </c>
      <c r="K49" s="177">
        <v>10100.734178013798</v>
      </c>
      <c r="L49" s="177">
        <v>12570.898133803299</v>
      </c>
      <c r="M49" s="177">
        <v>15480.841086894301</v>
      </c>
      <c r="N49" s="177">
        <v>16563.936287067401</v>
      </c>
      <c r="O49" s="177">
        <v>17746.997440169202</v>
      </c>
      <c r="P49" s="177">
        <v>15143.061015379901</v>
      </c>
      <c r="Q49" s="177">
        <v>16885.092116193595</v>
      </c>
      <c r="R49" s="177">
        <v>21841.226838796501</v>
      </c>
      <c r="S49" s="177">
        <v>24133.072816463002</v>
      </c>
      <c r="T49" s="177">
        <v>33977.512723606502</v>
      </c>
      <c r="U49" s="177">
        <v>42631.175547041305</v>
      </c>
      <c r="V49" s="177">
        <v>48258.101042155002</v>
      </c>
      <c r="W49" s="177">
        <v>38451.131705792504</v>
      </c>
      <c r="X49" s="177">
        <v>43063.238493623307</v>
      </c>
      <c r="Y49" s="177">
        <v>58105.367124036893</v>
      </c>
      <c r="Z49" s="177">
        <v>75146.46664983833</v>
      </c>
      <c r="AA49" s="177">
        <v>107184.34045033889</v>
      </c>
      <c r="AB49" s="177">
        <v>111795.578799899</v>
      </c>
      <c r="AC49" s="177">
        <v>151960.5759132379</v>
      </c>
      <c r="AD49" s="177">
        <v>149030.76347048485</v>
      </c>
      <c r="AE49" s="177">
        <v>266480.06716310297</v>
      </c>
      <c r="AF49" s="177">
        <v>428704.63227074454</v>
      </c>
      <c r="AG49" s="177">
        <v>589148.15569819615</v>
      </c>
      <c r="AH49" s="177">
        <v>799281.01792218129</v>
      </c>
      <c r="AI49" s="177">
        <v>975341.64040844829</v>
      </c>
      <c r="AJ49" s="177">
        <v>933760.38662507629</v>
      </c>
      <c r="AK49" s="177">
        <v>761854.96375897003</v>
      </c>
      <c r="AL49" s="177">
        <v>722308.3672905172</v>
      </c>
      <c r="AM49" s="177">
        <v>694583.67891529331</v>
      </c>
      <c r="AN49" s="177">
        <v>600459.17324774922</v>
      </c>
      <c r="AO49" s="177">
        <v>531162.47761229915</v>
      </c>
      <c r="AP49" s="177">
        <v>589340.44931664923</v>
      </c>
      <c r="AQ49" s="177">
        <v>489927.03713052778</v>
      </c>
      <c r="AR49" s="177">
        <v>670879.7615183969</v>
      </c>
      <c r="AS49" s="177">
        <v>804382.58026516647</v>
      </c>
      <c r="AT49" s="177">
        <v>806237</v>
      </c>
      <c r="AU49" s="177">
        <v>877225</v>
      </c>
      <c r="AV49" s="177">
        <v>1012475</v>
      </c>
      <c r="AW49" s="177">
        <v>1250338</v>
      </c>
      <c r="AX49" s="177">
        <v>1205141</v>
      </c>
      <c r="AY49" s="177">
        <v>1478574</v>
      </c>
      <c r="AZ49" s="177">
        <v>1530967</v>
      </c>
      <c r="BA49" s="177">
        <v>1613393</v>
      </c>
      <c r="BB49" s="177">
        <v>1361649</v>
      </c>
      <c r="BC49" s="177">
        <v>866469</v>
      </c>
      <c r="BD49" s="177">
        <v>951251</v>
      </c>
      <c r="BE49" s="177">
        <v>741106</v>
      </c>
      <c r="BF49" s="177">
        <v>832634</v>
      </c>
      <c r="BG49" s="177">
        <v>951192</v>
      </c>
      <c r="BH49" s="177">
        <v>587643</v>
      </c>
      <c r="BI49" s="177">
        <v>487817</v>
      </c>
      <c r="BJ49" s="177">
        <v>466060</v>
      </c>
      <c r="BK49" s="177">
        <v>503394</v>
      </c>
      <c r="BL49" s="43"/>
    </row>
    <row r="50" spans="3:64" x14ac:dyDescent="0.2">
      <c r="C50" s="53" t="s">
        <v>17</v>
      </c>
      <c r="D50" s="47" t="s">
        <v>332</v>
      </c>
      <c r="E50" s="365" t="s">
        <v>145</v>
      </c>
      <c r="F50" s="46" t="s">
        <v>140</v>
      </c>
      <c r="G50" s="231" t="s">
        <v>16</v>
      </c>
      <c r="H50" s="177">
        <v>1438.2824251559998</v>
      </c>
      <c r="I50" s="177">
        <v>2238.8681690165999</v>
      </c>
      <c r="J50" s="177">
        <v>2687.5683509128994</v>
      </c>
      <c r="K50" s="177">
        <v>2783.0794739340995</v>
      </c>
      <c r="L50" s="177">
        <v>6557.4774276442004</v>
      </c>
      <c r="M50" s="177">
        <v>5647.0630635029001</v>
      </c>
      <c r="N50" s="177">
        <v>5947.0875223877001</v>
      </c>
      <c r="O50" s="177">
        <v>5236.1675842317991</v>
      </c>
      <c r="P50" s="177">
        <v>4515.2806340076986</v>
      </c>
      <c r="Q50" s="177">
        <v>4673.1184883343985</v>
      </c>
      <c r="R50" s="177">
        <v>5233.2230697895002</v>
      </c>
      <c r="S50" s="177">
        <v>6835.5778207901994</v>
      </c>
      <c r="T50" s="177">
        <v>6358.5409659466986</v>
      </c>
      <c r="U50" s="177">
        <v>8873.0396840478988</v>
      </c>
      <c r="V50" s="177">
        <v>7796.2388662508001</v>
      </c>
      <c r="W50" s="177">
        <v>8019.9055208971913</v>
      </c>
      <c r="X50" s="177">
        <v>9600.026444532592</v>
      </c>
      <c r="Y50" s="177">
        <v>21620.388734629116</v>
      </c>
      <c r="Z50" s="177">
        <v>24632.000288485811</v>
      </c>
      <c r="AA50" s="177">
        <v>21685.358143113001</v>
      </c>
      <c r="AB50" s="177">
        <v>28067.1261103699</v>
      </c>
      <c r="AC50" s="177">
        <v>34186.302284447003</v>
      </c>
      <c r="AD50" s="177">
        <v>37436.5450530694</v>
      </c>
      <c r="AE50" s="177">
        <v>57118.669816571099</v>
      </c>
      <c r="AF50" s="177">
        <v>80960.073696104213</v>
      </c>
      <c r="AG50" s="177">
        <v>140017.85818518401</v>
      </c>
      <c r="AH50" s="177">
        <v>169025.57907516303</v>
      </c>
      <c r="AI50" s="177">
        <v>172747.16322467002</v>
      </c>
      <c r="AJ50" s="177">
        <v>131839.23174425701</v>
      </c>
      <c r="AK50" s="177">
        <v>125058.59868017741</v>
      </c>
      <c r="AL50" s="177">
        <v>127594.86976067697</v>
      </c>
      <c r="AM50" s="177">
        <v>146743.11540634427</v>
      </c>
      <c r="AN50" s="177">
        <v>172514.51444232085</v>
      </c>
      <c r="AO50" s="177">
        <v>119559.3379250658</v>
      </c>
      <c r="AP50" s="177">
        <v>198850.86485641819</v>
      </c>
      <c r="AQ50" s="177">
        <v>175735.93932181795</v>
      </c>
      <c r="AR50" s="177">
        <v>308030.72373877611</v>
      </c>
      <c r="AS50" s="177">
        <v>214260.81521281839</v>
      </c>
      <c r="AT50" s="177">
        <v>400307</v>
      </c>
      <c r="AU50" s="177">
        <v>306634</v>
      </c>
      <c r="AV50" s="177">
        <v>369640</v>
      </c>
      <c r="AW50" s="177">
        <v>422913</v>
      </c>
      <c r="AX50" s="177">
        <v>365428</v>
      </c>
      <c r="AY50" s="177">
        <v>377571</v>
      </c>
      <c r="AZ50" s="177">
        <v>522297</v>
      </c>
      <c r="BA50" s="177">
        <v>428977</v>
      </c>
      <c r="BB50" s="177">
        <v>349619</v>
      </c>
      <c r="BC50" s="177">
        <v>300248</v>
      </c>
      <c r="BD50" s="177">
        <v>264816</v>
      </c>
      <c r="BE50" s="177">
        <v>304735</v>
      </c>
      <c r="BF50" s="177">
        <v>325980</v>
      </c>
      <c r="BG50" s="177">
        <v>222089</v>
      </c>
      <c r="BH50" s="177">
        <v>232726</v>
      </c>
      <c r="BI50" s="177">
        <v>253786</v>
      </c>
      <c r="BJ50" s="177">
        <v>294059</v>
      </c>
      <c r="BK50" s="177">
        <v>297760</v>
      </c>
      <c r="BL50" s="43"/>
    </row>
    <row r="51" spans="3:64" x14ac:dyDescent="0.2">
      <c r="C51" s="53" t="s">
        <v>18</v>
      </c>
      <c r="D51" s="47" t="s">
        <v>332</v>
      </c>
      <c r="E51" s="365" t="s">
        <v>145</v>
      </c>
      <c r="F51" s="46" t="s">
        <v>140</v>
      </c>
      <c r="G51" s="231" t="s">
        <v>16</v>
      </c>
      <c r="H51" s="177">
        <v>1363.9322026372001</v>
      </c>
      <c r="I51" s="177">
        <v>3199.3111168006999</v>
      </c>
      <c r="J51" s="177">
        <v>4455.1402522447997</v>
      </c>
      <c r="K51" s="177">
        <v>4610.5217734665002</v>
      </c>
      <c r="L51" s="177">
        <v>4648.0933796953996</v>
      </c>
      <c r="M51" s="177">
        <v>7214.6806438041995</v>
      </c>
      <c r="N51" s="177">
        <v>2512.5848650126995</v>
      </c>
      <c r="O51" s="177">
        <v>5646.5051022322004</v>
      </c>
      <c r="P51" s="177">
        <v>7303.5403928214992</v>
      </c>
      <c r="Q51" s="177">
        <v>7811.809333717998</v>
      </c>
      <c r="R51" s="177">
        <v>7837.5994104070996</v>
      </c>
      <c r="S51" s="177">
        <v>14179.921596769</v>
      </c>
      <c r="T51" s="177">
        <v>7136.405287103501</v>
      </c>
      <c r="U51" s="177">
        <v>11706.601250706201</v>
      </c>
      <c r="V51" s="177">
        <v>5186.2536511484986</v>
      </c>
      <c r="W51" s="177">
        <v>6097.2677989734711</v>
      </c>
      <c r="X51" s="177">
        <v>8179.955044294592</v>
      </c>
      <c r="Y51" s="177">
        <v>6676.1626579159001</v>
      </c>
      <c r="Z51" s="177">
        <v>13055.569633262397</v>
      </c>
      <c r="AA51" s="177">
        <v>23685.131970237897</v>
      </c>
      <c r="AB51" s="177">
        <v>36335.191704830904</v>
      </c>
      <c r="AC51" s="177">
        <v>37123.084195785697</v>
      </c>
      <c r="AD51" s="177">
        <v>41891.320111066998</v>
      </c>
      <c r="AE51" s="177">
        <v>58487.871136994705</v>
      </c>
      <c r="AF51" s="177">
        <v>71917.741480653393</v>
      </c>
      <c r="AG51" s="177">
        <v>92269.70492108709</v>
      </c>
      <c r="AH51" s="177">
        <v>151849.01373913701</v>
      </c>
      <c r="AI51" s="177">
        <v>154961.69466181097</v>
      </c>
      <c r="AJ51" s="177">
        <v>155639.26902503797</v>
      </c>
      <c r="AK51" s="177">
        <v>187010.92640005768</v>
      </c>
      <c r="AL51" s="177">
        <v>191819.02323512794</v>
      </c>
      <c r="AM51" s="177">
        <v>173391.99211472119</v>
      </c>
      <c r="AN51" s="177">
        <v>167868.69087543423</v>
      </c>
      <c r="AO51" s="177">
        <v>166239.94807255417</v>
      </c>
      <c r="AP51" s="177">
        <v>222801.19721611193</v>
      </c>
      <c r="AQ51" s="177">
        <v>294303.60727465048</v>
      </c>
      <c r="AR51" s="177">
        <v>314750.03906578675</v>
      </c>
      <c r="AS51" s="177">
        <v>414854.61517194955</v>
      </c>
      <c r="AT51" s="177">
        <v>514958</v>
      </c>
      <c r="AU51" s="177">
        <v>391476</v>
      </c>
      <c r="AV51" s="177">
        <v>424461</v>
      </c>
      <c r="AW51" s="177">
        <v>395139</v>
      </c>
      <c r="AX51" s="177">
        <v>367749</v>
      </c>
      <c r="AY51" s="177">
        <v>443890</v>
      </c>
      <c r="AZ51" s="177">
        <v>366896</v>
      </c>
      <c r="BA51" s="177">
        <v>397012</v>
      </c>
      <c r="BB51" s="177">
        <v>310850</v>
      </c>
      <c r="BC51" s="177">
        <v>234555</v>
      </c>
      <c r="BD51" s="177">
        <v>247636</v>
      </c>
      <c r="BE51" s="177">
        <v>309667</v>
      </c>
      <c r="BF51" s="177">
        <v>206315</v>
      </c>
      <c r="BG51" s="177">
        <v>87716</v>
      </c>
      <c r="BH51" s="177">
        <v>57138</v>
      </c>
      <c r="BI51" s="177">
        <v>76865</v>
      </c>
      <c r="BJ51" s="177">
        <v>68048</v>
      </c>
      <c r="BK51" s="177">
        <v>73473</v>
      </c>
      <c r="BL51" s="43"/>
    </row>
    <row r="52" spans="3:64" x14ac:dyDescent="0.2">
      <c r="C52" s="53" t="s">
        <v>19</v>
      </c>
      <c r="D52" s="47" t="s">
        <v>332</v>
      </c>
      <c r="E52" s="365" t="s">
        <v>145</v>
      </c>
      <c r="F52" s="46" t="s">
        <v>140</v>
      </c>
      <c r="G52" s="231" t="s">
        <v>16</v>
      </c>
      <c r="H52" s="177">
        <v>221.23235371370001</v>
      </c>
      <c r="I52" s="177">
        <v>1147.6625913238001</v>
      </c>
      <c r="J52" s="177">
        <v>1154.1227574435002</v>
      </c>
      <c r="K52" s="177">
        <v>1349.0697344128</v>
      </c>
      <c r="L52" s="177">
        <v>196.85147630209997</v>
      </c>
      <c r="M52" s="177">
        <v>576.44838135420002</v>
      </c>
      <c r="N52" s="177">
        <v>1347.6685304052</v>
      </c>
      <c r="O52" s="177">
        <v>1205.015535021</v>
      </c>
      <c r="P52" s="177">
        <v>920.52425276169981</v>
      </c>
      <c r="Q52" s="177">
        <v>1581.5423886024003</v>
      </c>
      <c r="R52" s="177">
        <v>2489.0159547077001</v>
      </c>
      <c r="S52" s="177">
        <v>3355.6721126176003</v>
      </c>
      <c r="T52" s="177">
        <v>3240.0989330231992</v>
      </c>
      <c r="U52" s="177">
        <v>4610.2630371546002</v>
      </c>
      <c r="V52" s="177">
        <v>2390.4054427656001</v>
      </c>
      <c r="W52" s="177">
        <v>3830.2501412377997</v>
      </c>
      <c r="X52" s="177">
        <v>5425.2160638514997</v>
      </c>
      <c r="Y52" s="177">
        <v>8233.7456276368976</v>
      </c>
      <c r="Z52" s="177">
        <v>8496.5081196734991</v>
      </c>
      <c r="AA52" s="177">
        <v>12412.251152140199</v>
      </c>
      <c r="AB52" s="177">
        <v>11954.650396667997</v>
      </c>
      <c r="AC52" s="177">
        <v>15374.368847138599</v>
      </c>
      <c r="AD52" s="177">
        <v>14283.485894245901</v>
      </c>
      <c r="AE52" s="177">
        <v>22100.292206075002</v>
      </c>
      <c r="AF52" s="177">
        <v>18786.842600939999</v>
      </c>
      <c r="AG52" s="177">
        <v>33029.644002500201</v>
      </c>
      <c r="AH52" s="177">
        <v>27650.343177911604</v>
      </c>
      <c r="AI52" s="177">
        <v>36413.228584135701</v>
      </c>
      <c r="AJ52" s="177">
        <v>28591.009399829301</v>
      </c>
      <c r="AK52" s="177">
        <v>24617.455795559723</v>
      </c>
      <c r="AL52" s="177">
        <v>22015.073383577943</v>
      </c>
      <c r="AM52" s="177">
        <v>31967.833832173379</v>
      </c>
      <c r="AN52" s="177">
        <v>32671.017994302405</v>
      </c>
      <c r="AO52" s="177">
        <v>36854.062240813531</v>
      </c>
      <c r="AP52" s="177">
        <v>34552.185881023644</v>
      </c>
      <c r="AQ52" s="177">
        <v>38693.159280227905</v>
      </c>
      <c r="AR52" s="177">
        <v>40772.661161395787</v>
      </c>
      <c r="AS52" s="177">
        <v>43699.590109744808</v>
      </c>
      <c r="AT52" s="177">
        <v>45537</v>
      </c>
      <c r="AU52" s="177">
        <v>65874</v>
      </c>
      <c r="AV52" s="177">
        <v>42320</v>
      </c>
      <c r="AW52" s="177">
        <v>54177</v>
      </c>
      <c r="AX52" s="177">
        <v>45875</v>
      </c>
      <c r="AY52" s="177">
        <v>35033</v>
      </c>
      <c r="AZ52" s="177">
        <v>51407</v>
      </c>
      <c r="BA52" s="177">
        <v>18818</v>
      </c>
      <c r="BB52" s="177">
        <v>111578</v>
      </c>
      <c r="BC52" s="177">
        <v>75971</v>
      </c>
      <c r="BD52" s="177">
        <v>57587</v>
      </c>
      <c r="BE52" s="177">
        <v>59053</v>
      </c>
      <c r="BF52" s="177">
        <v>86958</v>
      </c>
      <c r="BG52" s="177">
        <v>86619</v>
      </c>
      <c r="BH52" s="177">
        <v>54145</v>
      </c>
      <c r="BI52" s="177">
        <v>63749</v>
      </c>
      <c r="BJ52" s="177">
        <v>78783</v>
      </c>
      <c r="BK52" s="177">
        <v>83765</v>
      </c>
      <c r="BL52" s="43"/>
    </row>
    <row r="53" spans="3:64" x14ac:dyDescent="0.2">
      <c r="C53" s="53" t="s">
        <v>20</v>
      </c>
      <c r="D53" s="47" t="s">
        <v>332</v>
      </c>
      <c r="E53" s="365" t="s">
        <v>145</v>
      </c>
      <c r="F53" s="46" t="s">
        <v>140</v>
      </c>
      <c r="G53" s="231" t="s">
        <v>16</v>
      </c>
      <c r="H53" s="177">
        <v>1911.2840901698</v>
      </c>
      <c r="I53" s="177">
        <v>2113.9532972725997</v>
      </c>
      <c r="J53" s="177">
        <v>3092.3313066603996</v>
      </c>
      <c r="K53" s="177">
        <v>3528.4382884376996</v>
      </c>
      <c r="L53" s="177">
        <v>3330.1220210233996</v>
      </c>
      <c r="M53" s="177">
        <v>4646.9121031817986</v>
      </c>
      <c r="N53" s="177">
        <v>2807.0624179317997</v>
      </c>
      <c r="O53" s="177">
        <v>4459.9341832246</v>
      </c>
      <c r="P53" s="177">
        <v>3593.8068960129003</v>
      </c>
      <c r="Q53" s="177">
        <v>5324.3752489392</v>
      </c>
      <c r="R53" s="177">
        <v>5971.8681260443</v>
      </c>
      <c r="S53" s="177">
        <v>8400.0121552293986</v>
      </c>
      <c r="T53" s="177">
        <v>8482.2861439664011</v>
      </c>
      <c r="U53" s="177">
        <v>13194.580803973899</v>
      </c>
      <c r="V53" s="177">
        <v>15940.343538518899</v>
      </c>
      <c r="W53" s="177">
        <v>15929.284915798202</v>
      </c>
      <c r="X53" s="177">
        <v>13052.600579375701</v>
      </c>
      <c r="Y53" s="177">
        <v>15907.948986092581</v>
      </c>
      <c r="Z53" s="177">
        <v>28162.285288425712</v>
      </c>
      <c r="AA53" s="177">
        <v>20473.717740675296</v>
      </c>
      <c r="AB53" s="177">
        <v>21682.71368985371</v>
      </c>
      <c r="AC53" s="177">
        <v>40779.7857932759</v>
      </c>
      <c r="AD53" s="177">
        <v>20038.028968783397</v>
      </c>
      <c r="AE53" s="177">
        <v>39269.7985287224</v>
      </c>
      <c r="AF53" s="177">
        <v>78456.137637781998</v>
      </c>
      <c r="AG53" s="177">
        <v>78951.173776639858</v>
      </c>
      <c r="AH53" s="177">
        <v>99683.386823410605</v>
      </c>
      <c r="AI53" s="177">
        <v>118183.515830659</v>
      </c>
      <c r="AJ53" s="177">
        <v>100009.586058923</v>
      </c>
      <c r="AK53" s="177">
        <v>88024.23280804875</v>
      </c>
      <c r="AL53" s="177">
        <v>82272.546969095958</v>
      </c>
      <c r="AM53" s="177">
        <v>116109.52844590289</v>
      </c>
      <c r="AN53" s="177">
        <v>83294.267546548392</v>
      </c>
      <c r="AO53" s="177">
        <v>134734.89356075632</v>
      </c>
      <c r="AP53" s="177">
        <v>157332.94868558651</v>
      </c>
      <c r="AQ53" s="177">
        <v>136447.77805825009</v>
      </c>
      <c r="AR53" s="177">
        <v>190641.03951053575</v>
      </c>
      <c r="AS53" s="177">
        <v>187347.49317851261</v>
      </c>
      <c r="AT53" s="177">
        <v>180806</v>
      </c>
      <c r="AU53" s="177">
        <v>156019</v>
      </c>
      <c r="AV53" s="177">
        <v>129734</v>
      </c>
      <c r="AW53" s="177">
        <v>158534</v>
      </c>
      <c r="AX53" s="177">
        <v>194348</v>
      </c>
      <c r="AY53" s="177">
        <v>149738</v>
      </c>
      <c r="AZ53" s="177">
        <v>154611</v>
      </c>
      <c r="BA53" s="177">
        <v>117694</v>
      </c>
      <c r="BB53" s="177">
        <v>123792</v>
      </c>
      <c r="BC53" s="177">
        <v>63368</v>
      </c>
      <c r="BD53" s="177">
        <v>63386</v>
      </c>
      <c r="BE53" s="177">
        <v>63508</v>
      </c>
      <c r="BF53" s="177">
        <v>59854</v>
      </c>
      <c r="BG53" s="177">
        <v>43195</v>
      </c>
      <c r="BH53" s="177">
        <v>144569</v>
      </c>
      <c r="BI53" s="177">
        <v>74522</v>
      </c>
      <c r="BJ53" s="177">
        <v>103818</v>
      </c>
      <c r="BK53" s="177">
        <v>41169</v>
      </c>
      <c r="BL53" s="43"/>
    </row>
    <row r="54" spans="3:64" x14ac:dyDescent="0.2">
      <c r="C54" s="53" t="s">
        <v>21</v>
      </c>
      <c r="D54" s="47" t="s">
        <v>332</v>
      </c>
      <c r="E54" s="365" t="s">
        <v>145</v>
      </c>
      <c r="F54" s="46" t="s">
        <v>140</v>
      </c>
      <c r="G54" s="231" t="s">
        <v>16</v>
      </c>
      <c r="H54" s="177">
        <v>1080.6314991526001</v>
      </c>
      <c r="I54" s="177">
        <v>1056.7770112269</v>
      </c>
      <c r="J54" s="177">
        <v>728.20115111850009</v>
      </c>
      <c r="K54" s="177">
        <v>774.93984421769994</v>
      </c>
      <c r="L54" s="177">
        <v>288.25613452449994</v>
      </c>
      <c r="M54" s="177">
        <v>2437.6538975634999</v>
      </c>
      <c r="N54" s="177">
        <v>1453.5279613668999</v>
      </c>
      <c r="O54" s="177">
        <v>2081.9194338466</v>
      </c>
      <c r="P54" s="177">
        <v>1547.4265331217998</v>
      </c>
      <c r="Q54" s="177">
        <v>1383.5424237014997</v>
      </c>
      <c r="R54" s="177">
        <v>1847.9251290974</v>
      </c>
      <c r="S54" s="177">
        <v>2950.0560070559004</v>
      </c>
      <c r="T54" s="177">
        <v>2891.5005562366996</v>
      </c>
      <c r="U54" s="177">
        <v>4659.4411196253996</v>
      </c>
      <c r="V54" s="177">
        <v>2192.3719543711995</v>
      </c>
      <c r="W54" s="177">
        <v>4937.3144375128004</v>
      </c>
      <c r="X54" s="177">
        <v>6775.9306672436005</v>
      </c>
      <c r="Y54" s="177">
        <v>12084.129674371601</v>
      </c>
      <c r="Z54" s="177">
        <v>9198.7306624354969</v>
      </c>
      <c r="AA54" s="177">
        <v>12251.691849073799</v>
      </c>
      <c r="AB54" s="177">
        <v>11727.057784909799</v>
      </c>
      <c r="AC54" s="177">
        <v>19904.300017429396</v>
      </c>
      <c r="AD54" s="177">
        <v>25923.0194319234</v>
      </c>
      <c r="AE54" s="177">
        <v>36470.316012164483</v>
      </c>
      <c r="AF54" s="177">
        <v>65510.0044534997</v>
      </c>
      <c r="AG54" s="177">
        <v>82639.125323043991</v>
      </c>
      <c r="AH54" s="177">
        <v>129164.83357974797</v>
      </c>
      <c r="AI54" s="177">
        <v>105579.85750603997</v>
      </c>
      <c r="AJ54" s="177">
        <v>47855.313806450096</v>
      </c>
      <c r="AK54" s="177">
        <v>161852.55971055257</v>
      </c>
      <c r="AL54" s="177">
        <v>172015.67439568232</v>
      </c>
      <c r="AM54" s="177">
        <v>121182.07060690202</v>
      </c>
      <c r="AN54" s="177">
        <v>89190.196290553286</v>
      </c>
      <c r="AO54" s="177">
        <v>83763.056987967735</v>
      </c>
      <c r="AP54" s="177">
        <v>123363.74454581515</v>
      </c>
      <c r="AQ54" s="177">
        <v>117395.6943492842</v>
      </c>
      <c r="AR54" s="177">
        <v>137824.09577728895</v>
      </c>
      <c r="AS54" s="177">
        <v>264986.23682280962</v>
      </c>
      <c r="AT54" s="177">
        <v>147568</v>
      </c>
      <c r="AU54" s="177">
        <v>197837</v>
      </c>
      <c r="AV54" s="177">
        <v>175538</v>
      </c>
      <c r="AW54" s="177">
        <v>301089</v>
      </c>
      <c r="AX54" s="177">
        <v>267590</v>
      </c>
      <c r="AY54" s="177">
        <v>235912</v>
      </c>
      <c r="AZ54" s="177">
        <v>209356</v>
      </c>
      <c r="BA54" s="177">
        <v>175932</v>
      </c>
      <c r="BB54" s="177">
        <v>147888</v>
      </c>
      <c r="BC54" s="177">
        <v>102775</v>
      </c>
      <c r="BD54" s="177">
        <v>116866</v>
      </c>
      <c r="BE54" s="177">
        <v>113658</v>
      </c>
      <c r="BF54" s="177">
        <v>110421</v>
      </c>
      <c r="BG54" s="177">
        <v>160650</v>
      </c>
      <c r="BH54" s="177">
        <v>86953</v>
      </c>
      <c r="BI54" s="177">
        <v>65439</v>
      </c>
      <c r="BJ54" s="177">
        <v>65091</v>
      </c>
      <c r="BK54" s="177">
        <v>87384</v>
      </c>
      <c r="BL54" s="43"/>
    </row>
    <row r="55" spans="3:64" x14ac:dyDescent="0.2">
      <c r="C55" s="53" t="s">
        <v>22</v>
      </c>
      <c r="D55" s="47" t="s">
        <v>332</v>
      </c>
      <c r="E55" s="365" t="s">
        <v>145</v>
      </c>
      <c r="F55" s="46" t="s">
        <v>140</v>
      </c>
      <c r="G55" s="231" t="s">
        <v>16</v>
      </c>
      <c r="H55" s="177">
        <v>3208.7252220199002</v>
      </c>
      <c r="I55" s="177">
        <v>3618.5082280359998</v>
      </c>
      <c r="J55" s="177">
        <v>4974.9348872140999</v>
      </c>
      <c r="K55" s="177">
        <v>7844.2005414878995</v>
      </c>
      <c r="L55" s="177">
        <v>8826.0977591443989</v>
      </c>
      <c r="M55" s="177">
        <v>10600.1372989314</v>
      </c>
      <c r="N55" s="177">
        <v>10477.648756626197</v>
      </c>
      <c r="O55" s="177">
        <v>11443.360356159801</v>
      </c>
      <c r="P55" s="177">
        <v>13838.706315735701</v>
      </c>
      <c r="Q55" s="177">
        <v>14219.717843147901</v>
      </c>
      <c r="R55" s="177">
        <v>17856.085758357101</v>
      </c>
      <c r="S55" s="177">
        <v>28399.3903570613</v>
      </c>
      <c r="T55" s="177">
        <v>23482.807762492001</v>
      </c>
      <c r="U55" s="177">
        <v>28024.479850588403</v>
      </c>
      <c r="V55" s="177">
        <v>21199.860565191782</v>
      </c>
      <c r="W55" s="177">
        <v>26829.781351796395</v>
      </c>
      <c r="X55" s="177">
        <v>29301.774187732095</v>
      </c>
      <c r="Y55" s="177">
        <v>48899.808400346206</v>
      </c>
      <c r="Z55" s="177">
        <v>69266.464726599588</v>
      </c>
      <c r="AA55" s="177">
        <v>90765.116692510201</v>
      </c>
      <c r="AB55" s="177">
        <v>80769.601379923799</v>
      </c>
      <c r="AC55" s="177">
        <v>107945.27565179799</v>
      </c>
      <c r="AD55" s="177">
        <v>111472.53906879199</v>
      </c>
      <c r="AE55" s="177">
        <v>127396.29380837298</v>
      </c>
      <c r="AF55" s="177">
        <v>196742.51390621802</v>
      </c>
      <c r="AG55" s="177">
        <v>323107.32682918001</v>
      </c>
      <c r="AH55" s="177">
        <v>387947.78406596696</v>
      </c>
      <c r="AI55" s="177">
        <v>412956.85806498094</v>
      </c>
      <c r="AJ55" s="177">
        <v>378828.56814936403</v>
      </c>
      <c r="AK55" s="177">
        <v>385417.04229923186</v>
      </c>
      <c r="AL55" s="177">
        <v>352625.82188405271</v>
      </c>
      <c r="AM55" s="177">
        <v>330953.32539997355</v>
      </c>
      <c r="AN55" s="177">
        <v>451131.70579255465</v>
      </c>
      <c r="AO55" s="177">
        <v>491285.32448643516</v>
      </c>
      <c r="AP55" s="177">
        <v>620352.67390285234</v>
      </c>
      <c r="AQ55" s="177">
        <v>575793.63648383878</v>
      </c>
      <c r="AR55" s="177">
        <v>477371.89426995057</v>
      </c>
      <c r="AS55" s="177">
        <v>544859.54347120551</v>
      </c>
      <c r="AT55" s="177">
        <v>662875</v>
      </c>
      <c r="AU55" s="177">
        <v>724585</v>
      </c>
      <c r="AV55" s="177">
        <v>660789</v>
      </c>
      <c r="AW55" s="177">
        <v>760287</v>
      </c>
      <c r="AX55" s="177">
        <v>953816</v>
      </c>
      <c r="AY55" s="177">
        <v>893392</v>
      </c>
      <c r="AZ55" s="177">
        <v>959359</v>
      </c>
      <c r="BA55" s="177">
        <v>1395389</v>
      </c>
      <c r="BB55" s="177">
        <v>722623</v>
      </c>
      <c r="BC55" s="177">
        <v>476959</v>
      </c>
      <c r="BD55" s="177">
        <v>470569</v>
      </c>
      <c r="BE55" s="177">
        <v>597984</v>
      </c>
      <c r="BF55" s="177">
        <v>490931</v>
      </c>
      <c r="BG55" s="177">
        <v>437996</v>
      </c>
      <c r="BH55" s="177">
        <v>461586</v>
      </c>
      <c r="BI55" s="177">
        <v>476571</v>
      </c>
      <c r="BJ55" s="177">
        <v>432918</v>
      </c>
      <c r="BK55" s="177">
        <v>446106</v>
      </c>
      <c r="BL55" s="43"/>
    </row>
    <row r="56" spans="3:64" x14ac:dyDescent="0.2">
      <c r="C56" s="53" t="s">
        <v>23</v>
      </c>
      <c r="D56" s="47" t="s">
        <v>332</v>
      </c>
      <c r="E56" s="365" t="s">
        <v>145</v>
      </c>
      <c r="F56" s="46" t="s">
        <v>140</v>
      </c>
      <c r="G56" s="231" t="s">
        <v>16</v>
      </c>
      <c r="H56" s="177">
        <v>1781.1253927734001</v>
      </c>
      <c r="I56" s="177">
        <v>1933.3251820405994</v>
      </c>
      <c r="J56" s="177">
        <v>2505.2732105465998</v>
      </c>
      <c r="K56" s="177">
        <v>3071.9752241174001</v>
      </c>
      <c r="L56" s="177">
        <v>2880.1256990252</v>
      </c>
      <c r="M56" s="177">
        <v>4565.9624141213999</v>
      </c>
      <c r="N56" s="177">
        <v>6876.2100350390001</v>
      </c>
      <c r="O56" s="177">
        <v>8607.0692662243</v>
      </c>
      <c r="P56" s="177">
        <v>10373.143867873499</v>
      </c>
      <c r="Q56" s="177">
        <v>9037.6322588439016</v>
      </c>
      <c r="R56" s="177">
        <v>9102.9397440288994</v>
      </c>
      <c r="S56" s="177">
        <v>10946.549596901199</v>
      </c>
      <c r="T56" s="177">
        <v>9989.6858194198976</v>
      </c>
      <c r="U56" s="177">
        <v>13572.379863389899</v>
      </c>
      <c r="V56" s="177">
        <v>9647.0856923058</v>
      </c>
      <c r="W56" s="177">
        <v>14614.631038669118</v>
      </c>
      <c r="X56" s="177">
        <v>17513.072013270299</v>
      </c>
      <c r="Y56" s="177">
        <v>23281.045280251899</v>
      </c>
      <c r="Z56" s="177">
        <v>45683.591167526109</v>
      </c>
      <c r="AA56" s="177">
        <v>47795.547702330725</v>
      </c>
      <c r="AB56" s="177">
        <v>57660.218469702988</v>
      </c>
      <c r="AC56" s="177">
        <v>77738.27205413919</v>
      </c>
      <c r="AD56" s="177">
        <v>94072.087742358082</v>
      </c>
      <c r="AE56" s="177">
        <v>155862.69792470499</v>
      </c>
      <c r="AF56" s="177">
        <v>201480.63120695297</v>
      </c>
      <c r="AG56" s="177">
        <v>261334.48727657375</v>
      </c>
      <c r="AH56" s="177">
        <v>278821.47536451381</v>
      </c>
      <c r="AI56" s="177">
        <v>412048.22602863208</v>
      </c>
      <c r="AJ56" s="177">
        <v>371896.022988713</v>
      </c>
      <c r="AK56" s="177">
        <v>303402.93053502095</v>
      </c>
      <c r="AL56" s="177">
        <v>285937.51878162823</v>
      </c>
      <c r="AM56" s="177">
        <v>268309.83376005193</v>
      </c>
      <c r="AN56" s="177">
        <v>319407.88287476107</v>
      </c>
      <c r="AO56" s="177">
        <v>276369.40607983846</v>
      </c>
      <c r="AP56" s="177">
        <v>370535.98259468947</v>
      </c>
      <c r="AQ56" s="177">
        <v>195845.80433449929</v>
      </c>
      <c r="AR56" s="177">
        <v>280372.1466950344</v>
      </c>
      <c r="AS56" s="177">
        <v>313656.19703580829</v>
      </c>
      <c r="AT56" s="177">
        <v>392850</v>
      </c>
      <c r="AU56" s="177">
        <v>336678</v>
      </c>
      <c r="AV56" s="177">
        <v>321119</v>
      </c>
      <c r="AW56" s="177">
        <v>375462</v>
      </c>
      <c r="AX56" s="177">
        <v>415813</v>
      </c>
      <c r="AY56" s="177">
        <v>428309</v>
      </c>
      <c r="AZ56" s="177">
        <v>469555</v>
      </c>
      <c r="BA56" s="177">
        <v>688894</v>
      </c>
      <c r="BB56" s="177">
        <v>762321</v>
      </c>
      <c r="BC56" s="177">
        <v>400372</v>
      </c>
      <c r="BD56" s="177">
        <v>394023</v>
      </c>
      <c r="BE56" s="177">
        <v>321257</v>
      </c>
      <c r="BF56" s="177">
        <v>285005</v>
      </c>
      <c r="BG56" s="177">
        <v>298519</v>
      </c>
      <c r="BH56" s="177">
        <v>324954</v>
      </c>
      <c r="BI56" s="177">
        <v>340662</v>
      </c>
      <c r="BJ56" s="177">
        <v>274410</v>
      </c>
      <c r="BK56" s="177">
        <v>253701</v>
      </c>
      <c r="BL56" s="43"/>
    </row>
    <row r="57" spans="3:64" x14ac:dyDescent="0.2">
      <c r="C57" s="53" t="s">
        <v>24</v>
      </c>
      <c r="D57" s="47" t="s">
        <v>332</v>
      </c>
      <c r="E57" s="365" t="s">
        <v>145</v>
      </c>
      <c r="F57" s="46" t="s">
        <v>140</v>
      </c>
      <c r="G57" s="231" t="s">
        <v>16</v>
      </c>
      <c r="H57" s="177">
        <v>5821.4404222290004</v>
      </c>
      <c r="I57" s="177">
        <v>9516.5710485257005</v>
      </c>
      <c r="J57" s="177">
        <v>15743.820065450198</v>
      </c>
      <c r="K57" s="177">
        <v>19164.8832395153</v>
      </c>
      <c r="L57" s="177">
        <v>14207.372488466601</v>
      </c>
      <c r="M57" s="177">
        <v>17382.7246939045</v>
      </c>
      <c r="N57" s="177">
        <v>8307.1867960045001</v>
      </c>
      <c r="O57" s="177">
        <v>13178.8509768851</v>
      </c>
      <c r="P57" s="177">
        <v>11234.3878593752</v>
      </c>
      <c r="Q57" s="177">
        <v>13914.5155970454</v>
      </c>
      <c r="R57" s="177">
        <v>17434.3960833243</v>
      </c>
      <c r="S57" s="177">
        <v>24518.787523589694</v>
      </c>
      <c r="T57" s="177">
        <v>21626.060115754903</v>
      </c>
      <c r="U57" s="177">
        <v>25770.213574459398</v>
      </c>
      <c r="V57" s="177">
        <v>17479.775942687484</v>
      </c>
      <c r="W57" s="177">
        <v>17071.1177623117</v>
      </c>
      <c r="X57" s="177">
        <v>20478.345533879099</v>
      </c>
      <c r="Y57" s="177">
        <v>26195.370511942092</v>
      </c>
      <c r="Z57" s="177">
        <v>56047.470454244896</v>
      </c>
      <c r="AA57" s="177">
        <v>78933.528013174189</v>
      </c>
      <c r="AB57" s="177">
        <v>87196.772137679902</v>
      </c>
      <c r="AC57" s="177">
        <v>141882.07274830801</v>
      </c>
      <c r="AD57" s="177">
        <v>126577.15253086199</v>
      </c>
      <c r="AE57" s="177">
        <v>131380.81426321901</v>
      </c>
      <c r="AF57" s="177">
        <v>168820.49713918194</v>
      </c>
      <c r="AG57" s="177">
        <v>237071.19949995796</v>
      </c>
      <c r="AH57" s="177">
        <v>337274.34999338898</v>
      </c>
      <c r="AI57" s="177">
        <v>434506.13976536499</v>
      </c>
      <c r="AJ57" s="177">
        <v>469609.03337420197</v>
      </c>
      <c r="AK57" s="177">
        <v>452928.73198466218</v>
      </c>
      <c r="AL57" s="177">
        <v>522574.01464065484</v>
      </c>
      <c r="AM57" s="177">
        <v>503131.27306383947</v>
      </c>
      <c r="AN57" s="177">
        <v>479090.7888884882</v>
      </c>
      <c r="AO57" s="177">
        <v>379857.68033368193</v>
      </c>
      <c r="AP57" s="177">
        <v>581238.80614955584</v>
      </c>
      <c r="AQ57" s="177">
        <v>508336.03788780305</v>
      </c>
      <c r="AR57" s="177">
        <v>394576.46677004074</v>
      </c>
      <c r="AS57" s="177">
        <v>495408.26752250787</v>
      </c>
      <c r="AT57" s="177">
        <v>538304</v>
      </c>
      <c r="AU57" s="177">
        <v>798716</v>
      </c>
      <c r="AV57" s="177">
        <v>641449</v>
      </c>
      <c r="AW57" s="177">
        <v>719527</v>
      </c>
      <c r="AX57" s="177">
        <v>654029</v>
      </c>
      <c r="AY57" s="177">
        <v>698705</v>
      </c>
      <c r="AZ57" s="177">
        <v>921328</v>
      </c>
      <c r="BA57" s="177">
        <v>544923</v>
      </c>
      <c r="BB57" s="177">
        <v>693133</v>
      </c>
      <c r="BC57" s="177">
        <v>721801</v>
      </c>
      <c r="BD57" s="177">
        <v>664168</v>
      </c>
      <c r="BE57" s="177">
        <v>488066</v>
      </c>
      <c r="BF57" s="177">
        <v>416127</v>
      </c>
      <c r="BG57" s="177">
        <v>366503</v>
      </c>
      <c r="BH57" s="177">
        <v>404199</v>
      </c>
      <c r="BI57" s="177">
        <v>335971</v>
      </c>
      <c r="BJ57" s="177">
        <v>313440</v>
      </c>
      <c r="BK57" s="177">
        <v>214520</v>
      </c>
      <c r="BL57" s="43"/>
    </row>
    <row r="58" spans="3:64" x14ac:dyDescent="0.2">
      <c r="C58" s="53" t="s">
        <v>25</v>
      </c>
      <c r="D58" s="47" t="s">
        <v>332</v>
      </c>
      <c r="E58" s="365" t="s">
        <v>145</v>
      </c>
      <c r="F58" s="46" t="s">
        <v>140</v>
      </c>
      <c r="G58" s="231" t="s">
        <v>16</v>
      </c>
      <c r="H58" s="177">
        <v>3143.7121298727002</v>
      </c>
      <c r="I58" s="177">
        <v>4265.3340544878001</v>
      </c>
      <c r="J58" s="177">
        <v>5187.7291052732999</v>
      </c>
      <c r="K58" s="177">
        <v>5833.0793745867995</v>
      </c>
      <c r="L58" s="177">
        <v>1055.7449192479999</v>
      </c>
      <c r="M58" s="177">
        <v>4432.0777914848986</v>
      </c>
      <c r="N58" s="177">
        <v>5083.9010060342007</v>
      </c>
      <c r="O58" s="177">
        <v>7065.7613408579991</v>
      </c>
      <c r="P58" s="177">
        <v>6351.6955564771006</v>
      </c>
      <c r="Q58" s="177">
        <v>6964.7358426189994</v>
      </c>
      <c r="R58" s="177">
        <v>7180.5044457466001</v>
      </c>
      <c r="S58" s="177">
        <v>8243.5471064872982</v>
      </c>
      <c r="T58" s="177">
        <v>8326.5699486735975</v>
      </c>
      <c r="U58" s="177">
        <v>10855.509030327101</v>
      </c>
      <c r="V58" s="177">
        <v>10567.235224117414</v>
      </c>
      <c r="W58" s="177">
        <v>10887.334270912215</v>
      </c>
      <c r="X58" s="177">
        <v>15053.129470027527</v>
      </c>
      <c r="Y58" s="177">
        <v>16048.826223360098</v>
      </c>
      <c r="Z58" s="177">
        <v>30501.544601108297</v>
      </c>
      <c r="AA58" s="177">
        <v>36116.920894786825</v>
      </c>
      <c r="AB58" s="177">
        <v>30628.155611048998</v>
      </c>
      <c r="AC58" s="177">
        <v>38184.891567800194</v>
      </c>
      <c r="AD58" s="177">
        <v>46538.292368348302</v>
      </c>
      <c r="AE58" s="177">
        <v>97379.814872645497</v>
      </c>
      <c r="AF58" s="177">
        <v>196111.10945031399</v>
      </c>
      <c r="AG58" s="177">
        <v>234917.84325003298</v>
      </c>
      <c r="AH58" s="177">
        <v>301193.04227519099</v>
      </c>
      <c r="AI58" s="177">
        <v>305194.671516834</v>
      </c>
      <c r="AJ58" s="177">
        <v>321089.99576887494</v>
      </c>
      <c r="AK58" s="177">
        <v>473194.86014448327</v>
      </c>
      <c r="AL58" s="177">
        <v>461967.95403459424</v>
      </c>
      <c r="AM58" s="177">
        <v>331337.97314677917</v>
      </c>
      <c r="AN58" s="177">
        <v>285859.38720805838</v>
      </c>
      <c r="AO58" s="177">
        <v>322911.78344331856</v>
      </c>
      <c r="AP58" s="177">
        <v>362831.00741648936</v>
      </c>
      <c r="AQ58" s="177">
        <v>302573.53383097134</v>
      </c>
      <c r="AR58" s="177">
        <v>352132.99195845803</v>
      </c>
      <c r="AS58" s="177">
        <v>333507.62684360461</v>
      </c>
      <c r="AT58" s="177">
        <v>385954</v>
      </c>
      <c r="AU58" s="177">
        <v>403127</v>
      </c>
      <c r="AV58" s="177">
        <v>468972</v>
      </c>
      <c r="AW58" s="177">
        <v>409157</v>
      </c>
      <c r="AX58" s="177">
        <v>417602</v>
      </c>
      <c r="AY58" s="177">
        <v>486997</v>
      </c>
      <c r="AZ58" s="177">
        <v>490557</v>
      </c>
      <c r="BA58" s="177">
        <v>542835</v>
      </c>
      <c r="BB58" s="177">
        <v>385884</v>
      </c>
      <c r="BC58" s="177">
        <v>350382</v>
      </c>
      <c r="BD58" s="177">
        <v>330632</v>
      </c>
      <c r="BE58" s="177">
        <v>307203</v>
      </c>
      <c r="BF58" s="177">
        <v>337035</v>
      </c>
      <c r="BG58" s="177">
        <v>290090</v>
      </c>
      <c r="BH58" s="177">
        <v>243480</v>
      </c>
      <c r="BI58" s="177">
        <v>258369</v>
      </c>
      <c r="BJ58" s="177">
        <v>288406</v>
      </c>
      <c r="BK58" s="177">
        <v>268082</v>
      </c>
      <c r="BL58" s="43"/>
    </row>
    <row r="59" spans="3:64" x14ac:dyDescent="0.2">
      <c r="C59" s="53" t="s">
        <v>26</v>
      </c>
      <c r="D59" s="47" t="s">
        <v>332</v>
      </c>
      <c r="E59" s="365" t="s">
        <v>145</v>
      </c>
      <c r="F59" s="46" t="s">
        <v>140</v>
      </c>
      <c r="G59" s="231" t="s">
        <v>16</v>
      </c>
      <c r="H59" s="177">
        <v>1527.6268084755</v>
      </c>
      <c r="I59" s="177">
        <v>1558.4964028825</v>
      </c>
      <c r="J59" s="177">
        <v>1642.1246523985997</v>
      </c>
      <c r="K59" s="177">
        <v>1789.4278527039999</v>
      </c>
      <c r="L59" s="177">
        <v>286.66264495210004</v>
      </c>
      <c r="M59" s="177">
        <v>1029.7195663938001</v>
      </c>
      <c r="N59" s="177">
        <v>2133.9219095357003</v>
      </c>
      <c r="O59" s="177">
        <v>2230.9380892021995</v>
      </c>
      <c r="P59" s="177">
        <v>5230.0345375212</v>
      </c>
      <c r="Q59" s="177">
        <v>5387.6781054294997</v>
      </c>
      <c r="R59" s="177">
        <v>4117.6007031842</v>
      </c>
      <c r="S59" s="177">
        <v>5901.2829973675998</v>
      </c>
      <c r="T59" s="177">
        <v>7093.7653774956989</v>
      </c>
      <c r="U59" s="177">
        <v>10674.0807704374</v>
      </c>
      <c r="V59" s="177">
        <v>11848.653131874076</v>
      </c>
      <c r="W59" s="177">
        <v>10229.226016611974</v>
      </c>
      <c r="X59" s="177">
        <v>9767.7088216556986</v>
      </c>
      <c r="Y59" s="177">
        <v>9783.9962496844691</v>
      </c>
      <c r="Z59" s="177">
        <v>21495.73882417992</v>
      </c>
      <c r="AA59" s="177">
        <v>13148.4842467455</v>
      </c>
      <c r="AB59" s="177">
        <v>21852.8231563954</v>
      </c>
      <c r="AC59" s="177">
        <v>26876.621674900496</v>
      </c>
      <c r="AD59" s="177">
        <v>37917.008937049999</v>
      </c>
      <c r="AE59" s="177">
        <v>39194.137848136299</v>
      </c>
      <c r="AF59" s="177">
        <v>38770.897629608298</v>
      </c>
      <c r="AG59" s="177">
        <v>53041.160410130695</v>
      </c>
      <c r="AH59" s="177">
        <v>111768.65842078099</v>
      </c>
      <c r="AI59" s="177">
        <v>225534.40765449</v>
      </c>
      <c r="AJ59" s="177">
        <v>233930.29962256397</v>
      </c>
      <c r="AK59" s="177">
        <v>155391.67958842689</v>
      </c>
      <c r="AL59" s="177">
        <v>182214.84980707511</v>
      </c>
      <c r="AM59" s="177">
        <v>139122.28192275792</v>
      </c>
      <c r="AN59" s="177">
        <v>119883.88446143304</v>
      </c>
      <c r="AO59" s="177">
        <v>107130.40760640919</v>
      </c>
      <c r="AP59" s="177">
        <v>120454.84596059764</v>
      </c>
      <c r="AQ59" s="177">
        <v>95735.218107292676</v>
      </c>
      <c r="AR59" s="177">
        <v>119096.55860469029</v>
      </c>
      <c r="AS59" s="177">
        <v>216448.49927277534</v>
      </c>
      <c r="AT59" s="177">
        <v>220187</v>
      </c>
      <c r="AU59" s="177">
        <v>222024</v>
      </c>
      <c r="AV59" s="177">
        <v>204793</v>
      </c>
      <c r="AW59" s="177">
        <v>358452</v>
      </c>
      <c r="AX59" s="177">
        <v>449103</v>
      </c>
      <c r="AY59" s="177">
        <v>370063</v>
      </c>
      <c r="AZ59" s="177">
        <v>302378</v>
      </c>
      <c r="BA59" s="177">
        <v>262149</v>
      </c>
      <c r="BB59" s="177">
        <v>219478</v>
      </c>
      <c r="BC59" s="177">
        <v>201044</v>
      </c>
      <c r="BD59" s="177">
        <v>97045</v>
      </c>
      <c r="BE59" s="177">
        <v>90964</v>
      </c>
      <c r="BF59" s="177">
        <v>74766</v>
      </c>
      <c r="BG59" s="177">
        <v>90842</v>
      </c>
      <c r="BH59" s="177">
        <v>72737</v>
      </c>
      <c r="BI59" s="177">
        <v>83780</v>
      </c>
      <c r="BJ59" s="177">
        <v>70080</v>
      </c>
      <c r="BK59" s="177">
        <v>67366</v>
      </c>
      <c r="BL59" s="43"/>
    </row>
    <row r="60" spans="3:64" x14ac:dyDescent="0.2">
      <c r="C60" s="53" t="s">
        <v>27</v>
      </c>
      <c r="D60" s="47" t="s">
        <v>332</v>
      </c>
      <c r="E60" s="365" t="s">
        <v>145</v>
      </c>
      <c r="F60" s="46" t="s">
        <v>140</v>
      </c>
      <c r="G60" s="231" t="s">
        <v>16</v>
      </c>
      <c r="H60" s="177">
        <v>1683.9007126201002</v>
      </c>
      <c r="I60" s="177">
        <v>2153.9055326108996</v>
      </c>
      <c r="J60" s="177">
        <v>2514.4632951870999</v>
      </c>
      <c r="K60" s="177">
        <v>2801.1435881624998</v>
      </c>
      <c r="L60" s="177">
        <v>1444.6268383999</v>
      </c>
      <c r="M60" s="177">
        <v>4488.4594911230988</v>
      </c>
      <c r="N60" s="177">
        <v>3646.6140008173998</v>
      </c>
      <c r="O60" s="177">
        <v>6846.6450965225004</v>
      </c>
      <c r="P60" s="177">
        <v>9737.2806124914005</v>
      </c>
      <c r="Q60" s="177">
        <v>14534.837308187001</v>
      </c>
      <c r="R60" s="177">
        <v>20447.859932506301</v>
      </c>
      <c r="S60" s="177">
        <v>21837.8950115394</v>
      </c>
      <c r="T60" s="177">
        <v>17228.007656954302</v>
      </c>
      <c r="U60" s="177">
        <v>22160.531979854095</v>
      </c>
      <c r="V60" s="177">
        <v>15017.970261921077</v>
      </c>
      <c r="W60" s="177">
        <v>18873.523012753474</v>
      </c>
      <c r="X60" s="177">
        <v>25410.371064873194</v>
      </c>
      <c r="Y60" s="177">
        <v>28260.190160229795</v>
      </c>
      <c r="Z60" s="177">
        <v>38248.590626615216</v>
      </c>
      <c r="AA60" s="177">
        <v>44762.390945151601</v>
      </c>
      <c r="AB60" s="177">
        <v>61616.764692942896</v>
      </c>
      <c r="AC60" s="177">
        <v>94176.301603500295</v>
      </c>
      <c r="AD60" s="177">
        <v>84233.613945884892</v>
      </c>
      <c r="AE60" s="177">
        <v>104953.05355017899</v>
      </c>
      <c r="AF60" s="177">
        <v>124255.473964156</v>
      </c>
      <c r="AG60" s="177">
        <v>168155.84639332598</v>
      </c>
      <c r="AH60" s="177">
        <v>221434.31538711188</v>
      </c>
      <c r="AI60" s="177">
        <v>253033.12510307398</v>
      </c>
      <c r="AJ60" s="177">
        <v>265997.397269001</v>
      </c>
      <c r="AK60" s="177">
        <v>325736.54033392231</v>
      </c>
      <c r="AL60" s="177">
        <v>506665.22423761612</v>
      </c>
      <c r="AM60" s="177">
        <v>564729.00364213332</v>
      </c>
      <c r="AN60" s="177">
        <v>451263.92845551908</v>
      </c>
      <c r="AO60" s="177">
        <v>514983.23176228767</v>
      </c>
      <c r="AP60" s="177">
        <v>483964.99705504067</v>
      </c>
      <c r="AQ60" s="177">
        <v>456558.84509514022</v>
      </c>
      <c r="AR60" s="177">
        <v>334210.81100573362</v>
      </c>
      <c r="AS60" s="177">
        <v>328927.9146082002</v>
      </c>
      <c r="AT60" s="177">
        <v>330452</v>
      </c>
      <c r="AU60" s="177">
        <v>373642</v>
      </c>
      <c r="AV60" s="177">
        <v>466454</v>
      </c>
      <c r="AW60" s="177">
        <v>561234</v>
      </c>
      <c r="AX60" s="177">
        <v>702502</v>
      </c>
      <c r="AY60" s="177">
        <v>667210</v>
      </c>
      <c r="AZ60" s="177">
        <v>757337</v>
      </c>
      <c r="BA60" s="177">
        <v>842207</v>
      </c>
      <c r="BB60" s="177">
        <v>657205</v>
      </c>
      <c r="BC60" s="177">
        <v>617379</v>
      </c>
      <c r="BD60" s="177">
        <v>553316</v>
      </c>
      <c r="BE60" s="177">
        <v>471966</v>
      </c>
      <c r="BF60" s="177">
        <v>410282</v>
      </c>
      <c r="BG60" s="177">
        <v>382944</v>
      </c>
      <c r="BH60" s="177">
        <v>287666</v>
      </c>
      <c r="BI60" s="177">
        <v>315572</v>
      </c>
      <c r="BJ60" s="177">
        <v>310362</v>
      </c>
      <c r="BK60" s="177">
        <v>325362</v>
      </c>
      <c r="BL60" s="43"/>
    </row>
    <row r="61" spans="3:64" x14ac:dyDescent="0.2">
      <c r="C61" s="53" t="s">
        <v>28</v>
      </c>
      <c r="D61" s="47" t="s">
        <v>332</v>
      </c>
      <c r="E61" s="365" t="s">
        <v>145</v>
      </c>
      <c r="F61" s="46" t="s">
        <v>140</v>
      </c>
      <c r="G61" s="231" t="s">
        <v>16</v>
      </c>
      <c r="H61" s="177">
        <v>5409.1968253339001</v>
      </c>
      <c r="I61" s="177">
        <v>6267.7544703279991</v>
      </c>
      <c r="J61" s="177">
        <v>8404.0521864819966</v>
      </c>
      <c r="K61" s="177">
        <v>10679.7842324474</v>
      </c>
      <c r="L61" s="177">
        <v>10019.924690719201</v>
      </c>
      <c r="M61" s="177">
        <v>11515.597661461898</v>
      </c>
      <c r="N61" s="177">
        <v>10532.905449857597</v>
      </c>
      <c r="O61" s="177">
        <v>10815.889975719099</v>
      </c>
      <c r="P61" s="177">
        <v>10375.067371052899</v>
      </c>
      <c r="Q61" s="177">
        <v>11914.796336831201</v>
      </c>
      <c r="R61" s="177">
        <v>14582.285567896299</v>
      </c>
      <c r="S61" s="177">
        <v>14591.2883199308</v>
      </c>
      <c r="T61" s="177">
        <v>16028.134117053103</v>
      </c>
      <c r="U61" s="177">
        <v>24669.701460459397</v>
      </c>
      <c r="V61" s="177">
        <v>15528.710348226414</v>
      </c>
      <c r="W61" s="177">
        <v>9054.8483646461009</v>
      </c>
      <c r="X61" s="177">
        <v>16912.0599088866</v>
      </c>
      <c r="Y61" s="177">
        <v>16845.227362879086</v>
      </c>
      <c r="Z61" s="177">
        <v>25345.642061231112</v>
      </c>
      <c r="AA61" s="177">
        <v>32676.306900820982</v>
      </c>
      <c r="AB61" s="177">
        <v>44710.0479006647</v>
      </c>
      <c r="AC61" s="177">
        <v>77425.385711538198</v>
      </c>
      <c r="AD61" s="177">
        <v>96999.334012476989</v>
      </c>
      <c r="AE61" s="177">
        <v>88750.786189943901</v>
      </c>
      <c r="AF61" s="177">
        <v>118716.926285865</v>
      </c>
      <c r="AG61" s="177">
        <v>171693.68755183698</v>
      </c>
      <c r="AH61" s="177">
        <v>252292.80107701366</v>
      </c>
      <c r="AI61" s="177">
        <v>265359.39856718702</v>
      </c>
      <c r="AJ61" s="177">
        <v>289936.90719171101</v>
      </c>
      <c r="AK61" s="177">
        <v>389515.94485112932</v>
      </c>
      <c r="AL61" s="177">
        <v>345161.25154760614</v>
      </c>
      <c r="AM61" s="177">
        <v>230686.47602562714</v>
      </c>
      <c r="AN61" s="177">
        <v>216664.8636303535</v>
      </c>
      <c r="AO61" s="177">
        <v>119889.89458247689</v>
      </c>
      <c r="AP61" s="177">
        <v>136543.93999495151</v>
      </c>
      <c r="AQ61" s="177">
        <v>137565.66057240393</v>
      </c>
      <c r="AR61" s="177">
        <v>145541.09119757672</v>
      </c>
      <c r="AS61" s="177">
        <v>140696.93363624343</v>
      </c>
      <c r="AT61" s="177">
        <v>168591</v>
      </c>
      <c r="AU61" s="177">
        <v>128383</v>
      </c>
      <c r="AV61" s="177">
        <v>137622</v>
      </c>
      <c r="AW61" s="177">
        <v>175334</v>
      </c>
      <c r="AX61" s="177">
        <v>245942</v>
      </c>
      <c r="AY61" s="177">
        <v>268845</v>
      </c>
      <c r="AZ61" s="177">
        <v>269619</v>
      </c>
      <c r="BA61" s="177">
        <v>217112</v>
      </c>
      <c r="BB61" s="177">
        <v>234241</v>
      </c>
      <c r="BC61" s="177">
        <v>198527</v>
      </c>
      <c r="BD61" s="177">
        <v>269732</v>
      </c>
      <c r="BE61" s="177">
        <v>181211</v>
      </c>
      <c r="BF61" s="177">
        <v>167345</v>
      </c>
      <c r="BG61" s="177">
        <v>324960</v>
      </c>
      <c r="BH61" s="177">
        <v>322407</v>
      </c>
      <c r="BI61" s="177">
        <v>161483</v>
      </c>
      <c r="BJ61" s="177">
        <v>194163</v>
      </c>
      <c r="BK61" s="177">
        <v>161263</v>
      </c>
      <c r="BL61" s="43"/>
    </row>
    <row r="62" spans="3:64" x14ac:dyDescent="0.2">
      <c r="C62" s="53" t="s">
        <v>29</v>
      </c>
      <c r="D62" s="47" t="s">
        <v>332</v>
      </c>
      <c r="E62" s="365" t="s">
        <v>145</v>
      </c>
      <c r="F62" s="46" t="s">
        <v>140</v>
      </c>
      <c r="G62" s="231" t="s">
        <v>16</v>
      </c>
      <c r="H62" s="177">
        <v>433.74408929239996</v>
      </c>
      <c r="I62" s="177">
        <v>668.33375187819991</v>
      </c>
      <c r="J62" s="177">
        <v>634.97010349430002</v>
      </c>
      <c r="K62" s="177">
        <v>822.45920239679981</v>
      </c>
      <c r="L62" s="177">
        <v>208.93218276780001</v>
      </c>
      <c r="M62" s="177">
        <v>699.38119367009995</v>
      </c>
      <c r="N62" s="177">
        <v>808.85617684179999</v>
      </c>
      <c r="O62" s="177">
        <v>1039.1454764222999</v>
      </c>
      <c r="P62" s="177">
        <v>1446.4972995323999</v>
      </c>
      <c r="Q62" s="177">
        <v>1575.7821793901003</v>
      </c>
      <c r="R62" s="177">
        <v>3123.9546497301003</v>
      </c>
      <c r="S62" s="177">
        <v>3866.0520740928</v>
      </c>
      <c r="T62" s="177">
        <v>2895.4379340809992</v>
      </c>
      <c r="U62" s="177">
        <v>4062.9027700647998</v>
      </c>
      <c r="V62" s="177">
        <v>3637.5055593619995</v>
      </c>
      <c r="W62" s="177">
        <v>3595.8554205281989</v>
      </c>
      <c r="X62" s="177">
        <v>3773.8752058465998</v>
      </c>
      <c r="Y62" s="177">
        <v>5395.4659646845002</v>
      </c>
      <c r="Z62" s="177">
        <v>8010.5297320688032</v>
      </c>
      <c r="AA62" s="177">
        <v>13965.406752972</v>
      </c>
      <c r="AB62" s="177">
        <v>14726.1840208912</v>
      </c>
      <c r="AC62" s="177">
        <v>35762.906350293895</v>
      </c>
      <c r="AD62" s="177">
        <v>36115.845155241404</v>
      </c>
      <c r="AE62" s="177">
        <v>54722.944232086804</v>
      </c>
      <c r="AF62" s="177">
        <v>53089.259517026694</v>
      </c>
      <c r="AG62" s="177">
        <v>77846.685784861707</v>
      </c>
      <c r="AH62" s="177">
        <v>99606.636423737611</v>
      </c>
      <c r="AI62" s="177">
        <v>141032.73998413302</v>
      </c>
      <c r="AJ62" s="177">
        <v>117952.42713930298</v>
      </c>
      <c r="AK62" s="177">
        <v>156467.49125527387</v>
      </c>
      <c r="AL62" s="177">
        <v>125437.23630593919</v>
      </c>
      <c r="AM62" s="177">
        <v>98620.076208334838</v>
      </c>
      <c r="AN62" s="177">
        <v>75931.869267847054</v>
      </c>
      <c r="AO62" s="177">
        <v>93817.989494308407</v>
      </c>
      <c r="AP62" s="177">
        <v>85998.822016275401</v>
      </c>
      <c r="AQ62" s="177">
        <v>80108.903393314336</v>
      </c>
      <c r="AR62" s="177">
        <v>94346.880146166135</v>
      </c>
      <c r="AS62" s="177">
        <v>86918.370535982598</v>
      </c>
      <c r="AT62" s="177">
        <v>103206</v>
      </c>
      <c r="AU62" s="177">
        <v>79422</v>
      </c>
      <c r="AV62" s="177">
        <v>76938</v>
      </c>
      <c r="AW62" s="177">
        <v>97245</v>
      </c>
      <c r="AX62" s="177">
        <v>133162</v>
      </c>
      <c r="AY62" s="177">
        <v>190454</v>
      </c>
      <c r="AZ62" s="177">
        <v>228114</v>
      </c>
      <c r="BA62" s="177">
        <v>222161</v>
      </c>
      <c r="BB62" s="177">
        <v>228875</v>
      </c>
      <c r="BC62" s="177">
        <v>100189</v>
      </c>
      <c r="BD62" s="177">
        <v>105132</v>
      </c>
      <c r="BE62" s="177">
        <v>67268</v>
      </c>
      <c r="BF62" s="177">
        <v>69496</v>
      </c>
      <c r="BG62" s="177">
        <v>77664</v>
      </c>
      <c r="BH62" s="177">
        <v>136211</v>
      </c>
      <c r="BI62" s="177">
        <v>137405</v>
      </c>
      <c r="BJ62" s="177">
        <v>119507</v>
      </c>
      <c r="BK62" s="177">
        <v>208449</v>
      </c>
      <c r="BL62" s="43"/>
    </row>
    <row r="63" spans="3:64" x14ac:dyDescent="0.2">
      <c r="C63" s="53" t="s">
        <v>30</v>
      </c>
      <c r="D63" s="47" t="s">
        <v>332</v>
      </c>
      <c r="E63" s="365" t="s">
        <v>145</v>
      </c>
      <c r="F63" s="46" t="s">
        <v>140</v>
      </c>
      <c r="G63" s="231" t="s">
        <v>16</v>
      </c>
      <c r="H63" s="177">
        <v>1130.5402834372999</v>
      </c>
      <c r="I63" s="177">
        <v>1910.0105862272001</v>
      </c>
      <c r="J63" s="177">
        <v>1741.3389744328999</v>
      </c>
      <c r="K63" s="177">
        <v>1457.1160434171002</v>
      </c>
      <c r="L63" s="177">
        <v>1193.5553712451999</v>
      </c>
      <c r="M63" s="177">
        <v>1746.2959101126</v>
      </c>
      <c r="N63" s="177">
        <v>982.09813866549996</v>
      </c>
      <c r="O63" s="177">
        <v>1437.2704981187999</v>
      </c>
      <c r="P63" s="177">
        <v>2159.5260971476</v>
      </c>
      <c r="Q63" s="177">
        <v>2148.2612936185001</v>
      </c>
      <c r="R63" s="177">
        <v>2512.1309905881999</v>
      </c>
      <c r="S63" s="177">
        <v>4003.6335803493002</v>
      </c>
      <c r="T63" s="177">
        <v>4729.4025488923007</v>
      </c>
      <c r="U63" s="177">
        <v>4978.9537106486987</v>
      </c>
      <c r="V63" s="177">
        <v>5574.9882802640004</v>
      </c>
      <c r="W63" s="177">
        <v>10241.246258699699</v>
      </c>
      <c r="X63" s="177">
        <v>6406.7890327311188</v>
      </c>
      <c r="Y63" s="177">
        <v>5745.0747058045999</v>
      </c>
      <c r="Z63" s="177">
        <v>12598.6166384191</v>
      </c>
      <c r="AA63" s="177">
        <v>11052.273670861699</v>
      </c>
      <c r="AB63" s="177">
        <v>17039.524124625896</v>
      </c>
      <c r="AC63" s="177">
        <v>32365.454052624606</v>
      </c>
      <c r="AD63" s="177">
        <v>51965.046596468506</v>
      </c>
      <c r="AE63" s="177">
        <v>27268.881282078997</v>
      </c>
      <c r="AF63" s="177">
        <v>28807.0124349404</v>
      </c>
      <c r="AG63" s="177">
        <v>62750.974481025994</v>
      </c>
      <c r="AH63" s="177">
        <v>109264.46804418601</v>
      </c>
      <c r="AI63" s="177">
        <v>123930.64548699999</v>
      </c>
      <c r="AJ63" s="177">
        <v>140867.87782625895</v>
      </c>
      <c r="AK63" s="177">
        <v>114480.78564302284</v>
      </c>
      <c r="AL63" s="177">
        <v>109276.0208190593</v>
      </c>
      <c r="AM63" s="177">
        <v>91876.720397148791</v>
      </c>
      <c r="AN63" s="177">
        <v>82458.860721454927</v>
      </c>
      <c r="AO63" s="177">
        <v>78251.775990768452</v>
      </c>
      <c r="AP63" s="177">
        <v>82747.346531559146</v>
      </c>
      <c r="AQ63" s="177">
        <v>89076.003990720375</v>
      </c>
      <c r="AR63" s="177">
        <v>90073.684083997447</v>
      </c>
      <c r="AS63" s="177">
        <v>103872.92200064909</v>
      </c>
      <c r="AT63" s="177">
        <v>98801</v>
      </c>
      <c r="AU63" s="177">
        <v>148450</v>
      </c>
      <c r="AV63" s="177">
        <v>105545</v>
      </c>
      <c r="AW63" s="177">
        <v>203425</v>
      </c>
      <c r="AX63" s="177">
        <v>166228</v>
      </c>
      <c r="AY63" s="177">
        <v>122803</v>
      </c>
      <c r="AZ63" s="177">
        <v>136935</v>
      </c>
      <c r="BA63" s="177">
        <v>138961</v>
      </c>
      <c r="BB63" s="177">
        <v>94857</v>
      </c>
      <c r="BC63" s="177">
        <v>20794</v>
      </c>
      <c r="BD63" s="177">
        <v>35355</v>
      </c>
      <c r="BE63" s="177">
        <v>49748</v>
      </c>
      <c r="BF63" s="177">
        <v>29971</v>
      </c>
      <c r="BG63" s="177">
        <v>31559</v>
      </c>
      <c r="BH63" s="177">
        <v>30991</v>
      </c>
      <c r="BI63" s="177">
        <v>41241</v>
      </c>
      <c r="BJ63" s="177">
        <v>45216</v>
      </c>
      <c r="BK63" s="177">
        <v>51503</v>
      </c>
      <c r="BL63" s="43"/>
    </row>
    <row r="64" spans="3:64" x14ac:dyDescent="0.2">
      <c r="C64" s="53" t="s">
        <v>31</v>
      </c>
      <c r="D64" s="47" t="s">
        <v>332</v>
      </c>
      <c r="E64" s="365" t="s">
        <v>145</v>
      </c>
      <c r="F64" s="46" t="s">
        <v>140</v>
      </c>
      <c r="G64" s="231" t="s">
        <v>16</v>
      </c>
      <c r="H64" s="177">
        <v>2395.4539466782003</v>
      </c>
      <c r="I64" s="177">
        <v>3908.1975543614994</v>
      </c>
      <c r="J64" s="177">
        <v>6870.1837277775985</v>
      </c>
      <c r="K64" s="177">
        <v>11382.370264565501</v>
      </c>
      <c r="L64" s="177">
        <v>8383.1373600063016</v>
      </c>
      <c r="M64" s="177">
        <v>11073.893080547599</v>
      </c>
      <c r="N64" s="177">
        <v>7519.2829941220989</v>
      </c>
      <c r="O64" s="177">
        <v>5622.6435406224</v>
      </c>
      <c r="P64" s="177">
        <v>9847.9120142320007</v>
      </c>
      <c r="Q64" s="177">
        <v>8304.0057655091005</v>
      </c>
      <c r="R64" s="177">
        <v>10771.4471235561</v>
      </c>
      <c r="S64" s="177">
        <v>11975.92825418</v>
      </c>
      <c r="T64" s="177">
        <v>16680.545529071002</v>
      </c>
      <c r="U64" s="177">
        <v>21861.975533999299</v>
      </c>
      <c r="V64" s="177">
        <v>18193.0571081702</v>
      </c>
      <c r="W64" s="177">
        <v>13692.257762071327</v>
      </c>
      <c r="X64" s="177">
        <v>10350.882670417001</v>
      </c>
      <c r="Y64" s="177">
        <v>22159.052564518599</v>
      </c>
      <c r="Z64" s="177">
        <v>29867.292832329596</v>
      </c>
      <c r="AA64" s="177">
        <v>43341.047008762798</v>
      </c>
      <c r="AB64" s="177">
        <v>53934.203965477907</v>
      </c>
      <c r="AC64" s="177">
        <v>58514.621600976003</v>
      </c>
      <c r="AD64" s="177">
        <v>58253.777419794904</v>
      </c>
      <c r="AE64" s="177">
        <v>79633.940600140602</v>
      </c>
      <c r="AF64" s="177">
        <v>80522.414140234207</v>
      </c>
      <c r="AG64" s="177">
        <v>113960.83495582599</v>
      </c>
      <c r="AH64" s="177">
        <v>148040.88084334019</v>
      </c>
      <c r="AI64" s="177">
        <v>191893.91510407702</v>
      </c>
      <c r="AJ64" s="177">
        <v>217049.02853160701</v>
      </c>
      <c r="AK64" s="177">
        <v>242778.83956582885</v>
      </c>
      <c r="AL64" s="177">
        <v>257022.82643972448</v>
      </c>
      <c r="AM64" s="177">
        <v>183645.2586155085</v>
      </c>
      <c r="AN64" s="177">
        <v>153750.91654345917</v>
      </c>
      <c r="AO64" s="177">
        <v>144104.67226809947</v>
      </c>
      <c r="AP64" s="177">
        <v>148930.79946630125</v>
      </c>
      <c r="AQ64" s="177">
        <v>190917.50507855226</v>
      </c>
      <c r="AR64" s="177">
        <v>224904.73958145516</v>
      </c>
      <c r="AS64" s="177">
        <v>258236.87089057974</v>
      </c>
      <c r="AT64" s="177">
        <v>385251</v>
      </c>
      <c r="AU64" s="177">
        <v>311917</v>
      </c>
      <c r="AV64" s="177">
        <v>336011</v>
      </c>
      <c r="AW64" s="177">
        <v>347784</v>
      </c>
      <c r="AX64" s="177">
        <v>342617</v>
      </c>
      <c r="AY64" s="177">
        <v>398986</v>
      </c>
      <c r="AZ64" s="177">
        <v>419048</v>
      </c>
      <c r="BA64" s="177">
        <v>472530</v>
      </c>
      <c r="BB64" s="177">
        <v>347808</v>
      </c>
      <c r="BC64" s="177">
        <v>329073</v>
      </c>
      <c r="BD64" s="177">
        <v>217329</v>
      </c>
      <c r="BE64" s="177">
        <v>199010</v>
      </c>
      <c r="BF64" s="177">
        <v>154016</v>
      </c>
      <c r="BG64" s="177">
        <v>205899</v>
      </c>
      <c r="BH64" s="177">
        <v>214748</v>
      </c>
      <c r="BI64" s="177">
        <v>259929</v>
      </c>
      <c r="BJ64" s="177">
        <v>247422</v>
      </c>
      <c r="BK64" s="177">
        <v>235384</v>
      </c>
      <c r="BL64" s="43"/>
    </row>
    <row r="65" spans="3:64" x14ac:dyDescent="0.2">
      <c r="C65" s="53" t="s">
        <v>32</v>
      </c>
      <c r="D65" s="47" t="s">
        <v>332</v>
      </c>
      <c r="E65" s="365" t="s">
        <v>145</v>
      </c>
      <c r="F65" s="46" t="s">
        <v>140</v>
      </c>
      <c r="G65" s="231" t="s">
        <v>16</v>
      </c>
      <c r="H65" s="177">
        <v>468.60199442859999</v>
      </c>
      <c r="I65" s="177">
        <v>472.79277300969994</v>
      </c>
      <c r="J65" s="177">
        <v>396.89393121419994</v>
      </c>
      <c r="K65" s="177">
        <v>419.73598163310004</v>
      </c>
      <c r="L65" s="177">
        <v>102.72005538329999</v>
      </c>
      <c r="M65" s="177">
        <v>308.38798035889994</v>
      </c>
      <c r="N65" s="177">
        <v>366.72861580900002</v>
      </c>
      <c r="O65" s="177">
        <v>475.96189426999996</v>
      </c>
      <c r="P65" s="177">
        <v>630.86783437309987</v>
      </c>
      <c r="Q65" s="177">
        <v>992.24529046919986</v>
      </c>
      <c r="R65" s="177">
        <v>1519.9622146695001</v>
      </c>
      <c r="S65" s="177">
        <v>2576.0374117413999</v>
      </c>
      <c r="T65" s="177">
        <v>3003.5666883631998</v>
      </c>
      <c r="U65" s="177">
        <v>3756.4646646953006</v>
      </c>
      <c r="V65" s="177">
        <v>2100.5974060317999</v>
      </c>
      <c r="W65" s="177">
        <v>2254.9974156480002</v>
      </c>
      <c r="X65" s="177">
        <v>2162.0809443101998</v>
      </c>
      <c r="Y65" s="177">
        <v>3191.9752863823001</v>
      </c>
      <c r="Z65" s="177">
        <v>4660.7005415119002</v>
      </c>
      <c r="AA65" s="177">
        <v>7312.8983388024999</v>
      </c>
      <c r="AB65" s="177">
        <v>10040.327903189</v>
      </c>
      <c r="AC65" s="177">
        <v>14625.564158042098</v>
      </c>
      <c r="AD65" s="177">
        <v>9147.2000018030012</v>
      </c>
      <c r="AE65" s="177">
        <v>12632.424915557802</v>
      </c>
      <c r="AF65" s="177">
        <v>13192.230842739198</v>
      </c>
      <c r="AG65" s="177">
        <v>22418.281988869297</v>
      </c>
      <c r="AH65" s="177">
        <v>24545.875253927614</v>
      </c>
      <c r="AI65" s="177">
        <v>22261.147777457194</v>
      </c>
      <c r="AJ65" s="177">
        <v>18360.4577909199</v>
      </c>
      <c r="AK65" s="177">
        <v>25543.014436310747</v>
      </c>
      <c r="AL65" s="177">
        <v>27159.736997103122</v>
      </c>
      <c r="AM65" s="177">
        <v>28133.376606204849</v>
      </c>
      <c r="AN65" s="177">
        <v>22267.498467419133</v>
      </c>
      <c r="AO65" s="177">
        <v>28944.742947122955</v>
      </c>
      <c r="AP65" s="177">
        <v>39672.809010373465</v>
      </c>
      <c r="AQ65" s="177">
        <v>31006.214465159326</v>
      </c>
      <c r="AR65" s="177">
        <v>42401.403964275836</v>
      </c>
      <c r="AS65" s="177">
        <v>44144.33906698881</v>
      </c>
      <c r="AT65" s="177">
        <v>112161</v>
      </c>
      <c r="AU65" s="177">
        <v>75742</v>
      </c>
      <c r="AV65" s="177">
        <v>51428</v>
      </c>
      <c r="AW65" s="177">
        <v>58964</v>
      </c>
      <c r="AX65" s="177">
        <v>74990</v>
      </c>
      <c r="AY65" s="177">
        <v>92187</v>
      </c>
      <c r="AZ65" s="177">
        <v>105119</v>
      </c>
      <c r="BA65" s="177">
        <v>90178</v>
      </c>
      <c r="BB65" s="177">
        <v>56411</v>
      </c>
      <c r="BC65" s="177">
        <v>57840</v>
      </c>
      <c r="BD65" s="177">
        <v>40734</v>
      </c>
      <c r="BE65" s="177">
        <v>57954</v>
      </c>
      <c r="BF65" s="177">
        <v>60520</v>
      </c>
      <c r="BG65" s="177">
        <v>47988</v>
      </c>
      <c r="BH65" s="177">
        <v>38054</v>
      </c>
      <c r="BI65" s="177">
        <v>27690</v>
      </c>
      <c r="BJ65" s="177">
        <v>24898</v>
      </c>
      <c r="BK65" s="177">
        <v>27601</v>
      </c>
      <c r="BL65" s="43"/>
    </row>
    <row r="66" spans="3:64" x14ac:dyDescent="0.2">
      <c r="C66" s="48" t="s">
        <v>141</v>
      </c>
      <c r="D66" s="49" t="s">
        <v>332</v>
      </c>
      <c r="E66" s="366" t="s">
        <v>145</v>
      </c>
      <c r="F66" s="48" t="s">
        <v>140</v>
      </c>
      <c r="G66" s="62" t="s">
        <v>16</v>
      </c>
      <c r="H66" s="178">
        <v>37498.786674810399</v>
      </c>
      <c r="I66" s="178">
        <v>50790.227127312392</v>
      </c>
      <c r="J66" s="178">
        <v>67768.241274488202</v>
      </c>
      <c r="K66" s="178">
        <v>88412.958837516388</v>
      </c>
      <c r="L66" s="178">
        <v>76200.598582350693</v>
      </c>
      <c r="M66" s="178">
        <v>103846.23625841099</v>
      </c>
      <c r="N66" s="178">
        <v>87367.221463524591</v>
      </c>
      <c r="O66" s="178">
        <v>105140.07578972999</v>
      </c>
      <c r="P66" s="178">
        <v>122722.627756752</v>
      </c>
      <c r="Q66" s="178">
        <v>135238.32614351599</v>
      </c>
      <c r="R66" s="178">
        <v>167826.16363263701</v>
      </c>
      <c r="S66" s="178">
        <v>211088.57033181898</v>
      </c>
      <c r="T66" s="178">
        <v>208089.431878884</v>
      </c>
      <c r="U66" s="178">
        <v>272423.40676427103</v>
      </c>
      <c r="V66" s="178">
        <v>226295.76647073697</v>
      </c>
      <c r="W66" s="178">
        <v>232772.55898933799</v>
      </c>
      <c r="X66" s="178">
        <v>256532.502518241</v>
      </c>
      <c r="Y66" s="178">
        <v>340202.19353070593</v>
      </c>
      <c r="Z66" s="178">
        <v>558655.21475063998</v>
      </c>
      <c r="AA66" s="178">
        <v>628832.05054300814</v>
      </c>
      <c r="AB66" s="178">
        <v>710356.05643804208</v>
      </c>
      <c r="AC66" s="178">
        <v>1020018.76921195</v>
      </c>
      <c r="AD66" s="178">
        <v>1090651.5666646797</v>
      </c>
      <c r="AE66" s="178">
        <v>1413418.91267712</v>
      </c>
      <c r="AF66" s="178">
        <v>1975644.5861727395</v>
      </c>
      <c r="AG66" s="178">
        <v>2750197.1982904794</v>
      </c>
      <c r="AH66" s="178">
        <v>3667085.1788347596</v>
      </c>
      <c r="AI66" s="178">
        <v>4374203.1197246602</v>
      </c>
      <c r="AJ66" s="178">
        <v>4243388.7886562599</v>
      </c>
      <c r="AK66" s="178">
        <v>4403717.8608777178</v>
      </c>
      <c r="AL66" s="178">
        <v>4519472.7921820348</v>
      </c>
      <c r="AM66" s="178">
        <v>4074801.9665116053</v>
      </c>
      <c r="AN66" s="178">
        <v>3831091.5581839816</v>
      </c>
      <c r="AO66" s="178">
        <v>3647542.4615051746</v>
      </c>
      <c r="AP66" s="178">
        <v>4374526.7029677974</v>
      </c>
      <c r="AQ66" s="178">
        <v>3997836.356424218</v>
      </c>
      <c r="AR66" s="178">
        <v>4475424.6150517473</v>
      </c>
      <c r="AS66" s="178">
        <v>4820375.5123628192</v>
      </c>
      <c r="AT66" s="178">
        <v>5522622</v>
      </c>
      <c r="AU66" s="178">
        <v>5627015</v>
      </c>
      <c r="AV66" s="178">
        <v>5648968</v>
      </c>
      <c r="AW66" s="178">
        <v>6672713</v>
      </c>
      <c r="AX66" s="178">
        <v>7047517</v>
      </c>
      <c r="AY66" s="178">
        <v>7379259</v>
      </c>
      <c r="AZ66" s="178">
        <v>7940077</v>
      </c>
      <c r="BA66" s="178">
        <v>8206254</v>
      </c>
      <c r="BB66" s="178">
        <v>6859987</v>
      </c>
      <c r="BC66" s="178">
        <v>5200679</v>
      </c>
      <c r="BD66" s="178">
        <v>4976200</v>
      </c>
      <c r="BE66" s="178">
        <v>4432797</v>
      </c>
      <c r="BF66" s="178">
        <v>4125044</v>
      </c>
      <c r="BG66" s="178">
        <v>4121623</v>
      </c>
      <c r="BH66" s="178">
        <v>3724856</v>
      </c>
      <c r="BI66" s="178">
        <v>3485142</v>
      </c>
      <c r="BJ66" s="178">
        <v>3422131</v>
      </c>
      <c r="BK66" s="178">
        <v>3369130</v>
      </c>
      <c r="BL66" s="43"/>
    </row>
    <row r="67" spans="3:64" x14ac:dyDescent="0.2">
      <c r="C67" s="46" t="s">
        <v>142</v>
      </c>
      <c r="D67" s="47" t="s">
        <v>332</v>
      </c>
      <c r="E67" s="365" t="s">
        <v>145</v>
      </c>
      <c r="F67" s="46" t="s">
        <v>140</v>
      </c>
      <c r="G67" s="231" t="s">
        <v>16</v>
      </c>
      <c r="H67" s="177">
        <v>37498.786674810501</v>
      </c>
      <c r="I67" s="177">
        <v>50790.227127312297</v>
      </c>
      <c r="J67" s="177">
        <v>67768.241274488188</v>
      </c>
      <c r="K67" s="177">
        <v>88412.958837516402</v>
      </c>
      <c r="L67" s="177">
        <v>76200.598582350896</v>
      </c>
      <c r="M67" s="177">
        <v>103846.23625841108</v>
      </c>
      <c r="N67" s="177">
        <v>87367.221463524693</v>
      </c>
      <c r="O67" s="177">
        <v>105140.07578972989</v>
      </c>
      <c r="P67" s="177">
        <v>114248.75908991761</v>
      </c>
      <c r="Q67" s="177">
        <v>126653.68782057991</v>
      </c>
      <c r="R67" s="177">
        <v>153870.02574243009</v>
      </c>
      <c r="S67" s="177">
        <v>196714.70474216589</v>
      </c>
      <c r="T67" s="177">
        <v>193170.32810813401</v>
      </c>
      <c r="U67" s="177">
        <v>256062.29465147309</v>
      </c>
      <c r="V67" s="177">
        <v>212559.15401536206</v>
      </c>
      <c r="W67" s="177">
        <v>214609.97319486018</v>
      </c>
      <c r="X67" s="177">
        <v>243227.05614655069</v>
      </c>
      <c r="Y67" s="177">
        <v>328433.77551476657</v>
      </c>
      <c r="Z67" s="177">
        <v>500417.74284795573</v>
      </c>
      <c r="AA67" s="177">
        <v>617562.41247249825</v>
      </c>
      <c r="AB67" s="177">
        <v>701736.94184907386</v>
      </c>
      <c r="AC67" s="177">
        <v>1004825.7842252355</v>
      </c>
      <c r="AD67" s="177">
        <v>1041895.0607086541</v>
      </c>
      <c r="AE67" s="177">
        <v>1399102.8043506965</v>
      </c>
      <c r="AF67" s="177">
        <v>1964844.3986569606</v>
      </c>
      <c r="AG67" s="177">
        <v>2742353.9903282728</v>
      </c>
      <c r="AH67" s="177">
        <v>3648844.4614667105</v>
      </c>
      <c r="AI67" s="177">
        <v>4350978.375268993</v>
      </c>
      <c r="AJ67" s="177">
        <v>4223212.8123120917</v>
      </c>
      <c r="AK67" s="177">
        <v>4373276.5977906799</v>
      </c>
      <c r="AL67" s="177">
        <v>4494068.0105297314</v>
      </c>
      <c r="AM67" s="177">
        <v>4054523.8181096967</v>
      </c>
      <c r="AN67" s="177">
        <v>3803709.4467082564</v>
      </c>
      <c r="AO67" s="177">
        <v>3629860.6853942042</v>
      </c>
      <c r="AP67" s="177">
        <v>4359513.4206002913</v>
      </c>
      <c r="AQ67" s="177">
        <v>3916020.578654455</v>
      </c>
      <c r="AR67" s="177">
        <v>4217926.9890495585</v>
      </c>
      <c r="AS67" s="177">
        <v>4796208.8156455476</v>
      </c>
      <c r="AT67" s="177">
        <v>5494045</v>
      </c>
      <c r="AU67" s="177">
        <v>5597751</v>
      </c>
      <c r="AV67" s="177">
        <v>5625288</v>
      </c>
      <c r="AW67" s="177">
        <v>6649061</v>
      </c>
      <c r="AX67" s="177">
        <v>7001935</v>
      </c>
      <c r="AY67" s="177">
        <v>7338669</v>
      </c>
      <c r="AZ67" s="177">
        <v>7894883</v>
      </c>
      <c r="BA67" s="177">
        <v>8169165</v>
      </c>
      <c r="BB67" s="177">
        <v>6808212</v>
      </c>
      <c r="BC67" s="177">
        <v>5117746</v>
      </c>
      <c r="BD67" s="177">
        <v>4879577</v>
      </c>
      <c r="BE67" s="177">
        <v>4424358</v>
      </c>
      <c r="BF67" s="177">
        <v>4117656</v>
      </c>
      <c r="BG67" s="177">
        <v>4106425</v>
      </c>
      <c r="BH67" s="177">
        <v>3700207</v>
      </c>
      <c r="BI67" s="177">
        <v>3460851</v>
      </c>
      <c r="BJ67" s="177">
        <v>3396681</v>
      </c>
      <c r="BK67" s="177">
        <v>3346282</v>
      </c>
      <c r="BL67" s="43"/>
    </row>
    <row r="68" spans="3:64" x14ac:dyDescent="0.2">
      <c r="C68" s="52" t="s">
        <v>143</v>
      </c>
      <c r="D68" s="51" t="s">
        <v>332</v>
      </c>
      <c r="E68" s="367" t="s">
        <v>145</v>
      </c>
      <c r="F68" s="52" t="s">
        <v>140</v>
      </c>
      <c r="G68" s="50" t="s">
        <v>16</v>
      </c>
      <c r="H68" s="160">
        <v>-1.0186340659856796E-10</v>
      </c>
      <c r="I68" s="160">
        <v>9.4587448984384537E-11</v>
      </c>
      <c r="J68" s="160">
        <v>1.4551915228366852E-11</v>
      </c>
      <c r="K68" s="160">
        <v>-1.4551915228366852E-11</v>
      </c>
      <c r="L68" s="160">
        <v>-2.0372681319713593E-10</v>
      </c>
      <c r="M68" s="160">
        <v>-8.7311491370201111E-11</v>
      </c>
      <c r="N68" s="160">
        <v>-1.0186340659856796E-10</v>
      </c>
      <c r="O68" s="160">
        <v>1.0186340659856796E-10</v>
      </c>
      <c r="P68" s="160">
        <v>8473.8686668343871</v>
      </c>
      <c r="Q68" s="160">
        <v>8584.6383229360799</v>
      </c>
      <c r="R68" s="160">
        <v>13956.137890206912</v>
      </c>
      <c r="S68" s="160">
        <v>14373.865589653084</v>
      </c>
      <c r="T68" s="160">
        <v>14919.103770749993</v>
      </c>
      <c r="U68" s="160">
        <v>16361.112112797942</v>
      </c>
      <c r="V68" s="160">
        <v>13736.61245537491</v>
      </c>
      <c r="W68" s="160">
        <v>18162.585794477811</v>
      </c>
      <c r="X68" s="160">
        <v>13305.446371690312</v>
      </c>
      <c r="Y68" s="160">
        <v>11768.418015939358</v>
      </c>
      <c r="Z68" s="160">
        <v>58237.47190268425</v>
      </c>
      <c r="AA68" s="160">
        <v>11269.638070509885</v>
      </c>
      <c r="AB68" s="160">
        <v>8619.114588968223</v>
      </c>
      <c r="AC68" s="160">
        <v>15192.984986714553</v>
      </c>
      <c r="AD68" s="160">
        <v>48756.505956025561</v>
      </c>
      <c r="AE68" s="160">
        <v>14316.108326423448</v>
      </c>
      <c r="AF68" s="160">
        <v>10800.187515778933</v>
      </c>
      <c r="AG68" s="160">
        <v>7843.2079622065648</v>
      </c>
      <c r="AH68" s="160">
        <v>18240.717368049081</v>
      </c>
      <c r="AI68" s="160">
        <v>23224.744455667213</v>
      </c>
      <c r="AJ68" s="160">
        <v>20175.976344168186</v>
      </c>
      <c r="AK68" s="160">
        <v>30441.263087037951</v>
      </c>
      <c r="AL68" s="160">
        <v>25404.781652303413</v>
      </c>
      <c r="AM68" s="160">
        <v>20278.148401908576</v>
      </c>
      <c r="AN68" s="160">
        <v>27382.111475725193</v>
      </c>
      <c r="AO68" s="160">
        <v>17681.776110970415</v>
      </c>
      <c r="AP68" s="160">
        <v>15013.282367506064</v>
      </c>
      <c r="AQ68" s="160">
        <v>81815.777769763023</v>
      </c>
      <c r="AR68" s="160">
        <v>257497.62600218877</v>
      </c>
      <c r="AS68" s="160">
        <v>24166.696717271581</v>
      </c>
      <c r="AT68" s="160">
        <v>28577</v>
      </c>
      <c r="AU68" s="160">
        <v>29264</v>
      </c>
      <c r="AV68" s="160">
        <v>23680</v>
      </c>
      <c r="AW68" s="160">
        <v>23652</v>
      </c>
      <c r="AX68" s="160">
        <v>45582</v>
      </c>
      <c r="AY68" s="160">
        <v>40590</v>
      </c>
      <c r="AZ68" s="160">
        <v>45194</v>
      </c>
      <c r="BA68" s="160">
        <v>37089</v>
      </c>
      <c r="BB68" s="160">
        <v>51775</v>
      </c>
      <c r="BC68" s="160">
        <v>82933</v>
      </c>
      <c r="BD68" s="160">
        <v>96623</v>
      </c>
      <c r="BE68" s="160">
        <v>8439</v>
      </c>
      <c r="BF68" s="160">
        <v>7388</v>
      </c>
      <c r="BG68" s="160">
        <v>15198</v>
      </c>
      <c r="BH68" s="160">
        <v>24649</v>
      </c>
      <c r="BI68" s="160">
        <v>24291</v>
      </c>
      <c r="BJ68" s="160">
        <v>25450</v>
      </c>
      <c r="BK68" s="160">
        <v>22848</v>
      </c>
      <c r="BL68" s="43"/>
    </row>
    <row r="69" spans="3:64" x14ac:dyDescent="0.2">
      <c r="C69" s="53" t="s">
        <v>11</v>
      </c>
      <c r="D69" s="47" t="s">
        <v>332</v>
      </c>
      <c r="E69" s="365" t="s">
        <v>146</v>
      </c>
      <c r="F69" s="46" t="s">
        <v>140</v>
      </c>
      <c r="G69" s="231" t="s">
        <v>16</v>
      </c>
      <c r="H69" s="177">
        <v>6589.2430796340996</v>
      </c>
      <c r="I69" s="177">
        <v>8902.5164531211012</v>
      </c>
      <c r="J69" s="177">
        <v>12360.9954310879</v>
      </c>
      <c r="K69" s="177">
        <v>13342.6175682209</v>
      </c>
      <c r="L69" s="177">
        <v>16855.242357067298</v>
      </c>
      <c r="M69" s="177">
        <v>19337.171087952102</v>
      </c>
      <c r="N69" s="177">
        <v>21162.933045809103</v>
      </c>
      <c r="O69" s="177">
        <v>34477.702528277601</v>
      </c>
      <c r="P69" s="177">
        <v>23469.426153943299</v>
      </c>
      <c r="Q69" s="177">
        <v>23117.235988785102</v>
      </c>
      <c r="R69" s="177">
        <v>22450.291989470297</v>
      </c>
      <c r="S69" s="177">
        <v>28189.185207289003</v>
      </c>
      <c r="T69" s="177">
        <v>54401.7231583787</v>
      </c>
      <c r="U69" s="177">
        <v>46935.098951294</v>
      </c>
      <c r="V69" s="177">
        <v>51524.349522796401</v>
      </c>
      <c r="W69" s="177">
        <v>48922.447074693904</v>
      </c>
      <c r="X69" s="177">
        <v>69137.863542329302</v>
      </c>
      <c r="Y69" s="177">
        <v>94775.74674503869</v>
      </c>
      <c r="Z69" s="177">
        <v>157971.20347024407</v>
      </c>
      <c r="AA69" s="177">
        <v>181370.0365027707</v>
      </c>
      <c r="AB69" s="177">
        <v>170070.1766668474</v>
      </c>
      <c r="AC69" s="177">
        <v>198099.88849671269</v>
      </c>
      <c r="AD69" s="177">
        <v>201363.76021498203</v>
      </c>
      <c r="AE69" s="177">
        <v>183094.53242123721</v>
      </c>
      <c r="AF69" s="177">
        <v>255236.62761278023</v>
      </c>
      <c r="AG69" s="177">
        <v>339968.41951666569</v>
      </c>
      <c r="AH69" s="177">
        <v>459425.16276309342</v>
      </c>
      <c r="AI69" s="177">
        <v>363325.73530164856</v>
      </c>
      <c r="AJ69" s="177">
        <v>326942.62114264438</v>
      </c>
      <c r="AK69" s="177">
        <v>508516.05498960201</v>
      </c>
      <c r="AL69" s="177">
        <v>475850.56499266718</v>
      </c>
      <c r="AM69" s="177">
        <v>499471.10934814229</v>
      </c>
      <c r="AN69" s="177">
        <v>648798.57680333685</v>
      </c>
      <c r="AO69" s="177">
        <v>375842.91947639821</v>
      </c>
      <c r="AP69" s="177">
        <v>362404.28882237687</v>
      </c>
      <c r="AQ69" s="177">
        <v>305518.49314245186</v>
      </c>
      <c r="AR69" s="177">
        <v>366821.72778959782</v>
      </c>
      <c r="AS69" s="177">
        <v>359362.45622828841</v>
      </c>
      <c r="AT69" s="177">
        <v>359982</v>
      </c>
      <c r="AU69" s="177">
        <v>329837</v>
      </c>
      <c r="AV69" s="177">
        <v>353681</v>
      </c>
      <c r="AW69" s="177">
        <v>349232</v>
      </c>
      <c r="AX69" s="177">
        <v>439433</v>
      </c>
      <c r="AY69" s="177">
        <v>559955</v>
      </c>
      <c r="AZ69" s="177">
        <v>796918</v>
      </c>
      <c r="BA69" s="177">
        <v>526679</v>
      </c>
      <c r="BB69" s="177">
        <v>403868</v>
      </c>
      <c r="BC69" s="177">
        <v>201197</v>
      </c>
      <c r="BD69" s="177">
        <v>291875</v>
      </c>
      <c r="BE69" s="177">
        <v>251125</v>
      </c>
      <c r="BF69" s="177">
        <v>205252</v>
      </c>
      <c r="BG69" s="177">
        <v>273367</v>
      </c>
      <c r="BH69" s="177">
        <v>70671</v>
      </c>
      <c r="BI69" s="177">
        <v>73229</v>
      </c>
      <c r="BJ69" s="177">
        <v>85782</v>
      </c>
      <c r="BK69" s="177">
        <v>112519</v>
      </c>
      <c r="BL69" s="43"/>
    </row>
    <row r="70" spans="3:64" x14ac:dyDescent="0.2">
      <c r="C70" s="53" t="s">
        <v>17</v>
      </c>
      <c r="D70" s="47" t="s">
        <v>332</v>
      </c>
      <c r="E70" s="365" t="s">
        <v>146</v>
      </c>
      <c r="F70" s="46" t="s">
        <v>140</v>
      </c>
      <c r="G70" s="231" t="s">
        <v>16</v>
      </c>
      <c r="H70" s="177">
        <v>6217.2090264806002</v>
      </c>
      <c r="I70" s="177">
        <v>8921.6845232351006</v>
      </c>
      <c r="J70" s="177">
        <v>9826.599543411101</v>
      </c>
      <c r="K70" s="177">
        <v>10554.555442687501</v>
      </c>
      <c r="L70" s="177">
        <v>8434.7584216820997</v>
      </c>
      <c r="M70" s="177">
        <v>9579.5065650956003</v>
      </c>
      <c r="N70" s="177">
        <v>9058.6652422679999</v>
      </c>
      <c r="O70" s="177">
        <v>5574.9753057950002</v>
      </c>
      <c r="P70" s="177">
        <v>6314.2590964383999</v>
      </c>
      <c r="Q70" s="177">
        <v>7548.5679597442004</v>
      </c>
      <c r="R70" s="177">
        <v>11483.4352836777</v>
      </c>
      <c r="S70" s="177">
        <v>10282.779687053</v>
      </c>
      <c r="T70" s="177">
        <v>12771.881382448</v>
      </c>
      <c r="U70" s="177">
        <v>24158.996196314602</v>
      </c>
      <c r="V70" s="177">
        <v>25828.492338898701</v>
      </c>
      <c r="W70" s="177">
        <v>35053.2322085993</v>
      </c>
      <c r="X70" s="177">
        <v>42548.3143221184</v>
      </c>
      <c r="Y70" s="177">
        <v>45395.553701032506</v>
      </c>
      <c r="Z70" s="177">
        <v>57762.155826211303</v>
      </c>
      <c r="AA70" s="177">
        <v>69093.177434399491</v>
      </c>
      <c r="AB70" s="177">
        <v>51199.094611505803</v>
      </c>
      <c r="AC70" s="177">
        <v>59384.818341609294</v>
      </c>
      <c r="AD70" s="177">
        <v>64344.163448246807</v>
      </c>
      <c r="AE70" s="177">
        <v>60360.3236065534</v>
      </c>
      <c r="AF70" s="177">
        <v>57167.922864303495</v>
      </c>
      <c r="AG70" s="177">
        <v>73248.316429266895</v>
      </c>
      <c r="AH70" s="177">
        <v>91821.296865721903</v>
      </c>
      <c r="AI70" s="177">
        <v>107003.894121501</v>
      </c>
      <c r="AJ70" s="177">
        <v>76215.185481350607</v>
      </c>
      <c r="AK70" s="177">
        <v>82432.682339860301</v>
      </c>
      <c r="AL70" s="177">
        <v>120543.55288846399</v>
      </c>
      <c r="AM70" s="177">
        <v>128249.9729544553</v>
      </c>
      <c r="AN70" s="177">
        <v>147794.88658901592</v>
      </c>
      <c r="AO70" s="177">
        <v>106222.87932878968</v>
      </c>
      <c r="AP70" s="177">
        <v>107046.26591179546</v>
      </c>
      <c r="AQ70" s="177">
        <v>93727.837678650845</v>
      </c>
      <c r="AR70" s="177">
        <v>117161.2996285745</v>
      </c>
      <c r="AS70" s="177">
        <v>121357.27335232531</v>
      </c>
      <c r="AT70" s="177">
        <v>141143</v>
      </c>
      <c r="AU70" s="177">
        <v>188360</v>
      </c>
      <c r="AV70" s="177">
        <v>217957</v>
      </c>
      <c r="AW70" s="177">
        <v>169751</v>
      </c>
      <c r="AX70" s="177">
        <v>170569</v>
      </c>
      <c r="AY70" s="177">
        <v>227949</v>
      </c>
      <c r="AZ70" s="177">
        <v>225205</v>
      </c>
      <c r="BA70" s="177">
        <v>207115</v>
      </c>
      <c r="BB70" s="177">
        <v>175730</v>
      </c>
      <c r="BC70" s="177">
        <v>113569</v>
      </c>
      <c r="BD70" s="177">
        <v>83223</v>
      </c>
      <c r="BE70" s="177">
        <v>79269</v>
      </c>
      <c r="BF70" s="177">
        <v>104563</v>
      </c>
      <c r="BG70" s="177">
        <v>48245</v>
      </c>
      <c r="BH70" s="177">
        <v>56889</v>
      </c>
      <c r="BI70" s="177">
        <v>81055</v>
      </c>
      <c r="BJ70" s="177">
        <v>41122</v>
      </c>
      <c r="BK70" s="177">
        <v>50201</v>
      </c>
      <c r="BL70" s="43"/>
    </row>
    <row r="71" spans="3:64" x14ac:dyDescent="0.2">
      <c r="C71" s="53" t="s">
        <v>18</v>
      </c>
      <c r="D71" s="47" t="s">
        <v>332</v>
      </c>
      <c r="E71" s="365" t="s">
        <v>146</v>
      </c>
      <c r="F71" s="46" t="s">
        <v>140</v>
      </c>
      <c r="G71" s="231" t="s">
        <v>16</v>
      </c>
      <c r="H71" s="177">
        <v>1233.3095923334999</v>
      </c>
      <c r="I71" s="177">
        <v>1798.5640939743</v>
      </c>
      <c r="J71" s="177">
        <v>2151.0338856034</v>
      </c>
      <c r="K71" s="177">
        <v>2013.1129163391001</v>
      </c>
      <c r="L71" s="177">
        <v>728.54423521209992</v>
      </c>
      <c r="M71" s="177">
        <v>1157.8903499092</v>
      </c>
      <c r="N71" s="177">
        <v>1257.7811696898</v>
      </c>
      <c r="O71" s="177">
        <v>1133.2609247773</v>
      </c>
      <c r="P71" s="177">
        <v>949.00595062080004</v>
      </c>
      <c r="Q71" s="177">
        <v>1158.1034969288</v>
      </c>
      <c r="R71" s="177">
        <v>1003.6342294423999</v>
      </c>
      <c r="S71" s="177">
        <v>1079.0419770894</v>
      </c>
      <c r="T71" s="177">
        <v>840.11163745750002</v>
      </c>
      <c r="U71" s="177">
        <v>2995.0805788949001</v>
      </c>
      <c r="V71" s="177">
        <v>2907.9093817989001</v>
      </c>
      <c r="W71" s="177">
        <v>3738.8069080331002</v>
      </c>
      <c r="X71" s="177">
        <v>6082.0569993870004</v>
      </c>
      <c r="Y71" s="177">
        <v>10783.7749432044</v>
      </c>
      <c r="Z71" s="177">
        <v>16006.709470748701</v>
      </c>
      <c r="AA71" s="177">
        <v>13414.502388422099</v>
      </c>
      <c r="AB71" s="177">
        <v>7112.9158841488997</v>
      </c>
      <c r="AC71" s="177">
        <v>8824.8221923719993</v>
      </c>
      <c r="AD71" s="177">
        <v>9607.7406783022998</v>
      </c>
      <c r="AE71" s="177">
        <v>10558.182760568799</v>
      </c>
      <c r="AF71" s="177">
        <v>12881.222333609801</v>
      </c>
      <c r="AG71" s="177">
        <v>20932.930777829901</v>
      </c>
      <c r="AH71" s="177">
        <v>43398.524599425407</v>
      </c>
      <c r="AI71" s="177">
        <v>52633.471445914904</v>
      </c>
      <c r="AJ71" s="177">
        <v>66482.864141213795</v>
      </c>
      <c r="AK71" s="177">
        <v>78787.729754907297</v>
      </c>
      <c r="AL71" s="177">
        <v>91051.806149555909</v>
      </c>
      <c r="AM71" s="177">
        <v>52017.59763441635</v>
      </c>
      <c r="AN71" s="177">
        <v>47798.492661642202</v>
      </c>
      <c r="AO71" s="177">
        <v>47065.257894293987</v>
      </c>
      <c r="AP71" s="177">
        <v>66489.969107977842</v>
      </c>
      <c r="AQ71" s="177">
        <v>72271.705552149811</v>
      </c>
      <c r="AR71" s="177">
        <v>60185.35213299196</v>
      </c>
      <c r="AS71" s="177">
        <v>72589.746360871708</v>
      </c>
      <c r="AT71" s="177">
        <v>73897</v>
      </c>
      <c r="AU71" s="177">
        <v>107029</v>
      </c>
      <c r="AV71" s="177">
        <v>93963</v>
      </c>
      <c r="AW71" s="177">
        <v>77916</v>
      </c>
      <c r="AX71" s="177">
        <v>78341</v>
      </c>
      <c r="AY71" s="177">
        <v>82541</v>
      </c>
      <c r="AZ71" s="177">
        <v>88000</v>
      </c>
      <c r="BA71" s="177">
        <v>113321</v>
      </c>
      <c r="BB71" s="177">
        <v>144989</v>
      </c>
      <c r="BC71" s="177">
        <v>83124</v>
      </c>
      <c r="BD71" s="177">
        <v>58367</v>
      </c>
      <c r="BE71" s="177">
        <v>61910</v>
      </c>
      <c r="BF71" s="177">
        <v>34546</v>
      </c>
      <c r="BG71" s="177">
        <v>55645</v>
      </c>
      <c r="BH71" s="177">
        <v>27154</v>
      </c>
      <c r="BI71" s="177">
        <v>34020</v>
      </c>
      <c r="BJ71" s="177">
        <v>24925</v>
      </c>
      <c r="BK71" s="177">
        <v>23209</v>
      </c>
      <c r="BL71" s="43"/>
    </row>
    <row r="72" spans="3:64" x14ac:dyDescent="0.2">
      <c r="C72" s="53" t="s">
        <v>19</v>
      </c>
      <c r="D72" s="47" t="s">
        <v>332</v>
      </c>
      <c r="E72" s="365" t="s">
        <v>146</v>
      </c>
      <c r="F72" s="46" t="s">
        <v>140</v>
      </c>
      <c r="G72" s="231" t="s">
        <v>16</v>
      </c>
      <c r="H72" s="177">
        <v>196.2816307862</v>
      </c>
      <c r="I72" s="177">
        <v>158.756266633</v>
      </c>
      <c r="J72" s="177">
        <v>285.09113158560001</v>
      </c>
      <c r="K72" s="177">
        <v>210.68919999280001</v>
      </c>
      <c r="L72" s="177">
        <v>689.28412017839992</v>
      </c>
      <c r="M72" s="177">
        <v>1032.5623459305</v>
      </c>
      <c r="N72" s="177">
        <v>1273.2924057913999</v>
      </c>
      <c r="O72" s="177">
        <v>1342.5391198177999</v>
      </c>
      <c r="P72" s="177">
        <v>1230.2432675225</v>
      </c>
      <c r="Q72" s="177">
        <v>2437.7639921628002</v>
      </c>
      <c r="R72" s="177">
        <v>2098.3628526439002</v>
      </c>
      <c r="S72" s="177">
        <v>1943.7199019147999</v>
      </c>
      <c r="T72" s="177">
        <v>3315.3558346254999</v>
      </c>
      <c r="U72" s="177">
        <v>3931.7699914656</v>
      </c>
      <c r="V72" s="177">
        <v>2573.7978748211999</v>
      </c>
      <c r="W72" s="177">
        <v>3477.1828128569005</v>
      </c>
      <c r="X72" s="177">
        <v>2978.3001851117001</v>
      </c>
      <c r="Y72" s="177">
        <v>3130.3572644332999</v>
      </c>
      <c r="Z72" s="177">
        <v>5433.5716700923995</v>
      </c>
      <c r="AA72" s="177">
        <v>6426.2414182323</v>
      </c>
      <c r="AB72" s="177">
        <v>6615.0340770858002</v>
      </c>
      <c r="AC72" s="177">
        <v>16814.204227519102</v>
      </c>
      <c r="AD72" s="177">
        <v>19426.112720421199</v>
      </c>
      <c r="AE72" s="177">
        <v>20715.139014099703</v>
      </c>
      <c r="AF72" s="177">
        <v>15443.098065341999</v>
      </c>
      <c r="AG72" s="177">
        <v>22145.6369646485</v>
      </c>
      <c r="AH72" s="177">
        <v>24203.0060822425</v>
      </c>
      <c r="AI72" s="177">
        <v>21692.145144423201</v>
      </c>
      <c r="AJ72" s="177">
        <v>32493.357512050301</v>
      </c>
      <c r="AK72" s="177">
        <v>31097.182274950999</v>
      </c>
      <c r="AL72" s="177">
        <v>41035.3904775642</v>
      </c>
      <c r="AM72" s="177">
        <v>38446.744317430552</v>
      </c>
      <c r="AN72" s="177">
        <v>27995.14382219658</v>
      </c>
      <c r="AO72" s="177">
        <v>21498.202973807893</v>
      </c>
      <c r="AP72" s="177">
        <v>30603.536355222193</v>
      </c>
      <c r="AQ72" s="177">
        <v>51981.536908153328</v>
      </c>
      <c r="AR72" s="177">
        <v>43411.104299640589</v>
      </c>
      <c r="AS72" s="177">
        <v>39330.424879497077</v>
      </c>
      <c r="AT72" s="177">
        <v>18011</v>
      </c>
      <c r="AU72" s="177">
        <v>42017</v>
      </c>
      <c r="AV72" s="177">
        <v>95836</v>
      </c>
      <c r="AW72" s="177">
        <v>81682</v>
      </c>
      <c r="AX72" s="177">
        <v>54934</v>
      </c>
      <c r="AY72" s="177">
        <v>59680</v>
      </c>
      <c r="AZ72" s="177">
        <v>66089</v>
      </c>
      <c r="BA72" s="177">
        <v>66380</v>
      </c>
      <c r="BB72" s="177">
        <v>38724</v>
      </c>
      <c r="BC72" s="177">
        <v>19613</v>
      </c>
      <c r="BD72" s="177">
        <v>64855</v>
      </c>
      <c r="BE72" s="177">
        <v>67987</v>
      </c>
      <c r="BF72" s="177">
        <v>107343</v>
      </c>
      <c r="BG72" s="177">
        <v>146038</v>
      </c>
      <c r="BH72" s="177">
        <v>107759</v>
      </c>
      <c r="BI72" s="177">
        <v>92235</v>
      </c>
      <c r="BJ72" s="177">
        <v>93746</v>
      </c>
      <c r="BK72" s="177">
        <v>88538</v>
      </c>
      <c r="BL72" s="43"/>
    </row>
    <row r="73" spans="3:64" x14ac:dyDescent="0.2">
      <c r="C73" s="53" t="s">
        <v>20</v>
      </c>
      <c r="D73" s="47" t="s">
        <v>332</v>
      </c>
      <c r="E73" s="365" t="s">
        <v>146</v>
      </c>
      <c r="F73" s="46" t="s">
        <v>140</v>
      </c>
      <c r="G73" s="231" t="s">
        <v>16</v>
      </c>
      <c r="H73" s="177">
        <v>1736.2330085464</v>
      </c>
      <c r="I73" s="177">
        <v>1592.1382874160001</v>
      </c>
      <c r="J73" s="177">
        <v>2279.7921290854001</v>
      </c>
      <c r="K73" s="177">
        <v>2417.5336454569001</v>
      </c>
      <c r="L73" s="177">
        <v>3879.0001775991</v>
      </c>
      <c r="M73" s="177">
        <v>5200.4288669119005</v>
      </c>
      <c r="N73" s="177">
        <v>5214.9450401476006</v>
      </c>
      <c r="O73" s="177">
        <v>5146.8024779729003</v>
      </c>
      <c r="P73" s="177">
        <v>6047.0646917409003</v>
      </c>
      <c r="Q73" s="177">
        <v>7294.614724796601</v>
      </c>
      <c r="R73" s="177">
        <v>8341.5677304580986</v>
      </c>
      <c r="S73" s="177">
        <v>8985.2666654646</v>
      </c>
      <c r="T73" s="177">
        <v>9869.0769181901996</v>
      </c>
      <c r="U73" s="177">
        <v>20205.0418827305</v>
      </c>
      <c r="V73" s="177">
        <v>18027.294032550803</v>
      </c>
      <c r="W73" s="177">
        <v>15579.043756085201</v>
      </c>
      <c r="X73" s="177">
        <v>23645.1415467648</v>
      </c>
      <c r="Y73" s="177">
        <v>22918.7044739341</v>
      </c>
      <c r="Z73" s="177">
        <v>36429.142819107401</v>
      </c>
      <c r="AA73" s="177">
        <v>30229.258745327101</v>
      </c>
      <c r="AB73" s="177">
        <v>20741.960803793598</v>
      </c>
      <c r="AC73" s="177">
        <v>17011.511578498201</v>
      </c>
      <c r="AD73" s="177">
        <v>39070.833471566104</v>
      </c>
      <c r="AE73" s="177">
        <v>31972.858144315003</v>
      </c>
      <c r="AF73" s="177">
        <v>55566.890927722299</v>
      </c>
      <c r="AG73" s="177">
        <v>74867.893410503297</v>
      </c>
      <c r="AH73" s="177">
        <v>79832.781081341003</v>
      </c>
      <c r="AI73" s="177">
        <v>77809.703791184395</v>
      </c>
      <c r="AJ73" s="177">
        <v>52819.7546368084</v>
      </c>
      <c r="AK73" s="177">
        <v>61613.1017194956</v>
      </c>
      <c r="AL73" s="177">
        <v>76502.866889642202</v>
      </c>
      <c r="AM73" s="177">
        <v>30116.716550671328</v>
      </c>
      <c r="AN73" s="177">
        <v>39228.060053129462</v>
      </c>
      <c r="AO73" s="177">
        <v>30537.425023739979</v>
      </c>
      <c r="AP73" s="177">
        <v>78822.737489933046</v>
      </c>
      <c r="AQ73" s="177">
        <v>78498.190953565805</v>
      </c>
      <c r="AR73" s="177">
        <v>82903.609678698936</v>
      </c>
      <c r="AS73" s="177">
        <v>94406.464486194745</v>
      </c>
      <c r="AT73" s="177">
        <v>58701</v>
      </c>
      <c r="AU73" s="177">
        <v>63979</v>
      </c>
      <c r="AV73" s="177">
        <v>70422</v>
      </c>
      <c r="AW73" s="177">
        <v>62762</v>
      </c>
      <c r="AX73" s="177">
        <v>70889</v>
      </c>
      <c r="AY73" s="177">
        <v>36680</v>
      </c>
      <c r="AZ73" s="177">
        <v>67200</v>
      </c>
      <c r="BA73" s="177">
        <v>57287</v>
      </c>
      <c r="BB73" s="177">
        <v>45917</v>
      </c>
      <c r="BC73" s="177">
        <v>41055</v>
      </c>
      <c r="BD73" s="177">
        <v>33360</v>
      </c>
      <c r="BE73" s="177">
        <v>27683</v>
      </c>
      <c r="BF73" s="177">
        <v>34836</v>
      </c>
      <c r="BG73" s="177">
        <v>43962</v>
      </c>
      <c r="BH73" s="177">
        <v>19569</v>
      </c>
      <c r="BI73" s="177">
        <v>14203</v>
      </c>
      <c r="BJ73" s="177">
        <v>29331</v>
      </c>
      <c r="BK73" s="177">
        <v>15506</v>
      </c>
      <c r="BL73" s="43"/>
    </row>
    <row r="74" spans="3:64" x14ac:dyDescent="0.2">
      <c r="C74" s="53" t="s">
        <v>21</v>
      </c>
      <c r="D74" s="47" t="s">
        <v>332</v>
      </c>
      <c r="E74" s="365" t="s">
        <v>146</v>
      </c>
      <c r="F74" s="46" t="s">
        <v>140</v>
      </c>
      <c r="G74" s="231" t="s">
        <v>16</v>
      </c>
      <c r="H74" s="177">
        <v>474.33780618559996</v>
      </c>
      <c r="I74" s="177">
        <v>583.33639627130003</v>
      </c>
      <c r="J74" s="177">
        <v>758.84119132620003</v>
      </c>
      <c r="K74" s="177">
        <v>570.1791797267</v>
      </c>
      <c r="L74" s="177">
        <v>447.70387520579999</v>
      </c>
      <c r="M74" s="177">
        <v>765.99851375720004</v>
      </c>
      <c r="N74" s="177">
        <v>735.48721689320007</v>
      </c>
      <c r="O74" s="177">
        <v>955.19409637830006</v>
      </c>
      <c r="P74" s="177">
        <v>866.00196987729998</v>
      </c>
      <c r="Q74" s="177">
        <v>753.49056196430001</v>
      </c>
      <c r="R74" s="177">
        <v>731.7403973772</v>
      </c>
      <c r="S74" s="177">
        <v>560.07867838040011</v>
      </c>
      <c r="T74" s="177">
        <v>863.8695101751</v>
      </c>
      <c r="U74" s="177">
        <v>1809.3648281706</v>
      </c>
      <c r="V74" s="177">
        <v>1438.7423382976999</v>
      </c>
      <c r="W74" s="177">
        <v>4288.9559872825994</v>
      </c>
      <c r="X74" s="177">
        <v>3823.7777799814999</v>
      </c>
      <c r="Y74" s="177">
        <v>5667.0749444063995</v>
      </c>
      <c r="Z74" s="177">
        <v>8747.0097039413995</v>
      </c>
      <c r="AA74" s="177">
        <v>8325.2026186097009</v>
      </c>
      <c r="AB74" s="177">
        <v>3544.5097619390999</v>
      </c>
      <c r="AC74" s="177">
        <v>3384.7654268388001</v>
      </c>
      <c r="AD74" s="177">
        <v>5313.4589580853999</v>
      </c>
      <c r="AE74" s="177">
        <v>7506.5906037768</v>
      </c>
      <c r="AF74" s="177">
        <v>9378.6194571658998</v>
      </c>
      <c r="AG74" s="177">
        <v>17426.671903886101</v>
      </c>
      <c r="AH74" s="177">
        <v>13433.937736348</v>
      </c>
      <c r="AI74" s="177">
        <v>14290.4274938997</v>
      </c>
      <c r="AJ74" s="177">
        <v>9242.8342735926999</v>
      </c>
      <c r="AK74" s="177">
        <v>12344.992289014699</v>
      </c>
      <c r="AL74" s="177">
        <v>13169.375356099701</v>
      </c>
      <c r="AM74" s="177">
        <v>13907.420095440722</v>
      </c>
      <c r="AN74" s="177">
        <v>6286.5866118543618</v>
      </c>
      <c r="AO74" s="177">
        <v>12519.082134314185</v>
      </c>
      <c r="AP74" s="177">
        <v>11647.6145829577</v>
      </c>
      <c r="AQ74" s="177">
        <v>15061.363335857583</v>
      </c>
      <c r="AR74" s="177">
        <v>13234.286538530885</v>
      </c>
      <c r="AS74" s="177">
        <v>11364.408808433402</v>
      </c>
      <c r="AT74" s="177">
        <v>37699</v>
      </c>
      <c r="AU74" s="177">
        <v>24300</v>
      </c>
      <c r="AV74" s="177">
        <v>71953</v>
      </c>
      <c r="AW74" s="177">
        <v>95794</v>
      </c>
      <c r="AX74" s="177">
        <v>84326</v>
      </c>
      <c r="AY74" s="177">
        <v>73630</v>
      </c>
      <c r="AZ74" s="177">
        <v>78794</v>
      </c>
      <c r="BA74" s="177">
        <v>87256</v>
      </c>
      <c r="BB74" s="177">
        <v>54505</v>
      </c>
      <c r="BC74" s="177">
        <v>45994</v>
      </c>
      <c r="BD74" s="177">
        <v>36331</v>
      </c>
      <c r="BE74" s="177">
        <v>33161</v>
      </c>
      <c r="BF74" s="177">
        <v>16701</v>
      </c>
      <c r="BG74" s="177">
        <v>35986</v>
      </c>
      <c r="BH74" s="177">
        <v>14024</v>
      </c>
      <c r="BI74" s="177">
        <v>10744</v>
      </c>
      <c r="BJ74" s="177">
        <v>8243</v>
      </c>
      <c r="BK74" s="177">
        <v>8191</v>
      </c>
      <c r="BL74" s="43"/>
    </row>
    <row r="75" spans="3:64" x14ac:dyDescent="0.2">
      <c r="C75" s="53" t="s">
        <v>22</v>
      </c>
      <c r="D75" s="47" t="s">
        <v>332</v>
      </c>
      <c r="E75" s="365" t="s">
        <v>146</v>
      </c>
      <c r="F75" s="46" t="s">
        <v>140</v>
      </c>
      <c r="G75" s="231" t="s">
        <v>16</v>
      </c>
      <c r="H75" s="177">
        <v>7767.2740446492007</v>
      </c>
      <c r="I75" s="177">
        <v>10971.221759354799</v>
      </c>
      <c r="J75" s="177">
        <v>12464.021160271901</v>
      </c>
      <c r="K75" s="177">
        <v>12785.2556612155</v>
      </c>
      <c r="L75" s="177">
        <v>5489.8311500126001</v>
      </c>
      <c r="M75" s="177">
        <v>6003.8614760916998</v>
      </c>
      <c r="N75" s="177">
        <v>5581.6982731360004</v>
      </c>
      <c r="O75" s="177">
        <v>9494.3323209765003</v>
      </c>
      <c r="P75" s="177">
        <v>10148.7283904295</v>
      </c>
      <c r="Q75" s="177">
        <v>14118.4899142957</v>
      </c>
      <c r="R75" s="177">
        <v>8439.6251659394002</v>
      </c>
      <c r="S75" s="177">
        <v>9839.384516227301</v>
      </c>
      <c r="T75" s="177">
        <v>16310.982116884799</v>
      </c>
      <c r="U75" s="177">
        <v>24358.969493827601</v>
      </c>
      <c r="V75" s="177">
        <v>12699.2872156792</v>
      </c>
      <c r="W75" s="177">
        <v>22377.1126055678</v>
      </c>
      <c r="X75" s="177">
        <v>28518.389210811001</v>
      </c>
      <c r="Y75" s="177">
        <v>34277.030132042397</v>
      </c>
      <c r="Z75" s="177">
        <v>59618.507715793399</v>
      </c>
      <c r="AA75" s="177">
        <v>59304.768469102004</v>
      </c>
      <c r="AB75" s="177">
        <v>57400.155417000198</v>
      </c>
      <c r="AC75" s="177">
        <v>60401.058592249305</v>
      </c>
      <c r="AD75" s="177">
        <v>64388.214889173396</v>
      </c>
      <c r="AE75" s="177">
        <v>81266.746694072805</v>
      </c>
      <c r="AF75" s="177">
        <v>85114.411114576898</v>
      </c>
      <c r="AG75" s="177">
        <v>118164.666773046</v>
      </c>
      <c r="AH75" s="177">
        <v>127328.22391306999</v>
      </c>
      <c r="AI75" s="177">
        <v>158404.58717800802</v>
      </c>
      <c r="AJ75" s="177">
        <v>148211.64291106202</v>
      </c>
      <c r="AK75" s="177">
        <v>204103.732472023</v>
      </c>
      <c r="AL75" s="177">
        <v>184430.30829516903</v>
      </c>
      <c r="AM75" s="177">
        <v>171408.6521702547</v>
      </c>
      <c r="AN75" s="177">
        <v>178596.75693868473</v>
      </c>
      <c r="AO75" s="177">
        <v>137499.54924092171</v>
      </c>
      <c r="AP75" s="177">
        <v>166083.68492541439</v>
      </c>
      <c r="AQ75" s="177">
        <v>161299.62857451948</v>
      </c>
      <c r="AR75" s="177">
        <v>129043.3089322419</v>
      </c>
      <c r="AS75" s="177">
        <v>186818.64960994312</v>
      </c>
      <c r="AT75" s="177">
        <v>171707</v>
      </c>
      <c r="AU75" s="177">
        <v>211055</v>
      </c>
      <c r="AV75" s="177">
        <v>150708</v>
      </c>
      <c r="AW75" s="177">
        <v>189807</v>
      </c>
      <c r="AX75" s="177">
        <v>179528</v>
      </c>
      <c r="AY75" s="177">
        <v>220162</v>
      </c>
      <c r="AZ75" s="177">
        <v>227327</v>
      </c>
      <c r="BA75" s="177">
        <v>257517</v>
      </c>
      <c r="BB75" s="177">
        <v>167978</v>
      </c>
      <c r="BC75" s="177">
        <v>84513</v>
      </c>
      <c r="BD75" s="177">
        <v>116969</v>
      </c>
      <c r="BE75" s="177">
        <v>99664</v>
      </c>
      <c r="BF75" s="177">
        <v>84788</v>
      </c>
      <c r="BG75" s="177">
        <v>81494</v>
      </c>
      <c r="BH75" s="177">
        <v>46612</v>
      </c>
      <c r="BI75" s="177">
        <v>70287</v>
      </c>
      <c r="BJ75" s="177">
        <v>65912</v>
      </c>
      <c r="BK75" s="177">
        <v>24386</v>
      </c>
      <c r="BL75" s="43"/>
    </row>
    <row r="76" spans="3:64" x14ac:dyDescent="0.2">
      <c r="C76" s="53" t="s">
        <v>23</v>
      </c>
      <c r="D76" s="47" t="s">
        <v>332</v>
      </c>
      <c r="E76" s="365" t="s">
        <v>146</v>
      </c>
      <c r="F76" s="46" t="s">
        <v>140</v>
      </c>
      <c r="G76" s="231" t="s">
        <v>16</v>
      </c>
      <c r="H76" s="177">
        <v>3164.3271063671</v>
      </c>
      <c r="I76" s="177">
        <v>4506.8115501364</v>
      </c>
      <c r="J76" s="177">
        <v>6231.6516536848003</v>
      </c>
      <c r="K76" s="177">
        <v>7912.5658787518005</v>
      </c>
      <c r="L76" s="177">
        <v>3061.4608864328002</v>
      </c>
      <c r="M76" s="177">
        <v>3656.3919042468001</v>
      </c>
      <c r="N76" s="177">
        <v>8417.2932672220013</v>
      </c>
      <c r="O76" s="177">
        <v>14741.305746036302</v>
      </c>
      <c r="P76" s="177">
        <v>15067.2583704759</v>
      </c>
      <c r="Q76" s="177">
        <v>16611.824289603701</v>
      </c>
      <c r="R76" s="177">
        <v>17869.785180363699</v>
      </c>
      <c r="S76" s="177">
        <v>14585.133555407301</v>
      </c>
      <c r="T76" s="177">
        <v>13457.424478742199</v>
      </c>
      <c r="U76" s="177">
        <v>23284.881601036101</v>
      </c>
      <c r="V76" s="177">
        <v>21348.158046410201</v>
      </c>
      <c r="W76" s="177">
        <v>17628.866818542399</v>
      </c>
      <c r="X76" s="177">
        <v>22988.009638731601</v>
      </c>
      <c r="Y76" s="177">
        <v>32191.945834385104</v>
      </c>
      <c r="Z76" s="177">
        <v>42012.987759787502</v>
      </c>
      <c r="AA76" s="177">
        <v>41465.834104431902</v>
      </c>
      <c r="AB76" s="177">
        <v>32078.013124511701</v>
      </c>
      <c r="AC76" s="177">
        <v>38879.1104346219</v>
      </c>
      <c r="AD76" s="177">
        <v>39042.730446071204</v>
      </c>
      <c r="AE76" s="177">
        <v>60605.154773839102</v>
      </c>
      <c r="AF76" s="177">
        <v>50956.529045412506</v>
      </c>
      <c r="AG76" s="177">
        <v>70609.020981332607</v>
      </c>
      <c r="AH76" s="177">
        <v>66281.588975635008</v>
      </c>
      <c r="AI76" s="177">
        <v>89771.047237748411</v>
      </c>
      <c r="AJ76" s="177">
        <v>78222.078155614101</v>
      </c>
      <c r="AK76" s="177">
        <v>100625.48379370899</v>
      </c>
      <c r="AL76" s="177">
        <v>143112.96445614399</v>
      </c>
      <c r="AM76" s="177">
        <v>108242.27999951919</v>
      </c>
      <c r="AN76" s="177">
        <v>145342.75720313005</v>
      </c>
      <c r="AO76" s="177">
        <v>87573.47372976091</v>
      </c>
      <c r="AP76" s="177">
        <v>98884.521534263695</v>
      </c>
      <c r="AQ76" s="177">
        <v>85518.012332768383</v>
      </c>
      <c r="AR76" s="177">
        <v>96258.098638106574</v>
      </c>
      <c r="AS76" s="177">
        <v>67830.354789465462</v>
      </c>
      <c r="AT76" s="177">
        <v>111812</v>
      </c>
      <c r="AU76" s="177">
        <v>77090</v>
      </c>
      <c r="AV76" s="177">
        <v>72810</v>
      </c>
      <c r="AW76" s="177">
        <v>133828</v>
      </c>
      <c r="AX76" s="177">
        <v>117461</v>
      </c>
      <c r="AY76" s="177">
        <v>65353</v>
      </c>
      <c r="AZ76" s="177">
        <v>78120</v>
      </c>
      <c r="BA76" s="177">
        <v>203321</v>
      </c>
      <c r="BB76" s="177">
        <v>160748</v>
      </c>
      <c r="BC76" s="177">
        <v>105953</v>
      </c>
      <c r="BD76" s="177">
        <v>42147</v>
      </c>
      <c r="BE76" s="177">
        <v>33750</v>
      </c>
      <c r="BF76" s="177">
        <v>51957</v>
      </c>
      <c r="BG76" s="177">
        <v>59222</v>
      </c>
      <c r="BH76" s="177">
        <v>50398</v>
      </c>
      <c r="BI76" s="177">
        <v>33412</v>
      </c>
      <c r="BJ76" s="177">
        <v>28500</v>
      </c>
      <c r="BK76" s="177">
        <v>13267</v>
      </c>
      <c r="BL76" s="43"/>
    </row>
    <row r="77" spans="3:64" x14ac:dyDescent="0.2">
      <c r="C77" s="53" t="s">
        <v>24</v>
      </c>
      <c r="D77" s="47" t="s">
        <v>332</v>
      </c>
      <c r="E77" s="365" t="s">
        <v>146</v>
      </c>
      <c r="F77" s="46" t="s">
        <v>140</v>
      </c>
      <c r="G77" s="231" t="s">
        <v>16</v>
      </c>
      <c r="H77" s="177">
        <v>8220.8671359369</v>
      </c>
      <c r="I77" s="177">
        <v>8643.0907124396999</v>
      </c>
      <c r="J77" s="177">
        <v>11120.446484079201</v>
      </c>
      <c r="K77" s="177">
        <v>8371.2221550069989</v>
      </c>
      <c r="L77" s="177">
        <v>4303.0992942916</v>
      </c>
      <c r="M77" s="177">
        <v>6486.7074342792994</v>
      </c>
      <c r="N77" s="177">
        <v>6580.9966910677995</v>
      </c>
      <c r="O77" s="177">
        <v>10272.2559368577</v>
      </c>
      <c r="P77" s="177">
        <v>13155.643786857099</v>
      </c>
      <c r="Q77" s="177">
        <v>17528.796694012701</v>
      </c>
      <c r="R77" s="177">
        <v>13678.8517260467</v>
      </c>
      <c r="S77" s="177">
        <v>14624.5847285829</v>
      </c>
      <c r="T77" s="177">
        <v>25226.2375612131</v>
      </c>
      <c r="U77" s="177">
        <v>42640.906664623202</v>
      </c>
      <c r="V77" s="177">
        <v>25522.792692353902</v>
      </c>
      <c r="W77" s="177">
        <v>19470.556938804901</v>
      </c>
      <c r="X77" s="177">
        <v>30083.604741985502</v>
      </c>
      <c r="Y77" s="177">
        <v>36915.820586467598</v>
      </c>
      <c r="Z77" s="177">
        <v>64415.170541391701</v>
      </c>
      <c r="AA77" s="177">
        <v>100624.629277944</v>
      </c>
      <c r="AB77" s="177">
        <v>35455.208093890105</v>
      </c>
      <c r="AC77" s="177">
        <v>31851.169302850001</v>
      </c>
      <c r="AD77" s="177">
        <v>62635.364469125998</v>
      </c>
      <c r="AE77" s="177">
        <v>82923.873739978095</v>
      </c>
      <c r="AF77" s="177">
        <v>102302.50294862599</v>
      </c>
      <c r="AG77" s="177">
        <v>146212.88251175001</v>
      </c>
      <c r="AH77" s="177">
        <v>183940.21003089199</v>
      </c>
      <c r="AI77" s="177">
        <v>205778.90765581199</v>
      </c>
      <c r="AJ77" s="177">
        <v>176163.94504563502</v>
      </c>
      <c r="AK77" s="177">
        <v>235284.65597580301</v>
      </c>
      <c r="AL77" s="177">
        <v>229167.67734816001</v>
      </c>
      <c r="AM77" s="177">
        <v>144681.64388830791</v>
      </c>
      <c r="AN77" s="177">
        <v>116241.75110886733</v>
      </c>
      <c r="AO77" s="177">
        <v>138683.54308655777</v>
      </c>
      <c r="AP77" s="177">
        <v>174630.0770497518</v>
      </c>
      <c r="AQ77" s="177">
        <v>101294.58007284265</v>
      </c>
      <c r="AR77" s="177">
        <v>268892.81550130423</v>
      </c>
      <c r="AS77" s="177">
        <v>194019.07831187718</v>
      </c>
      <c r="AT77" s="177">
        <v>306125</v>
      </c>
      <c r="AU77" s="177">
        <v>320086</v>
      </c>
      <c r="AV77" s="177">
        <v>195805</v>
      </c>
      <c r="AW77" s="177">
        <v>185507</v>
      </c>
      <c r="AX77" s="177">
        <v>184062</v>
      </c>
      <c r="AY77" s="177">
        <v>345681</v>
      </c>
      <c r="AZ77" s="177">
        <v>664332</v>
      </c>
      <c r="BA77" s="177">
        <v>640778</v>
      </c>
      <c r="BB77" s="177">
        <v>441000</v>
      </c>
      <c r="BC77" s="177">
        <v>107222</v>
      </c>
      <c r="BD77" s="177">
        <v>126260</v>
      </c>
      <c r="BE77" s="177">
        <v>19202</v>
      </c>
      <c r="BF77" s="177">
        <v>33793</v>
      </c>
      <c r="BG77" s="177">
        <v>29926</v>
      </c>
      <c r="BH77" s="177">
        <v>39202</v>
      </c>
      <c r="BI77" s="177">
        <v>72133</v>
      </c>
      <c r="BJ77" s="177">
        <v>47292</v>
      </c>
      <c r="BK77" s="177">
        <v>32356</v>
      </c>
      <c r="BL77" s="43"/>
    </row>
    <row r="78" spans="3:64" x14ac:dyDescent="0.2">
      <c r="C78" s="53" t="s">
        <v>25</v>
      </c>
      <c r="D78" s="47" t="s">
        <v>332</v>
      </c>
      <c r="E78" s="365" t="s">
        <v>146</v>
      </c>
      <c r="F78" s="46" t="s">
        <v>140</v>
      </c>
      <c r="G78" s="231" t="s">
        <v>16</v>
      </c>
      <c r="H78" s="177">
        <v>3384.7102193694</v>
      </c>
      <c r="I78" s="177">
        <v>4608.3104756410003</v>
      </c>
      <c r="J78" s="177">
        <v>6323.4855520296005</v>
      </c>
      <c r="K78" s="177">
        <v>7360.3231797086</v>
      </c>
      <c r="L78" s="177">
        <v>11009.6067732261</v>
      </c>
      <c r="M78" s="177">
        <v>12565.620069837601</v>
      </c>
      <c r="N78" s="177">
        <v>14159.460543254801</v>
      </c>
      <c r="O78" s="177">
        <v>18273.593971247599</v>
      </c>
      <c r="P78" s="177">
        <v>11649.4880601733</v>
      </c>
      <c r="Q78" s="177">
        <v>15288.0859646845</v>
      </c>
      <c r="R78" s="177">
        <v>25132.5144855336</v>
      </c>
      <c r="S78" s="177">
        <v>19204.058688110799</v>
      </c>
      <c r="T78" s="177">
        <v>26206.603812820802</v>
      </c>
      <c r="U78" s="177">
        <v>41460.4494434628</v>
      </c>
      <c r="V78" s="177">
        <v>30908.030466505599</v>
      </c>
      <c r="W78" s="177">
        <v>35515.868663228903</v>
      </c>
      <c r="X78" s="177">
        <v>34242.201548207195</v>
      </c>
      <c r="Y78" s="177">
        <v>50108.116744197199</v>
      </c>
      <c r="Z78" s="177">
        <v>67201.534303366905</v>
      </c>
      <c r="AA78" s="177">
        <v>88907.142698904994</v>
      </c>
      <c r="AB78" s="177">
        <v>59925.6177758345</v>
      </c>
      <c r="AC78" s="177">
        <v>50107.289001544596</v>
      </c>
      <c r="AD78" s="177">
        <v>53417.560328993997</v>
      </c>
      <c r="AE78" s="177">
        <v>90096.690236558396</v>
      </c>
      <c r="AF78" s="177">
        <v>97568.149076244401</v>
      </c>
      <c r="AG78" s="177">
        <v>144168.83392773403</v>
      </c>
      <c r="AH78" s="177">
        <v>208881.47779320402</v>
      </c>
      <c r="AI78" s="177">
        <v>228601.37106066599</v>
      </c>
      <c r="AJ78" s="177">
        <v>205712.76904547302</v>
      </c>
      <c r="AK78" s="177">
        <v>236877.87454833899</v>
      </c>
      <c r="AL78" s="177">
        <v>203727.89643179101</v>
      </c>
      <c r="AM78" s="177">
        <v>235933.31169689758</v>
      </c>
      <c r="AN78" s="177">
        <v>163090.64464558318</v>
      </c>
      <c r="AO78" s="177">
        <v>203695.02241775149</v>
      </c>
      <c r="AP78" s="177">
        <v>201188.80194247112</v>
      </c>
      <c r="AQ78" s="177">
        <v>171078.09551284363</v>
      </c>
      <c r="AR78" s="177">
        <v>186656.32925847126</v>
      </c>
      <c r="AS78" s="177">
        <v>205421.65153318187</v>
      </c>
      <c r="AT78" s="177">
        <v>154693</v>
      </c>
      <c r="AU78" s="177">
        <v>382698</v>
      </c>
      <c r="AV78" s="177">
        <v>244404</v>
      </c>
      <c r="AW78" s="177">
        <v>279888</v>
      </c>
      <c r="AX78" s="177">
        <v>378527</v>
      </c>
      <c r="AY78" s="177">
        <v>242769</v>
      </c>
      <c r="AZ78" s="177">
        <v>136527</v>
      </c>
      <c r="BA78" s="177">
        <v>326247</v>
      </c>
      <c r="BB78" s="177">
        <v>68712</v>
      </c>
      <c r="BC78" s="177">
        <v>120009</v>
      </c>
      <c r="BD78" s="177">
        <v>64660</v>
      </c>
      <c r="BE78" s="177">
        <v>65927</v>
      </c>
      <c r="BF78" s="177">
        <v>76290</v>
      </c>
      <c r="BG78" s="177">
        <v>75299</v>
      </c>
      <c r="BH78" s="177">
        <v>461287</v>
      </c>
      <c r="BI78" s="177">
        <v>34010</v>
      </c>
      <c r="BJ78" s="177">
        <v>41928</v>
      </c>
      <c r="BK78" s="177">
        <v>26740</v>
      </c>
      <c r="BL78" s="43"/>
    </row>
    <row r="79" spans="3:64" x14ac:dyDescent="0.2">
      <c r="C79" s="53" t="s">
        <v>26</v>
      </c>
      <c r="D79" s="47" t="s">
        <v>332</v>
      </c>
      <c r="E79" s="365" t="s">
        <v>146</v>
      </c>
      <c r="F79" s="46" t="s">
        <v>140</v>
      </c>
      <c r="G79" s="231" t="s">
        <v>16</v>
      </c>
      <c r="H79" s="177">
        <v>3512.7055437357003</v>
      </c>
      <c r="I79" s="177">
        <v>5158.3776299087995</v>
      </c>
      <c r="J79" s="177">
        <v>5695.1540052048003</v>
      </c>
      <c r="K79" s="177">
        <v>6233.6415382845007</v>
      </c>
      <c r="L79" s="177">
        <v>6026.0495975622998</v>
      </c>
      <c r="M79" s="177">
        <v>6476.4262902527998</v>
      </c>
      <c r="N79" s="177">
        <v>5225.9052110153007</v>
      </c>
      <c r="O79" s="177">
        <v>5459.2447707739993</v>
      </c>
      <c r="P79" s="177">
        <v>4593.5320791412996</v>
      </c>
      <c r="Q79" s="177">
        <v>4095.6199787242003</v>
      </c>
      <c r="R79" s="177">
        <v>5223.6473736973003</v>
      </c>
      <c r="S79" s="177">
        <v>6505.1116263989006</v>
      </c>
      <c r="T79" s="177">
        <v>7433.7495209933995</v>
      </c>
      <c r="U79" s="177">
        <v>8925.9382867549011</v>
      </c>
      <c r="V79" s="177">
        <v>11478.184278004201</v>
      </c>
      <c r="W79" s="177">
        <v>14020.8575234695</v>
      </c>
      <c r="X79" s="177">
        <v>19436.3913259529</v>
      </c>
      <c r="Y79" s="177">
        <v>24093.940479367298</v>
      </c>
      <c r="Z79" s="177">
        <v>43710.820017309103</v>
      </c>
      <c r="AA79" s="177">
        <v>37688.5731130684</v>
      </c>
      <c r="AB79" s="177">
        <v>44988.932090440299</v>
      </c>
      <c r="AC79" s="177">
        <v>64025.887936485007</v>
      </c>
      <c r="AD79" s="177">
        <v>96573.640339331396</v>
      </c>
      <c r="AE79" s="177">
        <v>119224.547967377</v>
      </c>
      <c r="AF79" s="177">
        <v>102867.856023343</v>
      </c>
      <c r="AG79" s="177">
        <v>91225.386238024803</v>
      </c>
      <c r="AH79" s="177">
        <v>104311.05876576199</v>
      </c>
      <c r="AI79" s="177">
        <v>112755.90707030601</v>
      </c>
      <c r="AJ79" s="177">
        <v>100103.05840605601</v>
      </c>
      <c r="AK79" s="177">
        <v>137131.91498623701</v>
      </c>
      <c r="AL79" s="177">
        <v>129324.96656689901</v>
      </c>
      <c r="AM79" s="177">
        <v>116602.3583714976</v>
      </c>
      <c r="AN79" s="177">
        <v>73443.679155698206</v>
      </c>
      <c r="AO79" s="177">
        <v>85439.880759198481</v>
      </c>
      <c r="AP79" s="177">
        <v>140288.24540526245</v>
      </c>
      <c r="AQ79" s="177">
        <v>87297.008161744365</v>
      </c>
      <c r="AR79" s="177">
        <v>114432.70467467215</v>
      </c>
      <c r="AS79" s="177">
        <v>102319.24544132319</v>
      </c>
      <c r="AT79" s="177">
        <v>102799</v>
      </c>
      <c r="AU79" s="177">
        <v>113189</v>
      </c>
      <c r="AV79" s="177">
        <v>132331</v>
      </c>
      <c r="AW79" s="177">
        <v>145039</v>
      </c>
      <c r="AX79" s="177">
        <v>155472</v>
      </c>
      <c r="AY79" s="177">
        <v>159449</v>
      </c>
      <c r="AZ79" s="177">
        <v>145322</v>
      </c>
      <c r="BA79" s="177">
        <v>219853</v>
      </c>
      <c r="BB79" s="177">
        <v>185297</v>
      </c>
      <c r="BC79" s="177">
        <v>162112</v>
      </c>
      <c r="BD79" s="177">
        <v>115125</v>
      </c>
      <c r="BE79" s="177">
        <v>133979</v>
      </c>
      <c r="BF79" s="177">
        <v>121179</v>
      </c>
      <c r="BG79" s="177">
        <v>86766</v>
      </c>
      <c r="BH79" s="177">
        <v>44623</v>
      </c>
      <c r="BI79" s="177">
        <v>40740</v>
      </c>
      <c r="BJ79" s="177">
        <v>36804</v>
      </c>
      <c r="BK79" s="177">
        <v>24592</v>
      </c>
      <c r="BL79" s="43"/>
    </row>
    <row r="80" spans="3:64" x14ac:dyDescent="0.2">
      <c r="C80" s="53" t="s">
        <v>27</v>
      </c>
      <c r="D80" s="47" t="s">
        <v>332</v>
      </c>
      <c r="E80" s="365" t="s">
        <v>146</v>
      </c>
      <c r="F80" s="46" t="s">
        <v>140</v>
      </c>
      <c r="G80" s="231" t="s">
        <v>16</v>
      </c>
      <c r="H80" s="177">
        <v>3669.3294312021003</v>
      </c>
      <c r="I80" s="177">
        <v>5369.8046291935998</v>
      </c>
      <c r="J80" s="177">
        <v>6014.0784747093994</v>
      </c>
      <c r="K80" s="177">
        <v>5980.4168498851996</v>
      </c>
      <c r="L80" s="177">
        <v>1884.1302000769001</v>
      </c>
      <c r="M80" s="177">
        <v>2477.64078384</v>
      </c>
      <c r="N80" s="177">
        <v>1969.3884227038002</v>
      </c>
      <c r="O80" s="177">
        <v>3592.2583948168999</v>
      </c>
      <c r="P80" s="177">
        <v>2916.9085891842001</v>
      </c>
      <c r="Q80" s="177">
        <v>3425.0695964022998</v>
      </c>
      <c r="R80" s="177">
        <v>3112.1769944586999</v>
      </c>
      <c r="S80" s="177">
        <v>2516.5365376354002</v>
      </c>
      <c r="T80" s="177">
        <v>4239.9959646243997</v>
      </c>
      <c r="U80" s="177">
        <v>6523.8266003149001</v>
      </c>
      <c r="V80" s="177">
        <v>4710.8813203033997</v>
      </c>
      <c r="W80" s="177">
        <v>8254.3865019292007</v>
      </c>
      <c r="X80" s="177">
        <v>15857.2588156455</v>
      </c>
      <c r="Y80" s="177">
        <v>17718.587457718801</v>
      </c>
      <c r="Z80" s="177">
        <v>32775.125592297401</v>
      </c>
      <c r="AA80" s="177">
        <v>39457.385303210598</v>
      </c>
      <c r="AB80" s="177">
        <v>15032.810804917499</v>
      </c>
      <c r="AC80" s="177">
        <v>11711.3773967702</v>
      </c>
      <c r="AD80" s="177">
        <v>24354.958945103601</v>
      </c>
      <c r="AE80" s="177">
        <v>27921.440033416304</v>
      </c>
      <c r="AF80" s="177">
        <v>43327.0620839494</v>
      </c>
      <c r="AG80" s="177">
        <v>59871.775524383105</v>
      </c>
      <c r="AH80" s="177">
        <v>82225.330622768699</v>
      </c>
      <c r="AI80" s="177">
        <v>99265.6298925991</v>
      </c>
      <c r="AJ80" s="177">
        <v>98559.852012188509</v>
      </c>
      <c r="AK80" s="177">
        <v>126441.99814647902</v>
      </c>
      <c r="AL80" s="177">
        <v>109532.105513631</v>
      </c>
      <c r="AM80" s="177">
        <v>73732.164965802411</v>
      </c>
      <c r="AN80" s="177">
        <v>58688.831993076339</v>
      </c>
      <c r="AO80" s="177">
        <v>78774.65652158235</v>
      </c>
      <c r="AP80" s="177">
        <v>98025.074224994882</v>
      </c>
      <c r="AQ80" s="177">
        <v>79447.79007849218</v>
      </c>
      <c r="AR80" s="177">
        <v>86533.722789176973</v>
      </c>
      <c r="AS80" s="177">
        <v>81977.91882730517</v>
      </c>
      <c r="AT80" s="177">
        <v>74979</v>
      </c>
      <c r="AU80" s="177">
        <v>84366</v>
      </c>
      <c r="AV80" s="177">
        <v>99764</v>
      </c>
      <c r="AW80" s="177">
        <v>157560</v>
      </c>
      <c r="AX80" s="177">
        <v>122304</v>
      </c>
      <c r="AY80" s="177">
        <v>124357</v>
      </c>
      <c r="AZ80" s="177">
        <v>128999</v>
      </c>
      <c r="BA80" s="177">
        <v>169363</v>
      </c>
      <c r="BB80" s="177">
        <v>119157</v>
      </c>
      <c r="BC80" s="177">
        <v>99086</v>
      </c>
      <c r="BD80" s="177">
        <v>64237</v>
      </c>
      <c r="BE80" s="177">
        <v>72369</v>
      </c>
      <c r="BF80" s="177">
        <v>51093</v>
      </c>
      <c r="BG80" s="177">
        <v>84308</v>
      </c>
      <c r="BH80" s="177">
        <v>21294</v>
      </c>
      <c r="BI80" s="177">
        <v>23902</v>
      </c>
      <c r="BJ80" s="177">
        <v>31411</v>
      </c>
      <c r="BK80" s="177">
        <v>29080</v>
      </c>
      <c r="BL80" s="43"/>
    </row>
    <row r="81" spans="3:64" x14ac:dyDescent="0.2">
      <c r="C81" s="53" t="s">
        <v>28</v>
      </c>
      <c r="D81" s="47" t="s">
        <v>332</v>
      </c>
      <c r="E81" s="365" t="s">
        <v>146</v>
      </c>
      <c r="F81" s="46" t="s">
        <v>140</v>
      </c>
      <c r="G81" s="231" t="s">
        <v>16</v>
      </c>
      <c r="H81" s="177">
        <v>1771.5504735975001</v>
      </c>
      <c r="I81" s="177">
        <v>2739.3715438798999</v>
      </c>
      <c r="J81" s="177">
        <v>4310.6784945849004</v>
      </c>
      <c r="K81" s="177">
        <v>3354.1489010493997</v>
      </c>
      <c r="L81" s="177">
        <v>5055.2874562764</v>
      </c>
      <c r="M81" s="177">
        <v>6841.8593379251006</v>
      </c>
      <c r="N81" s="177">
        <v>12237.966342721102</v>
      </c>
      <c r="O81" s="177">
        <v>15004.476920534202</v>
      </c>
      <c r="P81" s="177">
        <v>8928.1483231761995</v>
      </c>
      <c r="Q81" s="177">
        <v>10477.140183068299</v>
      </c>
      <c r="R81" s="177">
        <v>10486.553543567401</v>
      </c>
      <c r="S81" s="177">
        <v>8480.4243073335001</v>
      </c>
      <c r="T81" s="177">
        <v>3171.9838429915999</v>
      </c>
      <c r="U81" s="177">
        <v>19064.521077494501</v>
      </c>
      <c r="V81" s="177">
        <v>10559.1968164389</v>
      </c>
      <c r="W81" s="177">
        <v>16217.362797951801</v>
      </c>
      <c r="X81" s="177">
        <v>27431.646322406901</v>
      </c>
      <c r="Y81" s="177">
        <v>26427.613302801899</v>
      </c>
      <c r="Z81" s="177">
        <v>39501.5087266958</v>
      </c>
      <c r="AA81" s="177">
        <v>19196.184306371899</v>
      </c>
      <c r="AB81" s="177">
        <v>20792.003304605001</v>
      </c>
      <c r="AC81" s="177">
        <v>33521.070000480802</v>
      </c>
      <c r="AD81" s="177">
        <v>91958.448060533905</v>
      </c>
      <c r="AE81" s="177">
        <v>69206.690815333001</v>
      </c>
      <c r="AF81" s="177">
        <v>71878.115580637794</v>
      </c>
      <c r="AG81" s="177">
        <v>95430.972840262999</v>
      </c>
      <c r="AH81" s="177">
        <v>79893.872645535099</v>
      </c>
      <c r="AI81" s="177">
        <v>116428.64584760701</v>
      </c>
      <c r="AJ81" s="177">
        <v>89290.73376365799</v>
      </c>
      <c r="AK81" s="177">
        <v>107630.750201339</v>
      </c>
      <c r="AL81" s="177">
        <v>96474.186548147103</v>
      </c>
      <c r="AM81" s="177">
        <v>61850.155662135032</v>
      </c>
      <c r="AN81" s="177">
        <v>77452.429891938024</v>
      </c>
      <c r="AO81" s="177">
        <v>109486.37505559361</v>
      </c>
      <c r="AP81" s="177">
        <v>144303.00626254614</v>
      </c>
      <c r="AQ81" s="177">
        <v>134157.92194054788</v>
      </c>
      <c r="AR81" s="177">
        <v>86016.852379406919</v>
      </c>
      <c r="AS81" s="177">
        <v>96787.289339247291</v>
      </c>
      <c r="AT81" s="177">
        <v>157608</v>
      </c>
      <c r="AU81" s="177">
        <v>167532</v>
      </c>
      <c r="AV81" s="177">
        <v>115527</v>
      </c>
      <c r="AW81" s="177">
        <v>170991</v>
      </c>
      <c r="AX81" s="177">
        <v>1020272</v>
      </c>
      <c r="AY81" s="177">
        <v>542998</v>
      </c>
      <c r="AZ81" s="177">
        <v>294195</v>
      </c>
      <c r="BA81" s="177">
        <v>364199</v>
      </c>
      <c r="BB81" s="177">
        <v>291028</v>
      </c>
      <c r="BC81" s="177">
        <v>507314</v>
      </c>
      <c r="BD81" s="177">
        <v>315648</v>
      </c>
      <c r="BE81" s="177">
        <v>220006</v>
      </c>
      <c r="BF81" s="177">
        <v>179376</v>
      </c>
      <c r="BG81" s="177">
        <v>177602</v>
      </c>
      <c r="BH81" s="177">
        <v>167444</v>
      </c>
      <c r="BI81" s="177">
        <v>155281</v>
      </c>
      <c r="BJ81" s="177">
        <v>129275</v>
      </c>
      <c r="BK81" s="177">
        <v>132602</v>
      </c>
      <c r="BL81" s="43"/>
    </row>
    <row r="82" spans="3:64" x14ac:dyDescent="0.2">
      <c r="C82" s="53" t="s">
        <v>29</v>
      </c>
      <c r="D82" s="47" t="s">
        <v>332</v>
      </c>
      <c r="E82" s="365" t="s">
        <v>146</v>
      </c>
      <c r="F82" s="46" t="s">
        <v>140</v>
      </c>
      <c r="G82" s="231" t="s">
        <v>16</v>
      </c>
      <c r="H82" s="177">
        <v>532.09881017630005</v>
      </c>
      <c r="I82" s="177">
        <v>605.83359152809999</v>
      </c>
      <c r="J82" s="177">
        <v>1077.2541289532001</v>
      </c>
      <c r="K82" s="177">
        <v>1384.1208072374002</v>
      </c>
      <c r="L82" s="177">
        <v>963.51556483119998</v>
      </c>
      <c r="M82" s="177">
        <v>1242.3528383398002</v>
      </c>
      <c r="N82" s="177">
        <v>1314.2045931148</v>
      </c>
      <c r="O82" s="177">
        <v>1868.8641820826001</v>
      </c>
      <c r="P82" s="177">
        <v>1996.0300704386</v>
      </c>
      <c r="Q82" s="177">
        <v>2583.3987360715</v>
      </c>
      <c r="R82" s="177">
        <v>9327.0215925619013</v>
      </c>
      <c r="S82" s="177">
        <v>13925.809731588</v>
      </c>
      <c r="T82" s="177">
        <v>10204.199511377201</v>
      </c>
      <c r="U82" s="177">
        <v>14840.4815254889</v>
      </c>
      <c r="V82" s="177">
        <v>21579.9560269494</v>
      </c>
      <c r="W82" s="177">
        <v>16738.224522495901</v>
      </c>
      <c r="X82" s="177">
        <v>20329.184327407402</v>
      </c>
      <c r="Y82" s="177">
        <v>25878.987676246801</v>
      </c>
      <c r="Z82" s="177">
        <v>35698.782475689099</v>
      </c>
      <c r="AA82" s="177">
        <v>34295.633388626396</v>
      </c>
      <c r="AB82" s="177">
        <v>29665.437708701502</v>
      </c>
      <c r="AC82" s="177">
        <v>34945.785104515999</v>
      </c>
      <c r="AD82" s="177">
        <v>46857.629466421502</v>
      </c>
      <c r="AE82" s="177">
        <v>51838.919356195802</v>
      </c>
      <c r="AF82" s="177">
        <v>43203.807339559804</v>
      </c>
      <c r="AG82" s="177">
        <v>76700.45010397509</v>
      </c>
      <c r="AH82" s="177">
        <v>71829.153173944913</v>
      </c>
      <c r="AI82" s="177">
        <v>84265.014286057689</v>
      </c>
      <c r="AJ82" s="177">
        <v>70716.467070546802</v>
      </c>
      <c r="AK82" s="177">
        <v>64775.923256764399</v>
      </c>
      <c r="AL82" s="177">
        <v>78481.828248770908</v>
      </c>
      <c r="AM82" s="177">
        <v>161720.33704758814</v>
      </c>
      <c r="AN82" s="177">
        <v>145354.77744521774</v>
      </c>
      <c r="AO82" s="177">
        <v>101330.64079910569</v>
      </c>
      <c r="AP82" s="177">
        <v>129578.20970514347</v>
      </c>
      <c r="AQ82" s="177">
        <v>124403.4954863991</v>
      </c>
      <c r="AR82" s="177">
        <v>98043.1045881264</v>
      </c>
      <c r="AS82" s="177">
        <v>84208.647482360291</v>
      </c>
      <c r="AT82" s="177">
        <v>71093</v>
      </c>
      <c r="AU82" s="177">
        <v>121437</v>
      </c>
      <c r="AV82" s="177">
        <v>126993</v>
      </c>
      <c r="AW82" s="177">
        <v>128608</v>
      </c>
      <c r="AX82" s="177">
        <v>160782</v>
      </c>
      <c r="AY82" s="177">
        <v>130785</v>
      </c>
      <c r="AZ82" s="177">
        <v>150352</v>
      </c>
      <c r="BA82" s="177">
        <v>118568</v>
      </c>
      <c r="BB82" s="177">
        <v>85849</v>
      </c>
      <c r="BC82" s="177">
        <v>54000</v>
      </c>
      <c r="BD82" s="177">
        <v>37662</v>
      </c>
      <c r="BE82" s="177">
        <v>41680</v>
      </c>
      <c r="BF82" s="177">
        <v>62495</v>
      </c>
      <c r="BG82" s="177">
        <v>72271</v>
      </c>
      <c r="BH82" s="177">
        <v>30016</v>
      </c>
      <c r="BI82" s="177">
        <v>24641</v>
      </c>
      <c r="BJ82" s="177">
        <v>51467</v>
      </c>
      <c r="BK82" s="177">
        <v>13497</v>
      </c>
      <c r="BL82" s="43"/>
    </row>
    <row r="83" spans="3:64" x14ac:dyDescent="0.2">
      <c r="C83" s="53" t="s">
        <v>30</v>
      </c>
      <c r="D83" s="47" t="s">
        <v>332</v>
      </c>
      <c r="E83" s="365" t="s">
        <v>146</v>
      </c>
      <c r="F83" s="46" t="s">
        <v>140</v>
      </c>
      <c r="G83" s="231" t="s">
        <v>16</v>
      </c>
      <c r="H83" s="177">
        <v>628.68005060520011</v>
      </c>
      <c r="I83" s="177">
        <v>1132.8877630329</v>
      </c>
      <c r="J83" s="177">
        <v>1247.3304828531</v>
      </c>
      <c r="K83" s="177">
        <v>892.30155477020003</v>
      </c>
      <c r="L83" s="177">
        <v>454.58111247339997</v>
      </c>
      <c r="M83" s="177">
        <v>973.04736462199992</v>
      </c>
      <c r="N83" s="177">
        <v>994.99985419450002</v>
      </c>
      <c r="O83" s="177">
        <v>658.94014875050004</v>
      </c>
      <c r="P83" s="177">
        <v>293.36431071120001</v>
      </c>
      <c r="Q83" s="177">
        <v>637.30186307740007</v>
      </c>
      <c r="R83" s="177">
        <v>781.10977227650005</v>
      </c>
      <c r="S83" s="177">
        <v>754.29776711979991</v>
      </c>
      <c r="T83" s="177">
        <v>1117.0570927842</v>
      </c>
      <c r="U83" s="177">
        <v>1286.2606764991999</v>
      </c>
      <c r="V83" s="177">
        <v>775.38975076029999</v>
      </c>
      <c r="W83" s="177">
        <v>1372.1167627084001</v>
      </c>
      <c r="X83" s="177">
        <v>860.08257106970007</v>
      </c>
      <c r="Y83" s="177">
        <v>1197.4344044571001</v>
      </c>
      <c r="Z83" s="177">
        <v>2134.1918268364002</v>
      </c>
      <c r="AA83" s="177">
        <v>3428.5154695107003</v>
      </c>
      <c r="AB83" s="177">
        <v>5440.2525323044001</v>
      </c>
      <c r="AC83" s="177">
        <v>9304.4122280721003</v>
      </c>
      <c r="AD83" s="177">
        <v>13883.228217518301</v>
      </c>
      <c r="AE83" s="177">
        <v>19071.853195581403</v>
      </c>
      <c r="AF83" s="177">
        <v>17622.418666654601</v>
      </c>
      <c r="AG83" s="177">
        <v>22407.2828170639</v>
      </c>
      <c r="AH83" s="177">
        <v>22907.084320796203</v>
      </c>
      <c r="AI83" s="177">
        <v>38393.282895796496</v>
      </c>
      <c r="AJ83" s="177">
        <v>17399.978104528</v>
      </c>
      <c r="AK83" s="177">
        <v>22877.761555058703</v>
      </c>
      <c r="AL83" s="177">
        <v>55876.279735073906</v>
      </c>
      <c r="AM83" s="177">
        <v>51548.808192997007</v>
      </c>
      <c r="AN83" s="177">
        <v>73425.648792566673</v>
      </c>
      <c r="AO83" s="177">
        <v>63244.50374430541</v>
      </c>
      <c r="AP83" s="177">
        <v>79147.284026300287</v>
      </c>
      <c r="AQ83" s="177">
        <v>31613.236690586946</v>
      </c>
      <c r="AR83" s="177">
        <v>27466.253170338849</v>
      </c>
      <c r="AS83" s="177">
        <v>32478.249816691306</v>
      </c>
      <c r="AT83" s="177">
        <v>32423</v>
      </c>
      <c r="AU83" s="177">
        <v>55416</v>
      </c>
      <c r="AV83" s="177">
        <v>77802</v>
      </c>
      <c r="AW83" s="177">
        <v>50460</v>
      </c>
      <c r="AX83" s="177">
        <v>65307</v>
      </c>
      <c r="AY83" s="177">
        <v>38718</v>
      </c>
      <c r="AZ83" s="177">
        <v>29672</v>
      </c>
      <c r="BA83" s="177">
        <v>63687</v>
      </c>
      <c r="BB83" s="177">
        <v>51822</v>
      </c>
      <c r="BC83" s="177">
        <v>25910</v>
      </c>
      <c r="BD83" s="177">
        <v>25667</v>
      </c>
      <c r="BE83" s="177">
        <v>49068</v>
      </c>
      <c r="BF83" s="177">
        <v>11848</v>
      </c>
      <c r="BG83" s="177">
        <v>55837</v>
      </c>
      <c r="BH83" s="177">
        <v>34522</v>
      </c>
      <c r="BI83" s="177">
        <v>47899</v>
      </c>
      <c r="BJ83" s="177">
        <v>43892</v>
      </c>
      <c r="BK83" s="177">
        <v>39999</v>
      </c>
      <c r="BL83" s="43"/>
    </row>
    <row r="84" spans="3:64" x14ac:dyDescent="0.2">
      <c r="C84" s="53" t="s">
        <v>31</v>
      </c>
      <c r="D84" s="47" t="s">
        <v>332</v>
      </c>
      <c r="E84" s="365" t="s">
        <v>146</v>
      </c>
      <c r="F84" s="46" t="s">
        <v>140</v>
      </c>
      <c r="G84" s="231" t="s">
        <v>16</v>
      </c>
      <c r="H84" s="177">
        <v>1184.8052412101999</v>
      </c>
      <c r="I84" s="177">
        <v>1185.7314007187999</v>
      </c>
      <c r="J84" s="177">
        <v>1643.5995750844002</v>
      </c>
      <c r="K84" s="177">
        <v>746.59314770470007</v>
      </c>
      <c r="L84" s="177">
        <v>1257.0423726155</v>
      </c>
      <c r="M84" s="177">
        <v>2137.1816738787998</v>
      </c>
      <c r="N84" s="177">
        <v>2532.4500772301003</v>
      </c>
      <c r="O84" s="177">
        <v>3846.8391098890997</v>
      </c>
      <c r="P84" s="177">
        <v>4091.8430811487001</v>
      </c>
      <c r="Q84" s="177">
        <v>5085.4830791052009</v>
      </c>
      <c r="R84" s="177">
        <v>6367.6674730205996</v>
      </c>
      <c r="S84" s="177">
        <v>4163.5320417582998</v>
      </c>
      <c r="T84" s="177">
        <v>9743.970159688899</v>
      </c>
      <c r="U84" s="177">
        <v>15435.375199836501</v>
      </c>
      <c r="V84" s="177">
        <v>6925.9952459942997</v>
      </c>
      <c r="W84" s="177">
        <v>7140.9170558820997</v>
      </c>
      <c r="X84" s="177">
        <v>20432.100373228503</v>
      </c>
      <c r="Y84" s="177">
        <v>20917.095364393601</v>
      </c>
      <c r="Z84" s="177">
        <v>37213.687863161598</v>
      </c>
      <c r="AA84" s="177">
        <v>41099.6938534492</v>
      </c>
      <c r="AB84" s="177">
        <v>23580.3203496688</v>
      </c>
      <c r="AC84" s="177">
        <v>26879.9561651822</v>
      </c>
      <c r="AD84" s="177">
        <v>45841.0649295193</v>
      </c>
      <c r="AE84" s="177">
        <v>51838.5930018211</v>
      </c>
      <c r="AF84" s="177">
        <v>44518.432179546398</v>
      </c>
      <c r="AG84" s="177">
        <v>62581.120468969704</v>
      </c>
      <c r="AH84" s="177">
        <v>54726.038102785096</v>
      </c>
      <c r="AI84" s="177">
        <v>36778.202343706806</v>
      </c>
      <c r="AJ84" s="177">
        <v>18287.2553329607</v>
      </c>
      <c r="AK84" s="177">
        <v>54174.794072217599</v>
      </c>
      <c r="AL84" s="177">
        <v>38640.806494536802</v>
      </c>
      <c r="AM84" s="177">
        <v>30940.103133677112</v>
      </c>
      <c r="AN84" s="177">
        <v>39642.75840515428</v>
      </c>
      <c r="AO84" s="177">
        <v>43627.468657218757</v>
      </c>
      <c r="AP84" s="177">
        <v>55665.741108025912</v>
      </c>
      <c r="AQ84" s="177">
        <v>48141.069561140961</v>
      </c>
      <c r="AR84" s="177">
        <v>33740.819540105535</v>
      </c>
      <c r="AS84" s="177">
        <v>61464.515704446283</v>
      </c>
      <c r="AT84" s="177">
        <v>56308</v>
      </c>
      <c r="AU84" s="177">
        <v>74358</v>
      </c>
      <c r="AV84" s="177">
        <v>62933</v>
      </c>
      <c r="AW84" s="177">
        <v>79406</v>
      </c>
      <c r="AX84" s="177">
        <v>74022</v>
      </c>
      <c r="AY84" s="177">
        <v>82157</v>
      </c>
      <c r="AZ84" s="177">
        <v>74466</v>
      </c>
      <c r="BA84" s="177">
        <v>78490</v>
      </c>
      <c r="BB84" s="177">
        <v>80694</v>
      </c>
      <c r="BC84" s="177">
        <v>99114</v>
      </c>
      <c r="BD84" s="177">
        <v>45610</v>
      </c>
      <c r="BE84" s="177">
        <v>32580</v>
      </c>
      <c r="BF84" s="177">
        <v>43527</v>
      </c>
      <c r="BG84" s="177">
        <v>37033</v>
      </c>
      <c r="BH84" s="177">
        <v>27618</v>
      </c>
      <c r="BI84" s="177">
        <v>34181</v>
      </c>
      <c r="BJ84" s="177">
        <v>25997</v>
      </c>
      <c r="BK84" s="177">
        <v>21524</v>
      </c>
      <c r="BL84" s="43"/>
    </row>
    <row r="85" spans="3:64" x14ac:dyDescent="0.2">
      <c r="C85" s="53" t="s">
        <v>32</v>
      </c>
      <c r="D85" s="47" t="s">
        <v>332</v>
      </c>
      <c r="E85" s="365" t="s">
        <v>146</v>
      </c>
      <c r="F85" s="46" t="s">
        <v>140</v>
      </c>
      <c r="G85" s="231" t="s">
        <v>16</v>
      </c>
      <c r="H85" s="177">
        <v>496.87324468399999</v>
      </c>
      <c r="I85" s="177">
        <v>712.42992300430001</v>
      </c>
      <c r="J85" s="177">
        <v>784.64130425639996</v>
      </c>
      <c r="K85" s="177">
        <v>795.82280907649999</v>
      </c>
      <c r="L85" s="177">
        <v>1379.8055523301</v>
      </c>
      <c r="M85" s="177">
        <v>1448.8631182912002</v>
      </c>
      <c r="N85" s="177">
        <v>1067.2497558088</v>
      </c>
      <c r="O85" s="177">
        <v>689.54574531509991</v>
      </c>
      <c r="P85" s="177">
        <v>837.79823657039992</v>
      </c>
      <c r="Q85" s="177">
        <v>765.69181199140007</v>
      </c>
      <c r="R85" s="177">
        <v>454.46017916170001</v>
      </c>
      <c r="S85" s="177">
        <v>317.24411116319999</v>
      </c>
      <c r="T85" s="177">
        <v>1529.4240081497001</v>
      </c>
      <c r="U85" s="177">
        <v>1565.6842414626001</v>
      </c>
      <c r="V85" s="177">
        <v>1642.3522189367002</v>
      </c>
      <c r="W85" s="177">
        <v>2643.5717109613001</v>
      </c>
      <c r="X85" s="177">
        <v>4946.8598661546002</v>
      </c>
      <c r="Y85" s="177">
        <v>3063.8506773405998</v>
      </c>
      <c r="Z85" s="177">
        <v>8289.9587501352016</v>
      </c>
      <c r="AA85" s="177">
        <v>7401.7053321794001</v>
      </c>
      <c r="AB85" s="177">
        <v>5297.4768039378005</v>
      </c>
      <c r="AC85" s="177">
        <v>6642.4474914356006</v>
      </c>
      <c r="AD85" s="177">
        <v>6015.3609985214998</v>
      </c>
      <c r="AE85" s="177">
        <v>7135.7049361124</v>
      </c>
      <c r="AF85" s="177">
        <v>13112.0767420336</v>
      </c>
      <c r="AG85" s="177">
        <v>22595.9971463945</v>
      </c>
      <c r="AH85" s="177">
        <v>25470.587994182202</v>
      </c>
      <c r="AI85" s="177">
        <v>21002.7840803914</v>
      </c>
      <c r="AJ85" s="177">
        <v>17967.619963218101</v>
      </c>
      <c r="AK85" s="177">
        <v>11831.436551753201</v>
      </c>
      <c r="AL85" s="177">
        <v>8539.6809689516995</v>
      </c>
      <c r="AM85" s="177">
        <v>14658.68522592045</v>
      </c>
      <c r="AN85" s="177">
        <v>9021.1916868005719</v>
      </c>
      <c r="AO85" s="177">
        <v>7620.8334835863589</v>
      </c>
      <c r="AP85" s="177">
        <v>13402.569927758344</v>
      </c>
      <c r="AQ85" s="177">
        <v>20530.573485749999</v>
      </c>
      <c r="AR85" s="177">
        <v>18433.041241450603</v>
      </c>
      <c r="AS85" s="177">
        <v>14099.910280913058</v>
      </c>
      <c r="AT85" s="177">
        <v>8427</v>
      </c>
      <c r="AU85" s="177">
        <v>11743</v>
      </c>
      <c r="AV85" s="177">
        <v>16676</v>
      </c>
      <c r="AW85" s="177">
        <v>14189</v>
      </c>
      <c r="AX85" s="177">
        <v>15910</v>
      </c>
      <c r="AY85" s="177">
        <v>19753</v>
      </c>
      <c r="AZ85" s="177">
        <v>30819</v>
      </c>
      <c r="BA85" s="177">
        <v>53605</v>
      </c>
      <c r="BB85" s="177">
        <v>40582</v>
      </c>
      <c r="BC85" s="177">
        <v>33657</v>
      </c>
      <c r="BD85" s="177">
        <v>7225</v>
      </c>
      <c r="BE85" s="177">
        <v>5974</v>
      </c>
      <c r="BF85" s="177">
        <v>26102</v>
      </c>
      <c r="BG85" s="177">
        <v>34441</v>
      </c>
      <c r="BH85" s="177">
        <v>8826</v>
      </c>
      <c r="BI85" s="177">
        <v>30289</v>
      </c>
      <c r="BJ85" s="177">
        <v>14422</v>
      </c>
      <c r="BK85" s="177">
        <v>15046</v>
      </c>
      <c r="BL85" s="43"/>
    </row>
    <row r="86" spans="3:64" x14ac:dyDescent="0.2">
      <c r="C86" s="48" t="s">
        <v>141</v>
      </c>
      <c r="D86" s="49" t="s">
        <v>332</v>
      </c>
      <c r="E86" s="366" t="s">
        <v>146</v>
      </c>
      <c r="F86" s="48" t="s">
        <v>140</v>
      </c>
      <c r="G86" s="62" t="s">
        <v>16</v>
      </c>
      <c r="H86" s="178">
        <v>50779.835445500205</v>
      </c>
      <c r="I86" s="178">
        <v>67590.866999489095</v>
      </c>
      <c r="J86" s="178">
        <v>85041.394661047205</v>
      </c>
      <c r="K86" s="178">
        <v>86058.870196993696</v>
      </c>
      <c r="L86" s="178">
        <v>74377.713499146601</v>
      </c>
      <c r="M86" s="178">
        <v>90085.696202090301</v>
      </c>
      <c r="N86" s="178">
        <v>102597.75810623501</v>
      </c>
      <c r="O86" s="178">
        <v>137212.41779648501</v>
      </c>
      <c r="P86" s="177">
        <v>117986.888724845</v>
      </c>
      <c r="Q86" s="177">
        <v>142747.51439249702</v>
      </c>
      <c r="R86" s="177">
        <v>150842.08900156303</v>
      </c>
      <c r="S86" s="177">
        <v>150206.50137072202</v>
      </c>
      <c r="T86" s="177">
        <v>206816.39968789401</v>
      </c>
      <c r="U86" s="177">
        <v>302433.270448956</v>
      </c>
      <c r="V86" s="177">
        <v>262478.46866141399</v>
      </c>
      <c r="W86" s="177">
        <v>274470.08672340203</v>
      </c>
      <c r="X86" s="177">
        <v>375558.92846966698</v>
      </c>
      <c r="Y86" s="177">
        <v>460559.08630431705</v>
      </c>
      <c r="Z86" s="177">
        <v>720762.85324726801</v>
      </c>
      <c r="AA86" s="177">
        <v>785221.31581782701</v>
      </c>
      <c r="AB86" s="177">
        <v>597404.09347958991</v>
      </c>
      <c r="AC86" s="177">
        <v>679050.84252809687</v>
      </c>
      <c r="AD86" s="177">
        <v>933913.30583728803</v>
      </c>
      <c r="AE86" s="177">
        <v>987109.26437729702</v>
      </c>
      <c r="AF86" s="177">
        <v>1100743.79718634</v>
      </c>
      <c r="AG86" s="177">
        <v>1490244.2174909499</v>
      </c>
      <c r="AH86" s="177">
        <v>1773645.9479221201</v>
      </c>
      <c r="AI86" s="177">
        <v>1862175.9711080899</v>
      </c>
      <c r="AJ86" s="177">
        <v>1610134.62659316</v>
      </c>
      <c r="AK86" s="177">
        <v>2105540.8928430299</v>
      </c>
      <c r="AL86" s="177">
        <v>2156861.6539451196</v>
      </c>
      <c r="AM86" s="177">
        <v>2006490.9307273447</v>
      </c>
      <c r="AN86" s="177">
        <v>2047293.6424939597</v>
      </c>
      <c r="AO86" s="177">
        <v>1697534.6483478176</v>
      </c>
      <c r="AP86" s="177">
        <v>2011323.0680465903</v>
      </c>
      <c r="AQ86" s="177">
        <v>1742881.011623574</v>
      </c>
      <c r="AR86" s="177">
        <v>1947219.1169930161</v>
      </c>
      <c r="AS86" s="177">
        <v>1948778.3635642421</v>
      </c>
      <c r="AT86" s="177">
        <v>1997429</v>
      </c>
      <c r="AU86" s="177">
        <v>2488823</v>
      </c>
      <c r="AV86" s="177">
        <v>2318780</v>
      </c>
      <c r="AW86" s="177">
        <v>2484087</v>
      </c>
      <c r="AX86" s="177">
        <v>3549172</v>
      </c>
      <c r="AY86" s="177">
        <v>3263622</v>
      </c>
      <c r="AZ86" s="177">
        <v>3557521</v>
      </c>
      <c r="BA86" s="177">
        <v>3937979</v>
      </c>
      <c r="BB86" s="177">
        <v>2808967</v>
      </c>
      <c r="BC86" s="177">
        <v>2045689</v>
      </c>
      <c r="BD86" s="177">
        <v>1661677</v>
      </c>
      <c r="BE86" s="177">
        <v>1450764</v>
      </c>
      <c r="BF86" s="177">
        <v>1314791</v>
      </c>
      <c r="BG86" s="177">
        <v>1483646</v>
      </c>
      <c r="BH86" s="177">
        <v>1267407</v>
      </c>
      <c r="BI86" s="177">
        <v>915992</v>
      </c>
      <c r="BJ86" s="177">
        <v>877360</v>
      </c>
      <c r="BK86" s="177">
        <v>729219</v>
      </c>
      <c r="BL86" s="43"/>
    </row>
    <row r="87" spans="3:64" x14ac:dyDescent="0.2">
      <c r="C87" s="46" t="s">
        <v>142</v>
      </c>
      <c r="D87" s="47" t="s">
        <v>332</v>
      </c>
      <c r="E87" s="365" t="s">
        <v>146</v>
      </c>
      <c r="F87" s="46" t="s">
        <v>140</v>
      </c>
      <c r="G87" s="231" t="s">
        <v>16</v>
      </c>
      <c r="H87" s="177">
        <v>50779.835445500001</v>
      </c>
      <c r="I87" s="177">
        <v>67590.866999489081</v>
      </c>
      <c r="J87" s="177">
        <v>84574.694627811288</v>
      </c>
      <c r="K87" s="177">
        <v>84925.100435114698</v>
      </c>
      <c r="L87" s="177">
        <v>71918.943147073704</v>
      </c>
      <c r="M87" s="177">
        <v>87383.510021161608</v>
      </c>
      <c r="N87" s="177">
        <v>98784.717152068115</v>
      </c>
      <c r="O87" s="177">
        <v>132532.13170029939</v>
      </c>
      <c r="P87" s="177">
        <v>112554.74442844959</v>
      </c>
      <c r="Q87" s="177">
        <v>132926.67883541872</v>
      </c>
      <c r="R87" s="177">
        <v>146982.44596969709</v>
      </c>
      <c r="S87" s="177">
        <v>145956.18972851659</v>
      </c>
      <c r="T87" s="177">
        <v>200703.64651154535</v>
      </c>
      <c r="U87" s="177">
        <v>299422.64723967144</v>
      </c>
      <c r="V87" s="177">
        <v>250450.80956749979</v>
      </c>
      <c r="W87" s="177">
        <v>272439.51064909314</v>
      </c>
      <c r="X87" s="177">
        <v>373341.18311729346</v>
      </c>
      <c r="Y87" s="177">
        <v>455461.63473146776</v>
      </c>
      <c r="Z87" s="177">
        <v>714922.06853280938</v>
      </c>
      <c r="AA87" s="177">
        <v>781728.48442456091</v>
      </c>
      <c r="AB87" s="177">
        <v>588939.91981113236</v>
      </c>
      <c r="AC87" s="177">
        <v>671789.57391775772</v>
      </c>
      <c r="AD87" s="177">
        <v>884094.27058191795</v>
      </c>
      <c r="AE87" s="177">
        <v>975337.8413008363</v>
      </c>
      <c r="AF87" s="177">
        <v>1078145.7420615084</v>
      </c>
      <c r="AG87" s="177">
        <v>1458558.2583357373</v>
      </c>
      <c r="AH87" s="177">
        <v>1739909.3354667476</v>
      </c>
      <c r="AI87" s="177">
        <v>1828200.7568472708</v>
      </c>
      <c r="AJ87" s="177">
        <v>1584832.0169986</v>
      </c>
      <c r="AK87" s="177">
        <v>2076548.0689275537</v>
      </c>
      <c r="AL87" s="177">
        <v>2095462.2573612675</v>
      </c>
      <c r="AM87" s="177">
        <v>1933528.0612551535</v>
      </c>
      <c r="AN87" s="177">
        <v>1998202.973807893</v>
      </c>
      <c r="AO87" s="177">
        <v>1650661.7143269265</v>
      </c>
      <c r="AP87" s="177">
        <v>1958211.6283821957</v>
      </c>
      <c r="AQ87" s="177">
        <v>1661840.5394684647</v>
      </c>
      <c r="AR87" s="177">
        <v>1829234.4307814359</v>
      </c>
      <c r="AS87" s="177">
        <v>1825836.2852523648</v>
      </c>
      <c r="AT87" s="177">
        <v>1937407</v>
      </c>
      <c r="AU87" s="177">
        <v>2374492</v>
      </c>
      <c r="AV87" s="177">
        <v>2199565</v>
      </c>
      <c r="AW87" s="177">
        <v>2372420</v>
      </c>
      <c r="AX87" s="177">
        <v>3372139</v>
      </c>
      <c r="AY87" s="177">
        <v>3012617</v>
      </c>
      <c r="AZ87" s="177">
        <v>3282337</v>
      </c>
      <c r="BA87" s="177">
        <v>3553666</v>
      </c>
      <c r="BB87" s="177">
        <v>2556600</v>
      </c>
      <c r="BC87" s="177">
        <v>1903442</v>
      </c>
      <c r="BD87" s="177">
        <v>1529221</v>
      </c>
      <c r="BE87" s="177">
        <v>1295334</v>
      </c>
      <c r="BF87" s="177">
        <v>1245689</v>
      </c>
      <c r="BG87" s="177">
        <v>1397442</v>
      </c>
      <c r="BH87" s="177">
        <v>1227908</v>
      </c>
      <c r="BI87" s="177">
        <v>872261</v>
      </c>
      <c r="BJ87" s="177">
        <v>800049</v>
      </c>
      <c r="BK87" s="177">
        <v>671253</v>
      </c>
      <c r="BL87" s="43"/>
    </row>
    <row r="88" spans="3:64" x14ac:dyDescent="0.2">
      <c r="C88" s="52" t="s">
        <v>143</v>
      </c>
      <c r="D88" s="51" t="s">
        <v>332</v>
      </c>
      <c r="E88" s="367" t="s">
        <v>146</v>
      </c>
      <c r="F88" s="52" t="s">
        <v>140</v>
      </c>
      <c r="G88" s="50" t="s">
        <v>16</v>
      </c>
      <c r="H88" s="160">
        <v>0</v>
      </c>
      <c r="I88" s="160">
        <v>0</v>
      </c>
      <c r="J88" s="160">
        <v>466.70003323599997</v>
      </c>
      <c r="K88" s="160">
        <v>1133.769761879</v>
      </c>
      <c r="L88" s="160">
        <v>2458.7703520729001</v>
      </c>
      <c r="M88" s="160">
        <v>2702.1861809286997</v>
      </c>
      <c r="N88" s="160">
        <v>3813.0409541668</v>
      </c>
      <c r="O88" s="160">
        <v>4680.2860961859997</v>
      </c>
      <c r="P88" s="160">
        <v>5432.1442963951004</v>
      </c>
      <c r="Q88" s="160">
        <v>9820.8355570781005</v>
      </c>
      <c r="R88" s="160">
        <v>3859.6430318656999</v>
      </c>
      <c r="S88" s="160">
        <v>4250.3116422055</v>
      </c>
      <c r="T88" s="160">
        <v>6112.7531763489997</v>
      </c>
      <c r="U88" s="160">
        <v>3010.6232092843998</v>
      </c>
      <c r="V88" s="160">
        <v>12027.659093914199</v>
      </c>
      <c r="W88" s="160">
        <v>2030.5760743091</v>
      </c>
      <c r="X88" s="160">
        <v>2217.7453523734002</v>
      </c>
      <c r="Y88" s="160">
        <v>5097.4515728486995</v>
      </c>
      <c r="Z88" s="160">
        <v>5840.7847144590996</v>
      </c>
      <c r="AA88" s="160">
        <v>3492.8313932663</v>
      </c>
      <c r="AB88" s="160">
        <v>8464.1736684577008</v>
      </c>
      <c r="AC88" s="160">
        <v>7261.2686103398</v>
      </c>
      <c r="AD88" s="160">
        <v>49819.03525537</v>
      </c>
      <c r="AE88" s="160">
        <v>11771.4230764608</v>
      </c>
      <c r="AF88" s="160">
        <v>22598.0551248302</v>
      </c>
      <c r="AG88" s="160">
        <v>31685.959155217402</v>
      </c>
      <c r="AH88" s="160">
        <v>33736.612455374903</v>
      </c>
      <c r="AI88" s="160">
        <v>33975.214260815199</v>
      </c>
      <c r="AJ88" s="160">
        <v>25302.609594557201</v>
      </c>
      <c r="AK88" s="160">
        <v>28992.823915473698</v>
      </c>
      <c r="AL88" s="160">
        <v>61399.3965838472</v>
      </c>
      <c r="AM88" s="160">
        <v>72962.869472191203</v>
      </c>
      <c r="AN88" s="160">
        <v>49090.668686067336</v>
      </c>
      <c r="AO88" s="160">
        <v>46872.934020891182</v>
      </c>
      <c r="AP88" s="160">
        <v>53111.439664394835</v>
      </c>
      <c r="AQ88" s="160">
        <v>81040.472155109193</v>
      </c>
      <c r="AR88" s="160">
        <v>117984.68621158029</v>
      </c>
      <c r="AS88" s="160">
        <v>122941.6254612768</v>
      </c>
      <c r="AT88" s="160">
        <v>60022</v>
      </c>
      <c r="AU88" s="160">
        <v>114331</v>
      </c>
      <c r="AV88" s="160">
        <v>119215</v>
      </c>
      <c r="AW88" s="160">
        <v>111667</v>
      </c>
      <c r="AX88" s="160">
        <v>177033</v>
      </c>
      <c r="AY88" s="160">
        <v>251005</v>
      </c>
      <c r="AZ88" s="160">
        <v>275184</v>
      </c>
      <c r="BA88" s="160">
        <v>384313</v>
      </c>
      <c r="BB88" s="160">
        <v>252367</v>
      </c>
      <c r="BC88" s="160">
        <v>142247</v>
      </c>
      <c r="BD88" s="160">
        <v>132456</v>
      </c>
      <c r="BE88" s="160">
        <v>155430</v>
      </c>
      <c r="BF88" s="160">
        <v>69102</v>
      </c>
      <c r="BG88" s="160">
        <v>86204</v>
      </c>
      <c r="BH88" s="160">
        <v>39499</v>
      </c>
      <c r="BI88" s="160">
        <v>43731</v>
      </c>
      <c r="BJ88" s="160">
        <v>77311</v>
      </c>
      <c r="BK88" s="160">
        <v>57966</v>
      </c>
      <c r="BL88" s="43"/>
    </row>
    <row r="89" spans="3:64" x14ac:dyDescent="0.2">
      <c r="C89" s="53" t="s">
        <v>11</v>
      </c>
      <c r="D89" s="47" t="s">
        <v>332</v>
      </c>
      <c r="E89" s="365" t="s">
        <v>147</v>
      </c>
      <c r="F89" s="46" t="s">
        <v>140</v>
      </c>
      <c r="G89" s="231" t="s">
        <v>16</v>
      </c>
      <c r="H89" s="177">
        <v>516.34609799999998</v>
      </c>
      <c r="I89" s="177">
        <v>731.90799500000003</v>
      </c>
      <c r="J89" s="177">
        <v>1453.892893</v>
      </c>
      <c r="K89" s="177">
        <v>743.64712099999997</v>
      </c>
      <c r="L89" s="177">
        <v>998.07788600000003</v>
      </c>
      <c r="M89" s="177">
        <v>537.24016200000005</v>
      </c>
      <c r="N89" s="177">
        <v>432.50773400000003</v>
      </c>
      <c r="O89" s="177">
        <v>3517.3554429999999</v>
      </c>
      <c r="P89" s="177">
        <v>4181.7529100000002</v>
      </c>
      <c r="Q89" s="177">
        <v>3774.3611209999999</v>
      </c>
      <c r="R89" s="177">
        <v>3711.4582909999999</v>
      </c>
      <c r="S89" s="177">
        <v>3234.7734839999998</v>
      </c>
      <c r="T89" s="177">
        <v>3591.7979289999998</v>
      </c>
      <c r="U89" s="177">
        <v>2109.6154900000001</v>
      </c>
      <c r="V89" s="177">
        <v>1615.8569930000001</v>
      </c>
      <c r="W89" s="177">
        <v>3308.4703140000001</v>
      </c>
      <c r="X89" s="177">
        <v>9260.154099503563</v>
      </c>
      <c r="Y89" s="177">
        <v>1700.8642554061039</v>
      </c>
      <c r="Z89" s="177">
        <v>2175.1229069753467</v>
      </c>
      <c r="AA89" s="177">
        <v>7582.9697210101813</v>
      </c>
      <c r="AB89" s="177">
        <v>8780.0656305217999</v>
      </c>
      <c r="AC89" s="177">
        <v>24873.301255736224</v>
      </c>
      <c r="AD89" s="177">
        <v>26017.486506593032</v>
      </c>
      <c r="AE89" s="177">
        <v>46644.518709599215</v>
      </c>
      <c r="AF89" s="177">
        <v>125338.93523952633</v>
      </c>
      <c r="AG89" s="177">
        <v>130867.20315465887</v>
      </c>
      <c r="AH89" s="177">
        <v>218178.93683350051</v>
      </c>
      <c r="AI89" s="177">
        <v>106092.89769832714</v>
      </c>
      <c r="AJ89" s="177">
        <v>43024.070113689289</v>
      </c>
      <c r="AK89" s="177">
        <v>43056.507158054163</v>
      </c>
      <c r="AL89" s="177">
        <v>27400.141838856631</v>
      </c>
      <c r="AM89" s="177">
        <v>24701.597490173452</v>
      </c>
      <c r="AN89" s="177">
        <v>8305.9872825838702</v>
      </c>
      <c r="AO89" s="177">
        <v>9315.6876179486244</v>
      </c>
      <c r="AP89" s="177">
        <v>12849.638791725265</v>
      </c>
      <c r="AQ89" s="177">
        <v>22285.528830550647</v>
      </c>
      <c r="AR89" s="177">
        <v>63088.240597165626</v>
      </c>
      <c r="AS89" s="177">
        <v>83144.014520452445</v>
      </c>
      <c r="AT89" s="177">
        <v>62852</v>
      </c>
      <c r="AU89" s="177">
        <v>55250</v>
      </c>
      <c r="AV89" s="177">
        <v>80491</v>
      </c>
      <c r="AW89" s="177">
        <v>179028</v>
      </c>
      <c r="AX89" s="177">
        <v>167664</v>
      </c>
      <c r="AY89" s="177">
        <v>160159</v>
      </c>
      <c r="AZ89" s="177">
        <v>242258</v>
      </c>
      <c r="BA89" s="177">
        <v>374917</v>
      </c>
      <c r="BB89" s="177">
        <v>255556</v>
      </c>
      <c r="BC89" s="177">
        <v>215053</v>
      </c>
      <c r="BD89" s="177">
        <v>265543</v>
      </c>
      <c r="BE89" s="177">
        <v>193159</v>
      </c>
      <c r="BF89" s="177">
        <v>106875</v>
      </c>
      <c r="BG89" s="177">
        <v>94041</v>
      </c>
      <c r="BH89" s="177">
        <v>93963</v>
      </c>
      <c r="BI89" s="177">
        <v>74953</v>
      </c>
      <c r="BJ89" s="177">
        <v>84972</v>
      </c>
      <c r="BK89" s="177">
        <v>123286</v>
      </c>
      <c r="BL89" s="43"/>
    </row>
    <row r="90" spans="3:64" x14ac:dyDescent="0.2">
      <c r="C90" s="53" t="s">
        <v>17</v>
      </c>
      <c r="D90" s="47" t="s">
        <v>332</v>
      </c>
      <c r="E90" s="365" t="s">
        <v>147</v>
      </c>
      <c r="F90" s="46" t="s">
        <v>140</v>
      </c>
      <c r="G90" s="231" t="s">
        <v>16</v>
      </c>
      <c r="H90" s="177">
        <v>228.791203</v>
      </c>
      <c r="I90" s="177">
        <v>350.19175799999999</v>
      </c>
      <c r="J90" s="177">
        <v>735.371711</v>
      </c>
      <c r="K90" s="177">
        <v>456.90086400000001</v>
      </c>
      <c r="L90" s="177">
        <v>681.430746</v>
      </c>
      <c r="M90" s="177">
        <v>522.83787199999995</v>
      </c>
      <c r="N90" s="177">
        <v>614.23707899999999</v>
      </c>
      <c r="O90" s="177">
        <v>1142.5180800000001</v>
      </c>
      <c r="P90" s="177">
        <v>653.894811</v>
      </c>
      <c r="Q90" s="177">
        <v>115.710207</v>
      </c>
      <c r="R90" s="177">
        <v>1.2305E-2</v>
      </c>
      <c r="S90" s="177">
        <v>400.29319900000002</v>
      </c>
      <c r="T90" s="177">
        <v>60.161346000000002</v>
      </c>
      <c r="U90" s="177">
        <v>392.946212</v>
      </c>
      <c r="V90" s="177">
        <v>1.6552169999999999</v>
      </c>
      <c r="W90" s="177">
        <v>71.217304999999996</v>
      </c>
      <c r="X90" s="177">
        <v>1181.589797218516</v>
      </c>
      <c r="Y90" s="177">
        <v>2347.9138869856838</v>
      </c>
      <c r="Z90" s="177">
        <v>886.55295517651712</v>
      </c>
      <c r="AA90" s="177">
        <v>2314.1971079297537</v>
      </c>
      <c r="AB90" s="177">
        <v>3414.950777108651</v>
      </c>
      <c r="AC90" s="177">
        <v>12380.789249095475</v>
      </c>
      <c r="AD90" s="177">
        <v>9091.5702042239136</v>
      </c>
      <c r="AE90" s="177">
        <v>5197.2521726587574</v>
      </c>
      <c r="AF90" s="177">
        <v>466.38539300181503</v>
      </c>
      <c r="AG90" s="177">
        <v>2158.8354789465457</v>
      </c>
      <c r="AH90" s="177">
        <v>1750.1472479655738</v>
      </c>
      <c r="AI90" s="177">
        <v>1328.2367506881587</v>
      </c>
      <c r="AJ90" s="177">
        <v>3089.2022165326407</v>
      </c>
      <c r="AK90" s="177">
        <v>5361.0279711033381</v>
      </c>
      <c r="AL90" s="177">
        <v>10475.640979409325</v>
      </c>
      <c r="AM90" s="177">
        <v>3876.5280732753954</v>
      </c>
      <c r="AN90" s="177">
        <v>45664.89969107978</v>
      </c>
      <c r="AO90" s="177">
        <v>28818.53040520236</v>
      </c>
      <c r="AP90" s="177">
        <v>2331.926965009075</v>
      </c>
      <c r="AQ90" s="177">
        <v>5529.3113603307966</v>
      </c>
      <c r="AR90" s="177">
        <v>2464.1496279735074</v>
      </c>
      <c r="AS90" s="177">
        <v>6587.092664046254</v>
      </c>
      <c r="AT90" s="177">
        <v>61025</v>
      </c>
      <c r="AU90" s="177">
        <v>177212</v>
      </c>
      <c r="AV90" s="177">
        <v>111951</v>
      </c>
      <c r="AW90" s="177">
        <v>79723</v>
      </c>
      <c r="AX90" s="177">
        <v>57201</v>
      </c>
      <c r="AY90" s="177">
        <v>104258</v>
      </c>
      <c r="AZ90" s="177">
        <v>62315</v>
      </c>
      <c r="BA90" s="177">
        <v>28619</v>
      </c>
      <c r="BB90" s="177">
        <v>10863</v>
      </c>
      <c r="BC90" s="177">
        <v>5551</v>
      </c>
      <c r="BD90" s="177">
        <v>59720</v>
      </c>
      <c r="BE90" s="177">
        <v>534</v>
      </c>
      <c r="BF90" s="177">
        <v>4332</v>
      </c>
      <c r="BG90" s="177">
        <v>4498</v>
      </c>
      <c r="BH90" s="177">
        <v>3759</v>
      </c>
      <c r="BI90" s="177">
        <v>16673</v>
      </c>
      <c r="BJ90" s="177">
        <v>3492</v>
      </c>
      <c r="BK90" s="177">
        <v>32186</v>
      </c>
      <c r="BL90" s="43"/>
    </row>
    <row r="91" spans="3:64" x14ac:dyDescent="0.2">
      <c r="C91" s="53" t="s">
        <v>18</v>
      </c>
      <c r="D91" s="47" t="s">
        <v>332</v>
      </c>
      <c r="E91" s="365" t="s">
        <v>147</v>
      </c>
      <c r="F91" s="46" t="s">
        <v>140</v>
      </c>
      <c r="G91" s="231" t="s">
        <v>16</v>
      </c>
      <c r="H91" s="177">
        <v>94.569733999999997</v>
      </c>
      <c r="I91" s="177">
        <v>172.68849599999999</v>
      </c>
      <c r="J91" s="177">
        <v>431.00124399999999</v>
      </c>
      <c r="K91" s="177">
        <v>323.286877</v>
      </c>
      <c r="L91" s="177">
        <v>579.81892200000004</v>
      </c>
      <c r="M91" s="177">
        <v>541.33591200000001</v>
      </c>
      <c r="N91" s="177">
        <v>801.88279299999999</v>
      </c>
      <c r="O91" s="177">
        <v>242.26181199999999</v>
      </c>
      <c r="P91" s="177">
        <v>4.3852270000000004</v>
      </c>
      <c r="Q91" s="177">
        <v>49.528011999999997</v>
      </c>
      <c r="R91" s="177">
        <v>1.9306E-2</v>
      </c>
      <c r="S91" s="177">
        <v>3.6312999999999998E-2</v>
      </c>
      <c r="T91" s="177">
        <v>9.1789009999999998</v>
      </c>
      <c r="U91" s="177">
        <v>609.79284800000005</v>
      </c>
      <c r="V91" s="177">
        <v>3383.5463009999999</v>
      </c>
      <c r="W91" s="177">
        <v>2795.7107110000002</v>
      </c>
      <c r="X91" s="177">
        <v>5881.2640486579394</v>
      </c>
      <c r="Y91" s="177">
        <v>9070.8953878331104</v>
      </c>
      <c r="Z91" s="177">
        <v>3046.2298510692008</v>
      </c>
      <c r="AA91" s="177">
        <v>13288.137223083673</v>
      </c>
      <c r="AB91" s="177">
        <v>19837.185820922434</v>
      </c>
      <c r="AC91" s="177">
        <v>16721.599173007344</v>
      </c>
      <c r="AD91" s="177">
        <v>15033.716779055931</v>
      </c>
      <c r="AE91" s="177">
        <v>10766.590939141515</v>
      </c>
      <c r="AF91" s="177">
        <v>4162.6098349620761</v>
      </c>
      <c r="AG91" s="177">
        <v>2589.7611577897178</v>
      </c>
      <c r="AH91" s="177">
        <v>2354.1644128712751</v>
      </c>
      <c r="AI91" s="177">
        <v>12170.495113771591</v>
      </c>
      <c r="AJ91" s="177">
        <v>3978.7001310206388</v>
      </c>
      <c r="AK91" s="177">
        <v>11274.987078239756</v>
      </c>
      <c r="AL91" s="177">
        <v>13132.114480785642</v>
      </c>
      <c r="AM91" s="177">
        <v>5078.5522820429605</v>
      </c>
      <c r="AN91" s="177">
        <v>4898.2486507278254</v>
      </c>
      <c r="AO91" s="177">
        <v>6496.9408483886864</v>
      </c>
      <c r="AP91" s="177">
        <v>6328.6574591612271</v>
      </c>
      <c r="AQ91" s="177">
        <v>1628.74280288005</v>
      </c>
      <c r="AR91" s="177">
        <v>1574.6517134855096</v>
      </c>
      <c r="AS91" s="177">
        <v>3437.7892370752347</v>
      </c>
      <c r="AT91" s="177">
        <v>7152</v>
      </c>
      <c r="AU91" s="177">
        <v>20027</v>
      </c>
      <c r="AV91" s="177">
        <v>33417</v>
      </c>
      <c r="AW91" s="177">
        <v>42877</v>
      </c>
      <c r="AX91" s="177">
        <v>55751</v>
      </c>
      <c r="AY91" s="177">
        <v>16469</v>
      </c>
      <c r="AZ91" s="177">
        <v>17949</v>
      </c>
      <c r="BA91" s="177">
        <v>13356</v>
      </c>
      <c r="BB91" s="177">
        <v>5726</v>
      </c>
      <c r="BC91" s="177">
        <v>3480</v>
      </c>
      <c r="BD91" s="177">
        <v>17313</v>
      </c>
      <c r="BE91" s="177">
        <v>4096</v>
      </c>
      <c r="BF91" s="177">
        <v>9837</v>
      </c>
      <c r="BG91" s="177">
        <v>2148</v>
      </c>
      <c r="BH91" s="177">
        <v>11060</v>
      </c>
      <c r="BI91" s="177">
        <v>5118</v>
      </c>
      <c r="BJ91" s="177">
        <v>7520</v>
      </c>
      <c r="BK91" s="177">
        <v>21556</v>
      </c>
      <c r="BL91" s="43"/>
    </row>
    <row r="92" spans="3:64" x14ac:dyDescent="0.2">
      <c r="C92" s="53" t="s">
        <v>19</v>
      </c>
      <c r="D92" s="47" t="s">
        <v>332</v>
      </c>
      <c r="E92" s="365" t="s">
        <v>147</v>
      </c>
      <c r="F92" s="46" t="s">
        <v>140</v>
      </c>
      <c r="G92" s="231" t="s">
        <v>16</v>
      </c>
      <c r="H92" s="177">
        <v>44.845737</v>
      </c>
      <c r="I92" s="177">
        <v>62.250794999999997</v>
      </c>
      <c r="J92" s="177">
        <v>116.59854199999999</v>
      </c>
      <c r="K92" s="177">
        <v>58.529331999999997</v>
      </c>
      <c r="L92" s="177">
        <v>67.689957000000007</v>
      </c>
      <c r="M92" s="177">
        <v>28.531065000000002</v>
      </c>
      <c r="N92" s="177">
        <v>0</v>
      </c>
      <c r="O92" s="177">
        <v>0</v>
      </c>
      <c r="P92" s="177">
        <v>0</v>
      </c>
      <c r="Q92" s="177">
        <v>8.0782000000000007E-2</v>
      </c>
      <c r="R92" s="177">
        <v>3.0499999999999999E-4</v>
      </c>
      <c r="S92" s="177">
        <v>9.9999999999999995E-7</v>
      </c>
      <c r="T92" s="177">
        <v>6.9999999999999999E-6</v>
      </c>
      <c r="U92" s="177">
        <v>4.2500000000000003E-3</v>
      </c>
      <c r="V92" s="177">
        <v>6.9999999999999999E-6</v>
      </c>
      <c r="W92" s="177">
        <v>0</v>
      </c>
      <c r="X92" s="177">
        <v>985.29924392677265</v>
      </c>
      <c r="Y92" s="177">
        <v>799.58650367218388</v>
      </c>
      <c r="Z92" s="177">
        <v>154.3399084057553</v>
      </c>
      <c r="AA92" s="177">
        <v>337.28799298017861</v>
      </c>
      <c r="AB92" s="177">
        <v>2346.9522676186698</v>
      </c>
      <c r="AC92" s="177">
        <v>0</v>
      </c>
      <c r="AD92" s="177">
        <v>0</v>
      </c>
      <c r="AE92" s="177">
        <v>0</v>
      </c>
      <c r="AF92" s="177">
        <v>41.469835202480979</v>
      </c>
      <c r="AG92" s="177">
        <v>0</v>
      </c>
      <c r="AH92" s="177">
        <v>0</v>
      </c>
      <c r="AI92" s="177">
        <v>0</v>
      </c>
      <c r="AJ92" s="177">
        <v>0</v>
      </c>
      <c r="AK92" s="177">
        <v>0</v>
      </c>
      <c r="AL92" s="177">
        <v>0</v>
      </c>
      <c r="AM92" s="177">
        <v>0</v>
      </c>
      <c r="AN92" s="177">
        <v>0</v>
      </c>
      <c r="AO92" s="177">
        <v>0</v>
      </c>
      <c r="AP92" s="177">
        <v>0</v>
      </c>
      <c r="AQ92" s="177">
        <v>0</v>
      </c>
      <c r="AR92" s="177">
        <v>0</v>
      </c>
      <c r="AS92" s="177">
        <v>0</v>
      </c>
      <c r="AT92" s="177">
        <v>0</v>
      </c>
      <c r="AU92" s="177">
        <v>0</v>
      </c>
      <c r="AV92" s="177">
        <v>41</v>
      </c>
      <c r="AW92" s="177">
        <v>0</v>
      </c>
      <c r="AX92" s="177">
        <v>0</v>
      </c>
      <c r="AY92" s="177">
        <v>0</v>
      </c>
      <c r="AZ92" s="177">
        <v>0</v>
      </c>
      <c r="BA92" s="177">
        <v>0</v>
      </c>
      <c r="BB92" s="177">
        <v>0</v>
      </c>
      <c r="BC92" s="177">
        <v>0</v>
      </c>
      <c r="BD92" s="177">
        <v>0</v>
      </c>
      <c r="BE92" s="177">
        <v>0</v>
      </c>
      <c r="BF92" s="177">
        <v>0</v>
      </c>
      <c r="BG92" s="177">
        <v>0</v>
      </c>
      <c r="BH92" s="177">
        <v>0</v>
      </c>
      <c r="BI92" s="177">
        <v>0</v>
      </c>
      <c r="BJ92" s="177">
        <v>0</v>
      </c>
      <c r="BK92" s="177">
        <v>0</v>
      </c>
      <c r="BL92" s="43"/>
    </row>
    <row r="93" spans="3:64" x14ac:dyDescent="0.2">
      <c r="C93" s="53" t="s">
        <v>20</v>
      </c>
      <c r="D93" s="47" t="s">
        <v>332</v>
      </c>
      <c r="E93" s="365" t="s">
        <v>147</v>
      </c>
      <c r="F93" s="46" t="s">
        <v>140</v>
      </c>
      <c r="G93" s="231" t="s">
        <v>16</v>
      </c>
      <c r="H93" s="177">
        <v>0</v>
      </c>
      <c r="I93" s="177">
        <v>0</v>
      </c>
      <c r="J93" s="177">
        <v>0</v>
      </c>
      <c r="K93" s="177">
        <v>0</v>
      </c>
      <c r="L93" s="177">
        <v>0</v>
      </c>
      <c r="M93" s="177">
        <v>0</v>
      </c>
      <c r="N93" s="177">
        <v>0</v>
      </c>
      <c r="O93" s="177">
        <v>0</v>
      </c>
      <c r="P93" s="177">
        <v>0</v>
      </c>
      <c r="Q93" s="177">
        <v>0</v>
      </c>
      <c r="R93" s="177">
        <v>0</v>
      </c>
      <c r="S93" s="177">
        <v>0</v>
      </c>
      <c r="T93" s="177">
        <v>0</v>
      </c>
      <c r="U93" s="177">
        <v>0</v>
      </c>
      <c r="V93" s="177">
        <v>357.81097999999997</v>
      </c>
      <c r="W93" s="177">
        <v>302.52322900000001</v>
      </c>
      <c r="X93" s="177">
        <v>0</v>
      </c>
      <c r="Y93" s="177">
        <v>0</v>
      </c>
      <c r="Z93" s="177">
        <v>0</v>
      </c>
      <c r="AA93" s="177">
        <v>0</v>
      </c>
      <c r="AB93" s="177">
        <v>0</v>
      </c>
      <c r="AC93" s="177">
        <v>0</v>
      </c>
      <c r="AD93" s="177">
        <v>0</v>
      </c>
      <c r="AE93" s="177">
        <v>0</v>
      </c>
      <c r="AF93" s="177">
        <v>0</v>
      </c>
      <c r="AG93" s="177">
        <v>0</v>
      </c>
      <c r="AH93" s="177">
        <v>0</v>
      </c>
      <c r="AI93" s="177">
        <v>0</v>
      </c>
      <c r="AJ93" s="177">
        <v>0</v>
      </c>
      <c r="AK93" s="177">
        <v>0</v>
      </c>
      <c r="AL93" s="177">
        <v>0</v>
      </c>
      <c r="AM93" s="177">
        <v>0</v>
      </c>
      <c r="AN93" s="177">
        <v>0</v>
      </c>
      <c r="AO93" s="177">
        <v>0</v>
      </c>
      <c r="AP93" s="177">
        <v>0</v>
      </c>
      <c r="AQ93" s="177">
        <v>0</v>
      </c>
      <c r="AR93" s="177">
        <v>0</v>
      </c>
      <c r="AS93" s="177">
        <v>0</v>
      </c>
      <c r="AT93" s="177">
        <v>0</v>
      </c>
      <c r="AU93" s="177">
        <v>0</v>
      </c>
      <c r="AV93" s="177">
        <v>0</v>
      </c>
      <c r="AW93" s="177">
        <v>0</v>
      </c>
      <c r="AX93" s="177">
        <v>0</v>
      </c>
      <c r="AY93" s="177">
        <v>0</v>
      </c>
      <c r="AZ93" s="177">
        <v>0</v>
      </c>
      <c r="BA93" s="177">
        <v>0</v>
      </c>
      <c r="BB93" s="177">
        <v>0</v>
      </c>
      <c r="BC93" s="177">
        <v>0</v>
      </c>
      <c r="BD93" s="177">
        <v>0</v>
      </c>
      <c r="BE93" s="177">
        <v>0</v>
      </c>
      <c r="BF93" s="177">
        <v>0</v>
      </c>
      <c r="BG93" s="177">
        <v>0</v>
      </c>
      <c r="BH93" s="177">
        <v>0</v>
      </c>
      <c r="BI93" s="177">
        <v>0</v>
      </c>
      <c r="BJ93" s="177">
        <v>0</v>
      </c>
      <c r="BK93" s="177">
        <v>0</v>
      </c>
      <c r="BL93" s="43"/>
    </row>
    <row r="94" spans="3:64" x14ac:dyDescent="0.2">
      <c r="C94" s="53" t="s">
        <v>21</v>
      </c>
      <c r="D94" s="47" t="s">
        <v>332</v>
      </c>
      <c r="E94" s="365" t="s">
        <v>147</v>
      </c>
      <c r="F94" s="46" t="s">
        <v>140</v>
      </c>
      <c r="G94" s="231" t="s">
        <v>16</v>
      </c>
      <c r="H94" s="177">
        <v>46.855359</v>
      </c>
      <c r="I94" s="177">
        <v>65.012683999999993</v>
      </c>
      <c r="J94" s="177">
        <v>123.852574</v>
      </c>
      <c r="K94" s="177">
        <v>60.911774999999999</v>
      </c>
      <c r="L94" s="177">
        <v>73.517994000000002</v>
      </c>
      <c r="M94" s="177">
        <v>31.620214000000001</v>
      </c>
      <c r="N94" s="177">
        <v>4.4768090000000003</v>
      </c>
      <c r="O94" s="177">
        <v>7.9224800000000002</v>
      </c>
      <c r="P94" s="177">
        <v>1.9879899999999999</v>
      </c>
      <c r="Q94" s="177">
        <v>4.2808219999999997</v>
      </c>
      <c r="R94" s="177">
        <v>2.5529E-2</v>
      </c>
      <c r="S94" s="177">
        <v>130.89185900000001</v>
      </c>
      <c r="T94" s="177">
        <v>1.1435000000000001E-2</v>
      </c>
      <c r="U94" s="177">
        <v>724.21992299999999</v>
      </c>
      <c r="V94" s="177">
        <v>1306.5843540000001</v>
      </c>
      <c r="W94" s="177">
        <v>1837.5640920000001</v>
      </c>
      <c r="X94" s="177">
        <v>6834.1086389479879</v>
      </c>
      <c r="Y94" s="177">
        <v>2337.9971872633514</v>
      </c>
      <c r="Z94" s="177">
        <v>1305.9993028259589</v>
      </c>
      <c r="AA94" s="177">
        <v>2433.0172009664275</v>
      </c>
      <c r="AB94" s="177">
        <v>2333.1289892178429</v>
      </c>
      <c r="AC94" s="177">
        <v>7533.6867284507107</v>
      </c>
      <c r="AD94" s="177">
        <v>1916.8079045111967</v>
      </c>
      <c r="AE94" s="177">
        <v>1600.1947279218202</v>
      </c>
      <c r="AF94" s="177">
        <v>885.29082975731137</v>
      </c>
      <c r="AG94" s="177">
        <v>544.51696657170669</v>
      </c>
      <c r="AH94" s="177">
        <v>69.116392004134966</v>
      </c>
      <c r="AI94" s="177">
        <v>126.21254192059428</v>
      </c>
      <c r="AJ94" s="177">
        <v>378.63762576178283</v>
      </c>
      <c r="AK94" s="177">
        <v>4098.9025518973949</v>
      </c>
      <c r="AL94" s="177">
        <v>5379.0583342348509</v>
      </c>
      <c r="AM94" s="177">
        <v>534.90077290156626</v>
      </c>
      <c r="AN94" s="177">
        <v>1316.2165086004832</v>
      </c>
      <c r="AO94" s="177">
        <v>114.19229983291864</v>
      </c>
      <c r="AP94" s="177">
        <v>0</v>
      </c>
      <c r="AQ94" s="177">
        <v>0</v>
      </c>
      <c r="AR94" s="177">
        <v>0</v>
      </c>
      <c r="AS94" s="177">
        <v>210.3542365343238</v>
      </c>
      <c r="AT94" s="177">
        <v>263</v>
      </c>
      <c r="AU94" s="177">
        <v>248</v>
      </c>
      <c r="AV94" s="177">
        <v>1848</v>
      </c>
      <c r="AW94" s="177">
        <v>5417</v>
      </c>
      <c r="AX94" s="177">
        <v>5776</v>
      </c>
      <c r="AY94" s="177">
        <v>3195</v>
      </c>
      <c r="AZ94" s="177">
        <v>3466</v>
      </c>
      <c r="BA94" s="177">
        <v>3443</v>
      </c>
      <c r="BB94" s="177">
        <v>2764</v>
      </c>
      <c r="BC94" s="177">
        <v>636</v>
      </c>
      <c r="BD94" s="177">
        <v>8044</v>
      </c>
      <c r="BE94" s="177">
        <v>1001</v>
      </c>
      <c r="BF94" s="177">
        <v>14479</v>
      </c>
      <c r="BG94" s="177">
        <v>12956</v>
      </c>
      <c r="BH94" s="177">
        <v>13363</v>
      </c>
      <c r="BI94" s="177">
        <v>20778</v>
      </c>
      <c r="BJ94" s="177">
        <v>25359</v>
      </c>
      <c r="BK94" s="177">
        <v>7971</v>
      </c>
      <c r="BL94" s="43"/>
    </row>
    <row r="95" spans="3:64" x14ac:dyDescent="0.2">
      <c r="C95" s="53" t="s">
        <v>22</v>
      </c>
      <c r="D95" s="47" t="s">
        <v>332</v>
      </c>
      <c r="E95" s="365" t="s">
        <v>147</v>
      </c>
      <c r="F95" s="46" t="s">
        <v>140</v>
      </c>
      <c r="G95" s="231" t="s">
        <v>16</v>
      </c>
      <c r="H95" s="177">
        <v>804.00544300000001</v>
      </c>
      <c r="I95" s="177">
        <v>1126.881136</v>
      </c>
      <c r="J95" s="177">
        <v>2179.5131860000001</v>
      </c>
      <c r="K95" s="177">
        <v>1097.7763319999999</v>
      </c>
      <c r="L95" s="177">
        <v>1384.112869</v>
      </c>
      <c r="M95" s="177">
        <v>669.22123599999998</v>
      </c>
      <c r="N95" s="177">
        <v>330.94145600000002</v>
      </c>
      <c r="O95" s="177">
        <v>224.48359099999999</v>
      </c>
      <c r="P95" s="177">
        <v>134.80858699999999</v>
      </c>
      <c r="Q95" s="177">
        <v>402.427502</v>
      </c>
      <c r="R95" s="177">
        <v>296.763554</v>
      </c>
      <c r="S95" s="177">
        <v>340.41059799999999</v>
      </c>
      <c r="T95" s="177">
        <v>308.27649000000002</v>
      </c>
      <c r="U95" s="177">
        <v>169.93544900000001</v>
      </c>
      <c r="V95" s="177">
        <v>104.501688</v>
      </c>
      <c r="W95" s="177">
        <v>387.43358799999999</v>
      </c>
      <c r="X95" s="177">
        <v>2069.705383866431</v>
      </c>
      <c r="Y95" s="177">
        <v>596.14390633827361</v>
      </c>
      <c r="Z95" s="177">
        <v>143.88229778947749</v>
      </c>
      <c r="AA95" s="177">
        <v>405.08215835466928</v>
      </c>
      <c r="AB95" s="177">
        <v>591.9969228180255</v>
      </c>
      <c r="AC95" s="177">
        <v>5192.5642782445639</v>
      </c>
      <c r="AD95" s="177">
        <v>6365.1989951077612</v>
      </c>
      <c r="AE95" s="177">
        <v>10589.232267137861</v>
      </c>
      <c r="AF95" s="177">
        <v>2804.9234911591116</v>
      </c>
      <c r="AG95" s="177">
        <v>7108.3790547921635</v>
      </c>
      <c r="AH95" s="177">
        <v>1982.1269025002414</v>
      </c>
      <c r="AI95" s="177">
        <v>1520.5606240909692</v>
      </c>
      <c r="AJ95" s="177">
        <v>2169.6536968254541</v>
      </c>
      <c r="AK95" s="177">
        <v>2776.6759222530741</v>
      </c>
      <c r="AL95" s="177">
        <v>8029.5217145673314</v>
      </c>
      <c r="AM95" s="177">
        <v>9207.505439159544</v>
      </c>
      <c r="AN95" s="177">
        <v>4189.0543675549625</v>
      </c>
      <c r="AO95" s="177">
        <v>3395.7183897683699</v>
      </c>
      <c r="AP95" s="177">
        <v>655.10319377832263</v>
      </c>
      <c r="AQ95" s="177">
        <v>4453.4996934838264</v>
      </c>
      <c r="AR95" s="177">
        <v>2211.7245441323189</v>
      </c>
      <c r="AS95" s="177">
        <v>3594.0523842150178</v>
      </c>
      <c r="AT95" s="177">
        <v>6752</v>
      </c>
      <c r="AU95" s="177">
        <v>9974</v>
      </c>
      <c r="AV95" s="177">
        <v>17480</v>
      </c>
      <c r="AW95" s="177">
        <v>25821</v>
      </c>
      <c r="AX95" s="177">
        <v>23664</v>
      </c>
      <c r="AY95" s="177">
        <v>36901</v>
      </c>
      <c r="AZ95" s="177">
        <v>86561</v>
      </c>
      <c r="BA95" s="177">
        <v>38454</v>
      </c>
      <c r="BB95" s="177">
        <v>22047</v>
      </c>
      <c r="BC95" s="177">
        <v>21772</v>
      </c>
      <c r="BD95" s="177">
        <v>138418</v>
      </c>
      <c r="BE95" s="177">
        <v>4213</v>
      </c>
      <c r="BF95" s="177">
        <v>276336</v>
      </c>
      <c r="BG95" s="177">
        <v>56806</v>
      </c>
      <c r="BH95" s="177">
        <v>52964</v>
      </c>
      <c r="BI95" s="177">
        <v>78452</v>
      </c>
      <c r="BJ95" s="177">
        <v>91502</v>
      </c>
      <c r="BK95" s="177">
        <v>108143</v>
      </c>
      <c r="BL95" s="43"/>
    </row>
    <row r="96" spans="3:64" x14ac:dyDescent="0.2">
      <c r="C96" s="53" t="s">
        <v>23</v>
      </c>
      <c r="D96" s="47" t="s">
        <v>332</v>
      </c>
      <c r="E96" s="365" t="s">
        <v>147</v>
      </c>
      <c r="F96" s="46" t="s">
        <v>140</v>
      </c>
      <c r="G96" s="231" t="s">
        <v>16</v>
      </c>
      <c r="H96" s="177">
        <v>295.23492099999999</v>
      </c>
      <c r="I96" s="177">
        <v>411.45298200000002</v>
      </c>
      <c r="J96" s="177">
        <v>785.125406</v>
      </c>
      <c r="K96" s="177">
        <v>392.22481599999998</v>
      </c>
      <c r="L96" s="177">
        <v>477.34782200000001</v>
      </c>
      <c r="M96" s="177">
        <v>215.42665700000001</v>
      </c>
      <c r="N96" s="177">
        <v>59.552728999999999</v>
      </c>
      <c r="O96" s="177">
        <v>0.24784999999999999</v>
      </c>
      <c r="P96" s="177">
        <v>0</v>
      </c>
      <c r="Q96" s="177">
        <v>10.823391000000001</v>
      </c>
      <c r="R96" s="177">
        <v>3.0720999999999998E-2</v>
      </c>
      <c r="S96" s="177">
        <v>5.7272000000000003E-2</v>
      </c>
      <c r="T96" s="177">
        <v>2.8149E-2</v>
      </c>
      <c r="U96" s="177">
        <v>225.32419400000001</v>
      </c>
      <c r="V96" s="177">
        <v>224.34606199999999</v>
      </c>
      <c r="W96" s="177">
        <v>318.22806100000003</v>
      </c>
      <c r="X96" s="177">
        <v>524.0825550226582</v>
      </c>
      <c r="Y96" s="177">
        <v>433.69033452333724</v>
      </c>
      <c r="Z96" s="177">
        <v>45.136009039222046</v>
      </c>
      <c r="AA96" s="177">
        <v>461.93790342937507</v>
      </c>
      <c r="AB96" s="177">
        <v>460.19496832666204</v>
      </c>
      <c r="AC96" s="177">
        <v>1161.6962965634127</v>
      </c>
      <c r="AD96" s="177">
        <v>671.99163391150694</v>
      </c>
      <c r="AE96" s="177">
        <v>1335.0882886781339</v>
      </c>
      <c r="AF96" s="177">
        <v>44808.938252016393</v>
      </c>
      <c r="AG96" s="177">
        <v>86278.052239972109</v>
      </c>
      <c r="AH96" s="177">
        <v>56900.700780113708</v>
      </c>
      <c r="AI96" s="177">
        <v>40628.418256343684</v>
      </c>
      <c r="AJ96" s="177">
        <v>8882.9589027923012</v>
      </c>
      <c r="AK96" s="177">
        <v>14057.673121536667</v>
      </c>
      <c r="AL96" s="177">
        <v>8636.5439399949519</v>
      </c>
      <c r="AM96" s="177">
        <v>20103.854891637518</v>
      </c>
      <c r="AN96" s="177">
        <v>25116.295842198262</v>
      </c>
      <c r="AO96" s="177">
        <v>32496.724484031107</v>
      </c>
      <c r="AP96" s="177">
        <v>10121.043837822894</v>
      </c>
      <c r="AQ96" s="177">
        <v>5168.7040977005272</v>
      </c>
      <c r="AR96" s="177">
        <v>7200.1250105177114</v>
      </c>
      <c r="AS96" s="177">
        <v>56621.350353996124</v>
      </c>
      <c r="AT96" s="177">
        <v>40096</v>
      </c>
      <c r="AU96" s="177">
        <v>21017</v>
      </c>
      <c r="AV96" s="177">
        <v>5597</v>
      </c>
      <c r="AW96" s="177">
        <v>19679</v>
      </c>
      <c r="AX96" s="177">
        <v>20002</v>
      </c>
      <c r="AY96" s="177">
        <v>32488</v>
      </c>
      <c r="AZ96" s="177">
        <v>40300</v>
      </c>
      <c r="BA96" s="177">
        <v>72351</v>
      </c>
      <c r="BB96" s="177">
        <v>24804</v>
      </c>
      <c r="BC96" s="177">
        <v>4695</v>
      </c>
      <c r="BD96" s="177">
        <v>90216</v>
      </c>
      <c r="BE96" s="177">
        <v>2113</v>
      </c>
      <c r="BF96" s="177">
        <v>1211</v>
      </c>
      <c r="BG96" s="177">
        <v>7379</v>
      </c>
      <c r="BH96" s="177">
        <v>2398</v>
      </c>
      <c r="BI96" s="177">
        <v>3107</v>
      </c>
      <c r="BJ96" s="177">
        <v>19302</v>
      </c>
      <c r="BK96" s="177">
        <v>29246</v>
      </c>
      <c r="BL96" s="43"/>
    </row>
    <row r="97" spans="3:64" x14ac:dyDescent="0.2">
      <c r="C97" s="53" t="s">
        <v>24</v>
      </c>
      <c r="D97" s="47" t="s">
        <v>332</v>
      </c>
      <c r="E97" s="365" t="s">
        <v>147</v>
      </c>
      <c r="F97" s="46" t="s">
        <v>140</v>
      </c>
      <c r="G97" s="231" t="s">
        <v>16</v>
      </c>
      <c r="H97" s="177">
        <v>412.71363100000002</v>
      </c>
      <c r="I97" s="177">
        <v>1243.0790870000001</v>
      </c>
      <c r="J97" s="177">
        <v>3210.4321110000001</v>
      </c>
      <c r="K97" s="177">
        <v>3381.7759489999999</v>
      </c>
      <c r="L97" s="177">
        <v>5807.6124369999998</v>
      </c>
      <c r="M97" s="177">
        <v>6961.035817</v>
      </c>
      <c r="N97" s="177">
        <v>10901.2698</v>
      </c>
      <c r="O97" s="177">
        <v>16216.433779999999</v>
      </c>
      <c r="P97" s="177">
        <v>12926.00994</v>
      </c>
      <c r="Q97" s="177">
        <v>11779.499053</v>
      </c>
      <c r="R97" s="177">
        <v>9264.4520470000007</v>
      </c>
      <c r="S97" s="177">
        <v>9930.181955</v>
      </c>
      <c r="T97" s="177">
        <v>12472.366480999999</v>
      </c>
      <c r="U97" s="177">
        <v>19088.64215</v>
      </c>
      <c r="V97" s="177">
        <v>9167.6118330000008</v>
      </c>
      <c r="W97" s="177">
        <v>12893.0111</v>
      </c>
      <c r="X97" s="177">
        <v>11442.3088481002</v>
      </c>
      <c r="Y97" s="177">
        <v>14070.781348501476</v>
      </c>
      <c r="Z97" s="177">
        <v>18610.06499344897</v>
      </c>
      <c r="AA97" s="177">
        <v>35312.712608031921</v>
      </c>
      <c r="AB97" s="177">
        <v>34428.155692185639</v>
      </c>
      <c r="AC97" s="177">
        <v>60237.351772364171</v>
      </c>
      <c r="AD97" s="177">
        <v>45483.047134427841</v>
      </c>
      <c r="AE97" s="177">
        <v>56699.773029280594</v>
      </c>
      <c r="AF97" s="177">
        <v>38484.489933513527</v>
      </c>
      <c r="AG97" s="177">
        <v>36363.033131762037</v>
      </c>
      <c r="AH97" s="177">
        <v>34317.500547369273</v>
      </c>
      <c r="AI97" s="177">
        <v>94077.315701601707</v>
      </c>
      <c r="AJ97" s="177">
        <v>108168.51475974714</v>
      </c>
      <c r="AK97" s="177">
        <v>65450.21816739389</v>
      </c>
      <c r="AL97" s="177">
        <v>88577.16394408184</v>
      </c>
      <c r="AM97" s="177">
        <v>127408.556008318</v>
      </c>
      <c r="AN97" s="177">
        <v>157585.37376942771</v>
      </c>
      <c r="AO97" s="177">
        <v>64019.809358960483</v>
      </c>
      <c r="AP97" s="177">
        <v>27658.577043741658</v>
      </c>
      <c r="AQ97" s="177">
        <v>47822.53314581755</v>
      </c>
      <c r="AR97" s="177">
        <v>85626.194511557464</v>
      </c>
      <c r="AS97" s="177">
        <v>130107.10035700118</v>
      </c>
      <c r="AT97" s="177">
        <v>191279</v>
      </c>
      <c r="AU97" s="177">
        <v>202417</v>
      </c>
      <c r="AV97" s="177">
        <v>307521</v>
      </c>
      <c r="AW97" s="177">
        <v>161222</v>
      </c>
      <c r="AX97" s="177">
        <v>231438</v>
      </c>
      <c r="AY97" s="177">
        <v>268913</v>
      </c>
      <c r="AZ97" s="177">
        <v>405190</v>
      </c>
      <c r="BA97" s="177">
        <v>382756</v>
      </c>
      <c r="BB97" s="177">
        <v>507926</v>
      </c>
      <c r="BC97" s="177">
        <v>463665</v>
      </c>
      <c r="BD97" s="177">
        <v>411626</v>
      </c>
      <c r="BE97" s="177">
        <v>120735</v>
      </c>
      <c r="BF97" s="177">
        <v>243550</v>
      </c>
      <c r="BG97" s="177">
        <v>361744</v>
      </c>
      <c r="BH97" s="177">
        <v>173757</v>
      </c>
      <c r="BI97" s="177">
        <v>330476</v>
      </c>
      <c r="BJ97" s="177">
        <v>267712</v>
      </c>
      <c r="BK97" s="177">
        <v>272653</v>
      </c>
      <c r="BL97" s="43"/>
    </row>
    <row r="98" spans="3:64" x14ac:dyDescent="0.2">
      <c r="C98" s="53" t="s">
        <v>25</v>
      </c>
      <c r="D98" s="47" t="s">
        <v>332</v>
      </c>
      <c r="E98" s="365" t="s">
        <v>147</v>
      </c>
      <c r="F98" s="46" t="s">
        <v>140</v>
      </c>
      <c r="G98" s="231" t="s">
        <v>16</v>
      </c>
      <c r="H98" s="177">
        <v>219.17837599999999</v>
      </c>
      <c r="I98" s="177">
        <v>361.48068599999999</v>
      </c>
      <c r="J98" s="177">
        <v>859.36152700000002</v>
      </c>
      <c r="K98" s="177">
        <v>551.93036700000005</v>
      </c>
      <c r="L98" s="177">
        <v>976.36012100000005</v>
      </c>
      <c r="M98" s="177">
        <v>808.23469399999999</v>
      </c>
      <c r="N98" s="177">
        <v>1269.7010170000001</v>
      </c>
      <c r="O98" s="177">
        <v>384.16618799999998</v>
      </c>
      <c r="P98" s="177">
        <v>398.98504300000002</v>
      </c>
      <c r="Q98" s="177">
        <v>401.18276700000001</v>
      </c>
      <c r="R98" s="177">
        <v>523.80869299999995</v>
      </c>
      <c r="S98" s="177">
        <v>829.022651</v>
      </c>
      <c r="T98" s="177">
        <v>446.643663</v>
      </c>
      <c r="U98" s="177">
        <v>2769.974416</v>
      </c>
      <c r="V98" s="177">
        <v>1321.725025</v>
      </c>
      <c r="W98" s="177">
        <v>1635.374667</v>
      </c>
      <c r="X98" s="177">
        <v>2650.9441900159868</v>
      </c>
      <c r="Y98" s="177">
        <v>13889.329631098768</v>
      </c>
      <c r="Z98" s="177">
        <v>5093.5174834421168</v>
      </c>
      <c r="AA98" s="177">
        <v>19191.518517182933</v>
      </c>
      <c r="AB98" s="177">
        <v>30478.345533879052</v>
      </c>
      <c r="AC98" s="177">
        <v>33254.906280332994</v>
      </c>
      <c r="AD98" s="177">
        <v>39699.369251962169</v>
      </c>
      <c r="AE98" s="177">
        <v>40831.330078132618</v>
      </c>
      <c r="AF98" s="177">
        <v>17563.002650215472</v>
      </c>
      <c r="AG98" s="177">
        <v>35242.581473326769</v>
      </c>
      <c r="AH98" s="177">
        <v>43505.274748933196</v>
      </c>
      <c r="AI98" s="177">
        <v>29107.016215306576</v>
      </c>
      <c r="AJ98" s="177">
        <v>49036.577596672796</v>
      </c>
      <c r="AK98" s="177">
        <v>83342.348514899088</v>
      </c>
      <c r="AL98" s="177">
        <v>141658.55300325749</v>
      </c>
      <c r="AM98" s="177">
        <v>181589.79721851597</v>
      </c>
      <c r="AN98" s="177">
        <v>144669.62364622022</v>
      </c>
      <c r="AO98" s="177">
        <v>125641.58042142968</v>
      </c>
      <c r="AP98" s="177">
        <v>109684.70905004026</v>
      </c>
      <c r="AQ98" s="177">
        <v>61573.690094118494</v>
      </c>
      <c r="AR98" s="177">
        <v>60678.182058586659</v>
      </c>
      <c r="AS98" s="177">
        <v>52624.619859843981</v>
      </c>
      <c r="AT98" s="177">
        <v>31894</v>
      </c>
      <c r="AU98" s="177">
        <v>89495</v>
      </c>
      <c r="AV98" s="177">
        <v>118179</v>
      </c>
      <c r="AW98" s="177">
        <v>124700</v>
      </c>
      <c r="AX98" s="177">
        <v>105216</v>
      </c>
      <c r="AY98" s="177">
        <v>104228</v>
      </c>
      <c r="AZ98" s="177">
        <v>82209</v>
      </c>
      <c r="BA98" s="177">
        <v>161203</v>
      </c>
      <c r="BB98" s="177">
        <v>136081</v>
      </c>
      <c r="BC98" s="177">
        <v>57681</v>
      </c>
      <c r="BD98" s="177">
        <v>79679</v>
      </c>
      <c r="BE98" s="177">
        <v>23483</v>
      </c>
      <c r="BF98" s="177">
        <v>41116</v>
      </c>
      <c r="BG98" s="177">
        <v>49134</v>
      </c>
      <c r="BH98" s="177">
        <v>7660</v>
      </c>
      <c r="BI98" s="177">
        <v>73647</v>
      </c>
      <c r="BJ98" s="177">
        <v>14654</v>
      </c>
      <c r="BK98" s="177">
        <v>34034</v>
      </c>
      <c r="BL98" s="43"/>
    </row>
    <row r="99" spans="3:64" x14ac:dyDescent="0.2">
      <c r="C99" s="53" t="s">
        <v>26</v>
      </c>
      <c r="D99" s="47" t="s">
        <v>332</v>
      </c>
      <c r="E99" s="365" t="s">
        <v>147</v>
      </c>
      <c r="F99" s="46" t="s">
        <v>140</v>
      </c>
      <c r="G99" s="231" t="s">
        <v>16</v>
      </c>
      <c r="H99" s="177">
        <v>158.35631699999999</v>
      </c>
      <c r="I99" s="177">
        <v>230.745329</v>
      </c>
      <c r="J99" s="177">
        <v>460.10925600000002</v>
      </c>
      <c r="K99" s="177">
        <v>258.87709699999999</v>
      </c>
      <c r="L99" s="177">
        <v>352.920074</v>
      </c>
      <c r="M99" s="177">
        <v>225.05006299999999</v>
      </c>
      <c r="N99" s="177">
        <v>217.78428400000001</v>
      </c>
      <c r="O99" s="177">
        <v>33.219771999999999</v>
      </c>
      <c r="P99" s="177">
        <v>0.409271</v>
      </c>
      <c r="Q99" s="177">
        <v>1.4041490000000001</v>
      </c>
      <c r="R99" s="177">
        <v>8.8870000000000008E-3</v>
      </c>
      <c r="S99" s="177">
        <v>3.5400000000000002E-3</v>
      </c>
      <c r="T99" s="177">
        <v>1.3439999999999999E-3</v>
      </c>
      <c r="U99" s="177">
        <v>65.955847000000006</v>
      </c>
      <c r="V99" s="177">
        <v>175.20514800000001</v>
      </c>
      <c r="W99" s="177">
        <v>79.646517000000003</v>
      </c>
      <c r="X99" s="177">
        <v>198.21379202577137</v>
      </c>
      <c r="Y99" s="177">
        <v>645.6072025290589</v>
      </c>
      <c r="Z99" s="177">
        <v>135.82873559073479</v>
      </c>
      <c r="AA99" s="177">
        <v>9114.7091702426878</v>
      </c>
      <c r="AB99" s="177">
        <v>15171.58895580157</v>
      </c>
      <c r="AC99" s="177">
        <v>1518.2767780943109</v>
      </c>
      <c r="AD99" s="177">
        <v>859.50741047924691</v>
      </c>
      <c r="AE99" s="177">
        <v>794.05719231185321</v>
      </c>
      <c r="AF99" s="177">
        <v>0</v>
      </c>
      <c r="AG99" s="177">
        <v>173.69249816691305</v>
      </c>
      <c r="AH99" s="177">
        <v>840.8159340329114</v>
      </c>
      <c r="AI99" s="177">
        <v>546.92101498924183</v>
      </c>
      <c r="AJ99" s="177">
        <v>6.010121043837823</v>
      </c>
      <c r="AK99" s="177">
        <v>174.29351027129687</v>
      </c>
      <c r="AL99" s="177">
        <v>0</v>
      </c>
      <c r="AM99" s="177">
        <v>6.010121043837823</v>
      </c>
      <c r="AN99" s="177">
        <v>54.091089394540404</v>
      </c>
      <c r="AO99" s="177">
        <v>564.95137812075529</v>
      </c>
      <c r="AP99" s="177">
        <v>0</v>
      </c>
      <c r="AQ99" s="177">
        <v>0</v>
      </c>
      <c r="AR99" s="177">
        <v>102.17205774524298</v>
      </c>
      <c r="AS99" s="177">
        <v>883.48779344415993</v>
      </c>
      <c r="AT99" s="177">
        <v>20103</v>
      </c>
      <c r="AU99" s="177">
        <v>658</v>
      </c>
      <c r="AV99" s="177">
        <v>3721</v>
      </c>
      <c r="AW99" s="177">
        <v>204</v>
      </c>
      <c r="AX99" s="177">
        <v>1923</v>
      </c>
      <c r="AY99" s="177">
        <v>1933</v>
      </c>
      <c r="AZ99" s="177">
        <v>160</v>
      </c>
      <c r="BA99" s="177">
        <v>533</v>
      </c>
      <c r="BB99" s="177">
        <v>26</v>
      </c>
      <c r="BC99" s="177">
        <v>0</v>
      </c>
      <c r="BD99" s="177">
        <v>48988</v>
      </c>
      <c r="BE99" s="177">
        <v>133</v>
      </c>
      <c r="BF99" s="177">
        <v>979</v>
      </c>
      <c r="BG99" s="177">
        <v>1418</v>
      </c>
      <c r="BH99" s="177">
        <v>3183</v>
      </c>
      <c r="BI99" s="177">
        <v>646</v>
      </c>
      <c r="BJ99" s="177">
        <v>2739</v>
      </c>
      <c r="BK99" s="177">
        <v>30654</v>
      </c>
      <c r="BL99" s="43"/>
    </row>
    <row r="100" spans="3:64" x14ac:dyDescent="0.2">
      <c r="C100" s="53" t="s">
        <v>27</v>
      </c>
      <c r="D100" s="47" t="s">
        <v>332</v>
      </c>
      <c r="E100" s="365" t="s">
        <v>147</v>
      </c>
      <c r="F100" s="46" t="s">
        <v>140</v>
      </c>
      <c r="G100" s="231" t="s">
        <v>16</v>
      </c>
      <c r="H100" s="177">
        <v>242.523585</v>
      </c>
      <c r="I100" s="177">
        <v>392.06357600000001</v>
      </c>
      <c r="J100" s="177">
        <v>871.16191900000001</v>
      </c>
      <c r="K100" s="177">
        <v>586.52391799999998</v>
      </c>
      <c r="L100" s="177">
        <v>941.30698400000006</v>
      </c>
      <c r="M100" s="177">
        <v>800.31392400000004</v>
      </c>
      <c r="N100" s="177">
        <v>1041.3119469999999</v>
      </c>
      <c r="O100" s="177">
        <v>460.41995200000002</v>
      </c>
      <c r="P100" s="177">
        <v>27.438015</v>
      </c>
      <c r="Q100" s="177">
        <v>378.04402399999998</v>
      </c>
      <c r="R100" s="177">
        <v>373.97398399999997</v>
      </c>
      <c r="S100" s="177">
        <v>251.28515200000001</v>
      </c>
      <c r="T100" s="177">
        <v>182.30316300000001</v>
      </c>
      <c r="U100" s="177">
        <v>398.06467300000003</v>
      </c>
      <c r="V100" s="177">
        <v>363.197452</v>
      </c>
      <c r="W100" s="177">
        <v>0</v>
      </c>
      <c r="X100" s="177">
        <v>1269.2774632481098</v>
      </c>
      <c r="Y100" s="177">
        <v>5979.8901349873186</v>
      </c>
      <c r="Z100" s="177">
        <v>157.52527255898934</v>
      </c>
      <c r="AA100" s="177">
        <v>1484.8605050905726</v>
      </c>
      <c r="AB100" s="177">
        <v>8280.985179041505</v>
      </c>
      <c r="AC100" s="177">
        <v>14763.982546608488</v>
      </c>
      <c r="AD100" s="177">
        <v>12730.397990215522</v>
      </c>
      <c r="AE100" s="177">
        <v>8226.2329763321432</v>
      </c>
      <c r="AF100" s="177">
        <v>4712.535910473237</v>
      </c>
      <c r="AG100" s="177">
        <v>6886.4567932398149</v>
      </c>
      <c r="AH100" s="177">
        <v>3217.81880687077</v>
      </c>
      <c r="AI100" s="177">
        <v>468.78944141935017</v>
      </c>
      <c r="AJ100" s="177">
        <v>30.050605219189112</v>
      </c>
      <c r="AK100" s="177">
        <v>2848.7973747791279</v>
      </c>
      <c r="AL100" s="177">
        <v>20554.613969925354</v>
      </c>
      <c r="AM100" s="177">
        <v>18018.342889425792</v>
      </c>
      <c r="AN100" s="177">
        <v>5745.6757179089582</v>
      </c>
      <c r="AO100" s="177">
        <v>3083.1920954888028</v>
      </c>
      <c r="AP100" s="177">
        <v>2938.9491904366951</v>
      </c>
      <c r="AQ100" s="177">
        <v>12759.486976067697</v>
      </c>
      <c r="AR100" s="177">
        <v>11443.270467467215</v>
      </c>
      <c r="AS100" s="177">
        <v>27285.949539023713</v>
      </c>
      <c r="AT100" s="177">
        <v>91013</v>
      </c>
      <c r="AU100" s="177">
        <v>116620</v>
      </c>
      <c r="AV100" s="177">
        <v>180297</v>
      </c>
      <c r="AW100" s="177">
        <v>199260</v>
      </c>
      <c r="AX100" s="177">
        <v>179153</v>
      </c>
      <c r="AY100" s="177">
        <v>182536</v>
      </c>
      <c r="AZ100" s="177">
        <v>229552</v>
      </c>
      <c r="BA100" s="177">
        <v>355792</v>
      </c>
      <c r="BB100" s="177">
        <v>303693</v>
      </c>
      <c r="BC100" s="177">
        <v>349007</v>
      </c>
      <c r="BD100" s="177">
        <v>86078</v>
      </c>
      <c r="BE100" s="177">
        <v>4751</v>
      </c>
      <c r="BF100" s="177">
        <v>70198</v>
      </c>
      <c r="BG100" s="177">
        <v>38381</v>
      </c>
      <c r="BH100" s="177">
        <v>23252</v>
      </c>
      <c r="BI100" s="177">
        <v>25837</v>
      </c>
      <c r="BJ100" s="177">
        <v>14581</v>
      </c>
      <c r="BK100" s="177">
        <v>14373</v>
      </c>
      <c r="BL100" s="43"/>
    </row>
    <row r="101" spans="3:64" x14ac:dyDescent="0.2">
      <c r="C101" s="53" t="s">
        <v>28</v>
      </c>
      <c r="D101" s="47" t="s">
        <v>332</v>
      </c>
      <c r="E101" s="365" t="s">
        <v>147</v>
      </c>
      <c r="F101" s="46" t="s">
        <v>140</v>
      </c>
      <c r="G101" s="231" t="s">
        <v>16</v>
      </c>
      <c r="H101" s="177">
        <v>395.077474</v>
      </c>
      <c r="I101" s="177">
        <v>1105.205181</v>
      </c>
      <c r="J101" s="177">
        <v>1383.5977069999999</v>
      </c>
      <c r="K101" s="177">
        <v>2696.3124419999999</v>
      </c>
      <c r="L101" s="177">
        <v>2744.921335</v>
      </c>
      <c r="M101" s="177">
        <v>5129.8961170000002</v>
      </c>
      <c r="N101" s="177">
        <v>5305.4973959999998</v>
      </c>
      <c r="O101" s="177">
        <v>13080.86606</v>
      </c>
      <c r="P101" s="177">
        <v>9887.6592230000006</v>
      </c>
      <c r="Q101" s="177">
        <v>10010.988632000001</v>
      </c>
      <c r="R101" s="177">
        <v>18385.705929</v>
      </c>
      <c r="S101" s="177">
        <v>19200.948729</v>
      </c>
      <c r="T101" s="177">
        <v>18568.379758999999</v>
      </c>
      <c r="U101" s="177">
        <v>28252.677868999999</v>
      </c>
      <c r="V101" s="177">
        <v>23551.173981</v>
      </c>
      <c r="W101" s="177">
        <v>41456.393451000004</v>
      </c>
      <c r="X101" s="177">
        <v>14691.680790451117</v>
      </c>
      <c r="Y101" s="177">
        <v>16885.855781135433</v>
      </c>
      <c r="Z101" s="177">
        <v>5416.9821980214674</v>
      </c>
      <c r="AA101" s="177">
        <v>11402.28144194824</v>
      </c>
      <c r="AB101" s="177">
        <v>25787.025350690565</v>
      </c>
      <c r="AC101" s="177">
        <v>37717.576575515384</v>
      </c>
      <c r="AD101" s="177">
        <v>69493.414538644865</v>
      </c>
      <c r="AE101" s="177">
        <v>85047.521484827739</v>
      </c>
      <c r="AF101" s="177">
        <v>52344.259399124661</v>
      </c>
      <c r="AG101" s="177">
        <v>51511.666623635501</v>
      </c>
      <c r="AH101" s="177">
        <v>60379.730722995315</v>
      </c>
      <c r="AI101" s="177">
        <v>73305.446371689919</v>
      </c>
      <c r="AJ101" s="177">
        <v>41956.324258969304</v>
      </c>
      <c r="AK101" s="177">
        <v>54535.838351784405</v>
      </c>
      <c r="AL101" s="177">
        <v>55972.257281261642</v>
      </c>
      <c r="AM101" s="177">
        <v>47197.480557258423</v>
      </c>
      <c r="AN101" s="177">
        <v>39660.788768285791</v>
      </c>
      <c r="AO101" s="177">
        <v>24972.052937146153</v>
      </c>
      <c r="AP101" s="177">
        <v>12981.861454689697</v>
      </c>
      <c r="AQ101" s="177">
        <v>45959.395622227828</v>
      </c>
      <c r="AR101" s="177">
        <v>46884.954262978856</v>
      </c>
      <c r="AS101" s="177">
        <v>20043.753681199138</v>
      </c>
      <c r="AT101" s="177">
        <v>16982</v>
      </c>
      <c r="AU101" s="177">
        <v>21375</v>
      </c>
      <c r="AV101" s="177">
        <v>25650</v>
      </c>
      <c r="AW101" s="177">
        <v>33741</v>
      </c>
      <c r="AX101" s="177">
        <v>148109</v>
      </c>
      <c r="AY101" s="177">
        <v>233775</v>
      </c>
      <c r="AZ101" s="177">
        <v>114739</v>
      </c>
      <c r="BA101" s="177">
        <v>171080</v>
      </c>
      <c r="BB101" s="177">
        <v>111523</v>
      </c>
      <c r="BC101" s="177">
        <v>85839</v>
      </c>
      <c r="BD101" s="177">
        <v>62822</v>
      </c>
      <c r="BE101" s="177">
        <v>29485</v>
      </c>
      <c r="BF101" s="177">
        <v>12450</v>
      </c>
      <c r="BG101" s="177">
        <v>14094</v>
      </c>
      <c r="BH101" s="177">
        <v>12824</v>
      </c>
      <c r="BI101" s="177">
        <v>10472</v>
      </c>
      <c r="BJ101" s="177">
        <v>15944</v>
      </c>
      <c r="BK101" s="177">
        <v>74731</v>
      </c>
      <c r="BL101" s="43"/>
    </row>
    <row r="102" spans="3:64" x14ac:dyDescent="0.2">
      <c r="C102" s="53" t="s">
        <v>29</v>
      </c>
      <c r="D102" s="47" t="s">
        <v>332</v>
      </c>
      <c r="E102" s="365" t="s">
        <v>147</v>
      </c>
      <c r="F102" s="46" t="s">
        <v>140</v>
      </c>
      <c r="G102" s="231" t="s">
        <v>16</v>
      </c>
      <c r="H102" s="177">
        <v>58.897424000000001</v>
      </c>
      <c r="I102" s="177">
        <v>81.612898000000001</v>
      </c>
      <c r="J102" s="177">
        <v>153.84661</v>
      </c>
      <c r="K102" s="177">
        <v>76.074359000000001</v>
      </c>
      <c r="L102" s="177">
        <v>89.387720999999999</v>
      </c>
      <c r="M102" s="177">
        <v>37.173166999999999</v>
      </c>
      <c r="N102" s="177">
        <v>0</v>
      </c>
      <c r="O102" s="177">
        <v>0</v>
      </c>
      <c r="P102" s="177">
        <v>0</v>
      </c>
      <c r="Q102" s="177">
        <v>2.3584550000000002</v>
      </c>
      <c r="R102" s="177">
        <v>1.0189E-2</v>
      </c>
      <c r="S102" s="177">
        <v>188.169893</v>
      </c>
      <c r="T102" s="177">
        <v>48.347977999999998</v>
      </c>
      <c r="U102" s="177">
        <v>225.11589900000001</v>
      </c>
      <c r="V102" s="177">
        <v>193.57037099999999</v>
      </c>
      <c r="W102" s="177">
        <v>152.900272</v>
      </c>
      <c r="X102" s="177">
        <v>295.39744930462899</v>
      </c>
      <c r="Y102" s="177">
        <v>791.11223300037261</v>
      </c>
      <c r="Z102" s="177">
        <v>1221.6773045809143</v>
      </c>
      <c r="AA102" s="177">
        <v>5557.9796377099028</v>
      </c>
      <c r="AB102" s="177">
        <v>6104.7804502782683</v>
      </c>
      <c r="AC102" s="177">
        <v>3870.578053441996</v>
      </c>
      <c r="AD102" s="177">
        <v>4048.0549913393825</v>
      </c>
      <c r="AE102" s="177">
        <v>3063.4768637099951</v>
      </c>
      <c r="AF102" s="177">
        <v>1419.8125769746302</v>
      </c>
      <c r="AG102" s="177">
        <v>395.31117056086384</v>
      </c>
      <c r="AH102" s="177">
        <v>800.64564777210626</v>
      </c>
      <c r="AI102" s="177">
        <v>54.091089394540404</v>
      </c>
      <c r="AJ102" s="177">
        <v>643.08295169064706</v>
      </c>
      <c r="AK102" s="177">
        <v>1851.1172815020493</v>
      </c>
      <c r="AL102" s="177">
        <v>510.86028872621495</v>
      </c>
      <c r="AM102" s="177">
        <v>1454.449292608753</v>
      </c>
      <c r="AN102" s="177">
        <v>2055.4613969925354</v>
      </c>
      <c r="AO102" s="177">
        <v>961.61936701405159</v>
      </c>
      <c r="AP102" s="177">
        <v>0</v>
      </c>
      <c r="AQ102" s="177">
        <v>0</v>
      </c>
      <c r="AR102" s="177">
        <v>300.50605219189111</v>
      </c>
      <c r="AS102" s="177">
        <v>697.17404108518747</v>
      </c>
      <c r="AT102" s="177">
        <v>2037</v>
      </c>
      <c r="AU102" s="177">
        <v>1700</v>
      </c>
      <c r="AV102" s="177">
        <v>259</v>
      </c>
      <c r="AW102" s="177">
        <v>325</v>
      </c>
      <c r="AX102" s="177">
        <v>1658</v>
      </c>
      <c r="AY102" s="177">
        <v>2364</v>
      </c>
      <c r="AZ102" s="177">
        <v>1432</v>
      </c>
      <c r="BA102" s="177">
        <v>1043</v>
      </c>
      <c r="BB102" s="177">
        <v>155</v>
      </c>
      <c r="BC102" s="177">
        <v>828</v>
      </c>
      <c r="BD102" s="177">
        <v>16373</v>
      </c>
      <c r="BE102" s="177">
        <v>1749</v>
      </c>
      <c r="BF102" s="177">
        <v>2138</v>
      </c>
      <c r="BG102" s="177">
        <v>20634</v>
      </c>
      <c r="BH102" s="177">
        <v>16015</v>
      </c>
      <c r="BI102" s="177">
        <v>29771</v>
      </c>
      <c r="BJ102" s="177">
        <v>16323</v>
      </c>
      <c r="BK102" s="177">
        <v>1527</v>
      </c>
      <c r="BL102" s="43"/>
    </row>
    <row r="103" spans="3:64" x14ac:dyDescent="0.2">
      <c r="C103" s="53" t="s">
        <v>30</v>
      </c>
      <c r="D103" s="47" t="s">
        <v>332</v>
      </c>
      <c r="E103" s="365" t="s">
        <v>147</v>
      </c>
      <c r="F103" s="46" t="s">
        <v>140</v>
      </c>
      <c r="G103" s="231" t="s">
        <v>16</v>
      </c>
      <c r="H103" s="177">
        <v>69.511593000000005</v>
      </c>
      <c r="I103" s="177">
        <v>96.486664000000005</v>
      </c>
      <c r="J103" s="177">
        <v>180.74509399999999</v>
      </c>
      <c r="K103" s="177">
        <v>90.703048999999993</v>
      </c>
      <c r="L103" s="177">
        <v>104.932438</v>
      </c>
      <c r="M103" s="177">
        <v>44.215045000000003</v>
      </c>
      <c r="N103" s="177">
        <v>0</v>
      </c>
      <c r="O103" s="177">
        <v>0</v>
      </c>
      <c r="P103" s="177">
        <v>0</v>
      </c>
      <c r="Q103" s="177">
        <v>3.9534470000000002</v>
      </c>
      <c r="R103" s="177">
        <v>9.1059999999999995E-3</v>
      </c>
      <c r="S103" s="177">
        <v>2.0504999999999999E-2</v>
      </c>
      <c r="T103" s="177">
        <v>1.5398999999999999E-2</v>
      </c>
      <c r="U103" s="177">
        <v>0.68846499999999999</v>
      </c>
      <c r="V103" s="177">
        <v>5.8299999999999997E-4</v>
      </c>
      <c r="W103" s="177">
        <v>0</v>
      </c>
      <c r="X103" s="177">
        <v>259.1564194102869</v>
      </c>
      <c r="Y103" s="177">
        <v>26.865241065955065</v>
      </c>
      <c r="Z103" s="177">
        <v>200.67794165374491</v>
      </c>
      <c r="AA103" s="177">
        <v>2704.794874568774</v>
      </c>
      <c r="AB103" s="177">
        <v>6311.1079057132201</v>
      </c>
      <c r="AC103" s="177">
        <v>5299.6045340353148</v>
      </c>
      <c r="AD103" s="177">
        <v>504.00875073623979</v>
      </c>
      <c r="AE103" s="177">
        <v>187.52908024253546</v>
      </c>
      <c r="AF103" s="177">
        <v>1055.3772552979217</v>
      </c>
      <c r="AG103" s="177">
        <v>3.0050605219189115</v>
      </c>
      <c r="AH103" s="177">
        <v>582.38072914788506</v>
      </c>
      <c r="AI103" s="177">
        <v>78.1315735698917</v>
      </c>
      <c r="AJ103" s="177">
        <v>0</v>
      </c>
      <c r="AK103" s="177">
        <v>0</v>
      </c>
      <c r="AL103" s="177">
        <v>0</v>
      </c>
      <c r="AM103" s="177">
        <v>1502.5302609594557</v>
      </c>
      <c r="AN103" s="177">
        <v>1592.6820766170231</v>
      </c>
      <c r="AO103" s="177">
        <v>925.55864075102465</v>
      </c>
      <c r="AP103" s="177">
        <v>0</v>
      </c>
      <c r="AQ103" s="177">
        <v>0</v>
      </c>
      <c r="AR103" s="177">
        <v>276.46556801653986</v>
      </c>
      <c r="AS103" s="177">
        <v>540.91089394540404</v>
      </c>
      <c r="AT103" s="177">
        <v>331</v>
      </c>
      <c r="AU103" s="177">
        <v>1664</v>
      </c>
      <c r="AV103" s="177">
        <v>2502</v>
      </c>
      <c r="AW103" s="177">
        <v>1062</v>
      </c>
      <c r="AX103" s="177">
        <v>140</v>
      </c>
      <c r="AY103" s="177">
        <v>0</v>
      </c>
      <c r="AZ103" s="177">
        <v>170</v>
      </c>
      <c r="BA103" s="177">
        <v>185</v>
      </c>
      <c r="BB103" s="177">
        <v>159</v>
      </c>
      <c r="BC103" s="177">
        <v>189</v>
      </c>
      <c r="BD103" s="177">
        <v>9382</v>
      </c>
      <c r="BE103" s="177">
        <v>127</v>
      </c>
      <c r="BF103" s="177">
        <v>1903</v>
      </c>
      <c r="BG103" s="177">
        <v>1026</v>
      </c>
      <c r="BH103" s="177">
        <v>1590</v>
      </c>
      <c r="BI103" s="177">
        <v>542</v>
      </c>
      <c r="BJ103" s="177">
        <v>292</v>
      </c>
      <c r="BK103" s="177">
        <v>3880</v>
      </c>
      <c r="BL103" s="43"/>
    </row>
    <row r="104" spans="3:64" x14ac:dyDescent="0.2">
      <c r="C104" s="53" t="s">
        <v>31</v>
      </c>
      <c r="D104" s="47" t="s">
        <v>332</v>
      </c>
      <c r="E104" s="365" t="s">
        <v>147</v>
      </c>
      <c r="F104" s="46" t="s">
        <v>140</v>
      </c>
      <c r="G104" s="231" t="s">
        <v>16</v>
      </c>
      <c r="H104" s="177">
        <v>141.50099900000001</v>
      </c>
      <c r="I104" s="177">
        <v>195.82876899999999</v>
      </c>
      <c r="J104" s="177">
        <v>386.74175400000001</v>
      </c>
      <c r="K104" s="177">
        <v>183.818602</v>
      </c>
      <c r="L104" s="177">
        <v>237.23568299999999</v>
      </c>
      <c r="M104" s="177">
        <v>107.48302200000001</v>
      </c>
      <c r="N104" s="177">
        <v>40.874699</v>
      </c>
      <c r="O104" s="177">
        <v>123.134215</v>
      </c>
      <c r="P104" s="177">
        <v>181.15203600000001</v>
      </c>
      <c r="Q104" s="177">
        <v>109.863744</v>
      </c>
      <c r="R104" s="177">
        <v>234.819399</v>
      </c>
      <c r="S104" s="177">
        <v>412.04613499999999</v>
      </c>
      <c r="T104" s="177">
        <v>4.7086999999999997E-2</v>
      </c>
      <c r="U104" s="177">
        <v>622.95664899999997</v>
      </c>
      <c r="V104" s="177">
        <v>856.25015499999995</v>
      </c>
      <c r="W104" s="177">
        <v>259.910687</v>
      </c>
      <c r="X104" s="177">
        <v>4415.6960321180868</v>
      </c>
      <c r="Y104" s="177">
        <v>1565.2158923787226</v>
      </c>
      <c r="Z104" s="177">
        <v>1901.3618934285337</v>
      </c>
      <c r="AA104" s="177">
        <v>4420.3238253218424</v>
      </c>
      <c r="AB104" s="177">
        <v>4287.8607575156566</v>
      </c>
      <c r="AC104" s="177">
        <v>8027.0886376565759</v>
      </c>
      <c r="AD104" s="177">
        <v>9253.8555409239052</v>
      </c>
      <c r="AE104" s="177">
        <v>10281.130645544294</v>
      </c>
      <c r="AF104" s="177">
        <v>6237.778060561468</v>
      </c>
      <c r="AG104" s="177">
        <v>9441.0502058515522</v>
      </c>
      <c r="AH104" s="177">
        <v>9754.0229102489793</v>
      </c>
      <c r="AI104" s="177">
        <v>18219.554970006109</v>
      </c>
      <c r="AJ104" s="177">
        <v>19056.444683420126</v>
      </c>
      <c r="AK104" s="177">
        <v>27844.890796100633</v>
      </c>
      <c r="AL104" s="177">
        <v>52907.095548904355</v>
      </c>
      <c r="AM104" s="177">
        <v>48387.484523938314</v>
      </c>
      <c r="AN104" s="177">
        <v>46458.235668866371</v>
      </c>
      <c r="AO104" s="177">
        <v>23607.755460194967</v>
      </c>
      <c r="AP104" s="177">
        <v>5871.8882598295531</v>
      </c>
      <c r="AQ104" s="177">
        <v>8690.635029389492</v>
      </c>
      <c r="AR104" s="177">
        <v>18817.688988256225</v>
      </c>
      <c r="AS104" s="177">
        <v>13805.248037695479</v>
      </c>
      <c r="AT104" s="177">
        <v>29956</v>
      </c>
      <c r="AU104" s="177">
        <v>20082</v>
      </c>
      <c r="AV104" s="177">
        <v>12629</v>
      </c>
      <c r="AW104" s="177">
        <v>21121</v>
      </c>
      <c r="AX104" s="177">
        <v>20417</v>
      </c>
      <c r="AY104" s="177">
        <v>9286</v>
      </c>
      <c r="AZ104" s="177">
        <v>10732</v>
      </c>
      <c r="BA104" s="177">
        <v>9363</v>
      </c>
      <c r="BB104" s="177">
        <v>4252</v>
      </c>
      <c r="BC104" s="177">
        <v>5429</v>
      </c>
      <c r="BD104" s="177">
        <v>11935</v>
      </c>
      <c r="BE104" s="177">
        <v>670</v>
      </c>
      <c r="BF104" s="177">
        <v>13411</v>
      </c>
      <c r="BG104" s="177">
        <v>15177</v>
      </c>
      <c r="BH104" s="177">
        <v>12948</v>
      </c>
      <c r="BI104" s="177">
        <v>25452</v>
      </c>
      <c r="BJ104" s="177">
        <v>13111</v>
      </c>
      <c r="BK104" s="177">
        <v>9964</v>
      </c>
      <c r="BL104" s="43"/>
    </row>
    <row r="105" spans="3:64" x14ac:dyDescent="0.2">
      <c r="C105" s="53" t="s">
        <v>32</v>
      </c>
      <c r="D105" s="47" t="s">
        <v>332</v>
      </c>
      <c r="E105" s="365" t="s">
        <v>147</v>
      </c>
      <c r="F105" s="46" t="s">
        <v>140</v>
      </c>
      <c r="G105" s="231" t="s">
        <v>16</v>
      </c>
      <c r="H105" s="177">
        <v>36.616250999999998</v>
      </c>
      <c r="I105" s="177">
        <v>49.909153000000003</v>
      </c>
      <c r="J105" s="177">
        <v>98.955348000000001</v>
      </c>
      <c r="K105" s="177">
        <v>44.881962000000001</v>
      </c>
      <c r="L105" s="177">
        <v>56.661921</v>
      </c>
      <c r="M105" s="177">
        <v>22.745383</v>
      </c>
      <c r="N105" s="177">
        <v>0</v>
      </c>
      <c r="O105" s="177">
        <v>0</v>
      </c>
      <c r="P105" s="177">
        <v>0</v>
      </c>
      <c r="Q105" s="177">
        <v>1.8113630000000001</v>
      </c>
      <c r="R105" s="177">
        <v>2.6559999999999999E-3</v>
      </c>
      <c r="S105" s="177">
        <v>6.1939999999999999E-3</v>
      </c>
      <c r="T105" s="177">
        <v>1E-3</v>
      </c>
      <c r="U105" s="177">
        <v>0.178698</v>
      </c>
      <c r="V105" s="177">
        <v>2.1100000000000001E-4</v>
      </c>
      <c r="W105" s="177">
        <v>0</v>
      </c>
      <c r="X105" s="177">
        <v>0</v>
      </c>
      <c r="Y105" s="177">
        <v>0</v>
      </c>
      <c r="Z105" s="177">
        <v>0</v>
      </c>
      <c r="AA105" s="177">
        <v>0</v>
      </c>
      <c r="AB105" s="177">
        <v>0</v>
      </c>
      <c r="AC105" s="177">
        <v>0</v>
      </c>
      <c r="AD105" s="177">
        <v>0</v>
      </c>
      <c r="AE105" s="177">
        <v>0</v>
      </c>
      <c r="AF105" s="177">
        <v>0</v>
      </c>
      <c r="AG105" s="177">
        <v>0</v>
      </c>
      <c r="AH105" s="177">
        <v>0</v>
      </c>
      <c r="AI105" s="177">
        <v>0</v>
      </c>
      <c r="AJ105" s="177">
        <v>0</v>
      </c>
      <c r="AK105" s="177">
        <v>0</v>
      </c>
      <c r="AL105" s="177">
        <v>0</v>
      </c>
      <c r="AM105" s="177">
        <v>0</v>
      </c>
      <c r="AN105" s="177">
        <v>0</v>
      </c>
      <c r="AO105" s="177">
        <v>6.010121043837823</v>
      </c>
      <c r="AP105" s="177">
        <v>0</v>
      </c>
      <c r="AQ105" s="177">
        <v>1490.5100188717799</v>
      </c>
      <c r="AR105" s="177">
        <v>937.57888283870034</v>
      </c>
      <c r="AS105" s="177">
        <v>144.24290505210774</v>
      </c>
      <c r="AT105" s="177">
        <v>2617</v>
      </c>
      <c r="AU105" s="177">
        <v>1726</v>
      </c>
      <c r="AV105" s="177">
        <v>20</v>
      </c>
      <c r="AW105" s="177">
        <v>2355</v>
      </c>
      <c r="AX105" s="177">
        <v>1099</v>
      </c>
      <c r="AY105" s="177">
        <v>668</v>
      </c>
      <c r="AZ105" s="177">
        <v>0</v>
      </c>
      <c r="BA105" s="177">
        <v>1</v>
      </c>
      <c r="BB105" s="177">
        <v>104</v>
      </c>
      <c r="BC105" s="177">
        <v>10</v>
      </c>
      <c r="BD105" s="177">
        <v>7030</v>
      </c>
      <c r="BE105" s="177">
        <v>71</v>
      </c>
      <c r="BF105" s="177">
        <v>2877</v>
      </c>
      <c r="BG105" s="177">
        <v>2217</v>
      </c>
      <c r="BH105" s="177">
        <v>1951</v>
      </c>
      <c r="BI105" s="177">
        <v>1109</v>
      </c>
      <c r="BJ105" s="177">
        <v>1695</v>
      </c>
      <c r="BK105" s="177">
        <v>3141</v>
      </c>
      <c r="BL105" s="43"/>
    </row>
    <row r="106" spans="3:64" x14ac:dyDescent="0.2">
      <c r="C106" s="48" t="s">
        <v>141</v>
      </c>
      <c r="D106" s="49" t="s">
        <v>332</v>
      </c>
      <c r="E106" s="366" t="s">
        <v>147</v>
      </c>
      <c r="F106" s="48" t="s">
        <v>140</v>
      </c>
      <c r="G106" s="62" t="s">
        <v>16</v>
      </c>
      <c r="H106" s="178">
        <v>3765.024144</v>
      </c>
      <c r="I106" s="178">
        <v>6676.7971900000002</v>
      </c>
      <c r="J106" s="178">
        <v>13430.30688</v>
      </c>
      <c r="K106" s="178">
        <v>11004.174859999999</v>
      </c>
      <c r="L106" s="178">
        <v>15573.33491</v>
      </c>
      <c r="M106" s="178">
        <v>16682.360349999999</v>
      </c>
      <c r="N106" s="178">
        <v>21020.037744000001</v>
      </c>
      <c r="O106" s="178">
        <v>35433.029221999997</v>
      </c>
      <c r="P106" s="178">
        <v>28398.483053</v>
      </c>
      <c r="Q106" s="178">
        <v>27046.317470000002</v>
      </c>
      <c r="R106" s="178">
        <v>32791.100899999998</v>
      </c>
      <c r="S106" s="178">
        <v>34918.14748</v>
      </c>
      <c r="T106" s="178">
        <v>35687.560129999998</v>
      </c>
      <c r="U106" s="178">
        <v>55656.093034999998</v>
      </c>
      <c r="V106" s="178">
        <v>42623.036359999998</v>
      </c>
      <c r="W106" s="178">
        <v>65498.383994999997</v>
      </c>
      <c r="X106" s="178">
        <v>61958.878751818062</v>
      </c>
      <c r="Y106" s="178">
        <v>76024.190201826423</v>
      </c>
      <c r="Z106" s="178">
        <v>59376.694205041284</v>
      </c>
      <c r="AA106" s="178">
        <v>164095.54791869505</v>
      </c>
      <c r="AB106" s="178">
        <v>184536.93287295807</v>
      </c>
      <c r="AC106" s="178">
        <v>234957.27896128176</v>
      </c>
      <c r="AD106" s="178">
        <v>246321.59152813343</v>
      </c>
      <c r="AE106" s="178">
        <v>300524.68587501347</v>
      </c>
      <c r="AF106" s="178">
        <v>352486.89192600345</v>
      </c>
      <c r="AG106" s="178">
        <v>424680.27959083091</v>
      </c>
      <c r="AH106" s="178">
        <v>560119.09655860451</v>
      </c>
      <c r="AI106" s="178">
        <v>544847.52322911774</v>
      </c>
      <c r="AJ106" s="178">
        <v>280967.14867837436</v>
      </c>
      <c r="AK106" s="178">
        <v>333032.82728114142</v>
      </c>
      <c r="AL106" s="178">
        <v>465844.4821078697</v>
      </c>
      <c r="AM106" s="178">
        <v>506358.70806438045</v>
      </c>
      <c r="AN106" s="178">
        <v>524244.82829084178</v>
      </c>
      <c r="AO106" s="178">
        <v>336110.00925558642</v>
      </c>
      <c r="AP106" s="178">
        <v>312267.85907468176</v>
      </c>
      <c r="AQ106" s="178">
        <v>368372.33901890781</v>
      </c>
      <c r="AR106" s="178">
        <v>447519.62304520817</v>
      </c>
      <c r="AS106" s="178">
        <v>545682.93005421129</v>
      </c>
      <c r="AT106" s="178">
        <v>608223</v>
      </c>
      <c r="AU106" s="178">
        <v>758856</v>
      </c>
      <c r="AV106" s="178">
        <v>922374</v>
      </c>
      <c r="AW106" s="178">
        <v>1609959</v>
      </c>
      <c r="AX106" s="178">
        <v>1774951</v>
      </c>
      <c r="AY106" s="178">
        <v>1958475</v>
      </c>
      <c r="AZ106" s="178">
        <v>2149780</v>
      </c>
      <c r="BA106" s="178">
        <v>2571938</v>
      </c>
      <c r="BB106" s="178">
        <v>2367732</v>
      </c>
      <c r="BC106" s="178">
        <v>1663649</v>
      </c>
      <c r="BD106" s="178">
        <v>1326026</v>
      </c>
      <c r="BE106" s="178">
        <v>393250</v>
      </c>
      <c r="BF106" s="178">
        <v>810319</v>
      </c>
      <c r="BG106" s="178">
        <v>788350</v>
      </c>
      <c r="BH106" s="178">
        <v>454930</v>
      </c>
      <c r="BI106" s="178">
        <v>736533</v>
      </c>
      <c r="BJ106" s="178">
        <v>644525</v>
      </c>
      <c r="BK106" s="178">
        <v>835743</v>
      </c>
      <c r="BL106" s="43"/>
    </row>
    <row r="107" spans="3:64" x14ac:dyDescent="0.2">
      <c r="C107" s="46" t="s">
        <v>142</v>
      </c>
      <c r="D107" s="47" t="s">
        <v>332</v>
      </c>
      <c r="E107" s="365" t="s">
        <v>147</v>
      </c>
      <c r="F107" s="46" t="s">
        <v>140</v>
      </c>
      <c r="G107" s="231" t="s">
        <v>16</v>
      </c>
      <c r="H107" s="177">
        <v>3765.0241449999999</v>
      </c>
      <c r="I107" s="177">
        <v>6676.7971889999999</v>
      </c>
      <c r="J107" s="177">
        <v>13430.306882000001</v>
      </c>
      <c r="K107" s="177">
        <v>11004.174861999998</v>
      </c>
      <c r="L107" s="177">
        <v>15573.334910000001</v>
      </c>
      <c r="M107" s="177">
        <v>16682.360350000006</v>
      </c>
      <c r="N107" s="177">
        <v>21020.037742999997</v>
      </c>
      <c r="O107" s="177">
        <v>35433.029222999998</v>
      </c>
      <c r="P107" s="177">
        <v>28398.483052999996</v>
      </c>
      <c r="Q107" s="177">
        <v>27046.317471000002</v>
      </c>
      <c r="R107" s="177">
        <v>32791.100900999998</v>
      </c>
      <c r="S107" s="177">
        <v>34918.147479999992</v>
      </c>
      <c r="T107" s="177">
        <v>35687.560130999998</v>
      </c>
      <c r="U107" s="177">
        <v>55656.093032000004</v>
      </c>
      <c r="V107" s="177">
        <v>42623.036361000006</v>
      </c>
      <c r="W107" s="177">
        <v>65498.383994000011</v>
      </c>
      <c r="X107" s="177">
        <v>61958.878751818062</v>
      </c>
      <c r="Y107" s="177">
        <v>71141.748926719141</v>
      </c>
      <c r="Z107" s="177">
        <v>40494.89905400695</v>
      </c>
      <c r="AA107" s="177">
        <v>116011.80988785112</v>
      </c>
      <c r="AB107" s="177">
        <v>168614.32520163959</v>
      </c>
      <c r="AC107" s="177">
        <v>232553.00215914697</v>
      </c>
      <c r="AD107" s="177">
        <v>241168.42763213255</v>
      </c>
      <c r="AE107" s="177">
        <v>281263.92845551908</v>
      </c>
      <c r="AF107" s="177">
        <v>300325.80866178643</v>
      </c>
      <c r="AG107" s="177">
        <v>369563.54500979645</v>
      </c>
      <c r="AH107" s="177">
        <v>434633.38261632581</v>
      </c>
      <c r="AI107" s="177">
        <v>377724.08736311947</v>
      </c>
      <c r="AJ107" s="177">
        <v>280420.22766338516</v>
      </c>
      <c r="AK107" s="177">
        <v>316673.27779981488</v>
      </c>
      <c r="AL107" s="177">
        <v>433233.56532400567</v>
      </c>
      <c r="AM107" s="177">
        <v>489067.58982125903</v>
      </c>
      <c r="AN107" s="177">
        <v>487312.6344764583</v>
      </c>
      <c r="AO107" s="177">
        <v>324420.32382532186</v>
      </c>
      <c r="AP107" s="177">
        <v>191422.35524623469</v>
      </c>
      <c r="AQ107" s="177">
        <v>217362.03767143868</v>
      </c>
      <c r="AR107" s="177">
        <v>301605.90434291348</v>
      </c>
      <c r="AS107" s="177">
        <v>399727.14050460974</v>
      </c>
      <c r="AT107" s="177">
        <v>564352</v>
      </c>
      <c r="AU107" s="177">
        <v>739465</v>
      </c>
      <c r="AV107" s="177">
        <v>901603</v>
      </c>
      <c r="AW107" s="177">
        <v>896535</v>
      </c>
      <c r="AX107" s="177">
        <v>1019211</v>
      </c>
      <c r="AY107" s="177">
        <v>1157173</v>
      </c>
      <c r="AZ107" s="177">
        <v>1297033</v>
      </c>
      <c r="BA107" s="177">
        <v>1613096</v>
      </c>
      <c r="BB107" s="177">
        <v>1385679</v>
      </c>
      <c r="BC107" s="177">
        <v>1213835</v>
      </c>
      <c r="BD107" s="177">
        <v>1313167</v>
      </c>
      <c r="BE107" s="177">
        <v>386320</v>
      </c>
      <c r="BF107" s="177">
        <v>801692</v>
      </c>
      <c r="BG107" s="177">
        <v>681653</v>
      </c>
      <c r="BH107" s="177">
        <v>430687</v>
      </c>
      <c r="BI107" s="177">
        <v>697033</v>
      </c>
      <c r="BJ107" s="177">
        <v>579198</v>
      </c>
      <c r="BK107" s="177">
        <v>767345</v>
      </c>
      <c r="BL107" s="43"/>
    </row>
    <row r="108" spans="3:64" x14ac:dyDescent="0.2">
      <c r="C108" s="52" t="s">
        <v>143</v>
      </c>
      <c r="D108" s="51" t="s">
        <v>332</v>
      </c>
      <c r="E108" s="367" t="s">
        <v>147</v>
      </c>
      <c r="F108" s="52" t="s">
        <v>140</v>
      </c>
      <c r="G108" s="50" t="s">
        <v>16</v>
      </c>
      <c r="H108" s="160">
        <v>-9.9999988378840499E-7</v>
      </c>
      <c r="I108" s="160">
        <v>1.0000003385357559E-6</v>
      </c>
      <c r="J108" s="160">
        <v>-2.0000006770715117E-6</v>
      </c>
      <c r="K108" s="160">
        <v>-1.9999988580821082E-6</v>
      </c>
      <c r="L108" s="160">
        <v>-1.8189894035458565E-12</v>
      </c>
      <c r="M108" s="160">
        <v>-7.2759576141834259E-12</v>
      </c>
      <c r="N108" s="160">
        <v>1.000003976514563E-6</v>
      </c>
      <c r="O108" s="160">
        <v>-1.0000003385357559E-6</v>
      </c>
      <c r="P108" s="160">
        <v>3.637978807091713E-12</v>
      </c>
      <c r="Q108" s="160">
        <v>-1.0000003385357559E-6</v>
      </c>
      <c r="R108" s="160">
        <v>-1.0000003385357559E-6</v>
      </c>
      <c r="S108" s="160">
        <v>7.2759576141834259E-12</v>
      </c>
      <c r="T108" s="160">
        <v>-1.0000003385357559E-6</v>
      </c>
      <c r="U108" s="160">
        <v>2.9999937396496534E-6</v>
      </c>
      <c r="V108" s="160">
        <v>-1.0000076144933701E-6</v>
      </c>
      <c r="W108" s="160">
        <v>9.9998578662052751E-7</v>
      </c>
      <c r="X108" s="160">
        <v>0</v>
      </c>
      <c r="Y108" s="160">
        <v>4882.4412751072805</v>
      </c>
      <c r="Z108" s="160">
        <v>18881.795151034337</v>
      </c>
      <c r="AA108" s="160">
        <v>48083.738030843931</v>
      </c>
      <c r="AB108" s="160">
        <v>15922.607671318494</v>
      </c>
      <c r="AC108" s="160">
        <v>2404.2768021347979</v>
      </c>
      <c r="AD108" s="160">
        <v>5153.1638960008804</v>
      </c>
      <c r="AE108" s="160">
        <v>19260.757419494385</v>
      </c>
      <c r="AF108" s="160">
        <v>52161.083264216963</v>
      </c>
      <c r="AG108" s="160">
        <v>55116.734581034449</v>
      </c>
      <c r="AH108" s="160">
        <v>125485.7139422787</v>
      </c>
      <c r="AI108" s="160">
        <v>167123.43586599833</v>
      </c>
      <c r="AJ108" s="160">
        <v>546.92101498924183</v>
      </c>
      <c r="AK108" s="160">
        <v>16359.549481326554</v>
      </c>
      <c r="AL108" s="160">
        <v>32610.916783864024</v>
      </c>
      <c r="AM108" s="160">
        <v>17291.118243121415</v>
      </c>
      <c r="AN108" s="160">
        <v>36932.19381438342</v>
      </c>
      <c r="AO108" s="160">
        <v>11689.685430264564</v>
      </c>
      <c r="AP108" s="160">
        <v>120845.50382844709</v>
      </c>
      <c r="AQ108" s="160">
        <v>151010.30134746913</v>
      </c>
      <c r="AR108" s="160">
        <v>145913.71870229466</v>
      </c>
      <c r="AS108" s="160">
        <v>145955.78954960153</v>
      </c>
      <c r="AT108" s="160">
        <v>43871</v>
      </c>
      <c r="AU108" s="160">
        <v>19391</v>
      </c>
      <c r="AV108" s="160">
        <v>20771</v>
      </c>
      <c r="AW108" s="160">
        <v>713424</v>
      </c>
      <c r="AX108" s="160">
        <v>755740</v>
      </c>
      <c r="AY108" s="160">
        <v>801302</v>
      </c>
      <c r="AZ108" s="160">
        <v>852747</v>
      </c>
      <c r="BA108" s="160">
        <v>958842</v>
      </c>
      <c r="BB108" s="160">
        <v>982053</v>
      </c>
      <c r="BC108" s="160">
        <v>449814</v>
      </c>
      <c r="BD108" s="160">
        <v>12859</v>
      </c>
      <c r="BE108" s="160">
        <v>6930</v>
      </c>
      <c r="BF108" s="160">
        <v>8627</v>
      </c>
      <c r="BG108" s="160">
        <v>106697</v>
      </c>
      <c r="BH108" s="160">
        <v>24243</v>
      </c>
      <c r="BI108" s="160">
        <v>39500</v>
      </c>
      <c r="BJ108" s="160">
        <v>65327</v>
      </c>
      <c r="BK108" s="160">
        <v>68398</v>
      </c>
      <c r="BL108" s="43"/>
    </row>
    <row r="109" spans="3:64" x14ac:dyDescent="0.2">
      <c r="C109" s="53" t="s">
        <v>11</v>
      </c>
      <c r="D109" s="47" t="s">
        <v>332</v>
      </c>
      <c r="E109" s="365" t="s">
        <v>148</v>
      </c>
      <c r="F109" s="46" t="s">
        <v>140</v>
      </c>
      <c r="G109" s="231" t="s">
        <v>16</v>
      </c>
      <c r="H109" s="177">
        <v>17.477549198800002</v>
      </c>
      <c r="I109" s="177">
        <v>97.226657765599995</v>
      </c>
      <c r="J109" s="177">
        <v>79.453374178100006</v>
      </c>
      <c r="K109" s="177">
        <v>37.7543310314</v>
      </c>
      <c r="L109" s="177">
        <v>0</v>
      </c>
      <c r="M109" s="177">
        <v>245.1783125684</v>
      </c>
      <c r="N109" s="177">
        <v>396.39193378639999</v>
      </c>
      <c r="O109" s="177">
        <v>422.4899573102</v>
      </c>
      <c r="P109" s="177">
        <v>268.12735474139998</v>
      </c>
      <c r="Q109" s="177">
        <v>627.14346926420001</v>
      </c>
      <c r="R109" s="177">
        <v>390.90587472509998</v>
      </c>
      <c r="S109" s="177">
        <v>378.00679810209994</v>
      </c>
      <c r="T109" s="177">
        <v>759.06506831100012</v>
      </c>
      <c r="U109" s="177">
        <v>1974.0147965693998</v>
      </c>
      <c r="V109" s="177">
        <v>87.739149237299998</v>
      </c>
      <c r="W109" s="177">
        <v>759.7354173248001</v>
      </c>
      <c r="X109" s="177">
        <v>847.08522479659996</v>
      </c>
      <c r="Y109" s="177">
        <v>998.0306725385999</v>
      </c>
      <c r="Z109" s="177">
        <v>2077.4677848317001</v>
      </c>
      <c r="AA109" s="177">
        <v>2478.0208419819</v>
      </c>
      <c r="AB109" s="177">
        <v>2618.1692678409995</v>
      </c>
      <c r="AC109" s="177">
        <v>12301.6771883452</v>
      </c>
      <c r="AD109" s="177">
        <v>12972.6543817989</v>
      </c>
      <c r="AE109" s="177">
        <v>9626.5518313560005</v>
      </c>
      <c r="AF109" s="177">
        <v>12202.406960140899</v>
      </c>
      <c r="AG109" s="177">
        <v>19275.030546440204</v>
      </c>
      <c r="AH109" s="177">
        <v>81405.048404312911</v>
      </c>
      <c r="AI109" s="177">
        <v>42395.859446107301</v>
      </c>
      <c r="AJ109" s="177">
        <v>46378.265134085799</v>
      </c>
      <c r="AK109" s="177">
        <v>34948.853869916937</v>
      </c>
      <c r="AL109" s="177">
        <v>33764.86002428089</v>
      </c>
      <c r="AM109" s="177">
        <v>41415.744113086439</v>
      </c>
      <c r="AN109" s="177">
        <v>32665.007873258568</v>
      </c>
      <c r="AO109" s="177">
        <v>32412.582789417378</v>
      </c>
      <c r="AP109" s="177">
        <v>36054.716141983095</v>
      </c>
      <c r="AQ109" s="177">
        <v>30050.605219189114</v>
      </c>
      <c r="AR109" s="177">
        <v>32466.673878811918</v>
      </c>
      <c r="AS109" s="177">
        <v>30783.839986537329</v>
      </c>
      <c r="AT109" s="177">
        <v>45042</v>
      </c>
      <c r="AU109" s="177">
        <v>37299</v>
      </c>
      <c r="AV109" s="177">
        <v>53760</v>
      </c>
      <c r="AW109" s="177">
        <v>55366</v>
      </c>
      <c r="AX109" s="177">
        <v>43534</v>
      </c>
      <c r="AY109" s="177">
        <v>58661</v>
      </c>
      <c r="AZ109" s="177">
        <v>71077</v>
      </c>
      <c r="BA109" s="177">
        <v>84881</v>
      </c>
      <c r="BB109" s="177">
        <v>77839</v>
      </c>
      <c r="BC109" s="177">
        <v>43411</v>
      </c>
      <c r="BD109" s="177">
        <v>15169</v>
      </c>
      <c r="BE109" s="177">
        <v>10588</v>
      </c>
      <c r="BF109" s="177">
        <v>11171</v>
      </c>
      <c r="BG109" s="177">
        <v>26671</v>
      </c>
      <c r="BH109" s="177">
        <v>11242</v>
      </c>
      <c r="BI109" s="177">
        <v>18889</v>
      </c>
      <c r="BJ109" s="177">
        <v>46185</v>
      </c>
      <c r="BK109" s="177">
        <v>18737</v>
      </c>
      <c r="BL109" s="43"/>
    </row>
    <row r="110" spans="3:64" x14ac:dyDescent="0.2">
      <c r="C110" s="53" t="s">
        <v>17</v>
      </c>
      <c r="D110" s="47" t="s">
        <v>332</v>
      </c>
      <c r="E110" s="365" t="s">
        <v>148</v>
      </c>
      <c r="F110" s="46" t="s">
        <v>140</v>
      </c>
      <c r="G110" s="231" t="s">
        <v>16</v>
      </c>
      <c r="H110" s="177">
        <v>0</v>
      </c>
      <c r="I110" s="177">
        <v>0</v>
      </c>
      <c r="J110" s="177">
        <v>0</v>
      </c>
      <c r="K110" s="177">
        <v>0</v>
      </c>
      <c r="L110" s="177">
        <v>0</v>
      </c>
      <c r="M110" s="177">
        <v>0</v>
      </c>
      <c r="N110" s="177">
        <v>0</v>
      </c>
      <c r="O110" s="177">
        <v>0</v>
      </c>
      <c r="P110" s="177">
        <v>0</v>
      </c>
      <c r="Q110" s="177">
        <v>0</v>
      </c>
      <c r="R110" s="177">
        <v>0</v>
      </c>
      <c r="S110" s="177">
        <v>0</v>
      </c>
      <c r="T110" s="177">
        <v>0</v>
      </c>
      <c r="U110" s="177">
        <v>0</v>
      </c>
      <c r="V110" s="177">
        <v>0</v>
      </c>
      <c r="W110" s="177">
        <v>0</v>
      </c>
      <c r="X110" s="177">
        <v>0</v>
      </c>
      <c r="Y110" s="177">
        <v>0</v>
      </c>
      <c r="Z110" s="177">
        <v>0</v>
      </c>
      <c r="AA110" s="177">
        <v>0</v>
      </c>
      <c r="AB110" s="177">
        <v>0</v>
      </c>
      <c r="AC110" s="177">
        <v>0</v>
      </c>
      <c r="AD110" s="177">
        <v>0</v>
      </c>
      <c r="AE110" s="177">
        <v>0</v>
      </c>
      <c r="AF110" s="177">
        <v>0</v>
      </c>
      <c r="AG110" s="177">
        <v>0</v>
      </c>
      <c r="AH110" s="177">
        <v>0</v>
      </c>
      <c r="AI110" s="177">
        <v>0</v>
      </c>
      <c r="AJ110" s="177">
        <v>0</v>
      </c>
      <c r="AK110" s="177">
        <v>0</v>
      </c>
      <c r="AL110" s="177">
        <v>0</v>
      </c>
      <c r="AM110" s="177">
        <v>0</v>
      </c>
      <c r="AN110" s="177">
        <v>0</v>
      </c>
      <c r="AO110" s="177">
        <v>0</v>
      </c>
      <c r="AP110" s="177">
        <v>0</v>
      </c>
      <c r="AQ110" s="177">
        <v>0</v>
      </c>
      <c r="AR110" s="177">
        <v>0</v>
      </c>
      <c r="AS110" s="177">
        <v>0</v>
      </c>
      <c r="AT110" s="177">
        <v>0</v>
      </c>
      <c r="AU110" s="177">
        <v>0</v>
      </c>
      <c r="AV110" s="177">
        <v>0</v>
      </c>
      <c r="AW110" s="177">
        <v>0</v>
      </c>
      <c r="AX110" s="177">
        <v>0</v>
      </c>
      <c r="AY110" s="177">
        <v>0</v>
      </c>
      <c r="AZ110" s="177">
        <v>0</v>
      </c>
      <c r="BA110" s="177">
        <v>0</v>
      </c>
      <c r="BB110" s="177">
        <v>0</v>
      </c>
      <c r="BC110" s="177">
        <v>0</v>
      </c>
      <c r="BD110" s="177">
        <v>0</v>
      </c>
      <c r="BE110" s="177">
        <v>0</v>
      </c>
      <c r="BF110" s="177">
        <v>0</v>
      </c>
      <c r="BG110" s="177">
        <v>0</v>
      </c>
      <c r="BH110" s="177">
        <v>0</v>
      </c>
      <c r="BI110" s="177">
        <v>0</v>
      </c>
      <c r="BJ110" s="177">
        <v>0</v>
      </c>
      <c r="BK110" s="177">
        <v>0</v>
      </c>
      <c r="BL110" s="43"/>
    </row>
    <row r="111" spans="3:64" x14ac:dyDescent="0.2">
      <c r="C111" s="53" t="s">
        <v>18</v>
      </c>
      <c r="D111" s="47" t="s">
        <v>332</v>
      </c>
      <c r="E111" s="365" t="s">
        <v>148</v>
      </c>
      <c r="F111" s="46" t="s">
        <v>140</v>
      </c>
      <c r="G111" s="231" t="s">
        <v>16</v>
      </c>
      <c r="H111" s="177">
        <v>6.9560069897999997</v>
      </c>
      <c r="I111" s="177">
        <v>40.258481392699998</v>
      </c>
      <c r="J111" s="177">
        <v>57.8550861911</v>
      </c>
      <c r="K111" s="177">
        <v>22.052691939199999</v>
      </c>
      <c r="L111" s="177">
        <v>0</v>
      </c>
      <c r="M111" s="177">
        <v>217.49125683649999</v>
      </c>
      <c r="N111" s="177">
        <v>152.98592543839996</v>
      </c>
      <c r="O111" s="177">
        <v>282.319210811</v>
      </c>
      <c r="P111" s="177">
        <v>49.482730710500007</v>
      </c>
      <c r="Q111" s="177">
        <v>70.452026793100003</v>
      </c>
      <c r="R111" s="177">
        <v>90.451057540899996</v>
      </c>
      <c r="S111" s="177">
        <v>261.1811677064</v>
      </c>
      <c r="T111" s="177">
        <v>0</v>
      </c>
      <c r="U111" s="177">
        <v>125.75205371849999</v>
      </c>
      <c r="V111" s="177">
        <v>0</v>
      </c>
      <c r="W111" s="177">
        <v>78.909717283899994</v>
      </c>
      <c r="X111" s="177">
        <v>124.32757701969999</v>
      </c>
      <c r="Y111" s="177">
        <v>50.952943570999999</v>
      </c>
      <c r="Z111" s="177">
        <v>77.434901434000011</v>
      </c>
      <c r="AA111" s="177">
        <v>2016.7568342888999</v>
      </c>
      <c r="AB111" s="177">
        <v>2530.0746649358002</v>
      </c>
      <c r="AC111" s="177">
        <v>980.80920263719997</v>
      </c>
      <c r="AD111" s="177">
        <v>2476.6710099407001</v>
      </c>
      <c r="AE111" s="177">
        <v>4530.4869592394007</v>
      </c>
      <c r="AF111" s="177">
        <v>1800.5113279361997</v>
      </c>
      <c r="AG111" s="177">
        <v>4061.9755868882999</v>
      </c>
      <c r="AH111" s="177">
        <v>7485.8461649417995</v>
      </c>
      <c r="AI111" s="177">
        <v>7493.7419855035987</v>
      </c>
      <c r="AJ111" s="177">
        <v>7123.2060383685994</v>
      </c>
      <c r="AK111" s="177">
        <v>7801.137114901494</v>
      </c>
      <c r="AL111" s="177">
        <v>9616.1936701405157</v>
      </c>
      <c r="AM111" s="177">
        <v>8888.96902383614</v>
      </c>
      <c r="AN111" s="177">
        <v>14538.482805043694</v>
      </c>
      <c r="AO111" s="177">
        <v>8642.5540610387889</v>
      </c>
      <c r="AP111" s="177">
        <v>10842.258363083432</v>
      </c>
      <c r="AQ111" s="177">
        <v>7945.3800199536017</v>
      </c>
      <c r="AR111" s="177">
        <v>7975.4306251727912</v>
      </c>
      <c r="AS111" s="177">
        <v>17357.1468272571</v>
      </c>
      <c r="AT111" s="177">
        <v>21792</v>
      </c>
      <c r="AU111" s="177">
        <v>16797</v>
      </c>
      <c r="AV111" s="177">
        <v>16710</v>
      </c>
      <c r="AW111" s="177">
        <v>9267</v>
      </c>
      <c r="AX111" s="177">
        <v>15698</v>
      </c>
      <c r="AY111" s="177">
        <v>22335</v>
      </c>
      <c r="AZ111" s="177">
        <v>31255</v>
      </c>
      <c r="BA111" s="177">
        <v>33209</v>
      </c>
      <c r="BB111" s="177">
        <v>17745</v>
      </c>
      <c r="BC111" s="177">
        <v>9817</v>
      </c>
      <c r="BD111" s="177">
        <v>3662</v>
      </c>
      <c r="BE111" s="177">
        <v>2234</v>
      </c>
      <c r="BF111" s="177">
        <v>10308</v>
      </c>
      <c r="BG111" s="177">
        <v>6498</v>
      </c>
      <c r="BH111" s="177">
        <v>3495</v>
      </c>
      <c r="BI111" s="177">
        <v>3174</v>
      </c>
      <c r="BJ111" s="177">
        <v>2992</v>
      </c>
      <c r="BK111" s="177">
        <v>2704</v>
      </c>
      <c r="BL111" s="43"/>
    </row>
    <row r="112" spans="3:64" x14ac:dyDescent="0.2">
      <c r="C112" s="53" t="s">
        <v>19</v>
      </c>
      <c r="D112" s="47" t="s">
        <v>332</v>
      </c>
      <c r="E112" s="365" t="s">
        <v>148</v>
      </c>
      <c r="F112" s="46" t="s">
        <v>140</v>
      </c>
      <c r="G112" s="231" t="s">
        <v>16</v>
      </c>
      <c r="H112" s="177">
        <v>1.2947904872</v>
      </c>
      <c r="I112" s="177">
        <v>6.8148393193999999</v>
      </c>
      <c r="J112" s="177">
        <v>3.6823310674999994</v>
      </c>
      <c r="K112" s="177">
        <v>2.3338206279000002</v>
      </c>
      <c r="L112" s="177">
        <v>0</v>
      </c>
      <c r="M112" s="177">
        <v>8.3854218803999991</v>
      </c>
      <c r="N112" s="177">
        <v>25.123432422199997</v>
      </c>
      <c r="O112" s="177">
        <v>45.536951516400002</v>
      </c>
      <c r="P112" s="177">
        <v>138.09134151910001</v>
      </c>
      <c r="Q112" s="177">
        <v>236.9476285865</v>
      </c>
      <c r="R112" s="177">
        <v>310.67971932729995</v>
      </c>
      <c r="S112" s="177">
        <v>193.41524310939997</v>
      </c>
      <c r="T112" s="177">
        <v>226.35359363169997</v>
      </c>
      <c r="U112" s="177">
        <v>903.66010661949997</v>
      </c>
      <c r="V112" s="177">
        <v>1368.8293113602999</v>
      </c>
      <c r="W112" s="177">
        <v>1192.8213076821</v>
      </c>
      <c r="X112" s="177">
        <v>787.40798805190002</v>
      </c>
      <c r="Y112" s="177">
        <v>660.77071268019995</v>
      </c>
      <c r="Z112" s="177">
        <v>694.70168764200002</v>
      </c>
      <c r="AA112" s="177">
        <v>1396.1285456709002</v>
      </c>
      <c r="AB112" s="177">
        <v>985.65985118940296</v>
      </c>
      <c r="AC112" s="177">
        <v>2210.0982206436001</v>
      </c>
      <c r="AD112" s="177">
        <v>4676.4782539997004</v>
      </c>
      <c r="AE112" s="177">
        <v>1788.7950885290995</v>
      </c>
      <c r="AF112" s="177">
        <v>2164.8468627167999</v>
      </c>
      <c r="AG112" s="177">
        <v>4711.9380891421006</v>
      </c>
      <c r="AH112" s="177">
        <v>4986.1166203886996</v>
      </c>
      <c r="AI112" s="177">
        <v>4349.2939550203</v>
      </c>
      <c r="AJ112" s="177">
        <v>5879.662289495499</v>
      </c>
      <c r="AK112" s="177">
        <v>7399.6610291731276</v>
      </c>
      <c r="AL112" s="177">
        <v>11151.178584736697</v>
      </c>
      <c r="AM112" s="177">
        <v>6839.5177478874421</v>
      </c>
      <c r="AN112" s="177">
        <v>4098.9025518973949</v>
      </c>
      <c r="AO112" s="177">
        <v>4904.2587717716633</v>
      </c>
      <c r="AP112" s="177">
        <v>7524.6715468849534</v>
      </c>
      <c r="AQ112" s="177">
        <v>11611.553856694673</v>
      </c>
      <c r="AR112" s="177">
        <v>10830.238120995757</v>
      </c>
      <c r="AS112" s="177">
        <v>18072.413736732658</v>
      </c>
      <c r="AT112" s="177">
        <v>22756</v>
      </c>
      <c r="AU112" s="177">
        <v>24096</v>
      </c>
      <c r="AV112" s="177">
        <v>15588</v>
      </c>
      <c r="AW112" s="177">
        <v>18893</v>
      </c>
      <c r="AX112" s="177">
        <v>19655</v>
      </c>
      <c r="AY112" s="177">
        <v>26920</v>
      </c>
      <c r="AZ112" s="177">
        <v>24279</v>
      </c>
      <c r="BA112" s="177">
        <v>34755</v>
      </c>
      <c r="BB112" s="177">
        <v>31724</v>
      </c>
      <c r="BC112" s="177">
        <v>16956</v>
      </c>
      <c r="BD112" s="177">
        <v>5072</v>
      </c>
      <c r="BE112" s="177">
        <v>1436</v>
      </c>
      <c r="BF112" s="177">
        <v>3142</v>
      </c>
      <c r="BG112" s="177">
        <v>5963</v>
      </c>
      <c r="BH112" s="177">
        <v>4549</v>
      </c>
      <c r="BI112" s="177">
        <v>6197</v>
      </c>
      <c r="BJ112" s="177">
        <v>2293</v>
      </c>
      <c r="BK112" s="177">
        <v>7413</v>
      </c>
      <c r="BL112" s="43"/>
    </row>
    <row r="113" spans="3:64" x14ac:dyDescent="0.2">
      <c r="C113" s="53" t="s">
        <v>20</v>
      </c>
      <c r="D113" s="47" t="s">
        <v>332</v>
      </c>
      <c r="E113" s="365" t="s">
        <v>148</v>
      </c>
      <c r="F113" s="46" t="s">
        <v>140</v>
      </c>
      <c r="G113" s="231" t="s">
        <v>16</v>
      </c>
      <c r="H113" s="177">
        <v>1.7996930690999997</v>
      </c>
      <c r="I113" s="177">
        <v>52.117756938699991</v>
      </c>
      <c r="J113" s="177">
        <v>42.913319744400006</v>
      </c>
      <c r="K113" s="177">
        <v>31.954212890499999</v>
      </c>
      <c r="L113" s="177">
        <v>0</v>
      </c>
      <c r="M113" s="177">
        <v>214.4069985456</v>
      </c>
      <c r="N113" s="177">
        <v>210.09015230249997</v>
      </c>
      <c r="O113" s="177">
        <v>161.5300983857</v>
      </c>
      <c r="P113" s="177">
        <v>298.04714547500004</v>
      </c>
      <c r="Q113" s="177">
        <v>936.57539438409992</v>
      </c>
      <c r="R113" s="177">
        <v>926.53344157559991</v>
      </c>
      <c r="S113" s="177">
        <v>403.41901980940003</v>
      </c>
      <c r="T113" s="177">
        <v>180.49747767240001</v>
      </c>
      <c r="U113" s="177">
        <v>346.549264241</v>
      </c>
      <c r="V113" s="177">
        <v>0</v>
      </c>
      <c r="W113" s="177">
        <v>155.98432482299995</v>
      </c>
      <c r="X113" s="177">
        <v>1425.6228831392</v>
      </c>
      <c r="Y113" s="177">
        <v>449.67994638969998</v>
      </c>
      <c r="Z113" s="177">
        <v>345.13841789569994</v>
      </c>
      <c r="AA113" s="177">
        <v>371.6190755833</v>
      </c>
      <c r="AB113" s="177">
        <v>1057.7813037154999</v>
      </c>
      <c r="AC113" s="177">
        <v>1470.1109273617001</v>
      </c>
      <c r="AD113" s="177">
        <v>4531.8237994782994</v>
      </c>
      <c r="AE113" s="177">
        <v>7701.9043387064003</v>
      </c>
      <c r="AF113" s="177">
        <v>6158.0340028607998</v>
      </c>
      <c r="AG113" s="177">
        <v>8896.8422824036006</v>
      </c>
      <c r="AH113" s="177">
        <v>13535.934513721106</v>
      </c>
      <c r="AI113" s="177">
        <v>11379.3804707127</v>
      </c>
      <c r="AJ113" s="177">
        <v>10437.569206844299</v>
      </c>
      <c r="AK113" s="177">
        <v>12218.576082122294</v>
      </c>
      <c r="AL113" s="177">
        <v>16245.357181493635</v>
      </c>
      <c r="AM113" s="177">
        <v>12056.302813938672</v>
      </c>
      <c r="AN113" s="177">
        <v>7945.3800199536008</v>
      </c>
      <c r="AO113" s="177">
        <v>9886.6491171132166</v>
      </c>
      <c r="AP113" s="177">
        <v>11226.906109889052</v>
      </c>
      <c r="AQ113" s="177">
        <v>23535.634007668912</v>
      </c>
      <c r="AR113" s="177">
        <v>34630.317454593533</v>
      </c>
      <c r="AS113" s="177">
        <v>29191.157909920305</v>
      </c>
      <c r="AT113" s="177">
        <v>23232</v>
      </c>
      <c r="AU113" s="177">
        <v>21665</v>
      </c>
      <c r="AV113" s="177">
        <v>27390</v>
      </c>
      <c r="AW113" s="177">
        <v>41789</v>
      </c>
      <c r="AX113" s="177">
        <v>35088</v>
      </c>
      <c r="AY113" s="177">
        <v>54342</v>
      </c>
      <c r="AZ113" s="177">
        <v>58841</v>
      </c>
      <c r="BA113" s="177">
        <v>66722</v>
      </c>
      <c r="BB113" s="177">
        <v>40816</v>
      </c>
      <c r="BC113" s="177">
        <v>26187</v>
      </c>
      <c r="BD113" s="177">
        <v>34104</v>
      </c>
      <c r="BE113" s="177">
        <v>20513</v>
      </c>
      <c r="BF113" s="177">
        <v>14281</v>
      </c>
      <c r="BG113" s="177">
        <v>12023</v>
      </c>
      <c r="BH113" s="177">
        <v>8461</v>
      </c>
      <c r="BI113" s="177">
        <v>13476</v>
      </c>
      <c r="BJ113" s="177">
        <v>35610</v>
      </c>
      <c r="BK113" s="177">
        <v>14999</v>
      </c>
      <c r="BL113" s="43"/>
    </row>
    <row r="114" spans="3:64" x14ac:dyDescent="0.2">
      <c r="C114" s="53" t="s">
        <v>21</v>
      </c>
      <c r="D114" s="47" t="s">
        <v>332</v>
      </c>
      <c r="E114" s="365" t="s">
        <v>148</v>
      </c>
      <c r="F114" s="46" t="s">
        <v>140</v>
      </c>
      <c r="G114" s="231" t="s">
        <v>16</v>
      </c>
      <c r="H114" s="177">
        <v>5.5737148498</v>
      </c>
      <c r="I114" s="177">
        <v>20.905307808300002</v>
      </c>
      <c r="J114" s="177">
        <v>16.759327293199995</v>
      </c>
      <c r="K114" s="177">
        <v>4.1090546740999985</v>
      </c>
      <c r="L114" s="177">
        <v>0</v>
      </c>
      <c r="M114" s="177">
        <v>30.271423527200003</v>
      </c>
      <c r="N114" s="177">
        <v>25.002063184400001</v>
      </c>
      <c r="O114" s="177">
        <v>11.174105363400001</v>
      </c>
      <c r="P114" s="177">
        <v>0</v>
      </c>
      <c r="Q114" s="177">
        <v>10.1613500174</v>
      </c>
      <c r="R114" s="177">
        <v>47.191856099699997</v>
      </c>
      <c r="S114" s="177">
        <v>88.236880987600003</v>
      </c>
      <c r="T114" s="177">
        <v>69.272004976399998</v>
      </c>
      <c r="U114" s="177">
        <v>87.7339909608</v>
      </c>
      <c r="V114" s="177">
        <v>61.121654526200004</v>
      </c>
      <c r="W114" s="177">
        <v>97.26081431130001</v>
      </c>
      <c r="X114" s="177">
        <v>21.550113350900002</v>
      </c>
      <c r="Y114" s="177">
        <v>55.805604864599999</v>
      </c>
      <c r="Z114" s="177">
        <v>155.97601577059999</v>
      </c>
      <c r="AA114" s="177">
        <v>71.596335689299991</v>
      </c>
      <c r="AB114" s="177">
        <v>672.41184955469998</v>
      </c>
      <c r="AC114" s="177">
        <v>1481.8650697174</v>
      </c>
      <c r="AD114" s="177">
        <v>1206.3406923057998</v>
      </c>
      <c r="AE114" s="177">
        <v>1267.7412031901997</v>
      </c>
      <c r="AF114" s="177">
        <v>12556.507813758401</v>
      </c>
      <c r="AG114" s="177">
        <v>5222.6521834769992</v>
      </c>
      <c r="AH114" s="177">
        <v>4465.0992270983988</v>
      </c>
      <c r="AI114" s="177">
        <v>4080.6452826559998</v>
      </c>
      <c r="AJ114" s="177">
        <v>2328.6408328405</v>
      </c>
      <c r="AK114" s="177">
        <v>1292.1760244251318</v>
      </c>
      <c r="AL114" s="177">
        <v>2842.7872537352901</v>
      </c>
      <c r="AM114" s="177">
        <v>1484.4998978279423</v>
      </c>
      <c r="AN114" s="177">
        <v>4411.428846176962</v>
      </c>
      <c r="AO114" s="177">
        <v>5625.473297032202</v>
      </c>
      <c r="AP114" s="177">
        <v>8702.6552714771678</v>
      </c>
      <c r="AQ114" s="177">
        <v>10367.458800620245</v>
      </c>
      <c r="AR114" s="177">
        <v>11461.300830598728</v>
      </c>
      <c r="AS114" s="177">
        <v>11863.978940535862</v>
      </c>
      <c r="AT114" s="177">
        <v>12912</v>
      </c>
      <c r="AU114" s="177">
        <v>12018</v>
      </c>
      <c r="AV114" s="177">
        <v>10154</v>
      </c>
      <c r="AW114" s="177">
        <v>11682</v>
      </c>
      <c r="AX114" s="177">
        <v>19670</v>
      </c>
      <c r="AY114" s="177">
        <v>18256</v>
      </c>
      <c r="AZ114" s="177">
        <v>35862</v>
      </c>
      <c r="BA114" s="177">
        <v>13792</v>
      </c>
      <c r="BB114" s="177">
        <v>17072</v>
      </c>
      <c r="BC114" s="177">
        <v>34789</v>
      </c>
      <c r="BD114" s="177">
        <v>2991</v>
      </c>
      <c r="BE114" s="177">
        <v>7593</v>
      </c>
      <c r="BF114" s="177">
        <v>11753</v>
      </c>
      <c r="BG114" s="177">
        <v>6101</v>
      </c>
      <c r="BH114" s="177">
        <v>4166</v>
      </c>
      <c r="BI114" s="177">
        <v>5725</v>
      </c>
      <c r="BJ114" s="177">
        <v>5706</v>
      </c>
      <c r="BK114" s="177">
        <v>4505</v>
      </c>
      <c r="BL114" s="43"/>
    </row>
    <row r="115" spans="3:64" x14ac:dyDescent="0.2">
      <c r="C115" s="53" t="s">
        <v>22</v>
      </c>
      <c r="D115" s="47" t="s">
        <v>332</v>
      </c>
      <c r="E115" s="365" t="s">
        <v>148</v>
      </c>
      <c r="F115" s="46" t="s">
        <v>140</v>
      </c>
      <c r="G115" s="231" t="s">
        <v>16</v>
      </c>
      <c r="H115" s="177">
        <v>0</v>
      </c>
      <c r="I115" s="177">
        <v>0</v>
      </c>
      <c r="J115" s="177">
        <v>0</v>
      </c>
      <c r="K115" s="177">
        <v>0</v>
      </c>
      <c r="L115" s="177">
        <v>0</v>
      </c>
      <c r="M115" s="177">
        <v>0</v>
      </c>
      <c r="N115" s="177">
        <v>0</v>
      </c>
      <c r="O115" s="177">
        <v>0</v>
      </c>
      <c r="P115" s="177">
        <v>0</v>
      </c>
      <c r="Q115" s="177">
        <v>0</v>
      </c>
      <c r="R115" s="177">
        <v>0</v>
      </c>
      <c r="S115" s="177">
        <v>0</v>
      </c>
      <c r="T115" s="177">
        <v>0</v>
      </c>
      <c r="U115" s="177">
        <v>0</v>
      </c>
      <c r="V115" s="177">
        <v>0</v>
      </c>
      <c r="W115" s="177">
        <v>0</v>
      </c>
      <c r="X115" s="177">
        <v>0</v>
      </c>
      <c r="Y115" s="177">
        <v>0</v>
      </c>
      <c r="Z115" s="177">
        <v>0</v>
      </c>
      <c r="AA115" s="177">
        <v>0</v>
      </c>
      <c r="AB115" s="177">
        <v>0</v>
      </c>
      <c r="AC115" s="177">
        <v>0</v>
      </c>
      <c r="AD115" s="177">
        <v>0</v>
      </c>
      <c r="AE115" s="177">
        <v>0</v>
      </c>
      <c r="AF115" s="177">
        <v>0</v>
      </c>
      <c r="AG115" s="177">
        <v>0</v>
      </c>
      <c r="AH115" s="177">
        <v>0</v>
      </c>
      <c r="AI115" s="177">
        <v>0</v>
      </c>
      <c r="AJ115" s="177">
        <v>0</v>
      </c>
      <c r="AK115" s="177">
        <v>0</v>
      </c>
      <c r="AL115" s="177">
        <v>0</v>
      </c>
      <c r="AM115" s="177">
        <v>0</v>
      </c>
      <c r="AN115" s="177">
        <v>0</v>
      </c>
      <c r="AO115" s="177">
        <v>0</v>
      </c>
      <c r="AP115" s="177">
        <v>0</v>
      </c>
      <c r="AQ115" s="177">
        <v>0</v>
      </c>
      <c r="AR115" s="177">
        <v>0</v>
      </c>
      <c r="AS115" s="177">
        <v>0</v>
      </c>
      <c r="AT115" s="177">
        <v>0</v>
      </c>
      <c r="AU115" s="177">
        <v>0</v>
      </c>
      <c r="AV115" s="177">
        <v>0</v>
      </c>
      <c r="AW115" s="177">
        <v>0</v>
      </c>
      <c r="AX115" s="177">
        <v>0</v>
      </c>
      <c r="AY115" s="177">
        <v>0</v>
      </c>
      <c r="AZ115" s="177">
        <v>0</v>
      </c>
      <c r="BA115" s="177">
        <v>0</v>
      </c>
      <c r="BB115" s="177">
        <v>0</v>
      </c>
      <c r="BC115" s="177">
        <v>0</v>
      </c>
      <c r="BD115" s="177">
        <v>0</v>
      </c>
      <c r="BE115" s="177">
        <v>0</v>
      </c>
      <c r="BF115" s="177">
        <v>0</v>
      </c>
      <c r="BG115" s="177">
        <v>0</v>
      </c>
      <c r="BH115" s="177">
        <v>0</v>
      </c>
      <c r="BI115" s="177">
        <v>0</v>
      </c>
      <c r="BJ115" s="177">
        <v>0</v>
      </c>
      <c r="BK115" s="177">
        <v>0</v>
      </c>
      <c r="BL115" s="43"/>
    </row>
    <row r="116" spans="3:64" x14ac:dyDescent="0.2">
      <c r="C116" s="53" t="s">
        <v>23</v>
      </c>
      <c r="D116" s="47" t="s">
        <v>332</v>
      </c>
      <c r="E116" s="365" t="s">
        <v>148</v>
      </c>
      <c r="F116" s="46" t="s">
        <v>140</v>
      </c>
      <c r="G116" s="231" t="s">
        <v>16</v>
      </c>
      <c r="H116" s="177">
        <v>0</v>
      </c>
      <c r="I116" s="177">
        <v>0</v>
      </c>
      <c r="J116" s="177">
        <v>0</v>
      </c>
      <c r="K116" s="177">
        <v>0</v>
      </c>
      <c r="L116" s="177">
        <v>0</v>
      </c>
      <c r="M116" s="177">
        <v>0</v>
      </c>
      <c r="N116" s="177">
        <v>0</v>
      </c>
      <c r="O116" s="177">
        <v>0</v>
      </c>
      <c r="P116" s="177">
        <v>0</v>
      </c>
      <c r="Q116" s="177">
        <v>0</v>
      </c>
      <c r="R116" s="177">
        <v>0</v>
      </c>
      <c r="S116" s="177">
        <v>0</v>
      </c>
      <c r="T116" s="177">
        <v>0</v>
      </c>
      <c r="U116" s="177">
        <v>0</v>
      </c>
      <c r="V116" s="177">
        <v>0</v>
      </c>
      <c r="W116" s="177">
        <v>0</v>
      </c>
      <c r="X116" s="177">
        <v>0</v>
      </c>
      <c r="Y116" s="177">
        <v>0</v>
      </c>
      <c r="Z116" s="177">
        <v>0</v>
      </c>
      <c r="AA116" s="177">
        <v>0</v>
      </c>
      <c r="AB116" s="177">
        <v>0</v>
      </c>
      <c r="AC116" s="177">
        <v>0</v>
      </c>
      <c r="AD116" s="177">
        <v>0</v>
      </c>
      <c r="AE116" s="177">
        <v>0</v>
      </c>
      <c r="AF116" s="177">
        <v>0</v>
      </c>
      <c r="AG116" s="177">
        <v>0</v>
      </c>
      <c r="AH116" s="177">
        <v>0</v>
      </c>
      <c r="AI116" s="177">
        <v>0</v>
      </c>
      <c r="AJ116" s="177">
        <v>0</v>
      </c>
      <c r="AK116" s="177">
        <v>0</v>
      </c>
      <c r="AL116" s="177">
        <v>0</v>
      </c>
      <c r="AM116" s="177">
        <v>0</v>
      </c>
      <c r="AN116" s="177">
        <v>0</v>
      </c>
      <c r="AO116" s="177">
        <v>0</v>
      </c>
      <c r="AP116" s="177">
        <v>0</v>
      </c>
      <c r="AQ116" s="177">
        <v>0</v>
      </c>
      <c r="AR116" s="177">
        <v>0</v>
      </c>
      <c r="AS116" s="177">
        <v>0</v>
      </c>
      <c r="AT116" s="177">
        <v>0</v>
      </c>
      <c r="AU116" s="177">
        <v>0</v>
      </c>
      <c r="AV116" s="177">
        <v>0</v>
      </c>
      <c r="AW116" s="177">
        <v>0</v>
      </c>
      <c r="AX116" s="177">
        <v>0</v>
      </c>
      <c r="AY116" s="177">
        <v>0</v>
      </c>
      <c r="AZ116" s="177">
        <v>0</v>
      </c>
      <c r="BA116" s="177">
        <v>0</v>
      </c>
      <c r="BB116" s="177">
        <v>0</v>
      </c>
      <c r="BC116" s="177">
        <v>0</v>
      </c>
      <c r="BD116" s="177">
        <v>0</v>
      </c>
      <c r="BE116" s="177">
        <v>0</v>
      </c>
      <c r="BF116" s="177">
        <v>0</v>
      </c>
      <c r="BG116" s="177">
        <v>0</v>
      </c>
      <c r="BH116" s="177">
        <v>0</v>
      </c>
      <c r="BI116" s="177">
        <v>0</v>
      </c>
      <c r="BJ116" s="177">
        <v>0</v>
      </c>
      <c r="BK116" s="177">
        <v>0</v>
      </c>
      <c r="BL116" s="43"/>
    </row>
    <row r="117" spans="3:64" x14ac:dyDescent="0.2">
      <c r="C117" s="53" t="s">
        <v>24</v>
      </c>
      <c r="D117" s="47" t="s">
        <v>332</v>
      </c>
      <c r="E117" s="365" t="s">
        <v>148</v>
      </c>
      <c r="F117" s="46" t="s">
        <v>140</v>
      </c>
      <c r="G117" s="231" t="s">
        <v>16</v>
      </c>
      <c r="H117" s="177">
        <v>14.991980893800001</v>
      </c>
      <c r="I117" s="177">
        <v>80.347198111600008</v>
      </c>
      <c r="J117" s="177">
        <v>86.204314497600009</v>
      </c>
      <c r="K117" s="177">
        <v>24.386512567199997</v>
      </c>
      <c r="L117" s="177">
        <v>0</v>
      </c>
      <c r="M117" s="177">
        <v>152.50550091349999</v>
      </c>
      <c r="N117" s="177">
        <v>167.18612637479998</v>
      </c>
      <c r="O117" s="177">
        <v>148.18050348589998</v>
      </c>
      <c r="P117" s="177">
        <v>172.03879635309997</v>
      </c>
      <c r="Q117" s="177">
        <v>213.01200410489997</v>
      </c>
      <c r="R117" s="177">
        <v>133.710258928</v>
      </c>
      <c r="S117" s="177">
        <v>81.883825538199986</v>
      </c>
      <c r="T117" s="177">
        <v>399.04577500510004</v>
      </c>
      <c r="U117" s="177">
        <v>410.88752425079991</v>
      </c>
      <c r="V117" s="177">
        <v>1405.7980541751999</v>
      </c>
      <c r="W117" s="177">
        <v>913.88463224070006</v>
      </c>
      <c r="X117" s="177">
        <v>400.33479799979995</v>
      </c>
      <c r="Y117" s="177">
        <v>518.42598141069993</v>
      </c>
      <c r="Z117" s="177">
        <v>2447.0920340654002</v>
      </c>
      <c r="AA117" s="177">
        <v>1596.6503938432004</v>
      </c>
      <c r="AB117" s="177">
        <v>1228.5298222206</v>
      </c>
      <c r="AC117" s="177">
        <v>2249.4758322215002</v>
      </c>
      <c r="AD117" s="177">
        <v>10484.6346467852</v>
      </c>
      <c r="AE117" s="177">
        <v>6424.9692962749014</v>
      </c>
      <c r="AF117" s="177">
        <v>8678.1882158354983</v>
      </c>
      <c r="AG117" s="177">
        <v>6275.0490763646003</v>
      </c>
      <c r="AH117" s="177">
        <v>13219.681944394399</v>
      </c>
      <c r="AI117" s="177">
        <v>8411.7537953913998</v>
      </c>
      <c r="AJ117" s="177">
        <v>13281.742733763702</v>
      </c>
      <c r="AK117" s="177">
        <v>31577.17596432392</v>
      </c>
      <c r="AL117" s="177">
        <v>26492.613561237122</v>
      </c>
      <c r="AM117" s="177">
        <v>17922.180952724386</v>
      </c>
      <c r="AN117" s="177">
        <v>18901.83068286995</v>
      </c>
      <c r="AO117" s="177">
        <v>14718.786436358827</v>
      </c>
      <c r="AP117" s="177">
        <v>12795.547702330725</v>
      </c>
      <c r="AQ117" s="177">
        <v>9826.5479066748394</v>
      </c>
      <c r="AR117" s="177">
        <v>14442.320868342287</v>
      </c>
      <c r="AS117" s="177">
        <v>22724.257545706969</v>
      </c>
      <c r="AT117" s="177">
        <v>23358</v>
      </c>
      <c r="AU117" s="177">
        <v>24582</v>
      </c>
      <c r="AV117" s="177">
        <v>23238</v>
      </c>
      <c r="AW117" s="177">
        <v>28506</v>
      </c>
      <c r="AX117" s="177">
        <v>35264</v>
      </c>
      <c r="AY117" s="177">
        <v>26205</v>
      </c>
      <c r="AZ117" s="177">
        <v>36355</v>
      </c>
      <c r="BA117" s="177">
        <v>76288</v>
      </c>
      <c r="BB117" s="177">
        <v>51737</v>
      </c>
      <c r="BC117" s="177">
        <v>29729</v>
      </c>
      <c r="BD117" s="177">
        <v>17979</v>
      </c>
      <c r="BE117" s="177">
        <v>5579</v>
      </c>
      <c r="BF117" s="177">
        <v>7975</v>
      </c>
      <c r="BG117" s="177">
        <v>9434</v>
      </c>
      <c r="BH117" s="177">
        <v>7818</v>
      </c>
      <c r="BI117" s="177">
        <v>10631</v>
      </c>
      <c r="BJ117" s="177">
        <v>10655</v>
      </c>
      <c r="BK117" s="177">
        <v>6759</v>
      </c>
      <c r="BL117" s="43"/>
    </row>
    <row r="118" spans="3:64" x14ac:dyDescent="0.2">
      <c r="C118" s="53" t="s">
        <v>25</v>
      </c>
      <c r="D118" s="47" t="s">
        <v>332</v>
      </c>
      <c r="E118" s="365" t="s">
        <v>148</v>
      </c>
      <c r="F118" s="46" t="s">
        <v>140</v>
      </c>
      <c r="G118" s="231" t="s">
        <v>16</v>
      </c>
      <c r="H118" s="177">
        <v>4.203053946799999</v>
      </c>
      <c r="I118" s="177">
        <v>21.851139597099998</v>
      </c>
      <c r="J118" s="177">
        <v>16.5232804322</v>
      </c>
      <c r="K118" s="177">
        <v>3.2750007452999998</v>
      </c>
      <c r="L118" s="177">
        <v>0</v>
      </c>
      <c r="M118" s="177">
        <v>117.60667911360001</v>
      </c>
      <c r="N118" s="177">
        <v>169.67419579170001</v>
      </c>
      <c r="O118" s="177">
        <v>142.9395513986</v>
      </c>
      <c r="P118" s="177">
        <v>10.932231203299999</v>
      </c>
      <c r="Q118" s="177">
        <v>58.484214543299998</v>
      </c>
      <c r="R118" s="177">
        <v>73.933907894900003</v>
      </c>
      <c r="S118" s="177">
        <v>36.0006474403</v>
      </c>
      <c r="T118" s="177">
        <v>92.687893933400005</v>
      </c>
      <c r="U118" s="177">
        <v>203.25041241449995</v>
      </c>
      <c r="V118" s="177">
        <v>1133.7081082543</v>
      </c>
      <c r="W118" s="177">
        <v>565.2137887202</v>
      </c>
      <c r="X118" s="177">
        <v>232.90699430839999</v>
      </c>
      <c r="Y118" s="177">
        <v>566.14381743059994</v>
      </c>
      <c r="Z118" s="177">
        <v>1234.5335720552998</v>
      </c>
      <c r="AA118" s="177">
        <v>2633.9064112545998</v>
      </c>
      <c r="AB118" s="177">
        <v>3038.1406576996001</v>
      </c>
      <c r="AC118" s="177">
        <v>5194.2406907491995</v>
      </c>
      <c r="AD118" s="177">
        <v>8403.1585384888003</v>
      </c>
      <c r="AE118" s="177">
        <v>7888.5819673951</v>
      </c>
      <c r="AF118" s="177">
        <v>5825.4354116391996</v>
      </c>
      <c r="AG118" s="177">
        <v>6757.0147005636982</v>
      </c>
      <c r="AH118" s="177">
        <v>9950.8973115165991</v>
      </c>
      <c r="AI118" s="177">
        <v>15229.456345245399</v>
      </c>
      <c r="AJ118" s="177">
        <v>21386.127491225197</v>
      </c>
      <c r="AK118" s="177">
        <v>17910.160710636712</v>
      </c>
      <c r="AL118" s="177">
        <v>15283.737814479584</v>
      </c>
      <c r="AM118" s="177">
        <v>21576.334547377784</v>
      </c>
      <c r="AN118" s="177">
        <v>18583.294267546549</v>
      </c>
      <c r="AO118" s="177">
        <v>17525.51296383109</v>
      </c>
      <c r="AP118" s="177">
        <v>18138.54531030255</v>
      </c>
      <c r="AQ118" s="177">
        <v>20115.875133725192</v>
      </c>
      <c r="AR118" s="177">
        <v>20969.312321950161</v>
      </c>
      <c r="AS118" s="177">
        <v>57276.45354777445</v>
      </c>
      <c r="AT118" s="177">
        <v>33698</v>
      </c>
      <c r="AU118" s="177">
        <v>18912</v>
      </c>
      <c r="AV118" s="177">
        <v>15883</v>
      </c>
      <c r="AW118" s="177">
        <v>28442</v>
      </c>
      <c r="AX118" s="177">
        <v>24634</v>
      </c>
      <c r="AY118" s="177">
        <v>43938</v>
      </c>
      <c r="AZ118" s="177">
        <v>18310</v>
      </c>
      <c r="BA118" s="177">
        <v>42851</v>
      </c>
      <c r="BB118" s="177">
        <v>36288</v>
      </c>
      <c r="BC118" s="177">
        <v>26129</v>
      </c>
      <c r="BD118" s="177">
        <v>5684</v>
      </c>
      <c r="BE118" s="177">
        <v>13515</v>
      </c>
      <c r="BF118" s="177">
        <v>7793</v>
      </c>
      <c r="BG118" s="177">
        <v>11140</v>
      </c>
      <c r="BH118" s="177">
        <v>10063</v>
      </c>
      <c r="BI118" s="177">
        <v>14762</v>
      </c>
      <c r="BJ118" s="177">
        <v>7296</v>
      </c>
      <c r="BK118" s="177">
        <v>5785</v>
      </c>
      <c r="BL118" s="43"/>
    </row>
    <row r="119" spans="3:64" x14ac:dyDescent="0.2">
      <c r="C119" s="53" t="s">
        <v>26</v>
      </c>
      <c r="D119" s="47" t="s">
        <v>332</v>
      </c>
      <c r="E119" s="365" t="s">
        <v>148</v>
      </c>
      <c r="F119" s="46" t="s">
        <v>140</v>
      </c>
      <c r="G119" s="231" t="s">
        <v>16</v>
      </c>
      <c r="H119" s="177">
        <v>0</v>
      </c>
      <c r="I119" s="177">
        <v>0</v>
      </c>
      <c r="J119" s="177">
        <v>0</v>
      </c>
      <c r="K119" s="177">
        <v>0</v>
      </c>
      <c r="L119" s="177">
        <v>0</v>
      </c>
      <c r="M119" s="177">
        <v>0</v>
      </c>
      <c r="N119" s="177">
        <v>0</v>
      </c>
      <c r="O119" s="177">
        <v>0</v>
      </c>
      <c r="P119" s="177">
        <v>0</v>
      </c>
      <c r="Q119" s="177">
        <v>0</v>
      </c>
      <c r="R119" s="177">
        <v>0</v>
      </c>
      <c r="S119" s="177">
        <v>0</v>
      </c>
      <c r="T119" s="177">
        <v>0</v>
      </c>
      <c r="U119" s="177">
        <v>0</v>
      </c>
      <c r="V119" s="177">
        <v>0</v>
      </c>
      <c r="W119" s="177">
        <v>0</v>
      </c>
      <c r="X119" s="177">
        <v>0</v>
      </c>
      <c r="Y119" s="177">
        <v>0</v>
      </c>
      <c r="Z119" s="177">
        <v>0</v>
      </c>
      <c r="AA119" s="177">
        <v>0</v>
      </c>
      <c r="AB119" s="177">
        <v>0</v>
      </c>
      <c r="AC119" s="177">
        <v>0</v>
      </c>
      <c r="AD119" s="177">
        <v>0</v>
      </c>
      <c r="AE119" s="177">
        <v>0</v>
      </c>
      <c r="AF119" s="177">
        <v>0</v>
      </c>
      <c r="AG119" s="177">
        <v>0</v>
      </c>
      <c r="AH119" s="177">
        <v>0</v>
      </c>
      <c r="AI119" s="177">
        <v>0</v>
      </c>
      <c r="AJ119" s="177">
        <v>0</v>
      </c>
      <c r="AK119" s="177">
        <v>0</v>
      </c>
      <c r="AL119" s="177">
        <v>0</v>
      </c>
      <c r="AM119" s="177">
        <v>0</v>
      </c>
      <c r="AN119" s="177">
        <v>0</v>
      </c>
      <c r="AO119" s="177">
        <v>0</v>
      </c>
      <c r="AP119" s="177">
        <v>0</v>
      </c>
      <c r="AQ119" s="177">
        <v>0</v>
      </c>
      <c r="AR119" s="177">
        <v>0</v>
      </c>
      <c r="AS119" s="177">
        <v>0</v>
      </c>
      <c r="AT119" s="177">
        <v>0</v>
      </c>
      <c r="AU119" s="177">
        <v>0</v>
      </c>
      <c r="AV119" s="177">
        <v>0</v>
      </c>
      <c r="AW119" s="177">
        <v>0</v>
      </c>
      <c r="AX119" s="177">
        <v>0</v>
      </c>
      <c r="AY119" s="177">
        <v>0</v>
      </c>
      <c r="AZ119" s="177">
        <v>0</v>
      </c>
      <c r="BA119" s="177">
        <v>0</v>
      </c>
      <c r="BB119" s="177">
        <v>0</v>
      </c>
      <c r="BC119" s="177">
        <v>0</v>
      </c>
      <c r="BD119" s="177">
        <v>0</v>
      </c>
      <c r="BE119" s="177">
        <v>0</v>
      </c>
      <c r="BF119" s="177">
        <v>0</v>
      </c>
      <c r="BG119" s="177">
        <v>0</v>
      </c>
      <c r="BH119" s="177">
        <v>0</v>
      </c>
      <c r="BI119" s="177">
        <v>0</v>
      </c>
      <c r="BJ119" s="177">
        <v>0</v>
      </c>
      <c r="BK119" s="177">
        <v>0</v>
      </c>
      <c r="BL119" s="43"/>
    </row>
    <row r="120" spans="3:64" x14ac:dyDescent="0.2">
      <c r="C120" s="53" t="s">
        <v>27</v>
      </c>
      <c r="D120" s="47" t="s">
        <v>332</v>
      </c>
      <c r="E120" s="365" t="s">
        <v>148</v>
      </c>
      <c r="F120" s="46" t="s">
        <v>140</v>
      </c>
      <c r="G120" s="231" t="s">
        <v>16</v>
      </c>
      <c r="H120" s="177">
        <v>22.9460414819</v>
      </c>
      <c r="I120" s="177">
        <v>41.252817376499998</v>
      </c>
      <c r="J120" s="177">
        <v>33.329817099999993</v>
      </c>
      <c r="K120" s="177">
        <v>16.918286568599996</v>
      </c>
      <c r="L120" s="177">
        <v>0</v>
      </c>
      <c r="M120" s="177">
        <v>70.905590837000005</v>
      </c>
      <c r="N120" s="177">
        <v>86.111474901700007</v>
      </c>
      <c r="O120" s="177">
        <v>65.709672706799992</v>
      </c>
      <c r="P120" s="177">
        <v>294.59486197159998</v>
      </c>
      <c r="Q120" s="177">
        <v>440.40043671939998</v>
      </c>
      <c r="R120" s="177">
        <v>540.34675235899999</v>
      </c>
      <c r="S120" s="177">
        <v>436.94903465440001</v>
      </c>
      <c r="T120" s="177">
        <v>139.51967195559996</v>
      </c>
      <c r="U120" s="177">
        <v>364.09606242110004</v>
      </c>
      <c r="V120" s="177">
        <v>469.25657344969994</v>
      </c>
      <c r="W120" s="177">
        <v>1115.7466998425</v>
      </c>
      <c r="X120" s="177">
        <v>1165.3638218360002</v>
      </c>
      <c r="Y120" s="177">
        <v>1755.8546108446999</v>
      </c>
      <c r="Z120" s="177">
        <v>1642.7261236521999</v>
      </c>
      <c r="AA120" s="177">
        <v>3953.5795624632001</v>
      </c>
      <c r="AB120" s="177">
        <v>8169.4976446335986</v>
      </c>
      <c r="AC120" s="177">
        <v>8501.8935606961986</v>
      </c>
      <c r="AD120" s="177">
        <v>9986.1559684708973</v>
      </c>
      <c r="AE120" s="177">
        <v>12571.8172673182</v>
      </c>
      <c r="AF120" s="177">
        <v>15926.122567102999</v>
      </c>
      <c r="AG120" s="177">
        <v>21400.613946485897</v>
      </c>
      <c r="AH120" s="177">
        <v>24756.674240621203</v>
      </c>
      <c r="AI120" s="177">
        <v>23716.188968422801</v>
      </c>
      <c r="AJ120" s="177">
        <v>32007.750666522395</v>
      </c>
      <c r="AK120" s="177">
        <v>27466.253170338849</v>
      </c>
      <c r="AL120" s="177">
        <v>45262.221581142643</v>
      </c>
      <c r="AM120" s="177">
        <v>36084.766747202288</v>
      </c>
      <c r="AN120" s="177">
        <v>37352.902287452067</v>
      </c>
      <c r="AO120" s="177">
        <v>29131.056699481927</v>
      </c>
      <c r="AP120" s="177">
        <v>36709.819335761422</v>
      </c>
      <c r="AQ120" s="177">
        <v>43146.658973711732</v>
      </c>
      <c r="AR120" s="177">
        <v>37304.821319101364</v>
      </c>
      <c r="AS120" s="177">
        <v>38482.805043693581</v>
      </c>
      <c r="AT120" s="177">
        <v>140287</v>
      </c>
      <c r="AU120" s="177">
        <v>127377</v>
      </c>
      <c r="AV120" s="177">
        <v>66828</v>
      </c>
      <c r="AW120" s="177">
        <v>59259</v>
      </c>
      <c r="AX120" s="177">
        <v>51422</v>
      </c>
      <c r="AY120" s="177">
        <v>63780</v>
      </c>
      <c r="AZ120" s="177">
        <v>62983</v>
      </c>
      <c r="BA120" s="177">
        <v>74395</v>
      </c>
      <c r="BB120" s="177">
        <v>67141</v>
      </c>
      <c r="BC120" s="177">
        <v>38710</v>
      </c>
      <c r="BD120" s="177">
        <v>20427</v>
      </c>
      <c r="BE120" s="177">
        <v>15119</v>
      </c>
      <c r="BF120" s="177">
        <v>25029</v>
      </c>
      <c r="BG120" s="177">
        <v>17159</v>
      </c>
      <c r="BH120" s="177">
        <v>9587</v>
      </c>
      <c r="BI120" s="177">
        <v>8962</v>
      </c>
      <c r="BJ120" s="177">
        <v>6645</v>
      </c>
      <c r="BK120" s="177">
        <v>9328</v>
      </c>
      <c r="BL120" s="43"/>
    </row>
    <row r="121" spans="3:64" x14ac:dyDescent="0.2">
      <c r="C121" s="53" t="s">
        <v>28</v>
      </c>
      <c r="D121" s="47" t="s">
        <v>332</v>
      </c>
      <c r="E121" s="365" t="s">
        <v>148</v>
      </c>
      <c r="F121" s="46" t="s">
        <v>140</v>
      </c>
      <c r="G121" s="231" t="s">
        <v>16</v>
      </c>
      <c r="H121" s="177">
        <v>0</v>
      </c>
      <c r="I121" s="177">
        <v>0</v>
      </c>
      <c r="J121" s="177">
        <v>0</v>
      </c>
      <c r="K121" s="177">
        <v>0</v>
      </c>
      <c r="L121" s="177">
        <v>0</v>
      </c>
      <c r="M121" s="177">
        <v>0</v>
      </c>
      <c r="N121" s="177">
        <v>0</v>
      </c>
      <c r="O121" s="177">
        <v>0</v>
      </c>
      <c r="P121" s="177">
        <v>0</v>
      </c>
      <c r="Q121" s="177">
        <v>0</v>
      </c>
      <c r="R121" s="177">
        <v>0</v>
      </c>
      <c r="S121" s="177">
        <v>0</v>
      </c>
      <c r="T121" s="177">
        <v>0</v>
      </c>
      <c r="U121" s="177">
        <v>0</v>
      </c>
      <c r="V121" s="177">
        <v>0</v>
      </c>
      <c r="W121" s="177">
        <v>0</v>
      </c>
      <c r="X121" s="177">
        <v>0</v>
      </c>
      <c r="Y121" s="177">
        <v>0</v>
      </c>
      <c r="Z121" s="177">
        <v>0</v>
      </c>
      <c r="AA121" s="177">
        <v>0</v>
      </c>
      <c r="AB121" s="177">
        <v>0</v>
      </c>
      <c r="AC121" s="177">
        <v>0</v>
      </c>
      <c r="AD121" s="177">
        <v>0</v>
      </c>
      <c r="AE121" s="177">
        <v>0</v>
      </c>
      <c r="AF121" s="177">
        <v>0</v>
      </c>
      <c r="AG121" s="177">
        <v>0</v>
      </c>
      <c r="AH121" s="177">
        <v>0</v>
      </c>
      <c r="AI121" s="177">
        <v>0</v>
      </c>
      <c r="AJ121" s="177">
        <v>0</v>
      </c>
      <c r="AK121" s="177">
        <v>0</v>
      </c>
      <c r="AL121" s="177">
        <v>0</v>
      </c>
      <c r="AM121" s="177">
        <v>0</v>
      </c>
      <c r="AN121" s="177">
        <v>0</v>
      </c>
      <c r="AO121" s="177">
        <v>0</v>
      </c>
      <c r="AP121" s="177">
        <v>0</v>
      </c>
      <c r="AQ121" s="177">
        <v>0</v>
      </c>
      <c r="AR121" s="177">
        <v>0</v>
      </c>
      <c r="AS121" s="177">
        <v>0</v>
      </c>
      <c r="AT121" s="177">
        <v>0</v>
      </c>
      <c r="AU121" s="177">
        <v>0</v>
      </c>
      <c r="AV121" s="177">
        <v>0</v>
      </c>
      <c r="AW121" s="177">
        <v>0</v>
      </c>
      <c r="AX121" s="177">
        <v>0</v>
      </c>
      <c r="AY121" s="177">
        <v>0</v>
      </c>
      <c r="AZ121" s="177">
        <v>0</v>
      </c>
      <c r="BA121" s="177">
        <v>0</v>
      </c>
      <c r="BB121" s="177">
        <v>0</v>
      </c>
      <c r="BC121" s="177">
        <v>0</v>
      </c>
      <c r="BD121" s="177">
        <v>0</v>
      </c>
      <c r="BE121" s="177">
        <v>0</v>
      </c>
      <c r="BF121" s="177">
        <v>0</v>
      </c>
      <c r="BG121" s="177">
        <v>0</v>
      </c>
      <c r="BH121" s="177">
        <v>0</v>
      </c>
      <c r="BI121" s="177">
        <v>0</v>
      </c>
      <c r="BJ121" s="177">
        <v>0</v>
      </c>
      <c r="BK121" s="177">
        <v>0</v>
      </c>
      <c r="BL121" s="43"/>
    </row>
    <row r="122" spans="3:64" x14ac:dyDescent="0.2">
      <c r="C122" s="53" t="s">
        <v>29</v>
      </c>
      <c r="D122" s="47" t="s">
        <v>332</v>
      </c>
      <c r="E122" s="365" t="s">
        <v>148</v>
      </c>
      <c r="F122" s="46" t="s">
        <v>140</v>
      </c>
      <c r="G122" s="231" t="s">
        <v>16</v>
      </c>
      <c r="H122" s="177">
        <v>2.6460192023000002</v>
      </c>
      <c r="I122" s="177">
        <v>11.2044689157</v>
      </c>
      <c r="J122" s="177">
        <v>11.7551337913</v>
      </c>
      <c r="K122" s="177">
        <v>3.2673488754999997</v>
      </c>
      <c r="L122" s="177">
        <v>0</v>
      </c>
      <c r="M122" s="177">
        <v>13.214494849299999</v>
      </c>
      <c r="N122" s="177">
        <v>10.2557006779</v>
      </c>
      <c r="O122" s="177">
        <v>33.225658432799989</v>
      </c>
      <c r="P122" s="177">
        <v>6.9045670790000004</v>
      </c>
      <c r="Q122" s="177">
        <v>10.5376963146</v>
      </c>
      <c r="R122" s="177">
        <v>29.101644597500002</v>
      </c>
      <c r="S122" s="177">
        <v>154.9439630137</v>
      </c>
      <c r="T122" s="177">
        <v>42.929129830600004</v>
      </c>
      <c r="U122" s="177">
        <v>181.31691464429997</v>
      </c>
      <c r="V122" s="177">
        <v>11.829997649999999</v>
      </c>
      <c r="W122" s="177">
        <v>0</v>
      </c>
      <c r="X122" s="177">
        <v>15.748159754999998</v>
      </c>
      <c r="Y122" s="177">
        <v>29.924744636000003</v>
      </c>
      <c r="Z122" s="177">
        <v>231.19849151969996</v>
      </c>
      <c r="AA122" s="177">
        <v>675.67558851109993</v>
      </c>
      <c r="AB122" s="177">
        <v>1289.9778901469997</v>
      </c>
      <c r="AC122" s="177">
        <v>5266.9886757299</v>
      </c>
      <c r="AD122" s="177">
        <v>5507.9100621446996</v>
      </c>
      <c r="AE122" s="177">
        <v>3675.5847775653997</v>
      </c>
      <c r="AF122" s="177">
        <v>2629.8857403868001</v>
      </c>
      <c r="AG122" s="177">
        <v>3468.2148564181994</v>
      </c>
      <c r="AH122" s="177">
        <v>7079.0811726948168</v>
      </c>
      <c r="AI122" s="177">
        <v>3302.5517050713006</v>
      </c>
      <c r="AJ122" s="177">
        <v>2326.1091179545997</v>
      </c>
      <c r="AK122" s="177">
        <v>1550.6112293101583</v>
      </c>
      <c r="AL122" s="177">
        <v>11671.655067133051</v>
      </c>
      <c r="AM122" s="177">
        <v>1316.2165086004832</v>
      </c>
      <c r="AN122" s="177">
        <v>1033.7408195401056</v>
      </c>
      <c r="AO122" s="177">
        <v>1286.1659033812941</v>
      </c>
      <c r="AP122" s="177">
        <v>2193.6941810008057</v>
      </c>
      <c r="AQ122" s="177">
        <v>2229.7549072638321</v>
      </c>
      <c r="AR122" s="177">
        <v>2950.9694325243709</v>
      </c>
      <c r="AS122" s="177">
        <v>2067.4816390802112</v>
      </c>
      <c r="AT122" s="177">
        <v>3175</v>
      </c>
      <c r="AU122" s="177">
        <v>4240</v>
      </c>
      <c r="AV122" s="177">
        <v>5782</v>
      </c>
      <c r="AW122" s="177">
        <v>8333</v>
      </c>
      <c r="AX122" s="177">
        <v>11020</v>
      </c>
      <c r="AY122" s="177">
        <v>10066</v>
      </c>
      <c r="AZ122" s="177">
        <v>22092</v>
      </c>
      <c r="BA122" s="177">
        <v>10805</v>
      </c>
      <c r="BB122" s="177">
        <v>7893</v>
      </c>
      <c r="BC122" s="177">
        <v>7789</v>
      </c>
      <c r="BD122" s="177">
        <v>3154</v>
      </c>
      <c r="BE122" s="177">
        <v>1033</v>
      </c>
      <c r="BF122" s="177">
        <v>1608</v>
      </c>
      <c r="BG122" s="177">
        <v>1531</v>
      </c>
      <c r="BH122" s="177">
        <v>2124</v>
      </c>
      <c r="BI122" s="177">
        <v>14629</v>
      </c>
      <c r="BJ122" s="177">
        <v>3168</v>
      </c>
      <c r="BK122" s="177">
        <v>4677</v>
      </c>
      <c r="BL122" s="43"/>
    </row>
    <row r="123" spans="3:64" x14ac:dyDescent="0.2">
      <c r="C123" s="53" t="s">
        <v>30</v>
      </c>
      <c r="D123" s="47" t="s">
        <v>332</v>
      </c>
      <c r="E123" s="365" t="s">
        <v>148</v>
      </c>
      <c r="F123" s="46" t="s">
        <v>140</v>
      </c>
      <c r="G123" s="231" t="s">
        <v>16</v>
      </c>
      <c r="H123" s="177">
        <v>0</v>
      </c>
      <c r="I123" s="177">
        <v>0</v>
      </c>
      <c r="J123" s="177">
        <v>0</v>
      </c>
      <c r="K123" s="177">
        <v>0</v>
      </c>
      <c r="L123" s="177">
        <v>0</v>
      </c>
      <c r="M123" s="177">
        <v>0</v>
      </c>
      <c r="N123" s="177">
        <v>0</v>
      </c>
      <c r="O123" s="177">
        <v>0</v>
      </c>
      <c r="P123" s="177">
        <v>0</v>
      </c>
      <c r="Q123" s="177">
        <v>0</v>
      </c>
      <c r="R123" s="177">
        <v>0</v>
      </c>
      <c r="S123" s="177">
        <v>0</v>
      </c>
      <c r="T123" s="177">
        <v>0</v>
      </c>
      <c r="U123" s="177">
        <v>0</v>
      </c>
      <c r="V123" s="177">
        <v>0</v>
      </c>
      <c r="W123" s="177">
        <v>0</v>
      </c>
      <c r="X123" s="177">
        <v>0</v>
      </c>
      <c r="Y123" s="177">
        <v>0</v>
      </c>
      <c r="Z123" s="177">
        <v>0</v>
      </c>
      <c r="AA123" s="177">
        <v>0</v>
      </c>
      <c r="AB123" s="177">
        <v>0</v>
      </c>
      <c r="AC123" s="177">
        <v>0</v>
      </c>
      <c r="AD123" s="177">
        <v>0</v>
      </c>
      <c r="AE123" s="177">
        <v>0</v>
      </c>
      <c r="AF123" s="177">
        <v>0</v>
      </c>
      <c r="AG123" s="177">
        <v>0</v>
      </c>
      <c r="AH123" s="177">
        <v>0</v>
      </c>
      <c r="AI123" s="177">
        <v>0</v>
      </c>
      <c r="AJ123" s="177">
        <v>0</v>
      </c>
      <c r="AK123" s="177">
        <v>0</v>
      </c>
      <c r="AL123" s="177">
        <v>0</v>
      </c>
      <c r="AM123" s="177">
        <v>0</v>
      </c>
      <c r="AN123" s="177">
        <v>0</v>
      </c>
      <c r="AO123" s="177">
        <v>0</v>
      </c>
      <c r="AP123" s="177">
        <v>0</v>
      </c>
      <c r="AQ123" s="177">
        <v>0</v>
      </c>
      <c r="AR123" s="177">
        <v>0</v>
      </c>
      <c r="AS123" s="177">
        <v>0</v>
      </c>
      <c r="AT123" s="177">
        <v>0</v>
      </c>
      <c r="AU123" s="177">
        <v>0</v>
      </c>
      <c r="AV123" s="177">
        <v>0</v>
      </c>
      <c r="AW123" s="177">
        <v>0</v>
      </c>
      <c r="AX123" s="177">
        <v>0</v>
      </c>
      <c r="AY123" s="177">
        <v>0</v>
      </c>
      <c r="AZ123" s="177">
        <v>0</v>
      </c>
      <c r="BA123" s="177">
        <v>0</v>
      </c>
      <c r="BB123" s="177">
        <v>0</v>
      </c>
      <c r="BC123" s="177">
        <v>0</v>
      </c>
      <c r="BD123" s="177">
        <v>0</v>
      </c>
      <c r="BE123" s="177">
        <v>0</v>
      </c>
      <c r="BF123" s="177">
        <v>0</v>
      </c>
      <c r="BG123" s="177">
        <v>0</v>
      </c>
      <c r="BH123" s="177">
        <v>0</v>
      </c>
      <c r="BI123" s="177">
        <v>0</v>
      </c>
      <c r="BJ123" s="177">
        <v>0</v>
      </c>
      <c r="BK123" s="177">
        <v>0</v>
      </c>
      <c r="BL123" s="43"/>
    </row>
    <row r="124" spans="3:64" x14ac:dyDescent="0.2">
      <c r="C124" s="53" t="s">
        <v>31</v>
      </c>
      <c r="D124" s="47" t="s">
        <v>332</v>
      </c>
      <c r="E124" s="365" t="s">
        <v>148</v>
      </c>
      <c r="F124" s="46" t="s">
        <v>140</v>
      </c>
      <c r="G124" s="231" t="s">
        <v>16</v>
      </c>
      <c r="H124" s="177">
        <v>17.199281922799997</v>
      </c>
      <c r="I124" s="177">
        <v>68.730443528899997</v>
      </c>
      <c r="J124" s="177">
        <v>65.526609251999986</v>
      </c>
      <c r="K124" s="177">
        <v>35.718933371799999</v>
      </c>
      <c r="L124" s="177">
        <v>0</v>
      </c>
      <c r="M124" s="177">
        <v>186.28171739210001</v>
      </c>
      <c r="N124" s="177">
        <v>247.83598553960002</v>
      </c>
      <c r="O124" s="177">
        <v>238.06777583449997</v>
      </c>
      <c r="P124" s="177">
        <v>101.8423643576</v>
      </c>
      <c r="Q124" s="177">
        <v>87.16180238119999</v>
      </c>
      <c r="R124" s="177">
        <v>482.92999417019996</v>
      </c>
      <c r="S124" s="177">
        <v>489.53821565519996</v>
      </c>
      <c r="T124" s="177">
        <v>1162.0134915196998</v>
      </c>
      <c r="U124" s="177">
        <v>160.8456500787</v>
      </c>
      <c r="V124" s="177">
        <v>0</v>
      </c>
      <c r="W124" s="177">
        <v>539.52225285779991</v>
      </c>
      <c r="X124" s="177">
        <v>244.51090145809999</v>
      </c>
      <c r="Y124" s="177">
        <v>116.46387102279999</v>
      </c>
      <c r="Z124" s="177">
        <v>1505.0383490798997</v>
      </c>
      <c r="AA124" s="177">
        <v>2993.7343995287997</v>
      </c>
      <c r="AB124" s="177">
        <v>3193.1299983171994</v>
      </c>
      <c r="AC124" s="177">
        <v>4947.4373616170005</v>
      </c>
      <c r="AD124" s="177">
        <v>5088.100555215</v>
      </c>
      <c r="AE124" s="177">
        <v>3557.4809409445998</v>
      </c>
      <c r="AF124" s="177">
        <v>5002.2056932674986</v>
      </c>
      <c r="AG124" s="177">
        <v>9868.8309575324984</v>
      </c>
      <c r="AH124" s="177">
        <v>11787.169592393599</v>
      </c>
      <c r="AI124" s="177">
        <v>17907.381233998098</v>
      </c>
      <c r="AJ124" s="177">
        <v>19644.157350979</v>
      </c>
      <c r="AK124" s="177">
        <v>27532.364501821066</v>
      </c>
      <c r="AL124" s="177">
        <v>24106.595506833506</v>
      </c>
      <c r="AM124" s="177">
        <v>27724.688375223875</v>
      </c>
      <c r="AN124" s="177">
        <v>14412.270263123099</v>
      </c>
      <c r="AO124" s="177">
        <v>12681.355402497806</v>
      </c>
      <c r="AP124" s="177">
        <v>17483.442116524227</v>
      </c>
      <c r="AQ124" s="177">
        <v>19863.450049884003</v>
      </c>
      <c r="AR124" s="177">
        <v>16101.114276441527</v>
      </c>
      <c r="AS124" s="177">
        <v>20855.079537941892</v>
      </c>
      <c r="AT124" s="177">
        <v>23061</v>
      </c>
      <c r="AU124" s="177">
        <v>24039</v>
      </c>
      <c r="AV124" s="177">
        <v>16826</v>
      </c>
      <c r="AW124" s="177">
        <v>22029</v>
      </c>
      <c r="AX124" s="177">
        <v>17781</v>
      </c>
      <c r="AY124" s="177">
        <v>31645</v>
      </c>
      <c r="AZ124" s="177">
        <v>26036</v>
      </c>
      <c r="BA124" s="177">
        <v>21378</v>
      </c>
      <c r="BB124" s="177">
        <v>28593</v>
      </c>
      <c r="BC124" s="177">
        <v>12781</v>
      </c>
      <c r="BD124" s="177">
        <v>2895</v>
      </c>
      <c r="BE124" s="177">
        <v>3973</v>
      </c>
      <c r="BF124" s="177">
        <v>28237</v>
      </c>
      <c r="BG124" s="177">
        <v>9888</v>
      </c>
      <c r="BH124" s="177">
        <v>7911</v>
      </c>
      <c r="BI124" s="177">
        <v>7093</v>
      </c>
      <c r="BJ124" s="177">
        <v>5224</v>
      </c>
      <c r="BK124" s="177">
        <v>7654</v>
      </c>
      <c r="BL124" s="43"/>
    </row>
    <row r="125" spans="3:64" x14ac:dyDescent="0.2">
      <c r="C125" s="53" t="s">
        <v>32</v>
      </c>
      <c r="D125" s="47" t="s">
        <v>332</v>
      </c>
      <c r="E125" s="365" t="s">
        <v>148</v>
      </c>
      <c r="F125" s="46" t="s">
        <v>140</v>
      </c>
      <c r="G125" s="231" t="s">
        <v>16</v>
      </c>
      <c r="H125" s="177">
        <v>0</v>
      </c>
      <c r="I125" s="177">
        <v>0</v>
      </c>
      <c r="J125" s="177">
        <v>0</v>
      </c>
      <c r="K125" s="177">
        <v>0</v>
      </c>
      <c r="L125" s="177">
        <v>0</v>
      </c>
      <c r="M125" s="177">
        <v>0</v>
      </c>
      <c r="N125" s="177">
        <v>0</v>
      </c>
      <c r="O125" s="177">
        <v>0</v>
      </c>
      <c r="P125" s="177">
        <v>0</v>
      </c>
      <c r="Q125" s="177">
        <v>0</v>
      </c>
      <c r="R125" s="177">
        <v>0</v>
      </c>
      <c r="S125" s="177">
        <v>0</v>
      </c>
      <c r="T125" s="177">
        <v>0</v>
      </c>
      <c r="U125" s="177">
        <v>0</v>
      </c>
      <c r="V125" s="177">
        <v>0</v>
      </c>
      <c r="W125" s="177">
        <v>0</v>
      </c>
      <c r="X125" s="177">
        <v>0</v>
      </c>
      <c r="Y125" s="177">
        <v>0</v>
      </c>
      <c r="Z125" s="177">
        <v>0</v>
      </c>
      <c r="AA125" s="177">
        <v>0</v>
      </c>
      <c r="AB125" s="177">
        <v>0</v>
      </c>
      <c r="AC125" s="177">
        <v>0</v>
      </c>
      <c r="AD125" s="177">
        <v>0</v>
      </c>
      <c r="AE125" s="177">
        <v>0</v>
      </c>
      <c r="AF125" s="177">
        <v>0</v>
      </c>
      <c r="AG125" s="177">
        <v>0</v>
      </c>
      <c r="AH125" s="177">
        <v>0</v>
      </c>
      <c r="AI125" s="177">
        <v>0</v>
      </c>
      <c r="AJ125" s="177">
        <v>0</v>
      </c>
      <c r="AK125" s="177">
        <v>0</v>
      </c>
      <c r="AL125" s="177">
        <v>0</v>
      </c>
      <c r="AM125" s="177">
        <v>0</v>
      </c>
      <c r="AN125" s="177">
        <v>0</v>
      </c>
      <c r="AO125" s="177">
        <v>0</v>
      </c>
      <c r="AP125" s="177">
        <v>0</v>
      </c>
      <c r="AQ125" s="177">
        <v>0</v>
      </c>
      <c r="AR125" s="177">
        <v>0</v>
      </c>
      <c r="AS125" s="177">
        <v>0</v>
      </c>
      <c r="AT125" s="177">
        <v>0</v>
      </c>
      <c r="AU125" s="177">
        <v>0</v>
      </c>
      <c r="AV125" s="177">
        <v>0</v>
      </c>
      <c r="AW125" s="177">
        <v>0</v>
      </c>
      <c r="AX125" s="177">
        <v>0</v>
      </c>
      <c r="AY125" s="177">
        <v>0</v>
      </c>
      <c r="AZ125" s="177">
        <v>0</v>
      </c>
      <c r="BA125" s="177">
        <v>0</v>
      </c>
      <c r="BB125" s="177">
        <v>0</v>
      </c>
      <c r="BC125" s="177">
        <v>0</v>
      </c>
      <c r="BD125" s="177">
        <v>0</v>
      </c>
      <c r="BE125" s="177">
        <v>0</v>
      </c>
      <c r="BF125" s="177">
        <v>0</v>
      </c>
      <c r="BG125" s="177">
        <v>0</v>
      </c>
      <c r="BH125" s="177">
        <v>0</v>
      </c>
      <c r="BI125" s="177">
        <v>0</v>
      </c>
      <c r="BJ125" s="177">
        <v>0</v>
      </c>
      <c r="BK125" s="177">
        <v>0</v>
      </c>
      <c r="BL125" s="43"/>
    </row>
    <row r="126" spans="3:64" x14ac:dyDescent="0.2">
      <c r="C126" s="48" t="s">
        <v>141</v>
      </c>
      <c r="D126" s="49" t="s">
        <v>332</v>
      </c>
      <c r="E126" s="366" t="s">
        <v>148</v>
      </c>
      <c r="F126" s="48" t="s">
        <v>140</v>
      </c>
      <c r="G126" s="62" t="s">
        <v>16</v>
      </c>
      <c r="H126" s="178">
        <v>116.3153545851</v>
      </c>
      <c r="I126" s="178">
        <v>662.43223914270004</v>
      </c>
      <c r="J126" s="178">
        <v>676.62651887779998</v>
      </c>
      <c r="K126" s="178">
        <v>257.67660819419996</v>
      </c>
      <c r="L126" s="178">
        <v>0</v>
      </c>
      <c r="M126" s="178">
        <v>1850.0147829023999</v>
      </c>
      <c r="N126" s="178">
        <v>1966.5428401308002</v>
      </c>
      <c r="O126" s="178">
        <v>1981.5664058634998</v>
      </c>
      <c r="P126" s="178">
        <v>1340.0613934104999</v>
      </c>
      <c r="Q126" s="178">
        <v>4084.0220810705</v>
      </c>
      <c r="R126" s="178">
        <v>4588.4159786159998</v>
      </c>
      <c r="S126" s="178">
        <v>2523.5747960165004</v>
      </c>
      <c r="T126" s="178">
        <v>3942.8516581923996</v>
      </c>
      <c r="U126" s="178">
        <v>5729.3423366027992</v>
      </c>
      <c r="V126" s="178">
        <v>4538.2828486530989</v>
      </c>
      <c r="W126" s="178">
        <v>5419.0789550864001</v>
      </c>
      <c r="X126" s="178">
        <v>5264.8584617155002</v>
      </c>
      <c r="Y126" s="178">
        <v>5214.1933498972003</v>
      </c>
      <c r="Z126" s="178">
        <v>10411.307377946501</v>
      </c>
      <c r="AA126" s="178">
        <v>18205.578149525798</v>
      </c>
      <c r="AB126" s="178">
        <v>28164.066037412998</v>
      </c>
      <c r="AC126" s="178">
        <v>44604.596729718804</v>
      </c>
      <c r="AD126" s="178">
        <v>65342.342078089496</v>
      </c>
      <c r="AE126" s="178">
        <v>59041.847030297002</v>
      </c>
      <c r="AF126" s="178">
        <v>73122.645190647003</v>
      </c>
      <c r="AG126" s="178">
        <v>96411.062589929381</v>
      </c>
      <c r="AH126" s="178">
        <v>187933.14572063801</v>
      </c>
      <c r="AI126" s="178">
        <v>143555.15970670601</v>
      </c>
      <c r="AJ126" s="178">
        <v>179082.02919847798</v>
      </c>
      <c r="AK126" s="178">
        <v>192816.70332840504</v>
      </c>
      <c r="AL126" s="178">
        <v>202348.7553039318</v>
      </c>
      <c r="AM126" s="178">
        <v>193165.29034894763</v>
      </c>
      <c r="AN126" s="178">
        <v>165374.49064224155</v>
      </c>
      <c r="AO126" s="178">
        <v>143978.45972617887</v>
      </c>
      <c r="AP126" s="178">
        <v>171919.51245898093</v>
      </c>
      <c r="AQ126" s="178">
        <v>190208.3107953794</v>
      </c>
      <c r="AR126" s="178">
        <v>202492.99820898392</v>
      </c>
      <c r="AS126" s="178">
        <v>261085.34103830851</v>
      </c>
      <c r="AT126" s="178">
        <v>371526</v>
      </c>
      <c r="AU126" s="178">
        <v>334435</v>
      </c>
      <c r="AV126" s="178">
        <v>287858</v>
      </c>
      <c r="AW126" s="178">
        <v>341916</v>
      </c>
      <c r="AX126" s="178">
        <v>356927</v>
      </c>
      <c r="AY126" s="178">
        <v>549666</v>
      </c>
      <c r="AZ126" s="178">
        <v>510761</v>
      </c>
      <c r="BA126" s="178">
        <v>550926</v>
      </c>
      <c r="BB126" s="178">
        <v>442979</v>
      </c>
      <c r="BC126" s="178">
        <v>275358</v>
      </c>
      <c r="BD126" s="178">
        <v>127761</v>
      </c>
      <c r="BE126" s="178">
        <v>89934</v>
      </c>
      <c r="BF126" s="178">
        <v>130504</v>
      </c>
      <c r="BG126" s="178">
        <v>115937</v>
      </c>
      <c r="BH126" s="178">
        <v>78231</v>
      </c>
      <c r="BI126" s="178">
        <v>116347</v>
      </c>
      <c r="BJ126" s="178">
        <v>134836</v>
      </c>
      <c r="BK126" s="178">
        <v>94029</v>
      </c>
      <c r="BL126" s="43"/>
    </row>
    <row r="127" spans="3:64" x14ac:dyDescent="0.2">
      <c r="C127" s="46" t="s">
        <v>142</v>
      </c>
      <c r="D127" s="47" t="s">
        <v>332</v>
      </c>
      <c r="E127" s="365" t="s">
        <v>148</v>
      </c>
      <c r="F127" s="46" t="s">
        <v>140</v>
      </c>
      <c r="G127" s="231" t="s">
        <v>16</v>
      </c>
      <c r="H127" s="177">
        <v>95.088132042299989</v>
      </c>
      <c r="I127" s="177">
        <v>440.70911075449987</v>
      </c>
      <c r="J127" s="177">
        <v>414.00259354740001</v>
      </c>
      <c r="K127" s="177">
        <v>181.77019329150002</v>
      </c>
      <c r="L127" s="177">
        <v>0</v>
      </c>
      <c r="M127" s="177">
        <v>1256.2473964636001</v>
      </c>
      <c r="N127" s="177">
        <v>1490.6569904195999</v>
      </c>
      <c r="O127" s="177">
        <v>1551.1734852453001</v>
      </c>
      <c r="P127" s="177">
        <v>1340.0613934106</v>
      </c>
      <c r="Q127" s="177">
        <v>2690.8760231086999</v>
      </c>
      <c r="R127" s="177">
        <v>3025.7845072181999</v>
      </c>
      <c r="S127" s="177">
        <v>2523.5747960167</v>
      </c>
      <c r="T127" s="177">
        <v>3071.3841068358997</v>
      </c>
      <c r="U127" s="177">
        <v>4758.106775918598</v>
      </c>
      <c r="V127" s="177">
        <v>4538.2828486529997</v>
      </c>
      <c r="W127" s="177">
        <v>5419.0789550862992</v>
      </c>
      <c r="X127" s="177">
        <v>5264.8584617156012</v>
      </c>
      <c r="Y127" s="177">
        <v>5202.0529053888986</v>
      </c>
      <c r="Z127" s="177">
        <v>10411.307377946499</v>
      </c>
      <c r="AA127" s="177">
        <v>18187.667988815203</v>
      </c>
      <c r="AB127" s="177">
        <v>24783.372950254397</v>
      </c>
      <c r="AC127" s="177">
        <v>44604.596729718905</v>
      </c>
      <c r="AD127" s="177">
        <v>65333.927908628</v>
      </c>
      <c r="AE127" s="177">
        <v>59033.913670519294</v>
      </c>
      <c r="AF127" s="177">
        <v>72944.144595645092</v>
      </c>
      <c r="AG127" s="177">
        <v>89938.162225716093</v>
      </c>
      <c r="AH127" s="177">
        <v>178671.54919208353</v>
      </c>
      <c r="AI127" s="177">
        <v>138266.2531881289</v>
      </c>
      <c r="AJ127" s="177">
        <v>160793.23086207957</v>
      </c>
      <c r="AK127" s="177">
        <v>169696.96969696973</v>
      </c>
      <c r="AL127" s="177">
        <v>196437.20024521294</v>
      </c>
      <c r="AM127" s="177">
        <v>175309.2207277054</v>
      </c>
      <c r="AN127" s="177">
        <v>154424.050100369</v>
      </c>
      <c r="AO127" s="177">
        <v>139050.16047023184</v>
      </c>
      <c r="AP127" s="177">
        <v>164232.56764391236</v>
      </c>
      <c r="AQ127" s="177">
        <v>179372.06255333981</v>
      </c>
      <c r="AR127" s="177">
        <v>189168.55985479552</v>
      </c>
      <c r="AS127" s="177">
        <v>248686.61471518036</v>
      </c>
      <c r="AT127" s="177">
        <v>350900</v>
      </c>
      <c r="AU127" s="177">
        <v>311222</v>
      </c>
      <c r="AV127" s="177">
        <v>252784</v>
      </c>
      <c r="AW127" s="177">
        <v>284995</v>
      </c>
      <c r="AX127" s="177">
        <v>274585</v>
      </c>
      <c r="AY127" s="177">
        <v>357563</v>
      </c>
      <c r="AZ127" s="177">
        <v>389551</v>
      </c>
      <c r="BA127" s="177">
        <v>464189</v>
      </c>
      <c r="BB127" s="177">
        <v>378625</v>
      </c>
      <c r="BC127" s="177">
        <v>248431</v>
      </c>
      <c r="BD127" s="177">
        <v>113026</v>
      </c>
      <c r="BE127" s="177">
        <v>83857</v>
      </c>
      <c r="BF127" s="177">
        <v>121317</v>
      </c>
      <c r="BG127" s="177">
        <v>106679</v>
      </c>
      <c r="BH127" s="177">
        <v>69769</v>
      </c>
      <c r="BI127" s="177">
        <v>104374</v>
      </c>
      <c r="BJ127" s="177">
        <v>126275</v>
      </c>
      <c r="BK127" s="177">
        <v>82561</v>
      </c>
      <c r="BL127" s="43"/>
    </row>
    <row r="128" spans="3:64" x14ac:dyDescent="0.2">
      <c r="C128" s="52" t="s">
        <v>143</v>
      </c>
      <c r="D128" s="51" t="s">
        <v>332</v>
      </c>
      <c r="E128" s="367" t="s">
        <v>148</v>
      </c>
      <c r="F128" s="52" t="s">
        <v>140</v>
      </c>
      <c r="G128" s="50" t="s">
        <v>16</v>
      </c>
      <c r="H128" s="160">
        <v>21.227222542800007</v>
      </c>
      <c r="I128" s="160">
        <v>221.72312838820017</v>
      </c>
      <c r="J128" s="160">
        <v>262.62392533039997</v>
      </c>
      <c r="K128" s="160">
        <v>75.906414902699936</v>
      </c>
      <c r="L128" s="160">
        <v>0</v>
      </c>
      <c r="M128" s="160">
        <v>593.7673864387998</v>
      </c>
      <c r="N128" s="160">
        <v>475.88584971120031</v>
      </c>
      <c r="O128" s="160">
        <v>430.3929206181997</v>
      </c>
      <c r="P128" s="160">
        <v>-1.0004441719502211E-10</v>
      </c>
      <c r="Q128" s="160">
        <v>1393.1460579618001</v>
      </c>
      <c r="R128" s="160">
        <v>1562.6314713977999</v>
      </c>
      <c r="S128" s="160">
        <v>-1.9963408703915775E-10</v>
      </c>
      <c r="T128" s="160">
        <v>871.46755135649983</v>
      </c>
      <c r="U128" s="160">
        <v>971.23556068420112</v>
      </c>
      <c r="V128" s="160">
        <v>9.9134922493249178E-11</v>
      </c>
      <c r="W128" s="160">
        <v>1.0095391189679503E-10</v>
      </c>
      <c r="X128" s="160">
        <v>-1.0095391189679503E-10</v>
      </c>
      <c r="Y128" s="160">
        <v>12.140444508301698</v>
      </c>
      <c r="Z128" s="160">
        <v>1.8189894035458565E-12</v>
      </c>
      <c r="AA128" s="160">
        <v>17.910160710594937</v>
      </c>
      <c r="AB128" s="160">
        <v>3380.693087158601</v>
      </c>
      <c r="AC128" s="160">
        <v>-1.0186340659856796E-10</v>
      </c>
      <c r="AD128" s="160">
        <v>8.4141694614954758</v>
      </c>
      <c r="AE128" s="160">
        <v>7.9333597777076648</v>
      </c>
      <c r="AF128" s="160">
        <v>178.50059500191128</v>
      </c>
      <c r="AG128" s="160">
        <v>6472.9003642132884</v>
      </c>
      <c r="AH128" s="160">
        <v>9261.5965285544808</v>
      </c>
      <c r="AI128" s="160">
        <v>5288.9065185771033</v>
      </c>
      <c r="AJ128" s="160">
        <v>18288.798336398409</v>
      </c>
      <c r="AK128" s="160">
        <v>23119.733631435316</v>
      </c>
      <c r="AL128" s="160">
        <v>5911.5550587188627</v>
      </c>
      <c r="AM128" s="160">
        <v>17856.069621242234</v>
      </c>
      <c r="AN128" s="160">
        <v>10950.440541872551</v>
      </c>
      <c r="AO128" s="160">
        <v>4928.2992559470295</v>
      </c>
      <c r="AP128" s="160">
        <v>7686.9448150685639</v>
      </c>
      <c r="AQ128" s="160">
        <v>10836.248242039583</v>
      </c>
      <c r="AR128" s="160">
        <v>13324.438354188402</v>
      </c>
      <c r="AS128" s="160">
        <v>12398.726323128154</v>
      </c>
      <c r="AT128" s="160">
        <v>20626</v>
      </c>
      <c r="AU128" s="160">
        <v>23213</v>
      </c>
      <c r="AV128" s="160">
        <v>35074</v>
      </c>
      <c r="AW128" s="160">
        <v>56921</v>
      </c>
      <c r="AX128" s="160">
        <v>82342</v>
      </c>
      <c r="AY128" s="160">
        <v>192103</v>
      </c>
      <c r="AZ128" s="160">
        <v>121210</v>
      </c>
      <c r="BA128" s="160">
        <v>86737</v>
      </c>
      <c r="BB128" s="160">
        <v>64354</v>
      </c>
      <c r="BC128" s="160">
        <v>26928</v>
      </c>
      <c r="BD128" s="160">
        <v>14735</v>
      </c>
      <c r="BE128" s="160">
        <v>6077</v>
      </c>
      <c r="BF128" s="160">
        <v>9187</v>
      </c>
      <c r="BG128" s="160">
        <v>9258</v>
      </c>
      <c r="BH128" s="160">
        <v>8462</v>
      </c>
      <c r="BI128" s="160">
        <v>11973</v>
      </c>
      <c r="BJ128" s="160">
        <v>8561</v>
      </c>
      <c r="BK128" s="160">
        <v>11468</v>
      </c>
      <c r="BL128" s="43"/>
    </row>
    <row r="129" spans="3:64" x14ac:dyDescent="0.2">
      <c r="C129" s="53" t="s">
        <v>11</v>
      </c>
      <c r="D129" s="47" t="s">
        <v>332</v>
      </c>
      <c r="E129" s="365" t="s">
        <v>149</v>
      </c>
      <c r="F129" s="46" t="s">
        <v>140</v>
      </c>
      <c r="G129" s="231" t="s">
        <v>16</v>
      </c>
      <c r="H129" s="177">
        <v>1242.0171796020411</v>
      </c>
      <c r="I129" s="177">
        <v>1032.3751888666134</v>
      </c>
      <c r="J129" s="177">
        <v>1263.0526378767197</v>
      </c>
      <c r="K129" s="177">
        <v>3174.9624290825977</v>
      </c>
      <c r="L129" s="177">
        <v>3784.9992661275955</v>
      </c>
      <c r="M129" s="177">
        <v>2456.819477376991</v>
      </c>
      <c r="N129" s="177">
        <v>2424.8410067106079</v>
      </c>
      <c r="O129" s="177">
        <v>3075.3492904941286</v>
      </c>
      <c r="P129" s="177">
        <v>5346.7560245862496</v>
      </c>
      <c r="Q129" s="177">
        <v>5785.1845398999913</v>
      </c>
      <c r="R129" s="177">
        <v>8385.2939290156173</v>
      </c>
      <c r="S129" s="177">
        <v>14400.056512057201</v>
      </c>
      <c r="T129" s="177">
        <v>29773.599588041201</v>
      </c>
      <c r="U129" s="177">
        <v>16886.019059384143</v>
      </c>
      <c r="V129" s="177">
        <v>17116.308980531954</v>
      </c>
      <c r="W129" s="177">
        <v>18914.381602652251</v>
      </c>
      <c r="X129" s="177">
        <v>16421.193066444997</v>
      </c>
      <c r="Y129" s="177">
        <v>39706.789601183067</v>
      </c>
      <c r="Z129" s="177">
        <v>102136.43231379651</v>
      </c>
      <c r="AA129" s="177">
        <v>44316.007981102404</v>
      </c>
      <c r="AB129" s="177">
        <v>57613.058916145346</v>
      </c>
      <c r="AC129" s="177">
        <v>71106.595795678732</v>
      </c>
      <c r="AD129" s="177">
        <v>127718.91526825489</v>
      </c>
      <c r="AE129" s="177">
        <v>171249.53564868215</v>
      </c>
      <c r="AF129" s="177">
        <v>218507.45904385039</v>
      </c>
      <c r="AG129" s="177">
        <v>301888.5568474154</v>
      </c>
      <c r="AH129" s="177">
        <v>307951.26009847608</v>
      </c>
      <c r="AI129" s="177">
        <v>206291.98998536752</v>
      </c>
      <c r="AJ129" s="177">
        <v>175553.98497037176</v>
      </c>
      <c r="AK129" s="177">
        <v>222890.50632503515</v>
      </c>
      <c r="AL129" s="177">
        <v>243384.35653897081</v>
      </c>
      <c r="AM129" s="177">
        <v>184740.5768003694</v>
      </c>
      <c r="AN129" s="177">
        <v>163692.36183890479</v>
      </c>
      <c r="AO129" s="177">
        <v>175766.34230282396</v>
      </c>
      <c r="AP129" s="177">
        <v>247584.57710330762</v>
      </c>
      <c r="AQ129" s="177">
        <v>267639.61682169937</v>
      </c>
      <c r="AR129" s="177">
        <v>340560.26620729192</v>
      </c>
      <c r="AS129" s="177">
        <v>320503.68055376865</v>
      </c>
      <c r="AT129" s="177">
        <v>397478.72290308669</v>
      </c>
      <c r="AU129" s="177">
        <v>434069.41741704196</v>
      </c>
      <c r="AV129" s="177">
        <v>229578.68398125662</v>
      </c>
      <c r="AW129" s="177">
        <v>437549.55250830838</v>
      </c>
      <c r="AX129" s="177">
        <v>521118.61760040716</v>
      </c>
      <c r="AY129" s="177">
        <v>681162.07555653469</v>
      </c>
      <c r="AZ129" s="177">
        <v>664717.78522627067</v>
      </c>
      <c r="BA129" s="177">
        <v>1104575.8322163681</v>
      </c>
      <c r="BB129" s="177">
        <v>291840.57227202039</v>
      </c>
      <c r="BC129" s="177">
        <v>173034.34923670947</v>
      </c>
      <c r="BD129" s="177">
        <v>86460.516257726136</v>
      </c>
      <c r="BE129" s="177">
        <v>73562.256610693235</v>
      </c>
      <c r="BF129" s="177">
        <v>116509.34247818365</v>
      </c>
      <c r="BG129" s="177">
        <v>118625.46601329412</v>
      </c>
      <c r="BH129" s="177">
        <v>87769.2283431041</v>
      </c>
      <c r="BI129" s="177">
        <v>103740.35022193124</v>
      </c>
      <c r="BJ129" s="177">
        <v>102157.62643213755</v>
      </c>
      <c r="BK129" s="177">
        <v>114387.76480781598</v>
      </c>
      <c r="BL129" s="43"/>
    </row>
    <row r="130" spans="3:64" x14ac:dyDescent="0.2">
      <c r="C130" s="53" t="s">
        <v>17</v>
      </c>
      <c r="D130" s="47" t="s">
        <v>332</v>
      </c>
      <c r="E130" s="365" t="s">
        <v>149</v>
      </c>
      <c r="F130" s="46" t="s">
        <v>140</v>
      </c>
      <c r="G130" s="231" t="s">
        <v>16</v>
      </c>
      <c r="H130" s="177">
        <v>374.8846724552123</v>
      </c>
      <c r="I130" s="177">
        <v>266.80292156548813</v>
      </c>
      <c r="J130" s="177">
        <v>237.4226791806048</v>
      </c>
      <c r="K130" s="177">
        <v>439.04773180241466</v>
      </c>
      <c r="L130" s="177">
        <v>861.55541241177696</v>
      </c>
      <c r="M130" s="177">
        <v>504.21058019808925</v>
      </c>
      <c r="N130" s="177">
        <v>736.1462018004155</v>
      </c>
      <c r="O130" s="177">
        <v>802.28161098399573</v>
      </c>
      <c r="P130" s="177">
        <v>1640.747920953095</v>
      </c>
      <c r="Q130" s="177">
        <v>853.94872201791202</v>
      </c>
      <c r="R130" s="177">
        <v>2049.0033062047378</v>
      </c>
      <c r="S130" s="177">
        <v>3006.5067268885064</v>
      </c>
      <c r="T130" s="177">
        <v>3468.6514088278627</v>
      </c>
      <c r="U130" s="177">
        <v>6638.1615039481248</v>
      </c>
      <c r="V130" s="177">
        <v>6094.8418796630267</v>
      </c>
      <c r="W130" s="177">
        <v>3634.0095692847217</v>
      </c>
      <c r="X130" s="177">
        <v>7811.3064567530246</v>
      </c>
      <c r="Y130" s="177">
        <v>9788.6343078459067</v>
      </c>
      <c r="Z130" s="177">
        <v>21325.178204693595</v>
      </c>
      <c r="AA130" s="177">
        <v>28062.681507027606</v>
      </c>
      <c r="AB130" s="177">
        <v>20492.364961812244</v>
      </c>
      <c r="AC130" s="177">
        <v>46554.514994073877</v>
      </c>
      <c r="AD130" s="177">
        <v>37343.928628012392</v>
      </c>
      <c r="AE130" s="177">
        <v>57163.846692962514</v>
      </c>
      <c r="AF130" s="177">
        <v>56593.053374484305</v>
      </c>
      <c r="AG130" s="177">
        <v>72387.903327863838</v>
      </c>
      <c r="AH130" s="177">
        <v>54350.493812789733</v>
      </c>
      <c r="AI130" s="177">
        <v>71963.531832278997</v>
      </c>
      <c r="AJ130" s="177">
        <v>67754.913444122707</v>
      </c>
      <c r="AK130" s="177">
        <v>57153.202690633545</v>
      </c>
      <c r="AL130" s="177">
        <v>104897.5071211138</v>
      </c>
      <c r="AM130" s="177">
        <v>72523.883205350925</v>
      </c>
      <c r="AN130" s="177">
        <v>71218.423105260066</v>
      </c>
      <c r="AO130" s="177">
        <v>67769.465704006943</v>
      </c>
      <c r="AP130" s="177">
        <v>69749.893532137037</v>
      </c>
      <c r="AQ130" s="177">
        <v>86666.723328785622</v>
      </c>
      <c r="AR130" s="177">
        <v>123270.23870977129</v>
      </c>
      <c r="AS130" s="177">
        <v>117907.69689496247</v>
      </c>
      <c r="AT130" s="177">
        <v>74201.778525610338</v>
      </c>
      <c r="AU130" s="177">
        <v>92789.659769353297</v>
      </c>
      <c r="AV130" s="177">
        <v>49046.062547992835</v>
      </c>
      <c r="AW130" s="177">
        <v>74698.392122998179</v>
      </c>
      <c r="AX130" s="177">
        <v>106146.16403550452</v>
      </c>
      <c r="AY130" s="177">
        <v>115221.78797940107</v>
      </c>
      <c r="AZ130" s="177">
        <v>121258.50969956712</v>
      </c>
      <c r="BA130" s="177">
        <v>190754.43392972622</v>
      </c>
      <c r="BB130" s="177">
        <v>38402.236217313475</v>
      </c>
      <c r="BC130" s="177">
        <v>22799.6053188443</v>
      </c>
      <c r="BD130" s="177">
        <v>11486.775075628142</v>
      </c>
      <c r="BE130" s="177">
        <v>10492.882499030673</v>
      </c>
      <c r="BF130" s="177">
        <v>24708.392953271137</v>
      </c>
      <c r="BG130" s="177">
        <v>30745.198539352936</v>
      </c>
      <c r="BH130" s="177">
        <v>17287.938540427509</v>
      </c>
      <c r="BI130" s="177">
        <v>20433.776537128251</v>
      </c>
      <c r="BJ130" s="177">
        <v>20122.026825743495</v>
      </c>
      <c r="BK130" s="177">
        <v>22531.001868262079</v>
      </c>
      <c r="BL130" s="43"/>
    </row>
    <row r="131" spans="3:64" x14ac:dyDescent="0.2">
      <c r="C131" s="53" t="s">
        <v>18</v>
      </c>
      <c r="D131" s="47" t="s">
        <v>332</v>
      </c>
      <c r="E131" s="365" t="s">
        <v>149</v>
      </c>
      <c r="F131" s="46" t="s">
        <v>140</v>
      </c>
      <c r="G131" s="231" t="s">
        <v>16</v>
      </c>
      <c r="H131" s="177">
        <v>167.82508690904629</v>
      </c>
      <c r="I131" s="177">
        <v>155.37134283435023</v>
      </c>
      <c r="J131" s="177">
        <v>175.10549317923898</v>
      </c>
      <c r="K131" s="177">
        <v>385.0056532700757</v>
      </c>
      <c r="L131" s="177">
        <v>705.10204689655018</v>
      </c>
      <c r="M131" s="177">
        <v>492.66377300335245</v>
      </c>
      <c r="N131" s="177">
        <v>509.43364381746568</v>
      </c>
      <c r="O131" s="177">
        <v>530.40314979892753</v>
      </c>
      <c r="P131" s="177">
        <v>714.64078927805076</v>
      </c>
      <c r="Q131" s="177">
        <v>503.19587854921872</v>
      </c>
      <c r="R131" s="177">
        <v>793.29282606942559</v>
      </c>
      <c r="S131" s="177">
        <v>1426.3876866156722</v>
      </c>
      <c r="T131" s="177">
        <v>257.59806093566488</v>
      </c>
      <c r="U131" s="177">
        <v>2037.9571584670493</v>
      </c>
      <c r="V131" s="177">
        <v>3148.2168643207669</v>
      </c>
      <c r="W131" s="177">
        <v>1994.408691099924</v>
      </c>
      <c r="X131" s="177">
        <v>3278.8757471751005</v>
      </c>
      <c r="Y131" s="177">
        <v>6619.892506770022</v>
      </c>
      <c r="Z131" s="177">
        <v>10405.762742796695</v>
      </c>
      <c r="AA131" s="177">
        <v>6955.2786887461316</v>
      </c>
      <c r="AB131" s="177">
        <v>5000.3593821569548</v>
      </c>
      <c r="AC131" s="177">
        <v>13726.311819297103</v>
      </c>
      <c r="AD131" s="177">
        <v>34046.580067010895</v>
      </c>
      <c r="AE131" s="177">
        <v>29124.006317422729</v>
      </c>
      <c r="AF131" s="177">
        <v>27827.931824353182</v>
      </c>
      <c r="AG131" s="177">
        <v>36293.292372475938</v>
      </c>
      <c r="AH131" s="177">
        <v>53423.004497208902</v>
      </c>
      <c r="AI131" s="177">
        <v>38771.998315479657</v>
      </c>
      <c r="AJ131" s="177">
        <v>30406.07043690779</v>
      </c>
      <c r="AK131" s="177">
        <v>45400.057880329885</v>
      </c>
      <c r="AL131" s="177">
        <v>86137.195546393734</v>
      </c>
      <c r="AM131" s="177">
        <v>60236.420283609499</v>
      </c>
      <c r="AN131" s="177">
        <v>46598.842091144259</v>
      </c>
      <c r="AO131" s="177">
        <v>67316.093720711186</v>
      </c>
      <c r="AP131" s="177">
        <v>93809.361926709491</v>
      </c>
      <c r="AQ131" s="177">
        <v>78026.101930599994</v>
      </c>
      <c r="AR131" s="177">
        <v>62167.343365754612</v>
      </c>
      <c r="AS131" s="177">
        <v>93582.776047940366</v>
      </c>
      <c r="AT131" s="177">
        <v>66199.341232513165</v>
      </c>
      <c r="AU131" s="177">
        <v>54040.724259497008</v>
      </c>
      <c r="AV131" s="177">
        <v>18337.116753211656</v>
      </c>
      <c r="AW131" s="177">
        <v>23011.788821753649</v>
      </c>
      <c r="AX131" s="177">
        <v>31295.094366842524</v>
      </c>
      <c r="AY131" s="177">
        <v>36307.45397863879</v>
      </c>
      <c r="AZ131" s="177">
        <v>48410.307441332836</v>
      </c>
      <c r="BA131" s="177">
        <v>85982.037328785271</v>
      </c>
      <c r="BB131" s="177">
        <v>19264.639803714734</v>
      </c>
      <c r="BC131" s="177">
        <v>10871.609249069024</v>
      </c>
      <c r="BD131" s="177">
        <v>4557.2183981155777</v>
      </c>
      <c r="BE131" s="177">
        <v>11894.45252006135</v>
      </c>
      <c r="BF131" s="177">
        <v>6292.9148315335278</v>
      </c>
      <c r="BG131" s="177">
        <v>5422.2212763529405</v>
      </c>
      <c r="BH131" s="177">
        <v>3483.1120208550187</v>
      </c>
      <c r="BI131" s="177">
        <v>4116.9242082565052</v>
      </c>
      <c r="BJ131" s="177">
        <v>4054.1139914869887</v>
      </c>
      <c r="BK131" s="177">
        <v>4539.4656665241637</v>
      </c>
      <c r="BL131" s="43"/>
    </row>
    <row r="132" spans="3:64" x14ac:dyDescent="0.2">
      <c r="C132" s="53" t="s">
        <v>19</v>
      </c>
      <c r="D132" s="47" t="s">
        <v>332</v>
      </c>
      <c r="E132" s="365" t="s">
        <v>149</v>
      </c>
      <c r="F132" s="46" t="s">
        <v>140</v>
      </c>
      <c r="G132" s="231" t="s">
        <v>16</v>
      </c>
      <c r="H132" s="177">
        <v>157.50915558274281</v>
      </c>
      <c r="I132" s="177">
        <v>156.23683268247055</v>
      </c>
      <c r="J132" s="177">
        <v>115.22611888152584</v>
      </c>
      <c r="K132" s="177">
        <v>297.29029928955123</v>
      </c>
      <c r="L132" s="177">
        <v>345.61327275386878</v>
      </c>
      <c r="M132" s="177">
        <v>260.76539597416246</v>
      </c>
      <c r="N132" s="177">
        <v>410.47218200819162</v>
      </c>
      <c r="O132" s="177">
        <v>576.48814673610389</v>
      </c>
      <c r="P132" s="177">
        <v>645.49998420266979</v>
      </c>
      <c r="Q132" s="177">
        <v>1050.086525293879</v>
      </c>
      <c r="R132" s="177">
        <v>1839.2190925450257</v>
      </c>
      <c r="S132" s="177">
        <v>2089.6828676467194</v>
      </c>
      <c r="T132" s="177">
        <v>2504.186525209876</v>
      </c>
      <c r="U132" s="177">
        <v>3362.450567776049</v>
      </c>
      <c r="V132" s="177">
        <v>2635.7304630752474</v>
      </c>
      <c r="W132" s="177">
        <v>2217.2575252647462</v>
      </c>
      <c r="X132" s="177">
        <v>1024.9281376351839</v>
      </c>
      <c r="Y132" s="177">
        <v>2719.1340653039192</v>
      </c>
      <c r="Z132" s="177">
        <v>7548.143380047989</v>
      </c>
      <c r="AA132" s="177">
        <v>9817.8081935125629</v>
      </c>
      <c r="AB132" s="177">
        <v>9471.8605360878428</v>
      </c>
      <c r="AC132" s="177">
        <v>21981.434093885302</v>
      </c>
      <c r="AD132" s="177">
        <v>12779.029000205717</v>
      </c>
      <c r="AE132" s="177">
        <v>29858.045386457692</v>
      </c>
      <c r="AF132" s="177">
        <v>28043.971908376516</v>
      </c>
      <c r="AG132" s="177">
        <v>35038.834147002533</v>
      </c>
      <c r="AH132" s="177">
        <v>41702.419661206288</v>
      </c>
      <c r="AI132" s="177">
        <v>26656.935115275061</v>
      </c>
      <c r="AJ132" s="177">
        <v>23869.242772561436</v>
      </c>
      <c r="AK132" s="177">
        <v>28247.166869520599</v>
      </c>
      <c r="AL132" s="177">
        <v>31283.38549147395</v>
      </c>
      <c r="AM132" s="177">
        <v>24884.801317087073</v>
      </c>
      <c r="AN132" s="177">
        <v>17310.82138665751</v>
      </c>
      <c r="AO132" s="177">
        <v>27578.248986993931</v>
      </c>
      <c r="AP132" s="177">
        <v>33792.187319882942</v>
      </c>
      <c r="AQ132" s="177">
        <v>36975.1829178521</v>
      </c>
      <c r="AR132" s="177">
        <v>43549.077147887438</v>
      </c>
      <c r="AS132" s="177">
        <v>51716.215270034962</v>
      </c>
      <c r="AT132" s="177">
        <v>64638.472840013397</v>
      </c>
      <c r="AU132" s="177">
        <v>73691.606727808394</v>
      </c>
      <c r="AV132" s="177">
        <v>25756.478659026587</v>
      </c>
      <c r="AW132" s="177">
        <v>44166.607309567516</v>
      </c>
      <c r="AX132" s="177">
        <v>44998.850153295884</v>
      </c>
      <c r="AY132" s="177">
        <v>63466.998234436556</v>
      </c>
      <c r="AZ132" s="177">
        <v>62807.911639711427</v>
      </c>
      <c r="BA132" s="177">
        <v>102773.09261074003</v>
      </c>
      <c r="BB132" s="177">
        <v>25104.782335217868</v>
      </c>
      <c r="BC132" s="177">
        <v>15580.171502134832</v>
      </c>
      <c r="BD132" s="177">
        <v>7834.1717307160798</v>
      </c>
      <c r="BE132" s="177">
        <v>9094.2227072392652</v>
      </c>
      <c r="BF132" s="177">
        <v>14649.552274903792</v>
      </c>
      <c r="BG132" s="177">
        <v>20141.190926705884</v>
      </c>
      <c r="BH132" s="177">
        <v>17482.844910464682</v>
      </c>
      <c r="BI132" s="177">
        <v>20664.149476139402</v>
      </c>
      <c r="BJ132" s="177">
        <v>20348.885059721189</v>
      </c>
      <c r="BK132" s="177">
        <v>22785.019186589216</v>
      </c>
      <c r="BL132" s="43"/>
    </row>
    <row r="133" spans="3:64" x14ac:dyDescent="0.2">
      <c r="C133" s="53" t="s">
        <v>20</v>
      </c>
      <c r="D133" s="47" t="s">
        <v>332</v>
      </c>
      <c r="E133" s="365" t="s">
        <v>149</v>
      </c>
      <c r="F133" s="46" t="s">
        <v>140</v>
      </c>
      <c r="G133" s="231" t="s">
        <v>16</v>
      </c>
      <c r="H133" s="177">
        <v>750.47537122074857</v>
      </c>
      <c r="I133" s="177">
        <v>340.46477449498974</v>
      </c>
      <c r="J133" s="177">
        <v>304.81652503624463</v>
      </c>
      <c r="K133" s="177">
        <v>559.96540891728944</v>
      </c>
      <c r="L133" s="177">
        <v>1147.9854210136086</v>
      </c>
      <c r="M133" s="177">
        <v>990.1387155114902</v>
      </c>
      <c r="N133" s="177">
        <v>1123.589953527041</v>
      </c>
      <c r="O133" s="177">
        <v>1708.2307273247859</v>
      </c>
      <c r="P133" s="177">
        <v>2539.3420280336668</v>
      </c>
      <c r="Q133" s="177">
        <v>2464.250333211377</v>
      </c>
      <c r="R133" s="177">
        <v>3502.8484685604699</v>
      </c>
      <c r="S133" s="177">
        <v>5444.4742205907114</v>
      </c>
      <c r="T133" s="177">
        <v>1922.7605998747417</v>
      </c>
      <c r="U133" s="177">
        <v>9311.3838461187606</v>
      </c>
      <c r="V133" s="177">
        <v>6506.9341292722092</v>
      </c>
      <c r="W133" s="177">
        <v>4660.7859247796796</v>
      </c>
      <c r="X133" s="177">
        <v>10687.156751961658</v>
      </c>
      <c r="Y133" s="177">
        <v>16975.475091669956</v>
      </c>
      <c r="Z133" s="177">
        <v>29207.435605751638</v>
      </c>
      <c r="AA133" s="177">
        <v>22332.063593321222</v>
      </c>
      <c r="AB133" s="177">
        <v>14982.851523784382</v>
      </c>
      <c r="AC133" s="177">
        <v>9387.9067238528569</v>
      </c>
      <c r="AD133" s="177">
        <v>47941.356269782191</v>
      </c>
      <c r="AE133" s="177">
        <v>35995.057376441866</v>
      </c>
      <c r="AF133" s="177">
        <v>44623.931995730913</v>
      </c>
      <c r="AG133" s="177">
        <v>76099.107673051447</v>
      </c>
      <c r="AH133" s="177">
        <v>64286.224187526859</v>
      </c>
      <c r="AI133" s="177">
        <v>46252.174846860456</v>
      </c>
      <c r="AJ133" s="177">
        <v>35907.727419835159</v>
      </c>
      <c r="AK133" s="177">
        <v>39124.705394547105</v>
      </c>
      <c r="AL133" s="177">
        <v>56482.151206502283</v>
      </c>
      <c r="AM133" s="177">
        <v>39900.175608601588</v>
      </c>
      <c r="AN133" s="177">
        <v>38056.662224541709</v>
      </c>
      <c r="AO133" s="177">
        <v>48200.74083154554</v>
      </c>
      <c r="AP133" s="177">
        <v>55827.16150756603</v>
      </c>
      <c r="AQ133" s="177">
        <v>74498.372544723956</v>
      </c>
      <c r="AR133" s="177">
        <v>101070.73381959618</v>
      </c>
      <c r="AS133" s="177">
        <v>134203.92067884316</v>
      </c>
      <c r="AT133" s="177">
        <v>178796.38670693155</v>
      </c>
      <c r="AU133" s="177">
        <v>171978.27953160481</v>
      </c>
      <c r="AV133" s="177">
        <v>57016.532322208586</v>
      </c>
      <c r="AW133" s="177">
        <v>123294.06493940146</v>
      </c>
      <c r="AX133" s="177">
        <v>100297.23077361484</v>
      </c>
      <c r="AY133" s="177">
        <v>185028.83002900728</v>
      </c>
      <c r="AZ133" s="177">
        <v>147844.94613709647</v>
      </c>
      <c r="BA133" s="177">
        <v>182669.22646138343</v>
      </c>
      <c r="BB133" s="177">
        <v>45044.772193283701</v>
      </c>
      <c r="BC133" s="177">
        <v>25857.770593290534</v>
      </c>
      <c r="BD133" s="177">
        <v>12958.968988944724</v>
      </c>
      <c r="BE133" s="177">
        <v>15415.667175705521</v>
      </c>
      <c r="BF133" s="177">
        <v>26545.847952498545</v>
      </c>
      <c r="BG133" s="177">
        <v>20693.870249529409</v>
      </c>
      <c r="BH133" s="177">
        <v>20692.50282620818</v>
      </c>
      <c r="BI133" s="177">
        <v>24457.859897862454</v>
      </c>
      <c r="BJ133" s="177">
        <v>24084.716404275096</v>
      </c>
      <c r="BK133" s="177">
        <v>26968.097945631973</v>
      </c>
      <c r="BL133" s="43"/>
    </row>
    <row r="134" spans="3:64" x14ac:dyDescent="0.2">
      <c r="C134" s="53" t="s">
        <v>21</v>
      </c>
      <c r="D134" s="47" t="s">
        <v>332</v>
      </c>
      <c r="E134" s="365" t="s">
        <v>149</v>
      </c>
      <c r="F134" s="46" t="s">
        <v>140</v>
      </c>
      <c r="G134" s="231" t="s">
        <v>16</v>
      </c>
      <c r="H134" s="177">
        <v>142.70637842328949</v>
      </c>
      <c r="I134" s="177">
        <v>120.39175451793044</v>
      </c>
      <c r="J134" s="177">
        <v>140.94978972021352</v>
      </c>
      <c r="K134" s="177">
        <v>300.58698274112004</v>
      </c>
      <c r="L134" s="177">
        <v>442.45861297947113</v>
      </c>
      <c r="M134" s="177">
        <v>350.25315029617747</v>
      </c>
      <c r="N134" s="177">
        <v>331.74005506139417</v>
      </c>
      <c r="O134" s="177">
        <v>562.51466143796415</v>
      </c>
      <c r="P134" s="177">
        <v>769.48354293357306</v>
      </c>
      <c r="Q134" s="177">
        <v>474.70964820627182</v>
      </c>
      <c r="R134" s="177">
        <v>899.63644146761487</v>
      </c>
      <c r="S134" s="177">
        <v>910.95388340046793</v>
      </c>
      <c r="T134" s="177">
        <v>545.27538591398195</v>
      </c>
      <c r="U134" s="177">
        <v>1316.5996513583348</v>
      </c>
      <c r="V134" s="177">
        <v>2253.1754841039228</v>
      </c>
      <c r="W134" s="177">
        <v>2071.4163600479496</v>
      </c>
      <c r="X134" s="177">
        <v>1335.8840097314537</v>
      </c>
      <c r="Y134" s="177">
        <v>4862.2409866512035</v>
      </c>
      <c r="Z134" s="177">
        <v>11326.1205025688</v>
      </c>
      <c r="AA134" s="177">
        <v>6885.6019804708767</v>
      </c>
      <c r="AB134" s="177">
        <v>1188.3471672931278</v>
      </c>
      <c r="AC134" s="177">
        <v>3731.5738088751932</v>
      </c>
      <c r="AD134" s="177">
        <v>14037.26271817445</v>
      </c>
      <c r="AE134" s="177">
        <v>9298.8807314058013</v>
      </c>
      <c r="AF134" s="177">
        <v>19195.785322024236</v>
      </c>
      <c r="AG134" s="177">
        <v>22995.369855259203</v>
      </c>
      <c r="AH134" s="177">
        <v>32626.521120207635</v>
      </c>
      <c r="AI134" s="177">
        <v>22447.072081425777</v>
      </c>
      <c r="AJ134" s="177">
        <v>24721.178621081795</v>
      </c>
      <c r="AK134" s="177">
        <v>21219.064404826997</v>
      </c>
      <c r="AL134" s="177">
        <v>32741.412437787396</v>
      </c>
      <c r="AM134" s="177">
        <v>25712.726774823223</v>
      </c>
      <c r="AN134" s="177">
        <v>27109.746224651622</v>
      </c>
      <c r="AO134" s="177">
        <v>34224.078868277538</v>
      </c>
      <c r="AP134" s="177">
        <v>36216.203954929333</v>
      </c>
      <c r="AQ134" s="177">
        <v>36863.937872085633</v>
      </c>
      <c r="AR134" s="177">
        <v>79507.999444608111</v>
      </c>
      <c r="AS134" s="177">
        <v>51734.673519110547</v>
      </c>
      <c r="AT134" s="177">
        <v>12284.534370741982</v>
      </c>
      <c r="AU134" s="177">
        <v>19106.413513305386</v>
      </c>
      <c r="AV134" s="177">
        <v>4555.9119277975451</v>
      </c>
      <c r="AW134" s="177">
        <v>12192.123113943433</v>
      </c>
      <c r="AX134" s="177">
        <v>14505.574352088266</v>
      </c>
      <c r="AY134" s="177">
        <v>20362.924481061738</v>
      </c>
      <c r="AZ134" s="177">
        <v>18784.709994473589</v>
      </c>
      <c r="BA134" s="177">
        <v>34917.784250365032</v>
      </c>
      <c r="BB134" s="177">
        <v>10576.168566023511</v>
      </c>
      <c r="BC134" s="177">
        <v>5211.9583432744785</v>
      </c>
      <c r="BD134" s="177">
        <v>2477.8721469221109</v>
      </c>
      <c r="BE134" s="177">
        <v>2220.694539754601</v>
      </c>
      <c r="BF134" s="177">
        <v>7675.7924457784256</v>
      </c>
      <c r="BG134" s="177">
        <v>10916.209617588236</v>
      </c>
      <c r="BH134" s="177">
        <v>4932.0865110594796</v>
      </c>
      <c r="BI134" s="177">
        <v>5829.5645483178441</v>
      </c>
      <c r="BJ134" s="177">
        <v>5740.6252833643121</v>
      </c>
      <c r="BK134" s="177">
        <v>6427.8832398234199</v>
      </c>
      <c r="BL134" s="43"/>
    </row>
    <row r="135" spans="3:64" x14ac:dyDescent="0.2">
      <c r="C135" s="53" t="s">
        <v>22</v>
      </c>
      <c r="D135" s="47" t="s">
        <v>332</v>
      </c>
      <c r="E135" s="365" t="s">
        <v>149</v>
      </c>
      <c r="F135" s="46" t="s">
        <v>140</v>
      </c>
      <c r="G135" s="231" t="s">
        <v>16</v>
      </c>
      <c r="H135" s="177">
        <v>742.14583550954637</v>
      </c>
      <c r="I135" s="177">
        <v>528.2279880309062</v>
      </c>
      <c r="J135" s="177">
        <v>585.62349338330102</v>
      </c>
      <c r="K135" s="177">
        <v>1646.1052127459263</v>
      </c>
      <c r="L135" s="177">
        <v>2249.8135585206978</v>
      </c>
      <c r="M135" s="177">
        <v>1033.4392429708187</v>
      </c>
      <c r="N135" s="177">
        <v>909.60995541167131</v>
      </c>
      <c r="O135" s="177">
        <v>1413.0543521274365</v>
      </c>
      <c r="P135" s="177">
        <v>2124.519711691767</v>
      </c>
      <c r="Q135" s="177">
        <v>1515.7571538994628</v>
      </c>
      <c r="R135" s="177">
        <v>2288.5373633820323</v>
      </c>
      <c r="S135" s="177">
        <v>5173.7147028241525</v>
      </c>
      <c r="T135" s="177">
        <v>8521.9509671063242</v>
      </c>
      <c r="U135" s="177">
        <v>5928.1462621708606</v>
      </c>
      <c r="V135" s="177">
        <v>7090.797881987025</v>
      </c>
      <c r="W135" s="177">
        <v>7698.895909341536</v>
      </c>
      <c r="X135" s="177">
        <v>11716.844931661502</v>
      </c>
      <c r="Y135" s="177">
        <v>17068.066733063679</v>
      </c>
      <c r="Z135" s="177">
        <v>40819.182255791937</v>
      </c>
      <c r="AA135" s="177">
        <v>50427.630892458059</v>
      </c>
      <c r="AB135" s="177">
        <v>24459.493522756788</v>
      </c>
      <c r="AC135" s="177">
        <v>45806.657752591615</v>
      </c>
      <c r="AD135" s="177">
        <v>48488.524056226299</v>
      </c>
      <c r="AE135" s="177">
        <v>73255.803787606143</v>
      </c>
      <c r="AF135" s="177">
        <v>65751.43490826941</v>
      </c>
      <c r="AG135" s="177">
        <v>95775.336329917875</v>
      </c>
      <c r="AH135" s="177">
        <v>60103.964834935112</v>
      </c>
      <c r="AI135" s="177">
        <v>55120.061950333598</v>
      </c>
      <c r="AJ135" s="177">
        <v>70147.944636153494</v>
      </c>
      <c r="AK135" s="177">
        <v>82213.301042209539</v>
      </c>
      <c r="AL135" s="177">
        <v>104607.10680951657</v>
      </c>
      <c r="AM135" s="177">
        <v>73688.36860068074</v>
      </c>
      <c r="AN135" s="177">
        <v>61618.066218736021</v>
      </c>
      <c r="AO135" s="177">
        <v>64571.410630199483</v>
      </c>
      <c r="AP135" s="177">
        <v>78389.443400628123</v>
      </c>
      <c r="AQ135" s="177">
        <v>96983.589674014365</v>
      </c>
      <c r="AR135" s="177">
        <v>128962.31020532819</v>
      </c>
      <c r="AS135" s="177">
        <v>127929.12967113008</v>
      </c>
      <c r="AT135" s="177">
        <v>127804.47162065677</v>
      </c>
      <c r="AU135" s="177">
        <v>130726.91984474253</v>
      </c>
      <c r="AV135" s="177">
        <v>56985.016037209607</v>
      </c>
      <c r="AW135" s="177">
        <v>115704.88614390146</v>
      </c>
      <c r="AX135" s="177">
        <v>140653.41244169913</v>
      </c>
      <c r="AY135" s="177">
        <v>157499.20950513569</v>
      </c>
      <c r="AZ135" s="177">
        <v>170829.58699611979</v>
      </c>
      <c r="BA135" s="177">
        <v>289009.70030399074</v>
      </c>
      <c r="BB135" s="177">
        <v>80265.831405489022</v>
      </c>
      <c r="BC135" s="177">
        <v>46128.752384028892</v>
      </c>
      <c r="BD135" s="177">
        <v>22311.276446356787</v>
      </c>
      <c r="BE135" s="177">
        <v>22267.05454540491</v>
      </c>
      <c r="BF135" s="177">
        <v>39172.259596043725</v>
      </c>
      <c r="BG135" s="177">
        <v>49899.53485535294</v>
      </c>
      <c r="BH135" s="177">
        <v>36409.876358773232</v>
      </c>
      <c r="BI135" s="177">
        <v>43035.280089631968</v>
      </c>
      <c r="BJ135" s="177">
        <v>42378.70854873606</v>
      </c>
      <c r="BK135" s="177">
        <v>47452.215910204461</v>
      </c>
      <c r="BL135" s="43"/>
    </row>
    <row r="136" spans="3:64" x14ac:dyDescent="0.2">
      <c r="C136" s="53" t="s">
        <v>23</v>
      </c>
      <c r="D136" s="47" t="s">
        <v>332</v>
      </c>
      <c r="E136" s="365" t="s">
        <v>149</v>
      </c>
      <c r="F136" s="46" t="s">
        <v>140</v>
      </c>
      <c r="G136" s="231" t="s">
        <v>16</v>
      </c>
      <c r="H136" s="177">
        <v>396.67949975373023</v>
      </c>
      <c r="I136" s="177">
        <v>289.50480522409595</v>
      </c>
      <c r="J136" s="177">
        <v>241.43642379681938</v>
      </c>
      <c r="K136" s="177">
        <v>677.11544834956885</v>
      </c>
      <c r="L136" s="177">
        <v>1047.8835833288076</v>
      </c>
      <c r="M136" s="177">
        <v>532.11536409234839</v>
      </c>
      <c r="N136" s="177">
        <v>498.51347888231044</v>
      </c>
      <c r="O136" s="177">
        <v>646.30728304077138</v>
      </c>
      <c r="P136" s="177">
        <v>1339.4238537453898</v>
      </c>
      <c r="Q136" s="177">
        <v>1079.078875226026</v>
      </c>
      <c r="R136" s="177">
        <v>1763.414282984221</v>
      </c>
      <c r="S136" s="177">
        <v>4634.1032914955149</v>
      </c>
      <c r="T136" s="177">
        <v>2719.8919667746682</v>
      </c>
      <c r="U136" s="177">
        <v>3562.966479149688</v>
      </c>
      <c r="V136" s="177">
        <v>3252.4878620734426</v>
      </c>
      <c r="W136" s="177">
        <v>2797.0186361355659</v>
      </c>
      <c r="X136" s="177">
        <v>7100.3086651399799</v>
      </c>
      <c r="Y136" s="177">
        <v>13310.568422598864</v>
      </c>
      <c r="Z136" s="177">
        <v>29765.727176033575</v>
      </c>
      <c r="AA136" s="177">
        <v>30905.354929922116</v>
      </c>
      <c r="AB136" s="177">
        <v>13352.422651657618</v>
      </c>
      <c r="AC136" s="177">
        <v>26987.261657930223</v>
      </c>
      <c r="AD136" s="177">
        <v>25569.388594452143</v>
      </c>
      <c r="AE136" s="177">
        <v>42398.979233751801</v>
      </c>
      <c r="AF136" s="177">
        <v>32196.155658576612</v>
      </c>
      <c r="AG136" s="177">
        <v>52644.391270975932</v>
      </c>
      <c r="AH136" s="177">
        <v>47348.396459581141</v>
      </c>
      <c r="AI136" s="177">
        <v>47343.906054156178</v>
      </c>
      <c r="AJ136" s="177">
        <v>50240.446846651867</v>
      </c>
      <c r="AK136" s="177">
        <v>60217.854969044711</v>
      </c>
      <c r="AL136" s="177">
        <v>84857.070862940047</v>
      </c>
      <c r="AM136" s="177">
        <v>62972.752944928769</v>
      </c>
      <c r="AN136" s="177">
        <v>53255.360385252206</v>
      </c>
      <c r="AO136" s="177">
        <v>58104.506988645277</v>
      </c>
      <c r="AP136" s="177">
        <v>53074.082708132766</v>
      </c>
      <c r="AQ136" s="177">
        <v>59913.319930007783</v>
      </c>
      <c r="AR136" s="177">
        <v>79438.371971974397</v>
      </c>
      <c r="AS136" s="177">
        <v>98727.151036833937</v>
      </c>
      <c r="AT136" s="177">
        <v>81590.919840350412</v>
      </c>
      <c r="AU136" s="177">
        <v>88398.646396323355</v>
      </c>
      <c r="AV136" s="177">
        <v>28394.534287210634</v>
      </c>
      <c r="AW136" s="177">
        <v>56995.159738054746</v>
      </c>
      <c r="AX136" s="177">
        <v>98027.082333959872</v>
      </c>
      <c r="AY136" s="177">
        <v>119447.9369142635</v>
      </c>
      <c r="AZ136" s="177">
        <v>97301.978661575675</v>
      </c>
      <c r="BA136" s="177">
        <v>158076.93142725001</v>
      </c>
      <c r="BB136" s="177">
        <v>37571.542187910651</v>
      </c>
      <c r="BC136" s="177">
        <v>18899.7063199679</v>
      </c>
      <c r="BD136" s="177">
        <v>5999.2532606783925</v>
      </c>
      <c r="BE136" s="177">
        <v>8019.0163646687124</v>
      </c>
      <c r="BF136" s="177">
        <v>19507.6985411516</v>
      </c>
      <c r="BG136" s="177">
        <v>22567.738977294113</v>
      </c>
      <c r="BH136" s="177">
        <v>16734.777011579929</v>
      </c>
      <c r="BI136" s="177">
        <v>19779.957746473978</v>
      </c>
      <c r="BJ136" s="177">
        <v>19478.183079052047</v>
      </c>
      <c r="BK136" s="177">
        <v>21810.078236403348</v>
      </c>
      <c r="BL136" s="43"/>
    </row>
    <row r="137" spans="3:64" x14ac:dyDescent="0.2">
      <c r="C137" s="53" t="s">
        <v>24</v>
      </c>
      <c r="D137" s="47" t="s">
        <v>332</v>
      </c>
      <c r="E137" s="365" t="s">
        <v>149</v>
      </c>
      <c r="F137" s="46" t="s">
        <v>140</v>
      </c>
      <c r="G137" s="231" t="s">
        <v>16</v>
      </c>
      <c r="H137" s="177">
        <v>3080.2419660474861</v>
      </c>
      <c r="I137" s="177">
        <v>1978.4403912715611</v>
      </c>
      <c r="J137" s="177">
        <v>2150.8498398222432</v>
      </c>
      <c r="K137" s="177">
        <v>3536.400556628309</v>
      </c>
      <c r="L137" s="177">
        <v>4590.3842280818271</v>
      </c>
      <c r="M137" s="177">
        <v>3308.1602565014587</v>
      </c>
      <c r="N137" s="177">
        <v>4675.6738079758934</v>
      </c>
      <c r="O137" s="177">
        <v>5570.5591936119863</v>
      </c>
      <c r="P137" s="177">
        <v>9089.6518901843046</v>
      </c>
      <c r="Q137" s="177">
        <v>9321.674986001075</v>
      </c>
      <c r="R137" s="177">
        <v>10113.481164119677</v>
      </c>
      <c r="S137" s="177">
        <v>16297.469732657177</v>
      </c>
      <c r="T137" s="177">
        <v>13007.885919545863</v>
      </c>
      <c r="U137" s="177">
        <v>32842.769022590925</v>
      </c>
      <c r="V137" s="177">
        <v>24656.747939096953</v>
      </c>
      <c r="W137" s="177">
        <v>7673.9975956158278</v>
      </c>
      <c r="X137" s="177">
        <v>16250.717898794959</v>
      </c>
      <c r="Y137" s="177">
        <v>30022.447200006893</v>
      </c>
      <c r="Z137" s="177">
        <v>67572.459141129119</v>
      </c>
      <c r="AA137" s="177">
        <v>90281.720780852498</v>
      </c>
      <c r="AB137" s="177">
        <v>12678.399858209004</v>
      </c>
      <c r="AC137" s="177">
        <v>9558.0949909004321</v>
      </c>
      <c r="AD137" s="177">
        <v>142777.47797910572</v>
      </c>
      <c r="AE137" s="177">
        <v>174245.73596512436</v>
      </c>
      <c r="AF137" s="177">
        <v>130378.02685009516</v>
      </c>
      <c r="AG137" s="177">
        <v>215554.67699034765</v>
      </c>
      <c r="AH137" s="177">
        <v>211921.24944614471</v>
      </c>
      <c r="AI137" s="177">
        <v>202401.06657763291</v>
      </c>
      <c r="AJ137" s="177">
        <v>165493.53337786742</v>
      </c>
      <c r="AK137" s="177">
        <v>177698.46613997573</v>
      </c>
      <c r="AL137" s="177">
        <v>534447.85997551761</v>
      </c>
      <c r="AM137" s="177">
        <v>158559.05710430606</v>
      </c>
      <c r="AN137" s="177">
        <v>131180.56570400787</v>
      </c>
      <c r="AO137" s="177">
        <v>198268.77422203292</v>
      </c>
      <c r="AP137" s="177">
        <v>195416.99556081227</v>
      </c>
      <c r="AQ137" s="177">
        <v>213587.50112695806</v>
      </c>
      <c r="AR137" s="177">
        <v>245135.03137688088</v>
      </c>
      <c r="AS137" s="177">
        <v>271813.67927491211</v>
      </c>
      <c r="AT137" s="177">
        <v>524936.38208080223</v>
      </c>
      <c r="AU137" s="177">
        <v>529972.18855089822</v>
      </c>
      <c r="AV137" s="177">
        <v>159287.79990987014</v>
      </c>
      <c r="AW137" s="177">
        <v>351184.18755182665</v>
      </c>
      <c r="AX137" s="177">
        <v>441874.36071771511</v>
      </c>
      <c r="AY137" s="177">
        <v>583032.03077756148</v>
      </c>
      <c r="AZ137" s="177">
        <v>578433.45902906614</v>
      </c>
      <c r="BA137" s="177">
        <v>1106395.3597905438</v>
      </c>
      <c r="BB137" s="177">
        <v>297732.76787021471</v>
      </c>
      <c r="BC137" s="177">
        <v>174984.5844574639</v>
      </c>
      <c r="BD137" s="177">
        <v>123641.79604315328</v>
      </c>
      <c r="BE137" s="177">
        <v>99941.534983355843</v>
      </c>
      <c r="BF137" s="177">
        <v>219329.25994232361</v>
      </c>
      <c r="BG137" s="177">
        <v>201129.01584847056</v>
      </c>
      <c r="BH137" s="177">
        <v>162934.4382763383</v>
      </c>
      <c r="BI137" s="177">
        <v>192583.16392990149</v>
      </c>
      <c r="BJ137" s="177">
        <v>189645.00192819705</v>
      </c>
      <c r="BK137" s="177">
        <v>212348.98103227696</v>
      </c>
      <c r="BL137" s="43"/>
    </row>
    <row r="138" spans="3:64" x14ac:dyDescent="0.2">
      <c r="C138" s="53" t="s">
        <v>25</v>
      </c>
      <c r="D138" s="47" t="s">
        <v>332</v>
      </c>
      <c r="E138" s="365" t="s">
        <v>149</v>
      </c>
      <c r="F138" s="46" t="s">
        <v>140</v>
      </c>
      <c r="G138" s="231" t="s">
        <v>16</v>
      </c>
      <c r="H138" s="177">
        <v>619.30341815529118</v>
      </c>
      <c r="I138" s="177">
        <v>595.2930783574194</v>
      </c>
      <c r="J138" s="177">
        <v>522.27079317656785</v>
      </c>
      <c r="K138" s="177">
        <v>1292.6535389672249</v>
      </c>
      <c r="L138" s="177">
        <v>1744.3488388103003</v>
      </c>
      <c r="M138" s="177">
        <v>1412.5594122119687</v>
      </c>
      <c r="N138" s="177">
        <v>1698.1802855886626</v>
      </c>
      <c r="O138" s="177">
        <v>2199.748483208326</v>
      </c>
      <c r="P138" s="177">
        <v>3789.6943030101716</v>
      </c>
      <c r="Q138" s="177">
        <v>4181.299893394289</v>
      </c>
      <c r="R138" s="177">
        <v>7443.4531784104884</v>
      </c>
      <c r="S138" s="177">
        <v>7440.0377690675177</v>
      </c>
      <c r="T138" s="177">
        <v>9857.7431571245052</v>
      </c>
      <c r="U138" s="177">
        <v>13484.733107292253</v>
      </c>
      <c r="V138" s="177">
        <v>17180.01354833064</v>
      </c>
      <c r="W138" s="177">
        <v>12029.180398053535</v>
      </c>
      <c r="X138" s="177">
        <v>16141.470040602879</v>
      </c>
      <c r="Y138" s="177">
        <v>34276.036056116907</v>
      </c>
      <c r="Z138" s="177">
        <v>82743.438324777424</v>
      </c>
      <c r="AA138" s="177">
        <v>73033.149964971875</v>
      </c>
      <c r="AB138" s="177">
        <v>36517.12959928855</v>
      </c>
      <c r="AC138" s="177">
        <v>31137.495873512347</v>
      </c>
      <c r="AD138" s="177">
        <v>66917.206286406377</v>
      </c>
      <c r="AE138" s="177">
        <v>89643.293310382767</v>
      </c>
      <c r="AF138" s="177">
        <v>157903.80500944378</v>
      </c>
      <c r="AG138" s="177">
        <v>191858.64530236466</v>
      </c>
      <c r="AH138" s="177">
        <v>175686.80755912728</v>
      </c>
      <c r="AI138" s="177">
        <v>83707.678499417583</v>
      </c>
      <c r="AJ138" s="177">
        <v>130590.58690148465</v>
      </c>
      <c r="AK138" s="177">
        <v>138847.34321503251</v>
      </c>
      <c r="AL138" s="177">
        <v>181068.24299747578</v>
      </c>
      <c r="AM138" s="177">
        <v>129178.61650337731</v>
      </c>
      <c r="AN138" s="177">
        <v>117045.94757329146</v>
      </c>
      <c r="AO138" s="177">
        <v>149805.62264188725</v>
      </c>
      <c r="AP138" s="177">
        <v>157714.51465591576</v>
      </c>
      <c r="AQ138" s="177">
        <v>197890.77447314133</v>
      </c>
      <c r="AR138" s="177">
        <v>240993.01423564323</v>
      </c>
      <c r="AS138" s="177">
        <v>243468.01134787971</v>
      </c>
      <c r="AT138" s="177">
        <v>281677.46222136333</v>
      </c>
      <c r="AU138" s="177">
        <v>357972.40474713774</v>
      </c>
      <c r="AV138" s="177">
        <v>112599.7355594918</v>
      </c>
      <c r="AW138" s="177">
        <v>193832.14205159672</v>
      </c>
      <c r="AX138" s="177">
        <v>214993.4823942247</v>
      </c>
      <c r="AY138" s="177">
        <v>287734.72286629264</v>
      </c>
      <c r="AZ138" s="177">
        <v>314522.1852394733</v>
      </c>
      <c r="BA138" s="177">
        <v>500162.78183881746</v>
      </c>
      <c r="BB138" s="177">
        <v>116989.42490121161</v>
      </c>
      <c r="BC138" s="177">
        <v>58190.072806340293</v>
      </c>
      <c r="BD138" s="177">
        <v>30991.025603580405</v>
      </c>
      <c r="BE138" s="177">
        <v>34103.793054711656</v>
      </c>
      <c r="BF138" s="177">
        <v>51387.524402591829</v>
      </c>
      <c r="BG138" s="177">
        <v>54260.674003058826</v>
      </c>
      <c r="BH138" s="177">
        <v>49917.030694962828</v>
      </c>
      <c r="BI138" s="177">
        <v>59000.293657488852</v>
      </c>
      <c r="BJ138" s="177">
        <v>58100.150481022305</v>
      </c>
      <c r="BK138" s="177">
        <v>65055.802299172865</v>
      </c>
      <c r="BL138" s="43"/>
    </row>
    <row r="139" spans="3:64" x14ac:dyDescent="0.2">
      <c r="C139" s="53" t="s">
        <v>26</v>
      </c>
      <c r="D139" s="47" t="s">
        <v>332</v>
      </c>
      <c r="E139" s="365" t="s">
        <v>149</v>
      </c>
      <c r="F139" s="46" t="s">
        <v>140</v>
      </c>
      <c r="G139" s="231" t="s">
        <v>16</v>
      </c>
      <c r="H139" s="177">
        <v>167.58710054914692</v>
      </c>
      <c r="I139" s="177">
        <v>148.29970800167209</v>
      </c>
      <c r="J139" s="177">
        <v>104.18532599037064</v>
      </c>
      <c r="K139" s="177">
        <v>475.66447694609053</v>
      </c>
      <c r="L139" s="177">
        <v>430.2821530772494</v>
      </c>
      <c r="M139" s="177">
        <v>336.7818768325352</v>
      </c>
      <c r="N139" s="177">
        <v>446.41236182213601</v>
      </c>
      <c r="O139" s="177">
        <v>387.75669885604066</v>
      </c>
      <c r="P139" s="177">
        <v>553.9455734895464</v>
      </c>
      <c r="Q139" s="177">
        <v>514.78848232969005</v>
      </c>
      <c r="R139" s="177">
        <v>941.13468887019621</v>
      </c>
      <c r="S139" s="177">
        <v>1814.9229199399961</v>
      </c>
      <c r="T139" s="177">
        <v>1666.5617786074608</v>
      </c>
      <c r="U139" s="177">
        <v>1827.5876281285034</v>
      </c>
      <c r="V139" s="177">
        <v>1737.9341884643989</v>
      </c>
      <c r="W139" s="177">
        <v>1137.6183626085881</v>
      </c>
      <c r="X139" s="177">
        <v>1996.1255597426964</v>
      </c>
      <c r="Y139" s="177">
        <v>3655.443404907383</v>
      </c>
      <c r="Z139" s="177">
        <v>8926.9680462506749</v>
      </c>
      <c r="AA139" s="177">
        <v>4983.5208545325722</v>
      </c>
      <c r="AB139" s="177">
        <v>3695.6769895314519</v>
      </c>
      <c r="AC139" s="177">
        <v>3472.8225177376776</v>
      </c>
      <c r="AD139" s="177">
        <v>7009.3832134108534</v>
      </c>
      <c r="AE139" s="177">
        <v>6879.8610179613825</v>
      </c>
      <c r="AF139" s="177">
        <v>9707.1382850074369</v>
      </c>
      <c r="AG139" s="177">
        <v>10149.606499997315</v>
      </c>
      <c r="AH139" s="177">
        <v>9700.278328548904</v>
      </c>
      <c r="AI139" s="177">
        <v>12261.088708567222</v>
      </c>
      <c r="AJ139" s="177">
        <v>9383.3602153267275</v>
      </c>
      <c r="AK139" s="177">
        <v>10008.360979828325</v>
      </c>
      <c r="AL139" s="177">
        <v>10440.642546946659</v>
      </c>
      <c r="AM139" s="177">
        <v>11998.036534659632</v>
      </c>
      <c r="AN139" s="177">
        <v>8128.8108159371932</v>
      </c>
      <c r="AO139" s="177">
        <v>10825.34978967216</v>
      </c>
      <c r="AP139" s="177">
        <v>12628.70946226124</v>
      </c>
      <c r="AQ139" s="177">
        <v>12942.681111824551</v>
      </c>
      <c r="AR139" s="177">
        <v>11317.792897743298</v>
      </c>
      <c r="AS139" s="177">
        <v>10445.614758419537</v>
      </c>
      <c r="AT139" s="177">
        <v>34442.766235954048</v>
      </c>
      <c r="AU139" s="177">
        <v>41420.40889820359</v>
      </c>
      <c r="AV139" s="177">
        <v>18718.251054074641</v>
      </c>
      <c r="AW139" s="177">
        <v>26980.387524414233</v>
      </c>
      <c r="AX139" s="177">
        <v>49570.25160401404</v>
      </c>
      <c r="AY139" s="177">
        <v>72732.057661135637</v>
      </c>
      <c r="AZ139" s="177">
        <v>58863.814861329884</v>
      </c>
      <c r="BA139" s="177">
        <v>124987.28001407668</v>
      </c>
      <c r="BB139" s="177">
        <v>35391.772008352673</v>
      </c>
      <c r="BC139" s="177">
        <v>19234.534036179779</v>
      </c>
      <c r="BD139" s="177">
        <v>11087.005355464826</v>
      </c>
      <c r="BE139" s="177">
        <v>9471.3335179754613</v>
      </c>
      <c r="BF139" s="177">
        <v>24905.010080413995</v>
      </c>
      <c r="BG139" s="177">
        <v>29132.931756411763</v>
      </c>
      <c r="BH139" s="177">
        <v>17218.249737843867</v>
      </c>
      <c r="BI139" s="177">
        <v>20351.40665735316</v>
      </c>
      <c r="BJ139" s="177">
        <v>20040.913629293682</v>
      </c>
      <c r="BK139" s="177">
        <v>22440.177937026023</v>
      </c>
      <c r="BL139" s="43"/>
    </row>
    <row r="140" spans="3:64" x14ac:dyDescent="0.2">
      <c r="C140" s="53" t="s">
        <v>27</v>
      </c>
      <c r="D140" s="47" t="s">
        <v>332</v>
      </c>
      <c r="E140" s="365" t="s">
        <v>149</v>
      </c>
      <c r="F140" s="46" t="s">
        <v>140</v>
      </c>
      <c r="G140" s="231" t="s">
        <v>16</v>
      </c>
      <c r="H140" s="177">
        <v>316.13526115887407</v>
      </c>
      <c r="I140" s="177">
        <v>263.08383090092775</v>
      </c>
      <c r="J140" s="177">
        <v>271.4312310686671</v>
      </c>
      <c r="K140" s="177">
        <v>841.00776231293537</v>
      </c>
      <c r="L140" s="177">
        <v>1315.9073142655043</v>
      </c>
      <c r="M140" s="177">
        <v>889.10415207847745</v>
      </c>
      <c r="N140" s="177">
        <v>619.95454137354727</v>
      </c>
      <c r="O140" s="177">
        <v>842.33297476082407</v>
      </c>
      <c r="P140" s="177">
        <v>1835.2465790005228</v>
      </c>
      <c r="Q140" s="177">
        <v>1548.851193872626</v>
      </c>
      <c r="R140" s="177">
        <v>1938.9980128486911</v>
      </c>
      <c r="S140" s="177">
        <v>3548.4672384920173</v>
      </c>
      <c r="T140" s="177">
        <v>2366.720512244332</v>
      </c>
      <c r="U140" s="177">
        <v>4044.0790865505769</v>
      </c>
      <c r="V140" s="177">
        <v>5446.3004612177183</v>
      </c>
      <c r="W140" s="177">
        <v>3597.8337299481382</v>
      </c>
      <c r="X140" s="177">
        <v>8593.7871971432978</v>
      </c>
      <c r="Y140" s="177">
        <v>16046.25588723174</v>
      </c>
      <c r="Z140" s="177">
        <v>37078.377843190632</v>
      </c>
      <c r="AA140" s="177">
        <v>41889.283227302229</v>
      </c>
      <c r="AB140" s="177">
        <v>18969.617951746241</v>
      </c>
      <c r="AC140" s="177">
        <v>11269.160108803064</v>
      </c>
      <c r="AD140" s="177">
        <v>16636.204977620484</v>
      </c>
      <c r="AE140" s="177">
        <v>27918.950755709579</v>
      </c>
      <c r="AF140" s="177">
        <v>34470.255894102011</v>
      </c>
      <c r="AG140" s="177">
        <v>52253.67384526816</v>
      </c>
      <c r="AH140" s="177">
        <v>32193.39866169195</v>
      </c>
      <c r="AI140" s="177">
        <v>23958.885927877462</v>
      </c>
      <c r="AJ140" s="177">
        <v>27929.214012824792</v>
      </c>
      <c r="AK140" s="177">
        <v>37761.290846420925</v>
      </c>
      <c r="AL140" s="177">
        <v>39889.156879477108</v>
      </c>
      <c r="AM140" s="177">
        <v>31513.782662327172</v>
      </c>
      <c r="AN140" s="177">
        <v>21519.873175850837</v>
      </c>
      <c r="AO140" s="177">
        <v>28435.646074001732</v>
      </c>
      <c r="AP140" s="177">
        <v>25273.168192145615</v>
      </c>
      <c r="AQ140" s="177">
        <v>34129.621576851496</v>
      </c>
      <c r="AR140" s="177">
        <v>49165.929858893389</v>
      </c>
      <c r="AS140" s="177">
        <v>48295.822961437538</v>
      </c>
      <c r="AT140" s="177">
        <v>94567.188488120621</v>
      </c>
      <c r="AU140" s="177">
        <v>93857.425639568872</v>
      </c>
      <c r="AV140" s="177">
        <v>33343.228618006135</v>
      </c>
      <c r="AW140" s="177">
        <v>53136.437516279191</v>
      </c>
      <c r="AX140" s="177">
        <v>74214.105036577734</v>
      </c>
      <c r="AY140" s="177">
        <v>99752.847273866821</v>
      </c>
      <c r="AZ140" s="177">
        <v>111514.86951649601</v>
      </c>
      <c r="BA140" s="177">
        <v>166998.66017178452</v>
      </c>
      <c r="BB140" s="177">
        <v>56721.4934423417</v>
      </c>
      <c r="BC140" s="177">
        <v>36580.688034478328</v>
      </c>
      <c r="BD140" s="177">
        <v>17224.015320540202</v>
      </c>
      <c r="BE140" s="177">
        <v>15589.581043386504</v>
      </c>
      <c r="BF140" s="177">
        <v>26995.347362043729</v>
      </c>
      <c r="BG140" s="177">
        <v>36898.102948705877</v>
      </c>
      <c r="BH140" s="177">
        <v>23934.354753903346</v>
      </c>
      <c r="BI140" s="177">
        <v>28289.622586171001</v>
      </c>
      <c r="BJ140" s="177">
        <v>27858.019467657992</v>
      </c>
      <c r="BK140" s="177">
        <v>31193.134474349441</v>
      </c>
      <c r="BL140" s="43"/>
    </row>
    <row r="141" spans="3:64" x14ac:dyDescent="0.2">
      <c r="C141" s="53" t="s">
        <v>28</v>
      </c>
      <c r="D141" s="47" t="s">
        <v>332</v>
      </c>
      <c r="E141" s="365" t="s">
        <v>149</v>
      </c>
      <c r="F141" s="46" t="s">
        <v>140</v>
      </c>
      <c r="G141" s="231" t="s">
        <v>16</v>
      </c>
      <c r="H141" s="177">
        <v>624.9214909994937</v>
      </c>
      <c r="I141" s="177">
        <v>1154.5320914169624</v>
      </c>
      <c r="J141" s="177">
        <v>1145.4644382871456</v>
      </c>
      <c r="K141" s="177">
        <v>3314.463045500112</v>
      </c>
      <c r="L141" s="177">
        <v>3733.7843530839605</v>
      </c>
      <c r="M141" s="177">
        <v>2360.3598353148436</v>
      </c>
      <c r="N141" s="177">
        <v>2849.8788496859684</v>
      </c>
      <c r="O141" s="177">
        <v>4153.082245675886</v>
      </c>
      <c r="P141" s="177">
        <v>6663.870352688502</v>
      </c>
      <c r="Q141" s="177">
        <v>5884.9341540525211</v>
      </c>
      <c r="R141" s="177">
        <v>10008.213752808768</v>
      </c>
      <c r="S141" s="177">
        <v>14125.124510041367</v>
      </c>
      <c r="T141" s="177">
        <v>379.40666157713645</v>
      </c>
      <c r="U141" s="177">
        <v>11810.831172750628</v>
      </c>
      <c r="V141" s="177">
        <v>13396.278705394983</v>
      </c>
      <c r="W141" s="177">
        <v>11697.38388279225</v>
      </c>
      <c r="X141" s="177">
        <v>24138.163278618646</v>
      </c>
      <c r="Y141" s="177">
        <v>30769.69504942562</v>
      </c>
      <c r="Z141" s="177">
        <v>42527.457734176205</v>
      </c>
      <c r="AA141" s="177">
        <v>19234.275374071352</v>
      </c>
      <c r="AB141" s="177">
        <v>38436.289540215126</v>
      </c>
      <c r="AC141" s="177">
        <v>29865.831490447206</v>
      </c>
      <c r="AD141" s="177">
        <v>173472.16272910777</v>
      </c>
      <c r="AE141" s="177">
        <v>91151.818485031312</v>
      </c>
      <c r="AF141" s="177">
        <v>154518.91771869906</v>
      </c>
      <c r="AG141" s="177">
        <v>208931.42077205694</v>
      </c>
      <c r="AH141" s="177">
        <v>156060.00395097578</v>
      </c>
      <c r="AI141" s="177">
        <v>334711.76234054106</v>
      </c>
      <c r="AJ141" s="177">
        <v>261601.22195963823</v>
      </c>
      <c r="AK141" s="177">
        <v>189719.43875198707</v>
      </c>
      <c r="AL141" s="177">
        <v>407916.61287670978</v>
      </c>
      <c r="AM141" s="177">
        <v>208364.79793515039</v>
      </c>
      <c r="AN141" s="177">
        <v>286332.19517326396</v>
      </c>
      <c r="AO141" s="177">
        <v>185106.68779324892</v>
      </c>
      <c r="AP141" s="177">
        <v>361018.43836656108</v>
      </c>
      <c r="AQ141" s="177">
        <v>439244.17935161083</v>
      </c>
      <c r="AR141" s="177">
        <v>408405.40860289399</v>
      </c>
      <c r="AS141" s="177">
        <v>436383.73076836194</v>
      </c>
      <c r="AT141" s="177">
        <v>406040.53800086741</v>
      </c>
      <c r="AU141" s="177">
        <v>424682.70955040719</v>
      </c>
      <c r="AV141" s="177">
        <v>264172.50003104907</v>
      </c>
      <c r="AW141" s="177">
        <v>266640.86546739779</v>
      </c>
      <c r="AX141" s="177">
        <v>332815.19300853764</v>
      </c>
      <c r="AY141" s="177">
        <v>324514.50672068063</v>
      </c>
      <c r="AZ141" s="177">
        <v>482304.3352501812</v>
      </c>
      <c r="BA141" s="177">
        <v>570564.65351570246</v>
      </c>
      <c r="BB141" s="177">
        <v>208491.78419638873</v>
      </c>
      <c r="BC141" s="177">
        <v>85034.038667078654</v>
      </c>
      <c r="BD141" s="177">
        <v>35872.469336494978</v>
      </c>
      <c r="BE141" s="177">
        <v>42027.308737858897</v>
      </c>
      <c r="BF141" s="177">
        <v>67702.913375827993</v>
      </c>
      <c r="BG141" s="177">
        <v>50168.906644529416</v>
      </c>
      <c r="BH141" s="177">
        <v>78690.052672026024</v>
      </c>
      <c r="BI141" s="177">
        <v>93009.062256607809</v>
      </c>
      <c r="BJ141" s="177">
        <v>91590.061306784381</v>
      </c>
      <c r="BK141" s="177">
        <v>102555.06864632899</v>
      </c>
      <c r="BL141" s="43"/>
    </row>
    <row r="142" spans="3:64" x14ac:dyDescent="0.2">
      <c r="C142" s="53" t="s">
        <v>29</v>
      </c>
      <c r="D142" s="47" t="s">
        <v>332</v>
      </c>
      <c r="E142" s="365" t="s">
        <v>149</v>
      </c>
      <c r="F142" s="46" t="s">
        <v>140</v>
      </c>
      <c r="G142" s="231" t="s">
        <v>16</v>
      </c>
      <c r="H142" s="177">
        <v>201.02106772844164</v>
      </c>
      <c r="I142" s="177">
        <v>175.78202856988489</v>
      </c>
      <c r="J142" s="177">
        <v>144.52347759767241</v>
      </c>
      <c r="K142" s="177">
        <v>293.28718065705965</v>
      </c>
      <c r="L142" s="177">
        <v>362.4620959782755</v>
      </c>
      <c r="M142" s="177">
        <v>316.57496376268051</v>
      </c>
      <c r="N142" s="177">
        <v>281.47715057006718</v>
      </c>
      <c r="O142" s="177">
        <v>441.32425236399502</v>
      </c>
      <c r="P142" s="177">
        <v>604.13257906811759</v>
      </c>
      <c r="Q142" s="177">
        <v>829.22182632599913</v>
      </c>
      <c r="R142" s="177">
        <v>1385.7690073086192</v>
      </c>
      <c r="S142" s="177">
        <v>1108.2209117235609</v>
      </c>
      <c r="T142" s="177">
        <v>1270.6456836676552</v>
      </c>
      <c r="U142" s="177">
        <v>1917.6335347718332</v>
      </c>
      <c r="V142" s="177">
        <v>1806.6038789269887</v>
      </c>
      <c r="W142" s="177">
        <v>1877.8473645913473</v>
      </c>
      <c r="X142" s="177">
        <v>3950.9542159188536</v>
      </c>
      <c r="Y142" s="177">
        <v>9099.3200860673624</v>
      </c>
      <c r="Z142" s="177">
        <v>17515.164483206405</v>
      </c>
      <c r="AA142" s="177">
        <v>7042.436002894844</v>
      </c>
      <c r="AB142" s="177">
        <v>3137.6959158754094</v>
      </c>
      <c r="AC142" s="177">
        <v>1779.9681529876937</v>
      </c>
      <c r="AD142" s="177">
        <v>52385.886782234258</v>
      </c>
      <c r="AE142" s="177">
        <v>24007.548094997706</v>
      </c>
      <c r="AF142" s="177">
        <v>45145.661131900197</v>
      </c>
      <c r="AG142" s="177">
        <v>31210.68845664222</v>
      </c>
      <c r="AH142" s="177">
        <v>41424.833265653673</v>
      </c>
      <c r="AI142" s="177">
        <v>25651.253020680691</v>
      </c>
      <c r="AJ142" s="177">
        <v>29538.999955767056</v>
      </c>
      <c r="AK142" s="177">
        <v>29002.48348504247</v>
      </c>
      <c r="AL142" s="177">
        <v>49569.545706852346</v>
      </c>
      <c r="AM142" s="177">
        <v>38040.70614806332</v>
      </c>
      <c r="AN142" s="177">
        <v>33911.198546849853</v>
      </c>
      <c r="AO142" s="177">
        <v>41678.367013103212</v>
      </c>
      <c r="AP142" s="177">
        <v>49900.648879271946</v>
      </c>
      <c r="AQ142" s="177">
        <v>47625.196355864071</v>
      </c>
      <c r="AR142" s="177">
        <v>57290.233337848724</v>
      </c>
      <c r="AS142" s="177">
        <v>77178.832980328021</v>
      </c>
      <c r="AT142" s="177">
        <v>65806.240555123033</v>
      </c>
      <c r="AU142" s="177">
        <v>71218.237136191616</v>
      </c>
      <c r="AV142" s="177">
        <v>38545.172769407975</v>
      </c>
      <c r="AW142" s="177">
        <v>75717.097952458033</v>
      </c>
      <c r="AX142" s="177">
        <v>104390.67638766499</v>
      </c>
      <c r="AY142" s="177">
        <v>104054.40978343606</v>
      </c>
      <c r="AZ142" s="177">
        <v>92891.309622592802</v>
      </c>
      <c r="BA142" s="177">
        <v>136829.10932275304</v>
      </c>
      <c r="BB142" s="177">
        <v>29440.761361250785</v>
      </c>
      <c r="BC142" s="177">
        <v>10905.410175120385</v>
      </c>
      <c r="BD142" s="177">
        <v>6273.9361372487447</v>
      </c>
      <c r="BE142" s="177">
        <v>4501.1280296871164</v>
      </c>
      <c r="BF142" s="177">
        <v>5840.5137403440231</v>
      </c>
      <c r="BG142" s="177">
        <v>7467.728549411765</v>
      </c>
      <c r="BH142" s="177">
        <v>7393.8869711152402</v>
      </c>
      <c r="BI142" s="177">
        <v>8739.3319773345702</v>
      </c>
      <c r="BJ142" s="177">
        <v>8605.9995893308533</v>
      </c>
      <c r="BK142" s="177">
        <v>9636.2953148141241</v>
      </c>
      <c r="BL142" s="43"/>
    </row>
    <row r="143" spans="3:64" x14ac:dyDescent="0.2">
      <c r="C143" s="53" t="s">
        <v>30</v>
      </c>
      <c r="D143" s="47" t="s">
        <v>332</v>
      </c>
      <c r="E143" s="365" t="s">
        <v>149</v>
      </c>
      <c r="F143" s="46" t="s">
        <v>140</v>
      </c>
      <c r="G143" s="231" t="s">
        <v>16</v>
      </c>
      <c r="H143" s="177">
        <v>56.436727876915754</v>
      </c>
      <c r="I143" s="177">
        <v>373.20466655448507</v>
      </c>
      <c r="J143" s="177">
        <v>206.17885598706135</v>
      </c>
      <c r="K143" s="177">
        <v>977.3008216723058</v>
      </c>
      <c r="L143" s="177">
        <v>93.428019907035292</v>
      </c>
      <c r="M143" s="177">
        <v>502.52594930339518</v>
      </c>
      <c r="N143" s="177">
        <v>416.8440861303884</v>
      </c>
      <c r="O143" s="177">
        <v>141.08484171853763</v>
      </c>
      <c r="P143" s="177">
        <v>11.521215170925425</v>
      </c>
      <c r="Q143" s="177">
        <v>110.64694772796125</v>
      </c>
      <c r="R143" s="177">
        <v>332.11924074209196</v>
      </c>
      <c r="S143" s="177">
        <v>314.0030554120637</v>
      </c>
      <c r="T143" s="177">
        <v>316.97815590207625</v>
      </c>
      <c r="U143" s="177">
        <v>302.01293137415161</v>
      </c>
      <c r="V143" s="177">
        <v>324.53850277194533</v>
      </c>
      <c r="W143" s="177">
        <v>441.49006712259239</v>
      </c>
      <c r="X143" s="177">
        <v>342.44170343200028</v>
      </c>
      <c r="Y143" s="177">
        <v>230.8154057600245</v>
      </c>
      <c r="Z143" s="177">
        <v>1020.9921560128546</v>
      </c>
      <c r="AA143" s="177">
        <v>1083.327864062521</v>
      </c>
      <c r="AB143" s="177">
        <v>1443.288272901895</v>
      </c>
      <c r="AC143" s="177">
        <v>1501.2239937055931</v>
      </c>
      <c r="AD143" s="177">
        <v>6310.4770488368304</v>
      </c>
      <c r="AE143" s="177">
        <v>5983.9765984232326</v>
      </c>
      <c r="AF143" s="177">
        <v>2226.9490334245766</v>
      </c>
      <c r="AG143" s="177">
        <v>7312.0388950260676</v>
      </c>
      <c r="AH143" s="177">
        <v>3668.3758695710658</v>
      </c>
      <c r="AI143" s="177">
        <v>5921.4891310301591</v>
      </c>
      <c r="AJ143" s="177">
        <v>8505.6615053205423</v>
      </c>
      <c r="AK143" s="177">
        <v>9163.9026116620862</v>
      </c>
      <c r="AL143" s="177">
        <v>11118.154126408601</v>
      </c>
      <c r="AM143" s="177">
        <v>10317.336993519788</v>
      </c>
      <c r="AN143" s="177">
        <v>10760.11769015113</v>
      </c>
      <c r="AO143" s="177">
        <v>12418.542252437122</v>
      </c>
      <c r="AP143" s="177">
        <v>9743.2871495389008</v>
      </c>
      <c r="AQ143" s="177">
        <v>14695.424750285028</v>
      </c>
      <c r="AR143" s="177">
        <v>17910.899593769507</v>
      </c>
      <c r="AS143" s="177">
        <v>20934.187463752183</v>
      </c>
      <c r="AT143" s="177">
        <v>73448.431868515079</v>
      </c>
      <c r="AU143" s="177">
        <v>83293.418426455086</v>
      </c>
      <c r="AV143" s="177">
        <v>40851.061984833337</v>
      </c>
      <c r="AW143" s="177">
        <v>67624.819700675172</v>
      </c>
      <c r="AX143" s="177">
        <v>121524.07992263589</v>
      </c>
      <c r="AY143" s="177">
        <v>247370.93051399125</v>
      </c>
      <c r="AZ143" s="177">
        <v>177798.3785395491</v>
      </c>
      <c r="BA143" s="177">
        <v>241525.51504161808</v>
      </c>
      <c r="BB143" s="177">
        <v>39146.053025214736</v>
      </c>
      <c r="BC143" s="177">
        <v>23823.486734879614</v>
      </c>
      <c r="BD143" s="177">
        <v>13784.14215477387</v>
      </c>
      <c r="BE143" s="177">
        <v>11671.375051950919</v>
      </c>
      <c r="BF143" s="177">
        <v>17619.08458836735</v>
      </c>
      <c r="BG143" s="177">
        <v>8585.9876082941173</v>
      </c>
      <c r="BH143" s="177">
        <v>10603.869728866171</v>
      </c>
      <c r="BI143" s="177">
        <v>12533.426351659851</v>
      </c>
      <c r="BJ143" s="177">
        <v>12342.209028680298</v>
      </c>
      <c r="BK143" s="177">
        <v>13819.797433522306</v>
      </c>
      <c r="BL143" s="43"/>
    </row>
    <row r="144" spans="3:64" x14ac:dyDescent="0.2">
      <c r="C144" s="53" t="s">
        <v>31</v>
      </c>
      <c r="D144" s="47" t="s">
        <v>332</v>
      </c>
      <c r="E144" s="365" t="s">
        <v>149</v>
      </c>
      <c r="F144" s="46" t="s">
        <v>140</v>
      </c>
      <c r="G144" s="231" t="s">
        <v>16</v>
      </c>
      <c r="H144" s="177">
        <v>656.63403083123796</v>
      </c>
      <c r="I144" s="177">
        <v>738.30582323963847</v>
      </c>
      <c r="J144" s="177">
        <v>591.01762095883271</v>
      </c>
      <c r="K144" s="177">
        <v>1545.7666680312311</v>
      </c>
      <c r="L144" s="177">
        <v>1481.5769322695473</v>
      </c>
      <c r="M144" s="177">
        <v>1280.1471678765604</v>
      </c>
      <c r="N144" s="177">
        <v>1339.4753365338595</v>
      </c>
      <c r="O144" s="177">
        <v>2335.7150653441045</v>
      </c>
      <c r="P144" s="177">
        <v>3387.9776836132414</v>
      </c>
      <c r="Q144" s="177">
        <v>2559.9442504816875</v>
      </c>
      <c r="R144" s="177">
        <v>8086.3045624994884</v>
      </c>
      <c r="S144" s="177">
        <v>4528.7817462544845</v>
      </c>
      <c r="T144" s="177">
        <v>7078.9962013702407</v>
      </c>
      <c r="U144" s="177">
        <v>9664.2732555008588</v>
      </c>
      <c r="V144" s="177">
        <v>6916.6331273101805</v>
      </c>
      <c r="W144" s="177">
        <v>3671.9345611094141</v>
      </c>
      <c r="X144" s="177">
        <v>14764.489800090454</v>
      </c>
      <c r="Y144" s="177">
        <v>22494.60876728814</v>
      </c>
      <c r="Z144" s="177">
        <v>39886.676272549696</v>
      </c>
      <c r="AA144" s="177">
        <v>43696.866153134361</v>
      </c>
      <c r="AB144" s="177">
        <v>33796.529604553434</v>
      </c>
      <c r="AC144" s="177">
        <v>40437.662706906107</v>
      </c>
      <c r="AD144" s="177">
        <v>65113.748983465754</v>
      </c>
      <c r="AE144" s="177">
        <v>45080.433386248755</v>
      </c>
      <c r="AF144" s="177">
        <v>45406.200360136347</v>
      </c>
      <c r="AG144" s="177">
        <v>53837.413133606155</v>
      </c>
      <c r="AH144" s="177">
        <v>39950.580916923995</v>
      </c>
      <c r="AI144" s="177">
        <v>49015.889592991109</v>
      </c>
      <c r="AJ144" s="177">
        <v>45037.709706442365</v>
      </c>
      <c r="AK144" s="177">
        <v>52954.073712297948</v>
      </c>
      <c r="AL144" s="177">
        <v>52454.039011930377</v>
      </c>
      <c r="AM144" s="177">
        <v>36300.819117092346</v>
      </c>
      <c r="AN144" s="177">
        <v>26079.960255744845</v>
      </c>
      <c r="AO144" s="177">
        <v>28169.582934494363</v>
      </c>
      <c r="AP144" s="177">
        <v>23987.822583471803</v>
      </c>
      <c r="AQ144" s="177">
        <v>33925.685042523946</v>
      </c>
      <c r="AR144" s="177">
        <v>47497.45215604586</v>
      </c>
      <c r="AS144" s="177">
        <v>57029.86854794962</v>
      </c>
      <c r="AT144" s="177">
        <v>140566.92689254764</v>
      </c>
      <c r="AU144" s="177">
        <v>202213.67373634732</v>
      </c>
      <c r="AV144" s="177">
        <v>102343.3391841861</v>
      </c>
      <c r="AW144" s="177">
        <v>165819.45086677009</v>
      </c>
      <c r="AX144" s="177">
        <v>170241.4179845055</v>
      </c>
      <c r="AY144" s="177">
        <v>234327.08516755275</v>
      </c>
      <c r="AZ144" s="177">
        <v>232884.4018003736</v>
      </c>
      <c r="BA144" s="177">
        <v>359445.55781662045</v>
      </c>
      <c r="BB144" s="177">
        <v>82958.161087199056</v>
      </c>
      <c r="BC144" s="177">
        <v>59325.844419181376</v>
      </c>
      <c r="BD144" s="177">
        <v>30021.027023366834</v>
      </c>
      <c r="BE144" s="177">
        <v>13989.999142705521</v>
      </c>
      <c r="BF144" s="177">
        <v>24808.976126886297</v>
      </c>
      <c r="BG144" s="177">
        <v>50510.443073588242</v>
      </c>
      <c r="BH144" s="177">
        <v>51807.822940074337</v>
      </c>
      <c r="BI144" s="177">
        <v>61235.148098022291</v>
      </c>
      <c r="BJ144" s="177">
        <v>60300.90866795538</v>
      </c>
      <c r="BK144" s="177">
        <v>67520.031536654264</v>
      </c>
      <c r="BL144" s="43"/>
    </row>
    <row r="145" spans="3:64" x14ac:dyDescent="0.2">
      <c r="C145" s="53" t="s">
        <v>32</v>
      </c>
      <c r="D145" s="47" t="s">
        <v>332</v>
      </c>
      <c r="E145" s="365" t="s">
        <v>149</v>
      </c>
      <c r="F145" s="46" t="s">
        <v>140</v>
      </c>
      <c r="G145" s="231" t="s">
        <v>16</v>
      </c>
      <c r="H145" s="177">
        <v>54.073764240616228</v>
      </c>
      <c r="I145" s="177">
        <v>55.739314794615105</v>
      </c>
      <c r="J145" s="177">
        <v>39.545903392942975</v>
      </c>
      <c r="K145" s="177">
        <v>136.57692830280544</v>
      </c>
      <c r="L145" s="177">
        <v>183.07167652159109</v>
      </c>
      <c r="M145" s="177">
        <v>93.336690692347602</v>
      </c>
      <c r="N145" s="177">
        <v>95.306053789367894</v>
      </c>
      <c r="O145" s="177">
        <v>144.40662308294173</v>
      </c>
      <c r="P145" s="177">
        <v>544.41984343972842</v>
      </c>
      <c r="Q145" s="177">
        <v>256.63379099458507</v>
      </c>
      <c r="R145" s="177">
        <v>328.55586498981449</v>
      </c>
      <c r="S145" s="177">
        <v>123.33264857552982</v>
      </c>
      <c r="T145" s="177">
        <v>1062.5662949417176</v>
      </c>
      <c r="U145" s="177">
        <v>1009.0859572742625</v>
      </c>
      <c r="V145" s="177">
        <v>1384.1680520529064</v>
      </c>
      <c r="W145" s="177">
        <v>1209.9097425021996</v>
      </c>
      <c r="X145" s="177">
        <v>4337.6631902898298</v>
      </c>
      <c r="Y145" s="177">
        <v>2625.2722799237681</v>
      </c>
      <c r="Z145" s="177">
        <v>2388.1779964624361</v>
      </c>
      <c r="AA145" s="177">
        <v>7358.1198504864933</v>
      </c>
      <c r="AB145" s="177">
        <v>0</v>
      </c>
      <c r="AC145" s="177">
        <v>1265.3992569179788</v>
      </c>
      <c r="AD145" s="177">
        <v>5220.1281352329343</v>
      </c>
      <c r="AE145" s="177">
        <v>7533.2479192084811</v>
      </c>
      <c r="AF145" s="177">
        <v>19197.508690874762</v>
      </c>
      <c r="AG145" s="177">
        <v>23817.167318347518</v>
      </c>
      <c r="AH145" s="177">
        <v>21032.073257333155</v>
      </c>
      <c r="AI145" s="177">
        <v>16033.385147390774</v>
      </c>
      <c r="AJ145" s="177">
        <v>14946.849860819575</v>
      </c>
      <c r="AK145" s="177">
        <v>17258.103460093775</v>
      </c>
      <c r="AL145" s="177">
        <v>22629.309456339903</v>
      </c>
      <c r="AM145" s="177">
        <v>13067.141466052772</v>
      </c>
      <c r="AN145" s="177">
        <v>18181.047587532874</v>
      </c>
      <c r="AO145" s="177">
        <v>13760.539244867303</v>
      </c>
      <c r="AP145" s="177">
        <v>21873.503696728054</v>
      </c>
      <c r="AQ145" s="177">
        <v>19392.09119222036</v>
      </c>
      <c r="AR145" s="177">
        <v>20757.897068069087</v>
      </c>
      <c r="AS145" s="177">
        <v>24145.008224335219</v>
      </c>
      <c r="AT145" s="177">
        <v>11519.435619325992</v>
      </c>
      <c r="AU145" s="177">
        <v>14567.865855113771</v>
      </c>
      <c r="AV145" s="177">
        <v>1468.5743718977503</v>
      </c>
      <c r="AW145" s="177">
        <v>9452.0366725675194</v>
      </c>
      <c r="AX145" s="177">
        <v>19334.406886712135</v>
      </c>
      <c r="AY145" s="177">
        <v>31984.192558638799</v>
      </c>
      <c r="AZ145" s="177">
        <v>15831.510346795219</v>
      </c>
      <c r="BA145" s="177">
        <v>32332.043958441714</v>
      </c>
      <c r="BB145" s="177">
        <v>7057.2371301959247</v>
      </c>
      <c r="BC145" s="177">
        <v>3537.4177219582666</v>
      </c>
      <c r="BD145" s="177">
        <v>2018.5307213567839</v>
      </c>
      <c r="BE145" s="177">
        <v>1737.6994746257669</v>
      </c>
      <c r="BF145" s="177">
        <v>4349.5693068192413</v>
      </c>
      <c r="BG145" s="177">
        <v>4834.7791131764707</v>
      </c>
      <c r="BH145" s="177">
        <v>2707.9277012639409</v>
      </c>
      <c r="BI145" s="177">
        <v>3200.6817583791826</v>
      </c>
      <c r="BJ145" s="177">
        <v>3151.8502752416362</v>
      </c>
      <c r="BK145" s="177">
        <v>3529.1844631226768</v>
      </c>
      <c r="BL145" s="43"/>
    </row>
    <row r="146" spans="3:64" x14ac:dyDescent="0.2">
      <c r="C146" s="48" t="s">
        <v>141</v>
      </c>
      <c r="D146" s="49" t="s">
        <v>332</v>
      </c>
      <c r="E146" s="366" t="s">
        <v>149</v>
      </c>
      <c r="F146" s="48" t="s">
        <v>140</v>
      </c>
      <c r="G146" s="62" t="s">
        <v>16</v>
      </c>
      <c r="H146" s="178">
        <v>9750.59800704386</v>
      </c>
      <c r="I146" s="178">
        <v>8372.0565432187796</v>
      </c>
      <c r="J146" s="178">
        <v>8239.1006454870003</v>
      </c>
      <c r="K146" s="178">
        <v>19893.200149051001</v>
      </c>
      <c r="L146" s="178">
        <v>24520.656786027666</v>
      </c>
      <c r="M146" s="178">
        <v>17119.956005913959</v>
      </c>
      <c r="N146" s="178">
        <v>19367.5489524359</v>
      </c>
      <c r="O146" s="178">
        <v>25530.639597081485</v>
      </c>
      <c r="P146" s="178">
        <v>41600.873871599775</v>
      </c>
      <c r="Q146" s="178">
        <v>38934.207204933111</v>
      </c>
      <c r="R146" s="178">
        <v>62099.275179402117</v>
      </c>
      <c r="S146" s="178">
        <v>86386.240428882244</v>
      </c>
      <c r="T146" s="178">
        <v>86721.418869376022</v>
      </c>
      <c r="U146" s="178">
        <v>125946.69022634115</v>
      </c>
      <c r="V146" s="178">
        <v>120947.71194691859</v>
      </c>
      <c r="W146" s="178">
        <v>87325.369922950267</v>
      </c>
      <c r="X146" s="178">
        <v>149892.31065113653</v>
      </c>
      <c r="Y146" s="178">
        <v>260270.69585181447</v>
      </c>
      <c r="Z146" s="178">
        <v>552193.69418100081</v>
      </c>
      <c r="AA146" s="178">
        <v>488305.12783527467</v>
      </c>
      <c r="AB146" s="178">
        <v>295235.38639068196</v>
      </c>
      <c r="AC146" s="178">
        <v>369569.91573810298</v>
      </c>
      <c r="AD146" s="178">
        <v>883767.6607406874</v>
      </c>
      <c r="AE146" s="178">
        <v>920789.02071087714</v>
      </c>
      <c r="AF146" s="178">
        <v>1091694.1870109267</v>
      </c>
      <c r="AG146" s="178">
        <v>1488048.1230391979</v>
      </c>
      <c r="AH146" s="178">
        <v>1353429.8859279023</v>
      </c>
      <c r="AI146" s="178">
        <v>1268510.1691248063</v>
      </c>
      <c r="AJ146" s="178">
        <v>1171628.6466409434</v>
      </c>
      <c r="AK146" s="178">
        <v>1218879.3227795609</v>
      </c>
      <c r="AL146" s="178">
        <v>2053923.7495943164</v>
      </c>
      <c r="AM146" s="178">
        <v>1182000</v>
      </c>
      <c r="AN146" s="178">
        <v>1132000</v>
      </c>
      <c r="AO146" s="178">
        <v>1212000</v>
      </c>
      <c r="AP146" s="178">
        <v>1526000</v>
      </c>
      <c r="AQ146" s="178">
        <v>1751000</v>
      </c>
      <c r="AR146" s="178">
        <v>2057000</v>
      </c>
      <c r="AS146" s="178">
        <v>2186000</v>
      </c>
      <c r="AT146" s="178">
        <v>2636000</v>
      </c>
      <c r="AU146" s="178">
        <v>2884000</v>
      </c>
      <c r="AV146" s="178">
        <v>1241000</v>
      </c>
      <c r="AW146" s="178">
        <v>2098000</v>
      </c>
      <c r="AX146" s="178">
        <v>2586000</v>
      </c>
      <c r="AY146" s="178">
        <v>3364000</v>
      </c>
      <c r="AZ146" s="178">
        <v>3397000</v>
      </c>
      <c r="BA146" s="178">
        <v>5388000</v>
      </c>
      <c r="BB146" s="178">
        <v>1422000</v>
      </c>
      <c r="BC146" s="178">
        <v>790000</v>
      </c>
      <c r="BD146" s="178">
        <v>425000</v>
      </c>
      <c r="BE146" s="178">
        <v>386000</v>
      </c>
      <c r="BF146" s="178">
        <v>698000</v>
      </c>
      <c r="BG146" s="178">
        <v>722000</v>
      </c>
      <c r="BH146" s="178">
        <v>610000</v>
      </c>
      <c r="BI146" s="178">
        <v>721000</v>
      </c>
      <c r="BJ146" s="178">
        <v>710000</v>
      </c>
      <c r="BK146" s="178">
        <v>795000</v>
      </c>
      <c r="BL146" s="43"/>
    </row>
    <row r="147" spans="3:64" x14ac:dyDescent="0.2">
      <c r="C147" s="46" t="s">
        <v>142</v>
      </c>
      <c r="D147" s="47" t="s">
        <v>332</v>
      </c>
      <c r="E147" s="365" t="s">
        <v>149</v>
      </c>
      <c r="F147" s="46" t="s">
        <v>140</v>
      </c>
      <c r="G147" s="231" t="s">
        <v>16</v>
      </c>
      <c r="H147" s="177">
        <v>9750.59800704386</v>
      </c>
      <c r="I147" s="177">
        <v>8372.0565413240092</v>
      </c>
      <c r="J147" s="177">
        <v>8239.100647336174</v>
      </c>
      <c r="K147" s="177">
        <v>19893.200145216615</v>
      </c>
      <c r="L147" s="177">
        <v>24520.65678602767</v>
      </c>
      <c r="M147" s="177">
        <v>17119.9560039977</v>
      </c>
      <c r="N147" s="177">
        <v>19367.54895068899</v>
      </c>
      <c r="O147" s="177">
        <v>25530.639600566752</v>
      </c>
      <c r="P147" s="177">
        <v>41600.873875089521</v>
      </c>
      <c r="Q147" s="177">
        <v>38934.207201484583</v>
      </c>
      <c r="R147" s="177">
        <v>62099.275182826983</v>
      </c>
      <c r="S147" s="177">
        <v>86386.240423682655</v>
      </c>
      <c r="T147" s="177">
        <v>86721.418867665299</v>
      </c>
      <c r="U147" s="177">
        <v>125946.69022460701</v>
      </c>
      <c r="V147" s="177">
        <v>120947.71194859431</v>
      </c>
      <c r="W147" s="177">
        <v>87325.369922950267</v>
      </c>
      <c r="X147" s="177">
        <v>149892.31065113653</v>
      </c>
      <c r="Y147" s="177">
        <v>260270.69585181447</v>
      </c>
      <c r="Z147" s="177">
        <v>552193.69417923619</v>
      </c>
      <c r="AA147" s="177">
        <v>488305.12783886975</v>
      </c>
      <c r="AB147" s="177">
        <v>295235.38639401546</v>
      </c>
      <c r="AC147" s="177">
        <v>369569.91573810304</v>
      </c>
      <c r="AD147" s="177">
        <v>883767.66073754011</v>
      </c>
      <c r="AE147" s="177">
        <v>920789.0207078181</v>
      </c>
      <c r="AF147" s="177">
        <v>1091694.187009349</v>
      </c>
      <c r="AG147" s="177">
        <v>1488048.1230376188</v>
      </c>
      <c r="AH147" s="177">
        <v>1353429.8859279021</v>
      </c>
      <c r="AI147" s="177">
        <v>1268510.1691273067</v>
      </c>
      <c r="AJ147" s="177">
        <v>1171628.6466431776</v>
      </c>
      <c r="AK147" s="177">
        <v>1218879.3227784885</v>
      </c>
      <c r="AL147" s="177">
        <v>2053923.7495923566</v>
      </c>
      <c r="AM147" s="177">
        <v>1181999.9999999998</v>
      </c>
      <c r="AN147" s="177">
        <v>1131999.9999977783</v>
      </c>
      <c r="AO147" s="177">
        <v>1211999.9999989492</v>
      </c>
      <c r="AP147" s="177">
        <v>1526000.0000000002</v>
      </c>
      <c r="AQ147" s="177">
        <v>1751000.0000010484</v>
      </c>
      <c r="AR147" s="177">
        <v>2057000.0000000005</v>
      </c>
      <c r="AS147" s="177">
        <v>2185999.9999999995</v>
      </c>
      <c r="AT147" s="177">
        <v>2636000.0000025234</v>
      </c>
      <c r="AU147" s="177">
        <v>2884000</v>
      </c>
      <c r="AV147" s="177">
        <v>1240999.9999987311</v>
      </c>
      <c r="AW147" s="177">
        <v>2098000.0000019143</v>
      </c>
      <c r="AX147" s="177">
        <v>2586000</v>
      </c>
      <c r="AY147" s="177">
        <v>3364000.0000016349</v>
      </c>
      <c r="AZ147" s="177">
        <v>3397000.0000020047</v>
      </c>
      <c r="BA147" s="177">
        <v>5387999.9999989672</v>
      </c>
      <c r="BB147" s="177">
        <v>1422000.0000033432</v>
      </c>
      <c r="BC147" s="177">
        <v>790000</v>
      </c>
      <c r="BD147" s="177">
        <v>425000.00000106788</v>
      </c>
      <c r="BE147" s="177">
        <v>385999.99999881588</v>
      </c>
      <c r="BF147" s="177">
        <v>697999.99999898241</v>
      </c>
      <c r="BG147" s="177">
        <v>722000.0000011177</v>
      </c>
      <c r="BH147" s="177">
        <v>609999.99999886623</v>
      </c>
      <c r="BI147" s="177">
        <v>720999.99999865983</v>
      </c>
      <c r="BJ147" s="177">
        <v>709999.99999868043</v>
      </c>
      <c r="BK147" s="177">
        <v>794999.99999852211</v>
      </c>
      <c r="BL147" s="43"/>
    </row>
    <row r="148" spans="3:64" x14ac:dyDescent="0.2">
      <c r="C148" s="52" t="s">
        <v>143</v>
      </c>
      <c r="D148" s="51" t="s">
        <v>332</v>
      </c>
      <c r="E148" s="367" t="s">
        <v>149</v>
      </c>
      <c r="F148" s="52" t="s">
        <v>140</v>
      </c>
      <c r="G148" s="50" t="s">
        <v>16</v>
      </c>
      <c r="H148" s="160">
        <v>0</v>
      </c>
      <c r="I148" s="160">
        <v>1.8947703210869804E-6</v>
      </c>
      <c r="J148" s="160">
        <v>-1.8491737137082964E-6</v>
      </c>
      <c r="K148" s="160">
        <v>3.8343860069289804E-6</v>
      </c>
      <c r="L148" s="160">
        <v>-3.637978807091713E-12</v>
      </c>
      <c r="M148" s="160">
        <v>1.9162580429110676E-6</v>
      </c>
      <c r="N148" s="160">
        <v>1.7469101294409484E-6</v>
      </c>
      <c r="O148" s="160">
        <v>-3.4852673707064241E-6</v>
      </c>
      <c r="P148" s="160">
        <v>-3.489745722617954E-6</v>
      </c>
      <c r="Q148" s="160">
        <v>3.4485274227336049E-6</v>
      </c>
      <c r="R148" s="160">
        <v>-3.4248660085722804E-6</v>
      </c>
      <c r="S148" s="160">
        <v>5.1995884859934449E-6</v>
      </c>
      <c r="T148" s="160">
        <v>1.7107231542468071E-6</v>
      </c>
      <c r="U148" s="160">
        <v>1.7341371858492494E-6</v>
      </c>
      <c r="V148" s="160">
        <v>-1.6757257981225848E-6</v>
      </c>
      <c r="W148" s="160">
        <v>0</v>
      </c>
      <c r="X148" s="160">
        <v>0</v>
      </c>
      <c r="Y148" s="160">
        <v>0</v>
      </c>
      <c r="Z148" s="160">
        <v>1.7646234482526779E-6</v>
      </c>
      <c r="AA148" s="160">
        <v>-3.5950797609984875E-6</v>
      </c>
      <c r="AB148" s="160">
        <v>-3.3334945328533649E-6</v>
      </c>
      <c r="AC148" s="160">
        <v>-5.8207660913467407E-11</v>
      </c>
      <c r="AD148" s="160">
        <v>3.1472882255911827E-6</v>
      </c>
      <c r="AE148" s="160">
        <v>3.0590454116463661E-6</v>
      </c>
      <c r="AF148" s="160">
        <v>1.5776604413986206E-6</v>
      </c>
      <c r="AG148" s="160">
        <v>1.5790574252605438E-6</v>
      </c>
      <c r="AH148" s="160">
        <v>2.3283064365386963E-10</v>
      </c>
      <c r="AI148" s="160">
        <v>-2.5003682821989059E-6</v>
      </c>
      <c r="AJ148" s="160">
        <v>-2.234242856502533E-6</v>
      </c>
      <c r="AK148" s="160">
        <v>1.0724179446697235E-6</v>
      </c>
      <c r="AL148" s="160">
        <v>1.9597355276346207E-6</v>
      </c>
      <c r="AM148" s="160">
        <v>2.3283064365386963E-10</v>
      </c>
      <c r="AN148" s="160">
        <v>2.221670001745224E-6</v>
      </c>
      <c r="AO148" s="160">
        <v>1.0507646948099136E-6</v>
      </c>
      <c r="AP148" s="160">
        <v>-2.3283064365386963E-10</v>
      </c>
      <c r="AQ148" s="160">
        <v>-1.0484363883733749E-6</v>
      </c>
      <c r="AR148" s="160">
        <v>-4.6566128730773926E-10</v>
      </c>
      <c r="AS148" s="160">
        <v>4.6566128730773926E-10</v>
      </c>
      <c r="AT148" s="160">
        <v>-2.523418515920639E-6</v>
      </c>
      <c r="AU148" s="160">
        <v>0</v>
      </c>
      <c r="AV148" s="160">
        <v>1.2689270079135895E-6</v>
      </c>
      <c r="AW148" s="160">
        <v>-1.9143335521221161E-6</v>
      </c>
      <c r="AX148" s="160">
        <v>0</v>
      </c>
      <c r="AY148" s="160">
        <v>-1.6349367797374725E-6</v>
      </c>
      <c r="AZ148" s="160">
        <v>-2.0046718418598175E-6</v>
      </c>
      <c r="BA148" s="160">
        <v>1.0328367352485657E-6</v>
      </c>
      <c r="BB148" s="160">
        <v>-3.343215212225914E-6</v>
      </c>
      <c r="BC148" s="160">
        <v>0</v>
      </c>
      <c r="BD148" s="160">
        <v>-1.0678777471184731E-6</v>
      </c>
      <c r="BE148" s="160">
        <v>1.1841184459626675E-6</v>
      </c>
      <c r="BF148" s="160">
        <v>1.0175863280892372E-6</v>
      </c>
      <c r="BG148" s="160">
        <v>-1.1177035048604012E-6</v>
      </c>
      <c r="BH148" s="160">
        <v>1.1337688192725182E-6</v>
      </c>
      <c r="BI148" s="160">
        <v>1.3401731848716736E-6</v>
      </c>
      <c r="BJ148" s="160">
        <v>1.3195676729083061E-6</v>
      </c>
      <c r="BK148" s="160">
        <v>1.4778925105929375E-6</v>
      </c>
      <c r="BL148" s="43"/>
    </row>
    <row r="149" spans="3:64" x14ac:dyDescent="0.2">
      <c r="C149" s="53" t="s">
        <v>11</v>
      </c>
      <c r="D149" s="54" t="s">
        <v>332</v>
      </c>
      <c r="E149" s="362" t="s">
        <v>150</v>
      </c>
      <c r="F149" s="53" t="s">
        <v>140</v>
      </c>
      <c r="G149" s="232" t="s">
        <v>16</v>
      </c>
      <c r="H149" s="179">
        <v>15883.863357646045</v>
      </c>
      <c r="I149" s="179">
        <v>17650.109765086512</v>
      </c>
      <c r="J149" s="179">
        <v>21460.229251702389</v>
      </c>
      <c r="K149" s="179">
        <v>20554.770332313696</v>
      </c>
      <c r="L149" s="179">
        <v>20664.281949113938</v>
      </c>
      <c r="M149" s="179">
        <v>23899.58195375045</v>
      </c>
      <c r="N149" s="179">
        <v>35568.971486491049</v>
      </c>
      <c r="O149" s="179">
        <v>46161.374196573743</v>
      </c>
      <c r="P149" s="179">
        <v>45849.173072704951</v>
      </c>
      <c r="Q149" s="179">
        <v>53060.776854049167</v>
      </c>
      <c r="R149" s="179">
        <v>78334.17240691901</v>
      </c>
      <c r="S149" s="179">
        <v>107893.01862277552</v>
      </c>
      <c r="T149" s="179">
        <v>115173.62266029962</v>
      </c>
      <c r="U149" s="179">
        <v>122391.93564206666</v>
      </c>
      <c r="V149" s="179">
        <v>162298.79091068424</v>
      </c>
      <c r="W149" s="179">
        <v>146117.30096786231</v>
      </c>
      <c r="X149" s="179">
        <v>148195.49003708479</v>
      </c>
      <c r="Y149" s="179">
        <v>181246.04957781665</v>
      </c>
      <c r="Z149" s="179">
        <v>237048.04627213205</v>
      </c>
      <c r="AA149" s="179">
        <v>283109.62561666092</v>
      </c>
      <c r="AB149" s="179">
        <v>412585.99671424285</v>
      </c>
      <c r="AC149" s="179">
        <v>645493.44557949516</v>
      </c>
      <c r="AD149" s="179">
        <v>737081.29325510142</v>
      </c>
      <c r="AE149" s="179">
        <v>683122.91263087792</v>
      </c>
      <c r="AF149" s="179">
        <v>838859.67535068071</v>
      </c>
      <c r="AG149" s="179">
        <v>1195586.2784359923</v>
      </c>
      <c r="AH149" s="179">
        <v>1643125.6775319905</v>
      </c>
      <c r="AI149" s="179">
        <v>1616122.6844335734</v>
      </c>
      <c r="AJ149" s="179">
        <v>1249696.1580444963</v>
      </c>
      <c r="AK149" s="179">
        <v>1312742.668974367</v>
      </c>
      <c r="AL149" s="179">
        <v>1237911.1939158919</v>
      </c>
      <c r="AM149" s="179">
        <v>1536852.6266379498</v>
      </c>
      <c r="AN149" s="179">
        <v>1297364.3597531933</v>
      </c>
      <c r="AO149" s="179">
        <v>1276460.0497051629</v>
      </c>
      <c r="AP149" s="179">
        <v>1538697.7989063028</v>
      </c>
      <c r="AQ149" s="179">
        <v>1795549.838306471</v>
      </c>
      <c r="AR149" s="179">
        <v>2419987.0699292696</v>
      </c>
      <c r="AS149" s="179">
        <v>2113317.4576571588</v>
      </c>
      <c r="AT149" s="179">
        <v>2436495.6622953406</v>
      </c>
      <c r="AU149" s="179">
        <v>2915024.4721558187</v>
      </c>
      <c r="AV149" s="179">
        <v>3599859.3425634978</v>
      </c>
      <c r="AW149" s="179">
        <v>2975015.2661381429</v>
      </c>
      <c r="AX149" s="179">
        <v>4334774.2668085154</v>
      </c>
      <c r="AY149" s="179">
        <v>5219237.876381007</v>
      </c>
      <c r="AZ149" s="179">
        <v>5051238.9497280279</v>
      </c>
      <c r="BA149" s="179">
        <v>5864080.0273876255</v>
      </c>
      <c r="BB149" s="179">
        <v>6067271.763746283</v>
      </c>
      <c r="BC149" s="179">
        <v>4286921.7301543783</v>
      </c>
      <c r="BD149" s="179">
        <v>4317125.1825188287</v>
      </c>
      <c r="BE149" s="179">
        <v>2848611.3479012363</v>
      </c>
      <c r="BF149" s="179">
        <v>2316901.032504831</v>
      </c>
      <c r="BG149" s="179">
        <v>2880691.3832682464</v>
      </c>
      <c r="BH149" s="179">
        <v>2167129.5133957947</v>
      </c>
      <c r="BI149" s="179">
        <v>2232148.1189110866</v>
      </c>
      <c r="BJ149" s="179">
        <v>2692355.8943301113</v>
      </c>
      <c r="BK149" s="179">
        <v>2721314.8215446379</v>
      </c>
      <c r="BL149" s="43"/>
    </row>
    <row r="150" spans="3:64" x14ac:dyDescent="0.2">
      <c r="C150" s="53" t="s">
        <v>17</v>
      </c>
      <c r="D150" s="54" t="s">
        <v>332</v>
      </c>
      <c r="E150" s="362" t="s">
        <v>150</v>
      </c>
      <c r="F150" s="53" t="s">
        <v>140</v>
      </c>
      <c r="G150" s="232" t="s">
        <v>16</v>
      </c>
      <c r="H150" s="179">
        <v>4765.0067519200011</v>
      </c>
      <c r="I150" s="179">
        <v>5289.3158694436006</v>
      </c>
      <c r="J150" s="179">
        <v>6387.3675613313762</v>
      </c>
      <c r="K150" s="179">
        <v>6390.0364129111304</v>
      </c>
      <c r="L150" s="179">
        <v>5035.6740974030663</v>
      </c>
      <c r="M150" s="179">
        <v>5766.196610283635</v>
      </c>
      <c r="N150" s="179">
        <v>14436.628304703667</v>
      </c>
      <c r="O150" s="179">
        <v>15084.62419053922</v>
      </c>
      <c r="P150" s="179">
        <v>15595.925515915169</v>
      </c>
      <c r="Q150" s="179">
        <v>11043.160847376948</v>
      </c>
      <c r="R150" s="179">
        <v>15837.88933293835</v>
      </c>
      <c r="S150" s="179">
        <v>17496.43273014549</v>
      </c>
      <c r="T150" s="179">
        <v>20648.194907668905</v>
      </c>
      <c r="U150" s="179">
        <v>29180.531736549521</v>
      </c>
      <c r="V150" s="179">
        <v>40263.426546668983</v>
      </c>
      <c r="W150" s="179">
        <v>35759.076698235149</v>
      </c>
      <c r="X150" s="179">
        <v>53003.859597204813</v>
      </c>
      <c r="Y150" s="179">
        <v>39105.360621899687</v>
      </c>
      <c r="Z150" s="179">
        <v>47746.172718779082</v>
      </c>
      <c r="AA150" s="179">
        <v>47075.963776115437</v>
      </c>
      <c r="AB150" s="179">
        <v>86618.513781418878</v>
      </c>
      <c r="AC150" s="179">
        <v>130626.44905340747</v>
      </c>
      <c r="AD150" s="179">
        <v>154130.38013684613</v>
      </c>
      <c r="AE150" s="179">
        <v>139501.14038768562</v>
      </c>
      <c r="AF150" s="179">
        <v>168291.04284384879</v>
      </c>
      <c r="AG150" s="179">
        <v>167886.88557356584</v>
      </c>
      <c r="AH150" s="179">
        <v>215257.64560966523</v>
      </c>
      <c r="AI150" s="179">
        <v>286012.02487235446</v>
      </c>
      <c r="AJ150" s="179">
        <v>300516.14579901786</v>
      </c>
      <c r="AK150" s="179">
        <v>247002.74045234098</v>
      </c>
      <c r="AL150" s="179">
        <v>286886.99676749122</v>
      </c>
      <c r="AM150" s="179">
        <v>248740.47398030965</v>
      </c>
      <c r="AN150" s="179">
        <v>282442.51392991096</v>
      </c>
      <c r="AO150" s="179">
        <v>319842.21780984494</v>
      </c>
      <c r="AP150" s="179">
        <v>306786.13689331955</v>
      </c>
      <c r="AQ150" s="179">
        <v>337349.83742553054</v>
      </c>
      <c r="AR150" s="179">
        <v>462936.7124207337</v>
      </c>
      <c r="AS150" s="179">
        <v>582809.8653459067</v>
      </c>
      <c r="AT150" s="179">
        <v>578107.64803504234</v>
      </c>
      <c r="AU150" s="179">
        <v>767818.74622683448</v>
      </c>
      <c r="AV150" s="179">
        <v>1150543.5048426809</v>
      </c>
      <c r="AW150" s="179">
        <v>841563.82674316969</v>
      </c>
      <c r="AX150" s="179">
        <v>1103743.8866473001</v>
      </c>
      <c r="AY150" s="179">
        <v>1238306.9336325477</v>
      </c>
      <c r="AZ150" s="179">
        <v>1105676.5061778836</v>
      </c>
      <c r="BA150" s="179">
        <v>1211259.1213762448</v>
      </c>
      <c r="BB150" s="179">
        <v>1124855.3611274757</v>
      </c>
      <c r="BC150" s="179">
        <v>894029.39825539291</v>
      </c>
      <c r="BD150" s="179">
        <v>801668.88610107393</v>
      </c>
      <c r="BE150" s="179">
        <v>573238.55105571006</v>
      </c>
      <c r="BF150" s="179">
        <v>466194.07863957615</v>
      </c>
      <c r="BG150" s="179">
        <v>595722.69225390523</v>
      </c>
      <c r="BH150" s="179">
        <v>514797.77272738476</v>
      </c>
      <c r="BI150" s="179">
        <v>602600.78444122837</v>
      </c>
      <c r="BJ150" s="179">
        <v>722822.0224621672</v>
      </c>
      <c r="BK150" s="179">
        <v>740103.98931481363</v>
      </c>
      <c r="BL150" s="43"/>
    </row>
    <row r="151" spans="3:64" x14ac:dyDescent="0.2">
      <c r="C151" s="53" t="s">
        <v>18</v>
      </c>
      <c r="D151" s="54" t="s">
        <v>332</v>
      </c>
      <c r="E151" s="362" t="s">
        <v>150</v>
      </c>
      <c r="F151" s="53" t="s">
        <v>140</v>
      </c>
      <c r="G151" s="232" t="s">
        <v>16</v>
      </c>
      <c r="H151" s="179">
        <v>2690.5190033094314</v>
      </c>
      <c r="I151" s="179">
        <v>3101.9833572967545</v>
      </c>
      <c r="J151" s="179">
        <v>3632.2815488997476</v>
      </c>
      <c r="K151" s="179">
        <v>3641.316778235328</v>
      </c>
      <c r="L151" s="179">
        <v>4272.4132341307995</v>
      </c>
      <c r="M151" s="179">
        <v>4102.1051196572953</v>
      </c>
      <c r="N151" s="179">
        <v>5031.3897109877889</v>
      </c>
      <c r="O151" s="179">
        <v>7223.7209670411567</v>
      </c>
      <c r="P151" s="179">
        <v>6509.9550726743701</v>
      </c>
      <c r="Q151" s="179">
        <v>8788.0610077345609</v>
      </c>
      <c r="R151" s="179">
        <v>8116.624422824143</v>
      </c>
      <c r="S151" s="179">
        <v>10556.62287259466</v>
      </c>
      <c r="T151" s="179">
        <v>13359.304587368762</v>
      </c>
      <c r="U151" s="179">
        <v>16528.936002763654</v>
      </c>
      <c r="V151" s="179">
        <v>22020.440021932518</v>
      </c>
      <c r="W151" s="179">
        <v>20702.763056539436</v>
      </c>
      <c r="X151" s="179">
        <v>27579.820142338333</v>
      </c>
      <c r="Y151" s="179">
        <v>28951.467458649273</v>
      </c>
      <c r="Z151" s="179">
        <v>35075.737925724301</v>
      </c>
      <c r="AA151" s="179">
        <v>81184.382026281179</v>
      </c>
      <c r="AB151" s="179">
        <v>61370.034443963297</v>
      </c>
      <c r="AC151" s="179">
        <v>66898.952297607291</v>
      </c>
      <c r="AD151" s="179">
        <v>80540.650248360966</v>
      </c>
      <c r="AE151" s="179">
        <v>113433.60474429454</v>
      </c>
      <c r="AF151" s="179">
        <v>115089.6360294332</v>
      </c>
      <c r="AG151" s="179">
        <v>132518.93753839424</v>
      </c>
      <c r="AH151" s="179">
        <v>202092.60836394236</v>
      </c>
      <c r="AI151" s="179">
        <v>213082.29997369461</v>
      </c>
      <c r="AJ151" s="179">
        <v>225301.23516877045</v>
      </c>
      <c r="AK151" s="179">
        <v>202339.65784980686</v>
      </c>
      <c r="AL151" s="179">
        <v>253802.147511394</v>
      </c>
      <c r="AM151" s="179">
        <v>246971.67011282983</v>
      </c>
      <c r="AN151" s="179">
        <v>208288.43294897169</v>
      </c>
      <c r="AO151" s="179">
        <v>272087.21389206743</v>
      </c>
      <c r="AP151" s="179">
        <v>271717.65204921295</v>
      </c>
      <c r="AQ151" s="179">
        <v>319617.45987836737</v>
      </c>
      <c r="AR151" s="179">
        <v>473249.48240921099</v>
      </c>
      <c r="AS151" s="179">
        <v>421064.93222115561</v>
      </c>
      <c r="AT151" s="179">
        <v>557078.65834252106</v>
      </c>
      <c r="AU151" s="179">
        <v>578074.99498547451</v>
      </c>
      <c r="AV151" s="179">
        <v>809876.0282141018</v>
      </c>
      <c r="AW151" s="179">
        <v>482386.27873929776</v>
      </c>
      <c r="AX151" s="179">
        <v>795575.48677723308</v>
      </c>
      <c r="AY151" s="179">
        <v>617409.12691152398</v>
      </c>
      <c r="AZ151" s="179">
        <v>815538.05320494215</v>
      </c>
      <c r="BA151" s="179">
        <v>948017.22567861341</v>
      </c>
      <c r="BB151" s="179">
        <v>990349.79122449399</v>
      </c>
      <c r="BC151" s="179">
        <v>794817.02884361963</v>
      </c>
      <c r="BD151" s="179">
        <v>472387.39005719475</v>
      </c>
      <c r="BE151" s="179">
        <v>426814.06686043344</v>
      </c>
      <c r="BF151" s="179">
        <v>354734.7826538267</v>
      </c>
      <c r="BG151" s="179">
        <v>422098.37904981675</v>
      </c>
      <c r="BH151" s="179">
        <v>283608.3224857694</v>
      </c>
      <c r="BI151" s="179">
        <v>1574923.4623288263</v>
      </c>
      <c r="BJ151" s="179">
        <v>1953986.0870494985</v>
      </c>
      <c r="BK151" s="179">
        <v>1996580.387796419</v>
      </c>
      <c r="BL151" s="43"/>
    </row>
    <row r="152" spans="3:64" x14ac:dyDescent="0.2">
      <c r="C152" s="53" t="s">
        <v>19</v>
      </c>
      <c r="D152" s="54" t="s">
        <v>332</v>
      </c>
      <c r="E152" s="362" t="s">
        <v>150</v>
      </c>
      <c r="F152" s="53" t="s">
        <v>140</v>
      </c>
      <c r="G152" s="232" t="s">
        <v>16</v>
      </c>
      <c r="H152" s="179">
        <v>1419.0774211999164</v>
      </c>
      <c r="I152" s="179">
        <v>1570.8234426910535</v>
      </c>
      <c r="J152" s="179">
        <v>1739.1778713780259</v>
      </c>
      <c r="K152" s="179">
        <v>1520.0521420276591</v>
      </c>
      <c r="L152" s="179">
        <v>1396.1150340380286</v>
      </c>
      <c r="M152" s="179">
        <v>2068.6072777152258</v>
      </c>
      <c r="N152" s="179">
        <v>3025.5103330911452</v>
      </c>
      <c r="O152" s="179">
        <v>5294.5299358819184</v>
      </c>
      <c r="P152" s="179">
        <v>6128.2351990727711</v>
      </c>
      <c r="Q152" s="179">
        <v>6718.424285393362</v>
      </c>
      <c r="R152" s="179">
        <v>8939.5144053047061</v>
      </c>
      <c r="S152" s="179">
        <v>9834.4316197962962</v>
      </c>
      <c r="T152" s="179">
        <v>11826.306665641772</v>
      </c>
      <c r="U152" s="179">
        <v>18201.716588156596</v>
      </c>
      <c r="V152" s="179">
        <v>17211.2048182492</v>
      </c>
      <c r="W152" s="179">
        <v>14762.906881945892</v>
      </c>
      <c r="X152" s="179">
        <v>13201.098064398455</v>
      </c>
      <c r="Y152" s="179">
        <v>21221.467022579272</v>
      </c>
      <c r="Z152" s="179">
        <v>27179.64472793445</v>
      </c>
      <c r="AA152" s="179">
        <v>27881.07228896673</v>
      </c>
      <c r="AB152" s="179">
        <v>38135.141976018429</v>
      </c>
      <c r="AC152" s="179">
        <v>48214.71876918101</v>
      </c>
      <c r="AD152" s="179">
        <v>89027.214509638507</v>
      </c>
      <c r="AE152" s="179">
        <v>86330.115046610677</v>
      </c>
      <c r="AF152" s="179">
        <v>98323.961701048131</v>
      </c>
      <c r="AG152" s="179">
        <v>112640.03853165696</v>
      </c>
      <c r="AH152" s="179">
        <v>202413.19814625941</v>
      </c>
      <c r="AI152" s="179">
        <v>192871.33983023177</v>
      </c>
      <c r="AJ152" s="179">
        <v>165859.92140803035</v>
      </c>
      <c r="AK152" s="179">
        <v>130740.68693664885</v>
      </c>
      <c r="AL152" s="179">
        <v>128075.33168262626</v>
      </c>
      <c r="AM152" s="179">
        <v>176635.60774683155</v>
      </c>
      <c r="AN152" s="179">
        <v>135002.84892268694</v>
      </c>
      <c r="AO152" s="179">
        <v>200420.57053045731</v>
      </c>
      <c r="AP152" s="179">
        <v>239036.38685831943</v>
      </c>
      <c r="AQ152" s="179">
        <v>274345.63157265895</v>
      </c>
      <c r="AR152" s="179">
        <v>181275.8203456086</v>
      </c>
      <c r="AS152" s="179">
        <v>241511.19521427312</v>
      </c>
      <c r="AT152" s="179">
        <v>442362.51950024674</v>
      </c>
      <c r="AU152" s="179">
        <v>318039.06349992618</v>
      </c>
      <c r="AV152" s="179">
        <v>659701.77167044615</v>
      </c>
      <c r="AW152" s="179">
        <v>782203.42840658885</v>
      </c>
      <c r="AX152" s="179">
        <v>803189.82859818265</v>
      </c>
      <c r="AY152" s="179">
        <v>601819.0499144143</v>
      </c>
      <c r="AZ152" s="179">
        <v>612955.08260531432</v>
      </c>
      <c r="BA152" s="179">
        <v>835196.88798428047</v>
      </c>
      <c r="BB152" s="179">
        <v>942483.72206603712</v>
      </c>
      <c r="BC152" s="179">
        <v>625386.8529397354</v>
      </c>
      <c r="BD152" s="179">
        <v>403265.58892543148</v>
      </c>
      <c r="BE152" s="179">
        <v>288019.19406899891</v>
      </c>
      <c r="BF152" s="179">
        <v>223055.91612698673</v>
      </c>
      <c r="BG152" s="179">
        <v>484283.68459812662</v>
      </c>
      <c r="BH152" s="179">
        <v>290352.44649790705</v>
      </c>
      <c r="BI152" s="179">
        <v>346092.97777313605</v>
      </c>
      <c r="BJ152" s="179">
        <v>428964.34090376442</v>
      </c>
      <c r="BK152" s="179">
        <v>442861.63568160683</v>
      </c>
      <c r="BL152" s="43"/>
    </row>
    <row r="153" spans="3:64" x14ac:dyDescent="0.2">
      <c r="C153" s="53" t="s">
        <v>20</v>
      </c>
      <c r="D153" s="54" t="s">
        <v>332</v>
      </c>
      <c r="E153" s="362" t="s">
        <v>150</v>
      </c>
      <c r="F153" s="53" t="s">
        <v>140</v>
      </c>
      <c r="G153" s="232" t="s">
        <v>16</v>
      </c>
      <c r="H153" s="179">
        <v>4450.8520122255932</v>
      </c>
      <c r="I153" s="179">
        <v>4199.1408373536733</v>
      </c>
      <c r="J153" s="179">
        <v>5184.8210251982073</v>
      </c>
      <c r="K153" s="179">
        <v>4760.4737781812801</v>
      </c>
      <c r="L153" s="179">
        <v>5119.1349617190281</v>
      </c>
      <c r="M153" s="179">
        <v>7377.8368304409641</v>
      </c>
      <c r="N153" s="179">
        <v>10320.636276231515</v>
      </c>
      <c r="O153" s="179">
        <v>15700.460621834991</v>
      </c>
      <c r="P153" s="179">
        <v>18237.651107134236</v>
      </c>
      <c r="Q153" s="179">
        <v>22597.101737853256</v>
      </c>
      <c r="R153" s="179">
        <v>25226.713947187403</v>
      </c>
      <c r="S153" s="179">
        <v>35463.738868218148</v>
      </c>
      <c r="T153" s="179">
        <v>29780.790935292054</v>
      </c>
      <c r="U153" s="179">
        <v>51766.079006148662</v>
      </c>
      <c r="V153" s="179">
        <v>45373.452344118174</v>
      </c>
      <c r="W153" s="179">
        <v>39196.115929456864</v>
      </c>
      <c r="X153" s="179">
        <v>54847.97710092341</v>
      </c>
      <c r="Y153" s="179">
        <v>66336.951047390525</v>
      </c>
      <c r="Z153" s="179">
        <v>69721.340698297878</v>
      </c>
      <c r="AA153" s="179">
        <v>67909.102148045291</v>
      </c>
      <c r="AB153" s="179">
        <v>170894.01678518526</v>
      </c>
      <c r="AC153" s="179">
        <v>266185.61183205456</v>
      </c>
      <c r="AD153" s="179">
        <v>217680.66187294325</v>
      </c>
      <c r="AE153" s="179">
        <v>290037.23446878651</v>
      </c>
      <c r="AF153" s="179">
        <v>339584.72057513474</v>
      </c>
      <c r="AG153" s="179">
        <v>457251.89365128847</v>
      </c>
      <c r="AH153" s="179">
        <v>661746.09189359576</v>
      </c>
      <c r="AI153" s="179">
        <v>576369.40725008864</v>
      </c>
      <c r="AJ153" s="179">
        <v>553481.60730549763</v>
      </c>
      <c r="AK153" s="179">
        <v>455197.00759178086</v>
      </c>
      <c r="AL153" s="179">
        <v>580406.39461797522</v>
      </c>
      <c r="AM153" s="179">
        <v>788016.27213910618</v>
      </c>
      <c r="AN153" s="179">
        <v>633182.72291285009</v>
      </c>
      <c r="AO153" s="179">
        <v>664921.85287517449</v>
      </c>
      <c r="AP153" s="179">
        <v>759846.88738135342</v>
      </c>
      <c r="AQ153" s="179">
        <v>805055.2419304786</v>
      </c>
      <c r="AR153" s="179">
        <v>700640.79607891035</v>
      </c>
      <c r="AS153" s="179">
        <v>693056.83573103289</v>
      </c>
      <c r="AT153" s="179">
        <v>789099.16052964039</v>
      </c>
      <c r="AU153" s="179">
        <v>1248083.8592476894</v>
      </c>
      <c r="AV153" s="179">
        <v>867013.01371897908</v>
      </c>
      <c r="AW153" s="179">
        <v>1037667.4154086215</v>
      </c>
      <c r="AX153" s="179">
        <v>1177770.025325218</v>
      </c>
      <c r="AY153" s="179">
        <v>1524853.6906177427</v>
      </c>
      <c r="AZ153" s="179">
        <v>1417739.9739720272</v>
      </c>
      <c r="BA153" s="179">
        <v>1459498.7201992469</v>
      </c>
      <c r="BB153" s="179">
        <v>1519880.9599028076</v>
      </c>
      <c r="BC153" s="179">
        <v>1350445.4561357673</v>
      </c>
      <c r="BD153" s="179">
        <v>1222605.5221205021</v>
      </c>
      <c r="BE153" s="179">
        <v>858056.64976246539</v>
      </c>
      <c r="BF153" s="179">
        <v>672476.10231381061</v>
      </c>
      <c r="BG153" s="179">
        <v>782639.70261279901</v>
      </c>
      <c r="BH153" s="179">
        <v>540212.97684177058</v>
      </c>
      <c r="BI153" s="179">
        <v>617525.45508799306</v>
      </c>
      <c r="BJ153" s="179">
        <v>719274.69006137829</v>
      </c>
      <c r="BK153" s="179">
        <v>699882.04703410412</v>
      </c>
      <c r="BL153" s="43"/>
    </row>
    <row r="154" spans="3:64" x14ac:dyDescent="0.2">
      <c r="C154" s="53" t="s">
        <v>21</v>
      </c>
      <c r="D154" s="54" t="s">
        <v>332</v>
      </c>
      <c r="E154" s="362" t="s">
        <v>150</v>
      </c>
      <c r="F154" s="53" t="s">
        <v>140</v>
      </c>
      <c r="G154" s="232" t="s">
        <v>16</v>
      </c>
      <c r="H154" s="179">
        <v>902.70469432010009</v>
      </c>
      <c r="I154" s="179">
        <v>999.12462891279529</v>
      </c>
      <c r="J154" s="179">
        <v>1263.3374348880861</v>
      </c>
      <c r="K154" s="179">
        <v>1055.0670849144158</v>
      </c>
      <c r="L154" s="179">
        <v>1292.0320286079659</v>
      </c>
      <c r="M154" s="179">
        <v>1950.4558355791899</v>
      </c>
      <c r="N154" s="179">
        <v>2498.8048241522906</v>
      </c>
      <c r="O154" s="179">
        <v>4784.3584679854994</v>
      </c>
      <c r="P154" s="179">
        <v>4159.898110052176</v>
      </c>
      <c r="Q154" s="179">
        <v>6093.4506246188321</v>
      </c>
      <c r="R154" s="179">
        <v>8054.3906104294456</v>
      </c>
      <c r="S154" s="179">
        <v>12317.548326613356</v>
      </c>
      <c r="T154" s="179">
        <v>11498.912843560312</v>
      </c>
      <c r="U154" s="179">
        <v>12999.36342875526</v>
      </c>
      <c r="V154" s="179">
        <v>14126.623433245863</v>
      </c>
      <c r="W154" s="179">
        <v>16503.398915399375</v>
      </c>
      <c r="X154" s="179">
        <v>14583.223401923438</v>
      </c>
      <c r="Y154" s="179">
        <v>17189.099039519613</v>
      </c>
      <c r="Z154" s="179">
        <v>29492.215440968423</v>
      </c>
      <c r="AA154" s="179">
        <v>41551.867179164314</v>
      </c>
      <c r="AB154" s="179">
        <v>40645.684250120015</v>
      </c>
      <c r="AC154" s="179">
        <v>51775.342812286442</v>
      </c>
      <c r="AD154" s="179">
        <v>42898.969525894987</v>
      </c>
      <c r="AE154" s="179">
        <v>83125.646717485797</v>
      </c>
      <c r="AF154" s="179">
        <v>66200.911927422741</v>
      </c>
      <c r="AG154" s="179">
        <v>97428.324235617445</v>
      </c>
      <c r="AH154" s="179">
        <v>107189.25583410186</v>
      </c>
      <c r="AI154" s="179">
        <v>83667.231689113018</v>
      </c>
      <c r="AJ154" s="179">
        <v>61042.43074904602</v>
      </c>
      <c r="AK154" s="179">
        <v>75091.643912627362</v>
      </c>
      <c r="AL154" s="179">
        <v>49378.165536900466</v>
      </c>
      <c r="AM154" s="179">
        <v>60287.903635277886</v>
      </c>
      <c r="AN154" s="179">
        <v>81021.182112878188</v>
      </c>
      <c r="AO154" s="179">
        <v>147293.53874138987</v>
      </c>
      <c r="AP154" s="179">
        <v>174321.5709316647</v>
      </c>
      <c r="AQ154" s="179">
        <v>202362.66301412397</v>
      </c>
      <c r="AR154" s="179">
        <v>290679.50415497704</v>
      </c>
      <c r="AS154" s="179">
        <v>56924.127255492407</v>
      </c>
      <c r="AT154" s="179">
        <v>319881.67843160208</v>
      </c>
      <c r="AU154" s="179">
        <v>424079.32107380434</v>
      </c>
      <c r="AV154" s="179">
        <v>395557.98636650876</v>
      </c>
      <c r="AW154" s="179">
        <v>363761.94234671956</v>
      </c>
      <c r="AX154" s="179">
        <v>417424.54578985518</v>
      </c>
      <c r="AY154" s="179">
        <v>474205.16774566646</v>
      </c>
      <c r="AZ154" s="179">
        <v>552552.08666200121</v>
      </c>
      <c r="BA154" s="179">
        <v>622071.80567017314</v>
      </c>
      <c r="BB154" s="179">
        <v>454789.97584232024</v>
      </c>
      <c r="BC154" s="179">
        <v>418354.46861633123</v>
      </c>
      <c r="BD154" s="179">
        <v>470952.33442408376</v>
      </c>
      <c r="BE154" s="179">
        <v>290254.82974408171</v>
      </c>
      <c r="BF154" s="179">
        <v>281730.73227515595</v>
      </c>
      <c r="BG154" s="179">
        <v>323354.72645311715</v>
      </c>
      <c r="BH154" s="179">
        <v>227879.03710050907</v>
      </c>
      <c r="BI154" s="179">
        <v>267500.28028720577</v>
      </c>
      <c r="BJ154" s="179">
        <v>304831.31822829123</v>
      </c>
      <c r="BK154" s="179">
        <v>318709.50902019191</v>
      </c>
      <c r="BL154" s="43"/>
    </row>
    <row r="155" spans="3:64" x14ac:dyDescent="0.2">
      <c r="C155" s="53" t="s">
        <v>22</v>
      </c>
      <c r="D155" s="54" t="s">
        <v>332</v>
      </c>
      <c r="E155" s="362" t="s">
        <v>150</v>
      </c>
      <c r="F155" s="53" t="s">
        <v>140</v>
      </c>
      <c r="G155" s="232" t="s">
        <v>16</v>
      </c>
      <c r="H155" s="179">
        <v>21977.733101062771</v>
      </c>
      <c r="I155" s="179">
        <v>24557.995942990579</v>
      </c>
      <c r="J155" s="179">
        <v>29153.443434186069</v>
      </c>
      <c r="K155" s="179">
        <v>32679.258730059806</v>
      </c>
      <c r="L155" s="179">
        <v>38753.974639063359</v>
      </c>
      <c r="M155" s="179">
        <v>35793.29729265374</v>
      </c>
      <c r="N155" s="179">
        <v>25860.561273925778</v>
      </c>
      <c r="O155" s="179">
        <v>30102.460868422491</v>
      </c>
      <c r="P155" s="179">
        <v>25011.165909067757</v>
      </c>
      <c r="Q155" s="179">
        <v>29827.416449827993</v>
      </c>
      <c r="R155" s="179">
        <v>28038.613950995183</v>
      </c>
      <c r="S155" s="179">
        <v>42999.29308787125</v>
      </c>
      <c r="T155" s="179">
        <v>60673.955937139821</v>
      </c>
      <c r="U155" s="179">
        <v>77922.798656173938</v>
      </c>
      <c r="V155" s="179">
        <v>60317.063279431022</v>
      </c>
      <c r="W155" s="179">
        <v>79032.467652547144</v>
      </c>
      <c r="X155" s="179">
        <v>104429.50166499031</v>
      </c>
      <c r="Y155" s="179">
        <v>133779.02900922031</v>
      </c>
      <c r="Z155" s="179">
        <v>116915.60406789258</v>
      </c>
      <c r="AA155" s="179">
        <v>166667.07807713759</v>
      </c>
      <c r="AB155" s="179">
        <v>281921.45436057745</v>
      </c>
      <c r="AC155" s="179">
        <v>376214.88732400694</v>
      </c>
      <c r="AD155" s="179">
        <v>415041.05157997704</v>
      </c>
      <c r="AE155" s="179">
        <v>265574.9995823768</v>
      </c>
      <c r="AF155" s="179">
        <v>353547.94565958879</v>
      </c>
      <c r="AG155" s="179">
        <v>501063.75321870134</v>
      </c>
      <c r="AH155" s="179">
        <v>585770.69790835935</v>
      </c>
      <c r="AI155" s="179">
        <v>654063.96127822797</v>
      </c>
      <c r="AJ155" s="179">
        <v>709881.30774308788</v>
      </c>
      <c r="AK155" s="179">
        <v>704637.05171611335</v>
      </c>
      <c r="AL155" s="179">
        <v>681607.94424810458</v>
      </c>
      <c r="AM155" s="179">
        <v>819934.01450969116</v>
      </c>
      <c r="AN155" s="179">
        <v>704013.90300652524</v>
      </c>
      <c r="AO155" s="179">
        <v>885674.30081565049</v>
      </c>
      <c r="AP155" s="179">
        <v>985859.90823337005</v>
      </c>
      <c r="AQ155" s="179">
        <v>1099778.2568832859</v>
      </c>
      <c r="AR155" s="179">
        <v>1365915.3115078663</v>
      </c>
      <c r="AS155" s="179">
        <v>1383947.9721755527</v>
      </c>
      <c r="AT155" s="179">
        <v>1432706.8493360637</v>
      </c>
      <c r="AU155" s="179">
        <v>1563686.7214954833</v>
      </c>
      <c r="AV155" s="179">
        <v>2211913.8015939211</v>
      </c>
      <c r="AW155" s="179">
        <v>1680526.6614026269</v>
      </c>
      <c r="AX155" s="179">
        <v>2062583.2628454515</v>
      </c>
      <c r="AY155" s="179">
        <v>2516578.910136939</v>
      </c>
      <c r="AZ155" s="179">
        <v>2463052.0018621134</v>
      </c>
      <c r="BA155" s="179">
        <v>2288916.9932323778</v>
      </c>
      <c r="BB155" s="179">
        <v>2515151.4698722917</v>
      </c>
      <c r="BC155" s="179">
        <v>2029310.3628278174</v>
      </c>
      <c r="BD155" s="179">
        <v>1635598.8372876174</v>
      </c>
      <c r="BE155" s="179">
        <v>1072963.0187791153</v>
      </c>
      <c r="BF155" s="179">
        <v>833956.26907534047</v>
      </c>
      <c r="BG155" s="179">
        <v>981960.98311389377</v>
      </c>
      <c r="BH155" s="179">
        <v>934736.37617604702</v>
      </c>
      <c r="BI155" s="179">
        <v>1193462.3235005685</v>
      </c>
      <c r="BJ155" s="179">
        <v>1429173.2783988207</v>
      </c>
      <c r="BK155" s="179">
        <v>1466576.5491406051</v>
      </c>
      <c r="BL155" s="43"/>
    </row>
    <row r="156" spans="3:64" x14ac:dyDescent="0.2">
      <c r="C156" s="53" t="s">
        <v>23</v>
      </c>
      <c r="D156" s="54" t="s">
        <v>332</v>
      </c>
      <c r="E156" s="362" t="s">
        <v>150</v>
      </c>
      <c r="F156" s="53" t="s">
        <v>140</v>
      </c>
      <c r="G156" s="232" t="s">
        <v>16</v>
      </c>
      <c r="H156" s="179">
        <v>6106.262113859585</v>
      </c>
      <c r="I156" s="179">
        <v>6752.3127606577964</v>
      </c>
      <c r="J156" s="179">
        <v>8065.977916826233</v>
      </c>
      <c r="K156" s="179">
        <v>8831.0880495843285</v>
      </c>
      <c r="L156" s="179">
        <v>8568.1599549265065</v>
      </c>
      <c r="M156" s="179">
        <v>9244.4193095598566</v>
      </c>
      <c r="N156" s="179">
        <v>12871.438232860375</v>
      </c>
      <c r="O156" s="179">
        <v>15330.58474488201</v>
      </c>
      <c r="P156" s="179">
        <v>15299.134108098229</v>
      </c>
      <c r="Q156" s="179">
        <v>13583.568141314829</v>
      </c>
      <c r="R156" s="179">
        <v>14721.707450092494</v>
      </c>
      <c r="S156" s="179">
        <v>23587.953845652446</v>
      </c>
      <c r="T156" s="179">
        <v>20808.009695689616</v>
      </c>
      <c r="U156" s="179">
        <v>33738.205132150884</v>
      </c>
      <c r="V156" s="179">
        <v>36710.239264587515</v>
      </c>
      <c r="W156" s="179">
        <v>33587.622488436857</v>
      </c>
      <c r="X156" s="179">
        <v>49367.815823346275</v>
      </c>
      <c r="Y156" s="179">
        <v>60798.590957820052</v>
      </c>
      <c r="Z156" s="179">
        <v>54667.043723794122</v>
      </c>
      <c r="AA156" s="179">
        <v>69846.004723314618</v>
      </c>
      <c r="AB156" s="179">
        <v>138251.6606393751</v>
      </c>
      <c r="AC156" s="179">
        <v>165469.13136311856</v>
      </c>
      <c r="AD156" s="179">
        <v>211890.41995844521</v>
      </c>
      <c r="AE156" s="179">
        <v>175356.01761829737</v>
      </c>
      <c r="AF156" s="179">
        <v>223521.83593844043</v>
      </c>
      <c r="AG156" s="179">
        <v>269734.88957050059</v>
      </c>
      <c r="AH156" s="179">
        <v>263576.99972126627</v>
      </c>
      <c r="AI156" s="179">
        <v>339464.71359344036</v>
      </c>
      <c r="AJ156" s="179">
        <v>320955.14241244021</v>
      </c>
      <c r="AK156" s="179">
        <v>314757.6243316445</v>
      </c>
      <c r="AL156" s="179">
        <v>315501.57096647267</v>
      </c>
      <c r="AM156" s="179">
        <v>396751.17148943385</v>
      </c>
      <c r="AN156" s="179">
        <v>338731.53780825116</v>
      </c>
      <c r="AO156" s="179">
        <v>349172.49373225239</v>
      </c>
      <c r="AP156" s="179">
        <v>387504.24888467311</v>
      </c>
      <c r="AQ156" s="179">
        <v>478054.5716153367</v>
      </c>
      <c r="AR156" s="179">
        <v>482548.14552294096</v>
      </c>
      <c r="AS156" s="179">
        <v>519833.26901291858</v>
      </c>
      <c r="AT156" s="179">
        <v>683961.83370377182</v>
      </c>
      <c r="AU156" s="179">
        <v>778717.63235488709</v>
      </c>
      <c r="AV156" s="179">
        <v>348173.55249474826</v>
      </c>
      <c r="AW156" s="179">
        <v>1060358.6684795876</v>
      </c>
      <c r="AX156" s="179">
        <v>1030806.8349155942</v>
      </c>
      <c r="AY156" s="179">
        <v>1474542.0312002699</v>
      </c>
      <c r="AZ156" s="179">
        <v>1644020.8748309566</v>
      </c>
      <c r="BA156" s="179">
        <v>1645564.7468659203</v>
      </c>
      <c r="BB156" s="179">
        <v>1567574.7900484735</v>
      </c>
      <c r="BC156" s="179">
        <v>1261051.1231501487</v>
      </c>
      <c r="BD156" s="179">
        <v>808743.89147748658</v>
      </c>
      <c r="BE156" s="179">
        <v>646774.97127162933</v>
      </c>
      <c r="BF156" s="179">
        <v>370230.8497532488</v>
      </c>
      <c r="BG156" s="179">
        <v>466950.28691526165</v>
      </c>
      <c r="BH156" s="179">
        <v>420339.17801071436</v>
      </c>
      <c r="BI156" s="179">
        <v>846088.71418099385</v>
      </c>
      <c r="BJ156" s="179">
        <v>1042606.8913891984</v>
      </c>
      <c r="BK156" s="179">
        <v>1124884.4597386881</v>
      </c>
      <c r="BL156" s="43"/>
    </row>
    <row r="157" spans="3:64" x14ac:dyDescent="0.2">
      <c r="C157" s="53" t="s">
        <v>24</v>
      </c>
      <c r="D157" s="54" t="s">
        <v>332</v>
      </c>
      <c r="E157" s="362" t="s">
        <v>150</v>
      </c>
      <c r="F157" s="53" t="s">
        <v>140</v>
      </c>
      <c r="G157" s="232" t="s">
        <v>16</v>
      </c>
      <c r="H157" s="179">
        <v>13395.760947580015</v>
      </c>
      <c r="I157" s="179">
        <v>12686.491341177285</v>
      </c>
      <c r="J157" s="179">
        <v>18489.361984524323</v>
      </c>
      <c r="K157" s="179">
        <v>13349.523868579887</v>
      </c>
      <c r="L157" s="179">
        <v>16826.491384771492</v>
      </c>
      <c r="M157" s="179">
        <v>19970.924315113327</v>
      </c>
      <c r="N157" s="179">
        <v>33883.542276699576</v>
      </c>
      <c r="O157" s="179">
        <v>43885.946394668092</v>
      </c>
      <c r="P157" s="179">
        <v>41323.675716266676</v>
      </c>
      <c r="Q157" s="179">
        <v>63079.956673873545</v>
      </c>
      <c r="R157" s="179">
        <v>64632.654078111322</v>
      </c>
      <c r="S157" s="179">
        <v>97257.876956760301</v>
      </c>
      <c r="T157" s="179">
        <v>81641.04310221858</v>
      </c>
      <c r="U157" s="179">
        <v>132753.28445433904</v>
      </c>
      <c r="V157" s="179">
        <v>142292.15903568294</v>
      </c>
      <c r="W157" s="179">
        <v>94040.709561838405</v>
      </c>
      <c r="X157" s="179">
        <v>126790.39301750415</v>
      </c>
      <c r="Y157" s="179">
        <v>133605.25801011646</v>
      </c>
      <c r="Z157" s="179">
        <v>404545.37809340446</v>
      </c>
      <c r="AA157" s="179">
        <v>354484.28941280389</v>
      </c>
      <c r="AB157" s="179">
        <v>580723.72741520719</v>
      </c>
      <c r="AC157" s="179">
        <v>695260.89313029696</v>
      </c>
      <c r="AD157" s="179">
        <v>560775.634423582</v>
      </c>
      <c r="AE157" s="179">
        <v>644133.30096197943</v>
      </c>
      <c r="AF157" s="179">
        <v>971983.17728703737</v>
      </c>
      <c r="AG157" s="179">
        <v>1129442.515274938</v>
      </c>
      <c r="AH157" s="179">
        <v>1511679.019167956</v>
      </c>
      <c r="AI157" s="179">
        <v>1674641.2520848</v>
      </c>
      <c r="AJ157" s="179">
        <v>1391897.528084653</v>
      </c>
      <c r="AK157" s="179">
        <v>1453594.9485975443</v>
      </c>
      <c r="AL157" s="179">
        <v>1312352.931633255</v>
      </c>
      <c r="AM157" s="179">
        <v>1419568.2287210408</v>
      </c>
      <c r="AN157" s="179">
        <v>1191490.2085473516</v>
      </c>
      <c r="AO157" s="179">
        <v>1312802.6418410807</v>
      </c>
      <c r="AP157" s="179">
        <v>1575345.0110425923</v>
      </c>
      <c r="AQ157" s="179">
        <v>1901517.5528800357</v>
      </c>
      <c r="AR157" s="179">
        <v>1433973.9114226827</v>
      </c>
      <c r="AS157" s="179">
        <v>1714909.9092518426</v>
      </c>
      <c r="AT157" s="179">
        <v>1865670.5724734943</v>
      </c>
      <c r="AU157" s="179">
        <v>2602839.5865317429</v>
      </c>
      <c r="AV157" s="179">
        <v>2994640.5445231376</v>
      </c>
      <c r="AW157" s="179">
        <v>3237005.1566963964</v>
      </c>
      <c r="AX157" s="179">
        <v>3322061.9722020729</v>
      </c>
      <c r="AY157" s="179">
        <v>4979246.3195872689</v>
      </c>
      <c r="AZ157" s="179">
        <v>4739879.7883542478</v>
      </c>
      <c r="BA157" s="179">
        <v>4896285.6402437892</v>
      </c>
      <c r="BB157" s="179">
        <v>6153345.2670028778</v>
      </c>
      <c r="BC157" s="179">
        <v>4578127.295605164</v>
      </c>
      <c r="BD157" s="179">
        <v>2298931.9532508599</v>
      </c>
      <c r="BE157" s="179">
        <v>3482146.8727464187</v>
      </c>
      <c r="BF157" s="179">
        <v>3072117.9452389581</v>
      </c>
      <c r="BG157" s="179">
        <v>5626149.6304701567</v>
      </c>
      <c r="BH157" s="179">
        <v>3060933.1981640151</v>
      </c>
      <c r="BI157" s="179">
        <v>2799051.1750070704</v>
      </c>
      <c r="BJ157" s="179">
        <v>3257325.7788458383</v>
      </c>
      <c r="BK157" s="179">
        <v>3407722.9067690931</v>
      </c>
      <c r="BL157" s="43"/>
    </row>
    <row r="158" spans="3:64" x14ac:dyDescent="0.2">
      <c r="C158" s="53" t="s">
        <v>25</v>
      </c>
      <c r="D158" s="54" t="s">
        <v>332</v>
      </c>
      <c r="E158" s="362" t="s">
        <v>150</v>
      </c>
      <c r="F158" s="53" t="s">
        <v>140</v>
      </c>
      <c r="G158" s="232" t="s">
        <v>16</v>
      </c>
      <c r="H158" s="179">
        <v>7867.2252018917643</v>
      </c>
      <c r="I158" s="179">
        <v>8371.3675513583348</v>
      </c>
      <c r="J158" s="179">
        <v>10739.615636169825</v>
      </c>
      <c r="K158" s="179">
        <v>10248.307439670854</v>
      </c>
      <c r="L158" s="179">
        <v>12154.441622555047</v>
      </c>
      <c r="M158" s="179">
        <v>13506.993289470845</v>
      </c>
      <c r="N158" s="179">
        <v>22780.299236563143</v>
      </c>
      <c r="O158" s="179">
        <v>24854.590673393672</v>
      </c>
      <c r="P158" s="179">
        <v>29646.314639051601</v>
      </c>
      <c r="Q158" s="179">
        <v>53854.075568828033</v>
      </c>
      <c r="R158" s="179">
        <v>62718.69757749253</v>
      </c>
      <c r="S158" s="179">
        <v>68829.73830948121</v>
      </c>
      <c r="T158" s="179">
        <v>77755.643314779358</v>
      </c>
      <c r="U158" s="179">
        <v>104130.83536250355</v>
      </c>
      <c r="V158" s="179">
        <v>119412.29461413968</v>
      </c>
      <c r="W158" s="179">
        <v>97707.761030736787</v>
      </c>
      <c r="X158" s="179">
        <v>105851.79381488339</v>
      </c>
      <c r="Y158" s="179">
        <v>117168.94524429366</v>
      </c>
      <c r="Z158" s="179">
        <v>178491.73388526888</v>
      </c>
      <c r="AA158" s="179">
        <v>195132.41983280928</v>
      </c>
      <c r="AB158" s="179">
        <v>445918.7072883246</v>
      </c>
      <c r="AC158" s="179">
        <v>640040.8105465374</v>
      </c>
      <c r="AD158" s="179">
        <v>495276.79287119186</v>
      </c>
      <c r="AE158" s="179">
        <v>462614.25967857393</v>
      </c>
      <c r="AF158" s="179">
        <v>668366.42513675126</v>
      </c>
      <c r="AG158" s="179">
        <v>751438.52071097889</v>
      </c>
      <c r="AH158" s="179">
        <v>964061.33117368515</v>
      </c>
      <c r="AI158" s="179">
        <v>797468.16110955784</v>
      </c>
      <c r="AJ158" s="179">
        <v>923741.96023192373</v>
      </c>
      <c r="AK158" s="179">
        <v>879346.28470964544</v>
      </c>
      <c r="AL158" s="179">
        <v>984579.89268208051</v>
      </c>
      <c r="AM158" s="179">
        <v>1355535.9273584215</v>
      </c>
      <c r="AN158" s="179">
        <v>1348753.6647185369</v>
      </c>
      <c r="AO158" s="179">
        <v>1713652.4188111778</v>
      </c>
      <c r="AP158" s="179">
        <v>1427881.5679754696</v>
      </c>
      <c r="AQ158" s="179">
        <v>1554759.919790131</v>
      </c>
      <c r="AR158" s="179">
        <v>1553552.215653776</v>
      </c>
      <c r="AS158" s="179">
        <v>1592191.3592278846</v>
      </c>
      <c r="AT158" s="179">
        <v>2006880.8545935587</v>
      </c>
      <c r="AU158" s="179">
        <v>2443229.5178463082</v>
      </c>
      <c r="AV158" s="179">
        <v>2199073.5596137936</v>
      </c>
      <c r="AW158" s="179">
        <v>1570807.5184290828</v>
      </c>
      <c r="AX158" s="179">
        <v>1687958.4903281964</v>
      </c>
      <c r="AY158" s="179">
        <v>2513664.351799421</v>
      </c>
      <c r="AZ158" s="179">
        <v>3111975.243227303</v>
      </c>
      <c r="BA158" s="179">
        <v>2829916.2881246968</v>
      </c>
      <c r="BB158" s="179">
        <v>3510907.5154875945</v>
      </c>
      <c r="BC158" s="179">
        <v>3123076.3705499754</v>
      </c>
      <c r="BD158" s="179">
        <v>2462406.480357362</v>
      </c>
      <c r="BE158" s="179">
        <v>1654981.5513710007</v>
      </c>
      <c r="BF158" s="179">
        <v>1420534.3217125875</v>
      </c>
      <c r="BG158" s="179">
        <v>1709963.1723169498</v>
      </c>
      <c r="BH158" s="179">
        <v>1597325.2615958727</v>
      </c>
      <c r="BI158" s="179">
        <v>1118384.203110652</v>
      </c>
      <c r="BJ158" s="179">
        <v>1272669.9882204267</v>
      </c>
      <c r="BK158" s="179">
        <v>1381999.6560382433</v>
      </c>
      <c r="BL158" s="43"/>
    </row>
    <row r="159" spans="3:64" x14ac:dyDescent="0.2">
      <c r="C159" s="53" t="s">
        <v>26</v>
      </c>
      <c r="D159" s="54" t="s">
        <v>332</v>
      </c>
      <c r="E159" s="362" t="s">
        <v>150</v>
      </c>
      <c r="F159" s="53" t="s">
        <v>140</v>
      </c>
      <c r="G159" s="232" t="s">
        <v>16</v>
      </c>
      <c r="H159" s="179">
        <v>1651.3569508133198</v>
      </c>
      <c r="I159" s="179">
        <v>2040.0599671377022</v>
      </c>
      <c r="J159" s="179">
        <v>2148.3028540990454</v>
      </c>
      <c r="K159" s="179">
        <v>2130.6504125427164</v>
      </c>
      <c r="L159" s="179">
        <v>2138.66884630104</v>
      </c>
      <c r="M159" s="179">
        <v>2547.8905343897568</v>
      </c>
      <c r="N159" s="179">
        <v>3278.8595786508358</v>
      </c>
      <c r="O159" s="179">
        <v>4744.4785426455828</v>
      </c>
      <c r="P159" s="179">
        <v>4098.2496447761096</v>
      </c>
      <c r="Q159" s="179">
        <v>4314.013470046275</v>
      </c>
      <c r="R159" s="179">
        <v>4598.246887465938</v>
      </c>
      <c r="S159" s="179">
        <v>9928.3564673325563</v>
      </c>
      <c r="T159" s="179">
        <v>8912.6078098419712</v>
      </c>
      <c r="U159" s="179">
        <v>11550.960575979712</v>
      </c>
      <c r="V159" s="179">
        <v>11260.733687973056</v>
      </c>
      <c r="W159" s="179">
        <v>12353.013559167301</v>
      </c>
      <c r="X159" s="179">
        <v>14712.552047484513</v>
      </c>
      <c r="Y159" s="179">
        <v>18625.81168669985</v>
      </c>
      <c r="Z159" s="179">
        <v>22192.691216633772</v>
      </c>
      <c r="AA159" s="179">
        <v>18928.425198469515</v>
      </c>
      <c r="AB159" s="179">
        <v>39747.641530346496</v>
      </c>
      <c r="AC159" s="179">
        <v>46235.492449038691</v>
      </c>
      <c r="AD159" s="179">
        <v>58879.793040098783</v>
      </c>
      <c r="AE159" s="179">
        <v>54902.157858891725</v>
      </c>
      <c r="AF159" s="179">
        <v>62592.54599758322</v>
      </c>
      <c r="AG159" s="179">
        <v>84173.808288198692</v>
      </c>
      <c r="AH159" s="179">
        <v>109444.73516601772</v>
      </c>
      <c r="AI159" s="179">
        <v>139288.44915340524</v>
      </c>
      <c r="AJ159" s="179">
        <v>131276.10687598982</v>
      </c>
      <c r="AK159" s="179">
        <v>113968.45592687663</v>
      </c>
      <c r="AL159" s="179">
        <v>94237.510042454131</v>
      </c>
      <c r="AM159" s="179">
        <v>135093.09711708277</v>
      </c>
      <c r="AN159" s="179">
        <v>130444.33867922585</v>
      </c>
      <c r="AO159" s="179">
        <v>137253.12476697547</v>
      </c>
      <c r="AP159" s="179">
        <v>203823.02337320813</v>
      </c>
      <c r="AQ159" s="179">
        <v>245588.24296030006</v>
      </c>
      <c r="AR159" s="179">
        <v>389729.0574304433</v>
      </c>
      <c r="AS159" s="179">
        <v>298005.57909669832</v>
      </c>
      <c r="AT159" s="179">
        <v>416868.75987987069</v>
      </c>
      <c r="AU159" s="179">
        <v>670584.48435164383</v>
      </c>
      <c r="AV159" s="179">
        <v>654289.35369711218</v>
      </c>
      <c r="AW159" s="179">
        <v>564507.39675045968</v>
      </c>
      <c r="AX159" s="179">
        <v>786933.86845995975</v>
      </c>
      <c r="AY159" s="179">
        <v>736124.81818420289</v>
      </c>
      <c r="AZ159" s="179">
        <v>1087292.9484222475</v>
      </c>
      <c r="BA159" s="179">
        <v>1088739.9127360303</v>
      </c>
      <c r="BB159" s="179">
        <v>1066090.9144560725</v>
      </c>
      <c r="BC159" s="179">
        <v>872651.8244200527</v>
      </c>
      <c r="BD159" s="179">
        <v>739668.71871118771</v>
      </c>
      <c r="BE159" s="179">
        <v>561364.79873225093</v>
      </c>
      <c r="BF159" s="179">
        <v>493933.26556434727</v>
      </c>
      <c r="BG159" s="179">
        <v>653400.71481306024</v>
      </c>
      <c r="BH159" s="179">
        <v>427349.44099810434</v>
      </c>
      <c r="BI159" s="179">
        <v>601613.30202171358</v>
      </c>
      <c r="BJ159" s="179">
        <v>727032.51432903053</v>
      </c>
      <c r="BK159" s="179">
        <v>762767.77777283534</v>
      </c>
      <c r="BL159" s="43"/>
    </row>
    <row r="160" spans="3:64" x14ac:dyDescent="0.2">
      <c r="C160" s="53" t="s">
        <v>27</v>
      </c>
      <c r="D160" s="54" t="s">
        <v>332</v>
      </c>
      <c r="E160" s="362" t="s">
        <v>150</v>
      </c>
      <c r="F160" s="53" t="s">
        <v>140</v>
      </c>
      <c r="G160" s="232" t="s">
        <v>16</v>
      </c>
      <c r="H160" s="179">
        <v>6096.110165157017</v>
      </c>
      <c r="I160" s="179">
        <v>6642.7009248639733</v>
      </c>
      <c r="J160" s="179">
        <v>7834.9113390169023</v>
      </c>
      <c r="K160" s="179">
        <v>8000.7126672547938</v>
      </c>
      <c r="L160" s="179">
        <v>9438.1807550799422</v>
      </c>
      <c r="M160" s="179">
        <v>11240.752628695082</v>
      </c>
      <c r="N160" s="179">
        <v>10545.392095965053</v>
      </c>
      <c r="O160" s="179">
        <v>15487.307793432312</v>
      </c>
      <c r="P160" s="179">
        <v>22532.353084291837</v>
      </c>
      <c r="Q160" s="179">
        <v>23220.629991943322</v>
      </c>
      <c r="R160" s="179">
        <v>43882.022760448293</v>
      </c>
      <c r="S160" s="179">
        <v>54629.402971455813</v>
      </c>
      <c r="T160" s="179">
        <v>45032.617901800098</v>
      </c>
      <c r="U160" s="179">
        <v>42138.259255208111</v>
      </c>
      <c r="V160" s="179">
        <v>46235.636006117827</v>
      </c>
      <c r="W160" s="179">
        <v>47587.875862257315</v>
      </c>
      <c r="X160" s="179">
        <v>58997.471030990309</v>
      </c>
      <c r="Y160" s="179">
        <v>98711.016959154949</v>
      </c>
      <c r="Z160" s="179">
        <v>108016.32769989799</v>
      </c>
      <c r="AA160" s="179">
        <v>134448.79281294727</v>
      </c>
      <c r="AB160" s="179">
        <v>195673.36838479963</v>
      </c>
      <c r="AC160" s="179">
        <v>346534.65128811053</v>
      </c>
      <c r="AD160" s="179">
        <v>338783.41929286782</v>
      </c>
      <c r="AE160" s="179">
        <v>300636.87214028405</v>
      </c>
      <c r="AF160" s="179">
        <v>362234.85794244392</v>
      </c>
      <c r="AG160" s="179">
        <v>523841.49605417665</v>
      </c>
      <c r="AH160" s="179">
        <v>548199.63406727382</v>
      </c>
      <c r="AI160" s="179">
        <v>641583.89307111828</v>
      </c>
      <c r="AJ160" s="179">
        <v>669012.76167493477</v>
      </c>
      <c r="AK160" s="179">
        <v>651305.65564042074</v>
      </c>
      <c r="AL160" s="179">
        <v>569941.33581922844</v>
      </c>
      <c r="AM160" s="179">
        <v>755563.78985068761</v>
      </c>
      <c r="AN160" s="179">
        <v>605434.01083051285</v>
      </c>
      <c r="AO160" s="179">
        <v>770305.69326631306</v>
      </c>
      <c r="AP160" s="179">
        <v>703892.8509061248</v>
      </c>
      <c r="AQ160" s="179">
        <v>847413.44677165174</v>
      </c>
      <c r="AR160" s="179">
        <v>939321.38622087834</v>
      </c>
      <c r="AS160" s="179">
        <v>1051221.2512145219</v>
      </c>
      <c r="AT160" s="179">
        <v>897932.11264407099</v>
      </c>
      <c r="AU160" s="179">
        <v>1204735.8429420546</v>
      </c>
      <c r="AV160" s="179">
        <v>1817593.3298116466</v>
      </c>
      <c r="AW160" s="179">
        <v>1475296.2632321208</v>
      </c>
      <c r="AX160" s="179">
        <v>1832002.9427216565</v>
      </c>
      <c r="AY160" s="179">
        <v>2148908.3466426111</v>
      </c>
      <c r="AZ160" s="179">
        <v>2367665.2887429651</v>
      </c>
      <c r="BA160" s="179">
        <v>2372208.2023150208</v>
      </c>
      <c r="BB160" s="179">
        <v>2074613.4901757319</v>
      </c>
      <c r="BC160" s="179">
        <v>1888115.4267856618</v>
      </c>
      <c r="BD160" s="179">
        <v>1687657.2566809966</v>
      </c>
      <c r="BE160" s="179">
        <v>1146959.7556848889</v>
      </c>
      <c r="BF160" s="179">
        <v>927565.20498807775</v>
      </c>
      <c r="BG160" s="179">
        <v>1384926.2996846279</v>
      </c>
      <c r="BH160" s="179">
        <v>1226132.2020582464</v>
      </c>
      <c r="BI160" s="179">
        <v>1001426.7128314457</v>
      </c>
      <c r="BJ160" s="179">
        <v>1103744.2771224952</v>
      </c>
      <c r="BK160" s="179">
        <v>1155818.4508479659</v>
      </c>
      <c r="BL160" s="43"/>
    </row>
    <row r="161" spans="3:64" x14ac:dyDescent="0.2">
      <c r="C161" s="53" t="s">
        <v>28</v>
      </c>
      <c r="D161" s="54" t="s">
        <v>332</v>
      </c>
      <c r="E161" s="362" t="s">
        <v>150</v>
      </c>
      <c r="F161" s="53" t="s">
        <v>140</v>
      </c>
      <c r="G161" s="232" t="s">
        <v>16</v>
      </c>
      <c r="H161" s="179">
        <v>39222.118576078537</v>
      </c>
      <c r="I161" s="179">
        <v>45812.168235276593</v>
      </c>
      <c r="J161" s="179">
        <v>47932.714504448923</v>
      </c>
      <c r="K161" s="179">
        <v>43732.036185846169</v>
      </c>
      <c r="L161" s="179">
        <v>35458.655884000247</v>
      </c>
      <c r="M161" s="179">
        <v>68613.801206238626</v>
      </c>
      <c r="N161" s="179">
        <v>68722.819794299372</v>
      </c>
      <c r="O161" s="179">
        <v>97744.290717473807</v>
      </c>
      <c r="P161" s="179">
        <v>103857.23629454743</v>
      </c>
      <c r="Q161" s="179">
        <v>91296.534504363386</v>
      </c>
      <c r="R161" s="179">
        <v>110128.25980255936</v>
      </c>
      <c r="S161" s="179">
        <v>168992.4868500368</v>
      </c>
      <c r="T161" s="179">
        <v>138266.44757363401</v>
      </c>
      <c r="U161" s="179">
        <v>254475.88455309212</v>
      </c>
      <c r="V161" s="179">
        <v>287652.38340622623</v>
      </c>
      <c r="W161" s="179">
        <v>280512.1735117659</v>
      </c>
      <c r="X161" s="179">
        <v>347446.41825379722</v>
      </c>
      <c r="Y161" s="179">
        <v>415635.24179260631</v>
      </c>
      <c r="Z161" s="179">
        <v>655081.28692026495</v>
      </c>
      <c r="AA161" s="179">
        <v>515689.27075215091</v>
      </c>
      <c r="AB161" s="179">
        <v>575583.23693915131</v>
      </c>
      <c r="AC161" s="179">
        <v>923154.89588787302</v>
      </c>
      <c r="AD161" s="179">
        <v>817988.38031998975</v>
      </c>
      <c r="AE161" s="179">
        <v>1028521.3319601289</v>
      </c>
      <c r="AF161" s="179">
        <v>1601251.0539032635</v>
      </c>
      <c r="AG161" s="179">
        <v>1485409.0293157536</v>
      </c>
      <c r="AH161" s="179">
        <v>1944050.0224256942</v>
      </c>
      <c r="AI161" s="179">
        <v>2564612.5029038764</v>
      </c>
      <c r="AJ161" s="179">
        <v>2117255.1729855859</v>
      </c>
      <c r="AK161" s="179">
        <v>1883477.8292640257</v>
      </c>
      <c r="AL161" s="179">
        <v>1730740.0964963785</v>
      </c>
      <c r="AM161" s="179">
        <v>2345183.2952408125</v>
      </c>
      <c r="AN161" s="179">
        <v>2229642.0098577924</v>
      </c>
      <c r="AO161" s="179">
        <v>2842061.9011240853</v>
      </c>
      <c r="AP161" s="179">
        <v>3177512.0102880877</v>
      </c>
      <c r="AQ161" s="179">
        <v>3617452.4724785415</v>
      </c>
      <c r="AR161" s="179">
        <v>2974055.1349161174</v>
      </c>
      <c r="AS161" s="179">
        <v>4364573.0514303073</v>
      </c>
      <c r="AT161" s="179">
        <v>5133034.9101233361</v>
      </c>
      <c r="AU161" s="179">
        <v>3732644.1561486577</v>
      </c>
      <c r="AV161" s="179">
        <v>3705100.7454402046</v>
      </c>
      <c r="AW161" s="179">
        <v>8064648.361190957</v>
      </c>
      <c r="AX161" s="179">
        <v>6662759.483267148</v>
      </c>
      <c r="AY161" s="179">
        <v>6497390.2104311893</v>
      </c>
      <c r="AZ161" s="179">
        <v>5620956.4554083496</v>
      </c>
      <c r="BA161" s="179">
        <v>4860732.7117992863</v>
      </c>
      <c r="BB161" s="179">
        <v>5195509.4433596143</v>
      </c>
      <c r="BC161" s="179">
        <v>4236288.862213376</v>
      </c>
      <c r="BD161" s="179">
        <v>3807728.3653917238</v>
      </c>
      <c r="BE161" s="179">
        <v>1998218.5077012023</v>
      </c>
      <c r="BF161" s="179">
        <v>1919724.5414103968</v>
      </c>
      <c r="BG161" s="179">
        <v>2564055.8249766142</v>
      </c>
      <c r="BH161" s="179">
        <v>2642703.9376900811</v>
      </c>
      <c r="BI161" s="179">
        <v>1690850.7504675325</v>
      </c>
      <c r="BJ161" s="179">
        <v>2066100.1024960421</v>
      </c>
      <c r="BK161" s="179">
        <v>2154589.3896717047</v>
      </c>
      <c r="BL161" s="43"/>
    </row>
    <row r="162" spans="3:64" x14ac:dyDescent="0.2">
      <c r="C162" s="53" t="s">
        <v>29</v>
      </c>
      <c r="D162" s="54" t="s">
        <v>332</v>
      </c>
      <c r="E162" s="362" t="s">
        <v>150</v>
      </c>
      <c r="F162" s="53" t="s">
        <v>140</v>
      </c>
      <c r="G162" s="232" t="s">
        <v>16</v>
      </c>
      <c r="H162" s="179">
        <v>2229.6916190294751</v>
      </c>
      <c r="I162" s="179">
        <v>2304.2637831096517</v>
      </c>
      <c r="J162" s="179">
        <v>2870.825651955854</v>
      </c>
      <c r="K162" s="179">
        <v>2837.3269509626607</v>
      </c>
      <c r="L162" s="179">
        <v>2238.6073222111281</v>
      </c>
      <c r="M162" s="179">
        <v>3230.0625674287894</v>
      </c>
      <c r="N162" s="179">
        <v>5103.3601253914694</v>
      </c>
      <c r="O162" s="179">
        <v>8547.4366618540207</v>
      </c>
      <c r="P162" s="179">
        <v>5844.3262597393677</v>
      </c>
      <c r="Q162" s="179">
        <v>6506.0794391263325</v>
      </c>
      <c r="R162" s="179">
        <v>8450.1096168887507</v>
      </c>
      <c r="S162" s="179">
        <v>9580.3953387088768</v>
      </c>
      <c r="T162" s="179">
        <v>12601.374515991567</v>
      </c>
      <c r="U162" s="179">
        <v>21547.425363397677</v>
      </c>
      <c r="V162" s="179">
        <v>28724.545802580695</v>
      </c>
      <c r="W162" s="179">
        <v>22897.895558755015</v>
      </c>
      <c r="X162" s="179">
        <v>28057.330399598177</v>
      </c>
      <c r="Y162" s="179">
        <v>28396.482648996316</v>
      </c>
      <c r="Z162" s="179">
        <v>41596.908550963497</v>
      </c>
      <c r="AA162" s="179">
        <v>53166.422837265301</v>
      </c>
      <c r="AB162" s="179">
        <v>63597.844272315371</v>
      </c>
      <c r="AC162" s="179">
        <v>128172.98134281713</v>
      </c>
      <c r="AD162" s="179">
        <v>113978.97554841869</v>
      </c>
      <c r="AE162" s="179">
        <v>132222.09234322666</v>
      </c>
      <c r="AF162" s="179">
        <v>137952.10172697328</v>
      </c>
      <c r="AG162" s="179">
        <v>202892.33408703809</v>
      </c>
      <c r="AH162" s="179">
        <v>250521.89359523065</v>
      </c>
      <c r="AI162" s="179">
        <v>208383.9075909899</v>
      </c>
      <c r="AJ162" s="179">
        <v>201338.75763807117</v>
      </c>
      <c r="AK162" s="179">
        <v>207124.69452886085</v>
      </c>
      <c r="AL162" s="179">
        <v>179605.90076236532</v>
      </c>
      <c r="AM162" s="179">
        <v>223125.60373636943</v>
      </c>
      <c r="AN162" s="179">
        <v>210643.59235914645</v>
      </c>
      <c r="AO162" s="179">
        <v>285713.61683286185</v>
      </c>
      <c r="AP162" s="179">
        <v>293786.05199250393</v>
      </c>
      <c r="AQ162" s="179">
        <v>317350.86875220621</v>
      </c>
      <c r="AR162" s="179">
        <v>187267.66162246835</v>
      </c>
      <c r="AS162" s="179">
        <v>314280.10483965185</v>
      </c>
      <c r="AT162" s="179">
        <v>292511.12052603433</v>
      </c>
      <c r="AU162" s="179">
        <v>361618.74816644366</v>
      </c>
      <c r="AV162" s="179">
        <v>480418.92923131189</v>
      </c>
      <c r="AW162" s="179">
        <v>475629.91240502486</v>
      </c>
      <c r="AX162" s="179">
        <v>631787.22535775858</v>
      </c>
      <c r="AY162" s="179">
        <v>686156.61852008593</v>
      </c>
      <c r="AZ162" s="179">
        <v>1041920.2811979114</v>
      </c>
      <c r="BA162" s="179">
        <v>1020669.5806704325</v>
      </c>
      <c r="BB162" s="179">
        <v>948471.38945162552</v>
      </c>
      <c r="BC162" s="179">
        <v>769355.39003092679</v>
      </c>
      <c r="BD162" s="179">
        <v>502684.45870754635</v>
      </c>
      <c r="BE162" s="179">
        <v>437085.71034198854</v>
      </c>
      <c r="BF162" s="179">
        <v>297291.32839319727</v>
      </c>
      <c r="BG162" s="179">
        <v>447583.96968775836</v>
      </c>
      <c r="BH162" s="179">
        <v>382174.24957990111</v>
      </c>
      <c r="BI162" s="179">
        <v>633941.5717758633</v>
      </c>
      <c r="BJ162" s="179">
        <v>748918.29643260571</v>
      </c>
      <c r="BK162" s="179">
        <v>822767.49321623915</v>
      </c>
      <c r="BL162" s="43"/>
    </row>
    <row r="163" spans="3:64" x14ac:dyDescent="0.2">
      <c r="C163" s="53" t="s">
        <v>30</v>
      </c>
      <c r="D163" s="54" t="s">
        <v>332</v>
      </c>
      <c r="E163" s="362" t="s">
        <v>150</v>
      </c>
      <c r="F163" s="53" t="s">
        <v>140</v>
      </c>
      <c r="G163" s="232" t="s">
        <v>16</v>
      </c>
      <c r="H163" s="179">
        <v>2076.1601775438598</v>
      </c>
      <c r="I163" s="179">
        <v>1624.6389340184087</v>
      </c>
      <c r="J163" s="179">
        <v>2063.5491511669925</v>
      </c>
      <c r="K163" s="179">
        <v>1261.1197966541297</v>
      </c>
      <c r="L163" s="179">
        <v>1920.0793952471897</v>
      </c>
      <c r="M163" s="179">
        <v>1816.5210979987871</v>
      </c>
      <c r="N163" s="179">
        <v>2186.2049811235192</v>
      </c>
      <c r="O163" s="179">
        <v>2545.670505301513</v>
      </c>
      <c r="P163" s="179">
        <v>3075.6764020751089</v>
      </c>
      <c r="Q163" s="179">
        <v>4064.0014910367845</v>
      </c>
      <c r="R163" s="179">
        <v>5982.2594475847272</v>
      </c>
      <c r="S163" s="179">
        <v>6334.5165775552196</v>
      </c>
      <c r="T163" s="179">
        <v>12807.813447816527</v>
      </c>
      <c r="U163" s="179">
        <v>31586.976749237874</v>
      </c>
      <c r="V163" s="179">
        <v>25619.953299085701</v>
      </c>
      <c r="W163" s="179">
        <v>44301.062153828789</v>
      </c>
      <c r="X163" s="179">
        <v>15012.018062981773</v>
      </c>
      <c r="Y163" s="179">
        <v>14396.64239363581</v>
      </c>
      <c r="Z163" s="179">
        <v>36144.944738124701</v>
      </c>
      <c r="AA163" s="179">
        <v>51224.532850732445</v>
      </c>
      <c r="AB163" s="179">
        <v>39240.642431945045</v>
      </c>
      <c r="AC163" s="179">
        <v>98121.309104403932</v>
      </c>
      <c r="AD163" s="179">
        <v>126807.18536803807</v>
      </c>
      <c r="AE163" s="179">
        <v>156714.26756713126</v>
      </c>
      <c r="AF163" s="179">
        <v>167074.65117588782</v>
      </c>
      <c r="AG163" s="179">
        <v>177584.01844466847</v>
      </c>
      <c r="AH163" s="179">
        <v>174149.53070315981</v>
      </c>
      <c r="AI163" s="179">
        <v>231949.11007829237</v>
      </c>
      <c r="AJ163" s="179">
        <v>229288.48488595587</v>
      </c>
      <c r="AK163" s="179">
        <v>175748.76959436378</v>
      </c>
      <c r="AL163" s="179">
        <v>150092.39369683835</v>
      </c>
      <c r="AM163" s="179">
        <v>238944.0328144019</v>
      </c>
      <c r="AN163" s="179">
        <v>231869.50020341674</v>
      </c>
      <c r="AO163" s="179">
        <v>266756.06990410981</v>
      </c>
      <c r="AP163" s="179">
        <v>266068.4913824657</v>
      </c>
      <c r="AQ163" s="179">
        <v>299705.16563227633</v>
      </c>
      <c r="AR163" s="179">
        <v>300923.21787091368</v>
      </c>
      <c r="AS163" s="179">
        <v>411970.97715956124</v>
      </c>
      <c r="AT163" s="179">
        <v>332400.00608860014</v>
      </c>
      <c r="AU163" s="179">
        <v>342253.45331028273</v>
      </c>
      <c r="AV163" s="179">
        <v>446413.49472273065</v>
      </c>
      <c r="AW163" s="179">
        <v>179164.77591131243</v>
      </c>
      <c r="AX163" s="179">
        <v>207045.83220253829</v>
      </c>
      <c r="AY163" s="179">
        <v>653720.91585592087</v>
      </c>
      <c r="AZ163" s="179">
        <v>535057.99937586871</v>
      </c>
      <c r="BA163" s="179">
        <v>435533.97656384931</v>
      </c>
      <c r="BB163" s="179">
        <v>734377.88913082122</v>
      </c>
      <c r="BC163" s="179">
        <v>681056.05141214584</v>
      </c>
      <c r="BD163" s="179">
        <v>230054.79070357149</v>
      </c>
      <c r="BE163" s="179">
        <v>143476.31420052052</v>
      </c>
      <c r="BF163" s="179">
        <v>118921.96827845898</v>
      </c>
      <c r="BG163" s="179">
        <v>179273.68885112932</v>
      </c>
      <c r="BH163" s="179">
        <v>163958.06959005276</v>
      </c>
      <c r="BI163" s="179">
        <v>251568.4894970571</v>
      </c>
      <c r="BJ163" s="179">
        <v>312669.52619563532</v>
      </c>
      <c r="BK163" s="179">
        <v>300057.09340227803</v>
      </c>
      <c r="BL163" s="43"/>
    </row>
    <row r="164" spans="3:64" x14ac:dyDescent="0.2">
      <c r="C164" s="53" t="s">
        <v>31</v>
      </c>
      <c r="D164" s="54" t="s">
        <v>332</v>
      </c>
      <c r="E164" s="362" t="s">
        <v>150</v>
      </c>
      <c r="F164" s="53" t="s">
        <v>140</v>
      </c>
      <c r="G164" s="232" t="s">
        <v>16</v>
      </c>
      <c r="H164" s="179">
        <v>4856.8794507135754</v>
      </c>
      <c r="I164" s="179">
        <v>5540.9780447308949</v>
      </c>
      <c r="J164" s="179">
        <v>6616.7988107451183</v>
      </c>
      <c r="K164" s="179">
        <v>5481.2793575849737</v>
      </c>
      <c r="L164" s="179">
        <v>7110.0524427177061</v>
      </c>
      <c r="M164" s="179">
        <v>8003.3610310397971</v>
      </c>
      <c r="N164" s="179">
        <v>11407.315213770669</v>
      </c>
      <c r="O164" s="179">
        <v>21009.085194139505</v>
      </c>
      <c r="P164" s="179">
        <v>24313.158544751834</v>
      </c>
      <c r="Q164" s="179">
        <v>16898.52228918195</v>
      </c>
      <c r="R164" s="179">
        <v>20724.332620506757</v>
      </c>
      <c r="S164" s="179">
        <v>26100.689947689363</v>
      </c>
      <c r="T164" s="179">
        <v>34166.263761733411</v>
      </c>
      <c r="U164" s="179">
        <v>51252.119870248665</v>
      </c>
      <c r="V164" s="179">
        <v>45549.918525037472</v>
      </c>
      <c r="W164" s="179">
        <v>43720.46890627261</v>
      </c>
      <c r="X164" s="179">
        <v>63761.635109874733</v>
      </c>
      <c r="Y164" s="179">
        <v>91192.732227163855</v>
      </c>
      <c r="Z164" s="179">
        <v>201263.93564759384</v>
      </c>
      <c r="AA164" s="179">
        <v>152280.35697551965</v>
      </c>
      <c r="AB164" s="179">
        <v>260756.51368708425</v>
      </c>
      <c r="AC164" s="179">
        <v>355018.93896973657</v>
      </c>
      <c r="AD164" s="179">
        <v>380624.86522531055</v>
      </c>
      <c r="AE164" s="179">
        <v>298427.38305132103</v>
      </c>
      <c r="AF164" s="179">
        <v>287843.32030686643</v>
      </c>
      <c r="AG164" s="179">
        <v>623580.59641274938</v>
      </c>
      <c r="AH164" s="179">
        <v>674173.00650854001</v>
      </c>
      <c r="AI164" s="179">
        <v>849051.63569363533</v>
      </c>
      <c r="AJ164" s="179">
        <v>871092.16227062384</v>
      </c>
      <c r="AK164" s="179">
        <v>845477.14232505974</v>
      </c>
      <c r="AL164" s="179">
        <v>785904.59051259584</v>
      </c>
      <c r="AM164" s="179">
        <v>911597.46914823272</v>
      </c>
      <c r="AN164" s="179">
        <v>859298.98752849828</v>
      </c>
      <c r="AO164" s="179">
        <v>793170.87655159901</v>
      </c>
      <c r="AP164" s="179">
        <v>688030.39122130629</v>
      </c>
      <c r="AQ164" s="179">
        <v>873994.79213305423</v>
      </c>
      <c r="AR164" s="179">
        <v>593303.41795637365</v>
      </c>
      <c r="AS164" s="179">
        <v>928478.4529861412</v>
      </c>
      <c r="AT164" s="179">
        <v>1003252.7566718858</v>
      </c>
      <c r="AU164" s="179">
        <v>987978.19235001341</v>
      </c>
      <c r="AV164" s="179">
        <v>1499039.278811086</v>
      </c>
      <c r="AW164" s="179">
        <v>1032304.1777031461</v>
      </c>
      <c r="AX164" s="179">
        <v>1409310.2388299091</v>
      </c>
      <c r="AY164" s="179">
        <v>1753675.7441506963</v>
      </c>
      <c r="AZ164" s="179">
        <v>1728197.6410720416</v>
      </c>
      <c r="BA164" s="179">
        <v>2076068.5381777738</v>
      </c>
      <c r="BB164" s="179">
        <v>1870298.4032058204</v>
      </c>
      <c r="BC164" s="179">
        <v>1918456.7971884301</v>
      </c>
      <c r="BD164" s="179">
        <v>1671794.1097421246</v>
      </c>
      <c r="BE164" s="179">
        <v>1209683.4260233962</v>
      </c>
      <c r="BF164" s="179">
        <v>926681.62916016497</v>
      </c>
      <c r="BG164" s="179">
        <v>965641.49489471701</v>
      </c>
      <c r="BH164" s="179">
        <v>961088.53356425161</v>
      </c>
      <c r="BI164" s="179">
        <v>791865.42410591454</v>
      </c>
      <c r="BJ164" s="179">
        <v>974007.04494166072</v>
      </c>
      <c r="BK164" s="179">
        <v>996713.48614892387</v>
      </c>
      <c r="BL164" s="43"/>
    </row>
    <row r="165" spans="3:64" x14ac:dyDescent="0.2">
      <c r="C165" s="53" t="s">
        <v>32</v>
      </c>
      <c r="D165" s="54" t="s">
        <v>332</v>
      </c>
      <c r="E165" s="362" t="s">
        <v>150</v>
      </c>
      <c r="F165" s="53" t="s">
        <v>140</v>
      </c>
      <c r="G165" s="232" t="s">
        <v>16</v>
      </c>
      <c r="H165" s="179">
        <v>1077.1518483390187</v>
      </c>
      <c r="I165" s="179">
        <v>1191.0659770456741</v>
      </c>
      <c r="J165" s="179">
        <v>1305.5193937355812</v>
      </c>
      <c r="K165" s="179">
        <v>1254.8371641723859</v>
      </c>
      <c r="L165" s="179">
        <v>1237.8875397603097</v>
      </c>
      <c r="M165" s="179">
        <v>1325.9718493466253</v>
      </c>
      <c r="N165" s="179">
        <v>1702.7585148870389</v>
      </c>
      <c r="O165" s="179">
        <v>2081.8761178578134</v>
      </c>
      <c r="P165" s="179">
        <v>2463.4049486051954</v>
      </c>
      <c r="Q165" s="179">
        <v>1723.3727092023762</v>
      </c>
      <c r="R165" s="179">
        <v>2712.9548108843337</v>
      </c>
      <c r="S165" s="179">
        <v>2567.1199013013206</v>
      </c>
      <c r="T165" s="179">
        <v>5830.2831627836958</v>
      </c>
      <c r="U165" s="179">
        <v>6351.358298733333</v>
      </c>
      <c r="V165" s="179">
        <v>6894.1070278430052</v>
      </c>
      <c r="W165" s="179">
        <v>8973.5532292976368</v>
      </c>
      <c r="X165" s="179">
        <v>13527.826099655827</v>
      </c>
      <c r="Y165" s="179">
        <v>14165.273362136842</v>
      </c>
      <c r="Z165" s="179">
        <v>28701.961987705672</v>
      </c>
      <c r="AA165" s="179">
        <v>22726.085166646666</v>
      </c>
      <c r="AB165" s="179">
        <v>33209.035047180609</v>
      </c>
      <c r="AC165" s="179">
        <v>38709.687027467036</v>
      </c>
      <c r="AD165" s="179">
        <v>43072.099457733362</v>
      </c>
      <c r="AE165" s="179">
        <v>46430.297616113305</v>
      </c>
      <c r="AF165" s="179">
        <v>40369.895292013396</v>
      </c>
      <c r="AG165" s="179">
        <v>70613.413575201615</v>
      </c>
      <c r="AH165" s="179">
        <v>74445.231942620463</v>
      </c>
      <c r="AI165" s="179">
        <v>75658.335981800861</v>
      </c>
      <c r="AJ165" s="179">
        <v>72233.113329265776</v>
      </c>
      <c r="AK165" s="179">
        <v>71301.187645458762</v>
      </c>
      <c r="AL165" s="179">
        <v>68139.047075348251</v>
      </c>
      <c r="AM165" s="179">
        <v>96923.880853461917</v>
      </c>
      <c r="AN165" s="179">
        <v>76824.846026378611</v>
      </c>
      <c r="AO165" s="179">
        <v>88990.340880595904</v>
      </c>
      <c r="AP165" s="179">
        <v>100406.50008656323</v>
      </c>
      <c r="AQ165" s="179">
        <v>129901.01573349428</v>
      </c>
      <c r="AR165" s="179">
        <v>128283.91653513216</v>
      </c>
      <c r="AS165" s="179">
        <v>156040.81548590053</v>
      </c>
      <c r="AT165" s="179">
        <v>236189.01660713594</v>
      </c>
      <c r="AU165" s="179">
        <v>268683.49109671917</v>
      </c>
      <c r="AV165" s="179">
        <v>209741.52978744116</v>
      </c>
      <c r="AW165" s="179">
        <v>172045.76195164587</v>
      </c>
      <c r="AX165" s="179">
        <v>316924.69123991526</v>
      </c>
      <c r="AY165" s="179">
        <v>301583.35265133949</v>
      </c>
      <c r="AZ165" s="179">
        <v>271141.82515134092</v>
      </c>
      <c r="BA165" s="179">
        <v>245142.62094743934</v>
      </c>
      <c r="BB165" s="179">
        <v>272362.85390931083</v>
      </c>
      <c r="BC165" s="179">
        <v>232180.56087107916</v>
      </c>
      <c r="BD165" s="179">
        <v>207062.23352659869</v>
      </c>
      <c r="BE165" s="179">
        <v>155605.43375466281</v>
      </c>
      <c r="BF165" s="179">
        <v>147292.03193754741</v>
      </c>
      <c r="BG165" s="179">
        <v>182747.36603982115</v>
      </c>
      <c r="BH165" s="179">
        <v>136855.48352357914</v>
      </c>
      <c r="BI165" s="179">
        <v>159942.25467171179</v>
      </c>
      <c r="BJ165" s="179">
        <v>202665.94859303616</v>
      </c>
      <c r="BK165" s="179">
        <v>198529.34686164965</v>
      </c>
      <c r="BL165" s="43"/>
    </row>
    <row r="166" spans="3:64" x14ac:dyDescent="0.2">
      <c r="C166" s="55" t="s">
        <v>141</v>
      </c>
      <c r="D166" s="56" t="s">
        <v>332</v>
      </c>
      <c r="E166" s="363" t="s">
        <v>150</v>
      </c>
      <c r="F166" s="55" t="s">
        <v>140</v>
      </c>
      <c r="G166" s="233" t="s">
        <v>16</v>
      </c>
      <c r="H166" s="180">
        <v>145012.18686615588</v>
      </c>
      <c r="I166" s="180">
        <v>153985.95047003718</v>
      </c>
      <c r="J166" s="180">
        <v>181690.40632163241</v>
      </c>
      <c r="K166" s="180">
        <v>179303.90550484922</v>
      </c>
      <c r="L166" s="180">
        <v>175360.9415378377</v>
      </c>
      <c r="M166" s="180">
        <v>222582.64877769706</v>
      </c>
      <c r="N166" s="180">
        <v>271343.31783364341</v>
      </c>
      <c r="O166" s="180">
        <v>361945.79608878877</v>
      </c>
      <c r="P166" s="180">
        <v>379904.90251092525</v>
      </c>
      <c r="Q166" s="180">
        <v>425276.9120999368</v>
      </c>
      <c r="R166" s="180">
        <v>513655.11353190575</v>
      </c>
      <c r="S166" s="180">
        <v>707006.92149539595</v>
      </c>
      <c r="T166" s="180">
        <v>700861.97008314717</v>
      </c>
      <c r="U166" s="180">
        <v>1041289.9662537781</v>
      </c>
      <c r="V166" s="180">
        <v>1111962.2884904824</v>
      </c>
      <c r="W166" s="180">
        <v>1045707.8403761566</v>
      </c>
      <c r="X166" s="180">
        <v>1239767.0135388048</v>
      </c>
      <c r="Y166" s="180">
        <v>1622565.0748295921</v>
      </c>
      <c r="Z166" s="180">
        <v>2447499.6555480072</v>
      </c>
      <c r="AA166" s="180">
        <v>2515264.3466855874</v>
      </c>
      <c r="AB166" s="180">
        <v>3649645.5549602369</v>
      </c>
      <c r="AC166" s="180">
        <v>5180725.8264629263</v>
      </c>
      <c r="AD166" s="180">
        <v>5374299.502741592</v>
      </c>
      <c r="AE166" s="180">
        <v>5320391.3033259474</v>
      </c>
      <c r="AF166" s="180">
        <v>6581589.7986135986</v>
      </c>
      <c r="AG166" s="180">
        <v>8702530.026922835</v>
      </c>
      <c r="AH166" s="180">
        <v>10880018.123776946</v>
      </c>
      <c r="AI166" s="180">
        <v>11825486.141123671</v>
      </c>
      <c r="AJ166" s="180">
        <v>10602562.884882309</v>
      </c>
      <c r="AK166" s="180">
        <v>10498441.617536165</v>
      </c>
      <c r="AL166" s="180">
        <v>9812598.5272797737</v>
      </c>
      <c r="AM166" s="180">
        <v>12337183.104347721</v>
      </c>
      <c r="AN166" s="180">
        <v>10568995.480388977</v>
      </c>
      <c r="AO166" s="180">
        <v>12337834.421165243</v>
      </c>
      <c r="AP166" s="180">
        <v>13107962.857451949</v>
      </c>
      <c r="AQ166" s="180">
        <v>15107701.982137922</v>
      </c>
      <c r="AR166" s="180">
        <v>14884343.646701045</v>
      </c>
      <c r="AS166" s="180">
        <v>16853077.85298042</v>
      </c>
      <c r="AT166" s="180">
        <v>19431200</v>
      </c>
      <c r="AU166" s="180">
        <v>21246871</v>
      </c>
      <c r="AV166" s="180">
        <v>24055020</v>
      </c>
      <c r="AW166" s="180">
        <v>25999325</v>
      </c>
      <c r="AX166" s="180">
        <v>28587433</v>
      </c>
      <c r="AY166" s="180">
        <v>33942978</v>
      </c>
      <c r="AZ166" s="180">
        <v>34166861</v>
      </c>
      <c r="BA166" s="180">
        <v>34699903</v>
      </c>
      <c r="BB166" s="180">
        <v>37008335</v>
      </c>
      <c r="BC166" s="180">
        <v>29959625</v>
      </c>
      <c r="BD166" s="180">
        <v>23740336</v>
      </c>
      <c r="BE166" s="180">
        <v>17794255</v>
      </c>
      <c r="BF166" s="180">
        <v>14843342</v>
      </c>
      <c r="BG166" s="180">
        <v>20651444</v>
      </c>
      <c r="BH166" s="180">
        <v>15977576</v>
      </c>
      <c r="BI166" s="180">
        <v>16728986</v>
      </c>
      <c r="BJ166" s="180">
        <v>19959148</v>
      </c>
      <c r="BK166" s="180">
        <v>20691879</v>
      </c>
      <c r="BL166" s="43"/>
    </row>
    <row r="167" spans="3:64" x14ac:dyDescent="0.2">
      <c r="C167" s="53" t="s">
        <v>142</v>
      </c>
      <c r="D167" s="54" t="s">
        <v>332</v>
      </c>
      <c r="E167" s="362" t="s">
        <v>150</v>
      </c>
      <c r="F167" s="53" t="s">
        <v>140</v>
      </c>
      <c r="G167" s="232" t="s">
        <v>16</v>
      </c>
      <c r="H167" s="179">
        <v>136668.47339269001</v>
      </c>
      <c r="I167" s="179">
        <v>150334.54136315128</v>
      </c>
      <c r="J167" s="179">
        <v>176888.23537027271</v>
      </c>
      <c r="K167" s="179">
        <v>167727.85715149622</v>
      </c>
      <c r="L167" s="179">
        <v>173624.85109164679</v>
      </c>
      <c r="M167" s="179">
        <v>220458.77874936198</v>
      </c>
      <c r="N167" s="179">
        <v>269224.49225979432</v>
      </c>
      <c r="O167" s="179">
        <v>360582.79659392743</v>
      </c>
      <c r="P167" s="179">
        <v>373945.53362882475</v>
      </c>
      <c r="Q167" s="179">
        <v>416669.14608577092</v>
      </c>
      <c r="R167" s="179">
        <v>511099.16412863275</v>
      </c>
      <c r="S167" s="179">
        <v>704369.62329398864</v>
      </c>
      <c r="T167" s="179">
        <v>700783.19282326009</v>
      </c>
      <c r="U167" s="179">
        <v>1018516.6706755052</v>
      </c>
      <c r="V167" s="179">
        <v>1111962.9720236044</v>
      </c>
      <c r="W167" s="179">
        <v>1037756.1659643429</v>
      </c>
      <c r="X167" s="179">
        <v>1239366.2236689797</v>
      </c>
      <c r="Y167" s="179">
        <v>1480525.4190596996</v>
      </c>
      <c r="Z167" s="179">
        <v>2293880.9743153807</v>
      </c>
      <c r="AA167" s="179">
        <v>2283305.6916750311</v>
      </c>
      <c r="AB167" s="179">
        <v>3464873.2199472561</v>
      </c>
      <c r="AC167" s="179">
        <v>5022128.1987774381</v>
      </c>
      <c r="AD167" s="179">
        <v>4884477.7866344377</v>
      </c>
      <c r="AE167" s="179">
        <v>4961083.6343740653</v>
      </c>
      <c r="AF167" s="179">
        <v>6503087.7587944176</v>
      </c>
      <c r="AG167" s="179">
        <v>7983086.732919421</v>
      </c>
      <c r="AH167" s="179">
        <v>10131896.579759361</v>
      </c>
      <c r="AI167" s="179">
        <v>11144290.910588201</v>
      </c>
      <c r="AJ167" s="179">
        <v>10193869.996607391</v>
      </c>
      <c r="AK167" s="179">
        <v>9723854.0499975868</v>
      </c>
      <c r="AL167" s="179">
        <v>9409163.4439674001</v>
      </c>
      <c r="AM167" s="179">
        <v>11755725.065091938</v>
      </c>
      <c r="AN167" s="179">
        <v>10564448.660146127</v>
      </c>
      <c r="AO167" s="179">
        <v>12326578.922080798</v>
      </c>
      <c r="AP167" s="179">
        <v>13100516.488406541</v>
      </c>
      <c r="AQ167" s="179">
        <v>15099796.977757946</v>
      </c>
      <c r="AR167" s="179">
        <v>14877642.761998303</v>
      </c>
      <c r="AS167" s="179">
        <v>16844137.155306004</v>
      </c>
      <c r="AT167" s="179">
        <v>19424434.119782221</v>
      </c>
      <c r="AU167" s="179">
        <v>21208092.283783782</v>
      </c>
      <c r="AV167" s="179">
        <v>24048949.767103355</v>
      </c>
      <c r="AW167" s="179">
        <v>25994892.811934903</v>
      </c>
      <c r="AX167" s="179">
        <v>28582652.8823165</v>
      </c>
      <c r="AY167" s="179">
        <v>33937423.464362845</v>
      </c>
      <c r="AZ167" s="179">
        <v>34166860.999995537</v>
      </c>
      <c r="BA167" s="179">
        <v>34699902.999972798</v>
      </c>
      <c r="BB167" s="179">
        <v>37008335.000009656</v>
      </c>
      <c r="BC167" s="179">
        <v>29959625</v>
      </c>
      <c r="BD167" s="179">
        <v>23740335.999984194</v>
      </c>
      <c r="BE167" s="179">
        <v>17794255</v>
      </c>
      <c r="BF167" s="179">
        <v>14843341.999985561</v>
      </c>
      <c r="BG167" s="179">
        <v>20651443.999978304</v>
      </c>
      <c r="BH167" s="179">
        <v>15977575.999983989</v>
      </c>
      <c r="BI167" s="179">
        <v>16728985.999983517</v>
      </c>
      <c r="BJ167" s="179">
        <v>19959147.999979686</v>
      </c>
      <c r="BK167" s="179">
        <v>20691879</v>
      </c>
      <c r="BL167" s="43"/>
    </row>
    <row r="168" spans="3:64" x14ac:dyDescent="0.2">
      <c r="C168" s="59" t="s">
        <v>143</v>
      </c>
      <c r="D168" s="58" t="s">
        <v>332</v>
      </c>
      <c r="E168" s="364" t="s">
        <v>150</v>
      </c>
      <c r="F168" s="59" t="s">
        <v>140</v>
      </c>
      <c r="G168" s="57" t="s">
        <v>16</v>
      </c>
      <c r="H168" s="181">
        <v>8343.7134734658521</v>
      </c>
      <c r="I168" s="181">
        <v>3651.4091068858979</v>
      </c>
      <c r="J168" s="181">
        <v>4802.1709513597043</v>
      </c>
      <c r="K168" s="181">
        <v>11576.048353352986</v>
      </c>
      <c r="L168" s="181">
        <v>1736.0904461908942</v>
      </c>
      <c r="M168" s="181">
        <v>2123.870028335029</v>
      </c>
      <c r="N168" s="181">
        <v>2118.8255738490948</v>
      </c>
      <c r="O168" s="181">
        <v>1362.9994948613487</v>
      </c>
      <c r="P168" s="181">
        <v>5959.3688821003734</v>
      </c>
      <c r="Q168" s="181">
        <v>8607.7660141657761</v>
      </c>
      <c r="R168" s="181">
        <v>2555.9494032730786</v>
      </c>
      <c r="S168" s="181">
        <v>2637.2982014072954</v>
      </c>
      <c r="T168" s="181">
        <v>78.777259887015859</v>
      </c>
      <c r="U168" s="181">
        <v>22773.295578272762</v>
      </c>
      <c r="V168" s="181">
        <v>0</v>
      </c>
      <c r="W168" s="181">
        <v>7951.6744118137731</v>
      </c>
      <c r="X168" s="181">
        <v>400.78986982498895</v>
      </c>
      <c r="Y168" s="181">
        <v>142039.6557698925</v>
      </c>
      <c r="Z168" s="181">
        <v>153618.68123262667</v>
      </c>
      <c r="AA168" s="181">
        <v>231958.65501055622</v>
      </c>
      <c r="AB168" s="181">
        <v>184772.3350129817</v>
      </c>
      <c r="AC168" s="181">
        <v>158597.62768548686</v>
      </c>
      <c r="AD168" s="181">
        <v>489821.71610715502</v>
      </c>
      <c r="AE168" s="181">
        <v>359307.66895188205</v>
      </c>
      <c r="AF168" s="181">
        <v>78502.039819181082</v>
      </c>
      <c r="AG168" s="181">
        <v>719443.29400341574</v>
      </c>
      <c r="AH168" s="181">
        <v>748121.54401759035</v>
      </c>
      <c r="AI168" s="181">
        <v>681195.23053547204</v>
      </c>
      <c r="AJ168" s="181">
        <v>408692.88827491913</v>
      </c>
      <c r="AK168" s="181">
        <v>774587.56753858062</v>
      </c>
      <c r="AL168" s="181">
        <v>403435.08331237466</v>
      </c>
      <c r="AM168" s="181">
        <v>581457.6899626432</v>
      </c>
      <c r="AN168" s="181">
        <v>4547.6321087254564</v>
      </c>
      <c r="AO168" s="181">
        <v>11256.319779951256</v>
      </c>
      <c r="AP168" s="181">
        <v>7445.7972192334764</v>
      </c>
      <c r="AQ168" s="181">
        <v>7904.3440176507556</v>
      </c>
      <c r="AR168" s="181">
        <v>6700.884702741685</v>
      </c>
      <c r="AS168" s="181">
        <v>8940.6976744186049</v>
      </c>
      <c r="AT168" s="181">
        <v>6765.8802177858433</v>
      </c>
      <c r="AU168" s="181">
        <v>38778.716216216213</v>
      </c>
      <c r="AV168" s="181">
        <v>6070.23289665211</v>
      </c>
      <c r="AW168" s="181">
        <v>4432.1880650994581</v>
      </c>
      <c r="AX168" s="181">
        <v>4780.1176834933412</v>
      </c>
      <c r="AY168" s="181">
        <v>5554.5356371490288</v>
      </c>
      <c r="AZ168" s="181">
        <v>0</v>
      </c>
      <c r="BA168" s="181">
        <v>0</v>
      </c>
      <c r="BB168" s="181">
        <v>0</v>
      </c>
      <c r="BC168" s="181">
        <v>0</v>
      </c>
      <c r="BD168" s="181">
        <v>0</v>
      </c>
      <c r="BE168" s="181">
        <v>0</v>
      </c>
      <c r="BF168" s="181">
        <v>0</v>
      </c>
      <c r="BG168" s="181">
        <v>0</v>
      </c>
      <c r="BH168" s="181">
        <v>0</v>
      </c>
      <c r="BI168" s="181">
        <v>0</v>
      </c>
      <c r="BJ168" s="181">
        <v>0</v>
      </c>
      <c r="BK168" s="181">
        <v>0</v>
      </c>
      <c r="BL168" s="43"/>
    </row>
    <row r="169" spans="3:64" x14ac:dyDescent="0.2">
      <c r="C169" s="53" t="s">
        <v>11</v>
      </c>
      <c r="D169" s="47" t="s">
        <v>332</v>
      </c>
      <c r="E169" s="365" t="s">
        <v>151</v>
      </c>
      <c r="F169" s="46" t="s">
        <v>140</v>
      </c>
      <c r="G169" s="231" t="s">
        <v>16</v>
      </c>
      <c r="H169" s="177">
        <v>2830.8499858357613</v>
      </c>
      <c r="I169" s="177">
        <v>3202.7976354316193</v>
      </c>
      <c r="J169" s="177">
        <v>5050.3956694835833</v>
      </c>
      <c r="K169" s="177">
        <v>5401.7713289029225</v>
      </c>
      <c r="L169" s="177">
        <v>7942.6594781489566</v>
      </c>
      <c r="M169" s="177">
        <v>9222.9028646630759</v>
      </c>
      <c r="N169" s="177">
        <v>12132.280930239907</v>
      </c>
      <c r="O169" s="177">
        <v>15127.948454968891</v>
      </c>
      <c r="P169" s="177">
        <v>16459.786413569731</v>
      </c>
      <c r="Q169" s="177">
        <v>12758.311355343656</v>
      </c>
      <c r="R169" s="177">
        <v>15670.882596388994</v>
      </c>
      <c r="S169" s="177">
        <v>20853.912371539092</v>
      </c>
      <c r="T169" s="177">
        <v>21168.85195758691</v>
      </c>
      <c r="U169" s="177">
        <v>36010.538542664865</v>
      </c>
      <c r="V169" s="177">
        <v>81982.447912837248</v>
      </c>
      <c r="W169" s="177">
        <v>57763.562615793307</v>
      </c>
      <c r="X169" s="177">
        <v>45917.043522390544</v>
      </c>
      <c r="Y169" s="177">
        <v>44930.891326660465</v>
      </c>
      <c r="Z169" s="177">
        <v>69783.485114891213</v>
      </c>
      <c r="AA169" s="177">
        <v>69397.027695343379</v>
      </c>
      <c r="AB169" s="177">
        <v>97353.559026089089</v>
      </c>
      <c r="AC169" s="177">
        <v>114109.51758116591</v>
      </c>
      <c r="AD169" s="177">
        <v>153758.43453021534</v>
      </c>
      <c r="AE169" s="177">
        <v>120023.32864126822</v>
      </c>
      <c r="AF169" s="177">
        <v>127211.54032020597</v>
      </c>
      <c r="AG169" s="177">
        <v>212965.81167735541</v>
      </c>
      <c r="AH169" s="177">
        <v>240748.29778916229</v>
      </c>
      <c r="AI169" s="177">
        <v>215923.87972889916</v>
      </c>
      <c r="AJ169" s="177">
        <v>169465.07239929304</v>
      </c>
      <c r="AK169" s="177">
        <v>184204.64708998118</v>
      </c>
      <c r="AL169" s="177">
        <v>220070.90404276174</v>
      </c>
      <c r="AM169" s="177">
        <v>134574.37320773437</v>
      </c>
      <c r="AN169" s="177">
        <v>166607.87406165493</v>
      </c>
      <c r="AO169" s="177">
        <v>148250.19870875357</v>
      </c>
      <c r="AP169" s="177">
        <v>167712.81911796439</v>
      </c>
      <c r="AQ169" s="177">
        <v>192568.33091309411</v>
      </c>
      <c r="AR169" s="177">
        <v>177831.67258365883</v>
      </c>
      <c r="AS169" s="177">
        <v>176722.54856386394</v>
      </c>
      <c r="AT169" s="177">
        <v>213014.68608191854</v>
      </c>
      <c r="AU169" s="177">
        <v>291052.83091679326</v>
      </c>
      <c r="AV169" s="177">
        <v>293484.60661057266</v>
      </c>
      <c r="AW169" s="177">
        <v>336763.47812987282</v>
      </c>
      <c r="AX169" s="177">
        <v>429505.52368188626</v>
      </c>
      <c r="AY169" s="177">
        <v>579070.05285480898</v>
      </c>
      <c r="AZ169" s="177">
        <v>389015.75250207738</v>
      </c>
      <c r="BA169" s="177">
        <v>426594.88846408657</v>
      </c>
      <c r="BB169" s="177">
        <v>360202.99839006329</v>
      </c>
      <c r="BC169" s="177">
        <v>291437.12407435593</v>
      </c>
      <c r="BD169" s="177">
        <v>281964.9122807018</v>
      </c>
      <c r="BE169" s="177">
        <v>325911.46589259797</v>
      </c>
      <c r="BF169" s="177">
        <v>345291.04477611947</v>
      </c>
      <c r="BG169" s="177">
        <v>243746.81753889672</v>
      </c>
      <c r="BH169" s="177">
        <v>142722.0447284345</v>
      </c>
      <c r="BI169" s="177">
        <v>253820.6002728513</v>
      </c>
      <c r="BJ169" s="177">
        <v>253649.83388704318</v>
      </c>
      <c r="BK169" s="177">
        <v>242469.28746928749</v>
      </c>
      <c r="BL169" s="43"/>
    </row>
    <row r="170" spans="3:64" x14ac:dyDescent="0.2">
      <c r="C170" s="53" t="s">
        <v>17</v>
      </c>
      <c r="D170" s="47" t="s">
        <v>332</v>
      </c>
      <c r="E170" s="365" t="s">
        <v>151</v>
      </c>
      <c r="F170" s="46" t="s">
        <v>140</v>
      </c>
      <c r="G170" s="231" t="s">
        <v>16</v>
      </c>
      <c r="H170" s="177">
        <v>740.15376184113177</v>
      </c>
      <c r="I170" s="177">
        <v>810.82712106292672</v>
      </c>
      <c r="J170" s="177">
        <v>1204.1338572007946</v>
      </c>
      <c r="K170" s="177">
        <v>1210.7048498709328</v>
      </c>
      <c r="L170" s="177">
        <v>1715.799874684436</v>
      </c>
      <c r="M170" s="177">
        <v>1257.9360510887111</v>
      </c>
      <c r="N170" s="177">
        <v>2782.1962302873449</v>
      </c>
      <c r="O170" s="177">
        <v>3606.8295125502732</v>
      </c>
      <c r="P170" s="177">
        <v>2673.8151701732008</v>
      </c>
      <c r="Q170" s="177">
        <v>1617.9301880811283</v>
      </c>
      <c r="R170" s="177">
        <v>2576.2126509184368</v>
      </c>
      <c r="S170" s="177">
        <v>2570.0061013231857</v>
      </c>
      <c r="T170" s="177">
        <v>3629.4228927506961</v>
      </c>
      <c r="U170" s="177">
        <v>6330.0429105176463</v>
      </c>
      <c r="V170" s="177">
        <v>13999.203849559606</v>
      </c>
      <c r="W170" s="177">
        <v>10653.546964400151</v>
      </c>
      <c r="X170" s="177">
        <v>11275.289020818807</v>
      </c>
      <c r="Y170" s="177">
        <v>8094.829900734343</v>
      </c>
      <c r="Z170" s="177">
        <v>11173.212147984668</v>
      </c>
      <c r="AA170" s="177">
        <v>3599.9223106877762</v>
      </c>
      <c r="AB170" s="177">
        <v>12844.918562699915</v>
      </c>
      <c r="AC170" s="177">
        <v>16832.552698949425</v>
      </c>
      <c r="AD170" s="177">
        <v>18698.935190245531</v>
      </c>
      <c r="AE170" s="177">
        <v>17293.857294303009</v>
      </c>
      <c r="AF170" s="177">
        <v>15611.987103239146</v>
      </c>
      <c r="AG170" s="177">
        <v>28002.101689501837</v>
      </c>
      <c r="AH170" s="177">
        <v>36825.532032577001</v>
      </c>
      <c r="AI170" s="177">
        <v>45903.2950747051</v>
      </c>
      <c r="AJ170" s="177">
        <v>40067.86972683428</v>
      </c>
      <c r="AK170" s="177">
        <v>28369.824236404955</v>
      </c>
      <c r="AL170" s="177">
        <v>31774.77263063912</v>
      </c>
      <c r="AM170" s="177">
        <v>27859.00836152452</v>
      </c>
      <c r="AN170" s="177">
        <v>32877.095408123525</v>
      </c>
      <c r="AO170" s="177">
        <v>28348.71880656221</v>
      </c>
      <c r="AP170" s="177">
        <v>32559.291536634275</v>
      </c>
      <c r="AQ170" s="177">
        <v>39346.455385382782</v>
      </c>
      <c r="AR170" s="177">
        <v>38121.625510287871</v>
      </c>
      <c r="AS170" s="177">
        <v>36731.420645086553</v>
      </c>
      <c r="AT170" s="177">
        <v>48403.341095725009</v>
      </c>
      <c r="AU170" s="177">
        <v>54405.142668441149</v>
      </c>
      <c r="AV170" s="177">
        <v>76000.355992584475</v>
      </c>
      <c r="AW170" s="177">
        <v>88835.613819206686</v>
      </c>
      <c r="AX170" s="177">
        <v>107807.80972974803</v>
      </c>
      <c r="AY170" s="177">
        <v>120222.03983943533</v>
      </c>
      <c r="AZ170" s="177">
        <v>132032.4539469631</v>
      </c>
      <c r="BA170" s="177">
        <v>168315.79304534476</v>
      </c>
      <c r="BB170" s="177">
        <v>108037.35237064068</v>
      </c>
      <c r="BC170" s="177">
        <v>71963.835141236224</v>
      </c>
      <c r="BD170" s="177">
        <v>20715.78947368421</v>
      </c>
      <c r="BE170" s="177">
        <v>51875.181422351227</v>
      </c>
      <c r="BF170" s="177">
        <v>41529.850746268654</v>
      </c>
      <c r="BG170" s="177">
        <v>45842.291371994346</v>
      </c>
      <c r="BH170" s="177">
        <v>41255.591054313096</v>
      </c>
      <c r="BI170" s="177">
        <v>53378.581173260573</v>
      </c>
      <c r="BJ170" s="177">
        <v>57597.342192691031</v>
      </c>
      <c r="BK170" s="177">
        <v>59771.498771498773</v>
      </c>
      <c r="BL170" s="43"/>
    </row>
    <row r="171" spans="3:64" x14ac:dyDescent="0.2">
      <c r="C171" s="53" t="s">
        <v>18</v>
      </c>
      <c r="D171" s="47" t="s">
        <v>332</v>
      </c>
      <c r="E171" s="365" t="s">
        <v>151</v>
      </c>
      <c r="F171" s="46" t="s">
        <v>140</v>
      </c>
      <c r="G171" s="231" t="s">
        <v>16</v>
      </c>
      <c r="H171" s="177">
        <v>633.659557083452</v>
      </c>
      <c r="I171" s="177">
        <v>715.14661752096492</v>
      </c>
      <c r="J171" s="177">
        <v>934.31820173839947</v>
      </c>
      <c r="K171" s="177">
        <v>1120.9370685126237</v>
      </c>
      <c r="L171" s="177">
        <v>1586.9473582993926</v>
      </c>
      <c r="M171" s="177">
        <v>1216.2570490667783</v>
      </c>
      <c r="N171" s="177">
        <v>986.77977609727577</v>
      </c>
      <c r="O171" s="177">
        <v>2042.4525858148043</v>
      </c>
      <c r="P171" s="177">
        <v>2280.5737565260647</v>
      </c>
      <c r="Q171" s="177">
        <v>3636.0773497983137</v>
      </c>
      <c r="R171" s="177">
        <v>3015.6707558019016</v>
      </c>
      <c r="S171" s="177">
        <v>2198.7017878581501</v>
      </c>
      <c r="T171" s="177">
        <v>3179.0863538158865</v>
      </c>
      <c r="U171" s="177">
        <v>4034.9367665852183</v>
      </c>
      <c r="V171" s="177">
        <v>8553.8859612316901</v>
      </c>
      <c r="W171" s="177">
        <v>7483.8370626346023</v>
      </c>
      <c r="X171" s="177">
        <v>12366.185308584483</v>
      </c>
      <c r="Y171" s="177">
        <v>9590.1216775698394</v>
      </c>
      <c r="Z171" s="177">
        <v>12467.854872866703</v>
      </c>
      <c r="AA171" s="177">
        <v>31191.758635033075</v>
      </c>
      <c r="AB171" s="177">
        <v>11533.479025744373</v>
      </c>
      <c r="AC171" s="177">
        <v>15439.903435802562</v>
      </c>
      <c r="AD171" s="177">
        <v>13357.741006294293</v>
      </c>
      <c r="AE171" s="177">
        <v>14550.785752915115</v>
      </c>
      <c r="AF171" s="177">
        <v>18714.389354794755</v>
      </c>
      <c r="AG171" s="177">
        <v>23486.784464641209</v>
      </c>
      <c r="AH171" s="177">
        <v>31885.54402443971</v>
      </c>
      <c r="AI171" s="177">
        <v>38710.738113390311</v>
      </c>
      <c r="AJ171" s="177">
        <v>27359.036336671583</v>
      </c>
      <c r="AK171" s="177">
        <v>25174.415697453391</v>
      </c>
      <c r="AL171" s="177">
        <v>26833.076865342478</v>
      </c>
      <c r="AM171" s="177">
        <v>27891.360151219138</v>
      </c>
      <c r="AN171" s="177">
        <v>32234.690047524142</v>
      </c>
      <c r="AO171" s="177">
        <v>35213.731069057911</v>
      </c>
      <c r="AP171" s="177">
        <v>35329.01636849199</v>
      </c>
      <c r="AQ171" s="177">
        <v>47587.347153857547</v>
      </c>
      <c r="AR171" s="177">
        <v>50339.691874471217</v>
      </c>
      <c r="AS171" s="177">
        <v>43823.02035715129</v>
      </c>
      <c r="AT171" s="177">
        <v>52291.109204456545</v>
      </c>
      <c r="AU171" s="177">
        <v>46271.838073956991</v>
      </c>
      <c r="AV171" s="177">
        <v>51300.626301985045</v>
      </c>
      <c r="AW171" s="177">
        <v>48431.927525975203</v>
      </c>
      <c r="AX171" s="177">
        <v>59440.462751942643</v>
      </c>
      <c r="AY171" s="177">
        <v>62297.946483923115</v>
      </c>
      <c r="AZ171" s="177">
        <v>80941.201780387957</v>
      </c>
      <c r="BA171" s="177">
        <v>60693.295987356876</v>
      </c>
      <c r="BB171" s="177">
        <v>74617.218240163871</v>
      </c>
      <c r="BC171" s="177">
        <v>42076.769527891018</v>
      </c>
      <c r="BD171" s="177">
        <v>21866.666666666672</v>
      </c>
      <c r="BE171" s="177">
        <v>12404.934687953553</v>
      </c>
      <c r="BF171" s="177">
        <v>9492.5373134328347</v>
      </c>
      <c r="BG171" s="177">
        <v>13417.256011315416</v>
      </c>
      <c r="BH171" s="177">
        <v>13380.191693290735</v>
      </c>
      <c r="BI171" s="177">
        <v>14161.664392905866</v>
      </c>
      <c r="BJ171" s="177">
        <v>15506.976744186048</v>
      </c>
      <c r="BK171" s="177">
        <v>28194.103194103194</v>
      </c>
      <c r="BL171" s="43"/>
    </row>
    <row r="172" spans="3:64" x14ac:dyDescent="0.2">
      <c r="C172" s="53" t="s">
        <v>19</v>
      </c>
      <c r="D172" s="47" t="s">
        <v>332</v>
      </c>
      <c r="E172" s="365" t="s">
        <v>151</v>
      </c>
      <c r="F172" s="46" t="s">
        <v>140</v>
      </c>
      <c r="G172" s="231" t="s">
        <v>16</v>
      </c>
      <c r="H172" s="177">
        <v>215.56605707342908</v>
      </c>
      <c r="I172" s="177">
        <v>248.90486995597871</v>
      </c>
      <c r="J172" s="177">
        <v>299.05102455728445</v>
      </c>
      <c r="K172" s="177">
        <v>338.61518303467454</v>
      </c>
      <c r="L172" s="177">
        <v>425.28053941869211</v>
      </c>
      <c r="M172" s="177">
        <v>498.9773391274137</v>
      </c>
      <c r="N172" s="177">
        <v>438.20810863032273</v>
      </c>
      <c r="O172" s="177">
        <v>850.55192737180141</v>
      </c>
      <c r="P172" s="177">
        <v>551.79947890511755</v>
      </c>
      <c r="Q172" s="177">
        <v>918.0383882809723</v>
      </c>
      <c r="R172" s="177">
        <v>1271.9109264064759</v>
      </c>
      <c r="S172" s="177">
        <v>1603.4811903545385</v>
      </c>
      <c r="T172" s="177">
        <v>3509.4391927713677</v>
      </c>
      <c r="U172" s="177">
        <v>4633.5764380565097</v>
      </c>
      <c r="V172" s="177">
        <v>4867.3462123601712</v>
      </c>
      <c r="W172" s="177">
        <v>3820.4825979383918</v>
      </c>
      <c r="X172" s="177">
        <v>3025.0742747132149</v>
      </c>
      <c r="Y172" s="177">
        <v>2664.617582416382</v>
      </c>
      <c r="Z172" s="177">
        <v>5020.1346559540343</v>
      </c>
      <c r="AA172" s="177">
        <v>2950.7243570904075</v>
      </c>
      <c r="AB172" s="177">
        <v>9287.4797102301745</v>
      </c>
      <c r="AC172" s="177">
        <v>10601.794019208299</v>
      </c>
      <c r="AD172" s="177">
        <v>9024.80987794885</v>
      </c>
      <c r="AE172" s="177">
        <v>15894.985636563704</v>
      </c>
      <c r="AF172" s="177">
        <v>17037.484963347655</v>
      </c>
      <c r="AG172" s="177">
        <v>27254.247848457293</v>
      </c>
      <c r="AH172" s="177">
        <v>24711.447087452645</v>
      </c>
      <c r="AI172" s="177">
        <v>37796.476365259616</v>
      </c>
      <c r="AJ172" s="177">
        <v>25372.55962859291</v>
      </c>
      <c r="AK172" s="177">
        <v>17794.635764477047</v>
      </c>
      <c r="AL172" s="177">
        <v>19637.396976012056</v>
      </c>
      <c r="AM172" s="177">
        <v>19127.353927695207</v>
      </c>
      <c r="AN172" s="177">
        <v>25928.517672984141</v>
      </c>
      <c r="AO172" s="177">
        <v>18900.775040903067</v>
      </c>
      <c r="AP172" s="177">
        <v>18813.630505963079</v>
      </c>
      <c r="AQ172" s="177">
        <v>19207.212233641054</v>
      </c>
      <c r="AR172" s="177">
        <v>15556.980632866569</v>
      </c>
      <c r="AS172" s="177">
        <v>21053.779656580351</v>
      </c>
      <c r="AT172" s="177">
        <v>24865.28850594617</v>
      </c>
      <c r="AU172" s="177">
        <v>23833.213783360403</v>
      </c>
      <c r="AV172" s="177">
        <v>24626.436174356248</v>
      </c>
      <c r="AW172" s="177">
        <v>30793.000096787677</v>
      </c>
      <c r="AX172" s="177">
        <v>54284.319323490796</v>
      </c>
      <c r="AY172" s="177">
        <v>50755.495173285242</v>
      </c>
      <c r="AZ172" s="177">
        <v>60756.775472031346</v>
      </c>
      <c r="BA172" s="177">
        <v>91946.02025265366</v>
      </c>
      <c r="BB172" s="177">
        <v>96813.91705323277</v>
      </c>
      <c r="BC172" s="177">
        <v>113813.39960069947</v>
      </c>
      <c r="BD172" s="177">
        <v>32224.561403508775</v>
      </c>
      <c r="BE172" s="177">
        <v>29320.754716981133</v>
      </c>
      <c r="BF172" s="177">
        <v>28477.61194029851</v>
      </c>
      <c r="BG172" s="177">
        <v>35779.349363507776</v>
      </c>
      <c r="BH172" s="177">
        <v>45715.654952076686</v>
      </c>
      <c r="BI172" s="177">
        <v>44663.710777626184</v>
      </c>
      <c r="BJ172" s="177">
        <v>55382.059800664458</v>
      </c>
      <c r="BK172" s="177">
        <v>51877.149877149881</v>
      </c>
      <c r="BL172" s="43"/>
    </row>
    <row r="173" spans="3:64" x14ac:dyDescent="0.2">
      <c r="C173" s="53" t="s">
        <v>20</v>
      </c>
      <c r="D173" s="47" t="s">
        <v>332</v>
      </c>
      <c r="E173" s="365" t="s">
        <v>151</v>
      </c>
      <c r="F173" s="46" t="s">
        <v>140</v>
      </c>
      <c r="G173" s="231" t="s">
        <v>16</v>
      </c>
      <c r="H173" s="177">
        <v>588.74308028536575</v>
      </c>
      <c r="I173" s="177">
        <v>607.1082401351573</v>
      </c>
      <c r="J173" s="177">
        <v>871.73439899872892</v>
      </c>
      <c r="K173" s="177">
        <v>890.30783706020816</v>
      </c>
      <c r="L173" s="177">
        <v>1574.2279790772102</v>
      </c>
      <c r="M173" s="177">
        <v>1678.3353712914825</v>
      </c>
      <c r="N173" s="177">
        <v>1569.6762281738586</v>
      </c>
      <c r="O173" s="177">
        <v>3357.6405254912452</v>
      </c>
      <c r="P173" s="177">
        <v>6318.3175590248102</v>
      </c>
      <c r="Q173" s="177">
        <v>3968.2777346121929</v>
      </c>
      <c r="R173" s="177">
        <v>3214.9118205468876</v>
      </c>
      <c r="S173" s="177">
        <v>6609.2298686364047</v>
      </c>
      <c r="T173" s="177">
        <v>7135.3791157651958</v>
      </c>
      <c r="U173" s="177">
        <v>10589.673148275429</v>
      </c>
      <c r="V173" s="177">
        <v>10877.680350657613</v>
      </c>
      <c r="W173" s="177">
        <v>13156.582806970724</v>
      </c>
      <c r="X173" s="177">
        <v>13351.521794331731</v>
      </c>
      <c r="Y173" s="177">
        <v>17577.655955961487</v>
      </c>
      <c r="Z173" s="177">
        <v>19939.35050369539</v>
      </c>
      <c r="AA173" s="177">
        <v>5957.3625516697466</v>
      </c>
      <c r="AB173" s="177">
        <v>44249.720150662259</v>
      </c>
      <c r="AC173" s="177">
        <v>44075.811216850358</v>
      </c>
      <c r="AD173" s="177">
        <v>25829.387294140939</v>
      </c>
      <c r="AE173" s="177">
        <v>33235.291245331791</v>
      </c>
      <c r="AF173" s="177">
        <v>32816.0644279033</v>
      </c>
      <c r="AG173" s="177">
        <v>46422.579546492692</v>
      </c>
      <c r="AH173" s="177">
        <v>81620.994709865088</v>
      </c>
      <c r="AI173" s="177">
        <v>92639.42375076795</v>
      </c>
      <c r="AJ173" s="177">
        <v>77368.557477415961</v>
      </c>
      <c r="AK173" s="177">
        <v>54221.833476128297</v>
      </c>
      <c r="AL173" s="177">
        <v>61490.883290415462</v>
      </c>
      <c r="AM173" s="177">
        <v>47166.179844223087</v>
      </c>
      <c r="AN173" s="177">
        <v>46604.60967261561</v>
      </c>
      <c r="AO173" s="177">
        <v>51112.660529355155</v>
      </c>
      <c r="AP173" s="177">
        <v>86290.700988591838</v>
      </c>
      <c r="AQ173" s="177">
        <v>68009.171855807319</v>
      </c>
      <c r="AR173" s="177">
        <v>34514.926595785844</v>
      </c>
      <c r="AS173" s="177">
        <v>41066.694801502759</v>
      </c>
      <c r="AT173" s="177">
        <v>52273.22531233928</v>
      </c>
      <c r="AU173" s="177">
        <v>56542.231941778118</v>
      </c>
      <c r="AV173" s="177">
        <v>82722.634879862992</v>
      </c>
      <c r="AW173" s="177">
        <v>75574.037093904437</v>
      </c>
      <c r="AX173" s="177">
        <v>86232.689480079687</v>
      </c>
      <c r="AY173" s="177">
        <v>86525.767785131204</v>
      </c>
      <c r="AZ173" s="177">
        <v>124920.03007554979</v>
      </c>
      <c r="BA173" s="177">
        <v>110402.09915326303</v>
      </c>
      <c r="BB173" s="177">
        <v>71354.980319669805</v>
      </c>
      <c r="BC173" s="177">
        <v>75121.094311235036</v>
      </c>
      <c r="BD173" s="177">
        <v>79410.526315789481</v>
      </c>
      <c r="BE173" s="177">
        <v>65407.837445573306</v>
      </c>
      <c r="BF173" s="177">
        <v>66447.761194029837</v>
      </c>
      <c r="BG173" s="177">
        <v>62613.861386138611</v>
      </c>
      <c r="BH173" s="177">
        <v>53520.766773162941</v>
      </c>
      <c r="BI173" s="177">
        <v>87148.703956343787</v>
      </c>
      <c r="BJ173" s="177">
        <v>67566.112956810641</v>
      </c>
      <c r="BK173" s="177">
        <v>71049.140049140056</v>
      </c>
      <c r="BL173" s="43"/>
    </row>
    <row r="174" spans="3:64" x14ac:dyDescent="0.2">
      <c r="C174" s="53" t="s">
        <v>21</v>
      </c>
      <c r="D174" s="47" t="s">
        <v>332</v>
      </c>
      <c r="E174" s="365" t="s">
        <v>151</v>
      </c>
      <c r="F174" s="46" t="s">
        <v>140</v>
      </c>
      <c r="G174" s="231" t="s">
        <v>16</v>
      </c>
      <c r="H174" s="177">
        <v>259.92233249163598</v>
      </c>
      <c r="I174" s="177">
        <v>294.03370679173759</v>
      </c>
      <c r="J174" s="177">
        <v>402.54987078286433</v>
      </c>
      <c r="K174" s="177">
        <v>425.71044619718106</v>
      </c>
      <c r="L174" s="177">
        <v>615.2035553667846</v>
      </c>
      <c r="M174" s="177">
        <v>683.59398708396577</v>
      </c>
      <c r="N174" s="177">
        <v>1180.9037227316167</v>
      </c>
      <c r="O174" s="177">
        <v>1464.48152798664</v>
      </c>
      <c r="P174" s="177">
        <v>706.04930745810896</v>
      </c>
      <c r="Q174" s="177">
        <v>690.88024264670344</v>
      </c>
      <c r="R174" s="177">
        <v>1576.3976368399133</v>
      </c>
      <c r="S174" s="177">
        <v>1727.3435781611136</v>
      </c>
      <c r="T174" s="177">
        <v>1751.2309831144075</v>
      </c>
      <c r="U174" s="177">
        <v>1730.3246128692565</v>
      </c>
      <c r="V174" s="177">
        <v>4869.0914903108078</v>
      </c>
      <c r="W174" s="177">
        <v>5255.1058629807239</v>
      </c>
      <c r="X174" s="177">
        <v>2561.7781392950073</v>
      </c>
      <c r="Y174" s="177">
        <v>2050.8857336049568</v>
      </c>
      <c r="Z174" s="177">
        <v>5158.1940441219358</v>
      </c>
      <c r="AA174" s="177">
        <v>16760.749055825854</v>
      </c>
      <c r="AB174" s="177">
        <v>6617.4035099770654</v>
      </c>
      <c r="AC174" s="177">
        <v>8341.6866478618485</v>
      </c>
      <c r="AD174" s="177">
        <v>8961.08906557503</v>
      </c>
      <c r="AE174" s="177">
        <v>9810.5787167994968</v>
      </c>
      <c r="AF174" s="177">
        <v>10234.715662166769</v>
      </c>
      <c r="AG174" s="177">
        <v>15513.280363985423</v>
      </c>
      <c r="AH174" s="177">
        <v>16383.30087797375</v>
      </c>
      <c r="AI174" s="177">
        <v>21510.214098464679</v>
      </c>
      <c r="AJ174" s="177">
        <v>16637.092804331289</v>
      </c>
      <c r="AK174" s="177">
        <v>16635.557084644111</v>
      </c>
      <c r="AL174" s="177">
        <v>12233.655068266222</v>
      </c>
      <c r="AM174" s="177">
        <v>13015.751651170145</v>
      </c>
      <c r="AN174" s="177">
        <v>22621.086669621243</v>
      </c>
      <c r="AO174" s="177">
        <v>21291.339800457426</v>
      </c>
      <c r="AP174" s="177">
        <v>18388.547685505619</v>
      </c>
      <c r="AQ174" s="177">
        <v>21931.415485023324</v>
      </c>
      <c r="AR174" s="177">
        <v>20997.538552243528</v>
      </c>
      <c r="AS174" s="177">
        <v>14763.273075049834</v>
      </c>
      <c r="AT174" s="177">
        <v>17971.920231412387</v>
      </c>
      <c r="AU174" s="177">
        <v>21321.573189789269</v>
      </c>
      <c r="AV174" s="177">
        <v>24927.084873883436</v>
      </c>
      <c r="AW174" s="177">
        <v>27562.679080577935</v>
      </c>
      <c r="AX174" s="177">
        <v>40646.383331959631</v>
      </c>
      <c r="AY174" s="177">
        <v>46832.165088346163</v>
      </c>
      <c r="AZ174" s="177">
        <v>47082.706046234744</v>
      </c>
      <c r="BA174" s="177">
        <v>36732.548647356089</v>
      </c>
      <c r="BB174" s="177">
        <v>32217.113078123974</v>
      </c>
      <c r="BC174" s="177">
        <v>39613.900340212982</v>
      </c>
      <c r="BD174" s="177">
        <v>37978.947368421053</v>
      </c>
      <c r="BE174" s="177">
        <v>31576.197387518143</v>
      </c>
      <c r="BF174" s="177">
        <v>24917.910447761195</v>
      </c>
      <c r="BG174" s="177">
        <v>29070.72135785007</v>
      </c>
      <c r="BH174" s="177">
        <v>23415.335463258787</v>
      </c>
      <c r="BI174" s="177">
        <v>23965.893587994542</v>
      </c>
      <c r="BJ174" s="177">
        <v>22152.823920265782</v>
      </c>
      <c r="BK174" s="177">
        <v>28194.103194103194</v>
      </c>
      <c r="BL174" s="43"/>
    </row>
    <row r="175" spans="3:64" x14ac:dyDescent="0.2">
      <c r="C175" s="53" t="s">
        <v>22</v>
      </c>
      <c r="D175" s="47" t="s">
        <v>332</v>
      </c>
      <c r="E175" s="365" t="s">
        <v>151</v>
      </c>
      <c r="F175" s="46" t="s">
        <v>140</v>
      </c>
      <c r="G175" s="231" t="s">
        <v>16</v>
      </c>
      <c r="H175" s="177">
        <v>2070.9190956396574</v>
      </c>
      <c r="I175" s="177">
        <v>2246.054193584007</v>
      </c>
      <c r="J175" s="177">
        <v>3112.7373339277106</v>
      </c>
      <c r="K175" s="177">
        <v>3369.6240227984754</v>
      </c>
      <c r="L175" s="177">
        <v>4681.0690861615949</v>
      </c>
      <c r="M175" s="177">
        <v>4215.2901590385454</v>
      </c>
      <c r="N175" s="177">
        <v>4724.268201162773</v>
      </c>
      <c r="O175" s="177">
        <v>7845.9065907371369</v>
      </c>
      <c r="P175" s="177">
        <v>4936.8254391722849</v>
      </c>
      <c r="Q175" s="177">
        <v>5460.3355350007023</v>
      </c>
      <c r="R175" s="177">
        <v>7167.9886502074251</v>
      </c>
      <c r="S175" s="177">
        <v>9141.1765427797454</v>
      </c>
      <c r="T175" s="177">
        <v>8949.7854726707628</v>
      </c>
      <c r="U175" s="177">
        <v>15679.589238597371</v>
      </c>
      <c r="V175" s="177">
        <v>18638.04855088656</v>
      </c>
      <c r="W175" s="177">
        <v>24634.793866625139</v>
      </c>
      <c r="X175" s="177">
        <v>26605.383160334131</v>
      </c>
      <c r="Y175" s="177">
        <v>23167.952784860536</v>
      </c>
      <c r="Z175" s="177">
        <v>29851.607481135743</v>
      </c>
      <c r="AA175" s="177">
        <v>35116.139523363883</v>
      </c>
      <c r="AB175" s="177">
        <v>33945.889728711147</v>
      </c>
      <c r="AC175" s="177">
        <v>36074.57348108101</v>
      </c>
      <c r="AD175" s="177">
        <v>48176.412920380149</v>
      </c>
      <c r="AE175" s="177">
        <v>44701.390763884112</v>
      </c>
      <c r="AF175" s="177">
        <v>51125.495664907656</v>
      </c>
      <c r="AG175" s="177">
        <v>69615.288099528116</v>
      </c>
      <c r="AH175" s="177">
        <v>78181.380054959445</v>
      </c>
      <c r="AI175" s="177">
        <v>100936.37563710922</v>
      </c>
      <c r="AJ175" s="177">
        <v>77468.823633533742</v>
      </c>
      <c r="AK175" s="177">
        <v>83202.024631082488</v>
      </c>
      <c r="AL175" s="177">
        <v>65216.464717417701</v>
      </c>
      <c r="AM175" s="177">
        <v>59260.257586688524</v>
      </c>
      <c r="AN175" s="177">
        <v>66066.643337395028</v>
      </c>
      <c r="AO175" s="177">
        <v>70028.954212471333</v>
      </c>
      <c r="AP175" s="177">
        <v>79594.051737227128</v>
      </c>
      <c r="AQ175" s="177">
        <v>73911.424751279599</v>
      </c>
      <c r="AR175" s="177">
        <v>52340.623651603368</v>
      </c>
      <c r="AS175" s="177">
        <v>50106.225645118735</v>
      </c>
      <c r="AT175" s="177">
        <v>65021.433726220355</v>
      </c>
      <c r="AU175" s="177">
        <v>69930.878235719545</v>
      </c>
      <c r="AV175" s="177">
        <v>72653.934261960356</v>
      </c>
      <c r="AW175" s="177">
        <v>86886.253793057127</v>
      </c>
      <c r="AX175" s="177">
        <v>119763.96504067657</v>
      </c>
      <c r="AY175" s="177">
        <v>120260.43988592207</v>
      </c>
      <c r="AZ175" s="177">
        <v>244793.41000125362</v>
      </c>
      <c r="BA175" s="177">
        <v>193062.35266121326</v>
      </c>
      <c r="BB175" s="177">
        <v>160393.05097849158</v>
      </c>
      <c r="BC175" s="177">
        <v>132244.19397552471</v>
      </c>
      <c r="BD175" s="177">
        <v>89768.421052631587</v>
      </c>
      <c r="BE175" s="177">
        <v>92473.149492017415</v>
      </c>
      <c r="BF175" s="177">
        <v>73567.164179104482</v>
      </c>
      <c r="BG175" s="177">
        <v>79385.431400282876</v>
      </c>
      <c r="BH175" s="177">
        <v>89201.277955271566</v>
      </c>
      <c r="BI175" s="177">
        <v>105667.80354706684</v>
      </c>
      <c r="BJ175" s="177">
        <v>114087.04318936875</v>
      </c>
      <c r="BK175" s="177">
        <v>128565.11056511056</v>
      </c>
      <c r="BL175" s="43"/>
    </row>
    <row r="176" spans="3:64" x14ac:dyDescent="0.2">
      <c r="C176" s="53" t="s">
        <v>23</v>
      </c>
      <c r="D176" s="47" t="s">
        <v>332</v>
      </c>
      <c r="E176" s="365" t="s">
        <v>151</v>
      </c>
      <c r="F176" s="46" t="s">
        <v>140</v>
      </c>
      <c r="G176" s="231" t="s">
        <v>16</v>
      </c>
      <c r="H176" s="177">
        <v>835.15697979962886</v>
      </c>
      <c r="I176" s="177">
        <v>907.39702411468431</v>
      </c>
      <c r="J176" s="177">
        <v>1386.0301805675408</v>
      </c>
      <c r="K176" s="177">
        <v>1496.29075369306</v>
      </c>
      <c r="L176" s="177">
        <v>2283.764774594084</v>
      </c>
      <c r="M176" s="177">
        <v>2242.7839804283158</v>
      </c>
      <c r="N176" s="177">
        <v>3101.5665055236063</v>
      </c>
      <c r="O176" s="177">
        <v>3360.6981458602609</v>
      </c>
      <c r="P176" s="177">
        <v>2544.5899225411649</v>
      </c>
      <c r="Q176" s="177">
        <v>2075.7560218498375</v>
      </c>
      <c r="R176" s="177">
        <v>3433.164394517793</v>
      </c>
      <c r="S176" s="177">
        <v>4898.5998750582503</v>
      </c>
      <c r="T176" s="177">
        <v>4357.3325504101203</v>
      </c>
      <c r="U176" s="177">
        <v>6777.564831137197</v>
      </c>
      <c r="V176" s="177">
        <v>10686.347167450269</v>
      </c>
      <c r="W176" s="177">
        <v>11947.317772076438</v>
      </c>
      <c r="X176" s="177">
        <v>11993.24595484247</v>
      </c>
      <c r="Y176" s="177">
        <v>11646.494558521654</v>
      </c>
      <c r="Z176" s="177">
        <v>15494.883858091014</v>
      </c>
      <c r="AA176" s="177">
        <v>6014.122387859974</v>
      </c>
      <c r="AB176" s="177">
        <v>13797.657412696466</v>
      </c>
      <c r="AC176" s="177">
        <v>16173.171192172043</v>
      </c>
      <c r="AD176" s="177">
        <v>18729.918729920984</v>
      </c>
      <c r="AE176" s="177">
        <v>18436.182243338997</v>
      </c>
      <c r="AF176" s="177">
        <v>24194.435967304744</v>
      </c>
      <c r="AG176" s="177">
        <v>35894.3748201489</v>
      </c>
      <c r="AH176" s="177">
        <v>33963.59431294971</v>
      </c>
      <c r="AI176" s="177">
        <v>60713.900180492579</v>
      </c>
      <c r="AJ176" s="177">
        <v>48650.753788463051</v>
      </c>
      <c r="AK176" s="177">
        <v>38974.111533026007</v>
      </c>
      <c r="AL176" s="177">
        <v>26296.329665629873</v>
      </c>
      <c r="AM176" s="177">
        <v>32634.82211974257</v>
      </c>
      <c r="AN176" s="177">
        <v>44603.040880007611</v>
      </c>
      <c r="AO176" s="177">
        <v>32555.727210333309</v>
      </c>
      <c r="AP176" s="177">
        <v>48938.495509783403</v>
      </c>
      <c r="AQ176" s="177">
        <v>75044.857999071159</v>
      </c>
      <c r="AR176" s="177">
        <v>86468.316013350661</v>
      </c>
      <c r="AS176" s="177">
        <v>81631.447042012383</v>
      </c>
      <c r="AT176" s="177">
        <v>98631.368577766611</v>
      </c>
      <c r="AU176" s="177">
        <v>90480.178749408427</v>
      </c>
      <c r="AV176" s="177">
        <v>103048.75173464786</v>
      </c>
      <c r="AW176" s="177">
        <v>107306.35506856994</v>
      </c>
      <c r="AX176" s="177">
        <v>147092.12697026465</v>
      </c>
      <c r="AY176" s="177">
        <v>147651.32232804992</v>
      </c>
      <c r="AZ176" s="177">
        <v>164245.03720300016</v>
      </c>
      <c r="BA176" s="177">
        <v>136720.70222346729</v>
      </c>
      <c r="BB176" s="177">
        <v>101210.66062493742</v>
      </c>
      <c r="BC176" s="177">
        <v>73357.996358529213</v>
      </c>
      <c r="BD176" s="177">
        <v>43733.333333333343</v>
      </c>
      <c r="BE176" s="177">
        <v>41725.689404934688</v>
      </c>
      <c r="BF176" s="177">
        <v>23731.343283582086</v>
      </c>
      <c r="BG176" s="177">
        <v>23480.198019801977</v>
      </c>
      <c r="BH176" s="177">
        <v>22300.319488817891</v>
      </c>
      <c r="BI176" s="177">
        <v>17429.740791268759</v>
      </c>
      <c r="BJ176" s="177">
        <v>22152.823920265782</v>
      </c>
      <c r="BK176" s="177">
        <v>40599.508599508597</v>
      </c>
      <c r="BL176" s="43"/>
    </row>
    <row r="177" spans="3:64" x14ac:dyDescent="0.2">
      <c r="C177" s="53" t="s">
        <v>24</v>
      </c>
      <c r="D177" s="47" t="s">
        <v>332</v>
      </c>
      <c r="E177" s="365" t="s">
        <v>151</v>
      </c>
      <c r="F177" s="46" t="s">
        <v>140</v>
      </c>
      <c r="G177" s="231" t="s">
        <v>16</v>
      </c>
      <c r="H177" s="177">
        <v>1762.2303369517526</v>
      </c>
      <c r="I177" s="177">
        <v>1903.801523549452</v>
      </c>
      <c r="J177" s="177">
        <v>3183.6534716788615</v>
      </c>
      <c r="K177" s="177">
        <v>3688.1248659879125</v>
      </c>
      <c r="L177" s="177">
        <v>4664.612300306947</v>
      </c>
      <c r="M177" s="177">
        <v>5920.1898801530879</v>
      </c>
      <c r="N177" s="177">
        <v>6113.2222520715304</v>
      </c>
      <c r="O177" s="177">
        <v>13234.550953538113</v>
      </c>
      <c r="P177" s="177">
        <v>6558.3157369275395</v>
      </c>
      <c r="Q177" s="177">
        <v>16649.456084786969</v>
      </c>
      <c r="R177" s="177">
        <v>9889.385659211106</v>
      </c>
      <c r="S177" s="177">
        <v>14837.383744006092</v>
      </c>
      <c r="T177" s="177">
        <v>15397.863843864872</v>
      </c>
      <c r="U177" s="177">
        <v>27030.172754441752</v>
      </c>
      <c r="V177" s="177">
        <v>43852.938428194262</v>
      </c>
      <c r="W177" s="177">
        <v>34325.97888708899</v>
      </c>
      <c r="X177" s="177">
        <v>34592.718395681179</v>
      </c>
      <c r="Y177" s="177">
        <v>35484.511298253288</v>
      </c>
      <c r="Z177" s="177">
        <v>50860.327448138363</v>
      </c>
      <c r="AA177" s="177">
        <v>53117.532268493625</v>
      </c>
      <c r="AB177" s="177">
        <v>71003.061591312508</v>
      </c>
      <c r="AC177" s="177">
        <v>76499.889462460749</v>
      </c>
      <c r="AD177" s="177">
        <v>79548.628998423635</v>
      </c>
      <c r="AE177" s="177">
        <v>101292.12708040673</v>
      </c>
      <c r="AF177" s="177">
        <v>107845.21950136274</v>
      </c>
      <c r="AG177" s="177">
        <v>164345.39616896556</v>
      </c>
      <c r="AH177" s="177">
        <v>202657.28817448975</v>
      </c>
      <c r="AI177" s="177">
        <v>226728.19882931875</v>
      </c>
      <c r="AJ177" s="177">
        <v>254587.71090280573</v>
      </c>
      <c r="AK177" s="177">
        <v>242425.62464055966</v>
      </c>
      <c r="AL177" s="177">
        <v>229324.48635124086</v>
      </c>
      <c r="AM177" s="177">
        <v>236932.24527736832</v>
      </c>
      <c r="AN177" s="177">
        <v>213651.34564566295</v>
      </c>
      <c r="AO177" s="177">
        <v>188799.06510277576</v>
      </c>
      <c r="AP177" s="177">
        <v>193431.81551032735</v>
      </c>
      <c r="AQ177" s="177">
        <v>230612.18322192674</v>
      </c>
      <c r="AR177" s="177">
        <v>220715.55872987409</v>
      </c>
      <c r="AS177" s="177">
        <v>235309.68035753749</v>
      </c>
      <c r="AT177" s="177">
        <v>329869.37422616989</v>
      </c>
      <c r="AU177" s="177">
        <v>351565.11695262016</v>
      </c>
      <c r="AV177" s="177">
        <v>420524.6957029014</v>
      </c>
      <c r="AW177" s="177">
        <v>464056.93841205334</v>
      </c>
      <c r="AX177" s="177">
        <v>609736.55956312548</v>
      </c>
      <c r="AY177" s="177">
        <v>626804.94372372818</v>
      </c>
      <c r="AZ177" s="177">
        <v>665238.15765453887</v>
      </c>
      <c r="BA177" s="177">
        <v>604342.2258782665</v>
      </c>
      <c r="BB177" s="177">
        <v>448139.71618753864</v>
      </c>
      <c r="BC177" s="177">
        <v>324548.09809997538</v>
      </c>
      <c r="BD177" s="177">
        <v>410863.15789473691</v>
      </c>
      <c r="BE177" s="177">
        <v>183818.57764876634</v>
      </c>
      <c r="BF177" s="177">
        <v>160186.56716417911</v>
      </c>
      <c r="BG177" s="177">
        <v>150944.13012729841</v>
      </c>
      <c r="BH177" s="177">
        <v>176172.52396166135</v>
      </c>
      <c r="BI177" s="177">
        <v>140527.28512960437</v>
      </c>
      <c r="BJ177" s="177">
        <v>131809.30232558138</v>
      </c>
      <c r="BK177" s="177">
        <v>155631.44963144965</v>
      </c>
      <c r="BL177" s="43"/>
    </row>
    <row r="178" spans="3:64" x14ac:dyDescent="0.2">
      <c r="C178" s="53" t="s">
        <v>25</v>
      </c>
      <c r="D178" s="47" t="s">
        <v>332</v>
      </c>
      <c r="E178" s="365" t="s">
        <v>151</v>
      </c>
      <c r="F178" s="46" t="s">
        <v>140</v>
      </c>
      <c r="G178" s="231" t="s">
        <v>16</v>
      </c>
      <c r="H178" s="177">
        <v>1190.3331330952763</v>
      </c>
      <c r="I178" s="177">
        <v>1366.5079404505359</v>
      </c>
      <c r="J178" s="177">
        <v>1953.4331429231065</v>
      </c>
      <c r="K178" s="177">
        <v>2458.0826735389578</v>
      </c>
      <c r="L178" s="177">
        <v>3230.9470049542938</v>
      </c>
      <c r="M178" s="177">
        <v>5107.1957835227977</v>
      </c>
      <c r="N178" s="177">
        <v>4209.2036579277055</v>
      </c>
      <c r="O178" s="177">
        <v>5439.2773627840324</v>
      </c>
      <c r="P178" s="177">
        <v>3406.3143013974859</v>
      </c>
      <c r="Q178" s="177">
        <v>9295.4862580458539</v>
      </c>
      <c r="R178" s="177">
        <v>5103.0850865867451</v>
      </c>
      <c r="S178" s="177">
        <v>7721.3192041588263</v>
      </c>
      <c r="T178" s="177">
        <v>11658.807994187426</v>
      </c>
      <c r="U178" s="177">
        <v>20090.927700175536</v>
      </c>
      <c r="V178" s="177">
        <v>37004.142424458405</v>
      </c>
      <c r="W178" s="177">
        <v>25800.348056369479</v>
      </c>
      <c r="X178" s="177">
        <v>18839.503814738022</v>
      </c>
      <c r="Y178" s="177">
        <v>22415.857542696373</v>
      </c>
      <c r="Z178" s="177">
        <v>34644.086408415598</v>
      </c>
      <c r="AA178" s="177">
        <v>14346.100091682985</v>
      </c>
      <c r="AB178" s="177">
        <v>73883.027175695461</v>
      </c>
      <c r="AC178" s="177">
        <v>50274.194856541573</v>
      </c>
      <c r="AD178" s="177">
        <v>51194.258987196918</v>
      </c>
      <c r="AE178" s="177">
        <v>64151.530872324489</v>
      </c>
      <c r="AF178" s="177">
        <v>70548.601002134703</v>
      </c>
      <c r="AG178" s="177">
        <v>102909.11176813033</v>
      </c>
      <c r="AH178" s="177">
        <v>137879.17352819227</v>
      </c>
      <c r="AI178" s="177">
        <v>163257.43524206264</v>
      </c>
      <c r="AJ178" s="177">
        <v>139442.16965571599</v>
      </c>
      <c r="AK178" s="177">
        <v>131097.47625233518</v>
      </c>
      <c r="AL178" s="177">
        <v>146365.74790745092</v>
      </c>
      <c r="AM178" s="177">
        <v>177585.50850837695</v>
      </c>
      <c r="AN178" s="177">
        <v>187156.20912242786</v>
      </c>
      <c r="AO178" s="177">
        <v>183062.31402606136</v>
      </c>
      <c r="AP178" s="177">
        <v>188284.14134397305</v>
      </c>
      <c r="AQ178" s="177">
        <v>134646.56273002489</v>
      </c>
      <c r="AR178" s="177">
        <v>50097.524556015553</v>
      </c>
      <c r="AS178" s="177">
        <v>50196.445237589498</v>
      </c>
      <c r="AT178" s="177">
        <v>97880.733776861118</v>
      </c>
      <c r="AU178" s="177">
        <v>125468.59145417612</v>
      </c>
      <c r="AV178" s="177">
        <v>154358.58602295187</v>
      </c>
      <c r="AW178" s="177">
        <v>121452.48963701467</v>
      </c>
      <c r="AX178" s="177">
        <v>161068.05793037484</v>
      </c>
      <c r="AY178" s="177">
        <v>180848.72076891278</v>
      </c>
      <c r="AZ178" s="177">
        <v>576162.67216631316</v>
      </c>
      <c r="BA178" s="177">
        <v>667417.08140803524</v>
      </c>
      <c r="BB178" s="177">
        <v>581962.852136045</v>
      </c>
      <c r="BC178" s="177">
        <v>371641.91337106726</v>
      </c>
      <c r="BD178" s="177">
        <v>109333.33333333334</v>
      </c>
      <c r="BE178" s="177">
        <v>177052.2496371553</v>
      </c>
      <c r="BF178" s="177">
        <v>157813.43283582089</v>
      </c>
      <c r="BG178" s="177">
        <v>242628.71287128713</v>
      </c>
      <c r="BH178" s="177">
        <v>175057.50798722042</v>
      </c>
      <c r="BI178" s="177">
        <v>211335.60709413368</v>
      </c>
      <c r="BJ178" s="177">
        <v>208236.54485049832</v>
      </c>
      <c r="BK178" s="177">
        <v>242469.28746928749</v>
      </c>
      <c r="BL178" s="43"/>
    </row>
    <row r="179" spans="3:64" x14ac:dyDescent="0.2">
      <c r="C179" s="53" t="s">
        <v>26</v>
      </c>
      <c r="D179" s="47" t="s">
        <v>332</v>
      </c>
      <c r="E179" s="365" t="s">
        <v>151</v>
      </c>
      <c r="F179" s="46" t="s">
        <v>140</v>
      </c>
      <c r="G179" s="231" t="s">
        <v>16</v>
      </c>
      <c r="H179" s="177">
        <v>548.59863248223019</v>
      </c>
      <c r="I179" s="177">
        <v>610.33217751374718</v>
      </c>
      <c r="J179" s="177">
        <v>798.33125741523656</v>
      </c>
      <c r="K179" s="177">
        <v>909.25055666124604</v>
      </c>
      <c r="L179" s="177">
        <v>1468.9404402895254</v>
      </c>
      <c r="M179" s="177">
        <v>1087.8226409464742</v>
      </c>
      <c r="N179" s="177">
        <v>1143.8258597080392</v>
      </c>
      <c r="O179" s="177">
        <v>1877.8101252154065</v>
      </c>
      <c r="P179" s="177">
        <v>849.91240284806133</v>
      </c>
      <c r="Q179" s="177">
        <v>988.26093904701486</v>
      </c>
      <c r="R179" s="177">
        <v>1173.8122841667712</v>
      </c>
      <c r="S179" s="177">
        <v>4576.3119159916341</v>
      </c>
      <c r="T179" s="177">
        <v>3409.6254204478028</v>
      </c>
      <c r="U179" s="177">
        <v>5270.6434985198011</v>
      </c>
      <c r="V179" s="177">
        <v>6556.7504579239212</v>
      </c>
      <c r="W179" s="177">
        <v>7017.1993928946704</v>
      </c>
      <c r="X179" s="177">
        <v>6635.7316251060638</v>
      </c>
      <c r="Y179" s="177">
        <v>7159.5771564421811</v>
      </c>
      <c r="Z179" s="177">
        <v>11609.78786262525</v>
      </c>
      <c r="AA179" s="177">
        <v>1767.8878636425516</v>
      </c>
      <c r="AB179" s="177">
        <v>13539.675624667814</v>
      </c>
      <c r="AC179" s="177">
        <v>14144.03629434705</v>
      </c>
      <c r="AD179" s="177">
        <v>11956.446673949948</v>
      </c>
      <c r="AE179" s="177">
        <v>16713.364859570338</v>
      </c>
      <c r="AF179" s="177">
        <v>17347.251518307225</v>
      </c>
      <c r="AG179" s="177">
        <v>21368.239394497057</v>
      </c>
      <c r="AH179" s="177">
        <v>28766.567500551304</v>
      </c>
      <c r="AI179" s="177">
        <v>41313.331714301596</v>
      </c>
      <c r="AJ179" s="177">
        <v>34861.330464872888</v>
      </c>
      <c r="AK179" s="177">
        <v>22259.156602743566</v>
      </c>
      <c r="AL179" s="177">
        <v>22901.406211791109</v>
      </c>
      <c r="AM179" s="177">
        <v>23734.056764498753</v>
      </c>
      <c r="AN179" s="177">
        <v>35210.527375221929</v>
      </c>
      <c r="AO179" s="177">
        <v>31375.899033034439</v>
      </c>
      <c r="AP179" s="177">
        <v>47591.808279862162</v>
      </c>
      <c r="AQ179" s="177">
        <v>78330.027477243581</v>
      </c>
      <c r="AR179" s="177">
        <v>93901.174178753732</v>
      </c>
      <c r="AS179" s="177">
        <v>84262.111361427422</v>
      </c>
      <c r="AT179" s="177">
        <v>99198.678213594467</v>
      </c>
      <c r="AU179" s="177">
        <v>98034.057832002625</v>
      </c>
      <c r="AV179" s="177">
        <v>116033.34963996802</v>
      </c>
      <c r="AW179" s="177">
        <v>112427.23760878333</v>
      </c>
      <c r="AX179" s="177">
        <v>131838.62273336618</v>
      </c>
      <c r="AY179" s="177">
        <v>141564.44684316521</v>
      </c>
      <c r="AZ179" s="177">
        <v>71171.472382327251</v>
      </c>
      <c r="BA179" s="177">
        <v>88775.982805084088</v>
      </c>
      <c r="BB179" s="177">
        <v>70369.684663692969</v>
      </c>
      <c r="BC179" s="177">
        <v>50323.514483603911</v>
      </c>
      <c r="BD179" s="177">
        <v>23017.543859649122</v>
      </c>
      <c r="BE179" s="177">
        <v>33831.640058055149</v>
      </c>
      <c r="BF179" s="177">
        <v>30850.746268656716</v>
      </c>
      <c r="BG179" s="177">
        <v>61495.756718528988</v>
      </c>
      <c r="BH179" s="177">
        <v>18955.271565495208</v>
      </c>
      <c r="BI179" s="177">
        <v>27233.969986357439</v>
      </c>
      <c r="BJ179" s="177">
        <v>38767.441860465122</v>
      </c>
      <c r="BK179" s="177">
        <v>60899.262899262896</v>
      </c>
      <c r="BL179" s="43"/>
    </row>
    <row r="180" spans="3:64" x14ac:dyDescent="0.2">
      <c r="C180" s="53" t="s">
        <v>27</v>
      </c>
      <c r="D180" s="47" t="s">
        <v>332</v>
      </c>
      <c r="E180" s="365" t="s">
        <v>151</v>
      </c>
      <c r="F180" s="46" t="s">
        <v>140</v>
      </c>
      <c r="G180" s="231" t="s">
        <v>16</v>
      </c>
      <c r="H180" s="177">
        <v>1366.3162003063583</v>
      </c>
      <c r="I180" s="177">
        <v>1494.0731829554704</v>
      </c>
      <c r="J180" s="177">
        <v>2083.8111684529076</v>
      </c>
      <c r="K180" s="177">
        <v>2210.4972427716934</v>
      </c>
      <c r="L180" s="177">
        <v>3154.0977903282164</v>
      </c>
      <c r="M180" s="177">
        <v>3036.606039936436</v>
      </c>
      <c r="N180" s="177">
        <v>5840.939441108726</v>
      </c>
      <c r="O180" s="177">
        <v>6915.606038062072</v>
      </c>
      <c r="P180" s="177">
        <v>8883.8510494147358</v>
      </c>
      <c r="Q180" s="177">
        <v>4505.0984935774904</v>
      </c>
      <c r="R180" s="177">
        <v>5101.7179043151673</v>
      </c>
      <c r="S180" s="177">
        <v>7383.8768669290903</v>
      </c>
      <c r="T180" s="177">
        <v>10367.556702577403</v>
      </c>
      <c r="U180" s="177">
        <v>13466.832098830433</v>
      </c>
      <c r="V180" s="177">
        <v>20633.063221194152</v>
      </c>
      <c r="W180" s="177">
        <v>20610.742045079671</v>
      </c>
      <c r="X180" s="177">
        <v>23529.232527997323</v>
      </c>
      <c r="Y180" s="177">
        <v>19807.277022674112</v>
      </c>
      <c r="Z180" s="177">
        <v>26467.756332049114</v>
      </c>
      <c r="AA180" s="177">
        <v>34411.178709278051</v>
      </c>
      <c r="AB180" s="177">
        <v>53265.177951583813</v>
      </c>
      <c r="AC180" s="177">
        <v>42762.949030002601</v>
      </c>
      <c r="AD180" s="177">
        <v>46597.000378150253</v>
      </c>
      <c r="AE180" s="177">
        <v>43248.688673971294</v>
      </c>
      <c r="AF180" s="177">
        <v>65164.986845986714</v>
      </c>
      <c r="AG180" s="177">
        <v>101558.46099948074</v>
      </c>
      <c r="AH180" s="177">
        <v>116040.77739786429</v>
      </c>
      <c r="AI180" s="177">
        <v>118147.53612897586</v>
      </c>
      <c r="AJ180" s="177">
        <v>104563.61718625903</v>
      </c>
      <c r="AK180" s="177">
        <v>107579.95667492719</v>
      </c>
      <c r="AL180" s="177">
        <v>84328.045937086776</v>
      </c>
      <c r="AM180" s="177">
        <v>72867.182148749664</v>
      </c>
      <c r="AN180" s="177">
        <v>79026.006491259701</v>
      </c>
      <c r="AO180" s="177">
        <v>88678.928376247452</v>
      </c>
      <c r="AP180" s="177">
        <v>93581.737414089614</v>
      </c>
      <c r="AQ180" s="177">
        <v>161694.35926697552</v>
      </c>
      <c r="AR180" s="177">
        <v>198709.88849278429</v>
      </c>
      <c r="AS180" s="177">
        <v>199315.62137372151</v>
      </c>
      <c r="AT180" s="177">
        <v>241852.82522850603</v>
      </c>
      <c r="AU180" s="177">
        <v>263909.18328600063</v>
      </c>
      <c r="AV180" s="177">
        <v>283518.77846701315</v>
      </c>
      <c r="AW180" s="177">
        <v>259375.1786532586</v>
      </c>
      <c r="AX180" s="177">
        <v>327341.02119362931</v>
      </c>
      <c r="AY180" s="177">
        <v>344341.24753247725</v>
      </c>
      <c r="AZ180" s="177">
        <v>248135.84736462421</v>
      </c>
      <c r="BA180" s="177">
        <v>267176.28350601322</v>
      </c>
      <c r="BB180" s="177">
        <v>189994.25326680188</v>
      </c>
      <c r="BC180" s="177">
        <v>135889.52963882015</v>
      </c>
      <c r="BD180" s="177">
        <v>50638.596491228069</v>
      </c>
      <c r="BE180" s="177">
        <v>102622.64150943396</v>
      </c>
      <c r="BF180" s="177">
        <v>98485.07462686568</v>
      </c>
      <c r="BG180" s="177">
        <v>121873.40876944836</v>
      </c>
      <c r="BH180" s="177">
        <v>131571.88498402556</v>
      </c>
      <c r="BI180" s="177">
        <v>131812.41473396998</v>
      </c>
      <c r="BJ180" s="177">
        <v>135132.22591362128</v>
      </c>
      <c r="BK180" s="177">
        <v>147737.10073710073</v>
      </c>
      <c r="BL180" s="43"/>
    </row>
    <row r="181" spans="3:64" x14ac:dyDescent="0.2">
      <c r="C181" s="53" t="s">
        <v>28</v>
      </c>
      <c r="D181" s="47" t="s">
        <v>332</v>
      </c>
      <c r="E181" s="365" t="s">
        <v>151</v>
      </c>
      <c r="F181" s="46" t="s">
        <v>140</v>
      </c>
      <c r="G181" s="231" t="s">
        <v>16</v>
      </c>
      <c r="H181" s="177">
        <v>1137.7261971673424</v>
      </c>
      <c r="I181" s="177">
        <v>1509.6261504839269</v>
      </c>
      <c r="J181" s="177">
        <v>2317.4290005497273</v>
      </c>
      <c r="K181" s="177">
        <v>2398.9862186708433</v>
      </c>
      <c r="L181" s="177">
        <v>3441.393630168403</v>
      </c>
      <c r="M181" s="177">
        <v>9678.2581535861846</v>
      </c>
      <c r="N181" s="177">
        <v>15717.340279602086</v>
      </c>
      <c r="O181" s="177">
        <v>18785.816645670588</v>
      </c>
      <c r="P181" s="177">
        <v>7303.6431215570683</v>
      </c>
      <c r="Q181" s="177">
        <v>15498.838419172123</v>
      </c>
      <c r="R181" s="177">
        <v>10952.817802366535</v>
      </c>
      <c r="S181" s="177">
        <v>10985.474873657922</v>
      </c>
      <c r="T181" s="177">
        <v>20997.216175556314</v>
      </c>
      <c r="U181" s="177">
        <v>37408.223177951862</v>
      </c>
      <c r="V181" s="177">
        <v>54105.550594180131</v>
      </c>
      <c r="W181" s="177">
        <v>46216.706641333949</v>
      </c>
      <c r="X181" s="177">
        <v>50654.489615104299</v>
      </c>
      <c r="Y181" s="177">
        <v>51655.616039520784</v>
      </c>
      <c r="Z181" s="177">
        <v>42089.591159379037</v>
      </c>
      <c r="AA181" s="177">
        <v>134349.74647944319</v>
      </c>
      <c r="AB181" s="177">
        <v>55109.02241794872</v>
      </c>
      <c r="AC181" s="177">
        <v>78079.346531061907</v>
      </c>
      <c r="AD181" s="177">
        <v>97972.690896690416</v>
      </c>
      <c r="AE181" s="177">
        <v>134222.74439353019</v>
      </c>
      <c r="AF181" s="177">
        <v>140994.97908243735</v>
      </c>
      <c r="AG181" s="177">
        <v>173394.21309884809</v>
      </c>
      <c r="AH181" s="177">
        <v>190828.01140660539</v>
      </c>
      <c r="AI181" s="177">
        <v>266624.58439735038</v>
      </c>
      <c r="AJ181" s="177">
        <v>170213.32850625526</v>
      </c>
      <c r="AK181" s="177">
        <v>143489.54130417437</v>
      </c>
      <c r="AL181" s="177">
        <v>111951.70440252028</v>
      </c>
      <c r="AM181" s="177">
        <v>95664.341850295648</v>
      </c>
      <c r="AN181" s="177">
        <v>154225.39005977919</v>
      </c>
      <c r="AO181" s="177">
        <v>187992.37562631257</v>
      </c>
      <c r="AP181" s="177">
        <v>191916.78395069239</v>
      </c>
      <c r="AQ181" s="177">
        <v>169658.43066210608</v>
      </c>
      <c r="AR181" s="177">
        <v>110511.0699467697</v>
      </c>
      <c r="AS181" s="177">
        <v>105735.74314330035</v>
      </c>
      <c r="AT181" s="177">
        <v>159684.41754608313</v>
      </c>
      <c r="AU181" s="177">
        <v>181347.86352102715</v>
      </c>
      <c r="AV181" s="177">
        <v>243203.58037586947</v>
      </c>
      <c r="AW181" s="177">
        <v>272457.56415169325</v>
      </c>
      <c r="AX181" s="177">
        <v>334618.2671577562</v>
      </c>
      <c r="AY181" s="177">
        <v>370476.43759865343</v>
      </c>
      <c r="AZ181" s="177">
        <v>483758.98170889547</v>
      </c>
      <c r="BA181" s="177">
        <v>366309.64508373919</v>
      </c>
      <c r="BB181" s="177">
        <v>279825.33217292745</v>
      </c>
      <c r="BC181" s="177">
        <v>206392.7121421273</v>
      </c>
      <c r="BD181" s="177">
        <v>216364.91228070177</v>
      </c>
      <c r="BE181" s="177">
        <v>244715.52975326561</v>
      </c>
      <c r="BF181" s="177">
        <v>220701.4925373134</v>
      </c>
      <c r="BG181" s="177">
        <v>301888.26025459683</v>
      </c>
      <c r="BH181" s="177">
        <v>286559.10543130996</v>
      </c>
      <c r="BI181" s="177">
        <v>302841.74624829466</v>
      </c>
      <c r="BJ181" s="177">
        <v>340045.8471760797</v>
      </c>
      <c r="BK181" s="177">
        <v>340584.76658476656</v>
      </c>
      <c r="BL181" s="43"/>
    </row>
    <row r="182" spans="3:64" x14ac:dyDescent="0.2">
      <c r="C182" s="53" t="s">
        <v>29</v>
      </c>
      <c r="D182" s="47" t="s">
        <v>332</v>
      </c>
      <c r="E182" s="365" t="s">
        <v>151</v>
      </c>
      <c r="F182" s="46" t="s">
        <v>140</v>
      </c>
      <c r="G182" s="231" t="s">
        <v>16</v>
      </c>
      <c r="H182" s="177">
        <v>509.87580300809719</v>
      </c>
      <c r="I182" s="177">
        <v>585.94753036174541</v>
      </c>
      <c r="J182" s="177">
        <v>898.60719642864785</v>
      </c>
      <c r="K182" s="177">
        <v>1093.0280893501767</v>
      </c>
      <c r="L182" s="177">
        <v>1308.8634642903351</v>
      </c>
      <c r="M182" s="177">
        <v>1219.3036006927082</v>
      </c>
      <c r="N182" s="177">
        <v>1404.2585650307469</v>
      </c>
      <c r="O182" s="177">
        <v>1937.5615202301572</v>
      </c>
      <c r="P182" s="177">
        <v>841.77651396246949</v>
      </c>
      <c r="Q182" s="177">
        <v>929.07508532215593</v>
      </c>
      <c r="R182" s="177">
        <v>1698.0807729873015</v>
      </c>
      <c r="S182" s="177">
        <v>2615.4584998274449</v>
      </c>
      <c r="T182" s="177">
        <v>2515.7132499869035</v>
      </c>
      <c r="U182" s="177">
        <v>3941.6030083796254</v>
      </c>
      <c r="V182" s="177">
        <v>11120.232356879691</v>
      </c>
      <c r="W182" s="177">
        <v>6954.4421933688118</v>
      </c>
      <c r="X182" s="177">
        <v>7445.154233294129</v>
      </c>
      <c r="Y182" s="177">
        <v>6593.6844593917112</v>
      </c>
      <c r="Z182" s="177">
        <v>11704.467884917909</v>
      </c>
      <c r="AA182" s="177">
        <v>2773.4437461416983</v>
      </c>
      <c r="AB182" s="177">
        <v>11697.31554691472</v>
      </c>
      <c r="AC182" s="177">
        <v>21311.335428219467</v>
      </c>
      <c r="AD182" s="177">
        <v>18260.80996041347</v>
      </c>
      <c r="AE182" s="177">
        <v>23039.864578428151</v>
      </c>
      <c r="AF182" s="177">
        <v>21619.199277451644</v>
      </c>
      <c r="AG182" s="177">
        <v>26985.462779929378</v>
      </c>
      <c r="AH182" s="177">
        <v>39718.24772969621</v>
      </c>
      <c r="AI182" s="177">
        <v>38705.64032606547</v>
      </c>
      <c r="AJ182" s="177">
        <v>36304.394409191853</v>
      </c>
      <c r="AK182" s="177">
        <v>35171.198141287219</v>
      </c>
      <c r="AL182" s="177">
        <v>24947.548746723631</v>
      </c>
      <c r="AM182" s="177">
        <v>25833.593007034058</v>
      </c>
      <c r="AN182" s="177">
        <v>30219.597310455003</v>
      </c>
      <c r="AO182" s="177">
        <v>30615.571218615441</v>
      </c>
      <c r="AP182" s="177">
        <v>48595.329881999278</v>
      </c>
      <c r="AQ182" s="177">
        <v>35888.051255253631</v>
      </c>
      <c r="AR182" s="177">
        <v>15014.008364282903</v>
      </c>
      <c r="AS182" s="177">
        <v>13197.797748011597</v>
      </c>
      <c r="AT182" s="177">
        <v>23964.76157699135</v>
      </c>
      <c r="AU182" s="177">
        <v>23824.078917687279</v>
      </c>
      <c r="AV182" s="177">
        <v>32247.319325739871</v>
      </c>
      <c r="AW182" s="177">
        <v>25422.656812652298</v>
      </c>
      <c r="AX182" s="177">
        <v>35386.7838625761</v>
      </c>
      <c r="AY182" s="177">
        <v>43363.610244265052</v>
      </c>
      <c r="AZ182" s="177">
        <v>132860.82900355395</v>
      </c>
      <c r="BA182" s="177">
        <v>143403.55487737202</v>
      </c>
      <c r="BB182" s="177">
        <v>137096.53671675167</v>
      </c>
      <c r="BC182" s="177">
        <v>80267.197715013564</v>
      </c>
      <c r="BD182" s="177">
        <v>34526.31578947368</v>
      </c>
      <c r="BE182" s="177">
        <v>66535.558780841806</v>
      </c>
      <c r="BF182" s="177">
        <v>54582.089552238809</v>
      </c>
      <c r="BG182" s="177">
        <v>42487.977369165485</v>
      </c>
      <c r="BH182" s="177">
        <v>42370.607028753991</v>
      </c>
      <c r="BI182" s="177">
        <v>44663.710777626184</v>
      </c>
      <c r="BJ182" s="177">
        <v>43198.006644518275</v>
      </c>
      <c r="BK182" s="177">
        <v>92476.658476658486</v>
      </c>
      <c r="BL182" s="43"/>
    </row>
    <row r="183" spans="3:64" x14ac:dyDescent="0.2">
      <c r="C183" s="53" t="s">
        <v>30</v>
      </c>
      <c r="D183" s="47" t="s">
        <v>332</v>
      </c>
      <c r="E183" s="365" t="s">
        <v>151</v>
      </c>
      <c r="F183" s="46" t="s">
        <v>140</v>
      </c>
      <c r="G183" s="231" t="s">
        <v>16</v>
      </c>
      <c r="H183" s="177">
        <v>356.08285370536555</v>
      </c>
      <c r="I183" s="177">
        <v>347.48431318999559</v>
      </c>
      <c r="J183" s="177">
        <v>414.30745114493652</v>
      </c>
      <c r="K183" s="177">
        <v>260.47312392046558</v>
      </c>
      <c r="L183" s="177">
        <v>440.17262712765955</v>
      </c>
      <c r="M183" s="177">
        <v>494.76276825439425</v>
      </c>
      <c r="N183" s="177">
        <v>830.97529422579532</v>
      </c>
      <c r="O183" s="177">
        <v>1039.0271083154701</v>
      </c>
      <c r="P183" s="177">
        <v>951.78656159244917</v>
      </c>
      <c r="Q183" s="177">
        <v>1329.9797453046799</v>
      </c>
      <c r="R183" s="177">
        <v>1756.5181497969265</v>
      </c>
      <c r="S183" s="177">
        <v>2106.1110908759124</v>
      </c>
      <c r="T183" s="177">
        <v>2177.4603505661089</v>
      </c>
      <c r="U183" s="177">
        <v>4909.5227881962937</v>
      </c>
      <c r="V183" s="177">
        <v>2760.9365090653714</v>
      </c>
      <c r="W183" s="177">
        <v>5552.191184274373</v>
      </c>
      <c r="X183" s="177">
        <v>5380.925219133047</v>
      </c>
      <c r="Y183" s="177">
        <v>3187.6829516910684</v>
      </c>
      <c r="Z183" s="177">
        <v>4685.0567179010468</v>
      </c>
      <c r="AA183" s="177">
        <v>1995.5710019679991</v>
      </c>
      <c r="AB183" s="177">
        <v>5038.2473342002777</v>
      </c>
      <c r="AC183" s="177">
        <v>6180.6578045526512</v>
      </c>
      <c r="AD183" s="177">
        <v>8363.9508574589836</v>
      </c>
      <c r="AE183" s="177">
        <v>6223.406131019894</v>
      </c>
      <c r="AF183" s="177">
        <v>14649.576926516538</v>
      </c>
      <c r="AG183" s="177">
        <v>12706.865409483094</v>
      </c>
      <c r="AH183" s="177">
        <v>26049.564770898985</v>
      </c>
      <c r="AI183" s="177">
        <v>36808.317254610665</v>
      </c>
      <c r="AJ183" s="177">
        <v>33702.629795915287</v>
      </c>
      <c r="AK183" s="177">
        <v>23130.73087284209</v>
      </c>
      <c r="AL183" s="177">
        <v>17660.05711429529</v>
      </c>
      <c r="AM183" s="177">
        <v>22363.210851039941</v>
      </c>
      <c r="AN183" s="177">
        <v>24561.908556626746</v>
      </c>
      <c r="AO183" s="177">
        <v>20728.153933303565</v>
      </c>
      <c r="AP183" s="177">
        <v>22479.531725073306</v>
      </c>
      <c r="AQ183" s="177">
        <v>20004.51373152035</v>
      </c>
      <c r="AR183" s="177">
        <v>13186.688065029251</v>
      </c>
      <c r="AS183" s="177">
        <v>8522.6807458853382</v>
      </c>
      <c r="AT183" s="177">
        <v>12602.822890904192</v>
      </c>
      <c r="AU183" s="177">
        <v>13405.115245316269</v>
      </c>
      <c r="AV183" s="177">
        <v>17883.664717082152</v>
      </c>
      <c r="AW183" s="177">
        <v>15870.805019933869</v>
      </c>
      <c r="AX183" s="177">
        <v>26263.608420445795</v>
      </c>
      <c r="AY183" s="177">
        <v>30899.238722210266</v>
      </c>
      <c r="AZ183" s="177">
        <v>51465.652986985529</v>
      </c>
      <c r="BA183" s="177">
        <v>59784.386448789817</v>
      </c>
      <c r="BB183" s="177">
        <v>43143.044163380175</v>
      </c>
      <c r="BC183" s="177">
        <v>34605.216712146008</v>
      </c>
      <c r="BD183" s="177">
        <v>20715.78947368421</v>
      </c>
      <c r="BE183" s="177">
        <v>12404.934687953553</v>
      </c>
      <c r="BF183" s="177">
        <v>11865.671641791043</v>
      </c>
      <c r="BG183" s="177">
        <v>15653.465346534653</v>
      </c>
      <c r="BH183" s="177">
        <v>17840.255591054312</v>
      </c>
      <c r="BI183" s="177">
        <v>25055.252387448843</v>
      </c>
      <c r="BJ183" s="177">
        <v>33229.235880398672</v>
      </c>
      <c r="BK183" s="177">
        <v>24810.810810810814</v>
      </c>
      <c r="BL183" s="43"/>
    </row>
    <row r="184" spans="3:64" x14ac:dyDescent="0.2">
      <c r="C184" s="53" t="s">
        <v>31</v>
      </c>
      <c r="D184" s="47" t="s">
        <v>332</v>
      </c>
      <c r="E184" s="365" t="s">
        <v>151</v>
      </c>
      <c r="F184" s="46" t="s">
        <v>140</v>
      </c>
      <c r="G184" s="231" t="s">
        <v>16</v>
      </c>
      <c r="H184" s="177">
        <v>774.48315002601623</v>
      </c>
      <c r="I184" s="177">
        <v>946.45717278856273</v>
      </c>
      <c r="J184" s="177">
        <v>1201.9124666924549</v>
      </c>
      <c r="K184" s="177">
        <v>1274.7026085715243</v>
      </c>
      <c r="L184" s="177">
        <v>2112.9950082308783</v>
      </c>
      <c r="M184" s="177">
        <v>2427.7224313111515</v>
      </c>
      <c r="N184" s="177">
        <v>4360.6374741756599</v>
      </c>
      <c r="O184" s="177">
        <v>9625.6437314821796</v>
      </c>
      <c r="P184" s="177">
        <v>12183.926219739717</v>
      </c>
      <c r="Q184" s="177">
        <v>4935.380510984387</v>
      </c>
      <c r="R184" s="177">
        <v>4092.4593285644082</v>
      </c>
      <c r="S184" s="177">
        <v>5443.4241709818043</v>
      </c>
      <c r="T184" s="177">
        <v>6476.8109263833612</v>
      </c>
      <c r="U184" s="177">
        <v>12615.568323122252</v>
      </c>
      <c r="V184" s="177">
        <v>18860.84558537625</v>
      </c>
      <c r="W184" s="177">
        <v>17353.774145674361</v>
      </c>
      <c r="X184" s="177">
        <v>16958.658255930204</v>
      </c>
      <c r="Y184" s="177">
        <v>21513.823904742669</v>
      </c>
      <c r="Z184" s="177">
        <v>19952.513170224382</v>
      </c>
      <c r="AA184" s="177">
        <v>21030.610739797914</v>
      </c>
      <c r="AB184" s="177">
        <v>30534.630113810515</v>
      </c>
      <c r="AC184" s="177">
        <v>28962.059921635155</v>
      </c>
      <c r="AD184" s="177">
        <v>42379.599194667462</v>
      </c>
      <c r="AE184" s="177">
        <v>46672.911991466943</v>
      </c>
      <c r="AF184" s="177">
        <v>64914.592609239786</v>
      </c>
      <c r="AG184" s="177">
        <v>61704.20184298668</v>
      </c>
      <c r="AH184" s="177">
        <v>74400.160785064785</v>
      </c>
      <c r="AI184" s="177">
        <v>69411.680005941016</v>
      </c>
      <c r="AJ184" s="177">
        <v>72414.186644736692</v>
      </c>
      <c r="AK184" s="177">
        <v>80948.222400016864</v>
      </c>
      <c r="AL184" s="177">
        <v>71270.476306860262</v>
      </c>
      <c r="AM184" s="177">
        <v>63506.348562004598</v>
      </c>
      <c r="AN184" s="177">
        <v>69768.916827235444</v>
      </c>
      <c r="AO184" s="177">
        <v>55672.63660916104</v>
      </c>
      <c r="AP184" s="177">
        <v>55824.184911437907</v>
      </c>
      <c r="AQ184" s="177">
        <v>133648.98970903541</v>
      </c>
      <c r="AR184" s="177">
        <v>186748.85221879598</v>
      </c>
      <c r="AS184" s="177">
        <v>196399.66769439384</v>
      </c>
      <c r="AT184" s="177">
        <v>272337.09689658228</v>
      </c>
      <c r="AU184" s="177">
        <v>303141.34681283461</v>
      </c>
      <c r="AV184" s="177">
        <v>337159.8639029889</v>
      </c>
      <c r="AW184" s="177">
        <v>335882.59145336668</v>
      </c>
      <c r="AX184" s="177">
        <v>359100.91139152017</v>
      </c>
      <c r="AY184" s="177">
        <v>416737.5259329502</v>
      </c>
      <c r="AZ184" s="177">
        <v>128433.18019771419</v>
      </c>
      <c r="BA184" s="177">
        <v>149120.32966105535</v>
      </c>
      <c r="BB184" s="177">
        <v>156449.9547995512</v>
      </c>
      <c r="BC184" s="177">
        <v>121032.66609095788</v>
      </c>
      <c r="BD184" s="177">
        <v>157670.17543859649</v>
      </c>
      <c r="BE184" s="177">
        <v>75557.32946298983</v>
      </c>
      <c r="BF184" s="177">
        <v>77126.86567164179</v>
      </c>
      <c r="BG184" s="177">
        <v>89448.373408769447</v>
      </c>
      <c r="BH184" s="177">
        <v>104811.5015974441</v>
      </c>
      <c r="BI184" s="177">
        <v>100221.00954979537</v>
      </c>
      <c r="BJ184" s="177">
        <v>111871.7607973422</v>
      </c>
      <c r="BK184" s="177">
        <v>112776.41277641278</v>
      </c>
      <c r="BL184" s="43"/>
    </row>
    <row r="185" spans="3:64" x14ac:dyDescent="0.2">
      <c r="C185" s="53" t="s">
        <v>32</v>
      </c>
      <c r="D185" s="47" t="s">
        <v>332</v>
      </c>
      <c r="E185" s="365" t="s">
        <v>151</v>
      </c>
      <c r="F185" s="46" t="s">
        <v>140</v>
      </c>
      <c r="G185" s="231" t="s">
        <v>16</v>
      </c>
      <c r="H185" s="177">
        <v>160.93703470357835</v>
      </c>
      <c r="I185" s="177">
        <v>181.854293241856</v>
      </c>
      <c r="J185" s="177">
        <v>228.90952771226392</v>
      </c>
      <c r="K185" s="177">
        <v>244.06870950910027</v>
      </c>
      <c r="L185" s="177">
        <v>349.00922252312188</v>
      </c>
      <c r="M185" s="177">
        <v>323.78519085836416</v>
      </c>
      <c r="N185" s="177">
        <v>357.97333176182116</v>
      </c>
      <c r="O185" s="177">
        <v>650.70006193548807</v>
      </c>
      <c r="P185" s="177">
        <v>294.29415488658935</v>
      </c>
      <c r="Q185" s="177">
        <v>284.51179787824793</v>
      </c>
      <c r="R185" s="177">
        <v>198.96865914498159</v>
      </c>
      <c r="S185" s="177">
        <v>555.00352085602424</v>
      </c>
      <c r="T185" s="177">
        <v>1439.8401015717629</v>
      </c>
      <c r="U185" s="177">
        <v>1183.3983437176464</v>
      </c>
      <c r="V185" s="177">
        <v>1625.1720885286254</v>
      </c>
      <c r="W185" s="177">
        <v>2334.2563964723531</v>
      </c>
      <c r="X185" s="177">
        <v>1647.934390134651</v>
      </c>
      <c r="Y185" s="177">
        <v>1032.4695137351141</v>
      </c>
      <c r="Z185" s="177">
        <v>2846.2821845983258</v>
      </c>
      <c r="AA185" s="177">
        <v>865.88584327804574</v>
      </c>
      <c r="AB185" s="177">
        <v>2201.4628225486654</v>
      </c>
      <c r="AC185" s="177">
        <v>2903.4007620375924</v>
      </c>
      <c r="AD185" s="177">
        <v>3289.9332835932396</v>
      </c>
      <c r="AE185" s="177">
        <v>4386.4174890499198</v>
      </c>
      <c r="AF185" s="177">
        <v>4165.9654030162583</v>
      </c>
      <c r="AG185" s="177">
        <v>5913.3880862927717</v>
      </c>
      <c r="AH185" s="177">
        <v>7367.1050911244711</v>
      </c>
      <c r="AI185" s="177">
        <v>8396.2060306239891</v>
      </c>
      <c r="AJ185" s="177">
        <v>3847.7513359548825</v>
      </c>
      <c r="AK185" s="177">
        <v>8540.7763920643902</v>
      </c>
      <c r="AL185" s="177">
        <v>4870.7947836465646</v>
      </c>
      <c r="AM185" s="177">
        <v>8237.4084647471391</v>
      </c>
      <c r="AN185" s="177">
        <v>5953.9686907967871</v>
      </c>
      <c r="AO185" s="177">
        <v>5796.2276953892133</v>
      </c>
      <c r="AP185" s="177">
        <v>7456.7626857060686</v>
      </c>
      <c r="AQ185" s="177">
        <v>21286.237746077284</v>
      </c>
      <c r="AR185" s="177">
        <v>31242.97533068468</v>
      </c>
      <c r="AS185" s="177">
        <v>30221.144877348594</v>
      </c>
      <c r="AT185" s="177">
        <v>47371.03669073643</v>
      </c>
      <c r="AU185" s="177">
        <v>33688.04220287138</v>
      </c>
      <c r="AV185" s="177">
        <v>43235.498118979478</v>
      </c>
      <c r="AW185" s="177">
        <v>37469.005578192555</v>
      </c>
      <c r="AX185" s="177">
        <v>52092.769753664288</v>
      </c>
      <c r="AY185" s="177">
        <v>54794.063557586895</v>
      </c>
      <c r="AZ185" s="177">
        <v>24985.839507549372</v>
      </c>
      <c r="BA185" s="177">
        <v>20202.809896902949</v>
      </c>
      <c r="BB185" s="177">
        <v>26171.334837987237</v>
      </c>
      <c r="BC185" s="177">
        <v>16670.838416604063</v>
      </c>
      <c r="BD185" s="177">
        <v>9207.0175438596489</v>
      </c>
      <c r="BE185" s="177">
        <v>6766.3280116110309</v>
      </c>
      <c r="BF185" s="177">
        <v>5932.8358208955215</v>
      </c>
      <c r="BG185" s="177">
        <v>21243.988684582742</v>
      </c>
      <c r="BH185" s="177">
        <v>11150.159744408946</v>
      </c>
      <c r="BI185" s="177">
        <v>13072.305593451569</v>
      </c>
      <c r="BJ185" s="177">
        <v>16614.617940199336</v>
      </c>
      <c r="BK185" s="177">
        <v>7894.3488943488946</v>
      </c>
      <c r="BL185" s="43"/>
    </row>
    <row r="186" spans="3:64" x14ac:dyDescent="0.2">
      <c r="C186" s="48" t="s">
        <v>141</v>
      </c>
      <c r="D186" s="49" t="s">
        <v>332</v>
      </c>
      <c r="E186" s="366" t="s">
        <v>151</v>
      </c>
      <c r="F186" s="48" t="s">
        <v>140</v>
      </c>
      <c r="G186" s="62" t="s">
        <v>16</v>
      </c>
      <c r="H186" s="178">
        <v>15981.55419149608</v>
      </c>
      <c r="I186" s="178">
        <v>17978.353693132369</v>
      </c>
      <c r="J186" s="178">
        <v>26341.345220255051</v>
      </c>
      <c r="K186" s="178">
        <v>28791.175579051996</v>
      </c>
      <c r="L186" s="178">
        <v>40995.984133970531</v>
      </c>
      <c r="M186" s="178">
        <v>50311.723291049886</v>
      </c>
      <c r="N186" s="178">
        <v>66894.255858458826</v>
      </c>
      <c r="O186" s="178">
        <v>97162.50281801456</v>
      </c>
      <c r="P186" s="178">
        <v>77745.577109696605</v>
      </c>
      <c r="Q186" s="178">
        <v>85541.69414973243</v>
      </c>
      <c r="R186" s="178">
        <v>77893.985078767757</v>
      </c>
      <c r="S186" s="178">
        <v>105826.81520299525</v>
      </c>
      <c r="T186" s="178">
        <v>128121.42328402732</v>
      </c>
      <c r="U186" s="178">
        <v>211703.1381820387</v>
      </c>
      <c r="V186" s="178">
        <v>350993.68316109478</v>
      </c>
      <c r="W186" s="178">
        <v>300880.86849197617</v>
      </c>
      <c r="X186" s="178">
        <v>292779.86925242929</v>
      </c>
      <c r="Y186" s="178">
        <v>288573.94940947695</v>
      </c>
      <c r="Z186" s="178">
        <v>373826.82683613675</v>
      </c>
      <c r="AA186" s="178">
        <v>435706.61702146311</v>
      </c>
      <c r="AB186" s="178">
        <v>546024.34222155856</v>
      </c>
      <c r="AC186" s="178">
        <v>582844.04985056154</v>
      </c>
      <c r="AD186" s="178">
        <v>656235.09998128749</v>
      </c>
      <c r="AE186" s="178">
        <v>714751.01465402567</v>
      </c>
      <c r="AF186" s="178">
        <v>804785.4191911848</v>
      </c>
      <c r="AG186" s="178">
        <v>1130469.4714986915</v>
      </c>
      <c r="AH186" s="178">
        <v>1368611.6926294984</v>
      </c>
      <c r="AI186" s="178">
        <v>1591079.16540552</v>
      </c>
      <c r="AJ186" s="178">
        <v>1333044.8663744256</v>
      </c>
      <c r="AK186" s="178">
        <v>1244252.2450767427</v>
      </c>
      <c r="AL186" s="178">
        <v>1178404.4330652822</v>
      </c>
      <c r="AM186" s="178">
        <v>1089000</v>
      </c>
      <c r="AN186" s="178">
        <v>1239000</v>
      </c>
      <c r="AO186" s="178">
        <v>1207000</v>
      </c>
      <c r="AP186" s="178">
        <v>1342000</v>
      </c>
      <c r="AQ186" s="178">
        <v>1530000</v>
      </c>
      <c r="AR186" s="178">
        <v>1403000</v>
      </c>
      <c r="AS186" s="178">
        <v>1398000</v>
      </c>
      <c r="AT186" s="178">
        <v>1864000</v>
      </c>
      <c r="AU186" s="178">
        <v>2087000</v>
      </c>
      <c r="AV186" s="178">
        <v>2383000</v>
      </c>
      <c r="AW186" s="178">
        <v>2451000</v>
      </c>
      <c r="AX186" s="178">
        <v>3087000</v>
      </c>
      <c r="AY186" s="178">
        <v>3429000</v>
      </c>
      <c r="AZ186" s="178">
        <v>3626000</v>
      </c>
      <c r="BA186" s="178">
        <v>3591000</v>
      </c>
      <c r="BB186" s="178">
        <v>2938000</v>
      </c>
      <c r="BC186" s="178">
        <v>2181000</v>
      </c>
      <c r="BD186" s="178">
        <v>1640000</v>
      </c>
      <c r="BE186" s="178">
        <v>1554000</v>
      </c>
      <c r="BF186" s="178">
        <v>1431000</v>
      </c>
      <c r="BG186" s="178">
        <v>1581000</v>
      </c>
      <c r="BH186" s="178">
        <v>1396000</v>
      </c>
      <c r="BI186" s="178">
        <v>1597000</v>
      </c>
      <c r="BJ186" s="178">
        <v>1667000</v>
      </c>
      <c r="BK186" s="178">
        <v>1836000</v>
      </c>
      <c r="BL186" s="43"/>
    </row>
    <row r="187" spans="3:64" x14ac:dyDescent="0.2">
      <c r="C187" s="46" t="s">
        <v>142</v>
      </c>
      <c r="D187" s="47" t="s">
        <v>332</v>
      </c>
      <c r="E187" s="365" t="s">
        <v>151</v>
      </c>
      <c r="F187" s="46" t="s">
        <v>140</v>
      </c>
      <c r="G187" s="231" t="s">
        <v>16</v>
      </c>
      <c r="H187" s="177">
        <v>15981.55419149608</v>
      </c>
      <c r="I187" s="177">
        <v>17978.353693132365</v>
      </c>
      <c r="J187" s="177">
        <v>26341.345220255054</v>
      </c>
      <c r="K187" s="177">
        <v>28791.175579051993</v>
      </c>
      <c r="L187" s="177">
        <v>40995.984133970531</v>
      </c>
      <c r="M187" s="177">
        <v>50311.723291049886</v>
      </c>
      <c r="N187" s="177">
        <v>66894.255858458826</v>
      </c>
      <c r="O187" s="177">
        <v>97162.502818014575</v>
      </c>
      <c r="P187" s="177">
        <v>77745.577109696591</v>
      </c>
      <c r="Q187" s="177">
        <v>85541.69414973243</v>
      </c>
      <c r="R187" s="177">
        <v>77893.985078767786</v>
      </c>
      <c r="S187" s="177">
        <v>105826.81520299523</v>
      </c>
      <c r="T187" s="177">
        <v>128121.42328402732</v>
      </c>
      <c r="U187" s="177">
        <v>211703.1381820387</v>
      </c>
      <c r="V187" s="177">
        <v>350993.68316109478</v>
      </c>
      <c r="W187" s="177">
        <v>300880.86849197617</v>
      </c>
      <c r="X187" s="177">
        <v>292779.86925242923</v>
      </c>
      <c r="Y187" s="177">
        <v>288573.94940947695</v>
      </c>
      <c r="Z187" s="177">
        <v>373748.5918469897</v>
      </c>
      <c r="AA187" s="177">
        <v>435645.7632606001</v>
      </c>
      <c r="AB187" s="177">
        <v>545901.72770549299</v>
      </c>
      <c r="AC187" s="177">
        <v>582766.88036395027</v>
      </c>
      <c r="AD187" s="177">
        <v>656100.04784526536</v>
      </c>
      <c r="AE187" s="177">
        <v>713897.45636417251</v>
      </c>
      <c r="AF187" s="177">
        <v>804196.48563032283</v>
      </c>
      <c r="AG187" s="177">
        <v>1130039.8080587245</v>
      </c>
      <c r="AH187" s="177">
        <v>1368026.9872738672</v>
      </c>
      <c r="AI187" s="177">
        <v>1583527.232878339</v>
      </c>
      <c r="AJ187" s="177">
        <v>1332326.8846968433</v>
      </c>
      <c r="AK187" s="177">
        <v>1243219.7327941479</v>
      </c>
      <c r="AL187" s="177">
        <v>1177173.7510181002</v>
      </c>
      <c r="AM187" s="177">
        <v>1088253.0022841126</v>
      </c>
      <c r="AN187" s="177">
        <v>1237317.4278293918</v>
      </c>
      <c r="AO187" s="177">
        <v>1198423.2769987946</v>
      </c>
      <c r="AP187" s="177">
        <v>1336788.6491533227</v>
      </c>
      <c r="AQ187" s="177">
        <v>1523375.5715773203</v>
      </c>
      <c r="AR187" s="177">
        <v>1396299.1152972579</v>
      </c>
      <c r="AS187" s="177">
        <v>1389059.3023255812</v>
      </c>
      <c r="AT187" s="177">
        <v>1857234.1197822138</v>
      </c>
      <c r="AU187" s="177">
        <v>2048221.2837837832</v>
      </c>
      <c r="AV187" s="177">
        <v>2376929.7671033475</v>
      </c>
      <c r="AW187" s="177">
        <v>2446567.8119349</v>
      </c>
      <c r="AX187" s="177">
        <v>3082219.882316506</v>
      </c>
      <c r="AY187" s="177">
        <v>3423445.4643628518</v>
      </c>
      <c r="AZ187" s="177">
        <v>3625999.9999999995</v>
      </c>
      <c r="BA187" s="177">
        <v>3591000</v>
      </c>
      <c r="BB187" s="177">
        <v>2938000</v>
      </c>
      <c r="BC187" s="177">
        <v>2181000</v>
      </c>
      <c r="BD187" s="177">
        <v>1640000.0000000002</v>
      </c>
      <c r="BE187" s="177">
        <v>1554000</v>
      </c>
      <c r="BF187" s="177">
        <v>1431000</v>
      </c>
      <c r="BG187" s="177">
        <v>1581000</v>
      </c>
      <c r="BH187" s="177">
        <v>1395999.9999999998</v>
      </c>
      <c r="BI187" s="177">
        <v>1597000</v>
      </c>
      <c r="BJ187" s="177">
        <v>1667000.0000000002</v>
      </c>
      <c r="BK187" s="177">
        <v>1835999.9999999995</v>
      </c>
      <c r="BL187" s="43"/>
    </row>
    <row r="188" spans="3:64" x14ac:dyDescent="0.2">
      <c r="C188" s="52" t="s">
        <v>143</v>
      </c>
      <c r="D188" s="51" t="s">
        <v>332</v>
      </c>
      <c r="E188" s="367" t="s">
        <v>151</v>
      </c>
      <c r="F188" s="52" t="s">
        <v>140</v>
      </c>
      <c r="G188" s="50" t="s">
        <v>16</v>
      </c>
      <c r="H188" s="160">
        <v>0</v>
      </c>
      <c r="I188" s="160">
        <v>0</v>
      </c>
      <c r="J188" s="160">
        <v>0</v>
      </c>
      <c r="K188" s="160">
        <v>0</v>
      </c>
      <c r="L188" s="160">
        <v>0</v>
      </c>
      <c r="M188" s="160">
        <v>0</v>
      </c>
      <c r="N188" s="160">
        <v>0</v>
      </c>
      <c r="O188" s="160">
        <v>0</v>
      </c>
      <c r="P188" s="160">
        <v>0</v>
      </c>
      <c r="Q188" s="160">
        <v>0</v>
      </c>
      <c r="R188" s="160">
        <v>0</v>
      </c>
      <c r="S188" s="160">
        <v>0</v>
      </c>
      <c r="T188" s="160">
        <v>0</v>
      </c>
      <c r="U188" s="160">
        <v>0</v>
      </c>
      <c r="V188" s="160">
        <v>0</v>
      </c>
      <c r="W188" s="160">
        <v>0</v>
      </c>
      <c r="X188" s="160">
        <v>0</v>
      </c>
      <c r="Y188" s="160">
        <v>0</v>
      </c>
      <c r="Z188" s="160">
        <v>78.234989147054236</v>
      </c>
      <c r="AA188" s="160">
        <v>60.853760862987727</v>
      </c>
      <c r="AB188" s="160">
        <v>122.61451606559235</v>
      </c>
      <c r="AC188" s="160">
        <v>77.169486611240245</v>
      </c>
      <c r="AD188" s="160">
        <v>135.0521360221812</v>
      </c>
      <c r="AE188" s="160">
        <v>853.5582898532158</v>
      </c>
      <c r="AF188" s="160">
        <v>588.93356086185315</v>
      </c>
      <c r="AG188" s="160">
        <v>429.66343996679984</v>
      </c>
      <c r="AH188" s="160">
        <v>584.70535563136218</v>
      </c>
      <c r="AI188" s="160">
        <v>7551.932527181305</v>
      </c>
      <c r="AJ188" s="160">
        <v>717.98167758192653</v>
      </c>
      <c r="AK188" s="160">
        <v>1032.5122825949638</v>
      </c>
      <c r="AL188" s="160">
        <v>1230.6820471815931</v>
      </c>
      <c r="AM188" s="160">
        <v>746.99771588724889</v>
      </c>
      <c r="AN188" s="160">
        <v>1682.5721706079319</v>
      </c>
      <c r="AO188" s="160">
        <v>8576.7230012050659</v>
      </c>
      <c r="AP188" s="160">
        <v>5211.3508466769908</v>
      </c>
      <c r="AQ188" s="160">
        <v>6624.4284226794598</v>
      </c>
      <c r="AR188" s="160">
        <v>6700.884702741685</v>
      </c>
      <c r="AS188" s="160">
        <v>8940.6976744186049</v>
      </c>
      <c r="AT188" s="160">
        <v>6765.8802177858433</v>
      </c>
      <c r="AU188" s="160">
        <v>38778.716216216213</v>
      </c>
      <c r="AV188" s="160">
        <v>6070.23289665211</v>
      </c>
      <c r="AW188" s="160">
        <v>4432.1880650994581</v>
      </c>
      <c r="AX188" s="160">
        <v>4780.1176834933412</v>
      </c>
      <c r="AY188" s="160">
        <v>5554.5356371490288</v>
      </c>
      <c r="AZ188" s="160">
        <v>0</v>
      </c>
      <c r="BA188" s="160">
        <v>0</v>
      </c>
      <c r="BB188" s="160">
        <v>0</v>
      </c>
      <c r="BC188" s="160">
        <v>0</v>
      </c>
      <c r="BD188" s="160">
        <v>0</v>
      </c>
      <c r="BE188" s="160">
        <v>0</v>
      </c>
      <c r="BF188" s="160">
        <v>0</v>
      </c>
      <c r="BG188" s="160">
        <v>0</v>
      </c>
      <c r="BH188" s="160">
        <v>0</v>
      </c>
      <c r="BI188" s="160">
        <v>0</v>
      </c>
      <c r="BJ188" s="160">
        <v>0</v>
      </c>
      <c r="BK188" s="160">
        <v>0</v>
      </c>
      <c r="BL188" s="43"/>
    </row>
    <row r="189" spans="3:64" x14ac:dyDescent="0.2">
      <c r="C189" s="53" t="s">
        <v>11</v>
      </c>
      <c r="D189" s="47" t="s">
        <v>332</v>
      </c>
      <c r="E189" s="365" t="s">
        <v>152</v>
      </c>
      <c r="F189" s="46" t="s">
        <v>140</v>
      </c>
      <c r="G189" s="231" t="s">
        <v>16</v>
      </c>
      <c r="H189" s="177">
        <v>1847.96003122157</v>
      </c>
      <c r="I189" s="177">
        <v>3211.7338252174691</v>
      </c>
      <c r="J189" s="177">
        <v>2748.4328221798137</v>
      </c>
      <c r="K189" s="177">
        <v>1874.8570617894563</v>
      </c>
      <c r="L189" s="177">
        <v>1920.1677838646979</v>
      </c>
      <c r="M189" s="177">
        <v>3571.7909313595846</v>
      </c>
      <c r="N189" s="177">
        <v>4964.68150716742</v>
      </c>
      <c r="O189" s="177">
        <v>8158.0220049491618</v>
      </c>
      <c r="P189" s="177">
        <v>9154.7861631813139</v>
      </c>
      <c r="Q189" s="177">
        <v>9344.833332290782</v>
      </c>
      <c r="R189" s="177">
        <v>12805.427350412639</v>
      </c>
      <c r="S189" s="177">
        <v>21162.057313049543</v>
      </c>
      <c r="T189" s="177">
        <v>16451.661751993724</v>
      </c>
      <c r="U189" s="177">
        <v>19633.726302792631</v>
      </c>
      <c r="V189" s="177">
        <v>18364.587772957995</v>
      </c>
      <c r="W189" s="177">
        <v>16336.724559757778</v>
      </c>
      <c r="X189" s="177">
        <v>24502.672253780929</v>
      </c>
      <c r="Y189" s="177">
        <v>31204.748300843286</v>
      </c>
      <c r="Z189" s="177">
        <v>41383.774385184057</v>
      </c>
      <c r="AA189" s="177">
        <v>41529.413521455353</v>
      </c>
      <c r="AB189" s="177">
        <v>47430.452192949262</v>
      </c>
      <c r="AC189" s="177">
        <v>51298.409263520698</v>
      </c>
      <c r="AD189" s="177">
        <v>88516.240600101999</v>
      </c>
      <c r="AE189" s="177">
        <v>79722.121845035348</v>
      </c>
      <c r="AF189" s="177">
        <v>41876.047123408527</v>
      </c>
      <c r="AG189" s="177">
        <v>98712.663187394734</v>
      </c>
      <c r="AH189" s="177">
        <v>120712.51602533091</v>
      </c>
      <c r="AI189" s="177">
        <v>129702.41066315003</v>
      </c>
      <c r="AJ189" s="177">
        <v>53682.337799681329</v>
      </c>
      <c r="AK189" s="177">
        <v>86272.467401078364</v>
      </c>
      <c r="AL189" s="177">
        <v>58236.634485105613</v>
      </c>
      <c r="AM189" s="177">
        <v>56305.651983122203</v>
      </c>
      <c r="AN189" s="177">
        <v>58679.892073784322</v>
      </c>
      <c r="AO189" s="177">
        <v>53192.390087185733</v>
      </c>
      <c r="AP189" s="177">
        <v>83538.427084015784</v>
      </c>
      <c r="AQ189" s="177">
        <v>116198.92444869176</v>
      </c>
      <c r="AR189" s="177">
        <v>167633.04256657581</v>
      </c>
      <c r="AS189" s="177">
        <v>222350.65593524068</v>
      </c>
      <c r="AT189" s="177">
        <v>213825.01434455332</v>
      </c>
      <c r="AU189" s="177">
        <v>251410.7102220591</v>
      </c>
      <c r="AV189" s="177">
        <v>265072.31560083001</v>
      </c>
      <c r="AW189" s="177">
        <v>320126.56175420707</v>
      </c>
      <c r="AX189" s="177">
        <v>413530.99634731322</v>
      </c>
      <c r="AY189" s="177">
        <v>415529.49890956393</v>
      </c>
      <c r="AZ189" s="177">
        <v>513689.68957888015</v>
      </c>
      <c r="BA189" s="177">
        <v>595620.14048404689</v>
      </c>
      <c r="BB189" s="177">
        <v>530276.2689626097</v>
      </c>
      <c r="BC189" s="177">
        <v>158435.35356453454</v>
      </c>
      <c r="BD189" s="177">
        <v>259262.20957799908</v>
      </c>
      <c r="BE189" s="177">
        <v>340477.90339157247</v>
      </c>
      <c r="BF189" s="177">
        <v>232426.25443487073</v>
      </c>
      <c r="BG189" s="177">
        <v>300858.41144548595</v>
      </c>
      <c r="BH189" s="177">
        <v>247826.99322563832</v>
      </c>
      <c r="BI189" s="177">
        <v>255433.09352517984</v>
      </c>
      <c r="BJ189" s="177">
        <v>315273.48919276579</v>
      </c>
      <c r="BK189" s="177">
        <v>293612.90322580643</v>
      </c>
      <c r="BL189" s="43"/>
    </row>
    <row r="190" spans="3:64" x14ac:dyDescent="0.2">
      <c r="C190" s="53" t="s">
        <v>17</v>
      </c>
      <c r="D190" s="47" t="s">
        <v>332</v>
      </c>
      <c r="E190" s="365" t="s">
        <v>152</v>
      </c>
      <c r="F190" s="46" t="s">
        <v>140</v>
      </c>
      <c r="G190" s="231" t="s">
        <v>16</v>
      </c>
      <c r="H190" s="177">
        <v>546.24165959986578</v>
      </c>
      <c r="I190" s="177">
        <v>953.5416375799756</v>
      </c>
      <c r="J190" s="177">
        <v>994.53987596913396</v>
      </c>
      <c r="K190" s="177">
        <v>778.01529239230763</v>
      </c>
      <c r="L190" s="177">
        <v>805.76978255723066</v>
      </c>
      <c r="M190" s="177">
        <v>1836.7755615387982</v>
      </c>
      <c r="N190" s="177">
        <v>3195.9203060358554</v>
      </c>
      <c r="O190" s="177">
        <v>2966.2226322372589</v>
      </c>
      <c r="P190" s="177">
        <v>3476.3249058126721</v>
      </c>
      <c r="Q190" s="177">
        <v>3107.5889996298465</v>
      </c>
      <c r="R190" s="177">
        <v>4072.9427082514007</v>
      </c>
      <c r="S190" s="177">
        <v>6238.2467134986027</v>
      </c>
      <c r="T190" s="177">
        <v>5842.7393818335231</v>
      </c>
      <c r="U190" s="177">
        <v>5847.6030270406591</v>
      </c>
      <c r="V190" s="177">
        <v>5624.9272857338774</v>
      </c>
      <c r="W190" s="177">
        <v>4172.8548180299395</v>
      </c>
      <c r="X190" s="177">
        <v>7044.1414038717458</v>
      </c>
      <c r="Y190" s="177">
        <v>8276.3339893719512</v>
      </c>
      <c r="Z190" s="177">
        <v>11152.679503606289</v>
      </c>
      <c r="AA190" s="177">
        <v>7860.580112853545</v>
      </c>
      <c r="AB190" s="177">
        <v>9375.3761494114533</v>
      </c>
      <c r="AC190" s="177">
        <v>18454.28364802288</v>
      </c>
      <c r="AD190" s="177">
        <v>10290.418518742386</v>
      </c>
      <c r="AE190" s="177">
        <v>20088.35294686797</v>
      </c>
      <c r="AF190" s="177">
        <v>28607.087499900066</v>
      </c>
      <c r="AG190" s="177">
        <v>30423.572887116658</v>
      </c>
      <c r="AH190" s="177">
        <v>41357.010358184089</v>
      </c>
      <c r="AI190" s="177">
        <v>40704.750763804717</v>
      </c>
      <c r="AJ190" s="177">
        <v>42077.365402639552</v>
      </c>
      <c r="AK190" s="177">
        <v>24285.966229227241</v>
      </c>
      <c r="AL190" s="177">
        <v>25670.257321764151</v>
      </c>
      <c r="AM190" s="177">
        <v>41237.455262574047</v>
      </c>
      <c r="AN190" s="177">
        <v>44861.982763552376</v>
      </c>
      <c r="AO190" s="177">
        <v>44411.088708226889</v>
      </c>
      <c r="AP190" s="177">
        <v>59024.566395750306</v>
      </c>
      <c r="AQ190" s="177">
        <v>49481.220481644654</v>
      </c>
      <c r="AR190" s="177">
        <v>27107.833927448104</v>
      </c>
      <c r="AS190" s="177">
        <v>33710.675400111228</v>
      </c>
      <c r="AT190" s="177">
        <v>47131.763953983806</v>
      </c>
      <c r="AU190" s="177">
        <v>45229.901161418871</v>
      </c>
      <c r="AV190" s="177">
        <v>56784.074702886239</v>
      </c>
      <c r="AW190" s="177">
        <v>63596.270882202945</v>
      </c>
      <c r="AX190" s="177">
        <v>88836.487699687539</v>
      </c>
      <c r="AY190" s="177">
        <v>98619.660115547958</v>
      </c>
      <c r="AZ190" s="177">
        <v>112035.86777613452</v>
      </c>
      <c r="BA190" s="177">
        <v>137860.72974756011</v>
      </c>
      <c r="BB190" s="177">
        <v>126858.89046291974</v>
      </c>
      <c r="BC190" s="177">
        <v>86516.614159661622</v>
      </c>
      <c r="BD190" s="177">
        <v>49769.084874348038</v>
      </c>
      <c r="BE190" s="177">
        <v>56553.956834532364</v>
      </c>
      <c r="BF190" s="177">
        <v>46943.233654333511</v>
      </c>
      <c r="BG190" s="177">
        <v>42165.7622101628</v>
      </c>
      <c r="BH190" s="177">
        <v>41496.612819176655</v>
      </c>
      <c r="BI190" s="177">
        <v>49475.779376498802</v>
      </c>
      <c r="BJ190" s="177">
        <v>49297.309219232462</v>
      </c>
      <c r="BK190" s="177">
        <v>46479.262672811055</v>
      </c>
      <c r="BL190" s="43"/>
    </row>
    <row r="191" spans="3:64" x14ac:dyDescent="0.2">
      <c r="C191" s="53" t="s">
        <v>18</v>
      </c>
      <c r="D191" s="47" t="s">
        <v>332</v>
      </c>
      <c r="E191" s="365" t="s">
        <v>152</v>
      </c>
      <c r="F191" s="46" t="s">
        <v>140</v>
      </c>
      <c r="G191" s="231" t="s">
        <v>16</v>
      </c>
      <c r="H191" s="177">
        <v>417.83002953561243</v>
      </c>
      <c r="I191" s="177">
        <v>728.67075785744601</v>
      </c>
      <c r="J191" s="177">
        <v>657.91965727292268</v>
      </c>
      <c r="K191" s="177">
        <v>467.32686293863975</v>
      </c>
      <c r="L191" s="177">
        <v>472.68513363931015</v>
      </c>
      <c r="M191" s="177">
        <v>1009.8578080172696</v>
      </c>
      <c r="N191" s="177">
        <v>1589.210006121592</v>
      </c>
      <c r="O191" s="177">
        <v>1757.7234145069133</v>
      </c>
      <c r="P191" s="177">
        <v>1971.0305549009008</v>
      </c>
      <c r="Q191" s="177">
        <v>1931.13999505788</v>
      </c>
      <c r="R191" s="177">
        <v>2302.2325462657709</v>
      </c>
      <c r="S191" s="177">
        <v>3931.1729804281977</v>
      </c>
      <c r="T191" s="177">
        <v>3817.0871787880815</v>
      </c>
      <c r="U191" s="177">
        <v>4403.2746369475699</v>
      </c>
      <c r="V191" s="177">
        <v>4851.8891531395229</v>
      </c>
      <c r="W191" s="177">
        <v>3955.8912751561811</v>
      </c>
      <c r="X191" s="177">
        <v>6752.2026731600554</v>
      </c>
      <c r="Y191" s="177">
        <v>8257.1392308074355</v>
      </c>
      <c r="Z191" s="177">
        <v>11077.400642112056</v>
      </c>
      <c r="AA191" s="177">
        <v>10520.540730371744</v>
      </c>
      <c r="AB191" s="177">
        <v>8854.4906958116862</v>
      </c>
      <c r="AC191" s="177">
        <v>16125.518782580952</v>
      </c>
      <c r="AD191" s="177">
        <v>7624.4309725794246</v>
      </c>
      <c r="AE191" s="177">
        <v>19281.663025750109</v>
      </c>
      <c r="AF191" s="177">
        <v>19079.716659882535</v>
      </c>
      <c r="AG191" s="177">
        <v>16822.468992080219</v>
      </c>
      <c r="AH191" s="177">
        <v>11837.797904843117</v>
      </c>
      <c r="AI191" s="177">
        <v>17107.573982388778</v>
      </c>
      <c r="AJ191" s="177">
        <v>19568.628369757411</v>
      </c>
      <c r="AK191" s="177">
        <v>21460.997858846455</v>
      </c>
      <c r="AL191" s="177">
        <v>24599.164069507489</v>
      </c>
      <c r="AM191" s="177">
        <v>37005.504680733284</v>
      </c>
      <c r="AN191" s="177">
        <v>24189.466433770827</v>
      </c>
      <c r="AO191" s="177">
        <v>15266.034842856196</v>
      </c>
      <c r="AP191" s="177">
        <v>23514.388391122306</v>
      </c>
      <c r="AQ191" s="177">
        <v>26196.433211506825</v>
      </c>
      <c r="AR191" s="177">
        <v>22204.189557559235</v>
      </c>
      <c r="AS191" s="177">
        <v>25424.664462707773</v>
      </c>
      <c r="AT191" s="177">
        <v>35485.486152535152</v>
      </c>
      <c r="AU191" s="177">
        <v>48440.417901056549</v>
      </c>
      <c r="AV191" s="177">
        <v>46835.966798717222</v>
      </c>
      <c r="AW191" s="177">
        <v>53066.075471698117</v>
      </c>
      <c r="AX191" s="177">
        <v>64636.120230603352</v>
      </c>
      <c r="AY191" s="177">
        <v>73581.721868663037</v>
      </c>
      <c r="AZ191" s="177">
        <v>62059.819335256325</v>
      </c>
      <c r="BA191" s="177">
        <v>40604.325919148672</v>
      </c>
      <c r="BB191" s="177">
        <v>25634.898086936075</v>
      </c>
      <c r="BC191" s="177">
        <v>32747.915541519887</v>
      </c>
      <c r="BD191" s="177">
        <v>20833.570412517784</v>
      </c>
      <c r="BE191" s="177">
        <v>69249.743062692709</v>
      </c>
      <c r="BF191" s="177">
        <v>88161.682716675117</v>
      </c>
      <c r="BG191" s="177">
        <v>21652.688702516029</v>
      </c>
      <c r="BH191" s="177">
        <v>13832.204273058884</v>
      </c>
      <c r="BI191" s="177">
        <v>19560.191846522783</v>
      </c>
      <c r="BJ191" s="177">
        <v>38979.267754741952</v>
      </c>
      <c r="BK191" s="177">
        <v>13603.686635944701</v>
      </c>
      <c r="BL191" s="43"/>
    </row>
    <row r="192" spans="3:64" x14ac:dyDescent="0.2">
      <c r="C192" s="53" t="s">
        <v>19</v>
      </c>
      <c r="D192" s="47" t="s">
        <v>332</v>
      </c>
      <c r="E192" s="365" t="s">
        <v>152</v>
      </c>
      <c r="F192" s="46" t="s">
        <v>140</v>
      </c>
      <c r="G192" s="231" t="s">
        <v>16</v>
      </c>
      <c r="H192" s="177">
        <v>230.60104450775739</v>
      </c>
      <c r="I192" s="177">
        <v>404.2312621576541</v>
      </c>
      <c r="J192" s="177">
        <v>351.71905904032707</v>
      </c>
      <c r="K192" s="177">
        <v>249.85669657114624</v>
      </c>
      <c r="L192" s="177">
        <v>241.16426138523508</v>
      </c>
      <c r="M192" s="177">
        <v>514.38519264658953</v>
      </c>
      <c r="N192" s="177">
        <v>809.80667769677302</v>
      </c>
      <c r="O192" s="177">
        <v>870.2584078590196</v>
      </c>
      <c r="P192" s="177">
        <v>1077.80644186004</v>
      </c>
      <c r="Q192" s="177">
        <v>1380.5730829850279</v>
      </c>
      <c r="R192" s="177">
        <v>1795.8136787284134</v>
      </c>
      <c r="S192" s="177">
        <v>2655.3726025485607</v>
      </c>
      <c r="T192" s="177">
        <v>2158.9281891535302</v>
      </c>
      <c r="U192" s="177">
        <v>2230.9286829849161</v>
      </c>
      <c r="V192" s="177">
        <v>2530.1470265248854</v>
      </c>
      <c r="W192" s="177">
        <v>1932.143591524364</v>
      </c>
      <c r="X192" s="177">
        <v>2990.373772113122</v>
      </c>
      <c r="Y192" s="177">
        <v>3306.4312821942299</v>
      </c>
      <c r="Z192" s="177">
        <v>4195.4586173114494</v>
      </c>
      <c r="AA192" s="177">
        <v>4087.1017568000057</v>
      </c>
      <c r="AB192" s="177">
        <v>6985.9471813109212</v>
      </c>
      <c r="AC192" s="177">
        <v>8213.7517427539733</v>
      </c>
      <c r="AD192" s="177">
        <v>11912.768635002038</v>
      </c>
      <c r="AE192" s="177">
        <v>10839.617833336108</v>
      </c>
      <c r="AF192" s="177">
        <v>7302.078406423886</v>
      </c>
      <c r="AG192" s="177">
        <v>14096.306566942087</v>
      </c>
      <c r="AH192" s="177">
        <v>16479.05747233237</v>
      </c>
      <c r="AI192" s="177">
        <v>15275.109896259297</v>
      </c>
      <c r="AJ192" s="177">
        <v>9610.0611811483741</v>
      </c>
      <c r="AK192" s="177">
        <v>14954.832780806981</v>
      </c>
      <c r="AL192" s="177">
        <v>16967.695981418903</v>
      </c>
      <c r="AM192" s="177">
        <v>29148.715591505334</v>
      </c>
      <c r="AN192" s="177">
        <v>19535.192421805106</v>
      </c>
      <c r="AO192" s="177">
        <v>25516.837328222831</v>
      </c>
      <c r="AP192" s="177">
        <v>29844.710763941635</v>
      </c>
      <c r="AQ192" s="177">
        <v>35284.04032705279</v>
      </c>
      <c r="AR192" s="177">
        <v>32444.864751520236</v>
      </c>
      <c r="AS192" s="177">
        <v>37594.056108261764</v>
      </c>
      <c r="AT192" s="177">
        <v>51109.760545377067</v>
      </c>
      <c r="AU192" s="177">
        <v>58903.372571638312</v>
      </c>
      <c r="AV192" s="177">
        <v>61751.151669496328</v>
      </c>
      <c r="AW192" s="177">
        <v>76746.375930647628</v>
      </c>
      <c r="AX192" s="177">
        <v>97697.465563525955</v>
      </c>
      <c r="AY192" s="177">
        <v>104303.88883929141</v>
      </c>
      <c r="AZ192" s="177">
        <v>103256.83483094801</v>
      </c>
      <c r="BA192" s="177">
        <v>102699.56728883232</v>
      </c>
      <c r="BB192" s="177">
        <v>203221.68909804043</v>
      </c>
      <c r="BC192" s="177">
        <v>54447.144372848234</v>
      </c>
      <c r="BD192" s="177">
        <v>53241.346609767657</v>
      </c>
      <c r="BE192" s="177">
        <v>47320.657759506685</v>
      </c>
      <c r="BF192" s="177">
        <v>58392.802838317286</v>
      </c>
      <c r="BG192" s="177">
        <v>54701.52935372472</v>
      </c>
      <c r="BH192" s="177">
        <v>41496.612819176655</v>
      </c>
      <c r="BI192" s="177">
        <v>49475.779376498802</v>
      </c>
      <c r="BJ192" s="177">
        <v>63054.697838553155</v>
      </c>
      <c r="BK192" s="177">
        <v>71419.354838709667</v>
      </c>
      <c r="BL192" s="43"/>
    </row>
    <row r="193" spans="3:64" x14ac:dyDescent="0.2">
      <c r="C193" s="53" t="s">
        <v>20</v>
      </c>
      <c r="D193" s="47" t="s">
        <v>332</v>
      </c>
      <c r="E193" s="365" t="s">
        <v>152</v>
      </c>
      <c r="F193" s="46" t="s">
        <v>140</v>
      </c>
      <c r="G193" s="231" t="s">
        <v>16</v>
      </c>
      <c r="H193" s="177">
        <v>257.35201799191265</v>
      </c>
      <c r="I193" s="177">
        <v>366.0672499318344</v>
      </c>
      <c r="J193" s="177">
        <v>352.10051802926881</v>
      </c>
      <c r="K193" s="177">
        <v>266.01544917275555</v>
      </c>
      <c r="L193" s="177">
        <v>396.92322219031405</v>
      </c>
      <c r="M193" s="177">
        <v>792.94073088381788</v>
      </c>
      <c r="N193" s="177">
        <v>1037.5554031521353</v>
      </c>
      <c r="O193" s="177">
        <v>1679.4697806694023</v>
      </c>
      <c r="P193" s="177">
        <v>1544.0232745781227</v>
      </c>
      <c r="Q193" s="177">
        <v>1473.0641824030661</v>
      </c>
      <c r="R193" s="177">
        <v>2386.0892664016405</v>
      </c>
      <c r="S193" s="177">
        <v>3792.2157973425042</v>
      </c>
      <c r="T193" s="177">
        <v>3079.5846721370235</v>
      </c>
      <c r="U193" s="177">
        <v>3363.6588861941113</v>
      </c>
      <c r="V193" s="177">
        <v>4066.3077212007092</v>
      </c>
      <c r="W193" s="177">
        <v>2565.0719625986108</v>
      </c>
      <c r="X193" s="177">
        <v>4355.1581938799782</v>
      </c>
      <c r="Y193" s="177">
        <v>4706.3039792176896</v>
      </c>
      <c r="Z193" s="177">
        <v>5887.3735314174764</v>
      </c>
      <c r="AA193" s="177">
        <v>6351.821367837224</v>
      </c>
      <c r="AB193" s="177">
        <v>6576.1077430432433</v>
      </c>
      <c r="AC193" s="177">
        <v>10916.839881554952</v>
      </c>
      <c r="AD193" s="177">
        <v>20587.900598237346</v>
      </c>
      <c r="AE193" s="177">
        <v>18725.072580352578</v>
      </c>
      <c r="AF193" s="177">
        <v>21296.521131320293</v>
      </c>
      <c r="AG193" s="177">
        <v>21498.718711984042</v>
      </c>
      <c r="AH193" s="177">
        <v>30187.573809802387</v>
      </c>
      <c r="AI193" s="177">
        <v>31305.268941970447</v>
      </c>
      <c r="AJ193" s="177">
        <v>34654.273611402816</v>
      </c>
      <c r="AK193" s="177">
        <v>26901.644974888481</v>
      </c>
      <c r="AL193" s="177">
        <v>34333.890665257699</v>
      </c>
      <c r="AM193" s="177">
        <v>78572.884322353217</v>
      </c>
      <c r="AN193" s="177">
        <v>90024.969739732376</v>
      </c>
      <c r="AO193" s="177">
        <v>105172.91252958663</v>
      </c>
      <c r="AP193" s="177">
        <v>141661.72753108805</v>
      </c>
      <c r="AQ193" s="177">
        <v>122798.11101244902</v>
      </c>
      <c r="AR193" s="177">
        <v>105904.10148878171</v>
      </c>
      <c r="AS193" s="177">
        <v>117907.74238398319</v>
      </c>
      <c r="AT193" s="177">
        <v>102516.31870472945</v>
      </c>
      <c r="AU193" s="177">
        <v>107937.49783708675</v>
      </c>
      <c r="AV193" s="177">
        <v>118777.8107904169</v>
      </c>
      <c r="AW193" s="177">
        <v>152437.44395716471</v>
      </c>
      <c r="AX193" s="177">
        <v>163576.95066672534</v>
      </c>
      <c r="AY193" s="177">
        <v>148798.47479243454</v>
      </c>
      <c r="AZ193" s="177">
        <v>246957.92341913507</v>
      </c>
      <c r="BA193" s="177">
        <v>144678.12305397063</v>
      </c>
      <c r="BB193" s="177">
        <v>83822.871822060551</v>
      </c>
      <c r="BC193" s="177">
        <v>82072.841712615715</v>
      </c>
      <c r="BD193" s="177">
        <v>54398.767188240876</v>
      </c>
      <c r="BE193" s="177">
        <v>50783.144912641306</v>
      </c>
      <c r="BF193" s="177">
        <v>43508.362899138367</v>
      </c>
      <c r="BG193" s="177">
        <v>59259.990133201791</v>
      </c>
      <c r="BH193" s="177">
        <v>62244.919228764986</v>
      </c>
      <c r="BI193" s="177">
        <v>90897.362110311748</v>
      </c>
      <c r="BJ193" s="177">
        <v>110059.10895456551</v>
      </c>
      <c r="BK193" s="177">
        <v>71419.354838709667</v>
      </c>
      <c r="BL193" s="43"/>
    </row>
    <row r="194" spans="3:64" x14ac:dyDescent="0.2">
      <c r="C194" s="53" t="s">
        <v>21</v>
      </c>
      <c r="D194" s="47" t="s">
        <v>332</v>
      </c>
      <c r="E194" s="365" t="s">
        <v>152</v>
      </c>
      <c r="F194" s="46" t="s">
        <v>140</v>
      </c>
      <c r="G194" s="231" t="s">
        <v>16</v>
      </c>
      <c r="H194" s="177">
        <v>126.4844467989449</v>
      </c>
      <c r="I194" s="177">
        <v>229.30530749259276</v>
      </c>
      <c r="J194" s="177">
        <v>222.05074527202842</v>
      </c>
      <c r="K194" s="177">
        <v>162.59529102243002</v>
      </c>
      <c r="L194" s="177">
        <v>198.87253214404492</v>
      </c>
      <c r="M194" s="177">
        <v>380.65748234548101</v>
      </c>
      <c r="N194" s="177">
        <v>502.44945864715999</v>
      </c>
      <c r="O194" s="177">
        <v>1230.2512149223462</v>
      </c>
      <c r="P194" s="177">
        <v>1250.95120005689</v>
      </c>
      <c r="Q194" s="177">
        <v>1086.4905661213504</v>
      </c>
      <c r="R194" s="177">
        <v>1445.7842333911165</v>
      </c>
      <c r="S194" s="177">
        <v>3912.5360933765432</v>
      </c>
      <c r="T194" s="177">
        <v>3475.5795942475447</v>
      </c>
      <c r="U194" s="177">
        <v>3556.5993737895533</v>
      </c>
      <c r="V194" s="177">
        <v>3112.0794740168426</v>
      </c>
      <c r="W194" s="177">
        <v>3040.9246681520854</v>
      </c>
      <c r="X194" s="177">
        <v>5102.5649039021964</v>
      </c>
      <c r="Y194" s="177">
        <v>4210.0759250469091</v>
      </c>
      <c r="Z194" s="177">
        <v>4768.38454881708</v>
      </c>
      <c r="AA194" s="177">
        <v>3954.3538387747894</v>
      </c>
      <c r="AB194" s="177">
        <v>4662.6029977945145</v>
      </c>
      <c r="AC194" s="177">
        <v>4744.6115319431856</v>
      </c>
      <c r="AD194" s="177">
        <v>5466.0432376286608</v>
      </c>
      <c r="AE194" s="177">
        <v>10883.803991904842</v>
      </c>
      <c r="AF194" s="177">
        <v>8359.1827940574494</v>
      </c>
      <c r="AG194" s="177">
        <v>22359.602457599249</v>
      </c>
      <c r="AH194" s="177">
        <v>19656.438463782444</v>
      </c>
      <c r="AI194" s="177">
        <v>12165.169679413975</v>
      </c>
      <c r="AJ194" s="177">
        <v>14987.239503723271</v>
      </c>
      <c r="AK194" s="177">
        <v>19241.210553688667</v>
      </c>
      <c r="AL194" s="177">
        <v>7559.9151737926295</v>
      </c>
      <c r="AM194" s="177">
        <v>12850.668594320581</v>
      </c>
      <c r="AN194" s="177">
        <v>11774.716477155986</v>
      </c>
      <c r="AO194" s="177">
        <v>10088.354335107864</v>
      </c>
      <c r="AP194" s="177">
        <v>15600.06927829541</v>
      </c>
      <c r="AQ194" s="177">
        <v>18370.468124834755</v>
      </c>
      <c r="AR194" s="177">
        <v>11919.756762423987</v>
      </c>
      <c r="AS194" s="177">
        <v>17504.521720323799</v>
      </c>
      <c r="AT194" s="177">
        <v>35053.918193438432</v>
      </c>
      <c r="AU194" s="177">
        <v>42667.697873790727</v>
      </c>
      <c r="AV194" s="177">
        <v>49809.235993208829</v>
      </c>
      <c r="AW194" s="177">
        <v>46910.910963793984</v>
      </c>
      <c r="AX194" s="177">
        <v>45272.998283677334</v>
      </c>
      <c r="AY194" s="177">
        <v>49410.771595097503</v>
      </c>
      <c r="AZ194" s="177">
        <v>54613.510442049053</v>
      </c>
      <c r="BA194" s="177">
        <v>52012.992938457377</v>
      </c>
      <c r="BB194" s="177">
        <v>70245.658573524372</v>
      </c>
      <c r="BC194" s="177">
        <v>56665.865813066812</v>
      </c>
      <c r="BD194" s="177">
        <v>46296.823138928405</v>
      </c>
      <c r="BE194" s="177">
        <v>53091.469681397743</v>
      </c>
      <c r="BF194" s="177">
        <v>83581.855043081596</v>
      </c>
      <c r="BG194" s="177">
        <v>96867.291563887527</v>
      </c>
      <c r="BH194" s="177">
        <v>38038.561750911933</v>
      </c>
      <c r="BI194" s="177">
        <v>44873.381294964027</v>
      </c>
      <c r="BJ194" s="177">
        <v>37832.818703131896</v>
      </c>
      <c r="BK194" s="177">
        <v>38543.778801843313</v>
      </c>
      <c r="BL194" s="43"/>
    </row>
    <row r="195" spans="3:64" x14ac:dyDescent="0.2">
      <c r="C195" s="53" t="s">
        <v>22</v>
      </c>
      <c r="D195" s="47" t="s">
        <v>332</v>
      </c>
      <c r="E195" s="365" t="s">
        <v>152</v>
      </c>
      <c r="F195" s="46" t="s">
        <v>140</v>
      </c>
      <c r="G195" s="231" t="s">
        <v>16</v>
      </c>
      <c r="H195" s="177">
        <v>891.80579535656511</v>
      </c>
      <c r="I195" s="177">
        <v>1536.6025475105114</v>
      </c>
      <c r="J195" s="177">
        <v>1618.7801723274838</v>
      </c>
      <c r="K195" s="177">
        <v>1306.8986507180261</v>
      </c>
      <c r="L195" s="177">
        <v>1439.410039942396</v>
      </c>
      <c r="M195" s="177">
        <v>3039.8943462370717</v>
      </c>
      <c r="N195" s="177">
        <v>5204.4866125527215</v>
      </c>
      <c r="O195" s="177">
        <v>3676.1561870554874</v>
      </c>
      <c r="P195" s="177">
        <v>3680.7244626589677</v>
      </c>
      <c r="Q195" s="177">
        <v>3591.1803220862926</v>
      </c>
      <c r="R195" s="177">
        <v>5547.1501584135831</v>
      </c>
      <c r="S195" s="177">
        <v>9006.166750839624</v>
      </c>
      <c r="T195" s="177">
        <v>11324.965419093834</v>
      </c>
      <c r="U195" s="177">
        <v>8355.7663133344631</v>
      </c>
      <c r="V195" s="177">
        <v>8791.7853256276376</v>
      </c>
      <c r="W195" s="177">
        <v>6901.140406156821</v>
      </c>
      <c r="X195" s="177">
        <v>11514.948409394212</v>
      </c>
      <c r="Y195" s="177">
        <v>14899.814634360167</v>
      </c>
      <c r="Z195" s="177">
        <v>17526.473514234891</v>
      </c>
      <c r="AA195" s="177">
        <v>16279.239328545966</v>
      </c>
      <c r="AB195" s="177">
        <v>21149.72182076508</v>
      </c>
      <c r="AC195" s="177">
        <v>25303.957640536017</v>
      </c>
      <c r="AD195" s="177">
        <v>31381.498695787519</v>
      </c>
      <c r="AE195" s="177">
        <v>36561.709230062545</v>
      </c>
      <c r="AF195" s="177">
        <v>28533.860152788799</v>
      </c>
      <c r="AG195" s="177">
        <v>39957.864954408578</v>
      </c>
      <c r="AH195" s="177">
        <v>54937.137501046833</v>
      </c>
      <c r="AI195" s="177">
        <v>51718.177898350797</v>
      </c>
      <c r="AJ195" s="177">
        <v>57630.230928038247</v>
      </c>
      <c r="AK195" s="177">
        <v>50718.329088850813</v>
      </c>
      <c r="AL195" s="177">
        <v>44306.68430485476</v>
      </c>
      <c r="AM195" s="177">
        <v>69041.723391862572</v>
      </c>
      <c r="AN195" s="177">
        <v>64373.028659090305</v>
      </c>
      <c r="AO195" s="177">
        <v>70974.943696104674</v>
      </c>
      <c r="AP195" s="177">
        <v>80413.282693330562</v>
      </c>
      <c r="AQ195" s="177">
        <v>72147.06781954231</v>
      </c>
      <c r="AR195" s="177">
        <v>52479.328999790319</v>
      </c>
      <c r="AS195" s="177">
        <v>73352.421059136133</v>
      </c>
      <c r="AT195" s="177">
        <v>90593.433603181373</v>
      </c>
      <c r="AU195" s="177">
        <v>119244.70545054138</v>
      </c>
      <c r="AV195" s="177">
        <v>129461.1856253537</v>
      </c>
      <c r="AW195" s="177">
        <v>145156.72412034677</v>
      </c>
      <c r="AX195" s="177">
        <v>185116.19680499934</v>
      </c>
      <c r="AY195" s="177">
        <v>238534.3922253823</v>
      </c>
      <c r="AZ195" s="177">
        <v>431315.20209368347</v>
      </c>
      <c r="BA195" s="177">
        <v>286562.61312220537</v>
      </c>
      <c r="BB195" s="177">
        <v>254783.30938384368</v>
      </c>
      <c r="BC195" s="177">
        <v>198190.4403298664</v>
      </c>
      <c r="BD195" s="177">
        <v>134260.78710289235</v>
      </c>
      <c r="BE195" s="177">
        <v>103874.61459403906</v>
      </c>
      <c r="BF195" s="177">
        <v>114495.69183983782</v>
      </c>
      <c r="BG195" s="177">
        <v>136753.82338431181</v>
      </c>
      <c r="BH195" s="177">
        <v>126795.20583637312</v>
      </c>
      <c r="BI195" s="177">
        <v>147276.73860911271</v>
      </c>
      <c r="BJ195" s="177">
        <v>155917.07101896781</v>
      </c>
      <c r="BK195" s="177">
        <v>145105.99078341012</v>
      </c>
      <c r="BL195" s="43"/>
    </row>
    <row r="196" spans="3:64" x14ac:dyDescent="0.2">
      <c r="C196" s="53" t="s">
        <v>23</v>
      </c>
      <c r="D196" s="47" t="s">
        <v>332</v>
      </c>
      <c r="E196" s="365" t="s">
        <v>152</v>
      </c>
      <c r="F196" s="46" t="s">
        <v>140</v>
      </c>
      <c r="G196" s="231" t="s">
        <v>16</v>
      </c>
      <c r="H196" s="177">
        <v>296.99494306674148</v>
      </c>
      <c r="I196" s="177">
        <v>511.3558637210715</v>
      </c>
      <c r="J196" s="177">
        <v>532.18383889971551</v>
      </c>
      <c r="K196" s="177">
        <v>434.12583772986562</v>
      </c>
      <c r="L196" s="177">
        <v>530.91662292203955</v>
      </c>
      <c r="M196" s="177">
        <v>1043.4999133125448</v>
      </c>
      <c r="N196" s="177">
        <v>1697.3535649243638</v>
      </c>
      <c r="O196" s="177">
        <v>2305.6911038699295</v>
      </c>
      <c r="P196" s="177">
        <v>2788.7680949611427</v>
      </c>
      <c r="Q196" s="177">
        <v>2846.2981456233802</v>
      </c>
      <c r="R196" s="177">
        <v>4535.958555584295</v>
      </c>
      <c r="S196" s="177">
        <v>7492.6371461790122</v>
      </c>
      <c r="T196" s="177">
        <v>6056.6477554179673</v>
      </c>
      <c r="U196" s="177">
        <v>6266.5515077308337</v>
      </c>
      <c r="V196" s="177">
        <v>5719.6144832402988</v>
      </c>
      <c r="W196" s="177">
        <v>4355.2760842951648</v>
      </c>
      <c r="X196" s="177">
        <v>7588.4873133948759</v>
      </c>
      <c r="Y196" s="177">
        <v>9370.811458751703</v>
      </c>
      <c r="Z196" s="177">
        <v>11918.66232812182</v>
      </c>
      <c r="AA196" s="177">
        <v>10470.991911593779</v>
      </c>
      <c r="AB196" s="177">
        <v>17645.658707037936</v>
      </c>
      <c r="AC196" s="177">
        <v>20819.49254129883</v>
      </c>
      <c r="AD196" s="177">
        <v>20483.797516792456</v>
      </c>
      <c r="AE196" s="177">
        <v>21820.870567635262</v>
      </c>
      <c r="AF196" s="177">
        <v>19377.304613067918</v>
      </c>
      <c r="AG196" s="177">
        <v>24669.378094361851</v>
      </c>
      <c r="AH196" s="177">
        <v>25898.783201681621</v>
      </c>
      <c r="AI196" s="177">
        <v>22876.5447724611</v>
      </c>
      <c r="AJ196" s="177">
        <v>19053.334407820461</v>
      </c>
      <c r="AK196" s="177">
        <v>27401.551643902534</v>
      </c>
      <c r="AL196" s="177">
        <v>26077.918365457099</v>
      </c>
      <c r="AM196" s="177">
        <v>34186.366562675576</v>
      </c>
      <c r="AN196" s="177">
        <v>37044.433318057083</v>
      </c>
      <c r="AO196" s="177">
        <v>33635.904967733666</v>
      </c>
      <c r="AP196" s="177">
        <v>42356.531626753</v>
      </c>
      <c r="AQ196" s="177">
        <v>60938.261502266672</v>
      </c>
      <c r="AR196" s="177">
        <v>40112.220591318939</v>
      </c>
      <c r="AS196" s="177">
        <v>53463.161651115362</v>
      </c>
      <c r="AT196" s="177">
        <v>111662.0261326516</v>
      </c>
      <c r="AU196" s="177">
        <v>86453.749836142932</v>
      </c>
      <c r="AV196" s="177">
        <v>122635.01037540087</v>
      </c>
      <c r="AW196" s="177">
        <v>127378.80387557369</v>
      </c>
      <c r="AX196" s="177">
        <v>158597.36390441403</v>
      </c>
      <c r="AY196" s="177">
        <v>178899.46307184122</v>
      </c>
      <c r="AZ196" s="177">
        <v>251707.47472587015</v>
      </c>
      <c r="BA196" s="177">
        <v>307357.76905152341</v>
      </c>
      <c r="BB196" s="177">
        <v>297476.47324429528</v>
      </c>
      <c r="BC196" s="177">
        <v>219585.47635908355</v>
      </c>
      <c r="BD196" s="177">
        <v>72917.496443812226</v>
      </c>
      <c r="BE196" s="177">
        <v>76174.717368961981</v>
      </c>
      <c r="BF196" s="177">
        <v>48088.190572731874</v>
      </c>
      <c r="BG196" s="177">
        <v>59259.990133201791</v>
      </c>
      <c r="BH196" s="177">
        <v>53023.449713392394</v>
      </c>
      <c r="BI196" s="177">
        <v>66734.772182254193</v>
      </c>
      <c r="BJ196" s="177">
        <v>81397.882664314064</v>
      </c>
      <c r="BK196" s="177">
        <v>117898.61751152074</v>
      </c>
      <c r="BL196" s="43"/>
    </row>
    <row r="197" spans="3:64" x14ac:dyDescent="0.2">
      <c r="C197" s="53" t="s">
        <v>24</v>
      </c>
      <c r="D197" s="47" t="s">
        <v>332</v>
      </c>
      <c r="E197" s="365" t="s">
        <v>152</v>
      </c>
      <c r="F197" s="46" t="s">
        <v>140</v>
      </c>
      <c r="G197" s="231" t="s">
        <v>16</v>
      </c>
      <c r="H197" s="177">
        <v>1189.9765289353541</v>
      </c>
      <c r="I197" s="177">
        <v>1827.7314598036862</v>
      </c>
      <c r="J197" s="177">
        <v>1796.1169884775495</v>
      </c>
      <c r="K197" s="177">
        <v>1342.0392784389969</v>
      </c>
      <c r="L197" s="177">
        <v>1750.3579742911936</v>
      </c>
      <c r="M197" s="177">
        <v>3451.7879970505337</v>
      </c>
      <c r="N197" s="177">
        <v>5063.8475062196949</v>
      </c>
      <c r="O197" s="177">
        <v>6116.7810815874136</v>
      </c>
      <c r="P197" s="177">
        <v>6307.1306004728131</v>
      </c>
      <c r="Q197" s="177">
        <v>6114.9419946180706</v>
      </c>
      <c r="R197" s="177">
        <v>9421.171502573663</v>
      </c>
      <c r="S197" s="177">
        <v>14878.148497435139</v>
      </c>
      <c r="T197" s="177">
        <v>11473.109149647617</v>
      </c>
      <c r="U197" s="177">
        <v>9991.4939089870095</v>
      </c>
      <c r="V197" s="177">
        <v>12891.432356378918</v>
      </c>
      <c r="W197" s="177">
        <v>7812.9798696565376</v>
      </c>
      <c r="X197" s="177">
        <v>12702.91238093446</v>
      </c>
      <c r="Y197" s="177">
        <v>15826.137658021373</v>
      </c>
      <c r="Z197" s="177">
        <v>44070.278724787815</v>
      </c>
      <c r="AA197" s="177">
        <v>32553.671474167757</v>
      </c>
      <c r="AB197" s="177">
        <v>29204.779901570291</v>
      </c>
      <c r="AC197" s="177">
        <v>27256.255466275736</v>
      </c>
      <c r="AD197" s="177">
        <v>41347.757048101004</v>
      </c>
      <c r="AE197" s="177">
        <v>42779.467806490036</v>
      </c>
      <c r="AF197" s="177">
        <v>53552.081074676353</v>
      </c>
      <c r="AG197" s="177">
        <v>41283.850175261279</v>
      </c>
      <c r="AH197" s="177">
        <v>65275.425208120476</v>
      </c>
      <c r="AI197" s="177">
        <v>117233.32699344006</v>
      </c>
      <c r="AJ197" s="177">
        <v>120894.79718656432</v>
      </c>
      <c r="AK197" s="177">
        <v>84126.23600083249</v>
      </c>
      <c r="AL197" s="177">
        <v>62473.031603414689</v>
      </c>
      <c r="AM197" s="177">
        <v>99042.561710763912</v>
      </c>
      <c r="AN197" s="177">
        <v>113191.0380674831</v>
      </c>
      <c r="AO197" s="177">
        <v>101036.0802331904</v>
      </c>
      <c r="AP197" s="177">
        <v>63739.753010937653</v>
      </c>
      <c r="AQ197" s="177">
        <v>148638.43630522987</v>
      </c>
      <c r="AR197" s="177">
        <v>251421.8662193332</v>
      </c>
      <c r="AS197" s="177">
        <v>278718.29327071621</v>
      </c>
      <c r="AT197" s="177">
        <v>307533.30862093455</v>
      </c>
      <c r="AU197" s="177">
        <v>396779.61041344417</v>
      </c>
      <c r="AV197" s="177">
        <v>462143.17392944731</v>
      </c>
      <c r="AW197" s="177">
        <v>502762.4157062723</v>
      </c>
      <c r="AX197" s="177">
        <v>632794.95093077491</v>
      </c>
      <c r="AY197" s="177">
        <v>679713.69039268454</v>
      </c>
      <c r="AZ197" s="177">
        <v>519401.38526031375</v>
      </c>
      <c r="BA197" s="177">
        <v>650165.37441857893</v>
      </c>
      <c r="BB197" s="177">
        <v>582256.99731747061</v>
      </c>
      <c r="BC197" s="177">
        <v>601699.0385382775</v>
      </c>
      <c r="BD197" s="177">
        <v>706026.55286865821</v>
      </c>
      <c r="BE197" s="177">
        <v>670568.34532374097</v>
      </c>
      <c r="BF197" s="177">
        <v>637741.00354789663</v>
      </c>
      <c r="BG197" s="177">
        <v>567528.36704489391</v>
      </c>
      <c r="BH197" s="177">
        <v>576341.84471078683</v>
      </c>
      <c r="BI197" s="177">
        <v>615570.74340527575</v>
      </c>
      <c r="BJ197" s="177">
        <v>607617.99735333037</v>
      </c>
      <c r="BK197" s="177">
        <v>660912.4423963133</v>
      </c>
      <c r="BL197" s="43"/>
    </row>
    <row r="198" spans="3:64" x14ac:dyDescent="0.2">
      <c r="C198" s="53" t="s">
        <v>25</v>
      </c>
      <c r="D198" s="47" t="s">
        <v>332</v>
      </c>
      <c r="E198" s="365" t="s">
        <v>152</v>
      </c>
      <c r="F198" s="46" t="s">
        <v>140</v>
      </c>
      <c r="G198" s="231" t="s">
        <v>16</v>
      </c>
      <c r="H198" s="177">
        <v>625.93103548738577</v>
      </c>
      <c r="I198" s="177">
        <v>1120.841773150692</v>
      </c>
      <c r="J198" s="177">
        <v>1324.5296438757382</v>
      </c>
      <c r="K198" s="177">
        <v>1141.549262178278</v>
      </c>
      <c r="L198" s="177">
        <v>1280.81439834822</v>
      </c>
      <c r="M198" s="177">
        <v>3050.8577629159868</v>
      </c>
      <c r="N198" s="177">
        <v>5214.5697486403797</v>
      </c>
      <c r="O198" s="177">
        <v>5796.7836607751624</v>
      </c>
      <c r="P198" s="177">
        <v>6836.2122778111861</v>
      </c>
      <c r="Q198" s="177">
        <v>6810.3393340020275</v>
      </c>
      <c r="R198" s="177">
        <v>9369.6407044073967</v>
      </c>
      <c r="S198" s="177">
        <v>13311.868549757821</v>
      </c>
      <c r="T198" s="177">
        <v>12122.763734105318</v>
      </c>
      <c r="U198" s="177">
        <v>10920.508662003749</v>
      </c>
      <c r="V198" s="177">
        <v>11719.957996653577</v>
      </c>
      <c r="W198" s="177">
        <v>9007.3707764445899</v>
      </c>
      <c r="X198" s="177">
        <v>14285.389094067954</v>
      </c>
      <c r="Y198" s="177">
        <v>16775.236603913945</v>
      </c>
      <c r="Z198" s="177">
        <v>21572.7629054934</v>
      </c>
      <c r="AA198" s="177">
        <v>20980.580625216509</v>
      </c>
      <c r="AB198" s="177">
        <v>29073.51504009392</v>
      </c>
      <c r="AC198" s="177">
        <v>42663.674437721696</v>
      </c>
      <c r="AD198" s="177">
        <v>70286.313712258721</v>
      </c>
      <c r="AE198" s="177">
        <v>48063.434184752114</v>
      </c>
      <c r="AF198" s="177">
        <v>33790.020532266957</v>
      </c>
      <c r="AG198" s="177">
        <v>73511.182912417848</v>
      </c>
      <c r="AH198" s="177">
        <v>69989.083174920161</v>
      </c>
      <c r="AI198" s="177">
        <v>79807.311935097619</v>
      </c>
      <c r="AJ198" s="177">
        <v>59067.136048050794</v>
      </c>
      <c r="AK198" s="177">
        <v>77308.008144487016</v>
      </c>
      <c r="AL198" s="177">
        <v>67735.843646089066</v>
      </c>
      <c r="AM198" s="177">
        <v>82561.635514733527</v>
      </c>
      <c r="AN198" s="177">
        <v>90900.61184483362</v>
      </c>
      <c r="AO198" s="177">
        <v>97874.517386342661</v>
      </c>
      <c r="AP198" s="177">
        <v>104220.41841141653</v>
      </c>
      <c r="AQ198" s="177">
        <v>108945.32654914132</v>
      </c>
      <c r="AR198" s="177">
        <v>124946.57160830362</v>
      </c>
      <c r="AS198" s="177">
        <v>140206.65173330036</v>
      </c>
      <c r="AT198" s="177">
        <v>149638.99701746911</v>
      </c>
      <c r="AU198" s="177">
        <v>165974.6679600451</v>
      </c>
      <c r="AV198" s="177">
        <v>206424.31239388799</v>
      </c>
      <c r="AW198" s="177">
        <v>248332.09709331975</v>
      </c>
      <c r="AX198" s="177">
        <v>322606.52290630637</v>
      </c>
      <c r="AY198" s="177">
        <v>337083.50418957003</v>
      </c>
      <c r="AZ198" s="177">
        <v>281434.5718936777</v>
      </c>
      <c r="BA198" s="177">
        <v>319762.74821452535</v>
      </c>
      <c r="BB198" s="177">
        <v>305178.40074237756</v>
      </c>
      <c r="BC198" s="177">
        <v>366214.56208167487</v>
      </c>
      <c r="BD198" s="177">
        <v>208335.70412517778</v>
      </c>
      <c r="BE198" s="177">
        <v>180049.33196300099</v>
      </c>
      <c r="BF198" s="177">
        <v>262195.1343132286</v>
      </c>
      <c r="BG198" s="177">
        <v>247296.4972866305</v>
      </c>
      <c r="BH198" s="177">
        <v>245521.62584679518</v>
      </c>
      <c r="BI198" s="177">
        <v>250830.69544364503</v>
      </c>
      <c r="BJ198" s="177">
        <v>255658.13850904279</v>
      </c>
      <c r="BK198" s="177">
        <v>307216.58986175118</v>
      </c>
      <c r="BL198" s="43"/>
    </row>
    <row r="199" spans="3:64" x14ac:dyDescent="0.2">
      <c r="C199" s="53" t="s">
        <v>26</v>
      </c>
      <c r="D199" s="47" t="s">
        <v>332</v>
      </c>
      <c r="E199" s="365" t="s">
        <v>152</v>
      </c>
      <c r="F199" s="46" t="s">
        <v>140</v>
      </c>
      <c r="G199" s="231" t="s">
        <v>16</v>
      </c>
      <c r="H199" s="177">
        <v>431.15333622538026</v>
      </c>
      <c r="I199" s="177">
        <v>739.55081843344374</v>
      </c>
      <c r="J199" s="177">
        <v>569.29633071476496</v>
      </c>
      <c r="K199" s="177">
        <v>370.17417482772538</v>
      </c>
      <c r="L199" s="177">
        <v>308.21066994249554</v>
      </c>
      <c r="M199" s="177">
        <v>617.47821868653944</v>
      </c>
      <c r="N199" s="177">
        <v>889.82101576922196</v>
      </c>
      <c r="O199" s="177">
        <v>1385.508841344546</v>
      </c>
      <c r="P199" s="177">
        <v>1309.260520202758</v>
      </c>
      <c r="Q199" s="177">
        <v>1360.6126361892896</v>
      </c>
      <c r="R199" s="177">
        <v>1832.8173598287747</v>
      </c>
      <c r="S199" s="177">
        <v>3441.1162082888691</v>
      </c>
      <c r="T199" s="177">
        <v>3521.0353835598407</v>
      </c>
      <c r="U199" s="177">
        <v>3603.5314117852627</v>
      </c>
      <c r="V199" s="177">
        <v>2549.3759796934228</v>
      </c>
      <c r="W199" s="177">
        <v>2344.7280939236216</v>
      </c>
      <c r="X199" s="177">
        <v>4176.1318509462371</v>
      </c>
      <c r="Y199" s="177">
        <v>4712.8531890364357</v>
      </c>
      <c r="Z199" s="177">
        <v>5975.0302500153102</v>
      </c>
      <c r="AA199" s="177">
        <v>6704.4317187920014</v>
      </c>
      <c r="AB199" s="177">
        <v>10994.419102491775</v>
      </c>
      <c r="AC199" s="177">
        <v>7874.8122229003675</v>
      </c>
      <c r="AD199" s="177">
        <v>13972.413370991677</v>
      </c>
      <c r="AE199" s="177">
        <v>13179.286242758573</v>
      </c>
      <c r="AF199" s="177">
        <v>13496.993819603653</v>
      </c>
      <c r="AG199" s="177">
        <v>20315.543890032306</v>
      </c>
      <c r="AH199" s="177">
        <v>26703.547339452532</v>
      </c>
      <c r="AI199" s="177">
        <v>23975.747979534004</v>
      </c>
      <c r="AJ199" s="177">
        <v>23246.450602657424</v>
      </c>
      <c r="AK199" s="177">
        <v>24294.968423631643</v>
      </c>
      <c r="AL199" s="177">
        <v>15575.051508579463</v>
      </c>
      <c r="AM199" s="177">
        <v>26865.287046304657</v>
      </c>
      <c r="AN199" s="177">
        <v>35388.977051439011</v>
      </c>
      <c r="AO199" s="177">
        <v>35158.575477830898</v>
      </c>
      <c r="AP199" s="177">
        <v>45593.150404458342</v>
      </c>
      <c r="AQ199" s="177">
        <v>39490.000760185896</v>
      </c>
      <c r="AR199" s="177">
        <v>20719.68966240302</v>
      </c>
      <c r="AS199" s="177">
        <v>25536.03689056417</v>
      </c>
      <c r="AT199" s="177">
        <v>66804.196278937641</v>
      </c>
      <c r="AU199" s="177">
        <v>40269.31284901555</v>
      </c>
      <c r="AV199" s="177">
        <v>48331.725146198834</v>
      </c>
      <c r="AW199" s="177">
        <v>57256.972972972973</v>
      </c>
      <c r="AX199" s="177">
        <v>78074.170224002111</v>
      </c>
      <c r="AY199" s="177">
        <v>82928.68637528854</v>
      </c>
      <c r="AZ199" s="177">
        <v>168889.80893032101</v>
      </c>
      <c r="BA199" s="177">
        <v>168122.51049384126</v>
      </c>
      <c r="BB199" s="177">
        <v>117454.7606180038</v>
      </c>
      <c r="BC199" s="177">
        <v>113316.67630836781</v>
      </c>
      <c r="BD199" s="177">
        <v>30092.935040303462</v>
      </c>
      <c r="BE199" s="177">
        <v>35779.033915724562</v>
      </c>
      <c r="BF199" s="177">
        <v>25189.052204764321</v>
      </c>
      <c r="BG199" s="177">
        <v>27350.76467686236</v>
      </c>
      <c r="BH199" s="177">
        <v>26511.724856696197</v>
      </c>
      <c r="BI199" s="177">
        <v>54078.177458033577</v>
      </c>
      <c r="BJ199" s="177">
        <v>47004.41111601235</v>
      </c>
      <c r="BK199" s="177">
        <v>41944.700460829496</v>
      </c>
      <c r="BL199" s="43"/>
    </row>
    <row r="200" spans="3:64" x14ac:dyDescent="0.2">
      <c r="C200" s="53" t="s">
        <v>27</v>
      </c>
      <c r="D200" s="47" t="s">
        <v>332</v>
      </c>
      <c r="E200" s="365" t="s">
        <v>152</v>
      </c>
      <c r="F200" s="46" t="s">
        <v>140</v>
      </c>
      <c r="G200" s="231" t="s">
        <v>16</v>
      </c>
      <c r="H200" s="177">
        <v>424.34905740418287</v>
      </c>
      <c r="I200" s="177">
        <v>761.31792293625813</v>
      </c>
      <c r="J200" s="177">
        <v>719.10567909919189</v>
      </c>
      <c r="K200" s="177">
        <v>536.84194087576384</v>
      </c>
      <c r="L200" s="177">
        <v>629.65697431449371</v>
      </c>
      <c r="M200" s="177">
        <v>1204.1782171080192</v>
      </c>
      <c r="N200" s="177">
        <v>1701.4539936178887</v>
      </c>
      <c r="O200" s="177">
        <v>2242.6322837274615</v>
      </c>
      <c r="P200" s="177">
        <v>4238.9085578171289</v>
      </c>
      <c r="Q200" s="177">
        <v>4573.5169549976326</v>
      </c>
      <c r="R200" s="177">
        <v>5560.5592773294684</v>
      </c>
      <c r="S200" s="177">
        <v>7567.8139918704901</v>
      </c>
      <c r="T200" s="177">
        <v>6185.7025497463674</v>
      </c>
      <c r="U200" s="177">
        <v>7510.5062273185758</v>
      </c>
      <c r="V200" s="177">
        <v>7191.1426289208093</v>
      </c>
      <c r="W200" s="177">
        <v>5315.0970144309822</v>
      </c>
      <c r="X200" s="177">
        <v>9640.4980621834147</v>
      </c>
      <c r="Y200" s="177">
        <v>11779.694437020278</v>
      </c>
      <c r="Z200" s="177">
        <v>15305.973864729989</v>
      </c>
      <c r="AA200" s="177">
        <v>14466.011731134455</v>
      </c>
      <c r="AB200" s="177">
        <v>23341.554404343693</v>
      </c>
      <c r="AC200" s="177">
        <v>48223.31188073472</v>
      </c>
      <c r="AD200" s="177">
        <v>34341.754770308973</v>
      </c>
      <c r="AE200" s="177">
        <v>31188.989117932109</v>
      </c>
      <c r="AF200" s="177">
        <v>38065.006438373261</v>
      </c>
      <c r="AG200" s="177">
        <v>55991.939331579189</v>
      </c>
      <c r="AH200" s="177">
        <v>45096.164639783055</v>
      </c>
      <c r="AI200" s="177">
        <v>59297.350343283528</v>
      </c>
      <c r="AJ200" s="177">
        <v>51657.560754897575</v>
      </c>
      <c r="AK200" s="177">
        <v>69420.541798963022</v>
      </c>
      <c r="AL200" s="177">
        <v>46405.308332304579</v>
      </c>
      <c r="AM200" s="177">
        <v>130195.54391532716</v>
      </c>
      <c r="AN200" s="177">
        <v>110140.74819151804</v>
      </c>
      <c r="AO200" s="177">
        <v>120124.60350709101</v>
      </c>
      <c r="AP200" s="177">
        <v>116673.96410507959</v>
      </c>
      <c r="AQ200" s="177">
        <v>115651.83736420017</v>
      </c>
      <c r="AR200" s="177">
        <v>128174.39295449779</v>
      </c>
      <c r="AS200" s="177">
        <v>143330.45294444787</v>
      </c>
      <c r="AT200" s="177">
        <v>101688.01107797188</v>
      </c>
      <c r="AU200" s="177">
        <v>122105.63615866606</v>
      </c>
      <c r="AV200" s="177">
        <v>141843.72476891152</v>
      </c>
      <c r="AW200" s="177">
        <v>158609.63814380422</v>
      </c>
      <c r="AX200" s="177">
        <v>183746.98719359242</v>
      </c>
      <c r="AY200" s="177">
        <v>192424.29797599767</v>
      </c>
      <c r="AZ200" s="177">
        <v>307983.74179073685</v>
      </c>
      <c r="BA200" s="177">
        <v>368520.56531284476</v>
      </c>
      <c r="BB200" s="177">
        <v>224969.07221440121</v>
      </c>
      <c r="BC200" s="177">
        <v>199220.64888607233</v>
      </c>
      <c r="BD200" s="177">
        <v>119214.31958274063</v>
      </c>
      <c r="BE200" s="177">
        <v>133882.83658787253</v>
      </c>
      <c r="BF200" s="177">
        <v>133959.95945261023</v>
      </c>
      <c r="BG200" s="177">
        <v>250715.34287123824</v>
      </c>
      <c r="BH200" s="177">
        <v>228231.3705054716</v>
      </c>
      <c r="BI200" s="177">
        <v>199053.71702637887</v>
      </c>
      <c r="BJ200" s="177">
        <v>142159.68239964708</v>
      </c>
      <c r="BK200" s="177">
        <v>157576.03686635944</v>
      </c>
      <c r="BL200" s="43"/>
    </row>
    <row r="201" spans="3:64" x14ac:dyDescent="0.2">
      <c r="C201" s="53" t="s">
        <v>28</v>
      </c>
      <c r="D201" s="47" t="s">
        <v>332</v>
      </c>
      <c r="E201" s="365" t="s">
        <v>152</v>
      </c>
      <c r="F201" s="46" t="s">
        <v>140</v>
      </c>
      <c r="G201" s="231" t="s">
        <v>16</v>
      </c>
      <c r="H201" s="177">
        <v>681.83326486194699</v>
      </c>
      <c r="I201" s="177">
        <v>1444.3943832964715</v>
      </c>
      <c r="J201" s="177">
        <v>1646.4532880707181</v>
      </c>
      <c r="K201" s="177">
        <v>1400.4068188060232</v>
      </c>
      <c r="L201" s="177">
        <v>1762.944088353099</v>
      </c>
      <c r="M201" s="177">
        <v>3388.228887513606</v>
      </c>
      <c r="N201" s="177">
        <v>5070.816835534968</v>
      </c>
      <c r="O201" s="177">
        <v>5947.0358560253389</v>
      </c>
      <c r="P201" s="177">
        <v>6247.8391259677801</v>
      </c>
      <c r="Q201" s="177">
        <v>6768.3195501060563</v>
      </c>
      <c r="R201" s="177">
        <v>10594.610014842992</v>
      </c>
      <c r="S201" s="177">
        <v>15533.890307374315</v>
      </c>
      <c r="T201" s="177">
        <v>11605.449403587794</v>
      </c>
      <c r="U201" s="177">
        <v>12930.781804055261</v>
      </c>
      <c r="V201" s="177">
        <v>14960.44034513819</v>
      </c>
      <c r="W201" s="177">
        <v>11403.399077922524</v>
      </c>
      <c r="X201" s="177">
        <v>20180.469817718553</v>
      </c>
      <c r="Y201" s="177">
        <v>24487.82297278164</v>
      </c>
      <c r="Z201" s="177">
        <v>28825.440589450034</v>
      </c>
      <c r="AA201" s="177">
        <v>22418.882789200554</v>
      </c>
      <c r="AB201" s="177">
        <v>31304.914877499974</v>
      </c>
      <c r="AC201" s="177">
        <v>32022.970235316803</v>
      </c>
      <c r="AD201" s="177">
        <v>40411.233156927978</v>
      </c>
      <c r="AE201" s="177">
        <v>57013.364845437558</v>
      </c>
      <c r="AF201" s="177">
        <v>60534.482455200377</v>
      </c>
      <c r="AG201" s="177">
        <v>113620.96197838378</v>
      </c>
      <c r="AH201" s="177">
        <v>139725.05113923311</v>
      </c>
      <c r="AI201" s="177">
        <v>108512.82041306392</v>
      </c>
      <c r="AJ201" s="177">
        <v>88472.148095616532</v>
      </c>
      <c r="AK201" s="177">
        <v>78829.868991690862</v>
      </c>
      <c r="AL201" s="177">
        <v>70605.160559852273</v>
      </c>
      <c r="AM201" s="177">
        <v>128412.9081469478</v>
      </c>
      <c r="AN201" s="177">
        <v>150703.60862211249</v>
      </c>
      <c r="AO201" s="177">
        <v>146142.47347027346</v>
      </c>
      <c r="AP201" s="177">
        <v>160236.11497122573</v>
      </c>
      <c r="AQ201" s="177">
        <v>184983.08588230651</v>
      </c>
      <c r="AR201" s="177">
        <v>166328.69364646674</v>
      </c>
      <c r="AS201" s="177">
        <v>195745.83451770377</v>
      </c>
      <c r="AT201" s="177">
        <v>242046.53032239739</v>
      </c>
      <c r="AU201" s="177">
        <v>300702.87601919088</v>
      </c>
      <c r="AV201" s="177">
        <v>311099.48877570266</v>
      </c>
      <c r="AW201" s="177">
        <v>366672.93115757272</v>
      </c>
      <c r="AX201" s="177">
        <v>435642.90674646833</v>
      </c>
      <c r="AY201" s="177">
        <v>473823.12578913139</v>
      </c>
      <c r="AZ201" s="177">
        <v>522935.7643134339</v>
      </c>
      <c r="BA201" s="177">
        <v>551084.93771935278</v>
      </c>
      <c r="BB201" s="177">
        <v>440015.34197786747</v>
      </c>
      <c r="BC201" s="177">
        <v>492048.40730134444</v>
      </c>
      <c r="BD201" s="177">
        <v>396995.25841631106</v>
      </c>
      <c r="BE201" s="177">
        <v>190436.79342240494</v>
      </c>
      <c r="BF201" s="177">
        <v>264485.04815002537</v>
      </c>
      <c r="BG201" s="177">
        <v>197153.4287123828</v>
      </c>
      <c r="BH201" s="177">
        <v>225926.00312662843</v>
      </c>
      <c r="BI201" s="177">
        <v>255433.09352517984</v>
      </c>
      <c r="BJ201" s="177">
        <v>330177.32686369651</v>
      </c>
      <c r="BK201" s="177">
        <v>377502.30414746545</v>
      </c>
      <c r="BL201" s="43"/>
    </row>
    <row r="202" spans="3:64" x14ac:dyDescent="0.2">
      <c r="C202" s="53" t="s">
        <v>29</v>
      </c>
      <c r="D202" s="47" t="s">
        <v>332</v>
      </c>
      <c r="E202" s="365" t="s">
        <v>152</v>
      </c>
      <c r="F202" s="46" t="s">
        <v>140</v>
      </c>
      <c r="G202" s="231" t="s">
        <v>16</v>
      </c>
      <c r="H202" s="177">
        <v>65.030259858621449</v>
      </c>
      <c r="I202" s="177">
        <v>108.82155581243373</v>
      </c>
      <c r="J202" s="177">
        <v>137.65814568213457</v>
      </c>
      <c r="K202" s="177">
        <v>126.30194579421055</v>
      </c>
      <c r="L202" s="177">
        <v>166.01873150957078</v>
      </c>
      <c r="M202" s="177">
        <v>388.64081818149907</v>
      </c>
      <c r="N202" s="177">
        <v>624.45470557599447</v>
      </c>
      <c r="O202" s="177">
        <v>1214.1363356895097</v>
      </c>
      <c r="P202" s="177">
        <v>1290.4115152673</v>
      </c>
      <c r="Q202" s="177">
        <v>1298.3735423600258</v>
      </c>
      <c r="R202" s="177">
        <v>1678.4856029354989</v>
      </c>
      <c r="S202" s="177">
        <v>2310.8287719086425</v>
      </c>
      <c r="T202" s="177">
        <v>3008.4413019782237</v>
      </c>
      <c r="U202" s="177">
        <v>2848.8146395559943</v>
      </c>
      <c r="V202" s="177">
        <v>2435.4050846678047</v>
      </c>
      <c r="W202" s="177">
        <v>2022.2354326154766</v>
      </c>
      <c r="X202" s="177">
        <v>3461.0177347948566</v>
      </c>
      <c r="Y202" s="177">
        <v>4041.1132789677526</v>
      </c>
      <c r="Z202" s="177">
        <v>5566.1004590751081</v>
      </c>
      <c r="AA202" s="177">
        <v>6278.800955912051</v>
      </c>
      <c r="AB202" s="177">
        <v>6575.4497738127857</v>
      </c>
      <c r="AC202" s="177">
        <v>13358.17956731406</v>
      </c>
      <c r="AD202" s="177">
        <v>9042.7308255189037</v>
      </c>
      <c r="AE202" s="177">
        <v>13824.384763790995</v>
      </c>
      <c r="AF202" s="177">
        <v>8532.2421568613863</v>
      </c>
      <c r="AG202" s="177">
        <v>14616.43638299894</v>
      </c>
      <c r="AH202" s="177">
        <v>15924.561451577676</v>
      </c>
      <c r="AI202" s="177">
        <v>17498.3808440303</v>
      </c>
      <c r="AJ202" s="177">
        <v>19175.686874847222</v>
      </c>
      <c r="AK202" s="177">
        <v>26594.920839719762</v>
      </c>
      <c r="AL202" s="177">
        <v>14473.196125166438</v>
      </c>
      <c r="AM202" s="177">
        <v>23753.498313691187</v>
      </c>
      <c r="AN202" s="177">
        <v>28787.401318823835</v>
      </c>
      <c r="AO202" s="177">
        <v>36894.800474885873</v>
      </c>
      <c r="AP202" s="177">
        <v>34263.304758104816</v>
      </c>
      <c r="AQ202" s="177">
        <v>37877.39662932996</v>
      </c>
      <c r="AR202" s="177">
        <v>27967.1587334871</v>
      </c>
      <c r="AS202" s="177">
        <v>56965.042946301677</v>
      </c>
      <c r="AT202" s="177">
        <v>57129.502627467693</v>
      </c>
      <c r="AU202" s="177">
        <v>74583.885378706444</v>
      </c>
      <c r="AV202" s="177">
        <v>70061.814751933605</v>
      </c>
      <c r="AW202" s="177">
        <v>69734.937888832239</v>
      </c>
      <c r="AX202" s="177">
        <v>74516.110548783181</v>
      </c>
      <c r="AY202" s="177">
        <v>93877.848206200812</v>
      </c>
      <c r="AZ202" s="177">
        <v>104495.67686813664</v>
      </c>
      <c r="BA202" s="177">
        <v>109647.31529071856</v>
      </c>
      <c r="BB202" s="177">
        <v>83401.520065431629</v>
      </c>
      <c r="BC202" s="177">
        <v>127426.01294326184</v>
      </c>
      <c r="BD202" s="177">
        <v>49769.084874348038</v>
      </c>
      <c r="BE202" s="177">
        <v>68095.580678314494</v>
      </c>
      <c r="BF202" s="177">
        <v>51523.061327927011</v>
      </c>
      <c r="BG202" s="177">
        <v>76354.218056240759</v>
      </c>
      <c r="BH202" s="177">
        <v>71466.38874413757</v>
      </c>
      <c r="BI202" s="177">
        <v>72487.769784172662</v>
      </c>
      <c r="BJ202" s="177">
        <v>68786.943096603442</v>
      </c>
      <c r="BK202" s="177">
        <v>74820.276497695857</v>
      </c>
      <c r="BL202" s="43"/>
    </row>
    <row r="203" spans="3:64" x14ac:dyDescent="0.2">
      <c r="C203" s="53" t="s">
        <v>30</v>
      </c>
      <c r="D203" s="47" t="s">
        <v>332</v>
      </c>
      <c r="E203" s="365" t="s">
        <v>152</v>
      </c>
      <c r="F203" s="46" t="s">
        <v>140</v>
      </c>
      <c r="G203" s="231" t="s">
        <v>16</v>
      </c>
      <c r="H203" s="177">
        <v>593.05064519190648</v>
      </c>
      <c r="I203" s="177">
        <v>119.47116581140446</v>
      </c>
      <c r="J203" s="177">
        <v>124.9937072492659</v>
      </c>
      <c r="K203" s="177">
        <v>87.993070553317082</v>
      </c>
      <c r="L203" s="177">
        <v>226.47714776691856</v>
      </c>
      <c r="M203" s="177">
        <v>284.9052976478971</v>
      </c>
      <c r="N203" s="177">
        <v>511.02817123804954</v>
      </c>
      <c r="O203" s="177">
        <v>476.63514554114073</v>
      </c>
      <c r="P203" s="177">
        <v>601.99793146415811</v>
      </c>
      <c r="Q203" s="177">
        <v>1026.931055580824</v>
      </c>
      <c r="R203" s="177">
        <v>1081.7832406207451</v>
      </c>
      <c r="S203" s="177">
        <v>1705.0642468385968</v>
      </c>
      <c r="T203" s="177">
        <v>1755.9672609041165</v>
      </c>
      <c r="U203" s="177">
        <v>2540.7543955274277</v>
      </c>
      <c r="V203" s="177">
        <v>3187.2708396452717</v>
      </c>
      <c r="W203" s="177">
        <v>6022.9331315499194</v>
      </c>
      <c r="X203" s="177">
        <v>2208.8943965734902</v>
      </c>
      <c r="Y203" s="177">
        <v>3073.7462180275761</v>
      </c>
      <c r="Z203" s="177">
        <v>8640.9513435899717</v>
      </c>
      <c r="AA203" s="177">
        <v>6709.7892893263443</v>
      </c>
      <c r="AB203" s="177">
        <v>6032.1590971466931</v>
      </c>
      <c r="AC203" s="177">
        <v>16609.3444024729</v>
      </c>
      <c r="AD203" s="177">
        <v>18837.400455143325</v>
      </c>
      <c r="AE203" s="177">
        <v>10803.060009384952</v>
      </c>
      <c r="AF203" s="177">
        <v>12726.06277364824</v>
      </c>
      <c r="AG203" s="177">
        <v>15515.745655344355</v>
      </c>
      <c r="AH203" s="177">
        <v>18518.85276681187</v>
      </c>
      <c r="AI203" s="177">
        <v>18640.547652227662</v>
      </c>
      <c r="AJ203" s="177">
        <v>17004.717639541926</v>
      </c>
      <c r="AK203" s="177">
        <v>15140.340659043002</v>
      </c>
      <c r="AL203" s="177">
        <v>11616.349319907455</v>
      </c>
      <c r="AM203" s="177">
        <v>16774.936525178073</v>
      </c>
      <c r="AN203" s="177">
        <v>19926.205441137532</v>
      </c>
      <c r="AO203" s="177">
        <v>22144.834439784652</v>
      </c>
      <c r="AP203" s="177">
        <v>23993.118870296305</v>
      </c>
      <c r="AQ203" s="177">
        <v>26104.671016312153</v>
      </c>
      <c r="AR203" s="177">
        <v>36558.544768295236</v>
      </c>
      <c r="AS203" s="177">
        <v>35056.425570042637</v>
      </c>
      <c r="AT203" s="177">
        <v>36753.942621786679</v>
      </c>
      <c r="AU203" s="177">
        <v>38588.837270272394</v>
      </c>
      <c r="AV203" s="177">
        <v>42833.323901150732</v>
      </c>
      <c r="AW203" s="177">
        <v>49216.835900050995</v>
      </c>
      <c r="AX203" s="177">
        <v>52218.968005985123</v>
      </c>
      <c r="AY203" s="177">
        <v>65936.343276919739</v>
      </c>
      <c r="AZ203" s="177">
        <v>54758.609661646318</v>
      </c>
      <c r="BA203" s="177">
        <v>50427.912419246954</v>
      </c>
      <c r="BB203" s="177">
        <v>97273.048984063877</v>
      </c>
      <c r="BC203" s="177">
        <v>152765.68995860839</v>
      </c>
      <c r="BD203" s="177">
        <v>43981.981981981982</v>
      </c>
      <c r="BE203" s="177">
        <v>23083.247687564235</v>
      </c>
      <c r="BF203" s="177">
        <v>22899.138367967564</v>
      </c>
      <c r="BG203" s="177">
        <v>35328.071040947216</v>
      </c>
      <c r="BH203" s="177">
        <v>36885.878061490359</v>
      </c>
      <c r="BI203" s="177">
        <v>42572.182254196639</v>
      </c>
      <c r="BJ203" s="177">
        <v>52736.656374062644</v>
      </c>
      <c r="BK203" s="177">
        <v>41944.700460829496</v>
      </c>
      <c r="BL203" s="43"/>
    </row>
    <row r="204" spans="3:64" x14ac:dyDescent="0.2">
      <c r="C204" s="53" t="s">
        <v>31</v>
      </c>
      <c r="D204" s="47" t="s">
        <v>332</v>
      </c>
      <c r="E204" s="365" t="s">
        <v>152</v>
      </c>
      <c r="F204" s="46" t="s">
        <v>140</v>
      </c>
      <c r="G204" s="231" t="s">
        <v>16</v>
      </c>
      <c r="H204" s="177">
        <v>754.98274085997264</v>
      </c>
      <c r="I204" s="177">
        <v>1324.7137169604973</v>
      </c>
      <c r="J204" s="177">
        <v>1115.1572082725399</v>
      </c>
      <c r="K204" s="177">
        <v>780.83841491005978</v>
      </c>
      <c r="L204" s="177">
        <v>842.38815022022618</v>
      </c>
      <c r="M204" s="177">
        <v>1600.4742888309054</v>
      </c>
      <c r="N204" s="177">
        <v>2249.9038246732939</v>
      </c>
      <c r="O204" s="177">
        <v>3562.5418254595152</v>
      </c>
      <c r="P204" s="177">
        <v>4344.1662494578168</v>
      </c>
      <c r="Q204" s="177">
        <v>4343.3876257118891</v>
      </c>
      <c r="R204" s="177">
        <v>6642.3768123719919</v>
      </c>
      <c r="S204" s="177">
        <v>8726.8416518450322</v>
      </c>
      <c r="T204" s="177">
        <v>7486.0999405162993</v>
      </c>
      <c r="U204" s="177">
        <v>8886.3106192573086</v>
      </c>
      <c r="V204" s="177">
        <v>8037.4355457390739</v>
      </c>
      <c r="W204" s="177">
        <v>5502.7735240471093</v>
      </c>
      <c r="X204" s="177">
        <v>9969.106268814583</v>
      </c>
      <c r="Y204" s="177">
        <v>12630.060561273012</v>
      </c>
      <c r="Z204" s="177">
        <v>16233.90845995111</v>
      </c>
      <c r="AA204" s="177">
        <v>14002.062843496518</v>
      </c>
      <c r="AB204" s="177">
        <v>18765.330429585239</v>
      </c>
      <c r="AC204" s="177">
        <v>21340.365848861504</v>
      </c>
      <c r="AD204" s="177">
        <v>34212.143570304375</v>
      </c>
      <c r="AE204" s="177">
        <v>34507.191847459129</v>
      </c>
      <c r="AF204" s="177">
        <v>37389.385021873873</v>
      </c>
      <c r="AG204" s="177">
        <v>57811.057603330781</v>
      </c>
      <c r="AH204" s="177">
        <v>44685.551156991773</v>
      </c>
      <c r="AI204" s="177">
        <v>30543.616234983714</v>
      </c>
      <c r="AJ204" s="177">
        <v>31989.50164611336</v>
      </c>
      <c r="AK204" s="177">
        <v>44537.39392283163</v>
      </c>
      <c r="AL204" s="177">
        <v>40073.015163313474</v>
      </c>
      <c r="AM204" s="177">
        <v>59663.053013708341</v>
      </c>
      <c r="AN204" s="177">
        <v>54149.377827648277</v>
      </c>
      <c r="AO204" s="177">
        <v>45058.73195805095</v>
      </c>
      <c r="AP204" s="177">
        <v>52343.325673444735</v>
      </c>
      <c r="AQ204" s="177">
        <v>70702.445489755657</v>
      </c>
      <c r="AR204" s="177">
        <v>108124.56699517717</v>
      </c>
      <c r="AS204" s="177">
        <v>114508.44095655935</v>
      </c>
      <c r="AT204" s="177">
        <v>111898.75756284619</v>
      </c>
      <c r="AU204" s="177">
        <v>119937.98862176546</v>
      </c>
      <c r="AV204" s="177">
        <v>120463.02112808905</v>
      </c>
      <c r="AW204" s="177">
        <v>134809.5977562468</v>
      </c>
      <c r="AX204" s="177">
        <v>146282.96131672754</v>
      </c>
      <c r="AY204" s="177">
        <v>177332.31797370204</v>
      </c>
      <c r="AZ204" s="177">
        <v>233007.16182499472</v>
      </c>
      <c r="BA204" s="177">
        <v>250889.56870175502</v>
      </c>
      <c r="BB204" s="177">
        <v>200335.41252300347</v>
      </c>
      <c r="BC204" s="177">
        <v>272685.00889783434</v>
      </c>
      <c r="BD204" s="177">
        <v>184029.87197724037</v>
      </c>
      <c r="BE204" s="177">
        <v>139653.64850976362</v>
      </c>
      <c r="BF204" s="177">
        <v>139684.74404460215</v>
      </c>
      <c r="BG204" s="177">
        <v>129916.13221509621</v>
      </c>
      <c r="BH204" s="177">
        <v>167139.13496612819</v>
      </c>
      <c r="BI204" s="177">
        <v>172589.92805755395</v>
      </c>
      <c r="BJ204" s="177">
        <v>222411.11601235115</v>
      </c>
      <c r="BK204" s="177">
        <v>225594.47004608295</v>
      </c>
      <c r="BL204" s="43"/>
    </row>
    <row r="205" spans="3:64" x14ac:dyDescent="0.2">
      <c r="C205" s="53" t="s">
        <v>32</v>
      </c>
      <c r="D205" s="47" t="s">
        <v>332</v>
      </c>
      <c r="E205" s="365" t="s">
        <v>152</v>
      </c>
      <c r="F205" s="46" t="s">
        <v>140</v>
      </c>
      <c r="G205" s="231" t="s">
        <v>16</v>
      </c>
      <c r="H205" s="177">
        <v>135.17416484360285</v>
      </c>
      <c r="I205" s="177">
        <v>241.70075519631283</v>
      </c>
      <c r="J205" s="177">
        <v>205.18332234281891</v>
      </c>
      <c r="K205" s="177">
        <v>140.95595338635775</v>
      </c>
      <c r="L205" s="177">
        <v>134.20548901502252</v>
      </c>
      <c r="M205" s="177">
        <v>256.01355057696497</v>
      </c>
      <c r="N205" s="177">
        <v>384.46766990736438</v>
      </c>
      <c r="O205" s="177">
        <v>425.68823292603707</v>
      </c>
      <c r="P205" s="177">
        <v>494.53213392378683</v>
      </c>
      <c r="Q205" s="177">
        <v>639.88169083008927</v>
      </c>
      <c r="R205" s="177">
        <v>947.50000269991733</v>
      </c>
      <c r="S205" s="177">
        <v>1114.195400695922</v>
      </c>
      <c r="T205" s="177">
        <v>1305.651353609017</v>
      </c>
      <c r="U205" s="177">
        <v>1247.4436216510167</v>
      </c>
      <c r="V205" s="177">
        <v>1203.4040022464794</v>
      </c>
      <c r="W205" s="177">
        <v>868.74373091640973</v>
      </c>
      <c r="X205" s="177">
        <v>1641.4284976642348</v>
      </c>
      <c r="Y205" s="177">
        <v>1849.8243133047627</v>
      </c>
      <c r="Z205" s="177">
        <v>2390.7893791951556</v>
      </c>
      <c r="AA205" s="177">
        <v>2380.2174059895679</v>
      </c>
      <c r="AB205" s="177">
        <v>2115.6383759223463</v>
      </c>
      <c r="AC205" s="177">
        <v>2812.7375306787253</v>
      </c>
      <c r="AD205" s="177">
        <v>2898.7252646393758</v>
      </c>
      <c r="AE205" s="177">
        <v>3598.5440267227827</v>
      </c>
      <c r="AF205" s="177">
        <v>2641.7254377008858</v>
      </c>
      <c r="AG205" s="177">
        <v>5529.6343640862588</v>
      </c>
      <c r="AH205" s="177">
        <v>3757.5253984338983</v>
      </c>
      <c r="AI205" s="177">
        <v>3527.6239046007749</v>
      </c>
      <c r="AJ205" s="177">
        <v>3361.5249139975135</v>
      </c>
      <c r="AK205" s="177">
        <v>5246.9461013797172</v>
      </c>
      <c r="AL205" s="177">
        <v>12037.782999950176</v>
      </c>
      <c r="AM205" s="177">
        <v>16448.457240651951</v>
      </c>
      <c r="AN205" s="177">
        <v>7463.2898099380545</v>
      </c>
      <c r="AO205" s="177">
        <v>5627.3197787793879</v>
      </c>
      <c r="AP205" s="177">
        <v>5748.699658182758</v>
      </c>
      <c r="AQ205" s="177">
        <v>7912.3574805784101</v>
      </c>
      <c r="AR205" s="177">
        <v>7953.1767666177393</v>
      </c>
      <c r="AS205" s="177">
        <v>9624.9224494840255</v>
      </c>
      <c r="AT205" s="177">
        <v>16129.032239738675</v>
      </c>
      <c r="AU205" s="177">
        <v>22769.132475159269</v>
      </c>
      <c r="AV205" s="177">
        <v>21672.66364836823</v>
      </c>
      <c r="AW205" s="177">
        <v>36185.406425293215</v>
      </c>
      <c r="AX205" s="177">
        <v>69851.842626413782</v>
      </c>
      <c r="AY205" s="177">
        <v>68202.314402683362</v>
      </c>
      <c r="AZ205" s="177">
        <v>36456.957254783061</v>
      </c>
      <c r="BA205" s="177">
        <v>11982.805823391131</v>
      </c>
      <c r="BB205" s="177">
        <v>7795.3859231504748</v>
      </c>
      <c r="BC205" s="177">
        <v>22962.303231362086</v>
      </c>
      <c r="BD205" s="177">
        <v>11574.205784732101</v>
      </c>
      <c r="BE205" s="177">
        <v>6924.9743062692696</v>
      </c>
      <c r="BF205" s="177">
        <v>5724.7845919918909</v>
      </c>
      <c r="BG205" s="177">
        <v>6837.69116921559</v>
      </c>
      <c r="BH205" s="177">
        <v>9221.4695153725897</v>
      </c>
      <c r="BI205" s="177">
        <v>12656.594724220624</v>
      </c>
      <c r="BJ205" s="177">
        <v>20636.082928981032</v>
      </c>
      <c r="BK205" s="177">
        <v>20405.529953917052</v>
      </c>
      <c r="BL205" s="43"/>
    </row>
    <row r="206" spans="3:64" x14ac:dyDescent="0.2">
      <c r="C206" s="48" t="s">
        <v>141</v>
      </c>
      <c r="D206" s="49" t="s">
        <v>332</v>
      </c>
      <c r="E206" s="366" t="s">
        <v>152</v>
      </c>
      <c r="F206" s="48" t="s">
        <v>140</v>
      </c>
      <c r="G206" s="62" t="s">
        <v>16</v>
      </c>
      <c r="H206" s="178">
        <v>9516.7510017473232</v>
      </c>
      <c r="I206" s="178">
        <v>15630.052002869756</v>
      </c>
      <c r="J206" s="178">
        <v>15116.221002775414</v>
      </c>
      <c r="K206" s="178">
        <v>11466.79200210536</v>
      </c>
      <c r="L206" s="178">
        <v>13106.983002406507</v>
      </c>
      <c r="M206" s="178">
        <v>26432.367004853109</v>
      </c>
      <c r="N206" s="178">
        <v>40711.827007474887</v>
      </c>
      <c r="O206" s="178">
        <v>49811.538009145639</v>
      </c>
      <c r="P206" s="178">
        <v>56614.874010394764</v>
      </c>
      <c r="Q206" s="178">
        <v>57697.47301059353</v>
      </c>
      <c r="R206" s="178">
        <v>82020.343015059319</v>
      </c>
      <c r="S206" s="178">
        <v>126780.17302327744</v>
      </c>
      <c r="T206" s="178">
        <v>110671.4140203198</v>
      </c>
      <c r="U206" s="178">
        <v>114138.25402095634</v>
      </c>
      <c r="V206" s="178">
        <v>117237.2030215253</v>
      </c>
      <c r="W206" s="178">
        <v>93560.288017178114</v>
      </c>
      <c r="X206" s="178">
        <v>148116.39702719488</v>
      </c>
      <c r="Y206" s="178">
        <v>179408.14803294017</v>
      </c>
      <c r="Z206" s="178">
        <v>256491.44304709302</v>
      </c>
      <c r="AA206" s="178">
        <v>229721.13604217788</v>
      </c>
      <c r="AB206" s="178">
        <v>281160.01205162227</v>
      </c>
      <c r="AC206" s="178">
        <v>369820.26506790071</v>
      </c>
      <c r="AD206" s="178">
        <v>465297.11508543068</v>
      </c>
      <c r="AE206" s="178">
        <v>473792.84408699052</v>
      </c>
      <c r="AF206" s="178">
        <v>437718.35508036707</v>
      </c>
      <c r="AG206" s="178">
        <v>673589.15512367408</v>
      </c>
      <c r="AH206" s="178">
        <v>754035.79613844445</v>
      </c>
      <c r="AI206" s="178">
        <v>781688.36314352159</v>
      </c>
      <c r="AJ206" s="178">
        <v>670525.16412311152</v>
      </c>
      <c r="AK206" s="178">
        <v>701513.3481288011</v>
      </c>
      <c r="AL206" s="178">
        <v>581683.55510679982</v>
      </c>
      <c r="AM206" s="178">
        <v>946000</v>
      </c>
      <c r="AN206" s="178">
        <v>964000</v>
      </c>
      <c r="AO206" s="178">
        <v>971000</v>
      </c>
      <c r="AP206" s="178">
        <v>1085000</v>
      </c>
      <c r="AQ206" s="178">
        <v>1243000</v>
      </c>
      <c r="AR206" s="178">
        <v>1332000</v>
      </c>
      <c r="AS206" s="178">
        <v>1581000</v>
      </c>
      <c r="AT206" s="178">
        <v>1777000</v>
      </c>
      <c r="AU206" s="178">
        <v>2042000</v>
      </c>
      <c r="AV206" s="178">
        <v>2276000</v>
      </c>
      <c r="AW206" s="178">
        <v>2609000</v>
      </c>
      <c r="AX206" s="178">
        <v>3213000</v>
      </c>
      <c r="AY206" s="178">
        <v>3479000</v>
      </c>
      <c r="AZ206" s="178">
        <v>4005000</v>
      </c>
      <c r="BA206" s="178">
        <v>4148000</v>
      </c>
      <c r="BB206" s="178">
        <v>3651000</v>
      </c>
      <c r="BC206" s="178">
        <v>3237000</v>
      </c>
      <c r="BD206" s="178">
        <v>2441000</v>
      </c>
      <c r="BE206" s="178">
        <v>2246000</v>
      </c>
      <c r="BF206" s="178">
        <v>2259000</v>
      </c>
      <c r="BG206" s="178">
        <v>2310000</v>
      </c>
      <c r="BH206" s="178">
        <v>2212000</v>
      </c>
      <c r="BI206" s="178">
        <v>2399000</v>
      </c>
      <c r="BJ206" s="178">
        <v>2599000</v>
      </c>
      <c r="BK206" s="178">
        <v>2706000</v>
      </c>
      <c r="BL206" s="43"/>
    </row>
    <row r="207" spans="3:64" x14ac:dyDescent="0.2">
      <c r="C207" s="46" t="s">
        <v>142</v>
      </c>
      <c r="D207" s="47" t="s">
        <v>332</v>
      </c>
      <c r="E207" s="365" t="s">
        <v>152</v>
      </c>
      <c r="F207" s="46" t="s">
        <v>140</v>
      </c>
      <c r="G207" s="231" t="s">
        <v>16</v>
      </c>
      <c r="H207" s="177">
        <v>9516.7510017473251</v>
      </c>
      <c r="I207" s="177">
        <v>15630.052002869756</v>
      </c>
      <c r="J207" s="177">
        <v>15116.221002775415</v>
      </c>
      <c r="K207" s="177">
        <v>11466.792002105358</v>
      </c>
      <c r="L207" s="177">
        <v>13106.983002406507</v>
      </c>
      <c r="M207" s="177">
        <v>26432.367004853109</v>
      </c>
      <c r="N207" s="177">
        <v>40711.827007474887</v>
      </c>
      <c r="O207" s="177">
        <v>49811.538009145646</v>
      </c>
      <c r="P207" s="177">
        <v>56614.874010394778</v>
      </c>
      <c r="Q207" s="177">
        <v>57697.473010593523</v>
      </c>
      <c r="R207" s="177">
        <v>82020.343015059319</v>
      </c>
      <c r="S207" s="177">
        <v>126780.1730232774</v>
      </c>
      <c r="T207" s="177">
        <v>110671.4140203198</v>
      </c>
      <c r="U207" s="177">
        <v>114138.25402095636</v>
      </c>
      <c r="V207" s="177">
        <v>117237.2030215253</v>
      </c>
      <c r="W207" s="177">
        <v>93560.288017178114</v>
      </c>
      <c r="X207" s="177">
        <v>148116.39702719488</v>
      </c>
      <c r="Y207" s="177">
        <v>179408.14803294017</v>
      </c>
      <c r="Z207" s="177">
        <v>256491.44304709302</v>
      </c>
      <c r="AA207" s="177">
        <v>227548.49140146814</v>
      </c>
      <c r="AB207" s="177">
        <v>280088.11849059077</v>
      </c>
      <c r="AC207" s="177">
        <v>368038.51662448799</v>
      </c>
      <c r="AD207" s="177">
        <v>461613.57094906608</v>
      </c>
      <c r="AE207" s="177">
        <v>472880.93486567296</v>
      </c>
      <c r="AF207" s="177">
        <v>435159.79809105443</v>
      </c>
      <c r="AG207" s="177">
        <v>666736.92814532213</v>
      </c>
      <c r="AH207" s="177">
        <v>750742.07701232843</v>
      </c>
      <c r="AI207" s="177">
        <v>779891.7328980607</v>
      </c>
      <c r="AJ207" s="177">
        <v>666132.99496649823</v>
      </c>
      <c r="AK207" s="177">
        <v>696736.22541386855</v>
      </c>
      <c r="AL207" s="177">
        <v>578746.89962573606</v>
      </c>
      <c r="AM207" s="177">
        <v>942066.85181645339</v>
      </c>
      <c r="AN207" s="177">
        <v>961134.94006188225</v>
      </c>
      <c r="AO207" s="177">
        <v>968320.40322125377</v>
      </c>
      <c r="AP207" s="177">
        <v>1082765.5536274435</v>
      </c>
      <c r="AQ207" s="177">
        <v>1241720.0844050287</v>
      </c>
      <c r="AR207" s="177">
        <v>1332000</v>
      </c>
      <c r="AS207" s="177">
        <v>1581000</v>
      </c>
      <c r="AT207" s="177">
        <v>1776999.9999999998</v>
      </c>
      <c r="AU207" s="177">
        <v>2042000.0000000002</v>
      </c>
      <c r="AV207" s="177">
        <v>2276000</v>
      </c>
      <c r="AW207" s="177">
        <v>2609000.0000000005</v>
      </c>
      <c r="AX207" s="177">
        <v>3212999.9999999995</v>
      </c>
      <c r="AY207" s="177">
        <v>3479000</v>
      </c>
      <c r="AZ207" s="177">
        <v>4005000.0000000009</v>
      </c>
      <c r="BA207" s="177">
        <v>4147999.9999999991</v>
      </c>
      <c r="BB207" s="177">
        <v>3651000</v>
      </c>
      <c r="BC207" s="177">
        <v>3237000.0000000005</v>
      </c>
      <c r="BD207" s="177">
        <v>2441000</v>
      </c>
      <c r="BE207" s="177">
        <v>2246000</v>
      </c>
      <c r="BF207" s="177">
        <v>2258999.9999999995</v>
      </c>
      <c r="BG207" s="177">
        <v>2309999.9999999995</v>
      </c>
      <c r="BH207" s="177">
        <v>2212000</v>
      </c>
      <c r="BI207" s="177">
        <v>2399000.0000000005</v>
      </c>
      <c r="BJ207" s="177">
        <v>2599000</v>
      </c>
      <c r="BK207" s="177">
        <v>2706000</v>
      </c>
      <c r="BL207" s="43"/>
    </row>
    <row r="208" spans="3:64" x14ac:dyDescent="0.2">
      <c r="C208" s="52" t="s">
        <v>143</v>
      </c>
      <c r="D208" s="51" t="s">
        <v>332</v>
      </c>
      <c r="E208" s="367" t="s">
        <v>152</v>
      </c>
      <c r="F208" s="52" t="s">
        <v>140</v>
      </c>
      <c r="G208" s="50" t="s">
        <v>16</v>
      </c>
      <c r="H208" s="160">
        <v>0</v>
      </c>
      <c r="I208" s="160">
        <v>0</v>
      </c>
      <c r="J208" s="160">
        <v>0</v>
      </c>
      <c r="K208" s="160">
        <v>0</v>
      </c>
      <c r="L208" s="160">
        <v>0</v>
      </c>
      <c r="M208" s="160">
        <v>0</v>
      </c>
      <c r="N208" s="160">
        <v>0</v>
      </c>
      <c r="O208" s="160">
        <v>0</v>
      </c>
      <c r="P208" s="160">
        <v>0</v>
      </c>
      <c r="Q208" s="160">
        <v>0</v>
      </c>
      <c r="R208" s="160">
        <v>0</v>
      </c>
      <c r="S208" s="160">
        <v>0</v>
      </c>
      <c r="T208" s="160">
        <v>0</v>
      </c>
      <c r="U208" s="160">
        <v>0</v>
      </c>
      <c r="V208" s="160">
        <v>0</v>
      </c>
      <c r="W208" s="160">
        <v>0</v>
      </c>
      <c r="X208" s="160">
        <v>0</v>
      </c>
      <c r="Y208" s="160">
        <v>0</v>
      </c>
      <c r="Z208" s="160">
        <v>0</v>
      </c>
      <c r="AA208" s="160">
        <v>2172.6446407096628</v>
      </c>
      <c r="AB208" s="160">
        <v>1071.893561031439</v>
      </c>
      <c r="AC208" s="160">
        <v>1781.7484434126445</v>
      </c>
      <c r="AD208" s="160">
        <v>3683.5441363644604</v>
      </c>
      <c r="AE208" s="160">
        <v>911.9092213175262</v>
      </c>
      <c r="AF208" s="160">
        <v>2558.5569893126462</v>
      </c>
      <c r="AG208" s="160">
        <v>6852.2269783519141</v>
      </c>
      <c r="AH208" s="160">
        <v>3293.719126116202</v>
      </c>
      <c r="AI208" s="160">
        <v>1796.6302454607999</v>
      </c>
      <c r="AJ208" s="160">
        <v>4392.1691566134268</v>
      </c>
      <c r="AK208" s="160">
        <v>4777.1227149322722</v>
      </c>
      <c r="AL208" s="160">
        <v>2936.6554810638959</v>
      </c>
      <c r="AM208" s="160">
        <v>3933.1481835468558</v>
      </c>
      <c r="AN208" s="160">
        <v>2865.0599381175243</v>
      </c>
      <c r="AO208" s="160">
        <v>2679.5967787461909</v>
      </c>
      <c r="AP208" s="160">
        <v>2234.446372556486</v>
      </c>
      <c r="AQ208" s="160">
        <v>1279.9155949712958</v>
      </c>
      <c r="AR208" s="160">
        <v>0</v>
      </c>
      <c r="AS208" s="160">
        <v>0</v>
      </c>
      <c r="AT208" s="160">
        <v>0</v>
      </c>
      <c r="AU208" s="160">
        <v>0</v>
      </c>
      <c r="AV208" s="160">
        <v>0</v>
      </c>
      <c r="AW208" s="160">
        <v>0</v>
      </c>
      <c r="AX208" s="160">
        <v>0</v>
      </c>
      <c r="AY208" s="160">
        <v>0</v>
      </c>
      <c r="AZ208" s="160">
        <v>0</v>
      </c>
      <c r="BA208" s="160">
        <v>0</v>
      </c>
      <c r="BB208" s="160">
        <v>0</v>
      </c>
      <c r="BC208" s="160">
        <v>0</v>
      </c>
      <c r="BD208" s="160">
        <v>0</v>
      </c>
      <c r="BE208" s="160">
        <v>0</v>
      </c>
      <c r="BF208" s="160">
        <v>0</v>
      </c>
      <c r="BG208" s="160">
        <v>0</v>
      </c>
      <c r="BH208" s="160">
        <v>0</v>
      </c>
      <c r="BI208" s="160">
        <v>0</v>
      </c>
      <c r="BJ208" s="160">
        <v>0</v>
      </c>
      <c r="BK208" s="160">
        <v>0</v>
      </c>
      <c r="BL208" s="43"/>
    </row>
    <row r="209" spans="3:64" x14ac:dyDescent="0.2">
      <c r="C209" s="53" t="s">
        <v>11</v>
      </c>
      <c r="D209" s="47" t="s">
        <v>332</v>
      </c>
      <c r="E209" s="365" t="s">
        <v>153</v>
      </c>
      <c r="F209" s="46" t="s">
        <v>140</v>
      </c>
      <c r="G209" s="231" t="s">
        <v>16</v>
      </c>
      <c r="H209" s="177">
        <v>11205.053340588713</v>
      </c>
      <c r="I209" s="177">
        <v>11235.578304437424</v>
      </c>
      <c r="J209" s="177">
        <v>13661.40076003899</v>
      </c>
      <c r="K209" s="177">
        <v>13278.141941621316</v>
      </c>
      <c r="L209" s="177">
        <v>10801.454687100286</v>
      </c>
      <c r="M209" s="177">
        <v>11104.888157727788</v>
      </c>
      <c r="N209" s="177">
        <v>18472.009049083721</v>
      </c>
      <c r="O209" s="177">
        <v>22875.403736655688</v>
      </c>
      <c r="P209" s="177">
        <v>20234.600495953906</v>
      </c>
      <c r="Q209" s="177">
        <v>30957.632166414733</v>
      </c>
      <c r="R209" s="177">
        <v>49857.86246011738</v>
      </c>
      <c r="S209" s="177">
        <v>65877.048938186883</v>
      </c>
      <c r="T209" s="177">
        <v>77553.10895071899</v>
      </c>
      <c r="U209" s="177">
        <v>66747.670796609164</v>
      </c>
      <c r="V209" s="177">
        <v>61951.755224889006</v>
      </c>
      <c r="W209" s="177">
        <v>72017.013792311234</v>
      </c>
      <c r="X209" s="177">
        <v>77775.774260913313</v>
      </c>
      <c r="Y209" s="177">
        <v>105110.4099503129</v>
      </c>
      <c r="Z209" s="177">
        <v>125880.78677205677</v>
      </c>
      <c r="AA209" s="177">
        <v>172183.18439986222</v>
      </c>
      <c r="AB209" s="177">
        <v>267801.98549520451</v>
      </c>
      <c r="AC209" s="177">
        <v>480085.51873480855</v>
      </c>
      <c r="AD209" s="177">
        <v>494806.61812478415</v>
      </c>
      <c r="AE209" s="177">
        <v>483377.46214457433</v>
      </c>
      <c r="AF209" s="177">
        <v>669772.08790706622</v>
      </c>
      <c r="AG209" s="177">
        <v>883907.80357124214</v>
      </c>
      <c r="AH209" s="177">
        <v>1281664.8637174973</v>
      </c>
      <c r="AI209" s="177">
        <v>1270496.3940415243</v>
      </c>
      <c r="AJ209" s="177">
        <v>1026548.7478455219</v>
      </c>
      <c r="AK209" s="177">
        <v>1042265.5544833074</v>
      </c>
      <c r="AL209" s="177">
        <v>959603.65538802464</v>
      </c>
      <c r="AM209" s="177">
        <v>1345972.6014470933</v>
      </c>
      <c r="AN209" s="177">
        <v>1072076.5936177541</v>
      </c>
      <c r="AO209" s="177">
        <v>1075017.4609092236</v>
      </c>
      <c r="AP209" s="177">
        <v>1287446.5527043226</v>
      </c>
      <c r="AQ209" s="177">
        <v>1486782.5829446851</v>
      </c>
      <c r="AR209" s="177">
        <v>2074522.3547790351</v>
      </c>
      <c r="AS209" s="177">
        <v>1714244.2531580541</v>
      </c>
      <c r="AT209" s="177">
        <v>2009655.9618688687</v>
      </c>
      <c r="AU209" s="177">
        <v>2372560.9310169662</v>
      </c>
      <c r="AV209" s="177">
        <v>3041302.4203520953</v>
      </c>
      <c r="AW209" s="177">
        <v>2318125.2262540632</v>
      </c>
      <c r="AX209" s="177">
        <v>3491737.7467793161</v>
      </c>
      <c r="AY209" s="177">
        <v>4224638.3246166343</v>
      </c>
      <c r="AZ209" s="177">
        <v>4148533.5076470701</v>
      </c>
      <c r="BA209" s="177">
        <v>4841864.9984394917</v>
      </c>
      <c r="BB209" s="177">
        <v>5176792.4963936098</v>
      </c>
      <c r="BC209" s="177">
        <v>3837049.2525154878</v>
      </c>
      <c r="BD209" s="177">
        <v>3775898.0606601276</v>
      </c>
      <c r="BE209" s="177">
        <v>2182221.9786170656</v>
      </c>
      <c r="BF209" s="177">
        <v>1739183.7332938407</v>
      </c>
      <c r="BG209" s="177">
        <v>2336086.154283864</v>
      </c>
      <c r="BH209" s="177">
        <v>1776580.4754417217</v>
      </c>
      <c r="BI209" s="177">
        <v>1722894.4251130556</v>
      </c>
      <c r="BJ209" s="177">
        <v>2123432.5712503023</v>
      </c>
      <c r="BK209" s="177">
        <v>2185232.630849544</v>
      </c>
      <c r="BL209" s="43"/>
    </row>
    <row r="210" spans="3:64" x14ac:dyDescent="0.2">
      <c r="C210" s="53" t="s">
        <v>17</v>
      </c>
      <c r="D210" s="47" t="s">
        <v>332</v>
      </c>
      <c r="E210" s="365" t="s">
        <v>153</v>
      </c>
      <c r="F210" s="46" t="s">
        <v>140</v>
      </c>
      <c r="G210" s="231" t="s">
        <v>16</v>
      </c>
      <c r="H210" s="177">
        <v>3478.6113304790033</v>
      </c>
      <c r="I210" s="177">
        <v>3524.9471108006983</v>
      </c>
      <c r="J210" s="177">
        <v>4188.6938281614475</v>
      </c>
      <c r="K210" s="177">
        <v>4401.3162706478897</v>
      </c>
      <c r="L210" s="177">
        <v>2514.1044401613999</v>
      </c>
      <c r="M210" s="177">
        <v>2671.4849976561254</v>
      </c>
      <c r="N210" s="177">
        <v>8458.5117683804656</v>
      </c>
      <c r="O210" s="177">
        <v>8511.5720457516873</v>
      </c>
      <c r="P210" s="177">
        <v>9445.7854399292955</v>
      </c>
      <c r="Q210" s="177">
        <v>6317.6416596659737</v>
      </c>
      <c r="R210" s="177">
        <v>9188.7339737685124</v>
      </c>
      <c r="S210" s="177">
        <v>8688.1799153237025</v>
      </c>
      <c r="T210" s="177">
        <v>11176.032633084687</v>
      </c>
      <c r="U210" s="177">
        <v>17002.885798991214</v>
      </c>
      <c r="V210" s="177">
        <v>20639.2954113755</v>
      </c>
      <c r="W210" s="177">
        <v>20932.674915805055</v>
      </c>
      <c r="X210" s="177">
        <v>34684.429172514261</v>
      </c>
      <c r="Y210" s="177">
        <v>22734.196731793389</v>
      </c>
      <c r="Z210" s="177">
        <v>25420.281067188127</v>
      </c>
      <c r="AA210" s="177">
        <v>35615.461352574115</v>
      </c>
      <c r="AB210" s="177">
        <v>64398.219069307503</v>
      </c>
      <c r="AC210" s="177">
        <v>95339.612706435175</v>
      </c>
      <c r="AD210" s="177">
        <v>125141.02642785822</v>
      </c>
      <c r="AE210" s="177">
        <v>102118.93014651464</v>
      </c>
      <c r="AF210" s="177">
        <v>124071.96824070958</v>
      </c>
      <c r="AG210" s="177">
        <v>109461.21099694737</v>
      </c>
      <c r="AH210" s="177">
        <v>137075.10321890414</v>
      </c>
      <c r="AI210" s="177">
        <v>199403.97903384463</v>
      </c>
      <c r="AJ210" s="177">
        <v>218370.91066954404</v>
      </c>
      <c r="AK210" s="177">
        <v>194346.94998670879</v>
      </c>
      <c r="AL210" s="177">
        <v>229441.96681508792</v>
      </c>
      <c r="AM210" s="177">
        <v>179644.01035621107</v>
      </c>
      <c r="AN210" s="177">
        <v>204703.43575823505</v>
      </c>
      <c r="AO210" s="177">
        <v>247082.41029505583</v>
      </c>
      <c r="AP210" s="177">
        <v>215202.27896093499</v>
      </c>
      <c r="AQ210" s="177">
        <v>248522.16155850311</v>
      </c>
      <c r="AR210" s="177">
        <v>397707.25298299774</v>
      </c>
      <c r="AS210" s="177">
        <v>512367.7693007089</v>
      </c>
      <c r="AT210" s="177">
        <v>482572.54298533348</v>
      </c>
      <c r="AU210" s="177">
        <v>668183.70239697443</v>
      </c>
      <c r="AV210" s="177">
        <v>1017759.0741472101</v>
      </c>
      <c r="AW210" s="177">
        <v>689131.94204176008</v>
      </c>
      <c r="AX210" s="177">
        <v>907099.58921786456</v>
      </c>
      <c r="AY210" s="177">
        <v>1019465.2336775645</v>
      </c>
      <c r="AZ210" s="177">
        <v>861608.18445478589</v>
      </c>
      <c r="BA210" s="177">
        <v>905082.59858334006</v>
      </c>
      <c r="BB210" s="177">
        <v>889959.11829391541</v>
      </c>
      <c r="BC210" s="177">
        <v>735548.94895449502</v>
      </c>
      <c r="BD210" s="177">
        <v>731184.01175304165</v>
      </c>
      <c r="BE210" s="177">
        <v>464809.41279882652</v>
      </c>
      <c r="BF210" s="177">
        <v>377720.994238974</v>
      </c>
      <c r="BG210" s="177">
        <v>507714.63867174805</v>
      </c>
      <c r="BH210" s="177">
        <v>432045.56885389501</v>
      </c>
      <c r="BI210" s="177">
        <v>499746.42389146902</v>
      </c>
      <c r="BJ210" s="177">
        <v>615927.37105024373</v>
      </c>
      <c r="BK210" s="177">
        <v>633853.22787050379</v>
      </c>
      <c r="BL210" s="43"/>
    </row>
    <row r="211" spans="3:64" x14ac:dyDescent="0.2">
      <c r="C211" s="53" t="s">
        <v>18</v>
      </c>
      <c r="D211" s="47" t="s">
        <v>332</v>
      </c>
      <c r="E211" s="365" t="s">
        <v>153</v>
      </c>
      <c r="F211" s="46" t="s">
        <v>140</v>
      </c>
      <c r="G211" s="231" t="s">
        <v>16</v>
      </c>
      <c r="H211" s="177">
        <v>1639.0294166903668</v>
      </c>
      <c r="I211" s="177">
        <v>1658.1659819183437</v>
      </c>
      <c r="J211" s="177">
        <v>2040.0436898884257</v>
      </c>
      <c r="K211" s="177">
        <v>2053.0528467840645</v>
      </c>
      <c r="L211" s="177">
        <v>2212.7807421920975</v>
      </c>
      <c r="M211" s="177">
        <v>1875.9902625732473</v>
      </c>
      <c r="N211" s="177">
        <v>2455.3999287689212</v>
      </c>
      <c r="O211" s="177">
        <v>3423.5449667194389</v>
      </c>
      <c r="P211" s="177">
        <v>2258.350761247405</v>
      </c>
      <c r="Q211" s="177">
        <v>3220.843662878367</v>
      </c>
      <c r="R211" s="177">
        <v>2798.7211207564701</v>
      </c>
      <c r="S211" s="177">
        <v>4426.7481043083126</v>
      </c>
      <c r="T211" s="177">
        <v>6363.1310547647954</v>
      </c>
      <c r="U211" s="177">
        <v>8090.7245992308644</v>
      </c>
      <c r="V211" s="177">
        <v>8614.6649075613059</v>
      </c>
      <c r="W211" s="177">
        <v>9263.0347187486495</v>
      </c>
      <c r="X211" s="177">
        <v>8461.4321605937948</v>
      </c>
      <c r="Y211" s="177">
        <v>11104.206550271996</v>
      </c>
      <c r="Z211" s="177">
        <v>11530.482410745544</v>
      </c>
      <c r="AA211" s="177">
        <v>39472.08266087636</v>
      </c>
      <c r="AB211" s="177">
        <v>40982.064722407238</v>
      </c>
      <c r="AC211" s="177">
        <v>35333.530079223776</v>
      </c>
      <c r="AD211" s="177">
        <v>59558.478269487241</v>
      </c>
      <c r="AE211" s="177">
        <v>79601.15596562931</v>
      </c>
      <c r="AF211" s="177">
        <v>77295.530014755903</v>
      </c>
      <c r="AG211" s="177">
        <v>92209.684081672822</v>
      </c>
      <c r="AH211" s="177">
        <v>158369.26643465954</v>
      </c>
      <c r="AI211" s="177">
        <v>157263.98787791553</v>
      </c>
      <c r="AJ211" s="177">
        <v>178373.57046234145</v>
      </c>
      <c r="AK211" s="177">
        <v>155704.24429350701</v>
      </c>
      <c r="AL211" s="177">
        <v>202369.90657654402</v>
      </c>
      <c r="AM211" s="177">
        <v>182074.80528087742</v>
      </c>
      <c r="AN211" s="177">
        <v>151864.27646767674</v>
      </c>
      <c r="AO211" s="177">
        <v>221607.44798015335</v>
      </c>
      <c r="AP211" s="177">
        <v>212874.24728959866</v>
      </c>
      <c r="AQ211" s="177">
        <v>245833.67951300304</v>
      </c>
      <c r="AR211" s="177">
        <v>400705.60097718053</v>
      </c>
      <c r="AS211" s="177">
        <v>351817.24740129657</v>
      </c>
      <c r="AT211" s="177">
        <v>469302.06298552937</v>
      </c>
      <c r="AU211" s="177">
        <v>483362.73901046091</v>
      </c>
      <c r="AV211" s="177">
        <v>711739.43511339952</v>
      </c>
      <c r="AW211" s="177">
        <v>380888.27574162447</v>
      </c>
      <c r="AX211" s="177">
        <v>671498.90379468712</v>
      </c>
      <c r="AY211" s="177">
        <v>481529.45855893783</v>
      </c>
      <c r="AZ211" s="177">
        <v>672537.03208929789</v>
      </c>
      <c r="BA211" s="177">
        <v>846719.60377210786</v>
      </c>
      <c r="BB211" s="177">
        <v>890097.67489739403</v>
      </c>
      <c r="BC211" s="177">
        <v>719992.34377420868</v>
      </c>
      <c r="BD211" s="177">
        <v>429687.1529780103</v>
      </c>
      <c r="BE211" s="177">
        <v>345159.38910978718</v>
      </c>
      <c r="BF211" s="177">
        <v>257080.56262371872</v>
      </c>
      <c r="BG211" s="177">
        <v>387028.43433598528</v>
      </c>
      <c r="BH211" s="177">
        <v>256395.92651941977</v>
      </c>
      <c r="BI211" s="177">
        <v>1541201.6060893976</v>
      </c>
      <c r="BJ211" s="177">
        <v>1899499.8425505704</v>
      </c>
      <c r="BK211" s="177">
        <v>1954782.5979663711</v>
      </c>
      <c r="BL211" s="43"/>
    </row>
    <row r="212" spans="3:64" x14ac:dyDescent="0.2">
      <c r="C212" s="53" t="s">
        <v>19</v>
      </c>
      <c r="D212" s="47" t="s">
        <v>332</v>
      </c>
      <c r="E212" s="365" t="s">
        <v>153</v>
      </c>
      <c r="F212" s="46" t="s">
        <v>140</v>
      </c>
      <c r="G212" s="231" t="s">
        <v>16</v>
      </c>
      <c r="H212" s="177">
        <v>972.91031961872989</v>
      </c>
      <c r="I212" s="177">
        <v>917.6873105774207</v>
      </c>
      <c r="J212" s="177">
        <v>1088.4077877804143</v>
      </c>
      <c r="K212" s="177">
        <v>931.58026242183826</v>
      </c>
      <c r="L212" s="177">
        <v>729.67023323410149</v>
      </c>
      <c r="M212" s="177">
        <v>1055.2447459412224</v>
      </c>
      <c r="N212" s="177">
        <v>1777.4955467640495</v>
      </c>
      <c r="O212" s="177">
        <v>3573.7196006510976</v>
      </c>
      <c r="P212" s="177">
        <v>4498.6292783076133</v>
      </c>
      <c r="Q212" s="177">
        <v>4419.8128141273619</v>
      </c>
      <c r="R212" s="177">
        <v>5871.7898001698168</v>
      </c>
      <c r="S212" s="177">
        <v>5575.5778268931972</v>
      </c>
      <c r="T212" s="177">
        <v>6157.9392837168753</v>
      </c>
      <c r="U212" s="177">
        <v>11337.211467115168</v>
      </c>
      <c r="V212" s="177">
        <v>9813.7115793641442</v>
      </c>
      <c r="W212" s="177">
        <v>9010.2806924831348</v>
      </c>
      <c r="X212" s="177">
        <v>7185.6500175721185</v>
      </c>
      <c r="Y212" s="177">
        <v>15250.418157968659</v>
      </c>
      <c r="Z212" s="177">
        <v>17964.051454668966</v>
      </c>
      <c r="AA212" s="177">
        <v>20843.246175076318</v>
      </c>
      <c r="AB212" s="177">
        <v>21861.715084477331</v>
      </c>
      <c r="AC212" s="177">
        <v>29399.173007218738</v>
      </c>
      <c r="AD212" s="177">
        <v>68089.635996687619</v>
      </c>
      <c r="AE212" s="177">
        <v>59595.511576710873</v>
      </c>
      <c r="AF212" s="177">
        <v>73984.398331276592</v>
      </c>
      <c r="AG212" s="177">
        <v>71289.484116257576</v>
      </c>
      <c r="AH212" s="177">
        <v>161222.6935864744</v>
      </c>
      <c r="AI212" s="177">
        <v>139799.75356871285</v>
      </c>
      <c r="AJ212" s="177">
        <v>130877.30059828908</v>
      </c>
      <c r="AK212" s="177">
        <v>97991.218391364833</v>
      </c>
      <c r="AL212" s="177">
        <v>91470.238725195304</v>
      </c>
      <c r="AM212" s="177">
        <v>128359.53822763103</v>
      </c>
      <c r="AN212" s="177">
        <v>89539.138827897681</v>
      </c>
      <c r="AO212" s="177">
        <v>156002.95816133139</v>
      </c>
      <c r="AP212" s="177">
        <v>190378.04558841471</v>
      </c>
      <c r="AQ212" s="177">
        <v>219854.37901196509</v>
      </c>
      <c r="AR212" s="177">
        <v>133273.9749612218</v>
      </c>
      <c r="AS212" s="177">
        <v>182863.35944943101</v>
      </c>
      <c r="AT212" s="177">
        <v>366387.47044892347</v>
      </c>
      <c r="AU212" s="177">
        <v>235302.47714492746</v>
      </c>
      <c r="AV212" s="177">
        <v>573324.18382659357</v>
      </c>
      <c r="AW212" s="177">
        <v>674664.05237915355</v>
      </c>
      <c r="AX212" s="177">
        <v>651208.0437111659</v>
      </c>
      <c r="AY212" s="177">
        <v>446759.6659018377</v>
      </c>
      <c r="AZ212" s="177">
        <v>448941.47230233497</v>
      </c>
      <c r="BA212" s="177">
        <v>640551.30044279445</v>
      </c>
      <c r="BB212" s="177">
        <v>642448.11591476388</v>
      </c>
      <c r="BC212" s="177">
        <v>457126.30896618776</v>
      </c>
      <c r="BD212" s="177">
        <v>317799.68091215508</v>
      </c>
      <c r="BE212" s="177">
        <v>211377.78159251108</v>
      </c>
      <c r="BF212" s="177">
        <v>136185.50134837092</v>
      </c>
      <c r="BG212" s="177">
        <v>393802.80588089413</v>
      </c>
      <c r="BH212" s="177">
        <v>203140.17872665374</v>
      </c>
      <c r="BI212" s="177">
        <v>251953.48761901108</v>
      </c>
      <c r="BJ212" s="177">
        <v>310527.58326454682</v>
      </c>
      <c r="BK212" s="177">
        <v>319565.13096574729</v>
      </c>
      <c r="BL212" s="43"/>
    </row>
    <row r="213" spans="3:64" x14ac:dyDescent="0.2">
      <c r="C213" s="53" t="s">
        <v>20</v>
      </c>
      <c r="D213" s="47" t="s">
        <v>332</v>
      </c>
      <c r="E213" s="365" t="s">
        <v>153</v>
      </c>
      <c r="F213" s="46" t="s">
        <v>140</v>
      </c>
      <c r="G213" s="231" t="s">
        <v>16</v>
      </c>
      <c r="H213" s="177">
        <v>3604.7569139483148</v>
      </c>
      <c r="I213" s="177">
        <v>3225.9653472866817</v>
      </c>
      <c r="J213" s="177">
        <v>3960.9861081702093</v>
      </c>
      <c r="K213" s="177">
        <v>3604.1504919483159</v>
      </c>
      <c r="L213" s="177">
        <v>3147.9837604515037</v>
      </c>
      <c r="M213" s="177">
        <v>4906.5607282656638</v>
      </c>
      <c r="N213" s="177">
        <v>7713.4046449055204</v>
      </c>
      <c r="O213" s="177">
        <v>10663.350315674343</v>
      </c>
      <c r="P213" s="177">
        <v>10375.310273531302</v>
      </c>
      <c r="Q213" s="177">
        <v>17155.759820837997</v>
      </c>
      <c r="R213" s="177">
        <v>19625.712860238873</v>
      </c>
      <c r="S213" s="177">
        <v>25062.293202239242</v>
      </c>
      <c r="T213" s="177">
        <v>19565.827147389835</v>
      </c>
      <c r="U213" s="177">
        <v>37812.746971679124</v>
      </c>
      <c r="V213" s="177">
        <v>30429.464272259851</v>
      </c>
      <c r="W213" s="177">
        <v>23474.461159887527</v>
      </c>
      <c r="X213" s="177">
        <v>37141.297112711698</v>
      </c>
      <c r="Y213" s="177">
        <v>44052.991112211355</v>
      </c>
      <c r="Z213" s="177">
        <v>43894.616663185006</v>
      </c>
      <c r="AA213" s="177">
        <v>55599.918228538329</v>
      </c>
      <c r="AB213" s="177">
        <v>120068.18889147976</v>
      </c>
      <c r="AC213" s="177">
        <v>211192.96073364923</v>
      </c>
      <c r="AD213" s="177">
        <v>171263.37398056497</v>
      </c>
      <c r="AE213" s="177">
        <v>238076.87064310216</v>
      </c>
      <c r="AF213" s="177">
        <v>285472.13501591113</v>
      </c>
      <c r="AG213" s="177">
        <v>389330.59539281175</v>
      </c>
      <c r="AH213" s="177">
        <v>549937.52337392827</v>
      </c>
      <c r="AI213" s="177">
        <v>452424.71455735026</v>
      </c>
      <c r="AJ213" s="177">
        <v>441458.77621667879</v>
      </c>
      <c r="AK213" s="177">
        <v>374073.52914076409</v>
      </c>
      <c r="AL213" s="177">
        <v>484581.62066230201</v>
      </c>
      <c r="AM213" s="177">
        <v>662277.20797252993</v>
      </c>
      <c r="AN213" s="177">
        <v>496553.14350050205</v>
      </c>
      <c r="AO213" s="177">
        <v>508636.27981623268</v>
      </c>
      <c r="AP213" s="177">
        <v>531894.4588616736</v>
      </c>
      <c r="AQ213" s="177">
        <v>614247.95906222227</v>
      </c>
      <c r="AR213" s="177">
        <v>560221.76799434284</v>
      </c>
      <c r="AS213" s="177">
        <v>534082.39854554692</v>
      </c>
      <c r="AT213" s="177">
        <v>634309.61651257169</v>
      </c>
      <c r="AU213" s="177">
        <v>1083604.1294688245</v>
      </c>
      <c r="AV213" s="177">
        <v>665512.56804869918</v>
      </c>
      <c r="AW213" s="177">
        <v>809655.93435755232</v>
      </c>
      <c r="AX213" s="177">
        <v>927960.38517841289</v>
      </c>
      <c r="AY213" s="177">
        <v>1289529.4480401769</v>
      </c>
      <c r="AZ213" s="177">
        <v>1045862.0204773424</v>
      </c>
      <c r="BA213" s="177">
        <v>1204418.4979920133</v>
      </c>
      <c r="BB213" s="177">
        <v>1364703.1077610774</v>
      </c>
      <c r="BC213" s="177">
        <v>1193251.5201119166</v>
      </c>
      <c r="BD213" s="177">
        <v>1088796.2286164716</v>
      </c>
      <c r="BE213" s="177">
        <v>741865.66740425071</v>
      </c>
      <c r="BF213" s="177">
        <v>562519.97822064243</v>
      </c>
      <c r="BG213" s="177">
        <v>660765.85109345859</v>
      </c>
      <c r="BH213" s="177">
        <v>424447.2908398427</v>
      </c>
      <c r="BI213" s="177">
        <v>439479.3890213375</v>
      </c>
      <c r="BJ213" s="177">
        <v>541649.46815000218</v>
      </c>
      <c r="BK213" s="177">
        <v>557413.55214625446</v>
      </c>
      <c r="BL213" s="43"/>
    </row>
    <row r="214" spans="3:64" x14ac:dyDescent="0.2">
      <c r="C214" s="53" t="s">
        <v>21</v>
      </c>
      <c r="D214" s="47" t="s">
        <v>332</v>
      </c>
      <c r="E214" s="365" t="s">
        <v>153</v>
      </c>
      <c r="F214" s="46" t="s">
        <v>140</v>
      </c>
      <c r="G214" s="231" t="s">
        <v>16</v>
      </c>
      <c r="H214" s="177">
        <v>516.29791502951923</v>
      </c>
      <c r="I214" s="177">
        <v>475.785614628465</v>
      </c>
      <c r="J214" s="177">
        <v>638.73681883319341</v>
      </c>
      <c r="K214" s="177">
        <v>466.76134769480467</v>
      </c>
      <c r="L214" s="177">
        <v>477.9559410971363</v>
      </c>
      <c r="M214" s="177">
        <v>886.20436614974301</v>
      </c>
      <c r="N214" s="177">
        <v>815.45164277351375</v>
      </c>
      <c r="O214" s="177">
        <v>2089.6257250765125</v>
      </c>
      <c r="P214" s="177">
        <v>2202.8976025371767</v>
      </c>
      <c r="Q214" s="177">
        <v>4316.0798158507787</v>
      </c>
      <c r="R214" s="177">
        <v>5032.2087401984163</v>
      </c>
      <c r="S214" s="177">
        <v>6677.6686550756995</v>
      </c>
      <c r="T214" s="177">
        <v>6272.1022661983598</v>
      </c>
      <c r="U214" s="177">
        <v>7712.43944209645</v>
      </c>
      <c r="V214" s="177">
        <v>6145.4524689182135</v>
      </c>
      <c r="W214" s="177">
        <v>8207.3683842665669</v>
      </c>
      <c r="X214" s="177">
        <v>6918.8803587262346</v>
      </c>
      <c r="Y214" s="177">
        <v>10928.137380867749</v>
      </c>
      <c r="Z214" s="177">
        <v>19565.636848029408</v>
      </c>
      <c r="AA214" s="177">
        <v>20836.764284563673</v>
      </c>
      <c r="AB214" s="177">
        <v>29365.677742348431</v>
      </c>
      <c r="AC214" s="177">
        <v>38689.044632481404</v>
      </c>
      <c r="AD214" s="177">
        <v>28471.837222691294</v>
      </c>
      <c r="AE214" s="177">
        <v>62431.264008781465</v>
      </c>
      <c r="AF214" s="177">
        <v>47607.01347119853</v>
      </c>
      <c r="AG214" s="177">
        <v>59555.441414032764</v>
      </c>
      <c r="AH214" s="177">
        <v>71149.516492345661</v>
      </c>
      <c r="AI214" s="177">
        <v>49991.847911234356</v>
      </c>
      <c r="AJ214" s="177">
        <v>29418.098440991464</v>
      </c>
      <c r="AK214" s="177">
        <v>39214.876274294576</v>
      </c>
      <c r="AL214" s="177">
        <v>29584.595294841616</v>
      </c>
      <c r="AM214" s="177">
        <v>34421.483389787158</v>
      </c>
      <c r="AN214" s="177">
        <v>46625.378966100958</v>
      </c>
      <c r="AO214" s="177">
        <v>115913.84460582458</v>
      </c>
      <c r="AP214" s="177">
        <v>140332.95396786366</v>
      </c>
      <c r="AQ214" s="177">
        <v>162060.77940426589</v>
      </c>
      <c r="AR214" s="177">
        <v>257762.20884030953</v>
      </c>
      <c r="AS214" s="177">
        <v>24656.332460118774</v>
      </c>
      <c r="AT214" s="177">
        <v>266855.84000675124</v>
      </c>
      <c r="AU214" s="177">
        <v>360090.05001022434</v>
      </c>
      <c r="AV214" s="177">
        <v>320821.66549941647</v>
      </c>
      <c r="AW214" s="177">
        <v>289288.35230234766</v>
      </c>
      <c r="AX214" s="177">
        <v>331505.16417421825</v>
      </c>
      <c r="AY214" s="177">
        <v>377962.2310622228</v>
      </c>
      <c r="AZ214" s="177">
        <v>450855.87017371738</v>
      </c>
      <c r="BA214" s="177">
        <v>533326.26408435963</v>
      </c>
      <c r="BB214" s="177">
        <v>352327.20419067191</v>
      </c>
      <c r="BC214" s="177">
        <v>322074.70246305142</v>
      </c>
      <c r="BD214" s="177">
        <v>386676.5639167343</v>
      </c>
      <c r="BE214" s="177">
        <v>205587.16267516583</v>
      </c>
      <c r="BF214" s="177">
        <v>173230.96678431315</v>
      </c>
      <c r="BG214" s="177">
        <v>197416.71353137956</v>
      </c>
      <c r="BH214" s="177">
        <v>166425.13988633835</v>
      </c>
      <c r="BI214" s="177">
        <v>198661.0054042472</v>
      </c>
      <c r="BJ214" s="177">
        <v>244845.67560489356</v>
      </c>
      <c r="BK214" s="177">
        <v>251971.62702424542</v>
      </c>
      <c r="BL214" s="43"/>
    </row>
    <row r="215" spans="3:64" x14ac:dyDescent="0.2">
      <c r="C215" s="53" t="s">
        <v>22</v>
      </c>
      <c r="D215" s="47" t="s">
        <v>332</v>
      </c>
      <c r="E215" s="365" t="s">
        <v>153</v>
      </c>
      <c r="F215" s="46" t="s">
        <v>140</v>
      </c>
      <c r="G215" s="231" t="s">
        <v>16</v>
      </c>
      <c r="H215" s="177">
        <v>19015.00821006655</v>
      </c>
      <c r="I215" s="177">
        <v>20775.339201896062</v>
      </c>
      <c r="J215" s="177">
        <v>24421.925927930875</v>
      </c>
      <c r="K215" s="177">
        <v>28002.736056543305</v>
      </c>
      <c r="L215" s="177">
        <v>32633.495512959369</v>
      </c>
      <c r="M215" s="177">
        <v>28538.112787378122</v>
      </c>
      <c r="N215" s="177">
        <v>15931.806460210282</v>
      </c>
      <c r="O215" s="177">
        <v>18580.398090629868</v>
      </c>
      <c r="P215" s="177">
        <v>16393.616007236502</v>
      </c>
      <c r="Q215" s="177">
        <v>20775.900592740996</v>
      </c>
      <c r="R215" s="177">
        <v>15323.475142374176</v>
      </c>
      <c r="S215" s="177">
        <v>24851.949794251883</v>
      </c>
      <c r="T215" s="177">
        <v>40399.205045375224</v>
      </c>
      <c r="U215" s="177">
        <v>53887.443104242106</v>
      </c>
      <c r="V215" s="177">
        <v>32887.229402916826</v>
      </c>
      <c r="W215" s="177">
        <v>47496.533379765184</v>
      </c>
      <c r="X215" s="177">
        <v>66309.170095261972</v>
      </c>
      <c r="Y215" s="177">
        <v>95711.261589999587</v>
      </c>
      <c r="Z215" s="177">
        <v>69537.523072521944</v>
      </c>
      <c r="AA215" s="177">
        <v>115271.69922522774</v>
      </c>
      <c r="AB215" s="177">
        <v>226825.8428111012</v>
      </c>
      <c r="AC215" s="177">
        <v>314836.35620238993</v>
      </c>
      <c r="AD215" s="177">
        <v>335483.13996380934</v>
      </c>
      <c r="AE215" s="177">
        <v>184311.89958843015</v>
      </c>
      <c r="AF215" s="177">
        <v>273888.5898418923</v>
      </c>
      <c r="AG215" s="177">
        <v>391490.60016476468</v>
      </c>
      <c r="AH215" s="177">
        <v>452652.18035235308</v>
      </c>
      <c r="AI215" s="177">
        <v>501409.40774276794</v>
      </c>
      <c r="AJ215" s="177">
        <v>574782.25318151596</v>
      </c>
      <c r="AK215" s="177">
        <v>570716.69799618004</v>
      </c>
      <c r="AL215" s="177">
        <v>572084.79522583215</v>
      </c>
      <c r="AM215" s="177">
        <v>691632.03353114007</v>
      </c>
      <c r="AN215" s="177">
        <v>573574.23101003992</v>
      </c>
      <c r="AO215" s="177">
        <v>744670.40290707443</v>
      </c>
      <c r="AP215" s="177">
        <v>825852.57380281237</v>
      </c>
      <c r="AQ215" s="177">
        <v>953719.76431246416</v>
      </c>
      <c r="AR215" s="177">
        <v>1261095.3588564727</v>
      </c>
      <c r="AS215" s="177">
        <v>1260489.3254712978</v>
      </c>
      <c r="AT215" s="177">
        <v>1277091.9820066621</v>
      </c>
      <c r="AU215" s="177">
        <v>1374511.1378092223</v>
      </c>
      <c r="AV215" s="177">
        <v>2009798.6817066073</v>
      </c>
      <c r="AW215" s="177">
        <v>1448483.683489223</v>
      </c>
      <c r="AX215" s="177">
        <v>1757703.1009997756</v>
      </c>
      <c r="AY215" s="177">
        <v>2157784.0780256344</v>
      </c>
      <c r="AZ215" s="177">
        <v>1786943.389767176</v>
      </c>
      <c r="BA215" s="177">
        <v>1809292.027448959</v>
      </c>
      <c r="BB215" s="177">
        <v>2099975.1095099566</v>
      </c>
      <c r="BC215" s="177">
        <v>1698875.7285224264</v>
      </c>
      <c r="BD215" s="177">
        <v>1411569.6291320934</v>
      </c>
      <c r="BE215" s="177">
        <v>876615.2546930589</v>
      </c>
      <c r="BF215" s="177">
        <v>645893.41305639816</v>
      </c>
      <c r="BG215" s="177">
        <v>765821.72832929913</v>
      </c>
      <c r="BH215" s="177">
        <v>718739.89238440234</v>
      </c>
      <c r="BI215" s="177">
        <v>940517.78134438908</v>
      </c>
      <c r="BJ215" s="177">
        <v>1159169.1641904842</v>
      </c>
      <c r="BK215" s="177">
        <v>1192905.4477920844</v>
      </c>
      <c r="BL215" s="43"/>
    </row>
    <row r="216" spans="3:64" x14ac:dyDescent="0.2">
      <c r="C216" s="53" t="s">
        <v>23</v>
      </c>
      <c r="D216" s="47" t="s">
        <v>332</v>
      </c>
      <c r="E216" s="365" t="s">
        <v>153</v>
      </c>
      <c r="F216" s="46" t="s">
        <v>140</v>
      </c>
      <c r="G216" s="231" t="s">
        <v>16</v>
      </c>
      <c r="H216" s="177">
        <v>4974.1101909932149</v>
      </c>
      <c r="I216" s="177">
        <v>5333.5598728220411</v>
      </c>
      <c r="J216" s="177">
        <v>6147.7638973589765</v>
      </c>
      <c r="K216" s="177">
        <v>6900.6714581614033</v>
      </c>
      <c r="L216" s="177">
        <v>5753.4785574103826</v>
      </c>
      <c r="M216" s="177">
        <v>5958.1354158189952</v>
      </c>
      <c r="N216" s="177">
        <v>8072.5181624124061</v>
      </c>
      <c r="O216" s="177">
        <v>9664.1954951518201</v>
      </c>
      <c r="P216" s="177">
        <v>9965.7760905959221</v>
      </c>
      <c r="Q216" s="177">
        <v>8661.513973841611</v>
      </c>
      <c r="R216" s="177">
        <v>6752.5844999904066</v>
      </c>
      <c r="S216" s="177">
        <v>11196.716824415182</v>
      </c>
      <c r="T216" s="177">
        <v>10394.029389861525</v>
      </c>
      <c r="U216" s="177">
        <v>20694.088793282855</v>
      </c>
      <c r="V216" s="177">
        <v>20304.277613896949</v>
      </c>
      <c r="W216" s="177">
        <v>17285.028632065252</v>
      </c>
      <c r="X216" s="177">
        <v>29786.082555108933</v>
      </c>
      <c r="Y216" s="177">
        <v>39781.284940546699</v>
      </c>
      <c r="Z216" s="177">
        <v>27253.497537581283</v>
      </c>
      <c r="AA216" s="177">
        <v>53360.890423860867</v>
      </c>
      <c r="AB216" s="177">
        <v>106808.3445196407</v>
      </c>
      <c r="AC216" s="177">
        <v>128476.46762964768</v>
      </c>
      <c r="AD216" s="177">
        <v>172676.70371173177</v>
      </c>
      <c r="AE216" s="177">
        <v>135098.96480732309</v>
      </c>
      <c r="AF216" s="177">
        <v>179950.09535806777</v>
      </c>
      <c r="AG216" s="177">
        <v>209171.1366559898</v>
      </c>
      <c r="AH216" s="177">
        <v>203714.62220663493</v>
      </c>
      <c r="AI216" s="177">
        <v>255874.26864048667</v>
      </c>
      <c r="AJ216" s="177">
        <v>253251.05421615668</v>
      </c>
      <c r="AK216" s="177">
        <v>248381.96115471594</v>
      </c>
      <c r="AL216" s="177">
        <v>263127.32293538569</v>
      </c>
      <c r="AM216" s="177">
        <v>329929.98280701571</v>
      </c>
      <c r="AN216" s="177">
        <v>257084.06361018645</v>
      </c>
      <c r="AO216" s="177">
        <v>282980.86155418539</v>
      </c>
      <c r="AP216" s="177">
        <v>296209.22174813674</v>
      </c>
      <c r="AQ216" s="177">
        <v>342071.45211399888</v>
      </c>
      <c r="AR216" s="177">
        <v>355967.60891827138</v>
      </c>
      <c r="AS216" s="177">
        <v>384738.66031979083</v>
      </c>
      <c r="AT216" s="177">
        <v>473668.43899335363</v>
      </c>
      <c r="AU216" s="177">
        <v>601783.70376933576</v>
      </c>
      <c r="AV216" s="177">
        <v>122489.79038469955</v>
      </c>
      <c r="AW216" s="177">
        <v>825673.50953544397</v>
      </c>
      <c r="AX216" s="177">
        <v>725117.34404091549</v>
      </c>
      <c r="AY216" s="177">
        <v>1147991.2458003787</v>
      </c>
      <c r="AZ216" s="177">
        <v>1228068.3629020862</v>
      </c>
      <c r="BA216" s="177">
        <v>1201486.2755909297</v>
      </c>
      <c r="BB216" s="177">
        <v>1168887.6561792409</v>
      </c>
      <c r="BC216" s="177">
        <v>968107.65043253591</v>
      </c>
      <c r="BD216" s="177">
        <v>692093.06170034106</v>
      </c>
      <c r="BE216" s="177">
        <v>528874.56449773267</v>
      </c>
      <c r="BF216" s="177">
        <v>298411.31589693483</v>
      </c>
      <c r="BG216" s="177">
        <v>384210.0987622579</v>
      </c>
      <c r="BH216" s="177">
        <v>345015.40880850406</v>
      </c>
      <c r="BI216" s="177">
        <v>761924.20120747085</v>
      </c>
      <c r="BJ216" s="177">
        <v>939056.18480461848</v>
      </c>
      <c r="BK216" s="177">
        <v>966386.33362765878</v>
      </c>
      <c r="BL216" s="43"/>
    </row>
    <row r="217" spans="3:64" x14ac:dyDescent="0.2">
      <c r="C217" s="53" t="s">
        <v>24</v>
      </c>
      <c r="D217" s="47" t="s">
        <v>332</v>
      </c>
      <c r="E217" s="365" t="s">
        <v>153</v>
      </c>
      <c r="F217" s="46" t="s">
        <v>140</v>
      </c>
      <c r="G217" s="231" t="s">
        <v>16</v>
      </c>
      <c r="H217" s="177">
        <v>10443.554081692908</v>
      </c>
      <c r="I217" s="177">
        <v>8954.9583578241472</v>
      </c>
      <c r="J217" s="177">
        <v>13509.59152436791</v>
      </c>
      <c r="K217" s="177">
        <v>8319.3597241529769</v>
      </c>
      <c r="L217" s="177">
        <v>10411.521110173353</v>
      </c>
      <c r="M217" s="177">
        <v>10598.946437909703</v>
      </c>
      <c r="N217" s="177">
        <v>22706.472518408355</v>
      </c>
      <c r="O217" s="177">
        <v>24534.614359542564</v>
      </c>
      <c r="P217" s="177">
        <v>28458.229378866326</v>
      </c>
      <c r="Q217" s="177">
        <v>40315.558594468508</v>
      </c>
      <c r="R217" s="177">
        <v>45322.096916326554</v>
      </c>
      <c r="S217" s="177">
        <v>67542.344715319065</v>
      </c>
      <c r="T217" s="177">
        <v>54770.070108706095</v>
      </c>
      <c r="U217" s="177">
        <v>95731.617790910284</v>
      </c>
      <c r="V217" s="177">
        <v>85547.788251109756</v>
      </c>
      <c r="W217" s="177">
        <v>51901.750805092874</v>
      </c>
      <c r="X217" s="177">
        <v>79494.762240888507</v>
      </c>
      <c r="Y217" s="177">
        <v>82294.609053841807</v>
      </c>
      <c r="Z217" s="177">
        <v>309614.77192047832</v>
      </c>
      <c r="AA217" s="177">
        <v>268813.08567014249</v>
      </c>
      <c r="AB217" s="177">
        <v>480515.88592232438</v>
      </c>
      <c r="AC217" s="177">
        <v>591504.74820156046</v>
      </c>
      <c r="AD217" s="177">
        <v>439879.24837705737</v>
      </c>
      <c r="AE217" s="177">
        <v>500061.70607508271</v>
      </c>
      <c r="AF217" s="177">
        <v>810585.87671099824</v>
      </c>
      <c r="AG217" s="177">
        <v>923813.2689307112</v>
      </c>
      <c r="AH217" s="177">
        <v>1243746.3057853458</v>
      </c>
      <c r="AI217" s="177">
        <v>1330679.7262620414</v>
      </c>
      <c r="AJ217" s="177">
        <v>1016415.019995283</v>
      </c>
      <c r="AK217" s="177">
        <v>1127043.0879561522</v>
      </c>
      <c r="AL217" s="177">
        <v>1020555.4136785993</v>
      </c>
      <c r="AM217" s="177">
        <v>1083593.4217329086</v>
      </c>
      <c r="AN217" s="177">
        <v>864647.82483420568</v>
      </c>
      <c r="AO217" s="177">
        <v>1022967.4965051146</v>
      </c>
      <c r="AP217" s="177">
        <v>1318173.4425213274</v>
      </c>
      <c r="AQ217" s="177">
        <v>1522266.9333528792</v>
      </c>
      <c r="AR217" s="177">
        <v>961836.48647347535</v>
      </c>
      <c r="AS217" s="177">
        <v>1200881.935623589</v>
      </c>
      <c r="AT217" s="177">
        <v>1228267.8896263898</v>
      </c>
      <c r="AU217" s="177">
        <v>1854494.8591656787</v>
      </c>
      <c r="AV217" s="177">
        <v>2111972.6748907892</v>
      </c>
      <c r="AW217" s="177">
        <v>2270185.8025780707</v>
      </c>
      <c r="AX217" s="177">
        <v>2079530.4617081722</v>
      </c>
      <c r="AY217" s="177">
        <v>3672727.6854708563</v>
      </c>
      <c r="AZ217" s="177">
        <v>3555240.2454393953</v>
      </c>
      <c r="BA217" s="177">
        <v>3641778.039946944</v>
      </c>
      <c r="BB217" s="177">
        <v>5122948.5534978686</v>
      </c>
      <c r="BC217" s="177">
        <v>3651880.158966911</v>
      </c>
      <c r="BD217" s="177">
        <v>1182042.2424874646</v>
      </c>
      <c r="BE217" s="177">
        <v>2627759.9497739114</v>
      </c>
      <c r="BF217" s="177">
        <v>2274190.3745268825</v>
      </c>
      <c r="BG217" s="177">
        <v>4907677.133297964</v>
      </c>
      <c r="BH217" s="177">
        <v>2308418.8294915669</v>
      </c>
      <c r="BI217" s="177">
        <v>2042953.1464721903</v>
      </c>
      <c r="BJ217" s="177">
        <v>2517898.4791669264</v>
      </c>
      <c r="BK217" s="177">
        <v>2591179.0147413299</v>
      </c>
      <c r="BL217" s="43"/>
    </row>
    <row r="218" spans="3:64" x14ac:dyDescent="0.2">
      <c r="C218" s="53" t="s">
        <v>25</v>
      </c>
      <c r="D218" s="47" t="s">
        <v>332</v>
      </c>
      <c r="E218" s="365" t="s">
        <v>153</v>
      </c>
      <c r="F218" s="46" t="s">
        <v>140</v>
      </c>
      <c r="G218" s="231" t="s">
        <v>16</v>
      </c>
      <c r="H218" s="177">
        <v>6050.9610333091023</v>
      </c>
      <c r="I218" s="177">
        <v>5884.0178377571065</v>
      </c>
      <c r="J218" s="177">
        <v>7461.6528493709802</v>
      </c>
      <c r="K218" s="177">
        <v>6648.6755039536192</v>
      </c>
      <c r="L218" s="177">
        <v>7642.6802192525329</v>
      </c>
      <c r="M218" s="177">
        <v>5348.9397430320605</v>
      </c>
      <c r="N218" s="177">
        <v>13356.525829995058</v>
      </c>
      <c r="O218" s="177">
        <v>13618.529649834476</v>
      </c>
      <c r="P218" s="177">
        <v>19403.788059842929</v>
      </c>
      <c r="Q218" s="177">
        <v>37748.249976780149</v>
      </c>
      <c r="R218" s="177">
        <v>48245.97178649839</v>
      </c>
      <c r="S218" s="177">
        <v>47796.550555564558</v>
      </c>
      <c r="T218" s="177">
        <v>53974.071586486607</v>
      </c>
      <c r="U218" s="177">
        <v>73119.399000324265</v>
      </c>
      <c r="V218" s="177">
        <v>70688.19419302771</v>
      </c>
      <c r="W218" s="177">
        <v>62900.042197922718</v>
      </c>
      <c r="X218" s="177">
        <v>72726.900906077426</v>
      </c>
      <c r="Y218" s="177">
        <v>77977.851097683335</v>
      </c>
      <c r="Z218" s="177">
        <v>122274.88457135989</v>
      </c>
      <c r="AA218" s="177">
        <v>159805.73911590979</v>
      </c>
      <c r="AB218" s="177">
        <v>342962.16507253522</v>
      </c>
      <c r="AC218" s="177">
        <v>547102.94125227409</v>
      </c>
      <c r="AD218" s="177">
        <v>373796.22017173626</v>
      </c>
      <c r="AE218" s="177">
        <v>350399.29462149733</v>
      </c>
      <c r="AF218" s="177">
        <v>564027.8036023496</v>
      </c>
      <c r="AG218" s="177">
        <v>575018.22603043076</v>
      </c>
      <c r="AH218" s="177">
        <v>756193.07447057276</v>
      </c>
      <c r="AI218" s="177">
        <v>554403.41393239761</v>
      </c>
      <c r="AJ218" s="177">
        <v>725232.65452815697</v>
      </c>
      <c r="AK218" s="177">
        <v>670940.80031282327</v>
      </c>
      <c r="AL218" s="177">
        <v>770478.30112854054</v>
      </c>
      <c r="AM218" s="177">
        <v>1095388.7833353111</v>
      </c>
      <c r="AN218" s="177">
        <v>1070696.8437512754</v>
      </c>
      <c r="AO218" s="177">
        <v>1432715.5873987738</v>
      </c>
      <c r="AP218" s="177">
        <v>1135377.0082200801</v>
      </c>
      <c r="AQ218" s="177">
        <v>1311168.0305109648</v>
      </c>
      <c r="AR218" s="177">
        <v>1378508.1194894568</v>
      </c>
      <c r="AS218" s="177">
        <v>1401788.2622569946</v>
      </c>
      <c r="AT218" s="177">
        <v>1759361.1237992286</v>
      </c>
      <c r="AU218" s="177">
        <v>2151786.258432087</v>
      </c>
      <c r="AV218" s="177">
        <v>1838290.6611969538</v>
      </c>
      <c r="AW218" s="177">
        <v>1201022.9316987484</v>
      </c>
      <c r="AX218" s="177">
        <v>1204283.9094915153</v>
      </c>
      <c r="AY218" s="177">
        <v>1995732.1268409381</v>
      </c>
      <c r="AZ218" s="177">
        <v>2254377.9991673119</v>
      </c>
      <c r="BA218" s="177">
        <v>1842736.4585021362</v>
      </c>
      <c r="BB218" s="177">
        <v>2623766.2626091721</v>
      </c>
      <c r="BC218" s="177">
        <v>2385219.8950972334</v>
      </c>
      <c r="BD218" s="177">
        <v>2144737.4428988509</v>
      </c>
      <c r="BE218" s="177">
        <v>1297879.9697708446</v>
      </c>
      <c r="BF218" s="177">
        <v>1000525.7545635381</v>
      </c>
      <c r="BG218" s="177">
        <v>1220037.9621590322</v>
      </c>
      <c r="BH218" s="177">
        <v>1176746.1277618571</v>
      </c>
      <c r="BI218" s="177">
        <v>656217.9005728733</v>
      </c>
      <c r="BJ218" s="177">
        <v>808775.30486088549</v>
      </c>
      <c r="BK218" s="177">
        <v>832313.77870720462</v>
      </c>
      <c r="BL218" s="43"/>
    </row>
    <row r="219" spans="3:64" x14ac:dyDescent="0.2">
      <c r="C219" s="53" t="s">
        <v>26</v>
      </c>
      <c r="D219" s="47" t="s">
        <v>332</v>
      </c>
      <c r="E219" s="365" t="s">
        <v>153</v>
      </c>
      <c r="F219" s="46" t="s">
        <v>140</v>
      </c>
      <c r="G219" s="231" t="s">
        <v>16</v>
      </c>
      <c r="H219" s="177">
        <v>671.60498210570938</v>
      </c>
      <c r="I219" s="177">
        <v>690.17697119051115</v>
      </c>
      <c r="J219" s="177">
        <v>780.67526596904395</v>
      </c>
      <c r="K219" s="177">
        <v>851.22568105374467</v>
      </c>
      <c r="L219" s="177">
        <v>361.51773606901918</v>
      </c>
      <c r="M219" s="177">
        <v>842.58967475674285</v>
      </c>
      <c r="N219" s="177">
        <v>1245.2127031735745</v>
      </c>
      <c r="O219" s="177">
        <v>1481.1595760856303</v>
      </c>
      <c r="P219" s="177">
        <v>1939.0767217252896</v>
      </c>
      <c r="Q219" s="177">
        <v>1965.13989480997</v>
      </c>
      <c r="R219" s="177">
        <v>1591.6172434703924</v>
      </c>
      <c r="S219" s="177">
        <v>1910.9283430520532</v>
      </c>
      <c r="T219" s="177">
        <v>1981.9470058343279</v>
      </c>
      <c r="U219" s="177">
        <v>2676.7856656746471</v>
      </c>
      <c r="V219" s="177">
        <v>2154.6072503557116</v>
      </c>
      <c r="W219" s="177">
        <v>2991.08607234901</v>
      </c>
      <c r="X219" s="177">
        <v>3900.6885714322111</v>
      </c>
      <c r="Y219" s="177">
        <v>6753.3813412212339</v>
      </c>
      <c r="Z219" s="177">
        <v>4607.8731039932109</v>
      </c>
      <c r="AA219" s="177">
        <v>10456.10561603496</v>
      </c>
      <c r="AB219" s="177">
        <v>15213.546803186911</v>
      </c>
      <c r="AC219" s="177">
        <v>24216.643931791274</v>
      </c>
      <c r="AD219" s="177">
        <v>32950.932995157156</v>
      </c>
      <c r="AE219" s="177">
        <v>25009.506756562812</v>
      </c>
      <c r="AF219" s="177">
        <v>31748.300659672339</v>
      </c>
      <c r="AG219" s="177">
        <v>42490.025003669325</v>
      </c>
      <c r="AH219" s="177">
        <v>53974.620326013894</v>
      </c>
      <c r="AI219" s="177">
        <v>73999.369459569643</v>
      </c>
      <c r="AJ219" s="177">
        <v>73168.3258084595</v>
      </c>
      <c r="AK219" s="177">
        <v>67414.330900501416</v>
      </c>
      <c r="AL219" s="177">
        <v>55761.05232208356</v>
      </c>
      <c r="AM219" s="177">
        <v>84493.753306279366</v>
      </c>
      <c r="AN219" s="177">
        <v>59844.834252564906</v>
      </c>
      <c r="AO219" s="177">
        <v>70718.650256110122</v>
      </c>
      <c r="AP219" s="177">
        <v>110638.06468888764</v>
      </c>
      <c r="AQ219" s="177">
        <v>127768.21472287057</v>
      </c>
      <c r="AR219" s="177">
        <v>275108.19358928653</v>
      </c>
      <c r="AS219" s="177">
        <v>188207.43084470675</v>
      </c>
      <c r="AT219" s="177">
        <v>250865.88538733855</v>
      </c>
      <c r="AU219" s="177">
        <v>532281.11367062561</v>
      </c>
      <c r="AV219" s="177">
        <v>489924.27891094534</v>
      </c>
      <c r="AW219" s="177">
        <v>394823.18616870331</v>
      </c>
      <c r="AX219" s="177">
        <v>577021.07550259144</v>
      </c>
      <c r="AY219" s="177">
        <v>511631.68496574915</v>
      </c>
      <c r="AZ219" s="177">
        <v>847231.66710959922</v>
      </c>
      <c r="BA219" s="177">
        <v>831841.41943710495</v>
      </c>
      <c r="BB219" s="177">
        <v>878266.46917437564</v>
      </c>
      <c r="BC219" s="177">
        <v>709011.63362808095</v>
      </c>
      <c r="BD219" s="177">
        <v>686558.23981123511</v>
      </c>
      <c r="BE219" s="177">
        <v>491754.12475847127</v>
      </c>
      <c r="BF219" s="177">
        <v>437893.46709092625</v>
      </c>
      <c r="BG219" s="177">
        <v>564554.19341766892</v>
      </c>
      <c r="BH219" s="177">
        <v>381882.44457591296</v>
      </c>
      <c r="BI219" s="177">
        <v>520301.15457732254</v>
      </c>
      <c r="BJ219" s="177">
        <v>641260.66135255306</v>
      </c>
      <c r="BK219" s="177">
        <v>659923.81441274297</v>
      </c>
      <c r="BL219" s="43"/>
    </row>
    <row r="220" spans="3:64" x14ac:dyDescent="0.2">
      <c r="C220" s="53" t="s">
        <v>27</v>
      </c>
      <c r="D220" s="47" t="s">
        <v>332</v>
      </c>
      <c r="E220" s="365" t="s">
        <v>153</v>
      </c>
      <c r="F220" s="46" t="s">
        <v>140</v>
      </c>
      <c r="G220" s="231" t="s">
        <v>16</v>
      </c>
      <c r="H220" s="177">
        <v>4305.4449074464756</v>
      </c>
      <c r="I220" s="177">
        <v>4387.309818972245</v>
      </c>
      <c r="J220" s="177">
        <v>5031.9944914648022</v>
      </c>
      <c r="K220" s="177">
        <v>5253.3734836073363</v>
      </c>
      <c r="L220" s="177">
        <v>5654.425990437232</v>
      </c>
      <c r="M220" s="177">
        <v>6999.968371650627</v>
      </c>
      <c r="N220" s="177">
        <v>3002.9986612384387</v>
      </c>
      <c r="O220" s="177">
        <v>6329.0694716427788</v>
      </c>
      <c r="P220" s="177">
        <v>9409.5934770599724</v>
      </c>
      <c r="Q220" s="177">
        <v>14142.014543368197</v>
      </c>
      <c r="R220" s="177">
        <v>33219.74557880366</v>
      </c>
      <c r="S220" s="177">
        <v>39677.712112656234</v>
      </c>
      <c r="T220" s="177">
        <v>28479.358649476333</v>
      </c>
      <c r="U220" s="177">
        <v>21160.920929059102</v>
      </c>
      <c r="V220" s="177">
        <v>18411.430156002869</v>
      </c>
      <c r="W220" s="177">
        <v>21662.036802746661</v>
      </c>
      <c r="X220" s="177">
        <v>25827.740440809568</v>
      </c>
      <c r="Y220" s="177">
        <v>67124.045499460568</v>
      </c>
      <c r="Z220" s="177">
        <v>66242.597503118886</v>
      </c>
      <c r="AA220" s="177">
        <v>85571.602372534762</v>
      </c>
      <c r="AB220" s="177">
        <v>119066.63602887212</v>
      </c>
      <c r="AC220" s="177">
        <v>255548.3903773732</v>
      </c>
      <c r="AD220" s="177">
        <v>257844.6641444086</v>
      </c>
      <c r="AE220" s="177">
        <v>226199.19434838064</v>
      </c>
      <c r="AF220" s="177">
        <v>259004.86465808391</v>
      </c>
      <c r="AG220" s="177">
        <v>366291.09572311671</v>
      </c>
      <c r="AH220" s="177">
        <v>387062.69202962646</v>
      </c>
      <c r="AI220" s="177">
        <v>464139.00659885892</v>
      </c>
      <c r="AJ220" s="177">
        <v>512791.58373377821</v>
      </c>
      <c r="AK220" s="177">
        <v>474305.15716653055</v>
      </c>
      <c r="AL220" s="177">
        <v>439207.98154983704</v>
      </c>
      <c r="AM220" s="177">
        <v>552501.06378661084</v>
      </c>
      <c r="AN220" s="177">
        <v>416267.25614773511</v>
      </c>
      <c r="AO220" s="177">
        <v>561502.16138297459</v>
      </c>
      <c r="AP220" s="177">
        <v>493637.1493869556</v>
      </c>
      <c r="AQ220" s="177">
        <v>570067.25014047604</v>
      </c>
      <c r="AR220" s="177">
        <v>612437.10477359628</v>
      </c>
      <c r="AS220" s="177">
        <v>708575.17689635267</v>
      </c>
      <c r="AT220" s="177">
        <v>554391.2763375931</v>
      </c>
      <c r="AU220" s="177">
        <v>818721.02349738788</v>
      </c>
      <c r="AV220" s="177">
        <v>1392230.8265757221</v>
      </c>
      <c r="AW220" s="177">
        <v>1057311.446435058</v>
      </c>
      <c r="AX220" s="177">
        <v>1320914.9343344348</v>
      </c>
      <c r="AY220" s="177">
        <v>1612142.801134136</v>
      </c>
      <c r="AZ220" s="177">
        <v>1811545.699587604</v>
      </c>
      <c r="BA220" s="177">
        <v>1736511.3534961629</v>
      </c>
      <c r="BB220" s="177">
        <v>1659650.1646945288</v>
      </c>
      <c r="BC220" s="177">
        <v>1553005.2482607693</v>
      </c>
      <c r="BD220" s="177">
        <v>1517804.340607028</v>
      </c>
      <c r="BE220" s="177">
        <v>910454.27758758247</v>
      </c>
      <c r="BF220" s="177">
        <v>695120.17090860184</v>
      </c>
      <c r="BG220" s="177">
        <v>1012337.5480439414</v>
      </c>
      <c r="BH220" s="177">
        <v>866328.94656874915</v>
      </c>
      <c r="BI220" s="177">
        <v>670560.58107109694</v>
      </c>
      <c r="BJ220" s="177">
        <v>826452.3688092269</v>
      </c>
      <c r="BK220" s="177">
        <v>850505.31324450567</v>
      </c>
      <c r="BL220" s="43"/>
    </row>
    <row r="221" spans="3:64" x14ac:dyDescent="0.2">
      <c r="C221" s="53" t="s">
        <v>28</v>
      </c>
      <c r="D221" s="47" t="s">
        <v>332</v>
      </c>
      <c r="E221" s="365" t="s">
        <v>153</v>
      </c>
      <c r="F221" s="46" t="s">
        <v>140</v>
      </c>
      <c r="G221" s="231" t="s">
        <v>16</v>
      </c>
      <c r="H221" s="177">
        <v>37402.559114049247</v>
      </c>
      <c r="I221" s="177">
        <v>42858.147701496193</v>
      </c>
      <c r="J221" s="177">
        <v>43968.832215828479</v>
      </c>
      <c r="K221" s="177">
        <v>39932.643148369301</v>
      </c>
      <c r="L221" s="177">
        <v>30254.318165478744</v>
      </c>
      <c r="M221" s="177">
        <v>55547.314165138836</v>
      </c>
      <c r="N221" s="177">
        <v>47934.66267916232</v>
      </c>
      <c r="O221" s="177">
        <v>73011.438215777889</v>
      </c>
      <c r="P221" s="177">
        <v>90305.754047022579</v>
      </c>
      <c r="Q221" s="177">
        <v>69029.376535085205</v>
      </c>
      <c r="R221" s="177">
        <v>88580.831985349825</v>
      </c>
      <c r="S221" s="177">
        <v>142473.12166900455</v>
      </c>
      <c r="T221" s="177">
        <v>105663.78199448991</v>
      </c>
      <c r="U221" s="177">
        <v>204136.87957108501</v>
      </c>
      <c r="V221" s="177">
        <v>218586.39246690791</v>
      </c>
      <c r="W221" s="177">
        <v>222892.06779250945</v>
      </c>
      <c r="X221" s="177">
        <v>276611.45882097434</v>
      </c>
      <c r="Y221" s="177">
        <v>339491.80278030387</v>
      </c>
      <c r="Z221" s="177">
        <v>584166.25517143589</v>
      </c>
      <c r="AA221" s="177">
        <v>358920.64148350718</v>
      </c>
      <c r="AB221" s="177">
        <v>489169.29964370257</v>
      </c>
      <c r="AC221" s="177">
        <v>813052.57912149432</v>
      </c>
      <c r="AD221" s="177">
        <v>679604.4562663713</v>
      </c>
      <c r="AE221" s="177">
        <v>837285.22272116109</v>
      </c>
      <c r="AF221" s="177">
        <v>1399721.5923656258</v>
      </c>
      <c r="AG221" s="177">
        <v>1198393.8542385218</v>
      </c>
      <c r="AH221" s="177">
        <v>1613496.9598798556</v>
      </c>
      <c r="AI221" s="177">
        <v>2189475.0980934622</v>
      </c>
      <c r="AJ221" s="177">
        <v>1858569.696383714</v>
      </c>
      <c r="AK221" s="177">
        <v>1661158.4189681604</v>
      </c>
      <c r="AL221" s="177">
        <v>1548183.2315340061</v>
      </c>
      <c r="AM221" s="177">
        <v>2121106.0452435692</v>
      </c>
      <c r="AN221" s="177">
        <v>1924713.0111759007</v>
      </c>
      <c r="AO221" s="177">
        <v>2507927.0520274993</v>
      </c>
      <c r="AP221" s="177">
        <v>2825359.1113661695</v>
      </c>
      <c r="AQ221" s="177">
        <v>3262810.9559341292</v>
      </c>
      <c r="AR221" s="177">
        <v>2697215.371322881</v>
      </c>
      <c r="AS221" s="177">
        <v>4063091.4737693029</v>
      </c>
      <c r="AT221" s="177">
        <v>4731303.9622548558</v>
      </c>
      <c r="AU221" s="177">
        <v>3250593.4166084398</v>
      </c>
      <c r="AV221" s="177">
        <v>3150797.6762886322</v>
      </c>
      <c r="AW221" s="177">
        <v>7425517.8658816908</v>
      </c>
      <c r="AX221" s="177">
        <v>5892498.3093629237</v>
      </c>
      <c r="AY221" s="177">
        <v>5653090.6470434042</v>
      </c>
      <c r="AZ221" s="177">
        <v>4614261.70938602</v>
      </c>
      <c r="BA221" s="177">
        <v>3943338.1289961939</v>
      </c>
      <c r="BB221" s="177">
        <v>4475668.7692088196</v>
      </c>
      <c r="BC221" s="177">
        <v>3537847.742769904</v>
      </c>
      <c r="BD221" s="177">
        <v>3194368.1946947109</v>
      </c>
      <c r="BE221" s="177">
        <v>1563066.1845255317</v>
      </c>
      <c r="BF221" s="177">
        <v>1434538.0007230579</v>
      </c>
      <c r="BG221" s="177">
        <v>2065014.1360096347</v>
      </c>
      <c r="BH221" s="177">
        <v>2130218.8291321425</v>
      </c>
      <c r="BI221" s="177">
        <v>1132575.9106940581</v>
      </c>
      <c r="BJ221" s="177">
        <v>1395876.9284562659</v>
      </c>
      <c r="BK221" s="177">
        <v>1436502.318939473</v>
      </c>
      <c r="BL221" s="43"/>
    </row>
    <row r="222" spans="3:64" x14ac:dyDescent="0.2">
      <c r="C222" s="53" t="s">
        <v>29</v>
      </c>
      <c r="D222" s="47" t="s">
        <v>332</v>
      </c>
      <c r="E222" s="365" t="s">
        <v>153</v>
      </c>
      <c r="F222" s="46" t="s">
        <v>140</v>
      </c>
      <c r="G222" s="231" t="s">
        <v>16</v>
      </c>
      <c r="H222" s="177">
        <v>1654.7855561627562</v>
      </c>
      <c r="I222" s="177">
        <v>1609.4946969354723</v>
      </c>
      <c r="J222" s="177">
        <v>1834.5603098450715</v>
      </c>
      <c r="K222" s="177">
        <v>1617.9969158182735</v>
      </c>
      <c r="L222" s="177">
        <v>763.72512641122216</v>
      </c>
      <c r="M222" s="177">
        <v>1622.1181485545821</v>
      </c>
      <c r="N222" s="177">
        <v>3074.6468547847285</v>
      </c>
      <c r="O222" s="177">
        <v>5395.7388059343539</v>
      </c>
      <c r="P222" s="177">
        <v>3712.1382305095985</v>
      </c>
      <c r="Q222" s="177">
        <v>4278.6308114441508</v>
      </c>
      <c r="R222" s="177">
        <v>5073.5432409659497</v>
      </c>
      <c r="S222" s="177">
        <v>4654.1080669727889</v>
      </c>
      <c r="T222" s="177">
        <v>7077.2199640264389</v>
      </c>
      <c r="U222" s="177">
        <v>14757.007715462059</v>
      </c>
      <c r="V222" s="177">
        <v>15168.908361033196</v>
      </c>
      <c r="W222" s="177">
        <v>13921.217932770727</v>
      </c>
      <c r="X222" s="177">
        <v>17151.158431509193</v>
      </c>
      <c r="Y222" s="177">
        <v>17761.68491063685</v>
      </c>
      <c r="Z222" s="177">
        <v>24326.340206970479</v>
      </c>
      <c r="AA222" s="177">
        <v>44114.17813521155</v>
      </c>
      <c r="AB222" s="177">
        <v>45325.078951587864</v>
      </c>
      <c r="AC222" s="177">
        <v>93503.466347283611</v>
      </c>
      <c r="AD222" s="177">
        <v>86675.434762486315</v>
      </c>
      <c r="AE222" s="177">
        <v>95357.843001007495</v>
      </c>
      <c r="AF222" s="177">
        <v>107800.66029266026</v>
      </c>
      <c r="AG222" s="177">
        <v>161290.43492410978</v>
      </c>
      <c r="AH222" s="177">
        <v>194879.08441395676</v>
      </c>
      <c r="AI222" s="177">
        <v>152179.88642089412</v>
      </c>
      <c r="AJ222" s="177">
        <v>145858.6763540321</v>
      </c>
      <c r="AK222" s="177">
        <v>145358.57554785386</v>
      </c>
      <c r="AL222" s="177">
        <v>140185.15589047526</v>
      </c>
      <c r="AM222" s="177">
        <v>173538.51241564419</v>
      </c>
      <c r="AN222" s="177">
        <v>151636.5937298676</v>
      </c>
      <c r="AO222" s="177">
        <v>218203.24513936054</v>
      </c>
      <c r="AP222" s="177">
        <v>210927.41735239982</v>
      </c>
      <c r="AQ222" s="177">
        <v>243585.4208676226</v>
      </c>
      <c r="AR222" s="177">
        <v>144286.49452469836</v>
      </c>
      <c r="AS222" s="177">
        <v>244117.26414533856</v>
      </c>
      <c r="AT222" s="177">
        <v>211416.85632157529</v>
      </c>
      <c r="AU222" s="177">
        <v>263210.78387004993</v>
      </c>
      <c r="AV222" s="177">
        <v>378109.79515363841</v>
      </c>
      <c r="AW222" s="177">
        <v>380472.31770354032</v>
      </c>
      <c r="AX222" s="177">
        <v>521884.33094639925</v>
      </c>
      <c r="AY222" s="177">
        <v>548915.16006962012</v>
      </c>
      <c r="AZ222" s="177">
        <v>804563.77532622078</v>
      </c>
      <c r="BA222" s="177">
        <v>767618.71050234197</v>
      </c>
      <c r="BB222" s="177">
        <v>727973.33266944229</v>
      </c>
      <c r="BC222" s="177">
        <v>561662.17937265139</v>
      </c>
      <c r="BD222" s="177">
        <v>418389.05804372462</v>
      </c>
      <c r="BE222" s="177">
        <v>302454.57088283222</v>
      </c>
      <c r="BF222" s="177">
        <v>191186.17751303143</v>
      </c>
      <c r="BG222" s="177">
        <v>328741.77426235215</v>
      </c>
      <c r="BH222" s="177">
        <v>268337.25380700955</v>
      </c>
      <c r="BI222" s="177">
        <v>516790.09121406445</v>
      </c>
      <c r="BJ222" s="177">
        <v>636933.34669148398</v>
      </c>
      <c r="BK222" s="177">
        <v>655470.55824188481</v>
      </c>
      <c r="BL222" s="43"/>
    </row>
    <row r="223" spans="3:64" x14ac:dyDescent="0.2">
      <c r="C223" s="53" t="s">
        <v>30</v>
      </c>
      <c r="D223" s="47" t="s">
        <v>332</v>
      </c>
      <c r="E223" s="365" t="s">
        <v>153</v>
      </c>
      <c r="F223" s="46" t="s">
        <v>140</v>
      </c>
      <c r="G223" s="231" t="s">
        <v>16</v>
      </c>
      <c r="H223" s="177">
        <v>1127.0266786465877</v>
      </c>
      <c r="I223" s="177">
        <v>1157.6834550170088</v>
      </c>
      <c r="J223" s="177">
        <v>1524.2479927727902</v>
      </c>
      <c r="K223" s="177">
        <v>912.65360218034698</v>
      </c>
      <c r="L223" s="177">
        <v>1253.4296203526117</v>
      </c>
      <c r="M223" s="177">
        <v>1036.8530320964958</v>
      </c>
      <c r="N223" s="177">
        <v>844.20151565967433</v>
      </c>
      <c r="O223" s="177">
        <v>1030.008251444902</v>
      </c>
      <c r="P223" s="177">
        <v>1521.8919090185016</v>
      </c>
      <c r="Q223" s="177">
        <v>1707.0906901512808</v>
      </c>
      <c r="R223" s="177">
        <v>3143.9580571670563</v>
      </c>
      <c r="S223" s="177">
        <v>2523.3412398407104</v>
      </c>
      <c r="T223" s="177">
        <v>8874.3858363463005</v>
      </c>
      <c r="U223" s="177">
        <v>24136.699565514151</v>
      </c>
      <c r="V223" s="177">
        <v>19671.745950375058</v>
      </c>
      <c r="W223" s="177">
        <v>32725.937838004498</v>
      </c>
      <c r="X223" s="177">
        <v>7422.1984472752347</v>
      </c>
      <c r="Y223" s="177">
        <v>8135.2132239171651</v>
      </c>
      <c r="Z223" s="177">
        <v>22818.936676633679</v>
      </c>
      <c r="AA223" s="177">
        <v>42519.172559438099</v>
      </c>
      <c r="AB223" s="177">
        <v>28170.236000598077</v>
      </c>
      <c r="AC223" s="177">
        <v>75331.306897378381</v>
      </c>
      <c r="AD223" s="177">
        <v>99605.834055435771</v>
      </c>
      <c r="AE223" s="177">
        <v>139687.80142672642</v>
      </c>
      <c r="AF223" s="177">
        <v>139699.01147572303</v>
      </c>
      <c r="AG223" s="177">
        <v>149361.40737984102</v>
      </c>
      <c r="AH223" s="177">
        <v>129581.11316544894</v>
      </c>
      <c r="AI223" s="177">
        <v>176500.24517145404</v>
      </c>
      <c r="AJ223" s="177">
        <v>178581.13745049865</v>
      </c>
      <c r="AK223" s="177">
        <v>137477.69806247868</v>
      </c>
      <c r="AL223" s="177">
        <v>120815.98726263561</v>
      </c>
      <c r="AM223" s="177">
        <v>199805.8854381839</v>
      </c>
      <c r="AN223" s="177">
        <v>187381.38620565247</v>
      </c>
      <c r="AO223" s="177">
        <v>223883.08153102163</v>
      </c>
      <c r="AP223" s="177">
        <v>219595.84078709607</v>
      </c>
      <c r="AQ223" s="177">
        <v>253595.98088444382</v>
      </c>
      <c r="AR223" s="177">
        <v>251177.98503758921</v>
      </c>
      <c r="AS223" s="177">
        <v>368391.87084363325</v>
      </c>
      <c r="AT223" s="177">
        <v>283043.24057590927</v>
      </c>
      <c r="AU223" s="177">
        <v>290259.50079469406</v>
      </c>
      <c r="AV223" s="177">
        <v>385696.50610449776</v>
      </c>
      <c r="AW223" s="177">
        <v>114077.13499132756</v>
      </c>
      <c r="AX223" s="177">
        <v>128563.25577610737</v>
      </c>
      <c r="AY223" s="177">
        <v>556885.33385679091</v>
      </c>
      <c r="AZ223" s="177">
        <v>428833.73672723683</v>
      </c>
      <c r="BA223" s="177">
        <v>325321.67769581254</v>
      </c>
      <c r="BB223" s="177">
        <v>593961.79598337715</v>
      </c>
      <c r="BC223" s="177">
        <v>493685.14474139141</v>
      </c>
      <c r="BD223" s="177">
        <v>165357.01924790529</v>
      </c>
      <c r="BE223" s="177">
        <v>107988.13182500273</v>
      </c>
      <c r="BF223" s="177">
        <v>84157.158268700368</v>
      </c>
      <c r="BG223" s="177">
        <v>128292.15246364745</v>
      </c>
      <c r="BH223" s="177">
        <v>109231.93593750808</v>
      </c>
      <c r="BI223" s="177">
        <v>183941.05485541164</v>
      </c>
      <c r="BJ223" s="177">
        <v>226703.63394117399</v>
      </c>
      <c r="BK223" s="177">
        <v>233301.58213063772</v>
      </c>
      <c r="BL223" s="43"/>
    </row>
    <row r="224" spans="3:64" x14ac:dyDescent="0.2">
      <c r="C224" s="53" t="s">
        <v>31</v>
      </c>
      <c r="D224" s="47" t="s">
        <v>332</v>
      </c>
      <c r="E224" s="365" t="s">
        <v>153</v>
      </c>
      <c r="F224" s="46" t="s">
        <v>140</v>
      </c>
      <c r="G224" s="231" t="s">
        <v>16</v>
      </c>
      <c r="H224" s="177">
        <v>3327.4135598275861</v>
      </c>
      <c r="I224" s="177">
        <v>3269.8071549818346</v>
      </c>
      <c r="J224" s="177">
        <v>4299.7291357801232</v>
      </c>
      <c r="K224" s="177">
        <v>3425.7383341033897</v>
      </c>
      <c r="L224" s="177">
        <v>4154.6692842666016</v>
      </c>
      <c r="M224" s="177">
        <v>3975.1643108977405</v>
      </c>
      <c r="N224" s="177">
        <v>4796.7739149217159</v>
      </c>
      <c r="O224" s="177">
        <v>7820.8996371978101</v>
      </c>
      <c r="P224" s="177">
        <v>7785.0660755543004</v>
      </c>
      <c r="Q224" s="177">
        <v>7619.7541524856761</v>
      </c>
      <c r="R224" s="177">
        <v>9989.4964795703581</v>
      </c>
      <c r="S224" s="177">
        <v>11930.424124862526</v>
      </c>
      <c r="T224" s="177">
        <v>20203.352894833755</v>
      </c>
      <c r="U224" s="177">
        <v>29750.240927869105</v>
      </c>
      <c r="V224" s="177">
        <v>18651.637393922152</v>
      </c>
      <c r="W224" s="177">
        <v>20863.921236551141</v>
      </c>
      <c r="X224" s="177">
        <v>36833.870585129946</v>
      </c>
      <c r="Y224" s="177">
        <v>57048.847761148179</v>
      </c>
      <c r="Z224" s="177">
        <v>165077.51401741835</v>
      </c>
      <c r="AA224" s="177">
        <v>117247.68339222521</v>
      </c>
      <c r="AB224" s="177">
        <v>211456.55314368851</v>
      </c>
      <c r="AC224" s="177">
        <v>304716.51319923991</v>
      </c>
      <c r="AD224" s="177">
        <v>304033.12246033875</v>
      </c>
      <c r="AE224" s="177">
        <v>217247.27921239496</v>
      </c>
      <c r="AF224" s="177">
        <v>185539.34267575276</v>
      </c>
      <c r="AG224" s="177">
        <v>504065.33696643187</v>
      </c>
      <c r="AH224" s="177">
        <v>555087.29456648347</v>
      </c>
      <c r="AI224" s="177">
        <v>749096.33945271058</v>
      </c>
      <c r="AJ224" s="177">
        <v>766688.47397977381</v>
      </c>
      <c r="AK224" s="177">
        <v>719991.52600221126</v>
      </c>
      <c r="AL224" s="177">
        <v>674561.09904242214</v>
      </c>
      <c r="AM224" s="177">
        <v>788428.06757251977</v>
      </c>
      <c r="AN224" s="177">
        <v>735380.69287361461</v>
      </c>
      <c r="AO224" s="177">
        <v>692439.50798438699</v>
      </c>
      <c r="AP224" s="177">
        <v>579862.88063642371</v>
      </c>
      <c r="AQ224" s="177">
        <v>669643.35693426314</v>
      </c>
      <c r="AR224" s="177">
        <v>298429.99874240055</v>
      </c>
      <c r="AS224" s="177">
        <v>617570.34433518804</v>
      </c>
      <c r="AT224" s="177">
        <v>619016.90221245738</v>
      </c>
      <c r="AU224" s="177">
        <v>564898.8569154134</v>
      </c>
      <c r="AV224" s="177">
        <v>1041416.393780008</v>
      </c>
      <c r="AW224" s="177">
        <v>561611.98849353264</v>
      </c>
      <c r="AX224" s="177">
        <v>903926.36612166138</v>
      </c>
      <c r="AY224" s="177">
        <v>1159605.9002440441</v>
      </c>
      <c r="AZ224" s="177">
        <v>1366757.2990493327</v>
      </c>
      <c r="BA224" s="177">
        <v>1676058.6398149636</v>
      </c>
      <c r="BB224" s="177">
        <v>1513513.0358832658</v>
      </c>
      <c r="BC224" s="177">
        <v>1524739.1221996378</v>
      </c>
      <c r="BD224" s="177">
        <v>1330094.0623262879</v>
      </c>
      <c r="BE224" s="177">
        <v>994472.44805064285</v>
      </c>
      <c r="BF224" s="177">
        <v>709870.01944392105</v>
      </c>
      <c r="BG224" s="177">
        <v>746276.98927085137</v>
      </c>
      <c r="BH224" s="177">
        <v>689137.89700067928</v>
      </c>
      <c r="BI224" s="177">
        <v>519054.48649856524</v>
      </c>
      <c r="BJ224" s="177">
        <v>639724.16813196731</v>
      </c>
      <c r="BK224" s="177">
        <v>658342.6033264281</v>
      </c>
      <c r="BL224" s="43"/>
    </row>
    <row r="225" spans="3:66" x14ac:dyDescent="0.2">
      <c r="C225" s="53" t="s">
        <v>32</v>
      </c>
      <c r="D225" s="47" t="s">
        <v>332</v>
      </c>
      <c r="E225" s="365" t="s">
        <v>153</v>
      </c>
      <c r="F225" s="46" t="s">
        <v>140</v>
      </c>
      <c r="G225" s="231" t="s">
        <v>16</v>
      </c>
      <c r="H225" s="177">
        <v>781.0406487918375</v>
      </c>
      <c r="I225" s="177">
        <v>767.51092860750521</v>
      </c>
      <c r="J225" s="177">
        <v>871.42654368049818</v>
      </c>
      <c r="K225" s="177">
        <v>869.81250127692783</v>
      </c>
      <c r="L225" s="177">
        <v>754.67282822216521</v>
      </c>
      <c r="M225" s="177">
        <v>746.17310791129614</v>
      </c>
      <c r="N225" s="177">
        <v>960.31751321785339</v>
      </c>
      <c r="O225" s="177">
        <v>1005.4878229962882</v>
      </c>
      <c r="P225" s="177">
        <v>1674.5786597948193</v>
      </c>
      <c r="Q225" s="177">
        <v>798.97922049403905</v>
      </c>
      <c r="R225" s="177">
        <v>1566.4861490394346</v>
      </c>
      <c r="S225" s="177">
        <v>897.9209797493744</v>
      </c>
      <c r="T225" s="177">
        <v>3084.7917076029162</v>
      </c>
      <c r="U225" s="177">
        <v>3920.5163333646697</v>
      </c>
      <c r="V225" s="177">
        <v>4065.5309370679001</v>
      </c>
      <c r="W225" s="177">
        <v>5770.5531019088739</v>
      </c>
      <c r="X225" s="177">
        <v>10238.463211856941</v>
      </c>
      <c r="Y225" s="177">
        <v>11282.979535096965</v>
      </c>
      <c r="Z225" s="177">
        <v>23464.890423912191</v>
      </c>
      <c r="AA225" s="177">
        <v>19479.981917379053</v>
      </c>
      <c r="AB225" s="177">
        <v>28891.933848709599</v>
      </c>
      <c r="AC225" s="177">
        <v>32993.548734750722</v>
      </c>
      <c r="AD225" s="177">
        <v>36883.440909500743</v>
      </c>
      <c r="AE225" s="177">
        <v>38445.336100340603</v>
      </c>
      <c r="AF225" s="177">
        <v>33562.204451296253</v>
      </c>
      <c r="AG225" s="177">
        <v>59170.391124822592</v>
      </c>
      <c r="AH225" s="177">
        <v>63320.601453062089</v>
      </c>
      <c r="AI225" s="177">
        <v>63734.506046576098</v>
      </c>
      <c r="AJ225" s="177">
        <v>65023.83707931338</v>
      </c>
      <c r="AK225" s="177">
        <v>57513.465152014651</v>
      </c>
      <c r="AL225" s="177">
        <v>51230.469291751513</v>
      </c>
      <c r="AM225" s="177">
        <v>72238.015148062826</v>
      </c>
      <c r="AN225" s="177">
        <v>63407.587525643772</v>
      </c>
      <c r="AO225" s="177">
        <v>77566.793406427299</v>
      </c>
      <c r="AP225" s="177">
        <v>87201.037742674409</v>
      </c>
      <c r="AQ225" s="177">
        <v>100702.42050683858</v>
      </c>
      <c r="AR225" s="177">
        <v>89087.764437829741</v>
      </c>
      <c r="AS225" s="177">
        <v>116194.74815906791</v>
      </c>
      <c r="AT225" s="177">
        <v>172688.94767666084</v>
      </c>
      <c r="AU225" s="177">
        <v>212226.31641868851</v>
      </c>
      <c r="AV225" s="177">
        <v>144833.36802009345</v>
      </c>
      <c r="AW225" s="177">
        <v>98391.349948160088</v>
      </c>
      <c r="AX225" s="177">
        <v>194980.0788598372</v>
      </c>
      <c r="AY225" s="177">
        <v>178586.97469106925</v>
      </c>
      <c r="AZ225" s="177">
        <v>209699.02838900848</v>
      </c>
      <c r="BA225" s="177">
        <v>212957.00522714524</v>
      </c>
      <c r="BB225" s="177">
        <v>238396.1331481731</v>
      </c>
      <c r="BC225" s="177">
        <v>192547.41922311301</v>
      </c>
      <c r="BD225" s="177">
        <v>186281.01019800693</v>
      </c>
      <c r="BE225" s="177">
        <v>141914.13143678251</v>
      </c>
      <c r="BF225" s="177">
        <v>135634.41152465998</v>
      </c>
      <c r="BG225" s="177">
        <v>154665.68618602282</v>
      </c>
      <c r="BH225" s="177">
        <v>116483.85426379761</v>
      </c>
      <c r="BI225" s="177">
        <v>134213.35435403959</v>
      </c>
      <c r="BJ225" s="177">
        <v>165415.24772385581</v>
      </c>
      <c r="BK225" s="177">
        <v>170229.46801338371</v>
      </c>
      <c r="BL225" s="43"/>
    </row>
    <row r="226" spans="3:66" x14ac:dyDescent="0.2">
      <c r="C226" s="48" t="s">
        <v>141</v>
      </c>
      <c r="D226" s="49" t="s">
        <v>332</v>
      </c>
      <c r="E226" s="366" t="s">
        <v>153</v>
      </c>
      <c r="F226" s="48" t="s">
        <v>140</v>
      </c>
      <c r="G226" s="62" t="s">
        <v>16</v>
      </c>
      <c r="H226" s="178">
        <v>119513.88167291248</v>
      </c>
      <c r="I226" s="178">
        <v>120377.54477403506</v>
      </c>
      <c r="J226" s="178">
        <v>140232.84009860194</v>
      </c>
      <c r="K226" s="178">
        <v>139045.93792369185</v>
      </c>
      <c r="L226" s="178">
        <v>121257.97440146067</v>
      </c>
      <c r="M226" s="178">
        <v>145838.55848179405</v>
      </c>
      <c r="N226" s="178">
        <v>163737.23496770966</v>
      </c>
      <c r="O226" s="178">
        <v>214971.75526162854</v>
      </c>
      <c r="P226" s="178">
        <v>245544.45139083388</v>
      </c>
      <c r="Q226" s="178">
        <v>282037.74493961083</v>
      </c>
      <c r="R226" s="178">
        <v>353740.78543807869</v>
      </c>
      <c r="S226" s="178">
        <v>474399.93326912331</v>
      </c>
      <c r="T226" s="178">
        <v>462069.13277880003</v>
      </c>
      <c r="U226" s="178">
        <v>715448.57405078306</v>
      </c>
      <c r="V226" s="178">
        <v>643731.4023078623</v>
      </c>
      <c r="W226" s="178">
        <v>651266.68386700237</v>
      </c>
      <c r="X226" s="178">
        <v>798870.74725918064</v>
      </c>
      <c r="Y226" s="178">
        <v>1154582.977387175</v>
      </c>
      <c r="Z226" s="178">
        <v>1817181.3856647776</v>
      </c>
      <c r="AA226" s="178">
        <v>1849836.5936219464</v>
      </c>
      <c r="AB226" s="178">
        <v>2822461.2006870559</v>
      </c>
      <c r="AC226" s="178">
        <v>4228061.5115444642</v>
      </c>
      <c r="AD226" s="178">
        <v>4252767.2876748741</v>
      </c>
      <c r="AE226" s="178">
        <v>4131847.4445849312</v>
      </c>
      <c r="AF226" s="178">
        <v>5339086.0243420471</v>
      </c>
      <c r="AG226" s="178">
        <v>6898471.4003004702</v>
      </c>
      <c r="AH226" s="178">
        <v>8757370.6350090038</v>
      </c>
      <c r="AI226" s="178">
        <v>9452718.6125746295</v>
      </c>
      <c r="AJ226" s="178">
        <v>8598992.8543847725</v>
      </c>
      <c r="AK226" s="178">
        <v>8552676.0243306216</v>
      </c>
      <c r="AL226" s="178">
        <v>8052510.5391076924</v>
      </c>
      <c r="AM226" s="178">
        <v>10302183.104347721</v>
      </c>
      <c r="AN226" s="178">
        <v>8365995.4803889757</v>
      </c>
      <c r="AO226" s="178">
        <v>10159834.421165243</v>
      </c>
      <c r="AP226" s="178">
        <v>10680962.857451949</v>
      </c>
      <c r="AQ226" s="178">
        <v>12334701.982137922</v>
      </c>
      <c r="AR226" s="178">
        <v>12149343.646701045</v>
      </c>
      <c r="AS226" s="178">
        <v>13874077.852980418</v>
      </c>
      <c r="AT226" s="178">
        <v>15790200</v>
      </c>
      <c r="AU226" s="178">
        <v>17117871</v>
      </c>
      <c r="AV226" s="178">
        <v>19396020</v>
      </c>
      <c r="AW226" s="178">
        <v>20939325</v>
      </c>
      <c r="AX226" s="178">
        <v>22287433</v>
      </c>
      <c r="AY226" s="178">
        <v>27034978</v>
      </c>
      <c r="AZ226" s="178">
        <v>26535861</v>
      </c>
      <c r="BA226" s="178">
        <v>26960903</v>
      </c>
      <c r="BB226" s="178">
        <v>30419335</v>
      </c>
      <c r="BC226" s="178">
        <v>24541625</v>
      </c>
      <c r="BD226" s="178">
        <v>19659336</v>
      </c>
      <c r="BE226" s="178">
        <v>13994255</v>
      </c>
      <c r="BF226" s="178">
        <v>11153342</v>
      </c>
      <c r="BG226" s="178">
        <v>16760444</v>
      </c>
      <c r="BH226" s="178">
        <v>12369576</v>
      </c>
      <c r="BI226" s="178">
        <v>12732986</v>
      </c>
      <c r="BJ226" s="178">
        <v>15693148</v>
      </c>
      <c r="BK226" s="178">
        <v>16149879</v>
      </c>
      <c r="BL226" s="43"/>
    </row>
    <row r="227" spans="3:66" x14ac:dyDescent="0.2">
      <c r="C227" s="46" t="s">
        <v>142</v>
      </c>
      <c r="D227" s="47" t="s">
        <v>332</v>
      </c>
      <c r="E227" s="365" t="s">
        <v>153</v>
      </c>
      <c r="F227" s="46" t="s">
        <v>140</v>
      </c>
      <c r="G227" s="231" t="s">
        <v>16</v>
      </c>
      <c r="H227" s="177">
        <v>111170.16819944661</v>
      </c>
      <c r="I227" s="177">
        <v>116726.13566714915</v>
      </c>
      <c r="J227" s="177">
        <v>135430.66914724224</v>
      </c>
      <c r="K227" s="177">
        <v>127469.88957033887</v>
      </c>
      <c r="L227" s="177">
        <v>119521.88395526976</v>
      </c>
      <c r="M227" s="177">
        <v>143714.68845345901</v>
      </c>
      <c r="N227" s="177">
        <v>161618.40939386061</v>
      </c>
      <c r="O227" s="177">
        <v>213608.75576676716</v>
      </c>
      <c r="P227" s="177">
        <v>239585.08250873338</v>
      </c>
      <c r="Q227" s="177">
        <v>273429.978925445</v>
      </c>
      <c r="R227" s="177">
        <v>351184.83603480563</v>
      </c>
      <c r="S227" s="177">
        <v>471762.63506771607</v>
      </c>
      <c r="T227" s="177">
        <v>461990.35551891295</v>
      </c>
      <c r="U227" s="177">
        <v>692675.27847251017</v>
      </c>
      <c r="V227" s="177">
        <v>643732.08584098425</v>
      </c>
      <c r="W227" s="177">
        <v>643315.00945518864</v>
      </c>
      <c r="X227" s="177">
        <v>798469.95738935564</v>
      </c>
      <c r="Y227" s="177">
        <v>1012543.3216172825</v>
      </c>
      <c r="Z227" s="177">
        <v>1663640.939421298</v>
      </c>
      <c r="AA227" s="177">
        <v>1620111.4370129628</v>
      </c>
      <c r="AB227" s="177">
        <v>2638883.3737511723</v>
      </c>
      <c r="AC227" s="177">
        <v>4071322.8017890002</v>
      </c>
      <c r="AD227" s="177">
        <v>3766764.1678401064</v>
      </c>
      <c r="AE227" s="177">
        <v>3774305.2431442197</v>
      </c>
      <c r="AF227" s="177">
        <v>5263731.4750730405</v>
      </c>
      <c r="AG227" s="177">
        <v>6186309.9967153743</v>
      </c>
      <c r="AH227" s="177">
        <v>8013127.5154731655</v>
      </c>
      <c r="AI227" s="177">
        <v>8780871.9448118024</v>
      </c>
      <c r="AJ227" s="177">
        <v>8195410.1169440495</v>
      </c>
      <c r="AK227" s="177">
        <v>7783898.0917895697</v>
      </c>
      <c r="AL227" s="177">
        <v>7653242.7933235634</v>
      </c>
      <c r="AM227" s="177">
        <v>9725405.2109913714</v>
      </c>
      <c r="AN227" s="177">
        <v>8365996.2922548531</v>
      </c>
      <c r="AO227" s="177">
        <v>10159835.241860749</v>
      </c>
      <c r="AP227" s="177">
        <v>10680962.285625774</v>
      </c>
      <c r="AQ227" s="177">
        <v>12334701.321775597</v>
      </c>
      <c r="AR227" s="177">
        <v>12149343.646701045</v>
      </c>
      <c r="AS227" s="177">
        <v>13874077.852980424</v>
      </c>
      <c r="AT227" s="177">
        <v>15790200.000000006</v>
      </c>
      <c r="AU227" s="177">
        <v>17117871</v>
      </c>
      <c r="AV227" s="177">
        <v>19396020.000000007</v>
      </c>
      <c r="AW227" s="177">
        <v>20939325.000000004</v>
      </c>
      <c r="AX227" s="177">
        <v>22287432.999999996</v>
      </c>
      <c r="AY227" s="177">
        <v>27034977.999999989</v>
      </c>
      <c r="AZ227" s="177">
        <v>26535860.999995537</v>
      </c>
      <c r="BA227" s="177">
        <v>26960902.999972802</v>
      </c>
      <c r="BB227" s="177">
        <v>30419335.000009652</v>
      </c>
      <c r="BC227" s="177">
        <v>24541625</v>
      </c>
      <c r="BD227" s="177">
        <v>19659335.999984194</v>
      </c>
      <c r="BE227" s="177">
        <v>13994255</v>
      </c>
      <c r="BF227" s="177">
        <v>11153341.999985561</v>
      </c>
      <c r="BG227" s="177">
        <v>16760443.999978304</v>
      </c>
      <c r="BH227" s="177">
        <v>12369575.999983989</v>
      </c>
      <c r="BI227" s="177">
        <v>12732985.999983517</v>
      </c>
      <c r="BJ227" s="177">
        <v>15693147.999979686</v>
      </c>
      <c r="BK227" s="177">
        <v>16149879</v>
      </c>
      <c r="BL227" s="43"/>
    </row>
    <row r="228" spans="3:66" x14ac:dyDescent="0.2">
      <c r="C228" s="52" t="s">
        <v>143</v>
      </c>
      <c r="D228" s="51" t="s">
        <v>332</v>
      </c>
      <c r="E228" s="367" t="s">
        <v>153</v>
      </c>
      <c r="F228" s="52" t="s">
        <v>140</v>
      </c>
      <c r="G228" s="50" t="s">
        <v>16</v>
      </c>
      <c r="H228" s="160">
        <v>8343.7134734658521</v>
      </c>
      <c r="I228" s="160">
        <v>3651.4091068858979</v>
      </c>
      <c r="J228" s="160">
        <v>4802.1709513597043</v>
      </c>
      <c r="K228" s="160">
        <v>11576.048353352986</v>
      </c>
      <c r="L228" s="160">
        <v>1736.0904461908942</v>
      </c>
      <c r="M228" s="160">
        <v>2123.870028335029</v>
      </c>
      <c r="N228" s="160">
        <v>2118.8255738490948</v>
      </c>
      <c r="O228" s="160">
        <v>1362.9994948613487</v>
      </c>
      <c r="P228" s="160">
        <v>5959.3688821003734</v>
      </c>
      <c r="Q228" s="160">
        <v>8607.7660141657761</v>
      </c>
      <c r="R228" s="160">
        <v>2555.9494032730786</v>
      </c>
      <c r="S228" s="160">
        <v>2637.2982014072954</v>
      </c>
      <c r="T228" s="160">
        <v>78.777259887015859</v>
      </c>
      <c r="U228" s="160">
        <v>22773.295578272762</v>
      </c>
      <c r="V228" s="160">
        <v>0</v>
      </c>
      <c r="W228" s="160">
        <v>7951.6744118137731</v>
      </c>
      <c r="X228" s="160">
        <v>400.78986982498895</v>
      </c>
      <c r="Y228" s="160">
        <v>142039.6557698925</v>
      </c>
      <c r="Z228" s="160">
        <v>153540.44624347962</v>
      </c>
      <c r="AA228" s="160">
        <v>229725.15660898358</v>
      </c>
      <c r="AB228" s="160">
        <v>183577.82693588466</v>
      </c>
      <c r="AC228" s="160">
        <v>156738.70975546297</v>
      </c>
      <c r="AD228" s="160">
        <v>486003.11983476835</v>
      </c>
      <c r="AE228" s="160">
        <v>357542.20144071133</v>
      </c>
      <c r="AF228" s="160">
        <v>75354.549269006588</v>
      </c>
      <c r="AG228" s="160">
        <v>712161.40358509705</v>
      </c>
      <c r="AH228" s="160">
        <v>744243.11953584279</v>
      </c>
      <c r="AI228" s="160">
        <v>671846.66776282992</v>
      </c>
      <c r="AJ228" s="160">
        <v>403582.73744072375</v>
      </c>
      <c r="AK228" s="160">
        <v>768777.93254105339</v>
      </c>
      <c r="AL228" s="160">
        <v>399267.74578412919</v>
      </c>
      <c r="AM228" s="160">
        <v>576777.54406320909</v>
      </c>
      <c r="AN228" s="160">
        <v>0</v>
      </c>
      <c r="AO228" s="160">
        <v>0</v>
      </c>
      <c r="AP228" s="160">
        <v>0</v>
      </c>
      <c r="AQ228" s="160">
        <v>0</v>
      </c>
      <c r="AR228" s="160">
        <v>0</v>
      </c>
      <c r="AS228" s="160">
        <v>0</v>
      </c>
      <c r="AT228" s="160">
        <v>0</v>
      </c>
      <c r="AU228" s="160">
        <v>0</v>
      </c>
      <c r="AV228" s="160">
        <v>0</v>
      </c>
      <c r="AW228" s="160">
        <v>0</v>
      </c>
      <c r="AX228" s="160">
        <v>0</v>
      </c>
      <c r="AY228" s="160">
        <v>0</v>
      </c>
      <c r="AZ228" s="160">
        <v>0</v>
      </c>
      <c r="BA228" s="160">
        <v>0</v>
      </c>
      <c r="BB228" s="160">
        <v>0</v>
      </c>
      <c r="BC228" s="160">
        <v>0</v>
      </c>
      <c r="BD228" s="160">
        <v>0</v>
      </c>
      <c r="BE228" s="160">
        <v>0</v>
      </c>
      <c r="BF228" s="160">
        <v>0</v>
      </c>
      <c r="BG228" s="160">
        <v>0</v>
      </c>
      <c r="BH228" s="160">
        <v>0</v>
      </c>
      <c r="BI228" s="160">
        <v>0</v>
      </c>
      <c r="BJ228" s="160">
        <v>0</v>
      </c>
      <c r="BK228" s="160">
        <v>0</v>
      </c>
      <c r="BL228" s="43"/>
    </row>
    <row r="229" spans="3:66" x14ac:dyDescent="0.2">
      <c r="C229" s="48" t="s">
        <v>11</v>
      </c>
      <c r="D229" s="49" t="s">
        <v>332</v>
      </c>
      <c r="E229" s="361" t="s">
        <v>132</v>
      </c>
      <c r="F229" s="48" t="s">
        <v>155</v>
      </c>
      <c r="G229" s="62" t="s">
        <v>16</v>
      </c>
      <c r="H229" s="379">
        <v>634325.78383342095</v>
      </c>
      <c r="I229" s="379">
        <v>701561.09223083034</v>
      </c>
      <c r="J229" s="379">
        <v>855689.38303137501</v>
      </c>
      <c r="K229" s="379">
        <v>927636.620688044</v>
      </c>
      <c r="L229" s="379">
        <v>1017285.325289452</v>
      </c>
      <c r="M229" s="379">
        <v>1081817.0701501593</v>
      </c>
      <c r="N229" s="379">
        <v>1253662.1506356823</v>
      </c>
      <c r="O229" s="379">
        <v>1622768.8269044335</v>
      </c>
      <c r="P229" s="379">
        <v>1347843.463698324</v>
      </c>
      <c r="Q229" s="379">
        <v>1310009.3706746395</v>
      </c>
      <c r="R229" s="379">
        <v>1402362.387142567</v>
      </c>
      <c r="S229" s="379">
        <v>1606131.0896222051</v>
      </c>
      <c r="T229" s="379">
        <v>1871077.9128764386</v>
      </c>
      <c r="U229" s="379">
        <v>1487960.225502105</v>
      </c>
      <c r="V229" s="379">
        <v>1506786.7361407799</v>
      </c>
      <c r="W229" s="379">
        <v>1179053.9933693088</v>
      </c>
      <c r="X229" s="379">
        <v>1115873.8909363714</v>
      </c>
      <c r="Y229" s="379">
        <v>1290212.6297295813</v>
      </c>
      <c r="Z229" s="379">
        <v>1760142.820267485</v>
      </c>
      <c r="AA229" s="379">
        <v>1696366.1507333983</v>
      </c>
      <c r="AB229" s="379">
        <v>1894443.2183430714</v>
      </c>
      <c r="AC229" s="379">
        <v>2547404.1879385756</v>
      </c>
      <c r="AD229" s="379">
        <v>2741459.695937261</v>
      </c>
      <c r="AE229" s="379">
        <v>2836640.9949060101</v>
      </c>
      <c r="AF229" s="379">
        <v>3687604.7751596496</v>
      </c>
      <c r="AG229" s="379">
        <v>4807092.1256923638</v>
      </c>
      <c r="AH229" s="379">
        <v>6176957.6260514874</v>
      </c>
      <c r="AI229" s="379">
        <v>5554688.9817409301</v>
      </c>
      <c r="AJ229" s="379">
        <v>4508715.5910462076</v>
      </c>
      <c r="AK229" s="379">
        <v>4503949.3933287757</v>
      </c>
      <c r="AL229" s="379">
        <v>4126513.8780156095</v>
      </c>
      <c r="AM229" s="379">
        <v>4306673.7999665085</v>
      </c>
      <c r="AN229" s="379">
        <v>3893123.697495833</v>
      </c>
      <c r="AO229" s="379">
        <v>3315368.9296397497</v>
      </c>
      <c r="AP229" s="379">
        <v>3788487.8707477082</v>
      </c>
      <c r="AQ229" s="379">
        <v>3826934.0101872794</v>
      </c>
      <c r="AR229" s="379">
        <v>4844485.9307990689</v>
      </c>
      <c r="AS229" s="379">
        <v>4489101.3282922227</v>
      </c>
      <c r="AT229" s="379">
        <v>4827091.3502294077</v>
      </c>
      <c r="AU229" s="379">
        <v>5318135.4556259401</v>
      </c>
      <c r="AV229" s="379">
        <v>5854477.8942986317</v>
      </c>
      <c r="AW229" s="379">
        <v>5503353.00922364</v>
      </c>
      <c r="AX229" s="379">
        <v>6757186.830035788</v>
      </c>
      <c r="AY229" s="379">
        <v>8033401.0518779885</v>
      </c>
      <c r="AZ229" s="379">
        <v>8127970.3306107204</v>
      </c>
      <c r="BA229" s="379">
        <v>9490517.7439182214</v>
      </c>
      <c r="BB229" s="379">
        <v>8343795.5625344152</v>
      </c>
      <c r="BC229" s="379">
        <v>5643829.935634396</v>
      </c>
      <c r="BD229" s="342">
        <v>5784162.8088225592</v>
      </c>
      <c r="BE229" s="342">
        <v>4067381.1756287585</v>
      </c>
      <c r="BF229" s="342">
        <v>3572013.4493503859</v>
      </c>
      <c r="BG229" s="342">
        <v>4344858.8492815411</v>
      </c>
      <c r="BH229" s="342">
        <v>3036089.0836485447</v>
      </c>
      <c r="BI229" s="342">
        <v>2964376.0181294954</v>
      </c>
      <c r="BJ229" s="342">
        <v>3393679.3484323975</v>
      </c>
      <c r="BK229" s="342">
        <v>3474320.2181015825</v>
      </c>
      <c r="BL229" s="373"/>
      <c r="BM229" s="16"/>
      <c r="BN229" s="16"/>
    </row>
    <row r="230" spans="3:66" x14ac:dyDescent="0.2">
      <c r="C230" s="48" t="s">
        <v>17</v>
      </c>
      <c r="D230" s="49" t="s">
        <v>332</v>
      </c>
      <c r="E230" s="361" t="s">
        <v>132</v>
      </c>
      <c r="F230" s="48" t="s">
        <v>155</v>
      </c>
      <c r="G230" s="62" t="s">
        <v>16</v>
      </c>
      <c r="H230" s="379">
        <v>287575.95866006834</v>
      </c>
      <c r="I230" s="379">
        <v>360922.54742855165</v>
      </c>
      <c r="J230" s="379">
        <v>408286.76513332955</v>
      </c>
      <c r="K230" s="379">
        <v>398945.4732136011</v>
      </c>
      <c r="L230" s="379">
        <v>399897.14933832665</v>
      </c>
      <c r="M230" s="379">
        <v>384484.01272980898</v>
      </c>
      <c r="N230" s="379">
        <v>504296.98537715938</v>
      </c>
      <c r="O230" s="379">
        <v>428636.24290919543</v>
      </c>
      <c r="P230" s="379">
        <v>410682.25545964367</v>
      </c>
      <c r="Q230" s="379">
        <v>307481.77783587796</v>
      </c>
      <c r="R230" s="379">
        <v>359155.74493813096</v>
      </c>
      <c r="S230" s="379">
        <v>342637.62803840672</v>
      </c>
      <c r="T230" s="379">
        <v>340931.03781368292</v>
      </c>
      <c r="U230" s="379">
        <v>442333.66927459592</v>
      </c>
      <c r="V230" s="379">
        <v>429047.08108149323</v>
      </c>
      <c r="W230" s="379">
        <v>379439.24912275502</v>
      </c>
      <c r="X230" s="379">
        <v>443919.22012477042</v>
      </c>
      <c r="Y230" s="379">
        <v>405217.69633292826</v>
      </c>
      <c r="Z230" s="379">
        <v>465110.01683956408</v>
      </c>
      <c r="AA230" s="379">
        <v>455851.95629261812</v>
      </c>
      <c r="AB230" s="379">
        <v>470946.51714015391</v>
      </c>
      <c r="AC230" s="379">
        <v>653407.03309356165</v>
      </c>
      <c r="AD230" s="379">
        <v>660884.21375021606</v>
      </c>
      <c r="AE230" s="379">
        <v>665964.0977552135</v>
      </c>
      <c r="AF230" s="379">
        <v>713396.57757126493</v>
      </c>
      <c r="AG230" s="379">
        <v>850142.55173754191</v>
      </c>
      <c r="AH230" s="379">
        <v>936752.59407517477</v>
      </c>
      <c r="AI230" s="379">
        <v>1072571.3831756753</v>
      </c>
      <c r="AJ230" s="379">
        <v>941290.5873207387</v>
      </c>
      <c r="AK230" s="379">
        <v>807410.29427140788</v>
      </c>
      <c r="AL230" s="379">
        <v>979296.3708318565</v>
      </c>
      <c r="AM230" s="379">
        <v>866795.66355851816</v>
      </c>
      <c r="AN230" s="379">
        <v>1018120.2602890808</v>
      </c>
      <c r="AO230" s="379">
        <v>885974.88344645826</v>
      </c>
      <c r="AP230" s="379">
        <v>929998.87965216162</v>
      </c>
      <c r="AQ230" s="379">
        <v>918744.88963283109</v>
      </c>
      <c r="AR230" s="379">
        <v>1261388.7299029892</v>
      </c>
      <c r="AS230" s="379">
        <v>1261424.8329841471</v>
      </c>
      <c r="AT230" s="379">
        <v>1473829.4288395424</v>
      </c>
      <c r="AU230" s="379">
        <v>1753470.9987548301</v>
      </c>
      <c r="AV230" s="379">
        <v>2085830.8650368373</v>
      </c>
      <c r="AW230" s="379">
        <v>1665961.8391336217</v>
      </c>
      <c r="AX230" s="379">
        <v>1815096.0269369213</v>
      </c>
      <c r="AY230" s="379">
        <v>2031503.5321490541</v>
      </c>
      <c r="AZ230" s="379">
        <v>1980308.2957343005</v>
      </c>
      <c r="BA230" s="379">
        <v>2048780.6519092098</v>
      </c>
      <c r="BB230" s="379">
        <v>1676165.4702947889</v>
      </c>
      <c r="BC230" s="379">
        <v>1302865.1032798486</v>
      </c>
      <c r="BD230" s="342">
        <v>1191026.6053908125</v>
      </c>
      <c r="BE230" s="342">
        <v>955804.38648491853</v>
      </c>
      <c r="BF230" s="342">
        <v>921302.79257493303</v>
      </c>
      <c r="BG230" s="342">
        <v>901299.89079325809</v>
      </c>
      <c r="BH230" s="342">
        <v>830195.27906523249</v>
      </c>
      <c r="BI230" s="342">
        <v>965676.0066600719</v>
      </c>
      <c r="BJ230" s="342">
        <v>1055390.2166189104</v>
      </c>
      <c r="BK230" s="342">
        <v>1104838.586698195</v>
      </c>
      <c r="BL230" s="373"/>
      <c r="BM230" s="16"/>
      <c r="BN230" s="16"/>
    </row>
    <row r="231" spans="3:66" x14ac:dyDescent="0.2">
      <c r="C231" s="48" t="s">
        <v>18</v>
      </c>
      <c r="D231" s="49" t="s">
        <v>332</v>
      </c>
      <c r="E231" s="361" t="s">
        <v>132</v>
      </c>
      <c r="F231" s="48" t="s">
        <v>155</v>
      </c>
      <c r="G231" s="62" t="s">
        <v>16</v>
      </c>
      <c r="H231" s="379">
        <v>122701.96125946457</v>
      </c>
      <c r="I231" s="379">
        <v>179081.29522075001</v>
      </c>
      <c r="J231" s="379">
        <v>223972.97478041972</v>
      </c>
      <c r="K231" s="379">
        <v>212694.17576044315</v>
      </c>
      <c r="L231" s="379">
        <v>202702.01755297638</v>
      </c>
      <c r="M231" s="379">
        <v>239670.12723884828</v>
      </c>
      <c r="N231" s="379">
        <v>168128.52839946887</v>
      </c>
      <c r="O231" s="379">
        <v>231841.77814331488</v>
      </c>
      <c r="P231" s="379">
        <v>222085.17767992933</v>
      </c>
      <c r="Q231" s="379">
        <v>233215.75249797475</v>
      </c>
      <c r="R231" s="379">
        <v>185180.95135626005</v>
      </c>
      <c r="S231" s="379">
        <v>247849.40075922239</v>
      </c>
      <c r="T231" s="379">
        <v>170063.11192594402</v>
      </c>
      <c r="U231" s="379">
        <v>217220.80825751816</v>
      </c>
      <c r="V231" s="379">
        <v>196575.41173122957</v>
      </c>
      <c r="W231" s="379">
        <v>162776.24083276666</v>
      </c>
      <c r="X231" s="379">
        <v>198834.18298754553</v>
      </c>
      <c r="Y231" s="379">
        <v>212971.52226160979</v>
      </c>
      <c r="Z231" s="379">
        <v>237108.09313968397</v>
      </c>
      <c r="AA231" s="379">
        <v>380828.73917205271</v>
      </c>
      <c r="AB231" s="379">
        <v>328003.32839719299</v>
      </c>
      <c r="AC231" s="379">
        <v>332955.60716152791</v>
      </c>
      <c r="AD231" s="379">
        <v>401314.75533759169</v>
      </c>
      <c r="AE231" s="379">
        <v>473185.83707697538</v>
      </c>
      <c r="AF231" s="379">
        <v>458641.36280132463</v>
      </c>
      <c r="AG231" s="379">
        <v>538529.44958138361</v>
      </c>
      <c r="AH231" s="379">
        <v>810723.45205611875</v>
      </c>
      <c r="AI231" s="379">
        <v>804130.73285910522</v>
      </c>
      <c r="AJ231" s="379">
        <v>794295.50159759261</v>
      </c>
      <c r="AK231" s="379">
        <v>831782.52036912728</v>
      </c>
      <c r="AL231" s="379">
        <v>972008.71708280127</v>
      </c>
      <c r="AM231" s="379">
        <v>789453.1941355851</v>
      </c>
      <c r="AN231" s="379">
        <v>693226.13980134809</v>
      </c>
      <c r="AO231" s="379">
        <v>783384.20235428086</v>
      </c>
      <c r="AP231" s="379">
        <v>912647.44266189774</v>
      </c>
      <c r="AQ231" s="379">
        <v>1017036.5501373548</v>
      </c>
      <c r="AR231" s="379">
        <v>1144488.2108371276</v>
      </c>
      <c r="AS231" s="379">
        <v>1237191.4205680864</v>
      </c>
      <c r="AT231" s="379">
        <v>1457729.125984774</v>
      </c>
      <c r="AU231" s="379">
        <v>1335504.4484430708</v>
      </c>
      <c r="AV231" s="379">
        <v>1534071.9991930358</v>
      </c>
      <c r="AW231" s="379">
        <v>1080751.7264919677</v>
      </c>
      <c r="AX231" s="379">
        <v>1353362.9089197612</v>
      </c>
      <c r="AY231" s="379">
        <v>1200163.0277065337</v>
      </c>
      <c r="AZ231" s="379">
        <v>1330136.1660302072</v>
      </c>
      <c r="BA231" s="379">
        <v>1577084.6304878462</v>
      </c>
      <c r="BB231" s="379">
        <v>1468507.4231789701</v>
      </c>
      <c r="BC231" s="379">
        <v>1108310.1422483502</v>
      </c>
      <c r="BD231" s="342">
        <v>784242.54027929832</v>
      </c>
      <c r="BE231" s="342">
        <v>806102.79375447216</v>
      </c>
      <c r="BF231" s="342">
        <v>619027.14221697126</v>
      </c>
      <c r="BG231" s="342">
        <v>579527.60032616963</v>
      </c>
      <c r="BH231" s="342">
        <v>388152.51909159997</v>
      </c>
      <c r="BI231" s="342">
        <v>1682756.3550301671</v>
      </c>
      <c r="BJ231" s="342">
        <v>2011537.7525940286</v>
      </c>
      <c r="BK231" s="342">
        <v>2051603.7504572053</v>
      </c>
      <c r="BL231" s="373"/>
      <c r="BM231" s="16"/>
      <c r="BN231" s="16"/>
    </row>
    <row r="232" spans="3:66" x14ac:dyDescent="0.2">
      <c r="C232" s="48" t="s">
        <v>19</v>
      </c>
      <c r="D232" s="49" t="s">
        <v>332</v>
      </c>
      <c r="E232" s="361" t="s">
        <v>132</v>
      </c>
      <c r="F232" s="48" t="s">
        <v>155</v>
      </c>
      <c r="G232" s="62" t="s">
        <v>16</v>
      </c>
      <c r="H232" s="379">
        <v>45048.867086790473</v>
      </c>
      <c r="I232" s="379">
        <v>65611.25762958538</v>
      </c>
      <c r="J232" s="379">
        <v>70133.166194996971</v>
      </c>
      <c r="K232" s="379">
        <v>66504.347472460533</v>
      </c>
      <c r="L232" s="379">
        <v>49972.161534538216</v>
      </c>
      <c r="M232" s="379">
        <v>69411.994339161844</v>
      </c>
      <c r="N232" s="379">
        <v>99606.776431080478</v>
      </c>
      <c r="O232" s="379">
        <v>130314.30740699721</v>
      </c>
      <c r="P232" s="379">
        <v>129590.27053652861</v>
      </c>
      <c r="Q232" s="379">
        <v>152568.44392327644</v>
      </c>
      <c r="R232" s="379">
        <v>162711.85654863078</v>
      </c>
      <c r="S232" s="379">
        <v>156955.37006967986</v>
      </c>
      <c r="T232" s="379">
        <v>166203.32537350117</v>
      </c>
      <c r="U232" s="379">
        <v>198093.28578050755</v>
      </c>
      <c r="V232" s="379">
        <v>140432.42218136226</v>
      </c>
      <c r="W232" s="379">
        <v>117138.00154909611</v>
      </c>
      <c r="X232" s="379">
        <v>94902.260101679727</v>
      </c>
      <c r="Y232" s="379">
        <v>125977.71095730698</v>
      </c>
      <c r="Z232" s="379">
        <v>151137.82845692997</v>
      </c>
      <c r="AA232" s="379">
        <v>157894.76226582614</v>
      </c>
      <c r="AB232" s="379">
        <v>172479.10162949172</v>
      </c>
      <c r="AC232" s="379">
        <v>241381.34432576236</v>
      </c>
      <c r="AD232" s="379">
        <v>306439.34896814963</v>
      </c>
      <c r="AE232" s="379">
        <v>335321.42362239561</v>
      </c>
      <c r="AF232" s="379">
        <v>319534.60694298835</v>
      </c>
      <c r="AG232" s="379">
        <v>387230.29343215155</v>
      </c>
      <c r="AH232" s="379">
        <v>529721.38406472583</v>
      </c>
      <c r="AI232" s="379">
        <v>473272.10556073842</v>
      </c>
      <c r="AJ232" s="379">
        <v>417012.02204266086</v>
      </c>
      <c r="AK232" s="379">
        <v>346856.29077639832</v>
      </c>
      <c r="AL232" s="379">
        <v>351668.69050644984</v>
      </c>
      <c r="AM232" s="379">
        <v>402644.31382505625</v>
      </c>
      <c r="AN232" s="379">
        <v>307117.05911179248</v>
      </c>
      <c r="AO232" s="379">
        <v>401806.17267512926</v>
      </c>
      <c r="AP232" s="379">
        <v>469245.52473585634</v>
      </c>
      <c r="AQ232" s="379">
        <v>543625.36674444005</v>
      </c>
      <c r="AR232" s="379">
        <v>397924.70561455959</v>
      </c>
      <c r="AS232" s="379">
        <v>476945.63636752893</v>
      </c>
      <c r="AT232" s="379">
        <v>696876.96107712819</v>
      </c>
      <c r="AU232" s="379">
        <v>599109.54821888742</v>
      </c>
      <c r="AV232" s="379">
        <v>921744.4301395095</v>
      </c>
      <c r="AW232" s="379">
        <v>1028868.9608916781</v>
      </c>
      <c r="AX232" s="379">
        <v>975103.58854511264</v>
      </c>
      <c r="AY232" s="379">
        <v>774789.71453204053</v>
      </c>
      <c r="AZ232" s="379">
        <v>794881.88029799773</v>
      </c>
      <c r="BA232" s="379">
        <v>1048737.7857337729</v>
      </c>
      <c r="BB232" s="379">
        <v>1133850.3139085581</v>
      </c>
      <c r="BC232" s="379">
        <v>734710.52890817658</v>
      </c>
      <c r="BD232" s="342">
        <v>525428.46717296226</v>
      </c>
      <c r="BE232" s="342">
        <v>420110.57800606423</v>
      </c>
      <c r="BF232" s="342">
        <v>433045.20948602469</v>
      </c>
      <c r="BG232" s="342">
        <v>743044.87552483263</v>
      </c>
      <c r="BH232" s="342">
        <v>477009.22900087677</v>
      </c>
      <c r="BI232" s="342">
        <v>524122.53113334707</v>
      </c>
      <c r="BJ232" s="342">
        <v>609001.32053461904</v>
      </c>
      <c r="BK232" s="342">
        <v>623934.89660631656</v>
      </c>
      <c r="BL232" s="373"/>
      <c r="BM232" s="16"/>
      <c r="BN232" s="16"/>
    </row>
    <row r="233" spans="3:66" x14ac:dyDescent="0.2">
      <c r="C233" s="48" t="s">
        <v>20</v>
      </c>
      <c r="D233" s="49" t="s">
        <v>332</v>
      </c>
      <c r="E233" s="361" t="s">
        <v>132</v>
      </c>
      <c r="F233" s="48" t="s">
        <v>155</v>
      </c>
      <c r="G233" s="62" t="s">
        <v>16</v>
      </c>
      <c r="H233" s="379">
        <v>195423.71500953587</v>
      </c>
      <c r="I233" s="379">
        <v>175478.55565273936</v>
      </c>
      <c r="J233" s="379">
        <v>224019.33708721629</v>
      </c>
      <c r="K233" s="379">
        <v>218556.7674823759</v>
      </c>
      <c r="L233" s="379">
        <v>249832.50421345592</v>
      </c>
      <c r="M233" s="379">
        <v>321798.07822186273</v>
      </c>
      <c r="N233" s="379">
        <v>322241.63712784939</v>
      </c>
      <c r="O233" s="379">
        <v>418419.25536286866</v>
      </c>
      <c r="P233" s="379">
        <v>439221.18865770235</v>
      </c>
      <c r="Q233" s="379">
        <v>489962.46586409531</v>
      </c>
      <c r="R233" s="379">
        <v>456366.58229213301</v>
      </c>
      <c r="S233" s="379">
        <v>528956.58091408736</v>
      </c>
      <c r="T233" s="379">
        <v>395470.50400864414</v>
      </c>
      <c r="U233" s="379">
        <v>605740.32378888899</v>
      </c>
      <c r="V233" s="379">
        <v>462418.22208900284</v>
      </c>
      <c r="W233" s="379">
        <v>348575.1652690394</v>
      </c>
      <c r="X233" s="379">
        <v>403136.0201854675</v>
      </c>
      <c r="Y233" s="379">
        <v>420057.81614710548</v>
      </c>
      <c r="Z233" s="379">
        <v>500258.49579039606</v>
      </c>
      <c r="AA233" s="379">
        <v>382919.44714951294</v>
      </c>
      <c r="AB233" s="379">
        <v>569128.02577160322</v>
      </c>
      <c r="AC233" s="379">
        <v>772723.7501648668</v>
      </c>
      <c r="AD233" s="379">
        <v>719718.80127285421</v>
      </c>
      <c r="AE233" s="379">
        <v>844551.27251891594</v>
      </c>
      <c r="AF233" s="379">
        <v>1029215.8973911447</v>
      </c>
      <c r="AG233" s="379">
        <v>1298565.6369119887</v>
      </c>
      <c r="AH233" s="379">
        <v>1617712.0661123034</v>
      </c>
      <c r="AI233" s="379">
        <v>1393038.495681945</v>
      </c>
      <c r="AJ233" s="379">
        <v>1222730.9121059433</v>
      </c>
      <c r="AK233" s="379">
        <v>1024750.6997712681</v>
      </c>
      <c r="AL233" s="379">
        <v>1222480.9327077887</v>
      </c>
      <c r="AM233" s="379">
        <v>1424403.6337414254</v>
      </c>
      <c r="AN233" s="379">
        <v>1134233.2769818243</v>
      </c>
      <c r="AO233" s="379">
        <v>1225443.6610625056</v>
      </c>
      <c r="AP233" s="379">
        <v>1443767.3625525413</v>
      </c>
      <c r="AQ233" s="379">
        <v>1469492.0789764565</v>
      </c>
      <c r="AR233" s="379">
        <v>1380855.3491055486</v>
      </c>
      <c r="AS233" s="379">
        <v>1376670.6699601735</v>
      </c>
      <c r="AT233" s="379">
        <v>1445463.7573366589</v>
      </c>
      <c r="AU233" s="379">
        <v>1900939.1008806736</v>
      </c>
      <c r="AV233" s="379">
        <v>1264780.3184971919</v>
      </c>
      <c r="AW233" s="379">
        <v>1493348.604108816</v>
      </c>
      <c r="AX233" s="379">
        <v>1588903.8319055382</v>
      </c>
      <c r="AY233" s="379">
        <v>1920575.9033044472</v>
      </c>
      <c r="AZ233" s="379">
        <v>1795072.8710622904</v>
      </c>
      <c r="BA233" s="379">
        <v>1867514.6314506242</v>
      </c>
      <c r="BB233" s="379">
        <v>1751104.7070207223</v>
      </c>
      <c r="BC233" s="379">
        <v>1469322.7507054841</v>
      </c>
      <c r="BD233" s="342">
        <v>1332964.5917548379</v>
      </c>
      <c r="BE233" s="342">
        <v>972493.61857225758</v>
      </c>
      <c r="BF233" s="342">
        <v>804087.57428545004</v>
      </c>
      <c r="BG233" s="342">
        <v>902513.57286232838</v>
      </c>
      <c r="BH233" s="342">
        <v>737712.51083626482</v>
      </c>
      <c r="BI233" s="342">
        <v>737409.05921933032</v>
      </c>
      <c r="BJ233" s="342">
        <v>890001.54279709444</v>
      </c>
      <c r="BK233" s="342">
        <v>772011.01749113924</v>
      </c>
      <c r="BL233" s="373"/>
      <c r="BM233" s="16"/>
      <c r="BN233" s="16"/>
    </row>
    <row r="234" spans="3:66" x14ac:dyDescent="0.2">
      <c r="C234" s="48" t="s">
        <v>21</v>
      </c>
      <c r="D234" s="49" t="s">
        <v>332</v>
      </c>
      <c r="E234" s="361" t="s">
        <v>132</v>
      </c>
      <c r="F234" s="48" t="s">
        <v>155</v>
      </c>
      <c r="G234" s="62" t="s">
        <v>16</v>
      </c>
      <c r="H234" s="379">
        <v>58574.479783023766</v>
      </c>
      <c r="I234" s="379">
        <v>60176.397974072956</v>
      </c>
      <c r="J234" s="379">
        <v>62286.456136483481</v>
      </c>
      <c r="K234" s="379">
        <v>53501.808544216605</v>
      </c>
      <c r="L234" s="379">
        <v>47161.963244826977</v>
      </c>
      <c r="M234" s="379">
        <v>97191.340285293292</v>
      </c>
      <c r="N234" s="379">
        <v>82688.747340909962</v>
      </c>
      <c r="O234" s="379">
        <v>129374.73796962216</v>
      </c>
      <c r="P234" s="379">
        <v>105026.70361707681</v>
      </c>
      <c r="Q234" s="379">
        <v>110632.70608525294</v>
      </c>
      <c r="R234" s="379">
        <v>120200.05885576594</v>
      </c>
      <c r="S234" s="379">
        <v>152817.61149689596</v>
      </c>
      <c r="T234" s="379">
        <v>124924.99971824855</v>
      </c>
      <c r="U234" s="379">
        <v>137961.44784722227</v>
      </c>
      <c r="V234" s="379">
        <v>114677.42394644508</v>
      </c>
      <c r="W234" s="379">
        <v>136701.25235947419</v>
      </c>
      <c r="X234" s="379">
        <v>129795.94551549542</v>
      </c>
      <c r="Y234" s="379">
        <v>144588.34251624474</v>
      </c>
      <c r="Z234" s="379">
        <v>183861.90438344202</v>
      </c>
      <c r="AA234" s="379">
        <v>193793.0132054959</v>
      </c>
      <c r="AB234" s="379">
        <v>149158.6812800403</v>
      </c>
      <c r="AC234" s="379">
        <v>202649.28271411778</v>
      </c>
      <c r="AD234" s="379">
        <v>199559.03141247728</v>
      </c>
      <c r="AE234" s="379">
        <v>290436.65785640228</v>
      </c>
      <c r="AF234" s="379">
        <v>340972.96027706476</v>
      </c>
      <c r="AG234" s="379">
        <v>422098.96757040417</v>
      </c>
      <c r="AH234" s="379">
        <v>505068.37930935051</v>
      </c>
      <c r="AI234" s="379">
        <v>386346.73997077683</v>
      </c>
      <c r="AJ234" s="379">
        <v>236484.79810210128</v>
      </c>
      <c r="AK234" s="379">
        <v>430871.2007702642</v>
      </c>
      <c r="AL234" s="379">
        <v>414856.50316690531</v>
      </c>
      <c r="AM234" s="379">
        <v>322245.32267991191</v>
      </c>
      <c r="AN234" s="379">
        <v>296161.93949595338</v>
      </c>
      <c r="AO234" s="379">
        <v>391161.54477335536</v>
      </c>
      <c r="AP234" s="379">
        <v>481119.39824127679</v>
      </c>
      <c r="AQ234" s="379">
        <v>502149.737286683</v>
      </c>
      <c r="AR234" s="379">
        <v>662762.87766073341</v>
      </c>
      <c r="AS234" s="379">
        <v>480276.55305943935</v>
      </c>
      <c r="AT234" s="379">
        <v>623235.34039673395</v>
      </c>
      <c r="AU234" s="379">
        <v>775131.15125591762</v>
      </c>
      <c r="AV234" s="379">
        <v>724449.06091968995</v>
      </c>
      <c r="AW234" s="379">
        <v>828378.80432287348</v>
      </c>
      <c r="AX234" s="379">
        <v>814681.74077507248</v>
      </c>
      <c r="AY234" s="379">
        <v>812836.14176043542</v>
      </c>
      <c r="AZ234" s="379">
        <v>873906.29014831013</v>
      </c>
      <c r="BA234" s="379">
        <v>929273.70130412478</v>
      </c>
      <c r="BB234" s="379">
        <v>678166.43522208312</v>
      </c>
      <c r="BC234" s="379">
        <v>592599.6311337623</v>
      </c>
      <c r="BD234" s="342">
        <v>622052.20186831919</v>
      </c>
      <c r="BE234" s="342">
        <v>442122.61725036224</v>
      </c>
      <c r="BF234" s="342">
        <v>440620.47347673995</v>
      </c>
      <c r="BG234" s="342">
        <v>549963.93607070541</v>
      </c>
      <c r="BH234" s="342">
        <v>353332.58970221772</v>
      </c>
      <c r="BI234" s="342">
        <v>372592.49463890574</v>
      </c>
      <c r="BJ234" s="342">
        <v>404908.81153514644</v>
      </c>
      <c r="BK234" s="342">
        <v>418805.38437881763</v>
      </c>
      <c r="BL234" s="373"/>
      <c r="BM234" s="16"/>
      <c r="BN234" s="16"/>
    </row>
    <row r="235" spans="3:66" x14ac:dyDescent="0.2">
      <c r="C235" s="48" t="s">
        <v>22</v>
      </c>
      <c r="D235" s="49" t="s">
        <v>332</v>
      </c>
      <c r="E235" s="361" t="s">
        <v>132</v>
      </c>
      <c r="F235" s="48" t="s">
        <v>155</v>
      </c>
      <c r="G235" s="62" t="s">
        <v>16</v>
      </c>
      <c r="H235" s="379">
        <v>761763.24525765632</v>
      </c>
      <c r="I235" s="379">
        <v>862880.48143154709</v>
      </c>
      <c r="J235" s="379">
        <v>1013972.7442619072</v>
      </c>
      <c r="K235" s="379">
        <v>1084287.3223774037</v>
      </c>
      <c r="L235" s="379">
        <v>1051217.3371628986</v>
      </c>
      <c r="M235" s="379">
        <v>944629.58355363808</v>
      </c>
      <c r="N235" s="379">
        <v>706844.29219503142</v>
      </c>
      <c r="O235" s="379">
        <v>811031.18158908992</v>
      </c>
      <c r="P235" s="379">
        <v>732961.09723735764</v>
      </c>
      <c r="Q235" s="379">
        <v>762329.3908807633</v>
      </c>
      <c r="R235" s="379">
        <v>590777.61522262555</v>
      </c>
      <c r="S235" s="379">
        <v>781781.23530077329</v>
      </c>
      <c r="T235" s="379">
        <v>860431.37285535247</v>
      </c>
      <c r="U235" s="379">
        <v>871360.84813961177</v>
      </c>
      <c r="V235" s="379">
        <v>543983.25161762419</v>
      </c>
      <c r="W235" s="379">
        <v>626713.3685499042</v>
      </c>
      <c r="X235" s="379">
        <v>684618.6280469984</v>
      </c>
      <c r="Y235" s="379">
        <v>803939.92100407765</v>
      </c>
      <c r="Z235" s="379">
        <v>875450.20349586906</v>
      </c>
      <c r="AA235" s="379">
        <v>995993.48251032166</v>
      </c>
      <c r="AB235" s="379">
        <v>1104568.9462903417</v>
      </c>
      <c r="AC235" s="379">
        <v>1374419.6394028445</v>
      </c>
      <c r="AD235" s="379">
        <v>1411524.5631087609</v>
      </c>
      <c r="AE235" s="379">
        <v>1163843.7327957707</v>
      </c>
      <c r="AF235" s="379">
        <v>1381659.6077281618</v>
      </c>
      <c r="AG235" s="379">
        <v>1949936.2138962203</v>
      </c>
      <c r="AH235" s="379">
        <v>2047270.0040768662</v>
      </c>
      <c r="AI235" s="379">
        <v>2151782.9532551388</v>
      </c>
      <c r="AJ235" s="379">
        <v>2126929.9913302343</v>
      </c>
      <c r="AK235" s="379">
        <v>2153811.1417609425</v>
      </c>
      <c r="AL235" s="379">
        <v>2004521.5533962992</v>
      </c>
      <c r="AM235" s="379">
        <v>2029570.5118538798</v>
      </c>
      <c r="AN235" s="379">
        <v>1980044.3510017283</v>
      </c>
      <c r="AO235" s="379">
        <v>2183062.6313185524</v>
      </c>
      <c r="AP235" s="379">
        <v>2514358.4454402919</v>
      </c>
      <c r="AQ235" s="379">
        <v>2547620.2416174561</v>
      </c>
      <c r="AR235" s="379">
        <v>2617056.3548956928</v>
      </c>
      <c r="AS235" s="379">
        <v>2717948.1969029587</v>
      </c>
      <c r="AT235" s="379">
        <v>2821130.2615935532</v>
      </c>
      <c r="AU235" s="379">
        <v>3020073.3284422937</v>
      </c>
      <c r="AV235" s="379">
        <v>3402410.1820829334</v>
      </c>
      <c r="AW235" s="379">
        <v>2907054.8147782087</v>
      </c>
      <c r="AX235" s="379">
        <v>3382622.8049927917</v>
      </c>
      <c r="AY235" s="379">
        <v>3765582.9160019346</v>
      </c>
      <c r="AZ235" s="379">
        <v>3798851.8468132233</v>
      </c>
      <c r="BA235" s="379">
        <v>4232219.5053592026</v>
      </c>
      <c r="BB235" s="379">
        <v>3459960.6457967982</v>
      </c>
      <c r="BC235" s="379">
        <v>2592361.3376045274</v>
      </c>
      <c r="BD235" s="342">
        <v>2325508.9445894058</v>
      </c>
      <c r="BE235" s="342">
        <v>1773956.1647531437</v>
      </c>
      <c r="BF235" s="342">
        <v>1716844.9778050352</v>
      </c>
      <c r="BG235" s="342">
        <v>1608156.517969247</v>
      </c>
      <c r="BH235" s="342">
        <v>1541098.9294356718</v>
      </c>
      <c r="BI235" s="342">
        <v>1844857.2023947323</v>
      </c>
      <c r="BJ235" s="342">
        <v>2011887.8387320994</v>
      </c>
      <c r="BK235" s="342">
        <v>2023181.7568455751</v>
      </c>
      <c r="BL235" s="373"/>
      <c r="BM235" s="16"/>
      <c r="BN235" s="16"/>
    </row>
    <row r="236" spans="3:66" x14ac:dyDescent="0.2">
      <c r="C236" s="48" t="s">
        <v>23</v>
      </c>
      <c r="D236" s="49" t="s">
        <v>332</v>
      </c>
      <c r="E236" s="361" t="s">
        <v>132</v>
      </c>
      <c r="F236" s="48" t="s">
        <v>155</v>
      </c>
      <c r="G236" s="62" t="s">
        <v>16</v>
      </c>
      <c r="H236" s="379">
        <v>259301.30824742504</v>
      </c>
      <c r="I236" s="379">
        <v>293811.690941446</v>
      </c>
      <c r="J236" s="379">
        <v>366278.23360545322</v>
      </c>
      <c r="K236" s="379">
        <v>404001.04526764841</v>
      </c>
      <c r="L236" s="379">
        <v>297268.22376495501</v>
      </c>
      <c r="M236" s="379">
        <v>318036.88033303653</v>
      </c>
      <c r="N236" s="379">
        <v>470400.32038196677</v>
      </c>
      <c r="O236" s="379">
        <v>605459.69093643397</v>
      </c>
      <c r="P236" s="379">
        <v>601706.73088904284</v>
      </c>
      <c r="Q236" s="379">
        <v>511607.91778182646</v>
      </c>
      <c r="R236" s="379">
        <v>451056.04266980186</v>
      </c>
      <c r="S236" s="379">
        <v>484410.92587475234</v>
      </c>
      <c r="T236" s="379">
        <v>369803.73048889288</v>
      </c>
      <c r="U236" s="379">
        <v>475168.88913513417</v>
      </c>
      <c r="V236" s="379">
        <v>381830.30682776839</v>
      </c>
      <c r="W236" s="379">
        <v>316958.67145589238</v>
      </c>
      <c r="X236" s="379">
        <v>379159.03501325572</v>
      </c>
      <c r="Y236" s="379">
        <v>445507.16041092214</v>
      </c>
      <c r="Z236" s="379">
        <v>525625.17375942634</v>
      </c>
      <c r="AA236" s="379">
        <v>516124.02074149367</v>
      </c>
      <c r="AB236" s="379">
        <v>600004.31896888255</v>
      </c>
      <c r="AC236" s="379">
        <v>715953.73714454204</v>
      </c>
      <c r="AD236" s="379">
        <v>811489.32933257241</v>
      </c>
      <c r="AE236" s="379">
        <v>908326.01434578153</v>
      </c>
      <c r="AF236" s="379">
        <v>1085298.6162546729</v>
      </c>
      <c r="AG236" s="379">
        <v>1381647.0634044688</v>
      </c>
      <c r="AH236" s="379">
        <v>1254851.1141151916</v>
      </c>
      <c r="AI236" s="379">
        <v>1559637.2138426602</v>
      </c>
      <c r="AJ236" s="379">
        <v>1348699.5072170321</v>
      </c>
      <c r="AK236" s="379">
        <v>1238521.9584843842</v>
      </c>
      <c r="AL236" s="379">
        <v>1261834.0864172331</v>
      </c>
      <c r="AM236" s="379">
        <v>1236901.1092773597</v>
      </c>
      <c r="AN236" s="379">
        <v>1247622.6955232762</v>
      </c>
      <c r="AO236" s="379">
        <v>1108780.6633565628</v>
      </c>
      <c r="AP236" s="379">
        <v>1249640.8942767258</v>
      </c>
      <c r="AQ236" s="379">
        <v>1083683.9538183725</v>
      </c>
      <c r="AR236" s="379">
        <v>1176729.6141677499</v>
      </c>
      <c r="AS236" s="379">
        <v>1278050.2393230717</v>
      </c>
      <c r="AT236" s="379">
        <v>1539048.8665782758</v>
      </c>
      <c r="AU236" s="379">
        <v>1489316.7278451012</v>
      </c>
      <c r="AV236" s="379">
        <v>852387.43531704473</v>
      </c>
      <c r="AW236" s="379">
        <v>1726442.171206696</v>
      </c>
      <c r="AX236" s="379">
        <v>1693312.2187320015</v>
      </c>
      <c r="AY236" s="379">
        <v>2087460.7680772627</v>
      </c>
      <c r="AZ236" s="379">
        <v>2264746.9238026794</v>
      </c>
      <c r="BA236" s="379">
        <v>2744173.2944978364</v>
      </c>
      <c r="BB236" s="379">
        <v>2518010.8290113201</v>
      </c>
      <c r="BC236" s="379">
        <v>1746294.4374722508</v>
      </c>
      <c r="BD236" s="342">
        <v>1308298.2320064069</v>
      </c>
      <c r="BE236" s="342">
        <v>998887.08102396107</v>
      </c>
      <c r="BF236" s="342">
        <v>724393.24002703</v>
      </c>
      <c r="BG236" s="342">
        <v>854638.02589255571</v>
      </c>
      <c r="BH236" s="342">
        <v>819498.50670458539</v>
      </c>
      <c r="BI236" s="342">
        <v>1231732.6106992101</v>
      </c>
      <c r="BJ236" s="342">
        <v>1350730.9174257303</v>
      </c>
      <c r="BK236" s="342">
        <v>1395000.1331231762</v>
      </c>
      <c r="BL236" s="373"/>
      <c r="BM236" s="16"/>
      <c r="BN236" s="16"/>
    </row>
    <row r="237" spans="3:66" x14ac:dyDescent="0.2">
      <c r="C237" s="48" t="s">
        <v>24</v>
      </c>
      <c r="D237" s="49" t="s">
        <v>332</v>
      </c>
      <c r="E237" s="361" t="s">
        <v>132</v>
      </c>
      <c r="F237" s="48" t="s">
        <v>155</v>
      </c>
      <c r="G237" s="62" t="s">
        <v>16</v>
      </c>
      <c r="H237" s="379">
        <v>683293.25053458288</v>
      </c>
      <c r="I237" s="379">
        <v>722147.36321960716</v>
      </c>
      <c r="J237" s="379">
        <v>1043628.790882166</v>
      </c>
      <c r="K237" s="379">
        <v>925193.58248905174</v>
      </c>
      <c r="L237" s="379">
        <v>847868.34877041646</v>
      </c>
      <c r="M237" s="379">
        <v>947460.00810255588</v>
      </c>
      <c r="N237" s="379">
        <v>1056584.3022977191</v>
      </c>
      <c r="O237" s="379">
        <v>1374444.4285013997</v>
      </c>
      <c r="P237" s="379">
        <v>1256943.3415178461</v>
      </c>
      <c r="Q237" s="379">
        <v>1469718.6844222075</v>
      </c>
      <c r="R237" s="379">
        <v>1196275.9212570128</v>
      </c>
      <c r="S237" s="379">
        <v>1466294.2052966657</v>
      </c>
      <c r="T237" s="379">
        <v>1215274.6998757373</v>
      </c>
      <c r="U237" s="379">
        <v>1619419.3875076915</v>
      </c>
      <c r="V237" s="379">
        <v>1182921.3817019193</v>
      </c>
      <c r="W237" s="379">
        <v>699061.84342539136</v>
      </c>
      <c r="X237" s="379">
        <v>798994.43578500464</v>
      </c>
      <c r="Y237" s="379">
        <v>826925.37688728026</v>
      </c>
      <c r="Z237" s="379">
        <v>1873351.833119662</v>
      </c>
      <c r="AA237" s="379">
        <v>1791726.3834984484</v>
      </c>
      <c r="AB237" s="379">
        <v>1865281.3930686035</v>
      </c>
      <c r="AC237" s="379">
        <v>2171706.6275222069</v>
      </c>
      <c r="AD237" s="379">
        <v>2073788.4745657672</v>
      </c>
      <c r="AE237" s="379">
        <v>2285232.9186942154</v>
      </c>
      <c r="AF237" s="379">
        <v>2788293.3507392881</v>
      </c>
      <c r="AG237" s="379">
        <v>3303784.4299351024</v>
      </c>
      <c r="AH237" s="379">
        <v>4034847.5434236461</v>
      </c>
      <c r="AI237" s="379">
        <v>4397024.972821774</v>
      </c>
      <c r="AJ237" s="379">
        <v>3776462.0707160961</v>
      </c>
      <c r="AK237" s="379">
        <v>3773894.4763942622</v>
      </c>
      <c r="AL237" s="379">
        <v>4085849.4650248606</v>
      </c>
      <c r="AM237" s="379">
        <v>3424914.1992252362</v>
      </c>
      <c r="AN237" s="379">
        <v>2963227.9246325768</v>
      </c>
      <c r="AO237" s="379">
        <v>2908611.1530551971</v>
      </c>
      <c r="AP237" s="379">
        <v>3486430.9363695225</v>
      </c>
      <c r="AQ237" s="379">
        <v>3657033.5989862289</v>
      </c>
      <c r="AR237" s="379">
        <v>3038997.0758582652</v>
      </c>
      <c r="AS237" s="379">
        <v>3421680.5970311863</v>
      </c>
      <c r="AT237" s="379">
        <v>4051874.8979295031</v>
      </c>
      <c r="AU237" s="379">
        <v>5123332.3388923258</v>
      </c>
      <c r="AV237" s="379">
        <v>4746806.5546631981</v>
      </c>
      <c r="AW237" s="379">
        <v>4910850.1369516384</v>
      </c>
      <c r="AX237" s="379">
        <v>4901153.4767075991</v>
      </c>
      <c r="AY237" s="379">
        <v>6795400.3522735164</v>
      </c>
      <c r="AZ237" s="379">
        <v>7141954.7438101545</v>
      </c>
      <c r="BA237" s="379">
        <v>7581028.8243554579</v>
      </c>
      <c r="BB237" s="379">
        <v>8033186.7298389301</v>
      </c>
      <c r="BC237" s="379">
        <v>5923972.6931199618</v>
      </c>
      <c r="BD237" s="342">
        <v>3553435.5425005509</v>
      </c>
      <c r="BE237" s="342">
        <v>4161399.8418705482</v>
      </c>
      <c r="BF237" s="342">
        <v>3973592.8470530519</v>
      </c>
      <c r="BG237" s="342">
        <v>6594885.6463186257</v>
      </c>
      <c r="BH237" s="342">
        <v>3870924.0114522846</v>
      </c>
      <c r="BI237" s="342">
        <v>3706787.6687550982</v>
      </c>
      <c r="BJ237" s="342">
        <v>3986991.5825478034</v>
      </c>
      <c r="BK237" s="342">
        <v>4008689.7008570884</v>
      </c>
      <c r="BL237" s="373"/>
      <c r="BM237" s="16"/>
      <c r="BN237" s="16"/>
    </row>
    <row r="238" spans="3:66" x14ac:dyDescent="0.2">
      <c r="C238" s="48" t="s">
        <v>25</v>
      </c>
      <c r="D238" s="49" t="s">
        <v>332</v>
      </c>
      <c r="E238" s="361" t="s">
        <v>132</v>
      </c>
      <c r="F238" s="48" t="s">
        <v>155</v>
      </c>
      <c r="G238" s="62" t="s">
        <v>16</v>
      </c>
      <c r="H238" s="379">
        <v>336464.94752806227</v>
      </c>
      <c r="I238" s="379">
        <v>385385.49182825017</v>
      </c>
      <c r="J238" s="379">
        <v>485831.12106299709</v>
      </c>
      <c r="K238" s="379">
        <v>489204.08099914651</v>
      </c>
      <c r="L238" s="379">
        <v>499442.86083151161</v>
      </c>
      <c r="M238" s="379">
        <v>573467.30457128829</v>
      </c>
      <c r="N238" s="379">
        <v>739610.93486516282</v>
      </c>
      <c r="O238" s="379">
        <v>814774.10855482728</v>
      </c>
      <c r="P238" s="379">
        <v>741386.07073911512</v>
      </c>
      <c r="Q238" s="379">
        <v>1024510.1190176329</v>
      </c>
      <c r="R238" s="379">
        <v>1069809.7267434844</v>
      </c>
      <c r="S238" s="379">
        <v>942461.03564044356</v>
      </c>
      <c r="T238" s="379">
        <v>965825.68863254413</v>
      </c>
      <c r="U238" s="379">
        <v>1104528.2174677849</v>
      </c>
      <c r="V238" s="379">
        <v>968346.60801211046</v>
      </c>
      <c r="W238" s="379">
        <v>727920.41791569546</v>
      </c>
      <c r="X238" s="379">
        <v>677370.28319476172</v>
      </c>
      <c r="Y238" s="379">
        <v>795158.741037842</v>
      </c>
      <c r="Z238" s="379">
        <v>1115108.0987066559</v>
      </c>
      <c r="AA238" s="379">
        <v>1124554.9344626646</v>
      </c>
      <c r="AB238" s="379">
        <v>1504973.1186866923</v>
      </c>
      <c r="AC238" s="379">
        <v>1841419.1663793889</v>
      </c>
      <c r="AD238" s="379">
        <v>1552504.9891033443</v>
      </c>
      <c r="AE238" s="379">
        <v>1644266.3305564756</v>
      </c>
      <c r="AF238" s="379">
        <v>2244021.071185681</v>
      </c>
      <c r="AG238" s="379">
        <v>2545360.8301972775</v>
      </c>
      <c r="AH238" s="379">
        <v>2997999.5974001745</v>
      </c>
      <c r="AI238" s="379">
        <v>2449261.4030983001</v>
      </c>
      <c r="AJ238" s="379">
        <v>2683045.6200681985</v>
      </c>
      <c r="AK238" s="379">
        <v>2857154.33862493</v>
      </c>
      <c r="AL238" s="379">
        <v>2993735.8912678664</v>
      </c>
      <c r="AM238" s="379">
        <v>3257199.2687097415</v>
      </c>
      <c r="AN238" s="379">
        <v>2939901.21433964</v>
      </c>
      <c r="AO238" s="379">
        <v>3494762.4251136836</v>
      </c>
      <c r="AP238" s="379">
        <v>3093054.6711682118</v>
      </c>
      <c r="AQ238" s="379">
        <v>3033514.2810480897</v>
      </c>
      <c r="AR238" s="379">
        <v>3004578.2932698522</v>
      </c>
      <c r="AS238" s="379">
        <v>3005013.6049880665</v>
      </c>
      <c r="AT238" s="379">
        <v>3400135.8207336254</v>
      </c>
      <c r="AU238" s="379">
        <v>4227410.8239941243</v>
      </c>
      <c r="AV238" s="379">
        <v>3469665.3674290832</v>
      </c>
      <c r="AW238" s="379">
        <v>2733689.5307174823</v>
      </c>
      <c r="AX238" s="379">
        <v>2847770.7270717015</v>
      </c>
      <c r="AY238" s="379">
        <v>3622618.9716910804</v>
      </c>
      <c r="AZ238" s="379">
        <v>4038979.451439091</v>
      </c>
      <c r="BA238" s="379">
        <v>4364985.0766885318</v>
      </c>
      <c r="BB238" s="379">
        <v>4196516.7699933201</v>
      </c>
      <c r="BC238" s="379">
        <v>3642284.9051214363</v>
      </c>
      <c r="BD238" s="342">
        <v>2901247.5425717277</v>
      </c>
      <c r="BE238" s="342">
        <v>2072189.055275325</v>
      </c>
      <c r="BF238" s="342">
        <v>1924807.2425386668</v>
      </c>
      <c r="BG238" s="342">
        <v>2189886.8463200089</v>
      </c>
      <c r="BH238" s="342">
        <v>2383327.17497099</v>
      </c>
      <c r="BI238" s="342">
        <v>1543986.4719065847</v>
      </c>
      <c r="BJ238" s="342">
        <v>1642243.7804534424</v>
      </c>
      <c r="BK238" s="342">
        <v>1722539.392589479</v>
      </c>
      <c r="BL238" s="373"/>
      <c r="BM238" s="16"/>
      <c r="BN238" s="16"/>
    </row>
    <row r="239" spans="3:66" x14ac:dyDescent="0.2">
      <c r="C239" s="48" t="s">
        <v>26</v>
      </c>
      <c r="D239" s="49" t="s">
        <v>332</v>
      </c>
      <c r="E239" s="361" t="s">
        <v>132</v>
      </c>
      <c r="F239" s="48" t="s">
        <v>155</v>
      </c>
      <c r="G239" s="62" t="s">
        <v>16</v>
      </c>
      <c r="H239" s="379">
        <v>154950.5131688439</v>
      </c>
      <c r="I239" s="379">
        <v>193203.68251918294</v>
      </c>
      <c r="J239" s="379">
        <v>206458.85582624169</v>
      </c>
      <c r="K239" s="379">
        <v>210623.67341122689</v>
      </c>
      <c r="L239" s="379">
        <v>171197.50266066182</v>
      </c>
      <c r="M239" s="379">
        <v>185361.76220034933</v>
      </c>
      <c r="N239" s="379">
        <v>185108.74607254009</v>
      </c>
      <c r="O239" s="379">
        <v>197926.72913252993</v>
      </c>
      <c r="P239" s="379">
        <v>207001.54068679889</v>
      </c>
      <c r="Q239" s="379">
        <v>181606.41167029037</v>
      </c>
      <c r="R239" s="379">
        <v>154448.45301339275</v>
      </c>
      <c r="S239" s="379">
        <v>217628.67355931198</v>
      </c>
      <c r="T239" s="379">
        <v>197648.49713435496</v>
      </c>
      <c r="U239" s="379">
        <v>211090.8337210585</v>
      </c>
      <c r="V239" s="379">
        <v>195794.09699160911</v>
      </c>
      <c r="W239" s="379">
        <v>173866.90845307137</v>
      </c>
      <c r="X239" s="379">
        <v>179329.25735038283</v>
      </c>
      <c r="Y239" s="379">
        <v>194645.08746826625</v>
      </c>
      <c r="Z239" s="379">
        <v>294485.44530394929</v>
      </c>
      <c r="AA239" s="379">
        <v>227243.20459461451</v>
      </c>
      <c r="AB239" s="379">
        <v>311305.86494951928</v>
      </c>
      <c r="AC239" s="379">
        <v>328002.01949993963</v>
      </c>
      <c r="AD239" s="379">
        <v>439878.94633980468</v>
      </c>
      <c r="AE239" s="379">
        <v>460869.32142671628</v>
      </c>
      <c r="AF239" s="379">
        <v>419895.42324991291</v>
      </c>
      <c r="AG239" s="379">
        <v>445431.71286405378</v>
      </c>
      <c r="AH239" s="379">
        <v>591520.5163106377</v>
      </c>
      <c r="AI239" s="379">
        <v>823051.13464583619</v>
      </c>
      <c r="AJ239" s="379">
        <v>771174.01726571773</v>
      </c>
      <c r="AK239" s="379">
        <v>650719.68345580797</v>
      </c>
      <c r="AL239" s="379">
        <v>626693.79490920878</v>
      </c>
      <c r="AM239" s="379">
        <v>581810.38062254316</v>
      </c>
      <c r="AN239" s="379">
        <v>469640.5816801886</v>
      </c>
      <c r="AO239" s="379">
        <v>470727.07734026341</v>
      </c>
      <c r="AP239" s="379">
        <v>648091.81945357565</v>
      </c>
      <c r="AQ239" s="379">
        <v>580369.51040615188</v>
      </c>
      <c r="AR239" s="379">
        <v>789629.30754841538</v>
      </c>
      <c r="AS239" s="379">
        <v>759695.77155376598</v>
      </c>
      <c r="AT239" s="379">
        <v>933077.30705926521</v>
      </c>
      <c r="AU239" s="379">
        <v>1198723.0690944388</v>
      </c>
      <c r="AV239" s="379">
        <v>1113518.6265066373</v>
      </c>
      <c r="AW239" s="379">
        <v>1148480.5480093542</v>
      </c>
      <c r="AX239" s="379">
        <v>1452612.041878833</v>
      </c>
      <c r="AY239" s="379">
        <v>1319642.8656998761</v>
      </c>
      <c r="AZ239" s="379">
        <v>1549842.3938027117</v>
      </c>
      <c r="BA239" s="379">
        <v>1681534.7512803944</v>
      </c>
      <c r="BB239" s="379">
        <v>1485628.6382908341</v>
      </c>
      <c r="BC239" s="379">
        <v>1223734.8890895168</v>
      </c>
      <c r="BD239" s="342">
        <v>987142.02232767735</v>
      </c>
      <c r="BE239" s="342">
        <v>785665.93233093421</v>
      </c>
      <c r="BF239" s="342">
        <v>712302.69001547236</v>
      </c>
      <c r="BG239" s="342">
        <v>861559.64656947204</v>
      </c>
      <c r="BH239" s="342">
        <v>568352.66602862126</v>
      </c>
      <c r="BI239" s="342">
        <v>740328.62814553361</v>
      </c>
      <c r="BJ239" s="342">
        <v>835923.42527776782</v>
      </c>
      <c r="BK239" s="342">
        <v>877677.91633165465</v>
      </c>
      <c r="BL239" s="373"/>
      <c r="BM239" s="16"/>
      <c r="BN239" s="16"/>
    </row>
    <row r="240" spans="3:66" x14ac:dyDescent="0.2">
      <c r="C240" s="48" t="s">
        <v>27</v>
      </c>
      <c r="D240" s="49" t="s">
        <v>332</v>
      </c>
      <c r="E240" s="361" t="s">
        <v>132</v>
      </c>
      <c r="F240" s="48" t="s">
        <v>155</v>
      </c>
      <c r="G240" s="62" t="s">
        <v>16</v>
      </c>
      <c r="H240" s="379">
        <v>265645.29754559643</v>
      </c>
      <c r="I240" s="379">
        <v>314312.22272454354</v>
      </c>
      <c r="J240" s="379">
        <v>360318.82212425058</v>
      </c>
      <c r="K240" s="379">
        <v>352579.64835906733</v>
      </c>
      <c r="L240" s="379">
        <v>278528.79006325663</v>
      </c>
      <c r="M240" s="379">
        <v>348643.26873053145</v>
      </c>
      <c r="N240" s="379">
        <v>293294.22562268883</v>
      </c>
      <c r="O240" s="379">
        <v>420231.61960652564</v>
      </c>
      <c r="P240" s="379">
        <v>533996.77160136984</v>
      </c>
      <c r="Q240" s="379">
        <v>552524.76983404497</v>
      </c>
      <c r="R240" s="379">
        <v>729606.62435177551</v>
      </c>
      <c r="S240" s="379">
        <v>749955.14174040197</v>
      </c>
      <c r="T240" s="379">
        <v>544680.98843214754</v>
      </c>
      <c r="U240" s="379">
        <v>483122.6815995673</v>
      </c>
      <c r="V240" s="379">
        <v>387521.23390246893</v>
      </c>
      <c r="W240" s="379">
        <v>365150.87510068261</v>
      </c>
      <c r="X240" s="379">
        <v>432829.25186717557</v>
      </c>
      <c r="Y240" s="379">
        <v>577278.81936934358</v>
      </c>
      <c r="Z240" s="379">
        <v>665275.92568619153</v>
      </c>
      <c r="AA240" s="379">
        <v>720762.86660258914</v>
      </c>
      <c r="AB240" s="379">
        <v>763627.95423131669</v>
      </c>
      <c r="AC240" s="379">
        <v>1123788.1482377634</v>
      </c>
      <c r="AD240" s="379">
        <v>1063907.1773492787</v>
      </c>
      <c r="AE240" s="379">
        <v>1005653.9722892921</v>
      </c>
      <c r="AF240" s="379">
        <v>1148030.6306329416</v>
      </c>
      <c r="AG240" s="379">
        <v>1552923.7585940547</v>
      </c>
      <c r="AH240" s="379">
        <v>1605290.363674779</v>
      </c>
      <c r="AI240" s="379">
        <v>1748907.4941121172</v>
      </c>
      <c r="AJ240" s="379">
        <v>1776510.2396485461</v>
      </c>
      <c r="AK240" s="379">
        <v>1829622.7049184947</v>
      </c>
      <c r="AL240" s="379">
        <v>1945113.1174663161</v>
      </c>
      <c r="AM240" s="379">
        <v>2137101.3744158288</v>
      </c>
      <c r="AN240" s="379">
        <v>1669439.1286026337</v>
      </c>
      <c r="AO240" s="379">
        <v>1965487.2670554209</v>
      </c>
      <c r="AP240" s="379">
        <v>1834566.3748540541</v>
      </c>
      <c r="AQ240" s="379">
        <v>1936639.9784546979</v>
      </c>
      <c r="AR240" s="379">
        <v>1813932.6927604815</v>
      </c>
      <c r="AS240" s="379">
        <v>1906418.5882253528</v>
      </c>
      <c r="AT240" s="379">
        <v>1913641.5095200152</v>
      </c>
      <c r="AU240" s="379">
        <v>2288594.7772895126</v>
      </c>
      <c r="AV240" s="379">
        <v>2926189.56703314</v>
      </c>
      <c r="AW240" s="379">
        <v>2627689.4020690909</v>
      </c>
      <c r="AX240" s="379">
        <v>2981321.3214043844</v>
      </c>
      <c r="AY240" s="379">
        <v>3235886.3898282684</v>
      </c>
      <c r="AZ240" s="379">
        <v>3556677.002625118</v>
      </c>
      <c r="BA240" s="379">
        <v>3946399.9769457616</v>
      </c>
      <c r="BB240" s="379">
        <v>3233573.8377538766</v>
      </c>
      <c r="BC240" s="379">
        <v>2953321.6938305823</v>
      </c>
      <c r="BD240" s="342">
        <v>2369478.7095473576</v>
      </c>
      <c r="BE240" s="342">
        <v>1704524.9103522741</v>
      </c>
      <c r="BF240" s="342">
        <v>1503858.4565245616</v>
      </c>
      <c r="BG240" s="342">
        <v>1944616.402633334</v>
      </c>
      <c r="BH240" s="342">
        <v>1600997.9071446499</v>
      </c>
      <c r="BI240" s="342">
        <v>1391207.0358590605</v>
      </c>
      <c r="BJ240" s="342">
        <v>1458360.5049547518</v>
      </c>
      <c r="BK240" s="342">
        <v>1513187.2862482644</v>
      </c>
      <c r="BL240" s="373"/>
      <c r="BM240" s="16"/>
      <c r="BN240" s="16"/>
    </row>
    <row r="241" spans="3:66" x14ac:dyDescent="0.2">
      <c r="C241" s="48" t="s">
        <v>28</v>
      </c>
      <c r="D241" s="49" t="s">
        <v>332</v>
      </c>
      <c r="E241" s="361" t="s">
        <v>132</v>
      </c>
      <c r="F241" s="48" t="s">
        <v>155</v>
      </c>
      <c r="G241" s="62" t="s">
        <v>16</v>
      </c>
      <c r="H241" s="379">
        <v>1047104.8479572604</v>
      </c>
      <c r="I241" s="379">
        <v>1207082.3542919178</v>
      </c>
      <c r="J241" s="379">
        <v>1297861.7146137357</v>
      </c>
      <c r="K241" s="379">
        <v>1233704.0601554639</v>
      </c>
      <c r="L241" s="379">
        <v>1056941.0559289348</v>
      </c>
      <c r="M241" s="379">
        <v>1649375.4612154239</v>
      </c>
      <c r="N241" s="379">
        <v>1631965.3517351507</v>
      </c>
      <c r="O241" s="379">
        <v>2167749.8861056864</v>
      </c>
      <c r="P241" s="379">
        <v>1997806.9632243151</v>
      </c>
      <c r="Q241" s="379">
        <v>1644136.6462974441</v>
      </c>
      <c r="R241" s="379">
        <v>1697936.5287802943</v>
      </c>
      <c r="S241" s="379">
        <v>2031140.415053647</v>
      </c>
      <c r="T241" s="379">
        <v>1388794.6729202531</v>
      </c>
      <c r="U241" s="379">
        <v>2160916.6342416555</v>
      </c>
      <c r="V241" s="379">
        <v>1881130.2355510676</v>
      </c>
      <c r="W241" s="379">
        <v>1650102.359915891</v>
      </c>
      <c r="X241" s="379">
        <v>1674714.7821053257</v>
      </c>
      <c r="Y241" s="379">
        <v>1735770.9983183192</v>
      </c>
      <c r="Z241" s="379">
        <v>2344210.9484149003</v>
      </c>
      <c r="AA241" s="379">
        <v>1620921.5971328807</v>
      </c>
      <c r="AB241" s="379">
        <v>1750139.8487690268</v>
      </c>
      <c r="AC241" s="379">
        <v>2542440.7990658139</v>
      </c>
      <c r="AD241" s="379">
        <v>2732119.2682677004</v>
      </c>
      <c r="AE241" s="379">
        <v>2841771.2187700053</v>
      </c>
      <c r="AF241" s="379">
        <v>3922852.2195040043</v>
      </c>
      <c r="AG241" s="379">
        <v>3755360.914466077</v>
      </c>
      <c r="AH241" s="379">
        <v>4387445.4379694415</v>
      </c>
      <c r="AI241" s="379">
        <v>5629958.8178115524</v>
      </c>
      <c r="AJ241" s="379">
        <v>4548817.5085877776</v>
      </c>
      <c r="AK241" s="379">
        <v>4099267.2053946937</v>
      </c>
      <c r="AL241" s="379">
        <v>3969387.8385685165</v>
      </c>
      <c r="AM241" s="379">
        <v>4178874.3503113394</v>
      </c>
      <c r="AN241" s="379">
        <v>4031835.2292289142</v>
      </c>
      <c r="AO241" s="379">
        <v>4526984.3145281821</v>
      </c>
      <c r="AP241" s="379">
        <v>5204807.1656467784</v>
      </c>
      <c r="AQ241" s="379">
        <v>5749314.2798190685</v>
      </c>
      <c r="AR241" s="379">
        <v>4554443.2019504793</v>
      </c>
      <c r="AS241" s="379">
        <v>6118059.997976833</v>
      </c>
      <c r="AT241" s="379">
        <v>6908954.0999255311</v>
      </c>
      <c r="AU241" s="379">
        <v>5118038.7815185096</v>
      </c>
      <c r="AV241" s="379">
        <v>4665565.4228567053</v>
      </c>
      <c r="AW241" s="379">
        <v>9135196.3617229592</v>
      </c>
      <c r="AX241" s="379">
        <v>8465783.1627554391</v>
      </c>
      <c r="AY241" s="379">
        <v>7746143.9604144655</v>
      </c>
      <c r="AZ241" s="379">
        <v>6593872.010471818</v>
      </c>
      <c r="BA241" s="379">
        <v>6129999.7852969021</v>
      </c>
      <c r="BB241" s="379">
        <v>5957958.3165474795</v>
      </c>
      <c r="BC241" s="379">
        <v>4985457.2601993354</v>
      </c>
      <c r="BD241" s="342">
        <v>4381843.2626364361</v>
      </c>
      <c r="BE241" s="342">
        <v>2439137.9918472515</v>
      </c>
      <c r="BF241" s="342">
        <v>2335256.3394385315</v>
      </c>
      <c r="BG241" s="342">
        <v>3130880.7316211429</v>
      </c>
      <c r="BH241" s="342">
        <v>3242565.1048047743</v>
      </c>
      <c r="BI241" s="342">
        <v>2091875.8240858172</v>
      </c>
      <c r="BJ241" s="342">
        <v>2436523.6602029707</v>
      </c>
      <c r="BK241" s="342">
        <v>2538558.8847099878</v>
      </c>
      <c r="BL241" s="373"/>
      <c r="BM241" s="16"/>
      <c r="BN241" s="16"/>
    </row>
    <row r="242" spans="3:66" x14ac:dyDescent="0.2">
      <c r="C242" s="48" t="s">
        <v>29</v>
      </c>
      <c r="D242" s="49" t="s">
        <v>332</v>
      </c>
      <c r="E242" s="361" t="s">
        <v>132</v>
      </c>
      <c r="F242" s="48" t="s">
        <v>155</v>
      </c>
      <c r="G242" s="62" t="s">
        <v>16</v>
      </c>
      <c r="H242" s="379">
        <v>76355.40937156498</v>
      </c>
      <c r="I242" s="379">
        <v>81355.316229370175</v>
      </c>
      <c r="J242" s="379">
        <v>100522.56607754072</v>
      </c>
      <c r="K242" s="379">
        <v>104778.0392255389</v>
      </c>
      <c r="L242" s="379">
        <v>71613.374097314387</v>
      </c>
      <c r="M242" s="379">
        <v>96711.275833505162</v>
      </c>
      <c r="N242" s="379">
        <v>123125.7521051599</v>
      </c>
      <c r="O242" s="379">
        <v>183675.45475651062</v>
      </c>
      <c r="P242" s="379">
        <v>141534.56913155137</v>
      </c>
      <c r="Q242" s="379">
        <v>146002.93957095325</v>
      </c>
      <c r="R242" s="379">
        <v>231620.87601359046</v>
      </c>
      <c r="S242" s="379">
        <v>259748.3987847782</v>
      </c>
      <c r="T242" s="379">
        <v>213048.76390231744</v>
      </c>
      <c r="U242" s="379">
        <v>273249.04066907236</v>
      </c>
      <c r="V242" s="379">
        <v>300143.88901101483</v>
      </c>
      <c r="W242" s="379">
        <v>208080.7620147884</v>
      </c>
      <c r="X242" s="379">
        <v>219431.48144729109</v>
      </c>
      <c r="Y242" s="379">
        <v>238458.78543321582</v>
      </c>
      <c r="Z242" s="379">
        <v>318335.06753665564</v>
      </c>
      <c r="AA242" s="379">
        <v>310809.07860831899</v>
      </c>
      <c r="AB242" s="379">
        <v>294098.12201897462</v>
      </c>
      <c r="AC242" s="379">
        <v>484169.41465047968</v>
      </c>
      <c r="AD242" s="379">
        <v>565904.04627029435</v>
      </c>
      <c r="AE242" s="379">
        <v>562087.38996216899</v>
      </c>
      <c r="AF242" s="379">
        <v>556306.67229784478</v>
      </c>
      <c r="AG242" s="379">
        <v>732264.06075743819</v>
      </c>
      <c r="AH242" s="379">
        <v>829484.86766885652</v>
      </c>
      <c r="AI242" s="379">
        <v>776564.91963941522</v>
      </c>
      <c r="AJ242" s="379">
        <v>686399.91609165049</v>
      </c>
      <c r="AK242" s="379">
        <v>719586.80308239488</v>
      </c>
      <c r="AL242" s="379">
        <v>670447.62661938753</v>
      </c>
      <c r="AM242" s="379">
        <v>757233.19660666306</v>
      </c>
      <c r="AN242" s="379">
        <v>663430.249155981</v>
      </c>
      <c r="AO242" s="379">
        <v>723980.59961555782</v>
      </c>
      <c r="AP242" s="379">
        <v>762531.24889361986</v>
      </c>
      <c r="AQ242" s="379">
        <v>751439.11473145732</v>
      </c>
      <c r="AR242" s="379">
        <v>547670.08713579725</v>
      </c>
      <c r="AS242" s="379">
        <v>683796.86336053885</v>
      </c>
      <c r="AT242" s="379">
        <v>631715.89433783432</v>
      </c>
      <c r="AU242" s="379">
        <v>731714.90664534573</v>
      </c>
      <c r="AV242" s="379">
        <v>800593.62012502947</v>
      </c>
      <c r="AW242" s="379">
        <v>824102.2880856191</v>
      </c>
      <c r="AX242" s="379">
        <v>1049744.6077752884</v>
      </c>
      <c r="AY242" s="379">
        <v>1106556.8794477009</v>
      </c>
      <c r="AZ242" s="379">
        <v>1494212.8032648177</v>
      </c>
      <c r="BA242" s="379">
        <v>1496964.7738657948</v>
      </c>
      <c r="BB242" s="379">
        <v>1282848.4044424661</v>
      </c>
      <c r="BC242" s="379">
        <v>919541.6699510538</v>
      </c>
      <c r="BD242" s="342">
        <v>654846.43958672427</v>
      </c>
      <c r="BE242" s="342">
        <v>546193.69661400677</v>
      </c>
      <c r="BF242" s="342">
        <v>436747.60105804552</v>
      </c>
      <c r="BG242" s="342">
        <v>627151.69823717012</v>
      </c>
      <c r="BH242" s="342">
        <v>577226.73094150075</v>
      </c>
      <c r="BI242" s="342">
        <v>841396.22220655053</v>
      </c>
      <c r="BJ242" s="342">
        <v>925002.64223801252</v>
      </c>
      <c r="BK242" s="342">
        <v>1025340.5792867017</v>
      </c>
      <c r="BL242" s="373"/>
      <c r="BM242" s="16"/>
      <c r="BN242" s="16"/>
    </row>
    <row r="243" spans="3:66" x14ac:dyDescent="0.2">
      <c r="C243" s="48" t="s">
        <v>30</v>
      </c>
      <c r="D243" s="49" t="s">
        <v>332</v>
      </c>
      <c r="E243" s="361" t="s">
        <v>132</v>
      </c>
      <c r="F243" s="48" t="s">
        <v>155</v>
      </c>
      <c r="G243" s="62" t="s">
        <v>16</v>
      </c>
      <c r="H243" s="379">
        <v>87466.80823309673</v>
      </c>
      <c r="I243" s="379">
        <v>108639.8602846295</v>
      </c>
      <c r="J243" s="379">
        <v>111738.6064088995</v>
      </c>
      <c r="K243" s="379">
        <v>90502.194371166246</v>
      </c>
      <c r="L243" s="379">
        <v>69827.564535978949</v>
      </c>
      <c r="M243" s="379">
        <v>88746.455592651473</v>
      </c>
      <c r="N243" s="379">
        <v>75009.646056266385</v>
      </c>
      <c r="O243" s="379">
        <v>73639.038687897919</v>
      </c>
      <c r="P243" s="379">
        <v>79220.309593298152</v>
      </c>
      <c r="Q243" s="379">
        <v>88359.706138176</v>
      </c>
      <c r="R243" s="379">
        <v>99719.065399986692</v>
      </c>
      <c r="S243" s="379">
        <v>102791.23827311018</v>
      </c>
      <c r="T243" s="379">
        <v>149348.35948674637</v>
      </c>
      <c r="U243" s="379">
        <v>243736.24787626439</v>
      </c>
      <c r="V243" s="379">
        <v>173233.4772474457</v>
      </c>
      <c r="W243" s="379">
        <v>259078.13261306068</v>
      </c>
      <c r="X243" s="379">
        <v>88984.008920259294</v>
      </c>
      <c r="Y243" s="379">
        <v>74002.854605630331</v>
      </c>
      <c r="Z243" s="379">
        <v>159052.41878540887</v>
      </c>
      <c r="AA243" s="379">
        <v>188304.48345658017</v>
      </c>
      <c r="AB243" s="379">
        <v>172393.53406754317</v>
      </c>
      <c r="AC243" s="379">
        <v>338301.39547166438</v>
      </c>
      <c r="AD243" s="379">
        <v>436011.3322917957</v>
      </c>
      <c r="AE243" s="379">
        <v>436327.4396942922</v>
      </c>
      <c r="AF243" s="379">
        <v>425485.11458778277</v>
      </c>
      <c r="AG243" s="379">
        <v>503812.4207869696</v>
      </c>
      <c r="AH243" s="379">
        <v>546648.16670918022</v>
      </c>
      <c r="AI243" s="379">
        <v>671806.18244318315</v>
      </c>
      <c r="AJ243" s="379">
        <v>643424.21498033986</v>
      </c>
      <c r="AK243" s="379">
        <v>503290.03264492739</v>
      </c>
      <c r="AL243" s="379">
        <v>491400.14900461136</v>
      </c>
      <c r="AM243" s="379">
        <v>569342.35087773099</v>
      </c>
      <c r="AN243" s="379">
        <v>566060.17554787116</v>
      </c>
      <c r="AO243" s="379">
        <v>581620.42338493909</v>
      </c>
      <c r="AP243" s="379">
        <v>594461.48337488761</v>
      </c>
      <c r="AQ243" s="379">
        <v>571861.28879218223</v>
      </c>
      <c r="AR243" s="379">
        <v>543254.83597328898</v>
      </c>
      <c r="AS243" s="379">
        <v>689175.11105606472</v>
      </c>
      <c r="AT243" s="379">
        <v>631216.79330346431</v>
      </c>
      <c r="AU243" s="379">
        <v>721923.6642391287</v>
      </c>
      <c r="AV243" s="379">
        <v>739283.48128271312</v>
      </c>
      <c r="AW243" s="379">
        <v>526153.92476821237</v>
      </c>
      <c r="AX243" s="379">
        <v>563975.95986781828</v>
      </c>
      <c r="AY243" s="379">
        <v>1046234.0514361146</v>
      </c>
      <c r="AZ243" s="379">
        <v>855256.43863926246</v>
      </c>
      <c r="BA243" s="379">
        <v>872253.00920401746</v>
      </c>
      <c r="BB243" s="379">
        <v>907741.39768410206</v>
      </c>
      <c r="BC243" s="379">
        <v>733019.3099789127</v>
      </c>
      <c r="BD243" s="342">
        <v>306550.24916287739</v>
      </c>
      <c r="BE243" s="342">
        <v>250819.64475620148</v>
      </c>
      <c r="BF243" s="342">
        <v>179391.7643281449</v>
      </c>
      <c r="BG243" s="342">
        <v>276281.67645942344</v>
      </c>
      <c r="BH243" s="342">
        <v>243051.3433902291</v>
      </c>
      <c r="BI243" s="342">
        <v>350562.97116110497</v>
      </c>
      <c r="BJ243" s="342">
        <v>404363.1628178861</v>
      </c>
      <c r="BK243" s="342">
        <v>395670.40610833257</v>
      </c>
      <c r="BL243" s="373"/>
      <c r="BM243" s="16"/>
      <c r="BN243" s="16"/>
    </row>
    <row r="244" spans="3:66" x14ac:dyDescent="0.2">
      <c r="C244" s="48" t="s">
        <v>31</v>
      </c>
      <c r="D244" s="49" t="s">
        <v>332</v>
      </c>
      <c r="E244" s="361" t="s">
        <v>132</v>
      </c>
      <c r="F244" s="48" t="s">
        <v>155</v>
      </c>
      <c r="G244" s="62" t="s">
        <v>16</v>
      </c>
      <c r="H244" s="379">
        <v>204296.16208545514</v>
      </c>
      <c r="I244" s="379">
        <v>246110.50490634289</v>
      </c>
      <c r="J244" s="379">
        <v>332266.6140984277</v>
      </c>
      <c r="K244" s="379">
        <v>374802.61874508148</v>
      </c>
      <c r="L244" s="379">
        <v>342392.74653991533</v>
      </c>
      <c r="M244" s="379">
        <v>397903.22885569022</v>
      </c>
      <c r="N244" s="379">
        <v>378102.54801792518</v>
      </c>
      <c r="O244" s="379">
        <v>510773.19370932603</v>
      </c>
      <c r="P244" s="379">
        <v>599489.24843205453</v>
      </c>
      <c r="Q244" s="379">
        <v>419267.03152098239</v>
      </c>
      <c r="R244" s="379">
        <v>484369.22532942588</v>
      </c>
      <c r="S244" s="379">
        <v>429590.46625582303</v>
      </c>
      <c r="T244" s="379">
        <v>541867.97403457749</v>
      </c>
      <c r="U244" s="379">
        <v>632403.57521522488</v>
      </c>
      <c r="V244" s="379">
        <v>420771.31702789257</v>
      </c>
      <c r="W244" s="379">
        <v>317320.21270372521</v>
      </c>
      <c r="X244" s="379">
        <v>443235.59120780195</v>
      </c>
      <c r="Y244" s="379">
        <v>542921.97575367545</v>
      </c>
      <c r="Z244" s="379">
        <v>951388.19988669129</v>
      </c>
      <c r="AA244" s="379">
        <v>779930.54562743974</v>
      </c>
      <c r="AB244" s="379">
        <v>941804.84071024752</v>
      </c>
      <c r="AC244" s="379">
        <v>1139638.7307056799</v>
      </c>
      <c r="AD244" s="379">
        <v>1233202.6867863978</v>
      </c>
      <c r="AE244" s="379">
        <v>1019398.2030336754</v>
      </c>
      <c r="AF244" s="379">
        <v>921543.82006056525</v>
      </c>
      <c r="AG244" s="379">
        <v>1629151.1582534006</v>
      </c>
      <c r="AH244" s="379">
        <v>1651765.8791011057</v>
      </c>
      <c r="AI244" s="379">
        <v>1951722.0054842709</v>
      </c>
      <c r="AJ244" s="379">
        <v>1933490.4822790257</v>
      </c>
      <c r="AK244" s="379">
        <v>1953311.5672166666</v>
      </c>
      <c r="AL244" s="379">
        <v>1823440.5385469887</v>
      </c>
      <c r="AM244" s="379">
        <v>1788949.6935621577</v>
      </c>
      <c r="AN244" s="379">
        <v>1612335.9417591025</v>
      </c>
      <c r="AO244" s="379">
        <v>1442146.2048219116</v>
      </c>
      <c r="AP244" s="379">
        <v>1276600.0207162348</v>
      </c>
      <c r="AQ244" s="379">
        <v>1545064.5974388444</v>
      </c>
      <c r="AR244" s="379">
        <v>1162482.1396904304</v>
      </c>
      <c r="AS244" s="379">
        <v>1620585.3660701714</v>
      </c>
      <c r="AT244" s="379">
        <v>1924406.8729316671</v>
      </c>
      <c r="AU244" s="379">
        <v>1853879.9041816136</v>
      </c>
      <c r="AV244" s="379">
        <v>2229317.7812895179</v>
      </c>
      <c r="AW244" s="379">
        <v>1749660.4676290429</v>
      </c>
      <c r="AX244" s="379">
        <v>2047937.019399049</v>
      </c>
      <c r="AY244" s="379">
        <v>2471387.2597389547</v>
      </c>
      <c r="AZ244" s="379">
        <v>2422321.8356157709</v>
      </c>
      <c r="BA244" s="379">
        <v>2991078.2364733815</v>
      </c>
      <c r="BB244" s="379">
        <v>2381493.099518843</v>
      </c>
      <c r="BC244" s="379">
        <v>2363707.6349397246</v>
      </c>
      <c r="BD244" s="342">
        <v>1931123.8119009461</v>
      </c>
      <c r="BE244" s="342">
        <v>1441112.273789844</v>
      </c>
      <c r="BF244" s="342">
        <v>1184926.531136211</v>
      </c>
      <c r="BG244" s="342">
        <v>1284148.9379683053</v>
      </c>
      <c r="BH244" s="342">
        <v>1283442.3185318736</v>
      </c>
      <c r="BI244" s="342">
        <v>1169014.7576198282</v>
      </c>
      <c r="BJ244" s="342">
        <v>1293907.8700650346</v>
      </c>
      <c r="BK244" s="342">
        <v>1294309.1375785731</v>
      </c>
      <c r="BL244" s="373"/>
      <c r="BM244" s="16"/>
      <c r="BN244" s="16"/>
    </row>
    <row r="245" spans="3:66" x14ac:dyDescent="0.2">
      <c r="C245" s="48" t="s">
        <v>32</v>
      </c>
      <c r="D245" s="49" t="s">
        <v>332</v>
      </c>
      <c r="E245" s="361" t="s">
        <v>132</v>
      </c>
      <c r="F245" s="48" t="s">
        <v>155</v>
      </c>
      <c r="G245" s="62" t="s">
        <v>16</v>
      </c>
      <c r="H245" s="379">
        <v>47104.001160523978</v>
      </c>
      <c r="I245" s="379">
        <v>52486.919404675034</v>
      </c>
      <c r="J245" s="379">
        <v>53937.905100795397</v>
      </c>
      <c r="K245" s="379">
        <v>51297.759071209002</v>
      </c>
      <c r="L245" s="379">
        <v>54877.379186144026</v>
      </c>
      <c r="M245" s="379">
        <v>55862.487942912805</v>
      </c>
      <c r="N245" s="379">
        <v>52931.574861723697</v>
      </c>
      <c r="O245" s="379">
        <v>52220.355187949011</v>
      </c>
      <c r="P245" s="379">
        <v>64011.436361753964</v>
      </c>
      <c r="Q245" s="379">
        <v>47449.141107306532</v>
      </c>
      <c r="R245" s="379">
        <v>52061.174065617102</v>
      </c>
      <c r="S245" s="379">
        <v>50318.76658357626</v>
      </c>
      <c r="T245" s="379">
        <v>89948.16551407201</v>
      </c>
      <c r="U245" s="379">
        <v>81018.475499917869</v>
      </c>
      <c r="V245" s="379">
        <v>64483.26208253509</v>
      </c>
      <c r="W245" s="379">
        <v>69334.775156470103</v>
      </c>
      <c r="X245" s="379">
        <v>97127.514555918955</v>
      </c>
      <c r="Y245" s="379">
        <v>78969.789422241302</v>
      </c>
      <c r="Z245" s="379">
        <v>134450.54102778045</v>
      </c>
      <c r="AA245" s="379">
        <v>121390.10466804489</v>
      </c>
      <c r="AB245" s="379">
        <v>120463.23895692248</v>
      </c>
      <c r="AC245" s="379">
        <v>141335.30438912704</v>
      </c>
      <c r="AD245" s="379">
        <v>138702.63401689279</v>
      </c>
      <c r="AE245" s="379">
        <v>153762.31958380103</v>
      </c>
      <c r="AF245" s="379">
        <v>168539.78659394151</v>
      </c>
      <c r="AG245" s="379">
        <v>260144.96691258164</v>
      </c>
      <c r="AH245" s="379">
        <v>256088.58122828184</v>
      </c>
      <c r="AI245" s="379">
        <v>226505.70793750108</v>
      </c>
      <c r="AJ245" s="379">
        <v>200645.51464766881</v>
      </c>
      <c r="AK245" s="379">
        <v>196670.36133908734</v>
      </c>
      <c r="AL245" s="379">
        <v>190420.82621062134</v>
      </c>
      <c r="AM245" s="379">
        <v>220670.25135899195</v>
      </c>
      <c r="AN245" s="379">
        <v>178678.12435058202</v>
      </c>
      <c r="AO245" s="379">
        <v>192204.63538891819</v>
      </c>
      <c r="AP245" s="379">
        <v>238155.11668449605</v>
      </c>
      <c r="AQ245" s="379">
        <v>265920.27492251445</v>
      </c>
      <c r="AR245" s="379">
        <v>262282.14898462896</v>
      </c>
      <c r="AS245" s="379">
        <v>288557.87118694995</v>
      </c>
      <c r="AT245" s="379">
        <v>435663.01100996742</v>
      </c>
      <c r="AU245" s="379">
        <v>426080.24721587379</v>
      </c>
      <c r="AV245" s="379">
        <v>306793.83427367464</v>
      </c>
      <c r="AW245" s="379">
        <v>269513.14856629103</v>
      </c>
      <c r="AX245" s="379">
        <v>431110.15688825602</v>
      </c>
      <c r="AY245" s="379">
        <v>439298.32950113906</v>
      </c>
      <c r="AZ245" s="379">
        <v>411191.35737603804</v>
      </c>
      <c r="BA245" s="379">
        <v>417601.17471507977</v>
      </c>
      <c r="BB245" s="379">
        <v>371354.067152648</v>
      </c>
      <c r="BC245" s="379">
        <v>319062.2373721539</v>
      </c>
      <c r="BD245" s="342">
        <v>257605.32238630817</v>
      </c>
      <c r="BE245" s="342">
        <v>218492.67830111959</v>
      </c>
      <c r="BF245" s="342">
        <v>239975.06544136329</v>
      </c>
      <c r="BG245" s="342">
        <v>272228.14515299763</v>
      </c>
      <c r="BH245" s="342">
        <v>189475.20837924338</v>
      </c>
      <c r="BI245" s="342">
        <v>220207.6857336867</v>
      </c>
      <c r="BJ245" s="342">
        <v>240847.64680600099</v>
      </c>
      <c r="BK245" s="342">
        <v>239617.36665400714</v>
      </c>
      <c r="BL245" s="373"/>
      <c r="BM245" s="16"/>
      <c r="BN245" s="16"/>
    </row>
    <row r="246" spans="3:66" x14ac:dyDescent="0.2">
      <c r="C246" s="48" t="s">
        <v>141</v>
      </c>
      <c r="D246" s="49" t="s">
        <v>332</v>
      </c>
      <c r="E246" s="361" t="s">
        <v>132</v>
      </c>
      <c r="F246" s="48" t="s">
        <v>155</v>
      </c>
      <c r="G246" s="62" t="s">
        <v>16</v>
      </c>
      <c r="H246" s="342">
        <v>5452095.8570318073</v>
      </c>
      <c r="I246" s="342">
        <v>6092154.3378066681</v>
      </c>
      <c r="J246" s="342">
        <v>7330839.8961789282</v>
      </c>
      <c r="K246" s="342">
        <v>7446141.6178971091</v>
      </c>
      <c r="L246" s="342">
        <v>6785793.7218372338</v>
      </c>
      <c r="M246" s="342">
        <v>7895204.9021913894</v>
      </c>
      <c r="N246" s="342">
        <v>8248543.088410723</v>
      </c>
      <c r="O246" s="342">
        <v>10272950.258716267</v>
      </c>
      <c r="P246" s="342">
        <v>9894571.524425149</v>
      </c>
      <c r="Q246" s="342">
        <v>9811796.8925617114</v>
      </c>
      <c r="R246" s="342">
        <v>9671318.9735305384</v>
      </c>
      <c r="S246" s="342">
        <v>10743069.362526234</v>
      </c>
      <c r="T246" s="342">
        <v>9778394.4977765456</v>
      </c>
      <c r="U246" s="342">
        <v>11520754.459443849</v>
      </c>
      <c r="V246" s="342">
        <v>9488295.2686264087</v>
      </c>
      <c r="W246" s="342">
        <v>7866659.0314440578</v>
      </c>
      <c r="X246" s="342">
        <v>8124185.4008653769</v>
      </c>
      <c r="Y246" s="342">
        <v>9473876.2244344316</v>
      </c>
      <c r="Z246" s="342">
        <v>13276595.55267673</v>
      </c>
      <c r="AA246" s="342">
        <v>12464287.96132778</v>
      </c>
      <c r="AB246" s="342">
        <v>13561599.756493609</v>
      </c>
      <c r="AC246" s="342">
        <v>17375071.765193466</v>
      </c>
      <c r="AD246" s="342">
        <v>18785839.728240803</v>
      </c>
      <c r="AE246" s="342">
        <v>18771537.75734286</v>
      </c>
      <c r="AF246" s="342">
        <v>21933644.889530607</v>
      </c>
      <c r="AG246" s="342">
        <v>27894297.406239867</v>
      </c>
      <c r="AH246" s="342">
        <v>32425602.465063542</v>
      </c>
      <c r="AI246" s="342">
        <v>33598944.554026566</v>
      </c>
      <c r="AJ246" s="342">
        <v>29384554.348610524</v>
      </c>
      <c r="AK246" s="342">
        <v>29285614.564325247</v>
      </c>
      <c r="AL246" s="342">
        <v>28925819.406276207</v>
      </c>
      <c r="AM246" s="342">
        <v>29320039.76396659</v>
      </c>
      <c r="AN246" s="342">
        <v>25846481.744251005</v>
      </c>
      <c r="AO246" s="342">
        <v>26729104.784571528</v>
      </c>
      <c r="AP246" s="342">
        <v>29205192.048876513</v>
      </c>
      <c r="AQ246" s="342">
        <v>30437768.893535312</v>
      </c>
      <c r="AR246" s="342">
        <v>29876803.129621476</v>
      </c>
      <c r="AS246" s="342">
        <v>32191091.948161073</v>
      </c>
      <c r="AT246" s="342">
        <v>35903015.050020374</v>
      </c>
      <c r="AU246" s="342">
        <v>38139466.115267858</v>
      </c>
      <c r="AV246" s="342">
        <v>37862940.77688995</v>
      </c>
      <c r="AW246" s="342">
        <v>41113984.817673676</v>
      </c>
      <c r="AX246" s="342">
        <v>44194372.950565889</v>
      </c>
      <c r="AY246" s="342">
        <v>49680255.558463424</v>
      </c>
      <c r="AZ246" s="342">
        <v>50288648.236758307</v>
      </c>
      <c r="BA246" s="342">
        <v>54874391.798013121</v>
      </c>
      <c r="BB246" s="342">
        <v>50211892.125655465</v>
      </c>
      <c r="BC246" s="342">
        <v>38938807.496427715</v>
      </c>
      <c r="BD246" s="342">
        <v>31467346.925839804</v>
      </c>
      <c r="BE246" s="342">
        <v>24230993.421852011</v>
      </c>
      <c r="BF246" s="342">
        <v>21816041.58511015</v>
      </c>
      <c r="BG246" s="342">
        <v>27883000</v>
      </c>
      <c r="BH246" s="342">
        <v>22239859.747695655</v>
      </c>
      <c r="BI246" s="342">
        <v>22497296.628502429</v>
      </c>
      <c r="BJ246" s="342">
        <v>25123667.674611825</v>
      </c>
      <c r="BK246" s="342">
        <v>25634631.410296317</v>
      </c>
      <c r="BL246" s="373"/>
      <c r="BM246" s="16"/>
      <c r="BN246" s="16"/>
    </row>
    <row r="247" spans="3:66" x14ac:dyDescent="0.2">
      <c r="C247" s="48" t="s">
        <v>142</v>
      </c>
      <c r="D247" s="49" t="s">
        <v>332</v>
      </c>
      <c r="E247" s="361" t="s">
        <v>132</v>
      </c>
      <c r="F247" s="48" t="s">
        <v>155</v>
      </c>
      <c r="G247" s="62" t="s">
        <v>16</v>
      </c>
      <c r="H247" s="342">
        <v>5267396.5567223728</v>
      </c>
      <c r="I247" s="342">
        <v>6010247.0339180417</v>
      </c>
      <c r="J247" s="342">
        <v>7217204.0564262345</v>
      </c>
      <c r="K247" s="342">
        <v>7198813.2176331449</v>
      </c>
      <c r="L247" s="342">
        <v>6708026.3047155645</v>
      </c>
      <c r="M247" s="342">
        <v>7800570.339896718</v>
      </c>
      <c r="N247" s="342">
        <v>8143602.5195234846</v>
      </c>
      <c r="O247" s="342">
        <v>10173280.83546461</v>
      </c>
      <c r="P247" s="342">
        <v>9610507.1390637085</v>
      </c>
      <c r="Q247" s="342">
        <v>9451383.275122745</v>
      </c>
      <c r="R247" s="342">
        <v>9443658.8339804951</v>
      </c>
      <c r="S247" s="342">
        <v>10551468.183263782</v>
      </c>
      <c r="T247" s="342">
        <v>9605343.8049934544</v>
      </c>
      <c r="U247" s="342">
        <v>11245324.591523821</v>
      </c>
      <c r="V247" s="342">
        <v>9350096.357143769</v>
      </c>
      <c r="W247" s="342">
        <v>7737272.2298070136</v>
      </c>
      <c r="X247" s="342">
        <v>8062255.7893455066</v>
      </c>
      <c r="Y247" s="342">
        <v>8912605.2276555896</v>
      </c>
      <c r="Z247" s="342">
        <v>12554353.01460069</v>
      </c>
      <c r="AA247" s="342">
        <v>11665414.7707223</v>
      </c>
      <c r="AB247" s="342">
        <v>13012820.053279623</v>
      </c>
      <c r="AC247" s="342">
        <v>16951696.187867865</v>
      </c>
      <c r="AD247" s="342">
        <v>17488409.294111159</v>
      </c>
      <c r="AE247" s="342">
        <v>17927639.144888107</v>
      </c>
      <c r="AF247" s="342">
        <v>21611292.492978234</v>
      </c>
      <c r="AG247" s="342">
        <v>26363476.554993473</v>
      </c>
      <c r="AH247" s="342">
        <v>30780147.573347323</v>
      </c>
      <c r="AI247" s="342">
        <v>32070271.244080916</v>
      </c>
      <c r="AJ247" s="342">
        <v>28616128.495047536</v>
      </c>
      <c r="AK247" s="342">
        <v>27921470.672603831</v>
      </c>
      <c r="AL247" s="342">
        <v>28129669.97974332</v>
      </c>
      <c r="AM247" s="342">
        <v>28294782.614728473</v>
      </c>
      <c r="AN247" s="342">
        <v>25664197.988998327</v>
      </c>
      <c r="AO247" s="342">
        <v>26601506.788930669</v>
      </c>
      <c r="AP247" s="342">
        <v>28927964.655469839</v>
      </c>
      <c r="AQ247" s="342">
        <v>30000443.75300011</v>
      </c>
      <c r="AR247" s="342">
        <v>29202961.556155108</v>
      </c>
      <c r="AS247" s="342">
        <v>31810592.648906559</v>
      </c>
      <c r="AT247" s="342">
        <v>35715091.298786953</v>
      </c>
      <c r="AU247" s="342">
        <v>37881379.272537589</v>
      </c>
      <c r="AV247" s="342">
        <v>37637886.440944575</v>
      </c>
      <c r="AW247" s="342">
        <v>40159495.738677204</v>
      </c>
      <c r="AX247" s="342">
        <v>43121678.424591348</v>
      </c>
      <c r="AY247" s="342">
        <v>48409482.115440816</v>
      </c>
      <c r="AZ247" s="342">
        <v>49030182.641544506</v>
      </c>
      <c r="BA247" s="342">
        <v>53420147.553486146</v>
      </c>
      <c r="BB247" s="342">
        <v>48879862.648190156</v>
      </c>
      <c r="BC247" s="342">
        <v>38254396.160589471</v>
      </c>
      <c r="BD247" s="342">
        <v>31216957.294505205</v>
      </c>
      <c r="BE247" s="342">
        <v>24056394.440611444</v>
      </c>
      <c r="BF247" s="342">
        <v>21722193.396756619</v>
      </c>
      <c r="BG247" s="342">
        <v>27665643.000001118</v>
      </c>
      <c r="BH247" s="342">
        <v>22142451.113129161</v>
      </c>
      <c r="BI247" s="342">
        <v>22378889.543378524</v>
      </c>
      <c r="BJ247" s="342">
        <v>24951302.024033695</v>
      </c>
      <c r="BK247" s="342">
        <v>25479286.414066091</v>
      </c>
      <c r="BL247" s="373"/>
      <c r="BM247" s="16"/>
      <c r="BN247" s="16"/>
    </row>
    <row r="248" spans="3:66" x14ac:dyDescent="0.2">
      <c r="C248" s="377" t="s">
        <v>143</v>
      </c>
      <c r="D248" s="375" t="s">
        <v>332</v>
      </c>
      <c r="E248" s="376" t="s">
        <v>132</v>
      </c>
      <c r="F248" s="377" t="s">
        <v>155</v>
      </c>
      <c r="G248" s="374" t="s">
        <v>16</v>
      </c>
      <c r="H248" s="380">
        <v>184699.30030943037</v>
      </c>
      <c r="I248" s="380">
        <v>81907.30388862727</v>
      </c>
      <c r="J248" s="380">
        <v>113635.83975269624</v>
      </c>
      <c r="K248" s="380">
        <v>247328.40026396362</v>
      </c>
      <c r="L248" s="380">
        <v>77767.417121669423</v>
      </c>
      <c r="M248" s="380">
        <v>94634.56229467105</v>
      </c>
      <c r="N248" s="380">
        <v>104940.5688872341</v>
      </c>
      <c r="O248" s="380">
        <v>99669.42325166316</v>
      </c>
      <c r="P248" s="380">
        <v>284064.38536143478</v>
      </c>
      <c r="Q248" s="380">
        <v>360413.61743896257</v>
      </c>
      <c r="R248" s="380">
        <v>227660.13955004205</v>
      </c>
      <c r="S248" s="380">
        <v>191601.17926245375</v>
      </c>
      <c r="T248" s="380">
        <v>173050.69278309113</v>
      </c>
      <c r="U248" s="380">
        <v>275429.86792002525</v>
      </c>
      <c r="V248" s="380">
        <v>138202.57803457082</v>
      </c>
      <c r="W248" s="380">
        <v>129386.80163704781</v>
      </c>
      <c r="X248" s="380">
        <v>61929.611519871331</v>
      </c>
      <c r="Y248" s="380">
        <v>561270.99677883799</v>
      </c>
      <c r="Z248" s="380">
        <v>722242.53807604022</v>
      </c>
      <c r="AA248" s="380">
        <v>798873.19060547638</v>
      </c>
      <c r="AB248" s="380">
        <v>548779.70321398776</v>
      </c>
      <c r="AC248" s="380">
        <v>423375.57732560125</v>
      </c>
      <c r="AD248" s="380">
        <v>1297430.4341296495</v>
      </c>
      <c r="AE248" s="380">
        <v>843898.61245475337</v>
      </c>
      <c r="AF248" s="380">
        <v>322352.3965523676</v>
      </c>
      <c r="AG248" s="380">
        <v>1530820.8512463947</v>
      </c>
      <c r="AH248" s="380">
        <v>1645454.8917162265</v>
      </c>
      <c r="AI248" s="380">
        <v>1528673.3099456383</v>
      </c>
      <c r="AJ248" s="380">
        <v>768425.85356298625</v>
      </c>
      <c r="AK248" s="380">
        <v>1364143.8917214072</v>
      </c>
      <c r="AL248" s="380">
        <v>796149.42653288518</v>
      </c>
      <c r="AM248" s="380">
        <v>1025256.6447411295</v>
      </c>
      <c r="AN248" s="380">
        <v>182284.90385832771</v>
      </c>
      <c r="AO248" s="380">
        <v>127599.12784504527</v>
      </c>
      <c r="AP248" s="380">
        <v>277226.61679332174</v>
      </c>
      <c r="AQ248" s="380">
        <v>437324.27258650417</v>
      </c>
      <c r="AR248" s="380">
        <v>673841.57346636266</v>
      </c>
      <c r="AS248" s="380">
        <v>380498.75152747449</v>
      </c>
      <c r="AT248" s="380">
        <v>187923.75123342316</v>
      </c>
      <c r="AU248" s="380">
        <v>258086.8427302693</v>
      </c>
      <c r="AV248" s="380">
        <v>225054.33594537721</v>
      </c>
      <c r="AW248" s="380">
        <v>954489.07899648021</v>
      </c>
      <c r="AX248" s="380">
        <v>1072694.5259745361</v>
      </c>
      <c r="AY248" s="380">
        <v>1270773.4430226069</v>
      </c>
      <c r="AZ248" s="380">
        <v>1258465.5952094612</v>
      </c>
      <c r="BA248" s="380">
        <v>1454244.2445000049</v>
      </c>
      <c r="BB248" s="380">
        <v>1332029.477474838</v>
      </c>
      <c r="BC248" s="380">
        <v>684412.31089288916</v>
      </c>
      <c r="BD248" s="380">
        <v>250389.63131917029</v>
      </c>
      <c r="BE248" s="380">
        <v>174598.98124056656</v>
      </c>
      <c r="BF248" s="380">
        <v>93848.188379911822</v>
      </c>
      <c r="BG248" s="380">
        <v>217356.9999988823</v>
      </c>
      <c r="BH248" s="380">
        <v>97408.634566489462</v>
      </c>
      <c r="BI248" s="380">
        <v>118407.08512390098</v>
      </c>
      <c r="BJ248" s="380">
        <v>172365.65057812867</v>
      </c>
      <c r="BK248" s="380">
        <v>155344.99623022054</v>
      </c>
      <c r="BL248" s="373"/>
      <c r="BM248" s="16"/>
      <c r="BN248" s="16"/>
    </row>
    <row r="249" spans="3:66" x14ac:dyDescent="0.2">
      <c r="C249" s="53" t="s">
        <v>11</v>
      </c>
      <c r="D249" s="54" t="s">
        <v>332</v>
      </c>
      <c r="E249" s="362" t="s">
        <v>144</v>
      </c>
      <c r="F249" s="53" t="s">
        <v>155</v>
      </c>
      <c r="G249" s="232" t="s">
        <v>16</v>
      </c>
      <c r="H249" s="344">
        <v>287894.3672488798</v>
      </c>
      <c r="I249" s="344">
        <v>333427.45288148505</v>
      </c>
      <c r="J249" s="344">
        <v>423596.4081661778</v>
      </c>
      <c r="K249" s="344">
        <v>533202.62874794984</v>
      </c>
      <c r="L249" s="344">
        <v>637435.92956965859</v>
      </c>
      <c r="M249" s="344">
        <v>666472.85146032972</v>
      </c>
      <c r="N249" s="344">
        <v>672557.07594071887</v>
      </c>
      <c r="O249" s="344">
        <v>922092.39351386484</v>
      </c>
      <c r="P249" s="344">
        <v>703978.97497858177</v>
      </c>
      <c r="Q249" s="344">
        <v>646743.07419449929</v>
      </c>
      <c r="R249" s="344">
        <v>596575.13683000556</v>
      </c>
      <c r="S249" s="344">
        <v>640432.62211024784</v>
      </c>
      <c r="T249" s="344">
        <v>970677.7052524531</v>
      </c>
      <c r="U249" s="344">
        <v>709104.74086283753</v>
      </c>
      <c r="V249" s="344">
        <v>638216.51299198065</v>
      </c>
      <c r="W249" s="344">
        <v>510721.96603434382</v>
      </c>
      <c r="X249" s="344">
        <v>539530.02411628584</v>
      </c>
      <c r="Y249" s="344">
        <v>669162.05336981127</v>
      </c>
      <c r="Z249" s="344">
        <v>1036467.5329216346</v>
      </c>
      <c r="AA249" s="344">
        <v>929231.75380344584</v>
      </c>
      <c r="AB249" s="344">
        <v>870659.88323817402</v>
      </c>
      <c r="AC249" s="344">
        <v>1057750.4034307119</v>
      </c>
      <c r="AD249" s="344">
        <v>1130310.7326284479</v>
      </c>
      <c r="AE249" s="344">
        <v>1412035.3141635736</v>
      </c>
      <c r="AF249" s="344">
        <v>2041180.9635826773</v>
      </c>
      <c r="AG249" s="344">
        <v>2576635.2068744041</v>
      </c>
      <c r="AH249" s="344">
        <v>3284835.6607789081</v>
      </c>
      <c r="AI249" s="344">
        <v>2842234.8929401152</v>
      </c>
      <c r="AJ249" s="344">
        <v>2478516.3678451041</v>
      </c>
      <c r="AK249" s="344">
        <v>2453842.9583075503</v>
      </c>
      <c r="AL249" s="344">
        <v>2262607.6516508227</v>
      </c>
      <c r="AM249" s="344">
        <v>2086940.7889132476</v>
      </c>
      <c r="AN249" s="344">
        <v>2057648.0699298577</v>
      </c>
      <c r="AO249" s="344">
        <v>1554407.1530261408</v>
      </c>
      <c r="AP249" s="344">
        <v>1698738.7672208229</v>
      </c>
      <c r="AQ249" s="344">
        <v>1466949.0799170893</v>
      </c>
      <c r="AR249" s="344">
        <v>1833680.6811735886</v>
      </c>
      <c r="AS249" s="344">
        <v>1933024.0562615779</v>
      </c>
      <c r="AT249" s="344">
        <v>1965261.9121851465</v>
      </c>
      <c r="AU249" s="344">
        <v>1983478.074673228</v>
      </c>
      <c r="AV249" s="344">
        <v>1900737.0724440254</v>
      </c>
      <c r="AW249" s="344">
        <v>2383556.7411944866</v>
      </c>
      <c r="AX249" s="344">
        <v>2393544.3854125049</v>
      </c>
      <c r="AY249" s="344">
        <v>2894610.9389321632</v>
      </c>
      <c r="AZ249" s="344">
        <v>3216714.4104474382</v>
      </c>
      <c r="BA249" s="344">
        <v>3677351.3640469876</v>
      </c>
      <c r="BB249" s="344">
        <v>2359721.7990642963</v>
      </c>
      <c r="BC249" s="344">
        <v>1463846.963235894</v>
      </c>
      <c r="BD249" s="344">
        <v>1572721.0801869319</v>
      </c>
      <c r="BE249" s="344">
        <v>1255441.5156944357</v>
      </c>
      <c r="BF249" s="344">
        <v>1266310.9918323664</v>
      </c>
      <c r="BG249" s="344">
        <v>1464167.4660132942</v>
      </c>
      <c r="BH249" s="344">
        <v>856526.99650458468</v>
      </c>
      <c r="BI249" s="344">
        <v>752549.98087190115</v>
      </c>
      <c r="BJ249" s="344">
        <v>766607.15832318412</v>
      </c>
      <c r="BK249" s="344"/>
      <c r="BL249" s="43"/>
    </row>
    <row r="250" spans="3:66" x14ac:dyDescent="0.2">
      <c r="C250" s="53" t="s">
        <v>17</v>
      </c>
      <c r="D250" s="54" t="s">
        <v>332</v>
      </c>
      <c r="E250" s="362" t="s">
        <v>144</v>
      </c>
      <c r="F250" s="53" t="s">
        <v>155</v>
      </c>
      <c r="G250" s="232" t="s">
        <v>16</v>
      </c>
      <c r="H250" s="344">
        <v>184263.34540361434</v>
      </c>
      <c r="I250" s="344">
        <v>251517.65627800542</v>
      </c>
      <c r="J250" s="344">
        <v>281506.01039478031</v>
      </c>
      <c r="K250" s="344">
        <v>277289.52951555973</v>
      </c>
      <c r="L250" s="344">
        <v>308754.39032826497</v>
      </c>
      <c r="M250" s="344">
        <v>285710.96585772192</v>
      </c>
      <c r="N250" s="344">
        <v>269872.44079087547</v>
      </c>
      <c r="O250" s="344">
        <v>199649.41286737969</v>
      </c>
      <c r="P250" s="344">
        <v>189506.82287282744</v>
      </c>
      <c r="Q250" s="344">
        <v>167673.95707572161</v>
      </c>
      <c r="R250" s="344">
        <v>194771.86168925735</v>
      </c>
      <c r="S250" s="344">
        <v>185782.05195293878</v>
      </c>
      <c r="T250" s="344">
        <v>178486.61358978166</v>
      </c>
      <c r="U250" s="344">
        <v>256483.81523642919</v>
      </c>
      <c r="V250" s="344">
        <v>213071.40175893364</v>
      </c>
      <c r="W250" s="344">
        <v>215121.51674805803</v>
      </c>
      <c r="X250" s="344">
        <v>237783.05910531295</v>
      </c>
      <c r="Y250" s="344">
        <v>271220.80752040673</v>
      </c>
      <c r="Z250" s="344">
        <v>319347.47711265832</v>
      </c>
      <c r="AA250" s="344">
        <v>328291.50686379679</v>
      </c>
      <c r="AB250" s="344">
        <v>256012.92359313549</v>
      </c>
      <c r="AC250" s="344">
        <v>351950.54965159646</v>
      </c>
      <c r="AD250" s="344">
        <v>323978.36029243772</v>
      </c>
      <c r="AE250" s="344">
        <v>375044.09874512325</v>
      </c>
      <c r="AF250" s="344">
        <v>383092.96618667652</v>
      </c>
      <c r="AG250" s="344">
        <v>536936.82810192509</v>
      </c>
      <c r="AH250" s="344">
        <v>557870.21546390594</v>
      </c>
      <c r="AI250" s="344">
        <v>592536.98121867154</v>
      </c>
      <c r="AJ250" s="344">
        <v>453085.80103473278</v>
      </c>
      <c r="AK250" s="344">
        <v>421666.82783494843</v>
      </c>
      <c r="AL250" s="344">
        <v>547334.48037790158</v>
      </c>
      <c r="AM250" s="344">
        <v>507530.60996193823</v>
      </c>
      <c r="AN250" s="344">
        <v>618528.31327009771</v>
      </c>
      <c r="AO250" s="344">
        <v>444731.21096289228</v>
      </c>
      <c r="AP250" s="344">
        <v>513343.92960090056</v>
      </c>
      <c r="AQ250" s="344">
        <v>475348.3792334008</v>
      </c>
      <c r="AR250" s="344">
        <v>685430.16329732328</v>
      </c>
      <c r="AS250" s="344">
        <v>556510.8384830968</v>
      </c>
      <c r="AT250" s="344">
        <v>794802.77957942523</v>
      </c>
      <c r="AU250" s="344">
        <v>875120.75717157242</v>
      </c>
      <c r="AV250" s="344">
        <v>822184.04177600821</v>
      </c>
      <c r="AW250" s="344">
        <v>783442.77583152393</v>
      </c>
      <c r="AX250" s="344">
        <v>704001.5672677058</v>
      </c>
      <c r="AY250" s="344">
        <v>812283.4892880175</v>
      </c>
      <c r="AZ250" s="344">
        <v>905272.97453969263</v>
      </c>
      <c r="BA250" s="344">
        <v>848038.03434409015</v>
      </c>
      <c r="BB250" s="344">
        <v>566734.78771969466</v>
      </c>
      <c r="BC250" s="344">
        <v>431137.58018447232</v>
      </c>
      <c r="BD250" s="344">
        <v>408982.61622275447</v>
      </c>
      <c r="BE250" s="344">
        <v>389945.43998298794</v>
      </c>
      <c r="BF250" s="344">
        <v>457362.02958190773</v>
      </c>
      <c r="BG250" s="344">
        <v>305577.19853935292</v>
      </c>
      <c r="BH250" s="344">
        <v>312444.17049185338</v>
      </c>
      <c r="BI250" s="344">
        <v>368561.46313723171</v>
      </c>
      <c r="BJ250" s="344">
        <v>350095.03717855416</v>
      </c>
      <c r="BK250" s="344"/>
      <c r="BL250" s="43"/>
    </row>
    <row r="251" spans="3:66" x14ac:dyDescent="0.2">
      <c r="C251" s="53" t="s">
        <v>18</v>
      </c>
      <c r="D251" s="54" t="s">
        <v>332</v>
      </c>
      <c r="E251" s="362" t="s">
        <v>144</v>
      </c>
      <c r="F251" s="53" t="s">
        <v>155</v>
      </c>
      <c r="G251" s="232" t="s">
        <v>16</v>
      </c>
      <c r="H251" s="344">
        <v>64080.013406946484</v>
      </c>
      <c r="I251" s="344">
        <v>114690.68095877508</v>
      </c>
      <c r="J251" s="344">
        <v>151954.37794130374</v>
      </c>
      <c r="K251" s="344">
        <v>143638.4541218844</v>
      </c>
      <c r="L251" s="344">
        <v>125379.26609644281</v>
      </c>
      <c r="M251" s="344">
        <v>170021.0390146366</v>
      </c>
      <c r="N251" s="344">
        <v>88347.56435743114</v>
      </c>
      <c r="O251" s="344">
        <v>121315.37226069751</v>
      </c>
      <c r="P251" s="344">
        <v>129008.61180887165</v>
      </c>
      <c r="Q251" s="344">
        <v>121845.52999956862</v>
      </c>
      <c r="R251" s="344">
        <v>100937.2866259212</v>
      </c>
      <c r="S251" s="344">
        <v>152716.78295086825</v>
      </c>
      <c r="T251" s="344">
        <v>64910.119637386757</v>
      </c>
      <c r="U251" s="344">
        <v>112497.94061856878</v>
      </c>
      <c r="V251" s="344">
        <v>82684.050100219625</v>
      </c>
      <c r="W251" s="344">
        <v>70470.889609084275</v>
      </c>
      <c r="X251" s="344">
        <v>91574.102515055885</v>
      </c>
      <c r="Y251" s="344">
        <v>113767.56392134519</v>
      </c>
      <c r="Z251" s="344">
        <v>130026.65913737213</v>
      </c>
      <c r="AA251" s="344">
        <v>160845.64318862531</v>
      </c>
      <c r="AB251" s="344">
        <v>175720.84901372768</v>
      </c>
      <c r="AC251" s="344">
        <v>178567.86217013639</v>
      </c>
      <c r="AD251" s="344">
        <v>225264.99483043695</v>
      </c>
      <c r="AE251" s="344">
        <v>236627.8843017435</v>
      </c>
      <c r="AF251" s="344">
        <v>232755.76740019603</v>
      </c>
      <c r="AG251" s="344">
        <v>291305.31658650097</v>
      </c>
      <c r="AH251" s="344">
        <v>455013.30787135818</v>
      </c>
      <c r="AI251" s="344">
        <v>446499.49521745212</v>
      </c>
      <c r="AJ251" s="344">
        <v>428281.41914924048</v>
      </c>
      <c r="AK251" s="344">
        <v>515789.26104894723</v>
      </c>
      <c r="AL251" s="344">
        <v>589862.2389377926</v>
      </c>
      <c r="AM251" s="344">
        <v>432742.88929413626</v>
      </c>
      <c r="AN251" s="344">
        <v>398545.35925757192</v>
      </c>
      <c r="AO251" s="344">
        <v>408021.74296521267</v>
      </c>
      <c r="AP251" s="344">
        <v>543619.9960860482</v>
      </c>
      <c r="AQ251" s="344">
        <v>596946.62967286992</v>
      </c>
      <c r="AR251" s="344">
        <v>555699.10376894823</v>
      </c>
      <c r="AS251" s="344">
        <v>727909.43863017811</v>
      </c>
      <c r="AT251" s="344">
        <v>803402.45164588909</v>
      </c>
      <c r="AU251" s="344">
        <v>674212.55632153107</v>
      </c>
      <c r="AV251" s="344">
        <v>644581.71396667999</v>
      </c>
      <c r="AW251" s="344">
        <v>574889.81402087666</v>
      </c>
      <c r="AX251" s="344">
        <v>552489.14979805727</v>
      </c>
      <c r="AY251" s="344">
        <v>592270.45944991871</v>
      </c>
      <c r="AZ251" s="344">
        <v>537198.80318047199</v>
      </c>
      <c r="BA251" s="344">
        <v>637298.36595612078</v>
      </c>
      <c r="BB251" s="344">
        <v>491737.89099217561</v>
      </c>
      <c r="BC251" s="344">
        <v>333320.10140637384</v>
      </c>
      <c r="BD251" s="344">
        <v>323419.21863370959</v>
      </c>
      <c r="BE251" s="344">
        <v>384783.33123566897</v>
      </c>
      <c r="BF251" s="344">
        <v>266006.94469571899</v>
      </c>
      <c r="BG251" s="344">
        <v>157429.22127635294</v>
      </c>
      <c r="BH251" s="344">
        <v>102917.16815040023</v>
      </c>
      <c r="BI251" s="344">
        <v>122171.42289487504</v>
      </c>
      <c r="BJ251" s="344">
        <v>104931.52718441503</v>
      </c>
      <c r="BK251" s="344"/>
      <c r="BL251" s="43"/>
    </row>
    <row r="252" spans="3:66" x14ac:dyDescent="0.2">
      <c r="C252" s="53" t="s">
        <v>19</v>
      </c>
      <c r="D252" s="54" t="s">
        <v>332</v>
      </c>
      <c r="E252" s="362" t="s">
        <v>144</v>
      </c>
      <c r="F252" s="53" t="s">
        <v>155</v>
      </c>
      <c r="G252" s="232" t="s">
        <v>16</v>
      </c>
      <c r="H252" s="344">
        <v>14087.730169233735</v>
      </c>
      <c r="I252" s="344">
        <v>32827.909647770066</v>
      </c>
      <c r="J252" s="344">
        <v>35108.119490450321</v>
      </c>
      <c r="K252" s="344">
        <v>37350.555598465762</v>
      </c>
      <c r="L252" s="344">
        <v>24309.709764369538</v>
      </c>
      <c r="M252" s="344">
        <v>33396.614944155706</v>
      </c>
      <c r="N252" s="344">
        <v>50057.612125622698</v>
      </c>
      <c r="O252" s="344">
        <v>48799.177405915732</v>
      </c>
      <c r="P252" s="344">
        <v>41959.769445003942</v>
      </c>
      <c r="Q252" s="344">
        <v>67326.852442276431</v>
      </c>
      <c r="R252" s="344">
        <v>69927.252044967201</v>
      </c>
      <c r="S252" s="344">
        <v>68330.819950611214</v>
      </c>
      <c r="T252" s="344">
        <v>73102.557130708592</v>
      </c>
      <c r="U252" s="344">
        <v>81819.393193992073</v>
      </c>
      <c r="V252" s="344">
        <v>48109.498461578143</v>
      </c>
      <c r="W252" s="344">
        <v>49270.301584209315</v>
      </c>
      <c r="X252" s="344">
        <v>43562.155873119111</v>
      </c>
      <c r="Y252" s="344">
        <v>53261.067718613122</v>
      </c>
      <c r="Z252" s="344">
        <v>68162.087809543533</v>
      </c>
      <c r="AA252" s="344">
        <v>82346.184468200736</v>
      </c>
      <c r="AB252" s="344">
        <v>77851.258833490312</v>
      </c>
      <c r="AC252" s="344">
        <v>130112.61065331873</v>
      </c>
      <c r="AD252" s="344">
        <v>111839.23406083415</v>
      </c>
      <c r="AE252" s="344">
        <v>155285.92775401933</v>
      </c>
      <c r="AF252" s="344">
        <v>126554.87916490238</v>
      </c>
      <c r="AG252" s="344">
        <v>177091.75486719393</v>
      </c>
      <c r="AH252" s="344">
        <v>173446.95878816626</v>
      </c>
      <c r="AI252" s="344">
        <v>149562.3653448454</v>
      </c>
      <c r="AJ252" s="344">
        <v>147563.57936705329</v>
      </c>
      <c r="AK252" s="344">
        <v>142678.9375580936</v>
      </c>
      <c r="AL252" s="344">
        <v>158827.38707511354</v>
      </c>
      <c r="AM252" s="344">
        <v>147522.98166399685</v>
      </c>
      <c r="AN252" s="344">
        <v>116118.71929559537</v>
      </c>
      <c r="AO252" s="344">
        <v>125312.62786520914</v>
      </c>
      <c r="AP252" s="344">
        <v>144603.43094554948</v>
      </c>
      <c r="AQ252" s="344">
        <v>183038.57467433123</v>
      </c>
      <c r="AR252" s="344">
        <v>172392.01649044949</v>
      </c>
      <c r="AS252" s="344">
        <v>184835.582200595</v>
      </c>
      <c r="AT252" s="344">
        <v>177292.17371879122</v>
      </c>
      <c r="AU252" s="344">
        <v>235287.11013589537</v>
      </c>
      <c r="AV252" s="344">
        <v>197191.16938742166</v>
      </c>
      <c r="AW252" s="344">
        <v>208599.1073019015</v>
      </c>
      <c r="AX252" s="344">
        <v>166564.77857815946</v>
      </c>
      <c r="AY252" s="344">
        <v>182246.92251294019</v>
      </c>
      <c r="AZ252" s="344">
        <v>198913.38460812139</v>
      </c>
      <c r="BA252" s="344">
        <v>220792.31992705818</v>
      </c>
      <c r="BB252" s="344">
        <v>204290.48317655831</v>
      </c>
      <c r="BC252" s="344">
        <v>124924.16913812273</v>
      </c>
      <c r="BD252" s="344">
        <v>132034.84129424888</v>
      </c>
      <c r="BE252" s="344">
        <v>135799.20810941583</v>
      </c>
      <c r="BF252" s="344">
        <v>211067.41813344811</v>
      </c>
      <c r="BG252" s="344">
        <v>258761.19092670589</v>
      </c>
      <c r="BH252" s="344">
        <v>184991.06378070058</v>
      </c>
      <c r="BI252" s="344">
        <v>181180.47766241952</v>
      </c>
      <c r="BJ252" s="344">
        <v>190438.4206928809</v>
      </c>
      <c r="BK252" s="344"/>
      <c r="BL252" s="43"/>
    </row>
    <row r="253" spans="3:66" x14ac:dyDescent="0.2">
      <c r="C253" s="53" t="s">
        <v>20</v>
      </c>
      <c r="D253" s="54" t="s">
        <v>332</v>
      </c>
      <c r="E253" s="362" t="s">
        <v>144</v>
      </c>
      <c r="F253" s="53" t="s">
        <v>155</v>
      </c>
      <c r="G253" s="232" t="s">
        <v>16</v>
      </c>
      <c r="H253" s="344">
        <v>97148.152466764353</v>
      </c>
      <c r="I253" s="344">
        <v>86676.964721552591</v>
      </c>
      <c r="J253" s="344">
        <v>117505.36551715223</v>
      </c>
      <c r="K253" s="344">
        <v>126469.66196776977</v>
      </c>
      <c r="L253" s="344">
        <v>154930.21233408898</v>
      </c>
      <c r="M253" s="344">
        <v>192975.00002480642</v>
      </c>
      <c r="N253" s="344">
        <v>153219.27518291736</v>
      </c>
      <c r="O253" s="344">
        <v>176693.34122795175</v>
      </c>
      <c r="P253" s="344">
        <v>178432.48630953135</v>
      </c>
      <c r="Q253" s="344">
        <v>203255.69528105695</v>
      </c>
      <c r="R253" s="344">
        <v>194534.6096100327</v>
      </c>
      <c r="S253" s="344">
        <v>209369.43806165364</v>
      </c>
      <c r="T253" s="344">
        <v>161025.83809501244</v>
      </c>
      <c r="U253" s="344">
        <v>275054.81986847532</v>
      </c>
      <c r="V253" s="344">
        <v>219476.8991979523</v>
      </c>
      <c r="W253" s="344">
        <v>168694.11727023518</v>
      </c>
      <c r="X253" s="344">
        <v>189827.94177029302</v>
      </c>
      <c r="Y253" s="344">
        <v>192750.23191066436</v>
      </c>
      <c r="Z253" s="344">
        <v>287408.77162074228</v>
      </c>
      <c r="AA253" s="344">
        <v>198908.01338450893</v>
      </c>
      <c r="AB253" s="344">
        <v>145074.74270541713</v>
      </c>
      <c r="AC253" s="344">
        <v>158427.18873165292</v>
      </c>
      <c r="AD253" s="344">
        <v>243901.58013550128</v>
      </c>
      <c r="AE253" s="344">
        <v>239698.64027479212</v>
      </c>
      <c r="AF253" s="344">
        <v>362715.42486707732</v>
      </c>
      <c r="AG253" s="344">
        <v>445527.53482596535</v>
      </c>
      <c r="AH253" s="344">
        <v>452950.03118786705</v>
      </c>
      <c r="AI253" s="344">
        <v>425676.56801792956</v>
      </c>
      <c r="AJ253" s="344">
        <v>323570.00649346842</v>
      </c>
      <c r="AK253" s="344">
        <v>313870.84759474226</v>
      </c>
      <c r="AL253" s="344">
        <v>348570.83474006312</v>
      </c>
      <c r="AM253" s="344">
        <v>286242.62715170585</v>
      </c>
      <c r="AN253" s="344">
        <v>238423.67117186639</v>
      </c>
      <c r="AO253" s="344">
        <v>308139.61569208029</v>
      </c>
      <c r="AP253" s="344">
        <v>411797.76277047931</v>
      </c>
      <c r="AQ253" s="344">
        <v>411365.92816856876</v>
      </c>
      <c r="AR253" s="344">
        <v>509159.37471432367</v>
      </c>
      <c r="AS253" s="344">
        <v>538411.93149242038</v>
      </c>
      <c r="AT253" s="344">
        <v>518613.26378301851</v>
      </c>
      <c r="AU253" s="344">
        <v>473187.0895192466</v>
      </c>
      <c r="AV253" s="344">
        <v>312536.23915523628</v>
      </c>
      <c r="AW253" s="344">
        <v>405182.44681389333</v>
      </c>
      <c r="AX253" s="344">
        <v>403290.24370408658</v>
      </c>
      <c r="AY253" s="344">
        <v>419225.84901859425</v>
      </c>
      <c r="AZ253" s="344">
        <v>416622.17614967749</v>
      </c>
      <c r="BA253" s="344">
        <v>420687.7034240287</v>
      </c>
      <c r="BB253" s="344">
        <v>252065.24910523483</v>
      </c>
      <c r="BC253" s="344">
        <v>152564.62748284344</v>
      </c>
      <c r="BD253" s="344">
        <v>140288.51778598325</v>
      </c>
      <c r="BE253" s="344">
        <v>125483.18813388752</v>
      </c>
      <c r="BF253" s="344">
        <v>134861.83698634966</v>
      </c>
      <c r="BG253" s="344">
        <v>119873.87024952941</v>
      </c>
      <c r="BH253" s="344">
        <v>194400.39403410605</v>
      </c>
      <c r="BI253" s="344">
        <v>125505.72329766306</v>
      </c>
      <c r="BJ253" s="344">
        <v>188167.68075493615</v>
      </c>
      <c r="BK253" s="344"/>
      <c r="BL253" s="43"/>
    </row>
    <row r="254" spans="3:66" x14ac:dyDescent="0.2">
      <c r="C254" s="53" t="s">
        <v>21</v>
      </c>
      <c r="D254" s="54" t="s">
        <v>332</v>
      </c>
      <c r="E254" s="362" t="s">
        <v>144</v>
      </c>
      <c r="F254" s="53" t="s">
        <v>155</v>
      </c>
      <c r="G254" s="232" t="s">
        <v>16</v>
      </c>
      <c r="H254" s="344">
        <v>39031.6246140687</v>
      </c>
      <c r="I254" s="344">
        <v>39502.41851104144</v>
      </c>
      <c r="J254" s="344">
        <v>37080.575618760304</v>
      </c>
      <c r="K254" s="344">
        <v>33352.923246333921</v>
      </c>
      <c r="L254" s="344">
        <v>23447.999639363039</v>
      </c>
      <c r="M254" s="344">
        <v>63250.263877591518</v>
      </c>
      <c r="N254" s="344">
        <v>41780.125681362784</v>
      </c>
      <c r="O254" s="344">
        <v>55736.849571902669</v>
      </c>
      <c r="P254" s="344">
        <v>45547.963038153393</v>
      </c>
      <c r="Q254" s="344">
        <v>33331.71445272422</v>
      </c>
      <c r="R254" s="344">
        <v>36602.340663290386</v>
      </c>
      <c r="S254" s="344">
        <v>42082.987281091351</v>
      </c>
      <c r="T254" s="344">
        <v>34401.60865383401</v>
      </c>
      <c r="U254" s="344">
        <v>55948.099692377749</v>
      </c>
      <c r="V254" s="344">
        <v>40533.567934951498</v>
      </c>
      <c r="W254" s="344">
        <v>62717.885409910377</v>
      </c>
      <c r="X254" s="344">
        <v>73080.647606885366</v>
      </c>
      <c r="Y254" s="344">
        <v>85688.852621346567</v>
      </c>
      <c r="Z254" s="344">
        <v>93826.201413728675</v>
      </c>
      <c r="AA254" s="344">
        <v>81201.056996410291</v>
      </c>
      <c r="AB254" s="344">
        <v>48301.224869494174</v>
      </c>
      <c r="AC254" s="344">
        <v>83163.429073461462</v>
      </c>
      <c r="AD254" s="344">
        <v>105788.32944088211</v>
      </c>
      <c r="AE254" s="344">
        <v>117083.85949534446</v>
      </c>
      <c r="AF254" s="344">
        <v>211040.90972301451</v>
      </c>
      <c r="AG254" s="344">
        <v>240339.03622990206</v>
      </c>
      <c r="AH254" s="344">
        <v>316400.88693307596</v>
      </c>
      <c r="AI254" s="344">
        <v>245922.05137523243</v>
      </c>
      <c r="AJ254" s="344">
        <v>137318.05689763016</v>
      </c>
      <c r="AK254" s="344">
        <v>313600.79733173177</v>
      </c>
      <c r="AL254" s="344">
        <v>340508.46378973412</v>
      </c>
      <c r="AM254" s="344">
        <v>235169.27677486101</v>
      </c>
      <c r="AN254" s="344">
        <v>181535.38607879091</v>
      </c>
      <c r="AO254" s="344">
        <v>187960.28381289318</v>
      </c>
      <c r="AP254" s="344">
        <v>244368.33065751946</v>
      </c>
      <c r="AQ254" s="344">
        <v>236173.92031180303</v>
      </c>
      <c r="AR254" s="344">
        <v>301116.57469353784</v>
      </c>
      <c r="AS254" s="344">
        <v>411426.28762452002</v>
      </c>
      <c r="AT254" s="344">
        <v>247512.60951193719</v>
      </c>
      <c r="AU254" s="344">
        <v>290003.40991578094</v>
      </c>
      <c r="AV254" s="344">
        <v>290006.04265604314</v>
      </c>
      <c r="AW254" s="344">
        <v>446914.15669520129</v>
      </c>
      <c r="AX254" s="344">
        <v>394477.28413625347</v>
      </c>
      <c r="AY254" s="344">
        <v>345940.22989811969</v>
      </c>
      <c r="AZ254" s="344">
        <v>336666.86555853864</v>
      </c>
      <c r="BA254" s="344">
        <v>312602.9038902946</v>
      </c>
      <c r="BB254" s="344">
        <v>229612.80711711274</v>
      </c>
      <c r="BC254" s="344">
        <v>184681.16065118744</v>
      </c>
      <c r="BD254" s="344">
        <v>162628.80561768287</v>
      </c>
      <c r="BE254" s="344">
        <v>155604.3922049547</v>
      </c>
      <c r="BF254" s="344">
        <v>160251.46649205172</v>
      </c>
      <c r="BG254" s="344">
        <v>226609.20961758823</v>
      </c>
      <c r="BH254" s="344">
        <v>124146.23667208815</v>
      </c>
      <c r="BI254" s="344">
        <v>107527.60942798223</v>
      </c>
      <c r="BJ254" s="344">
        <v>107468.98180151932</v>
      </c>
      <c r="BK254" s="344"/>
      <c r="BL254" s="43"/>
    </row>
    <row r="255" spans="3:66" x14ac:dyDescent="0.2">
      <c r="C255" s="53" t="s">
        <v>22</v>
      </c>
      <c r="D255" s="54" t="s">
        <v>332</v>
      </c>
      <c r="E255" s="362" t="s">
        <v>144</v>
      </c>
      <c r="F255" s="53" t="s">
        <v>155</v>
      </c>
      <c r="G255" s="232" t="s">
        <v>16</v>
      </c>
      <c r="H255" s="344">
        <v>283166.44933737681</v>
      </c>
      <c r="I255" s="344">
        <v>351426.59218302154</v>
      </c>
      <c r="J255" s="344">
        <v>428213.60968000261</v>
      </c>
      <c r="K255" s="344">
        <v>456830.11869944027</v>
      </c>
      <c r="L255" s="344">
        <v>337261.17105140293</v>
      </c>
      <c r="M255" s="344">
        <v>322093.3586478834</v>
      </c>
      <c r="N255" s="344">
        <v>284403.38703921478</v>
      </c>
      <c r="O255" s="344">
        <v>348210.64189451432</v>
      </c>
      <c r="P255" s="344">
        <v>375693.66567149799</v>
      </c>
      <c r="Q255" s="344">
        <v>384947.64436978288</v>
      </c>
      <c r="R255" s="344">
        <v>300340.61839805363</v>
      </c>
      <c r="S255" s="344">
        <v>394980.4439446858</v>
      </c>
      <c r="T255" s="344">
        <v>383324.58882470021</v>
      </c>
      <c r="U255" s="344">
        <v>373825.41119466606</v>
      </c>
      <c r="V255" s="344">
        <v>220566.05079945544</v>
      </c>
      <c r="W255" s="344">
        <v>263784.68373075593</v>
      </c>
      <c r="X255" s="344">
        <v>278484.1175795499</v>
      </c>
      <c r="Y255" s="344">
        <v>345537.96816396719</v>
      </c>
      <c r="Z255" s="344">
        <v>518522.84341159975</v>
      </c>
      <c r="AA255" s="344">
        <v>544380.26678058424</v>
      </c>
      <c r="AB255" s="344">
        <v>405014.21326144092</v>
      </c>
      <c r="AC255" s="344">
        <v>506200.24147034093</v>
      </c>
      <c r="AD255" s="344">
        <v>504307.18274275662</v>
      </c>
      <c r="AE255" s="344">
        <v>610005.40286603221</v>
      </c>
      <c r="AF255" s="344">
        <v>687753.61442275124</v>
      </c>
      <c r="AG255" s="344">
        <v>1015163.7635151916</v>
      </c>
      <c r="AH255" s="344">
        <v>1016234.8707336761</v>
      </c>
      <c r="AI255" s="344">
        <v>1054020.7083497101</v>
      </c>
      <c r="AJ255" s="344">
        <v>973689.28536521969</v>
      </c>
      <c r="AK255" s="344">
        <v>1053381.4930421833</v>
      </c>
      <c r="AL255" s="344">
        <v>978233.6439987662</v>
      </c>
      <c r="AM255" s="344">
        <v>845309.53110250563</v>
      </c>
      <c r="AN255" s="344">
        <v>984024.72804715764</v>
      </c>
      <c r="AO255" s="344">
        <v>961215.8601441707</v>
      </c>
      <c r="AP255" s="344">
        <v>1175434.1544598539</v>
      </c>
      <c r="AQ255" s="344">
        <v>1102124.239495141</v>
      </c>
      <c r="AR255" s="344">
        <v>917665.04758928379</v>
      </c>
      <c r="AS255" s="344">
        <v>1044050.1535524311</v>
      </c>
      <c r="AT255" s="344">
        <v>1138318.8776180253</v>
      </c>
      <c r="AU255" s="344">
        <v>1231285.7840700299</v>
      </c>
      <c r="AV255" s="344">
        <v>973055.84915562137</v>
      </c>
      <c r="AW255" s="344">
        <v>1144744.2591845898</v>
      </c>
      <c r="AX255" s="344">
        <v>1306303.4127148322</v>
      </c>
      <c r="AY255" s="344">
        <v>1287793.7965631448</v>
      </c>
      <c r="AZ255" s="344">
        <v>1404057.4515754685</v>
      </c>
      <c r="BA255" s="344">
        <v>1963175.5548621626</v>
      </c>
      <c r="BB255" s="344">
        <v>979298.41274020192</v>
      </c>
      <c r="BC255" s="344">
        <v>613672.82956250315</v>
      </c>
      <c r="BD255" s="344">
        <v>729949.65375548834</v>
      </c>
      <c r="BE255" s="344">
        <v>714805.96921286499</v>
      </c>
      <c r="BF255" s="344">
        <v>886919.57655008882</v>
      </c>
      <c r="BG255" s="344">
        <v>626195.53485535295</v>
      </c>
      <c r="BH255" s="344">
        <v>601000.07775455352</v>
      </c>
      <c r="BI255" s="344">
        <v>662260.48345824482</v>
      </c>
      <c r="BJ255" s="344">
        <v>617368.86654290138</v>
      </c>
      <c r="BK255" s="344"/>
      <c r="BL255" s="43"/>
    </row>
    <row r="256" spans="3:66" x14ac:dyDescent="0.2">
      <c r="C256" s="53" t="s">
        <v>23</v>
      </c>
      <c r="D256" s="54" t="s">
        <v>332</v>
      </c>
      <c r="E256" s="362" t="s">
        <v>144</v>
      </c>
      <c r="F256" s="53" t="s">
        <v>155</v>
      </c>
      <c r="G256" s="232" t="s">
        <v>16</v>
      </c>
      <c r="H256" s="344">
        <v>126925.199504982</v>
      </c>
      <c r="I256" s="344">
        <v>153896.79376667642</v>
      </c>
      <c r="J256" s="344">
        <v>205313.31750921905</v>
      </c>
      <c r="K256" s="344">
        <v>234848.60349174525</v>
      </c>
      <c r="L256" s="344">
        <v>139975.08391742755</v>
      </c>
      <c r="M256" s="344">
        <v>157408.50839958203</v>
      </c>
      <c r="N256" s="344">
        <v>259797.63675291714</v>
      </c>
      <c r="O256" s="344">
        <v>369429.13070385717</v>
      </c>
      <c r="P256" s="344">
        <v>382937.2573606876</v>
      </c>
      <c r="Q256" s="344">
        <v>339291.31618816347</v>
      </c>
      <c r="R256" s="344">
        <v>298257.22012256429</v>
      </c>
      <c r="S256" s="344">
        <v>271844.43193032208</v>
      </c>
      <c r="T256" s="344">
        <v>205995.94496859395</v>
      </c>
      <c r="U256" s="344">
        <v>259966.45824353577</v>
      </c>
      <c r="V256" s="344">
        <v>185192.6674737563</v>
      </c>
      <c r="W256" s="344">
        <v>162876.97811545021</v>
      </c>
      <c r="X256" s="344">
        <v>187163.73299044056</v>
      </c>
      <c r="Y256" s="344">
        <v>237177.10276735129</v>
      </c>
      <c r="Z256" s="344">
        <v>358734.16074618907</v>
      </c>
      <c r="AA256" s="344">
        <v>326864.21512846492</v>
      </c>
      <c r="AB256" s="344">
        <v>256949.18054836954</v>
      </c>
      <c r="AC256" s="344">
        <v>334088.17453916324</v>
      </c>
      <c r="AD256" s="344">
        <v>348328.70705781202</v>
      </c>
      <c r="AE256" s="344">
        <v>542633.14380612446</v>
      </c>
      <c r="AF256" s="344">
        <v>646593.9271270131</v>
      </c>
      <c r="AG256" s="344">
        <v>878436.16048565391</v>
      </c>
      <c r="AH256" s="344">
        <v>790920.18000703247</v>
      </c>
      <c r="AI256" s="344">
        <v>989889.34800359758</v>
      </c>
      <c r="AJ256" s="344">
        <v>827290.46181534545</v>
      </c>
      <c r="AK256" s="344">
        <v>746965.88556534494</v>
      </c>
      <c r="AL256" s="344">
        <v>786787.61665226577</v>
      </c>
      <c r="AM256" s="344">
        <v>663858.73861378699</v>
      </c>
      <c r="AN256" s="344">
        <v>768394.57640547911</v>
      </c>
      <c r="AO256" s="344">
        <v>627073.91895091033</v>
      </c>
      <c r="AP256" s="344">
        <v>723360.38793220767</v>
      </c>
      <c r="AQ256" s="344">
        <v>455351.86256154376</v>
      </c>
      <c r="AR256" s="344">
        <v>576371.65862711368</v>
      </c>
      <c r="AS256" s="344">
        <v>649307.0283327275</v>
      </c>
      <c r="AT256" s="344">
        <v>735689.29550142644</v>
      </c>
      <c r="AU256" s="344">
        <v>598498.64888406871</v>
      </c>
      <c r="AV256" s="344">
        <v>469986.94224435114</v>
      </c>
      <c r="AW256" s="344">
        <v>614480.47664059815</v>
      </c>
      <c r="AX256" s="344">
        <v>655640.54768621339</v>
      </c>
      <c r="AY256" s="344">
        <v>635646.88441708672</v>
      </c>
      <c r="AZ256" s="344">
        <v>666286.16303817544</v>
      </c>
      <c r="BA256" s="344">
        <v>1112895.8191384501</v>
      </c>
      <c r="BB256" s="344">
        <v>971931.54681114363</v>
      </c>
      <c r="BC256" s="344">
        <v>516700.67441985069</v>
      </c>
      <c r="BD256" s="344">
        <v>519352.43396952143</v>
      </c>
      <c r="BE256" s="344">
        <v>360438.3877294088</v>
      </c>
      <c r="BF256" s="344">
        <v>355951.87453539867</v>
      </c>
      <c r="BG256" s="344">
        <v>387687.73897729412</v>
      </c>
      <c r="BH256" s="344">
        <v>396747.89098442229</v>
      </c>
      <c r="BI256" s="344">
        <v>393346.91756328591</v>
      </c>
      <c r="BJ256" s="344">
        <v>333404.94824279071</v>
      </c>
      <c r="BK256" s="344"/>
      <c r="BL256" s="43"/>
    </row>
    <row r="257" spans="3:64" x14ac:dyDescent="0.2">
      <c r="C257" s="53" t="s">
        <v>24</v>
      </c>
      <c r="D257" s="54" t="s">
        <v>332</v>
      </c>
      <c r="E257" s="362" t="s">
        <v>144</v>
      </c>
      <c r="F257" s="53" t="s">
        <v>155</v>
      </c>
      <c r="G257" s="232" t="s">
        <v>16</v>
      </c>
      <c r="H257" s="344">
        <v>390939.14596599276</v>
      </c>
      <c r="I257" s="344">
        <v>462560.20576756739</v>
      </c>
      <c r="J257" s="344">
        <v>683167.52668342204</v>
      </c>
      <c r="K257" s="344">
        <v>681418.60949712095</v>
      </c>
      <c r="L257" s="344">
        <v>554780.95696505834</v>
      </c>
      <c r="M257" s="344">
        <v>624173.91183913965</v>
      </c>
      <c r="N257" s="344">
        <v>537269.95776580239</v>
      </c>
      <c r="O257" s="344">
        <v>745008.9424915429</v>
      </c>
      <c r="P257" s="344">
        <v>702369.84886761208</v>
      </c>
      <c r="Q257" s="344">
        <v>700448.35303758539</v>
      </c>
      <c r="R257" s="344">
        <v>543553.99968411005</v>
      </c>
      <c r="S257" s="344">
        <v>610089.99402320164</v>
      </c>
      <c r="T257" s="344">
        <v>594397.15747812507</v>
      </c>
      <c r="U257" s="344">
        <v>798465.02475202968</v>
      </c>
      <c r="V257" s="344">
        <v>431107.50621080276</v>
      </c>
      <c r="W257" s="344">
        <v>279970.6646077421</v>
      </c>
      <c r="X257" s="344">
        <v>305896.66763389372</v>
      </c>
      <c r="Y257" s="344">
        <v>369118.86090992845</v>
      </c>
      <c r="Z257" s="344">
        <v>638330.08398408291</v>
      </c>
      <c r="AA257" s="344">
        <v>831190.01534244197</v>
      </c>
      <c r="AB257" s="344">
        <v>424284.1727013216</v>
      </c>
      <c r="AC257" s="344">
        <v>567200.76032155543</v>
      </c>
      <c r="AD257" s="344">
        <v>848017.19218742056</v>
      </c>
      <c r="AE257" s="344">
        <v>941937.38177280477</v>
      </c>
      <c r="AF257" s="344">
        <v>880589.00570848747</v>
      </c>
      <c r="AG257" s="344">
        <v>1196723.7200233061</v>
      </c>
      <c r="AH257" s="344">
        <v>1374089.3582407993</v>
      </c>
      <c r="AI257" s="344">
        <v>1586354.9938381102</v>
      </c>
      <c r="AJ257" s="344">
        <v>1515249.0053620264</v>
      </c>
      <c r="AK257" s="344">
        <v>1503819.4430578065</v>
      </c>
      <c r="AL257" s="344">
        <v>2109857.3159260768</v>
      </c>
      <c r="AM257" s="344">
        <v>1374579.3758870827</v>
      </c>
      <c r="AN257" s="344">
        <v>1277540.1517017679</v>
      </c>
      <c r="AO257" s="344">
        <v>1097512.3465915809</v>
      </c>
      <c r="AP257" s="344">
        <v>1346910.2150740237</v>
      </c>
      <c r="AQ257" s="344">
        <v>1157769.7669815943</v>
      </c>
      <c r="AR257" s="344">
        <v>1254931.2707200651</v>
      </c>
      <c r="AS257" s="344">
        <v>1347480.9888576514</v>
      </c>
      <c r="AT257" s="344">
        <v>1860518.2505026713</v>
      </c>
      <c r="AU257" s="344">
        <v>2145800.4788441788</v>
      </c>
      <c r="AV257" s="344">
        <v>1457780.1119715166</v>
      </c>
      <c r="AW257" s="344">
        <v>1516314.0744319474</v>
      </c>
      <c r="AX257" s="344">
        <v>1556967.6591049638</v>
      </c>
      <c r="AY257" s="344">
        <v>1892902.6384197385</v>
      </c>
      <c r="AZ257" s="344">
        <v>2533429.4091156893</v>
      </c>
      <c r="BA257" s="344">
        <v>2727254.1594160078</v>
      </c>
      <c r="BB257" s="344">
        <v>1964219.753632661</v>
      </c>
      <c r="BC257" s="344">
        <v>1460048.3796678358</v>
      </c>
      <c r="BD257" s="344">
        <v>1310781.5656321712</v>
      </c>
      <c r="BE257" s="344">
        <v>724080.49663728056</v>
      </c>
      <c r="BF257" s="344">
        <v>916323.76358912291</v>
      </c>
      <c r="BG257" s="344">
        <v>968736.01584847062</v>
      </c>
      <c r="BH257" s="344">
        <v>792430.59019631776</v>
      </c>
      <c r="BI257" s="344">
        <v>933219.81452270236</v>
      </c>
      <c r="BJ257" s="344">
        <v>808648.78405203833</v>
      </c>
      <c r="BK257" s="344"/>
      <c r="BL257" s="43"/>
    </row>
    <row r="258" spans="3:64" x14ac:dyDescent="0.2">
      <c r="C258" s="53" t="s">
        <v>25</v>
      </c>
      <c r="D258" s="54" t="s">
        <v>332</v>
      </c>
      <c r="E258" s="362" t="s">
        <v>144</v>
      </c>
      <c r="F258" s="53" t="s">
        <v>155</v>
      </c>
      <c r="G258" s="232" t="s">
        <v>16</v>
      </c>
      <c r="H258" s="344">
        <v>164575.01757510306</v>
      </c>
      <c r="I258" s="344">
        <v>210881.74117687761</v>
      </c>
      <c r="J258" s="344">
        <v>270388.51607778552</v>
      </c>
      <c r="K258" s="344">
        <v>293319.65891271085</v>
      </c>
      <c r="L258" s="344">
        <v>277284.64176525391</v>
      </c>
      <c r="M258" s="344">
        <v>340575.90949072072</v>
      </c>
      <c r="N258" s="344">
        <v>370681.61318619607</v>
      </c>
      <c r="O258" s="344">
        <v>433205.61540343944</v>
      </c>
      <c r="P258" s="344">
        <v>318581.04009987431</v>
      </c>
      <c r="Q258" s="344">
        <v>342280.42687026458</v>
      </c>
      <c r="R258" s="344">
        <v>419866.60279618192</v>
      </c>
      <c r="S258" s="344">
        <v>323881.49359032162</v>
      </c>
      <c r="T258" s="344">
        <v>354488.13327891048</v>
      </c>
      <c r="U258" s="344">
        <v>443262.90904208773</v>
      </c>
      <c r="V258" s="344">
        <v>329456.97154468106</v>
      </c>
      <c r="W258" s="344">
        <v>280418.71912317188</v>
      </c>
      <c r="X258" s="344">
        <v>265704.36716826353</v>
      </c>
      <c r="Y258" s="344">
        <v>393672.24715322588</v>
      </c>
      <c r="Z258" s="344">
        <v>570197.23004675051</v>
      </c>
      <c r="AA258" s="344">
        <v>595809.96196705243</v>
      </c>
      <c r="AB258" s="344">
        <v>398478.60610270273</v>
      </c>
      <c r="AC258" s="344">
        <v>364348.83793604613</v>
      </c>
      <c r="AD258" s="344">
        <v>469904.33339906007</v>
      </c>
      <c r="AE258" s="344">
        <v>679516.22461666272</v>
      </c>
      <c r="AF258" s="344">
        <v>932223.12745486177</v>
      </c>
      <c r="AG258" s="344">
        <v>1143495.2536044582</v>
      </c>
      <c r="AH258" s="344">
        <v>1301122.121816416</v>
      </c>
      <c r="AI258" s="344">
        <v>1110813.6508794022</v>
      </c>
      <c r="AJ258" s="344">
        <v>1182376.6790388206</v>
      </c>
      <c r="AK258" s="344">
        <v>1483881.7852891525</v>
      </c>
      <c r="AL258" s="344">
        <v>1511267.1961440132</v>
      </c>
      <c r="AM258" s="344">
        <v>1299348.663210518</v>
      </c>
      <c r="AN258" s="344">
        <v>1031721.4030396614</v>
      </c>
      <c r="AO258" s="344">
        <v>1130664.6152175076</v>
      </c>
      <c r="AP258" s="344">
        <v>1153808.2325626267</v>
      </c>
      <c r="AQ258" s="344">
        <v>990012.11663391325</v>
      </c>
      <c r="AR258" s="344">
        <v>1071740.2113728297</v>
      </c>
      <c r="AS258" s="344">
        <v>1079243.2332438473</v>
      </c>
      <c r="AT258" s="344">
        <v>1042918.1177837029</v>
      </c>
      <c r="AU258" s="344">
        <v>1432465.7307811221</v>
      </c>
      <c r="AV258" s="344">
        <v>1054413.5268628118</v>
      </c>
      <c r="AW258" s="344">
        <v>1086437.6696711893</v>
      </c>
      <c r="AX258" s="344">
        <v>1148570.985678633</v>
      </c>
      <c r="AY258" s="344">
        <v>1147699.4864638704</v>
      </c>
      <c r="AZ258" s="344">
        <v>1013245.1734112073</v>
      </c>
      <c r="BA258" s="344">
        <v>1559638.9444487409</v>
      </c>
      <c r="BB258" s="344">
        <v>733752.88410024939</v>
      </c>
      <c r="BC258" s="344">
        <v>597114.76390476839</v>
      </c>
      <c r="BD258" s="344">
        <v>499120.90370756673</v>
      </c>
      <c r="BE258" s="344">
        <v>438512.96106596495</v>
      </c>
      <c r="BF258" s="344">
        <v>511138.97159814835</v>
      </c>
      <c r="BG258" s="344">
        <v>479923.67400305881</v>
      </c>
      <c r="BH258" s="344">
        <v>776838.2413417456</v>
      </c>
      <c r="BI258" s="344">
        <v>435784.34179684019</v>
      </c>
      <c r="BJ258" s="344">
        <v>400433.23813939322</v>
      </c>
      <c r="BK258" s="344"/>
      <c r="BL258" s="43"/>
    </row>
    <row r="259" spans="3:64" x14ac:dyDescent="0.2">
      <c r="C259" s="53" t="s">
        <v>26</v>
      </c>
      <c r="D259" s="54" t="s">
        <v>332</v>
      </c>
      <c r="E259" s="362" t="s">
        <v>144</v>
      </c>
      <c r="F259" s="53" t="s">
        <v>155</v>
      </c>
      <c r="G259" s="232" t="s">
        <v>16</v>
      </c>
      <c r="H259" s="344">
        <v>119803.02664618156</v>
      </c>
      <c r="I259" s="344">
        <v>151676.54041107575</v>
      </c>
      <c r="J259" s="344">
        <v>165101.91487887615</v>
      </c>
      <c r="K259" s="344">
        <v>170515.04088562785</v>
      </c>
      <c r="L259" s="344">
        <v>132695.04510649285</v>
      </c>
      <c r="M259" s="344">
        <v>141695.41732715408</v>
      </c>
      <c r="N259" s="344">
        <v>132121.67582464591</v>
      </c>
      <c r="O259" s="344">
        <v>124974.96503760267</v>
      </c>
      <c r="P259" s="344">
        <v>148399.90278717477</v>
      </c>
      <c r="Q259" s="344">
        <v>126874.91628953151</v>
      </c>
      <c r="R259" s="344">
        <v>106722.55348397451</v>
      </c>
      <c r="S259" s="344">
        <v>128157.71189892516</v>
      </c>
      <c r="T259" s="344">
        <v>127485.3743715586</v>
      </c>
      <c r="U259" s="344">
        <v>137396.03104769596</v>
      </c>
      <c r="V259" s="344">
        <v>135609.17616084986</v>
      </c>
      <c r="W259" s="344">
        <v>117159.64747447518</v>
      </c>
      <c r="X259" s="344">
        <v>122110.99021069414</v>
      </c>
      <c r="Y259" s="344">
        <v>130822.61459154278</v>
      </c>
      <c r="Z259" s="344">
        <v>226734.19214770981</v>
      </c>
      <c r="AA259" s="344">
        <v>175953.36936618245</v>
      </c>
      <c r="AB259" s="344">
        <v>212676.79529479705</v>
      </c>
      <c r="AC259" s="344">
        <v>221300.89530267924</v>
      </c>
      <c r="AD259" s="344">
        <v>311176.56522597495</v>
      </c>
      <c r="AE259" s="344">
        <v>346374.66091302672</v>
      </c>
      <c r="AF259" s="344">
        <v>297045.48638226354</v>
      </c>
      <c r="AG259" s="344">
        <v>288399.08672412392</v>
      </c>
      <c r="AH259" s="344">
        <v>398883.07726062479</v>
      </c>
      <c r="AI259" s="344">
        <v>589273.38555044727</v>
      </c>
      <c r="AJ259" s="344">
        <v>557908.85797968728</v>
      </c>
      <c r="AK259" s="344">
        <v>472735.47496834467</v>
      </c>
      <c r="AL259" s="344">
        <v>484801.64417292702</v>
      </c>
      <c r="AM259" s="344">
        <v>386690.43090282561</v>
      </c>
      <c r="AN259" s="344">
        <v>285091.49753143906</v>
      </c>
      <c r="AO259" s="344">
        <v>281377.23713864502</v>
      </c>
      <c r="AP259" s="344">
        <v>371273.99292840878</v>
      </c>
      <c r="AQ259" s="344">
        <v>257580.05612706853</v>
      </c>
      <c r="AR259" s="344">
        <v>304751.38955298404</v>
      </c>
      <c r="AS259" s="344">
        <v>399255.23058939219</v>
      </c>
      <c r="AT259" s="344">
        <v>443436.6697755825</v>
      </c>
      <c r="AU259" s="344">
        <v>431604.46626438829</v>
      </c>
      <c r="AV259" s="344">
        <v>394909.84742723336</v>
      </c>
      <c r="AW259" s="344">
        <v>556501.04131489724</v>
      </c>
      <c r="AX259" s="344">
        <v>660437.45142393268</v>
      </c>
      <c r="AY259" s="344">
        <v>594864.45414336107</v>
      </c>
      <c r="AZ259" s="344">
        <v>492681.17394434981</v>
      </c>
      <c r="BA259" s="344">
        <v>602247.59496910276</v>
      </c>
      <c r="BB259" s="344">
        <v>434156.5897186537</v>
      </c>
      <c r="BC259" s="344">
        <v>372851.66879406513</v>
      </c>
      <c r="BD259" s="344">
        <v>265580.43315706751</v>
      </c>
      <c r="BE259" s="344">
        <v>231527.88102770166</v>
      </c>
      <c r="BF259" s="344">
        <v>220756.81546839385</v>
      </c>
      <c r="BG259" s="344">
        <v>208158.93175641177</v>
      </c>
      <c r="BH259" s="344">
        <v>138551.57024541771</v>
      </c>
      <c r="BI259" s="344">
        <v>144192.57673453522</v>
      </c>
      <c r="BJ259" s="344">
        <v>126519.84913049346</v>
      </c>
      <c r="BK259" s="344"/>
      <c r="BL259" s="43"/>
    </row>
    <row r="260" spans="3:64" x14ac:dyDescent="0.2">
      <c r="C260" s="53" t="s">
        <v>27</v>
      </c>
      <c r="D260" s="54" t="s">
        <v>332</v>
      </c>
      <c r="E260" s="362" t="s">
        <v>144</v>
      </c>
      <c r="F260" s="53" t="s">
        <v>155</v>
      </c>
      <c r="G260" s="232" t="s">
        <v>16</v>
      </c>
      <c r="H260" s="344">
        <v>133055.70968688722</v>
      </c>
      <c r="I260" s="344">
        <v>176579.62822828421</v>
      </c>
      <c r="J260" s="344">
        <v>204619.99631607335</v>
      </c>
      <c r="K260" s="344">
        <v>200320.84925908534</v>
      </c>
      <c r="L260" s="344">
        <v>106612.81380823592</v>
      </c>
      <c r="M260" s="344">
        <v>155293.36540592811</v>
      </c>
      <c r="N260" s="344">
        <v>123991.66219621403</v>
      </c>
      <c r="O260" s="344">
        <v>183100.20005044993</v>
      </c>
      <c r="P260" s="344">
        <v>211873.24133343017</v>
      </c>
      <c r="Q260" s="344">
        <v>258904.07121533321</v>
      </c>
      <c r="R260" s="344">
        <v>274879.36581795232</v>
      </c>
      <c r="S260" s="344">
        <v>258166.00502354492</v>
      </c>
      <c r="T260" s="344">
        <v>190487.7400233309</v>
      </c>
      <c r="U260" s="344">
        <v>214505.1773561734</v>
      </c>
      <c r="V260" s="344">
        <v>139961.78878922595</v>
      </c>
      <c r="W260" s="344">
        <v>146380.97383309057</v>
      </c>
      <c r="X260" s="344">
        <v>203383.46658654403</v>
      </c>
      <c r="Y260" s="344">
        <v>239039.53570858971</v>
      </c>
      <c r="Z260" s="344">
        <v>335516.84006804135</v>
      </c>
      <c r="AA260" s="344">
        <v>356450.6558543205</v>
      </c>
      <c r="AB260" s="344">
        <v>278087.64197746664</v>
      </c>
      <c r="AC260" s="344">
        <v>324064.06383438071</v>
      </c>
      <c r="AD260" s="344">
        <v>323377.52373479109</v>
      </c>
      <c r="AE260" s="344">
        <v>378696.52733661502</v>
      </c>
      <c r="AF260" s="344">
        <v>437074.89748207404</v>
      </c>
      <c r="AG260" s="344">
        <v>575657.70066769491</v>
      </c>
      <c r="AH260" s="344">
        <v>640385.3507960639</v>
      </c>
      <c r="AI260" s="344">
        <v>672091.43872741307</v>
      </c>
      <c r="AJ260" s="344">
        <v>689662.70449295104</v>
      </c>
      <c r="AK260" s="344">
        <v>812480.54343351745</v>
      </c>
      <c r="AL260" s="344">
        <v>1086960.1177057368</v>
      </c>
      <c r="AM260" s="344">
        <v>1045812.6866012742</v>
      </c>
      <c r="AN260" s="344">
        <v>812887.64202539809</v>
      </c>
      <c r="AO260" s="344">
        <v>902799.18491517345</v>
      </c>
      <c r="AP260" s="344">
        <v>878589.53833319398</v>
      </c>
      <c r="AQ260" s="344">
        <v>822840.22674428613</v>
      </c>
      <c r="AR260" s="344">
        <v>645284.39878345456</v>
      </c>
      <c r="AS260" s="344">
        <v>634956.63234680262</v>
      </c>
      <c r="AT260" s="344">
        <v>858959.33089088323</v>
      </c>
      <c r="AU260" s="344">
        <v>910430.95426200423</v>
      </c>
      <c r="AV260" s="344">
        <v>929919.08483993355</v>
      </c>
      <c r="AW260" s="344">
        <v>1080596.9119375779</v>
      </c>
      <c r="AX260" s="344">
        <v>1137117.8387116799</v>
      </c>
      <c r="AY260" s="344">
        <v>1120100.6703601959</v>
      </c>
      <c r="AZ260" s="344">
        <v>1254625.9054521979</v>
      </c>
      <c r="BA260" s="344">
        <v>1594787.9758565216</v>
      </c>
      <c r="BB260" s="344">
        <v>1187408.6684132074</v>
      </c>
      <c r="BC260" s="344">
        <v>1112305.9649050198</v>
      </c>
      <c r="BD260" s="344">
        <v>723135.39219323348</v>
      </c>
      <c r="BE260" s="344">
        <v>572330.57723093405</v>
      </c>
      <c r="BF260" s="344">
        <v>580776.57143555873</v>
      </c>
      <c r="BG260" s="344">
        <v>559690.1029487059</v>
      </c>
      <c r="BH260" s="344">
        <v>367831.52511106717</v>
      </c>
      <c r="BI260" s="344">
        <v>398897.58332756162</v>
      </c>
      <c r="BJ260" s="344">
        <v>381379.59707141231</v>
      </c>
      <c r="BK260" s="344"/>
      <c r="BL260" s="43"/>
    </row>
    <row r="261" spans="3:64" x14ac:dyDescent="0.2">
      <c r="C261" s="53" t="s">
        <v>28</v>
      </c>
      <c r="D261" s="54" t="s">
        <v>332</v>
      </c>
      <c r="E261" s="362" t="s">
        <v>144</v>
      </c>
      <c r="F261" s="53" t="s">
        <v>155</v>
      </c>
      <c r="G261" s="232" t="s">
        <v>16</v>
      </c>
      <c r="H261" s="344">
        <v>184353.99020287194</v>
      </c>
      <c r="I261" s="344">
        <v>246002.81454269507</v>
      </c>
      <c r="J261" s="344">
        <v>321509.07699688192</v>
      </c>
      <c r="K261" s="344">
        <v>399275.70393092983</v>
      </c>
      <c r="L261" s="344">
        <v>408493.81714184553</v>
      </c>
      <c r="M261" s="344">
        <v>470057.30387467652</v>
      </c>
      <c r="N261" s="344">
        <v>523809.43376835977</v>
      </c>
      <c r="O261" s="344">
        <v>700165.48327114421</v>
      </c>
      <c r="P261" s="344">
        <v>540496.49546812323</v>
      </c>
      <c r="Q261" s="344">
        <v>512195.73330051586</v>
      </c>
      <c r="R261" s="344">
        <v>590839.1478129382</v>
      </c>
      <c r="S261" s="344">
        <v>547394.23852020537</v>
      </c>
      <c r="T261" s="344">
        <v>332811.54232268926</v>
      </c>
      <c r="U261" s="344">
        <v>575391.50146857381</v>
      </c>
      <c r="V261" s="344">
        <v>367564.08350684628</v>
      </c>
      <c r="W261" s="344">
        <v>403080.16223500273</v>
      </c>
      <c r="X261" s="344">
        <v>323468.45093106735</v>
      </c>
      <c r="Y261" s="344">
        <v>311571.64571447647</v>
      </c>
      <c r="Z261" s="344">
        <v>344337.31097229326</v>
      </c>
      <c r="AA261" s="344">
        <v>223572.50714695119</v>
      </c>
      <c r="AB261" s="344">
        <v>321898.14731310657</v>
      </c>
      <c r="AC261" s="344">
        <v>412006.79735142429</v>
      </c>
      <c r="AD261" s="344">
        <v>944119.56862658414</v>
      </c>
      <c r="AE261" s="344">
        <v>696860.97614297993</v>
      </c>
      <c r="AF261" s="344">
        <v>780088.36885526543</v>
      </c>
      <c r="AG261" s="344">
        <v>984217.66326878057</v>
      </c>
      <c r="AH261" s="344">
        <v>965656.19304022333</v>
      </c>
      <c r="AI261" s="344">
        <v>1325586.5466374597</v>
      </c>
      <c r="AJ261" s="344">
        <v>1109221.587736106</v>
      </c>
      <c r="AK261" s="344">
        <v>1157845.3187953888</v>
      </c>
      <c r="AL261" s="344">
        <v>1363435.7654846925</v>
      </c>
      <c r="AM261" s="344">
        <v>791639.4995600672</v>
      </c>
      <c r="AN261" s="344">
        <v>877315.06737597031</v>
      </c>
      <c r="AO261" s="344">
        <v>606257.49781902879</v>
      </c>
      <c r="AP261" s="344">
        <v>889366.61013800884</v>
      </c>
      <c r="AQ261" s="344">
        <v>994868.89579512621</v>
      </c>
      <c r="AR261" s="344">
        <v>854536.17187920143</v>
      </c>
      <c r="AS261" s="344">
        <v>839292.71379392408</v>
      </c>
      <c r="AT261" s="344">
        <v>880011.52074605133</v>
      </c>
      <c r="AU261" s="344">
        <v>848783.53372379229</v>
      </c>
      <c r="AV261" s="344">
        <v>596347.90709562891</v>
      </c>
      <c r="AW261" s="344">
        <v>678179.26461031288</v>
      </c>
      <c r="AX261" s="344">
        <v>1758773.5615233267</v>
      </c>
      <c r="AY261" s="344">
        <v>1349013.6961996416</v>
      </c>
      <c r="AZ261" s="344">
        <v>1128686.9453125743</v>
      </c>
      <c r="BA261" s="344">
        <v>1311469.3679417786</v>
      </c>
      <c r="BB261" s="344">
        <v>833692.7556007643</v>
      </c>
      <c r="BC261" s="344">
        <v>854844.10119126213</v>
      </c>
      <c r="BD261" s="344">
        <v>667328.2899749279</v>
      </c>
      <c r="BE261" s="344">
        <v>466643.61308280873</v>
      </c>
      <c r="BF261" s="344">
        <v>424810.64892828075</v>
      </c>
      <c r="BG261" s="344">
        <v>566824.90664452943</v>
      </c>
      <c r="BH261" s="344">
        <v>584700.27737699787</v>
      </c>
      <c r="BI261" s="344">
        <v>416419.03727318422</v>
      </c>
      <c r="BJ261" s="344">
        <v>420521.93744423194</v>
      </c>
      <c r="BK261" s="344"/>
      <c r="BL261" s="43"/>
    </row>
    <row r="262" spans="3:64" x14ac:dyDescent="0.2">
      <c r="C262" s="53" t="s">
        <v>29</v>
      </c>
      <c r="D262" s="54" t="s">
        <v>332</v>
      </c>
      <c r="E262" s="362" t="s">
        <v>144</v>
      </c>
      <c r="F262" s="53" t="s">
        <v>155</v>
      </c>
      <c r="G262" s="232" t="s">
        <v>16</v>
      </c>
      <c r="H262" s="344">
        <v>27612.43848403994</v>
      </c>
      <c r="I262" s="344">
        <v>33197.022483637134</v>
      </c>
      <c r="J262" s="344">
        <v>42474.375719906719</v>
      </c>
      <c r="K262" s="344">
        <v>50217.762989856208</v>
      </c>
      <c r="L262" s="344">
        <v>30402.622248542004</v>
      </c>
      <c r="M262" s="344">
        <v>40447.497188727888</v>
      </c>
      <c r="N262" s="344">
        <v>39547.379690681737</v>
      </c>
      <c r="O262" s="344">
        <v>52078.236664479475</v>
      </c>
      <c r="P262" s="344">
        <v>57963.81473870328</v>
      </c>
      <c r="Q262" s="344">
        <v>63461.538457058436</v>
      </c>
      <c r="R262" s="344">
        <v>143915.8989616519</v>
      </c>
      <c r="S262" s="344">
        <v>173796.87295129997</v>
      </c>
      <c r="T262" s="344">
        <v>113931.01182591147</v>
      </c>
      <c r="U262" s="344">
        <v>135921.90822979048</v>
      </c>
      <c r="V262" s="344">
        <v>146303.98269129806</v>
      </c>
      <c r="W262" s="344">
        <v>102971.98120061685</v>
      </c>
      <c r="X262" s="344">
        <v>110314.32618766374</v>
      </c>
      <c r="Y262" s="344">
        <v>141156.51618746528</v>
      </c>
      <c r="Z262" s="344">
        <v>191345.3908794618</v>
      </c>
      <c r="AA262" s="344">
        <v>166745.47910565289</v>
      </c>
      <c r="AB262" s="344">
        <v>136287.59613317149</v>
      </c>
      <c r="AC262" s="344">
        <v>188374.98321737361</v>
      </c>
      <c r="AD262" s="344">
        <v>316763.13064230932</v>
      </c>
      <c r="AE262" s="344">
        <v>286347.34320195526</v>
      </c>
      <c r="AF262" s="344">
        <v>285549.08099340147</v>
      </c>
      <c r="AG262" s="344">
        <v>353753.01684385852</v>
      </c>
      <c r="AH262" s="344">
        <v>388532.67444604682</v>
      </c>
      <c r="AI262" s="344">
        <v>426819.32938827859</v>
      </c>
      <c r="AJ262" s="344">
        <v>359314.17870992975</v>
      </c>
      <c r="AK262" s="344">
        <v>396120.76579941326</v>
      </c>
      <c r="AL262" s="344">
        <v>400017.43876087631</v>
      </c>
      <c r="AM262" s="344">
        <v>434964.64616777626</v>
      </c>
      <c r="AN262" s="344">
        <v>365417.45346633566</v>
      </c>
      <c r="AO262" s="344">
        <v>329819.60850822984</v>
      </c>
      <c r="AP262" s="344">
        <v>363532.08270489698</v>
      </c>
      <c r="AQ262" s="344">
        <v>334328.29336336383</v>
      </c>
      <c r="AR262" s="344">
        <v>314682.70232530934</v>
      </c>
      <c r="AS262" s="344">
        <v>303672.13097763702</v>
      </c>
      <c r="AT262" s="344">
        <v>288141.74042856839</v>
      </c>
      <c r="AU262" s="344">
        <v>318039.26200408424</v>
      </c>
      <c r="AV262" s="344">
        <v>272947.46750038356</v>
      </c>
      <c r="AW262" s="344">
        <v>325325.54479500948</v>
      </c>
      <c r="AX262" s="344">
        <v>413749.8862850602</v>
      </c>
      <c r="AY262" s="344">
        <v>430976.47274888249</v>
      </c>
      <c r="AZ262" s="344">
        <v>481166.85546879168</v>
      </c>
      <c r="BA262" s="344">
        <v>485156.94320870738</v>
      </c>
      <c r="BB262" s="344">
        <v>347383.01274308306</v>
      </c>
      <c r="BC262" s="344">
        <v>169378.11846104939</v>
      </c>
      <c r="BD262" s="344">
        <v>164467.72314135265</v>
      </c>
      <c r="BE262" s="344">
        <v>114734.82293973958</v>
      </c>
      <c r="BF262" s="344">
        <v>140893.20898074299</v>
      </c>
      <c r="BG262" s="344">
        <v>179567.72854941175</v>
      </c>
      <c r="BH262" s="344">
        <v>192859.99147431707</v>
      </c>
      <c r="BI262" s="344">
        <v>213226.22637406908</v>
      </c>
      <c r="BJ262" s="344">
        <v>194243.96602979398</v>
      </c>
      <c r="BK262" s="344"/>
      <c r="BL262" s="43"/>
    </row>
    <row r="263" spans="3:64" x14ac:dyDescent="0.2">
      <c r="C263" s="53" t="s">
        <v>30</v>
      </c>
      <c r="D263" s="54" t="s">
        <v>332</v>
      </c>
      <c r="E263" s="362" t="s">
        <v>144</v>
      </c>
      <c r="F263" s="53" t="s">
        <v>155</v>
      </c>
      <c r="G263" s="232" t="s">
        <v>16</v>
      </c>
      <c r="H263" s="344">
        <v>42201.96160024689</v>
      </c>
      <c r="I263" s="344">
        <v>74958.087308841714</v>
      </c>
      <c r="J263" s="344">
        <v>70436.958989614664</v>
      </c>
      <c r="K263" s="344">
        <v>66494.783720941923</v>
      </c>
      <c r="L263" s="344">
        <v>34572.383970477546</v>
      </c>
      <c r="M263" s="344">
        <v>57189.987449348031</v>
      </c>
      <c r="N263" s="344">
        <v>39205.891354022526</v>
      </c>
      <c r="O263" s="344">
        <v>34445.632532379372</v>
      </c>
      <c r="P263" s="344">
        <v>35239.774324351623</v>
      </c>
      <c r="Q263" s="344">
        <v>36807.029445264008</v>
      </c>
      <c r="R263" s="344">
        <v>37628.285502309067</v>
      </c>
      <c r="S263" s="344">
        <v>45706.772957407869</v>
      </c>
      <c r="T263" s="344">
        <v>48520.857998082727</v>
      </c>
      <c r="U263" s="344">
        <v>41957.303855415536</v>
      </c>
      <c r="V263" s="344">
        <v>35805.039969401842</v>
      </c>
      <c r="W263" s="344">
        <v>55418.29661837926</v>
      </c>
      <c r="X263" s="344">
        <v>30601.094993345832</v>
      </c>
      <c r="Y263" s="344">
        <v>24671.886691903488</v>
      </c>
      <c r="Z263" s="344">
        <v>48706.842515888799</v>
      </c>
      <c r="AA263" s="344">
        <v>49502.770053612716</v>
      </c>
      <c r="AB263" s="344">
        <v>75022.522689132398</v>
      </c>
      <c r="AC263" s="344">
        <v>111859.46883518352</v>
      </c>
      <c r="AD263" s="344">
        <v>158829.87738935294</v>
      </c>
      <c r="AE263" s="344">
        <v>109510.65211252273</v>
      </c>
      <c r="AF263" s="344">
        <v>97568.906323385658</v>
      </c>
      <c r="AG263" s="344">
        <v>172515.95999991769</v>
      </c>
      <c r="AH263" s="344">
        <v>240121.59368098044</v>
      </c>
      <c r="AI263" s="344">
        <v>282509.43035527918</v>
      </c>
      <c r="AJ263" s="344">
        <v>270932.62899928488</v>
      </c>
      <c r="AK263" s="344">
        <v>228823.68672050495</v>
      </c>
      <c r="AL263" s="344">
        <v>265408.05157751625</v>
      </c>
      <c r="AM263" s="344">
        <v>224226.65908064725</v>
      </c>
      <c r="AN263" s="344">
        <v>238017.54573473328</v>
      </c>
      <c r="AO263" s="344">
        <v>213612.63270687763</v>
      </c>
      <c r="AP263" s="344">
        <v>233106.32205700476</v>
      </c>
      <c r="AQ263" s="344">
        <v>177943.13663249879</v>
      </c>
      <c r="AR263" s="344">
        <v>168863.90828687782</v>
      </c>
      <c r="AS263" s="344">
        <v>190892.352997932</v>
      </c>
      <c r="AT263" s="344">
        <v>240790.43738937814</v>
      </c>
      <c r="AU263" s="344">
        <v>330401.04920130811</v>
      </c>
      <c r="AV263" s="344">
        <v>248985.64196348045</v>
      </c>
      <c r="AW263" s="344">
        <v>338269.98157891468</v>
      </c>
      <c r="AX263" s="344">
        <v>355551.27019037172</v>
      </c>
      <c r="AY263" s="344">
        <v>402589.39323256083</v>
      </c>
      <c r="AZ263" s="344">
        <v>335026.29446702026</v>
      </c>
      <c r="BA263" s="344">
        <v>440500.46523669153</v>
      </c>
      <c r="BB263" s="344">
        <v>183433.73026113276</v>
      </c>
      <c r="BC263" s="344">
        <v>68952.439308705667</v>
      </c>
      <c r="BD263" s="344">
        <v>82127.211961006527</v>
      </c>
      <c r="BE263" s="344">
        <v>109190.37740848551</v>
      </c>
      <c r="BF263" s="344">
        <v>61044.59685501238</v>
      </c>
      <c r="BG263" s="344">
        <v>97007.987608294119</v>
      </c>
      <c r="BH263" s="344">
        <v>78152.665138264376</v>
      </c>
      <c r="BI263" s="344">
        <v>101284.82939755704</v>
      </c>
      <c r="BJ263" s="344">
        <v>99275.184407233741</v>
      </c>
      <c r="BK263" s="344"/>
      <c r="BL263" s="43"/>
    </row>
    <row r="264" spans="3:64" x14ac:dyDescent="0.2">
      <c r="C264" s="53" t="s">
        <v>31</v>
      </c>
      <c r="D264" s="54" t="s">
        <v>332</v>
      </c>
      <c r="E264" s="362" t="s">
        <v>144</v>
      </c>
      <c r="F264" s="53" t="s">
        <v>155</v>
      </c>
      <c r="G264" s="232" t="s">
        <v>16</v>
      </c>
      <c r="H264" s="344">
        <v>98230.257257660123</v>
      </c>
      <c r="I264" s="344">
        <v>130303.07482357357</v>
      </c>
      <c r="J264" s="344">
        <v>198668.73044848844</v>
      </c>
      <c r="K264" s="344">
        <v>269558.13625089097</v>
      </c>
      <c r="L264" s="344">
        <v>211351.54976161636</v>
      </c>
      <c r="M264" s="344">
        <v>258550.52743425942</v>
      </c>
      <c r="N264" s="344">
        <v>191416.99414518609</v>
      </c>
      <c r="O264" s="344">
        <v>187666.23331133416</v>
      </c>
      <c r="P264" s="344">
        <v>252333.21506470858</v>
      </c>
      <c r="Q264" s="344">
        <v>205152.32424478079</v>
      </c>
      <c r="R264" s="344">
        <v>269727.19754529162</v>
      </c>
      <c r="S264" s="344">
        <v>195220.22082648613</v>
      </c>
      <c r="T264" s="344">
        <v>272899.43467776099</v>
      </c>
      <c r="U264" s="344">
        <v>305885.14303940017</v>
      </c>
      <c r="V264" s="344">
        <v>177506.37405459938</v>
      </c>
      <c r="W264" s="344">
        <v>116596.18362049351</v>
      </c>
      <c r="X264" s="344">
        <v>195261.59871450506</v>
      </c>
      <c r="Y264" s="344">
        <v>230444.55049985583</v>
      </c>
      <c r="Z264" s="344">
        <v>336956.91157764202</v>
      </c>
      <c r="AA264" s="344">
        <v>367300.63395191671</v>
      </c>
      <c r="AB264" s="344">
        <v>294768.4038003824</v>
      </c>
      <c r="AC264" s="344">
        <v>320334.8173507555</v>
      </c>
      <c r="AD264" s="344">
        <v>401213.91888658004</v>
      </c>
      <c r="AE264" s="344">
        <v>397048.49506284372</v>
      </c>
      <c r="AF264" s="344">
        <v>356595.8192420897</v>
      </c>
      <c r="AG264" s="344">
        <v>465814.24079654022</v>
      </c>
      <c r="AH264" s="344">
        <v>465130.80475558859</v>
      </c>
      <c r="AI264" s="344">
        <v>526698.02492713148</v>
      </c>
      <c r="AJ264" s="344">
        <v>518353.9950662498</v>
      </c>
      <c r="AK264" s="344">
        <v>632932.35573100101</v>
      </c>
      <c r="AL264" s="344">
        <v>640114.57236736442</v>
      </c>
      <c r="AM264" s="344">
        <v>472295.79976129648</v>
      </c>
      <c r="AN264" s="344">
        <v>396623.22655801306</v>
      </c>
      <c r="AO264" s="344">
        <v>347914.07726484671</v>
      </c>
      <c r="AP264" s="344">
        <v>342166.44040178671</v>
      </c>
      <c r="AQ264" s="344">
        <v>396327.59523229237</v>
      </c>
      <c r="AR264" s="344">
        <v>424329.0034193343</v>
      </c>
      <c r="AS264" s="344">
        <v>497581.97505145171</v>
      </c>
      <c r="AT264" s="344">
        <v>746018.45333651081</v>
      </c>
      <c r="AU264" s="344">
        <v>723677.1210455331</v>
      </c>
      <c r="AV264" s="344">
        <v>582916.56774145376</v>
      </c>
      <c r="AW264" s="344">
        <v>667118.5533988676</v>
      </c>
      <c r="AX264" s="344">
        <v>629241.2356557094</v>
      </c>
      <c r="AY264" s="344">
        <v>744742.14625674975</v>
      </c>
      <c r="AZ264" s="344">
        <v>742017.06674628868</v>
      </c>
      <c r="BA264" s="344">
        <v>933034.72886800685</v>
      </c>
      <c r="BB264" s="344">
        <v>536841.32846096961</v>
      </c>
      <c r="BC264" s="344">
        <v>493107.4116785868</v>
      </c>
      <c r="BD264" s="344">
        <v>300255.31080565124</v>
      </c>
      <c r="BE264" s="344">
        <v>247001.74547696166</v>
      </c>
      <c r="BF264" s="344">
        <v>262723.95117472118</v>
      </c>
      <c r="BG264" s="344">
        <v>318507.44307358825</v>
      </c>
      <c r="BH264" s="344">
        <v>316840.13015456474</v>
      </c>
      <c r="BI264" s="344">
        <v>384358.69102514733</v>
      </c>
      <c r="BJ264" s="344">
        <v>343518.35205023806</v>
      </c>
      <c r="BK264" s="344"/>
      <c r="BL264" s="43"/>
    </row>
    <row r="265" spans="3:64" x14ac:dyDescent="0.2">
      <c r="C265" s="53" t="s">
        <v>32</v>
      </c>
      <c r="D265" s="54" t="s">
        <v>332</v>
      </c>
      <c r="E265" s="362" t="s">
        <v>144</v>
      </c>
      <c r="F265" s="53" t="s">
        <v>155</v>
      </c>
      <c r="G265" s="232" t="s">
        <v>16</v>
      </c>
      <c r="H265" s="344">
        <v>23624.313241092921</v>
      </c>
      <c r="I265" s="344">
        <v>27648.127931398398</v>
      </c>
      <c r="J265" s="344">
        <v>27715.219147510372</v>
      </c>
      <c r="K265" s="344">
        <v>27215.960922377613</v>
      </c>
      <c r="L265" s="344">
        <v>32112.46250144915</v>
      </c>
      <c r="M265" s="344">
        <v>32793.001742512039</v>
      </c>
      <c r="N265" s="344">
        <v>25045.283909792091</v>
      </c>
      <c r="O265" s="344">
        <v>20167.575347530837</v>
      </c>
      <c r="P265" s="344">
        <v>28786.056945788197</v>
      </c>
      <c r="Q265" s="344">
        <v>25588.167293834929</v>
      </c>
      <c r="R265" s="344">
        <v>23903.000933497595</v>
      </c>
      <c r="S265" s="344">
        <v>27184.768505361561</v>
      </c>
      <c r="T265" s="344">
        <v>44050.165724368177</v>
      </c>
      <c r="U265" s="344">
        <v>40445.787071754108</v>
      </c>
      <c r="V265" s="344">
        <v>27502.462685037153</v>
      </c>
      <c r="W265" s="344">
        <v>28081.760214697377</v>
      </c>
      <c r="X265" s="344">
        <v>44516.739410236361</v>
      </c>
      <c r="Y265" s="344">
        <v>30431.621520977853</v>
      </c>
      <c r="Z265" s="344">
        <v>46827.373845050315</v>
      </c>
      <c r="AA265" s="344">
        <v>59809.85425826069</v>
      </c>
      <c r="AB265" s="344">
        <v>38058.947664977321</v>
      </c>
      <c r="AC265" s="344">
        <v>52002.047525747017</v>
      </c>
      <c r="AD265" s="344">
        <v>44553.496026432877</v>
      </c>
      <c r="AE265" s="344">
        <v>56935.138823992354</v>
      </c>
      <c r="AF265" s="344">
        <v>89306.085377043404</v>
      </c>
      <c r="AG265" s="344">
        <v>128410.28601929087</v>
      </c>
      <c r="AH265" s="344">
        <v>125054.97043689265</v>
      </c>
      <c r="AI265" s="344">
        <v>99522.920824635323</v>
      </c>
      <c r="AJ265" s="344">
        <v>83298.902331964448</v>
      </c>
      <c r="AK265" s="344">
        <v>85319.502506399207</v>
      </c>
      <c r="AL265" s="344">
        <v>87824.779962303786</v>
      </c>
      <c r="AM265" s="344">
        <v>80679.510437737656</v>
      </c>
      <c r="AN265" s="344">
        <v>69988.432505068311</v>
      </c>
      <c r="AO265" s="344">
        <v>69436.52461667631</v>
      </c>
      <c r="AP265" s="344">
        <v>101790.20234374014</v>
      </c>
      <c r="AQ265" s="344">
        <v>95184.585487693083</v>
      </c>
      <c r="AR265" s="344">
        <v>102678.86260930885</v>
      </c>
      <c r="AS265" s="344">
        <v>99825.04236964164</v>
      </c>
      <c r="AT265" s="344">
        <v>158242.98883260257</v>
      </c>
      <c r="AU265" s="344">
        <v>118718.37245836953</v>
      </c>
      <c r="AV265" s="344">
        <v>76433.82032704282</v>
      </c>
      <c r="AW265" s="344">
        <v>89094.670659208772</v>
      </c>
      <c r="AX265" s="344">
        <v>112074.85093636868</v>
      </c>
      <c r="AY265" s="344">
        <v>142363.4919749441</v>
      </c>
      <c r="AZ265" s="344">
        <v>147563.58065997128</v>
      </c>
      <c r="BA265" s="344">
        <v>174586.95326694311</v>
      </c>
      <c r="BB265" s="344">
        <v>102726.01294856291</v>
      </c>
      <c r="BC265" s="344">
        <v>92673.501572189693</v>
      </c>
      <c r="BD265" s="344">
        <v>55611.983339876759</v>
      </c>
      <c r="BE265" s="344">
        <v>64890.436002115101</v>
      </c>
      <c r="BF265" s="344">
        <v>93394.958977313203</v>
      </c>
      <c r="BG265" s="344">
        <v>89480.779113176468</v>
      </c>
      <c r="BH265" s="344">
        <v>51834.600625095474</v>
      </c>
      <c r="BI265" s="344">
        <v>61721.588711973425</v>
      </c>
      <c r="BJ265" s="344">
        <v>43095.901372903085</v>
      </c>
      <c r="BK265" s="344"/>
      <c r="BL265" s="43"/>
    </row>
    <row r="266" spans="3:64" x14ac:dyDescent="0.2">
      <c r="C266" s="55" t="s">
        <v>141</v>
      </c>
      <c r="D266" s="56" t="s">
        <v>332</v>
      </c>
      <c r="E266" s="363" t="s">
        <v>144</v>
      </c>
      <c r="F266" s="55" t="s">
        <v>155</v>
      </c>
      <c r="G266" s="233" t="s">
        <v>16</v>
      </c>
      <c r="H266" s="345">
        <v>2281461.4434641651</v>
      </c>
      <c r="I266" s="345">
        <v>2882462.6152523328</v>
      </c>
      <c r="J266" s="345">
        <v>3679342.9101341432</v>
      </c>
      <c r="K266" s="345">
        <v>4024719.0850391537</v>
      </c>
      <c r="L266" s="345">
        <v>3585382.550543108</v>
      </c>
      <c r="M266" s="345">
        <v>4069655.5747796767</v>
      </c>
      <c r="N266" s="345">
        <v>3873365.3049324681</v>
      </c>
      <c r="O266" s="345">
        <v>4801423.7457571179</v>
      </c>
      <c r="P266" s="345">
        <v>4541957.5238246098</v>
      </c>
      <c r="Q266" s="345">
        <v>4487328.6286581941</v>
      </c>
      <c r="R266" s="345">
        <v>4404113.9232063368</v>
      </c>
      <c r="S266" s="345">
        <v>4442972.4020847119</v>
      </c>
      <c r="T266" s="345">
        <v>4323426.9248621687</v>
      </c>
      <c r="U266" s="345">
        <v>4947883.8526566187</v>
      </c>
      <c r="V266" s="345">
        <v>3576870.612370505</v>
      </c>
      <c r="W266" s="345">
        <v>3126568.2721933844</v>
      </c>
      <c r="X266" s="345">
        <v>3302634.3917210521</v>
      </c>
      <c r="Y266" s="345">
        <v>3914058.6325397999</v>
      </c>
      <c r="Z266" s="345">
        <v>5804713.6099154921</v>
      </c>
      <c r="AA266" s="345">
        <v>5648745.0651398413</v>
      </c>
      <c r="AB266" s="345">
        <v>4505436.1252402207</v>
      </c>
      <c r="AC266" s="345">
        <v>5419121.0320923505</v>
      </c>
      <c r="AD266" s="345">
        <v>7038428.4839339927</v>
      </c>
      <c r="AE266" s="345">
        <v>7676228.9419784397</v>
      </c>
      <c r="AF266" s="345">
        <v>9016006.2416368965</v>
      </c>
      <c r="AG266" s="345">
        <v>11659067.327183492</v>
      </c>
      <c r="AH266" s="345">
        <v>13275308.71175663</v>
      </c>
      <c r="AI266" s="345">
        <v>13751386.850330038</v>
      </c>
      <c r="AJ266" s="345">
        <v>12160115.596625101</v>
      </c>
      <c r="AK266" s="345">
        <v>12890228.60904035</v>
      </c>
      <c r="AL266" s="345">
        <v>14151121.849855717</v>
      </c>
      <c r="AM266" s="345">
        <v>11500990.54254728</v>
      </c>
      <c r="AN266" s="345">
        <v>10893755.884108413</v>
      </c>
      <c r="AO266" s="345">
        <v>9708239.2848027945</v>
      </c>
      <c r="AP266" s="345">
        <v>11402896.075037954</v>
      </c>
      <c r="AQ266" s="345">
        <v>10580927.134975879</v>
      </c>
      <c r="AR266" s="345">
        <v>11358580.224394552</v>
      </c>
      <c r="AS266" s="345">
        <v>11807136.33009571</v>
      </c>
      <c r="AT266" s="345">
        <v>13079752.510682004</v>
      </c>
      <c r="AU266" s="345">
        <v>13833997.71214946</v>
      </c>
      <c r="AV266" s="345">
        <v>11443210.033520941</v>
      </c>
      <c r="AW266" s="345">
        <v>13849386.20216167</v>
      </c>
      <c r="AX266" s="345">
        <v>15416557.003654256</v>
      </c>
      <c r="AY266" s="345">
        <v>16260464.416220337</v>
      </c>
      <c r="AZ266" s="345">
        <v>17068640.228885137</v>
      </c>
      <c r="BA266" s="345">
        <v>20475763.4433017</v>
      </c>
      <c r="BB266" s="345">
        <v>13711037.19008054</v>
      </c>
      <c r="BC266" s="345">
        <v>9726535.7914029695</v>
      </c>
      <c r="BD266" s="345">
        <v>8308175.6126983445</v>
      </c>
      <c r="BE266" s="345">
        <v>6665812.3372897133</v>
      </c>
      <c r="BF266" s="345">
        <v>7044443.8141945368</v>
      </c>
      <c r="BG266" s="345">
        <v>7231556</v>
      </c>
      <c r="BH266" s="345">
        <v>6170622.2246029871</v>
      </c>
      <c r="BI266" s="345">
        <v>5920615.8526010746</v>
      </c>
      <c r="BJ266" s="345">
        <v>5648485.0809970489</v>
      </c>
      <c r="BK266" s="345"/>
      <c r="BL266" s="43"/>
    </row>
    <row r="267" spans="3:64" x14ac:dyDescent="0.2">
      <c r="C267" s="53" t="s">
        <v>142</v>
      </c>
      <c r="D267" s="54" t="s">
        <v>332</v>
      </c>
      <c r="E267" s="362" t="s">
        <v>144</v>
      </c>
      <c r="F267" s="53" t="s">
        <v>155</v>
      </c>
      <c r="G267" s="232" t="s">
        <v>16</v>
      </c>
      <c r="H267" s="344">
        <v>2280992.7428119429</v>
      </c>
      <c r="I267" s="344">
        <v>2877773.7116222782</v>
      </c>
      <c r="J267" s="344">
        <v>3664360.0995764057</v>
      </c>
      <c r="K267" s="344">
        <v>4001318.9817586904</v>
      </c>
      <c r="L267" s="344">
        <v>3539800.0559699903</v>
      </c>
      <c r="M267" s="344">
        <v>4012105.523979173</v>
      </c>
      <c r="N267" s="344">
        <v>3803125.0097119608</v>
      </c>
      <c r="O267" s="344">
        <v>4722739.2035559872</v>
      </c>
      <c r="P267" s="344">
        <v>4343108.9411149211</v>
      </c>
      <c r="Q267" s="344">
        <v>4236128.3441579621</v>
      </c>
      <c r="R267" s="344">
        <v>4202982.3785219993</v>
      </c>
      <c r="S267" s="344">
        <v>4275137.6564791743</v>
      </c>
      <c r="T267" s="344">
        <v>4150996.3938532085</v>
      </c>
      <c r="U267" s="344">
        <v>4817931.464773803</v>
      </c>
      <c r="V267" s="344">
        <v>3438668.0343315699</v>
      </c>
      <c r="W267" s="344">
        <v>3033736.7274297164</v>
      </c>
      <c r="X267" s="344">
        <v>3242263.4833931564</v>
      </c>
      <c r="Y267" s="344">
        <v>3839495.1269714711</v>
      </c>
      <c r="Z267" s="344">
        <v>5551447.9102103887</v>
      </c>
      <c r="AA267" s="344">
        <v>5478403.887660428</v>
      </c>
      <c r="AB267" s="344">
        <v>4415147.1097403076</v>
      </c>
      <c r="AC267" s="344">
        <v>5361753.1313955272</v>
      </c>
      <c r="AD267" s="344">
        <v>6811674.7273076139</v>
      </c>
      <c r="AE267" s="344">
        <v>7581641.6713901553</v>
      </c>
      <c r="AF267" s="344">
        <v>8847729.2302931808</v>
      </c>
      <c r="AG267" s="344">
        <v>11470422.529434707</v>
      </c>
      <c r="AH267" s="344">
        <v>12946648.256237626</v>
      </c>
      <c r="AI267" s="344">
        <v>13366012.13159571</v>
      </c>
      <c r="AJ267" s="344">
        <v>12055633.517684817</v>
      </c>
      <c r="AK267" s="344">
        <v>12735755.884585071</v>
      </c>
      <c r="AL267" s="344">
        <v>13962419.199323969</v>
      </c>
      <c r="AM267" s="344">
        <v>11315554.715085404</v>
      </c>
      <c r="AN267" s="344">
        <v>10717821.243394803</v>
      </c>
      <c r="AO267" s="344">
        <v>9596256.1381980758</v>
      </c>
      <c r="AP267" s="344">
        <v>11135810.396217071</v>
      </c>
      <c r="AQ267" s="344">
        <v>10154153.287032584</v>
      </c>
      <c r="AR267" s="344">
        <v>10693312.539303934</v>
      </c>
      <c r="AS267" s="344">
        <v>11437675.616805829</v>
      </c>
      <c r="AT267" s="344">
        <v>12899930.873229608</v>
      </c>
      <c r="AU267" s="344">
        <v>13620994.399276134</v>
      </c>
      <c r="AV267" s="344">
        <v>11224933.046514872</v>
      </c>
      <c r="AW267" s="344">
        <v>12899647.490080999</v>
      </c>
      <c r="AX267" s="344">
        <v>14348796.108807858</v>
      </c>
      <c r="AY267" s="344">
        <v>14995271.01987993</v>
      </c>
      <c r="AZ267" s="344">
        <v>15810174.633675676</v>
      </c>
      <c r="BA267" s="344">
        <v>19021519.198801693</v>
      </c>
      <c r="BB267" s="344">
        <v>12379007.712605704</v>
      </c>
      <c r="BC267" s="344">
        <v>9042124.4555647299</v>
      </c>
      <c r="BD267" s="344">
        <v>8057785.9813791746</v>
      </c>
      <c r="BE267" s="344">
        <v>6491214.3431756161</v>
      </c>
      <c r="BF267" s="344">
        <v>6950595.6258146232</v>
      </c>
      <c r="BG267" s="344">
        <v>7014199.0000011176</v>
      </c>
      <c r="BH267" s="344">
        <v>6073213.5900364956</v>
      </c>
      <c r="BI267" s="344">
        <v>5802208.7674771734</v>
      </c>
      <c r="BJ267" s="344">
        <v>5476119.4304189198</v>
      </c>
      <c r="BK267" s="344"/>
      <c r="BL267" s="43"/>
    </row>
    <row r="268" spans="3:64" x14ac:dyDescent="0.2">
      <c r="C268" s="59" t="s">
        <v>143</v>
      </c>
      <c r="D268" s="58" t="s">
        <v>332</v>
      </c>
      <c r="E268" s="364" t="s">
        <v>144</v>
      </c>
      <c r="F268" s="59" t="s">
        <v>155</v>
      </c>
      <c r="G268" s="57" t="s">
        <v>16</v>
      </c>
      <c r="H268" s="346">
        <v>468.70065121781556</v>
      </c>
      <c r="I268" s="346">
        <v>4688.9036300547959</v>
      </c>
      <c r="J268" s="346">
        <v>14982.810556739923</v>
      </c>
      <c r="K268" s="346">
        <v>23400.103282462813</v>
      </c>
      <c r="L268" s="346">
        <v>45582.494574118224</v>
      </c>
      <c r="M268" s="346">
        <v>57550.050800502679</v>
      </c>
      <c r="N268" s="346">
        <v>70240.295219505308</v>
      </c>
      <c r="O268" s="346">
        <v>78684.542199137941</v>
      </c>
      <c r="P268" s="346">
        <v>198848.58270968439</v>
      </c>
      <c r="Q268" s="346">
        <v>251200.28449922922</v>
      </c>
      <c r="R268" s="346">
        <v>201131.54468533475</v>
      </c>
      <c r="S268" s="346">
        <v>167834.74560553994</v>
      </c>
      <c r="T268" s="346">
        <v>172430.53100896341</v>
      </c>
      <c r="U268" s="346">
        <v>129952.38788281365</v>
      </c>
      <c r="V268" s="346">
        <v>138202.578039935</v>
      </c>
      <c r="W268" s="346">
        <v>92831.544768265594</v>
      </c>
      <c r="X268" s="346">
        <v>60370.908327895319</v>
      </c>
      <c r="Y268" s="346">
        <v>74563.505568326931</v>
      </c>
      <c r="Z268" s="346">
        <v>253265.69970510495</v>
      </c>
      <c r="AA268" s="346">
        <v>170341.17747941299</v>
      </c>
      <c r="AB268" s="346">
        <v>90289.015499913803</v>
      </c>
      <c r="AC268" s="346">
        <v>57367.900696824647</v>
      </c>
      <c r="AD268" s="346">
        <v>226753.75662637787</v>
      </c>
      <c r="AE268" s="346">
        <v>94587.270588284591</v>
      </c>
      <c r="AF268" s="346">
        <v>168277.01134371254</v>
      </c>
      <c r="AG268" s="346">
        <v>188644.79774879469</v>
      </c>
      <c r="AH268" s="346">
        <v>328660.45551900828</v>
      </c>
      <c r="AI268" s="346">
        <v>385374.71873432217</v>
      </c>
      <c r="AJ268" s="346">
        <v>104482.07894028039</v>
      </c>
      <c r="AK268" s="346">
        <v>154472.72445527301</v>
      </c>
      <c r="AL268" s="346">
        <v>188702.65053174432</v>
      </c>
      <c r="AM268" s="346">
        <v>185435.82746187574</v>
      </c>
      <c r="AN268" s="346">
        <v>175934.64071360938</v>
      </c>
      <c r="AO268" s="346">
        <v>111983.14660471794</v>
      </c>
      <c r="AP268" s="346">
        <v>267085.67882088077</v>
      </c>
      <c r="AQ268" s="346">
        <v>426773.84794329148</v>
      </c>
      <c r="AR268" s="346">
        <v>665267.68509061867</v>
      </c>
      <c r="AS268" s="346">
        <v>369460.16556283843</v>
      </c>
      <c r="AT268" s="346">
        <v>179821.63745239374</v>
      </c>
      <c r="AU268" s="346">
        <v>213003.3128733281</v>
      </c>
      <c r="AV268" s="346">
        <v>218276.98700606704</v>
      </c>
      <c r="AW268" s="346">
        <v>949738.71208067401</v>
      </c>
      <c r="AX268" s="346">
        <v>1067760.894846394</v>
      </c>
      <c r="AY268" s="346">
        <v>1265193.3963404072</v>
      </c>
      <c r="AZ268" s="346">
        <v>1258465.5952094612</v>
      </c>
      <c r="BA268" s="346">
        <v>1454244.2445000049</v>
      </c>
      <c r="BB268" s="346">
        <v>1332029.477474838</v>
      </c>
      <c r="BC268" s="346">
        <v>684412.31089288916</v>
      </c>
      <c r="BD268" s="346">
        <v>250389.63131917032</v>
      </c>
      <c r="BE268" s="346">
        <v>174598.98124056659</v>
      </c>
      <c r="BF268" s="346">
        <v>93848.188379911822</v>
      </c>
      <c r="BG268" s="346">
        <v>217356.9999988823</v>
      </c>
      <c r="BH268" s="346">
        <v>97408.634566489462</v>
      </c>
      <c r="BI268" s="346">
        <v>118407.08512390098</v>
      </c>
      <c r="BJ268" s="346">
        <v>172365.65057812867</v>
      </c>
      <c r="BK268" s="346"/>
      <c r="BL268" s="43"/>
    </row>
    <row r="269" spans="3:64" x14ac:dyDescent="0.2">
      <c r="C269" s="53" t="s">
        <v>11</v>
      </c>
      <c r="D269" s="47" t="s">
        <v>332</v>
      </c>
      <c r="E269" s="365" t="s">
        <v>145</v>
      </c>
      <c r="F269" s="46" t="s">
        <v>155</v>
      </c>
      <c r="G269" s="231" t="s">
        <v>16</v>
      </c>
      <c r="H269" s="341">
        <v>98904.941508912918</v>
      </c>
      <c r="I269" s="341">
        <v>100671.39007948978</v>
      </c>
      <c r="J269" s="341">
        <v>103438.05191624953</v>
      </c>
      <c r="K269" s="341">
        <v>195389.66442560763</v>
      </c>
      <c r="L269" s="341">
        <v>233048.56246246982</v>
      </c>
      <c r="M269" s="341">
        <v>270308.17402531125</v>
      </c>
      <c r="N269" s="341">
        <v>271269.67363370501</v>
      </c>
      <c r="O269" s="341">
        <v>273234.60646809661</v>
      </c>
      <c r="P269" s="341">
        <v>216537.71138517227</v>
      </c>
      <c r="Q269" s="341">
        <v>214234.12116260594</v>
      </c>
      <c r="R269" s="341">
        <v>226693.47743711664</v>
      </c>
      <c r="S269" s="341">
        <v>217479.03734355082</v>
      </c>
      <c r="T269" s="341">
        <v>267482.7084468762</v>
      </c>
      <c r="U269" s="341">
        <v>272331.07160421583</v>
      </c>
      <c r="V269" s="341">
        <v>258862.1208642429</v>
      </c>
      <c r="W269" s="341">
        <v>176766.66870468686</v>
      </c>
      <c r="X269" s="341">
        <v>167476.30703876063</v>
      </c>
      <c r="Y269" s="341">
        <v>199101.56290874479</v>
      </c>
      <c r="Z269" s="341">
        <v>229411.89223477835</v>
      </c>
      <c r="AA269" s="341">
        <v>290434.47107319598</v>
      </c>
      <c r="AB269" s="341">
        <v>277407.50152752805</v>
      </c>
      <c r="AC269" s="341">
        <v>350690.85295192385</v>
      </c>
      <c r="AD269" s="341">
        <v>325758.85762371542</v>
      </c>
      <c r="AE269" s="341">
        <v>555725.7858957412</v>
      </c>
      <c r="AF269" s="341">
        <v>841415.47799259226</v>
      </c>
      <c r="AG269" s="341">
        <v>1099100.5867053643</v>
      </c>
      <c r="AH269" s="341">
        <v>1406841.9841325015</v>
      </c>
      <c r="AI269" s="341">
        <v>1636985.512291613</v>
      </c>
      <c r="AJ269" s="341">
        <v>1516944.4183525243</v>
      </c>
      <c r="AK269" s="341">
        <v>1189786.6967144539</v>
      </c>
      <c r="AL269" s="341">
        <v>1087569.9886753359</v>
      </c>
      <c r="AM269" s="341">
        <v>1003212.8613398325</v>
      </c>
      <c r="AN269" s="341">
        <v>849513.22237210593</v>
      </c>
      <c r="AO269" s="341">
        <v>732774.06563776871</v>
      </c>
      <c r="AP269" s="341">
        <v>800399.9723057996</v>
      </c>
      <c r="AQ269" s="341">
        <v>643936.69275729754</v>
      </c>
      <c r="AR269" s="341">
        <v>834669.04965988779</v>
      </c>
      <c r="AS269" s="341">
        <v>972908.26987845323</v>
      </c>
      <c r="AT269" s="341">
        <v>946980.04857798514</v>
      </c>
      <c r="AU269" s="341">
        <v>1003506.0936702413</v>
      </c>
      <c r="AV269" s="341">
        <v>1112005.5973510952</v>
      </c>
      <c r="AW269" s="341">
        <v>1311186.4905616606</v>
      </c>
      <c r="AX269" s="341">
        <v>1213166.8446088545</v>
      </c>
      <c r="AY269" s="341">
        <v>1455783.7049050597</v>
      </c>
      <c r="AZ269" s="341">
        <v>1488539.90420102</v>
      </c>
      <c r="BA269" s="341">
        <v>1599385.0529522498</v>
      </c>
      <c r="BB269" s="341">
        <v>1342977.2677471351</v>
      </c>
      <c r="BC269" s="341">
        <v>844854.62858700939</v>
      </c>
      <c r="BD269" s="341">
        <v>927964.32496983721</v>
      </c>
      <c r="BE269" s="341">
        <v>731565.34855155647</v>
      </c>
      <c r="BF269" s="341">
        <v>828609.5232723566</v>
      </c>
      <c r="BG269" s="341">
        <v>951192</v>
      </c>
      <c r="BH269" s="341">
        <v>591014.24056957965</v>
      </c>
      <c r="BI269" s="341">
        <v>483375.78177528933</v>
      </c>
      <c r="BJ269" s="341">
        <v>454759.07085713791</v>
      </c>
      <c r="BK269" s="341">
        <v>486679.97903657187</v>
      </c>
      <c r="BL269" s="43"/>
    </row>
    <row r="270" spans="3:64" x14ac:dyDescent="0.2">
      <c r="C270" s="53" t="s">
        <v>17</v>
      </c>
      <c r="D270" s="47" t="s">
        <v>332</v>
      </c>
      <c r="E270" s="365" t="s">
        <v>145</v>
      </c>
      <c r="F270" s="46" t="s">
        <v>155</v>
      </c>
      <c r="G270" s="231" t="s">
        <v>16</v>
      </c>
      <c r="H270" s="341">
        <v>31757.518344652446</v>
      </c>
      <c r="I270" s="341">
        <v>47346.603268291867</v>
      </c>
      <c r="J270" s="341">
        <v>55211.853510564935</v>
      </c>
      <c r="K270" s="341">
        <v>53836.18209312285</v>
      </c>
      <c r="L270" s="341">
        <v>121567.34321020372</v>
      </c>
      <c r="M270" s="341">
        <v>98602.349622560374</v>
      </c>
      <c r="N270" s="341">
        <v>97396.202406838318</v>
      </c>
      <c r="O270" s="341">
        <v>80616.57720422477</v>
      </c>
      <c r="P270" s="341">
        <v>64566.109438296276</v>
      </c>
      <c r="Q270" s="341">
        <v>59291.4403751996</v>
      </c>
      <c r="R270" s="341">
        <v>54316.433076343346</v>
      </c>
      <c r="S270" s="341">
        <v>61599.900495815033</v>
      </c>
      <c r="T270" s="341">
        <v>50056.629311779412</v>
      </c>
      <c r="U270" s="341">
        <v>56681.627342814398</v>
      </c>
      <c r="V270" s="341">
        <v>41819.940778834265</v>
      </c>
      <c r="W270" s="341">
        <v>36868.92737260474</v>
      </c>
      <c r="X270" s="341">
        <v>37335.254677672172</v>
      </c>
      <c r="Y270" s="341">
        <v>74083.572668428023</v>
      </c>
      <c r="Z270" s="341">
        <v>75198.130366403508</v>
      </c>
      <c r="AA270" s="341">
        <v>58760.220904152935</v>
      </c>
      <c r="AB270" s="341">
        <v>69645.252638047925</v>
      </c>
      <c r="AC270" s="341">
        <v>78894.301599975879</v>
      </c>
      <c r="AD270" s="341">
        <v>81830.66278313662</v>
      </c>
      <c r="AE270" s="341">
        <v>119117.04320347901</v>
      </c>
      <c r="AF270" s="341">
        <v>158899.75050304979</v>
      </c>
      <c r="AG270" s="341">
        <v>261213.93845014367</v>
      </c>
      <c r="AH270" s="341">
        <v>297507.72970114381</v>
      </c>
      <c r="AI270" s="341">
        <v>289933.89779794117</v>
      </c>
      <c r="AJ270" s="341">
        <v>214179.98619236427</v>
      </c>
      <c r="AK270" s="341">
        <v>195303.65239767719</v>
      </c>
      <c r="AL270" s="341">
        <v>192117.87838093375</v>
      </c>
      <c r="AM270" s="341">
        <v>211946.50141883508</v>
      </c>
      <c r="AN270" s="341">
        <v>244068.81866285906</v>
      </c>
      <c r="AO270" s="341">
        <v>164940.08110312669</v>
      </c>
      <c r="AP270" s="341">
        <v>270064.99708039814</v>
      </c>
      <c r="AQ270" s="341">
        <v>230978.92336841865</v>
      </c>
      <c r="AR270" s="341">
        <v>383233.66748639266</v>
      </c>
      <c r="AS270" s="341">
        <v>259150.46415193638</v>
      </c>
      <c r="AT270" s="341">
        <v>470187.72681743396</v>
      </c>
      <c r="AU270" s="341">
        <v>350775.5564723768</v>
      </c>
      <c r="AV270" s="341">
        <v>405977.18363896274</v>
      </c>
      <c r="AW270" s="341">
        <v>443494.32895977207</v>
      </c>
      <c r="AX270" s="341">
        <v>367861.63087283936</v>
      </c>
      <c r="AY270" s="341">
        <v>371751.2341247095</v>
      </c>
      <c r="AZ270" s="341">
        <v>507822.78543200484</v>
      </c>
      <c r="BA270" s="341">
        <v>425252.49698015134</v>
      </c>
      <c r="BB270" s="341">
        <v>344824.81856373092</v>
      </c>
      <c r="BC270" s="341">
        <v>292758.20891917933</v>
      </c>
      <c r="BD270" s="341">
        <v>258333.29024748714</v>
      </c>
      <c r="BE270" s="341">
        <v>300811.9843731646</v>
      </c>
      <c r="BF270" s="341">
        <v>324404.39904726786</v>
      </c>
      <c r="BG270" s="341">
        <v>222089</v>
      </c>
      <c r="BH270" s="341">
        <v>234061.12240049825</v>
      </c>
      <c r="BI270" s="341">
        <v>251475.46344966159</v>
      </c>
      <c r="BJ270" s="341">
        <v>286928.716511134</v>
      </c>
      <c r="BK270" s="341">
        <v>287873.57528681238</v>
      </c>
      <c r="BL270" s="43"/>
    </row>
    <row r="271" spans="3:64" x14ac:dyDescent="0.2">
      <c r="C271" s="53" t="s">
        <v>18</v>
      </c>
      <c r="D271" s="47" t="s">
        <v>332</v>
      </c>
      <c r="E271" s="365" t="s">
        <v>145</v>
      </c>
      <c r="F271" s="46" t="s">
        <v>155</v>
      </c>
      <c r="G271" s="231" t="s">
        <v>16</v>
      </c>
      <c r="H271" s="341">
        <v>30115.852901014925</v>
      </c>
      <c r="I271" s="341">
        <v>67657.629991467082</v>
      </c>
      <c r="J271" s="341">
        <v>91523.830786446473</v>
      </c>
      <c r="K271" s="341">
        <v>89186.418162102273</v>
      </c>
      <c r="L271" s="341">
        <v>86169.776319840894</v>
      </c>
      <c r="M271" s="341">
        <v>125974.23744976304</v>
      </c>
      <c r="N271" s="341">
        <v>41148.919224058118</v>
      </c>
      <c r="O271" s="341">
        <v>86934.176033430791</v>
      </c>
      <c r="P271" s="341">
        <v>104436.73970965995</v>
      </c>
      <c r="Q271" s="341">
        <v>99114.419736798387</v>
      </c>
      <c r="R271" s="341">
        <v>81347.658637392844</v>
      </c>
      <c r="S271" s="341">
        <v>127784.62659627121</v>
      </c>
      <c r="T271" s="341">
        <v>56180.245749502203</v>
      </c>
      <c r="U271" s="341">
        <v>74782.626154190861</v>
      </c>
      <c r="V271" s="341">
        <v>27819.673598500805</v>
      </c>
      <c r="W271" s="341">
        <v>28030.22093788032</v>
      </c>
      <c r="X271" s="341">
        <v>31812.485787951096</v>
      </c>
      <c r="Y271" s="341">
        <v>22876.276069068685</v>
      </c>
      <c r="Z271" s="341">
        <v>39856.869754448817</v>
      </c>
      <c r="AA271" s="341">
        <v>64178.953261013783</v>
      </c>
      <c r="AB271" s="341">
        <v>90161.479161911266</v>
      </c>
      <c r="AC271" s="341">
        <v>85671.734149383774</v>
      </c>
      <c r="AD271" s="341">
        <v>91568.131746390776</v>
      </c>
      <c r="AE271" s="341">
        <v>121972.41804611658</v>
      </c>
      <c r="AF271" s="341">
        <v>141152.43052908138</v>
      </c>
      <c r="AG271" s="341">
        <v>172136.13559345336</v>
      </c>
      <c r="AH271" s="341">
        <v>267274.66684080561</v>
      </c>
      <c r="AI271" s="341">
        <v>260083.27606653864</v>
      </c>
      <c r="AJ271" s="341">
        <v>252844.43825822268</v>
      </c>
      <c r="AK271" s="341">
        <v>292054.42368349305</v>
      </c>
      <c r="AL271" s="341">
        <v>288819.32201629214</v>
      </c>
      <c r="AM271" s="341">
        <v>250436.45830330078</v>
      </c>
      <c r="AN271" s="341">
        <v>237496.03449248598</v>
      </c>
      <c r="AO271" s="341">
        <v>229339.09633099506</v>
      </c>
      <c r="AP271" s="341">
        <v>302592.62246168894</v>
      </c>
      <c r="AQ271" s="341">
        <v>386818.60189824633</v>
      </c>
      <c r="AR271" s="341">
        <v>391593.44350000739</v>
      </c>
      <c r="AS271" s="341">
        <v>501770.54526091332</v>
      </c>
      <c r="AT271" s="341">
        <v>604853.10380895704</v>
      </c>
      <c r="AU271" s="341">
        <v>447831.0029076364</v>
      </c>
      <c r="AV271" s="341">
        <v>466187.32102742605</v>
      </c>
      <c r="AW271" s="341">
        <v>414368.68966155068</v>
      </c>
      <c r="AX271" s="341">
        <v>370198.08797315968</v>
      </c>
      <c r="AY271" s="341">
        <v>437048.01299786614</v>
      </c>
      <c r="AZ271" s="341">
        <v>356728.35318575607</v>
      </c>
      <c r="BA271" s="341">
        <v>393565.02640254336</v>
      </c>
      <c r="BB271" s="341">
        <v>306587.44190257328</v>
      </c>
      <c r="BC271" s="341">
        <v>228703.94371665455</v>
      </c>
      <c r="BD271" s="341">
        <v>241573.85756044474</v>
      </c>
      <c r="BE271" s="341">
        <v>305680.49211572274</v>
      </c>
      <c r="BF271" s="341">
        <v>205317.79124313476</v>
      </c>
      <c r="BG271" s="341">
        <v>87716</v>
      </c>
      <c r="BH271" s="341">
        <v>57465.794160169768</v>
      </c>
      <c r="BI271" s="341">
        <v>76165.200200398118</v>
      </c>
      <c r="BJ271" s="341">
        <v>66397.985782273783</v>
      </c>
      <c r="BK271" s="341">
        <v>71033.500796104141</v>
      </c>
      <c r="BL271" s="43"/>
    </row>
    <row r="272" spans="3:64" x14ac:dyDescent="0.2">
      <c r="C272" s="53" t="s">
        <v>19</v>
      </c>
      <c r="D272" s="47" t="s">
        <v>332</v>
      </c>
      <c r="E272" s="365" t="s">
        <v>145</v>
      </c>
      <c r="F272" s="46" t="s">
        <v>155</v>
      </c>
      <c r="G272" s="231" t="s">
        <v>16</v>
      </c>
      <c r="H272" s="341">
        <v>4884.8476548209446</v>
      </c>
      <c r="I272" s="341">
        <v>24270.265730355673</v>
      </c>
      <c r="J272" s="341">
        <v>23709.632015697498</v>
      </c>
      <c r="K272" s="341">
        <v>26096.546849774997</v>
      </c>
      <c r="L272" s="341">
        <v>3649.3775609761988</v>
      </c>
      <c r="M272" s="341">
        <v>10065.261216046742</v>
      </c>
      <c r="N272" s="341">
        <v>22070.937491764442</v>
      </c>
      <c r="O272" s="341">
        <v>18552.543697006739</v>
      </c>
      <c r="P272" s="341">
        <v>13163.006790048499</v>
      </c>
      <c r="Q272" s="341">
        <v>20066.241947161139</v>
      </c>
      <c r="R272" s="341">
        <v>25833.882241765332</v>
      </c>
      <c r="S272" s="341">
        <v>30240.174810844273</v>
      </c>
      <c r="T272" s="341">
        <v>25507.177211319056</v>
      </c>
      <c r="U272" s="341">
        <v>29450.697926455712</v>
      </c>
      <c r="V272" s="341">
        <v>12822.415496606547</v>
      </c>
      <c r="W272" s="341">
        <v>17608.338889808692</v>
      </c>
      <c r="X272" s="341">
        <v>21099.090153095491</v>
      </c>
      <c r="Y272" s="341">
        <v>28213.428538469503</v>
      </c>
      <c r="Z272" s="341">
        <v>25938.678051293969</v>
      </c>
      <c r="AA272" s="341">
        <v>33633.136921430843</v>
      </c>
      <c r="AB272" s="341">
        <v>29664.050526636187</v>
      </c>
      <c r="AC272" s="341">
        <v>35480.587594501427</v>
      </c>
      <c r="AD272" s="341">
        <v>31221.554123726317</v>
      </c>
      <c r="AE272" s="341">
        <v>46088.633891064586</v>
      </c>
      <c r="AF272" s="341">
        <v>36872.799958593438</v>
      </c>
      <c r="AG272" s="341">
        <v>61619.307046450704</v>
      </c>
      <c r="AH272" s="341">
        <v>48668.319134466226</v>
      </c>
      <c r="AI272" s="341">
        <v>61114.921355178376</v>
      </c>
      <c r="AJ272" s="341">
        <v>46447.646254188265</v>
      </c>
      <c r="AK272" s="341">
        <v>38445.009622303238</v>
      </c>
      <c r="AL272" s="341">
        <v>33147.799741373543</v>
      </c>
      <c r="AM272" s="341">
        <v>46172.323109714278</v>
      </c>
      <c r="AN272" s="341">
        <v>46222.06306616855</v>
      </c>
      <c r="AO272" s="341">
        <v>50842.636974029709</v>
      </c>
      <c r="AP272" s="341">
        <v>46926.303216321379</v>
      </c>
      <c r="AQ272" s="341">
        <v>50856.440104168236</v>
      </c>
      <c r="AR272" s="341">
        <v>50726.941392095672</v>
      </c>
      <c r="AS272" s="341">
        <v>52855.063810623542</v>
      </c>
      <c r="AT272" s="341">
        <v>53486.295558372673</v>
      </c>
      <c r="AU272" s="341">
        <v>75356.904345445553</v>
      </c>
      <c r="AV272" s="341">
        <v>46480.235936589394</v>
      </c>
      <c r="AW272" s="341">
        <v>56813.558013240479</v>
      </c>
      <c r="AX272" s="341">
        <v>46180.512484789084</v>
      </c>
      <c r="AY272" s="341">
        <v>34493.011870855938</v>
      </c>
      <c r="AZ272" s="341">
        <v>49982.377709814667</v>
      </c>
      <c r="BA272" s="341">
        <v>18654.616653509369</v>
      </c>
      <c r="BB272" s="341">
        <v>110047.97681391449</v>
      </c>
      <c r="BC272" s="341">
        <v>74075.876907752827</v>
      </c>
      <c r="BD272" s="341">
        <v>56177.267179785369</v>
      </c>
      <c r="BE272" s="341">
        <v>58292.779343326139</v>
      </c>
      <c r="BF272" s="341">
        <v>86537.694743089509</v>
      </c>
      <c r="BG272" s="341">
        <v>86619</v>
      </c>
      <c r="BH272" s="341">
        <v>54455.623662053127</v>
      </c>
      <c r="BI272" s="341">
        <v>63168.611820401748</v>
      </c>
      <c r="BJ272" s="341">
        <v>76872.685661369556</v>
      </c>
      <c r="BK272" s="341">
        <v>80983.778996170877</v>
      </c>
      <c r="BL272" s="43"/>
    </row>
    <row r="273" spans="3:64" x14ac:dyDescent="0.2">
      <c r="C273" s="53" t="s">
        <v>20</v>
      </c>
      <c r="D273" s="47" t="s">
        <v>332</v>
      </c>
      <c r="E273" s="365" t="s">
        <v>145</v>
      </c>
      <c r="F273" s="46" t="s">
        <v>155</v>
      </c>
      <c r="G273" s="231" t="s">
        <v>16</v>
      </c>
      <c r="H273" s="341">
        <v>42201.474824269208</v>
      </c>
      <c r="I273" s="341">
        <v>44704.958281499035</v>
      </c>
      <c r="J273" s="341">
        <v>63527.070130690445</v>
      </c>
      <c r="K273" s="341">
        <v>68254.481404427454</v>
      </c>
      <c r="L273" s="341">
        <v>61736.253174880869</v>
      </c>
      <c r="M273" s="341">
        <v>81138.894096043194</v>
      </c>
      <c r="N273" s="341">
        <v>45971.615248021117</v>
      </c>
      <c r="O273" s="341">
        <v>68665.60755053375</v>
      </c>
      <c r="P273" s="341">
        <v>51389.525514855777</v>
      </c>
      <c r="Q273" s="341">
        <v>67554.434666214918</v>
      </c>
      <c r="R273" s="341">
        <v>61982.944560794451</v>
      </c>
      <c r="S273" s="341">
        <v>75698.050185602478</v>
      </c>
      <c r="T273" s="341">
        <v>66775.484423060989</v>
      </c>
      <c r="U273" s="341">
        <v>84287.94851668147</v>
      </c>
      <c r="V273" s="341">
        <v>85505.874590488587</v>
      </c>
      <c r="W273" s="341">
        <v>73229.74655097819</v>
      </c>
      <c r="X273" s="341">
        <v>50762.585879590253</v>
      </c>
      <c r="Y273" s="341">
        <v>54509.551571069496</v>
      </c>
      <c r="Z273" s="341">
        <v>85975.607978732587</v>
      </c>
      <c r="AA273" s="341">
        <v>55477.072097765929</v>
      </c>
      <c r="AB273" s="341">
        <v>53803.088598030321</v>
      </c>
      <c r="AC273" s="341">
        <v>94110.579517715843</v>
      </c>
      <c r="AD273" s="341">
        <v>43800.120685784197</v>
      </c>
      <c r="AE273" s="341">
        <v>81894.454176883897</v>
      </c>
      <c r="AF273" s="341">
        <v>153985.29332954879</v>
      </c>
      <c r="AG273" s="341">
        <v>147289.40518560252</v>
      </c>
      <c r="AH273" s="341">
        <v>175456.15441770494</v>
      </c>
      <c r="AI273" s="341">
        <v>198355.83265516805</v>
      </c>
      <c r="AJ273" s="341">
        <v>162470.99954856394</v>
      </c>
      <c r="AK273" s="341">
        <v>137467.19016803059</v>
      </c>
      <c r="AL273" s="341">
        <v>123876.66684675468</v>
      </c>
      <c r="AM273" s="341">
        <v>167701.28034528485</v>
      </c>
      <c r="AN273" s="341">
        <v>117842.45254489146</v>
      </c>
      <c r="AO273" s="341">
        <v>185875.77229024755</v>
      </c>
      <c r="AP273" s="341">
        <v>213678.33807564116</v>
      </c>
      <c r="AQ273" s="341">
        <v>179340.44108184706</v>
      </c>
      <c r="AR273" s="341">
        <v>237184.34271186244</v>
      </c>
      <c r="AS273" s="341">
        <v>226598.54890726955</v>
      </c>
      <c r="AT273" s="341">
        <v>212368.91219727098</v>
      </c>
      <c r="AU273" s="341">
        <v>178478.74516610603</v>
      </c>
      <c r="AV273" s="341">
        <v>142487.40380428848</v>
      </c>
      <c r="AW273" s="341">
        <v>166249.15750357287</v>
      </c>
      <c r="AX273" s="341">
        <v>195642.29406852947</v>
      </c>
      <c r="AY273" s="341">
        <v>147429.98348751827</v>
      </c>
      <c r="AZ273" s="341">
        <v>150326.32521042184</v>
      </c>
      <c r="BA273" s="341">
        <v>116672.14647774107</v>
      </c>
      <c r="BB273" s="341">
        <v>122094.49125946066</v>
      </c>
      <c r="BC273" s="341">
        <v>61787.263138440743</v>
      </c>
      <c r="BD273" s="341">
        <v>61834.307351622338</v>
      </c>
      <c r="BE273" s="341">
        <v>62690.427760417864</v>
      </c>
      <c r="BF273" s="341">
        <v>59564.699983358398</v>
      </c>
      <c r="BG273" s="341">
        <v>43195</v>
      </c>
      <c r="BH273" s="341">
        <v>145398.37579091993</v>
      </c>
      <c r="BI273" s="341">
        <v>73843.531507631153</v>
      </c>
      <c r="BJ273" s="341">
        <v>101300.642016578</v>
      </c>
      <c r="BK273" s="341">
        <v>39802.079597604716</v>
      </c>
      <c r="BL273" s="43"/>
    </row>
    <row r="274" spans="3:64" x14ac:dyDescent="0.2">
      <c r="C274" s="53" t="s">
        <v>21</v>
      </c>
      <c r="D274" s="47" t="s">
        <v>332</v>
      </c>
      <c r="E274" s="365" t="s">
        <v>145</v>
      </c>
      <c r="F274" s="46" t="s">
        <v>155</v>
      </c>
      <c r="G274" s="231" t="s">
        <v>16</v>
      </c>
      <c r="H274" s="341">
        <v>23860.525622723741</v>
      </c>
      <c r="I274" s="341">
        <v>22348.257296269712</v>
      </c>
      <c r="J274" s="341">
        <v>14959.744286363042</v>
      </c>
      <c r="K274" s="341">
        <v>14990.517861693028</v>
      </c>
      <c r="L274" s="341">
        <v>5343.9043938540417</v>
      </c>
      <c r="M274" s="341">
        <v>42563.435039320721</v>
      </c>
      <c r="N274" s="341">
        <v>23804.610743722733</v>
      </c>
      <c r="O274" s="341">
        <v>32053.446737857575</v>
      </c>
      <c r="P274" s="341">
        <v>22127.375679102737</v>
      </c>
      <c r="Q274" s="341">
        <v>17554.064448876128</v>
      </c>
      <c r="R274" s="341">
        <v>19179.901232215088</v>
      </c>
      <c r="S274" s="341">
        <v>26584.900538915594</v>
      </c>
      <c r="T274" s="341">
        <v>22762.89046079848</v>
      </c>
      <c r="U274" s="341">
        <v>29764.851118969375</v>
      </c>
      <c r="V274" s="341">
        <v>11760.140610092907</v>
      </c>
      <c r="W274" s="341">
        <v>22697.709709678482</v>
      </c>
      <c r="X274" s="341">
        <v>26352.125028141647</v>
      </c>
      <c r="Y274" s="341">
        <v>41407.002892234224</v>
      </c>
      <c r="Z274" s="341">
        <v>28082.467499913299</v>
      </c>
      <c r="AA274" s="341">
        <v>33198.073776329184</v>
      </c>
      <c r="AB274" s="341">
        <v>29099.306388525209</v>
      </c>
      <c r="AC274" s="341">
        <v>45934.650540602677</v>
      </c>
      <c r="AD274" s="341">
        <v>56663.825640087955</v>
      </c>
      <c r="AE274" s="341">
        <v>76056.326626941023</v>
      </c>
      <c r="AF274" s="341">
        <v>128576.0114570608</v>
      </c>
      <c r="AG274" s="341">
        <v>154169.55862271212</v>
      </c>
      <c r="AH274" s="341">
        <v>227347.46188000785</v>
      </c>
      <c r="AI274" s="341">
        <v>177202.21301617185</v>
      </c>
      <c r="AJ274" s="341">
        <v>77743.554135533137</v>
      </c>
      <c r="AK274" s="341">
        <v>252764.67508023101</v>
      </c>
      <c r="AL274" s="341">
        <v>259001.6861582998</v>
      </c>
      <c r="AM274" s="341">
        <v>175027.74033862926</v>
      </c>
      <c r="AN274" s="341">
        <v>126183.8513432563</v>
      </c>
      <c r="AO274" s="341">
        <v>115556.72399006067</v>
      </c>
      <c r="AP274" s="341">
        <v>167543.79888993088</v>
      </c>
      <c r="AQ274" s="341">
        <v>154299.29241297269</v>
      </c>
      <c r="AR274" s="341">
        <v>171472.61497693663</v>
      </c>
      <c r="AS274" s="341">
        <v>320503.33701146912</v>
      </c>
      <c r="AT274" s="341">
        <v>173328.62645668225</v>
      </c>
      <c r="AU274" s="341">
        <v>226316.66340270685</v>
      </c>
      <c r="AV274" s="341">
        <v>192794.13175418309</v>
      </c>
      <c r="AW274" s="341">
        <v>315741.68685325072</v>
      </c>
      <c r="AX274" s="341">
        <v>269372.06181590649</v>
      </c>
      <c r="AY274" s="341">
        <v>232275.72336018516</v>
      </c>
      <c r="AZ274" s="341">
        <v>203554.19821845196</v>
      </c>
      <c r="BA274" s="341">
        <v>174404.50723165108</v>
      </c>
      <c r="BB274" s="341">
        <v>145860.07272989466</v>
      </c>
      <c r="BC274" s="341">
        <v>100211.24177902486</v>
      </c>
      <c r="BD274" s="341">
        <v>114005.11410965664</v>
      </c>
      <c r="BE274" s="341">
        <v>112194.82015483994</v>
      </c>
      <c r="BF274" s="341">
        <v>109887.28801521062</v>
      </c>
      <c r="BG274" s="341">
        <v>160650</v>
      </c>
      <c r="BH274" s="341">
        <v>87451.839399510689</v>
      </c>
      <c r="BI274" s="341">
        <v>64843.225602209757</v>
      </c>
      <c r="BJ274" s="341">
        <v>63512.686523541961</v>
      </c>
      <c r="BK274" s="341">
        <v>84482.618561468349</v>
      </c>
      <c r="BL274" s="43"/>
    </row>
    <row r="275" spans="3:64" x14ac:dyDescent="0.2">
      <c r="C275" s="53" t="s">
        <v>22</v>
      </c>
      <c r="D275" s="47" t="s">
        <v>332</v>
      </c>
      <c r="E275" s="365" t="s">
        <v>145</v>
      </c>
      <c r="F275" s="46" t="s">
        <v>155</v>
      </c>
      <c r="G275" s="231" t="s">
        <v>16</v>
      </c>
      <c r="H275" s="341">
        <v>70849.193676404349</v>
      </c>
      <c r="I275" s="341">
        <v>76522.62686423499</v>
      </c>
      <c r="J275" s="341">
        <v>102202.19185278151</v>
      </c>
      <c r="K275" s="341">
        <v>151739.04039813814</v>
      </c>
      <c r="L275" s="341">
        <v>163624.69674229351</v>
      </c>
      <c r="M275" s="341">
        <v>185087.0854890073</v>
      </c>
      <c r="N275" s="341">
        <v>171593.77513892858</v>
      </c>
      <c r="O275" s="341">
        <v>176183.15853873987</v>
      </c>
      <c r="P275" s="341">
        <v>197886.13352990313</v>
      </c>
      <c r="Q275" s="341">
        <v>180416.47237360495</v>
      </c>
      <c r="R275" s="341">
        <v>185331.08070592204</v>
      </c>
      <c r="S275" s="341">
        <v>255925.638768392</v>
      </c>
      <c r="T275" s="341">
        <v>184864.76845271484</v>
      </c>
      <c r="U275" s="341">
        <v>179022.42973431601</v>
      </c>
      <c r="V275" s="341">
        <v>113718.54153850699</v>
      </c>
      <c r="W275" s="341">
        <v>123341.26100423007</v>
      </c>
      <c r="X275" s="341">
        <v>113956.89461143799</v>
      </c>
      <c r="Y275" s="341">
        <v>167558.15788348269</v>
      </c>
      <c r="Z275" s="341">
        <v>211461.04999704502</v>
      </c>
      <c r="AA275" s="341">
        <v>245943.75025053174</v>
      </c>
      <c r="AB275" s="341">
        <v>200420.20944570022</v>
      </c>
      <c r="AC275" s="341">
        <v>249113.43328991579</v>
      </c>
      <c r="AD275" s="341">
        <v>243662.2220663614</v>
      </c>
      <c r="AE275" s="341">
        <v>265676.17702351545</v>
      </c>
      <c r="AF275" s="341">
        <v>386145.10765378893</v>
      </c>
      <c r="AG275" s="341">
        <v>602781.23431600002</v>
      </c>
      <c r="AH275" s="341">
        <v>682840.22519887984</v>
      </c>
      <c r="AI275" s="341">
        <v>693094.97907906829</v>
      </c>
      <c r="AJ275" s="341">
        <v>615427.56599867949</v>
      </c>
      <c r="AK275" s="341">
        <v>601904.68189918506</v>
      </c>
      <c r="AL275" s="341">
        <v>530943.95479821693</v>
      </c>
      <c r="AM275" s="341">
        <v>478008.11136670929</v>
      </c>
      <c r="AN275" s="341">
        <v>638248.80387651641</v>
      </c>
      <c r="AO275" s="341">
        <v>677760.87315200758</v>
      </c>
      <c r="AP275" s="341">
        <v>842518.55372799782</v>
      </c>
      <c r="AQ275" s="341">
        <v>756795.64891887759</v>
      </c>
      <c r="AR275" s="341">
        <v>593917.96888139367</v>
      </c>
      <c r="AS275" s="341">
        <v>659012.72450552869</v>
      </c>
      <c r="AT275" s="341">
        <v>778591.65444048331</v>
      </c>
      <c r="AU275" s="341">
        <v>828892.77309932094</v>
      </c>
      <c r="AV275" s="341">
        <v>725747.36824912496</v>
      </c>
      <c r="AW275" s="341">
        <v>797286.84831593791</v>
      </c>
      <c r="AX275" s="341">
        <v>960168.10236929893</v>
      </c>
      <c r="AY275" s="341">
        <v>879621.52431500959</v>
      </c>
      <c r="AZ275" s="341">
        <v>932772.65542260953</v>
      </c>
      <c r="BA275" s="341">
        <v>1383273.8270551483</v>
      </c>
      <c r="BB275" s="341">
        <v>712713.96824823285</v>
      </c>
      <c r="BC275" s="341">
        <v>465061.09139072651</v>
      </c>
      <c r="BD275" s="341">
        <v>459049.44587362459</v>
      </c>
      <c r="BE275" s="341">
        <v>590285.83412933361</v>
      </c>
      <c r="BF275" s="341">
        <v>488558.12021803256</v>
      </c>
      <c r="BG275" s="341">
        <v>437996</v>
      </c>
      <c r="BH275" s="341">
        <v>464234.06600189226</v>
      </c>
      <c r="BI275" s="341">
        <v>472232.16840829945</v>
      </c>
      <c r="BJ275" s="341">
        <v>422420.69140739489</v>
      </c>
      <c r="BK275" s="341">
        <v>431294.09315186302</v>
      </c>
      <c r="BL275" s="43"/>
    </row>
    <row r="276" spans="3:64" x14ac:dyDescent="0.2">
      <c r="C276" s="53" t="s">
        <v>23</v>
      </c>
      <c r="D276" s="47" t="s">
        <v>332</v>
      </c>
      <c r="E276" s="365" t="s">
        <v>145</v>
      </c>
      <c r="F276" s="46" t="s">
        <v>155</v>
      </c>
      <c r="G276" s="231" t="s">
        <v>16</v>
      </c>
      <c r="H276" s="341">
        <v>39327.548849797327</v>
      </c>
      <c r="I276" s="341">
        <v>40885.114027451127</v>
      </c>
      <c r="J276" s="341">
        <v>51466.88732871016</v>
      </c>
      <c r="K276" s="341">
        <v>59424.611873323149</v>
      </c>
      <c r="L276" s="341">
        <v>53393.890136150978</v>
      </c>
      <c r="M276" s="341">
        <v>79725.446175803416</v>
      </c>
      <c r="N276" s="341">
        <v>112612.55897839995</v>
      </c>
      <c r="O276" s="341">
        <v>132515.32783102852</v>
      </c>
      <c r="P276" s="341">
        <v>148330.43535498893</v>
      </c>
      <c r="Q276" s="341">
        <v>114667.37587456589</v>
      </c>
      <c r="R276" s="341">
        <v>94480.822011743512</v>
      </c>
      <c r="S276" s="341">
        <v>98646.578770668944</v>
      </c>
      <c r="T276" s="341">
        <v>78642.254989292298</v>
      </c>
      <c r="U276" s="341">
        <v>86701.356577369224</v>
      </c>
      <c r="V276" s="341">
        <v>51748.100495871789</v>
      </c>
      <c r="W276" s="341">
        <v>67186.049628403591</v>
      </c>
      <c r="X276" s="341">
        <v>68109.708611921917</v>
      </c>
      <c r="Y276" s="341">
        <v>79773.912994173181</v>
      </c>
      <c r="Z276" s="341">
        <v>139465.76014888013</v>
      </c>
      <c r="AA276" s="341">
        <v>129510.28628115464</v>
      </c>
      <c r="AB276" s="341">
        <v>143077.00997587375</v>
      </c>
      <c r="AC276" s="341">
        <v>179402.45863006014</v>
      </c>
      <c r="AD276" s="341">
        <v>205627.44982043665</v>
      </c>
      <c r="AE276" s="341">
        <v>325040.89787331846</v>
      </c>
      <c r="AF276" s="341">
        <v>395444.57617659483</v>
      </c>
      <c r="AG276" s="341">
        <v>487539.31504992954</v>
      </c>
      <c r="AH276" s="341">
        <v>490763.25951075513</v>
      </c>
      <c r="AI276" s="341">
        <v>691569.95705818525</v>
      </c>
      <c r="AJ276" s="341">
        <v>604165.27019232628</v>
      </c>
      <c r="AK276" s="341">
        <v>473823.48040847463</v>
      </c>
      <c r="AL276" s="341">
        <v>430532.27422756964</v>
      </c>
      <c r="AM276" s="341">
        <v>387529.80270482693</v>
      </c>
      <c r="AN276" s="341">
        <v>451889.54040682991</v>
      </c>
      <c r="AO276" s="341">
        <v>381270.0291281445</v>
      </c>
      <c r="AP276" s="341">
        <v>503235.42283747531</v>
      </c>
      <c r="AQ276" s="341">
        <v>257410.3692504545</v>
      </c>
      <c r="AR276" s="341">
        <v>348822.496453606</v>
      </c>
      <c r="AS276" s="341">
        <v>379370.110046599</v>
      </c>
      <c r="AT276" s="341">
        <v>461428.97446267225</v>
      </c>
      <c r="AU276" s="341">
        <v>385144.54627342982</v>
      </c>
      <c r="AV276" s="341">
        <v>352686.36303690093</v>
      </c>
      <c r="AW276" s="341">
        <v>393734.09599585249</v>
      </c>
      <c r="AX276" s="341">
        <v>418582.17848147359</v>
      </c>
      <c r="AY276" s="341">
        <v>421707.17384735646</v>
      </c>
      <c r="AZ276" s="341">
        <v>456542.40406038141</v>
      </c>
      <c r="BA276" s="341">
        <v>682912.82202692539</v>
      </c>
      <c r="BB276" s="341">
        <v>751867.60591478704</v>
      </c>
      <c r="BC276" s="341">
        <v>390384.58081782283</v>
      </c>
      <c r="BD276" s="341">
        <v>384377.29602133419</v>
      </c>
      <c r="BE276" s="341">
        <v>317121.28788544057</v>
      </c>
      <c r="BF276" s="341">
        <v>283627.4487712945</v>
      </c>
      <c r="BG276" s="341">
        <v>298519</v>
      </c>
      <c r="BH276" s="341">
        <v>326818.22387069563</v>
      </c>
      <c r="BI276" s="341">
        <v>337560.52079188218</v>
      </c>
      <c r="BJ276" s="341">
        <v>267756.16151119431</v>
      </c>
      <c r="BK276" s="341">
        <v>245277.45138312597</v>
      </c>
      <c r="BL276" s="43"/>
    </row>
    <row r="277" spans="3:64" x14ac:dyDescent="0.2">
      <c r="C277" s="53" t="s">
        <v>24</v>
      </c>
      <c r="D277" s="47" t="s">
        <v>332</v>
      </c>
      <c r="E277" s="365" t="s">
        <v>145</v>
      </c>
      <c r="F277" s="46" t="s">
        <v>155</v>
      </c>
      <c r="G277" s="231" t="s">
        <v>16</v>
      </c>
      <c r="H277" s="341">
        <v>128538.38562421896</v>
      </c>
      <c r="I277" s="341">
        <v>201252.27565630636</v>
      </c>
      <c r="J277" s="341">
        <v>323431.95545336301</v>
      </c>
      <c r="K277" s="341">
        <v>370727.51732005156</v>
      </c>
      <c r="L277" s="341">
        <v>263386.7285824744</v>
      </c>
      <c r="M277" s="341">
        <v>303516.62065517943</v>
      </c>
      <c r="N277" s="341">
        <v>136047.84586896872</v>
      </c>
      <c r="O277" s="341">
        <v>202902.95147169183</v>
      </c>
      <c r="P277" s="341">
        <v>160645.7659657948</v>
      </c>
      <c r="Q277" s="341">
        <v>176544.13726754324</v>
      </c>
      <c r="R277" s="341">
        <v>180954.29823220544</v>
      </c>
      <c r="S277" s="341">
        <v>220954.96698720308</v>
      </c>
      <c r="T277" s="341">
        <v>170247.8100693383</v>
      </c>
      <c r="U277" s="341">
        <v>164622.0116651018</v>
      </c>
      <c r="V277" s="341">
        <v>93763.570779613743</v>
      </c>
      <c r="W277" s="341">
        <v>78478.95455973428</v>
      </c>
      <c r="X277" s="341">
        <v>79641.889561687771</v>
      </c>
      <c r="Y277" s="341">
        <v>89760.025072516321</v>
      </c>
      <c r="Z277" s="341">
        <v>171105.26715508339</v>
      </c>
      <c r="AA277" s="341">
        <v>213884.01852478873</v>
      </c>
      <c r="AB277" s="341">
        <v>216368.47324056076</v>
      </c>
      <c r="AC277" s="341">
        <v>327431.93299754092</v>
      </c>
      <c r="AD277" s="341">
        <v>276678.63768196147</v>
      </c>
      <c r="AE277" s="341">
        <v>273985.61939479667</v>
      </c>
      <c r="AF277" s="341">
        <v>331342.76749685919</v>
      </c>
      <c r="AG277" s="341">
        <v>442274.31069957954</v>
      </c>
      <c r="AH277" s="341">
        <v>593648.17267297604</v>
      </c>
      <c r="AI277" s="341">
        <v>729262.67712695117</v>
      </c>
      <c r="AJ277" s="341">
        <v>762905.35793627671</v>
      </c>
      <c r="AK277" s="341">
        <v>707337.49271152215</v>
      </c>
      <c r="AL277" s="341">
        <v>786832.66167422547</v>
      </c>
      <c r="AM277" s="341">
        <v>726691.08042989671</v>
      </c>
      <c r="AN277" s="341">
        <v>677804.55026794702</v>
      </c>
      <c r="AO277" s="341">
        <v>524039.00598003913</v>
      </c>
      <c r="AP277" s="341">
        <v>789396.90103503922</v>
      </c>
      <c r="AQ277" s="341">
        <v>668132.60391589766</v>
      </c>
      <c r="AR277" s="341">
        <v>490908.77893187874</v>
      </c>
      <c r="AS277" s="341">
        <v>599200.94276521634</v>
      </c>
      <c r="AT277" s="341">
        <v>632274.56451356574</v>
      </c>
      <c r="AU277" s="341">
        <v>913695.31546857464</v>
      </c>
      <c r="AV277" s="341">
        <v>704506.164019124</v>
      </c>
      <c r="AW277" s="341">
        <v>754543.23710417491</v>
      </c>
      <c r="AX277" s="341">
        <v>658384.61907169735</v>
      </c>
      <c r="AY277" s="341">
        <v>687935.37119933777</v>
      </c>
      <c r="AZ277" s="341">
        <v>895795.59380294755</v>
      </c>
      <c r="BA277" s="341">
        <v>540191.82010204508</v>
      </c>
      <c r="BB277" s="341">
        <v>683628.35247951199</v>
      </c>
      <c r="BC277" s="341">
        <v>703795.42230447009</v>
      </c>
      <c r="BD277" s="341">
        <v>647909.13206563448</v>
      </c>
      <c r="BE277" s="341">
        <v>481782.86696662009</v>
      </c>
      <c r="BF277" s="341">
        <v>414115.67998755269</v>
      </c>
      <c r="BG277" s="341">
        <v>366503</v>
      </c>
      <c r="BH277" s="341">
        <v>406517.84335724835</v>
      </c>
      <c r="BI277" s="341">
        <v>332912.22892770387</v>
      </c>
      <c r="BJ277" s="341">
        <v>305839.76992117177</v>
      </c>
      <c r="BK277" s="341">
        <v>207397.36489295741</v>
      </c>
      <c r="BL277" s="43"/>
    </row>
    <row r="278" spans="3:64" x14ac:dyDescent="0.2">
      <c r="C278" s="53" t="s">
        <v>25</v>
      </c>
      <c r="D278" s="47" t="s">
        <v>332</v>
      </c>
      <c r="E278" s="365" t="s">
        <v>145</v>
      </c>
      <c r="F278" s="46" t="s">
        <v>155</v>
      </c>
      <c r="G278" s="231" t="s">
        <v>16</v>
      </c>
      <c r="H278" s="341">
        <v>69413.693644980871</v>
      </c>
      <c r="I278" s="341">
        <v>90201.416090199156</v>
      </c>
      <c r="J278" s="341">
        <v>106573.7134892039</v>
      </c>
      <c r="K278" s="341">
        <v>112835.70099778258</v>
      </c>
      <c r="L278" s="341">
        <v>19572.176398136464</v>
      </c>
      <c r="M278" s="341">
        <v>77387.710927970009</v>
      </c>
      <c r="N278" s="341">
        <v>83259.687962560332</v>
      </c>
      <c r="O278" s="341">
        <v>108785.19174161888</v>
      </c>
      <c r="P278" s="341">
        <v>90825.865247325288</v>
      </c>
      <c r="Q278" s="341">
        <v>88366.948317812508</v>
      </c>
      <c r="R278" s="341">
        <v>74527.568188961042</v>
      </c>
      <c r="S278" s="341">
        <v>74288.040426914347</v>
      </c>
      <c r="T278" s="341">
        <v>65549.632783926034</v>
      </c>
      <c r="U278" s="341">
        <v>69345.786718363059</v>
      </c>
      <c r="V278" s="341">
        <v>56683.890636244825</v>
      </c>
      <c r="W278" s="341">
        <v>50051.005647087433</v>
      </c>
      <c r="X278" s="341">
        <v>58542.799408591985</v>
      </c>
      <c r="Y278" s="341">
        <v>54992.275964813583</v>
      </c>
      <c r="Z278" s="341">
        <v>93117.04694819203</v>
      </c>
      <c r="AA278" s="341">
        <v>97865.031149116025</v>
      </c>
      <c r="AB278" s="341">
        <v>76000.144331871532</v>
      </c>
      <c r="AC278" s="341">
        <v>88122.146901010929</v>
      </c>
      <c r="AD278" s="341">
        <v>101725.71491035853</v>
      </c>
      <c r="AE278" s="341">
        <v>203078.88213402446</v>
      </c>
      <c r="AF278" s="341">
        <v>384905.85469947138</v>
      </c>
      <c r="AG278" s="341">
        <v>438257.06122712157</v>
      </c>
      <c r="AH278" s="341">
        <v>530140.2231506377</v>
      </c>
      <c r="AI278" s="341">
        <v>512230.00741815515</v>
      </c>
      <c r="AJ278" s="341">
        <v>521628.12199699919</v>
      </c>
      <c r="AK278" s="341">
        <v>738987.04653144546</v>
      </c>
      <c r="AL278" s="341">
        <v>695578.93178287672</v>
      </c>
      <c r="AM278" s="341">
        <v>478563.67231407185</v>
      </c>
      <c r="AN278" s="341">
        <v>404426.04591909028</v>
      </c>
      <c r="AO278" s="341">
        <v>445478.343010546</v>
      </c>
      <c r="AP278" s="341">
        <v>492771.07760816172</v>
      </c>
      <c r="AQ278" s="341">
        <v>397688.19829205429</v>
      </c>
      <c r="AR278" s="341">
        <v>438103.10969382152</v>
      </c>
      <c r="AS278" s="341">
        <v>403380.60045596358</v>
      </c>
      <c r="AT278" s="341">
        <v>453329.15466403513</v>
      </c>
      <c r="AU278" s="341">
        <v>461159.22485451668</v>
      </c>
      <c r="AV278" s="341">
        <v>515073.94157973066</v>
      </c>
      <c r="AW278" s="341">
        <v>429068.88450861868</v>
      </c>
      <c r="AX278" s="341">
        <v>420383.09263592138</v>
      </c>
      <c r="AY278" s="341">
        <v>479490.57466021267</v>
      </c>
      <c r="AZ278" s="341">
        <v>476962.38376473158</v>
      </c>
      <c r="BA278" s="341">
        <v>538121.94872503763</v>
      </c>
      <c r="BB278" s="341">
        <v>380592.53154618811</v>
      </c>
      <c r="BC278" s="341">
        <v>341641.59880338883</v>
      </c>
      <c r="BD278" s="341">
        <v>322538.11106997757</v>
      </c>
      <c r="BE278" s="341">
        <v>303248.21249738068</v>
      </c>
      <c r="BF278" s="341">
        <v>335405.965497564</v>
      </c>
      <c r="BG278" s="341">
        <v>290090</v>
      </c>
      <c r="BH278" s="341">
        <v>244876.81686650097</v>
      </c>
      <c r="BI278" s="341">
        <v>256016.73857512083</v>
      </c>
      <c r="BJ278" s="341">
        <v>281412.78931816446</v>
      </c>
      <c r="BK278" s="341">
        <v>259180.96389723013</v>
      </c>
      <c r="BL278" s="43"/>
    </row>
    <row r="279" spans="3:64" x14ac:dyDescent="0.2">
      <c r="C279" s="53" t="s">
        <v>26</v>
      </c>
      <c r="D279" s="47" t="s">
        <v>332</v>
      </c>
      <c r="E279" s="365" t="s">
        <v>145</v>
      </c>
      <c r="F279" s="46" t="s">
        <v>155</v>
      </c>
      <c r="G279" s="231" t="s">
        <v>16</v>
      </c>
      <c r="H279" s="341">
        <v>33730.257385771532</v>
      </c>
      <c r="I279" s="341">
        <v>32958.399205232781</v>
      </c>
      <c r="J279" s="341">
        <v>33734.861375161796</v>
      </c>
      <c r="K279" s="341">
        <v>34614.880610829256</v>
      </c>
      <c r="L279" s="341">
        <v>5314.3631112667508</v>
      </c>
      <c r="M279" s="341">
        <v>17979.747624028034</v>
      </c>
      <c r="N279" s="341">
        <v>34947.508244856268</v>
      </c>
      <c r="O279" s="341">
        <v>34347.753354498636</v>
      </c>
      <c r="P279" s="341">
        <v>74786.709772220842</v>
      </c>
      <c r="Q279" s="341">
        <v>68357.606584612411</v>
      </c>
      <c r="R279" s="341">
        <v>42737.215678942019</v>
      </c>
      <c r="S279" s="341">
        <v>53180.353580330702</v>
      </c>
      <c r="T279" s="341">
        <v>55844.569662714945</v>
      </c>
      <c r="U279" s="341">
        <v>68186.809706797183</v>
      </c>
      <c r="V279" s="341">
        <v>63557.566768373406</v>
      </c>
      <c r="W279" s="341">
        <v>47025.565338858854</v>
      </c>
      <c r="X279" s="341">
        <v>37987.384574503252</v>
      </c>
      <c r="Y279" s="341">
        <v>33525.456274066426</v>
      </c>
      <c r="Z279" s="341">
        <v>65623.552756226825</v>
      </c>
      <c r="AA279" s="341">
        <v>35628.08756925747</v>
      </c>
      <c r="AB279" s="341">
        <v>54225.195112492533</v>
      </c>
      <c r="AC279" s="341">
        <v>62025.201753765759</v>
      </c>
      <c r="AD279" s="341">
        <v>82880.88464559101</v>
      </c>
      <c r="AE279" s="341">
        <v>81736.669050109733</v>
      </c>
      <c r="AF279" s="341">
        <v>76095.36008142856</v>
      </c>
      <c r="AG279" s="341">
        <v>98952.309300230045</v>
      </c>
      <c r="AH279" s="341">
        <v>196727.8562241903</v>
      </c>
      <c r="AI279" s="341">
        <v>378530.49901474587</v>
      </c>
      <c r="AJ279" s="341">
        <v>380032.46590762172</v>
      </c>
      <c r="AK279" s="341">
        <v>242674.73725211184</v>
      </c>
      <c r="AL279" s="341">
        <v>274358.44732704421</v>
      </c>
      <c r="AM279" s="341">
        <v>200939.4501492134</v>
      </c>
      <c r="AN279" s="341">
        <v>169608.4422334187</v>
      </c>
      <c r="AO279" s="341">
        <v>147793.54273680359</v>
      </c>
      <c r="AP279" s="341">
        <v>163593.1412526549</v>
      </c>
      <c r="AQ279" s="341">
        <v>125829.79720709781</v>
      </c>
      <c r="AR279" s="341">
        <v>148172.91725026059</v>
      </c>
      <c r="AS279" s="341">
        <v>261796.48852644701</v>
      </c>
      <c r="AT279" s="341">
        <v>258624.56815581626</v>
      </c>
      <c r="AU279" s="341">
        <v>253985.50764175857</v>
      </c>
      <c r="AV279" s="341">
        <v>224925.0226408779</v>
      </c>
      <c r="AW279" s="341">
        <v>375896.29357406427</v>
      </c>
      <c r="AX279" s="341">
        <v>452093.87898542191</v>
      </c>
      <c r="AY279" s="341">
        <v>364358.9601793898</v>
      </c>
      <c r="AZ279" s="341">
        <v>293998.3155433762</v>
      </c>
      <c r="BA279" s="341">
        <v>259872.94617392003</v>
      </c>
      <c r="BB279" s="341">
        <v>216468.38852788473</v>
      </c>
      <c r="BC279" s="341">
        <v>196028.88729965725</v>
      </c>
      <c r="BD279" s="341">
        <v>94669.333242958848</v>
      </c>
      <c r="BE279" s="341">
        <v>89792.972079086889</v>
      </c>
      <c r="BF279" s="341">
        <v>74404.623900754741</v>
      </c>
      <c r="BG279" s="341">
        <v>90842</v>
      </c>
      <c r="BH279" s="341">
        <v>73154.283836120754</v>
      </c>
      <c r="BI279" s="341">
        <v>83017.244165606651</v>
      </c>
      <c r="BJ279" s="341">
        <v>68380.714254963372</v>
      </c>
      <c r="BK279" s="341">
        <v>65129.269454498273</v>
      </c>
      <c r="BL279" s="43"/>
    </row>
    <row r="280" spans="3:64" x14ac:dyDescent="0.2">
      <c r="C280" s="53" t="s">
        <v>27</v>
      </c>
      <c r="D280" s="47" t="s">
        <v>332</v>
      </c>
      <c r="E280" s="365" t="s">
        <v>145</v>
      </c>
      <c r="F280" s="46" t="s">
        <v>155</v>
      </c>
      <c r="G280" s="231" t="s">
        <v>16</v>
      </c>
      <c r="H280" s="341">
        <v>37180.81152650249</v>
      </c>
      <c r="I280" s="341">
        <v>45549.850652752306</v>
      </c>
      <c r="J280" s="341">
        <v>51655.683125010059</v>
      </c>
      <c r="K280" s="341">
        <v>54185.616218903102</v>
      </c>
      <c r="L280" s="341">
        <v>26781.555653409872</v>
      </c>
      <c r="M280" s="341">
        <v>78372.181616099973</v>
      </c>
      <c r="N280" s="341">
        <v>59721.057406033593</v>
      </c>
      <c r="O280" s="341">
        <v>105411.65540153552</v>
      </c>
      <c r="P280" s="341">
        <v>139237.92929333315</v>
      </c>
      <c r="Q280" s="341">
        <v>184414.63484670973</v>
      </c>
      <c r="R280" s="341">
        <v>212231.50642861775</v>
      </c>
      <c r="S280" s="341">
        <v>196795.6762422426</v>
      </c>
      <c r="T280" s="341">
        <v>135624.82300312791</v>
      </c>
      <c r="U280" s="341">
        <v>141563.10127394556</v>
      </c>
      <c r="V280" s="341">
        <v>80558.156021951421</v>
      </c>
      <c r="W280" s="341">
        <v>86764.931009380161</v>
      </c>
      <c r="X280" s="341">
        <v>98822.923107831419</v>
      </c>
      <c r="Y280" s="341">
        <v>96835.25477068132</v>
      </c>
      <c r="Z280" s="341">
        <v>116767.71965677085</v>
      </c>
      <c r="AA280" s="341">
        <v>121291.4245075771</v>
      </c>
      <c r="AB280" s="341">
        <v>152894.71130404249</v>
      </c>
      <c r="AC280" s="341">
        <v>217337.73604573484</v>
      </c>
      <c r="AD280" s="341">
        <v>184122.02429576169</v>
      </c>
      <c r="AE280" s="341">
        <v>218872.3486422431</v>
      </c>
      <c r="AF280" s="341">
        <v>243875.3191561469</v>
      </c>
      <c r="AG280" s="341">
        <v>313707.49045257107</v>
      </c>
      <c r="AH280" s="341">
        <v>389754.147326137</v>
      </c>
      <c r="AI280" s="341">
        <v>424683.55985513143</v>
      </c>
      <c r="AJ280" s="341">
        <v>432127.20614750689</v>
      </c>
      <c r="AK280" s="341">
        <v>508701.81433339621</v>
      </c>
      <c r="AL280" s="341">
        <v>762879.01004566543</v>
      </c>
      <c r="AM280" s="341">
        <v>815658.95776613697</v>
      </c>
      <c r="AN280" s="341">
        <v>638435.86888524645</v>
      </c>
      <c r="AO280" s="341">
        <v>710453.71685530164</v>
      </c>
      <c r="AP280" s="341">
        <v>657286.58314389957</v>
      </c>
      <c r="AQ280" s="341">
        <v>600079.13521483995</v>
      </c>
      <c r="AR280" s="341">
        <v>415805.38869865215</v>
      </c>
      <c r="AS280" s="341">
        <v>397841.39558404841</v>
      </c>
      <c r="AT280" s="341">
        <v>388138.29061763769</v>
      </c>
      <c r="AU280" s="341">
        <v>427429.70600602613</v>
      </c>
      <c r="AV280" s="341">
        <v>512308.41147367365</v>
      </c>
      <c r="AW280" s="341">
        <v>588546.80801821826</v>
      </c>
      <c r="AX280" s="341">
        <v>707180.43338614283</v>
      </c>
      <c r="AY280" s="341">
        <v>656925.82566020021</v>
      </c>
      <c r="AZ280" s="341">
        <v>736349.21290131519</v>
      </c>
      <c r="BA280" s="341">
        <v>834894.71399203758</v>
      </c>
      <c r="BB280" s="341">
        <v>648193.01835477131</v>
      </c>
      <c r="BC280" s="341">
        <v>601978.26551488775</v>
      </c>
      <c r="BD280" s="341">
        <v>539770.79491638951</v>
      </c>
      <c r="BE280" s="341">
        <v>465890.13082404388</v>
      </c>
      <c r="BF280" s="341">
        <v>408298.93137588544</v>
      </c>
      <c r="BG280" s="341">
        <v>382944</v>
      </c>
      <c r="BH280" s="341">
        <v>289316.30688647478</v>
      </c>
      <c r="BI280" s="341">
        <v>312698.94695427094</v>
      </c>
      <c r="BJ280" s="341">
        <v>302836.40464610356</v>
      </c>
      <c r="BK280" s="341">
        <v>314559.11540323705</v>
      </c>
      <c r="BL280" s="43"/>
    </row>
    <row r="281" spans="3:64" x14ac:dyDescent="0.2">
      <c r="C281" s="53" t="s">
        <v>28</v>
      </c>
      <c r="D281" s="47" t="s">
        <v>332</v>
      </c>
      <c r="E281" s="365" t="s">
        <v>145</v>
      </c>
      <c r="F281" s="46" t="s">
        <v>155</v>
      </c>
      <c r="G281" s="231" t="s">
        <v>16</v>
      </c>
      <c r="H281" s="341">
        <v>119435.97752836694</v>
      </c>
      <c r="I281" s="341">
        <v>132547.72585383174</v>
      </c>
      <c r="J281" s="341">
        <v>172647.99909463761</v>
      </c>
      <c r="K281" s="341">
        <v>206590.86958826639</v>
      </c>
      <c r="L281" s="341">
        <v>185756.73912074161</v>
      </c>
      <c r="M281" s="341">
        <v>201071.7737626734</v>
      </c>
      <c r="N281" s="341">
        <v>172498.72097300927</v>
      </c>
      <c r="O281" s="341">
        <v>166522.55972206098</v>
      </c>
      <c r="P281" s="341">
        <v>148357.94042651221</v>
      </c>
      <c r="Q281" s="341">
        <v>151172.16444466109</v>
      </c>
      <c r="R281" s="341">
        <v>151351.8012868934</v>
      </c>
      <c r="S281" s="341">
        <v>131491.72347650642</v>
      </c>
      <c r="T281" s="341">
        <v>126179.00432719136</v>
      </c>
      <c r="U281" s="341">
        <v>157591.85968188161</v>
      </c>
      <c r="V281" s="341">
        <v>83297.825820311191</v>
      </c>
      <c r="W281" s="341">
        <v>41626.743090202726</v>
      </c>
      <c r="X281" s="341">
        <v>65772.325469158954</v>
      </c>
      <c r="Y281" s="341">
        <v>57721.192748732188</v>
      </c>
      <c r="Z281" s="341">
        <v>77376.781163468404</v>
      </c>
      <c r="AA281" s="341">
        <v>88542.093663042731</v>
      </c>
      <c r="AB281" s="341">
        <v>110942.69392798831</v>
      </c>
      <c r="AC281" s="341">
        <v>178680.38727895921</v>
      </c>
      <c r="AD281" s="341">
        <v>212025.97035895669</v>
      </c>
      <c r="AE281" s="341">
        <v>185083.63844746322</v>
      </c>
      <c r="AF281" s="341">
        <v>233004.85172632246</v>
      </c>
      <c r="AG281" s="341">
        <v>320307.60157127876</v>
      </c>
      <c r="AH281" s="341">
        <v>444069.22833251784</v>
      </c>
      <c r="AI281" s="341">
        <v>445371.62467808678</v>
      </c>
      <c r="AJ281" s="341">
        <v>471018.23908862798</v>
      </c>
      <c r="AK281" s="341">
        <v>608305.92617711751</v>
      </c>
      <c r="AL281" s="341">
        <v>519704.65169180516</v>
      </c>
      <c r="AM281" s="341">
        <v>333188.99754092179</v>
      </c>
      <c r="AN281" s="341">
        <v>306531.52566875942</v>
      </c>
      <c r="AO281" s="341">
        <v>165396.10605967784</v>
      </c>
      <c r="AP281" s="341">
        <v>185444.1959943652</v>
      </c>
      <c r="AQ281" s="341">
        <v>180809.73245484725</v>
      </c>
      <c r="AR281" s="341">
        <v>181073.64574749247</v>
      </c>
      <c r="AS281" s="341">
        <v>170174.25991014953</v>
      </c>
      <c r="AT281" s="341">
        <v>198021.56607773039</v>
      </c>
      <c r="AU281" s="341">
        <v>146864.39946839929</v>
      </c>
      <c r="AV281" s="341">
        <v>151150.82774256394</v>
      </c>
      <c r="AW281" s="341">
        <v>183866.74014237605</v>
      </c>
      <c r="AX281" s="341">
        <v>247579.89322144954</v>
      </c>
      <c r="AY281" s="341">
        <v>264701.10399966507</v>
      </c>
      <c r="AZ281" s="341">
        <v>262147.15302862489</v>
      </c>
      <c r="BA281" s="341">
        <v>215226.97050041056</v>
      </c>
      <c r="BB281" s="341">
        <v>231028.94958565439</v>
      </c>
      <c r="BC281" s="341">
        <v>193574.67474253921</v>
      </c>
      <c r="BD281" s="341">
        <v>263128.94630624738</v>
      </c>
      <c r="BE281" s="341">
        <v>178878.1744802715</v>
      </c>
      <c r="BF281" s="341">
        <v>166536.14994344758</v>
      </c>
      <c r="BG281" s="341">
        <v>324960</v>
      </c>
      <c r="BH281" s="341">
        <v>324256.61202348443</v>
      </c>
      <c r="BI281" s="341">
        <v>160012.81498680662</v>
      </c>
      <c r="BJ281" s="341">
        <v>189454.97462737517</v>
      </c>
      <c r="BK281" s="341">
        <v>155908.63907669677</v>
      </c>
      <c r="BL281" s="43"/>
    </row>
    <row r="282" spans="3:64" x14ac:dyDescent="0.2">
      <c r="C282" s="53" t="s">
        <v>29</v>
      </c>
      <c r="D282" s="47" t="s">
        <v>332</v>
      </c>
      <c r="E282" s="365" t="s">
        <v>145</v>
      </c>
      <c r="F282" s="46" t="s">
        <v>155</v>
      </c>
      <c r="G282" s="231" t="s">
        <v>16</v>
      </c>
      <c r="H282" s="341">
        <v>9577.14259151427</v>
      </c>
      <c r="I282" s="341">
        <v>14133.629411009559</v>
      </c>
      <c r="J282" s="341">
        <v>13044.459437025023</v>
      </c>
      <c r="K282" s="341">
        <v>15909.737324823214</v>
      </c>
      <c r="L282" s="341">
        <v>3873.3385894879043</v>
      </c>
      <c r="M282" s="341">
        <v>12211.768879189069</v>
      </c>
      <c r="N282" s="341">
        <v>13246.739621897495</v>
      </c>
      <c r="O282" s="341">
        <v>15998.791134701536</v>
      </c>
      <c r="P282" s="341">
        <v>20684.141366627122</v>
      </c>
      <c r="Q282" s="341">
        <v>19993.157752546274</v>
      </c>
      <c r="R282" s="341">
        <v>32424.009334733335</v>
      </c>
      <c r="S282" s="341">
        <v>34839.545290733826</v>
      </c>
      <c r="T282" s="341">
        <v>22793.886858284641</v>
      </c>
      <c r="U282" s="341">
        <v>25954.120452872998</v>
      </c>
      <c r="V282" s="341">
        <v>19512.006967066372</v>
      </c>
      <c r="W282" s="341">
        <v>16530.784807426251</v>
      </c>
      <c r="X282" s="341">
        <v>14676.896230039019</v>
      </c>
      <c r="Y282" s="341">
        <v>18487.891211433911</v>
      </c>
      <c r="Z282" s="341">
        <v>24455.052453764434</v>
      </c>
      <c r="AA282" s="341">
        <v>37841.680105320258</v>
      </c>
      <c r="AB282" s="341">
        <v>36541.283296918045</v>
      </c>
      <c r="AC282" s="341">
        <v>82532.749409853874</v>
      </c>
      <c r="AD282" s="341">
        <v>78943.811236775116</v>
      </c>
      <c r="AE282" s="341">
        <v>114120.92286546819</v>
      </c>
      <c r="AF282" s="341">
        <v>104197.90529480629</v>
      </c>
      <c r="AG282" s="341">
        <v>145228.89903272531</v>
      </c>
      <c r="AH282" s="341">
        <v>175321.0634019823</v>
      </c>
      <c r="AI282" s="341">
        <v>236705.31693503208</v>
      </c>
      <c r="AJ282" s="341">
        <v>191620.11854754487</v>
      </c>
      <c r="AK282" s="341">
        <v>244354.82922535215</v>
      </c>
      <c r="AL282" s="341">
        <v>188869.15872296129</v>
      </c>
      <c r="AM282" s="341">
        <v>142440.61851989126</v>
      </c>
      <c r="AN282" s="341">
        <v>107426.33274061323</v>
      </c>
      <c r="AO282" s="341">
        <v>129428.17403206193</v>
      </c>
      <c r="AP282" s="341">
        <v>116797.43828880545</v>
      </c>
      <c r="AQ282" s="341">
        <v>105291.3156490305</v>
      </c>
      <c r="AR282" s="341">
        <v>117380.82635216949</v>
      </c>
      <c r="AS282" s="341">
        <v>105128.58380267333</v>
      </c>
      <c r="AT282" s="341">
        <v>121222.44810587897</v>
      </c>
      <c r="AU282" s="341">
        <v>90855.209292345637</v>
      </c>
      <c r="AV282" s="341">
        <v>84501.332525739956</v>
      </c>
      <c r="AW282" s="341">
        <v>101977.48950657237</v>
      </c>
      <c r="AX282" s="341">
        <v>134048.81533513861</v>
      </c>
      <c r="AY282" s="341">
        <v>187518.39930499808</v>
      </c>
      <c r="AZ282" s="341">
        <v>221792.36502609882</v>
      </c>
      <c r="BA282" s="341">
        <v>220232.13361463996</v>
      </c>
      <c r="BB282" s="341">
        <v>225736.53133489288</v>
      </c>
      <c r="BC282" s="341">
        <v>97689.75045097273</v>
      </c>
      <c r="BD282" s="341">
        <v>102558.36305320986</v>
      </c>
      <c r="BE282" s="341">
        <v>66402.02328191392</v>
      </c>
      <c r="BF282" s="341">
        <v>69160.096067822946</v>
      </c>
      <c r="BG282" s="341">
        <v>77664</v>
      </c>
      <c r="BH282" s="341">
        <v>136992.42690242716</v>
      </c>
      <c r="BI282" s="341">
        <v>136154.02762682241</v>
      </c>
      <c r="BJ282" s="341">
        <v>116609.21830005576</v>
      </c>
      <c r="BK282" s="341">
        <v>201527.93825551035</v>
      </c>
      <c r="BL282" s="43"/>
    </row>
    <row r="283" spans="3:64" x14ac:dyDescent="0.2">
      <c r="C283" s="53" t="s">
        <v>30</v>
      </c>
      <c r="D283" s="47" t="s">
        <v>332</v>
      </c>
      <c r="E283" s="365" t="s">
        <v>145</v>
      </c>
      <c r="F283" s="46" t="s">
        <v>155</v>
      </c>
      <c r="G283" s="231" t="s">
        <v>16</v>
      </c>
      <c r="H283" s="341">
        <v>24962.519990977766</v>
      </c>
      <c r="I283" s="341">
        <v>40392.067168500755</v>
      </c>
      <c r="J283" s="341">
        <v>35773.063161712496</v>
      </c>
      <c r="K283" s="341">
        <v>28186.606016437177</v>
      </c>
      <c r="L283" s="341">
        <v>22127.007993174921</v>
      </c>
      <c r="M283" s="341">
        <v>30491.757916824157</v>
      </c>
      <c r="N283" s="341">
        <v>16083.945080135723</v>
      </c>
      <c r="O283" s="341">
        <v>22128.365108839014</v>
      </c>
      <c r="P283" s="341">
        <v>30880.073604534915</v>
      </c>
      <c r="Q283" s="341">
        <v>27256.639590649276</v>
      </c>
      <c r="R283" s="341">
        <v>26073.796780610122</v>
      </c>
      <c r="S283" s="341">
        <v>36079.382992484258</v>
      </c>
      <c r="T283" s="341">
        <v>37231.489350142081</v>
      </c>
      <c r="U283" s="341">
        <v>31805.920950797026</v>
      </c>
      <c r="V283" s="341">
        <v>29904.891797582262</v>
      </c>
      <c r="W283" s="341">
        <v>47080.824522571012</v>
      </c>
      <c r="X283" s="341">
        <v>24916.504301856581</v>
      </c>
      <c r="Y283" s="341">
        <v>19685.846756830942</v>
      </c>
      <c r="Z283" s="341">
        <v>38461.85471405003</v>
      </c>
      <c r="AA283" s="341">
        <v>29948.043196106442</v>
      </c>
      <c r="AB283" s="341">
        <v>42281.563057972911</v>
      </c>
      <c r="AC283" s="341">
        <v>74692.193153911678</v>
      </c>
      <c r="AD283" s="341">
        <v>113587.78430321388</v>
      </c>
      <c r="AE283" s="341">
        <v>56867.369639717857</v>
      </c>
      <c r="AF283" s="341">
        <v>56539.314747073251</v>
      </c>
      <c r="AG283" s="341">
        <v>117066.70419207796</v>
      </c>
      <c r="AH283" s="341">
        <v>192320.14469462985</v>
      </c>
      <c r="AI283" s="341">
        <v>208001.6506895051</v>
      </c>
      <c r="AJ283" s="341">
        <v>228847.51168985837</v>
      </c>
      <c r="AK283" s="341">
        <v>178784.31232559375</v>
      </c>
      <c r="AL283" s="341">
        <v>164535.43404249352</v>
      </c>
      <c r="AM283" s="341">
        <v>132700.94066144052</v>
      </c>
      <c r="AN283" s="341">
        <v>116660.5418079162</v>
      </c>
      <c r="AO283" s="341">
        <v>107953.5442599261</v>
      </c>
      <c r="AP283" s="341">
        <v>112381.51725209823</v>
      </c>
      <c r="AQ283" s="341">
        <v>117077.24429696762</v>
      </c>
      <c r="AR283" s="341">
        <v>112064.36772454863</v>
      </c>
      <c r="AS283" s="341">
        <v>125635.27270513089</v>
      </c>
      <c r="AT283" s="341">
        <v>116048.47678728899</v>
      </c>
      <c r="AU283" s="341">
        <v>169820.14831468245</v>
      </c>
      <c r="AV283" s="341">
        <v>115920.522257262</v>
      </c>
      <c r="AW283" s="341">
        <v>213324.80644634156</v>
      </c>
      <c r="AX283" s="341">
        <v>167335.0240724037</v>
      </c>
      <c r="AY283" s="341">
        <v>120910.15147936867</v>
      </c>
      <c r="AZ283" s="341">
        <v>133140.17335564166</v>
      </c>
      <c r="BA283" s="341">
        <v>137754.50020131338</v>
      </c>
      <c r="BB283" s="341">
        <v>93556.265004189772</v>
      </c>
      <c r="BC283" s="341">
        <v>20275.286417446292</v>
      </c>
      <c r="BD283" s="341">
        <v>34489.507721209848</v>
      </c>
      <c r="BE283" s="341">
        <v>49107.567554091896</v>
      </c>
      <c r="BF283" s="341">
        <v>29826.137320834609</v>
      </c>
      <c r="BG283" s="341">
        <v>31558.999999999996</v>
      </c>
      <c r="BH283" s="341">
        <v>31168.791816616282</v>
      </c>
      <c r="BI283" s="341">
        <v>40865.530754759893</v>
      </c>
      <c r="BJ283" s="341">
        <v>44119.611526147593</v>
      </c>
      <c r="BK283" s="341">
        <v>49792.963285856727</v>
      </c>
      <c r="BL283" s="43"/>
    </row>
    <row r="284" spans="3:64" x14ac:dyDescent="0.2">
      <c r="C284" s="53" t="s">
        <v>31</v>
      </c>
      <c r="D284" s="47" t="s">
        <v>332</v>
      </c>
      <c r="E284" s="365" t="s">
        <v>145</v>
      </c>
      <c r="F284" s="46" t="s">
        <v>155</v>
      </c>
      <c r="G284" s="231" t="s">
        <v>16</v>
      </c>
      <c r="H284" s="341">
        <v>52892.026854288997</v>
      </c>
      <c r="I284" s="341">
        <v>82648.849834574808</v>
      </c>
      <c r="J284" s="341">
        <v>141137.09050036987</v>
      </c>
      <c r="K284" s="341">
        <v>220181.76769787975</v>
      </c>
      <c r="L284" s="341">
        <v>155412.77082036235</v>
      </c>
      <c r="M284" s="341">
        <v>193359.24974312016</v>
      </c>
      <c r="N284" s="341">
        <v>123144.24593431604</v>
      </c>
      <c r="O284" s="341">
        <v>86566.800965160888</v>
      </c>
      <c r="P284" s="341">
        <v>140819.89944559711</v>
      </c>
      <c r="Q284" s="341">
        <v>105359.29357453188</v>
      </c>
      <c r="R284" s="341">
        <v>111798.51862220341</v>
      </c>
      <c r="S284" s="341">
        <v>107922.98883040543</v>
      </c>
      <c r="T284" s="341">
        <v>131315.0121606004</v>
      </c>
      <c r="U284" s="341">
        <v>139655.90083223442</v>
      </c>
      <c r="V284" s="341">
        <v>97589.69471076646</v>
      </c>
      <c r="W284" s="341">
        <v>62945.736166268056</v>
      </c>
      <c r="X284" s="341">
        <v>40255.393344131342</v>
      </c>
      <c r="Y284" s="341">
        <v>75929.336936373598</v>
      </c>
      <c r="Z284" s="341">
        <v>91180.762982815591</v>
      </c>
      <c r="AA284" s="341">
        <v>117440.04777993432</v>
      </c>
      <c r="AB284" s="341">
        <v>133831.34583272837</v>
      </c>
      <c r="AC284" s="341">
        <v>135038.59429383563</v>
      </c>
      <c r="AD284" s="341">
        <v>127334.00502438449</v>
      </c>
      <c r="AE284" s="341">
        <v>166071.08627341053</v>
      </c>
      <c r="AF284" s="341">
        <v>158040.75926134139</v>
      </c>
      <c r="AG284" s="341">
        <v>212602.58451109508</v>
      </c>
      <c r="AH284" s="341">
        <v>260571.8412777886</v>
      </c>
      <c r="AI284" s="341">
        <v>322069.25851206575</v>
      </c>
      <c r="AJ284" s="341">
        <v>352607.92496229563</v>
      </c>
      <c r="AK284" s="341">
        <v>379147.0126203465</v>
      </c>
      <c r="AL284" s="341">
        <v>386995.81106738723</v>
      </c>
      <c r="AM284" s="341">
        <v>265245.62980643532</v>
      </c>
      <c r="AN284" s="341">
        <v>217522.59333309857</v>
      </c>
      <c r="AO284" s="341">
        <v>198802.00696776097</v>
      </c>
      <c r="AP284" s="341">
        <v>202267.14101590603</v>
      </c>
      <c r="AQ284" s="341">
        <v>250932.84814367938</v>
      </c>
      <c r="AR284" s="341">
        <v>279813.21843066218</v>
      </c>
      <c r="AS284" s="341">
        <v>312339.91565823986</v>
      </c>
      <c r="AT284" s="341">
        <v>452503.43347516592</v>
      </c>
      <c r="AU284" s="341">
        <v>356819.07175392931</v>
      </c>
      <c r="AV284" s="341">
        <v>369042.30995485204</v>
      </c>
      <c r="AW284" s="341">
        <v>364709.12859842426</v>
      </c>
      <c r="AX284" s="341">
        <v>344898.71707904048</v>
      </c>
      <c r="AY284" s="341">
        <v>392836.14975324203</v>
      </c>
      <c r="AZ284" s="341">
        <v>407435.08499897714</v>
      </c>
      <c r="BA284" s="341">
        <v>468427.35717306734</v>
      </c>
      <c r="BB284" s="341">
        <v>343038.65206128423</v>
      </c>
      <c r="BC284" s="341">
        <v>320864.1592405648</v>
      </c>
      <c r="BD284" s="341">
        <v>212008.7745309805</v>
      </c>
      <c r="BE284" s="341">
        <v>196448.03849280026</v>
      </c>
      <c r="BF284" s="341">
        <v>153271.57470907419</v>
      </c>
      <c r="BG284" s="341">
        <v>205898.99999999997</v>
      </c>
      <c r="BH284" s="341">
        <v>215979.9846740897</v>
      </c>
      <c r="BI284" s="341">
        <v>257562.53591217438</v>
      </c>
      <c r="BJ284" s="341">
        <v>241422.56110718532</v>
      </c>
      <c r="BK284" s="341">
        <v>227568.62454765936</v>
      </c>
      <c r="BL284" s="43"/>
    </row>
    <row r="285" spans="3:64" x14ac:dyDescent="0.2">
      <c r="C285" s="53" t="s">
        <v>32</v>
      </c>
      <c r="D285" s="47" t="s">
        <v>332</v>
      </c>
      <c r="E285" s="365" t="s">
        <v>145</v>
      </c>
      <c r="F285" s="46" t="s">
        <v>155</v>
      </c>
      <c r="G285" s="231" t="s">
        <v>16</v>
      </c>
      <c r="H285" s="341">
        <v>10346.811011608437</v>
      </c>
      <c r="I285" s="341">
        <v>9998.4144495824748</v>
      </c>
      <c r="J285" s="341">
        <v>8153.5599204341206</v>
      </c>
      <c r="K285" s="341">
        <v>8119.4169803180812</v>
      </c>
      <c r="L285" s="341">
        <v>1904.2999941883011</v>
      </c>
      <c r="M285" s="341">
        <v>5384.7069028270143</v>
      </c>
      <c r="N285" s="341">
        <v>6005.9607932880363</v>
      </c>
      <c r="O285" s="341">
        <v>7327.9585075227997</v>
      </c>
      <c r="P285" s="341">
        <v>9021.0742004491512</v>
      </c>
      <c r="Q285" s="341">
        <v>12589.377441271781</v>
      </c>
      <c r="R285" s="341">
        <v>15775.923328830573</v>
      </c>
      <c r="S285" s="341">
        <v>23214.372273567817</v>
      </c>
      <c r="T285" s="341">
        <v>23645.113735650953</v>
      </c>
      <c r="U285" s="341">
        <v>23996.571392947219</v>
      </c>
      <c r="V285" s="341">
        <v>11267.851155857181</v>
      </c>
      <c r="W285" s="341">
        <v>10366.62286435971</v>
      </c>
      <c r="X285" s="341">
        <v>8408.5021177765575</v>
      </c>
      <c r="Y285" s="341">
        <v>10937.496822421776</v>
      </c>
      <c r="Z285" s="341">
        <v>14228.481764154927</v>
      </c>
      <c r="AA285" s="341">
        <v>19815.560296573552</v>
      </c>
      <c r="AB285" s="341">
        <v>24913.885755053678</v>
      </c>
      <c r="AC285" s="341">
        <v>33752.514681276996</v>
      </c>
      <c r="AD285" s="341">
        <v>19994.404870865004</v>
      </c>
      <c r="AE285" s="341">
        <v>26344.050189954767</v>
      </c>
      <c r="AF285" s="341">
        <v>25892.29596502662</v>
      </c>
      <c r="AG285" s="341">
        <v>41823.006061509077</v>
      </c>
      <c r="AH285" s="341">
        <v>43204.038467314727</v>
      </c>
      <c r="AI285" s="341">
        <v>37362.473710667604</v>
      </c>
      <c r="AJ285" s="341">
        <v>29827.560007122167</v>
      </c>
      <c r="AK285" s="341">
        <v>39890.45187861054</v>
      </c>
      <c r="AL285" s="341">
        <v>40894.050513586415</v>
      </c>
      <c r="AM285" s="341">
        <v>40634.074915693272</v>
      </c>
      <c r="AN285" s="341">
        <v>31503.448061102732</v>
      </c>
      <c r="AO285" s="341">
        <v>39931.203468187712</v>
      </c>
      <c r="AP285" s="341">
        <v>53880.766660451794</v>
      </c>
      <c r="AQ285" s="341">
        <v>40753.087060795886</v>
      </c>
      <c r="AR285" s="341">
        <v>52753.327169993361</v>
      </c>
      <c r="AS285" s="341">
        <v>53392.99184280428</v>
      </c>
      <c r="AT285" s="341">
        <v>131740.70307931217</v>
      </c>
      <c r="AU285" s="341">
        <v>86645.454184241695</v>
      </c>
      <c r="AV285" s="341">
        <v>56483.591062072766</v>
      </c>
      <c r="AW285" s="341">
        <v>61833.520399666137</v>
      </c>
      <c r="AX285" s="341">
        <v>75489.408855244328</v>
      </c>
      <c r="AY285" s="341">
        <v>90766.057298507032</v>
      </c>
      <c r="AZ285" s="341">
        <v>102205.87784694709</v>
      </c>
      <c r="BA285" s="341">
        <v>89395.048388785624</v>
      </c>
      <c r="BB285" s="341">
        <v>55637.459176985874</v>
      </c>
      <c r="BC285" s="341">
        <v>56397.16102650253</v>
      </c>
      <c r="BD285" s="341">
        <v>39736.82951536592</v>
      </c>
      <c r="BE285" s="341">
        <v>57207.927354463325</v>
      </c>
      <c r="BF285" s="341">
        <v>60227.480920119793</v>
      </c>
      <c r="BG285" s="341">
        <v>47988</v>
      </c>
      <c r="BH285" s="341">
        <v>38272.311438466524</v>
      </c>
      <c r="BI285" s="341">
        <v>27437.902732700502</v>
      </c>
      <c r="BJ285" s="341">
        <v>24294.278303654079</v>
      </c>
      <c r="BK285" s="341">
        <v>26684.573319086881</v>
      </c>
      <c r="BL285" s="43"/>
    </row>
    <row r="286" spans="3:64" x14ac:dyDescent="0.2">
      <c r="C286" s="48" t="s">
        <v>141</v>
      </c>
      <c r="D286" s="49" t="s">
        <v>332</v>
      </c>
      <c r="E286" s="366" t="s">
        <v>145</v>
      </c>
      <c r="F286" s="48" t="s">
        <v>155</v>
      </c>
      <c r="G286" s="62" t="s">
        <v>16</v>
      </c>
      <c r="H286" s="342">
        <v>827979.52954082389</v>
      </c>
      <c r="I286" s="342">
        <v>1074089.4738610513</v>
      </c>
      <c r="J286" s="342">
        <v>1392191.6473844217</v>
      </c>
      <c r="K286" s="342">
        <v>1710269.5758234805</v>
      </c>
      <c r="L286" s="342">
        <v>1412662.7842639086</v>
      </c>
      <c r="M286" s="342">
        <v>1813240.4011417658</v>
      </c>
      <c r="N286" s="342">
        <v>1430824.0047505021</v>
      </c>
      <c r="O286" s="342">
        <v>1618747.4714685502</v>
      </c>
      <c r="P286" s="342">
        <v>1754868.2477493682</v>
      </c>
      <c r="Q286" s="342">
        <v>1715872.4245911504</v>
      </c>
      <c r="R286" s="342">
        <v>1741893.7553101943</v>
      </c>
      <c r="S286" s="342">
        <v>1902258.3414522135</v>
      </c>
      <c r="T286" s="342">
        <v>1638151.8356246422</v>
      </c>
      <c r="U286" s="342">
        <v>1740260.6740769083</v>
      </c>
      <c r="V286" s="342">
        <v>1213877.0649106852</v>
      </c>
      <c r="W286" s="342">
        <v>1070096.7173928968</v>
      </c>
      <c r="X286" s="342">
        <v>997674.99287190009</v>
      </c>
      <c r="Y286" s="342">
        <v>1165723.4398391135</v>
      </c>
      <c r="Z286" s="342">
        <v>1705498.0178904592</v>
      </c>
      <c r="AA286" s="342">
        <v>1703928.9809125694</v>
      </c>
      <c r="AB286" s="342">
        <v>1762664.5071907169</v>
      </c>
      <c r="AC286" s="342">
        <v>2353974.0492043542</v>
      </c>
      <c r="AD286" s="342">
        <v>2384000.458352115</v>
      </c>
      <c r="AE286" s="342">
        <v>2947587.5790988756</v>
      </c>
      <c r="AF286" s="342">
        <v>3877583.3258740669</v>
      </c>
      <c r="AG286" s="342">
        <v>5130701.547583187</v>
      </c>
      <c r="AH286" s="342">
        <v>6454562.6297821924</v>
      </c>
      <c r="AI286" s="342">
        <v>7341537.4040745413</v>
      </c>
      <c r="AJ286" s="342">
        <v>6893615.3536318019</v>
      </c>
      <c r="AK286" s="342">
        <v>6877273.4656799715</v>
      </c>
      <c r="AL286" s="342">
        <v>6804909.3655798137</v>
      </c>
      <c r="AM286" s="342">
        <v>5885386.9797246065</v>
      </c>
      <c r="AN286" s="342">
        <v>5420123.5983992787</v>
      </c>
      <c r="AO286" s="342">
        <v>5032028.1114707487</v>
      </c>
      <c r="AP286" s="342">
        <v>5941168.7352638151</v>
      </c>
      <c r="AQ286" s="342">
        <v>5254565.1218159432</v>
      </c>
      <c r="AR286" s="342">
        <v>5568059.4713651622</v>
      </c>
      <c r="AS286" s="342">
        <v>5830289.3610045305</v>
      </c>
      <c r="AT286" s="342">
        <v>6486694.1728522126</v>
      </c>
      <c r="AU286" s="342">
        <v>6437053.0270727035</v>
      </c>
      <c r="AV286" s="342">
        <v>6204285.5727373231</v>
      </c>
      <c r="AW286" s="342">
        <v>6997444.8037212091</v>
      </c>
      <c r="AX286" s="342">
        <v>7094451.1565180011</v>
      </c>
      <c r="AY286" s="342">
        <v>7265517.3203870803</v>
      </c>
      <c r="AZ286" s="342">
        <v>7720036.7198827425</v>
      </c>
      <c r="BA286" s="342">
        <v>8135004.9171712119</v>
      </c>
      <c r="BB286" s="342">
        <v>6765918.8219878003</v>
      </c>
      <c r="BC286" s="342">
        <v>5070946.24844658</v>
      </c>
      <c r="BD286" s="342">
        <v>4854382.35956115</v>
      </c>
      <c r="BE286" s="342">
        <v>4375731.2481120015</v>
      </c>
      <c r="BF286" s="342">
        <v>4105105.8956486224</v>
      </c>
      <c r="BG286" s="342">
        <v>4121623.0000000005</v>
      </c>
      <c r="BH286" s="342">
        <v>3746225.0721459151</v>
      </c>
      <c r="BI286" s="342">
        <v>3453412.3223419753</v>
      </c>
      <c r="BJ286" s="342">
        <v>3339151.8557941215</v>
      </c>
      <c r="BK286" s="342">
        <v>3257265.9145152415</v>
      </c>
      <c r="BL286" s="43"/>
    </row>
    <row r="287" spans="3:64" x14ac:dyDescent="0.2">
      <c r="C287" s="46" t="s">
        <v>142</v>
      </c>
      <c r="D287" s="47" t="s">
        <v>332</v>
      </c>
      <c r="E287" s="365" t="s">
        <v>145</v>
      </c>
      <c r="F287" s="46" t="s">
        <v>155</v>
      </c>
      <c r="G287" s="231" t="s">
        <v>16</v>
      </c>
      <c r="H287" s="341">
        <v>827979.5295408261</v>
      </c>
      <c r="I287" s="341">
        <v>1074089.4738610494</v>
      </c>
      <c r="J287" s="341">
        <v>1392191.6473844217</v>
      </c>
      <c r="K287" s="341">
        <v>1710269.5758234805</v>
      </c>
      <c r="L287" s="341">
        <v>1412662.7842639124</v>
      </c>
      <c r="M287" s="341">
        <v>1813240.4011417672</v>
      </c>
      <c r="N287" s="341">
        <v>1430824.0047505035</v>
      </c>
      <c r="O287" s="341">
        <v>1618747.4714685485</v>
      </c>
      <c r="P287" s="341">
        <v>1633696.4367244218</v>
      </c>
      <c r="Q287" s="341">
        <v>1606952.5304053647</v>
      </c>
      <c r="R287" s="341">
        <v>1597040.8377852908</v>
      </c>
      <c r="S287" s="341">
        <v>1772725.9576104493</v>
      </c>
      <c r="T287" s="341">
        <v>1520703.50099632</v>
      </c>
      <c r="U287" s="341">
        <v>1635744.6916499536</v>
      </c>
      <c r="V287" s="341">
        <v>1140192.2626309115</v>
      </c>
      <c r="W287" s="341">
        <v>986600.09080415952</v>
      </c>
      <c r="X287" s="341">
        <v>945929.06990414811</v>
      </c>
      <c r="Y287" s="341">
        <v>1125398.2420835404</v>
      </c>
      <c r="Z287" s="341">
        <v>1527706.9756260221</v>
      </c>
      <c r="AA287" s="341">
        <v>1673391.9513572913</v>
      </c>
      <c r="AB287" s="341">
        <v>1741277.1941218814</v>
      </c>
      <c r="AC287" s="341">
        <v>2318912.0547899692</v>
      </c>
      <c r="AD287" s="341">
        <v>2277426.0618175068</v>
      </c>
      <c r="AE287" s="341">
        <v>2917732.3233742481</v>
      </c>
      <c r="AF287" s="341">
        <v>3856385.8760287864</v>
      </c>
      <c r="AG287" s="341">
        <v>5116069.4480178431</v>
      </c>
      <c r="AH287" s="341">
        <v>6422456.5163644394</v>
      </c>
      <c r="AI287" s="341">
        <v>7302557.6572602047</v>
      </c>
      <c r="AJ287" s="341">
        <v>6860838.3852162566</v>
      </c>
      <c r="AK287" s="341">
        <v>6829733.4330293452</v>
      </c>
      <c r="AL287" s="341">
        <v>6766657.7277128231</v>
      </c>
      <c r="AM287" s="341">
        <v>5856098.5010308344</v>
      </c>
      <c r="AN287" s="341">
        <v>5381384.1356823072</v>
      </c>
      <c r="AO287" s="341">
        <v>5007634.9219766855</v>
      </c>
      <c r="AP287" s="341">
        <v>5920778.7708466332</v>
      </c>
      <c r="AQ287" s="341">
        <v>5147030.3720274931</v>
      </c>
      <c r="AR287" s="341">
        <v>5247696.1050616624</v>
      </c>
      <c r="AS287" s="341">
        <v>5801059.5148234665</v>
      </c>
      <c r="AT287" s="341">
        <v>6453128.5477962876</v>
      </c>
      <c r="AU287" s="341">
        <v>6403576.322321739</v>
      </c>
      <c r="AV287" s="341">
        <v>6178277.7280544676</v>
      </c>
      <c r="AW287" s="341">
        <v>6972641.7641632957</v>
      </c>
      <c r="AX287" s="341">
        <v>7048565.5953173107</v>
      </c>
      <c r="AY287" s="341">
        <v>7225552.9624434803</v>
      </c>
      <c r="AZ287" s="341">
        <v>7676095.1637091208</v>
      </c>
      <c r="BA287" s="341">
        <v>8098237.9346511774</v>
      </c>
      <c r="BB287" s="341">
        <v>6714853.7912510931</v>
      </c>
      <c r="BC287" s="341">
        <v>4990082.04105704</v>
      </c>
      <c r="BD287" s="341">
        <v>4760124.6957357666</v>
      </c>
      <c r="BE287" s="341">
        <v>4367400.8878444741</v>
      </c>
      <c r="BF287" s="341">
        <v>4097753.605016801</v>
      </c>
      <c r="BG287" s="341">
        <v>4106425</v>
      </c>
      <c r="BH287" s="341">
        <v>3721434.6636567479</v>
      </c>
      <c r="BI287" s="341">
        <v>3429342.4741917397</v>
      </c>
      <c r="BJ287" s="341">
        <v>3314318.962275445</v>
      </c>
      <c r="BK287" s="341">
        <v>3235176.5289424546</v>
      </c>
      <c r="BL287" s="43"/>
    </row>
    <row r="288" spans="3:64" x14ac:dyDescent="0.2">
      <c r="C288" s="52" t="s">
        <v>143</v>
      </c>
      <c r="D288" s="51" t="s">
        <v>332</v>
      </c>
      <c r="E288" s="367" t="s">
        <v>145</v>
      </c>
      <c r="F288" s="52" t="s">
        <v>155</v>
      </c>
      <c r="G288" s="50" t="s">
        <v>16</v>
      </c>
      <c r="H288" s="343">
        <v>-2.2491611849821113E-9</v>
      </c>
      <c r="I288" s="343">
        <v>2.0002939356588111E-9</v>
      </c>
      <c r="J288" s="343">
        <v>2.989461501932935E-10</v>
      </c>
      <c r="K288" s="343">
        <v>-2.8149377887891241E-10</v>
      </c>
      <c r="L288" s="343">
        <v>-3.776837616954597E-9</v>
      </c>
      <c r="M288" s="343">
        <v>-1.5245302029284323E-9</v>
      </c>
      <c r="N288" s="343">
        <v>-1.6682298569806424E-9</v>
      </c>
      <c r="O288" s="343">
        <v>1.5682995340080512E-9</v>
      </c>
      <c r="P288" s="343">
        <v>121171.81102494591</v>
      </c>
      <c r="Q288" s="343">
        <v>108919.89418578496</v>
      </c>
      <c r="R288" s="343">
        <v>144852.91752490398</v>
      </c>
      <c r="S288" s="343">
        <v>129532.38384176468</v>
      </c>
      <c r="T288" s="343">
        <v>117448.33462832219</v>
      </c>
      <c r="U288" s="343">
        <v>104515.98242695445</v>
      </c>
      <c r="V288" s="343">
        <v>73684.802279773532</v>
      </c>
      <c r="W288" s="343">
        <v>83496.626588737214</v>
      </c>
      <c r="X288" s="343">
        <v>51745.922967752143</v>
      </c>
      <c r="Y288" s="343">
        <v>40325.197755572968</v>
      </c>
      <c r="Z288" s="343">
        <v>177791.04226443727</v>
      </c>
      <c r="AA288" s="343">
        <v>30537.029555277193</v>
      </c>
      <c r="AB288" s="343">
        <v>21387.313068835792</v>
      </c>
      <c r="AC288" s="343">
        <v>35061.994414385161</v>
      </c>
      <c r="AD288" s="343">
        <v>106574.39653460759</v>
      </c>
      <c r="AE288" s="343">
        <v>29855.255724627066</v>
      </c>
      <c r="AF288" s="343">
        <v>21197.449845281037</v>
      </c>
      <c r="AG288" s="343">
        <v>14632.099565341667</v>
      </c>
      <c r="AH288" s="343">
        <v>32106.113417752666</v>
      </c>
      <c r="AI288" s="343">
        <v>38979.74681433777</v>
      </c>
      <c r="AJ288" s="343">
        <v>32776.968415546369</v>
      </c>
      <c r="AK288" s="343">
        <v>47540.032650625471</v>
      </c>
      <c r="AL288" s="343">
        <v>38251.637866991841</v>
      </c>
      <c r="AM288" s="343">
        <v>29288.478693772162</v>
      </c>
      <c r="AN288" s="343">
        <v>38739.462716972863</v>
      </c>
      <c r="AO288" s="343">
        <v>24393.189494062543</v>
      </c>
      <c r="AP288" s="343">
        <v>20389.964417179406</v>
      </c>
      <c r="AQ288" s="343">
        <v>107534.74978844852</v>
      </c>
      <c r="AR288" s="343">
        <v>320363.36630350177</v>
      </c>
      <c r="AS288" s="343">
        <v>29229.84618106376</v>
      </c>
      <c r="AT288" s="343">
        <v>33565.625055924109</v>
      </c>
      <c r="AU288" s="343">
        <v>33476.704750965764</v>
      </c>
      <c r="AV288" s="343">
        <v>26007.844682855313</v>
      </c>
      <c r="AW288" s="343">
        <v>24803.039557915057</v>
      </c>
      <c r="AX288" s="343">
        <v>45885.561200690048</v>
      </c>
      <c r="AY288" s="343">
        <v>39964.357943597257</v>
      </c>
      <c r="AZ288" s="343">
        <v>43941.556173621575</v>
      </c>
      <c r="BA288" s="343">
        <v>36766.982520034486</v>
      </c>
      <c r="BB288" s="343">
        <v>51065.030736708155</v>
      </c>
      <c r="BC288" s="343">
        <v>80864.207389538977</v>
      </c>
      <c r="BD288" s="343">
        <v>94257.663825384239</v>
      </c>
      <c r="BE288" s="343">
        <v>8330.3602675279708</v>
      </c>
      <c r="BF288" s="343">
        <v>7352.2906318216301</v>
      </c>
      <c r="BG288" s="343">
        <v>15197.999999999998</v>
      </c>
      <c r="BH288" s="343">
        <v>24790.40848916701</v>
      </c>
      <c r="BI288" s="343">
        <v>24069.848150235746</v>
      </c>
      <c r="BJ288" s="343">
        <v>24832.89351867605</v>
      </c>
      <c r="BK288" s="343">
        <v>22089.385572787112</v>
      </c>
      <c r="BL288" s="43"/>
    </row>
    <row r="289" spans="3:64" x14ac:dyDescent="0.2">
      <c r="C289" s="53" t="s">
        <v>11</v>
      </c>
      <c r="D289" s="47" t="s">
        <v>332</v>
      </c>
      <c r="E289" s="365" t="s">
        <v>146</v>
      </c>
      <c r="F289" s="46" t="s">
        <v>155</v>
      </c>
      <c r="G289" s="231" t="s">
        <v>16</v>
      </c>
      <c r="H289" s="341">
        <v>145491.59769935827</v>
      </c>
      <c r="I289" s="341">
        <v>188266.51806859486</v>
      </c>
      <c r="J289" s="341">
        <v>253937.15800908598</v>
      </c>
      <c r="K289" s="341">
        <v>258100.99773623975</v>
      </c>
      <c r="L289" s="341">
        <v>312474.88918141683</v>
      </c>
      <c r="M289" s="341">
        <v>337642.85662905098</v>
      </c>
      <c r="N289" s="341">
        <v>346588.02358174179</v>
      </c>
      <c r="O289" s="341">
        <v>530822.2708656803</v>
      </c>
      <c r="P289" s="341">
        <v>335600.30047667958</v>
      </c>
      <c r="Q289" s="341">
        <v>293306.11297146918</v>
      </c>
      <c r="R289" s="341">
        <v>233015.0590044464</v>
      </c>
      <c r="S289" s="341">
        <v>254031.34151230656</v>
      </c>
      <c r="T289" s="341">
        <v>428269.14297556411</v>
      </c>
      <c r="U289" s="341">
        <v>299824.84952008061</v>
      </c>
      <c r="V289" s="341">
        <v>276382.66126490774</v>
      </c>
      <c r="W289" s="341">
        <v>224905.16171133218</v>
      </c>
      <c r="X289" s="341">
        <v>268882.56591137842</v>
      </c>
      <c r="Y289" s="341">
        <v>324754.84170849493</v>
      </c>
      <c r="Z289" s="341">
        <v>482264.49389276566</v>
      </c>
      <c r="AA289" s="341">
        <v>491453.41939772054</v>
      </c>
      <c r="AB289" s="341">
        <v>422009.02128643083</v>
      </c>
      <c r="AC289" s="341">
        <v>457170.01563785999</v>
      </c>
      <c r="AD289" s="341">
        <v>440150.92566736677</v>
      </c>
      <c r="AE289" s="341">
        <v>381831.00899898657</v>
      </c>
      <c r="AF289" s="341">
        <v>500951.08113596251</v>
      </c>
      <c r="AG289" s="341">
        <v>634236.8820780589</v>
      </c>
      <c r="AH289" s="341">
        <v>808650.01551301184</v>
      </c>
      <c r="AI289" s="341">
        <v>609795.52219510102</v>
      </c>
      <c r="AJ289" s="341">
        <v>531136.02950797894</v>
      </c>
      <c r="AK289" s="341">
        <v>794148.05451573804</v>
      </c>
      <c r="AL289" s="341">
        <v>716481.79228702863</v>
      </c>
      <c r="AM289" s="341">
        <v>721404.5707901495</v>
      </c>
      <c r="AN289" s="341">
        <v>917902.48897276702</v>
      </c>
      <c r="AO289" s="341">
        <v>518500.37559865415</v>
      </c>
      <c r="AP289" s="341">
        <v>492191.53898781753</v>
      </c>
      <c r="AQ289" s="341">
        <v>401558.9121241516</v>
      </c>
      <c r="AR289" s="341">
        <v>456377.96888637502</v>
      </c>
      <c r="AS289" s="341">
        <v>434652.25892022706</v>
      </c>
      <c r="AT289" s="341">
        <v>422823.27882148832</v>
      </c>
      <c r="AU289" s="341">
        <v>377318.74880208768</v>
      </c>
      <c r="AV289" s="341">
        <v>388449.34608433064</v>
      </c>
      <c r="AW289" s="341">
        <v>366227.59643538774</v>
      </c>
      <c r="AX289" s="341">
        <v>442359.47995048109</v>
      </c>
      <c r="AY289" s="341">
        <v>551324.02198341966</v>
      </c>
      <c r="AZ289" s="341">
        <v>774833.31997101731</v>
      </c>
      <c r="BA289" s="341">
        <v>522106.21981367096</v>
      </c>
      <c r="BB289" s="341">
        <v>398329.9243567909</v>
      </c>
      <c r="BC289" s="341">
        <v>196178.07066129375</v>
      </c>
      <c r="BD289" s="341">
        <v>284729.88448955241</v>
      </c>
      <c r="BE289" s="341">
        <v>247892.13439779141</v>
      </c>
      <c r="BF289" s="341">
        <v>204259.92917740298</v>
      </c>
      <c r="BG289" s="341">
        <v>273367</v>
      </c>
      <c r="BH289" s="341">
        <v>71076.431430805373</v>
      </c>
      <c r="BI289" s="341">
        <v>72562.30333018869</v>
      </c>
      <c r="BJ289" s="341">
        <v>83701.975317055752</v>
      </c>
      <c r="BK289" s="341">
        <v>108783.06964567721</v>
      </c>
      <c r="BL289" s="43"/>
    </row>
    <row r="290" spans="3:64" x14ac:dyDescent="0.2">
      <c r="C290" s="53" t="s">
        <v>17</v>
      </c>
      <c r="D290" s="47" t="s">
        <v>332</v>
      </c>
      <c r="E290" s="365" t="s">
        <v>146</v>
      </c>
      <c r="F290" s="46" t="s">
        <v>155</v>
      </c>
      <c r="G290" s="231" t="s">
        <v>16</v>
      </c>
      <c r="H290" s="341">
        <v>137277.02310593225</v>
      </c>
      <c r="I290" s="341">
        <v>188671.87601850263</v>
      </c>
      <c r="J290" s="341">
        <v>201871.99120480384</v>
      </c>
      <c r="K290" s="341">
        <v>204168.43070645991</v>
      </c>
      <c r="L290" s="341">
        <v>156369.76005758971</v>
      </c>
      <c r="M290" s="341">
        <v>167266.03633097245</v>
      </c>
      <c r="N290" s="341">
        <v>148354.90316064798</v>
      </c>
      <c r="O290" s="341">
        <v>85832.895895979251</v>
      </c>
      <c r="P290" s="341">
        <v>90290.543797394552</v>
      </c>
      <c r="Q290" s="341">
        <v>95774.474415870718</v>
      </c>
      <c r="R290" s="341">
        <v>119188.35405147154</v>
      </c>
      <c r="S290" s="341">
        <v>92664.910289855936</v>
      </c>
      <c r="T290" s="341">
        <v>100544.65881388418</v>
      </c>
      <c r="U290" s="341">
        <v>154329.4370516401</v>
      </c>
      <c r="V290" s="341">
        <v>138547.06590573705</v>
      </c>
      <c r="W290" s="341">
        <v>161145.92236858647</v>
      </c>
      <c r="X290" s="341">
        <v>165473.72660901881</v>
      </c>
      <c r="Y290" s="341">
        <v>155550.61672167756</v>
      </c>
      <c r="Z290" s="341">
        <v>176339.9672455494</v>
      </c>
      <c r="AA290" s="341">
        <v>187219.8901314679</v>
      </c>
      <c r="AB290" s="341">
        <v>127044.49557948153</v>
      </c>
      <c r="AC290" s="341">
        <v>137046.81277665388</v>
      </c>
      <c r="AD290" s="341">
        <v>140646.67382453362</v>
      </c>
      <c r="AE290" s="341">
        <v>125877.28842263535</v>
      </c>
      <c r="AF290" s="341">
        <v>112203.06831751982</v>
      </c>
      <c r="AG290" s="341">
        <v>136650.29209363935</v>
      </c>
      <c r="AH290" s="341">
        <v>161617.8197300421</v>
      </c>
      <c r="AI290" s="341">
        <v>179592.27534090378</v>
      </c>
      <c r="AJ290" s="341">
        <v>123815.70461294221</v>
      </c>
      <c r="AK290" s="341">
        <v>128734.88194989729</v>
      </c>
      <c r="AL290" s="341">
        <v>181500.80545455238</v>
      </c>
      <c r="AM290" s="341">
        <v>185236.17274641717</v>
      </c>
      <c r="AN290" s="341">
        <v>209096.1649853111</v>
      </c>
      <c r="AO290" s="341">
        <v>146541.54694699953</v>
      </c>
      <c r="AP290" s="341">
        <v>145382.56854859975</v>
      </c>
      <c r="AQ290" s="341">
        <v>123191.39226848456</v>
      </c>
      <c r="AR290" s="341">
        <v>145765.18211932678</v>
      </c>
      <c r="AS290" s="341">
        <v>146782.75953645774</v>
      </c>
      <c r="AT290" s="341">
        <v>165782.02810890911</v>
      </c>
      <c r="AU290" s="341">
        <v>215475.40004414678</v>
      </c>
      <c r="AV290" s="341">
        <v>239383.09981170163</v>
      </c>
      <c r="AW290" s="341">
        <v>178012.03991187378</v>
      </c>
      <c r="AX290" s="341">
        <v>171704.93371156382</v>
      </c>
      <c r="AY290" s="341">
        <v>224435.46264806727</v>
      </c>
      <c r="AZ290" s="341">
        <v>218963.98101695903</v>
      </c>
      <c r="BA290" s="341">
        <v>205316.76736059051</v>
      </c>
      <c r="BB290" s="341">
        <v>173320.28684426314</v>
      </c>
      <c r="BC290" s="341">
        <v>110735.98168428191</v>
      </c>
      <c r="BD290" s="341">
        <v>81185.696537469878</v>
      </c>
      <c r="BE290" s="341">
        <v>78248.528030178306</v>
      </c>
      <c r="BF290" s="341">
        <v>104057.60223811114</v>
      </c>
      <c r="BG290" s="341">
        <v>48245</v>
      </c>
      <c r="BH290" s="341">
        <v>57215.365675695648</v>
      </c>
      <c r="BI290" s="341">
        <v>80317.053304407338</v>
      </c>
      <c r="BJ290" s="341">
        <v>40124.882014734641</v>
      </c>
      <c r="BK290" s="341">
        <v>48534.193152113345</v>
      </c>
      <c r="BL290" s="43"/>
    </row>
    <row r="291" spans="3:64" x14ac:dyDescent="0.2">
      <c r="C291" s="53" t="s">
        <v>18</v>
      </c>
      <c r="D291" s="47" t="s">
        <v>332</v>
      </c>
      <c r="E291" s="365" t="s">
        <v>146</v>
      </c>
      <c r="F291" s="46" t="s">
        <v>155</v>
      </c>
      <c r="G291" s="231" t="s">
        <v>16</v>
      </c>
      <c r="H291" s="341">
        <v>27231.683651365496</v>
      </c>
      <c r="I291" s="341">
        <v>38035.245571158324</v>
      </c>
      <c r="J291" s="341">
        <v>44189.599028376542</v>
      </c>
      <c r="K291" s="341">
        <v>38941.868010994382</v>
      </c>
      <c r="L291" s="341">
        <v>13506.289280154315</v>
      </c>
      <c r="M291" s="341">
        <v>20217.714557541181</v>
      </c>
      <c r="N291" s="341">
        <v>20598.840848643464</v>
      </c>
      <c r="O291" s="341">
        <v>17447.802302959288</v>
      </c>
      <c r="P291" s="341">
        <v>13570.279907716696</v>
      </c>
      <c r="Q291" s="341">
        <v>14693.747784884014</v>
      </c>
      <c r="R291" s="341">
        <v>10416.87517035812</v>
      </c>
      <c r="S291" s="341">
        <v>9723.9589925158216</v>
      </c>
      <c r="T291" s="341">
        <v>6613.6487980400962</v>
      </c>
      <c r="U291" s="341">
        <v>19132.794090826595</v>
      </c>
      <c r="V291" s="341">
        <v>15598.367395267864</v>
      </c>
      <c r="W291" s="341">
        <v>17187.9581365747</v>
      </c>
      <c r="X291" s="341">
        <v>23653.595992493974</v>
      </c>
      <c r="Y291" s="341">
        <v>36951.258575904656</v>
      </c>
      <c r="Z291" s="341">
        <v>48866.296338960434</v>
      </c>
      <c r="AA291" s="341">
        <v>36348.909640365091</v>
      </c>
      <c r="AB291" s="341">
        <v>17649.859191023723</v>
      </c>
      <c r="AC291" s="341">
        <v>20365.706060228244</v>
      </c>
      <c r="AD291" s="341">
        <v>21001.077595153751</v>
      </c>
      <c r="AE291" s="341">
        <v>22018.361353296652</v>
      </c>
      <c r="AF291" s="341">
        <v>25281.881815819088</v>
      </c>
      <c r="AG291" s="341">
        <v>39051.970674693344</v>
      </c>
      <c r="AH291" s="341">
        <v>76387.234385470132</v>
      </c>
      <c r="AI291" s="341">
        <v>88338.513038872479</v>
      </c>
      <c r="AJ291" s="341">
        <v>108005.02047384143</v>
      </c>
      <c r="AK291" s="341">
        <v>123042.57002436384</v>
      </c>
      <c r="AL291" s="341">
        <v>137095.47925410199</v>
      </c>
      <c r="AM291" s="341">
        <v>75130.937490990225</v>
      </c>
      <c r="AN291" s="341">
        <v>67624.000655856973</v>
      </c>
      <c r="AO291" s="341">
        <v>64929.662450036958</v>
      </c>
      <c r="AP291" s="341">
        <v>90301.912068562087</v>
      </c>
      <c r="AQ291" s="341">
        <v>94990.477206061347</v>
      </c>
      <c r="AR291" s="341">
        <v>74879.067084381793</v>
      </c>
      <c r="AS291" s="341">
        <v>87797.978568345381</v>
      </c>
      <c r="AT291" s="341">
        <v>86797.039393835032</v>
      </c>
      <c r="AU291" s="341">
        <v>122436.3802894722</v>
      </c>
      <c r="AV291" s="341">
        <v>103199.96241280125</v>
      </c>
      <c r="AW291" s="341">
        <v>81707.831481249348</v>
      </c>
      <c r="AX291" s="341">
        <v>78862.725418438407</v>
      </c>
      <c r="AY291" s="341">
        <v>81268.737842386327</v>
      </c>
      <c r="AZ291" s="341">
        <v>85561.29006679423</v>
      </c>
      <c r="BA291" s="341">
        <v>112337.11413499495</v>
      </c>
      <c r="BB291" s="341">
        <v>143000.82552360365</v>
      </c>
      <c r="BC291" s="341">
        <v>81050.442827921797</v>
      </c>
      <c r="BD291" s="341">
        <v>56938.172738335605</v>
      </c>
      <c r="BE291" s="341">
        <v>61112.999663782044</v>
      </c>
      <c r="BF291" s="341">
        <v>34379.024386425292</v>
      </c>
      <c r="BG291" s="341">
        <v>55645.000000000007</v>
      </c>
      <c r="BH291" s="341">
        <v>27309.779387189781</v>
      </c>
      <c r="BI291" s="341">
        <v>33710.272696513945</v>
      </c>
      <c r="BJ291" s="341">
        <v>24320.623613084503</v>
      </c>
      <c r="BK291" s="341">
        <v>22438.39941171289</v>
      </c>
      <c r="BL291" s="43"/>
    </row>
    <row r="292" spans="3:64" x14ac:dyDescent="0.2">
      <c r="C292" s="53" t="s">
        <v>19</v>
      </c>
      <c r="D292" s="47" t="s">
        <v>332</v>
      </c>
      <c r="E292" s="365" t="s">
        <v>146</v>
      </c>
      <c r="F292" s="46" t="s">
        <v>155</v>
      </c>
      <c r="G292" s="231" t="s">
        <v>16</v>
      </c>
      <c r="H292" s="341">
        <v>4333.9314875761984</v>
      </c>
      <c r="I292" s="341">
        <v>3357.3079811704092</v>
      </c>
      <c r="J292" s="341">
        <v>5856.7477135674408</v>
      </c>
      <c r="K292" s="341">
        <v>4075.5940468465915</v>
      </c>
      <c r="L292" s="341">
        <v>12778.45637010059</v>
      </c>
      <c r="M292" s="341">
        <v>18029.384884782063</v>
      </c>
      <c r="N292" s="341">
        <v>20852.870318572157</v>
      </c>
      <c r="O292" s="341">
        <v>20669.871019485763</v>
      </c>
      <c r="P292" s="341">
        <v>17591.82382780984</v>
      </c>
      <c r="Q292" s="341">
        <v>30929.782489133057</v>
      </c>
      <c r="R292" s="341">
        <v>21779.233167697137</v>
      </c>
      <c r="S292" s="341">
        <v>17516.142115378007</v>
      </c>
      <c r="T292" s="341">
        <v>26099.625517751967</v>
      </c>
      <c r="U292" s="341">
        <v>25116.434659316757</v>
      </c>
      <c r="V292" s="341">
        <v>13806.154037642269</v>
      </c>
      <c r="W292" s="341">
        <v>15985.225792803192</v>
      </c>
      <c r="X292" s="341">
        <v>11582.842668212817</v>
      </c>
      <c r="Y292" s="341">
        <v>10726.358934811455</v>
      </c>
      <c r="Z292" s="341">
        <v>16587.951689567082</v>
      </c>
      <c r="AA292" s="341">
        <v>17413.010328292428</v>
      </c>
      <c r="AB292" s="341">
        <v>16414.424394442038</v>
      </c>
      <c r="AC292" s="341">
        <v>38803.40401988988</v>
      </c>
      <c r="AD292" s="341">
        <v>42462.563705024731</v>
      </c>
      <c r="AE292" s="341">
        <v>43199.99252140701</v>
      </c>
      <c r="AF292" s="341">
        <v>30310.056766846254</v>
      </c>
      <c r="AG292" s="341">
        <v>41314.366081590531</v>
      </c>
      <c r="AH292" s="341">
        <v>42600.542656735728</v>
      </c>
      <c r="AI292" s="341">
        <v>36407.47596614153</v>
      </c>
      <c r="AJ292" s="341">
        <v>52787.222522461692</v>
      </c>
      <c r="AK292" s="341">
        <v>48564.379752137029</v>
      </c>
      <c r="AL292" s="341">
        <v>61786.435237323589</v>
      </c>
      <c r="AM292" s="341">
        <v>55530.052816853211</v>
      </c>
      <c r="AN292" s="341">
        <v>39606.764121084088</v>
      </c>
      <c r="AO292" s="341">
        <v>29658.204901517332</v>
      </c>
      <c r="AP292" s="341">
        <v>41563.530349192632</v>
      </c>
      <c r="AQ292" s="341">
        <v>68322.048844509321</v>
      </c>
      <c r="AR292" s="341">
        <v>54009.536803524032</v>
      </c>
      <c r="AS292" s="341">
        <v>47570.51751478987</v>
      </c>
      <c r="AT292" s="341">
        <v>21155.141298325543</v>
      </c>
      <c r="AU292" s="341">
        <v>48065.565319892303</v>
      </c>
      <c r="AV292" s="341">
        <v>105257.08627644094</v>
      </c>
      <c r="AW292" s="341">
        <v>85657.106256114392</v>
      </c>
      <c r="AX292" s="341">
        <v>55299.84245971452</v>
      </c>
      <c r="AY292" s="341">
        <v>58760.110423106293</v>
      </c>
      <c r="AZ292" s="341">
        <v>64257.501127549585</v>
      </c>
      <c r="BA292" s="341">
        <v>65803.669542988195</v>
      </c>
      <c r="BB292" s="341">
        <v>38192.993727634697</v>
      </c>
      <c r="BC292" s="341">
        <v>19123.746874356748</v>
      </c>
      <c r="BD292" s="341">
        <v>63267.346153558618</v>
      </c>
      <c r="BE292" s="341">
        <v>67111.767212753184</v>
      </c>
      <c r="BF292" s="341">
        <v>106824.16530747553</v>
      </c>
      <c r="BG292" s="341">
        <v>146038</v>
      </c>
      <c r="BH292" s="341">
        <v>108377.20103793856</v>
      </c>
      <c r="BI292" s="341">
        <v>91395.267553291109</v>
      </c>
      <c r="BJ292" s="341">
        <v>91472.865846829271</v>
      </c>
      <c r="BK292" s="341">
        <v>85598.302689225544</v>
      </c>
      <c r="BL292" s="43"/>
    </row>
    <row r="293" spans="3:64" x14ac:dyDescent="0.2">
      <c r="C293" s="53" t="s">
        <v>20</v>
      </c>
      <c r="D293" s="47" t="s">
        <v>332</v>
      </c>
      <c r="E293" s="365" t="s">
        <v>146</v>
      </c>
      <c r="F293" s="46" t="s">
        <v>155</v>
      </c>
      <c r="G293" s="231" t="s">
        <v>16</v>
      </c>
      <c r="H293" s="341">
        <v>38336.317440243314</v>
      </c>
      <c r="I293" s="341">
        <v>33669.843042010783</v>
      </c>
      <c r="J293" s="341">
        <v>46834.734090705693</v>
      </c>
      <c r="K293" s="341">
        <v>46765.025135660435</v>
      </c>
      <c r="L293" s="341">
        <v>71911.760445363921</v>
      </c>
      <c r="M293" s="341">
        <v>90803.750472803513</v>
      </c>
      <c r="N293" s="341">
        <v>85405.81263664164</v>
      </c>
      <c r="O293" s="341">
        <v>79240.7027937534</v>
      </c>
      <c r="P293" s="341">
        <v>86469.806046331039</v>
      </c>
      <c r="Q293" s="341">
        <v>92552.37484241194</v>
      </c>
      <c r="R293" s="341">
        <v>86578.423915997395</v>
      </c>
      <c r="S293" s="341">
        <v>80972.164611681495</v>
      </c>
      <c r="T293" s="341">
        <v>77692.780087284307</v>
      </c>
      <c r="U293" s="341">
        <v>129071.28731790137</v>
      </c>
      <c r="V293" s="341">
        <v>96700.522107842567</v>
      </c>
      <c r="W293" s="341">
        <v>71619.625852335477</v>
      </c>
      <c r="X293" s="341">
        <v>91957.807266337491</v>
      </c>
      <c r="Y293" s="341">
        <v>78532.330255534136</v>
      </c>
      <c r="Z293" s="341">
        <v>111213.19416872936</v>
      </c>
      <c r="AA293" s="341">
        <v>81911.394311388896</v>
      </c>
      <c r="AB293" s="341">
        <v>51468.721617884737</v>
      </c>
      <c r="AC293" s="341">
        <v>39258.745037076151</v>
      </c>
      <c r="AD293" s="341">
        <v>85402.971720160844</v>
      </c>
      <c r="AE293" s="341">
        <v>66677.18868708951</v>
      </c>
      <c r="AF293" s="341">
        <v>109060.73452685273</v>
      </c>
      <c r="AG293" s="341">
        <v>139671.7358392824</v>
      </c>
      <c r="AH293" s="341">
        <v>140516.42115467356</v>
      </c>
      <c r="AI293" s="341">
        <v>130593.58131016525</v>
      </c>
      <c r="AJ293" s="341">
        <v>85808.557658623438</v>
      </c>
      <c r="AK293" s="341">
        <v>96221.00302067789</v>
      </c>
      <c r="AL293" s="341">
        <v>115189.3371925102</v>
      </c>
      <c r="AM293" s="341">
        <v>43498.686050531724</v>
      </c>
      <c r="AN293" s="341">
        <v>55498.786908182869</v>
      </c>
      <c r="AO293" s="341">
        <v>42128.414622479606</v>
      </c>
      <c r="AP293" s="341">
        <v>107051.39444808746</v>
      </c>
      <c r="AQ293" s="341">
        <v>103174.2721653528</v>
      </c>
      <c r="AR293" s="341">
        <v>103143.7838388219</v>
      </c>
      <c r="AS293" s="341">
        <v>114185.50361735481</v>
      </c>
      <c r="AT293" s="341">
        <v>68948.306554494906</v>
      </c>
      <c r="AU293" s="341">
        <v>73189.109255810501</v>
      </c>
      <c r="AV293" s="341">
        <v>77344.782020947503</v>
      </c>
      <c r="AW293" s="341">
        <v>65816.352474795567</v>
      </c>
      <c r="AX293" s="341">
        <v>71361.097537530528</v>
      </c>
      <c r="AY293" s="341">
        <v>36114.625508035162</v>
      </c>
      <c r="AZ293" s="341">
        <v>65337.712414642861</v>
      </c>
      <c r="BA293" s="341">
        <v>56789.617612370661</v>
      </c>
      <c r="BB293" s="341">
        <v>45287.359079428839</v>
      </c>
      <c r="BC293" s="341">
        <v>40030.868705792906</v>
      </c>
      <c r="BD293" s="341">
        <v>32543.345427225584</v>
      </c>
      <c r="BE293" s="341">
        <v>27326.622027014673</v>
      </c>
      <c r="BF293" s="341">
        <v>34667.622692222292</v>
      </c>
      <c r="BG293" s="341">
        <v>43962</v>
      </c>
      <c r="BH293" s="341">
        <v>19681.265111140783</v>
      </c>
      <c r="BI293" s="341">
        <v>14073.692037289462</v>
      </c>
      <c r="BJ293" s="341">
        <v>28619.787811249007</v>
      </c>
      <c r="BK293" s="341">
        <v>14991.159519066745</v>
      </c>
      <c r="BL293" s="43"/>
    </row>
    <row r="294" spans="3:64" x14ac:dyDescent="0.2">
      <c r="C294" s="53" t="s">
        <v>21</v>
      </c>
      <c r="D294" s="47" t="s">
        <v>332</v>
      </c>
      <c r="E294" s="365" t="s">
        <v>146</v>
      </c>
      <c r="F294" s="46" t="s">
        <v>155</v>
      </c>
      <c r="G294" s="231" t="s">
        <v>16</v>
      </c>
      <c r="H294" s="341">
        <v>10473.458701873195</v>
      </c>
      <c r="I294" s="341">
        <v>12336.142569012311</v>
      </c>
      <c r="J294" s="341">
        <v>15589.19559350123</v>
      </c>
      <c r="K294" s="341">
        <v>11029.606029209965</v>
      </c>
      <c r="L294" s="341">
        <v>8299.8639727280806</v>
      </c>
      <c r="M294" s="341">
        <v>13374.961889835509</v>
      </c>
      <c r="N294" s="341">
        <v>12045.166911451819</v>
      </c>
      <c r="O294" s="341">
        <v>14706.267012460088</v>
      </c>
      <c r="P294" s="341">
        <v>12383.367168753166</v>
      </c>
      <c r="Q294" s="341">
        <v>9560.1129822636431</v>
      </c>
      <c r="R294" s="341">
        <v>7594.8469601534271</v>
      </c>
      <c r="S294" s="341">
        <v>5047.2383992362929</v>
      </c>
      <c r="T294" s="341">
        <v>6800.678972765766</v>
      </c>
      <c r="U294" s="341">
        <v>11558.355036092244</v>
      </c>
      <c r="V294" s="341">
        <v>7717.58285191512</v>
      </c>
      <c r="W294" s="341">
        <v>19717.090979112978</v>
      </c>
      <c r="X294" s="341">
        <v>14870.971249015556</v>
      </c>
      <c r="Y294" s="341">
        <v>19418.575845905634</v>
      </c>
      <c r="Z294" s="341">
        <v>26703.425151413718</v>
      </c>
      <c r="AA294" s="341">
        <v>22558.573472151733</v>
      </c>
      <c r="AB294" s="341">
        <v>8795.281600173148</v>
      </c>
      <c r="AC294" s="341">
        <v>7811.2778096998281</v>
      </c>
      <c r="AD294" s="341">
        <v>11614.422954755904</v>
      </c>
      <c r="AE294" s="341">
        <v>15654.476550878971</v>
      </c>
      <c r="AF294" s="341">
        <v>18407.348508607163</v>
      </c>
      <c r="AG294" s="341">
        <v>32510.778704185544</v>
      </c>
      <c r="AH294" s="341">
        <v>23645.535419879532</v>
      </c>
      <c r="AI294" s="341">
        <v>23984.644767315651</v>
      </c>
      <c r="AJ294" s="341">
        <v>15015.485837603341</v>
      </c>
      <c r="AK294" s="341">
        <v>19279.138806213847</v>
      </c>
      <c r="AL294" s="341">
        <v>19828.951256124583</v>
      </c>
      <c r="AM294" s="341">
        <v>20087.000503079311</v>
      </c>
      <c r="AN294" s="341">
        <v>8894.0908696122697</v>
      </c>
      <c r="AO294" s="341">
        <v>17270.908809018896</v>
      </c>
      <c r="AP294" s="341">
        <v>15818.955580662867</v>
      </c>
      <c r="AQ294" s="341">
        <v>19795.936455583349</v>
      </c>
      <c r="AR294" s="341">
        <v>16465.31912520558</v>
      </c>
      <c r="AS294" s="341">
        <v>13745.358966326183</v>
      </c>
      <c r="AT294" s="341">
        <v>44280.032858007587</v>
      </c>
      <c r="AU294" s="341">
        <v>27798.111175795104</v>
      </c>
      <c r="AV294" s="341">
        <v>79026.28583046826</v>
      </c>
      <c r="AW294" s="341">
        <v>100455.87567270907</v>
      </c>
      <c r="AX294" s="341">
        <v>84887.583559505714</v>
      </c>
      <c r="AY294" s="341">
        <v>72495.089317247257</v>
      </c>
      <c r="AZ294" s="341">
        <v>76610.412380943002</v>
      </c>
      <c r="BA294" s="341">
        <v>86498.418042226243</v>
      </c>
      <c r="BB294" s="341">
        <v>53757.595370435112</v>
      </c>
      <c r="BC294" s="341">
        <v>44846.663628163165</v>
      </c>
      <c r="BD294" s="341">
        <v>35441.615189344506</v>
      </c>
      <c r="BE294" s="341">
        <v>32734.1008213645</v>
      </c>
      <c r="BF294" s="341">
        <v>16620.276914192345</v>
      </c>
      <c r="BG294" s="341">
        <v>35986</v>
      </c>
      <c r="BH294" s="341">
        <v>14104.454081385782</v>
      </c>
      <c r="BI294" s="341">
        <v>10646.18371109188</v>
      </c>
      <c r="BJ294" s="341">
        <v>8043.1253938878854</v>
      </c>
      <c r="BK294" s="341">
        <v>7919.0369934654773</v>
      </c>
      <c r="BL294" s="43"/>
    </row>
    <row r="295" spans="3:64" x14ac:dyDescent="0.2">
      <c r="C295" s="53" t="s">
        <v>22</v>
      </c>
      <c r="D295" s="47" t="s">
        <v>332</v>
      </c>
      <c r="E295" s="365" t="s">
        <v>146</v>
      </c>
      <c r="F295" s="46" t="s">
        <v>155</v>
      </c>
      <c r="G295" s="231" t="s">
        <v>16</v>
      </c>
      <c r="H295" s="341">
        <v>171502.71994329308</v>
      </c>
      <c r="I295" s="341">
        <v>232014.59165717018</v>
      </c>
      <c r="J295" s="341">
        <v>256053.6591449898</v>
      </c>
      <c r="K295" s="341">
        <v>247319.33037878672</v>
      </c>
      <c r="L295" s="341">
        <v>101774.53067031136</v>
      </c>
      <c r="M295" s="341">
        <v>104832.34235103405</v>
      </c>
      <c r="N295" s="341">
        <v>91412.176588581453</v>
      </c>
      <c r="O295" s="341">
        <v>146175.72150698476</v>
      </c>
      <c r="P295" s="341">
        <v>145121.41349106195</v>
      </c>
      <c r="Q295" s="341">
        <v>179132.11595875522</v>
      </c>
      <c r="R295" s="341">
        <v>87596.177231865935</v>
      </c>
      <c r="S295" s="341">
        <v>88669.183941731273</v>
      </c>
      <c r="T295" s="341">
        <v>128405.68141474637</v>
      </c>
      <c r="U295" s="341">
        <v>155606.88112173972</v>
      </c>
      <c r="V295" s="341">
        <v>68120.467882548153</v>
      </c>
      <c r="W295" s="341">
        <v>102871.55345079198</v>
      </c>
      <c r="X295" s="341">
        <v>110910.24908467816</v>
      </c>
      <c r="Y295" s="341">
        <v>117452.32168641769</v>
      </c>
      <c r="Z295" s="341">
        <v>182007.15585239459</v>
      </c>
      <c r="AA295" s="341">
        <v>160696.50650527966</v>
      </c>
      <c r="AB295" s="341">
        <v>142431.69428034854</v>
      </c>
      <c r="AC295" s="341">
        <v>139392.06685429375</v>
      </c>
      <c r="AD295" s="341">
        <v>140742.96365583257</v>
      </c>
      <c r="AE295" s="341">
        <v>169476.19067549868</v>
      </c>
      <c r="AF295" s="341">
        <v>167053.43847742918</v>
      </c>
      <c r="AG295" s="341">
        <v>220445.15173638245</v>
      </c>
      <c r="AH295" s="341">
        <v>224114.782097041</v>
      </c>
      <c r="AI295" s="341">
        <v>265861.72839123546</v>
      </c>
      <c r="AJ295" s="341">
        <v>240777.8565777457</v>
      </c>
      <c r="AK295" s="341">
        <v>318748.2095631613</v>
      </c>
      <c r="AL295" s="341">
        <v>277694.23335960152</v>
      </c>
      <c r="AM295" s="341">
        <v>247571.84716846232</v>
      </c>
      <c r="AN295" s="341">
        <v>252673.80906443423</v>
      </c>
      <c r="AO295" s="341">
        <v>189689.79919958443</v>
      </c>
      <c r="AP295" s="341">
        <v>225562.96105058704</v>
      </c>
      <c r="AQ295" s="341">
        <v>212004.52617515798</v>
      </c>
      <c r="AR295" s="341">
        <v>160548.07762819665</v>
      </c>
      <c r="AS295" s="341">
        <v>225958.90765451686</v>
      </c>
      <c r="AT295" s="341">
        <v>201681.51945542081</v>
      </c>
      <c r="AU295" s="341">
        <v>241437.4631361085</v>
      </c>
      <c r="AV295" s="341">
        <v>165523.23718174655</v>
      </c>
      <c r="AW295" s="341">
        <v>199044.07785257834</v>
      </c>
      <c r="AX295" s="341">
        <v>180723.59771921995</v>
      </c>
      <c r="AY295" s="341">
        <v>216768.48912486472</v>
      </c>
      <c r="AZ295" s="341">
        <v>221027.17485243329</v>
      </c>
      <c r="BA295" s="341">
        <v>255281.16254446656</v>
      </c>
      <c r="BB295" s="341">
        <v>165674.58682937251</v>
      </c>
      <c r="BC295" s="341">
        <v>82404.793738464883</v>
      </c>
      <c r="BD295" s="341">
        <v>114105.59266418316</v>
      </c>
      <c r="BE295" s="341">
        <v>98380.972354888931</v>
      </c>
      <c r="BF295" s="341">
        <v>84378.183282470534</v>
      </c>
      <c r="BG295" s="341">
        <v>81494</v>
      </c>
      <c r="BH295" s="341">
        <v>46879.40770404692</v>
      </c>
      <c r="BI295" s="341">
        <v>69647.088095822328</v>
      </c>
      <c r="BJ295" s="341">
        <v>64313.779080667031</v>
      </c>
      <c r="BK295" s="341">
        <v>23576.319878238202</v>
      </c>
      <c r="BL295" s="43"/>
    </row>
    <row r="296" spans="3:64" x14ac:dyDescent="0.2">
      <c r="C296" s="53" t="s">
        <v>23</v>
      </c>
      <c r="D296" s="47" t="s">
        <v>332</v>
      </c>
      <c r="E296" s="365" t="s">
        <v>146</v>
      </c>
      <c r="F296" s="46" t="s">
        <v>155</v>
      </c>
      <c r="G296" s="231" t="s">
        <v>16</v>
      </c>
      <c r="H296" s="341">
        <v>69868.875800268943</v>
      </c>
      <c r="I296" s="341">
        <v>95308.076385305685</v>
      </c>
      <c r="J296" s="341">
        <v>128019.45599457818</v>
      </c>
      <c r="K296" s="341">
        <v>153061.50667345239</v>
      </c>
      <c r="L296" s="341">
        <v>56755.615312776703</v>
      </c>
      <c r="M296" s="341">
        <v>63843.599557042049</v>
      </c>
      <c r="N296" s="341">
        <v>137851.07343483731</v>
      </c>
      <c r="O296" s="341">
        <v>226958.66655321489</v>
      </c>
      <c r="P296" s="341">
        <v>215453.77391521266</v>
      </c>
      <c r="Q296" s="341">
        <v>210766.96254311842</v>
      </c>
      <c r="R296" s="341">
        <v>185473.26912951545</v>
      </c>
      <c r="S296" s="341">
        <v>131436.2588336975</v>
      </c>
      <c r="T296" s="341">
        <v>105941.49070224162</v>
      </c>
      <c r="U296" s="341">
        <v>148745.52899884889</v>
      </c>
      <c r="V296" s="341">
        <v>114514.02664210631</v>
      </c>
      <c r="W296" s="341">
        <v>81043.025843707204</v>
      </c>
      <c r="X296" s="341">
        <v>89402.169812107677</v>
      </c>
      <c r="Y296" s="341">
        <v>110307.65393870609</v>
      </c>
      <c r="Z296" s="341">
        <v>128259.9096151937</v>
      </c>
      <c r="AA296" s="341">
        <v>112358.83474330317</v>
      </c>
      <c r="AB296" s="341">
        <v>79597.794209426138</v>
      </c>
      <c r="AC296" s="341">
        <v>89724.248005708141</v>
      </c>
      <c r="AD296" s="341">
        <v>85341.542728804954</v>
      </c>
      <c r="AE296" s="341">
        <v>126387.86692218346</v>
      </c>
      <c r="AF296" s="341">
        <v>100012.01063885743</v>
      </c>
      <c r="AG296" s="341">
        <v>131726.48617613531</v>
      </c>
      <c r="AH296" s="341">
        <v>116664.50229025201</v>
      </c>
      <c r="AI296" s="341">
        <v>150669.15802948762</v>
      </c>
      <c r="AJ296" s="341">
        <v>127076.0106658257</v>
      </c>
      <c r="AK296" s="341">
        <v>157146.52744073718</v>
      </c>
      <c r="AL296" s="341">
        <v>215483.26474011433</v>
      </c>
      <c r="AM296" s="341">
        <v>156338.322843759</v>
      </c>
      <c r="AN296" s="341">
        <v>205626.9593688657</v>
      </c>
      <c r="AO296" s="341">
        <v>120813.44803466843</v>
      </c>
      <c r="AP296" s="341">
        <v>134297.87212004446</v>
      </c>
      <c r="AQ296" s="341">
        <v>112400.79003451535</v>
      </c>
      <c r="AR296" s="341">
        <v>119758.65172992399</v>
      </c>
      <c r="AS296" s="341">
        <v>82041.449855497689</v>
      </c>
      <c r="AT296" s="341">
        <v>131330.77890446814</v>
      </c>
      <c r="AU296" s="341">
        <v>88187.505783623244</v>
      </c>
      <c r="AV296" s="341">
        <v>79967.532574269222</v>
      </c>
      <c r="AW296" s="341">
        <v>140340.82436819957</v>
      </c>
      <c r="AX296" s="341">
        <v>118243.2518141866</v>
      </c>
      <c r="AY296" s="341">
        <v>64345.66850672361</v>
      </c>
      <c r="AZ296" s="341">
        <v>75955.090682022332</v>
      </c>
      <c r="BA296" s="341">
        <v>201555.70797152608</v>
      </c>
      <c r="BB296" s="341">
        <v>158543.72884334839</v>
      </c>
      <c r="BC296" s="341">
        <v>103309.9654605986</v>
      </c>
      <c r="BD296" s="341">
        <v>41115.239200278083</v>
      </c>
      <c r="BE296" s="341">
        <v>33315.518311300984</v>
      </c>
      <c r="BF296" s="341">
        <v>51705.869566534435</v>
      </c>
      <c r="BG296" s="341">
        <v>59222</v>
      </c>
      <c r="BH296" s="341">
        <v>50687.127552316073</v>
      </c>
      <c r="BI296" s="341">
        <v>33107.808093354615</v>
      </c>
      <c r="BJ296" s="341">
        <v>27808.937732112667</v>
      </c>
      <c r="BK296" s="341">
        <v>12826.500279856731</v>
      </c>
      <c r="BL296" s="43"/>
    </row>
    <row r="297" spans="3:64" x14ac:dyDescent="0.2">
      <c r="C297" s="53" t="s">
        <v>24</v>
      </c>
      <c r="D297" s="47" t="s">
        <v>332</v>
      </c>
      <c r="E297" s="365" t="s">
        <v>146</v>
      </c>
      <c r="F297" s="46" t="s">
        <v>155</v>
      </c>
      <c r="G297" s="231" t="s">
        <v>16</v>
      </c>
      <c r="H297" s="341">
        <v>181518.13184406373</v>
      </c>
      <c r="I297" s="341">
        <v>182780.2961500349</v>
      </c>
      <c r="J297" s="341">
        <v>228452.03622170351</v>
      </c>
      <c r="K297" s="341">
        <v>161933.80192692715</v>
      </c>
      <c r="L297" s="341">
        <v>79774.022030398963</v>
      </c>
      <c r="M297" s="341">
        <v>113263.2285387157</v>
      </c>
      <c r="N297" s="341">
        <v>107777.81281157797</v>
      </c>
      <c r="O297" s="341">
        <v>158152.71388353361</v>
      </c>
      <c r="P297" s="341">
        <v>188118.70298292732</v>
      </c>
      <c r="Q297" s="341">
        <v>222401.2951151345</v>
      </c>
      <c r="R297" s="341">
        <v>141974.92146439783</v>
      </c>
      <c r="S297" s="341">
        <v>131791.77937720864</v>
      </c>
      <c r="T297" s="341">
        <v>198589.64962169208</v>
      </c>
      <c r="U297" s="341">
        <v>272393.23469601379</v>
      </c>
      <c r="V297" s="341">
        <v>136907.25710383433</v>
      </c>
      <c r="W297" s="341">
        <v>89509.601803969359</v>
      </c>
      <c r="X297" s="341">
        <v>116997.49486670716</v>
      </c>
      <c r="Y297" s="341">
        <v>126494.29714701837</v>
      </c>
      <c r="Z297" s="341">
        <v>196650.71188757502</v>
      </c>
      <c r="AA297" s="341">
        <v>272659.80140836607</v>
      </c>
      <c r="AB297" s="341">
        <v>87977.903947964791</v>
      </c>
      <c r="AC297" s="341">
        <v>73505.339547476295</v>
      </c>
      <c r="AD297" s="341">
        <v>136911.49599692214</v>
      </c>
      <c r="AE297" s="341">
        <v>172932.01474413776</v>
      </c>
      <c r="AF297" s="341">
        <v>200788.38188059127</v>
      </c>
      <c r="AG297" s="341">
        <v>272771.22638549062</v>
      </c>
      <c r="AH297" s="341">
        <v>323759.48413528281</v>
      </c>
      <c r="AI297" s="341">
        <v>345373.43286880554</v>
      </c>
      <c r="AJ297" s="341">
        <v>286187.88822023082</v>
      </c>
      <c r="AK297" s="341">
        <v>367443.36775052134</v>
      </c>
      <c r="AL297" s="341">
        <v>345054.68792118679</v>
      </c>
      <c r="AM297" s="341">
        <v>208969.04196656361</v>
      </c>
      <c r="AN297" s="341">
        <v>164455.65153840432</v>
      </c>
      <c r="AO297" s="341">
        <v>191323.19768032216</v>
      </c>
      <c r="AP297" s="341">
        <v>237170.05848903008</v>
      </c>
      <c r="AQ297" s="341">
        <v>133136.75699217943</v>
      </c>
      <c r="AR297" s="341">
        <v>334540.58931048948</v>
      </c>
      <c r="AS297" s="341">
        <v>234667.89365527348</v>
      </c>
      <c r="AT297" s="341">
        <v>359564.578865688</v>
      </c>
      <c r="AU297" s="341">
        <v>366164.04172080464</v>
      </c>
      <c r="AV297" s="341">
        <v>215053.46402561167</v>
      </c>
      <c r="AW297" s="341">
        <v>194534.81562955133</v>
      </c>
      <c r="AX297" s="341">
        <v>185287.79267520976</v>
      </c>
      <c r="AY297" s="341">
        <v>340352.77699681307</v>
      </c>
      <c r="AZ297" s="341">
        <v>645921.62446197204</v>
      </c>
      <c r="BA297" s="341">
        <v>635214.57912649726</v>
      </c>
      <c r="BB297" s="341">
        <v>434952.74852512404</v>
      </c>
      <c r="BC297" s="341">
        <v>104547.3098129954</v>
      </c>
      <c r="BD297" s="341">
        <v>123169.14849045272</v>
      </c>
      <c r="BE297" s="341">
        <v>18954.802447810413</v>
      </c>
      <c r="BF297" s="341">
        <v>33629.663957924786</v>
      </c>
      <c r="BG297" s="341">
        <v>29926</v>
      </c>
      <c r="BH297" s="341">
        <v>39426.89738294961</v>
      </c>
      <c r="BI297" s="341">
        <v>71476.281611335697</v>
      </c>
      <c r="BJ297" s="341">
        <v>46145.273095686745</v>
      </c>
      <c r="BK297" s="341">
        <v>31281.694660062141</v>
      </c>
      <c r="BL297" s="43"/>
    </row>
    <row r="298" spans="3:64" x14ac:dyDescent="0.2">
      <c r="C298" s="53" t="s">
        <v>25</v>
      </c>
      <c r="D298" s="47" t="s">
        <v>332</v>
      </c>
      <c r="E298" s="365" t="s">
        <v>146</v>
      </c>
      <c r="F298" s="46" t="s">
        <v>155</v>
      </c>
      <c r="G298" s="231" t="s">
        <v>16</v>
      </c>
      <c r="H298" s="341">
        <v>74734.972077057595</v>
      </c>
      <c r="I298" s="341">
        <v>97454.531198737168</v>
      </c>
      <c r="J298" s="341">
        <v>129906.03861525645</v>
      </c>
      <c r="K298" s="341">
        <v>142378.86581330447</v>
      </c>
      <c r="L298" s="341">
        <v>204104.19402556593</v>
      </c>
      <c r="M298" s="341">
        <v>219406.02564863712</v>
      </c>
      <c r="N298" s="341">
        <v>231891.27112237262</v>
      </c>
      <c r="O298" s="341">
        <v>281342.14107623254</v>
      </c>
      <c r="P298" s="341">
        <v>166581.47786612032</v>
      </c>
      <c r="Q298" s="341">
        <v>193971.67858867973</v>
      </c>
      <c r="R298" s="341">
        <v>260854.26187434149</v>
      </c>
      <c r="S298" s="341">
        <v>173060.43985125242</v>
      </c>
      <c r="T298" s="341">
        <v>206307.43115511641</v>
      </c>
      <c r="U298" s="341">
        <v>264852.38751325622</v>
      </c>
      <c r="V298" s="341">
        <v>165794.30490452194</v>
      </c>
      <c r="W298" s="341">
        <v>163272.7441623362</v>
      </c>
      <c r="X298" s="341">
        <v>133170.60353043026</v>
      </c>
      <c r="Y298" s="341">
        <v>171698.49967364562</v>
      </c>
      <c r="Z298" s="341">
        <v>205157.09963389125</v>
      </c>
      <c r="AA298" s="341">
        <v>240909.24901804523</v>
      </c>
      <c r="AB298" s="341">
        <v>148698.33031986494</v>
      </c>
      <c r="AC298" s="341">
        <v>115636.36037476642</v>
      </c>
      <c r="AD298" s="341">
        <v>116762.76108768143</v>
      </c>
      <c r="AE298" s="341">
        <v>187890.4284337</v>
      </c>
      <c r="AF298" s="341">
        <v>191496.29981136779</v>
      </c>
      <c r="AG298" s="341">
        <v>268957.89865762263</v>
      </c>
      <c r="AH298" s="341">
        <v>367659.46654288116</v>
      </c>
      <c r="AI298" s="341">
        <v>383678.00267360342</v>
      </c>
      <c r="AJ298" s="341">
        <v>334191.55626770935</v>
      </c>
      <c r="AK298" s="341">
        <v>369931.49259413843</v>
      </c>
      <c r="AL298" s="341">
        <v>306750.35213326925</v>
      </c>
      <c r="AM298" s="341">
        <v>340767.1960885399</v>
      </c>
      <c r="AN298" s="341">
        <v>230736.18531338297</v>
      </c>
      <c r="AO298" s="341">
        <v>281010.86958966323</v>
      </c>
      <c r="AP298" s="341">
        <v>273240.21571862203</v>
      </c>
      <c r="AQ298" s="341">
        <v>224856.8759809178</v>
      </c>
      <c r="AR298" s="341">
        <v>232226.80112239317</v>
      </c>
      <c r="AS298" s="341">
        <v>248459.41283666212</v>
      </c>
      <c r="AT298" s="341">
        <v>181697.42228981585</v>
      </c>
      <c r="AU298" s="341">
        <v>437789.36422857759</v>
      </c>
      <c r="AV298" s="341">
        <v>268429.9523593146</v>
      </c>
      <c r="AW298" s="341">
        <v>293508.92676246108</v>
      </c>
      <c r="AX298" s="341">
        <v>381047.86592544429</v>
      </c>
      <c r="AY298" s="341">
        <v>239027.03162377834</v>
      </c>
      <c r="AZ298" s="341">
        <v>132743.48010169563</v>
      </c>
      <c r="BA298" s="341">
        <v>323414.42870429752</v>
      </c>
      <c r="BB298" s="341">
        <v>67769.780627343134</v>
      </c>
      <c r="BC298" s="341">
        <v>117015.33363813178</v>
      </c>
      <c r="BD298" s="341">
        <v>63077.119763921066</v>
      </c>
      <c r="BE298" s="341">
        <v>65078.286687678221</v>
      </c>
      <c r="BF298" s="341">
        <v>75921.257756046572</v>
      </c>
      <c r="BG298" s="341">
        <v>75299</v>
      </c>
      <c r="BH298" s="341">
        <v>463933.3506731462</v>
      </c>
      <c r="BI298" s="341">
        <v>33700.36373922514</v>
      </c>
      <c r="BJ298" s="341">
        <v>40911.33828884281</v>
      </c>
      <c r="BK298" s="341">
        <v>25852.160811288839</v>
      </c>
      <c r="BL298" s="43"/>
    </row>
    <row r="299" spans="3:64" x14ac:dyDescent="0.2">
      <c r="C299" s="53" t="s">
        <v>26</v>
      </c>
      <c r="D299" s="47" t="s">
        <v>332</v>
      </c>
      <c r="E299" s="365" t="s">
        <v>146</v>
      </c>
      <c r="F299" s="46" t="s">
        <v>155</v>
      </c>
      <c r="G299" s="231" t="s">
        <v>16</v>
      </c>
      <c r="H299" s="341">
        <v>77561.130410426398</v>
      </c>
      <c r="I299" s="341">
        <v>109087.1104119542</v>
      </c>
      <c r="J299" s="341">
        <v>116997.95785609219</v>
      </c>
      <c r="K299" s="341">
        <v>120584.21762708361</v>
      </c>
      <c r="L299" s="341">
        <v>111715.34293664282</v>
      </c>
      <c r="M299" s="341">
        <v>113083.7113372216</v>
      </c>
      <c r="N299" s="341">
        <v>85585.308737249812</v>
      </c>
      <c r="O299" s="341">
        <v>84051.096619824981</v>
      </c>
      <c r="P299" s="341">
        <v>65685.063447964669</v>
      </c>
      <c r="Q299" s="341">
        <v>51964.273616043909</v>
      </c>
      <c r="R299" s="341">
        <v>54217.04544294512</v>
      </c>
      <c r="S299" s="341">
        <v>58621.851642385183</v>
      </c>
      <c r="T299" s="341">
        <v>58521.042195343092</v>
      </c>
      <c r="U299" s="341">
        <v>57019.547491079298</v>
      </c>
      <c r="V299" s="341">
        <v>61570.328332631208</v>
      </c>
      <c r="W299" s="341">
        <v>64456.367520474974</v>
      </c>
      <c r="X299" s="341">
        <v>75589.648045462338</v>
      </c>
      <c r="Y299" s="341">
        <v>82559.347673200245</v>
      </c>
      <c r="Z299" s="341">
        <v>133443.15945061512</v>
      </c>
      <c r="AA299" s="341">
        <v>102123.69411060632</v>
      </c>
      <c r="AB299" s="341">
        <v>111634.71204830818</v>
      </c>
      <c r="AC299" s="341">
        <v>147757.35822605697</v>
      </c>
      <c r="AD299" s="341">
        <v>211095.46794836537</v>
      </c>
      <c r="AE299" s="341">
        <v>248634.5651387203</v>
      </c>
      <c r="AF299" s="341">
        <v>201897.99626725639</v>
      </c>
      <c r="AG299" s="341">
        <v>170187.87985139666</v>
      </c>
      <c r="AH299" s="341">
        <v>183601.47881714639</v>
      </c>
      <c r="AI299" s="341">
        <v>189246.28935363927</v>
      </c>
      <c r="AJ299" s="341">
        <v>162622.85044873567</v>
      </c>
      <c r="AK299" s="341">
        <v>214158.51560589275</v>
      </c>
      <c r="AL299" s="341">
        <v>194722.8618605081</v>
      </c>
      <c r="AM299" s="341">
        <v>168413.09280909321</v>
      </c>
      <c r="AN299" s="341">
        <v>103906.10939451431</v>
      </c>
      <c r="AO299" s="341">
        <v>117870.01422420194</v>
      </c>
      <c r="AP299" s="341">
        <v>190529.44332499107</v>
      </c>
      <c r="AQ299" s="341">
        <v>114739.01716574146</v>
      </c>
      <c r="AR299" s="341">
        <v>142370.42513347606</v>
      </c>
      <c r="AS299" s="341">
        <v>123756.08634484674</v>
      </c>
      <c r="AT299" s="341">
        <v>120744.39899653364</v>
      </c>
      <c r="AU299" s="341">
        <v>129483.14427477664</v>
      </c>
      <c r="AV299" s="341">
        <v>145339.69994623846</v>
      </c>
      <c r="AW299" s="341">
        <v>152097.41478270091</v>
      </c>
      <c r="AX299" s="341">
        <v>156507.39263291832</v>
      </c>
      <c r="AY299" s="341">
        <v>156991.30105318155</v>
      </c>
      <c r="AZ299" s="341">
        <v>141294.74767143946</v>
      </c>
      <c r="BA299" s="341">
        <v>217944.17234158755</v>
      </c>
      <c r="BB299" s="341">
        <v>182756.09851124696</v>
      </c>
      <c r="BC299" s="341">
        <v>158068.05961840213</v>
      </c>
      <c r="BD299" s="341">
        <v>112306.73388217462</v>
      </c>
      <c r="BE299" s="341">
        <v>132254.21712088279</v>
      </c>
      <c r="BF299" s="341">
        <v>120593.2899937078</v>
      </c>
      <c r="BG299" s="341">
        <v>86766</v>
      </c>
      <c r="BH299" s="341">
        <v>44878.997038910282</v>
      </c>
      <c r="BI299" s="341">
        <v>40369.091994590766</v>
      </c>
      <c r="BJ299" s="341">
        <v>35911.584010269289</v>
      </c>
      <c r="BK299" s="341">
        <v>23775.480129813579</v>
      </c>
      <c r="BL299" s="43"/>
    </row>
    <row r="300" spans="3:64" x14ac:dyDescent="0.2">
      <c r="C300" s="53" t="s">
        <v>27</v>
      </c>
      <c r="D300" s="47" t="s">
        <v>332</v>
      </c>
      <c r="E300" s="365" t="s">
        <v>146</v>
      </c>
      <c r="F300" s="46" t="s">
        <v>155</v>
      </c>
      <c r="G300" s="231" t="s">
        <v>16</v>
      </c>
      <c r="H300" s="341">
        <v>81019.412241886239</v>
      </c>
      <c r="I300" s="341">
        <v>113558.27597403365</v>
      </c>
      <c r="J300" s="341">
        <v>123549.75814248917</v>
      </c>
      <c r="K300" s="341">
        <v>115685.81261823625</v>
      </c>
      <c r="L300" s="341">
        <v>34929.392470321473</v>
      </c>
      <c r="M300" s="341">
        <v>43261.638848383074</v>
      </c>
      <c r="N300" s="341">
        <v>32252.922579880425</v>
      </c>
      <c r="O300" s="341">
        <v>55306.781451260191</v>
      </c>
      <c r="P300" s="341">
        <v>41710.240061781369</v>
      </c>
      <c r="Q300" s="341">
        <v>43456.486340532982</v>
      </c>
      <c r="R300" s="341">
        <v>32301.767225842883</v>
      </c>
      <c r="S300" s="341">
        <v>22678.170650173834</v>
      </c>
      <c r="T300" s="341">
        <v>33378.7117864459</v>
      </c>
      <c r="U300" s="341">
        <v>41674.682112939001</v>
      </c>
      <c r="V300" s="341">
        <v>25269.720593610546</v>
      </c>
      <c r="W300" s="341">
        <v>37946.878008980704</v>
      </c>
      <c r="X300" s="341">
        <v>61670.12140982828</v>
      </c>
      <c r="Y300" s="341">
        <v>60713.814058455966</v>
      </c>
      <c r="Z300" s="341">
        <v>100057.97897854501</v>
      </c>
      <c r="AA300" s="341">
        <v>106916.59604677852</v>
      </c>
      <c r="AB300" s="341">
        <v>37302.141382463677</v>
      </c>
      <c r="AC300" s="341">
        <v>27027.226659499906</v>
      </c>
      <c r="AD300" s="341">
        <v>53236.281011206884</v>
      </c>
      <c r="AE300" s="341">
        <v>58228.235871818091</v>
      </c>
      <c r="AF300" s="341">
        <v>85037.71106993196</v>
      </c>
      <c r="AG300" s="341">
        <v>111695.34007614112</v>
      </c>
      <c r="AH300" s="341">
        <v>144727.62981411046</v>
      </c>
      <c r="AI300" s="341">
        <v>166604.59399091851</v>
      </c>
      <c r="AJ300" s="341">
        <v>160115.82792017859</v>
      </c>
      <c r="AK300" s="341">
        <v>197464.10334903208</v>
      </c>
      <c r="AL300" s="341">
        <v>164921.01732103148</v>
      </c>
      <c r="AM300" s="341">
        <v>106494.08909756999</v>
      </c>
      <c r="AN300" s="341">
        <v>83031.355011246473</v>
      </c>
      <c r="AO300" s="341">
        <v>108674.89282756155</v>
      </c>
      <c r="AP300" s="341">
        <v>133130.63236357656</v>
      </c>
      <c r="AQ300" s="341">
        <v>104422.37989080459</v>
      </c>
      <c r="AR300" s="341">
        <v>107660.15656889645</v>
      </c>
      <c r="AS300" s="341">
        <v>99153.0611568163</v>
      </c>
      <c r="AT300" s="341">
        <v>88067.921792635098</v>
      </c>
      <c r="AU300" s="341">
        <v>96510.923763667903</v>
      </c>
      <c r="AV300" s="341">
        <v>109571.22537754972</v>
      </c>
      <c r="AW300" s="341">
        <v>165227.7571767756</v>
      </c>
      <c r="AX300" s="341">
        <v>123118.50460903856</v>
      </c>
      <c r="AY300" s="341">
        <v>122440.19859058694</v>
      </c>
      <c r="AZ300" s="341">
        <v>125424.10065143624</v>
      </c>
      <c r="BA300" s="341">
        <v>167892.5411992936</v>
      </c>
      <c r="BB300" s="341">
        <v>117523.04910659457</v>
      </c>
      <c r="BC300" s="341">
        <v>96614.265170678249</v>
      </c>
      <c r="BD300" s="341">
        <v>62664.474826399586</v>
      </c>
      <c r="BE300" s="341">
        <v>71437.355397645661</v>
      </c>
      <c r="BF300" s="341">
        <v>50846.045648573701</v>
      </c>
      <c r="BG300" s="341">
        <v>84308</v>
      </c>
      <c r="BH300" s="341">
        <v>21416.161238521734</v>
      </c>
      <c r="BI300" s="341">
        <v>23684.389711701242</v>
      </c>
      <c r="BJ300" s="341">
        <v>30649.352389592666</v>
      </c>
      <c r="BK300" s="341">
        <v>28114.46658161105</v>
      </c>
      <c r="BL300" s="43"/>
    </row>
    <row r="301" spans="3:64" x14ac:dyDescent="0.2">
      <c r="C301" s="53" t="s">
        <v>28</v>
      </c>
      <c r="D301" s="47" t="s">
        <v>332</v>
      </c>
      <c r="E301" s="365" t="s">
        <v>146</v>
      </c>
      <c r="F301" s="46" t="s">
        <v>155</v>
      </c>
      <c r="G301" s="231" t="s">
        <v>16</v>
      </c>
      <c r="H301" s="341">
        <v>39116.133020709218</v>
      </c>
      <c r="I301" s="341">
        <v>57931.029386825925</v>
      </c>
      <c r="J301" s="341">
        <v>88556.091789561862</v>
      </c>
      <c r="K301" s="341">
        <v>64883.009161462134</v>
      </c>
      <c r="L301" s="341">
        <v>93718.639828269035</v>
      </c>
      <c r="M301" s="341">
        <v>119464.47187150731</v>
      </c>
      <c r="N301" s="341">
        <v>200422.71825943969</v>
      </c>
      <c r="O301" s="341">
        <v>231010.47715047811</v>
      </c>
      <c r="P301" s="341">
        <v>127667.76828307169</v>
      </c>
      <c r="Q301" s="341">
        <v>132931.51757605289</v>
      </c>
      <c r="R301" s="341">
        <v>108841.56401412124</v>
      </c>
      <c r="S301" s="341">
        <v>76422.697128133266</v>
      </c>
      <c r="T301" s="341">
        <v>24970.951710766254</v>
      </c>
      <c r="U301" s="341">
        <v>121785.55688492063</v>
      </c>
      <c r="V301" s="341">
        <v>56640.771673519506</v>
      </c>
      <c r="W301" s="341">
        <v>74554.091642962085</v>
      </c>
      <c r="X301" s="341">
        <v>106683.82088240756</v>
      </c>
      <c r="Y301" s="341">
        <v>90555.819074398591</v>
      </c>
      <c r="Z301" s="341">
        <v>120592.70737700599</v>
      </c>
      <c r="AA301" s="341">
        <v>52015.374748029069</v>
      </c>
      <c r="AB301" s="341">
        <v>51592.896162793433</v>
      </c>
      <c r="AC301" s="341">
        <v>77359.095013180238</v>
      </c>
      <c r="AD301" s="341">
        <v>201007.35104253862</v>
      </c>
      <c r="AE301" s="341">
        <v>144325.77660322541</v>
      </c>
      <c r="AF301" s="341">
        <v>141074.65706200709</v>
      </c>
      <c r="AG301" s="341">
        <v>178033.7207612817</v>
      </c>
      <c r="AH301" s="341">
        <v>140623.9505160088</v>
      </c>
      <c r="AI301" s="341">
        <v>195410.50906885165</v>
      </c>
      <c r="AJ301" s="341">
        <v>145057.64233899527</v>
      </c>
      <c r="AK301" s="341">
        <v>168086.63175877606</v>
      </c>
      <c r="AL301" s="341">
        <v>145259.88445241156</v>
      </c>
      <c r="AM301" s="341">
        <v>89332.464207946905</v>
      </c>
      <c r="AN301" s="341">
        <v>109577.58034100701</v>
      </c>
      <c r="AO301" s="341">
        <v>151043.7569725863</v>
      </c>
      <c r="AP301" s="341">
        <v>195982.00386569428</v>
      </c>
      <c r="AQ301" s="341">
        <v>176330.7635919918</v>
      </c>
      <c r="AR301" s="341">
        <v>107017.09687554147</v>
      </c>
      <c r="AS301" s="341">
        <v>117065.13359131993</v>
      </c>
      <c r="AT301" s="341">
        <v>185121.2875324242</v>
      </c>
      <c r="AU301" s="341">
        <v>191649.10129643235</v>
      </c>
      <c r="AV301" s="341">
        <v>126883.79529882708</v>
      </c>
      <c r="AW301" s="341">
        <v>179312.38529711877</v>
      </c>
      <c r="AX301" s="341">
        <v>1027066.6775777816</v>
      </c>
      <c r="AY301" s="341">
        <v>534628.39208320831</v>
      </c>
      <c r="AZ301" s="341">
        <v>286042.08785455144</v>
      </c>
      <c r="BA301" s="341">
        <v>361036.9184074534</v>
      </c>
      <c r="BB301" s="341">
        <v>287037.25282940996</v>
      </c>
      <c r="BC301" s="341">
        <v>494658.87532847689</v>
      </c>
      <c r="BD301" s="341">
        <v>307920.92018623807</v>
      </c>
      <c r="BE301" s="341">
        <v>217173.74582506917</v>
      </c>
      <c r="BF301" s="341">
        <v>178508.99896773641</v>
      </c>
      <c r="BG301" s="341">
        <v>177602</v>
      </c>
      <c r="BH301" s="341">
        <v>168404.60704531951</v>
      </c>
      <c r="BI301" s="341">
        <v>153867.27967628988</v>
      </c>
      <c r="BJ301" s="341">
        <v>126140.36580066195</v>
      </c>
      <c r="BK301" s="341">
        <v>128199.2605796007</v>
      </c>
      <c r="BL301" s="43"/>
    </row>
    <row r="302" spans="3:64" x14ac:dyDescent="0.2">
      <c r="C302" s="53" t="s">
        <v>29</v>
      </c>
      <c r="D302" s="47" t="s">
        <v>332</v>
      </c>
      <c r="E302" s="365" t="s">
        <v>146</v>
      </c>
      <c r="F302" s="46" t="s">
        <v>155</v>
      </c>
      <c r="G302" s="231" t="s">
        <v>16</v>
      </c>
      <c r="H302" s="341">
        <v>11748.831404589244</v>
      </c>
      <c r="I302" s="341">
        <v>12811.903399066396</v>
      </c>
      <c r="J302" s="341">
        <v>22130.487264151776</v>
      </c>
      <c r="K302" s="341">
        <v>26774.578489481297</v>
      </c>
      <c r="L302" s="341">
        <v>17862.360740186021</v>
      </c>
      <c r="M302" s="341">
        <v>21692.498834000013</v>
      </c>
      <c r="N302" s="341">
        <v>21522.894370253933</v>
      </c>
      <c r="O302" s="341">
        <v>28773.226065715375</v>
      </c>
      <c r="P302" s="341">
        <v>28542.16745675019</v>
      </c>
      <c r="Q302" s="341">
        <v>32777.562244038818</v>
      </c>
      <c r="R302" s="341">
        <v>96806.602236884122</v>
      </c>
      <c r="S302" s="341">
        <v>125494.65696673284</v>
      </c>
      <c r="T302" s="341">
        <v>80330.980817766889</v>
      </c>
      <c r="U302" s="341">
        <v>94802.082867720732</v>
      </c>
      <c r="V302" s="341">
        <v>115757.41822939672</v>
      </c>
      <c r="W302" s="341">
        <v>76948.585324134256</v>
      </c>
      <c r="X302" s="341">
        <v>79061.789948022502</v>
      </c>
      <c r="Y302" s="341">
        <v>88675.920106275182</v>
      </c>
      <c r="Z302" s="341">
        <v>108983.50386036682</v>
      </c>
      <c r="AA302" s="341">
        <v>92929.938286656266</v>
      </c>
      <c r="AB302" s="341">
        <v>73611.273762633209</v>
      </c>
      <c r="AC302" s="341">
        <v>80647.017239355919</v>
      </c>
      <c r="AD302" s="341">
        <v>102423.73782752488</v>
      </c>
      <c r="AE302" s="341">
        <v>108106.48806079508</v>
      </c>
      <c r="AF302" s="341">
        <v>84795.799875466648</v>
      </c>
      <c r="AG302" s="341">
        <v>143090.50939816542</v>
      </c>
      <c r="AH302" s="341">
        <v>126428.96065827573</v>
      </c>
      <c r="AI302" s="341">
        <v>141427.98980832624</v>
      </c>
      <c r="AJ302" s="341">
        <v>114882.73816797532</v>
      </c>
      <c r="AK302" s="341">
        <v>101160.37228140626</v>
      </c>
      <c r="AL302" s="341">
        <v>118169.03268047742</v>
      </c>
      <c r="AM302" s="341">
        <v>233578.65580676668</v>
      </c>
      <c r="AN302" s="341">
        <v>205643.96527875023</v>
      </c>
      <c r="AO302" s="341">
        <v>139792.37759004254</v>
      </c>
      <c r="AP302" s="341">
        <v>175983.84020592956</v>
      </c>
      <c r="AQ302" s="341">
        <v>163510.01145016748</v>
      </c>
      <c r="AR302" s="341">
        <v>121979.45090348713</v>
      </c>
      <c r="AS302" s="341">
        <v>101851.14837253215</v>
      </c>
      <c r="AT302" s="341">
        <v>83503.55118104814</v>
      </c>
      <c r="AU302" s="341">
        <v>138918.48670185311</v>
      </c>
      <c r="AV302" s="341">
        <v>139476.95185007789</v>
      </c>
      <c r="AW302" s="341">
        <v>134866.78976257142</v>
      </c>
      <c r="AX302" s="341">
        <v>161852.75549491789</v>
      </c>
      <c r="AY302" s="341">
        <v>128769.11933119901</v>
      </c>
      <c r="AZ302" s="341">
        <v>146185.35322866644</v>
      </c>
      <c r="BA302" s="341">
        <v>117538.55815566471</v>
      </c>
      <c r="BB302" s="341">
        <v>84671.788000302433</v>
      </c>
      <c r="BC302" s="341">
        <v>52652.951165821869</v>
      </c>
      <c r="BD302" s="341">
        <v>36740.032238614214</v>
      </c>
      <c r="BE302" s="341">
        <v>41143.431206371111</v>
      </c>
      <c r="BF302" s="341">
        <v>62192.934899254564</v>
      </c>
      <c r="BG302" s="341">
        <v>72271</v>
      </c>
      <c r="BH302" s="341">
        <v>30188.198353314005</v>
      </c>
      <c r="BI302" s="341">
        <v>24416.66165534392</v>
      </c>
      <c r="BJ302" s="341">
        <v>50219.038535390973</v>
      </c>
      <c r="BK302" s="341">
        <v>13048.863667537975</v>
      </c>
      <c r="BL302" s="43"/>
    </row>
    <row r="303" spans="3:64" x14ac:dyDescent="0.2">
      <c r="C303" s="53" t="s">
        <v>30</v>
      </c>
      <c r="D303" s="47" t="s">
        <v>332</v>
      </c>
      <c r="E303" s="365" t="s">
        <v>146</v>
      </c>
      <c r="F303" s="46" t="s">
        <v>155</v>
      </c>
      <c r="G303" s="231" t="s">
        <v>16</v>
      </c>
      <c r="H303" s="341">
        <v>13881.361470328875</v>
      </c>
      <c r="I303" s="341">
        <v>23957.814133996766</v>
      </c>
      <c r="J303" s="341">
        <v>25624.437746915366</v>
      </c>
      <c r="K303" s="341">
        <v>17260.775135781339</v>
      </c>
      <c r="L303" s="341">
        <v>8427.3592592118475</v>
      </c>
      <c r="M303" s="341">
        <v>16990.20453053953</v>
      </c>
      <c r="N303" s="341">
        <v>16295.238102531574</v>
      </c>
      <c r="O303" s="341">
        <v>10145.110621493128</v>
      </c>
      <c r="P303" s="341">
        <v>4194.9534759830831</v>
      </c>
      <c r="Q303" s="341">
        <v>8085.9377972085695</v>
      </c>
      <c r="R303" s="341">
        <v>8107.2593515186963</v>
      </c>
      <c r="S303" s="341">
        <v>6797.4747149354771</v>
      </c>
      <c r="T303" s="341">
        <v>8793.8590178238392</v>
      </c>
      <c r="U303" s="341">
        <v>8216.727404264635</v>
      </c>
      <c r="V303" s="341">
        <v>4159.2816758967256</v>
      </c>
      <c r="W303" s="341">
        <v>6307.8639940598914</v>
      </c>
      <c r="X303" s="341">
        <v>3344.9284770462709</v>
      </c>
      <c r="Y303" s="341">
        <v>4103.08157763081</v>
      </c>
      <c r="Z303" s="341">
        <v>6515.3959622343773</v>
      </c>
      <c r="AA303" s="341">
        <v>9290.1544457883738</v>
      </c>
      <c r="AB303" s="341">
        <v>13499.342987137292</v>
      </c>
      <c r="AC303" s="341">
        <v>21472.492064928167</v>
      </c>
      <c r="AD303" s="341">
        <v>30346.650979640039</v>
      </c>
      <c r="AE303" s="341">
        <v>39773.03337707273</v>
      </c>
      <c r="AF303" s="341">
        <v>34587.39353304774</v>
      </c>
      <c r="AG303" s="341">
        <v>41802.486271932103</v>
      </c>
      <c r="AH303" s="341">
        <v>40319.546234609894</v>
      </c>
      <c r="AI303" s="341">
        <v>64438.187877852295</v>
      </c>
      <c r="AJ303" s="341">
        <v>28267.20863638214</v>
      </c>
      <c r="AK303" s="341">
        <v>35728.134151037404</v>
      </c>
      <c r="AL303" s="341">
        <v>84132.162481585081</v>
      </c>
      <c r="AM303" s="341">
        <v>74453.847586392061</v>
      </c>
      <c r="AN303" s="341">
        <v>103880.60052968746</v>
      </c>
      <c r="AO303" s="341">
        <v>87250.01123250401</v>
      </c>
      <c r="AP303" s="341">
        <v>107492.17030018024</v>
      </c>
      <c r="AQ303" s="341">
        <v>41550.928075166965</v>
      </c>
      <c r="AR303" s="341">
        <v>34171.893007352184</v>
      </c>
      <c r="AS303" s="341">
        <v>39282.747554554029</v>
      </c>
      <c r="AT303" s="341">
        <v>38083.012954061909</v>
      </c>
      <c r="AU303" s="341">
        <v>63393.420943121877</v>
      </c>
      <c r="AV303" s="341">
        <v>85450.267399303586</v>
      </c>
      <c r="AW303" s="341">
        <v>52915.667854405285</v>
      </c>
      <c r="AX303" s="341">
        <v>65741.923244558478</v>
      </c>
      <c r="AY303" s="341">
        <v>38121.212388770597</v>
      </c>
      <c r="AZ303" s="341">
        <v>28849.711350703619</v>
      </c>
      <c r="BA303" s="341">
        <v>63134.050951857316</v>
      </c>
      <c r="BB303" s="341">
        <v>51111.386245054367</v>
      </c>
      <c r="BC303" s="341">
        <v>25263.666013082307</v>
      </c>
      <c r="BD303" s="341">
        <v>25038.670476037147</v>
      </c>
      <c r="BE303" s="341">
        <v>48436.321555523464</v>
      </c>
      <c r="BF303" s="341">
        <v>11790.733541665222</v>
      </c>
      <c r="BG303" s="341">
        <v>55837</v>
      </c>
      <c r="BH303" s="341">
        <v>34720.048759098681</v>
      </c>
      <c r="BI303" s="341">
        <v>47462.914517646132</v>
      </c>
      <c r="BJ303" s="341">
        <v>42827.715611855761</v>
      </c>
      <c r="BK303" s="341">
        <v>38670.926712443608</v>
      </c>
      <c r="BL303" s="43"/>
    </row>
    <row r="304" spans="3:64" x14ac:dyDescent="0.2">
      <c r="C304" s="53" t="s">
        <v>31</v>
      </c>
      <c r="D304" s="47" t="s">
        <v>332</v>
      </c>
      <c r="E304" s="365" t="s">
        <v>146</v>
      </c>
      <c r="F304" s="46" t="s">
        <v>155</v>
      </c>
      <c r="G304" s="231" t="s">
        <v>16</v>
      </c>
      <c r="H304" s="341">
        <v>26160.699404007686</v>
      </c>
      <c r="I304" s="341">
        <v>25075.328234823264</v>
      </c>
      <c r="J304" s="341">
        <v>33765.161335808436</v>
      </c>
      <c r="K304" s="341">
        <v>14442.17638258495</v>
      </c>
      <c r="L304" s="341">
        <v>23303.976754429605</v>
      </c>
      <c r="M304" s="341">
        <v>37316.943736061039</v>
      </c>
      <c r="N304" s="341">
        <v>41474.254309963158</v>
      </c>
      <c r="O304" s="341">
        <v>59226.33244751345</v>
      </c>
      <c r="P304" s="341">
        <v>58511.17784173855</v>
      </c>
      <c r="Q304" s="341">
        <v>64523.426383593105</v>
      </c>
      <c r="R304" s="341">
        <v>66091.007308168089</v>
      </c>
      <c r="S304" s="341">
        <v>37520.333497395586</v>
      </c>
      <c r="T304" s="341">
        <v>76707.896500273317</v>
      </c>
      <c r="U304" s="341">
        <v>98602.307228104226</v>
      </c>
      <c r="V304" s="341">
        <v>37151.851808416824</v>
      </c>
      <c r="W304" s="341">
        <v>32828.061580164169</v>
      </c>
      <c r="X304" s="341">
        <v>79462.038510185375</v>
      </c>
      <c r="Y304" s="341">
        <v>71673.695300329899</v>
      </c>
      <c r="Z304" s="341">
        <v>113608.3029625808</v>
      </c>
      <c r="AA304" s="341">
        <v>111366.71453538866</v>
      </c>
      <c r="AB304" s="341">
        <v>58511.775006135191</v>
      </c>
      <c r="AC304" s="341">
        <v>62032.89700784086</v>
      </c>
      <c r="AD304" s="341">
        <v>100201.68048493046</v>
      </c>
      <c r="AE304" s="341">
        <v>108105.80747127371</v>
      </c>
      <c r="AF304" s="341">
        <v>87376.004531197264</v>
      </c>
      <c r="AG304" s="341">
        <v>116749.82864473099</v>
      </c>
      <c r="AH304" s="341">
        <v>96325.180132989175</v>
      </c>
      <c r="AI304" s="341">
        <v>61727.48287417012</v>
      </c>
      <c r="AJ304" s="341">
        <v>29708.638641853882</v>
      </c>
      <c r="AK304" s="341">
        <v>84604.61944927591</v>
      </c>
      <c r="AL304" s="341">
        <v>58180.942357499604</v>
      </c>
      <c r="AM304" s="341">
        <v>44687.933703479808</v>
      </c>
      <c r="AN304" s="341">
        <v>56085.49079919936</v>
      </c>
      <c r="AO304" s="341">
        <v>60187.002901905034</v>
      </c>
      <c r="AP304" s="341">
        <v>75601.221149690129</v>
      </c>
      <c r="AQ304" s="341">
        <v>63274.322030815099</v>
      </c>
      <c r="AR304" s="341">
        <v>41978.338587149927</v>
      </c>
      <c r="AS304" s="341">
        <v>74341.907818561755</v>
      </c>
      <c r="AT304" s="341">
        <v>66137.565722398242</v>
      </c>
      <c r="AU304" s="341">
        <v>85062.220197933028</v>
      </c>
      <c r="AV304" s="341">
        <v>69119.581479144137</v>
      </c>
      <c r="AW304" s="341">
        <v>83270.343274809857</v>
      </c>
      <c r="AX304" s="341">
        <v>74514.962292077558</v>
      </c>
      <c r="AY304" s="341">
        <v>80890.656702934706</v>
      </c>
      <c r="AZ304" s="341">
        <v>72402.352569476119</v>
      </c>
      <c r="BA304" s="341">
        <v>77808.5270025481</v>
      </c>
      <c r="BB304" s="341">
        <v>79587.47639339311</v>
      </c>
      <c r="BC304" s="341">
        <v>96641.566700912386</v>
      </c>
      <c r="BD304" s="341">
        <v>44493.464776251771</v>
      </c>
      <c r="BE304" s="341">
        <v>32160.580343175883</v>
      </c>
      <c r="BF304" s="341">
        <v>43316.615366987018</v>
      </c>
      <c r="BG304" s="341">
        <v>37033</v>
      </c>
      <c r="BH304" s="341">
        <v>27776.441302033123</v>
      </c>
      <c r="BI304" s="341">
        <v>33869.806908863698</v>
      </c>
      <c r="BJ304" s="341">
        <v>25366.62997269239</v>
      </c>
      <c r="BK304" s="341">
        <v>20809.345897613348</v>
      </c>
      <c r="BL304" s="43"/>
    </row>
    <row r="305" spans="3:64" x14ac:dyDescent="0.2">
      <c r="C305" s="53" t="s">
        <v>32</v>
      </c>
      <c r="D305" s="47" t="s">
        <v>332</v>
      </c>
      <c r="E305" s="365" t="s">
        <v>146</v>
      </c>
      <c r="F305" s="46" t="s">
        <v>155</v>
      </c>
      <c r="G305" s="231" t="s">
        <v>16</v>
      </c>
      <c r="H305" s="341">
        <v>10971.0449818697</v>
      </c>
      <c r="I305" s="341">
        <v>15066.155920989473</v>
      </c>
      <c r="J305" s="341">
        <v>16119.218227223038</v>
      </c>
      <c r="K305" s="341">
        <v>15394.480130579805</v>
      </c>
      <c r="L305" s="341">
        <v>25579.850940290464</v>
      </c>
      <c r="M305" s="341">
        <v>25298.337585124187</v>
      </c>
      <c r="N305" s="341">
        <v>17478.483853499652</v>
      </c>
      <c r="O305" s="341">
        <v>10616.317548819425</v>
      </c>
      <c r="P305" s="341">
        <v>11980.068796212026</v>
      </c>
      <c r="Q305" s="341">
        <v>9714.9196044990113</v>
      </c>
      <c r="R305" s="341">
        <v>4716.9126135287015</v>
      </c>
      <c r="S305" s="341">
        <v>2858.8959401646166</v>
      </c>
      <c r="T305" s="341">
        <v>12040.153715528832</v>
      </c>
      <c r="U305" s="341">
        <v>10001.705601593143</v>
      </c>
      <c r="V305" s="341">
        <v>8809.7701612559031</v>
      </c>
      <c r="W305" s="341">
        <v>12152.967782692916</v>
      </c>
      <c r="X305" s="341">
        <v>19238.725437347439</v>
      </c>
      <c r="Y305" s="341">
        <v>10498.4700823821</v>
      </c>
      <c r="Z305" s="341">
        <v>25308.111055689486</v>
      </c>
      <c r="AA305" s="341">
        <v>20056.198173717286</v>
      </c>
      <c r="AB305" s="341">
        <v>13145.061909923643</v>
      </c>
      <c r="AC305" s="341">
        <v>15329.275783936999</v>
      </c>
      <c r="AD305" s="341">
        <v>13148.675356955417</v>
      </c>
      <c r="AE305" s="341">
        <v>14881.02009188569</v>
      </c>
      <c r="AF305" s="341">
        <v>25734.978091876899</v>
      </c>
      <c r="AG305" s="341">
        <v>42154.547172201186</v>
      </c>
      <c r="AH305" s="341">
        <v>44831.657135945519</v>
      </c>
      <c r="AI305" s="341">
        <v>35250.472073551224</v>
      </c>
      <c r="AJ305" s="341">
        <v>29189.373638771496</v>
      </c>
      <c r="AK305" s="341">
        <v>18477.120294448363</v>
      </c>
      <c r="AL305" s="341">
        <v>12858.082718233674</v>
      </c>
      <c r="AM305" s="341">
        <v>21172.0804783969</v>
      </c>
      <c r="AN305" s="341">
        <v>12762.935368344184</v>
      </c>
      <c r="AO305" s="341">
        <v>10513.448089215535</v>
      </c>
      <c r="AP305" s="341">
        <v>18202.41018827564</v>
      </c>
      <c r="AQ305" s="341">
        <v>26984.405000906907</v>
      </c>
      <c r="AR305" s="341">
        <v>22933.303250229575</v>
      </c>
      <c r="AS305" s="341">
        <v>17053.973635682658</v>
      </c>
      <c r="AT305" s="341">
        <v>9898.0831559041326</v>
      </c>
      <c r="AU305" s="341">
        <v>13433.465824582796</v>
      </c>
      <c r="AV305" s="341">
        <v>18315.321703179696</v>
      </c>
      <c r="AW305" s="341">
        <v>14879.516670355857</v>
      </c>
      <c r="AX305" s="341">
        <v>16015.955392544836</v>
      </c>
      <c r="AY305" s="341">
        <v>19448.533196843473</v>
      </c>
      <c r="AZ305" s="341">
        <v>29964.924983733312</v>
      </c>
      <c r="BA305" s="341">
        <v>53139.585806747244</v>
      </c>
      <c r="BB305" s="341">
        <v>40025.515738427632</v>
      </c>
      <c r="BC305" s="341">
        <v>32817.414396075306</v>
      </c>
      <c r="BD305" s="341">
        <v>7048.1316160582992</v>
      </c>
      <c r="BE305" s="341">
        <v>5897.093522717395</v>
      </c>
      <c r="BF305" s="341">
        <v>25975.837854873873</v>
      </c>
      <c r="BG305" s="341">
        <v>34441</v>
      </c>
      <c r="BH305" s="341">
        <v>8876.6337508778452</v>
      </c>
      <c r="BI305" s="341">
        <v>30013.240732060869</v>
      </c>
      <c r="BJ305" s="341">
        <v>14072.298244650136</v>
      </c>
      <c r="BK305" s="341">
        <v>14546.432743704259</v>
      </c>
      <c r="BL305" s="43"/>
    </row>
    <row r="306" spans="3:64" x14ac:dyDescent="0.2">
      <c r="C306" s="48" t="s">
        <v>141</v>
      </c>
      <c r="D306" s="49" t="s">
        <v>332</v>
      </c>
      <c r="E306" s="366" t="s">
        <v>146</v>
      </c>
      <c r="F306" s="48" t="s">
        <v>155</v>
      </c>
      <c r="G306" s="62" t="s">
        <v>16</v>
      </c>
      <c r="H306" s="342">
        <v>1121227.3246848539</v>
      </c>
      <c r="I306" s="342">
        <v>1429382.0461033869</v>
      </c>
      <c r="J306" s="342">
        <v>1747041.3441820017</v>
      </c>
      <c r="K306" s="342">
        <v>1664731.8375369839</v>
      </c>
      <c r="L306" s="342">
        <v>1378868.7988498798</v>
      </c>
      <c r="M306" s="342">
        <v>1572970.0931301995</v>
      </c>
      <c r="N306" s="342">
        <v>1680256.4242388606</v>
      </c>
      <c r="O306" s="342">
        <v>2112536.5631878511</v>
      </c>
      <c r="P306" s="342">
        <v>1687149.7005781545</v>
      </c>
      <c r="Q306" s="342">
        <v>1811147.2583968937</v>
      </c>
      <c r="R306" s="342">
        <v>1565613.4132036504</v>
      </c>
      <c r="S306" s="342">
        <v>1353609.8601817042</v>
      </c>
      <c r="T306" s="342">
        <v>1628130.086794585</v>
      </c>
      <c r="U306" s="342">
        <v>1931965.8811484005</v>
      </c>
      <c r="V306" s="342">
        <v>1407965.3283402005</v>
      </c>
      <c r="W306" s="342">
        <v>1261787.6441299482</v>
      </c>
      <c r="X306" s="342">
        <v>1460578.0850608239</v>
      </c>
      <c r="Y306" s="342">
        <v>1578133.6291923982</v>
      </c>
      <c r="Z306" s="342">
        <v>2200390.4825823149</v>
      </c>
      <c r="AA306" s="342">
        <v>2127692.6888458407</v>
      </c>
      <c r="AB306" s="342">
        <v>1482387.5751930948</v>
      </c>
      <c r="AC306" s="342">
        <v>1567096.7139520806</v>
      </c>
      <c r="AD306" s="342">
        <v>2041394.1695292634</v>
      </c>
      <c r="AE306" s="342">
        <v>2058548.2342110227</v>
      </c>
      <c r="AF306" s="342">
        <v>2160421.8814971955</v>
      </c>
      <c r="AG306" s="342">
        <v>2780163.6616132325</v>
      </c>
      <c r="AH306" s="342">
        <v>3121855.1780573698</v>
      </c>
      <c r="AI306" s="342">
        <v>3125422.8874765714</v>
      </c>
      <c r="AJ306" s="342">
        <v>2615751.0744641675</v>
      </c>
      <c r="AK306" s="342">
        <v>3288217.1316868509</v>
      </c>
      <c r="AL306" s="342">
        <v>3247557.5679049119</v>
      </c>
      <c r="AM306" s="342">
        <v>2898048.9593578363</v>
      </c>
      <c r="AN306" s="342">
        <v>2896455.0744890952</v>
      </c>
      <c r="AO306" s="342">
        <v>2341862.2705099145</v>
      </c>
      <c r="AP306" s="342">
        <v>2731634.8807029477</v>
      </c>
      <c r="AQ306" s="342">
        <v>2290759.5405790382</v>
      </c>
      <c r="AR306" s="342">
        <v>2422615.2331404891</v>
      </c>
      <c r="AS306" s="342">
        <v>2357065.6955883298</v>
      </c>
      <c r="AT306" s="342">
        <v>2346115.8585516126</v>
      </c>
      <c r="AU306" s="342">
        <v>2847101.9938632059</v>
      </c>
      <c r="AV306" s="342">
        <v>2546725.9330114541</v>
      </c>
      <c r="AW306" s="342">
        <v>2604976.6669331361</v>
      </c>
      <c r="AX306" s="342">
        <v>3572808.3238509833</v>
      </c>
      <c r="AY306" s="342">
        <v>3213317.5117171411</v>
      </c>
      <c r="AZ306" s="342">
        <v>3458932.7977239983</v>
      </c>
      <c r="BA306" s="342">
        <v>3903788.3215309898</v>
      </c>
      <c r="BB306" s="342">
        <v>2770448.791760481</v>
      </c>
      <c r="BC306" s="342">
        <v>1994658.5743973884</v>
      </c>
      <c r="BD306" s="342">
        <v>1620999.0587372882</v>
      </c>
      <c r="BE306" s="342">
        <v>1432087.5439222597</v>
      </c>
      <c r="BF306" s="342">
        <v>1308436.0519901721</v>
      </c>
      <c r="BG306" s="342">
        <v>1483646</v>
      </c>
      <c r="BH306" s="342">
        <v>1274677.9687626148</v>
      </c>
      <c r="BI306" s="342">
        <v>907652.56048868899</v>
      </c>
      <c r="BJ306" s="342">
        <v>856085.95118057437</v>
      </c>
      <c r="BK306" s="342">
        <v>705006.98783273133</v>
      </c>
      <c r="BL306" s="43"/>
    </row>
    <row r="307" spans="3:64" x14ac:dyDescent="0.2">
      <c r="C307" s="46" t="s">
        <v>142</v>
      </c>
      <c r="D307" s="47" t="s">
        <v>332</v>
      </c>
      <c r="E307" s="365" t="s">
        <v>146</v>
      </c>
      <c r="F307" s="46" t="s">
        <v>155</v>
      </c>
      <c r="G307" s="231" t="s">
        <v>16</v>
      </c>
      <c r="H307" s="341">
        <v>1121227.3246848497</v>
      </c>
      <c r="I307" s="341">
        <v>1429382.0461033867</v>
      </c>
      <c r="J307" s="341">
        <v>1737453.7279788104</v>
      </c>
      <c r="K307" s="341">
        <v>1642800.0760030912</v>
      </c>
      <c r="L307" s="341">
        <v>1333286.3042757576</v>
      </c>
      <c r="M307" s="341">
        <v>1525787.7076032511</v>
      </c>
      <c r="N307" s="341">
        <v>1617809.7716278865</v>
      </c>
      <c r="O307" s="341">
        <v>2040478.3948153884</v>
      </c>
      <c r="P307" s="341">
        <v>1609472.9288435089</v>
      </c>
      <c r="Q307" s="341">
        <v>1686542.7812536897</v>
      </c>
      <c r="R307" s="341">
        <v>1525553.5801632535</v>
      </c>
      <c r="S307" s="341">
        <v>1315307.4984647846</v>
      </c>
      <c r="T307" s="341">
        <v>1580008.3838030351</v>
      </c>
      <c r="U307" s="341">
        <v>1912733.7995963378</v>
      </c>
      <c r="V307" s="341">
        <v>1343447.5525710508</v>
      </c>
      <c r="W307" s="341">
        <v>1252452.7259550185</v>
      </c>
      <c r="X307" s="341">
        <v>1451953.0997006802</v>
      </c>
      <c r="Y307" s="341">
        <v>1560666.902360789</v>
      </c>
      <c r="Z307" s="341">
        <v>2182559.3651230773</v>
      </c>
      <c r="AA307" s="341">
        <v>2118228.2593033449</v>
      </c>
      <c r="AB307" s="341">
        <v>1461384.7296864353</v>
      </c>
      <c r="AC307" s="341">
        <v>1550339.3381184516</v>
      </c>
      <c r="AD307" s="341">
        <v>1932497.2435873984</v>
      </c>
      <c r="AE307" s="341">
        <v>2033999.7439246047</v>
      </c>
      <c r="AF307" s="341">
        <v>2116068.8423106372</v>
      </c>
      <c r="AG307" s="341">
        <v>2721051.1006029309</v>
      </c>
      <c r="AH307" s="341">
        <v>3062474.2072343556</v>
      </c>
      <c r="AI307" s="341">
        <v>3068399.8596289414</v>
      </c>
      <c r="AJ307" s="341">
        <v>2574645.612137855</v>
      </c>
      <c r="AK307" s="341">
        <v>3242939.1223074542</v>
      </c>
      <c r="AL307" s="341">
        <v>3155109.3227075604</v>
      </c>
      <c r="AM307" s="341">
        <v>2792665.9921549917</v>
      </c>
      <c r="AN307" s="341">
        <v>2827002.9385206508</v>
      </c>
      <c r="AO307" s="341">
        <v>2277197.9316709619</v>
      </c>
      <c r="AP307" s="341">
        <v>2659502.7287595435</v>
      </c>
      <c r="AQ307" s="341">
        <v>2184243.8154525077</v>
      </c>
      <c r="AR307" s="341">
        <v>2275825.6419747709</v>
      </c>
      <c r="AS307" s="341">
        <v>2208366.0995997651</v>
      </c>
      <c r="AT307" s="341">
        <v>2275615.9478854584</v>
      </c>
      <c r="AU307" s="341">
        <v>2716312.4527586857</v>
      </c>
      <c r="AV307" s="341">
        <v>2415791.5916319531</v>
      </c>
      <c r="AW307" s="341">
        <v>2487875.3216636581</v>
      </c>
      <c r="AX307" s="341">
        <v>3394596.3420151309</v>
      </c>
      <c r="AY307" s="341">
        <v>2966181.4273211667</v>
      </c>
      <c r="AZ307" s="341">
        <v>3191374.8653860362</v>
      </c>
      <c r="BA307" s="341">
        <v>3522812.03871878</v>
      </c>
      <c r="BB307" s="341">
        <v>2521542.3965517734</v>
      </c>
      <c r="BC307" s="341">
        <v>1855959.9754254499</v>
      </c>
      <c r="BD307" s="341">
        <v>1491785.5886560951</v>
      </c>
      <c r="BE307" s="341">
        <v>1278658.4769259484</v>
      </c>
      <c r="BF307" s="341">
        <v>1239668.0515516042</v>
      </c>
      <c r="BG307" s="341">
        <v>1397442</v>
      </c>
      <c r="BH307" s="341">
        <v>1234952.3675246898</v>
      </c>
      <c r="BI307" s="341">
        <v>864319.69936901657</v>
      </c>
      <c r="BJ307" s="341">
        <v>780649.57275926345</v>
      </c>
      <c r="BK307" s="341">
        <v>648965.61335303169</v>
      </c>
      <c r="BL307" s="43"/>
    </row>
    <row r="308" spans="3:64" x14ac:dyDescent="0.2">
      <c r="C308" s="52" t="s">
        <v>143</v>
      </c>
      <c r="D308" s="51" t="s">
        <v>332</v>
      </c>
      <c r="E308" s="367" t="s">
        <v>146</v>
      </c>
      <c r="F308" s="52" t="s">
        <v>155</v>
      </c>
      <c r="G308" s="50" t="s">
        <v>16</v>
      </c>
      <c r="H308" s="343">
        <v>0</v>
      </c>
      <c r="I308" s="343">
        <v>0</v>
      </c>
      <c r="J308" s="343">
        <v>9587.616203193229</v>
      </c>
      <c r="K308" s="343">
        <v>21931.761533892761</v>
      </c>
      <c r="L308" s="343">
        <v>45582.494574122065</v>
      </c>
      <c r="M308" s="343">
        <v>47182.385526948165</v>
      </c>
      <c r="N308" s="343">
        <v>62446.652610972458</v>
      </c>
      <c r="O308" s="343">
        <v>72058.168372468834</v>
      </c>
      <c r="P308" s="343">
        <v>77676.771734641428</v>
      </c>
      <c r="Q308" s="343">
        <v>124604.4771432016</v>
      </c>
      <c r="R308" s="343">
        <v>40059.833040394515</v>
      </c>
      <c r="S308" s="343">
        <v>38302.361716920146</v>
      </c>
      <c r="T308" s="343">
        <v>48121.702991552142</v>
      </c>
      <c r="U308" s="343">
        <v>19232.081552061394</v>
      </c>
      <c r="V308" s="343">
        <v>64517.775769149725</v>
      </c>
      <c r="W308" s="343">
        <v>9334.9181749307991</v>
      </c>
      <c r="X308" s="343">
        <v>8624.985360143568</v>
      </c>
      <c r="Y308" s="343">
        <v>17466.72683160743</v>
      </c>
      <c r="Z308" s="343">
        <v>17831.117459238711</v>
      </c>
      <c r="AA308" s="343">
        <v>9464.4295424961456</v>
      </c>
      <c r="AB308" s="343">
        <v>21002.845506660266</v>
      </c>
      <c r="AC308" s="343">
        <v>16757.375833630693</v>
      </c>
      <c r="AD308" s="343">
        <v>108896.92594186463</v>
      </c>
      <c r="AE308" s="343">
        <v>24548.490286417971</v>
      </c>
      <c r="AF308" s="343">
        <v>44353.039186554925</v>
      </c>
      <c r="AG308" s="343">
        <v>59112.561010310717</v>
      </c>
      <c r="AH308" s="343">
        <v>59380.970823017647</v>
      </c>
      <c r="AI308" s="343">
        <v>57023.027847623656</v>
      </c>
      <c r="AJ308" s="343">
        <v>41105.462326308756</v>
      </c>
      <c r="AK308" s="343">
        <v>45278.009379392359</v>
      </c>
      <c r="AL308" s="343">
        <v>92448.24519734428</v>
      </c>
      <c r="AM308" s="343">
        <v>105382.96720284481</v>
      </c>
      <c r="AN308" s="343">
        <v>69452.135968444578</v>
      </c>
      <c r="AO308" s="343">
        <v>64664.338838952652</v>
      </c>
      <c r="AP308" s="343">
        <v>72132.151943404417</v>
      </c>
      <c r="AQ308" s="343">
        <v>106515.72512653065</v>
      </c>
      <c r="AR308" s="343">
        <v>146789.59116571789</v>
      </c>
      <c r="AS308" s="343">
        <v>148699.04826151952</v>
      </c>
      <c r="AT308" s="343">
        <v>70499.910666153781</v>
      </c>
      <c r="AU308" s="343">
        <v>130789.54110451977</v>
      </c>
      <c r="AV308" s="343">
        <v>130934.34137950154</v>
      </c>
      <c r="AW308" s="343">
        <v>117101.34526947829</v>
      </c>
      <c r="AX308" s="343">
        <v>178211.98183585101</v>
      </c>
      <c r="AY308" s="343">
        <v>247136.08439597511</v>
      </c>
      <c r="AZ308" s="343">
        <v>267557.93233796256</v>
      </c>
      <c r="BA308" s="343">
        <v>380976.28281220881</v>
      </c>
      <c r="BB308" s="343">
        <v>248906.3952087074</v>
      </c>
      <c r="BC308" s="343">
        <v>138698.59897193822</v>
      </c>
      <c r="BD308" s="343">
        <v>129213.47008119282</v>
      </c>
      <c r="BE308" s="343">
        <v>153429.06699631145</v>
      </c>
      <c r="BF308" s="343">
        <v>68768.000438567702</v>
      </c>
      <c r="BG308" s="343">
        <v>86204</v>
      </c>
      <c r="BH308" s="343">
        <v>39725.60123792477</v>
      </c>
      <c r="BI308" s="343">
        <v>43332.861119672285</v>
      </c>
      <c r="BJ308" s="343">
        <v>75436.378421310961</v>
      </c>
      <c r="BK308" s="343">
        <v>56041.374479699654</v>
      </c>
      <c r="BL308" s="43"/>
    </row>
    <row r="309" spans="3:64" x14ac:dyDescent="0.2">
      <c r="C309" s="53" t="s">
        <v>11</v>
      </c>
      <c r="D309" s="47" t="s">
        <v>332</v>
      </c>
      <c r="E309" s="365" t="s">
        <v>147</v>
      </c>
      <c r="F309" s="46" t="s">
        <v>155</v>
      </c>
      <c r="G309" s="231" t="s">
        <v>16</v>
      </c>
      <c r="H309" s="341">
        <v>15687.972163</v>
      </c>
      <c r="I309" s="341">
        <v>20601.219720000001</v>
      </c>
      <c r="J309" s="341">
        <v>38641.529337</v>
      </c>
      <c r="K309" s="341">
        <v>17564.835636</v>
      </c>
      <c r="L309" s="341">
        <v>21743.375566999999</v>
      </c>
      <c r="M309" s="341">
        <v>11342.72474</v>
      </c>
      <c r="N309" s="341">
        <v>8495.6910420000004</v>
      </c>
      <c r="O309" s="341">
        <v>64182.421672999997</v>
      </c>
      <c r="P309" s="341">
        <v>71551.119774000006</v>
      </c>
      <c r="Q309" s="341">
        <v>57844.713838999996</v>
      </c>
      <c r="R309" s="341">
        <v>45777.062841999999</v>
      </c>
      <c r="S309" s="341">
        <v>35747.367144000003</v>
      </c>
      <c r="T309" s="341">
        <v>34562.178454000001</v>
      </c>
      <c r="U309" s="341">
        <v>16469.542201</v>
      </c>
      <c r="V309" s="341">
        <v>10687.196449999999</v>
      </c>
      <c r="W309" s="341">
        <v>18604.732036000001</v>
      </c>
      <c r="X309" s="341">
        <v>36013.464510439539</v>
      </c>
      <c r="Y309" s="341">
        <v>5828.1144807857863</v>
      </c>
      <c r="Z309" s="341">
        <v>6640.3529557500433</v>
      </c>
      <c r="AA309" s="341">
        <v>20547.365322512367</v>
      </c>
      <c r="AB309" s="341">
        <v>21786.694035283021</v>
      </c>
      <c r="AC309" s="341">
        <v>57401.988513682729</v>
      </c>
      <c r="AD309" s="341">
        <v>56870.316471986072</v>
      </c>
      <c r="AE309" s="341">
        <v>97273.924063352039</v>
      </c>
      <c r="AF309" s="341">
        <v>246001.82075719899</v>
      </c>
      <c r="AG309" s="341">
        <v>244142.69717490024</v>
      </c>
      <c r="AH309" s="341">
        <v>384024.24367426406</v>
      </c>
      <c r="AI309" s="341">
        <v>178063.28500080042</v>
      </c>
      <c r="AJ309" s="341">
        <v>69894.93659038021</v>
      </c>
      <c r="AK309" s="341">
        <v>67241.222884321396</v>
      </c>
      <c r="AL309" s="341">
        <v>41256.024848736546</v>
      </c>
      <c r="AM309" s="341">
        <v>35677.429588442501</v>
      </c>
      <c r="AN309" s="341">
        <v>11751.083730214299</v>
      </c>
      <c r="AO309" s="341">
        <v>12851.612411895963</v>
      </c>
      <c r="AP309" s="341">
        <v>17451.458736562028</v>
      </c>
      <c r="AQ309" s="341">
        <v>29291.034468197548</v>
      </c>
      <c r="AR309" s="341">
        <v>78490.669780782468</v>
      </c>
      <c r="AS309" s="341">
        <v>100563.46482686924</v>
      </c>
      <c r="AT309" s="341">
        <v>73823.937642682649</v>
      </c>
      <c r="AU309" s="341">
        <v>63203.524381180236</v>
      </c>
      <c r="AV309" s="341">
        <v>88403.60753242005</v>
      </c>
      <c r="AW309" s="341">
        <v>187740.51099164624</v>
      </c>
      <c r="AX309" s="341">
        <v>168780.58736239077</v>
      </c>
      <c r="AY309" s="341">
        <v>157690.3573266468</v>
      </c>
      <c r="AZ309" s="341">
        <v>235544.39782956179</v>
      </c>
      <c r="BA309" s="341">
        <v>371661.86161567498</v>
      </c>
      <c r="BB309" s="341">
        <v>252051.66576436869</v>
      </c>
      <c r="BC309" s="341">
        <v>209688.42790858317</v>
      </c>
      <c r="BD309" s="341">
        <v>259042.49324885386</v>
      </c>
      <c r="BE309" s="341">
        <v>190672.36152570628</v>
      </c>
      <c r="BF309" s="341">
        <v>106358.42735191347</v>
      </c>
      <c r="BG309" s="341">
        <v>94041</v>
      </c>
      <c r="BH309" s="341">
        <v>94502.054966432697</v>
      </c>
      <c r="BI309" s="341">
        <v>74270.607566778635</v>
      </c>
      <c r="BJ309" s="341">
        <v>82911.61603414308</v>
      </c>
      <c r="BK309" s="341">
        <v>119192.5765811726</v>
      </c>
      <c r="BL309" s="43"/>
    </row>
    <row r="310" spans="3:64" x14ac:dyDescent="0.2">
      <c r="C310" s="53" t="s">
        <v>17</v>
      </c>
      <c r="D310" s="47" t="s">
        <v>332</v>
      </c>
      <c r="E310" s="365" t="s">
        <v>147</v>
      </c>
      <c r="F310" s="46" t="s">
        <v>155</v>
      </c>
      <c r="G310" s="231" t="s">
        <v>16</v>
      </c>
      <c r="H310" s="341">
        <v>6951.2872049999996</v>
      </c>
      <c r="I310" s="341">
        <v>9856.9456829999999</v>
      </c>
      <c r="J310" s="341">
        <v>19544.691148000002</v>
      </c>
      <c r="K310" s="341">
        <v>10791.931209</v>
      </c>
      <c r="L310" s="341">
        <v>14845.138674</v>
      </c>
      <c r="M310" s="341">
        <v>11038.649905</v>
      </c>
      <c r="N310" s="341">
        <v>12065.376033</v>
      </c>
      <c r="O310" s="341">
        <v>20847.929181</v>
      </c>
      <c r="P310" s="341">
        <v>11188.34779</v>
      </c>
      <c r="Q310" s="341">
        <v>1773.3395350000001</v>
      </c>
      <c r="R310" s="341">
        <v>0.15177399999999999</v>
      </c>
      <c r="S310" s="341">
        <v>4423.6259570000002</v>
      </c>
      <c r="T310" s="341">
        <v>578.90427199999999</v>
      </c>
      <c r="U310" s="341">
        <v>3067.688991</v>
      </c>
      <c r="V310" s="341">
        <v>10.947524</v>
      </c>
      <c r="W310" s="341">
        <v>400.48081400000001</v>
      </c>
      <c r="X310" s="341">
        <v>4595.2952586726124</v>
      </c>
      <c r="Y310" s="341">
        <v>8045.2692687765903</v>
      </c>
      <c r="Z310" s="341">
        <v>2706.5250048428857</v>
      </c>
      <c r="AA310" s="341">
        <v>6270.7165074370978</v>
      </c>
      <c r="AB310" s="341">
        <v>8473.7963082852875</v>
      </c>
      <c r="AC310" s="341">
        <v>28572.078750624598</v>
      </c>
      <c r="AD310" s="341">
        <v>19872.806491529114</v>
      </c>
      <c r="AE310" s="341">
        <v>10838.510658214984</v>
      </c>
      <c r="AF310" s="341">
        <v>915.3712342757085</v>
      </c>
      <c r="AG310" s="341">
        <v>4027.4713899401754</v>
      </c>
      <c r="AH310" s="341">
        <v>3080.4943088134805</v>
      </c>
      <c r="AI310" s="341">
        <v>2229.2745717892858</v>
      </c>
      <c r="AJ310" s="341">
        <v>5018.5766355635924</v>
      </c>
      <c r="AK310" s="341">
        <v>8372.3019001695538</v>
      </c>
      <c r="AL310" s="341">
        <v>15773.031654167098</v>
      </c>
      <c r="AM310" s="341">
        <v>5599.0126726387871</v>
      </c>
      <c r="AN310" s="341">
        <v>64605.451651351847</v>
      </c>
      <c r="AO310" s="341">
        <v>39757.084848413644</v>
      </c>
      <c r="AP310" s="341">
        <v>3167.0561224443718</v>
      </c>
      <c r="AQ310" s="341">
        <v>7267.462705162282</v>
      </c>
      <c r="AR310" s="341">
        <v>3065.7497008784235</v>
      </c>
      <c r="AS310" s="341">
        <v>7967.1503144606531</v>
      </c>
      <c r="AT310" s="341">
        <v>71678.002205891753</v>
      </c>
      <c r="AU310" s="341">
        <v>202722.58755905359</v>
      </c>
      <c r="AV310" s="341">
        <v>122956.25929435538</v>
      </c>
      <c r="AW310" s="341">
        <v>83602.770280553945</v>
      </c>
      <c r="AX310" s="341">
        <v>57581.939937709431</v>
      </c>
      <c r="AY310" s="341">
        <v>102650.99853371676</v>
      </c>
      <c r="AZ310" s="341">
        <v>60588.088528548666</v>
      </c>
      <c r="BA310" s="341">
        <v>28370.521522307608</v>
      </c>
      <c r="BB310" s="341">
        <v>10714.040152445403</v>
      </c>
      <c r="BC310" s="341">
        <v>5412.5283689162434</v>
      </c>
      <c r="BD310" s="341">
        <v>58258.051226436211</v>
      </c>
      <c r="BE310" s="341">
        <v>527.12553416991784</v>
      </c>
      <c r="BF310" s="341">
        <v>4311.0615886642254</v>
      </c>
      <c r="BG310" s="341">
        <v>4498</v>
      </c>
      <c r="BH310" s="341">
        <v>3780.5649523623183</v>
      </c>
      <c r="BI310" s="341">
        <v>16521.204487624247</v>
      </c>
      <c r="BJ310" s="341">
        <v>3407.3266863346466</v>
      </c>
      <c r="BK310" s="341">
        <v>31117.339112645568</v>
      </c>
      <c r="BL310" s="43"/>
    </row>
    <row r="311" spans="3:64" x14ac:dyDescent="0.2">
      <c r="C311" s="53" t="s">
        <v>18</v>
      </c>
      <c r="D311" s="47" t="s">
        <v>332</v>
      </c>
      <c r="E311" s="365" t="s">
        <v>147</v>
      </c>
      <c r="F311" s="46" t="s">
        <v>155</v>
      </c>
      <c r="G311" s="231" t="s">
        <v>16</v>
      </c>
      <c r="H311" s="341">
        <v>2873.2808450000002</v>
      </c>
      <c r="I311" s="341">
        <v>4860.7115720000002</v>
      </c>
      <c r="J311" s="341">
        <v>11455.140399</v>
      </c>
      <c r="K311" s="341">
        <v>7635.9885009999998</v>
      </c>
      <c r="L311" s="341">
        <v>12631.499758</v>
      </c>
      <c r="M311" s="341">
        <v>11429.198118</v>
      </c>
      <c r="N311" s="341">
        <v>15751.275454000001</v>
      </c>
      <c r="O311" s="341">
        <v>4420.6364780000004</v>
      </c>
      <c r="P311" s="341">
        <v>75.032623000000001</v>
      </c>
      <c r="Q311" s="341">
        <v>759.05128999999999</v>
      </c>
      <c r="R311" s="341">
        <v>0.238123</v>
      </c>
      <c r="S311" s="341">
        <v>0.40129399999999998</v>
      </c>
      <c r="T311" s="341">
        <v>88.324236999999997</v>
      </c>
      <c r="U311" s="341">
        <v>4760.5874610000001</v>
      </c>
      <c r="V311" s="341">
        <v>22378.604156000001</v>
      </c>
      <c r="W311" s="341">
        <v>15721.298273</v>
      </c>
      <c r="X311" s="341">
        <v>22872.696481824369</v>
      </c>
      <c r="Y311" s="341">
        <v>31081.972941397747</v>
      </c>
      <c r="Z311" s="341">
        <v>9299.7233998008051</v>
      </c>
      <c r="AA311" s="341">
        <v>36006.501413538826</v>
      </c>
      <c r="AB311" s="341">
        <v>49223.629547722048</v>
      </c>
      <c r="AC311" s="341">
        <v>38589.692368961885</v>
      </c>
      <c r="AD311" s="341">
        <v>32861.446118496555</v>
      </c>
      <c r="AE311" s="341">
        <v>22452.982224033429</v>
      </c>
      <c r="AF311" s="341">
        <v>8169.924186331903</v>
      </c>
      <c r="AG311" s="341">
        <v>4831.3959407717757</v>
      </c>
      <c r="AH311" s="341">
        <v>4143.6456756945072</v>
      </c>
      <c r="AI311" s="341">
        <v>20426.610895354312</v>
      </c>
      <c r="AJ311" s="341">
        <v>6463.6142660371579</v>
      </c>
      <c r="AK311" s="341">
        <v>17608.114758652559</v>
      </c>
      <c r="AL311" s="341">
        <v>19772.84805757608</v>
      </c>
      <c r="AM311" s="341">
        <v>7335.1406331469389</v>
      </c>
      <c r="AN311" s="341">
        <v>6929.9082779483751</v>
      </c>
      <c r="AO311" s="341">
        <v>8962.9632369416358</v>
      </c>
      <c r="AP311" s="341">
        <v>8595.1291158090808</v>
      </c>
      <c r="AQ311" s="341">
        <v>2140.7417316293245</v>
      </c>
      <c r="AR311" s="341">
        <v>1959.088833244261</v>
      </c>
      <c r="AS311" s="341">
        <v>4158.038302802458</v>
      </c>
      <c r="AT311" s="341">
        <v>8400.5091647118043</v>
      </c>
      <c r="AU311" s="341">
        <v>22909.990638586361</v>
      </c>
      <c r="AV311" s="341">
        <v>36702.033182727027</v>
      </c>
      <c r="AW311" s="341">
        <v>44963.636357378819</v>
      </c>
      <c r="AX311" s="341">
        <v>56122.283412304663</v>
      </c>
      <c r="AY311" s="341">
        <v>16215.15178549158</v>
      </c>
      <c r="AZ311" s="341">
        <v>17451.586311464656</v>
      </c>
      <c r="BA311" s="341">
        <v>13240.03932534122</v>
      </c>
      <c r="BB311" s="341">
        <v>5647.4817189452615</v>
      </c>
      <c r="BC311" s="341">
        <v>3393.1901862418536</v>
      </c>
      <c r="BD311" s="341">
        <v>16889.176839974716</v>
      </c>
      <c r="BE311" s="341">
        <v>4043.2700149063357</v>
      </c>
      <c r="BF311" s="341">
        <v>9789.4535659487519</v>
      </c>
      <c r="BG311" s="341">
        <v>2148</v>
      </c>
      <c r="BH311" s="341">
        <v>11123.449952946858</v>
      </c>
      <c r="BI311" s="341">
        <v>5071.4043404102986</v>
      </c>
      <c r="BJ311" s="341">
        <v>7337.6565524732368</v>
      </c>
      <c r="BK311" s="341">
        <v>20840.283412421173</v>
      </c>
      <c r="BL311" s="43"/>
    </row>
    <row r="312" spans="3:64" x14ac:dyDescent="0.2">
      <c r="C312" s="53" t="s">
        <v>19</v>
      </c>
      <c r="D312" s="47" t="s">
        <v>332</v>
      </c>
      <c r="E312" s="365" t="s">
        <v>147</v>
      </c>
      <c r="F312" s="46" t="s">
        <v>155</v>
      </c>
      <c r="G312" s="231" t="s">
        <v>16</v>
      </c>
      <c r="H312" s="341">
        <v>1362.533134</v>
      </c>
      <c r="I312" s="341">
        <v>1752.1906039999999</v>
      </c>
      <c r="J312" s="341">
        <v>3098.9531740000002</v>
      </c>
      <c r="K312" s="341">
        <v>1382.454209</v>
      </c>
      <c r="L312" s="341">
        <v>1474.642593</v>
      </c>
      <c r="M312" s="341">
        <v>602.37495799999999</v>
      </c>
      <c r="N312" s="341">
        <v>0</v>
      </c>
      <c r="O312" s="341">
        <v>0</v>
      </c>
      <c r="P312" s="341">
        <v>0</v>
      </c>
      <c r="Q312" s="341">
        <v>1.2380359999999999</v>
      </c>
      <c r="R312" s="341">
        <v>3.7620000000000002E-3</v>
      </c>
      <c r="S312" s="341">
        <v>1.5E-5</v>
      </c>
      <c r="T312" s="341">
        <v>6.3999999999999997E-5</v>
      </c>
      <c r="U312" s="341">
        <v>3.3180000000000001E-2</v>
      </c>
      <c r="V312" s="341">
        <v>4.8000000000000001E-5</v>
      </c>
      <c r="W312" s="341">
        <v>0</v>
      </c>
      <c r="X312" s="341">
        <v>3831.9059242461244</v>
      </c>
      <c r="Y312" s="341">
        <v>2739.8316272923707</v>
      </c>
      <c r="Z312" s="341">
        <v>471.17864635865578</v>
      </c>
      <c r="AA312" s="341">
        <v>913.94003479384457</v>
      </c>
      <c r="AB312" s="341">
        <v>5823.6843688585086</v>
      </c>
      <c r="AC312" s="341">
        <v>0</v>
      </c>
      <c r="AD312" s="341">
        <v>0</v>
      </c>
      <c r="AE312" s="341">
        <v>0</v>
      </c>
      <c r="AF312" s="341">
        <v>81.392545315752443</v>
      </c>
      <c r="AG312" s="341">
        <v>0</v>
      </c>
      <c r="AH312" s="341">
        <v>0</v>
      </c>
      <c r="AI312" s="341">
        <v>0</v>
      </c>
      <c r="AJ312" s="341">
        <v>0</v>
      </c>
      <c r="AK312" s="341">
        <v>0</v>
      </c>
      <c r="AL312" s="341">
        <v>0</v>
      </c>
      <c r="AM312" s="341">
        <v>0</v>
      </c>
      <c r="AN312" s="341">
        <v>0</v>
      </c>
      <c r="AO312" s="341">
        <v>0</v>
      </c>
      <c r="AP312" s="341">
        <v>0</v>
      </c>
      <c r="AQ312" s="341">
        <v>0</v>
      </c>
      <c r="AR312" s="341">
        <v>0</v>
      </c>
      <c r="AS312" s="341">
        <v>0</v>
      </c>
      <c r="AT312" s="341">
        <v>0</v>
      </c>
      <c r="AU312" s="341">
        <v>0</v>
      </c>
      <c r="AV312" s="341">
        <v>45.030474324200497</v>
      </c>
      <c r="AW312" s="341">
        <v>0</v>
      </c>
      <c r="AX312" s="341">
        <v>0</v>
      </c>
      <c r="AY312" s="341">
        <v>0</v>
      </c>
      <c r="AZ312" s="341">
        <v>0</v>
      </c>
      <c r="BA312" s="341">
        <v>0</v>
      </c>
      <c r="BB312" s="341">
        <v>0</v>
      </c>
      <c r="BC312" s="341">
        <v>0</v>
      </c>
      <c r="BD312" s="341">
        <v>0</v>
      </c>
      <c r="BE312" s="341">
        <v>0</v>
      </c>
      <c r="BF312" s="341">
        <v>0</v>
      </c>
      <c r="BG312" s="341">
        <v>0</v>
      </c>
      <c r="BH312" s="341">
        <v>0</v>
      </c>
      <c r="BI312" s="341">
        <v>0</v>
      </c>
      <c r="BJ312" s="341">
        <v>0</v>
      </c>
      <c r="BK312" s="341">
        <v>0</v>
      </c>
      <c r="BL312" s="43"/>
    </row>
    <row r="313" spans="3:64" x14ac:dyDescent="0.2">
      <c r="C313" s="53" t="s">
        <v>20</v>
      </c>
      <c r="D313" s="47" t="s">
        <v>332</v>
      </c>
      <c r="E313" s="365" t="s">
        <v>147</v>
      </c>
      <c r="F313" s="46" t="s">
        <v>155</v>
      </c>
      <c r="G313" s="231" t="s">
        <v>16</v>
      </c>
      <c r="H313" s="341">
        <v>0</v>
      </c>
      <c r="I313" s="341">
        <v>0</v>
      </c>
      <c r="J313" s="341">
        <v>0</v>
      </c>
      <c r="K313" s="341">
        <v>0</v>
      </c>
      <c r="L313" s="341">
        <v>0</v>
      </c>
      <c r="M313" s="341">
        <v>0</v>
      </c>
      <c r="N313" s="341">
        <v>0</v>
      </c>
      <c r="O313" s="341">
        <v>0</v>
      </c>
      <c r="P313" s="341">
        <v>0</v>
      </c>
      <c r="Q313" s="341">
        <v>0</v>
      </c>
      <c r="R313" s="341">
        <v>0</v>
      </c>
      <c r="S313" s="341">
        <v>0</v>
      </c>
      <c r="T313" s="341">
        <v>0</v>
      </c>
      <c r="U313" s="341">
        <v>0</v>
      </c>
      <c r="V313" s="341">
        <v>2366.5437310000002</v>
      </c>
      <c r="W313" s="341">
        <v>1701.1981579999999</v>
      </c>
      <c r="X313" s="341">
        <v>0</v>
      </c>
      <c r="Y313" s="341">
        <v>0</v>
      </c>
      <c r="Z313" s="341">
        <v>0</v>
      </c>
      <c r="AA313" s="341">
        <v>0</v>
      </c>
      <c r="AB313" s="341">
        <v>0</v>
      </c>
      <c r="AC313" s="341">
        <v>0</v>
      </c>
      <c r="AD313" s="341">
        <v>0</v>
      </c>
      <c r="AE313" s="341">
        <v>0</v>
      </c>
      <c r="AF313" s="341">
        <v>0</v>
      </c>
      <c r="AG313" s="341">
        <v>0</v>
      </c>
      <c r="AH313" s="341">
        <v>0</v>
      </c>
      <c r="AI313" s="341">
        <v>0</v>
      </c>
      <c r="AJ313" s="341">
        <v>0</v>
      </c>
      <c r="AK313" s="341">
        <v>0</v>
      </c>
      <c r="AL313" s="341">
        <v>0</v>
      </c>
      <c r="AM313" s="341">
        <v>0</v>
      </c>
      <c r="AN313" s="341">
        <v>0</v>
      </c>
      <c r="AO313" s="341">
        <v>0</v>
      </c>
      <c r="AP313" s="341">
        <v>0</v>
      </c>
      <c r="AQ313" s="341">
        <v>0</v>
      </c>
      <c r="AR313" s="341">
        <v>0</v>
      </c>
      <c r="AS313" s="341">
        <v>0</v>
      </c>
      <c r="AT313" s="341">
        <v>0</v>
      </c>
      <c r="AU313" s="341">
        <v>0</v>
      </c>
      <c r="AV313" s="341">
        <v>0</v>
      </c>
      <c r="AW313" s="341">
        <v>0</v>
      </c>
      <c r="AX313" s="341">
        <v>0</v>
      </c>
      <c r="AY313" s="341">
        <v>0</v>
      </c>
      <c r="AZ313" s="341">
        <v>0</v>
      </c>
      <c r="BA313" s="341">
        <v>0</v>
      </c>
      <c r="BB313" s="341">
        <v>0</v>
      </c>
      <c r="BC313" s="341">
        <v>0</v>
      </c>
      <c r="BD313" s="341">
        <v>0</v>
      </c>
      <c r="BE313" s="341">
        <v>0</v>
      </c>
      <c r="BF313" s="341">
        <v>0</v>
      </c>
      <c r="BG313" s="341">
        <v>0</v>
      </c>
      <c r="BH313" s="341">
        <v>0</v>
      </c>
      <c r="BI313" s="341">
        <v>0</v>
      </c>
      <c r="BJ313" s="341">
        <v>0</v>
      </c>
      <c r="BK313" s="341">
        <v>0</v>
      </c>
      <c r="BL313" s="43"/>
    </row>
    <row r="314" spans="3:64" x14ac:dyDescent="0.2">
      <c r="C314" s="53" t="s">
        <v>21</v>
      </c>
      <c r="D314" s="47" t="s">
        <v>332</v>
      </c>
      <c r="E314" s="365" t="s">
        <v>147</v>
      </c>
      <c r="F314" s="46" t="s">
        <v>155</v>
      </c>
      <c r="G314" s="231" t="s">
        <v>16</v>
      </c>
      <c r="H314" s="341">
        <v>1423.5908400000001</v>
      </c>
      <c r="I314" s="341">
        <v>1829.930269</v>
      </c>
      <c r="J314" s="341">
        <v>3291.7506349999999</v>
      </c>
      <c r="K314" s="341">
        <v>1438.727157</v>
      </c>
      <c r="L314" s="341">
        <v>1601.6078319999999</v>
      </c>
      <c r="M314" s="341">
        <v>667.59599800000001</v>
      </c>
      <c r="N314" s="341">
        <v>87.937363000000005</v>
      </c>
      <c r="O314" s="341">
        <v>144.56428600000001</v>
      </c>
      <c r="P314" s="341">
        <v>34.015146999999999</v>
      </c>
      <c r="Q314" s="341">
        <v>65.606581000000006</v>
      </c>
      <c r="R314" s="341">
        <v>0.31486900000000001</v>
      </c>
      <c r="S314" s="341">
        <v>1446.4812979999999</v>
      </c>
      <c r="T314" s="341">
        <v>0.110031</v>
      </c>
      <c r="U314" s="341">
        <v>5653.9073799999996</v>
      </c>
      <c r="V314" s="341">
        <v>8641.6828569999998</v>
      </c>
      <c r="W314" s="341">
        <v>10333.291308</v>
      </c>
      <c r="X314" s="341">
        <v>26578.383716361277</v>
      </c>
      <c r="Y314" s="341">
        <v>8011.289096008758</v>
      </c>
      <c r="Z314" s="341">
        <v>3987.0373774819273</v>
      </c>
      <c r="AA314" s="341">
        <v>6592.680058539634</v>
      </c>
      <c r="AB314" s="341">
        <v>5789.3835390291242</v>
      </c>
      <c r="AC314" s="341">
        <v>17386.055618671908</v>
      </c>
      <c r="AD314" s="341">
        <v>4189.8540859407149</v>
      </c>
      <c r="AE314" s="341">
        <v>3337.0956493203116</v>
      </c>
      <c r="AF314" s="341">
        <v>1737.5539021754107</v>
      </c>
      <c r="AG314" s="341">
        <v>1015.8377169503893</v>
      </c>
      <c r="AH314" s="341">
        <v>121.65413650877414</v>
      </c>
      <c r="AI314" s="341">
        <v>211.83152039626694</v>
      </c>
      <c r="AJ314" s="341">
        <v>615.11736972861161</v>
      </c>
      <c r="AK314" s="341">
        <v>6401.2442779323264</v>
      </c>
      <c r="AL314" s="341">
        <v>8099.175748984253</v>
      </c>
      <c r="AM314" s="341">
        <v>772.57694242612729</v>
      </c>
      <c r="AN314" s="341">
        <v>1862.1471323566798</v>
      </c>
      <c r="AO314" s="341">
        <v>157.53589408130534</v>
      </c>
      <c r="AP314" s="341">
        <v>0</v>
      </c>
      <c r="AQ314" s="341">
        <v>0</v>
      </c>
      <c r="AR314" s="341">
        <v>0</v>
      </c>
      <c r="AS314" s="341">
        <v>254.4254206260245</v>
      </c>
      <c r="AT314" s="341">
        <v>308.91134092830038</v>
      </c>
      <c r="AU314" s="341">
        <v>283.7008877200488</v>
      </c>
      <c r="AV314" s="341">
        <v>2029.6662573444519</v>
      </c>
      <c r="AW314" s="341">
        <v>5680.6217353807651</v>
      </c>
      <c r="AX314" s="341">
        <v>5814.4662694744793</v>
      </c>
      <c r="AY314" s="341">
        <v>3145.7532305935756</v>
      </c>
      <c r="AZ314" s="341">
        <v>3369.9480837671454</v>
      </c>
      <c r="BA314" s="341">
        <v>3413.1068731019641</v>
      </c>
      <c r="BB314" s="341">
        <v>2726.0984057220921</v>
      </c>
      <c r="BC314" s="341">
        <v>620.13475817523533</v>
      </c>
      <c r="BD314" s="341">
        <v>7847.0824525360495</v>
      </c>
      <c r="BE314" s="341">
        <v>988.11359495147519</v>
      </c>
      <c r="BF314" s="341">
        <v>14409.016791844257</v>
      </c>
      <c r="BG314" s="341">
        <v>12956</v>
      </c>
      <c r="BH314" s="341">
        <v>13439.66200011111</v>
      </c>
      <c r="BI314" s="341">
        <v>20588.831454678621</v>
      </c>
      <c r="BJ314" s="341">
        <v>24744.100068373515</v>
      </c>
      <c r="BK314" s="341">
        <v>7706.3415791616808</v>
      </c>
      <c r="BL314" s="43"/>
    </row>
    <row r="315" spans="3:64" x14ac:dyDescent="0.2">
      <c r="C315" s="53" t="s">
        <v>22</v>
      </c>
      <c r="D315" s="47" t="s">
        <v>332</v>
      </c>
      <c r="E315" s="365" t="s">
        <v>147</v>
      </c>
      <c r="F315" s="46" t="s">
        <v>155</v>
      </c>
      <c r="G315" s="231" t="s">
        <v>16</v>
      </c>
      <c r="H315" s="341">
        <v>24427.830593999999</v>
      </c>
      <c r="I315" s="341">
        <v>31718.639568999999</v>
      </c>
      <c r="J315" s="341">
        <v>57927.047530999997</v>
      </c>
      <c r="K315" s="341">
        <v>25929.315535000002</v>
      </c>
      <c r="L315" s="341">
        <v>30153.243907</v>
      </c>
      <c r="M315" s="341">
        <v>14129.234581999999</v>
      </c>
      <c r="N315" s="341">
        <v>6500.6383509999996</v>
      </c>
      <c r="O315" s="341">
        <v>4096.2310260000004</v>
      </c>
      <c r="P315" s="341">
        <v>2306.6177229999998</v>
      </c>
      <c r="Q315" s="341">
        <v>6167.4818459999997</v>
      </c>
      <c r="R315" s="341">
        <v>3660.2765800000002</v>
      </c>
      <c r="S315" s="341">
        <v>3761.8654609999999</v>
      </c>
      <c r="T315" s="341">
        <v>2966.399355</v>
      </c>
      <c r="U315" s="341">
        <v>1326.667852</v>
      </c>
      <c r="V315" s="341">
        <v>691.16887799999995</v>
      </c>
      <c r="W315" s="341">
        <v>2178.6799930000002</v>
      </c>
      <c r="X315" s="341">
        <v>8049.2463287339133</v>
      </c>
      <c r="Y315" s="341">
        <v>2042.7232344492654</v>
      </c>
      <c r="Z315" s="341">
        <v>439.25299041379355</v>
      </c>
      <c r="AA315" s="341">
        <v>1097.6400275321657</v>
      </c>
      <c r="AB315" s="341">
        <v>1468.9703209540667</v>
      </c>
      <c r="AC315" s="341">
        <v>11983.271218878313</v>
      </c>
      <c r="AD315" s="341">
        <v>13913.368655623783</v>
      </c>
      <c r="AE315" s="341">
        <v>22083.11295600923</v>
      </c>
      <c r="AF315" s="341">
        <v>5505.2030288205306</v>
      </c>
      <c r="AG315" s="341">
        <v>13261.220482625899</v>
      </c>
      <c r="AH315" s="341">
        <v>3488.8096699268081</v>
      </c>
      <c r="AI315" s="341">
        <v>2552.0654600121688</v>
      </c>
      <c r="AJ315" s="341">
        <v>3524.7201662226794</v>
      </c>
      <c r="AK315" s="341">
        <v>4336.3267689218983</v>
      </c>
      <c r="AL315" s="341">
        <v>12089.942794014483</v>
      </c>
      <c r="AM315" s="341">
        <v>13298.740177492436</v>
      </c>
      <c r="AN315" s="341">
        <v>5926.559594760758</v>
      </c>
      <c r="AO315" s="341">
        <v>4684.6200082072382</v>
      </c>
      <c r="AP315" s="341">
        <v>889.7142199650425</v>
      </c>
      <c r="AQ315" s="341">
        <v>5853.4672440491859</v>
      </c>
      <c r="AR315" s="341">
        <v>2751.6972924957558</v>
      </c>
      <c r="AS315" s="341">
        <v>4347.0400438389324</v>
      </c>
      <c r="AT315" s="341">
        <v>7930.6820302200922</v>
      </c>
      <c r="AU315" s="341">
        <v>11409.809089192609</v>
      </c>
      <c r="AV315" s="341">
        <v>19198.358321634747</v>
      </c>
      <c r="AW315" s="341">
        <v>27077.595316460538</v>
      </c>
      <c r="AX315" s="341">
        <v>23821.594494605968</v>
      </c>
      <c r="AY315" s="341">
        <v>36332.219080479976</v>
      </c>
      <c r="AZ315" s="341">
        <v>84162.16851672472</v>
      </c>
      <c r="BA315" s="341">
        <v>38120.131193221874</v>
      </c>
      <c r="BB315" s="341">
        <v>21744.678564021335</v>
      </c>
      <c r="BC315" s="341">
        <v>21228.889866338399</v>
      </c>
      <c r="BD315" s="341">
        <v>135029.52000436786</v>
      </c>
      <c r="BE315" s="341">
        <v>4158.7638117188462</v>
      </c>
      <c r="BF315" s="341">
        <v>275000.34976110747</v>
      </c>
      <c r="BG315" s="341">
        <v>56805.999999999993</v>
      </c>
      <c r="BH315" s="341">
        <v>53267.84840035058</v>
      </c>
      <c r="BI315" s="341">
        <v>77737.751722131448</v>
      </c>
      <c r="BJ315" s="341">
        <v>89283.277907500829</v>
      </c>
      <c r="BK315" s="341">
        <v>104552.36449570714</v>
      </c>
      <c r="BL315" s="43"/>
    </row>
    <row r="316" spans="3:64" x14ac:dyDescent="0.2">
      <c r="C316" s="53" t="s">
        <v>23</v>
      </c>
      <c r="D316" s="47" t="s">
        <v>332</v>
      </c>
      <c r="E316" s="365" t="s">
        <v>147</v>
      </c>
      <c r="F316" s="46" t="s">
        <v>155</v>
      </c>
      <c r="G316" s="231" t="s">
        <v>16</v>
      </c>
      <c r="H316" s="341">
        <v>8970.0246470000002</v>
      </c>
      <c r="I316" s="341">
        <v>11581.282555</v>
      </c>
      <c r="J316" s="341">
        <v>20867.043601000001</v>
      </c>
      <c r="K316" s="341">
        <v>9264.2924870000006</v>
      </c>
      <c r="L316" s="341">
        <v>10399.141302</v>
      </c>
      <c r="M316" s="341">
        <v>4548.2922689999996</v>
      </c>
      <c r="N316" s="341">
        <v>1169.7862230000001</v>
      </c>
      <c r="O316" s="341">
        <v>4.5226040000000003</v>
      </c>
      <c r="P316" s="341">
        <v>0</v>
      </c>
      <c r="Q316" s="341">
        <v>165.87600399999999</v>
      </c>
      <c r="R316" s="341">
        <v>0.378915</v>
      </c>
      <c r="S316" s="341">
        <v>0.63290800000000003</v>
      </c>
      <c r="T316" s="341">
        <v>0.270868</v>
      </c>
      <c r="U316" s="341">
        <v>1759.0818549999999</v>
      </c>
      <c r="V316" s="341">
        <v>1483.8135090000001</v>
      </c>
      <c r="W316" s="341">
        <v>1789.512144</v>
      </c>
      <c r="X316" s="341">
        <v>2038.198100489582</v>
      </c>
      <c r="Y316" s="341">
        <v>1486.0662223798665</v>
      </c>
      <c r="Z316" s="341">
        <v>137.79406675052587</v>
      </c>
      <c r="AA316" s="341">
        <v>1251.7004824350481</v>
      </c>
      <c r="AB316" s="341">
        <v>1141.9193652330243</v>
      </c>
      <c r="AC316" s="341">
        <v>2680.9339374017491</v>
      </c>
      <c r="AD316" s="341">
        <v>1468.8727474650593</v>
      </c>
      <c r="AE316" s="341">
        <v>2784.2344696338555</v>
      </c>
      <c r="AF316" s="341">
        <v>87946.178696408329</v>
      </c>
      <c r="AG316" s="341">
        <v>160958.25289373772</v>
      </c>
      <c r="AH316" s="341">
        <v>100152.87863600774</v>
      </c>
      <c r="AI316" s="341">
        <v>68189.57513708403</v>
      </c>
      <c r="AJ316" s="341">
        <v>14430.848769188697</v>
      </c>
      <c r="AK316" s="341">
        <v>21953.827516251775</v>
      </c>
      <c r="AL316" s="341">
        <v>13003.927990268574</v>
      </c>
      <c r="AM316" s="341">
        <v>29036.74013949883</v>
      </c>
      <c r="AN316" s="341">
        <v>35533.848703737742</v>
      </c>
      <c r="AO316" s="341">
        <v>44831.398910400945</v>
      </c>
      <c r="AP316" s="341">
        <v>13745.676572670933</v>
      </c>
      <c r="AQ316" s="341">
        <v>6793.4977461299595</v>
      </c>
      <c r="AR316" s="341">
        <v>8957.9710772008566</v>
      </c>
      <c r="AS316" s="341">
        <v>68484.053934793614</v>
      </c>
      <c r="AT316" s="341">
        <v>47095.47196144917</v>
      </c>
      <c r="AU316" s="341">
        <v>24042.506279081717</v>
      </c>
      <c r="AV316" s="341">
        <v>6147.2088973792734</v>
      </c>
      <c r="AW316" s="341">
        <v>20636.690996964753</v>
      </c>
      <c r="AX316" s="341">
        <v>20135.206773204387</v>
      </c>
      <c r="AY316" s="341">
        <v>31987.23973568829</v>
      </c>
      <c r="AZ316" s="341">
        <v>39183.181701043264</v>
      </c>
      <c r="BA316" s="341">
        <v>71722.827585187377</v>
      </c>
      <c r="BB316" s="341">
        <v>24463.872957862077</v>
      </c>
      <c r="BC316" s="341">
        <v>4577.8815874728461</v>
      </c>
      <c r="BD316" s="341">
        <v>88007.507525856825</v>
      </c>
      <c r="BE316" s="341">
        <v>2085.7982279045627</v>
      </c>
      <c r="BF316" s="341">
        <v>1205.146718345424</v>
      </c>
      <c r="BG316" s="341">
        <v>7379.0000000000009</v>
      </c>
      <c r="BH316" s="341">
        <v>2411.7570512808829</v>
      </c>
      <c r="BI316" s="341">
        <v>3078.7130296316527</v>
      </c>
      <c r="BJ316" s="341">
        <v>18833.968986148728</v>
      </c>
      <c r="BK316" s="341">
        <v>28274.954939676638</v>
      </c>
      <c r="BL316" s="43"/>
    </row>
    <row r="317" spans="3:64" x14ac:dyDescent="0.2">
      <c r="C317" s="53" t="s">
        <v>24</v>
      </c>
      <c r="D317" s="47" t="s">
        <v>332</v>
      </c>
      <c r="E317" s="365" t="s">
        <v>147</v>
      </c>
      <c r="F317" s="46" t="s">
        <v>155</v>
      </c>
      <c r="G317" s="231" t="s">
        <v>16</v>
      </c>
      <c r="H317" s="341">
        <v>12539.341302000001</v>
      </c>
      <c r="I317" s="341">
        <v>34989.295903999999</v>
      </c>
      <c r="J317" s="341">
        <v>85326.785212000003</v>
      </c>
      <c r="K317" s="341">
        <v>79877.050627999997</v>
      </c>
      <c r="L317" s="341">
        <v>126520.284762</v>
      </c>
      <c r="M317" s="341">
        <v>146968.00203599999</v>
      </c>
      <c r="N317" s="341">
        <v>214132.17115400001</v>
      </c>
      <c r="O317" s="341">
        <v>295906.96981600003</v>
      </c>
      <c r="P317" s="341">
        <v>221168.13339500001</v>
      </c>
      <c r="Q317" s="341">
        <v>180529.029969</v>
      </c>
      <c r="R317" s="341">
        <v>114267.59250899999</v>
      </c>
      <c r="S317" s="341">
        <v>109738.088911</v>
      </c>
      <c r="T317" s="341">
        <v>120015.70371099999</v>
      </c>
      <c r="U317" s="341">
        <v>149022.984948</v>
      </c>
      <c r="V317" s="341">
        <v>60634.121135000001</v>
      </c>
      <c r="W317" s="341">
        <v>72502.091264000002</v>
      </c>
      <c r="X317" s="341">
        <v>44500.03522518446</v>
      </c>
      <c r="Y317" s="341">
        <v>48214.385288255682</v>
      </c>
      <c r="Z317" s="341">
        <v>56813.984942943702</v>
      </c>
      <c r="AA317" s="341">
        <v>95685.889985257672</v>
      </c>
      <c r="AB317" s="341">
        <v>85429.394930406561</v>
      </c>
      <c r="AC317" s="341">
        <v>139014.2683104639</v>
      </c>
      <c r="AD317" s="341">
        <v>99419.107375714317</v>
      </c>
      <c r="AE317" s="341">
        <v>118243.46286854261</v>
      </c>
      <c r="AF317" s="341">
        <v>75533.22976985744</v>
      </c>
      <c r="AG317" s="341">
        <v>67837.997391576369</v>
      </c>
      <c r="AH317" s="341">
        <v>60403.411913918004</v>
      </c>
      <c r="AI317" s="341">
        <v>157896.67585023196</v>
      </c>
      <c r="AJ317" s="341">
        <v>175725.62196533268</v>
      </c>
      <c r="AK317" s="341">
        <v>102213.41669601618</v>
      </c>
      <c r="AL317" s="341">
        <v>133369.44378606699</v>
      </c>
      <c r="AM317" s="341">
        <v>184020.88317406146</v>
      </c>
      <c r="AN317" s="341">
        <v>222947.47858626553</v>
      </c>
      <c r="AO317" s="341">
        <v>88319.597039687607</v>
      </c>
      <c r="AP317" s="341">
        <v>37563.897617239687</v>
      </c>
      <c r="AQ317" s="341">
        <v>62855.652983669868</v>
      </c>
      <c r="AR317" s="341">
        <v>106531.06338637781</v>
      </c>
      <c r="AS317" s="341">
        <v>157365.75730606224</v>
      </c>
      <c r="AT317" s="341">
        <v>224670.16114610023</v>
      </c>
      <c r="AU317" s="341">
        <v>231555.97818398842</v>
      </c>
      <c r="AV317" s="341">
        <v>337751.62182079174</v>
      </c>
      <c r="AW317" s="341">
        <v>169067.97072578137</v>
      </c>
      <c r="AX317" s="341">
        <v>232979.30132871098</v>
      </c>
      <c r="AY317" s="341">
        <v>264768.05586810963</v>
      </c>
      <c r="AZ317" s="341">
        <v>393961.12638823129</v>
      </c>
      <c r="BA317" s="341">
        <v>379432.80113883683</v>
      </c>
      <c r="BB317" s="341">
        <v>500961.01983531099</v>
      </c>
      <c r="BC317" s="341">
        <v>452098.71485742216</v>
      </c>
      <c r="BD317" s="341">
        <v>401549.37364589807</v>
      </c>
      <c r="BE317" s="341">
        <v>119180.71417229406</v>
      </c>
      <c r="BF317" s="341">
        <v>242372.81854089847</v>
      </c>
      <c r="BG317" s="341">
        <v>361744</v>
      </c>
      <c r="BH317" s="341">
        <v>174753.82400309105</v>
      </c>
      <c r="BI317" s="341">
        <v>327467.25689750566</v>
      </c>
      <c r="BJ317" s="341">
        <v>261220.57326804724</v>
      </c>
      <c r="BK317" s="341">
        <v>263600.19452806038</v>
      </c>
      <c r="BL317" s="43"/>
    </row>
    <row r="318" spans="3:64" x14ac:dyDescent="0.2">
      <c r="C318" s="53" t="s">
        <v>25</v>
      </c>
      <c r="D318" s="47" t="s">
        <v>332</v>
      </c>
      <c r="E318" s="365" t="s">
        <v>147</v>
      </c>
      <c r="F318" s="46" t="s">
        <v>155</v>
      </c>
      <c r="G318" s="231" t="s">
        <v>16</v>
      </c>
      <c r="H318" s="341">
        <v>6659.223868</v>
      </c>
      <c r="I318" s="341">
        <v>10174.698316</v>
      </c>
      <c r="J318" s="341">
        <v>22840.089402000001</v>
      </c>
      <c r="K318" s="341">
        <v>13036.514112000001</v>
      </c>
      <c r="L318" s="341">
        <v>21270.248632999999</v>
      </c>
      <c r="M318" s="341">
        <v>17064.218781</v>
      </c>
      <c r="N318" s="341">
        <v>24940.565684000001</v>
      </c>
      <c r="O318" s="341">
        <v>7010.0155240000004</v>
      </c>
      <c r="P318" s="341">
        <v>6826.7607420000004</v>
      </c>
      <c r="Q318" s="341">
        <v>6148.4054100000003</v>
      </c>
      <c r="R318" s="341">
        <v>6460.6474209999997</v>
      </c>
      <c r="S318" s="341">
        <v>9161.4999399999997</v>
      </c>
      <c r="T318" s="341">
        <v>4297.841437</v>
      </c>
      <c r="U318" s="341">
        <v>21624.893609999999</v>
      </c>
      <c r="V318" s="341">
        <v>8741.8224859999991</v>
      </c>
      <c r="W318" s="341">
        <v>9196.3066220000001</v>
      </c>
      <c r="X318" s="341">
        <v>10309.729566100283</v>
      </c>
      <c r="Y318" s="341">
        <v>47592.629978625948</v>
      </c>
      <c r="Z318" s="341">
        <v>15549.812733742101</v>
      </c>
      <c r="AA318" s="341">
        <v>52002.731986879975</v>
      </c>
      <c r="AB318" s="341">
        <v>75628.408350382088</v>
      </c>
      <c r="AC318" s="341">
        <v>76744.848972833657</v>
      </c>
      <c r="AD318" s="341">
        <v>86776.856500922921</v>
      </c>
      <c r="AE318" s="341">
        <v>85150.920436200191</v>
      </c>
      <c r="AF318" s="341">
        <v>34470.778147746816</v>
      </c>
      <c r="AG318" s="341">
        <v>65747.70980728991</v>
      </c>
      <c r="AH318" s="341">
        <v>76575.128991713107</v>
      </c>
      <c r="AI318" s="341">
        <v>48852.383489481945</v>
      </c>
      <c r="AJ318" s="341">
        <v>79662.581263741944</v>
      </c>
      <c r="AK318" s="341">
        <v>130155.5049883982</v>
      </c>
      <c r="AL318" s="341">
        <v>213293.37698721662</v>
      </c>
      <c r="AM318" s="341">
        <v>262276.85099396639</v>
      </c>
      <c r="AN318" s="341">
        <v>204674.62841533171</v>
      </c>
      <c r="AO318" s="341">
        <v>173330.9403036678</v>
      </c>
      <c r="AP318" s="341">
        <v>148965.91297579842</v>
      </c>
      <c r="AQ318" s="341">
        <v>80929.516754769109</v>
      </c>
      <c r="AR318" s="341">
        <v>75492.217024557482</v>
      </c>
      <c r="AS318" s="341">
        <v>63649.970942899163</v>
      </c>
      <c r="AT318" s="341">
        <v>37461.666568696623</v>
      </c>
      <c r="AU318" s="341">
        <v>102378.26994558779</v>
      </c>
      <c r="AV318" s="341">
        <v>129796.4981746266</v>
      </c>
      <c r="AW318" s="341">
        <v>130768.60446778317</v>
      </c>
      <c r="AX318" s="341">
        <v>105916.70412206142</v>
      </c>
      <c r="AY318" s="341">
        <v>102621.46094469709</v>
      </c>
      <c r="AZ318" s="341">
        <v>79930.773807966892</v>
      </c>
      <c r="BA318" s="341">
        <v>159803.38869144811</v>
      </c>
      <c r="BB318" s="341">
        <v>134214.97726087846</v>
      </c>
      <c r="BC318" s="341">
        <v>56242.127336958722</v>
      </c>
      <c r="BD318" s="341">
        <v>77728.453845800585</v>
      </c>
      <c r="BE318" s="341">
        <v>23180.690859386104</v>
      </c>
      <c r="BF318" s="341">
        <v>40917.268762585016</v>
      </c>
      <c r="BG318" s="341">
        <v>49134</v>
      </c>
      <c r="BH318" s="341">
        <v>7703.9445424568657</v>
      </c>
      <c r="BI318" s="341">
        <v>72976.497744860739</v>
      </c>
      <c r="BJ318" s="341">
        <v>14298.672755311545</v>
      </c>
      <c r="BK318" s="341">
        <v>32903.980592797467</v>
      </c>
      <c r="BL318" s="43"/>
    </row>
    <row r="319" spans="3:64" x14ac:dyDescent="0.2">
      <c r="C319" s="53" t="s">
        <v>26</v>
      </c>
      <c r="D319" s="47" t="s">
        <v>332</v>
      </c>
      <c r="E319" s="365" t="s">
        <v>147</v>
      </c>
      <c r="F319" s="46" t="s">
        <v>155</v>
      </c>
      <c r="G319" s="231" t="s">
        <v>16</v>
      </c>
      <c r="H319" s="341">
        <v>4811.2874259999999</v>
      </c>
      <c r="I319" s="341">
        <v>6494.8535339999999</v>
      </c>
      <c r="J319" s="341">
        <v>12228.772424000001</v>
      </c>
      <c r="K319" s="341">
        <v>6114.6389710000003</v>
      </c>
      <c r="L319" s="341">
        <v>7688.4517939999996</v>
      </c>
      <c r="M319" s="341">
        <v>4751.4707580000004</v>
      </c>
      <c r="N319" s="341">
        <v>4277.9072910000004</v>
      </c>
      <c r="O319" s="341">
        <v>606.17285900000002</v>
      </c>
      <c r="P319" s="341">
        <v>7.0027489999999997</v>
      </c>
      <c r="Q319" s="341">
        <v>21.519569000000001</v>
      </c>
      <c r="R319" s="341">
        <v>0.109607</v>
      </c>
      <c r="S319" s="341">
        <v>3.9120000000000002E-2</v>
      </c>
      <c r="T319" s="341">
        <v>1.2932000000000001E-2</v>
      </c>
      <c r="U319" s="341">
        <v>514.91023299999995</v>
      </c>
      <c r="V319" s="341">
        <v>1158.79799</v>
      </c>
      <c r="W319" s="341">
        <v>447.88133599999998</v>
      </c>
      <c r="X319" s="341">
        <v>770.86896048333017</v>
      </c>
      <c r="Y319" s="341">
        <v>2212.2122174063925</v>
      </c>
      <c r="Z319" s="341">
        <v>414.66656572062385</v>
      </c>
      <c r="AA319" s="341">
        <v>24697.877747094673</v>
      </c>
      <c r="AB319" s="341">
        <v>37646.502944133899</v>
      </c>
      <c r="AC319" s="341">
        <v>3503.84153999912</v>
      </c>
      <c r="AD319" s="341">
        <v>1878.7540614880431</v>
      </c>
      <c r="AE319" s="341">
        <v>1655.9514636176511</v>
      </c>
      <c r="AF319" s="341">
        <v>0</v>
      </c>
      <c r="AG319" s="341">
        <v>324.03653443560984</v>
      </c>
      <c r="AH319" s="341">
        <v>1479.9490171806524</v>
      </c>
      <c r="AI319" s="341">
        <v>917.93658838382339</v>
      </c>
      <c r="AJ319" s="341">
        <v>9.7637677734700272</v>
      </c>
      <c r="AK319" s="341">
        <v>272.19367164228368</v>
      </c>
      <c r="AL319" s="341">
        <v>0</v>
      </c>
      <c r="AM319" s="341">
        <v>8.680639802540755</v>
      </c>
      <c r="AN319" s="341">
        <v>76.526594480411504</v>
      </c>
      <c r="AO319" s="341">
        <v>779.3881075601422</v>
      </c>
      <c r="AP319" s="341">
        <v>0</v>
      </c>
      <c r="AQ319" s="341">
        <v>0</v>
      </c>
      <c r="AR319" s="341">
        <v>127.1164510120322</v>
      </c>
      <c r="AS319" s="341">
        <v>1068.5867666293027</v>
      </c>
      <c r="AT319" s="341">
        <v>23612.337211717197</v>
      </c>
      <c r="AU319" s="341">
        <v>752.72251661206496</v>
      </c>
      <c r="AV319" s="341">
        <v>4086.7901209841475</v>
      </c>
      <c r="AW319" s="341">
        <v>213.92778918546728</v>
      </c>
      <c r="AX319" s="341">
        <v>1935.8065505885431</v>
      </c>
      <c r="AY319" s="341">
        <v>1903.2053191666296</v>
      </c>
      <c r="AZ319" s="341">
        <v>155.56598193962589</v>
      </c>
      <c r="BA319" s="341">
        <v>528.37233905412336</v>
      </c>
      <c r="BB319" s="341">
        <v>25.643472702161507</v>
      </c>
      <c r="BC319" s="341">
        <v>0</v>
      </c>
      <c r="BD319" s="341">
        <v>47788.771156742419</v>
      </c>
      <c r="BE319" s="341">
        <v>131.28782030823797</v>
      </c>
      <c r="BF319" s="341">
        <v>974.26807370782012</v>
      </c>
      <c r="BG319" s="341">
        <v>1418</v>
      </c>
      <c r="BH319" s="341">
        <v>3201.2605063498959</v>
      </c>
      <c r="BI319" s="341">
        <v>640.11864085679031</v>
      </c>
      <c r="BJ319" s="341">
        <v>2672.5852788861962</v>
      </c>
      <c r="BK319" s="341">
        <v>29636.205591220943</v>
      </c>
      <c r="BL319" s="43"/>
    </row>
    <row r="320" spans="3:64" x14ac:dyDescent="0.2">
      <c r="C320" s="53" t="s">
        <v>27</v>
      </c>
      <c r="D320" s="47" t="s">
        <v>332</v>
      </c>
      <c r="E320" s="365" t="s">
        <v>147</v>
      </c>
      <c r="F320" s="46" t="s">
        <v>155</v>
      </c>
      <c r="G320" s="231" t="s">
        <v>16</v>
      </c>
      <c r="H320" s="341">
        <v>7368.51361</v>
      </c>
      <c r="I320" s="341">
        <v>11035.523483000001</v>
      </c>
      <c r="J320" s="341">
        <v>23153.719917999999</v>
      </c>
      <c r="K320" s="341">
        <v>13853.608688</v>
      </c>
      <c r="L320" s="341">
        <v>20506.607314000001</v>
      </c>
      <c r="M320" s="341">
        <v>16896.987971999999</v>
      </c>
      <c r="N320" s="341">
        <v>20454.350011999999</v>
      </c>
      <c r="O320" s="341">
        <v>8401.4447650000002</v>
      </c>
      <c r="P320" s="341">
        <v>469.47315500000002</v>
      </c>
      <c r="Q320" s="341">
        <v>5793.788055</v>
      </c>
      <c r="R320" s="341">
        <v>4612.5886959999998</v>
      </c>
      <c r="S320" s="341">
        <v>2776.9433100000001</v>
      </c>
      <c r="T320" s="341">
        <v>1754.2174050000001</v>
      </c>
      <c r="U320" s="341">
        <v>3107.6482729999998</v>
      </c>
      <c r="V320" s="341">
        <v>2402.1695850000001</v>
      </c>
      <c r="W320" s="341">
        <v>0</v>
      </c>
      <c r="X320" s="341">
        <v>4936.3194592017753</v>
      </c>
      <c r="Y320" s="341">
        <v>20490.456059884928</v>
      </c>
      <c r="Z320" s="341">
        <v>480.90312776714831</v>
      </c>
      <c r="AA320" s="341">
        <v>4023.4858338590038</v>
      </c>
      <c r="AB320" s="341">
        <v>20548.284944399507</v>
      </c>
      <c r="AC320" s="341">
        <v>34071.953209716718</v>
      </c>
      <c r="AD320" s="341">
        <v>27826.737311247565</v>
      </c>
      <c r="AE320" s="341">
        <v>17155.241044485221</v>
      </c>
      <c r="AF320" s="341">
        <v>9249.2601133451426</v>
      </c>
      <c r="AG320" s="341">
        <v>12847.207665109556</v>
      </c>
      <c r="AH320" s="341">
        <v>5663.7934510258838</v>
      </c>
      <c r="AI320" s="341">
        <v>786.80279004327724</v>
      </c>
      <c r="AJ320" s="341">
        <v>48.818838867350131</v>
      </c>
      <c r="AK320" s="341">
        <v>4448.9586330497405</v>
      </c>
      <c r="AL320" s="341">
        <v>30948.80565533648</v>
      </c>
      <c r="AM320" s="341">
        <v>26024.558128017186</v>
      </c>
      <c r="AN320" s="341">
        <v>8128.8249248081556</v>
      </c>
      <c r="AO320" s="341">
        <v>4253.4691401952441</v>
      </c>
      <c r="AP320" s="341">
        <v>3991.4702161734476</v>
      </c>
      <c r="AQ320" s="341">
        <v>16770.460133760356</v>
      </c>
      <c r="AR320" s="341">
        <v>14237.042513347606</v>
      </c>
      <c r="AS320" s="341">
        <v>33002.611704061463</v>
      </c>
      <c r="AT320" s="341">
        <v>106900.94247873538</v>
      </c>
      <c r="AU320" s="341">
        <v>133408.05453996814</v>
      </c>
      <c r="AV320" s="341">
        <v>198020.96168854577</v>
      </c>
      <c r="AW320" s="341">
        <v>208957.11408380495</v>
      </c>
      <c r="AX320" s="341">
        <v>180346.10034196006</v>
      </c>
      <c r="AY320" s="341">
        <v>179722.44497640966</v>
      </c>
      <c r="AZ320" s="341">
        <v>223190.51428878124</v>
      </c>
      <c r="BA320" s="341">
        <v>352702.91042541206</v>
      </c>
      <c r="BB320" s="341">
        <v>299528.58289759746</v>
      </c>
      <c r="BC320" s="341">
        <v>340300.8986579628</v>
      </c>
      <c r="BD320" s="341">
        <v>83970.805985753119</v>
      </c>
      <c r="BE320" s="341">
        <v>4689.8378517626961</v>
      </c>
      <c r="BF320" s="341">
        <v>69858.703001166054</v>
      </c>
      <c r="BG320" s="341">
        <v>38381</v>
      </c>
      <c r="BH320" s="341">
        <v>23385.394060209797</v>
      </c>
      <c r="BI320" s="341">
        <v>25601.77294708497</v>
      </c>
      <c r="BJ320" s="341">
        <v>14227.442844629291</v>
      </c>
      <c r="BK320" s="341">
        <v>13895.778135402184</v>
      </c>
      <c r="BL320" s="43"/>
    </row>
    <row r="321" spans="3:64" x14ac:dyDescent="0.2">
      <c r="C321" s="53" t="s">
        <v>28</v>
      </c>
      <c r="D321" s="47" t="s">
        <v>332</v>
      </c>
      <c r="E321" s="365" t="s">
        <v>147</v>
      </c>
      <c r="F321" s="46" t="s">
        <v>155</v>
      </c>
      <c r="G321" s="231" t="s">
        <v>16</v>
      </c>
      <c r="H321" s="341">
        <v>12003.507813</v>
      </c>
      <c r="I321" s="341">
        <v>31108.520392999999</v>
      </c>
      <c r="J321" s="341">
        <v>36773.225610000001</v>
      </c>
      <c r="K321" s="341">
        <v>63686.503384000003</v>
      </c>
      <c r="L321" s="341">
        <v>59798.795589000001</v>
      </c>
      <c r="M321" s="341">
        <v>108307.24088100001</v>
      </c>
      <c r="N321" s="341">
        <v>104215.16918500001</v>
      </c>
      <c r="O321" s="341">
        <v>238691.16298699999</v>
      </c>
      <c r="P321" s="341">
        <v>169180.988106</v>
      </c>
      <c r="Q321" s="341">
        <v>153425.375616</v>
      </c>
      <c r="R321" s="341">
        <v>226768.98130000001</v>
      </c>
      <c r="S321" s="341">
        <v>212189.00401199999</v>
      </c>
      <c r="T321" s="341">
        <v>178674.76608199999</v>
      </c>
      <c r="U321" s="341">
        <v>220565.63037200001</v>
      </c>
      <c r="V321" s="341">
        <v>155766.27393299999</v>
      </c>
      <c r="W321" s="341">
        <v>233124.380191</v>
      </c>
      <c r="X321" s="341">
        <v>57137.097186534142</v>
      </c>
      <c r="Y321" s="341">
        <v>57860.4084868598</v>
      </c>
      <c r="Z321" s="341">
        <v>16537.30629865732</v>
      </c>
      <c r="AA321" s="341">
        <v>30896.449665185071</v>
      </c>
      <c r="AB321" s="341">
        <v>63987.452376502748</v>
      </c>
      <c r="AC321" s="341">
        <v>87043.688937445768</v>
      </c>
      <c r="AD321" s="341">
        <v>151902.16305215171</v>
      </c>
      <c r="AE321" s="341">
        <v>177360.73552815779</v>
      </c>
      <c r="AF321" s="341">
        <v>102735.69895710291</v>
      </c>
      <c r="AG321" s="341">
        <v>96098.922589536101</v>
      </c>
      <c r="AH321" s="341">
        <v>106276.43878313045</v>
      </c>
      <c r="AI321" s="341">
        <v>123033.76448920324</v>
      </c>
      <c r="AJ321" s="341">
        <v>68160.325508418697</v>
      </c>
      <c r="AK321" s="341">
        <v>85168.461258002833</v>
      </c>
      <c r="AL321" s="341">
        <v>84276.674581329993</v>
      </c>
      <c r="AM321" s="341">
        <v>68169.064369352549</v>
      </c>
      <c r="AN321" s="341">
        <v>56110.999664026167</v>
      </c>
      <c r="AO321" s="341">
        <v>34450.612626727561</v>
      </c>
      <c r="AP321" s="341">
        <v>17631.034083710936</v>
      </c>
      <c r="AQ321" s="341">
        <v>60406.834028669538</v>
      </c>
      <c r="AR321" s="341">
        <v>58331.496137933129</v>
      </c>
      <c r="AS321" s="341">
        <v>24243.107936794047</v>
      </c>
      <c r="AT321" s="341">
        <v>19946.510994845616</v>
      </c>
      <c r="AU321" s="341">
        <v>24452.042237967918</v>
      </c>
      <c r="AV321" s="341">
        <v>28171.504058920556</v>
      </c>
      <c r="AW321" s="341">
        <v>35383.02713189632</v>
      </c>
      <c r="AX321" s="341">
        <v>149095.35746288014</v>
      </c>
      <c r="AY321" s="341">
        <v>230171.66243568485</v>
      </c>
      <c r="AZ321" s="341">
        <v>111559.2825110671</v>
      </c>
      <c r="BA321" s="341">
        <v>169594.63370615276</v>
      </c>
      <c r="BB321" s="341">
        <v>109993.73100627529</v>
      </c>
      <c r="BC321" s="341">
        <v>83697.716205981167</v>
      </c>
      <c r="BD321" s="341">
        <v>61284.11410159371</v>
      </c>
      <c r="BE321" s="341">
        <v>29105.423923221024</v>
      </c>
      <c r="BF321" s="341">
        <v>12389.823817836937</v>
      </c>
      <c r="BG321" s="341">
        <v>14094</v>
      </c>
      <c r="BH321" s="341">
        <v>12897.569818859902</v>
      </c>
      <c r="BI321" s="341">
        <v>10376.660072836392</v>
      </c>
      <c r="BJ321" s="341">
        <v>15557.393094765066</v>
      </c>
      <c r="BK321" s="341">
        <v>72249.731846986761</v>
      </c>
      <c r="BL321" s="43"/>
    </row>
    <row r="322" spans="3:64" x14ac:dyDescent="0.2">
      <c r="C322" s="53" t="s">
        <v>29</v>
      </c>
      <c r="D322" s="47" t="s">
        <v>332</v>
      </c>
      <c r="E322" s="365" t="s">
        <v>147</v>
      </c>
      <c r="F322" s="46" t="s">
        <v>155</v>
      </c>
      <c r="G322" s="231" t="s">
        <v>16</v>
      </c>
      <c r="H322" s="341">
        <v>1789.4608840000001</v>
      </c>
      <c r="I322" s="341">
        <v>2297.181137</v>
      </c>
      <c r="J322" s="341">
        <v>4088.9313969999998</v>
      </c>
      <c r="K322" s="341">
        <v>1796.8651620000001</v>
      </c>
      <c r="L322" s="341">
        <v>1947.3337919999999</v>
      </c>
      <c r="M322" s="341">
        <v>784.83522100000005</v>
      </c>
      <c r="N322" s="341">
        <v>0</v>
      </c>
      <c r="O322" s="341">
        <v>0</v>
      </c>
      <c r="P322" s="341">
        <v>0</v>
      </c>
      <c r="Q322" s="341">
        <v>36.144972000000003</v>
      </c>
      <c r="R322" s="341">
        <v>0.12567400000000001</v>
      </c>
      <c r="S322" s="341">
        <v>2079.4588229999999</v>
      </c>
      <c r="T322" s="341">
        <v>465.22980100000001</v>
      </c>
      <c r="U322" s="341">
        <v>1757.4557159999999</v>
      </c>
      <c r="V322" s="341">
        <v>1280.264645</v>
      </c>
      <c r="W322" s="341">
        <v>859.81384700000001</v>
      </c>
      <c r="X322" s="341">
        <v>1148.8238146681531</v>
      </c>
      <c r="Y322" s="341">
        <v>2710.7940251089508</v>
      </c>
      <c r="Z322" s="341">
        <v>3729.6138413288149</v>
      </c>
      <c r="AA322" s="341">
        <v>15060.305167075976</v>
      </c>
      <c r="AB322" s="341">
        <v>15148.290390955262</v>
      </c>
      <c r="AC322" s="341">
        <v>8932.4241555491772</v>
      </c>
      <c r="AD322" s="341">
        <v>8848.4400057298189</v>
      </c>
      <c r="AE322" s="341">
        <v>6388.6695383360384</v>
      </c>
      <c r="AF322" s="341">
        <v>2786.6558655716385</v>
      </c>
      <c r="AG322" s="341">
        <v>737.48298334180822</v>
      </c>
      <c r="AH322" s="341">
        <v>1409.2439160220711</v>
      </c>
      <c r="AI322" s="341">
        <v>90.784937312685841</v>
      </c>
      <c r="AJ322" s="341">
        <v>1044.7231517612929</v>
      </c>
      <c r="AK322" s="341">
        <v>2890.8845126145989</v>
      </c>
      <c r="AL322" s="341">
        <v>769.19546219403526</v>
      </c>
      <c r="AM322" s="341">
        <v>2100.7148322148628</v>
      </c>
      <c r="AN322" s="341">
        <v>2908.0105902556375</v>
      </c>
      <c r="AO322" s="341">
        <v>1326.6180554215189</v>
      </c>
      <c r="AP322" s="341">
        <v>0</v>
      </c>
      <c r="AQ322" s="341">
        <v>0</v>
      </c>
      <c r="AR322" s="341">
        <v>373.87191474127115</v>
      </c>
      <c r="AS322" s="341">
        <v>843.23853693196702</v>
      </c>
      <c r="AT322" s="341">
        <v>2392.5946823990412</v>
      </c>
      <c r="AU322" s="341">
        <v>1944.723827113238</v>
      </c>
      <c r="AV322" s="341">
        <v>284.46080121872996</v>
      </c>
      <c r="AW322" s="341">
        <v>340.81633081018066</v>
      </c>
      <c r="AX322" s="341">
        <v>1669.0417373249111</v>
      </c>
      <c r="AY322" s="341">
        <v>2327.5620147490495</v>
      </c>
      <c r="AZ322" s="341">
        <v>1392.3155383596516</v>
      </c>
      <c r="BA322" s="341">
        <v>1033.9443707944663</v>
      </c>
      <c r="BB322" s="341">
        <v>152.87454880134746</v>
      </c>
      <c r="BC322" s="341">
        <v>807.34525120926855</v>
      </c>
      <c r="BD322" s="341">
        <v>15972.188089926996</v>
      </c>
      <c r="BE322" s="341">
        <v>1726.4841933767532</v>
      </c>
      <c r="BF322" s="341">
        <v>2127.6661303241262</v>
      </c>
      <c r="BG322" s="341">
        <v>20634</v>
      </c>
      <c r="BH322" s="341">
        <v>16106.876220293305</v>
      </c>
      <c r="BI322" s="341">
        <v>29499.956744500781</v>
      </c>
      <c r="BJ322" s="341">
        <v>15927.203178992109</v>
      </c>
      <c r="BK322" s="341">
        <v>1476.2995347359033</v>
      </c>
      <c r="BL322" s="43"/>
    </row>
    <row r="323" spans="3:64" x14ac:dyDescent="0.2">
      <c r="C323" s="53" t="s">
        <v>30</v>
      </c>
      <c r="D323" s="47" t="s">
        <v>332</v>
      </c>
      <c r="E323" s="365" t="s">
        <v>147</v>
      </c>
      <c r="F323" s="46" t="s">
        <v>155</v>
      </c>
      <c r="G323" s="231" t="s">
        <v>16</v>
      </c>
      <c r="H323" s="341">
        <v>2111.9476759999998</v>
      </c>
      <c r="I323" s="341">
        <v>2715.8372060000002</v>
      </c>
      <c r="J323" s="341">
        <v>4803.8386259999997</v>
      </c>
      <c r="K323" s="341">
        <v>2142.3926729999998</v>
      </c>
      <c r="L323" s="341">
        <v>2285.9793169999998</v>
      </c>
      <c r="M323" s="341">
        <v>933.51003900000001</v>
      </c>
      <c r="N323" s="341">
        <v>0</v>
      </c>
      <c r="O323" s="341">
        <v>0</v>
      </c>
      <c r="P323" s="341">
        <v>0</v>
      </c>
      <c r="Q323" s="341">
        <v>60.589322000000003</v>
      </c>
      <c r="R323" s="341">
        <v>0.112312</v>
      </c>
      <c r="S323" s="341">
        <v>0.226601</v>
      </c>
      <c r="T323" s="341">
        <v>0.148173</v>
      </c>
      <c r="U323" s="341">
        <v>5.3747759999999998</v>
      </c>
      <c r="V323" s="341">
        <v>3.8570000000000002E-3</v>
      </c>
      <c r="W323" s="341">
        <v>0</v>
      </c>
      <c r="X323" s="341">
        <v>1007.879611159527</v>
      </c>
      <c r="Y323" s="341">
        <v>92.055377134673009</v>
      </c>
      <c r="Z323" s="341">
        <v>612.64232873502783</v>
      </c>
      <c r="AA323" s="341">
        <v>7329.1085755278318</v>
      </c>
      <c r="AB323" s="341">
        <v>15660.267559669506</v>
      </c>
      <c r="AC323" s="341">
        <v>12230.296069750708</v>
      </c>
      <c r="AD323" s="341">
        <v>1101.6874036528027</v>
      </c>
      <c r="AE323" s="341">
        <v>391.07895237921264</v>
      </c>
      <c r="AF323" s="341">
        <v>2071.3812981805982</v>
      </c>
      <c r="AG323" s="341">
        <v>5.6061684158410019</v>
      </c>
      <c r="AH323" s="341">
        <v>1025.0683328434968</v>
      </c>
      <c r="AI323" s="341">
        <v>131.13379834054621</v>
      </c>
      <c r="AJ323" s="341">
        <v>0</v>
      </c>
      <c r="AK323" s="341">
        <v>0</v>
      </c>
      <c r="AL323" s="341">
        <v>0</v>
      </c>
      <c r="AM323" s="341">
        <v>2170.159950635189</v>
      </c>
      <c r="AN323" s="341">
        <v>2253.2830597010056</v>
      </c>
      <c r="AO323" s="341">
        <v>1276.8698783432119</v>
      </c>
      <c r="AP323" s="341">
        <v>0</v>
      </c>
      <c r="AQ323" s="341">
        <v>0</v>
      </c>
      <c r="AR323" s="341">
        <v>343.96216156196948</v>
      </c>
      <c r="AS323" s="341">
        <v>654.23679589549147</v>
      </c>
      <c r="AT323" s="341">
        <v>388.78195379189134</v>
      </c>
      <c r="AU323" s="341">
        <v>1903.5414401861342</v>
      </c>
      <c r="AV323" s="341">
        <v>2747.9572380280401</v>
      </c>
      <c r="AW323" s="341">
        <v>1113.6829025243442</v>
      </c>
      <c r="AX323" s="341">
        <v>140.932354177013</v>
      </c>
      <c r="AY323" s="341">
        <v>0</v>
      </c>
      <c r="AZ323" s="341">
        <v>165.28885581085248</v>
      </c>
      <c r="BA323" s="341">
        <v>183.39377621953622</v>
      </c>
      <c r="BB323" s="341">
        <v>156.81969844783384</v>
      </c>
      <c r="BC323" s="341">
        <v>184.28532908037653</v>
      </c>
      <c r="BD323" s="341">
        <v>9152.3281414337671</v>
      </c>
      <c r="BE323" s="341">
        <v>125.36506149733999</v>
      </c>
      <c r="BF323" s="341">
        <v>1893.8019859713809</v>
      </c>
      <c r="BG323" s="341">
        <v>1026</v>
      </c>
      <c r="BH323" s="341">
        <v>1599.1216478467907</v>
      </c>
      <c r="BI323" s="341">
        <v>537.06548505322041</v>
      </c>
      <c r="BJ323" s="341">
        <v>284.91964272901402</v>
      </c>
      <c r="BK323" s="341">
        <v>3751.1736704487917</v>
      </c>
      <c r="BL323" s="43"/>
    </row>
    <row r="324" spans="3:64" x14ac:dyDescent="0.2">
      <c r="C324" s="53" t="s">
        <v>31</v>
      </c>
      <c r="D324" s="47" t="s">
        <v>332</v>
      </c>
      <c r="E324" s="365" t="s">
        <v>147</v>
      </c>
      <c r="F324" s="46" t="s">
        <v>155</v>
      </c>
      <c r="G324" s="231" t="s">
        <v>16</v>
      </c>
      <c r="H324" s="341">
        <v>4299.1778910000003</v>
      </c>
      <c r="I324" s="341">
        <v>5512.0473190000002</v>
      </c>
      <c r="J324" s="341">
        <v>10278.812764</v>
      </c>
      <c r="K324" s="341">
        <v>4341.7683420000003</v>
      </c>
      <c r="L324" s="341">
        <v>5168.2384959999999</v>
      </c>
      <c r="M324" s="341">
        <v>2269.2836809999999</v>
      </c>
      <c r="N324" s="341">
        <v>802.89618599999994</v>
      </c>
      <c r="O324" s="341">
        <v>2246.8733149999998</v>
      </c>
      <c r="P324" s="341">
        <v>3099.5688340000002</v>
      </c>
      <c r="Q324" s="341">
        <v>1683.7384259999999</v>
      </c>
      <c r="R324" s="341">
        <v>2896.2584350000002</v>
      </c>
      <c r="S324" s="341">
        <v>4553.5072339999997</v>
      </c>
      <c r="T324" s="341">
        <v>0.4531</v>
      </c>
      <c r="U324" s="341">
        <v>4863.3558409999996</v>
      </c>
      <c r="V324" s="341">
        <v>5663.1952309999997</v>
      </c>
      <c r="W324" s="341">
        <v>1461.5723330000001</v>
      </c>
      <c r="X324" s="341">
        <v>17172.987688196106</v>
      </c>
      <c r="Y324" s="341">
        <v>5363.3071416098519</v>
      </c>
      <c r="Z324" s="341">
        <v>5804.5979969635646</v>
      </c>
      <c r="AA324" s="341">
        <v>11977.630377586902</v>
      </c>
      <c r="AB324" s="341">
        <v>10639.819144989538</v>
      </c>
      <c r="AC324" s="341">
        <v>18524.716322921311</v>
      </c>
      <c r="AD324" s="341">
        <v>20227.537854781767</v>
      </c>
      <c r="AE324" s="341">
        <v>21440.588291336884</v>
      </c>
      <c r="AF324" s="341">
        <v>12242.841838770591</v>
      </c>
      <c r="AG324" s="341">
        <v>17612.995508861291</v>
      </c>
      <c r="AH324" s="341">
        <v>17168.390887101701</v>
      </c>
      <c r="AI324" s="341">
        <v>30579.179941308194</v>
      </c>
      <c r="AJ324" s="341">
        <v>30958.228481548093</v>
      </c>
      <c r="AK324" s="341">
        <v>43485.285542024147</v>
      </c>
      <c r="AL324" s="341">
        <v>79661.501808165791</v>
      </c>
      <c r="AM324" s="341">
        <v>69887.831050255627</v>
      </c>
      <c r="AN324" s="341">
        <v>65727.841703731217</v>
      </c>
      <c r="AO324" s="341">
        <v>32568.473260598286</v>
      </c>
      <c r="AP324" s="341">
        <v>7974.7779165674001</v>
      </c>
      <c r="AQ324" s="341">
        <v>11422.55551267898</v>
      </c>
      <c r="AR324" s="341">
        <v>23411.859301098404</v>
      </c>
      <c r="AS324" s="341">
        <v>16697.576890799381</v>
      </c>
      <c r="AT324" s="341">
        <v>35185.354102084275</v>
      </c>
      <c r="AU324" s="341">
        <v>22972.908174169439</v>
      </c>
      <c r="AV324" s="341">
        <v>13870.484396105565</v>
      </c>
      <c r="AW324" s="341">
        <v>22148.866840128696</v>
      </c>
      <c r="AX324" s="341">
        <v>20552.970537371963</v>
      </c>
      <c r="AY324" s="341">
        <v>9142.8683878848024</v>
      </c>
      <c r="AZ324" s="341">
        <v>10434.588238600405</v>
      </c>
      <c r="BA324" s="341">
        <v>9281.7077121271232</v>
      </c>
      <c r="BB324" s="341">
        <v>4193.6940742150273</v>
      </c>
      <c r="BC324" s="341">
        <v>5293.5717014675356</v>
      </c>
      <c r="BD324" s="341">
        <v>11642.830565765511</v>
      </c>
      <c r="BE324" s="341">
        <v>661.37473388360468</v>
      </c>
      <c r="BF324" s="341">
        <v>13346.178893253909</v>
      </c>
      <c r="BG324" s="341">
        <v>15177.000000000002</v>
      </c>
      <c r="BH324" s="341">
        <v>13022.281192654242</v>
      </c>
      <c r="BI324" s="341">
        <v>25220.278091465985</v>
      </c>
      <c r="BJ324" s="341">
        <v>12793.087108972955</v>
      </c>
      <c r="BK324" s="341">
        <v>9633.1686732865364</v>
      </c>
      <c r="BL324" s="43"/>
    </row>
    <row r="325" spans="3:64" x14ac:dyDescent="0.2">
      <c r="C325" s="53" t="s">
        <v>32</v>
      </c>
      <c r="D325" s="47" t="s">
        <v>332</v>
      </c>
      <c r="E325" s="365" t="s">
        <v>147</v>
      </c>
      <c r="F325" s="46" t="s">
        <v>155</v>
      </c>
      <c r="G325" s="231" t="s">
        <v>16</v>
      </c>
      <c r="H325" s="341">
        <v>1112.4994200000001</v>
      </c>
      <c r="I325" s="341">
        <v>1404.806949</v>
      </c>
      <c r="J325" s="341">
        <v>2630.0327779999998</v>
      </c>
      <c r="K325" s="341">
        <v>1060.1053440000001</v>
      </c>
      <c r="L325" s="341">
        <v>1234.3940769999999</v>
      </c>
      <c r="M325" s="341">
        <v>480.22213299999999</v>
      </c>
      <c r="N325" s="341">
        <v>0</v>
      </c>
      <c r="O325" s="341">
        <v>0</v>
      </c>
      <c r="P325" s="341">
        <v>0</v>
      </c>
      <c r="Q325" s="341">
        <v>27.760403</v>
      </c>
      <c r="R325" s="341">
        <v>3.2761999999999999E-2</v>
      </c>
      <c r="S325" s="341">
        <v>6.8445000000000006E-2</v>
      </c>
      <c r="T325" s="341">
        <v>9.6249999999999999E-3</v>
      </c>
      <c r="U325" s="341">
        <v>1.395079</v>
      </c>
      <c r="V325" s="341">
        <v>1.3960000000000001E-3</v>
      </c>
      <c r="W325" s="341">
        <v>0</v>
      </c>
      <c r="X325" s="341">
        <v>0</v>
      </c>
      <c r="Y325" s="341">
        <v>0</v>
      </c>
      <c r="Z325" s="341">
        <v>0</v>
      </c>
      <c r="AA325" s="341">
        <v>0</v>
      </c>
      <c r="AB325" s="341">
        <v>0</v>
      </c>
      <c r="AC325" s="341">
        <v>0</v>
      </c>
      <c r="AD325" s="341">
        <v>0</v>
      </c>
      <c r="AE325" s="341">
        <v>0</v>
      </c>
      <c r="AF325" s="341">
        <v>0</v>
      </c>
      <c r="AG325" s="341">
        <v>0</v>
      </c>
      <c r="AH325" s="341">
        <v>0</v>
      </c>
      <c r="AI325" s="341">
        <v>0</v>
      </c>
      <c r="AJ325" s="341">
        <v>0</v>
      </c>
      <c r="AK325" s="341">
        <v>0</v>
      </c>
      <c r="AL325" s="341">
        <v>0</v>
      </c>
      <c r="AM325" s="341">
        <v>0</v>
      </c>
      <c r="AN325" s="341">
        <v>0</v>
      </c>
      <c r="AO325" s="341">
        <v>8.2913628463844926</v>
      </c>
      <c r="AP325" s="341">
        <v>0</v>
      </c>
      <c r="AQ325" s="341">
        <v>1959.0551640002673</v>
      </c>
      <c r="AR325" s="341">
        <v>1166.4803739927661</v>
      </c>
      <c r="AS325" s="341">
        <v>174.46314557213108</v>
      </c>
      <c r="AT325" s="341">
        <v>3073.844027412023</v>
      </c>
      <c r="AU325" s="341">
        <v>1974.4666621161464</v>
      </c>
      <c r="AV325" s="341">
        <v>21.966085036195366</v>
      </c>
      <c r="AW325" s="341">
        <v>2469.6075663322322</v>
      </c>
      <c r="AX325" s="341">
        <v>1106.3189802895522</v>
      </c>
      <c r="AY325" s="341">
        <v>657.70364883771788</v>
      </c>
      <c r="AZ325" s="341">
        <v>0</v>
      </c>
      <c r="BA325" s="341">
        <v>0.99131770929479046</v>
      </c>
      <c r="BB325" s="341">
        <v>102.57389080864603</v>
      </c>
      <c r="BC325" s="341">
        <v>9.750546512189235</v>
      </c>
      <c r="BD325" s="341">
        <v>6857.9052264207403</v>
      </c>
      <c r="BE325" s="341">
        <v>70.08597926229244</v>
      </c>
      <c r="BF325" s="341">
        <v>2863.0942268206318</v>
      </c>
      <c r="BG325" s="341">
        <v>2217</v>
      </c>
      <c r="BH325" s="341">
        <v>1962.1926634899928</v>
      </c>
      <c r="BI325" s="341">
        <v>1098.9033633284528</v>
      </c>
      <c r="BJ325" s="341">
        <v>1653.8999809098589</v>
      </c>
      <c r="BK325" s="341">
        <v>3036.7104378555814</v>
      </c>
      <c r="BL325" s="43"/>
    </row>
    <row r="326" spans="3:64" x14ac:dyDescent="0.2">
      <c r="C326" s="48" t="s">
        <v>141</v>
      </c>
      <c r="D326" s="49" t="s">
        <v>332</v>
      </c>
      <c r="E326" s="366" t="s">
        <v>147</v>
      </c>
      <c r="F326" s="48" t="s">
        <v>155</v>
      </c>
      <c r="G326" s="62" t="s">
        <v>16</v>
      </c>
      <c r="H326" s="342">
        <v>114391.47931900001</v>
      </c>
      <c r="I326" s="342">
        <v>187933.684213</v>
      </c>
      <c r="J326" s="342">
        <v>356950.36395700002</v>
      </c>
      <c r="K326" s="342">
        <v>259916.99203600001</v>
      </c>
      <c r="L326" s="342">
        <v>339268.98340600001</v>
      </c>
      <c r="M326" s="342">
        <v>352213.84207200003</v>
      </c>
      <c r="N326" s="342">
        <v>412893.76397899998</v>
      </c>
      <c r="O326" s="342">
        <v>646558.94451599999</v>
      </c>
      <c r="P326" s="342">
        <v>485907.060038</v>
      </c>
      <c r="Q326" s="342">
        <v>414503.65887400002</v>
      </c>
      <c r="R326" s="342">
        <v>404444.87557999999</v>
      </c>
      <c r="S326" s="342">
        <v>385879.21047300001</v>
      </c>
      <c r="T326" s="342">
        <v>343404.56954699999</v>
      </c>
      <c r="U326" s="342">
        <v>434501.15776799998</v>
      </c>
      <c r="V326" s="342">
        <v>281906.60741</v>
      </c>
      <c r="W326" s="342">
        <v>368321.238319</v>
      </c>
      <c r="X326" s="342">
        <v>240962.93183229523</v>
      </c>
      <c r="Y326" s="342">
        <v>260501.49645803848</v>
      </c>
      <c r="Z326" s="342">
        <v>181268.93225329876</v>
      </c>
      <c r="AA326" s="342">
        <v>444645.21090479684</v>
      </c>
      <c r="AB326" s="342">
        <v>457906.56515556859</v>
      </c>
      <c r="AC326" s="342">
        <v>542228.58837571065</v>
      </c>
      <c r="AD326" s="342">
        <v>538421.99016951153</v>
      </c>
      <c r="AE326" s="342">
        <v>626723.48824027483</v>
      </c>
      <c r="AF326" s="342">
        <v>691823.47082439251</v>
      </c>
      <c r="AG326" s="342">
        <v>792273.28464996768</v>
      </c>
      <c r="AH326" s="342">
        <v>985884.86838021164</v>
      </c>
      <c r="AI326" s="342">
        <v>914456.49912017037</v>
      </c>
      <c r="AJ326" s="342">
        <v>456446.37964195019</v>
      </c>
      <c r="AK326" s="342">
        <v>520096.40458766278</v>
      </c>
      <c r="AL326" s="342">
        <v>701415.76793717267</v>
      </c>
      <c r="AM326" s="342">
        <v>731352.5840038613</v>
      </c>
      <c r="AN326" s="342">
        <v>741687.25074920605</v>
      </c>
      <c r="AO326" s="342">
        <v>463686.17582120642</v>
      </c>
      <c r="AP326" s="342">
        <v>424099.83235526353</v>
      </c>
      <c r="AQ326" s="342">
        <v>484171.00448348548</v>
      </c>
      <c r="AR326" s="342">
        <v>556777.53287099593</v>
      </c>
      <c r="AS326" s="342">
        <v>660008.61829483625</v>
      </c>
      <c r="AT326" s="342">
        <v>714399.1730548807</v>
      </c>
      <c r="AU326" s="342">
        <v>868097.26149873133</v>
      </c>
      <c r="AV326" s="342">
        <v>1013047.2859587831</v>
      </c>
      <c r="AW326" s="342">
        <v>1688308.6742610082</v>
      </c>
      <c r="AX326" s="342">
        <v>1786771.5927060242</v>
      </c>
      <c r="AY326" s="342">
        <v>1928287.6551758226</v>
      </c>
      <c r="AZ326" s="342">
        <v>2090203.9790885556</v>
      </c>
      <c r="BA326" s="342">
        <v>2549607.6866082246</v>
      </c>
      <c r="BB326" s="342">
        <v>2335264.2656936259</v>
      </c>
      <c r="BC326" s="342">
        <v>1622148.6954457108</v>
      </c>
      <c r="BD326" s="342">
        <v>1293564.813054024</v>
      </c>
      <c r="BE326" s="342">
        <v>388186.49660446815</v>
      </c>
      <c r="BF326" s="342">
        <v>806402.381224563</v>
      </c>
      <c r="BG326" s="342">
        <v>788350</v>
      </c>
      <c r="BH326" s="342">
        <v>457539.88129241543</v>
      </c>
      <c r="BI326" s="342">
        <v>729827.40387952677</v>
      </c>
      <c r="BJ326" s="342">
        <v>628896.6874312252</v>
      </c>
      <c r="BK326" s="342">
        <v>807994.10743862996</v>
      </c>
      <c r="BL326" s="43"/>
    </row>
    <row r="327" spans="3:64" x14ac:dyDescent="0.2">
      <c r="C327" s="46" t="s">
        <v>142</v>
      </c>
      <c r="D327" s="47" t="s">
        <v>332</v>
      </c>
      <c r="E327" s="365" t="s">
        <v>147</v>
      </c>
      <c r="F327" s="46" t="s">
        <v>155</v>
      </c>
      <c r="G327" s="231" t="s">
        <v>16</v>
      </c>
      <c r="H327" s="341">
        <v>114391.479318</v>
      </c>
      <c r="I327" s="341">
        <v>187933.68421299997</v>
      </c>
      <c r="J327" s="341">
        <v>356950.36395599996</v>
      </c>
      <c r="K327" s="341">
        <v>259916.99203800003</v>
      </c>
      <c r="L327" s="341">
        <v>339268.98340700002</v>
      </c>
      <c r="M327" s="341">
        <v>352213.84207200003</v>
      </c>
      <c r="N327" s="341">
        <v>412893.76397800003</v>
      </c>
      <c r="O327" s="341">
        <v>646558.94451399997</v>
      </c>
      <c r="P327" s="341">
        <v>485907.060038</v>
      </c>
      <c r="Q327" s="341">
        <v>414503.65887300001</v>
      </c>
      <c r="R327" s="341">
        <v>404444.87558100006</v>
      </c>
      <c r="S327" s="341">
        <v>385879.21047300007</v>
      </c>
      <c r="T327" s="341">
        <v>343404.56954699999</v>
      </c>
      <c r="U327" s="341">
        <v>434501.15776799998</v>
      </c>
      <c r="V327" s="341">
        <v>281906.60741099995</v>
      </c>
      <c r="W327" s="341">
        <v>368321.238319</v>
      </c>
      <c r="X327" s="341">
        <v>240962.93183229514</v>
      </c>
      <c r="Y327" s="341">
        <v>243771.51544597658</v>
      </c>
      <c r="Z327" s="341">
        <v>123625.39227725693</v>
      </c>
      <c r="AA327" s="341">
        <v>314354.02318525617</v>
      </c>
      <c r="AB327" s="341">
        <v>418396.49812680419</v>
      </c>
      <c r="AC327" s="341">
        <v>536680.0579269015</v>
      </c>
      <c r="AD327" s="341">
        <v>527157.94813673012</v>
      </c>
      <c r="AE327" s="341">
        <v>586556.50814361952</v>
      </c>
      <c r="AF327" s="341">
        <v>589447.29034110182</v>
      </c>
      <c r="AG327" s="341">
        <v>689448.8342474926</v>
      </c>
      <c r="AH327" s="341">
        <v>765013.15139415057</v>
      </c>
      <c r="AI327" s="341">
        <v>633961.30446974223</v>
      </c>
      <c r="AJ327" s="341">
        <v>455557.87677456439</v>
      </c>
      <c r="AK327" s="341">
        <v>494547.74340799748</v>
      </c>
      <c r="AL327" s="341">
        <v>652313.949374057</v>
      </c>
      <c r="AM327" s="341">
        <v>706378.38329195161</v>
      </c>
      <c r="AN327" s="341">
        <v>689436.59262896946</v>
      </c>
      <c r="AO327" s="341">
        <v>447559.4750849884</v>
      </c>
      <c r="AP327" s="341">
        <v>259976.12757694133</v>
      </c>
      <c r="AQ327" s="341">
        <v>285690.2784727164</v>
      </c>
      <c r="AR327" s="341">
        <v>375240.2859492242</v>
      </c>
      <c r="AS327" s="341">
        <v>483473.72286903608</v>
      </c>
      <c r="AT327" s="341">
        <v>662869.70751166611</v>
      </c>
      <c r="AU327" s="341">
        <v>845914.82636252383</v>
      </c>
      <c r="AV327" s="341">
        <v>990234.40834444249</v>
      </c>
      <c r="AW327" s="341">
        <v>940165.44351663161</v>
      </c>
      <c r="AX327" s="341">
        <v>1025998.6116650541</v>
      </c>
      <c r="AY327" s="341">
        <v>1139336.6832881563</v>
      </c>
      <c r="AZ327" s="341">
        <v>1261088.8265818672</v>
      </c>
      <c r="BA327" s="341">
        <v>1599090.6315925892</v>
      </c>
      <c r="BB327" s="341">
        <v>1366677.7542484023</v>
      </c>
      <c r="BC327" s="341">
        <v>1183555.4625623222</v>
      </c>
      <c r="BD327" s="341">
        <v>1281020.6020573603</v>
      </c>
      <c r="BE327" s="341">
        <v>381346.69730434951</v>
      </c>
      <c r="BF327" s="341">
        <v>797817.07921038789</v>
      </c>
      <c r="BG327" s="341">
        <v>681653</v>
      </c>
      <c r="BH327" s="341">
        <v>433157.8019787363</v>
      </c>
      <c r="BI327" s="341">
        <v>690687.0225887479</v>
      </c>
      <c r="BJ327" s="341">
        <v>565153.72338821727</v>
      </c>
      <c r="BK327" s="341">
        <v>741867.10313157947</v>
      </c>
      <c r="BL327" s="43"/>
    </row>
    <row r="328" spans="3:64" x14ac:dyDescent="0.2">
      <c r="C328" s="52" t="s">
        <v>143</v>
      </c>
      <c r="D328" s="51" t="s">
        <v>332</v>
      </c>
      <c r="E328" s="367" t="s">
        <v>147</v>
      </c>
      <c r="F328" s="52" t="s">
        <v>155</v>
      </c>
      <c r="G328" s="50" t="s">
        <v>16</v>
      </c>
      <c r="H328" s="343">
        <v>0</v>
      </c>
      <c r="I328" s="343">
        <v>0</v>
      </c>
      <c r="J328" s="343">
        <v>0</v>
      </c>
      <c r="K328" s="343">
        <v>0</v>
      </c>
      <c r="L328" s="343">
        <v>0</v>
      </c>
      <c r="M328" s="343">
        <v>0</v>
      </c>
      <c r="N328" s="343">
        <v>0</v>
      </c>
      <c r="O328" s="343">
        <v>0</v>
      </c>
      <c r="P328" s="343">
        <v>0</v>
      </c>
      <c r="Q328" s="343">
        <v>0</v>
      </c>
      <c r="R328" s="343">
        <v>0</v>
      </c>
      <c r="S328" s="343">
        <v>0</v>
      </c>
      <c r="T328" s="343">
        <v>0</v>
      </c>
      <c r="U328" s="343">
        <v>0</v>
      </c>
      <c r="V328" s="343">
        <v>0</v>
      </c>
      <c r="W328" s="343">
        <v>4.5971119291221718E-6</v>
      </c>
      <c r="X328" s="343">
        <v>0</v>
      </c>
      <c r="Y328" s="343">
        <v>16729.981012061926</v>
      </c>
      <c r="Z328" s="343">
        <v>57643.539976041822</v>
      </c>
      <c r="AA328" s="343">
        <v>130291.18771954082</v>
      </c>
      <c r="AB328" s="343">
        <v>39510.067028764337</v>
      </c>
      <c r="AC328" s="343">
        <v>5548.5304488091588</v>
      </c>
      <c r="AD328" s="343">
        <v>11264.042032781246</v>
      </c>
      <c r="AE328" s="343">
        <v>40166.980096655381</v>
      </c>
      <c r="AF328" s="343">
        <v>102376.18048329071</v>
      </c>
      <c r="AG328" s="343">
        <v>102824.45040247503</v>
      </c>
      <c r="AH328" s="343">
        <v>220871.71698606113</v>
      </c>
      <c r="AI328" s="343">
        <v>280495.19465042831</v>
      </c>
      <c r="AJ328" s="343">
        <v>888.50286738577233</v>
      </c>
      <c r="AK328" s="343">
        <v>25548.661179665385</v>
      </c>
      <c r="AL328" s="343">
        <v>49101.818563115703</v>
      </c>
      <c r="AM328" s="343">
        <v>24974.200711909751</v>
      </c>
      <c r="AN328" s="343">
        <v>52250.65812023652</v>
      </c>
      <c r="AO328" s="343">
        <v>16126.700736217836</v>
      </c>
      <c r="AP328" s="343">
        <v>164123.70477832214</v>
      </c>
      <c r="AQ328" s="343">
        <v>198480.72601076902</v>
      </c>
      <c r="AR328" s="343">
        <v>181537.24692177164</v>
      </c>
      <c r="AS328" s="343">
        <v>176534.89542580015</v>
      </c>
      <c r="AT328" s="343">
        <v>51529.465543214697</v>
      </c>
      <c r="AU328" s="343">
        <v>22182.435136207529</v>
      </c>
      <c r="AV328" s="343">
        <v>22812.877614340694</v>
      </c>
      <c r="AW328" s="343">
        <v>748143.23074437643</v>
      </c>
      <c r="AX328" s="343">
        <v>760772.98104097007</v>
      </c>
      <c r="AY328" s="343">
        <v>788950.97188766615</v>
      </c>
      <c r="AZ328" s="343">
        <v>829115.15250668838</v>
      </c>
      <c r="BA328" s="343">
        <v>950517.05501563556</v>
      </c>
      <c r="BB328" s="343">
        <v>968586.5114452237</v>
      </c>
      <c r="BC328" s="343">
        <v>438593.23288338882</v>
      </c>
      <c r="BD328" s="343">
        <v>12544.210996663485</v>
      </c>
      <c r="BE328" s="343">
        <v>6840.7864265871358</v>
      </c>
      <c r="BF328" s="343">
        <v>8585.3020141750403</v>
      </c>
      <c r="BG328" s="343">
        <v>106697</v>
      </c>
      <c r="BH328" s="343">
        <v>24382.079313679085</v>
      </c>
      <c r="BI328" s="343">
        <v>39140.381290778976</v>
      </c>
      <c r="BJ328" s="343">
        <v>63742.964043007873</v>
      </c>
      <c r="BK328" s="343">
        <v>66127.004307050636</v>
      </c>
      <c r="BL328" s="43"/>
    </row>
    <row r="329" spans="3:64" x14ac:dyDescent="0.2">
      <c r="C329" s="53" t="s">
        <v>11</v>
      </c>
      <c r="D329" s="47" t="s">
        <v>332</v>
      </c>
      <c r="E329" s="365" t="s">
        <v>148</v>
      </c>
      <c r="F329" s="46" t="s">
        <v>155</v>
      </c>
      <c r="G329" s="231" t="s">
        <v>16</v>
      </c>
      <c r="H329" s="341">
        <v>385.90723184304727</v>
      </c>
      <c r="I329" s="341">
        <v>2056.1067668186224</v>
      </c>
      <c r="J329" s="341">
        <v>1632.2442755925763</v>
      </c>
      <c r="K329" s="341">
        <v>730.32375081165856</v>
      </c>
      <c r="L329" s="341">
        <v>0</v>
      </c>
      <c r="M329" s="341">
        <v>4281.0142943122719</v>
      </c>
      <c r="N329" s="341">
        <v>6491.7606929715885</v>
      </c>
      <c r="O329" s="341">
        <v>6504.6990405873885</v>
      </c>
      <c r="P329" s="341">
        <v>3834.0784400521948</v>
      </c>
      <c r="Q329" s="341">
        <v>7957.0504594304457</v>
      </c>
      <c r="R329" s="341">
        <v>4057.2726406843963</v>
      </c>
      <c r="S329" s="341">
        <v>3406.4685912886303</v>
      </c>
      <c r="T329" s="341">
        <v>5975.6222302339356</v>
      </c>
      <c r="U329" s="341">
        <v>12610.151092810584</v>
      </c>
      <c r="V329" s="341">
        <v>470.64309958139125</v>
      </c>
      <c r="W329" s="341">
        <v>3492.6383921552779</v>
      </c>
      <c r="X329" s="341">
        <v>3294.3807794910781</v>
      </c>
      <c r="Y329" s="341">
        <v>3419.8126019773354</v>
      </c>
      <c r="Z329" s="341">
        <v>6342.2252146044048</v>
      </c>
      <c r="AA329" s="341">
        <v>6714.6251917538702</v>
      </c>
      <c r="AB329" s="341">
        <v>6496.677265457166</v>
      </c>
      <c r="AC329" s="341">
        <v>28389.505896471041</v>
      </c>
      <c r="AD329" s="341">
        <v>28356.273385119141</v>
      </c>
      <c r="AE329" s="341">
        <v>20075.509357598687</v>
      </c>
      <c r="AF329" s="341">
        <v>23949.575796845766</v>
      </c>
      <c r="AG329" s="341">
        <v>35959.031998071507</v>
      </c>
      <c r="AH329" s="341">
        <v>143283.8228952862</v>
      </c>
      <c r="AI329" s="341">
        <v>71155.997877180373</v>
      </c>
      <c r="AJ329" s="341">
        <v>75344.008415590652</v>
      </c>
      <c r="AK329" s="341">
        <v>54579.524158616528</v>
      </c>
      <c r="AL329" s="341">
        <v>50839.295371836357</v>
      </c>
      <c r="AM329" s="341">
        <v>59818.288879308297</v>
      </c>
      <c r="AN329" s="341">
        <v>46893.796506607723</v>
      </c>
      <c r="AO329" s="341">
        <v>47799.706809406605</v>
      </c>
      <c r="AP329" s="341">
        <v>52444.163883260539</v>
      </c>
      <c r="AQ329" s="341">
        <v>40389.713925537777</v>
      </c>
      <c r="AR329" s="341">
        <v>40437.98629841589</v>
      </c>
      <c r="AS329" s="341">
        <v>37247.857096655222</v>
      </c>
      <c r="AT329" s="341">
        <v>54768.923635535051</v>
      </c>
      <c r="AU329" s="341">
        <v>42893.743894963511</v>
      </c>
      <c r="AV329" s="341">
        <v>59731.276734674248</v>
      </c>
      <c r="AW329" s="341">
        <v>59558.964641120641</v>
      </c>
      <c r="AX329" s="341">
        <v>44648.376462950415</v>
      </c>
      <c r="AY329" s="341">
        <v>59150.006598165768</v>
      </c>
      <c r="AZ329" s="341">
        <v>71500.06987422629</v>
      </c>
      <c r="BA329" s="341">
        <v>89212.645930275365</v>
      </c>
      <c r="BB329" s="341">
        <v>78524.258563665018</v>
      </c>
      <c r="BC329" s="341">
        <v>44407.889035114647</v>
      </c>
      <c r="BD329" s="341">
        <v>16640.419253525601</v>
      </c>
      <c r="BE329" s="341">
        <v>12696.420637628245</v>
      </c>
      <c r="BF329" s="341">
        <v>11136.909104049251</v>
      </c>
      <c r="BG329" s="341">
        <v>26942</v>
      </c>
      <c r="BH329" s="341">
        <v>11661.519186656315</v>
      </c>
      <c r="BI329" s="341">
        <v>19545.418252167477</v>
      </c>
      <c r="BJ329" s="341">
        <v>45553.967261803933</v>
      </c>
      <c r="BK329" s="341">
        <v>18114.881717319331</v>
      </c>
      <c r="BL329" s="43"/>
    </row>
    <row r="330" spans="3:64" x14ac:dyDescent="0.2">
      <c r="C330" s="53" t="s">
        <v>17</v>
      </c>
      <c r="D330" s="47" t="s">
        <v>332</v>
      </c>
      <c r="E330" s="365" t="s">
        <v>148</v>
      </c>
      <c r="F330" s="46" t="s">
        <v>155</v>
      </c>
      <c r="G330" s="231" t="s">
        <v>16</v>
      </c>
      <c r="H330" s="341">
        <v>0</v>
      </c>
      <c r="I330" s="341">
        <v>0</v>
      </c>
      <c r="J330" s="341">
        <v>0</v>
      </c>
      <c r="K330" s="341">
        <v>0</v>
      </c>
      <c r="L330" s="341">
        <v>0</v>
      </c>
      <c r="M330" s="341">
        <v>0</v>
      </c>
      <c r="N330" s="341">
        <v>0</v>
      </c>
      <c r="O330" s="341">
        <v>0</v>
      </c>
      <c r="P330" s="341">
        <v>0</v>
      </c>
      <c r="Q330" s="341">
        <v>0</v>
      </c>
      <c r="R330" s="341">
        <v>0</v>
      </c>
      <c r="S330" s="341">
        <v>0</v>
      </c>
      <c r="T330" s="341">
        <v>0</v>
      </c>
      <c r="U330" s="341">
        <v>0</v>
      </c>
      <c r="V330" s="341">
        <v>0</v>
      </c>
      <c r="W330" s="341">
        <v>0</v>
      </c>
      <c r="X330" s="341">
        <v>0</v>
      </c>
      <c r="Y330" s="341">
        <v>0</v>
      </c>
      <c r="Z330" s="341">
        <v>0</v>
      </c>
      <c r="AA330" s="341">
        <v>0</v>
      </c>
      <c r="AB330" s="341">
        <v>0</v>
      </c>
      <c r="AC330" s="341">
        <v>0</v>
      </c>
      <c r="AD330" s="341">
        <v>0</v>
      </c>
      <c r="AE330" s="341">
        <v>0</v>
      </c>
      <c r="AF330" s="341">
        <v>0</v>
      </c>
      <c r="AG330" s="341">
        <v>0</v>
      </c>
      <c r="AH330" s="341">
        <v>0</v>
      </c>
      <c r="AI330" s="341">
        <v>0</v>
      </c>
      <c r="AJ330" s="341">
        <v>0</v>
      </c>
      <c r="AK330" s="341">
        <v>0</v>
      </c>
      <c r="AL330" s="341">
        <v>0</v>
      </c>
      <c r="AM330" s="341">
        <v>0</v>
      </c>
      <c r="AN330" s="341">
        <v>0</v>
      </c>
      <c r="AO330" s="341">
        <v>0</v>
      </c>
      <c r="AP330" s="341">
        <v>0</v>
      </c>
      <c r="AQ330" s="341">
        <v>0</v>
      </c>
      <c r="AR330" s="341">
        <v>0</v>
      </c>
      <c r="AS330" s="341">
        <v>0</v>
      </c>
      <c r="AT330" s="341">
        <v>0</v>
      </c>
      <c r="AU330" s="341">
        <v>0</v>
      </c>
      <c r="AV330" s="341">
        <v>0</v>
      </c>
      <c r="AW330" s="341">
        <v>0</v>
      </c>
      <c r="AX330" s="341">
        <v>0</v>
      </c>
      <c r="AY330" s="341">
        <v>0</v>
      </c>
      <c r="AZ330" s="341">
        <v>0</v>
      </c>
      <c r="BA330" s="341">
        <v>0</v>
      </c>
      <c r="BB330" s="341">
        <v>0</v>
      </c>
      <c r="BC330" s="341">
        <v>0</v>
      </c>
      <c r="BD330" s="341">
        <v>0</v>
      </c>
      <c r="BE330" s="341">
        <v>0</v>
      </c>
      <c r="BF330" s="341">
        <v>0</v>
      </c>
      <c r="BG330" s="341">
        <v>0</v>
      </c>
      <c r="BH330" s="341">
        <v>0</v>
      </c>
      <c r="BI330" s="341">
        <v>0</v>
      </c>
      <c r="BJ330" s="341">
        <v>0</v>
      </c>
      <c r="BK330" s="341">
        <v>0</v>
      </c>
      <c r="BL330" s="43"/>
    </row>
    <row r="331" spans="3:64" x14ac:dyDescent="0.2">
      <c r="C331" s="53" t="s">
        <v>18</v>
      </c>
      <c r="D331" s="47" t="s">
        <v>332</v>
      </c>
      <c r="E331" s="365" t="s">
        <v>148</v>
      </c>
      <c r="F331" s="46" t="s">
        <v>155</v>
      </c>
      <c r="G331" s="231" t="s">
        <v>16</v>
      </c>
      <c r="H331" s="341">
        <v>153.58980664742822</v>
      </c>
      <c r="I331" s="341">
        <v>851.36872865601242</v>
      </c>
      <c r="J331" s="341">
        <v>1188.5415091077043</v>
      </c>
      <c r="K331" s="341">
        <v>426.5895925724563</v>
      </c>
      <c r="L331" s="341">
        <v>0</v>
      </c>
      <c r="M331" s="341">
        <v>3797.5756079373609</v>
      </c>
      <c r="N331" s="341">
        <v>2505.469795644367</v>
      </c>
      <c r="O331" s="341">
        <v>4346.6157429947625</v>
      </c>
      <c r="P331" s="341">
        <v>707.57670792305407</v>
      </c>
      <c r="Q331" s="341">
        <v>893.87892824517257</v>
      </c>
      <c r="R331" s="341">
        <v>938.80554069375728</v>
      </c>
      <c r="S331" s="341">
        <v>2353.6757775124188</v>
      </c>
      <c r="T331" s="341">
        <v>0</v>
      </c>
      <c r="U331" s="341">
        <v>803.31332894635068</v>
      </c>
      <c r="V331" s="341">
        <v>0</v>
      </c>
      <c r="W331" s="341">
        <v>362.76195872285217</v>
      </c>
      <c r="X331" s="341">
        <v>483.51968385795442</v>
      </c>
      <c r="Y331" s="341">
        <v>174.59335001069977</v>
      </c>
      <c r="Z331" s="341">
        <v>236.39817086497322</v>
      </c>
      <c r="AA331" s="341">
        <v>5464.7507461347441</v>
      </c>
      <c r="AB331" s="341">
        <v>6278.0809313952223</v>
      </c>
      <c r="AC331" s="341">
        <v>2263.4871827040251</v>
      </c>
      <c r="AD331" s="341">
        <v>5413.6307170421223</v>
      </c>
      <c r="AE331" s="341">
        <v>9448.0178300642765</v>
      </c>
      <c r="AF331" s="341">
        <v>3533.8505478749844</v>
      </c>
      <c r="AG331" s="341">
        <v>7577.9236641094467</v>
      </c>
      <c r="AH331" s="341">
        <v>13176.095059751246</v>
      </c>
      <c r="AI331" s="341">
        <v>12577.282210553019</v>
      </c>
      <c r="AJ331" s="341">
        <v>11572.034748371558</v>
      </c>
      <c r="AK331" s="341">
        <v>12183.013303161524</v>
      </c>
      <c r="AL331" s="341">
        <v>14478.973406005369</v>
      </c>
      <c r="AM331" s="341">
        <v>12838.666267957777</v>
      </c>
      <c r="AN331" s="341">
        <v>20568.64800534616</v>
      </c>
      <c r="AO331" s="341">
        <v>11922.9797731009</v>
      </c>
      <c r="AP331" s="341">
        <v>14725.178466210431</v>
      </c>
      <c r="AQ331" s="341">
        <v>10443.027930678845</v>
      </c>
      <c r="AR331" s="341">
        <v>9922.5606172333373</v>
      </c>
      <c r="AS331" s="341">
        <v>20993.631766821927</v>
      </c>
      <c r="AT331" s="341">
        <v>25596.182287108448</v>
      </c>
      <c r="AU331" s="341">
        <v>19215.01536707121</v>
      </c>
      <c r="AV331" s="341">
        <v>18352.664047741229</v>
      </c>
      <c r="AW331" s="341">
        <v>9717.9844234398297</v>
      </c>
      <c r="AX331" s="341">
        <v>15802.543541933928</v>
      </c>
      <c r="AY331" s="341">
        <v>21990.735025135371</v>
      </c>
      <c r="AZ331" s="341">
        <v>30388.842284518789</v>
      </c>
      <c r="BA331" s="341">
        <v>32920.669807970691</v>
      </c>
      <c r="BB331" s="341">
        <v>17501.670119225229</v>
      </c>
      <c r="BC331" s="341">
        <v>9572.1115110161718</v>
      </c>
      <c r="BD331" s="341">
        <v>3572.3540453986843</v>
      </c>
      <c r="BE331" s="341">
        <v>2205.2405305910047</v>
      </c>
      <c r="BF331" s="341">
        <v>10258.177021225956</v>
      </c>
      <c r="BG331" s="341">
        <v>6498</v>
      </c>
      <c r="BH331" s="341">
        <v>3515.0504146066246</v>
      </c>
      <c r="BI331" s="341">
        <v>3145.1030434666445</v>
      </c>
      <c r="BJ331" s="341">
        <v>2919.450585771267</v>
      </c>
      <c r="BK331" s="341">
        <v>2614.2200012612197</v>
      </c>
      <c r="BL331" s="43"/>
    </row>
    <row r="332" spans="3:64" x14ac:dyDescent="0.2">
      <c r="C332" s="53" t="s">
        <v>19</v>
      </c>
      <c r="D332" s="47" t="s">
        <v>332</v>
      </c>
      <c r="E332" s="365" t="s">
        <v>148</v>
      </c>
      <c r="F332" s="46" t="s">
        <v>155</v>
      </c>
      <c r="G332" s="231" t="s">
        <v>16</v>
      </c>
      <c r="H332" s="341">
        <v>28.589192171541395</v>
      </c>
      <c r="I332" s="341">
        <v>144.11723658321196</v>
      </c>
      <c r="J332" s="341">
        <v>75.647684795496801</v>
      </c>
      <c r="K332" s="341">
        <v>45.145671718351309</v>
      </c>
      <c r="L332" s="341">
        <v>0</v>
      </c>
      <c r="M332" s="341">
        <v>146.41633902189619</v>
      </c>
      <c r="N332" s="341">
        <v>411.44962137108365</v>
      </c>
      <c r="O332" s="341">
        <v>701.0916110901137</v>
      </c>
      <c r="P332" s="341">
        <v>1974.6326732940242</v>
      </c>
      <c r="Q332" s="341">
        <v>3006.3363955893965</v>
      </c>
      <c r="R332" s="341">
        <v>3224.5929435790699</v>
      </c>
      <c r="S332" s="341">
        <v>1742.9923325100262</v>
      </c>
      <c r="T332" s="341">
        <v>1781.933621327893</v>
      </c>
      <c r="U332" s="341">
        <v>5772.6469430831312</v>
      </c>
      <c r="V332" s="341">
        <v>7342.5611656443461</v>
      </c>
      <c r="W332" s="341">
        <v>5483.6110035005631</v>
      </c>
      <c r="X332" s="341">
        <v>3062.2913321133537</v>
      </c>
      <c r="Y332" s="341">
        <v>2264.1709041801982</v>
      </c>
      <c r="Z332" s="341">
        <v>2120.8293058312147</v>
      </c>
      <c r="AA332" s="341">
        <v>3783.0512741736634</v>
      </c>
      <c r="AB332" s="341">
        <v>2445.7983008778374</v>
      </c>
      <c r="AC332" s="341">
        <v>5100.40992834586</v>
      </c>
      <c r="AD332" s="341">
        <v>10222.078839626933</v>
      </c>
      <c r="AE332" s="341">
        <v>3730.4086829535172</v>
      </c>
      <c r="AF332" s="341">
        <v>4248.9292642474775</v>
      </c>
      <c r="AG332" s="341">
        <v>8790.4780286682872</v>
      </c>
      <c r="AH332" s="341">
        <v>8776.2351939485634</v>
      </c>
      <c r="AI332" s="341">
        <v>7299.7305744930145</v>
      </c>
      <c r="AJ332" s="341">
        <v>9551.8304477283727</v>
      </c>
      <c r="AK332" s="341">
        <v>11556.029259516541</v>
      </c>
      <c r="AL332" s="341">
        <v>16790.17953593898</v>
      </c>
      <c r="AM332" s="341">
        <v>9878.568095291379</v>
      </c>
      <c r="AN332" s="341">
        <v>5799.0152706267381</v>
      </c>
      <c r="AO332" s="341">
        <v>6765.7520826497457</v>
      </c>
      <c r="AP332" s="341">
        <v>10219.469755928747</v>
      </c>
      <c r="AQ332" s="341">
        <v>15261.671680840791</v>
      </c>
      <c r="AR332" s="341">
        <v>13474.343807275414</v>
      </c>
      <c r="AS332" s="341">
        <v>21858.75379764683</v>
      </c>
      <c r="AT332" s="341">
        <v>26728.465681233472</v>
      </c>
      <c r="AU332" s="341">
        <v>27564.744316541521</v>
      </c>
      <c r="AV332" s="341">
        <v>17120.36667721067</v>
      </c>
      <c r="AW332" s="341">
        <v>19812.439809220748</v>
      </c>
      <c r="AX332" s="341">
        <v>19785.895866779934</v>
      </c>
      <c r="AY332" s="341">
        <v>26505.063213639765</v>
      </c>
      <c r="AZ332" s="341">
        <v>23606.165471951103</v>
      </c>
      <c r="BA332" s="341">
        <v>34453.246986540442</v>
      </c>
      <c r="BB332" s="341">
        <v>31288.981846283525</v>
      </c>
      <c r="BC332" s="341">
        <v>16533.026666068065</v>
      </c>
      <c r="BD332" s="341">
        <v>4947.8371704702695</v>
      </c>
      <c r="BE332" s="341">
        <v>1417.5136087415767</v>
      </c>
      <c r="BF332" s="341">
        <v>3126.8133683247916</v>
      </c>
      <c r="BG332" s="341">
        <v>5963</v>
      </c>
      <c r="BH332" s="341">
        <v>4575.0970918585226</v>
      </c>
      <c r="BI332" s="341">
        <v>6140.5808318723366</v>
      </c>
      <c r="BJ332" s="341">
        <v>2237.3997971836616</v>
      </c>
      <c r="BK332" s="341">
        <v>7166.8686647002305</v>
      </c>
      <c r="BL332" s="43"/>
    </row>
    <row r="333" spans="3:64" x14ac:dyDescent="0.2">
      <c r="C333" s="53" t="s">
        <v>20</v>
      </c>
      <c r="D333" s="47" t="s">
        <v>332</v>
      </c>
      <c r="E333" s="365" t="s">
        <v>148</v>
      </c>
      <c r="F333" s="46" t="s">
        <v>155</v>
      </c>
      <c r="G333" s="231" t="s">
        <v>16</v>
      </c>
      <c r="H333" s="341">
        <v>39.737526272343942</v>
      </c>
      <c r="I333" s="341">
        <v>1102.1634927677592</v>
      </c>
      <c r="J333" s="341">
        <v>881.58648042385505</v>
      </c>
      <c r="K333" s="341">
        <v>618.12565538547256</v>
      </c>
      <c r="L333" s="341">
        <v>0</v>
      </c>
      <c r="M333" s="341">
        <v>3743.7219302104195</v>
      </c>
      <c r="N333" s="341">
        <v>3440.672921040597</v>
      </c>
      <c r="O333" s="341">
        <v>2486.9340863977086</v>
      </c>
      <c r="P333" s="341">
        <v>4261.9155202829979</v>
      </c>
      <c r="Q333" s="341">
        <v>11883.050749007722</v>
      </c>
      <c r="R333" s="341">
        <v>9616.6341471011383</v>
      </c>
      <c r="S333" s="341">
        <v>3635.4748830151598</v>
      </c>
      <c r="T333" s="341">
        <v>1420.9384479782634</v>
      </c>
      <c r="U333" s="341">
        <v>2213.7820804463831</v>
      </c>
      <c r="V333" s="341">
        <v>0</v>
      </c>
      <c r="W333" s="341">
        <v>717.08759263795002</v>
      </c>
      <c r="X333" s="341">
        <v>5544.359041493326</v>
      </c>
      <c r="Y333" s="341">
        <v>1540.8555967607417</v>
      </c>
      <c r="Z333" s="341">
        <v>1053.6604189432046</v>
      </c>
      <c r="AA333" s="341">
        <v>1006.9660288459099</v>
      </c>
      <c r="AB333" s="341">
        <v>2624.7591521616882</v>
      </c>
      <c r="AC333" s="341">
        <v>3392.6855827709874</v>
      </c>
      <c r="AD333" s="341">
        <v>9905.8859358416285</v>
      </c>
      <c r="AE333" s="341">
        <v>16061.789863260983</v>
      </c>
      <c r="AF333" s="341">
        <v>12086.328754057988</v>
      </c>
      <c r="AG333" s="341">
        <v>16597.73433530725</v>
      </c>
      <c r="AH333" s="341">
        <v>23825.063452495306</v>
      </c>
      <c r="AI333" s="341">
        <v>19098.826706106716</v>
      </c>
      <c r="AJ333" s="341">
        <v>16956.397568670902</v>
      </c>
      <c r="AK333" s="341">
        <v>19081.714980991819</v>
      </c>
      <c r="AL333" s="341">
        <v>24460.415697770321</v>
      </c>
      <c r="AM333" s="341">
        <v>17413.363443896753</v>
      </c>
      <c r="AN333" s="341">
        <v>11240.906433678223</v>
      </c>
      <c r="AO333" s="341">
        <v>13639.291882302487</v>
      </c>
      <c r="AP333" s="341">
        <v>15247.579476098161</v>
      </c>
      <c r="AQ333" s="341">
        <v>30934.112992842933</v>
      </c>
      <c r="AR333" s="341">
        <v>43084.999454784091</v>
      </c>
      <c r="AS333" s="341">
        <v>35306.979085160026</v>
      </c>
      <c r="AT333" s="341">
        <v>27287.55997127861</v>
      </c>
      <c r="AU333" s="341">
        <v>24783.789243769588</v>
      </c>
      <c r="AV333" s="341">
        <v>30082.553457069553</v>
      </c>
      <c r="AW333" s="341">
        <v>43822.688148389658</v>
      </c>
      <c r="AX333" s="341">
        <v>35321.674595450233</v>
      </c>
      <c r="AY333" s="341">
        <v>53504.388750208476</v>
      </c>
      <c r="AZ333" s="341">
        <v>57210.362145684543</v>
      </c>
      <c r="BA333" s="341">
        <v>66142.700199567014</v>
      </c>
      <c r="BB333" s="341">
        <v>40256.306992747079</v>
      </c>
      <c r="BC333" s="341">
        <v>25533.756151469948</v>
      </c>
      <c r="BD333" s="341">
        <v>33269.132267688896</v>
      </c>
      <c r="BE333" s="341">
        <v>20248.925247991618</v>
      </c>
      <c r="BF333" s="341">
        <v>14211.973810644924</v>
      </c>
      <c r="BG333" s="341">
        <v>12023</v>
      </c>
      <c r="BH333" s="341">
        <v>8509.5397876928891</v>
      </c>
      <c r="BI333" s="341">
        <v>13353.310842393352</v>
      </c>
      <c r="BJ333" s="341">
        <v>34746.535882123935</v>
      </c>
      <c r="BK333" s="341">
        <v>14500.993268830265</v>
      </c>
      <c r="BL333" s="43"/>
    </row>
    <row r="334" spans="3:64" x14ac:dyDescent="0.2">
      <c r="C334" s="53" t="s">
        <v>21</v>
      </c>
      <c r="D334" s="47" t="s">
        <v>332</v>
      </c>
      <c r="E334" s="365" t="s">
        <v>148</v>
      </c>
      <c r="F334" s="46" t="s">
        <v>155</v>
      </c>
      <c r="G334" s="231" t="s">
        <v>16</v>
      </c>
      <c r="H334" s="341">
        <v>123.0685632351981</v>
      </c>
      <c r="I334" s="341">
        <v>442.09629164358597</v>
      </c>
      <c r="J334" s="341">
        <v>344.29395000631894</v>
      </c>
      <c r="K334" s="341">
        <v>79.48598584313487</v>
      </c>
      <c r="L334" s="341">
        <v>0</v>
      </c>
      <c r="M334" s="341">
        <v>528.56386632064061</v>
      </c>
      <c r="N334" s="341">
        <v>409.46194205642206</v>
      </c>
      <c r="O334" s="341">
        <v>172.03768084684739</v>
      </c>
      <c r="P334" s="341">
        <v>0</v>
      </c>
      <c r="Q334" s="341">
        <v>128.92484540937522</v>
      </c>
      <c r="R334" s="341">
        <v>489.81158635970121</v>
      </c>
      <c r="S334" s="341">
        <v>795.16073569752689</v>
      </c>
      <c r="T334" s="341">
        <v>545.33313433974661</v>
      </c>
      <c r="U334" s="341">
        <v>560.45115969426865</v>
      </c>
      <c r="V334" s="341">
        <v>327.86373229983889</v>
      </c>
      <c r="W334" s="341">
        <v>447.12520486682223</v>
      </c>
      <c r="X334" s="341">
        <v>83.810078538562649</v>
      </c>
      <c r="Y334" s="341">
        <v>191.22128811080768</v>
      </c>
      <c r="Z334" s="341">
        <v>476.17345853282319</v>
      </c>
      <c r="AA334" s="341">
        <v>194.00262948238426</v>
      </c>
      <c r="AB334" s="341">
        <v>1668.5104472364153</v>
      </c>
      <c r="AC334" s="341">
        <v>3419.8115013433958</v>
      </c>
      <c r="AD334" s="341">
        <v>2636.8795051389993</v>
      </c>
      <c r="AE334" s="341">
        <v>2643.7867715789666</v>
      </c>
      <c r="AF334" s="341">
        <v>24644.566978597191</v>
      </c>
      <c r="AG334" s="341">
        <v>9743.2539226316003</v>
      </c>
      <c r="AH334" s="341">
        <v>7859.1745770837279</v>
      </c>
      <c r="AI334" s="341">
        <v>6848.8383267544987</v>
      </c>
      <c r="AJ334" s="341">
        <v>3783.0033960773576</v>
      </c>
      <c r="AK334" s="341">
        <v>2017.9875656238271</v>
      </c>
      <c r="AL334" s="341">
        <v>4280.3465131503372</v>
      </c>
      <c r="AM334" s="341">
        <v>2144.1180312275665</v>
      </c>
      <c r="AN334" s="341">
        <v>6241.1689276246716</v>
      </c>
      <c r="AO334" s="341">
        <v>7760.7156242158853</v>
      </c>
      <c r="AP334" s="341">
        <v>11819.322848709924</v>
      </c>
      <c r="AQ334" s="341">
        <v>13626.492572179279</v>
      </c>
      <c r="AR334" s="341">
        <v>14259.474828232083</v>
      </c>
      <c r="AS334" s="341">
        <v>14349.593723307782</v>
      </c>
      <c r="AT334" s="341">
        <v>15166.01990139245</v>
      </c>
      <c r="AU334" s="341">
        <v>13748.053502498173</v>
      </c>
      <c r="AV334" s="341">
        <v>11152.181372876388</v>
      </c>
      <c r="AW334" s="341">
        <v>12250.511927767786</v>
      </c>
      <c r="AX334" s="341">
        <v>19800.995761870327</v>
      </c>
      <c r="AY334" s="341">
        <v>17974.607504762538</v>
      </c>
      <c r="AZ334" s="341">
        <v>34868.170276992896</v>
      </c>
      <c r="BA334" s="341">
        <v>13672.25384659375</v>
      </c>
      <c r="BB334" s="341">
        <v>16837.898691203896</v>
      </c>
      <c r="BC334" s="341">
        <v>33921.176261255132</v>
      </c>
      <c r="BD334" s="341">
        <v>2917.7801610561073</v>
      </c>
      <c r="BE334" s="341">
        <v>7495.2512751913591</v>
      </c>
      <c r="BF334" s="341">
        <v>11696.192717352411</v>
      </c>
      <c r="BG334" s="341">
        <v>6101</v>
      </c>
      <c r="BH334" s="341">
        <v>4189.8998647356793</v>
      </c>
      <c r="BI334" s="341">
        <v>5672.8780478407498</v>
      </c>
      <c r="BJ334" s="341">
        <v>5567.6420596292946</v>
      </c>
      <c r="BK334" s="341">
        <v>4355.4220065391255</v>
      </c>
      <c r="BL334" s="43"/>
    </row>
    <row r="335" spans="3:64" x14ac:dyDescent="0.2">
      <c r="C335" s="53" t="s">
        <v>22</v>
      </c>
      <c r="D335" s="47" t="s">
        <v>332</v>
      </c>
      <c r="E335" s="365" t="s">
        <v>148</v>
      </c>
      <c r="F335" s="46" t="s">
        <v>155</v>
      </c>
      <c r="G335" s="231" t="s">
        <v>16</v>
      </c>
      <c r="H335" s="341">
        <v>0</v>
      </c>
      <c r="I335" s="341">
        <v>0</v>
      </c>
      <c r="J335" s="341">
        <v>0</v>
      </c>
      <c r="K335" s="341">
        <v>0</v>
      </c>
      <c r="L335" s="341">
        <v>0</v>
      </c>
      <c r="M335" s="341">
        <v>0</v>
      </c>
      <c r="N335" s="341">
        <v>0</v>
      </c>
      <c r="O335" s="341">
        <v>0</v>
      </c>
      <c r="P335" s="341">
        <v>0</v>
      </c>
      <c r="Q335" s="341">
        <v>0</v>
      </c>
      <c r="R335" s="341">
        <v>0</v>
      </c>
      <c r="S335" s="341">
        <v>0</v>
      </c>
      <c r="T335" s="341">
        <v>0</v>
      </c>
      <c r="U335" s="341">
        <v>0</v>
      </c>
      <c r="V335" s="341">
        <v>0</v>
      </c>
      <c r="W335" s="341">
        <v>0</v>
      </c>
      <c r="X335" s="341">
        <v>0</v>
      </c>
      <c r="Y335" s="341">
        <v>0</v>
      </c>
      <c r="Z335" s="341">
        <v>0</v>
      </c>
      <c r="AA335" s="341">
        <v>0</v>
      </c>
      <c r="AB335" s="341">
        <v>0</v>
      </c>
      <c r="AC335" s="341">
        <v>0</v>
      </c>
      <c r="AD335" s="341">
        <v>0</v>
      </c>
      <c r="AE335" s="341">
        <v>0</v>
      </c>
      <c r="AF335" s="341">
        <v>0</v>
      </c>
      <c r="AG335" s="341">
        <v>0</v>
      </c>
      <c r="AH335" s="341">
        <v>0</v>
      </c>
      <c r="AI335" s="341">
        <v>0</v>
      </c>
      <c r="AJ335" s="341">
        <v>0</v>
      </c>
      <c r="AK335" s="341">
        <v>0</v>
      </c>
      <c r="AL335" s="341">
        <v>0</v>
      </c>
      <c r="AM335" s="341">
        <v>0</v>
      </c>
      <c r="AN335" s="341">
        <v>0</v>
      </c>
      <c r="AO335" s="341">
        <v>0</v>
      </c>
      <c r="AP335" s="341">
        <v>0</v>
      </c>
      <c r="AQ335" s="341">
        <v>0</v>
      </c>
      <c r="AR335" s="341">
        <v>0</v>
      </c>
      <c r="AS335" s="341">
        <v>0</v>
      </c>
      <c r="AT335" s="341">
        <v>0</v>
      </c>
      <c r="AU335" s="341">
        <v>0</v>
      </c>
      <c r="AV335" s="341">
        <v>0</v>
      </c>
      <c r="AW335" s="341">
        <v>0</v>
      </c>
      <c r="AX335" s="341">
        <v>0</v>
      </c>
      <c r="AY335" s="341">
        <v>0</v>
      </c>
      <c r="AZ335" s="341">
        <v>0</v>
      </c>
      <c r="BA335" s="341">
        <v>0</v>
      </c>
      <c r="BB335" s="341">
        <v>0</v>
      </c>
      <c r="BC335" s="341">
        <v>0</v>
      </c>
      <c r="BD335" s="341">
        <v>0</v>
      </c>
      <c r="BE335" s="341">
        <v>0</v>
      </c>
      <c r="BF335" s="341">
        <v>0</v>
      </c>
      <c r="BG335" s="341">
        <v>0</v>
      </c>
      <c r="BH335" s="341">
        <v>0</v>
      </c>
      <c r="BI335" s="341">
        <v>0</v>
      </c>
      <c r="BJ335" s="341">
        <v>0</v>
      </c>
      <c r="BK335" s="341">
        <v>0</v>
      </c>
      <c r="BL335" s="43"/>
    </row>
    <row r="336" spans="3:64" x14ac:dyDescent="0.2">
      <c r="C336" s="53" t="s">
        <v>23</v>
      </c>
      <c r="D336" s="47" t="s">
        <v>332</v>
      </c>
      <c r="E336" s="365" t="s">
        <v>148</v>
      </c>
      <c r="F336" s="46" t="s">
        <v>155</v>
      </c>
      <c r="G336" s="231" t="s">
        <v>16</v>
      </c>
      <c r="H336" s="341">
        <v>0</v>
      </c>
      <c r="I336" s="341">
        <v>0</v>
      </c>
      <c r="J336" s="341">
        <v>0</v>
      </c>
      <c r="K336" s="341">
        <v>0</v>
      </c>
      <c r="L336" s="341">
        <v>0</v>
      </c>
      <c r="M336" s="341">
        <v>0</v>
      </c>
      <c r="N336" s="341">
        <v>0</v>
      </c>
      <c r="O336" s="341">
        <v>0</v>
      </c>
      <c r="P336" s="341">
        <v>0</v>
      </c>
      <c r="Q336" s="341">
        <v>0</v>
      </c>
      <c r="R336" s="341">
        <v>0</v>
      </c>
      <c r="S336" s="341">
        <v>0</v>
      </c>
      <c r="T336" s="341">
        <v>0</v>
      </c>
      <c r="U336" s="341">
        <v>0</v>
      </c>
      <c r="V336" s="341">
        <v>0</v>
      </c>
      <c r="W336" s="341">
        <v>0</v>
      </c>
      <c r="X336" s="341">
        <v>0</v>
      </c>
      <c r="Y336" s="341">
        <v>0</v>
      </c>
      <c r="Z336" s="341">
        <v>0</v>
      </c>
      <c r="AA336" s="341">
        <v>0</v>
      </c>
      <c r="AB336" s="341">
        <v>0</v>
      </c>
      <c r="AC336" s="341">
        <v>0</v>
      </c>
      <c r="AD336" s="341">
        <v>0</v>
      </c>
      <c r="AE336" s="341">
        <v>0</v>
      </c>
      <c r="AF336" s="341">
        <v>0</v>
      </c>
      <c r="AG336" s="341">
        <v>0</v>
      </c>
      <c r="AH336" s="341">
        <v>0</v>
      </c>
      <c r="AI336" s="341">
        <v>0</v>
      </c>
      <c r="AJ336" s="341">
        <v>0</v>
      </c>
      <c r="AK336" s="341">
        <v>0</v>
      </c>
      <c r="AL336" s="341">
        <v>0</v>
      </c>
      <c r="AM336" s="341">
        <v>0</v>
      </c>
      <c r="AN336" s="341">
        <v>0</v>
      </c>
      <c r="AO336" s="341">
        <v>0</v>
      </c>
      <c r="AP336" s="341">
        <v>0</v>
      </c>
      <c r="AQ336" s="341">
        <v>0</v>
      </c>
      <c r="AR336" s="341">
        <v>0</v>
      </c>
      <c r="AS336" s="341">
        <v>0</v>
      </c>
      <c r="AT336" s="341">
        <v>0</v>
      </c>
      <c r="AU336" s="341">
        <v>0</v>
      </c>
      <c r="AV336" s="341">
        <v>0</v>
      </c>
      <c r="AW336" s="341">
        <v>0</v>
      </c>
      <c r="AX336" s="341">
        <v>0</v>
      </c>
      <c r="AY336" s="341">
        <v>0</v>
      </c>
      <c r="AZ336" s="341">
        <v>0</v>
      </c>
      <c r="BA336" s="341">
        <v>0</v>
      </c>
      <c r="BB336" s="341">
        <v>0</v>
      </c>
      <c r="BC336" s="341">
        <v>0</v>
      </c>
      <c r="BD336" s="341">
        <v>0</v>
      </c>
      <c r="BE336" s="341">
        <v>0</v>
      </c>
      <c r="BF336" s="341">
        <v>0</v>
      </c>
      <c r="BG336" s="341">
        <v>0</v>
      </c>
      <c r="BH336" s="341">
        <v>0</v>
      </c>
      <c r="BI336" s="341">
        <v>0</v>
      </c>
      <c r="BJ336" s="341">
        <v>0</v>
      </c>
      <c r="BK336" s="341">
        <v>0</v>
      </c>
      <c r="BL336" s="43"/>
    </row>
    <row r="337" spans="3:64" x14ac:dyDescent="0.2">
      <c r="C337" s="53" t="s">
        <v>24</v>
      </c>
      <c r="D337" s="47" t="s">
        <v>332</v>
      </c>
      <c r="E337" s="365" t="s">
        <v>148</v>
      </c>
      <c r="F337" s="46" t="s">
        <v>155</v>
      </c>
      <c r="G337" s="231" t="s">
        <v>16</v>
      </c>
      <c r="H337" s="341">
        <v>331.02546476982269</v>
      </c>
      <c r="I337" s="341">
        <v>1699.1473483584862</v>
      </c>
      <c r="J337" s="341">
        <v>1770.931698315125</v>
      </c>
      <c r="K337" s="341">
        <v>471.73526429274199</v>
      </c>
      <c r="L337" s="341">
        <v>0</v>
      </c>
      <c r="M337" s="341">
        <v>2662.8710448841443</v>
      </c>
      <c r="N337" s="341">
        <v>2738.028277323499</v>
      </c>
      <c r="O337" s="341">
        <v>2281.4023438450599</v>
      </c>
      <c r="P337" s="341">
        <v>2460.0632061063784</v>
      </c>
      <c r="Q337" s="341">
        <v>2702.6467597848091</v>
      </c>
      <c r="R337" s="341">
        <v>1387.799494466301</v>
      </c>
      <c r="S337" s="341">
        <v>737.90916256245634</v>
      </c>
      <c r="T337" s="341">
        <v>3141.4260826246073</v>
      </c>
      <c r="U337" s="341">
        <v>2624.7795973758807</v>
      </c>
      <c r="V337" s="341">
        <v>7540.8658432857283</v>
      </c>
      <c r="W337" s="341">
        <v>4201.2896592393517</v>
      </c>
      <c r="X337" s="341">
        <v>1556.9333820084803</v>
      </c>
      <c r="Y337" s="341">
        <v>1776.4180532760229</v>
      </c>
      <c r="Z337" s="341">
        <v>7470.6375300854406</v>
      </c>
      <c r="AA337" s="341">
        <v>4326.3998330009208</v>
      </c>
      <c r="AB337" s="341">
        <v>3048.4513984606938</v>
      </c>
      <c r="AC337" s="341">
        <v>5191.2846049418986</v>
      </c>
      <c r="AD337" s="341">
        <v>22917.836060171539</v>
      </c>
      <c r="AE337" s="341">
        <v>13398.829974562366</v>
      </c>
      <c r="AF337" s="341">
        <v>17032.617182278118</v>
      </c>
      <c r="AG337" s="341">
        <v>11706.580178060301</v>
      </c>
      <c r="AH337" s="341">
        <v>23268.416438313488</v>
      </c>
      <c r="AI337" s="341">
        <v>14118.046975061188</v>
      </c>
      <c r="AJ337" s="341">
        <v>21576.911801535589</v>
      </c>
      <c r="AK337" s="341">
        <v>49313.984510639944</v>
      </c>
      <c r="AL337" s="341">
        <v>39889.571733544792</v>
      </c>
      <c r="AM337" s="341">
        <v>25885.66789117653</v>
      </c>
      <c r="AN337" s="341">
        <v>26741.793293432682</v>
      </c>
      <c r="AO337" s="341">
        <v>20305.54761079562</v>
      </c>
      <c r="AP337" s="341">
        <v>17377.996094546565</v>
      </c>
      <c r="AQ337" s="341">
        <v>12915.545133630794</v>
      </c>
      <c r="AR337" s="341">
        <v>17968.284222465489</v>
      </c>
      <c r="AS337" s="341">
        <v>27485.202483845431</v>
      </c>
      <c r="AT337" s="341">
        <v>27435.555518643498</v>
      </c>
      <c r="AU337" s="341">
        <v>28120.706540057421</v>
      </c>
      <c r="AV337" s="341">
        <v>25522.394203555396</v>
      </c>
      <c r="AW337" s="341">
        <v>29893.262541769262</v>
      </c>
      <c r="AX337" s="341">
        <v>35498.846697844194</v>
      </c>
      <c r="AY337" s="341">
        <v>25801.084008671249</v>
      </c>
      <c r="AZ337" s="341">
        <v>35347.507958844362</v>
      </c>
      <c r="BA337" s="341">
        <v>75625.645406680967</v>
      </c>
      <c r="BB337" s="341">
        <v>51027.55181506653</v>
      </c>
      <c r="BC337" s="341">
        <v>28987.399726087377</v>
      </c>
      <c r="BD337" s="341">
        <v>17538.873124582999</v>
      </c>
      <c r="BE337" s="341">
        <v>5507.1785676666132</v>
      </c>
      <c r="BF337" s="341">
        <v>7936.4534094176361</v>
      </c>
      <c r="BG337" s="341">
        <v>9434</v>
      </c>
      <c r="BH337" s="341">
        <v>7862.8509703561067</v>
      </c>
      <c r="BI337" s="341">
        <v>10534.212493728388</v>
      </c>
      <c r="BJ337" s="341">
        <v>10396.639703005631</v>
      </c>
      <c r="BK337" s="341">
        <v>6534.5832058153046</v>
      </c>
      <c r="BL337" s="43"/>
    </row>
    <row r="338" spans="3:64" x14ac:dyDescent="0.2">
      <c r="C338" s="53" t="s">
        <v>25</v>
      </c>
      <c r="D338" s="47" t="s">
        <v>332</v>
      </c>
      <c r="E338" s="365" t="s">
        <v>148</v>
      </c>
      <c r="F338" s="46" t="s">
        <v>155</v>
      </c>
      <c r="G338" s="231" t="s">
        <v>16</v>
      </c>
      <c r="H338" s="341">
        <v>92.804139496168432</v>
      </c>
      <c r="I338" s="341">
        <v>462.09832797720463</v>
      </c>
      <c r="J338" s="341">
        <v>339.4447394897814</v>
      </c>
      <c r="K338" s="341">
        <v>63.351958911130524</v>
      </c>
      <c r="L338" s="341">
        <v>0</v>
      </c>
      <c r="M338" s="341">
        <v>2053.5090119419028</v>
      </c>
      <c r="N338" s="341">
        <v>2778.7757039619028</v>
      </c>
      <c r="O338" s="341">
        <v>2200.7121039371928</v>
      </c>
      <c r="P338" s="341">
        <v>156.32508663155261</v>
      </c>
      <c r="Q338" s="341">
        <v>742.03411022868931</v>
      </c>
      <c r="R338" s="341">
        <v>767.37148535260133</v>
      </c>
      <c r="S338" s="341">
        <v>324.42558014079299</v>
      </c>
      <c r="T338" s="341">
        <v>729.67109485673552</v>
      </c>
      <c r="U338" s="341">
        <v>1298.3785200987986</v>
      </c>
      <c r="V338" s="341">
        <v>6081.3434222647447</v>
      </c>
      <c r="W338" s="341">
        <v>2598.3879825043823</v>
      </c>
      <c r="X338" s="341">
        <v>905.79354119046207</v>
      </c>
      <c r="Y338" s="341">
        <v>1939.9261111444855</v>
      </c>
      <c r="Z338" s="341">
        <v>3768.8622688313144</v>
      </c>
      <c r="AA338" s="341">
        <v>7137.0240484286242</v>
      </c>
      <c r="AB338" s="341">
        <v>7538.7865798357343</v>
      </c>
      <c r="AC338" s="341">
        <v>11987.140002130924</v>
      </c>
      <c r="AD338" s="341">
        <v>18368.042021546891</v>
      </c>
      <c r="AE338" s="341">
        <v>16451.09317219735</v>
      </c>
      <c r="AF338" s="341">
        <v>11433.539907037444</v>
      </c>
      <c r="AG338" s="341">
        <v>12605.723619664166</v>
      </c>
      <c r="AH338" s="341">
        <v>17514.91628567085</v>
      </c>
      <c r="AI338" s="341">
        <v>25560.683933071978</v>
      </c>
      <c r="AJ338" s="341">
        <v>34742.924622497914</v>
      </c>
      <c r="AK338" s="341">
        <v>27970.246258413976</v>
      </c>
      <c r="AL338" s="341">
        <v>23012.518357169785</v>
      </c>
      <c r="AM338" s="341">
        <v>31163.496891121315</v>
      </c>
      <c r="AN338" s="341">
        <v>26291.136681492488</v>
      </c>
      <c r="AO338" s="341">
        <v>24177.614060057178</v>
      </c>
      <c r="AP338" s="341">
        <v>24634.472622518337</v>
      </c>
      <c r="AQ338" s="341">
        <v>26439.345298019736</v>
      </c>
      <c r="AR338" s="341">
        <v>26088.782210645899</v>
      </c>
      <c r="AS338" s="341">
        <v>69276.407387600382</v>
      </c>
      <c r="AT338" s="341">
        <v>39580.586945254239</v>
      </c>
      <c r="AU338" s="341">
        <v>21634.480599038561</v>
      </c>
      <c r="AV338" s="341">
        <v>17444.366431494549</v>
      </c>
      <c r="AW338" s="341">
        <v>29826.147941240488</v>
      </c>
      <c r="AX338" s="341">
        <v>24798.054377118133</v>
      </c>
      <c r="AY338" s="341">
        <v>43260.752878191088</v>
      </c>
      <c r="AZ338" s="341">
        <v>17802.582058215936</v>
      </c>
      <c r="BA338" s="341">
        <v>42478.95516099107</v>
      </c>
      <c r="BB338" s="341">
        <v>35790.397592924492</v>
      </c>
      <c r="BC338" s="341">
        <v>25477.202981699251</v>
      </c>
      <c r="BD338" s="341">
        <v>5544.855377948149</v>
      </c>
      <c r="BE338" s="341">
        <v>13341.014221547639</v>
      </c>
      <c r="BF338" s="341">
        <v>7755.3330933657235</v>
      </c>
      <c r="BG338" s="341">
        <v>11140</v>
      </c>
      <c r="BH338" s="341">
        <v>10120.73027816494</v>
      </c>
      <c r="BI338" s="341">
        <v>14627.602749733651</v>
      </c>
      <c r="BJ338" s="341">
        <v>7119.0880594208438</v>
      </c>
      <c r="BK338" s="341">
        <v>5592.9225988521284</v>
      </c>
      <c r="BL338" s="43"/>
    </row>
    <row r="339" spans="3:64" x14ac:dyDescent="0.2">
      <c r="C339" s="53" t="s">
        <v>26</v>
      </c>
      <c r="D339" s="47" t="s">
        <v>332</v>
      </c>
      <c r="E339" s="365" t="s">
        <v>148</v>
      </c>
      <c r="F339" s="46" t="s">
        <v>155</v>
      </c>
      <c r="G339" s="231" t="s">
        <v>16</v>
      </c>
      <c r="H339" s="341">
        <v>0</v>
      </c>
      <c r="I339" s="341">
        <v>0</v>
      </c>
      <c r="J339" s="341">
        <v>0</v>
      </c>
      <c r="K339" s="341">
        <v>0</v>
      </c>
      <c r="L339" s="341">
        <v>0</v>
      </c>
      <c r="M339" s="341">
        <v>0</v>
      </c>
      <c r="N339" s="341">
        <v>0</v>
      </c>
      <c r="O339" s="341">
        <v>0</v>
      </c>
      <c r="P339" s="341">
        <v>0</v>
      </c>
      <c r="Q339" s="341">
        <v>0</v>
      </c>
      <c r="R339" s="341">
        <v>0</v>
      </c>
      <c r="S339" s="341">
        <v>0</v>
      </c>
      <c r="T339" s="341">
        <v>0</v>
      </c>
      <c r="U339" s="341">
        <v>0</v>
      </c>
      <c r="V339" s="341">
        <v>0</v>
      </c>
      <c r="W339" s="341">
        <v>0</v>
      </c>
      <c r="X339" s="341">
        <v>0</v>
      </c>
      <c r="Y339" s="341">
        <v>0</v>
      </c>
      <c r="Z339" s="341">
        <v>0</v>
      </c>
      <c r="AA339" s="341">
        <v>0</v>
      </c>
      <c r="AB339" s="341">
        <v>0</v>
      </c>
      <c r="AC339" s="341">
        <v>0</v>
      </c>
      <c r="AD339" s="341">
        <v>0</v>
      </c>
      <c r="AE339" s="341">
        <v>0</v>
      </c>
      <c r="AF339" s="341">
        <v>0</v>
      </c>
      <c r="AG339" s="341">
        <v>0</v>
      </c>
      <c r="AH339" s="341">
        <v>0</v>
      </c>
      <c r="AI339" s="341">
        <v>0</v>
      </c>
      <c r="AJ339" s="341">
        <v>0</v>
      </c>
      <c r="AK339" s="341">
        <v>0</v>
      </c>
      <c r="AL339" s="341">
        <v>0</v>
      </c>
      <c r="AM339" s="341">
        <v>0</v>
      </c>
      <c r="AN339" s="341">
        <v>0</v>
      </c>
      <c r="AO339" s="341">
        <v>0</v>
      </c>
      <c r="AP339" s="341">
        <v>0</v>
      </c>
      <c r="AQ339" s="341">
        <v>0</v>
      </c>
      <c r="AR339" s="341">
        <v>0</v>
      </c>
      <c r="AS339" s="341">
        <v>0</v>
      </c>
      <c r="AT339" s="341">
        <v>0</v>
      </c>
      <c r="AU339" s="341">
        <v>0</v>
      </c>
      <c r="AV339" s="341">
        <v>0</v>
      </c>
      <c r="AW339" s="341">
        <v>0</v>
      </c>
      <c r="AX339" s="341">
        <v>0</v>
      </c>
      <c r="AY339" s="341">
        <v>0</v>
      </c>
      <c r="AZ339" s="341">
        <v>0</v>
      </c>
      <c r="BA339" s="341">
        <v>0</v>
      </c>
      <c r="BB339" s="341">
        <v>0</v>
      </c>
      <c r="BC339" s="341">
        <v>0</v>
      </c>
      <c r="BD339" s="341">
        <v>0</v>
      </c>
      <c r="BE339" s="341">
        <v>0</v>
      </c>
      <c r="BF339" s="341">
        <v>0</v>
      </c>
      <c r="BG339" s="341">
        <v>0</v>
      </c>
      <c r="BH339" s="341">
        <v>0</v>
      </c>
      <c r="BI339" s="341">
        <v>0</v>
      </c>
      <c r="BJ339" s="341">
        <v>0</v>
      </c>
      <c r="BK339" s="341">
        <v>0</v>
      </c>
      <c r="BL339" s="43"/>
    </row>
    <row r="340" spans="3:64" x14ac:dyDescent="0.2">
      <c r="C340" s="53" t="s">
        <v>27</v>
      </c>
      <c r="D340" s="47" t="s">
        <v>332</v>
      </c>
      <c r="E340" s="365" t="s">
        <v>148</v>
      </c>
      <c r="F340" s="46" t="s">
        <v>155</v>
      </c>
      <c r="G340" s="231" t="s">
        <v>16</v>
      </c>
      <c r="H340" s="341">
        <v>506.65246307209628</v>
      </c>
      <c r="I340" s="341">
        <v>872.39651045749463</v>
      </c>
      <c r="J340" s="341">
        <v>684.7085316487121</v>
      </c>
      <c r="K340" s="341">
        <v>327.26911500061283</v>
      </c>
      <c r="L340" s="341">
        <v>0</v>
      </c>
      <c r="M340" s="341">
        <v>1238.0697327589703</v>
      </c>
      <c r="N340" s="341">
        <v>1410.258484931474</v>
      </c>
      <c r="O340" s="341">
        <v>1011.6729110780076</v>
      </c>
      <c r="P340" s="341">
        <v>4212.5497039450865</v>
      </c>
      <c r="Q340" s="341">
        <v>5587.6983004270123</v>
      </c>
      <c r="R340" s="341">
        <v>5608.3426639995396</v>
      </c>
      <c r="S340" s="341">
        <v>3937.6359632084409</v>
      </c>
      <c r="T340" s="341">
        <v>1098.3470167425005</v>
      </c>
      <c r="U340" s="341">
        <v>2325.8723123081973</v>
      </c>
      <c r="V340" s="341">
        <v>2517.1473640574118</v>
      </c>
      <c r="W340" s="341">
        <v>5129.2853682040131</v>
      </c>
      <c r="X340" s="341">
        <v>4532.1911696578491</v>
      </c>
      <c r="Y340" s="341">
        <v>6016.5422673164148</v>
      </c>
      <c r="Z340" s="341">
        <v>5015.0183402051471</v>
      </c>
      <c r="AA340" s="341">
        <v>10712.90623467345</v>
      </c>
      <c r="AB340" s="341">
        <v>20271.641818583965</v>
      </c>
      <c r="AC340" s="341">
        <v>19620.459363153052</v>
      </c>
      <c r="AD340" s="341">
        <v>21828.236563960101</v>
      </c>
      <c r="AE340" s="341">
        <v>26217.657123081848</v>
      </c>
      <c r="AF340" s="341">
        <v>31258.085459418653</v>
      </c>
      <c r="AG340" s="341">
        <v>39924.469111784871</v>
      </c>
      <c r="AH340" s="341">
        <v>43575.073007161642</v>
      </c>
      <c r="AI340" s="341">
        <v>39804.573228125671</v>
      </c>
      <c r="AJ340" s="341">
        <v>51998.327850564339</v>
      </c>
      <c r="AK340" s="341">
        <v>42893.968255352978</v>
      </c>
      <c r="AL340" s="341">
        <v>68150.717950391525</v>
      </c>
      <c r="AM340" s="341">
        <v>52118.561374454694</v>
      </c>
      <c r="AN340" s="341">
        <v>52845.86496619528</v>
      </c>
      <c r="AO340" s="341">
        <v>40188.235716425632</v>
      </c>
      <c r="AP340" s="341">
        <v>49856.646381160368</v>
      </c>
      <c r="AQ340" s="341">
        <v>56709.907348217428</v>
      </c>
      <c r="AR340" s="341">
        <v>46412.459495981406</v>
      </c>
      <c r="AS340" s="341">
        <v>46545.313379098137</v>
      </c>
      <c r="AT340" s="341">
        <v>164776.59804109685</v>
      </c>
      <c r="AU340" s="341">
        <v>145713.58054482524</v>
      </c>
      <c r="AV340" s="341">
        <v>73397.476539943193</v>
      </c>
      <c r="AW340" s="341">
        <v>62142.876761478452</v>
      </c>
      <c r="AX340" s="341">
        <v>51764.453689216876</v>
      </c>
      <c r="AY340" s="341">
        <v>62796.914255792879</v>
      </c>
      <c r="AZ340" s="341">
        <v>61237.5765031466</v>
      </c>
      <c r="BA340" s="341">
        <v>73749.080982985935</v>
      </c>
      <c r="BB340" s="341">
        <v>66220.323103685616</v>
      </c>
      <c r="BC340" s="341">
        <v>37744.365548684524</v>
      </c>
      <c r="BD340" s="341">
        <v>19926.945954494517</v>
      </c>
      <c r="BE340" s="341">
        <v>14924.365076994358</v>
      </c>
      <c r="BF340" s="341">
        <v>24908.024123424955</v>
      </c>
      <c r="BG340" s="341">
        <v>17159</v>
      </c>
      <c r="BH340" s="341">
        <v>9641.9995206963413</v>
      </c>
      <c r="BI340" s="341">
        <v>8880.4075222268657</v>
      </c>
      <c r="BJ340" s="341">
        <v>6483.8733764873223</v>
      </c>
      <c r="BK340" s="341">
        <v>9018.2855664810122</v>
      </c>
      <c r="BL340" s="43"/>
    </row>
    <row r="341" spans="3:64" x14ac:dyDescent="0.2">
      <c r="C341" s="53" t="s">
        <v>28</v>
      </c>
      <c r="D341" s="47" t="s">
        <v>332</v>
      </c>
      <c r="E341" s="365" t="s">
        <v>148</v>
      </c>
      <c r="F341" s="46" t="s">
        <v>155</v>
      </c>
      <c r="G341" s="231" t="s">
        <v>16</v>
      </c>
      <c r="H341" s="341">
        <v>0</v>
      </c>
      <c r="I341" s="341">
        <v>0</v>
      </c>
      <c r="J341" s="341">
        <v>0</v>
      </c>
      <c r="K341" s="341">
        <v>0</v>
      </c>
      <c r="L341" s="341">
        <v>0</v>
      </c>
      <c r="M341" s="341">
        <v>0</v>
      </c>
      <c r="N341" s="341">
        <v>0</v>
      </c>
      <c r="O341" s="341">
        <v>0</v>
      </c>
      <c r="P341" s="341">
        <v>0</v>
      </c>
      <c r="Q341" s="341">
        <v>0</v>
      </c>
      <c r="R341" s="341">
        <v>0</v>
      </c>
      <c r="S341" s="341">
        <v>0</v>
      </c>
      <c r="T341" s="341">
        <v>0</v>
      </c>
      <c r="U341" s="341">
        <v>0</v>
      </c>
      <c r="V341" s="341">
        <v>0</v>
      </c>
      <c r="W341" s="341">
        <v>0</v>
      </c>
      <c r="X341" s="341">
        <v>0</v>
      </c>
      <c r="Y341" s="341">
        <v>0</v>
      </c>
      <c r="Z341" s="341">
        <v>0</v>
      </c>
      <c r="AA341" s="341">
        <v>0</v>
      </c>
      <c r="AB341" s="341">
        <v>0</v>
      </c>
      <c r="AC341" s="341">
        <v>0</v>
      </c>
      <c r="AD341" s="341">
        <v>0</v>
      </c>
      <c r="AE341" s="341">
        <v>0</v>
      </c>
      <c r="AF341" s="341">
        <v>0</v>
      </c>
      <c r="AG341" s="341">
        <v>0</v>
      </c>
      <c r="AH341" s="341">
        <v>0</v>
      </c>
      <c r="AI341" s="341">
        <v>0</v>
      </c>
      <c r="AJ341" s="341">
        <v>0</v>
      </c>
      <c r="AK341" s="341">
        <v>0</v>
      </c>
      <c r="AL341" s="341">
        <v>0</v>
      </c>
      <c r="AM341" s="341">
        <v>0</v>
      </c>
      <c r="AN341" s="341">
        <v>0</v>
      </c>
      <c r="AO341" s="341">
        <v>0</v>
      </c>
      <c r="AP341" s="341">
        <v>0</v>
      </c>
      <c r="AQ341" s="341">
        <v>0</v>
      </c>
      <c r="AR341" s="341">
        <v>0</v>
      </c>
      <c r="AS341" s="341">
        <v>0</v>
      </c>
      <c r="AT341" s="341">
        <v>0</v>
      </c>
      <c r="AU341" s="341">
        <v>0</v>
      </c>
      <c r="AV341" s="341">
        <v>0</v>
      </c>
      <c r="AW341" s="341">
        <v>0</v>
      </c>
      <c r="AX341" s="341">
        <v>0</v>
      </c>
      <c r="AY341" s="341">
        <v>0</v>
      </c>
      <c r="AZ341" s="341">
        <v>0</v>
      </c>
      <c r="BA341" s="341">
        <v>0</v>
      </c>
      <c r="BB341" s="341">
        <v>0</v>
      </c>
      <c r="BC341" s="341">
        <v>0</v>
      </c>
      <c r="BD341" s="341">
        <v>0</v>
      </c>
      <c r="BE341" s="341">
        <v>0</v>
      </c>
      <c r="BF341" s="341">
        <v>0</v>
      </c>
      <c r="BG341" s="341">
        <v>0</v>
      </c>
      <c r="BH341" s="341">
        <v>0</v>
      </c>
      <c r="BI341" s="341">
        <v>0</v>
      </c>
      <c r="BJ341" s="341">
        <v>0</v>
      </c>
      <c r="BK341" s="341">
        <v>0</v>
      </c>
      <c r="BL341" s="43"/>
    </row>
    <row r="342" spans="3:64" x14ac:dyDescent="0.2">
      <c r="C342" s="53" t="s">
        <v>29</v>
      </c>
      <c r="D342" s="47" t="s">
        <v>332</v>
      </c>
      <c r="E342" s="365" t="s">
        <v>148</v>
      </c>
      <c r="F342" s="46" t="s">
        <v>155</v>
      </c>
      <c r="G342" s="231" t="s">
        <v>16</v>
      </c>
      <c r="H342" s="341">
        <v>58.424549926785538</v>
      </c>
      <c r="I342" s="341">
        <v>236.94720034211306</v>
      </c>
      <c r="J342" s="341">
        <v>241.4906860552554</v>
      </c>
      <c r="K342" s="341">
        <v>63.203940336826811</v>
      </c>
      <c r="L342" s="341">
        <v>0</v>
      </c>
      <c r="M342" s="341">
        <v>230.73591113890569</v>
      </c>
      <c r="N342" s="341">
        <v>167.95890346131341</v>
      </c>
      <c r="O342" s="341">
        <v>511.54567059220506</v>
      </c>
      <c r="P342" s="341">
        <v>98.731633708243095</v>
      </c>
      <c r="Q342" s="341">
        <v>133.69983968708596</v>
      </c>
      <c r="R342" s="341">
        <v>302.05047828301713</v>
      </c>
      <c r="S342" s="341">
        <v>1396.3022518801206</v>
      </c>
      <c r="T342" s="341">
        <v>337.95292821356486</v>
      </c>
      <c r="U342" s="341">
        <v>1158.2657299835894</v>
      </c>
      <c r="V342" s="341">
        <v>63.457496572916497</v>
      </c>
      <c r="W342" s="341">
        <v>0</v>
      </c>
      <c r="X342" s="341">
        <v>61.245826618784818</v>
      </c>
      <c r="Y342" s="341">
        <v>102.53895159037658</v>
      </c>
      <c r="Z342" s="341">
        <v>705.81739615930201</v>
      </c>
      <c r="AA342" s="341">
        <v>1830.8596324965424</v>
      </c>
      <c r="AB342" s="341">
        <v>3200.9275086981743</v>
      </c>
      <c r="AC342" s="341">
        <v>12155.025999864847</v>
      </c>
      <c r="AD342" s="341">
        <v>12039.46385266805</v>
      </c>
      <c r="AE342" s="341">
        <v>7665.1783410454545</v>
      </c>
      <c r="AF342" s="341">
        <v>5161.6577026300265</v>
      </c>
      <c r="AG342" s="341">
        <v>6470.2179691830197</v>
      </c>
      <c r="AH342" s="341">
        <v>12460.134019845624</v>
      </c>
      <c r="AI342" s="341">
        <v>5542.9083213669528</v>
      </c>
      <c r="AJ342" s="341">
        <v>3778.8904878623198</v>
      </c>
      <c r="AK342" s="341">
        <v>2421.5850787485929</v>
      </c>
      <c r="AL342" s="341">
        <v>17573.853971539018</v>
      </c>
      <c r="AM342" s="341">
        <v>1901.0601167564253</v>
      </c>
      <c r="AN342" s="341">
        <v>1462.5082500700867</v>
      </c>
      <c r="AO342" s="341">
        <v>1774.3516491262812</v>
      </c>
      <c r="AP342" s="341">
        <v>2979.3182595159687</v>
      </c>
      <c r="AQ342" s="341">
        <v>2930.683330016529</v>
      </c>
      <c r="AR342" s="341">
        <v>3671.4222027592823</v>
      </c>
      <c r="AS342" s="341">
        <v>2500.6384198672122</v>
      </c>
      <c r="AT342" s="341">
        <v>3729.2528800279606</v>
      </c>
      <c r="AU342" s="341">
        <v>4850.370015858899</v>
      </c>
      <c r="AV342" s="341">
        <v>6350.3951839640795</v>
      </c>
      <c r="AW342" s="341">
        <v>8738.530721973033</v>
      </c>
      <c r="AX342" s="341">
        <v>11093.38959307631</v>
      </c>
      <c r="AY342" s="341">
        <v>9910.8457023959108</v>
      </c>
      <c r="AZ342" s="341">
        <v>21479.772956313842</v>
      </c>
      <c r="BA342" s="341">
        <v>10711.187848930211</v>
      </c>
      <c r="BB342" s="341">
        <v>7784.7665399292609</v>
      </c>
      <c r="BC342" s="341">
        <v>7594.7006783441948</v>
      </c>
      <c r="BD342" s="341">
        <v>3076.7899123941697</v>
      </c>
      <c r="BE342" s="341">
        <v>1019.7016419429309</v>
      </c>
      <c r="BF342" s="341">
        <v>1600.2278473158067</v>
      </c>
      <c r="BG342" s="341">
        <v>1531</v>
      </c>
      <c r="BH342" s="341">
        <v>2136.1851446708074</v>
      </c>
      <c r="BI342" s="341">
        <v>14495.813617792546</v>
      </c>
      <c r="BJ342" s="341">
        <v>3091.1829731695766</v>
      </c>
      <c r="BK342" s="341">
        <v>4521.7111486311851</v>
      </c>
      <c r="BL342" s="43"/>
    </row>
    <row r="343" spans="3:64" x14ac:dyDescent="0.2">
      <c r="C343" s="53" t="s">
        <v>30</v>
      </c>
      <c r="D343" s="47" t="s">
        <v>332</v>
      </c>
      <c r="E343" s="365" t="s">
        <v>148</v>
      </c>
      <c r="F343" s="46" t="s">
        <v>155</v>
      </c>
      <c r="G343" s="231" t="s">
        <v>16</v>
      </c>
      <c r="H343" s="341">
        <v>0</v>
      </c>
      <c r="I343" s="341">
        <v>0</v>
      </c>
      <c r="J343" s="341">
        <v>0</v>
      </c>
      <c r="K343" s="341">
        <v>0</v>
      </c>
      <c r="L343" s="341">
        <v>0</v>
      </c>
      <c r="M343" s="341">
        <v>0</v>
      </c>
      <c r="N343" s="341">
        <v>0</v>
      </c>
      <c r="O343" s="341">
        <v>0</v>
      </c>
      <c r="P343" s="341">
        <v>0</v>
      </c>
      <c r="Q343" s="341">
        <v>0</v>
      </c>
      <c r="R343" s="341">
        <v>0</v>
      </c>
      <c r="S343" s="341">
        <v>0</v>
      </c>
      <c r="T343" s="341">
        <v>0</v>
      </c>
      <c r="U343" s="341">
        <v>0</v>
      </c>
      <c r="V343" s="341">
        <v>0</v>
      </c>
      <c r="W343" s="341">
        <v>0</v>
      </c>
      <c r="X343" s="341">
        <v>0</v>
      </c>
      <c r="Y343" s="341">
        <v>0</v>
      </c>
      <c r="Z343" s="341">
        <v>0</v>
      </c>
      <c r="AA343" s="341">
        <v>0</v>
      </c>
      <c r="AB343" s="341">
        <v>0</v>
      </c>
      <c r="AC343" s="341">
        <v>0</v>
      </c>
      <c r="AD343" s="341">
        <v>0</v>
      </c>
      <c r="AE343" s="341">
        <v>0</v>
      </c>
      <c r="AF343" s="341">
        <v>0</v>
      </c>
      <c r="AG343" s="341">
        <v>0</v>
      </c>
      <c r="AH343" s="341">
        <v>0</v>
      </c>
      <c r="AI343" s="341">
        <v>0</v>
      </c>
      <c r="AJ343" s="341">
        <v>0</v>
      </c>
      <c r="AK343" s="341">
        <v>0</v>
      </c>
      <c r="AL343" s="341">
        <v>0</v>
      </c>
      <c r="AM343" s="341">
        <v>0</v>
      </c>
      <c r="AN343" s="341">
        <v>0</v>
      </c>
      <c r="AO343" s="341">
        <v>0</v>
      </c>
      <c r="AP343" s="341">
        <v>0</v>
      </c>
      <c r="AQ343" s="341">
        <v>0</v>
      </c>
      <c r="AR343" s="341">
        <v>0</v>
      </c>
      <c r="AS343" s="341">
        <v>0</v>
      </c>
      <c r="AT343" s="341">
        <v>0</v>
      </c>
      <c r="AU343" s="341">
        <v>0</v>
      </c>
      <c r="AV343" s="341">
        <v>0</v>
      </c>
      <c r="AW343" s="341">
        <v>0</v>
      </c>
      <c r="AX343" s="341">
        <v>0</v>
      </c>
      <c r="AY343" s="341">
        <v>0</v>
      </c>
      <c r="AZ343" s="341">
        <v>0</v>
      </c>
      <c r="BA343" s="341">
        <v>0</v>
      </c>
      <c r="BB343" s="341">
        <v>0</v>
      </c>
      <c r="BC343" s="341">
        <v>0</v>
      </c>
      <c r="BD343" s="341">
        <v>0</v>
      </c>
      <c r="BE343" s="341">
        <v>0</v>
      </c>
      <c r="BF343" s="341">
        <v>0</v>
      </c>
      <c r="BG343" s="341">
        <v>0</v>
      </c>
      <c r="BH343" s="341">
        <v>0</v>
      </c>
      <c r="BI343" s="341">
        <v>0</v>
      </c>
      <c r="BJ343" s="341">
        <v>0</v>
      </c>
      <c r="BK343" s="341">
        <v>0</v>
      </c>
      <c r="BL343" s="43"/>
    </row>
    <row r="344" spans="3:64" x14ac:dyDescent="0.2">
      <c r="C344" s="53" t="s">
        <v>31</v>
      </c>
      <c r="D344" s="47" t="s">
        <v>332</v>
      </c>
      <c r="E344" s="365" t="s">
        <v>148</v>
      </c>
      <c r="F344" s="46" t="s">
        <v>155</v>
      </c>
      <c r="G344" s="231" t="s">
        <v>16</v>
      </c>
      <c r="H344" s="341">
        <v>379.76304349191167</v>
      </c>
      <c r="I344" s="341">
        <v>1453.4813113386303</v>
      </c>
      <c r="J344" s="341">
        <v>1346.1408525057832</v>
      </c>
      <c r="K344" s="341">
        <v>690.95080438291541</v>
      </c>
      <c r="L344" s="341">
        <v>0</v>
      </c>
      <c r="M344" s="341">
        <v>3252.6314687892268</v>
      </c>
      <c r="N344" s="341">
        <v>4058.8411925072601</v>
      </c>
      <c r="O344" s="341">
        <v>3665.3160773913123</v>
      </c>
      <c r="P344" s="341">
        <v>1456.2915963722214</v>
      </c>
      <c r="Q344" s="341">
        <v>1105.8886740793555</v>
      </c>
      <c r="R344" s="341">
        <v>5012.4052346118806</v>
      </c>
      <c r="S344" s="341">
        <v>4411.5517610730894</v>
      </c>
      <c r="T344" s="341">
        <v>9147.7713066252072</v>
      </c>
      <c r="U344" s="341">
        <v>1027.4937926699779</v>
      </c>
      <c r="V344" s="341">
        <v>0</v>
      </c>
      <c r="W344" s="341">
        <v>2480.2794377923078</v>
      </c>
      <c r="X344" s="341">
        <v>950.92204486628748</v>
      </c>
      <c r="Y344" s="341">
        <v>399.07051432172324</v>
      </c>
      <c r="Z344" s="341">
        <v>4594.6763825531043</v>
      </c>
      <c r="AA344" s="341">
        <v>8112.0400910022099</v>
      </c>
      <c r="AB344" s="341">
        <v>7923.3742907780734</v>
      </c>
      <c r="AC344" s="341">
        <v>11417.573392603448</v>
      </c>
      <c r="AD344" s="341">
        <v>11121.823345350389</v>
      </c>
      <c r="AE344" s="341">
        <v>7418.8809420612952</v>
      </c>
      <c r="AF344" s="341">
        <v>9817.7928988642798</v>
      </c>
      <c r="AG344" s="341">
        <v>18411.052959447028</v>
      </c>
      <c r="AH344" s="341">
        <v>20747.002224296291</v>
      </c>
      <c r="AI344" s="341">
        <v>30055.23647166503</v>
      </c>
      <c r="AJ344" s="341">
        <v>31912.999602082327</v>
      </c>
      <c r="AK344" s="341">
        <v>42997.214130803499</v>
      </c>
      <c r="AL344" s="341">
        <v>36296.976457179713</v>
      </c>
      <c r="AM344" s="341">
        <v>40043.791409120502</v>
      </c>
      <c r="AN344" s="341">
        <v>20390.085951558533</v>
      </c>
      <c r="AO344" s="341">
        <v>17494.77560587128</v>
      </c>
      <c r="AP344" s="341">
        <v>23744.758402553296</v>
      </c>
      <c r="AQ344" s="341">
        <v>26107.569826697112</v>
      </c>
      <c r="AR344" s="341">
        <v>20032.05719183731</v>
      </c>
      <c r="AS344" s="341">
        <v>25224.414164647758</v>
      </c>
      <c r="AT344" s="341">
        <v>27086.708871283401</v>
      </c>
      <c r="AU344" s="341">
        <v>27499.538870573604</v>
      </c>
      <c r="AV344" s="341">
        <v>18480.067340951162</v>
      </c>
      <c r="AW344" s="341">
        <v>23101.055235130676</v>
      </c>
      <c r="AX344" s="341">
        <v>17899.415640153344</v>
      </c>
      <c r="AY344" s="341">
        <v>31157.233484235901</v>
      </c>
      <c r="AZ344" s="341">
        <v>25314.474411125619</v>
      </c>
      <c r="BA344" s="341">
        <v>21192.389989304029</v>
      </c>
      <c r="BB344" s="341">
        <v>28200.91596049631</v>
      </c>
      <c r="BC344" s="341">
        <v>12462.173497229061</v>
      </c>
      <c r="BD344" s="341">
        <v>2824.1302461576161</v>
      </c>
      <c r="BE344" s="341">
        <v>3921.8534592829278</v>
      </c>
      <c r="BF344" s="341">
        <v>28100.518485482859</v>
      </c>
      <c r="BG344" s="341">
        <v>9888</v>
      </c>
      <c r="BH344" s="341">
        <v>7956.3845007018626</v>
      </c>
      <c r="BI344" s="341">
        <v>7028.423404949247</v>
      </c>
      <c r="BJ344" s="341">
        <v>5097.3294986861956</v>
      </c>
      <c r="BK344" s="341">
        <v>7399.8668230966632</v>
      </c>
      <c r="BL344" s="43"/>
    </row>
    <row r="345" spans="3:64" x14ac:dyDescent="0.2">
      <c r="C345" s="53" t="s">
        <v>32</v>
      </c>
      <c r="D345" s="47" t="s">
        <v>332</v>
      </c>
      <c r="E345" s="365" t="s">
        <v>148</v>
      </c>
      <c r="F345" s="46" t="s">
        <v>155</v>
      </c>
      <c r="G345" s="231" t="s">
        <v>16</v>
      </c>
      <c r="H345" s="341">
        <v>0</v>
      </c>
      <c r="I345" s="341">
        <v>0</v>
      </c>
      <c r="J345" s="341">
        <v>0</v>
      </c>
      <c r="K345" s="341">
        <v>0</v>
      </c>
      <c r="L345" s="341">
        <v>0</v>
      </c>
      <c r="M345" s="341">
        <v>0</v>
      </c>
      <c r="N345" s="341">
        <v>0</v>
      </c>
      <c r="O345" s="341">
        <v>0</v>
      </c>
      <c r="P345" s="341">
        <v>0</v>
      </c>
      <c r="Q345" s="341">
        <v>0</v>
      </c>
      <c r="R345" s="341">
        <v>0</v>
      </c>
      <c r="S345" s="341">
        <v>0</v>
      </c>
      <c r="T345" s="341">
        <v>0</v>
      </c>
      <c r="U345" s="341">
        <v>0</v>
      </c>
      <c r="V345" s="341">
        <v>0</v>
      </c>
      <c r="W345" s="341">
        <v>0</v>
      </c>
      <c r="X345" s="341">
        <v>0</v>
      </c>
      <c r="Y345" s="341">
        <v>0</v>
      </c>
      <c r="Z345" s="341">
        <v>0</v>
      </c>
      <c r="AA345" s="341">
        <v>0</v>
      </c>
      <c r="AB345" s="341">
        <v>0</v>
      </c>
      <c r="AC345" s="341">
        <v>0</v>
      </c>
      <c r="AD345" s="341">
        <v>0</v>
      </c>
      <c r="AE345" s="341">
        <v>0</v>
      </c>
      <c r="AF345" s="341">
        <v>0</v>
      </c>
      <c r="AG345" s="341">
        <v>0</v>
      </c>
      <c r="AH345" s="341">
        <v>0</v>
      </c>
      <c r="AI345" s="341">
        <v>0</v>
      </c>
      <c r="AJ345" s="341">
        <v>0</v>
      </c>
      <c r="AK345" s="341">
        <v>0</v>
      </c>
      <c r="AL345" s="341">
        <v>0</v>
      </c>
      <c r="AM345" s="341">
        <v>0</v>
      </c>
      <c r="AN345" s="341">
        <v>0</v>
      </c>
      <c r="AO345" s="341">
        <v>0</v>
      </c>
      <c r="AP345" s="341">
        <v>0</v>
      </c>
      <c r="AQ345" s="341">
        <v>0</v>
      </c>
      <c r="AR345" s="341">
        <v>0</v>
      </c>
      <c r="AS345" s="341">
        <v>0</v>
      </c>
      <c r="AT345" s="341">
        <v>0</v>
      </c>
      <c r="AU345" s="341">
        <v>0</v>
      </c>
      <c r="AV345" s="341">
        <v>0</v>
      </c>
      <c r="AW345" s="341">
        <v>0</v>
      </c>
      <c r="AX345" s="341">
        <v>0</v>
      </c>
      <c r="AY345" s="341">
        <v>0</v>
      </c>
      <c r="AZ345" s="341">
        <v>0</v>
      </c>
      <c r="BA345" s="341">
        <v>0</v>
      </c>
      <c r="BB345" s="341">
        <v>0</v>
      </c>
      <c r="BC345" s="341">
        <v>0</v>
      </c>
      <c r="BD345" s="341">
        <v>0</v>
      </c>
      <c r="BE345" s="341">
        <v>0</v>
      </c>
      <c r="BF345" s="341">
        <v>0</v>
      </c>
      <c r="BG345" s="341">
        <v>0</v>
      </c>
      <c r="BH345" s="341">
        <v>0</v>
      </c>
      <c r="BI345" s="341">
        <v>0</v>
      </c>
      <c r="BJ345" s="341">
        <v>0</v>
      </c>
      <c r="BK345" s="341">
        <v>0</v>
      </c>
      <c r="BL345" s="43"/>
    </row>
    <row r="346" spans="3:64" x14ac:dyDescent="0.2">
      <c r="C346" s="48" t="s">
        <v>141</v>
      </c>
      <c r="D346" s="49" t="s">
        <v>332</v>
      </c>
      <c r="E346" s="366" t="s">
        <v>148</v>
      </c>
      <c r="F346" s="48" t="s">
        <v>155</v>
      </c>
      <c r="G346" s="62" t="s">
        <v>16</v>
      </c>
      <c r="H346" s="342">
        <v>2568.2626321464081</v>
      </c>
      <c r="I346" s="342">
        <v>14008.826804926142</v>
      </c>
      <c r="J346" s="342">
        <v>13900.224799475365</v>
      </c>
      <c r="K346" s="342">
        <v>4984.5234136528661</v>
      </c>
      <c r="L346" s="342">
        <v>0</v>
      </c>
      <c r="M346" s="342">
        <v>32302.774447412343</v>
      </c>
      <c r="N346" s="342">
        <v>32206.320115194649</v>
      </c>
      <c r="O346" s="342">
        <v>30508.401149087666</v>
      </c>
      <c r="P346" s="342">
        <v>19162.164568314322</v>
      </c>
      <c r="Q346" s="342">
        <v>51817.122188377638</v>
      </c>
      <c r="R346" s="342">
        <v>47623.880370714876</v>
      </c>
      <c r="S346" s="342">
        <v>22741.597038886863</v>
      </c>
      <c r="T346" s="342">
        <v>31039.489238564129</v>
      </c>
      <c r="U346" s="342">
        <v>36599.458450137172</v>
      </c>
      <c r="V346" s="342">
        <v>24343.88212370691</v>
      </c>
      <c r="W346" s="342">
        <v>24912.466599623978</v>
      </c>
      <c r="X346" s="342">
        <v>20475.446879835752</v>
      </c>
      <c r="Y346" s="342">
        <v>17866.74960777341</v>
      </c>
      <c r="Z346" s="342">
        <v>31784.298486610936</v>
      </c>
      <c r="AA346" s="342">
        <v>49331.156381832661</v>
      </c>
      <c r="AB346" s="342">
        <v>69885.797597410041</v>
      </c>
      <c r="AC346" s="342">
        <v>102937.38345432926</v>
      </c>
      <c r="AD346" s="342">
        <v>142828.5423367107</v>
      </c>
      <c r="AE346" s="342">
        <v>123127.69653260948</v>
      </c>
      <c r="AF346" s="342">
        <v>143517.28631734135</v>
      </c>
      <c r="AG346" s="342">
        <v>179862.1525546489</v>
      </c>
      <c r="AH346" s="342">
        <v>330787.58744602936</v>
      </c>
      <c r="AI346" s="342">
        <v>240938.87405050747</v>
      </c>
      <c r="AJ346" s="342">
        <v>290928.47427565046</v>
      </c>
      <c r="AK346" s="342">
        <v>301121.28874578432</v>
      </c>
      <c r="AL346" s="342">
        <v>304673.79789586796</v>
      </c>
      <c r="AM346" s="342">
        <v>278995.76325365988</v>
      </c>
      <c r="AN346" s="342">
        <v>233967.30819144481</v>
      </c>
      <c r="AO346" s="342">
        <v>198627.88834798688</v>
      </c>
      <c r="AP346" s="342">
        <v>233488.76387247746</v>
      </c>
      <c r="AQ346" s="342">
        <v>250000.71705758251</v>
      </c>
      <c r="AR346" s="342">
        <v>251929.85102925819</v>
      </c>
      <c r="AS346" s="342">
        <v>315785.16699910513</v>
      </c>
      <c r="AT346" s="342">
        <v>436382.48992291908</v>
      </c>
      <c r="AU346" s="342">
        <v>382578.65477683279</v>
      </c>
      <c r="AV346" s="342">
        <v>316155.66531745624</v>
      </c>
      <c r="AW346" s="342">
        <v>358555.55866244226</v>
      </c>
      <c r="AX346" s="342">
        <v>359304.01699527662</v>
      </c>
      <c r="AY346" s="342">
        <v>541193.61353597755</v>
      </c>
      <c r="AZ346" s="342">
        <v>496606.47813415783</v>
      </c>
      <c r="BA346" s="342">
        <v>546142.70031094179</v>
      </c>
      <c r="BB346" s="342">
        <v>436904.61131272314</v>
      </c>
      <c r="BC346" s="342">
        <v>268489.09865034034</v>
      </c>
      <c r="BD346" s="342">
        <v>124633.4039306885</v>
      </c>
      <c r="BE346" s="342">
        <v>88776.231816549422</v>
      </c>
      <c r="BF346" s="342">
        <v>129873.21827493909</v>
      </c>
      <c r="BG346" s="342">
        <v>115936.99999999999</v>
      </c>
      <c r="BH346" s="342">
        <v>78679.802284718418</v>
      </c>
      <c r="BI346" s="342">
        <v>115287.74536805725</v>
      </c>
      <c r="BJ346" s="342">
        <v>131566.52379112787</v>
      </c>
      <c r="BK346" s="342">
        <v>90906.986870780776</v>
      </c>
      <c r="BL346" s="43"/>
    </row>
    <row r="347" spans="3:64" x14ac:dyDescent="0.2">
      <c r="C347" s="46" t="s">
        <v>142</v>
      </c>
      <c r="D347" s="47" t="s">
        <v>332</v>
      </c>
      <c r="E347" s="365" t="s">
        <v>148</v>
      </c>
      <c r="F347" s="46" t="s">
        <v>155</v>
      </c>
      <c r="G347" s="231" t="s">
        <v>16</v>
      </c>
      <c r="H347" s="341">
        <v>2099.5619809263435</v>
      </c>
      <c r="I347" s="341">
        <v>9319.9232149431209</v>
      </c>
      <c r="J347" s="341">
        <v>8505.0304079406087</v>
      </c>
      <c r="K347" s="341">
        <v>3516.1817392553016</v>
      </c>
      <c r="L347" s="341">
        <v>0</v>
      </c>
      <c r="M347" s="341">
        <v>21935.109207315738</v>
      </c>
      <c r="N347" s="341">
        <v>24412.677535269508</v>
      </c>
      <c r="O347" s="341">
        <v>23882.027268760598</v>
      </c>
      <c r="P347" s="341">
        <v>19162.164568315755</v>
      </c>
      <c r="Q347" s="341">
        <v>34141.209061889065</v>
      </c>
      <c r="R347" s="341">
        <v>31405.086215131403</v>
      </c>
      <c r="S347" s="341">
        <v>22741.597038888664</v>
      </c>
      <c r="T347" s="341">
        <v>24178.995862942455</v>
      </c>
      <c r="U347" s="341">
        <v>30395.134557417161</v>
      </c>
      <c r="V347" s="341">
        <v>24343.882123706378</v>
      </c>
      <c r="W347" s="341">
        <v>24912.466599623524</v>
      </c>
      <c r="X347" s="341">
        <v>20475.446879836141</v>
      </c>
      <c r="Y347" s="341">
        <v>17825.149638688807</v>
      </c>
      <c r="Z347" s="341">
        <v>31784.298486610933</v>
      </c>
      <c r="AA347" s="341">
        <v>49282.62570999231</v>
      </c>
      <c r="AB347" s="341">
        <v>61497.007693484964</v>
      </c>
      <c r="AC347" s="341">
        <v>102937.38345432949</v>
      </c>
      <c r="AD347" s="341">
        <v>142810.1502264658</v>
      </c>
      <c r="AE347" s="341">
        <v>123111.15205840475</v>
      </c>
      <c r="AF347" s="341">
        <v>143166.94449185193</v>
      </c>
      <c r="AG347" s="341">
        <v>167786.46578692747</v>
      </c>
      <c r="AH347" s="341">
        <v>314485.93315385294</v>
      </c>
      <c r="AI347" s="341">
        <v>232062.12462437846</v>
      </c>
      <c r="AJ347" s="341">
        <v>261217.3289409813</v>
      </c>
      <c r="AK347" s="341">
        <v>265015.26750186924</v>
      </c>
      <c r="AL347" s="341">
        <v>295772.8489945262</v>
      </c>
      <c r="AM347" s="341">
        <v>253205.58240031125</v>
      </c>
      <c r="AN347" s="341">
        <v>218474.92428663262</v>
      </c>
      <c r="AO347" s="341">
        <v>191828.9708139516</v>
      </c>
      <c r="AP347" s="341">
        <v>223048.90619050234</v>
      </c>
      <c r="AQ347" s="341">
        <v>235758.07003866122</v>
      </c>
      <c r="AR347" s="341">
        <v>235352.37032963021</v>
      </c>
      <c r="AS347" s="341">
        <v>300788.79130465072</v>
      </c>
      <c r="AT347" s="341">
        <v>412155.85373285401</v>
      </c>
      <c r="AU347" s="341">
        <v>356024.02289519773</v>
      </c>
      <c r="AV347" s="341">
        <v>277633.74198948045</v>
      </c>
      <c r="AW347" s="341">
        <v>298864.46215153055</v>
      </c>
      <c r="AX347" s="341">
        <v>276413.6462263937</v>
      </c>
      <c r="AY347" s="341">
        <v>352051.63142119889</v>
      </c>
      <c r="AZ347" s="341">
        <v>378755.52394102002</v>
      </c>
      <c r="BA347" s="341">
        <v>460158.77615983941</v>
      </c>
      <c r="BB347" s="341">
        <v>373433.07122522697</v>
      </c>
      <c r="BC347" s="341">
        <v>242233.80205696839</v>
      </c>
      <c r="BD347" s="341">
        <v>110259.11751371701</v>
      </c>
      <c r="BE347" s="341">
        <v>82777.464267578267</v>
      </c>
      <c r="BF347" s="341">
        <v>120730.62298060431</v>
      </c>
      <c r="BG347" s="341">
        <v>106679</v>
      </c>
      <c r="BH347" s="341">
        <v>70169.256760140095</v>
      </c>
      <c r="BI347" s="341">
        <v>103423.75080617126</v>
      </c>
      <c r="BJ347" s="341">
        <v>123213.10919728165</v>
      </c>
      <c r="BK347" s="341">
        <v>79819.755001526471</v>
      </c>
      <c r="BL347" s="43"/>
    </row>
    <row r="348" spans="3:64" x14ac:dyDescent="0.2">
      <c r="C348" s="52" t="s">
        <v>143</v>
      </c>
      <c r="D348" s="51" t="s">
        <v>332</v>
      </c>
      <c r="E348" s="367" t="s">
        <v>148</v>
      </c>
      <c r="F348" s="52" t="s">
        <v>155</v>
      </c>
      <c r="G348" s="50" t="s">
        <v>16</v>
      </c>
      <c r="H348" s="343">
        <v>468.70065122006474</v>
      </c>
      <c r="I348" s="343">
        <v>4688.9035899830233</v>
      </c>
      <c r="J348" s="343">
        <v>5395.1943915347556</v>
      </c>
      <c r="K348" s="343">
        <v>1468.341674397564</v>
      </c>
      <c r="L348" s="343">
        <v>0</v>
      </c>
      <c r="M348" s="343">
        <v>10367.665240096601</v>
      </c>
      <c r="N348" s="343">
        <v>7793.6425799251438</v>
      </c>
      <c r="O348" s="343">
        <v>6626.373880327068</v>
      </c>
      <c r="P348" s="343">
        <v>-1.4305819090520242E-9</v>
      </c>
      <c r="Q348" s="343">
        <v>17675.913126488573</v>
      </c>
      <c r="R348" s="343">
        <v>16218.79415558347</v>
      </c>
      <c r="S348" s="343">
        <v>-1.7990344371155733E-9</v>
      </c>
      <c r="T348" s="343">
        <v>6860.4933756216797</v>
      </c>
      <c r="U348" s="343">
        <v>6204.3238927200209</v>
      </c>
      <c r="V348" s="343">
        <v>5.3177136551432053E-10</v>
      </c>
      <c r="W348" s="343">
        <v>4.6410302914477278E-10</v>
      </c>
      <c r="X348" s="343">
        <v>-3.9261766966493333E-10</v>
      </c>
      <c r="Y348" s="343">
        <v>41.599969084608396</v>
      </c>
      <c r="Z348" s="343">
        <v>5.5531260433967928E-12</v>
      </c>
      <c r="AA348" s="343">
        <v>48.530671840329731</v>
      </c>
      <c r="AB348" s="343">
        <v>8388.7899039250769</v>
      </c>
      <c r="AC348" s="343">
        <v>-2.3507784653985699E-10</v>
      </c>
      <c r="AD348" s="343">
        <v>18.392110244888897</v>
      </c>
      <c r="AE348" s="343">
        <v>16.544474204750941</v>
      </c>
      <c r="AF348" s="343">
        <v>350.34182548940163</v>
      </c>
      <c r="AG348" s="343">
        <v>12075.68676772143</v>
      </c>
      <c r="AH348" s="343">
        <v>16301.65429217643</v>
      </c>
      <c r="AI348" s="343">
        <v>8876.7494261289776</v>
      </c>
      <c r="AJ348" s="343">
        <v>29711.145334669152</v>
      </c>
      <c r="AK348" s="343">
        <v>36106.021243915027</v>
      </c>
      <c r="AL348" s="343">
        <v>8900.9489013417715</v>
      </c>
      <c r="AM348" s="343">
        <v>25790.180853348676</v>
      </c>
      <c r="AN348" s="343">
        <v>15492.383904812248</v>
      </c>
      <c r="AO348" s="343">
        <v>6798.917534035304</v>
      </c>
      <c r="AP348" s="343">
        <v>10439.857681975118</v>
      </c>
      <c r="AQ348" s="343">
        <v>14242.647018921283</v>
      </c>
      <c r="AR348" s="343">
        <v>16577.4806996279</v>
      </c>
      <c r="AS348" s="343">
        <v>14996.375694454389</v>
      </c>
      <c r="AT348" s="343">
        <v>24226.636190065106</v>
      </c>
      <c r="AU348" s="343">
        <v>26554.631881635054</v>
      </c>
      <c r="AV348" s="343">
        <v>38521.923327975812</v>
      </c>
      <c r="AW348" s="343">
        <v>59691.096510911681</v>
      </c>
      <c r="AX348" s="343">
        <v>82890.370768882887</v>
      </c>
      <c r="AY348" s="343">
        <v>189141.9821147786</v>
      </c>
      <c r="AZ348" s="343">
        <v>117850.95419313782</v>
      </c>
      <c r="BA348" s="343">
        <v>85983.924151102241</v>
      </c>
      <c r="BB348" s="343">
        <v>63471.540087496214</v>
      </c>
      <c r="BC348" s="343">
        <v>26256.271648023168</v>
      </c>
      <c r="BD348" s="343">
        <v>14374.286416971496</v>
      </c>
      <c r="BE348" s="343">
        <v>5998.7675489711437</v>
      </c>
      <c r="BF348" s="343">
        <v>9142.5952943347729</v>
      </c>
      <c r="BG348" s="343">
        <v>9258</v>
      </c>
      <c r="BH348" s="343">
        <v>8510.5455245783287</v>
      </c>
      <c r="BI348" s="343">
        <v>11863.994561885991</v>
      </c>
      <c r="BJ348" s="343">
        <v>8353.4145938461952</v>
      </c>
      <c r="BK348" s="343">
        <v>11087.231869254314</v>
      </c>
      <c r="BL348" s="43"/>
    </row>
    <row r="349" spans="3:64" x14ac:dyDescent="0.2">
      <c r="C349" s="53" t="s">
        <v>11</v>
      </c>
      <c r="D349" s="47" t="s">
        <v>332</v>
      </c>
      <c r="E349" s="365" t="s">
        <v>149</v>
      </c>
      <c r="F349" s="46" t="s">
        <v>155</v>
      </c>
      <c r="G349" s="231" t="s">
        <v>16</v>
      </c>
      <c r="H349" s="341">
        <v>27423.94864576558</v>
      </c>
      <c r="I349" s="341">
        <v>21832.218246581811</v>
      </c>
      <c r="J349" s="341">
        <v>25947.424628249802</v>
      </c>
      <c r="K349" s="341">
        <v>61416.807199290837</v>
      </c>
      <c r="L349" s="341">
        <v>70169.102358771983</v>
      </c>
      <c r="M349" s="341">
        <v>42898.081771655372</v>
      </c>
      <c r="N349" s="341">
        <v>39711.926990300592</v>
      </c>
      <c r="O349" s="341">
        <v>47348.3954665005</v>
      </c>
      <c r="P349" s="341">
        <v>76455.764902677634</v>
      </c>
      <c r="Q349" s="341">
        <v>73401.075761993736</v>
      </c>
      <c r="R349" s="341">
        <v>87032.264905758202</v>
      </c>
      <c r="S349" s="341">
        <v>129768.40751910186</v>
      </c>
      <c r="T349" s="341">
        <v>234388.05314577886</v>
      </c>
      <c r="U349" s="341">
        <v>107869.12644473038</v>
      </c>
      <c r="V349" s="341">
        <v>91813.891313248605</v>
      </c>
      <c r="W349" s="341">
        <v>86952.765190169448</v>
      </c>
      <c r="X349" s="341">
        <v>63863.305876216124</v>
      </c>
      <c r="Y349" s="341">
        <v>136057.72166980835</v>
      </c>
      <c r="Z349" s="341">
        <v>311808.56862373621</v>
      </c>
      <c r="AA349" s="341">
        <v>120081.8728182631</v>
      </c>
      <c r="AB349" s="341">
        <v>142959.98912347501</v>
      </c>
      <c r="AC349" s="341">
        <v>164098.04043077427</v>
      </c>
      <c r="AD349" s="341">
        <v>279174.35948026052</v>
      </c>
      <c r="AE349" s="341">
        <v>357129.08584789507</v>
      </c>
      <c r="AF349" s="341">
        <v>428863.00790007756</v>
      </c>
      <c r="AG349" s="341">
        <v>563196.00891800923</v>
      </c>
      <c r="AH349" s="341">
        <v>542035.59456384415</v>
      </c>
      <c r="AI349" s="341">
        <v>346234.57557542011</v>
      </c>
      <c r="AJ349" s="341">
        <v>285196.97497863066</v>
      </c>
      <c r="AK349" s="341">
        <v>348087.46003442089</v>
      </c>
      <c r="AL349" s="341">
        <v>366460.55046788522</v>
      </c>
      <c r="AM349" s="341">
        <v>266827.63831551495</v>
      </c>
      <c r="AN349" s="341">
        <v>231587.47834816264</v>
      </c>
      <c r="AO349" s="341">
        <v>242481.39256841538</v>
      </c>
      <c r="AP349" s="341">
        <v>336251.6333073834</v>
      </c>
      <c r="AQ349" s="341">
        <v>351772.7266419048</v>
      </c>
      <c r="AR349" s="341">
        <v>423705.00654812774</v>
      </c>
      <c r="AS349" s="341">
        <v>387652.20553937304</v>
      </c>
      <c r="AT349" s="341">
        <v>466865.72350745567</v>
      </c>
      <c r="AU349" s="341">
        <v>496555.96392475499</v>
      </c>
      <c r="AV349" s="341">
        <v>252147.24474150524</v>
      </c>
      <c r="AW349" s="341">
        <v>458843.17856467125</v>
      </c>
      <c r="AX349" s="341">
        <v>524589.09702782845</v>
      </c>
      <c r="AY349" s="341">
        <v>670662.84811887145</v>
      </c>
      <c r="AZ349" s="341">
        <v>646296.71857161331</v>
      </c>
      <c r="BA349" s="341">
        <v>1094985.5837351168</v>
      </c>
      <c r="BB349" s="341">
        <v>287838.68263233645</v>
      </c>
      <c r="BC349" s="341">
        <v>168717.94704389316</v>
      </c>
      <c r="BD349" s="341">
        <v>84343.958225162933</v>
      </c>
      <c r="BE349" s="341">
        <v>72615.250581753251</v>
      </c>
      <c r="BF349" s="341">
        <v>115946.20292664421</v>
      </c>
      <c r="BG349" s="341">
        <v>118625.46601329411</v>
      </c>
      <c r="BH349" s="341">
        <v>88272.750351110604</v>
      </c>
      <c r="BI349" s="341">
        <v>102795.86994747685</v>
      </c>
      <c r="BJ349" s="341">
        <v>99680.528853043535</v>
      </c>
      <c r="BK349" s="341">
        <v>110589.78648674439</v>
      </c>
      <c r="BL349" s="43"/>
    </row>
    <row r="350" spans="3:64" x14ac:dyDescent="0.2">
      <c r="C350" s="53" t="s">
        <v>17</v>
      </c>
      <c r="D350" s="47" t="s">
        <v>332</v>
      </c>
      <c r="E350" s="365" t="s">
        <v>149</v>
      </c>
      <c r="F350" s="46" t="s">
        <v>155</v>
      </c>
      <c r="G350" s="231" t="s">
        <v>16</v>
      </c>
      <c r="H350" s="341">
        <v>8277.5167480296077</v>
      </c>
      <c r="I350" s="341">
        <v>5642.2313082109376</v>
      </c>
      <c r="J350" s="341">
        <v>4877.4745314115507</v>
      </c>
      <c r="K350" s="341">
        <v>8492.9855069769565</v>
      </c>
      <c r="L350" s="341">
        <v>15972.148386471577</v>
      </c>
      <c r="M350" s="341">
        <v>8803.9299991891221</v>
      </c>
      <c r="N350" s="341">
        <v>12055.959190389131</v>
      </c>
      <c r="O350" s="341">
        <v>12352.010586175678</v>
      </c>
      <c r="P350" s="341">
        <v>23461.821847136602</v>
      </c>
      <c r="Q350" s="341">
        <v>10834.702749651276</v>
      </c>
      <c r="R350" s="341">
        <v>21266.922787442458</v>
      </c>
      <c r="S350" s="341">
        <v>27093.615210267792</v>
      </c>
      <c r="T350" s="341">
        <v>27306.421192118058</v>
      </c>
      <c r="U350" s="341">
        <v>42405.061850974678</v>
      </c>
      <c r="V350" s="341">
        <v>32693.447550362318</v>
      </c>
      <c r="W350" s="341">
        <v>16706.186192866819</v>
      </c>
      <c r="X350" s="341">
        <v>30378.782559949344</v>
      </c>
      <c r="Y350" s="341">
        <v>33541.348861524522</v>
      </c>
      <c r="Z350" s="341">
        <v>65102.854495862528</v>
      </c>
      <c r="AA350" s="341">
        <v>76040.679320738884</v>
      </c>
      <c r="AB350" s="341">
        <v>50849.379067320755</v>
      </c>
      <c r="AC350" s="341">
        <v>107437.35652434212</v>
      </c>
      <c r="AD350" s="341">
        <v>81628.217193238408</v>
      </c>
      <c r="AE350" s="341">
        <v>119211.25646079393</v>
      </c>
      <c r="AF350" s="341">
        <v>111074.77613183126</v>
      </c>
      <c r="AG350" s="341">
        <v>135045.12616820188</v>
      </c>
      <c r="AH350" s="341">
        <v>95664.171723906518</v>
      </c>
      <c r="AI350" s="341">
        <v>120781.53350803725</v>
      </c>
      <c r="AJ350" s="341">
        <v>110071.53359386272</v>
      </c>
      <c r="AK350" s="341">
        <v>89255.991587204364</v>
      </c>
      <c r="AL350" s="341">
        <v>157942.76488824835</v>
      </c>
      <c r="AM350" s="341">
        <v>104748.92312404717</v>
      </c>
      <c r="AN350" s="341">
        <v>100757.87797057575</v>
      </c>
      <c r="AO350" s="341">
        <v>93492.498064352403</v>
      </c>
      <c r="AP350" s="341">
        <v>94729.307849458317</v>
      </c>
      <c r="AQ350" s="341">
        <v>113910.60089133526</v>
      </c>
      <c r="AR350" s="341">
        <v>153365.56399072544</v>
      </c>
      <c r="AS350" s="341">
        <v>142610.46448024211</v>
      </c>
      <c r="AT350" s="341">
        <v>87155.022447190306</v>
      </c>
      <c r="AU350" s="341">
        <v>106147.21309599529</v>
      </c>
      <c r="AV350" s="341">
        <v>53867.499030988372</v>
      </c>
      <c r="AW350" s="341">
        <v>78333.636679324132</v>
      </c>
      <c r="AX350" s="341">
        <v>106853.06274559317</v>
      </c>
      <c r="AY350" s="341">
        <v>113445.79398152391</v>
      </c>
      <c r="AZ350" s="341">
        <v>117898.11956218004</v>
      </c>
      <c r="BA350" s="341">
        <v>189098.24848104065</v>
      </c>
      <c r="BB350" s="341">
        <v>37875.642159255236</v>
      </c>
      <c r="BC350" s="341">
        <v>22230.861212094838</v>
      </c>
      <c r="BD350" s="341">
        <v>11205.578211361269</v>
      </c>
      <c r="BE350" s="341">
        <v>10357.80204547514</v>
      </c>
      <c r="BF350" s="341">
        <v>24588.966707864503</v>
      </c>
      <c r="BG350" s="341">
        <v>30745.198539352936</v>
      </c>
      <c r="BH350" s="341">
        <v>17387.117463297156</v>
      </c>
      <c r="BI350" s="341">
        <v>20247.741895538555</v>
      </c>
      <c r="BJ350" s="341">
        <v>19634.111966350931</v>
      </c>
      <c r="BK350" s="341">
        <v>21782.912622952899</v>
      </c>
      <c r="BL350" s="43"/>
    </row>
    <row r="351" spans="3:64" x14ac:dyDescent="0.2">
      <c r="C351" s="53" t="s">
        <v>18</v>
      </c>
      <c r="D351" s="47" t="s">
        <v>332</v>
      </c>
      <c r="E351" s="365" t="s">
        <v>149</v>
      </c>
      <c r="F351" s="46" t="s">
        <v>155</v>
      </c>
      <c r="G351" s="231" t="s">
        <v>16</v>
      </c>
      <c r="H351" s="341">
        <v>3705.6062029186342</v>
      </c>
      <c r="I351" s="341">
        <v>3285.7250954936412</v>
      </c>
      <c r="J351" s="341">
        <v>3597.2662183729867</v>
      </c>
      <c r="K351" s="341">
        <v>7447.589855215293</v>
      </c>
      <c r="L351" s="341">
        <v>13071.700738447586</v>
      </c>
      <c r="M351" s="341">
        <v>8602.3132813950251</v>
      </c>
      <c r="N351" s="341">
        <v>8343.0590350851853</v>
      </c>
      <c r="O351" s="341">
        <v>8166.1417033126672</v>
      </c>
      <c r="P351" s="341">
        <v>10218.982860571938</v>
      </c>
      <c r="Q351" s="341">
        <v>6384.4322596410566</v>
      </c>
      <c r="R351" s="341">
        <v>8233.7091544764644</v>
      </c>
      <c r="S351" s="341">
        <v>12854.120290568775</v>
      </c>
      <c r="T351" s="341">
        <v>2027.9008528444592</v>
      </c>
      <c r="U351" s="341">
        <v>13018.619583604994</v>
      </c>
      <c r="V351" s="341">
        <v>16887.404950450942</v>
      </c>
      <c r="W351" s="341">
        <v>9168.6503029064024</v>
      </c>
      <c r="X351" s="341">
        <v>12751.804568928488</v>
      </c>
      <c r="Y351" s="341">
        <v>22683.462984963397</v>
      </c>
      <c r="Z351" s="341">
        <v>31767.371473297113</v>
      </c>
      <c r="AA351" s="341">
        <v>18846.528127572838</v>
      </c>
      <c r="AB351" s="341">
        <v>12407.800181675411</v>
      </c>
      <c r="AC351" s="341">
        <v>31677.242408858456</v>
      </c>
      <c r="AD351" s="341">
        <v>74420.708653353751</v>
      </c>
      <c r="AE351" s="341">
        <v>60736.104848232557</v>
      </c>
      <c r="AF351" s="341">
        <v>54617.680321088679</v>
      </c>
      <c r="AG351" s="341">
        <v>67707.890713472996</v>
      </c>
      <c r="AH351" s="341">
        <v>94031.665909636722</v>
      </c>
      <c r="AI351" s="341">
        <v>65073.813006133663</v>
      </c>
      <c r="AJ351" s="341">
        <v>49396.311402767635</v>
      </c>
      <c r="AK351" s="341">
        <v>70901.139279276264</v>
      </c>
      <c r="AL351" s="341">
        <v>129695.61620381702</v>
      </c>
      <c r="AM351" s="341">
        <v>87001.686598740591</v>
      </c>
      <c r="AN351" s="341">
        <v>65926.767825934396</v>
      </c>
      <c r="AO351" s="341">
        <v>92867.041174138139</v>
      </c>
      <c r="AP351" s="341">
        <v>127405.15397377765</v>
      </c>
      <c r="AQ351" s="341">
        <v>102553.78090625409</v>
      </c>
      <c r="AR351" s="341">
        <v>77344.943734081375</v>
      </c>
      <c r="AS351" s="341">
        <v>113189.24473129494</v>
      </c>
      <c r="AT351" s="341">
        <v>77755.616991276678</v>
      </c>
      <c r="AU351" s="341">
        <v>61820.167118764832</v>
      </c>
      <c r="AV351" s="341">
        <v>20139.733295984497</v>
      </c>
      <c r="AW351" s="341">
        <v>24131.672097257873</v>
      </c>
      <c r="AX351" s="341">
        <v>31503.509452220682</v>
      </c>
      <c r="AY351" s="341">
        <v>35747.821799039295</v>
      </c>
      <c r="AZ351" s="341">
        <v>47068.731331938252</v>
      </c>
      <c r="BA351" s="341">
        <v>85235.516285270583</v>
      </c>
      <c r="BB351" s="341">
        <v>19000.471727828186</v>
      </c>
      <c r="BC351" s="341">
        <v>10600.413164539419</v>
      </c>
      <c r="BD351" s="341">
        <v>4445.6574495558425</v>
      </c>
      <c r="BE351" s="341">
        <v>11741.328910666785</v>
      </c>
      <c r="BF351" s="341">
        <v>6262.4984789842101</v>
      </c>
      <c r="BG351" s="341">
        <v>5422.2212763529405</v>
      </c>
      <c r="BH351" s="341">
        <v>3503.0942354871968</v>
      </c>
      <c r="BI351" s="341">
        <v>4079.4426140860246</v>
      </c>
      <c r="BJ351" s="341">
        <v>3955.810650812225</v>
      </c>
      <c r="BK351" s="341">
        <v>4388.7433211782782</v>
      </c>
      <c r="BL351" s="43"/>
    </row>
    <row r="352" spans="3:64" x14ac:dyDescent="0.2">
      <c r="C352" s="53" t="s">
        <v>19</v>
      </c>
      <c r="D352" s="47" t="s">
        <v>332</v>
      </c>
      <c r="E352" s="365" t="s">
        <v>149</v>
      </c>
      <c r="F352" s="46" t="s">
        <v>155</v>
      </c>
      <c r="G352" s="231" t="s">
        <v>16</v>
      </c>
      <c r="H352" s="341">
        <v>3477.8287006650521</v>
      </c>
      <c r="I352" s="341">
        <v>3304.0280956607689</v>
      </c>
      <c r="J352" s="341">
        <v>2367.1389023898814</v>
      </c>
      <c r="K352" s="341">
        <v>5750.8148211258203</v>
      </c>
      <c r="L352" s="341">
        <v>6407.2332402927505</v>
      </c>
      <c r="M352" s="341">
        <v>4553.1775463050053</v>
      </c>
      <c r="N352" s="341">
        <v>6722.354693915021</v>
      </c>
      <c r="O352" s="341">
        <v>8875.6710783331182</v>
      </c>
      <c r="P352" s="341">
        <v>9230.3061538515758</v>
      </c>
      <c r="Q352" s="341">
        <v>13323.253574392842</v>
      </c>
      <c r="R352" s="341">
        <v>19089.539929925664</v>
      </c>
      <c r="S352" s="341">
        <v>18831.510676878908</v>
      </c>
      <c r="T352" s="341">
        <v>19713.82071630967</v>
      </c>
      <c r="U352" s="341">
        <v>21479.580485136466</v>
      </c>
      <c r="V352" s="341">
        <v>14138.367713684976</v>
      </c>
      <c r="W352" s="341">
        <v>10193.125898096871</v>
      </c>
      <c r="X352" s="341">
        <v>3986.0257954513299</v>
      </c>
      <c r="Y352" s="341">
        <v>9317.2777138596011</v>
      </c>
      <c r="Z352" s="341">
        <v>23043.450116492608</v>
      </c>
      <c r="AA352" s="341">
        <v>26603.045909509961</v>
      </c>
      <c r="AB352" s="341">
        <v>23503.301242675745</v>
      </c>
      <c r="AC352" s="341">
        <v>50728.209110581556</v>
      </c>
      <c r="AD352" s="341">
        <v>27933.037392456168</v>
      </c>
      <c r="AE352" s="341">
        <v>62266.892658594224</v>
      </c>
      <c r="AF352" s="341">
        <v>55041.70062989946</v>
      </c>
      <c r="AG352" s="341">
        <v>65367.603710484385</v>
      </c>
      <c r="AH352" s="341">
        <v>73401.861803015738</v>
      </c>
      <c r="AI352" s="341">
        <v>44740.23744903248</v>
      </c>
      <c r="AJ352" s="341">
        <v>38776.880142674949</v>
      </c>
      <c r="AK352" s="341">
        <v>44113.518924136792</v>
      </c>
      <c r="AL352" s="341">
        <v>47102.972560477436</v>
      </c>
      <c r="AM352" s="341">
        <v>35942.037642137984</v>
      </c>
      <c r="AN352" s="341">
        <v>24490.876837715979</v>
      </c>
      <c r="AO352" s="341">
        <v>38046.033907012345</v>
      </c>
      <c r="AP352" s="341">
        <v>45894.127624106724</v>
      </c>
      <c r="AQ352" s="341">
        <v>48598.414044812889</v>
      </c>
      <c r="AR352" s="341">
        <v>54181.194487554356</v>
      </c>
      <c r="AS352" s="341">
        <v>62551.247077534754</v>
      </c>
      <c r="AT352" s="341">
        <v>75922.271180859549</v>
      </c>
      <c r="AU352" s="341">
        <v>84299.89615401598</v>
      </c>
      <c r="AV352" s="341">
        <v>28288.450022856461</v>
      </c>
      <c r="AW352" s="341">
        <v>46316.003223325868</v>
      </c>
      <c r="AX352" s="341">
        <v>45298.527766875937</v>
      </c>
      <c r="AY352" s="341">
        <v>62488.737005338204</v>
      </c>
      <c r="AZ352" s="341">
        <v>61067.340298806026</v>
      </c>
      <c r="BA352" s="341">
        <v>101880.78674402017</v>
      </c>
      <c r="BB352" s="341">
        <v>24760.530788725609</v>
      </c>
      <c r="BC352" s="341">
        <v>15191.518689945091</v>
      </c>
      <c r="BD352" s="341">
        <v>7642.3907904346252</v>
      </c>
      <c r="BE352" s="341">
        <v>8977.1479445949317</v>
      </c>
      <c r="BF352" s="341">
        <v>14578.744714558256</v>
      </c>
      <c r="BG352" s="341">
        <v>20141.190926705884</v>
      </c>
      <c r="BH352" s="341">
        <v>17583.141988850413</v>
      </c>
      <c r="BI352" s="341">
        <v>20476.017456854352</v>
      </c>
      <c r="BJ352" s="341">
        <v>19855.4693874984</v>
      </c>
      <c r="BK352" s="341">
        <v>22028.495890052578</v>
      </c>
      <c r="BL352" s="43"/>
    </row>
    <row r="353" spans="3:64" x14ac:dyDescent="0.2">
      <c r="C353" s="53" t="s">
        <v>20</v>
      </c>
      <c r="D353" s="47" t="s">
        <v>332</v>
      </c>
      <c r="E353" s="365" t="s">
        <v>149</v>
      </c>
      <c r="F353" s="46" t="s">
        <v>155</v>
      </c>
      <c r="G353" s="231" t="s">
        <v>16</v>
      </c>
      <c r="H353" s="341">
        <v>16570.622675979484</v>
      </c>
      <c r="I353" s="341">
        <v>7199.9999052749999</v>
      </c>
      <c r="J353" s="341">
        <v>6261.9748153322444</v>
      </c>
      <c r="K353" s="341">
        <v>10832.029772296408</v>
      </c>
      <c r="L353" s="341">
        <v>21282.198713844169</v>
      </c>
      <c r="M353" s="341">
        <v>17288.633525749301</v>
      </c>
      <c r="N353" s="341">
        <v>18401.174377214018</v>
      </c>
      <c r="O353" s="341">
        <v>26300.096797266924</v>
      </c>
      <c r="P353" s="341">
        <v>36311.239228061546</v>
      </c>
      <c r="Q353" s="341">
        <v>31265.83502342234</v>
      </c>
      <c r="R353" s="341">
        <v>36356.606986139726</v>
      </c>
      <c r="S353" s="341">
        <v>49063.748381354504</v>
      </c>
      <c r="T353" s="341">
        <v>15136.635136688898</v>
      </c>
      <c r="U353" s="341">
        <v>59481.801953446135</v>
      </c>
      <c r="V353" s="341">
        <v>34903.958768621109</v>
      </c>
      <c r="W353" s="341">
        <v>21426.45911628355</v>
      </c>
      <c r="X353" s="341">
        <v>41563.18958287195</v>
      </c>
      <c r="Y353" s="341">
        <v>58167.494487299962</v>
      </c>
      <c r="Z353" s="341">
        <v>89166.309054337122</v>
      </c>
      <c r="AA353" s="341">
        <v>60512.580946508206</v>
      </c>
      <c r="AB353" s="341">
        <v>37178.173337340391</v>
      </c>
      <c r="AC353" s="341">
        <v>21665.178594089928</v>
      </c>
      <c r="AD353" s="341">
        <v>104792.60179371462</v>
      </c>
      <c r="AE353" s="341">
        <v>75065.207547557744</v>
      </c>
      <c r="AF353" s="341">
        <v>87583.0682566178</v>
      </c>
      <c r="AG353" s="341">
        <v>141968.65946577321</v>
      </c>
      <c r="AH353" s="341">
        <v>113152.39216299326</v>
      </c>
      <c r="AI353" s="341">
        <v>77628.327346489532</v>
      </c>
      <c r="AJ353" s="341">
        <v>58334.051717610135</v>
      </c>
      <c r="AK353" s="341">
        <v>61100.939425041965</v>
      </c>
      <c r="AL353" s="341">
        <v>85044.415003027956</v>
      </c>
      <c r="AM353" s="341">
        <v>57629.297311992523</v>
      </c>
      <c r="AN353" s="341">
        <v>53841.525285113814</v>
      </c>
      <c r="AO353" s="341">
        <v>66496.136897050616</v>
      </c>
      <c r="AP353" s="341">
        <v>75820.450770652533</v>
      </c>
      <c r="AQ353" s="341">
        <v>97917.101928525954</v>
      </c>
      <c r="AR353" s="341">
        <v>125746.24870885523</v>
      </c>
      <c r="AS353" s="341">
        <v>162320.89988263597</v>
      </c>
      <c r="AT353" s="341">
        <v>210008.48505997402</v>
      </c>
      <c r="AU353" s="341">
        <v>196735.44585356044</v>
      </c>
      <c r="AV353" s="341">
        <v>62621.49987293077</v>
      </c>
      <c r="AW353" s="341">
        <v>129294.24868713523</v>
      </c>
      <c r="AX353" s="341">
        <v>100965.17750257639</v>
      </c>
      <c r="AY353" s="341">
        <v>182176.85127283231</v>
      </c>
      <c r="AZ353" s="341">
        <v>143747.77637892819</v>
      </c>
      <c r="BA353" s="341">
        <v>181083.23913434995</v>
      </c>
      <c r="BB353" s="341">
        <v>44427.091773598244</v>
      </c>
      <c r="BC353" s="341">
        <v>25212.739487139836</v>
      </c>
      <c r="BD353" s="341">
        <v>12641.732739446417</v>
      </c>
      <c r="BE353" s="341">
        <v>15217.213098463373</v>
      </c>
      <c r="BF353" s="341">
        <v>26417.540500124043</v>
      </c>
      <c r="BG353" s="341">
        <v>20693.870249529409</v>
      </c>
      <c r="BH353" s="341">
        <v>20811.213344352451</v>
      </c>
      <c r="BI353" s="341">
        <v>24235.18891034909</v>
      </c>
      <c r="BJ353" s="341">
        <v>23500.715044985216</v>
      </c>
      <c r="BK353" s="341">
        <v>26072.685297870827</v>
      </c>
      <c r="BL353" s="43"/>
    </row>
    <row r="354" spans="3:64" x14ac:dyDescent="0.2">
      <c r="C354" s="53" t="s">
        <v>21</v>
      </c>
      <c r="D354" s="47" t="s">
        <v>332</v>
      </c>
      <c r="E354" s="365" t="s">
        <v>149</v>
      </c>
      <c r="F354" s="46" t="s">
        <v>155</v>
      </c>
      <c r="G354" s="231" t="s">
        <v>16</v>
      </c>
      <c r="H354" s="341">
        <v>3150.9808862365662</v>
      </c>
      <c r="I354" s="341">
        <v>2545.9920851158313</v>
      </c>
      <c r="J354" s="341">
        <v>2895.5911538897149</v>
      </c>
      <c r="K354" s="341">
        <v>5814.5862125877966</v>
      </c>
      <c r="L354" s="341">
        <v>8202.623440780917</v>
      </c>
      <c r="M354" s="341">
        <v>6115.7070841146515</v>
      </c>
      <c r="N354" s="341">
        <v>5432.9487211318155</v>
      </c>
      <c r="O354" s="341">
        <v>8660.5338547381543</v>
      </c>
      <c r="P354" s="341">
        <v>11003.205043297497</v>
      </c>
      <c r="Q354" s="341">
        <v>6023.0055951750692</v>
      </c>
      <c r="R354" s="341">
        <v>9337.4660155621677</v>
      </c>
      <c r="S354" s="341">
        <v>8209.2063092419303</v>
      </c>
      <c r="T354" s="341">
        <v>4292.5960549300116</v>
      </c>
      <c r="U354" s="341">
        <v>8410.5349976218622</v>
      </c>
      <c r="V354" s="341">
        <v>12086.297883643634</v>
      </c>
      <c r="W354" s="341">
        <v>9522.6682082520929</v>
      </c>
      <c r="X354" s="341">
        <v>5195.3575348283393</v>
      </c>
      <c r="Y354" s="341">
        <v>16660.763499087145</v>
      </c>
      <c r="Z354" s="341">
        <v>34577.097926386901</v>
      </c>
      <c r="AA354" s="341">
        <v>18657.727059907349</v>
      </c>
      <c r="AB354" s="341">
        <v>2948.7428945302777</v>
      </c>
      <c r="AC354" s="341">
        <v>8611.6336031436476</v>
      </c>
      <c r="AD354" s="341">
        <v>30683.347254958549</v>
      </c>
      <c r="AE354" s="341">
        <v>19392.173896625191</v>
      </c>
      <c r="AF354" s="341">
        <v>37675.428876573911</v>
      </c>
      <c r="AG354" s="341">
        <v>42899.607263422396</v>
      </c>
      <c r="AH354" s="341">
        <v>57427.060919596079</v>
      </c>
      <c r="AI354" s="341">
        <v>37674.523744594197</v>
      </c>
      <c r="AJ354" s="341">
        <v>40160.896158687712</v>
      </c>
      <c r="AK354" s="341">
        <v>33137.751601730786</v>
      </c>
      <c r="AL354" s="341">
        <v>49298.30411317516</v>
      </c>
      <c r="AM354" s="341">
        <v>37137.840959498775</v>
      </c>
      <c r="AN354" s="341">
        <v>38354.127805940981</v>
      </c>
      <c r="AO354" s="341">
        <v>47214.399495516402</v>
      </c>
      <c r="AP354" s="341">
        <v>49186.253338215778</v>
      </c>
      <c r="AQ354" s="341">
        <v>48452.198871067725</v>
      </c>
      <c r="AR354" s="341">
        <v>98919.165763163561</v>
      </c>
      <c r="AS354" s="341">
        <v>62573.572502790965</v>
      </c>
      <c r="AT354" s="341">
        <v>14429.018954926616</v>
      </c>
      <c r="AU354" s="341">
        <v>21856.880947060788</v>
      </c>
      <c r="AV354" s="341">
        <v>5003.7774411708815</v>
      </c>
      <c r="AW354" s="341">
        <v>12785.460506092908</v>
      </c>
      <c r="AX354" s="341">
        <v>14602.176729496427</v>
      </c>
      <c r="AY354" s="341">
        <v>20049.056485331133</v>
      </c>
      <c r="AZ354" s="341">
        <v>18264.136598383673</v>
      </c>
      <c r="BA354" s="341">
        <v>34614.617896721575</v>
      </c>
      <c r="BB354" s="341">
        <v>10431.141919857018</v>
      </c>
      <c r="BC354" s="341">
        <v>5081.9442245690543</v>
      </c>
      <c r="BD354" s="341">
        <v>2417.2137050895481</v>
      </c>
      <c r="BE354" s="341">
        <v>2192.1063586074229</v>
      </c>
      <c r="BF354" s="341">
        <v>7638.6920534520787</v>
      </c>
      <c r="BG354" s="341">
        <v>10916.209617588236</v>
      </c>
      <c r="BH354" s="341">
        <v>4960.3813263448828</v>
      </c>
      <c r="BI354" s="341">
        <v>5776.4906121612185</v>
      </c>
      <c r="BJ354" s="341">
        <v>5601.4277560866594</v>
      </c>
      <c r="BK354" s="341">
        <v>6214.4604035939919</v>
      </c>
      <c r="BL354" s="43"/>
    </row>
    <row r="355" spans="3:64" x14ac:dyDescent="0.2">
      <c r="C355" s="53" t="s">
        <v>22</v>
      </c>
      <c r="D355" s="47" t="s">
        <v>332</v>
      </c>
      <c r="E355" s="365" t="s">
        <v>149</v>
      </c>
      <c r="F355" s="46" t="s">
        <v>155</v>
      </c>
      <c r="G355" s="231" t="s">
        <v>16</v>
      </c>
      <c r="H355" s="341">
        <v>16386.705123679385</v>
      </c>
      <c r="I355" s="341">
        <v>11170.734092616376</v>
      </c>
      <c r="J355" s="341">
        <v>12030.711151231291</v>
      </c>
      <c r="K355" s="341">
        <v>31842.432387515371</v>
      </c>
      <c r="L355" s="341">
        <v>41708.699731798057</v>
      </c>
      <c r="M355" s="341">
        <v>18044.696225842039</v>
      </c>
      <c r="N355" s="341">
        <v>14896.796960704765</v>
      </c>
      <c r="O355" s="341">
        <v>21755.530822789719</v>
      </c>
      <c r="P355" s="341">
        <v>30379.500927532918</v>
      </c>
      <c r="Q355" s="341">
        <v>19231.574191422733</v>
      </c>
      <c r="R355" s="341">
        <v>23753.083880265673</v>
      </c>
      <c r="S355" s="341">
        <v>46623.755773562523</v>
      </c>
      <c r="T355" s="341">
        <v>67087.739602239002</v>
      </c>
      <c r="U355" s="341">
        <v>37869.4324866104</v>
      </c>
      <c r="V355" s="341">
        <v>38035.872500400299</v>
      </c>
      <c r="W355" s="341">
        <v>35393.189282733889</v>
      </c>
      <c r="X355" s="341">
        <v>45567.727554699806</v>
      </c>
      <c r="Y355" s="341">
        <v>58484.76535961753</v>
      </c>
      <c r="Z355" s="341">
        <v>124615.38457174636</v>
      </c>
      <c r="AA355" s="341">
        <v>136642.36999724066</v>
      </c>
      <c r="AB355" s="341">
        <v>60693.339214438107</v>
      </c>
      <c r="AC355" s="341">
        <v>105711.47010725306</v>
      </c>
      <c r="AD355" s="341">
        <v>105988.62836493884</v>
      </c>
      <c r="AE355" s="341">
        <v>152769.92221100879</v>
      </c>
      <c r="AF355" s="341">
        <v>129049.86526271257</v>
      </c>
      <c r="AG355" s="341">
        <v>178676.15698018327</v>
      </c>
      <c r="AH355" s="341">
        <v>105791.05376782855</v>
      </c>
      <c r="AI355" s="341">
        <v>92511.935419394111</v>
      </c>
      <c r="AJ355" s="341">
        <v>113959.14262257188</v>
      </c>
      <c r="AK355" s="341">
        <v>128392.27481091511</v>
      </c>
      <c r="AL355" s="341">
        <v>157505.51304693319</v>
      </c>
      <c r="AM355" s="341">
        <v>106430.83238984169</v>
      </c>
      <c r="AN355" s="341">
        <v>87175.555511446175</v>
      </c>
      <c r="AO355" s="341">
        <v>89080.567784371495</v>
      </c>
      <c r="AP355" s="341">
        <v>106462.92546130392</v>
      </c>
      <c r="AQ355" s="341">
        <v>127470.59715705615</v>
      </c>
      <c r="AR355" s="341">
        <v>160447.30378719766</v>
      </c>
      <c r="AS355" s="341">
        <v>154731.48134854669</v>
      </c>
      <c r="AT355" s="341">
        <v>150115.02169190111</v>
      </c>
      <c r="AU355" s="341">
        <v>149545.73874540775</v>
      </c>
      <c r="AV355" s="341">
        <v>62586.885403115142</v>
      </c>
      <c r="AW355" s="341">
        <v>121335.73769961295</v>
      </c>
      <c r="AX355" s="341">
        <v>141590.11813170734</v>
      </c>
      <c r="AY355" s="341">
        <v>155071.56404279027</v>
      </c>
      <c r="AZ355" s="341">
        <v>166095.45278370075</v>
      </c>
      <c r="BA355" s="341">
        <v>286500.43406932603</v>
      </c>
      <c r="BB355" s="341">
        <v>79165.179098575201</v>
      </c>
      <c r="BC355" s="341">
        <v>44978.054566973369</v>
      </c>
      <c r="BD355" s="341">
        <v>21765.095213312685</v>
      </c>
      <c r="BE355" s="341">
        <v>21980.398916923707</v>
      </c>
      <c r="BF355" s="341">
        <v>38982.923288478232</v>
      </c>
      <c r="BG355" s="341">
        <v>49899.53485535294</v>
      </c>
      <c r="BH355" s="341">
        <v>36618.755648263752</v>
      </c>
      <c r="BI355" s="341">
        <v>42643.475231991491</v>
      </c>
      <c r="BJ355" s="341">
        <v>41351.118147338668</v>
      </c>
      <c r="BK355" s="341">
        <v>45876.67601206449</v>
      </c>
      <c r="BL355" s="43"/>
    </row>
    <row r="356" spans="3:64" x14ac:dyDescent="0.2">
      <c r="C356" s="53" t="s">
        <v>23</v>
      </c>
      <c r="D356" s="47" t="s">
        <v>332</v>
      </c>
      <c r="E356" s="365" t="s">
        <v>149</v>
      </c>
      <c r="F356" s="46" t="s">
        <v>155</v>
      </c>
      <c r="G356" s="231" t="s">
        <v>16</v>
      </c>
      <c r="H356" s="341">
        <v>8758.7502079157239</v>
      </c>
      <c r="I356" s="341">
        <v>6122.3207989196035</v>
      </c>
      <c r="J356" s="341">
        <v>4959.9305849307048</v>
      </c>
      <c r="K356" s="341">
        <v>13098.192457969702</v>
      </c>
      <c r="L356" s="341">
        <v>19426.437166499873</v>
      </c>
      <c r="M356" s="341">
        <v>9291.1703977365705</v>
      </c>
      <c r="N356" s="341">
        <v>8164.2181166798973</v>
      </c>
      <c r="O356" s="341">
        <v>9950.6137156137574</v>
      </c>
      <c r="P356" s="341">
        <v>19153.048090485961</v>
      </c>
      <c r="Q356" s="341">
        <v>13691.101766479131</v>
      </c>
      <c r="R356" s="341">
        <v>18302.750066305343</v>
      </c>
      <c r="S356" s="341">
        <v>41760.961417955608</v>
      </c>
      <c r="T356" s="341">
        <v>21411.928409060045</v>
      </c>
      <c r="U356" s="341">
        <v>22760.490812317646</v>
      </c>
      <c r="V356" s="341">
        <v>17446.726826778195</v>
      </c>
      <c r="W356" s="341">
        <v>12858.39049933941</v>
      </c>
      <c r="X356" s="341">
        <v>27613.656465921387</v>
      </c>
      <c r="Y356" s="341">
        <v>45609.469612092165</v>
      </c>
      <c r="Z356" s="341">
        <v>90870.696915364795</v>
      </c>
      <c r="AA356" s="341">
        <v>83743.393621572075</v>
      </c>
      <c r="AB356" s="341">
        <v>33132.456997836634</v>
      </c>
      <c r="AC356" s="341">
        <v>62280.5339659932</v>
      </c>
      <c r="AD356" s="341">
        <v>55890.841761105345</v>
      </c>
      <c r="AE356" s="341">
        <v>88420.144540988651</v>
      </c>
      <c r="AF356" s="341">
        <v>63191.161615152509</v>
      </c>
      <c r="AG356" s="341">
        <v>98212.106365851389</v>
      </c>
      <c r="AH356" s="341">
        <v>83339.539570017441</v>
      </c>
      <c r="AI356" s="341">
        <v>79460.65777884073</v>
      </c>
      <c r="AJ356" s="341">
        <v>81618.332188004744</v>
      </c>
      <c r="AK356" s="341">
        <v>94042.050199881254</v>
      </c>
      <c r="AL356" s="341">
        <v>127768.14969431334</v>
      </c>
      <c r="AM356" s="341">
        <v>90953.872925702235</v>
      </c>
      <c r="AN356" s="341">
        <v>75344.227926045729</v>
      </c>
      <c r="AO356" s="341">
        <v>80159.042877696411</v>
      </c>
      <c r="AP356" s="341">
        <v>72081.416402016985</v>
      </c>
      <c r="AQ356" s="341">
        <v>78747.205530443913</v>
      </c>
      <c r="AR356" s="341">
        <v>98832.539366382916</v>
      </c>
      <c r="AS356" s="341">
        <v>119411.41449583722</v>
      </c>
      <c r="AT356" s="341">
        <v>95834.070172836931</v>
      </c>
      <c r="AU356" s="341">
        <v>101124.090547934</v>
      </c>
      <c r="AV356" s="341">
        <v>31185.837735801688</v>
      </c>
      <c r="AW356" s="341">
        <v>59768.865279581405</v>
      </c>
      <c r="AX356" s="341">
        <v>98679.910617348913</v>
      </c>
      <c r="AY356" s="341">
        <v>117606.80232731832</v>
      </c>
      <c r="AZ356" s="341">
        <v>94605.486594728398</v>
      </c>
      <c r="BA356" s="341">
        <v>156704.46155481116</v>
      </c>
      <c r="BB356" s="341">
        <v>37056.33909514601</v>
      </c>
      <c r="BC356" s="341">
        <v>18428.246553956385</v>
      </c>
      <c r="BD356" s="341">
        <v>5852.3912220523489</v>
      </c>
      <c r="BE356" s="341">
        <v>7915.7833047627473</v>
      </c>
      <c r="BF356" s="341">
        <v>19413.409479224334</v>
      </c>
      <c r="BG356" s="341">
        <v>22567.738977294113</v>
      </c>
      <c r="BH356" s="341">
        <v>16830.782510129739</v>
      </c>
      <c r="BI356" s="341">
        <v>19599.875648417434</v>
      </c>
      <c r="BJ356" s="341">
        <v>19005.880013335052</v>
      </c>
      <c r="BK356" s="341">
        <v>21085.925574954756</v>
      </c>
      <c r="BL356" s="43"/>
    </row>
    <row r="357" spans="3:64" x14ac:dyDescent="0.2">
      <c r="C357" s="53" t="s">
        <v>24</v>
      </c>
      <c r="D357" s="47" t="s">
        <v>332</v>
      </c>
      <c r="E357" s="365" t="s">
        <v>149</v>
      </c>
      <c r="F357" s="46" t="s">
        <v>155</v>
      </c>
      <c r="G357" s="231" t="s">
        <v>16</v>
      </c>
      <c r="H357" s="341">
        <v>68012.261730940256</v>
      </c>
      <c r="I357" s="341">
        <v>41839.190708867594</v>
      </c>
      <c r="J357" s="341">
        <v>44185.818098040385</v>
      </c>
      <c r="K357" s="341">
        <v>68408.504357849612</v>
      </c>
      <c r="L357" s="341">
        <v>85099.921590185011</v>
      </c>
      <c r="M357" s="341">
        <v>57763.1895643604</v>
      </c>
      <c r="N357" s="341">
        <v>76574.099653932222</v>
      </c>
      <c r="O357" s="341">
        <v>85764.904976472302</v>
      </c>
      <c r="P357" s="341">
        <v>129977.18331778354</v>
      </c>
      <c r="Q357" s="341">
        <v>118271.24392612289</v>
      </c>
      <c r="R357" s="341">
        <v>104969.38798404048</v>
      </c>
      <c r="S357" s="341">
        <v>146867.24958522743</v>
      </c>
      <c r="T357" s="341">
        <v>102402.56799347015</v>
      </c>
      <c r="U357" s="341">
        <v>209802.0138455382</v>
      </c>
      <c r="V357" s="341">
        <v>132261.69134906895</v>
      </c>
      <c r="W357" s="341">
        <v>35278.727320799109</v>
      </c>
      <c r="X357" s="341">
        <v>63200.314598305849</v>
      </c>
      <c r="Y357" s="341">
        <v>102873.73534886206</v>
      </c>
      <c r="Z357" s="341">
        <v>206289.48246839532</v>
      </c>
      <c r="AA357" s="341">
        <v>244633.90559102851</v>
      </c>
      <c r="AB357" s="341">
        <v>31459.949183928758</v>
      </c>
      <c r="AC357" s="341">
        <v>22057.934861132508</v>
      </c>
      <c r="AD357" s="341">
        <v>312090.11507265107</v>
      </c>
      <c r="AE357" s="341">
        <v>363377.4547907653</v>
      </c>
      <c r="AF357" s="341">
        <v>255892.00937890142</v>
      </c>
      <c r="AG357" s="341">
        <v>402133.60536859912</v>
      </c>
      <c r="AH357" s="341">
        <v>373009.87308030896</v>
      </c>
      <c r="AI357" s="341">
        <v>339704.16101706034</v>
      </c>
      <c r="AJ357" s="341">
        <v>268853.22543865058</v>
      </c>
      <c r="AK357" s="341">
        <v>277511.18138910685</v>
      </c>
      <c r="AL357" s="341">
        <v>804710.95081105269</v>
      </c>
      <c r="AM357" s="341">
        <v>229012.70242538434</v>
      </c>
      <c r="AN357" s="341">
        <v>185590.67801571835</v>
      </c>
      <c r="AO357" s="341">
        <v>273524.99828073656</v>
      </c>
      <c r="AP357" s="341">
        <v>265401.36183816823</v>
      </c>
      <c r="AQ357" s="341">
        <v>280729.20795621647</v>
      </c>
      <c r="AR357" s="341">
        <v>304982.55486885371</v>
      </c>
      <c r="AS357" s="341">
        <v>328761.19264725386</v>
      </c>
      <c r="AT357" s="341">
        <v>616573.39045867394</v>
      </c>
      <c r="AU357" s="341">
        <v>606264.43693075376</v>
      </c>
      <c r="AV357" s="341">
        <v>174946.467902434</v>
      </c>
      <c r="AW357" s="341">
        <v>368274.78843067045</v>
      </c>
      <c r="AX357" s="341">
        <v>444817.0993315017</v>
      </c>
      <c r="AY357" s="341">
        <v>574045.35034680658</v>
      </c>
      <c r="AZ357" s="341">
        <v>562403.55650369392</v>
      </c>
      <c r="BA357" s="341">
        <v>1096789.3136419475</v>
      </c>
      <c r="BB357" s="341">
        <v>293650.08097764768</v>
      </c>
      <c r="BC357" s="341">
        <v>170619.53296686072</v>
      </c>
      <c r="BD357" s="341">
        <v>120615.03830560287</v>
      </c>
      <c r="BE357" s="341">
        <v>98654.934482889468</v>
      </c>
      <c r="BF357" s="341">
        <v>218269.14769332929</v>
      </c>
      <c r="BG357" s="341">
        <v>201129.01584847056</v>
      </c>
      <c r="BH357" s="341">
        <v>163869.17448267253</v>
      </c>
      <c r="BI357" s="341">
        <v>190829.83459242879</v>
      </c>
      <c r="BJ357" s="341">
        <v>185046.52806412699</v>
      </c>
      <c r="BK357" s="341">
        <v>205298.42953476991</v>
      </c>
      <c r="BL357" s="43"/>
    </row>
    <row r="358" spans="3:64" x14ac:dyDescent="0.2">
      <c r="C358" s="53" t="s">
        <v>25</v>
      </c>
      <c r="D358" s="47" t="s">
        <v>332</v>
      </c>
      <c r="E358" s="365" t="s">
        <v>149</v>
      </c>
      <c r="F358" s="46" t="s">
        <v>155</v>
      </c>
      <c r="G358" s="231" t="s">
        <v>16</v>
      </c>
      <c r="H358" s="341">
        <v>13674.323845568393</v>
      </c>
      <c r="I358" s="341">
        <v>12588.997243964095</v>
      </c>
      <c r="J358" s="341">
        <v>10729.229831835351</v>
      </c>
      <c r="K358" s="341">
        <v>25005.226030712714</v>
      </c>
      <c r="L358" s="341">
        <v>32338.022708551511</v>
      </c>
      <c r="M358" s="341">
        <v>24664.445121171681</v>
      </c>
      <c r="N358" s="341">
        <v>27811.312713301188</v>
      </c>
      <c r="O358" s="341">
        <v>33867.554957650849</v>
      </c>
      <c r="P358" s="341">
        <v>54190.611157797081</v>
      </c>
      <c r="Q358" s="341">
        <v>53051.360443543635</v>
      </c>
      <c r="R358" s="341">
        <v>77256.753826526838</v>
      </c>
      <c r="S358" s="341">
        <v>67047.087792014063</v>
      </c>
      <c r="T358" s="341">
        <v>77603.556808011257</v>
      </c>
      <c r="U358" s="341">
        <v>86141.462680369659</v>
      </c>
      <c r="V358" s="341">
        <v>92155.610095649565</v>
      </c>
      <c r="W358" s="341">
        <v>55300.27470924388</v>
      </c>
      <c r="X358" s="341">
        <v>62775.441121950542</v>
      </c>
      <c r="Y358" s="341">
        <v>117448.91542499622</v>
      </c>
      <c r="Z358" s="341">
        <v>252604.40846209376</v>
      </c>
      <c r="AA358" s="341">
        <v>197895.92576458259</v>
      </c>
      <c r="AB358" s="341">
        <v>90612.936520748422</v>
      </c>
      <c r="AC358" s="341">
        <v>71858.341685304185</v>
      </c>
      <c r="AD358" s="341">
        <v>146270.95887855033</v>
      </c>
      <c r="AE358" s="341">
        <v>186944.90044054078</v>
      </c>
      <c r="AF358" s="341">
        <v>309916.65488923847</v>
      </c>
      <c r="AG358" s="341">
        <v>357926.8602927599</v>
      </c>
      <c r="AH358" s="341">
        <v>309232.38684551325</v>
      </c>
      <c r="AI358" s="341">
        <v>140492.57336508957</v>
      </c>
      <c r="AJ358" s="341">
        <v>212151.49488787216</v>
      </c>
      <c r="AK358" s="341">
        <v>216837.49491675675</v>
      </c>
      <c r="AL358" s="341">
        <v>272632.01688348071</v>
      </c>
      <c r="AM358" s="341">
        <v>186577.44692281837</v>
      </c>
      <c r="AN358" s="341">
        <v>165593.4067103639</v>
      </c>
      <c r="AO358" s="341">
        <v>206666.84825357338</v>
      </c>
      <c r="AP358" s="341">
        <v>214196.55363752646</v>
      </c>
      <c r="AQ358" s="341">
        <v>260098.18030815237</v>
      </c>
      <c r="AR358" s="341">
        <v>299829.30132141156</v>
      </c>
      <c r="AS358" s="341">
        <v>294476.8416207222</v>
      </c>
      <c r="AT358" s="341">
        <v>330849.28731590119</v>
      </c>
      <c r="AU358" s="341">
        <v>409504.39115340158</v>
      </c>
      <c r="AV358" s="341">
        <v>123668.76831764542</v>
      </c>
      <c r="AW358" s="341">
        <v>203265.1059910859</v>
      </c>
      <c r="AX358" s="341">
        <v>216425.26861808775</v>
      </c>
      <c r="AY358" s="341">
        <v>283299.66635699128</v>
      </c>
      <c r="AZ358" s="341">
        <v>305805.95367859729</v>
      </c>
      <c r="BA358" s="341">
        <v>495820.22316696658</v>
      </c>
      <c r="BB358" s="341">
        <v>115385.19707291514</v>
      </c>
      <c r="BC358" s="341">
        <v>56738.501144589893</v>
      </c>
      <c r="BD358" s="341">
        <v>30232.363649919345</v>
      </c>
      <c r="BE358" s="341">
        <v>33664.756799972311</v>
      </c>
      <c r="BF358" s="341">
        <v>51139.146488587074</v>
      </c>
      <c r="BG358" s="341">
        <v>54260.674003058826</v>
      </c>
      <c r="BH358" s="341">
        <v>50203.398981476596</v>
      </c>
      <c r="BI358" s="341">
        <v>58463.138987899802</v>
      </c>
      <c r="BJ358" s="341">
        <v>56691.349717653517</v>
      </c>
      <c r="BK358" s="341">
        <v>62895.776467675059</v>
      </c>
      <c r="BL358" s="43"/>
    </row>
    <row r="359" spans="3:64" x14ac:dyDescent="0.2">
      <c r="C359" s="53" t="s">
        <v>26</v>
      </c>
      <c r="D359" s="47" t="s">
        <v>332</v>
      </c>
      <c r="E359" s="365" t="s">
        <v>149</v>
      </c>
      <c r="F359" s="46" t="s">
        <v>155</v>
      </c>
      <c r="G359" s="231" t="s">
        <v>16</v>
      </c>
      <c r="H359" s="341">
        <v>3700.3514239836404</v>
      </c>
      <c r="I359" s="341">
        <v>3136.1772598887824</v>
      </c>
      <c r="J359" s="341">
        <v>2140.3232236221629</v>
      </c>
      <c r="K359" s="341">
        <v>9201.3036767149606</v>
      </c>
      <c r="L359" s="341">
        <v>7976.8872645832871</v>
      </c>
      <c r="M359" s="341">
        <v>5880.4876079044416</v>
      </c>
      <c r="N359" s="341">
        <v>7310.9515515398271</v>
      </c>
      <c r="O359" s="341">
        <v>5969.9422042790584</v>
      </c>
      <c r="P359" s="341">
        <v>7921.1268179892431</v>
      </c>
      <c r="Q359" s="341">
        <v>6531.5165198751929</v>
      </c>
      <c r="R359" s="341">
        <v>9768.1827550873786</v>
      </c>
      <c r="S359" s="341">
        <v>16355.467556209276</v>
      </c>
      <c r="T359" s="341">
        <v>13119.749581500573</v>
      </c>
      <c r="U359" s="341">
        <v>11674.763616819488</v>
      </c>
      <c r="V359" s="341">
        <v>9322.4830698452442</v>
      </c>
      <c r="W359" s="341">
        <v>5229.8332791413468</v>
      </c>
      <c r="X359" s="341">
        <v>7763.0886302452282</v>
      </c>
      <c r="Y359" s="341">
        <v>12525.598426869712</v>
      </c>
      <c r="Z359" s="341">
        <v>27252.813375147234</v>
      </c>
      <c r="AA359" s="341">
        <v>13503.709939223992</v>
      </c>
      <c r="AB359" s="341">
        <v>9170.3851898624689</v>
      </c>
      <c r="AC359" s="341">
        <v>8014.4937828573911</v>
      </c>
      <c r="AD359" s="341">
        <v>15321.458570530522</v>
      </c>
      <c r="AE359" s="341">
        <v>14347.475260579049</v>
      </c>
      <c r="AF359" s="341">
        <v>19052.130033578607</v>
      </c>
      <c r="AG359" s="341">
        <v>18934.861038061608</v>
      </c>
      <c r="AH359" s="341">
        <v>17073.79320210743</v>
      </c>
      <c r="AI359" s="341">
        <v>20578.660593678236</v>
      </c>
      <c r="AJ359" s="341">
        <v>15243.777855556291</v>
      </c>
      <c r="AK359" s="341">
        <v>15630.028438697793</v>
      </c>
      <c r="AL359" s="341">
        <v>15720.334985374715</v>
      </c>
      <c r="AM359" s="341">
        <v>17329.207304716467</v>
      </c>
      <c r="AN359" s="341">
        <v>11500.419309025714</v>
      </c>
      <c r="AO359" s="341">
        <v>14934.2920700793</v>
      </c>
      <c r="AP359" s="341">
        <v>17151.408350762813</v>
      </c>
      <c r="AQ359" s="341">
        <v>17011.241754229224</v>
      </c>
      <c r="AR359" s="341">
        <v>14080.930718235388</v>
      </c>
      <c r="AS359" s="341">
        <v>12634.06895146916</v>
      </c>
      <c r="AT359" s="341">
        <v>40455.365411515413</v>
      </c>
      <c r="AU359" s="341">
        <v>47383.091831240999</v>
      </c>
      <c r="AV359" s="341">
        <v>20558.334719132854</v>
      </c>
      <c r="AW359" s="341">
        <v>28293.40516894656</v>
      </c>
      <c r="AX359" s="341">
        <v>49900.373255003957</v>
      </c>
      <c r="AY359" s="341">
        <v>71610.987591623052</v>
      </c>
      <c r="AZ359" s="341">
        <v>57232.544747594533</v>
      </c>
      <c r="BA359" s="341">
        <v>123902.10411454104</v>
      </c>
      <c r="BB359" s="341">
        <v>34906.459206819833</v>
      </c>
      <c r="BC359" s="341">
        <v>18754.721876005788</v>
      </c>
      <c r="BD359" s="341">
        <v>10815.594875191602</v>
      </c>
      <c r="BE359" s="341">
        <v>9349.4040074237128</v>
      </c>
      <c r="BF359" s="341">
        <v>24784.633500223481</v>
      </c>
      <c r="BG359" s="341">
        <v>29132.931756411763</v>
      </c>
      <c r="BH359" s="341">
        <v>17317.028864036765</v>
      </c>
      <c r="BI359" s="341">
        <v>20166.121933481019</v>
      </c>
      <c r="BJ359" s="341">
        <v>19554.965586374601</v>
      </c>
      <c r="BK359" s="341">
        <v>21695.104288030387</v>
      </c>
      <c r="BL359" s="43"/>
    </row>
    <row r="360" spans="3:64" x14ac:dyDescent="0.2">
      <c r="C360" s="53" t="s">
        <v>27</v>
      </c>
      <c r="D360" s="47" t="s">
        <v>332</v>
      </c>
      <c r="E360" s="365" t="s">
        <v>149</v>
      </c>
      <c r="F360" s="46" t="s">
        <v>155</v>
      </c>
      <c r="G360" s="231" t="s">
        <v>16</v>
      </c>
      <c r="H360" s="341">
        <v>6980.3198454263993</v>
      </c>
      <c r="I360" s="341">
        <v>5563.581608040743</v>
      </c>
      <c r="J360" s="341">
        <v>5576.1265989254216</v>
      </c>
      <c r="K360" s="341">
        <v>16268.542618945376</v>
      </c>
      <c r="L360" s="341">
        <v>24395.258370504573</v>
      </c>
      <c r="M360" s="341">
        <v>15524.487236686071</v>
      </c>
      <c r="N360" s="341">
        <v>10153.073713368545</v>
      </c>
      <c r="O360" s="341">
        <v>12968.645521576218</v>
      </c>
      <c r="P360" s="341">
        <v>26243.049119370549</v>
      </c>
      <c r="Q360" s="341">
        <v>19651.463672663482</v>
      </c>
      <c r="R360" s="341">
        <v>20125.160803492177</v>
      </c>
      <c r="S360" s="341">
        <v>31977.578857920038</v>
      </c>
      <c r="T360" s="341">
        <v>18631.640812014593</v>
      </c>
      <c r="U360" s="341">
        <v>25833.873383980641</v>
      </c>
      <c r="V360" s="341">
        <v>29214.595224606568</v>
      </c>
      <c r="W360" s="341">
        <v>16539.879446525709</v>
      </c>
      <c r="X360" s="341">
        <v>33421.911440024705</v>
      </c>
      <c r="Y360" s="341">
        <v>54983.468552251084</v>
      </c>
      <c r="Z360" s="341">
        <v>113195.21996475323</v>
      </c>
      <c r="AA360" s="341">
        <v>113506.24323143238</v>
      </c>
      <c r="AB360" s="341">
        <v>47070.86252797702</v>
      </c>
      <c r="AC360" s="341">
        <v>26006.688556276174</v>
      </c>
      <c r="AD360" s="341">
        <v>36364.244552614888</v>
      </c>
      <c r="AE360" s="341">
        <v>58223.044654986712</v>
      </c>
      <c r="AF360" s="341">
        <v>67654.52168323136</v>
      </c>
      <c r="AG360" s="341">
        <v>97483.19336208835</v>
      </c>
      <c r="AH360" s="341">
        <v>56664.707197629083</v>
      </c>
      <c r="AI360" s="341">
        <v>40211.908863194149</v>
      </c>
      <c r="AJ360" s="341">
        <v>45372.523735833856</v>
      </c>
      <c r="AK360" s="341">
        <v>58971.69886268647</v>
      </c>
      <c r="AL360" s="341">
        <v>60060.566733311818</v>
      </c>
      <c r="AM360" s="341">
        <v>45516.520235095246</v>
      </c>
      <c r="AN360" s="341">
        <v>30445.728237901669</v>
      </c>
      <c r="AO360" s="341">
        <v>39228.870375689403</v>
      </c>
      <c r="AP360" s="341">
        <v>34324.206228384013</v>
      </c>
      <c r="AQ360" s="341">
        <v>44858.344156663872</v>
      </c>
      <c r="AR360" s="341">
        <v>61169.351506576822</v>
      </c>
      <c r="AS360" s="341">
        <v>58414.250522778319</v>
      </c>
      <c r="AT360" s="341">
        <v>111075.57796077822</v>
      </c>
      <c r="AU360" s="341">
        <v>107368.68940751678</v>
      </c>
      <c r="AV360" s="341">
        <v>36621.009760221277</v>
      </c>
      <c r="AW360" s="341">
        <v>55722.355897300622</v>
      </c>
      <c r="AX360" s="341">
        <v>74708.34668532155</v>
      </c>
      <c r="AY360" s="341">
        <v>98215.286877206294</v>
      </c>
      <c r="AZ360" s="341">
        <v>108424.50110751844</v>
      </c>
      <c r="BA360" s="341">
        <v>165548.72925679258</v>
      </c>
      <c r="BB360" s="341">
        <v>55943.694950558551</v>
      </c>
      <c r="BC360" s="341">
        <v>35668.170012806513</v>
      </c>
      <c r="BD360" s="341">
        <v>16802.370510196808</v>
      </c>
      <c r="BE360" s="341">
        <v>15388.888080487521</v>
      </c>
      <c r="BF360" s="341">
        <v>26864.867286508506</v>
      </c>
      <c r="BG360" s="341">
        <v>36898.102948705877</v>
      </c>
      <c r="BH360" s="341">
        <v>24071.66340516452</v>
      </c>
      <c r="BI360" s="341">
        <v>28032.066192277613</v>
      </c>
      <c r="BJ360" s="341">
        <v>27182.523814599426</v>
      </c>
      <c r="BK360" s="341">
        <v>30157.43936570828</v>
      </c>
      <c r="BL360" s="43"/>
    </row>
    <row r="361" spans="3:64" x14ac:dyDescent="0.2">
      <c r="C361" s="53" t="s">
        <v>28</v>
      </c>
      <c r="D361" s="47" t="s">
        <v>332</v>
      </c>
      <c r="E361" s="365" t="s">
        <v>149</v>
      </c>
      <c r="F361" s="46" t="s">
        <v>155</v>
      </c>
      <c r="G361" s="231" t="s">
        <v>16</v>
      </c>
      <c r="H361" s="341">
        <v>13798.371840795759</v>
      </c>
      <c r="I361" s="341">
        <v>24415.53890903743</v>
      </c>
      <c r="J361" s="341">
        <v>23531.760502682399</v>
      </c>
      <c r="K361" s="341">
        <v>64115.321797201315</v>
      </c>
      <c r="L361" s="341">
        <v>69219.642603834916</v>
      </c>
      <c r="M361" s="341">
        <v>41213.817359495777</v>
      </c>
      <c r="N361" s="341">
        <v>46672.825350910833</v>
      </c>
      <c r="O361" s="341">
        <v>63941.283411605124</v>
      </c>
      <c r="P361" s="341">
        <v>95289.798652539364</v>
      </c>
      <c r="Q361" s="341">
        <v>74666.675663801885</v>
      </c>
      <c r="R361" s="341">
        <v>103876.80121192361</v>
      </c>
      <c r="S361" s="341">
        <v>127290.81390356566</v>
      </c>
      <c r="T361" s="341">
        <v>2986.8202027316565</v>
      </c>
      <c r="U361" s="341">
        <v>75448.454529771567</v>
      </c>
      <c r="V361" s="341">
        <v>71859.212080015626</v>
      </c>
      <c r="W361" s="341">
        <v>53774.947310837924</v>
      </c>
      <c r="X361" s="341">
        <v>93875.207392966666</v>
      </c>
      <c r="Y361" s="341">
        <v>105434.22540448587</v>
      </c>
      <c r="Z361" s="341">
        <v>129830.51613316157</v>
      </c>
      <c r="AA361" s="341">
        <v>52118.589070694325</v>
      </c>
      <c r="AB361" s="341">
        <v>95375.104845822119</v>
      </c>
      <c r="AC361" s="341">
        <v>68923.626121839101</v>
      </c>
      <c r="AD361" s="341">
        <v>379184.08417293709</v>
      </c>
      <c r="AE361" s="341">
        <v>190090.82556413347</v>
      </c>
      <c r="AF361" s="341">
        <v>303273.16110983293</v>
      </c>
      <c r="AG361" s="341">
        <v>389777.41834668402</v>
      </c>
      <c r="AH361" s="341">
        <v>274686.57540856616</v>
      </c>
      <c r="AI361" s="341">
        <v>561770.64840131812</v>
      </c>
      <c r="AJ361" s="341">
        <v>424985.38080006401</v>
      </c>
      <c r="AK361" s="341">
        <v>296284.29960149241</v>
      </c>
      <c r="AL361" s="341">
        <v>614194.5547591456</v>
      </c>
      <c r="AM361" s="341">
        <v>300948.97344184591</v>
      </c>
      <c r="AN361" s="341">
        <v>405094.96170217765</v>
      </c>
      <c r="AO361" s="341">
        <v>255367.02216003701</v>
      </c>
      <c r="AP361" s="341">
        <v>490309.37619423849</v>
      </c>
      <c r="AQ361" s="341">
        <v>577321.56571961765</v>
      </c>
      <c r="AR361" s="341">
        <v>508113.93311823433</v>
      </c>
      <c r="AS361" s="341">
        <v>527810.21235566062</v>
      </c>
      <c r="AT361" s="341">
        <v>476922.15614105115</v>
      </c>
      <c r="AU361" s="341">
        <v>485817.99072099268</v>
      </c>
      <c r="AV361" s="341">
        <v>290141.77999531734</v>
      </c>
      <c r="AW361" s="341">
        <v>279617.11203892162</v>
      </c>
      <c r="AX361" s="341">
        <v>335031.63326121547</v>
      </c>
      <c r="AY361" s="341">
        <v>319512.53768108349</v>
      </c>
      <c r="AZ361" s="341">
        <v>468938.42191833089</v>
      </c>
      <c r="BA361" s="341">
        <v>565610.84532776196</v>
      </c>
      <c r="BB361" s="341">
        <v>205632.82217942469</v>
      </c>
      <c r="BC361" s="341">
        <v>82912.834914264822</v>
      </c>
      <c r="BD361" s="341">
        <v>34994.309380848739</v>
      </c>
      <c r="BE361" s="341">
        <v>41486.26885424705</v>
      </c>
      <c r="BF361" s="341">
        <v>67375.676199259804</v>
      </c>
      <c r="BG361" s="341">
        <v>50168.906644529416</v>
      </c>
      <c r="BH361" s="341">
        <v>79141.488489333977</v>
      </c>
      <c r="BI361" s="341">
        <v>92162.282537251376</v>
      </c>
      <c r="BJ361" s="341">
        <v>89369.203921429784</v>
      </c>
      <c r="BK361" s="341">
        <v>99149.967339478797</v>
      </c>
      <c r="BL361" s="43"/>
    </row>
    <row r="362" spans="3:64" x14ac:dyDescent="0.2">
      <c r="C362" s="53" t="s">
        <v>29</v>
      </c>
      <c r="D362" s="47" t="s">
        <v>332</v>
      </c>
      <c r="E362" s="365" t="s">
        <v>149</v>
      </c>
      <c r="F362" s="46" t="s">
        <v>155</v>
      </c>
      <c r="G362" s="231" t="s">
        <v>16</v>
      </c>
      <c r="H362" s="341">
        <v>4438.5790540096395</v>
      </c>
      <c r="I362" s="341">
        <v>3717.3613362190672</v>
      </c>
      <c r="J362" s="341">
        <v>2969.0069356746585</v>
      </c>
      <c r="K362" s="341">
        <v>5673.3780732148643</v>
      </c>
      <c r="L362" s="341">
        <v>6719.589126868078</v>
      </c>
      <c r="M362" s="341">
        <v>5527.6583433998994</v>
      </c>
      <c r="N362" s="341">
        <v>4609.7867950689888</v>
      </c>
      <c r="O362" s="341">
        <v>6794.6737934703551</v>
      </c>
      <c r="P362" s="341">
        <v>8638.7742816177215</v>
      </c>
      <c r="Q362" s="341">
        <v>10520.973648786261</v>
      </c>
      <c r="R362" s="341">
        <v>14383.111237751424</v>
      </c>
      <c r="S362" s="341">
        <v>9986.9096189531938</v>
      </c>
      <c r="T362" s="341">
        <v>10002.961420646372</v>
      </c>
      <c r="U362" s="341">
        <v>12249.983463213168</v>
      </c>
      <c r="V362" s="341">
        <v>9690.8353532620567</v>
      </c>
      <c r="W362" s="341">
        <v>8632.7972220563406</v>
      </c>
      <c r="X362" s="341">
        <v>15365.57036831527</v>
      </c>
      <c r="Y362" s="341">
        <v>31179.371893056861</v>
      </c>
      <c r="Z362" s="341">
        <v>53471.403327842425</v>
      </c>
      <c r="AA362" s="341">
        <v>19082.695914103839</v>
      </c>
      <c r="AB362" s="341">
        <v>7785.8211739667868</v>
      </c>
      <c r="AC362" s="341">
        <v>4107.7664127497992</v>
      </c>
      <c r="AD362" s="341">
        <v>114507.67771961146</v>
      </c>
      <c r="AE362" s="341">
        <v>50066.084396310507</v>
      </c>
      <c r="AF362" s="341">
        <v>88607.062254926874</v>
      </c>
      <c r="AG362" s="341">
        <v>58225.907460442955</v>
      </c>
      <c r="AH362" s="341">
        <v>72913.272449921089</v>
      </c>
      <c r="AI362" s="341">
        <v>43052.329386240614</v>
      </c>
      <c r="AJ362" s="341">
        <v>47987.708354785915</v>
      </c>
      <c r="AK362" s="341">
        <v>45293.094701291695</v>
      </c>
      <c r="AL362" s="341">
        <v>74636.197923704589</v>
      </c>
      <c r="AM362" s="341">
        <v>54943.596892147034</v>
      </c>
      <c r="AN362" s="341">
        <v>47976.636606646556</v>
      </c>
      <c r="AO362" s="341">
        <v>57498.087181577546</v>
      </c>
      <c r="AP362" s="341">
        <v>67771.485950646005</v>
      </c>
      <c r="AQ362" s="341">
        <v>62596.282934149349</v>
      </c>
      <c r="AR362" s="341">
        <v>71277.130952152205</v>
      </c>
      <c r="AS362" s="341">
        <v>93348.521845632393</v>
      </c>
      <c r="AT362" s="341">
        <v>77293.893579214287</v>
      </c>
      <c r="AU362" s="341">
        <v>81470.472166913343</v>
      </c>
      <c r="AV362" s="341">
        <v>42334.327139382876</v>
      </c>
      <c r="AW362" s="341">
        <v>79401.918473082435</v>
      </c>
      <c r="AX362" s="341">
        <v>105085.88412460251</v>
      </c>
      <c r="AY362" s="341">
        <v>102450.54639554046</v>
      </c>
      <c r="AZ362" s="341">
        <v>90317.048719352926</v>
      </c>
      <c r="BA362" s="341">
        <v>135641.11921867801</v>
      </c>
      <c r="BB362" s="341">
        <v>29037.052319157148</v>
      </c>
      <c r="BC362" s="341">
        <v>10633.370914701307</v>
      </c>
      <c r="BD362" s="341">
        <v>6120.3498472074134</v>
      </c>
      <c r="BE362" s="341">
        <v>4443.1826161348517</v>
      </c>
      <c r="BF362" s="341">
        <v>5812.2840360255641</v>
      </c>
      <c r="BG362" s="341">
        <v>7467.7285494117659</v>
      </c>
      <c r="BH362" s="341">
        <v>7436.3048536117731</v>
      </c>
      <c r="BI362" s="341">
        <v>8659.7667296094278</v>
      </c>
      <c r="BJ362" s="341">
        <v>8397.3230421855769</v>
      </c>
      <c r="BK362" s="341">
        <v>9316.3446560824214</v>
      </c>
      <c r="BL362" s="43"/>
    </row>
    <row r="363" spans="3:64" x14ac:dyDescent="0.2">
      <c r="C363" s="53" t="s">
        <v>30</v>
      </c>
      <c r="D363" s="47" t="s">
        <v>332</v>
      </c>
      <c r="E363" s="365" t="s">
        <v>149</v>
      </c>
      <c r="F363" s="46" t="s">
        <v>155</v>
      </c>
      <c r="G363" s="231" t="s">
        <v>16</v>
      </c>
      <c r="H363" s="341">
        <v>1246.132462940242</v>
      </c>
      <c r="I363" s="341">
        <v>7892.3688003441994</v>
      </c>
      <c r="J363" s="341">
        <v>4235.6194549868105</v>
      </c>
      <c r="K363" s="341">
        <v>18905.009895723404</v>
      </c>
      <c r="L363" s="341">
        <v>1732.0374010907788</v>
      </c>
      <c r="M363" s="341">
        <v>8774.5149629843454</v>
      </c>
      <c r="N363" s="341">
        <v>6826.7081713552316</v>
      </c>
      <c r="O363" s="341">
        <v>2172.1568020472309</v>
      </c>
      <c r="P363" s="341">
        <v>164.74724383362926</v>
      </c>
      <c r="Q363" s="341">
        <v>1403.8627354061628</v>
      </c>
      <c r="R363" s="341">
        <v>3447.1170581802503</v>
      </c>
      <c r="S363" s="341">
        <v>2829.6886489881258</v>
      </c>
      <c r="T363" s="341">
        <v>2495.3614571168055</v>
      </c>
      <c r="U363" s="341">
        <v>1929.2807243538784</v>
      </c>
      <c r="V363" s="341">
        <v>1740.8626389228552</v>
      </c>
      <c r="W363" s="341">
        <v>2029.6081017483484</v>
      </c>
      <c r="X363" s="341">
        <v>1331.7826032834539</v>
      </c>
      <c r="Y363" s="341">
        <v>790.90298030706572</v>
      </c>
      <c r="Z363" s="341">
        <v>3116.94951086937</v>
      </c>
      <c r="AA363" s="341">
        <v>2935.4638361900625</v>
      </c>
      <c r="AB363" s="341">
        <v>3581.3490843526756</v>
      </c>
      <c r="AC363" s="341">
        <v>3464.4875465929681</v>
      </c>
      <c r="AD363" s="341">
        <v>13793.754702846203</v>
      </c>
      <c r="AE363" s="341">
        <v>12479.170143352918</v>
      </c>
      <c r="AF363" s="341">
        <v>4370.8167450840756</v>
      </c>
      <c r="AG363" s="341">
        <v>13641.16336749181</v>
      </c>
      <c r="AH363" s="341">
        <v>6456.8344188972233</v>
      </c>
      <c r="AI363" s="341">
        <v>9938.4579895812458</v>
      </c>
      <c r="AJ363" s="341">
        <v>13817.908673044391</v>
      </c>
      <c r="AK363" s="341">
        <v>14311.240243873803</v>
      </c>
      <c r="AL363" s="341">
        <v>16740.455053437654</v>
      </c>
      <c r="AM363" s="341">
        <v>14901.71088217949</v>
      </c>
      <c r="AN363" s="341">
        <v>15223.120337428623</v>
      </c>
      <c r="AO363" s="341">
        <v>17132.207336104297</v>
      </c>
      <c r="AP363" s="341">
        <v>13232.634504726291</v>
      </c>
      <c r="AQ363" s="341">
        <v>19314.964260364217</v>
      </c>
      <c r="AR363" s="341">
        <v>22283.685393415039</v>
      </c>
      <c r="AS363" s="341">
        <v>25320.095942351589</v>
      </c>
      <c r="AT363" s="341">
        <v>86270.165694235373</v>
      </c>
      <c r="AU363" s="341">
        <v>95283.938503317666</v>
      </c>
      <c r="AV363" s="341">
        <v>44866.895068886843</v>
      </c>
      <c r="AW363" s="341">
        <v>70915.824375643482</v>
      </c>
      <c r="AX363" s="341">
        <v>122333.39051923256</v>
      </c>
      <c r="AY363" s="341">
        <v>243558.02936442156</v>
      </c>
      <c r="AZ363" s="341">
        <v>172871.12090486413</v>
      </c>
      <c r="BA363" s="341">
        <v>239428.52030730128</v>
      </c>
      <c r="BB363" s="341">
        <v>38609.259313440802</v>
      </c>
      <c r="BC363" s="341">
        <v>23229.201549096691</v>
      </c>
      <c r="BD363" s="341">
        <v>13446.705622325771</v>
      </c>
      <c r="BE363" s="341">
        <v>11521.123237372809</v>
      </c>
      <c r="BF363" s="341">
        <v>17533.924006541165</v>
      </c>
      <c r="BG363" s="341">
        <v>8585.9876082941173</v>
      </c>
      <c r="BH363" s="341">
        <v>10664.702914702624</v>
      </c>
      <c r="BI363" s="341">
        <v>12419.318640097808</v>
      </c>
      <c r="BJ363" s="341">
        <v>12042.937626501374</v>
      </c>
      <c r="BK363" s="341">
        <v>13360.943366898107</v>
      </c>
      <c r="BL363" s="43"/>
    </row>
    <row r="364" spans="3:64" x14ac:dyDescent="0.2">
      <c r="C364" s="53" t="s">
        <v>31</v>
      </c>
      <c r="D364" s="47" t="s">
        <v>332</v>
      </c>
      <c r="E364" s="365" t="s">
        <v>149</v>
      </c>
      <c r="F364" s="46" t="s">
        <v>155</v>
      </c>
      <c r="G364" s="231" t="s">
        <v>16</v>
      </c>
      <c r="H364" s="341">
        <v>14498.590064871538</v>
      </c>
      <c r="I364" s="341">
        <v>15613.368123836861</v>
      </c>
      <c r="J364" s="341">
        <v>12141.524995804357</v>
      </c>
      <c r="K364" s="341">
        <v>29901.473024043316</v>
      </c>
      <c r="L364" s="341">
        <v>27466.563690824405</v>
      </c>
      <c r="M364" s="341">
        <v>22352.418805288991</v>
      </c>
      <c r="N364" s="341">
        <v>21936.756522399599</v>
      </c>
      <c r="O364" s="341">
        <v>35960.910506268512</v>
      </c>
      <c r="P364" s="341">
        <v>48446.277347000694</v>
      </c>
      <c r="Q364" s="341">
        <v>32479.977186576474</v>
      </c>
      <c r="R364" s="341">
        <v>83929.007945308244</v>
      </c>
      <c r="S364" s="341">
        <v>40811.839503612027</v>
      </c>
      <c r="T364" s="341">
        <v>55728.301610262068</v>
      </c>
      <c r="U364" s="341">
        <v>61736.085345391577</v>
      </c>
      <c r="V364" s="341">
        <v>37101.632304416096</v>
      </c>
      <c r="W364" s="341">
        <v>16880.534103268983</v>
      </c>
      <c r="X364" s="341">
        <v>57420.257127125959</v>
      </c>
      <c r="Y364" s="341">
        <v>77079.140607220761</v>
      </c>
      <c r="Z364" s="341">
        <v>121768.57125272897</v>
      </c>
      <c r="AA364" s="341">
        <v>118404.2011680046</v>
      </c>
      <c r="AB364" s="341">
        <v>83862.089525751202</v>
      </c>
      <c r="AC364" s="341">
        <v>93321.03633355425</v>
      </c>
      <c r="AD364" s="341">
        <v>142328.8721771329</v>
      </c>
      <c r="AE364" s="341">
        <v>94012.132084761295</v>
      </c>
      <c r="AF364" s="341">
        <v>89118.420711916187</v>
      </c>
      <c r="AG364" s="341">
        <v>100437.77917240588</v>
      </c>
      <c r="AH364" s="341">
        <v>70318.390233412851</v>
      </c>
      <c r="AI364" s="341">
        <v>82266.867127922393</v>
      </c>
      <c r="AJ364" s="341">
        <v>73166.203378469931</v>
      </c>
      <c r="AK364" s="341">
        <v>82698.223988550963</v>
      </c>
      <c r="AL364" s="341">
        <v>78979.340677132001</v>
      </c>
      <c r="AM364" s="341">
        <v>52430.613792005228</v>
      </c>
      <c r="AN364" s="341">
        <v>36897.214770425366</v>
      </c>
      <c r="AO364" s="341">
        <v>38861.818528711105</v>
      </c>
      <c r="AP364" s="341">
        <v>32578.541917069895</v>
      </c>
      <c r="AQ364" s="341">
        <v>44590.299718421775</v>
      </c>
      <c r="AR364" s="341">
        <v>59093.529908586526</v>
      </c>
      <c r="AS364" s="341">
        <v>68978.160519202924</v>
      </c>
      <c r="AT364" s="341">
        <v>165105.39116557894</v>
      </c>
      <c r="AU364" s="341">
        <v>231323.38204892765</v>
      </c>
      <c r="AV364" s="341">
        <v>112404.12457040086</v>
      </c>
      <c r="AW364" s="341">
        <v>173889.15945037419</v>
      </c>
      <c r="AX364" s="341">
        <v>171375.17010706602</v>
      </c>
      <c r="AY364" s="341">
        <v>230715.23792845229</v>
      </c>
      <c r="AZ364" s="341">
        <v>226430.56652810934</v>
      </c>
      <c r="BA364" s="341">
        <v>356324.74699096032</v>
      </c>
      <c r="BB364" s="341">
        <v>81820.589971580994</v>
      </c>
      <c r="BC364" s="341">
        <v>57845.940538413015</v>
      </c>
      <c r="BD364" s="341">
        <v>29286.110686495827</v>
      </c>
      <c r="BE364" s="341">
        <v>13809.898447818989</v>
      </c>
      <c r="BF364" s="341">
        <v>24689.063719923197</v>
      </c>
      <c r="BG364" s="341">
        <v>50510.443073588242</v>
      </c>
      <c r="BH364" s="341">
        <v>52105.03848508581</v>
      </c>
      <c r="BI364" s="341">
        <v>60677.646707693966</v>
      </c>
      <c r="BJ364" s="341">
        <v>58838.744362701196</v>
      </c>
      <c r="BK364" s="341">
        <v>65278.186734064308</v>
      </c>
      <c r="BL364" s="43"/>
    </row>
    <row r="365" spans="3:64" x14ac:dyDescent="0.2">
      <c r="C365" s="53" t="s">
        <v>32</v>
      </c>
      <c r="D365" s="47" t="s">
        <v>332</v>
      </c>
      <c r="E365" s="365" t="s">
        <v>149</v>
      </c>
      <c r="F365" s="46" t="s">
        <v>155</v>
      </c>
      <c r="G365" s="231" t="s">
        <v>16</v>
      </c>
      <c r="H365" s="341">
        <v>1193.9578276147845</v>
      </c>
      <c r="I365" s="341">
        <v>1178.7506118264462</v>
      </c>
      <c r="J365" s="341">
        <v>812.40822185321292</v>
      </c>
      <c r="K365" s="341">
        <v>2641.9584674797266</v>
      </c>
      <c r="L365" s="341">
        <v>3393.9174899703844</v>
      </c>
      <c r="M365" s="341">
        <v>1629.7351215608412</v>
      </c>
      <c r="N365" s="341">
        <v>1560.8392630044025</v>
      </c>
      <c r="O365" s="341">
        <v>2223.2992911886145</v>
      </c>
      <c r="P365" s="341">
        <v>7784.9139491270225</v>
      </c>
      <c r="Q365" s="341">
        <v>3256.109845064138</v>
      </c>
      <c r="R365" s="341">
        <v>3410.1322291383221</v>
      </c>
      <c r="S365" s="341">
        <v>1111.4318466291277</v>
      </c>
      <c r="T365" s="341">
        <v>8364.8886481883983</v>
      </c>
      <c r="U365" s="341">
        <v>6446.1149982137413</v>
      </c>
      <c r="V365" s="341">
        <v>7424.8399719240706</v>
      </c>
      <c r="W365" s="341">
        <v>5562.1695676447525</v>
      </c>
      <c r="X365" s="341">
        <v>16869.511855112367</v>
      </c>
      <c r="Y365" s="341">
        <v>8995.6546161739752</v>
      </c>
      <c r="Z365" s="341">
        <v>7290.7810252058989</v>
      </c>
      <c r="AA365" s="341">
        <v>19938.095787969854</v>
      </c>
      <c r="AB365" s="341">
        <v>0</v>
      </c>
      <c r="AC365" s="341">
        <v>2920.2570605330175</v>
      </c>
      <c r="AD365" s="341">
        <v>11410.415798612456</v>
      </c>
      <c r="AE365" s="341">
        <v>15710.068542151905</v>
      </c>
      <c r="AF365" s="341">
        <v>37678.811320139874</v>
      </c>
      <c r="AG365" s="341">
        <v>44432.732785580607</v>
      </c>
      <c r="AH365" s="341">
        <v>37019.274833632408</v>
      </c>
      <c r="AI365" s="341">
        <v>26909.975040416492</v>
      </c>
      <c r="AJ365" s="341">
        <v>24281.968686070792</v>
      </c>
      <c r="AK365" s="341">
        <v>26951.9303333403</v>
      </c>
      <c r="AL365" s="341">
        <v>34072.646730483691</v>
      </c>
      <c r="AM365" s="341">
        <v>18873.355043647483</v>
      </c>
      <c r="AN365" s="341">
        <v>25722.049075621391</v>
      </c>
      <c r="AO365" s="341">
        <v>18983.581696426674</v>
      </c>
      <c r="AP365" s="341">
        <v>29707.025495012698</v>
      </c>
      <c r="AQ365" s="341">
        <v>25488.038261990023</v>
      </c>
      <c r="AR365" s="341">
        <v>25825.75181509315</v>
      </c>
      <c r="AS365" s="341">
        <v>29203.613745582585</v>
      </c>
      <c r="AT365" s="341">
        <v>13530.358569974214</v>
      </c>
      <c r="AU365" s="341">
        <v>16664.98578742889</v>
      </c>
      <c r="AV365" s="341">
        <v>1612.9414767541589</v>
      </c>
      <c r="AW365" s="341">
        <v>9912.0260228545576</v>
      </c>
      <c r="AX365" s="341">
        <v>19463.167708289959</v>
      </c>
      <c r="AY365" s="341">
        <v>31491.197830755867</v>
      </c>
      <c r="AZ365" s="341">
        <v>15392.777829290906</v>
      </c>
      <c r="BA365" s="341">
        <v>32051.327753700913</v>
      </c>
      <c r="BB365" s="341">
        <v>6960.4641423407611</v>
      </c>
      <c r="BC365" s="341">
        <v>3449.1756030996562</v>
      </c>
      <c r="BD365" s="341">
        <v>1969.1169820317946</v>
      </c>
      <c r="BE365" s="341">
        <v>1715.329145672084</v>
      </c>
      <c r="BF365" s="341">
        <v>4328.5459754989188</v>
      </c>
      <c r="BG365" s="341">
        <v>4834.7791131764707</v>
      </c>
      <c r="BH365" s="341">
        <v>2723.4627722611103</v>
      </c>
      <c r="BI365" s="341">
        <v>3171.5418838835976</v>
      </c>
      <c r="BJ365" s="341">
        <v>3075.4248436890121</v>
      </c>
      <c r="BK365" s="341">
        <v>3412.006143356376</v>
      </c>
      <c r="BL365" s="43"/>
    </row>
    <row r="366" spans="3:64" x14ac:dyDescent="0.2">
      <c r="C366" s="48" t="s">
        <v>141</v>
      </c>
      <c r="D366" s="49" t="s">
        <v>332</v>
      </c>
      <c r="E366" s="366" t="s">
        <v>149</v>
      </c>
      <c r="F366" s="48" t="s">
        <v>155</v>
      </c>
      <c r="G366" s="62" t="s">
        <v>16</v>
      </c>
      <c r="H366" s="342">
        <v>215294.8472873407</v>
      </c>
      <c r="I366" s="342">
        <v>177048.58426996894</v>
      </c>
      <c r="J366" s="342">
        <v>169259.32981124462</v>
      </c>
      <c r="K366" s="342">
        <v>384816.15622903616</v>
      </c>
      <c r="L366" s="342">
        <v>454581.98402331979</v>
      </c>
      <c r="M366" s="342">
        <v>298928.46398829902</v>
      </c>
      <c r="N366" s="342">
        <v>317184.79184891062</v>
      </c>
      <c r="O366" s="342">
        <v>393072.36543562915</v>
      </c>
      <c r="P366" s="342">
        <v>594870.350890773</v>
      </c>
      <c r="Q366" s="342">
        <v>493988.16460777255</v>
      </c>
      <c r="R366" s="342">
        <v>644537.99874177726</v>
      </c>
      <c r="S366" s="342">
        <v>778483.39293890772</v>
      </c>
      <c r="T366" s="342">
        <v>682700.9436573782</v>
      </c>
      <c r="U366" s="342">
        <v>804556.68121317227</v>
      </c>
      <c r="V366" s="342">
        <v>648777.72958591231</v>
      </c>
      <c r="W366" s="342">
        <v>401450.20575191482</v>
      </c>
      <c r="X366" s="342">
        <v>582942.93507619691</v>
      </c>
      <c r="Y366" s="342">
        <v>891833.31744247628</v>
      </c>
      <c r="Z366" s="342">
        <v>1685771.8787028086</v>
      </c>
      <c r="AA366" s="342">
        <v>1323147.0280948018</v>
      </c>
      <c r="AB366" s="342">
        <v>732591.68010343018</v>
      </c>
      <c r="AC366" s="342">
        <v>852884.29710587556</v>
      </c>
      <c r="AD366" s="342">
        <v>1931783.3235463928</v>
      </c>
      <c r="AE366" s="342">
        <v>1920241.9438956571</v>
      </c>
      <c r="AF366" s="342">
        <v>2142660.2771239001</v>
      </c>
      <c r="AG366" s="342">
        <v>2776066.6807824587</v>
      </c>
      <c r="AH366" s="342">
        <v>2382218.4480908271</v>
      </c>
      <c r="AI366" s="342">
        <v>2129031.1856082473</v>
      </c>
      <c r="AJ366" s="342">
        <v>1903374.3146115292</v>
      </c>
      <c r="AK366" s="342">
        <v>1903520.3183400794</v>
      </c>
      <c r="AL366" s="342">
        <v>3092565.3505379516</v>
      </c>
      <c r="AM366" s="342">
        <v>1707206.2562073155</v>
      </c>
      <c r="AN366" s="342">
        <v>1601522.6522793882</v>
      </c>
      <c r="AO366" s="342">
        <v>1672034.8386529386</v>
      </c>
      <c r="AP366" s="342">
        <v>2072503.8628434502</v>
      </c>
      <c r="AQ366" s="342">
        <v>2301430.7510398277</v>
      </c>
      <c r="AR366" s="342">
        <v>2559198.1359886467</v>
      </c>
      <c r="AS366" s="342">
        <v>2643987.4882089091</v>
      </c>
      <c r="AT366" s="342">
        <v>3096160.8163003796</v>
      </c>
      <c r="AU366" s="342">
        <v>3299166.7749379869</v>
      </c>
      <c r="AV366" s="342">
        <v>1362995.5764959224</v>
      </c>
      <c r="AW366" s="342">
        <v>2200100.4985838737</v>
      </c>
      <c r="AX366" s="342">
        <v>2603221.9135839688</v>
      </c>
      <c r="AY366" s="342">
        <v>3312148.3154043155</v>
      </c>
      <c r="AZ366" s="342">
        <v>3302860.2540556816</v>
      </c>
      <c r="BA366" s="342">
        <v>5341219.8176803309</v>
      </c>
      <c r="BB366" s="342">
        <v>1402500.6993259101</v>
      </c>
      <c r="BC366" s="342">
        <v>770293.17446294951</v>
      </c>
      <c r="BD366" s="342">
        <v>414595.97741519409</v>
      </c>
      <c r="BE366" s="342">
        <v>381030.81683443498</v>
      </c>
      <c r="BF366" s="342">
        <v>694626.26705623954</v>
      </c>
      <c r="BG366" s="342">
        <v>722000</v>
      </c>
      <c r="BH366" s="342">
        <v>613499.5001173222</v>
      </c>
      <c r="BI366" s="342">
        <v>714435.8205228264</v>
      </c>
      <c r="BJ366" s="342">
        <v>692784.06279999984</v>
      </c>
      <c r="BK366" s="342">
        <v>768603.88350690447</v>
      </c>
      <c r="BL366" s="43"/>
    </row>
    <row r="367" spans="3:64" x14ac:dyDescent="0.2">
      <c r="C367" s="46" t="s">
        <v>142</v>
      </c>
      <c r="D367" s="47" t="s">
        <v>332</v>
      </c>
      <c r="E367" s="365" t="s">
        <v>149</v>
      </c>
      <c r="F367" s="46" t="s">
        <v>155</v>
      </c>
      <c r="G367" s="231" t="s">
        <v>16</v>
      </c>
      <c r="H367" s="341">
        <v>215294.84728734067</v>
      </c>
      <c r="I367" s="341">
        <v>177048.58422989922</v>
      </c>
      <c r="J367" s="341">
        <v>169259.32984923295</v>
      </c>
      <c r="K367" s="341">
        <v>384816.15615486342</v>
      </c>
      <c r="L367" s="341">
        <v>454581.98402331985</v>
      </c>
      <c r="M367" s="341">
        <v>298928.46395483956</v>
      </c>
      <c r="N367" s="341">
        <v>317184.79182030133</v>
      </c>
      <c r="O367" s="341">
        <v>393072.36548928876</v>
      </c>
      <c r="P367" s="341">
        <v>594870.35094067443</v>
      </c>
      <c r="Q367" s="341">
        <v>493988.16456401831</v>
      </c>
      <c r="R367" s="341">
        <v>644537.99877732433</v>
      </c>
      <c r="S367" s="341">
        <v>778483.39289205102</v>
      </c>
      <c r="T367" s="341">
        <v>682700.94364391081</v>
      </c>
      <c r="U367" s="341">
        <v>804556.68120209442</v>
      </c>
      <c r="V367" s="341">
        <v>648777.72959490109</v>
      </c>
      <c r="W367" s="341">
        <v>401450.20575191494</v>
      </c>
      <c r="X367" s="341">
        <v>582942.93507619679</v>
      </c>
      <c r="Y367" s="341">
        <v>891833.3174424764</v>
      </c>
      <c r="Z367" s="341">
        <v>1685771.8786974214</v>
      </c>
      <c r="AA367" s="341">
        <v>1323147.0281045432</v>
      </c>
      <c r="AB367" s="341">
        <v>732591.68011170183</v>
      </c>
      <c r="AC367" s="341">
        <v>852884.29710587568</v>
      </c>
      <c r="AD367" s="341">
        <v>1931783.3235395129</v>
      </c>
      <c r="AE367" s="341">
        <v>1920241.9438892785</v>
      </c>
      <c r="AF367" s="341">
        <v>2142660.2771208039</v>
      </c>
      <c r="AG367" s="341">
        <v>2776066.6807795125</v>
      </c>
      <c r="AH367" s="341">
        <v>2382218.4480908271</v>
      </c>
      <c r="AI367" s="341">
        <v>2129031.1856124434</v>
      </c>
      <c r="AJ367" s="341">
        <v>1903374.3146151579</v>
      </c>
      <c r="AK367" s="341">
        <v>1903520.3183384049</v>
      </c>
      <c r="AL367" s="341">
        <v>3092565.3505350011</v>
      </c>
      <c r="AM367" s="341">
        <v>1707206.2562073157</v>
      </c>
      <c r="AN367" s="341">
        <v>1601522.6522762447</v>
      </c>
      <c r="AO367" s="341">
        <v>1672034.8386514885</v>
      </c>
      <c r="AP367" s="341">
        <v>2072503.8628434504</v>
      </c>
      <c r="AQ367" s="341">
        <v>2301430.7510412061</v>
      </c>
      <c r="AR367" s="341">
        <v>2559198.1359886467</v>
      </c>
      <c r="AS367" s="341">
        <v>2643987.4882089091</v>
      </c>
      <c r="AT367" s="341">
        <v>3096160.816303343</v>
      </c>
      <c r="AU367" s="341">
        <v>3299166.7749379869</v>
      </c>
      <c r="AV367" s="341">
        <v>1362995.5764945289</v>
      </c>
      <c r="AW367" s="341">
        <v>2200100.4985858817</v>
      </c>
      <c r="AX367" s="341">
        <v>2603221.9135839688</v>
      </c>
      <c r="AY367" s="341">
        <v>3312148.3154059257</v>
      </c>
      <c r="AZ367" s="341">
        <v>3302860.2540576314</v>
      </c>
      <c r="BA367" s="341">
        <v>5341219.8176793074</v>
      </c>
      <c r="BB367" s="341">
        <v>1402500.6993292077</v>
      </c>
      <c r="BC367" s="341">
        <v>770293.17446294939</v>
      </c>
      <c r="BD367" s="341">
        <v>414595.9774162359</v>
      </c>
      <c r="BE367" s="341">
        <v>381030.81683326617</v>
      </c>
      <c r="BF367" s="341">
        <v>694626.26705522684</v>
      </c>
      <c r="BG367" s="341">
        <v>722000.0000011177</v>
      </c>
      <c r="BH367" s="341">
        <v>613499.50011618191</v>
      </c>
      <c r="BI367" s="341">
        <v>714435.82052149856</v>
      </c>
      <c r="BJ367" s="341">
        <v>692784.06279871217</v>
      </c>
      <c r="BK367" s="341">
        <v>768603.88350547582</v>
      </c>
      <c r="BL367" s="43"/>
    </row>
    <row r="368" spans="3:64" x14ac:dyDescent="0.2">
      <c r="C368" s="52" t="s">
        <v>143</v>
      </c>
      <c r="D368" s="51" t="s">
        <v>332</v>
      </c>
      <c r="E368" s="367" t="s">
        <v>149</v>
      </c>
      <c r="F368" s="52" t="s">
        <v>155</v>
      </c>
      <c r="G368" s="50" t="s">
        <v>16</v>
      </c>
      <c r="H368" s="343">
        <v>0</v>
      </c>
      <c r="I368" s="343">
        <v>4.006977271754409E-5</v>
      </c>
      <c r="J368" s="343">
        <v>-3.7988357826200124E-5</v>
      </c>
      <c r="K368" s="343">
        <v>7.4172766253256776E-5</v>
      </c>
      <c r="L368" s="343">
        <v>-6.7443528874189231E-11</v>
      </c>
      <c r="M368" s="343">
        <v>3.3459436062496407E-5</v>
      </c>
      <c r="N368" s="343">
        <v>2.8609367511927276E-5</v>
      </c>
      <c r="O368" s="343">
        <v>-5.3659536588178393E-5</v>
      </c>
      <c r="P368" s="343">
        <v>-4.990150613039238E-5</v>
      </c>
      <c r="Q368" s="343">
        <v>4.3754113784546301E-5</v>
      </c>
      <c r="R368" s="343">
        <v>-3.5547214951328665E-5</v>
      </c>
      <c r="S368" s="343">
        <v>4.685692150006938E-5</v>
      </c>
      <c r="T368" s="343">
        <v>1.3467403174064617E-5</v>
      </c>
      <c r="U368" s="343">
        <v>1.1077795347443124E-5</v>
      </c>
      <c r="V368" s="343">
        <v>-8.9887899590167466E-6</v>
      </c>
      <c r="W368" s="343">
        <v>0</v>
      </c>
      <c r="X368" s="343">
        <v>0</v>
      </c>
      <c r="Y368" s="343">
        <v>0</v>
      </c>
      <c r="Z368" s="343">
        <v>5.3871542122117491E-6</v>
      </c>
      <c r="AA368" s="343">
        <v>-9.7414891435127191E-6</v>
      </c>
      <c r="AB368" s="343">
        <v>-8.271672275785575E-6</v>
      </c>
      <c r="AC368" s="343">
        <v>-1.343301980227754E-10</v>
      </c>
      <c r="AD368" s="343">
        <v>6.8794991926898596E-6</v>
      </c>
      <c r="AE368" s="343">
        <v>6.3794280509447426E-6</v>
      </c>
      <c r="AF368" s="343">
        <v>3.0964627262788098E-6</v>
      </c>
      <c r="AG368" s="343">
        <v>2.9458514395051338E-6</v>
      </c>
      <c r="AH368" s="343">
        <v>4.0981321630329084E-10</v>
      </c>
      <c r="AI368" s="343">
        <v>-4.1965466086724282E-6</v>
      </c>
      <c r="AJ368" s="343">
        <v>-3.6296487610331221E-6</v>
      </c>
      <c r="AK368" s="343">
        <v>1.6747920071169468E-6</v>
      </c>
      <c r="AL368" s="343">
        <v>2.9507474122046199E-6</v>
      </c>
      <c r="AM368" s="343">
        <v>3.3628589803947743E-10</v>
      </c>
      <c r="AN368" s="343">
        <v>3.1431579802867167E-6</v>
      </c>
      <c r="AO368" s="343">
        <v>1.4495999809807741E-6</v>
      </c>
      <c r="AP368" s="343">
        <v>-3.1621389800850042E-10</v>
      </c>
      <c r="AQ368" s="343">
        <v>-1.3780147028621478E-6</v>
      </c>
      <c r="AR368" s="343">
        <v>-5.7934832206127374E-10</v>
      </c>
      <c r="AS368" s="343">
        <v>5.6322169139291707E-10</v>
      </c>
      <c r="AT368" s="343">
        <v>-2.9639262261458033E-6</v>
      </c>
      <c r="AU368" s="343">
        <v>0</v>
      </c>
      <c r="AV368" s="343">
        <v>1.3936679280277429E-6</v>
      </c>
      <c r="AW368" s="343">
        <v>-2.0074958067110135E-6</v>
      </c>
      <c r="AX368" s="343">
        <v>0</v>
      </c>
      <c r="AY368" s="343">
        <v>-1.609736355766952E-6</v>
      </c>
      <c r="AZ368" s="343">
        <v>-1.9491171471602558E-6</v>
      </c>
      <c r="BA368" s="343">
        <v>1.0238693464621181E-6</v>
      </c>
      <c r="BB368" s="343">
        <v>-3.2973710781602428E-6</v>
      </c>
      <c r="BC368" s="343">
        <v>0</v>
      </c>
      <c r="BD368" s="343">
        <v>-1.0417360431212207E-6</v>
      </c>
      <c r="BE368" s="343">
        <v>1.1688746598286966E-6</v>
      </c>
      <c r="BF368" s="343">
        <v>1.0126678975474107E-6</v>
      </c>
      <c r="BG368" s="343">
        <v>-1.1177035048604012E-6</v>
      </c>
      <c r="BH368" s="343">
        <v>1.1402731211021254E-6</v>
      </c>
      <c r="BI368" s="343">
        <v>1.3279718848494918E-6</v>
      </c>
      <c r="BJ368" s="343">
        <v>1.2875710613759966E-6</v>
      </c>
      <c r="BK368" s="343">
        <v>1.4288225447138375E-6</v>
      </c>
      <c r="BL368" s="43"/>
    </row>
    <row r="369" spans="3:64" x14ac:dyDescent="0.2">
      <c r="C369" s="53" t="s">
        <v>11</v>
      </c>
      <c r="D369" s="54" t="s">
        <v>332</v>
      </c>
      <c r="E369" s="362" t="s">
        <v>150</v>
      </c>
      <c r="F369" s="53" t="s">
        <v>155</v>
      </c>
      <c r="G369" s="232" t="s">
        <v>16</v>
      </c>
      <c r="H369" s="344">
        <v>346431.41658454109</v>
      </c>
      <c r="I369" s="344">
        <v>368133.63934934535</v>
      </c>
      <c r="J369" s="344">
        <v>432092.9748651972</v>
      </c>
      <c r="K369" s="344">
        <v>394433.9919400941</v>
      </c>
      <c r="L369" s="344">
        <v>379849.39571979339</v>
      </c>
      <c r="M369" s="344">
        <v>415344.21868982969</v>
      </c>
      <c r="N369" s="344">
        <v>581105.07469496329</v>
      </c>
      <c r="O369" s="344">
        <v>700676.43339056871</v>
      </c>
      <c r="P369" s="344">
        <v>643864.48871974228</v>
      </c>
      <c r="Q369" s="344">
        <v>663266.29648014007</v>
      </c>
      <c r="R369" s="344">
        <v>805787.2503125614</v>
      </c>
      <c r="S369" s="344">
        <v>965698.46751195728</v>
      </c>
      <c r="T369" s="344">
        <v>900400.2076239856</v>
      </c>
      <c r="U369" s="344">
        <v>778855.48463926767</v>
      </c>
      <c r="V369" s="344">
        <v>868570.22314879904</v>
      </c>
      <c r="W369" s="344">
        <v>668332.02733496495</v>
      </c>
      <c r="X369" s="344">
        <v>576343.86682008544</v>
      </c>
      <c r="Y369" s="344">
        <v>621050.57635977003</v>
      </c>
      <c r="Z369" s="344">
        <v>723675.28734585014</v>
      </c>
      <c r="AA369" s="344">
        <v>767134.39692995255</v>
      </c>
      <c r="AB369" s="344">
        <v>1023783.3351048975</v>
      </c>
      <c r="AC369" s="344">
        <v>1489653.7845078642</v>
      </c>
      <c r="AD369" s="344">
        <v>1611148.9633088131</v>
      </c>
      <c r="AE369" s="344">
        <v>1424605.6807424363</v>
      </c>
      <c r="AF369" s="344">
        <v>1646423.8115769725</v>
      </c>
      <c r="AG369" s="344">
        <v>2230456.9188179597</v>
      </c>
      <c r="AH369" s="344">
        <v>2892121.9652725798</v>
      </c>
      <c r="AI369" s="344">
        <v>2712454.0888008149</v>
      </c>
      <c r="AJ369" s="344">
        <v>2030199.2232011037</v>
      </c>
      <c r="AK369" s="344">
        <v>2050106.4350212258</v>
      </c>
      <c r="AL369" s="344">
        <v>1863906.226364787</v>
      </c>
      <c r="AM369" s="344">
        <v>2219733.0110532604</v>
      </c>
      <c r="AN369" s="344">
        <v>1835475.6275659755</v>
      </c>
      <c r="AO369" s="344">
        <v>1760961.7766136089</v>
      </c>
      <c r="AP369" s="344">
        <v>2089749.1035268854</v>
      </c>
      <c r="AQ369" s="344">
        <v>2359984.9302701904</v>
      </c>
      <c r="AR369" s="344">
        <v>3010805.2496254807</v>
      </c>
      <c r="AS369" s="344">
        <v>2556077.2720306451</v>
      </c>
      <c r="AT369" s="344">
        <v>2861829.4380442612</v>
      </c>
      <c r="AU369" s="344">
        <v>3334657.3809527112</v>
      </c>
      <c r="AV369" s="344">
        <v>3953740.8218546063</v>
      </c>
      <c r="AW369" s="344">
        <v>3119796.2680291533</v>
      </c>
      <c r="AX369" s="344">
        <v>4363642.4446232831</v>
      </c>
      <c r="AY369" s="344">
        <v>5138790.1129458249</v>
      </c>
      <c r="AZ369" s="344">
        <v>4911255.9201632813</v>
      </c>
      <c r="BA369" s="344">
        <v>5813166.3798712334</v>
      </c>
      <c r="BB369" s="344">
        <v>5984073.7634701189</v>
      </c>
      <c r="BC369" s="344">
        <v>4179982.9723985023</v>
      </c>
      <c r="BD369" s="344">
        <v>4211441.7286356278</v>
      </c>
      <c r="BE369" s="344">
        <v>2811939.6599343228</v>
      </c>
      <c r="BF369" s="344">
        <v>2305702.4575180197</v>
      </c>
      <c r="BG369" s="344">
        <v>2880691.3832682474</v>
      </c>
      <c r="BH369" s="344">
        <v>2179562.0871439599</v>
      </c>
      <c r="BI369" s="344">
        <v>2211826.0372575945</v>
      </c>
      <c r="BJ369" s="344">
        <v>2627072.1901092133</v>
      </c>
      <c r="BK369" s="344"/>
      <c r="BL369" s="43"/>
    </row>
    <row r="370" spans="3:64" x14ac:dyDescent="0.2">
      <c r="C370" s="53" t="s">
        <v>17</v>
      </c>
      <c r="D370" s="54" t="s">
        <v>332</v>
      </c>
      <c r="E370" s="362" t="s">
        <v>150</v>
      </c>
      <c r="F370" s="53" t="s">
        <v>155</v>
      </c>
      <c r="G370" s="232" t="s">
        <v>16</v>
      </c>
      <c r="H370" s="344">
        <v>103312.61325645397</v>
      </c>
      <c r="I370" s="344">
        <v>109404.89115054623</v>
      </c>
      <c r="J370" s="344">
        <v>126780.75473854922</v>
      </c>
      <c r="K370" s="344">
        <v>121655.94369804137</v>
      </c>
      <c r="L370" s="344">
        <v>91142.759010061724</v>
      </c>
      <c r="M370" s="344">
        <v>98773.046872087056</v>
      </c>
      <c r="N370" s="344">
        <v>234424.54458628394</v>
      </c>
      <c r="O370" s="344">
        <v>228986.83004181573</v>
      </c>
      <c r="P370" s="344">
        <v>221175.4325868162</v>
      </c>
      <c r="Q370" s="344">
        <v>139807.82076015635</v>
      </c>
      <c r="R370" s="344">
        <v>164383.88324887358</v>
      </c>
      <c r="S370" s="344">
        <v>156855.57608546788</v>
      </c>
      <c r="T370" s="344">
        <v>162444.42422390124</v>
      </c>
      <c r="U370" s="344">
        <v>185849.85403816673</v>
      </c>
      <c r="V370" s="344">
        <v>215975.67932255956</v>
      </c>
      <c r="W370" s="344">
        <v>164317.73237469705</v>
      </c>
      <c r="X370" s="344">
        <v>206136.16101945745</v>
      </c>
      <c r="Y370" s="344">
        <v>133996.88881252147</v>
      </c>
      <c r="Z370" s="344">
        <v>145762.53972690576</v>
      </c>
      <c r="AA370" s="344">
        <v>127560.44942882136</v>
      </c>
      <c r="AB370" s="344">
        <v>214933.59354701842</v>
      </c>
      <c r="AC370" s="344">
        <v>301456.48344196513</v>
      </c>
      <c r="AD370" s="344">
        <v>336905.85345777834</v>
      </c>
      <c r="AE370" s="344">
        <v>290919.99901009025</v>
      </c>
      <c r="AF370" s="344">
        <v>330303.61138458835</v>
      </c>
      <c r="AG370" s="344">
        <v>313205.72363561689</v>
      </c>
      <c r="AH370" s="344">
        <v>378882.37861126894</v>
      </c>
      <c r="AI370" s="344">
        <v>480034.40195700387</v>
      </c>
      <c r="AJ370" s="344">
        <v>488204.78628600581</v>
      </c>
      <c r="AK370" s="344">
        <v>385743.46643645951</v>
      </c>
      <c r="AL370" s="344">
        <v>431961.89045395504</v>
      </c>
      <c r="AM370" s="344">
        <v>359265.05359657994</v>
      </c>
      <c r="AN370" s="344">
        <v>399591.94701898308</v>
      </c>
      <c r="AO370" s="344">
        <v>441243.67248356598</v>
      </c>
      <c r="AP370" s="344">
        <v>416654.950051261</v>
      </c>
      <c r="AQ370" s="344">
        <v>443396.51039943029</v>
      </c>
      <c r="AR370" s="344">
        <v>575958.56660566572</v>
      </c>
      <c r="AS370" s="344">
        <v>704913.99450105033</v>
      </c>
      <c r="AT370" s="344">
        <v>679026.64926011732</v>
      </c>
      <c r="AU370" s="344">
        <v>878350.24158325756</v>
      </c>
      <c r="AV370" s="344">
        <v>1263646.8232608293</v>
      </c>
      <c r="AW370" s="344">
        <v>882519.06330209761</v>
      </c>
      <c r="AX370" s="344">
        <v>1111094.4596692156</v>
      </c>
      <c r="AY370" s="344">
        <v>1219220.0428610365</v>
      </c>
      <c r="AZ370" s="344">
        <v>1075035.321194608</v>
      </c>
      <c r="BA370" s="344">
        <v>1200742.6175651196</v>
      </c>
      <c r="BB370" s="344">
        <v>1109430.6825750943</v>
      </c>
      <c r="BC370" s="344">
        <v>871727.52309537621</v>
      </c>
      <c r="BD370" s="344">
        <v>782043.98916805803</v>
      </c>
      <c r="BE370" s="344">
        <v>565858.94650193059</v>
      </c>
      <c r="BF370" s="344">
        <v>463940.76299302536</v>
      </c>
      <c r="BG370" s="344">
        <v>595722.69225390512</v>
      </c>
      <c r="BH370" s="344">
        <v>517751.10857337911</v>
      </c>
      <c r="BI370" s="344">
        <v>597114.54352284025</v>
      </c>
      <c r="BJ370" s="344">
        <v>705295.17944035621</v>
      </c>
      <c r="BK370" s="344"/>
      <c r="BL370" s="43"/>
    </row>
    <row r="371" spans="3:64" x14ac:dyDescent="0.2">
      <c r="C371" s="53" t="s">
        <v>18</v>
      </c>
      <c r="D371" s="54" t="s">
        <v>332</v>
      </c>
      <c r="E371" s="362" t="s">
        <v>150</v>
      </c>
      <c r="F371" s="53" t="s">
        <v>155</v>
      </c>
      <c r="G371" s="232" t="s">
        <v>16</v>
      </c>
      <c r="H371" s="344">
        <v>58621.947852518097</v>
      </c>
      <c r="I371" s="344">
        <v>64390.614261974915</v>
      </c>
      <c r="J371" s="344">
        <v>72018.596839115955</v>
      </c>
      <c r="K371" s="344">
        <v>69055.721638558767</v>
      </c>
      <c r="L371" s="344">
        <v>77322.751456533588</v>
      </c>
      <c r="M371" s="344">
        <v>69649.088224211679</v>
      </c>
      <c r="N371" s="344">
        <v>79780.964042037711</v>
      </c>
      <c r="O371" s="344">
        <v>110526.40588261739</v>
      </c>
      <c r="P371" s="344">
        <v>93076.565871057683</v>
      </c>
      <c r="Q371" s="344">
        <v>111370.22249840612</v>
      </c>
      <c r="R371" s="344">
        <v>84243.66473033886</v>
      </c>
      <c r="S371" s="344">
        <v>95132.617808354145</v>
      </c>
      <c r="T371" s="344">
        <v>105152.99228855726</v>
      </c>
      <c r="U371" s="344">
        <v>104722.86763894938</v>
      </c>
      <c r="V371" s="344">
        <v>113891.36163100995</v>
      </c>
      <c r="W371" s="344">
        <v>92305.351223682403</v>
      </c>
      <c r="X371" s="344">
        <v>107260.08047248964</v>
      </c>
      <c r="Y371" s="344">
        <v>99203.958340264609</v>
      </c>
      <c r="Z371" s="344">
        <v>107081.43400231184</v>
      </c>
      <c r="AA371" s="344">
        <v>219983.09598342737</v>
      </c>
      <c r="AB371" s="344">
        <v>152282.47938346531</v>
      </c>
      <c r="AC371" s="344">
        <v>154387.74499139155</v>
      </c>
      <c r="AD371" s="344">
        <v>176049.76050715472</v>
      </c>
      <c r="AE371" s="344">
        <v>236557.95277523194</v>
      </c>
      <c r="AF371" s="344">
        <v>225885.59540112864</v>
      </c>
      <c r="AG371" s="344">
        <v>247224.13299488262</v>
      </c>
      <c r="AH371" s="344">
        <v>355710.14418476063</v>
      </c>
      <c r="AI371" s="344">
        <v>357631.23764165316</v>
      </c>
      <c r="AJ371" s="344">
        <v>366014.08244835201</v>
      </c>
      <c r="AK371" s="344">
        <v>315993.25932018005</v>
      </c>
      <c r="AL371" s="344">
        <v>382146.47814500879</v>
      </c>
      <c r="AM371" s="344">
        <v>356710.30484144873</v>
      </c>
      <c r="AN371" s="344">
        <v>294680.78054377623</v>
      </c>
      <c r="AO371" s="344">
        <v>375362.45938906819</v>
      </c>
      <c r="AP371" s="344">
        <v>369027.44657584967</v>
      </c>
      <c r="AQ371" s="344">
        <v>420089.92046448495</v>
      </c>
      <c r="AR371" s="344">
        <v>588789.10706817941</v>
      </c>
      <c r="AS371" s="344">
        <v>509281.98193790845</v>
      </c>
      <c r="AT371" s="344">
        <v>654326.67433888465</v>
      </c>
      <c r="AU371" s="344">
        <v>661291.89212153968</v>
      </c>
      <c r="AV371" s="344">
        <v>889490.28522635566</v>
      </c>
      <c r="AW371" s="344">
        <v>505861.91247109091</v>
      </c>
      <c r="AX371" s="344">
        <v>800873.75912170392</v>
      </c>
      <c r="AY371" s="344">
        <v>607892.56825661496</v>
      </c>
      <c r="AZ371" s="344">
        <v>792937.36284973519</v>
      </c>
      <c r="BA371" s="344">
        <v>939786.26453172555</v>
      </c>
      <c r="BB371" s="344">
        <v>976769.53218679456</v>
      </c>
      <c r="BC371" s="344">
        <v>774990.04084197641</v>
      </c>
      <c r="BD371" s="344">
        <v>460823.32164558873</v>
      </c>
      <c r="BE371" s="344">
        <v>421319.46251880325</v>
      </c>
      <c r="BF371" s="344">
        <v>353020.19752125227</v>
      </c>
      <c r="BG371" s="344">
        <v>422098.37904981663</v>
      </c>
      <c r="BH371" s="344">
        <v>285235.35094119975</v>
      </c>
      <c r="BI371" s="344">
        <v>1560584.9321352921</v>
      </c>
      <c r="BJ371" s="344">
        <v>1906606.2254096135</v>
      </c>
      <c r="BK371" s="344"/>
      <c r="BL371" s="43"/>
    </row>
    <row r="372" spans="3:64" x14ac:dyDescent="0.2">
      <c r="C372" s="53" t="s">
        <v>19</v>
      </c>
      <c r="D372" s="54" t="s">
        <v>332</v>
      </c>
      <c r="E372" s="362" t="s">
        <v>150</v>
      </c>
      <c r="F372" s="53" t="s">
        <v>155</v>
      </c>
      <c r="G372" s="232" t="s">
        <v>16</v>
      </c>
      <c r="H372" s="344">
        <v>30961.136917556742</v>
      </c>
      <c r="I372" s="344">
        <v>32783.347981815314</v>
      </c>
      <c r="J372" s="344">
        <v>35025.046704546643</v>
      </c>
      <c r="K372" s="344">
        <v>29153.791873994778</v>
      </c>
      <c r="L372" s="344">
        <v>25662.451770168671</v>
      </c>
      <c r="M372" s="344">
        <v>36015.379395006137</v>
      </c>
      <c r="N372" s="344">
        <v>49549.164305457787</v>
      </c>
      <c r="O372" s="344">
        <v>81515.130001081474</v>
      </c>
      <c r="P372" s="344">
        <v>87630.501091524682</v>
      </c>
      <c r="Q372" s="344">
        <v>85241.59148100001</v>
      </c>
      <c r="R372" s="344">
        <v>92784.604503663606</v>
      </c>
      <c r="S372" s="344">
        <v>88624.550119068648</v>
      </c>
      <c r="T372" s="344">
        <v>93100.768242792576</v>
      </c>
      <c r="U372" s="344">
        <v>116273.89258651549</v>
      </c>
      <c r="V372" s="344">
        <v>92322.923719784114</v>
      </c>
      <c r="W372" s="344">
        <v>67867.699964886793</v>
      </c>
      <c r="X372" s="344">
        <v>51340.104228560609</v>
      </c>
      <c r="Y372" s="344">
        <v>72716.643238693854</v>
      </c>
      <c r="Z372" s="344">
        <v>82975.740647386425</v>
      </c>
      <c r="AA372" s="344">
        <v>75548.577797625388</v>
      </c>
      <c r="AB372" s="344">
        <v>94627.842796001409</v>
      </c>
      <c r="AC372" s="344">
        <v>111268.73367244363</v>
      </c>
      <c r="AD372" s="344">
        <v>194600.11490731547</v>
      </c>
      <c r="AE372" s="344">
        <v>180035.49586837631</v>
      </c>
      <c r="AF372" s="344">
        <v>192979.72777808594</v>
      </c>
      <c r="AG372" s="344">
        <v>210138.53856495765</v>
      </c>
      <c r="AH372" s="344">
        <v>356274.42527655966</v>
      </c>
      <c r="AI372" s="344">
        <v>323709.74021589302</v>
      </c>
      <c r="AJ372" s="344">
        <v>269448.44267560757</v>
      </c>
      <c r="AK372" s="344">
        <v>204177.35321830475</v>
      </c>
      <c r="AL372" s="344">
        <v>192841.3034313363</v>
      </c>
      <c r="AM372" s="344">
        <v>255121.3321610594</v>
      </c>
      <c r="AN372" s="344">
        <v>190998.33981619711</v>
      </c>
      <c r="AO372" s="344">
        <v>276493.54480992007</v>
      </c>
      <c r="AP372" s="344">
        <v>324642.09379030688</v>
      </c>
      <c r="AQ372" s="344">
        <v>360586.79207010882</v>
      </c>
      <c r="AR372" s="344">
        <v>225532.6891241101</v>
      </c>
      <c r="AS372" s="344">
        <v>292110.05416693393</v>
      </c>
      <c r="AT372" s="344">
        <v>519584.78735833697</v>
      </c>
      <c r="AU372" s="344">
        <v>363822.43808299198</v>
      </c>
      <c r="AV372" s="344">
        <v>724553.26075208781</v>
      </c>
      <c r="AW372" s="344">
        <v>820269.85358977667</v>
      </c>
      <c r="AX372" s="344">
        <v>808538.80996695324</v>
      </c>
      <c r="AY372" s="344">
        <v>592542.79201910028</v>
      </c>
      <c r="AZ372" s="344">
        <v>595968.49568987638</v>
      </c>
      <c r="BA372" s="344">
        <v>827945.46580671472</v>
      </c>
      <c r="BB372" s="344">
        <v>929559.83073199983</v>
      </c>
      <c r="BC372" s="344">
        <v>609786.35977005388</v>
      </c>
      <c r="BD372" s="344">
        <v>393393.62587871338</v>
      </c>
      <c r="BE372" s="344">
        <v>284311.36989664839</v>
      </c>
      <c r="BF372" s="344">
        <v>221977.79135257658</v>
      </c>
      <c r="BG372" s="344">
        <v>484283.68459812668</v>
      </c>
      <c r="BH372" s="344">
        <v>292018.16522017622</v>
      </c>
      <c r="BI372" s="344">
        <v>342942.05347092752</v>
      </c>
      <c r="BJ372" s="344">
        <v>418562.89984173817</v>
      </c>
      <c r="BK372" s="344"/>
      <c r="BL372" s="43"/>
    </row>
    <row r="373" spans="3:64" x14ac:dyDescent="0.2">
      <c r="C373" s="53" t="s">
        <v>20</v>
      </c>
      <c r="D373" s="54" t="s">
        <v>332</v>
      </c>
      <c r="E373" s="362" t="s">
        <v>150</v>
      </c>
      <c r="F373" s="53" t="s">
        <v>155</v>
      </c>
      <c r="G373" s="232" t="s">
        <v>16</v>
      </c>
      <c r="H373" s="344">
        <v>98275.562542771513</v>
      </c>
      <c r="I373" s="344">
        <v>88801.590931186773</v>
      </c>
      <c r="J373" s="344">
        <v>106513.97157006408</v>
      </c>
      <c r="K373" s="344">
        <v>92087.105514606112</v>
      </c>
      <c r="L373" s="344">
        <v>94902.291879366938</v>
      </c>
      <c r="M373" s="344">
        <v>128823.07819705634</v>
      </c>
      <c r="N373" s="344">
        <v>169022.361944932</v>
      </c>
      <c r="O373" s="344">
        <v>241725.91413491697</v>
      </c>
      <c r="P373" s="344">
        <v>260788.70234817101</v>
      </c>
      <c r="Q373" s="344">
        <v>286706.77058303833</v>
      </c>
      <c r="R373" s="344">
        <v>261831.97268210034</v>
      </c>
      <c r="S373" s="344">
        <v>319587.14285243372</v>
      </c>
      <c r="T373" s="344">
        <v>234444.66591363173</v>
      </c>
      <c r="U373" s="344">
        <v>330685.50392041361</v>
      </c>
      <c r="V373" s="344">
        <v>242941.32289105054</v>
      </c>
      <c r="W373" s="344">
        <v>179881.04799880419</v>
      </c>
      <c r="X373" s="344">
        <v>213308.07841517447</v>
      </c>
      <c r="Y373" s="344">
        <v>227307.58423644109</v>
      </c>
      <c r="Z373" s="344">
        <v>212849.72416965378</v>
      </c>
      <c r="AA373" s="344">
        <v>184011.43376500401</v>
      </c>
      <c r="AB373" s="344">
        <v>424053.28306618612</v>
      </c>
      <c r="AC373" s="344">
        <v>614296.56143321388</v>
      </c>
      <c r="AD373" s="344">
        <v>475817.22113735299</v>
      </c>
      <c r="AE373" s="344">
        <v>604852.63224412384</v>
      </c>
      <c r="AF373" s="344">
        <v>666500.47252406739</v>
      </c>
      <c r="AG373" s="344">
        <v>853038.10208602343</v>
      </c>
      <c r="AH373" s="344">
        <v>1164762.0349244364</v>
      </c>
      <c r="AI373" s="344">
        <v>967361.92766401544</v>
      </c>
      <c r="AJ373" s="344">
        <v>899160.90561247489</v>
      </c>
      <c r="AK373" s="344">
        <v>710879.85217652586</v>
      </c>
      <c r="AL373" s="344">
        <v>873910.09796772548</v>
      </c>
      <c r="AM373" s="344">
        <v>1138161.0065897196</v>
      </c>
      <c r="AN373" s="344">
        <v>895809.60580995795</v>
      </c>
      <c r="AO373" s="344">
        <v>917304.04537042533</v>
      </c>
      <c r="AP373" s="344">
        <v>1031969.5997820622</v>
      </c>
      <c r="AQ373" s="344">
        <v>1058126.1508078878</v>
      </c>
      <c r="AR373" s="344">
        <v>871695.97439122479</v>
      </c>
      <c r="AS373" s="344">
        <v>838258.73846775317</v>
      </c>
      <c r="AT373" s="344">
        <v>926850.49355364044</v>
      </c>
      <c r="AU373" s="344">
        <v>1427752.0113614271</v>
      </c>
      <c r="AV373" s="344">
        <v>952244.07934195572</v>
      </c>
      <c r="AW373" s="344">
        <v>1088166.1572949227</v>
      </c>
      <c r="AX373" s="344">
        <v>1185613.5882014516</v>
      </c>
      <c r="AY373" s="344">
        <v>1501350.0542858529</v>
      </c>
      <c r="AZ373" s="344">
        <v>1378450.6949126129</v>
      </c>
      <c r="BA373" s="344">
        <v>1446826.9280265956</v>
      </c>
      <c r="BB373" s="344">
        <v>1499039.4579154875</v>
      </c>
      <c r="BC373" s="344">
        <v>1316758.1232226405</v>
      </c>
      <c r="BD373" s="344">
        <v>1192676.0739688547</v>
      </c>
      <c r="BE373" s="344">
        <v>847010.43043837009</v>
      </c>
      <c r="BF373" s="344">
        <v>669225.73729910038</v>
      </c>
      <c r="BG373" s="344">
        <v>782639.70261279901</v>
      </c>
      <c r="BH373" s="344">
        <v>543312.11680215877</v>
      </c>
      <c r="BI373" s="344">
        <v>611903.33592166728</v>
      </c>
      <c r="BJ373" s="344">
        <v>701833.86204215826</v>
      </c>
      <c r="BK373" s="344"/>
      <c r="BL373" s="43"/>
    </row>
    <row r="374" spans="3:64" x14ac:dyDescent="0.2">
      <c r="C374" s="53" t="s">
        <v>21</v>
      </c>
      <c r="D374" s="54" t="s">
        <v>332</v>
      </c>
      <c r="E374" s="362" t="s">
        <v>150</v>
      </c>
      <c r="F374" s="53" t="s">
        <v>155</v>
      </c>
      <c r="G374" s="232" t="s">
        <v>16</v>
      </c>
      <c r="H374" s="344">
        <v>19542.85516895507</v>
      </c>
      <c r="I374" s="344">
        <v>20673.979463031519</v>
      </c>
      <c r="J374" s="344">
        <v>25205.880517723173</v>
      </c>
      <c r="K374" s="344">
        <v>20148.885297882684</v>
      </c>
      <c r="L374" s="344">
        <v>23713.963605463941</v>
      </c>
      <c r="M374" s="344">
        <v>33941.076407701781</v>
      </c>
      <c r="N374" s="344">
        <v>40908.621659547178</v>
      </c>
      <c r="O374" s="344">
        <v>73637.888397719478</v>
      </c>
      <c r="P374" s="344">
        <v>59478.740578923418</v>
      </c>
      <c r="Q374" s="344">
        <v>77300.991632528719</v>
      </c>
      <c r="R374" s="344">
        <v>83597.718192475542</v>
      </c>
      <c r="S374" s="344">
        <v>110734.62421580459</v>
      </c>
      <c r="T374" s="344">
        <v>90523.391064414522</v>
      </c>
      <c r="U374" s="344">
        <v>82013.348154844542</v>
      </c>
      <c r="V374" s="344">
        <v>74143.856011493568</v>
      </c>
      <c r="W374" s="344">
        <v>73983.366949563817</v>
      </c>
      <c r="X374" s="344">
        <v>56715.297908610053</v>
      </c>
      <c r="Y374" s="344">
        <v>58899.489894898172</v>
      </c>
      <c r="Z374" s="344">
        <v>90035.70296971334</v>
      </c>
      <c r="AA374" s="344">
        <v>112591.95620908559</v>
      </c>
      <c r="AB374" s="344">
        <v>100857.45641054613</v>
      </c>
      <c r="AC374" s="344">
        <v>119485.85364065631</v>
      </c>
      <c r="AD374" s="344">
        <v>93770.701971595176</v>
      </c>
      <c r="AE374" s="344">
        <v>173352.79836105782</v>
      </c>
      <c r="AF374" s="344">
        <v>129932.05055405025</v>
      </c>
      <c r="AG374" s="344">
        <v>181759.93134050214</v>
      </c>
      <c r="AH374" s="344">
        <v>188667.49237627455</v>
      </c>
      <c r="AI374" s="344">
        <v>140424.68859554431</v>
      </c>
      <c r="AJ374" s="344">
        <v>99166.741204471109</v>
      </c>
      <c r="AK374" s="344">
        <v>117270.40343853243</v>
      </c>
      <c r="AL374" s="344">
        <v>74348.039377171226</v>
      </c>
      <c r="AM374" s="344">
        <v>87076.045905050909</v>
      </c>
      <c r="AN374" s="344">
        <v>114626.55341716247</v>
      </c>
      <c r="AO374" s="344">
        <v>203201.26096046215</v>
      </c>
      <c r="AP374" s="344">
        <v>236751.06758375734</v>
      </c>
      <c r="AQ374" s="344">
        <v>265975.81697487994</v>
      </c>
      <c r="AR374" s="344">
        <v>361646.30296719557</v>
      </c>
      <c r="AS374" s="344">
        <v>68850.265434919318</v>
      </c>
      <c r="AT374" s="344">
        <v>375722.73088479677</v>
      </c>
      <c r="AU374" s="344">
        <v>485127.74134013668</v>
      </c>
      <c r="AV374" s="344">
        <v>434443.01826364687</v>
      </c>
      <c r="AW374" s="344">
        <v>381464.64762767224</v>
      </c>
      <c r="AX374" s="344">
        <v>420204.45663881896</v>
      </c>
      <c r="AY374" s="344">
        <v>466895.91186231573</v>
      </c>
      <c r="AZ374" s="344">
        <v>537239.42458977154</v>
      </c>
      <c r="BA374" s="344">
        <v>616670.79741383018</v>
      </c>
      <c r="BB374" s="344">
        <v>448553.62810497038</v>
      </c>
      <c r="BC374" s="344">
        <v>407918.47048257489</v>
      </c>
      <c r="BD374" s="344">
        <v>459423.39625063626</v>
      </c>
      <c r="BE374" s="344">
        <v>286518.22504540754</v>
      </c>
      <c r="BF374" s="344">
        <v>280369.00698468823</v>
      </c>
      <c r="BG374" s="344">
        <v>323354.72645311715</v>
      </c>
      <c r="BH374" s="344">
        <v>229186.35303012957</v>
      </c>
      <c r="BI374" s="344">
        <v>265064.88521092356</v>
      </c>
      <c r="BJ374" s="344">
        <v>297439.82973362715</v>
      </c>
      <c r="BK374" s="344"/>
      <c r="BL374" s="43"/>
    </row>
    <row r="375" spans="3:64" x14ac:dyDescent="0.2">
      <c r="C375" s="53" t="s">
        <v>22</v>
      </c>
      <c r="D375" s="54" t="s">
        <v>332</v>
      </c>
      <c r="E375" s="362" t="s">
        <v>150</v>
      </c>
      <c r="F375" s="53" t="s">
        <v>155</v>
      </c>
      <c r="G375" s="232" t="s">
        <v>16</v>
      </c>
      <c r="H375" s="344">
        <v>478596.79592027963</v>
      </c>
      <c r="I375" s="344">
        <v>511453.88924852561</v>
      </c>
      <c r="J375" s="344">
        <v>585759.13458190451</v>
      </c>
      <c r="K375" s="344">
        <v>627457.20367796358</v>
      </c>
      <c r="L375" s="344">
        <v>713956.1661114957</v>
      </c>
      <c r="M375" s="344">
        <v>622536.22490575467</v>
      </c>
      <c r="N375" s="344">
        <v>422440.90515581658</v>
      </c>
      <c r="O375" s="344">
        <v>462820.53969457559</v>
      </c>
      <c r="P375" s="344">
        <v>357267.43156585976</v>
      </c>
      <c r="Q375" s="344">
        <v>377381.74651098053</v>
      </c>
      <c r="R375" s="344">
        <v>290436.99682457192</v>
      </c>
      <c r="S375" s="344">
        <v>386800.79135608737</v>
      </c>
      <c r="T375" s="344">
        <v>477106.78403065226</v>
      </c>
      <c r="U375" s="344">
        <v>497535.43694494577</v>
      </c>
      <c r="V375" s="344">
        <v>323417.2008181687</v>
      </c>
      <c r="W375" s="344">
        <v>362928.68481914827</v>
      </c>
      <c r="X375" s="344">
        <v>406134.5104674485</v>
      </c>
      <c r="Y375" s="344">
        <v>458401.95284011046</v>
      </c>
      <c r="Z375" s="344">
        <v>356927.36008426925</v>
      </c>
      <c r="AA375" s="344">
        <v>451613.21572973736</v>
      </c>
      <c r="AB375" s="344">
        <v>699554.73302890069</v>
      </c>
      <c r="AC375" s="344">
        <v>868219.39793250337</v>
      </c>
      <c r="AD375" s="344">
        <v>907217.3803660043</v>
      </c>
      <c r="AE375" s="344">
        <v>553838.32992973865</v>
      </c>
      <c r="AF375" s="344">
        <v>693905.99330541072</v>
      </c>
      <c r="AG375" s="344">
        <v>934772.45038102858</v>
      </c>
      <c r="AH375" s="344">
        <v>1031035.13334319</v>
      </c>
      <c r="AI375" s="344">
        <v>1097762.2449054285</v>
      </c>
      <c r="AJ375" s="344">
        <v>1153240.7059650146</v>
      </c>
      <c r="AK375" s="344">
        <v>1100429.6487187592</v>
      </c>
      <c r="AL375" s="344">
        <v>1026287.9093975329</v>
      </c>
      <c r="AM375" s="344">
        <v>1184260.9807513743</v>
      </c>
      <c r="AN375" s="344">
        <v>996019.62295457069</v>
      </c>
      <c r="AO375" s="344">
        <v>1221846.7711743815</v>
      </c>
      <c r="AP375" s="344">
        <v>1338924.2909804378</v>
      </c>
      <c r="AQ375" s="344">
        <v>1445496.0021223149</v>
      </c>
      <c r="AR375" s="344">
        <v>1699391.3073064091</v>
      </c>
      <c r="AS375" s="344">
        <v>1673898.0433505273</v>
      </c>
      <c r="AT375" s="344">
        <v>1682811.3839755279</v>
      </c>
      <c r="AU375" s="344">
        <v>1788787.5443722638</v>
      </c>
      <c r="AV375" s="344">
        <v>2429354.3329273122</v>
      </c>
      <c r="AW375" s="344">
        <v>1762310.5555936187</v>
      </c>
      <c r="AX375" s="344">
        <v>2076319.3922779593</v>
      </c>
      <c r="AY375" s="344">
        <v>2477789.1194387898</v>
      </c>
      <c r="AZ375" s="344">
        <v>2394794.395237755</v>
      </c>
      <c r="BA375" s="344">
        <v>2269043.9504970396</v>
      </c>
      <c r="BB375" s="344">
        <v>2480662.233056596</v>
      </c>
      <c r="BC375" s="344">
        <v>1978688.5080420244</v>
      </c>
      <c r="BD375" s="344">
        <v>1595559.2908339174</v>
      </c>
      <c r="BE375" s="344">
        <v>1059150.1955402785</v>
      </c>
      <c r="BF375" s="344">
        <v>829925.40125494637</v>
      </c>
      <c r="BG375" s="344">
        <v>981960.98311389401</v>
      </c>
      <c r="BH375" s="344">
        <v>940098.85168111837</v>
      </c>
      <c r="BI375" s="344">
        <v>1182596.7189364876</v>
      </c>
      <c r="BJ375" s="344">
        <v>1394518.972189198</v>
      </c>
      <c r="BK375" s="344"/>
      <c r="BL375" s="43"/>
    </row>
    <row r="376" spans="3:64" x14ac:dyDescent="0.2">
      <c r="C376" s="53" t="s">
        <v>23</v>
      </c>
      <c r="D376" s="54" t="s">
        <v>332</v>
      </c>
      <c r="E376" s="362" t="s">
        <v>150</v>
      </c>
      <c r="F376" s="53" t="s">
        <v>155</v>
      </c>
      <c r="G376" s="232" t="s">
        <v>16</v>
      </c>
      <c r="H376" s="344">
        <v>132376.10874244303</v>
      </c>
      <c r="I376" s="344">
        <v>139914.89717476955</v>
      </c>
      <c r="J376" s="344">
        <v>160964.91609623417</v>
      </c>
      <c r="K376" s="344">
        <v>169152.44177590319</v>
      </c>
      <c r="L376" s="344">
        <v>157293.13984752746</v>
      </c>
      <c r="M376" s="344">
        <v>160628.37193345453</v>
      </c>
      <c r="N376" s="344">
        <v>210602.68362904966</v>
      </c>
      <c r="O376" s="344">
        <v>236030.5602325768</v>
      </c>
      <c r="P376" s="344">
        <v>218769.47352835519</v>
      </c>
      <c r="Q376" s="344">
        <v>172316.60159366298</v>
      </c>
      <c r="R376" s="344">
        <v>152798.82254723751</v>
      </c>
      <c r="S376" s="344">
        <v>212566.49394443029</v>
      </c>
      <c r="T376" s="344">
        <v>163807.78552029893</v>
      </c>
      <c r="U376" s="344">
        <v>215202.43089159843</v>
      </c>
      <c r="V376" s="344">
        <v>196637.63935401212</v>
      </c>
      <c r="W376" s="344">
        <v>154081.69334044214</v>
      </c>
      <c r="X376" s="344">
        <v>191995.30202281516</v>
      </c>
      <c r="Y376" s="344">
        <v>208330.05764357082</v>
      </c>
      <c r="Z376" s="344">
        <v>166891.0130132373</v>
      </c>
      <c r="AA376" s="344">
        <v>189259.80561302876</v>
      </c>
      <c r="AB376" s="344">
        <v>343055.13842051313</v>
      </c>
      <c r="AC376" s="344">
        <v>381865.5626053788</v>
      </c>
      <c r="AD376" s="344">
        <v>463160.62227476051</v>
      </c>
      <c r="AE376" s="344">
        <v>365692.87053965713</v>
      </c>
      <c r="AF376" s="344">
        <v>438704.68912765966</v>
      </c>
      <c r="AG376" s="344">
        <v>503210.9029188148</v>
      </c>
      <c r="AH376" s="344">
        <v>463930.93410815916</v>
      </c>
      <c r="AI376" s="344">
        <v>569747.86583906261</v>
      </c>
      <c r="AJ376" s="344">
        <v>521409.04540168663</v>
      </c>
      <c r="AK376" s="344">
        <v>491556.07291903929</v>
      </c>
      <c r="AL376" s="344">
        <v>475046.46976496722</v>
      </c>
      <c r="AM376" s="344">
        <v>573042.37066357268</v>
      </c>
      <c r="AN376" s="344">
        <v>479228.119117797</v>
      </c>
      <c r="AO376" s="344">
        <v>481706.74440565251</v>
      </c>
      <c r="AP376" s="344">
        <v>526280.50634451816</v>
      </c>
      <c r="AQ376" s="344">
        <v>628332.09125682886</v>
      </c>
      <c r="AR376" s="344">
        <v>600357.95554063621</v>
      </c>
      <c r="AS376" s="344">
        <v>628743.21099034429</v>
      </c>
      <c r="AT376" s="344">
        <v>803359.57107684936</v>
      </c>
      <c r="AU376" s="344">
        <v>890818.07896103244</v>
      </c>
      <c r="AV376" s="344">
        <v>382400.49307269359</v>
      </c>
      <c r="AW376" s="344">
        <v>1111961.6945660978</v>
      </c>
      <c r="AX376" s="344">
        <v>1037671.6710457881</v>
      </c>
      <c r="AY376" s="344">
        <v>1451813.8836601758</v>
      </c>
      <c r="AZ376" s="344">
        <v>1598460.7607645039</v>
      </c>
      <c r="BA376" s="344">
        <v>1631277.4753593861</v>
      </c>
      <c r="BB376" s="344">
        <v>1546079.2822001763</v>
      </c>
      <c r="BC376" s="344">
        <v>1229593.7630523997</v>
      </c>
      <c r="BD376" s="344">
        <v>788945.79803688521</v>
      </c>
      <c r="BE376" s="344">
        <v>638448.69329455227</v>
      </c>
      <c r="BF376" s="344">
        <v>368441.36549163132</v>
      </c>
      <c r="BG376" s="344">
        <v>466950.28691526159</v>
      </c>
      <c r="BH376" s="344">
        <v>422750.61572016298</v>
      </c>
      <c r="BI376" s="344">
        <v>838385.69313592417</v>
      </c>
      <c r="BJ376" s="344">
        <v>1017325.9691829395</v>
      </c>
      <c r="BK376" s="344"/>
      <c r="BL376" s="43"/>
    </row>
    <row r="377" spans="3:64" x14ac:dyDescent="0.2">
      <c r="C377" s="53" t="s">
        <v>24</v>
      </c>
      <c r="D377" s="54" t="s">
        <v>332</v>
      </c>
      <c r="E377" s="362" t="s">
        <v>150</v>
      </c>
      <c r="F377" s="53" t="s">
        <v>155</v>
      </c>
      <c r="G377" s="232" t="s">
        <v>16</v>
      </c>
      <c r="H377" s="344">
        <v>292354.10456859006</v>
      </c>
      <c r="I377" s="344">
        <v>259587.15745203971</v>
      </c>
      <c r="J377" s="344">
        <v>360461.26419874397</v>
      </c>
      <c r="K377" s="344">
        <v>243774.97299193084</v>
      </c>
      <c r="L377" s="344">
        <v>293087.391805358</v>
      </c>
      <c r="M377" s="344">
        <v>323286.09626341623</v>
      </c>
      <c r="N377" s="344">
        <v>519314.34453191666</v>
      </c>
      <c r="O377" s="344">
        <v>629435.48600985692</v>
      </c>
      <c r="P377" s="344">
        <v>554573.49265023391</v>
      </c>
      <c r="Q377" s="344">
        <v>769270.33138462226</v>
      </c>
      <c r="R377" s="344">
        <v>652721.92157290271</v>
      </c>
      <c r="S377" s="344">
        <v>856204.21127346414</v>
      </c>
      <c r="T377" s="344">
        <v>620877.54239761224</v>
      </c>
      <c r="U377" s="344">
        <v>820954.36275566195</v>
      </c>
      <c r="V377" s="344">
        <v>751813.87549111643</v>
      </c>
      <c r="W377" s="344">
        <v>419091.17881764926</v>
      </c>
      <c r="X377" s="344">
        <v>493097.76815111091</v>
      </c>
      <c r="Y377" s="344">
        <v>457806.51597735181</v>
      </c>
      <c r="Z377" s="344">
        <v>1235021.749135579</v>
      </c>
      <c r="AA377" s="344">
        <v>960536.36815600621</v>
      </c>
      <c r="AB377" s="344">
        <v>1440997.2203672817</v>
      </c>
      <c r="AC377" s="344">
        <v>1604505.8672006512</v>
      </c>
      <c r="AD377" s="344">
        <v>1225771.2823783467</v>
      </c>
      <c r="AE377" s="344">
        <v>1343295.5369214106</v>
      </c>
      <c r="AF377" s="344">
        <v>1907704.3450308009</v>
      </c>
      <c r="AG377" s="344">
        <v>2107060.7099117963</v>
      </c>
      <c r="AH377" s="344">
        <v>2660758.1851828471</v>
      </c>
      <c r="AI377" s="344">
        <v>2810669.978983663</v>
      </c>
      <c r="AJ377" s="344">
        <v>2261213.0653540697</v>
      </c>
      <c r="AK377" s="344">
        <v>2270075.0333364559</v>
      </c>
      <c r="AL377" s="344">
        <v>1975992.1490987837</v>
      </c>
      <c r="AM377" s="344">
        <v>2050334.8233381533</v>
      </c>
      <c r="AN377" s="344">
        <v>1685687.7729308088</v>
      </c>
      <c r="AO377" s="344">
        <v>1811098.806463616</v>
      </c>
      <c r="AP377" s="344">
        <v>2139520.7212954983</v>
      </c>
      <c r="AQ377" s="344">
        <v>2499263.8320046347</v>
      </c>
      <c r="AR377" s="344">
        <v>1784065.8051382003</v>
      </c>
      <c r="AS377" s="344">
        <v>2074199.6081735347</v>
      </c>
      <c r="AT377" s="344">
        <v>2191356.647426832</v>
      </c>
      <c r="AU377" s="344">
        <v>2977531.8600481469</v>
      </c>
      <c r="AV377" s="344">
        <v>3289026.4426916819</v>
      </c>
      <c r="AW377" s="344">
        <v>3394536.062519691</v>
      </c>
      <c r="AX377" s="344">
        <v>3344185.8176026349</v>
      </c>
      <c r="AY377" s="344">
        <v>4902497.7138537783</v>
      </c>
      <c r="AZ377" s="344">
        <v>4608525.3346944656</v>
      </c>
      <c r="BA377" s="344">
        <v>4853774.6649394501</v>
      </c>
      <c r="BB377" s="344">
        <v>6068966.9762062691</v>
      </c>
      <c r="BC377" s="344">
        <v>4463924.3134521255</v>
      </c>
      <c r="BD377" s="344">
        <v>2242653.9768683799</v>
      </c>
      <c r="BE377" s="344">
        <v>3437319.3452332676</v>
      </c>
      <c r="BF377" s="344">
        <v>3057269.0834639291</v>
      </c>
      <c r="BG377" s="344">
        <v>5626149.6304701557</v>
      </c>
      <c r="BH377" s="344">
        <v>3078493.4212559666</v>
      </c>
      <c r="BI377" s="344">
        <v>2773567.854232396</v>
      </c>
      <c r="BJ377" s="344">
        <v>3178342.7984957653</v>
      </c>
      <c r="BK377" s="344"/>
      <c r="BL377" s="43"/>
    </row>
    <row r="378" spans="3:64" x14ac:dyDescent="0.2">
      <c r="C378" s="53" t="s">
        <v>25</v>
      </c>
      <c r="D378" s="54" t="s">
        <v>332</v>
      </c>
      <c r="E378" s="362" t="s">
        <v>150</v>
      </c>
      <c r="F378" s="53" t="s">
        <v>155</v>
      </c>
      <c r="G378" s="232" t="s">
        <v>16</v>
      </c>
      <c r="H378" s="344">
        <v>171889.92995295924</v>
      </c>
      <c r="I378" s="344">
        <v>174503.75065137257</v>
      </c>
      <c r="J378" s="344">
        <v>215442.60498521157</v>
      </c>
      <c r="K378" s="344">
        <v>195884.42208643566</v>
      </c>
      <c r="L378" s="344">
        <v>222158.2190662577</v>
      </c>
      <c r="M378" s="344">
        <v>232891.39508056757</v>
      </c>
      <c r="N378" s="344">
        <v>368929.32167896669</v>
      </c>
      <c r="O378" s="344">
        <v>381568.49315138778</v>
      </c>
      <c r="P378" s="344">
        <v>422805.03063924087</v>
      </c>
      <c r="Q378" s="344">
        <v>682229.69214736833</v>
      </c>
      <c r="R378" s="344">
        <v>649943.12394730235</v>
      </c>
      <c r="S378" s="344">
        <v>618579.54205012193</v>
      </c>
      <c r="T378" s="344">
        <v>611337.55535363359</v>
      </c>
      <c r="U378" s="344">
        <v>661265.30842569703</v>
      </c>
      <c r="V378" s="344">
        <v>638889.63646742946</v>
      </c>
      <c r="W378" s="344">
        <v>447501.69879252359</v>
      </c>
      <c r="X378" s="344">
        <v>411665.91602649819</v>
      </c>
      <c r="Y378" s="344">
        <v>401486.49388461618</v>
      </c>
      <c r="Z378" s="344">
        <v>544910.86865990539</v>
      </c>
      <c r="AA378" s="344">
        <v>528744.97249561222</v>
      </c>
      <c r="AB378" s="344">
        <v>1106494.5125839897</v>
      </c>
      <c r="AC378" s="344">
        <v>1477070.3284433428</v>
      </c>
      <c r="AD378" s="344">
        <v>1082600.6557042843</v>
      </c>
      <c r="AE378" s="344">
        <v>964750.10593981296</v>
      </c>
      <c r="AF378" s="344">
        <v>1311797.943730819</v>
      </c>
      <c r="AG378" s="344">
        <v>1401865.5765928193</v>
      </c>
      <c r="AH378" s="344">
        <v>1696877.4755837584</v>
      </c>
      <c r="AI378" s="344">
        <v>1338447.7522188979</v>
      </c>
      <c r="AJ378" s="344">
        <v>1500668.941029378</v>
      </c>
      <c r="AK378" s="344">
        <v>1373272.5533357777</v>
      </c>
      <c r="AL378" s="344">
        <v>1482468.6951238532</v>
      </c>
      <c r="AM378" s="344">
        <v>1957850.6054992236</v>
      </c>
      <c r="AN378" s="344">
        <v>1908179.8112999783</v>
      </c>
      <c r="AO378" s="344">
        <v>2364097.8098961762</v>
      </c>
      <c r="AP378" s="344">
        <v>1939246.4386055851</v>
      </c>
      <c r="AQ378" s="344">
        <v>2043502.1644141765</v>
      </c>
      <c r="AR378" s="344">
        <v>1932838.0818970224</v>
      </c>
      <c r="AS378" s="344">
        <v>1925770.3717442197</v>
      </c>
      <c r="AT378" s="344">
        <v>2357217.7029499225</v>
      </c>
      <c r="AU378" s="344">
        <v>2794945.0932130022</v>
      </c>
      <c r="AV378" s="344">
        <v>2415251.8405662715</v>
      </c>
      <c r="AW378" s="344">
        <v>1647251.8610462931</v>
      </c>
      <c r="AX378" s="344">
        <v>1699199.7413930683</v>
      </c>
      <c r="AY378" s="344">
        <v>2474919.4852272095</v>
      </c>
      <c r="AZ378" s="344">
        <v>3025734.2780278837</v>
      </c>
      <c r="BA378" s="344">
        <v>2805346.1322397911</v>
      </c>
      <c r="BB378" s="344">
        <v>3462763.8858930701</v>
      </c>
      <c r="BC378" s="344">
        <v>3045170.1412166683</v>
      </c>
      <c r="BD378" s="344">
        <v>2402126.638864161</v>
      </c>
      <c r="BE378" s="344">
        <v>1633676.09420936</v>
      </c>
      <c r="BF378" s="344">
        <v>1413668.2709405185</v>
      </c>
      <c r="BG378" s="344">
        <v>1709963.17231695</v>
      </c>
      <c r="BH378" s="344">
        <v>1606488.9336292441</v>
      </c>
      <c r="BI378" s="344">
        <v>1108202.1301097446</v>
      </c>
      <c r="BJ378" s="344">
        <v>1241810.5423140493</v>
      </c>
      <c r="BK378" s="344"/>
      <c r="BL378" s="43"/>
    </row>
    <row r="379" spans="3:64" x14ac:dyDescent="0.2">
      <c r="C379" s="53" t="s">
        <v>26</v>
      </c>
      <c r="D379" s="54" t="s">
        <v>332</v>
      </c>
      <c r="E379" s="362" t="s">
        <v>150</v>
      </c>
      <c r="F379" s="53" t="s">
        <v>155</v>
      </c>
      <c r="G379" s="232" t="s">
        <v>16</v>
      </c>
      <c r="H379" s="344">
        <v>35147.486522662322</v>
      </c>
      <c r="I379" s="344">
        <v>41527.142108107182</v>
      </c>
      <c r="J379" s="344">
        <v>41356.940947365532</v>
      </c>
      <c r="K379" s="344">
        <v>40108.632525599045</v>
      </c>
      <c r="L379" s="344">
        <v>38502.457554168963</v>
      </c>
      <c r="M379" s="344">
        <v>43666.344873195238</v>
      </c>
      <c r="N379" s="344">
        <v>52987.070247894197</v>
      </c>
      <c r="O379" s="344">
        <v>72951.764094927246</v>
      </c>
      <c r="P379" s="344">
        <v>58601.637899624133</v>
      </c>
      <c r="Q379" s="344">
        <v>54731.49538075889</v>
      </c>
      <c r="R379" s="344">
        <v>47725.899529418231</v>
      </c>
      <c r="S379" s="344">
        <v>89470.96166038682</v>
      </c>
      <c r="T379" s="344">
        <v>70163.122762796338</v>
      </c>
      <c r="U379" s="344">
        <v>73694.802673362545</v>
      </c>
      <c r="V379" s="344">
        <v>60184.920830759271</v>
      </c>
      <c r="W379" s="344">
        <v>56707.260978596205</v>
      </c>
      <c r="X379" s="344">
        <v>57218.267139688687</v>
      </c>
      <c r="Y379" s="344">
        <v>63822.472876723485</v>
      </c>
      <c r="Z379" s="344">
        <v>67751.253156239502</v>
      </c>
      <c r="AA379" s="344">
        <v>51289.835228432057</v>
      </c>
      <c r="AB379" s="344">
        <v>98629.069654722203</v>
      </c>
      <c r="AC379" s="344">
        <v>106701.12419726039</v>
      </c>
      <c r="AD379" s="344">
        <v>128702.38111382972</v>
      </c>
      <c r="AE379" s="344">
        <v>114494.66051368954</v>
      </c>
      <c r="AF379" s="344">
        <v>122849.93686764938</v>
      </c>
      <c r="AG379" s="344">
        <v>157032.62613992984</v>
      </c>
      <c r="AH379" s="344">
        <v>192637.43905001291</v>
      </c>
      <c r="AI379" s="344">
        <v>233777.74909538898</v>
      </c>
      <c r="AJ379" s="344">
        <v>213265.15928603039</v>
      </c>
      <c r="AK379" s="344">
        <v>177984.20848746336</v>
      </c>
      <c r="AL379" s="344">
        <v>141892.15073628176</v>
      </c>
      <c r="AM379" s="344">
        <v>195119.94971971755</v>
      </c>
      <c r="AN379" s="344">
        <v>184549.08414874956</v>
      </c>
      <c r="AO379" s="344">
        <v>189349.84020161841</v>
      </c>
      <c r="AP379" s="344">
        <v>276817.82652516692</v>
      </c>
      <c r="AQ379" s="344">
        <v>322789.45427908335</v>
      </c>
      <c r="AR379" s="344">
        <v>484877.91799543134</v>
      </c>
      <c r="AS379" s="344">
        <v>360440.54096437368</v>
      </c>
      <c r="AT379" s="344">
        <v>489640.63728368271</v>
      </c>
      <c r="AU379" s="344">
        <v>767118.6028300504</v>
      </c>
      <c r="AV379" s="344">
        <v>718608.77907940373</v>
      </c>
      <c r="AW379" s="344">
        <v>591979.50669445703</v>
      </c>
      <c r="AX379" s="344">
        <v>792174.59045490017</v>
      </c>
      <c r="AY379" s="344">
        <v>724778.41155651503</v>
      </c>
      <c r="AZ379" s="344">
        <v>1057161.2198583619</v>
      </c>
      <c r="BA379" s="344">
        <v>1079287.1563112917</v>
      </c>
      <c r="BB379" s="344">
        <v>1051472.0485721803</v>
      </c>
      <c r="BC379" s="344">
        <v>850883.22029545181</v>
      </c>
      <c r="BD379" s="344">
        <v>721561.58917060983</v>
      </c>
      <c r="BE379" s="344">
        <v>554138.05130323255</v>
      </c>
      <c r="BF379" s="344">
        <v>491545.87454707851</v>
      </c>
      <c r="BG379" s="344">
        <v>653400.71481306024</v>
      </c>
      <c r="BH379" s="344">
        <v>429801.09578320355</v>
      </c>
      <c r="BI379" s="344">
        <v>596136.05141099833</v>
      </c>
      <c r="BJ379" s="344">
        <v>709403.57614727435</v>
      </c>
      <c r="BK379" s="344"/>
      <c r="BL379" s="43"/>
    </row>
    <row r="380" spans="3:64" x14ac:dyDescent="0.2">
      <c r="C380" s="53" t="s">
        <v>27</v>
      </c>
      <c r="D380" s="54" t="s">
        <v>332</v>
      </c>
      <c r="E380" s="362" t="s">
        <v>150</v>
      </c>
      <c r="F380" s="53" t="s">
        <v>155</v>
      </c>
      <c r="G380" s="232" t="s">
        <v>16</v>
      </c>
      <c r="H380" s="344">
        <v>132589.58785870922</v>
      </c>
      <c r="I380" s="344">
        <v>137732.59449625929</v>
      </c>
      <c r="J380" s="344">
        <v>155698.82580817721</v>
      </c>
      <c r="K380" s="344">
        <v>152258.79909998199</v>
      </c>
      <c r="L380" s="344">
        <v>171915.97625502074</v>
      </c>
      <c r="M380" s="344">
        <v>193349.90332460337</v>
      </c>
      <c r="N380" s="344">
        <v>169302.56342647481</v>
      </c>
      <c r="O380" s="344">
        <v>237131.41955607577</v>
      </c>
      <c r="P380" s="344">
        <v>322123.53026793967</v>
      </c>
      <c r="Q380" s="344">
        <v>293620.69861871179</v>
      </c>
      <c r="R380" s="344">
        <v>454727.25853382319</v>
      </c>
      <c r="S380" s="344">
        <v>491789.13671685709</v>
      </c>
      <c r="T380" s="344">
        <v>354193.24840881664</v>
      </c>
      <c r="U380" s="344">
        <v>268617.50424339389</v>
      </c>
      <c r="V380" s="344">
        <v>247559.44511324298</v>
      </c>
      <c r="W380" s="344">
        <v>218769.90126759201</v>
      </c>
      <c r="X380" s="344">
        <v>229445.78528063151</v>
      </c>
      <c r="Y380" s="344">
        <v>338239.28366075392</v>
      </c>
      <c r="Z380" s="344">
        <v>329759.08561815019</v>
      </c>
      <c r="AA380" s="344">
        <v>364312.2107482687</v>
      </c>
      <c r="AB380" s="344">
        <v>485540.31225385005</v>
      </c>
      <c r="AC380" s="344">
        <v>799724.08440338285</v>
      </c>
      <c r="AD380" s="344">
        <v>740529.65361448773</v>
      </c>
      <c r="AE380" s="344">
        <v>626957.444952677</v>
      </c>
      <c r="AF380" s="344">
        <v>710955.73315086751</v>
      </c>
      <c r="AG380" s="344">
        <v>977266.05792635982</v>
      </c>
      <c r="AH380" s="344">
        <v>964905.01287871506</v>
      </c>
      <c r="AI380" s="344">
        <v>1076816.0553847039</v>
      </c>
      <c r="AJ380" s="344">
        <v>1086847.5351555948</v>
      </c>
      <c r="AK380" s="344">
        <v>1017142.1614849773</v>
      </c>
      <c r="AL380" s="344">
        <v>858152.99976057932</v>
      </c>
      <c r="AM380" s="344">
        <v>1091288.6878145547</v>
      </c>
      <c r="AN380" s="344">
        <v>856551.48657723574</v>
      </c>
      <c r="AO380" s="344">
        <v>1062688.0821402473</v>
      </c>
      <c r="AP380" s="344">
        <v>955976.8365208602</v>
      </c>
      <c r="AQ380" s="344">
        <v>1113799.7517104121</v>
      </c>
      <c r="AR380" s="344">
        <v>1168648.2939770268</v>
      </c>
      <c r="AS380" s="344">
        <v>1271461.9558785502</v>
      </c>
      <c r="AT380" s="344">
        <v>1054682.178629132</v>
      </c>
      <c r="AU380" s="344">
        <v>1378163.8230275083</v>
      </c>
      <c r="AV380" s="344">
        <v>1996270.4821932062</v>
      </c>
      <c r="AW380" s="344">
        <v>1547092.490131513</v>
      </c>
      <c r="AX380" s="344">
        <v>1844203.4826927041</v>
      </c>
      <c r="AY380" s="344">
        <v>2115785.719468073</v>
      </c>
      <c r="AZ380" s="344">
        <v>2302051.0971729201</v>
      </c>
      <c r="BA380" s="344">
        <v>2351612.00108924</v>
      </c>
      <c r="BB380" s="344">
        <v>2046165.1693406692</v>
      </c>
      <c r="BC380" s="344">
        <v>1841015.7289255625</v>
      </c>
      <c r="BD380" s="344">
        <v>1646343.317354124</v>
      </c>
      <c r="BE380" s="344">
        <v>1132194.33312134</v>
      </c>
      <c r="BF380" s="344">
        <v>923081.88508900302</v>
      </c>
      <c r="BG380" s="344">
        <v>1384926.2996846281</v>
      </c>
      <c r="BH380" s="344">
        <v>1233166.3820335828</v>
      </c>
      <c r="BI380" s="344">
        <v>992309.45253149886</v>
      </c>
      <c r="BJ380" s="344">
        <v>1076980.9078833396</v>
      </c>
      <c r="BK380" s="344"/>
      <c r="BL380" s="43"/>
    </row>
    <row r="381" spans="3:64" x14ac:dyDescent="0.2">
      <c r="C381" s="53" t="s">
        <v>28</v>
      </c>
      <c r="D381" s="54" t="s">
        <v>332</v>
      </c>
      <c r="E381" s="362" t="s">
        <v>150</v>
      </c>
      <c r="F381" s="53" t="s">
        <v>155</v>
      </c>
      <c r="G381" s="232" t="s">
        <v>16</v>
      </c>
      <c r="H381" s="344">
        <v>862750.85775438847</v>
      </c>
      <c r="I381" s="344">
        <v>961079.53974922281</v>
      </c>
      <c r="J381" s="344">
        <v>976352.63761685381</v>
      </c>
      <c r="K381" s="344">
        <v>834428.35622453399</v>
      </c>
      <c r="L381" s="344">
        <v>648447.23878708924</v>
      </c>
      <c r="M381" s="344">
        <v>1179318.1573407473</v>
      </c>
      <c r="N381" s="344">
        <v>1108155.917966791</v>
      </c>
      <c r="O381" s="344">
        <v>1467584.4028345421</v>
      </c>
      <c r="P381" s="344">
        <v>1457310.467756192</v>
      </c>
      <c r="Q381" s="344">
        <v>1131940.9129969282</v>
      </c>
      <c r="R381" s="344">
        <v>1107097.3809673563</v>
      </c>
      <c r="S381" s="344">
        <v>1483746.1765334418</v>
      </c>
      <c r="T381" s="344">
        <v>1055983.1305975637</v>
      </c>
      <c r="U381" s="344">
        <v>1585525.1327730818</v>
      </c>
      <c r="V381" s="344">
        <v>1513566.1520442213</v>
      </c>
      <c r="W381" s="344">
        <v>1247022.1976808882</v>
      </c>
      <c r="X381" s="344">
        <v>1351246.3311742581</v>
      </c>
      <c r="Y381" s="344">
        <v>1424199.3526038427</v>
      </c>
      <c r="Z381" s="344">
        <v>1999873.637442607</v>
      </c>
      <c r="AA381" s="344">
        <v>1397349.0899859294</v>
      </c>
      <c r="AB381" s="344">
        <v>1428241.7014559202</v>
      </c>
      <c r="AC381" s="344">
        <v>2130434.0017143898</v>
      </c>
      <c r="AD381" s="344">
        <v>1787999.6996411164</v>
      </c>
      <c r="AE381" s="344">
        <v>2144910.2426270251</v>
      </c>
      <c r="AF381" s="344">
        <v>3142763.8506487384</v>
      </c>
      <c r="AG381" s="344">
        <v>2771143.2511972967</v>
      </c>
      <c r="AH381" s="344">
        <v>3421789.2449292182</v>
      </c>
      <c r="AI381" s="344">
        <v>4304372.2711740918</v>
      </c>
      <c r="AJ381" s="344">
        <v>3439595.9208516721</v>
      </c>
      <c r="AK381" s="344">
        <v>2941421.8865993046</v>
      </c>
      <c r="AL381" s="344">
        <v>2605952.073083824</v>
      </c>
      <c r="AM381" s="344">
        <v>3387234.8507512724</v>
      </c>
      <c r="AN381" s="344">
        <v>3154520.1618529442</v>
      </c>
      <c r="AO381" s="344">
        <v>3920726.8167091534</v>
      </c>
      <c r="AP381" s="344">
        <v>4315440.55550877</v>
      </c>
      <c r="AQ381" s="344">
        <v>4754445.384023943</v>
      </c>
      <c r="AR381" s="344">
        <v>3699907.0300712772</v>
      </c>
      <c r="AS381" s="344">
        <v>5278767.2841829089</v>
      </c>
      <c r="AT381" s="344">
        <v>6028942.5791794797</v>
      </c>
      <c r="AU381" s="344">
        <v>4269255.2477947176</v>
      </c>
      <c r="AV381" s="344">
        <v>4069217.5157610765</v>
      </c>
      <c r="AW381" s="344">
        <v>8457017.0971126463</v>
      </c>
      <c r="AX381" s="344">
        <v>6707009.6012321124</v>
      </c>
      <c r="AY381" s="344">
        <v>6397130.2642148249</v>
      </c>
      <c r="AZ381" s="344">
        <v>5465185.0651592435</v>
      </c>
      <c r="BA381" s="344">
        <v>4818530.417355123</v>
      </c>
      <c r="BB381" s="344">
        <v>5124265.560946716</v>
      </c>
      <c r="BC381" s="344">
        <v>4130613.1590080732</v>
      </c>
      <c r="BD381" s="344">
        <v>3714514.9726615078</v>
      </c>
      <c r="BE381" s="344">
        <v>1972494.3787644429</v>
      </c>
      <c r="BF381" s="344">
        <v>1910445.6905102506</v>
      </c>
      <c r="BG381" s="344">
        <v>2564055.8249766137</v>
      </c>
      <c r="BH381" s="344">
        <v>2657864.8274277765</v>
      </c>
      <c r="BI381" s="344">
        <v>1675456.786812633</v>
      </c>
      <c r="BJ381" s="344">
        <v>2016001.7227587388</v>
      </c>
      <c r="BK381" s="344"/>
      <c r="BL381" s="43"/>
    </row>
    <row r="382" spans="3:64" x14ac:dyDescent="0.2">
      <c r="C382" s="53" t="s">
        <v>29</v>
      </c>
      <c r="D382" s="54" t="s">
        <v>332</v>
      </c>
      <c r="E382" s="362" t="s">
        <v>150</v>
      </c>
      <c r="F382" s="53" t="s">
        <v>155</v>
      </c>
      <c r="G382" s="232" t="s">
        <v>16</v>
      </c>
      <c r="H382" s="344">
        <v>48742.970887525036</v>
      </c>
      <c r="I382" s="344">
        <v>48158.293745733041</v>
      </c>
      <c r="J382" s="344">
        <v>58048.190357633983</v>
      </c>
      <c r="K382" s="344">
        <v>54560.276235682708</v>
      </c>
      <c r="L382" s="344">
        <v>41210.751848772386</v>
      </c>
      <c r="M382" s="344">
        <v>56263.778644777267</v>
      </c>
      <c r="N382" s="344">
        <v>83578.372414478159</v>
      </c>
      <c r="O382" s="344">
        <v>131597.21809203114</v>
      </c>
      <c r="P382" s="344">
        <v>83570.754392848088</v>
      </c>
      <c r="Q382" s="344">
        <v>82541.401113894826</v>
      </c>
      <c r="R382" s="344">
        <v>87704.977051938564</v>
      </c>
      <c r="S382" s="344">
        <v>85951.525833478227</v>
      </c>
      <c r="T382" s="344">
        <v>99117.752076405974</v>
      </c>
      <c r="U382" s="344">
        <v>137327.13243928185</v>
      </c>
      <c r="V382" s="344">
        <v>153839.90631971677</v>
      </c>
      <c r="W382" s="344">
        <v>105108.78081417158</v>
      </c>
      <c r="X382" s="344">
        <v>109117.15525962734</v>
      </c>
      <c r="Y382" s="344">
        <v>97302.269245750533</v>
      </c>
      <c r="Z382" s="344">
        <v>126989.67665719384</v>
      </c>
      <c r="AA382" s="344">
        <v>144063.5995026661</v>
      </c>
      <c r="AB382" s="344">
        <v>157810.52588580316</v>
      </c>
      <c r="AC382" s="344">
        <v>295794.43143310607</v>
      </c>
      <c r="AD382" s="344">
        <v>249140.915627985</v>
      </c>
      <c r="AE382" s="344">
        <v>275740.04676021368</v>
      </c>
      <c r="AF382" s="344">
        <v>270757.59130444331</v>
      </c>
      <c r="AG382" s="344">
        <v>378511.04391357972</v>
      </c>
      <c r="AH382" s="344">
        <v>440952.1932228097</v>
      </c>
      <c r="AI382" s="344">
        <v>349745.59025113663</v>
      </c>
      <c r="AJ382" s="344">
        <v>327085.73738172074</v>
      </c>
      <c r="AK382" s="344">
        <v>323466.03728298168</v>
      </c>
      <c r="AL382" s="344">
        <v>270430.18785851123</v>
      </c>
      <c r="AM382" s="344">
        <v>322268.5504388868</v>
      </c>
      <c r="AN382" s="344">
        <v>298012.79568964534</v>
      </c>
      <c r="AO382" s="344">
        <v>394160.99110732804</v>
      </c>
      <c r="AP382" s="344">
        <v>398999.16618872283</v>
      </c>
      <c r="AQ382" s="344">
        <v>417110.82136809343</v>
      </c>
      <c r="AR382" s="344">
        <v>232987.38481048794</v>
      </c>
      <c r="AS382" s="344">
        <v>380124.73238290189</v>
      </c>
      <c r="AT382" s="344">
        <v>343574.153909266</v>
      </c>
      <c r="AU382" s="344">
        <v>413675.64464126143</v>
      </c>
      <c r="AV382" s="344">
        <v>527646.15262464585</v>
      </c>
      <c r="AW382" s="344">
        <v>498776.74329060968</v>
      </c>
      <c r="AX382" s="344">
        <v>635994.7214902282</v>
      </c>
      <c r="AY382" s="344">
        <v>675580.40669881843</v>
      </c>
      <c r="AZ382" s="344">
        <v>1013045.9477960259</v>
      </c>
      <c r="BA382" s="344">
        <v>1011807.8306570874</v>
      </c>
      <c r="BB382" s="344">
        <v>935465.39169938304</v>
      </c>
      <c r="BC382" s="344">
        <v>750163.55149000429</v>
      </c>
      <c r="BD382" s="344">
        <v>490378.71644537163</v>
      </c>
      <c r="BE382" s="344">
        <v>431458.8736742672</v>
      </c>
      <c r="BF382" s="344">
        <v>295854.39207730256</v>
      </c>
      <c r="BG382" s="344">
        <v>447583.96968775836</v>
      </c>
      <c r="BH382" s="344">
        <v>384366.73946718371</v>
      </c>
      <c r="BI382" s="344">
        <v>628169.99583248142</v>
      </c>
      <c r="BJ382" s="344">
        <v>730758.67620821856</v>
      </c>
      <c r="BK382" s="344"/>
      <c r="BL382" s="43"/>
    </row>
    <row r="383" spans="3:64" x14ac:dyDescent="0.2">
      <c r="C383" s="53" t="s">
        <v>30</v>
      </c>
      <c r="D383" s="54" t="s">
        <v>332</v>
      </c>
      <c r="E383" s="362" t="s">
        <v>150</v>
      </c>
      <c r="F383" s="53" t="s">
        <v>155</v>
      </c>
      <c r="G383" s="232" t="s">
        <v>16</v>
      </c>
      <c r="H383" s="344">
        <v>45264.846632849833</v>
      </c>
      <c r="I383" s="344">
        <v>33681.772975787797</v>
      </c>
      <c r="J383" s="344">
        <v>41301.647419284855</v>
      </c>
      <c r="K383" s="344">
        <v>24007.410650224316</v>
      </c>
      <c r="L383" s="344">
        <v>35255.180565501389</v>
      </c>
      <c r="M383" s="344">
        <v>31556.468143303442</v>
      </c>
      <c r="N383" s="344">
        <v>35803.754702243859</v>
      </c>
      <c r="O383" s="344">
        <v>39193.406155518547</v>
      </c>
      <c r="P383" s="344">
        <v>43980.535268946536</v>
      </c>
      <c r="Q383" s="344">
        <v>51552.676692911999</v>
      </c>
      <c r="R383" s="344">
        <v>62090.779897677625</v>
      </c>
      <c r="S383" s="344">
        <v>57084.465315702313</v>
      </c>
      <c r="T383" s="344">
        <v>100827.50148866366</v>
      </c>
      <c r="U383" s="344">
        <v>201778.94402084887</v>
      </c>
      <c r="V383" s="344">
        <v>137428.43727804386</v>
      </c>
      <c r="W383" s="344">
        <v>203659.8359946814</v>
      </c>
      <c r="X383" s="344">
        <v>58382.913926913461</v>
      </c>
      <c r="Y383" s="344">
        <v>49330.967913726839</v>
      </c>
      <c r="Z383" s="344">
        <v>110345.57626952007</v>
      </c>
      <c r="AA383" s="344">
        <v>138801.71340296743</v>
      </c>
      <c r="AB383" s="344">
        <v>97371.011378410767</v>
      </c>
      <c r="AC383" s="344">
        <v>226441.92663648081</v>
      </c>
      <c r="AD383" s="344">
        <v>277181.45490244275</v>
      </c>
      <c r="AE383" s="344">
        <v>326816.78758176946</v>
      </c>
      <c r="AF383" s="344">
        <v>327916.20826439711</v>
      </c>
      <c r="AG383" s="344">
        <v>331296.46078705194</v>
      </c>
      <c r="AH383" s="344">
        <v>306526.57302819978</v>
      </c>
      <c r="AI383" s="344">
        <v>389296.75208790391</v>
      </c>
      <c r="AJ383" s="344">
        <v>372491.58598105505</v>
      </c>
      <c r="AK383" s="344">
        <v>274466.34592442238</v>
      </c>
      <c r="AL383" s="344">
        <v>225992.09742709511</v>
      </c>
      <c r="AM383" s="344">
        <v>345115.69179708371</v>
      </c>
      <c r="AN383" s="344">
        <v>328042.62981313781</v>
      </c>
      <c r="AO383" s="344">
        <v>368007.79067806143</v>
      </c>
      <c r="AP383" s="344">
        <v>361355.16131788283</v>
      </c>
      <c r="AQ383" s="344">
        <v>393918.15215968341</v>
      </c>
      <c r="AR383" s="344">
        <v>374390.92768641119</v>
      </c>
      <c r="AS383" s="344">
        <v>498282.75805813284</v>
      </c>
      <c r="AT383" s="344">
        <v>390426.35591408622</v>
      </c>
      <c r="AU383" s="344">
        <v>391522.61503782059</v>
      </c>
      <c r="AV383" s="344">
        <v>490297.83931923262</v>
      </c>
      <c r="AW383" s="344">
        <v>187883.94318929763</v>
      </c>
      <c r="AX383" s="344">
        <v>208424.68967744661</v>
      </c>
      <c r="AY383" s="344">
        <v>643644.65820355376</v>
      </c>
      <c r="AZ383" s="344">
        <v>520230.14417224214</v>
      </c>
      <c r="BA383" s="344">
        <v>431752.54396732594</v>
      </c>
      <c r="BB383" s="344">
        <v>724307.66742296936</v>
      </c>
      <c r="BC383" s="344">
        <v>664066.87067020708</v>
      </c>
      <c r="BD383" s="344">
        <v>224423.03720187084</v>
      </c>
      <c r="BE383" s="344">
        <v>141629.26734771597</v>
      </c>
      <c r="BF383" s="344">
        <v>118347.1674731325</v>
      </c>
      <c r="BG383" s="344">
        <v>179273.68885112932</v>
      </c>
      <c r="BH383" s="344">
        <v>164898.67825196471</v>
      </c>
      <c r="BI383" s="344">
        <v>249278.1417635479</v>
      </c>
      <c r="BJ383" s="344">
        <v>305087.97841065237</v>
      </c>
      <c r="BK383" s="344"/>
      <c r="BL383" s="43"/>
    </row>
    <row r="384" spans="3:64" x14ac:dyDescent="0.2">
      <c r="C384" s="53" t="s">
        <v>31</v>
      </c>
      <c r="D384" s="54" t="s">
        <v>332</v>
      </c>
      <c r="E384" s="362" t="s">
        <v>150</v>
      </c>
      <c r="F384" s="53" t="s">
        <v>155</v>
      </c>
      <c r="G384" s="232" t="s">
        <v>16</v>
      </c>
      <c r="H384" s="344">
        <v>106065.90482779501</v>
      </c>
      <c r="I384" s="344">
        <v>115807.43008276934</v>
      </c>
      <c r="J384" s="344">
        <v>133597.88364993929</v>
      </c>
      <c r="K384" s="344">
        <v>105244.48249419054</v>
      </c>
      <c r="L384" s="344">
        <v>131041.19677829894</v>
      </c>
      <c r="M384" s="344">
        <v>139352.70142143074</v>
      </c>
      <c r="N384" s="344">
        <v>186685.55387273911</v>
      </c>
      <c r="O384" s="344">
        <v>323106.96039799182</v>
      </c>
      <c r="P384" s="344">
        <v>347156.03336734592</v>
      </c>
      <c r="Q384" s="344">
        <v>214114.70727620163</v>
      </c>
      <c r="R384" s="344">
        <v>214642.02778413429</v>
      </c>
      <c r="S384" s="344">
        <v>234370.24542933691</v>
      </c>
      <c r="T384" s="344">
        <v>268968.53935681644</v>
      </c>
      <c r="U384" s="344">
        <v>326518.43217582465</v>
      </c>
      <c r="V384" s="344">
        <v>243264.94297329319</v>
      </c>
      <c r="W384" s="344">
        <v>200724.0290832317</v>
      </c>
      <c r="X384" s="344">
        <v>247973.99249329689</v>
      </c>
      <c r="Y384" s="344">
        <v>312477.42525381956</v>
      </c>
      <c r="Z384" s="344">
        <v>614431.28830904921</v>
      </c>
      <c r="AA384" s="344">
        <v>412629.91167552304</v>
      </c>
      <c r="AB384" s="344">
        <v>647036.43690986512</v>
      </c>
      <c r="AC384" s="344">
        <v>819303.91335492453</v>
      </c>
      <c r="AD384" s="344">
        <v>831988.76789981767</v>
      </c>
      <c r="AE384" s="344">
        <v>622349.70797083178</v>
      </c>
      <c r="AF384" s="344">
        <v>564948.00081847562</v>
      </c>
      <c r="AG384" s="344">
        <v>1163336.9174568604</v>
      </c>
      <c r="AH384" s="344">
        <v>1186635.0743455172</v>
      </c>
      <c r="AI384" s="344">
        <v>1425023.9805571395</v>
      </c>
      <c r="AJ384" s="344">
        <v>1415136.487212776</v>
      </c>
      <c r="AK384" s="344">
        <v>1320379.2114856658</v>
      </c>
      <c r="AL384" s="344">
        <v>1183325.9661796242</v>
      </c>
      <c r="AM384" s="344">
        <v>1316653.8938008612</v>
      </c>
      <c r="AN384" s="344">
        <v>1215712.7152010896</v>
      </c>
      <c r="AO384" s="344">
        <v>1094232.1275570649</v>
      </c>
      <c r="AP384" s="344">
        <v>934433.5803144481</v>
      </c>
      <c r="AQ384" s="344">
        <v>1148737.0022065523</v>
      </c>
      <c r="AR384" s="344">
        <v>738153.13627109607</v>
      </c>
      <c r="AS384" s="344">
        <v>1123003.3910187199</v>
      </c>
      <c r="AT384" s="344">
        <v>1178388.4195951563</v>
      </c>
      <c r="AU384" s="344">
        <v>1130202.7831360805</v>
      </c>
      <c r="AV384" s="344">
        <v>1646401.2135480642</v>
      </c>
      <c r="AW384" s="344">
        <v>1082541.9142301753</v>
      </c>
      <c r="AX384" s="344">
        <v>1418695.7837433396</v>
      </c>
      <c r="AY384" s="344">
        <v>1726645.113482205</v>
      </c>
      <c r="AZ384" s="344">
        <v>1680304.7688694822</v>
      </c>
      <c r="BA384" s="344">
        <v>2058043.5076053748</v>
      </c>
      <c r="BB384" s="344">
        <v>1844651.7710578733</v>
      </c>
      <c r="BC384" s="344">
        <v>1870600.223261138</v>
      </c>
      <c r="BD384" s="344">
        <v>1630868.501095295</v>
      </c>
      <c r="BE384" s="344">
        <v>1194110.5283128822</v>
      </c>
      <c r="BF384" s="344">
        <v>922202.57996148989</v>
      </c>
      <c r="BG384" s="344">
        <v>965641.49489471712</v>
      </c>
      <c r="BH384" s="344">
        <v>966602.18837730889</v>
      </c>
      <c r="BI384" s="344">
        <v>784656.066594681</v>
      </c>
      <c r="BJ384" s="344">
        <v>950389.51801479654</v>
      </c>
      <c r="BK384" s="344"/>
      <c r="BL384" s="43"/>
    </row>
    <row r="385" spans="3:64" x14ac:dyDescent="0.2">
      <c r="C385" s="53" t="s">
        <v>32</v>
      </c>
      <c r="D385" s="54" t="s">
        <v>332</v>
      </c>
      <c r="E385" s="362" t="s">
        <v>150</v>
      </c>
      <c r="F385" s="53" t="s">
        <v>155</v>
      </c>
      <c r="G385" s="232" t="s">
        <v>16</v>
      </c>
      <c r="H385" s="344">
        <v>23479.68791943106</v>
      </c>
      <c r="I385" s="344">
        <v>24838.79147327664</v>
      </c>
      <c r="J385" s="344">
        <v>26222.685953285021</v>
      </c>
      <c r="K385" s="344">
        <v>24081.798148831393</v>
      </c>
      <c r="L385" s="344">
        <v>22764.916684694879</v>
      </c>
      <c r="M385" s="344">
        <v>23069.486200400766</v>
      </c>
      <c r="N385" s="344">
        <v>27886.290951931602</v>
      </c>
      <c r="O385" s="344">
        <v>32052.779840418178</v>
      </c>
      <c r="P385" s="344">
        <v>35225.37941596577</v>
      </c>
      <c r="Q385" s="344">
        <v>21860.973813471606</v>
      </c>
      <c r="R385" s="344">
        <v>28158.173132119507</v>
      </c>
      <c r="S385" s="344">
        <v>23133.998078214699</v>
      </c>
      <c r="T385" s="344">
        <v>45897.999789703834</v>
      </c>
      <c r="U385" s="344">
        <v>40572.688428163754</v>
      </c>
      <c r="V385" s="344">
        <v>36980.79939749794</v>
      </c>
      <c r="W385" s="344">
        <v>41253.014941772715</v>
      </c>
      <c r="X385" s="344">
        <v>52610.775145682594</v>
      </c>
      <c r="Y385" s="344">
        <v>48538.167901263456</v>
      </c>
      <c r="Z385" s="344">
        <v>87623.167182730132</v>
      </c>
      <c r="AA385" s="344">
        <v>61580.250409784203</v>
      </c>
      <c r="AB385" s="344">
        <v>82404.291291945163</v>
      </c>
      <c r="AC385" s="344">
        <v>89333.256863380026</v>
      </c>
      <c r="AD385" s="344">
        <v>94149.137990459916</v>
      </c>
      <c r="AE385" s="344">
        <v>96827.180759808689</v>
      </c>
      <c r="AF385" s="344">
        <v>79233.701216898131</v>
      </c>
      <c r="AG385" s="344">
        <v>131734.68089329076</v>
      </c>
      <c r="AH385" s="344">
        <v>131033.61079138919</v>
      </c>
      <c r="AI385" s="344">
        <v>126982.78711286577</v>
      </c>
      <c r="AJ385" s="344">
        <v>117346.61231570436</v>
      </c>
      <c r="AK385" s="344">
        <v>111350.85883268813</v>
      </c>
      <c r="AL385" s="344">
        <v>102596.04624831757</v>
      </c>
      <c r="AM385" s="344">
        <v>139990.74092125433</v>
      </c>
      <c r="AN385" s="344">
        <v>108689.69184551368</v>
      </c>
      <c r="AO385" s="344">
        <v>122768.11077224188</v>
      </c>
      <c r="AP385" s="344">
        <v>136364.9143407559</v>
      </c>
      <c r="AQ385" s="344">
        <v>170735.68943482131</v>
      </c>
      <c r="AR385" s="344">
        <v>159603.28637532005</v>
      </c>
      <c r="AS385" s="344">
        <v>188732.8288173083</v>
      </c>
      <c r="AT385" s="344">
        <v>277420.02217736485</v>
      </c>
      <c r="AU385" s="344">
        <v>307361.87475750432</v>
      </c>
      <c r="AV385" s="344">
        <v>230360.01394663178</v>
      </c>
      <c r="AW385" s="344">
        <v>180418.47790708224</v>
      </c>
      <c r="AX385" s="344">
        <v>319035.30595188733</v>
      </c>
      <c r="AY385" s="344">
        <v>296934.83752619498</v>
      </c>
      <c r="AZ385" s="344">
        <v>263627.77671606676</v>
      </c>
      <c r="BA385" s="344">
        <v>243014.22144813667</v>
      </c>
      <c r="BB385" s="344">
        <v>268628.05420408509</v>
      </c>
      <c r="BC385" s="344">
        <v>226388.73579996417</v>
      </c>
      <c r="BD385" s="344">
        <v>201993.33904643141</v>
      </c>
      <c r="BE385" s="344">
        <v>153602.24229900449</v>
      </c>
      <c r="BF385" s="344">
        <v>146580.10646405007</v>
      </c>
      <c r="BG385" s="344">
        <v>182747.36603982118</v>
      </c>
      <c r="BH385" s="344">
        <v>137640.60775414793</v>
      </c>
      <c r="BI385" s="344">
        <v>158486.09702171327</v>
      </c>
      <c r="BJ385" s="344">
        <v>197751.74543309788</v>
      </c>
      <c r="BK385" s="344"/>
      <c r="BL385" s="43"/>
    </row>
    <row r="386" spans="3:64" x14ac:dyDescent="0.2">
      <c r="C386" s="55" t="s">
        <v>141</v>
      </c>
      <c r="D386" s="56" t="s">
        <v>332</v>
      </c>
      <c r="E386" s="363" t="s">
        <v>150</v>
      </c>
      <c r="F386" s="55" t="s">
        <v>155</v>
      </c>
      <c r="G386" s="233" t="s">
        <v>16</v>
      </c>
      <c r="H386" s="345">
        <v>3170634.4135676422</v>
      </c>
      <c r="I386" s="345">
        <v>3209691.7225543358</v>
      </c>
      <c r="J386" s="345">
        <v>3651496.986044785</v>
      </c>
      <c r="K386" s="345">
        <v>3421422.5328579559</v>
      </c>
      <c r="L386" s="345">
        <v>3200411.1712941253</v>
      </c>
      <c r="M386" s="345">
        <v>3825549.3274117121</v>
      </c>
      <c r="N386" s="345">
        <v>4375177.7834782545</v>
      </c>
      <c r="O386" s="345">
        <v>5471526.5129591487</v>
      </c>
      <c r="P386" s="345">
        <v>5352614.0006005391</v>
      </c>
      <c r="Q386" s="345">
        <v>5324468.2639035173</v>
      </c>
      <c r="R386" s="345">
        <v>5267205.0503242016</v>
      </c>
      <c r="S386" s="345">
        <v>6300096.9604415223</v>
      </c>
      <c r="T386" s="345">
        <v>5454967.5729143769</v>
      </c>
      <c r="U386" s="345">
        <v>6572870.6067872299</v>
      </c>
      <c r="V386" s="345">
        <v>5911424.6562559027</v>
      </c>
      <c r="W386" s="345">
        <v>4740090.7592506744</v>
      </c>
      <c r="X386" s="345">
        <v>4821551.0091443248</v>
      </c>
      <c r="Y386" s="345">
        <v>5559817.5918946322</v>
      </c>
      <c r="Z386" s="345">
        <v>7471881.9427612387</v>
      </c>
      <c r="AA386" s="345">
        <v>6815542.8961879369</v>
      </c>
      <c r="AB386" s="345">
        <v>9056163.6312533878</v>
      </c>
      <c r="AC386" s="345">
        <v>11955950.733101115</v>
      </c>
      <c r="AD386" s="345">
        <v>11747411.244306812</v>
      </c>
      <c r="AE386" s="345">
        <v>11095308.81536442</v>
      </c>
      <c r="AF386" s="345">
        <v>12917638.64789371</v>
      </c>
      <c r="AG386" s="345">
        <v>16235230.079056375</v>
      </c>
      <c r="AH386" s="345">
        <v>19150293.75330691</v>
      </c>
      <c r="AI386" s="345">
        <v>19847557.703696527</v>
      </c>
      <c r="AJ386" s="345">
        <v>17224438.751985423</v>
      </c>
      <c r="AK386" s="345">
        <v>16395385.955284897</v>
      </c>
      <c r="AL386" s="345">
        <v>14774697.55642049</v>
      </c>
      <c r="AM386" s="345">
        <v>17819049.221419308</v>
      </c>
      <c r="AN386" s="345">
        <v>14952725.860142596</v>
      </c>
      <c r="AO386" s="345">
        <v>17020865.499768734</v>
      </c>
      <c r="AP386" s="345">
        <v>17802295.97383856</v>
      </c>
      <c r="AQ386" s="345">
        <v>19856841.758559436</v>
      </c>
      <c r="AR386" s="345">
        <v>18518222.90522692</v>
      </c>
      <c r="AS386" s="345">
        <v>20383955.618065365</v>
      </c>
      <c r="AT386" s="345">
        <v>22823262.539338369</v>
      </c>
      <c r="AU386" s="345">
        <v>24305468.403118398</v>
      </c>
      <c r="AV386" s="345">
        <v>26419730.743369013</v>
      </c>
      <c r="AW386" s="345">
        <v>27264598.615512006</v>
      </c>
      <c r="AX386" s="345">
        <v>28777815.946911637</v>
      </c>
      <c r="AY386" s="345">
        <v>33419791.142243084</v>
      </c>
      <c r="AZ386" s="345">
        <v>33220008.00787317</v>
      </c>
      <c r="BA386" s="345">
        <v>34398628.354711421</v>
      </c>
      <c r="BB386" s="345">
        <v>36500854.935574926</v>
      </c>
      <c r="BC386" s="345">
        <v>29212271.705024742</v>
      </c>
      <c r="BD386" s="345">
        <v>23159171.313141458</v>
      </c>
      <c r="BE386" s="345">
        <v>17565181.084562298</v>
      </c>
      <c r="BF386" s="345">
        <v>14771597.770915609</v>
      </c>
      <c r="BG386" s="345">
        <v>20651444</v>
      </c>
      <c r="BH386" s="345">
        <v>16069237.523092665</v>
      </c>
      <c r="BI386" s="345">
        <v>16576680.775901355</v>
      </c>
      <c r="BJ386" s="345">
        <v>19475182.593614776</v>
      </c>
      <c r="BK386" s="345"/>
      <c r="BL386" s="43"/>
    </row>
    <row r="387" spans="3:64" x14ac:dyDescent="0.2">
      <c r="C387" s="53" t="s">
        <v>142</v>
      </c>
      <c r="D387" s="54" t="s">
        <v>332</v>
      </c>
      <c r="E387" s="362" t="s">
        <v>150</v>
      </c>
      <c r="F387" s="53" t="s">
        <v>155</v>
      </c>
      <c r="G387" s="232" t="s">
        <v>16</v>
      </c>
      <c r="H387" s="344">
        <v>2986403.8139104294</v>
      </c>
      <c r="I387" s="344">
        <v>3132473.3222957635</v>
      </c>
      <c r="J387" s="344">
        <v>3552843.9568498293</v>
      </c>
      <c r="K387" s="344">
        <v>3197494.235874455</v>
      </c>
      <c r="L387" s="344">
        <v>3168226.2487455737</v>
      </c>
      <c r="M387" s="344">
        <v>3788464.8159175441</v>
      </c>
      <c r="N387" s="344">
        <v>4340477.5098115243</v>
      </c>
      <c r="O387" s="344">
        <v>5450541.6319086216</v>
      </c>
      <c r="P387" s="344">
        <v>5267398.1979487874</v>
      </c>
      <c r="Q387" s="344">
        <v>5215254.9309647828</v>
      </c>
      <c r="R387" s="344">
        <v>5240676.4554584958</v>
      </c>
      <c r="S387" s="344">
        <v>6276330.5267846081</v>
      </c>
      <c r="T387" s="344">
        <v>5454347.4111402463</v>
      </c>
      <c r="U387" s="344">
        <v>6427393.1267500184</v>
      </c>
      <c r="V387" s="344">
        <v>5911428.3228121996</v>
      </c>
      <c r="W387" s="344">
        <v>4703535.5023772968</v>
      </c>
      <c r="X387" s="344">
        <v>4819992.3059523497</v>
      </c>
      <c r="Y387" s="344">
        <v>5073110.1006841185</v>
      </c>
      <c r="Z387" s="344">
        <v>7002905.1043903008</v>
      </c>
      <c r="AA387" s="344">
        <v>6187010.8830618709</v>
      </c>
      <c r="AB387" s="344">
        <v>8597672.9435393177</v>
      </c>
      <c r="AC387" s="344">
        <v>11589943.056472337</v>
      </c>
      <c r="AD387" s="344">
        <v>10676734.566803545</v>
      </c>
      <c r="AE387" s="344">
        <v>10345997.473497951</v>
      </c>
      <c r="AF387" s="344">
        <v>12763563.262685053</v>
      </c>
      <c r="AG387" s="344">
        <v>14893054.02555877</v>
      </c>
      <c r="AH387" s="344">
        <v>17833499.317109697</v>
      </c>
      <c r="AI387" s="344">
        <v>18704259.112485208</v>
      </c>
      <c r="AJ387" s="344">
        <v>16560494.977362718</v>
      </c>
      <c r="AK387" s="344">
        <v>15185714.788018761</v>
      </c>
      <c r="AL387" s="344">
        <v>14167250.780419353</v>
      </c>
      <c r="AM387" s="344">
        <v>16979227.899643071</v>
      </c>
      <c r="AN387" s="344">
        <v>14946376.745603524</v>
      </c>
      <c r="AO387" s="344">
        <v>17005250.650732592</v>
      </c>
      <c r="AP387" s="344">
        <v>17792154.259252768</v>
      </c>
      <c r="AQ387" s="344">
        <v>19846290.465967525</v>
      </c>
      <c r="AR387" s="344">
        <v>18509649.016851172</v>
      </c>
      <c r="AS387" s="344">
        <v>20372917.03210073</v>
      </c>
      <c r="AT387" s="344">
        <v>22815160.425557338</v>
      </c>
      <c r="AU387" s="344">
        <v>24260384.873261452</v>
      </c>
      <c r="AV387" s="344">
        <v>26412953.394429699</v>
      </c>
      <c r="AW387" s="344">
        <v>27259848.248596199</v>
      </c>
      <c r="AX387" s="344">
        <v>28772882.315783493</v>
      </c>
      <c r="AY387" s="344">
        <v>33414211.095560886</v>
      </c>
      <c r="AZ387" s="344">
        <v>33220008.007868834</v>
      </c>
      <c r="BA387" s="344">
        <v>34398628.354684457</v>
      </c>
      <c r="BB387" s="344">
        <v>36500854.935584448</v>
      </c>
      <c r="BC387" s="344">
        <v>29212271.705024749</v>
      </c>
      <c r="BD387" s="344">
        <v>23159171.313126028</v>
      </c>
      <c r="BE387" s="344">
        <v>17565180.097435828</v>
      </c>
      <c r="BF387" s="344">
        <v>14771597.770941995</v>
      </c>
      <c r="BG387" s="344">
        <v>20651444</v>
      </c>
      <c r="BH387" s="344">
        <v>16069237.523092665</v>
      </c>
      <c r="BI387" s="344">
        <v>16576680.775901351</v>
      </c>
      <c r="BJ387" s="344">
        <v>19475182.593614776</v>
      </c>
      <c r="BK387" s="344"/>
      <c r="BL387" s="43"/>
    </row>
    <row r="388" spans="3:64" x14ac:dyDescent="0.2">
      <c r="C388" s="59" t="s">
        <v>143</v>
      </c>
      <c r="D388" s="58" t="s">
        <v>332</v>
      </c>
      <c r="E388" s="364" t="s">
        <v>150</v>
      </c>
      <c r="F388" s="59" t="s">
        <v>155</v>
      </c>
      <c r="G388" s="57" t="s">
        <v>16</v>
      </c>
      <c r="H388" s="346">
        <v>184230.59965821257</v>
      </c>
      <c r="I388" s="346">
        <v>77218.400258572481</v>
      </c>
      <c r="J388" s="346">
        <v>98653.029195956318</v>
      </c>
      <c r="K388" s="346">
        <v>223928.29698150081</v>
      </c>
      <c r="L388" s="346">
        <v>32184.922547551199</v>
      </c>
      <c r="M388" s="346">
        <v>37084.511494168364</v>
      </c>
      <c r="N388" s="346">
        <v>34700.27366772879</v>
      </c>
      <c r="O388" s="346">
        <v>20984.881052525219</v>
      </c>
      <c r="P388" s="346">
        <v>85215.80265175036</v>
      </c>
      <c r="Q388" s="346">
        <v>109213.33293973337</v>
      </c>
      <c r="R388" s="346">
        <v>26528.594864707295</v>
      </c>
      <c r="S388" s="346">
        <v>23766.43365691381</v>
      </c>
      <c r="T388" s="346">
        <v>620.16177412771503</v>
      </c>
      <c r="U388" s="346">
        <v>145477.48003721159</v>
      </c>
      <c r="V388" s="346">
        <v>-5.3641851991415024E-6</v>
      </c>
      <c r="W388" s="346">
        <v>36555.25686878222</v>
      </c>
      <c r="X388" s="346">
        <v>1558.703191976012</v>
      </c>
      <c r="Y388" s="346">
        <v>486707.49121051107</v>
      </c>
      <c r="Z388" s="346">
        <v>468976.83837093523</v>
      </c>
      <c r="AA388" s="346">
        <v>628532.01312606339</v>
      </c>
      <c r="AB388" s="346">
        <v>458490.68771407398</v>
      </c>
      <c r="AC388" s="346">
        <v>366007.67662877659</v>
      </c>
      <c r="AD388" s="346">
        <v>1070676.6775032715</v>
      </c>
      <c r="AE388" s="346">
        <v>749311.34186646878</v>
      </c>
      <c r="AF388" s="346">
        <v>154075.38520865503</v>
      </c>
      <c r="AG388" s="346">
        <v>1342176.0534975999</v>
      </c>
      <c r="AH388" s="346">
        <v>1316794.4361972183</v>
      </c>
      <c r="AI388" s="346">
        <v>1143298.5912113162</v>
      </c>
      <c r="AJ388" s="346">
        <v>663943.77462270588</v>
      </c>
      <c r="AK388" s="346">
        <v>1209671.1672661342</v>
      </c>
      <c r="AL388" s="346">
        <v>607446.77600114082</v>
      </c>
      <c r="AM388" s="346">
        <v>839820.81727925374</v>
      </c>
      <c r="AN388" s="346">
        <v>6350.2631447183576</v>
      </c>
      <c r="AO388" s="346">
        <v>15615.981240327334</v>
      </c>
      <c r="AP388" s="346">
        <v>10140.937972440968</v>
      </c>
      <c r="AQ388" s="346">
        <v>10550.424643212707</v>
      </c>
      <c r="AR388" s="346">
        <v>8573.8883757440235</v>
      </c>
      <c r="AS388" s="346">
        <v>11038.585964636091</v>
      </c>
      <c r="AT388" s="346">
        <v>8102.1137810294176</v>
      </c>
      <c r="AU388" s="346">
        <v>45083.52985694119</v>
      </c>
      <c r="AV388" s="346">
        <v>6777.3489393101854</v>
      </c>
      <c r="AW388" s="346">
        <v>4750.3669158061703</v>
      </c>
      <c r="AX388" s="346">
        <v>4933.6311281420967</v>
      </c>
      <c r="AY388" s="346">
        <v>5580.0466821997898</v>
      </c>
      <c r="AZ388" s="346">
        <v>0</v>
      </c>
      <c r="BA388" s="346">
        <v>0</v>
      </c>
      <c r="BB388" s="346">
        <v>0</v>
      </c>
      <c r="BC388" s="346">
        <v>0</v>
      </c>
      <c r="BD388" s="346">
        <v>-2.5465851649641991E-11</v>
      </c>
      <c r="BE388" s="346">
        <v>-1.8189894035458565E-11</v>
      </c>
      <c r="BF388" s="346">
        <v>0</v>
      </c>
      <c r="BG388" s="346">
        <v>0</v>
      </c>
      <c r="BH388" s="346">
        <v>0</v>
      </c>
      <c r="BI388" s="346">
        <v>0</v>
      </c>
      <c r="BJ388" s="346">
        <v>0</v>
      </c>
      <c r="BK388" s="346"/>
      <c r="BL388" s="43"/>
    </row>
    <row r="389" spans="3:64" x14ac:dyDescent="0.2">
      <c r="C389" s="53" t="s">
        <v>11</v>
      </c>
      <c r="D389" s="47" t="s">
        <v>332</v>
      </c>
      <c r="E389" s="365" t="s">
        <v>151</v>
      </c>
      <c r="F389" s="46" t="s">
        <v>155</v>
      </c>
      <c r="G389" s="231" t="s">
        <v>16</v>
      </c>
      <c r="H389" s="341">
        <v>56550.501846532141</v>
      </c>
      <c r="I389" s="341">
        <v>61000.856471533349</v>
      </c>
      <c r="J389" s="341">
        <v>92465.425919733141</v>
      </c>
      <c r="K389" s="341">
        <v>91733.185375966219</v>
      </c>
      <c r="L389" s="341">
        <v>127488.80634875757</v>
      </c>
      <c r="M389" s="341">
        <v>140558.78906321552</v>
      </c>
      <c r="N389" s="341">
        <v>171802.8405675549</v>
      </c>
      <c r="O389" s="341">
        <v>202086.19950171752</v>
      </c>
      <c r="P389" s="341">
        <v>207174.48609556371</v>
      </c>
      <c r="Q389" s="341">
        <v>146326.08141831073</v>
      </c>
      <c r="R389" s="341">
        <v>150228.71158428566</v>
      </c>
      <c r="S389" s="341">
        <v>175397.51883335438</v>
      </c>
      <c r="T389" s="341">
        <v>155458.64019960622</v>
      </c>
      <c r="U389" s="341">
        <v>217630.39004478409</v>
      </c>
      <c r="V389" s="341">
        <v>424145.68768883584</v>
      </c>
      <c r="W389" s="341">
        <v>262693.18059960759</v>
      </c>
      <c r="X389" s="341">
        <v>178015.70029686182</v>
      </c>
      <c r="Y389" s="341">
        <v>153236.01130016058</v>
      </c>
      <c r="Z389" s="341">
        <v>212779.1324956303</v>
      </c>
      <c r="AA389" s="341">
        <v>185865.54336843677</v>
      </c>
      <c r="AB389" s="341">
        <v>237282.05495558004</v>
      </c>
      <c r="AC389" s="341">
        <v>256824.7280167006</v>
      </c>
      <c r="AD389" s="341">
        <v>332245.74002724455</v>
      </c>
      <c r="AE389" s="341">
        <v>248100.95218366219</v>
      </c>
      <c r="AF389" s="341">
        <v>249054.69319353043</v>
      </c>
      <c r="AG389" s="341">
        <v>396422.25814869319</v>
      </c>
      <c r="AH389" s="341">
        <v>423929.24494561</v>
      </c>
      <c r="AI389" s="341">
        <v>365375.89980149048</v>
      </c>
      <c r="AJ389" s="341">
        <v>277478.14725103421</v>
      </c>
      <c r="AK389" s="341">
        <v>289059.77303932299</v>
      </c>
      <c r="AL389" s="341">
        <v>332253.09416171542</v>
      </c>
      <c r="AM389" s="341">
        <v>195641.15287055852</v>
      </c>
      <c r="AN389" s="341">
        <v>238565.15370237539</v>
      </c>
      <c r="AO389" s="341">
        <v>208031.05980660979</v>
      </c>
      <c r="AP389" s="341">
        <v>231725.83100385303</v>
      </c>
      <c r="AQ389" s="341">
        <v>259088.00109823822</v>
      </c>
      <c r="AR389" s="341">
        <v>227538.44873353973</v>
      </c>
      <c r="AS389" s="341">
        <v>218189.57706101419</v>
      </c>
      <c r="AT389" s="341">
        <v>255084.21197423505</v>
      </c>
      <c r="AU389" s="341">
        <v>338373.47578560037</v>
      </c>
      <c r="AV389" s="341">
        <v>327672.3679602216</v>
      </c>
      <c r="AW389" s="341">
        <v>360939.12565600133</v>
      </c>
      <c r="AX389" s="341">
        <v>443299.09045195975</v>
      </c>
      <c r="AY389" s="341">
        <v>581729.62391006062</v>
      </c>
      <c r="AZ389" s="341">
        <v>383480.52418696781</v>
      </c>
      <c r="BA389" s="341">
        <v>424563.06387805741</v>
      </c>
      <c r="BB389" s="341">
        <v>359183.67658447212</v>
      </c>
      <c r="BC389" s="341">
        <v>288491.26637075964</v>
      </c>
      <c r="BD389" s="341">
        <v>280996.61985494348</v>
      </c>
      <c r="BE389" s="341">
        <v>325543.67154379748</v>
      </c>
      <c r="BF389" s="341">
        <v>345729.43291447475</v>
      </c>
      <c r="BG389" s="341">
        <v>243746.81753889672</v>
      </c>
      <c r="BH389" s="341">
        <v>143339.07318567584</v>
      </c>
      <c r="BI389" s="341">
        <v>251878.04416195423</v>
      </c>
      <c r="BJ389" s="341">
        <v>248110.4478638405</v>
      </c>
      <c r="BK389" s="341">
        <v>234542.22399137483</v>
      </c>
      <c r="BL389" s="43"/>
    </row>
    <row r="390" spans="3:64" x14ac:dyDescent="0.2">
      <c r="C390" s="53" t="s">
        <v>17</v>
      </c>
      <c r="D390" s="47" t="s">
        <v>332</v>
      </c>
      <c r="E390" s="365" t="s">
        <v>151</v>
      </c>
      <c r="F390" s="46" t="s">
        <v>155</v>
      </c>
      <c r="G390" s="231" t="s">
        <v>16</v>
      </c>
      <c r="H390" s="341">
        <v>14785.688710155133</v>
      </c>
      <c r="I390" s="341">
        <v>15443.10770309428</v>
      </c>
      <c r="J390" s="341">
        <v>22045.945952948969</v>
      </c>
      <c r="K390" s="341">
        <v>20560.258046196825</v>
      </c>
      <c r="L390" s="341">
        <v>27540.558494123597</v>
      </c>
      <c r="M390" s="341">
        <v>19171.184024657043</v>
      </c>
      <c r="N390" s="341">
        <v>39398.132810155519</v>
      </c>
      <c r="O390" s="341">
        <v>48181.71284834775</v>
      </c>
      <c r="P390" s="341">
        <v>33654.524419495036</v>
      </c>
      <c r="Q390" s="341">
        <v>18556.169216794056</v>
      </c>
      <c r="R390" s="341">
        <v>24696.828971445055</v>
      </c>
      <c r="S390" s="341">
        <v>21615.737398698988</v>
      </c>
      <c r="T390" s="341">
        <v>26653.554417915722</v>
      </c>
      <c r="U390" s="341">
        <v>38255.73744152701</v>
      </c>
      <c r="V390" s="341">
        <v>72426.502196915986</v>
      </c>
      <c r="W390" s="341">
        <v>48449.472470390756</v>
      </c>
      <c r="X390" s="341">
        <v>43713.146951889794</v>
      </c>
      <c r="Y390" s="341">
        <v>27607.274405566546</v>
      </c>
      <c r="Z390" s="341">
        <v>34068.610705292689</v>
      </c>
      <c r="AA390" s="341">
        <v>9641.6451623480625</v>
      </c>
      <c r="AB390" s="341">
        <v>31307.213652843802</v>
      </c>
      <c r="AC390" s="341">
        <v>37884.795767885982</v>
      </c>
      <c r="AD390" s="341">
        <v>40405.208201984875</v>
      </c>
      <c r="AE390" s="341">
        <v>35748.237531963285</v>
      </c>
      <c r="AF390" s="341">
        <v>30565.140932587081</v>
      </c>
      <c r="AG390" s="341">
        <v>52124.124042403673</v>
      </c>
      <c r="AH390" s="341">
        <v>64845.401328497028</v>
      </c>
      <c r="AI390" s="341">
        <v>77675.325965944794</v>
      </c>
      <c r="AJ390" s="341">
        <v>65606.193056122385</v>
      </c>
      <c r="AK390" s="341">
        <v>44518.827752129648</v>
      </c>
      <c r="AL390" s="341">
        <v>47972.114118109261</v>
      </c>
      <c r="AM390" s="341">
        <v>40500.790631703559</v>
      </c>
      <c r="AN390" s="341">
        <v>47076.582445462009</v>
      </c>
      <c r="AO390" s="341">
        <v>39780.142413667389</v>
      </c>
      <c r="AP390" s="341">
        <v>44986.596301362508</v>
      </c>
      <c r="AQ390" s="341">
        <v>52938.063220273049</v>
      </c>
      <c r="AR390" s="341">
        <v>48777.225146612691</v>
      </c>
      <c r="AS390" s="341">
        <v>45350.257794100304</v>
      </c>
      <c r="AT390" s="341">
        <v>57962.802224701503</v>
      </c>
      <c r="AU390" s="341">
        <v>63250.569208841604</v>
      </c>
      <c r="AV390" s="341">
        <v>84853.570010076437</v>
      </c>
      <c r="AW390" s="341">
        <v>95212.963582271448</v>
      </c>
      <c r="AX390" s="341">
        <v>111270.05675533935</v>
      </c>
      <c r="AY390" s="341">
        <v>120774.19938521735</v>
      </c>
      <c r="AZ390" s="341">
        <v>130153.7902350181</v>
      </c>
      <c r="BA390" s="341">
        <v>167514.12341503619</v>
      </c>
      <c r="BB390" s="341">
        <v>107731.62246394382</v>
      </c>
      <c r="BC390" s="341">
        <v>71236.421916841879</v>
      </c>
      <c r="BD390" s="341">
        <v>20644.649621995846</v>
      </c>
      <c r="BE390" s="341">
        <v>51816.639761296472</v>
      </c>
      <c r="BF390" s="341">
        <v>41582.577841947124</v>
      </c>
      <c r="BG390" s="341">
        <v>45842.291371994346</v>
      </c>
      <c r="BH390" s="341">
        <v>41433.950842734419</v>
      </c>
      <c r="BI390" s="341">
        <v>52970.060789423849</v>
      </c>
      <c r="BJ390" s="341">
        <v>56339.490344627542</v>
      </c>
      <c r="BK390" s="341">
        <v>57817.385449036592</v>
      </c>
      <c r="BL390" s="43"/>
    </row>
    <row r="391" spans="3:64" x14ac:dyDescent="0.2">
      <c r="C391" s="53" t="s">
        <v>18</v>
      </c>
      <c r="D391" s="47" t="s">
        <v>332</v>
      </c>
      <c r="E391" s="365" t="s">
        <v>151</v>
      </c>
      <c r="F391" s="46" t="s">
        <v>155</v>
      </c>
      <c r="G391" s="231" t="s">
        <v>16</v>
      </c>
      <c r="H391" s="341">
        <v>12658.306209165361</v>
      </c>
      <c r="I391" s="341">
        <v>13620.765698367313</v>
      </c>
      <c r="J391" s="341">
        <v>17106.012305197088</v>
      </c>
      <c r="K391" s="341">
        <v>19035.81652012367</v>
      </c>
      <c r="L391" s="341">
        <v>25472.32762584127</v>
      </c>
      <c r="M391" s="341">
        <v>18535.988128144672</v>
      </c>
      <c r="N391" s="341">
        <v>13973.594044098303</v>
      </c>
      <c r="O391" s="341">
        <v>27284.03537058576</v>
      </c>
      <c r="P391" s="341">
        <v>28704.910509762074</v>
      </c>
      <c r="Q391" s="341">
        <v>41702.458539469648</v>
      </c>
      <c r="R391" s="341">
        <v>28909.688361198088</v>
      </c>
      <c r="S391" s="341">
        <v>18492.78118052808</v>
      </c>
      <c r="T391" s="341">
        <v>23346.397935586439</v>
      </c>
      <c r="U391" s="341">
        <v>24385.218823583797</v>
      </c>
      <c r="V391" s="341">
        <v>44254.519544181458</v>
      </c>
      <c r="W391" s="341">
        <v>34034.48250152063</v>
      </c>
      <c r="X391" s="341">
        <v>47942.440733035735</v>
      </c>
      <c r="Y391" s="341">
        <v>32706.940600620237</v>
      </c>
      <c r="Z391" s="341">
        <v>38016.14865698199</v>
      </c>
      <c r="AA391" s="341">
        <v>83540.655267957089</v>
      </c>
      <c r="AB391" s="341">
        <v>28110.812089389772</v>
      </c>
      <c r="AC391" s="341">
        <v>34750.379149430439</v>
      </c>
      <c r="AD391" s="341">
        <v>28863.798979797677</v>
      </c>
      <c r="AE391" s="341">
        <v>30078.017675285839</v>
      </c>
      <c r="AF391" s="341">
        <v>36639.022586556581</v>
      </c>
      <c r="AG391" s="341">
        <v>43719.149382673968</v>
      </c>
      <c r="AH391" s="341">
        <v>56146.667399486942</v>
      </c>
      <c r="AI391" s="341">
        <v>65504.43048688335</v>
      </c>
      <c r="AJ391" s="341">
        <v>44797.046410756571</v>
      </c>
      <c r="AK391" s="341">
        <v>39504.491351669247</v>
      </c>
      <c r="AL391" s="341">
        <v>40511.365430919694</v>
      </c>
      <c r="AM391" s="341">
        <v>40547.822925314991</v>
      </c>
      <c r="AN391" s="341">
        <v>46156.724758940494</v>
      </c>
      <c r="AO391" s="341">
        <v>49413.423103955109</v>
      </c>
      <c r="AP391" s="341">
        <v>48813.476033571889</v>
      </c>
      <c r="AQ391" s="341">
        <v>64025.640110185588</v>
      </c>
      <c r="AR391" s="341">
        <v>64410.435061577984</v>
      </c>
      <c r="AS391" s="341">
        <v>54105.864559822374</v>
      </c>
      <c r="AT391" s="341">
        <v>62618.388572268952</v>
      </c>
      <c r="AU391" s="341">
        <v>53794.916306962179</v>
      </c>
      <c r="AV391" s="341">
        <v>57276.590729403855</v>
      </c>
      <c r="AW391" s="341">
        <v>51908.768944115647</v>
      </c>
      <c r="AX391" s="341">
        <v>61349.392781024741</v>
      </c>
      <c r="AY391" s="341">
        <v>62584.070441557313</v>
      </c>
      <c r="AZ391" s="341">
        <v>79789.505405441261</v>
      </c>
      <c r="BA391" s="341">
        <v>60404.220486620681</v>
      </c>
      <c r="BB391" s="341">
        <v>74406.06242534639</v>
      </c>
      <c r="BC391" s="341">
        <v>41651.455916765219</v>
      </c>
      <c r="BD391" s="341">
        <v>21791.574600995616</v>
      </c>
      <c r="BE391" s="341">
        <v>12390.935595092635</v>
      </c>
      <c r="BF391" s="341">
        <v>9504.5892210164857</v>
      </c>
      <c r="BG391" s="341">
        <v>13417.256011315416</v>
      </c>
      <c r="BH391" s="341">
        <v>13438.03811115711</v>
      </c>
      <c r="BI391" s="341">
        <v>14053.281433928776</v>
      </c>
      <c r="BJ391" s="341">
        <v>15168.324323553572</v>
      </c>
      <c r="BK391" s="341">
        <v>27272.351626904048</v>
      </c>
      <c r="BL391" s="43"/>
    </row>
    <row r="392" spans="3:64" x14ac:dyDescent="0.2">
      <c r="C392" s="53" t="s">
        <v>19</v>
      </c>
      <c r="D392" s="47" t="s">
        <v>332</v>
      </c>
      <c r="E392" s="365" t="s">
        <v>151</v>
      </c>
      <c r="F392" s="46" t="s">
        <v>155</v>
      </c>
      <c r="G392" s="231" t="s">
        <v>16</v>
      </c>
      <c r="H392" s="341">
        <v>4306.257403103471</v>
      </c>
      <c r="I392" s="341">
        <v>4740.6711180502552</v>
      </c>
      <c r="J392" s="341">
        <v>5475.1908894000298</v>
      </c>
      <c r="K392" s="341">
        <v>5750.3821367323862</v>
      </c>
      <c r="L392" s="341">
        <v>6826.2410698841222</v>
      </c>
      <c r="M392" s="341">
        <v>7604.5092946229179</v>
      </c>
      <c r="N392" s="341">
        <v>6205.3787128168979</v>
      </c>
      <c r="O392" s="341">
        <v>11362.069813568894</v>
      </c>
      <c r="P392" s="341">
        <v>6945.337600232845</v>
      </c>
      <c r="Q392" s="341">
        <v>10529.05484176577</v>
      </c>
      <c r="R392" s="341">
        <v>12193.157503971705</v>
      </c>
      <c r="S392" s="341">
        <v>13486.515972320769</v>
      </c>
      <c r="T392" s="341">
        <v>25772.424780735812</v>
      </c>
      <c r="U392" s="341">
        <v>28003.109320950887</v>
      </c>
      <c r="V392" s="341">
        <v>25181.779259092978</v>
      </c>
      <c r="W392" s="341">
        <v>17374.529541283639</v>
      </c>
      <c r="X392" s="341">
        <v>11727.904807296665</v>
      </c>
      <c r="Y392" s="341">
        <v>9087.6312023545997</v>
      </c>
      <c r="Z392" s="341">
        <v>15307.058616325947</v>
      </c>
      <c r="AA392" s="341">
        <v>7902.9031094640186</v>
      </c>
      <c r="AB392" s="341">
        <v>22636.586613244443</v>
      </c>
      <c r="AC392" s="341">
        <v>23861.312563481213</v>
      </c>
      <c r="AD392" s="341">
        <v>19501.074173040379</v>
      </c>
      <c r="AE392" s="341">
        <v>32856.621425354766</v>
      </c>
      <c r="AF392" s="341">
        <v>33355.979965773186</v>
      </c>
      <c r="AG392" s="341">
        <v>50732.041876270829</v>
      </c>
      <c r="AH392" s="341">
        <v>43513.932191834523</v>
      </c>
      <c r="AI392" s="341">
        <v>63957.361171082121</v>
      </c>
      <c r="AJ392" s="341">
        <v>41544.435895143899</v>
      </c>
      <c r="AK392" s="341">
        <v>27923.906680185592</v>
      </c>
      <c r="AL392" s="341">
        <v>29647.653491231784</v>
      </c>
      <c r="AM392" s="341">
        <v>27806.91066642417</v>
      </c>
      <c r="AN392" s="341">
        <v>37126.941561244334</v>
      </c>
      <c r="AO392" s="341">
        <v>26522.38106371737</v>
      </c>
      <c r="AP392" s="341">
        <v>25994.459971049168</v>
      </c>
      <c r="AQ392" s="341">
        <v>25842.038515302465</v>
      </c>
      <c r="AR392" s="341">
        <v>19905.403737992274</v>
      </c>
      <c r="AS392" s="341">
        <v>25993.939744168954</v>
      </c>
      <c r="AT392" s="341">
        <v>29776.080892432317</v>
      </c>
      <c r="AU392" s="341">
        <v>27708.122135814036</v>
      </c>
      <c r="AV392" s="341">
        <v>27495.147867771935</v>
      </c>
      <c r="AW392" s="341">
        <v>33003.574476010843</v>
      </c>
      <c r="AX392" s="341">
        <v>56027.659843858906</v>
      </c>
      <c r="AY392" s="341">
        <v>50988.606599428502</v>
      </c>
      <c r="AZ392" s="341">
        <v>59892.279312776853</v>
      </c>
      <c r="BA392" s="341">
        <v>91508.091459813455</v>
      </c>
      <c r="BB392" s="341">
        <v>96539.947827051627</v>
      </c>
      <c r="BC392" s="341">
        <v>112662.96936278421</v>
      </c>
      <c r="BD392" s="341">
        <v>32113.899411993538</v>
      </c>
      <c r="BE392" s="341">
        <v>29287.665952037143</v>
      </c>
      <c r="BF392" s="341">
        <v>28513.767663049464</v>
      </c>
      <c r="BG392" s="341">
        <v>35779.349363507776</v>
      </c>
      <c r="BH392" s="341">
        <v>45913.296879786802</v>
      </c>
      <c r="BI392" s="341">
        <v>44321.887599313821</v>
      </c>
      <c r="BJ392" s="341">
        <v>54172.586869834187</v>
      </c>
      <c r="BK392" s="341">
        <v>50181.126993503458</v>
      </c>
      <c r="BL392" s="43"/>
    </row>
    <row r="393" spans="3:64" x14ac:dyDescent="0.2">
      <c r="C393" s="53" t="s">
        <v>20</v>
      </c>
      <c r="D393" s="47" t="s">
        <v>332</v>
      </c>
      <c r="E393" s="365" t="s">
        <v>151</v>
      </c>
      <c r="F393" s="46" t="s">
        <v>155</v>
      </c>
      <c r="G393" s="231" t="s">
        <v>16</v>
      </c>
      <c r="H393" s="341">
        <v>11761.031780347479</v>
      </c>
      <c r="I393" s="341">
        <v>11563.054190334162</v>
      </c>
      <c r="J393" s="341">
        <v>15960.193570445972</v>
      </c>
      <c r="K393" s="341">
        <v>15119.257903741476</v>
      </c>
      <c r="L393" s="341">
        <v>25268.166981790702</v>
      </c>
      <c r="M393" s="341">
        <v>25578.149406142627</v>
      </c>
      <c r="N393" s="341">
        <v>22227.875889311585</v>
      </c>
      <c r="O393" s="341">
        <v>44852.929999679247</v>
      </c>
      <c r="P393" s="341">
        <v>79526.803106046646</v>
      </c>
      <c r="Q393" s="341">
        <v>45512.491011761551</v>
      </c>
      <c r="R393" s="341">
        <v>30819.710229284679</v>
      </c>
      <c r="S393" s="341">
        <v>55588.730771700546</v>
      </c>
      <c r="T393" s="341">
        <v>52400.401158645203</v>
      </c>
      <c r="U393" s="341">
        <v>63998.895628163242</v>
      </c>
      <c r="V393" s="341">
        <v>56276.938908853546</v>
      </c>
      <c r="W393" s="341">
        <v>59832.607735318219</v>
      </c>
      <c r="X393" s="341">
        <v>51762.489914834907</v>
      </c>
      <c r="Y393" s="341">
        <v>59948.285181242332</v>
      </c>
      <c r="Z393" s="341">
        <v>60797.733098561774</v>
      </c>
      <c r="AA393" s="341">
        <v>15955.559834202719</v>
      </c>
      <c r="AB393" s="341">
        <v>107850.85448950817</v>
      </c>
      <c r="AC393" s="341">
        <v>99200.824504680844</v>
      </c>
      <c r="AD393" s="341">
        <v>55812.898474234644</v>
      </c>
      <c r="AE393" s="341">
        <v>68700.872550480053</v>
      </c>
      <c r="AF393" s="341">
        <v>64247.275344188289</v>
      </c>
      <c r="AG393" s="341">
        <v>86412.667216222238</v>
      </c>
      <c r="AH393" s="341">
        <v>143724.90678777453</v>
      </c>
      <c r="AI393" s="341">
        <v>156759.93249346092</v>
      </c>
      <c r="AJ393" s="341">
        <v>126681.46704434468</v>
      </c>
      <c r="AK393" s="341">
        <v>85086.62037570322</v>
      </c>
      <c r="AL393" s="341">
        <v>92836.15353353403</v>
      </c>
      <c r="AM393" s="341">
        <v>68569.115956273061</v>
      </c>
      <c r="AN393" s="341">
        <v>66732.955644535381</v>
      </c>
      <c r="AO393" s="341">
        <v>71723.485243661868</v>
      </c>
      <c r="AP393" s="341">
        <v>119226.33284473016</v>
      </c>
      <c r="AQ393" s="341">
        <v>91501.859671929808</v>
      </c>
      <c r="AR393" s="341">
        <v>44162.396617298473</v>
      </c>
      <c r="AS393" s="341">
        <v>50702.781523069527</v>
      </c>
      <c r="AT393" s="341">
        <v>62596.972684887318</v>
      </c>
      <c r="AU393" s="341">
        <v>65735.11582261388</v>
      </c>
      <c r="AV393" s="341">
        <v>92358.92119875511</v>
      </c>
      <c r="AW393" s="341">
        <v>80999.361992717226</v>
      </c>
      <c r="AX393" s="341">
        <v>89002.051675727402</v>
      </c>
      <c r="AY393" s="341">
        <v>86923.166038417257</v>
      </c>
      <c r="AZ393" s="341">
        <v>123142.567638229</v>
      </c>
      <c r="BA393" s="341">
        <v>109876.26608429104</v>
      </c>
      <c r="BB393" s="341">
        <v>71153.056161063549</v>
      </c>
      <c r="BC393" s="341">
        <v>74361.767389237022</v>
      </c>
      <c r="BD393" s="341">
        <v>79137.823550984074</v>
      </c>
      <c r="BE393" s="341">
        <v>65334.024046852093</v>
      </c>
      <c r="BF393" s="341">
        <v>66532.124547115396</v>
      </c>
      <c r="BG393" s="341">
        <v>62613.861386138611</v>
      </c>
      <c r="BH393" s="341">
        <v>53752.152444628438</v>
      </c>
      <c r="BI393" s="341">
        <v>86481.731901100153</v>
      </c>
      <c r="BJ393" s="341">
        <v>66090.5559811977</v>
      </c>
      <c r="BK393" s="341">
        <v>68726.326099798214</v>
      </c>
      <c r="BL393" s="43"/>
    </row>
    <row r="394" spans="3:64" x14ac:dyDescent="0.2">
      <c r="C394" s="53" t="s">
        <v>21</v>
      </c>
      <c r="D394" s="47" t="s">
        <v>332</v>
      </c>
      <c r="E394" s="365" t="s">
        <v>151</v>
      </c>
      <c r="F394" s="46" t="s">
        <v>155</v>
      </c>
      <c r="G394" s="231" t="s">
        <v>16</v>
      </c>
      <c r="H394" s="341">
        <v>5192.3409636924453</v>
      </c>
      <c r="I394" s="341">
        <v>5600.2001960322259</v>
      </c>
      <c r="J394" s="341">
        <v>7370.104778281092</v>
      </c>
      <c r="K394" s="341">
        <v>7229.4388080701228</v>
      </c>
      <c r="L394" s="341">
        <v>9874.723592393224</v>
      </c>
      <c r="M394" s="341">
        <v>10418.102027677349</v>
      </c>
      <c r="N394" s="341">
        <v>16722.54501595028</v>
      </c>
      <c r="O394" s="341">
        <v>19563.22809482344</v>
      </c>
      <c r="P394" s="341">
        <v>8886.8347836014709</v>
      </c>
      <c r="Q394" s="341">
        <v>7923.7601137145757</v>
      </c>
      <c r="R394" s="341">
        <v>15112.115381525655</v>
      </c>
      <c r="S394" s="341">
        <v>14528.29437394568</v>
      </c>
      <c r="T394" s="341">
        <v>12860.592905833668</v>
      </c>
      <c r="U394" s="341">
        <v>10457.250450633199</v>
      </c>
      <c r="V394" s="341">
        <v>25190.808656670466</v>
      </c>
      <c r="W394" s="341">
        <v>23898.811136635308</v>
      </c>
      <c r="X394" s="341">
        <v>9931.7528849481569</v>
      </c>
      <c r="Y394" s="341">
        <v>6994.5095717153154</v>
      </c>
      <c r="Z394" s="341">
        <v>15728.020062990279</v>
      </c>
      <c r="AA394" s="341">
        <v>44890.189594274554</v>
      </c>
      <c r="AB394" s="341">
        <v>16128.748851357781</v>
      </c>
      <c r="AC394" s="341">
        <v>18774.519864338319</v>
      </c>
      <c r="AD394" s="341">
        <v>19363.384370676289</v>
      </c>
      <c r="AE394" s="341">
        <v>20279.506898076703</v>
      </c>
      <c r="AF394" s="341">
        <v>20037.521460300151</v>
      </c>
      <c r="AG394" s="341">
        <v>28876.980698206546</v>
      </c>
      <c r="AH394" s="341">
        <v>28849.052868480216</v>
      </c>
      <c r="AI394" s="341">
        <v>36398.539341813019</v>
      </c>
      <c r="AJ394" s="341">
        <v>27241.186762733872</v>
      </c>
      <c r="AK394" s="341">
        <v>26105.043663317389</v>
      </c>
      <c r="AL394" s="341">
        <v>18469.818929579182</v>
      </c>
      <c r="AM394" s="341">
        <v>18922.002739563588</v>
      </c>
      <c r="AN394" s="341">
        <v>32391.044232734639</v>
      </c>
      <c r="AO394" s="341">
        <v>29876.92442890655</v>
      </c>
      <c r="AP394" s="341">
        <v>25407.130568717177</v>
      </c>
      <c r="AQ394" s="341">
        <v>29507.274494859688</v>
      </c>
      <c r="AR394" s="341">
        <v>26866.68398258782</v>
      </c>
      <c r="AS394" s="341">
        <v>18227.39845287659</v>
      </c>
      <c r="AT394" s="341">
        <v>21521.300686895582</v>
      </c>
      <c r="AU394" s="341">
        <v>24788.128006590683</v>
      </c>
      <c r="AV394" s="341">
        <v>27830.818867474329</v>
      </c>
      <c r="AW394" s="341">
        <v>29541.35449404089</v>
      </c>
      <c r="AX394" s="341">
        <v>41951.741637122286</v>
      </c>
      <c r="AY394" s="341">
        <v>47047.257321331941</v>
      </c>
      <c r="AZ394" s="341">
        <v>46412.775520329611</v>
      </c>
      <c r="BA394" s="341">
        <v>36557.595553759675</v>
      </c>
      <c r="BB394" s="341">
        <v>32125.943359880359</v>
      </c>
      <c r="BC394" s="341">
        <v>39213.481505936616</v>
      </c>
      <c r="BD394" s="341">
        <v>37848.524306992382</v>
      </c>
      <c r="BE394" s="341">
        <v>31540.56333296308</v>
      </c>
      <c r="BF394" s="341">
        <v>24949.546705168279</v>
      </c>
      <c r="BG394" s="341">
        <v>29070.721357850074</v>
      </c>
      <c r="BH394" s="341">
        <v>23516.566694524943</v>
      </c>
      <c r="BI394" s="341">
        <v>23782.476272802542</v>
      </c>
      <c r="BJ394" s="341">
        <v>21669.034747933674</v>
      </c>
      <c r="BK394" s="341">
        <v>27272.351626904048</v>
      </c>
      <c r="BL394" s="43"/>
    </row>
    <row r="395" spans="3:64" x14ac:dyDescent="0.2">
      <c r="C395" s="53" t="s">
        <v>22</v>
      </c>
      <c r="D395" s="47" t="s">
        <v>332</v>
      </c>
      <c r="E395" s="365" t="s">
        <v>151</v>
      </c>
      <c r="F395" s="46" t="s">
        <v>155</v>
      </c>
      <c r="G395" s="231" t="s">
        <v>16</v>
      </c>
      <c r="H395" s="341">
        <v>41369.73514243422</v>
      </c>
      <c r="I395" s="341">
        <v>42778.609542603677</v>
      </c>
      <c r="J395" s="341">
        <v>56989.709756208234</v>
      </c>
      <c r="K395" s="341">
        <v>57223.145207344387</v>
      </c>
      <c r="L395" s="341">
        <v>75136.534793241837</v>
      </c>
      <c r="M395" s="341">
        <v>64241.821582514487</v>
      </c>
      <c r="N395" s="341">
        <v>66899.431461375469</v>
      </c>
      <c r="O395" s="341">
        <v>104809.28390833852</v>
      </c>
      <c r="P395" s="341">
        <v>62138.368482158607</v>
      </c>
      <c r="Q395" s="341">
        <v>62625.019864494971</v>
      </c>
      <c r="R395" s="341">
        <v>68715.829689106191</v>
      </c>
      <c r="S395" s="341">
        <v>76884.35897570118</v>
      </c>
      <c r="T395" s="341">
        <v>65724.93786848642</v>
      </c>
      <c r="U395" s="341">
        <v>94759.902512844317</v>
      </c>
      <c r="V395" s="341">
        <v>96426.10242863759</v>
      </c>
      <c r="W395" s="341">
        <v>112032.43119339908</v>
      </c>
      <c r="X395" s="341">
        <v>103146.36029742881</v>
      </c>
      <c r="Y395" s="341">
        <v>79013.893780378407</v>
      </c>
      <c r="Z395" s="341">
        <v>91021.52368828468</v>
      </c>
      <c r="AA395" s="341">
        <v>94051.295426732351</v>
      </c>
      <c r="AB395" s="341">
        <v>82737.093052402561</v>
      </c>
      <c r="AC395" s="341">
        <v>81192.548342928916</v>
      </c>
      <c r="AD395" s="341">
        <v>104101.00760647612</v>
      </c>
      <c r="AE395" s="341">
        <v>92402.516560770702</v>
      </c>
      <c r="AF395" s="341">
        <v>100093.47112015325</v>
      </c>
      <c r="AG395" s="341">
        <v>129584.41306953294</v>
      </c>
      <c r="AH395" s="341">
        <v>137668.15267175998</v>
      </c>
      <c r="AI395" s="341">
        <v>170799.63141369054</v>
      </c>
      <c r="AJ395" s="341">
        <v>126845.64050402959</v>
      </c>
      <c r="AK395" s="341">
        <v>130563.2552501492</v>
      </c>
      <c r="AL395" s="341">
        <v>98460.867813947902</v>
      </c>
      <c r="AM395" s="341">
        <v>86151.210199355235</v>
      </c>
      <c r="AN395" s="341">
        <v>94600.564416019552</v>
      </c>
      <c r="AO395" s="341">
        <v>98267.642734085384</v>
      </c>
      <c r="AP395" s="341">
        <v>109973.69121080512</v>
      </c>
      <c r="AQ395" s="341">
        <v>99442.952048922627</v>
      </c>
      <c r="AR395" s="341">
        <v>66970.659041792242</v>
      </c>
      <c r="AS395" s="341">
        <v>61863.391346924582</v>
      </c>
      <c r="AT395" s="341">
        <v>77862.899918127965</v>
      </c>
      <c r="AU395" s="341">
        <v>81300.546910415622</v>
      </c>
      <c r="AV395" s="341">
        <v>81117.326582079069</v>
      </c>
      <c r="AW395" s="341">
        <v>93123.662487822497</v>
      </c>
      <c r="AX395" s="341">
        <v>123610.18390714416</v>
      </c>
      <c r="AY395" s="341">
        <v>120812.77579663895</v>
      </c>
      <c r="AZ395" s="341">
        <v>241310.2929149245</v>
      </c>
      <c r="BA395" s="341">
        <v>192142.817886228</v>
      </c>
      <c r="BB395" s="341">
        <v>159939.16210177928</v>
      </c>
      <c r="BC395" s="341">
        <v>130907.46455638837</v>
      </c>
      <c r="BD395" s="341">
        <v>89460.148361981992</v>
      </c>
      <c r="BE395" s="341">
        <v>92368.792617963307</v>
      </c>
      <c r="BF395" s="341">
        <v>73660.566462877774</v>
      </c>
      <c r="BG395" s="341">
        <v>79385.431400282876</v>
      </c>
      <c r="BH395" s="341">
        <v>89586.920741047405</v>
      </c>
      <c r="BI395" s="341">
        <v>104859.09993008393</v>
      </c>
      <c r="BJ395" s="341">
        <v>111595.52895185839</v>
      </c>
      <c r="BK395" s="341">
        <v>124361.92341868245</v>
      </c>
      <c r="BL395" s="43"/>
    </row>
    <row r="396" spans="3:64" x14ac:dyDescent="0.2">
      <c r="C396" s="53" t="s">
        <v>23</v>
      </c>
      <c r="D396" s="47" t="s">
        <v>332</v>
      </c>
      <c r="E396" s="365" t="s">
        <v>151</v>
      </c>
      <c r="F396" s="46" t="s">
        <v>155</v>
      </c>
      <c r="G396" s="231" t="s">
        <v>16</v>
      </c>
      <c r="H396" s="341">
        <v>16683.521403328508</v>
      </c>
      <c r="I396" s="341">
        <v>17282.389314383556</v>
      </c>
      <c r="J396" s="341">
        <v>25376.204038462394</v>
      </c>
      <c r="K396" s="341">
        <v>25410.093972405626</v>
      </c>
      <c r="L396" s="341">
        <v>36657.047415331588</v>
      </c>
      <c r="M396" s="341">
        <v>34180.453274338885</v>
      </c>
      <c r="N396" s="341">
        <v>43920.672371671142</v>
      </c>
      <c r="O396" s="341">
        <v>44893.775120333426</v>
      </c>
      <c r="P396" s="341">
        <v>32028.004269350953</v>
      </c>
      <c r="Q396" s="341">
        <v>23807.009893243565</v>
      </c>
      <c r="R396" s="341">
        <v>32911.985682561208</v>
      </c>
      <c r="S396" s="341">
        <v>41201.010560263741</v>
      </c>
      <c r="T396" s="341">
        <v>31999.136965075941</v>
      </c>
      <c r="U396" s="341">
        <v>40960.344872560898</v>
      </c>
      <c r="V396" s="341">
        <v>55287.054529511115</v>
      </c>
      <c r="W396" s="341">
        <v>54333.194890629486</v>
      </c>
      <c r="X396" s="341">
        <v>46496.592848855857</v>
      </c>
      <c r="Y396" s="341">
        <v>39720.163991448011</v>
      </c>
      <c r="Z396" s="341">
        <v>47245.962852342578</v>
      </c>
      <c r="AA396" s="341">
        <v>16107.579281509798</v>
      </c>
      <c r="AB396" s="341">
        <v>33629.345831931525</v>
      </c>
      <c r="AC396" s="341">
        <v>36400.734843547325</v>
      </c>
      <c r="AD396" s="341">
        <v>40472.158344262185</v>
      </c>
      <c r="AE396" s="341">
        <v>38109.544377618746</v>
      </c>
      <c r="AF396" s="341">
        <v>47367.855240649791</v>
      </c>
      <c r="AG396" s="341">
        <v>66815.086463720974</v>
      </c>
      <c r="AH396" s="341">
        <v>59805.867891689595</v>
      </c>
      <c r="AI396" s="341">
        <v>102737.11243405532</v>
      </c>
      <c r="AJ396" s="341">
        <v>79659.606740564413</v>
      </c>
      <c r="AK396" s="341">
        <v>61159.411622457948</v>
      </c>
      <c r="AL396" s="341">
        <v>39701.008793076748</v>
      </c>
      <c r="AM396" s="341">
        <v>47443.759692466418</v>
      </c>
      <c r="AN396" s="341">
        <v>63866.917233423432</v>
      </c>
      <c r="AO396" s="341">
        <v>45683.59768370838</v>
      </c>
      <c r="AP396" s="341">
        <v>67617.452259904094</v>
      </c>
      <c r="AQ396" s="341">
        <v>100967.91180298067</v>
      </c>
      <c r="AR396" s="341">
        <v>110637.58330802117</v>
      </c>
      <c r="AS396" s="341">
        <v>100785.84226923753</v>
      </c>
      <c r="AT396" s="341">
        <v>118110.65890510699</v>
      </c>
      <c r="AU396" s="341">
        <v>105190.84276453004</v>
      </c>
      <c r="AV396" s="341">
        <v>115052.80936605224</v>
      </c>
      <c r="AW396" s="341">
        <v>115009.68629634306</v>
      </c>
      <c r="AX396" s="341">
        <v>151815.98955839564</v>
      </c>
      <c r="AY396" s="341">
        <v>148329.45994058467</v>
      </c>
      <c r="AZ396" s="341">
        <v>161908.02700561125</v>
      </c>
      <c r="BA396" s="341">
        <v>136069.51653955772</v>
      </c>
      <c r="BB396" s="341">
        <v>100924.2492574741</v>
      </c>
      <c r="BC396" s="341">
        <v>72616.490898716802</v>
      </c>
      <c r="BD396" s="341">
        <v>43583.149201991233</v>
      </c>
      <c r="BE396" s="341">
        <v>41678.60154712978</v>
      </c>
      <c r="BF396" s="341">
        <v>23761.473052541216</v>
      </c>
      <c r="BG396" s="341">
        <v>23480.198019801977</v>
      </c>
      <c r="BH396" s="341">
        <v>22396.730185261851</v>
      </c>
      <c r="BI396" s="341">
        <v>17296.346380220031</v>
      </c>
      <c r="BJ396" s="341">
        <v>21669.034747933674</v>
      </c>
      <c r="BK396" s="341">
        <v>39272.186342741828</v>
      </c>
      <c r="BL396" s="43"/>
    </row>
    <row r="397" spans="3:64" x14ac:dyDescent="0.2">
      <c r="C397" s="53" t="s">
        <v>24</v>
      </c>
      <c r="D397" s="47" t="s">
        <v>332</v>
      </c>
      <c r="E397" s="365" t="s">
        <v>151</v>
      </c>
      <c r="F397" s="46" t="s">
        <v>155</v>
      </c>
      <c r="G397" s="231" t="s">
        <v>16</v>
      </c>
      <c r="H397" s="341">
        <v>35203.21119890907</v>
      </c>
      <c r="I397" s="341">
        <v>36260.025361445012</v>
      </c>
      <c r="J397" s="341">
        <v>58288.081470203688</v>
      </c>
      <c r="K397" s="341">
        <v>62631.944490344031</v>
      </c>
      <c r="L397" s="341">
        <v>74872.384480526278</v>
      </c>
      <c r="M397" s="341">
        <v>90224.816718702365</v>
      </c>
      <c r="N397" s="341">
        <v>86568.136195137195</v>
      </c>
      <c r="O397" s="341">
        <v>176793.31155004582</v>
      </c>
      <c r="P397" s="341">
        <v>82547.589519768168</v>
      </c>
      <c r="Q397" s="341">
        <v>190953.92789679297</v>
      </c>
      <c r="R397" s="341">
        <v>94804.466615411657</v>
      </c>
      <c r="S397" s="341">
        <v>124793.86353559062</v>
      </c>
      <c r="T397" s="341">
        <v>113077.97796223911</v>
      </c>
      <c r="U397" s="341">
        <v>163357.37474621309</v>
      </c>
      <c r="V397" s="341">
        <v>226878.25504525026</v>
      </c>
      <c r="W397" s="341">
        <v>156105.33981467006</v>
      </c>
      <c r="X397" s="341">
        <v>134112.44535760384</v>
      </c>
      <c r="Y397" s="341">
        <v>121019.29905524456</v>
      </c>
      <c r="Z397" s="341">
        <v>155079.90658593873</v>
      </c>
      <c r="AA397" s="341">
        <v>142264.29179093664</v>
      </c>
      <c r="AB397" s="341">
        <v>173057.38517488961</v>
      </c>
      <c r="AC397" s="341">
        <v>172177.25322981246</v>
      </c>
      <c r="AD397" s="341">
        <v>171891.0132669193</v>
      </c>
      <c r="AE397" s="341">
        <v>209381.57158154855</v>
      </c>
      <c r="AF397" s="341">
        <v>211139.31949642912</v>
      </c>
      <c r="AG397" s="341">
        <v>305918.45964621706</v>
      </c>
      <c r="AH397" s="341">
        <v>356855.48744263576</v>
      </c>
      <c r="AI397" s="341">
        <v>383658.4437147188</v>
      </c>
      <c r="AJ397" s="341">
        <v>416855.9652678445</v>
      </c>
      <c r="AK397" s="341">
        <v>380421.97710292001</v>
      </c>
      <c r="AL397" s="341">
        <v>346223.73406727466</v>
      </c>
      <c r="AM397" s="341">
        <v>344446.69154595182</v>
      </c>
      <c r="AN397" s="341">
        <v>305926.51397625444</v>
      </c>
      <c r="AO397" s="341">
        <v>264930.97443321312</v>
      </c>
      <c r="AP397" s="341">
        <v>267261.31268586736</v>
      </c>
      <c r="AQ397" s="341">
        <v>310273.49770629872</v>
      </c>
      <c r="AR397" s="341">
        <v>282409.06198037375</v>
      </c>
      <c r="AS397" s="341">
        <v>290523.87515235238</v>
      </c>
      <c r="AT397" s="341">
        <v>395017.22123777581</v>
      </c>
      <c r="AU397" s="341">
        <v>408724.11449671752</v>
      </c>
      <c r="AV397" s="341">
        <v>469511.24427988089</v>
      </c>
      <c r="AW397" s="341">
        <v>497370.75568643596</v>
      </c>
      <c r="AX397" s="341">
        <v>629318.24474005005</v>
      </c>
      <c r="AY397" s="341">
        <v>629683.75307917292</v>
      </c>
      <c r="AZ397" s="341">
        <v>655772.61528804805</v>
      </c>
      <c r="BA397" s="341">
        <v>601463.81025229394</v>
      </c>
      <c r="BB397" s="341">
        <v>446871.54633136571</v>
      </c>
      <c r="BC397" s="341">
        <v>321267.55339239241</v>
      </c>
      <c r="BD397" s="341">
        <v>409452.21750291763</v>
      </c>
      <c r="BE397" s="341">
        <v>183611.13654546364</v>
      </c>
      <c r="BF397" s="341">
        <v>160389.94310465324</v>
      </c>
      <c r="BG397" s="341">
        <v>150944.13012729841</v>
      </c>
      <c r="BH397" s="341">
        <v>176934.16846356864</v>
      </c>
      <c r="BI397" s="341">
        <v>139451.79269052402</v>
      </c>
      <c r="BJ397" s="341">
        <v>128930.75675020531</v>
      </c>
      <c r="BK397" s="341">
        <v>150543.38098051038</v>
      </c>
      <c r="BL397" s="43"/>
    </row>
    <row r="398" spans="3:64" x14ac:dyDescent="0.2">
      <c r="C398" s="53" t="s">
        <v>25</v>
      </c>
      <c r="D398" s="47" t="s">
        <v>332</v>
      </c>
      <c r="E398" s="365" t="s">
        <v>151</v>
      </c>
      <c r="F398" s="46" t="s">
        <v>155</v>
      </c>
      <c r="G398" s="231" t="s">
        <v>16</v>
      </c>
      <c r="H398" s="341">
        <v>23778.701230337181</v>
      </c>
      <c r="I398" s="341">
        <v>26026.669253301156</v>
      </c>
      <c r="J398" s="341">
        <v>35764.530026333043</v>
      </c>
      <c r="K398" s="341">
        <v>41743.298601830211</v>
      </c>
      <c r="L398" s="341">
        <v>51860.410001325159</v>
      </c>
      <c r="M398" s="341">
        <v>77834.632476848594</v>
      </c>
      <c r="N398" s="341">
        <v>59605.703916470608</v>
      </c>
      <c r="O398" s="341">
        <v>72660.406898709945</v>
      </c>
      <c r="P398" s="341">
        <v>42874.275348445648</v>
      </c>
      <c r="Q398" s="341">
        <v>106610.66665753658</v>
      </c>
      <c r="R398" s="341">
        <v>48920.658613035768</v>
      </c>
      <c r="S398" s="341">
        <v>64942.261499962195</v>
      </c>
      <c r="T398" s="341">
        <v>85619.307119538425</v>
      </c>
      <c r="U398" s="341">
        <v>121419.91230068372</v>
      </c>
      <c r="V398" s="341">
        <v>191445.21584235237</v>
      </c>
      <c r="W398" s="341">
        <v>117333.05884515381</v>
      </c>
      <c r="X398" s="341">
        <v>73038.837162732598</v>
      </c>
      <c r="Y398" s="341">
        <v>76448.886240483916</v>
      </c>
      <c r="Z398" s="341">
        <v>105634.42969278275</v>
      </c>
      <c r="AA398" s="341">
        <v>38423.05322447636</v>
      </c>
      <c r="AB398" s="341">
        <v>180076.79113087116</v>
      </c>
      <c r="AC398" s="341">
        <v>113151.44164995577</v>
      </c>
      <c r="AD398" s="341">
        <v>110622.0579984194</v>
      </c>
      <c r="AE398" s="341">
        <v>132608.01940457776</v>
      </c>
      <c r="AF398" s="341">
        <v>138120.01752036487</v>
      </c>
      <c r="AG398" s="341">
        <v>191558.73963941156</v>
      </c>
      <c r="AH398" s="341">
        <v>242788.89804953197</v>
      </c>
      <c r="AI398" s="341">
        <v>276256.30095080507</v>
      </c>
      <c r="AJ398" s="341">
        <v>228319.34826998526</v>
      </c>
      <c r="AK398" s="341">
        <v>205722.31662004115</v>
      </c>
      <c r="AL398" s="341">
        <v>220976.38410252935</v>
      </c>
      <c r="AM398" s="341">
        <v>258169.75988476284</v>
      </c>
      <c r="AN398" s="341">
        <v>267988.23313190538</v>
      </c>
      <c r="AO398" s="341">
        <v>256880.91840138173</v>
      </c>
      <c r="AP398" s="341">
        <v>260148.8624855252</v>
      </c>
      <c r="AQ398" s="341">
        <v>181158.07841848303</v>
      </c>
      <c r="AR398" s="341">
        <v>64100.578132411218</v>
      </c>
      <c r="AS398" s="341">
        <v>61974.780498358748</v>
      </c>
      <c r="AT398" s="341">
        <v>117211.77681302543</v>
      </c>
      <c r="AU398" s="341">
        <v>145867.82495309325</v>
      </c>
      <c r="AV398" s="341">
        <v>172339.68071192908</v>
      </c>
      <c r="AW398" s="341">
        <v>130171.34655386508</v>
      </c>
      <c r="AX398" s="341">
        <v>166240.7574396696</v>
      </c>
      <c r="AY398" s="341">
        <v>181679.32843160414</v>
      </c>
      <c r="AZ398" s="341">
        <v>567964.56729119725</v>
      </c>
      <c r="BA398" s="341">
        <v>664238.24717487535</v>
      </c>
      <c r="BB398" s="341">
        <v>580315.98237683252</v>
      </c>
      <c r="BC398" s="341">
        <v>367885.34256025974</v>
      </c>
      <c r="BD398" s="341">
        <v>108957.87300497807</v>
      </c>
      <c r="BE398" s="341">
        <v>176852.44440268583</v>
      </c>
      <c r="BF398" s="341">
        <v>158013.79579939909</v>
      </c>
      <c r="BG398" s="341">
        <v>242628.71287128713</v>
      </c>
      <c r="BH398" s="341">
        <v>175814.3319543055</v>
      </c>
      <c r="BI398" s="341">
        <v>209718.19986016786</v>
      </c>
      <c r="BJ398" s="341">
        <v>203688.92663057649</v>
      </c>
      <c r="BK398" s="341">
        <v>234542.22399137483</v>
      </c>
      <c r="BL398" s="43"/>
    </row>
    <row r="399" spans="3:64" x14ac:dyDescent="0.2">
      <c r="C399" s="53" t="s">
        <v>26</v>
      </c>
      <c r="D399" s="47" t="s">
        <v>332</v>
      </c>
      <c r="E399" s="365" t="s">
        <v>151</v>
      </c>
      <c r="F399" s="46" t="s">
        <v>155</v>
      </c>
      <c r="G399" s="231" t="s">
        <v>16</v>
      </c>
      <c r="H399" s="341">
        <v>10959.085834437881</v>
      </c>
      <c r="I399" s="341">
        <v>11624.457676813903</v>
      </c>
      <c r="J399" s="341">
        <v>14616.288420325702</v>
      </c>
      <c r="K399" s="341">
        <v>15440.944236405963</v>
      </c>
      <c r="L399" s="341">
        <v>23578.181067076821</v>
      </c>
      <c r="M399" s="341">
        <v>16578.623386875628</v>
      </c>
      <c r="N399" s="341">
        <v>16197.492700870123</v>
      </c>
      <c r="O399" s="341">
        <v>25084.664501615411</v>
      </c>
      <c r="P399" s="341">
        <v>10697.597214331367</v>
      </c>
      <c r="Q399" s="341">
        <v>11334.442827260393</v>
      </c>
      <c r="R399" s="341">
        <v>11252.736149833394</v>
      </c>
      <c r="S399" s="341">
        <v>38490.319762152452</v>
      </c>
      <c r="T399" s="341">
        <v>25039.417938905008</v>
      </c>
      <c r="U399" s="341">
        <v>31853.236491058185</v>
      </c>
      <c r="V399" s="341">
        <v>33922.107753320262</v>
      </c>
      <c r="W399" s="341">
        <v>31912.339612465923</v>
      </c>
      <c r="X399" s="341">
        <v>25726.05554731041</v>
      </c>
      <c r="Y399" s="341">
        <v>24417.611439592354</v>
      </c>
      <c r="Z399" s="341">
        <v>35399.788156188733</v>
      </c>
      <c r="AA399" s="341">
        <v>4734.9209224480437</v>
      </c>
      <c r="AB399" s="341">
        <v>33000.560922402452</v>
      </c>
      <c r="AC399" s="341">
        <v>31833.788726432958</v>
      </c>
      <c r="AD399" s="341">
        <v>25835.841041306572</v>
      </c>
      <c r="AE399" s="341">
        <v>34548.298091664605</v>
      </c>
      <c r="AF399" s="341">
        <v>33962.440779885495</v>
      </c>
      <c r="AG399" s="341">
        <v>39775.613027793275</v>
      </c>
      <c r="AH399" s="341">
        <v>50654.519064826454</v>
      </c>
      <c r="AI399" s="341">
        <v>69908.412945629854</v>
      </c>
      <c r="AJ399" s="341">
        <v>57081.127403686267</v>
      </c>
      <c r="AK399" s="341">
        <v>34929.774342190081</v>
      </c>
      <c r="AL399" s="341">
        <v>34575.506960444975</v>
      </c>
      <c r="AM399" s="341">
        <v>34504.030128634826</v>
      </c>
      <c r="AN399" s="341">
        <v>50417.814419161303</v>
      </c>
      <c r="AO399" s="341">
        <v>44028.012003210453</v>
      </c>
      <c r="AP399" s="341">
        <v>65756.758372001117</v>
      </c>
      <c r="AQ399" s="341">
        <v>105387.89087914952</v>
      </c>
      <c r="AR399" s="341">
        <v>120148.04335172687</v>
      </c>
      <c r="AS399" s="341">
        <v>104033.77831309353</v>
      </c>
      <c r="AT399" s="341">
        <v>118790.0098647159</v>
      </c>
      <c r="AU399" s="341">
        <v>113972.8646153062</v>
      </c>
      <c r="AV399" s="341">
        <v>129549.9715572304</v>
      </c>
      <c r="AW399" s="341">
        <v>120498.18783135481</v>
      </c>
      <c r="AX399" s="341">
        <v>136072.61914383867</v>
      </c>
      <c r="AY399" s="341">
        <v>142214.62846354197</v>
      </c>
      <c r="AZ399" s="341">
        <v>70158.78755754861</v>
      </c>
      <c r="BA399" s="341">
        <v>88353.152552331405</v>
      </c>
      <c r="BB399" s="341">
        <v>70170.548747693174</v>
      </c>
      <c r="BC399" s="341">
        <v>49814.842456028797</v>
      </c>
      <c r="BD399" s="341">
        <v>22938.499579995383</v>
      </c>
      <c r="BE399" s="341">
        <v>33793.460713889013</v>
      </c>
      <c r="BF399" s="341">
        <v>30889.914968303583</v>
      </c>
      <c r="BG399" s="341">
        <v>61495.756718528995</v>
      </c>
      <c r="BH399" s="341">
        <v>19037.220657472575</v>
      </c>
      <c r="BI399" s="341">
        <v>27025.541219093804</v>
      </c>
      <c r="BJ399" s="341">
        <v>37920.810808883929</v>
      </c>
      <c r="BK399" s="341">
        <v>58908.279514112743</v>
      </c>
      <c r="BL399" s="43"/>
    </row>
    <row r="400" spans="3:64" x14ac:dyDescent="0.2">
      <c r="C400" s="53" t="s">
        <v>27</v>
      </c>
      <c r="D400" s="47" t="s">
        <v>332</v>
      </c>
      <c r="E400" s="365" t="s">
        <v>151</v>
      </c>
      <c r="F400" s="46" t="s">
        <v>155</v>
      </c>
      <c r="G400" s="231" t="s">
        <v>16</v>
      </c>
      <c r="H400" s="341">
        <v>27294.228657460997</v>
      </c>
      <c r="I400" s="341">
        <v>28456.291706719509</v>
      </c>
      <c r="J400" s="341">
        <v>38151.562736271117</v>
      </c>
      <c r="K400" s="341">
        <v>37538.788852326499</v>
      </c>
      <c r="L400" s="341">
        <v>50626.891849316788</v>
      </c>
      <c r="M400" s="341">
        <v>46278.452033887275</v>
      </c>
      <c r="N400" s="341">
        <v>82712.392940418198</v>
      </c>
      <c r="O400" s="341">
        <v>92381.894719112344</v>
      </c>
      <c r="P400" s="341">
        <v>111818.41789846597</v>
      </c>
      <c r="Q400" s="341">
        <v>51669.330729464113</v>
      </c>
      <c r="R400" s="341">
        <v>48907.552138024119</v>
      </c>
      <c r="S400" s="341">
        <v>62104.11067027902</v>
      </c>
      <c r="T400" s="341">
        <v>76136.687544709028</v>
      </c>
      <c r="U400" s="341">
        <v>81387.061703165527</v>
      </c>
      <c r="V400" s="341">
        <v>106747.54184438393</v>
      </c>
      <c r="W400" s="341">
        <v>93732.123455621128</v>
      </c>
      <c r="X400" s="341">
        <v>91220.43765462967</v>
      </c>
      <c r="Y400" s="341">
        <v>67552.368449697853</v>
      </c>
      <c r="Z400" s="341">
        <v>80703.711231489651</v>
      </c>
      <c r="AA400" s="341">
        <v>92163.204119151589</v>
      </c>
      <c r="AB400" s="341">
        <v>129824.43588466509</v>
      </c>
      <c r="AC400" s="341">
        <v>96245.983565836694</v>
      </c>
      <c r="AD400" s="341">
        <v>100688.16661011204</v>
      </c>
      <c r="AE400" s="341">
        <v>89399.627240613627</v>
      </c>
      <c r="AF400" s="341">
        <v>127579.98028351669</v>
      </c>
      <c r="AG400" s="341">
        <v>189044.58948798015</v>
      </c>
      <c r="AH400" s="341">
        <v>204334.06838979831</v>
      </c>
      <c r="AI400" s="341">
        <v>199923.52108832562</v>
      </c>
      <c r="AJ400" s="341">
        <v>171210.02195866403</v>
      </c>
      <c r="AK400" s="341">
        <v>168817.87919739191</v>
      </c>
      <c r="AL400" s="341">
        <v>127314.66846596025</v>
      </c>
      <c r="AM400" s="341">
        <v>105932.64662659445</v>
      </c>
      <c r="AN400" s="341">
        <v>113157.02508811558</v>
      </c>
      <c r="AO400" s="341">
        <v>124438.08921205798</v>
      </c>
      <c r="AP400" s="341">
        <v>129300.22870709399</v>
      </c>
      <c r="AQ400" s="341">
        <v>217549.10650519881</v>
      </c>
      <c r="AR400" s="341">
        <v>254252.45749961855</v>
      </c>
      <c r="AS400" s="341">
        <v>246083.99710504198</v>
      </c>
      <c r="AT400" s="341">
        <v>289617.76519685966</v>
      </c>
      <c r="AU400" s="341">
        <v>306816.69495855999</v>
      </c>
      <c r="AV400" s="341">
        <v>316545.62934112316</v>
      </c>
      <c r="AW400" s="341">
        <v>277995.25863036804</v>
      </c>
      <c r="AX400" s="341">
        <v>337853.575709139</v>
      </c>
      <c r="AY400" s="341">
        <v>345922.74878703489</v>
      </c>
      <c r="AZ400" s="341">
        <v>244605.1713971541</v>
      </c>
      <c r="BA400" s="341">
        <v>265903.75222092</v>
      </c>
      <c r="BB400" s="341">
        <v>189456.597316803</v>
      </c>
      <c r="BC400" s="341">
        <v>134515.9530260395</v>
      </c>
      <c r="BD400" s="341">
        <v>50464.69907598984</v>
      </c>
      <c r="BE400" s="341">
        <v>102506.83083213</v>
      </c>
      <c r="BF400" s="341">
        <v>98610.113168046068</v>
      </c>
      <c r="BG400" s="341">
        <v>121873.40876944836</v>
      </c>
      <c r="BH400" s="341">
        <v>132140.70809304493</v>
      </c>
      <c r="BI400" s="341">
        <v>130803.61950041399</v>
      </c>
      <c r="BJ400" s="341">
        <v>132181.1119623954</v>
      </c>
      <c r="BK400" s="341">
        <v>142907.12252497723</v>
      </c>
      <c r="BL400" s="43"/>
    </row>
    <row r="401" spans="3:64" x14ac:dyDescent="0.2">
      <c r="C401" s="53" t="s">
        <v>28</v>
      </c>
      <c r="D401" s="47" t="s">
        <v>332</v>
      </c>
      <c r="E401" s="365" t="s">
        <v>151</v>
      </c>
      <c r="F401" s="46" t="s">
        <v>155</v>
      </c>
      <c r="G401" s="231" t="s">
        <v>16</v>
      </c>
      <c r="H401" s="341">
        <v>22727.798271078213</v>
      </c>
      <c r="I401" s="341">
        <v>28752.515336153385</v>
      </c>
      <c r="J401" s="341">
        <v>42428.766694329701</v>
      </c>
      <c r="K401" s="341">
        <v>40739.719272125374</v>
      </c>
      <c r="L401" s="341">
        <v>55238.320022833956</v>
      </c>
      <c r="M401" s="341">
        <v>147498.49003846815</v>
      </c>
      <c r="N401" s="341">
        <v>222570.15986762926</v>
      </c>
      <c r="O401" s="341">
        <v>250949.7108454736</v>
      </c>
      <c r="P401" s="341">
        <v>91928.805897902494</v>
      </c>
      <c r="Q401" s="341">
        <v>177757.40293899854</v>
      </c>
      <c r="R401" s="341">
        <v>104999.04498334407</v>
      </c>
      <c r="S401" s="341">
        <v>92396.333201986607</v>
      </c>
      <c r="T401" s="341">
        <v>154198.19086879076</v>
      </c>
      <c r="U401" s="341">
        <v>226077.32432144659</v>
      </c>
      <c r="V401" s="341">
        <v>279921.3313189958</v>
      </c>
      <c r="W401" s="341">
        <v>210181.17849143132</v>
      </c>
      <c r="X401" s="341">
        <v>196382.29620806922</v>
      </c>
      <c r="Y401" s="341">
        <v>176170.56616128096</v>
      </c>
      <c r="Z401" s="341">
        <v>128336.76448293828</v>
      </c>
      <c r="AA401" s="341">
        <v>359827.92721955461</v>
      </c>
      <c r="AB401" s="341">
        <v>134318.48015355816</v>
      </c>
      <c r="AC401" s="341">
        <v>175732.1156168961</v>
      </c>
      <c r="AD401" s="341">
        <v>211702.2671886968</v>
      </c>
      <c r="AE401" s="341">
        <v>277452.65079483198</v>
      </c>
      <c r="AF401" s="341">
        <v>276039.90305293881</v>
      </c>
      <c r="AG401" s="341">
        <v>322762.25449133856</v>
      </c>
      <c r="AH401" s="341">
        <v>336025.53178141813</v>
      </c>
      <c r="AI401" s="341">
        <v>451169.16922617675</v>
      </c>
      <c r="AJ401" s="341">
        <v>278703.32430545369</v>
      </c>
      <c r="AK401" s="341">
        <v>225168.33803134345</v>
      </c>
      <c r="AL401" s="341">
        <v>169019.61822807585</v>
      </c>
      <c r="AM401" s="341">
        <v>139074.63718448443</v>
      </c>
      <c r="AN401" s="341">
        <v>220834.72399872576</v>
      </c>
      <c r="AO401" s="341">
        <v>263798.99303834728</v>
      </c>
      <c r="AP401" s="341">
        <v>265168.02041995811</v>
      </c>
      <c r="AQ401" s="341">
        <v>228264.23982220955</v>
      </c>
      <c r="AR401" s="341">
        <v>141400.66872363395</v>
      </c>
      <c r="AS401" s="341">
        <v>130546.08630393053</v>
      </c>
      <c r="AT401" s="341">
        <v>191221.43436928449</v>
      </c>
      <c r="AU401" s="341">
        <v>210832.19397871208</v>
      </c>
      <c r="AV401" s="341">
        <v>271534.14960501844</v>
      </c>
      <c r="AW401" s="341">
        <v>292016.8051755036</v>
      </c>
      <c r="AX401" s="341">
        <v>345364.53037449031</v>
      </c>
      <c r="AY401" s="341">
        <v>372177.97337179969</v>
      </c>
      <c r="AZ401" s="341">
        <v>476875.67069636943</v>
      </c>
      <c r="BA401" s="341">
        <v>364564.95248870959</v>
      </c>
      <c r="BB401" s="341">
        <v>279033.46740746044</v>
      </c>
      <c r="BC401" s="341">
        <v>204306.48663821761</v>
      </c>
      <c r="BD401" s="341">
        <v>215621.89605195663</v>
      </c>
      <c r="BE401" s="341">
        <v>244439.36583046385</v>
      </c>
      <c r="BF401" s="341">
        <v>220981.69938863331</v>
      </c>
      <c r="BG401" s="341">
        <v>301888.26025459683</v>
      </c>
      <c r="BH401" s="341">
        <v>287797.98288061481</v>
      </c>
      <c r="BI401" s="341">
        <v>300524.01835632307</v>
      </c>
      <c r="BJ401" s="341">
        <v>332619.68338078179</v>
      </c>
      <c r="BK401" s="341">
        <v>329450.00765300088</v>
      </c>
      <c r="BL401" s="43"/>
    </row>
    <row r="402" spans="3:64" x14ac:dyDescent="0.2">
      <c r="C402" s="53" t="s">
        <v>29</v>
      </c>
      <c r="D402" s="47" t="s">
        <v>332</v>
      </c>
      <c r="E402" s="365" t="s">
        <v>151</v>
      </c>
      <c r="F402" s="46" t="s">
        <v>155</v>
      </c>
      <c r="G402" s="231" t="s">
        <v>16</v>
      </c>
      <c r="H402" s="341">
        <v>10185.538860689143</v>
      </c>
      <c r="I402" s="341">
        <v>11160.024849534202</v>
      </c>
      <c r="J402" s="341">
        <v>16452.195548632808</v>
      </c>
      <c r="K402" s="341">
        <v>18561.864661875963</v>
      </c>
      <c r="L402" s="341">
        <v>21008.761762346461</v>
      </c>
      <c r="M402" s="341">
        <v>18582.418152795584</v>
      </c>
      <c r="N402" s="341">
        <v>19885.428943725437</v>
      </c>
      <c r="O402" s="341">
        <v>25882.851537312952</v>
      </c>
      <c r="P402" s="341">
        <v>10595.193176001107</v>
      </c>
      <c r="Q402" s="341">
        <v>10655.63559252955</v>
      </c>
      <c r="R402" s="341">
        <v>16278.629178851254</v>
      </c>
      <c r="S402" s="341">
        <v>21998.027195483224</v>
      </c>
      <c r="T402" s="341">
        <v>18474.755350864918</v>
      </c>
      <c r="U402" s="341">
        <v>23821.154440637591</v>
      </c>
      <c r="V402" s="341">
        <v>57531.809800105155</v>
      </c>
      <c r="W402" s="341">
        <v>31626.936711356349</v>
      </c>
      <c r="X402" s="341">
        <v>28864.10454566215</v>
      </c>
      <c r="Y402" s="341">
        <v>22487.644391098696</v>
      </c>
      <c r="Z402" s="341">
        <v>35688.480143625748</v>
      </c>
      <c r="AA402" s="341">
        <v>7428.0937670909707</v>
      </c>
      <c r="AB402" s="341">
        <v>28510.134587806657</v>
      </c>
      <c r="AC402" s="341">
        <v>47965.13070114424</v>
      </c>
      <c r="AD402" s="341">
        <v>39458.494341019061</v>
      </c>
      <c r="AE402" s="341">
        <v>47625.844115484906</v>
      </c>
      <c r="AF402" s="341">
        <v>42326.058072895408</v>
      </c>
      <c r="AG402" s="341">
        <v>50231.715636189088</v>
      </c>
      <c r="AH402" s="341">
        <v>69939.131139189238</v>
      </c>
      <c r="AI402" s="341">
        <v>65495.804258820259</v>
      </c>
      <c r="AJ402" s="341">
        <v>59443.966565557515</v>
      </c>
      <c r="AK402" s="341">
        <v>55191.759344026344</v>
      </c>
      <c r="AL402" s="341">
        <v>37664.680385184161</v>
      </c>
      <c r="AM402" s="341">
        <v>37556.288007993986</v>
      </c>
      <c r="AN402" s="341">
        <v>43271.321465423047</v>
      </c>
      <c r="AO402" s="341">
        <v>42961.087288021605</v>
      </c>
      <c r="AP402" s="341">
        <v>67143.306391457969</v>
      </c>
      <c r="AQ402" s="341">
        <v>48285.008334163911</v>
      </c>
      <c r="AR402" s="341">
        <v>19210.662098868695</v>
      </c>
      <c r="AS402" s="341">
        <v>16294.592468118572</v>
      </c>
      <c r="AT402" s="341">
        <v>28697.703592448041</v>
      </c>
      <c r="AU402" s="341">
        <v>27697.502083643736</v>
      </c>
      <c r="AV402" s="341">
        <v>36003.780933749127</v>
      </c>
      <c r="AW402" s="341">
        <v>27247.703856629516</v>
      </c>
      <c r="AX402" s="341">
        <v>36523.230169022485</v>
      </c>
      <c r="AY402" s="341">
        <v>43562.77199004744</v>
      </c>
      <c r="AZ402" s="341">
        <v>130970.37850652562</v>
      </c>
      <c r="BA402" s="341">
        <v>142720.53950048159</v>
      </c>
      <c r="BB402" s="341">
        <v>136708.57356827427</v>
      </c>
      <c r="BC402" s="341">
        <v>79455.85378110029</v>
      </c>
      <c r="BD402" s="341">
        <v>34407.749369993071</v>
      </c>
      <c r="BE402" s="341">
        <v>66460.472737315053</v>
      </c>
      <c r="BF402" s="341">
        <v>54651.38802084481</v>
      </c>
      <c r="BG402" s="341">
        <v>42487.977369165485</v>
      </c>
      <c r="BH402" s="341">
        <v>42553.787351997511</v>
      </c>
      <c r="BI402" s="341">
        <v>44321.887599313821</v>
      </c>
      <c r="BJ402" s="341">
        <v>42254.61775847066</v>
      </c>
      <c r="BK402" s="341">
        <v>89453.313336245294</v>
      </c>
      <c r="BL402" s="43"/>
    </row>
    <row r="403" spans="3:64" x14ac:dyDescent="0.2">
      <c r="C403" s="53" t="s">
        <v>30</v>
      </c>
      <c r="D403" s="47" t="s">
        <v>332</v>
      </c>
      <c r="E403" s="365" t="s">
        <v>151</v>
      </c>
      <c r="F403" s="46" t="s">
        <v>155</v>
      </c>
      <c r="G403" s="231" t="s">
        <v>16</v>
      </c>
      <c r="H403" s="341">
        <v>7113.2925364247785</v>
      </c>
      <c r="I403" s="341">
        <v>6618.2266654994919</v>
      </c>
      <c r="J403" s="341">
        <v>7585.3690361952958</v>
      </c>
      <c r="K403" s="341">
        <v>4423.3692815178583</v>
      </c>
      <c r="L403" s="341">
        <v>7065.2761803884105</v>
      </c>
      <c r="M403" s="341">
        <v>7540.2784350957691</v>
      </c>
      <c r="N403" s="341">
        <v>11767.277464999179</v>
      </c>
      <c r="O403" s="341">
        <v>13879.809289657218</v>
      </c>
      <c r="P403" s="341">
        <v>11979.857260360062</v>
      </c>
      <c r="Q403" s="341">
        <v>15253.642827477051</v>
      </c>
      <c r="R403" s="341">
        <v>16838.838329323626</v>
      </c>
      <c r="S403" s="341">
        <v>17714.021865326406</v>
      </c>
      <c r="T403" s="341">
        <v>15990.71248009957</v>
      </c>
      <c r="U403" s="341">
        <v>29670.796454849318</v>
      </c>
      <c r="V403" s="341">
        <v>14284.024740854051</v>
      </c>
      <c r="W403" s="341">
        <v>25249.875448218252</v>
      </c>
      <c r="X403" s="341">
        <v>20861.29893493509</v>
      </c>
      <c r="Y403" s="341">
        <v>10871.536405885221</v>
      </c>
      <c r="Z403" s="341">
        <v>14285.361392979261</v>
      </c>
      <c r="AA403" s="341">
        <v>5344.7229791941982</v>
      </c>
      <c r="AB403" s="341">
        <v>12279.835403995299</v>
      </c>
      <c r="AC403" s="341">
        <v>13910.721850957401</v>
      </c>
      <c r="AD403" s="341">
        <v>18073.070597254828</v>
      </c>
      <c r="AE403" s="341">
        <v>12864.440641756908</v>
      </c>
      <c r="AF403" s="341">
        <v>28680.934745894847</v>
      </c>
      <c r="AG403" s="341">
        <v>23653.018481906973</v>
      </c>
      <c r="AH403" s="341">
        <v>45870.198983338756</v>
      </c>
      <c r="AI403" s="341">
        <v>62285.246328324967</v>
      </c>
      <c r="AJ403" s="341">
        <v>55183.898020139088</v>
      </c>
      <c r="AK403" s="341">
        <v>36297.476323012124</v>
      </c>
      <c r="AL403" s="341">
        <v>26662.355229644974</v>
      </c>
      <c r="AM403" s="341">
        <v>32511.125621452164</v>
      </c>
      <c r="AN403" s="341">
        <v>35170.099390782329</v>
      </c>
      <c r="AO403" s="341">
        <v>29086.6377794951</v>
      </c>
      <c r="AP403" s="341">
        <v>31059.570741018706</v>
      </c>
      <c r="AQ403" s="341">
        <v>26914.755147256881</v>
      </c>
      <c r="AR403" s="341">
        <v>16872.576761253247</v>
      </c>
      <c r="AS403" s="341">
        <v>10522.483534118814</v>
      </c>
      <c r="AT403" s="341">
        <v>15091.82866640869</v>
      </c>
      <c r="AU403" s="341">
        <v>15584.577633470772</v>
      </c>
      <c r="AV403" s="341">
        <v>19966.916947806527</v>
      </c>
      <c r="AW403" s="341">
        <v>17010.141714781352</v>
      </c>
      <c r="AX403" s="341">
        <v>27107.064013903535</v>
      </c>
      <c r="AY403" s="341">
        <v>31041.153712511983</v>
      </c>
      <c r="AZ403" s="341">
        <v>50733.358374654519</v>
      </c>
      <c r="BA403" s="341">
        <v>59499.639984328736</v>
      </c>
      <c r="BB403" s="341">
        <v>43020.955658087689</v>
      </c>
      <c r="BC403" s="341">
        <v>34255.425845385726</v>
      </c>
      <c r="BD403" s="341">
        <v>20644.649621995846</v>
      </c>
      <c r="BE403" s="341">
        <v>12390.935595092635</v>
      </c>
      <c r="BF403" s="341">
        <v>11880.736526270608</v>
      </c>
      <c r="BG403" s="341">
        <v>15653.465346534653</v>
      </c>
      <c r="BH403" s="341">
        <v>17917.384148209479</v>
      </c>
      <c r="BI403" s="341">
        <v>24863.497921566297</v>
      </c>
      <c r="BJ403" s="341">
        <v>32503.55212190051</v>
      </c>
      <c r="BK403" s="341">
        <v>23999.669431675564</v>
      </c>
      <c r="BL403" s="43"/>
    </row>
    <row r="404" spans="3:64" x14ac:dyDescent="0.2">
      <c r="C404" s="53" t="s">
        <v>31</v>
      </c>
      <c r="D404" s="47" t="s">
        <v>332</v>
      </c>
      <c r="E404" s="365" t="s">
        <v>151</v>
      </c>
      <c r="F404" s="46" t="s">
        <v>155</v>
      </c>
      <c r="G404" s="231" t="s">
        <v>16</v>
      </c>
      <c r="H404" s="341">
        <v>15471.470061923401</v>
      </c>
      <c r="I404" s="341">
        <v>18026.333451425769</v>
      </c>
      <c r="J404" s="341">
        <v>22005.275511872678</v>
      </c>
      <c r="K404" s="341">
        <v>21647.071594026151</v>
      </c>
      <c r="L404" s="341">
        <v>33915.996545154398</v>
      </c>
      <c r="M404" s="341">
        <v>36998.950345029654</v>
      </c>
      <c r="N404" s="341">
        <v>61750.128360561452</v>
      </c>
      <c r="O404" s="341">
        <v>128583.84368792886</v>
      </c>
      <c r="P404" s="341">
        <v>153355.49257916538</v>
      </c>
      <c r="Q404" s="341">
        <v>56604.269198852227</v>
      </c>
      <c r="R404" s="341">
        <v>39232.30796732469</v>
      </c>
      <c r="S404" s="341">
        <v>45783.403926198262</v>
      </c>
      <c r="T404" s="341">
        <v>47564.04463798261</v>
      </c>
      <c r="U404" s="341">
        <v>76242.432518604124</v>
      </c>
      <c r="V404" s="341">
        <v>97578.768686043477</v>
      </c>
      <c r="W404" s="341">
        <v>78920.307531170576</v>
      </c>
      <c r="X404" s="341">
        <v>65746.990527655857</v>
      </c>
      <c r="Y404" s="341">
        <v>73372.516449961156</v>
      </c>
      <c r="Z404" s="341">
        <v>60837.867820419771</v>
      </c>
      <c r="AA404" s="341">
        <v>56326.128399659276</v>
      </c>
      <c r="AB404" s="341">
        <v>74422.752010246215</v>
      </c>
      <c r="AC404" s="341">
        <v>65184.51151006377</v>
      </c>
      <c r="AD404" s="341">
        <v>91575.082300433642</v>
      </c>
      <c r="AE404" s="341">
        <v>96477.860073993521</v>
      </c>
      <c r="AF404" s="341">
        <v>127089.75856578998</v>
      </c>
      <c r="AG404" s="341">
        <v>114858.43121579525</v>
      </c>
      <c r="AH404" s="341">
        <v>131009.87327879808</v>
      </c>
      <c r="AI404" s="341">
        <v>117455.07292081817</v>
      </c>
      <c r="AJ404" s="341">
        <v>118569.2960820164</v>
      </c>
      <c r="AK404" s="341">
        <v>127026.51732480736</v>
      </c>
      <c r="AL404" s="341">
        <v>107600.94060745237</v>
      </c>
      <c r="AM404" s="341">
        <v>92324.080366261347</v>
      </c>
      <c r="AN404" s="341">
        <v>99901.835134023902</v>
      </c>
      <c r="AO404" s="341">
        <v>78122.239949133946</v>
      </c>
      <c r="AP404" s="341">
        <v>77131.287320481788</v>
      </c>
      <c r="AQ404" s="341">
        <v>179815.90964788524</v>
      </c>
      <c r="AR404" s="341">
        <v>238948.12166625593</v>
      </c>
      <c r="AS404" s="341">
        <v>242483.83003415974</v>
      </c>
      <c r="AT404" s="341">
        <v>326122.55535517441</v>
      </c>
      <c r="AU404" s="341">
        <v>352427.39557723561</v>
      </c>
      <c r="AV404" s="341">
        <v>376435.31721182441</v>
      </c>
      <c r="AW404" s="341">
        <v>359995.00170115387</v>
      </c>
      <c r="AX404" s="341">
        <v>370633.43454980629</v>
      </c>
      <c r="AY404" s="341">
        <v>418651.53107989981</v>
      </c>
      <c r="AZ404" s="341">
        <v>126605.72984112184</v>
      </c>
      <c r="BA404" s="341">
        <v>148410.08591394208</v>
      </c>
      <c r="BB404" s="341">
        <v>156007.2243083457</v>
      </c>
      <c r="BC404" s="341">
        <v>119809.26322859681</v>
      </c>
      <c r="BD404" s="341">
        <v>157128.72212296835</v>
      </c>
      <c r="BE404" s="341">
        <v>75472.062261018771</v>
      </c>
      <c r="BF404" s="341">
        <v>77224.787420758963</v>
      </c>
      <c r="BG404" s="341">
        <v>89448.373408769447</v>
      </c>
      <c r="BH404" s="341">
        <v>105264.63187073071</v>
      </c>
      <c r="BI404" s="341">
        <v>99453.991686265188</v>
      </c>
      <c r="BJ404" s="341">
        <v>109428.62547706504</v>
      </c>
      <c r="BK404" s="341">
        <v>109089.40650761619</v>
      </c>
      <c r="BL404" s="43"/>
    </row>
    <row r="405" spans="3:64" x14ac:dyDescent="0.2">
      <c r="C405" s="53" t="s">
        <v>32</v>
      </c>
      <c r="D405" s="47" t="s">
        <v>332</v>
      </c>
      <c r="E405" s="365" t="s">
        <v>151</v>
      </c>
      <c r="F405" s="46" t="s">
        <v>155</v>
      </c>
      <c r="G405" s="231" t="s">
        <v>16</v>
      </c>
      <c r="H405" s="341">
        <v>3214.9602146767152</v>
      </c>
      <c r="I405" s="341">
        <v>3463.6180313289233</v>
      </c>
      <c r="J405" s="341">
        <v>4191.001727823781</v>
      </c>
      <c r="K405" s="341">
        <v>4144.7885907488608</v>
      </c>
      <c r="L405" s="341">
        <v>5601.9988401353785</v>
      </c>
      <c r="M405" s="341">
        <v>4934.5477244507829</v>
      </c>
      <c r="N405" s="341">
        <v>5069.1898413612207</v>
      </c>
      <c r="O405" s="341">
        <v>8692.3552736513739</v>
      </c>
      <c r="P405" s="341">
        <v>3704.19389216937</v>
      </c>
      <c r="Q405" s="341">
        <v>3263.0882991710073</v>
      </c>
      <c r="R405" s="341">
        <v>1907.410455355664</v>
      </c>
      <c r="S405" s="341">
        <v>4668.0085140656029</v>
      </c>
      <c r="T405" s="341">
        <v>10573.817831202065</v>
      </c>
      <c r="U405" s="341">
        <v>7151.8909059493353</v>
      </c>
      <c r="V405" s="341">
        <v>8408.0159918442696</v>
      </c>
      <c r="W405" s="341">
        <v>10615.57163990862</v>
      </c>
      <c r="X405" s="341">
        <v>6388.873760133346</v>
      </c>
      <c r="Y405" s="341">
        <v>3521.2190411167717</v>
      </c>
      <c r="Z405" s="341">
        <v>8678.6931475189831</v>
      </c>
      <c r="AA405" s="341">
        <v>2319.0956169252509</v>
      </c>
      <c r="AB405" s="341">
        <v>5365.6756637183971</v>
      </c>
      <c r="AC405" s="341">
        <v>6534.6443209997406</v>
      </c>
      <c r="AD405" s="341">
        <v>7108.9844390481103</v>
      </c>
      <c r="AE405" s="341">
        <v>9067.1902539967305</v>
      </c>
      <c r="AF405" s="341">
        <v>8156.1250865403917</v>
      </c>
      <c r="AG405" s="341">
        <v>11007.394285563712</v>
      </c>
      <c r="AH405" s="341">
        <v>12972.599712627956</v>
      </c>
      <c r="AI405" s="341">
        <v>14207.65196146738</v>
      </c>
      <c r="AJ405" s="341">
        <v>6300.2180724758391</v>
      </c>
      <c r="AK405" s="341">
        <v>13402.457128368602</v>
      </c>
      <c r="AL405" s="341">
        <v>7353.7055928977197</v>
      </c>
      <c r="AM405" s="341">
        <v>11975.356453796256</v>
      </c>
      <c r="AN405" s="341">
        <v>8525.4641406289684</v>
      </c>
      <c r="AO405" s="341">
        <v>8133.5161831458918</v>
      </c>
      <c r="AP405" s="341">
        <v>10302.876900115722</v>
      </c>
      <c r="AQ405" s="341">
        <v>28639.230357259261</v>
      </c>
      <c r="AR405" s="341">
        <v>39975.883020612688</v>
      </c>
      <c r="AS405" s="341">
        <v>37312.379618073523</v>
      </c>
      <c r="AT405" s="341">
        <v>56726.621938226905</v>
      </c>
      <c r="AU405" s="341">
        <v>39165.191751240483</v>
      </c>
      <c r="AV405" s="341">
        <v>48271.962922348881</v>
      </c>
      <c r="AW405" s="341">
        <v>40158.838445590336</v>
      </c>
      <c r="AX405" s="341">
        <v>53765.728675532366</v>
      </c>
      <c r="AY405" s="341">
        <v>55045.723446954231</v>
      </c>
      <c r="AZ405" s="341">
        <v>24630.320931683393</v>
      </c>
      <c r="BA405" s="341">
        <v>20106.586132939923</v>
      </c>
      <c r="BB405" s="341">
        <v>26097.273787965383</v>
      </c>
      <c r="BC405" s="341">
        <v>16502.328938167018</v>
      </c>
      <c r="BD405" s="341">
        <v>9175.3998319981511</v>
      </c>
      <c r="BE405" s="341">
        <v>6758.6921427778025</v>
      </c>
      <c r="BF405" s="341">
        <v>5940.368263135304</v>
      </c>
      <c r="BG405" s="341">
        <v>21243.988684582742</v>
      </c>
      <c r="BH405" s="341">
        <v>11198.365092630926</v>
      </c>
      <c r="BI405" s="341">
        <v>12972.259785165023</v>
      </c>
      <c r="BJ405" s="341">
        <v>16251.776060950255</v>
      </c>
      <c r="BK405" s="341">
        <v>7636.2584555331341</v>
      </c>
      <c r="BL405" s="43"/>
    </row>
    <row r="406" spans="3:64" x14ac:dyDescent="0.2">
      <c r="C406" s="48" t="s">
        <v>141</v>
      </c>
      <c r="D406" s="49" t="s">
        <v>332</v>
      </c>
      <c r="E406" s="366" t="s">
        <v>151</v>
      </c>
      <c r="F406" s="48" t="s">
        <v>155</v>
      </c>
      <c r="G406" s="62" t="s">
        <v>16</v>
      </c>
      <c r="H406" s="342">
        <v>319255.67032469617</v>
      </c>
      <c r="I406" s="342">
        <v>342417.8165666202</v>
      </c>
      <c r="J406" s="342">
        <v>482271.8583826648</v>
      </c>
      <c r="K406" s="342">
        <v>488933.36755178159</v>
      </c>
      <c r="L406" s="342">
        <v>658032.62707046757</v>
      </c>
      <c r="M406" s="342">
        <v>766760.20611346734</v>
      </c>
      <c r="N406" s="342">
        <v>947276.38110410701</v>
      </c>
      <c r="O406" s="342">
        <v>1297942.082960902</v>
      </c>
      <c r="P406" s="342">
        <v>978560.69205282093</v>
      </c>
      <c r="Q406" s="342">
        <v>981084.45186763734</v>
      </c>
      <c r="R406" s="342">
        <v>746729.67183388234</v>
      </c>
      <c r="S406" s="342">
        <v>890085.29823755776</v>
      </c>
      <c r="T406" s="342">
        <v>940890.99796621699</v>
      </c>
      <c r="U406" s="342">
        <v>1279432.0329776551</v>
      </c>
      <c r="V406" s="342">
        <v>1815906.4642358487</v>
      </c>
      <c r="W406" s="342">
        <v>1368325.4416187808</v>
      </c>
      <c r="X406" s="342">
        <v>1135077.7284338837</v>
      </c>
      <c r="Y406" s="342">
        <v>984176.3576678473</v>
      </c>
      <c r="Z406" s="342">
        <v>1139847.741723259</v>
      </c>
      <c r="AA406" s="342">
        <v>1166949.7932596856</v>
      </c>
      <c r="AB406" s="342">
        <v>1330837.6116314346</v>
      </c>
      <c r="AC406" s="342">
        <v>1311799.1185314527</v>
      </c>
      <c r="AD406" s="342">
        <v>1418012.0725818782</v>
      </c>
      <c r="AE406" s="342">
        <v>1477466.1669309016</v>
      </c>
      <c r="AF406" s="342">
        <v>1575608.5112936143</v>
      </c>
      <c r="AG406" s="342">
        <v>2104296.727864522</v>
      </c>
      <c r="AH406" s="342">
        <v>2409963.1308224974</v>
      </c>
      <c r="AI406" s="342">
        <v>2692346.86985684</v>
      </c>
      <c r="AJ406" s="342">
        <v>2182696.4960221569</v>
      </c>
      <c r="AK406" s="342">
        <v>1952520.0761621464</v>
      </c>
      <c r="AL406" s="342">
        <v>1779101.6979861395</v>
      </c>
      <c r="AM406" s="342">
        <v>1583163.3497349513</v>
      </c>
      <c r="AN406" s="342">
        <v>1774119.1831537322</v>
      </c>
      <c r="AO406" s="342">
        <v>1693714.3516405416</v>
      </c>
      <c r="AP406" s="342">
        <v>1854217.6253589722</v>
      </c>
      <c r="AQ406" s="342">
        <v>2058514.1897459843</v>
      </c>
      <c r="AR406" s="342">
        <v>1795160.7772399217</v>
      </c>
      <c r="AS406" s="342">
        <v>1726033.441743098</v>
      </c>
      <c r="AT406" s="342">
        <v>2232132.346673605</v>
      </c>
      <c r="AU406" s="342">
        <v>2426313.6068462897</v>
      </c>
      <c r="AV406" s="342">
        <v>2660593.5550320563</v>
      </c>
      <c r="AW406" s="342">
        <v>2626952.9044408118</v>
      </c>
      <c r="AX406" s="342">
        <v>3186138.9825541666</v>
      </c>
      <c r="AY406" s="342">
        <v>3444748.8184780036</v>
      </c>
      <c r="AZ406" s="342">
        <v>3574406.362103601</v>
      </c>
      <c r="BA406" s="342">
        <v>3573896.4615241867</v>
      </c>
      <c r="BB406" s="342">
        <v>2929685.8896838394</v>
      </c>
      <c r="BC406" s="342">
        <v>2158954.3677836177</v>
      </c>
      <c r="BD406" s="342">
        <v>1634368.0950746709</v>
      </c>
      <c r="BE406" s="342">
        <v>1552246.2954579685</v>
      </c>
      <c r="BF406" s="342">
        <v>1432816.8250682354</v>
      </c>
      <c r="BG406" s="342">
        <v>1581000</v>
      </c>
      <c r="BH406" s="342">
        <v>1402035.3095973919</v>
      </c>
      <c r="BI406" s="342">
        <v>1584777.7370876605</v>
      </c>
      <c r="BJ406" s="342">
        <v>1630594.8647820088</v>
      </c>
      <c r="BK406" s="342">
        <v>1775975.5379439918</v>
      </c>
      <c r="BL406" s="43"/>
    </row>
    <row r="407" spans="3:64" x14ac:dyDescent="0.2">
      <c r="C407" s="46" t="s">
        <v>142</v>
      </c>
      <c r="D407" s="47" t="s">
        <v>332</v>
      </c>
      <c r="E407" s="365" t="s">
        <v>151</v>
      </c>
      <c r="F407" s="46" t="s">
        <v>155</v>
      </c>
      <c r="G407" s="231" t="s">
        <v>16</v>
      </c>
      <c r="H407" s="341">
        <v>319255.67032469617</v>
      </c>
      <c r="I407" s="341">
        <v>342417.81656662025</v>
      </c>
      <c r="J407" s="341">
        <v>482271.85838266474</v>
      </c>
      <c r="K407" s="341">
        <v>488933.36755178159</v>
      </c>
      <c r="L407" s="341">
        <v>658032.62707046769</v>
      </c>
      <c r="M407" s="341">
        <v>766760.20611346746</v>
      </c>
      <c r="N407" s="341">
        <v>947276.3811041069</v>
      </c>
      <c r="O407" s="341">
        <v>1297942.0829609022</v>
      </c>
      <c r="P407" s="341">
        <v>978560.69205282093</v>
      </c>
      <c r="Q407" s="341">
        <v>981084.45186763722</v>
      </c>
      <c r="R407" s="341">
        <v>746729.67183388257</v>
      </c>
      <c r="S407" s="341">
        <v>890085.29823755787</v>
      </c>
      <c r="T407" s="341">
        <v>940890.99796621688</v>
      </c>
      <c r="U407" s="341">
        <v>1279432.0329776548</v>
      </c>
      <c r="V407" s="341">
        <v>1815906.464235849</v>
      </c>
      <c r="W407" s="341">
        <v>1368325.4416187808</v>
      </c>
      <c r="X407" s="341">
        <v>1135077.728433884</v>
      </c>
      <c r="Y407" s="341">
        <v>984176.35766784742</v>
      </c>
      <c r="Z407" s="341">
        <v>1139609.192830292</v>
      </c>
      <c r="AA407" s="341">
        <v>1166786.8090843624</v>
      </c>
      <c r="AB407" s="341">
        <v>1330538.7604684113</v>
      </c>
      <c r="AC407" s="341">
        <v>1311625.4342250929</v>
      </c>
      <c r="AD407" s="341">
        <v>1417720.2479609267</v>
      </c>
      <c r="AE407" s="341">
        <v>1475701.7714016808</v>
      </c>
      <c r="AF407" s="341">
        <v>1574455.4974479943</v>
      </c>
      <c r="AG407" s="341">
        <v>2103496.9368099202</v>
      </c>
      <c r="AH407" s="341">
        <v>2408933.5339272977</v>
      </c>
      <c r="AI407" s="341">
        <v>2679567.8565035071</v>
      </c>
      <c r="AJ407" s="341">
        <v>2181520.8896105527</v>
      </c>
      <c r="AK407" s="341">
        <v>1950899.825149036</v>
      </c>
      <c r="AL407" s="341">
        <v>1777243.6699115788</v>
      </c>
      <c r="AM407" s="341">
        <v>1582077.3815015915</v>
      </c>
      <c r="AN407" s="341">
        <v>1771709.9147397561</v>
      </c>
      <c r="AO407" s="341">
        <v>1681679.1247663186</v>
      </c>
      <c r="AP407" s="341">
        <v>1847017.1942175133</v>
      </c>
      <c r="AQ407" s="341">
        <v>2049601.457780597</v>
      </c>
      <c r="AR407" s="341">
        <v>1786586.8888641773</v>
      </c>
      <c r="AS407" s="341">
        <v>1714994.855778462</v>
      </c>
      <c r="AT407" s="341">
        <v>2224030.2328925743</v>
      </c>
      <c r="AU407" s="341">
        <v>2381230.0769893476</v>
      </c>
      <c r="AV407" s="341">
        <v>2653816.206092746</v>
      </c>
      <c r="AW407" s="341">
        <v>2622202.5375250056</v>
      </c>
      <c r="AX407" s="341">
        <v>3181205.351426024</v>
      </c>
      <c r="AY407" s="341">
        <v>3439168.7717958032</v>
      </c>
      <c r="AZ407" s="341">
        <v>3574406.3621036005</v>
      </c>
      <c r="BA407" s="341">
        <v>3573896.4615241867</v>
      </c>
      <c r="BB407" s="341">
        <v>2929685.8896838385</v>
      </c>
      <c r="BC407" s="341">
        <v>2158954.3677836182</v>
      </c>
      <c r="BD407" s="341">
        <v>1634368.0950746713</v>
      </c>
      <c r="BE407" s="341">
        <v>1552246.2954579685</v>
      </c>
      <c r="BF407" s="341">
        <v>1432816.8250682356</v>
      </c>
      <c r="BG407" s="341">
        <v>1581000</v>
      </c>
      <c r="BH407" s="341">
        <v>1402035.3095973923</v>
      </c>
      <c r="BI407" s="341">
        <v>1584777.7370876605</v>
      </c>
      <c r="BJ407" s="341">
        <v>1630594.8647820083</v>
      </c>
      <c r="BK407" s="341">
        <v>1775975.5379439914</v>
      </c>
      <c r="BL407" s="43"/>
    </row>
    <row r="408" spans="3:64" x14ac:dyDescent="0.2">
      <c r="C408" s="52" t="s">
        <v>143</v>
      </c>
      <c r="D408" s="51" t="s">
        <v>332</v>
      </c>
      <c r="E408" s="367" t="s">
        <v>151</v>
      </c>
      <c r="F408" s="52" t="s">
        <v>155</v>
      </c>
      <c r="G408" s="50" t="s">
        <v>16</v>
      </c>
      <c r="H408" s="343">
        <v>0</v>
      </c>
      <c r="I408" s="343">
        <v>0</v>
      </c>
      <c r="J408" s="343">
        <v>0</v>
      </c>
      <c r="K408" s="343">
        <v>0</v>
      </c>
      <c r="L408" s="343">
        <v>0</v>
      </c>
      <c r="M408" s="343">
        <v>0</v>
      </c>
      <c r="N408" s="343">
        <v>0</v>
      </c>
      <c r="O408" s="343">
        <v>0</v>
      </c>
      <c r="P408" s="343">
        <v>0</v>
      </c>
      <c r="Q408" s="343">
        <v>0</v>
      </c>
      <c r="R408" s="343">
        <v>0</v>
      </c>
      <c r="S408" s="343">
        <v>0</v>
      </c>
      <c r="T408" s="343">
        <v>0</v>
      </c>
      <c r="U408" s="343">
        <v>0</v>
      </c>
      <c r="V408" s="343">
        <v>0</v>
      </c>
      <c r="W408" s="343">
        <v>0</v>
      </c>
      <c r="X408" s="343">
        <v>0</v>
      </c>
      <c r="Y408" s="343">
        <v>0</v>
      </c>
      <c r="Z408" s="343">
        <v>238.54889296669666</v>
      </c>
      <c r="AA408" s="343">
        <v>162.98417532327659</v>
      </c>
      <c r="AB408" s="343">
        <v>298.85116302354169</v>
      </c>
      <c r="AC408" s="343">
        <v>173.68430635965967</v>
      </c>
      <c r="AD408" s="343">
        <v>291.82462095197843</v>
      </c>
      <c r="AE408" s="343">
        <v>1764.3955292207061</v>
      </c>
      <c r="AF408" s="343">
        <v>1153.0138456198258</v>
      </c>
      <c r="AG408" s="343">
        <v>799.79105460186497</v>
      </c>
      <c r="AH408" s="343">
        <v>1029.5968952002127</v>
      </c>
      <c r="AI408" s="343">
        <v>12779.013353332732</v>
      </c>
      <c r="AJ408" s="343">
        <v>1175.6064116044568</v>
      </c>
      <c r="AK408" s="343">
        <v>1620.2510131105512</v>
      </c>
      <c r="AL408" s="343">
        <v>1858.0280745604884</v>
      </c>
      <c r="AM408" s="343">
        <v>1085.9682333594255</v>
      </c>
      <c r="AN408" s="343">
        <v>2409.2684139759049</v>
      </c>
      <c r="AO408" s="343">
        <v>12035.226874222501</v>
      </c>
      <c r="AP408" s="343">
        <v>7200.4311414589265</v>
      </c>
      <c r="AQ408" s="343">
        <v>8912.7319653871091</v>
      </c>
      <c r="AR408" s="343">
        <v>8573.8883757440235</v>
      </c>
      <c r="AS408" s="343">
        <v>11038.585964636091</v>
      </c>
      <c r="AT408" s="343">
        <v>8102.1137810294176</v>
      </c>
      <c r="AU408" s="343">
        <v>45083.52985694119</v>
      </c>
      <c r="AV408" s="343">
        <v>6777.3489393101854</v>
      </c>
      <c r="AW408" s="343">
        <v>4750.3669158061703</v>
      </c>
      <c r="AX408" s="343">
        <v>4933.6311281420967</v>
      </c>
      <c r="AY408" s="343">
        <v>5580.0466821997898</v>
      </c>
      <c r="AZ408" s="343">
        <v>0</v>
      </c>
      <c r="BA408" s="343">
        <v>0</v>
      </c>
      <c r="BB408" s="343">
        <v>0</v>
      </c>
      <c r="BC408" s="343">
        <v>0</v>
      </c>
      <c r="BD408" s="343">
        <v>0</v>
      </c>
      <c r="BE408" s="343">
        <v>0</v>
      </c>
      <c r="BF408" s="343">
        <v>0</v>
      </c>
      <c r="BG408" s="343">
        <v>0</v>
      </c>
      <c r="BH408" s="343">
        <v>0</v>
      </c>
      <c r="BI408" s="343">
        <v>0</v>
      </c>
      <c r="BJ408" s="343">
        <v>0</v>
      </c>
      <c r="BK408" s="343">
        <v>0</v>
      </c>
      <c r="BL408" s="43"/>
    </row>
    <row r="409" spans="3:64" x14ac:dyDescent="0.2">
      <c r="C409" s="53" t="s">
        <v>11</v>
      </c>
      <c r="D409" s="47" t="s">
        <v>332</v>
      </c>
      <c r="E409" s="365" t="s">
        <v>152</v>
      </c>
      <c r="F409" s="46" t="s">
        <v>155</v>
      </c>
      <c r="G409" s="231" t="s">
        <v>16</v>
      </c>
      <c r="H409" s="341">
        <v>35462.784937669385</v>
      </c>
      <c r="I409" s="341">
        <v>58763.362125285996</v>
      </c>
      <c r="J409" s="341">
        <v>48339.232824080544</v>
      </c>
      <c r="K409" s="341">
        <v>30585.747478590314</v>
      </c>
      <c r="L409" s="341">
        <v>29607.786943642266</v>
      </c>
      <c r="M409" s="341">
        <v>52292.217551341091</v>
      </c>
      <c r="N409" s="341">
        <v>67536.71486018179</v>
      </c>
      <c r="O409" s="341">
        <v>104689.26471738891</v>
      </c>
      <c r="P409" s="341">
        <v>110693.19836142991</v>
      </c>
      <c r="Q409" s="341">
        <v>102958.1576589098</v>
      </c>
      <c r="R409" s="341">
        <v>117927.26297865516</v>
      </c>
      <c r="S409" s="341">
        <v>170983.59507064184</v>
      </c>
      <c r="T409" s="341">
        <v>116061.44874855228</v>
      </c>
      <c r="U409" s="341">
        <v>113986.47235584859</v>
      </c>
      <c r="V409" s="341">
        <v>91271.673819772564</v>
      </c>
      <c r="W409" s="341">
        <v>71370.784668150707</v>
      </c>
      <c r="X409" s="341">
        <v>91255.384134441003</v>
      </c>
      <c r="Y409" s="341">
        <v>102234.42186313451</v>
      </c>
      <c r="Z409" s="341">
        <v>121218.00531875869</v>
      </c>
      <c r="AA409" s="341">
        <v>106849.98624970901</v>
      </c>
      <c r="AB409" s="341">
        <v>111053.17609153745</v>
      </c>
      <c r="AC409" s="341">
        <v>110912.2517204905</v>
      </c>
      <c r="AD409" s="341">
        <v>183740.15987141177</v>
      </c>
      <c r="AE409" s="341">
        <v>158307.78409237385</v>
      </c>
      <c r="AF409" s="341">
        <v>78757.977570549774</v>
      </c>
      <c r="AG409" s="341">
        <v>176515.02027598317</v>
      </c>
      <c r="AH409" s="341">
        <v>204194.06326560894</v>
      </c>
      <c r="AI409" s="341">
        <v>210837.53381076676</v>
      </c>
      <c r="AJ409" s="341">
        <v>84438.52956975963</v>
      </c>
      <c r="AK409" s="341">
        <v>130052.87305688969</v>
      </c>
      <c r="AL409" s="341">
        <v>84462.383379152729</v>
      </c>
      <c r="AM409" s="341">
        <v>78634.02315316537</v>
      </c>
      <c r="AN409" s="341">
        <v>80716.337688651067</v>
      </c>
      <c r="AO409" s="341">
        <v>71081.173316443499</v>
      </c>
      <c r="AP409" s="341">
        <v>109935.65050701782</v>
      </c>
      <c r="AQ409" s="341">
        <v>148680.21648341586</v>
      </c>
      <c r="AR409" s="341">
        <v>202191.67316642229</v>
      </c>
      <c r="AS409" s="341">
        <v>260158.63599160622</v>
      </c>
      <c r="AT409" s="341">
        <v>242701.06718331543</v>
      </c>
      <c r="AU409" s="341">
        <v>275569.03152820864</v>
      </c>
      <c r="AV409" s="341">
        <v>279497.86102847435</v>
      </c>
      <c r="AW409" s="341">
        <v>323634.76736083592</v>
      </c>
      <c r="AX409" s="341">
        <v>402563.44178793207</v>
      </c>
      <c r="AY409" s="341">
        <v>394556.50273840595</v>
      </c>
      <c r="AZ409" s="341">
        <v>481832.13318284514</v>
      </c>
      <c r="BA409" s="341">
        <v>572497.04214521823</v>
      </c>
      <c r="BB409" s="341">
        <v>506652.27715080319</v>
      </c>
      <c r="BC409" s="341">
        <v>150873.49848021157</v>
      </c>
      <c r="BD409" s="341">
        <v>250800.28087319757</v>
      </c>
      <c r="BE409" s="341">
        <v>341649.87637222605</v>
      </c>
      <c r="BF409" s="341">
        <v>234850.90773366633</v>
      </c>
      <c r="BG409" s="341">
        <v>300858.41144548595</v>
      </c>
      <c r="BH409" s="341">
        <v>246352.53317557753</v>
      </c>
      <c r="BI409" s="341">
        <v>250032.72573769058</v>
      </c>
      <c r="BJ409" s="341">
        <v>303811.16623961128</v>
      </c>
      <c r="BK409" s="341">
        <v>274733.88072914543</v>
      </c>
      <c r="BL409" s="43"/>
    </row>
    <row r="410" spans="3:64" x14ac:dyDescent="0.2">
      <c r="C410" s="53" t="s">
        <v>17</v>
      </c>
      <c r="D410" s="47" t="s">
        <v>332</v>
      </c>
      <c r="E410" s="365" t="s">
        <v>152</v>
      </c>
      <c r="F410" s="46" t="s">
        <v>155</v>
      </c>
      <c r="G410" s="231" t="s">
        <v>16</v>
      </c>
      <c r="H410" s="341">
        <v>10482.505125167958</v>
      </c>
      <c r="I410" s="341">
        <v>17446.437220511656</v>
      </c>
      <c r="J410" s="341">
        <v>17491.893645475782</v>
      </c>
      <c r="K410" s="341">
        <v>12692.263187722949</v>
      </c>
      <c r="L410" s="341">
        <v>12424.466365935288</v>
      </c>
      <c r="M410" s="341">
        <v>26891.010449039055</v>
      </c>
      <c r="N410" s="341">
        <v>43475.489437338809</v>
      </c>
      <c r="O410" s="341">
        <v>38064.578174538976</v>
      </c>
      <c r="P410" s="341">
        <v>42033.261674151465</v>
      </c>
      <c r="Q410" s="341">
        <v>34238.346130519043</v>
      </c>
      <c r="R410" s="341">
        <v>37508.391770890907</v>
      </c>
      <c r="S410" s="341">
        <v>50403.315435398006</v>
      </c>
      <c r="T410" s="341">
        <v>41218.741762280682</v>
      </c>
      <c r="U410" s="341">
        <v>33949.115440961359</v>
      </c>
      <c r="V410" s="341">
        <v>27955.788326456292</v>
      </c>
      <c r="W410" s="341">
        <v>18230.087774307536</v>
      </c>
      <c r="X410" s="341">
        <v>26234.51936383983</v>
      </c>
      <c r="Y410" s="341">
        <v>27115.303491385159</v>
      </c>
      <c r="Z410" s="341">
        <v>32667.526910512021</v>
      </c>
      <c r="AA410" s="341">
        <v>20224.289383215539</v>
      </c>
      <c r="AB410" s="341">
        <v>21951.409912970725</v>
      </c>
      <c r="AC410" s="341">
        <v>39899.99266402924</v>
      </c>
      <c r="AD410" s="341">
        <v>21360.635415138535</v>
      </c>
      <c r="AE410" s="341">
        <v>39890.341193699911</v>
      </c>
      <c r="AF410" s="341">
        <v>53802.507888010441</v>
      </c>
      <c r="AG410" s="341">
        <v>54402.519511022634</v>
      </c>
      <c r="AH410" s="341">
        <v>69958.412496210221</v>
      </c>
      <c r="AI410" s="341">
        <v>66167.538610450691</v>
      </c>
      <c r="AJ410" s="341">
        <v>66184.726828149651</v>
      </c>
      <c r="AK410" s="341">
        <v>36610.285740293097</v>
      </c>
      <c r="AL410" s="341">
        <v>37230.364263355048</v>
      </c>
      <c r="AM410" s="341">
        <v>57590.435377018068</v>
      </c>
      <c r="AN410" s="341">
        <v>61709.298060264977</v>
      </c>
      <c r="AO410" s="341">
        <v>59346.690165026201</v>
      </c>
      <c r="AP410" s="341">
        <v>77675.67967356497</v>
      </c>
      <c r="AQ410" s="341">
        <v>63312.794055361723</v>
      </c>
      <c r="AR410" s="341">
        <v>32696.288355748591</v>
      </c>
      <c r="AS410" s="341">
        <v>39442.758977077261</v>
      </c>
      <c r="AT410" s="341">
        <v>53496.684870702404</v>
      </c>
      <c r="AU410" s="341">
        <v>49576.090247547436</v>
      </c>
      <c r="AV410" s="341">
        <v>59874.330459457859</v>
      </c>
      <c r="AW410" s="341">
        <v>64293.21022034176</v>
      </c>
      <c r="AX410" s="341">
        <v>86480.390975823553</v>
      </c>
      <c r="AY410" s="341">
        <v>93642.035760521248</v>
      </c>
      <c r="AZ410" s="341">
        <v>105087.7256419544</v>
      </c>
      <c r="BA410" s="341">
        <v>132508.71594825361</v>
      </c>
      <c r="BB410" s="341">
        <v>121207.28286710219</v>
      </c>
      <c r="BC410" s="341">
        <v>82387.320514382096</v>
      </c>
      <c r="BD410" s="341">
        <v>48144.696774765602</v>
      </c>
      <c r="BE410" s="341">
        <v>56748.623533013815</v>
      </c>
      <c r="BF410" s="341">
        <v>47432.941956060706</v>
      </c>
      <c r="BG410" s="341">
        <v>42165.7622101628</v>
      </c>
      <c r="BH410" s="341">
        <v>41249.726485212988</v>
      </c>
      <c r="BI410" s="341">
        <v>48429.76219243557</v>
      </c>
      <c r="BJ410" s="341">
        <v>47505.018721102853</v>
      </c>
      <c r="BK410" s="341">
        <v>43490.691543995992</v>
      </c>
      <c r="BL410" s="43"/>
    </row>
    <row r="411" spans="3:64" x14ac:dyDescent="0.2">
      <c r="C411" s="53" t="s">
        <v>18</v>
      </c>
      <c r="D411" s="47" t="s">
        <v>332</v>
      </c>
      <c r="E411" s="365" t="s">
        <v>152</v>
      </c>
      <c r="F411" s="46" t="s">
        <v>155</v>
      </c>
      <c r="G411" s="231" t="s">
        <v>16</v>
      </c>
      <c r="H411" s="341">
        <v>8018.2559295541751</v>
      </c>
      <c r="I411" s="341">
        <v>13332.095978154221</v>
      </c>
      <c r="J411" s="341">
        <v>11571.442181814544</v>
      </c>
      <c r="K411" s="341">
        <v>7623.8032813875197</v>
      </c>
      <c r="L411" s="341">
        <v>7288.5092885226295</v>
      </c>
      <c r="M411" s="341">
        <v>14784.657111120026</v>
      </c>
      <c r="N411" s="341">
        <v>21618.712677022952</v>
      </c>
      <c r="O411" s="341">
        <v>22556.297559583949</v>
      </c>
      <c r="P411" s="341">
        <v>23832.307199873103</v>
      </c>
      <c r="Q411" s="341">
        <v>21276.635869529771</v>
      </c>
      <c r="R411" s="341">
        <v>21201.633923818543</v>
      </c>
      <c r="S411" s="341">
        <v>31762.795039010372</v>
      </c>
      <c r="T411" s="341">
        <v>26928.384174685645</v>
      </c>
      <c r="U411" s="341">
        <v>25563.855527936281</v>
      </c>
      <c r="V411" s="341">
        <v>24113.802589521154</v>
      </c>
      <c r="W411" s="341">
        <v>17282.23202497172</v>
      </c>
      <c r="X411" s="341">
        <v>25147.250973727583</v>
      </c>
      <c r="Y411" s="341">
        <v>27052.416746530605</v>
      </c>
      <c r="Z411" s="341">
        <v>32447.026157050903</v>
      </c>
      <c r="AA411" s="341">
        <v>27068.035328718765</v>
      </c>
      <c r="AB411" s="341">
        <v>20731.814034634688</v>
      </c>
      <c r="AC411" s="341">
        <v>34864.971916565177</v>
      </c>
      <c r="AD411" s="341">
        <v>15826.634257540672</v>
      </c>
      <c r="AE411" s="341">
        <v>38288.460926262283</v>
      </c>
      <c r="AF411" s="341">
        <v>35883.995743988984</v>
      </c>
      <c r="AG411" s="341">
        <v>30081.433924967012</v>
      </c>
      <c r="AH411" s="341">
        <v>20024.502296015351</v>
      </c>
      <c r="AI411" s="341">
        <v>27809.187890112633</v>
      </c>
      <c r="AJ411" s="341">
        <v>30780.071676558153</v>
      </c>
      <c r="AK411" s="341">
        <v>32351.739950071864</v>
      </c>
      <c r="AL411" s="341">
        <v>35676.924753898791</v>
      </c>
      <c r="AM411" s="341">
        <v>51680.277367742761</v>
      </c>
      <c r="AN411" s="341">
        <v>33273.495778101867</v>
      </c>
      <c r="AO411" s="341">
        <v>20400.054721010525</v>
      </c>
      <c r="AP411" s="341">
        <v>30944.67629193997</v>
      </c>
      <c r="AQ411" s="341">
        <v>33519.168782840061</v>
      </c>
      <c r="AR411" s="341">
        <v>26781.726139488808</v>
      </c>
      <c r="AS411" s="341">
        <v>29747.814322116352</v>
      </c>
      <c r="AT411" s="341">
        <v>40277.632554539443</v>
      </c>
      <c r="AU411" s="341">
        <v>53095.108939573824</v>
      </c>
      <c r="AV411" s="341">
        <v>49384.834888434925</v>
      </c>
      <c r="AW411" s="341">
        <v>53647.616417477366</v>
      </c>
      <c r="AX411" s="341">
        <v>62921.858950560207</v>
      </c>
      <c r="AY411" s="341">
        <v>69867.835910942973</v>
      </c>
      <c r="AZ411" s="341">
        <v>58211.047918369477</v>
      </c>
      <c r="BA411" s="341">
        <v>39027.989329107746</v>
      </c>
      <c r="BB411" s="341">
        <v>24492.854480709801</v>
      </c>
      <c r="BC411" s="341">
        <v>31184.912170951124</v>
      </c>
      <c r="BD411" s="341">
        <v>20153.593998739088</v>
      </c>
      <c r="BE411" s="341">
        <v>69488.110448588355</v>
      </c>
      <c r="BF411" s="341">
        <v>89081.378795528624</v>
      </c>
      <c r="BG411" s="341">
        <v>21652.688702516029</v>
      </c>
      <c r="BH411" s="341">
        <v>13749.908828404326</v>
      </c>
      <c r="BI411" s="341">
        <v>19146.650169102435</v>
      </c>
      <c r="BJ411" s="341">
        <v>37562.107825988307</v>
      </c>
      <c r="BK411" s="341">
        <v>12728.982890925658</v>
      </c>
      <c r="BL411" s="43"/>
    </row>
    <row r="412" spans="3:64" x14ac:dyDescent="0.2">
      <c r="C412" s="53" t="s">
        <v>19</v>
      </c>
      <c r="D412" s="47" t="s">
        <v>332</v>
      </c>
      <c r="E412" s="365" t="s">
        <v>152</v>
      </c>
      <c r="F412" s="46" t="s">
        <v>155</v>
      </c>
      <c r="G412" s="231" t="s">
        <v>16</v>
      </c>
      <c r="H412" s="341">
        <v>4425.2879443365064</v>
      </c>
      <c r="I412" s="341">
        <v>7396.0014538014348</v>
      </c>
      <c r="J412" s="341">
        <v>6186.0087488449344</v>
      </c>
      <c r="K412" s="341">
        <v>4076.072775311141</v>
      </c>
      <c r="L412" s="341">
        <v>3718.6021604547591</v>
      </c>
      <c r="M412" s="341">
        <v>7530.7717937525622</v>
      </c>
      <c r="N412" s="341">
        <v>11016.151308904853</v>
      </c>
      <c r="O412" s="341">
        <v>11167.745413976001</v>
      </c>
      <c r="P412" s="341">
        <v>13032.0730749413</v>
      </c>
      <c r="Q412" s="341">
        <v>15210.679108257065</v>
      </c>
      <c r="R412" s="341">
        <v>16537.940215267205</v>
      </c>
      <c r="S412" s="341">
        <v>21454.679340456456</v>
      </c>
      <c r="T412" s="341">
        <v>15230.578962449288</v>
      </c>
      <c r="U412" s="341">
        <v>12951.983068785048</v>
      </c>
      <c r="V412" s="341">
        <v>12574.785613271111</v>
      </c>
      <c r="W412" s="341">
        <v>8441.0191109127263</v>
      </c>
      <c r="X412" s="341">
        <v>11137.05902986283</v>
      </c>
      <c r="Y412" s="341">
        <v>10832.681209486782</v>
      </c>
      <c r="Z412" s="341">
        <v>12288.998104773265</v>
      </c>
      <c r="AA412" s="341">
        <v>10515.601581747023</v>
      </c>
      <c r="AB412" s="341">
        <v>16356.825343689832</v>
      </c>
      <c r="AC412" s="341">
        <v>17758.946406741314</v>
      </c>
      <c r="AD412" s="341">
        <v>24728.2758357893</v>
      </c>
      <c r="AE412" s="341">
        <v>21524.714093024115</v>
      </c>
      <c r="AF412" s="341">
        <v>13733.314552271855</v>
      </c>
      <c r="AG412" s="341">
        <v>25206.592134553946</v>
      </c>
      <c r="AH412" s="341">
        <v>27875.532835028713</v>
      </c>
      <c r="AI412" s="341">
        <v>24830.429000890945</v>
      </c>
      <c r="AJ412" s="341">
        <v>15115.948158584351</v>
      </c>
      <c r="AK412" s="341">
        <v>22543.912650456921</v>
      </c>
      <c r="AL412" s="341">
        <v>24608.771707266929</v>
      </c>
      <c r="AM412" s="341">
        <v>40707.827651023756</v>
      </c>
      <c r="AN412" s="341">
        <v>26871.371650590499</v>
      </c>
      <c r="AO412" s="341">
        <v>34098.237241117058</v>
      </c>
      <c r="AP412" s="341">
        <v>39275.310854584015</v>
      </c>
      <c r="AQ412" s="341">
        <v>45147.050879564718</v>
      </c>
      <c r="AR412" s="341">
        <v>39133.582432966963</v>
      </c>
      <c r="AS412" s="341">
        <v>43986.460563290741</v>
      </c>
      <c r="AT412" s="341">
        <v>58011.89101223927</v>
      </c>
      <c r="AU412" s="341">
        <v>64563.460001265325</v>
      </c>
      <c r="AV412" s="341">
        <v>65111.721563785526</v>
      </c>
      <c r="AW412" s="341">
        <v>77587.424748505699</v>
      </c>
      <c r="AX412" s="341">
        <v>95106.360438769349</v>
      </c>
      <c r="AY412" s="341">
        <v>99039.364739308192</v>
      </c>
      <c r="AZ412" s="341">
        <v>96853.143058197573</v>
      </c>
      <c r="BA412" s="341">
        <v>98712.576197757182</v>
      </c>
      <c r="BB412" s="341">
        <v>194168.09232173039</v>
      </c>
      <c r="BC412" s="341">
        <v>51848.473014217496</v>
      </c>
      <c r="BD412" s="341">
        <v>51503.629107888773</v>
      </c>
      <c r="BE412" s="341">
        <v>47483.54213986871</v>
      </c>
      <c r="BF412" s="341">
        <v>59001.952189246229</v>
      </c>
      <c r="BG412" s="341">
        <v>54701.52935372472</v>
      </c>
      <c r="BH412" s="341">
        <v>41249.726485212988</v>
      </c>
      <c r="BI412" s="341">
        <v>48429.76219243557</v>
      </c>
      <c r="BJ412" s="341">
        <v>60762.233247922253</v>
      </c>
      <c r="BK412" s="341">
        <v>66827.160177359692</v>
      </c>
      <c r="BL412" s="43"/>
    </row>
    <row r="413" spans="3:64" x14ac:dyDescent="0.2">
      <c r="C413" s="53" t="s">
        <v>20</v>
      </c>
      <c r="D413" s="47" t="s">
        <v>332</v>
      </c>
      <c r="E413" s="365" t="s">
        <v>152</v>
      </c>
      <c r="F413" s="46" t="s">
        <v>155</v>
      </c>
      <c r="G413" s="231" t="s">
        <v>16</v>
      </c>
      <c r="H413" s="341">
        <v>4938.6453782171466</v>
      </c>
      <c r="I413" s="341">
        <v>6697.7350990458899</v>
      </c>
      <c r="J413" s="341">
        <v>6192.717821277226</v>
      </c>
      <c r="K413" s="341">
        <v>4339.6808853449384</v>
      </c>
      <c r="L413" s="341">
        <v>6120.3079722239981</v>
      </c>
      <c r="M413" s="341">
        <v>11608.918327398493</v>
      </c>
      <c r="N413" s="341">
        <v>14114.315956252882</v>
      </c>
      <c r="O413" s="341">
        <v>21552.093920154832</v>
      </c>
      <c r="P413" s="341">
        <v>18669.237223138807</v>
      </c>
      <c r="Q413" s="341">
        <v>16229.714211111477</v>
      </c>
      <c r="R413" s="341">
        <v>21973.884096919679</v>
      </c>
      <c r="S413" s="341">
        <v>30640.059268408801</v>
      </c>
      <c r="T413" s="341">
        <v>21725.529249271345</v>
      </c>
      <c r="U413" s="341">
        <v>19528.214091032449</v>
      </c>
      <c r="V413" s="341">
        <v>20209.476878471432</v>
      </c>
      <c r="W413" s="341">
        <v>11206.114054949245</v>
      </c>
      <c r="X413" s="341">
        <v>16219.930211385386</v>
      </c>
      <c r="Y413" s="341">
        <v>15419.008087768721</v>
      </c>
      <c r="Z413" s="341">
        <v>17244.81844991841</v>
      </c>
      <c r="AA413" s="341">
        <v>16342.441856622472</v>
      </c>
      <c r="AB413" s="341">
        <v>15397.231470917035</v>
      </c>
      <c r="AC413" s="341">
        <v>23603.291219331128</v>
      </c>
      <c r="AD413" s="341">
        <v>42735.933221869171</v>
      </c>
      <c r="AE413" s="341">
        <v>37183.214377140765</v>
      </c>
      <c r="AF413" s="341">
        <v>40053.22968159704</v>
      </c>
      <c r="AG413" s="341">
        <v>38443.363260794998</v>
      </c>
      <c r="AH413" s="341">
        <v>51064.492393319997</v>
      </c>
      <c r="AI413" s="341">
        <v>50888.226866881749</v>
      </c>
      <c r="AJ413" s="341">
        <v>54508.727208827848</v>
      </c>
      <c r="AK413" s="341">
        <v>40553.334387384806</v>
      </c>
      <c r="AL413" s="341">
        <v>49795.498347497793</v>
      </c>
      <c r="AM413" s="341">
        <v>109731.47077431822</v>
      </c>
      <c r="AN413" s="341">
        <v>123832.63842383903</v>
      </c>
      <c r="AO413" s="341">
        <v>140542.92374261361</v>
      </c>
      <c r="AP413" s="341">
        <v>186425.27411265974</v>
      </c>
      <c r="AQ413" s="341">
        <v>157124.08540534481</v>
      </c>
      <c r="AR413" s="341">
        <v>127736.91360221646</v>
      </c>
      <c r="AS413" s="341">
        <v>137956.49624888325</v>
      </c>
      <c r="AT413" s="341">
        <v>116360.66074687721</v>
      </c>
      <c r="AU413" s="341">
        <v>118309.32627441548</v>
      </c>
      <c r="AV413" s="341">
        <v>125241.83816901929</v>
      </c>
      <c r="AW413" s="341">
        <v>154107.97667591265</v>
      </c>
      <c r="AX413" s="341">
        <v>159238.6080831195</v>
      </c>
      <c r="AY413" s="341">
        <v>141288.17804987985</v>
      </c>
      <c r="AZ413" s="341">
        <v>231642.30363470357</v>
      </c>
      <c r="BA413" s="341">
        <v>139061.44517579247</v>
      </c>
      <c r="BB413" s="341">
        <v>80088.533792111688</v>
      </c>
      <c r="BC413" s="341">
        <v>78155.641912025851</v>
      </c>
      <c r="BD413" s="341">
        <v>52623.27321892984</v>
      </c>
      <c r="BE413" s="341">
        <v>50957.947662298116</v>
      </c>
      <c r="BF413" s="341">
        <v>43962.238886105035</v>
      </c>
      <c r="BG413" s="341">
        <v>59259.990133201791</v>
      </c>
      <c r="BH413" s="341">
        <v>61874.58972781949</v>
      </c>
      <c r="BI413" s="341">
        <v>88975.609609358362</v>
      </c>
      <c r="BJ413" s="341">
        <v>106057.71621455521</v>
      </c>
      <c r="BK413" s="341">
        <v>66827.160177359692</v>
      </c>
      <c r="BL413" s="43"/>
    </row>
    <row r="414" spans="3:64" x14ac:dyDescent="0.2">
      <c r="C414" s="53" t="s">
        <v>21</v>
      </c>
      <c r="D414" s="47" t="s">
        <v>332</v>
      </c>
      <c r="E414" s="365" t="s">
        <v>152</v>
      </c>
      <c r="F414" s="46" t="s">
        <v>155</v>
      </c>
      <c r="G414" s="231" t="s">
        <v>16</v>
      </c>
      <c r="H414" s="341">
        <v>2427.2660982965049</v>
      </c>
      <c r="I414" s="341">
        <v>4195.4755763500725</v>
      </c>
      <c r="J414" s="341">
        <v>3905.4120544056495</v>
      </c>
      <c r="K414" s="341">
        <v>2652.5214181786077</v>
      </c>
      <c r="L414" s="341">
        <v>3066.4901318219554</v>
      </c>
      <c r="M414" s="341">
        <v>5572.9532500321266</v>
      </c>
      <c r="N414" s="341">
        <v>6835.0378108477571</v>
      </c>
      <c r="O414" s="341">
        <v>15787.416978007701</v>
      </c>
      <c r="P414" s="341">
        <v>15125.617011708198</v>
      </c>
      <c r="Q414" s="341">
        <v>11970.579145066267</v>
      </c>
      <c r="R414" s="341">
        <v>13314.462128904543</v>
      </c>
      <c r="S414" s="341">
        <v>31612.214124221315</v>
      </c>
      <c r="T414" s="341">
        <v>24519.152474089198</v>
      </c>
      <c r="U414" s="341">
        <v>20648.358337542275</v>
      </c>
      <c r="V414" s="341">
        <v>15466.979502362297</v>
      </c>
      <c r="W414" s="341">
        <v>13284.987384641809</v>
      </c>
      <c r="X414" s="341">
        <v>19003.499518492768</v>
      </c>
      <c r="Y414" s="341">
        <v>13793.24306824934</v>
      </c>
      <c r="Z414" s="341">
        <v>13967.166412141767</v>
      </c>
      <c r="AA414" s="341">
        <v>10174.057793551125</v>
      </c>
      <c r="AB414" s="341">
        <v>10916.971013739931</v>
      </c>
      <c r="AC414" s="341">
        <v>10258.320990881895</v>
      </c>
      <c r="AD414" s="341">
        <v>11346.298165590892</v>
      </c>
      <c r="AE414" s="341">
        <v>21612.456524970014</v>
      </c>
      <c r="AF414" s="341">
        <v>15721.453580906067</v>
      </c>
      <c r="AG414" s="341">
        <v>39982.769725030048</v>
      </c>
      <c r="AH414" s="341">
        <v>33250.305530935009</v>
      </c>
      <c r="AI414" s="341">
        <v>19775.070952677903</v>
      </c>
      <c r="AJ414" s="341">
        <v>23573.870249959931</v>
      </c>
      <c r="AK414" s="341">
        <v>29005.484472424861</v>
      </c>
      <c r="AL414" s="341">
        <v>10964.377652799543</v>
      </c>
      <c r="AM414" s="341">
        <v>17946.684501271029</v>
      </c>
      <c r="AN414" s="341">
        <v>16196.553159354735</v>
      </c>
      <c r="AO414" s="341">
        <v>13481.102499739842</v>
      </c>
      <c r="AP414" s="341">
        <v>20529.519455030513</v>
      </c>
      <c r="AQ414" s="341">
        <v>23505.597755409111</v>
      </c>
      <c r="AR414" s="341">
        <v>14377.09133373342</v>
      </c>
      <c r="AS414" s="341">
        <v>20480.949225403754</v>
      </c>
      <c r="AT414" s="341">
        <v>39787.783391867953</v>
      </c>
      <c r="AU414" s="341">
        <v>46767.682133484006</v>
      </c>
      <c r="AV414" s="341">
        <v>52519.9128698477</v>
      </c>
      <c r="AW414" s="341">
        <v>47424.998641971739</v>
      </c>
      <c r="AX414" s="341">
        <v>44072.280361372003</v>
      </c>
      <c r="AY414" s="341">
        <v>46916.86460125618</v>
      </c>
      <c r="AZ414" s="341">
        <v>51226.537675826417</v>
      </c>
      <c r="BA414" s="341">
        <v>49993.75035603674</v>
      </c>
      <c r="BB414" s="341">
        <v>67116.1901056965</v>
      </c>
      <c r="BC414" s="341">
        <v>53961.298581918083</v>
      </c>
      <c r="BD414" s="341">
        <v>44785.764441642423</v>
      </c>
      <c r="BE414" s="341">
        <v>53274.218010584409</v>
      </c>
      <c r="BF414" s="341">
        <v>84453.774702254406</v>
      </c>
      <c r="BG414" s="341">
        <v>96867.291563887527</v>
      </c>
      <c r="BH414" s="341">
        <v>37812.249278111907</v>
      </c>
      <c r="BI414" s="341">
        <v>43924.668034999697</v>
      </c>
      <c r="BJ414" s="341">
        <v>36457.339948753361</v>
      </c>
      <c r="BK414" s="341">
        <v>36065.451524289361</v>
      </c>
      <c r="BL414" s="43"/>
    </row>
    <row r="415" spans="3:64" x14ac:dyDescent="0.2">
      <c r="C415" s="53" t="s">
        <v>22</v>
      </c>
      <c r="D415" s="47" t="s">
        <v>332</v>
      </c>
      <c r="E415" s="365" t="s">
        <v>152</v>
      </c>
      <c r="F415" s="46" t="s">
        <v>155</v>
      </c>
      <c r="G415" s="231" t="s">
        <v>16</v>
      </c>
      <c r="H415" s="341">
        <v>17113.961661817524</v>
      </c>
      <c r="I415" s="341">
        <v>28114.388319798934</v>
      </c>
      <c r="J415" s="341">
        <v>28470.985723086374</v>
      </c>
      <c r="K415" s="341">
        <v>21320.277116390007</v>
      </c>
      <c r="L415" s="341">
        <v>22194.803050688544</v>
      </c>
      <c r="M415" s="341">
        <v>44505.073096765031</v>
      </c>
      <c r="N415" s="341">
        <v>70798.88767047014</v>
      </c>
      <c r="O415" s="341">
        <v>47174.926468161357</v>
      </c>
      <c r="P415" s="341">
        <v>44504.716527130018</v>
      </c>
      <c r="Q415" s="341">
        <v>39566.388894845812</v>
      </c>
      <c r="R415" s="341">
        <v>51084.607925423719</v>
      </c>
      <c r="S415" s="341">
        <v>72767.347053476682</v>
      </c>
      <c r="T415" s="341">
        <v>79894.171991956915</v>
      </c>
      <c r="U415" s="341">
        <v>48510.624585377722</v>
      </c>
      <c r="V415" s="341">
        <v>43695.016324610857</v>
      </c>
      <c r="W415" s="341">
        <v>30149.238550900522</v>
      </c>
      <c r="X415" s="341">
        <v>42885.160830790344</v>
      </c>
      <c r="Y415" s="341">
        <v>48815.453351069562</v>
      </c>
      <c r="Z415" s="341">
        <v>51337.128892434142</v>
      </c>
      <c r="AA415" s="341">
        <v>41884.446490249924</v>
      </c>
      <c r="AB415" s="341">
        <v>49519.742550496019</v>
      </c>
      <c r="AC415" s="341">
        <v>54709.667602646892</v>
      </c>
      <c r="AD415" s="341">
        <v>65141.058276732256</v>
      </c>
      <c r="AE415" s="341">
        <v>72602.221778437757</v>
      </c>
      <c r="AF415" s="341">
        <v>53664.786251000536</v>
      </c>
      <c r="AG415" s="341">
        <v>71451.454300476136</v>
      </c>
      <c r="AH415" s="341">
        <v>92930.192327084034</v>
      </c>
      <c r="AI415" s="341">
        <v>84070.396421496727</v>
      </c>
      <c r="AJ415" s="341">
        <v>90648.286900018735</v>
      </c>
      <c r="AK415" s="341">
        <v>76456.192958814368</v>
      </c>
      <c r="AL415" s="341">
        <v>64259.347901926507</v>
      </c>
      <c r="AM415" s="341">
        <v>96420.666212293014</v>
      </c>
      <c r="AN415" s="341">
        <v>88547.455280847003</v>
      </c>
      <c r="AO415" s="341">
        <v>94844.060695873733</v>
      </c>
      <c r="AP415" s="341">
        <v>105822.99488839085</v>
      </c>
      <c r="AQ415" s="341">
        <v>92314.466015472717</v>
      </c>
      <c r="AR415" s="341">
        <v>63298.28042645361</v>
      </c>
      <c r="AS415" s="341">
        <v>85825.093383060681</v>
      </c>
      <c r="AT415" s="341">
        <v>102827.64662820667</v>
      </c>
      <c r="AU415" s="341">
        <v>130703.05543804554</v>
      </c>
      <c r="AV415" s="341">
        <v>136506.61475710641</v>
      </c>
      <c r="AW415" s="341">
        <v>146747.46882646668</v>
      </c>
      <c r="AX415" s="341">
        <v>180206.59630052157</v>
      </c>
      <c r="AY415" s="341">
        <v>226494.85975425618</v>
      </c>
      <c r="AZ415" s="341">
        <v>404566.27437735879</v>
      </c>
      <c r="BA415" s="341">
        <v>275437.7114725206</v>
      </c>
      <c r="BB415" s="341">
        <v>243432.62452961857</v>
      </c>
      <c r="BC415" s="341">
        <v>188731.14128357015</v>
      </c>
      <c r="BD415" s="341">
        <v>129878.71688076299</v>
      </c>
      <c r="BE415" s="341">
        <v>104232.16567288252</v>
      </c>
      <c r="BF415" s="341">
        <v>115690.10233185536</v>
      </c>
      <c r="BG415" s="341">
        <v>136753.82338431181</v>
      </c>
      <c r="BH415" s="341">
        <v>126040.8309270397</v>
      </c>
      <c r="BI415" s="341">
        <v>144163.01303794773</v>
      </c>
      <c r="BJ415" s="341">
        <v>150248.43130395323</v>
      </c>
      <c r="BK415" s="341">
        <v>135775.81750320698</v>
      </c>
      <c r="BL415" s="43"/>
    </row>
    <row r="416" spans="3:64" x14ac:dyDescent="0.2">
      <c r="C416" s="53" t="s">
        <v>23</v>
      </c>
      <c r="D416" s="47" t="s">
        <v>332</v>
      </c>
      <c r="E416" s="365" t="s">
        <v>152</v>
      </c>
      <c r="F416" s="46" t="s">
        <v>155</v>
      </c>
      <c r="G416" s="231" t="s">
        <v>16</v>
      </c>
      <c r="H416" s="341">
        <v>5699.4023764621134</v>
      </c>
      <c r="I416" s="341">
        <v>9356.0025300960551</v>
      </c>
      <c r="J416" s="341">
        <v>9360.0099249954546</v>
      </c>
      <c r="K416" s="341">
        <v>7082.1736319801912</v>
      </c>
      <c r="L416" s="341">
        <v>8186.4024531626255</v>
      </c>
      <c r="M416" s="341">
        <v>15277.188819384377</v>
      </c>
      <c r="N416" s="341">
        <v>23089.836390454304</v>
      </c>
      <c r="O416" s="341">
        <v>29588.190149907779</v>
      </c>
      <c r="P416" s="341">
        <v>33719.811082106964</v>
      </c>
      <c r="Q416" s="341">
        <v>31359.533423536908</v>
      </c>
      <c r="R416" s="341">
        <v>41772.380007874781</v>
      </c>
      <c r="S416" s="341">
        <v>60538.444673029153</v>
      </c>
      <c r="T416" s="341">
        <v>42727.800002834927</v>
      </c>
      <c r="U416" s="341">
        <v>36381.382178117768</v>
      </c>
      <c r="V416" s="341">
        <v>28426.382009938818</v>
      </c>
      <c r="W416" s="341">
        <v>19027.037546330863</v>
      </c>
      <c r="X416" s="341">
        <v>28261.828653253349</v>
      </c>
      <c r="Y416" s="341">
        <v>30701.080573946711</v>
      </c>
      <c r="Z416" s="341">
        <v>34911.181856819749</v>
      </c>
      <c r="AA416" s="341">
        <v>26940.55241585799</v>
      </c>
      <c r="AB416" s="341">
        <v>41315.364982650513</v>
      </c>
      <c r="AC416" s="341">
        <v>45013.809016403218</v>
      </c>
      <c r="AD416" s="341">
        <v>42519.838223955659</v>
      </c>
      <c r="AE416" s="341">
        <v>43330.678945595078</v>
      </c>
      <c r="AF416" s="341">
        <v>36443.68145819143</v>
      </c>
      <c r="AG416" s="341">
        <v>44113.041163276343</v>
      </c>
      <c r="AH416" s="341">
        <v>43809.688918063213</v>
      </c>
      <c r="AI416" s="341">
        <v>37186.928579636835</v>
      </c>
      <c r="AJ416" s="341">
        <v>29969.55063322181</v>
      </c>
      <c r="AK416" s="341">
        <v>41306.927051697137</v>
      </c>
      <c r="AL416" s="341">
        <v>37821.607621862408</v>
      </c>
      <c r="AM416" s="341">
        <v>47743.191760177637</v>
      </c>
      <c r="AN416" s="341">
        <v>50955.972881225825</v>
      </c>
      <c r="AO416" s="341">
        <v>44947.775175134928</v>
      </c>
      <c r="AP416" s="341">
        <v>55740.729388225896</v>
      </c>
      <c r="AQ416" s="341">
        <v>77972.442131171731</v>
      </c>
      <c r="AR416" s="341">
        <v>48381.613025715669</v>
      </c>
      <c r="AS416" s="341">
        <v>62553.911309368348</v>
      </c>
      <c r="AT416" s="341">
        <v>126741.45253453188</v>
      </c>
      <c r="AU416" s="341">
        <v>94761.182183866986</v>
      </c>
      <c r="AV416" s="341">
        <v>129308.95106656688</v>
      </c>
      <c r="AW416" s="341">
        <v>128774.72376261221</v>
      </c>
      <c r="AX416" s="341">
        <v>154391.08854184172</v>
      </c>
      <c r="AY416" s="341">
        <v>169869.88090288782</v>
      </c>
      <c r="AZ416" s="341">
        <v>236097.30143631727</v>
      </c>
      <c r="BA416" s="341">
        <v>295425.56018899975</v>
      </c>
      <c r="BB416" s="341">
        <v>284223.79312365456</v>
      </c>
      <c r="BC416" s="341">
        <v>209105.02793963993</v>
      </c>
      <c r="BD416" s="341">
        <v>70537.578995586795</v>
      </c>
      <c r="BE416" s="341">
        <v>76436.921493447197</v>
      </c>
      <c r="BF416" s="341">
        <v>48589.842979379238</v>
      </c>
      <c r="BG416" s="341">
        <v>59259.990133201791</v>
      </c>
      <c r="BH416" s="341">
        <v>52707.983842216592</v>
      </c>
      <c r="BI416" s="341">
        <v>65323.865282820065</v>
      </c>
      <c r="BJ416" s="341">
        <v>78438.519283681453</v>
      </c>
      <c r="BK416" s="341">
        <v>110317.85172135572</v>
      </c>
      <c r="BL416" s="43"/>
    </row>
    <row r="417" spans="3:64" x14ac:dyDescent="0.2">
      <c r="C417" s="53" t="s">
        <v>24</v>
      </c>
      <c r="D417" s="47" t="s">
        <v>332</v>
      </c>
      <c r="E417" s="365" t="s">
        <v>152</v>
      </c>
      <c r="F417" s="46" t="s">
        <v>155</v>
      </c>
      <c r="G417" s="231" t="s">
        <v>16</v>
      </c>
      <c r="H417" s="341">
        <v>22835.927733032782</v>
      </c>
      <c r="I417" s="341">
        <v>33441.017059671569</v>
      </c>
      <c r="J417" s="341">
        <v>31589.972505292091</v>
      </c>
      <c r="K417" s="341">
        <v>21893.548747394729</v>
      </c>
      <c r="L417" s="341">
        <v>26989.425826951923</v>
      </c>
      <c r="M417" s="341">
        <v>50535.334332731327</v>
      </c>
      <c r="N417" s="341">
        <v>68885.712936322161</v>
      </c>
      <c r="O417" s="341">
        <v>78494.678425743186</v>
      </c>
      <c r="P417" s="341">
        <v>76261.36167521037</v>
      </c>
      <c r="Q417" s="341">
        <v>67372.32645781606</v>
      </c>
      <c r="R417" s="341">
        <v>86761.100504405651</v>
      </c>
      <c r="S417" s="341">
        <v>120211.34242546564</v>
      </c>
      <c r="T417" s="341">
        <v>80939.280762747425</v>
      </c>
      <c r="U417" s="341">
        <v>58007.080606414733</v>
      </c>
      <c r="V417" s="341">
        <v>64070.188977160979</v>
      </c>
      <c r="W417" s="341">
        <v>34132.821536786716</v>
      </c>
      <c r="X417" s="341">
        <v>47309.499018803835</v>
      </c>
      <c r="Y417" s="341">
        <v>51850.315157019613</v>
      </c>
      <c r="Z417" s="341">
        <v>129087.09657892043</v>
      </c>
      <c r="AA417" s="341">
        <v>83756.524700146401</v>
      </c>
      <c r="AB417" s="341">
        <v>68379.773229440281</v>
      </c>
      <c r="AC417" s="341">
        <v>58930.729249402313</v>
      </c>
      <c r="AD417" s="341">
        <v>85828.808802049563</v>
      </c>
      <c r="AE417" s="341">
        <v>84949.103164371263</v>
      </c>
      <c r="AF417" s="341">
        <v>100717.567436731</v>
      </c>
      <c r="AG417" s="341">
        <v>73822.54125717326</v>
      </c>
      <c r="AH417" s="341">
        <v>110418.16328175519</v>
      </c>
      <c r="AI417" s="341">
        <v>190568.43598629071</v>
      </c>
      <c r="AJ417" s="341">
        <v>190158.98572003702</v>
      </c>
      <c r="AK417" s="341">
        <v>126817.50065761368</v>
      </c>
      <c r="AL417" s="341">
        <v>90606.560506086011</v>
      </c>
      <c r="AM417" s="341">
        <v>138318.53138025169</v>
      </c>
      <c r="AN417" s="341">
        <v>155698.4126776481</v>
      </c>
      <c r="AO417" s="341">
        <v>135014.8605561459</v>
      </c>
      <c r="AP417" s="341">
        <v>83880.813357507519</v>
      </c>
      <c r="AQ417" s="341">
        <v>190187.6027895266</v>
      </c>
      <c r="AR417" s="341">
        <v>303254.10207430902</v>
      </c>
      <c r="AS417" s="341">
        <v>326110.89316658786</v>
      </c>
      <c r="AT417" s="341">
        <v>349064.22162771603</v>
      </c>
      <c r="AU417" s="341">
        <v>434906.58323664009</v>
      </c>
      <c r="AV417" s="341">
        <v>487293.54594956519</v>
      </c>
      <c r="AW417" s="341">
        <v>508272.09261629777</v>
      </c>
      <c r="AX417" s="341">
        <v>616012.13849219948</v>
      </c>
      <c r="AY417" s="341">
        <v>645406.54092796729</v>
      </c>
      <c r="AZ417" s="341">
        <v>487189.605933627</v>
      </c>
      <c r="BA417" s="341">
        <v>624924.72712118493</v>
      </c>
      <c r="BB417" s="341">
        <v>556317.24601782323</v>
      </c>
      <c r="BC417" s="341">
        <v>572980.94733302377</v>
      </c>
      <c r="BD417" s="341">
        <v>682982.90773504681</v>
      </c>
      <c r="BE417" s="341">
        <v>672876.53617716383</v>
      </c>
      <c r="BF417" s="341">
        <v>644393.86998843437</v>
      </c>
      <c r="BG417" s="341">
        <v>567528.36704489391</v>
      </c>
      <c r="BH417" s="341">
        <v>572912.86785018037</v>
      </c>
      <c r="BI417" s="341">
        <v>602556.34355704719</v>
      </c>
      <c r="BJ417" s="341">
        <v>585526.97493452358</v>
      </c>
      <c r="BK417" s="341">
        <v>618416.41878413816</v>
      </c>
      <c r="BL417" s="43"/>
    </row>
    <row r="418" spans="3:64" x14ac:dyDescent="0.2">
      <c r="C418" s="53" t="s">
        <v>25</v>
      </c>
      <c r="D418" s="47" t="s">
        <v>332</v>
      </c>
      <c r="E418" s="365" t="s">
        <v>152</v>
      </c>
      <c r="F418" s="46" t="s">
        <v>155</v>
      </c>
      <c r="G418" s="231" t="s">
        <v>16</v>
      </c>
      <c r="H418" s="341">
        <v>12011.762874886779</v>
      </c>
      <c r="I418" s="341">
        <v>20507.437597616619</v>
      </c>
      <c r="J418" s="341">
        <v>23295.729231950249</v>
      </c>
      <c r="K418" s="341">
        <v>18622.826336441438</v>
      </c>
      <c r="L418" s="341">
        <v>19749.357394340899</v>
      </c>
      <c r="M418" s="341">
        <v>44665.581195110419</v>
      </c>
      <c r="N418" s="341">
        <v>70936.052941971531</v>
      </c>
      <c r="O418" s="341">
        <v>74388.254751478511</v>
      </c>
      <c r="P418" s="341">
        <v>82658.643055146269</v>
      </c>
      <c r="Q418" s="341">
        <v>75033.9750242468</v>
      </c>
      <c r="R418" s="341">
        <v>86286.5450037915</v>
      </c>
      <c r="S418" s="341">
        <v>107556.23180085822</v>
      </c>
      <c r="T418" s="341">
        <v>85522.395428909454</v>
      </c>
      <c r="U418" s="341">
        <v>63400.611759380627</v>
      </c>
      <c r="V418" s="341">
        <v>58247.982294878544</v>
      </c>
      <c r="W418" s="341">
        <v>39350.796284794058</v>
      </c>
      <c r="X418" s="341">
        <v>53203.12232833985</v>
      </c>
      <c r="Y418" s="341">
        <v>54959.7964798225</v>
      </c>
      <c r="Z418" s="341">
        <v>63189.192563224176</v>
      </c>
      <c r="AA418" s="341">
        <v>53980.409575423604</v>
      </c>
      <c r="AB418" s="341">
        <v>68072.431024123231</v>
      </c>
      <c r="AC418" s="341">
        <v>92243.098109527709</v>
      </c>
      <c r="AD418" s="341">
        <v>145898.8591326114</v>
      </c>
      <c r="AE418" s="341">
        <v>95441.711604814671</v>
      </c>
      <c r="AF418" s="341">
        <v>63550.259921765144</v>
      </c>
      <c r="AG418" s="341">
        <v>131450.48997071243</v>
      </c>
      <c r="AH418" s="341">
        <v>118391.66101651502</v>
      </c>
      <c r="AI418" s="341">
        <v>129730.64064446971</v>
      </c>
      <c r="AJ418" s="341">
        <v>92908.437266753303</v>
      </c>
      <c r="AK418" s="341">
        <v>116539.24910660769</v>
      </c>
      <c r="AL418" s="341">
        <v>98239.378788441783</v>
      </c>
      <c r="AM418" s="341">
        <v>115301.98710024351</v>
      </c>
      <c r="AN418" s="341">
        <v>125037.11616488331</v>
      </c>
      <c r="AO418" s="341">
        <v>130790.05328015641</v>
      </c>
      <c r="AP418" s="341">
        <v>137152.92344024676</v>
      </c>
      <c r="AQ418" s="341">
        <v>139399.00746099491</v>
      </c>
      <c r="AR418" s="341">
        <v>150705.11149290742</v>
      </c>
      <c r="AS418" s="341">
        <v>164047.0594451908</v>
      </c>
      <c r="AT418" s="341">
        <v>169847.03300362863</v>
      </c>
      <c r="AU418" s="341">
        <v>181923.34951668486</v>
      </c>
      <c r="AV418" s="341">
        <v>217658.1648958312</v>
      </c>
      <c r="AW418" s="341">
        <v>251053.52092817661</v>
      </c>
      <c r="AX418" s="341">
        <v>314050.44205036125</v>
      </c>
      <c r="AY418" s="341">
        <v>320069.90813614754</v>
      </c>
      <c r="AZ418" s="341">
        <v>263980.80957805301</v>
      </c>
      <c r="BA418" s="341">
        <v>307348.95464124269</v>
      </c>
      <c r="BB418" s="341">
        <v>291582.59707878483</v>
      </c>
      <c r="BC418" s="341">
        <v>348735.75204384804</v>
      </c>
      <c r="BD418" s="341">
        <v>201535.93998739083</v>
      </c>
      <c r="BE418" s="341">
        <v>180669.08716632967</v>
      </c>
      <c r="BF418" s="341">
        <v>264930.33433994878</v>
      </c>
      <c r="BG418" s="341">
        <v>247296.49728663047</v>
      </c>
      <c r="BH418" s="341">
        <v>244060.88170417683</v>
      </c>
      <c r="BI418" s="341">
        <v>245527.63158025467</v>
      </c>
      <c r="BJ418" s="341">
        <v>246363.23662339392</v>
      </c>
      <c r="BK418" s="341">
        <v>287462.86362007115</v>
      </c>
      <c r="BL418" s="43"/>
    </row>
    <row r="419" spans="3:64" x14ac:dyDescent="0.2">
      <c r="C419" s="53" t="s">
        <v>26</v>
      </c>
      <c r="D419" s="47" t="s">
        <v>332</v>
      </c>
      <c r="E419" s="365" t="s">
        <v>152</v>
      </c>
      <c r="F419" s="46" t="s">
        <v>155</v>
      </c>
      <c r="G419" s="231" t="s">
        <v>16</v>
      </c>
      <c r="H419" s="341">
        <v>8273.9332990942075</v>
      </c>
      <c r="I419" s="341">
        <v>13531.16258029679</v>
      </c>
      <c r="J419" s="341">
        <v>10012.74168109005</v>
      </c>
      <c r="K419" s="341">
        <v>6038.8890785999565</v>
      </c>
      <c r="L419" s="341">
        <v>4752.4158701631804</v>
      </c>
      <c r="M419" s="341">
        <v>9040.0882821213509</v>
      </c>
      <c r="N419" s="341">
        <v>12104.621037994957</v>
      </c>
      <c r="O419" s="341">
        <v>17779.788013786543</v>
      </c>
      <c r="P419" s="341">
        <v>15830.652063994308</v>
      </c>
      <c r="Q419" s="341">
        <v>14990.76177478932</v>
      </c>
      <c r="R419" s="341">
        <v>16878.713132319437</v>
      </c>
      <c r="S419" s="341">
        <v>27803.271281486723</v>
      </c>
      <c r="T419" s="341">
        <v>24839.829183902701</v>
      </c>
      <c r="U419" s="341">
        <v>20920.829154803316</v>
      </c>
      <c r="V419" s="341">
        <v>12670.353167696632</v>
      </c>
      <c r="W419" s="341">
        <v>10243.490565361373</v>
      </c>
      <c r="X419" s="341">
        <v>15553.181804297592</v>
      </c>
      <c r="Y419" s="341">
        <v>15440.464908154669</v>
      </c>
      <c r="Z419" s="341">
        <v>17501.575421438658</v>
      </c>
      <c r="AA419" s="341">
        <v>17249.664183072095</v>
      </c>
      <c r="AB419" s="341">
        <v>25742.220538953326</v>
      </c>
      <c r="AC419" s="341">
        <v>17026.125528204677</v>
      </c>
      <c r="AD419" s="341">
        <v>29003.643276875722</v>
      </c>
      <c r="AE419" s="341">
        <v>26170.698329702645</v>
      </c>
      <c r="AF419" s="341">
        <v>25384.342829244342</v>
      </c>
      <c r="AG419" s="341">
        <v>36327.645571258356</v>
      </c>
      <c r="AH419" s="341">
        <v>45171.00640752224</v>
      </c>
      <c r="AI419" s="341">
        <v>38973.736489769071</v>
      </c>
      <c r="AJ419" s="341">
        <v>36565.026544281718</v>
      </c>
      <c r="AK419" s="341">
        <v>36623.856248722703</v>
      </c>
      <c r="AL419" s="341">
        <v>22588.976566015997</v>
      </c>
      <c r="AM419" s="341">
        <v>37518.890718977738</v>
      </c>
      <c r="AN419" s="341">
        <v>48678.832240320749</v>
      </c>
      <c r="AO419" s="341">
        <v>46982.52500033845</v>
      </c>
      <c r="AP419" s="341">
        <v>60000.084073135302</v>
      </c>
      <c r="AQ419" s="341">
        <v>50528.710913733412</v>
      </c>
      <c r="AR419" s="341">
        <v>24991.187036806787</v>
      </c>
      <c r="AS419" s="341">
        <v>29878.124254400216</v>
      </c>
      <c r="AT419" s="341">
        <v>75825.785766560555</v>
      </c>
      <c r="AU419" s="341">
        <v>44138.833752580525</v>
      </c>
      <c r="AV419" s="341">
        <v>50961.994154535547</v>
      </c>
      <c r="AW419" s="341">
        <v>57884.441160872382</v>
      </c>
      <c r="AX419" s="341">
        <v>76003.508703647822</v>
      </c>
      <c r="AY419" s="341">
        <v>78743.031622997107</v>
      </c>
      <c r="AZ419" s="341">
        <v>158415.74896403259</v>
      </c>
      <c r="BA419" s="341">
        <v>161595.67723403822</v>
      </c>
      <c r="BB419" s="341">
        <v>112222.11027042985</v>
      </c>
      <c r="BC419" s="341">
        <v>107908.26041126829</v>
      </c>
      <c r="BD419" s="341">
        <v>29110.746887067569</v>
      </c>
      <c r="BE419" s="341">
        <v>35902.190398437313</v>
      </c>
      <c r="BF419" s="341">
        <v>25451.822513008177</v>
      </c>
      <c r="BG419" s="341">
        <v>27350.76467686236</v>
      </c>
      <c r="BH419" s="341">
        <v>26353.991921108296</v>
      </c>
      <c r="BI419" s="341">
        <v>52934.856349871436</v>
      </c>
      <c r="BJ419" s="341">
        <v>45295.482966632953</v>
      </c>
      <c r="BK419" s="341">
        <v>39247.697247020777</v>
      </c>
      <c r="BL419" s="43"/>
    </row>
    <row r="420" spans="3:64" x14ac:dyDescent="0.2">
      <c r="C420" s="53" t="s">
        <v>27</v>
      </c>
      <c r="D420" s="47" t="s">
        <v>332</v>
      </c>
      <c r="E420" s="365" t="s">
        <v>152</v>
      </c>
      <c r="F420" s="46" t="s">
        <v>155</v>
      </c>
      <c r="G420" s="231" t="s">
        <v>16</v>
      </c>
      <c r="H420" s="341">
        <v>8143.3575980967389</v>
      </c>
      <c r="I420" s="341">
        <v>13929.423555186642</v>
      </c>
      <c r="J420" s="341">
        <v>12647.577399954431</v>
      </c>
      <c r="K420" s="341">
        <v>8757.847397641417</v>
      </c>
      <c r="L420" s="341">
        <v>9708.9169497260955</v>
      </c>
      <c r="M420" s="341">
        <v>17629.573093638402</v>
      </c>
      <c r="N420" s="341">
        <v>23145.616299614499</v>
      </c>
      <c r="O420" s="341">
        <v>28778.976652977257</v>
      </c>
      <c r="P420" s="341">
        <v>51253.883756839117</v>
      </c>
      <c r="Q420" s="341">
        <v>50389.435848066867</v>
      </c>
      <c r="R420" s="341">
        <v>51208.094682205388</v>
      </c>
      <c r="S420" s="341">
        <v>61145.852882554856</v>
      </c>
      <c r="T420" s="341">
        <v>43638.242158982794</v>
      </c>
      <c r="U420" s="341">
        <v>43603.343413059061</v>
      </c>
      <c r="V420" s="341">
        <v>35739.850658929521</v>
      </c>
      <c r="W420" s="341">
        <v>23220.238740005341</v>
      </c>
      <c r="X420" s="341">
        <v>35904.139140420928</v>
      </c>
      <c r="Y420" s="341">
        <v>38593.173028753605</v>
      </c>
      <c r="Z420" s="341">
        <v>44833.020885786216</v>
      </c>
      <c r="AA420" s="341">
        <v>37219.238691181941</v>
      </c>
      <c r="AB420" s="341">
        <v>54651.676964216596</v>
      </c>
      <c r="AC420" s="341">
        <v>104263.58600392766</v>
      </c>
      <c r="AD420" s="341">
        <v>71285.895887382692</v>
      </c>
      <c r="AE420" s="341">
        <v>61933.37107783556</v>
      </c>
      <c r="AF420" s="341">
        <v>71590.399028384141</v>
      </c>
      <c r="AG420" s="341">
        <v>100123.10464811164</v>
      </c>
      <c r="AH420" s="341">
        <v>76283.46586330657</v>
      </c>
      <c r="AI420" s="341">
        <v>96390.707342827503</v>
      </c>
      <c r="AJ420" s="341">
        <v>81253.698145201983</v>
      </c>
      <c r="AK420" s="341">
        <v>104649.15612241076</v>
      </c>
      <c r="AL420" s="341">
        <v>67303.046919604152</v>
      </c>
      <c r="AM420" s="341">
        <v>181825.43055794126</v>
      </c>
      <c r="AN420" s="341">
        <v>151502.62739285093</v>
      </c>
      <c r="AO420" s="341">
        <v>160522.91967819619</v>
      </c>
      <c r="AP420" s="341">
        <v>153541.65249274386</v>
      </c>
      <c r="AQ420" s="341">
        <v>147980.20117308994</v>
      </c>
      <c r="AR420" s="341">
        <v>154598.36898365596</v>
      </c>
      <c r="AS420" s="341">
        <v>167702.02443183673</v>
      </c>
      <c r="AT420" s="341">
        <v>115420.49410834632</v>
      </c>
      <c r="AU420" s="341">
        <v>133838.8960066947</v>
      </c>
      <c r="AV420" s="341">
        <v>149563.02616273012</v>
      </c>
      <c r="AW420" s="341">
        <v>160347.81075513753</v>
      </c>
      <c r="AX420" s="341">
        <v>178873.70048723128</v>
      </c>
      <c r="AY420" s="341">
        <v>182712.07760348759</v>
      </c>
      <c r="AZ420" s="341">
        <v>288883.47635382734</v>
      </c>
      <c r="BA420" s="341">
        <v>354213.90122877847</v>
      </c>
      <c r="BB420" s="341">
        <v>214946.62197294514</v>
      </c>
      <c r="BC420" s="341">
        <v>189712.17970423884</v>
      </c>
      <c r="BD420" s="341">
        <v>115323.34343722921</v>
      </c>
      <c r="BE420" s="341">
        <v>134343.68020060414</v>
      </c>
      <c r="BF420" s="341">
        <v>135357.41972827076</v>
      </c>
      <c r="BG420" s="341">
        <v>250715.34287123822</v>
      </c>
      <c r="BH420" s="341">
        <v>226873.49566867141</v>
      </c>
      <c r="BI420" s="341">
        <v>194845.3223091012</v>
      </c>
      <c r="BJ420" s="341">
        <v>136991.21677713378</v>
      </c>
      <c r="BK420" s="341">
        <v>147444.05181988887</v>
      </c>
      <c r="BL420" s="43"/>
    </row>
    <row r="421" spans="3:64" x14ac:dyDescent="0.2">
      <c r="C421" s="53" t="s">
        <v>28</v>
      </c>
      <c r="D421" s="47" t="s">
        <v>332</v>
      </c>
      <c r="E421" s="365" t="s">
        <v>152</v>
      </c>
      <c r="F421" s="46" t="s">
        <v>155</v>
      </c>
      <c r="G421" s="231" t="s">
        <v>16</v>
      </c>
      <c r="H421" s="341">
        <v>13084.53972306128</v>
      </c>
      <c r="I421" s="341">
        <v>26427.305255170882</v>
      </c>
      <c r="J421" s="341">
        <v>28957.69843226549</v>
      </c>
      <c r="K421" s="341">
        <v>22845.735923151155</v>
      </c>
      <c r="L421" s="341">
        <v>27183.49583829398</v>
      </c>
      <c r="M421" s="341">
        <v>49604.807645378605</v>
      </c>
      <c r="N421" s="341">
        <v>68980.519744382822</v>
      </c>
      <c r="O421" s="341">
        <v>76316.392703713966</v>
      </c>
      <c r="P421" s="341">
        <v>75544.451107170782</v>
      </c>
      <c r="Q421" s="341">
        <v>74571.015506263167</v>
      </c>
      <c r="R421" s="341">
        <v>97567.486596722039</v>
      </c>
      <c r="S421" s="341">
        <v>125509.55565884493</v>
      </c>
      <c r="T421" s="341">
        <v>81872.900832962332</v>
      </c>
      <c r="U421" s="341">
        <v>75071.546782120917</v>
      </c>
      <c r="V421" s="341">
        <v>74353.121794123566</v>
      </c>
      <c r="W421" s="341">
        <v>49818.403750296435</v>
      </c>
      <c r="X421" s="341">
        <v>75158.19116199587</v>
      </c>
      <c r="Y421" s="341">
        <v>80228.124264071041</v>
      </c>
      <c r="Z421" s="341">
        <v>84433.14952776453</v>
      </c>
      <c r="AA421" s="341">
        <v>57680.981132140267</v>
      </c>
      <c r="AB421" s="341">
        <v>73297.007801633255</v>
      </c>
      <c r="AC421" s="341">
        <v>69236.839632431729</v>
      </c>
      <c r="AD421" s="341">
        <v>83884.792107249596</v>
      </c>
      <c r="AE421" s="341">
        <v>113213.98933504849</v>
      </c>
      <c r="AF421" s="341">
        <v>113849.65246126246</v>
      </c>
      <c r="AG421" s="341">
        <v>203173.59252396488</v>
      </c>
      <c r="AH421" s="341">
        <v>236355.15911314383</v>
      </c>
      <c r="AI421" s="341">
        <v>176392.83129562601</v>
      </c>
      <c r="AJ421" s="341">
        <v>139160.44641998093</v>
      </c>
      <c r="AK421" s="341">
        <v>118833.40367913798</v>
      </c>
      <c r="AL421" s="341">
        <v>102400.8374192378</v>
      </c>
      <c r="AM421" s="341">
        <v>179335.87902364021</v>
      </c>
      <c r="AN421" s="341">
        <v>207298.3254492931</v>
      </c>
      <c r="AO421" s="341">
        <v>195290.68854788612</v>
      </c>
      <c r="AP421" s="341">
        <v>210868.96352935492</v>
      </c>
      <c r="AQ421" s="341">
        <v>236691.73690928504</v>
      </c>
      <c r="AR421" s="341">
        <v>200618.42432173266</v>
      </c>
      <c r="AS421" s="341">
        <v>229029.99361511355</v>
      </c>
      <c r="AT421" s="341">
        <v>274733.76488404738</v>
      </c>
      <c r="AU421" s="341">
        <v>329597.73372091132</v>
      </c>
      <c r="AV421" s="341">
        <v>328029.88679813867</v>
      </c>
      <c r="AW421" s="341">
        <v>370691.22950131871</v>
      </c>
      <c r="AX421" s="341">
        <v>424088.90622328524</v>
      </c>
      <c r="AY421" s="341">
        <v>449907.87878727081</v>
      </c>
      <c r="AZ421" s="341">
        <v>490504.79296811408</v>
      </c>
      <c r="BA421" s="341">
        <v>529690.78003090376</v>
      </c>
      <c r="BB421" s="341">
        <v>420412.50578779966</v>
      </c>
      <c r="BC421" s="341">
        <v>468563.75777854002</v>
      </c>
      <c r="BD421" s="341">
        <v>384037.93008708372</v>
      </c>
      <c r="BE421" s="341">
        <v>191092.30373361797</v>
      </c>
      <c r="BF421" s="341">
        <v>267244.13638658589</v>
      </c>
      <c r="BG421" s="341">
        <v>197153.4287123828</v>
      </c>
      <c r="BH421" s="341">
        <v>224581.84419727066</v>
      </c>
      <c r="BI421" s="341">
        <v>250032.72573769058</v>
      </c>
      <c r="BJ421" s="341">
        <v>318173.1486436656</v>
      </c>
      <c r="BK421" s="341">
        <v>353229.275223187</v>
      </c>
      <c r="BL421" s="43"/>
    </row>
    <row r="422" spans="3:64" x14ac:dyDescent="0.2">
      <c r="C422" s="53" t="s">
        <v>29</v>
      </c>
      <c r="D422" s="47" t="s">
        <v>332</v>
      </c>
      <c r="E422" s="365" t="s">
        <v>152</v>
      </c>
      <c r="F422" s="46" t="s">
        <v>155</v>
      </c>
      <c r="G422" s="231" t="s">
        <v>16</v>
      </c>
      <c r="H422" s="341">
        <v>1247.945886731432</v>
      </c>
      <c r="I422" s="341">
        <v>1991.0493332398341</v>
      </c>
      <c r="J422" s="341">
        <v>2421.1212661120485</v>
      </c>
      <c r="K422" s="341">
        <v>2060.4447660821938</v>
      </c>
      <c r="L422" s="341">
        <v>2559.9050627210609</v>
      </c>
      <c r="M422" s="341">
        <v>5689.8319650367494</v>
      </c>
      <c r="N422" s="341">
        <v>8494.7280772592203</v>
      </c>
      <c r="O422" s="341">
        <v>15580.619931263809</v>
      </c>
      <c r="P422" s="341">
        <v>15602.74322974676</v>
      </c>
      <c r="Q422" s="341">
        <v>14305.032858375338</v>
      </c>
      <c r="R422" s="341">
        <v>15457.446884572952</v>
      </c>
      <c r="S422" s="341">
        <v>18670.860076064993</v>
      </c>
      <c r="T422" s="341">
        <v>21223.634502469602</v>
      </c>
      <c r="U422" s="341">
        <v>16539.210445879453</v>
      </c>
      <c r="V422" s="341">
        <v>12103.919851341814</v>
      </c>
      <c r="W422" s="341">
        <v>8834.6062934199144</v>
      </c>
      <c r="X422" s="341">
        <v>12889.879912427992</v>
      </c>
      <c r="Y422" s="341">
        <v>13239.679928696594</v>
      </c>
      <c r="Z422" s="341">
        <v>16303.771347025016</v>
      </c>
      <c r="AA422" s="341">
        <v>16154.569470557548</v>
      </c>
      <c r="AB422" s="341">
        <v>15395.690908484368</v>
      </c>
      <c r="AC422" s="341">
        <v>28881.709900330861</v>
      </c>
      <c r="AD422" s="341">
        <v>18770.711411721117</v>
      </c>
      <c r="AE422" s="341">
        <v>27451.69932443809</v>
      </c>
      <c r="AF422" s="341">
        <v>16046.933332467122</v>
      </c>
      <c r="AG422" s="341">
        <v>26136.672653738467</v>
      </c>
      <c r="AH422" s="341">
        <v>26937.562198092008</v>
      </c>
      <c r="AI422" s="341">
        <v>28444.463321645024</v>
      </c>
      <c r="AJ422" s="341">
        <v>30162.002430748289</v>
      </c>
      <c r="AK422" s="341">
        <v>40090.957962828259</v>
      </c>
      <c r="AL422" s="341">
        <v>20990.921790958273</v>
      </c>
      <c r="AM422" s="341">
        <v>33173.101999198167</v>
      </c>
      <c r="AN422" s="341">
        <v>39598.123376014104</v>
      </c>
      <c r="AO422" s="341">
        <v>49302.648418927551</v>
      </c>
      <c r="AP422" s="341">
        <v>45090.131913953432</v>
      </c>
      <c r="AQ422" s="341">
        <v>48465.33268183266</v>
      </c>
      <c r="AR422" s="341">
        <v>33732.768501107952</v>
      </c>
      <c r="AS422" s="341">
        <v>66651.244224030539</v>
      </c>
      <c r="AT422" s="341">
        <v>64844.570677759999</v>
      </c>
      <c r="AU422" s="341">
        <v>81750.729884449087</v>
      </c>
      <c r="AV422" s="341">
        <v>73874.660650821039</v>
      </c>
      <c r="AW422" s="341">
        <v>70499.149701619433</v>
      </c>
      <c r="AX422" s="341">
        <v>72539.814901744758</v>
      </c>
      <c r="AY422" s="341">
        <v>89139.557047204871</v>
      </c>
      <c r="AZ422" s="341">
        <v>98015.155677030809</v>
      </c>
      <c r="BA422" s="341">
        <v>105390.59950539374</v>
      </c>
      <c r="BB422" s="341">
        <v>79685.95340246844</v>
      </c>
      <c r="BC422" s="341">
        <v>121344.18194928787</v>
      </c>
      <c r="BD422" s="341">
        <v>48144.696774765602</v>
      </c>
      <c r="BE422" s="341">
        <v>68329.975274445227</v>
      </c>
      <c r="BF422" s="341">
        <v>52060.546049334902</v>
      </c>
      <c r="BG422" s="341">
        <v>76354.218056240759</v>
      </c>
      <c r="BH422" s="341">
        <v>71041.195613422373</v>
      </c>
      <c r="BI422" s="341">
        <v>70955.232979614899</v>
      </c>
      <c r="BJ422" s="341">
        <v>66286.072634097014</v>
      </c>
      <c r="BK422" s="341">
        <v>70009.405900091122</v>
      </c>
      <c r="BL422" s="43"/>
    </row>
    <row r="423" spans="3:64" x14ac:dyDescent="0.2">
      <c r="C423" s="53" t="s">
        <v>30</v>
      </c>
      <c r="D423" s="47" t="s">
        <v>332</v>
      </c>
      <c r="E423" s="365" t="s">
        <v>152</v>
      </c>
      <c r="F423" s="46" t="s">
        <v>155</v>
      </c>
      <c r="G423" s="231" t="s">
        <v>16</v>
      </c>
      <c r="H423" s="341">
        <v>11380.780499719052</v>
      </c>
      <c r="I423" s="341">
        <v>2185.8995054268803</v>
      </c>
      <c r="J423" s="341">
        <v>2198.3800613599024</v>
      </c>
      <c r="K423" s="341">
        <v>1435.4874783045036</v>
      </c>
      <c r="L423" s="341">
        <v>3492.1360492730801</v>
      </c>
      <c r="M423" s="341">
        <v>4171.1091417275211</v>
      </c>
      <c r="N423" s="341">
        <v>6951.7377573160093</v>
      </c>
      <c r="O423" s="341">
        <v>6116.5050664114533</v>
      </c>
      <c r="P423" s="341">
        <v>7278.9331452364549</v>
      </c>
      <c r="Q423" s="341">
        <v>11314.372955157069</v>
      </c>
      <c r="R423" s="341">
        <v>9962.3177900793416</v>
      </c>
      <c r="S423" s="341">
        <v>13776.449540711867</v>
      </c>
      <c r="T423" s="341">
        <v>12387.812691982983</v>
      </c>
      <c r="U423" s="341">
        <v>14750.721600290137</v>
      </c>
      <c r="V423" s="341">
        <v>15840.679248991342</v>
      </c>
      <c r="W423" s="341">
        <v>26312.585612258943</v>
      </c>
      <c r="X423" s="341">
        <v>8226.5927807373737</v>
      </c>
      <c r="Y423" s="341">
        <v>10070.347772859723</v>
      </c>
      <c r="Z423" s="341">
        <v>25310.375901851556</v>
      </c>
      <c r="AA423" s="341">
        <v>17263.44854190082</v>
      </c>
      <c r="AB423" s="341">
        <v>14123.635669810952</v>
      </c>
      <c r="AC423" s="341">
        <v>35911.050921990369</v>
      </c>
      <c r="AD423" s="341">
        <v>39102.281657292289</v>
      </c>
      <c r="AE423" s="341">
        <v>21452.11958641783</v>
      </c>
      <c r="AF423" s="341">
        <v>23934.42159272304</v>
      </c>
      <c r="AG423" s="341">
        <v>27744.790491072854</v>
      </c>
      <c r="AH423" s="341">
        <v>31325.995994312336</v>
      </c>
      <c r="AI423" s="341">
        <v>30301.110640762778</v>
      </c>
      <c r="AJ423" s="341">
        <v>26747.221005721509</v>
      </c>
      <c r="AK423" s="341">
        <v>22823.559602330013</v>
      </c>
      <c r="AL423" s="341">
        <v>16847.548942326288</v>
      </c>
      <c r="AM423" s="341">
        <v>23427.146310447319</v>
      </c>
      <c r="AN423" s="341">
        <v>27409.224359477725</v>
      </c>
      <c r="AO423" s="341">
        <v>29592.218215768473</v>
      </c>
      <c r="AP423" s="341">
        <v>31574.680332985652</v>
      </c>
      <c r="AQ423" s="341">
        <v>33401.75613800477</v>
      </c>
      <c r="AR423" s="341">
        <v>44095.324060562139</v>
      </c>
      <c r="AS423" s="341">
        <v>41017.337325507207</v>
      </c>
      <c r="AT423" s="341">
        <v>41717.388046695538</v>
      </c>
      <c r="AU423" s="341">
        <v>42296.879496407288</v>
      </c>
      <c r="AV423" s="341">
        <v>45164.363483132329</v>
      </c>
      <c r="AW423" s="341">
        <v>49756.193767448647</v>
      </c>
      <c r="AX423" s="341">
        <v>50834.030998363058</v>
      </c>
      <c r="AY423" s="341">
        <v>62608.342067099569</v>
      </c>
      <c r="AZ423" s="341">
        <v>51362.63825934998</v>
      </c>
      <c r="BA423" s="341">
        <v>48470.205655092766</v>
      </c>
      <c r="BB423" s="341">
        <v>92939.500893736244</v>
      </c>
      <c r="BC423" s="341">
        <v>145474.43845865151</v>
      </c>
      <c r="BD423" s="341">
        <v>42546.476219560296</v>
      </c>
      <c r="BE423" s="341">
        <v>23162.703482862784</v>
      </c>
      <c r="BF423" s="341">
        <v>23138.020466371072</v>
      </c>
      <c r="BG423" s="341">
        <v>35328.071040947216</v>
      </c>
      <c r="BH423" s="341">
        <v>36666.42354241154</v>
      </c>
      <c r="BI423" s="341">
        <v>41672.120956281768</v>
      </c>
      <c r="BJ423" s="341">
        <v>50819.322352807714</v>
      </c>
      <c r="BK423" s="341">
        <v>39247.697247020777</v>
      </c>
      <c r="BL423" s="43"/>
    </row>
    <row r="424" spans="3:64" x14ac:dyDescent="0.2">
      <c r="C424" s="53" t="s">
        <v>31</v>
      </c>
      <c r="D424" s="47" t="s">
        <v>332</v>
      </c>
      <c r="E424" s="365" t="s">
        <v>152</v>
      </c>
      <c r="F424" s="46" t="s">
        <v>155</v>
      </c>
      <c r="G424" s="231" t="s">
        <v>16</v>
      </c>
      <c r="H424" s="341">
        <v>14488.29526527742</v>
      </c>
      <c r="I424" s="341">
        <v>24237.572631602619</v>
      </c>
      <c r="J424" s="341">
        <v>19613.302348567006</v>
      </c>
      <c r="K424" s="341">
        <v>12738.318598660078</v>
      </c>
      <c r="L424" s="341">
        <v>12989.098705411268</v>
      </c>
      <c r="M424" s="341">
        <v>23431.48053881657</v>
      </c>
      <c r="N424" s="341">
        <v>30606.417118685989</v>
      </c>
      <c r="O424" s="341">
        <v>45716.950016320196</v>
      </c>
      <c r="P424" s="341">
        <v>52526.585306844514</v>
      </c>
      <c r="Q424" s="341">
        <v>47853.950096312692</v>
      </c>
      <c r="R424" s="341">
        <v>61170.728295192079</v>
      </c>
      <c r="S424" s="341">
        <v>70510.477179577079</v>
      </c>
      <c r="T424" s="341">
        <v>52812.148564109637</v>
      </c>
      <c r="U424" s="341">
        <v>51590.777223138881</v>
      </c>
      <c r="V424" s="341">
        <v>39945.911367439454</v>
      </c>
      <c r="W424" s="341">
        <v>24040.147266104734</v>
      </c>
      <c r="X424" s="341">
        <v>37127.975782207206</v>
      </c>
      <c r="Y424" s="341">
        <v>41379.181371036029</v>
      </c>
      <c r="Z424" s="341">
        <v>47551.051862178843</v>
      </c>
      <c r="AA424" s="341">
        <v>36025.556236719385</v>
      </c>
      <c r="AB424" s="341">
        <v>43936.952912340224</v>
      </c>
      <c r="AC424" s="341">
        <v>46139.988799212937</v>
      </c>
      <c r="AD424" s="341">
        <v>71016.851670767574</v>
      </c>
      <c r="AE424" s="341">
        <v>68522.474693288343</v>
      </c>
      <c r="AF424" s="341">
        <v>70319.73047148739</v>
      </c>
      <c r="AG424" s="341">
        <v>103375.99731916712</v>
      </c>
      <c r="AH424" s="341">
        <v>75588.883078989486</v>
      </c>
      <c r="AI424" s="341">
        <v>49650.123600023951</v>
      </c>
      <c r="AJ424" s="341">
        <v>50317.228931919803</v>
      </c>
      <c r="AK424" s="341">
        <v>67138.638926401138</v>
      </c>
      <c r="AL424" s="341">
        <v>58119.127243660216</v>
      </c>
      <c r="AM424" s="341">
        <v>83322.823319314019</v>
      </c>
      <c r="AN424" s="341">
        <v>74484.449645391782</v>
      </c>
      <c r="AO424" s="341">
        <v>60212.138061097685</v>
      </c>
      <c r="AP424" s="341">
        <v>68883.240425673255</v>
      </c>
      <c r="AQ424" s="341">
        <v>90466.025836284171</v>
      </c>
      <c r="AR424" s="341">
        <v>130415.1423635188</v>
      </c>
      <c r="AS424" s="341">
        <v>133979.18564027199</v>
      </c>
      <c r="AT424" s="341">
        <v>127010.15342025462</v>
      </c>
      <c r="AU424" s="341">
        <v>131462.95692315046</v>
      </c>
      <c r="AV424" s="341">
        <v>127018.75962418829</v>
      </c>
      <c r="AW424" s="341">
        <v>136286.95028858358</v>
      </c>
      <c r="AX424" s="341">
        <v>142403.2851291617</v>
      </c>
      <c r="AY424" s="341">
        <v>168381.83422791515</v>
      </c>
      <c r="AZ424" s="341">
        <v>218556.72813105551</v>
      </c>
      <c r="BA424" s="341">
        <v>241149.56198444965</v>
      </c>
      <c r="BB424" s="341">
        <v>191410.40036977807</v>
      </c>
      <c r="BC424" s="341">
        <v>259670.2083841798</v>
      </c>
      <c r="BD424" s="341">
        <v>178023.41365552857</v>
      </c>
      <c r="BE424" s="341">
        <v>140134.35607131984</v>
      </c>
      <c r="BF424" s="341">
        <v>141141.92484486353</v>
      </c>
      <c r="BG424" s="341">
        <v>129916.13221509622</v>
      </c>
      <c r="BH424" s="341">
        <v>166144.7316765523</v>
      </c>
      <c r="BI424" s="341">
        <v>168941.03090384498</v>
      </c>
      <c r="BJ424" s="341">
        <v>214324.96818358035</v>
      </c>
      <c r="BK424" s="341">
        <v>211088.96627451718</v>
      </c>
      <c r="BL424" s="43"/>
    </row>
    <row r="425" spans="3:64" x14ac:dyDescent="0.2">
      <c r="C425" s="53" t="s">
        <v>32</v>
      </c>
      <c r="D425" s="47" t="s">
        <v>332</v>
      </c>
      <c r="E425" s="365" t="s">
        <v>152</v>
      </c>
      <c r="F425" s="46" t="s">
        <v>155</v>
      </c>
      <c r="G425" s="231" t="s">
        <v>16</v>
      </c>
      <c r="H425" s="341">
        <v>2594.0238186910224</v>
      </c>
      <c r="I425" s="341">
        <v>4422.2683997153235</v>
      </c>
      <c r="J425" s="341">
        <v>3608.7490697631424</v>
      </c>
      <c r="K425" s="341">
        <v>2299.5050042717503</v>
      </c>
      <c r="L425" s="341">
        <v>2069.3647496921544</v>
      </c>
      <c r="M425" s="341">
        <v>3748.1242715866424</v>
      </c>
      <c r="N425" s="341">
        <v>5230.0803904552549</v>
      </c>
      <c r="O425" s="341">
        <v>5462.7197716352712</v>
      </c>
      <c r="P425" s="341">
        <v>5979.5327406647129</v>
      </c>
      <c r="Q425" s="341">
        <v>7049.9962562076107</v>
      </c>
      <c r="R425" s="341">
        <v>8725.68161398136</v>
      </c>
      <c r="S425" s="341">
        <v>9002.3919888302153</v>
      </c>
      <c r="T425" s="341">
        <v>9210.9715082129442</v>
      </c>
      <c r="U425" s="341">
        <v>7242.2165666319997</v>
      </c>
      <c r="V425" s="341">
        <v>5980.8964363569839</v>
      </c>
      <c r="W425" s="341">
        <v>3795.3092447780264</v>
      </c>
      <c r="X425" s="341">
        <v>6113.1776376127573</v>
      </c>
      <c r="Y425" s="341">
        <v>6060.4789180104199</v>
      </c>
      <c r="Z425" s="341">
        <v>7002.9069119192</v>
      </c>
      <c r="AA425" s="341">
        <v>6124.0016541507557</v>
      </c>
      <c r="AB425" s="341">
        <v>4953.5340745126759</v>
      </c>
      <c r="AC425" s="341">
        <v>6081.4176795177073</v>
      </c>
      <c r="AD425" s="341">
        <v>6017.113243143378</v>
      </c>
      <c r="AE425" s="341">
        <v>7145.7898716830041</v>
      </c>
      <c r="AF425" s="341">
        <v>4968.400005780255</v>
      </c>
      <c r="AG425" s="341">
        <v>9887.9261320557616</v>
      </c>
      <c r="AH425" s="341">
        <v>6356.1294569399688</v>
      </c>
      <c r="AI425" s="341">
        <v>5734.3230588793103</v>
      </c>
      <c r="AJ425" s="341">
        <v>5287.4415028130106</v>
      </c>
      <c r="AK425" s="341">
        <v>7909.5966049830313</v>
      </c>
      <c r="AL425" s="341">
        <v>17458.767179220784</v>
      </c>
      <c r="AM425" s="341">
        <v>22971.199549966659</v>
      </c>
      <c r="AN425" s="341">
        <v>10266.028093742172</v>
      </c>
      <c r="AO425" s="341">
        <v>7519.8067213533432</v>
      </c>
      <c r="AP425" s="341">
        <v>7565.2254722990438</v>
      </c>
      <c r="AQ425" s="341">
        <v>10124.112840872493</v>
      </c>
      <c r="AR425" s="341">
        <v>9592.7753431553338</v>
      </c>
      <c r="AS425" s="341">
        <v>11261.521516320789</v>
      </c>
      <c r="AT425" s="341">
        <v>18307.181454976439</v>
      </c>
      <c r="AU425" s="341">
        <v>24957.042519688941</v>
      </c>
      <c r="AV425" s="341">
        <v>22852.115351157117</v>
      </c>
      <c r="AW425" s="341">
        <v>36581.955355827835</v>
      </c>
      <c r="AX425" s="341">
        <v>67999.251401462243</v>
      </c>
      <c r="AY425" s="341">
        <v>64759.942964349189</v>
      </c>
      <c r="AZ425" s="341">
        <v>34196.001671414779</v>
      </c>
      <c r="BA425" s="341">
        <v>11517.610678706827</v>
      </c>
      <c r="BB425" s="341">
        <v>7448.0987749274345</v>
      </c>
      <c r="BC425" s="341">
        <v>21866.350809561765</v>
      </c>
      <c r="BD425" s="341">
        <v>11196.441110410606</v>
      </c>
      <c r="BE425" s="341">
        <v>6948.8110448588341</v>
      </c>
      <c r="BF425" s="341">
        <v>5784.505116592768</v>
      </c>
      <c r="BG425" s="341">
        <v>6837.69116921559</v>
      </c>
      <c r="BH425" s="341">
        <v>9166.6058856028849</v>
      </c>
      <c r="BI425" s="341">
        <v>12389.008932948633</v>
      </c>
      <c r="BJ425" s="341">
        <v>19885.8217902291</v>
      </c>
      <c r="BK425" s="341">
        <v>19093.474336388488</v>
      </c>
      <c r="BL425" s="43"/>
    </row>
    <row r="426" spans="3:64" x14ac:dyDescent="0.2">
      <c r="C426" s="48" t="s">
        <v>141</v>
      </c>
      <c r="D426" s="49" t="s">
        <v>332</v>
      </c>
      <c r="E426" s="366" t="s">
        <v>152</v>
      </c>
      <c r="F426" s="48" t="s">
        <v>155</v>
      </c>
      <c r="G426" s="62" t="s">
        <v>16</v>
      </c>
      <c r="H426" s="342">
        <v>182628.67615011203</v>
      </c>
      <c r="I426" s="342">
        <v>285974.63422097143</v>
      </c>
      <c r="J426" s="342">
        <v>265862.97492033488</v>
      </c>
      <c r="K426" s="342">
        <v>187065.14310545288</v>
      </c>
      <c r="L426" s="342">
        <v>202101.48481302569</v>
      </c>
      <c r="M426" s="342">
        <v>386978.72086498037</v>
      </c>
      <c r="N426" s="342">
        <v>553820.63241547602</v>
      </c>
      <c r="O426" s="342">
        <v>639215.39871504961</v>
      </c>
      <c r="P426" s="342">
        <v>684547.00823533291</v>
      </c>
      <c r="Q426" s="342">
        <v>635690.90121901105</v>
      </c>
      <c r="R426" s="342">
        <v>755338.67755102436</v>
      </c>
      <c r="S426" s="342">
        <v>1024348.8828390373</v>
      </c>
      <c r="T426" s="342">
        <v>780753.02300040005</v>
      </c>
      <c r="U426" s="342">
        <v>662646.3431373206</v>
      </c>
      <c r="V426" s="342">
        <v>582666.80886132328</v>
      </c>
      <c r="W426" s="342">
        <v>408739.90040897066</v>
      </c>
      <c r="X426" s="342">
        <v>551630.39228263637</v>
      </c>
      <c r="Y426" s="342">
        <v>587785.17021999566</v>
      </c>
      <c r="Z426" s="342">
        <v>751293.99310251768</v>
      </c>
      <c r="AA426" s="342">
        <v>591043.74817846122</v>
      </c>
      <c r="AB426" s="342">
        <v>658305.17915469373</v>
      </c>
      <c r="AC426" s="342">
        <v>799588.11431835068</v>
      </c>
      <c r="AD426" s="342">
        <v>965854.01429040357</v>
      </c>
      <c r="AE426" s="342">
        <v>940831.64785842877</v>
      </c>
      <c r="AF426" s="342">
        <v>823234.63554340065</v>
      </c>
      <c r="AG426" s="342">
        <v>1204491.9013948825</v>
      </c>
      <c r="AH426" s="342">
        <v>1275506.7836455135</v>
      </c>
      <c r="AI426" s="342">
        <v>1270672.1937634686</v>
      </c>
      <c r="AJ426" s="342">
        <v>1054688.7713674307</v>
      </c>
      <c r="AK426" s="342">
        <v>1057508.022666896</v>
      </c>
      <c r="AL426" s="342">
        <v>843633.56281078444</v>
      </c>
      <c r="AM426" s="342">
        <v>1321142.4303406063</v>
      </c>
      <c r="AN426" s="342">
        <v>1326017.2570532395</v>
      </c>
      <c r="AO426" s="342">
        <v>1297550.6304029345</v>
      </c>
      <c r="AP426" s="342">
        <v>1427848.0570402956</v>
      </c>
      <c r="AQ426" s="342">
        <v>1590458.0009300304</v>
      </c>
      <c r="AR426" s="342">
        <v>1606600.3726605019</v>
      </c>
      <c r="AS426" s="342">
        <v>1849829.5036400664</v>
      </c>
      <c r="AT426" s="342">
        <v>2016975.4119122659</v>
      </c>
      <c r="AU426" s="342">
        <v>2238217.9418036146</v>
      </c>
      <c r="AV426" s="342">
        <v>2399862.5818727924</v>
      </c>
      <c r="AW426" s="342">
        <v>2637591.5307294065</v>
      </c>
      <c r="AX426" s="342">
        <v>3127785.7038273965</v>
      </c>
      <c r="AY426" s="342">
        <v>3303404.6358418977</v>
      </c>
      <c r="AZ426" s="342">
        <v>3756621.4244620772</v>
      </c>
      <c r="BA426" s="342">
        <v>3986966.8088934775</v>
      </c>
      <c r="BB426" s="342">
        <v>3488346.6829401199</v>
      </c>
      <c r="BC426" s="342">
        <v>3082503.3907695157</v>
      </c>
      <c r="BD426" s="342">
        <v>2361329.4301855965</v>
      </c>
      <c r="BE426" s="342">
        <v>2253731.0488825487</v>
      </c>
      <c r="BF426" s="342">
        <v>2282565.719007506</v>
      </c>
      <c r="BG426" s="342">
        <v>2310000</v>
      </c>
      <c r="BH426" s="342">
        <v>2198839.5868089925</v>
      </c>
      <c r="BI426" s="342">
        <v>2348280.3295634454</v>
      </c>
      <c r="BJ426" s="342">
        <v>2504508.777691632</v>
      </c>
      <c r="BK426" s="342">
        <v>2532006.8467199621</v>
      </c>
      <c r="BL426" s="43"/>
    </row>
    <row r="427" spans="3:64" x14ac:dyDescent="0.2">
      <c r="C427" s="46" t="s">
        <v>142</v>
      </c>
      <c r="D427" s="47" t="s">
        <v>332</v>
      </c>
      <c r="E427" s="365" t="s">
        <v>152</v>
      </c>
      <c r="F427" s="46" t="s">
        <v>155</v>
      </c>
      <c r="G427" s="231" t="s">
        <v>16</v>
      </c>
      <c r="H427" s="340">
        <v>182628.67615011203</v>
      </c>
      <c r="I427" s="340">
        <v>285974.63422097143</v>
      </c>
      <c r="J427" s="340">
        <v>265862.97492033493</v>
      </c>
      <c r="K427" s="340">
        <v>187065.14310545291</v>
      </c>
      <c r="L427" s="340">
        <v>202101.48481302569</v>
      </c>
      <c r="M427" s="340">
        <v>386978.72086498025</v>
      </c>
      <c r="N427" s="340">
        <v>553820.63241547591</v>
      </c>
      <c r="O427" s="340">
        <v>639215.39871504961</v>
      </c>
      <c r="P427" s="340">
        <v>684547.00823533314</v>
      </c>
      <c r="Q427" s="340">
        <v>635690.90121901105</v>
      </c>
      <c r="R427" s="340">
        <v>755338.67755102436</v>
      </c>
      <c r="S427" s="340">
        <v>1024348.8828390369</v>
      </c>
      <c r="T427" s="340">
        <v>780753.02300040016</v>
      </c>
      <c r="U427" s="340">
        <v>662646.3431373206</v>
      </c>
      <c r="V427" s="340">
        <v>582666.80886132317</v>
      </c>
      <c r="W427" s="340">
        <v>408739.90040897072</v>
      </c>
      <c r="X427" s="340">
        <v>551630.3922826366</v>
      </c>
      <c r="Y427" s="340">
        <v>587785.17021999543</v>
      </c>
      <c r="Z427" s="340">
        <v>751293.99310251756</v>
      </c>
      <c r="AA427" s="340">
        <v>585453.80528496462</v>
      </c>
      <c r="AB427" s="340">
        <v>655795.45852415089</v>
      </c>
      <c r="AC427" s="340">
        <v>795735.79736163549</v>
      </c>
      <c r="AD427" s="340">
        <v>958207.79045712156</v>
      </c>
      <c r="AE427" s="340">
        <v>939020.8289191036</v>
      </c>
      <c r="AF427" s="340">
        <v>818422.6538063609</v>
      </c>
      <c r="AG427" s="340">
        <v>1192238.954863359</v>
      </c>
      <c r="AH427" s="340">
        <v>1269935.216472842</v>
      </c>
      <c r="AI427" s="340">
        <v>1267751.6845132085</v>
      </c>
      <c r="AJ427" s="340">
        <v>1047780.1991925377</v>
      </c>
      <c r="AK427" s="340">
        <v>1050306.6691790677</v>
      </c>
      <c r="AL427" s="340">
        <v>839374.44098331116</v>
      </c>
      <c r="AM427" s="340">
        <v>1315649.5667569905</v>
      </c>
      <c r="AN427" s="340">
        <v>1322076.2623224971</v>
      </c>
      <c r="AO427" s="340">
        <v>1293969.8760368295</v>
      </c>
      <c r="AP427" s="340">
        <v>1424907.5502093139</v>
      </c>
      <c r="AQ427" s="340">
        <v>1588820.3082522047</v>
      </c>
      <c r="AR427" s="340">
        <v>1606600.3726605019</v>
      </c>
      <c r="AS427" s="340">
        <v>1849829.5036400661</v>
      </c>
      <c r="AT427" s="340">
        <v>2016975.4119122662</v>
      </c>
      <c r="AU427" s="340">
        <v>2238217.9418036141</v>
      </c>
      <c r="AV427" s="340">
        <v>2399862.5818727924</v>
      </c>
      <c r="AW427" s="340">
        <v>2637591.530729406</v>
      </c>
      <c r="AX427" s="340">
        <v>3127785.7038273965</v>
      </c>
      <c r="AY427" s="340">
        <v>3303404.6358418982</v>
      </c>
      <c r="AZ427" s="340">
        <v>3756621.4244620777</v>
      </c>
      <c r="BA427" s="340">
        <v>3986966.8088934775</v>
      </c>
      <c r="BB427" s="340">
        <v>3488346.6829401194</v>
      </c>
      <c r="BC427" s="340">
        <v>3082503.3907695161</v>
      </c>
      <c r="BD427" s="341">
        <v>2361329.4301855965</v>
      </c>
      <c r="BE427" s="341">
        <v>2253731.0488825487</v>
      </c>
      <c r="BF427" s="341">
        <v>2282565.719007506</v>
      </c>
      <c r="BG427" s="341">
        <v>2309999.9999999995</v>
      </c>
      <c r="BH427" s="341">
        <v>2198839.5868089921</v>
      </c>
      <c r="BI427" s="341">
        <v>2348280.3295634454</v>
      </c>
      <c r="BJ427" s="341">
        <v>2504508.7776916316</v>
      </c>
      <c r="BK427" s="341">
        <v>2532006.8467199621</v>
      </c>
      <c r="BL427" s="43"/>
    </row>
    <row r="428" spans="3:64" x14ac:dyDescent="0.2">
      <c r="C428" s="52" t="s">
        <v>143</v>
      </c>
      <c r="D428" s="51" t="s">
        <v>332</v>
      </c>
      <c r="E428" s="367" t="s">
        <v>152</v>
      </c>
      <c r="F428" s="52" t="s">
        <v>155</v>
      </c>
      <c r="G428" s="50" t="s">
        <v>16</v>
      </c>
      <c r="H428" s="343">
        <v>0</v>
      </c>
      <c r="I428" s="343">
        <v>0</v>
      </c>
      <c r="J428" s="343">
        <v>0</v>
      </c>
      <c r="K428" s="343">
        <v>0</v>
      </c>
      <c r="L428" s="343">
        <v>0</v>
      </c>
      <c r="M428" s="343">
        <v>0</v>
      </c>
      <c r="N428" s="343">
        <v>0</v>
      </c>
      <c r="O428" s="343">
        <v>0</v>
      </c>
      <c r="P428" s="343">
        <v>0</v>
      </c>
      <c r="Q428" s="343">
        <v>0</v>
      </c>
      <c r="R428" s="343">
        <v>0</v>
      </c>
      <c r="S428" s="343">
        <v>0</v>
      </c>
      <c r="T428" s="343">
        <v>0</v>
      </c>
      <c r="U428" s="343">
        <v>0</v>
      </c>
      <c r="V428" s="343">
        <v>0</v>
      </c>
      <c r="W428" s="343">
        <v>0</v>
      </c>
      <c r="X428" s="343">
        <v>0</v>
      </c>
      <c r="Y428" s="343">
        <v>0</v>
      </c>
      <c r="Z428" s="343">
        <v>0</v>
      </c>
      <c r="AA428" s="343">
        <v>5589.9428934963698</v>
      </c>
      <c r="AB428" s="343">
        <v>2509.7206305426062</v>
      </c>
      <c r="AC428" s="343">
        <v>3852.3169567151704</v>
      </c>
      <c r="AD428" s="343">
        <v>7646.2238332818142</v>
      </c>
      <c r="AE428" s="343">
        <v>1810.8189393251805</v>
      </c>
      <c r="AF428" s="343">
        <v>4811.9817370397732</v>
      </c>
      <c r="AG428" s="343">
        <v>12252.94653152341</v>
      </c>
      <c r="AH428" s="343">
        <v>5571.5671726715154</v>
      </c>
      <c r="AI428" s="343">
        <v>2920.5092502602829</v>
      </c>
      <c r="AJ428" s="343">
        <v>6908.5721748930719</v>
      </c>
      <c r="AK428" s="343">
        <v>7201.3534878278588</v>
      </c>
      <c r="AL428" s="343">
        <v>4259.1218274734947</v>
      </c>
      <c r="AM428" s="343">
        <v>5492.8635836161029</v>
      </c>
      <c r="AN428" s="343">
        <v>3940.9947307424522</v>
      </c>
      <c r="AO428" s="343">
        <v>3580.754366104833</v>
      </c>
      <c r="AP428" s="343">
        <v>2940.5068309820413</v>
      </c>
      <c r="AQ428" s="343">
        <v>1637.6926778255975</v>
      </c>
      <c r="AR428" s="343">
        <v>0</v>
      </c>
      <c r="AS428" s="343">
        <v>0</v>
      </c>
      <c r="AT428" s="343">
        <v>0</v>
      </c>
      <c r="AU428" s="343">
        <v>0</v>
      </c>
      <c r="AV428" s="343">
        <v>0</v>
      </c>
      <c r="AW428" s="343">
        <v>0</v>
      </c>
      <c r="AX428" s="343">
        <v>0</v>
      </c>
      <c r="AY428" s="343">
        <v>0</v>
      </c>
      <c r="AZ428" s="343">
        <v>0</v>
      </c>
      <c r="BA428" s="343">
        <v>0</v>
      </c>
      <c r="BB428" s="343">
        <v>0</v>
      </c>
      <c r="BC428" s="343">
        <v>0</v>
      </c>
      <c r="BD428" s="343">
        <v>0</v>
      </c>
      <c r="BE428" s="343">
        <v>0</v>
      </c>
      <c r="BF428" s="343">
        <v>0</v>
      </c>
      <c r="BG428" s="343">
        <v>0</v>
      </c>
      <c r="BH428" s="343">
        <v>0</v>
      </c>
      <c r="BI428" s="343">
        <v>0</v>
      </c>
      <c r="BJ428" s="343">
        <v>0</v>
      </c>
      <c r="BK428" s="343">
        <v>0</v>
      </c>
      <c r="BL428" s="43"/>
    </row>
    <row r="429" spans="3:64" x14ac:dyDescent="0.2">
      <c r="C429" s="53" t="s">
        <v>11</v>
      </c>
      <c r="D429" s="47" t="s">
        <v>332</v>
      </c>
      <c r="E429" s="365" t="s">
        <v>153</v>
      </c>
      <c r="F429" s="46" t="s">
        <v>155</v>
      </c>
      <c r="G429" s="231" t="s">
        <v>16</v>
      </c>
      <c r="H429" s="341">
        <v>254418.12980033955</v>
      </c>
      <c r="I429" s="341">
        <v>248369.42075252597</v>
      </c>
      <c r="J429" s="341">
        <v>291288.31612138351</v>
      </c>
      <c r="K429" s="341">
        <v>272115.05908553756</v>
      </c>
      <c r="L429" s="341">
        <v>222752.80242739356</v>
      </c>
      <c r="M429" s="341">
        <v>222493.21207527307</v>
      </c>
      <c r="N429" s="341">
        <v>341765.51926722663</v>
      </c>
      <c r="O429" s="341">
        <v>393900.96917146229</v>
      </c>
      <c r="P429" s="341">
        <v>325996.80426274869</v>
      </c>
      <c r="Q429" s="341">
        <v>413982.05740291951</v>
      </c>
      <c r="R429" s="341">
        <v>537631.27574962052</v>
      </c>
      <c r="S429" s="341">
        <v>619317.35360796109</v>
      </c>
      <c r="T429" s="341">
        <v>628880.11867582705</v>
      </c>
      <c r="U429" s="341">
        <v>447238.62223863491</v>
      </c>
      <c r="V429" s="341">
        <v>353152.86164019071</v>
      </c>
      <c r="W429" s="341">
        <v>334268.06206720666</v>
      </c>
      <c r="X429" s="341">
        <v>307072.78238878259</v>
      </c>
      <c r="Y429" s="341">
        <v>365580.14319647494</v>
      </c>
      <c r="Z429" s="341">
        <v>389678.14953146124</v>
      </c>
      <c r="AA429" s="341">
        <v>474418.86731180677</v>
      </c>
      <c r="AB429" s="341">
        <v>675448.10405778</v>
      </c>
      <c r="AC429" s="341">
        <v>1121916.8047706729</v>
      </c>
      <c r="AD429" s="341">
        <v>1095163.0634101569</v>
      </c>
      <c r="AE429" s="341">
        <v>1018196.9444664003</v>
      </c>
      <c r="AF429" s="341">
        <v>1318611.1408128922</v>
      </c>
      <c r="AG429" s="341">
        <v>1657519.6403932832</v>
      </c>
      <c r="AH429" s="341">
        <v>2263998.6570613608</v>
      </c>
      <c r="AI429" s="341">
        <v>2136240.6551885577</v>
      </c>
      <c r="AJ429" s="341">
        <v>1668282.5463803099</v>
      </c>
      <c r="AK429" s="341">
        <v>1630993.7889250133</v>
      </c>
      <c r="AL429" s="341">
        <v>1447190.7488239189</v>
      </c>
      <c r="AM429" s="341">
        <v>1945457.8350295366</v>
      </c>
      <c r="AN429" s="341">
        <v>1516194.1361749491</v>
      </c>
      <c r="AO429" s="341">
        <v>1481849.5434905556</v>
      </c>
      <c r="AP429" s="341">
        <v>1748087.6220160145</v>
      </c>
      <c r="AQ429" s="341">
        <v>1952216.7126885362</v>
      </c>
      <c r="AR429" s="341">
        <v>2581075.1277255188</v>
      </c>
      <c r="AS429" s="341">
        <v>2077729.0589780244</v>
      </c>
      <c r="AT429" s="341">
        <v>2364044.1588867106</v>
      </c>
      <c r="AU429" s="341">
        <v>2720714.8736389023</v>
      </c>
      <c r="AV429" s="341">
        <v>3346570.5928659104</v>
      </c>
      <c r="AW429" s="341">
        <v>2435222.3750123163</v>
      </c>
      <c r="AX429" s="341">
        <v>3517779.9123833915</v>
      </c>
      <c r="AY429" s="341">
        <v>4162503.9862973583</v>
      </c>
      <c r="AZ429" s="341">
        <v>4045943.2627934688</v>
      </c>
      <c r="BA429" s="341">
        <v>4816106.2738479581</v>
      </c>
      <c r="BB429" s="341">
        <v>5118237.8097348437</v>
      </c>
      <c r="BC429" s="341">
        <v>3740618.207547531</v>
      </c>
      <c r="BD429" s="341">
        <v>3679644.8279074868</v>
      </c>
      <c r="BE429" s="341">
        <v>2144746.1120182993</v>
      </c>
      <c r="BF429" s="341">
        <v>1725122.1168698785</v>
      </c>
      <c r="BG429" s="341">
        <v>2336086.1542838644</v>
      </c>
      <c r="BH429" s="341">
        <v>1789870.4807827068</v>
      </c>
      <c r="BI429" s="341">
        <v>1709915.2673579496</v>
      </c>
      <c r="BJ429" s="341">
        <v>2075150.5760057615</v>
      </c>
      <c r="BK429" s="341">
        <v>2121683.8199135768</v>
      </c>
      <c r="BL429" s="43"/>
    </row>
    <row r="430" spans="3:64" x14ac:dyDescent="0.2">
      <c r="C430" s="53" t="s">
        <v>17</v>
      </c>
      <c r="D430" s="47" t="s">
        <v>332</v>
      </c>
      <c r="E430" s="365" t="s">
        <v>153</v>
      </c>
      <c r="F430" s="46" t="s">
        <v>155</v>
      </c>
      <c r="G430" s="231" t="s">
        <v>16</v>
      </c>
      <c r="H430" s="341">
        <v>78044.419421130879</v>
      </c>
      <c r="I430" s="341">
        <v>76515.346226940295</v>
      </c>
      <c r="J430" s="341">
        <v>87242.915140124474</v>
      </c>
      <c r="K430" s="341">
        <v>88403.422464121599</v>
      </c>
      <c r="L430" s="341">
        <v>51177.734150002841</v>
      </c>
      <c r="M430" s="341">
        <v>52710.852398390954</v>
      </c>
      <c r="N430" s="341">
        <v>151550.92233878962</v>
      </c>
      <c r="O430" s="341">
        <v>142740.539018929</v>
      </c>
      <c r="P430" s="341">
        <v>145487.64649316968</v>
      </c>
      <c r="Q430" s="341">
        <v>87013.305412843241</v>
      </c>
      <c r="R430" s="341">
        <v>102178.66250653761</v>
      </c>
      <c r="S430" s="341">
        <v>84836.523251370905</v>
      </c>
      <c r="T430" s="341">
        <v>94572.128043704826</v>
      </c>
      <c r="U430" s="341">
        <v>113645.00115567836</v>
      </c>
      <c r="V430" s="341">
        <v>115593.38879918731</v>
      </c>
      <c r="W430" s="341">
        <v>97638.17212999874</v>
      </c>
      <c r="X430" s="341">
        <v>136188.49470372783</v>
      </c>
      <c r="Y430" s="341">
        <v>79274.31091556976</v>
      </c>
      <c r="Z430" s="341">
        <v>79026.402111101066</v>
      </c>
      <c r="AA430" s="341">
        <v>97694.514883257754</v>
      </c>
      <c r="AB430" s="341">
        <v>161674.96998120387</v>
      </c>
      <c r="AC430" s="341">
        <v>223671.69501004991</v>
      </c>
      <c r="AD430" s="341">
        <v>275140.00984065491</v>
      </c>
      <c r="AE430" s="341">
        <v>215281.42028442706</v>
      </c>
      <c r="AF430" s="341">
        <v>245935.96256399082</v>
      </c>
      <c r="AG430" s="341">
        <v>206679.08008219057</v>
      </c>
      <c r="AH430" s="341">
        <v>244078.56478656171</v>
      </c>
      <c r="AI430" s="341">
        <v>336191.53738060838</v>
      </c>
      <c r="AJ430" s="341">
        <v>356413.86640173377</v>
      </c>
      <c r="AK430" s="341">
        <v>304614.35294403677</v>
      </c>
      <c r="AL430" s="341">
        <v>346759.41207249073</v>
      </c>
      <c r="AM430" s="341">
        <v>261173.82758785828</v>
      </c>
      <c r="AN430" s="341">
        <v>290806.06651325605</v>
      </c>
      <c r="AO430" s="341">
        <v>342116.83990487241</v>
      </c>
      <c r="AP430" s="341">
        <v>293992.67407633353</v>
      </c>
      <c r="AQ430" s="341">
        <v>327145.65312379552</v>
      </c>
      <c r="AR430" s="341">
        <v>494485.05310330447</v>
      </c>
      <c r="AS430" s="341">
        <v>620120.9777298728</v>
      </c>
      <c r="AT430" s="341">
        <v>567567.16216471337</v>
      </c>
      <c r="AU430" s="341">
        <v>765523.58212686854</v>
      </c>
      <c r="AV430" s="341">
        <v>1118918.922791295</v>
      </c>
      <c r="AW430" s="341">
        <v>723012.88949948433</v>
      </c>
      <c r="AX430" s="341">
        <v>913344.0119380526</v>
      </c>
      <c r="AY430" s="341">
        <v>1004803.807715298</v>
      </c>
      <c r="AZ430" s="341">
        <v>839793.80531763542</v>
      </c>
      <c r="BA430" s="341">
        <v>900719.77820182999</v>
      </c>
      <c r="BB430" s="341">
        <v>880491.77724404831</v>
      </c>
      <c r="BC430" s="341">
        <v>718103.78066415223</v>
      </c>
      <c r="BD430" s="341">
        <v>713254.64277129655</v>
      </c>
      <c r="BE430" s="341">
        <v>457293.68320762034</v>
      </c>
      <c r="BF430" s="341">
        <v>374925.24319501751</v>
      </c>
      <c r="BG430" s="341">
        <v>507714.63867174799</v>
      </c>
      <c r="BH430" s="341">
        <v>435067.43124543171</v>
      </c>
      <c r="BI430" s="341">
        <v>495714.72054098081</v>
      </c>
      <c r="BJ430" s="341">
        <v>601450.67037462583</v>
      </c>
      <c r="BK430" s="341">
        <v>614222.48953063821</v>
      </c>
      <c r="BL430" s="43"/>
    </row>
    <row r="431" spans="3:64" x14ac:dyDescent="0.2">
      <c r="C431" s="53" t="s">
        <v>18</v>
      </c>
      <c r="D431" s="47" t="s">
        <v>332</v>
      </c>
      <c r="E431" s="365" t="s">
        <v>153</v>
      </c>
      <c r="F431" s="46" t="s">
        <v>155</v>
      </c>
      <c r="G431" s="231" t="s">
        <v>16</v>
      </c>
      <c r="H431" s="341">
        <v>37945.385713798561</v>
      </c>
      <c r="I431" s="341">
        <v>37437.752585453381</v>
      </c>
      <c r="J431" s="341">
        <v>43341.142352104318</v>
      </c>
      <c r="K431" s="341">
        <v>42396.101837047579</v>
      </c>
      <c r="L431" s="341">
        <v>44561.914542169696</v>
      </c>
      <c r="M431" s="341">
        <v>36328.442984946982</v>
      </c>
      <c r="N431" s="341">
        <v>44188.657320916456</v>
      </c>
      <c r="O431" s="341">
        <v>60686.072952447677</v>
      </c>
      <c r="P431" s="341">
        <v>40539.348161422495</v>
      </c>
      <c r="Q431" s="341">
        <v>48391.128089406702</v>
      </c>
      <c r="R431" s="341">
        <v>34132.342445322225</v>
      </c>
      <c r="S431" s="341">
        <v>44877.0415888157</v>
      </c>
      <c r="T431" s="341">
        <v>54878.210178285168</v>
      </c>
      <c r="U431" s="341">
        <v>54773.793287429304</v>
      </c>
      <c r="V431" s="341">
        <v>45523.039497307342</v>
      </c>
      <c r="W431" s="341">
        <v>40988.63669719005</v>
      </c>
      <c r="X431" s="341">
        <v>34170.388765726326</v>
      </c>
      <c r="Y431" s="341">
        <v>39444.600993113767</v>
      </c>
      <c r="Z431" s="341">
        <v>36618.259188278957</v>
      </c>
      <c r="AA431" s="341">
        <v>109374.40538675152</v>
      </c>
      <c r="AB431" s="341">
        <v>103439.85325944086</v>
      </c>
      <c r="AC431" s="341">
        <v>84772.393925395925</v>
      </c>
      <c r="AD431" s="341">
        <v>131359.32726981636</v>
      </c>
      <c r="AE431" s="341">
        <v>168191.47417368382</v>
      </c>
      <c r="AF431" s="341">
        <v>153362.57707058307</v>
      </c>
      <c r="AG431" s="341">
        <v>173423.54968724164</v>
      </c>
      <c r="AH431" s="341">
        <v>279538.97448925831</v>
      </c>
      <c r="AI431" s="341">
        <v>264317.61926465714</v>
      </c>
      <c r="AJ431" s="341">
        <v>290436.9643610373</v>
      </c>
      <c r="AK431" s="341">
        <v>244137.02801843893</v>
      </c>
      <c r="AL431" s="341">
        <v>305958.18796019029</v>
      </c>
      <c r="AM431" s="341">
        <v>264482.20454839099</v>
      </c>
      <c r="AN431" s="341">
        <v>215250.56000673387</v>
      </c>
      <c r="AO431" s="341">
        <v>305548.98156410258</v>
      </c>
      <c r="AP431" s="341">
        <v>289269.29425033781</v>
      </c>
      <c r="AQ431" s="341">
        <v>322545.11157145927</v>
      </c>
      <c r="AR431" s="341">
        <v>497596.9458671126</v>
      </c>
      <c r="AS431" s="341">
        <v>425428.30305596971</v>
      </c>
      <c r="AT431" s="341">
        <v>551430.65321207629</v>
      </c>
      <c r="AU431" s="341">
        <v>554401.86687500367</v>
      </c>
      <c r="AV431" s="341">
        <v>782828.85960851691</v>
      </c>
      <c r="AW431" s="341">
        <v>400305.52710949793</v>
      </c>
      <c r="AX431" s="341">
        <v>676602.5073901189</v>
      </c>
      <c r="AY431" s="341">
        <v>475440.66190411471</v>
      </c>
      <c r="AZ431" s="341">
        <v>654936.8095259245</v>
      </c>
      <c r="BA431" s="341">
        <v>840354.05471599719</v>
      </c>
      <c r="BB431" s="341">
        <v>877870.61528073833</v>
      </c>
      <c r="BC431" s="341">
        <v>702153.67275426001</v>
      </c>
      <c r="BD431" s="341">
        <v>418878.15304585401</v>
      </c>
      <c r="BE431" s="341">
        <v>339440.41647512227</v>
      </c>
      <c r="BF431" s="341">
        <v>254434.22950470715</v>
      </c>
      <c r="BG431" s="341">
        <v>387028.43433598522</v>
      </c>
      <c r="BH431" s="341">
        <v>258047.40400163829</v>
      </c>
      <c r="BI431" s="341">
        <v>1527385.0005322609</v>
      </c>
      <c r="BJ431" s="341">
        <v>1853875.7932600717</v>
      </c>
      <c r="BK431" s="341">
        <v>1890287.2689966979</v>
      </c>
      <c r="BL431" s="43"/>
    </row>
    <row r="432" spans="3:64" x14ac:dyDescent="0.2">
      <c r="C432" s="53" t="s">
        <v>19</v>
      </c>
      <c r="D432" s="47" t="s">
        <v>332</v>
      </c>
      <c r="E432" s="365" t="s">
        <v>153</v>
      </c>
      <c r="F432" s="46" t="s">
        <v>155</v>
      </c>
      <c r="G432" s="231" t="s">
        <v>16</v>
      </c>
      <c r="H432" s="341">
        <v>22229.591570116765</v>
      </c>
      <c r="I432" s="341">
        <v>20646.675409963627</v>
      </c>
      <c r="J432" s="341">
        <v>23363.847066301678</v>
      </c>
      <c r="K432" s="341">
        <v>19327.336961951249</v>
      </c>
      <c r="L432" s="341">
        <v>15117.608539829791</v>
      </c>
      <c r="M432" s="341">
        <v>20880.098306630658</v>
      </c>
      <c r="N432" s="341">
        <v>32327.634283736035</v>
      </c>
      <c r="O432" s="341">
        <v>58985.314773536578</v>
      </c>
      <c r="P432" s="341">
        <v>67653.090416350533</v>
      </c>
      <c r="Q432" s="341">
        <v>59501.85753097717</v>
      </c>
      <c r="R432" s="341">
        <v>64053.506784424688</v>
      </c>
      <c r="S432" s="341">
        <v>53683.35480629142</v>
      </c>
      <c r="T432" s="341">
        <v>52097.764499607481</v>
      </c>
      <c r="U432" s="341">
        <v>75318.800196779557</v>
      </c>
      <c r="V432" s="341">
        <v>54566.358847420022</v>
      </c>
      <c r="W432" s="341">
        <v>42052.151312690432</v>
      </c>
      <c r="X432" s="341">
        <v>28475.140391401117</v>
      </c>
      <c r="Y432" s="341">
        <v>52796.330826852471</v>
      </c>
      <c r="Z432" s="341">
        <v>55379.683926287216</v>
      </c>
      <c r="AA432" s="341">
        <v>57130.073106414355</v>
      </c>
      <c r="AB432" s="341">
        <v>55634.430839067136</v>
      </c>
      <c r="AC432" s="341">
        <v>69648.474702221109</v>
      </c>
      <c r="AD432" s="341">
        <v>150370.7648984858</v>
      </c>
      <c r="AE432" s="341">
        <v>125654.16034999743</v>
      </c>
      <c r="AF432" s="341">
        <v>145890.43326004091</v>
      </c>
      <c r="AG432" s="341">
        <v>134199.90455413287</v>
      </c>
      <c r="AH432" s="341">
        <v>284884.96024969639</v>
      </c>
      <c r="AI432" s="341">
        <v>234921.95004391996</v>
      </c>
      <c r="AJ432" s="341">
        <v>212788.05862187932</v>
      </c>
      <c r="AK432" s="341">
        <v>153709.53388766223</v>
      </c>
      <c r="AL432" s="341">
        <v>138584.8782328376</v>
      </c>
      <c r="AM432" s="341">
        <v>186606.59384361148</v>
      </c>
      <c r="AN432" s="341">
        <v>127000.02660436228</v>
      </c>
      <c r="AO432" s="341">
        <v>215872.92650508566</v>
      </c>
      <c r="AP432" s="341">
        <v>259372.32296467369</v>
      </c>
      <c r="AQ432" s="341">
        <v>289597.70267524163</v>
      </c>
      <c r="AR432" s="341">
        <v>166493.70295315085</v>
      </c>
      <c r="AS432" s="341">
        <v>222129.65385947423</v>
      </c>
      <c r="AT432" s="341">
        <v>431796.81545366539</v>
      </c>
      <c r="AU432" s="341">
        <v>271550.85594591266</v>
      </c>
      <c r="AV432" s="341">
        <v>631946.39132053033</v>
      </c>
      <c r="AW432" s="341">
        <v>709678.85436526011</v>
      </c>
      <c r="AX432" s="341">
        <v>657404.78968432499</v>
      </c>
      <c r="AY432" s="341">
        <v>442514.82068036357</v>
      </c>
      <c r="AZ432" s="341">
        <v>439223.07331890194</v>
      </c>
      <c r="BA432" s="341">
        <v>637724.79814914404</v>
      </c>
      <c r="BB432" s="341">
        <v>638851.79058321775</v>
      </c>
      <c r="BC432" s="341">
        <v>445274.91739305219</v>
      </c>
      <c r="BD432" s="341">
        <v>309776.09735883109</v>
      </c>
      <c r="BE432" s="341">
        <v>207540.16180474253</v>
      </c>
      <c r="BF432" s="341">
        <v>134462.07150028087</v>
      </c>
      <c r="BG432" s="341">
        <v>393802.80588089419</v>
      </c>
      <c r="BH432" s="341">
        <v>204855.14185517642</v>
      </c>
      <c r="BI432" s="341">
        <v>250190.40367917813</v>
      </c>
      <c r="BJ432" s="341">
        <v>303628.07972398173</v>
      </c>
      <c r="BK432" s="341">
        <v>311149.16319530411</v>
      </c>
      <c r="BL432" s="43"/>
    </row>
    <row r="433" spans="3:64" x14ac:dyDescent="0.2">
      <c r="C433" s="53" t="s">
        <v>20</v>
      </c>
      <c r="D433" s="47" t="s">
        <v>332</v>
      </c>
      <c r="E433" s="365" t="s">
        <v>153</v>
      </c>
      <c r="F433" s="46" t="s">
        <v>155</v>
      </c>
      <c r="G433" s="231" t="s">
        <v>16</v>
      </c>
      <c r="H433" s="341">
        <v>81575.885384206893</v>
      </c>
      <c r="I433" s="341">
        <v>70540.801641806727</v>
      </c>
      <c r="J433" s="341">
        <v>84361.060178340878</v>
      </c>
      <c r="K433" s="341">
        <v>72628.166725519695</v>
      </c>
      <c r="L433" s="341">
        <v>63513.816925352236</v>
      </c>
      <c r="M433" s="341">
        <v>91636.010463515224</v>
      </c>
      <c r="N433" s="341">
        <v>132680.17009936753</v>
      </c>
      <c r="O433" s="341">
        <v>175320.89021508288</v>
      </c>
      <c r="P433" s="341">
        <v>162592.66201898555</v>
      </c>
      <c r="Q433" s="341">
        <v>224964.56536016532</v>
      </c>
      <c r="R433" s="341">
        <v>209038.37835589598</v>
      </c>
      <c r="S433" s="341">
        <v>233358.35281232436</v>
      </c>
      <c r="T433" s="341">
        <v>160318.73550571519</v>
      </c>
      <c r="U433" s="341">
        <v>247158.39420121792</v>
      </c>
      <c r="V433" s="341">
        <v>166454.90710372556</v>
      </c>
      <c r="W433" s="341">
        <v>108842.32620853675</v>
      </c>
      <c r="X433" s="341">
        <v>145325.65828895418</v>
      </c>
      <c r="Y433" s="341">
        <v>151940.29096743005</v>
      </c>
      <c r="Z433" s="341">
        <v>134807.17262117361</v>
      </c>
      <c r="AA433" s="341">
        <v>151713.43207417883</v>
      </c>
      <c r="AB433" s="341">
        <v>300805.19710576092</v>
      </c>
      <c r="AC433" s="341">
        <v>491492.44570920191</v>
      </c>
      <c r="AD433" s="341">
        <v>377268.38944124919</v>
      </c>
      <c r="AE433" s="341">
        <v>498968.54531650303</v>
      </c>
      <c r="AF433" s="341">
        <v>562199.96749828209</v>
      </c>
      <c r="AG433" s="341">
        <v>728182.07160900615</v>
      </c>
      <c r="AH433" s="341">
        <v>969972.63574334187</v>
      </c>
      <c r="AI433" s="341">
        <v>759713.76830367278</v>
      </c>
      <c r="AJ433" s="341">
        <v>717970.7113593024</v>
      </c>
      <c r="AK433" s="341">
        <v>585239.89741343784</v>
      </c>
      <c r="AL433" s="341">
        <v>731278.44608669367</v>
      </c>
      <c r="AM433" s="341">
        <v>959860.41985912831</v>
      </c>
      <c r="AN433" s="341">
        <v>705244.01174158347</v>
      </c>
      <c r="AO433" s="341">
        <v>705037.63638414978</v>
      </c>
      <c r="AP433" s="341">
        <v>726317.99282467226</v>
      </c>
      <c r="AQ433" s="341">
        <v>809500.20573061309</v>
      </c>
      <c r="AR433" s="341">
        <v>699796.66417170991</v>
      </c>
      <c r="AS433" s="341">
        <v>649599.46069580037</v>
      </c>
      <c r="AT433" s="341">
        <v>747892.86012187588</v>
      </c>
      <c r="AU433" s="341">
        <v>1243707.5692643977</v>
      </c>
      <c r="AV433" s="341">
        <v>734643.31997418124</v>
      </c>
      <c r="AW433" s="341">
        <v>853058.81862629286</v>
      </c>
      <c r="AX433" s="341">
        <v>937372.92844260461</v>
      </c>
      <c r="AY433" s="341">
        <v>1273138.7101975558</v>
      </c>
      <c r="AZ433" s="341">
        <v>1023665.8236396804</v>
      </c>
      <c r="BA433" s="341">
        <v>1197889.216766512</v>
      </c>
      <c r="BB433" s="341">
        <v>1347797.8679623122</v>
      </c>
      <c r="BC433" s="341">
        <v>1164240.7139213777</v>
      </c>
      <c r="BD433" s="341">
        <v>1060914.9771989407</v>
      </c>
      <c r="BE433" s="341">
        <v>730718.45872921986</v>
      </c>
      <c r="BF433" s="341">
        <v>558731.37386587996</v>
      </c>
      <c r="BG433" s="341">
        <v>660765.85109345859</v>
      </c>
      <c r="BH433" s="341">
        <v>427685.3746297108</v>
      </c>
      <c r="BI433" s="341">
        <v>436445.99441120878</v>
      </c>
      <c r="BJ433" s="341">
        <v>529685.58984640532</v>
      </c>
      <c r="BK433" s="341">
        <v>541090.61353060871</v>
      </c>
      <c r="BL433" s="43"/>
    </row>
    <row r="434" spans="3:64" x14ac:dyDescent="0.2">
      <c r="C434" s="53" t="s">
        <v>21</v>
      </c>
      <c r="D434" s="47" t="s">
        <v>332</v>
      </c>
      <c r="E434" s="365" t="s">
        <v>153</v>
      </c>
      <c r="F434" s="46" t="s">
        <v>155</v>
      </c>
      <c r="G434" s="231" t="s">
        <v>16</v>
      </c>
      <c r="H434" s="341">
        <v>11923.248106966119</v>
      </c>
      <c r="I434" s="341">
        <v>10878.30369064922</v>
      </c>
      <c r="J434" s="341">
        <v>13930.363685036431</v>
      </c>
      <c r="K434" s="341">
        <v>10266.925071633954</v>
      </c>
      <c r="L434" s="341">
        <v>10772.749881248763</v>
      </c>
      <c r="M434" s="341">
        <v>17950.021129992303</v>
      </c>
      <c r="N434" s="341">
        <v>17351.038832749146</v>
      </c>
      <c r="O434" s="341">
        <v>38287.243324888346</v>
      </c>
      <c r="P434" s="341">
        <v>35466.288783613752</v>
      </c>
      <c r="Q434" s="341">
        <v>57406.652373747878</v>
      </c>
      <c r="R434" s="341">
        <v>55171.140682045349</v>
      </c>
      <c r="S434" s="341">
        <v>64594.1157176376</v>
      </c>
      <c r="T434" s="341">
        <v>53143.645684491661</v>
      </c>
      <c r="U434" s="341">
        <v>50907.739366669062</v>
      </c>
      <c r="V434" s="341">
        <v>33486.067852460816</v>
      </c>
      <c r="W434" s="341">
        <v>36799.568428286701</v>
      </c>
      <c r="X434" s="341">
        <v>27780.045505169124</v>
      </c>
      <c r="Y434" s="341">
        <v>38111.73725493352</v>
      </c>
      <c r="Z434" s="341">
        <v>60340.516494581287</v>
      </c>
      <c r="AA434" s="341">
        <v>57527.708821259919</v>
      </c>
      <c r="AB434" s="341">
        <v>73811.736545448424</v>
      </c>
      <c r="AC434" s="341">
        <v>90453.012785436091</v>
      </c>
      <c r="AD434" s="341">
        <v>63061.019435327988</v>
      </c>
      <c r="AE434" s="341">
        <v>131460.8349380111</v>
      </c>
      <c r="AF434" s="341">
        <v>94173.075512844036</v>
      </c>
      <c r="AG434" s="341">
        <v>112900.18091726555</v>
      </c>
      <c r="AH434" s="341">
        <v>126568.1339768593</v>
      </c>
      <c r="AI434" s="341">
        <v>84251.078301053407</v>
      </c>
      <c r="AJ434" s="341">
        <v>48351.684191777305</v>
      </c>
      <c r="AK434" s="341">
        <v>62159.875302790191</v>
      </c>
      <c r="AL434" s="341">
        <v>44913.842794792494</v>
      </c>
      <c r="AM434" s="341">
        <v>50207.358664216285</v>
      </c>
      <c r="AN434" s="341">
        <v>66038.956025073101</v>
      </c>
      <c r="AO434" s="341">
        <v>159843.23403181575</v>
      </c>
      <c r="AP434" s="341">
        <v>190814.41756000964</v>
      </c>
      <c r="AQ434" s="341">
        <v>212962.94472461112</v>
      </c>
      <c r="AR434" s="341">
        <v>320402.52765087434</v>
      </c>
      <c r="AS434" s="341">
        <v>30141.91775663897</v>
      </c>
      <c r="AT434" s="341">
        <v>314413.64680603321</v>
      </c>
      <c r="AU434" s="341">
        <v>413571.93120006198</v>
      </c>
      <c r="AV434" s="341">
        <v>354092.28652632487</v>
      </c>
      <c r="AW434" s="341">
        <v>304498.29449165962</v>
      </c>
      <c r="AX434" s="341">
        <v>334180.43464032467</v>
      </c>
      <c r="AY434" s="341">
        <v>372931.78993972758</v>
      </c>
      <c r="AZ434" s="341">
        <v>439600.11139361555</v>
      </c>
      <c r="BA434" s="341">
        <v>530119.45150403376</v>
      </c>
      <c r="BB434" s="341">
        <v>349311.49463939352</v>
      </c>
      <c r="BC434" s="341">
        <v>314743.69039472018</v>
      </c>
      <c r="BD434" s="341">
        <v>376789.10750200145</v>
      </c>
      <c r="BE434" s="341">
        <v>201703.44370186003</v>
      </c>
      <c r="BF434" s="341">
        <v>170965.68557726557</v>
      </c>
      <c r="BG434" s="341">
        <v>197416.71353137956</v>
      </c>
      <c r="BH434" s="341">
        <v>167857.53705749274</v>
      </c>
      <c r="BI434" s="341">
        <v>197357.7409031213</v>
      </c>
      <c r="BJ434" s="341">
        <v>239313.45503694008</v>
      </c>
      <c r="BK434" s="341">
        <v>244789.70168339563</v>
      </c>
      <c r="BL434" s="43"/>
    </row>
    <row r="435" spans="3:64" x14ac:dyDescent="0.2">
      <c r="C435" s="53" t="s">
        <v>22</v>
      </c>
      <c r="D435" s="47" t="s">
        <v>332</v>
      </c>
      <c r="E435" s="365" t="s">
        <v>153</v>
      </c>
      <c r="F435" s="46" t="s">
        <v>155</v>
      </c>
      <c r="G435" s="231" t="s">
        <v>16</v>
      </c>
      <c r="H435" s="341">
        <v>420113.09911602788</v>
      </c>
      <c r="I435" s="341">
        <v>440560.89138612302</v>
      </c>
      <c r="J435" s="341">
        <v>500298.43910260987</v>
      </c>
      <c r="K435" s="341">
        <v>548913.7813542292</v>
      </c>
      <c r="L435" s="341">
        <v>616624.82826756535</v>
      </c>
      <c r="M435" s="341">
        <v>513789.3302264752</v>
      </c>
      <c r="N435" s="341">
        <v>284742.58602397097</v>
      </c>
      <c r="O435" s="341">
        <v>310836.32931807573</v>
      </c>
      <c r="P435" s="341">
        <v>250624.34655657114</v>
      </c>
      <c r="Q435" s="341">
        <v>275190.33775163972</v>
      </c>
      <c r="R435" s="341">
        <v>170636.559210042</v>
      </c>
      <c r="S435" s="341">
        <v>237149.0853269095</v>
      </c>
      <c r="T435" s="341">
        <v>331487.67417020892</v>
      </c>
      <c r="U435" s="341">
        <v>354264.90984672372</v>
      </c>
      <c r="V435" s="341">
        <v>183296.08206492025</v>
      </c>
      <c r="W435" s="341">
        <v>220747.01507484866</v>
      </c>
      <c r="X435" s="341">
        <v>260102.98933922936</v>
      </c>
      <c r="Y435" s="341">
        <v>330572.60570866248</v>
      </c>
      <c r="Z435" s="341">
        <v>214568.70750355042</v>
      </c>
      <c r="AA435" s="341">
        <v>315677.47381275508</v>
      </c>
      <c r="AB435" s="341">
        <v>567297.89742600208</v>
      </c>
      <c r="AC435" s="341">
        <v>732317.18198692764</v>
      </c>
      <c r="AD435" s="341">
        <v>737975.31448279589</v>
      </c>
      <c r="AE435" s="341">
        <v>388833.59159053018</v>
      </c>
      <c r="AF435" s="341">
        <v>540147.73593425693</v>
      </c>
      <c r="AG435" s="341">
        <v>733736.58301101951</v>
      </c>
      <c r="AH435" s="341">
        <v>800436.78834434599</v>
      </c>
      <c r="AI435" s="341">
        <v>842892.21707024134</v>
      </c>
      <c r="AJ435" s="341">
        <v>935746.77856096625</v>
      </c>
      <c r="AK435" s="341">
        <v>893410.20050979569</v>
      </c>
      <c r="AL435" s="341">
        <v>863567.69368165848</v>
      </c>
      <c r="AM435" s="341">
        <v>1001689.104339726</v>
      </c>
      <c r="AN435" s="341">
        <v>812871.60325770418</v>
      </c>
      <c r="AO435" s="341">
        <v>1028735.0677444225</v>
      </c>
      <c r="AP435" s="341">
        <v>1123127.6048812419</v>
      </c>
      <c r="AQ435" s="341">
        <v>1253738.5840579194</v>
      </c>
      <c r="AR435" s="341">
        <v>1569122.3678381632</v>
      </c>
      <c r="AS435" s="341">
        <v>1526209.5586205421</v>
      </c>
      <c r="AT435" s="341">
        <v>1502120.8374291933</v>
      </c>
      <c r="AU435" s="341">
        <v>1576783.9420238025</v>
      </c>
      <c r="AV435" s="341">
        <v>2211730.3915881268</v>
      </c>
      <c r="AW435" s="341">
        <v>1522439.4242793296</v>
      </c>
      <c r="AX435" s="341">
        <v>1772502.6120702936</v>
      </c>
      <c r="AY435" s="341">
        <v>2130481.4838878945</v>
      </c>
      <c r="AZ435" s="341">
        <v>1748917.8279454717</v>
      </c>
      <c r="BA435" s="341">
        <v>1801463.4211382908</v>
      </c>
      <c r="BB435" s="341">
        <v>2077290.4464251981</v>
      </c>
      <c r="BC435" s="341">
        <v>1659049.9022020658</v>
      </c>
      <c r="BD435" s="341">
        <v>1376220.4255911724</v>
      </c>
      <c r="BE435" s="341">
        <v>862549.23724943271</v>
      </c>
      <c r="BF435" s="341">
        <v>640574.73246021324</v>
      </c>
      <c r="BG435" s="341">
        <v>765821.72832929925</v>
      </c>
      <c r="BH435" s="341">
        <v>724471.10001303128</v>
      </c>
      <c r="BI435" s="341">
        <v>933574.60596845578</v>
      </c>
      <c r="BJ435" s="341">
        <v>1132675.0119333863</v>
      </c>
      <c r="BK435" s="341">
        <v>1157744.5623858129</v>
      </c>
      <c r="BL435" s="43"/>
    </row>
    <row r="436" spans="3:64" x14ac:dyDescent="0.2">
      <c r="C436" s="53" t="s">
        <v>23</v>
      </c>
      <c r="D436" s="47" t="s">
        <v>332</v>
      </c>
      <c r="E436" s="365" t="s">
        <v>153</v>
      </c>
      <c r="F436" s="46" t="s">
        <v>155</v>
      </c>
      <c r="G436" s="231" t="s">
        <v>16</v>
      </c>
      <c r="H436" s="341">
        <v>109993.18496265242</v>
      </c>
      <c r="I436" s="341">
        <v>113276.50533028995</v>
      </c>
      <c r="J436" s="341">
        <v>126228.70213277634</v>
      </c>
      <c r="K436" s="341">
        <v>136660.17417151737</v>
      </c>
      <c r="L436" s="341">
        <v>112449.68997903325</v>
      </c>
      <c r="M436" s="341">
        <v>111170.72983973127</v>
      </c>
      <c r="N436" s="341">
        <v>143592.17486692421</v>
      </c>
      <c r="O436" s="341">
        <v>161548.5949623356</v>
      </c>
      <c r="P436" s="341">
        <v>153021.65817689727</v>
      </c>
      <c r="Q436" s="341">
        <v>117150.05827688253</v>
      </c>
      <c r="R436" s="341">
        <v>78114.456856801538</v>
      </c>
      <c r="S436" s="341">
        <v>110827.0387111374</v>
      </c>
      <c r="T436" s="341">
        <v>89080.848552388052</v>
      </c>
      <c r="U436" s="341">
        <v>137860.70384091977</v>
      </c>
      <c r="V436" s="341">
        <v>112924.20281456219</v>
      </c>
      <c r="W436" s="341">
        <v>80721.460903481813</v>
      </c>
      <c r="X436" s="341">
        <v>117236.88052070596</v>
      </c>
      <c r="Y436" s="341">
        <v>137908.81307817611</v>
      </c>
      <c r="Z436" s="341">
        <v>84733.868304074975</v>
      </c>
      <c r="AA436" s="341">
        <v>146211.67391566097</v>
      </c>
      <c r="AB436" s="341">
        <v>268110.42760593107</v>
      </c>
      <c r="AC436" s="341">
        <v>300451.01874542824</v>
      </c>
      <c r="AD436" s="341">
        <v>380168.62570654263</v>
      </c>
      <c r="AE436" s="341">
        <v>284252.64721644332</v>
      </c>
      <c r="AF436" s="341">
        <v>354893.15242881846</v>
      </c>
      <c r="AG436" s="341">
        <v>392282.7752918175</v>
      </c>
      <c r="AH436" s="341">
        <v>360315.37729840638</v>
      </c>
      <c r="AI436" s="341">
        <v>429823.82482537045</v>
      </c>
      <c r="AJ436" s="341">
        <v>411779.88802790042</v>
      </c>
      <c r="AK436" s="341">
        <v>389089.73424488417</v>
      </c>
      <c r="AL436" s="341">
        <v>397523.85335002805</v>
      </c>
      <c r="AM436" s="341">
        <v>477855.41921092861</v>
      </c>
      <c r="AN436" s="341">
        <v>364405.22900314775</v>
      </c>
      <c r="AO436" s="341">
        <v>391075.37154680921</v>
      </c>
      <c r="AP436" s="341">
        <v>402922.32469638815</v>
      </c>
      <c r="AQ436" s="341">
        <v>449391.73732267646</v>
      </c>
      <c r="AR436" s="341">
        <v>441338.75920689933</v>
      </c>
      <c r="AS436" s="341">
        <v>465403.4574117384</v>
      </c>
      <c r="AT436" s="341">
        <v>558507.45963721047</v>
      </c>
      <c r="AU436" s="341">
        <v>690866.05401263537</v>
      </c>
      <c r="AV436" s="341">
        <v>138038.73264007445</v>
      </c>
      <c r="AW436" s="341">
        <v>868177.28450714261</v>
      </c>
      <c r="AX436" s="341">
        <v>731464.59294555068</v>
      </c>
      <c r="AY436" s="341">
        <v>1133614.5428167034</v>
      </c>
      <c r="AZ436" s="341">
        <v>1200455.4323225752</v>
      </c>
      <c r="BA436" s="341">
        <v>1199782.3986308286</v>
      </c>
      <c r="BB436" s="341">
        <v>1160931.2398190475</v>
      </c>
      <c r="BC436" s="341">
        <v>947872.24421404314</v>
      </c>
      <c r="BD436" s="341">
        <v>674825.06983930722</v>
      </c>
      <c r="BE436" s="341">
        <v>520333.17025397526</v>
      </c>
      <c r="BF436" s="341">
        <v>296090.04945971089</v>
      </c>
      <c r="BG436" s="341">
        <v>384210.09876225784</v>
      </c>
      <c r="BH436" s="341">
        <v>347645.90169268457</v>
      </c>
      <c r="BI436" s="341">
        <v>755765.48147288407</v>
      </c>
      <c r="BJ436" s="341">
        <v>917218.41515132436</v>
      </c>
      <c r="BK436" s="341">
        <v>937945.26288146456</v>
      </c>
      <c r="BL436" s="43"/>
    </row>
    <row r="437" spans="3:64" x14ac:dyDescent="0.2">
      <c r="C437" s="53" t="s">
        <v>24</v>
      </c>
      <c r="D437" s="47" t="s">
        <v>332</v>
      </c>
      <c r="E437" s="365" t="s">
        <v>153</v>
      </c>
      <c r="F437" s="46" t="s">
        <v>155</v>
      </c>
      <c r="G437" s="231" t="s">
        <v>16</v>
      </c>
      <c r="H437" s="341">
        <v>234314.96563664818</v>
      </c>
      <c r="I437" s="341">
        <v>189886.11503092313</v>
      </c>
      <c r="J437" s="341">
        <v>270583.21022324823</v>
      </c>
      <c r="K437" s="341">
        <v>159249.47975419209</v>
      </c>
      <c r="L437" s="341">
        <v>191225.58149787979</v>
      </c>
      <c r="M437" s="341">
        <v>182525.94521198256</v>
      </c>
      <c r="N437" s="341">
        <v>363860.49540045729</v>
      </c>
      <c r="O437" s="341">
        <v>374147.49603406788</v>
      </c>
      <c r="P437" s="341">
        <v>395764.54145525536</v>
      </c>
      <c r="Q437" s="341">
        <v>510944.0770300132</v>
      </c>
      <c r="R437" s="341">
        <v>471156.35445308534</v>
      </c>
      <c r="S437" s="341">
        <v>611199.00531240785</v>
      </c>
      <c r="T437" s="341">
        <v>426860.28367262572</v>
      </c>
      <c r="U437" s="341">
        <v>599589.90740303416</v>
      </c>
      <c r="V437" s="341">
        <v>460865.43146870518</v>
      </c>
      <c r="W437" s="341">
        <v>228853.01746619248</v>
      </c>
      <c r="X437" s="341">
        <v>311675.82377470325</v>
      </c>
      <c r="Y437" s="341">
        <v>284936.90176508768</v>
      </c>
      <c r="Z437" s="341">
        <v>950854.74597071996</v>
      </c>
      <c r="AA437" s="341">
        <v>734515.5516649232</v>
      </c>
      <c r="AB437" s="341">
        <v>1199560.0619629519</v>
      </c>
      <c r="AC437" s="341">
        <v>1373397.8847214365</v>
      </c>
      <c r="AD437" s="341">
        <v>968051.46030937776</v>
      </c>
      <c r="AE437" s="341">
        <v>1048964.8621754907</v>
      </c>
      <c r="AF437" s="341">
        <v>1595847.4580976407</v>
      </c>
      <c r="AG437" s="341">
        <v>1727319.7090084059</v>
      </c>
      <c r="AH437" s="341">
        <v>2193484.5344584561</v>
      </c>
      <c r="AI437" s="341">
        <v>2236443.0992826535</v>
      </c>
      <c r="AJ437" s="341">
        <v>1654198.1143661884</v>
      </c>
      <c r="AK437" s="341">
        <v>1762835.5555759221</v>
      </c>
      <c r="AL437" s="341">
        <v>1539161.8545254231</v>
      </c>
      <c r="AM437" s="341">
        <v>1567569.6004119499</v>
      </c>
      <c r="AN437" s="341">
        <v>1224062.8462769063</v>
      </c>
      <c r="AO437" s="341">
        <v>1411152.9714742571</v>
      </c>
      <c r="AP437" s="341">
        <v>1788378.5952521237</v>
      </c>
      <c r="AQ437" s="341">
        <v>1998802.7315088096</v>
      </c>
      <c r="AR437" s="341">
        <v>1198402.6410835176</v>
      </c>
      <c r="AS437" s="341">
        <v>1457564.8398545946</v>
      </c>
      <c r="AT437" s="341">
        <v>1447275.2045613402</v>
      </c>
      <c r="AU437" s="341">
        <v>2133901.1623147894</v>
      </c>
      <c r="AV437" s="341">
        <v>2332221.6524622357</v>
      </c>
      <c r="AW437" s="341">
        <v>2388893.2142169573</v>
      </c>
      <c r="AX437" s="341">
        <v>2098855.4343703855</v>
      </c>
      <c r="AY437" s="341">
        <v>3627407.4198466381</v>
      </c>
      <c r="AZ437" s="341">
        <v>3465563.1134727905</v>
      </c>
      <c r="BA437" s="341">
        <v>3627386.1275659711</v>
      </c>
      <c r="BB437" s="341">
        <v>5065778.1838570805</v>
      </c>
      <c r="BC437" s="341">
        <v>3569675.8127267095</v>
      </c>
      <c r="BD437" s="341">
        <v>1150218.8516304153</v>
      </c>
      <c r="BE437" s="341">
        <v>2580831.6725106402</v>
      </c>
      <c r="BF437" s="341">
        <v>2252485.2703708415</v>
      </c>
      <c r="BG437" s="341">
        <v>4907677.1332979631</v>
      </c>
      <c r="BH437" s="341">
        <v>2328646.3849422177</v>
      </c>
      <c r="BI437" s="341">
        <v>2031559.7179848247</v>
      </c>
      <c r="BJ437" s="341">
        <v>2463885.0668110363</v>
      </c>
      <c r="BK437" s="341">
        <v>2525617.6342707747</v>
      </c>
      <c r="BL437" s="43"/>
    </row>
    <row r="438" spans="3:64" x14ac:dyDescent="0.2">
      <c r="C438" s="53" t="s">
        <v>25</v>
      </c>
      <c r="D438" s="47" t="s">
        <v>332</v>
      </c>
      <c r="E438" s="365" t="s">
        <v>153</v>
      </c>
      <c r="F438" s="46" t="s">
        <v>155</v>
      </c>
      <c r="G438" s="231" t="s">
        <v>16</v>
      </c>
      <c r="H438" s="341">
        <v>136099.46584773526</v>
      </c>
      <c r="I438" s="341">
        <v>127969.6438004548</v>
      </c>
      <c r="J438" s="341">
        <v>156382.34572692827</v>
      </c>
      <c r="K438" s="341">
        <v>135518.29714816401</v>
      </c>
      <c r="L438" s="341">
        <v>150548.45167059166</v>
      </c>
      <c r="M438" s="341">
        <v>110391.18140860857</v>
      </c>
      <c r="N438" s="341">
        <v>238387.56482052457</v>
      </c>
      <c r="O438" s="341">
        <v>234519.83150119934</v>
      </c>
      <c r="P438" s="341">
        <v>297272.11223564896</v>
      </c>
      <c r="Q438" s="341">
        <v>500585.05046558497</v>
      </c>
      <c r="R438" s="341">
        <v>514735.92033047514</v>
      </c>
      <c r="S438" s="341">
        <v>446081.04874930152</v>
      </c>
      <c r="T438" s="341">
        <v>440195.85280518577</v>
      </c>
      <c r="U438" s="341">
        <v>476444.78436563269</v>
      </c>
      <c r="V438" s="341">
        <v>389196.43833019852</v>
      </c>
      <c r="W438" s="341">
        <v>290817.84366257576</v>
      </c>
      <c r="X438" s="341">
        <v>285423.95653542574</v>
      </c>
      <c r="Y438" s="341">
        <v>270077.81116430974</v>
      </c>
      <c r="Z438" s="341">
        <v>376087.24640389852</v>
      </c>
      <c r="AA438" s="341">
        <v>436341.50969571224</v>
      </c>
      <c r="AB438" s="341">
        <v>858345.29042899515</v>
      </c>
      <c r="AC438" s="341">
        <v>1271675.7886838594</v>
      </c>
      <c r="AD438" s="341">
        <v>826079.7385732535</v>
      </c>
      <c r="AE438" s="341">
        <v>736700.37493042054</v>
      </c>
      <c r="AF438" s="341">
        <v>1110127.666288689</v>
      </c>
      <c r="AG438" s="341">
        <v>1078856.3469826954</v>
      </c>
      <c r="AH438" s="341">
        <v>1335696.9165177115</v>
      </c>
      <c r="AI438" s="341">
        <v>932460.81062362308</v>
      </c>
      <c r="AJ438" s="341">
        <v>1179441.1554926394</v>
      </c>
      <c r="AK438" s="341">
        <v>1051010.9876091289</v>
      </c>
      <c r="AL438" s="341">
        <v>1163252.9322328819</v>
      </c>
      <c r="AM438" s="341">
        <v>1584378.8585142172</v>
      </c>
      <c r="AN438" s="341">
        <v>1515154.4620031896</v>
      </c>
      <c r="AO438" s="341">
        <v>1976426.8382146382</v>
      </c>
      <c r="AP438" s="341">
        <v>1541944.6526798131</v>
      </c>
      <c r="AQ438" s="341">
        <v>1722945.0785346986</v>
      </c>
      <c r="AR438" s="341">
        <v>1718032.3922717038</v>
      </c>
      <c r="AS438" s="341">
        <v>1699748.5318006701</v>
      </c>
      <c r="AT438" s="341">
        <v>2070158.8931332685</v>
      </c>
      <c r="AU438" s="341">
        <v>2467153.9187432239</v>
      </c>
      <c r="AV438" s="341">
        <v>2025253.9949585113</v>
      </c>
      <c r="AW438" s="341">
        <v>1266026.9935642513</v>
      </c>
      <c r="AX438" s="341">
        <v>1218908.5419030376</v>
      </c>
      <c r="AY438" s="341">
        <v>1973170.248659458</v>
      </c>
      <c r="AZ438" s="341">
        <v>2193788.9011586336</v>
      </c>
      <c r="BA438" s="341">
        <v>1833758.930423673</v>
      </c>
      <c r="BB438" s="341">
        <v>2590865.3064374528</v>
      </c>
      <c r="BC438" s="341">
        <v>2328549.0466125603</v>
      </c>
      <c r="BD438" s="341">
        <v>2091632.8258717919</v>
      </c>
      <c r="BE438" s="341">
        <v>1276154.5626403445</v>
      </c>
      <c r="BF438" s="341">
        <v>990724.14080117061</v>
      </c>
      <c r="BG438" s="341">
        <v>1220037.9621590325</v>
      </c>
      <c r="BH438" s="341">
        <v>1186613.7199707618</v>
      </c>
      <c r="BI438" s="341">
        <v>652956.29866932193</v>
      </c>
      <c r="BJ438" s="341">
        <v>791758.37906007876</v>
      </c>
      <c r="BK438" s="341">
        <v>814108.50061018928</v>
      </c>
      <c r="BL438" s="43"/>
    </row>
    <row r="439" spans="3:64" x14ac:dyDescent="0.2">
      <c r="C439" s="53" t="s">
        <v>26</v>
      </c>
      <c r="D439" s="47" t="s">
        <v>332</v>
      </c>
      <c r="E439" s="365" t="s">
        <v>153</v>
      </c>
      <c r="F439" s="46" t="s">
        <v>155</v>
      </c>
      <c r="G439" s="231" t="s">
        <v>16</v>
      </c>
      <c r="H439" s="341">
        <v>15914.46738913023</v>
      </c>
      <c r="I439" s="341">
        <v>16371.521850996493</v>
      </c>
      <c r="J439" s="341">
        <v>16727.91084594978</v>
      </c>
      <c r="K439" s="341">
        <v>18628.799210593126</v>
      </c>
      <c r="L439" s="341">
        <v>10171.860616928963</v>
      </c>
      <c r="M439" s="341">
        <v>18047.633204198257</v>
      </c>
      <c r="N439" s="341">
        <v>24684.956509029111</v>
      </c>
      <c r="O439" s="341">
        <v>30087.311579525296</v>
      </c>
      <c r="P439" s="341">
        <v>32073.388621298458</v>
      </c>
      <c r="Q439" s="341">
        <v>28406.290778709172</v>
      </c>
      <c r="R439" s="341">
        <v>19594.450247265399</v>
      </c>
      <c r="S439" s="341">
        <v>23177.370616747648</v>
      </c>
      <c r="T439" s="341">
        <v>20283.87563998863</v>
      </c>
      <c r="U439" s="341">
        <v>20920.737027501051</v>
      </c>
      <c r="V439" s="341">
        <v>13592.459909742378</v>
      </c>
      <c r="W439" s="341">
        <v>14551.430800768909</v>
      </c>
      <c r="X439" s="341">
        <v>15939.029788080687</v>
      </c>
      <c r="Y439" s="341">
        <v>23964.39652897646</v>
      </c>
      <c r="Z439" s="341">
        <v>14849.889578612108</v>
      </c>
      <c r="AA439" s="341">
        <v>29305.250122911915</v>
      </c>
      <c r="AB439" s="341">
        <v>39886.288193366418</v>
      </c>
      <c r="AC439" s="341">
        <v>57841.209942622751</v>
      </c>
      <c r="AD439" s="341">
        <v>73862.896795647423</v>
      </c>
      <c r="AE439" s="341">
        <v>53775.66409232228</v>
      </c>
      <c r="AF439" s="341">
        <v>63503.153258519538</v>
      </c>
      <c r="AG439" s="341">
        <v>80929.367540878215</v>
      </c>
      <c r="AH439" s="341">
        <v>96811.913577664207</v>
      </c>
      <c r="AI439" s="341">
        <v>124895.59965999004</v>
      </c>
      <c r="AJ439" s="341">
        <v>119619.0053380624</v>
      </c>
      <c r="AK439" s="341">
        <v>106430.57789655057</v>
      </c>
      <c r="AL439" s="341">
        <v>84727.667209820793</v>
      </c>
      <c r="AM439" s="341">
        <v>123097.02887210499</v>
      </c>
      <c r="AN439" s="341">
        <v>85452.437489267511</v>
      </c>
      <c r="AO439" s="341">
        <v>98339.303198069509</v>
      </c>
      <c r="AP439" s="341">
        <v>151060.9840800305</v>
      </c>
      <c r="AQ439" s="341">
        <v>166872.85248620043</v>
      </c>
      <c r="AR439" s="341">
        <v>339738.68760689773</v>
      </c>
      <c r="AS439" s="341">
        <v>226528.63839687995</v>
      </c>
      <c r="AT439" s="341">
        <v>295024.84165240626</v>
      </c>
      <c r="AU439" s="341">
        <v>609006.90446216369</v>
      </c>
      <c r="AV439" s="341">
        <v>538096.81336763781</v>
      </c>
      <c r="AW439" s="341">
        <v>413596.87770222977</v>
      </c>
      <c r="AX439" s="341">
        <v>580098.46260741365</v>
      </c>
      <c r="AY439" s="341">
        <v>503820.75146997592</v>
      </c>
      <c r="AZ439" s="341">
        <v>828586.68333678064</v>
      </c>
      <c r="BA439" s="341">
        <v>829338.32652492204</v>
      </c>
      <c r="BB439" s="341">
        <v>869079.38955405739</v>
      </c>
      <c r="BC439" s="341">
        <v>693160.11742815468</v>
      </c>
      <c r="BD439" s="341">
        <v>669512.34270354686</v>
      </c>
      <c r="BE439" s="341">
        <v>484442.40019090625</v>
      </c>
      <c r="BF439" s="341">
        <v>435204.13706576673</v>
      </c>
      <c r="BG439" s="341">
        <v>564554.19341766892</v>
      </c>
      <c r="BH439" s="341">
        <v>384409.88320462266</v>
      </c>
      <c r="BI439" s="341">
        <v>516175.65384203312</v>
      </c>
      <c r="BJ439" s="341">
        <v>626187.28237175744</v>
      </c>
      <c r="BK439" s="341">
        <v>639285.88010695786</v>
      </c>
      <c r="BL439" s="43"/>
    </row>
    <row r="440" spans="3:64" x14ac:dyDescent="0.2">
      <c r="C440" s="53" t="s">
        <v>27</v>
      </c>
      <c r="D440" s="47" t="s">
        <v>332</v>
      </c>
      <c r="E440" s="365" t="s">
        <v>153</v>
      </c>
      <c r="F440" s="46" t="s">
        <v>155</v>
      </c>
      <c r="G440" s="231" t="s">
        <v>16</v>
      </c>
      <c r="H440" s="341">
        <v>97152.001603151482</v>
      </c>
      <c r="I440" s="341">
        <v>95346.879234353139</v>
      </c>
      <c r="J440" s="341">
        <v>104899.68567195167</v>
      </c>
      <c r="K440" s="341">
        <v>105962.16285001408</v>
      </c>
      <c r="L440" s="341">
        <v>111580.16745597785</v>
      </c>
      <c r="M440" s="341">
        <v>129441.87819707769</v>
      </c>
      <c r="N440" s="341">
        <v>63444.554186442096</v>
      </c>
      <c r="O440" s="341">
        <v>115970.54818398616</v>
      </c>
      <c r="P440" s="341">
        <v>159051.22861263459</v>
      </c>
      <c r="Q440" s="341">
        <v>191561.93204118081</v>
      </c>
      <c r="R440" s="341">
        <v>354611.61171359365</v>
      </c>
      <c r="S440" s="341">
        <v>368539.1731640232</v>
      </c>
      <c r="T440" s="341">
        <v>234418.31870512481</v>
      </c>
      <c r="U440" s="341">
        <v>143627.09912716932</v>
      </c>
      <c r="V440" s="341">
        <v>105072.05260992952</v>
      </c>
      <c r="W440" s="341">
        <v>101817.53907196554</v>
      </c>
      <c r="X440" s="341">
        <v>102321.20848558092</v>
      </c>
      <c r="Y440" s="341">
        <v>232093.74218230246</v>
      </c>
      <c r="Z440" s="341">
        <v>204222.35350087431</v>
      </c>
      <c r="AA440" s="341">
        <v>234929.76793793516</v>
      </c>
      <c r="AB440" s="341">
        <v>301064.19940496836</v>
      </c>
      <c r="AC440" s="341">
        <v>599214.51483361854</v>
      </c>
      <c r="AD440" s="341">
        <v>568555.59111699299</v>
      </c>
      <c r="AE440" s="341">
        <v>475624.44663422782</v>
      </c>
      <c r="AF440" s="341">
        <v>511785.35383896675</v>
      </c>
      <c r="AG440" s="341">
        <v>688098.36379026808</v>
      </c>
      <c r="AH440" s="341">
        <v>684287.47862561024</v>
      </c>
      <c r="AI440" s="341">
        <v>780501.82695355092</v>
      </c>
      <c r="AJ440" s="341">
        <v>834383.81505172886</v>
      </c>
      <c r="AK440" s="341">
        <v>743675.12616517465</v>
      </c>
      <c r="AL440" s="341">
        <v>663535.28437501495</v>
      </c>
      <c r="AM440" s="341">
        <v>803530.61063001899</v>
      </c>
      <c r="AN440" s="341">
        <v>591891.83409626922</v>
      </c>
      <c r="AO440" s="341">
        <v>777727.07324999315</v>
      </c>
      <c r="AP440" s="341">
        <v>673134.95532102231</v>
      </c>
      <c r="AQ440" s="341">
        <v>748270.4440321232</v>
      </c>
      <c r="AR440" s="341">
        <v>759797.46749375237</v>
      </c>
      <c r="AS440" s="341">
        <v>857675.93434167141</v>
      </c>
      <c r="AT440" s="341">
        <v>649643.91932392609</v>
      </c>
      <c r="AU440" s="341">
        <v>937508.23206225375</v>
      </c>
      <c r="AV440" s="341">
        <v>1530161.826689353</v>
      </c>
      <c r="AW440" s="341">
        <v>1108749.4207460075</v>
      </c>
      <c r="AX440" s="341">
        <v>1327476.2064963339</v>
      </c>
      <c r="AY440" s="341">
        <v>1587150.8930775502</v>
      </c>
      <c r="AZ440" s="341">
        <v>1768562.4494219387</v>
      </c>
      <c r="BA440" s="341">
        <v>1731494.3476395416</v>
      </c>
      <c r="BB440" s="341">
        <v>1641761.9500509212</v>
      </c>
      <c r="BC440" s="341">
        <v>1516787.5961952843</v>
      </c>
      <c r="BD440" s="341">
        <v>1480555.2748409051</v>
      </c>
      <c r="BE440" s="341">
        <v>895343.82208860584</v>
      </c>
      <c r="BF440" s="341">
        <v>689114.35219268617</v>
      </c>
      <c r="BG440" s="341">
        <v>1012337.5480439416</v>
      </c>
      <c r="BH440" s="341">
        <v>874152.17827186652</v>
      </c>
      <c r="BI440" s="341">
        <v>666660.51072198374</v>
      </c>
      <c r="BJ440" s="341">
        <v>807808.57914381032</v>
      </c>
      <c r="BK440" s="341">
        <v>827091.02685095882</v>
      </c>
      <c r="BL440" s="43"/>
    </row>
    <row r="441" spans="3:64" x14ac:dyDescent="0.2">
      <c r="C441" s="53" t="s">
        <v>28</v>
      </c>
      <c r="D441" s="47" t="s">
        <v>332</v>
      </c>
      <c r="E441" s="365" t="s">
        <v>153</v>
      </c>
      <c r="F441" s="46" t="s">
        <v>155</v>
      </c>
      <c r="G441" s="231" t="s">
        <v>16</v>
      </c>
      <c r="H441" s="341">
        <v>826938.51976024895</v>
      </c>
      <c r="I441" s="341">
        <v>905899.71915789857</v>
      </c>
      <c r="J441" s="341">
        <v>904966.17249025858</v>
      </c>
      <c r="K441" s="341">
        <v>770842.90102925745</v>
      </c>
      <c r="L441" s="341">
        <v>566025.42292596132</v>
      </c>
      <c r="M441" s="341">
        <v>982214.85965690063</v>
      </c>
      <c r="N441" s="341">
        <v>816605.23835477885</v>
      </c>
      <c r="O441" s="341">
        <v>1140318.2992853546</v>
      </c>
      <c r="P441" s="341">
        <v>1289837.2107511186</v>
      </c>
      <c r="Q441" s="341">
        <v>879612.49455166655</v>
      </c>
      <c r="R441" s="341">
        <v>904530.84938729007</v>
      </c>
      <c r="S441" s="341">
        <v>1265840.2876726103</v>
      </c>
      <c r="T441" s="341">
        <v>819912.03889581061</v>
      </c>
      <c r="U441" s="341">
        <v>1284376.2616695142</v>
      </c>
      <c r="V441" s="341">
        <v>1159291.6989311019</v>
      </c>
      <c r="W441" s="341">
        <v>987022.61543916049</v>
      </c>
      <c r="X441" s="341">
        <v>1079705.8438041932</v>
      </c>
      <c r="Y441" s="341">
        <v>1167800.6621784908</v>
      </c>
      <c r="Z441" s="341">
        <v>1787103.7234319041</v>
      </c>
      <c r="AA441" s="341">
        <v>979840.1816342345</v>
      </c>
      <c r="AB441" s="341">
        <v>1220626.2135007288</v>
      </c>
      <c r="AC441" s="341">
        <v>1885465.0464650618</v>
      </c>
      <c r="AD441" s="341">
        <v>1492412.6403451699</v>
      </c>
      <c r="AE441" s="341">
        <v>1754243.6024971448</v>
      </c>
      <c r="AF441" s="341">
        <v>2752874.2951345374</v>
      </c>
      <c r="AG441" s="341">
        <v>2245207.4041819931</v>
      </c>
      <c r="AH441" s="341">
        <v>2849408.5540346564</v>
      </c>
      <c r="AI441" s="341">
        <v>3676810.2706522895</v>
      </c>
      <c r="AJ441" s="341">
        <v>3021732.1501262374</v>
      </c>
      <c r="AK441" s="341">
        <v>2597420.1448888234</v>
      </c>
      <c r="AL441" s="341">
        <v>2334531.6174365105</v>
      </c>
      <c r="AM441" s="341">
        <v>3068824.3345431476</v>
      </c>
      <c r="AN441" s="341">
        <v>2726387.1124049253</v>
      </c>
      <c r="AO441" s="341">
        <v>3461637.1351229199</v>
      </c>
      <c r="AP441" s="341">
        <v>3839403.5715594566</v>
      </c>
      <c r="AQ441" s="341">
        <v>4289489.407292448</v>
      </c>
      <c r="AR441" s="341">
        <v>3357887.9370259107</v>
      </c>
      <c r="AS441" s="341">
        <v>4919191.204263865</v>
      </c>
      <c r="AT441" s="341">
        <v>5562987.3799261479</v>
      </c>
      <c r="AU441" s="341">
        <v>3728825.3200950939</v>
      </c>
      <c r="AV441" s="341">
        <v>3469653.4793579197</v>
      </c>
      <c r="AW441" s="341">
        <v>7794309.0624358235</v>
      </c>
      <c r="AX441" s="341">
        <v>5937556.1646343367</v>
      </c>
      <c r="AY441" s="341">
        <v>5575044.4120557541</v>
      </c>
      <c r="AZ441" s="341">
        <v>4497804.6014947603</v>
      </c>
      <c r="BA441" s="341">
        <v>3924274.6848355099</v>
      </c>
      <c r="BB441" s="341">
        <v>4424819.5877514556</v>
      </c>
      <c r="BC441" s="341">
        <v>3457742.9145913157</v>
      </c>
      <c r="BD441" s="341">
        <v>3114855.1465224675</v>
      </c>
      <c r="BE441" s="341">
        <v>1536962.709200361</v>
      </c>
      <c r="BF441" s="341">
        <v>1422219.8547350315</v>
      </c>
      <c r="BG441" s="341">
        <v>2065014.136009634</v>
      </c>
      <c r="BH441" s="341">
        <v>2145485.0003498909</v>
      </c>
      <c r="BI441" s="341">
        <v>1124900.0427186193</v>
      </c>
      <c r="BJ441" s="341">
        <v>1365208.8907342914</v>
      </c>
      <c r="BK441" s="341">
        <v>1400372.002991037</v>
      </c>
      <c r="BL441" s="43"/>
    </row>
    <row r="442" spans="3:64" x14ac:dyDescent="0.2">
      <c r="C442" s="53" t="s">
        <v>29</v>
      </c>
      <c r="D442" s="47" t="s">
        <v>332</v>
      </c>
      <c r="E442" s="365" t="s">
        <v>153</v>
      </c>
      <c r="F442" s="46" t="s">
        <v>155</v>
      </c>
      <c r="G442" s="231" t="s">
        <v>16</v>
      </c>
      <c r="H442" s="341">
        <v>37309.486140104462</v>
      </c>
      <c r="I442" s="341">
        <v>35007.219562959006</v>
      </c>
      <c r="J442" s="341">
        <v>39174.87354288913</v>
      </c>
      <c r="K442" s="341">
        <v>33937.966807724551</v>
      </c>
      <c r="L442" s="341">
        <v>17642.085023704862</v>
      </c>
      <c r="M442" s="341">
        <v>31991.528526944938</v>
      </c>
      <c r="N442" s="341">
        <v>55198.215393493505</v>
      </c>
      <c r="O442" s="341">
        <v>90133.746623454383</v>
      </c>
      <c r="P442" s="341">
        <v>57372.817987100221</v>
      </c>
      <c r="Q442" s="341">
        <v>57580.732662989947</v>
      </c>
      <c r="R442" s="341">
        <v>55968.900988514368</v>
      </c>
      <c r="S442" s="341">
        <v>45282.638561930005</v>
      </c>
      <c r="T442" s="341">
        <v>59419.362223071461</v>
      </c>
      <c r="U442" s="341">
        <v>96966.76755276481</v>
      </c>
      <c r="V442" s="341">
        <v>84204.176668269793</v>
      </c>
      <c r="W442" s="341">
        <v>64647.237809395316</v>
      </c>
      <c r="X442" s="341">
        <v>67363.170801537199</v>
      </c>
      <c r="Y442" s="341">
        <v>61574.944925955235</v>
      </c>
      <c r="Z442" s="341">
        <v>74997.425166543064</v>
      </c>
      <c r="AA442" s="341">
        <v>120480.93626501758</v>
      </c>
      <c r="AB442" s="341">
        <v>113904.70038951215</v>
      </c>
      <c r="AC442" s="341">
        <v>218947.59083163101</v>
      </c>
      <c r="AD442" s="341">
        <v>190911.70987524482</v>
      </c>
      <c r="AE442" s="341">
        <v>200662.50332029068</v>
      </c>
      <c r="AF442" s="341">
        <v>212384.59989908079</v>
      </c>
      <c r="AG442" s="341">
        <v>302142.65562365216</v>
      </c>
      <c r="AH442" s="341">
        <v>344075.49988552846</v>
      </c>
      <c r="AI442" s="341">
        <v>255805.32267067136</v>
      </c>
      <c r="AJ442" s="341">
        <v>237479.76838541494</v>
      </c>
      <c r="AK442" s="341">
        <v>228183.31997612704</v>
      </c>
      <c r="AL442" s="341">
        <v>211774.58568236878</v>
      </c>
      <c r="AM442" s="341">
        <v>251539.16043169465</v>
      </c>
      <c r="AN442" s="341">
        <v>215143.35084820821</v>
      </c>
      <c r="AO442" s="341">
        <v>301897.2554003789</v>
      </c>
      <c r="AP442" s="341">
        <v>286765.72788331145</v>
      </c>
      <c r="AQ442" s="341">
        <v>320360.48035209684</v>
      </c>
      <c r="AR442" s="341">
        <v>180043.95421051129</v>
      </c>
      <c r="AS442" s="341">
        <v>297178.89569075278</v>
      </c>
      <c r="AT442" s="341">
        <v>250031.87963905794</v>
      </c>
      <c r="AU442" s="341">
        <v>304227.41267316864</v>
      </c>
      <c r="AV442" s="341">
        <v>417767.71104007569</v>
      </c>
      <c r="AW442" s="341">
        <v>401029.88973236072</v>
      </c>
      <c r="AX442" s="341">
        <v>526931.67641946091</v>
      </c>
      <c r="AY442" s="341">
        <v>542878.07766156609</v>
      </c>
      <c r="AZ442" s="341">
        <v>784060.41361246945</v>
      </c>
      <c r="BA442" s="341">
        <v>763696.69165121205</v>
      </c>
      <c r="BB442" s="341">
        <v>719070.8647286403</v>
      </c>
      <c r="BC442" s="341">
        <v>549363.51575961616</v>
      </c>
      <c r="BD442" s="341">
        <v>407826.27030061296</v>
      </c>
      <c r="BE442" s="341">
        <v>296668.42566250695</v>
      </c>
      <c r="BF442" s="341">
        <v>189142.45800712286</v>
      </c>
      <c r="BG442" s="341">
        <v>328741.77426235215</v>
      </c>
      <c r="BH442" s="341">
        <v>270771.75650176383</v>
      </c>
      <c r="BI442" s="341">
        <v>512892.87525355269</v>
      </c>
      <c r="BJ442" s="341">
        <v>622217.9858156509</v>
      </c>
      <c r="BK442" s="341">
        <v>635986.70278786751</v>
      </c>
      <c r="BL442" s="43"/>
    </row>
    <row r="443" spans="3:64" x14ac:dyDescent="0.2">
      <c r="C443" s="53" t="s">
        <v>30</v>
      </c>
      <c r="D443" s="47" t="s">
        <v>332</v>
      </c>
      <c r="E443" s="365" t="s">
        <v>153</v>
      </c>
      <c r="F443" s="46" t="s">
        <v>155</v>
      </c>
      <c r="G443" s="231" t="s">
        <v>16</v>
      </c>
      <c r="H443" s="341">
        <v>26770.773596706003</v>
      </c>
      <c r="I443" s="341">
        <v>24877.646804861422</v>
      </c>
      <c r="J443" s="341">
        <v>31517.898321729652</v>
      </c>
      <c r="K443" s="341">
        <v>18148.553890401952</v>
      </c>
      <c r="L443" s="341">
        <v>24697.768335839901</v>
      </c>
      <c r="M443" s="341">
        <v>19845.080566480152</v>
      </c>
      <c r="N443" s="341">
        <v>17084.73947992867</v>
      </c>
      <c r="O443" s="341">
        <v>19197.091799449874</v>
      </c>
      <c r="P443" s="341">
        <v>24721.744863350017</v>
      </c>
      <c r="Q443" s="341">
        <v>24984.660910277878</v>
      </c>
      <c r="R443" s="341">
        <v>35289.623778274661</v>
      </c>
      <c r="S443" s="341">
        <v>25593.993909664045</v>
      </c>
      <c r="T443" s="341">
        <v>72448.976316581102</v>
      </c>
      <c r="U443" s="341">
        <v>157357.42596570941</v>
      </c>
      <c r="V443" s="341">
        <v>107303.73328819846</v>
      </c>
      <c r="W443" s="341">
        <v>152097.37493420421</v>
      </c>
      <c r="X443" s="341">
        <v>29295.022211240994</v>
      </c>
      <c r="Y443" s="341">
        <v>28389.083734981901</v>
      </c>
      <c r="Z443" s="341">
        <v>70749.83897468925</v>
      </c>
      <c r="AA443" s="341">
        <v>116193.54188187243</v>
      </c>
      <c r="AB443" s="341">
        <v>70967.54030460451</v>
      </c>
      <c r="AC443" s="341">
        <v>176620.15386353305</v>
      </c>
      <c r="AD443" s="341">
        <v>220006.10264789563</v>
      </c>
      <c r="AE443" s="341">
        <v>292500.22735359473</v>
      </c>
      <c r="AF443" s="341">
        <v>275300.85192577919</v>
      </c>
      <c r="AG443" s="341">
        <v>279898.6518140721</v>
      </c>
      <c r="AH443" s="341">
        <v>229330.37805054869</v>
      </c>
      <c r="AI443" s="341">
        <v>296710.39511881617</v>
      </c>
      <c r="AJ443" s="341">
        <v>290560.46695519448</v>
      </c>
      <c r="AK443" s="341">
        <v>215345.30999908026</v>
      </c>
      <c r="AL443" s="341">
        <v>182482.19325512386</v>
      </c>
      <c r="AM443" s="341">
        <v>289177.41986518423</v>
      </c>
      <c r="AN443" s="341">
        <v>265463.30606287776</v>
      </c>
      <c r="AO443" s="341">
        <v>309328.93468279787</v>
      </c>
      <c r="AP443" s="341">
        <v>298720.91024387849</v>
      </c>
      <c r="AQ443" s="341">
        <v>333601.64087442175</v>
      </c>
      <c r="AR443" s="341">
        <v>313423.02686459577</v>
      </c>
      <c r="AS443" s="341">
        <v>446742.93719850678</v>
      </c>
      <c r="AT443" s="341">
        <v>333617.139200982</v>
      </c>
      <c r="AU443" s="341">
        <v>333641.15790794254</v>
      </c>
      <c r="AV443" s="341">
        <v>425166.55888829374</v>
      </c>
      <c r="AW443" s="341">
        <v>121117.60770706764</v>
      </c>
      <c r="AX443" s="341">
        <v>130483.59466518</v>
      </c>
      <c r="AY443" s="341">
        <v>549995.16242394224</v>
      </c>
      <c r="AZ443" s="341">
        <v>418134.14753823768</v>
      </c>
      <c r="BA443" s="341">
        <v>323782.69832790445</v>
      </c>
      <c r="BB443" s="341">
        <v>588347.21087114536</v>
      </c>
      <c r="BC443" s="341">
        <v>484337.00636616978</v>
      </c>
      <c r="BD443" s="341">
        <v>161231.9113603147</v>
      </c>
      <c r="BE443" s="341">
        <v>106075.62826976055</v>
      </c>
      <c r="BF443" s="341">
        <v>83328.410480490827</v>
      </c>
      <c r="BG443" s="341">
        <v>128292.15246364745</v>
      </c>
      <c r="BH443" s="341">
        <v>110314.87056134369</v>
      </c>
      <c r="BI443" s="341">
        <v>182742.52288569984</v>
      </c>
      <c r="BJ443" s="341">
        <v>221765.10393594418</v>
      </c>
      <c r="BK443" s="341">
        <v>226847.03239398901</v>
      </c>
      <c r="BL443" s="43"/>
    </row>
    <row r="444" spans="3:64" x14ac:dyDescent="0.2">
      <c r="C444" s="53" t="s">
        <v>31</v>
      </c>
      <c r="D444" s="47" t="s">
        <v>332</v>
      </c>
      <c r="E444" s="365" t="s">
        <v>153</v>
      </c>
      <c r="F444" s="46" t="s">
        <v>155</v>
      </c>
      <c r="G444" s="231" t="s">
        <v>16</v>
      </c>
      <c r="H444" s="341">
        <v>76106.139500594189</v>
      </c>
      <c r="I444" s="341">
        <v>73543.523999740952</v>
      </c>
      <c r="J444" s="341">
        <v>91979.305789499602</v>
      </c>
      <c r="K444" s="341">
        <v>70859.092301504308</v>
      </c>
      <c r="L444" s="341">
        <v>84136.101527733263</v>
      </c>
      <c r="M444" s="341">
        <v>78922.270537584525</v>
      </c>
      <c r="N444" s="341">
        <v>94329.008393491677</v>
      </c>
      <c r="O444" s="341">
        <v>148806.16669374279</v>
      </c>
      <c r="P444" s="341">
        <v>141273.95548133607</v>
      </c>
      <c r="Q444" s="341">
        <v>109656.48798103671</v>
      </c>
      <c r="R444" s="341">
        <v>114238.99152161751</v>
      </c>
      <c r="S444" s="341">
        <v>118076.36432356156</v>
      </c>
      <c r="T444" s="341">
        <v>168592.34615472422</v>
      </c>
      <c r="U444" s="341">
        <v>198685.22243408163</v>
      </c>
      <c r="V444" s="341">
        <v>105740.26291981024</v>
      </c>
      <c r="W444" s="341">
        <v>97763.574285956376</v>
      </c>
      <c r="X444" s="341">
        <v>145099.02618343383</v>
      </c>
      <c r="Y444" s="341">
        <v>197725.72743282237</v>
      </c>
      <c r="Z444" s="341">
        <v>506042.3686264506</v>
      </c>
      <c r="AA444" s="341">
        <v>320278.22703914437</v>
      </c>
      <c r="AB444" s="341">
        <v>528676.73198727868</v>
      </c>
      <c r="AC444" s="341">
        <v>707979.41304564779</v>
      </c>
      <c r="AD444" s="341">
        <v>669396.83392861648</v>
      </c>
      <c r="AE444" s="341">
        <v>457349.37320354988</v>
      </c>
      <c r="AF444" s="341">
        <v>367538.51178119821</v>
      </c>
      <c r="AG444" s="341">
        <v>945102.48892189807</v>
      </c>
      <c r="AH444" s="341">
        <v>980036.31798772956</v>
      </c>
      <c r="AI444" s="341">
        <v>1257918.7840362974</v>
      </c>
      <c r="AJ444" s="341">
        <v>1246249.9621988398</v>
      </c>
      <c r="AK444" s="341">
        <v>1126214.0552344571</v>
      </c>
      <c r="AL444" s="341">
        <v>1017605.8983285117</v>
      </c>
      <c r="AM444" s="341">
        <v>1141006.9901152859</v>
      </c>
      <c r="AN444" s="341">
        <v>1041326.4304216738</v>
      </c>
      <c r="AO444" s="341">
        <v>955897.74954683322</v>
      </c>
      <c r="AP444" s="341">
        <v>788419.05256829306</v>
      </c>
      <c r="AQ444" s="341">
        <v>878455.06672238279</v>
      </c>
      <c r="AR444" s="341">
        <v>368789.87224132137</v>
      </c>
      <c r="AS444" s="341">
        <v>746540.37534428807</v>
      </c>
      <c r="AT444" s="341">
        <v>725255.71081972739</v>
      </c>
      <c r="AU444" s="341">
        <v>646312.43063569441</v>
      </c>
      <c r="AV444" s="341">
        <v>1142947.1367120515</v>
      </c>
      <c r="AW444" s="341">
        <v>586259.96224043798</v>
      </c>
      <c r="AX444" s="341">
        <v>905659.06406437163</v>
      </c>
      <c r="AY444" s="341">
        <v>1139611.7481743901</v>
      </c>
      <c r="AZ444" s="341">
        <v>1335142.3108973049</v>
      </c>
      <c r="BA444" s="341">
        <v>1668483.8597069832</v>
      </c>
      <c r="BB444" s="341">
        <v>1497234.1463797495</v>
      </c>
      <c r="BC444" s="341">
        <v>1491120.7516483613</v>
      </c>
      <c r="BD444" s="341">
        <v>1295716.365316798</v>
      </c>
      <c r="BE444" s="341">
        <v>978504.10998054361</v>
      </c>
      <c r="BF444" s="341">
        <v>703835.86769586732</v>
      </c>
      <c r="BG444" s="341">
        <v>746276.98927085148</v>
      </c>
      <c r="BH444" s="341">
        <v>695192.8248300259</v>
      </c>
      <c r="BI444" s="341">
        <v>516261.04400457075</v>
      </c>
      <c r="BJ444" s="341">
        <v>626635.92435415112</v>
      </c>
      <c r="BK444" s="341">
        <v>643441.57212071959</v>
      </c>
      <c r="BL444" s="43"/>
    </row>
    <row r="445" spans="3:64" x14ac:dyDescent="0.2">
      <c r="C445" s="53" t="s">
        <v>32</v>
      </c>
      <c r="D445" s="47" t="s">
        <v>332</v>
      </c>
      <c r="E445" s="365" t="s">
        <v>153</v>
      </c>
      <c r="F445" s="46" t="s">
        <v>155</v>
      </c>
      <c r="G445" s="231" t="s">
        <v>16</v>
      </c>
      <c r="H445" s="341">
        <v>17670.703886063322</v>
      </c>
      <c r="I445" s="341">
        <v>16952.905042232393</v>
      </c>
      <c r="J445" s="341">
        <v>18422.935155698098</v>
      </c>
      <c r="K445" s="341">
        <v>17637.504553810781</v>
      </c>
      <c r="L445" s="341">
        <v>15093.553094867344</v>
      </c>
      <c r="M445" s="341">
        <v>14386.814204363342</v>
      </c>
      <c r="N445" s="341">
        <v>17587.020720115128</v>
      </c>
      <c r="O445" s="341">
        <v>17897.704795131533</v>
      </c>
      <c r="P445" s="341">
        <v>25541.652783131685</v>
      </c>
      <c r="Q445" s="341">
        <v>11547.889258092988</v>
      </c>
      <c r="R445" s="341">
        <v>17525.081062782483</v>
      </c>
      <c r="S445" s="341">
        <v>9463.5975753188814</v>
      </c>
      <c r="T445" s="341">
        <v>26113.210450288825</v>
      </c>
      <c r="U445" s="341">
        <v>26178.58095558242</v>
      </c>
      <c r="V445" s="341">
        <v>22591.886969296687</v>
      </c>
      <c r="W445" s="341">
        <v>26842.13405708607</v>
      </c>
      <c r="X445" s="341">
        <v>40108.723747936492</v>
      </c>
      <c r="Y445" s="341">
        <v>38956.46994213626</v>
      </c>
      <c r="Z445" s="341">
        <v>71941.567123291956</v>
      </c>
      <c r="AA445" s="341">
        <v>53137.153138708192</v>
      </c>
      <c r="AB445" s="341">
        <v>72085.081553714088</v>
      </c>
      <c r="AC445" s="341">
        <v>76717.194862862583</v>
      </c>
      <c r="AD445" s="341">
        <v>81023.040308268421</v>
      </c>
      <c r="AE445" s="341">
        <v>80614.200634128953</v>
      </c>
      <c r="AF445" s="341">
        <v>66109.176124577483</v>
      </c>
      <c r="AG445" s="341">
        <v>110839.36047567129</v>
      </c>
      <c r="AH445" s="341">
        <v>111704.88162182126</v>
      </c>
      <c r="AI445" s="341">
        <v>107040.81209251907</v>
      </c>
      <c r="AJ445" s="341">
        <v>105758.95274041551</v>
      </c>
      <c r="AK445" s="341">
        <v>90038.805099336489</v>
      </c>
      <c r="AL445" s="341">
        <v>77783.573476199061</v>
      </c>
      <c r="AM445" s="341">
        <v>105044.18491749141</v>
      </c>
      <c r="AN445" s="341">
        <v>89898.19961114254</v>
      </c>
      <c r="AO445" s="341">
        <v>107114.78786774265</v>
      </c>
      <c r="AP445" s="341">
        <v>118496.81196834114</v>
      </c>
      <c r="AQ445" s="341">
        <v>131972.34623668957</v>
      </c>
      <c r="AR445" s="341">
        <v>110034.62801155203</v>
      </c>
      <c r="AS445" s="341">
        <v>140158.92768291399</v>
      </c>
      <c r="AT445" s="341">
        <v>202386.21878416152</v>
      </c>
      <c r="AU445" s="341">
        <v>243239.64048657488</v>
      </c>
      <c r="AV445" s="341">
        <v>159235.93567312579</v>
      </c>
      <c r="AW445" s="341">
        <v>103677.68410566408</v>
      </c>
      <c r="AX445" s="341">
        <v>197270.32587489273</v>
      </c>
      <c r="AY445" s="341">
        <v>177129.17111489153</v>
      </c>
      <c r="AZ445" s="341">
        <v>204801.45411296858</v>
      </c>
      <c r="BA445" s="341">
        <v>211390.02463648992</v>
      </c>
      <c r="BB445" s="341">
        <v>235082.68164119229</v>
      </c>
      <c r="BC445" s="341">
        <v>188020.05605223539</v>
      </c>
      <c r="BD445" s="341">
        <v>181621.49810402264</v>
      </c>
      <c r="BE445" s="341">
        <v>139894.73911136785</v>
      </c>
      <c r="BF445" s="341">
        <v>134855.23308432201</v>
      </c>
      <c r="BG445" s="341">
        <v>154665.68618602285</v>
      </c>
      <c r="BH445" s="341">
        <v>117275.63677591411</v>
      </c>
      <c r="BI445" s="341">
        <v>133124.82830359961</v>
      </c>
      <c r="BJ445" s="341">
        <v>161614.14758191854</v>
      </c>
      <c r="BK445" s="341">
        <v>165207.91121808242</v>
      </c>
      <c r="BL445" s="43"/>
    </row>
    <row r="446" spans="3:64" x14ac:dyDescent="0.2">
      <c r="C446" s="48" t="s">
        <v>141</v>
      </c>
      <c r="D446" s="49" t="s">
        <v>332</v>
      </c>
      <c r="E446" s="366" t="s">
        <v>153</v>
      </c>
      <c r="F446" s="48" t="s">
        <v>155</v>
      </c>
      <c r="G446" s="62" t="s">
        <v>16</v>
      </c>
      <c r="H446" s="342">
        <v>2668750.067092834</v>
      </c>
      <c r="I446" s="342">
        <v>2581299.2717667441</v>
      </c>
      <c r="J446" s="342">
        <v>2903362.1527417852</v>
      </c>
      <c r="K446" s="342">
        <v>2745424.0222007213</v>
      </c>
      <c r="L446" s="342">
        <v>2340277.0594106321</v>
      </c>
      <c r="M446" s="342">
        <v>2671810.4004332647</v>
      </c>
      <c r="N446" s="342">
        <v>2874080.7699586712</v>
      </c>
      <c r="O446" s="342">
        <v>3534369.0312831965</v>
      </c>
      <c r="P446" s="342">
        <v>3689506.300312385</v>
      </c>
      <c r="Q446" s="342">
        <v>3707692.9108168692</v>
      </c>
      <c r="R446" s="342">
        <v>3765136.7009392949</v>
      </c>
      <c r="S446" s="342">
        <v>4385662.7793649277</v>
      </c>
      <c r="T446" s="342">
        <v>3733323.5519477595</v>
      </c>
      <c r="U446" s="342">
        <v>4630792.2306722542</v>
      </c>
      <c r="V446" s="342">
        <v>3512851.3831587313</v>
      </c>
      <c r="W446" s="342">
        <v>2963025.4172229227</v>
      </c>
      <c r="X446" s="342">
        <v>3134842.8884278042</v>
      </c>
      <c r="Y446" s="342">
        <v>3987856.0640067887</v>
      </c>
      <c r="Z446" s="342">
        <v>5580740.2079354618</v>
      </c>
      <c r="AA446" s="342">
        <v>5057549.3547497904</v>
      </c>
      <c r="AB446" s="342">
        <v>7067020.8404672602</v>
      </c>
      <c r="AC446" s="342">
        <v>9844563.5002513118</v>
      </c>
      <c r="AD446" s="342">
        <v>9363545.1574345306</v>
      </c>
      <c r="AE446" s="342">
        <v>8677011.0005750898</v>
      </c>
      <c r="AF446" s="342">
        <v>10518795.501056695</v>
      </c>
      <c r="AG446" s="342">
        <v>12926441.449796971</v>
      </c>
      <c r="AH446" s="342">
        <v>15464823.8388389</v>
      </c>
      <c r="AI446" s="342">
        <v>15884538.640076218</v>
      </c>
      <c r="AJ446" s="342">
        <v>13987053.484595835</v>
      </c>
      <c r="AK446" s="342">
        <v>13385357.856455855</v>
      </c>
      <c r="AL446" s="342">
        <v>12151962.295623567</v>
      </c>
      <c r="AM446" s="342">
        <v>14914743.441343751</v>
      </c>
      <c r="AN446" s="342">
        <v>11852589.419935623</v>
      </c>
      <c r="AO446" s="342">
        <v>14029600.517725257</v>
      </c>
      <c r="AP446" s="342">
        <v>14520230.291439291</v>
      </c>
      <c r="AQ446" s="342">
        <v>16207869.567883419</v>
      </c>
      <c r="AR446" s="342">
        <v>15116461.755326496</v>
      </c>
      <c r="AS446" s="342">
        <v>16808092.6726822</v>
      </c>
      <c r="AT446" s="342">
        <v>18574154.780752499</v>
      </c>
      <c r="AU446" s="342">
        <v>19640936.854468495</v>
      </c>
      <c r="AV446" s="342">
        <v>21359274.606464162</v>
      </c>
      <c r="AW446" s="342">
        <v>22000054.180341788</v>
      </c>
      <c r="AX446" s="342">
        <v>22463891.260530073</v>
      </c>
      <c r="AY446" s="342">
        <v>26671637.687923182</v>
      </c>
      <c r="AZ446" s="342">
        <v>25888980.22130749</v>
      </c>
      <c r="BA446" s="342">
        <v>26837765.084293757</v>
      </c>
      <c r="BB446" s="342">
        <v>30082822.362950966</v>
      </c>
      <c r="BC446" s="342">
        <v>23970813.946471609</v>
      </c>
      <c r="BD446" s="342">
        <v>19163473.787881192</v>
      </c>
      <c r="BE446" s="342">
        <v>13759203.74022178</v>
      </c>
      <c r="BF446" s="342">
        <v>11056215.226839868</v>
      </c>
      <c r="BG446" s="342">
        <v>16760444</v>
      </c>
      <c r="BH446" s="342">
        <v>12468362.626686281</v>
      </c>
      <c r="BI446" s="342">
        <v>12643622.709250249</v>
      </c>
      <c r="BJ446" s="342">
        <v>15340078.951141136</v>
      </c>
      <c r="BK446" s="342">
        <v>15696871.145468077</v>
      </c>
      <c r="BL446" s="43"/>
    </row>
    <row r="447" spans="3:64" x14ac:dyDescent="0.2">
      <c r="C447" s="46" t="s">
        <v>142</v>
      </c>
      <c r="D447" s="47" t="s">
        <v>332</v>
      </c>
      <c r="E447" s="365" t="s">
        <v>153</v>
      </c>
      <c r="F447" s="46" t="s">
        <v>155</v>
      </c>
      <c r="G447" s="231" t="s">
        <v>16</v>
      </c>
      <c r="H447" s="341">
        <v>2484519.4674356212</v>
      </c>
      <c r="I447" s="341">
        <v>2504080.8715081718</v>
      </c>
      <c r="J447" s="341">
        <v>2804709.1235468299</v>
      </c>
      <c r="K447" s="341">
        <v>2521495.7252172204</v>
      </c>
      <c r="L447" s="341">
        <v>2308092.1368620801</v>
      </c>
      <c r="M447" s="341">
        <v>2634725.8889390966</v>
      </c>
      <c r="N447" s="341">
        <v>2839380.496291941</v>
      </c>
      <c r="O447" s="341">
        <v>3513384.1502326704</v>
      </c>
      <c r="P447" s="341">
        <v>3604290.4976606332</v>
      </c>
      <c r="Q447" s="341">
        <v>3598479.5778781348</v>
      </c>
      <c r="R447" s="341">
        <v>3738608.1060735891</v>
      </c>
      <c r="S447" s="341">
        <v>4361896.3457080135</v>
      </c>
      <c r="T447" s="341">
        <v>3732703.3901736289</v>
      </c>
      <c r="U447" s="341">
        <v>4485314.7506350428</v>
      </c>
      <c r="V447" s="341">
        <v>3512855.0497150267</v>
      </c>
      <c r="W447" s="341">
        <v>2926470.1603495451</v>
      </c>
      <c r="X447" s="341">
        <v>3133284.1852358291</v>
      </c>
      <c r="Y447" s="341">
        <v>3501148.5727962754</v>
      </c>
      <c r="Z447" s="341">
        <v>5112001.9184574913</v>
      </c>
      <c r="AA447" s="341">
        <v>4434770.2686925437</v>
      </c>
      <c r="AB447" s="341">
        <v>6611338.7245467547</v>
      </c>
      <c r="AC447" s="341">
        <v>9482581.8248856086</v>
      </c>
      <c r="AD447" s="341">
        <v>8300806.5283854967</v>
      </c>
      <c r="AE447" s="341">
        <v>7931274.873177167</v>
      </c>
      <c r="AF447" s="341">
        <v>10370685.111430699</v>
      </c>
      <c r="AG447" s="341">
        <v>11597318.13388549</v>
      </c>
      <c r="AH447" s="341">
        <v>14154630.566709558</v>
      </c>
      <c r="AI447" s="341">
        <v>14756939.571468491</v>
      </c>
      <c r="AJ447" s="341">
        <v>13331193.888559628</v>
      </c>
      <c r="AK447" s="341">
        <v>12184508.293690657</v>
      </c>
      <c r="AL447" s="341">
        <v>11550632.669524463</v>
      </c>
      <c r="AM447" s="341">
        <v>14081500.951384488</v>
      </c>
      <c r="AN447" s="341">
        <v>11852590.568541272</v>
      </c>
      <c r="AO447" s="341">
        <v>14029601.649929443</v>
      </c>
      <c r="AP447" s="341">
        <v>14520229.51482594</v>
      </c>
      <c r="AQ447" s="341">
        <v>16207868.699934723</v>
      </c>
      <c r="AR447" s="341">
        <v>15116461.755326495</v>
      </c>
      <c r="AS447" s="341">
        <v>16808092.6726822</v>
      </c>
      <c r="AT447" s="341">
        <v>18574154.780752499</v>
      </c>
      <c r="AU447" s="341">
        <v>19640936.854468491</v>
      </c>
      <c r="AV447" s="341">
        <v>21359274.606464162</v>
      </c>
      <c r="AW447" s="341">
        <v>22000054.180341788</v>
      </c>
      <c r="AX447" s="341">
        <v>22463891.260530073</v>
      </c>
      <c r="AY447" s="341">
        <v>26671637.687923186</v>
      </c>
      <c r="AZ447" s="341">
        <v>25888980.221303158</v>
      </c>
      <c r="BA447" s="341">
        <v>26837765.084266789</v>
      </c>
      <c r="BB447" s="341">
        <v>30082822.362960491</v>
      </c>
      <c r="BC447" s="341">
        <v>23970813.946471613</v>
      </c>
      <c r="BD447" s="341">
        <v>19163473.787865762</v>
      </c>
      <c r="BE447" s="341">
        <v>13759202.75309531</v>
      </c>
      <c r="BF447" s="341">
        <v>11056215.226866255</v>
      </c>
      <c r="BG447" s="341">
        <v>16760444</v>
      </c>
      <c r="BH447" s="341">
        <v>12468362.626686281</v>
      </c>
      <c r="BI447" s="341">
        <v>12643622.709250245</v>
      </c>
      <c r="BJ447" s="341">
        <v>15340078.951141136</v>
      </c>
      <c r="BK447" s="341">
        <v>15696871.145468073</v>
      </c>
      <c r="BL447" s="43"/>
    </row>
    <row r="448" spans="3:64" x14ac:dyDescent="0.2">
      <c r="C448" s="52" t="s">
        <v>143</v>
      </c>
      <c r="D448" s="51" t="s">
        <v>332</v>
      </c>
      <c r="E448" s="367" t="s">
        <v>153</v>
      </c>
      <c r="F448" s="52" t="s">
        <v>155</v>
      </c>
      <c r="G448" s="50" t="s">
        <v>16</v>
      </c>
      <c r="H448" s="343">
        <v>184230.59965821257</v>
      </c>
      <c r="I448" s="343">
        <v>77218.400258572481</v>
      </c>
      <c r="J448" s="343">
        <v>98653.029195956318</v>
      </c>
      <c r="K448" s="343">
        <v>223928.29698150081</v>
      </c>
      <c r="L448" s="343">
        <v>32184.922547551199</v>
      </c>
      <c r="M448" s="343">
        <v>37084.511494168364</v>
      </c>
      <c r="N448" s="343">
        <v>34700.27366772879</v>
      </c>
      <c r="O448" s="343">
        <v>20984.881052525219</v>
      </c>
      <c r="P448" s="343">
        <v>85215.80265175036</v>
      </c>
      <c r="Q448" s="343">
        <v>109213.33293973337</v>
      </c>
      <c r="R448" s="343">
        <v>26528.594864707295</v>
      </c>
      <c r="S448" s="343">
        <v>23766.43365691381</v>
      </c>
      <c r="T448" s="343">
        <v>620.16177412771503</v>
      </c>
      <c r="U448" s="343">
        <v>145477.48003721159</v>
      </c>
      <c r="V448" s="343">
        <v>-5.3641851991415024E-6</v>
      </c>
      <c r="W448" s="343">
        <v>36555.25686878222</v>
      </c>
      <c r="X448" s="343">
        <v>1558.703191976012</v>
      </c>
      <c r="Y448" s="343">
        <v>486707.49121051107</v>
      </c>
      <c r="Z448" s="343">
        <v>468738.28947796853</v>
      </c>
      <c r="AA448" s="343">
        <v>622779.08605724375</v>
      </c>
      <c r="AB448" s="343">
        <v>455682.11592050781</v>
      </c>
      <c r="AC448" s="343">
        <v>361981.67536570178</v>
      </c>
      <c r="AD448" s="343">
        <v>1062738.6290490378</v>
      </c>
      <c r="AE448" s="343">
        <v>745736.12739792292</v>
      </c>
      <c r="AF448" s="343">
        <v>148110.38962599542</v>
      </c>
      <c r="AG448" s="343">
        <v>1329123.3159114746</v>
      </c>
      <c r="AH448" s="343">
        <v>1310193.2721293466</v>
      </c>
      <c r="AI448" s="343">
        <v>1127599.0686077231</v>
      </c>
      <c r="AJ448" s="343">
        <v>655859.59603620833</v>
      </c>
      <c r="AK448" s="343">
        <v>1200849.5627651957</v>
      </c>
      <c r="AL448" s="343">
        <v>601329.62609910686</v>
      </c>
      <c r="AM448" s="343">
        <v>833241.98546227824</v>
      </c>
      <c r="AN448" s="343">
        <v>0</v>
      </c>
      <c r="AO448" s="343">
        <v>0</v>
      </c>
      <c r="AP448" s="343">
        <v>0</v>
      </c>
      <c r="AQ448" s="343">
        <v>0</v>
      </c>
      <c r="AR448" s="343">
        <v>0</v>
      </c>
      <c r="AS448" s="343">
        <v>0</v>
      </c>
      <c r="AT448" s="343">
        <v>0</v>
      </c>
      <c r="AU448" s="343">
        <v>0</v>
      </c>
      <c r="AV448" s="343">
        <v>0</v>
      </c>
      <c r="AW448" s="343">
        <v>0</v>
      </c>
      <c r="AX448" s="343">
        <v>0</v>
      </c>
      <c r="AY448" s="343">
        <v>0</v>
      </c>
      <c r="AZ448" s="343">
        <v>0</v>
      </c>
      <c r="BA448" s="343">
        <v>0</v>
      </c>
      <c r="BB448" s="343">
        <v>0</v>
      </c>
      <c r="BC448" s="343">
        <v>0</v>
      </c>
      <c r="BD448" s="343">
        <v>-2.5465851649641991E-11</v>
      </c>
      <c r="BE448" s="343">
        <v>-1.8189894035458565E-11</v>
      </c>
      <c r="BF448" s="343">
        <v>0</v>
      </c>
      <c r="BG448" s="343">
        <v>0</v>
      </c>
      <c r="BH448" s="343">
        <v>0</v>
      </c>
      <c r="BI448" s="343">
        <v>0</v>
      </c>
      <c r="BJ448" s="343">
        <v>0</v>
      </c>
      <c r="BK448" s="343">
        <v>0</v>
      </c>
      <c r="BL448" s="43"/>
    </row>
    <row r="449" spans="3:64" x14ac:dyDescent="0.2">
      <c r="C449" s="43"/>
      <c r="D449" s="43"/>
      <c r="E449" s="44"/>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row>
  </sheetData>
  <autoFilter ref="C8:G448"/>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BP210"/>
  <sheetViews>
    <sheetView workbookViewId="0">
      <pane xSplit="7" ySplit="8" topLeftCell="H186" activePane="bottomRight" state="frozen"/>
      <selection activeCell="C26" sqref="C26"/>
      <selection pane="topRight" activeCell="C26" sqref="C26"/>
      <selection pane="bottomLeft" activeCell="C26" sqref="C26"/>
      <selection pane="bottomRight" activeCell="H9" sqref="H9:BK208"/>
    </sheetView>
  </sheetViews>
  <sheetFormatPr baseColWidth="10" defaultRowHeight="11.25" x14ac:dyDescent="0.2"/>
  <cols>
    <col min="1" max="1" width="4.1640625" customWidth="1"/>
    <col min="2" max="2" width="4.33203125" customWidth="1"/>
    <col min="3" max="3" width="17.6640625" customWidth="1"/>
    <col min="4" max="4" width="21.83203125" customWidth="1"/>
    <col min="5" max="5" width="21.1640625" style="368" customWidth="1"/>
    <col min="6" max="6" width="16" customWidth="1"/>
    <col min="7" max="7" width="12" customWidth="1"/>
    <col min="8" max="8" width="12.1640625" bestFit="1" customWidth="1"/>
    <col min="9" max="53" width="13.6640625" bestFit="1" customWidth="1"/>
    <col min="54" max="54" width="14.6640625" bestFit="1" customWidth="1"/>
    <col min="55" max="57" width="13.6640625" bestFit="1" customWidth="1"/>
    <col min="58" max="58" width="14.6640625" bestFit="1" customWidth="1"/>
    <col min="59" max="63" width="13.6640625" bestFit="1" customWidth="1"/>
  </cols>
  <sheetData>
    <row r="4" spans="3:68" ht="20.25" x14ac:dyDescent="0.35">
      <c r="C4" s="325" t="s">
        <v>335</v>
      </c>
      <c r="D4" s="60"/>
      <c r="E4" s="369"/>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row>
    <row r="5" spans="3:68" x14ac:dyDescent="0.2">
      <c r="C5" s="189" t="s">
        <v>308</v>
      </c>
      <c r="D5" s="60"/>
      <c r="E5" s="369"/>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row>
    <row r="6" spans="3:68" x14ac:dyDescent="0.2">
      <c r="C6" s="132"/>
      <c r="D6" s="60"/>
      <c r="E6" s="369"/>
      <c r="F6" s="61"/>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row>
    <row r="7" spans="3:68" x14ac:dyDescent="0.2">
      <c r="C7" s="60"/>
      <c r="D7" s="60"/>
      <c r="E7" s="369"/>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row>
    <row r="8" spans="3:68" ht="22.5" customHeight="1" x14ac:dyDescent="0.2">
      <c r="C8" s="299" t="s">
        <v>0</v>
      </c>
      <c r="D8" s="299" t="s">
        <v>4</v>
      </c>
      <c r="E8" s="301" t="s">
        <v>137</v>
      </c>
      <c r="F8" s="299" t="s">
        <v>138</v>
      </c>
      <c r="G8" s="299" t="s">
        <v>5</v>
      </c>
      <c r="H8" s="300">
        <v>1964</v>
      </c>
      <c r="I8" s="300">
        <v>1965</v>
      </c>
      <c r="J8" s="300">
        <v>1966</v>
      </c>
      <c r="K8" s="300">
        <v>1967</v>
      </c>
      <c r="L8" s="300">
        <v>1968</v>
      </c>
      <c r="M8" s="300">
        <v>1969</v>
      </c>
      <c r="N8" s="300">
        <v>1970</v>
      </c>
      <c r="O8" s="300">
        <v>1971</v>
      </c>
      <c r="P8" s="300">
        <v>1972</v>
      </c>
      <c r="Q8" s="300">
        <v>1973</v>
      </c>
      <c r="R8" s="300">
        <v>1974</v>
      </c>
      <c r="S8" s="300">
        <v>1975</v>
      </c>
      <c r="T8" s="300">
        <v>1976</v>
      </c>
      <c r="U8" s="300">
        <v>1977</v>
      </c>
      <c r="V8" s="300">
        <v>1978</v>
      </c>
      <c r="W8" s="300">
        <v>1979</v>
      </c>
      <c r="X8" s="300">
        <v>1980</v>
      </c>
      <c r="Y8" s="300">
        <v>1981</v>
      </c>
      <c r="Z8" s="300">
        <v>1982</v>
      </c>
      <c r="AA8" s="300">
        <v>1983</v>
      </c>
      <c r="AB8" s="300">
        <v>1984</v>
      </c>
      <c r="AC8" s="300">
        <v>1985</v>
      </c>
      <c r="AD8" s="300">
        <v>1986</v>
      </c>
      <c r="AE8" s="300">
        <v>1987</v>
      </c>
      <c r="AF8" s="300">
        <v>1988</v>
      </c>
      <c r="AG8" s="300">
        <v>1989</v>
      </c>
      <c r="AH8" s="300">
        <v>1990</v>
      </c>
      <c r="AI8" s="300">
        <v>1991</v>
      </c>
      <c r="AJ8" s="300">
        <v>1992</v>
      </c>
      <c r="AK8" s="300">
        <v>1993</v>
      </c>
      <c r="AL8" s="300">
        <v>1994</v>
      </c>
      <c r="AM8" s="300">
        <v>1995</v>
      </c>
      <c r="AN8" s="300">
        <v>1996</v>
      </c>
      <c r="AO8" s="300">
        <v>1997</v>
      </c>
      <c r="AP8" s="300">
        <v>1998</v>
      </c>
      <c r="AQ8" s="300">
        <v>1999</v>
      </c>
      <c r="AR8" s="302">
        <v>2000</v>
      </c>
      <c r="AS8" s="302">
        <v>2001</v>
      </c>
      <c r="AT8" s="302">
        <v>2002</v>
      </c>
      <c r="AU8" s="302">
        <v>2003</v>
      </c>
      <c r="AV8" s="302">
        <v>2004</v>
      </c>
      <c r="AW8" s="302" t="s">
        <v>54</v>
      </c>
      <c r="AX8" s="302">
        <v>2006</v>
      </c>
      <c r="AY8" s="302" t="s">
        <v>56</v>
      </c>
      <c r="AZ8" s="302">
        <v>2008</v>
      </c>
      <c r="BA8" s="302">
        <v>2009</v>
      </c>
      <c r="BB8" s="282">
        <v>2010</v>
      </c>
      <c r="BC8" s="282">
        <v>2011</v>
      </c>
      <c r="BD8" s="282">
        <v>2012</v>
      </c>
      <c r="BE8" s="282">
        <v>2013</v>
      </c>
      <c r="BF8" s="282">
        <v>2014</v>
      </c>
      <c r="BG8" s="288" t="s">
        <v>259</v>
      </c>
      <c r="BH8" s="288">
        <v>2016</v>
      </c>
      <c r="BI8" s="288">
        <v>2017</v>
      </c>
      <c r="BJ8" s="288">
        <v>2018</v>
      </c>
      <c r="BK8" s="288">
        <v>2019</v>
      </c>
      <c r="BL8" s="60"/>
      <c r="BM8" s="60"/>
      <c r="BN8" s="60"/>
      <c r="BO8" s="60"/>
      <c r="BP8" s="60"/>
    </row>
    <row r="9" spans="3:68" s="353" customFormat="1" x14ac:dyDescent="0.2">
      <c r="C9" s="62" t="s">
        <v>11</v>
      </c>
      <c r="D9" s="62" t="s">
        <v>333</v>
      </c>
      <c r="E9" s="381" t="s">
        <v>132</v>
      </c>
      <c r="F9" s="62" t="s">
        <v>140</v>
      </c>
      <c r="G9" s="62" t="s">
        <v>16</v>
      </c>
      <c r="H9" s="178">
        <v>4328.4183315723003</v>
      </c>
      <c r="I9" s="178">
        <v>6613.8592342230004</v>
      </c>
      <c r="J9" s="178">
        <v>8118.3673403747998</v>
      </c>
      <c r="K9" s="178">
        <v>10794.8561065262</v>
      </c>
      <c r="L9" s="178">
        <v>16306.129037747731</v>
      </c>
      <c r="M9" s="178">
        <v>17726.635386335573</v>
      </c>
      <c r="N9" s="178">
        <v>24257.593426845317</v>
      </c>
      <c r="O9" s="178">
        <v>16657.61272548799</v>
      </c>
      <c r="P9" s="178">
        <v>18099.384356860253</v>
      </c>
      <c r="Q9" s="178">
        <v>16944.948333215201</v>
      </c>
      <c r="R9" s="178">
        <v>22547.535996665531</v>
      </c>
      <c r="S9" s="178">
        <v>29368.594672536477</v>
      </c>
      <c r="T9" s="178">
        <v>25465.43375592013</v>
      </c>
      <c r="U9" s="178">
        <v>27258.174462742834</v>
      </c>
      <c r="V9" s="178">
        <v>28863.4427849696</v>
      </c>
      <c r="W9" s="178">
        <v>28114.362453709538</v>
      </c>
      <c r="X9" s="178">
        <v>41530.699703215607</v>
      </c>
      <c r="Y9" s="178">
        <v>43244.292543525691</v>
      </c>
      <c r="Z9" s="178">
        <v>54918.042290118727</v>
      </c>
      <c r="AA9" s="178">
        <v>86788.087752022693</v>
      </c>
      <c r="AB9" s="178">
        <v>46538.597145110907</v>
      </c>
      <c r="AC9" s="178">
        <v>36342.570230896265</v>
      </c>
      <c r="AD9" s="178">
        <v>51127.410713643541</v>
      </c>
      <c r="AE9" s="178">
        <v>71283.349408166789</v>
      </c>
      <c r="AF9" s="178">
        <v>78996.995119246887</v>
      </c>
      <c r="AG9" s="178">
        <v>169589.46111764261</v>
      </c>
      <c r="AH9" s="178">
        <v>306160.02104704583</v>
      </c>
      <c r="AI9" s="178">
        <v>263153.32200557168</v>
      </c>
      <c r="AJ9" s="178">
        <v>165376.56637294832</v>
      </c>
      <c r="AK9" s="178">
        <v>99527.604485954347</v>
      </c>
      <c r="AL9" s="178">
        <v>136339.59587946101</v>
      </c>
      <c r="AM9" s="178">
        <v>107394.85293233805</v>
      </c>
      <c r="AN9" s="178">
        <v>96216.027790799708</v>
      </c>
      <c r="AO9" s="178">
        <v>229628.69472191171</v>
      </c>
      <c r="AP9" s="178">
        <v>327203.00986861874</v>
      </c>
      <c r="AQ9" s="178">
        <v>248163.90802110755</v>
      </c>
      <c r="AR9" s="178">
        <v>195785.65313187405</v>
      </c>
      <c r="AS9" s="178">
        <v>287084.30779031891</v>
      </c>
      <c r="AT9" s="178">
        <v>730812</v>
      </c>
      <c r="AU9" s="178">
        <v>725648</v>
      </c>
      <c r="AV9" s="178">
        <v>718710</v>
      </c>
      <c r="AW9" s="178">
        <v>870231</v>
      </c>
      <c r="AX9" s="178">
        <v>963251</v>
      </c>
      <c r="AY9" s="178">
        <v>1157045</v>
      </c>
      <c r="AZ9" s="178">
        <v>1054921</v>
      </c>
      <c r="BA9" s="178">
        <v>1084214</v>
      </c>
      <c r="BB9" s="178">
        <v>1591633</v>
      </c>
      <c r="BC9" s="178">
        <v>1563323</v>
      </c>
      <c r="BD9" s="178">
        <v>790258.17544374359</v>
      </c>
      <c r="BE9" s="178">
        <v>379805</v>
      </c>
      <c r="BF9" s="178">
        <v>367349.96295742533</v>
      </c>
      <c r="BG9" s="178">
        <v>467888</v>
      </c>
      <c r="BH9" s="178">
        <v>311331</v>
      </c>
      <c r="BI9" s="178">
        <v>356166</v>
      </c>
      <c r="BJ9" s="178">
        <v>321984</v>
      </c>
      <c r="BK9" s="178">
        <v>309009</v>
      </c>
      <c r="BL9" s="382"/>
      <c r="BM9" s="382"/>
      <c r="BN9" s="352"/>
      <c r="BO9" s="352"/>
      <c r="BP9" s="352"/>
    </row>
    <row r="10" spans="3:68" s="353" customFormat="1" x14ac:dyDescent="0.2">
      <c r="C10" s="62" t="s">
        <v>17</v>
      </c>
      <c r="D10" s="62" t="s">
        <v>333</v>
      </c>
      <c r="E10" s="381" t="s">
        <v>132</v>
      </c>
      <c r="F10" s="62" t="s">
        <v>140</v>
      </c>
      <c r="G10" s="62" t="s">
        <v>16</v>
      </c>
      <c r="H10" s="178">
        <v>1100.0306700000001</v>
      </c>
      <c r="I10" s="178">
        <v>1287.6701640000001</v>
      </c>
      <c r="J10" s="178">
        <v>1463.565137</v>
      </c>
      <c r="K10" s="178">
        <v>2019.8292060000001</v>
      </c>
      <c r="L10" s="178">
        <v>1615.550289</v>
      </c>
      <c r="M10" s="178">
        <v>1546.504107</v>
      </c>
      <c r="N10" s="178">
        <v>892.302772</v>
      </c>
      <c r="O10" s="178">
        <v>1468.1807470000001</v>
      </c>
      <c r="P10" s="178">
        <v>2523.5005040000001</v>
      </c>
      <c r="Q10" s="178">
        <v>2658.6534511096002</v>
      </c>
      <c r="R10" s="178">
        <v>24744.7784934929</v>
      </c>
      <c r="S10" s="178">
        <v>48176.022401309056</v>
      </c>
      <c r="T10" s="178">
        <v>70049.360910090792</v>
      </c>
      <c r="U10" s="178">
        <v>37171.916327057857</v>
      </c>
      <c r="V10" s="178">
        <v>3990.969794283149</v>
      </c>
      <c r="W10" s="178">
        <v>7034.9541893272708</v>
      </c>
      <c r="X10" s="178">
        <v>14625.471263460917</v>
      </c>
      <c r="Y10" s="178">
        <v>9166.1485920969972</v>
      </c>
      <c r="Z10" s="178">
        <v>6933.8311882512326</v>
      </c>
      <c r="AA10" s="178">
        <v>11281.771987120697</v>
      </c>
      <c r="AB10" s="178">
        <v>5302.1169992008026</v>
      </c>
      <c r="AC10" s="178">
        <v>5801.1714769654654</v>
      </c>
      <c r="AD10" s="178">
        <v>9363.3878349685383</v>
      </c>
      <c r="AE10" s="178">
        <v>12688.177280169986</v>
      </c>
      <c r="AF10" s="178">
        <v>14536.891204699006</v>
      </c>
      <c r="AG10" s="178">
        <v>14569.959814774869</v>
      </c>
      <c r="AH10" s="178">
        <v>17601.738031227393</v>
      </c>
      <c r="AI10" s="178">
        <v>13365.831866385981</v>
      </c>
      <c r="AJ10" s="178">
        <v>12438.423456326638</v>
      </c>
      <c r="AK10" s="178">
        <v>7296.2869472191169</v>
      </c>
      <c r="AL10" s="178">
        <v>9315.6876179486244</v>
      </c>
      <c r="AM10" s="178">
        <v>8750.7362398278692</v>
      </c>
      <c r="AN10" s="178">
        <v>9111.3435024581395</v>
      </c>
      <c r="AO10" s="178">
        <v>90692.726551512751</v>
      </c>
      <c r="AP10" s="178">
        <v>177328.62139843497</v>
      </c>
      <c r="AQ10" s="178">
        <v>282764.17487048189</v>
      </c>
      <c r="AR10" s="178">
        <v>508756.6090416261</v>
      </c>
      <c r="AS10" s="178">
        <v>626064.90272018069</v>
      </c>
      <c r="AT10" s="178">
        <v>589222</v>
      </c>
      <c r="AU10" s="178">
        <v>265110</v>
      </c>
      <c r="AV10" s="178">
        <v>163760</v>
      </c>
      <c r="AW10" s="178">
        <v>161765</v>
      </c>
      <c r="AX10" s="178">
        <v>149065</v>
      </c>
      <c r="AY10" s="178">
        <v>118149</v>
      </c>
      <c r="AZ10" s="178">
        <v>130580</v>
      </c>
      <c r="BA10" s="178">
        <v>54171</v>
      </c>
      <c r="BB10" s="178">
        <v>17368</v>
      </c>
      <c r="BC10" s="178">
        <v>47193</v>
      </c>
      <c r="BD10" s="178">
        <v>20326.274402229719</v>
      </c>
      <c r="BE10" s="178">
        <v>15296</v>
      </c>
      <c r="BF10" s="178">
        <v>6028.2295069711809</v>
      </c>
      <c r="BG10" s="178">
        <v>16364</v>
      </c>
      <c r="BH10" s="178">
        <v>16355</v>
      </c>
      <c r="BI10" s="178">
        <v>22927</v>
      </c>
      <c r="BJ10" s="178">
        <v>21875</v>
      </c>
      <c r="BK10" s="178">
        <v>31404</v>
      </c>
      <c r="BL10" s="382"/>
      <c r="BM10" s="382"/>
      <c r="BN10" s="352"/>
      <c r="BO10" s="352"/>
      <c r="BP10" s="352"/>
    </row>
    <row r="11" spans="3:68" s="353" customFormat="1" x14ac:dyDescent="0.2">
      <c r="C11" s="62" t="s">
        <v>18</v>
      </c>
      <c r="D11" s="62" t="s">
        <v>333</v>
      </c>
      <c r="E11" s="381" t="s">
        <v>132</v>
      </c>
      <c r="F11" s="62" t="s">
        <v>140</v>
      </c>
      <c r="G11" s="62" t="s">
        <v>16</v>
      </c>
      <c r="H11" s="178">
        <v>1146.3993352183002</v>
      </c>
      <c r="I11" s="178">
        <v>1958.5894812846</v>
      </c>
      <c r="J11" s="178">
        <v>2975.0162566047002</v>
      </c>
      <c r="K11" s="178">
        <v>3755.2687249145001</v>
      </c>
      <c r="L11" s="178">
        <v>3099.8771142284995</v>
      </c>
      <c r="M11" s="178">
        <v>4138.2353588012002</v>
      </c>
      <c r="N11" s="178">
        <v>2766.3868727890999</v>
      </c>
      <c r="O11" s="178">
        <v>5079.5839142895002</v>
      </c>
      <c r="P11" s="178">
        <v>5474.4830177650001</v>
      </c>
      <c r="Q11" s="178">
        <v>7679.5435720600999</v>
      </c>
      <c r="R11" s="178">
        <v>7430.4431414629998</v>
      </c>
      <c r="S11" s="178">
        <v>14480.4341575954</v>
      </c>
      <c r="T11" s="178">
        <v>16489.803583541299</v>
      </c>
      <c r="U11" s="178">
        <v>15900.291758077399</v>
      </c>
      <c r="V11" s="178">
        <v>11649.183337669199</v>
      </c>
      <c r="W11" s="178">
        <v>20938.995968549199</v>
      </c>
      <c r="X11" s="178">
        <v>31026.706364681027</v>
      </c>
      <c r="Y11" s="178">
        <v>37346.282067029999</v>
      </c>
      <c r="Z11" s="178">
        <v>66689.98522575901</v>
      </c>
      <c r="AA11" s="178">
        <v>54882.3148923712</v>
      </c>
      <c r="AB11" s="178">
        <v>16414.258050919685</v>
      </c>
      <c r="AC11" s="178">
        <v>11913.99058870332</v>
      </c>
      <c r="AD11" s="178">
        <v>18975.059537964669</v>
      </c>
      <c r="AE11" s="178">
        <v>33156.941658611067</v>
      </c>
      <c r="AF11" s="178">
        <v>41381.099520632772</v>
      </c>
      <c r="AG11" s="178">
        <v>38054.723497058374</v>
      </c>
      <c r="AH11" s="178">
        <v>44647.769694036455</v>
      </c>
      <c r="AI11" s="178">
        <v>43944.949798359681</v>
      </c>
      <c r="AJ11" s="178">
        <v>26487.550257334373</v>
      </c>
      <c r="AK11" s="178">
        <v>34012.757104206794</v>
      </c>
      <c r="AL11" s="178">
        <v>40835.162270570887</v>
      </c>
      <c r="AM11" s="178">
        <v>46469.179746715301</v>
      </c>
      <c r="AN11" s="178">
        <v>28312.065763779312</v>
      </c>
      <c r="AO11" s="178">
        <v>30400.169186460829</v>
      </c>
      <c r="AP11" s="178">
        <v>42356.302846207778</v>
      </c>
      <c r="AQ11" s="178">
        <v>49037.106960058467</v>
      </c>
      <c r="AR11" s="178">
        <v>71151.588123776397</v>
      </c>
      <c r="AS11" s="178">
        <v>54585.407573259647</v>
      </c>
      <c r="AT11" s="178">
        <v>54469</v>
      </c>
      <c r="AU11" s="178">
        <v>104269</v>
      </c>
      <c r="AV11" s="178">
        <v>124945</v>
      </c>
      <c r="AW11" s="178">
        <v>126192</v>
      </c>
      <c r="AX11" s="178">
        <v>218841</v>
      </c>
      <c r="AY11" s="178">
        <v>434914</v>
      </c>
      <c r="AZ11" s="178">
        <v>555625</v>
      </c>
      <c r="BA11" s="178">
        <v>337403</v>
      </c>
      <c r="BB11" s="178">
        <v>512918.08204367186</v>
      </c>
      <c r="BC11" s="178">
        <v>283306.97836518224</v>
      </c>
      <c r="BD11" s="178">
        <v>175066.6783836885</v>
      </c>
      <c r="BE11" s="178">
        <v>47809</v>
      </c>
      <c r="BF11" s="178">
        <v>144471.25350427988</v>
      </c>
      <c r="BG11" s="178">
        <v>95598</v>
      </c>
      <c r="BH11" s="178">
        <v>60903</v>
      </c>
      <c r="BI11" s="178">
        <v>76265</v>
      </c>
      <c r="BJ11" s="178">
        <v>71573</v>
      </c>
      <c r="BK11" s="178">
        <v>67756</v>
      </c>
      <c r="BL11" s="382"/>
      <c r="BM11" s="382"/>
      <c r="BN11" s="352"/>
      <c r="BO11" s="352"/>
      <c r="BP11" s="352"/>
    </row>
    <row r="12" spans="3:68" s="353" customFormat="1" x14ac:dyDescent="0.2">
      <c r="C12" s="62" t="s">
        <v>19</v>
      </c>
      <c r="D12" s="62" t="s">
        <v>333</v>
      </c>
      <c r="E12" s="381" t="s">
        <v>132</v>
      </c>
      <c r="F12" s="62" t="s">
        <v>140</v>
      </c>
      <c r="G12" s="62" t="s">
        <v>16</v>
      </c>
      <c r="H12" s="178">
        <v>561.95581630869992</v>
      </c>
      <c r="I12" s="178">
        <v>1612.1962699840001</v>
      </c>
      <c r="J12" s="178">
        <v>2672.5396038388999</v>
      </c>
      <c r="K12" s="178">
        <v>2617.7030396297</v>
      </c>
      <c r="L12" s="178">
        <v>2362.0874056683997</v>
      </c>
      <c r="M12" s="178">
        <v>2239.7440818783002</v>
      </c>
      <c r="N12" s="178">
        <v>2637.3111861540997</v>
      </c>
      <c r="O12" s="178">
        <v>3741.8867434509002</v>
      </c>
      <c r="P12" s="178">
        <v>4852.3311789650988</v>
      </c>
      <c r="Q12" s="178">
        <v>1302.1046395830001</v>
      </c>
      <c r="R12" s="178">
        <v>1122.0827379747998</v>
      </c>
      <c r="S12" s="178">
        <v>4382.3057979589003</v>
      </c>
      <c r="T12" s="178">
        <v>3306.0950855787</v>
      </c>
      <c r="U12" s="178">
        <v>3797.8146774860998</v>
      </c>
      <c r="V12" s="178">
        <v>3903.2690034949001</v>
      </c>
      <c r="W12" s="178">
        <v>3917.7044034850996</v>
      </c>
      <c r="X12" s="178">
        <v>3309.7736588414991</v>
      </c>
      <c r="Y12" s="178">
        <v>3625.3050136429993</v>
      </c>
      <c r="Z12" s="178">
        <v>5790.1506136333001</v>
      </c>
      <c r="AA12" s="178">
        <v>12064.115971295672</v>
      </c>
      <c r="AB12" s="178">
        <v>26255.213780005601</v>
      </c>
      <c r="AC12" s="178">
        <v>18924.669142836574</v>
      </c>
      <c r="AD12" s="178">
        <v>16356.540781064446</v>
      </c>
      <c r="AE12" s="178">
        <v>20441.022682196788</v>
      </c>
      <c r="AF12" s="178">
        <v>18371.738006803491</v>
      </c>
      <c r="AG12" s="178">
        <v>15236.074642922111</v>
      </c>
      <c r="AH12" s="178">
        <v>17420.335845563921</v>
      </c>
      <c r="AI12" s="178">
        <v>21514.774768132669</v>
      </c>
      <c r="AJ12" s="178">
        <v>10124.861914718969</v>
      </c>
      <c r="AK12" s="178">
        <v>16531.81033847413</v>
      </c>
      <c r="AL12" s="178">
        <v>48700.010818217881</v>
      </c>
      <c r="AM12" s="178">
        <v>96474.462995684735</v>
      </c>
      <c r="AN12" s="178">
        <v>121939.34585842557</v>
      </c>
      <c r="AO12" s="178">
        <v>81641.48425949298</v>
      </c>
      <c r="AP12" s="178">
        <v>36481.434736095587</v>
      </c>
      <c r="AQ12" s="178">
        <v>54061.038789321217</v>
      </c>
      <c r="AR12" s="178">
        <v>90692.726551512736</v>
      </c>
      <c r="AS12" s="178">
        <v>93523.513805248047</v>
      </c>
      <c r="AT12" s="178">
        <v>133053</v>
      </c>
      <c r="AU12" s="178">
        <v>122775</v>
      </c>
      <c r="AV12" s="178">
        <v>120753</v>
      </c>
      <c r="AW12" s="178">
        <v>163638</v>
      </c>
      <c r="AX12" s="178">
        <v>284710</v>
      </c>
      <c r="AY12" s="178">
        <v>243196.13041099656</v>
      </c>
      <c r="AZ12" s="178">
        <v>201293</v>
      </c>
      <c r="BA12" s="178">
        <v>177686</v>
      </c>
      <c r="BB12" s="178">
        <v>232993</v>
      </c>
      <c r="BC12" s="178">
        <v>272670</v>
      </c>
      <c r="BD12" s="178">
        <v>177846</v>
      </c>
      <c r="BE12" s="178">
        <v>68643</v>
      </c>
      <c r="BF12" s="178">
        <v>43443</v>
      </c>
      <c r="BG12" s="178">
        <v>58526</v>
      </c>
      <c r="BH12" s="178">
        <v>83937</v>
      </c>
      <c r="BI12" s="178">
        <v>96793</v>
      </c>
      <c r="BJ12" s="178">
        <v>156323</v>
      </c>
      <c r="BK12" s="178">
        <v>112112</v>
      </c>
      <c r="BL12" s="382"/>
      <c r="BM12" s="382"/>
      <c r="BN12" s="352"/>
      <c r="BO12" s="352"/>
      <c r="BP12" s="352"/>
    </row>
    <row r="13" spans="3:68" s="353" customFormat="1" x14ac:dyDescent="0.2">
      <c r="C13" s="62" t="s">
        <v>20</v>
      </c>
      <c r="D13" s="62" t="s">
        <v>333</v>
      </c>
      <c r="E13" s="381" t="s">
        <v>132</v>
      </c>
      <c r="F13" s="62" t="s">
        <v>140</v>
      </c>
      <c r="G13" s="62" t="s">
        <v>16</v>
      </c>
      <c r="H13" s="178">
        <v>380.81015757339992</v>
      </c>
      <c r="I13" s="178">
        <v>2392.9888307909996</v>
      </c>
      <c r="J13" s="178">
        <v>3263.8653542966999</v>
      </c>
      <c r="K13" s="178">
        <v>4491.1928371376998</v>
      </c>
      <c r="L13" s="178">
        <v>4343.5557751253</v>
      </c>
      <c r="M13" s="178">
        <v>3819.3277751133</v>
      </c>
      <c r="N13" s="178">
        <v>3443.3271801112996</v>
      </c>
      <c r="O13" s="178">
        <v>5074.2819112785992</v>
      </c>
      <c r="P13" s="178">
        <v>5573.1697259385001</v>
      </c>
      <c r="Q13" s="178">
        <v>3813.3454250957998</v>
      </c>
      <c r="R13" s="178">
        <v>9587.2073425648996</v>
      </c>
      <c r="S13" s="178">
        <v>11000.303718461902</v>
      </c>
      <c r="T13" s="178">
        <v>12998.739122281997</v>
      </c>
      <c r="U13" s="178">
        <v>10536.622927409699</v>
      </c>
      <c r="V13" s="178">
        <v>12412.921000397884</v>
      </c>
      <c r="W13" s="178">
        <v>12743.610420550198</v>
      </c>
      <c r="X13" s="178">
        <v>19233.589366292792</v>
      </c>
      <c r="Y13" s="178">
        <v>11384.3712812376</v>
      </c>
      <c r="Z13" s="178">
        <v>11228.108134097813</v>
      </c>
      <c r="AA13" s="178">
        <v>17753.296551392545</v>
      </c>
      <c r="AB13" s="178">
        <v>16590.338129409974</v>
      </c>
      <c r="AC13" s="178">
        <v>21379.202577139902</v>
      </c>
      <c r="AD13" s="178">
        <v>26552.113759571119</v>
      </c>
      <c r="AE13" s="178">
        <v>25372.326998665754</v>
      </c>
      <c r="AF13" s="178">
        <v>22718.137343286093</v>
      </c>
      <c r="AG13" s="178">
        <v>23275.155361628997</v>
      </c>
      <c r="AH13" s="178">
        <v>28964.516245357223</v>
      </c>
      <c r="AI13" s="178">
        <v>53491.63992162799</v>
      </c>
      <c r="AJ13" s="178">
        <v>71043.357013210247</v>
      </c>
      <c r="AK13" s="178">
        <v>60816.414842594924</v>
      </c>
      <c r="AL13" s="178">
        <v>101661.19745651676</v>
      </c>
      <c r="AM13" s="178">
        <v>97273.809094515163</v>
      </c>
      <c r="AN13" s="178">
        <v>100447.15300566153</v>
      </c>
      <c r="AO13" s="178">
        <v>108031.92576298487</v>
      </c>
      <c r="AP13" s="178">
        <v>134079.79036697798</v>
      </c>
      <c r="AQ13" s="178">
        <v>101024.12462586997</v>
      </c>
      <c r="AR13" s="178">
        <v>123015.15752527256</v>
      </c>
      <c r="AS13" s="178">
        <v>152338.5380981573</v>
      </c>
      <c r="AT13" s="178">
        <v>132570</v>
      </c>
      <c r="AU13" s="178">
        <v>173812</v>
      </c>
      <c r="AV13" s="178">
        <v>213043</v>
      </c>
      <c r="AW13" s="178">
        <v>231915</v>
      </c>
      <c r="AX13" s="178">
        <v>254004</v>
      </c>
      <c r="AY13" s="178">
        <v>226371</v>
      </c>
      <c r="AZ13" s="178">
        <v>312050</v>
      </c>
      <c r="BA13" s="178">
        <v>208588</v>
      </c>
      <c r="BB13" s="178">
        <v>247592</v>
      </c>
      <c r="BC13" s="178">
        <v>201954</v>
      </c>
      <c r="BD13" s="178">
        <v>263491</v>
      </c>
      <c r="BE13" s="178">
        <v>212239</v>
      </c>
      <c r="BF13" s="178">
        <v>170701</v>
      </c>
      <c r="BG13" s="178">
        <v>167007</v>
      </c>
      <c r="BH13" s="178">
        <v>180527</v>
      </c>
      <c r="BI13" s="178">
        <v>175879</v>
      </c>
      <c r="BJ13" s="178">
        <v>169801</v>
      </c>
      <c r="BK13" s="178">
        <v>169176</v>
      </c>
      <c r="BL13" s="382"/>
      <c r="BM13" s="382"/>
      <c r="BN13" s="352"/>
      <c r="BO13" s="352"/>
      <c r="BP13" s="352"/>
    </row>
    <row r="14" spans="3:68" s="353" customFormat="1" x14ac:dyDescent="0.2">
      <c r="C14" s="62" t="s">
        <v>21</v>
      </c>
      <c r="D14" s="62" t="s">
        <v>333</v>
      </c>
      <c r="E14" s="381" t="s">
        <v>132</v>
      </c>
      <c r="F14" s="62" t="s">
        <v>140</v>
      </c>
      <c r="G14" s="62" t="s">
        <v>16</v>
      </c>
      <c r="H14" s="178">
        <v>720.83848392459993</v>
      </c>
      <c r="I14" s="178">
        <v>765.36843420049991</v>
      </c>
      <c r="J14" s="178">
        <v>729.70793782529995</v>
      </c>
      <c r="K14" s="178">
        <v>751.82961238600001</v>
      </c>
      <c r="L14" s="178">
        <v>666.22173910419997</v>
      </c>
      <c r="M14" s="178">
        <v>702.26063179729999</v>
      </c>
      <c r="N14" s="178">
        <v>503.01665157989999</v>
      </c>
      <c r="O14" s="178">
        <v>682.63452690629993</v>
      </c>
      <c r="P14" s="178">
        <v>1630.6135933047001</v>
      </c>
      <c r="Q14" s="178">
        <v>2064.8290546505</v>
      </c>
      <c r="R14" s="178">
        <v>5429.1604804125</v>
      </c>
      <c r="S14" s="178">
        <v>7286.0514268681009</v>
      </c>
      <c r="T14" s="178">
        <v>4706.7220305364999</v>
      </c>
      <c r="U14" s="178">
        <v>5208.7455250217999</v>
      </c>
      <c r="V14" s="178">
        <v>3894.8901633641999</v>
      </c>
      <c r="W14" s="178">
        <v>3530.535336639</v>
      </c>
      <c r="X14" s="178">
        <v>4605.486884543373</v>
      </c>
      <c r="Y14" s="178">
        <v>4147.3786053803033</v>
      </c>
      <c r="Z14" s="178">
        <v>4777.8520382366132</v>
      </c>
      <c r="AA14" s="178">
        <v>6029.3850464149482</v>
      </c>
      <c r="AB14" s="178">
        <v>6728.5483037367849</v>
      </c>
      <c r="AC14" s="178">
        <v>6235.0305499500082</v>
      </c>
      <c r="AD14" s="178">
        <v>6929.3149341784674</v>
      </c>
      <c r="AE14" s="178">
        <v>9202.1663434362381</v>
      </c>
      <c r="AF14" s="178">
        <v>13986.395188099603</v>
      </c>
      <c r="AG14" s="178">
        <v>14035.474238590727</v>
      </c>
      <c r="AH14" s="178">
        <v>20680.535180322753</v>
      </c>
      <c r="AI14" s="178">
        <v>18454.172544073263</v>
      </c>
      <c r="AJ14" s="178">
        <v>13794.373417335897</v>
      </c>
      <c r="AK14" s="178">
        <v>19225.320684990296</v>
      </c>
      <c r="AL14" s="178">
        <v>26252.103248429619</v>
      </c>
      <c r="AM14" s="178">
        <v>17951.202539947666</v>
      </c>
      <c r="AN14" s="178">
        <v>15320.721452541973</v>
      </c>
      <c r="AO14" s="178">
        <v>15051.065695953064</v>
      </c>
      <c r="AP14" s="178">
        <v>16433.612122277002</v>
      </c>
      <c r="AQ14" s="178">
        <v>20620.740074339265</v>
      </c>
      <c r="AR14" s="178">
        <v>33547.320153200562</v>
      </c>
      <c r="AS14" s="178">
        <v>32484.121287157886</v>
      </c>
      <c r="AT14" s="178">
        <v>26547</v>
      </c>
      <c r="AU14" s="178">
        <v>27200</v>
      </c>
      <c r="AV14" s="178">
        <v>42943</v>
      </c>
      <c r="AW14" s="178">
        <v>31629</v>
      </c>
      <c r="AX14" s="178">
        <v>29915</v>
      </c>
      <c r="AY14" s="178">
        <v>29533</v>
      </c>
      <c r="AZ14" s="178">
        <v>42757</v>
      </c>
      <c r="BA14" s="178">
        <v>53749</v>
      </c>
      <c r="BB14" s="178">
        <v>54298.453890184435</v>
      </c>
      <c r="BC14" s="178">
        <v>52259.385680612846</v>
      </c>
      <c r="BD14" s="178">
        <v>44860.776591806316</v>
      </c>
      <c r="BE14" s="178">
        <v>49224</v>
      </c>
      <c r="BF14" s="178">
        <v>16021.316375733562</v>
      </c>
      <c r="BG14" s="178">
        <v>26355</v>
      </c>
      <c r="BH14" s="178">
        <v>20754</v>
      </c>
      <c r="BI14" s="178">
        <v>17435</v>
      </c>
      <c r="BJ14" s="178">
        <v>15789</v>
      </c>
      <c r="BK14" s="178">
        <v>15013</v>
      </c>
      <c r="BL14" s="382"/>
      <c r="BM14" s="382"/>
      <c r="BN14" s="352"/>
      <c r="BO14" s="352"/>
      <c r="BP14" s="352"/>
    </row>
    <row r="15" spans="3:68" s="353" customFormat="1" x14ac:dyDescent="0.2">
      <c r="C15" s="62" t="s">
        <v>22</v>
      </c>
      <c r="D15" s="62" t="s">
        <v>333</v>
      </c>
      <c r="E15" s="381" t="s">
        <v>132</v>
      </c>
      <c r="F15" s="62" t="s">
        <v>140</v>
      </c>
      <c r="G15" s="62" t="s">
        <v>16</v>
      </c>
      <c r="H15" s="178">
        <v>3865.6671849999998</v>
      </c>
      <c r="I15" s="178">
        <v>4658.7606370000003</v>
      </c>
      <c r="J15" s="178">
        <v>5639.0076129999998</v>
      </c>
      <c r="K15" s="178">
        <v>7783.4083710000004</v>
      </c>
      <c r="L15" s="178">
        <v>6947.2108909999997</v>
      </c>
      <c r="M15" s="178">
        <v>8257.1059224341934</v>
      </c>
      <c r="N15" s="178">
        <v>10176.045542539696</v>
      </c>
      <c r="O15" s="178">
        <v>9350.6605261455497</v>
      </c>
      <c r="P15" s="178">
        <v>11843.999279174539</v>
      </c>
      <c r="Q15" s="178">
        <v>10189.541896116782</v>
      </c>
      <c r="R15" s="178">
        <v>12921.044678061258</v>
      </c>
      <c r="S15" s="178">
        <v>27934.087935987973</v>
      </c>
      <c r="T15" s="178">
        <v>24307.306944580545</v>
      </c>
      <c r="U15" s="178">
        <v>39709.40254673973</v>
      </c>
      <c r="V15" s="178">
        <v>19107.089436755701</v>
      </c>
      <c r="W15" s="178">
        <v>28972.657185844775</v>
      </c>
      <c r="X15" s="178">
        <v>38367.767790494763</v>
      </c>
      <c r="Y15" s="178">
        <v>46506.013147603269</v>
      </c>
      <c r="Z15" s="178">
        <v>58811.550266040249</v>
      </c>
      <c r="AA15" s="178">
        <v>77398.796657806801</v>
      </c>
      <c r="AB15" s="178">
        <v>38655.254640540457</v>
      </c>
      <c r="AC15" s="178">
        <v>20881.744729401864</v>
      </c>
      <c r="AD15" s="178">
        <v>24905.651979169561</v>
      </c>
      <c r="AE15" s="178">
        <v>55976.730155329322</v>
      </c>
      <c r="AF15" s="178">
        <v>55956.8507618812</v>
      </c>
      <c r="AG15" s="178">
        <v>52945.158040539216</v>
      </c>
      <c r="AH15" s="178">
        <v>49611.41106087323</v>
      </c>
      <c r="AI15" s="178">
        <v>33738.117883399398</v>
      </c>
      <c r="AJ15" s="178">
        <v>44721.522136632862</v>
      </c>
      <c r="AK15" s="178">
        <v>38685.402289914011</v>
      </c>
      <c r="AL15" s="178">
        <v>25982.270253578834</v>
      </c>
      <c r="AM15" s="178">
        <v>29815.322919212049</v>
      </c>
      <c r="AN15" s="178">
        <v>45931.091335292076</v>
      </c>
      <c r="AO15" s="178">
        <v>35918.502841496163</v>
      </c>
      <c r="AP15" s="178">
        <v>55891.317287036196</v>
      </c>
      <c r="AQ15" s="178">
        <v>145806.38350492268</v>
      </c>
      <c r="AR15" s="178">
        <v>123399.68196646607</v>
      </c>
      <c r="AS15" s="178">
        <v>227621.41255370987</v>
      </c>
      <c r="AT15" s="178">
        <v>595497</v>
      </c>
      <c r="AU15" s="178">
        <v>496350</v>
      </c>
      <c r="AV15" s="178">
        <v>451706</v>
      </c>
      <c r="AW15" s="178">
        <v>523312</v>
      </c>
      <c r="AX15" s="178">
        <v>1018877</v>
      </c>
      <c r="AY15" s="178">
        <v>804231.52649649279</v>
      </c>
      <c r="AZ15" s="178">
        <v>637556</v>
      </c>
      <c r="BA15" s="178">
        <v>389935</v>
      </c>
      <c r="BB15" s="178">
        <v>797895.28111087554</v>
      </c>
      <c r="BC15" s="178">
        <v>1029181.0515615792</v>
      </c>
      <c r="BD15" s="178">
        <v>513811.55595864262</v>
      </c>
      <c r="BE15" s="178">
        <v>591963</v>
      </c>
      <c r="BF15" s="178">
        <v>512682.78383732663</v>
      </c>
      <c r="BG15" s="178">
        <v>568407</v>
      </c>
      <c r="BH15" s="178">
        <v>254664</v>
      </c>
      <c r="BI15" s="178">
        <v>258868</v>
      </c>
      <c r="BJ15" s="178">
        <v>398080</v>
      </c>
      <c r="BK15" s="178">
        <v>295712</v>
      </c>
      <c r="BL15" s="382"/>
      <c r="BM15" s="382"/>
      <c r="BN15" s="352"/>
      <c r="BO15" s="352"/>
      <c r="BP15" s="352"/>
    </row>
    <row r="16" spans="3:68" s="353" customFormat="1" x14ac:dyDescent="0.2">
      <c r="C16" s="62" t="s">
        <v>23</v>
      </c>
      <c r="D16" s="62" t="s">
        <v>333</v>
      </c>
      <c r="E16" s="381" t="s">
        <v>132</v>
      </c>
      <c r="F16" s="62" t="s">
        <v>140</v>
      </c>
      <c r="G16" s="62" t="s">
        <v>16</v>
      </c>
      <c r="H16" s="178">
        <v>1419.492812</v>
      </c>
      <c r="I16" s="178">
        <v>1669.515451</v>
      </c>
      <c r="J16" s="178">
        <v>1953.389664</v>
      </c>
      <c r="K16" s="178">
        <v>2610.8229630000001</v>
      </c>
      <c r="L16" s="178">
        <v>2204.8722459999999</v>
      </c>
      <c r="M16" s="178">
        <v>2067.2724720000001</v>
      </c>
      <c r="N16" s="178">
        <v>1449.6586339999999</v>
      </c>
      <c r="O16" s="178">
        <v>1931.8944160000001</v>
      </c>
      <c r="P16" s="178">
        <v>4262.5156729999999</v>
      </c>
      <c r="Q16" s="178">
        <v>4805.2306410000001</v>
      </c>
      <c r="R16" s="178">
        <v>4828.8826470000004</v>
      </c>
      <c r="S16" s="178">
        <v>13183.818557000001</v>
      </c>
      <c r="T16" s="178">
        <v>7099.7623561948003</v>
      </c>
      <c r="U16" s="178">
        <v>9199.7387550556996</v>
      </c>
      <c r="V16" s="178">
        <v>6969.6650873429999</v>
      </c>
      <c r="W16" s="178">
        <v>12047.3197460309</v>
      </c>
      <c r="X16" s="178">
        <v>10866.516028802369</v>
      </c>
      <c r="Y16" s="178">
        <v>13994.880227064335</v>
      </c>
      <c r="Z16" s="178">
        <v>12929.890369500799</v>
      </c>
      <c r="AA16" s="178">
        <v>18401.79834392378</v>
      </c>
      <c r="AB16" s="178">
        <v>8463.6614150292462</v>
      </c>
      <c r="AC16" s="178">
        <v>7018.9984400144776</v>
      </c>
      <c r="AD16" s="178">
        <v>14047.052107547484</v>
      </c>
      <c r="AE16" s="178">
        <v>26731.492891476606</v>
      </c>
      <c r="AF16" s="178">
        <v>30419.049978153478</v>
      </c>
      <c r="AG16" s="178">
        <v>25636.108357954286</v>
      </c>
      <c r="AH16" s="178">
        <v>48484.849769173095</v>
      </c>
      <c r="AI16" s="178">
        <v>79461.862871328281</v>
      </c>
      <c r="AJ16" s="178">
        <v>59322.717770777483</v>
      </c>
      <c r="AK16" s="178">
        <v>26522.66416645631</v>
      </c>
      <c r="AL16" s="178">
        <v>20067.794165374489</v>
      </c>
      <c r="AM16" s="178">
        <v>8233.8658300578172</v>
      </c>
      <c r="AN16" s="178">
        <v>12194.535597946942</v>
      </c>
      <c r="AO16" s="178">
        <v>8233.8658300578172</v>
      </c>
      <c r="AP16" s="178">
        <v>16756.21747021985</v>
      </c>
      <c r="AQ16" s="178">
        <v>90085.704326085121</v>
      </c>
      <c r="AR16" s="178">
        <v>84616.494176192704</v>
      </c>
      <c r="AS16" s="178">
        <v>169269.90143401487</v>
      </c>
      <c r="AT16" s="178">
        <v>247459</v>
      </c>
      <c r="AU16" s="178">
        <v>360808</v>
      </c>
      <c r="AV16" s="178">
        <v>427581</v>
      </c>
      <c r="AW16" s="178">
        <v>890525</v>
      </c>
      <c r="AX16" s="178">
        <v>444665</v>
      </c>
      <c r="AY16" s="178">
        <v>354245</v>
      </c>
      <c r="AZ16" s="178">
        <v>939342</v>
      </c>
      <c r="BA16" s="178">
        <v>1178381</v>
      </c>
      <c r="BB16" s="178">
        <v>770904</v>
      </c>
      <c r="BC16" s="178">
        <v>502778</v>
      </c>
      <c r="BD16" s="178">
        <v>301928.13431128062</v>
      </c>
      <c r="BE16" s="178">
        <v>130460</v>
      </c>
      <c r="BF16" s="178">
        <v>27709.89335775427</v>
      </c>
      <c r="BG16" s="178">
        <v>25153</v>
      </c>
      <c r="BH16" s="178">
        <v>11055</v>
      </c>
      <c r="BI16" s="178">
        <v>53586</v>
      </c>
      <c r="BJ16" s="178">
        <v>18595</v>
      </c>
      <c r="BK16" s="178">
        <v>14687</v>
      </c>
      <c r="BL16" s="382"/>
      <c r="BM16" s="382"/>
      <c r="BN16" s="352"/>
      <c r="BO16" s="352"/>
      <c r="BP16" s="352"/>
    </row>
    <row r="17" spans="3:68" s="353" customFormat="1" x14ac:dyDescent="0.2">
      <c r="C17" s="62" t="s">
        <v>24</v>
      </c>
      <c r="D17" s="62" t="s">
        <v>333</v>
      </c>
      <c r="E17" s="381" t="s">
        <v>132</v>
      </c>
      <c r="F17" s="62" t="s">
        <v>140</v>
      </c>
      <c r="G17" s="62" t="s">
        <v>16</v>
      </c>
      <c r="H17" s="178">
        <v>3794.3679904636997</v>
      </c>
      <c r="I17" s="178">
        <v>7296.0121274399999</v>
      </c>
      <c r="J17" s="178">
        <v>10045.799649934801</v>
      </c>
      <c r="K17" s="178">
        <v>14599.223174993123</v>
      </c>
      <c r="L17" s="178">
        <v>19536.489038572588</v>
      </c>
      <c r="M17" s="178">
        <v>23864.917597898828</v>
      </c>
      <c r="N17" s="178">
        <v>24982.22567244757</v>
      </c>
      <c r="O17" s="178">
        <v>43222.964693738606</v>
      </c>
      <c r="P17" s="178">
        <v>73333.681806754015</v>
      </c>
      <c r="Q17" s="178">
        <v>67328.607019140312</v>
      </c>
      <c r="R17" s="178">
        <v>70726.397465228263</v>
      </c>
      <c r="S17" s="178">
        <v>87407.879037456049</v>
      </c>
      <c r="T17" s="178">
        <v>50124.493598039939</v>
      </c>
      <c r="U17" s="178">
        <v>39421.156382420806</v>
      </c>
      <c r="V17" s="178">
        <v>36341.3872432465</v>
      </c>
      <c r="W17" s="178">
        <v>56051.348087851642</v>
      </c>
      <c r="X17" s="178">
        <v>61462.771514532782</v>
      </c>
      <c r="Y17" s="178">
        <v>63446.213809658955</v>
      </c>
      <c r="Z17" s="178">
        <v>82984.939895886419</v>
      </c>
      <c r="AA17" s="178">
        <v>119660.21038155234</v>
      </c>
      <c r="AB17" s="178">
        <v>83951.033072696635</v>
      </c>
      <c r="AC17" s="178">
        <v>75015.334398831736</v>
      </c>
      <c r="AD17" s="178">
        <v>62030.078946441557</v>
      </c>
      <c r="AE17" s="178">
        <v>106222.0822996526</v>
      </c>
      <c r="AF17" s="178">
        <v>156756.8861813072</v>
      </c>
      <c r="AG17" s="178">
        <v>171604.4388059178</v>
      </c>
      <c r="AH17" s="178">
        <v>290728.15121999534</v>
      </c>
      <c r="AI17" s="178">
        <v>338894.9152271155</v>
      </c>
      <c r="AJ17" s="178">
        <v>336593.57764738612</v>
      </c>
      <c r="AK17" s="178">
        <v>285151.92986609496</v>
      </c>
      <c r="AL17" s="178">
        <v>277484.8262353802</v>
      </c>
      <c r="AM17" s="178">
        <v>209347.78165951459</v>
      </c>
      <c r="AN17" s="178">
        <v>253361.95174353576</v>
      </c>
      <c r="AO17" s="178">
        <v>241678.70735698877</v>
      </c>
      <c r="AP17" s="178">
        <v>272791.40552931139</v>
      </c>
      <c r="AQ17" s="178">
        <v>278382.79662952409</v>
      </c>
      <c r="AR17" s="178">
        <v>339223.25195629441</v>
      </c>
      <c r="AS17" s="178">
        <v>785697.09752022405</v>
      </c>
      <c r="AT17" s="178">
        <v>1089900</v>
      </c>
      <c r="AU17" s="178">
        <v>1255742</v>
      </c>
      <c r="AV17" s="178">
        <v>1384140</v>
      </c>
      <c r="AW17" s="178">
        <v>1541924</v>
      </c>
      <c r="AX17" s="178">
        <v>1753606</v>
      </c>
      <c r="AY17" s="178">
        <v>1847955.9182534306</v>
      </c>
      <c r="AZ17" s="178">
        <v>2119820</v>
      </c>
      <c r="BA17" s="178">
        <v>2042343</v>
      </c>
      <c r="BB17" s="178">
        <v>1694765</v>
      </c>
      <c r="BC17" s="178">
        <v>1606360</v>
      </c>
      <c r="BD17" s="178">
        <v>1167145.1876191874</v>
      </c>
      <c r="BE17" s="178">
        <v>603387</v>
      </c>
      <c r="BF17" s="178">
        <v>432411.87522894627</v>
      </c>
      <c r="BG17" s="178">
        <v>378489</v>
      </c>
      <c r="BH17" s="178">
        <v>390964</v>
      </c>
      <c r="BI17" s="178">
        <v>555781</v>
      </c>
      <c r="BJ17" s="178">
        <v>556248</v>
      </c>
      <c r="BK17" s="178">
        <v>612990</v>
      </c>
      <c r="BL17" s="382"/>
      <c r="BM17" s="382"/>
      <c r="BN17" s="352"/>
      <c r="BO17" s="352"/>
      <c r="BP17" s="352"/>
    </row>
    <row r="18" spans="3:68" s="353" customFormat="1" x14ac:dyDescent="0.2">
      <c r="C18" s="62" t="s">
        <v>25</v>
      </c>
      <c r="D18" s="62" t="s">
        <v>333</v>
      </c>
      <c r="E18" s="381" t="s">
        <v>132</v>
      </c>
      <c r="F18" s="62" t="s">
        <v>140</v>
      </c>
      <c r="G18" s="62" t="s">
        <v>16</v>
      </c>
      <c r="H18" s="178">
        <v>1585.2397990538</v>
      </c>
      <c r="I18" s="178">
        <v>2924.7988912047999</v>
      </c>
      <c r="J18" s="178">
        <v>4369.4184186207003</v>
      </c>
      <c r="K18" s="178">
        <v>5727.2440895985001</v>
      </c>
      <c r="L18" s="178">
        <v>5050.3976001296005</v>
      </c>
      <c r="M18" s="178">
        <v>7215.3021734388994</v>
      </c>
      <c r="N18" s="178">
        <v>7097.5330005774995</v>
      </c>
      <c r="O18" s="178">
        <v>16389.886926174047</v>
      </c>
      <c r="P18" s="178">
        <v>26774.948558303673</v>
      </c>
      <c r="Q18" s="178">
        <v>31307.115150013651</v>
      </c>
      <c r="R18" s="178">
        <v>28684.159341768867</v>
      </c>
      <c r="S18" s="178">
        <v>51274.85695091114</v>
      </c>
      <c r="T18" s="178">
        <v>52931.433236887977</v>
      </c>
      <c r="U18" s="178">
        <v>51372.923808725776</v>
      </c>
      <c r="V18" s="178">
        <v>26643.938016155254</v>
      </c>
      <c r="W18" s="178">
        <v>9529.7834050822476</v>
      </c>
      <c r="X18" s="178">
        <v>13648.569374751723</v>
      </c>
      <c r="Y18" s="178">
        <v>13039.244599396057</v>
      </c>
      <c r="Z18" s="178">
        <v>19815.051250603341</v>
      </c>
      <c r="AA18" s="178">
        <v>156321.6522582683</v>
      </c>
      <c r="AB18" s="178">
        <v>98323.933878358832</v>
      </c>
      <c r="AC18" s="178">
        <v>38331.1363171228</v>
      </c>
      <c r="AD18" s="178">
        <v>31450.534250670607</v>
      </c>
      <c r="AE18" s="178">
        <v>43634.833963718862</v>
      </c>
      <c r="AF18" s="178">
        <v>35667.129437446041</v>
      </c>
      <c r="AG18" s="178">
        <v>35336.21334879395</v>
      </c>
      <c r="AH18" s="178">
        <v>61835.714444815283</v>
      </c>
      <c r="AI18" s="178">
        <v>93117.125346212546</v>
      </c>
      <c r="AJ18" s="178">
        <v>114488.71300354635</v>
      </c>
      <c r="AK18" s="178">
        <v>97940.932530381164</v>
      </c>
      <c r="AL18" s="178">
        <v>79934.609883043042</v>
      </c>
      <c r="AM18" s="178">
        <v>128652.65106439244</v>
      </c>
      <c r="AN18" s="178">
        <v>112647.69872465231</v>
      </c>
      <c r="AO18" s="178">
        <v>75210.654742586514</v>
      </c>
      <c r="AP18" s="178">
        <v>72427.968699289602</v>
      </c>
      <c r="AQ18" s="178">
        <v>136033.07970622528</v>
      </c>
      <c r="AR18" s="178">
        <v>205654.32187804263</v>
      </c>
      <c r="AS18" s="178">
        <v>184337.86914764464</v>
      </c>
      <c r="AT18" s="178">
        <v>296792</v>
      </c>
      <c r="AU18" s="178">
        <v>338687</v>
      </c>
      <c r="AV18" s="178">
        <v>601230</v>
      </c>
      <c r="AW18" s="178">
        <v>693633</v>
      </c>
      <c r="AX18" s="178">
        <v>1072996</v>
      </c>
      <c r="AY18" s="178">
        <v>1258212.9506230159</v>
      </c>
      <c r="AZ18" s="178">
        <v>1322731</v>
      </c>
      <c r="BA18" s="178">
        <v>1355400</v>
      </c>
      <c r="BB18" s="178">
        <v>1187549</v>
      </c>
      <c r="BC18" s="178">
        <v>876661</v>
      </c>
      <c r="BD18" s="178">
        <v>688623.42998386384</v>
      </c>
      <c r="BE18" s="178">
        <v>362632</v>
      </c>
      <c r="BF18" s="178">
        <v>330687.62920046347</v>
      </c>
      <c r="BG18" s="178">
        <v>214598</v>
      </c>
      <c r="BH18" s="178">
        <v>351456</v>
      </c>
      <c r="BI18" s="178">
        <v>305299</v>
      </c>
      <c r="BJ18" s="178">
        <v>225521</v>
      </c>
      <c r="BK18" s="178">
        <v>200509</v>
      </c>
      <c r="BL18" s="382"/>
      <c r="BM18" s="382"/>
      <c r="BN18" s="352"/>
      <c r="BO18" s="352"/>
      <c r="BP18" s="352"/>
    </row>
    <row r="19" spans="3:68" s="353" customFormat="1" x14ac:dyDescent="0.2">
      <c r="C19" s="62" t="s">
        <v>26</v>
      </c>
      <c r="D19" s="62" t="s">
        <v>333</v>
      </c>
      <c r="E19" s="381" t="s">
        <v>132</v>
      </c>
      <c r="F19" s="62" t="s">
        <v>140</v>
      </c>
      <c r="G19" s="62" t="s">
        <v>16</v>
      </c>
      <c r="H19" s="178">
        <v>761.37894600000004</v>
      </c>
      <c r="I19" s="178">
        <v>880.54768799999999</v>
      </c>
      <c r="J19" s="178">
        <v>993.899945</v>
      </c>
      <c r="K19" s="178">
        <v>1322.924628</v>
      </c>
      <c r="L19" s="178">
        <v>1043.461049</v>
      </c>
      <c r="M19" s="178">
        <v>941.16613700000005</v>
      </c>
      <c r="N19" s="178">
        <v>526.46421599999996</v>
      </c>
      <c r="O19" s="178">
        <v>499.92388</v>
      </c>
      <c r="P19" s="178">
        <v>764.803676</v>
      </c>
      <c r="Q19" s="178">
        <v>623.39631899999995</v>
      </c>
      <c r="R19" s="178">
        <v>1396.8264449999999</v>
      </c>
      <c r="S19" s="178">
        <v>814.89163099999996</v>
      </c>
      <c r="T19" s="178">
        <v>373.0039650873</v>
      </c>
      <c r="U19" s="178">
        <v>760.09133312979998</v>
      </c>
      <c r="V19" s="178">
        <v>544.03277257800005</v>
      </c>
      <c r="W19" s="178">
        <v>907.39826884659999</v>
      </c>
      <c r="X19" s="178">
        <v>602.5908049970534</v>
      </c>
      <c r="Y19" s="178">
        <v>774.83947588883746</v>
      </c>
      <c r="Z19" s="178">
        <v>3684.8770824348157</v>
      </c>
      <c r="AA19" s="178">
        <v>15799.928174053201</v>
      </c>
      <c r="AB19" s="178">
        <v>3651.7558365623572</v>
      </c>
      <c r="AC19" s="178">
        <v>2782.4860292408966</v>
      </c>
      <c r="AD19" s="178">
        <v>1714.0206776061443</v>
      </c>
      <c r="AE19" s="178">
        <v>3471.6157213985121</v>
      </c>
      <c r="AF19" s="178">
        <v>8154.5863168371343</v>
      </c>
      <c r="AG19" s="178">
        <v>13308.892336579871</v>
      </c>
      <c r="AH19" s="178">
        <v>7894.8525059057802</v>
      </c>
      <c r="AI19" s="178">
        <v>6491.7554301970631</v>
      </c>
      <c r="AJ19" s="178">
        <v>5537.5122046819915</v>
      </c>
      <c r="AK19" s="178">
        <v>8017.5014724796556</v>
      </c>
      <c r="AL19" s="178">
        <v>2860.8176168668037</v>
      </c>
      <c r="AM19" s="178">
        <v>2061.4715180363733</v>
      </c>
      <c r="AN19" s="178">
        <v>3395.7183897683699</v>
      </c>
      <c r="AO19" s="178">
        <v>2361.9775702282641</v>
      </c>
      <c r="AP19" s="178">
        <v>3083.1920954888028</v>
      </c>
      <c r="AQ19" s="178">
        <v>3762.3357734424767</v>
      </c>
      <c r="AR19" s="178">
        <v>5895.9287440049038</v>
      </c>
      <c r="AS19" s="178">
        <v>4050.8215835466922</v>
      </c>
      <c r="AT19" s="178">
        <v>3297</v>
      </c>
      <c r="AU19" s="178">
        <v>31656</v>
      </c>
      <c r="AV19" s="178">
        <v>35861</v>
      </c>
      <c r="AW19" s="178">
        <v>52217</v>
      </c>
      <c r="AX19" s="178">
        <v>32486</v>
      </c>
      <c r="AY19" s="178">
        <v>38217</v>
      </c>
      <c r="AZ19" s="178">
        <v>90994</v>
      </c>
      <c r="BA19" s="178">
        <v>126308</v>
      </c>
      <c r="BB19" s="178">
        <v>85556</v>
      </c>
      <c r="BC19" s="178">
        <v>197086</v>
      </c>
      <c r="BD19" s="178">
        <v>189953</v>
      </c>
      <c r="BE19" s="178">
        <v>161671</v>
      </c>
      <c r="BF19" s="178">
        <v>106187</v>
      </c>
      <c r="BG19" s="178">
        <v>75307</v>
      </c>
      <c r="BH19" s="178">
        <v>55943</v>
      </c>
      <c r="BI19" s="178">
        <v>112237</v>
      </c>
      <c r="BJ19" s="178">
        <v>141553</v>
      </c>
      <c r="BK19" s="178">
        <v>166317</v>
      </c>
      <c r="BL19" s="382"/>
      <c r="BM19" s="382"/>
      <c r="BN19" s="352"/>
      <c r="BO19" s="352"/>
      <c r="BP19" s="352"/>
    </row>
    <row r="20" spans="3:68" s="353" customFormat="1" x14ac:dyDescent="0.2">
      <c r="C20" s="62" t="s">
        <v>27</v>
      </c>
      <c r="D20" s="62" t="s">
        <v>333</v>
      </c>
      <c r="E20" s="381" t="s">
        <v>132</v>
      </c>
      <c r="F20" s="62" t="s">
        <v>140</v>
      </c>
      <c r="G20" s="62" t="s">
        <v>16</v>
      </c>
      <c r="H20" s="178">
        <v>3320.0651227673998</v>
      </c>
      <c r="I20" s="178">
        <v>2986.3217445028999</v>
      </c>
      <c r="J20" s="178">
        <v>3618.4055589436994</v>
      </c>
      <c r="K20" s="178">
        <v>4781.5657953728005</v>
      </c>
      <c r="L20" s="178">
        <v>3378.9154666228997</v>
      </c>
      <c r="M20" s="178">
        <v>2992.6470494895998</v>
      </c>
      <c r="N20" s="178">
        <v>2252.84457419</v>
      </c>
      <c r="O20" s="178">
        <v>2429.0020064389</v>
      </c>
      <c r="P20" s="178">
        <v>3539.3348634618001</v>
      </c>
      <c r="Q20" s="178">
        <v>4210.5291997278</v>
      </c>
      <c r="R20" s="178">
        <v>4782.6041170848002</v>
      </c>
      <c r="S20" s="178">
        <v>6086.041654336098</v>
      </c>
      <c r="T20" s="178">
        <v>31138.91370870854</v>
      </c>
      <c r="U20" s="178">
        <v>38343.093299975721</v>
      </c>
      <c r="V20" s="178">
        <v>63151.652187482359</v>
      </c>
      <c r="W20" s="178">
        <v>36871.508004298383</v>
      </c>
      <c r="X20" s="178">
        <v>62249.198624745681</v>
      </c>
      <c r="Y20" s="178">
        <v>39482.145723769288</v>
      </c>
      <c r="Z20" s="178">
        <v>26671.412921867992</v>
      </c>
      <c r="AA20" s="178">
        <v>35841.83010139595</v>
      </c>
      <c r="AB20" s="178">
        <v>26074.516213353614</v>
      </c>
      <c r="AC20" s="178">
        <v>26221.384624932951</v>
      </c>
      <c r="AD20" s="178">
        <v>30326.097445654708</v>
      </c>
      <c r="AE20" s="178">
        <v>28800.716631692743</v>
      </c>
      <c r="AF20" s="178">
        <v>45547.949751278524</v>
      </c>
      <c r="AG20" s="178">
        <v>49582.423266716083</v>
      </c>
      <c r="AH20" s="178">
        <v>85562.325791808878</v>
      </c>
      <c r="AI20" s="178">
        <v>94923.910333000167</v>
      </c>
      <c r="AJ20" s="178">
        <v>77130.712665628482</v>
      </c>
      <c r="AK20" s="178">
        <v>40042.687546594207</v>
      </c>
      <c r="AL20" s="178">
        <v>50572.201562114147</v>
      </c>
      <c r="AM20" s="178">
        <v>92671.616300622409</v>
      </c>
      <c r="AN20" s="178">
        <v>103853.12541817108</v>
      </c>
      <c r="AO20" s="178">
        <v>146754.39344508649</v>
      </c>
      <c r="AP20" s="178">
        <v>180041.41961640582</v>
      </c>
      <c r="AQ20" s="178">
        <v>116857.57307727351</v>
      </c>
      <c r="AR20" s="178">
        <v>144914.06880186405</v>
      </c>
      <c r="AS20" s="178">
        <v>226176.57145767228</v>
      </c>
      <c r="AT20" s="178">
        <v>221785</v>
      </c>
      <c r="AU20" s="178">
        <v>323823</v>
      </c>
      <c r="AV20" s="178">
        <v>238438</v>
      </c>
      <c r="AW20" s="178">
        <v>263629</v>
      </c>
      <c r="AX20" s="178">
        <v>333635</v>
      </c>
      <c r="AY20" s="178">
        <v>505745</v>
      </c>
      <c r="AZ20" s="178">
        <v>639072</v>
      </c>
      <c r="BA20" s="178">
        <v>630706</v>
      </c>
      <c r="BB20" s="178">
        <v>570906.67733729072</v>
      </c>
      <c r="BC20" s="178">
        <v>760721.08664449863</v>
      </c>
      <c r="BD20" s="178">
        <v>1061482.3274596031</v>
      </c>
      <c r="BE20" s="178">
        <v>500347</v>
      </c>
      <c r="BF20" s="178">
        <v>633237.15463686315</v>
      </c>
      <c r="BG20" s="178">
        <v>469416</v>
      </c>
      <c r="BH20" s="178">
        <v>385923</v>
      </c>
      <c r="BI20" s="178">
        <v>499673</v>
      </c>
      <c r="BJ20" s="178">
        <v>391034</v>
      </c>
      <c r="BK20" s="178">
        <v>342121</v>
      </c>
      <c r="BL20" s="382"/>
      <c r="BM20" s="382"/>
      <c r="BN20" s="352"/>
      <c r="BO20" s="352"/>
      <c r="BP20" s="352"/>
    </row>
    <row r="21" spans="3:68" s="353" customFormat="1" x14ac:dyDescent="0.2">
      <c r="C21" s="62" t="s">
        <v>28</v>
      </c>
      <c r="D21" s="62" t="s">
        <v>333</v>
      </c>
      <c r="E21" s="381" t="s">
        <v>132</v>
      </c>
      <c r="F21" s="62" t="s">
        <v>140</v>
      </c>
      <c r="G21" s="62" t="s">
        <v>16</v>
      </c>
      <c r="H21" s="178">
        <v>2095.9285247907001</v>
      </c>
      <c r="I21" s="178">
        <v>4137.0568942041</v>
      </c>
      <c r="J21" s="178">
        <v>3684.3037082192</v>
      </c>
      <c r="K21" s="178">
        <v>7872.3287079397996</v>
      </c>
      <c r="L21" s="178">
        <v>4364.3048196156997</v>
      </c>
      <c r="M21" s="178">
        <v>8878.8999814457129</v>
      </c>
      <c r="N21" s="178">
        <v>7489.6971816257719</v>
      </c>
      <c r="O21" s="178">
        <v>10483.091297570274</v>
      </c>
      <c r="P21" s="178">
        <v>12466.11155807485</v>
      </c>
      <c r="Q21" s="178">
        <v>19420.023008719822</v>
      </c>
      <c r="R21" s="178">
        <v>25218.884667038088</v>
      </c>
      <c r="S21" s="178">
        <v>30198.409673771363</v>
      </c>
      <c r="T21" s="178">
        <v>17204.719502992772</v>
      </c>
      <c r="U21" s="178">
        <v>24406.813807954157</v>
      </c>
      <c r="V21" s="178">
        <v>22925.21389489642</v>
      </c>
      <c r="W21" s="178">
        <v>35086.833531455159</v>
      </c>
      <c r="X21" s="178">
        <v>32966.448553334463</v>
      </c>
      <c r="Y21" s="178">
        <v>42334.273863671799</v>
      </c>
      <c r="Z21" s="178">
        <v>54573.650975529657</v>
      </c>
      <c r="AA21" s="178">
        <v>43914.195623111613</v>
      </c>
      <c r="AB21" s="178">
        <v>21093.701440638957</v>
      </c>
      <c r="AC21" s="178">
        <v>15294.426018978935</v>
      </c>
      <c r="AD21" s="178">
        <v>20160.879628246297</v>
      </c>
      <c r="AE21" s="178">
        <v>38330.973015471573</v>
      </c>
      <c r="AF21" s="178">
        <v>72047.816293820229</v>
      </c>
      <c r="AG21" s="178">
        <v>45103.301686066916</v>
      </c>
      <c r="AH21" s="178">
        <v>106000.16653498556</v>
      </c>
      <c r="AI21" s="178">
        <v>124880.27748010443</v>
      </c>
      <c r="AJ21" s="178">
        <v>121589.14746143692</v>
      </c>
      <c r="AK21" s="178">
        <v>92425.54663782916</v>
      </c>
      <c r="AL21" s="178">
        <v>133238.37342084068</v>
      </c>
      <c r="AM21" s="178">
        <v>231510.60464949851</v>
      </c>
      <c r="AN21" s="178">
        <v>128147.80089671005</v>
      </c>
      <c r="AO21" s="178">
        <v>343100.39450489765</v>
      </c>
      <c r="AP21" s="178">
        <v>317474.14155504981</v>
      </c>
      <c r="AQ21" s="178">
        <v>330862.46940790524</v>
      </c>
      <c r="AR21" s="178">
        <v>399080.4816901678</v>
      </c>
      <c r="AS21" s="178">
        <v>999427.84898685606</v>
      </c>
      <c r="AT21" s="178">
        <v>1745051</v>
      </c>
      <c r="AU21" s="178">
        <v>3052329</v>
      </c>
      <c r="AV21" s="178">
        <v>2750556</v>
      </c>
      <c r="AW21" s="178">
        <v>1964572</v>
      </c>
      <c r="AX21" s="178">
        <v>1308538</v>
      </c>
      <c r="AY21" s="178">
        <v>1315564</v>
      </c>
      <c r="AZ21" s="178">
        <v>1026366</v>
      </c>
      <c r="BA21" s="178">
        <v>526055</v>
      </c>
      <c r="BB21" s="178">
        <v>1120656.8853084587</v>
      </c>
      <c r="BC21" s="178">
        <v>897360.4613603839</v>
      </c>
      <c r="BD21" s="178">
        <v>479514.61816048116</v>
      </c>
      <c r="BE21" s="178">
        <v>302334</v>
      </c>
      <c r="BF21" s="178">
        <v>260452.92423279633</v>
      </c>
      <c r="BG21" s="178">
        <v>159202</v>
      </c>
      <c r="BH21" s="178">
        <v>189335</v>
      </c>
      <c r="BI21" s="178">
        <v>333598</v>
      </c>
      <c r="BJ21" s="178">
        <v>367396</v>
      </c>
      <c r="BK21" s="178">
        <v>329031</v>
      </c>
      <c r="BL21" s="382"/>
      <c r="BM21" s="382"/>
      <c r="BN21" s="352"/>
      <c r="BO21" s="352"/>
      <c r="BP21" s="352"/>
    </row>
    <row r="22" spans="3:68" s="353" customFormat="1" x14ac:dyDescent="0.2">
      <c r="C22" s="62" t="s">
        <v>29</v>
      </c>
      <c r="D22" s="62" t="s">
        <v>333</v>
      </c>
      <c r="E22" s="381" t="s">
        <v>132</v>
      </c>
      <c r="F22" s="62" t="s">
        <v>140</v>
      </c>
      <c r="G22" s="62" t="s">
        <v>16</v>
      </c>
      <c r="H22" s="178">
        <v>518.43628316659999</v>
      </c>
      <c r="I22" s="178">
        <v>593.40804227960007</v>
      </c>
      <c r="J22" s="178">
        <v>659.99498619780002</v>
      </c>
      <c r="K22" s="178">
        <v>737.36081569639998</v>
      </c>
      <c r="L22" s="178">
        <v>596.05662401239999</v>
      </c>
      <c r="M22" s="178">
        <v>498.18489206159995</v>
      </c>
      <c r="N22" s="178">
        <v>335.96071017330001</v>
      </c>
      <c r="O22" s="178">
        <v>725.20408635169997</v>
      </c>
      <c r="P22" s="178">
        <v>990.5174367085001</v>
      </c>
      <c r="Q22" s="178">
        <v>1098.4899983693001</v>
      </c>
      <c r="R22" s="178">
        <v>1900.9862080808998</v>
      </c>
      <c r="S22" s="178">
        <v>2223.1554882025998</v>
      </c>
      <c r="T22" s="178">
        <v>3018.7138213549001</v>
      </c>
      <c r="U22" s="178">
        <v>2324.9830277589999</v>
      </c>
      <c r="V22" s="178">
        <v>2284.9558215407001</v>
      </c>
      <c r="W22" s="178">
        <v>3008.9360418795</v>
      </c>
      <c r="X22" s="178">
        <v>2710.9838772294606</v>
      </c>
      <c r="Y22" s="178">
        <v>5041.0868325539413</v>
      </c>
      <c r="Z22" s="178">
        <v>4066.9256595987399</v>
      </c>
      <c r="AA22" s="178">
        <v>2820.2467727526318</v>
      </c>
      <c r="AB22" s="178">
        <v>3840.6885535410811</v>
      </c>
      <c r="AC22" s="178">
        <v>5526.8028554200882</v>
      </c>
      <c r="AD22" s="178">
        <v>6483.6627131301457</v>
      </c>
      <c r="AE22" s="178">
        <v>6467.9255513897006</v>
      </c>
      <c r="AF22" s="178">
        <v>4004.1973164951933</v>
      </c>
      <c r="AG22" s="178">
        <v>5775.9921925519775</v>
      </c>
      <c r="AH22" s="178">
        <v>5893.2437517691724</v>
      </c>
      <c r="AI22" s="178">
        <v>6133.2358992593217</v>
      </c>
      <c r="AJ22" s="178">
        <v>14500.082455074311</v>
      </c>
      <c r="AK22" s="178">
        <v>11696.176806369343</v>
      </c>
      <c r="AL22" s="178">
        <v>9344.4431769474941</v>
      </c>
      <c r="AM22" s="178">
        <v>10062.57634719077</v>
      </c>
      <c r="AN22" s="178">
        <v>11668.426119651718</v>
      </c>
      <c r="AO22" s="178">
        <v>14858.600286098332</v>
      </c>
      <c r="AP22" s="178">
        <v>8946.5693785381554</v>
      </c>
      <c r="AQ22" s="178">
        <v>24888.184541768747</v>
      </c>
      <c r="AR22" s="178">
        <v>57229.301481701681</v>
      </c>
      <c r="AS22" s="178">
        <v>40948.491514139103</v>
      </c>
      <c r="AT22" s="178">
        <v>37052</v>
      </c>
      <c r="AU22" s="178">
        <v>63780</v>
      </c>
      <c r="AV22" s="178">
        <v>108877</v>
      </c>
      <c r="AW22" s="178">
        <v>307237</v>
      </c>
      <c r="AX22" s="178">
        <v>386287</v>
      </c>
      <c r="AY22" s="178">
        <v>147080</v>
      </c>
      <c r="AZ22" s="178">
        <v>70706</v>
      </c>
      <c r="BA22" s="178">
        <v>55161</v>
      </c>
      <c r="BB22" s="178">
        <v>78260.649353402579</v>
      </c>
      <c r="BC22" s="178">
        <v>118654.82357521677</v>
      </c>
      <c r="BD22" s="178">
        <v>64838.032555685881</v>
      </c>
      <c r="BE22" s="178">
        <v>60874</v>
      </c>
      <c r="BF22" s="178">
        <v>70173.609426980154</v>
      </c>
      <c r="BG22" s="178">
        <v>17312</v>
      </c>
      <c r="BH22" s="178">
        <v>65683</v>
      </c>
      <c r="BI22" s="178">
        <v>54958</v>
      </c>
      <c r="BJ22" s="178">
        <v>67112</v>
      </c>
      <c r="BK22" s="178">
        <v>58871</v>
      </c>
      <c r="BL22" s="382"/>
      <c r="BM22" s="382"/>
      <c r="BN22" s="352"/>
      <c r="BO22" s="352"/>
      <c r="BP22" s="352"/>
    </row>
    <row r="23" spans="3:68" s="353" customFormat="1" x14ac:dyDescent="0.2">
      <c r="C23" s="62" t="s">
        <v>30</v>
      </c>
      <c r="D23" s="62" t="s">
        <v>333</v>
      </c>
      <c r="E23" s="381" t="s">
        <v>132</v>
      </c>
      <c r="F23" s="62" t="s">
        <v>140</v>
      </c>
      <c r="G23" s="62" t="s">
        <v>16</v>
      </c>
      <c r="H23" s="178">
        <v>334.21251999999998</v>
      </c>
      <c r="I23" s="178">
        <v>375.55235800000003</v>
      </c>
      <c r="J23" s="178">
        <v>409.52414499999998</v>
      </c>
      <c r="K23" s="178">
        <v>510.14710300000002</v>
      </c>
      <c r="L23" s="178">
        <v>371.46214600000002</v>
      </c>
      <c r="M23" s="178">
        <v>279.89680099999998</v>
      </c>
      <c r="N23" s="178">
        <v>115.996397</v>
      </c>
      <c r="O23" s="178">
        <v>414.83362099999999</v>
      </c>
      <c r="P23" s="178">
        <v>1291.6007689999999</v>
      </c>
      <c r="Q23" s="178">
        <v>2850.8419361915949</v>
      </c>
      <c r="R23" s="178">
        <v>10684.830443690626</v>
      </c>
      <c r="S23" s="178">
        <v>40831.0585529815</v>
      </c>
      <c r="T23" s="178">
        <v>50928.619250297452</v>
      </c>
      <c r="U23" s="178">
        <v>38252.459274379326</v>
      </c>
      <c r="V23" s="178">
        <v>28355.630420010173</v>
      </c>
      <c r="W23" s="178">
        <v>7214.0877328973866</v>
      </c>
      <c r="X23" s="178">
        <v>11319.681204528446</v>
      </c>
      <c r="Y23" s="178">
        <v>3352.3479725339112</v>
      </c>
      <c r="Z23" s="178">
        <v>3300.7131476146251</v>
      </c>
      <c r="AA23" s="178">
        <v>8410.2024770752432</v>
      </c>
      <c r="AB23" s="178">
        <v>2282.7239069662896</v>
      </c>
      <c r="AC23" s="178">
        <v>4945.0404816735791</v>
      </c>
      <c r="AD23" s="178">
        <v>8248.3338874169513</v>
      </c>
      <c r="AE23" s="178">
        <v>7725.5993875756458</v>
      </c>
      <c r="AF23" s="178">
        <v>8573.3577404413445</v>
      </c>
      <c r="AG23" s="178">
        <v>8879.0498124733931</v>
      </c>
      <c r="AH23" s="178">
        <v>10388.040909272913</v>
      </c>
      <c r="AI23" s="178">
        <v>9502.390896485429</v>
      </c>
      <c r="AJ23" s="178">
        <v>10879.469355569912</v>
      </c>
      <c r="AK23" s="178">
        <v>6911.6392004135068</v>
      </c>
      <c r="AL23" s="178">
        <v>2655.8724892719529</v>
      </c>
      <c r="AM23" s="178">
        <v>3985.3112641688522</v>
      </c>
      <c r="AN23" s="178">
        <v>10728.667075354897</v>
      </c>
      <c r="AO23" s="178">
        <v>7784.3087759787777</v>
      </c>
      <c r="AP23" s="178">
        <v>6222.2783166852587</v>
      </c>
      <c r="AQ23" s="178">
        <v>3810.4167417931794</v>
      </c>
      <c r="AR23" s="178">
        <v>2668.4937434639933</v>
      </c>
      <c r="AS23" s="178">
        <v>8072.4812303919798</v>
      </c>
      <c r="AT23" s="178">
        <v>12649</v>
      </c>
      <c r="AU23" s="178">
        <v>15066</v>
      </c>
      <c r="AV23" s="178">
        <v>11533</v>
      </c>
      <c r="AW23" s="178">
        <v>11880</v>
      </c>
      <c r="AX23" s="178">
        <v>9438</v>
      </c>
      <c r="AY23" s="178">
        <v>4976</v>
      </c>
      <c r="AZ23" s="178">
        <v>25006</v>
      </c>
      <c r="BA23" s="178">
        <v>20025</v>
      </c>
      <c r="BB23" s="178">
        <v>16199</v>
      </c>
      <c r="BC23" s="178">
        <v>15846</v>
      </c>
      <c r="BD23" s="178">
        <v>12904</v>
      </c>
      <c r="BE23" s="178">
        <v>7455</v>
      </c>
      <c r="BF23" s="178">
        <v>68776</v>
      </c>
      <c r="BG23" s="178">
        <v>10705</v>
      </c>
      <c r="BH23" s="178">
        <v>4352</v>
      </c>
      <c r="BI23" s="178">
        <v>3624</v>
      </c>
      <c r="BJ23" s="178">
        <v>13560</v>
      </c>
      <c r="BK23" s="178">
        <v>33627</v>
      </c>
      <c r="BL23" s="382"/>
      <c r="BM23" s="382"/>
      <c r="BN23" s="352"/>
      <c r="BO23" s="352"/>
      <c r="BP23" s="352"/>
    </row>
    <row r="24" spans="3:68" s="353" customFormat="1" x14ac:dyDescent="0.2">
      <c r="C24" s="62" t="s">
        <v>31</v>
      </c>
      <c r="D24" s="62" t="s">
        <v>333</v>
      </c>
      <c r="E24" s="381" t="s">
        <v>132</v>
      </c>
      <c r="F24" s="62" t="s">
        <v>140</v>
      </c>
      <c r="G24" s="62" t="s">
        <v>16</v>
      </c>
      <c r="H24" s="178">
        <v>2282.3963150612003</v>
      </c>
      <c r="I24" s="178">
        <v>2958.6772329753003</v>
      </c>
      <c r="J24" s="178">
        <v>3691.0527010706001</v>
      </c>
      <c r="K24" s="178">
        <v>5530.8572088310993</v>
      </c>
      <c r="L24" s="178">
        <v>7055.6284869522879</v>
      </c>
      <c r="M24" s="178">
        <v>7907.5440351104471</v>
      </c>
      <c r="N24" s="178">
        <v>14850.694451097954</v>
      </c>
      <c r="O24" s="178">
        <v>15323.138621092558</v>
      </c>
      <c r="P24" s="178">
        <v>26048.126962710259</v>
      </c>
      <c r="Q24" s="178">
        <v>17399.479892790201</v>
      </c>
      <c r="R24" s="178">
        <v>17149.673345835356</v>
      </c>
      <c r="S24" s="178">
        <v>27474.745157230649</v>
      </c>
      <c r="T24" s="178">
        <v>37779.648661532585</v>
      </c>
      <c r="U24" s="178">
        <v>59461.172664939651</v>
      </c>
      <c r="V24" s="178">
        <v>45564.448224179388</v>
      </c>
      <c r="W24" s="178">
        <v>58004.754853340455</v>
      </c>
      <c r="X24" s="178">
        <v>38751.131397658588</v>
      </c>
      <c r="Y24" s="178">
        <v>30028.257715628461</v>
      </c>
      <c r="Z24" s="178">
        <v>31854.570244306458</v>
      </c>
      <c r="AA24" s="178">
        <v>55627.927632725179</v>
      </c>
      <c r="AB24" s="178">
        <v>45064.929971682424</v>
      </c>
      <c r="AC24" s="178">
        <v>49963.711254350179</v>
      </c>
      <c r="AD24" s="178">
        <v>41465.726093524703</v>
      </c>
      <c r="AE24" s="178">
        <v>42022.60784960624</v>
      </c>
      <c r="AF24" s="178">
        <v>43853.602981106655</v>
      </c>
      <c r="AG24" s="178">
        <v>42445.668309184053</v>
      </c>
      <c r="AH24" s="178">
        <v>45873.407720190211</v>
      </c>
      <c r="AI24" s="178">
        <v>69458.084927841235</v>
      </c>
      <c r="AJ24" s="178">
        <v>76858.563229065388</v>
      </c>
      <c r="AK24" s="178">
        <v>85714.052633428437</v>
      </c>
      <c r="AL24" s="178">
        <v>83445.971231895121</v>
      </c>
      <c r="AM24" s="178">
        <v>99694.944950324993</v>
      </c>
      <c r="AN24" s="178">
        <v>117159.22991801638</v>
      </c>
      <c r="AO24" s="178">
        <v>157921.77829877922</v>
      </c>
      <c r="AP24" s="178">
        <v>164054.91108772138</v>
      </c>
      <c r="AQ24" s="178">
        <v>197524.88836427912</v>
      </c>
      <c r="AR24" s="178">
        <v>149840.46812383772</v>
      </c>
      <c r="AS24" s="178">
        <v>149104.41996751013</v>
      </c>
      <c r="AT24" s="178">
        <v>192295</v>
      </c>
      <c r="AU24" s="178">
        <v>155220</v>
      </c>
      <c r="AV24" s="178">
        <v>142468</v>
      </c>
      <c r="AW24" s="178">
        <v>178924</v>
      </c>
      <c r="AX24" s="178">
        <v>144259</v>
      </c>
      <c r="AY24" s="178">
        <v>136989.47421606418</v>
      </c>
      <c r="AZ24" s="178">
        <v>232775</v>
      </c>
      <c r="BA24" s="178">
        <v>271557</v>
      </c>
      <c r="BB24" s="178">
        <v>388743.97095611616</v>
      </c>
      <c r="BC24" s="178">
        <v>577453.21281252638</v>
      </c>
      <c r="BD24" s="178">
        <v>483174.80912978726</v>
      </c>
      <c r="BE24" s="178">
        <v>340972</v>
      </c>
      <c r="BF24" s="178">
        <v>258505.36773445969</v>
      </c>
      <c r="BG24" s="178">
        <v>122218</v>
      </c>
      <c r="BH24" s="178">
        <v>176890</v>
      </c>
      <c r="BI24" s="178">
        <v>258956</v>
      </c>
      <c r="BJ24" s="178">
        <v>233575</v>
      </c>
      <c r="BK24" s="178">
        <v>211962</v>
      </c>
      <c r="BL24" s="382"/>
      <c r="BM24" s="382"/>
      <c r="BN24" s="352"/>
      <c r="BO24" s="352"/>
      <c r="BP24" s="352"/>
    </row>
    <row r="25" spans="3:68" s="353" customFormat="1" x14ac:dyDescent="0.2">
      <c r="C25" s="62" t="s">
        <v>32</v>
      </c>
      <c r="D25" s="62" t="s">
        <v>333</v>
      </c>
      <c r="E25" s="381" t="s">
        <v>132</v>
      </c>
      <c r="F25" s="62" t="s">
        <v>140</v>
      </c>
      <c r="G25" s="62" t="s">
        <v>16</v>
      </c>
      <c r="H25" s="178">
        <v>176.05134799999999</v>
      </c>
      <c r="I25" s="178">
        <v>270.65818000000002</v>
      </c>
      <c r="J25" s="178">
        <v>430.75630200000001</v>
      </c>
      <c r="K25" s="178">
        <v>697.94808</v>
      </c>
      <c r="L25" s="178">
        <v>816.97952599999996</v>
      </c>
      <c r="M25" s="178">
        <v>1004.378575</v>
      </c>
      <c r="N25" s="178">
        <v>1021.873025</v>
      </c>
      <c r="O25" s="178">
        <v>869.416247</v>
      </c>
      <c r="P25" s="178">
        <v>1211.7530389999999</v>
      </c>
      <c r="Q25" s="178">
        <v>804.18588099999999</v>
      </c>
      <c r="R25" s="178">
        <v>417.51576599999999</v>
      </c>
      <c r="S25" s="178">
        <v>1425.740274</v>
      </c>
      <c r="T25" s="178">
        <v>23841.49933095419</v>
      </c>
      <c r="U25" s="178">
        <v>56783.028980456853</v>
      </c>
      <c r="V25" s="178">
        <v>72286.331333975293</v>
      </c>
      <c r="W25" s="178">
        <v>50618.322340834471</v>
      </c>
      <c r="X25" s="178">
        <v>17114.2090361843</v>
      </c>
      <c r="Y25" s="178">
        <v>3578.4262279157506</v>
      </c>
      <c r="Z25" s="178">
        <v>1225.9222824107073</v>
      </c>
      <c r="AA25" s="178">
        <v>1848.7024122113985</v>
      </c>
      <c r="AB25" s="178">
        <v>1802.7354304807991</v>
      </c>
      <c r="AC25" s="178">
        <v>1176.2299406304073</v>
      </c>
      <c r="AD25" s="178">
        <v>1793.5578130389749</v>
      </c>
      <c r="AE25" s="178">
        <v>948.1411721453992</v>
      </c>
      <c r="AF25" s="178">
        <v>3162.359417165545</v>
      </c>
      <c r="AG25" s="178">
        <v>516.12436186410696</v>
      </c>
      <c r="AH25" s="178">
        <v>2344.3938380596919</v>
      </c>
      <c r="AI25" s="178">
        <v>4424.6429495375523</v>
      </c>
      <c r="AJ25" s="178">
        <v>2263.5918898426717</v>
      </c>
      <c r="AK25" s="178">
        <v>3311.5766951546402</v>
      </c>
      <c r="AL25" s="178">
        <v>2968.9997956558846</v>
      </c>
      <c r="AM25" s="178">
        <v>625.05258855913348</v>
      </c>
      <c r="AN25" s="178">
        <v>4243.1454569495027</v>
      </c>
      <c r="AO25" s="178">
        <v>4020.7709783275031</v>
      </c>
      <c r="AP25" s="178">
        <v>1833.0869183705361</v>
      </c>
      <c r="AQ25" s="178">
        <v>769.29549361124134</v>
      </c>
      <c r="AR25" s="178">
        <v>7134.0136790354954</v>
      </c>
      <c r="AS25" s="178">
        <v>8396.2748428353334</v>
      </c>
      <c r="AT25" s="178">
        <v>14241</v>
      </c>
      <c r="AU25" s="178">
        <v>9979</v>
      </c>
      <c r="AV25" s="178">
        <v>7240</v>
      </c>
      <c r="AW25" s="178">
        <v>4013</v>
      </c>
      <c r="AX25" s="178">
        <v>2868</v>
      </c>
      <c r="AY25" s="178">
        <v>8998</v>
      </c>
      <c r="AZ25" s="178">
        <v>18175</v>
      </c>
      <c r="BA25" s="178">
        <v>9711</v>
      </c>
      <c r="BB25" s="178">
        <v>7297</v>
      </c>
      <c r="BC25" s="178">
        <v>19115</v>
      </c>
      <c r="BD25" s="178">
        <v>4559</v>
      </c>
      <c r="BE25" s="178">
        <v>11416</v>
      </c>
      <c r="BF25" s="178">
        <v>6559</v>
      </c>
      <c r="BG25" s="178">
        <v>3169</v>
      </c>
      <c r="BH25" s="178">
        <v>10145</v>
      </c>
      <c r="BI25" s="178">
        <v>2908</v>
      </c>
      <c r="BJ25" s="178">
        <v>4215</v>
      </c>
      <c r="BK25" s="178">
        <v>4376</v>
      </c>
      <c r="BL25" s="382"/>
      <c r="BM25" s="382"/>
      <c r="BN25" s="352"/>
      <c r="BO25" s="352"/>
      <c r="BP25" s="352"/>
    </row>
    <row r="26" spans="3:68" s="353" customFormat="1" x14ac:dyDescent="0.2">
      <c r="C26" s="62" t="s">
        <v>141</v>
      </c>
      <c r="D26" s="62" t="s">
        <v>333</v>
      </c>
      <c r="E26" s="381" t="s">
        <v>132</v>
      </c>
      <c r="F26" s="62" t="s">
        <v>140</v>
      </c>
      <c r="G26" s="62" t="s">
        <v>16</v>
      </c>
      <c r="H26" s="178">
        <v>30210.532863178902</v>
      </c>
      <c r="I26" s="178">
        <v>48673.891680120098</v>
      </c>
      <c r="J26" s="178">
        <v>61284.151320172401</v>
      </c>
      <c r="K26" s="178">
        <v>82613.272321814118</v>
      </c>
      <c r="L26" s="178">
        <v>83578.606778527901</v>
      </c>
      <c r="M26" s="178">
        <v>96938.090144710659</v>
      </c>
      <c r="N26" s="178">
        <v>105959.01883018731</v>
      </c>
      <c r="O26" s="178">
        <v>135513.2065043012</v>
      </c>
      <c r="P26" s="178">
        <v>202122.7040394381</v>
      </c>
      <c r="Q26" s="178">
        <v>195615.82060293405</v>
      </c>
      <c r="R26" s="178">
        <v>249801.70313737646</v>
      </c>
      <c r="S26" s="178">
        <v>403729.5047579041</v>
      </c>
      <c r="T26" s="178">
        <v>432488.12776797375</v>
      </c>
      <c r="U26" s="178">
        <v>461682.9219677514</v>
      </c>
      <c r="V26" s="178">
        <v>391824.61823388975</v>
      </c>
      <c r="W26" s="178">
        <v>377735.06401967432</v>
      </c>
      <c r="X26" s="178">
        <v>419116.99301780196</v>
      </c>
      <c r="Y26" s="178">
        <v>383270.22706200642</v>
      </c>
      <c r="Z26" s="178">
        <v>477509.76644706883</v>
      </c>
      <c r="AA26" s="178">
        <v>808302.381209958</v>
      </c>
      <c r="AB26" s="178">
        <v>547139.18238313287</v>
      </c>
      <c r="AC26" s="178">
        <v>421506.01613116491</v>
      </c>
      <c r="AD26" s="178">
        <v>445972.01687642024</v>
      </c>
      <c r="AE26" s="178">
        <v>636098.59002560307</v>
      </c>
      <c r="AF26" s="178">
        <v>764789.30953962542</v>
      </c>
      <c r="AG26" s="178">
        <v>873071.87702955795</v>
      </c>
      <c r="AH26" s="178">
        <v>1320618.5373283203</v>
      </c>
      <c r="AI26" s="178">
        <v>1531357.4459244651</v>
      </c>
      <c r="AJ26" s="178">
        <v>1493440.2413725308</v>
      </c>
      <c r="AK26" s="178">
        <v>1127530.4953699231</v>
      </c>
      <c r="AL26" s="178">
        <v>1103262.8364037836</v>
      </c>
      <c r="AM26" s="178">
        <v>1257495.4623519406</v>
      </c>
      <c r="AN26" s="178">
        <v>1273484.4380150677</v>
      </c>
      <c r="AO26" s="178">
        <v>1633726.1151467068</v>
      </c>
      <c r="AP26" s="178">
        <v>1930793.2806629764</v>
      </c>
      <c r="AQ26" s="178">
        <v>2281189.5231569959</v>
      </c>
      <c r="AR26" s="178">
        <v>2673554.265382905</v>
      </c>
      <c r="AS26" s="178">
        <v>4118889.5187696079</v>
      </c>
      <c r="AT26" s="178">
        <v>6284701</v>
      </c>
      <c r="AU26" s="178">
        <v>7633035</v>
      </c>
      <c r="AV26" s="178">
        <v>7656520</v>
      </c>
      <c r="AW26" s="178">
        <v>8112666</v>
      </c>
      <c r="AX26" s="178">
        <v>8561550</v>
      </c>
      <c r="AY26" s="178">
        <v>8893003</v>
      </c>
      <c r="AZ26" s="178">
        <v>9623923</v>
      </c>
      <c r="BA26" s="178">
        <v>8807676</v>
      </c>
      <c r="BB26" s="178">
        <v>9835927</v>
      </c>
      <c r="BC26" s="178">
        <v>9509712</v>
      </c>
      <c r="BD26" s="178">
        <v>6513431</v>
      </c>
      <c r="BE26" s="178">
        <v>3890397</v>
      </c>
      <c r="BF26" s="178">
        <v>3489437</v>
      </c>
      <c r="BG26" s="178">
        <v>3069549</v>
      </c>
      <c r="BH26" s="178">
        <v>2665337</v>
      </c>
      <c r="BI26" s="178">
        <v>3215569</v>
      </c>
      <c r="BJ26" s="178">
        <v>3226824</v>
      </c>
      <c r="BK26" s="178">
        <v>3055413</v>
      </c>
      <c r="BL26" s="382"/>
      <c r="BM26" s="382"/>
      <c r="BN26" s="352"/>
      <c r="BO26" s="352"/>
      <c r="BP26" s="352"/>
    </row>
    <row r="27" spans="3:68" s="353" customFormat="1" x14ac:dyDescent="0.2">
      <c r="C27" s="62" t="s">
        <v>142</v>
      </c>
      <c r="D27" s="62" t="s">
        <v>333</v>
      </c>
      <c r="E27" s="381" t="s">
        <v>132</v>
      </c>
      <c r="F27" s="62" t="s">
        <v>140</v>
      </c>
      <c r="G27" s="62" t="s">
        <v>16</v>
      </c>
      <c r="H27" s="178">
        <v>28391.689640900702</v>
      </c>
      <c r="I27" s="178">
        <v>43381.981661089798</v>
      </c>
      <c r="J27" s="178">
        <v>54718.614321927205</v>
      </c>
      <c r="K27" s="178">
        <v>76604.510464025821</v>
      </c>
      <c r="L27" s="178">
        <v>79759.199254779611</v>
      </c>
      <c r="M27" s="178">
        <v>94080.022977804954</v>
      </c>
      <c r="N27" s="178">
        <v>104798.93149413151</v>
      </c>
      <c r="O27" s="178">
        <v>134344.19688992493</v>
      </c>
      <c r="P27" s="178">
        <v>200680.8759990212</v>
      </c>
      <c r="Q27" s="178">
        <v>194500.86541778367</v>
      </c>
      <c r="R27" s="178">
        <v>249573.01331736179</v>
      </c>
      <c r="S27" s="178">
        <v>403548.39708760724</v>
      </c>
      <c r="T27" s="178">
        <v>431764.26886458043</v>
      </c>
      <c r="U27" s="178">
        <v>459908.42955933214</v>
      </c>
      <c r="V27" s="178">
        <v>388889.02052234171</v>
      </c>
      <c r="W27" s="178">
        <v>374593.11197062186</v>
      </c>
      <c r="X27" s="178">
        <v>404391.59544829483</v>
      </c>
      <c r="Y27" s="178">
        <v>370491.5076985982</v>
      </c>
      <c r="Z27" s="178">
        <v>450257.47358589049</v>
      </c>
      <c r="AA27" s="178">
        <v>724844.46303549432</v>
      </c>
      <c r="AB27" s="178">
        <v>451034.00676823442</v>
      </c>
      <c r="AC27" s="178">
        <v>347753.92965708941</v>
      </c>
      <c r="AD27" s="178">
        <v>371929.42310383788</v>
      </c>
      <c r="AE27" s="178">
        <v>532476.70301070379</v>
      </c>
      <c r="AF27" s="178">
        <v>654135.04255870043</v>
      </c>
      <c r="AG27" s="178">
        <v>725894.21919125936</v>
      </c>
      <c r="AH27" s="178">
        <v>1150091.4735904029</v>
      </c>
      <c r="AI27" s="178">
        <v>1274951.0101486321</v>
      </c>
      <c r="AJ27" s="178">
        <v>1163150.7422515168</v>
      </c>
      <c r="AK27" s="178">
        <v>933830.3042485551</v>
      </c>
      <c r="AL27" s="178">
        <v>1051659.9371221135</v>
      </c>
      <c r="AM27" s="178">
        <v>1190975.4426406068</v>
      </c>
      <c r="AN27" s="178">
        <v>1174678.0480497153</v>
      </c>
      <c r="AO27" s="178">
        <v>1593290.0208088418</v>
      </c>
      <c r="AP27" s="178">
        <v>1833405.2792927288</v>
      </c>
      <c r="AQ27" s="178">
        <v>2084454.220908009</v>
      </c>
      <c r="AR27" s="178">
        <v>2542605.5607683337</v>
      </c>
      <c r="AS27" s="178">
        <v>4049183.9815128669</v>
      </c>
      <c r="AT27" s="178">
        <v>6122691</v>
      </c>
      <c r="AU27" s="178">
        <v>7522254</v>
      </c>
      <c r="AV27" s="178">
        <v>7543784</v>
      </c>
      <c r="AW27" s="178">
        <v>8017236</v>
      </c>
      <c r="AX27" s="178">
        <v>8407441</v>
      </c>
      <c r="AY27" s="178">
        <v>8631423</v>
      </c>
      <c r="AZ27" s="178">
        <v>9419769</v>
      </c>
      <c r="BA27" s="178">
        <v>8521393</v>
      </c>
      <c r="BB27" s="178">
        <v>9375536</v>
      </c>
      <c r="BC27" s="178">
        <v>9021923</v>
      </c>
      <c r="BD27" s="178">
        <v>6439783</v>
      </c>
      <c r="BE27" s="178">
        <v>3846527</v>
      </c>
      <c r="BF27" s="178">
        <v>3455398</v>
      </c>
      <c r="BG27" s="178">
        <v>2875714</v>
      </c>
      <c r="BH27" s="178">
        <v>2570217</v>
      </c>
      <c r="BI27" s="178">
        <v>3184953</v>
      </c>
      <c r="BJ27" s="178">
        <v>3174234</v>
      </c>
      <c r="BK27" s="178">
        <v>2974673</v>
      </c>
      <c r="BL27" s="382"/>
      <c r="BM27" s="382"/>
      <c r="BN27" s="352"/>
      <c r="BO27" s="352"/>
      <c r="BP27" s="352"/>
    </row>
    <row r="28" spans="3:68" s="353" customFormat="1" x14ac:dyDescent="0.2">
      <c r="C28" s="374" t="s">
        <v>143</v>
      </c>
      <c r="D28" s="374" t="s">
        <v>333</v>
      </c>
      <c r="E28" s="383" t="s">
        <v>132</v>
      </c>
      <c r="F28" s="374" t="s">
        <v>140</v>
      </c>
      <c r="G28" s="374" t="s">
        <v>16</v>
      </c>
      <c r="H28" s="378">
        <v>1818.8432222782014</v>
      </c>
      <c r="I28" s="378">
        <v>5291.9100180302976</v>
      </c>
      <c r="J28" s="378">
        <v>6565.5369982451994</v>
      </c>
      <c r="K28" s="378">
        <v>6008.7618577882986</v>
      </c>
      <c r="L28" s="378">
        <v>3819.4075227483036</v>
      </c>
      <c r="M28" s="378">
        <v>2858.0671649056994</v>
      </c>
      <c r="N28" s="378">
        <v>1160.0873360558016</v>
      </c>
      <c r="O28" s="378">
        <v>1169.0096153762934</v>
      </c>
      <c r="P28" s="378">
        <v>1441.8280384168993</v>
      </c>
      <c r="Q28" s="378">
        <v>1114.9551841504108</v>
      </c>
      <c r="R28" s="378">
        <v>228.68982001469703</v>
      </c>
      <c r="S28" s="378">
        <v>181.10767029690396</v>
      </c>
      <c r="T28" s="378">
        <v>723.85890339333127</v>
      </c>
      <c r="U28" s="378">
        <v>1774.4924104192069</v>
      </c>
      <c r="V28" s="378">
        <v>2935.5977125480676</v>
      </c>
      <c r="W28" s="378">
        <v>3141.9520500524777</v>
      </c>
      <c r="X28" s="378">
        <v>14725.397569507148</v>
      </c>
      <c r="Y28" s="378">
        <v>12778.719363408214</v>
      </c>
      <c r="Z28" s="378">
        <v>27252.292861178401</v>
      </c>
      <c r="AA28" s="378">
        <v>83457.918174463703</v>
      </c>
      <c r="AB28" s="378">
        <v>96105.17561489837</v>
      </c>
      <c r="AC28" s="378">
        <v>73752.086474075433</v>
      </c>
      <c r="AD28" s="378">
        <v>74042.593772582288</v>
      </c>
      <c r="AE28" s="378">
        <v>103621.88701489923</v>
      </c>
      <c r="AF28" s="378">
        <v>110654.26698092491</v>
      </c>
      <c r="AG28" s="378">
        <v>147177.65783829859</v>
      </c>
      <c r="AH28" s="378">
        <v>170527.06373791766</v>
      </c>
      <c r="AI28" s="378">
        <v>256406.43577583271</v>
      </c>
      <c r="AJ28" s="378">
        <v>330289.49912101391</v>
      </c>
      <c r="AK28" s="378">
        <v>193700.19112136815</v>
      </c>
      <c r="AL28" s="378">
        <v>51602.899281670223</v>
      </c>
      <c r="AM28" s="378">
        <v>66520.019711333778</v>
      </c>
      <c r="AN28" s="378">
        <v>98806.3899653525</v>
      </c>
      <c r="AO28" s="378">
        <v>40436.094337865179</v>
      </c>
      <c r="AP28" s="378">
        <v>97388.001370247453</v>
      </c>
      <c r="AQ28" s="378">
        <v>196735.30224898722</v>
      </c>
      <c r="AR28" s="378">
        <v>130948.7046145708</v>
      </c>
      <c r="AS28" s="378">
        <v>69705.537256740368</v>
      </c>
      <c r="AT28" s="378">
        <v>162010</v>
      </c>
      <c r="AU28" s="378">
        <v>110781</v>
      </c>
      <c r="AV28" s="378">
        <v>112736</v>
      </c>
      <c r="AW28" s="378">
        <v>95430</v>
      </c>
      <c r="AX28" s="378">
        <v>154109</v>
      </c>
      <c r="AY28" s="378">
        <v>261580</v>
      </c>
      <c r="AZ28" s="378">
        <v>204152</v>
      </c>
      <c r="BA28" s="378">
        <v>286281</v>
      </c>
      <c r="BB28" s="378">
        <v>460391</v>
      </c>
      <c r="BC28" s="378">
        <v>487789</v>
      </c>
      <c r="BD28" s="378">
        <v>73648</v>
      </c>
      <c r="BE28" s="378">
        <v>43872</v>
      </c>
      <c r="BF28" s="378">
        <v>34039</v>
      </c>
      <c r="BG28" s="378">
        <v>193835</v>
      </c>
      <c r="BH28" s="378">
        <v>95120</v>
      </c>
      <c r="BI28" s="378">
        <v>30616</v>
      </c>
      <c r="BJ28" s="378">
        <v>52590</v>
      </c>
      <c r="BK28" s="378">
        <v>80740</v>
      </c>
      <c r="BL28" s="382"/>
      <c r="BM28" s="382"/>
      <c r="BN28" s="352"/>
      <c r="BO28" s="352"/>
      <c r="BP28" s="352"/>
    </row>
    <row r="29" spans="3:68" s="353" customFormat="1" x14ac:dyDescent="0.2">
      <c r="C29" s="350" t="s">
        <v>11</v>
      </c>
      <c r="D29" s="350" t="s">
        <v>333</v>
      </c>
      <c r="E29" s="370" t="s">
        <v>157</v>
      </c>
      <c r="F29" s="350" t="s">
        <v>140</v>
      </c>
      <c r="G29" s="350" t="s">
        <v>16</v>
      </c>
      <c r="H29" s="351">
        <v>0</v>
      </c>
      <c r="I29" s="351">
        <v>0</v>
      </c>
      <c r="J29" s="351">
        <v>0</v>
      </c>
      <c r="K29" s="351">
        <v>0</v>
      </c>
      <c r="L29" s="351">
        <v>6807.338368459531</v>
      </c>
      <c r="M29" s="351">
        <v>7831.1575785926734</v>
      </c>
      <c r="N29" s="351">
        <v>14035.959475580317</v>
      </c>
      <c r="O29" s="351">
        <v>2887.7420319009889</v>
      </c>
      <c r="P29" s="351">
        <v>2160.7769033755499</v>
      </c>
      <c r="Q29" s="351">
        <v>1246.4668537585046</v>
      </c>
      <c r="R29" s="351">
        <v>1670.9175443422314</v>
      </c>
      <c r="S29" s="351">
        <v>172.86159924309254</v>
      </c>
      <c r="T29" s="351">
        <v>282.36911809866234</v>
      </c>
      <c r="U29" s="351">
        <v>331.31946785455904</v>
      </c>
      <c r="V29" s="351">
        <v>423.36465329519899</v>
      </c>
      <c r="W29" s="351">
        <v>567.58463174693122</v>
      </c>
      <c r="X29" s="351">
        <v>0</v>
      </c>
      <c r="Y29" s="351">
        <v>0</v>
      </c>
      <c r="Z29" s="351">
        <v>0</v>
      </c>
      <c r="AA29" s="351">
        <v>1081.285355079355</v>
      </c>
      <c r="AB29" s="351">
        <v>53.525484210875931</v>
      </c>
      <c r="AC29" s="351">
        <v>614.90373904011096</v>
      </c>
      <c r="AD29" s="351">
        <v>673.02663870922686</v>
      </c>
      <c r="AE29" s="351">
        <v>739.55800212093823</v>
      </c>
      <c r="AF29" s="351">
        <v>305.30258358794839</v>
      </c>
      <c r="AG29" s="351">
        <v>239.72798465673242</v>
      </c>
      <c r="AH29" s="351">
        <v>24.040484175351292</v>
      </c>
      <c r="AI29" s="351">
        <v>1216.9155482654473</v>
      </c>
      <c r="AJ29" s="351">
        <v>1442.1545865889191</v>
      </c>
      <c r="AK29" s="351">
        <v>270.45544697270202</v>
      </c>
      <c r="AL29" s="351">
        <v>72.121452526053872</v>
      </c>
      <c r="AM29" s="351">
        <v>1027.7306984962677</v>
      </c>
      <c r="AN29" s="351">
        <v>132.22266296443209</v>
      </c>
      <c r="AO29" s="351">
        <v>114072.09741204187</v>
      </c>
      <c r="AP29" s="351">
        <v>194048.77814239179</v>
      </c>
      <c r="AQ29" s="351">
        <v>87176.805740867625</v>
      </c>
      <c r="AR29" s="351">
        <v>8937</v>
      </c>
      <c r="AS29" s="351">
        <v>82638</v>
      </c>
      <c r="AT29" s="351">
        <v>157872</v>
      </c>
      <c r="AU29" s="351">
        <v>15525</v>
      </c>
      <c r="AV29" s="351">
        <v>11372</v>
      </c>
      <c r="AW29" s="351">
        <v>64872</v>
      </c>
      <c r="AX29" s="351">
        <v>93109</v>
      </c>
      <c r="AY29" s="351">
        <v>27760</v>
      </c>
      <c r="AZ29" s="351">
        <v>86779</v>
      </c>
      <c r="BA29" s="351">
        <v>124816</v>
      </c>
      <c r="BB29" s="351">
        <v>211785</v>
      </c>
      <c r="BC29" s="351">
        <v>143253</v>
      </c>
      <c r="BD29" s="351">
        <v>3590</v>
      </c>
      <c r="BE29" s="351">
        <v>4147</v>
      </c>
      <c r="BF29" s="351">
        <v>7431</v>
      </c>
      <c r="BG29" s="351">
        <v>5149</v>
      </c>
      <c r="BH29" s="351">
        <v>4820</v>
      </c>
      <c r="BI29" s="351">
        <v>3294</v>
      </c>
      <c r="BJ29" s="351">
        <v>5158</v>
      </c>
      <c r="BK29" s="351">
        <v>8441</v>
      </c>
      <c r="BL29" s="352"/>
      <c r="BM29" s="352"/>
      <c r="BN29" s="352"/>
      <c r="BO29" s="352"/>
      <c r="BP29" s="352"/>
    </row>
    <row r="30" spans="3:68" s="353" customFormat="1" x14ac:dyDescent="0.2">
      <c r="C30" s="350" t="s">
        <v>17</v>
      </c>
      <c r="D30" s="350" t="s">
        <v>333</v>
      </c>
      <c r="E30" s="370" t="s">
        <v>157</v>
      </c>
      <c r="F30" s="350" t="s">
        <v>140</v>
      </c>
      <c r="G30" s="350" t="s">
        <v>16</v>
      </c>
      <c r="H30" s="351">
        <v>0</v>
      </c>
      <c r="I30" s="351">
        <v>0</v>
      </c>
      <c r="J30" s="351">
        <v>0</v>
      </c>
      <c r="K30" s="351">
        <v>0</v>
      </c>
      <c r="L30" s="351">
        <v>0</v>
      </c>
      <c r="M30" s="351">
        <v>0</v>
      </c>
      <c r="N30" s="351">
        <v>0</v>
      </c>
      <c r="O30" s="351">
        <v>0</v>
      </c>
      <c r="P30" s="351">
        <v>0</v>
      </c>
      <c r="Q30" s="351">
        <v>0</v>
      </c>
      <c r="R30" s="351">
        <v>22225.9930121055</v>
      </c>
      <c r="S30" s="351">
        <v>40387.341100174955</v>
      </c>
      <c r="T30" s="351">
        <v>66068.208370499691</v>
      </c>
      <c r="U30" s="351">
        <v>32578.734462983157</v>
      </c>
      <c r="V30" s="351">
        <v>733.71247117684902</v>
      </c>
      <c r="W30" s="351">
        <v>985.36068039337113</v>
      </c>
      <c r="X30" s="351">
        <v>8600.0586388129086</v>
      </c>
      <c r="Y30" s="351">
        <v>5595.2184961335533</v>
      </c>
      <c r="Z30" s="351">
        <v>2482.1089280772026</v>
      </c>
      <c r="AA30" s="351">
        <v>2566.6496663821363</v>
      </c>
      <c r="AB30" s="351">
        <v>3055.0699449592262</v>
      </c>
      <c r="AC30" s="351">
        <v>3313.1380566191056</v>
      </c>
      <c r="AD30" s="351">
        <v>2434.351671926991</v>
      </c>
      <c r="AE30" s="351">
        <v>1434.7425241146202</v>
      </c>
      <c r="AF30" s="351">
        <v>3253.0516665060713</v>
      </c>
      <c r="AG30" s="351">
        <v>986.78728568003817</v>
      </c>
      <c r="AH30" s="351">
        <v>967.62948805788949</v>
      </c>
      <c r="AI30" s="351">
        <v>1395.3115448698061</v>
      </c>
      <c r="AJ30" s="351">
        <v>1137.8467380426334</v>
      </c>
      <c r="AK30" s="351">
        <v>649.09307273448485</v>
      </c>
      <c r="AL30" s="351">
        <v>414.69835202480976</v>
      </c>
      <c r="AM30" s="351">
        <v>649.09307273448485</v>
      </c>
      <c r="AN30" s="351">
        <v>1670.8136501869146</v>
      </c>
      <c r="AO30" s="351">
        <v>510.86028872621495</v>
      </c>
      <c r="AP30" s="351">
        <v>769.29549361124134</v>
      </c>
      <c r="AQ30" s="351">
        <v>949.59912492637602</v>
      </c>
      <c r="AR30" s="351">
        <v>4832</v>
      </c>
      <c r="AS30" s="351">
        <v>6764</v>
      </c>
      <c r="AT30" s="351">
        <v>1032</v>
      </c>
      <c r="AU30" s="351">
        <v>4666</v>
      </c>
      <c r="AV30" s="351">
        <v>6048</v>
      </c>
      <c r="AW30" s="351">
        <v>8306</v>
      </c>
      <c r="AX30" s="351">
        <v>7188</v>
      </c>
      <c r="AY30" s="351">
        <v>5359</v>
      </c>
      <c r="AZ30" s="351">
        <v>6145</v>
      </c>
      <c r="BA30" s="351">
        <v>32717</v>
      </c>
      <c r="BB30" s="351">
        <v>814</v>
      </c>
      <c r="BC30" s="351">
        <v>2928</v>
      </c>
      <c r="BD30" s="351">
        <v>1738</v>
      </c>
      <c r="BE30" s="351">
        <v>3966</v>
      </c>
      <c r="BF30" s="351">
        <v>4332</v>
      </c>
      <c r="BG30" s="351">
        <v>3931</v>
      </c>
      <c r="BH30" s="351">
        <v>6959</v>
      </c>
      <c r="BI30" s="351">
        <v>5877</v>
      </c>
      <c r="BJ30" s="351">
        <v>2779</v>
      </c>
      <c r="BK30" s="351">
        <v>2338</v>
      </c>
      <c r="BL30" s="352"/>
      <c r="BM30" s="352"/>
      <c r="BN30" s="352"/>
      <c r="BO30" s="352"/>
      <c r="BP30" s="352"/>
    </row>
    <row r="31" spans="3:68" s="353" customFormat="1" x14ac:dyDescent="0.2">
      <c r="C31" s="350" t="s">
        <v>18</v>
      </c>
      <c r="D31" s="350" t="s">
        <v>333</v>
      </c>
      <c r="E31" s="370" t="s">
        <v>157</v>
      </c>
      <c r="F31" s="350" t="s">
        <v>140</v>
      </c>
      <c r="G31" s="350" t="s">
        <v>16</v>
      </c>
      <c r="H31" s="351">
        <v>0</v>
      </c>
      <c r="I31" s="351">
        <v>0</v>
      </c>
      <c r="J31" s="351">
        <v>0</v>
      </c>
      <c r="K31" s="351">
        <v>0</v>
      </c>
      <c r="L31" s="351">
        <v>0</v>
      </c>
      <c r="M31" s="351">
        <v>0</v>
      </c>
      <c r="N31" s="351">
        <v>0</v>
      </c>
      <c r="O31" s="351">
        <v>0</v>
      </c>
      <c r="P31" s="351">
        <v>0</v>
      </c>
      <c r="Q31" s="351">
        <v>0</v>
      </c>
      <c r="R31" s="351">
        <v>0</v>
      </c>
      <c r="S31" s="351">
        <v>0</v>
      </c>
      <c r="T31" s="351">
        <v>0</v>
      </c>
      <c r="U31" s="351">
        <v>0</v>
      </c>
      <c r="V31" s="351">
        <v>0</v>
      </c>
      <c r="W31" s="351">
        <v>0</v>
      </c>
      <c r="X31" s="351">
        <v>14424.002968882332</v>
      </c>
      <c r="Y31" s="351">
        <v>19394.595619632582</v>
      </c>
      <c r="Z31" s="351">
        <v>47245.320402462901</v>
      </c>
      <c r="AA31" s="351">
        <v>31708.973648088351</v>
      </c>
      <c r="AB31" s="351">
        <v>288.21414575087039</v>
      </c>
      <c r="AC31" s="351">
        <v>876.46726982582982</v>
      </c>
      <c r="AD31" s="351">
        <v>1326.9603231288302</v>
      </c>
      <c r="AE31" s="351">
        <v>1410.0905907105887</v>
      </c>
      <c r="AF31" s="351">
        <v>747.46494602566679</v>
      </c>
      <c r="AG31" s="351">
        <v>2018.1751266450499</v>
      </c>
      <c r="AH31" s="351">
        <v>9628.2139122281915</v>
      </c>
      <c r="AI31" s="351">
        <v>14316.278727499792</v>
      </c>
      <c r="AJ31" s="351">
        <v>1574.4623468264347</v>
      </c>
      <c r="AK31" s="351">
        <v>4327.2871515632323</v>
      </c>
      <c r="AL31" s="351">
        <v>7945.3800199536017</v>
      </c>
      <c r="AM31" s="351">
        <v>9219.5256812472198</v>
      </c>
      <c r="AN31" s="351">
        <v>6623.1533903092804</v>
      </c>
      <c r="AO31" s="351">
        <v>4507.5907828783666</v>
      </c>
      <c r="AP31" s="351">
        <v>793.33597778659259</v>
      </c>
      <c r="AQ31" s="351">
        <v>883.48779344415993</v>
      </c>
      <c r="AR31" s="351">
        <v>1905.2083708965897</v>
      </c>
      <c r="AS31" s="351">
        <v>1045</v>
      </c>
      <c r="AT31" s="351">
        <v>786</v>
      </c>
      <c r="AU31" s="351">
        <v>506</v>
      </c>
      <c r="AV31" s="351">
        <v>238</v>
      </c>
      <c r="AW31" s="351">
        <v>63</v>
      </c>
      <c r="AX31" s="351">
        <v>914</v>
      </c>
      <c r="AY31" s="351">
        <v>2189</v>
      </c>
      <c r="AZ31" s="351">
        <v>519</v>
      </c>
      <c r="BA31" s="351">
        <v>2245</v>
      </c>
      <c r="BB31" s="351">
        <v>933</v>
      </c>
      <c r="BC31" s="351">
        <v>801</v>
      </c>
      <c r="BD31" s="351">
        <v>863</v>
      </c>
      <c r="BE31" s="351">
        <v>688</v>
      </c>
      <c r="BF31" s="351">
        <v>504</v>
      </c>
      <c r="BG31" s="351">
        <v>408</v>
      </c>
      <c r="BH31" s="351">
        <v>444</v>
      </c>
      <c r="BI31" s="351">
        <v>152</v>
      </c>
      <c r="BJ31" s="351">
        <v>1691</v>
      </c>
      <c r="BK31" s="351">
        <v>1112</v>
      </c>
      <c r="BL31" s="352"/>
      <c r="BM31" s="352"/>
      <c r="BN31" s="352"/>
      <c r="BO31" s="352"/>
      <c r="BP31" s="352"/>
    </row>
    <row r="32" spans="3:68" s="353" customFormat="1" x14ac:dyDescent="0.2">
      <c r="C32" s="350" t="s">
        <v>19</v>
      </c>
      <c r="D32" s="350" t="s">
        <v>333</v>
      </c>
      <c r="E32" s="370" t="s">
        <v>157</v>
      </c>
      <c r="F32" s="350" t="s">
        <v>140</v>
      </c>
      <c r="G32" s="350" t="s">
        <v>16</v>
      </c>
      <c r="H32" s="351">
        <v>0</v>
      </c>
      <c r="I32" s="351">
        <v>0</v>
      </c>
      <c r="J32" s="351">
        <v>0</v>
      </c>
      <c r="K32" s="351">
        <v>0</v>
      </c>
      <c r="L32" s="351">
        <v>0</v>
      </c>
      <c r="M32" s="351">
        <v>0</v>
      </c>
      <c r="N32" s="351">
        <v>0</v>
      </c>
      <c r="O32" s="351">
        <v>0</v>
      </c>
      <c r="P32" s="351">
        <v>0</v>
      </c>
      <c r="Q32" s="351">
        <v>0</v>
      </c>
      <c r="R32" s="351">
        <v>0</v>
      </c>
      <c r="S32" s="351">
        <v>0</v>
      </c>
      <c r="T32" s="351">
        <v>0</v>
      </c>
      <c r="U32" s="351">
        <v>0</v>
      </c>
      <c r="V32" s="351">
        <v>0</v>
      </c>
      <c r="W32" s="351">
        <v>0</v>
      </c>
      <c r="X32" s="351">
        <v>0</v>
      </c>
      <c r="Y32" s="351">
        <v>0</v>
      </c>
      <c r="Z32" s="351">
        <v>0</v>
      </c>
      <c r="AA32" s="351">
        <v>0</v>
      </c>
      <c r="AB32" s="351">
        <v>0</v>
      </c>
      <c r="AC32" s="351">
        <v>0</v>
      </c>
      <c r="AD32" s="351">
        <v>0</v>
      </c>
      <c r="AE32" s="351">
        <v>0</v>
      </c>
      <c r="AF32" s="351">
        <v>0</v>
      </c>
      <c r="AG32" s="351">
        <v>0</v>
      </c>
      <c r="AH32" s="351">
        <v>0</v>
      </c>
      <c r="AI32" s="351">
        <v>0</v>
      </c>
      <c r="AJ32" s="351">
        <v>0</v>
      </c>
      <c r="AK32" s="351">
        <v>0</v>
      </c>
      <c r="AL32" s="351">
        <v>0</v>
      </c>
      <c r="AM32" s="351">
        <v>0</v>
      </c>
      <c r="AN32" s="351">
        <v>0</v>
      </c>
      <c r="AO32" s="351">
        <v>0</v>
      </c>
      <c r="AP32" s="351">
        <v>0</v>
      </c>
      <c r="AQ32" s="351">
        <v>0</v>
      </c>
      <c r="AR32" s="351">
        <v>0</v>
      </c>
      <c r="AS32" s="351">
        <v>0</v>
      </c>
      <c r="AT32" s="351">
        <v>452</v>
      </c>
      <c r="AU32" s="351">
        <v>0</v>
      </c>
      <c r="AV32" s="351">
        <v>1100</v>
      </c>
      <c r="AW32" s="351">
        <v>0</v>
      </c>
      <c r="AX32" s="351">
        <v>0</v>
      </c>
      <c r="AY32" s="351">
        <v>0</v>
      </c>
      <c r="AZ32" s="351">
        <v>0</v>
      </c>
      <c r="BA32" s="351">
        <v>0</v>
      </c>
      <c r="BB32" s="351">
        <v>0</v>
      </c>
      <c r="BC32" s="351">
        <v>0</v>
      </c>
      <c r="BD32" s="351">
        <v>0</v>
      </c>
      <c r="BE32" s="351">
        <v>0</v>
      </c>
      <c r="BF32" s="351">
        <v>0</v>
      </c>
      <c r="BG32" s="351">
        <v>0</v>
      </c>
      <c r="BH32" s="351">
        <v>0</v>
      </c>
      <c r="BI32" s="351">
        <v>0</v>
      </c>
      <c r="BJ32" s="351">
        <v>0</v>
      </c>
      <c r="BK32" s="351">
        <v>0</v>
      </c>
      <c r="BL32" s="352"/>
      <c r="BM32" s="352"/>
      <c r="BN32" s="352"/>
      <c r="BO32" s="352"/>
      <c r="BP32" s="352"/>
    </row>
    <row r="33" spans="3:68" s="353" customFormat="1" x14ac:dyDescent="0.2">
      <c r="C33" s="350" t="s">
        <v>20</v>
      </c>
      <c r="D33" s="350" t="s">
        <v>333</v>
      </c>
      <c r="E33" s="370" t="s">
        <v>157</v>
      </c>
      <c r="F33" s="350" t="s">
        <v>140</v>
      </c>
      <c r="G33" s="350" t="s">
        <v>16</v>
      </c>
      <c r="H33" s="351">
        <v>0</v>
      </c>
      <c r="I33" s="351">
        <v>0</v>
      </c>
      <c r="J33" s="351">
        <v>0</v>
      </c>
      <c r="K33" s="351">
        <v>0</v>
      </c>
      <c r="L33" s="351">
        <v>0</v>
      </c>
      <c r="M33" s="351">
        <v>0</v>
      </c>
      <c r="N33" s="351">
        <v>0</v>
      </c>
      <c r="O33" s="351">
        <v>0</v>
      </c>
      <c r="P33" s="351">
        <v>0</v>
      </c>
      <c r="Q33" s="351">
        <v>0</v>
      </c>
      <c r="R33" s="351">
        <v>0</v>
      </c>
      <c r="S33" s="351">
        <v>0</v>
      </c>
      <c r="T33" s="351">
        <v>0</v>
      </c>
      <c r="U33" s="351">
        <v>0</v>
      </c>
      <c r="V33" s="351">
        <v>0</v>
      </c>
      <c r="W33" s="351">
        <v>0</v>
      </c>
      <c r="X33" s="351">
        <v>0</v>
      </c>
      <c r="Y33" s="351">
        <v>0</v>
      </c>
      <c r="Z33" s="351">
        <v>0</v>
      </c>
      <c r="AA33" s="351">
        <v>0</v>
      </c>
      <c r="AB33" s="351">
        <v>0</v>
      </c>
      <c r="AC33" s="351">
        <v>0</v>
      </c>
      <c r="AD33" s="351">
        <v>0</v>
      </c>
      <c r="AE33" s="351">
        <v>0</v>
      </c>
      <c r="AF33" s="351">
        <v>0</v>
      </c>
      <c r="AG33" s="351">
        <v>0</v>
      </c>
      <c r="AH33" s="351">
        <v>0</v>
      </c>
      <c r="AI33" s="351">
        <v>0</v>
      </c>
      <c r="AJ33" s="351">
        <v>0</v>
      </c>
      <c r="AK33" s="351">
        <v>0</v>
      </c>
      <c r="AL33" s="351">
        <v>0</v>
      </c>
      <c r="AM33" s="351">
        <v>0</v>
      </c>
      <c r="AN33" s="351">
        <v>0</v>
      </c>
      <c r="AO33" s="351">
        <v>0</v>
      </c>
      <c r="AP33" s="351">
        <v>0</v>
      </c>
      <c r="AQ33" s="351">
        <v>0</v>
      </c>
      <c r="AR33" s="351">
        <v>0</v>
      </c>
      <c r="AS33" s="351">
        <v>0</v>
      </c>
      <c r="AT33" s="351">
        <v>0</v>
      </c>
      <c r="AU33" s="351">
        <v>0</v>
      </c>
      <c r="AV33" s="351">
        <v>0</v>
      </c>
      <c r="AW33" s="351">
        <v>0</v>
      </c>
      <c r="AX33" s="351">
        <v>0</v>
      </c>
      <c r="AY33" s="351">
        <v>0</v>
      </c>
      <c r="AZ33" s="351">
        <v>0</v>
      </c>
      <c r="BA33" s="351">
        <v>0</v>
      </c>
      <c r="BB33" s="351">
        <v>0</v>
      </c>
      <c r="BC33" s="351">
        <v>0</v>
      </c>
      <c r="BD33" s="351">
        <v>0</v>
      </c>
      <c r="BE33" s="351">
        <v>0</v>
      </c>
      <c r="BF33" s="351">
        <v>0</v>
      </c>
      <c r="BG33" s="351">
        <v>0</v>
      </c>
      <c r="BH33" s="351">
        <v>0</v>
      </c>
      <c r="BI33" s="351">
        <v>0</v>
      </c>
      <c r="BJ33" s="351">
        <v>0</v>
      </c>
      <c r="BK33" s="351">
        <v>0</v>
      </c>
      <c r="BL33" s="352"/>
      <c r="BM33" s="352"/>
      <c r="BN33" s="352"/>
      <c r="BO33" s="352"/>
      <c r="BP33" s="352"/>
    </row>
    <row r="34" spans="3:68" s="353" customFormat="1" x14ac:dyDescent="0.2">
      <c r="C34" s="350" t="s">
        <v>21</v>
      </c>
      <c r="D34" s="350" t="s">
        <v>333</v>
      </c>
      <c r="E34" s="370" t="s">
        <v>157</v>
      </c>
      <c r="F34" s="350" t="s">
        <v>140</v>
      </c>
      <c r="G34" s="350" t="s">
        <v>16</v>
      </c>
      <c r="H34" s="351">
        <v>0</v>
      </c>
      <c r="I34" s="351">
        <v>0</v>
      </c>
      <c r="J34" s="351">
        <v>0</v>
      </c>
      <c r="K34" s="351">
        <v>0</v>
      </c>
      <c r="L34" s="351">
        <v>0</v>
      </c>
      <c r="M34" s="351">
        <v>0</v>
      </c>
      <c r="N34" s="351">
        <v>0</v>
      </c>
      <c r="O34" s="351">
        <v>0</v>
      </c>
      <c r="P34" s="351">
        <v>0</v>
      </c>
      <c r="Q34" s="351">
        <v>0</v>
      </c>
      <c r="R34" s="351">
        <v>0</v>
      </c>
      <c r="S34" s="351">
        <v>0</v>
      </c>
      <c r="T34" s="351">
        <v>0</v>
      </c>
      <c r="U34" s="351">
        <v>0</v>
      </c>
      <c r="V34" s="351">
        <v>0</v>
      </c>
      <c r="W34" s="351">
        <v>0</v>
      </c>
      <c r="X34" s="351">
        <v>0</v>
      </c>
      <c r="Y34" s="351">
        <v>0</v>
      </c>
      <c r="Z34" s="351">
        <v>0</v>
      </c>
      <c r="AA34" s="351">
        <v>0</v>
      </c>
      <c r="AB34" s="351">
        <v>0</v>
      </c>
      <c r="AC34" s="351">
        <v>0</v>
      </c>
      <c r="AD34" s="351">
        <v>0</v>
      </c>
      <c r="AE34" s="351">
        <v>0</v>
      </c>
      <c r="AF34" s="351">
        <v>0</v>
      </c>
      <c r="AG34" s="351">
        <v>0</v>
      </c>
      <c r="AH34" s="351">
        <v>0</v>
      </c>
      <c r="AI34" s="351">
        <v>0</v>
      </c>
      <c r="AJ34" s="351">
        <v>0</v>
      </c>
      <c r="AK34" s="351">
        <v>0</v>
      </c>
      <c r="AL34" s="351">
        <v>0</v>
      </c>
      <c r="AM34" s="351">
        <v>0</v>
      </c>
      <c r="AN34" s="351">
        <v>0</v>
      </c>
      <c r="AO34" s="351">
        <v>0</v>
      </c>
      <c r="AP34" s="351">
        <v>0</v>
      </c>
      <c r="AQ34" s="351">
        <v>0</v>
      </c>
      <c r="AR34" s="351">
        <v>0</v>
      </c>
      <c r="AS34" s="351">
        <v>0</v>
      </c>
      <c r="AT34" s="351">
        <v>0</v>
      </c>
      <c r="AU34" s="351">
        <v>0</v>
      </c>
      <c r="AV34" s="351">
        <v>0</v>
      </c>
      <c r="AW34" s="351">
        <v>0</v>
      </c>
      <c r="AX34" s="351">
        <v>0</v>
      </c>
      <c r="AY34" s="351">
        <v>0</v>
      </c>
      <c r="AZ34" s="351">
        <v>0</v>
      </c>
      <c r="BA34" s="351">
        <v>0</v>
      </c>
      <c r="BB34" s="351">
        <v>0</v>
      </c>
      <c r="BC34" s="351">
        <v>0</v>
      </c>
      <c r="BD34" s="351">
        <v>0</v>
      </c>
      <c r="BE34" s="351">
        <v>0</v>
      </c>
      <c r="BF34" s="351">
        <v>0</v>
      </c>
      <c r="BG34" s="351">
        <v>0</v>
      </c>
      <c r="BH34" s="351">
        <v>0</v>
      </c>
      <c r="BI34" s="351">
        <v>0</v>
      </c>
      <c r="BJ34" s="351">
        <v>0</v>
      </c>
      <c r="BK34" s="351">
        <v>0</v>
      </c>
      <c r="BL34" s="352"/>
      <c r="BM34" s="352"/>
      <c r="BN34" s="352"/>
      <c r="BO34" s="352"/>
      <c r="BP34" s="352"/>
    </row>
    <row r="35" spans="3:68" s="353" customFormat="1" x14ac:dyDescent="0.2">
      <c r="C35" s="350" t="s">
        <v>22</v>
      </c>
      <c r="D35" s="350" t="s">
        <v>333</v>
      </c>
      <c r="E35" s="370" t="s">
        <v>157</v>
      </c>
      <c r="F35" s="350" t="s">
        <v>140</v>
      </c>
      <c r="G35" s="350" t="s">
        <v>16</v>
      </c>
      <c r="H35" s="351">
        <v>0</v>
      </c>
      <c r="I35" s="351">
        <v>0</v>
      </c>
      <c r="J35" s="351">
        <v>0</v>
      </c>
      <c r="K35" s="351">
        <v>0</v>
      </c>
      <c r="L35" s="351">
        <v>0</v>
      </c>
      <c r="M35" s="351">
        <v>1297.6062324341931</v>
      </c>
      <c r="N35" s="351">
        <v>4812.5533285396959</v>
      </c>
      <c r="O35" s="351">
        <v>4463.2878421455498</v>
      </c>
      <c r="P35" s="351">
        <v>4717.5113201745398</v>
      </c>
      <c r="Q35" s="351">
        <v>4398.2473268335816</v>
      </c>
      <c r="R35" s="351">
        <v>5894.8662704255576</v>
      </c>
      <c r="S35" s="351">
        <v>19530.139690881075</v>
      </c>
      <c r="T35" s="351">
        <v>20552.526028246742</v>
      </c>
      <c r="U35" s="351">
        <v>31393.279486255833</v>
      </c>
      <c r="V35" s="351">
        <v>11490.044933710802</v>
      </c>
      <c r="W35" s="351">
        <v>18109.958714810076</v>
      </c>
      <c r="X35" s="351">
        <v>21965.395670935261</v>
      </c>
      <c r="Y35" s="351">
        <v>28005.572030173211</v>
      </c>
      <c r="Z35" s="351">
        <v>46884.644072095012</v>
      </c>
      <c r="AA35" s="351">
        <v>50075.858797169843</v>
      </c>
      <c r="AB35" s="351">
        <v>17148.741672176788</v>
      </c>
      <c r="AC35" s="351">
        <v>4368.5698475088484</v>
      </c>
      <c r="AD35" s="351">
        <v>5980.8679312245486</v>
      </c>
      <c r="AE35" s="351">
        <v>6246.7999245815245</v>
      </c>
      <c r="AF35" s="351">
        <v>3747.8524054244699</v>
      </c>
      <c r="AG35" s="351">
        <v>7481.7431490543004</v>
      </c>
      <c r="AH35" s="351">
        <v>8774.7767240032208</v>
      </c>
      <c r="AI35" s="351">
        <v>5046.0581896661479</v>
      </c>
      <c r="AJ35" s="351">
        <v>19482.317694974161</v>
      </c>
      <c r="AK35" s="351">
        <v>13059.993028259589</v>
      </c>
      <c r="AL35" s="351">
        <v>10109.023595735218</v>
      </c>
      <c r="AM35" s="351">
        <v>11401.199620160349</v>
      </c>
      <c r="AN35" s="351">
        <v>18661.425841116441</v>
      </c>
      <c r="AO35" s="351">
        <v>9910.68960128857</v>
      </c>
      <c r="AP35" s="351">
        <v>7121.9934369478196</v>
      </c>
      <c r="AQ35" s="351">
        <v>4327.2871515632323</v>
      </c>
      <c r="AR35" s="351">
        <v>4898.2486507278254</v>
      </c>
      <c r="AS35" s="351">
        <v>79683</v>
      </c>
      <c r="AT35" s="351">
        <v>194005</v>
      </c>
      <c r="AU35" s="351">
        <v>53522</v>
      </c>
      <c r="AV35" s="351">
        <v>26894</v>
      </c>
      <c r="AW35" s="351">
        <v>29777</v>
      </c>
      <c r="AX35" s="351">
        <v>282587</v>
      </c>
      <c r="AY35" s="351">
        <v>33401</v>
      </c>
      <c r="AZ35" s="351">
        <v>33049</v>
      </c>
      <c r="BA35" s="351">
        <v>14859</v>
      </c>
      <c r="BB35" s="351">
        <v>27350</v>
      </c>
      <c r="BC35" s="351">
        <v>44674</v>
      </c>
      <c r="BD35" s="351">
        <v>27817</v>
      </c>
      <c r="BE35" s="351">
        <v>14193</v>
      </c>
      <c r="BF35" s="351">
        <v>15077</v>
      </c>
      <c r="BG35" s="351">
        <v>9543</v>
      </c>
      <c r="BH35" s="351">
        <v>7611</v>
      </c>
      <c r="BI35" s="351">
        <v>7925</v>
      </c>
      <c r="BJ35" s="351">
        <v>5712</v>
      </c>
      <c r="BK35" s="351">
        <v>6629</v>
      </c>
      <c r="BL35" s="352"/>
      <c r="BM35" s="352"/>
      <c r="BN35" s="352"/>
      <c r="BO35" s="352"/>
      <c r="BP35" s="352"/>
    </row>
    <row r="36" spans="3:68" s="353" customFormat="1" x14ac:dyDescent="0.2">
      <c r="C36" s="350" t="s">
        <v>23</v>
      </c>
      <c r="D36" s="350" t="s">
        <v>333</v>
      </c>
      <c r="E36" s="370" t="s">
        <v>157</v>
      </c>
      <c r="F36" s="350" t="s">
        <v>140</v>
      </c>
      <c r="G36" s="350" t="s">
        <v>16</v>
      </c>
      <c r="H36" s="351">
        <v>0</v>
      </c>
      <c r="I36" s="351">
        <v>0</v>
      </c>
      <c r="J36" s="351">
        <v>0</v>
      </c>
      <c r="K36" s="351">
        <v>0</v>
      </c>
      <c r="L36" s="351">
        <v>0</v>
      </c>
      <c r="M36" s="351">
        <v>0</v>
      </c>
      <c r="N36" s="351">
        <v>0</v>
      </c>
      <c r="O36" s="351">
        <v>0</v>
      </c>
      <c r="P36" s="351">
        <v>0</v>
      </c>
      <c r="Q36" s="351">
        <v>0</v>
      </c>
      <c r="R36" s="351">
        <v>0</v>
      </c>
      <c r="S36" s="351">
        <v>0</v>
      </c>
      <c r="T36" s="351">
        <v>0</v>
      </c>
      <c r="U36" s="351">
        <v>0</v>
      </c>
      <c r="V36" s="351">
        <v>0</v>
      </c>
      <c r="W36" s="351">
        <v>0</v>
      </c>
      <c r="X36" s="351">
        <v>0</v>
      </c>
      <c r="Y36" s="351">
        <v>0</v>
      </c>
      <c r="Z36" s="351">
        <v>0</v>
      </c>
      <c r="AA36" s="351">
        <v>0</v>
      </c>
      <c r="AB36" s="351">
        <v>0</v>
      </c>
      <c r="AC36" s="351">
        <v>0</v>
      </c>
      <c r="AD36" s="351">
        <v>0</v>
      </c>
      <c r="AE36" s="351">
        <v>0</v>
      </c>
      <c r="AF36" s="351">
        <v>0</v>
      </c>
      <c r="AG36" s="351">
        <v>0</v>
      </c>
      <c r="AH36" s="351">
        <v>0</v>
      </c>
      <c r="AI36" s="351">
        <v>0</v>
      </c>
      <c r="AJ36" s="351">
        <v>0</v>
      </c>
      <c r="AK36" s="351">
        <v>0</v>
      </c>
      <c r="AL36" s="351">
        <v>0</v>
      </c>
      <c r="AM36" s="351">
        <v>0</v>
      </c>
      <c r="AN36" s="351">
        <v>0</v>
      </c>
      <c r="AO36" s="351">
        <v>0</v>
      </c>
      <c r="AP36" s="351">
        <v>0</v>
      </c>
      <c r="AQ36" s="351">
        <v>0</v>
      </c>
      <c r="AR36" s="351">
        <v>0</v>
      </c>
      <c r="AS36" s="351">
        <v>1870</v>
      </c>
      <c r="AT36" s="351">
        <v>90910</v>
      </c>
      <c r="AU36" s="351">
        <v>197870</v>
      </c>
      <c r="AV36" s="351">
        <v>250965</v>
      </c>
      <c r="AW36" s="351">
        <v>544274</v>
      </c>
      <c r="AX36" s="351">
        <v>214720</v>
      </c>
      <c r="AY36" s="351">
        <v>23185</v>
      </c>
      <c r="AZ36" s="351">
        <v>22751</v>
      </c>
      <c r="BA36" s="351">
        <v>10178</v>
      </c>
      <c r="BB36" s="351">
        <v>14633</v>
      </c>
      <c r="BC36" s="351">
        <v>5296</v>
      </c>
      <c r="BD36" s="351">
        <v>55596</v>
      </c>
      <c r="BE36" s="351">
        <v>27707</v>
      </c>
      <c r="BF36" s="351">
        <v>9524</v>
      </c>
      <c r="BG36" s="351">
        <v>363</v>
      </c>
      <c r="BH36" s="351">
        <v>258</v>
      </c>
      <c r="BI36" s="351">
        <v>567</v>
      </c>
      <c r="BJ36" s="351">
        <v>129</v>
      </c>
      <c r="BK36" s="351">
        <v>0</v>
      </c>
      <c r="BL36" s="352"/>
      <c r="BM36" s="352"/>
      <c r="BN36" s="352"/>
      <c r="BO36" s="352"/>
      <c r="BP36" s="352"/>
    </row>
    <row r="37" spans="3:68" s="353" customFormat="1" x14ac:dyDescent="0.2">
      <c r="C37" s="350" t="s">
        <v>24</v>
      </c>
      <c r="D37" s="350" t="s">
        <v>333</v>
      </c>
      <c r="E37" s="370" t="s">
        <v>157</v>
      </c>
      <c r="F37" s="350" t="s">
        <v>140</v>
      </c>
      <c r="G37" s="350" t="s">
        <v>16</v>
      </c>
      <c r="H37" s="351">
        <v>0</v>
      </c>
      <c r="I37" s="351">
        <v>0</v>
      </c>
      <c r="J37" s="351">
        <v>0</v>
      </c>
      <c r="K37" s="351">
        <v>2307.8864808337239</v>
      </c>
      <c r="L37" s="351">
        <v>11113.732838369886</v>
      </c>
      <c r="M37" s="351">
        <v>13558.833074898128</v>
      </c>
      <c r="N37" s="351">
        <v>14725.797043195773</v>
      </c>
      <c r="O37" s="351">
        <v>28614.720976319506</v>
      </c>
      <c r="P37" s="351">
        <v>52868.996113689114</v>
      </c>
      <c r="Q37" s="351">
        <v>46418.115952760811</v>
      </c>
      <c r="R37" s="351">
        <v>43458.285492659175</v>
      </c>
      <c r="S37" s="351">
        <v>40711.590808071938</v>
      </c>
      <c r="T37" s="351">
        <v>21498.277615939642</v>
      </c>
      <c r="U37" s="351">
        <v>1714.350274036434</v>
      </c>
      <c r="V37" s="351">
        <v>2193.9617414407981</v>
      </c>
      <c r="W37" s="351">
        <v>2947.6421210054382</v>
      </c>
      <c r="X37" s="351">
        <v>7651.6170005533613</v>
      </c>
      <c r="Y37" s="351">
        <v>17897.034504755953</v>
      </c>
      <c r="Z37" s="351">
        <v>18883.045332624322</v>
      </c>
      <c r="AA37" s="351">
        <v>33168.147656672947</v>
      </c>
      <c r="AB37" s="351">
        <v>37369.022669069993</v>
      </c>
      <c r="AC37" s="351">
        <v>15468.95898734488</v>
      </c>
      <c r="AD37" s="351">
        <v>8630.0153389098032</v>
      </c>
      <c r="AE37" s="351">
        <v>34704.991846195226</v>
      </c>
      <c r="AF37" s="351">
        <v>87302.141147692702</v>
      </c>
      <c r="AG37" s="351">
        <v>55857.327727693402</v>
      </c>
      <c r="AH37" s="351">
        <v>141888.41580541601</v>
      </c>
      <c r="AI37" s="351">
        <v>186338.87465063194</v>
      </c>
      <c r="AJ37" s="351">
        <v>152485.95435433299</v>
      </c>
      <c r="AK37" s="351">
        <v>140211.85077290202</v>
      </c>
      <c r="AL37" s="351">
        <v>111431.19191518499</v>
      </c>
      <c r="AM37" s="351">
        <v>66523.265173752588</v>
      </c>
      <c r="AN37" s="351">
        <v>105374.74128111701</v>
      </c>
      <c r="AO37" s="351">
        <v>111036.706227086</v>
      </c>
      <c r="AP37" s="351">
        <v>73832.358494104104</v>
      </c>
      <c r="AQ37" s="351">
        <v>17892.130347505197</v>
      </c>
      <c r="AR37" s="351">
        <v>21023.403411344705</v>
      </c>
      <c r="AS37" s="351">
        <v>26144</v>
      </c>
      <c r="AT37" s="351">
        <v>82315</v>
      </c>
      <c r="AU37" s="351">
        <v>48610</v>
      </c>
      <c r="AV37" s="351">
        <v>56987</v>
      </c>
      <c r="AW37" s="351">
        <v>36595</v>
      </c>
      <c r="AX37" s="351">
        <v>43757</v>
      </c>
      <c r="AY37" s="351">
        <v>41803</v>
      </c>
      <c r="AZ37" s="351">
        <v>120260</v>
      </c>
      <c r="BA37" s="351">
        <v>90686</v>
      </c>
      <c r="BB37" s="351">
        <v>152064</v>
      </c>
      <c r="BC37" s="351">
        <v>163292</v>
      </c>
      <c r="BD37" s="351">
        <v>103443</v>
      </c>
      <c r="BE37" s="351">
        <v>57250</v>
      </c>
      <c r="BF37" s="351">
        <v>32640</v>
      </c>
      <c r="BG37" s="351">
        <v>22418</v>
      </c>
      <c r="BH37" s="351">
        <v>11248</v>
      </c>
      <c r="BI37" s="351">
        <v>9969</v>
      </c>
      <c r="BJ37" s="351">
        <v>6948</v>
      </c>
      <c r="BK37" s="351">
        <v>7720</v>
      </c>
      <c r="BL37" s="352"/>
      <c r="BM37" s="352"/>
      <c r="BN37" s="352"/>
      <c r="BO37" s="352"/>
      <c r="BP37" s="352"/>
    </row>
    <row r="38" spans="3:68" s="353" customFormat="1" x14ac:dyDescent="0.2">
      <c r="C38" s="350" t="s">
        <v>25</v>
      </c>
      <c r="D38" s="350" t="s">
        <v>333</v>
      </c>
      <c r="E38" s="370" t="s">
        <v>157</v>
      </c>
      <c r="F38" s="350" t="s">
        <v>140</v>
      </c>
      <c r="G38" s="350" t="s">
        <v>16</v>
      </c>
      <c r="H38" s="351">
        <v>0</v>
      </c>
      <c r="I38" s="351">
        <v>0</v>
      </c>
      <c r="J38" s="351">
        <v>0</v>
      </c>
      <c r="K38" s="351">
        <v>0</v>
      </c>
      <c r="L38" s="351">
        <v>0</v>
      </c>
      <c r="M38" s="351">
        <v>0</v>
      </c>
      <c r="N38" s="351">
        <v>0</v>
      </c>
      <c r="O38" s="351">
        <v>8480.5069984356451</v>
      </c>
      <c r="P38" s="351">
        <v>17258.477397692772</v>
      </c>
      <c r="Q38" s="351">
        <v>24885.207503328951</v>
      </c>
      <c r="R38" s="351">
        <v>24217.241899145465</v>
      </c>
      <c r="S38" s="351">
        <v>40269.236901934339</v>
      </c>
      <c r="T38" s="351">
        <v>43271.526032473179</v>
      </c>
      <c r="U38" s="351">
        <v>42448.407051274473</v>
      </c>
      <c r="V38" s="351">
        <v>18733.885908312554</v>
      </c>
      <c r="W38" s="351">
        <v>1502.3057910922491</v>
      </c>
      <c r="X38" s="351">
        <v>2783.8043760807204</v>
      </c>
      <c r="Y38" s="351">
        <v>1370.7990520032151</v>
      </c>
      <c r="Z38" s="351">
        <v>3190.3460858905128</v>
      </c>
      <c r="AA38" s="351">
        <v>97614.999702492627</v>
      </c>
      <c r="AB38" s="351">
        <v>66622.758462783342</v>
      </c>
      <c r="AC38" s="351">
        <v>12619.293151942575</v>
      </c>
      <c r="AD38" s="351">
        <v>5331.7074853773502</v>
      </c>
      <c r="AE38" s="351">
        <v>9185.3103863420511</v>
      </c>
      <c r="AF38" s="351">
        <v>1005.3929907810025</v>
      </c>
      <c r="AG38" s="351">
        <v>2391.7047771567031</v>
      </c>
      <c r="AH38" s="351">
        <v>5409.1089394540404</v>
      </c>
      <c r="AI38" s="351">
        <v>407.76227795282</v>
      </c>
      <c r="AJ38" s="351">
        <v>1885.385583384596</v>
      </c>
      <c r="AK38" s="351">
        <v>4255.1656990371785</v>
      </c>
      <c r="AL38" s="351">
        <v>889.49791448799772</v>
      </c>
      <c r="AM38" s="351">
        <v>1791.0160710636712</v>
      </c>
      <c r="AN38" s="351">
        <v>186.31375235897249</v>
      </c>
      <c r="AO38" s="351">
        <v>1676.8237712307525</v>
      </c>
      <c r="AP38" s="351">
        <v>342.57689949875589</v>
      </c>
      <c r="AQ38" s="351">
        <v>41553.976897094704</v>
      </c>
      <c r="AR38" s="351">
        <v>114901.49411609149</v>
      </c>
      <c r="AS38" s="351">
        <v>47836</v>
      </c>
      <c r="AT38" s="351">
        <v>43631</v>
      </c>
      <c r="AU38" s="351">
        <v>16138</v>
      </c>
      <c r="AV38" s="351">
        <v>37359</v>
      </c>
      <c r="AW38" s="351">
        <v>94756</v>
      </c>
      <c r="AX38" s="351">
        <v>154188</v>
      </c>
      <c r="AY38" s="351">
        <v>168513</v>
      </c>
      <c r="AZ38" s="351">
        <v>63723</v>
      </c>
      <c r="BA38" s="351">
        <v>23985</v>
      </c>
      <c r="BB38" s="351">
        <v>13298</v>
      </c>
      <c r="BC38" s="351">
        <v>17670</v>
      </c>
      <c r="BD38" s="351">
        <v>19167</v>
      </c>
      <c r="BE38" s="351">
        <v>8165</v>
      </c>
      <c r="BF38" s="351">
        <v>8513</v>
      </c>
      <c r="BG38" s="351">
        <v>7256</v>
      </c>
      <c r="BH38" s="351">
        <v>7903</v>
      </c>
      <c r="BI38" s="351">
        <v>4488</v>
      </c>
      <c r="BJ38" s="351">
        <v>2186</v>
      </c>
      <c r="BK38" s="351">
        <v>1035</v>
      </c>
      <c r="BL38" s="352"/>
      <c r="BM38" s="352"/>
      <c r="BN38" s="352"/>
      <c r="BO38" s="352"/>
      <c r="BP38" s="352"/>
    </row>
    <row r="39" spans="3:68" s="353" customFormat="1" x14ac:dyDescent="0.2">
      <c r="C39" s="350" t="s">
        <v>26</v>
      </c>
      <c r="D39" s="350" t="s">
        <v>333</v>
      </c>
      <c r="E39" s="370" t="s">
        <v>157</v>
      </c>
      <c r="F39" s="350" t="s">
        <v>140</v>
      </c>
      <c r="G39" s="350" t="s">
        <v>16</v>
      </c>
      <c r="H39" s="351">
        <v>0</v>
      </c>
      <c r="I39" s="351">
        <v>0</v>
      </c>
      <c r="J39" s="351">
        <v>0</v>
      </c>
      <c r="K39" s="351">
        <v>0</v>
      </c>
      <c r="L39" s="351">
        <v>0</v>
      </c>
      <c r="M39" s="351">
        <v>0</v>
      </c>
      <c r="N39" s="351">
        <v>0</v>
      </c>
      <c r="O39" s="351">
        <v>0</v>
      </c>
      <c r="P39" s="351">
        <v>0</v>
      </c>
      <c r="Q39" s="351">
        <v>0</v>
      </c>
      <c r="R39" s="351">
        <v>0</v>
      </c>
      <c r="S39" s="351">
        <v>0</v>
      </c>
      <c r="T39" s="351">
        <v>0</v>
      </c>
      <c r="U39" s="351">
        <v>0</v>
      </c>
      <c r="V39" s="351">
        <v>0</v>
      </c>
      <c r="W39" s="351">
        <v>0</v>
      </c>
      <c r="X39" s="351">
        <v>0</v>
      </c>
      <c r="Y39" s="351">
        <v>0</v>
      </c>
      <c r="Z39" s="351">
        <v>0</v>
      </c>
      <c r="AA39" s="351">
        <v>0</v>
      </c>
      <c r="AB39" s="351">
        <v>0</v>
      </c>
      <c r="AC39" s="351">
        <v>0</v>
      </c>
      <c r="AD39" s="351">
        <v>0</v>
      </c>
      <c r="AE39" s="351">
        <v>0</v>
      </c>
      <c r="AF39" s="351">
        <v>0</v>
      </c>
      <c r="AG39" s="351">
        <v>0</v>
      </c>
      <c r="AH39" s="351">
        <v>0</v>
      </c>
      <c r="AI39" s="351">
        <v>0</v>
      </c>
      <c r="AJ39" s="351">
        <v>0</v>
      </c>
      <c r="AK39" s="351">
        <v>0</v>
      </c>
      <c r="AL39" s="351">
        <v>0</v>
      </c>
      <c r="AM39" s="351">
        <v>0</v>
      </c>
      <c r="AN39" s="351">
        <v>0</v>
      </c>
      <c r="AO39" s="351">
        <v>0</v>
      </c>
      <c r="AP39" s="351">
        <v>0</v>
      </c>
      <c r="AQ39" s="351">
        <v>0</v>
      </c>
      <c r="AR39" s="351">
        <v>0</v>
      </c>
      <c r="AS39" s="351">
        <v>0</v>
      </c>
      <c r="AT39" s="351">
        <v>0</v>
      </c>
      <c r="AU39" s="351">
        <v>0</v>
      </c>
      <c r="AV39" s="351">
        <v>0</v>
      </c>
      <c r="AW39" s="351">
        <v>0</v>
      </c>
      <c r="AX39" s="351">
        <v>0</v>
      </c>
      <c r="AY39" s="351">
        <v>0</v>
      </c>
      <c r="AZ39" s="351">
        <v>0</v>
      </c>
      <c r="BA39" s="351">
        <v>0</v>
      </c>
      <c r="BB39" s="351">
        <v>0</v>
      </c>
      <c r="BC39" s="351">
        <v>0</v>
      </c>
      <c r="BD39" s="351">
        <v>0</v>
      </c>
      <c r="BE39" s="351">
        <v>0</v>
      </c>
      <c r="BF39" s="351">
        <v>0</v>
      </c>
      <c r="BG39" s="351">
        <v>0</v>
      </c>
      <c r="BH39" s="351">
        <v>0</v>
      </c>
      <c r="BI39" s="351">
        <v>0</v>
      </c>
      <c r="BJ39" s="351">
        <v>0</v>
      </c>
      <c r="BK39" s="351">
        <v>0</v>
      </c>
      <c r="BL39" s="352"/>
      <c r="BM39" s="352"/>
      <c r="BN39" s="352"/>
      <c r="BO39" s="352"/>
      <c r="BP39" s="352"/>
    </row>
    <row r="40" spans="3:68" s="353" customFormat="1" x14ac:dyDescent="0.2">
      <c r="C40" s="350" t="s">
        <v>27</v>
      </c>
      <c r="D40" s="350" t="s">
        <v>333</v>
      </c>
      <c r="E40" s="370" t="s">
        <v>157</v>
      </c>
      <c r="F40" s="350" t="s">
        <v>140</v>
      </c>
      <c r="G40" s="350" t="s">
        <v>16</v>
      </c>
      <c r="H40" s="351">
        <v>0</v>
      </c>
      <c r="I40" s="351">
        <v>0</v>
      </c>
      <c r="J40" s="351">
        <v>0</v>
      </c>
      <c r="K40" s="351">
        <v>0</v>
      </c>
      <c r="L40" s="351">
        <v>0</v>
      </c>
      <c r="M40" s="351">
        <v>0</v>
      </c>
      <c r="N40" s="351">
        <v>0</v>
      </c>
      <c r="O40" s="351">
        <v>0</v>
      </c>
      <c r="P40" s="351">
        <v>0</v>
      </c>
      <c r="Q40" s="351">
        <v>0</v>
      </c>
      <c r="R40" s="351">
        <v>0</v>
      </c>
      <c r="S40" s="351">
        <v>0</v>
      </c>
      <c r="T40" s="351">
        <v>23913.82828124654</v>
      </c>
      <c r="U40" s="351">
        <v>29774.677498801222</v>
      </c>
      <c r="V40" s="351">
        <v>52328.588714495563</v>
      </c>
      <c r="W40" s="351">
        <v>22483.947345335684</v>
      </c>
      <c r="X40" s="351">
        <v>40021.673778773751</v>
      </c>
      <c r="Y40" s="351">
        <v>12508.172855160517</v>
      </c>
      <c r="Z40" s="351">
        <v>5980.6693326457307</v>
      </c>
      <c r="AA40" s="351">
        <v>6947.9131639528096</v>
      </c>
      <c r="AB40" s="351">
        <v>8201.7511190819114</v>
      </c>
      <c r="AC40" s="351">
        <v>1720.8127025376241</v>
      </c>
      <c r="AD40" s="351">
        <v>4997.58078530894</v>
      </c>
      <c r="AE40" s="351">
        <v>4442.2783994064348</v>
      </c>
      <c r="AF40" s="351">
        <v>14638.732499277321</v>
      </c>
      <c r="AG40" s="351">
        <v>21458.442161482864</v>
      </c>
      <c r="AH40" s="351">
        <v>51266.332503936625</v>
      </c>
      <c r="AI40" s="351">
        <v>63865.766784360436</v>
      </c>
      <c r="AJ40" s="351">
        <v>43946.022562890779</v>
      </c>
      <c r="AK40" s="351">
        <v>6292.5967328982006</v>
      </c>
      <c r="AL40" s="351">
        <v>12537.112497445698</v>
      </c>
      <c r="AM40" s="351">
        <v>49601.528974793553</v>
      </c>
      <c r="AN40" s="351">
        <v>59319.89470267931</v>
      </c>
      <c r="AO40" s="351">
        <v>92189.246691428358</v>
      </c>
      <c r="AP40" s="351">
        <v>129307.75425817075</v>
      </c>
      <c r="AQ40" s="351">
        <v>77494.50073924489</v>
      </c>
      <c r="AR40" s="351">
        <v>41229.430360727463</v>
      </c>
      <c r="AS40" s="351">
        <v>102593</v>
      </c>
      <c r="AT40" s="351">
        <v>116431</v>
      </c>
      <c r="AU40" s="351">
        <v>189181</v>
      </c>
      <c r="AV40" s="351">
        <v>59278</v>
      </c>
      <c r="AW40" s="351">
        <v>4565</v>
      </c>
      <c r="AX40" s="351">
        <v>3928</v>
      </c>
      <c r="AY40" s="351">
        <v>8834</v>
      </c>
      <c r="AZ40" s="351">
        <v>20191</v>
      </c>
      <c r="BA40" s="351">
        <v>8808</v>
      </c>
      <c r="BB40" s="351">
        <v>11989</v>
      </c>
      <c r="BC40" s="351">
        <v>2468</v>
      </c>
      <c r="BD40" s="351">
        <v>16633</v>
      </c>
      <c r="BE40" s="351">
        <v>2192</v>
      </c>
      <c r="BF40" s="351">
        <v>6821</v>
      </c>
      <c r="BG40" s="351">
        <v>37533</v>
      </c>
      <c r="BH40" s="351">
        <v>62128</v>
      </c>
      <c r="BI40" s="351">
        <v>121743</v>
      </c>
      <c r="BJ40" s="351">
        <v>22705</v>
      </c>
      <c r="BK40" s="351">
        <v>6550</v>
      </c>
      <c r="BL40" s="352"/>
      <c r="BM40" s="352"/>
      <c r="BN40" s="352"/>
      <c r="BO40" s="352"/>
      <c r="BP40" s="352"/>
    </row>
    <row r="41" spans="3:68" s="353" customFormat="1" x14ac:dyDescent="0.2">
      <c r="C41" s="350" t="s">
        <v>28</v>
      </c>
      <c r="D41" s="350" t="s">
        <v>333</v>
      </c>
      <c r="E41" s="370" t="s">
        <v>157</v>
      </c>
      <c r="F41" s="350" t="s">
        <v>140</v>
      </c>
      <c r="G41" s="350" t="s">
        <v>16</v>
      </c>
      <c r="H41" s="351">
        <v>0</v>
      </c>
      <c r="I41" s="351">
        <v>0</v>
      </c>
      <c r="J41" s="351">
        <v>0</v>
      </c>
      <c r="K41" s="351">
        <v>0</v>
      </c>
      <c r="L41" s="351">
        <v>0</v>
      </c>
      <c r="M41" s="351">
        <v>1342.5644388416142</v>
      </c>
      <c r="N41" s="351">
        <v>2405.9746338111722</v>
      </c>
      <c r="O41" s="351">
        <v>2231.6439210727749</v>
      </c>
      <c r="P41" s="351">
        <v>33.285395173949418</v>
      </c>
      <c r="Q41" s="351">
        <v>19.355075368920879</v>
      </c>
      <c r="R41" s="351">
        <v>25.972811570086499</v>
      </c>
      <c r="S41" s="351">
        <v>27.915537765965254</v>
      </c>
      <c r="T41" s="351">
        <v>45.622957946072084</v>
      </c>
      <c r="U41" s="351">
        <v>53.193492545456728</v>
      </c>
      <c r="V41" s="351">
        <v>68.168884852616785</v>
      </c>
      <c r="W41" s="351">
        <v>90.729141877762231</v>
      </c>
      <c r="X41" s="351">
        <v>5.1267115581597063</v>
      </c>
      <c r="Y41" s="351">
        <v>11.791819802178194</v>
      </c>
      <c r="Z41" s="351">
        <v>29.509881575554591</v>
      </c>
      <c r="AA41" s="351">
        <v>29.931774535068648</v>
      </c>
      <c r="AB41" s="351">
        <v>102.93362348245371</v>
      </c>
      <c r="AC41" s="351">
        <v>22.944169367168321</v>
      </c>
      <c r="AD41" s="351">
        <v>19.092954289623457</v>
      </c>
      <c r="AE41" s="351">
        <v>9.8607733616125088</v>
      </c>
      <c r="AF41" s="351">
        <v>226.34501886692726</v>
      </c>
      <c r="AG41" s="351">
        <v>0</v>
      </c>
      <c r="AH41" s="351">
        <v>18.030363131513468</v>
      </c>
      <c r="AI41" s="351">
        <v>273.96528049955094</v>
      </c>
      <c r="AJ41" s="351">
        <v>330.76940059378876</v>
      </c>
      <c r="AK41" s="351">
        <v>162.27326818362121</v>
      </c>
      <c r="AL41" s="351">
        <v>252.42508384118855</v>
      </c>
      <c r="AM41" s="351">
        <v>360.60726263026936</v>
      </c>
      <c r="AN41" s="351">
        <v>0</v>
      </c>
      <c r="AO41" s="351">
        <v>595.00198333994445</v>
      </c>
      <c r="AP41" s="351">
        <v>0</v>
      </c>
      <c r="AQ41" s="351">
        <v>24.040484175351292</v>
      </c>
      <c r="AR41" s="351">
        <v>18673.446083204115</v>
      </c>
      <c r="AS41" s="351">
        <v>228985</v>
      </c>
      <c r="AT41" s="351">
        <v>517724</v>
      </c>
      <c r="AU41" s="351">
        <v>1101428</v>
      </c>
      <c r="AV41" s="351">
        <v>1044947</v>
      </c>
      <c r="AW41" s="351">
        <v>832341</v>
      </c>
      <c r="AX41" s="351">
        <v>197732</v>
      </c>
      <c r="AY41" s="351">
        <v>56504</v>
      </c>
      <c r="AZ41" s="351">
        <v>107975</v>
      </c>
      <c r="BA41" s="351">
        <v>28185</v>
      </c>
      <c r="BB41" s="351">
        <v>493555</v>
      </c>
      <c r="BC41" s="351">
        <v>334854</v>
      </c>
      <c r="BD41" s="351">
        <v>101922</v>
      </c>
      <c r="BE41" s="351">
        <v>36533</v>
      </c>
      <c r="BF41" s="351">
        <v>4732</v>
      </c>
      <c r="BG41" s="351">
        <v>2160</v>
      </c>
      <c r="BH41" s="351">
        <v>2364</v>
      </c>
      <c r="BI41" s="351">
        <v>3458</v>
      </c>
      <c r="BJ41" s="351">
        <v>2227</v>
      </c>
      <c r="BK41" s="351">
        <v>1787</v>
      </c>
      <c r="BL41" s="352"/>
      <c r="BM41" s="352"/>
      <c r="BN41" s="352"/>
      <c r="BO41" s="352"/>
      <c r="BP41" s="352"/>
    </row>
    <row r="42" spans="3:68" s="353" customFormat="1" x14ac:dyDescent="0.2">
      <c r="C42" s="350" t="s">
        <v>29</v>
      </c>
      <c r="D42" s="350" t="s">
        <v>333</v>
      </c>
      <c r="E42" s="370" t="s">
        <v>157</v>
      </c>
      <c r="F42" s="350" t="s">
        <v>140</v>
      </c>
      <c r="G42" s="350" t="s">
        <v>16</v>
      </c>
      <c r="H42" s="351">
        <v>0</v>
      </c>
      <c r="I42" s="351">
        <v>0</v>
      </c>
      <c r="J42" s="351">
        <v>0</v>
      </c>
      <c r="K42" s="351">
        <v>0</v>
      </c>
      <c r="L42" s="351">
        <v>0</v>
      </c>
      <c r="M42" s="351">
        <v>0</v>
      </c>
      <c r="N42" s="351">
        <v>0</v>
      </c>
      <c r="O42" s="351">
        <v>0</v>
      </c>
      <c r="P42" s="351">
        <v>0</v>
      </c>
      <c r="Q42" s="351">
        <v>0</v>
      </c>
      <c r="R42" s="351">
        <v>0</v>
      </c>
      <c r="S42" s="351">
        <v>0</v>
      </c>
      <c r="T42" s="351">
        <v>0</v>
      </c>
      <c r="U42" s="351">
        <v>0</v>
      </c>
      <c r="V42" s="351">
        <v>0</v>
      </c>
      <c r="W42" s="351">
        <v>0</v>
      </c>
      <c r="X42" s="351">
        <v>0</v>
      </c>
      <c r="Y42" s="351">
        <v>0</v>
      </c>
      <c r="Z42" s="351">
        <v>0</v>
      </c>
      <c r="AA42" s="351">
        <v>0</v>
      </c>
      <c r="AB42" s="351">
        <v>0</v>
      </c>
      <c r="AC42" s="351">
        <v>0</v>
      </c>
      <c r="AD42" s="351">
        <v>0</v>
      </c>
      <c r="AE42" s="351">
        <v>0</v>
      </c>
      <c r="AF42" s="351">
        <v>0</v>
      </c>
      <c r="AG42" s="351">
        <v>0</v>
      </c>
      <c r="AH42" s="351">
        <v>0</v>
      </c>
      <c r="AI42" s="351">
        <v>0</v>
      </c>
      <c r="AJ42" s="351">
        <v>0</v>
      </c>
      <c r="AK42" s="351">
        <v>0</v>
      </c>
      <c r="AL42" s="351">
        <v>0</v>
      </c>
      <c r="AM42" s="351">
        <v>0</v>
      </c>
      <c r="AN42" s="351">
        <v>0</v>
      </c>
      <c r="AO42" s="351">
        <v>0</v>
      </c>
      <c r="AP42" s="351">
        <v>0</v>
      </c>
      <c r="AQ42" s="351">
        <v>14015.602274229803</v>
      </c>
      <c r="AR42" s="351">
        <v>43302.922120851516</v>
      </c>
      <c r="AS42" s="351">
        <v>14961</v>
      </c>
      <c r="AT42" s="351">
        <v>470</v>
      </c>
      <c r="AU42" s="351">
        <v>505</v>
      </c>
      <c r="AV42" s="351">
        <v>16984</v>
      </c>
      <c r="AW42" s="351">
        <v>192315</v>
      </c>
      <c r="AX42" s="351">
        <v>283389</v>
      </c>
      <c r="AY42" s="351">
        <v>75232</v>
      </c>
      <c r="AZ42" s="351">
        <v>5465</v>
      </c>
      <c r="BA42" s="351">
        <v>1312</v>
      </c>
      <c r="BB42" s="351">
        <v>3301</v>
      </c>
      <c r="BC42" s="351">
        <v>3316</v>
      </c>
      <c r="BD42" s="351">
        <v>2566</v>
      </c>
      <c r="BE42" s="351">
        <v>1471</v>
      </c>
      <c r="BF42" s="351">
        <v>460</v>
      </c>
      <c r="BG42" s="351">
        <v>0</v>
      </c>
      <c r="BH42" s="351">
        <v>0</v>
      </c>
      <c r="BI42" s="351">
        <v>0</v>
      </c>
      <c r="BJ42" s="351">
        <v>0</v>
      </c>
      <c r="BK42" s="351">
        <v>0</v>
      </c>
      <c r="BL42" s="352"/>
      <c r="BM42" s="352"/>
      <c r="BN42" s="352"/>
      <c r="BO42" s="352"/>
      <c r="BP42" s="352"/>
    </row>
    <row r="43" spans="3:68" s="353" customFormat="1" x14ac:dyDescent="0.2">
      <c r="C43" s="350" t="s">
        <v>30</v>
      </c>
      <c r="D43" s="350" t="s">
        <v>333</v>
      </c>
      <c r="E43" s="370" t="s">
        <v>157</v>
      </c>
      <c r="F43" s="350" t="s">
        <v>140</v>
      </c>
      <c r="G43" s="350" t="s">
        <v>16</v>
      </c>
      <c r="H43" s="351">
        <v>0</v>
      </c>
      <c r="I43" s="351">
        <v>0</v>
      </c>
      <c r="J43" s="351">
        <v>0</v>
      </c>
      <c r="K43" s="351">
        <v>0</v>
      </c>
      <c r="L43" s="351">
        <v>0</v>
      </c>
      <c r="M43" s="351">
        <v>0</v>
      </c>
      <c r="N43" s="351">
        <v>0</v>
      </c>
      <c r="O43" s="351">
        <v>0</v>
      </c>
      <c r="P43" s="351">
        <v>0</v>
      </c>
      <c r="Q43" s="351">
        <v>588.39429121519481</v>
      </c>
      <c r="R43" s="351">
        <v>9185.7176919539252</v>
      </c>
      <c r="S43" s="351">
        <v>35902.602590619696</v>
      </c>
      <c r="T43" s="351">
        <v>46911.498244819253</v>
      </c>
      <c r="U43" s="351">
        <v>35239.928904328721</v>
      </c>
      <c r="V43" s="351">
        <v>26645.064387260973</v>
      </c>
      <c r="W43" s="351">
        <v>5114.5916258533871</v>
      </c>
      <c r="X43" s="351">
        <v>9515.1766519444136</v>
      </c>
      <c r="Y43" s="351">
        <v>1618.4272678489572</v>
      </c>
      <c r="Z43" s="351">
        <v>573.80325285800586</v>
      </c>
      <c r="AA43" s="351">
        <v>243.19566809743279</v>
      </c>
      <c r="AB43" s="351">
        <v>522.90280729086487</v>
      </c>
      <c r="AC43" s="351">
        <v>2381.6047803120714</v>
      </c>
      <c r="AD43" s="351">
        <v>3646.7542693180803</v>
      </c>
      <c r="AE43" s="351">
        <v>2534.2187539344145</v>
      </c>
      <c r="AF43" s="351">
        <v>3762.3357734424994</v>
      </c>
      <c r="AG43" s="351">
        <v>7915.3294147344122</v>
      </c>
      <c r="AH43" s="351">
        <v>9339.7000000000007</v>
      </c>
      <c r="AI43" s="351">
        <v>6911</v>
      </c>
      <c r="AJ43" s="351">
        <v>7638.8638467178725</v>
      </c>
      <c r="AK43" s="351">
        <v>4940.3194980347007</v>
      </c>
      <c r="AL43" s="351">
        <v>1201.4231966631999</v>
      </c>
      <c r="AM43" s="351">
        <v>1148.5341314773998</v>
      </c>
      <c r="AN43" s="351">
        <v>8661.1854362746853</v>
      </c>
      <c r="AO43" s="351">
        <v>5404.3008426189999</v>
      </c>
      <c r="AP43" s="351">
        <v>3956.4626831583996</v>
      </c>
      <c r="AQ43" s="351">
        <v>2193.6941810008052</v>
      </c>
      <c r="AR43" s="351">
        <v>54.091089394540404</v>
      </c>
      <c r="AS43" s="351">
        <v>67</v>
      </c>
      <c r="AT43" s="351">
        <v>7770</v>
      </c>
      <c r="AU43" s="351">
        <v>5763</v>
      </c>
      <c r="AV43" s="351">
        <v>1608</v>
      </c>
      <c r="AW43" s="351">
        <v>86</v>
      </c>
      <c r="AX43" s="351">
        <v>4666</v>
      </c>
      <c r="AY43" s="351">
        <v>555</v>
      </c>
      <c r="AZ43" s="351">
        <v>959</v>
      </c>
      <c r="BA43" s="351">
        <v>196</v>
      </c>
      <c r="BB43" s="351">
        <v>645</v>
      </c>
      <c r="BC43" s="351">
        <v>50</v>
      </c>
      <c r="BD43" s="351">
        <v>1025</v>
      </c>
      <c r="BE43" s="351">
        <v>1775</v>
      </c>
      <c r="BF43" s="351">
        <v>2290</v>
      </c>
      <c r="BG43" s="351">
        <v>1092</v>
      </c>
      <c r="BH43" s="351">
        <v>1539</v>
      </c>
      <c r="BI43" s="351">
        <v>804</v>
      </c>
      <c r="BJ43" s="351">
        <v>758</v>
      </c>
      <c r="BK43" s="351">
        <v>829</v>
      </c>
      <c r="BL43" s="352"/>
      <c r="BM43" s="352"/>
      <c r="BN43" s="352"/>
      <c r="BO43" s="352"/>
      <c r="BP43" s="352"/>
    </row>
    <row r="44" spans="3:68" s="353" customFormat="1" x14ac:dyDescent="0.2">
      <c r="C44" s="350" t="s">
        <v>31</v>
      </c>
      <c r="D44" s="350" t="s">
        <v>333</v>
      </c>
      <c r="E44" s="370" t="s">
        <v>157</v>
      </c>
      <c r="F44" s="350" t="s">
        <v>140</v>
      </c>
      <c r="G44" s="350" t="s">
        <v>16</v>
      </c>
      <c r="H44" s="351">
        <v>0</v>
      </c>
      <c r="I44" s="351">
        <v>0</v>
      </c>
      <c r="J44" s="351">
        <v>0</v>
      </c>
      <c r="K44" s="351">
        <v>0</v>
      </c>
      <c r="L44" s="351">
        <v>2212.8342900272883</v>
      </c>
      <c r="M44" s="351">
        <v>3087.5048250296477</v>
      </c>
      <c r="N44" s="351">
        <v>9864.9188412679541</v>
      </c>
      <c r="O44" s="351">
        <v>9799.2056790695569</v>
      </c>
      <c r="P44" s="351">
        <v>19874.154701778963</v>
      </c>
      <c r="Q44" s="351">
        <v>7769.9014560995993</v>
      </c>
      <c r="R44" s="351">
        <v>4616.4267675868559</v>
      </c>
      <c r="S44" s="351">
        <v>10045.298897629649</v>
      </c>
      <c r="T44" s="351">
        <v>15679.500898439259</v>
      </c>
      <c r="U44" s="351">
        <v>37844.890224983377</v>
      </c>
      <c r="V44" s="351">
        <v>29922.552614253891</v>
      </c>
      <c r="W44" s="351">
        <v>37203.168129969854</v>
      </c>
      <c r="X44" s="351">
        <v>17418.002518847599</v>
      </c>
      <c r="Y44" s="351">
        <v>2741.5981040064303</v>
      </c>
      <c r="Z44" s="351">
        <v>2367.3482775056013</v>
      </c>
      <c r="AA44" s="351">
        <v>1444.2081213170623</v>
      </c>
      <c r="AB44" s="351">
        <v>1856.9225676234648</v>
      </c>
      <c r="AC44" s="351">
        <v>1830.9447155000319</v>
      </c>
      <c r="AD44" s="351">
        <v>4572.7625523648185</v>
      </c>
      <c r="AE44" s="351">
        <v>2790.5988613363402</v>
      </c>
      <c r="AF44" s="351">
        <v>4295.2915208235499</v>
      </c>
      <c r="AG44" s="351">
        <v>2949.2117182188713</v>
      </c>
      <c r="AH44" s="351">
        <v>4291.8</v>
      </c>
      <c r="AI44" s="351">
        <v>3931.0832108889058</v>
      </c>
      <c r="AJ44" s="351">
        <v>5173.2334252868568</v>
      </c>
      <c r="AK44" s="351">
        <v>9351.7483442116518</v>
      </c>
      <c r="AL44" s="351">
        <v>3774.3560155301525</v>
      </c>
      <c r="AM44" s="351">
        <v>4441.4794513961506</v>
      </c>
      <c r="AN44" s="351">
        <v>3023.0908850504247</v>
      </c>
      <c r="AO44" s="351">
        <v>6935.6796845888475</v>
      </c>
      <c r="AP44" s="351">
        <v>1983.3399444664815</v>
      </c>
      <c r="AQ44" s="351">
        <v>2187.6840599569673</v>
      </c>
      <c r="AR44" s="351">
        <v>2091.5221232555623</v>
      </c>
      <c r="AS44" s="351">
        <v>2665</v>
      </c>
      <c r="AT44" s="351">
        <v>14339</v>
      </c>
      <c r="AU44" s="351">
        <v>21836</v>
      </c>
      <c r="AV44" s="351">
        <v>3987</v>
      </c>
      <c r="AW44" s="351">
        <v>4186</v>
      </c>
      <c r="AX44" s="351">
        <v>16731</v>
      </c>
      <c r="AY44" s="351">
        <v>7979</v>
      </c>
      <c r="AZ44" s="351">
        <v>3809</v>
      </c>
      <c r="BA44" s="351">
        <v>993</v>
      </c>
      <c r="BB44" s="351">
        <v>2382</v>
      </c>
      <c r="BC44" s="351">
        <v>636</v>
      </c>
      <c r="BD44" s="351">
        <v>2995</v>
      </c>
      <c r="BE44" s="351">
        <v>9597</v>
      </c>
      <c r="BF44" s="351">
        <v>7387</v>
      </c>
      <c r="BG44" s="351">
        <v>3670</v>
      </c>
      <c r="BH44" s="351">
        <v>4978</v>
      </c>
      <c r="BI44" s="351">
        <v>2656</v>
      </c>
      <c r="BJ44" s="351">
        <v>7628</v>
      </c>
      <c r="BK44" s="351">
        <v>3361</v>
      </c>
      <c r="BL44" s="352"/>
      <c r="BM44" s="352"/>
      <c r="BN44" s="352"/>
      <c r="BO44" s="352"/>
      <c r="BP44" s="352"/>
    </row>
    <row r="45" spans="3:68" s="353" customFormat="1" x14ac:dyDescent="0.2">
      <c r="C45" s="350" t="s">
        <v>32</v>
      </c>
      <c r="D45" s="350" t="s">
        <v>333</v>
      </c>
      <c r="E45" s="370" t="s">
        <v>157</v>
      </c>
      <c r="F45" s="350" t="s">
        <v>140</v>
      </c>
      <c r="G45" s="350" t="s">
        <v>16</v>
      </c>
      <c r="H45" s="351">
        <v>0</v>
      </c>
      <c r="I45" s="351">
        <v>0</v>
      </c>
      <c r="J45" s="351">
        <v>0</v>
      </c>
      <c r="K45" s="351">
        <v>0</v>
      </c>
      <c r="L45" s="351">
        <v>0</v>
      </c>
      <c r="M45" s="351">
        <v>0</v>
      </c>
      <c r="N45" s="351">
        <v>0</v>
      </c>
      <c r="O45" s="351">
        <v>0</v>
      </c>
      <c r="P45" s="351">
        <v>0</v>
      </c>
      <c r="Q45" s="351">
        <v>0</v>
      </c>
      <c r="R45" s="351">
        <v>0</v>
      </c>
      <c r="S45" s="351">
        <v>0</v>
      </c>
      <c r="T45" s="351">
        <v>23589.53536395419</v>
      </c>
      <c r="U45" s="351">
        <v>56035.544861456852</v>
      </c>
      <c r="V45" s="351">
        <v>71715.460782975293</v>
      </c>
      <c r="W45" s="351">
        <v>49179.414857834468</v>
      </c>
      <c r="X45" s="351">
        <v>16118.381138854118</v>
      </c>
      <c r="Y45" s="351">
        <v>3003.9660946048948</v>
      </c>
      <c r="Z45" s="351">
        <v>757.42029377256779</v>
      </c>
      <c r="AA45" s="351">
        <v>684.68934248969526</v>
      </c>
      <c r="AB45" s="351">
        <v>1412.249314179265</v>
      </c>
      <c r="AC45" s="351">
        <v>1082.9647941303447</v>
      </c>
      <c r="AD45" s="351">
        <v>1560.8490131767176</v>
      </c>
      <c r="AE45" s="351">
        <v>665.60220190884434</v>
      </c>
      <c r="AF45" s="351">
        <v>2432</v>
      </c>
      <c r="AG45" s="351">
        <v>218</v>
      </c>
      <c r="AH45" s="351">
        <v>222</v>
      </c>
      <c r="AI45" s="351">
        <v>3143</v>
      </c>
      <c r="AJ45" s="351">
        <v>1639.00083893332</v>
      </c>
      <c r="AK45" s="351">
        <v>2091.5221232555623</v>
      </c>
      <c r="AL45" s="351">
        <v>1057.7813037154567</v>
      </c>
      <c r="AM45" s="351">
        <v>288.48581010421549</v>
      </c>
      <c r="AN45" s="351">
        <v>3263.4957268039375</v>
      </c>
      <c r="AO45" s="351">
        <v>3011.0706429627489</v>
      </c>
      <c r="AP45" s="351">
        <v>492.82992559470148</v>
      </c>
      <c r="AQ45" s="351">
        <v>150.25302609594556</v>
      </c>
      <c r="AR45" s="351">
        <v>360.60726263026936</v>
      </c>
      <c r="AS45" s="351">
        <v>1701</v>
      </c>
      <c r="AT45" s="351">
        <v>4630</v>
      </c>
      <c r="AU45" s="351">
        <v>2075</v>
      </c>
      <c r="AV45" s="351">
        <v>2333</v>
      </c>
      <c r="AW45" s="351">
        <v>598</v>
      </c>
      <c r="AX45" s="351">
        <v>1450</v>
      </c>
      <c r="AY45" s="351">
        <v>1751</v>
      </c>
      <c r="AZ45" s="351">
        <v>2352</v>
      </c>
      <c r="BA45" s="351">
        <v>642</v>
      </c>
      <c r="BB45" s="351">
        <v>2240</v>
      </c>
      <c r="BC45" s="351">
        <v>6246</v>
      </c>
      <c r="BD45" s="351">
        <v>3067</v>
      </c>
      <c r="BE45" s="351">
        <v>3623</v>
      </c>
      <c r="BF45" s="351">
        <v>6367</v>
      </c>
      <c r="BG45" s="351">
        <v>3036</v>
      </c>
      <c r="BH45" s="351">
        <v>4279</v>
      </c>
      <c r="BI45" s="351">
        <v>2234</v>
      </c>
      <c r="BJ45" s="351">
        <v>2104</v>
      </c>
      <c r="BK45" s="351">
        <v>2306</v>
      </c>
      <c r="BL45" s="352"/>
      <c r="BM45" s="352"/>
      <c r="BN45" s="352"/>
      <c r="BO45" s="352"/>
      <c r="BP45" s="352"/>
    </row>
    <row r="46" spans="3:68" s="353" customFormat="1" x14ac:dyDescent="0.2">
      <c r="C46" s="354" t="s">
        <v>141</v>
      </c>
      <c r="D46" s="354" t="s">
        <v>333</v>
      </c>
      <c r="E46" s="371" t="s">
        <v>157</v>
      </c>
      <c r="F46" s="354" t="s">
        <v>140</v>
      </c>
      <c r="G46" s="354" t="s">
        <v>16</v>
      </c>
      <c r="H46" s="355">
        <v>0</v>
      </c>
      <c r="I46" s="355">
        <v>0</v>
      </c>
      <c r="J46" s="355">
        <v>0</v>
      </c>
      <c r="K46" s="355">
        <v>2307.8864808337239</v>
      </c>
      <c r="L46" s="355">
        <v>20133.905496856707</v>
      </c>
      <c r="M46" s="355">
        <v>27117.666149796256</v>
      </c>
      <c r="N46" s="355">
        <v>45845.203322394911</v>
      </c>
      <c r="O46" s="355">
        <v>56477.107448944022</v>
      </c>
      <c r="P46" s="355">
        <v>96913.201831884886</v>
      </c>
      <c r="Q46" s="355">
        <v>85325.68845936557</v>
      </c>
      <c r="R46" s="355">
        <v>111295.4214897888</v>
      </c>
      <c r="S46" s="355">
        <v>187046.98712632072</v>
      </c>
      <c r="T46" s="355">
        <v>261812.89291166322</v>
      </c>
      <c r="U46" s="355">
        <v>267414.32572452008</v>
      </c>
      <c r="V46" s="355">
        <v>214254.80509177453</v>
      </c>
      <c r="W46" s="355">
        <v>138184.70303991923</v>
      </c>
      <c r="X46" s="355">
        <v>138503.23945524261</v>
      </c>
      <c r="Y46" s="355">
        <v>92147.175844121492</v>
      </c>
      <c r="Z46" s="355">
        <v>128394.2158595074</v>
      </c>
      <c r="AA46" s="355">
        <v>225565.85289627733</v>
      </c>
      <c r="AB46" s="355">
        <v>136634.09181060907</v>
      </c>
      <c r="AC46" s="355">
        <v>44300.602214128594</v>
      </c>
      <c r="AD46" s="355">
        <v>39173.968963734929</v>
      </c>
      <c r="AE46" s="355">
        <v>64164.052264012593</v>
      </c>
      <c r="AF46" s="355">
        <v>121716.09424506901</v>
      </c>
      <c r="AG46" s="355">
        <v>101516.21729857101</v>
      </c>
      <c r="AH46" s="355">
        <v>231829.87722470597</v>
      </c>
      <c r="AI46" s="355">
        <v>286846.12886653899</v>
      </c>
      <c r="AJ46" s="355">
        <v>236735.83114570894</v>
      </c>
      <c r="AK46" s="355">
        <v>185612.30513757197</v>
      </c>
      <c r="AL46" s="355">
        <v>149685.01134638701</v>
      </c>
      <c r="AM46" s="355">
        <v>146452.465945993</v>
      </c>
      <c r="AN46" s="355">
        <v>206916.33733352</v>
      </c>
      <c r="AO46" s="355">
        <v>349850.06788311503</v>
      </c>
      <c r="AP46" s="355">
        <v>412648.72523163003</v>
      </c>
      <c r="AQ46" s="355">
        <v>248849.06182010504</v>
      </c>
      <c r="AR46" s="355">
        <v>262209.56090055651</v>
      </c>
      <c r="AS46" s="355">
        <v>596952</v>
      </c>
      <c r="AT46" s="355">
        <v>1232367</v>
      </c>
      <c r="AU46" s="355">
        <v>1657625</v>
      </c>
      <c r="AV46" s="355">
        <v>1520100</v>
      </c>
      <c r="AW46" s="355">
        <v>1812734</v>
      </c>
      <c r="AX46" s="355">
        <v>1304359</v>
      </c>
      <c r="AY46" s="355">
        <v>453065</v>
      </c>
      <c r="AZ46" s="355">
        <v>473977</v>
      </c>
      <c r="BA46" s="355">
        <v>339622</v>
      </c>
      <c r="BB46" s="355">
        <v>934989</v>
      </c>
      <c r="BC46" s="355">
        <v>725484</v>
      </c>
      <c r="BD46" s="355">
        <v>340422</v>
      </c>
      <c r="BE46" s="355">
        <v>171307</v>
      </c>
      <c r="BF46" s="355">
        <v>106078</v>
      </c>
      <c r="BG46" s="355">
        <v>96559</v>
      </c>
      <c r="BH46" s="355">
        <v>114531</v>
      </c>
      <c r="BI46" s="355">
        <v>163167</v>
      </c>
      <c r="BJ46" s="355">
        <v>60025</v>
      </c>
      <c r="BK46" s="355">
        <v>42108</v>
      </c>
      <c r="BL46" s="352"/>
      <c r="BM46" s="352"/>
      <c r="BN46" s="352"/>
      <c r="BO46" s="352"/>
      <c r="BP46" s="352"/>
    </row>
    <row r="47" spans="3:68" s="353" customFormat="1" x14ac:dyDescent="0.2">
      <c r="C47" s="350" t="s">
        <v>142</v>
      </c>
      <c r="D47" s="350" t="s">
        <v>333</v>
      </c>
      <c r="E47" s="370" t="s">
        <v>157</v>
      </c>
      <c r="F47" s="350" t="s">
        <v>140</v>
      </c>
      <c r="G47" s="350" t="s">
        <v>16</v>
      </c>
      <c r="H47" s="351">
        <v>0</v>
      </c>
      <c r="I47" s="351">
        <v>0</v>
      </c>
      <c r="J47" s="351">
        <v>0</v>
      </c>
      <c r="K47" s="351">
        <v>2307.8864808337239</v>
      </c>
      <c r="L47" s="351">
        <v>20133.905496856703</v>
      </c>
      <c r="M47" s="351">
        <v>27117.666149796256</v>
      </c>
      <c r="N47" s="351">
        <v>45845.203322394911</v>
      </c>
      <c r="O47" s="351">
        <v>56477.107448944022</v>
      </c>
      <c r="P47" s="351">
        <v>96913.201831884886</v>
      </c>
      <c r="Q47" s="351">
        <v>85325.688459365556</v>
      </c>
      <c r="R47" s="351">
        <v>111295.4214897888</v>
      </c>
      <c r="S47" s="351">
        <v>187046.98712632075</v>
      </c>
      <c r="T47" s="351">
        <v>261812.89291166322</v>
      </c>
      <c r="U47" s="351">
        <v>267414.32572452008</v>
      </c>
      <c r="V47" s="351">
        <v>214254.8050917745</v>
      </c>
      <c r="W47" s="351">
        <v>138184.70303991923</v>
      </c>
      <c r="X47" s="351">
        <v>138503.23945524264</v>
      </c>
      <c r="Y47" s="351">
        <v>92147.175844121506</v>
      </c>
      <c r="Z47" s="351">
        <v>128394.2158595074</v>
      </c>
      <c r="AA47" s="351">
        <v>225565.85289627736</v>
      </c>
      <c r="AB47" s="351">
        <v>136634.09181060904</v>
      </c>
      <c r="AC47" s="351">
        <v>44300.602214128594</v>
      </c>
      <c r="AD47" s="351">
        <v>39173.968963734929</v>
      </c>
      <c r="AE47" s="351">
        <v>64164.0522640126</v>
      </c>
      <c r="AF47" s="351">
        <v>121715.91055242815</v>
      </c>
      <c r="AG47" s="351">
        <v>101516.44934532237</v>
      </c>
      <c r="AH47" s="351">
        <v>231830.04822040285</v>
      </c>
      <c r="AI47" s="351">
        <v>286846.01621463487</v>
      </c>
      <c r="AJ47" s="351">
        <v>236736.01137857235</v>
      </c>
      <c r="AK47" s="351">
        <v>185612.30513805297</v>
      </c>
      <c r="AL47" s="351">
        <v>149685.01134710838</v>
      </c>
      <c r="AM47" s="351">
        <v>146452.4659478562</v>
      </c>
      <c r="AN47" s="351">
        <v>206916.33732886138</v>
      </c>
      <c r="AO47" s="351">
        <v>349850.06792819069</v>
      </c>
      <c r="AP47" s="351">
        <v>412648.72525573068</v>
      </c>
      <c r="AQ47" s="351">
        <v>248849.06182010507</v>
      </c>
      <c r="AR47" s="351">
        <v>262209.37358912406</v>
      </c>
      <c r="AS47" s="351">
        <v>596952</v>
      </c>
      <c r="AT47" s="351">
        <v>1232367</v>
      </c>
      <c r="AU47" s="351">
        <v>1657625</v>
      </c>
      <c r="AV47" s="351">
        <v>1520100</v>
      </c>
      <c r="AW47" s="351">
        <v>1812734</v>
      </c>
      <c r="AX47" s="351">
        <v>1304359</v>
      </c>
      <c r="AY47" s="351">
        <v>453065</v>
      </c>
      <c r="AZ47" s="351">
        <v>473977</v>
      </c>
      <c r="BA47" s="351">
        <v>339622</v>
      </c>
      <c r="BB47" s="351">
        <v>934989</v>
      </c>
      <c r="BC47" s="351">
        <v>725484</v>
      </c>
      <c r="BD47" s="351">
        <v>340422</v>
      </c>
      <c r="BE47" s="351">
        <v>171307</v>
      </c>
      <c r="BF47" s="351">
        <v>106078</v>
      </c>
      <c r="BG47" s="351">
        <v>96559</v>
      </c>
      <c r="BH47" s="351">
        <v>114531</v>
      </c>
      <c r="BI47" s="351">
        <v>163167</v>
      </c>
      <c r="BJ47" s="351">
        <v>60025</v>
      </c>
      <c r="BK47" s="351">
        <v>42108</v>
      </c>
      <c r="BL47" s="352"/>
      <c r="BM47" s="352"/>
      <c r="BN47" s="352"/>
      <c r="BO47" s="352"/>
      <c r="BP47" s="352"/>
    </row>
    <row r="48" spans="3:68" s="353" customFormat="1" x14ac:dyDescent="0.2">
      <c r="C48" s="356" t="s">
        <v>143</v>
      </c>
      <c r="D48" s="356" t="s">
        <v>333</v>
      </c>
      <c r="E48" s="372" t="s">
        <v>157</v>
      </c>
      <c r="F48" s="356" t="s">
        <v>140</v>
      </c>
      <c r="G48" s="356" t="s">
        <v>16</v>
      </c>
      <c r="H48" s="357">
        <v>0</v>
      </c>
      <c r="I48" s="357">
        <v>0</v>
      </c>
      <c r="J48" s="357">
        <v>0</v>
      </c>
      <c r="K48" s="357">
        <v>0</v>
      </c>
      <c r="L48" s="357">
        <v>3.637978807091713E-12</v>
      </c>
      <c r="M48" s="357">
        <v>0</v>
      </c>
      <c r="N48" s="357">
        <v>0</v>
      </c>
      <c r="O48" s="357">
        <v>0</v>
      </c>
      <c r="P48" s="357">
        <v>0</v>
      </c>
      <c r="Q48" s="357">
        <v>1.4551915228366852E-11</v>
      </c>
      <c r="R48" s="357">
        <v>0</v>
      </c>
      <c r="S48" s="357">
        <v>-2.9103830456733704E-11</v>
      </c>
      <c r="T48" s="357">
        <v>0</v>
      </c>
      <c r="U48" s="357">
        <v>0</v>
      </c>
      <c r="V48" s="357">
        <v>2.9103830456733704E-11</v>
      </c>
      <c r="W48" s="357">
        <v>0</v>
      </c>
      <c r="X48" s="357">
        <v>-2.9103830456733704E-11</v>
      </c>
      <c r="Y48" s="357">
        <v>-1.4551915228366852E-11</v>
      </c>
      <c r="Z48" s="357">
        <v>0</v>
      </c>
      <c r="AA48" s="357">
        <v>-2.9103830456733704E-11</v>
      </c>
      <c r="AB48" s="357">
        <v>2.9103830456733704E-11</v>
      </c>
      <c r="AC48" s="357">
        <v>0</v>
      </c>
      <c r="AD48" s="357">
        <v>0</v>
      </c>
      <c r="AE48" s="357">
        <v>-7.2759576141834259E-12</v>
      </c>
      <c r="AF48" s="357">
        <v>0.18369264085777104</v>
      </c>
      <c r="AG48" s="357">
        <v>-0.23204675136366859</v>
      </c>
      <c r="AH48" s="357">
        <v>-0.17099569688434713</v>
      </c>
      <c r="AI48" s="357">
        <v>0.11265190411359072</v>
      </c>
      <c r="AJ48" s="357">
        <v>-0.18023286340758204</v>
      </c>
      <c r="AK48" s="357">
        <v>-4.8099900595843792E-7</v>
      </c>
      <c r="AL48" s="357">
        <v>-7.2136754170060158E-7</v>
      </c>
      <c r="AM48" s="357">
        <v>-1.863198122009635E-6</v>
      </c>
      <c r="AN48" s="357">
        <v>4.6586210373789072E-6</v>
      </c>
      <c r="AO48" s="357">
        <v>-4.5075663365423679E-5</v>
      </c>
      <c r="AP48" s="357">
        <v>-2.4100649170577526E-5</v>
      </c>
      <c r="AQ48" s="357">
        <v>-2.9103830456733704E-11</v>
      </c>
      <c r="AR48" s="357">
        <v>0.1873114324407652</v>
      </c>
      <c r="AS48" s="357">
        <v>0</v>
      </c>
      <c r="AT48" s="357">
        <v>0</v>
      </c>
      <c r="AU48" s="357">
        <v>0</v>
      </c>
      <c r="AV48" s="357">
        <v>0</v>
      </c>
      <c r="AW48" s="357">
        <v>0</v>
      </c>
      <c r="AX48" s="357">
        <v>0</v>
      </c>
      <c r="AY48" s="357">
        <v>0</v>
      </c>
      <c r="AZ48" s="357">
        <v>0</v>
      </c>
      <c r="BA48" s="357">
        <v>0</v>
      </c>
      <c r="BB48" s="357">
        <v>0</v>
      </c>
      <c r="BC48" s="357">
        <v>0</v>
      </c>
      <c r="BD48" s="357">
        <v>0</v>
      </c>
      <c r="BE48" s="357">
        <v>0</v>
      </c>
      <c r="BF48" s="357">
        <v>0</v>
      </c>
      <c r="BG48" s="357">
        <v>0</v>
      </c>
      <c r="BH48" s="357">
        <v>0</v>
      </c>
      <c r="BI48" s="357">
        <v>0</v>
      </c>
      <c r="BJ48" s="357">
        <v>0</v>
      </c>
      <c r="BK48" s="357">
        <v>0</v>
      </c>
      <c r="BL48" s="352"/>
      <c r="BM48" s="352"/>
      <c r="BN48" s="352"/>
      <c r="BO48" s="352"/>
      <c r="BP48" s="352"/>
    </row>
    <row r="49" spans="3:68" s="353" customFormat="1" x14ac:dyDescent="0.2">
      <c r="C49" s="350" t="s">
        <v>11</v>
      </c>
      <c r="D49" s="350" t="s">
        <v>333</v>
      </c>
      <c r="E49" s="370" t="s">
        <v>158</v>
      </c>
      <c r="F49" s="350" t="s">
        <v>140</v>
      </c>
      <c r="G49" s="350" t="s">
        <v>16</v>
      </c>
      <c r="H49" s="351">
        <v>206.0780933552</v>
      </c>
      <c r="I49" s="351">
        <v>1076.6196904246997</v>
      </c>
      <c r="J49" s="351">
        <v>2066.510652038</v>
      </c>
      <c r="K49" s="351">
        <v>1879.0820651737997</v>
      </c>
      <c r="L49" s="351">
        <v>580.00852078899993</v>
      </c>
      <c r="M49" s="351">
        <v>741.22869733029984</v>
      </c>
      <c r="N49" s="351">
        <v>1130.1766838375997</v>
      </c>
      <c r="O49" s="351">
        <v>2170.4207742959002</v>
      </c>
      <c r="P49" s="351">
        <v>2143.7354092532</v>
      </c>
      <c r="Q49" s="351">
        <v>1325.8501198418001</v>
      </c>
      <c r="R49" s="351">
        <v>2674.6320029751</v>
      </c>
      <c r="S49" s="351">
        <v>3512.2949305349998</v>
      </c>
      <c r="T49" s="351">
        <v>2380.3465377496</v>
      </c>
      <c r="U49" s="351">
        <v>2352.6003539960998</v>
      </c>
      <c r="V49" s="351">
        <v>2448.5894790246998</v>
      </c>
      <c r="W49" s="351">
        <v>1819.0930646569</v>
      </c>
      <c r="X49" s="351">
        <v>1326.4337141346</v>
      </c>
      <c r="Y49" s="351">
        <v>2887.8631617383003</v>
      </c>
      <c r="Z49" s="351">
        <v>4746.1925884508992</v>
      </c>
      <c r="AA49" s="351">
        <v>3921.0029689997996</v>
      </c>
      <c r="AB49" s="351">
        <v>3618.0928683903003</v>
      </c>
      <c r="AC49" s="351">
        <v>3354.2485545659001</v>
      </c>
      <c r="AD49" s="351">
        <v>6398.3748632697007</v>
      </c>
      <c r="AE49" s="351">
        <v>8471.8666233937947</v>
      </c>
      <c r="AF49" s="351">
        <v>16637.217073551899</v>
      </c>
      <c r="AG49" s="351">
        <v>50365.415359465296</v>
      </c>
      <c r="AH49" s="351">
        <v>77022.105225199237</v>
      </c>
      <c r="AI49" s="351">
        <v>55392.881612635676</v>
      </c>
      <c r="AJ49" s="351">
        <v>21192.888824780901</v>
      </c>
      <c r="AK49" s="351">
        <v>15031.312730638394</v>
      </c>
      <c r="AL49" s="351">
        <v>31583.186085367757</v>
      </c>
      <c r="AM49" s="351">
        <v>20194.006707295084</v>
      </c>
      <c r="AN49" s="351">
        <v>11707.715793396079</v>
      </c>
      <c r="AO49" s="351">
        <v>12314.738018823698</v>
      </c>
      <c r="AP49" s="351">
        <v>14748.837041578017</v>
      </c>
      <c r="AQ49" s="351">
        <v>23391.391102616806</v>
      </c>
      <c r="AR49" s="351">
        <v>71213.924248434356</v>
      </c>
      <c r="AS49" s="351">
        <v>44018.126525068212</v>
      </c>
      <c r="AT49" s="351">
        <v>38413</v>
      </c>
      <c r="AU49" s="351">
        <v>65404</v>
      </c>
      <c r="AV49" s="351">
        <v>73433</v>
      </c>
      <c r="AW49" s="351">
        <v>131917</v>
      </c>
      <c r="AX49" s="351">
        <v>221688</v>
      </c>
      <c r="AY49" s="351">
        <v>370441</v>
      </c>
      <c r="AZ49" s="351">
        <v>385199</v>
      </c>
      <c r="BA49" s="351">
        <v>459939</v>
      </c>
      <c r="BB49" s="351">
        <v>447527</v>
      </c>
      <c r="BC49" s="351">
        <v>263336</v>
      </c>
      <c r="BD49" s="351">
        <v>114736</v>
      </c>
      <c r="BE49" s="351">
        <v>46603</v>
      </c>
      <c r="BF49" s="351">
        <v>29114</v>
      </c>
      <c r="BG49" s="351">
        <v>16971</v>
      </c>
      <c r="BH49" s="351">
        <v>30830</v>
      </c>
      <c r="BI49" s="351">
        <v>30431</v>
      </c>
      <c r="BJ49" s="351">
        <v>47797</v>
      </c>
      <c r="BK49" s="351">
        <v>61547</v>
      </c>
      <c r="BL49" s="352"/>
      <c r="BM49" s="352"/>
      <c r="BN49" s="352"/>
      <c r="BO49" s="352"/>
      <c r="BP49" s="352"/>
    </row>
    <row r="50" spans="3:68" s="353" customFormat="1" x14ac:dyDescent="0.2">
      <c r="C50" s="350" t="s">
        <v>17</v>
      </c>
      <c r="D50" s="350" t="s">
        <v>333</v>
      </c>
      <c r="E50" s="370" t="s">
        <v>158</v>
      </c>
      <c r="F50" s="350" t="s">
        <v>140</v>
      </c>
      <c r="G50" s="350" t="s">
        <v>16</v>
      </c>
      <c r="H50" s="351">
        <v>0</v>
      </c>
      <c r="I50" s="351">
        <v>0</v>
      </c>
      <c r="J50" s="351">
        <v>0</v>
      </c>
      <c r="K50" s="351">
        <v>0</v>
      </c>
      <c r="L50" s="351">
        <v>0</v>
      </c>
      <c r="M50" s="351">
        <v>0</v>
      </c>
      <c r="N50" s="351">
        <v>0</v>
      </c>
      <c r="O50" s="351">
        <v>0</v>
      </c>
      <c r="P50" s="351">
        <v>0</v>
      </c>
      <c r="Q50" s="351">
        <v>48.261160109599992</v>
      </c>
      <c r="R50" s="351">
        <v>584.58394738740003</v>
      </c>
      <c r="S50" s="351">
        <v>233.40705113410002</v>
      </c>
      <c r="T50" s="351">
        <v>163.20779759110002</v>
      </c>
      <c r="U50" s="351">
        <v>167.7078590747</v>
      </c>
      <c r="V50" s="351">
        <v>183.47006310629996</v>
      </c>
      <c r="W50" s="351">
        <v>145.62927193390001</v>
      </c>
      <c r="X50" s="351">
        <v>254.82913225869999</v>
      </c>
      <c r="Y50" s="351">
        <v>543.31494236290007</v>
      </c>
      <c r="Z50" s="351">
        <v>108.78319089349998</v>
      </c>
      <c r="AA50" s="351">
        <v>153.25808661789998</v>
      </c>
      <c r="AB50" s="351">
        <v>397.87001310210002</v>
      </c>
      <c r="AC50" s="351">
        <v>956.2102580745975</v>
      </c>
      <c r="AD50" s="351">
        <v>50.485016768200005</v>
      </c>
      <c r="AE50" s="351">
        <v>144.24290505210001</v>
      </c>
      <c r="AF50" s="351">
        <v>151.45505030470002</v>
      </c>
      <c r="AG50" s="351">
        <v>313.72831848830003</v>
      </c>
      <c r="AH50" s="351">
        <v>352.79410527329998</v>
      </c>
      <c r="AI50" s="351">
        <v>435.73377567819995</v>
      </c>
      <c r="AJ50" s="351">
        <v>427.31960621690001</v>
      </c>
      <c r="AK50" s="351">
        <v>84.141694613729513</v>
      </c>
      <c r="AL50" s="351">
        <v>2199.7043020446431</v>
      </c>
      <c r="AM50" s="351">
        <v>2404.0484175351289</v>
      </c>
      <c r="AN50" s="351">
        <v>1165.9634825045375</v>
      </c>
      <c r="AO50" s="351">
        <v>703.18416212902525</v>
      </c>
      <c r="AP50" s="351">
        <v>1412.3784453018884</v>
      </c>
      <c r="AQ50" s="351">
        <v>4790.0664719387451</v>
      </c>
      <c r="AR50" s="351">
        <v>1159.9533614606999</v>
      </c>
      <c r="AS50" s="351">
        <v>2650.4633803324796</v>
      </c>
      <c r="AT50" s="351">
        <v>2797</v>
      </c>
      <c r="AU50" s="351">
        <v>5946</v>
      </c>
      <c r="AV50" s="351">
        <v>9551</v>
      </c>
      <c r="AW50" s="351">
        <v>29913</v>
      </c>
      <c r="AX50" s="351">
        <v>26985</v>
      </c>
      <c r="AY50" s="351">
        <v>40584</v>
      </c>
      <c r="AZ50" s="351">
        <v>29730</v>
      </c>
      <c r="BA50" s="351">
        <v>10632</v>
      </c>
      <c r="BB50" s="351">
        <v>6743</v>
      </c>
      <c r="BC50" s="351">
        <v>3709</v>
      </c>
      <c r="BD50" s="351">
        <v>6793</v>
      </c>
      <c r="BE50" s="351">
        <v>7296</v>
      </c>
      <c r="BF50" s="351">
        <v>1431</v>
      </c>
      <c r="BG50" s="351">
        <v>11640</v>
      </c>
      <c r="BH50" s="351">
        <v>1798</v>
      </c>
      <c r="BI50" s="351">
        <v>733</v>
      </c>
      <c r="BJ50" s="351">
        <v>2672</v>
      </c>
      <c r="BK50" s="351">
        <v>13110</v>
      </c>
      <c r="BL50" s="352"/>
      <c r="BM50" s="352"/>
      <c r="BN50" s="352"/>
      <c r="BO50" s="352"/>
      <c r="BP50" s="352"/>
    </row>
    <row r="51" spans="3:68" s="353" customFormat="1" x14ac:dyDescent="0.2">
      <c r="C51" s="350" t="s">
        <v>18</v>
      </c>
      <c r="D51" s="350" t="s">
        <v>333</v>
      </c>
      <c r="E51" s="370" t="s">
        <v>158</v>
      </c>
      <c r="F51" s="350" t="s">
        <v>140</v>
      </c>
      <c r="G51" s="350" t="s">
        <v>16</v>
      </c>
      <c r="H51" s="351">
        <v>73.250406524599995</v>
      </c>
      <c r="I51" s="351">
        <v>382.68419849029999</v>
      </c>
      <c r="J51" s="351">
        <v>734.54069212549985</v>
      </c>
      <c r="K51" s="351">
        <v>667.91924801369987</v>
      </c>
      <c r="L51" s="351">
        <v>76.261888980999984</v>
      </c>
      <c r="M51" s="351">
        <v>47.421684691000003</v>
      </c>
      <c r="N51" s="351">
        <v>21.945136093199999</v>
      </c>
      <c r="O51" s="351">
        <v>51.543975262300002</v>
      </c>
      <c r="P51" s="351">
        <v>7.3061132967999987</v>
      </c>
      <c r="Q51" s="351">
        <v>0</v>
      </c>
      <c r="R51" s="351">
        <v>0</v>
      </c>
      <c r="S51" s="351">
        <v>8.3797779079999994</v>
      </c>
      <c r="T51" s="351">
        <v>54.085033987199999</v>
      </c>
      <c r="U51" s="351">
        <v>115.14727903789999</v>
      </c>
      <c r="V51" s="351">
        <v>205.79167868689998</v>
      </c>
      <c r="W51" s="351">
        <v>242.75521377999999</v>
      </c>
      <c r="X51" s="351">
        <v>114.79331193729999</v>
      </c>
      <c r="Y51" s="351">
        <v>977.84669383239998</v>
      </c>
      <c r="Z51" s="351">
        <v>1047.5640979409</v>
      </c>
      <c r="AA51" s="351">
        <v>148.4499897828</v>
      </c>
      <c r="AB51" s="351">
        <v>1192.4080150973998</v>
      </c>
      <c r="AC51" s="351">
        <v>56.495137812100005</v>
      </c>
      <c r="AD51" s="351">
        <v>3.6060726262999996</v>
      </c>
      <c r="AE51" s="351">
        <v>170.68743764500002</v>
      </c>
      <c r="AF51" s="351">
        <v>1155.1452646255998</v>
      </c>
      <c r="AG51" s="351">
        <v>367.81940788289995</v>
      </c>
      <c r="AH51" s="351">
        <v>225.37953914389999</v>
      </c>
      <c r="AI51" s="351">
        <v>209.15221232559998</v>
      </c>
      <c r="AJ51" s="351">
        <v>21.636435757799998</v>
      </c>
      <c r="AK51" s="351">
        <v>444.74895724399886</v>
      </c>
      <c r="AL51" s="351">
        <v>3179.3540321902083</v>
      </c>
      <c r="AM51" s="351">
        <v>7067.9023475532795</v>
      </c>
      <c r="AN51" s="351">
        <v>3419.758873943721</v>
      </c>
      <c r="AO51" s="351">
        <v>625.0525885591336</v>
      </c>
      <c r="AP51" s="351">
        <v>961.61936701405159</v>
      </c>
      <c r="AQ51" s="351">
        <v>2151.6233336939404</v>
      </c>
      <c r="AR51" s="351">
        <v>5264.8660344019327</v>
      </c>
      <c r="AS51" s="351">
        <v>949.59912492637602</v>
      </c>
      <c r="AT51" s="351">
        <v>2230</v>
      </c>
      <c r="AU51" s="351">
        <v>22833</v>
      </c>
      <c r="AV51" s="351">
        <v>3546</v>
      </c>
      <c r="AW51" s="351">
        <v>3994</v>
      </c>
      <c r="AX51" s="351">
        <v>3142</v>
      </c>
      <c r="AY51" s="351">
        <v>5002</v>
      </c>
      <c r="AZ51" s="351">
        <v>6821</v>
      </c>
      <c r="BA51" s="351">
        <v>5072</v>
      </c>
      <c r="BB51" s="351">
        <v>3165</v>
      </c>
      <c r="BC51" s="351">
        <v>5045</v>
      </c>
      <c r="BD51" s="351">
        <v>10873</v>
      </c>
      <c r="BE51" s="351">
        <v>5366</v>
      </c>
      <c r="BF51" s="351">
        <v>6054</v>
      </c>
      <c r="BG51" s="351">
        <v>571</v>
      </c>
      <c r="BH51" s="351">
        <v>746</v>
      </c>
      <c r="BI51" s="351">
        <v>2420</v>
      </c>
      <c r="BJ51" s="351">
        <v>2660</v>
      </c>
      <c r="BK51" s="351">
        <v>1453</v>
      </c>
      <c r="BL51" s="352"/>
      <c r="BM51" s="352"/>
      <c r="BN51" s="352"/>
      <c r="BO51" s="352"/>
      <c r="BP51" s="352"/>
    </row>
    <row r="52" spans="3:68" s="353" customFormat="1" x14ac:dyDescent="0.2">
      <c r="C52" s="350" t="s">
        <v>19</v>
      </c>
      <c r="D52" s="350" t="s">
        <v>333</v>
      </c>
      <c r="E52" s="370" t="s">
        <v>158</v>
      </c>
      <c r="F52" s="350" t="s">
        <v>140</v>
      </c>
      <c r="G52" s="350" t="s">
        <v>16</v>
      </c>
      <c r="H52" s="351">
        <v>231.21756121309997</v>
      </c>
      <c r="I52" s="351">
        <v>1207.9565330016001</v>
      </c>
      <c r="J52" s="351">
        <v>2318.6042996405999</v>
      </c>
      <c r="K52" s="351">
        <v>2108.3112984265999</v>
      </c>
      <c r="L52" s="351">
        <v>2056.7321150818002</v>
      </c>
      <c r="M52" s="351">
        <v>1967.3738211148004</v>
      </c>
      <c r="N52" s="351">
        <v>2334.4138521269997</v>
      </c>
      <c r="O52" s="351">
        <v>3172.1067433558001</v>
      </c>
      <c r="P52" s="351">
        <v>4613.3234713256988</v>
      </c>
      <c r="Q52" s="351">
        <v>1055.4857067301</v>
      </c>
      <c r="R52" s="351">
        <v>545.84554722150006</v>
      </c>
      <c r="S52" s="351">
        <v>3868.1193057107998</v>
      </c>
      <c r="T52" s="351">
        <v>2662.5290360968002</v>
      </c>
      <c r="U52" s="351">
        <v>2683.7906710900997</v>
      </c>
      <c r="V52" s="351">
        <v>2866.1496339835999</v>
      </c>
      <c r="W52" s="351">
        <v>2205.4872819828997</v>
      </c>
      <c r="X52" s="351">
        <v>1426.8027358070992</v>
      </c>
      <c r="Y52" s="351">
        <v>1593.2830887213997</v>
      </c>
      <c r="Z52" s="351">
        <v>4257.5697474547005</v>
      </c>
      <c r="AA52" s="351">
        <v>8531.9678338321719</v>
      </c>
      <c r="AB52" s="351">
        <v>23107.7133893477</v>
      </c>
      <c r="AC52" s="351">
        <v>15384.106835911674</v>
      </c>
      <c r="AD52" s="351">
        <v>12371.834168740199</v>
      </c>
      <c r="AE52" s="351">
        <v>17251.451444232087</v>
      </c>
      <c r="AF52" s="351">
        <v>11552.654670465097</v>
      </c>
      <c r="AG52" s="351">
        <v>9172.6467371052859</v>
      </c>
      <c r="AH52" s="351">
        <v>11579.0992030579</v>
      </c>
      <c r="AI52" s="351">
        <v>16222.5187215271</v>
      </c>
      <c r="AJ52" s="351">
        <v>5287.7044943684996</v>
      </c>
      <c r="AK52" s="351">
        <v>12867.669154856778</v>
      </c>
      <c r="AL52" s="351">
        <v>43320.952483983026</v>
      </c>
      <c r="AM52" s="351">
        <v>84418.160181746061</v>
      </c>
      <c r="AN52" s="351">
        <v>113423.00433930739</v>
      </c>
      <c r="AO52" s="351">
        <v>71472.359453319383</v>
      </c>
      <c r="AP52" s="351">
        <v>25194.427415768154</v>
      </c>
      <c r="AQ52" s="351">
        <v>28536.054716141982</v>
      </c>
      <c r="AR52" s="351">
        <v>62907.936965850487</v>
      </c>
      <c r="AS52" s="351">
        <v>59169.641676583364</v>
      </c>
      <c r="AT52" s="351">
        <v>61335</v>
      </c>
      <c r="AU52" s="351">
        <v>43383</v>
      </c>
      <c r="AV52" s="351">
        <v>51998</v>
      </c>
      <c r="AW52" s="351">
        <v>78783</v>
      </c>
      <c r="AX52" s="351">
        <v>89269</v>
      </c>
      <c r="AY52" s="351">
        <v>92315</v>
      </c>
      <c r="AZ52" s="351">
        <v>126463</v>
      </c>
      <c r="BA52" s="351">
        <v>119776</v>
      </c>
      <c r="BB52" s="351">
        <v>124788</v>
      </c>
      <c r="BC52" s="351">
        <v>118747</v>
      </c>
      <c r="BD52" s="351">
        <v>81791</v>
      </c>
      <c r="BE52" s="351">
        <v>30171</v>
      </c>
      <c r="BF52" s="351">
        <v>21900</v>
      </c>
      <c r="BG52" s="351">
        <v>25499</v>
      </c>
      <c r="BH52" s="351">
        <v>58759</v>
      </c>
      <c r="BI52" s="351">
        <v>50056</v>
      </c>
      <c r="BJ52" s="351">
        <v>89983</v>
      </c>
      <c r="BK52" s="351">
        <v>77400</v>
      </c>
      <c r="BL52" s="352"/>
      <c r="BM52" s="352"/>
      <c r="BN52" s="352"/>
      <c r="BO52" s="352"/>
      <c r="BP52" s="352"/>
    </row>
    <row r="53" spans="3:68" s="353" customFormat="1" x14ac:dyDescent="0.2">
      <c r="C53" s="350" t="s">
        <v>20</v>
      </c>
      <c r="D53" s="350" t="s">
        <v>333</v>
      </c>
      <c r="E53" s="370" t="s">
        <v>158</v>
      </c>
      <c r="F53" s="350" t="s">
        <v>140</v>
      </c>
      <c r="G53" s="350" t="s">
        <v>16</v>
      </c>
      <c r="H53" s="351">
        <v>220.79996279739998</v>
      </c>
      <c r="I53" s="351">
        <v>1153.5315753729001</v>
      </c>
      <c r="J53" s="351">
        <v>2214.1386685177999</v>
      </c>
      <c r="K53" s="351">
        <v>2013.3205017249002</v>
      </c>
      <c r="L53" s="351">
        <v>1642.6073780246002</v>
      </c>
      <c r="M53" s="351">
        <v>1436.4125100069</v>
      </c>
      <c r="N53" s="351">
        <v>1523.1021706153001</v>
      </c>
      <c r="O53" s="351">
        <v>3240.3169713196994</v>
      </c>
      <c r="P53" s="351">
        <v>3901.0991934418003</v>
      </c>
      <c r="Q53" s="351">
        <v>1964.7744263339</v>
      </c>
      <c r="R53" s="351">
        <v>6282.2417805584992</v>
      </c>
      <c r="S53" s="351">
        <v>5622.4474084358008</v>
      </c>
      <c r="T53" s="351">
        <v>3984.7595807339994</v>
      </c>
      <c r="U53" s="351">
        <v>4160.4855120021994</v>
      </c>
      <c r="V53" s="351">
        <v>4639.7567271284997</v>
      </c>
      <c r="W53" s="351">
        <v>3770.5904421044997</v>
      </c>
      <c r="X53" s="351">
        <v>11636.195354777399</v>
      </c>
      <c r="Y53" s="351">
        <v>4582.7172959262998</v>
      </c>
      <c r="Z53" s="351">
        <v>5073.1431731035</v>
      </c>
      <c r="AA53" s="351">
        <v>7696.5610087387149</v>
      </c>
      <c r="AB53" s="351">
        <v>6030.5554553868715</v>
      </c>
      <c r="AC53" s="351">
        <v>5260.6589496712004</v>
      </c>
      <c r="AD53" s="351">
        <v>13003.497890447512</v>
      </c>
      <c r="AE53" s="351">
        <v>12696.981717211784</v>
      </c>
      <c r="AF53" s="351">
        <v>7290.1566237544021</v>
      </c>
      <c r="AG53" s="351">
        <v>5515.2476770881995</v>
      </c>
      <c r="AH53" s="351">
        <v>9653.9973315062998</v>
      </c>
      <c r="AI53" s="351">
        <v>24859.423268784602</v>
      </c>
      <c r="AJ53" s="351">
        <v>42897.96016491772</v>
      </c>
      <c r="AK53" s="351">
        <v>31979.854074261053</v>
      </c>
      <c r="AL53" s="351">
        <v>75006.310627096027</v>
      </c>
      <c r="AM53" s="351">
        <v>61958.337840924112</v>
      </c>
      <c r="AN53" s="351">
        <v>64025.819480004327</v>
      </c>
      <c r="AO53" s="351">
        <v>62517.279098001032</v>
      </c>
      <c r="AP53" s="351">
        <v>76989.65057156251</v>
      </c>
      <c r="AQ53" s="351">
        <v>61363.33585758417</v>
      </c>
      <c r="AR53" s="351">
        <v>78918.899426634453</v>
      </c>
      <c r="AS53" s="351">
        <v>85776.44753765341</v>
      </c>
      <c r="AT53" s="351">
        <v>79214</v>
      </c>
      <c r="AU53" s="351">
        <v>89975</v>
      </c>
      <c r="AV53" s="351">
        <v>107485</v>
      </c>
      <c r="AW53" s="351">
        <v>154813</v>
      </c>
      <c r="AX53" s="351">
        <v>181024</v>
      </c>
      <c r="AY53" s="351">
        <v>143073</v>
      </c>
      <c r="AZ53" s="351">
        <v>184876</v>
      </c>
      <c r="BA53" s="351">
        <v>151204</v>
      </c>
      <c r="BB53" s="351">
        <v>191273</v>
      </c>
      <c r="BC53" s="351">
        <v>153826</v>
      </c>
      <c r="BD53" s="351">
        <v>161650</v>
      </c>
      <c r="BE53" s="351">
        <v>122199</v>
      </c>
      <c r="BF53" s="351">
        <v>84403</v>
      </c>
      <c r="BG53" s="351">
        <v>24483</v>
      </c>
      <c r="BH53" s="351">
        <v>60034</v>
      </c>
      <c r="BI53" s="351">
        <v>70539</v>
      </c>
      <c r="BJ53" s="351">
        <v>93936</v>
      </c>
      <c r="BK53" s="351">
        <v>97420</v>
      </c>
      <c r="BL53" s="352"/>
      <c r="BM53" s="352"/>
      <c r="BN53" s="352"/>
      <c r="BO53" s="352"/>
      <c r="BP53" s="352"/>
    </row>
    <row r="54" spans="3:68" s="353" customFormat="1" x14ac:dyDescent="0.2">
      <c r="C54" s="350" t="s">
        <v>21</v>
      </c>
      <c r="D54" s="350" t="s">
        <v>333</v>
      </c>
      <c r="E54" s="370" t="s">
        <v>158</v>
      </c>
      <c r="F54" s="350" t="s">
        <v>140</v>
      </c>
      <c r="G54" s="350" t="s">
        <v>16</v>
      </c>
      <c r="H54" s="351">
        <v>0</v>
      </c>
      <c r="I54" s="351">
        <v>0</v>
      </c>
      <c r="J54" s="351">
        <v>0</v>
      </c>
      <c r="K54" s="351">
        <v>0</v>
      </c>
      <c r="L54" s="351">
        <v>0</v>
      </c>
      <c r="M54" s="351">
        <v>0</v>
      </c>
      <c r="N54" s="351">
        <v>0</v>
      </c>
      <c r="O54" s="351">
        <v>0</v>
      </c>
      <c r="P54" s="351">
        <v>0</v>
      </c>
      <c r="Q54" s="351">
        <v>0</v>
      </c>
      <c r="R54" s="351">
        <v>820.87076496819986</v>
      </c>
      <c r="S54" s="351">
        <v>1870.7707325136</v>
      </c>
      <c r="T54" s="351">
        <v>1160.3304508792999</v>
      </c>
      <c r="U54" s="351">
        <v>1009.7659081894</v>
      </c>
      <c r="V54" s="351">
        <v>860.05137631770003</v>
      </c>
      <c r="W54" s="351">
        <v>439.31556843719994</v>
      </c>
      <c r="X54" s="351">
        <v>216.36435757820001</v>
      </c>
      <c r="Y54" s="351">
        <v>261.44026540689998</v>
      </c>
      <c r="Z54" s="351">
        <v>216.96536968250001</v>
      </c>
      <c r="AA54" s="351">
        <v>255.4301443631</v>
      </c>
      <c r="AB54" s="351">
        <v>418.90543675550003</v>
      </c>
      <c r="AC54" s="351">
        <v>265.04633803320002</v>
      </c>
      <c r="AD54" s="351">
        <v>15.626314714000001</v>
      </c>
      <c r="AE54" s="351">
        <v>64.909307273400003</v>
      </c>
      <c r="AF54" s="351">
        <v>317.93540321900002</v>
      </c>
      <c r="AG54" s="351">
        <v>102.17205774520001</v>
      </c>
      <c r="AH54" s="351">
        <v>65.510319377800002</v>
      </c>
      <c r="AI54" s="351">
        <v>272.85949539020004</v>
      </c>
      <c r="AJ54" s="351">
        <v>34.257689949899998</v>
      </c>
      <c r="AK54" s="351">
        <v>36.060726263026936</v>
      </c>
      <c r="AL54" s="351">
        <v>438.73883620016107</v>
      </c>
      <c r="AM54" s="351">
        <v>1460.4594136525909</v>
      </c>
      <c r="AN54" s="351">
        <v>631.06270960297138</v>
      </c>
      <c r="AO54" s="351">
        <v>679.143677953674</v>
      </c>
      <c r="AP54" s="351">
        <v>1135.9128772853485</v>
      </c>
      <c r="AQ54" s="351">
        <v>3095.2123375764786</v>
      </c>
      <c r="AR54" s="351">
        <v>4447.4895724399885</v>
      </c>
      <c r="AS54" s="351">
        <v>3113.2427007079923</v>
      </c>
      <c r="AT54" s="351">
        <v>998</v>
      </c>
      <c r="AU54" s="351">
        <v>1318</v>
      </c>
      <c r="AV54" s="351">
        <v>5423</v>
      </c>
      <c r="AW54" s="351">
        <v>2353</v>
      </c>
      <c r="AX54" s="351">
        <v>5138</v>
      </c>
      <c r="AY54" s="351">
        <v>5517</v>
      </c>
      <c r="AZ54" s="351">
        <v>6718</v>
      </c>
      <c r="BA54" s="351">
        <v>15955</v>
      </c>
      <c r="BB54" s="351">
        <v>16168</v>
      </c>
      <c r="BC54" s="351">
        <v>6217</v>
      </c>
      <c r="BD54" s="351">
        <v>719</v>
      </c>
      <c r="BE54" s="351">
        <v>1665</v>
      </c>
      <c r="BF54" s="351">
        <v>800</v>
      </c>
      <c r="BG54" s="351">
        <v>1101</v>
      </c>
      <c r="BH54" s="351">
        <v>3114</v>
      </c>
      <c r="BI54" s="351">
        <v>1183</v>
      </c>
      <c r="BJ54" s="351">
        <v>1703</v>
      </c>
      <c r="BK54" s="351">
        <v>2227</v>
      </c>
      <c r="BL54" s="352"/>
      <c r="BM54" s="352"/>
      <c r="BN54" s="352"/>
      <c r="BO54" s="352"/>
      <c r="BP54" s="352"/>
    </row>
    <row r="55" spans="3:68" s="353" customFormat="1" x14ac:dyDescent="0.2">
      <c r="C55" s="350" t="s">
        <v>22</v>
      </c>
      <c r="D55" s="350" t="s">
        <v>333</v>
      </c>
      <c r="E55" s="370" t="s">
        <v>158</v>
      </c>
      <c r="F55" s="350" t="s">
        <v>140</v>
      </c>
      <c r="G55" s="350" t="s">
        <v>16</v>
      </c>
      <c r="H55" s="351">
        <v>0</v>
      </c>
      <c r="I55" s="351">
        <v>0</v>
      </c>
      <c r="J55" s="351">
        <v>0</v>
      </c>
      <c r="K55" s="351">
        <v>0</v>
      </c>
      <c r="L55" s="351">
        <v>0</v>
      </c>
      <c r="M55" s="351">
        <v>0</v>
      </c>
      <c r="N55" s="351">
        <v>0</v>
      </c>
      <c r="O55" s="351">
        <v>0</v>
      </c>
      <c r="P55" s="351">
        <v>0</v>
      </c>
      <c r="Q55" s="351">
        <v>335.40496628320005</v>
      </c>
      <c r="R55" s="351">
        <v>218.92132763569998</v>
      </c>
      <c r="S55" s="351">
        <v>216.1982701069</v>
      </c>
      <c r="T55" s="351">
        <v>192.89393933379998</v>
      </c>
      <c r="U55" s="351">
        <v>249.74652248389998</v>
      </c>
      <c r="V55" s="351">
        <v>342.2722190449</v>
      </c>
      <c r="W55" s="351">
        <v>340.37327003469994</v>
      </c>
      <c r="X55" s="351">
        <v>1031.3367710625</v>
      </c>
      <c r="Y55" s="351">
        <v>899.7151203226</v>
      </c>
      <c r="Z55" s="351">
        <v>936.37685875009981</v>
      </c>
      <c r="AA55" s="351">
        <v>221.77346651760001</v>
      </c>
      <c r="AB55" s="351">
        <v>659.310278509</v>
      </c>
      <c r="AC55" s="351">
        <v>854.63921243369987</v>
      </c>
      <c r="AD55" s="351">
        <v>232.5916843965</v>
      </c>
      <c r="AE55" s="351">
        <v>247.6169870061</v>
      </c>
      <c r="AF55" s="351">
        <v>445.34996934839995</v>
      </c>
      <c r="AG55" s="351">
        <v>1431.6108326422002</v>
      </c>
      <c r="AH55" s="351">
        <v>123.80849350309998</v>
      </c>
      <c r="AI55" s="351">
        <v>233.19269650089996</v>
      </c>
      <c r="AJ55" s="351">
        <v>40.267810993699996</v>
      </c>
      <c r="AK55" s="351">
        <v>582.98174125226876</v>
      </c>
      <c r="AL55" s="351">
        <v>1304.1962665128076</v>
      </c>
      <c r="AM55" s="351">
        <v>510.86028872621495</v>
      </c>
      <c r="AN55" s="351">
        <v>613.03234647145791</v>
      </c>
      <c r="AO55" s="351">
        <v>360.60726263026936</v>
      </c>
      <c r="AP55" s="351">
        <v>4423.4490882646378</v>
      </c>
      <c r="AQ55" s="351">
        <v>7055.8821054656037</v>
      </c>
      <c r="AR55" s="351">
        <v>5799.7668073034993</v>
      </c>
      <c r="AS55" s="351">
        <v>2169.6536968254541</v>
      </c>
      <c r="AT55" s="351">
        <v>2654</v>
      </c>
      <c r="AU55" s="351">
        <v>1888</v>
      </c>
      <c r="AV55" s="351">
        <v>10672</v>
      </c>
      <c r="AW55" s="351">
        <v>22333</v>
      </c>
      <c r="AX55" s="351">
        <v>39938</v>
      </c>
      <c r="AY55" s="351">
        <v>59767</v>
      </c>
      <c r="AZ55" s="351">
        <v>42599</v>
      </c>
      <c r="BA55" s="351">
        <v>13495</v>
      </c>
      <c r="BB55" s="351">
        <v>27938</v>
      </c>
      <c r="BC55" s="351">
        <v>15929</v>
      </c>
      <c r="BD55" s="351">
        <v>17145</v>
      </c>
      <c r="BE55" s="351">
        <v>977</v>
      </c>
      <c r="BF55" s="351">
        <v>967</v>
      </c>
      <c r="BG55" s="351">
        <v>815</v>
      </c>
      <c r="BH55" s="351">
        <v>2007</v>
      </c>
      <c r="BI55" s="351">
        <v>7782</v>
      </c>
      <c r="BJ55" s="351">
        <v>7174</v>
      </c>
      <c r="BK55" s="351">
        <v>3405</v>
      </c>
      <c r="BL55" s="352"/>
      <c r="BM55" s="352"/>
      <c r="BN55" s="352"/>
      <c r="BO55" s="352"/>
      <c r="BP55" s="352"/>
    </row>
    <row r="56" spans="3:68" s="353" customFormat="1" x14ac:dyDescent="0.2">
      <c r="C56" s="350" t="s">
        <v>23</v>
      </c>
      <c r="D56" s="350" t="s">
        <v>333</v>
      </c>
      <c r="E56" s="370" t="s">
        <v>158</v>
      </c>
      <c r="F56" s="350" t="s">
        <v>140</v>
      </c>
      <c r="G56" s="350" t="s">
        <v>16</v>
      </c>
      <c r="H56" s="351">
        <v>0</v>
      </c>
      <c r="I56" s="351">
        <v>0</v>
      </c>
      <c r="J56" s="351">
        <v>0</v>
      </c>
      <c r="K56" s="351">
        <v>0</v>
      </c>
      <c r="L56" s="351">
        <v>0</v>
      </c>
      <c r="M56" s="351">
        <v>0</v>
      </c>
      <c r="N56" s="351">
        <v>0</v>
      </c>
      <c r="O56" s="351">
        <v>0</v>
      </c>
      <c r="P56" s="351">
        <v>0</v>
      </c>
      <c r="Q56" s="351">
        <v>0</v>
      </c>
      <c r="R56" s="351">
        <v>0</v>
      </c>
      <c r="S56" s="351">
        <v>0</v>
      </c>
      <c r="T56" s="351">
        <v>8.7599861947999997</v>
      </c>
      <c r="U56" s="351">
        <v>19.822362055699998</v>
      </c>
      <c r="V56" s="351">
        <v>36.184777343</v>
      </c>
      <c r="W56" s="351">
        <v>43.145839030899999</v>
      </c>
      <c r="X56" s="351">
        <v>129.21760244250001</v>
      </c>
      <c r="Y56" s="351">
        <v>293.29390693929997</v>
      </c>
      <c r="Z56" s="351">
        <v>12.6212541921</v>
      </c>
      <c r="AA56" s="351">
        <v>0</v>
      </c>
      <c r="AB56" s="351">
        <v>0</v>
      </c>
      <c r="AC56" s="351">
        <v>0</v>
      </c>
      <c r="AD56" s="351">
        <v>0</v>
      </c>
      <c r="AE56" s="351">
        <v>0</v>
      </c>
      <c r="AF56" s="351">
        <v>0</v>
      </c>
      <c r="AG56" s="351">
        <v>0</v>
      </c>
      <c r="AH56" s="351">
        <v>0</v>
      </c>
      <c r="AI56" s="351">
        <v>0</v>
      </c>
      <c r="AJ56" s="351">
        <v>0</v>
      </c>
      <c r="AK56" s="351">
        <v>1105.8622720661594</v>
      </c>
      <c r="AL56" s="351">
        <v>258.43520488502639</v>
      </c>
      <c r="AM56" s="351">
        <v>84.141694613729513</v>
      </c>
      <c r="AN56" s="351">
        <v>0</v>
      </c>
      <c r="AO56" s="351">
        <v>0</v>
      </c>
      <c r="AP56" s="351">
        <v>0</v>
      </c>
      <c r="AQ56" s="351">
        <v>0</v>
      </c>
      <c r="AR56" s="351">
        <v>0</v>
      </c>
      <c r="AS56" s="351">
        <v>90.15181565756734</v>
      </c>
      <c r="AT56" s="351">
        <v>147</v>
      </c>
      <c r="AU56" s="351">
        <v>2943</v>
      </c>
      <c r="AV56" s="351">
        <v>6851</v>
      </c>
      <c r="AW56" s="351">
        <v>1898</v>
      </c>
      <c r="AX56" s="351">
        <v>1519</v>
      </c>
      <c r="AY56" s="351">
        <v>457</v>
      </c>
      <c r="AZ56" s="351">
        <v>1009</v>
      </c>
      <c r="BA56" s="351">
        <v>1522</v>
      </c>
      <c r="BB56" s="351">
        <v>177</v>
      </c>
      <c r="BC56" s="351">
        <v>257</v>
      </c>
      <c r="BD56" s="351">
        <v>2738</v>
      </c>
      <c r="BE56" s="351">
        <v>239</v>
      </c>
      <c r="BF56" s="351">
        <v>54</v>
      </c>
      <c r="BG56" s="351">
        <v>7</v>
      </c>
      <c r="BH56" s="351">
        <v>406</v>
      </c>
      <c r="BI56" s="351">
        <v>66</v>
      </c>
      <c r="BJ56" s="351">
        <v>228</v>
      </c>
      <c r="BK56" s="351">
        <v>65</v>
      </c>
      <c r="BL56" s="352"/>
      <c r="BM56" s="352"/>
      <c r="BN56" s="352"/>
      <c r="BO56" s="352"/>
      <c r="BP56" s="352"/>
    </row>
    <row r="57" spans="3:68" s="353" customFormat="1" x14ac:dyDescent="0.2">
      <c r="C57" s="350" t="s">
        <v>24</v>
      </c>
      <c r="D57" s="350" t="s">
        <v>333</v>
      </c>
      <c r="E57" s="370" t="s">
        <v>158</v>
      </c>
      <c r="F57" s="350" t="s">
        <v>140</v>
      </c>
      <c r="G57" s="350" t="s">
        <v>16</v>
      </c>
      <c r="H57" s="351">
        <v>477.10350107579995</v>
      </c>
      <c r="I57" s="351">
        <v>2492.5454976980996</v>
      </c>
      <c r="J57" s="351">
        <v>4784.3002199703997</v>
      </c>
      <c r="K57" s="351">
        <v>4350.373286815</v>
      </c>
      <c r="L57" s="351">
        <v>671.61492560069996</v>
      </c>
      <c r="M57" s="351">
        <v>980.03275743749975</v>
      </c>
      <c r="N57" s="351">
        <v>1616.8079021491999</v>
      </c>
      <c r="O57" s="351">
        <v>2166.5025489523996</v>
      </c>
      <c r="P57" s="351">
        <v>1540.4939881960997</v>
      </c>
      <c r="Q57" s="351">
        <v>234.64212567759998</v>
      </c>
      <c r="R57" s="351">
        <v>984.54776537689986</v>
      </c>
      <c r="S57" s="351">
        <v>3763.5465888836993</v>
      </c>
      <c r="T57" s="351">
        <v>2585.9442501172002</v>
      </c>
      <c r="U57" s="351">
        <v>2600.8162418712996</v>
      </c>
      <c r="V57" s="351">
        <v>2769.6444531390998</v>
      </c>
      <c r="W57" s="351">
        <v>2123.1837619390999</v>
      </c>
      <c r="X57" s="351">
        <v>3643.3353765941988</v>
      </c>
      <c r="Y57" s="351">
        <v>3028.4999939298004</v>
      </c>
      <c r="Z57" s="351">
        <v>3364.4657605808002</v>
      </c>
      <c r="AA57" s="351">
        <v>3262.8947146995997</v>
      </c>
      <c r="AB57" s="351">
        <v>4289.4233889871002</v>
      </c>
      <c r="AC57" s="351">
        <v>3603.6685778851997</v>
      </c>
      <c r="AD57" s="351">
        <v>3640.3303162526004</v>
      </c>
      <c r="AE57" s="351">
        <v>6960.9221929729993</v>
      </c>
      <c r="AF57" s="351">
        <v>8776.5797603163719</v>
      </c>
      <c r="AG57" s="351">
        <v>32071.808926231774</v>
      </c>
      <c r="AH57" s="351">
        <v>51932.854927698194</v>
      </c>
      <c r="AI57" s="351">
        <v>48870.698255862866</v>
      </c>
      <c r="AJ57" s="351">
        <v>21251.7880110105</v>
      </c>
      <c r="AK57" s="351">
        <v>12591.203586840238</v>
      </c>
      <c r="AL57" s="351">
        <v>13877.369490221532</v>
      </c>
      <c r="AM57" s="351">
        <v>20518.553243662325</v>
      </c>
      <c r="AN57" s="351">
        <v>17663.745747839363</v>
      </c>
      <c r="AO57" s="351">
        <v>14706.766194271153</v>
      </c>
      <c r="AP57" s="351">
        <v>30092.676066495977</v>
      </c>
      <c r="AQ57" s="351">
        <v>56753.573016960559</v>
      </c>
      <c r="AR57" s="351">
        <v>66514.00959215319</v>
      </c>
      <c r="AS57" s="351">
        <v>206784.22463428412</v>
      </c>
      <c r="AT57" s="351">
        <v>227839</v>
      </c>
      <c r="AU57" s="351">
        <v>367162</v>
      </c>
      <c r="AV57" s="351">
        <v>369619</v>
      </c>
      <c r="AW57" s="351">
        <v>325084</v>
      </c>
      <c r="AX57" s="351">
        <v>484638</v>
      </c>
      <c r="AY57" s="351">
        <v>725773</v>
      </c>
      <c r="AZ57" s="351">
        <v>726026</v>
      </c>
      <c r="BA57" s="351">
        <v>553576</v>
      </c>
      <c r="BB57" s="351">
        <v>238948</v>
      </c>
      <c r="BC57" s="351">
        <v>138345</v>
      </c>
      <c r="BD57" s="351">
        <v>169312</v>
      </c>
      <c r="BE57" s="351">
        <v>72845</v>
      </c>
      <c r="BF57" s="351">
        <v>28314</v>
      </c>
      <c r="BG57" s="351">
        <v>13554</v>
      </c>
      <c r="BH57" s="351">
        <v>29254</v>
      </c>
      <c r="BI57" s="351">
        <v>55185</v>
      </c>
      <c r="BJ57" s="351">
        <v>60706</v>
      </c>
      <c r="BK57" s="351">
        <v>81432</v>
      </c>
      <c r="BL57" s="352"/>
      <c r="BM57" s="352"/>
      <c r="BN57" s="352"/>
      <c r="BO57" s="352"/>
      <c r="BP57" s="352"/>
    </row>
    <row r="58" spans="3:68" s="353" customFormat="1" x14ac:dyDescent="0.2">
      <c r="C58" s="350" t="s">
        <v>25</v>
      </c>
      <c r="D58" s="350" t="s">
        <v>333</v>
      </c>
      <c r="E58" s="370" t="s">
        <v>158</v>
      </c>
      <c r="F58" s="350" t="s">
        <v>140</v>
      </c>
      <c r="G58" s="350" t="s">
        <v>16</v>
      </c>
      <c r="H58" s="351">
        <v>157.73538822379999</v>
      </c>
      <c r="I58" s="351">
        <v>824.0615107340999</v>
      </c>
      <c r="J58" s="351">
        <v>1581.7394989963</v>
      </c>
      <c r="K58" s="351">
        <v>1438.2787336674999</v>
      </c>
      <c r="L58" s="351">
        <v>265.14472734479995</v>
      </c>
      <c r="M58" s="351">
        <v>286.06460131860001</v>
      </c>
      <c r="N58" s="351">
        <v>383.05235055830002</v>
      </c>
      <c r="O58" s="351">
        <v>1519.8298484427999</v>
      </c>
      <c r="P58" s="351">
        <v>1280.5181235199998</v>
      </c>
      <c r="Q58" s="351">
        <v>0</v>
      </c>
      <c r="R58" s="351">
        <v>391.37980653419993</v>
      </c>
      <c r="S58" s="351">
        <v>1162.0661335688999</v>
      </c>
      <c r="T58" s="351">
        <v>1165.9429080572002</v>
      </c>
      <c r="U58" s="351">
        <v>1634.6045272439001</v>
      </c>
      <c r="V58" s="351">
        <v>2373.1411020157998</v>
      </c>
      <c r="W58" s="351">
        <v>2465.5525362710996</v>
      </c>
      <c r="X58" s="351">
        <v>2244.179197769</v>
      </c>
      <c r="Y58" s="351">
        <v>3398.7234502902998</v>
      </c>
      <c r="Z58" s="351">
        <v>4168.0189439015003</v>
      </c>
      <c r="AA58" s="351">
        <v>7320.3274313944994</v>
      </c>
      <c r="AB58" s="351">
        <v>9793.4922409336978</v>
      </c>
      <c r="AC58" s="351">
        <v>3612.0827473465001</v>
      </c>
      <c r="AD58" s="351">
        <v>1246.499104492</v>
      </c>
      <c r="AE58" s="351">
        <v>2473.1648095392998</v>
      </c>
      <c r="AF58" s="351">
        <v>2587.3571093721998</v>
      </c>
      <c r="AG58" s="351">
        <v>484.41575613330002</v>
      </c>
      <c r="AH58" s="351">
        <v>1062.5894005504999</v>
      </c>
      <c r="AI58" s="351">
        <v>2403.4474054307002</v>
      </c>
      <c r="AJ58" s="351">
        <v>2655.8724892718997</v>
      </c>
      <c r="AK58" s="351">
        <v>4177.0341254672867</v>
      </c>
      <c r="AL58" s="351">
        <v>10133.064079910569</v>
      </c>
      <c r="AM58" s="351">
        <v>21444.111884413353</v>
      </c>
      <c r="AN58" s="351">
        <v>12140.444508552402</v>
      </c>
      <c r="AO58" s="351">
        <v>8822.857692353924</v>
      </c>
      <c r="AP58" s="351">
        <v>13787.217674563964</v>
      </c>
      <c r="AQ58" s="351">
        <v>15109.444304208286</v>
      </c>
      <c r="AR58" s="351">
        <v>9477.9608861322467</v>
      </c>
      <c r="AS58" s="351">
        <v>15806.618345293473</v>
      </c>
      <c r="AT58" s="351">
        <v>38450</v>
      </c>
      <c r="AU58" s="351">
        <v>20131</v>
      </c>
      <c r="AV58" s="351">
        <v>30900</v>
      </c>
      <c r="AW58" s="351">
        <v>53989</v>
      </c>
      <c r="AX58" s="351">
        <v>145101</v>
      </c>
      <c r="AY58" s="351">
        <v>102090</v>
      </c>
      <c r="AZ58" s="351">
        <v>118703</v>
      </c>
      <c r="BA58" s="351">
        <v>137270</v>
      </c>
      <c r="BB58" s="351">
        <v>271726</v>
      </c>
      <c r="BC58" s="351">
        <v>133088</v>
      </c>
      <c r="BD58" s="351">
        <v>144122</v>
      </c>
      <c r="BE58" s="351">
        <v>31561</v>
      </c>
      <c r="BF58" s="351">
        <v>7961</v>
      </c>
      <c r="BG58" s="351">
        <v>5123</v>
      </c>
      <c r="BH58" s="351">
        <v>12535</v>
      </c>
      <c r="BI58" s="351">
        <v>14750</v>
      </c>
      <c r="BJ58" s="351">
        <v>26010</v>
      </c>
      <c r="BK58" s="351">
        <v>33423</v>
      </c>
      <c r="BL58" s="352"/>
      <c r="BM58" s="352"/>
      <c r="BN58" s="352"/>
      <c r="BO58" s="352"/>
      <c r="BP58" s="352"/>
    </row>
    <row r="59" spans="3:68" s="353" customFormat="1" x14ac:dyDescent="0.2">
      <c r="C59" s="350" t="s">
        <v>26</v>
      </c>
      <c r="D59" s="350" t="s">
        <v>333</v>
      </c>
      <c r="E59" s="370" t="s">
        <v>158</v>
      </c>
      <c r="F59" s="350" t="s">
        <v>140</v>
      </c>
      <c r="G59" s="350" t="s">
        <v>16</v>
      </c>
      <c r="H59" s="351">
        <v>0</v>
      </c>
      <c r="I59" s="351">
        <v>0</v>
      </c>
      <c r="J59" s="351">
        <v>0</v>
      </c>
      <c r="K59" s="351">
        <v>0</v>
      </c>
      <c r="L59" s="351">
        <v>0</v>
      </c>
      <c r="M59" s="351">
        <v>0</v>
      </c>
      <c r="N59" s="351">
        <v>0</v>
      </c>
      <c r="O59" s="351">
        <v>0</v>
      </c>
      <c r="P59" s="351">
        <v>0</v>
      </c>
      <c r="Q59" s="351">
        <v>0</v>
      </c>
      <c r="R59" s="351">
        <v>0</v>
      </c>
      <c r="S59" s="351">
        <v>0</v>
      </c>
      <c r="T59" s="351">
        <v>34.463338087300002</v>
      </c>
      <c r="U59" s="351">
        <v>77.984685129799999</v>
      </c>
      <c r="V59" s="351">
        <v>142.357326578</v>
      </c>
      <c r="W59" s="351">
        <v>169.74337684659997</v>
      </c>
      <c r="X59" s="351">
        <v>0</v>
      </c>
      <c r="Y59" s="351">
        <v>536.1027971103</v>
      </c>
      <c r="Z59" s="351">
        <v>825.18961931889999</v>
      </c>
      <c r="AA59" s="351">
        <v>387.05179522319997</v>
      </c>
      <c r="AB59" s="351">
        <v>22.2374478622</v>
      </c>
      <c r="AC59" s="351">
        <v>0</v>
      </c>
      <c r="AD59" s="351">
        <v>0</v>
      </c>
      <c r="AE59" s="351">
        <v>30.050605219200001</v>
      </c>
      <c r="AF59" s="351">
        <v>2.4040484174999999</v>
      </c>
      <c r="AG59" s="351">
        <v>0</v>
      </c>
      <c r="AH59" s="351">
        <v>6.6111331481999995</v>
      </c>
      <c r="AI59" s="351">
        <v>83.540682509299998</v>
      </c>
      <c r="AJ59" s="351">
        <v>10.2172057745</v>
      </c>
      <c r="AK59" s="351">
        <v>24.040484175351292</v>
      </c>
      <c r="AL59" s="351">
        <v>48.080968350702584</v>
      </c>
      <c r="AM59" s="351">
        <v>24.040484175351292</v>
      </c>
      <c r="AN59" s="351">
        <v>18.030363131513468</v>
      </c>
      <c r="AO59" s="351">
        <v>132.22266296443209</v>
      </c>
      <c r="AP59" s="351">
        <v>108.18217878908081</v>
      </c>
      <c r="AQ59" s="351">
        <v>60.101210438378224</v>
      </c>
      <c r="AR59" s="351">
        <v>504.8501676823771</v>
      </c>
      <c r="AS59" s="351">
        <v>60.101210438378224</v>
      </c>
      <c r="AT59" s="351">
        <v>107</v>
      </c>
      <c r="AU59" s="351">
        <v>126</v>
      </c>
      <c r="AV59" s="351">
        <v>148</v>
      </c>
      <c r="AW59" s="351">
        <v>258</v>
      </c>
      <c r="AX59" s="351">
        <v>58</v>
      </c>
      <c r="AY59" s="351">
        <v>121</v>
      </c>
      <c r="AZ59" s="351">
        <v>1758</v>
      </c>
      <c r="BA59" s="351">
        <v>3674</v>
      </c>
      <c r="BB59" s="351">
        <v>5254</v>
      </c>
      <c r="BC59" s="351">
        <v>3337</v>
      </c>
      <c r="BD59" s="351">
        <v>2507</v>
      </c>
      <c r="BE59" s="351">
        <v>572</v>
      </c>
      <c r="BF59" s="351">
        <v>72</v>
      </c>
      <c r="BG59" s="351">
        <v>32</v>
      </c>
      <c r="BH59" s="351">
        <v>589</v>
      </c>
      <c r="BI59" s="351">
        <v>126</v>
      </c>
      <c r="BJ59" s="351">
        <v>149</v>
      </c>
      <c r="BK59" s="351">
        <v>143</v>
      </c>
      <c r="BL59" s="352"/>
      <c r="BM59" s="352"/>
      <c r="BN59" s="352"/>
      <c r="BO59" s="352"/>
      <c r="BP59" s="352"/>
    </row>
    <row r="60" spans="3:68" s="353" customFormat="1" x14ac:dyDescent="0.2">
      <c r="C60" s="350" t="s">
        <v>27</v>
      </c>
      <c r="D60" s="350" t="s">
        <v>333</v>
      </c>
      <c r="E60" s="370" t="s">
        <v>158</v>
      </c>
      <c r="F60" s="350" t="s">
        <v>140</v>
      </c>
      <c r="G60" s="350" t="s">
        <v>16</v>
      </c>
      <c r="H60" s="351">
        <v>113.88303517119996</v>
      </c>
      <c r="I60" s="351">
        <v>594.96240537059998</v>
      </c>
      <c r="J60" s="351">
        <v>1141.9967136657999</v>
      </c>
      <c r="K60" s="351">
        <v>1038.4197829144</v>
      </c>
      <c r="L60" s="351">
        <v>25.515130137199996</v>
      </c>
      <c r="M60" s="351">
        <v>23.195800445999996</v>
      </c>
      <c r="N60" s="351">
        <v>25.8952605928</v>
      </c>
      <c r="O60" s="351">
        <v>23.3989780631</v>
      </c>
      <c r="P60" s="351">
        <v>0</v>
      </c>
      <c r="Q60" s="351">
        <v>484.83282601900004</v>
      </c>
      <c r="R60" s="351">
        <v>416.6439805032</v>
      </c>
      <c r="S60" s="351">
        <v>425.62015073380002</v>
      </c>
      <c r="T60" s="351">
        <v>570.54343602829999</v>
      </c>
      <c r="U60" s="351">
        <v>923.41657411079984</v>
      </c>
      <c r="V60" s="351">
        <v>1461.9581321144999</v>
      </c>
      <c r="W60" s="351">
        <v>1609.8388377026997</v>
      </c>
      <c r="X60" s="351">
        <v>1738.7280180423998</v>
      </c>
      <c r="Y60" s="351">
        <v>2761.0496072385995</v>
      </c>
      <c r="Z60" s="351">
        <v>4102.508624523698</v>
      </c>
      <c r="AA60" s="351">
        <v>8046.9510655944978</v>
      </c>
      <c r="AB60" s="351">
        <v>4796.0765929825993</v>
      </c>
      <c r="AC60" s="351">
        <v>5188.5374971452002</v>
      </c>
      <c r="AD60" s="351">
        <v>7729.0156623753992</v>
      </c>
      <c r="AE60" s="351">
        <v>4384.3833014797001</v>
      </c>
      <c r="AF60" s="351">
        <v>9865.0126813554034</v>
      </c>
      <c r="AG60" s="351">
        <v>7507.2421958578234</v>
      </c>
      <c r="AH60" s="351">
        <v>3377.6880266369008</v>
      </c>
      <c r="AI60" s="351">
        <v>2135.3960068756001</v>
      </c>
      <c r="AJ60" s="351">
        <v>4568.8940175255002</v>
      </c>
      <c r="AK60" s="351">
        <v>9826.5479066748394</v>
      </c>
      <c r="AL60" s="351">
        <v>13066.003149303426</v>
      </c>
      <c r="AM60" s="351">
        <v>10583.823158198406</v>
      </c>
      <c r="AN60" s="351">
        <v>11912.059908886564</v>
      </c>
      <c r="AO60" s="351">
        <v>7596.7929994110082</v>
      </c>
      <c r="AP60" s="351">
        <v>6004.1109227939851</v>
      </c>
      <c r="AQ60" s="351">
        <v>4044.8114625028547</v>
      </c>
      <c r="AR60" s="351">
        <v>12993.881696777373</v>
      </c>
      <c r="AS60" s="351">
        <v>9604.1734280528399</v>
      </c>
      <c r="AT60" s="351">
        <v>4868</v>
      </c>
      <c r="AU60" s="351">
        <v>11221</v>
      </c>
      <c r="AV60" s="351">
        <v>9682</v>
      </c>
      <c r="AW60" s="351">
        <v>16978</v>
      </c>
      <c r="AX60" s="351">
        <v>27319</v>
      </c>
      <c r="AY60" s="351">
        <v>29505</v>
      </c>
      <c r="AZ60" s="351">
        <v>43849</v>
      </c>
      <c r="BA60" s="351">
        <v>42221</v>
      </c>
      <c r="BB60" s="351">
        <v>126238</v>
      </c>
      <c r="BC60" s="351">
        <v>203957</v>
      </c>
      <c r="BD60" s="351">
        <v>102125</v>
      </c>
      <c r="BE60" s="351">
        <v>56775</v>
      </c>
      <c r="BF60" s="351">
        <v>30945</v>
      </c>
      <c r="BG60" s="351">
        <v>23564</v>
      </c>
      <c r="BH60" s="351">
        <v>10712</v>
      </c>
      <c r="BI60" s="351">
        <v>5516</v>
      </c>
      <c r="BJ60" s="351">
        <v>13719</v>
      </c>
      <c r="BK60" s="351">
        <v>17585</v>
      </c>
      <c r="BL60" s="352"/>
      <c r="BM60" s="352"/>
      <c r="BN60" s="352"/>
      <c r="BO60" s="352"/>
      <c r="BP60" s="352"/>
    </row>
    <row r="61" spans="3:68" s="353" customFormat="1" x14ac:dyDescent="0.2">
      <c r="C61" s="350" t="s">
        <v>28</v>
      </c>
      <c r="D61" s="350" t="s">
        <v>333</v>
      </c>
      <c r="E61" s="370" t="s">
        <v>158</v>
      </c>
      <c r="F61" s="350" t="s">
        <v>140</v>
      </c>
      <c r="G61" s="350" t="s">
        <v>16</v>
      </c>
      <c r="H61" s="351">
        <v>196.39159779070002</v>
      </c>
      <c r="I61" s="351">
        <v>1026.0142542041001</v>
      </c>
      <c r="J61" s="351">
        <v>1969.3763772191999</v>
      </c>
      <c r="K61" s="351">
        <v>1790.7576839397998</v>
      </c>
      <c r="L61" s="351">
        <v>1357.8301756156998</v>
      </c>
      <c r="M61" s="351">
        <v>1317.4554656040998</v>
      </c>
      <c r="N61" s="351">
        <v>1588.2792248145997</v>
      </c>
      <c r="O61" s="351">
        <v>1963.9689414974998</v>
      </c>
      <c r="P61" s="351">
        <v>3456.7657369009003</v>
      </c>
      <c r="Q61" s="351">
        <v>10076.2840563509</v>
      </c>
      <c r="R61" s="351">
        <v>8197.788876468001</v>
      </c>
      <c r="S61" s="351">
        <v>7625.4804070054006</v>
      </c>
      <c r="T61" s="351">
        <v>6349.1746120466987</v>
      </c>
      <c r="U61" s="351">
        <v>7780.6498864086998</v>
      </c>
      <c r="V61" s="351">
        <v>10195.4525200438</v>
      </c>
      <c r="W61" s="351">
        <v>9767.4338345773976</v>
      </c>
      <c r="X61" s="351">
        <v>11961.342901446</v>
      </c>
      <c r="Y61" s="351">
        <v>18352.505619463176</v>
      </c>
      <c r="Z61" s="351">
        <v>32723.30604738379</v>
      </c>
      <c r="AA61" s="351">
        <v>25246.114456745199</v>
      </c>
      <c r="AB61" s="351">
        <v>9818.7347493179004</v>
      </c>
      <c r="AC61" s="351">
        <v>8580.0488021828751</v>
      </c>
      <c r="AD61" s="351">
        <v>9958.7705696392713</v>
      </c>
      <c r="AE61" s="351">
        <v>10237.039173969</v>
      </c>
      <c r="AF61" s="351">
        <v>11803.2767179931</v>
      </c>
      <c r="AG61" s="351">
        <v>9463.5365956269998</v>
      </c>
      <c r="AH61" s="351">
        <v>9585.5420528169016</v>
      </c>
      <c r="AI61" s="351">
        <v>13913.430216484598</v>
      </c>
      <c r="AJ61" s="351">
        <v>22616.686500066109</v>
      </c>
      <c r="AK61" s="351">
        <v>35285.420648371859</v>
      </c>
      <c r="AL61" s="351">
        <v>99064.825165578834</v>
      </c>
      <c r="AM61" s="351">
        <v>202745.42329282511</v>
      </c>
      <c r="AN61" s="351">
        <v>102574.73585518012</v>
      </c>
      <c r="AO61" s="351">
        <v>314954.38318127726</v>
      </c>
      <c r="AP61" s="351">
        <v>279458.60829637107</v>
      </c>
      <c r="AQ61" s="351">
        <v>177641.14769271453</v>
      </c>
      <c r="AR61" s="351">
        <v>134867.11622372075</v>
      </c>
      <c r="AS61" s="351">
        <v>539125.88799538417</v>
      </c>
      <c r="AT61" s="351">
        <v>868403</v>
      </c>
      <c r="AU61" s="351">
        <v>1552014</v>
      </c>
      <c r="AV61" s="351">
        <v>1293075</v>
      </c>
      <c r="AW61" s="351">
        <v>641743</v>
      </c>
      <c r="AX61" s="351">
        <v>563521</v>
      </c>
      <c r="AY61" s="351">
        <v>553694</v>
      </c>
      <c r="AZ61" s="351">
        <v>405176</v>
      </c>
      <c r="BA61" s="351">
        <v>191818</v>
      </c>
      <c r="BB61" s="351">
        <v>212450</v>
      </c>
      <c r="BC61" s="351">
        <v>112414</v>
      </c>
      <c r="BD61" s="351">
        <v>91950</v>
      </c>
      <c r="BE61" s="351">
        <v>184082</v>
      </c>
      <c r="BF61" s="351">
        <v>138803</v>
      </c>
      <c r="BG61" s="351">
        <v>86371</v>
      </c>
      <c r="BH61" s="351">
        <v>85007</v>
      </c>
      <c r="BI61" s="351">
        <v>187056</v>
      </c>
      <c r="BJ61" s="351">
        <v>238274</v>
      </c>
      <c r="BK61" s="351">
        <v>219234</v>
      </c>
      <c r="BL61" s="352"/>
      <c r="BM61" s="352"/>
      <c r="BN61" s="352"/>
      <c r="BO61" s="352"/>
      <c r="BP61" s="352"/>
    </row>
    <row r="62" spans="3:68" s="353" customFormat="1" x14ac:dyDescent="0.2">
      <c r="C62" s="350" t="s">
        <v>29</v>
      </c>
      <c r="D62" s="350" t="s">
        <v>333</v>
      </c>
      <c r="E62" s="370" t="s">
        <v>158</v>
      </c>
      <c r="F62" s="350" t="s">
        <v>140</v>
      </c>
      <c r="G62" s="350" t="s">
        <v>16</v>
      </c>
      <c r="H62" s="351">
        <v>0</v>
      </c>
      <c r="I62" s="351">
        <v>0</v>
      </c>
      <c r="J62" s="351">
        <v>0</v>
      </c>
      <c r="K62" s="351">
        <v>0</v>
      </c>
      <c r="L62" s="351">
        <v>0</v>
      </c>
      <c r="M62" s="351">
        <v>11.487676000399999</v>
      </c>
      <c r="N62" s="351">
        <v>29.077305326200005</v>
      </c>
      <c r="O62" s="351">
        <v>0</v>
      </c>
      <c r="P62" s="351">
        <v>0</v>
      </c>
      <c r="Q62" s="351">
        <v>0</v>
      </c>
      <c r="R62" s="351">
        <v>80.0322569808</v>
      </c>
      <c r="S62" s="351">
        <v>168.15536192949997</v>
      </c>
      <c r="T62" s="351">
        <v>103.5853792987</v>
      </c>
      <c r="U62" s="351">
        <v>89.153129890700001</v>
      </c>
      <c r="V62" s="351">
        <v>74.366729652699988</v>
      </c>
      <c r="W62" s="351">
        <v>35.983146965500005</v>
      </c>
      <c r="X62" s="351">
        <v>7.8131573570000006</v>
      </c>
      <c r="Y62" s="351">
        <v>25.242508384100002</v>
      </c>
      <c r="Z62" s="351">
        <v>15.025302609599999</v>
      </c>
      <c r="AA62" s="351">
        <v>0</v>
      </c>
      <c r="AB62" s="351">
        <v>15.626314714000001</v>
      </c>
      <c r="AC62" s="351">
        <v>238.6018054404</v>
      </c>
      <c r="AD62" s="351">
        <v>0</v>
      </c>
      <c r="AE62" s="351">
        <v>125.6115298162</v>
      </c>
      <c r="AF62" s="351">
        <v>79.934609882999993</v>
      </c>
      <c r="AG62" s="351">
        <v>1105.2612599618001</v>
      </c>
      <c r="AH62" s="351">
        <v>777.10865096819998</v>
      </c>
      <c r="AI62" s="351">
        <v>245.81395069299998</v>
      </c>
      <c r="AJ62" s="351">
        <v>1938.2640366376977</v>
      </c>
      <c r="AK62" s="351">
        <v>613.03234647145791</v>
      </c>
      <c r="AL62" s="351">
        <v>703.18416212902525</v>
      </c>
      <c r="AM62" s="351">
        <v>42.070847306864756</v>
      </c>
      <c r="AN62" s="351">
        <v>72.121452526053872</v>
      </c>
      <c r="AO62" s="351">
        <v>114.19229983291864</v>
      </c>
      <c r="AP62" s="351">
        <v>504.8501676823771</v>
      </c>
      <c r="AQ62" s="351">
        <v>330.55665741108027</v>
      </c>
      <c r="AR62" s="351">
        <v>546.92101498924183</v>
      </c>
      <c r="AS62" s="351">
        <v>4183.0442465111246</v>
      </c>
      <c r="AT62" s="351">
        <v>977</v>
      </c>
      <c r="AU62" s="351">
        <v>603</v>
      </c>
      <c r="AV62" s="351">
        <v>8276</v>
      </c>
      <c r="AW62" s="351">
        <v>13677</v>
      </c>
      <c r="AX62" s="351">
        <v>15211</v>
      </c>
      <c r="AY62" s="351">
        <v>9910</v>
      </c>
      <c r="AZ62" s="351">
        <v>12875</v>
      </c>
      <c r="BA62" s="351">
        <v>14560</v>
      </c>
      <c r="BB62" s="351">
        <v>3996</v>
      </c>
      <c r="BC62" s="351">
        <v>7868</v>
      </c>
      <c r="BD62" s="351">
        <v>7089</v>
      </c>
      <c r="BE62" s="351">
        <v>473</v>
      </c>
      <c r="BF62" s="351">
        <v>971</v>
      </c>
      <c r="BG62" s="351">
        <v>123</v>
      </c>
      <c r="BH62" s="351">
        <v>366</v>
      </c>
      <c r="BI62" s="351">
        <v>570</v>
      </c>
      <c r="BJ62" s="351">
        <v>158</v>
      </c>
      <c r="BK62" s="351">
        <v>0</v>
      </c>
      <c r="BL62" s="352"/>
      <c r="BM62" s="352"/>
      <c r="BN62" s="352"/>
      <c r="BO62" s="352"/>
      <c r="BP62" s="352"/>
    </row>
    <row r="63" spans="3:68" s="353" customFormat="1" x14ac:dyDescent="0.2">
      <c r="C63" s="350" t="s">
        <v>30</v>
      </c>
      <c r="D63" s="350" t="s">
        <v>333</v>
      </c>
      <c r="E63" s="370" t="s">
        <v>158</v>
      </c>
      <c r="F63" s="350" t="s">
        <v>140</v>
      </c>
      <c r="G63" s="350" t="s">
        <v>16</v>
      </c>
      <c r="H63" s="351">
        <v>0</v>
      </c>
      <c r="I63" s="351">
        <v>0</v>
      </c>
      <c r="J63" s="351">
        <v>0</v>
      </c>
      <c r="K63" s="351">
        <v>0</v>
      </c>
      <c r="L63" s="351">
        <v>0</v>
      </c>
      <c r="M63" s="351">
        <v>0</v>
      </c>
      <c r="N63" s="351">
        <v>0</v>
      </c>
      <c r="O63" s="351">
        <v>0</v>
      </c>
      <c r="P63" s="351">
        <v>0</v>
      </c>
      <c r="Q63" s="351">
        <v>507.24700497639992</v>
      </c>
      <c r="R63" s="351">
        <v>67.812527736699991</v>
      </c>
      <c r="S63" s="351">
        <v>208.24352836179997</v>
      </c>
      <c r="T63" s="351">
        <v>138.1414834782</v>
      </c>
      <c r="U63" s="351">
        <v>132.72185905059999</v>
      </c>
      <c r="V63" s="351">
        <v>132.8300767492</v>
      </c>
      <c r="W63" s="351">
        <v>93.13215204399998</v>
      </c>
      <c r="X63" s="351">
        <v>4.8080968350999997</v>
      </c>
      <c r="Y63" s="351">
        <v>76.328537256700002</v>
      </c>
      <c r="Z63" s="351">
        <v>101.81145048260002</v>
      </c>
      <c r="AA63" s="351">
        <v>398.47102520639999</v>
      </c>
      <c r="AB63" s="351">
        <v>239.80382964909998</v>
      </c>
      <c r="AC63" s="351">
        <v>528.89065185769982</v>
      </c>
      <c r="AD63" s="351">
        <v>222.37447862199994</v>
      </c>
      <c r="AE63" s="351">
        <v>547.52202709359995</v>
      </c>
      <c r="AF63" s="351">
        <v>797.54306251729986</v>
      </c>
      <c r="AG63" s="351">
        <v>15.025302609599999</v>
      </c>
      <c r="AH63" s="351">
        <v>43.272871515600002</v>
      </c>
      <c r="AI63" s="351">
        <v>668.92647217909996</v>
      </c>
      <c r="AJ63" s="351">
        <v>896.71005974059995</v>
      </c>
      <c r="AK63" s="351">
        <v>751.26513047972787</v>
      </c>
      <c r="AL63" s="351">
        <v>763.28537256740344</v>
      </c>
      <c r="AM63" s="351">
        <v>300.50605219189111</v>
      </c>
      <c r="AN63" s="351">
        <v>138.23278400826993</v>
      </c>
      <c r="AO63" s="351">
        <v>937.57888283870034</v>
      </c>
      <c r="AP63" s="351">
        <v>1502.5302609594557</v>
      </c>
      <c r="AQ63" s="351">
        <v>967.62948805788949</v>
      </c>
      <c r="AR63" s="351">
        <v>961.61936701405159</v>
      </c>
      <c r="AS63" s="351">
        <v>3311.5766951546402</v>
      </c>
      <c r="AT63" s="351">
        <v>1009</v>
      </c>
      <c r="AU63" s="351">
        <v>2973</v>
      </c>
      <c r="AV63" s="351">
        <v>1881</v>
      </c>
      <c r="AW63" s="351">
        <v>6165</v>
      </c>
      <c r="AX63" s="351">
        <v>2482</v>
      </c>
      <c r="AY63" s="351">
        <v>703</v>
      </c>
      <c r="AZ63" s="351">
        <v>11277</v>
      </c>
      <c r="BA63" s="351">
        <v>19205</v>
      </c>
      <c r="BB63" s="351">
        <v>14599</v>
      </c>
      <c r="BC63" s="351">
        <v>9782</v>
      </c>
      <c r="BD63" s="351">
        <v>4621</v>
      </c>
      <c r="BE63" s="351">
        <v>1969</v>
      </c>
      <c r="BF63" s="351">
        <v>331</v>
      </c>
      <c r="BG63" s="351">
        <v>504</v>
      </c>
      <c r="BH63" s="351">
        <v>1209</v>
      </c>
      <c r="BI63" s="351">
        <v>716</v>
      </c>
      <c r="BJ63" s="351">
        <v>3105</v>
      </c>
      <c r="BK63" s="351">
        <v>482</v>
      </c>
      <c r="BL63" s="352"/>
      <c r="BM63" s="352"/>
      <c r="BN63" s="352"/>
      <c r="BO63" s="352"/>
      <c r="BP63" s="352"/>
    </row>
    <row r="64" spans="3:68" s="353" customFormat="1" x14ac:dyDescent="0.2">
      <c r="C64" s="350" t="s">
        <v>31</v>
      </c>
      <c r="D64" s="350" t="s">
        <v>333</v>
      </c>
      <c r="E64" s="370" t="s">
        <v>158</v>
      </c>
      <c r="F64" s="350" t="s">
        <v>140</v>
      </c>
      <c r="G64" s="350" t="s">
        <v>16</v>
      </c>
      <c r="H64" s="351">
        <v>72.874700828200005</v>
      </c>
      <c r="I64" s="351">
        <v>380.72138863849995</v>
      </c>
      <c r="J64" s="351">
        <v>730.77318951109999</v>
      </c>
      <c r="K64" s="351">
        <v>664.49345065090006</v>
      </c>
      <c r="L64" s="351">
        <v>33.949298156099999</v>
      </c>
      <c r="M64" s="351">
        <v>73.605644152800011</v>
      </c>
      <c r="N64" s="351">
        <v>142.64338459970003</v>
      </c>
      <c r="O64" s="351">
        <v>83.000148600200006</v>
      </c>
      <c r="P64" s="351">
        <v>17.656440463699997</v>
      </c>
      <c r="Q64" s="351">
        <v>1350.5047647037998</v>
      </c>
      <c r="R64" s="351">
        <v>3059.9154466120999</v>
      </c>
      <c r="S64" s="351">
        <v>3730.9639386726999</v>
      </c>
      <c r="T64" s="351">
        <v>2590.6504808096997</v>
      </c>
      <c r="U64" s="351">
        <v>2639.6086768117998</v>
      </c>
      <c r="V64" s="351">
        <v>2857.5827838881</v>
      </c>
      <c r="W64" s="351">
        <v>2238.2487341482997</v>
      </c>
      <c r="X64" s="351">
        <v>2005.5773925089998</v>
      </c>
      <c r="Y64" s="351">
        <v>2839.1811808685998</v>
      </c>
      <c r="Z64" s="351">
        <v>3907.1796904788002</v>
      </c>
      <c r="AA64" s="351">
        <v>8142.5119901914823</v>
      </c>
      <c r="AB64" s="351">
        <v>2245.3812219778001</v>
      </c>
      <c r="AC64" s="351">
        <v>1144.3270467467</v>
      </c>
      <c r="AD64" s="351">
        <v>1376.3177190388999</v>
      </c>
      <c r="AE64" s="351">
        <v>727.22464630439993</v>
      </c>
      <c r="AF64" s="351">
        <v>549.9260755112</v>
      </c>
      <c r="AG64" s="351">
        <v>1643.7681054895997</v>
      </c>
      <c r="AH64" s="351">
        <v>1693.0510980490999</v>
      </c>
      <c r="AI64" s="351">
        <v>3098.8184102027994</v>
      </c>
      <c r="AJ64" s="351">
        <v>6585.8906398374857</v>
      </c>
      <c r="AK64" s="351">
        <v>6713.305205966848</v>
      </c>
      <c r="AL64" s="351">
        <v>10024.881901121487</v>
      </c>
      <c r="AM64" s="351">
        <v>10415.539768970946</v>
      </c>
      <c r="AN64" s="351">
        <v>15488.081929970069</v>
      </c>
      <c r="AO64" s="351">
        <v>13576.863438029641</v>
      </c>
      <c r="AP64" s="351">
        <v>26095.945572343826</v>
      </c>
      <c r="AQ64" s="351">
        <v>44498.936208575236</v>
      </c>
      <c r="AR64" s="351">
        <v>38326.541896553797</v>
      </c>
      <c r="AS64" s="351">
        <v>5883.908501917228</v>
      </c>
      <c r="AT64" s="351">
        <v>13952</v>
      </c>
      <c r="AU64" s="351">
        <v>11025</v>
      </c>
      <c r="AV64" s="351">
        <v>21082</v>
      </c>
      <c r="AW64" s="351">
        <v>21069</v>
      </c>
      <c r="AX64" s="351">
        <v>14159</v>
      </c>
      <c r="AY64" s="351">
        <v>12779</v>
      </c>
      <c r="AZ64" s="351">
        <v>17376</v>
      </c>
      <c r="BA64" s="351">
        <v>20764</v>
      </c>
      <c r="BB64" s="351">
        <v>39118</v>
      </c>
      <c r="BC64" s="351">
        <v>37151</v>
      </c>
      <c r="BD64" s="351">
        <v>18892</v>
      </c>
      <c r="BE64" s="351">
        <v>15967</v>
      </c>
      <c r="BF64" s="351">
        <v>6247</v>
      </c>
      <c r="BG64" s="351">
        <v>2953</v>
      </c>
      <c r="BH64" s="351">
        <v>7602</v>
      </c>
      <c r="BI64" s="351">
        <v>10817</v>
      </c>
      <c r="BJ64" s="351">
        <v>21387</v>
      </c>
      <c r="BK64" s="351">
        <v>11765</v>
      </c>
      <c r="BL64" s="352"/>
      <c r="BM64" s="352"/>
      <c r="BN64" s="352"/>
      <c r="BO64" s="352"/>
      <c r="BP64" s="352"/>
    </row>
    <row r="65" spans="3:68" s="353" customFormat="1" x14ac:dyDescent="0.2">
      <c r="C65" s="350" t="s">
        <v>32</v>
      </c>
      <c r="D65" s="350" t="s">
        <v>333</v>
      </c>
      <c r="E65" s="370" t="s">
        <v>158</v>
      </c>
      <c r="F65" s="350" t="s">
        <v>140</v>
      </c>
      <c r="G65" s="350" t="s">
        <v>16</v>
      </c>
      <c r="H65" s="351">
        <v>0</v>
      </c>
      <c r="I65" s="351">
        <v>0</v>
      </c>
      <c r="J65" s="351">
        <v>0</v>
      </c>
      <c r="K65" s="351">
        <v>0</v>
      </c>
      <c r="L65" s="351">
        <v>0</v>
      </c>
      <c r="M65" s="351">
        <v>0</v>
      </c>
      <c r="N65" s="351">
        <v>0</v>
      </c>
      <c r="O65" s="351">
        <v>0</v>
      </c>
      <c r="P65" s="351">
        <v>0</v>
      </c>
      <c r="Q65" s="351">
        <v>0</v>
      </c>
      <c r="R65" s="351">
        <v>0</v>
      </c>
      <c r="S65" s="351">
        <v>0</v>
      </c>
      <c r="T65" s="351">
        <v>0</v>
      </c>
      <c r="U65" s="351">
        <v>0</v>
      </c>
      <c r="V65" s="351">
        <v>0</v>
      </c>
      <c r="W65" s="351">
        <v>0</v>
      </c>
      <c r="X65" s="351">
        <v>0</v>
      </c>
      <c r="Y65" s="351">
        <v>0</v>
      </c>
      <c r="Z65" s="351">
        <v>0</v>
      </c>
      <c r="AA65" s="351">
        <v>0</v>
      </c>
      <c r="AB65" s="351">
        <v>0</v>
      </c>
      <c r="AC65" s="351">
        <v>0</v>
      </c>
      <c r="AD65" s="351">
        <v>0</v>
      </c>
      <c r="AE65" s="351">
        <v>0</v>
      </c>
      <c r="AF65" s="351">
        <v>0</v>
      </c>
      <c r="AG65" s="351">
        <v>0</v>
      </c>
      <c r="AH65" s="351">
        <v>0</v>
      </c>
      <c r="AI65" s="351">
        <v>0</v>
      </c>
      <c r="AJ65" s="351">
        <v>0</v>
      </c>
      <c r="AK65" s="351">
        <v>0</v>
      </c>
      <c r="AL65" s="351">
        <v>0</v>
      </c>
      <c r="AM65" s="351">
        <v>0</v>
      </c>
      <c r="AN65" s="351">
        <v>0</v>
      </c>
      <c r="AO65" s="351">
        <v>0</v>
      </c>
      <c r="AP65" s="351">
        <v>0</v>
      </c>
      <c r="AQ65" s="351">
        <v>372.62750471794499</v>
      </c>
      <c r="AR65" s="351">
        <v>4044.8114625028547</v>
      </c>
      <c r="AS65" s="351">
        <v>4026.781099371341</v>
      </c>
      <c r="AT65" s="351">
        <v>8251</v>
      </c>
      <c r="AU65" s="351">
        <v>3884</v>
      </c>
      <c r="AV65" s="351">
        <v>1472</v>
      </c>
      <c r="AW65" s="351">
        <v>1663</v>
      </c>
      <c r="AX65" s="351">
        <v>667</v>
      </c>
      <c r="AY65" s="351">
        <v>2433</v>
      </c>
      <c r="AZ65" s="351">
        <v>1009</v>
      </c>
      <c r="BA65" s="351">
        <v>2036</v>
      </c>
      <c r="BB65" s="351">
        <v>2169</v>
      </c>
      <c r="BC65" s="351">
        <v>8907</v>
      </c>
      <c r="BD65" s="351">
        <v>999</v>
      </c>
      <c r="BE65" s="351">
        <v>282</v>
      </c>
      <c r="BF65" s="351">
        <v>192</v>
      </c>
      <c r="BG65" s="351">
        <v>133</v>
      </c>
      <c r="BH65" s="351">
        <v>5294</v>
      </c>
      <c r="BI65" s="351">
        <v>155</v>
      </c>
      <c r="BJ65" s="351">
        <v>1548</v>
      </c>
      <c r="BK65" s="351">
        <v>1599</v>
      </c>
      <c r="BL65" s="352"/>
      <c r="BM65" s="352"/>
      <c r="BN65" s="352"/>
      <c r="BO65" s="352"/>
      <c r="BP65" s="352"/>
    </row>
    <row r="66" spans="3:68" s="353" customFormat="1" x14ac:dyDescent="0.2">
      <c r="C66" s="354" t="s">
        <v>141</v>
      </c>
      <c r="D66" s="354" t="s">
        <v>333</v>
      </c>
      <c r="E66" s="371" t="s">
        <v>158</v>
      </c>
      <c r="F66" s="354" t="s">
        <v>140</v>
      </c>
      <c r="G66" s="354" t="s">
        <v>16</v>
      </c>
      <c r="H66" s="355">
        <v>1766.3618880193999</v>
      </c>
      <c r="I66" s="355">
        <v>9228.0550471553997</v>
      </c>
      <c r="J66" s="355">
        <v>17712.730152356598</v>
      </c>
      <c r="K66" s="355">
        <v>16106.219206099098</v>
      </c>
      <c r="L66" s="355">
        <v>6848.4735552330003</v>
      </c>
      <c r="M66" s="355">
        <v>6959.9710661172994</v>
      </c>
      <c r="N66" s="355">
        <v>8808.448452021199</v>
      </c>
      <c r="O66" s="355">
        <v>14392.468586515699</v>
      </c>
      <c r="P66" s="355">
        <v>16960.898476398295</v>
      </c>
      <c r="Q66" s="355">
        <v>17644.805152951598</v>
      </c>
      <c r="R66" s="355">
        <v>24342.049084177797</v>
      </c>
      <c r="S66" s="355">
        <v>32574.563807934603</v>
      </c>
      <c r="T66" s="355">
        <v>24868.015129674401</v>
      </c>
      <c r="U66" s="355">
        <v>28136.048890850201</v>
      </c>
      <c r="V66" s="355">
        <v>34240.677661149399</v>
      </c>
      <c r="W66" s="355">
        <v>30620.806765184596</v>
      </c>
      <c r="X66" s="355">
        <v>40315.290951522402</v>
      </c>
      <c r="Y66" s="355">
        <v>53568.809875464292</v>
      </c>
      <c r="Z66" s="355">
        <v>90142.439869111608</v>
      </c>
      <c r="AA66" s="355">
        <v>120362.29009652301</v>
      </c>
      <c r="AB66" s="355">
        <v>121249.38396259301</v>
      </c>
      <c r="AC66" s="355">
        <v>96787.590302068682</v>
      </c>
      <c r="AD66" s="355">
        <v>107127.40254588726</v>
      </c>
      <c r="AE66" s="355">
        <v>117672.76092940511</v>
      </c>
      <c r="AF66" s="355">
        <v>128967.46120466902</v>
      </c>
      <c r="AG66" s="355">
        <v>194139.290565312</v>
      </c>
      <c r="AH66" s="355">
        <v>281593.34318993182</v>
      </c>
      <c r="AI66" s="355">
        <v>265168.10308559617</v>
      </c>
      <c r="AJ66" s="355">
        <v>199572.19958409999</v>
      </c>
      <c r="AK66" s="355">
        <v>142235.5246234659</v>
      </c>
      <c r="AL66" s="355">
        <v>304971.57212746266</v>
      </c>
      <c r="AM66" s="355">
        <v>485876.21554698108</v>
      </c>
      <c r="AN66" s="355">
        <v>410713.64177274529</v>
      </c>
      <c r="AO66" s="355">
        <v>509550.08233865828</v>
      </c>
      <c r="AP66" s="355">
        <v>512879.68939694442</v>
      </c>
      <c r="AQ66" s="355">
        <v>499927.87854747393</v>
      </c>
      <c r="AR66" s="355">
        <v>552786.89312802756</v>
      </c>
      <c r="AS66" s="355">
        <v>987535.00895508029</v>
      </c>
      <c r="AT66" s="355">
        <v>1395551</v>
      </c>
      <c r="AU66" s="355">
        <v>2208696</v>
      </c>
      <c r="AV66" s="355">
        <v>2015007</v>
      </c>
      <c r="AW66" s="355">
        <v>1506630</v>
      </c>
      <c r="AX66" s="355">
        <v>1821859</v>
      </c>
      <c r="AY66" s="355">
        <v>2154164</v>
      </c>
      <c r="AZ66" s="355">
        <v>2121464</v>
      </c>
      <c r="BA66" s="355">
        <v>1762719</v>
      </c>
      <c r="BB66" s="355">
        <v>1732277</v>
      </c>
      <c r="BC66" s="355">
        <v>1221915</v>
      </c>
      <c r="BD66" s="355">
        <v>938062</v>
      </c>
      <c r="BE66" s="355">
        <v>580556</v>
      </c>
      <c r="BF66" s="355">
        <v>358559</v>
      </c>
      <c r="BG66" s="355">
        <v>286901</v>
      </c>
      <c r="BH66" s="355">
        <v>371381</v>
      </c>
      <c r="BI66" s="355">
        <v>438101</v>
      </c>
      <c r="BJ66" s="355">
        <v>611209</v>
      </c>
      <c r="BK66" s="355">
        <v>622290</v>
      </c>
      <c r="BL66" s="352"/>
      <c r="BM66" s="352"/>
      <c r="BN66" s="352"/>
      <c r="BO66" s="352"/>
      <c r="BP66" s="352"/>
    </row>
    <row r="67" spans="3:68" s="353" customFormat="1" x14ac:dyDescent="0.2">
      <c r="C67" s="350" t="s">
        <v>142</v>
      </c>
      <c r="D67" s="350" t="s">
        <v>333</v>
      </c>
      <c r="E67" s="370" t="s">
        <v>158</v>
      </c>
      <c r="F67" s="350" t="s">
        <v>140</v>
      </c>
      <c r="G67" s="350" t="s">
        <v>16</v>
      </c>
      <c r="H67" s="351">
        <v>1749.3342469799998</v>
      </c>
      <c r="I67" s="351">
        <v>9139.0970539349</v>
      </c>
      <c r="J67" s="351">
        <v>17541.9803116847</v>
      </c>
      <c r="K67" s="351">
        <v>15950.956051326599</v>
      </c>
      <c r="L67" s="351">
        <v>6709.6641597308999</v>
      </c>
      <c r="M67" s="351">
        <v>6884.2786581024002</v>
      </c>
      <c r="N67" s="351">
        <v>8795.3932707138974</v>
      </c>
      <c r="O67" s="351">
        <v>14391.088929789699</v>
      </c>
      <c r="P67" s="351">
        <v>16960.898476398197</v>
      </c>
      <c r="Q67" s="351">
        <v>17383.287157026301</v>
      </c>
      <c r="R67" s="351">
        <v>24325.216030958301</v>
      </c>
      <c r="S67" s="351">
        <v>32415.693585500001</v>
      </c>
      <c r="T67" s="351">
        <v>24145.358250489902</v>
      </c>
      <c r="U67" s="351">
        <v>26638.022048447598</v>
      </c>
      <c r="V67" s="351">
        <v>31589.599078816802</v>
      </c>
      <c r="W67" s="351">
        <v>27509.506332455698</v>
      </c>
      <c r="X67" s="351">
        <v>37741.757120550988</v>
      </c>
      <c r="Y67" s="351">
        <v>43057.108169791667</v>
      </c>
      <c r="Z67" s="351">
        <v>65606.721719747889</v>
      </c>
      <c r="AA67" s="351">
        <v>73732.765977906965</v>
      </c>
      <c r="AB67" s="351">
        <v>66645.631243013282</v>
      </c>
      <c r="AC67" s="351">
        <v>49027.562415106957</v>
      </c>
      <c r="AD67" s="351">
        <v>56249.323861382589</v>
      </c>
      <c r="AE67" s="351">
        <v>64533.674708208659</v>
      </c>
      <c r="AF67" s="351">
        <v>72011.948120635177</v>
      </c>
      <c r="AG67" s="351">
        <v>119559.69853232826</v>
      </c>
      <c r="AH67" s="351">
        <v>167501.41237844509</v>
      </c>
      <c r="AI67" s="351">
        <v>169045.83318308025</v>
      </c>
      <c r="AJ67" s="351">
        <v>130426.3579868497</v>
      </c>
      <c r="AK67" s="351">
        <v>132114.48078564301</v>
      </c>
      <c r="AL67" s="351">
        <v>304971.5721274626</v>
      </c>
      <c r="AM67" s="351">
        <v>444171.98562379048</v>
      </c>
      <c r="AN67" s="351">
        <v>354993.80957532482</v>
      </c>
      <c r="AO67" s="351">
        <v>509514.0216123953</v>
      </c>
      <c r="AP67" s="351">
        <v>482420.39594677434</v>
      </c>
      <c r="AQ67" s="351">
        <v>430162.3934706045</v>
      </c>
      <c r="AR67" s="351">
        <v>497950.54872405139</v>
      </c>
      <c r="AS67" s="351">
        <v>986723.64261416218</v>
      </c>
      <c r="AT67" s="351">
        <v>1351644</v>
      </c>
      <c r="AU67" s="351">
        <v>2202829</v>
      </c>
      <c r="AV67" s="351">
        <v>2005094</v>
      </c>
      <c r="AW67" s="351">
        <v>1506630</v>
      </c>
      <c r="AX67" s="351">
        <v>1821859</v>
      </c>
      <c r="AY67" s="351">
        <v>2154164</v>
      </c>
      <c r="AZ67" s="351">
        <v>2121464</v>
      </c>
      <c r="BA67" s="351">
        <v>1762719</v>
      </c>
      <c r="BB67" s="351">
        <v>1732277</v>
      </c>
      <c r="BC67" s="351">
        <v>1221915</v>
      </c>
      <c r="BD67" s="351">
        <v>938062</v>
      </c>
      <c r="BE67" s="351">
        <v>579042</v>
      </c>
      <c r="BF67" s="351">
        <v>358559</v>
      </c>
      <c r="BG67" s="351">
        <v>213444</v>
      </c>
      <c r="BH67" s="351">
        <v>310262</v>
      </c>
      <c r="BI67" s="351">
        <v>438101</v>
      </c>
      <c r="BJ67" s="351">
        <v>611209</v>
      </c>
      <c r="BK67" s="351">
        <v>622290</v>
      </c>
      <c r="BL67" s="352"/>
      <c r="BM67" s="352"/>
      <c r="BN67" s="352"/>
      <c r="BO67" s="352"/>
      <c r="BP67" s="352"/>
    </row>
    <row r="68" spans="3:68" s="353" customFormat="1" x14ac:dyDescent="0.2">
      <c r="C68" s="356" t="s">
        <v>143</v>
      </c>
      <c r="D68" s="356" t="s">
        <v>333</v>
      </c>
      <c r="E68" s="372" t="s">
        <v>158</v>
      </c>
      <c r="F68" s="356" t="s">
        <v>140</v>
      </c>
      <c r="G68" s="356" t="s">
        <v>16</v>
      </c>
      <c r="H68" s="357">
        <v>17.027641039400123</v>
      </c>
      <c r="I68" s="357">
        <v>88.957993220499702</v>
      </c>
      <c r="J68" s="357">
        <v>170.74984067189871</v>
      </c>
      <c r="K68" s="357">
        <v>155.26315477249955</v>
      </c>
      <c r="L68" s="357">
        <v>138.80939550210041</v>
      </c>
      <c r="M68" s="357">
        <v>75.692408014899229</v>
      </c>
      <c r="N68" s="357">
        <v>13.055181307301609</v>
      </c>
      <c r="O68" s="357">
        <v>1.3796567259996664</v>
      </c>
      <c r="P68" s="357">
        <v>9.822542779147625E-11</v>
      </c>
      <c r="Q68" s="357">
        <v>261.51799592529642</v>
      </c>
      <c r="R68" s="357">
        <v>16.833053219495923</v>
      </c>
      <c r="S68" s="357">
        <v>158.8702224346016</v>
      </c>
      <c r="T68" s="357">
        <v>722.65687918449839</v>
      </c>
      <c r="U68" s="357">
        <v>1498.0268424026035</v>
      </c>
      <c r="V68" s="357">
        <v>2651.0785823325969</v>
      </c>
      <c r="W68" s="357">
        <v>3111.3004327288982</v>
      </c>
      <c r="X68" s="357">
        <v>2573.5338309714134</v>
      </c>
      <c r="Y68" s="357">
        <v>10511.701705672625</v>
      </c>
      <c r="Z68" s="357">
        <v>24535.718149363718</v>
      </c>
      <c r="AA68" s="357">
        <v>46629.524118616042</v>
      </c>
      <c r="AB68" s="357">
        <v>54603.75271957973</v>
      </c>
      <c r="AC68" s="357">
        <v>47760.027886961725</v>
      </c>
      <c r="AD68" s="357">
        <v>50878.078684504675</v>
      </c>
      <c r="AE68" s="357">
        <v>53139.086221196449</v>
      </c>
      <c r="AF68" s="357">
        <v>56955.513084033839</v>
      </c>
      <c r="AG68" s="357">
        <v>74579.592032983739</v>
      </c>
      <c r="AH68" s="357">
        <v>114091.93081148673</v>
      </c>
      <c r="AI68" s="357">
        <v>96122.269902515924</v>
      </c>
      <c r="AJ68" s="357">
        <v>69145.841597250284</v>
      </c>
      <c r="AK68" s="357">
        <v>10121.043837822886</v>
      </c>
      <c r="AL68" s="357">
        <v>5.8207660913467407E-11</v>
      </c>
      <c r="AM68" s="357">
        <v>41704.229923190607</v>
      </c>
      <c r="AN68" s="357">
        <v>55719.832197420474</v>
      </c>
      <c r="AO68" s="357">
        <v>36.060726262978278</v>
      </c>
      <c r="AP68" s="357">
        <v>30459.29345017008</v>
      </c>
      <c r="AQ68" s="357">
        <v>69765.48507686943</v>
      </c>
      <c r="AR68" s="357">
        <v>54836.344403976167</v>
      </c>
      <c r="AS68" s="357">
        <v>811.3663409181172</v>
      </c>
      <c r="AT68" s="357">
        <v>43907</v>
      </c>
      <c r="AU68" s="357">
        <v>5867</v>
      </c>
      <c r="AV68" s="357">
        <v>9913</v>
      </c>
      <c r="AW68" s="357">
        <v>0</v>
      </c>
      <c r="AX68" s="357">
        <v>0</v>
      </c>
      <c r="AY68" s="357">
        <v>0</v>
      </c>
      <c r="AZ68" s="357">
        <v>0</v>
      </c>
      <c r="BA68" s="357">
        <v>0</v>
      </c>
      <c r="BB68" s="357">
        <v>0</v>
      </c>
      <c r="BC68" s="357">
        <v>0</v>
      </c>
      <c r="BD68" s="357">
        <v>0</v>
      </c>
      <c r="BE68" s="357">
        <v>1514</v>
      </c>
      <c r="BF68" s="357">
        <v>0</v>
      </c>
      <c r="BG68" s="357">
        <v>73457</v>
      </c>
      <c r="BH68" s="357">
        <v>61119</v>
      </c>
      <c r="BI68" s="357">
        <v>0</v>
      </c>
      <c r="BJ68" s="357">
        <v>0</v>
      </c>
      <c r="BK68" s="357">
        <v>0</v>
      </c>
      <c r="BL68" s="352"/>
      <c r="BM68" s="352"/>
      <c r="BN68" s="352"/>
      <c r="BO68" s="352"/>
      <c r="BP68" s="352"/>
    </row>
    <row r="69" spans="3:68" s="353" customFormat="1" x14ac:dyDescent="0.2">
      <c r="C69" s="350" t="s">
        <v>11</v>
      </c>
      <c r="D69" s="350" t="s">
        <v>333</v>
      </c>
      <c r="E69" s="370" t="s">
        <v>159</v>
      </c>
      <c r="F69" s="350" t="s">
        <v>140</v>
      </c>
      <c r="G69" s="350" t="s">
        <v>16</v>
      </c>
      <c r="H69" s="351">
        <v>2482.5978289999998</v>
      </c>
      <c r="I69" s="351">
        <v>3151.6851980000001</v>
      </c>
      <c r="J69" s="351">
        <v>4078.2527140000002</v>
      </c>
      <c r="K69" s="351">
        <v>5955.6799959999998</v>
      </c>
      <c r="L69" s="351">
        <v>5806.7414719999997</v>
      </c>
      <c r="M69" s="351">
        <v>6362.1609200000003</v>
      </c>
      <c r="N69" s="351">
        <v>5468.4330730000001</v>
      </c>
      <c r="O69" s="351">
        <v>6802.6239589999996</v>
      </c>
      <c r="P69" s="351">
        <v>10660.068864000001</v>
      </c>
      <c r="Q69" s="351">
        <v>9701.5887509999993</v>
      </c>
      <c r="R69" s="351">
        <v>10202.51534</v>
      </c>
      <c r="S69" s="351">
        <v>15913.986386</v>
      </c>
      <c r="T69" s="351">
        <v>13607.232903</v>
      </c>
      <c r="U69" s="351">
        <v>11550.923350999999</v>
      </c>
      <c r="V69" s="351">
        <v>7514.69373</v>
      </c>
      <c r="W69" s="351">
        <v>9425.8324379999995</v>
      </c>
      <c r="X69" s="351">
        <v>11234.280533573932</v>
      </c>
      <c r="Y69" s="351">
        <v>13711.759758141166</v>
      </c>
      <c r="Z69" s="351">
        <v>25249.079757081137</v>
      </c>
      <c r="AA69" s="351">
        <v>51880.639138015344</v>
      </c>
      <c r="AB69" s="351">
        <v>17442.96475286693</v>
      </c>
      <c r="AC69" s="351">
        <v>12314.638953481455</v>
      </c>
      <c r="AD69" s="351">
        <v>20133.323408772547</v>
      </c>
      <c r="AE69" s="351">
        <v>40231.745921449859</v>
      </c>
      <c r="AF69" s="351">
        <v>34287.716239576337</v>
      </c>
      <c r="AG69" s="351">
        <v>80188.986435547486</v>
      </c>
      <c r="AH69" s="351">
        <v>180149.41919352443</v>
      </c>
      <c r="AI69" s="351">
        <v>149952.22509589366</v>
      </c>
      <c r="AJ69" s="351">
        <v>91499.23094181731</v>
      </c>
      <c r="AK69" s="351">
        <v>33103.746709458726</v>
      </c>
      <c r="AL69" s="351">
        <v>47179.450194126905</v>
      </c>
      <c r="AM69" s="351">
        <v>22273.50858846297</v>
      </c>
      <c r="AN69" s="351">
        <v>27959.083095933551</v>
      </c>
      <c r="AO69" s="351">
        <v>22387.700888295891</v>
      </c>
      <c r="AP69" s="351">
        <v>23709.92751794021</v>
      </c>
      <c r="AQ69" s="351">
        <v>27195.797723366148</v>
      </c>
      <c r="AR69" s="351">
        <v>33578.546271921914</v>
      </c>
      <c r="AS69" s="351">
        <v>76677.124277282943</v>
      </c>
      <c r="AT69" s="351">
        <v>431675</v>
      </c>
      <c r="AU69" s="351">
        <v>531587</v>
      </c>
      <c r="AV69" s="351">
        <v>502765</v>
      </c>
      <c r="AW69" s="351">
        <v>510562</v>
      </c>
      <c r="AX69" s="351">
        <v>435012</v>
      </c>
      <c r="AY69" s="351">
        <v>521436</v>
      </c>
      <c r="AZ69" s="351">
        <v>322961</v>
      </c>
      <c r="BA69" s="351">
        <v>279000</v>
      </c>
      <c r="BB69" s="351">
        <v>469326</v>
      </c>
      <c r="BC69" s="351">
        <v>801167</v>
      </c>
      <c r="BD69" s="351">
        <v>464250.17544374359</v>
      </c>
      <c r="BE69" s="351">
        <v>221022</v>
      </c>
      <c r="BF69" s="351">
        <v>166430.96295742533</v>
      </c>
      <c r="BG69" s="351">
        <v>225952</v>
      </c>
      <c r="BH69" s="351">
        <v>125511</v>
      </c>
      <c r="BI69" s="351">
        <v>141321</v>
      </c>
      <c r="BJ69" s="351">
        <v>130319</v>
      </c>
      <c r="BK69" s="351">
        <v>115022</v>
      </c>
      <c r="BL69" s="352"/>
      <c r="BM69" s="352"/>
      <c r="BN69" s="352"/>
      <c r="BO69" s="352"/>
      <c r="BP69" s="352"/>
    </row>
    <row r="70" spans="3:68" s="353" customFormat="1" x14ac:dyDescent="0.2">
      <c r="C70" s="350" t="s">
        <v>17</v>
      </c>
      <c r="D70" s="350" t="s">
        <v>333</v>
      </c>
      <c r="E70" s="370" t="s">
        <v>159</v>
      </c>
      <c r="F70" s="350" t="s">
        <v>140</v>
      </c>
      <c r="G70" s="350" t="s">
        <v>16</v>
      </c>
      <c r="H70" s="351">
        <v>1100.0306700000001</v>
      </c>
      <c r="I70" s="351">
        <v>1287.6701640000001</v>
      </c>
      <c r="J70" s="351">
        <v>1463.565137</v>
      </c>
      <c r="K70" s="351">
        <v>2019.8292060000001</v>
      </c>
      <c r="L70" s="351">
        <v>1615.550289</v>
      </c>
      <c r="M70" s="351">
        <v>1546.504107</v>
      </c>
      <c r="N70" s="351">
        <v>892.302772</v>
      </c>
      <c r="O70" s="351">
        <v>1468.1807470000001</v>
      </c>
      <c r="P70" s="351">
        <v>2523.5005040000001</v>
      </c>
      <c r="Q70" s="351">
        <v>2610.3922910000001</v>
      </c>
      <c r="R70" s="351">
        <v>1934.201534</v>
      </c>
      <c r="S70" s="351">
        <v>7555.2742500000004</v>
      </c>
      <c r="T70" s="351">
        <v>3817.9447420000001</v>
      </c>
      <c r="U70" s="351">
        <v>4425.474005</v>
      </c>
      <c r="V70" s="351">
        <v>3073.7872600000001</v>
      </c>
      <c r="W70" s="351">
        <v>5903.9642370000001</v>
      </c>
      <c r="X70" s="351">
        <v>5770.583492389309</v>
      </c>
      <c r="Y70" s="351">
        <v>3027.6151536005427</v>
      </c>
      <c r="Z70" s="351">
        <v>4342.93906928053</v>
      </c>
      <c r="AA70" s="351">
        <v>8561.8642341206614</v>
      </c>
      <c r="AB70" s="351">
        <v>1849.1770411394766</v>
      </c>
      <c r="AC70" s="351">
        <v>1531.8231622717622</v>
      </c>
      <c r="AD70" s="351">
        <v>6878.5511462733475</v>
      </c>
      <c r="AE70" s="351">
        <v>11109.191851003266</v>
      </c>
      <c r="AF70" s="351">
        <v>11132.384487888236</v>
      </c>
      <c r="AG70" s="351">
        <v>13269.444210606531</v>
      </c>
      <c r="AH70" s="351">
        <v>16281.314437896202</v>
      </c>
      <c r="AI70" s="351">
        <v>11534.786545837975</v>
      </c>
      <c r="AJ70" s="351">
        <v>10873.257112067105</v>
      </c>
      <c r="AK70" s="351">
        <v>6563.0521798709024</v>
      </c>
      <c r="AL70" s="351">
        <v>6701.2849638791722</v>
      </c>
      <c r="AM70" s="351">
        <v>5697.5947495582559</v>
      </c>
      <c r="AN70" s="351">
        <v>6274.5663697666869</v>
      </c>
      <c r="AO70" s="351">
        <v>89478.682100657505</v>
      </c>
      <c r="AP70" s="351">
        <v>175146.94745952185</v>
      </c>
      <c r="AQ70" s="351">
        <v>277024.50927361677</v>
      </c>
      <c r="AR70" s="351">
        <v>502764.65568016539</v>
      </c>
      <c r="AS70" s="351">
        <v>616650.43933984824</v>
      </c>
      <c r="AT70" s="351">
        <v>585393</v>
      </c>
      <c r="AU70" s="351">
        <v>254498</v>
      </c>
      <c r="AV70" s="351">
        <v>148161</v>
      </c>
      <c r="AW70" s="351">
        <v>123546</v>
      </c>
      <c r="AX70" s="351">
        <v>114892</v>
      </c>
      <c r="AY70" s="351">
        <v>72206</v>
      </c>
      <c r="AZ70" s="351">
        <v>94705</v>
      </c>
      <c r="BA70" s="351">
        <v>10822</v>
      </c>
      <c r="BB70" s="351">
        <v>9811</v>
      </c>
      <c r="BC70" s="351">
        <v>40556</v>
      </c>
      <c r="BD70" s="351">
        <v>11795.274402229719</v>
      </c>
      <c r="BE70" s="351">
        <v>4034</v>
      </c>
      <c r="BF70" s="351">
        <v>265.2295069711808</v>
      </c>
      <c r="BG70" s="351">
        <v>793</v>
      </c>
      <c r="BH70" s="351">
        <v>7598</v>
      </c>
      <c r="BI70" s="351">
        <v>16317</v>
      </c>
      <c r="BJ70" s="351">
        <v>16424</v>
      </c>
      <c r="BK70" s="351">
        <v>15956</v>
      </c>
      <c r="BL70" s="352"/>
      <c r="BM70" s="352"/>
      <c r="BN70" s="352"/>
      <c r="BO70" s="352"/>
      <c r="BP70" s="352"/>
    </row>
    <row r="71" spans="3:68" s="353" customFormat="1" x14ac:dyDescent="0.2">
      <c r="C71" s="350" t="s">
        <v>18</v>
      </c>
      <c r="D71" s="350" t="s">
        <v>333</v>
      </c>
      <c r="E71" s="370" t="s">
        <v>159</v>
      </c>
      <c r="F71" s="350" t="s">
        <v>140</v>
      </c>
      <c r="G71" s="350" t="s">
        <v>16</v>
      </c>
      <c r="H71" s="351">
        <v>454.692341</v>
      </c>
      <c r="I71" s="351">
        <v>618.48367099999996</v>
      </c>
      <c r="J71" s="351">
        <v>825.24998300000004</v>
      </c>
      <c r="K71" s="351">
        <v>1377.285284</v>
      </c>
      <c r="L71" s="351">
        <v>1358.2106839999999</v>
      </c>
      <c r="M71" s="351">
        <v>1673.6200220000001</v>
      </c>
      <c r="N71" s="351">
        <v>1346.149637</v>
      </c>
      <c r="O71" s="351">
        <v>1822.6711580000001</v>
      </c>
      <c r="P71" s="351">
        <v>3708.8152249999998</v>
      </c>
      <c r="Q71" s="351">
        <v>4224.2846289999998</v>
      </c>
      <c r="R71" s="351">
        <v>3034.6406099999999</v>
      </c>
      <c r="S71" s="351">
        <v>8359.1602660000008</v>
      </c>
      <c r="T71" s="351">
        <v>10807.240191999999</v>
      </c>
      <c r="U71" s="351">
        <v>8294.12961</v>
      </c>
      <c r="V71" s="351">
        <v>6215.4878689999996</v>
      </c>
      <c r="W71" s="351">
        <v>15106.828184</v>
      </c>
      <c r="X71" s="351">
        <v>8709.6114289264842</v>
      </c>
      <c r="Y71" s="351">
        <v>9011.631394688713</v>
      </c>
      <c r="Z71" s="351">
        <v>11567.1991711379</v>
      </c>
      <c r="AA71" s="351">
        <v>18170.516487392248</v>
      </c>
      <c r="AB71" s="351">
        <v>9422.3548928721157</v>
      </c>
      <c r="AC71" s="351">
        <v>7003.5300742534919</v>
      </c>
      <c r="AD71" s="351">
        <v>9990.6039928820392</v>
      </c>
      <c r="AE71" s="351">
        <v>22783.957555225079</v>
      </c>
      <c r="AF71" s="351">
        <v>24723.642147359609</v>
      </c>
      <c r="AG71" s="351">
        <v>23149.646828216239</v>
      </c>
      <c r="AH71" s="351">
        <v>19504.428307140948</v>
      </c>
      <c r="AI71" s="351">
        <v>11665.621295037392</v>
      </c>
      <c r="AJ71" s="351">
        <v>10953.980774090227</v>
      </c>
      <c r="AK71" s="351">
        <v>19894.98277223175</v>
      </c>
      <c r="AL71" s="351">
        <v>16416.040469457817</v>
      </c>
      <c r="AM71" s="351">
        <v>16598.878158841319</v>
      </c>
      <c r="AN71" s="351">
        <v>14116.159858234376</v>
      </c>
      <c r="AO71" s="351">
        <v>15567.190450269085</v>
      </c>
      <c r="AP71" s="351">
        <v>28581.105413731486</v>
      </c>
      <c r="AQ71" s="351">
        <v>33464.883335474668</v>
      </c>
      <c r="AR71" s="351">
        <v>36833.796963462431</v>
      </c>
      <c r="AS71" s="351">
        <v>22101.381645597467</v>
      </c>
      <c r="AT71" s="351">
        <v>27678</v>
      </c>
      <c r="AU71" s="351">
        <v>30148</v>
      </c>
      <c r="AV71" s="351">
        <v>85486</v>
      </c>
      <c r="AW71" s="351">
        <v>55304</v>
      </c>
      <c r="AX71" s="351">
        <v>77579</v>
      </c>
      <c r="AY71" s="351">
        <v>227840</v>
      </c>
      <c r="AZ71" s="351">
        <v>330147</v>
      </c>
      <c r="BA71" s="351">
        <v>231820</v>
      </c>
      <c r="BB71" s="351">
        <v>185520.08204367183</v>
      </c>
      <c r="BC71" s="351">
        <v>115672.97836518225</v>
      </c>
      <c r="BD71" s="351">
        <v>73173.678383688501</v>
      </c>
      <c r="BE71" s="351">
        <v>29045</v>
      </c>
      <c r="BF71" s="351">
        <v>112556.2535042799</v>
      </c>
      <c r="BG71" s="351">
        <v>81197</v>
      </c>
      <c r="BH71" s="351">
        <v>39688</v>
      </c>
      <c r="BI71" s="351">
        <v>50971</v>
      </c>
      <c r="BJ71" s="351">
        <v>36697</v>
      </c>
      <c r="BK71" s="351">
        <v>47474</v>
      </c>
      <c r="BL71" s="352"/>
      <c r="BM71" s="352"/>
      <c r="BN71" s="352"/>
      <c r="BO71" s="352"/>
      <c r="BP71" s="352"/>
    </row>
    <row r="72" spans="3:68" s="353" customFormat="1" x14ac:dyDescent="0.2">
      <c r="C72" s="350" t="s">
        <v>19</v>
      </c>
      <c r="D72" s="350" t="s">
        <v>333</v>
      </c>
      <c r="E72" s="370" t="s">
        <v>159</v>
      </c>
      <c r="F72" s="350" t="s">
        <v>140</v>
      </c>
      <c r="G72" s="350" t="s">
        <v>16</v>
      </c>
      <c r="H72" s="351">
        <v>215.61880400000001</v>
      </c>
      <c r="I72" s="351">
        <v>242.170175</v>
      </c>
      <c r="J72" s="351">
        <v>263.85974700000003</v>
      </c>
      <c r="K72" s="351">
        <v>328.41687000000002</v>
      </c>
      <c r="L72" s="351">
        <v>238.64294699999999</v>
      </c>
      <c r="M72" s="351">
        <v>179.17484300000001</v>
      </c>
      <c r="N72" s="351">
        <v>73.269040000000004</v>
      </c>
      <c r="O72" s="351">
        <v>52.766927000000003</v>
      </c>
      <c r="P72" s="351">
        <v>53.754536999999999</v>
      </c>
      <c r="Q72" s="351">
        <v>35.864424</v>
      </c>
      <c r="R72" s="351">
        <v>47.947550999999997</v>
      </c>
      <c r="S72" s="351">
        <v>0.32114300000000001</v>
      </c>
      <c r="T72" s="351">
        <v>1.685122</v>
      </c>
      <c r="U72" s="351">
        <v>17.777927999999999</v>
      </c>
      <c r="V72" s="351">
        <v>19.665977999999999</v>
      </c>
      <c r="W72" s="351">
        <v>148.98463799999999</v>
      </c>
      <c r="X72" s="351">
        <v>0</v>
      </c>
      <c r="Y72" s="351">
        <v>0</v>
      </c>
      <c r="Z72" s="351">
        <v>0</v>
      </c>
      <c r="AA72" s="351">
        <v>0</v>
      </c>
      <c r="AB72" s="351">
        <v>0</v>
      </c>
      <c r="AC72" s="351">
        <v>0</v>
      </c>
      <c r="AD72" s="351">
        <v>4.8044570948468897</v>
      </c>
      <c r="AE72" s="351">
        <v>0</v>
      </c>
      <c r="AF72" s="351">
        <v>129.81861454689698</v>
      </c>
      <c r="AG72" s="351">
        <v>161.48904076812482</v>
      </c>
      <c r="AH72" s="351">
        <v>95.560924597021383</v>
      </c>
      <c r="AI72" s="351">
        <v>484.15921153526847</v>
      </c>
      <c r="AJ72" s="351">
        <v>630.07268966396987</v>
      </c>
      <c r="AK72" s="351">
        <v>550.89848290936106</v>
      </c>
      <c r="AL72" s="351">
        <v>210.3542365343238</v>
      </c>
      <c r="AM72" s="351">
        <v>5312.9470027526349</v>
      </c>
      <c r="AN72" s="351">
        <v>2169.6536968254541</v>
      </c>
      <c r="AO72" s="351">
        <v>3521.9309316889639</v>
      </c>
      <c r="AP72" s="351">
        <v>3389.708268724532</v>
      </c>
      <c r="AQ72" s="351">
        <v>12002.211724544131</v>
      </c>
      <c r="AR72" s="351">
        <v>13438.630654021372</v>
      </c>
      <c r="AS72" s="351">
        <v>12813.578065462238</v>
      </c>
      <c r="AT72" s="351">
        <v>36583</v>
      </c>
      <c r="AU72" s="351">
        <v>47618</v>
      </c>
      <c r="AV72" s="351">
        <v>45367</v>
      </c>
      <c r="AW72" s="351">
        <v>61302</v>
      </c>
      <c r="AX72" s="351">
        <v>169208</v>
      </c>
      <c r="AY72" s="351">
        <v>118516.13041099656</v>
      </c>
      <c r="AZ72" s="351">
        <v>50644</v>
      </c>
      <c r="BA72" s="351">
        <v>38789</v>
      </c>
      <c r="BB72" s="351">
        <v>69738</v>
      </c>
      <c r="BC72" s="351">
        <v>74328</v>
      </c>
      <c r="BD72" s="351">
        <v>35414</v>
      </c>
      <c r="BE72" s="351">
        <v>7037</v>
      </c>
      <c r="BF72" s="351">
        <v>3071</v>
      </c>
      <c r="BG72" s="351">
        <v>5452</v>
      </c>
      <c r="BH72" s="351">
        <v>4845</v>
      </c>
      <c r="BI72" s="351">
        <v>14220</v>
      </c>
      <c r="BJ72" s="351">
        <v>33416</v>
      </c>
      <c r="BK72" s="351">
        <v>3910</v>
      </c>
      <c r="BL72" s="352"/>
      <c r="BM72" s="352"/>
      <c r="BN72" s="352"/>
      <c r="BO72" s="352"/>
      <c r="BP72" s="352"/>
    </row>
    <row r="73" spans="3:68" s="353" customFormat="1" x14ac:dyDescent="0.2">
      <c r="C73" s="350" t="s">
        <v>20</v>
      </c>
      <c r="D73" s="350" t="s">
        <v>333</v>
      </c>
      <c r="E73" s="370" t="s">
        <v>159</v>
      </c>
      <c r="F73" s="350" t="s">
        <v>140</v>
      </c>
      <c r="G73" s="350" t="s">
        <v>16</v>
      </c>
      <c r="H73" s="351">
        <v>0</v>
      </c>
      <c r="I73" s="351">
        <v>0</v>
      </c>
      <c r="J73" s="351">
        <v>0</v>
      </c>
      <c r="K73" s="351">
        <v>0</v>
      </c>
      <c r="L73" s="351">
        <v>0</v>
      </c>
      <c r="M73" s="351">
        <v>0</v>
      </c>
      <c r="N73" s="351">
        <v>0</v>
      </c>
      <c r="O73" s="351">
        <v>0</v>
      </c>
      <c r="P73" s="351">
        <v>0</v>
      </c>
      <c r="Q73" s="351">
        <v>0</v>
      </c>
      <c r="R73" s="351">
        <v>0</v>
      </c>
      <c r="S73" s="351">
        <v>0</v>
      </c>
      <c r="T73" s="351">
        <v>0</v>
      </c>
      <c r="U73" s="351">
        <v>0</v>
      </c>
      <c r="V73" s="351">
        <v>43.607700000000001</v>
      </c>
      <c r="W73" s="351">
        <v>69.025651999999994</v>
      </c>
      <c r="X73" s="351">
        <v>0</v>
      </c>
      <c r="Y73" s="351">
        <v>0</v>
      </c>
      <c r="Z73" s="351">
        <v>0</v>
      </c>
      <c r="AA73" s="351">
        <v>0</v>
      </c>
      <c r="AB73" s="351">
        <v>0</v>
      </c>
      <c r="AC73" s="351">
        <v>0</v>
      </c>
      <c r="AD73" s="351">
        <v>0</v>
      </c>
      <c r="AE73" s="351">
        <v>0</v>
      </c>
      <c r="AF73" s="351">
        <v>0</v>
      </c>
      <c r="AG73" s="351">
        <v>0</v>
      </c>
      <c r="AH73" s="351">
        <v>0</v>
      </c>
      <c r="AI73" s="351">
        <v>0</v>
      </c>
      <c r="AJ73" s="351">
        <v>0</v>
      </c>
      <c r="AK73" s="351">
        <v>0</v>
      </c>
      <c r="AL73" s="351">
        <v>0</v>
      </c>
      <c r="AM73" s="351">
        <v>0</v>
      </c>
      <c r="AN73" s="351">
        <v>0</v>
      </c>
      <c r="AO73" s="351">
        <v>0</v>
      </c>
      <c r="AP73" s="351">
        <v>0</v>
      </c>
      <c r="AQ73" s="351">
        <v>0</v>
      </c>
      <c r="AR73" s="351">
        <v>0</v>
      </c>
      <c r="AS73" s="351">
        <v>0</v>
      </c>
      <c r="AT73" s="351">
        <v>0</v>
      </c>
      <c r="AU73" s="351">
        <v>0</v>
      </c>
      <c r="AV73" s="351">
        <v>0</v>
      </c>
      <c r="AW73" s="351">
        <v>0</v>
      </c>
      <c r="AX73" s="351">
        <v>0</v>
      </c>
      <c r="AY73" s="351">
        <v>0</v>
      </c>
      <c r="AZ73" s="351">
        <v>0</v>
      </c>
      <c r="BA73" s="351">
        <v>0</v>
      </c>
      <c r="BB73" s="351">
        <v>0</v>
      </c>
      <c r="BC73" s="351">
        <v>0</v>
      </c>
      <c r="BD73" s="351">
        <v>0</v>
      </c>
      <c r="BE73" s="351">
        <v>0</v>
      </c>
      <c r="BF73" s="351">
        <v>0</v>
      </c>
      <c r="BG73" s="351">
        <v>0</v>
      </c>
      <c r="BH73" s="351">
        <v>0</v>
      </c>
      <c r="BI73" s="351">
        <v>0</v>
      </c>
      <c r="BJ73" s="351">
        <v>0</v>
      </c>
      <c r="BK73" s="351">
        <v>0</v>
      </c>
      <c r="BL73" s="352"/>
      <c r="BM73" s="352"/>
      <c r="BN73" s="352"/>
      <c r="BO73" s="352"/>
      <c r="BP73" s="352"/>
    </row>
    <row r="74" spans="3:68" s="353" customFormat="1" x14ac:dyDescent="0.2">
      <c r="C74" s="350" t="s">
        <v>21</v>
      </c>
      <c r="D74" s="350" t="s">
        <v>333</v>
      </c>
      <c r="E74" s="370" t="s">
        <v>159</v>
      </c>
      <c r="F74" s="350" t="s">
        <v>140</v>
      </c>
      <c r="G74" s="350" t="s">
        <v>16</v>
      </c>
      <c r="H74" s="351">
        <v>225.281094</v>
      </c>
      <c r="I74" s="351">
        <v>268.20130799999998</v>
      </c>
      <c r="J74" s="351">
        <v>319.748671</v>
      </c>
      <c r="K74" s="351">
        <v>433.19516700000003</v>
      </c>
      <c r="L74" s="351">
        <v>377.735929</v>
      </c>
      <c r="M74" s="351">
        <v>365.824612</v>
      </c>
      <c r="N74" s="351">
        <v>274.49767300000002</v>
      </c>
      <c r="O74" s="351">
        <v>555.76704099999995</v>
      </c>
      <c r="P74" s="351">
        <v>1479.158543</v>
      </c>
      <c r="Q74" s="351">
        <v>1900.544666</v>
      </c>
      <c r="R74" s="351">
        <v>4012.6867200000002</v>
      </c>
      <c r="S74" s="351">
        <v>4722.3137379999998</v>
      </c>
      <c r="T74" s="351">
        <v>2880.4701679999998</v>
      </c>
      <c r="U74" s="351">
        <v>3221.1329230000001</v>
      </c>
      <c r="V74" s="351">
        <v>1879.57332</v>
      </c>
      <c r="W74" s="351">
        <v>1898.2107410000001</v>
      </c>
      <c r="X74" s="351">
        <v>3119.1839504022732</v>
      </c>
      <c r="Y74" s="351">
        <v>2394.8273089972035</v>
      </c>
      <c r="Z74" s="351">
        <v>1465.6743309776134</v>
      </c>
      <c r="AA74" s="351">
        <v>2334.3626286634485</v>
      </c>
      <c r="AB74" s="351">
        <v>1782.2186846582842</v>
      </c>
      <c r="AC74" s="351">
        <v>731.56271010780927</v>
      </c>
      <c r="AD74" s="351">
        <v>599.45545080845204</v>
      </c>
      <c r="AE74" s="351">
        <v>1295.8521102676309</v>
      </c>
      <c r="AF74" s="351">
        <v>3865.9523623811124</v>
      </c>
      <c r="AG74" s="351">
        <v>7226.0070959225159</v>
      </c>
      <c r="AH74" s="351">
        <v>11750.096321284167</v>
      </c>
      <c r="AI74" s="351">
        <v>8270.6234473944605</v>
      </c>
      <c r="AJ74" s="351">
        <v>5339.9361449692078</v>
      </c>
      <c r="AK74" s="351">
        <v>8437.153411301404</v>
      </c>
      <c r="AL74" s="351">
        <v>9297.5517837631214</v>
      </c>
      <c r="AM74" s="351">
        <v>4230.0961968659176</v>
      </c>
      <c r="AN74" s="351">
        <v>6347.6107340921044</v>
      </c>
      <c r="AO74" s="351">
        <v>6564.774782054059</v>
      </c>
      <c r="AP74" s="351">
        <v>11595.464681987552</v>
      </c>
      <c r="AQ74" s="351">
        <v>9994.8460688339928</v>
      </c>
      <c r="AR74" s="351">
        <v>15324.633148284287</v>
      </c>
      <c r="AS74" s="351">
        <v>15289.164980737874</v>
      </c>
      <c r="AT74" s="351">
        <v>14251</v>
      </c>
      <c r="AU74" s="351">
        <v>21819</v>
      </c>
      <c r="AV74" s="351">
        <v>18516</v>
      </c>
      <c r="AW74" s="351">
        <v>20677</v>
      </c>
      <c r="AX74" s="351">
        <v>16644</v>
      </c>
      <c r="AY74" s="351">
        <v>19132</v>
      </c>
      <c r="AZ74" s="351">
        <v>23075</v>
      </c>
      <c r="BA74" s="351">
        <v>17141</v>
      </c>
      <c r="BB74" s="351">
        <v>12711.453890184439</v>
      </c>
      <c r="BC74" s="351">
        <v>14612.385680612846</v>
      </c>
      <c r="BD74" s="351">
        <v>19181.776591806316</v>
      </c>
      <c r="BE74" s="351">
        <v>13431</v>
      </c>
      <c r="BF74" s="351">
        <v>48.316375733562587</v>
      </c>
      <c r="BG74" s="351">
        <v>645</v>
      </c>
      <c r="BH74" s="351">
        <v>2708</v>
      </c>
      <c r="BI74" s="351">
        <v>3694</v>
      </c>
      <c r="BJ74" s="351">
        <v>4877</v>
      </c>
      <c r="BK74" s="351">
        <v>6778</v>
      </c>
      <c r="BL74" s="352"/>
      <c r="BM74" s="352"/>
      <c r="BN74" s="352"/>
      <c r="BO74" s="352"/>
      <c r="BP74" s="352"/>
    </row>
    <row r="75" spans="3:68" s="353" customFormat="1" x14ac:dyDescent="0.2">
      <c r="C75" s="350" t="s">
        <v>22</v>
      </c>
      <c r="D75" s="350" t="s">
        <v>333</v>
      </c>
      <c r="E75" s="370" t="s">
        <v>159</v>
      </c>
      <c r="F75" s="350" t="s">
        <v>140</v>
      </c>
      <c r="G75" s="350" t="s">
        <v>16</v>
      </c>
      <c r="H75" s="351">
        <v>3865.6671849999998</v>
      </c>
      <c r="I75" s="351">
        <v>4658.7606370000003</v>
      </c>
      <c r="J75" s="351">
        <v>5639.0076129999998</v>
      </c>
      <c r="K75" s="351">
        <v>7783.4083710000004</v>
      </c>
      <c r="L75" s="351">
        <v>6947.2108909999997</v>
      </c>
      <c r="M75" s="351">
        <v>6959.4996899999996</v>
      </c>
      <c r="N75" s="351">
        <v>5363.4922139999999</v>
      </c>
      <c r="O75" s="351">
        <v>4887.3726839999999</v>
      </c>
      <c r="P75" s="351">
        <v>7126.487959</v>
      </c>
      <c r="Q75" s="351">
        <v>5455.8896029999996</v>
      </c>
      <c r="R75" s="351">
        <v>6807.2570800000003</v>
      </c>
      <c r="S75" s="351">
        <v>8187.7499749999997</v>
      </c>
      <c r="T75" s="351">
        <v>3561.8869770000001</v>
      </c>
      <c r="U75" s="351">
        <v>8066.3765380000004</v>
      </c>
      <c r="V75" s="351">
        <v>7274.7722839999997</v>
      </c>
      <c r="W75" s="351">
        <v>10522.325201</v>
      </c>
      <c r="X75" s="351">
        <v>15371.035348497004</v>
      </c>
      <c r="Y75" s="351">
        <v>17600.725997107456</v>
      </c>
      <c r="Z75" s="351">
        <v>10990.529335195139</v>
      </c>
      <c r="AA75" s="351">
        <v>27101.164394119354</v>
      </c>
      <c r="AB75" s="351">
        <v>20847.202689854665</v>
      </c>
      <c r="AC75" s="351">
        <v>15658.535669459316</v>
      </c>
      <c r="AD75" s="351">
        <v>18692.192363548511</v>
      </c>
      <c r="AE75" s="351">
        <v>49482.313243741701</v>
      </c>
      <c r="AF75" s="351">
        <v>51763.648387108333</v>
      </c>
      <c r="AG75" s="351">
        <v>44031.804058842717</v>
      </c>
      <c r="AH75" s="351">
        <v>40712.825843366911</v>
      </c>
      <c r="AI75" s="351">
        <v>28458.866997232348</v>
      </c>
      <c r="AJ75" s="351">
        <v>25198.936630665001</v>
      </c>
      <c r="AK75" s="351">
        <v>25042.427520402158</v>
      </c>
      <c r="AL75" s="351">
        <v>14569.050391330808</v>
      </c>
      <c r="AM75" s="351">
        <v>17903.263010325485</v>
      </c>
      <c r="AN75" s="351">
        <v>26656.633147704175</v>
      </c>
      <c r="AO75" s="351">
        <v>25647.205977577323</v>
      </c>
      <c r="AP75" s="351">
        <v>44345.874761823739</v>
      </c>
      <c r="AQ75" s="351">
        <v>134423.21424789383</v>
      </c>
      <c r="AR75" s="351">
        <v>112701.66650843475</v>
      </c>
      <c r="AS75" s="351">
        <v>145768.75885688441</v>
      </c>
      <c r="AT75" s="351">
        <v>398838</v>
      </c>
      <c r="AU75" s="351">
        <v>440940</v>
      </c>
      <c r="AV75" s="351">
        <v>414140</v>
      </c>
      <c r="AW75" s="351">
        <v>471202</v>
      </c>
      <c r="AX75" s="351">
        <v>696352</v>
      </c>
      <c r="AY75" s="351">
        <v>711063.52649649279</v>
      </c>
      <c r="AZ75" s="351">
        <v>561908</v>
      </c>
      <c r="BA75" s="351">
        <v>361581</v>
      </c>
      <c r="BB75" s="351">
        <v>742607.28111087554</v>
      </c>
      <c r="BC75" s="351">
        <v>968578.05156157922</v>
      </c>
      <c r="BD75" s="351">
        <v>468849.55595864262</v>
      </c>
      <c r="BE75" s="351">
        <v>576793</v>
      </c>
      <c r="BF75" s="351">
        <v>496638.78383732663</v>
      </c>
      <c r="BG75" s="351">
        <v>558049</v>
      </c>
      <c r="BH75" s="351">
        <v>245046</v>
      </c>
      <c r="BI75" s="351">
        <v>243161</v>
      </c>
      <c r="BJ75" s="351">
        <v>385194</v>
      </c>
      <c r="BK75" s="351">
        <v>285678</v>
      </c>
      <c r="BL75" s="352"/>
      <c r="BM75" s="352"/>
      <c r="BN75" s="352"/>
      <c r="BO75" s="352"/>
      <c r="BP75" s="352"/>
    </row>
    <row r="76" spans="3:68" s="353" customFormat="1" x14ac:dyDescent="0.2">
      <c r="C76" s="350" t="s">
        <v>23</v>
      </c>
      <c r="D76" s="350" t="s">
        <v>333</v>
      </c>
      <c r="E76" s="370" t="s">
        <v>159</v>
      </c>
      <c r="F76" s="350" t="s">
        <v>140</v>
      </c>
      <c r="G76" s="350" t="s">
        <v>16</v>
      </c>
      <c r="H76" s="351">
        <v>1419.492812</v>
      </c>
      <c r="I76" s="351">
        <v>1669.515451</v>
      </c>
      <c r="J76" s="351">
        <v>1953.389664</v>
      </c>
      <c r="K76" s="351">
        <v>2610.8229630000001</v>
      </c>
      <c r="L76" s="351">
        <v>2204.8722459999999</v>
      </c>
      <c r="M76" s="351">
        <v>2067.2724720000001</v>
      </c>
      <c r="N76" s="351">
        <v>1449.6586339999999</v>
      </c>
      <c r="O76" s="351">
        <v>1931.8944160000001</v>
      </c>
      <c r="P76" s="351">
        <v>4262.5156729999999</v>
      </c>
      <c r="Q76" s="351">
        <v>4805.2306410000001</v>
      </c>
      <c r="R76" s="351">
        <v>4828.8826470000004</v>
      </c>
      <c r="S76" s="351">
        <v>13183.818557000001</v>
      </c>
      <c r="T76" s="351">
        <v>7091.0023700000002</v>
      </c>
      <c r="U76" s="351">
        <v>9179.9163929999995</v>
      </c>
      <c r="V76" s="351">
        <v>6933.4803099999999</v>
      </c>
      <c r="W76" s="351">
        <v>12004.173907</v>
      </c>
      <c r="X76" s="351">
        <v>10737.298426359868</v>
      </c>
      <c r="Y76" s="351">
        <v>13701.586320125036</v>
      </c>
      <c r="Z76" s="351">
        <v>12917.2691153087</v>
      </c>
      <c r="AA76" s="351">
        <v>18401.79834392378</v>
      </c>
      <c r="AB76" s="351">
        <v>8463.6614150292462</v>
      </c>
      <c r="AC76" s="351">
        <v>7018.9984400144776</v>
      </c>
      <c r="AD76" s="351">
        <v>14047.052107547484</v>
      </c>
      <c r="AE76" s="351">
        <v>26731.492891476606</v>
      </c>
      <c r="AF76" s="351">
        <v>30419.049978153478</v>
      </c>
      <c r="AG76" s="351">
        <v>25636.108357954286</v>
      </c>
      <c r="AH76" s="351">
        <v>48484.849769173095</v>
      </c>
      <c r="AI76" s="351">
        <v>79461.862871328281</v>
      </c>
      <c r="AJ76" s="351">
        <v>59322.717770777483</v>
      </c>
      <c r="AK76" s="351">
        <v>25416.801894390152</v>
      </c>
      <c r="AL76" s="351">
        <v>19809.358960489462</v>
      </c>
      <c r="AM76" s="351">
        <v>8149.7241354440876</v>
      </c>
      <c r="AN76" s="351">
        <v>12194.535597946942</v>
      </c>
      <c r="AO76" s="351">
        <v>8233.8658300578172</v>
      </c>
      <c r="AP76" s="351">
        <v>16756.21747021985</v>
      </c>
      <c r="AQ76" s="351">
        <v>90085.704326085121</v>
      </c>
      <c r="AR76" s="351">
        <v>84616.494176192704</v>
      </c>
      <c r="AS76" s="351">
        <v>167309.74961835731</v>
      </c>
      <c r="AT76" s="351">
        <v>156402</v>
      </c>
      <c r="AU76" s="351">
        <v>159995</v>
      </c>
      <c r="AV76" s="351">
        <v>169765</v>
      </c>
      <c r="AW76" s="351">
        <v>344353</v>
      </c>
      <c r="AX76" s="351">
        <v>228426</v>
      </c>
      <c r="AY76" s="351">
        <v>330603</v>
      </c>
      <c r="AZ76" s="351">
        <v>915582</v>
      </c>
      <c r="BA76" s="351">
        <v>1166681</v>
      </c>
      <c r="BB76" s="351">
        <v>756094</v>
      </c>
      <c r="BC76" s="351">
        <v>497225</v>
      </c>
      <c r="BD76" s="351">
        <v>243594.13431128062</v>
      </c>
      <c r="BE76" s="351">
        <v>102514</v>
      </c>
      <c r="BF76" s="351">
        <v>18131.89335775427</v>
      </c>
      <c r="BG76" s="351">
        <v>24783</v>
      </c>
      <c r="BH76" s="351">
        <v>10391</v>
      </c>
      <c r="BI76" s="351">
        <v>52953</v>
      </c>
      <c r="BJ76" s="351">
        <v>18238</v>
      </c>
      <c r="BK76" s="351">
        <v>14622</v>
      </c>
      <c r="BL76" s="352"/>
      <c r="BM76" s="352"/>
      <c r="BN76" s="352"/>
      <c r="BO76" s="352"/>
      <c r="BP76" s="352"/>
    </row>
    <row r="77" spans="3:68" s="353" customFormat="1" x14ac:dyDescent="0.2">
      <c r="C77" s="350" t="s">
        <v>24</v>
      </c>
      <c r="D77" s="350" t="s">
        <v>333</v>
      </c>
      <c r="E77" s="370" t="s">
        <v>159</v>
      </c>
      <c r="F77" s="350" t="s">
        <v>140</v>
      </c>
      <c r="G77" s="350" t="s">
        <v>16</v>
      </c>
      <c r="H77" s="351">
        <v>1984.3317649999999</v>
      </c>
      <c r="I77" s="351">
        <v>2892.6607260000001</v>
      </c>
      <c r="J77" s="351">
        <v>3152.8075389999999</v>
      </c>
      <c r="K77" s="351">
        <v>6049.9243429999997</v>
      </c>
      <c r="L77" s="351">
        <v>5392.7697770000004</v>
      </c>
      <c r="M77" s="351">
        <v>7631.1085569999996</v>
      </c>
      <c r="N77" s="351">
        <v>7111.5387220000002</v>
      </c>
      <c r="O77" s="351">
        <v>10759.343579</v>
      </c>
      <c r="P77" s="351">
        <v>16591.212049999998</v>
      </c>
      <c r="Q77" s="351">
        <v>17123.823726999999</v>
      </c>
      <c r="R77" s="351">
        <v>22925.709579999999</v>
      </c>
      <c r="S77" s="351">
        <v>38202.776379000003</v>
      </c>
      <c r="T77" s="351">
        <v>18474.731361999999</v>
      </c>
      <c r="U77" s="351">
        <v>27111.326853999999</v>
      </c>
      <c r="V77" s="351">
        <v>20322.584096999999</v>
      </c>
      <c r="W77" s="351">
        <v>42068.113708999997</v>
      </c>
      <c r="X77" s="351">
        <v>38531.022772306431</v>
      </c>
      <c r="Y77" s="351">
        <v>30213.75444950649</v>
      </c>
      <c r="Z77" s="351">
        <v>47274.757664484576</v>
      </c>
      <c r="AA77" s="351">
        <v>66998.235119191377</v>
      </c>
      <c r="AB77" s="351">
        <v>27576.204626698247</v>
      </c>
      <c r="AC77" s="351">
        <v>39059.675809356821</v>
      </c>
      <c r="AD77" s="351">
        <v>31622.390005185371</v>
      </c>
      <c r="AE77" s="351">
        <v>43262.309402166975</v>
      </c>
      <c r="AF77" s="351">
        <v>36673.741824209821</v>
      </c>
      <c r="AG77" s="351">
        <v>39200.406427592745</v>
      </c>
      <c r="AH77" s="351">
        <v>45027.515636473036</v>
      </c>
      <c r="AI77" s="351">
        <v>63718.037379099209</v>
      </c>
      <c r="AJ77" s="351">
        <v>118242.70677363445</v>
      </c>
      <c r="AK77" s="351">
        <v>75871.76805740867</v>
      </c>
      <c r="AL77" s="351">
        <v>97652.44672027693</v>
      </c>
      <c r="AM77" s="351">
        <v>76923.539240080281</v>
      </c>
      <c r="AN77" s="351">
        <v>91383.890471554099</v>
      </c>
      <c r="AO77" s="351">
        <v>75973.94011515392</v>
      </c>
      <c r="AP77" s="351">
        <v>109925.11389179378</v>
      </c>
      <c r="AQ77" s="351">
        <v>97033.404252761655</v>
      </c>
      <c r="AR77" s="351">
        <v>170951.88297092303</v>
      </c>
      <c r="AS77" s="351">
        <v>428016.78025795438</v>
      </c>
      <c r="AT77" s="351">
        <v>691982</v>
      </c>
      <c r="AU77" s="351">
        <v>686292</v>
      </c>
      <c r="AV77" s="351">
        <v>785204</v>
      </c>
      <c r="AW77" s="351">
        <v>939227</v>
      </c>
      <c r="AX77" s="351">
        <v>974052</v>
      </c>
      <c r="AY77" s="351">
        <v>920420.91825343075</v>
      </c>
      <c r="AZ77" s="351">
        <v>1095945</v>
      </c>
      <c r="BA77" s="351">
        <v>1234230</v>
      </c>
      <c r="BB77" s="351">
        <v>1077788</v>
      </c>
      <c r="BC77" s="351">
        <v>987891</v>
      </c>
      <c r="BD77" s="351">
        <v>579913.18761918729</v>
      </c>
      <c r="BE77" s="351">
        <v>291055</v>
      </c>
      <c r="BF77" s="351">
        <v>190528.87522894627</v>
      </c>
      <c r="BG77" s="351">
        <v>237828</v>
      </c>
      <c r="BH77" s="351">
        <v>241892</v>
      </c>
      <c r="BI77" s="351">
        <v>335728</v>
      </c>
      <c r="BJ77" s="351">
        <v>285650</v>
      </c>
      <c r="BK77" s="351">
        <v>263576</v>
      </c>
      <c r="BL77" s="352"/>
      <c r="BM77" s="352"/>
      <c r="BN77" s="352"/>
      <c r="BO77" s="352"/>
      <c r="BP77" s="352"/>
    </row>
    <row r="78" spans="3:68" s="353" customFormat="1" x14ac:dyDescent="0.2">
      <c r="C78" s="350" t="s">
        <v>25</v>
      </c>
      <c r="D78" s="350" t="s">
        <v>333</v>
      </c>
      <c r="E78" s="370" t="s">
        <v>159</v>
      </c>
      <c r="F78" s="350" t="s">
        <v>140</v>
      </c>
      <c r="G78" s="350" t="s">
        <v>16</v>
      </c>
      <c r="H78" s="351">
        <v>1053.812089</v>
      </c>
      <c r="I78" s="351">
        <v>1581.0766140000001</v>
      </c>
      <c r="J78" s="351">
        <v>2383.493727</v>
      </c>
      <c r="K78" s="351">
        <v>4035.0071760000001</v>
      </c>
      <c r="L78" s="351">
        <v>4458.3022879999999</v>
      </c>
      <c r="M78" s="351">
        <v>5622.1591989999997</v>
      </c>
      <c r="N78" s="351">
        <v>5163.6576789999999</v>
      </c>
      <c r="O78" s="351">
        <v>4766.6567089999999</v>
      </c>
      <c r="P78" s="351">
        <v>6887.9969000000001</v>
      </c>
      <c r="Q78" s="351">
        <v>5153.309037</v>
      </c>
      <c r="R78" s="351">
        <v>3021.3624049999999</v>
      </c>
      <c r="S78" s="351">
        <v>7676.3042670000004</v>
      </c>
      <c r="T78" s="351">
        <v>6004.5721599999997</v>
      </c>
      <c r="U78" s="351">
        <v>4985.6318220000003</v>
      </c>
      <c r="V78" s="351">
        <v>2936.5720350000001</v>
      </c>
      <c r="W78" s="351">
        <v>3283.48819</v>
      </c>
      <c r="X78" s="351">
        <v>5438.2267081899026</v>
      </c>
      <c r="Y78" s="351">
        <v>3418.9534026210431</v>
      </c>
      <c r="Z78" s="351">
        <v>5978.9777597629209</v>
      </c>
      <c r="AA78" s="351">
        <v>37896.007429382793</v>
      </c>
      <c r="AB78" s="351">
        <v>6625.7483964753901</v>
      </c>
      <c r="AC78" s="351">
        <v>4624.1314586665248</v>
      </c>
      <c r="AD78" s="351">
        <v>7423.143234226859</v>
      </c>
      <c r="AE78" s="351">
        <v>18663.940655736733</v>
      </c>
      <c r="AF78" s="351">
        <v>14542.856252417912</v>
      </c>
      <c r="AG78" s="351">
        <v>10210.624711216327</v>
      </c>
      <c r="AH78" s="351">
        <v>23071.635736270124</v>
      </c>
      <c r="AI78" s="351">
        <v>62142.488451405021</v>
      </c>
      <c r="AJ78" s="351">
        <v>78033.712188111051</v>
      </c>
      <c r="AK78" s="351">
        <v>52594.569254624788</v>
      </c>
      <c r="AL78" s="351">
        <v>32797.230536222996</v>
      </c>
      <c r="AM78" s="351">
        <v>55178.92130347505</v>
      </c>
      <c r="AN78" s="351">
        <v>40952.964792710918</v>
      </c>
      <c r="AO78" s="351">
        <v>16768.237712307528</v>
      </c>
      <c r="AP78" s="351">
        <v>23072.854687293402</v>
      </c>
      <c r="AQ78" s="351">
        <v>28746.408952676305</v>
      </c>
      <c r="AR78" s="351">
        <v>38356.59250177299</v>
      </c>
      <c r="AS78" s="351">
        <v>81659.514622624498</v>
      </c>
      <c r="AT78" s="351">
        <v>117053</v>
      </c>
      <c r="AU78" s="351">
        <v>188680</v>
      </c>
      <c r="AV78" s="351">
        <v>420765</v>
      </c>
      <c r="AW78" s="351">
        <v>391910</v>
      </c>
      <c r="AX78" s="351">
        <v>552865</v>
      </c>
      <c r="AY78" s="351">
        <v>836884.95062301576</v>
      </c>
      <c r="AZ78" s="351">
        <v>936777</v>
      </c>
      <c r="BA78" s="351">
        <v>998960</v>
      </c>
      <c r="BB78" s="351">
        <v>628026</v>
      </c>
      <c r="BC78" s="351">
        <v>557348</v>
      </c>
      <c r="BD78" s="351">
        <v>402669.4299838639</v>
      </c>
      <c r="BE78" s="351">
        <v>249639</v>
      </c>
      <c r="BF78" s="351">
        <v>263095.62920046347</v>
      </c>
      <c r="BG78" s="351">
        <v>133154</v>
      </c>
      <c r="BH78" s="351">
        <v>170254</v>
      </c>
      <c r="BI78" s="351">
        <v>201028</v>
      </c>
      <c r="BJ78" s="351">
        <v>117476</v>
      </c>
      <c r="BK78" s="351">
        <v>86877</v>
      </c>
      <c r="BL78" s="352"/>
      <c r="BM78" s="352"/>
      <c r="BN78" s="352"/>
      <c r="BO78" s="352"/>
      <c r="BP78" s="352"/>
    </row>
    <row r="79" spans="3:68" s="353" customFormat="1" x14ac:dyDescent="0.2">
      <c r="C79" s="350" t="s">
        <v>26</v>
      </c>
      <c r="D79" s="350" t="s">
        <v>333</v>
      </c>
      <c r="E79" s="370" t="s">
        <v>159</v>
      </c>
      <c r="F79" s="350" t="s">
        <v>140</v>
      </c>
      <c r="G79" s="350" t="s">
        <v>16</v>
      </c>
      <c r="H79" s="351">
        <v>761.37894600000004</v>
      </c>
      <c r="I79" s="351">
        <v>880.54768799999999</v>
      </c>
      <c r="J79" s="351">
        <v>993.899945</v>
      </c>
      <c r="K79" s="351">
        <v>1322.924628</v>
      </c>
      <c r="L79" s="351">
        <v>1043.461049</v>
      </c>
      <c r="M79" s="351">
        <v>941.16613700000005</v>
      </c>
      <c r="N79" s="351">
        <v>526.46421599999996</v>
      </c>
      <c r="O79" s="351">
        <v>499.92388</v>
      </c>
      <c r="P79" s="351">
        <v>764.803676</v>
      </c>
      <c r="Q79" s="351">
        <v>623.39631899999995</v>
      </c>
      <c r="R79" s="351">
        <v>1396.8264449999999</v>
      </c>
      <c r="S79" s="351">
        <v>814.89163099999996</v>
      </c>
      <c r="T79" s="351">
        <v>338.54062699999997</v>
      </c>
      <c r="U79" s="351">
        <v>682.10664799999995</v>
      </c>
      <c r="V79" s="351">
        <v>401.67544600000002</v>
      </c>
      <c r="W79" s="351">
        <v>737.65489200000002</v>
      </c>
      <c r="X79" s="351">
        <v>602.5908049970534</v>
      </c>
      <c r="Y79" s="351">
        <v>238.73667877853742</v>
      </c>
      <c r="Z79" s="351">
        <v>2859.6874631159158</v>
      </c>
      <c r="AA79" s="351">
        <v>15412.87637883</v>
      </c>
      <c r="AB79" s="351">
        <v>3629.5183887001572</v>
      </c>
      <c r="AC79" s="351">
        <v>2782.4860292408966</v>
      </c>
      <c r="AD79" s="351">
        <v>1714.0206776061443</v>
      </c>
      <c r="AE79" s="351">
        <v>3441.5651161793121</v>
      </c>
      <c r="AF79" s="351">
        <v>8152.1822684196341</v>
      </c>
      <c r="AG79" s="351">
        <v>13308.892336579871</v>
      </c>
      <c r="AH79" s="351">
        <v>7888.2413727575804</v>
      </c>
      <c r="AI79" s="351">
        <v>6408.2147476877635</v>
      </c>
      <c r="AJ79" s="351">
        <v>5527.2949989074914</v>
      </c>
      <c r="AK79" s="351">
        <v>7993.460988304304</v>
      </c>
      <c r="AL79" s="351">
        <v>2812.736648516101</v>
      </c>
      <c r="AM79" s="351">
        <v>2037.4310338610219</v>
      </c>
      <c r="AN79" s="351">
        <v>3377.6880266368562</v>
      </c>
      <c r="AO79" s="351">
        <v>2229.7549072638321</v>
      </c>
      <c r="AP79" s="351">
        <v>2975.009916699722</v>
      </c>
      <c r="AQ79" s="351">
        <v>3702.2345630040986</v>
      </c>
      <c r="AR79" s="351">
        <v>5391.0785763225267</v>
      </c>
      <c r="AS79" s="351">
        <v>3990.7203731083141</v>
      </c>
      <c r="AT79" s="351">
        <v>3190</v>
      </c>
      <c r="AU79" s="351">
        <v>31530</v>
      </c>
      <c r="AV79" s="351">
        <v>35713</v>
      </c>
      <c r="AW79" s="351">
        <v>51959</v>
      </c>
      <c r="AX79" s="351">
        <v>32428</v>
      </c>
      <c r="AY79" s="351">
        <v>38096</v>
      </c>
      <c r="AZ79" s="351">
        <v>89236</v>
      </c>
      <c r="BA79" s="351">
        <v>122634</v>
      </c>
      <c r="BB79" s="351">
        <v>80302</v>
      </c>
      <c r="BC79" s="351">
        <v>193749</v>
      </c>
      <c r="BD79" s="351">
        <v>187446</v>
      </c>
      <c r="BE79" s="351">
        <v>161099</v>
      </c>
      <c r="BF79" s="351">
        <v>106115</v>
      </c>
      <c r="BG79" s="351">
        <v>75275</v>
      </c>
      <c r="BH79" s="351">
        <v>55354</v>
      </c>
      <c r="BI79" s="351">
        <v>112111</v>
      </c>
      <c r="BJ79" s="351">
        <v>141404</v>
      </c>
      <c r="BK79" s="351">
        <v>166174</v>
      </c>
      <c r="BL79" s="352"/>
      <c r="BM79" s="352"/>
      <c r="BN79" s="352"/>
      <c r="BO79" s="352"/>
      <c r="BP79" s="352"/>
    </row>
    <row r="80" spans="3:68" s="353" customFormat="1" x14ac:dyDescent="0.2">
      <c r="C80" s="350" t="s">
        <v>27</v>
      </c>
      <c r="D80" s="350" t="s">
        <v>333</v>
      </c>
      <c r="E80" s="370" t="s">
        <v>159</v>
      </c>
      <c r="F80" s="350" t="s">
        <v>140</v>
      </c>
      <c r="G80" s="350" t="s">
        <v>16</v>
      </c>
      <c r="H80" s="351">
        <v>1166.056116</v>
      </c>
      <c r="I80" s="351">
        <v>1410.290567</v>
      </c>
      <c r="J80" s="351">
        <v>1661.109571</v>
      </c>
      <c r="K80" s="351">
        <v>2431.2265360000001</v>
      </c>
      <c r="L80" s="351">
        <v>2066.633421</v>
      </c>
      <c r="M80" s="351">
        <v>2181.407874</v>
      </c>
      <c r="N80" s="351">
        <v>1439.8900160000001</v>
      </c>
      <c r="O80" s="351">
        <v>1659.554848</v>
      </c>
      <c r="P80" s="351">
        <v>2726.2644169999999</v>
      </c>
      <c r="Q80" s="351">
        <v>2826.155992</v>
      </c>
      <c r="R80" s="351">
        <v>2928.9401950000001</v>
      </c>
      <c r="S80" s="351">
        <v>3877.819602</v>
      </c>
      <c r="T80" s="351">
        <v>5799.902779</v>
      </c>
      <c r="U80" s="351">
        <v>5853.9831560000002</v>
      </c>
      <c r="V80" s="351">
        <v>5245.0739439999998</v>
      </c>
      <c r="W80" s="351">
        <v>7559.7347309999996</v>
      </c>
      <c r="X80" s="351">
        <v>10795.072596323502</v>
      </c>
      <c r="Y80" s="351">
        <v>13022.67888984857</v>
      </c>
      <c r="Z80" s="351">
        <v>7935.4636978852523</v>
      </c>
      <c r="AA80" s="351">
        <v>13272.410320299834</v>
      </c>
      <c r="AB80" s="351">
        <v>8956.1495136339054</v>
      </c>
      <c r="AC80" s="351">
        <v>6848.8464166436324</v>
      </c>
      <c r="AD80" s="351">
        <v>7291.5423956840668</v>
      </c>
      <c r="AE80" s="351">
        <v>8195.4197090932066</v>
      </c>
      <c r="AF80" s="351">
        <v>7419.2601642654981</v>
      </c>
      <c r="AG80" s="351">
        <v>7526.6952758966108</v>
      </c>
      <c r="AH80" s="351">
        <v>10495.913954274427</v>
      </c>
      <c r="AI80" s="351">
        <v>7274.2915418603279</v>
      </c>
      <c r="AJ80" s="351">
        <v>9179.0646294406943</v>
      </c>
      <c r="AK80" s="351">
        <v>8146.9751669468851</v>
      </c>
      <c r="AL80" s="351">
        <v>6854.5810892378213</v>
      </c>
      <c r="AM80" s="351">
        <v>6738.905615829226</v>
      </c>
      <c r="AN80" s="351">
        <v>9109.5772831116465</v>
      </c>
      <c r="AO80" s="351">
        <v>11310.305601157335</v>
      </c>
      <c r="AP80" s="351">
        <v>12545.356245689552</v>
      </c>
      <c r="AQ80" s="351">
        <v>11536.211905059508</v>
      </c>
      <c r="AR80" s="351">
        <v>51414.615722879033</v>
      </c>
      <c r="AS80" s="351">
        <v>66180.905367977262</v>
      </c>
      <c r="AT80" s="351">
        <v>50888</v>
      </c>
      <c r="AU80" s="351">
        <v>58124</v>
      </c>
      <c r="AV80" s="351">
        <v>59250</v>
      </c>
      <c r="AW80" s="351">
        <v>192156</v>
      </c>
      <c r="AX80" s="351">
        <v>223901</v>
      </c>
      <c r="AY80" s="351">
        <v>360063</v>
      </c>
      <c r="AZ80" s="351">
        <v>413594</v>
      </c>
      <c r="BA80" s="351">
        <v>399261</v>
      </c>
      <c r="BB80" s="351">
        <v>159103.67733729066</v>
      </c>
      <c r="BC80" s="351">
        <v>337672.08664449869</v>
      </c>
      <c r="BD80" s="351">
        <v>849044.32745960308</v>
      </c>
      <c r="BE80" s="351">
        <v>363928</v>
      </c>
      <c r="BF80" s="351">
        <v>540472.15463686315</v>
      </c>
      <c r="BG80" s="351">
        <v>278464</v>
      </c>
      <c r="BH80" s="351">
        <v>241310</v>
      </c>
      <c r="BI80" s="351">
        <v>312109</v>
      </c>
      <c r="BJ80" s="351">
        <v>264900</v>
      </c>
      <c r="BK80" s="351">
        <v>217127</v>
      </c>
      <c r="BL80" s="352"/>
      <c r="BM80" s="352"/>
      <c r="BN80" s="352"/>
      <c r="BO80" s="352"/>
      <c r="BP80" s="352"/>
    </row>
    <row r="81" spans="3:68" s="353" customFormat="1" x14ac:dyDescent="0.2">
      <c r="C81" s="350" t="s">
        <v>28</v>
      </c>
      <c r="D81" s="350" t="s">
        <v>333</v>
      </c>
      <c r="E81" s="370" t="s">
        <v>159</v>
      </c>
      <c r="F81" s="350" t="s">
        <v>140</v>
      </c>
      <c r="G81" s="350" t="s">
        <v>16</v>
      </c>
      <c r="H81" s="351">
        <v>1899.5369270000001</v>
      </c>
      <c r="I81" s="351">
        <v>3111.0426400000001</v>
      </c>
      <c r="J81" s="351">
        <v>1714.9273310000001</v>
      </c>
      <c r="K81" s="351">
        <v>6081.5710239999999</v>
      </c>
      <c r="L81" s="351">
        <v>3006.4746439999999</v>
      </c>
      <c r="M81" s="351">
        <v>6218.8800769999998</v>
      </c>
      <c r="N81" s="351">
        <v>3495.443323</v>
      </c>
      <c r="O81" s="351">
        <v>6287.478435</v>
      </c>
      <c r="P81" s="351">
        <v>8976.060426</v>
      </c>
      <c r="Q81" s="351">
        <v>9324.3838770000002</v>
      </c>
      <c r="R81" s="351">
        <v>16995.122979</v>
      </c>
      <c r="S81" s="351">
        <v>22545.013728999998</v>
      </c>
      <c r="T81" s="351">
        <v>10809.921933</v>
      </c>
      <c r="U81" s="351">
        <v>16572.970429000001</v>
      </c>
      <c r="V81" s="351">
        <v>12661.592490000001</v>
      </c>
      <c r="W81" s="351">
        <v>25228.670555000001</v>
      </c>
      <c r="X81" s="351">
        <v>20999.978940330304</v>
      </c>
      <c r="Y81" s="351">
        <v>23969.976424406446</v>
      </c>
      <c r="Z81" s="351">
        <v>21820.835046570308</v>
      </c>
      <c r="AA81" s="351">
        <v>18638.149391831346</v>
      </c>
      <c r="AB81" s="351">
        <v>11172.033067838605</v>
      </c>
      <c r="AC81" s="351">
        <v>6691.4330474288918</v>
      </c>
      <c r="AD81" s="351">
        <v>10183.016104317403</v>
      </c>
      <c r="AE81" s="351">
        <v>28084.073068140962</v>
      </c>
      <c r="AF81" s="351">
        <v>60018.194556960203</v>
      </c>
      <c r="AG81" s="351">
        <v>35639.765090439912</v>
      </c>
      <c r="AH81" s="351">
        <v>96396.594119037152</v>
      </c>
      <c r="AI81" s="351">
        <v>110692.88198312029</v>
      </c>
      <c r="AJ81" s="351">
        <v>98641.691560777021</v>
      </c>
      <c r="AK81" s="351">
        <v>56977.852721273688</v>
      </c>
      <c r="AL81" s="351">
        <v>33921.123171420673</v>
      </c>
      <c r="AM81" s="351">
        <v>28404.574094043124</v>
      </c>
      <c r="AN81" s="351">
        <v>25573.065041529935</v>
      </c>
      <c r="AO81" s="351">
        <v>27551.009340280438</v>
      </c>
      <c r="AP81" s="351">
        <v>38015.533258678755</v>
      </c>
      <c r="AQ81" s="351">
        <v>153197.2812310154</v>
      </c>
      <c r="AR81" s="351">
        <v>245539.91938324293</v>
      </c>
      <c r="AS81" s="351">
        <v>231316.96099147189</v>
      </c>
      <c r="AT81" s="351">
        <v>358924</v>
      </c>
      <c r="AU81" s="351">
        <v>398887</v>
      </c>
      <c r="AV81" s="351">
        <v>412534</v>
      </c>
      <c r="AW81" s="351">
        <v>490488</v>
      </c>
      <c r="AX81" s="351">
        <v>547285</v>
      </c>
      <c r="AY81" s="351">
        <v>705366</v>
      </c>
      <c r="AZ81" s="351">
        <v>513215</v>
      </c>
      <c r="BA81" s="351">
        <v>306052</v>
      </c>
      <c r="BB81" s="351">
        <v>414651.88530845876</v>
      </c>
      <c r="BC81" s="351">
        <v>450092.4613603839</v>
      </c>
      <c r="BD81" s="351">
        <v>285642.61816048116</v>
      </c>
      <c r="BE81" s="351">
        <v>81719</v>
      </c>
      <c r="BF81" s="351">
        <v>116917.92423279633</v>
      </c>
      <c r="BG81" s="351">
        <v>70671</v>
      </c>
      <c r="BH81" s="351">
        <v>101964</v>
      </c>
      <c r="BI81" s="351">
        <v>143084</v>
      </c>
      <c r="BJ81" s="351">
        <v>126895</v>
      </c>
      <c r="BK81" s="351">
        <v>108010</v>
      </c>
      <c r="BL81" s="352"/>
      <c r="BM81" s="352"/>
      <c r="BN81" s="352"/>
      <c r="BO81" s="352"/>
      <c r="BP81" s="352"/>
    </row>
    <row r="82" spans="3:68" s="353" customFormat="1" x14ac:dyDescent="0.2">
      <c r="C82" s="350" t="s">
        <v>29</v>
      </c>
      <c r="D82" s="350" t="s">
        <v>333</v>
      </c>
      <c r="E82" s="370" t="s">
        <v>159</v>
      </c>
      <c r="F82" s="350" t="s">
        <v>140</v>
      </c>
      <c r="G82" s="350" t="s">
        <v>16</v>
      </c>
      <c r="H82" s="351">
        <v>283.17947400000003</v>
      </c>
      <c r="I82" s="351">
        <v>326.94491900000003</v>
      </c>
      <c r="J82" s="351">
        <v>372.44609200000002</v>
      </c>
      <c r="K82" s="351">
        <v>483.99599599999999</v>
      </c>
      <c r="L82" s="351">
        <v>388.707448</v>
      </c>
      <c r="M82" s="351">
        <v>339.83157399999999</v>
      </c>
      <c r="N82" s="351">
        <v>213.14625100000001</v>
      </c>
      <c r="O82" s="351">
        <v>347.96979199999998</v>
      </c>
      <c r="P82" s="351">
        <v>860.39124400000003</v>
      </c>
      <c r="Q82" s="351">
        <v>1047.0768800000001</v>
      </c>
      <c r="R82" s="351">
        <v>1601.584533</v>
      </c>
      <c r="S82" s="351">
        <v>1414.3212229999999</v>
      </c>
      <c r="T82" s="351">
        <v>2701.7691450000002</v>
      </c>
      <c r="U82" s="351">
        <v>1965.975463</v>
      </c>
      <c r="V82" s="351">
        <v>1378.6681369999999</v>
      </c>
      <c r="W82" s="351">
        <v>2230.7029459999999</v>
      </c>
      <c r="X82" s="351">
        <v>1638.1772709043607</v>
      </c>
      <c r="Y82" s="351">
        <v>2980.8173387263409</v>
      </c>
      <c r="Z82" s="351">
        <v>930.24348681973981</v>
      </c>
      <c r="AA82" s="351">
        <v>367.51637476243218</v>
      </c>
      <c r="AB82" s="351">
        <v>521.89971313378135</v>
      </c>
      <c r="AC82" s="351">
        <v>591.89246632478842</v>
      </c>
      <c r="AD82" s="351">
        <v>399.61718045311801</v>
      </c>
      <c r="AE82" s="351">
        <v>3282.5613981557008</v>
      </c>
      <c r="AF82" s="351">
        <v>1027.3843634823938</v>
      </c>
      <c r="AG82" s="351">
        <v>812.2332224462765</v>
      </c>
      <c r="AH82" s="351">
        <v>1257.6373906570716</v>
      </c>
      <c r="AI82" s="351">
        <v>1379.8311656879212</v>
      </c>
      <c r="AJ82" s="351">
        <v>2560.9770014905139</v>
      </c>
      <c r="AK82" s="351">
        <v>1442.9103055820187</v>
      </c>
      <c r="AL82" s="351">
        <v>251.13003762086794</v>
      </c>
      <c r="AM82" s="351">
        <v>1720.5283383438718</v>
      </c>
      <c r="AN82" s="351">
        <v>1938.0401496782833</v>
      </c>
      <c r="AO82" s="351">
        <v>6011.7021095690561</v>
      </c>
      <c r="AP82" s="351">
        <v>3525.4401969964397</v>
      </c>
      <c r="AQ82" s="351">
        <v>4477.8134768955015</v>
      </c>
      <c r="AR82" s="351">
        <v>3625.0318917121404</v>
      </c>
      <c r="AS82" s="351">
        <v>5144.3917341095321</v>
      </c>
      <c r="AT82" s="351">
        <v>4266</v>
      </c>
      <c r="AU82" s="351">
        <v>26660</v>
      </c>
      <c r="AV82" s="351">
        <v>57362</v>
      </c>
      <c r="AW82" s="351">
        <v>80623</v>
      </c>
      <c r="AX82" s="351">
        <v>64045</v>
      </c>
      <c r="AY82" s="351">
        <v>50482</v>
      </c>
      <c r="AZ82" s="351">
        <v>36275</v>
      </c>
      <c r="BA82" s="351">
        <v>11323</v>
      </c>
      <c r="BB82" s="351">
        <v>34743.649353402587</v>
      </c>
      <c r="BC82" s="351">
        <v>84441.823575216767</v>
      </c>
      <c r="BD82" s="351">
        <v>39022.032555685881</v>
      </c>
      <c r="BE82" s="351">
        <v>22773</v>
      </c>
      <c r="BF82" s="351">
        <v>33928.609426980154</v>
      </c>
      <c r="BG82" s="351">
        <v>4180</v>
      </c>
      <c r="BH82" s="351">
        <v>33514</v>
      </c>
      <c r="BI82" s="351">
        <v>32209</v>
      </c>
      <c r="BJ82" s="351">
        <v>38845</v>
      </c>
      <c r="BK82" s="351">
        <v>37482</v>
      </c>
      <c r="BL82" s="352"/>
      <c r="BM82" s="352"/>
      <c r="BN82" s="352"/>
      <c r="BO82" s="352"/>
      <c r="BP82" s="352"/>
    </row>
    <row r="83" spans="3:68" s="353" customFormat="1" x14ac:dyDescent="0.2">
      <c r="C83" s="350" t="s">
        <v>30</v>
      </c>
      <c r="D83" s="350" t="s">
        <v>333</v>
      </c>
      <c r="E83" s="370" t="s">
        <v>159</v>
      </c>
      <c r="F83" s="350" t="s">
        <v>140</v>
      </c>
      <c r="G83" s="350" t="s">
        <v>16</v>
      </c>
      <c r="H83" s="351">
        <v>334.21251999999998</v>
      </c>
      <c r="I83" s="351">
        <v>375.55235800000003</v>
      </c>
      <c r="J83" s="351">
        <v>409.52414499999998</v>
      </c>
      <c r="K83" s="351">
        <v>510.14710300000002</v>
      </c>
      <c r="L83" s="351">
        <v>371.46214600000002</v>
      </c>
      <c r="M83" s="351">
        <v>279.89680099999998</v>
      </c>
      <c r="N83" s="351">
        <v>115.996397</v>
      </c>
      <c r="O83" s="351">
        <v>414.83362099999999</v>
      </c>
      <c r="P83" s="351">
        <v>1291.6007689999999</v>
      </c>
      <c r="Q83" s="351">
        <v>1755.20064</v>
      </c>
      <c r="R83" s="351">
        <v>1431.3002240000001</v>
      </c>
      <c r="S83" s="351">
        <v>4720.212434</v>
      </c>
      <c r="T83" s="351">
        <v>3878.9795220000001</v>
      </c>
      <c r="U83" s="351">
        <v>2879.8085110000002</v>
      </c>
      <c r="V83" s="351">
        <v>1577.735956</v>
      </c>
      <c r="W83" s="351">
        <v>2006.363955</v>
      </c>
      <c r="X83" s="351">
        <v>1799.6964557489316</v>
      </c>
      <c r="Y83" s="351">
        <v>1657.5921674282542</v>
      </c>
      <c r="Z83" s="351">
        <v>2625.0984442740191</v>
      </c>
      <c r="AA83" s="351">
        <v>7768.5357837714109</v>
      </c>
      <c r="AB83" s="351">
        <v>1520.0172700263247</v>
      </c>
      <c r="AC83" s="351">
        <v>2034.5450495038074</v>
      </c>
      <c r="AD83" s="351">
        <v>4379.2051394768714</v>
      </c>
      <c r="AE83" s="351">
        <v>4643.8586065476311</v>
      </c>
      <c r="AF83" s="351">
        <v>4013.4789044815452</v>
      </c>
      <c r="AG83" s="351">
        <v>948.69509512938146</v>
      </c>
      <c r="AH83" s="351">
        <v>1005.0680377573116</v>
      </c>
      <c r="AI83" s="351">
        <v>1922.464424306329</v>
      </c>
      <c r="AJ83" s="351">
        <v>2343.8954491114391</v>
      </c>
      <c r="AK83" s="351">
        <v>1220.0545718990779</v>
      </c>
      <c r="AL83" s="351">
        <v>691.16392004134957</v>
      </c>
      <c r="AM83" s="351">
        <v>2536.2710804995613</v>
      </c>
      <c r="AN83" s="351">
        <v>1929.2488550719411</v>
      </c>
      <c r="AO83" s="351">
        <v>1442.4290505210774</v>
      </c>
      <c r="AP83" s="351">
        <v>763.28537256740344</v>
      </c>
      <c r="AQ83" s="351">
        <v>649.09307273448485</v>
      </c>
      <c r="AR83" s="351">
        <v>1652.7832870554012</v>
      </c>
      <c r="AS83" s="351">
        <v>4693.9045352373396</v>
      </c>
      <c r="AT83" s="351">
        <v>3870</v>
      </c>
      <c r="AU83" s="351">
        <v>6330</v>
      </c>
      <c r="AV83" s="351">
        <v>8044</v>
      </c>
      <c r="AW83" s="351">
        <v>5629</v>
      </c>
      <c r="AX83" s="351">
        <v>2290</v>
      </c>
      <c r="AY83" s="351">
        <v>3718</v>
      </c>
      <c r="AZ83" s="351">
        <v>12770</v>
      </c>
      <c r="BA83" s="351">
        <v>624</v>
      </c>
      <c r="BB83" s="351">
        <v>955</v>
      </c>
      <c r="BC83" s="351">
        <v>6014</v>
      </c>
      <c r="BD83" s="351">
        <v>7258</v>
      </c>
      <c r="BE83" s="351">
        <v>3711</v>
      </c>
      <c r="BF83" s="351">
        <v>66155</v>
      </c>
      <c r="BG83" s="351">
        <v>9109</v>
      </c>
      <c r="BH83" s="351">
        <v>1604</v>
      </c>
      <c r="BI83" s="351">
        <v>2104</v>
      </c>
      <c r="BJ83" s="351">
        <v>9697</v>
      </c>
      <c r="BK83" s="351">
        <v>32316</v>
      </c>
      <c r="BL83" s="352"/>
      <c r="BM83" s="352"/>
      <c r="BN83" s="352"/>
      <c r="BO83" s="352"/>
      <c r="BP83" s="352"/>
    </row>
    <row r="84" spans="3:68" s="353" customFormat="1" x14ac:dyDescent="0.2">
      <c r="C84" s="350" t="s">
        <v>31</v>
      </c>
      <c r="D84" s="350" t="s">
        <v>333</v>
      </c>
      <c r="E84" s="370" t="s">
        <v>159</v>
      </c>
      <c r="F84" s="350" t="s">
        <v>140</v>
      </c>
      <c r="G84" s="350" t="s">
        <v>16</v>
      </c>
      <c r="H84" s="351">
        <v>680.33838800000001</v>
      </c>
      <c r="I84" s="351">
        <v>943.41798400000005</v>
      </c>
      <c r="J84" s="351">
        <v>1357.3965189999999</v>
      </c>
      <c r="K84" s="351">
        <v>2096.558188</v>
      </c>
      <c r="L84" s="351">
        <v>2276.7809029999999</v>
      </c>
      <c r="M84" s="351">
        <v>2676.102136</v>
      </c>
      <c r="N84" s="351">
        <v>2577.9101169999999</v>
      </c>
      <c r="O84" s="351">
        <v>2737.9817109999999</v>
      </c>
      <c r="P84" s="351">
        <v>4721.370234</v>
      </c>
      <c r="Q84" s="351">
        <v>4442.2973140000004</v>
      </c>
      <c r="R84" s="351">
        <v>5231.988711</v>
      </c>
      <c r="S84" s="351">
        <v>8937.2644299999993</v>
      </c>
      <c r="T84" s="351">
        <v>11861.618254000001</v>
      </c>
      <c r="U84" s="351">
        <v>9003.4789029999993</v>
      </c>
      <c r="V84" s="351">
        <v>6838.6803810000001</v>
      </c>
      <c r="W84" s="351">
        <v>13103.744033000001</v>
      </c>
      <c r="X84" s="351">
        <v>12473.008435804988</v>
      </c>
      <c r="Y84" s="351">
        <v>12221.690203378534</v>
      </c>
      <c r="Z84" s="351">
        <v>11412.383939683159</v>
      </c>
      <c r="AA84" s="351">
        <v>22732.155076900439</v>
      </c>
      <c r="AB84" s="351">
        <v>11967.398218189968</v>
      </c>
      <c r="AC84" s="351">
        <v>14781.402842385323</v>
      </c>
      <c r="AD84" s="351">
        <v>13077.858904952474</v>
      </c>
      <c r="AE84" s="351">
        <v>18619.096844219297</v>
      </c>
      <c r="AF84" s="351">
        <v>19643.775381526411</v>
      </c>
      <c r="AG84" s="351">
        <v>19371.566275674279</v>
      </c>
      <c r="AH84" s="351">
        <v>21407.4344123398</v>
      </c>
      <c r="AI84" s="351">
        <v>40010.431813234449</v>
      </c>
      <c r="AJ84" s="351">
        <v>35571.714475565823</v>
      </c>
      <c r="AK84" s="351">
        <v>37819.398035084829</v>
      </c>
      <c r="AL84" s="351">
        <v>28621.647070006511</v>
      </c>
      <c r="AM84" s="351">
        <v>40471.212184347089</v>
      </c>
      <c r="AN84" s="351">
        <v>53013.208017135286</v>
      </c>
      <c r="AO84" s="351">
        <v>76815.194812187794</v>
      </c>
      <c r="AP84" s="351">
        <v>81211.40261946083</v>
      </c>
      <c r="AQ84" s="351">
        <v>110209.84983940321</v>
      </c>
      <c r="AR84" s="351">
        <v>69491.159888769864</v>
      </c>
      <c r="AS84" s="351">
        <v>109296.83143241704</v>
      </c>
      <c r="AT84" s="351">
        <v>132575</v>
      </c>
      <c r="AU84" s="351">
        <v>87224</v>
      </c>
      <c r="AV84" s="351">
        <v>76521</v>
      </c>
      <c r="AW84" s="351">
        <v>96581</v>
      </c>
      <c r="AX84" s="351">
        <v>76105</v>
      </c>
      <c r="AY84" s="351">
        <v>92110.474216064176</v>
      </c>
      <c r="AZ84" s="351">
        <v>151083</v>
      </c>
      <c r="BA84" s="351">
        <v>198899</v>
      </c>
      <c r="BB84" s="351">
        <v>264354.97095611616</v>
      </c>
      <c r="BC84" s="351">
        <v>429262.21281252633</v>
      </c>
      <c r="BD84" s="351">
        <v>378846.80912978726</v>
      </c>
      <c r="BE84" s="351">
        <v>220736</v>
      </c>
      <c r="BF84" s="351">
        <v>136120.36773445969</v>
      </c>
      <c r="BG84" s="351">
        <v>72964</v>
      </c>
      <c r="BH84" s="351">
        <v>133923</v>
      </c>
      <c r="BI84" s="351">
        <v>160274</v>
      </c>
      <c r="BJ84" s="351">
        <v>120712</v>
      </c>
      <c r="BK84" s="351">
        <v>138012</v>
      </c>
      <c r="BL84" s="352"/>
      <c r="BM84" s="352"/>
      <c r="BN84" s="352"/>
      <c r="BO84" s="352"/>
      <c r="BP84" s="352"/>
    </row>
    <row r="85" spans="3:68" s="353" customFormat="1" x14ac:dyDescent="0.2">
      <c r="C85" s="350" t="s">
        <v>32</v>
      </c>
      <c r="D85" s="350" t="s">
        <v>333</v>
      </c>
      <c r="E85" s="370" t="s">
        <v>159</v>
      </c>
      <c r="F85" s="350" t="s">
        <v>140</v>
      </c>
      <c r="G85" s="350" t="s">
        <v>16</v>
      </c>
      <c r="H85" s="351">
        <v>176.05134799999999</v>
      </c>
      <c r="I85" s="351">
        <v>270.65818000000002</v>
      </c>
      <c r="J85" s="351">
        <v>430.75630200000001</v>
      </c>
      <c r="K85" s="351">
        <v>697.94808</v>
      </c>
      <c r="L85" s="351">
        <v>816.97952599999996</v>
      </c>
      <c r="M85" s="351">
        <v>1004.378575</v>
      </c>
      <c r="N85" s="351">
        <v>1021.873025</v>
      </c>
      <c r="O85" s="351">
        <v>869.416247</v>
      </c>
      <c r="P85" s="351">
        <v>1211.7530389999999</v>
      </c>
      <c r="Q85" s="351">
        <v>804.18588099999999</v>
      </c>
      <c r="R85" s="351">
        <v>417.51576599999999</v>
      </c>
      <c r="S85" s="351">
        <v>1425.740274</v>
      </c>
      <c r="T85" s="351">
        <v>251.963967</v>
      </c>
      <c r="U85" s="351">
        <v>747.48411899999996</v>
      </c>
      <c r="V85" s="351">
        <v>570.87055099999998</v>
      </c>
      <c r="W85" s="351">
        <v>1438.907483</v>
      </c>
      <c r="X85" s="351">
        <v>995.82789733018205</v>
      </c>
      <c r="Y85" s="351">
        <v>574.46013331085567</v>
      </c>
      <c r="Z85" s="351">
        <v>468.50198863813944</v>
      </c>
      <c r="AA85" s="351">
        <v>1164.0130697217032</v>
      </c>
      <c r="AB85" s="351">
        <v>390.48611630153414</v>
      </c>
      <c r="AC85" s="351">
        <v>93.265146500062741</v>
      </c>
      <c r="AD85" s="351">
        <v>232.70879986225742</v>
      </c>
      <c r="AE85" s="351">
        <v>282.53897023655492</v>
      </c>
      <c r="AF85" s="351">
        <v>730.3594171655451</v>
      </c>
      <c r="AG85" s="351">
        <v>298.12436186410696</v>
      </c>
      <c r="AH85" s="351">
        <v>2122.3938380596919</v>
      </c>
      <c r="AI85" s="351">
        <v>1281.6429495375528</v>
      </c>
      <c r="AJ85" s="351">
        <v>624.59105090935191</v>
      </c>
      <c r="AK85" s="351">
        <v>1220.0545718990779</v>
      </c>
      <c r="AL85" s="351">
        <v>1911.2184919404276</v>
      </c>
      <c r="AM85" s="351">
        <v>336.56677845491805</v>
      </c>
      <c r="AN85" s="351">
        <v>979.64973014556506</v>
      </c>
      <c r="AO85" s="351">
        <v>1009.7003353647542</v>
      </c>
      <c r="AP85" s="351">
        <v>1340.2569927758345</v>
      </c>
      <c r="AQ85" s="351">
        <v>246.41496279735074</v>
      </c>
      <c r="AR85" s="351">
        <v>2728.5949539023713</v>
      </c>
      <c r="AS85" s="351">
        <v>2668.4937434639933</v>
      </c>
      <c r="AT85" s="351">
        <v>1360</v>
      </c>
      <c r="AU85" s="351">
        <v>4020</v>
      </c>
      <c r="AV85" s="351">
        <v>3435</v>
      </c>
      <c r="AW85" s="351">
        <v>1752</v>
      </c>
      <c r="AX85" s="351">
        <v>751</v>
      </c>
      <c r="AY85" s="351">
        <v>4814</v>
      </c>
      <c r="AZ85" s="351">
        <v>14814</v>
      </c>
      <c r="BA85" s="351">
        <v>7033</v>
      </c>
      <c r="BB85" s="351">
        <v>2888</v>
      </c>
      <c r="BC85" s="351">
        <v>3962</v>
      </c>
      <c r="BD85" s="351">
        <v>493</v>
      </c>
      <c r="BE85" s="351">
        <v>7511</v>
      </c>
      <c r="BF85" s="351">
        <v>0</v>
      </c>
      <c r="BG85" s="351">
        <v>0</v>
      </c>
      <c r="BH85" s="351">
        <v>572</v>
      </c>
      <c r="BI85" s="351">
        <v>519</v>
      </c>
      <c r="BJ85" s="351">
        <v>563</v>
      </c>
      <c r="BK85" s="351">
        <v>471</v>
      </c>
      <c r="BL85" s="352"/>
      <c r="BM85" s="352"/>
      <c r="BN85" s="352"/>
      <c r="BO85" s="352"/>
      <c r="BP85" s="352"/>
    </row>
    <row r="86" spans="3:68" s="353" customFormat="1" x14ac:dyDescent="0.2">
      <c r="C86" s="354" t="s">
        <v>141</v>
      </c>
      <c r="D86" s="354" t="s">
        <v>333</v>
      </c>
      <c r="E86" s="371" t="s">
        <v>159</v>
      </c>
      <c r="F86" s="354" t="s">
        <v>140</v>
      </c>
      <c r="G86" s="354" t="s">
        <v>16</v>
      </c>
      <c r="H86" s="355">
        <v>18102.278308000001</v>
      </c>
      <c r="I86" s="355">
        <v>23688.678281</v>
      </c>
      <c r="J86" s="355">
        <v>27019.434700000002</v>
      </c>
      <c r="K86" s="355">
        <v>44217.940930999997</v>
      </c>
      <c r="L86" s="355">
        <v>38370.535661000002</v>
      </c>
      <c r="M86" s="355">
        <v>46048.987598</v>
      </c>
      <c r="N86" s="355">
        <v>36533.722788999999</v>
      </c>
      <c r="O86" s="355">
        <v>45864.435752999998</v>
      </c>
      <c r="P86" s="355">
        <v>73845.754062000007</v>
      </c>
      <c r="Q86" s="355">
        <v>71833.624672999998</v>
      </c>
      <c r="R86" s="355">
        <v>86818.482319999996</v>
      </c>
      <c r="S86" s="355">
        <v>147536.968284</v>
      </c>
      <c r="T86" s="355">
        <v>101889.46222299999</v>
      </c>
      <c r="U86" s="355">
        <v>114558.49665099999</v>
      </c>
      <c r="V86" s="355">
        <v>84888.521487000005</v>
      </c>
      <c r="W86" s="355">
        <v>152736.72549099999</v>
      </c>
      <c r="X86" s="355">
        <v>160362.04969168079</v>
      </c>
      <c r="Y86" s="355">
        <v>149946.50992270984</v>
      </c>
      <c r="Z86" s="355">
        <v>170555.21498202972</v>
      </c>
      <c r="AA86" s="355">
        <v>347469.13802843983</v>
      </c>
      <c r="AB86" s="355">
        <v>173668.45768273773</v>
      </c>
      <c r="AC86" s="355">
        <v>147758.82586275288</v>
      </c>
      <c r="AD86" s="355">
        <v>169803.94985155002</v>
      </c>
      <c r="AE86" s="355">
        <v>330592.71813734324</v>
      </c>
      <c r="AF86" s="355">
        <v>361761.20587068622</v>
      </c>
      <c r="AG86" s="355">
        <v>391523.32527977112</v>
      </c>
      <c r="AH86" s="355">
        <v>581809.76764872053</v>
      </c>
      <c r="AI86" s="355">
        <v>744485.71394227876</v>
      </c>
      <c r="AJ86" s="355">
        <v>815152.71717572387</v>
      </c>
      <c r="AK86" s="355">
        <v>524208.76756457874</v>
      </c>
      <c r="AL86" s="355">
        <v>349879.19656701881</v>
      </c>
      <c r="AM86" s="355">
        <v>317226.20893584797</v>
      </c>
      <c r="AN86" s="355">
        <v>360793.57638262829</v>
      </c>
      <c r="AO86" s="355">
        <v>424609.04162609833</v>
      </c>
      <c r="AP86" s="355">
        <v>636742.27398939815</v>
      </c>
      <c r="AQ86" s="355">
        <v>1117467.81580181</v>
      </c>
      <c r="AR86" s="355">
        <v>1462923.5632805645</v>
      </c>
      <c r="AS86" s="355">
        <v>2058190.2416789872</v>
      </c>
      <c r="AT86" s="355">
        <v>3132220</v>
      </c>
      <c r="AU86" s="355">
        <v>3078112</v>
      </c>
      <c r="AV86" s="355">
        <v>3343751</v>
      </c>
      <c r="AW86" s="355">
        <v>3931847</v>
      </c>
      <c r="AX86" s="355">
        <v>4365199</v>
      </c>
      <c r="AY86" s="355">
        <v>5273472</v>
      </c>
      <c r="AZ86" s="355">
        <v>5765115</v>
      </c>
      <c r="BA86" s="355">
        <v>5670324</v>
      </c>
      <c r="BB86" s="355">
        <v>5364150</v>
      </c>
      <c r="BC86" s="355">
        <v>6049065</v>
      </c>
      <c r="BD86" s="355">
        <v>4119339</v>
      </c>
      <c r="BE86" s="355">
        <v>2397805</v>
      </c>
      <c r="BF86" s="355">
        <v>2282367</v>
      </c>
      <c r="BG86" s="355">
        <v>1897657</v>
      </c>
      <c r="BH86" s="355">
        <v>1449627</v>
      </c>
      <c r="BI86" s="355">
        <v>1851856</v>
      </c>
      <c r="BJ86" s="355">
        <v>1783350</v>
      </c>
      <c r="BK86" s="355">
        <v>1619601</v>
      </c>
      <c r="BL86" s="352"/>
      <c r="BM86" s="352"/>
      <c r="BN86" s="352"/>
      <c r="BO86" s="352"/>
      <c r="BP86" s="352"/>
    </row>
    <row r="87" spans="3:68" s="353" customFormat="1" x14ac:dyDescent="0.2">
      <c r="C87" s="350" t="s">
        <v>142</v>
      </c>
      <c r="D87" s="350" t="s">
        <v>333</v>
      </c>
      <c r="E87" s="370" t="s">
        <v>159</v>
      </c>
      <c r="F87" s="350" t="s">
        <v>140</v>
      </c>
      <c r="G87" s="350" t="s">
        <v>16</v>
      </c>
      <c r="H87" s="351">
        <v>18102.278308000004</v>
      </c>
      <c r="I87" s="351">
        <v>23688.67828</v>
      </c>
      <c r="J87" s="351">
        <v>27019.434699999998</v>
      </c>
      <c r="K87" s="351">
        <v>44217.940930999997</v>
      </c>
      <c r="L87" s="351">
        <v>38370.535660000001</v>
      </c>
      <c r="M87" s="351">
        <v>46048.987596000006</v>
      </c>
      <c r="N87" s="351">
        <v>36533.722789000007</v>
      </c>
      <c r="O87" s="351">
        <v>45864.435754000006</v>
      </c>
      <c r="P87" s="351">
        <v>73845.754060000007</v>
      </c>
      <c r="Q87" s="351">
        <v>71833.624671999991</v>
      </c>
      <c r="R87" s="351">
        <v>86818.482319999996</v>
      </c>
      <c r="S87" s="351">
        <v>147536.968284</v>
      </c>
      <c r="T87" s="351">
        <v>101889.46222299999</v>
      </c>
      <c r="U87" s="351">
        <v>114558.49665299997</v>
      </c>
      <c r="V87" s="351">
        <v>84888.521487999998</v>
      </c>
      <c r="W87" s="351">
        <v>152736.725492</v>
      </c>
      <c r="X87" s="351">
        <v>148215.59506208453</v>
      </c>
      <c r="Y87" s="351">
        <v>147746.8056206652</v>
      </c>
      <c r="Z87" s="351">
        <v>167838.64027021502</v>
      </c>
      <c r="AA87" s="351">
        <v>310700.24417092622</v>
      </c>
      <c r="AB87" s="351">
        <v>132167.03478741864</v>
      </c>
      <c r="AC87" s="351">
        <v>121766.76727563905</v>
      </c>
      <c r="AD87" s="351">
        <v>146669.48536869176</v>
      </c>
      <c r="AE87" s="351">
        <v>280109.91734364053</v>
      </c>
      <c r="AF87" s="351">
        <v>308543.44534994301</v>
      </c>
      <c r="AG87" s="351">
        <v>320980.48882469744</v>
      </c>
      <c r="AH87" s="351">
        <v>525650.92929460912</v>
      </c>
      <c r="AI87" s="351">
        <v>584658.42992019828</v>
      </c>
      <c r="AJ87" s="351">
        <v>554543.78019199811</v>
      </c>
      <c r="AK87" s="351">
        <v>362296.10664358782</v>
      </c>
      <c r="AL87" s="351">
        <v>319696.3686848653</v>
      </c>
      <c r="AM87" s="351">
        <v>294513.96151118481</v>
      </c>
      <c r="AN87" s="351">
        <v>323975.57486807776</v>
      </c>
      <c r="AO87" s="351">
        <v>390513.62494440633</v>
      </c>
      <c r="AP87" s="351">
        <v>576899.49875590485</v>
      </c>
      <c r="AQ87" s="351">
        <v>993989.87895616214</v>
      </c>
      <c r="AR87" s="351">
        <v>1388410.0825790633</v>
      </c>
      <c r="AS87" s="351">
        <v>1989578.6998425347</v>
      </c>
      <c r="AT87" s="351">
        <v>3014928</v>
      </c>
      <c r="AU87" s="351">
        <v>2974352</v>
      </c>
      <c r="AV87" s="351">
        <v>3243028</v>
      </c>
      <c r="AW87" s="351">
        <v>3837271</v>
      </c>
      <c r="AX87" s="351">
        <v>4211835</v>
      </c>
      <c r="AY87" s="351">
        <v>5012752</v>
      </c>
      <c r="AZ87" s="351">
        <v>5562731</v>
      </c>
      <c r="BA87" s="351">
        <v>5384850</v>
      </c>
      <c r="BB87" s="351">
        <v>4908621</v>
      </c>
      <c r="BC87" s="351">
        <v>5562572</v>
      </c>
      <c r="BD87" s="351">
        <v>4046594</v>
      </c>
      <c r="BE87" s="351">
        <v>2356047</v>
      </c>
      <c r="BF87" s="351">
        <v>2250476</v>
      </c>
      <c r="BG87" s="351">
        <v>1778516</v>
      </c>
      <c r="BH87" s="351">
        <v>1416174</v>
      </c>
      <c r="BI87" s="351">
        <v>1821803</v>
      </c>
      <c r="BJ87" s="351">
        <v>1731307</v>
      </c>
      <c r="BK87" s="351">
        <v>1539485</v>
      </c>
      <c r="BL87" s="352"/>
      <c r="BM87" s="352"/>
      <c r="BN87" s="352"/>
      <c r="BO87" s="352"/>
      <c r="BP87" s="352"/>
    </row>
    <row r="88" spans="3:68" s="353" customFormat="1" x14ac:dyDescent="0.2">
      <c r="C88" s="356" t="s">
        <v>143</v>
      </c>
      <c r="D88" s="356" t="s">
        <v>333</v>
      </c>
      <c r="E88" s="372" t="s">
        <v>159</v>
      </c>
      <c r="F88" s="356" t="s">
        <v>140</v>
      </c>
      <c r="G88" s="356" t="s">
        <v>16</v>
      </c>
      <c r="H88" s="357">
        <v>0</v>
      </c>
      <c r="I88" s="357">
        <v>0</v>
      </c>
      <c r="J88" s="357">
        <v>0</v>
      </c>
      <c r="K88" s="357">
        <v>0</v>
      </c>
      <c r="L88" s="357">
        <v>0</v>
      </c>
      <c r="M88" s="357">
        <v>0</v>
      </c>
      <c r="N88" s="357">
        <v>0</v>
      </c>
      <c r="O88" s="357">
        <v>0</v>
      </c>
      <c r="P88" s="357">
        <v>0</v>
      </c>
      <c r="Q88" s="357">
        <v>0</v>
      </c>
      <c r="R88" s="357">
        <v>0</v>
      </c>
      <c r="S88" s="357">
        <v>0</v>
      </c>
      <c r="T88" s="357">
        <v>0</v>
      </c>
      <c r="U88" s="357">
        <v>0</v>
      </c>
      <c r="V88" s="357">
        <v>0</v>
      </c>
      <c r="W88" s="357">
        <v>0</v>
      </c>
      <c r="X88" s="357">
        <v>12146.45462959627</v>
      </c>
      <c r="Y88" s="357">
        <v>2199.7043020446431</v>
      </c>
      <c r="Z88" s="357">
        <v>2716.574711814696</v>
      </c>
      <c r="AA88" s="357">
        <v>36768.893857513642</v>
      </c>
      <c r="AB88" s="357">
        <v>41501.422895319076</v>
      </c>
      <c r="AC88" s="357">
        <v>25992.058587113821</v>
      </c>
      <c r="AD88" s="357">
        <v>23134.464482858253</v>
      </c>
      <c r="AE88" s="357">
        <v>50482.800793702714</v>
      </c>
      <c r="AF88" s="357">
        <v>53217.76052074317</v>
      </c>
      <c r="AG88" s="357">
        <v>70542.836455073673</v>
      </c>
      <c r="AH88" s="357">
        <v>56158.838354111409</v>
      </c>
      <c r="AI88" s="357">
        <v>159827.28402208054</v>
      </c>
      <c r="AJ88" s="357">
        <v>260608.93698372575</v>
      </c>
      <c r="AK88" s="357">
        <v>161912.66092099092</v>
      </c>
      <c r="AL88" s="357">
        <v>30182.827882153506</v>
      </c>
      <c r="AM88" s="357">
        <v>22712.247424663103</v>
      </c>
      <c r="AN88" s="357">
        <v>36818.001514550531</v>
      </c>
      <c r="AO88" s="357">
        <v>34095.416681691975</v>
      </c>
      <c r="AP88" s="357">
        <v>59842.77523349323</v>
      </c>
      <c r="AQ88" s="357">
        <v>123477.93684564809</v>
      </c>
      <c r="AR88" s="357">
        <v>74513.480701501307</v>
      </c>
      <c r="AS88" s="357">
        <v>68611.541836452539</v>
      </c>
      <c r="AT88" s="357">
        <v>117292</v>
      </c>
      <c r="AU88" s="357">
        <v>103760</v>
      </c>
      <c r="AV88" s="357">
        <v>100723</v>
      </c>
      <c r="AW88" s="357">
        <v>94576</v>
      </c>
      <c r="AX88" s="357">
        <v>153364</v>
      </c>
      <c r="AY88" s="357">
        <v>260720</v>
      </c>
      <c r="AZ88" s="357">
        <v>202382</v>
      </c>
      <c r="BA88" s="357">
        <v>285472</v>
      </c>
      <c r="BB88" s="357">
        <v>455529</v>
      </c>
      <c r="BC88" s="357">
        <v>486493</v>
      </c>
      <c r="BD88" s="357">
        <v>72745</v>
      </c>
      <c r="BE88" s="357">
        <v>41760</v>
      </c>
      <c r="BF88" s="357">
        <v>31891</v>
      </c>
      <c r="BG88" s="357">
        <v>119141</v>
      </c>
      <c r="BH88" s="357">
        <v>33453</v>
      </c>
      <c r="BI88" s="357">
        <v>30053</v>
      </c>
      <c r="BJ88" s="357">
        <v>52043</v>
      </c>
      <c r="BK88" s="357">
        <v>80116</v>
      </c>
      <c r="BL88" s="352"/>
      <c r="BM88" s="352"/>
      <c r="BN88" s="352"/>
      <c r="BO88" s="352"/>
      <c r="BP88" s="352"/>
    </row>
    <row r="89" spans="3:68" s="353" customFormat="1" x14ac:dyDescent="0.2">
      <c r="C89" s="350" t="s">
        <v>11</v>
      </c>
      <c r="D89" s="350" t="s">
        <v>333</v>
      </c>
      <c r="E89" s="370" t="s">
        <v>160</v>
      </c>
      <c r="F89" s="350" t="s">
        <v>140</v>
      </c>
      <c r="G89" s="350" t="s">
        <v>16</v>
      </c>
      <c r="H89" s="351">
        <v>1639.7424092171</v>
      </c>
      <c r="I89" s="351">
        <v>2385.5543457982999</v>
      </c>
      <c r="J89" s="351">
        <v>1973.6039743367996</v>
      </c>
      <c r="K89" s="351">
        <v>2960.0940453523999</v>
      </c>
      <c r="L89" s="351">
        <v>3112.0406764991999</v>
      </c>
      <c r="M89" s="351">
        <v>2792.0881904125995</v>
      </c>
      <c r="N89" s="351">
        <v>3623.0241944273998</v>
      </c>
      <c r="O89" s="351">
        <v>4796.8259602911003</v>
      </c>
      <c r="P89" s="351">
        <v>3134.8031802314999</v>
      </c>
      <c r="Q89" s="351">
        <v>4671.0426086149</v>
      </c>
      <c r="R89" s="351">
        <v>7999.4711093481992</v>
      </c>
      <c r="S89" s="351">
        <v>9769.4517567583807</v>
      </c>
      <c r="T89" s="351">
        <v>9195.4851970718682</v>
      </c>
      <c r="U89" s="351">
        <v>13023.331289892178</v>
      </c>
      <c r="V89" s="351">
        <v>18476.7949226497</v>
      </c>
      <c r="W89" s="351">
        <v>16301.85231930571</v>
      </c>
      <c r="X89" s="351">
        <v>28969.985455507071</v>
      </c>
      <c r="Y89" s="351">
        <v>26644.669623646219</v>
      </c>
      <c r="Z89" s="351">
        <v>24922.769944586686</v>
      </c>
      <c r="AA89" s="351">
        <v>29905.160289928201</v>
      </c>
      <c r="AB89" s="351">
        <v>25424.014039642796</v>
      </c>
      <c r="AC89" s="351">
        <v>20058.778983808803</v>
      </c>
      <c r="AD89" s="351">
        <v>23922.685802892069</v>
      </c>
      <c r="AE89" s="351">
        <v>21840.178861202196</v>
      </c>
      <c r="AF89" s="351">
        <v>27766.759222530702</v>
      </c>
      <c r="AG89" s="351">
        <v>38795.331337973104</v>
      </c>
      <c r="AH89" s="351">
        <v>48964.456144146796</v>
      </c>
      <c r="AI89" s="351">
        <v>56591.299748776895</v>
      </c>
      <c r="AJ89" s="351">
        <v>51242.292019761197</v>
      </c>
      <c r="AK89" s="351">
        <v>51122.089598884522</v>
      </c>
      <c r="AL89" s="351">
        <v>57504.838147440285</v>
      </c>
      <c r="AM89" s="351">
        <v>63899.606938083729</v>
      </c>
      <c r="AN89" s="351">
        <v>56417.006238505644</v>
      </c>
      <c r="AO89" s="351">
        <v>80854.158402750239</v>
      </c>
      <c r="AP89" s="351">
        <v>94695.467166708739</v>
      </c>
      <c r="AQ89" s="351">
        <v>110399.91345425697</v>
      </c>
      <c r="AR89" s="351">
        <v>82056.182611517797</v>
      </c>
      <c r="AS89" s="351">
        <v>83751.056987967735</v>
      </c>
      <c r="AT89" s="351">
        <v>102852</v>
      </c>
      <c r="AU89" s="351">
        <v>113132</v>
      </c>
      <c r="AV89" s="351">
        <v>131140</v>
      </c>
      <c r="AW89" s="351">
        <v>162880</v>
      </c>
      <c r="AX89" s="351">
        <v>213442</v>
      </c>
      <c r="AY89" s="351">
        <v>237408</v>
      </c>
      <c r="AZ89" s="351">
        <v>259982</v>
      </c>
      <c r="BA89" s="351">
        <v>220459</v>
      </c>
      <c r="BB89" s="351">
        <v>462995</v>
      </c>
      <c r="BC89" s="351">
        <v>355567</v>
      </c>
      <c r="BD89" s="351">
        <v>207682</v>
      </c>
      <c r="BE89" s="351">
        <v>108033</v>
      </c>
      <c r="BF89" s="351">
        <v>164374</v>
      </c>
      <c r="BG89" s="351">
        <v>219816</v>
      </c>
      <c r="BH89" s="351">
        <v>150170</v>
      </c>
      <c r="BI89" s="351">
        <v>181120</v>
      </c>
      <c r="BJ89" s="351">
        <v>138710</v>
      </c>
      <c r="BK89" s="351">
        <v>123999</v>
      </c>
      <c r="BL89" s="352"/>
      <c r="BM89" s="352"/>
      <c r="BN89" s="352"/>
      <c r="BO89" s="352"/>
      <c r="BP89" s="352"/>
    </row>
    <row r="90" spans="3:68" s="353" customFormat="1" x14ac:dyDescent="0.2">
      <c r="C90" s="350" t="s">
        <v>17</v>
      </c>
      <c r="D90" s="350" t="s">
        <v>333</v>
      </c>
      <c r="E90" s="370" t="s">
        <v>160</v>
      </c>
      <c r="F90" s="350" t="s">
        <v>140</v>
      </c>
      <c r="G90" s="350" t="s">
        <v>16</v>
      </c>
      <c r="H90" s="351">
        <v>0</v>
      </c>
      <c r="I90" s="351">
        <v>0</v>
      </c>
      <c r="J90" s="351">
        <v>0</v>
      </c>
      <c r="K90" s="351">
        <v>0</v>
      </c>
      <c r="L90" s="351">
        <v>0</v>
      </c>
      <c r="M90" s="351">
        <v>0</v>
      </c>
      <c r="N90" s="351">
        <v>0</v>
      </c>
      <c r="O90" s="351">
        <v>0</v>
      </c>
      <c r="P90" s="351">
        <v>0</v>
      </c>
      <c r="Q90" s="351">
        <v>0</v>
      </c>
      <c r="R90" s="351">
        <v>0</v>
      </c>
      <c r="S90" s="351">
        <v>0</v>
      </c>
      <c r="T90" s="351">
        <v>0</v>
      </c>
      <c r="U90" s="351">
        <v>0</v>
      </c>
      <c r="V90" s="351">
        <v>0</v>
      </c>
      <c r="W90" s="351">
        <v>0</v>
      </c>
      <c r="X90" s="351">
        <v>0</v>
      </c>
      <c r="Y90" s="351">
        <v>0</v>
      </c>
      <c r="Z90" s="351">
        <v>0</v>
      </c>
      <c r="AA90" s="351">
        <v>0</v>
      </c>
      <c r="AB90" s="351">
        <v>0</v>
      </c>
      <c r="AC90" s="351">
        <v>0</v>
      </c>
      <c r="AD90" s="351">
        <v>0</v>
      </c>
      <c r="AE90" s="351">
        <v>0</v>
      </c>
      <c r="AF90" s="351">
        <v>0</v>
      </c>
      <c r="AG90" s="351">
        <v>0</v>
      </c>
      <c r="AH90" s="351">
        <v>0</v>
      </c>
      <c r="AI90" s="351">
        <v>0</v>
      </c>
      <c r="AJ90" s="351">
        <v>0</v>
      </c>
      <c r="AK90" s="351">
        <v>0</v>
      </c>
      <c r="AL90" s="351">
        <v>0</v>
      </c>
      <c r="AM90" s="351">
        <v>0</v>
      </c>
      <c r="AN90" s="351">
        <v>0</v>
      </c>
      <c r="AO90" s="351">
        <v>0</v>
      </c>
      <c r="AP90" s="351">
        <v>0</v>
      </c>
      <c r="AQ90" s="351">
        <v>0</v>
      </c>
      <c r="AR90" s="351">
        <v>0</v>
      </c>
      <c r="AS90" s="351">
        <v>0</v>
      </c>
      <c r="AT90" s="351">
        <v>0</v>
      </c>
      <c r="AU90" s="351">
        <v>0</v>
      </c>
      <c r="AV90" s="351">
        <v>0</v>
      </c>
      <c r="AW90" s="351">
        <v>0</v>
      </c>
      <c r="AX90" s="351">
        <v>0</v>
      </c>
      <c r="AY90" s="351">
        <v>0</v>
      </c>
      <c r="AZ90" s="351">
        <v>0</v>
      </c>
      <c r="BA90" s="351">
        <v>0</v>
      </c>
      <c r="BB90" s="351">
        <v>0</v>
      </c>
      <c r="BC90" s="351">
        <v>0</v>
      </c>
      <c r="BD90" s="351">
        <v>0</v>
      </c>
      <c r="BE90" s="351">
        <v>0</v>
      </c>
      <c r="BF90" s="351">
        <v>0</v>
      </c>
      <c r="BG90" s="351">
        <v>0</v>
      </c>
      <c r="BH90" s="351">
        <v>0</v>
      </c>
      <c r="BI90" s="351">
        <v>0</v>
      </c>
      <c r="BJ90" s="351">
        <v>0</v>
      </c>
      <c r="BK90" s="351">
        <v>0</v>
      </c>
      <c r="BL90" s="352"/>
      <c r="BM90" s="352"/>
      <c r="BN90" s="352"/>
      <c r="BO90" s="352"/>
      <c r="BP90" s="352"/>
    </row>
    <row r="91" spans="3:68" s="353" customFormat="1" x14ac:dyDescent="0.2">
      <c r="C91" s="350" t="s">
        <v>18</v>
      </c>
      <c r="D91" s="350" t="s">
        <v>333</v>
      </c>
      <c r="E91" s="370" t="s">
        <v>160</v>
      </c>
      <c r="F91" s="350" t="s">
        <v>140</v>
      </c>
      <c r="G91" s="350" t="s">
        <v>16</v>
      </c>
      <c r="H91" s="351">
        <v>618.45658769370004</v>
      </c>
      <c r="I91" s="351">
        <v>957.42161179430013</v>
      </c>
      <c r="J91" s="351">
        <v>1415.2255814791999</v>
      </c>
      <c r="K91" s="351">
        <v>1710.0641929008002</v>
      </c>
      <c r="L91" s="351">
        <v>1665.4045412474998</v>
      </c>
      <c r="M91" s="351">
        <v>2417.1936521101998</v>
      </c>
      <c r="N91" s="351">
        <v>1398.2920996958999</v>
      </c>
      <c r="O91" s="351">
        <v>3205.3687810271999</v>
      </c>
      <c r="P91" s="351">
        <v>1758.3616794682002</v>
      </c>
      <c r="Q91" s="351">
        <v>3455.2589430600997</v>
      </c>
      <c r="R91" s="351">
        <v>4395.8025314630004</v>
      </c>
      <c r="S91" s="351">
        <v>6112.8941136874</v>
      </c>
      <c r="T91" s="351">
        <v>5628.4783575540996</v>
      </c>
      <c r="U91" s="351">
        <v>7491.0148690394999</v>
      </c>
      <c r="V91" s="351">
        <v>5227.9037899822997</v>
      </c>
      <c r="W91" s="351">
        <v>5589.4125707692001</v>
      </c>
      <c r="X91" s="351">
        <v>7778.2986549349107</v>
      </c>
      <c r="Y91" s="351">
        <v>7962.2083588762998</v>
      </c>
      <c r="Z91" s="351">
        <v>6829.901554217302</v>
      </c>
      <c r="AA91" s="351">
        <v>4854.374767107799</v>
      </c>
      <c r="AB91" s="351">
        <v>5511.2809971993001</v>
      </c>
      <c r="AC91" s="351">
        <v>3977.4981068118996</v>
      </c>
      <c r="AD91" s="351">
        <v>7653.8891493274996</v>
      </c>
      <c r="AE91" s="351">
        <v>8792.206075030399</v>
      </c>
      <c r="AF91" s="351">
        <v>14754.847162621898</v>
      </c>
      <c r="AG91" s="351">
        <v>12519.082134314185</v>
      </c>
      <c r="AH91" s="351">
        <v>15289.747935523421</v>
      </c>
      <c r="AI91" s="351">
        <v>17753.897563496899</v>
      </c>
      <c r="AJ91" s="351">
        <v>13937.470700659911</v>
      </c>
      <c r="AK91" s="351">
        <v>9345.7382231678148</v>
      </c>
      <c r="AL91" s="351">
        <v>13294.387748969264</v>
      </c>
      <c r="AM91" s="351">
        <v>13582.87355907348</v>
      </c>
      <c r="AN91" s="351">
        <v>4152.993641291936</v>
      </c>
      <c r="AO91" s="351">
        <v>9700.3353647542463</v>
      </c>
      <c r="AP91" s="351">
        <v>12020.242087675644</v>
      </c>
      <c r="AQ91" s="351">
        <v>12537.112497445698</v>
      </c>
      <c r="AR91" s="351">
        <v>27147.716755015445</v>
      </c>
      <c r="AS91" s="351">
        <v>30489.426802735805</v>
      </c>
      <c r="AT91" s="351">
        <v>23775</v>
      </c>
      <c r="AU91" s="351">
        <v>50782</v>
      </c>
      <c r="AV91" s="351">
        <v>35675</v>
      </c>
      <c r="AW91" s="351">
        <v>66831</v>
      </c>
      <c r="AX91" s="351">
        <v>137206</v>
      </c>
      <c r="AY91" s="351">
        <v>199883</v>
      </c>
      <c r="AZ91" s="351">
        <v>218138</v>
      </c>
      <c r="BA91" s="351">
        <v>98266</v>
      </c>
      <c r="BB91" s="351">
        <v>323300</v>
      </c>
      <c r="BC91" s="351">
        <v>161788</v>
      </c>
      <c r="BD91" s="351">
        <v>90157</v>
      </c>
      <c r="BE91" s="351">
        <v>12710</v>
      </c>
      <c r="BF91" s="351">
        <v>25357</v>
      </c>
      <c r="BG91" s="351">
        <v>13422</v>
      </c>
      <c r="BH91" s="351">
        <v>20025</v>
      </c>
      <c r="BI91" s="351">
        <v>22722</v>
      </c>
      <c r="BJ91" s="351">
        <v>30525</v>
      </c>
      <c r="BK91" s="351">
        <v>17717</v>
      </c>
      <c r="BL91" s="352"/>
      <c r="BM91" s="352"/>
      <c r="BN91" s="352"/>
      <c r="BO91" s="352"/>
      <c r="BP91" s="352"/>
    </row>
    <row r="92" spans="3:68" s="353" customFormat="1" x14ac:dyDescent="0.2">
      <c r="C92" s="350" t="s">
        <v>19</v>
      </c>
      <c r="D92" s="350" t="s">
        <v>333</v>
      </c>
      <c r="E92" s="370" t="s">
        <v>160</v>
      </c>
      <c r="F92" s="350" t="s">
        <v>140</v>
      </c>
      <c r="G92" s="350" t="s">
        <v>16</v>
      </c>
      <c r="H92" s="351">
        <v>115.1194510956</v>
      </c>
      <c r="I92" s="351">
        <v>162.06956198239999</v>
      </c>
      <c r="J92" s="351">
        <v>90.075557198300004</v>
      </c>
      <c r="K92" s="351">
        <v>180.97487120309998</v>
      </c>
      <c r="L92" s="351">
        <v>66.712343586599829</v>
      </c>
      <c r="M92" s="351">
        <v>93.195417763499989</v>
      </c>
      <c r="N92" s="351">
        <v>229.62829402709997</v>
      </c>
      <c r="O92" s="351">
        <v>517.01307309509991</v>
      </c>
      <c r="P92" s="351">
        <v>185.2531706394</v>
      </c>
      <c r="Q92" s="351">
        <v>210.75450885289999</v>
      </c>
      <c r="R92" s="351">
        <v>528.28963975329987</v>
      </c>
      <c r="S92" s="351">
        <v>513.86534924809996</v>
      </c>
      <c r="T92" s="351">
        <v>641.88092748190002</v>
      </c>
      <c r="U92" s="351">
        <v>1096.246078396</v>
      </c>
      <c r="V92" s="351">
        <v>1017.4533915113002</v>
      </c>
      <c r="W92" s="351">
        <v>1563.2324835021998</v>
      </c>
      <c r="X92" s="351">
        <v>1882.9709230343999</v>
      </c>
      <c r="Y92" s="351">
        <v>2032.0219249215997</v>
      </c>
      <c r="Z92" s="351">
        <v>1532.5808661785998</v>
      </c>
      <c r="AA92" s="351">
        <v>3532.1481374634996</v>
      </c>
      <c r="AB92" s="351">
        <v>3147.5003906579</v>
      </c>
      <c r="AC92" s="351">
        <v>3540.5623069248995</v>
      </c>
      <c r="AD92" s="351">
        <v>3979.9021552293998</v>
      </c>
      <c r="AE92" s="351">
        <v>3189.5712379646998</v>
      </c>
      <c r="AF92" s="351">
        <v>6689.2647217914964</v>
      </c>
      <c r="AG92" s="351">
        <v>5901.9388650486999</v>
      </c>
      <c r="AH92" s="351">
        <v>5745.6757179089991</v>
      </c>
      <c r="AI92" s="351">
        <v>4808.0968350702997</v>
      </c>
      <c r="AJ92" s="351">
        <v>4207.0847306864998</v>
      </c>
      <c r="AK92" s="351">
        <v>3113.2427007079923</v>
      </c>
      <c r="AL92" s="351">
        <v>5168.7040977005272</v>
      </c>
      <c r="AM92" s="351">
        <v>6743.3558111860366</v>
      </c>
      <c r="AN92" s="351">
        <v>6346.6878222927407</v>
      </c>
      <c r="AO92" s="351">
        <v>6647.1938744846311</v>
      </c>
      <c r="AP92" s="351">
        <v>7897.2990516028985</v>
      </c>
      <c r="AQ92" s="351">
        <v>13522.772348635102</v>
      </c>
      <c r="AR92" s="351">
        <v>14346.158931640883</v>
      </c>
      <c r="AS92" s="351">
        <v>21540.294063202433</v>
      </c>
      <c r="AT92" s="351">
        <v>34683</v>
      </c>
      <c r="AU92" s="351">
        <v>31774</v>
      </c>
      <c r="AV92" s="351">
        <v>22288</v>
      </c>
      <c r="AW92" s="351">
        <v>23553</v>
      </c>
      <c r="AX92" s="351">
        <v>26233</v>
      </c>
      <c r="AY92" s="351">
        <v>32365</v>
      </c>
      <c r="AZ92" s="351">
        <v>24186</v>
      </c>
      <c r="BA92" s="351">
        <v>19121</v>
      </c>
      <c r="BB92" s="351">
        <v>38467</v>
      </c>
      <c r="BC92" s="351">
        <v>79595</v>
      </c>
      <c r="BD92" s="351">
        <v>60641</v>
      </c>
      <c r="BE92" s="351">
        <v>31435</v>
      </c>
      <c r="BF92" s="351">
        <v>18472</v>
      </c>
      <c r="BG92" s="351">
        <v>27575</v>
      </c>
      <c r="BH92" s="351">
        <v>20333</v>
      </c>
      <c r="BI92" s="351">
        <v>32517</v>
      </c>
      <c r="BJ92" s="351">
        <v>32924</v>
      </c>
      <c r="BK92" s="351">
        <v>30802</v>
      </c>
      <c r="BL92" s="352"/>
      <c r="BM92" s="352"/>
      <c r="BN92" s="352"/>
      <c r="BO92" s="352"/>
      <c r="BP92" s="352"/>
    </row>
    <row r="93" spans="3:68" s="353" customFormat="1" x14ac:dyDescent="0.2">
      <c r="C93" s="350" t="s">
        <v>20</v>
      </c>
      <c r="D93" s="350" t="s">
        <v>333</v>
      </c>
      <c r="E93" s="370" t="s">
        <v>160</v>
      </c>
      <c r="F93" s="350" t="s">
        <v>140</v>
      </c>
      <c r="G93" s="350" t="s">
        <v>16</v>
      </c>
      <c r="H93" s="351">
        <v>160.01019477599996</v>
      </c>
      <c r="I93" s="351">
        <v>1239.4572554180997</v>
      </c>
      <c r="J93" s="351">
        <v>1049.7266857789</v>
      </c>
      <c r="K93" s="351">
        <v>2477.8723354128001</v>
      </c>
      <c r="L93" s="351">
        <v>2700.9483971006998</v>
      </c>
      <c r="M93" s="351">
        <v>2382.9152651064001</v>
      </c>
      <c r="N93" s="351">
        <v>1920.2250094959998</v>
      </c>
      <c r="O93" s="351">
        <v>1833.9649399588998</v>
      </c>
      <c r="P93" s="351">
        <v>1672.0705324966998</v>
      </c>
      <c r="Q93" s="351">
        <v>1848.5709987618998</v>
      </c>
      <c r="R93" s="351">
        <v>3304.9655620064</v>
      </c>
      <c r="S93" s="351">
        <v>5377.8563100261008</v>
      </c>
      <c r="T93" s="351">
        <v>9013.9795415479985</v>
      </c>
      <c r="U93" s="351">
        <v>6376.1374154075002</v>
      </c>
      <c r="V93" s="351">
        <v>7729.5565732693849</v>
      </c>
      <c r="W93" s="351">
        <v>8903.9943264456979</v>
      </c>
      <c r="X93" s="351">
        <v>7597.394011515391</v>
      </c>
      <c r="Y93" s="351">
        <v>6801.6539853112999</v>
      </c>
      <c r="Z93" s="351">
        <v>6154.9649609943135</v>
      </c>
      <c r="AA93" s="351">
        <v>10056.735542653829</v>
      </c>
      <c r="AB93" s="351">
        <v>10559.782674023101</v>
      </c>
      <c r="AC93" s="351">
        <v>16118.543627468702</v>
      </c>
      <c r="AD93" s="351">
        <v>13548.615869123605</v>
      </c>
      <c r="AE93" s="351">
        <v>12675.345281453969</v>
      </c>
      <c r="AF93" s="351">
        <v>15427.980719531692</v>
      </c>
      <c r="AG93" s="351">
        <v>17759.907684540798</v>
      </c>
      <c r="AH93" s="351">
        <v>19310.518913850923</v>
      </c>
      <c r="AI93" s="351">
        <v>28632.216652843388</v>
      </c>
      <c r="AJ93" s="351">
        <v>28145.396848292523</v>
      </c>
      <c r="AK93" s="351">
        <v>28836.560768333875</v>
      </c>
      <c r="AL93" s="351">
        <v>26654.886829420742</v>
      </c>
      <c r="AM93" s="351">
        <v>35315.471253591044</v>
      </c>
      <c r="AN93" s="351">
        <v>36421.33352565721</v>
      </c>
      <c r="AO93" s="351">
        <v>45514.646664983833</v>
      </c>
      <c r="AP93" s="351">
        <v>57090.139795415475</v>
      </c>
      <c r="AQ93" s="351">
        <v>39660.788768285791</v>
      </c>
      <c r="AR93" s="351">
        <v>44096.258098638107</v>
      </c>
      <c r="AS93" s="351">
        <v>66562.090560503886</v>
      </c>
      <c r="AT93" s="351">
        <v>53356</v>
      </c>
      <c r="AU93" s="351">
        <v>83837</v>
      </c>
      <c r="AV93" s="351">
        <v>105558</v>
      </c>
      <c r="AW93" s="351">
        <v>77102</v>
      </c>
      <c r="AX93" s="351">
        <v>72980</v>
      </c>
      <c r="AY93" s="351">
        <v>83298</v>
      </c>
      <c r="AZ93" s="351">
        <v>127174</v>
      </c>
      <c r="BA93" s="351">
        <v>57384</v>
      </c>
      <c r="BB93" s="351">
        <v>56319</v>
      </c>
      <c r="BC93" s="351">
        <v>48128</v>
      </c>
      <c r="BD93" s="351">
        <v>101841</v>
      </c>
      <c r="BE93" s="351">
        <v>90040</v>
      </c>
      <c r="BF93" s="351">
        <v>86298</v>
      </c>
      <c r="BG93" s="351">
        <v>142524</v>
      </c>
      <c r="BH93" s="351">
        <v>120493</v>
      </c>
      <c r="BI93" s="351">
        <v>105340</v>
      </c>
      <c r="BJ93" s="351">
        <v>75865</v>
      </c>
      <c r="BK93" s="351">
        <v>71756</v>
      </c>
      <c r="BL93" s="352"/>
      <c r="BM93" s="352"/>
      <c r="BN93" s="352"/>
      <c r="BO93" s="352"/>
      <c r="BP93" s="352"/>
    </row>
    <row r="94" spans="3:68" s="353" customFormat="1" x14ac:dyDescent="0.2">
      <c r="C94" s="350" t="s">
        <v>21</v>
      </c>
      <c r="D94" s="350" t="s">
        <v>333</v>
      </c>
      <c r="E94" s="370" t="s">
        <v>160</v>
      </c>
      <c r="F94" s="350" t="s">
        <v>140</v>
      </c>
      <c r="G94" s="350" t="s">
        <v>16</v>
      </c>
      <c r="H94" s="351">
        <v>495.55738992459993</v>
      </c>
      <c r="I94" s="351">
        <v>497.16712620049992</v>
      </c>
      <c r="J94" s="351">
        <v>409.95926682529995</v>
      </c>
      <c r="K94" s="351">
        <v>318.63444538599998</v>
      </c>
      <c r="L94" s="351">
        <v>288.48581010420003</v>
      </c>
      <c r="M94" s="351">
        <v>336.43601979729993</v>
      </c>
      <c r="N94" s="351">
        <v>228.51897857989999</v>
      </c>
      <c r="O94" s="351">
        <v>126.8674859063</v>
      </c>
      <c r="P94" s="351">
        <v>151.45505030470002</v>
      </c>
      <c r="Q94" s="351">
        <v>164.28438865050001</v>
      </c>
      <c r="R94" s="351">
        <v>595.60299544430006</v>
      </c>
      <c r="S94" s="351">
        <v>692.96695635450089</v>
      </c>
      <c r="T94" s="351">
        <v>665.9214116572</v>
      </c>
      <c r="U94" s="351">
        <v>977.84669383239998</v>
      </c>
      <c r="V94" s="351">
        <v>1155.2654670464997</v>
      </c>
      <c r="W94" s="351">
        <v>1193.0090272018001</v>
      </c>
      <c r="X94" s="351">
        <v>1269.9385765629002</v>
      </c>
      <c r="Y94" s="351">
        <v>1491.1110309762</v>
      </c>
      <c r="Z94" s="351">
        <v>3095.2123375765</v>
      </c>
      <c r="AA94" s="351">
        <v>3439.5922733883999</v>
      </c>
      <c r="AB94" s="351">
        <v>4527.4241823230004</v>
      </c>
      <c r="AC94" s="351">
        <v>5238.421501808999</v>
      </c>
      <c r="AD94" s="351">
        <v>6314.2331686560156</v>
      </c>
      <c r="AE94" s="351">
        <v>7841.4049258952073</v>
      </c>
      <c r="AF94" s="351">
        <v>9802.5074224994896</v>
      </c>
      <c r="AG94" s="351">
        <v>6707.2950849230101</v>
      </c>
      <c r="AH94" s="351">
        <v>8864.9285396607884</v>
      </c>
      <c r="AI94" s="351">
        <v>9910.6896012886009</v>
      </c>
      <c r="AJ94" s="351">
        <v>8420.1795824167893</v>
      </c>
      <c r="AK94" s="351">
        <v>10752.106547425865</v>
      </c>
      <c r="AL94" s="351">
        <v>16515.812628466338</v>
      </c>
      <c r="AM94" s="351">
        <v>12260.646929429158</v>
      </c>
      <c r="AN94" s="351">
        <v>8342.0480088468976</v>
      </c>
      <c r="AO94" s="351">
        <v>7807.147235945331</v>
      </c>
      <c r="AP94" s="351">
        <v>3702.2345630040986</v>
      </c>
      <c r="AQ94" s="351">
        <v>7530.6816679287922</v>
      </c>
      <c r="AR94" s="351">
        <v>13775.197432476289</v>
      </c>
      <c r="AS94" s="351">
        <v>14081.713605712019</v>
      </c>
      <c r="AT94" s="351">
        <v>11298</v>
      </c>
      <c r="AU94" s="351">
        <v>4063</v>
      </c>
      <c r="AV94" s="351">
        <v>19004</v>
      </c>
      <c r="AW94" s="351">
        <v>8599</v>
      </c>
      <c r="AX94" s="351">
        <v>8133</v>
      </c>
      <c r="AY94" s="351">
        <v>4884</v>
      </c>
      <c r="AZ94" s="351">
        <v>12964</v>
      </c>
      <c r="BA94" s="351">
        <v>20653</v>
      </c>
      <c r="BB94" s="351">
        <v>25419</v>
      </c>
      <c r="BC94" s="351">
        <v>31430</v>
      </c>
      <c r="BD94" s="351">
        <v>24960</v>
      </c>
      <c r="BE94" s="351">
        <v>34128</v>
      </c>
      <c r="BF94" s="351">
        <v>15173</v>
      </c>
      <c r="BG94" s="351">
        <v>24609</v>
      </c>
      <c r="BH94" s="351">
        <v>14932</v>
      </c>
      <c r="BI94" s="351">
        <v>12558</v>
      </c>
      <c r="BJ94" s="351">
        <v>9209</v>
      </c>
      <c r="BK94" s="351">
        <v>6008</v>
      </c>
      <c r="BL94" s="352"/>
      <c r="BM94" s="352"/>
      <c r="BN94" s="352"/>
      <c r="BO94" s="352"/>
      <c r="BP94" s="352"/>
    </row>
    <row r="95" spans="3:68" s="353" customFormat="1" x14ac:dyDescent="0.2">
      <c r="C95" s="350" t="s">
        <v>22</v>
      </c>
      <c r="D95" s="350" t="s">
        <v>333</v>
      </c>
      <c r="E95" s="370" t="s">
        <v>160</v>
      </c>
      <c r="F95" s="350" t="s">
        <v>140</v>
      </c>
      <c r="G95" s="350" t="s">
        <v>16</v>
      </c>
      <c r="H95" s="351">
        <v>0</v>
      </c>
      <c r="I95" s="351">
        <v>0</v>
      </c>
      <c r="J95" s="351">
        <v>0</v>
      </c>
      <c r="K95" s="351">
        <v>0</v>
      </c>
      <c r="L95" s="351">
        <v>0</v>
      </c>
      <c r="M95" s="351">
        <v>0</v>
      </c>
      <c r="N95" s="351">
        <v>0</v>
      </c>
      <c r="O95" s="351">
        <v>0</v>
      </c>
      <c r="P95" s="351">
        <v>0</v>
      </c>
      <c r="Q95" s="351">
        <v>0</v>
      </c>
      <c r="R95" s="351">
        <v>0</v>
      </c>
      <c r="S95" s="351">
        <v>0</v>
      </c>
      <c r="T95" s="351">
        <v>0</v>
      </c>
      <c r="U95" s="351">
        <v>0</v>
      </c>
      <c r="V95" s="351">
        <v>0</v>
      </c>
      <c r="W95" s="351">
        <v>0</v>
      </c>
      <c r="X95" s="351">
        <v>0</v>
      </c>
      <c r="Y95" s="351">
        <v>0</v>
      </c>
      <c r="Z95" s="351">
        <v>0</v>
      </c>
      <c r="AA95" s="351">
        <v>0</v>
      </c>
      <c r="AB95" s="351">
        <v>0</v>
      </c>
      <c r="AC95" s="351">
        <v>0</v>
      </c>
      <c r="AD95" s="351">
        <v>0</v>
      </c>
      <c r="AE95" s="351">
        <v>0</v>
      </c>
      <c r="AF95" s="351">
        <v>0</v>
      </c>
      <c r="AG95" s="351">
        <v>0</v>
      </c>
      <c r="AH95" s="351">
        <v>0</v>
      </c>
      <c r="AI95" s="351">
        <v>0</v>
      </c>
      <c r="AJ95" s="351">
        <v>0</v>
      </c>
      <c r="AK95" s="351">
        <v>0</v>
      </c>
      <c r="AL95" s="351">
        <v>0</v>
      </c>
      <c r="AM95" s="351">
        <v>0</v>
      </c>
      <c r="AN95" s="351">
        <v>0</v>
      </c>
      <c r="AO95" s="351">
        <v>0</v>
      </c>
      <c r="AP95" s="351">
        <v>0</v>
      </c>
      <c r="AQ95" s="351">
        <v>0</v>
      </c>
      <c r="AR95" s="351">
        <v>0</v>
      </c>
      <c r="AS95" s="351">
        <v>0</v>
      </c>
      <c r="AT95" s="351">
        <v>0</v>
      </c>
      <c r="AU95" s="351">
        <v>0</v>
      </c>
      <c r="AV95" s="351">
        <v>0</v>
      </c>
      <c r="AW95" s="351">
        <v>0</v>
      </c>
      <c r="AX95" s="351">
        <v>0</v>
      </c>
      <c r="AY95" s="351">
        <v>0</v>
      </c>
      <c r="AZ95" s="351">
        <v>0</v>
      </c>
      <c r="BA95" s="351">
        <v>0</v>
      </c>
      <c r="BB95" s="351">
        <v>0</v>
      </c>
      <c r="BC95" s="351">
        <v>0</v>
      </c>
      <c r="BD95" s="351">
        <v>0</v>
      </c>
      <c r="BE95" s="351">
        <v>0</v>
      </c>
      <c r="BF95" s="351">
        <v>0</v>
      </c>
      <c r="BG95" s="351">
        <v>0</v>
      </c>
      <c r="BH95" s="351">
        <v>0</v>
      </c>
      <c r="BI95" s="351">
        <v>0</v>
      </c>
      <c r="BJ95" s="351">
        <v>0</v>
      </c>
      <c r="BK95" s="351">
        <v>0</v>
      </c>
      <c r="BL95" s="352"/>
      <c r="BM95" s="352"/>
      <c r="BN95" s="352"/>
      <c r="BO95" s="352"/>
      <c r="BP95" s="352"/>
    </row>
    <row r="96" spans="3:68" s="353" customFormat="1" x14ac:dyDescent="0.2">
      <c r="C96" s="350" t="s">
        <v>23</v>
      </c>
      <c r="D96" s="350" t="s">
        <v>333</v>
      </c>
      <c r="E96" s="370" t="s">
        <v>160</v>
      </c>
      <c r="F96" s="350" t="s">
        <v>140</v>
      </c>
      <c r="G96" s="350" t="s">
        <v>16</v>
      </c>
      <c r="H96" s="351">
        <v>0</v>
      </c>
      <c r="I96" s="351">
        <v>0</v>
      </c>
      <c r="J96" s="351">
        <v>0</v>
      </c>
      <c r="K96" s="351">
        <v>0</v>
      </c>
      <c r="L96" s="351">
        <v>0</v>
      </c>
      <c r="M96" s="351">
        <v>0</v>
      </c>
      <c r="N96" s="351">
        <v>0</v>
      </c>
      <c r="O96" s="351">
        <v>0</v>
      </c>
      <c r="P96" s="351">
        <v>0</v>
      </c>
      <c r="Q96" s="351">
        <v>0</v>
      </c>
      <c r="R96" s="351">
        <v>0</v>
      </c>
      <c r="S96" s="351">
        <v>0</v>
      </c>
      <c r="T96" s="351">
        <v>0</v>
      </c>
      <c r="U96" s="351">
        <v>0</v>
      </c>
      <c r="V96" s="351">
        <v>0</v>
      </c>
      <c r="W96" s="351">
        <v>0</v>
      </c>
      <c r="X96" s="351">
        <v>0</v>
      </c>
      <c r="Y96" s="351">
        <v>0</v>
      </c>
      <c r="Z96" s="351">
        <v>0</v>
      </c>
      <c r="AA96" s="351">
        <v>0</v>
      </c>
      <c r="AB96" s="351">
        <v>0</v>
      </c>
      <c r="AC96" s="351">
        <v>0</v>
      </c>
      <c r="AD96" s="351">
        <v>0</v>
      </c>
      <c r="AE96" s="351">
        <v>0</v>
      </c>
      <c r="AF96" s="351">
        <v>0</v>
      </c>
      <c r="AG96" s="351">
        <v>0</v>
      </c>
      <c r="AH96" s="351">
        <v>0</v>
      </c>
      <c r="AI96" s="351">
        <v>0</v>
      </c>
      <c r="AJ96" s="351">
        <v>0</v>
      </c>
      <c r="AK96" s="351">
        <v>0</v>
      </c>
      <c r="AL96" s="351">
        <v>0</v>
      </c>
      <c r="AM96" s="351">
        <v>0</v>
      </c>
      <c r="AN96" s="351">
        <v>0</v>
      </c>
      <c r="AO96" s="351">
        <v>0</v>
      </c>
      <c r="AP96" s="351">
        <v>0</v>
      </c>
      <c r="AQ96" s="351">
        <v>0</v>
      </c>
      <c r="AR96" s="351">
        <v>0</v>
      </c>
      <c r="AS96" s="351">
        <v>0</v>
      </c>
      <c r="AT96" s="351">
        <v>0</v>
      </c>
      <c r="AU96" s="351">
        <v>0</v>
      </c>
      <c r="AV96" s="351">
        <v>0</v>
      </c>
      <c r="AW96" s="351">
        <v>0</v>
      </c>
      <c r="AX96" s="351">
        <v>0</v>
      </c>
      <c r="AY96" s="351">
        <v>0</v>
      </c>
      <c r="AZ96" s="351">
        <v>0</v>
      </c>
      <c r="BA96" s="351">
        <v>0</v>
      </c>
      <c r="BB96" s="351">
        <v>0</v>
      </c>
      <c r="BC96" s="351">
        <v>0</v>
      </c>
      <c r="BD96" s="351">
        <v>0</v>
      </c>
      <c r="BE96" s="351">
        <v>0</v>
      </c>
      <c r="BF96" s="351">
        <v>0</v>
      </c>
      <c r="BG96" s="351">
        <v>0</v>
      </c>
      <c r="BH96" s="351">
        <v>0</v>
      </c>
      <c r="BI96" s="351">
        <v>0</v>
      </c>
      <c r="BJ96" s="351">
        <v>0</v>
      </c>
      <c r="BK96" s="351">
        <v>0</v>
      </c>
      <c r="BL96" s="352"/>
      <c r="BM96" s="352"/>
      <c r="BN96" s="352"/>
      <c r="BO96" s="352"/>
      <c r="BP96" s="352"/>
    </row>
    <row r="97" spans="3:68" s="353" customFormat="1" x14ac:dyDescent="0.2">
      <c r="C97" s="350" t="s">
        <v>24</v>
      </c>
      <c r="D97" s="350" t="s">
        <v>333</v>
      </c>
      <c r="E97" s="370" t="s">
        <v>160</v>
      </c>
      <c r="F97" s="350" t="s">
        <v>140</v>
      </c>
      <c r="G97" s="350" t="s">
        <v>16</v>
      </c>
      <c r="H97" s="351">
        <v>1332.9327243878997</v>
      </c>
      <c r="I97" s="351">
        <v>1910.8059037418998</v>
      </c>
      <c r="J97" s="351">
        <v>2108.6918909644</v>
      </c>
      <c r="K97" s="351">
        <v>1891.0390643444002</v>
      </c>
      <c r="L97" s="351">
        <v>2358.3714976020001</v>
      </c>
      <c r="M97" s="351">
        <v>1694.9432085632002</v>
      </c>
      <c r="N97" s="351">
        <v>1528.0820051025999</v>
      </c>
      <c r="O97" s="351">
        <v>1682.3975894666999</v>
      </c>
      <c r="P97" s="351">
        <v>2332.9796548688005</v>
      </c>
      <c r="Q97" s="351">
        <v>3552.0252137019002</v>
      </c>
      <c r="R97" s="351">
        <v>3357.8546271922</v>
      </c>
      <c r="S97" s="351">
        <v>4729.9652615003988</v>
      </c>
      <c r="T97" s="351">
        <v>7565.5403699831004</v>
      </c>
      <c r="U97" s="351">
        <v>7994.6630125130723</v>
      </c>
      <c r="V97" s="351">
        <v>11055.196951666607</v>
      </c>
      <c r="W97" s="351">
        <v>8912.4084959071079</v>
      </c>
      <c r="X97" s="351">
        <v>11636.796365078793</v>
      </c>
      <c r="Y97" s="351">
        <v>12306.92486146671</v>
      </c>
      <c r="Z97" s="351">
        <v>13462.671138196723</v>
      </c>
      <c r="AA97" s="351">
        <v>16230.932890988423</v>
      </c>
      <c r="AB97" s="351">
        <v>14716.382387941292</v>
      </c>
      <c r="AC97" s="351">
        <v>16883.031024244829</v>
      </c>
      <c r="AD97" s="351">
        <v>18137.343286093783</v>
      </c>
      <c r="AE97" s="351">
        <v>21293.858858317406</v>
      </c>
      <c r="AF97" s="351">
        <v>24004.423449088299</v>
      </c>
      <c r="AG97" s="351">
        <v>44474.895724399888</v>
      </c>
      <c r="AH97" s="351">
        <v>51879.364850408085</v>
      </c>
      <c r="AI97" s="351">
        <v>39967.304941521521</v>
      </c>
      <c r="AJ97" s="351">
        <v>44613.128508408205</v>
      </c>
      <c r="AK97" s="351">
        <v>56477.107448944022</v>
      </c>
      <c r="AL97" s="351">
        <v>54523.818109696724</v>
      </c>
      <c r="AM97" s="351">
        <v>45382.424002019397</v>
      </c>
      <c r="AN97" s="351">
        <v>38939.574243025258</v>
      </c>
      <c r="AO97" s="351">
        <v>39961.294820477684</v>
      </c>
      <c r="AP97" s="351">
        <v>58941.257076917529</v>
      </c>
      <c r="AQ97" s="351">
        <v>106703.6890122967</v>
      </c>
      <c r="AR97" s="351">
        <v>80733.955981873471</v>
      </c>
      <c r="AS97" s="351">
        <v>124752.09262798552</v>
      </c>
      <c r="AT97" s="351">
        <v>87764</v>
      </c>
      <c r="AU97" s="351">
        <v>153678</v>
      </c>
      <c r="AV97" s="351">
        <v>172330</v>
      </c>
      <c r="AW97" s="351">
        <v>241018</v>
      </c>
      <c r="AX97" s="351">
        <v>251159</v>
      </c>
      <c r="AY97" s="351">
        <v>159959</v>
      </c>
      <c r="AZ97" s="351">
        <v>177589</v>
      </c>
      <c r="BA97" s="351">
        <v>163851</v>
      </c>
      <c r="BB97" s="351">
        <v>225965</v>
      </c>
      <c r="BC97" s="351">
        <v>316832</v>
      </c>
      <c r="BD97" s="351">
        <v>314477</v>
      </c>
      <c r="BE97" s="351">
        <v>182237</v>
      </c>
      <c r="BF97" s="351">
        <v>180929</v>
      </c>
      <c r="BG97" s="351">
        <v>104689</v>
      </c>
      <c r="BH97" s="351">
        <v>108570</v>
      </c>
      <c r="BI97" s="351">
        <v>154899</v>
      </c>
      <c r="BJ97" s="351">
        <v>202944</v>
      </c>
      <c r="BK97" s="351">
        <v>260262</v>
      </c>
      <c r="BL97" s="352"/>
      <c r="BM97" s="352"/>
      <c r="BN97" s="352"/>
      <c r="BO97" s="352"/>
      <c r="BP97" s="352"/>
    </row>
    <row r="98" spans="3:68" s="353" customFormat="1" x14ac:dyDescent="0.2">
      <c r="C98" s="350" t="s">
        <v>25</v>
      </c>
      <c r="D98" s="350" t="s">
        <v>333</v>
      </c>
      <c r="E98" s="370" t="s">
        <v>160</v>
      </c>
      <c r="F98" s="350" t="s">
        <v>140</v>
      </c>
      <c r="G98" s="350" t="s">
        <v>16</v>
      </c>
      <c r="H98" s="351">
        <v>373.69232183000003</v>
      </c>
      <c r="I98" s="351">
        <v>519.66076647069985</v>
      </c>
      <c r="J98" s="351">
        <v>404.18519262440003</v>
      </c>
      <c r="K98" s="351">
        <v>253.95817993099999</v>
      </c>
      <c r="L98" s="351">
        <v>326.95058478480001</v>
      </c>
      <c r="M98" s="351">
        <v>1307.0783731202998</v>
      </c>
      <c r="N98" s="351">
        <v>1550.8229710191997</v>
      </c>
      <c r="O98" s="351">
        <v>1622.8933702956001</v>
      </c>
      <c r="P98" s="351">
        <v>1347.9561370908998</v>
      </c>
      <c r="Q98" s="351">
        <v>1268.5986096847</v>
      </c>
      <c r="R98" s="351">
        <v>1054.1752310892</v>
      </c>
      <c r="S98" s="351">
        <v>2167.2496484078997</v>
      </c>
      <c r="T98" s="351">
        <v>2489.3921363575996</v>
      </c>
      <c r="U98" s="351">
        <v>2304.2804082074003</v>
      </c>
      <c r="V98" s="351">
        <v>2600.3389708268996</v>
      </c>
      <c r="W98" s="351">
        <v>2278.4368877188995</v>
      </c>
      <c r="X98" s="351">
        <v>3182.3590927120999</v>
      </c>
      <c r="Y98" s="351">
        <v>4850.7686944815005</v>
      </c>
      <c r="Z98" s="351">
        <v>6477.7084610484053</v>
      </c>
      <c r="AA98" s="351">
        <v>13490.317694998375</v>
      </c>
      <c r="AB98" s="351">
        <v>15281.934778166398</v>
      </c>
      <c r="AC98" s="351">
        <v>17475.628959167199</v>
      </c>
      <c r="AD98" s="351">
        <v>17449.184426574397</v>
      </c>
      <c r="AE98" s="351">
        <v>13312.418112100777</v>
      </c>
      <c r="AF98" s="351">
        <v>17531.523084874927</v>
      </c>
      <c r="AG98" s="351">
        <v>22249.468104287618</v>
      </c>
      <c r="AH98" s="351">
        <v>32292.38036854062</v>
      </c>
      <c r="AI98" s="351">
        <v>28163.427211423998</v>
      </c>
      <c r="AJ98" s="351">
        <v>31913.742742778799</v>
      </c>
      <c r="AK98" s="351">
        <v>36914.163451251909</v>
      </c>
      <c r="AL98" s="351">
        <v>36114.81735242148</v>
      </c>
      <c r="AM98" s="351">
        <v>50238.601805440361</v>
      </c>
      <c r="AN98" s="351">
        <v>59367.975671030013</v>
      </c>
      <c r="AO98" s="351">
        <v>47942.735566694311</v>
      </c>
      <c r="AP98" s="351">
        <v>35225.319437933482</v>
      </c>
      <c r="AQ98" s="351">
        <v>50623.249552245979</v>
      </c>
      <c r="AR98" s="351">
        <v>42918.27437404589</v>
      </c>
      <c r="AS98" s="351">
        <v>39035.736179726657</v>
      </c>
      <c r="AT98" s="351">
        <v>97658</v>
      </c>
      <c r="AU98" s="351">
        <v>113738</v>
      </c>
      <c r="AV98" s="351">
        <v>112206</v>
      </c>
      <c r="AW98" s="351">
        <v>152978</v>
      </c>
      <c r="AX98" s="351">
        <v>220842</v>
      </c>
      <c r="AY98" s="351">
        <v>150725</v>
      </c>
      <c r="AZ98" s="351">
        <v>203528</v>
      </c>
      <c r="BA98" s="351">
        <v>195185</v>
      </c>
      <c r="BB98" s="351">
        <v>274499</v>
      </c>
      <c r="BC98" s="351">
        <v>168555</v>
      </c>
      <c r="BD98" s="351">
        <v>122665</v>
      </c>
      <c r="BE98" s="351">
        <v>73267</v>
      </c>
      <c r="BF98" s="351">
        <v>51118</v>
      </c>
      <c r="BG98" s="351">
        <v>69065</v>
      </c>
      <c r="BH98" s="351">
        <v>160764</v>
      </c>
      <c r="BI98" s="351">
        <v>85033</v>
      </c>
      <c r="BJ98" s="351">
        <v>79849</v>
      </c>
      <c r="BK98" s="351">
        <v>79174</v>
      </c>
      <c r="BL98" s="352"/>
      <c r="BM98" s="352"/>
      <c r="BN98" s="352"/>
      <c r="BO98" s="352"/>
      <c r="BP98" s="352"/>
    </row>
    <row r="99" spans="3:68" s="353" customFormat="1" x14ac:dyDescent="0.2">
      <c r="C99" s="350" t="s">
        <v>26</v>
      </c>
      <c r="D99" s="350" t="s">
        <v>333</v>
      </c>
      <c r="E99" s="370" t="s">
        <v>160</v>
      </c>
      <c r="F99" s="350" t="s">
        <v>140</v>
      </c>
      <c r="G99" s="350" t="s">
        <v>16</v>
      </c>
      <c r="H99" s="351">
        <v>0</v>
      </c>
      <c r="I99" s="351">
        <v>0</v>
      </c>
      <c r="J99" s="351">
        <v>0</v>
      </c>
      <c r="K99" s="351">
        <v>0</v>
      </c>
      <c r="L99" s="351">
        <v>0</v>
      </c>
      <c r="M99" s="351">
        <v>0</v>
      </c>
      <c r="N99" s="351">
        <v>0</v>
      </c>
      <c r="O99" s="351">
        <v>0</v>
      </c>
      <c r="P99" s="351">
        <v>0</v>
      </c>
      <c r="Q99" s="351">
        <v>0</v>
      </c>
      <c r="R99" s="351">
        <v>0</v>
      </c>
      <c r="S99" s="351">
        <v>0</v>
      </c>
      <c r="T99" s="351">
        <v>0</v>
      </c>
      <c r="U99" s="351">
        <v>0</v>
      </c>
      <c r="V99" s="351">
        <v>0</v>
      </c>
      <c r="W99" s="351">
        <v>0</v>
      </c>
      <c r="X99" s="351">
        <v>0</v>
      </c>
      <c r="Y99" s="351">
        <v>0</v>
      </c>
      <c r="Z99" s="351">
        <v>0</v>
      </c>
      <c r="AA99" s="351">
        <v>0</v>
      </c>
      <c r="AB99" s="351">
        <v>0</v>
      </c>
      <c r="AC99" s="351">
        <v>0</v>
      </c>
      <c r="AD99" s="351">
        <v>0</v>
      </c>
      <c r="AE99" s="351">
        <v>0</v>
      </c>
      <c r="AF99" s="351">
        <v>0</v>
      </c>
      <c r="AG99" s="351">
        <v>0</v>
      </c>
      <c r="AH99" s="351">
        <v>0</v>
      </c>
      <c r="AI99" s="351">
        <v>0</v>
      </c>
      <c r="AJ99" s="351">
        <v>0</v>
      </c>
      <c r="AK99" s="351">
        <v>0</v>
      </c>
      <c r="AL99" s="351">
        <v>0</v>
      </c>
      <c r="AM99" s="351">
        <v>0</v>
      </c>
      <c r="AN99" s="351">
        <v>0</v>
      </c>
      <c r="AO99" s="351">
        <v>0</v>
      </c>
      <c r="AP99" s="351">
        <v>0</v>
      </c>
      <c r="AQ99" s="351">
        <v>0</v>
      </c>
      <c r="AR99" s="351">
        <v>0</v>
      </c>
      <c r="AS99" s="351">
        <v>0</v>
      </c>
      <c r="AT99" s="351">
        <v>0</v>
      </c>
      <c r="AU99" s="351">
        <v>0</v>
      </c>
      <c r="AV99" s="351">
        <v>0</v>
      </c>
      <c r="AW99" s="351">
        <v>0</v>
      </c>
      <c r="AX99" s="351">
        <v>0</v>
      </c>
      <c r="AY99" s="351">
        <v>0</v>
      </c>
      <c r="AZ99" s="351">
        <v>0</v>
      </c>
      <c r="BA99" s="351">
        <v>0</v>
      </c>
      <c r="BB99" s="351">
        <v>0</v>
      </c>
      <c r="BC99" s="351">
        <v>0</v>
      </c>
      <c r="BD99" s="351">
        <v>0</v>
      </c>
      <c r="BE99" s="351">
        <v>0</v>
      </c>
      <c r="BF99" s="351">
        <v>0</v>
      </c>
      <c r="BG99" s="351">
        <v>0</v>
      </c>
      <c r="BH99" s="351">
        <v>0</v>
      </c>
      <c r="BI99" s="351">
        <v>0</v>
      </c>
      <c r="BJ99" s="351">
        <v>0</v>
      </c>
      <c r="BK99" s="351">
        <v>0</v>
      </c>
      <c r="BL99" s="352"/>
      <c r="BM99" s="352"/>
      <c r="BN99" s="352"/>
      <c r="BO99" s="352"/>
      <c r="BP99" s="352"/>
    </row>
    <row r="100" spans="3:68" s="353" customFormat="1" x14ac:dyDescent="0.2">
      <c r="C100" s="350" t="s">
        <v>27</v>
      </c>
      <c r="D100" s="350" t="s">
        <v>333</v>
      </c>
      <c r="E100" s="370" t="s">
        <v>160</v>
      </c>
      <c r="F100" s="350" t="s">
        <v>140</v>
      </c>
      <c r="G100" s="350" t="s">
        <v>16</v>
      </c>
      <c r="H100" s="351">
        <v>2040.1259715961999</v>
      </c>
      <c r="I100" s="351">
        <v>981.06877213230007</v>
      </c>
      <c r="J100" s="351">
        <v>815.29927427789994</v>
      </c>
      <c r="K100" s="351">
        <v>1311.9194764584001</v>
      </c>
      <c r="L100" s="351">
        <v>1286.7669154856999</v>
      </c>
      <c r="M100" s="351">
        <v>788.04337504360001</v>
      </c>
      <c r="N100" s="351">
        <v>787.05929759720004</v>
      </c>
      <c r="O100" s="351">
        <v>746.04818037579992</v>
      </c>
      <c r="P100" s="351">
        <v>813.07044646180009</v>
      </c>
      <c r="Q100" s="351">
        <v>899.54038170879994</v>
      </c>
      <c r="R100" s="351">
        <v>1437.0199415816001</v>
      </c>
      <c r="S100" s="351">
        <v>1782.6019016022983</v>
      </c>
      <c r="T100" s="351">
        <v>854.63921243369987</v>
      </c>
      <c r="U100" s="351">
        <v>1791.0160710636999</v>
      </c>
      <c r="V100" s="351">
        <v>4116.0313968722994</v>
      </c>
      <c r="W100" s="351">
        <v>5217.9870902599978</v>
      </c>
      <c r="X100" s="351">
        <v>9693.7242316060256</v>
      </c>
      <c r="Y100" s="351">
        <v>11190.2443715216</v>
      </c>
      <c r="Z100" s="351">
        <v>8652.7712668133136</v>
      </c>
      <c r="AA100" s="351">
        <v>7574.5555515488077</v>
      </c>
      <c r="AB100" s="351">
        <v>4120.538987655199</v>
      </c>
      <c r="AC100" s="351">
        <v>12463.188008606492</v>
      </c>
      <c r="AD100" s="351">
        <v>10307.9586022863</v>
      </c>
      <c r="AE100" s="351">
        <v>11778.635221713401</v>
      </c>
      <c r="AF100" s="351">
        <v>13624.9444063803</v>
      </c>
      <c r="AG100" s="351">
        <v>13090.043633478777</v>
      </c>
      <c r="AH100" s="351">
        <v>20422.391306960923</v>
      </c>
      <c r="AI100" s="351">
        <v>21648.455999903799</v>
      </c>
      <c r="AJ100" s="351">
        <v>19436.731455771518</v>
      </c>
      <c r="AK100" s="351">
        <v>15776.567740074284</v>
      </c>
      <c r="AL100" s="351">
        <v>18114.504826127199</v>
      </c>
      <c r="AM100" s="351">
        <v>25747.358551801233</v>
      </c>
      <c r="AN100" s="351">
        <v>23511.59352349356</v>
      </c>
      <c r="AO100" s="351">
        <v>35658.048153089803</v>
      </c>
      <c r="AP100" s="351">
        <v>32184.19818975154</v>
      </c>
      <c r="AQ100" s="351">
        <v>23782.048970466265</v>
      </c>
      <c r="AR100" s="351">
        <v>39276.141021480173</v>
      </c>
      <c r="AS100" s="351">
        <v>47798.492661642202</v>
      </c>
      <c r="AT100" s="351">
        <v>49598</v>
      </c>
      <c r="AU100" s="351">
        <v>65297</v>
      </c>
      <c r="AV100" s="351">
        <v>110228</v>
      </c>
      <c r="AW100" s="351">
        <v>49930</v>
      </c>
      <c r="AX100" s="351">
        <v>78487</v>
      </c>
      <c r="AY100" s="351">
        <v>107343</v>
      </c>
      <c r="AZ100" s="351">
        <v>161438</v>
      </c>
      <c r="BA100" s="351">
        <v>180416</v>
      </c>
      <c r="BB100" s="351">
        <v>273576</v>
      </c>
      <c r="BC100" s="351">
        <v>216624</v>
      </c>
      <c r="BD100" s="351">
        <v>93680</v>
      </c>
      <c r="BE100" s="351">
        <v>77452</v>
      </c>
      <c r="BF100" s="351">
        <v>54999</v>
      </c>
      <c r="BG100" s="351">
        <v>129855</v>
      </c>
      <c r="BH100" s="351">
        <v>71773</v>
      </c>
      <c r="BI100" s="351">
        <v>60305</v>
      </c>
      <c r="BJ100" s="351">
        <v>89710</v>
      </c>
      <c r="BK100" s="351">
        <v>100859</v>
      </c>
      <c r="BL100" s="352"/>
      <c r="BM100" s="352"/>
      <c r="BN100" s="352"/>
      <c r="BO100" s="352"/>
      <c r="BP100" s="352"/>
    </row>
    <row r="101" spans="3:68" s="353" customFormat="1" x14ac:dyDescent="0.2">
      <c r="C101" s="350" t="s">
        <v>28</v>
      </c>
      <c r="D101" s="350" t="s">
        <v>333</v>
      </c>
      <c r="E101" s="370" t="s">
        <v>160</v>
      </c>
      <c r="F101" s="350" t="s">
        <v>140</v>
      </c>
      <c r="G101" s="350" t="s">
        <v>16</v>
      </c>
      <c r="H101" s="351">
        <v>0</v>
      </c>
      <c r="I101" s="351">
        <v>0</v>
      </c>
      <c r="J101" s="351">
        <v>0</v>
      </c>
      <c r="K101" s="351">
        <v>0</v>
      </c>
      <c r="L101" s="351">
        <v>0</v>
      </c>
      <c r="M101" s="351">
        <v>0</v>
      </c>
      <c r="N101" s="351">
        <v>0</v>
      </c>
      <c r="O101" s="351">
        <v>0</v>
      </c>
      <c r="P101" s="351">
        <v>0</v>
      </c>
      <c r="Q101" s="351">
        <v>0</v>
      </c>
      <c r="R101" s="351">
        <v>0</v>
      </c>
      <c r="S101" s="351">
        <v>0</v>
      </c>
      <c r="T101" s="351">
        <v>0</v>
      </c>
      <c r="U101" s="351">
        <v>0</v>
      </c>
      <c r="V101" s="351">
        <v>0</v>
      </c>
      <c r="W101" s="351">
        <v>0</v>
      </c>
      <c r="X101" s="351">
        <v>0</v>
      </c>
      <c r="Y101" s="351">
        <v>0</v>
      </c>
      <c r="Z101" s="351">
        <v>0</v>
      </c>
      <c r="AA101" s="351">
        <v>0</v>
      </c>
      <c r="AB101" s="351">
        <v>0</v>
      </c>
      <c r="AC101" s="351">
        <v>0</v>
      </c>
      <c r="AD101" s="351">
        <v>0</v>
      </c>
      <c r="AE101" s="351">
        <v>0</v>
      </c>
      <c r="AF101" s="351">
        <v>0</v>
      </c>
      <c r="AG101" s="351">
        <v>0</v>
      </c>
      <c r="AH101" s="351">
        <v>0</v>
      </c>
      <c r="AI101" s="351">
        <v>0</v>
      </c>
      <c r="AJ101" s="351">
        <v>0</v>
      </c>
      <c r="AK101" s="351">
        <v>0</v>
      </c>
      <c r="AL101" s="351">
        <v>0</v>
      </c>
      <c r="AM101" s="351">
        <v>0</v>
      </c>
      <c r="AN101" s="351">
        <v>0</v>
      </c>
      <c r="AO101" s="351">
        <v>0</v>
      </c>
      <c r="AP101" s="351">
        <v>0</v>
      </c>
      <c r="AQ101" s="351">
        <v>0</v>
      </c>
      <c r="AR101" s="351">
        <v>0</v>
      </c>
      <c r="AS101" s="351">
        <v>0</v>
      </c>
      <c r="AT101" s="351">
        <v>0</v>
      </c>
      <c r="AU101" s="351">
        <v>0</v>
      </c>
      <c r="AV101" s="351">
        <v>0</v>
      </c>
      <c r="AW101" s="351">
        <v>0</v>
      </c>
      <c r="AX101" s="351">
        <v>0</v>
      </c>
      <c r="AY101" s="351">
        <v>0</v>
      </c>
      <c r="AZ101" s="351">
        <v>0</v>
      </c>
      <c r="BA101" s="351">
        <v>0</v>
      </c>
      <c r="BB101" s="351">
        <v>0</v>
      </c>
      <c r="BC101" s="351">
        <v>0</v>
      </c>
      <c r="BD101" s="351">
        <v>0</v>
      </c>
      <c r="BE101" s="351">
        <v>0</v>
      </c>
      <c r="BF101" s="351">
        <v>0</v>
      </c>
      <c r="BG101" s="351">
        <v>0</v>
      </c>
      <c r="BH101" s="351">
        <v>0</v>
      </c>
      <c r="BI101" s="351">
        <v>0</v>
      </c>
      <c r="BJ101" s="351">
        <v>0</v>
      </c>
      <c r="BK101" s="351">
        <v>0</v>
      </c>
      <c r="BL101" s="352"/>
      <c r="BM101" s="352"/>
      <c r="BN101" s="352"/>
      <c r="BO101" s="352"/>
      <c r="BP101" s="352"/>
    </row>
    <row r="102" spans="3:68" s="353" customFormat="1" x14ac:dyDescent="0.2">
      <c r="C102" s="350" t="s">
        <v>29</v>
      </c>
      <c r="D102" s="350" t="s">
        <v>333</v>
      </c>
      <c r="E102" s="370" t="s">
        <v>160</v>
      </c>
      <c r="F102" s="350" t="s">
        <v>140</v>
      </c>
      <c r="G102" s="350" t="s">
        <v>16</v>
      </c>
      <c r="H102" s="351">
        <v>235.25680916659999</v>
      </c>
      <c r="I102" s="351">
        <v>266.46312327959998</v>
      </c>
      <c r="J102" s="351">
        <v>287.5488941978</v>
      </c>
      <c r="K102" s="351">
        <v>253.36481969640002</v>
      </c>
      <c r="L102" s="351">
        <v>207.34917601239997</v>
      </c>
      <c r="M102" s="351">
        <v>146.86564206120002</v>
      </c>
      <c r="N102" s="351">
        <v>93.737153847100004</v>
      </c>
      <c r="O102" s="351">
        <v>377.23429435169999</v>
      </c>
      <c r="P102" s="351">
        <v>130.12619270850001</v>
      </c>
      <c r="Q102" s="351">
        <v>51.413118369300001</v>
      </c>
      <c r="R102" s="351">
        <v>219.36941810010001</v>
      </c>
      <c r="S102" s="351">
        <v>640.67890327309988</v>
      </c>
      <c r="T102" s="351">
        <v>213.35929705620001</v>
      </c>
      <c r="U102" s="351">
        <v>269.85443486830002</v>
      </c>
      <c r="V102" s="351">
        <v>831.9209548880001</v>
      </c>
      <c r="W102" s="351">
        <v>742.24994891400002</v>
      </c>
      <c r="X102" s="351">
        <v>1064.9934489681</v>
      </c>
      <c r="Y102" s="351">
        <v>2035.0269854435003</v>
      </c>
      <c r="Z102" s="351">
        <v>3121.6568701694</v>
      </c>
      <c r="AA102" s="351">
        <v>2452.7303979901999</v>
      </c>
      <c r="AB102" s="351">
        <v>3303.1625256932998</v>
      </c>
      <c r="AC102" s="351">
        <v>4696.3085836548998</v>
      </c>
      <c r="AD102" s="351">
        <v>6084.0455326770279</v>
      </c>
      <c r="AE102" s="351">
        <v>3059.7526234177999</v>
      </c>
      <c r="AF102" s="351">
        <v>2896.8783431297998</v>
      </c>
      <c r="AG102" s="351">
        <v>3858.4977101439008</v>
      </c>
      <c r="AH102" s="351">
        <v>3858.4977101439008</v>
      </c>
      <c r="AI102" s="351">
        <v>4507.5907828784002</v>
      </c>
      <c r="AJ102" s="351">
        <v>10000.841416946099</v>
      </c>
      <c r="AK102" s="351">
        <v>9640.2341543158673</v>
      </c>
      <c r="AL102" s="351">
        <v>8390.1289771976008</v>
      </c>
      <c r="AM102" s="351">
        <v>8299.9771615400332</v>
      </c>
      <c r="AN102" s="351">
        <v>9658.2645174473819</v>
      </c>
      <c r="AO102" s="351">
        <v>8732.7058766963564</v>
      </c>
      <c r="AP102" s="351">
        <v>4916.2790138593391</v>
      </c>
      <c r="AQ102" s="351">
        <v>6064.2121332323632</v>
      </c>
      <c r="AR102" s="351">
        <v>9754.4264541487864</v>
      </c>
      <c r="AS102" s="351">
        <v>16660.055533518444</v>
      </c>
      <c r="AT102" s="351">
        <v>31339</v>
      </c>
      <c r="AU102" s="351">
        <v>36012</v>
      </c>
      <c r="AV102" s="351">
        <v>26255</v>
      </c>
      <c r="AW102" s="351">
        <v>20622</v>
      </c>
      <c r="AX102" s="351">
        <v>23642</v>
      </c>
      <c r="AY102" s="351">
        <v>11456</v>
      </c>
      <c r="AZ102" s="351">
        <v>16091</v>
      </c>
      <c r="BA102" s="351">
        <v>27966</v>
      </c>
      <c r="BB102" s="351">
        <v>36220</v>
      </c>
      <c r="BC102" s="351">
        <v>23029</v>
      </c>
      <c r="BD102" s="351">
        <v>16161</v>
      </c>
      <c r="BE102" s="351">
        <v>36157</v>
      </c>
      <c r="BF102" s="351">
        <v>34814</v>
      </c>
      <c r="BG102" s="351">
        <v>13009</v>
      </c>
      <c r="BH102" s="351">
        <v>31803</v>
      </c>
      <c r="BI102" s="351">
        <v>22179</v>
      </c>
      <c r="BJ102" s="351">
        <v>28109</v>
      </c>
      <c r="BK102" s="351">
        <v>21389</v>
      </c>
      <c r="BL102" s="352"/>
      <c r="BM102" s="352"/>
      <c r="BN102" s="352"/>
      <c r="BO102" s="352"/>
      <c r="BP102" s="352"/>
    </row>
    <row r="103" spans="3:68" s="353" customFormat="1" x14ac:dyDescent="0.2">
      <c r="C103" s="350" t="s">
        <v>30</v>
      </c>
      <c r="D103" s="350" t="s">
        <v>333</v>
      </c>
      <c r="E103" s="370" t="s">
        <v>160</v>
      </c>
      <c r="F103" s="350" t="s">
        <v>140</v>
      </c>
      <c r="G103" s="350" t="s">
        <v>16</v>
      </c>
      <c r="H103" s="351">
        <v>0</v>
      </c>
      <c r="I103" s="351">
        <v>0</v>
      </c>
      <c r="J103" s="351">
        <v>0</v>
      </c>
      <c r="K103" s="351">
        <v>0</v>
      </c>
      <c r="L103" s="351">
        <v>0</v>
      </c>
      <c r="M103" s="351">
        <v>0</v>
      </c>
      <c r="N103" s="351">
        <v>0</v>
      </c>
      <c r="O103" s="351">
        <v>0</v>
      </c>
      <c r="P103" s="351">
        <v>0</v>
      </c>
      <c r="Q103" s="351">
        <v>0</v>
      </c>
      <c r="R103" s="351">
        <v>0</v>
      </c>
      <c r="S103" s="351">
        <v>0</v>
      </c>
      <c r="T103" s="351">
        <v>0</v>
      </c>
      <c r="U103" s="351">
        <v>0</v>
      </c>
      <c r="V103" s="351">
        <v>0</v>
      </c>
      <c r="W103" s="351">
        <v>0</v>
      </c>
      <c r="X103" s="351">
        <v>0</v>
      </c>
      <c r="Y103" s="351">
        <v>0</v>
      </c>
      <c r="Z103" s="351">
        <v>0</v>
      </c>
      <c r="AA103" s="351">
        <v>0</v>
      </c>
      <c r="AB103" s="351">
        <v>0</v>
      </c>
      <c r="AC103" s="351">
        <v>0</v>
      </c>
      <c r="AD103" s="351">
        <v>0</v>
      </c>
      <c r="AE103" s="351">
        <v>0</v>
      </c>
      <c r="AF103" s="351">
        <v>0</v>
      </c>
      <c r="AG103" s="351">
        <v>0</v>
      </c>
      <c r="AH103" s="351">
        <v>0</v>
      </c>
      <c r="AI103" s="351">
        <v>0</v>
      </c>
      <c r="AJ103" s="351">
        <v>0</v>
      </c>
      <c r="AK103" s="351">
        <v>0</v>
      </c>
      <c r="AL103" s="351">
        <v>0</v>
      </c>
      <c r="AM103" s="351">
        <v>0</v>
      </c>
      <c r="AN103" s="351">
        <v>0</v>
      </c>
      <c r="AO103" s="351">
        <v>0</v>
      </c>
      <c r="AP103" s="351">
        <v>0</v>
      </c>
      <c r="AQ103" s="351">
        <v>0</v>
      </c>
      <c r="AR103" s="351">
        <v>0</v>
      </c>
      <c r="AS103" s="351">
        <v>0</v>
      </c>
      <c r="AT103" s="351">
        <v>0</v>
      </c>
      <c r="AU103" s="351">
        <v>0</v>
      </c>
      <c r="AV103" s="351">
        <v>0</v>
      </c>
      <c r="AW103" s="351">
        <v>0</v>
      </c>
      <c r="AX103" s="351">
        <v>0</v>
      </c>
      <c r="AY103" s="351">
        <v>0</v>
      </c>
      <c r="AZ103" s="351">
        <v>0</v>
      </c>
      <c r="BA103" s="351">
        <v>0</v>
      </c>
      <c r="BB103" s="351">
        <v>0</v>
      </c>
      <c r="BC103" s="351">
        <v>0</v>
      </c>
      <c r="BD103" s="351">
        <v>0</v>
      </c>
      <c r="BE103" s="351">
        <v>0</v>
      </c>
      <c r="BF103" s="351">
        <v>0</v>
      </c>
      <c r="BG103" s="351">
        <v>0</v>
      </c>
      <c r="BH103" s="351">
        <v>0</v>
      </c>
      <c r="BI103" s="351">
        <v>0</v>
      </c>
      <c r="BJ103" s="351">
        <v>0</v>
      </c>
      <c r="BK103" s="351">
        <v>0</v>
      </c>
      <c r="BL103" s="352"/>
      <c r="BM103" s="352"/>
      <c r="BN103" s="352"/>
      <c r="BO103" s="352"/>
      <c r="BP103" s="352"/>
    </row>
    <row r="104" spans="3:68" s="353" customFormat="1" x14ac:dyDescent="0.2">
      <c r="C104" s="350" t="s">
        <v>31</v>
      </c>
      <c r="D104" s="350" t="s">
        <v>333</v>
      </c>
      <c r="E104" s="370" t="s">
        <v>160</v>
      </c>
      <c r="F104" s="350" t="s">
        <v>140</v>
      </c>
      <c r="G104" s="350" t="s">
        <v>16</v>
      </c>
      <c r="H104" s="351">
        <v>1529.1832262330001</v>
      </c>
      <c r="I104" s="351">
        <v>1634.5378603368001</v>
      </c>
      <c r="J104" s="351">
        <v>1602.8829925595001</v>
      </c>
      <c r="K104" s="351">
        <v>2769.8055701802</v>
      </c>
      <c r="L104" s="351">
        <v>2532.0639957689</v>
      </c>
      <c r="M104" s="351">
        <v>2070.331429928</v>
      </c>
      <c r="N104" s="351">
        <v>2265.2221082302999</v>
      </c>
      <c r="O104" s="351">
        <v>2702.9510824228005</v>
      </c>
      <c r="P104" s="351">
        <v>1434.9455864676002</v>
      </c>
      <c r="Q104" s="351">
        <v>3836.7763579868001</v>
      </c>
      <c r="R104" s="351">
        <v>4241.3424206363998</v>
      </c>
      <c r="S104" s="351">
        <v>4761.2178909283002</v>
      </c>
      <c r="T104" s="351">
        <v>7647.8790282836289</v>
      </c>
      <c r="U104" s="351">
        <v>9973.1948601444838</v>
      </c>
      <c r="V104" s="351">
        <v>5945.6324450374004</v>
      </c>
      <c r="W104" s="351">
        <v>5459.5939562223002</v>
      </c>
      <c r="X104" s="351">
        <v>6854.5430504969981</v>
      </c>
      <c r="Y104" s="351">
        <v>12225.788227374898</v>
      </c>
      <c r="Z104" s="351">
        <v>14167.6583366389</v>
      </c>
      <c r="AA104" s="351">
        <v>23309.052444316196</v>
      </c>
      <c r="AB104" s="351">
        <v>28995.22796389119</v>
      </c>
      <c r="AC104" s="351">
        <v>32207.036649718124</v>
      </c>
      <c r="AD104" s="351">
        <v>22438.786917168512</v>
      </c>
      <c r="AE104" s="351">
        <v>19885.687497746203</v>
      </c>
      <c r="AF104" s="351">
        <v>19364.610003245496</v>
      </c>
      <c r="AG104" s="351">
        <v>18481.122209801306</v>
      </c>
      <c r="AH104" s="351">
        <v>18481.122209801306</v>
      </c>
      <c r="AI104" s="351">
        <v>22417.751493515079</v>
      </c>
      <c r="AJ104" s="351">
        <v>29527.724688375223</v>
      </c>
      <c r="AK104" s="351">
        <v>31829.60104816511</v>
      </c>
      <c r="AL104" s="351">
        <v>41025.086245236977</v>
      </c>
      <c r="AM104" s="351">
        <v>44366.713545610808</v>
      </c>
      <c r="AN104" s="351">
        <v>45634.849085860587</v>
      </c>
      <c r="AO104" s="351">
        <v>60594.040363972927</v>
      </c>
      <c r="AP104" s="351">
        <v>54764.22295145024</v>
      </c>
      <c r="AQ104" s="351">
        <v>40628.418256343684</v>
      </c>
      <c r="AR104" s="351">
        <v>39931.244215258492</v>
      </c>
      <c r="AS104" s="351">
        <v>31258.680033175868</v>
      </c>
      <c r="AT104" s="351">
        <v>31429</v>
      </c>
      <c r="AU104" s="351">
        <v>35135</v>
      </c>
      <c r="AV104" s="351">
        <v>40878</v>
      </c>
      <c r="AW104" s="351">
        <v>57088</v>
      </c>
      <c r="AX104" s="351">
        <v>37264</v>
      </c>
      <c r="AY104" s="351">
        <v>24121</v>
      </c>
      <c r="AZ104" s="351">
        <v>60507</v>
      </c>
      <c r="BA104" s="351">
        <v>50901</v>
      </c>
      <c r="BB104" s="351">
        <v>82889</v>
      </c>
      <c r="BC104" s="351">
        <v>110404</v>
      </c>
      <c r="BD104" s="351">
        <v>82441</v>
      </c>
      <c r="BE104" s="351">
        <v>94672</v>
      </c>
      <c r="BF104" s="351">
        <v>108751</v>
      </c>
      <c r="BG104" s="351">
        <v>42631</v>
      </c>
      <c r="BH104" s="351">
        <v>30387</v>
      </c>
      <c r="BI104" s="351">
        <v>85209</v>
      </c>
      <c r="BJ104" s="351">
        <v>83848</v>
      </c>
      <c r="BK104" s="351">
        <v>58824</v>
      </c>
      <c r="BL104" s="352"/>
      <c r="BM104" s="352"/>
      <c r="BN104" s="352"/>
      <c r="BO104" s="352"/>
      <c r="BP104" s="352"/>
    </row>
    <row r="105" spans="3:68" s="353" customFormat="1" x14ac:dyDescent="0.2">
      <c r="C105" s="350" t="s">
        <v>32</v>
      </c>
      <c r="D105" s="350" t="s">
        <v>333</v>
      </c>
      <c r="E105" s="370" t="s">
        <v>160</v>
      </c>
      <c r="F105" s="350" t="s">
        <v>140</v>
      </c>
      <c r="G105" s="350" t="s">
        <v>16</v>
      </c>
      <c r="H105" s="351">
        <v>0</v>
      </c>
      <c r="I105" s="351">
        <v>0</v>
      </c>
      <c r="J105" s="351">
        <v>0</v>
      </c>
      <c r="K105" s="351">
        <v>0</v>
      </c>
      <c r="L105" s="351">
        <v>0</v>
      </c>
      <c r="M105" s="351">
        <v>0</v>
      </c>
      <c r="N105" s="351">
        <v>0</v>
      </c>
      <c r="O105" s="351">
        <v>0</v>
      </c>
      <c r="P105" s="351">
        <v>0</v>
      </c>
      <c r="Q105" s="351">
        <v>0</v>
      </c>
      <c r="R105" s="351">
        <v>0</v>
      </c>
      <c r="S105" s="351">
        <v>0</v>
      </c>
      <c r="T105" s="351">
        <v>0</v>
      </c>
      <c r="U105" s="351">
        <v>0</v>
      </c>
      <c r="V105" s="351">
        <v>0</v>
      </c>
      <c r="W105" s="351">
        <v>0</v>
      </c>
      <c r="X105" s="351">
        <v>0</v>
      </c>
      <c r="Y105" s="351">
        <v>0</v>
      </c>
      <c r="Z105" s="351">
        <v>0</v>
      </c>
      <c r="AA105" s="351">
        <v>0</v>
      </c>
      <c r="AB105" s="351">
        <v>0</v>
      </c>
      <c r="AC105" s="351">
        <v>0</v>
      </c>
      <c r="AD105" s="351">
        <v>0</v>
      </c>
      <c r="AE105" s="351">
        <v>0</v>
      </c>
      <c r="AF105" s="351">
        <v>0</v>
      </c>
      <c r="AG105" s="351">
        <v>0</v>
      </c>
      <c r="AH105" s="351">
        <v>0</v>
      </c>
      <c r="AI105" s="351">
        <v>0</v>
      </c>
      <c r="AJ105" s="351">
        <v>0</v>
      </c>
      <c r="AK105" s="351">
        <v>0</v>
      </c>
      <c r="AL105" s="351">
        <v>0</v>
      </c>
      <c r="AM105" s="351">
        <v>0</v>
      </c>
      <c r="AN105" s="351">
        <v>0</v>
      </c>
      <c r="AO105" s="351">
        <v>0</v>
      </c>
      <c r="AP105" s="351">
        <v>0</v>
      </c>
      <c r="AQ105" s="351">
        <v>0</v>
      </c>
      <c r="AR105" s="351">
        <v>0</v>
      </c>
      <c r="AS105" s="351">
        <v>0</v>
      </c>
      <c r="AT105" s="351">
        <v>0</v>
      </c>
      <c r="AU105" s="351">
        <v>0</v>
      </c>
      <c r="AV105" s="351">
        <v>0</v>
      </c>
      <c r="AW105" s="351">
        <v>0</v>
      </c>
      <c r="AX105" s="351">
        <v>0</v>
      </c>
      <c r="AY105" s="351">
        <v>0</v>
      </c>
      <c r="AZ105" s="351">
        <v>0</v>
      </c>
      <c r="BA105" s="351">
        <v>0</v>
      </c>
      <c r="BB105" s="351">
        <v>0</v>
      </c>
      <c r="BC105" s="351">
        <v>0</v>
      </c>
      <c r="BD105" s="351">
        <v>0</v>
      </c>
      <c r="BE105" s="351">
        <v>0</v>
      </c>
      <c r="BF105" s="351">
        <v>0</v>
      </c>
      <c r="BG105" s="351">
        <v>0</v>
      </c>
      <c r="BH105" s="351">
        <v>0</v>
      </c>
      <c r="BI105" s="351">
        <v>0</v>
      </c>
      <c r="BJ105" s="351">
        <v>0</v>
      </c>
      <c r="BK105" s="351">
        <v>0</v>
      </c>
      <c r="BL105" s="352"/>
      <c r="BM105" s="352"/>
      <c r="BN105" s="352"/>
      <c r="BO105" s="352"/>
      <c r="BP105" s="352"/>
    </row>
    <row r="106" spans="3:68" s="353" customFormat="1" x14ac:dyDescent="0.2">
      <c r="C106" s="354" t="s">
        <v>141</v>
      </c>
      <c r="D106" s="354" t="s">
        <v>333</v>
      </c>
      <c r="E106" s="371" t="s">
        <v>160</v>
      </c>
      <c r="F106" s="354" t="s">
        <v>140</v>
      </c>
      <c r="G106" s="354" t="s">
        <v>16</v>
      </c>
      <c r="H106" s="355">
        <v>10341.8926671595</v>
      </c>
      <c r="I106" s="355">
        <v>15757.158351964697</v>
      </c>
      <c r="J106" s="355">
        <v>16551.986467815801</v>
      </c>
      <c r="K106" s="355">
        <v>19981.2257038813</v>
      </c>
      <c r="L106" s="355">
        <v>18225.692065438197</v>
      </c>
      <c r="M106" s="355">
        <v>16811.465330797098</v>
      </c>
      <c r="N106" s="355">
        <v>14771.644266771198</v>
      </c>
      <c r="O106" s="355">
        <v>18779.194715841495</v>
      </c>
      <c r="P106" s="355">
        <v>14402.849669154901</v>
      </c>
      <c r="Q106" s="355">
        <v>20811.702317616899</v>
      </c>
      <c r="R106" s="355">
        <v>27345.750243409901</v>
      </c>
      <c r="S106" s="355">
        <v>36570.985539648806</v>
      </c>
      <c r="T106" s="355">
        <v>43917.757503636123</v>
      </c>
      <c r="U106" s="355">
        <v>51574.050701381129</v>
      </c>
      <c r="V106" s="355">
        <v>58440.613993965839</v>
      </c>
      <c r="W106" s="355">
        <v>56192.828723570492</v>
      </c>
      <c r="X106" s="355">
        <v>79936.412919356182</v>
      </c>
      <c r="Y106" s="355">
        <v>87607.731419710792</v>
      </c>
      <c r="Z106" s="355">
        <v>88417.895736420134</v>
      </c>
      <c r="AA106" s="355">
        <v>114905.10018871778</v>
      </c>
      <c r="AB106" s="355">
        <v>115587.24892719301</v>
      </c>
      <c r="AC106" s="355">
        <v>132658.99775221472</v>
      </c>
      <c r="AD106" s="355">
        <v>129866.69551524799</v>
      </c>
      <c r="AE106" s="355">
        <v>123669.05869484211</v>
      </c>
      <c r="AF106" s="355">
        <v>152344.54821920113</v>
      </c>
      <c r="AG106" s="355">
        <v>185893.04388590387</v>
      </c>
      <c r="AH106" s="355">
        <v>225385.54926496217</v>
      </c>
      <c r="AI106" s="355">
        <v>234857.50003005099</v>
      </c>
      <c r="AJ106" s="355">
        <v>241979.49346699798</v>
      </c>
      <c r="AK106" s="355">
        <v>275473.89804430661</v>
      </c>
      <c r="AL106" s="355">
        <v>298727.05636291514</v>
      </c>
      <c r="AM106" s="355">
        <v>307940.57192311849</v>
      </c>
      <c r="AN106" s="355">
        <v>295060.88252617407</v>
      </c>
      <c r="AO106" s="355">
        <v>349716.92329883523</v>
      </c>
      <c r="AP106" s="355">
        <v>368522.59204500378</v>
      </c>
      <c r="AQ106" s="355">
        <v>414944.76698760712</v>
      </c>
      <c r="AR106" s="355">
        <v>395634.24807375623</v>
      </c>
      <c r="AS106" s="355">
        <v>476212.26813554025</v>
      </c>
      <c r="AT106" s="355">
        <v>524563</v>
      </c>
      <c r="AU106" s="355">
        <v>688602</v>
      </c>
      <c r="AV106" s="355">
        <v>777662</v>
      </c>
      <c r="AW106" s="355">
        <v>861455</v>
      </c>
      <c r="AX106" s="355">
        <v>1070133</v>
      </c>
      <c r="AY106" s="355">
        <v>1012302</v>
      </c>
      <c r="AZ106" s="355">
        <v>1263367</v>
      </c>
      <c r="BA106" s="355">
        <v>1035011</v>
      </c>
      <c r="BB106" s="355">
        <v>1804511</v>
      </c>
      <c r="BC106" s="355">
        <v>1513248</v>
      </c>
      <c r="BD106" s="355">
        <v>1115608</v>
      </c>
      <c r="BE106" s="355">
        <v>740729</v>
      </c>
      <c r="BF106" s="355">
        <v>742433</v>
      </c>
      <c r="BG106" s="355">
        <v>788432</v>
      </c>
      <c r="BH106" s="355">
        <v>729798</v>
      </c>
      <c r="BI106" s="355">
        <v>762445</v>
      </c>
      <c r="BJ106" s="355">
        <v>772240</v>
      </c>
      <c r="BK106" s="355">
        <v>771414</v>
      </c>
      <c r="BL106" s="352"/>
      <c r="BM106" s="352"/>
      <c r="BN106" s="352"/>
      <c r="BO106" s="352"/>
      <c r="BP106" s="352"/>
    </row>
    <row r="107" spans="3:68" s="353" customFormat="1" x14ac:dyDescent="0.2">
      <c r="C107" s="350" t="s">
        <v>142</v>
      </c>
      <c r="D107" s="350" t="s">
        <v>333</v>
      </c>
      <c r="E107" s="370" t="s">
        <v>160</v>
      </c>
      <c r="F107" s="350" t="s">
        <v>140</v>
      </c>
      <c r="G107" s="350" t="s">
        <v>16</v>
      </c>
      <c r="H107" s="358">
        <v>8540.0770859206987</v>
      </c>
      <c r="I107" s="358">
        <v>10554.2063271549</v>
      </c>
      <c r="J107" s="358">
        <v>10157.1993102425</v>
      </c>
      <c r="K107" s="358">
        <v>14127.727000865501</v>
      </c>
      <c r="L107" s="358">
        <v>14545.093938191998</v>
      </c>
      <c r="M107" s="358">
        <v>14029.090573906298</v>
      </c>
      <c r="N107" s="358">
        <v>13624.612112022698</v>
      </c>
      <c r="O107" s="358">
        <v>17611.564757191201</v>
      </c>
      <c r="P107" s="358">
        <v>12961.0216307381</v>
      </c>
      <c r="Q107" s="358">
        <v>19958.265129391799</v>
      </c>
      <c r="R107" s="358">
        <v>27133.893476614699</v>
      </c>
      <c r="S107" s="358">
        <v>36548.748091786474</v>
      </c>
      <c r="T107" s="358">
        <v>43916.55547942729</v>
      </c>
      <c r="U107" s="358">
        <v>51297.585133364526</v>
      </c>
      <c r="V107" s="358">
        <v>58156.094863750397</v>
      </c>
      <c r="W107" s="358">
        <v>56162.177106246912</v>
      </c>
      <c r="X107" s="358">
        <v>79931.003810416689</v>
      </c>
      <c r="Y107" s="358">
        <v>87540.418064019832</v>
      </c>
      <c r="Z107" s="358">
        <v>88417.895736420149</v>
      </c>
      <c r="AA107" s="358">
        <v>114845.59999038374</v>
      </c>
      <c r="AB107" s="358">
        <v>115587.24892719348</v>
      </c>
      <c r="AC107" s="358">
        <v>132658.99775221484</v>
      </c>
      <c r="AD107" s="358">
        <v>129836.64491002863</v>
      </c>
      <c r="AE107" s="358">
        <v>123669.05869484204</v>
      </c>
      <c r="AF107" s="358">
        <v>151863.73853569408</v>
      </c>
      <c r="AG107" s="358">
        <v>183837.58248891131</v>
      </c>
      <c r="AH107" s="358">
        <v>225109.08369694577</v>
      </c>
      <c r="AI107" s="358">
        <v>234400.73083071885</v>
      </c>
      <c r="AJ107" s="358">
        <v>241444.59269409673</v>
      </c>
      <c r="AK107" s="358">
        <v>253807.41168127127</v>
      </c>
      <c r="AL107" s="358">
        <v>277306.98496267712</v>
      </c>
      <c r="AM107" s="358">
        <v>305837.02955777524</v>
      </c>
      <c r="AN107" s="358">
        <v>288792.32627745124</v>
      </c>
      <c r="AO107" s="358">
        <v>343412.30632384936</v>
      </c>
      <c r="AP107" s="358">
        <v>361436.65933431906</v>
      </c>
      <c r="AQ107" s="358">
        <v>411452.88666113734</v>
      </c>
      <c r="AR107" s="358">
        <v>394035.55587609537</v>
      </c>
      <c r="AS107" s="358">
        <v>475929.63905617053</v>
      </c>
      <c r="AT107" s="358">
        <v>523752</v>
      </c>
      <c r="AU107" s="358">
        <v>687448</v>
      </c>
      <c r="AV107" s="358">
        <v>775562</v>
      </c>
      <c r="AW107" s="358">
        <v>860601</v>
      </c>
      <c r="AX107" s="358">
        <v>1069388</v>
      </c>
      <c r="AY107" s="358">
        <v>1011442</v>
      </c>
      <c r="AZ107" s="358">
        <v>1261597</v>
      </c>
      <c r="BA107" s="358">
        <v>1034202</v>
      </c>
      <c r="BB107" s="358">
        <v>1799649</v>
      </c>
      <c r="BC107" s="358">
        <v>1511952</v>
      </c>
      <c r="BD107" s="358">
        <v>1114705</v>
      </c>
      <c r="BE107" s="358">
        <v>740131</v>
      </c>
      <c r="BF107" s="358">
        <v>740285</v>
      </c>
      <c r="BG107" s="358">
        <v>787195</v>
      </c>
      <c r="BH107" s="358">
        <v>729250</v>
      </c>
      <c r="BI107" s="358">
        <v>761882</v>
      </c>
      <c r="BJ107" s="358">
        <v>771693</v>
      </c>
      <c r="BK107" s="358">
        <v>770790</v>
      </c>
      <c r="BL107" s="352"/>
      <c r="BM107" s="352"/>
      <c r="BN107" s="352"/>
      <c r="BO107" s="352"/>
      <c r="BP107" s="352"/>
    </row>
    <row r="108" spans="3:68" s="353" customFormat="1" x14ac:dyDescent="0.2">
      <c r="C108" s="356" t="s">
        <v>143</v>
      </c>
      <c r="D108" s="356" t="s">
        <v>333</v>
      </c>
      <c r="E108" s="372" t="s">
        <v>160</v>
      </c>
      <c r="F108" s="356" t="s">
        <v>140</v>
      </c>
      <c r="G108" s="356" t="s">
        <v>16</v>
      </c>
      <c r="H108" s="357">
        <v>1801.8155812388013</v>
      </c>
      <c r="I108" s="357">
        <v>5202.9520248097979</v>
      </c>
      <c r="J108" s="357">
        <v>6394.7871575733006</v>
      </c>
      <c r="K108" s="357">
        <v>5853.498703015799</v>
      </c>
      <c r="L108" s="357">
        <v>3680.5981272461995</v>
      </c>
      <c r="M108" s="357">
        <v>2782.3747568908002</v>
      </c>
      <c r="N108" s="357">
        <v>1147.0321547485</v>
      </c>
      <c r="O108" s="357">
        <v>1167.6299586502937</v>
      </c>
      <c r="P108" s="357">
        <v>1441.8280384168011</v>
      </c>
      <c r="Q108" s="357">
        <v>853.43718822509982</v>
      </c>
      <c r="R108" s="357">
        <v>211.85676679520111</v>
      </c>
      <c r="S108" s="357">
        <v>22.237447862331464</v>
      </c>
      <c r="T108" s="357">
        <v>1.2020242088328814</v>
      </c>
      <c r="U108" s="357">
        <v>276.46556801660336</v>
      </c>
      <c r="V108" s="357">
        <v>284.51913021544169</v>
      </c>
      <c r="W108" s="357">
        <v>30.651617323579558</v>
      </c>
      <c r="X108" s="357">
        <v>5.4091089394933078</v>
      </c>
      <c r="Y108" s="357">
        <v>67.313355690959725</v>
      </c>
      <c r="Z108" s="357">
        <v>-1.4551915228366852E-11</v>
      </c>
      <c r="AA108" s="357">
        <v>59.500198334048036</v>
      </c>
      <c r="AB108" s="357">
        <v>-4.6566128730773926E-10</v>
      </c>
      <c r="AC108" s="357">
        <v>-1.1641532182693481E-10</v>
      </c>
      <c r="AD108" s="357">
        <v>30.050605219366844</v>
      </c>
      <c r="AE108" s="357">
        <v>7.2759576141834259E-11</v>
      </c>
      <c r="AF108" s="357">
        <v>480.80968350704643</v>
      </c>
      <c r="AG108" s="357">
        <v>2055.4613969925558</v>
      </c>
      <c r="AH108" s="357">
        <v>276.46556801639963</v>
      </c>
      <c r="AI108" s="357">
        <v>456.76919933213503</v>
      </c>
      <c r="AJ108" s="357">
        <v>534.90077290125191</v>
      </c>
      <c r="AK108" s="357">
        <v>21666.486363035336</v>
      </c>
      <c r="AL108" s="357">
        <v>21420.071400238026</v>
      </c>
      <c r="AM108" s="357">
        <v>2103.5423653432645</v>
      </c>
      <c r="AN108" s="357">
        <v>6268.5562487228726</v>
      </c>
      <c r="AO108" s="357">
        <v>6304.6169749858918</v>
      </c>
      <c r="AP108" s="357">
        <v>7085.932710684785</v>
      </c>
      <c r="AQ108" s="357">
        <v>3491.880326469749</v>
      </c>
      <c r="AR108" s="357">
        <v>1598.6921976608883</v>
      </c>
      <c r="AS108" s="357">
        <v>282.62907936971169</v>
      </c>
      <c r="AT108" s="357">
        <v>811</v>
      </c>
      <c r="AU108" s="357">
        <v>1154</v>
      </c>
      <c r="AV108" s="357">
        <v>2100</v>
      </c>
      <c r="AW108" s="357">
        <v>854</v>
      </c>
      <c r="AX108" s="357">
        <v>745</v>
      </c>
      <c r="AY108" s="357">
        <v>860</v>
      </c>
      <c r="AZ108" s="357">
        <v>1770</v>
      </c>
      <c r="BA108" s="357">
        <v>809</v>
      </c>
      <c r="BB108" s="357">
        <v>4862</v>
      </c>
      <c r="BC108" s="357">
        <v>1296</v>
      </c>
      <c r="BD108" s="357">
        <v>903</v>
      </c>
      <c r="BE108" s="357">
        <v>598</v>
      </c>
      <c r="BF108" s="357">
        <v>2148</v>
      </c>
      <c r="BG108" s="357">
        <v>1237</v>
      </c>
      <c r="BH108" s="357">
        <v>548</v>
      </c>
      <c r="BI108" s="357">
        <v>563</v>
      </c>
      <c r="BJ108" s="357">
        <v>547</v>
      </c>
      <c r="BK108" s="357">
        <v>624</v>
      </c>
      <c r="BL108" s="352"/>
      <c r="BM108" s="352"/>
      <c r="BN108" s="352"/>
      <c r="BO108" s="352"/>
      <c r="BP108" s="352"/>
    </row>
    <row r="109" spans="3:68" s="353" customFormat="1" x14ac:dyDescent="0.2">
      <c r="C109" s="62" t="s">
        <v>11</v>
      </c>
      <c r="D109" s="62" t="s">
        <v>333</v>
      </c>
      <c r="E109" s="381" t="s">
        <v>132</v>
      </c>
      <c r="F109" s="62" t="s">
        <v>155</v>
      </c>
      <c r="G109" s="62" t="s">
        <v>16</v>
      </c>
      <c r="H109" s="342">
        <v>116183.97388038001</v>
      </c>
      <c r="I109" s="342">
        <v>161927.90756933141</v>
      </c>
      <c r="J109" s="342">
        <v>191389.48351974619</v>
      </c>
      <c r="K109" s="342">
        <v>234281.8174381057</v>
      </c>
      <c r="L109" s="342">
        <v>321146.68538951775</v>
      </c>
      <c r="M109" s="342">
        <v>332757.02511482034</v>
      </c>
      <c r="N109" s="342">
        <v>415128.14151383744</v>
      </c>
      <c r="O109" s="342">
        <v>275858.29697637667</v>
      </c>
      <c r="P109" s="342">
        <v>288775.41363079427</v>
      </c>
      <c r="Q109" s="342">
        <v>240585.66839069585</v>
      </c>
      <c r="R109" s="342">
        <v>253968.53118765372</v>
      </c>
      <c r="S109" s="342">
        <v>297113.24958251824</v>
      </c>
      <c r="T109" s="342">
        <v>224287.83865911013</v>
      </c>
      <c r="U109" s="342">
        <v>190515.89200493137</v>
      </c>
      <c r="V109" s="342">
        <v>164219.00125842018</v>
      </c>
      <c r="W109" s="342">
        <v>138919.36986415938</v>
      </c>
      <c r="X109" s="342">
        <v>161516.14366068266</v>
      </c>
      <c r="Y109" s="342">
        <v>148179.18995192403</v>
      </c>
      <c r="Z109" s="342">
        <v>167657.27733165241</v>
      </c>
      <c r="AA109" s="342">
        <v>235167.30387860624</v>
      </c>
      <c r="AB109" s="342">
        <v>115480.02253048873</v>
      </c>
      <c r="AC109" s="342">
        <v>83870.483354939293</v>
      </c>
      <c r="AD109" s="342">
        <v>111756.83811506171</v>
      </c>
      <c r="AE109" s="342">
        <v>148656.50475421071</v>
      </c>
      <c r="AF109" s="342">
        <v>155046.83039268284</v>
      </c>
      <c r="AG109" s="342">
        <v>316382.00749784388</v>
      </c>
      <c r="AH109" s="342">
        <v>538882.77315977681</v>
      </c>
      <c r="AI109" s="342">
        <v>441669.0088758351</v>
      </c>
      <c r="AJ109" s="342">
        <v>268663.20619197341</v>
      </c>
      <c r="AK109" s="342">
        <v>155431.97249642131</v>
      </c>
      <c r="AL109" s="342">
        <v>205284.69482201987</v>
      </c>
      <c r="AM109" s="342">
        <v>155114.35263160075</v>
      </c>
      <c r="AN109" s="342">
        <v>136123.80567076753</v>
      </c>
      <c r="AO109" s="342">
        <v>316788.10027181229</v>
      </c>
      <c r="AP109" s="342">
        <v>444383.68406731059</v>
      </c>
      <c r="AQ109" s="342">
        <v>326174.78539006069</v>
      </c>
      <c r="AR109" s="342">
        <v>243584.96769490125</v>
      </c>
      <c r="AS109" s="342">
        <v>347231.16096007254</v>
      </c>
      <c r="AT109" s="342">
        <v>858388.26953039179</v>
      </c>
      <c r="AU109" s="342">
        <v>830108.79746886285</v>
      </c>
      <c r="AV109" s="342">
        <v>789362.24881819845</v>
      </c>
      <c r="AW109" s="342">
        <v>912581.3426993055</v>
      </c>
      <c r="AX109" s="342">
        <v>969665.93638115679</v>
      </c>
      <c r="AY109" s="342">
        <v>1139210.6562416726</v>
      </c>
      <c r="AZ109" s="342">
        <v>1025686.3827108253</v>
      </c>
      <c r="BA109" s="342">
        <v>1074800.538865342</v>
      </c>
      <c r="BB109" s="342">
        <v>1569807.5918215164</v>
      </c>
      <c r="BC109" s="342">
        <v>1524325.3625075209</v>
      </c>
      <c r="BD109" s="342">
        <v>770912.61331399251</v>
      </c>
      <c r="BE109" s="342">
        <v>374915.56836218282</v>
      </c>
      <c r="BF109" s="342">
        <v>365574.4032555361</v>
      </c>
      <c r="BG109" s="342">
        <v>467888</v>
      </c>
      <c r="BH109" s="342">
        <v>313117.07028037054</v>
      </c>
      <c r="BI109" s="342">
        <v>352923.36817244522</v>
      </c>
      <c r="BJ109" s="342">
        <v>314176.59672759875</v>
      </c>
      <c r="BK109" s="342">
        <v>298749.07853910071</v>
      </c>
      <c r="BL109" s="382"/>
      <c r="BM109" s="382"/>
      <c r="BN109" s="382"/>
      <c r="BO109" s="352"/>
      <c r="BP109" s="352"/>
    </row>
    <row r="110" spans="3:68" s="353" customFormat="1" x14ac:dyDescent="0.2">
      <c r="C110" s="62" t="s">
        <v>17</v>
      </c>
      <c r="D110" s="62" t="s">
        <v>333</v>
      </c>
      <c r="E110" s="381" t="s">
        <v>132</v>
      </c>
      <c r="F110" s="62" t="s">
        <v>155</v>
      </c>
      <c r="G110" s="62" t="s">
        <v>16</v>
      </c>
      <c r="H110" s="342">
        <v>33421.866841000003</v>
      </c>
      <c r="I110" s="342">
        <v>36244.413465999998</v>
      </c>
      <c r="J110" s="342">
        <v>38898.598000999998</v>
      </c>
      <c r="K110" s="342">
        <v>47708.068821000001</v>
      </c>
      <c r="L110" s="342">
        <v>35195.165794</v>
      </c>
      <c r="M110" s="342">
        <v>32651.264082999998</v>
      </c>
      <c r="N110" s="342">
        <v>17527.382892000001</v>
      </c>
      <c r="O110" s="342">
        <v>26790.410381999998</v>
      </c>
      <c r="P110" s="342">
        <v>43177.894708</v>
      </c>
      <c r="Q110" s="342">
        <v>40618.406943538241</v>
      </c>
      <c r="R110" s="342">
        <v>260610.92105282404</v>
      </c>
      <c r="S110" s="342">
        <v>449553.42308687163</v>
      </c>
      <c r="T110" s="342">
        <v>558134.85233266302</v>
      </c>
      <c r="U110" s="342">
        <v>243735.87343578591</v>
      </c>
      <c r="V110" s="342">
        <v>25249.748339220427</v>
      </c>
      <c r="W110" s="342">
        <v>38399.499779056219</v>
      </c>
      <c r="X110" s="342">
        <v>56879.603150809358</v>
      </c>
      <c r="Y110" s="342">
        <v>31408.363820238959</v>
      </c>
      <c r="Z110" s="342">
        <v>21168.038954452411</v>
      </c>
      <c r="AA110" s="342">
        <v>30569.908496716784</v>
      </c>
      <c r="AB110" s="342">
        <v>13156.576005457006</v>
      </c>
      <c r="AC110" s="342">
        <v>13387.799836576985</v>
      </c>
      <c r="AD110" s="342">
        <v>20466.958992739979</v>
      </c>
      <c r="AE110" s="342">
        <v>26460.317897965691</v>
      </c>
      <c r="AF110" s="342">
        <v>28531.451122280829</v>
      </c>
      <c r="AG110" s="342">
        <v>27181.365545844266</v>
      </c>
      <c r="AH110" s="342">
        <v>30981.423930729943</v>
      </c>
      <c r="AI110" s="342">
        <v>22432.829911616165</v>
      </c>
      <c r="AJ110" s="342">
        <v>20206.89387282377</v>
      </c>
      <c r="AK110" s="342">
        <v>11394.590254266635</v>
      </c>
      <c r="AL110" s="342">
        <v>14026.505487067701</v>
      </c>
      <c r="AM110" s="342">
        <v>12639.01155249934</v>
      </c>
      <c r="AN110" s="342">
        <v>12890.479692478206</v>
      </c>
      <c r="AO110" s="342">
        <v>125116.66535194198</v>
      </c>
      <c r="AP110" s="342">
        <v>240835.02807402372</v>
      </c>
      <c r="AQ110" s="342">
        <v>371651.72320921201</v>
      </c>
      <c r="AR110" s="342">
        <v>632964.98081246205</v>
      </c>
      <c r="AS110" s="342">
        <v>757231.36761156726</v>
      </c>
      <c r="AT110" s="342">
        <v>692081.20959868818</v>
      </c>
      <c r="AU110" s="342">
        <v>303273.96106234734</v>
      </c>
      <c r="AV110" s="342">
        <v>179858.30427636765</v>
      </c>
      <c r="AW110" s="342">
        <v>169637.39616464268</v>
      </c>
      <c r="AX110" s="342">
        <v>150057.72410997463</v>
      </c>
      <c r="AY110" s="342">
        <v>116327.88683611905</v>
      </c>
      <c r="AZ110" s="342">
        <v>126961.28701047716</v>
      </c>
      <c r="BA110" s="342">
        <v>53700.671630208089</v>
      </c>
      <c r="BB110" s="342">
        <v>17129.839765043889</v>
      </c>
      <c r="BC110" s="342">
        <v>46015.754154974653</v>
      </c>
      <c r="BD110" s="342">
        <v>19828.686124710282</v>
      </c>
      <c r="BE110" s="342">
        <v>15099.086461915847</v>
      </c>
      <c r="BF110" s="342">
        <v>5999.0924919565423</v>
      </c>
      <c r="BG110" s="342">
        <v>16364</v>
      </c>
      <c r="BH110" s="342">
        <v>16448.826761342301</v>
      </c>
      <c r="BI110" s="342">
        <v>22718.266376042775</v>
      </c>
      <c r="BJ110" s="342">
        <v>21344.579399647882</v>
      </c>
      <c r="BK110" s="342">
        <v>30361.303594529345</v>
      </c>
      <c r="BL110" s="382"/>
      <c r="BM110" s="382"/>
      <c r="BN110" s="382"/>
      <c r="BO110" s="352"/>
      <c r="BP110" s="352"/>
    </row>
    <row r="111" spans="3:68" s="353" customFormat="1" x14ac:dyDescent="0.2">
      <c r="C111" s="62" t="s">
        <v>18</v>
      </c>
      <c r="D111" s="62" t="s">
        <v>333</v>
      </c>
      <c r="E111" s="381" t="s">
        <v>132</v>
      </c>
      <c r="F111" s="62" t="s">
        <v>155</v>
      </c>
      <c r="G111" s="62" t="s">
        <v>16</v>
      </c>
      <c r="H111" s="342">
        <v>29087.773535389028</v>
      </c>
      <c r="I111" s="342">
        <v>45748.60407427531</v>
      </c>
      <c r="J111" s="342">
        <v>66097.031571870233</v>
      </c>
      <c r="K111" s="342">
        <v>78531.237705745851</v>
      </c>
      <c r="L111" s="342">
        <v>61877.252582864923</v>
      </c>
      <c r="M111" s="342">
        <v>78369.259918965807</v>
      </c>
      <c r="N111" s="342">
        <v>49701.639932275109</v>
      </c>
      <c r="O111" s="342">
        <v>83402.686914677935</v>
      </c>
      <c r="P111" s="342">
        <v>88707.115369211519</v>
      </c>
      <c r="Q111" s="342">
        <v>108579.62682664333</v>
      </c>
      <c r="R111" s="342">
        <v>83053.920741207898</v>
      </c>
      <c r="S111" s="342">
        <v>147539.62052938965</v>
      </c>
      <c r="T111" s="342">
        <v>148728.07881053741</v>
      </c>
      <c r="U111" s="342">
        <v>113340.10245182394</v>
      </c>
      <c r="V111" s="342">
        <v>70255.903066391547</v>
      </c>
      <c r="W111" s="342">
        <v>111762.69918214732</v>
      </c>
      <c r="X111" s="342">
        <v>120665.29093723952</v>
      </c>
      <c r="Y111" s="342">
        <v>127969.29950556179</v>
      </c>
      <c r="Z111" s="342">
        <v>203595.41021458927</v>
      </c>
      <c r="AA111" s="342">
        <v>148713.105198643</v>
      </c>
      <c r="AB111" s="342">
        <v>40730.039275380142</v>
      </c>
      <c r="AC111" s="342">
        <v>27494.812365011487</v>
      </c>
      <c r="AD111" s="342">
        <v>41476.629217252477</v>
      </c>
      <c r="AE111" s="342">
        <v>69146.513123073019</v>
      </c>
      <c r="AF111" s="342">
        <v>81218.384435423635</v>
      </c>
      <c r="AG111" s="342">
        <v>70993.974126863817</v>
      </c>
      <c r="AH111" s="342">
        <v>78586.073602419376</v>
      </c>
      <c r="AI111" s="342">
        <v>73755.946816924115</v>
      </c>
      <c r="AJ111" s="342">
        <v>43030.462733506902</v>
      </c>
      <c r="AK111" s="342">
        <v>53117.624542994003</v>
      </c>
      <c r="AL111" s="342">
        <v>61484.954320483244</v>
      </c>
      <c r="AM111" s="342">
        <v>67117.152609487835</v>
      </c>
      <c r="AN111" s="342">
        <v>40055.136619714052</v>
      </c>
      <c r="AO111" s="342">
        <v>41939.06104018652</v>
      </c>
      <c r="AP111" s="342">
        <v>57525.295717255991</v>
      </c>
      <c r="AQ111" s="342">
        <v>64452.030782357353</v>
      </c>
      <c r="AR111" s="342">
        <v>88522.61142391857</v>
      </c>
      <c r="AS111" s="342">
        <v>66021.562059689997</v>
      </c>
      <c r="AT111" s="342">
        <v>63977.535471572599</v>
      </c>
      <c r="AU111" s="342">
        <v>119279.06395839422</v>
      </c>
      <c r="AV111" s="342">
        <v>137227.6247423715</v>
      </c>
      <c r="AW111" s="342">
        <v>132333.21359261021</v>
      </c>
      <c r="AX111" s="342">
        <v>220298.40943179786</v>
      </c>
      <c r="AY111" s="342">
        <v>428210.36636318441</v>
      </c>
      <c r="AZ111" s="342">
        <v>540227.17947002884</v>
      </c>
      <c r="BA111" s="342">
        <v>334473.56906919018</v>
      </c>
      <c r="BB111" s="342">
        <v>505884.64751276677</v>
      </c>
      <c r="BC111" s="342">
        <v>276239.7869777499</v>
      </c>
      <c r="BD111" s="342">
        <v>170781.03679368651</v>
      </c>
      <c r="BE111" s="342">
        <v>47193.529331703365</v>
      </c>
      <c r="BF111" s="342">
        <v>143772.96206105102</v>
      </c>
      <c r="BG111" s="342">
        <v>95598</v>
      </c>
      <c r="BH111" s="342">
        <v>61252.393533844712</v>
      </c>
      <c r="BI111" s="342">
        <v>75570.662763069835</v>
      </c>
      <c r="BJ111" s="342">
        <v>69837.512291245628</v>
      </c>
      <c r="BK111" s="342">
        <v>65506.320416218638</v>
      </c>
      <c r="BL111" s="382"/>
      <c r="BM111" s="382"/>
      <c r="BN111" s="382"/>
      <c r="BO111" s="352"/>
      <c r="BP111" s="352"/>
    </row>
    <row r="112" spans="3:68" s="353" customFormat="1" x14ac:dyDescent="0.2">
      <c r="C112" s="62" t="s">
        <v>19</v>
      </c>
      <c r="D112" s="62" t="s">
        <v>333</v>
      </c>
      <c r="E112" s="381" t="s">
        <v>132</v>
      </c>
      <c r="F112" s="62" t="s">
        <v>155</v>
      </c>
      <c r="G112" s="62" t="s">
        <v>16</v>
      </c>
      <c r="H112" s="342">
        <v>14198.254189788559</v>
      </c>
      <c r="I112" s="342">
        <v>35789.143580064876</v>
      </c>
      <c r="J112" s="342">
        <v>56495.387020197857</v>
      </c>
      <c r="K112" s="342">
        <v>52041.350648035565</v>
      </c>
      <c r="L112" s="342">
        <v>44564.872447273134</v>
      </c>
      <c r="M112" s="342">
        <v>39762.137357674852</v>
      </c>
      <c r="N112" s="342">
        <v>43430.855465155197</v>
      </c>
      <c r="O112" s="342">
        <v>57760.926573875535</v>
      </c>
      <c r="P112" s="342">
        <v>69536.848740578978</v>
      </c>
      <c r="Q112" s="342">
        <v>16615.408603701679</v>
      </c>
      <c r="R112" s="342">
        <v>11739.999805997388</v>
      </c>
      <c r="S112" s="342">
        <v>39492.503025467042</v>
      </c>
      <c r="T112" s="342">
        <v>26029.67097859873</v>
      </c>
      <c r="U112" s="342">
        <v>24285.941973956382</v>
      </c>
      <c r="V112" s="342">
        <v>20962.17246124785</v>
      </c>
      <c r="W112" s="342">
        <v>18163.267657950149</v>
      </c>
      <c r="X112" s="342">
        <v>12871.968967197432</v>
      </c>
      <c r="Y112" s="342">
        <v>12422.327402155513</v>
      </c>
      <c r="Z112" s="342">
        <v>17676.538469701103</v>
      </c>
      <c r="AA112" s="342">
        <v>32689.804558832606</v>
      </c>
      <c r="AB112" s="342">
        <v>65149.20656941989</v>
      </c>
      <c r="AC112" s="342">
        <v>43673.882674171684</v>
      </c>
      <c r="AD112" s="342">
        <v>35752.940637457854</v>
      </c>
      <c r="AE112" s="342">
        <v>42628.341832500635</v>
      </c>
      <c r="AF112" s="342">
        <v>36058.077176984414</v>
      </c>
      <c r="AG112" s="342">
        <v>28424.053299932428</v>
      </c>
      <c r="AH112" s="342">
        <v>30662.131710494061</v>
      </c>
      <c r="AI112" s="342">
        <v>36109.782599768158</v>
      </c>
      <c r="AJ112" s="342">
        <v>16448.387603628209</v>
      </c>
      <c r="AK112" s="342">
        <v>25817.680462794528</v>
      </c>
      <c r="AL112" s="342">
        <v>73326.950943038435</v>
      </c>
      <c r="AM112" s="342">
        <v>139341.6301103842</v>
      </c>
      <c r="AN112" s="342">
        <v>172516.45282367434</v>
      </c>
      <c r="AO112" s="342">
        <v>112629.87290528692</v>
      </c>
      <c r="AP112" s="342">
        <v>49546.470781539538</v>
      </c>
      <c r="AQ112" s="342">
        <v>71055.246774929052</v>
      </c>
      <c r="AR112" s="342">
        <v>112834.54386891563</v>
      </c>
      <c r="AS112" s="342">
        <v>113117.56649332526</v>
      </c>
      <c r="AT112" s="342">
        <v>156279.77431381424</v>
      </c>
      <c r="AU112" s="342">
        <v>140449.09874931048</v>
      </c>
      <c r="AV112" s="342">
        <v>132623.53331878496</v>
      </c>
      <c r="AW112" s="342">
        <v>171601.54689574259</v>
      </c>
      <c r="AX112" s="342">
        <v>286606.07541240979</v>
      </c>
      <c r="AY112" s="342">
        <v>239447.57837503881</v>
      </c>
      <c r="AZ112" s="342">
        <v>195714.64501608192</v>
      </c>
      <c r="BA112" s="342">
        <v>176143.27849375416</v>
      </c>
      <c r="BB112" s="342">
        <v>229798.0628959506</v>
      </c>
      <c r="BC112" s="342">
        <v>265868.15174786386</v>
      </c>
      <c r="BD112" s="342">
        <v>173492.32046913553</v>
      </c>
      <c r="BE112" s="342">
        <v>67759.322176078043</v>
      </c>
      <c r="BF112" s="342">
        <v>43233.021374963057</v>
      </c>
      <c r="BG112" s="342">
        <v>58526</v>
      </c>
      <c r="BH112" s="342">
        <v>84418.536953028975</v>
      </c>
      <c r="BI112" s="342">
        <v>95911.770285528328</v>
      </c>
      <c r="BJ112" s="342">
        <v>152532.51133673853</v>
      </c>
      <c r="BK112" s="342">
        <v>108389.58312921519</v>
      </c>
      <c r="BL112" s="382"/>
      <c r="BM112" s="382"/>
      <c r="BN112" s="382"/>
      <c r="BO112" s="352"/>
      <c r="BP112" s="352"/>
    </row>
    <row r="113" spans="3:68" s="353" customFormat="1" x14ac:dyDescent="0.2">
      <c r="C113" s="62" t="s">
        <v>20</v>
      </c>
      <c r="D113" s="62" t="s">
        <v>333</v>
      </c>
      <c r="E113" s="381" t="s">
        <v>132</v>
      </c>
      <c r="F113" s="62" t="s">
        <v>155</v>
      </c>
      <c r="G113" s="62" t="s">
        <v>16</v>
      </c>
      <c r="H113" s="342">
        <v>8408.3524580754965</v>
      </c>
      <c r="I113" s="342">
        <v>50605.879508609432</v>
      </c>
      <c r="J113" s="342">
        <v>67050.966632505078</v>
      </c>
      <c r="K113" s="342">
        <v>86878.10666566671</v>
      </c>
      <c r="L113" s="342">
        <v>80524.034050242743</v>
      </c>
      <c r="M113" s="342">
        <v>66688.593410407877</v>
      </c>
      <c r="N113" s="342">
        <v>56391.803504590302</v>
      </c>
      <c r="O113" s="342">
        <v>78124.168655042682</v>
      </c>
      <c r="P113" s="342">
        <v>79693.360304774222</v>
      </c>
      <c r="Q113" s="342">
        <v>48382.839738928662</v>
      </c>
      <c r="R113" s="342">
        <v>99507.1104493163</v>
      </c>
      <c r="S113" s="342">
        <v>99130.992616314616</v>
      </c>
      <c r="T113" s="342">
        <v>102330.56124813668</v>
      </c>
      <c r="U113" s="342">
        <v>67308.71893843844</v>
      </c>
      <c r="V113" s="342">
        <v>66638.868173652969</v>
      </c>
      <c r="W113" s="342">
        <v>58655.469359602976</v>
      </c>
      <c r="X113" s="342">
        <v>74800.935341722507</v>
      </c>
      <c r="Y113" s="342">
        <v>39009.238337471492</v>
      </c>
      <c r="Z113" s="342">
        <v>34277.8795610296</v>
      </c>
      <c r="AA113" s="342">
        <v>48105.621325330321</v>
      </c>
      <c r="AB113" s="342">
        <v>41166.961156970734</v>
      </c>
      <c r="AC113" s="342">
        <v>49338.39413381707</v>
      </c>
      <c r="AD113" s="342">
        <v>58038.931321222481</v>
      </c>
      <c r="AE113" s="342">
        <v>52912.23659406809</v>
      </c>
      <c r="AF113" s="342">
        <v>44588.723687338825</v>
      </c>
      <c r="AG113" s="342">
        <v>43421.56835458165</v>
      </c>
      <c r="AH113" s="342">
        <v>50981.44030742356</v>
      </c>
      <c r="AI113" s="342">
        <v>89778.838462956075</v>
      </c>
      <c r="AJ113" s="342">
        <v>115413.78861843525</v>
      </c>
      <c r="AK113" s="342">
        <v>94976.819425802358</v>
      </c>
      <c r="AL113" s="342">
        <v>153069.896976613</v>
      </c>
      <c r="AM113" s="342">
        <v>140496.15520412213</v>
      </c>
      <c r="AN113" s="342">
        <v>142109.88595012418</v>
      </c>
      <c r="AO113" s="342">
        <v>149037.24716376126</v>
      </c>
      <c r="AP113" s="342">
        <v>182097.56452477188</v>
      </c>
      <c r="AQ113" s="342">
        <v>132781.28327290522</v>
      </c>
      <c r="AR113" s="342">
        <v>153048.20701848678</v>
      </c>
      <c r="AS113" s="342">
        <v>184254.88961736695</v>
      </c>
      <c r="AT113" s="342">
        <v>155712.45804891552</v>
      </c>
      <c r="AU113" s="342">
        <v>198833.13990482711</v>
      </c>
      <c r="AV113" s="342">
        <v>233986.03271830844</v>
      </c>
      <c r="AW113" s="342">
        <v>243201.29033797857</v>
      </c>
      <c r="AX113" s="342">
        <v>255695.58350270009</v>
      </c>
      <c r="AY113" s="342">
        <v>222881.78546563329</v>
      </c>
      <c r="AZ113" s="342">
        <v>303402.27915162657</v>
      </c>
      <c r="BA113" s="342">
        <v>206776.97834638174</v>
      </c>
      <c r="BB113" s="342">
        <v>244196.87281821432</v>
      </c>
      <c r="BC113" s="342">
        <v>196916.18703226649</v>
      </c>
      <c r="BD113" s="342">
        <v>257040.7263178986</v>
      </c>
      <c r="BE113" s="342">
        <v>209506.73454436177</v>
      </c>
      <c r="BF113" s="342">
        <v>169875.92895811913</v>
      </c>
      <c r="BG113" s="342">
        <v>167007</v>
      </c>
      <c r="BH113" s="342">
        <v>181562.66271750792</v>
      </c>
      <c r="BI113" s="342">
        <v>174277.74989977002</v>
      </c>
      <c r="BJ113" s="342">
        <v>165683.69950352504</v>
      </c>
      <c r="BK113" s="342">
        <v>163558.90641026926</v>
      </c>
      <c r="BL113" s="382"/>
      <c r="BM113" s="382"/>
      <c r="BN113" s="382"/>
      <c r="BO113" s="352"/>
      <c r="BP113" s="352"/>
    </row>
    <row r="114" spans="3:68" s="353" customFormat="1" x14ac:dyDescent="0.2">
      <c r="C114" s="62" t="s">
        <v>21</v>
      </c>
      <c r="D114" s="62" t="s">
        <v>333</v>
      </c>
      <c r="E114" s="381" t="s">
        <v>132</v>
      </c>
      <c r="F114" s="62" t="s">
        <v>155</v>
      </c>
      <c r="G114" s="62" t="s">
        <v>16</v>
      </c>
      <c r="H114" s="342">
        <v>17786.63141101797</v>
      </c>
      <c r="I114" s="342">
        <v>18063.010081307359</v>
      </c>
      <c r="J114" s="342">
        <v>16920.238895706618</v>
      </c>
      <c r="K114" s="342">
        <v>16395.704368384868</v>
      </c>
      <c r="L114" s="342">
        <v>13577.233667804117</v>
      </c>
      <c r="M114" s="342">
        <v>13598.085438592503</v>
      </c>
      <c r="N114" s="342">
        <v>9134.4048632477916</v>
      </c>
      <c r="O114" s="342">
        <v>12094.541562816948</v>
      </c>
      <c r="P114" s="342">
        <v>27474.598825999336</v>
      </c>
      <c r="Q114" s="342">
        <v>31211.573259332992</v>
      </c>
      <c r="R114" s="342">
        <v>64194.209742607622</v>
      </c>
      <c r="S114" s="342">
        <v>75289.653136849331</v>
      </c>
      <c r="T114" s="342">
        <v>42094.291735678526</v>
      </c>
      <c r="U114" s="342">
        <v>37844.054629912658</v>
      </c>
      <c r="V114" s="342">
        <v>23241.799107343679</v>
      </c>
      <c r="W114" s="342">
        <v>18178.415000226792</v>
      </c>
      <c r="X114" s="342">
        <v>17911.099176922904</v>
      </c>
      <c r="Y114" s="342">
        <v>14211.244213340744</v>
      </c>
      <c r="Z114" s="342">
        <v>14586.129272280456</v>
      </c>
      <c r="AA114" s="342">
        <v>16337.659489200378</v>
      </c>
      <c r="AB114" s="342">
        <v>16696.096517267593</v>
      </c>
      <c r="AC114" s="342">
        <v>14389.049058301118</v>
      </c>
      <c r="AD114" s="342">
        <v>15146.441342092283</v>
      </c>
      <c r="AE114" s="342">
        <v>19190.482716365488</v>
      </c>
      <c r="AF114" s="342">
        <v>27450.996576019992</v>
      </c>
      <c r="AG114" s="342">
        <v>26184.242148804413</v>
      </c>
      <c r="AH114" s="342">
        <v>36400.520584913858</v>
      </c>
      <c r="AI114" s="342">
        <v>30972.955367030914</v>
      </c>
      <c r="AJ114" s="342">
        <v>22409.708164777883</v>
      </c>
      <c r="AK114" s="342">
        <v>30024.127792264906</v>
      </c>
      <c r="AL114" s="342">
        <v>39527.438592047969</v>
      </c>
      <c r="AM114" s="342">
        <v>25927.584841491804</v>
      </c>
      <c r="AN114" s="342">
        <v>21675.337858223269</v>
      </c>
      <c r="AO114" s="342">
        <v>20763.949011953515</v>
      </c>
      <c r="AP114" s="342">
        <v>22318.954524174333</v>
      </c>
      <c r="AQ114" s="342">
        <v>27102.915657500671</v>
      </c>
      <c r="AR114" s="342">
        <v>41737.598057114854</v>
      </c>
      <c r="AS114" s="342">
        <v>39289.849153113508</v>
      </c>
      <c r="AT114" s="342">
        <v>31181.252348378672</v>
      </c>
      <c r="AU114" s="342">
        <v>31115.581233811805</v>
      </c>
      <c r="AV114" s="342">
        <v>47164.47948546688</v>
      </c>
      <c r="AW114" s="342">
        <v>33168.24531444678</v>
      </c>
      <c r="AX114" s="342">
        <v>30114.224108609596</v>
      </c>
      <c r="AY114" s="342">
        <v>29077.787217251978</v>
      </c>
      <c r="AZ114" s="342">
        <v>41572.091811203645</v>
      </c>
      <c r="BA114" s="342">
        <v>53282.335556885693</v>
      </c>
      <c r="BB114" s="342">
        <v>53553.881542404619</v>
      </c>
      <c r="BC114" s="342">
        <v>50955.75707772516</v>
      </c>
      <c r="BD114" s="342">
        <v>43762.582396904938</v>
      </c>
      <c r="BE114" s="342">
        <v>48590.313284606811</v>
      </c>
      <c r="BF114" s="342">
        <v>15943.878491981097</v>
      </c>
      <c r="BG114" s="342">
        <v>26355</v>
      </c>
      <c r="BH114" s="342">
        <v>20873.063320385092</v>
      </c>
      <c r="BI114" s="342">
        <v>17276.267033031174</v>
      </c>
      <c r="BJ114" s="342">
        <v>15406.151503590419</v>
      </c>
      <c r="BK114" s="342">
        <v>14514.528431558687</v>
      </c>
      <c r="BL114" s="382"/>
      <c r="BM114" s="382"/>
      <c r="BN114" s="382"/>
      <c r="BO114" s="352"/>
      <c r="BP114" s="352"/>
    </row>
    <row r="115" spans="3:68" s="353" customFormat="1" x14ac:dyDescent="0.2">
      <c r="C115" s="62" t="s">
        <v>22</v>
      </c>
      <c r="D115" s="62" t="s">
        <v>333</v>
      </c>
      <c r="E115" s="381" t="s">
        <v>132</v>
      </c>
      <c r="F115" s="62" t="s">
        <v>155</v>
      </c>
      <c r="G115" s="62" t="s">
        <v>16</v>
      </c>
      <c r="H115" s="342">
        <v>117449.283457</v>
      </c>
      <c r="I115" s="342">
        <v>131131.44302400001</v>
      </c>
      <c r="J115" s="342">
        <v>149873.404813</v>
      </c>
      <c r="K115" s="342">
        <v>183842.96118700001</v>
      </c>
      <c r="L115" s="342">
        <v>151346.72118600001</v>
      </c>
      <c r="M115" s="342">
        <v>169592.83824453573</v>
      </c>
      <c r="N115" s="342">
        <v>184170.1463925892</v>
      </c>
      <c r="O115" s="342">
        <v>157898.84888382978</v>
      </c>
      <c r="P115" s="342">
        <v>189394.37186063247</v>
      </c>
      <c r="Q115" s="342">
        <v>143674.78858763067</v>
      </c>
      <c r="R115" s="342">
        <v>147416.54071384561</v>
      </c>
      <c r="S115" s="342">
        <v>268429.81090499682</v>
      </c>
      <c r="T115" s="342">
        <v>197589.4663023887</v>
      </c>
      <c r="U115" s="342">
        <v>265111.30535762466</v>
      </c>
      <c r="V115" s="342">
        <v>111584.91472307371</v>
      </c>
      <c r="W115" s="342">
        <v>143990.30894577879</v>
      </c>
      <c r="X115" s="342">
        <v>149215.25374419466</v>
      </c>
      <c r="Y115" s="342">
        <v>159355.67333352289</v>
      </c>
      <c r="Z115" s="342">
        <v>179543.62504710129</v>
      </c>
      <c r="AA115" s="342">
        <v>209725.39901411405</v>
      </c>
      <c r="AB115" s="342">
        <v>95918.440835089612</v>
      </c>
      <c r="AC115" s="342">
        <v>48190.373235090781</v>
      </c>
      <c r="AD115" s="342">
        <v>54440.013244076996</v>
      </c>
      <c r="AE115" s="342">
        <v>116735.60686399971</v>
      </c>
      <c r="AF115" s="342">
        <v>109826.10587009847</v>
      </c>
      <c r="AG115" s="342">
        <v>98773.209595474036</v>
      </c>
      <c r="AH115" s="342">
        <v>87322.749330307954</v>
      </c>
      <c r="AI115" s="342">
        <v>56625.09206925991</v>
      </c>
      <c r="AJ115" s="342">
        <v>72652.53951347289</v>
      </c>
      <c r="AK115" s="342">
        <v>60414.881035215469</v>
      </c>
      <c r="AL115" s="342">
        <v>39121.154682787826</v>
      </c>
      <c r="AM115" s="342">
        <v>43063.372096886778</v>
      </c>
      <c r="AN115" s="342">
        <v>64982.052312176485</v>
      </c>
      <c r="AO115" s="342">
        <v>49551.970382208048</v>
      </c>
      <c r="AP115" s="342">
        <v>75907.582553598564</v>
      </c>
      <c r="AQ115" s="342">
        <v>191640.94500064832</v>
      </c>
      <c r="AR115" s="342">
        <v>153526.60965978212</v>
      </c>
      <c r="AS115" s="342">
        <v>275310.23185747815</v>
      </c>
      <c r="AT115" s="342">
        <v>699451.62277102703</v>
      </c>
      <c r="AU115" s="342">
        <v>567802.15975744452</v>
      </c>
      <c r="AV115" s="342">
        <v>496110.62036798318</v>
      </c>
      <c r="AW115" s="342">
        <v>548779.30987365311</v>
      </c>
      <c r="AX115" s="342">
        <v>1025662.3873343749</v>
      </c>
      <c r="AY115" s="342">
        <v>791835.3435435195</v>
      </c>
      <c r="AZ115" s="342">
        <v>619887.65738437569</v>
      </c>
      <c r="BA115" s="342">
        <v>386549.4709738642</v>
      </c>
      <c r="BB115" s="342">
        <v>786954.07155193156</v>
      </c>
      <c r="BC115" s="342">
        <v>1003507.7712715005</v>
      </c>
      <c r="BD115" s="342">
        <v>501233.42176445917</v>
      </c>
      <c r="BE115" s="342">
        <v>584342.34566259745</v>
      </c>
      <c r="BF115" s="342">
        <v>510204.7683680848</v>
      </c>
      <c r="BG115" s="342">
        <v>568407</v>
      </c>
      <c r="BH115" s="342">
        <v>256124.97819324222</v>
      </c>
      <c r="BI115" s="342">
        <v>256511.1955438322</v>
      </c>
      <c r="BJ115" s="342">
        <v>388427.43622454081</v>
      </c>
      <c r="BK115" s="342">
        <v>285893.57433911157</v>
      </c>
      <c r="BL115" s="382"/>
      <c r="BM115" s="382"/>
      <c r="BN115" s="382"/>
      <c r="BO115" s="352"/>
      <c r="BP115" s="352"/>
    </row>
    <row r="116" spans="3:68" s="353" customFormat="1" x14ac:dyDescent="0.2">
      <c r="C116" s="62" t="s">
        <v>23</v>
      </c>
      <c r="D116" s="62" t="s">
        <v>333</v>
      </c>
      <c r="E116" s="381" t="s">
        <v>132</v>
      </c>
      <c r="F116" s="62" t="s">
        <v>155</v>
      </c>
      <c r="G116" s="62" t="s">
        <v>16</v>
      </c>
      <c r="H116" s="342">
        <v>43127.979102999998</v>
      </c>
      <c r="I116" s="342">
        <v>46992.319912999999</v>
      </c>
      <c r="J116" s="342">
        <v>51917.142168999999</v>
      </c>
      <c r="K116" s="342">
        <v>61667.254467999999</v>
      </c>
      <c r="L116" s="342">
        <v>48033.691542</v>
      </c>
      <c r="M116" s="342">
        <v>43646.220604000002</v>
      </c>
      <c r="N116" s="342">
        <v>28475.448869</v>
      </c>
      <c r="O116" s="342">
        <v>35251.956773999998</v>
      </c>
      <c r="P116" s="342">
        <v>72932.996289999995</v>
      </c>
      <c r="Q116" s="342">
        <v>73643.507456000007</v>
      </c>
      <c r="R116" s="342">
        <v>59559.355673999999</v>
      </c>
      <c r="S116" s="342">
        <v>145693.911701</v>
      </c>
      <c r="T116" s="342">
        <v>68302.335044079155</v>
      </c>
      <c r="U116" s="342">
        <v>71793.250843556234</v>
      </c>
      <c r="V116" s="342">
        <v>46051.787597790259</v>
      </c>
      <c r="W116" s="342">
        <v>67702.185484511545</v>
      </c>
      <c r="X116" s="342">
        <v>42260.73185719191</v>
      </c>
      <c r="Y116" s="342">
        <v>47954.305494380504</v>
      </c>
      <c r="Z116" s="342">
        <v>39473.188139069971</v>
      </c>
      <c r="AA116" s="342">
        <v>49862.848867268644</v>
      </c>
      <c r="AB116" s="342">
        <v>21001.574410385598</v>
      </c>
      <c r="AC116" s="342">
        <v>16198.270735709082</v>
      </c>
      <c r="AD116" s="342">
        <v>30704.745389308344</v>
      </c>
      <c r="AE116" s="342">
        <v>55746.683245129199</v>
      </c>
      <c r="AF116" s="342">
        <v>59703.249162197593</v>
      </c>
      <c r="AG116" s="342">
        <v>47826.105309076032</v>
      </c>
      <c r="AH116" s="342">
        <v>85339.850090460648</v>
      </c>
      <c r="AI116" s="342">
        <v>133366.51785480409</v>
      </c>
      <c r="AJ116" s="342">
        <v>96372.97415146773</v>
      </c>
      <c r="AK116" s="342">
        <v>41420.368033013721</v>
      </c>
      <c r="AL116" s="342">
        <v>30215.807626657454</v>
      </c>
      <c r="AM116" s="342">
        <v>11892.476529480835</v>
      </c>
      <c r="AN116" s="342">
        <v>17252.49557786166</v>
      </c>
      <c r="AO116" s="342">
        <v>11359.167099546754</v>
      </c>
      <c r="AP116" s="342">
        <v>22757.093993234299</v>
      </c>
      <c r="AQ116" s="342">
        <v>118404.3461822581</v>
      </c>
      <c r="AR116" s="342">
        <v>105274.85375284714</v>
      </c>
      <c r="AS116" s="342">
        <v>204733.53226070019</v>
      </c>
      <c r="AT116" s="342">
        <v>290657.38218546117</v>
      </c>
      <c r="AU116" s="342">
        <v>412748.1850665136</v>
      </c>
      <c r="AV116" s="342">
        <v>469614.03029307257</v>
      </c>
      <c r="AW116" s="342">
        <v>933862.96306072664</v>
      </c>
      <c r="AX116" s="342">
        <v>447626.32335801062</v>
      </c>
      <c r="AY116" s="342">
        <v>348784.77407562477</v>
      </c>
      <c r="AZ116" s="342">
        <v>913310.37879457523</v>
      </c>
      <c r="BA116" s="342">
        <v>1168149.9535965046</v>
      </c>
      <c r="BB116" s="342">
        <v>760332.91076873511</v>
      </c>
      <c r="BC116" s="342">
        <v>490236.02743054787</v>
      </c>
      <c r="BD116" s="342">
        <v>294536.91753866209</v>
      </c>
      <c r="BE116" s="342">
        <v>128780.51907829117</v>
      </c>
      <c r="BF116" s="342">
        <v>27575.9595753916</v>
      </c>
      <c r="BG116" s="342">
        <v>25153</v>
      </c>
      <c r="BH116" s="342">
        <v>11118.421268519667</v>
      </c>
      <c r="BI116" s="342">
        <v>53098.138527789422</v>
      </c>
      <c r="BJ116" s="342">
        <v>18144.112179952106</v>
      </c>
      <c r="BK116" s="342">
        <v>14199.352499453969</v>
      </c>
      <c r="BL116" s="382"/>
      <c r="BM116" s="382"/>
      <c r="BN116" s="382"/>
      <c r="BO116" s="352"/>
      <c r="BP116" s="352"/>
    </row>
    <row r="117" spans="3:68" s="353" customFormat="1" x14ac:dyDescent="0.2">
      <c r="C117" s="62" t="s">
        <v>24</v>
      </c>
      <c r="D117" s="62" t="s">
        <v>333</v>
      </c>
      <c r="E117" s="381" t="s">
        <v>132</v>
      </c>
      <c r="F117" s="62" t="s">
        <v>155</v>
      </c>
      <c r="G117" s="62" t="s">
        <v>16</v>
      </c>
      <c r="H117" s="342">
        <v>100255.19851901154</v>
      </c>
      <c r="I117" s="342">
        <v>174540.6797049575</v>
      </c>
      <c r="J117" s="342">
        <v>225400.89352082284</v>
      </c>
      <c r="K117" s="342">
        <v>308276.85923425399</v>
      </c>
      <c r="L117" s="342">
        <v>379689.51220111013</v>
      </c>
      <c r="M117" s="342">
        <v>444570.82604855474</v>
      </c>
      <c r="N117" s="342">
        <v>432361.48920759774</v>
      </c>
      <c r="O117" s="342">
        <v>696142.79119249457</v>
      </c>
      <c r="P117" s="342">
        <v>1095268.0166966538</v>
      </c>
      <c r="Q117" s="342">
        <v>899421.1414599939</v>
      </c>
      <c r="R117" s="342">
        <v>778896.05418802809</v>
      </c>
      <c r="S117" s="342">
        <v>865597.16383096832</v>
      </c>
      <c r="T117" s="342">
        <v>426931.48482671648</v>
      </c>
      <c r="U117" s="342">
        <v>290291.31779829005</v>
      </c>
      <c r="V117" s="342">
        <v>220339.28481872976</v>
      </c>
      <c r="W117" s="342">
        <v>300847.71296619129</v>
      </c>
      <c r="X117" s="342">
        <v>239033.53193339903</v>
      </c>
      <c r="Y117" s="342">
        <v>217402.2978493463</v>
      </c>
      <c r="Z117" s="342">
        <v>253341.67975209266</v>
      </c>
      <c r="AA117" s="342">
        <v>324239.99405748671</v>
      </c>
      <c r="AB117" s="342">
        <v>208314.55577537278</v>
      </c>
      <c r="AC117" s="342">
        <v>173118.53055769028</v>
      </c>
      <c r="AD117" s="342">
        <v>135588.43278625217</v>
      </c>
      <c r="AE117" s="342">
        <v>221518.82050272138</v>
      </c>
      <c r="AF117" s="342">
        <v>307665.60560879635</v>
      </c>
      <c r="AG117" s="342">
        <v>320141.10126392194</v>
      </c>
      <c r="AH117" s="342">
        <v>511720.60881512589</v>
      </c>
      <c r="AI117" s="342">
        <v>568791.5325585407</v>
      </c>
      <c r="AJ117" s="342">
        <v>546814.53205673746</v>
      </c>
      <c r="AK117" s="342">
        <v>445320.94537152402</v>
      </c>
      <c r="AL117" s="342">
        <v>417805.16880681564</v>
      </c>
      <c r="AM117" s="342">
        <v>302368.7331406484</v>
      </c>
      <c r="AN117" s="342">
        <v>358449.56267048547</v>
      </c>
      <c r="AO117" s="342">
        <v>333411.89642037411</v>
      </c>
      <c r="AP117" s="342">
        <v>370485.74161860551</v>
      </c>
      <c r="AQ117" s="342">
        <v>365893.04895696929</v>
      </c>
      <c r="AR117" s="342">
        <v>422041.57223653654</v>
      </c>
      <c r="AS117" s="342">
        <v>950308.00336940889</v>
      </c>
      <c r="AT117" s="342">
        <v>1280161.4847062912</v>
      </c>
      <c r="AU117" s="342">
        <v>1436512.5812393129</v>
      </c>
      <c r="AV117" s="342">
        <v>1520206.8470999727</v>
      </c>
      <c r="AW117" s="342">
        <v>1616962.7079020215</v>
      </c>
      <c r="AX117" s="342">
        <v>1765284.4419923932</v>
      </c>
      <c r="AY117" s="342">
        <v>1819472.0813271508</v>
      </c>
      <c r="AZ117" s="342">
        <v>2061074.2489703605</v>
      </c>
      <c r="BA117" s="342">
        <v>2024610.7843542502</v>
      </c>
      <c r="BB117" s="342">
        <v>1671525.385156875</v>
      </c>
      <c r="BC117" s="342">
        <v>1566288.7895320298</v>
      </c>
      <c r="BD117" s="342">
        <v>1138573.4114033342</v>
      </c>
      <c r="BE117" s="342">
        <v>595619.27843854716</v>
      </c>
      <c r="BF117" s="342">
        <v>430321.84343993035</v>
      </c>
      <c r="BG117" s="342">
        <v>378489</v>
      </c>
      <c r="BH117" s="342">
        <v>393206.91567847342</v>
      </c>
      <c r="BI117" s="342">
        <v>550721.01909292233</v>
      </c>
      <c r="BJ117" s="342">
        <v>542760.21037235809</v>
      </c>
      <c r="BK117" s="342">
        <v>592637.10006402177</v>
      </c>
      <c r="BL117" s="382"/>
      <c r="BM117" s="382"/>
      <c r="BN117" s="382"/>
      <c r="BO117" s="352"/>
      <c r="BP117" s="352"/>
    </row>
    <row r="118" spans="3:68" s="353" customFormat="1" x14ac:dyDescent="0.2">
      <c r="C118" s="62" t="s">
        <v>25</v>
      </c>
      <c r="D118" s="62" t="s">
        <v>333</v>
      </c>
      <c r="E118" s="381" t="s">
        <v>132</v>
      </c>
      <c r="F118" s="62" t="s">
        <v>155</v>
      </c>
      <c r="G118" s="62" t="s">
        <v>16</v>
      </c>
      <c r="H118" s="342">
        <v>43751.636442782314</v>
      </c>
      <c r="I118" s="342">
        <v>72919.457241455646</v>
      </c>
      <c r="J118" s="342">
        <v>104146.12831096782</v>
      </c>
      <c r="K118" s="342">
        <v>128041.08500435494</v>
      </c>
      <c r="L118" s="342">
        <v>108101.92549229517</v>
      </c>
      <c r="M118" s="342">
        <v>146517.94891136634</v>
      </c>
      <c r="N118" s="342">
        <v>133100.35079778678</v>
      </c>
      <c r="O118" s="342">
        <v>265931.31469769904</v>
      </c>
      <c r="P118" s="342">
        <v>402228.63579456316</v>
      </c>
      <c r="Q118" s="342">
        <v>410811.45976515027</v>
      </c>
      <c r="R118" s="342">
        <v>303623.57762961608</v>
      </c>
      <c r="S118" s="342">
        <v>477725.88231843384</v>
      </c>
      <c r="T118" s="342">
        <v>427203.61611483863</v>
      </c>
      <c r="U118" s="342">
        <v>335247.71220229066</v>
      </c>
      <c r="V118" s="342">
        <v>146591.43400621557</v>
      </c>
      <c r="W118" s="342">
        <v>47179.574854903971</v>
      </c>
      <c r="X118" s="342">
        <v>53080.355198650977</v>
      </c>
      <c r="Y118" s="342">
        <v>44679.762083719848</v>
      </c>
      <c r="Z118" s="342">
        <v>60492.643297684612</v>
      </c>
      <c r="AA118" s="342">
        <v>423580.49879453896</v>
      </c>
      <c r="AB118" s="342">
        <v>243979.2085729425</v>
      </c>
      <c r="AC118" s="342">
        <v>88459.646910940923</v>
      </c>
      <c r="AD118" s="342">
        <v>68746.142545146693</v>
      </c>
      <c r="AE118" s="342">
        <v>90997.434273670806</v>
      </c>
      <c r="AF118" s="342">
        <v>70003.616721545521</v>
      </c>
      <c r="AG118" s="342">
        <v>65922.387175393262</v>
      </c>
      <c r="AH118" s="342">
        <v>108839.16576167764</v>
      </c>
      <c r="AI118" s="342">
        <v>156285.11982135579</v>
      </c>
      <c r="AJ118" s="342">
        <v>185993.12697640376</v>
      </c>
      <c r="AK118" s="342">
        <v>152954.07148560879</v>
      </c>
      <c r="AL118" s="342">
        <v>120356.46643741964</v>
      </c>
      <c r="AM118" s="342">
        <v>185817.7756131874</v>
      </c>
      <c r="AN118" s="342">
        <v>159370.88448292809</v>
      </c>
      <c r="AO118" s="342">
        <v>103758.11465965553</v>
      </c>
      <c r="AP118" s="342">
        <v>98366.477658703938</v>
      </c>
      <c r="AQ118" s="342">
        <v>178795.38137895989</v>
      </c>
      <c r="AR118" s="342">
        <v>255862.98357233629</v>
      </c>
      <c r="AS118" s="342">
        <v>222958.38043433829</v>
      </c>
      <c r="AT118" s="342">
        <v>348602.33725016017</v>
      </c>
      <c r="AU118" s="342">
        <v>387442.7522550007</v>
      </c>
      <c r="AV118" s="342">
        <v>660333.465315587</v>
      </c>
      <c r="AW118" s="342">
        <v>727389.08919648628</v>
      </c>
      <c r="AX118" s="342">
        <v>1080141.8021608447</v>
      </c>
      <c r="AY118" s="342">
        <v>1238819.2344904623</v>
      </c>
      <c r="AZ118" s="342">
        <v>1286074.6678561454</v>
      </c>
      <c r="BA118" s="342">
        <v>1343632.023178159</v>
      </c>
      <c r="BB118" s="342">
        <v>1171264.6293838152</v>
      </c>
      <c r="BC118" s="342">
        <v>854792.38559223257</v>
      </c>
      <c r="BD118" s="342">
        <v>671765.89182391413</v>
      </c>
      <c r="BE118" s="342">
        <v>357963.6455189244</v>
      </c>
      <c r="BF118" s="342">
        <v>329089.27425959293</v>
      </c>
      <c r="BG118" s="342">
        <v>214598</v>
      </c>
      <c r="BH118" s="342">
        <v>353472.26280857966</v>
      </c>
      <c r="BI118" s="342">
        <v>302519.47513148177</v>
      </c>
      <c r="BJ118" s="342">
        <v>220052.61215030812</v>
      </c>
      <c r="BK118" s="342">
        <v>193851.56739381875</v>
      </c>
      <c r="BL118" s="382"/>
      <c r="BM118" s="382"/>
      <c r="BN118" s="382"/>
      <c r="BO118" s="352"/>
      <c r="BP118" s="352"/>
    </row>
    <row r="119" spans="3:68" s="353" customFormat="1" x14ac:dyDescent="0.2">
      <c r="C119" s="62" t="s">
        <v>26</v>
      </c>
      <c r="D119" s="62" t="s">
        <v>333</v>
      </c>
      <c r="E119" s="381" t="s">
        <v>132</v>
      </c>
      <c r="F119" s="62" t="s">
        <v>155</v>
      </c>
      <c r="G119" s="62" t="s">
        <v>16</v>
      </c>
      <c r="H119" s="342">
        <v>23132.723901000001</v>
      </c>
      <c r="I119" s="342">
        <v>24785.022889</v>
      </c>
      <c r="J119" s="342">
        <v>26415.848142999999</v>
      </c>
      <c r="K119" s="342">
        <v>31247.285183</v>
      </c>
      <c r="L119" s="342">
        <v>22732.059095000001</v>
      </c>
      <c r="M119" s="342">
        <v>19870.793720000001</v>
      </c>
      <c r="N119" s="342">
        <v>10341.265531999999</v>
      </c>
      <c r="O119" s="342">
        <v>9122.2868330000001</v>
      </c>
      <c r="P119" s="342">
        <v>13086.033686000001</v>
      </c>
      <c r="Q119" s="342">
        <v>9553.9829219999992</v>
      </c>
      <c r="R119" s="342">
        <v>17228.433398000001</v>
      </c>
      <c r="S119" s="342">
        <v>9005.3385390000003</v>
      </c>
      <c r="T119" s="342">
        <v>3528.9241754060522</v>
      </c>
      <c r="U119" s="342">
        <v>5823.3054300289969</v>
      </c>
      <c r="V119" s="342">
        <v>3420.2825085649465</v>
      </c>
      <c r="W119" s="342">
        <v>4928.4421768651209</v>
      </c>
      <c r="X119" s="342">
        <v>2343.5228330856812</v>
      </c>
      <c r="Y119" s="342">
        <v>2655.0344363806871</v>
      </c>
      <c r="Z119" s="342">
        <v>11249.426111716712</v>
      </c>
      <c r="AA119" s="342">
        <v>42812.632544506363</v>
      </c>
      <c r="AB119" s="342">
        <v>9061.4000453678655</v>
      </c>
      <c r="AC119" s="342">
        <v>6421.3523346899647</v>
      </c>
      <c r="AD119" s="342">
        <v>3746.5916759594761</v>
      </c>
      <c r="AE119" s="342">
        <v>7239.8149536691744</v>
      </c>
      <c r="AF119" s="342">
        <v>16004.947525922968</v>
      </c>
      <c r="AG119" s="342">
        <v>24828.748480419374</v>
      </c>
      <c r="AH119" s="342">
        <v>13896.001174549734</v>
      </c>
      <c r="AI119" s="342">
        <v>10895.576635201096</v>
      </c>
      <c r="AJ119" s="342">
        <v>8995.9890682577625</v>
      </c>
      <c r="AK119" s="342">
        <v>12520.90889554505</v>
      </c>
      <c r="AL119" s="342">
        <v>4307.4945882865968</v>
      </c>
      <c r="AM119" s="342">
        <v>2977.4594522714792</v>
      </c>
      <c r="AN119" s="342">
        <v>4804.169542381389</v>
      </c>
      <c r="AO119" s="342">
        <v>3258.5055986291054</v>
      </c>
      <c r="AP119" s="342">
        <v>4187.3705948813467</v>
      </c>
      <c r="AQ119" s="342">
        <v>4945.0344059039007</v>
      </c>
      <c r="AR119" s="342">
        <v>7335.3669672237402</v>
      </c>
      <c r="AS119" s="342">
        <v>4899.5066714840141</v>
      </c>
      <c r="AT119" s="342">
        <v>3872.5501560479324</v>
      </c>
      <c r="AU119" s="342">
        <v>36213.045571233321</v>
      </c>
      <c r="AV119" s="342">
        <v>39386.288774150096</v>
      </c>
      <c r="AW119" s="342">
        <v>54758.173372046782</v>
      </c>
      <c r="AX119" s="342">
        <v>32702.346127103177</v>
      </c>
      <c r="AY119" s="342">
        <v>37627.934652142307</v>
      </c>
      <c r="AZ119" s="342">
        <v>88472.318503839473</v>
      </c>
      <c r="BA119" s="342">
        <v>125211.35722560641</v>
      </c>
      <c r="BB119" s="342">
        <v>84382.805788697297</v>
      </c>
      <c r="BC119" s="342">
        <v>192169.62099013277</v>
      </c>
      <c r="BD119" s="342">
        <v>185302.94046576085</v>
      </c>
      <c r="BE119" s="342">
        <v>159589.72328611382</v>
      </c>
      <c r="BF119" s="342">
        <v>105673.75275057436</v>
      </c>
      <c r="BG119" s="342">
        <v>75307</v>
      </c>
      <c r="BH119" s="342">
        <v>56263.938582071074</v>
      </c>
      <c r="BI119" s="342">
        <v>111215.16392235848</v>
      </c>
      <c r="BJ119" s="342">
        <v>138120.6513260963</v>
      </c>
      <c r="BK119" s="342">
        <v>160794.83282165765</v>
      </c>
      <c r="BL119" s="382"/>
      <c r="BM119" s="382"/>
      <c r="BN119" s="382"/>
      <c r="BO119" s="352"/>
      <c r="BP119" s="352"/>
    </row>
    <row r="120" spans="3:68" s="353" customFormat="1" x14ac:dyDescent="0.2">
      <c r="C120" s="62" t="s">
        <v>27</v>
      </c>
      <c r="D120" s="62" t="s">
        <v>333</v>
      </c>
      <c r="E120" s="381" t="s">
        <v>132</v>
      </c>
      <c r="F120" s="62" t="s">
        <v>155</v>
      </c>
      <c r="G120" s="62" t="s">
        <v>16</v>
      </c>
      <c r="H120" s="342">
        <v>82988.777966760157</v>
      </c>
      <c r="I120" s="342">
        <v>73025.061282531708</v>
      </c>
      <c r="J120" s="342">
        <v>84358.488530002345</v>
      </c>
      <c r="K120" s="342">
        <v>102890.42312613945</v>
      </c>
      <c r="L120" s="342">
        <v>69350.174762015013</v>
      </c>
      <c r="M120" s="342">
        <v>60220.856579539155</v>
      </c>
      <c r="N120" s="342">
        <v>41597.42455212897</v>
      </c>
      <c r="O120" s="342">
        <v>42128.968864855677</v>
      </c>
      <c r="P120" s="342">
        <v>58273.724173051058</v>
      </c>
      <c r="Q120" s="342">
        <v>60877.414846354804</v>
      </c>
      <c r="R120" s="342">
        <v>55364.963132799254</v>
      </c>
      <c r="S120" s="342">
        <v>62753.392474657267</v>
      </c>
      <c r="T120" s="342">
        <v>255287.17112036326</v>
      </c>
      <c r="U120" s="342">
        <v>253244.23458577757</v>
      </c>
      <c r="V120" s="342">
        <v>345308.33944290905</v>
      </c>
      <c r="W120" s="342">
        <v>177262.5561054408</v>
      </c>
      <c r="X120" s="342">
        <v>242092.00855477809</v>
      </c>
      <c r="Y120" s="342">
        <v>135287.96580550954</v>
      </c>
      <c r="Z120" s="342">
        <v>81424.178404721024</v>
      </c>
      <c r="AA120" s="342">
        <v>97119.625162197597</v>
      </c>
      <c r="AB120" s="342">
        <v>64700.826937281192</v>
      </c>
      <c r="AC120" s="342">
        <v>60513.061920405184</v>
      </c>
      <c r="AD120" s="342">
        <v>66288.292631866309</v>
      </c>
      <c r="AE120" s="342">
        <v>60061.906524181861</v>
      </c>
      <c r="AF120" s="342">
        <v>89396.631215663976</v>
      </c>
      <c r="AG120" s="342">
        <v>92499.772723786868</v>
      </c>
      <c r="AH120" s="342">
        <v>150601.18967526825</v>
      </c>
      <c r="AI120" s="342">
        <v>159317.57606505591</v>
      </c>
      <c r="AJ120" s="342">
        <v>125303.0282046614</v>
      </c>
      <c r="AK120" s="342">
        <v>62534.549500820765</v>
      </c>
      <c r="AL120" s="342">
        <v>76145.883352440229</v>
      </c>
      <c r="AM120" s="342">
        <v>133849.03817366026</v>
      </c>
      <c r="AN120" s="342">
        <v>146928.56260354529</v>
      </c>
      <c r="AO120" s="342">
        <v>202457.47406399762</v>
      </c>
      <c r="AP120" s="342">
        <v>244519.35624300104</v>
      </c>
      <c r="AQ120" s="342">
        <v>153592.01152022908</v>
      </c>
      <c r="AR120" s="342">
        <v>180293.541446894</v>
      </c>
      <c r="AS120" s="342">
        <v>273562.68301009783</v>
      </c>
      <c r="AT120" s="342">
        <v>260501.52755811065</v>
      </c>
      <c r="AU120" s="342">
        <v>370439.00227487658</v>
      </c>
      <c r="AV120" s="342">
        <v>261877.46919301752</v>
      </c>
      <c r="AW120" s="342">
        <v>276458.67223125271</v>
      </c>
      <c r="AX120" s="342">
        <v>335856.89989891241</v>
      </c>
      <c r="AY120" s="342">
        <v>497949.59862489766</v>
      </c>
      <c r="AZ120" s="342">
        <v>621361.64506325359</v>
      </c>
      <c r="BA120" s="342">
        <v>625230.02715848014</v>
      </c>
      <c r="BB120" s="342">
        <v>563078.06906848238</v>
      </c>
      <c r="BC120" s="342">
        <v>741744.63381303218</v>
      </c>
      <c r="BD120" s="342">
        <v>1035497.1836754571</v>
      </c>
      <c r="BE120" s="342">
        <v>493905.76712605968</v>
      </c>
      <c r="BF120" s="342">
        <v>630176.44826177508</v>
      </c>
      <c r="BG120" s="342">
        <v>469416</v>
      </c>
      <c r="BH120" s="342">
        <v>388136.99603897927</v>
      </c>
      <c r="BI120" s="342">
        <v>495123.8415368963</v>
      </c>
      <c r="BJ120" s="342">
        <v>381552.2862154016</v>
      </c>
      <c r="BK120" s="342">
        <v>330761.67198649771</v>
      </c>
      <c r="BL120" s="382"/>
      <c r="BM120" s="382"/>
      <c r="BN120" s="382"/>
      <c r="BO120" s="352"/>
      <c r="BP120" s="352"/>
    </row>
    <row r="121" spans="3:68" s="353" customFormat="1" x14ac:dyDescent="0.2">
      <c r="C121" s="62" t="s">
        <v>28</v>
      </c>
      <c r="D121" s="62" t="s">
        <v>333</v>
      </c>
      <c r="E121" s="381" t="s">
        <v>132</v>
      </c>
      <c r="F121" s="62" t="s">
        <v>155</v>
      </c>
      <c r="G121" s="62" t="s">
        <v>16</v>
      </c>
      <c r="H121" s="342">
        <v>62049.359765568559</v>
      </c>
      <c r="I121" s="342">
        <v>109265.09020684264</v>
      </c>
      <c r="J121" s="342">
        <v>86037.028173056999</v>
      </c>
      <c r="K121" s="342">
        <v>178286.41830513818</v>
      </c>
      <c r="L121" s="342">
        <v>90669.254856698186</v>
      </c>
      <c r="M121" s="342">
        <v>177745.03268057483</v>
      </c>
      <c r="N121" s="342">
        <v>134074.92056205188</v>
      </c>
      <c r="O121" s="342">
        <v>179325.91923419631</v>
      </c>
      <c r="P121" s="342">
        <v>203489.11663704677</v>
      </c>
      <c r="Q121" s="342">
        <v>270993.80035674333</v>
      </c>
      <c r="R121" s="342">
        <v>294973.25181586505</v>
      </c>
      <c r="S121" s="342">
        <v>318113.94687950722</v>
      </c>
      <c r="T121" s="342">
        <v>154360.8372438087</v>
      </c>
      <c r="U121" s="342">
        <v>179426.57047751686</v>
      </c>
      <c r="V121" s="342">
        <v>138798.40299804247</v>
      </c>
      <c r="W121" s="342">
        <v>187189.71425270979</v>
      </c>
      <c r="X121" s="342">
        <v>128209.10022160315</v>
      </c>
      <c r="Y121" s="342">
        <v>145060.95577833577</v>
      </c>
      <c r="Z121" s="342">
        <v>166605.89771699597</v>
      </c>
      <c r="AA121" s="342">
        <v>118993.09287920292</v>
      </c>
      <c r="AB121" s="342">
        <v>52341.524391486564</v>
      </c>
      <c r="AC121" s="342">
        <v>35296.097515899011</v>
      </c>
      <c r="AD121" s="342">
        <v>44068.653769511438</v>
      </c>
      <c r="AE121" s="342">
        <v>79936.59837279121</v>
      </c>
      <c r="AF121" s="342">
        <v>141407.72742315938</v>
      </c>
      <c r="AG121" s="342">
        <v>84143.631556915323</v>
      </c>
      <c r="AH121" s="342">
        <v>186574.53544201856</v>
      </c>
      <c r="AI121" s="342">
        <v>209595.48586511554</v>
      </c>
      <c r="AJ121" s="342">
        <v>197528.16805659447</v>
      </c>
      <c r="AK121" s="342">
        <v>144340.70926528855</v>
      </c>
      <c r="AL121" s="342">
        <v>200615.22589858313</v>
      </c>
      <c r="AM121" s="342">
        <v>334379.31695089873</v>
      </c>
      <c r="AN121" s="342">
        <v>181300.00527903711</v>
      </c>
      <c r="AO121" s="342">
        <v>473329.87852125085</v>
      </c>
      <c r="AP121" s="342">
        <v>431170.63219249615</v>
      </c>
      <c r="AQ121" s="342">
        <v>434869.82379230577</v>
      </c>
      <c r="AR121" s="342">
        <v>496512.40877536638</v>
      </c>
      <c r="AS121" s="342">
        <v>1208817.3504523286</v>
      </c>
      <c r="AT121" s="342">
        <v>2049680.7771797394</v>
      </c>
      <c r="AU121" s="342">
        <v>3491727.6085227779</v>
      </c>
      <c r="AV121" s="342">
        <v>3020947.3496408686</v>
      </c>
      <c r="AW121" s="342">
        <v>2060179.1404689793</v>
      </c>
      <c r="AX121" s="342">
        <v>1317252.4347862874</v>
      </c>
      <c r="AY121" s="342">
        <v>1295286.2920352446</v>
      </c>
      <c r="AZ121" s="342">
        <v>997922.71637153777</v>
      </c>
      <c r="BA121" s="342">
        <v>521487.63756307098</v>
      </c>
      <c r="BB121" s="342">
        <v>1105289.7787267999</v>
      </c>
      <c r="BC121" s="342">
        <v>874975.49166940129</v>
      </c>
      <c r="BD121" s="342">
        <v>467776.07482616056</v>
      </c>
      <c r="BE121" s="342">
        <v>298441.89372233697</v>
      </c>
      <c r="BF121" s="342">
        <v>259194.0437015887</v>
      </c>
      <c r="BG121" s="342">
        <v>159202</v>
      </c>
      <c r="BH121" s="342">
        <v>190421.19320444786</v>
      </c>
      <c r="BI121" s="342">
        <v>330560.83336307044</v>
      </c>
      <c r="BJ121" s="342">
        <v>358487.45568516722</v>
      </c>
      <c r="BK121" s="342">
        <v>318106.29483542172</v>
      </c>
      <c r="BL121" s="382"/>
      <c r="BM121" s="382"/>
      <c r="BN121" s="382"/>
      <c r="BO121" s="352"/>
      <c r="BP121" s="352"/>
    </row>
    <row r="122" spans="3:68" s="353" customFormat="1" x14ac:dyDescent="0.2">
      <c r="C122" s="62" t="s">
        <v>29</v>
      </c>
      <c r="D122" s="62" t="s">
        <v>333</v>
      </c>
      <c r="E122" s="381" t="s">
        <v>132</v>
      </c>
      <c r="F122" s="62" t="s">
        <v>155</v>
      </c>
      <c r="G122" s="62" t="s">
        <v>16</v>
      </c>
      <c r="H122" s="342">
        <v>13798.257993796298</v>
      </c>
      <c r="I122" s="342">
        <v>14837.655792914755</v>
      </c>
      <c r="J122" s="342">
        <v>15806.10158257669</v>
      </c>
      <c r="K122" s="342">
        <v>16333.029969398713</v>
      </c>
      <c r="L122" s="342">
        <v>12312.080314078075</v>
      </c>
      <c r="M122" s="342">
        <v>9939.8258023689614</v>
      </c>
      <c r="N122" s="342">
        <v>6198.1509163649753</v>
      </c>
      <c r="O122" s="342">
        <v>12157.465335201548</v>
      </c>
      <c r="P122" s="342">
        <v>16582.302597405411</v>
      </c>
      <c r="Q122" s="342">
        <v>16699.500390766581</v>
      </c>
      <c r="R122" s="342">
        <v>22861.452515926772</v>
      </c>
      <c r="S122" s="342">
        <v>22918.552785477954</v>
      </c>
      <c r="T122" s="342">
        <v>28492.948883565034</v>
      </c>
      <c r="U122" s="342">
        <v>17641.526511572782</v>
      </c>
      <c r="V122" s="342">
        <v>13979.874914836584</v>
      </c>
      <c r="W122" s="342">
        <v>16121.729587564834</v>
      </c>
      <c r="X122" s="342">
        <v>10543.228611736711</v>
      </c>
      <c r="Y122" s="342">
        <v>17273.58963204933</v>
      </c>
      <c r="Z122" s="342">
        <v>12415.768202306132</v>
      </c>
      <c r="AA122" s="342">
        <v>7641.945421307194</v>
      </c>
      <c r="AB122" s="342">
        <v>9530.2142286879898</v>
      </c>
      <c r="AC122" s="342">
        <v>12754.61872802467</v>
      </c>
      <c r="AD122" s="342">
        <v>14172.312544483833</v>
      </c>
      <c r="AE122" s="342">
        <v>13488.412279486505</v>
      </c>
      <c r="AF122" s="342">
        <v>7859.0090832227688</v>
      </c>
      <c r="AG122" s="342">
        <v>10775.551694829688</v>
      </c>
      <c r="AH122" s="342">
        <v>10372.900828132284</v>
      </c>
      <c r="AI122" s="342">
        <v>10293.847708942096</v>
      </c>
      <c r="AJ122" s="342">
        <v>23556.170791713088</v>
      </c>
      <c r="AK122" s="342">
        <v>18265.885540703806</v>
      </c>
      <c r="AL122" s="342">
        <v>14069.8023452947</v>
      </c>
      <c r="AM122" s="342">
        <v>14533.750671309508</v>
      </c>
      <c r="AN122" s="342">
        <v>16508.17027126388</v>
      </c>
      <c r="AO122" s="342">
        <v>20498.430141893507</v>
      </c>
      <c r="AP122" s="342">
        <v>12150.58951259322</v>
      </c>
      <c r="AQ122" s="342">
        <v>32711.84080067429</v>
      </c>
      <c r="AR122" s="342">
        <v>71201.323128781369</v>
      </c>
      <c r="AS122" s="342">
        <v>49527.584274662615</v>
      </c>
      <c r="AT122" s="342">
        <v>43520.087467967242</v>
      </c>
      <c r="AU122" s="342">
        <v>72961.462172519008</v>
      </c>
      <c r="AV122" s="342">
        <v>119580.07202429214</v>
      </c>
      <c r="AW122" s="342">
        <v>322188.88316654612</v>
      </c>
      <c r="AX122" s="342">
        <v>388859.54498554155</v>
      </c>
      <c r="AY122" s="342">
        <v>144812.95310037656</v>
      </c>
      <c r="AZ122" s="342">
        <v>68746.551993894915</v>
      </c>
      <c r="BA122" s="342">
        <v>54682.076162409932</v>
      </c>
      <c r="BB122" s="342">
        <v>77187.493282592797</v>
      </c>
      <c r="BC122" s="342">
        <v>115694.93761657589</v>
      </c>
      <c r="BD122" s="342">
        <v>63250.794073182973</v>
      </c>
      <c r="BE122" s="342">
        <v>60090.336642433664</v>
      </c>
      <c r="BF122" s="342">
        <v>69834.430318231753</v>
      </c>
      <c r="BG122" s="342">
        <v>17312</v>
      </c>
      <c r="BH122" s="342">
        <v>66059.815846239479</v>
      </c>
      <c r="BI122" s="342">
        <v>54457.64746781344</v>
      </c>
      <c r="BJ122" s="342">
        <v>65484.681722019137</v>
      </c>
      <c r="BK122" s="342">
        <v>56916.326070358453</v>
      </c>
      <c r="BL122" s="382"/>
      <c r="BM122" s="382"/>
      <c r="BN122" s="382"/>
      <c r="BO122" s="352"/>
      <c r="BP122" s="352"/>
    </row>
    <row r="123" spans="3:68" s="353" customFormat="1" x14ac:dyDescent="0.2">
      <c r="C123" s="62" t="s">
        <v>30</v>
      </c>
      <c r="D123" s="62" t="s">
        <v>333</v>
      </c>
      <c r="E123" s="381" t="s">
        <v>132</v>
      </c>
      <c r="F123" s="62" t="s">
        <v>155</v>
      </c>
      <c r="G123" s="62" t="s">
        <v>16</v>
      </c>
      <c r="H123" s="342">
        <v>10154.268110000001</v>
      </c>
      <c r="I123" s="342">
        <v>10570.777601</v>
      </c>
      <c r="J123" s="342">
        <v>10884.322604000001</v>
      </c>
      <c r="K123" s="342">
        <v>12049.599553</v>
      </c>
      <c r="L123" s="342">
        <v>8092.3954510000003</v>
      </c>
      <c r="M123" s="342">
        <v>5909.4472109999997</v>
      </c>
      <c r="N123" s="342">
        <v>2278.5015779999999</v>
      </c>
      <c r="O123" s="342">
        <v>7569.614971</v>
      </c>
      <c r="P123" s="342">
        <v>22099.699165000002</v>
      </c>
      <c r="Q123" s="342">
        <v>40800.9145951385</v>
      </c>
      <c r="R123" s="342">
        <v>113697.45628310804</v>
      </c>
      <c r="S123" s="342">
        <v>377581.55346952978</v>
      </c>
      <c r="T123" s="342">
        <v>407716.59599721164</v>
      </c>
      <c r="U123" s="342">
        <v>248445.44031744241</v>
      </c>
      <c r="V123" s="342">
        <v>154074.83623565728</v>
      </c>
      <c r="W123" s="342">
        <v>35223.343718038173</v>
      </c>
      <c r="X123" s="342">
        <v>44023.126715637416</v>
      </c>
      <c r="Y123" s="342">
        <v>11487.023553618532</v>
      </c>
      <c r="Z123" s="342">
        <v>10076.626123313696</v>
      </c>
      <c r="AA123" s="342">
        <v>22788.895260120138</v>
      </c>
      <c r="AB123" s="342">
        <v>5664.3092911760814</v>
      </c>
      <c r="AC123" s="342">
        <v>11412.041932441953</v>
      </c>
      <c r="AD123" s="342">
        <v>18029.618596136846</v>
      </c>
      <c r="AE123" s="342">
        <v>16111.204252092699</v>
      </c>
      <c r="AF123" s="342">
        <v>16826.867167180881</v>
      </c>
      <c r="AG123" s="342">
        <v>16564.541132629642</v>
      </c>
      <c r="AH123" s="342">
        <v>18284.347752987629</v>
      </c>
      <c r="AI123" s="342">
        <v>15948.541090857358</v>
      </c>
      <c r="AJ123" s="342">
        <v>17674.288339879662</v>
      </c>
      <c r="AK123" s="342">
        <v>10793.886978918163</v>
      </c>
      <c r="AL123" s="342">
        <v>3998.9114675711367</v>
      </c>
      <c r="AM123" s="342">
        <v>5756.1322530647631</v>
      </c>
      <c r="AN123" s="342">
        <v>15178.624867442508</v>
      </c>
      <c r="AO123" s="342">
        <v>10738.973158637235</v>
      </c>
      <c r="AP123" s="342">
        <v>8450.6525865119511</v>
      </c>
      <c r="AQ123" s="342">
        <v>5008.2297337748769</v>
      </c>
      <c r="AR123" s="342">
        <v>3319.982602902488</v>
      </c>
      <c r="AS123" s="342">
        <v>9763.7417072084427</v>
      </c>
      <c r="AT123" s="342">
        <v>14857.108560464148</v>
      </c>
      <c r="AU123" s="342">
        <v>17234.828928992967</v>
      </c>
      <c r="AV123" s="342">
        <v>12666.742936122057</v>
      </c>
      <c r="AW123" s="342">
        <v>12458.147723153681</v>
      </c>
      <c r="AX123" s="342">
        <v>9500.8539908760631</v>
      </c>
      <c r="AY123" s="342">
        <v>4899.3014320606053</v>
      </c>
      <c r="AZ123" s="342">
        <v>24313.01840238928</v>
      </c>
      <c r="BA123" s="342">
        <v>19851.137128628179</v>
      </c>
      <c r="BB123" s="342">
        <v>15976.86978085824</v>
      </c>
      <c r="BC123" s="342">
        <v>15450.71600321506</v>
      </c>
      <c r="BD123" s="342">
        <v>12588.109394272153</v>
      </c>
      <c r="BE123" s="342">
        <v>7359.0278225407073</v>
      </c>
      <c r="BF123" s="342">
        <v>68443.576136189004</v>
      </c>
      <c r="BG123" s="342">
        <v>10705</v>
      </c>
      <c r="BH123" s="342">
        <v>4376.9669254271903</v>
      </c>
      <c r="BI123" s="342">
        <v>3591.0061214628604</v>
      </c>
      <c r="BJ123" s="342">
        <v>13231.199847278869</v>
      </c>
      <c r="BK123" s="342">
        <v>32510.494076335439</v>
      </c>
      <c r="BL123" s="382"/>
      <c r="BM123" s="382"/>
      <c r="BN123" s="382"/>
      <c r="BO123" s="352"/>
      <c r="BP123" s="352"/>
    </row>
    <row r="124" spans="3:68" s="353" customFormat="1" x14ac:dyDescent="0.2">
      <c r="C124" s="62" t="s">
        <v>31</v>
      </c>
      <c r="D124" s="62" t="s">
        <v>333</v>
      </c>
      <c r="E124" s="381" t="s">
        <v>132</v>
      </c>
      <c r="F124" s="62" t="s">
        <v>155</v>
      </c>
      <c r="G124" s="62" t="s">
        <v>16</v>
      </c>
      <c r="H124" s="342">
        <v>56044.204545199827</v>
      </c>
      <c r="I124" s="342">
        <v>69172.470540528651</v>
      </c>
      <c r="J124" s="342">
        <v>84018.137221403565</v>
      </c>
      <c r="K124" s="342">
        <v>115953.83761843015</v>
      </c>
      <c r="L124" s="342">
        <v>138194.03357649111</v>
      </c>
      <c r="M124" s="342">
        <v>147845.67436837472</v>
      </c>
      <c r="N124" s="342">
        <v>251630.4773314987</v>
      </c>
      <c r="O124" s="342">
        <v>243723.29138320257</v>
      </c>
      <c r="P124" s="342">
        <v>385745.41179917846</v>
      </c>
      <c r="Q124" s="342">
        <v>232479.01998624852</v>
      </c>
      <c r="R124" s="342">
        <v>188226.75429768284</v>
      </c>
      <c r="S124" s="342">
        <v>265818.85869539774</v>
      </c>
      <c r="T124" s="342">
        <v>318174.44310052425</v>
      </c>
      <c r="U124" s="342">
        <v>392616.63871626602</v>
      </c>
      <c r="V124" s="342">
        <v>252960.25248280194</v>
      </c>
      <c r="W124" s="342">
        <v>280105.02556986397</v>
      </c>
      <c r="X124" s="342">
        <v>150706.18483592762</v>
      </c>
      <c r="Y124" s="342">
        <v>102893.6454328839</v>
      </c>
      <c r="Z124" s="342">
        <v>97247.649315627961</v>
      </c>
      <c r="AA124" s="342">
        <v>150733.47161560558</v>
      </c>
      <c r="AB124" s="342">
        <v>111823.29179880526</v>
      </c>
      <c r="AC124" s="342">
        <v>115305.01520628486</v>
      </c>
      <c r="AD124" s="342">
        <v>90637.847167975386</v>
      </c>
      <c r="AE124" s="342">
        <v>87635.247998933453</v>
      </c>
      <c r="AF124" s="342">
        <v>86071.149076695612</v>
      </c>
      <c r="AG124" s="342">
        <v>79185.61484154762</v>
      </c>
      <c r="AH124" s="342">
        <v>80743.361207002847</v>
      </c>
      <c r="AI124" s="342">
        <v>116576.46308505918</v>
      </c>
      <c r="AJ124" s="342">
        <v>124860.90667684173</v>
      </c>
      <c r="AK124" s="342">
        <v>133859.38846097715</v>
      </c>
      <c r="AL124" s="342">
        <v>125643.47596872429</v>
      </c>
      <c r="AM124" s="342">
        <v>143993.09114334921</v>
      </c>
      <c r="AN124" s="342">
        <v>165753.67547465742</v>
      </c>
      <c r="AO124" s="342">
        <v>217863.62631813897</v>
      </c>
      <c r="AP124" s="342">
        <v>222807.62578488947</v>
      </c>
      <c r="AQ124" s="342">
        <v>259617.27708581436</v>
      </c>
      <c r="AR124" s="342">
        <v>186422.67706280592</v>
      </c>
      <c r="AS124" s="342">
        <v>180343.1934266896</v>
      </c>
      <c r="AT124" s="342">
        <v>225863.52206770921</v>
      </c>
      <c r="AU124" s="342">
        <v>177564.7249673628</v>
      </c>
      <c r="AV124" s="342">
        <v>156473.21014683406</v>
      </c>
      <c r="AW124" s="342">
        <v>187631.44976578697</v>
      </c>
      <c r="AX124" s="342">
        <v>145219.71772301229</v>
      </c>
      <c r="AY124" s="342">
        <v>134877.95964710461</v>
      </c>
      <c r="AZ124" s="342">
        <v>226324.19653747758</v>
      </c>
      <c r="BA124" s="342">
        <v>269199.2631829654</v>
      </c>
      <c r="BB124" s="342">
        <v>383413.28489780886</v>
      </c>
      <c r="BC124" s="342">
        <v>563048.44101416459</v>
      </c>
      <c r="BD124" s="342">
        <v>471346.66412603291</v>
      </c>
      <c r="BE124" s="342">
        <v>336582.48621158279</v>
      </c>
      <c r="BF124" s="342">
        <v>257255.90057792005</v>
      </c>
      <c r="BG124" s="342">
        <v>122218</v>
      </c>
      <c r="BH124" s="342">
        <v>177904.79766516906</v>
      </c>
      <c r="BI124" s="342">
        <v>256598.39436797367</v>
      </c>
      <c r="BJ124" s="342">
        <v>227911.32037818304</v>
      </c>
      <c r="BK124" s="342">
        <v>204924.29730300693</v>
      </c>
      <c r="BL124" s="382"/>
      <c r="BM124" s="382"/>
      <c r="BN124" s="382"/>
      <c r="BO124" s="352"/>
      <c r="BP124" s="352"/>
    </row>
    <row r="125" spans="3:68" s="353" customFormat="1" x14ac:dyDescent="0.2">
      <c r="C125" s="62" t="s">
        <v>32</v>
      </c>
      <c r="D125" s="62" t="s">
        <v>333</v>
      </c>
      <c r="E125" s="381" t="s">
        <v>132</v>
      </c>
      <c r="F125" s="62" t="s">
        <v>155</v>
      </c>
      <c r="G125" s="62" t="s">
        <v>16</v>
      </c>
      <c r="H125" s="342">
        <v>5348.909686</v>
      </c>
      <c r="I125" s="342">
        <v>7618.2917379999999</v>
      </c>
      <c r="J125" s="342">
        <v>11448.630326</v>
      </c>
      <c r="K125" s="342">
        <v>16485.431025999998</v>
      </c>
      <c r="L125" s="342">
        <v>17798.102640000001</v>
      </c>
      <c r="M125" s="342">
        <v>21205.394763</v>
      </c>
      <c r="N125" s="342">
        <v>20072.513898000001</v>
      </c>
      <c r="O125" s="342">
        <v>15864.543997000001</v>
      </c>
      <c r="P125" s="342">
        <v>20733.479167000001</v>
      </c>
      <c r="Q125" s="342">
        <v>12324.708923</v>
      </c>
      <c r="R125" s="342">
        <v>5149.6322870000004</v>
      </c>
      <c r="S125" s="342">
        <v>15755.805247</v>
      </c>
      <c r="T125" s="342">
        <v>188129.49546343501</v>
      </c>
      <c r="U125" s="342">
        <v>363794.69295102888</v>
      </c>
      <c r="V125" s="342">
        <v>388465.86203545582</v>
      </c>
      <c r="W125" s="342">
        <v>234177.98834624889</v>
      </c>
      <c r="X125" s="342">
        <v>66558.499256714204</v>
      </c>
      <c r="Y125" s="342">
        <v>12261.69440097965</v>
      </c>
      <c r="Z125" s="342">
        <v>3742.5731784719082</v>
      </c>
      <c r="AA125" s="342">
        <v>5009.3782823726042</v>
      </c>
      <c r="AB125" s="342">
        <v>4473.2746773460321</v>
      </c>
      <c r="AC125" s="342">
        <v>2714.4743211738141</v>
      </c>
      <c r="AD125" s="342">
        <v>3920.4479038542827</v>
      </c>
      <c r="AE125" s="342">
        <v>1977.2829676904523</v>
      </c>
      <c r="AF125" s="342">
        <v>6206.7399330042263</v>
      </c>
      <c r="AG125" s="342">
        <v>962.86915854892254</v>
      </c>
      <c r="AH125" s="342">
        <v>4126.4481512371185</v>
      </c>
      <c r="AI125" s="342">
        <v>7426.1941717396458</v>
      </c>
      <c r="AJ125" s="342">
        <v>3677.3278583123279</v>
      </c>
      <c r="AK125" s="342">
        <v>5171.6797612033897</v>
      </c>
      <c r="AL125" s="342">
        <v>4470.3830391041574</v>
      </c>
      <c r="AM125" s="342">
        <v>902.78653946423856</v>
      </c>
      <c r="AN125" s="342">
        <v>6003.0861892411685</v>
      </c>
      <c r="AO125" s="342">
        <v>5546.9217442312247</v>
      </c>
      <c r="AP125" s="342">
        <v>2489.5673127462201</v>
      </c>
      <c r="AQ125" s="342">
        <v>1011.1252459356218</v>
      </c>
      <c r="AR125" s="342">
        <v>8875.7192559577779</v>
      </c>
      <c r="AS125" s="342">
        <v>10155.373116203042</v>
      </c>
      <c r="AT125" s="342">
        <v>16727.020555741165</v>
      </c>
      <c r="AU125" s="342">
        <v>11415.528865154705</v>
      </c>
      <c r="AV125" s="342">
        <v>7951.722783102723</v>
      </c>
      <c r="AW125" s="342">
        <v>4208.2951862807849</v>
      </c>
      <c r="AX125" s="342">
        <v>2887.0999412833808</v>
      </c>
      <c r="AY125" s="342">
        <v>8859.3075332960852</v>
      </c>
      <c r="AZ125" s="342">
        <v>17671.323260954377</v>
      </c>
      <c r="BA125" s="342">
        <v>9626.6862749617103</v>
      </c>
      <c r="BB125" s="342">
        <v>7196.9392426027898</v>
      </c>
      <c r="BC125" s="342">
        <v>18638.169658049723</v>
      </c>
      <c r="BD125" s="342">
        <v>4447.3954377314585</v>
      </c>
      <c r="BE125" s="342">
        <v>11269.035764201839</v>
      </c>
      <c r="BF125" s="342">
        <v>6527.2975438708818</v>
      </c>
      <c r="BG125" s="342">
        <v>3169</v>
      </c>
      <c r="BH125" s="342">
        <v>10203.200702770875</v>
      </c>
      <c r="BI125" s="342">
        <v>2881.5247795844371</v>
      </c>
      <c r="BJ125" s="342">
        <v>4112.7955277492947</v>
      </c>
      <c r="BK125" s="342">
        <v>4230.7051499700801</v>
      </c>
      <c r="BL125" s="382"/>
      <c r="BM125" s="382"/>
      <c r="BN125" s="382"/>
      <c r="BO125" s="352"/>
      <c r="BP125" s="352"/>
    </row>
    <row r="126" spans="3:68" s="353" customFormat="1" x14ac:dyDescent="0.2">
      <c r="C126" s="62" t="s">
        <v>141</v>
      </c>
      <c r="D126" s="62" t="s">
        <v>333</v>
      </c>
      <c r="E126" s="381" t="s">
        <v>132</v>
      </c>
      <c r="F126" s="62" t="s">
        <v>155</v>
      </c>
      <c r="G126" s="62" t="s">
        <v>16</v>
      </c>
      <c r="H126" s="342">
        <v>817347.81668870989</v>
      </c>
      <c r="I126" s="342">
        <v>1195148.2230748842</v>
      </c>
      <c r="J126" s="342">
        <v>1422036.4349007553</v>
      </c>
      <c r="K126" s="342">
        <v>1787144.591753351</v>
      </c>
      <c r="L126" s="342">
        <v>1674012.1829927268</v>
      </c>
      <c r="M126" s="342">
        <v>1860795.4195305631</v>
      </c>
      <c r="N126" s="342">
        <v>1854613.8144240982</v>
      </c>
      <c r="O126" s="342">
        <v>2217146.2260677684</v>
      </c>
      <c r="P126" s="342">
        <v>3097816.3928641616</v>
      </c>
      <c r="Q126" s="342">
        <v>2671420.055079862</v>
      </c>
      <c r="R126" s="342">
        <v>2762445.7719905861</v>
      </c>
      <c r="S126" s="342">
        <v>3939145.7394991913</v>
      </c>
      <c r="T126" s="342">
        <v>3583021.0791836726</v>
      </c>
      <c r="U126" s="342">
        <v>3111802.1661047637</v>
      </c>
      <c r="V126" s="342">
        <v>2207889.6550241578</v>
      </c>
      <c r="W126" s="342">
        <v>1893251.4133999106</v>
      </c>
      <c r="X126" s="342">
        <v>1629978.8093783373</v>
      </c>
      <c r="Y126" s="342">
        <v>1313298.6676004899</v>
      </c>
      <c r="Z126" s="342">
        <v>1457772.0545619933</v>
      </c>
      <c r="AA126" s="342">
        <v>2190234.8194481679</v>
      </c>
      <c r="AB126" s="342">
        <v>1357661.1454768593</v>
      </c>
      <c r="AC126" s="342">
        <v>972741.14310939866</v>
      </c>
      <c r="AD126" s="342">
        <v>974827.82324052951</v>
      </c>
      <c r="AE126" s="342">
        <v>1326539.7018711667</v>
      </c>
      <c r="AF126" s="342">
        <v>1501046.440859329</v>
      </c>
      <c r="AG126" s="342">
        <v>1628781.8318669465</v>
      </c>
      <c r="AH126" s="342">
        <v>2324466.0659738369</v>
      </c>
      <c r="AI126" s="342">
        <v>2570186.5369640607</v>
      </c>
      <c r="AJ126" s="342">
        <v>2426174.7132808468</v>
      </c>
      <c r="AK126" s="342">
        <v>1760861.1183839617</v>
      </c>
      <c r="AL126" s="342">
        <v>1661168.0063938452</v>
      </c>
      <c r="AM126" s="342">
        <v>1816247.1408456378</v>
      </c>
      <c r="AN126" s="342">
        <v>1801690.9671434781</v>
      </c>
      <c r="AO126" s="342">
        <v>2253834.1430217954</v>
      </c>
      <c r="AP126" s="342">
        <v>2622265.0933985561</v>
      </c>
      <c r="AQ126" s="342">
        <v>2998286.5320065059</v>
      </c>
      <c r="AR126" s="342">
        <v>3326278.6059467308</v>
      </c>
      <c r="AS126" s="342">
        <v>4981835.4771004841</v>
      </c>
      <c r="AT126" s="342">
        <v>7381807.6549179861</v>
      </c>
      <c r="AU126" s="342">
        <v>8731850.022170173</v>
      </c>
      <c r="AV126" s="342">
        <v>8409188.4700665269</v>
      </c>
      <c r="AW126" s="342">
        <v>8507474.0283338614</v>
      </c>
      <c r="AX126" s="342">
        <v>8618567.1207443252</v>
      </c>
      <c r="AY126" s="342">
        <v>8755928.9254861847</v>
      </c>
      <c r="AZ126" s="342">
        <v>9357218.9475396872</v>
      </c>
      <c r="BA126" s="342">
        <v>8731205.1965307035</v>
      </c>
      <c r="BB126" s="342">
        <v>9701050.9817289747</v>
      </c>
      <c r="BC126" s="342">
        <v>9272488.91735241</v>
      </c>
      <c r="BD126" s="342">
        <v>6353981.8629915882</v>
      </c>
      <c r="BE126" s="342">
        <v>3840313.8516068272</v>
      </c>
      <c r="BF126" s="342">
        <v>3472571.0565013229</v>
      </c>
      <c r="BG126" s="342">
        <v>3069549</v>
      </c>
      <c r="BH126" s="342">
        <v>2680627.733023284</v>
      </c>
      <c r="BI126" s="342">
        <v>3186293.5880204774</v>
      </c>
      <c r="BJ126" s="342">
        <v>3148580.620648657</v>
      </c>
      <c r="BK126" s="342">
        <v>2953965.1541100396</v>
      </c>
      <c r="BL126" s="382"/>
      <c r="BM126" s="382"/>
      <c r="BN126" s="382"/>
      <c r="BO126" s="352"/>
      <c r="BP126" s="352"/>
    </row>
    <row r="127" spans="3:68" s="353" customFormat="1" x14ac:dyDescent="0.2">
      <c r="C127" s="62" t="s">
        <v>142</v>
      </c>
      <c r="D127" s="62" t="s">
        <v>333</v>
      </c>
      <c r="E127" s="381" t="s">
        <v>132</v>
      </c>
      <c r="F127" s="62" t="s">
        <v>155</v>
      </c>
      <c r="G127" s="62" t="s">
        <v>16</v>
      </c>
      <c r="H127" s="342">
        <v>777187.45180576982</v>
      </c>
      <c r="I127" s="342">
        <v>1083237.2282138194</v>
      </c>
      <c r="J127" s="342">
        <v>1287157.8310348561</v>
      </c>
      <c r="K127" s="342">
        <v>1670910.4703216539</v>
      </c>
      <c r="L127" s="342">
        <v>1603205.1950483902</v>
      </c>
      <c r="M127" s="342">
        <v>1810891.2242567756</v>
      </c>
      <c r="N127" s="342">
        <v>1835614.9178081243</v>
      </c>
      <c r="O127" s="342">
        <v>2199148.0332312696</v>
      </c>
      <c r="P127" s="342">
        <v>3077199.0194458896</v>
      </c>
      <c r="Q127" s="342">
        <v>2657273.7630518675</v>
      </c>
      <c r="R127" s="342">
        <v>2760072.1649154793</v>
      </c>
      <c r="S127" s="342">
        <v>3937513.6588233788</v>
      </c>
      <c r="T127" s="342">
        <v>3577322.6120370612</v>
      </c>
      <c r="U127" s="342">
        <v>3100466.5786262434</v>
      </c>
      <c r="V127" s="342">
        <v>2192142.7641703542</v>
      </c>
      <c r="W127" s="342">
        <v>1878807.3028512597</v>
      </c>
      <c r="X127" s="342">
        <v>1572710.5849974938</v>
      </c>
      <c r="Y127" s="342">
        <v>1269511.6110314194</v>
      </c>
      <c r="Z127" s="342">
        <v>1374574.5290928073</v>
      </c>
      <c r="AA127" s="342">
        <v>1964091.1848460501</v>
      </c>
      <c r="AB127" s="342">
        <v>1119187.5230189255</v>
      </c>
      <c r="AC127" s="342">
        <v>802537.90482116817</v>
      </c>
      <c r="AD127" s="342">
        <v>812981.83788039861</v>
      </c>
      <c r="AE127" s="342">
        <v>1110443.4091525499</v>
      </c>
      <c r="AF127" s="342">
        <v>1283866.1121782181</v>
      </c>
      <c r="AG127" s="342">
        <v>1354210.7439064132</v>
      </c>
      <c r="AH127" s="342">
        <v>2024315.5215245262</v>
      </c>
      <c r="AI127" s="342">
        <v>2139841.3089600615</v>
      </c>
      <c r="AJ127" s="342">
        <v>1889601.4988794876</v>
      </c>
      <c r="AK127" s="342">
        <v>1458360.0893033626</v>
      </c>
      <c r="AL127" s="342">
        <v>1583470.2153549548</v>
      </c>
      <c r="AM127" s="342">
        <v>1720169.8195138075</v>
      </c>
      <c r="AN127" s="342">
        <v>1661902.3878860022</v>
      </c>
      <c r="AO127" s="342">
        <v>2198049.8538535056</v>
      </c>
      <c r="AP127" s="342">
        <v>2489999.687740338</v>
      </c>
      <c r="AQ127" s="342">
        <v>2739707.0491904384</v>
      </c>
      <c r="AR127" s="342">
        <v>3163359.9473372325</v>
      </c>
      <c r="AS127" s="342">
        <v>4897525.9764757352</v>
      </c>
      <c r="AT127" s="342">
        <v>7191515.9197704792</v>
      </c>
      <c r="AU127" s="342">
        <v>8605121.5219987445</v>
      </c>
      <c r="AV127" s="342">
        <v>8285370.0419345004</v>
      </c>
      <c r="AW127" s="342">
        <v>8407399.8669516612</v>
      </c>
      <c r="AX127" s="342">
        <v>8463431.8052452877</v>
      </c>
      <c r="AY127" s="342">
        <v>8498380.840960782</v>
      </c>
      <c r="AZ127" s="342">
        <v>9158722.5883090477</v>
      </c>
      <c r="BA127" s="342">
        <v>8447407.7887606639</v>
      </c>
      <c r="BB127" s="342">
        <v>9246973.1340050958</v>
      </c>
      <c r="BC127" s="342">
        <v>8796867.9840889834</v>
      </c>
      <c r="BD127" s="342">
        <v>6282136.7699452965</v>
      </c>
      <c r="BE127" s="342">
        <v>3797008.6134344777</v>
      </c>
      <c r="BF127" s="342">
        <v>3438696.5815667566</v>
      </c>
      <c r="BG127" s="342">
        <v>2875714</v>
      </c>
      <c r="BH127" s="342">
        <v>2584962.040480399</v>
      </c>
      <c r="BI127" s="342">
        <v>3155956.3243850726</v>
      </c>
      <c r="BJ127" s="342">
        <v>3097265.8123914003</v>
      </c>
      <c r="BK127" s="342">
        <v>2875905.9370605461</v>
      </c>
      <c r="BL127" s="382"/>
      <c r="BM127" s="382"/>
      <c r="BN127" s="382"/>
      <c r="BO127" s="352"/>
      <c r="BP127" s="352"/>
    </row>
    <row r="128" spans="3:68" s="353" customFormat="1" x14ac:dyDescent="0.2">
      <c r="C128" s="374" t="s">
        <v>143</v>
      </c>
      <c r="D128" s="374" t="s">
        <v>333</v>
      </c>
      <c r="E128" s="383" t="s">
        <v>132</v>
      </c>
      <c r="F128" s="374" t="s">
        <v>155</v>
      </c>
      <c r="G128" s="374" t="s">
        <v>16</v>
      </c>
      <c r="H128" s="380">
        <v>40160.364881940164</v>
      </c>
      <c r="I128" s="380">
        <v>111910.99486006494</v>
      </c>
      <c r="J128" s="380">
        <v>134878.60386589891</v>
      </c>
      <c r="K128" s="380">
        <v>116234.12143269679</v>
      </c>
      <c r="L128" s="380">
        <v>70806.98794633658</v>
      </c>
      <c r="M128" s="380">
        <v>49904.19527278703</v>
      </c>
      <c r="N128" s="380">
        <v>18998.896613974339</v>
      </c>
      <c r="O128" s="380">
        <v>17998.192837498776</v>
      </c>
      <c r="P128" s="380">
        <v>20617.3734182722</v>
      </c>
      <c r="Q128" s="380">
        <v>14146.292028994938</v>
      </c>
      <c r="R128" s="380">
        <v>2373.6070751077195</v>
      </c>
      <c r="S128" s="380">
        <v>1632.0806758116157</v>
      </c>
      <c r="T128" s="380">
        <v>5698.4671476118101</v>
      </c>
      <c r="U128" s="380">
        <v>11335.58747752029</v>
      </c>
      <c r="V128" s="380">
        <v>15746.89085280423</v>
      </c>
      <c r="W128" s="380">
        <v>14444.110549650492</v>
      </c>
      <c r="X128" s="380">
        <v>57268.224380843552</v>
      </c>
      <c r="Y128" s="380">
        <v>43787.056569070548</v>
      </c>
      <c r="Z128" s="380">
        <v>83197.525469186236</v>
      </c>
      <c r="AA128" s="380">
        <v>226143.63460211788</v>
      </c>
      <c r="AB128" s="380">
        <v>238473.6224579335</v>
      </c>
      <c r="AC128" s="380">
        <v>170203.23828823041</v>
      </c>
      <c r="AD128" s="380">
        <v>161845.98536013099</v>
      </c>
      <c r="AE128" s="380">
        <v>216096.29271861681</v>
      </c>
      <c r="AF128" s="380">
        <v>217180.32868111038</v>
      </c>
      <c r="AG128" s="380">
        <v>274571.08796053322</v>
      </c>
      <c r="AH128" s="380">
        <v>300150.54444931028</v>
      </c>
      <c r="AI128" s="380">
        <v>430345.22800399899</v>
      </c>
      <c r="AJ128" s="380">
        <v>536573.21440135909</v>
      </c>
      <c r="AK128" s="380">
        <v>302501.02908059914</v>
      </c>
      <c r="AL128" s="380">
        <v>77697.791038890224</v>
      </c>
      <c r="AM128" s="380">
        <v>96077.321331829924</v>
      </c>
      <c r="AN128" s="380">
        <v>139788.579257476</v>
      </c>
      <c r="AO128" s="380">
        <v>55784.28916828995</v>
      </c>
      <c r="AP128" s="380">
        <v>132265.40565821825</v>
      </c>
      <c r="AQ128" s="380">
        <v>258579.48281606747</v>
      </c>
      <c r="AR128" s="380">
        <v>162918.65860949809</v>
      </c>
      <c r="AS128" s="380">
        <v>84309.500624749096</v>
      </c>
      <c r="AT128" s="380">
        <v>190291.73514750547</v>
      </c>
      <c r="AU128" s="380">
        <v>126728.50017143035</v>
      </c>
      <c r="AV128" s="380">
        <v>123818.42813202603</v>
      </c>
      <c r="AW128" s="380">
        <v>100074.16138220167</v>
      </c>
      <c r="AX128" s="380">
        <v>155135.31549903785</v>
      </c>
      <c r="AY128" s="380">
        <v>257548.08452540453</v>
      </c>
      <c r="AZ128" s="380">
        <v>198496.35923063988</v>
      </c>
      <c r="BA128" s="380">
        <v>283797.4077700405</v>
      </c>
      <c r="BB128" s="380">
        <v>454077.84772387845</v>
      </c>
      <c r="BC128" s="380">
        <v>475620.9332634274</v>
      </c>
      <c r="BD128" s="380">
        <v>71845.09304629227</v>
      </c>
      <c r="BE128" s="380">
        <v>43305.238172348872</v>
      </c>
      <c r="BF128" s="380">
        <v>33874.474934566388</v>
      </c>
      <c r="BG128" s="380">
        <v>193835</v>
      </c>
      <c r="BH128" s="380">
        <v>95665.692542884746</v>
      </c>
      <c r="BI128" s="380">
        <v>30337.263635404786</v>
      </c>
      <c r="BJ128" s="380">
        <v>51314.808257256322</v>
      </c>
      <c r="BK128" s="380">
        <v>78059.217049493673</v>
      </c>
      <c r="BL128" s="382"/>
      <c r="BM128" s="382"/>
      <c r="BN128" s="382"/>
      <c r="BO128" s="352"/>
      <c r="BP128" s="352"/>
    </row>
    <row r="129" spans="3:68" s="353" customFormat="1" x14ac:dyDescent="0.2">
      <c r="C129" s="350" t="s">
        <v>11</v>
      </c>
      <c r="D129" s="350" t="s">
        <v>333</v>
      </c>
      <c r="E129" s="370" t="s">
        <v>157</v>
      </c>
      <c r="F129" s="350" t="s">
        <v>155</v>
      </c>
      <c r="G129" s="350" t="s">
        <v>16</v>
      </c>
      <c r="H129" s="347">
        <v>0</v>
      </c>
      <c r="I129" s="347">
        <v>0</v>
      </c>
      <c r="J129" s="347">
        <v>0</v>
      </c>
      <c r="K129" s="347">
        <v>0</v>
      </c>
      <c r="L129" s="347">
        <v>126199.44924214687</v>
      </c>
      <c r="M129" s="347">
        <v>136738.43001759873</v>
      </c>
      <c r="N129" s="347">
        <v>229868.67856098802</v>
      </c>
      <c r="O129" s="347">
        <v>44459.974726875582</v>
      </c>
      <c r="P129" s="347">
        <v>30897.959467750512</v>
      </c>
      <c r="Q129" s="347">
        <v>15814.881502314807</v>
      </c>
      <c r="R129" s="347">
        <v>17342.712084505773</v>
      </c>
      <c r="S129" s="347">
        <v>1557.7698904305657</v>
      </c>
      <c r="T129" s="347">
        <v>2222.907165253182</v>
      </c>
      <c r="U129" s="347">
        <v>2116.4930257343713</v>
      </c>
      <c r="V129" s="347">
        <v>2270.9777153315049</v>
      </c>
      <c r="W129" s="347">
        <v>2609.2871681789065</v>
      </c>
      <c r="X129" s="347">
        <v>0</v>
      </c>
      <c r="Y129" s="347">
        <v>0</v>
      </c>
      <c r="Z129" s="347">
        <v>0</v>
      </c>
      <c r="AA129" s="347">
        <v>2929.9293055515786</v>
      </c>
      <c r="AB129" s="347">
        <v>132.81715611998476</v>
      </c>
      <c r="AC129" s="347">
        <v>1419.0596174788407</v>
      </c>
      <c r="AD129" s="347">
        <v>1471.1351124472201</v>
      </c>
      <c r="AE129" s="347">
        <v>1542.2971643600997</v>
      </c>
      <c r="AF129" s="347">
        <v>599.2151704574834</v>
      </c>
      <c r="AG129" s="347">
        <v>447.23074499597544</v>
      </c>
      <c r="AH129" s="347">
        <v>42.314482263921441</v>
      </c>
      <c r="AI129" s="347">
        <v>2042.4362496803813</v>
      </c>
      <c r="AJ129" s="347">
        <v>2342.8583840812967</v>
      </c>
      <c r="AK129" s="347">
        <v>422.36949047940567</v>
      </c>
      <c r="AL129" s="347">
        <v>108.59230054504027</v>
      </c>
      <c r="AM129" s="347">
        <v>1484.3894062344691</v>
      </c>
      <c r="AN129" s="347">
        <v>187.06500872989477</v>
      </c>
      <c r="AO129" s="347">
        <v>157370.06682437766</v>
      </c>
      <c r="AP129" s="347">
        <v>263543.14697258105</v>
      </c>
      <c r="AQ129" s="347">
        <v>114581.02884606403</v>
      </c>
      <c r="AR129" s="347">
        <v>11118.88854707367</v>
      </c>
      <c r="AS129" s="347">
        <v>99951.435521778505</v>
      </c>
      <c r="AT129" s="347">
        <v>185431.37344118871</v>
      </c>
      <c r="AU129" s="347">
        <v>17759.90436231354</v>
      </c>
      <c r="AV129" s="347">
        <v>12489.915951580684</v>
      </c>
      <c r="AW129" s="347">
        <v>68029.036960978585</v>
      </c>
      <c r="AX129" s="347">
        <v>93729.075464767884</v>
      </c>
      <c r="AY129" s="347">
        <v>27332.11570619019</v>
      </c>
      <c r="AZ129" s="347">
        <v>84374.127167117462</v>
      </c>
      <c r="BA129" s="347">
        <v>123732.31120333858</v>
      </c>
      <c r="BB129" s="347">
        <v>208880.87947027979</v>
      </c>
      <c r="BC129" s="347">
        <v>139679.50395106443</v>
      </c>
      <c r="BD129" s="347">
        <v>3502.1166092248159</v>
      </c>
      <c r="BE129" s="347">
        <v>4093.6134647989684</v>
      </c>
      <c r="BF129" s="347">
        <v>7395.0827944053235</v>
      </c>
      <c r="BG129" s="347">
        <v>5149</v>
      </c>
      <c r="BH129" s="347">
        <v>4847.6517878122831</v>
      </c>
      <c r="BI129" s="347">
        <v>3264.0105309323026</v>
      </c>
      <c r="BJ129" s="347">
        <v>5032.9298534118298</v>
      </c>
      <c r="BK129" s="347">
        <v>8160.7363279016117</v>
      </c>
      <c r="BL129" s="352"/>
      <c r="BM129" s="352"/>
      <c r="BN129" s="352"/>
      <c r="BO129" s="352"/>
      <c r="BP129" s="352"/>
    </row>
    <row r="130" spans="3:68" s="353" customFormat="1" x14ac:dyDescent="0.2">
      <c r="C130" s="350" t="s">
        <v>17</v>
      </c>
      <c r="D130" s="350" t="s">
        <v>333</v>
      </c>
      <c r="E130" s="370" t="s">
        <v>157</v>
      </c>
      <c r="F130" s="350" t="s">
        <v>155</v>
      </c>
      <c r="G130" s="350" t="s">
        <v>16</v>
      </c>
      <c r="H130" s="347">
        <v>0</v>
      </c>
      <c r="I130" s="347">
        <v>0</v>
      </c>
      <c r="J130" s="347">
        <v>0</v>
      </c>
      <c r="K130" s="347">
        <v>0</v>
      </c>
      <c r="L130" s="347">
        <v>0</v>
      </c>
      <c r="M130" s="347">
        <v>0</v>
      </c>
      <c r="N130" s="347">
        <v>0</v>
      </c>
      <c r="O130" s="347">
        <v>0</v>
      </c>
      <c r="P130" s="347">
        <v>0</v>
      </c>
      <c r="Q130" s="347">
        <v>0</v>
      </c>
      <c r="R130" s="347">
        <v>230687.02516551866</v>
      </c>
      <c r="S130" s="347">
        <v>363956.97017662204</v>
      </c>
      <c r="T130" s="347">
        <v>520111.74157830025</v>
      </c>
      <c r="U130" s="347">
        <v>208115.34174147699</v>
      </c>
      <c r="V130" s="347">
        <v>3935.71985411265</v>
      </c>
      <c r="W130" s="347">
        <v>4529.87772319535</v>
      </c>
      <c r="X130" s="347">
        <v>33446.301567831535</v>
      </c>
      <c r="Y130" s="347">
        <v>19172.355369823716</v>
      </c>
      <c r="Z130" s="347">
        <v>7577.5393216608863</v>
      </c>
      <c r="AA130" s="347">
        <v>6954.7802893023618</v>
      </c>
      <c r="AB130" s="347">
        <v>7580.7946031560523</v>
      </c>
      <c r="AC130" s="347">
        <v>7645.9779389531577</v>
      </c>
      <c r="AD130" s="347">
        <v>5321.1270024686683</v>
      </c>
      <c r="AE130" s="347">
        <v>2992.0564988585938</v>
      </c>
      <c r="AF130" s="347">
        <v>6384.7409541849102</v>
      </c>
      <c r="AG130" s="347">
        <v>1840.926554983434</v>
      </c>
      <c r="AH130" s="347">
        <v>1703.1579111228377</v>
      </c>
      <c r="AI130" s="347">
        <v>2341.8509878534214</v>
      </c>
      <c r="AJ130" s="347">
        <v>1848.4937709265275</v>
      </c>
      <c r="AK130" s="347">
        <v>1013.6867771505737</v>
      </c>
      <c r="AL130" s="347">
        <v>624.40572813398148</v>
      </c>
      <c r="AM130" s="347">
        <v>937.50909867440168</v>
      </c>
      <c r="AN130" s="347">
        <v>2363.8214739504883</v>
      </c>
      <c r="AO130" s="347">
        <v>704.76584194268185</v>
      </c>
      <c r="AP130" s="347">
        <v>1044.8020197754631</v>
      </c>
      <c r="AQ130" s="347">
        <v>1248.1077254517834</v>
      </c>
      <c r="AR130" s="347">
        <v>6011.6895445294804</v>
      </c>
      <c r="AS130" s="347">
        <v>8181.1213953545575</v>
      </c>
      <c r="AT130" s="347">
        <v>1212.1540069886159</v>
      </c>
      <c r="AU130" s="347">
        <v>5337.6949278296288</v>
      </c>
      <c r="AV130" s="347">
        <v>6642.5441149454782</v>
      </c>
      <c r="AW130" s="347">
        <v>8710.216749874955</v>
      </c>
      <c r="AX130" s="347">
        <v>7235.8697273169255</v>
      </c>
      <c r="AY130" s="347">
        <v>5276.3979852115717</v>
      </c>
      <c r="AZ130" s="347">
        <v>5974.7059938687562</v>
      </c>
      <c r="BA130" s="347">
        <v>32432.941494997656</v>
      </c>
      <c r="BB130" s="347">
        <v>802.83795305997944</v>
      </c>
      <c r="BC130" s="347">
        <v>2854.960018769008</v>
      </c>
      <c r="BD130" s="347">
        <v>1695.4536676414289</v>
      </c>
      <c r="BE130" s="347">
        <v>3914.9435740035469</v>
      </c>
      <c r="BF130" s="347">
        <v>4311.0615886642254</v>
      </c>
      <c r="BG130" s="347">
        <v>3931</v>
      </c>
      <c r="BH130" s="347">
        <v>6998.9229857646651</v>
      </c>
      <c r="BI130" s="347">
        <v>5823.494198630583</v>
      </c>
      <c r="BJ130" s="347">
        <v>2711.6153669312671</v>
      </c>
      <c r="BK130" s="347">
        <v>2260.3721756467203</v>
      </c>
      <c r="BL130" s="352"/>
      <c r="BM130" s="352"/>
      <c r="BN130" s="352"/>
      <c r="BO130" s="352"/>
      <c r="BP130" s="352"/>
    </row>
    <row r="131" spans="3:68" s="353" customFormat="1" x14ac:dyDescent="0.2">
      <c r="C131" s="350" t="s">
        <v>18</v>
      </c>
      <c r="D131" s="350" t="s">
        <v>333</v>
      </c>
      <c r="E131" s="370" t="s">
        <v>157</v>
      </c>
      <c r="F131" s="350" t="s">
        <v>155</v>
      </c>
      <c r="G131" s="350" t="s">
        <v>16</v>
      </c>
      <c r="H131" s="347">
        <v>0</v>
      </c>
      <c r="I131" s="347">
        <v>0</v>
      </c>
      <c r="J131" s="347">
        <v>0</v>
      </c>
      <c r="K131" s="347">
        <v>0</v>
      </c>
      <c r="L131" s="347">
        <v>0</v>
      </c>
      <c r="M131" s="347">
        <v>0</v>
      </c>
      <c r="N131" s="347">
        <v>0</v>
      </c>
      <c r="O131" s="347">
        <v>0</v>
      </c>
      <c r="P131" s="347">
        <v>0</v>
      </c>
      <c r="Q131" s="347">
        <v>0</v>
      </c>
      <c r="R131" s="347">
        <v>0</v>
      </c>
      <c r="S131" s="347">
        <v>0</v>
      </c>
      <c r="T131" s="347">
        <v>0</v>
      </c>
      <c r="U131" s="347">
        <v>0</v>
      </c>
      <c r="V131" s="347">
        <v>0</v>
      </c>
      <c r="W131" s="347">
        <v>0</v>
      </c>
      <c r="X131" s="347">
        <v>56096.077175018785</v>
      </c>
      <c r="Y131" s="347">
        <v>66456.757628066494</v>
      </c>
      <c r="Z131" s="347">
        <v>144233.50605787549</v>
      </c>
      <c r="AA131" s="347">
        <v>85920.93724757657</v>
      </c>
      <c r="AB131" s="347">
        <v>715.16930218453319</v>
      </c>
      <c r="AC131" s="347">
        <v>2022.6894547646161</v>
      </c>
      <c r="AD131" s="347">
        <v>2900.535895463313</v>
      </c>
      <c r="AE131" s="347">
        <v>2940.6465933799232</v>
      </c>
      <c r="AF131" s="347">
        <v>1467.0440380165974</v>
      </c>
      <c r="AG131" s="347">
        <v>3765.0588299661194</v>
      </c>
      <c r="AH131" s="347">
        <v>16946.950146700536</v>
      </c>
      <c r="AI131" s="347">
        <v>24028.032738386479</v>
      </c>
      <c r="AJ131" s="347">
        <v>2557.7995202355437</v>
      </c>
      <c r="AK131" s="347">
        <v>6757.9118476704907</v>
      </c>
      <c r="AL131" s="347">
        <v>11963.251776711937</v>
      </c>
      <c r="AM131" s="347">
        <v>13316.101457097517</v>
      </c>
      <c r="AN131" s="347">
        <v>9370.2563463792758</v>
      </c>
      <c r="AO131" s="347">
        <v>6218.522134788368</v>
      </c>
      <c r="AP131" s="347">
        <v>1077.4520828934462</v>
      </c>
      <c r="AQ131" s="347">
        <v>1161.2141496291908</v>
      </c>
      <c r="AR131" s="347">
        <v>2370.3479394596593</v>
      </c>
      <c r="AS131" s="347">
        <v>1263.9372942261255</v>
      </c>
      <c r="AT131" s="347">
        <v>923.21031927621323</v>
      </c>
      <c r="AU131" s="347">
        <v>578.84132736429319</v>
      </c>
      <c r="AV131" s="347">
        <v>261.39641193072481</v>
      </c>
      <c r="AW131" s="347">
        <v>66.065934895511944</v>
      </c>
      <c r="AX131" s="347">
        <v>920.0869408413563</v>
      </c>
      <c r="AY131" s="347">
        <v>2155.2594121343777</v>
      </c>
      <c r="AZ131" s="347">
        <v>504.61715391666138</v>
      </c>
      <c r="BA131" s="347">
        <v>2225.5082573668046</v>
      </c>
      <c r="BB131" s="347">
        <v>920.20615504294949</v>
      </c>
      <c r="BC131" s="347">
        <v>781.01877562635775</v>
      </c>
      <c r="BD131" s="347">
        <v>841.87371413955884</v>
      </c>
      <c r="BE131" s="347">
        <v>679.14301031629861</v>
      </c>
      <c r="BF131" s="347">
        <v>501.56395214376033</v>
      </c>
      <c r="BG131" s="347">
        <v>408</v>
      </c>
      <c r="BH131" s="347">
        <v>446.54717713457552</v>
      </c>
      <c r="BI131" s="347">
        <v>150.616150789833</v>
      </c>
      <c r="BJ131" s="347">
        <v>1649.9969721053517</v>
      </c>
      <c r="BK131" s="347">
        <v>1075.0786395719217</v>
      </c>
      <c r="BL131" s="352"/>
      <c r="BM131" s="352"/>
      <c r="BN131" s="352"/>
      <c r="BO131" s="352"/>
      <c r="BP131" s="352"/>
    </row>
    <row r="132" spans="3:68" s="353" customFormat="1" x14ac:dyDescent="0.2">
      <c r="C132" s="350" t="s">
        <v>19</v>
      </c>
      <c r="D132" s="350" t="s">
        <v>333</v>
      </c>
      <c r="E132" s="370" t="s">
        <v>157</v>
      </c>
      <c r="F132" s="350" t="s">
        <v>155</v>
      </c>
      <c r="G132" s="350" t="s">
        <v>16</v>
      </c>
      <c r="H132" s="347">
        <v>0</v>
      </c>
      <c r="I132" s="347">
        <v>0</v>
      </c>
      <c r="J132" s="347">
        <v>0</v>
      </c>
      <c r="K132" s="347">
        <v>0</v>
      </c>
      <c r="L132" s="347">
        <v>0</v>
      </c>
      <c r="M132" s="347">
        <v>0</v>
      </c>
      <c r="N132" s="347">
        <v>0</v>
      </c>
      <c r="O132" s="347">
        <v>0</v>
      </c>
      <c r="P132" s="347">
        <v>0</v>
      </c>
      <c r="Q132" s="347">
        <v>0</v>
      </c>
      <c r="R132" s="347">
        <v>0</v>
      </c>
      <c r="S132" s="347">
        <v>0</v>
      </c>
      <c r="T132" s="347">
        <v>0</v>
      </c>
      <c r="U132" s="347">
        <v>0</v>
      </c>
      <c r="V132" s="347">
        <v>0</v>
      </c>
      <c r="W132" s="347">
        <v>0</v>
      </c>
      <c r="X132" s="347">
        <v>0</v>
      </c>
      <c r="Y132" s="347">
        <v>0</v>
      </c>
      <c r="Z132" s="347">
        <v>0</v>
      </c>
      <c r="AA132" s="347">
        <v>0</v>
      </c>
      <c r="AB132" s="347">
        <v>0</v>
      </c>
      <c r="AC132" s="347">
        <v>0</v>
      </c>
      <c r="AD132" s="347">
        <v>0</v>
      </c>
      <c r="AE132" s="347">
        <v>0</v>
      </c>
      <c r="AF132" s="347">
        <v>0</v>
      </c>
      <c r="AG132" s="347">
        <v>0</v>
      </c>
      <c r="AH132" s="347">
        <v>0</v>
      </c>
      <c r="AI132" s="347">
        <v>0</v>
      </c>
      <c r="AJ132" s="347">
        <v>0</v>
      </c>
      <c r="AK132" s="347">
        <v>0</v>
      </c>
      <c r="AL132" s="347">
        <v>0</v>
      </c>
      <c r="AM132" s="347">
        <v>0</v>
      </c>
      <c r="AN132" s="347">
        <v>0</v>
      </c>
      <c r="AO132" s="347">
        <v>0</v>
      </c>
      <c r="AP132" s="347">
        <v>0</v>
      </c>
      <c r="AQ132" s="347">
        <v>0</v>
      </c>
      <c r="AR132" s="347">
        <v>0</v>
      </c>
      <c r="AS132" s="347">
        <v>0</v>
      </c>
      <c r="AT132" s="347">
        <v>530.9046619756341</v>
      </c>
      <c r="AU132" s="347">
        <v>0</v>
      </c>
      <c r="AV132" s="347">
        <v>1208.1346769907452</v>
      </c>
      <c r="AW132" s="347">
        <v>0</v>
      </c>
      <c r="AX132" s="347">
        <v>0</v>
      </c>
      <c r="AY132" s="347">
        <v>0</v>
      </c>
      <c r="AZ132" s="347">
        <v>0</v>
      </c>
      <c r="BA132" s="347">
        <v>0</v>
      </c>
      <c r="BB132" s="347">
        <v>0</v>
      </c>
      <c r="BC132" s="347">
        <v>0</v>
      </c>
      <c r="BD132" s="347">
        <v>0</v>
      </c>
      <c r="BE132" s="347">
        <v>0</v>
      </c>
      <c r="BF132" s="347">
        <v>0</v>
      </c>
      <c r="BG132" s="347">
        <v>0</v>
      </c>
      <c r="BH132" s="347">
        <v>0</v>
      </c>
      <c r="BI132" s="347">
        <v>0</v>
      </c>
      <c r="BJ132" s="347">
        <v>0</v>
      </c>
      <c r="BK132" s="347">
        <v>0</v>
      </c>
      <c r="BL132" s="352"/>
      <c r="BM132" s="352"/>
      <c r="BN132" s="352"/>
      <c r="BO132" s="352"/>
      <c r="BP132" s="352"/>
    </row>
    <row r="133" spans="3:68" s="353" customFormat="1" x14ac:dyDescent="0.2">
      <c r="C133" s="350" t="s">
        <v>20</v>
      </c>
      <c r="D133" s="350" t="s">
        <v>333</v>
      </c>
      <c r="E133" s="370" t="s">
        <v>157</v>
      </c>
      <c r="F133" s="350" t="s">
        <v>155</v>
      </c>
      <c r="G133" s="350" t="s">
        <v>16</v>
      </c>
      <c r="H133" s="347">
        <v>0</v>
      </c>
      <c r="I133" s="347">
        <v>0</v>
      </c>
      <c r="J133" s="347">
        <v>0</v>
      </c>
      <c r="K133" s="347">
        <v>0</v>
      </c>
      <c r="L133" s="347">
        <v>0</v>
      </c>
      <c r="M133" s="347">
        <v>0</v>
      </c>
      <c r="N133" s="347">
        <v>0</v>
      </c>
      <c r="O133" s="347">
        <v>0</v>
      </c>
      <c r="P133" s="347">
        <v>0</v>
      </c>
      <c r="Q133" s="347">
        <v>0</v>
      </c>
      <c r="R133" s="347">
        <v>0</v>
      </c>
      <c r="S133" s="347">
        <v>0</v>
      </c>
      <c r="T133" s="347">
        <v>0</v>
      </c>
      <c r="U133" s="347">
        <v>0</v>
      </c>
      <c r="V133" s="347">
        <v>0</v>
      </c>
      <c r="W133" s="347">
        <v>0</v>
      </c>
      <c r="X133" s="347">
        <v>0</v>
      </c>
      <c r="Y133" s="347">
        <v>0</v>
      </c>
      <c r="Z133" s="347">
        <v>0</v>
      </c>
      <c r="AA133" s="347">
        <v>0</v>
      </c>
      <c r="AB133" s="347">
        <v>0</v>
      </c>
      <c r="AC133" s="347">
        <v>0</v>
      </c>
      <c r="AD133" s="347">
        <v>0</v>
      </c>
      <c r="AE133" s="347">
        <v>0</v>
      </c>
      <c r="AF133" s="347">
        <v>0</v>
      </c>
      <c r="AG133" s="347">
        <v>0</v>
      </c>
      <c r="AH133" s="347">
        <v>0</v>
      </c>
      <c r="AI133" s="347">
        <v>0</v>
      </c>
      <c r="AJ133" s="347">
        <v>0</v>
      </c>
      <c r="AK133" s="347">
        <v>0</v>
      </c>
      <c r="AL133" s="347">
        <v>0</v>
      </c>
      <c r="AM133" s="347">
        <v>0</v>
      </c>
      <c r="AN133" s="347">
        <v>0</v>
      </c>
      <c r="AO133" s="347">
        <v>0</v>
      </c>
      <c r="AP133" s="347">
        <v>0</v>
      </c>
      <c r="AQ133" s="347">
        <v>0</v>
      </c>
      <c r="AR133" s="347">
        <v>0</v>
      </c>
      <c r="AS133" s="347">
        <v>0</v>
      </c>
      <c r="AT133" s="347">
        <v>0</v>
      </c>
      <c r="AU133" s="347">
        <v>0</v>
      </c>
      <c r="AV133" s="347">
        <v>0</v>
      </c>
      <c r="AW133" s="347">
        <v>0</v>
      </c>
      <c r="AX133" s="347">
        <v>0</v>
      </c>
      <c r="AY133" s="347">
        <v>0</v>
      </c>
      <c r="AZ133" s="347">
        <v>0</v>
      </c>
      <c r="BA133" s="347">
        <v>0</v>
      </c>
      <c r="BB133" s="347">
        <v>0</v>
      </c>
      <c r="BC133" s="347">
        <v>0</v>
      </c>
      <c r="BD133" s="347">
        <v>0</v>
      </c>
      <c r="BE133" s="347">
        <v>0</v>
      </c>
      <c r="BF133" s="347">
        <v>0</v>
      </c>
      <c r="BG133" s="347">
        <v>0</v>
      </c>
      <c r="BH133" s="347">
        <v>0</v>
      </c>
      <c r="BI133" s="347">
        <v>0</v>
      </c>
      <c r="BJ133" s="347">
        <v>0</v>
      </c>
      <c r="BK133" s="347">
        <v>0</v>
      </c>
      <c r="BL133" s="352"/>
      <c r="BM133" s="352"/>
      <c r="BN133" s="352"/>
      <c r="BO133" s="352"/>
      <c r="BP133" s="352"/>
    </row>
    <row r="134" spans="3:68" s="353" customFormat="1" x14ac:dyDescent="0.2">
      <c r="C134" s="350" t="s">
        <v>21</v>
      </c>
      <c r="D134" s="350" t="s">
        <v>333</v>
      </c>
      <c r="E134" s="370" t="s">
        <v>157</v>
      </c>
      <c r="F134" s="350" t="s">
        <v>155</v>
      </c>
      <c r="G134" s="350" t="s">
        <v>16</v>
      </c>
      <c r="H134" s="347">
        <v>0</v>
      </c>
      <c r="I134" s="347">
        <v>0</v>
      </c>
      <c r="J134" s="347">
        <v>0</v>
      </c>
      <c r="K134" s="347">
        <v>0</v>
      </c>
      <c r="L134" s="347">
        <v>0</v>
      </c>
      <c r="M134" s="347">
        <v>0</v>
      </c>
      <c r="N134" s="347">
        <v>0</v>
      </c>
      <c r="O134" s="347">
        <v>0</v>
      </c>
      <c r="P134" s="347">
        <v>0</v>
      </c>
      <c r="Q134" s="347">
        <v>0</v>
      </c>
      <c r="R134" s="347">
        <v>0</v>
      </c>
      <c r="S134" s="347">
        <v>0</v>
      </c>
      <c r="T134" s="347">
        <v>0</v>
      </c>
      <c r="U134" s="347">
        <v>0</v>
      </c>
      <c r="V134" s="347">
        <v>0</v>
      </c>
      <c r="W134" s="347">
        <v>0</v>
      </c>
      <c r="X134" s="347">
        <v>0</v>
      </c>
      <c r="Y134" s="347">
        <v>0</v>
      </c>
      <c r="Z134" s="347">
        <v>0</v>
      </c>
      <c r="AA134" s="347">
        <v>0</v>
      </c>
      <c r="AB134" s="347">
        <v>0</v>
      </c>
      <c r="AC134" s="347">
        <v>0</v>
      </c>
      <c r="AD134" s="347">
        <v>0</v>
      </c>
      <c r="AE134" s="347">
        <v>0</v>
      </c>
      <c r="AF134" s="347">
        <v>0</v>
      </c>
      <c r="AG134" s="347">
        <v>0</v>
      </c>
      <c r="AH134" s="347">
        <v>0</v>
      </c>
      <c r="AI134" s="347">
        <v>0</v>
      </c>
      <c r="AJ134" s="347">
        <v>0</v>
      </c>
      <c r="AK134" s="347">
        <v>0</v>
      </c>
      <c r="AL134" s="347">
        <v>0</v>
      </c>
      <c r="AM134" s="347">
        <v>0</v>
      </c>
      <c r="AN134" s="347">
        <v>0</v>
      </c>
      <c r="AO134" s="347">
        <v>0</v>
      </c>
      <c r="AP134" s="347">
        <v>0</v>
      </c>
      <c r="AQ134" s="347">
        <v>0</v>
      </c>
      <c r="AR134" s="347">
        <v>0</v>
      </c>
      <c r="AS134" s="347">
        <v>0</v>
      </c>
      <c r="AT134" s="347">
        <v>0</v>
      </c>
      <c r="AU134" s="347">
        <v>0</v>
      </c>
      <c r="AV134" s="347">
        <v>0</v>
      </c>
      <c r="AW134" s="347">
        <v>0</v>
      </c>
      <c r="AX134" s="347">
        <v>0</v>
      </c>
      <c r="AY134" s="347">
        <v>0</v>
      </c>
      <c r="AZ134" s="347">
        <v>0</v>
      </c>
      <c r="BA134" s="347">
        <v>0</v>
      </c>
      <c r="BB134" s="347">
        <v>0</v>
      </c>
      <c r="BC134" s="347">
        <v>0</v>
      </c>
      <c r="BD134" s="347">
        <v>0</v>
      </c>
      <c r="BE134" s="347">
        <v>0</v>
      </c>
      <c r="BF134" s="347">
        <v>0</v>
      </c>
      <c r="BG134" s="347">
        <v>0</v>
      </c>
      <c r="BH134" s="347">
        <v>0</v>
      </c>
      <c r="BI134" s="347">
        <v>0</v>
      </c>
      <c r="BJ134" s="347">
        <v>0</v>
      </c>
      <c r="BK134" s="347">
        <v>0</v>
      </c>
      <c r="BL134" s="352"/>
      <c r="BM134" s="352"/>
      <c r="BN134" s="352"/>
      <c r="BO134" s="352"/>
      <c r="BP134" s="352"/>
    </row>
    <row r="135" spans="3:68" s="353" customFormat="1" x14ac:dyDescent="0.2">
      <c r="C135" s="350" t="s">
        <v>22</v>
      </c>
      <c r="D135" s="350" t="s">
        <v>333</v>
      </c>
      <c r="E135" s="370" t="s">
        <v>157</v>
      </c>
      <c r="F135" s="350" t="s">
        <v>155</v>
      </c>
      <c r="G135" s="350" t="s">
        <v>16</v>
      </c>
      <c r="H135" s="347">
        <v>0</v>
      </c>
      <c r="I135" s="347">
        <v>0</v>
      </c>
      <c r="J135" s="347">
        <v>0</v>
      </c>
      <c r="K135" s="347">
        <v>0</v>
      </c>
      <c r="L135" s="347">
        <v>0</v>
      </c>
      <c r="M135" s="347">
        <v>22657.268382535734</v>
      </c>
      <c r="N135" s="347">
        <v>78815.792825589218</v>
      </c>
      <c r="O135" s="347">
        <v>68717.240829829767</v>
      </c>
      <c r="P135" s="347">
        <v>67457.900596632462</v>
      </c>
      <c r="Q135" s="347">
        <v>55803.939015310832</v>
      </c>
      <c r="R135" s="347">
        <v>61183.730370668614</v>
      </c>
      <c r="S135" s="347">
        <v>175998.97085050924</v>
      </c>
      <c r="T135" s="347">
        <v>161796.57917222724</v>
      </c>
      <c r="U135" s="347">
        <v>200542.56853013384</v>
      </c>
      <c r="V135" s="347">
        <v>61633.950282619866</v>
      </c>
      <c r="W135" s="347">
        <v>83254.690574273438</v>
      </c>
      <c r="X135" s="347">
        <v>85425.144004395945</v>
      </c>
      <c r="Y135" s="347">
        <v>95962.790312605517</v>
      </c>
      <c r="Z135" s="347">
        <v>143132.4105157583</v>
      </c>
      <c r="AA135" s="347">
        <v>135689.18278720527</v>
      </c>
      <c r="AB135" s="347">
        <v>42552.573479979728</v>
      </c>
      <c r="AC135" s="347">
        <v>10081.677282386989</v>
      </c>
      <c r="AD135" s="347">
        <v>13073.278694300472</v>
      </c>
      <c r="AE135" s="347">
        <v>13027.270048294975</v>
      </c>
      <c r="AF135" s="347">
        <v>7355.8827821677269</v>
      </c>
      <c r="AG135" s="347">
        <v>13957.759529874398</v>
      </c>
      <c r="AH135" s="347">
        <v>15444.786026331323</v>
      </c>
      <c r="AI135" s="347">
        <v>8469.1597368945659</v>
      </c>
      <c r="AJ135" s="347">
        <v>31650.082298712932</v>
      </c>
      <c r="AK135" s="347">
        <v>20395.753395816635</v>
      </c>
      <c r="AL135" s="347">
        <v>15221.020793063144</v>
      </c>
      <c r="AM135" s="347">
        <v>16467.173705419809</v>
      </c>
      <c r="AN135" s="347">
        <v>26401.675095741972</v>
      </c>
      <c r="AO135" s="347">
        <v>13672.457333688029</v>
      </c>
      <c r="AP135" s="347">
        <v>9672.5811987025263</v>
      </c>
      <c r="AQ135" s="347">
        <v>5687.5795083878738</v>
      </c>
      <c r="AR135" s="347">
        <v>6094.1122102827203</v>
      </c>
      <c r="AS135" s="347">
        <v>96377.335326143875</v>
      </c>
      <c r="AT135" s="347">
        <v>227872.03306766128</v>
      </c>
      <c r="AU135" s="347">
        <v>61226.769808679252</v>
      </c>
      <c r="AV135" s="347">
        <v>29537.794548171907</v>
      </c>
      <c r="AW135" s="347">
        <v>31226.11656164538</v>
      </c>
      <c r="AX135" s="347">
        <v>284468.93692728266</v>
      </c>
      <c r="AY135" s="347">
        <v>32886.167028186552</v>
      </c>
      <c r="AZ135" s="347">
        <v>32133.125857016847</v>
      </c>
      <c r="BA135" s="347">
        <v>14729.989842411291</v>
      </c>
      <c r="BB135" s="347">
        <v>26974.960707850663</v>
      </c>
      <c r="BC135" s="347">
        <v>43559.591488554186</v>
      </c>
      <c r="BD135" s="347">
        <v>27136.038361784598</v>
      </c>
      <c r="BE135" s="347">
        <v>14010.285967179107</v>
      </c>
      <c r="BF135" s="347">
        <v>15004.126401729116</v>
      </c>
      <c r="BG135" s="347">
        <v>9543</v>
      </c>
      <c r="BH135" s="347">
        <v>7654.6634350703926</v>
      </c>
      <c r="BI135" s="347">
        <v>7852.848651377808</v>
      </c>
      <c r="BJ135" s="347">
        <v>5573.4965728360548</v>
      </c>
      <c r="BK135" s="347">
        <v>6408.8995519085156</v>
      </c>
      <c r="BL135" s="352"/>
      <c r="BM135" s="352"/>
      <c r="BN135" s="352"/>
      <c r="BO135" s="352"/>
      <c r="BP135" s="352"/>
    </row>
    <row r="136" spans="3:68" s="353" customFormat="1" x14ac:dyDescent="0.2">
      <c r="C136" s="350" t="s">
        <v>23</v>
      </c>
      <c r="D136" s="350" t="s">
        <v>333</v>
      </c>
      <c r="E136" s="370" t="s">
        <v>157</v>
      </c>
      <c r="F136" s="350" t="s">
        <v>155</v>
      </c>
      <c r="G136" s="350" t="s">
        <v>16</v>
      </c>
      <c r="H136" s="347">
        <v>0</v>
      </c>
      <c r="I136" s="347">
        <v>0</v>
      </c>
      <c r="J136" s="347">
        <v>0</v>
      </c>
      <c r="K136" s="347">
        <v>0</v>
      </c>
      <c r="L136" s="347">
        <v>0</v>
      </c>
      <c r="M136" s="347">
        <v>0</v>
      </c>
      <c r="N136" s="347">
        <v>0</v>
      </c>
      <c r="O136" s="347">
        <v>0</v>
      </c>
      <c r="P136" s="347">
        <v>0</v>
      </c>
      <c r="Q136" s="347">
        <v>0</v>
      </c>
      <c r="R136" s="347">
        <v>0</v>
      </c>
      <c r="S136" s="347">
        <v>0</v>
      </c>
      <c r="T136" s="347">
        <v>0</v>
      </c>
      <c r="U136" s="347">
        <v>0</v>
      </c>
      <c r="V136" s="347">
        <v>0</v>
      </c>
      <c r="W136" s="347">
        <v>0</v>
      </c>
      <c r="X136" s="347">
        <v>0</v>
      </c>
      <c r="Y136" s="347">
        <v>0</v>
      </c>
      <c r="Z136" s="347">
        <v>0</v>
      </c>
      <c r="AA136" s="347">
        <v>0</v>
      </c>
      <c r="AB136" s="347">
        <v>0</v>
      </c>
      <c r="AC136" s="347">
        <v>0</v>
      </c>
      <c r="AD136" s="347">
        <v>0</v>
      </c>
      <c r="AE136" s="347">
        <v>0</v>
      </c>
      <c r="AF136" s="347">
        <v>0</v>
      </c>
      <c r="AG136" s="347">
        <v>0</v>
      </c>
      <c r="AH136" s="347">
        <v>0</v>
      </c>
      <c r="AI136" s="347">
        <v>0</v>
      </c>
      <c r="AJ136" s="347">
        <v>0</v>
      </c>
      <c r="AK136" s="347">
        <v>0</v>
      </c>
      <c r="AL136" s="347">
        <v>0</v>
      </c>
      <c r="AM136" s="347">
        <v>0</v>
      </c>
      <c r="AN136" s="347">
        <v>0</v>
      </c>
      <c r="AO136" s="347">
        <v>0</v>
      </c>
      <c r="AP136" s="347">
        <v>0</v>
      </c>
      <c r="AQ136" s="347">
        <v>0</v>
      </c>
      <c r="AR136" s="347">
        <v>0</v>
      </c>
      <c r="AS136" s="347">
        <v>2261.7825265099086</v>
      </c>
      <c r="AT136" s="347">
        <v>106779.96199160375</v>
      </c>
      <c r="AU136" s="347">
        <v>226354.41392405669</v>
      </c>
      <c r="AV136" s="347">
        <v>275635.92655543849</v>
      </c>
      <c r="AW136" s="347">
        <v>570761.43887809315</v>
      </c>
      <c r="AX136" s="347">
        <v>216149.96492063024</v>
      </c>
      <c r="AY136" s="347">
        <v>22827.633380692347</v>
      </c>
      <c r="AZ136" s="347">
        <v>22120.510344427676</v>
      </c>
      <c r="BA136" s="347">
        <v>10089.631645202377</v>
      </c>
      <c r="BB136" s="347">
        <v>14432.343694258821</v>
      </c>
      <c r="BC136" s="347">
        <v>5163.8894328554188</v>
      </c>
      <c r="BD136" s="347">
        <v>54235.006965588545</v>
      </c>
      <c r="BE136" s="347">
        <v>27350.313062258265</v>
      </c>
      <c r="BF136" s="347">
        <v>9477.9664290023284</v>
      </c>
      <c r="BG136" s="347">
        <v>363</v>
      </c>
      <c r="BH136" s="347">
        <v>259.48011644306416</v>
      </c>
      <c r="BI136" s="347">
        <v>561.83787827523247</v>
      </c>
      <c r="BJ136" s="347">
        <v>125.87203394535209</v>
      </c>
      <c r="BK136" s="347">
        <v>0</v>
      </c>
      <c r="BL136" s="352"/>
      <c r="BM136" s="352"/>
      <c r="BN136" s="352"/>
      <c r="BO136" s="352"/>
      <c r="BP136" s="352"/>
    </row>
    <row r="137" spans="3:68" s="353" customFormat="1" x14ac:dyDescent="0.2">
      <c r="C137" s="350" t="s">
        <v>24</v>
      </c>
      <c r="D137" s="350" t="s">
        <v>333</v>
      </c>
      <c r="E137" s="370" t="s">
        <v>157</v>
      </c>
      <c r="F137" s="350" t="s">
        <v>155</v>
      </c>
      <c r="G137" s="350" t="s">
        <v>16</v>
      </c>
      <c r="H137" s="347">
        <v>0</v>
      </c>
      <c r="I137" s="347">
        <v>0</v>
      </c>
      <c r="J137" s="347">
        <v>0</v>
      </c>
      <c r="K137" s="347">
        <v>44643.998849514319</v>
      </c>
      <c r="L137" s="347">
        <v>206034.55966359301</v>
      </c>
      <c r="M137" s="347">
        <v>236748.33878970967</v>
      </c>
      <c r="N137" s="347">
        <v>241166.23540883826</v>
      </c>
      <c r="O137" s="347">
        <v>440555.20104275772</v>
      </c>
      <c r="P137" s="347">
        <v>755998.5005714912</v>
      </c>
      <c r="Q137" s="347">
        <v>588942.25798309722</v>
      </c>
      <c r="R137" s="347">
        <v>451060.27855021157</v>
      </c>
      <c r="S137" s="347">
        <v>366878.99816985207</v>
      </c>
      <c r="T137" s="347">
        <v>169241.86212309706</v>
      </c>
      <c r="U137" s="347">
        <v>10951.395105634729</v>
      </c>
      <c r="V137" s="347">
        <v>11768.668414620468</v>
      </c>
      <c r="W137" s="347">
        <v>13550.833360393801</v>
      </c>
      <c r="X137" s="347">
        <v>29757.737758562478</v>
      </c>
      <c r="Y137" s="347">
        <v>61325.273682929277</v>
      </c>
      <c r="Z137" s="347">
        <v>57647.35660957075</v>
      </c>
      <c r="AA137" s="347">
        <v>89874.821085518153</v>
      </c>
      <c r="AB137" s="347">
        <v>92726.808380383183</v>
      </c>
      <c r="AC137" s="347">
        <v>35698.88037702367</v>
      </c>
      <c r="AD137" s="347">
        <v>18863.916902869318</v>
      </c>
      <c r="AE137" s="347">
        <v>72374.864932871598</v>
      </c>
      <c r="AF137" s="347">
        <v>171347.28037454764</v>
      </c>
      <c r="AG137" s="347">
        <v>104206.08311086937</v>
      </c>
      <c r="AH137" s="347">
        <v>249742.67615666494</v>
      </c>
      <c r="AI137" s="347">
        <v>312745.8375016849</v>
      </c>
      <c r="AJ137" s="347">
        <v>247721.70746180942</v>
      </c>
      <c r="AK137" s="347">
        <v>218968.44242927188</v>
      </c>
      <c r="AL137" s="347">
        <v>167780.4461602392</v>
      </c>
      <c r="AM137" s="347">
        <v>96082.008873069921</v>
      </c>
      <c r="AN137" s="347">
        <v>149081.30312702191</v>
      </c>
      <c r="AO137" s="347">
        <v>153182.54222851442</v>
      </c>
      <c r="AP137" s="347">
        <v>100273.8192541764</v>
      </c>
      <c r="AQ137" s="347">
        <v>23516.561383987082</v>
      </c>
      <c r="AR137" s="347">
        <v>26156.079155299336</v>
      </c>
      <c r="AS137" s="347">
        <v>31621.413033729976</v>
      </c>
      <c r="AT137" s="347">
        <v>96684.551439213101</v>
      </c>
      <c r="AU137" s="347">
        <v>55607.661903514403</v>
      </c>
      <c r="AV137" s="347">
        <v>62589.06439788326</v>
      </c>
      <c r="AW137" s="347">
        <v>38375.918849226342</v>
      </c>
      <c r="AX137" s="347">
        <v>44048.407298025413</v>
      </c>
      <c r="AY137" s="347">
        <v>41158.661126292092</v>
      </c>
      <c r="AZ137" s="347">
        <v>116927.28117537129</v>
      </c>
      <c r="BA137" s="347">
        <v>89898.637785107378</v>
      </c>
      <c r="BB137" s="347">
        <v>149978.80896082646</v>
      </c>
      <c r="BC137" s="347">
        <v>159218.62410684046</v>
      </c>
      <c r="BD137" s="347">
        <v>100910.70986296453</v>
      </c>
      <c r="BE137" s="347">
        <v>56512.990320651297</v>
      </c>
      <c r="BF137" s="347">
        <v>32482.236900738764</v>
      </c>
      <c r="BG137" s="347">
        <v>22418</v>
      </c>
      <c r="BH137" s="347">
        <v>11312.528487409245</v>
      </c>
      <c r="BI137" s="347">
        <v>9878.2395212095089</v>
      </c>
      <c r="BJ137" s="347">
        <v>6779.5262934287312</v>
      </c>
      <c r="BK137" s="347">
        <v>7463.6754473878018</v>
      </c>
      <c r="BL137" s="352"/>
      <c r="BM137" s="352"/>
      <c r="BN137" s="352"/>
      <c r="BO137" s="352"/>
      <c r="BP137" s="352"/>
    </row>
    <row r="138" spans="3:68" s="353" customFormat="1" x14ac:dyDescent="0.2">
      <c r="C138" s="350" t="s">
        <v>25</v>
      </c>
      <c r="D138" s="350" t="s">
        <v>333</v>
      </c>
      <c r="E138" s="370" t="s">
        <v>157</v>
      </c>
      <c r="F138" s="350" t="s">
        <v>155</v>
      </c>
      <c r="G138" s="350" t="s">
        <v>16</v>
      </c>
      <c r="H138" s="347">
        <v>0</v>
      </c>
      <c r="I138" s="347">
        <v>0</v>
      </c>
      <c r="J138" s="347">
        <v>0</v>
      </c>
      <c r="K138" s="347">
        <v>0</v>
      </c>
      <c r="L138" s="347">
        <v>0</v>
      </c>
      <c r="M138" s="347">
        <v>0</v>
      </c>
      <c r="N138" s="347">
        <v>0</v>
      </c>
      <c r="O138" s="347">
        <v>130566.76207789044</v>
      </c>
      <c r="P138" s="347">
        <v>246787.03954857978</v>
      </c>
      <c r="Q138" s="347">
        <v>315737.72430366755</v>
      </c>
      <c r="R138" s="347">
        <v>251354.50588798668</v>
      </c>
      <c r="S138" s="347">
        <v>362892.65534465091</v>
      </c>
      <c r="T138" s="347">
        <v>340648.38930231403</v>
      </c>
      <c r="U138" s="347">
        <v>271163.53306771105</v>
      </c>
      <c r="V138" s="347">
        <v>100490.76390341909</v>
      </c>
      <c r="W138" s="347">
        <v>6906.3660362207484</v>
      </c>
      <c r="X138" s="347">
        <v>10826.433234773485</v>
      </c>
      <c r="Y138" s="347">
        <v>4697.1260521433232</v>
      </c>
      <c r="Z138" s="347">
        <v>9739.6905680000564</v>
      </c>
      <c r="AA138" s="347">
        <v>264504.69059460441</v>
      </c>
      <c r="AB138" s="347">
        <v>165316.49255211331</v>
      </c>
      <c r="AC138" s="347">
        <v>29122.492149752328</v>
      </c>
      <c r="AD138" s="347">
        <v>11654.311493642161</v>
      </c>
      <c r="AE138" s="347">
        <v>19155.330781352437</v>
      </c>
      <c r="AF138" s="347">
        <v>1973.2775440927473</v>
      </c>
      <c r="AG138" s="347">
        <v>4461.9067349598499</v>
      </c>
      <c r="AH138" s="347">
        <v>9520.7585093823236</v>
      </c>
      <c r="AI138" s="347">
        <v>684.37654439552034</v>
      </c>
      <c r="AJ138" s="347">
        <v>3062.911190198025</v>
      </c>
      <c r="AK138" s="347">
        <v>6645.2799835426504</v>
      </c>
      <c r="AL138" s="347">
        <v>1339.3050400554966</v>
      </c>
      <c r="AM138" s="347">
        <v>2586.8306611571452</v>
      </c>
      <c r="AN138" s="347">
        <v>263.59160321030629</v>
      </c>
      <c r="AO138" s="347">
        <v>2313.2902341412732</v>
      </c>
      <c r="AP138" s="347">
        <v>465.26339943126078</v>
      </c>
      <c r="AQ138" s="347">
        <v>54616.56211249133</v>
      </c>
      <c r="AR138" s="347">
        <v>142953.66532047244</v>
      </c>
      <c r="AS138" s="347">
        <v>57858.090341244919</v>
      </c>
      <c r="AT138" s="347">
        <v>51247.569262519675</v>
      </c>
      <c r="AU138" s="347">
        <v>18461.148895266724</v>
      </c>
      <c r="AV138" s="347">
        <v>41031.548543361132</v>
      </c>
      <c r="AW138" s="347">
        <v>99367.360745383005</v>
      </c>
      <c r="AX138" s="347">
        <v>155214.84161318059</v>
      </c>
      <c r="AY138" s="347">
        <v>165915.59128232088</v>
      </c>
      <c r="AZ138" s="347">
        <v>61957.069169617374</v>
      </c>
      <c r="BA138" s="347">
        <v>23776.75525743555</v>
      </c>
      <c r="BB138" s="347">
        <v>13115.649999743988</v>
      </c>
      <c r="BC138" s="347">
        <v>17229.215687038377</v>
      </c>
      <c r="BD138" s="347">
        <v>18697.790821451825</v>
      </c>
      <c r="BE138" s="347">
        <v>8059.8876151636305</v>
      </c>
      <c r="BF138" s="347">
        <v>8471.8530249996656</v>
      </c>
      <c r="BG138" s="347">
        <v>7256</v>
      </c>
      <c r="BH138" s="347">
        <v>7948.3386056183563</v>
      </c>
      <c r="BI138" s="347">
        <v>4447.1400312155956</v>
      </c>
      <c r="BJ138" s="347">
        <v>2132.9943116630984</v>
      </c>
      <c r="BK138" s="347">
        <v>1000.6352445655926</v>
      </c>
      <c r="BL138" s="352"/>
      <c r="BM138" s="352"/>
      <c r="BN138" s="352"/>
      <c r="BO138" s="352"/>
      <c r="BP138" s="352"/>
    </row>
    <row r="139" spans="3:68" s="353" customFormat="1" x14ac:dyDescent="0.2">
      <c r="C139" s="350" t="s">
        <v>26</v>
      </c>
      <c r="D139" s="350" t="s">
        <v>333</v>
      </c>
      <c r="E139" s="370" t="s">
        <v>157</v>
      </c>
      <c r="F139" s="350" t="s">
        <v>155</v>
      </c>
      <c r="G139" s="350" t="s">
        <v>16</v>
      </c>
      <c r="H139" s="347">
        <v>0</v>
      </c>
      <c r="I139" s="347">
        <v>0</v>
      </c>
      <c r="J139" s="347">
        <v>0</v>
      </c>
      <c r="K139" s="347">
        <v>0</v>
      </c>
      <c r="L139" s="347">
        <v>0</v>
      </c>
      <c r="M139" s="347">
        <v>0</v>
      </c>
      <c r="N139" s="347">
        <v>0</v>
      </c>
      <c r="O139" s="347">
        <v>0</v>
      </c>
      <c r="P139" s="347">
        <v>0</v>
      </c>
      <c r="Q139" s="347">
        <v>0</v>
      </c>
      <c r="R139" s="347">
        <v>0</v>
      </c>
      <c r="S139" s="347">
        <v>0</v>
      </c>
      <c r="T139" s="347">
        <v>0</v>
      </c>
      <c r="U139" s="347">
        <v>0</v>
      </c>
      <c r="V139" s="347">
        <v>0</v>
      </c>
      <c r="W139" s="347">
        <v>0</v>
      </c>
      <c r="X139" s="347">
        <v>0</v>
      </c>
      <c r="Y139" s="347">
        <v>0</v>
      </c>
      <c r="Z139" s="347">
        <v>0</v>
      </c>
      <c r="AA139" s="347">
        <v>0</v>
      </c>
      <c r="AB139" s="347">
        <v>0</v>
      </c>
      <c r="AC139" s="347">
        <v>0</v>
      </c>
      <c r="AD139" s="347">
        <v>0</v>
      </c>
      <c r="AE139" s="347">
        <v>0</v>
      </c>
      <c r="AF139" s="347">
        <v>0</v>
      </c>
      <c r="AG139" s="347">
        <v>0</v>
      </c>
      <c r="AH139" s="347">
        <v>0</v>
      </c>
      <c r="AI139" s="347">
        <v>0</v>
      </c>
      <c r="AJ139" s="347">
        <v>0</v>
      </c>
      <c r="AK139" s="347">
        <v>0</v>
      </c>
      <c r="AL139" s="347">
        <v>0</v>
      </c>
      <c r="AM139" s="347">
        <v>0</v>
      </c>
      <c r="AN139" s="347">
        <v>0</v>
      </c>
      <c r="AO139" s="347">
        <v>0</v>
      </c>
      <c r="AP139" s="347">
        <v>0</v>
      </c>
      <c r="AQ139" s="347">
        <v>0</v>
      </c>
      <c r="AR139" s="347">
        <v>0</v>
      </c>
      <c r="AS139" s="347">
        <v>0</v>
      </c>
      <c r="AT139" s="347">
        <v>0</v>
      </c>
      <c r="AU139" s="347">
        <v>0</v>
      </c>
      <c r="AV139" s="347">
        <v>0</v>
      </c>
      <c r="AW139" s="347">
        <v>0</v>
      </c>
      <c r="AX139" s="347">
        <v>0</v>
      </c>
      <c r="AY139" s="347">
        <v>0</v>
      </c>
      <c r="AZ139" s="347">
        <v>0</v>
      </c>
      <c r="BA139" s="347">
        <v>0</v>
      </c>
      <c r="BB139" s="347">
        <v>0</v>
      </c>
      <c r="BC139" s="347">
        <v>0</v>
      </c>
      <c r="BD139" s="347">
        <v>0</v>
      </c>
      <c r="BE139" s="347">
        <v>0</v>
      </c>
      <c r="BF139" s="347">
        <v>0</v>
      </c>
      <c r="BG139" s="347">
        <v>0</v>
      </c>
      <c r="BH139" s="347">
        <v>0</v>
      </c>
      <c r="BI139" s="347">
        <v>0</v>
      </c>
      <c r="BJ139" s="347">
        <v>0</v>
      </c>
      <c r="BK139" s="347">
        <v>0</v>
      </c>
      <c r="BL139" s="352"/>
      <c r="BM139" s="352"/>
      <c r="BN139" s="352"/>
      <c r="BO139" s="352"/>
      <c r="BP139" s="352"/>
    </row>
    <row r="140" spans="3:68" s="353" customFormat="1" x14ac:dyDescent="0.2">
      <c r="C140" s="350" t="s">
        <v>27</v>
      </c>
      <c r="D140" s="350" t="s">
        <v>333</v>
      </c>
      <c r="E140" s="370" t="s">
        <v>157</v>
      </c>
      <c r="F140" s="350" t="s">
        <v>155</v>
      </c>
      <c r="G140" s="350" t="s">
        <v>16</v>
      </c>
      <c r="H140" s="347">
        <v>0</v>
      </c>
      <c r="I140" s="347">
        <v>0</v>
      </c>
      <c r="J140" s="347">
        <v>0</v>
      </c>
      <c r="K140" s="347">
        <v>0</v>
      </c>
      <c r="L140" s="347">
        <v>0</v>
      </c>
      <c r="M140" s="347">
        <v>0</v>
      </c>
      <c r="N140" s="347">
        <v>0</v>
      </c>
      <c r="O140" s="347">
        <v>0</v>
      </c>
      <c r="P140" s="347">
        <v>0</v>
      </c>
      <c r="Q140" s="347">
        <v>0</v>
      </c>
      <c r="R140" s="347">
        <v>0</v>
      </c>
      <c r="S140" s="347">
        <v>0</v>
      </c>
      <c r="T140" s="347">
        <v>188257.91075511009</v>
      </c>
      <c r="U140" s="347">
        <v>190202.82049156915</v>
      </c>
      <c r="V140" s="347">
        <v>280696.69472974574</v>
      </c>
      <c r="W140" s="347">
        <v>103362.69168815772</v>
      </c>
      <c r="X140" s="347">
        <v>155647.42365977756</v>
      </c>
      <c r="Y140" s="347">
        <v>42860.01255751423</v>
      </c>
      <c r="Z140" s="347">
        <v>18258.166080197436</v>
      </c>
      <c r="AA140" s="347">
        <v>18826.569966814121</v>
      </c>
      <c r="AB140" s="347">
        <v>20351.67499930843</v>
      </c>
      <c r="AC140" s="347">
        <v>3971.2489295116811</v>
      </c>
      <c r="AD140" s="347">
        <v>10923.960728597442</v>
      </c>
      <c r="AE140" s="347">
        <v>9264.0649672563304</v>
      </c>
      <c r="AF140" s="347">
        <v>28731.334293832093</v>
      </c>
      <c r="AG140" s="347">
        <v>40032.352034639756</v>
      </c>
      <c r="AH140" s="347">
        <v>90235.63342781247</v>
      </c>
      <c r="AI140" s="347">
        <v>107190.47626594838</v>
      </c>
      <c r="AJ140" s="347">
        <v>71392.698373633262</v>
      </c>
      <c r="AK140" s="347">
        <v>9827.1301451541731</v>
      </c>
      <c r="AL140" s="347">
        <v>18876.961578079499</v>
      </c>
      <c r="AM140" s="347">
        <v>71641.320290368851</v>
      </c>
      <c r="AN140" s="347">
        <v>83924.165280184621</v>
      </c>
      <c r="AO140" s="347">
        <v>127181.21470069172</v>
      </c>
      <c r="AP140" s="347">
        <v>175616.52699585221</v>
      </c>
      <c r="AQ140" s="347">
        <v>101855.06969604616</v>
      </c>
      <c r="AR140" s="347">
        <v>51295.226702502405</v>
      </c>
      <c r="AS140" s="347">
        <v>124087.19504932142</v>
      </c>
      <c r="AT140" s="347">
        <v>136756.10774001118</v>
      </c>
      <c r="AU140" s="347">
        <v>216414.58725712323</v>
      </c>
      <c r="AV140" s="347">
        <v>65105.279438779442</v>
      </c>
      <c r="AW140" s="347">
        <v>4787.1586158414611</v>
      </c>
      <c r="AX140" s="347">
        <v>3954.1591943379076</v>
      </c>
      <c r="AY140" s="347">
        <v>8697.8353799886227</v>
      </c>
      <c r="AZ140" s="347">
        <v>19631.454633393663</v>
      </c>
      <c r="BA140" s="347">
        <v>8731.5263834685138</v>
      </c>
      <c r="BB140" s="347">
        <v>11824.59977793132</v>
      </c>
      <c r="BC140" s="347">
        <v>2406.4348792083033</v>
      </c>
      <c r="BD140" s="347">
        <v>16225.823276110406</v>
      </c>
      <c r="BE140" s="347">
        <v>2163.7812189147189</v>
      </c>
      <c r="BF140" s="347">
        <v>6788.0311856598992</v>
      </c>
      <c r="BG140" s="347">
        <v>37533</v>
      </c>
      <c r="BH140" s="347">
        <v>62484.421218506541</v>
      </c>
      <c r="BI140" s="347">
        <v>120634.61872109633</v>
      </c>
      <c r="BJ140" s="347">
        <v>22154.453726583095</v>
      </c>
      <c r="BK140" s="347">
        <v>6332.5225622266971</v>
      </c>
      <c r="BL140" s="352"/>
      <c r="BM140" s="352"/>
      <c r="BN140" s="352"/>
      <c r="BO140" s="352"/>
      <c r="BP140" s="352"/>
    </row>
    <row r="141" spans="3:68" s="353" customFormat="1" x14ac:dyDescent="0.2">
      <c r="C141" s="350" t="s">
        <v>28</v>
      </c>
      <c r="D141" s="350" t="s">
        <v>333</v>
      </c>
      <c r="E141" s="370" t="s">
        <v>157</v>
      </c>
      <c r="F141" s="350" t="s">
        <v>155</v>
      </c>
      <c r="G141" s="350" t="s">
        <v>16</v>
      </c>
      <c r="H141" s="347">
        <v>0</v>
      </c>
      <c r="I141" s="347">
        <v>0</v>
      </c>
      <c r="J141" s="347">
        <v>0</v>
      </c>
      <c r="K141" s="347">
        <v>0</v>
      </c>
      <c r="L141" s="347">
        <v>0</v>
      </c>
      <c r="M141" s="347">
        <v>23442.275515754816</v>
      </c>
      <c r="N141" s="347">
        <v>39402.95002188049</v>
      </c>
      <c r="O141" s="347">
        <v>34358.620414914883</v>
      </c>
      <c r="P141" s="347">
        <v>475.96343210912215</v>
      </c>
      <c r="Q141" s="347">
        <v>245.57269413532308</v>
      </c>
      <c r="R141" s="347">
        <v>269.57583551045246</v>
      </c>
      <c r="S141" s="347">
        <v>251.56532392046404</v>
      </c>
      <c r="T141" s="347">
        <v>359.15967298850535</v>
      </c>
      <c r="U141" s="347">
        <v>339.80392615001381</v>
      </c>
      <c r="V141" s="347">
        <v>365.66590331608978</v>
      </c>
      <c r="W141" s="347">
        <v>417.09794881670251</v>
      </c>
      <c r="X141" s="347">
        <v>19.93818275280568</v>
      </c>
      <c r="Y141" s="347">
        <v>40.405385394781277</v>
      </c>
      <c r="Z141" s="347">
        <v>90.089635264132085</v>
      </c>
      <c r="AA141" s="347">
        <v>81.105309496237467</v>
      </c>
      <c r="AB141" s="347">
        <v>255.41760792304754</v>
      </c>
      <c r="AC141" s="347">
        <v>52.949985726822412</v>
      </c>
      <c r="AD141" s="347">
        <v>41.734329431126802</v>
      </c>
      <c r="AE141" s="347">
        <v>20.563962191467994</v>
      </c>
      <c r="AF141" s="347">
        <v>444.24572982192734</v>
      </c>
      <c r="AG141" s="347">
        <v>0</v>
      </c>
      <c r="AH141" s="347">
        <v>31.735861697941083</v>
      </c>
      <c r="AI141" s="347">
        <v>459.81549076574026</v>
      </c>
      <c r="AJ141" s="347">
        <v>537.35284038561849</v>
      </c>
      <c r="AK141" s="347">
        <v>253.42169428764342</v>
      </c>
      <c r="AL141" s="347">
        <v>380.07305190764095</v>
      </c>
      <c r="AM141" s="347">
        <v>520.8383881524453</v>
      </c>
      <c r="AN141" s="347">
        <v>0</v>
      </c>
      <c r="AO141" s="347">
        <v>820.84492179206472</v>
      </c>
      <c r="AP141" s="347">
        <v>0</v>
      </c>
      <c r="AQ141" s="347">
        <v>31.597663935488185</v>
      </c>
      <c r="AR141" s="347">
        <v>23232.400782022592</v>
      </c>
      <c r="AS141" s="347">
        <v>276959.50365394191</v>
      </c>
      <c r="AT141" s="347">
        <v>608101.95844396716</v>
      </c>
      <c r="AU141" s="347">
        <v>1259984.2796762818</v>
      </c>
      <c r="AV141" s="347">
        <v>1147669.7330158618</v>
      </c>
      <c r="AW141" s="347">
        <v>872847.40185500483</v>
      </c>
      <c r="AX141" s="347">
        <v>199048.83040092239</v>
      </c>
      <c r="AY141" s="347">
        <v>55633.064332225164</v>
      </c>
      <c r="AZ141" s="347">
        <v>104982.73062456941</v>
      </c>
      <c r="BA141" s="347">
        <v>27940.28963647367</v>
      </c>
      <c r="BB141" s="347">
        <v>486787.08344289695</v>
      </c>
      <c r="BC141" s="347">
        <v>326500.95017926139</v>
      </c>
      <c r="BD141" s="347">
        <v>99426.944023791555</v>
      </c>
      <c r="BE141" s="347">
        <v>36062.691273089156</v>
      </c>
      <c r="BF141" s="347">
        <v>4709.1282173497493</v>
      </c>
      <c r="BG141" s="347">
        <v>2160</v>
      </c>
      <c r="BH141" s="347">
        <v>2377.5619971759829</v>
      </c>
      <c r="BI141" s="347">
        <v>3426.5174304687007</v>
      </c>
      <c r="BJ141" s="347">
        <v>2173.0001519092953</v>
      </c>
      <c r="BK141" s="347">
        <v>1727.6668425494822</v>
      </c>
      <c r="BL141" s="352"/>
      <c r="BM141" s="352"/>
      <c r="BN141" s="352"/>
      <c r="BO141" s="352"/>
      <c r="BP141" s="352"/>
    </row>
    <row r="142" spans="3:68" s="353" customFormat="1" x14ac:dyDescent="0.2">
      <c r="C142" s="350" t="s">
        <v>29</v>
      </c>
      <c r="D142" s="350" t="s">
        <v>333</v>
      </c>
      <c r="E142" s="370" t="s">
        <v>157</v>
      </c>
      <c r="F142" s="350" t="s">
        <v>155</v>
      </c>
      <c r="G142" s="350" t="s">
        <v>16</v>
      </c>
      <c r="H142" s="347">
        <v>0</v>
      </c>
      <c r="I142" s="347">
        <v>0</v>
      </c>
      <c r="J142" s="347">
        <v>0</v>
      </c>
      <c r="K142" s="347">
        <v>0</v>
      </c>
      <c r="L142" s="347">
        <v>0</v>
      </c>
      <c r="M142" s="347">
        <v>0</v>
      </c>
      <c r="N142" s="347">
        <v>0</v>
      </c>
      <c r="O142" s="347">
        <v>0</v>
      </c>
      <c r="P142" s="347">
        <v>0</v>
      </c>
      <c r="Q142" s="347">
        <v>0</v>
      </c>
      <c r="R142" s="347">
        <v>0</v>
      </c>
      <c r="S142" s="347">
        <v>0</v>
      </c>
      <c r="T142" s="347">
        <v>0</v>
      </c>
      <c r="U142" s="347">
        <v>0</v>
      </c>
      <c r="V142" s="347">
        <v>0</v>
      </c>
      <c r="W142" s="347">
        <v>0</v>
      </c>
      <c r="X142" s="347">
        <v>0</v>
      </c>
      <c r="Y142" s="347">
        <v>0</v>
      </c>
      <c r="Z142" s="347">
        <v>0</v>
      </c>
      <c r="AA142" s="347">
        <v>0</v>
      </c>
      <c r="AB142" s="347">
        <v>0</v>
      </c>
      <c r="AC142" s="347">
        <v>0</v>
      </c>
      <c r="AD142" s="347">
        <v>0</v>
      </c>
      <c r="AE142" s="347">
        <v>0</v>
      </c>
      <c r="AF142" s="347">
        <v>0</v>
      </c>
      <c r="AG142" s="347">
        <v>0</v>
      </c>
      <c r="AH142" s="347">
        <v>0</v>
      </c>
      <c r="AI142" s="347">
        <v>0</v>
      </c>
      <c r="AJ142" s="347">
        <v>0</v>
      </c>
      <c r="AK142" s="347">
        <v>0</v>
      </c>
      <c r="AL142" s="347">
        <v>0</v>
      </c>
      <c r="AM142" s="347">
        <v>0</v>
      </c>
      <c r="AN142" s="347">
        <v>0</v>
      </c>
      <c r="AO142" s="347">
        <v>0</v>
      </c>
      <c r="AP142" s="347">
        <v>0</v>
      </c>
      <c r="AQ142" s="347">
        <v>18421.438074389614</v>
      </c>
      <c r="AR142" s="347">
        <v>53874.942914217187</v>
      </c>
      <c r="AS142" s="347">
        <v>18095.469721451736</v>
      </c>
      <c r="AT142" s="347">
        <v>552.04688302776117</v>
      </c>
      <c r="AU142" s="347">
        <v>577.69737217187367</v>
      </c>
      <c r="AV142" s="347">
        <v>18653.599412737101</v>
      </c>
      <c r="AW142" s="347">
        <v>201674.13126079968</v>
      </c>
      <c r="AX142" s="347">
        <v>285276.27798478241</v>
      </c>
      <c r="AY142" s="347">
        <v>74072.396570896992</v>
      </c>
      <c r="AZ142" s="347">
        <v>5313.5505706253462</v>
      </c>
      <c r="BA142" s="347">
        <v>1300.6088345947651</v>
      </c>
      <c r="BB142" s="347">
        <v>3255.7347457628898</v>
      </c>
      <c r="BC142" s="347">
        <v>3233.2812234419498</v>
      </c>
      <c r="BD142" s="347">
        <v>2503.184183640913</v>
      </c>
      <c r="BE142" s="347">
        <v>1452.0630351384816</v>
      </c>
      <c r="BF142" s="347">
        <v>457.7766229883527</v>
      </c>
      <c r="BG142" s="347">
        <v>0</v>
      </c>
      <c r="BH142" s="347">
        <v>0</v>
      </c>
      <c r="BI142" s="347">
        <v>0</v>
      </c>
      <c r="BJ142" s="347">
        <v>0</v>
      </c>
      <c r="BK142" s="347">
        <v>0</v>
      </c>
      <c r="BL142" s="352"/>
      <c r="BM142" s="352"/>
      <c r="BN142" s="352"/>
      <c r="BO142" s="352"/>
      <c r="BP142" s="352"/>
    </row>
    <row r="143" spans="3:68" s="353" customFormat="1" x14ac:dyDescent="0.2">
      <c r="C143" s="350" t="s">
        <v>30</v>
      </c>
      <c r="D143" s="350" t="s">
        <v>333</v>
      </c>
      <c r="E143" s="370" t="s">
        <v>157</v>
      </c>
      <c r="F143" s="350" t="s">
        <v>155</v>
      </c>
      <c r="G143" s="350" t="s">
        <v>16</v>
      </c>
      <c r="H143" s="347">
        <v>0</v>
      </c>
      <c r="I143" s="347">
        <v>0</v>
      </c>
      <c r="J143" s="347">
        <v>0</v>
      </c>
      <c r="K143" s="347">
        <v>0</v>
      </c>
      <c r="L143" s="347">
        <v>0</v>
      </c>
      <c r="M143" s="347">
        <v>0</v>
      </c>
      <c r="N143" s="347">
        <v>0</v>
      </c>
      <c r="O143" s="347">
        <v>0</v>
      </c>
      <c r="P143" s="347">
        <v>0</v>
      </c>
      <c r="Q143" s="347">
        <v>7465.4099017138233</v>
      </c>
      <c r="R143" s="347">
        <v>95339.987158863354</v>
      </c>
      <c r="S143" s="347">
        <v>323542.03332986141</v>
      </c>
      <c r="T143" s="347">
        <v>369303.50699588342</v>
      </c>
      <c r="U143" s="347">
        <v>225115.24673258199</v>
      </c>
      <c r="V143" s="347">
        <v>142927.25426194421</v>
      </c>
      <c r="W143" s="347">
        <v>23512.684370504347</v>
      </c>
      <c r="X143" s="347">
        <v>37005.267189207341</v>
      </c>
      <c r="Y143" s="347">
        <v>5545.6391454337299</v>
      </c>
      <c r="Z143" s="347">
        <v>1751.7429079136793</v>
      </c>
      <c r="AA143" s="347">
        <v>658.98063965692938</v>
      </c>
      <c r="AB143" s="347">
        <v>1297.5214482490817</v>
      </c>
      <c r="AC143" s="347">
        <v>5496.2085184441657</v>
      </c>
      <c r="AD143" s="347">
        <v>7971.2569213452198</v>
      </c>
      <c r="AE143" s="347">
        <v>5284.9382832072743</v>
      </c>
      <c r="AF143" s="347">
        <v>7384.3091837190332</v>
      </c>
      <c r="AG143" s="347">
        <v>14766.647607325198</v>
      </c>
      <c r="AH143" s="347">
        <v>16439.126896019439</v>
      </c>
      <c r="AI143" s="347">
        <v>11599.224729818417</v>
      </c>
      <c r="AJ143" s="347">
        <v>12409.748840080403</v>
      </c>
      <c r="AK143" s="347">
        <v>7715.2826927571614</v>
      </c>
      <c r="AL143" s="347">
        <v>1808.9667399128246</v>
      </c>
      <c r="AM143" s="347">
        <v>1658.8702662655264</v>
      </c>
      <c r="AN143" s="347">
        <v>12253.608367302335</v>
      </c>
      <c r="AO143" s="347">
        <v>7455.5934714689765</v>
      </c>
      <c r="AP143" s="347">
        <v>5373.3841376420341</v>
      </c>
      <c r="AQ143" s="347">
        <v>2883.2868341132967</v>
      </c>
      <c r="AR143" s="347">
        <v>67.29694465342881</v>
      </c>
      <c r="AS143" s="347">
        <v>81.037127955167847</v>
      </c>
      <c r="AT143" s="347">
        <v>9126.3920875014974</v>
      </c>
      <c r="AU143" s="347">
        <v>6592.6137739138767</v>
      </c>
      <c r="AV143" s="347">
        <v>1766.0732369101072</v>
      </c>
      <c r="AW143" s="347">
        <v>90.185244460540119</v>
      </c>
      <c r="AX143" s="347">
        <v>4697.0740327853055</v>
      </c>
      <c r="AY143" s="347">
        <v>546.44539686367284</v>
      </c>
      <c r="AZ143" s="347">
        <v>932.42360425063259</v>
      </c>
      <c r="BA143" s="347">
        <v>194.29827102177893</v>
      </c>
      <c r="BB143" s="347">
        <v>636.15538049592976</v>
      </c>
      <c r="BC143" s="347">
        <v>48.752732560946171</v>
      </c>
      <c r="BD143" s="347">
        <v>999.90794553076228</v>
      </c>
      <c r="BE143" s="347">
        <v>1752.149481557311</v>
      </c>
      <c r="BF143" s="347">
        <v>2278.9314492246253</v>
      </c>
      <c r="BG143" s="347">
        <v>1092</v>
      </c>
      <c r="BH143" s="347">
        <v>1547.8290666894407</v>
      </c>
      <c r="BI143" s="347">
        <v>796.68016601990621</v>
      </c>
      <c r="BJ143" s="347">
        <v>739.62016845408436</v>
      </c>
      <c r="BK143" s="347">
        <v>801.47499299021854</v>
      </c>
      <c r="BL143" s="352"/>
      <c r="BM143" s="352"/>
      <c r="BN143" s="352"/>
      <c r="BO143" s="352"/>
      <c r="BP143" s="352"/>
    </row>
    <row r="144" spans="3:68" s="353" customFormat="1" x14ac:dyDescent="0.2">
      <c r="C144" s="350" t="s">
        <v>31</v>
      </c>
      <c r="D144" s="350" t="s">
        <v>333</v>
      </c>
      <c r="E144" s="370" t="s">
        <v>157</v>
      </c>
      <c r="F144" s="350" t="s">
        <v>155</v>
      </c>
      <c r="G144" s="350" t="s">
        <v>16</v>
      </c>
      <c r="H144" s="347">
        <v>0</v>
      </c>
      <c r="I144" s="347">
        <v>0</v>
      </c>
      <c r="J144" s="347">
        <v>0</v>
      </c>
      <c r="K144" s="347">
        <v>0</v>
      </c>
      <c r="L144" s="347">
        <v>41023.150833734122</v>
      </c>
      <c r="M144" s="347">
        <v>53910.364873820399</v>
      </c>
      <c r="N144" s="347">
        <v>161559.02003698982</v>
      </c>
      <c r="O144" s="347">
        <v>150869.5832321583</v>
      </c>
      <c r="P144" s="347">
        <v>284189.83258848829</v>
      </c>
      <c r="Q144" s="347">
        <v>98582.702333684123</v>
      </c>
      <c r="R144" s="347">
        <v>47914.608689431909</v>
      </c>
      <c r="S144" s="347">
        <v>90524.814253840814</v>
      </c>
      <c r="T144" s="347">
        <v>123434.4432897793</v>
      </c>
      <c r="U144" s="347">
        <v>241755.93043032842</v>
      </c>
      <c r="V144" s="347">
        <v>160508.08598190465</v>
      </c>
      <c r="W144" s="347">
        <v>171029.55891944416</v>
      </c>
      <c r="X144" s="347">
        <v>67739.975902657301</v>
      </c>
      <c r="Y144" s="347">
        <v>9394.2521042866465</v>
      </c>
      <c r="Z144" s="347">
        <v>7227.1907400781502</v>
      </c>
      <c r="AA144" s="347">
        <v>3913.3311831934579</v>
      </c>
      <c r="AB144" s="347">
        <v>4607.7336469317779</v>
      </c>
      <c r="AC144" s="347">
        <v>4225.4088610004292</v>
      </c>
      <c r="AD144" s="347">
        <v>9995.3718987548709</v>
      </c>
      <c r="AE144" s="347">
        <v>5819.6013001854435</v>
      </c>
      <c r="AF144" s="347">
        <v>8430.3375705742492</v>
      </c>
      <c r="AG144" s="347">
        <v>5501.9782349504894</v>
      </c>
      <c r="AH144" s="347">
        <v>7554.1446526479676</v>
      </c>
      <c r="AI144" s="347">
        <v>6597.8176233130644</v>
      </c>
      <c r="AJ144" s="347">
        <v>8404.1984236310727</v>
      </c>
      <c r="AK144" s="347">
        <v>14604.598381910117</v>
      </c>
      <c r="AL144" s="347">
        <v>5682.9970618571078</v>
      </c>
      <c r="AM144" s="347">
        <v>6414.9928140776165</v>
      </c>
      <c r="AN144" s="347">
        <v>4276.9863359607762</v>
      </c>
      <c r="AO144" s="347">
        <v>9568.2327247277044</v>
      </c>
      <c r="AP144" s="347">
        <v>2693.6302072336152</v>
      </c>
      <c r="AQ144" s="347">
        <v>2875.3874181294245</v>
      </c>
      <c r="AR144" s="347">
        <v>2602.1485265992474</v>
      </c>
      <c r="AS144" s="347">
        <v>3223.3424776197362</v>
      </c>
      <c r="AT144" s="347">
        <v>16842.128203691631</v>
      </c>
      <c r="AU144" s="347">
        <v>24979.405581673331</v>
      </c>
      <c r="AV144" s="347">
        <v>4378.9390519655462</v>
      </c>
      <c r="AW144" s="347">
        <v>4389.7143408351267</v>
      </c>
      <c r="AX144" s="347">
        <v>16842.422983825749</v>
      </c>
      <c r="AY144" s="347">
        <v>7856.0140929283689</v>
      </c>
      <c r="AZ144" s="347">
        <v>3703.442657550218</v>
      </c>
      <c r="BA144" s="347">
        <v>984.37848532972691</v>
      </c>
      <c r="BB144" s="347">
        <v>2349.3366144826427</v>
      </c>
      <c r="BC144" s="347">
        <v>620.13475817523533</v>
      </c>
      <c r="BD144" s="347">
        <v>2921.6822408435446</v>
      </c>
      <c r="BE144" s="347">
        <v>9473.4527180312762</v>
      </c>
      <c r="BF144" s="347">
        <v>7351.2954652499157</v>
      </c>
      <c r="BG144" s="347">
        <v>3670.0000000000005</v>
      </c>
      <c r="BH144" s="347">
        <v>5006.5582157115241</v>
      </c>
      <c r="BI144" s="347">
        <v>2631.8190559065561</v>
      </c>
      <c r="BJ144" s="347">
        <v>7443.0377901949269</v>
      </c>
      <c r="BK144" s="347">
        <v>3249.4058521593788</v>
      </c>
      <c r="BL144" s="352"/>
      <c r="BM144" s="352"/>
      <c r="BN144" s="352"/>
      <c r="BO144" s="352"/>
      <c r="BP144" s="352"/>
    </row>
    <row r="145" spans="3:68" s="353" customFormat="1" x14ac:dyDescent="0.2">
      <c r="C145" s="350" t="s">
        <v>32</v>
      </c>
      <c r="D145" s="350" t="s">
        <v>333</v>
      </c>
      <c r="E145" s="370" t="s">
        <v>157</v>
      </c>
      <c r="F145" s="350" t="s">
        <v>155</v>
      </c>
      <c r="G145" s="350" t="s">
        <v>16</v>
      </c>
      <c r="H145" s="347">
        <v>0</v>
      </c>
      <c r="I145" s="347">
        <v>0</v>
      </c>
      <c r="J145" s="347">
        <v>0</v>
      </c>
      <c r="K145" s="347">
        <v>0</v>
      </c>
      <c r="L145" s="347">
        <v>0</v>
      </c>
      <c r="M145" s="347">
        <v>0</v>
      </c>
      <c r="N145" s="347">
        <v>0</v>
      </c>
      <c r="O145" s="347">
        <v>0</v>
      </c>
      <c r="P145" s="347">
        <v>0</v>
      </c>
      <c r="Q145" s="347">
        <v>0</v>
      </c>
      <c r="R145" s="347">
        <v>0</v>
      </c>
      <c r="S145" s="347">
        <v>0</v>
      </c>
      <c r="T145" s="347">
        <v>185704.96497143502</v>
      </c>
      <c r="U145" s="347">
        <v>357959.16449002887</v>
      </c>
      <c r="V145" s="347">
        <v>384690.1530754558</v>
      </c>
      <c r="W145" s="347">
        <v>226086.4881632489</v>
      </c>
      <c r="X145" s="347">
        <v>62685.646574821068</v>
      </c>
      <c r="Y145" s="347">
        <v>10293.27192932053</v>
      </c>
      <c r="Z145" s="347">
        <v>2312.3006384460568</v>
      </c>
      <c r="AA145" s="347">
        <v>1855.2839547264316</v>
      </c>
      <c r="AB145" s="347">
        <v>3504.3295807042127</v>
      </c>
      <c r="AC145" s="347">
        <v>2499.239326306018</v>
      </c>
      <c r="AD145" s="347">
        <v>3411.7814309946161</v>
      </c>
      <c r="AE145" s="347">
        <v>1388.0674479240897</v>
      </c>
      <c r="AF145" s="347">
        <v>4773.2687926396093</v>
      </c>
      <c r="AG145" s="347">
        <v>406.69554098462066</v>
      </c>
      <c r="AH145" s="347">
        <v>390.7498282510482</v>
      </c>
      <c r="AI145" s="347">
        <v>5275.121303113774</v>
      </c>
      <c r="AJ145" s="347">
        <v>2662.6458028287439</v>
      </c>
      <c r="AK145" s="347">
        <v>3266.3240597074046</v>
      </c>
      <c r="AL145" s="347">
        <v>1592.6870746605905</v>
      </c>
      <c r="AM145" s="347">
        <v>416.67071052195627</v>
      </c>
      <c r="AN145" s="347">
        <v>4617.1045336514935</v>
      </c>
      <c r="AO145" s="347">
        <v>4153.9727860386301</v>
      </c>
      <c r="AP145" s="347">
        <v>669.32629391865589</v>
      </c>
      <c r="AQ145" s="347">
        <v>197.48539959680113</v>
      </c>
      <c r="AR145" s="347">
        <v>448.6462976895254</v>
      </c>
      <c r="AS145" s="347">
        <v>2057.3754425632915</v>
      </c>
      <c r="AT145" s="347">
        <v>5438.2490817415619</v>
      </c>
      <c r="AU145" s="347">
        <v>2373.7070242705699</v>
      </c>
      <c r="AV145" s="347">
        <v>2562.3438194721894</v>
      </c>
      <c r="AW145" s="347">
        <v>627.10204869073243</v>
      </c>
      <c r="AX145" s="347">
        <v>1459.6565254047778</v>
      </c>
      <c r="AY145" s="347">
        <v>1724.0106124473712</v>
      </c>
      <c r="AZ145" s="347">
        <v>2286.8199345125004</v>
      </c>
      <c r="BA145" s="347">
        <v>636.42596936725545</v>
      </c>
      <c r="BB145" s="347">
        <v>2209.2838020323761</v>
      </c>
      <c r="BC145" s="347">
        <v>6090.1913515133956</v>
      </c>
      <c r="BD145" s="347">
        <v>2991.9196770174126</v>
      </c>
      <c r="BE145" s="347">
        <v>3576.3591953138807</v>
      </c>
      <c r="BF145" s="347">
        <v>6336.2255621018303</v>
      </c>
      <c r="BG145" s="347">
        <v>3036</v>
      </c>
      <c r="BH145" s="347">
        <v>4303.5481327901998</v>
      </c>
      <c r="BI145" s="347">
        <v>2213.6610583189931</v>
      </c>
      <c r="BJ145" s="347">
        <v>2052.9826311707038</v>
      </c>
      <c r="BK145" s="347">
        <v>2229.4346608388951</v>
      </c>
      <c r="BL145" s="352"/>
      <c r="BM145" s="352"/>
      <c r="BN145" s="352"/>
      <c r="BO145" s="352"/>
      <c r="BP145" s="352"/>
    </row>
    <row r="146" spans="3:68" s="353" customFormat="1" x14ac:dyDescent="0.2">
      <c r="C146" s="354" t="s">
        <v>141</v>
      </c>
      <c r="D146" s="354" t="s">
        <v>333</v>
      </c>
      <c r="E146" s="371" t="s">
        <v>157</v>
      </c>
      <c r="F146" s="354" t="s">
        <v>155</v>
      </c>
      <c r="G146" s="354" t="s">
        <v>16</v>
      </c>
      <c r="H146" s="348">
        <v>0</v>
      </c>
      <c r="I146" s="348">
        <v>0</v>
      </c>
      <c r="J146" s="348">
        <v>0</v>
      </c>
      <c r="K146" s="348">
        <v>44643.998849514319</v>
      </c>
      <c r="L146" s="348">
        <v>373257.15973947401</v>
      </c>
      <c r="M146" s="348">
        <v>473496.67757941934</v>
      </c>
      <c r="N146" s="348">
        <v>750812.67685428576</v>
      </c>
      <c r="O146" s="348">
        <v>869527.38232442678</v>
      </c>
      <c r="P146" s="348">
        <v>1385807.1962050514</v>
      </c>
      <c r="Q146" s="348">
        <v>1082592.4877339238</v>
      </c>
      <c r="R146" s="348">
        <v>1155152.4237426971</v>
      </c>
      <c r="S146" s="348">
        <v>1685603.7773396873</v>
      </c>
      <c r="T146" s="348">
        <v>2061081.4650263882</v>
      </c>
      <c r="U146" s="348">
        <v>1708262.2975413494</v>
      </c>
      <c r="V146" s="348">
        <v>1149287.93412247</v>
      </c>
      <c r="W146" s="348">
        <v>635259.5759524341</v>
      </c>
      <c r="X146" s="348">
        <v>538649.94524979824</v>
      </c>
      <c r="Y146" s="348">
        <v>315747.88416751823</v>
      </c>
      <c r="Z146" s="348">
        <v>391969.99307476491</v>
      </c>
      <c r="AA146" s="348">
        <v>611209.61236364546</v>
      </c>
      <c r="AB146" s="348">
        <v>339041.33275705337</v>
      </c>
      <c r="AC146" s="348">
        <v>102235.83244134873</v>
      </c>
      <c r="AD146" s="348">
        <v>85628.41041031442</v>
      </c>
      <c r="AE146" s="348">
        <v>133809.70197988223</v>
      </c>
      <c r="AF146" s="348">
        <v>238891.29696627028</v>
      </c>
      <c r="AG146" s="348">
        <v>189386.20602272774</v>
      </c>
      <c r="AH146" s="348">
        <v>408051.73292349302</v>
      </c>
      <c r="AI146" s="348">
        <v>481434.33824358846</v>
      </c>
      <c r="AJ146" s="348">
        <v>384590.20410845598</v>
      </c>
      <c r="AK146" s="348">
        <v>289870.200896997</v>
      </c>
      <c r="AL146" s="348">
        <v>225378.70730408031</v>
      </c>
      <c r="AM146" s="348">
        <v>211526.70566834864</v>
      </c>
      <c r="AN146" s="348">
        <v>292739.57717872394</v>
      </c>
      <c r="AO146" s="348">
        <v>482641.50313998671</v>
      </c>
      <c r="AP146" s="348">
        <v>560429.93252947484</v>
      </c>
      <c r="AQ146" s="348">
        <v>327075.3188122221</v>
      </c>
      <c r="AR146" s="348">
        <v>326225.67792664352</v>
      </c>
      <c r="AS146" s="348">
        <v>722019.03891184123</v>
      </c>
      <c r="AT146" s="348">
        <v>1447498.6406303679</v>
      </c>
      <c r="AU146" s="348">
        <v>1896248.7258344593</v>
      </c>
      <c r="AV146" s="348">
        <v>1669532.2931760286</v>
      </c>
      <c r="AW146" s="348">
        <v>1900951.8480457293</v>
      </c>
      <c r="AX146" s="348">
        <v>1313045.6040141035</v>
      </c>
      <c r="AY146" s="348">
        <v>446081.59230637818</v>
      </c>
      <c r="AZ146" s="348">
        <v>460841.85888623778</v>
      </c>
      <c r="BA146" s="348">
        <v>336673.30306611536</v>
      </c>
      <c r="BB146" s="348">
        <v>922167.88070466486</v>
      </c>
      <c r="BC146" s="348">
        <v>707386.54858490941</v>
      </c>
      <c r="BD146" s="348">
        <v>332088.4513497299</v>
      </c>
      <c r="BE146" s="348">
        <v>169101.67393641593</v>
      </c>
      <c r="BF146" s="348">
        <v>105565.27959425755</v>
      </c>
      <c r="BG146" s="348">
        <v>96559</v>
      </c>
      <c r="BH146" s="348">
        <v>115188.05122612628</v>
      </c>
      <c r="BI146" s="348">
        <v>161681.48339424134</v>
      </c>
      <c r="BJ146" s="348">
        <v>58569.525872633792</v>
      </c>
      <c r="BK146" s="348">
        <v>40709.902297746834</v>
      </c>
      <c r="BL146" s="352"/>
      <c r="BM146" s="352"/>
      <c r="BN146" s="352"/>
      <c r="BO146" s="352"/>
      <c r="BP146" s="352"/>
    </row>
    <row r="147" spans="3:68" s="353" customFormat="1" x14ac:dyDescent="0.2">
      <c r="C147" s="350" t="s">
        <v>142</v>
      </c>
      <c r="D147" s="350" t="s">
        <v>333</v>
      </c>
      <c r="E147" s="370" t="s">
        <v>157</v>
      </c>
      <c r="F147" s="350" t="s">
        <v>155</v>
      </c>
      <c r="G147" s="350" t="s">
        <v>16</v>
      </c>
      <c r="H147" s="347">
        <v>0</v>
      </c>
      <c r="I147" s="347">
        <v>0</v>
      </c>
      <c r="J147" s="347">
        <v>0</v>
      </c>
      <c r="K147" s="347">
        <v>44643.998849514319</v>
      </c>
      <c r="L147" s="347">
        <v>373257.15973947401</v>
      </c>
      <c r="M147" s="347">
        <v>473496.67757941934</v>
      </c>
      <c r="N147" s="347">
        <v>750812.67685428576</v>
      </c>
      <c r="O147" s="347">
        <v>869527.38232442678</v>
      </c>
      <c r="P147" s="347">
        <v>1385807.1962050514</v>
      </c>
      <c r="Q147" s="347">
        <v>1082592.4877339238</v>
      </c>
      <c r="R147" s="347">
        <v>1155152.4237426971</v>
      </c>
      <c r="S147" s="347">
        <v>1685603.7773396876</v>
      </c>
      <c r="T147" s="347">
        <v>2061081.4650263879</v>
      </c>
      <c r="U147" s="347">
        <v>1708262.2975413492</v>
      </c>
      <c r="V147" s="347">
        <v>1149287.9341224702</v>
      </c>
      <c r="W147" s="347">
        <v>635259.57595243398</v>
      </c>
      <c r="X147" s="347">
        <v>538649.94524979836</v>
      </c>
      <c r="Y147" s="347">
        <v>315747.88416751818</v>
      </c>
      <c r="Z147" s="347">
        <v>391969.99307476496</v>
      </c>
      <c r="AA147" s="347">
        <v>611209.61236364557</v>
      </c>
      <c r="AB147" s="347">
        <v>339041.33275705331</v>
      </c>
      <c r="AC147" s="347">
        <v>102235.83244134873</v>
      </c>
      <c r="AD147" s="347">
        <v>85628.410410314435</v>
      </c>
      <c r="AE147" s="347">
        <v>133809.70197988223</v>
      </c>
      <c r="AF147" s="347">
        <v>238890.93643405402</v>
      </c>
      <c r="AG147" s="347">
        <v>189386.63892354921</v>
      </c>
      <c r="AH147" s="347">
        <v>408052.03389889473</v>
      </c>
      <c r="AI147" s="347">
        <v>481434.1491718546</v>
      </c>
      <c r="AJ147" s="347">
        <v>384590.49690652284</v>
      </c>
      <c r="AK147" s="347">
        <v>289870.20089774812</v>
      </c>
      <c r="AL147" s="347">
        <v>225378.70730516649</v>
      </c>
      <c r="AM147" s="347">
        <v>211526.70567103967</v>
      </c>
      <c r="AN147" s="347">
        <v>292739.57717213314</v>
      </c>
      <c r="AO147" s="347">
        <v>482641.50320217159</v>
      </c>
      <c r="AP147" s="347">
        <v>560429.93256220652</v>
      </c>
      <c r="AQ147" s="347">
        <v>327075.3188122221</v>
      </c>
      <c r="AR147" s="347">
        <v>326225.44488480169</v>
      </c>
      <c r="AS147" s="347">
        <v>722019.03891184111</v>
      </c>
      <c r="AT147" s="347">
        <v>1447498.6406303677</v>
      </c>
      <c r="AU147" s="347">
        <v>1896248.7258344593</v>
      </c>
      <c r="AV147" s="347">
        <v>1669532.2931760286</v>
      </c>
      <c r="AW147" s="347">
        <v>1900951.8480457291</v>
      </c>
      <c r="AX147" s="347">
        <v>1313045.6040141038</v>
      </c>
      <c r="AY147" s="347">
        <v>446081.59230637824</v>
      </c>
      <c r="AZ147" s="347">
        <v>460841.8588862379</v>
      </c>
      <c r="BA147" s="347">
        <v>336673.30306611548</v>
      </c>
      <c r="BB147" s="347">
        <v>922167.88070466486</v>
      </c>
      <c r="BC147" s="347">
        <v>707386.54858490941</v>
      </c>
      <c r="BD147" s="347">
        <v>332088.45134972996</v>
      </c>
      <c r="BE147" s="347">
        <v>169101.67393641593</v>
      </c>
      <c r="BF147" s="347">
        <v>105565.27959425755</v>
      </c>
      <c r="BG147" s="347">
        <v>96559</v>
      </c>
      <c r="BH147" s="347">
        <v>115188.05122612628</v>
      </c>
      <c r="BI147" s="347">
        <v>161681.48339424137</v>
      </c>
      <c r="BJ147" s="347">
        <v>58569.525872633792</v>
      </c>
      <c r="BK147" s="347">
        <v>40709.902297746834</v>
      </c>
      <c r="BL147" s="352"/>
      <c r="BM147" s="352"/>
      <c r="BN147" s="352"/>
      <c r="BO147" s="352"/>
      <c r="BP147" s="352"/>
    </row>
    <row r="148" spans="3:68" s="353" customFormat="1" x14ac:dyDescent="0.2">
      <c r="C148" s="356" t="s">
        <v>143</v>
      </c>
      <c r="D148" s="356" t="s">
        <v>333</v>
      </c>
      <c r="E148" s="372" t="s">
        <v>157</v>
      </c>
      <c r="F148" s="356" t="s">
        <v>155</v>
      </c>
      <c r="G148" s="356" t="s">
        <v>16</v>
      </c>
      <c r="H148" s="349">
        <v>0</v>
      </c>
      <c r="I148" s="349">
        <v>0</v>
      </c>
      <c r="J148" s="349">
        <v>0</v>
      </c>
      <c r="K148" s="349">
        <v>0</v>
      </c>
      <c r="L148" s="349">
        <v>6.7443528874189231E-11</v>
      </c>
      <c r="M148" s="349">
        <v>0</v>
      </c>
      <c r="N148" s="349">
        <v>0</v>
      </c>
      <c r="O148" s="349">
        <v>0</v>
      </c>
      <c r="P148" s="349">
        <v>0</v>
      </c>
      <c r="Q148" s="349">
        <v>1.8463131552549066E-10</v>
      </c>
      <c r="R148" s="349">
        <v>0</v>
      </c>
      <c r="S148" s="349">
        <v>-2.6227381315580108E-10</v>
      </c>
      <c r="T148" s="349">
        <v>0</v>
      </c>
      <c r="U148" s="349">
        <v>0</v>
      </c>
      <c r="V148" s="349">
        <v>1.5611636418769043E-10</v>
      </c>
      <c r="W148" s="349">
        <v>0</v>
      </c>
      <c r="X148" s="349">
        <v>-1.1318707593944022E-10</v>
      </c>
      <c r="Y148" s="349">
        <v>-4.9863019694868299E-11</v>
      </c>
      <c r="Z148" s="349">
        <v>0</v>
      </c>
      <c r="AA148" s="349">
        <v>-7.8861852108161202E-11</v>
      </c>
      <c r="AB148" s="349">
        <v>7.2217711814293734E-11</v>
      </c>
      <c r="AC148" s="349">
        <v>0</v>
      </c>
      <c r="AD148" s="349">
        <v>0</v>
      </c>
      <c r="AE148" s="349">
        <v>-1.5173507370858407E-11</v>
      </c>
      <c r="AF148" s="349">
        <v>0.36053221630096793</v>
      </c>
      <c r="AG148" s="349">
        <v>-0.4329008214659219</v>
      </c>
      <c r="AH148" s="349">
        <v>-0.30097540175327453</v>
      </c>
      <c r="AI148" s="349">
        <v>0.18907173376580738</v>
      </c>
      <c r="AJ148" s="349">
        <v>-0.29279806689807825</v>
      </c>
      <c r="AK148" s="349">
        <v>-7.5117475851122941E-7</v>
      </c>
      <c r="AL148" s="349">
        <v>-1.0861534002450947E-6</v>
      </c>
      <c r="AM148" s="349">
        <v>-2.6910858633236632E-6</v>
      </c>
      <c r="AN148" s="349">
        <v>6.5908896817558499E-6</v>
      </c>
      <c r="AO148" s="349">
        <v>-6.2184884094373231E-5</v>
      </c>
      <c r="AP148" s="349">
        <v>-3.2731774903706891E-5</v>
      </c>
      <c r="AQ148" s="349">
        <v>-3.8252684401014539E-11</v>
      </c>
      <c r="AR148" s="349">
        <v>0.23304184188224095</v>
      </c>
      <c r="AS148" s="349">
        <v>0</v>
      </c>
      <c r="AT148" s="349">
        <v>0</v>
      </c>
      <c r="AU148" s="349">
        <v>0</v>
      </c>
      <c r="AV148" s="349">
        <v>0</v>
      </c>
      <c r="AW148" s="349">
        <v>0</v>
      </c>
      <c r="AX148" s="349">
        <v>0</v>
      </c>
      <c r="AY148" s="349">
        <v>0</v>
      </c>
      <c r="AZ148" s="349">
        <v>0</v>
      </c>
      <c r="BA148" s="349">
        <v>0</v>
      </c>
      <c r="BB148" s="349">
        <v>0</v>
      </c>
      <c r="BC148" s="349">
        <v>0</v>
      </c>
      <c r="BD148" s="349">
        <v>0</v>
      </c>
      <c r="BE148" s="349">
        <v>0</v>
      </c>
      <c r="BF148" s="349">
        <v>0</v>
      </c>
      <c r="BG148" s="349">
        <v>0</v>
      </c>
      <c r="BH148" s="349">
        <v>0</v>
      </c>
      <c r="BI148" s="349">
        <v>0</v>
      </c>
      <c r="BJ148" s="349">
        <v>0</v>
      </c>
      <c r="BK148" s="349">
        <v>0</v>
      </c>
      <c r="BL148" s="352"/>
      <c r="BM148" s="352"/>
      <c r="BN148" s="352"/>
      <c r="BO148" s="352"/>
      <c r="BP148" s="352"/>
    </row>
    <row r="149" spans="3:68" s="353" customFormat="1" x14ac:dyDescent="0.2">
      <c r="C149" s="350" t="s">
        <v>11</v>
      </c>
      <c r="D149" s="350" t="s">
        <v>333</v>
      </c>
      <c r="E149" s="370" t="s">
        <v>158</v>
      </c>
      <c r="F149" s="350" t="s">
        <v>155</v>
      </c>
      <c r="G149" s="350" t="s">
        <v>16</v>
      </c>
      <c r="H149" s="347">
        <v>4550.239032121196</v>
      </c>
      <c r="I149" s="347">
        <v>22767.881583558981</v>
      </c>
      <c r="J149" s="347">
        <v>42453.202486771581</v>
      </c>
      <c r="K149" s="347">
        <v>36349.16112748185</v>
      </c>
      <c r="L149" s="347">
        <v>10752.624875893773</v>
      </c>
      <c r="M149" s="347">
        <v>12942.46059279902</v>
      </c>
      <c r="N149" s="347">
        <v>18509.04609023513</v>
      </c>
      <c r="O149" s="347">
        <v>33416.022520667466</v>
      </c>
      <c r="P149" s="347">
        <v>30654.275173532216</v>
      </c>
      <c r="Q149" s="347">
        <v>16822.077917196191</v>
      </c>
      <c r="R149" s="347">
        <v>27760.419966062473</v>
      </c>
      <c r="S149" s="347">
        <v>31651.606331635685</v>
      </c>
      <c r="T149" s="347">
        <v>18738.909588194998</v>
      </c>
      <c r="U149" s="347">
        <v>15028.583360392002</v>
      </c>
      <c r="V149" s="347">
        <v>13134.521499561692</v>
      </c>
      <c r="W149" s="347">
        <v>8362.6932898507857</v>
      </c>
      <c r="X149" s="347">
        <v>5158.604595143599</v>
      </c>
      <c r="Y149" s="347">
        <v>9895.4381914718033</v>
      </c>
      <c r="Z149" s="347">
        <v>14489.477299057333</v>
      </c>
      <c r="AA149" s="347">
        <v>10624.634331780202</v>
      </c>
      <c r="AB149" s="347">
        <v>8977.8693727343289</v>
      </c>
      <c r="AC149" s="347">
        <v>7740.8517277868559</v>
      </c>
      <c r="AD149" s="347">
        <v>13985.886118873901</v>
      </c>
      <c r="AE149" s="347">
        <v>17667.493060213754</v>
      </c>
      <c r="AF149" s="347">
        <v>32653.745498995129</v>
      </c>
      <c r="AG149" s="347">
        <v>93960.503883178273</v>
      </c>
      <c r="AH149" s="347">
        <v>135569.25400126469</v>
      </c>
      <c r="AI149" s="347">
        <v>92969.828137344477</v>
      </c>
      <c r="AJ149" s="347">
        <v>34428.997922809955</v>
      </c>
      <c r="AK149" s="347">
        <v>23474.357681977635</v>
      </c>
      <c r="AL149" s="347">
        <v>47554.378280348887</v>
      </c>
      <c r="AM149" s="347">
        <v>29166.949736536935</v>
      </c>
      <c r="AN149" s="347">
        <v>16563.756227537957</v>
      </c>
      <c r="AO149" s="347">
        <v>16989.002472241824</v>
      </c>
      <c r="AP149" s="347">
        <v>20030.813722882704</v>
      </c>
      <c r="AQ149" s="347">
        <v>30744.527009230005</v>
      </c>
      <c r="AR149" s="347">
        <v>88600.166355386435</v>
      </c>
      <c r="AS149" s="347">
        <v>53240.336590428662</v>
      </c>
      <c r="AT149" s="347">
        <v>45118.674293075295</v>
      </c>
      <c r="AU149" s="347">
        <v>74819.245405008362</v>
      </c>
      <c r="AV149" s="347">
        <v>80651.776123146716</v>
      </c>
      <c r="AW149" s="347">
        <v>138336.8243430357</v>
      </c>
      <c r="AX149" s="347">
        <v>223164.36951995469</v>
      </c>
      <c r="AY149" s="347">
        <v>364731.1338010375</v>
      </c>
      <c r="AZ149" s="347">
        <v>374524.12923226214</v>
      </c>
      <c r="BA149" s="347">
        <v>455945.67589533661</v>
      </c>
      <c r="BB149" s="347">
        <v>441390.24646077817</v>
      </c>
      <c r="BC149" s="347">
        <v>256766.99163338644</v>
      </c>
      <c r="BD149" s="347">
        <v>111927.25662284638</v>
      </c>
      <c r="BE149" s="347">
        <v>46003.054810712885</v>
      </c>
      <c r="BF149" s="347">
        <v>28973.279568875871</v>
      </c>
      <c r="BG149" s="347">
        <v>16971</v>
      </c>
      <c r="BH149" s="347">
        <v>31006.868178060729</v>
      </c>
      <c r="BI149" s="347">
        <v>30153.947925561897</v>
      </c>
      <c r="BJ149" s="347">
        <v>46638.027957255763</v>
      </c>
      <c r="BK149" s="347">
        <v>59503.475746162825</v>
      </c>
      <c r="BL149" s="352"/>
      <c r="BM149" s="352"/>
      <c r="BN149" s="352"/>
      <c r="BO149" s="352"/>
      <c r="BP149" s="352"/>
    </row>
    <row r="150" spans="3:68" s="353" customFormat="1" x14ac:dyDescent="0.2">
      <c r="C150" s="350" t="s">
        <v>17</v>
      </c>
      <c r="D150" s="350" t="s">
        <v>333</v>
      </c>
      <c r="E150" s="370" t="s">
        <v>158</v>
      </c>
      <c r="F150" s="350" t="s">
        <v>155</v>
      </c>
      <c r="G150" s="350" t="s">
        <v>16</v>
      </c>
      <c r="H150" s="347">
        <v>0</v>
      </c>
      <c r="I150" s="347">
        <v>0</v>
      </c>
      <c r="J150" s="347">
        <v>0</v>
      </c>
      <c r="K150" s="347">
        <v>0</v>
      </c>
      <c r="L150" s="347">
        <v>0</v>
      </c>
      <c r="M150" s="347">
        <v>0</v>
      </c>
      <c r="N150" s="347">
        <v>0</v>
      </c>
      <c r="O150" s="347">
        <v>0</v>
      </c>
      <c r="P150" s="347">
        <v>0</v>
      </c>
      <c r="Q150" s="347">
        <v>612.32637353824111</v>
      </c>
      <c r="R150" s="347">
        <v>6067.4873653053619</v>
      </c>
      <c r="S150" s="347">
        <v>2103.3848932496062</v>
      </c>
      <c r="T150" s="347">
        <v>1284.8281183627278</v>
      </c>
      <c r="U150" s="347">
        <v>1071.3300863089055</v>
      </c>
      <c r="V150" s="347">
        <v>984.15496310777417</v>
      </c>
      <c r="W150" s="347">
        <v>669.48357886086546</v>
      </c>
      <c r="X150" s="347">
        <v>991.05045253153924</v>
      </c>
      <c r="Y150" s="347">
        <v>1861.7015867950429</v>
      </c>
      <c r="Z150" s="347">
        <v>332.10021413919173</v>
      </c>
      <c r="AA150" s="347">
        <v>415.27923890321523</v>
      </c>
      <c r="AB150" s="347">
        <v>987.26736291541181</v>
      </c>
      <c r="AC150" s="347">
        <v>2206.7183477708018</v>
      </c>
      <c r="AD150" s="347">
        <v>110.35266146764407</v>
      </c>
      <c r="AE150" s="347">
        <v>300.80862191054717</v>
      </c>
      <c r="AF150" s="347">
        <v>297.25973071837444</v>
      </c>
      <c r="AG150" s="347">
        <v>585.28398261373661</v>
      </c>
      <c r="AH150" s="347">
        <v>620.96502722308196</v>
      </c>
      <c r="AI150" s="347">
        <v>731.32310612989841</v>
      </c>
      <c r="AJ150" s="347">
        <v>694.20388869376893</v>
      </c>
      <c r="AK150" s="347">
        <v>131.40384148248177</v>
      </c>
      <c r="AL150" s="347">
        <v>3312.0651666237281</v>
      </c>
      <c r="AM150" s="347">
        <v>3472.2559210163022</v>
      </c>
      <c r="AN150" s="347">
        <v>1649.573258799981</v>
      </c>
      <c r="AO150" s="347">
        <v>970.08945302698567</v>
      </c>
      <c r="AP150" s="347">
        <v>1918.1912081815137</v>
      </c>
      <c r="AQ150" s="347">
        <v>6295.8345391460216</v>
      </c>
      <c r="AR150" s="347">
        <v>1443.1455909013068</v>
      </c>
      <c r="AS150" s="347">
        <v>3205.7602998879083</v>
      </c>
      <c r="AT150" s="347">
        <v>3285.2662379332933</v>
      </c>
      <c r="AU150" s="347">
        <v>6801.9575741266553</v>
      </c>
      <c r="AV150" s="347">
        <v>10489.903909035096</v>
      </c>
      <c r="AW150" s="347">
        <v>31368.735087769026</v>
      </c>
      <c r="AX150" s="347">
        <v>27164.711267619259</v>
      </c>
      <c r="AY150" s="347">
        <v>39958.450425793322</v>
      </c>
      <c r="AZ150" s="347">
        <v>28906.10401915673</v>
      </c>
      <c r="BA150" s="347">
        <v>10539.689885222213</v>
      </c>
      <c r="BB150" s="347">
        <v>6650.5360165644252</v>
      </c>
      <c r="BC150" s="347">
        <v>3616.4777013709872</v>
      </c>
      <c r="BD150" s="347">
        <v>6626.7069990150903</v>
      </c>
      <c r="BE150" s="347">
        <v>7202.0747140519106</v>
      </c>
      <c r="BF150" s="347">
        <v>1424.0833641224624</v>
      </c>
      <c r="BG150" s="347">
        <v>11640</v>
      </c>
      <c r="BH150" s="347">
        <v>1808.314920017943</v>
      </c>
      <c r="BI150" s="347">
        <v>726.32656926939217</v>
      </c>
      <c r="BJ150" s="347">
        <v>2607.2098814107035</v>
      </c>
      <c r="BK150" s="347">
        <v>12674.71309783084</v>
      </c>
      <c r="BL150" s="352"/>
      <c r="BM150" s="352"/>
      <c r="BN150" s="352"/>
      <c r="BO150" s="352"/>
      <c r="BP150" s="352"/>
    </row>
    <row r="151" spans="3:68" s="353" customFormat="1" x14ac:dyDescent="0.2">
      <c r="C151" s="350" t="s">
        <v>18</v>
      </c>
      <c r="D151" s="350" t="s">
        <v>333</v>
      </c>
      <c r="E151" s="370" t="s">
        <v>158</v>
      </c>
      <c r="F151" s="350" t="s">
        <v>155</v>
      </c>
      <c r="G151" s="350" t="s">
        <v>16</v>
      </c>
      <c r="H151" s="347">
        <v>1617.3813211309473</v>
      </c>
      <c r="I151" s="347">
        <v>8092.8377890704414</v>
      </c>
      <c r="J151" s="347">
        <v>15089.980158981425</v>
      </c>
      <c r="K151" s="347">
        <v>12920.300191333552</v>
      </c>
      <c r="L151" s="347">
        <v>1413.7990307871034</v>
      </c>
      <c r="M151" s="347">
        <v>828.02148320481558</v>
      </c>
      <c r="N151" s="347">
        <v>359.39826154110222</v>
      </c>
      <c r="O151" s="347">
        <v>793.57636941551141</v>
      </c>
      <c r="P151" s="347">
        <v>104.47353086691358</v>
      </c>
      <c r="Q151" s="347">
        <v>0</v>
      </c>
      <c r="R151" s="347">
        <v>0</v>
      </c>
      <c r="S151" s="347">
        <v>75.515706037292475</v>
      </c>
      <c r="T151" s="347">
        <v>425.77605650594086</v>
      </c>
      <c r="U151" s="347">
        <v>735.56925161725428</v>
      </c>
      <c r="V151" s="347">
        <v>1103.8907302748864</v>
      </c>
      <c r="W151" s="347">
        <v>1115.9887510962474</v>
      </c>
      <c r="X151" s="347">
        <v>446.44018026777735</v>
      </c>
      <c r="Y151" s="347">
        <v>3350.6509753492364</v>
      </c>
      <c r="Z151" s="347">
        <v>3198.0700179248888</v>
      </c>
      <c r="AA151" s="347">
        <v>402.25087062382113</v>
      </c>
      <c r="AB151" s="347">
        <v>2958.8194078911774</v>
      </c>
      <c r="AC151" s="347">
        <v>130.37807962950674</v>
      </c>
      <c r="AD151" s="347">
        <v>7.8823329619745737</v>
      </c>
      <c r="AE151" s="347">
        <v>355.95686926084545</v>
      </c>
      <c r="AF151" s="347">
        <v>2267.1952477807558</v>
      </c>
      <c r="AG151" s="347">
        <v>686.19501409898567</v>
      </c>
      <c r="AH151" s="347">
        <v>396.69827122423118</v>
      </c>
      <c r="AI151" s="347">
        <v>351.03509094245868</v>
      </c>
      <c r="AJ151" s="347">
        <v>35.149563984465829</v>
      </c>
      <c r="AK151" s="347">
        <v>694.5631621216894</v>
      </c>
      <c r="AL151" s="347">
        <v>4787.1105823605258</v>
      </c>
      <c r="AM151" s="347">
        <v>10208.432407787928</v>
      </c>
      <c r="AN151" s="347">
        <v>4838.1813621504607</v>
      </c>
      <c r="AO151" s="347">
        <v>862.30173602398725</v>
      </c>
      <c r="AP151" s="347">
        <v>1306.0025247193287</v>
      </c>
      <c r="AQ151" s="347">
        <v>2827.9909222261927</v>
      </c>
      <c r="AR151" s="347">
        <v>6550.2359462670711</v>
      </c>
      <c r="AS151" s="347">
        <v>1148.5490416831963</v>
      </c>
      <c r="AT151" s="347">
        <v>2619.2862747912923</v>
      </c>
      <c r="AU151" s="347">
        <v>26119.928908515623</v>
      </c>
      <c r="AV151" s="347">
        <v>3894.5868769174381</v>
      </c>
      <c r="AW151" s="347">
        <v>4188.3705392488046</v>
      </c>
      <c r="AX151" s="347">
        <v>3162.9246916012489</v>
      </c>
      <c r="AY151" s="347">
        <v>4924.9006758776413</v>
      </c>
      <c r="AZ151" s="347">
        <v>6631.9722675636758</v>
      </c>
      <c r="BA151" s="347">
        <v>5027.963421543177</v>
      </c>
      <c r="BB151" s="347">
        <v>3121.599657782353</v>
      </c>
      <c r="BC151" s="347">
        <v>4919.1507153994689</v>
      </c>
      <c r="BD151" s="347">
        <v>10606.828382200953</v>
      </c>
      <c r="BE151" s="347">
        <v>5296.9206298797362</v>
      </c>
      <c r="BF151" s="347">
        <v>6024.7384251554067</v>
      </c>
      <c r="BG151" s="347">
        <v>571</v>
      </c>
      <c r="BH151" s="347">
        <v>750.27971653692191</v>
      </c>
      <c r="BI151" s="347">
        <v>2397.9676638907627</v>
      </c>
      <c r="BJ151" s="347">
        <v>2595.5008549971826</v>
      </c>
      <c r="BK151" s="347">
        <v>1404.7565317428077</v>
      </c>
      <c r="BL151" s="352"/>
      <c r="BM151" s="352"/>
      <c r="BN151" s="352"/>
      <c r="BO151" s="352"/>
      <c r="BP151" s="352"/>
    </row>
    <row r="152" spans="3:68" s="353" customFormat="1" x14ac:dyDescent="0.2">
      <c r="C152" s="350" t="s">
        <v>19</v>
      </c>
      <c r="D152" s="350" t="s">
        <v>333</v>
      </c>
      <c r="E152" s="370" t="s">
        <v>158</v>
      </c>
      <c r="F152" s="350" t="s">
        <v>155</v>
      </c>
      <c r="G152" s="350" t="s">
        <v>16</v>
      </c>
      <c r="H152" s="347">
        <v>5105.3227192388122</v>
      </c>
      <c r="I152" s="347">
        <v>25545.335596284505</v>
      </c>
      <c r="J152" s="347">
        <v>47632.068928494235</v>
      </c>
      <c r="K152" s="347">
        <v>40783.395527917412</v>
      </c>
      <c r="L152" s="347">
        <v>38129.213814987117</v>
      </c>
      <c r="M152" s="347">
        <v>34351.959446244015</v>
      </c>
      <c r="N152" s="347">
        <v>38230.990074920621</v>
      </c>
      <c r="O152" s="347">
        <v>48838.083209153498</v>
      </c>
      <c r="P152" s="347">
        <v>65968.069820611752</v>
      </c>
      <c r="Q152" s="347">
        <v>13391.75713256277</v>
      </c>
      <c r="R152" s="347">
        <v>5665.4155078600897</v>
      </c>
      <c r="S152" s="347">
        <v>34858.17447839128</v>
      </c>
      <c r="T152" s="347">
        <v>20960.347618347656</v>
      </c>
      <c r="U152" s="347">
        <v>17144.251361609215</v>
      </c>
      <c r="V152" s="347">
        <v>15374.363204204034</v>
      </c>
      <c r="W152" s="347">
        <v>10139.016003212755</v>
      </c>
      <c r="X152" s="347">
        <v>5548.9475809200312</v>
      </c>
      <c r="Y152" s="347">
        <v>5459.4810913650354</v>
      </c>
      <c r="Z152" s="347">
        <v>12997.7785467473</v>
      </c>
      <c r="AA152" s="347">
        <v>23118.839511641869</v>
      </c>
      <c r="AB152" s="347">
        <v>57339.056751311742</v>
      </c>
      <c r="AC152" s="347">
        <v>35503.060683777003</v>
      </c>
      <c r="AD152" s="347">
        <v>27042.970670394727</v>
      </c>
      <c r="AE152" s="347">
        <v>35976.711180503371</v>
      </c>
      <c r="AF152" s="347">
        <v>22674.311682020259</v>
      </c>
      <c r="AG152" s="347">
        <v>17112.268472513075</v>
      </c>
      <c r="AH152" s="347">
        <v>20380.770382417675</v>
      </c>
      <c r="AI152" s="347">
        <v>27227.41142160026</v>
      </c>
      <c r="AJ152" s="347">
        <v>8590.1628870989007</v>
      </c>
      <c r="AK152" s="347">
        <v>20095.40175814239</v>
      </c>
      <c r="AL152" s="347">
        <v>65227.775194054186</v>
      </c>
      <c r="AM152" s="347">
        <v>121928.26666648746</v>
      </c>
      <c r="AN152" s="347">
        <v>160467.76567048067</v>
      </c>
      <c r="AO152" s="347">
        <v>98600.886969204366</v>
      </c>
      <c r="AP152" s="347">
        <v>34217.266147646413</v>
      </c>
      <c r="AQ152" s="347">
        <v>37506.42709142447</v>
      </c>
      <c r="AR152" s="347">
        <v>78266.346631937704</v>
      </c>
      <c r="AS152" s="347">
        <v>71566.236173234603</v>
      </c>
      <c r="AT152" s="347">
        <v>72042.11823512282</v>
      </c>
      <c r="AU152" s="347">
        <v>49628.208112737411</v>
      </c>
      <c r="AV152" s="347">
        <v>57109.624485604334</v>
      </c>
      <c r="AW152" s="347">
        <v>82617.024585287581</v>
      </c>
      <c r="AX152" s="347">
        <v>89863.502321626962</v>
      </c>
      <c r="AY152" s="347">
        <v>90892.084344990901</v>
      </c>
      <c r="AZ152" s="347">
        <v>122958.37983769315</v>
      </c>
      <c r="BA152" s="347">
        <v>118736.06994849283</v>
      </c>
      <c r="BB152" s="347">
        <v>123076.83352143576</v>
      </c>
      <c r="BC152" s="347">
        <v>115784.8146682935</v>
      </c>
      <c r="BD152" s="347">
        <v>79788.751973567385</v>
      </c>
      <c r="BE152" s="347">
        <v>29782.592680600355</v>
      </c>
      <c r="BF152" s="347">
        <v>21794.147920532443</v>
      </c>
      <c r="BG152" s="347">
        <v>25499</v>
      </c>
      <c r="BH152" s="347">
        <v>59096.09365146514</v>
      </c>
      <c r="BI152" s="347">
        <v>49600.276604841325</v>
      </c>
      <c r="BJ152" s="347">
        <v>87801.110313989266</v>
      </c>
      <c r="BK152" s="347">
        <v>74830.113941426927</v>
      </c>
      <c r="BL152" s="352"/>
      <c r="BM152" s="352"/>
      <c r="BN152" s="352"/>
      <c r="BO152" s="352"/>
      <c r="BP152" s="352"/>
    </row>
    <row r="153" spans="3:68" s="353" customFormat="1" x14ac:dyDescent="0.2">
      <c r="C153" s="350" t="s">
        <v>20</v>
      </c>
      <c r="D153" s="350" t="s">
        <v>333</v>
      </c>
      <c r="E153" s="370" t="s">
        <v>158</v>
      </c>
      <c r="F153" s="350" t="s">
        <v>155</v>
      </c>
      <c r="G153" s="350" t="s">
        <v>16</v>
      </c>
      <c r="H153" s="347">
        <v>4875.3003905171563</v>
      </c>
      <c r="I153" s="347">
        <v>24394.38043402879</v>
      </c>
      <c r="J153" s="347">
        <v>45485.987277963715</v>
      </c>
      <c r="K153" s="347">
        <v>38945.883564532996</v>
      </c>
      <c r="L153" s="347">
        <v>30451.864621311841</v>
      </c>
      <c r="M153" s="347">
        <v>25080.939759518784</v>
      </c>
      <c r="N153" s="347">
        <v>24944.03634335344</v>
      </c>
      <c r="O153" s="347">
        <v>49888.254927363741</v>
      </c>
      <c r="P153" s="347">
        <v>55783.641786590044</v>
      </c>
      <c r="Q153" s="347">
        <v>24928.600899057139</v>
      </c>
      <c r="R153" s="347">
        <v>65204.360810256709</v>
      </c>
      <c r="S153" s="347">
        <v>50667.582168285648</v>
      </c>
      <c r="T153" s="347">
        <v>31369.402870500493</v>
      </c>
      <c r="U153" s="347">
        <v>26577.486155105758</v>
      </c>
      <c r="V153" s="347">
        <v>24888.199923769473</v>
      </c>
      <c r="W153" s="347">
        <v>17334.072676985405</v>
      </c>
      <c r="X153" s="347">
        <v>45254.075034051872</v>
      </c>
      <c r="Y153" s="347">
        <v>15702.958627558737</v>
      </c>
      <c r="Z153" s="347">
        <v>15487.61274888399</v>
      </c>
      <c r="AA153" s="347">
        <v>20855.160523111143</v>
      </c>
      <c r="AB153" s="347">
        <v>14964.109848175744</v>
      </c>
      <c r="AC153" s="347">
        <v>12140.418414857109</v>
      </c>
      <c r="AD153" s="347">
        <v>28423.69266090155</v>
      </c>
      <c r="AE153" s="347">
        <v>26478.678943677336</v>
      </c>
      <c r="AF153" s="347">
        <v>14308.337625666865</v>
      </c>
      <c r="AG153" s="347">
        <v>10289.113016961275</v>
      </c>
      <c r="AH153" s="347">
        <v>16992.332428928668</v>
      </c>
      <c r="AI153" s="347">
        <v>41723.344978774381</v>
      </c>
      <c r="AJ153" s="347">
        <v>69690.064135275126</v>
      </c>
      <c r="AK153" s="347">
        <v>49942.845752020388</v>
      </c>
      <c r="AL153" s="347">
        <v>112935.99256684187</v>
      </c>
      <c r="AM153" s="347">
        <v>89488.715724392649</v>
      </c>
      <c r="AN153" s="347">
        <v>90581.97899998042</v>
      </c>
      <c r="AO153" s="347">
        <v>86246.756328091491</v>
      </c>
      <c r="AP153" s="347">
        <v>104561.82713534124</v>
      </c>
      <c r="AQ153" s="347">
        <v>80653.0371953336</v>
      </c>
      <c r="AR153" s="347">
        <v>98186.242249352639</v>
      </c>
      <c r="AS153" s="347">
        <v>103747.41723356063</v>
      </c>
      <c r="AT153" s="347">
        <v>93042.216579066109</v>
      </c>
      <c r="AU153" s="347">
        <v>102927.36843794916</v>
      </c>
      <c r="AV153" s="347">
        <v>118051.23250577295</v>
      </c>
      <c r="AW153" s="347">
        <v>162347.0726822046</v>
      </c>
      <c r="AX153" s="347">
        <v>182229.56058956857</v>
      </c>
      <c r="AY153" s="347">
        <v>140867.71579365092</v>
      </c>
      <c r="AZ153" s="347">
        <v>179752.60298168921</v>
      </c>
      <c r="BA153" s="347">
        <v>149891.2029162095</v>
      </c>
      <c r="BB153" s="347">
        <v>188650.15208309764</v>
      </c>
      <c r="BC153" s="347">
        <v>149988.75677840214</v>
      </c>
      <c r="BD153" s="347">
        <v>157692.79940980265</v>
      </c>
      <c r="BE153" s="347">
        <v>120625.86732215316</v>
      </c>
      <c r="BF153" s="347">
        <v>83995.044152360715</v>
      </c>
      <c r="BG153" s="347">
        <v>24483</v>
      </c>
      <c r="BH153" s="347">
        <v>60378.408180398888</v>
      </c>
      <c r="BI153" s="347">
        <v>69896.793819500206</v>
      </c>
      <c r="BJ153" s="347">
        <v>91658.258765043356</v>
      </c>
      <c r="BK153" s="347">
        <v>94185.396643072498</v>
      </c>
      <c r="BL153" s="352"/>
      <c r="BM153" s="352"/>
      <c r="BN153" s="352"/>
      <c r="BO153" s="352"/>
      <c r="BP153" s="352"/>
    </row>
    <row r="154" spans="3:68" s="353" customFormat="1" x14ac:dyDescent="0.2">
      <c r="C154" s="350" t="s">
        <v>21</v>
      </c>
      <c r="D154" s="350" t="s">
        <v>333</v>
      </c>
      <c r="E154" s="370" t="s">
        <v>158</v>
      </c>
      <c r="F154" s="350" t="s">
        <v>155</v>
      </c>
      <c r="G154" s="350" t="s">
        <v>16</v>
      </c>
      <c r="H154" s="347">
        <v>0</v>
      </c>
      <c r="I154" s="347">
        <v>0</v>
      </c>
      <c r="J154" s="347">
        <v>0</v>
      </c>
      <c r="K154" s="347">
        <v>0</v>
      </c>
      <c r="L154" s="347">
        <v>0</v>
      </c>
      <c r="M154" s="347">
        <v>0</v>
      </c>
      <c r="N154" s="347">
        <v>0</v>
      </c>
      <c r="O154" s="347">
        <v>0</v>
      </c>
      <c r="P154" s="347">
        <v>0</v>
      </c>
      <c r="Q154" s="347">
        <v>0</v>
      </c>
      <c r="R154" s="347">
        <v>8519.944855229618</v>
      </c>
      <c r="S154" s="347">
        <v>16858.74903257249</v>
      </c>
      <c r="T154" s="347">
        <v>9134.5218297555384</v>
      </c>
      <c r="U154" s="347">
        <v>6450.4585744576871</v>
      </c>
      <c r="V154" s="347">
        <v>4613.4165770702903</v>
      </c>
      <c r="W154" s="347">
        <v>2019.6115458170275</v>
      </c>
      <c r="X154" s="347">
        <v>841.45793139493071</v>
      </c>
      <c r="Y154" s="347">
        <v>895.84091842451505</v>
      </c>
      <c r="Z154" s="347">
        <v>662.36562046510562</v>
      </c>
      <c r="AA154" s="347">
        <v>692.1320648385115</v>
      </c>
      <c r="AB154" s="347">
        <v>1039.4642778730904</v>
      </c>
      <c r="AC154" s="347">
        <v>611.66737358060811</v>
      </c>
      <c r="AD154" s="347">
        <v>34.156776168629357</v>
      </c>
      <c r="AE154" s="347">
        <v>135.36387985965237</v>
      </c>
      <c r="AF154" s="347">
        <v>624.00951408739445</v>
      </c>
      <c r="AG154" s="347">
        <v>190.60972613851388</v>
      </c>
      <c r="AH154" s="347">
        <v>115.30696416912913</v>
      </c>
      <c r="AI154" s="347">
        <v>457.95957266615295</v>
      </c>
      <c r="AJ154" s="347">
        <v>55.653476308818796</v>
      </c>
      <c r="AK154" s="347">
        <v>56.315932063920762</v>
      </c>
      <c r="AL154" s="347">
        <v>660.60316164899496</v>
      </c>
      <c r="AM154" s="347">
        <v>2109.3954720174038</v>
      </c>
      <c r="AN154" s="347">
        <v>892.81026893813419</v>
      </c>
      <c r="AO154" s="347">
        <v>936.9240016414476</v>
      </c>
      <c r="AP154" s="347">
        <v>1542.715482324707</v>
      </c>
      <c r="AQ154" s="347">
        <v>4068.1992316941032</v>
      </c>
      <c r="AR154" s="347">
        <v>5533.304338170813</v>
      </c>
      <c r="AS154" s="347">
        <v>3765.496225265163</v>
      </c>
      <c r="AT154" s="347">
        <v>1172.2187005568203</v>
      </c>
      <c r="AU154" s="347">
        <v>1507.7329436089692</v>
      </c>
      <c r="AV154" s="347">
        <v>5956.1039575643736</v>
      </c>
      <c r="AW154" s="347">
        <v>2467.510235065708</v>
      </c>
      <c r="AX154" s="347">
        <v>5172.2173982963777</v>
      </c>
      <c r="AY154" s="347">
        <v>5431.9626207151041</v>
      </c>
      <c r="AZ154" s="347">
        <v>6531.8266666900417</v>
      </c>
      <c r="BA154" s="347">
        <v>15816.474051798383</v>
      </c>
      <c r="BB154" s="347">
        <v>15946.294871097971</v>
      </c>
      <c r="BC154" s="347">
        <v>6061.9147666280469</v>
      </c>
      <c r="BD154" s="347">
        <v>701.39884179182252</v>
      </c>
      <c r="BE154" s="347">
        <v>1643.5655700241821</v>
      </c>
      <c r="BF154" s="347">
        <v>796.1332573710481</v>
      </c>
      <c r="BG154" s="347">
        <v>1101</v>
      </c>
      <c r="BH154" s="347">
        <v>3131.8646612546581</v>
      </c>
      <c r="BI154" s="347">
        <v>1172.2296472656083</v>
      </c>
      <c r="BJ154" s="347">
        <v>1661.7059985188728</v>
      </c>
      <c r="BK154" s="347">
        <v>2153.057671157077</v>
      </c>
      <c r="BL154" s="352"/>
      <c r="BM154" s="352"/>
      <c r="BN154" s="352"/>
      <c r="BO154" s="352"/>
      <c r="BP154" s="352"/>
    </row>
    <row r="155" spans="3:68" s="353" customFormat="1" x14ac:dyDescent="0.2">
      <c r="C155" s="350" t="s">
        <v>22</v>
      </c>
      <c r="D155" s="350" t="s">
        <v>333</v>
      </c>
      <c r="E155" s="370" t="s">
        <v>158</v>
      </c>
      <c r="F155" s="350" t="s">
        <v>155</v>
      </c>
      <c r="G155" s="350" t="s">
        <v>16</v>
      </c>
      <c r="H155" s="347">
        <v>0</v>
      </c>
      <c r="I155" s="347">
        <v>0</v>
      </c>
      <c r="J155" s="347">
        <v>0</v>
      </c>
      <c r="K155" s="347">
        <v>0</v>
      </c>
      <c r="L155" s="347">
        <v>0</v>
      </c>
      <c r="M155" s="347">
        <v>0</v>
      </c>
      <c r="N155" s="347">
        <v>0</v>
      </c>
      <c r="O155" s="347">
        <v>0</v>
      </c>
      <c r="P155" s="347">
        <v>0</v>
      </c>
      <c r="Q155" s="347">
        <v>4255.5401943198367</v>
      </c>
      <c r="R155" s="347">
        <v>2272.2183791769903</v>
      </c>
      <c r="S155" s="347">
        <v>1948.3052164875844</v>
      </c>
      <c r="T155" s="347">
        <v>1518.5276731614647</v>
      </c>
      <c r="U155" s="347">
        <v>1595.3990764907996</v>
      </c>
      <c r="V155" s="347">
        <v>1835.9883754538419</v>
      </c>
      <c r="W155" s="347">
        <v>1564.7562605053538</v>
      </c>
      <c r="X155" s="347">
        <v>4010.9494727481733</v>
      </c>
      <c r="Y155" s="347">
        <v>3082.9284022328293</v>
      </c>
      <c r="Z155" s="347">
        <v>2858.6305729010655</v>
      </c>
      <c r="AA155" s="347">
        <v>600.93348688329456</v>
      </c>
      <c r="AB155" s="347">
        <v>1636.0004488188722</v>
      </c>
      <c r="AC155" s="347">
        <v>1972.315204607127</v>
      </c>
      <c r="AD155" s="347">
        <v>508.41047604768795</v>
      </c>
      <c r="AE155" s="347">
        <v>516.3881342797622</v>
      </c>
      <c r="AF155" s="347">
        <v>874.08516056485348</v>
      </c>
      <c r="AG155" s="347">
        <v>2670.7786333067111</v>
      </c>
      <c r="AH155" s="347">
        <v>217.91958365926729</v>
      </c>
      <c r="AI155" s="347">
        <v>391.38395197023289</v>
      </c>
      <c r="AJ155" s="347">
        <v>65.41724408222737</v>
      </c>
      <c r="AK155" s="347">
        <v>910.44090170005222</v>
      </c>
      <c r="AL155" s="347">
        <v>1963.7107681894784</v>
      </c>
      <c r="AM155" s="347">
        <v>737.85438321596416</v>
      </c>
      <c r="AN155" s="347">
        <v>867.30140411133027</v>
      </c>
      <c r="AO155" s="347">
        <v>497.48177078306952</v>
      </c>
      <c r="AP155" s="347">
        <v>6007.611613708912</v>
      </c>
      <c r="AQ155" s="347">
        <v>9273.9143650657825</v>
      </c>
      <c r="AR155" s="347">
        <v>7215.7279545065339</v>
      </c>
      <c r="AS155" s="347">
        <v>2624.216481314138</v>
      </c>
      <c r="AT155" s="347">
        <v>3117.3030373525066</v>
      </c>
      <c r="AU155" s="347">
        <v>2159.7874032881136</v>
      </c>
      <c r="AV155" s="347">
        <v>11721.102975313846</v>
      </c>
      <c r="AW155" s="347">
        <v>23419.849587642351</v>
      </c>
      <c r="AX155" s="347">
        <v>40203.974008011042</v>
      </c>
      <c r="AY155" s="347">
        <v>58845.769431263296</v>
      </c>
      <c r="AZ155" s="347">
        <v>41418.470404038264</v>
      </c>
      <c r="BA155" s="347">
        <v>13377.832486933199</v>
      </c>
      <c r="BB155" s="347">
        <v>27554.897705884163</v>
      </c>
      <c r="BC155" s="347">
        <v>15531.64553926623</v>
      </c>
      <c r="BD155" s="347">
        <v>16725.289488902359</v>
      </c>
      <c r="BE155" s="347">
        <v>964.42255970788335</v>
      </c>
      <c r="BF155" s="347">
        <v>962.3260748472544</v>
      </c>
      <c r="BG155" s="347">
        <v>815</v>
      </c>
      <c r="BH155" s="347">
        <v>2018.513929074534</v>
      </c>
      <c r="BI155" s="347">
        <v>7711.1505621478982</v>
      </c>
      <c r="BJ155" s="347">
        <v>7000.0462908833779</v>
      </c>
      <c r="BK155" s="347">
        <v>3291.9449350201385</v>
      </c>
      <c r="BL155" s="352"/>
      <c r="BM155" s="352"/>
      <c r="BN155" s="352"/>
      <c r="BO155" s="352"/>
      <c r="BP155" s="352"/>
    </row>
    <row r="156" spans="3:68" s="353" customFormat="1" x14ac:dyDescent="0.2">
      <c r="C156" s="350" t="s">
        <v>23</v>
      </c>
      <c r="D156" s="350" t="s">
        <v>333</v>
      </c>
      <c r="E156" s="370" t="s">
        <v>158</v>
      </c>
      <c r="F156" s="350" t="s">
        <v>155</v>
      </c>
      <c r="G156" s="350" t="s">
        <v>16</v>
      </c>
      <c r="H156" s="347">
        <v>0</v>
      </c>
      <c r="I156" s="347">
        <v>0</v>
      </c>
      <c r="J156" s="347">
        <v>0</v>
      </c>
      <c r="K156" s="347">
        <v>0</v>
      </c>
      <c r="L156" s="347">
        <v>0</v>
      </c>
      <c r="M156" s="347">
        <v>0</v>
      </c>
      <c r="N156" s="347">
        <v>0</v>
      </c>
      <c r="O156" s="347">
        <v>0</v>
      </c>
      <c r="P156" s="347">
        <v>0</v>
      </c>
      <c r="Q156" s="347">
        <v>0</v>
      </c>
      <c r="R156" s="347">
        <v>0</v>
      </c>
      <c r="S156" s="347">
        <v>0</v>
      </c>
      <c r="T156" s="347">
        <v>68.961635079144727</v>
      </c>
      <c r="U156" s="347">
        <v>126.62670055623593</v>
      </c>
      <c r="V156" s="347">
        <v>194.09939479025758</v>
      </c>
      <c r="W156" s="347">
        <v>198.34907051154261</v>
      </c>
      <c r="X156" s="347">
        <v>502.53737569405433</v>
      </c>
      <c r="Y156" s="347">
        <v>1004.9893521638169</v>
      </c>
      <c r="Z156" s="347">
        <v>38.53096407150926</v>
      </c>
      <c r="AA156" s="347">
        <v>0</v>
      </c>
      <c r="AB156" s="347">
        <v>0</v>
      </c>
      <c r="AC156" s="347">
        <v>0</v>
      </c>
      <c r="AD156" s="347">
        <v>0</v>
      </c>
      <c r="AE156" s="347">
        <v>0</v>
      </c>
      <c r="AF156" s="347">
        <v>0</v>
      </c>
      <c r="AG156" s="347">
        <v>0</v>
      </c>
      <c r="AH156" s="347">
        <v>0</v>
      </c>
      <c r="AI156" s="347">
        <v>0</v>
      </c>
      <c r="AJ156" s="347">
        <v>0</v>
      </c>
      <c r="AK156" s="347">
        <v>1727.0219166269032</v>
      </c>
      <c r="AL156" s="347">
        <v>389.12241028639431</v>
      </c>
      <c r="AM156" s="347">
        <v>121.52895723557056</v>
      </c>
      <c r="AN156" s="347">
        <v>0</v>
      </c>
      <c r="AO156" s="347">
        <v>0</v>
      </c>
      <c r="AP156" s="347">
        <v>0</v>
      </c>
      <c r="AQ156" s="347">
        <v>0</v>
      </c>
      <c r="AR156" s="347">
        <v>0</v>
      </c>
      <c r="AS156" s="347">
        <v>109.03946598258192</v>
      </c>
      <c r="AT156" s="347">
        <v>172.66147192570401</v>
      </c>
      <c r="AU156" s="347">
        <v>3366.660131290741</v>
      </c>
      <c r="AV156" s="347">
        <v>7524.4824291487221</v>
      </c>
      <c r="AW156" s="347">
        <v>1990.367371931455</v>
      </c>
      <c r="AX156" s="347">
        <v>1529.116042820591</v>
      </c>
      <c r="AY156" s="347">
        <v>449.95593939945661</v>
      </c>
      <c r="AZ156" s="347">
        <v>981.0379736067656</v>
      </c>
      <c r="BA156" s="347">
        <v>1508.7855535466711</v>
      </c>
      <c r="BB156" s="347">
        <v>174.57287185702256</v>
      </c>
      <c r="BC156" s="347">
        <v>250.58904536326332</v>
      </c>
      <c r="BD156" s="347">
        <v>2670.9736145007091</v>
      </c>
      <c r="BE156" s="347">
        <v>235.92322596743514</v>
      </c>
      <c r="BF156" s="347">
        <v>53.738994872545753</v>
      </c>
      <c r="BG156" s="347">
        <v>7.0000000000000009</v>
      </c>
      <c r="BH156" s="347">
        <v>408.32917548792267</v>
      </c>
      <c r="BI156" s="347">
        <v>65.399118106111715</v>
      </c>
      <c r="BJ156" s="347">
        <v>222.47150185690137</v>
      </c>
      <c r="BK156" s="347">
        <v>62.841826953394708</v>
      </c>
      <c r="BL156" s="352"/>
      <c r="BM156" s="352"/>
      <c r="BN156" s="352"/>
      <c r="BO156" s="352"/>
      <c r="BP156" s="352"/>
    </row>
    <row r="157" spans="3:68" s="353" customFormat="1" x14ac:dyDescent="0.2">
      <c r="C157" s="350" t="s">
        <v>24</v>
      </c>
      <c r="D157" s="350" t="s">
        <v>333</v>
      </c>
      <c r="E157" s="370" t="s">
        <v>158</v>
      </c>
      <c r="F157" s="350" t="s">
        <v>155</v>
      </c>
      <c r="G157" s="350" t="s">
        <v>16</v>
      </c>
      <c r="H157" s="347">
        <v>10534.525711158043</v>
      </c>
      <c r="I157" s="347">
        <v>52711.260288056736</v>
      </c>
      <c r="J157" s="347">
        <v>98285.903242551649</v>
      </c>
      <c r="K157" s="347">
        <v>84154.078471556961</v>
      </c>
      <c r="L157" s="347">
        <v>12450.891835540415</v>
      </c>
      <c r="M157" s="347">
        <v>17112.175214574636</v>
      </c>
      <c r="N157" s="347">
        <v>26478.666926945778</v>
      </c>
      <c r="O157" s="347">
        <v>33355.697118390592</v>
      </c>
      <c r="P157" s="347">
        <v>22028.243977080183</v>
      </c>
      <c r="Q157" s="347">
        <v>2977.0847109597144</v>
      </c>
      <c r="R157" s="347">
        <v>10218.773802567683</v>
      </c>
      <c r="S157" s="347">
        <v>33915.80075081344</v>
      </c>
      <c r="T157" s="347">
        <v>20357.445747740294</v>
      </c>
      <c r="U157" s="347">
        <v>16614.204630902248</v>
      </c>
      <c r="V157" s="347">
        <v>14856.698081700093</v>
      </c>
      <c r="W157" s="347">
        <v>9760.6521315813716</v>
      </c>
      <c r="X157" s="347">
        <v>14169.216610729856</v>
      </c>
      <c r="Y157" s="347">
        <v>10377.338822649112</v>
      </c>
      <c r="Z157" s="347">
        <v>10271.254137477463</v>
      </c>
      <c r="AA157" s="347">
        <v>8841.3764235492727</v>
      </c>
      <c r="AB157" s="347">
        <v>10643.6966301008</v>
      </c>
      <c r="AC157" s="347">
        <v>8316.4570793424755</v>
      </c>
      <c r="AD157" s="347">
        <v>7957.2151251193445</v>
      </c>
      <c r="AE157" s="347">
        <v>14516.522745700669</v>
      </c>
      <c r="AF157" s="347">
        <v>17225.729554288879</v>
      </c>
      <c r="AG157" s="347">
        <v>59832.393034904671</v>
      </c>
      <c r="AH157" s="347">
        <v>91408.802448579605</v>
      </c>
      <c r="AI157" s="347">
        <v>82023.182140485951</v>
      </c>
      <c r="AJ157" s="347">
        <v>34524.682846989948</v>
      </c>
      <c r="AK157" s="347">
        <v>19663.646278985663</v>
      </c>
      <c r="AL157" s="347">
        <v>20894.968496541496</v>
      </c>
      <c r="AM157" s="347">
        <v>29635.704285874133</v>
      </c>
      <c r="AN157" s="347">
        <v>24990.184575325493</v>
      </c>
      <c r="AO157" s="347">
        <v>20288.964885102854</v>
      </c>
      <c r="AP157" s="347">
        <v>40869.716507935489</v>
      </c>
      <c r="AQ157" s="347">
        <v>74594.185135703738</v>
      </c>
      <c r="AR157" s="347">
        <v>82752.809608832962</v>
      </c>
      <c r="AS157" s="347">
        <v>250107.45777311421</v>
      </c>
      <c r="AT157" s="347">
        <v>267612.36123864271</v>
      </c>
      <c r="AU157" s="347">
        <v>420016.87635914743</v>
      </c>
      <c r="AV157" s="347">
        <v>405954.11924967472</v>
      </c>
      <c r="AW157" s="347">
        <v>340904.41872337472</v>
      </c>
      <c r="AX157" s="347">
        <v>487865.53045456595</v>
      </c>
      <c r="AY157" s="347">
        <v>714586.15318547457</v>
      </c>
      <c r="AZ157" s="347">
        <v>705905.92252311751</v>
      </c>
      <c r="BA157" s="347">
        <v>548769.69224057288</v>
      </c>
      <c r="BB157" s="347">
        <v>235671.40443215723</v>
      </c>
      <c r="BC157" s="347">
        <v>134893.93572288199</v>
      </c>
      <c r="BD157" s="347">
        <v>165167.23324263847</v>
      </c>
      <c r="BE157" s="347">
        <v>71907.22759664357</v>
      </c>
      <c r="BF157" s="347">
        <v>28177.146311504821</v>
      </c>
      <c r="BG157" s="347">
        <v>13554</v>
      </c>
      <c r="BH157" s="347">
        <v>29421.826846610071</v>
      </c>
      <c r="BI157" s="347">
        <v>54682.580798269308</v>
      </c>
      <c r="BJ157" s="347">
        <v>59234.013121601114</v>
      </c>
      <c r="BK157" s="347">
        <v>78728.240807212889</v>
      </c>
      <c r="BL157" s="352"/>
      <c r="BM157" s="352"/>
      <c r="BN157" s="352"/>
      <c r="BO157" s="352"/>
      <c r="BP157" s="352"/>
    </row>
    <row r="158" spans="3:68" s="353" customFormat="1" x14ac:dyDescent="0.2">
      <c r="C158" s="350" t="s">
        <v>25</v>
      </c>
      <c r="D158" s="350" t="s">
        <v>333</v>
      </c>
      <c r="E158" s="370" t="s">
        <v>158</v>
      </c>
      <c r="F158" s="350" t="s">
        <v>155</v>
      </c>
      <c r="G158" s="350" t="s">
        <v>16</v>
      </c>
      <c r="H158" s="347">
        <v>3482.8239555071277</v>
      </c>
      <c r="I158" s="347">
        <v>17426.891836393504</v>
      </c>
      <c r="J158" s="347">
        <v>32494.343625081769</v>
      </c>
      <c r="K158" s="347">
        <v>27822.21511516317</v>
      </c>
      <c r="L158" s="347">
        <v>4915.4481163164282</v>
      </c>
      <c r="M158" s="347">
        <v>4994.9224077476874</v>
      </c>
      <c r="N158" s="347">
        <v>6273.2966560432633</v>
      </c>
      <c r="O158" s="347">
        <v>23399.45739766648</v>
      </c>
      <c r="P158" s="347">
        <v>18310.727505663413</v>
      </c>
      <c r="Q158" s="347">
        <v>0</v>
      </c>
      <c r="R158" s="347">
        <v>4062.1916523619866</v>
      </c>
      <c r="S158" s="347">
        <v>10472.144429353544</v>
      </c>
      <c r="T158" s="347">
        <v>9178.7050299561779</v>
      </c>
      <c r="U158" s="347">
        <v>10441.973434728063</v>
      </c>
      <c r="V158" s="347">
        <v>12729.8075454998</v>
      </c>
      <c r="W158" s="347">
        <v>11334.582079085551</v>
      </c>
      <c r="X158" s="347">
        <v>8727.7886550779276</v>
      </c>
      <c r="Y158" s="347">
        <v>11645.931939520751</v>
      </c>
      <c r="Z158" s="347">
        <v>12724.392182621707</v>
      </c>
      <c r="AA158" s="347">
        <v>19835.690705254947</v>
      </c>
      <c r="AB158" s="347">
        <v>24301.392263905011</v>
      </c>
      <c r="AC158" s="347">
        <v>8335.875091202015</v>
      </c>
      <c r="AD158" s="347">
        <v>2724.6597605246579</v>
      </c>
      <c r="AE158" s="347">
        <v>5157.6144965082749</v>
      </c>
      <c r="AF158" s="347">
        <v>5078.18706643937</v>
      </c>
      <c r="AG158" s="347">
        <v>903.71434863351624</v>
      </c>
      <c r="AH158" s="347">
        <v>1870.30011606528</v>
      </c>
      <c r="AI158" s="347">
        <v>4033.8773812602653</v>
      </c>
      <c r="AJ158" s="347">
        <v>4314.6089790963488</v>
      </c>
      <c r="AK158" s="347">
        <v>6523.2621307374884</v>
      </c>
      <c r="AL158" s="347">
        <v>15257.218226578158</v>
      </c>
      <c r="AM158" s="347">
        <v>30972.522815465418</v>
      </c>
      <c r="AN158" s="347">
        <v>17175.968983381252</v>
      </c>
      <c r="AO158" s="347">
        <v>12171.720658492435</v>
      </c>
      <c r="AP158" s="347">
        <v>18724.811198163374</v>
      </c>
      <c r="AQ158" s="347">
        <v>19859.131783454326</v>
      </c>
      <c r="AR158" s="347">
        <v>11791.920190939692</v>
      </c>
      <c r="AS158" s="347">
        <v>19118.253035612695</v>
      </c>
      <c r="AT158" s="347">
        <v>45162.133303015777</v>
      </c>
      <c r="AU158" s="347">
        <v>23028.961978597996</v>
      </c>
      <c r="AV158" s="347">
        <v>33937.601380921835</v>
      </c>
      <c r="AW158" s="347">
        <v>56616.408874187211</v>
      </c>
      <c r="AX158" s="347">
        <v>146067.32516741974</v>
      </c>
      <c r="AY158" s="347">
        <v>100516.41543389614</v>
      </c>
      <c r="AZ158" s="347">
        <v>115413.4297136213</v>
      </c>
      <c r="BA158" s="347">
        <v>136078.18195489587</v>
      </c>
      <c r="BB158" s="347">
        <v>267999.93321028992</v>
      </c>
      <c r="BC158" s="347">
        <v>129768.07342142408</v>
      </c>
      <c r="BD158" s="347">
        <v>140593.88578125316</v>
      </c>
      <c r="BE158" s="347">
        <v>31154.698471791715</v>
      </c>
      <c r="BF158" s="347">
        <v>7922.5210774136431</v>
      </c>
      <c r="BG158" s="347">
        <v>5123</v>
      </c>
      <c r="BH158" s="347">
        <v>12606.911858968251</v>
      </c>
      <c r="BI158" s="347">
        <v>14615.712000987085</v>
      </c>
      <c r="BJ158" s="347">
        <v>25379.314751307036</v>
      </c>
      <c r="BK158" s="347">
        <v>32313.267419435557</v>
      </c>
      <c r="BL158" s="352"/>
      <c r="BM158" s="352"/>
      <c r="BN158" s="352"/>
      <c r="BO158" s="352"/>
      <c r="BP158" s="352"/>
    </row>
    <row r="159" spans="3:68" s="353" customFormat="1" x14ac:dyDescent="0.2">
      <c r="C159" s="350" t="s">
        <v>26</v>
      </c>
      <c r="D159" s="350" t="s">
        <v>333</v>
      </c>
      <c r="E159" s="370" t="s">
        <v>158</v>
      </c>
      <c r="F159" s="350" t="s">
        <v>155</v>
      </c>
      <c r="G159" s="350" t="s">
        <v>16</v>
      </c>
      <c r="H159" s="347">
        <v>0</v>
      </c>
      <c r="I159" s="347">
        <v>0</v>
      </c>
      <c r="J159" s="347">
        <v>0</v>
      </c>
      <c r="K159" s="347">
        <v>0</v>
      </c>
      <c r="L159" s="347">
        <v>0</v>
      </c>
      <c r="M159" s="347">
        <v>0</v>
      </c>
      <c r="N159" s="347">
        <v>0</v>
      </c>
      <c r="O159" s="347">
        <v>0</v>
      </c>
      <c r="P159" s="347">
        <v>0</v>
      </c>
      <c r="Q159" s="347">
        <v>0</v>
      </c>
      <c r="R159" s="347">
        <v>0</v>
      </c>
      <c r="S159" s="347">
        <v>0</v>
      </c>
      <c r="T159" s="347">
        <v>271.30729340605245</v>
      </c>
      <c r="U159" s="347">
        <v>498.17188002899735</v>
      </c>
      <c r="V159" s="347">
        <v>763.62141656494668</v>
      </c>
      <c r="W159" s="347">
        <v>780.34039386512063</v>
      </c>
      <c r="X159" s="347">
        <v>0</v>
      </c>
      <c r="Y159" s="347">
        <v>1836.9887338730014</v>
      </c>
      <c r="Z159" s="347">
        <v>2519.1911271433346</v>
      </c>
      <c r="AA159" s="347">
        <v>1048.7836464848594</v>
      </c>
      <c r="AB159" s="347">
        <v>55.179595812487925</v>
      </c>
      <c r="AC159" s="347">
        <v>0</v>
      </c>
      <c r="AD159" s="347">
        <v>0</v>
      </c>
      <c r="AE159" s="347">
        <v>62.668462898056731</v>
      </c>
      <c r="AF159" s="347">
        <v>4.7184084240326429</v>
      </c>
      <c r="AG159" s="347">
        <v>0</v>
      </c>
      <c r="AH159" s="347">
        <v>11.636482622540367</v>
      </c>
      <c r="AI159" s="347">
        <v>140.21229207173803</v>
      </c>
      <c r="AJ159" s="347">
        <v>16.598405214859568</v>
      </c>
      <c r="AK159" s="347">
        <v>37.543954709280506</v>
      </c>
      <c r="AL159" s="347">
        <v>72.394867030026845</v>
      </c>
      <c r="AM159" s="347">
        <v>34.72255921016302</v>
      </c>
      <c r="AN159" s="347">
        <v>25.508864826803833</v>
      </c>
      <c r="AO159" s="347">
        <v>182.40998262045883</v>
      </c>
      <c r="AP159" s="347">
        <v>146.92528403092447</v>
      </c>
      <c r="AQ159" s="347">
        <v>78.994159838720464</v>
      </c>
      <c r="AR159" s="347">
        <v>628.1048167653355</v>
      </c>
      <c r="AS159" s="347">
        <v>72.692977321721273</v>
      </c>
      <c r="AT159" s="347">
        <v>125.67875847653285</v>
      </c>
      <c r="AU159" s="347">
        <v>144.13835424486351</v>
      </c>
      <c r="AV159" s="347">
        <v>162.54902926784573</v>
      </c>
      <c r="AW159" s="347">
        <v>270.55573338162031</v>
      </c>
      <c r="AX159" s="347">
        <v>58.386261016191099</v>
      </c>
      <c r="AY159" s="347">
        <v>119.13494237928721</v>
      </c>
      <c r="AZ159" s="347">
        <v>1709.2812265616392</v>
      </c>
      <c r="BA159" s="347">
        <v>3642.10126394906</v>
      </c>
      <c r="BB159" s="347">
        <v>5181.9540606598675</v>
      </c>
      <c r="BC159" s="347">
        <v>3253.7573711175478</v>
      </c>
      <c r="BD159" s="347">
        <v>2445.6285067762155</v>
      </c>
      <c r="BE159" s="347">
        <v>564.63633997227157</v>
      </c>
      <c r="BF159" s="347">
        <v>71.651993163394337</v>
      </c>
      <c r="BG159" s="347">
        <v>32</v>
      </c>
      <c r="BH159" s="347">
        <v>592.37902552311925</v>
      </c>
      <c r="BI159" s="347">
        <v>124.85286183894053</v>
      </c>
      <c r="BJ159" s="347">
        <v>145.38707796788728</v>
      </c>
      <c r="BK159" s="347">
        <v>138.25201929746837</v>
      </c>
      <c r="BL159" s="352"/>
      <c r="BM159" s="352"/>
      <c r="BN159" s="352"/>
      <c r="BO159" s="352"/>
      <c r="BP159" s="352"/>
    </row>
    <row r="160" spans="3:68" s="353" customFormat="1" x14ac:dyDescent="0.2">
      <c r="C160" s="350" t="s">
        <v>27</v>
      </c>
      <c r="D160" s="350" t="s">
        <v>333</v>
      </c>
      <c r="E160" s="370" t="s">
        <v>158</v>
      </c>
      <c r="F160" s="350" t="s">
        <v>155</v>
      </c>
      <c r="G160" s="350" t="s">
        <v>16</v>
      </c>
      <c r="H160" s="347">
        <v>2514.5566095628351</v>
      </c>
      <c r="I160" s="347">
        <v>12582.004316495142</v>
      </c>
      <c r="J160" s="347">
        <v>23460.52156889168</v>
      </c>
      <c r="K160" s="347">
        <v>20087.301511032776</v>
      </c>
      <c r="L160" s="347">
        <v>473.01826299329565</v>
      </c>
      <c r="M160" s="347">
        <v>405.01768789047253</v>
      </c>
      <c r="N160" s="347">
        <v>424.08994866474961</v>
      </c>
      <c r="O160" s="347">
        <v>360.25308418401386</v>
      </c>
      <c r="P160" s="347">
        <v>0</v>
      </c>
      <c r="Q160" s="347">
        <v>6151.4461205307289</v>
      </c>
      <c r="R160" s="347">
        <v>4324.4124284145319</v>
      </c>
      <c r="S160" s="347">
        <v>3835.5439176588925</v>
      </c>
      <c r="T160" s="347">
        <v>4491.5148674025149</v>
      </c>
      <c r="U160" s="347">
        <v>5898.8527043360127</v>
      </c>
      <c r="V160" s="347">
        <v>7842.1150961431749</v>
      </c>
      <c r="W160" s="347">
        <v>7400.7145139310069</v>
      </c>
      <c r="X160" s="347">
        <v>6762.0494322479772</v>
      </c>
      <c r="Y160" s="347">
        <v>9460.9038592989182</v>
      </c>
      <c r="Z160" s="347">
        <v>12524.398131013178</v>
      </c>
      <c r="AA160" s="347">
        <v>21804.602861466221</v>
      </c>
      <c r="AB160" s="347">
        <v>11900.896610369029</v>
      </c>
      <c r="AC160" s="347">
        <v>11973.978313202617</v>
      </c>
      <c r="AD160" s="347">
        <v>16894.466981844704</v>
      </c>
      <c r="AE160" s="347">
        <v>9143.3287368231813</v>
      </c>
      <c r="AF160" s="347">
        <v>19361.988968300877</v>
      </c>
      <c r="AG160" s="347">
        <v>14005.329936453989</v>
      </c>
      <c r="AH160" s="347">
        <v>5945.1847580810399</v>
      </c>
      <c r="AI160" s="347">
        <v>3583.9875807997337</v>
      </c>
      <c r="AJ160" s="347">
        <v>7422.4162613918934</v>
      </c>
      <c r="AK160" s="347">
        <v>15346.091487418405</v>
      </c>
      <c r="AL160" s="347">
        <v>19673.305115409796</v>
      </c>
      <c r="AM160" s="347">
        <v>15286.60669227427</v>
      </c>
      <c r="AN160" s="347">
        <v>16852.856695575065</v>
      </c>
      <c r="AO160" s="347">
        <v>10480.282637829998</v>
      </c>
      <c r="AP160" s="347">
        <v>8154.353263716308</v>
      </c>
      <c r="AQ160" s="347">
        <v>5316.3069571458873</v>
      </c>
      <c r="AR160" s="347">
        <v>16166.221593412567</v>
      </c>
      <c r="AS160" s="347">
        <v>11616.33777601106</v>
      </c>
      <c r="AT160" s="347">
        <v>5717.7962267641296</v>
      </c>
      <c r="AU160" s="347">
        <v>12836.321214139789</v>
      </c>
      <c r="AV160" s="347">
        <v>10633.781766022175</v>
      </c>
      <c r="AW160" s="347">
        <v>17804.245121523836</v>
      </c>
      <c r="AX160" s="347">
        <v>27500.935598298704</v>
      </c>
      <c r="AY160" s="347">
        <v>29050.218800833631</v>
      </c>
      <c r="AZ160" s="347">
        <v>42633.829637941591</v>
      </c>
      <c r="BA160" s="347">
        <v>41854.425004135352</v>
      </c>
      <c r="BB160" s="347">
        <v>124506.9502682871</v>
      </c>
      <c r="BC160" s="347">
        <v>198869.22149865798</v>
      </c>
      <c r="BD160" s="347">
        <v>99624.974573004001</v>
      </c>
      <c r="BE160" s="347">
        <v>56044.105248121879</v>
      </c>
      <c r="BF160" s="347">
        <v>30795.429561683857</v>
      </c>
      <c r="BG160" s="347">
        <v>23564</v>
      </c>
      <c r="BH160" s="347">
        <v>10773.453516814354</v>
      </c>
      <c r="BI160" s="347">
        <v>5465.7808405047299</v>
      </c>
      <c r="BJ160" s="347">
        <v>13386.344447258025</v>
      </c>
      <c r="BK160" s="347">
        <v>17001.131184237631</v>
      </c>
      <c r="BL160" s="352"/>
      <c r="BM160" s="352"/>
      <c r="BN160" s="352"/>
      <c r="BO160" s="352"/>
      <c r="BP160" s="352"/>
    </row>
    <row r="161" spans="3:68" s="353" customFormat="1" x14ac:dyDescent="0.2">
      <c r="C161" s="350" t="s">
        <v>28</v>
      </c>
      <c r="D161" s="350" t="s">
        <v>333</v>
      </c>
      <c r="E161" s="370" t="s">
        <v>158</v>
      </c>
      <c r="F161" s="350" t="s">
        <v>155</v>
      </c>
      <c r="G161" s="350" t="s">
        <v>16</v>
      </c>
      <c r="H161" s="347">
        <v>4336.3595775685635</v>
      </c>
      <c r="I161" s="347">
        <v>21697.699986842639</v>
      </c>
      <c r="J161" s="347">
        <v>40457.731990057</v>
      </c>
      <c r="K161" s="347">
        <v>34640.605006138183</v>
      </c>
      <c r="L161" s="347">
        <v>25172.455231698179</v>
      </c>
      <c r="M161" s="347">
        <v>23003.852262820012</v>
      </c>
      <c r="N161" s="347">
        <v>26011.449180171381</v>
      </c>
      <c r="O161" s="347">
        <v>30237.468769281422</v>
      </c>
      <c r="P161" s="347">
        <v>49429.909890937663</v>
      </c>
      <c r="Q161" s="347">
        <v>127845.54828260804</v>
      </c>
      <c r="R161" s="347">
        <v>85086.120913354593</v>
      </c>
      <c r="S161" s="347">
        <v>68718.233720586722</v>
      </c>
      <c r="T161" s="347">
        <v>49982.894140820201</v>
      </c>
      <c r="U161" s="347">
        <v>49703.361311366847</v>
      </c>
      <c r="V161" s="347">
        <v>54689.604553726385</v>
      </c>
      <c r="W161" s="347">
        <v>44902.62481589309</v>
      </c>
      <c r="X161" s="347">
        <v>46518.599307274701</v>
      </c>
      <c r="Y161" s="347">
        <v>62885.97306900168</v>
      </c>
      <c r="Z161" s="347">
        <v>99899.780990224797</v>
      </c>
      <c r="AA161" s="347">
        <v>68408.704742605682</v>
      </c>
      <c r="AB161" s="347">
        <v>24364.028561854528</v>
      </c>
      <c r="AC161" s="347">
        <v>19800.824093510975</v>
      </c>
      <c r="AD161" s="347">
        <v>21768.376196669378</v>
      </c>
      <c r="AE161" s="347">
        <v>21348.638570844345</v>
      </c>
      <c r="AF161" s="347">
        <v>23166.20576023278</v>
      </c>
      <c r="AG161" s="347">
        <v>17654.945575166417</v>
      </c>
      <c r="AH161" s="347">
        <v>16871.841940682003</v>
      </c>
      <c r="AI161" s="347">
        <v>23351.903319874255</v>
      </c>
      <c r="AJ161" s="347">
        <v>36742.034508345052</v>
      </c>
      <c r="AK161" s="347">
        <v>55105.139524546459</v>
      </c>
      <c r="AL161" s="347">
        <v>149160.57415699156</v>
      </c>
      <c r="AM161" s="347">
        <v>292832.70309890987</v>
      </c>
      <c r="AN161" s="347">
        <v>145119.93199968702</v>
      </c>
      <c r="AO161" s="347">
        <v>434500.57860193291</v>
      </c>
      <c r="AP161" s="347">
        <v>379540.65871499589</v>
      </c>
      <c r="AQ161" s="347">
        <v>233483.0382353061</v>
      </c>
      <c r="AR161" s="347">
        <v>167793.7153358825</v>
      </c>
      <c r="AS161" s="347">
        <v>652077.81446903641</v>
      </c>
      <c r="AT161" s="347">
        <v>1019998.2326850146</v>
      </c>
      <c r="AU161" s="347">
        <v>1775434.4740078382</v>
      </c>
      <c r="AV161" s="347">
        <v>1420189.7704089161</v>
      </c>
      <c r="AW161" s="347">
        <v>672973.82948651619</v>
      </c>
      <c r="AX161" s="347">
        <v>567273.86541560385</v>
      </c>
      <c r="AY161" s="347">
        <v>545159.52715501701</v>
      </c>
      <c r="AZ161" s="347">
        <v>393947.51436481153</v>
      </c>
      <c r="BA161" s="347">
        <v>190152.58036150812</v>
      </c>
      <c r="BB161" s="347">
        <v>209536.76059900818</v>
      </c>
      <c r="BC161" s="347">
        <v>109609.79356212406</v>
      </c>
      <c r="BD161" s="347">
        <v>89699.059113710813</v>
      </c>
      <c r="BE161" s="347">
        <v>181712.21457128617</v>
      </c>
      <c r="BF161" s="347">
        <v>138132.10565359201</v>
      </c>
      <c r="BG161" s="347">
        <v>86371</v>
      </c>
      <c r="BH161" s="347">
        <v>85494.675420447878</v>
      </c>
      <c r="BI161" s="347">
        <v>185352.99146146711</v>
      </c>
      <c r="BJ161" s="347">
        <v>232496.3799712777</v>
      </c>
      <c r="BK161" s="347">
        <v>211954.84754308514</v>
      </c>
      <c r="BL161" s="352"/>
      <c r="BM161" s="352"/>
      <c r="BN161" s="352"/>
      <c r="BO161" s="352"/>
      <c r="BP161" s="352"/>
    </row>
    <row r="162" spans="3:68" s="353" customFormat="1" x14ac:dyDescent="0.2">
      <c r="C162" s="350" t="s">
        <v>29</v>
      </c>
      <c r="D162" s="350" t="s">
        <v>333</v>
      </c>
      <c r="E162" s="370" t="s">
        <v>158</v>
      </c>
      <c r="F162" s="350" t="s">
        <v>155</v>
      </c>
      <c r="G162" s="350" t="s">
        <v>16</v>
      </c>
      <c r="H162" s="347">
        <v>0</v>
      </c>
      <c r="I162" s="347">
        <v>0</v>
      </c>
      <c r="J162" s="347">
        <v>0</v>
      </c>
      <c r="K162" s="347">
        <v>0</v>
      </c>
      <c r="L162" s="347">
        <v>0</v>
      </c>
      <c r="M162" s="347">
        <v>200.58423867494585</v>
      </c>
      <c r="N162" s="347">
        <v>476.20269658634254</v>
      </c>
      <c r="O162" s="347">
        <v>0</v>
      </c>
      <c r="P162" s="347">
        <v>0</v>
      </c>
      <c r="Q162" s="347">
        <v>0</v>
      </c>
      <c r="R162" s="347">
        <v>830.66719539268399</v>
      </c>
      <c r="S162" s="347">
        <v>1515.3588817598343</v>
      </c>
      <c r="T162" s="347">
        <v>815.45986122354111</v>
      </c>
      <c r="U162" s="347">
        <v>569.51672311295681</v>
      </c>
      <c r="V162" s="347">
        <v>398.9118706270595</v>
      </c>
      <c r="W162" s="347">
        <v>165.42090535255682</v>
      </c>
      <c r="X162" s="347">
        <v>30.385980855964785</v>
      </c>
      <c r="Y162" s="347">
        <v>86.494985227144952</v>
      </c>
      <c r="Z162" s="347">
        <v>45.870195323094471</v>
      </c>
      <c r="AA162" s="347">
        <v>0</v>
      </c>
      <c r="AB162" s="347">
        <v>38.77485111153166</v>
      </c>
      <c r="AC162" s="347">
        <v>550.63933630744782</v>
      </c>
      <c r="AD162" s="347">
        <v>0</v>
      </c>
      <c r="AE162" s="347">
        <v>261.95417491376031</v>
      </c>
      <c r="AF162" s="347">
        <v>156.88708010129338</v>
      </c>
      <c r="AG162" s="347">
        <v>2061.948743346366</v>
      </c>
      <c r="AH162" s="347">
        <v>1367.815639181207</v>
      </c>
      <c r="AI162" s="347">
        <v>412.56710400992773</v>
      </c>
      <c r="AJ162" s="347">
        <v>3148.8151069440833</v>
      </c>
      <c r="AK162" s="347">
        <v>957.37084508665293</v>
      </c>
      <c r="AL162" s="347">
        <v>1058.7749303141425</v>
      </c>
      <c r="AM162" s="347">
        <v>60.764478617785279</v>
      </c>
      <c r="AN162" s="347">
        <v>102.03545930721533</v>
      </c>
      <c r="AO162" s="347">
        <v>157.53589408130534</v>
      </c>
      <c r="AP162" s="347">
        <v>685.65132547764756</v>
      </c>
      <c r="AQ162" s="347">
        <v>434.46787911296258</v>
      </c>
      <c r="AR162" s="347">
        <v>680.44688482911351</v>
      </c>
      <c r="AS162" s="347">
        <v>5059.4312215918007</v>
      </c>
      <c r="AT162" s="347">
        <v>1147.5527759960055</v>
      </c>
      <c r="AU162" s="347">
        <v>689.80498102898969</v>
      </c>
      <c r="AV162" s="347">
        <v>9089.5659879776413</v>
      </c>
      <c r="AW162" s="347">
        <v>14342.599866125664</v>
      </c>
      <c r="AX162" s="347">
        <v>15312.300281332464</v>
      </c>
      <c r="AY162" s="347">
        <v>9757.2502394936892</v>
      </c>
      <c r="AZ162" s="347">
        <v>12518.20010920427</v>
      </c>
      <c r="BA162" s="347">
        <v>14433.585847332148</v>
      </c>
      <c r="BB162" s="347">
        <v>3941.2044968398995</v>
      </c>
      <c r="BC162" s="347">
        <v>7671.7299957904897</v>
      </c>
      <c r="BD162" s="347">
        <v>6915.4609032854378</v>
      </c>
      <c r="BE162" s="347">
        <v>466.91081959245525</v>
      </c>
      <c r="BF162" s="347">
        <v>966.30674113410976</v>
      </c>
      <c r="BG162" s="347">
        <v>123</v>
      </c>
      <c r="BH162" s="347">
        <v>368.09970007039334</v>
      </c>
      <c r="BI162" s="347">
        <v>564.81056546187381</v>
      </c>
      <c r="BJ162" s="347">
        <v>154.16884777802812</v>
      </c>
      <c r="BK162" s="347">
        <v>0</v>
      </c>
      <c r="BL162" s="352"/>
      <c r="BM162" s="352"/>
      <c r="BN162" s="352"/>
      <c r="BO162" s="352"/>
      <c r="BP162" s="352"/>
    </row>
    <row r="163" spans="3:68" s="353" customFormat="1" x14ac:dyDescent="0.2">
      <c r="C163" s="350" t="s">
        <v>30</v>
      </c>
      <c r="D163" s="350" t="s">
        <v>333</v>
      </c>
      <c r="E163" s="370" t="s">
        <v>158</v>
      </c>
      <c r="F163" s="350" t="s">
        <v>155</v>
      </c>
      <c r="G163" s="350" t="s">
        <v>16</v>
      </c>
      <c r="H163" s="347">
        <v>0</v>
      </c>
      <c r="I163" s="347">
        <v>0</v>
      </c>
      <c r="J163" s="347">
        <v>0</v>
      </c>
      <c r="K163" s="347">
        <v>0</v>
      </c>
      <c r="L163" s="347">
        <v>0</v>
      </c>
      <c r="M163" s="347">
        <v>0</v>
      </c>
      <c r="N163" s="347">
        <v>0</v>
      </c>
      <c r="O163" s="347">
        <v>0</v>
      </c>
      <c r="P163" s="347">
        <v>0</v>
      </c>
      <c r="Q163" s="347">
        <v>6435.8320094246792</v>
      </c>
      <c r="R163" s="347">
        <v>703.83673224468521</v>
      </c>
      <c r="S163" s="347">
        <v>1876.6197916683816</v>
      </c>
      <c r="T163" s="347">
        <v>1087.4974413281973</v>
      </c>
      <c r="U163" s="347">
        <v>847.83695586039448</v>
      </c>
      <c r="V163" s="347">
        <v>712.51612971306008</v>
      </c>
      <c r="W163" s="347">
        <v>428.14501253382457</v>
      </c>
      <c r="X163" s="347">
        <v>18.699065142221922</v>
      </c>
      <c r="Y163" s="347">
        <v>261.54436009166204</v>
      </c>
      <c r="Z163" s="347">
        <v>310.81644350913683</v>
      </c>
      <c r="AA163" s="347">
        <v>1079.7260211479804</v>
      </c>
      <c r="AB163" s="347">
        <v>595.04483051837713</v>
      </c>
      <c r="AC163" s="347">
        <v>1220.5607454671281</v>
      </c>
      <c r="AD163" s="347">
        <v>486.07719932212962</v>
      </c>
      <c r="AE163" s="347">
        <v>1141.8193940021263</v>
      </c>
      <c r="AF163" s="347">
        <v>1565.3319946957433</v>
      </c>
      <c r="AG163" s="347">
        <v>28.030842079215162</v>
      </c>
      <c r="AH163" s="347">
        <v>76.166068075001704</v>
      </c>
      <c r="AI163" s="347">
        <v>1122.7070581001315</v>
      </c>
      <c r="AJ163" s="347">
        <v>1456.7541518017226</v>
      </c>
      <c r="AK163" s="347">
        <v>1173.2485846650159</v>
      </c>
      <c r="AL163" s="347">
        <v>1149.2685141016761</v>
      </c>
      <c r="AM163" s="347">
        <v>434.03199012703777</v>
      </c>
      <c r="AN163" s="347">
        <v>195.56796367216276</v>
      </c>
      <c r="AO163" s="347">
        <v>1293.4526040359808</v>
      </c>
      <c r="AP163" s="347">
        <v>2040.628944873951</v>
      </c>
      <c r="AQ163" s="347">
        <v>1271.8059734033995</v>
      </c>
      <c r="AR163" s="347">
        <v>1196.3901271720679</v>
      </c>
      <c r="AS163" s="347">
        <v>4005.3830504268426</v>
      </c>
      <c r="AT163" s="347">
        <v>1185.1389467553424</v>
      </c>
      <c r="AU163" s="347">
        <v>3400.9787870633277</v>
      </c>
      <c r="AV163" s="347">
        <v>2065.9102976541744</v>
      </c>
      <c r="AW163" s="347">
        <v>6465.0236290608118</v>
      </c>
      <c r="AX163" s="347">
        <v>2498.5293076239022</v>
      </c>
      <c r="AY163" s="347">
        <v>692.16416936065218</v>
      </c>
      <c r="AZ163" s="347">
        <v>10964.484864582257</v>
      </c>
      <c r="BA163" s="347">
        <v>19038.256607006449</v>
      </c>
      <c r="BB163" s="347">
        <v>14398.809922263687</v>
      </c>
      <c r="BC163" s="347">
        <v>9537.9845982235092</v>
      </c>
      <c r="BD163" s="347">
        <v>4507.8776744367342</v>
      </c>
      <c r="BE163" s="347">
        <v>1943.6520164430115</v>
      </c>
      <c r="BF163" s="347">
        <v>329.40013523727117</v>
      </c>
      <c r="BG163" s="347">
        <v>504</v>
      </c>
      <c r="BH163" s="347">
        <v>1215.9358944948237</v>
      </c>
      <c r="BI163" s="347">
        <v>709.4813418784239</v>
      </c>
      <c r="BJ163" s="347">
        <v>3029.7105844985908</v>
      </c>
      <c r="BK163" s="347">
        <v>465.99631679286534</v>
      </c>
      <c r="BL163" s="352"/>
      <c r="BM163" s="352"/>
      <c r="BN163" s="352"/>
      <c r="BO163" s="352"/>
      <c r="BP163" s="352"/>
    </row>
    <row r="164" spans="3:68" s="353" customFormat="1" x14ac:dyDescent="0.2">
      <c r="C164" s="350" t="s">
        <v>31</v>
      </c>
      <c r="D164" s="350" t="s">
        <v>333</v>
      </c>
      <c r="E164" s="370" t="s">
        <v>158</v>
      </c>
      <c r="F164" s="350" t="s">
        <v>155</v>
      </c>
      <c r="G164" s="350" t="s">
        <v>16</v>
      </c>
      <c r="H164" s="347">
        <v>1609.0856760358477</v>
      </c>
      <c r="I164" s="347">
        <v>8051.3291461631243</v>
      </c>
      <c r="J164" s="347">
        <v>15012.582759069246</v>
      </c>
      <c r="K164" s="347">
        <v>12854.031206791362</v>
      </c>
      <c r="L164" s="347">
        <v>629.37707772954263</v>
      </c>
      <c r="M164" s="347">
        <v>1285.2148767125993</v>
      </c>
      <c r="N164" s="347">
        <v>2336.0886999172644</v>
      </c>
      <c r="O164" s="347">
        <v>1277.8788646375649</v>
      </c>
      <c r="P164" s="347">
        <v>252.47769954403969</v>
      </c>
      <c r="Q164" s="347">
        <v>17134.890316337391</v>
      </c>
      <c r="R164" s="347">
        <v>31759.336523344631</v>
      </c>
      <c r="S164" s="347">
        <v>33622.17699821962</v>
      </c>
      <c r="T164" s="347">
        <v>20394.494820238502</v>
      </c>
      <c r="U164" s="347">
        <v>16862.013546371305</v>
      </c>
      <c r="V164" s="347">
        <v>15328.409614299824</v>
      </c>
      <c r="W164" s="347">
        <v>10289.626206457651</v>
      </c>
      <c r="X164" s="347">
        <v>7799.8475481023434</v>
      </c>
      <c r="Y164" s="347">
        <v>9728.6264328271991</v>
      </c>
      <c r="Z164" s="347">
        <v>11928.085591446308</v>
      </c>
      <c r="AA164" s="347">
        <v>22063.541681017479</v>
      </c>
      <c r="AB164" s="347">
        <v>5571.6478366338761</v>
      </c>
      <c r="AC164" s="347">
        <v>2640.8496129198793</v>
      </c>
      <c r="AD164" s="347">
        <v>3008.4237471559609</v>
      </c>
      <c r="AE164" s="347">
        <v>1516.576802132472</v>
      </c>
      <c r="AF164" s="347">
        <v>1079.3359270133158</v>
      </c>
      <c r="AG164" s="347">
        <v>3066.5741234649445</v>
      </c>
      <c r="AH164" s="347">
        <v>2979.9974134366412</v>
      </c>
      <c r="AI164" s="347">
        <v>5200.9681864912327</v>
      </c>
      <c r="AJ164" s="347">
        <v>10699.136726168454</v>
      </c>
      <c r="AK164" s="347">
        <v>10484.149352566581</v>
      </c>
      <c r="AL164" s="347">
        <v>15094.329775760596</v>
      </c>
      <c r="AM164" s="347">
        <v>15043.548777803127</v>
      </c>
      <c r="AN164" s="347">
        <v>21912.114886224495</v>
      </c>
      <c r="AO164" s="347">
        <v>18730.188669982566</v>
      </c>
      <c r="AP164" s="347">
        <v>35441.64351457078</v>
      </c>
      <c r="AQ164" s="347">
        <v>58487.275944588626</v>
      </c>
      <c r="AR164" s="347">
        <v>47683.624006101731</v>
      </c>
      <c r="AS164" s="347">
        <v>7116.6424797965137</v>
      </c>
      <c r="AT164" s="347">
        <v>16387.5704510709</v>
      </c>
      <c r="AU164" s="347">
        <v>12612.105996425558</v>
      </c>
      <c r="AV164" s="347">
        <v>23154.450236653534</v>
      </c>
      <c r="AW164" s="347">
        <v>22094.336227199066</v>
      </c>
      <c r="AX164" s="347">
        <v>14253.29430565948</v>
      </c>
      <c r="AY164" s="347">
        <v>12582.028336073647</v>
      </c>
      <c r="AZ164" s="347">
        <v>16894.465638643371</v>
      </c>
      <c r="BA164" s="347">
        <v>20583.720915797028</v>
      </c>
      <c r="BB164" s="347">
        <v>38581.590967813609</v>
      </c>
      <c r="BC164" s="347">
        <v>36224.25534743422</v>
      </c>
      <c r="BD164" s="347">
        <v>18429.52283606552</v>
      </c>
      <c r="BE164" s="347">
        <v>15761.448322267936</v>
      </c>
      <c r="BF164" s="347">
        <v>6216.8055734961727</v>
      </c>
      <c r="BG164" s="347">
        <v>2953</v>
      </c>
      <c r="BH164" s="347">
        <v>7645.6118031014485</v>
      </c>
      <c r="BI164" s="347">
        <v>10718.519099300156</v>
      </c>
      <c r="BJ164" s="347">
        <v>20868.412325498022</v>
      </c>
      <c r="BK164" s="347">
        <v>11374.370678564443</v>
      </c>
      <c r="BL164" s="352"/>
      <c r="BM164" s="352"/>
      <c r="BN164" s="352"/>
      <c r="BO164" s="352"/>
      <c r="BP164" s="352"/>
    </row>
    <row r="165" spans="3:68" s="353" customFormat="1" x14ac:dyDescent="0.2">
      <c r="C165" s="350" t="s">
        <v>32</v>
      </c>
      <c r="D165" s="350" t="s">
        <v>333</v>
      </c>
      <c r="E165" s="370" t="s">
        <v>158</v>
      </c>
      <c r="F165" s="350" t="s">
        <v>155</v>
      </c>
      <c r="G165" s="350" t="s">
        <v>16</v>
      </c>
      <c r="H165" s="347">
        <v>0</v>
      </c>
      <c r="I165" s="347">
        <v>0</v>
      </c>
      <c r="J165" s="347">
        <v>0</v>
      </c>
      <c r="K165" s="347">
        <v>0</v>
      </c>
      <c r="L165" s="347">
        <v>0</v>
      </c>
      <c r="M165" s="347">
        <v>0</v>
      </c>
      <c r="N165" s="347">
        <v>0</v>
      </c>
      <c r="O165" s="347">
        <v>0</v>
      </c>
      <c r="P165" s="347">
        <v>0</v>
      </c>
      <c r="Q165" s="347">
        <v>0</v>
      </c>
      <c r="R165" s="347">
        <v>0</v>
      </c>
      <c r="S165" s="347">
        <v>0</v>
      </c>
      <c r="T165" s="347">
        <v>0</v>
      </c>
      <c r="U165" s="347">
        <v>0</v>
      </c>
      <c r="V165" s="347">
        <v>0</v>
      </c>
      <c r="W165" s="347">
        <v>0</v>
      </c>
      <c r="X165" s="347">
        <v>0</v>
      </c>
      <c r="Y165" s="347">
        <v>0</v>
      </c>
      <c r="Z165" s="347">
        <v>0</v>
      </c>
      <c r="AA165" s="347">
        <v>0</v>
      </c>
      <c r="AB165" s="347">
        <v>0</v>
      </c>
      <c r="AC165" s="347">
        <v>0</v>
      </c>
      <c r="AD165" s="347">
        <v>0</v>
      </c>
      <c r="AE165" s="347">
        <v>0</v>
      </c>
      <c r="AF165" s="347">
        <v>0</v>
      </c>
      <c r="AG165" s="347">
        <v>0</v>
      </c>
      <c r="AH165" s="347">
        <v>0</v>
      </c>
      <c r="AI165" s="347">
        <v>0</v>
      </c>
      <c r="AJ165" s="347">
        <v>0</v>
      </c>
      <c r="AK165" s="347">
        <v>0</v>
      </c>
      <c r="AL165" s="347">
        <v>0</v>
      </c>
      <c r="AM165" s="347">
        <v>0</v>
      </c>
      <c r="AN165" s="347">
        <v>0</v>
      </c>
      <c r="AO165" s="347">
        <v>0</v>
      </c>
      <c r="AP165" s="347">
        <v>0</v>
      </c>
      <c r="AQ165" s="347">
        <v>489.76379100006682</v>
      </c>
      <c r="AR165" s="347">
        <v>5032.3159724175102</v>
      </c>
      <c r="AS165" s="347">
        <v>4870.4294805553263</v>
      </c>
      <c r="AT165" s="347">
        <v>9691.359216727782</v>
      </c>
      <c r="AU165" s="347">
        <v>4443.1219673575388</v>
      </c>
      <c r="AV165" s="347">
        <v>1616.7038586639787</v>
      </c>
      <c r="AW165" s="347">
        <v>1743.930948114863</v>
      </c>
      <c r="AX165" s="347">
        <v>671.44200168619773</v>
      </c>
      <c r="AY165" s="347">
        <v>2395.4984694942627</v>
      </c>
      <c r="AZ165" s="347">
        <v>981.0379736067656</v>
      </c>
      <c r="BA165" s="347">
        <v>2018.3228561241933</v>
      </c>
      <c r="BB165" s="347">
        <v>2139.2573958072426</v>
      </c>
      <c r="BC165" s="347">
        <v>8684.8117784069509</v>
      </c>
      <c r="BD165" s="347">
        <v>974.54442691242105</v>
      </c>
      <c r="BE165" s="347">
        <v>278.36966411220374</v>
      </c>
      <c r="BF165" s="347">
        <v>191.07198176905155</v>
      </c>
      <c r="BG165" s="347">
        <v>133</v>
      </c>
      <c r="BH165" s="347">
        <v>5324.371071510006</v>
      </c>
      <c r="BI165" s="347">
        <v>153.58883797647448</v>
      </c>
      <c r="BJ165" s="347">
        <v>1510.464407344225</v>
      </c>
      <c r="BK165" s="347">
        <v>1545.9089430535098</v>
      </c>
      <c r="BL165" s="352"/>
      <c r="BM165" s="352"/>
      <c r="BN165" s="352"/>
      <c r="BO165" s="352"/>
      <c r="BP165" s="352"/>
    </row>
    <row r="166" spans="3:68" s="353" customFormat="1" x14ac:dyDescent="0.2">
      <c r="C166" s="354" t="s">
        <v>141</v>
      </c>
      <c r="D166" s="354" t="s">
        <v>333</v>
      </c>
      <c r="E166" s="371" t="s">
        <v>158</v>
      </c>
      <c r="F166" s="354" t="s">
        <v>155</v>
      </c>
      <c r="G166" s="354" t="s">
        <v>16</v>
      </c>
      <c r="H166" s="348">
        <v>39001.568176699919</v>
      </c>
      <c r="I166" s="348">
        <v>195150.86564812632</v>
      </c>
      <c r="J166" s="348">
        <v>363880.10824427707</v>
      </c>
      <c r="K166" s="348">
        <v>311560.39851984318</v>
      </c>
      <c r="L166" s="348">
        <v>126962.04361226621</v>
      </c>
      <c r="M166" s="348">
        <v>121526.79945431776</v>
      </c>
      <c r="N166" s="348">
        <v>144257.07122918137</v>
      </c>
      <c r="O166" s="348">
        <v>221587.9335982801</v>
      </c>
      <c r="P166" s="348">
        <v>242531.81938482763</v>
      </c>
      <c r="Q166" s="348">
        <v>223873.18345765458</v>
      </c>
      <c r="R166" s="348">
        <v>252649.89899904857</v>
      </c>
      <c r="S166" s="348">
        <v>293550.88068200578</v>
      </c>
      <c r="T166" s="348">
        <v>195769.59899015116</v>
      </c>
      <c r="U166" s="348">
        <v>179735.14093456953</v>
      </c>
      <c r="V166" s="348">
        <v>183671.01580419388</v>
      </c>
      <c r="W166" s="348">
        <v>140769.27686672518</v>
      </c>
      <c r="X166" s="348">
        <v>156789.32383949551</v>
      </c>
      <c r="Y166" s="348">
        <v>183556.77448175364</v>
      </c>
      <c r="Z166" s="348">
        <v>275192.54893772322</v>
      </c>
      <c r="AA166" s="348">
        <v>326142.40022812685</v>
      </c>
      <c r="AB166" s="348">
        <v>300866.00049737602</v>
      </c>
      <c r="AC166" s="348">
        <v>223364.0034213436</v>
      </c>
      <c r="AD166" s="348">
        <v>234164.40646803458</v>
      </c>
      <c r="AE166" s="348">
        <v>245398.42038537958</v>
      </c>
      <c r="AF166" s="348">
        <v>253123.5023989334</v>
      </c>
      <c r="AG166" s="348">
        <v>362181.57707720203</v>
      </c>
      <c r="AH166" s="348">
        <v>495642.1193157853</v>
      </c>
      <c r="AI166" s="348">
        <v>445050.55981326679</v>
      </c>
      <c r="AJ166" s="348">
        <v>324215.8679612017</v>
      </c>
      <c r="AK166" s="348">
        <v>222128.8080374581</v>
      </c>
      <c r="AL166" s="348">
        <v>459191.59221308155</v>
      </c>
      <c r="AM166" s="348">
        <v>701768.96355680225</v>
      </c>
      <c r="AN166" s="348">
        <v>581066.43188976462</v>
      </c>
      <c r="AO166" s="348">
        <v>702958.32484217</v>
      </c>
      <c r="AP166" s="348">
        <v>696556.44655905385</v>
      </c>
      <c r="AQ166" s="348">
        <v>657081.32095446077</v>
      </c>
      <c r="AR166" s="348">
        <v>687744.86460486311</v>
      </c>
      <c r="AS166" s="348">
        <v>1194432.8489686665</v>
      </c>
      <c r="AT166" s="348">
        <v>1639169.3184176064</v>
      </c>
      <c r="AU166" s="348">
        <v>2526649.2576762941</v>
      </c>
      <c r="AV166" s="348">
        <v>2213090.7555264458</v>
      </c>
      <c r="AW166" s="348">
        <v>1579951.1030416691</v>
      </c>
      <c r="AX166" s="348">
        <v>1833991.9846327051</v>
      </c>
      <c r="AY166" s="348">
        <v>2120960.3637647508</v>
      </c>
      <c r="AZ166" s="348">
        <v>2062672.6894347903</v>
      </c>
      <c r="BA166" s="348">
        <v>1747414.5612104039</v>
      </c>
      <c r="BB166" s="348">
        <v>1708522.9985416241</v>
      </c>
      <c r="BC166" s="348">
        <v>1191433.9041441707</v>
      </c>
      <c r="BD166" s="348">
        <v>915098.19239071023</v>
      </c>
      <c r="BE166" s="348">
        <v>573082.19403661194</v>
      </c>
      <c r="BF166" s="348">
        <v>356825.93078713206</v>
      </c>
      <c r="BG166" s="348">
        <v>286901</v>
      </c>
      <c r="BH166" s="348">
        <v>373511.57025093643</v>
      </c>
      <c r="BI166" s="348">
        <v>434112.40971826739</v>
      </c>
      <c r="BJ166" s="348">
        <v>596388.52709848608</v>
      </c>
      <c r="BK166" s="348">
        <v>601628.31530504604</v>
      </c>
      <c r="BL166" s="352"/>
      <c r="BM166" s="352"/>
      <c r="BN166" s="352"/>
      <c r="BO166" s="352"/>
      <c r="BP166" s="352"/>
    </row>
    <row r="167" spans="3:68" s="353" customFormat="1" x14ac:dyDescent="0.2">
      <c r="C167" s="350" t="s">
        <v>142</v>
      </c>
      <c r="D167" s="350" t="s">
        <v>333</v>
      </c>
      <c r="E167" s="370" t="s">
        <v>158</v>
      </c>
      <c r="F167" s="350" t="s">
        <v>155</v>
      </c>
      <c r="G167" s="350" t="s">
        <v>16</v>
      </c>
      <c r="H167" s="347">
        <v>38625.594992840532</v>
      </c>
      <c r="I167" s="347">
        <v>193269.62097689387</v>
      </c>
      <c r="J167" s="347">
        <v>360372.32203786226</v>
      </c>
      <c r="K167" s="347">
        <v>308556.97172194824</v>
      </c>
      <c r="L167" s="347">
        <v>124388.69286725771</v>
      </c>
      <c r="M167" s="347">
        <v>120205.147970187</v>
      </c>
      <c r="N167" s="347">
        <v>144043.26487837906</v>
      </c>
      <c r="O167" s="347">
        <v>221566.69226076029</v>
      </c>
      <c r="P167" s="347">
        <v>242531.81938482623</v>
      </c>
      <c r="Q167" s="347">
        <v>220555.10395653476</v>
      </c>
      <c r="R167" s="347">
        <v>252475.18613157203</v>
      </c>
      <c r="S167" s="347">
        <v>292119.19631671999</v>
      </c>
      <c r="T167" s="347">
        <v>190080.59459202341</v>
      </c>
      <c r="U167" s="347">
        <v>170165.63575324469</v>
      </c>
      <c r="V167" s="347">
        <v>169450.31897650659</v>
      </c>
      <c r="W167" s="347">
        <v>126466.07723554014</v>
      </c>
      <c r="X167" s="347">
        <v>146780.64922218298</v>
      </c>
      <c r="Y167" s="347">
        <v>147537.79134785049</v>
      </c>
      <c r="Z167" s="347">
        <v>200288.35478294941</v>
      </c>
      <c r="AA167" s="347">
        <v>199791.65610930853</v>
      </c>
      <c r="AB167" s="347">
        <v>165373.24865002598</v>
      </c>
      <c r="AC167" s="347">
        <v>113144.59410396156</v>
      </c>
      <c r="AD167" s="347">
        <v>122952.57070745229</v>
      </c>
      <c r="AE167" s="347">
        <v>134580.52407352815</v>
      </c>
      <c r="AF167" s="347">
        <v>141337.3292193299</v>
      </c>
      <c r="AG167" s="347">
        <v>223047.68933285968</v>
      </c>
      <c r="AH167" s="347">
        <v>294824.99152561009</v>
      </c>
      <c r="AI167" s="347">
        <v>283721.69132252113</v>
      </c>
      <c r="AJ167" s="347">
        <v>211884.69610420562</v>
      </c>
      <c r="AK167" s="347">
        <v>206322.80310485099</v>
      </c>
      <c r="AL167" s="347">
        <v>459191.59221308149</v>
      </c>
      <c r="AM167" s="347">
        <v>641534.003966972</v>
      </c>
      <c r="AN167" s="347">
        <v>502235.5366199984</v>
      </c>
      <c r="AO167" s="347">
        <v>702908.57666509179</v>
      </c>
      <c r="AP167" s="347">
        <v>655188.8165885692</v>
      </c>
      <c r="AQ167" s="347">
        <v>565384.90021367406</v>
      </c>
      <c r="AR167" s="347">
        <v>619520.7176028759</v>
      </c>
      <c r="AS167" s="347">
        <v>1193451.4937748231</v>
      </c>
      <c r="AT167" s="347">
        <v>1587597.5684322873</v>
      </c>
      <c r="AU167" s="347">
        <v>2519937.6725623687</v>
      </c>
      <c r="AV167" s="347">
        <v>2202203.2654782552</v>
      </c>
      <c r="AW167" s="347">
        <v>1579951.1030416691</v>
      </c>
      <c r="AX167" s="347">
        <v>1833991.9846327051</v>
      </c>
      <c r="AY167" s="347">
        <v>2120960.3637647517</v>
      </c>
      <c r="AZ167" s="347">
        <v>2062672.6894347905</v>
      </c>
      <c r="BA167" s="347">
        <v>1747414.5612104035</v>
      </c>
      <c r="BB167" s="347">
        <v>1708522.9985416245</v>
      </c>
      <c r="BC167" s="347">
        <v>1191433.9041441707</v>
      </c>
      <c r="BD167" s="347">
        <v>915098.19239071012</v>
      </c>
      <c r="BE167" s="347">
        <v>571587.68456332874</v>
      </c>
      <c r="BF167" s="347">
        <v>356825.93078713201</v>
      </c>
      <c r="BG167" s="347">
        <v>213444</v>
      </c>
      <c r="BH167" s="347">
        <v>312041.93754983711</v>
      </c>
      <c r="BI167" s="347">
        <v>434112.40971826727</v>
      </c>
      <c r="BJ167" s="347">
        <v>596388.52709848608</v>
      </c>
      <c r="BK167" s="347">
        <v>601628.31530504604</v>
      </c>
      <c r="BL167" s="352"/>
      <c r="BM167" s="352"/>
      <c r="BN167" s="352"/>
      <c r="BO167" s="352"/>
      <c r="BP167" s="352"/>
    </row>
    <row r="168" spans="3:68" s="353" customFormat="1" x14ac:dyDescent="0.2">
      <c r="C168" s="356" t="s">
        <v>143</v>
      </c>
      <c r="D168" s="356" t="s">
        <v>333</v>
      </c>
      <c r="E168" s="372" t="s">
        <v>158</v>
      </c>
      <c r="F168" s="356" t="s">
        <v>155</v>
      </c>
      <c r="G168" s="356" t="s">
        <v>16</v>
      </c>
      <c r="H168" s="349">
        <v>375.97318385939013</v>
      </c>
      <c r="I168" s="349">
        <v>1881.2446712324345</v>
      </c>
      <c r="J168" s="349">
        <v>3507.7862064147757</v>
      </c>
      <c r="K168" s="349">
        <v>3003.426797894931</v>
      </c>
      <c r="L168" s="349">
        <v>2573.350745008519</v>
      </c>
      <c r="M168" s="349">
        <v>1321.6514841307564</v>
      </c>
      <c r="N168" s="349">
        <v>213.80635080235274</v>
      </c>
      <c r="O168" s="349">
        <v>21.24133751979554</v>
      </c>
      <c r="P168" s="349">
        <v>1.404571328887442E-9</v>
      </c>
      <c r="Q168" s="349">
        <v>3318.0795011198193</v>
      </c>
      <c r="R168" s="349">
        <v>174.71286747653454</v>
      </c>
      <c r="S168" s="349">
        <v>1431.6843652857635</v>
      </c>
      <c r="T168" s="349">
        <v>5689.0043981276804</v>
      </c>
      <c r="U168" s="349">
        <v>9569.5051813248447</v>
      </c>
      <c r="V168" s="349">
        <v>14220.696827687292</v>
      </c>
      <c r="W168" s="349">
        <v>14303.19963118502</v>
      </c>
      <c r="X168" s="349">
        <v>10008.674617312598</v>
      </c>
      <c r="Y168" s="349">
        <v>36018.983133903195</v>
      </c>
      <c r="Z168" s="349">
        <v>74904.194154773795</v>
      </c>
      <c r="AA168" s="349">
        <v>126350.7441188184</v>
      </c>
      <c r="AB168" s="349">
        <v>135492.75184735001</v>
      </c>
      <c r="AC168" s="349">
        <v>110219.40931738204</v>
      </c>
      <c r="AD168" s="349">
        <v>111211.8357605823</v>
      </c>
      <c r="AE168" s="349">
        <v>110817.89631185142</v>
      </c>
      <c r="AF168" s="349">
        <v>111786.17317960347</v>
      </c>
      <c r="AG168" s="349">
        <v>139133.88774434233</v>
      </c>
      <c r="AH168" s="349">
        <v>200817.12779017529</v>
      </c>
      <c r="AI168" s="349">
        <v>161328.86849074566</v>
      </c>
      <c r="AJ168" s="349">
        <v>112331.17185699614</v>
      </c>
      <c r="AK168" s="349">
        <v>15806.00493260708</v>
      </c>
      <c r="AL168" s="349">
        <v>8.7642491748978845E-11</v>
      </c>
      <c r="AM168" s="349">
        <v>60234.959589830236</v>
      </c>
      <c r="AN168" s="349">
        <v>78830.895269766144</v>
      </c>
      <c r="AO168" s="349">
        <v>49.748177078239827</v>
      </c>
      <c r="AP168" s="349">
        <v>41367.629970484726</v>
      </c>
      <c r="AQ168" s="349">
        <v>91696.420740786692</v>
      </c>
      <c r="AR168" s="349">
        <v>68224.147001987003</v>
      </c>
      <c r="AS168" s="349">
        <v>981.35519384325073</v>
      </c>
      <c r="AT168" s="349">
        <v>51571.749985318958</v>
      </c>
      <c r="AU168" s="349">
        <v>6711.5851139255101</v>
      </c>
      <c r="AV168" s="349">
        <v>10887.490048190233</v>
      </c>
      <c r="AW168" s="349">
        <v>0</v>
      </c>
      <c r="AX168" s="349">
        <v>0</v>
      </c>
      <c r="AY168" s="349">
        <v>0</v>
      </c>
      <c r="AZ168" s="349">
        <v>0</v>
      </c>
      <c r="BA168" s="349">
        <v>0</v>
      </c>
      <c r="BB168" s="349">
        <v>0</v>
      </c>
      <c r="BC168" s="349">
        <v>0</v>
      </c>
      <c r="BD168" s="349">
        <v>0</v>
      </c>
      <c r="BE168" s="349">
        <v>1494.5094732832501</v>
      </c>
      <c r="BF168" s="349">
        <v>0</v>
      </c>
      <c r="BG168" s="349">
        <v>73457</v>
      </c>
      <c r="BH168" s="349">
        <v>61469.632701099377</v>
      </c>
      <c r="BI168" s="349">
        <v>0</v>
      </c>
      <c r="BJ168" s="349">
        <v>0</v>
      </c>
      <c r="BK168" s="349">
        <v>0</v>
      </c>
      <c r="BL168" s="352"/>
      <c r="BM168" s="352"/>
      <c r="BN168" s="352"/>
      <c r="BO168" s="352"/>
      <c r="BP168" s="352"/>
    </row>
    <row r="169" spans="3:68" s="353" customFormat="1" x14ac:dyDescent="0.2">
      <c r="C169" s="350" t="s">
        <v>11</v>
      </c>
      <c r="D169" s="350" t="s">
        <v>333</v>
      </c>
      <c r="E169" s="370" t="s">
        <v>159</v>
      </c>
      <c r="F169" s="350" t="s">
        <v>155</v>
      </c>
      <c r="G169" s="350" t="s">
        <v>16</v>
      </c>
      <c r="H169" s="347">
        <v>75427.946102999995</v>
      </c>
      <c r="I169" s="347">
        <v>88711.367708999998</v>
      </c>
      <c r="J169" s="347">
        <v>108391.699727</v>
      </c>
      <c r="K169" s="347">
        <v>140672.28572799999</v>
      </c>
      <c r="L169" s="347">
        <v>126501.310581</v>
      </c>
      <c r="M169" s="347">
        <v>134323.98620499999</v>
      </c>
      <c r="N169" s="347">
        <v>107415.692691</v>
      </c>
      <c r="O169" s="347">
        <v>124129.871566</v>
      </c>
      <c r="P169" s="347">
        <v>182397.16226799999</v>
      </c>
      <c r="Q169" s="347">
        <v>148683.606875</v>
      </c>
      <c r="R169" s="347">
        <v>125837.64905599999</v>
      </c>
      <c r="S169" s="347">
        <v>175864.899642</v>
      </c>
      <c r="T169" s="347">
        <v>130935.988356</v>
      </c>
      <c r="U169" s="347">
        <v>90176.821540000004</v>
      </c>
      <c r="V169" s="347">
        <v>49701.804377</v>
      </c>
      <c r="W169" s="347">
        <v>53004.884456</v>
      </c>
      <c r="X169" s="347">
        <v>43690.996818063359</v>
      </c>
      <c r="Y169" s="347">
        <v>46984.176044312182</v>
      </c>
      <c r="Z169" s="347">
        <v>77081.989646299393</v>
      </c>
      <c r="AA169" s="347">
        <v>140579.54663601419</v>
      </c>
      <c r="AB169" s="347">
        <v>43282.65324325976</v>
      </c>
      <c r="AC169" s="347">
        <v>28419.418736982981</v>
      </c>
      <c r="AD169" s="347">
        <v>44008.420013962197</v>
      </c>
      <c r="AE169" s="347">
        <v>83900.529064603834</v>
      </c>
      <c r="AF169" s="347">
        <v>67296.252424856924</v>
      </c>
      <c r="AG169" s="347">
        <v>149598.63862116239</v>
      </c>
      <c r="AH169" s="347">
        <v>317087.18292520614</v>
      </c>
      <c r="AI169" s="347">
        <v>251675.52562922702</v>
      </c>
      <c r="AJ169" s="347">
        <v>148645.46584847689</v>
      </c>
      <c r="AK169" s="347">
        <v>51698.025634679252</v>
      </c>
      <c r="AL169" s="347">
        <v>71037.463273213842</v>
      </c>
      <c r="AM169" s="347">
        <v>32170.451108216035</v>
      </c>
      <c r="AN169" s="347">
        <v>39555.746391430475</v>
      </c>
      <c r="AO169" s="347">
        <v>30885.326602782236</v>
      </c>
      <c r="AP169" s="347">
        <v>32201.124750110943</v>
      </c>
      <c r="AQ169" s="347">
        <v>35744.857327021011</v>
      </c>
      <c r="AR169" s="347">
        <v>41776.447753189641</v>
      </c>
      <c r="AS169" s="347">
        <v>92741.700467052025</v>
      </c>
      <c r="AT169" s="347">
        <v>507031.570704274</v>
      </c>
      <c r="AU169" s="347">
        <v>608111.70887273224</v>
      </c>
      <c r="AV169" s="347">
        <v>552188.93716113805</v>
      </c>
      <c r="AW169" s="347">
        <v>535408.82304956135</v>
      </c>
      <c r="AX169" s="347">
        <v>437909.03753750556</v>
      </c>
      <c r="AY169" s="347">
        <v>513398.74226847937</v>
      </c>
      <c r="AZ169" s="347">
        <v>314010.9068325219</v>
      </c>
      <c r="BA169" s="347">
        <v>276577.64089324651</v>
      </c>
      <c r="BB169" s="347">
        <v>462890.32574671734</v>
      </c>
      <c r="BC169" s="347">
        <v>781181.60975311126</v>
      </c>
      <c r="BD169" s="347">
        <v>452885.30647829227</v>
      </c>
      <c r="BE169" s="347">
        <v>218176.6663170479</v>
      </c>
      <c r="BF169" s="347">
        <v>165626.53083336912</v>
      </c>
      <c r="BG169" s="347">
        <v>225951.99999999997</v>
      </c>
      <c r="BH169" s="347">
        <v>126231.04222823808</v>
      </c>
      <c r="BI169" s="347">
        <v>140034.37530111836</v>
      </c>
      <c r="BJ169" s="347">
        <v>127159.05109863827</v>
      </c>
      <c r="BK169" s="347">
        <v>111202.96338205178</v>
      </c>
      <c r="BL169" s="352"/>
      <c r="BM169" s="352"/>
      <c r="BN169" s="352"/>
      <c r="BO169" s="352"/>
      <c r="BP169" s="352"/>
    </row>
    <row r="170" spans="3:68" s="353" customFormat="1" x14ac:dyDescent="0.2">
      <c r="C170" s="350" t="s">
        <v>17</v>
      </c>
      <c r="D170" s="350" t="s">
        <v>333</v>
      </c>
      <c r="E170" s="370" t="s">
        <v>159</v>
      </c>
      <c r="F170" s="350" t="s">
        <v>155</v>
      </c>
      <c r="G170" s="350" t="s">
        <v>16</v>
      </c>
      <c r="H170" s="347">
        <v>33421.866841000003</v>
      </c>
      <c r="I170" s="347">
        <v>36244.413465999998</v>
      </c>
      <c r="J170" s="347">
        <v>38898.598000999998</v>
      </c>
      <c r="K170" s="347">
        <v>47708.068821000001</v>
      </c>
      <c r="L170" s="347">
        <v>35195.165794</v>
      </c>
      <c r="M170" s="347">
        <v>32651.264082999998</v>
      </c>
      <c r="N170" s="347">
        <v>17527.382892000001</v>
      </c>
      <c r="O170" s="347">
        <v>26790.410381999998</v>
      </c>
      <c r="P170" s="347">
        <v>43177.894708</v>
      </c>
      <c r="Q170" s="347">
        <v>40006.080569999998</v>
      </c>
      <c r="R170" s="347">
        <v>23856.408522000002</v>
      </c>
      <c r="S170" s="347">
        <v>83493.068016999998</v>
      </c>
      <c r="T170" s="347">
        <v>36738.282636000004</v>
      </c>
      <c r="U170" s="347">
        <v>34549.201608000003</v>
      </c>
      <c r="V170" s="347">
        <v>20329.873522000002</v>
      </c>
      <c r="W170" s="347">
        <v>33200.138477</v>
      </c>
      <c r="X170" s="347">
        <v>22442.251130446282</v>
      </c>
      <c r="Y170" s="347">
        <v>10374.306863620201</v>
      </c>
      <c r="Z170" s="347">
        <v>13258.399418652334</v>
      </c>
      <c r="AA170" s="347">
        <v>23199.848968511207</v>
      </c>
      <c r="AB170" s="347">
        <v>4588.5140393855409</v>
      </c>
      <c r="AC170" s="347">
        <v>3535.1035498530259</v>
      </c>
      <c r="AD170" s="347">
        <v>15035.479328803669</v>
      </c>
      <c r="AE170" s="347">
        <v>23167.452777196551</v>
      </c>
      <c r="AF170" s="347">
        <v>21849.450437377545</v>
      </c>
      <c r="AG170" s="347">
        <v>24755.155008247097</v>
      </c>
      <c r="AH170" s="347">
        <v>28657.300992384022</v>
      </c>
      <c r="AI170" s="347">
        <v>19359.655817632847</v>
      </c>
      <c r="AJ170" s="347">
        <v>17664.196213203471</v>
      </c>
      <c r="AK170" s="347">
        <v>10249.49963563358</v>
      </c>
      <c r="AL170" s="347">
        <v>10090.034592309992</v>
      </c>
      <c r="AM170" s="347">
        <v>8229.2465328086364</v>
      </c>
      <c r="AN170" s="347">
        <v>8877.0849597277356</v>
      </c>
      <c r="AO170" s="347">
        <v>123441.81005697232</v>
      </c>
      <c r="AP170" s="347">
        <v>237872.03484606673</v>
      </c>
      <c r="AQ170" s="347">
        <v>364107.78094461421</v>
      </c>
      <c r="AR170" s="347">
        <v>625510.14567703125</v>
      </c>
      <c r="AS170" s="347">
        <v>745844.48591632477</v>
      </c>
      <c r="AT170" s="347">
        <v>687583.78935376625</v>
      </c>
      <c r="AU170" s="347">
        <v>291134.30856039107</v>
      </c>
      <c r="AV170" s="347">
        <v>162725.85625238708</v>
      </c>
      <c r="AW170" s="347">
        <v>129558.4443269987</v>
      </c>
      <c r="AX170" s="347">
        <v>115657.14311503843</v>
      </c>
      <c r="AY170" s="347">
        <v>71093.038425114166</v>
      </c>
      <c r="AZ170" s="347">
        <v>92080.476997451668</v>
      </c>
      <c r="BA170" s="347">
        <v>10728.040249988222</v>
      </c>
      <c r="BB170" s="347">
        <v>9676.4657954194845</v>
      </c>
      <c r="BC170" s="347">
        <v>39544.316434834655</v>
      </c>
      <c r="BD170" s="347">
        <v>11506.525458053764</v>
      </c>
      <c r="BE170" s="347">
        <v>3982.0681738603907</v>
      </c>
      <c r="BF170" s="347">
        <v>263.94753916985411</v>
      </c>
      <c r="BG170" s="347">
        <v>793</v>
      </c>
      <c r="BH170" s="347">
        <v>7641.5888555596957</v>
      </c>
      <c r="BI170" s="347">
        <v>16168.4456081428</v>
      </c>
      <c r="BJ170" s="347">
        <v>16025.754151305911</v>
      </c>
      <c r="BK170" s="347">
        <v>15426.218321051783</v>
      </c>
      <c r="BL170" s="352"/>
      <c r="BM170" s="352"/>
      <c r="BN170" s="352"/>
      <c r="BO170" s="352"/>
      <c r="BP170" s="352"/>
    </row>
    <row r="171" spans="3:68" s="353" customFormat="1" x14ac:dyDescent="0.2">
      <c r="C171" s="350" t="s">
        <v>18</v>
      </c>
      <c r="D171" s="350" t="s">
        <v>333</v>
      </c>
      <c r="E171" s="370" t="s">
        <v>159</v>
      </c>
      <c r="F171" s="350" t="s">
        <v>155</v>
      </c>
      <c r="G171" s="350" t="s">
        <v>16</v>
      </c>
      <c r="H171" s="347">
        <v>13814.766528</v>
      </c>
      <c r="I171" s="347">
        <v>17408.633451999998</v>
      </c>
      <c r="J171" s="347">
        <v>21933.473633000001</v>
      </c>
      <c r="K171" s="347">
        <v>32531.275887</v>
      </c>
      <c r="L171" s="347">
        <v>29588.958339000001</v>
      </c>
      <c r="M171" s="347">
        <v>35335.056052</v>
      </c>
      <c r="N171" s="347">
        <v>26442.2356</v>
      </c>
      <c r="O171" s="347">
        <v>33258.921566999998</v>
      </c>
      <c r="P171" s="347">
        <v>63459.005854000003</v>
      </c>
      <c r="Q171" s="347">
        <v>64740.105078000001</v>
      </c>
      <c r="R171" s="347">
        <v>37429.205181999998</v>
      </c>
      <c r="S171" s="347">
        <v>92376.783895</v>
      </c>
      <c r="T171" s="347">
        <v>103992.97829699999</v>
      </c>
      <c r="U171" s="347">
        <v>64751.381591999998</v>
      </c>
      <c r="V171" s="347">
        <v>41108.922502000001</v>
      </c>
      <c r="W171" s="347">
        <v>84951.190004999997</v>
      </c>
      <c r="X171" s="347">
        <v>33872.360948310568</v>
      </c>
      <c r="Y171" s="347">
        <v>30878.901276192119</v>
      </c>
      <c r="Z171" s="347">
        <v>35313.07815273061</v>
      </c>
      <c r="AA171" s="347">
        <v>49236.150756440737</v>
      </c>
      <c r="AB171" s="347">
        <v>23380.458846371606</v>
      </c>
      <c r="AC171" s="347">
        <v>16162.573224365155</v>
      </c>
      <c r="AD171" s="347">
        <v>21837.959277023587</v>
      </c>
      <c r="AE171" s="347">
        <v>47514.370785725347</v>
      </c>
      <c r="AF171" s="347">
        <v>48524.913446702689</v>
      </c>
      <c r="AG171" s="347">
        <v>43187.422662405101</v>
      </c>
      <c r="AH171" s="347">
        <v>34330.414464640577</v>
      </c>
      <c r="AI171" s="347">
        <v>19579.245118520339</v>
      </c>
      <c r="AJ171" s="347">
        <v>17795.336182609903</v>
      </c>
      <c r="AK171" s="347">
        <v>31069.937139969024</v>
      </c>
      <c r="AL171" s="347">
        <v>24717.411227608358</v>
      </c>
      <c r="AM171" s="347">
        <v>23974.372790860289</v>
      </c>
      <c r="AN171" s="347">
        <v>19971.157046077162</v>
      </c>
      <c r="AO171" s="347">
        <v>21475.977535309597</v>
      </c>
      <c r="AP171" s="347">
        <v>38816.809550651611</v>
      </c>
      <c r="AQ171" s="347">
        <v>43984.643968144883</v>
      </c>
      <c r="AR171" s="347">
        <v>45826.438760465411</v>
      </c>
      <c r="AS171" s="347">
        <v>26731.828244780299</v>
      </c>
      <c r="AT171" s="347">
        <v>32509.688571153984</v>
      </c>
      <c r="AU171" s="347">
        <v>34487.961141064639</v>
      </c>
      <c r="AV171" s="347">
        <v>93889.637270209845</v>
      </c>
      <c r="AW171" s="347">
        <v>57995.404181926868</v>
      </c>
      <c r="AX171" s="347">
        <v>78095.650747846375</v>
      </c>
      <c r="AY171" s="347">
        <v>224328.14274129586</v>
      </c>
      <c r="AZ171" s="347">
        <v>320997.76399638539</v>
      </c>
      <c r="BA171" s="347">
        <v>229807.27136871833</v>
      </c>
      <c r="BB171" s="347">
        <v>182976.12152267928</v>
      </c>
      <c r="BC171" s="347">
        <v>112787.47557531684</v>
      </c>
      <c r="BD171" s="347">
        <v>71382.382848353867</v>
      </c>
      <c r="BE171" s="347">
        <v>28671.088277088504</v>
      </c>
      <c r="BF171" s="347">
        <v>112012.22092480477</v>
      </c>
      <c r="BG171" s="347">
        <v>81197</v>
      </c>
      <c r="BH171" s="347">
        <v>39915.685509272596</v>
      </c>
      <c r="BI171" s="347">
        <v>50506.946196766963</v>
      </c>
      <c r="BJ171" s="347">
        <v>35807.178524748728</v>
      </c>
      <c r="BK171" s="347">
        <v>45897.736812084004</v>
      </c>
      <c r="BL171" s="352"/>
      <c r="BM171" s="352"/>
      <c r="BN171" s="352"/>
      <c r="BO171" s="352"/>
      <c r="BP171" s="352"/>
    </row>
    <row r="172" spans="3:68" s="353" customFormat="1" x14ac:dyDescent="0.2">
      <c r="C172" s="350" t="s">
        <v>19</v>
      </c>
      <c r="D172" s="350" t="s">
        <v>333</v>
      </c>
      <c r="E172" s="370" t="s">
        <v>159</v>
      </c>
      <c r="F172" s="350" t="s">
        <v>155</v>
      </c>
      <c r="G172" s="350" t="s">
        <v>16</v>
      </c>
      <c r="H172" s="347">
        <v>6551.0745889999998</v>
      </c>
      <c r="I172" s="347">
        <v>6816.4318839999996</v>
      </c>
      <c r="J172" s="347">
        <v>7012.8578170000001</v>
      </c>
      <c r="K172" s="347">
        <v>7757.1581749999996</v>
      </c>
      <c r="L172" s="347">
        <v>5198.896103</v>
      </c>
      <c r="M172" s="347">
        <v>3782.9095309999998</v>
      </c>
      <c r="N172" s="347">
        <v>1439.2138580000001</v>
      </c>
      <c r="O172" s="347">
        <v>962.85666600000002</v>
      </c>
      <c r="P172" s="347">
        <v>919.75719600000002</v>
      </c>
      <c r="Q172" s="347">
        <v>549.64728600000001</v>
      </c>
      <c r="R172" s="347">
        <v>591.384274</v>
      </c>
      <c r="S172" s="347">
        <v>3.5489389999999998</v>
      </c>
      <c r="T172" s="347">
        <v>16.215136000000001</v>
      </c>
      <c r="U172" s="347">
        <v>138.79037700000001</v>
      </c>
      <c r="V172" s="347">
        <v>130.06978699999999</v>
      </c>
      <c r="W172" s="347">
        <v>837.79481299999998</v>
      </c>
      <c r="X172" s="347">
        <v>0</v>
      </c>
      <c r="Y172" s="347">
        <v>0</v>
      </c>
      <c r="Z172" s="347">
        <v>0</v>
      </c>
      <c r="AA172" s="347">
        <v>0</v>
      </c>
      <c r="AB172" s="347">
        <v>0</v>
      </c>
      <c r="AC172" s="347">
        <v>0</v>
      </c>
      <c r="AD172" s="347">
        <v>10.501821357369884</v>
      </c>
      <c r="AE172" s="347">
        <v>0</v>
      </c>
      <c r="AF172" s="347">
        <v>254.79405490148591</v>
      </c>
      <c r="AG172" s="347">
        <v>301.27005870770643</v>
      </c>
      <c r="AH172" s="347">
        <v>168.20006699908771</v>
      </c>
      <c r="AI172" s="347">
        <v>812.59897259575644</v>
      </c>
      <c r="AJ172" s="347">
        <v>1023.5872751002538</v>
      </c>
      <c r="AK172" s="347">
        <v>860.33656980031105</v>
      </c>
      <c r="AL172" s="347">
        <v>316.72754325636748</v>
      </c>
      <c r="AM172" s="347">
        <v>7673.6855854460273</v>
      </c>
      <c r="AN172" s="347">
        <v>3069.5667341587282</v>
      </c>
      <c r="AO172" s="347">
        <v>4858.7386279813127</v>
      </c>
      <c r="AP172" s="347">
        <v>4603.658899635634</v>
      </c>
      <c r="AQ172" s="347">
        <v>15775.133719792475</v>
      </c>
      <c r="AR172" s="347">
        <v>16719.552027229649</v>
      </c>
      <c r="AS172" s="347">
        <v>15498.142764990977</v>
      </c>
      <c r="AT172" s="347">
        <v>42969.215152775709</v>
      </c>
      <c r="AU172" s="347">
        <v>54472.858352634219</v>
      </c>
      <c r="AV172" s="347">
        <v>49826.768991853751</v>
      </c>
      <c r="AW172" s="347">
        <v>64285.300650232908</v>
      </c>
      <c r="AX172" s="347">
        <v>170334.86989702869</v>
      </c>
      <c r="AY172" s="347">
        <v>116689.3584093402</v>
      </c>
      <c r="AZ172" s="347">
        <v>49240.522433440077</v>
      </c>
      <c r="BA172" s="347">
        <v>38452.222625835631</v>
      </c>
      <c r="BB172" s="347">
        <v>68781.711511666887</v>
      </c>
      <c r="BC172" s="347">
        <v>72473.862115800133</v>
      </c>
      <c r="BD172" s="347">
        <v>34547.063398074548</v>
      </c>
      <c r="BE172" s="347">
        <v>6946.4089587148155</v>
      </c>
      <c r="BF172" s="347">
        <v>3056.1565417331112</v>
      </c>
      <c r="BG172" s="347">
        <v>5452</v>
      </c>
      <c r="BH172" s="347">
        <v>4872.7952099482391</v>
      </c>
      <c r="BI172" s="347">
        <v>14090.537264680432</v>
      </c>
      <c r="BJ172" s="347">
        <v>32605.73555285182</v>
      </c>
      <c r="BK172" s="347">
        <v>3780.1775905811278</v>
      </c>
      <c r="BL172" s="352"/>
      <c r="BM172" s="352"/>
      <c r="BN172" s="352"/>
      <c r="BO172" s="352"/>
      <c r="BP172" s="352"/>
    </row>
    <row r="173" spans="3:68" s="353" customFormat="1" x14ac:dyDescent="0.2">
      <c r="C173" s="350" t="s">
        <v>20</v>
      </c>
      <c r="D173" s="350" t="s">
        <v>333</v>
      </c>
      <c r="E173" s="370" t="s">
        <v>159</v>
      </c>
      <c r="F173" s="350" t="s">
        <v>155</v>
      </c>
      <c r="G173" s="350" t="s">
        <v>16</v>
      </c>
      <c r="H173" s="347">
        <v>0</v>
      </c>
      <c r="I173" s="347">
        <v>0</v>
      </c>
      <c r="J173" s="347">
        <v>0</v>
      </c>
      <c r="K173" s="347">
        <v>0</v>
      </c>
      <c r="L173" s="347">
        <v>0</v>
      </c>
      <c r="M173" s="347">
        <v>0</v>
      </c>
      <c r="N173" s="347">
        <v>0</v>
      </c>
      <c r="O173" s="347">
        <v>0</v>
      </c>
      <c r="P173" s="347">
        <v>0</v>
      </c>
      <c r="Q173" s="347">
        <v>0</v>
      </c>
      <c r="R173" s="347">
        <v>0</v>
      </c>
      <c r="S173" s="347">
        <v>0</v>
      </c>
      <c r="T173" s="347">
        <v>0</v>
      </c>
      <c r="U173" s="347">
        <v>0</v>
      </c>
      <c r="V173" s="347">
        <v>288.41912100000002</v>
      </c>
      <c r="W173" s="347">
        <v>388.15634799999998</v>
      </c>
      <c r="X173" s="347">
        <v>0</v>
      </c>
      <c r="Y173" s="347">
        <v>0</v>
      </c>
      <c r="Z173" s="347">
        <v>0</v>
      </c>
      <c r="AA173" s="347">
        <v>0</v>
      </c>
      <c r="AB173" s="347">
        <v>0</v>
      </c>
      <c r="AC173" s="347">
        <v>0</v>
      </c>
      <c r="AD173" s="347">
        <v>0</v>
      </c>
      <c r="AE173" s="347">
        <v>0</v>
      </c>
      <c r="AF173" s="347">
        <v>0</v>
      </c>
      <c r="AG173" s="347">
        <v>0</v>
      </c>
      <c r="AH173" s="347">
        <v>0</v>
      </c>
      <c r="AI173" s="347">
        <v>0</v>
      </c>
      <c r="AJ173" s="347">
        <v>0</v>
      </c>
      <c r="AK173" s="347">
        <v>0</v>
      </c>
      <c r="AL173" s="347">
        <v>0</v>
      </c>
      <c r="AM173" s="347">
        <v>0</v>
      </c>
      <c r="AN173" s="347">
        <v>0</v>
      </c>
      <c r="AO173" s="347">
        <v>0</v>
      </c>
      <c r="AP173" s="347">
        <v>0</v>
      </c>
      <c r="AQ173" s="347">
        <v>0</v>
      </c>
      <c r="AR173" s="347">
        <v>0</v>
      </c>
      <c r="AS173" s="347">
        <v>0</v>
      </c>
      <c r="AT173" s="347">
        <v>0</v>
      </c>
      <c r="AU173" s="347">
        <v>0</v>
      </c>
      <c r="AV173" s="347">
        <v>0</v>
      </c>
      <c r="AW173" s="347">
        <v>0</v>
      </c>
      <c r="AX173" s="347">
        <v>0</v>
      </c>
      <c r="AY173" s="347">
        <v>0</v>
      </c>
      <c r="AZ173" s="347">
        <v>0</v>
      </c>
      <c r="BA173" s="347">
        <v>0</v>
      </c>
      <c r="BB173" s="347">
        <v>0</v>
      </c>
      <c r="BC173" s="347">
        <v>0</v>
      </c>
      <c r="BD173" s="347">
        <v>0</v>
      </c>
      <c r="BE173" s="347">
        <v>0</v>
      </c>
      <c r="BF173" s="347">
        <v>0</v>
      </c>
      <c r="BG173" s="347">
        <v>0</v>
      </c>
      <c r="BH173" s="347">
        <v>0</v>
      </c>
      <c r="BI173" s="347">
        <v>0</v>
      </c>
      <c r="BJ173" s="347">
        <v>0</v>
      </c>
      <c r="BK173" s="347">
        <v>0</v>
      </c>
      <c r="BL173" s="352"/>
      <c r="BM173" s="352"/>
      <c r="BN173" s="352"/>
      <c r="BO173" s="352"/>
      <c r="BP173" s="352"/>
    </row>
    <row r="174" spans="3:68" s="353" customFormat="1" x14ac:dyDescent="0.2">
      <c r="C174" s="350" t="s">
        <v>21</v>
      </c>
      <c r="D174" s="350" t="s">
        <v>333</v>
      </c>
      <c r="E174" s="370" t="s">
        <v>159</v>
      </c>
      <c r="F174" s="350" t="s">
        <v>155</v>
      </c>
      <c r="G174" s="350" t="s">
        <v>16</v>
      </c>
      <c r="H174" s="347">
        <v>6844.6407239999999</v>
      </c>
      <c r="I174" s="347">
        <v>7549.1374880000003</v>
      </c>
      <c r="J174" s="347">
        <v>8498.2722589999994</v>
      </c>
      <c r="K174" s="347">
        <v>10232.00614</v>
      </c>
      <c r="L174" s="347">
        <v>8229.0713790000009</v>
      </c>
      <c r="M174" s="347">
        <v>7723.636778</v>
      </c>
      <c r="N174" s="347">
        <v>5391.9207299999998</v>
      </c>
      <c r="O174" s="347">
        <v>10141.27664</v>
      </c>
      <c r="P174" s="347">
        <v>25308.872231000001</v>
      </c>
      <c r="Q174" s="347">
        <v>29127.171149999998</v>
      </c>
      <c r="R174" s="347">
        <v>49492.409115000002</v>
      </c>
      <c r="S174" s="347">
        <v>52186.121779000001</v>
      </c>
      <c r="T174" s="347">
        <v>27717.406692</v>
      </c>
      <c r="U174" s="347">
        <v>25147.03976</v>
      </c>
      <c r="V174" s="347">
        <v>12431.402904</v>
      </c>
      <c r="W174" s="347">
        <v>10674.329470999999</v>
      </c>
      <c r="X174" s="347">
        <v>12130.750664869283</v>
      </c>
      <c r="Y174" s="347">
        <v>8206.0209532802255</v>
      </c>
      <c r="Z174" s="347">
        <v>4474.5034152612479</v>
      </c>
      <c r="AA174" s="347">
        <v>6325.3584665479048</v>
      </c>
      <c r="AB174" s="347">
        <v>4422.3648000575376</v>
      </c>
      <c r="AC174" s="347">
        <v>1688.28230120691</v>
      </c>
      <c r="AD174" s="347">
        <v>1310.3195494958661</v>
      </c>
      <c r="AE174" s="347">
        <v>2702.4101278928406</v>
      </c>
      <c r="AF174" s="347">
        <v>7587.6767126583618</v>
      </c>
      <c r="AG174" s="347">
        <v>13480.664518508787</v>
      </c>
      <c r="AH174" s="347">
        <v>20681.748285923702</v>
      </c>
      <c r="AI174" s="347">
        <v>13881.177835629271</v>
      </c>
      <c r="AJ174" s="347">
        <v>8675.0160378375585</v>
      </c>
      <c r="AK174" s="347">
        <v>13176.278116475278</v>
      </c>
      <c r="AL174" s="347">
        <v>13999.19860558475</v>
      </c>
      <c r="AM174" s="347">
        <v>6109.6841722912577</v>
      </c>
      <c r="AN174" s="347">
        <v>8980.4261294172265</v>
      </c>
      <c r="AO174" s="347">
        <v>9056.5446728586121</v>
      </c>
      <c r="AP174" s="347">
        <v>15748.12932168021</v>
      </c>
      <c r="AQ174" s="347">
        <v>13136.748198014897</v>
      </c>
      <c r="AR174" s="347">
        <v>19066.00514720417</v>
      </c>
      <c r="AS174" s="347">
        <v>18492.388341369053</v>
      </c>
      <c r="AT174" s="347">
        <v>16738.766234103456</v>
      </c>
      <c r="AU174" s="347">
        <v>24959.958343402199</v>
      </c>
      <c r="AV174" s="347">
        <v>20336.201526509671</v>
      </c>
      <c r="AW174" s="347">
        <v>21683.259298960322</v>
      </c>
      <c r="AX174" s="347">
        <v>16754.843592301459</v>
      </c>
      <c r="AY174" s="347">
        <v>18837.105104136554</v>
      </c>
      <c r="AZ174" s="347">
        <v>22435.531457855421</v>
      </c>
      <c r="BA174" s="347">
        <v>16992.176855022004</v>
      </c>
      <c r="BB174" s="347">
        <v>12537.146955297285</v>
      </c>
      <c r="BC174" s="347">
        <v>14247.87462328635</v>
      </c>
      <c r="BD174" s="347">
        <v>18712.205681505482</v>
      </c>
      <c r="BE174" s="347">
        <v>13258.095598195068</v>
      </c>
      <c r="BF174" s="347">
        <v>48.082841996405811</v>
      </c>
      <c r="BG174" s="347">
        <v>645</v>
      </c>
      <c r="BH174" s="347">
        <v>2723.5354857667353</v>
      </c>
      <c r="BI174" s="347">
        <v>3660.3688224844946</v>
      </c>
      <c r="BJ174" s="347">
        <v>4758.7434848952098</v>
      </c>
      <c r="BK174" s="347">
        <v>6552.9523552324508</v>
      </c>
      <c r="BL174" s="352"/>
      <c r="BM174" s="352"/>
      <c r="BN174" s="352"/>
      <c r="BO174" s="352"/>
      <c r="BP174" s="352"/>
    </row>
    <row r="175" spans="3:68" s="353" customFormat="1" x14ac:dyDescent="0.2">
      <c r="C175" s="350" t="s">
        <v>22</v>
      </c>
      <c r="D175" s="350" t="s">
        <v>333</v>
      </c>
      <c r="E175" s="370" t="s">
        <v>159</v>
      </c>
      <c r="F175" s="350" t="s">
        <v>155</v>
      </c>
      <c r="G175" s="350" t="s">
        <v>16</v>
      </c>
      <c r="H175" s="347">
        <v>117449.283457</v>
      </c>
      <c r="I175" s="347">
        <v>131131.44302400001</v>
      </c>
      <c r="J175" s="347">
        <v>149873.404813</v>
      </c>
      <c r="K175" s="347">
        <v>183842.96118700001</v>
      </c>
      <c r="L175" s="347">
        <v>151346.72118600001</v>
      </c>
      <c r="M175" s="347">
        <v>146935.569862</v>
      </c>
      <c r="N175" s="347">
        <v>105354.353567</v>
      </c>
      <c r="O175" s="347">
        <v>89181.608053999997</v>
      </c>
      <c r="P175" s="347">
        <v>121936.47126400001</v>
      </c>
      <c r="Q175" s="347">
        <v>83615.309378000005</v>
      </c>
      <c r="R175" s="347">
        <v>83960.591964000007</v>
      </c>
      <c r="S175" s="347">
        <v>90482.534838000007</v>
      </c>
      <c r="T175" s="347">
        <v>34274.359456999999</v>
      </c>
      <c r="U175" s="347">
        <v>62973.337750999999</v>
      </c>
      <c r="V175" s="347">
        <v>48114.976065000003</v>
      </c>
      <c r="W175" s="347">
        <v>59170.862111000002</v>
      </c>
      <c r="X175" s="347">
        <v>59779.160267050531</v>
      </c>
      <c r="Y175" s="347">
        <v>60309.954618684547</v>
      </c>
      <c r="Z175" s="347">
        <v>33552.58395844193</v>
      </c>
      <c r="AA175" s="347">
        <v>73435.28274002549</v>
      </c>
      <c r="AB175" s="347">
        <v>51729.866906291012</v>
      </c>
      <c r="AC175" s="347">
        <v>36136.380748096664</v>
      </c>
      <c r="AD175" s="347">
        <v>40858.324073728836</v>
      </c>
      <c r="AE175" s="347">
        <v>103191.94868142497</v>
      </c>
      <c r="AF175" s="347">
        <v>101596.1379273659</v>
      </c>
      <c r="AG175" s="347">
        <v>82144.671432292933</v>
      </c>
      <c r="AH175" s="347">
        <v>71660.043720317364</v>
      </c>
      <c r="AI175" s="347">
        <v>47764.548380395114</v>
      </c>
      <c r="AJ175" s="347">
        <v>40937.039970677732</v>
      </c>
      <c r="AK175" s="347">
        <v>39108.686737698787</v>
      </c>
      <c r="AL175" s="347">
        <v>21936.423121535205</v>
      </c>
      <c r="AM175" s="347">
        <v>25858.344008251006</v>
      </c>
      <c r="AN175" s="347">
        <v>37713.075812323179</v>
      </c>
      <c r="AO175" s="347">
        <v>35382.031277736947</v>
      </c>
      <c r="AP175" s="347">
        <v>60227.389741187129</v>
      </c>
      <c r="AQ175" s="347">
        <v>176679.45112719468</v>
      </c>
      <c r="AR175" s="347">
        <v>140216.76949499286</v>
      </c>
      <c r="AS175" s="347">
        <v>176308.68005002016</v>
      </c>
      <c r="AT175" s="347">
        <v>468462.28666601318</v>
      </c>
      <c r="AU175" s="347">
        <v>504415.6025454771</v>
      </c>
      <c r="AV175" s="347">
        <v>454851.72284449742</v>
      </c>
      <c r="AW175" s="347">
        <v>494133.34372436535</v>
      </c>
      <c r="AX175" s="347">
        <v>700989.47639908118</v>
      </c>
      <c r="AY175" s="347">
        <v>700103.40708406968</v>
      </c>
      <c r="AZ175" s="347">
        <v>546336.0611233206</v>
      </c>
      <c r="BA175" s="347">
        <v>358441.64864451968</v>
      </c>
      <c r="BB175" s="347">
        <v>732424.21313819673</v>
      </c>
      <c r="BC175" s="347">
        <v>944416.53424368007</v>
      </c>
      <c r="BD175" s="347">
        <v>457372.0939137722</v>
      </c>
      <c r="BE175" s="347">
        <v>569367.63713571045</v>
      </c>
      <c r="BF175" s="347">
        <v>494238.31589150842</v>
      </c>
      <c r="BG175" s="347">
        <v>558049</v>
      </c>
      <c r="BH175" s="347">
        <v>246451.80082909728</v>
      </c>
      <c r="BI175" s="347">
        <v>240947.1963303065</v>
      </c>
      <c r="BJ175" s="347">
        <v>375853.89336082136</v>
      </c>
      <c r="BK175" s="347">
        <v>276192.72985218291</v>
      </c>
      <c r="BL175" s="352"/>
      <c r="BM175" s="352"/>
      <c r="BN175" s="352"/>
      <c r="BO175" s="352"/>
      <c r="BP175" s="352"/>
    </row>
    <row r="176" spans="3:68" s="353" customFormat="1" x14ac:dyDescent="0.2">
      <c r="C176" s="350" t="s">
        <v>23</v>
      </c>
      <c r="D176" s="350" t="s">
        <v>333</v>
      </c>
      <c r="E176" s="370" t="s">
        <v>159</v>
      </c>
      <c r="F176" s="350" t="s">
        <v>155</v>
      </c>
      <c r="G176" s="350" t="s">
        <v>16</v>
      </c>
      <c r="H176" s="347">
        <v>43127.979102999998</v>
      </c>
      <c r="I176" s="347">
        <v>46992.319912999999</v>
      </c>
      <c r="J176" s="347">
        <v>51917.142168999999</v>
      </c>
      <c r="K176" s="347">
        <v>61667.254467999999</v>
      </c>
      <c r="L176" s="347">
        <v>48033.691542</v>
      </c>
      <c r="M176" s="347">
        <v>43646.220604000002</v>
      </c>
      <c r="N176" s="347">
        <v>28475.448869</v>
      </c>
      <c r="O176" s="347">
        <v>35251.956773999998</v>
      </c>
      <c r="P176" s="347">
        <v>72932.996289999995</v>
      </c>
      <c r="Q176" s="347">
        <v>73643.507456000007</v>
      </c>
      <c r="R176" s="347">
        <v>59559.355673999999</v>
      </c>
      <c r="S176" s="347">
        <v>145693.911701</v>
      </c>
      <c r="T176" s="347">
        <v>68233.373409000007</v>
      </c>
      <c r="U176" s="347">
        <v>71666.624142999994</v>
      </c>
      <c r="V176" s="347">
        <v>45857.688202999998</v>
      </c>
      <c r="W176" s="347">
        <v>67503.836414000005</v>
      </c>
      <c r="X176" s="347">
        <v>41758.194481497856</v>
      </c>
      <c r="Y176" s="347">
        <v>46949.316142216689</v>
      </c>
      <c r="Z176" s="347">
        <v>39434.657174998465</v>
      </c>
      <c r="AA176" s="347">
        <v>49862.848867268644</v>
      </c>
      <c r="AB176" s="347">
        <v>21001.574410385598</v>
      </c>
      <c r="AC176" s="347">
        <v>16198.270735709082</v>
      </c>
      <c r="AD176" s="347">
        <v>30704.745389308344</v>
      </c>
      <c r="AE176" s="347">
        <v>55746.683245129199</v>
      </c>
      <c r="AF176" s="347">
        <v>59703.249162197593</v>
      </c>
      <c r="AG176" s="347">
        <v>47826.105309076032</v>
      </c>
      <c r="AH176" s="347">
        <v>85339.850090460648</v>
      </c>
      <c r="AI176" s="347">
        <v>133366.51785480409</v>
      </c>
      <c r="AJ176" s="347">
        <v>96372.97415146773</v>
      </c>
      <c r="AK176" s="347">
        <v>39693.34611638682</v>
      </c>
      <c r="AL176" s="347">
        <v>29826.685216371061</v>
      </c>
      <c r="AM176" s="347">
        <v>11770.947572245264</v>
      </c>
      <c r="AN176" s="347">
        <v>17252.49557786166</v>
      </c>
      <c r="AO176" s="347">
        <v>11359.167099546754</v>
      </c>
      <c r="AP176" s="347">
        <v>22757.093993234299</v>
      </c>
      <c r="AQ176" s="347">
        <v>118404.3461822581</v>
      </c>
      <c r="AR176" s="347">
        <v>105274.85375284714</v>
      </c>
      <c r="AS176" s="347">
        <v>202362.71026820771</v>
      </c>
      <c r="AT176" s="347">
        <v>183704.75872193172</v>
      </c>
      <c r="AU176" s="347">
        <v>183027.11101116618</v>
      </c>
      <c r="AV176" s="347">
        <v>186453.62130848531</v>
      </c>
      <c r="AW176" s="347">
        <v>361111.156810702</v>
      </c>
      <c r="AX176" s="347">
        <v>229947.24239455981</v>
      </c>
      <c r="AY176" s="347">
        <v>325507.18475553294</v>
      </c>
      <c r="AZ176" s="347">
        <v>890208.83047654084</v>
      </c>
      <c r="BA176" s="347">
        <v>1156551.5363977556</v>
      </c>
      <c r="BB176" s="347">
        <v>745725.9942026193</v>
      </c>
      <c r="BC176" s="347">
        <v>484821.54895232921</v>
      </c>
      <c r="BD176" s="347">
        <v>237630.93695857286</v>
      </c>
      <c r="BE176" s="347">
        <v>101194.28279006547</v>
      </c>
      <c r="BF176" s="347">
        <v>18044.254151516725</v>
      </c>
      <c r="BG176" s="347">
        <v>24783</v>
      </c>
      <c r="BH176" s="347">
        <v>10450.61197658868</v>
      </c>
      <c r="BI176" s="347">
        <v>52470.901531408075</v>
      </c>
      <c r="BJ176" s="347">
        <v>17795.768644149852</v>
      </c>
      <c r="BK176" s="347">
        <v>14136.510672500575</v>
      </c>
      <c r="BL176" s="352"/>
      <c r="BM176" s="352"/>
      <c r="BN176" s="352"/>
      <c r="BO176" s="352"/>
      <c r="BP176" s="352"/>
    </row>
    <row r="177" spans="3:68" s="353" customFormat="1" x14ac:dyDescent="0.2">
      <c r="C177" s="350" t="s">
        <v>24</v>
      </c>
      <c r="D177" s="350" t="s">
        <v>333</v>
      </c>
      <c r="E177" s="370" t="s">
        <v>159</v>
      </c>
      <c r="F177" s="350" t="s">
        <v>155</v>
      </c>
      <c r="G177" s="350" t="s">
        <v>16</v>
      </c>
      <c r="H177" s="347">
        <v>60289.293611000001</v>
      </c>
      <c r="I177" s="347">
        <v>81420.533221999998</v>
      </c>
      <c r="J177" s="347">
        <v>83795.240757000007</v>
      </c>
      <c r="K177" s="347">
        <v>142898.323336</v>
      </c>
      <c r="L177" s="347">
        <v>117482.83399100001</v>
      </c>
      <c r="M177" s="347">
        <v>161115.21438700001</v>
      </c>
      <c r="N177" s="347">
        <v>139690.99515100001</v>
      </c>
      <c r="O177" s="347">
        <v>196329.52589399999</v>
      </c>
      <c r="P177" s="347">
        <v>283880.90500299999</v>
      </c>
      <c r="Q177" s="347">
        <v>262434.52908399998</v>
      </c>
      <c r="R177" s="347">
        <v>282765.30839399999</v>
      </c>
      <c r="S177" s="347">
        <v>422177.52805000002</v>
      </c>
      <c r="T177" s="347">
        <v>177773.63170599999</v>
      </c>
      <c r="U177" s="347">
        <v>211655.22522699999</v>
      </c>
      <c r="V177" s="347">
        <v>134412.54367899999</v>
      </c>
      <c r="W177" s="347">
        <v>236564.30571099999</v>
      </c>
      <c r="X177" s="347">
        <v>149850.16515392403</v>
      </c>
      <c r="Y177" s="347">
        <v>103529.26123668294</v>
      </c>
      <c r="Z177" s="347">
        <v>144323.37399556671</v>
      </c>
      <c r="AA177" s="347">
        <v>181543.28232952661</v>
      </c>
      <c r="AB177" s="347">
        <v>68427.08906044082</v>
      </c>
      <c r="AC177" s="347">
        <v>90140.952304825332</v>
      </c>
      <c r="AD177" s="347">
        <v>69121.793403822434</v>
      </c>
      <c r="AE177" s="347">
        <v>90220.560014602204</v>
      </c>
      <c r="AF177" s="347">
        <v>71979.287565305392</v>
      </c>
      <c r="AG177" s="347">
        <v>73131.332563701086</v>
      </c>
      <c r="AH177" s="347">
        <v>79254.477484338859</v>
      </c>
      <c r="AI177" s="347">
        <v>106942.53145755199</v>
      </c>
      <c r="AJ177" s="347">
        <v>192091.69356547005</v>
      </c>
      <c r="AK177" s="347">
        <v>118488.72106248926</v>
      </c>
      <c r="AL177" s="347">
        <v>147033.97493798452</v>
      </c>
      <c r="AM177" s="347">
        <v>111103.50883271912</v>
      </c>
      <c r="AN177" s="347">
        <v>129287.42989718411</v>
      </c>
      <c r="AO177" s="347">
        <v>104811.11774114637</v>
      </c>
      <c r="AP177" s="347">
        <v>149292.41360697825</v>
      </c>
      <c r="AQ177" s="347">
        <v>127536.07105961419</v>
      </c>
      <c r="AR177" s="347">
        <v>212688.25485801432</v>
      </c>
      <c r="AS177" s="347">
        <v>517690.30729437032</v>
      </c>
      <c r="AT177" s="347">
        <v>812779.80044960894</v>
      </c>
      <c r="AU177" s="347">
        <v>785087.29691599903</v>
      </c>
      <c r="AV177" s="347">
        <v>862392.89173803723</v>
      </c>
      <c r="AW177" s="347">
        <v>984935.07673185715</v>
      </c>
      <c r="AX177" s="347">
        <v>980538.86750591337</v>
      </c>
      <c r="AY177" s="347">
        <v>906233.82694886858</v>
      </c>
      <c r="AZ177" s="347">
        <v>1065573.5004801454</v>
      </c>
      <c r="BA177" s="347">
        <v>1223514.0563429093</v>
      </c>
      <c r="BB177" s="347">
        <v>1063008.7367968173</v>
      </c>
      <c r="BC177" s="347">
        <v>963247.71444731345</v>
      </c>
      <c r="BD177" s="347">
        <v>565716.88196926541</v>
      </c>
      <c r="BE177" s="347">
        <v>287308.09428431728</v>
      </c>
      <c r="BF177" s="347">
        <v>189607.96757407876</v>
      </c>
      <c r="BG177" s="347">
        <v>237828</v>
      </c>
      <c r="BH177" s="347">
        <v>243279.7066924251</v>
      </c>
      <c r="BI177" s="347">
        <v>332671.44126558595</v>
      </c>
      <c r="BJ177" s="347">
        <v>278723.61625185912</v>
      </c>
      <c r="BK177" s="347">
        <v>254824.57509335325</v>
      </c>
      <c r="BL177" s="352"/>
      <c r="BM177" s="352"/>
      <c r="BN177" s="352"/>
      <c r="BO177" s="352"/>
      <c r="BP177" s="352"/>
    </row>
    <row r="178" spans="3:68" s="353" customFormat="1" x14ac:dyDescent="0.2">
      <c r="C178" s="350" t="s">
        <v>25</v>
      </c>
      <c r="D178" s="350" t="s">
        <v>333</v>
      </c>
      <c r="E178" s="370" t="s">
        <v>159</v>
      </c>
      <c r="F178" s="350" t="s">
        <v>155</v>
      </c>
      <c r="G178" s="350" t="s">
        <v>16</v>
      </c>
      <c r="H178" s="347">
        <v>32017.623041999999</v>
      </c>
      <c r="I178" s="347">
        <v>44503.007161000001</v>
      </c>
      <c r="J178" s="347">
        <v>63348.437297999997</v>
      </c>
      <c r="K178" s="347">
        <v>95306.276142999995</v>
      </c>
      <c r="L178" s="347">
        <v>97125.226781999998</v>
      </c>
      <c r="M178" s="347">
        <v>118700.366781</v>
      </c>
      <c r="N178" s="347">
        <v>101429.03075400001</v>
      </c>
      <c r="O178" s="347">
        <v>86978.861191999997</v>
      </c>
      <c r="P178" s="347">
        <v>117855.81354</v>
      </c>
      <c r="Q178" s="347">
        <v>78978.051388000007</v>
      </c>
      <c r="R178" s="347">
        <v>37265.432031999997</v>
      </c>
      <c r="S178" s="347">
        <v>84830.566443000003</v>
      </c>
      <c r="T178" s="347">
        <v>57779.167602000001</v>
      </c>
      <c r="U178" s="347">
        <v>38922.293691999999</v>
      </c>
      <c r="V178" s="347">
        <v>19422.338963999999</v>
      </c>
      <c r="W178" s="347">
        <v>18464.248467000001</v>
      </c>
      <c r="X178" s="347">
        <v>21149.689567868096</v>
      </c>
      <c r="Y178" s="347">
        <v>11715.251097560358</v>
      </c>
      <c r="Z178" s="347">
        <v>18253.001939377526</v>
      </c>
      <c r="AA178" s="347">
        <v>102685.77319499567</v>
      </c>
      <c r="AB178" s="347">
        <v>16441.010710326264</v>
      </c>
      <c r="AC178" s="347">
        <v>10671.456038225764</v>
      </c>
      <c r="AD178" s="347">
        <v>16225.875810116631</v>
      </c>
      <c r="AE178" s="347">
        <v>38922.359931981024</v>
      </c>
      <c r="AF178" s="347">
        <v>28543.158678252563</v>
      </c>
      <c r="AG178" s="347">
        <v>19048.695140913125</v>
      </c>
      <c r="AH178" s="347">
        <v>40609.17883521755</v>
      </c>
      <c r="AI178" s="347">
        <v>104298.17520156165</v>
      </c>
      <c r="AJ178" s="347">
        <v>126769.99992998361</v>
      </c>
      <c r="AK178" s="347">
        <v>82136.786915228426</v>
      </c>
      <c r="AL178" s="347">
        <v>49382.348672857064</v>
      </c>
      <c r="AM178" s="347">
        <v>79696.954027126674</v>
      </c>
      <c r="AN178" s="347">
        <v>57939.134976613779</v>
      </c>
      <c r="AO178" s="347">
        <v>23132.902341412733</v>
      </c>
      <c r="AP178" s="347">
        <v>31335.898077484391</v>
      </c>
      <c r="AQ178" s="347">
        <v>37782.906650859994</v>
      </c>
      <c r="AR178" s="347">
        <v>47721.011197575848</v>
      </c>
      <c r="AS178" s="347">
        <v>98767.948287022708</v>
      </c>
      <c r="AT178" s="347">
        <v>137486.68893414582</v>
      </c>
      <c r="AU178" s="347">
        <v>215841.46570572103</v>
      </c>
      <c r="AV178" s="347">
        <v>462127.98851273709</v>
      </c>
      <c r="AW178" s="347">
        <v>410982.54833174741</v>
      </c>
      <c r="AX178" s="347">
        <v>556546.89994338783</v>
      </c>
      <c r="AY178" s="347">
        <v>823985.45760798012</v>
      </c>
      <c r="AZ178" s="347">
        <v>910816.46164660563</v>
      </c>
      <c r="BA178" s="347">
        <v>990286.73887712392</v>
      </c>
      <c r="BB178" s="347">
        <v>619414.13797106477</v>
      </c>
      <c r="BC178" s="347">
        <v>543444.75974756456</v>
      </c>
      <c r="BD178" s="347">
        <v>392812.06093971553</v>
      </c>
      <c r="BE178" s="347">
        <v>246425.26446562566</v>
      </c>
      <c r="BF178" s="347">
        <v>261823.97534431305</v>
      </c>
      <c r="BG178" s="347">
        <v>133154</v>
      </c>
      <c r="BH178" s="347">
        <v>171230.72769340093</v>
      </c>
      <c r="BI178" s="347">
        <v>199197.78658538521</v>
      </c>
      <c r="BJ178" s="347">
        <v>114627.4655795673</v>
      </c>
      <c r="BK178" s="347">
        <v>83992.452311231871</v>
      </c>
      <c r="BL178" s="352"/>
      <c r="BM178" s="352"/>
      <c r="BN178" s="352"/>
      <c r="BO178" s="352"/>
      <c r="BP178" s="352"/>
    </row>
    <row r="179" spans="3:68" s="353" customFormat="1" x14ac:dyDescent="0.2">
      <c r="C179" s="350" t="s">
        <v>26</v>
      </c>
      <c r="D179" s="350" t="s">
        <v>333</v>
      </c>
      <c r="E179" s="370" t="s">
        <v>159</v>
      </c>
      <c r="F179" s="350" t="s">
        <v>155</v>
      </c>
      <c r="G179" s="350" t="s">
        <v>16</v>
      </c>
      <c r="H179" s="347">
        <v>23132.723901000001</v>
      </c>
      <c r="I179" s="347">
        <v>24785.022889</v>
      </c>
      <c r="J179" s="347">
        <v>26415.848142999999</v>
      </c>
      <c r="K179" s="347">
        <v>31247.285183</v>
      </c>
      <c r="L179" s="347">
        <v>22732.059095000001</v>
      </c>
      <c r="M179" s="347">
        <v>19870.793720000001</v>
      </c>
      <c r="N179" s="347">
        <v>10341.265531999999</v>
      </c>
      <c r="O179" s="347">
        <v>9122.2868330000001</v>
      </c>
      <c r="P179" s="347">
        <v>13086.033686000001</v>
      </c>
      <c r="Q179" s="347">
        <v>9553.9829219999992</v>
      </c>
      <c r="R179" s="347">
        <v>17228.433398000001</v>
      </c>
      <c r="S179" s="347">
        <v>9005.3385390000003</v>
      </c>
      <c r="T179" s="347">
        <v>3257.6168819999998</v>
      </c>
      <c r="U179" s="347">
        <v>5325.1335499999996</v>
      </c>
      <c r="V179" s="347">
        <v>2656.6610919999998</v>
      </c>
      <c r="W179" s="347">
        <v>4148.1017830000001</v>
      </c>
      <c r="X179" s="347">
        <v>2343.5228330856812</v>
      </c>
      <c r="Y179" s="347">
        <v>818.04570250768597</v>
      </c>
      <c r="Z179" s="347">
        <v>8730.234984573377</v>
      </c>
      <c r="AA179" s="347">
        <v>41763.848898021504</v>
      </c>
      <c r="AB179" s="347">
        <v>9006.2204495553779</v>
      </c>
      <c r="AC179" s="347">
        <v>6421.3523346899647</v>
      </c>
      <c r="AD179" s="347">
        <v>3746.5916759594761</v>
      </c>
      <c r="AE179" s="347">
        <v>7177.1464907711179</v>
      </c>
      <c r="AF179" s="347">
        <v>16000.229117498935</v>
      </c>
      <c r="AG179" s="347">
        <v>24828.748480419374</v>
      </c>
      <c r="AH179" s="347">
        <v>13884.364691927194</v>
      </c>
      <c r="AI179" s="347">
        <v>10755.364343129359</v>
      </c>
      <c r="AJ179" s="347">
        <v>8979.3906630429028</v>
      </c>
      <c r="AK179" s="347">
        <v>12483.364940835769</v>
      </c>
      <c r="AL179" s="347">
        <v>4235.0997212565699</v>
      </c>
      <c r="AM179" s="347">
        <v>2942.7368930613161</v>
      </c>
      <c r="AN179" s="347">
        <v>4778.6606775545852</v>
      </c>
      <c r="AO179" s="347">
        <v>3076.0956160086466</v>
      </c>
      <c r="AP179" s="347">
        <v>4040.4453108504226</v>
      </c>
      <c r="AQ179" s="347">
        <v>4866.0402460651803</v>
      </c>
      <c r="AR179" s="347">
        <v>6707.2621504584049</v>
      </c>
      <c r="AS179" s="347">
        <v>4826.8136941622924</v>
      </c>
      <c r="AT179" s="347">
        <v>3746.8713975713995</v>
      </c>
      <c r="AU179" s="347">
        <v>36068.90721698846</v>
      </c>
      <c r="AV179" s="347">
        <v>39223.739744882252</v>
      </c>
      <c r="AW179" s="347">
        <v>54487.617638665164</v>
      </c>
      <c r="AX179" s="347">
        <v>32643.959866086985</v>
      </c>
      <c r="AY179" s="347">
        <v>37508.799709763021</v>
      </c>
      <c r="AZ179" s="347">
        <v>86763.037277277836</v>
      </c>
      <c r="BA179" s="347">
        <v>121569.25596165734</v>
      </c>
      <c r="BB179" s="347">
        <v>79200.851728037436</v>
      </c>
      <c r="BC179" s="347">
        <v>188915.86361901523</v>
      </c>
      <c r="BD179" s="347">
        <v>182857.31195898465</v>
      </c>
      <c r="BE179" s="347">
        <v>159025.08694614156</v>
      </c>
      <c r="BF179" s="347">
        <v>105602.10075741097</v>
      </c>
      <c r="BG179" s="347">
        <v>75275</v>
      </c>
      <c r="BH179" s="347">
        <v>55671.559556547953</v>
      </c>
      <c r="BI179" s="347">
        <v>111090.31106051954</v>
      </c>
      <c r="BJ179" s="347">
        <v>137975.2642481284</v>
      </c>
      <c r="BK179" s="347">
        <v>160656.58080236017</v>
      </c>
      <c r="BL179" s="352"/>
      <c r="BM179" s="352"/>
      <c r="BN179" s="352"/>
      <c r="BO179" s="352"/>
      <c r="BP179" s="352"/>
    </row>
    <row r="180" spans="3:68" s="353" customFormat="1" x14ac:dyDescent="0.2">
      <c r="C180" s="350" t="s">
        <v>27</v>
      </c>
      <c r="D180" s="350" t="s">
        <v>333</v>
      </c>
      <c r="E180" s="370" t="s">
        <v>159</v>
      </c>
      <c r="F180" s="350" t="s">
        <v>155</v>
      </c>
      <c r="G180" s="350" t="s">
        <v>16</v>
      </c>
      <c r="H180" s="347">
        <v>35427.896076999998</v>
      </c>
      <c r="I180" s="347">
        <v>39695.844344999998</v>
      </c>
      <c r="J180" s="347">
        <v>44148.929086999997</v>
      </c>
      <c r="K180" s="347">
        <v>57425.213262999998</v>
      </c>
      <c r="L180" s="347">
        <v>45022.12429</v>
      </c>
      <c r="M180" s="347">
        <v>46055.955654999998</v>
      </c>
      <c r="N180" s="347">
        <v>28283.565222000001</v>
      </c>
      <c r="O180" s="347">
        <v>30282.480903</v>
      </c>
      <c r="P180" s="347">
        <v>46647.249612</v>
      </c>
      <c r="Q180" s="347">
        <v>43312.809603000002</v>
      </c>
      <c r="R180" s="347">
        <v>36125.498078999997</v>
      </c>
      <c r="S180" s="347">
        <v>42853.647016000003</v>
      </c>
      <c r="T180" s="347">
        <v>55809.730615</v>
      </c>
      <c r="U180" s="347">
        <v>45701.419558000001</v>
      </c>
      <c r="V180" s="347">
        <v>34690.653865</v>
      </c>
      <c r="W180" s="347">
        <v>42511.138253999998</v>
      </c>
      <c r="X180" s="347">
        <v>41982.882753123587</v>
      </c>
      <c r="Y180" s="347">
        <v>44622.998675710456</v>
      </c>
      <c r="Z180" s="347">
        <v>24225.886110856332</v>
      </c>
      <c r="AA180" s="347">
        <v>35963.886655893701</v>
      </c>
      <c r="AB180" s="347">
        <v>22223.625357592511</v>
      </c>
      <c r="AC180" s="347">
        <v>15805.598110925885</v>
      </c>
      <c r="AD180" s="347">
        <v>15938.216149602895</v>
      </c>
      <c r="AE180" s="347">
        <v>17090.982102588856</v>
      </c>
      <c r="AF180" s="347">
        <v>14561.728209935329</v>
      </c>
      <c r="AG180" s="347">
        <v>14041.621133289729</v>
      </c>
      <c r="AH180" s="347">
        <v>18474.218806173481</v>
      </c>
      <c r="AI180" s="347">
        <v>12208.962862719614</v>
      </c>
      <c r="AJ180" s="347">
        <v>14911.88859023419</v>
      </c>
      <c r="AK180" s="347">
        <v>12723.107590282854</v>
      </c>
      <c r="AL180" s="347">
        <v>10320.850505388322</v>
      </c>
      <c r="AM180" s="347">
        <v>9733.2502769325438</v>
      </c>
      <c r="AN180" s="347">
        <v>12887.980893633416</v>
      </c>
      <c r="AO180" s="347">
        <v>15603.320957876676</v>
      </c>
      <c r="AP180" s="347">
        <v>17038.203984232503</v>
      </c>
      <c r="AQ180" s="347">
        <v>15162.645818855342</v>
      </c>
      <c r="AR180" s="347">
        <v>63967.033894294887</v>
      </c>
      <c r="AS180" s="347">
        <v>80046.425320800423</v>
      </c>
      <c r="AT180" s="347">
        <v>59771.408050035549</v>
      </c>
      <c r="AU180" s="347">
        <v>66491.251604194025</v>
      </c>
      <c r="AV180" s="347">
        <v>65074.526919728771</v>
      </c>
      <c r="AW180" s="347">
        <v>201507.39342511102</v>
      </c>
      <c r="AX180" s="347">
        <v>225392.10737562421</v>
      </c>
      <c r="AY180" s="347">
        <v>354513.09717283712</v>
      </c>
      <c r="AZ180" s="347">
        <v>402132.22958961013</v>
      </c>
      <c r="BA180" s="347">
        <v>395794.49993074732</v>
      </c>
      <c r="BB180" s="347">
        <v>156921.95410047405</v>
      </c>
      <c r="BC180" s="347">
        <v>329248.73866951774</v>
      </c>
      <c r="BD180" s="347">
        <v>828259.67720456538</v>
      </c>
      <c r="BE180" s="347">
        <v>359242.96142207837</v>
      </c>
      <c r="BF180" s="347">
        <v>537859.82123674348</v>
      </c>
      <c r="BG180" s="347">
        <v>278464</v>
      </c>
      <c r="BH180" s="347">
        <v>242694.36782510005</v>
      </c>
      <c r="BI180" s="347">
        <v>309267.47504515789</v>
      </c>
      <c r="BJ180" s="347">
        <v>258476.7580784788</v>
      </c>
      <c r="BK180" s="347">
        <v>209917.8055524574</v>
      </c>
      <c r="BL180" s="352"/>
      <c r="BM180" s="352"/>
      <c r="BN180" s="352"/>
      <c r="BO180" s="352"/>
      <c r="BP180" s="352"/>
    </row>
    <row r="181" spans="3:68" s="353" customFormat="1" x14ac:dyDescent="0.2">
      <c r="C181" s="350" t="s">
        <v>28</v>
      </c>
      <c r="D181" s="350" t="s">
        <v>333</v>
      </c>
      <c r="E181" s="370" t="s">
        <v>159</v>
      </c>
      <c r="F181" s="350" t="s">
        <v>155</v>
      </c>
      <c r="G181" s="350" t="s">
        <v>16</v>
      </c>
      <c r="H181" s="347">
        <v>57713.000187999998</v>
      </c>
      <c r="I181" s="347">
        <v>87567.390220000001</v>
      </c>
      <c r="J181" s="347">
        <v>45579.296182999999</v>
      </c>
      <c r="K181" s="347">
        <v>143645.813299</v>
      </c>
      <c r="L181" s="347">
        <v>65496.799625</v>
      </c>
      <c r="M181" s="347">
        <v>131298.90490200001</v>
      </c>
      <c r="N181" s="347">
        <v>68660.521359999999</v>
      </c>
      <c r="O181" s="347">
        <v>114729.83005</v>
      </c>
      <c r="P181" s="347">
        <v>153583.24331399999</v>
      </c>
      <c r="Q181" s="347">
        <v>142902.67937999999</v>
      </c>
      <c r="R181" s="347">
        <v>209617.55506700001</v>
      </c>
      <c r="S181" s="347">
        <v>249144.14783500001</v>
      </c>
      <c r="T181" s="347">
        <v>104018.78343</v>
      </c>
      <c r="U181" s="347">
        <v>129383.40523999999</v>
      </c>
      <c r="V181" s="347">
        <v>83743.132540999999</v>
      </c>
      <c r="W181" s="347">
        <v>141869.991488</v>
      </c>
      <c r="X181" s="347">
        <v>81670.562731575643</v>
      </c>
      <c r="Y181" s="347">
        <v>82134.577323939317</v>
      </c>
      <c r="Z181" s="347">
        <v>66616.027091507058</v>
      </c>
      <c r="AA181" s="347">
        <v>50503.282827101</v>
      </c>
      <c r="AB181" s="347">
        <v>27722.078221708987</v>
      </c>
      <c r="AC181" s="347">
        <v>15442.323436661212</v>
      </c>
      <c r="AD181" s="347">
        <v>22258.543243410935</v>
      </c>
      <c r="AE181" s="347">
        <v>58567.395839755394</v>
      </c>
      <c r="AF181" s="347">
        <v>117797.27593310467</v>
      </c>
      <c r="AG181" s="347">
        <v>66488.685981748902</v>
      </c>
      <c r="AH181" s="347">
        <v>169670.95763963863</v>
      </c>
      <c r="AI181" s="347">
        <v>185783.76705447555</v>
      </c>
      <c r="AJ181" s="347">
        <v>160248.7807078638</v>
      </c>
      <c r="AK181" s="347">
        <v>88982.148046454458</v>
      </c>
      <c r="AL181" s="347">
        <v>51074.578689683942</v>
      </c>
      <c r="AM181" s="347">
        <v>41025.775463836428</v>
      </c>
      <c r="AN181" s="347">
        <v>36180.073279350101</v>
      </c>
      <c r="AO181" s="347">
        <v>38008.454997525907</v>
      </c>
      <c r="AP181" s="347">
        <v>51629.973477500251</v>
      </c>
      <c r="AQ181" s="347">
        <v>201355.18789306423</v>
      </c>
      <c r="AR181" s="347">
        <v>305486.29265746131</v>
      </c>
      <c r="AS181" s="347">
        <v>279780.03232935036</v>
      </c>
      <c r="AT181" s="347">
        <v>421580.58605075779</v>
      </c>
      <c r="AU181" s="347">
        <v>456308.85483865777</v>
      </c>
      <c r="AV181" s="347">
        <v>453087.84621609095</v>
      </c>
      <c r="AW181" s="347">
        <v>514357.90912745812</v>
      </c>
      <c r="AX181" s="347">
        <v>550929.73896976118</v>
      </c>
      <c r="AY181" s="347">
        <v>694493.7005480025</v>
      </c>
      <c r="AZ181" s="347">
        <v>498992.47138215683</v>
      </c>
      <c r="BA181" s="347">
        <v>303394.76756508916</v>
      </c>
      <c r="BB181" s="347">
        <v>408965.93468489486</v>
      </c>
      <c r="BC181" s="347">
        <v>438864.74792801583</v>
      </c>
      <c r="BD181" s="347">
        <v>278650.07168865821</v>
      </c>
      <c r="BE181" s="347">
        <v>80666.987877961627</v>
      </c>
      <c r="BF181" s="347">
        <v>116352.80983064693</v>
      </c>
      <c r="BG181" s="347">
        <v>70671</v>
      </c>
      <c r="BH181" s="347">
        <v>102548.95578682399</v>
      </c>
      <c r="BI181" s="347">
        <v>141781.32447113463</v>
      </c>
      <c r="BJ181" s="347">
        <v>123818.07556198025</v>
      </c>
      <c r="BK181" s="347">
        <v>104423.78044978711</v>
      </c>
      <c r="BL181" s="352"/>
      <c r="BM181" s="352"/>
      <c r="BN181" s="352"/>
      <c r="BO181" s="352"/>
      <c r="BP181" s="352"/>
    </row>
    <row r="182" spans="3:68" s="353" customFormat="1" x14ac:dyDescent="0.2">
      <c r="C182" s="350" t="s">
        <v>29</v>
      </c>
      <c r="D182" s="350" t="s">
        <v>333</v>
      </c>
      <c r="E182" s="370" t="s">
        <v>159</v>
      </c>
      <c r="F182" s="350" t="s">
        <v>155</v>
      </c>
      <c r="G182" s="350" t="s">
        <v>16</v>
      </c>
      <c r="H182" s="347">
        <v>8603.7479989999993</v>
      </c>
      <c r="I182" s="347">
        <v>9202.6103899999998</v>
      </c>
      <c r="J182" s="347">
        <v>9898.8630119999998</v>
      </c>
      <c r="K182" s="347">
        <v>11431.914246</v>
      </c>
      <c r="L182" s="347">
        <v>8468.0886690000007</v>
      </c>
      <c r="M182" s="347">
        <v>7174.8470770000004</v>
      </c>
      <c r="N182" s="347">
        <v>4186.8030289999997</v>
      </c>
      <c r="O182" s="347">
        <v>6349.5271579999999</v>
      </c>
      <c r="P182" s="347">
        <v>14721.567311999999</v>
      </c>
      <c r="Q182" s="347">
        <v>16047.182704000001</v>
      </c>
      <c r="R182" s="347">
        <v>19753.916141000002</v>
      </c>
      <c r="S182" s="347">
        <v>15629.613713999999</v>
      </c>
      <c r="T182" s="347">
        <v>25997.850988999999</v>
      </c>
      <c r="U182" s="347">
        <v>15348.159895000001</v>
      </c>
      <c r="V182" s="347">
        <v>9118.4413509999995</v>
      </c>
      <c r="W182" s="347">
        <v>12544.054088000001</v>
      </c>
      <c r="X182" s="347">
        <v>6370.9997019040638</v>
      </c>
      <c r="Y182" s="347">
        <v>10213.951313980911</v>
      </c>
      <c r="Z182" s="347">
        <v>2839.9062266602755</v>
      </c>
      <c r="AA182" s="347">
        <v>995.84905282241709</v>
      </c>
      <c r="AB182" s="347">
        <v>1295.0323887808941</v>
      </c>
      <c r="AC182" s="347">
        <v>1365.954772307332</v>
      </c>
      <c r="AD182" s="347">
        <v>873.50311546246235</v>
      </c>
      <c r="AE182" s="347">
        <v>6845.5552122949948</v>
      </c>
      <c r="AF182" s="347">
        <v>2016.4398520791196</v>
      </c>
      <c r="AG182" s="347">
        <v>1515.2827055434416</v>
      </c>
      <c r="AH182" s="347">
        <v>2213.6107855916539</v>
      </c>
      <c r="AI182" s="347">
        <v>2315.8691622082929</v>
      </c>
      <c r="AJ182" s="347">
        <v>4160.4461097149424</v>
      </c>
      <c r="AK182" s="347">
        <v>2253.3888571956686</v>
      </c>
      <c r="AL182" s="347">
        <v>378.12311824087277</v>
      </c>
      <c r="AM182" s="347">
        <v>2485.0226253829401</v>
      </c>
      <c r="AN182" s="347">
        <v>2741.8862197320727</v>
      </c>
      <c r="AO182" s="347">
        <v>8293.544032015534</v>
      </c>
      <c r="AP182" s="347">
        <v>4788.0002794880047</v>
      </c>
      <c r="AQ182" s="347">
        <v>5885.4241194448177</v>
      </c>
      <c r="AR182" s="347">
        <v>4510.0509772334017</v>
      </c>
      <c r="AS182" s="347">
        <v>6222.1900180379398</v>
      </c>
      <c r="AT182" s="347">
        <v>5010.7063893541044</v>
      </c>
      <c r="AU182" s="347">
        <v>30497.845429905246</v>
      </c>
      <c r="AV182" s="347">
        <v>63000.928492311927</v>
      </c>
      <c r="AW182" s="347">
        <v>84546.569350489837</v>
      </c>
      <c r="AX182" s="347">
        <v>64471.518737619983</v>
      </c>
      <c r="AY182" s="347">
        <v>49703.885629679149</v>
      </c>
      <c r="AZ182" s="347">
        <v>35269.72496787455</v>
      </c>
      <c r="BA182" s="347">
        <v>11224.690422344913</v>
      </c>
      <c r="BB182" s="347">
        <v>34267.223991055791</v>
      </c>
      <c r="BC182" s="347">
        <v>82335.392834422848</v>
      </c>
      <c r="BD182" s="347">
        <v>38066.771125063795</v>
      </c>
      <c r="BE182" s="347">
        <v>22479.831066763178</v>
      </c>
      <c r="BF182" s="347">
        <v>33764.6179264647</v>
      </c>
      <c r="BG182" s="347">
        <v>4180</v>
      </c>
      <c r="BH182" s="347">
        <v>33706.26597857695</v>
      </c>
      <c r="BI182" s="347">
        <v>31915.760531511391</v>
      </c>
      <c r="BJ182" s="347">
        <v>37903.094252769006</v>
      </c>
      <c r="BK182" s="347">
        <v>36237.497813340618</v>
      </c>
      <c r="BL182" s="352"/>
      <c r="BM182" s="352"/>
      <c r="BN182" s="352"/>
      <c r="BO182" s="352"/>
      <c r="BP182" s="352"/>
    </row>
    <row r="183" spans="3:68" s="353" customFormat="1" x14ac:dyDescent="0.2">
      <c r="C183" s="350" t="s">
        <v>30</v>
      </c>
      <c r="D183" s="350" t="s">
        <v>333</v>
      </c>
      <c r="E183" s="370" t="s">
        <v>159</v>
      </c>
      <c r="F183" s="350" t="s">
        <v>155</v>
      </c>
      <c r="G183" s="350" t="s">
        <v>16</v>
      </c>
      <c r="H183" s="347">
        <v>10154.268110000001</v>
      </c>
      <c r="I183" s="347">
        <v>10570.777601</v>
      </c>
      <c r="J183" s="347">
        <v>10884.322604000001</v>
      </c>
      <c r="K183" s="347">
        <v>12049.599553</v>
      </c>
      <c r="L183" s="347">
        <v>8092.3954510000003</v>
      </c>
      <c r="M183" s="347">
        <v>5909.4472109999997</v>
      </c>
      <c r="N183" s="347">
        <v>2278.5015779999999</v>
      </c>
      <c r="O183" s="347">
        <v>7569.614971</v>
      </c>
      <c r="P183" s="347">
        <v>22099.699165000002</v>
      </c>
      <c r="Q183" s="347">
        <v>26899.672684000001</v>
      </c>
      <c r="R183" s="347">
        <v>17653.632392</v>
      </c>
      <c r="S183" s="347">
        <v>52162.900348000003</v>
      </c>
      <c r="T183" s="347">
        <v>37325.591560000001</v>
      </c>
      <c r="U183" s="347">
        <v>22482.356629000002</v>
      </c>
      <c r="V183" s="347">
        <v>10435.065844000001</v>
      </c>
      <c r="W183" s="347">
        <v>11282.514335</v>
      </c>
      <c r="X183" s="347">
        <v>6999.1604612878536</v>
      </c>
      <c r="Y183" s="347">
        <v>5679.8400480931396</v>
      </c>
      <c r="Z183" s="347">
        <v>8014.0667718908799</v>
      </c>
      <c r="AA183" s="347">
        <v>21050.188599315228</v>
      </c>
      <c r="AB183" s="347">
        <v>3771.7430124086227</v>
      </c>
      <c r="AC183" s="347">
        <v>4695.2726685306598</v>
      </c>
      <c r="AD183" s="347">
        <v>9572.2844754694979</v>
      </c>
      <c r="AE183" s="347">
        <v>9684.446574883299</v>
      </c>
      <c r="AF183" s="347">
        <v>7877.2259887661039</v>
      </c>
      <c r="AG183" s="347">
        <v>1769.8626832252294</v>
      </c>
      <c r="AH183" s="347">
        <v>1769.0547888931872</v>
      </c>
      <c r="AI183" s="347">
        <v>3226.6093029388076</v>
      </c>
      <c r="AJ183" s="347">
        <v>3807.7853479975365</v>
      </c>
      <c r="AK183" s="347">
        <v>1905.3557014959856</v>
      </c>
      <c r="AL183" s="347">
        <v>1040.676213556636</v>
      </c>
      <c r="AM183" s="347">
        <v>3663.2299966721989</v>
      </c>
      <c r="AN183" s="347">
        <v>2729.4485364680104</v>
      </c>
      <c r="AO183" s="347">
        <v>1989.9270831322781</v>
      </c>
      <c r="AP183" s="347">
        <v>1036.6395039959671</v>
      </c>
      <c r="AQ183" s="347">
        <v>853.13692625818101</v>
      </c>
      <c r="AR183" s="347">
        <v>2056.2955310769912</v>
      </c>
      <c r="AS183" s="347">
        <v>5677.3215288264328</v>
      </c>
      <c r="AT183" s="347">
        <v>4545.5775262073093</v>
      </c>
      <c r="AU183" s="347">
        <v>7241.2363680157623</v>
      </c>
      <c r="AV183" s="347">
        <v>8834.7594015577761</v>
      </c>
      <c r="AW183" s="347">
        <v>5902.938849632329</v>
      </c>
      <c r="AX183" s="347">
        <v>2305.2506504668554</v>
      </c>
      <c r="AY183" s="347">
        <v>3660.6918658362802</v>
      </c>
      <c r="AZ183" s="347">
        <v>12416.10993355639</v>
      </c>
      <c r="BA183" s="347">
        <v>618.58225059994925</v>
      </c>
      <c r="BB183" s="347">
        <v>941.90447809862462</v>
      </c>
      <c r="BC183" s="347">
        <v>5863.9786724306059</v>
      </c>
      <c r="BD183" s="347">
        <v>7080.3237743046566</v>
      </c>
      <c r="BE183" s="347">
        <v>3663.2263245403842</v>
      </c>
      <c r="BF183" s="347">
        <v>65835.244551727112</v>
      </c>
      <c r="BG183" s="347">
        <v>9109</v>
      </c>
      <c r="BH183" s="347">
        <v>1613.2019642429259</v>
      </c>
      <c r="BI183" s="347">
        <v>2084.8446135645304</v>
      </c>
      <c r="BJ183" s="347">
        <v>9461.8690943261936</v>
      </c>
      <c r="BK183" s="347">
        <v>31243.022766552356</v>
      </c>
      <c r="BL183" s="352"/>
      <c r="BM183" s="352"/>
      <c r="BN183" s="352"/>
      <c r="BO183" s="352"/>
      <c r="BP183" s="352"/>
    </row>
    <row r="184" spans="3:68" s="353" customFormat="1" x14ac:dyDescent="0.2">
      <c r="C184" s="350" t="s">
        <v>31</v>
      </c>
      <c r="D184" s="350" t="s">
        <v>333</v>
      </c>
      <c r="E184" s="370" t="s">
        <v>159</v>
      </c>
      <c r="F184" s="350" t="s">
        <v>155</v>
      </c>
      <c r="G184" s="350" t="s">
        <v>16</v>
      </c>
      <c r="H184" s="347">
        <v>20670.495516999999</v>
      </c>
      <c r="I184" s="347">
        <v>26554.650758</v>
      </c>
      <c r="J184" s="347">
        <v>36076.851105000002</v>
      </c>
      <c r="K184" s="347">
        <v>49520.396109000001</v>
      </c>
      <c r="L184" s="347">
        <v>49600.239576</v>
      </c>
      <c r="M184" s="347">
        <v>56500.410934</v>
      </c>
      <c r="N184" s="347">
        <v>50637.540436000003</v>
      </c>
      <c r="O184" s="347">
        <v>49960.915113000003</v>
      </c>
      <c r="P184" s="347">
        <v>80784.143492000003</v>
      </c>
      <c r="Q184" s="347">
        <v>68081.301370999994</v>
      </c>
      <c r="R184" s="347">
        <v>64531.258948000002</v>
      </c>
      <c r="S184" s="347">
        <v>98765.392525000003</v>
      </c>
      <c r="T184" s="347">
        <v>114138.761401</v>
      </c>
      <c r="U184" s="347">
        <v>70289.195559</v>
      </c>
      <c r="V184" s="347">
        <v>45230.686264999997</v>
      </c>
      <c r="W184" s="347">
        <v>73687.119202000002</v>
      </c>
      <c r="X184" s="347">
        <v>48508.506641952896</v>
      </c>
      <c r="Y184" s="347">
        <v>41878.362384058244</v>
      </c>
      <c r="Z184" s="347">
        <v>34840.448410066936</v>
      </c>
      <c r="AA184" s="347">
        <v>61596.697879317602</v>
      </c>
      <c r="AB184" s="347">
        <v>29695.682737465006</v>
      </c>
      <c r="AC184" s="347">
        <v>34112.155336800926</v>
      </c>
      <c r="AD184" s="347">
        <v>28586.234666141117</v>
      </c>
      <c r="AE184" s="347">
        <v>38828.841258470507</v>
      </c>
      <c r="AF184" s="347">
        <v>38554.695722969671</v>
      </c>
      <c r="AG184" s="347">
        <v>36139.126725710026</v>
      </c>
      <c r="AH184" s="347">
        <v>37679.960900528633</v>
      </c>
      <c r="AI184" s="347">
        <v>67152.364366775088</v>
      </c>
      <c r="AJ184" s="347">
        <v>57788.180455983966</v>
      </c>
      <c r="AK184" s="347">
        <v>59062.444691413068</v>
      </c>
      <c r="AL184" s="347">
        <v>43095.228837736184</v>
      </c>
      <c r="AM184" s="347">
        <v>58454.066529112599</v>
      </c>
      <c r="AN184" s="347">
        <v>75001.637375831648</v>
      </c>
      <c r="AO184" s="347">
        <v>105971.68470618024</v>
      </c>
      <c r="AP184" s="347">
        <v>110295.50828031931</v>
      </c>
      <c r="AQ184" s="347">
        <v>144854.56167212129</v>
      </c>
      <c r="AR184" s="347">
        <v>86456.80449928483</v>
      </c>
      <c r="AS184" s="347">
        <v>132195.54199825658</v>
      </c>
      <c r="AT184" s="347">
        <v>155718.33088809668</v>
      </c>
      <c r="AU184" s="347">
        <v>99780.34770360298</v>
      </c>
      <c r="AV184" s="347">
        <v>84043.33965273526</v>
      </c>
      <c r="AW184" s="347">
        <v>101281.17552608633</v>
      </c>
      <c r="AX184" s="347">
        <v>76611.834390296965</v>
      </c>
      <c r="AY184" s="347">
        <v>90690.711059996902</v>
      </c>
      <c r="AZ184" s="347">
        <v>146896.09530865311</v>
      </c>
      <c r="BA184" s="347">
        <v>197172.10106102453</v>
      </c>
      <c r="BB184" s="347">
        <v>260729.98005361011</v>
      </c>
      <c r="BC184" s="347">
        <v>418554.11719538114</v>
      </c>
      <c r="BD184" s="347">
        <v>369572.61911009793</v>
      </c>
      <c r="BE184" s="347">
        <v>217894.34814706177</v>
      </c>
      <c r="BF184" s="347">
        <v>135462.43969872539</v>
      </c>
      <c r="BG184" s="347">
        <v>72964</v>
      </c>
      <c r="BH184" s="347">
        <v>134691.30090854451</v>
      </c>
      <c r="BI184" s="347">
        <v>158814.82205059013</v>
      </c>
      <c r="BJ184" s="347">
        <v>117784.99970241349</v>
      </c>
      <c r="BK184" s="347">
        <v>133429.63417679863</v>
      </c>
      <c r="BL184" s="352"/>
      <c r="BM184" s="352"/>
      <c r="BN184" s="352"/>
      <c r="BO184" s="352"/>
      <c r="BP184" s="352"/>
    </row>
    <row r="185" spans="3:68" s="353" customFormat="1" x14ac:dyDescent="0.2">
      <c r="C185" s="350" t="s">
        <v>32</v>
      </c>
      <c r="D185" s="350" t="s">
        <v>333</v>
      </c>
      <c r="E185" s="370" t="s">
        <v>159</v>
      </c>
      <c r="F185" s="350" t="s">
        <v>155</v>
      </c>
      <c r="G185" s="350" t="s">
        <v>16</v>
      </c>
      <c r="H185" s="347">
        <v>5348.909686</v>
      </c>
      <c r="I185" s="347">
        <v>7618.2917379999999</v>
      </c>
      <c r="J185" s="347">
        <v>11448.630326</v>
      </c>
      <c r="K185" s="347">
        <v>16485.431025999998</v>
      </c>
      <c r="L185" s="347">
        <v>17798.102640000001</v>
      </c>
      <c r="M185" s="347">
        <v>21205.394763</v>
      </c>
      <c r="N185" s="347">
        <v>20072.513898000001</v>
      </c>
      <c r="O185" s="347">
        <v>15864.543997000001</v>
      </c>
      <c r="P185" s="347">
        <v>20733.479167000001</v>
      </c>
      <c r="Q185" s="347">
        <v>12324.708923</v>
      </c>
      <c r="R185" s="347">
        <v>5149.6322870000004</v>
      </c>
      <c r="S185" s="347">
        <v>15755.805247</v>
      </c>
      <c r="T185" s="347">
        <v>2424.5304919999999</v>
      </c>
      <c r="U185" s="347">
        <v>5835.5284609999999</v>
      </c>
      <c r="V185" s="347">
        <v>3775.7089599999999</v>
      </c>
      <c r="W185" s="347">
        <v>8091.5001830000001</v>
      </c>
      <c r="X185" s="347">
        <v>3872.8526818931414</v>
      </c>
      <c r="Y185" s="347">
        <v>1968.4224716591195</v>
      </c>
      <c r="Z185" s="347">
        <v>1430.2725400258514</v>
      </c>
      <c r="AA185" s="347">
        <v>3154.0943276461726</v>
      </c>
      <c r="AB185" s="347">
        <v>968.94509664181976</v>
      </c>
      <c r="AC185" s="347">
        <v>215.23499486779633</v>
      </c>
      <c r="AD185" s="347">
        <v>508.66647285966673</v>
      </c>
      <c r="AE185" s="347">
        <v>589.2155197663626</v>
      </c>
      <c r="AF185" s="347">
        <v>1433.4711403646174</v>
      </c>
      <c r="AG185" s="347">
        <v>556.17361756430194</v>
      </c>
      <c r="AH185" s="347">
        <v>3735.6983229860703</v>
      </c>
      <c r="AI185" s="347">
        <v>2151.0728686258722</v>
      </c>
      <c r="AJ185" s="347">
        <v>1014.6820554835841</v>
      </c>
      <c r="AK185" s="347">
        <v>1905.3557014959856</v>
      </c>
      <c r="AL185" s="347">
        <v>2877.6959644435669</v>
      </c>
      <c r="AM185" s="347">
        <v>486.11582894228223</v>
      </c>
      <c r="AN185" s="347">
        <v>1385.981655589675</v>
      </c>
      <c r="AO185" s="347">
        <v>1392.9489581925948</v>
      </c>
      <c r="AP185" s="347">
        <v>1820.2410188275642</v>
      </c>
      <c r="AQ185" s="347">
        <v>323.87605533875387</v>
      </c>
      <c r="AR185" s="347">
        <v>3394.7569858507422</v>
      </c>
      <c r="AS185" s="347">
        <v>3227.5681930844248</v>
      </c>
      <c r="AT185" s="347">
        <v>1597.4122572718195</v>
      </c>
      <c r="AU185" s="347">
        <v>4598.6998735265979</v>
      </c>
      <c r="AV185" s="347">
        <v>3772.6751049665545</v>
      </c>
      <c r="AW185" s="347">
        <v>1837.2621894751894</v>
      </c>
      <c r="AX185" s="347">
        <v>756.00141419240549</v>
      </c>
      <c r="AY185" s="347">
        <v>4739.7984513544516</v>
      </c>
      <c r="AZ185" s="347">
        <v>14403.46535283511</v>
      </c>
      <c r="BA185" s="347">
        <v>6971.9374494702615</v>
      </c>
      <c r="BB185" s="347">
        <v>2848.3980447631707</v>
      </c>
      <c r="BC185" s="347">
        <v>3863.1665281293749</v>
      </c>
      <c r="BD185" s="347">
        <v>480.93133380162516</v>
      </c>
      <c r="BE185" s="347">
        <v>7414.3069047757535</v>
      </c>
      <c r="BF185" s="347">
        <v>0</v>
      </c>
      <c r="BG185" s="347">
        <v>0</v>
      </c>
      <c r="BH185" s="347">
        <v>575.28149847066936</v>
      </c>
      <c r="BI185" s="347">
        <v>514.27488328896936</v>
      </c>
      <c r="BJ185" s="347">
        <v>549.34848923436607</v>
      </c>
      <c r="BK185" s="347">
        <v>455.36154607767554</v>
      </c>
      <c r="BL185" s="352"/>
      <c r="BM185" s="352"/>
      <c r="BN185" s="352"/>
      <c r="BO185" s="352"/>
      <c r="BP185" s="352"/>
    </row>
    <row r="186" spans="3:68" s="353" customFormat="1" x14ac:dyDescent="0.2">
      <c r="C186" s="354" t="s">
        <v>141</v>
      </c>
      <c r="D186" s="354" t="s">
        <v>333</v>
      </c>
      <c r="E186" s="371" t="s">
        <v>159</v>
      </c>
      <c r="F186" s="354" t="s">
        <v>155</v>
      </c>
      <c r="G186" s="354" t="s">
        <v>16</v>
      </c>
      <c r="H186" s="348">
        <v>549995.51547700004</v>
      </c>
      <c r="I186" s="348">
        <v>666771.87526100001</v>
      </c>
      <c r="J186" s="348">
        <v>718121.86693400005</v>
      </c>
      <c r="K186" s="348">
        <v>1044421.262563</v>
      </c>
      <c r="L186" s="348">
        <v>835911.68504100002</v>
      </c>
      <c r="M186" s="348">
        <v>972229.97854599997</v>
      </c>
      <c r="N186" s="348">
        <v>717626.98516899999</v>
      </c>
      <c r="O186" s="348">
        <v>836904.48775900004</v>
      </c>
      <c r="P186" s="348">
        <v>1263524.2941020001</v>
      </c>
      <c r="Q186" s="348">
        <v>1100900.3458509999</v>
      </c>
      <c r="R186" s="348">
        <v>1070817.670525</v>
      </c>
      <c r="S186" s="348">
        <v>1630425.808528</v>
      </c>
      <c r="T186" s="348">
        <v>980434.26865900005</v>
      </c>
      <c r="U186" s="348">
        <v>894345.91458300001</v>
      </c>
      <c r="V186" s="348">
        <v>561448.38904299994</v>
      </c>
      <c r="W186" s="348">
        <v>858894.16560499999</v>
      </c>
      <c r="X186" s="348">
        <v>623660.5701520989</v>
      </c>
      <c r="Y186" s="348">
        <v>513800.80629372643</v>
      </c>
      <c r="Z186" s="348">
        <v>520681.76115132135</v>
      </c>
      <c r="AA186" s="348">
        <v>941527.60462529096</v>
      </c>
      <c r="AB186" s="348">
        <v>430937.72989125602</v>
      </c>
      <c r="AC186" s="348">
        <v>340994.15826489736</v>
      </c>
      <c r="AD186" s="348">
        <v>371165.92195805669</v>
      </c>
      <c r="AE186" s="348">
        <v>689428.29403385171</v>
      </c>
      <c r="AF186" s="348">
        <v>710026.09965880727</v>
      </c>
      <c r="AG186" s="348">
        <v>730416.47056309239</v>
      </c>
      <c r="AH186" s="348">
        <v>1024063.3638897289</v>
      </c>
      <c r="AI186" s="348">
        <v>1249523.5283107799</v>
      </c>
      <c r="AJ186" s="348">
        <v>1324259.8231157395</v>
      </c>
      <c r="AK186" s="348">
        <v>818655.31842453871</v>
      </c>
      <c r="AL186" s="348">
        <v>526808.3980191265</v>
      </c>
      <c r="AM186" s="348">
        <v>458181.53005770617</v>
      </c>
      <c r="AN186" s="348">
        <v>510440.88813928695</v>
      </c>
      <c r="AO186" s="348">
        <v>585776.49373421795</v>
      </c>
      <c r="AP186" s="348">
        <v>864777.73425868293</v>
      </c>
      <c r="AQ186" s="348">
        <v>1468746.3132973132</v>
      </c>
      <c r="AR186" s="348">
        <v>1820083.2553434563</v>
      </c>
      <c r="AS186" s="348">
        <v>2489400.3876271332</v>
      </c>
      <c r="AT186" s="348">
        <v>3679004.8679940724</v>
      </c>
      <c r="AU186" s="348">
        <v>3521222.2052489314</v>
      </c>
      <c r="AV186" s="348">
        <v>3672455.940293164</v>
      </c>
      <c r="AW186" s="348">
        <v>4123192.8241446656</v>
      </c>
      <c r="AX186" s="348">
        <v>4394269.7965795929</v>
      </c>
      <c r="AY186" s="348">
        <v>5192188.2880891282</v>
      </c>
      <c r="AZ186" s="348">
        <v>5605348.5998116639</v>
      </c>
      <c r="BA186" s="348">
        <v>5621092.598639274</v>
      </c>
      <c r="BB186" s="348">
        <v>5290593.6190499868</v>
      </c>
      <c r="BC186" s="348">
        <v>5898168.9637755966</v>
      </c>
      <c r="BD186" s="348">
        <v>4018497.3623753604</v>
      </c>
      <c r="BE186" s="348">
        <v>2366936.7817608612</v>
      </c>
      <c r="BF186" s="348">
        <v>2271335.342782734</v>
      </c>
      <c r="BG186" s="348">
        <v>1897657</v>
      </c>
      <c r="BH186" s="348">
        <v>1457943.3440271695</v>
      </c>
      <c r="BI186" s="348">
        <v>1834996.2009016909</v>
      </c>
      <c r="BJ186" s="348">
        <v>1740107.687879408</v>
      </c>
      <c r="BK186" s="348">
        <v>1565825.9350083848</v>
      </c>
      <c r="BL186" s="352"/>
      <c r="BM186" s="352"/>
      <c r="BN186" s="352"/>
      <c r="BO186" s="352"/>
      <c r="BP186" s="352"/>
    </row>
    <row r="187" spans="3:68" s="353" customFormat="1" x14ac:dyDescent="0.2">
      <c r="C187" s="350" t="s">
        <v>142</v>
      </c>
      <c r="D187" s="350" t="s">
        <v>333</v>
      </c>
      <c r="E187" s="370" t="s">
        <v>159</v>
      </c>
      <c r="F187" s="350" t="s">
        <v>155</v>
      </c>
      <c r="G187" s="350" t="s">
        <v>16</v>
      </c>
      <c r="H187" s="347">
        <v>549995.51547600003</v>
      </c>
      <c r="I187" s="347">
        <v>666771.87526000012</v>
      </c>
      <c r="J187" s="347">
        <v>718121.86693400005</v>
      </c>
      <c r="K187" s="347">
        <v>1044421.2625639999</v>
      </c>
      <c r="L187" s="347">
        <v>835911.68504300003</v>
      </c>
      <c r="M187" s="347">
        <v>972229.97854499985</v>
      </c>
      <c r="N187" s="347">
        <v>717626.98516700009</v>
      </c>
      <c r="O187" s="347">
        <v>836904.48775999993</v>
      </c>
      <c r="P187" s="347">
        <v>1263524.2941020001</v>
      </c>
      <c r="Q187" s="347">
        <v>1100900.3458519999</v>
      </c>
      <c r="R187" s="347">
        <v>1070817.670525</v>
      </c>
      <c r="S187" s="347">
        <v>1630425.8085279998</v>
      </c>
      <c r="T187" s="347">
        <v>980434.26865999994</v>
      </c>
      <c r="U187" s="347">
        <v>894345.91458200011</v>
      </c>
      <c r="V187" s="347">
        <v>561448.38904199994</v>
      </c>
      <c r="W187" s="347">
        <v>858894.16560599988</v>
      </c>
      <c r="X187" s="347">
        <v>576422.0568368528</v>
      </c>
      <c r="Y187" s="347">
        <v>506263.38615249807</v>
      </c>
      <c r="Z187" s="347">
        <v>512388.42983690894</v>
      </c>
      <c r="AA187" s="347">
        <v>841895.94019944803</v>
      </c>
      <c r="AB187" s="347">
        <v>327956.8592806714</v>
      </c>
      <c r="AC187" s="347">
        <v>281010.32929404872</v>
      </c>
      <c r="AD187" s="347">
        <v>320597.45846652501</v>
      </c>
      <c r="AE187" s="347">
        <v>584149.8976270865</v>
      </c>
      <c r="AF187" s="347">
        <v>605575.98637433688</v>
      </c>
      <c r="AG187" s="347">
        <v>598813.45664251514</v>
      </c>
      <c r="AH187" s="347">
        <v>925216.26280122681</v>
      </c>
      <c r="AI187" s="347">
        <v>981273.9862287906</v>
      </c>
      <c r="AJ187" s="347">
        <v>900886.46310514817</v>
      </c>
      <c r="AK187" s="347">
        <v>565796.78345753462</v>
      </c>
      <c r="AL187" s="347">
        <v>481362.52024102717</v>
      </c>
      <c r="AM187" s="347">
        <v>425377.39224390459</v>
      </c>
      <c r="AN187" s="347">
        <v>458351.78616295359</v>
      </c>
      <c r="AO187" s="347">
        <v>538739.59230667877</v>
      </c>
      <c r="AP187" s="347">
        <v>783503.56464224332</v>
      </c>
      <c r="AQ187" s="347">
        <v>1306452.8119086621</v>
      </c>
      <c r="AR187" s="347">
        <v>1727377.9753642105</v>
      </c>
      <c r="AS187" s="347">
        <v>2406414.0847166567</v>
      </c>
      <c r="AT187" s="347">
        <v>3541237.4573470671</v>
      </c>
      <c r="AU187" s="347">
        <v>3402525.4144834788</v>
      </c>
      <c r="AV187" s="347">
        <v>3561831.4411381288</v>
      </c>
      <c r="AW187" s="347">
        <v>4024014.2232132698</v>
      </c>
      <c r="AX187" s="347">
        <v>4239884.4425367117</v>
      </c>
      <c r="AY187" s="347">
        <v>4935486.9477822874</v>
      </c>
      <c r="AZ187" s="347">
        <v>5408573.1892562304</v>
      </c>
      <c r="BA187" s="347">
        <v>5338097.1668960536</v>
      </c>
      <c r="BB187" s="347">
        <v>4841311.1007214123</v>
      </c>
      <c r="BC187" s="347">
        <v>5423811.7013401492</v>
      </c>
      <c r="BD187" s="347">
        <v>3947533.1638410822</v>
      </c>
      <c r="BE187" s="347">
        <v>2325716.3546899478</v>
      </c>
      <c r="BF187" s="347">
        <v>2239598.4856442092</v>
      </c>
      <c r="BG187" s="347">
        <v>1778516</v>
      </c>
      <c r="BH187" s="347">
        <v>1424298.427998604</v>
      </c>
      <c r="BI187" s="347">
        <v>1805216.8115616457</v>
      </c>
      <c r="BJ187" s="347">
        <v>1689326.6160761679</v>
      </c>
      <c r="BK187" s="347">
        <v>1488369.9994976439</v>
      </c>
      <c r="BL187" s="352"/>
      <c r="BM187" s="352"/>
      <c r="BN187" s="352"/>
      <c r="BO187" s="352"/>
      <c r="BP187" s="352"/>
    </row>
    <row r="188" spans="3:68" s="353" customFormat="1" x14ac:dyDescent="0.2">
      <c r="C188" s="356" t="s">
        <v>143</v>
      </c>
      <c r="D188" s="356" t="s">
        <v>333</v>
      </c>
      <c r="E188" s="372" t="s">
        <v>159</v>
      </c>
      <c r="F188" s="356" t="s">
        <v>155</v>
      </c>
      <c r="G188" s="356" t="s">
        <v>16</v>
      </c>
      <c r="H188" s="349">
        <v>0</v>
      </c>
      <c r="I188" s="349">
        <v>0</v>
      </c>
      <c r="J188" s="349">
        <v>0</v>
      </c>
      <c r="K188" s="349">
        <v>0</v>
      </c>
      <c r="L188" s="349">
        <v>0</v>
      </c>
      <c r="M188" s="349">
        <v>0</v>
      </c>
      <c r="N188" s="349">
        <v>0</v>
      </c>
      <c r="O188" s="349">
        <v>0</v>
      </c>
      <c r="P188" s="349">
        <v>0</v>
      </c>
      <c r="Q188" s="349">
        <v>0</v>
      </c>
      <c r="R188" s="349">
        <v>0</v>
      </c>
      <c r="S188" s="349">
        <v>0</v>
      </c>
      <c r="T188" s="349">
        <v>0</v>
      </c>
      <c r="U188" s="349">
        <v>0</v>
      </c>
      <c r="V188" s="349">
        <v>0</v>
      </c>
      <c r="W188" s="349">
        <v>0</v>
      </c>
      <c r="X188" s="349">
        <v>47238.513315246048</v>
      </c>
      <c r="Y188" s="349">
        <v>7537.42014122826</v>
      </c>
      <c r="Z188" s="349">
        <v>8293.3313144124768</v>
      </c>
      <c r="AA188" s="349">
        <v>99631.664425842886</v>
      </c>
      <c r="AB188" s="349">
        <v>102980.87061058459</v>
      </c>
      <c r="AC188" s="349">
        <v>59983.828970848626</v>
      </c>
      <c r="AD188" s="349">
        <v>50568.463491531787</v>
      </c>
      <c r="AE188" s="349">
        <v>105278.39640676527</v>
      </c>
      <c r="AF188" s="349">
        <v>104450.11328447024</v>
      </c>
      <c r="AG188" s="349">
        <v>131603.0139205771</v>
      </c>
      <c r="AH188" s="349">
        <v>98847.101088501862</v>
      </c>
      <c r="AI188" s="349">
        <v>268249.54208198941</v>
      </c>
      <c r="AJ188" s="349">
        <v>423373.36001059145</v>
      </c>
      <c r="AK188" s="349">
        <v>252858.53496700421</v>
      </c>
      <c r="AL188" s="349">
        <v>45445.877778099297</v>
      </c>
      <c r="AM188" s="349">
        <v>32804.13781380147</v>
      </c>
      <c r="AN188" s="349">
        <v>52089.10197633347</v>
      </c>
      <c r="AO188" s="349">
        <v>47036.901427539233</v>
      </c>
      <c r="AP188" s="349">
        <v>81274.169616439758</v>
      </c>
      <c r="AQ188" s="349">
        <v>162293.5013886512</v>
      </c>
      <c r="AR188" s="349">
        <v>92705.279979245592</v>
      </c>
      <c r="AS188" s="349">
        <v>82986.302910476967</v>
      </c>
      <c r="AT188" s="349">
        <v>137767.41064700458</v>
      </c>
      <c r="AU188" s="349">
        <v>118696.79076545268</v>
      </c>
      <c r="AV188" s="349">
        <v>110624.49915503529</v>
      </c>
      <c r="AW188" s="349">
        <v>99178.600931395835</v>
      </c>
      <c r="AX188" s="349">
        <v>154385.3540428816</v>
      </c>
      <c r="AY188" s="349">
        <v>256701.34030684101</v>
      </c>
      <c r="AZ188" s="349">
        <v>196775.41055543275</v>
      </c>
      <c r="BA188" s="349">
        <v>282995.43174322101</v>
      </c>
      <c r="BB188" s="349">
        <v>449282.51832857425</v>
      </c>
      <c r="BC188" s="349">
        <v>474357.26243544766</v>
      </c>
      <c r="BD188" s="349">
        <v>70964.198534278345</v>
      </c>
      <c r="BE188" s="349">
        <v>41220.427070912789</v>
      </c>
      <c r="BF188" s="349">
        <v>31736.85713852512</v>
      </c>
      <c r="BG188" s="349">
        <v>119140.99999999999</v>
      </c>
      <c r="BH188" s="349">
        <v>33644.916028565211</v>
      </c>
      <c r="BI188" s="349">
        <v>29779.389340045076</v>
      </c>
      <c r="BJ188" s="349">
        <v>50781.071803239982</v>
      </c>
      <c r="BK188" s="349">
        <v>77455.935510741081</v>
      </c>
      <c r="BL188" s="352"/>
      <c r="BM188" s="352"/>
      <c r="BN188" s="352"/>
      <c r="BO188" s="352"/>
      <c r="BP188" s="352"/>
    </row>
    <row r="189" spans="3:68" s="353" customFormat="1" x14ac:dyDescent="0.2">
      <c r="C189" s="350" t="s">
        <v>11</v>
      </c>
      <c r="D189" s="350" t="s">
        <v>333</v>
      </c>
      <c r="E189" s="370" t="s">
        <v>160</v>
      </c>
      <c r="F189" s="350" t="s">
        <v>155</v>
      </c>
      <c r="G189" s="350" t="s">
        <v>16</v>
      </c>
      <c r="H189" s="347">
        <v>36205.788745258818</v>
      </c>
      <c r="I189" s="347">
        <v>50448.658276772432</v>
      </c>
      <c r="J189" s="347">
        <v>40544.581305974607</v>
      </c>
      <c r="K189" s="347">
        <v>57260.370582623873</v>
      </c>
      <c r="L189" s="347">
        <v>57693.300690477052</v>
      </c>
      <c r="M189" s="347">
        <v>48752.148299422588</v>
      </c>
      <c r="N189" s="347">
        <v>59334.724171614325</v>
      </c>
      <c r="O189" s="347">
        <v>73852.428162833632</v>
      </c>
      <c r="P189" s="347">
        <v>44826.016721511522</v>
      </c>
      <c r="Q189" s="347">
        <v>59265.102096184855</v>
      </c>
      <c r="R189" s="347">
        <v>83027.750081085469</v>
      </c>
      <c r="S189" s="347">
        <v>88038.973718451976</v>
      </c>
      <c r="T189" s="347">
        <v>72390.033549661952</v>
      </c>
      <c r="U189" s="347">
        <v>83193.994078805001</v>
      </c>
      <c r="V189" s="347">
        <v>99111.697666526961</v>
      </c>
      <c r="W189" s="347">
        <v>74942.504950129689</v>
      </c>
      <c r="X189" s="347">
        <v>112666.54224747569</v>
      </c>
      <c r="Y189" s="347">
        <v>91299.575716140025</v>
      </c>
      <c r="Z189" s="347">
        <v>76085.810386295707</v>
      </c>
      <c r="AA189" s="347">
        <v>81033.193605260269</v>
      </c>
      <c r="AB189" s="347">
        <v>63086.682758374649</v>
      </c>
      <c r="AC189" s="347">
        <v>46291.153272690615</v>
      </c>
      <c r="AD189" s="347">
        <v>52291.396869778386</v>
      </c>
      <c r="AE189" s="347">
        <v>45546.185465033021</v>
      </c>
      <c r="AF189" s="347">
        <v>54497.61729837329</v>
      </c>
      <c r="AG189" s="347">
        <v>72375.634248507253</v>
      </c>
      <c r="AH189" s="347">
        <v>86184.021751042092</v>
      </c>
      <c r="AI189" s="347">
        <v>94981.218859583241</v>
      </c>
      <c r="AJ189" s="347">
        <v>83245.884036605305</v>
      </c>
      <c r="AK189" s="347">
        <v>79837.219689285004</v>
      </c>
      <c r="AL189" s="347">
        <v>86584.260967912094</v>
      </c>
      <c r="AM189" s="347">
        <v>92292.562380613308</v>
      </c>
      <c r="AN189" s="347">
        <v>79817.238043069199</v>
      </c>
      <c r="AO189" s="347">
        <v>111543.70437241059</v>
      </c>
      <c r="AP189" s="347">
        <v>128608.59862173589</v>
      </c>
      <c r="AQ189" s="347">
        <v>145104.37220774562</v>
      </c>
      <c r="AR189" s="347">
        <v>102089.46503925152</v>
      </c>
      <c r="AS189" s="347">
        <v>101297.68838081337</v>
      </c>
      <c r="AT189" s="347">
        <v>120806.6510918538</v>
      </c>
      <c r="AU189" s="347">
        <v>129417.93882880872</v>
      </c>
      <c r="AV189" s="347">
        <v>144031.61958233302</v>
      </c>
      <c r="AW189" s="347">
        <v>170806.65834572993</v>
      </c>
      <c r="AX189" s="347">
        <v>214863.45385892864</v>
      </c>
      <c r="AY189" s="347">
        <v>233748.66446596544</v>
      </c>
      <c r="AZ189" s="347">
        <v>252777.21947892383</v>
      </c>
      <c r="BA189" s="347">
        <v>218544.91087342022</v>
      </c>
      <c r="BB189" s="347">
        <v>456646.14014374104</v>
      </c>
      <c r="BC189" s="347">
        <v>346697.25716995896</v>
      </c>
      <c r="BD189" s="347">
        <v>202597.93360362903</v>
      </c>
      <c r="BE189" s="347">
        <v>106642.2337696231</v>
      </c>
      <c r="BF189" s="347">
        <v>163579.51005888582</v>
      </c>
      <c r="BG189" s="347">
        <v>219816</v>
      </c>
      <c r="BH189" s="347">
        <v>151031.50808625948</v>
      </c>
      <c r="BI189" s="347">
        <v>179471.03441483263</v>
      </c>
      <c r="BJ189" s="347">
        <v>135346.5878182929</v>
      </c>
      <c r="BK189" s="347">
        <v>119881.90308298447</v>
      </c>
      <c r="BL189" s="352"/>
      <c r="BM189" s="352"/>
      <c r="BN189" s="352"/>
      <c r="BO189" s="352"/>
      <c r="BP189" s="352"/>
    </row>
    <row r="190" spans="3:68" s="353" customFormat="1" x14ac:dyDescent="0.2">
      <c r="C190" s="350" t="s">
        <v>17</v>
      </c>
      <c r="D190" s="350" t="s">
        <v>333</v>
      </c>
      <c r="E190" s="370" t="s">
        <v>160</v>
      </c>
      <c r="F190" s="350" t="s">
        <v>155</v>
      </c>
      <c r="G190" s="350" t="s">
        <v>16</v>
      </c>
      <c r="H190" s="347">
        <v>0</v>
      </c>
      <c r="I190" s="347">
        <v>0</v>
      </c>
      <c r="J190" s="347">
        <v>0</v>
      </c>
      <c r="K190" s="347">
        <v>0</v>
      </c>
      <c r="L190" s="347">
        <v>0</v>
      </c>
      <c r="M190" s="347">
        <v>0</v>
      </c>
      <c r="N190" s="347">
        <v>0</v>
      </c>
      <c r="O190" s="347">
        <v>0</v>
      </c>
      <c r="P190" s="347">
        <v>0</v>
      </c>
      <c r="Q190" s="347">
        <v>0</v>
      </c>
      <c r="R190" s="347">
        <v>0</v>
      </c>
      <c r="S190" s="347">
        <v>0</v>
      </c>
      <c r="T190" s="347">
        <v>0</v>
      </c>
      <c r="U190" s="347">
        <v>0</v>
      </c>
      <c r="V190" s="347">
        <v>0</v>
      </c>
      <c r="W190" s="347">
        <v>0</v>
      </c>
      <c r="X190" s="347">
        <v>0</v>
      </c>
      <c r="Y190" s="347">
        <v>0</v>
      </c>
      <c r="Z190" s="347">
        <v>0</v>
      </c>
      <c r="AA190" s="347">
        <v>0</v>
      </c>
      <c r="AB190" s="347">
        <v>0</v>
      </c>
      <c r="AC190" s="347">
        <v>0</v>
      </c>
      <c r="AD190" s="347">
        <v>0</v>
      </c>
      <c r="AE190" s="347">
        <v>0</v>
      </c>
      <c r="AF190" s="347">
        <v>0</v>
      </c>
      <c r="AG190" s="347">
        <v>0</v>
      </c>
      <c r="AH190" s="347">
        <v>0</v>
      </c>
      <c r="AI190" s="347">
        <v>0</v>
      </c>
      <c r="AJ190" s="347">
        <v>0</v>
      </c>
      <c r="AK190" s="347">
        <v>0</v>
      </c>
      <c r="AL190" s="347">
        <v>0</v>
      </c>
      <c r="AM190" s="347">
        <v>0</v>
      </c>
      <c r="AN190" s="347">
        <v>0</v>
      </c>
      <c r="AO190" s="347">
        <v>0</v>
      </c>
      <c r="AP190" s="347">
        <v>0</v>
      </c>
      <c r="AQ190" s="347">
        <v>0</v>
      </c>
      <c r="AR190" s="347">
        <v>0</v>
      </c>
      <c r="AS190" s="347">
        <v>0</v>
      </c>
      <c r="AT190" s="347">
        <v>0</v>
      </c>
      <c r="AU190" s="347">
        <v>0</v>
      </c>
      <c r="AV190" s="347">
        <v>0</v>
      </c>
      <c r="AW190" s="347">
        <v>0</v>
      </c>
      <c r="AX190" s="347">
        <v>0</v>
      </c>
      <c r="AY190" s="347">
        <v>0</v>
      </c>
      <c r="AZ190" s="347">
        <v>0</v>
      </c>
      <c r="BA190" s="347">
        <v>0</v>
      </c>
      <c r="BB190" s="347">
        <v>0</v>
      </c>
      <c r="BC190" s="347">
        <v>0</v>
      </c>
      <c r="BD190" s="347">
        <v>0</v>
      </c>
      <c r="BE190" s="347">
        <v>0</v>
      </c>
      <c r="BF190" s="347">
        <v>0</v>
      </c>
      <c r="BG190" s="347">
        <v>0</v>
      </c>
      <c r="BH190" s="347">
        <v>0</v>
      </c>
      <c r="BI190" s="347">
        <v>0</v>
      </c>
      <c r="BJ190" s="347">
        <v>0</v>
      </c>
      <c r="BK190" s="347">
        <v>0</v>
      </c>
      <c r="BL190" s="352"/>
      <c r="BM190" s="352"/>
      <c r="BN190" s="352"/>
      <c r="BO190" s="352"/>
      <c r="BP190" s="352"/>
    </row>
    <row r="191" spans="3:68" s="353" customFormat="1" x14ac:dyDescent="0.2">
      <c r="C191" s="350" t="s">
        <v>18</v>
      </c>
      <c r="D191" s="350" t="s">
        <v>333</v>
      </c>
      <c r="E191" s="370" t="s">
        <v>160</v>
      </c>
      <c r="F191" s="350" t="s">
        <v>155</v>
      </c>
      <c r="G191" s="350" t="s">
        <v>16</v>
      </c>
      <c r="H191" s="347">
        <v>13655.625686258079</v>
      </c>
      <c r="I191" s="347">
        <v>20247.132833204869</v>
      </c>
      <c r="J191" s="347">
        <v>29073.577779888801</v>
      </c>
      <c r="K191" s="347">
        <v>33079.661627412301</v>
      </c>
      <c r="L191" s="347">
        <v>30874.495213077815</v>
      </c>
      <c r="M191" s="347">
        <v>42206.182383760992</v>
      </c>
      <c r="N191" s="347">
        <v>22900.006070734009</v>
      </c>
      <c r="O191" s="347">
        <v>49350.18897826242</v>
      </c>
      <c r="P191" s="347">
        <v>25143.635984344601</v>
      </c>
      <c r="Q191" s="347">
        <v>43839.521748643325</v>
      </c>
      <c r="R191" s="347">
        <v>45624.7155592079</v>
      </c>
      <c r="S191" s="347">
        <v>55087.320928352368</v>
      </c>
      <c r="T191" s="347">
        <v>44309.324457031478</v>
      </c>
      <c r="U191" s="347">
        <v>47853.151608206688</v>
      </c>
      <c r="V191" s="347">
        <v>28043.089834116661</v>
      </c>
      <c r="W191" s="347">
        <v>25695.520426051076</v>
      </c>
      <c r="X191" s="347">
        <v>30250.412633642394</v>
      </c>
      <c r="Y191" s="347">
        <v>27282.989625953935</v>
      </c>
      <c r="Z191" s="347">
        <v>20850.755986058273</v>
      </c>
      <c r="AA191" s="347">
        <v>13153.766324001901</v>
      </c>
      <c r="AB191" s="347">
        <v>13675.591718932827</v>
      </c>
      <c r="AC191" s="347">
        <v>9179.1716062522119</v>
      </c>
      <c r="AD191" s="347">
        <v>16730.251711803605</v>
      </c>
      <c r="AE191" s="347">
        <v>18335.538874706897</v>
      </c>
      <c r="AF191" s="347">
        <v>28959.231702923596</v>
      </c>
      <c r="AG191" s="347">
        <v>23355.297620393612</v>
      </c>
      <c r="AH191" s="347">
        <v>26912.010719854032</v>
      </c>
      <c r="AI191" s="347">
        <v>29797.633869074838</v>
      </c>
      <c r="AJ191" s="347">
        <v>22642.177466676989</v>
      </c>
      <c r="AK191" s="347">
        <v>14595.212393232796</v>
      </c>
      <c r="AL191" s="347">
        <v>20017.180733802423</v>
      </c>
      <c r="AM191" s="347">
        <v>19618.245953742105</v>
      </c>
      <c r="AN191" s="347">
        <v>5875.5418651071504</v>
      </c>
      <c r="AO191" s="347">
        <v>13382.25963406457</v>
      </c>
      <c r="AP191" s="347">
        <v>16325.031558991606</v>
      </c>
      <c r="AQ191" s="347">
        <v>16478.18174235709</v>
      </c>
      <c r="AR191" s="347">
        <v>33775.588777726436</v>
      </c>
      <c r="AS191" s="347">
        <v>36877.247479000376</v>
      </c>
      <c r="AT191" s="347">
        <v>27925.350306351105</v>
      </c>
      <c r="AU191" s="347">
        <v>58092.332581449671</v>
      </c>
      <c r="AV191" s="347">
        <v>39182.004183313482</v>
      </c>
      <c r="AW191" s="347">
        <v>70083.372936539017</v>
      </c>
      <c r="AX191" s="347">
        <v>138119.74705150889</v>
      </c>
      <c r="AY191" s="347">
        <v>196802.06353387656</v>
      </c>
      <c r="AZ191" s="347">
        <v>212092.82605216317</v>
      </c>
      <c r="BA191" s="347">
        <v>97412.826021561879</v>
      </c>
      <c r="BB191" s="347">
        <v>318866.72017726215</v>
      </c>
      <c r="BC191" s="347">
        <v>157752.14191140721</v>
      </c>
      <c r="BD191" s="347">
        <v>87949.951848992117</v>
      </c>
      <c r="BE191" s="347">
        <v>12546.37741441883</v>
      </c>
      <c r="BF191" s="347">
        <v>25234.438758947083</v>
      </c>
      <c r="BG191" s="347">
        <v>13422</v>
      </c>
      <c r="BH191" s="347">
        <v>20139.88113090062</v>
      </c>
      <c r="BI191" s="347">
        <v>22515.132751622274</v>
      </c>
      <c r="BJ191" s="347">
        <v>29784.835939394361</v>
      </c>
      <c r="BK191" s="347">
        <v>17128.748432819906</v>
      </c>
      <c r="BL191" s="352"/>
      <c r="BM191" s="352"/>
      <c r="BN191" s="352"/>
      <c r="BO191" s="352"/>
      <c r="BP191" s="352"/>
    </row>
    <row r="192" spans="3:68" s="353" customFormat="1" x14ac:dyDescent="0.2">
      <c r="C192" s="350" t="s">
        <v>19</v>
      </c>
      <c r="D192" s="350" t="s">
        <v>333</v>
      </c>
      <c r="E192" s="370" t="s">
        <v>160</v>
      </c>
      <c r="F192" s="350" t="s">
        <v>155</v>
      </c>
      <c r="G192" s="350" t="s">
        <v>16</v>
      </c>
      <c r="H192" s="347">
        <v>2541.856881549747</v>
      </c>
      <c r="I192" s="347">
        <v>3427.3760997803683</v>
      </c>
      <c r="J192" s="347">
        <v>1850.4602747036251</v>
      </c>
      <c r="K192" s="347">
        <v>3500.796945118158</v>
      </c>
      <c r="L192" s="347">
        <v>1236.7625292860184</v>
      </c>
      <c r="M192" s="347">
        <v>1627.2683804308429</v>
      </c>
      <c r="N192" s="347">
        <v>3760.6515322345722</v>
      </c>
      <c r="O192" s="347">
        <v>7959.9866987220385</v>
      </c>
      <c r="P192" s="347">
        <v>2649.0217239672202</v>
      </c>
      <c r="Q192" s="347">
        <v>2674.0041851389096</v>
      </c>
      <c r="R192" s="347">
        <v>5483.2000241372971</v>
      </c>
      <c r="S192" s="347">
        <v>4630.7796080757598</v>
      </c>
      <c r="T192" s="347">
        <v>5053.1082242510738</v>
      </c>
      <c r="U192" s="347">
        <v>7002.9002353471651</v>
      </c>
      <c r="V192" s="347">
        <v>5457.7394700438172</v>
      </c>
      <c r="W192" s="347">
        <v>7186.4568417373957</v>
      </c>
      <c r="X192" s="347">
        <v>7323.0213862774008</v>
      </c>
      <c r="Y192" s="347">
        <v>6962.8463107904781</v>
      </c>
      <c r="Z192" s="347">
        <v>4678.7599229538037</v>
      </c>
      <c r="AA192" s="347">
        <v>9570.9650471907389</v>
      </c>
      <c r="AB192" s="347">
        <v>7810.1498181081497</v>
      </c>
      <c r="AC192" s="347">
        <v>8170.8219903946783</v>
      </c>
      <c r="AD192" s="347">
        <v>8699.4681457057559</v>
      </c>
      <c r="AE192" s="347">
        <v>6651.6306519972632</v>
      </c>
      <c r="AF192" s="347">
        <v>13128.971440062673</v>
      </c>
      <c r="AG192" s="347">
        <v>11010.514768711648</v>
      </c>
      <c r="AH192" s="347">
        <v>10113.161261077295</v>
      </c>
      <c r="AI192" s="347">
        <v>8069.7722055721442</v>
      </c>
      <c r="AJ192" s="347">
        <v>6834.6374414290567</v>
      </c>
      <c r="AK192" s="347">
        <v>4861.9421348518263</v>
      </c>
      <c r="AL192" s="347">
        <v>7782.4482057278856</v>
      </c>
      <c r="AM192" s="347">
        <v>9739.6778584507265</v>
      </c>
      <c r="AN192" s="347">
        <v>8979.1204190349508</v>
      </c>
      <c r="AO192" s="347">
        <v>9170.2473081012467</v>
      </c>
      <c r="AP192" s="347">
        <v>10725.545734257486</v>
      </c>
      <c r="AQ192" s="347">
        <v>17773.685963712105</v>
      </c>
      <c r="AR192" s="347">
        <v>17848.645209748287</v>
      </c>
      <c r="AS192" s="347">
        <v>26053.18755509967</v>
      </c>
      <c r="AT192" s="347">
        <v>40737.536263940077</v>
      </c>
      <c r="AU192" s="347">
        <v>36348.032283938832</v>
      </c>
      <c r="AV192" s="347">
        <v>24479.005164336115</v>
      </c>
      <c r="AW192" s="347">
        <v>24699.221660222109</v>
      </c>
      <c r="AX192" s="347">
        <v>26407.703193754158</v>
      </c>
      <c r="AY192" s="347">
        <v>31866.13562070769</v>
      </c>
      <c r="AZ192" s="347">
        <v>23515.742744948697</v>
      </c>
      <c r="BA192" s="347">
        <v>18954.98591942569</v>
      </c>
      <c r="BB192" s="347">
        <v>37939.517862847955</v>
      </c>
      <c r="BC192" s="347">
        <v>77609.474963770204</v>
      </c>
      <c r="BD192" s="347">
        <v>59156.505097493609</v>
      </c>
      <c r="BE192" s="347">
        <v>31030.320536762862</v>
      </c>
      <c r="BF192" s="347">
        <v>18382.716912697502</v>
      </c>
      <c r="BG192" s="347">
        <v>27575</v>
      </c>
      <c r="BH192" s="347">
        <v>20449.648091615596</v>
      </c>
      <c r="BI192" s="347">
        <v>32220.956416006578</v>
      </c>
      <c r="BJ192" s="347">
        <v>32125.665469897456</v>
      </c>
      <c r="BK192" s="347">
        <v>29779.291597207135</v>
      </c>
      <c r="BL192" s="352"/>
      <c r="BM192" s="352"/>
      <c r="BN192" s="352"/>
      <c r="BO192" s="352"/>
      <c r="BP192" s="352"/>
    </row>
    <row r="193" spans="3:68" s="353" customFormat="1" x14ac:dyDescent="0.2">
      <c r="C193" s="350" t="s">
        <v>20</v>
      </c>
      <c r="D193" s="350" t="s">
        <v>333</v>
      </c>
      <c r="E193" s="370" t="s">
        <v>160</v>
      </c>
      <c r="F193" s="350" t="s">
        <v>155</v>
      </c>
      <c r="G193" s="350" t="s">
        <v>16</v>
      </c>
      <c r="H193" s="347">
        <v>3533.0520675583407</v>
      </c>
      <c r="I193" s="347">
        <v>26211.499074580639</v>
      </c>
      <c r="J193" s="347">
        <v>21564.979354541363</v>
      </c>
      <c r="K193" s="347">
        <v>47932.223101133706</v>
      </c>
      <c r="L193" s="347">
        <v>50072.169428930902</v>
      </c>
      <c r="M193" s="347">
        <v>41607.653650889093</v>
      </c>
      <c r="N193" s="347">
        <v>31447.767161236861</v>
      </c>
      <c r="O193" s="347">
        <v>28235.913727678933</v>
      </c>
      <c r="P193" s="347">
        <v>23909.718518184178</v>
      </c>
      <c r="Q193" s="347">
        <v>23454.238839871523</v>
      </c>
      <c r="R193" s="347">
        <v>34302.749639059592</v>
      </c>
      <c r="S193" s="347">
        <v>48463.410448028961</v>
      </c>
      <c r="T193" s="347">
        <v>70961.158377636195</v>
      </c>
      <c r="U193" s="347">
        <v>40731.232783332685</v>
      </c>
      <c r="V193" s="347">
        <v>41462.249128883494</v>
      </c>
      <c r="W193" s="347">
        <v>40933.240334617571</v>
      </c>
      <c r="X193" s="347">
        <v>29546.860307670642</v>
      </c>
      <c r="Y193" s="347">
        <v>23306.279709912753</v>
      </c>
      <c r="Z193" s="347">
        <v>18790.266812145612</v>
      </c>
      <c r="AA193" s="347">
        <v>27250.460802219179</v>
      </c>
      <c r="AB193" s="347">
        <v>26202.851308794994</v>
      </c>
      <c r="AC193" s="347">
        <v>37197.975718959962</v>
      </c>
      <c r="AD193" s="347">
        <v>29615.238660320931</v>
      </c>
      <c r="AE193" s="347">
        <v>26433.557650390754</v>
      </c>
      <c r="AF193" s="347">
        <v>30280.386061671958</v>
      </c>
      <c r="AG193" s="347">
        <v>33132.455337620377</v>
      </c>
      <c r="AH193" s="347">
        <v>33989.107878494891</v>
      </c>
      <c r="AI193" s="347">
        <v>48055.493484181701</v>
      </c>
      <c r="AJ193" s="347">
        <v>45723.724483160127</v>
      </c>
      <c r="AK193" s="347">
        <v>45033.973673781969</v>
      </c>
      <c r="AL193" s="347">
        <v>40133.90440977113</v>
      </c>
      <c r="AM193" s="347">
        <v>51007.439479729474</v>
      </c>
      <c r="AN193" s="347">
        <v>51527.906950143755</v>
      </c>
      <c r="AO193" s="347">
        <v>62790.490835669763</v>
      </c>
      <c r="AP193" s="347">
        <v>77535.737389430637</v>
      </c>
      <c r="AQ193" s="347">
        <v>52128.246077571632</v>
      </c>
      <c r="AR193" s="347">
        <v>54861.964769134138</v>
      </c>
      <c r="AS193" s="347">
        <v>80507.472383806322</v>
      </c>
      <c r="AT193" s="347">
        <v>62670.24146984941</v>
      </c>
      <c r="AU193" s="347">
        <v>95905.771466877952</v>
      </c>
      <c r="AV193" s="347">
        <v>115934.80021253551</v>
      </c>
      <c r="AW193" s="347">
        <v>80854.217655773988</v>
      </c>
      <c r="AX193" s="347">
        <v>73466.022913131499</v>
      </c>
      <c r="AY193" s="347">
        <v>82014.069671982375</v>
      </c>
      <c r="AZ193" s="347">
        <v>123649.67616993737</v>
      </c>
      <c r="BA193" s="347">
        <v>56885.77543017226</v>
      </c>
      <c r="BB193" s="347">
        <v>55546.720735116687</v>
      </c>
      <c r="BC193" s="347">
        <v>46927.430253864353</v>
      </c>
      <c r="BD193" s="347">
        <v>99347.926908095964</v>
      </c>
      <c r="BE193" s="347">
        <v>88880.867222208617</v>
      </c>
      <c r="BF193" s="347">
        <v>85880.884805758396</v>
      </c>
      <c r="BG193" s="347">
        <v>142524</v>
      </c>
      <c r="BH193" s="347">
        <v>121184.25453710902</v>
      </c>
      <c r="BI193" s="347">
        <v>104380.95608026981</v>
      </c>
      <c r="BJ193" s="347">
        <v>74025.440738481673</v>
      </c>
      <c r="BK193" s="347">
        <v>69373.509767196781</v>
      </c>
      <c r="BL193" s="352"/>
      <c r="BM193" s="352"/>
      <c r="BN193" s="352"/>
      <c r="BO193" s="352"/>
      <c r="BP193" s="352"/>
    </row>
    <row r="194" spans="3:68" s="353" customFormat="1" x14ac:dyDescent="0.2">
      <c r="C194" s="350" t="s">
        <v>21</v>
      </c>
      <c r="D194" s="350" t="s">
        <v>333</v>
      </c>
      <c r="E194" s="370" t="s">
        <v>160</v>
      </c>
      <c r="F194" s="350" t="s">
        <v>155</v>
      </c>
      <c r="G194" s="350" t="s">
        <v>16</v>
      </c>
      <c r="H194" s="347">
        <v>10941.990687017969</v>
      </c>
      <c r="I194" s="347">
        <v>10513.87259330736</v>
      </c>
      <c r="J194" s="347">
        <v>8421.9666367066184</v>
      </c>
      <c r="K194" s="347">
        <v>6163.6982283848693</v>
      </c>
      <c r="L194" s="347">
        <v>5348.1622888041175</v>
      </c>
      <c r="M194" s="347">
        <v>5874.4486605925031</v>
      </c>
      <c r="N194" s="347">
        <v>3742.4841332477918</v>
      </c>
      <c r="O194" s="347">
        <v>1953.2649228169482</v>
      </c>
      <c r="P194" s="347">
        <v>2165.7265949993348</v>
      </c>
      <c r="Q194" s="347">
        <v>2084.4021093329952</v>
      </c>
      <c r="R194" s="347">
        <v>6181.8557723780032</v>
      </c>
      <c r="S194" s="347">
        <v>6244.7823252768449</v>
      </c>
      <c r="T194" s="347">
        <v>5242.3632139229894</v>
      </c>
      <c r="U194" s="347">
        <v>6246.556295454975</v>
      </c>
      <c r="V194" s="347">
        <v>6196.9796262733862</v>
      </c>
      <c r="W194" s="347">
        <v>5484.4739834097663</v>
      </c>
      <c r="X194" s="347">
        <v>4938.8905806586909</v>
      </c>
      <c r="Y194" s="347">
        <v>5109.3823416360028</v>
      </c>
      <c r="Z194" s="347">
        <v>9449.2602365541024</v>
      </c>
      <c r="AA194" s="347">
        <v>9320.1689578139612</v>
      </c>
      <c r="AB194" s="347">
        <v>11234.267439336963</v>
      </c>
      <c r="AC194" s="347">
        <v>12089.0993835136</v>
      </c>
      <c r="AD194" s="347">
        <v>13801.965016427788</v>
      </c>
      <c r="AE194" s="347">
        <v>16352.708708612996</v>
      </c>
      <c r="AF194" s="347">
        <v>19239.310349274238</v>
      </c>
      <c r="AG194" s="347">
        <v>12512.967904157114</v>
      </c>
      <c r="AH194" s="347">
        <v>15603.46533482103</v>
      </c>
      <c r="AI194" s="347">
        <v>16633.81795873549</v>
      </c>
      <c r="AJ194" s="347">
        <v>13679.038650631506</v>
      </c>
      <c r="AK194" s="347">
        <v>16791.533743725708</v>
      </c>
      <c r="AL194" s="347">
        <v>24867.636824814224</v>
      </c>
      <c r="AM194" s="347">
        <v>17708.505197183142</v>
      </c>
      <c r="AN194" s="347">
        <v>11802.101459867907</v>
      </c>
      <c r="AO194" s="347">
        <v>10770.480337453455</v>
      </c>
      <c r="AP194" s="347">
        <v>5028.1097201694156</v>
      </c>
      <c r="AQ194" s="347">
        <v>9897.9682277916745</v>
      </c>
      <c r="AR194" s="347">
        <v>17138.288571739868</v>
      </c>
      <c r="AS194" s="347">
        <v>17031.964586479295</v>
      </c>
      <c r="AT194" s="347">
        <v>13270.267413718395</v>
      </c>
      <c r="AU194" s="347">
        <v>4647.8899468006393</v>
      </c>
      <c r="AV194" s="347">
        <v>20872.174001392836</v>
      </c>
      <c r="AW194" s="347">
        <v>9017.4757804207493</v>
      </c>
      <c r="AX194" s="347">
        <v>8187.1631180117629</v>
      </c>
      <c r="AY194" s="347">
        <v>4808.7194924003206</v>
      </c>
      <c r="AZ194" s="347">
        <v>12604.733686658186</v>
      </c>
      <c r="BA194" s="347">
        <v>20473.684650065308</v>
      </c>
      <c r="BB194" s="347">
        <v>25070.439716009361</v>
      </c>
      <c r="BC194" s="347">
        <v>30645.967687810764</v>
      </c>
      <c r="BD194" s="347">
        <v>24348.977873607633</v>
      </c>
      <c r="BE194" s="347">
        <v>33688.652116387559</v>
      </c>
      <c r="BF194" s="347">
        <v>15099.662392613644</v>
      </c>
      <c r="BG194" s="347">
        <v>24609</v>
      </c>
      <c r="BH194" s="347">
        <v>15017.663173363699</v>
      </c>
      <c r="BI194" s="347">
        <v>12443.668563281071</v>
      </c>
      <c r="BJ194" s="347">
        <v>8985.7020201763371</v>
      </c>
      <c r="BK194" s="347">
        <v>5808.5184051691595</v>
      </c>
      <c r="BL194" s="352"/>
      <c r="BM194" s="352"/>
      <c r="BN194" s="352"/>
      <c r="BO194" s="352"/>
      <c r="BP194" s="352"/>
    </row>
    <row r="195" spans="3:68" s="353" customFormat="1" x14ac:dyDescent="0.2">
      <c r="C195" s="350" t="s">
        <v>22</v>
      </c>
      <c r="D195" s="350" t="s">
        <v>333</v>
      </c>
      <c r="E195" s="370" t="s">
        <v>160</v>
      </c>
      <c r="F195" s="350" t="s">
        <v>155</v>
      </c>
      <c r="G195" s="350" t="s">
        <v>16</v>
      </c>
      <c r="H195" s="347">
        <v>0</v>
      </c>
      <c r="I195" s="347">
        <v>0</v>
      </c>
      <c r="J195" s="347">
        <v>0</v>
      </c>
      <c r="K195" s="347">
        <v>0</v>
      </c>
      <c r="L195" s="347">
        <v>0</v>
      </c>
      <c r="M195" s="347">
        <v>0</v>
      </c>
      <c r="N195" s="347">
        <v>0</v>
      </c>
      <c r="O195" s="347">
        <v>0</v>
      </c>
      <c r="P195" s="347">
        <v>0</v>
      </c>
      <c r="Q195" s="347">
        <v>0</v>
      </c>
      <c r="R195" s="347">
        <v>0</v>
      </c>
      <c r="S195" s="347">
        <v>0</v>
      </c>
      <c r="T195" s="347">
        <v>0</v>
      </c>
      <c r="U195" s="347">
        <v>0</v>
      </c>
      <c r="V195" s="347">
        <v>0</v>
      </c>
      <c r="W195" s="347">
        <v>0</v>
      </c>
      <c r="X195" s="347">
        <v>0</v>
      </c>
      <c r="Y195" s="347">
        <v>0</v>
      </c>
      <c r="Z195" s="347">
        <v>0</v>
      </c>
      <c r="AA195" s="347">
        <v>0</v>
      </c>
      <c r="AB195" s="347">
        <v>0</v>
      </c>
      <c r="AC195" s="347">
        <v>0</v>
      </c>
      <c r="AD195" s="347">
        <v>0</v>
      </c>
      <c r="AE195" s="347">
        <v>0</v>
      </c>
      <c r="AF195" s="347">
        <v>0</v>
      </c>
      <c r="AG195" s="347">
        <v>0</v>
      </c>
      <c r="AH195" s="347">
        <v>0</v>
      </c>
      <c r="AI195" s="347">
        <v>0</v>
      </c>
      <c r="AJ195" s="347">
        <v>0</v>
      </c>
      <c r="AK195" s="347">
        <v>0</v>
      </c>
      <c r="AL195" s="347">
        <v>0</v>
      </c>
      <c r="AM195" s="347">
        <v>0</v>
      </c>
      <c r="AN195" s="347">
        <v>0</v>
      </c>
      <c r="AO195" s="347">
        <v>0</v>
      </c>
      <c r="AP195" s="347">
        <v>0</v>
      </c>
      <c r="AQ195" s="347">
        <v>0</v>
      </c>
      <c r="AR195" s="347">
        <v>0</v>
      </c>
      <c r="AS195" s="347">
        <v>0</v>
      </c>
      <c r="AT195" s="347">
        <v>0</v>
      </c>
      <c r="AU195" s="347">
        <v>0</v>
      </c>
      <c r="AV195" s="347">
        <v>0</v>
      </c>
      <c r="AW195" s="347">
        <v>0</v>
      </c>
      <c r="AX195" s="347">
        <v>0</v>
      </c>
      <c r="AY195" s="347">
        <v>0</v>
      </c>
      <c r="AZ195" s="347">
        <v>0</v>
      </c>
      <c r="BA195" s="347">
        <v>0</v>
      </c>
      <c r="BB195" s="347">
        <v>0</v>
      </c>
      <c r="BC195" s="347">
        <v>0</v>
      </c>
      <c r="BD195" s="347">
        <v>0</v>
      </c>
      <c r="BE195" s="347">
        <v>0</v>
      </c>
      <c r="BF195" s="347">
        <v>0</v>
      </c>
      <c r="BG195" s="347">
        <v>0</v>
      </c>
      <c r="BH195" s="347">
        <v>0</v>
      </c>
      <c r="BI195" s="347">
        <v>0</v>
      </c>
      <c r="BJ195" s="347">
        <v>0</v>
      </c>
      <c r="BK195" s="347">
        <v>0</v>
      </c>
      <c r="BL195" s="352"/>
      <c r="BM195" s="352"/>
      <c r="BN195" s="352"/>
      <c r="BO195" s="352"/>
      <c r="BP195" s="352"/>
    </row>
    <row r="196" spans="3:68" s="353" customFormat="1" x14ac:dyDescent="0.2">
      <c r="C196" s="350" t="s">
        <v>23</v>
      </c>
      <c r="D196" s="350" t="s">
        <v>333</v>
      </c>
      <c r="E196" s="370" t="s">
        <v>160</v>
      </c>
      <c r="F196" s="350" t="s">
        <v>155</v>
      </c>
      <c r="G196" s="350" t="s">
        <v>16</v>
      </c>
      <c r="H196" s="347">
        <v>0</v>
      </c>
      <c r="I196" s="347">
        <v>0</v>
      </c>
      <c r="J196" s="347">
        <v>0</v>
      </c>
      <c r="K196" s="347">
        <v>0</v>
      </c>
      <c r="L196" s="347">
        <v>0</v>
      </c>
      <c r="M196" s="347">
        <v>0</v>
      </c>
      <c r="N196" s="347">
        <v>0</v>
      </c>
      <c r="O196" s="347">
        <v>0</v>
      </c>
      <c r="P196" s="347">
        <v>0</v>
      </c>
      <c r="Q196" s="347">
        <v>0</v>
      </c>
      <c r="R196" s="347">
        <v>0</v>
      </c>
      <c r="S196" s="347">
        <v>0</v>
      </c>
      <c r="T196" s="347">
        <v>0</v>
      </c>
      <c r="U196" s="347">
        <v>0</v>
      </c>
      <c r="V196" s="347">
        <v>0</v>
      </c>
      <c r="W196" s="347">
        <v>0</v>
      </c>
      <c r="X196" s="347">
        <v>0</v>
      </c>
      <c r="Y196" s="347">
        <v>0</v>
      </c>
      <c r="Z196" s="347">
        <v>0</v>
      </c>
      <c r="AA196" s="347">
        <v>0</v>
      </c>
      <c r="AB196" s="347">
        <v>0</v>
      </c>
      <c r="AC196" s="347">
        <v>0</v>
      </c>
      <c r="AD196" s="347">
        <v>0</v>
      </c>
      <c r="AE196" s="347">
        <v>0</v>
      </c>
      <c r="AF196" s="347">
        <v>0</v>
      </c>
      <c r="AG196" s="347">
        <v>0</v>
      </c>
      <c r="AH196" s="347">
        <v>0</v>
      </c>
      <c r="AI196" s="347">
        <v>0</v>
      </c>
      <c r="AJ196" s="347">
        <v>0</v>
      </c>
      <c r="AK196" s="347">
        <v>0</v>
      </c>
      <c r="AL196" s="347">
        <v>0</v>
      </c>
      <c r="AM196" s="347">
        <v>0</v>
      </c>
      <c r="AN196" s="347">
        <v>0</v>
      </c>
      <c r="AO196" s="347">
        <v>0</v>
      </c>
      <c r="AP196" s="347">
        <v>0</v>
      </c>
      <c r="AQ196" s="347">
        <v>0</v>
      </c>
      <c r="AR196" s="347">
        <v>0</v>
      </c>
      <c r="AS196" s="347">
        <v>0</v>
      </c>
      <c r="AT196" s="347">
        <v>0</v>
      </c>
      <c r="AU196" s="347">
        <v>0</v>
      </c>
      <c r="AV196" s="347">
        <v>0</v>
      </c>
      <c r="AW196" s="347">
        <v>0</v>
      </c>
      <c r="AX196" s="347">
        <v>0</v>
      </c>
      <c r="AY196" s="347">
        <v>0</v>
      </c>
      <c r="AZ196" s="347">
        <v>0</v>
      </c>
      <c r="BA196" s="347">
        <v>0</v>
      </c>
      <c r="BB196" s="347">
        <v>0</v>
      </c>
      <c r="BC196" s="347">
        <v>0</v>
      </c>
      <c r="BD196" s="347">
        <v>0</v>
      </c>
      <c r="BE196" s="347">
        <v>0</v>
      </c>
      <c r="BF196" s="347">
        <v>0</v>
      </c>
      <c r="BG196" s="347">
        <v>0</v>
      </c>
      <c r="BH196" s="347">
        <v>0</v>
      </c>
      <c r="BI196" s="347">
        <v>0</v>
      </c>
      <c r="BJ196" s="347">
        <v>0</v>
      </c>
      <c r="BK196" s="347">
        <v>0</v>
      </c>
      <c r="BL196" s="352"/>
      <c r="BM196" s="352"/>
      <c r="BN196" s="352"/>
      <c r="BO196" s="352"/>
      <c r="BP196" s="352"/>
    </row>
    <row r="197" spans="3:68" s="353" customFormat="1" x14ac:dyDescent="0.2">
      <c r="C197" s="350" t="s">
        <v>24</v>
      </c>
      <c r="D197" s="350" t="s">
        <v>333</v>
      </c>
      <c r="E197" s="370" t="s">
        <v>160</v>
      </c>
      <c r="F197" s="350" t="s">
        <v>155</v>
      </c>
      <c r="G197" s="350" t="s">
        <v>16</v>
      </c>
      <c r="H197" s="347">
        <v>29431.379196853497</v>
      </c>
      <c r="I197" s="347">
        <v>40408.886194900755</v>
      </c>
      <c r="J197" s="347">
        <v>43319.749521271173</v>
      </c>
      <c r="K197" s="347">
        <v>36580.458577182711</v>
      </c>
      <c r="L197" s="347">
        <v>43721.226710976713</v>
      </c>
      <c r="M197" s="347">
        <v>29595.097657270406</v>
      </c>
      <c r="N197" s="347">
        <v>25025.591720813711</v>
      </c>
      <c r="O197" s="347">
        <v>25902.367137346329</v>
      </c>
      <c r="P197" s="347">
        <v>33360.367145082491</v>
      </c>
      <c r="Q197" s="347">
        <v>45067.269681936938</v>
      </c>
      <c r="R197" s="347">
        <v>34851.693441248863</v>
      </c>
      <c r="S197" s="347">
        <v>42624.836860302785</v>
      </c>
      <c r="T197" s="347">
        <v>59558.545249879127</v>
      </c>
      <c r="U197" s="347">
        <v>51070.492834753073</v>
      </c>
      <c r="V197" s="347">
        <v>59301.374643409225</v>
      </c>
      <c r="W197" s="347">
        <v>40971.921763216094</v>
      </c>
      <c r="X197" s="347">
        <v>45256.412410182667</v>
      </c>
      <c r="Y197" s="347">
        <v>42170.424107084997</v>
      </c>
      <c r="Z197" s="347">
        <v>41099.695009477764</v>
      </c>
      <c r="AA197" s="347">
        <v>43980.514218892669</v>
      </c>
      <c r="AB197" s="347">
        <v>36516.961704447996</v>
      </c>
      <c r="AC197" s="347">
        <v>38962.240796498802</v>
      </c>
      <c r="AD197" s="347">
        <v>39645.50735444107</v>
      </c>
      <c r="AE197" s="347">
        <v>44406.872809546905</v>
      </c>
      <c r="AF197" s="347">
        <v>47113.30811465445</v>
      </c>
      <c r="AG197" s="347">
        <v>82971.292554446831</v>
      </c>
      <c r="AH197" s="347">
        <v>91314.652725542459</v>
      </c>
      <c r="AI197" s="347">
        <v>67079.981458817871</v>
      </c>
      <c r="AJ197" s="347">
        <v>72476.44818246807</v>
      </c>
      <c r="AK197" s="347">
        <v>88200.135600777227</v>
      </c>
      <c r="AL197" s="347">
        <v>82095.779212050431</v>
      </c>
      <c r="AM197" s="347">
        <v>65547.511148985242</v>
      </c>
      <c r="AN197" s="347">
        <v>55090.645070954022</v>
      </c>
      <c r="AO197" s="347">
        <v>55129.271565610485</v>
      </c>
      <c r="AP197" s="347">
        <v>80049.792249515347</v>
      </c>
      <c r="AQ197" s="347">
        <v>140246.23137766431</v>
      </c>
      <c r="AR197" s="347">
        <v>100444.42861438991</v>
      </c>
      <c r="AS197" s="347">
        <v>150888.82526819425</v>
      </c>
      <c r="AT197" s="347">
        <v>103084.77157882645</v>
      </c>
      <c r="AU197" s="347">
        <v>175800.74606065187</v>
      </c>
      <c r="AV197" s="347">
        <v>189270.77171437736</v>
      </c>
      <c r="AW197" s="347">
        <v>252747.29359756346</v>
      </c>
      <c r="AX197" s="347">
        <v>252831.63673388862</v>
      </c>
      <c r="AY197" s="347">
        <v>157493.44006651573</v>
      </c>
      <c r="AZ197" s="347">
        <v>172667.54479172637</v>
      </c>
      <c r="BA197" s="347">
        <v>162428.3979856607</v>
      </c>
      <c r="BB197" s="347">
        <v>222866.43496707402</v>
      </c>
      <c r="BC197" s="347">
        <v>308928.51525499398</v>
      </c>
      <c r="BD197" s="347">
        <v>306778.5863284659</v>
      </c>
      <c r="BE197" s="347">
        <v>179890.96623693503</v>
      </c>
      <c r="BF197" s="347">
        <v>180054.49265360797</v>
      </c>
      <c r="BG197" s="347">
        <v>104689.00000000001</v>
      </c>
      <c r="BH197" s="347">
        <v>109192.85365202898</v>
      </c>
      <c r="BI197" s="347">
        <v>153488.75750785752</v>
      </c>
      <c r="BJ197" s="347">
        <v>198023.05470546923</v>
      </c>
      <c r="BK197" s="347">
        <v>251620.60871606792</v>
      </c>
      <c r="BL197" s="352"/>
      <c r="BM197" s="352"/>
      <c r="BN197" s="352"/>
      <c r="BO197" s="352"/>
      <c r="BP197" s="352"/>
    </row>
    <row r="198" spans="3:68" s="353" customFormat="1" x14ac:dyDescent="0.2">
      <c r="C198" s="350" t="s">
        <v>25</v>
      </c>
      <c r="D198" s="350" t="s">
        <v>333</v>
      </c>
      <c r="E198" s="370" t="s">
        <v>160</v>
      </c>
      <c r="F198" s="350" t="s">
        <v>155</v>
      </c>
      <c r="G198" s="350" t="s">
        <v>16</v>
      </c>
      <c r="H198" s="347">
        <v>8251.1894452751912</v>
      </c>
      <c r="I198" s="347">
        <v>10989.558244062142</v>
      </c>
      <c r="J198" s="347">
        <v>8303.3473878860514</v>
      </c>
      <c r="K198" s="347">
        <v>4912.593746191782</v>
      </c>
      <c r="L198" s="347">
        <v>6061.2505939787407</v>
      </c>
      <c r="M198" s="347">
        <v>22822.659722618668</v>
      </c>
      <c r="N198" s="347">
        <v>25398.023387743495</v>
      </c>
      <c r="O198" s="347">
        <v>24986.23403014215</v>
      </c>
      <c r="P198" s="347">
        <v>19275.05520031997</v>
      </c>
      <c r="Q198" s="347">
        <v>16095.684073482693</v>
      </c>
      <c r="R198" s="347">
        <v>10941.448057267409</v>
      </c>
      <c r="S198" s="347">
        <v>19530.516101429406</v>
      </c>
      <c r="T198" s="347">
        <v>19597.354180568404</v>
      </c>
      <c r="U198" s="347">
        <v>14719.912007851563</v>
      </c>
      <c r="V198" s="347">
        <v>13948.523593296673</v>
      </c>
      <c r="W198" s="347">
        <v>10474.378272597674</v>
      </c>
      <c r="X198" s="347">
        <v>12376.443740931471</v>
      </c>
      <c r="Y198" s="347">
        <v>16621.452994495412</v>
      </c>
      <c r="Z198" s="347">
        <v>19775.558607685325</v>
      </c>
      <c r="AA198" s="347">
        <v>36554.344299683951</v>
      </c>
      <c r="AB198" s="347">
        <v>37920.313046597941</v>
      </c>
      <c r="AC198" s="347">
        <v>40329.823631760817</v>
      </c>
      <c r="AD198" s="347">
        <v>38141.295480863235</v>
      </c>
      <c r="AE198" s="347">
        <v>27762.12906382907</v>
      </c>
      <c r="AF198" s="347">
        <v>34408.993432760843</v>
      </c>
      <c r="AG198" s="347">
        <v>41508.070950886773</v>
      </c>
      <c r="AH198" s="347">
        <v>56838.928301012471</v>
      </c>
      <c r="AI198" s="347">
        <v>47268.690694138357</v>
      </c>
      <c r="AJ198" s="347">
        <v>51845.606877125771</v>
      </c>
      <c r="AK198" s="347">
        <v>57648.742456100219</v>
      </c>
      <c r="AL198" s="347">
        <v>54377.59449792892</v>
      </c>
      <c r="AM198" s="347">
        <v>72561.468109438167</v>
      </c>
      <c r="AN198" s="347">
        <v>83992.188919722757</v>
      </c>
      <c r="AO198" s="347">
        <v>66140.201425609092</v>
      </c>
      <c r="AP198" s="347">
        <v>47840.504983624909</v>
      </c>
      <c r="AQ198" s="347">
        <v>66536.78083215424</v>
      </c>
      <c r="AR198" s="347">
        <v>53396.386863348343</v>
      </c>
      <c r="AS198" s="347">
        <v>47214.088770457973</v>
      </c>
      <c r="AT198" s="347">
        <v>114705.94575047892</v>
      </c>
      <c r="AU198" s="347">
        <v>130111.17567541498</v>
      </c>
      <c r="AV198" s="347">
        <v>123236.32687856686</v>
      </c>
      <c r="AW198" s="347">
        <v>160422.77124516867</v>
      </c>
      <c r="AX198" s="347">
        <v>222312.73543685648</v>
      </c>
      <c r="AY198" s="347">
        <v>148401.77016626502</v>
      </c>
      <c r="AZ198" s="347">
        <v>197887.70732630108</v>
      </c>
      <c r="BA198" s="347">
        <v>193490.34708870368</v>
      </c>
      <c r="BB198" s="347">
        <v>270734.90820271662</v>
      </c>
      <c r="BC198" s="347">
        <v>164350.33673620565</v>
      </c>
      <c r="BD198" s="347">
        <v>119662.1542814936</v>
      </c>
      <c r="BE198" s="347">
        <v>72323.794966343383</v>
      </c>
      <c r="BF198" s="347">
        <v>50870.924812866549</v>
      </c>
      <c r="BG198" s="347">
        <v>69065</v>
      </c>
      <c r="BH198" s="347">
        <v>161686.28465059213</v>
      </c>
      <c r="BI198" s="347">
        <v>84258.836513893897</v>
      </c>
      <c r="BJ198" s="347">
        <v>77912.837507770688</v>
      </c>
      <c r="BK198" s="347">
        <v>76545.212418585725</v>
      </c>
      <c r="BL198" s="352"/>
      <c r="BM198" s="352"/>
      <c r="BN198" s="352"/>
      <c r="BO198" s="352"/>
      <c r="BP198" s="352"/>
    </row>
    <row r="199" spans="3:68" s="353" customFormat="1" x14ac:dyDescent="0.2">
      <c r="C199" s="350" t="s">
        <v>26</v>
      </c>
      <c r="D199" s="350" t="s">
        <v>333</v>
      </c>
      <c r="E199" s="370" t="s">
        <v>160</v>
      </c>
      <c r="F199" s="350" t="s">
        <v>155</v>
      </c>
      <c r="G199" s="350" t="s">
        <v>16</v>
      </c>
      <c r="H199" s="347">
        <v>0</v>
      </c>
      <c r="I199" s="347">
        <v>0</v>
      </c>
      <c r="J199" s="347">
        <v>0</v>
      </c>
      <c r="K199" s="347">
        <v>0</v>
      </c>
      <c r="L199" s="347">
        <v>0</v>
      </c>
      <c r="M199" s="347">
        <v>0</v>
      </c>
      <c r="N199" s="347">
        <v>0</v>
      </c>
      <c r="O199" s="347">
        <v>0</v>
      </c>
      <c r="P199" s="347">
        <v>0</v>
      </c>
      <c r="Q199" s="347">
        <v>0</v>
      </c>
      <c r="R199" s="347">
        <v>0</v>
      </c>
      <c r="S199" s="347">
        <v>0</v>
      </c>
      <c r="T199" s="347">
        <v>0</v>
      </c>
      <c r="U199" s="347">
        <v>0</v>
      </c>
      <c r="V199" s="347">
        <v>0</v>
      </c>
      <c r="W199" s="347">
        <v>0</v>
      </c>
      <c r="X199" s="347">
        <v>0</v>
      </c>
      <c r="Y199" s="347">
        <v>0</v>
      </c>
      <c r="Z199" s="347">
        <v>0</v>
      </c>
      <c r="AA199" s="347">
        <v>0</v>
      </c>
      <c r="AB199" s="347">
        <v>0</v>
      </c>
      <c r="AC199" s="347">
        <v>0</v>
      </c>
      <c r="AD199" s="347">
        <v>0</v>
      </c>
      <c r="AE199" s="347">
        <v>0</v>
      </c>
      <c r="AF199" s="347">
        <v>0</v>
      </c>
      <c r="AG199" s="347">
        <v>0</v>
      </c>
      <c r="AH199" s="347">
        <v>0</v>
      </c>
      <c r="AI199" s="347">
        <v>0</v>
      </c>
      <c r="AJ199" s="347">
        <v>0</v>
      </c>
      <c r="AK199" s="347">
        <v>0</v>
      </c>
      <c r="AL199" s="347">
        <v>0</v>
      </c>
      <c r="AM199" s="347">
        <v>0</v>
      </c>
      <c r="AN199" s="347">
        <v>0</v>
      </c>
      <c r="AO199" s="347">
        <v>0</v>
      </c>
      <c r="AP199" s="347">
        <v>0</v>
      </c>
      <c r="AQ199" s="347">
        <v>0</v>
      </c>
      <c r="AR199" s="347">
        <v>0</v>
      </c>
      <c r="AS199" s="347">
        <v>0</v>
      </c>
      <c r="AT199" s="347">
        <v>0</v>
      </c>
      <c r="AU199" s="347">
        <v>0</v>
      </c>
      <c r="AV199" s="347">
        <v>0</v>
      </c>
      <c r="AW199" s="347">
        <v>0</v>
      </c>
      <c r="AX199" s="347">
        <v>0</v>
      </c>
      <c r="AY199" s="347">
        <v>0</v>
      </c>
      <c r="AZ199" s="347">
        <v>0</v>
      </c>
      <c r="BA199" s="347">
        <v>0</v>
      </c>
      <c r="BB199" s="347">
        <v>0</v>
      </c>
      <c r="BC199" s="347">
        <v>0</v>
      </c>
      <c r="BD199" s="347">
        <v>0</v>
      </c>
      <c r="BE199" s="347">
        <v>0</v>
      </c>
      <c r="BF199" s="347">
        <v>0</v>
      </c>
      <c r="BG199" s="347">
        <v>0</v>
      </c>
      <c r="BH199" s="347">
        <v>0</v>
      </c>
      <c r="BI199" s="347">
        <v>0</v>
      </c>
      <c r="BJ199" s="347">
        <v>0</v>
      </c>
      <c r="BK199" s="347">
        <v>0</v>
      </c>
      <c r="BL199" s="352"/>
      <c r="BM199" s="352"/>
      <c r="BN199" s="352"/>
      <c r="BO199" s="352"/>
      <c r="BP199" s="352"/>
    </row>
    <row r="200" spans="3:68" s="353" customFormat="1" x14ac:dyDescent="0.2">
      <c r="C200" s="350" t="s">
        <v>27</v>
      </c>
      <c r="D200" s="350" t="s">
        <v>333</v>
      </c>
      <c r="E200" s="370" t="s">
        <v>160</v>
      </c>
      <c r="F200" s="350" t="s">
        <v>155</v>
      </c>
      <c r="G200" s="350" t="s">
        <v>16</v>
      </c>
      <c r="H200" s="347">
        <v>45046.325280197314</v>
      </c>
      <c r="I200" s="347">
        <v>20747.212621036571</v>
      </c>
      <c r="J200" s="347">
        <v>16749.037874110672</v>
      </c>
      <c r="K200" s="347">
        <v>25377.908352106671</v>
      </c>
      <c r="L200" s="347">
        <v>23855.03220902172</v>
      </c>
      <c r="M200" s="347">
        <v>13759.883236648682</v>
      </c>
      <c r="N200" s="347">
        <v>12889.769381464219</v>
      </c>
      <c r="O200" s="347">
        <v>11486.234877671666</v>
      </c>
      <c r="P200" s="347">
        <v>11626.474561051058</v>
      </c>
      <c r="Q200" s="347">
        <v>11413.159122824076</v>
      </c>
      <c r="R200" s="347">
        <v>14915.052625384726</v>
      </c>
      <c r="S200" s="347">
        <v>16064.201540998374</v>
      </c>
      <c r="T200" s="347">
        <v>6728.0148828506317</v>
      </c>
      <c r="U200" s="347">
        <v>11441.141831872394</v>
      </c>
      <c r="V200" s="347">
        <v>22078.875752020176</v>
      </c>
      <c r="W200" s="347">
        <v>23988.011649352087</v>
      </c>
      <c r="X200" s="347">
        <v>37699.652709628972</v>
      </c>
      <c r="Y200" s="347">
        <v>38344.050712985918</v>
      </c>
      <c r="Z200" s="347">
        <v>26415.728082654077</v>
      </c>
      <c r="AA200" s="347">
        <v>20524.565678023562</v>
      </c>
      <c r="AB200" s="347">
        <v>10224.629970011219</v>
      </c>
      <c r="AC200" s="347">
        <v>28762.236566765001</v>
      </c>
      <c r="AD200" s="347">
        <v>22531.648771821263</v>
      </c>
      <c r="AE200" s="347">
        <v>24563.530717513491</v>
      </c>
      <c r="AF200" s="347">
        <v>26741.579743595677</v>
      </c>
      <c r="AG200" s="347">
        <v>24420.469619403404</v>
      </c>
      <c r="AH200" s="347">
        <v>35946.152683201261</v>
      </c>
      <c r="AI200" s="347">
        <v>36334.149355588204</v>
      </c>
      <c r="AJ200" s="347">
        <v>31576.024979402064</v>
      </c>
      <c r="AK200" s="347">
        <v>24638.220277965331</v>
      </c>
      <c r="AL200" s="347">
        <v>27274.766153562614</v>
      </c>
      <c r="AM200" s="347">
        <v>37187.860914084595</v>
      </c>
      <c r="AN200" s="347">
        <v>33263.559734152201</v>
      </c>
      <c r="AO200" s="347">
        <v>49192.655767599193</v>
      </c>
      <c r="AP200" s="347">
        <v>43710.271999200027</v>
      </c>
      <c r="AQ200" s="347">
        <v>31257.989048181691</v>
      </c>
      <c r="AR200" s="347">
        <v>48865.059256684144</v>
      </c>
      <c r="AS200" s="347">
        <v>57812.724863964933</v>
      </c>
      <c r="AT200" s="347">
        <v>58256.215541299774</v>
      </c>
      <c r="AU200" s="347">
        <v>74696.84219941948</v>
      </c>
      <c r="AV200" s="347">
        <v>121063.88106848713</v>
      </c>
      <c r="AW200" s="347">
        <v>52359.875068776375</v>
      </c>
      <c r="AX200" s="347">
        <v>79009.697730651562</v>
      </c>
      <c r="AY200" s="347">
        <v>105688.44727123824</v>
      </c>
      <c r="AZ200" s="347">
        <v>156964.13120230826</v>
      </c>
      <c r="BA200" s="347">
        <v>178849.57584012891</v>
      </c>
      <c r="BB200" s="347">
        <v>269824.56492178986</v>
      </c>
      <c r="BC200" s="347">
        <v>211220.23876564807</v>
      </c>
      <c r="BD200" s="347">
        <v>91386.708621777376</v>
      </c>
      <c r="BE200" s="347">
        <v>76454.919236944697</v>
      </c>
      <c r="BF200" s="347">
        <v>54733.166277687851</v>
      </c>
      <c r="BG200" s="347">
        <v>129855</v>
      </c>
      <c r="BH200" s="347">
        <v>72184.753478558312</v>
      </c>
      <c r="BI200" s="347">
        <v>59755.966930137365</v>
      </c>
      <c r="BJ200" s="347">
        <v>87534.729963081671</v>
      </c>
      <c r="BK200" s="347">
        <v>97510.212687575957</v>
      </c>
      <c r="BL200" s="352"/>
      <c r="BM200" s="352"/>
      <c r="BN200" s="352"/>
      <c r="BO200" s="352"/>
      <c r="BP200" s="352"/>
    </row>
    <row r="201" spans="3:68" s="353" customFormat="1" x14ac:dyDescent="0.2">
      <c r="C201" s="350" t="s">
        <v>28</v>
      </c>
      <c r="D201" s="350" t="s">
        <v>333</v>
      </c>
      <c r="E201" s="370" t="s">
        <v>160</v>
      </c>
      <c r="F201" s="350" t="s">
        <v>155</v>
      </c>
      <c r="G201" s="350" t="s">
        <v>16</v>
      </c>
      <c r="H201" s="347">
        <v>0</v>
      </c>
      <c r="I201" s="347">
        <v>0</v>
      </c>
      <c r="J201" s="347">
        <v>0</v>
      </c>
      <c r="K201" s="347">
        <v>0</v>
      </c>
      <c r="L201" s="347">
        <v>0</v>
      </c>
      <c r="M201" s="347">
        <v>0</v>
      </c>
      <c r="N201" s="347">
        <v>0</v>
      </c>
      <c r="O201" s="347">
        <v>0</v>
      </c>
      <c r="P201" s="347">
        <v>0</v>
      </c>
      <c r="Q201" s="347">
        <v>0</v>
      </c>
      <c r="R201" s="347">
        <v>0</v>
      </c>
      <c r="S201" s="347">
        <v>0</v>
      </c>
      <c r="T201" s="347">
        <v>0</v>
      </c>
      <c r="U201" s="347">
        <v>0</v>
      </c>
      <c r="V201" s="347">
        <v>0</v>
      </c>
      <c r="W201" s="347">
        <v>0</v>
      </c>
      <c r="X201" s="347">
        <v>0</v>
      </c>
      <c r="Y201" s="347">
        <v>0</v>
      </c>
      <c r="Z201" s="347">
        <v>0</v>
      </c>
      <c r="AA201" s="347">
        <v>0</v>
      </c>
      <c r="AB201" s="347">
        <v>0</v>
      </c>
      <c r="AC201" s="347">
        <v>0</v>
      </c>
      <c r="AD201" s="347">
        <v>0</v>
      </c>
      <c r="AE201" s="347">
        <v>0</v>
      </c>
      <c r="AF201" s="347">
        <v>0</v>
      </c>
      <c r="AG201" s="347">
        <v>0</v>
      </c>
      <c r="AH201" s="347">
        <v>0</v>
      </c>
      <c r="AI201" s="347">
        <v>0</v>
      </c>
      <c r="AJ201" s="347">
        <v>0</v>
      </c>
      <c r="AK201" s="347">
        <v>0</v>
      </c>
      <c r="AL201" s="347">
        <v>0</v>
      </c>
      <c r="AM201" s="347">
        <v>0</v>
      </c>
      <c r="AN201" s="347">
        <v>0</v>
      </c>
      <c r="AO201" s="347">
        <v>0</v>
      </c>
      <c r="AP201" s="347">
        <v>0</v>
      </c>
      <c r="AQ201" s="347">
        <v>0</v>
      </c>
      <c r="AR201" s="347">
        <v>0</v>
      </c>
      <c r="AS201" s="347">
        <v>0</v>
      </c>
      <c r="AT201" s="347">
        <v>0</v>
      </c>
      <c r="AU201" s="347">
        <v>0</v>
      </c>
      <c r="AV201" s="347">
        <v>0</v>
      </c>
      <c r="AW201" s="347">
        <v>0</v>
      </c>
      <c r="AX201" s="347">
        <v>0</v>
      </c>
      <c r="AY201" s="347">
        <v>0</v>
      </c>
      <c r="AZ201" s="347">
        <v>0</v>
      </c>
      <c r="BA201" s="347">
        <v>0</v>
      </c>
      <c r="BB201" s="347">
        <v>0</v>
      </c>
      <c r="BC201" s="347">
        <v>0</v>
      </c>
      <c r="BD201" s="347">
        <v>0</v>
      </c>
      <c r="BE201" s="347">
        <v>0</v>
      </c>
      <c r="BF201" s="347">
        <v>0</v>
      </c>
      <c r="BG201" s="347">
        <v>0</v>
      </c>
      <c r="BH201" s="347">
        <v>0</v>
      </c>
      <c r="BI201" s="347">
        <v>0</v>
      </c>
      <c r="BJ201" s="347">
        <v>0</v>
      </c>
      <c r="BK201" s="347">
        <v>0</v>
      </c>
      <c r="BL201" s="352"/>
      <c r="BM201" s="352"/>
      <c r="BN201" s="352"/>
      <c r="BO201" s="352"/>
      <c r="BP201" s="352"/>
    </row>
    <row r="202" spans="3:68" s="353" customFormat="1" x14ac:dyDescent="0.2">
      <c r="C202" s="350" t="s">
        <v>29</v>
      </c>
      <c r="D202" s="350" t="s">
        <v>333</v>
      </c>
      <c r="E202" s="370" t="s">
        <v>160</v>
      </c>
      <c r="F202" s="350" t="s">
        <v>155</v>
      </c>
      <c r="G202" s="350" t="s">
        <v>16</v>
      </c>
      <c r="H202" s="347">
        <v>5194.5099947962981</v>
      </c>
      <c r="I202" s="347">
        <v>5635.045402914755</v>
      </c>
      <c r="J202" s="347">
        <v>5907.2385705766901</v>
      </c>
      <c r="K202" s="347">
        <v>4901.1157233987124</v>
      </c>
      <c r="L202" s="347">
        <v>3843.9916450780743</v>
      </c>
      <c r="M202" s="347">
        <v>2564.3944866940151</v>
      </c>
      <c r="N202" s="347">
        <v>1535.1451907786332</v>
      </c>
      <c r="O202" s="347">
        <v>5807.9381772015486</v>
      </c>
      <c r="P202" s="347">
        <v>1860.7352854054118</v>
      </c>
      <c r="Q202" s="347">
        <v>652.31768676657964</v>
      </c>
      <c r="R202" s="347">
        <v>2276.8691795340851</v>
      </c>
      <c r="S202" s="347">
        <v>5773.58018971812</v>
      </c>
      <c r="T202" s="347">
        <v>1679.6380333414934</v>
      </c>
      <c r="U202" s="347">
        <v>1723.849893459824</v>
      </c>
      <c r="V202" s="347">
        <v>4462.5216932095245</v>
      </c>
      <c r="W202" s="347">
        <v>3412.2545942122761</v>
      </c>
      <c r="X202" s="347">
        <v>4141.8429289766827</v>
      </c>
      <c r="Y202" s="347">
        <v>6973.1433328412731</v>
      </c>
      <c r="Z202" s="347">
        <v>9529.9917803227618</v>
      </c>
      <c r="AA202" s="347">
        <v>6646.0963684847766</v>
      </c>
      <c r="AB202" s="347">
        <v>8196.4069887955648</v>
      </c>
      <c r="AC202" s="347">
        <v>10838.024619409891</v>
      </c>
      <c r="AD202" s="347">
        <v>13298.80942902137</v>
      </c>
      <c r="AE202" s="347">
        <v>6380.9028922777497</v>
      </c>
      <c r="AF202" s="347">
        <v>5685.6821510423561</v>
      </c>
      <c r="AG202" s="347">
        <v>7198.3202459398808</v>
      </c>
      <c r="AH202" s="347">
        <v>6791.4744033594234</v>
      </c>
      <c r="AI202" s="347">
        <v>7565.4114427238756</v>
      </c>
      <c r="AJ202" s="347">
        <v>16246.909575054062</v>
      </c>
      <c r="AK202" s="347">
        <v>15055.125838421483</v>
      </c>
      <c r="AL202" s="347">
        <v>12632.904296739685</v>
      </c>
      <c r="AM202" s="347">
        <v>11987.963567308783</v>
      </c>
      <c r="AN202" s="347">
        <v>13664.248592224591</v>
      </c>
      <c r="AO202" s="347">
        <v>12047.350215796669</v>
      </c>
      <c r="AP202" s="347">
        <v>6676.9379076275682</v>
      </c>
      <c r="AQ202" s="347">
        <v>7970.5107277268953</v>
      </c>
      <c r="AR202" s="347">
        <v>12135.882352501661</v>
      </c>
      <c r="AS202" s="347">
        <v>20150.493313581137</v>
      </c>
      <c r="AT202" s="347">
        <v>36809.781419589373</v>
      </c>
      <c r="AU202" s="347">
        <v>41196.114389412898</v>
      </c>
      <c r="AV202" s="347">
        <v>28835.978131265467</v>
      </c>
      <c r="AW202" s="347">
        <v>21625.582689130908</v>
      </c>
      <c r="AX202" s="347">
        <v>23799.447981806727</v>
      </c>
      <c r="AY202" s="347">
        <v>11279.420660306729</v>
      </c>
      <c r="AZ202" s="347">
        <v>15645.076346190748</v>
      </c>
      <c r="BA202" s="347">
        <v>27723.191058138109</v>
      </c>
      <c r="BB202" s="347">
        <v>35723.330048934222</v>
      </c>
      <c r="BC202" s="347">
        <v>22454.533562920587</v>
      </c>
      <c r="BD202" s="347">
        <v>15765.377861192828</v>
      </c>
      <c r="BE202" s="347">
        <v>35691.531720939551</v>
      </c>
      <c r="BF202" s="347">
        <v>34645.729027644586</v>
      </c>
      <c r="BG202" s="347">
        <v>13009</v>
      </c>
      <c r="BH202" s="347">
        <v>31985.450167592127</v>
      </c>
      <c r="BI202" s="347">
        <v>21977.076370840176</v>
      </c>
      <c r="BJ202" s="347">
        <v>27427.418621472105</v>
      </c>
      <c r="BK202" s="347">
        <v>20678.828257017834</v>
      </c>
      <c r="BL202" s="352"/>
      <c r="BM202" s="352"/>
      <c r="BN202" s="352"/>
      <c r="BO202" s="352"/>
      <c r="BP202" s="352"/>
    </row>
    <row r="203" spans="3:68" s="353" customFormat="1" x14ac:dyDescent="0.2">
      <c r="C203" s="350" t="s">
        <v>30</v>
      </c>
      <c r="D203" s="350" t="s">
        <v>333</v>
      </c>
      <c r="E203" s="370" t="s">
        <v>160</v>
      </c>
      <c r="F203" s="350" t="s">
        <v>155</v>
      </c>
      <c r="G203" s="350" t="s">
        <v>16</v>
      </c>
      <c r="H203" s="347">
        <v>0</v>
      </c>
      <c r="I203" s="347">
        <v>0</v>
      </c>
      <c r="J203" s="347">
        <v>0</v>
      </c>
      <c r="K203" s="347">
        <v>0</v>
      </c>
      <c r="L203" s="347">
        <v>0</v>
      </c>
      <c r="M203" s="347">
        <v>0</v>
      </c>
      <c r="N203" s="347">
        <v>0</v>
      </c>
      <c r="O203" s="347">
        <v>0</v>
      </c>
      <c r="P203" s="347">
        <v>0</v>
      </c>
      <c r="Q203" s="347">
        <v>0</v>
      </c>
      <c r="R203" s="347">
        <v>0</v>
      </c>
      <c r="S203" s="347">
        <v>0</v>
      </c>
      <c r="T203" s="347">
        <v>0</v>
      </c>
      <c r="U203" s="347">
        <v>0</v>
      </c>
      <c r="V203" s="347">
        <v>0</v>
      </c>
      <c r="W203" s="347">
        <v>0</v>
      </c>
      <c r="X203" s="347">
        <v>0</v>
      </c>
      <c r="Y203" s="347">
        <v>0</v>
      </c>
      <c r="Z203" s="347">
        <v>0</v>
      </c>
      <c r="AA203" s="347">
        <v>0</v>
      </c>
      <c r="AB203" s="347">
        <v>0</v>
      </c>
      <c r="AC203" s="347">
        <v>0</v>
      </c>
      <c r="AD203" s="347">
        <v>0</v>
      </c>
      <c r="AE203" s="347">
        <v>0</v>
      </c>
      <c r="AF203" s="347">
        <v>0</v>
      </c>
      <c r="AG203" s="347">
        <v>0</v>
      </c>
      <c r="AH203" s="347">
        <v>0</v>
      </c>
      <c r="AI203" s="347">
        <v>0</v>
      </c>
      <c r="AJ203" s="347">
        <v>0</v>
      </c>
      <c r="AK203" s="347">
        <v>0</v>
      </c>
      <c r="AL203" s="347">
        <v>0</v>
      </c>
      <c r="AM203" s="347">
        <v>0</v>
      </c>
      <c r="AN203" s="347">
        <v>0</v>
      </c>
      <c r="AO203" s="347">
        <v>0</v>
      </c>
      <c r="AP203" s="347">
        <v>0</v>
      </c>
      <c r="AQ203" s="347">
        <v>0</v>
      </c>
      <c r="AR203" s="347">
        <v>0</v>
      </c>
      <c r="AS203" s="347">
        <v>0</v>
      </c>
      <c r="AT203" s="347">
        <v>0</v>
      </c>
      <c r="AU203" s="347">
        <v>0</v>
      </c>
      <c r="AV203" s="347">
        <v>0</v>
      </c>
      <c r="AW203" s="347">
        <v>0</v>
      </c>
      <c r="AX203" s="347">
        <v>0</v>
      </c>
      <c r="AY203" s="347">
        <v>0</v>
      </c>
      <c r="AZ203" s="347">
        <v>0</v>
      </c>
      <c r="BA203" s="347">
        <v>0</v>
      </c>
      <c r="BB203" s="347">
        <v>0</v>
      </c>
      <c r="BC203" s="347">
        <v>0</v>
      </c>
      <c r="BD203" s="347">
        <v>0</v>
      </c>
      <c r="BE203" s="347">
        <v>0</v>
      </c>
      <c r="BF203" s="347">
        <v>0</v>
      </c>
      <c r="BG203" s="347">
        <v>0</v>
      </c>
      <c r="BH203" s="347">
        <v>0</v>
      </c>
      <c r="BI203" s="347">
        <v>0</v>
      </c>
      <c r="BJ203" s="347">
        <v>0</v>
      </c>
      <c r="BK203" s="347">
        <v>0</v>
      </c>
      <c r="BL203" s="352"/>
      <c r="BM203" s="352"/>
      <c r="BN203" s="352"/>
      <c r="BO203" s="352"/>
      <c r="BP203" s="352"/>
    </row>
    <row r="204" spans="3:68" s="353" customFormat="1" x14ac:dyDescent="0.2">
      <c r="C204" s="350" t="s">
        <v>31</v>
      </c>
      <c r="D204" s="350" t="s">
        <v>333</v>
      </c>
      <c r="E204" s="370" t="s">
        <v>160</v>
      </c>
      <c r="F204" s="350" t="s">
        <v>155</v>
      </c>
      <c r="G204" s="350" t="s">
        <v>16</v>
      </c>
      <c r="H204" s="347">
        <v>33764.623352163981</v>
      </c>
      <c r="I204" s="347">
        <v>34566.490636365525</v>
      </c>
      <c r="J204" s="347">
        <v>32928.703357334321</v>
      </c>
      <c r="K204" s="347">
        <v>53579.410302638782</v>
      </c>
      <c r="L204" s="347">
        <v>46941.266089027456</v>
      </c>
      <c r="M204" s="347">
        <v>36149.683683841715</v>
      </c>
      <c r="N204" s="347">
        <v>37097.828158591619</v>
      </c>
      <c r="O204" s="347">
        <v>41614.914173406694</v>
      </c>
      <c r="P204" s="347">
        <v>20518.958019146092</v>
      </c>
      <c r="Q204" s="347">
        <v>48680.125965227031</v>
      </c>
      <c r="R204" s="347">
        <v>44021.550136906284</v>
      </c>
      <c r="S204" s="347">
        <v>42906.474918337321</v>
      </c>
      <c r="T204" s="347">
        <v>60206.743589506426</v>
      </c>
      <c r="U204" s="347">
        <v>63709.499180566265</v>
      </c>
      <c r="V204" s="347">
        <v>31893.070621597464</v>
      </c>
      <c r="W204" s="347">
        <v>25098.721241962136</v>
      </c>
      <c r="X204" s="347">
        <v>26657.854743215081</v>
      </c>
      <c r="Y204" s="347">
        <v>41892.404511711822</v>
      </c>
      <c r="Z204" s="347">
        <v>43251.924574036573</v>
      </c>
      <c r="AA204" s="347">
        <v>63159.900872077029</v>
      </c>
      <c r="AB204" s="347">
        <v>71948.227577774611</v>
      </c>
      <c r="AC204" s="347">
        <v>74326.60139556363</v>
      </c>
      <c r="AD204" s="347">
        <v>49047.816855923433</v>
      </c>
      <c r="AE204" s="347">
        <v>41470.228638145032</v>
      </c>
      <c r="AF204" s="347">
        <v>38006.779856138368</v>
      </c>
      <c r="AG204" s="347">
        <v>34477.935757422165</v>
      </c>
      <c r="AH204" s="347">
        <v>32529.258240389605</v>
      </c>
      <c r="AI204" s="347">
        <v>37625.312908479798</v>
      </c>
      <c r="AJ204" s="347">
        <v>47969.391071058235</v>
      </c>
      <c r="AK204" s="347">
        <v>49708.196035087392</v>
      </c>
      <c r="AL204" s="347">
        <v>61770.920293370407</v>
      </c>
      <c r="AM204" s="347">
        <v>64080.48302235586</v>
      </c>
      <c r="AN204" s="347">
        <v>64562.936876640502</v>
      </c>
      <c r="AO204" s="347">
        <v>83593.520217248457</v>
      </c>
      <c r="AP204" s="347">
        <v>74376.843782765762</v>
      </c>
      <c r="AQ204" s="347">
        <v>53400.052050975035</v>
      </c>
      <c r="AR204" s="347">
        <v>49680.100030820111</v>
      </c>
      <c r="AS204" s="347">
        <v>37807.666471016761</v>
      </c>
      <c r="AT204" s="347">
        <v>36915.492524850008</v>
      </c>
      <c r="AU204" s="347">
        <v>40192.865685660952</v>
      </c>
      <c r="AV204" s="347">
        <v>44896.481205479708</v>
      </c>
      <c r="AW204" s="347">
        <v>59866.223671666441</v>
      </c>
      <c r="AX204" s="347">
        <v>37512.166043230092</v>
      </c>
      <c r="AY204" s="347">
        <v>23749.206158105677</v>
      </c>
      <c r="AZ204" s="347">
        <v>58830.192932630896</v>
      </c>
      <c r="BA204" s="347">
        <v>50459.06272081413</v>
      </c>
      <c r="BB204" s="347">
        <v>81752.377261902511</v>
      </c>
      <c r="BC204" s="347">
        <v>107649.93371317403</v>
      </c>
      <c r="BD204" s="347">
        <v>80422.839939025929</v>
      </c>
      <c r="BE204" s="347">
        <v>93453.237024221831</v>
      </c>
      <c r="BF204" s="347">
        <v>108225.35984044857</v>
      </c>
      <c r="BG204" s="347">
        <v>42631</v>
      </c>
      <c r="BH204" s="347">
        <v>30561.326737811589</v>
      </c>
      <c r="BI204" s="347">
        <v>84433.234162176843</v>
      </c>
      <c r="BJ204" s="347">
        <v>81814.870560076597</v>
      </c>
      <c r="BK204" s="347">
        <v>56870.886595484466</v>
      </c>
      <c r="BL204" s="352"/>
      <c r="BM204" s="352"/>
      <c r="BN204" s="352"/>
      <c r="BO204" s="352"/>
      <c r="BP204" s="352"/>
    </row>
    <row r="205" spans="3:68" s="353" customFormat="1" x14ac:dyDescent="0.2">
      <c r="C205" s="350" t="s">
        <v>32</v>
      </c>
      <c r="D205" s="350" t="s">
        <v>333</v>
      </c>
      <c r="E205" s="370" t="s">
        <v>160</v>
      </c>
      <c r="F205" s="350" t="s">
        <v>155</v>
      </c>
      <c r="G205" s="350" t="s">
        <v>16</v>
      </c>
      <c r="H205" s="347">
        <v>0</v>
      </c>
      <c r="I205" s="347">
        <v>0</v>
      </c>
      <c r="J205" s="347">
        <v>0</v>
      </c>
      <c r="K205" s="347">
        <v>0</v>
      </c>
      <c r="L205" s="347">
        <v>0</v>
      </c>
      <c r="M205" s="347">
        <v>0</v>
      </c>
      <c r="N205" s="347">
        <v>0</v>
      </c>
      <c r="O205" s="347">
        <v>0</v>
      </c>
      <c r="P205" s="347">
        <v>0</v>
      </c>
      <c r="Q205" s="347">
        <v>0</v>
      </c>
      <c r="R205" s="347">
        <v>0</v>
      </c>
      <c r="S205" s="347">
        <v>0</v>
      </c>
      <c r="T205" s="347">
        <v>0</v>
      </c>
      <c r="U205" s="347">
        <v>0</v>
      </c>
      <c r="V205" s="347">
        <v>0</v>
      </c>
      <c r="W205" s="347">
        <v>0</v>
      </c>
      <c r="X205" s="347">
        <v>0</v>
      </c>
      <c r="Y205" s="347">
        <v>0</v>
      </c>
      <c r="Z205" s="347">
        <v>0</v>
      </c>
      <c r="AA205" s="347">
        <v>0</v>
      </c>
      <c r="AB205" s="347">
        <v>0</v>
      </c>
      <c r="AC205" s="347">
        <v>0</v>
      </c>
      <c r="AD205" s="347">
        <v>0</v>
      </c>
      <c r="AE205" s="347">
        <v>0</v>
      </c>
      <c r="AF205" s="347">
        <v>0</v>
      </c>
      <c r="AG205" s="347">
        <v>0</v>
      </c>
      <c r="AH205" s="347">
        <v>0</v>
      </c>
      <c r="AI205" s="347">
        <v>0</v>
      </c>
      <c r="AJ205" s="347">
        <v>0</v>
      </c>
      <c r="AK205" s="347">
        <v>0</v>
      </c>
      <c r="AL205" s="347">
        <v>0</v>
      </c>
      <c r="AM205" s="347">
        <v>0</v>
      </c>
      <c r="AN205" s="347">
        <v>0</v>
      </c>
      <c r="AO205" s="347">
        <v>0</v>
      </c>
      <c r="AP205" s="347">
        <v>0</v>
      </c>
      <c r="AQ205" s="347">
        <v>0</v>
      </c>
      <c r="AR205" s="347">
        <v>0</v>
      </c>
      <c r="AS205" s="347">
        <v>0</v>
      </c>
      <c r="AT205" s="347">
        <v>0</v>
      </c>
      <c r="AU205" s="347">
        <v>0</v>
      </c>
      <c r="AV205" s="347">
        <v>0</v>
      </c>
      <c r="AW205" s="347">
        <v>0</v>
      </c>
      <c r="AX205" s="347">
        <v>0</v>
      </c>
      <c r="AY205" s="347">
        <v>0</v>
      </c>
      <c r="AZ205" s="347">
        <v>0</v>
      </c>
      <c r="BA205" s="347">
        <v>0</v>
      </c>
      <c r="BB205" s="347">
        <v>0</v>
      </c>
      <c r="BC205" s="347">
        <v>0</v>
      </c>
      <c r="BD205" s="347">
        <v>0</v>
      </c>
      <c r="BE205" s="347">
        <v>0</v>
      </c>
      <c r="BF205" s="347">
        <v>0</v>
      </c>
      <c r="BG205" s="347">
        <v>0</v>
      </c>
      <c r="BH205" s="347">
        <v>0</v>
      </c>
      <c r="BI205" s="347">
        <v>0</v>
      </c>
      <c r="BJ205" s="347">
        <v>0</v>
      </c>
      <c r="BK205" s="347">
        <v>0</v>
      </c>
      <c r="BL205" s="352"/>
      <c r="BM205" s="352"/>
      <c r="BN205" s="352"/>
      <c r="BO205" s="352"/>
      <c r="BP205" s="352"/>
    </row>
    <row r="206" spans="3:68" s="353" customFormat="1" x14ac:dyDescent="0.2">
      <c r="C206" s="354" t="s">
        <v>141</v>
      </c>
      <c r="D206" s="354" t="s">
        <v>333</v>
      </c>
      <c r="E206" s="371" t="s">
        <v>160</v>
      </c>
      <c r="F206" s="354" t="s">
        <v>155</v>
      </c>
      <c r="G206" s="354" t="s">
        <v>16</v>
      </c>
      <c r="H206" s="348">
        <v>228350.73303500999</v>
      </c>
      <c r="I206" s="348">
        <v>333225.48216575792</v>
      </c>
      <c r="J206" s="348">
        <v>340034.45972247812</v>
      </c>
      <c r="K206" s="348">
        <v>386518.93182099343</v>
      </c>
      <c r="L206" s="348">
        <v>337881.29459998658</v>
      </c>
      <c r="M206" s="348">
        <v>293541.96395082574</v>
      </c>
      <c r="N206" s="348">
        <v>241917.0811716312</v>
      </c>
      <c r="O206" s="348">
        <v>289126.42238606134</v>
      </c>
      <c r="P206" s="348">
        <v>205953.0831722827</v>
      </c>
      <c r="Q206" s="348">
        <v>264054.03803728387</v>
      </c>
      <c r="R206" s="348">
        <v>283825.77872384083</v>
      </c>
      <c r="S206" s="348">
        <v>329565.27294949797</v>
      </c>
      <c r="T206" s="348">
        <v>345735.74650813383</v>
      </c>
      <c r="U206" s="348">
        <v>329458.81304584502</v>
      </c>
      <c r="V206" s="348">
        <v>313482.31605449418</v>
      </c>
      <c r="W206" s="348">
        <v>258328.39497575123</v>
      </c>
      <c r="X206" s="348">
        <v>310878.97013694473</v>
      </c>
      <c r="Y206" s="348">
        <v>300193.20265749173</v>
      </c>
      <c r="Z206" s="348">
        <v>269927.75139818393</v>
      </c>
      <c r="AA206" s="348">
        <v>311355.20223110472</v>
      </c>
      <c r="AB206" s="348">
        <v>286816.08233117376</v>
      </c>
      <c r="AC206" s="348">
        <v>306147.14898180892</v>
      </c>
      <c r="AD206" s="348">
        <v>283869.08440412377</v>
      </c>
      <c r="AE206" s="348">
        <v>257903.28547205331</v>
      </c>
      <c r="AF206" s="348">
        <v>299005.54183531774</v>
      </c>
      <c r="AG206" s="348">
        <v>346797.57820392435</v>
      </c>
      <c r="AH206" s="348">
        <v>396708.84984482947</v>
      </c>
      <c r="AI206" s="348">
        <v>394178.1105964256</v>
      </c>
      <c r="AJ206" s="348">
        <v>393108.81809544947</v>
      </c>
      <c r="AK206" s="348">
        <v>430206.79102496809</v>
      </c>
      <c r="AL206" s="348">
        <v>449789.30885755678</v>
      </c>
      <c r="AM206" s="348">
        <v>444769.94156278059</v>
      </c>
      <c r="AN206" s="348">
        <v>417444.06993570249</v>
      </c>
      <c r="AO206" s="348">
        <v>482457.82130542083</v>
      </c>
      <c r="AP206" s="348">
        <v>500500.98005134426</v>
      </c>
      <c r="AQ206" s="348">
        <v>545383.57894250995</v>
      </c>
      <c r="AR206" s="348">
        <v>492224.80807176797</v>
      </c>
      <c r="AS206" s="348">
        <v>575983.20159284293</v>
      </c>
      <c r="AT206" s="348">
        <v>616134.82787593931</v>
      </c>
      <c r="AU206" s="348">
        <v>787729.83341048809</v>
      </c>
      <c r="AV206" s="348">
        <v>854109.48107088811</v>
      </c>
      <c r="AW206" s="348">
        <v>903378.25310179743</v>
      </c>
      <c r="AX206" s="348">
        <v>1077259.7355179247</v>
      </c>
      <c r="AY206" s="348">
        <v>996698.68132592726</v>
      </c>
      <c r="AZ206" s="348">
        <v>1228355.7994069958</v>
      </c>
      <c r="BA206" s="348">
        <v>1026024.7336149103</v>
      </c>
      <c r="BB206" s="348">
        <v>1779766.4834326985</v>
      </c>
      <c r="BC206" s="348">
        <v>1475499.5008477336</v>
      </c>
      <c r="BD206" s="348">
        <v>1088297.856875788</v>
      </c>
      <c r="BE206" s="348">
        <v>731193.2018729382</v>
      </c>
      <c r="BF206" s="348">
        <v>738844.50333719922</v>
      </c>
      <c r="BG206" s="348">
        <v>788432</v>
      </c>
      <c r="BH206" s="348">
        <v>733984.76751905167</v>
      </c>
      <c r="BI206" s="348">
        <v>755503.49400627788</v>
      </c>
      <c r="BJ206" s="348">
        <v>753514.87979812932</v>
      </c>
      <c r="BK206" s="348">
        <v>745801.00149886194</v>
      </c>
      <c r="BL206" s="352"/>
      <c r="BM206" s="352"/>
      <c r="BN206" s="352"/>
      <c r="BO206" s="352"/>
      <c r="BP206" s="352"/>
    </row>
    <row r="207" spans="3:68" s="353" customFormat="1" x14ac:dyDescent="0.2">
      <c r="C207" s="350" t="s">
        <v>142</v>
      </c>
      <c r="D207" s="350" t="s">
        <v>333</v>
      </c>
      <c r="E207" s="370" t="s">
        <v>160</v>
      </c>
      <c r="F207" s="350" t="s">
        <v>155</v>
      </c>
      <c r="G207" s="350" t="s">
        <v>16</v>
      </c>
      <c r="H207" s="347">
        <v>188566.34133692924</v>
      </c>
      <c r="I207" s="347">
        <v>223195.7319769254</v>
      </c>
      <c r="J207" s="347">
        <v>208663.64206299395</v>
      </c>
      <c r="K207" s="347">
        <v>273288.2371861916</v>
      </c>
      <c r="L207" s="347">
        <v>269647.65739865863</v>
      </c>
      <c r="M207" s="347">
        <v>244959.42016216952</v>
      </c>
      <c r="N207" s="347">
        <v>223131.99090845924</v>
      </c>
      <c r="O207" s="347">
        <v>271149.47088608239</v>
      </c>
      <c r="P207" s="347">
        <v>185335.70975401186</v>
      </c>
      <c r="Q207" s="347">
        <v>253225.82550940895</v>
      </c>
      <c r="R207" s="347">
        <v>281626.88451620965</v>
      </c>
      <c r="S207" s="347">
        <v>329364.87663897185</v>
      </c>
      <c r="T207" s="347">
        <v>345726.28375864978</v>
      </c>
      <c r="U207" s="347">
        <v>327692.73074964958</v>
      </c>
      <c r="V207" s="347">
        <v>311956.12202937738</v>
      </c>
      <c r="W207" s="347">
        <v>258187.48405728576</v>
      </c>
      <c r="X207" s="347">
        <v>310857.93368865969</v>
      </c>
      <c r="Y207" s="347">
        <v>299962.54936355259</v>
      </c>
      <c r="Z207" s="347">
        <v>269927.75139818399</v>
      </c>
      <c r="AA207" s="347">
        <v>311193.97617364803</v>
      </c>
      <c r="AB207" s="347">
        <v>286816.08233117487</v>
      </c>
      <c r="AC207" s="347">
        <v>306147.14898180921</v>
      </c>
      <c r="AD207" s="347">
        <v>283803.39829610684</v>
      </c>
      <c r="AE207" s="347">
        <v>257903.28547205316</v>
      </c>
      <c r="AF207" s="347">
        <v>298061.86015049741</v>
      </c>
      <c r="AG207" s="347">
        <v>342962.95900748909</v>
      </c>
      <c r="AH207" s="347">
        <v>396222.23329879448</v>
      </c>
      <c r="AI207" s="347">
        <v>393411.48223689548</v>
      </c>
      <c r="AJ207" s="347">
        <v>392239.84276361123</v>
      </c>
      <c r="AK207" s="347">
        <v>396370.30184322898</v>
      </c>
      <c r="AL207" s="347">
        <v>417537.39559567976</v>
      </c>
      <c r="AM207" s="347">
        <v>441731.71763189143</v>
      </c>
      <c r="AN207" s="347">
        <v>408575.48793091706</v>
      </c>
      <c r="AO207" s="347">
        <v>473760.18167956348</v>
      </c>
      <c r="AP207" s="347">
        <v>490877.37394731864</v>
      </c>
      <c r="AQ207" s="347">
        <v>540794.01825588034</v>
      </c>
      <c r="AR207" s="347">
        <v>490235.80948534445</v>
      </c>
      <c r="AS207" s="347">
        <v>575641.35907241399</v>
      </c>
      <c r="AT207" s="347">
        <v>615182.25336075737</v>
      </c>
      <c r="AU207" s="347">
        <v>786409.70911843609</v>
      </c>
      <c r="AV207" s="347">
        <v>851803.04214208748</v>
      </c>
      <c r="AW207" s="347">
        <v>902482.69265099161</v>
      </c>
      <c r="AX207" s="347">
        <v>1076509.7740617683</v>
      </c>
      <c r="AY207" s="347">
        <v>995851.93710736372</v>
      </c>
      <c r="AZ207" s="347">
        <v>1226634.8507317884</v>
      </c>
      <c r="BA207" s="347">
        <v>1025222.757588091</v>
      </c>
      <c r="BB207" s="347">
        <v>1774971.1540373943</v>
      </c>
      <c r="BC207" s="347">
        <v>1474235.8300197539</v>
      </c>
      <c r="BD207" s="347">
        <v>1087416.962363774</v>
      </c>
      <c r="BE207" s="347">
        <v>730602.90024478547</v>
      </c>
      <c r="BF207" s="347">
        <v>736706.88554115803</v>
      </c>
      <c r="BG207" s="347">
        <v>787195</v>
      </c>
      <c r="BH207" s="347">
        <v>733433.62370583147</v>
      </c>
      <c r="BI207" s="347">
        <v>754945.61971091817</v>
      </c>
      <c r="BJ207" s="347">
        <v>752981.1433441129</v>
      </c>
      <c r="BK207" s="347">
        <v>745197.71996010933</v>
      </c>
      <c r="BL207" s="352"/>
      <c r="BM207" s="352"/>
      <c r="BN207" s="352"/>
      <c r="BO207" s="352"/>
      <c r="BP207" s="352"/>
    </row>
    <row r="208" spans="3:68" s="353" customFormat="1" x14ac:dyDescent="0.2">
      <c r="C208" s="356" t="s">
        <v>143</v>
      </c>
      <c r="D208" s="356" t="s">
        <v>333</v>
      </c>
      <c r="E208" s="372" t="s">
        <v>160</v>
      </c>
      <c r="F208" s="356" t="s">
        <v>155</v>
      </c>
      <c r="G208" s="356" t="s">
        <v>16</v>
      </c>
      <c r="H208" s="349">
        <v>39784.391698080777</v>
      </c>
      <c r="I208" s="349">
        <v>110029.75018883251</v>
      </c>
      <c r="J208" s="349">
        <v>131370.81765948414</v>
      </c>
      <c r="K208" s="349">
        <v>113230.69463480185</v>
      </c>
      <c r="L208" s="349">
        <v>68233.637201327991</v>
      </c>
      <c r="M208" s="349">
        <v>48582.543788656272</v>
      </c>
      <c r="N208" s="349">
        <v>18785.090263171987</v>
      </c>
      <c r="O208" s="349">
        <v>17976.951499978983</v>
      </c>
      <c r="P208" s="349">
        <v>20617.373418270796</v>
      </c>
      <c r="Q208" s="349">
        <v>10828.212527874934</v>
      </c>
      <c r="R208" s="349">
        <v>2198.8942076311851</v>
      </c>
      <c r="S208" s="349">
        <v>200.39631052611435</v>
      </c>
      <c r="T208" s="349">
        <v>9.4627494841301374</v>
      </c>
      <c r="U208" s="349">
        <v>1766.0822961954448</v>
      </c>
      <c r="V208" s="349">
        <v>1526.1940251167823</v>
      </c>
      <c r="W208" s="349">
        <v>140.91091846547135</v>
      </c>
      <c r="X208" s="349">
        <v>21.036448285022249</v>
      </c>
      <c r="Y208" s="349">
        <v>230.65329393914359</v>
      </c>
      <c r="Z208" s="349">
        <v>-4.4425008347174342E-11</v>
      </c>
      <c r="AA208" s="349">
        <v>161.22605745665024</v>
      </c>
      <c r="AB208" s="349">
        <v>-1.1554833890286997E-9</v>
      </c>
      <c r="AC208" s="349">
        <v>-2.686603960455508E-10</v>
      </c>
      <c r="AD208" s="349">
        <v>65.686108016892348</v>
      </c>
      <c r="AE208" s="349">
        <v>1.5173507370858409E-10</v>
      </c>
      <c r="AF208" s="349">
        <v>943.68168482035856</v>
      </c>
      <c r="AG208" s="349">
        <v>3834.6191964352834</v>
      </c>
      <c r="AH208" s="349">
        <v>486.61654603484976</v>
      </c>
      <c r="AI208" s="349">
        <v>766.62835953012006</v>
      </c>
      <c r="AJ208" s="349">
        <v>868.97533183832161</v>
      </c>
      <c r="AK208" s="349">
        <v>33836.489181739031</v>
      </c>
      <c r="AL208" s="349">
        <v>32251.913261877002</v>
      </c>
      <c r="AM208" s="349">
        <v>3038.2239308893027</v>
      </c>
      <c r="AN208" s="349">
        <v>8868.5820047854995</v>
      </c>
      <c r="AO208" s="349">
        <v>8697.639625857355</v>
      </c>
      <c r="AP208" s="349">
        <v>9623.6061040255427</v>
      </c>
      <c r="AQ208" s="349">
        <v>4589.5606866296248</v>
      </c>
      <c r="AR208" s="349">
        <v>1988.9985864235969</v>
      </c>
      <c r="AS208" s="349">
        <v>341.84252042887488</v>
      </c>
      <c r="AT208" s="349">
        <v>952.57451518194523</v>
      </c>
      <c r="AU208" s="349">
        <v>1320.1242920521627</v>
      </c>
      <c r="AV208" s="349">
        <v>2306.4389288005136</v>
      </c>
      <c r="AW208" s="349">
        <v>895.56045080582862</v>
      </c>
      <c r="AX208" s="349">
        <v>749.96145615624778</v>
      </c>
      <c r="AY208" s="349">
        <v>846.74421856352899</v>
      </c>
      <c r="AZ208" s="349">
        <v>1720.9486752071111</v>
      </c>
      <c r="BA208" s="349">
        <v>801.97602681948547</v>
      </c>
      <c r="BB208" s="349">
        <v>4795.3293953042021</v>
      </c>
      <c r="BC208" s="349">
        <v>1263.6708279797247</v>
      </c>
      <c r="BD208" s="349">
        <v>880.89451201393013</v>
      </c>
      <c r="BE208" s="349">
        <v>590.30162815282927</v>
      </c>
      <c r="BF208" s="349">
        <v>2137.6177960412642</v>
      </c>
      <c r="BG208" s="349">
        <v>1237</v>
      </c>
      <c r="BH208" s="349">
        <v>551.14381322015174</v>
      </c>
      <c r="BI208" s="349">
        <v>557.87429535971046</v>
      </c>
      <c r="BJ208" s="349">
        <v>533.73645401633792</v>
      </c>
      <c r="BK208" s="349">
        <v>603.2815387525892</v>
      </c>
      <c r="BL208" s="352"/>
      <c r="BM208" s="352"/>
      <c r="BN208" s="352"/>
      <c r="BO208" s="352"/>
      <c r="BP208" s="352"/>
    </row>
    <row r="209" spans="3:68" x14ac:dyDescent="0.2">
      <c r="C209" s="60"/>
      <c r="D209" s="60"/>
      <c r="E209" s="369"/>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c r="BJ209" s="60"/>
      <c r="BK209" s="60"/>
      <c r="BL209" s="60"/>
      <c r="BM209" s="60"/>
      <c r="BN209" s="60"/>
      <c r="BO209" s="60"/>
      <c r="BP209" s="60"/>
    </row>
    <row r="210" spans="3:68" x14ac:dyDescent="0.2">
      <c r="C210" s="60"/>
      <c r="D210" s="60"/>
      <c r="E210" s="369"/>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60"/>
      <c r="BK210" s="60"/>
      <c r="BL210" s="60"/>
      <c r="BM210" s="60"/>
      <c r="BN210" s="60"/>
      <c r="BO210" s="60"/>
      <c r="BP210" s="60"/>
    </row>
  </sheetData>
  <autoFilter ref="C8:G208"/>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BN291"/>
  <sheetViews>
    <sheetView tabSelected="1" workbookViewId="0">
      <pane xSplit="7" ySplit="8" topLeftCell="H276" activePane="bottomRight" state="frozen"/>
      <selection activeCell="C26" sqref="C26"/>
      <selection pane="topRight" activeCell="C26" sqref="C26"/>
      <selection pane="bottomLeft" activeCell="C26" sqref="C26"/>
      <selection pane="bottomRight" activeCell="E297" sqref="E297"/>
    </sheetView>
  </sheetViews>
  <sheetFormatPr baseColWidth="10" defaultRowHeight="11.25" x14ac:dyDescent="0.2"/>
  <cols>
    <col min="1" max="2" width="4.1640625" style="384" customWidth="1"/>
    <col min="3" max="3" width="12" style="384"/>
    <col min="4" max="4" width="26.33203125" style="384" customWidth="1"/>
    <col min="5" max="5" width="22.33203125" style="391" customWidth="1"/>
    <col min="6" max="6" width="16.1640625" style="384" customWidth="1"/>
    <col min="7" max="16384" width="12" style="384"/>
  </cols>
  <sheetData>
    <row r="4" spans="3:66" ht="20.25" x14ac:dyDescent="0.35">
      <c r="C4" s="325" t="s">
        <v>357</v>
      </c>
      <c r="D4" s="43"/>
      <c r="E4" s="44"/>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row>
    <row r="5" spans="3:66" x14ac:dyDescent="0.2">
      <c r="C5" s="385" t="s">
        <v>312</v>
      </c>
      <c r="D5" s="43"/>
      <c r="E5" s="44"/>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row>
    <row r="6" spans="3:66" x14ac:dyDescent="0.2">
      <c r="C6" s="386" t="s">
        <v>336</v>
      </c>
      <c r="D6" s="43"/>
      <c r="E6" s="44"/>
      <c r="F6" s="45"/>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387"/>
      <c r="AN6" s="387"/>
      <c r="AO6" s="387"/>
      <c r="AP6" s="387"/>
      <c r="AQ6" s="387"/>
      <c r="AR6" s="387"/>
      <c r="AS6" s="387"/>
      <c r="AT6" s="387"/>
      <c r="AU6" s="387"/>
      <c r="AV6" s="387"/>
      <c r="AW6" s="387"/>
      <c r="AX6" s="387"/>
      <c r="AY6" s="387"/>
      <c r="AZ6" s="387"/>
      <c r="BA6" s="387"/>
      <c r="BB6" s="387"/>
      <c r="BC6" s="387"/>
      <c r="BD6" s="387"/>
      <c r="BE6" s="387"/>
      <c r="BF6" s="387"/>
      <c r="BG6" s="387"/>
      <c r="BH6" s="387"/>
      <c r="BI6" s="387"/>
      <c r="BJ6" s="387"/>
      <c r="BK6" s="387"/>
      <c r="BL6" s="43"/>
    </row>
    <row r="7" spans="3:66" x14ac:dyDescent="0.2">
      <c r="C7" s="43"/>
      <c r="D7" s="43"/>
      <c r="E7" s="44"/>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3:66" ht="22.5" customHeight="1" x14ac:dyDescent="0.2">
      <c r="C8" s="299" t="s">
        <v>0</v>
      </c>
      <c r="D8" s="299" t="s">
        <v>4</v>
      </c>
      <c r="E8" s="301" t="s">
        <v>137</v>
      </c>
      <c r="F8" s="299" t="s">
        <v>138</v>
      </c>
      <c r="G8" s="299" t="s">
        <v>5</v>
      </c>
      <c r="H8" s="300">
        <v>1964</v>
      </c>
      <c r="I8" s="300">
        <v>1965</v>
      </c>
      <c r="J8" s="300">
        <v>1966</v>
      </c>
      <c r="K8" s="300">
        <v>1967</v>
      </c>
      <c r="L8" s="300">
        <v>1968</v>
      </c>
      <c r="M8" s="300">
        <v>1969</v>
      </c>
      <c r="N8" s="300">
        <v>1970</v>
      </c>
      <c r="O8" s="300">
        <v>1971</v>
      </c>
      <c r="P8" s="300">
        <v>1972</v>
      </c>
      <c r="Q8" s="300">
        <v>1973</v>
      </c>
      <c r="R8" s="300">
        <v>1974</v>
      </c>
      <c r="S8" s="300">
        <v>1975</v>
      </c>
      <c r="T8" s="300">
        <v>1976</v>
      </c>
      <c r="U8" s="300">
        <v>1977</v>
      </c>
      <c r="V8" s="300">
        <v>1978</v>
      </c>
      <c r="W8" s="300">
        <v>1979</v>
      </c>
      <c r="X8" s="300">
        <v>1980</v>
      </c>
      <c r="Y8" s="300">
        <v>1981</v>
      </c>
      <c r="Z8" s="300">
        <v>1982</v>
      </c>
      <c r="AA8" s="300">
        <v>1983</v>
      </c>
      <c r="AB8" s="300">
        <v>1984</v>
      </c>
      <c r="AC8" s="300">
        <v>1985</v>
      </c>
      <c r="AD8" s="300">
        <v>1986</v>
      </c>
      <c r="AE8" s="300">
        <v>1987</v>
      </c>
      <c r="AF8" s="300">
        <v>1988</v>
      </c>
      <c r="AG8" s="300">
        <v>1989</v>
      </c>
      <c r="AH8" s="300">
        <v>1990</v>
      </c>
      <c r="AI8" s="300">
        <v>1991</v>
      </c>
      <c r="AJ8" s="300">
        <v>1992</v>
      </c>
      <c r="AK8" s="300">
        <v>1993</v>
      </c>
      <c r="AL8" s="300">
        <v>1994</v>
      </c>
      <c r="AM8" s="300">
        <v>1995</v>
      </c>
      <c r="AN8" s="300">
        <v>1996</v>
      </c>
      <c r="AO8" s="300">
        <v>1997</v>
      </c>
      <c r="AP8" s="300">
        <v>1998</v>
      </c>
      <c r="AQ8" s="300">
        <v>1999</v>
      </c>
      <c r="AR8" s="290">
        <v>2000</v>
      </c>
      <c r="AS8" s="290">
        <v>2001</v>
      </c>
      <c r="AT8" s="290">
        <v>2002</v>
      </c>
      <c r="AU8" s="290">
        <v>2003</v>
      </c>
      <c r="AV8" s="290">
        <v>2004</v>
      </c>
      <c r="AW8" s="290">
        <v>2005</v>
      </c>
      <c r="AX8" s="290">
        <v>2006</v>
      </c>
      <c r="AY8" s="290">
        <v>2007</v>
      </c>
      <c r="AZ8" s="290">
        <v>2008</v>
      </c>
      <c r="BA8" s="290">
        <v>2009</v>
      </c>
      <c r="BB8" s="388">
        <v>2010</v>
      </c>
      <c r="BC8" s="388">
        <v>2011</v>
      </c>
      <c r="BD8" s="388">
        <v>2012</v>
      </c>
      <c r="BE8" s="388">
        <v>2013</v>
      </c>
      <c r="BF8" s="388">
        <v>2014</v>
      </c>
      <c r="BG8" s="389">
        <v>2015</v>
      </c>
      <c r="BH8" s="388">
        <v>2016</v>
      </c>
      <c r="BI8" s="388">
        <v>2017</v>
      </c>
      <c r="BJ8" s="388">
        <v>2018</v>
      </c>
      <c r="BK8" s="388">
        <v>2019</v>
      </c>
      <c r="BL8" s="388">
        <v>2020</v>
      </c>
    </row>
    <row r="9" spans="3:66" x14ac:dyDescent="0.2">
      <c r="C9" s="48" t="s">
        <v>11</v>
      </c>
      <c r="D9" s="49" t="s">
        <v>337</v>
      </c>
      <c r="E9" s="361" t="s">
        <v>132</v>
      </c>
      <c r="F9" s="48" t="s">
        <v>155</v>
      </c>
      <c r="G9" s="62" t="s">
        <v>16</v>
      </c>
      <c r="H9" s="342">
        <v>5901410.655315727</v>
      </c>
      <c r="I9" s="342">
        <v>6431866.5455913153</v>
      </c>
      <c r="J9" s="342">
        <v>7092163.8741921876</v>
      </c>
      <c r="K9" s="342">
        <v>7796616.0017821733</v>
      </c>
      <c r="L9" s="342">
        <v>8564470.4547108188</v>
      </c>
      <c r="M9" s="342">
        <v>9371651.4465996958</v>
      </c>
      <c r="N9" s="342">
        <v>10323668.079974547</v>
      </c>
      <c r="O9" s="342">
        <v>11607923.360849913</v>
      </c>
      <c r="P9" s="342">
        <v>12569616.144311754</v>
      </c>
      <c r="Q9" s="342">
        <v>13456982.992230255</v>
      </c>
      <c r="R9" s="342">
        <v>14400466.86829659</v>
      </c>
      <c r="S9" s="342">
        <v>15505323.626631878</v>
      </c>
      <c r="T9" s="342">
        <v>16823778.284362383</v>
      </c>
      <c r="U9" s="342">
        <v>17707653.543768886</v>
      </c>
      <c r="V9" s="342">
        <v>18576738.714852728</v>
      </c>
      <c r="W9" s="342">
        <v>19087403.975127488</v>
      </c>
      <c r="X9" s="342">
        <v>19515995.217223287</v>
      </c>
      <c r="Y9" s="342">
        <v>20104914.983714275</v>
      </c>
      <c r="Z9" s="342">
        <v>21143983.591754049</v>
      </c>
      <c r="AA9" s="342">
        <v>22086726.690233212</v>
      </c>
      <c r="AB9" s="342">
        <v>23195431.736320075</v>
      </c>
      <c r="AC9" s="342">
        <v>24912306.463689175</v>
      </c>
      <c r="AD9" s="342">
        <v>26746287.983087394</v>
      </c>
      <c r="AE9" s="342">
        <v>28594384.113491356</v>
      </c>
      <c r="AF9" s="342">
        <v>31221036.195084833</v>
      </c>
      <c r="AG9" s="342">
        <v>34870250.138296783</v>
      </c>
      <c r="AH9" s="342">
        <v>39750255.965327322</v>
      </c>
      <c r="AI9" s="342">
        <v>43815184.694641553</v>
      </c>
      <c r="AJ9" s="342">
        <v>46674127.258713081</v>
      </c>
      <c r="AK9" s="342">
        <v>49428026.576458544</v>
      </c>
      <c r="AL9" s="342">
        <v>51707570.541009307</v>
      </c>
      <c r="AM9" s="342">
        <v>54092730.47424566</v>
      </c>
      <c r="AN9" s="342">
        <v>55970033.176715642</v>
      </c>
      <c r="AO9" s="342">
        <v>57206764.893272273</v>
      </c>
      <c r="AP9" s="342">
        <v>58871831.135958098</v>
      </c>
      <c r="AQ9" s="342">
        <v>60508366.900334224</v>
      </c>
      <c r="AR9" s="342">
        <v>63086759.842586085</v>
      </c>
      <c r="AS9" s="342">
        <v>65186631.057820864</v>
      </c>
      <c r="AT9" s="342">
        <v>67535273.559005901</v>
      </c>
      <c r="AU9" s="342">
        <v>70270825.170991004</v>
      </c>
      <c r="AV9" s="342">
        <v>73415447.484817848</v>
      </c>
      <c r="AW9" s="342">
        <v>76050037.381496161</v>
      </c>
      <c r="AX9" s="342">
        <v>79832604.272746399</v>
      </c>
      <c r="AY9" s="342">
        <v>84711474.613726616</v>
      </c>
      <c r="AZ9" s="342">
        <v>89220037.532931924</v>
      </c>
      <c r="BA9" s="342">
        <v>94890478.13479057</v>
      </c>
      <c r="BB9" s="342">
        <v>99153385.126567513</v>
      </c>
      <c r="BC9" s="342">
        <v>100490695.27722932</v>
      </c>
      <c r="BD9" s="342">
        <v>101897526.29602027</v>
      </c>
      <c r="BE9" s="342">
        <v>101516008.83526304</v>
      </c>
      <c r="BF9" s="342">
        <v>100668363.72766119</v>
      </c>
      <c r="BG9" s="342">
        <v>100654781.61811513</v>
      </c>
      <c r="BH9" s="342">
        <v>99348581.944077253</v>
      </c>
      <c r="BI9" s="342">
        <v>98045981.264661655</v>
      </c>
      <c r="BJ9" s="342">
        <v>97241531.814611912</v>
      </c>
      <c r="BK9" s="342">
        <v>96554049.395205945</v>
      </c>
      <c r="BL9" s="373"/>
      <c r="BM9" s="390"/>
      <c r="BN9" s="390"/>
    </row>
    <row r="10" spans="3:66" x14ac:dyDescent="0.2">
      <c r="C10" s="48" t="s">
        <v>17</v>
      </c>
      <c r="D10" s="49" t="s">
        <v>337</v>
      </c>
      <c r="E10" s="361" t="s">
        <v>132</v>
      </c>
      <c r="F10" s="48" t="s">
        <v>155</v>
      </c>
      <c r="G10" s="62" t="s">
        <v>16</v>
      </c>
      <c r="H10" s="392">
        <v>2805879.9726903019</v>
      </c>
      <c r="I10" s="392">
        <v>3093390.1590237292</v>
      </c>
      <c r="J10" s="392">
        <v>3417974.3063650206</v>
      </c>
      <c r="K10" s="392">
        <v>3721986.8595864605</v>
      </c>
      <c r="L10" s="392">
        <v>4016524.4406409105</v>
      </c>
      <c r="M10" s="392">
        <v>4287395.2216260023</v>
      </c>
      <c r="N10" s="392">
        <v>4669701.6947631426</v>
      </c>
      <c r="O10" s="392">
        <v>4960128.9333216278</v>
      </c>
      <c r="P10" s="392">
        <v>5219635.4208042957</v>
      </c>
      <c r="Q10" s="392">
        <v>5364009.237017327</v>
      </c>
      <c r="R10" s="392">
        <v>5554184.8130056523</v>
      </c>
      <c r="S10" s="392">
        <v>5720111.321282764</v>
      </c>
      <c r="T10" s="392">
        <v>5877617.5298318565</v>
      </c>
      <c r="U10" s="392">
        <v>6130085.2287843926</v>
      </c>
      <c r="V10" s="392">
        <v>6360307.154489981</v>
      </c>
      <c r="W10" s="392">
        <v>6532261.1106490204</v>
      </c>
      <c r="X10" s="392">
        <v>6762698.503148593</v>
      </c>
      <c r="Y10" s="392">
        <v>6945738.1612875741</v>
      </c>
      <c r="Z10" s="392">
        <v>7183970.7526915306</v>
      </c>
      <c r="AA10" s="392">
        <v>7406680.003172894</v>
      </c>
      <c r="AB10" s="392">
        <v>7638817.8020248199</v>
      </c>
      <c r="AC10" s="392">
        <v>8044446.641815966</v>
      </c>
      <c r="AD10" s="392">
        <v>8441151.7499559801</v>
      </c>
      <c r="AE10" s="392">
        <v>8825984.3252627309</v>
      </c>
      <c r="AF10" s="392">
        <v>9243882.5477904473</v>
      </c>
      <c r="AG10" s="392">
        <v>9782019.3003371749</v>
      </c>
      <c r="AH10" s="392">
        <v>10389517.533956323</v>
      </c>
      <c r="AI10" s="392">
        <v>11111874.512002125</v>
      </c>
      <c r="AJ10" s="392">
        <v>11675944.818866262</v>
      </c>
      <c r="AK10" s="392">
        <v>12082574.746554393</v>
      </c>
      <c r="AL10" s="392">
        <v>12645800.482821986</v>
      </c>
      <c r="AM10" s="392">
        <v>13076157.353102675</v>
      </c>
      <c r="AN10" s="392">
        <v>13643799.112684075</v>
      </c>
      <c r="AO10" s="392">
        <v>14060632.420023168</v>
      </c>
      <c r="AP10" s="392">
        <v>14504645.088814322</v>
      </c>
      <c r="AQ10" s="392">
        <v>14921904.556398561</v>
      </c>
      <c r="AR10" s="392">
        <v>15666378.099155599</v>
      </c>
      <c r="AS10" s="392">
        <v>16383382.095156629</v>
      </c>
      <c r="AT10" s="392">
        <v>17280684.180840984</v>
      </c>
      <c r="AU10" s="392">
        <v>18423959.92681561</v>
      </c>
      <c r="AV10" s="392">
        <v>19851973.8993292</v>
      </c>
      <c r="AW10" s="392">
        <v>20792153.289634388</v>
      </c>
      <c r="AX10" s="392">
        <v>21843538.348557401</v>
      </c>
      <c r="AY10" s="392">
        <v>23062465.630295284</v>
      </c>
      <c r="AZ10" s="392">
        <v>24127789.97836715</v>
      </c>
      <c r="BA10" s="392">
        <v>25217341.573257543</v>
      </c>
      <c r="BB10" s="392">
        <v>25884760.066554159</v>
      </c>
      <c r="BC10" s="392">
        <v>26145372.232068207</v>
      </c>
      <c r="BD10" s="392">
        <v>26281923.486679994</v>
      </c>
      <c r="BE10" s="392">
        <v>26178690.041637704</v>
      </c>
      <c r="BF10" s="392">
        <v>26050912.561694253</v>
      </c>
      <c r="BG10" s="392">
        <v>25917707.909469221</v>
      </c>
      <c r="BH10" s="392">
        <v>25721472.443851285</v>
      </c>
      <c r="BI10" s="392">
        <v>25673265.525424249</v>
      </c>
      <c r="BJ10" s="392">
        <v>25719799.351111405</v>
      </c>
      <c r="BK10" s="392">
        <v>25813931.746626884</v>
      </c>
      <c r="BL10" s="373"/>
      <c r="BM10" s="390"/>
      <c r="BN10" s="390"/>
    </row>
    <row r="11" spans="3:66" x14ac:dyDescent="0.2">
      <c r="C11" s="48" t="s">
        <v>18</v>
      </c>
      <c r="D11" s="49" t="s">
        <v>337</v>
      </c>
      <c r="E11" s="361" t="s">
        <v>132</v>
      </c>
      <c r="F11" s="48" t="s">
        <v>155</v>
      </c>
      <c r="G11" s="62" t="s">
        <v>16</v>
      </c>
      <c r="H11" s="392">
        <v>1362564.819761913</v>
      </c>
      <c r="I11" s="392">
        <v>1503411.7204698366</v>
      </c>
      <c r="J11" s="392">
        <v>1683975.903357699</v>
      </c>
      <c r="K11" s="392">
        <v>1847264.5950305248</v>
      </c>
      <c r="L11" s="392">
        <v>1995203.9991397311</v>
      </c>
      <c r="M11" s="392">
        <v>2175093.9367067385</v>
      </c>
      <c r="N11" s="392">
        <v>2277854.2672064025</v>
      </c>
      <c r="O11" s="392">
        <v>2439990.8609112282</v>
      </c>
      <c r="P11" s="392">
        <v>2585891.6500909906</v>
      </c>
      <c r="Q11" s="392">
        <v>2737824.6544526988</v>
      </c>
      <c r="R11" s="392">
        <v>2836193.7150483038</v>
      </c>
      <c r="S11" s="392">
        <v>2993821.824915044</v>
      </c>
      <c r="T11" s="392">
        <v>3068260.696531781</v>
      </c>
      <c r="U11" s="392">
        <v>3186025.3621137603</v>
      </c>
      <c r="V11" s="392">
        <v>3278374.3336228458</v>
      </c>
      <c r="W11" s="392">
        <v>3333147.8293012399</v>
      </c>
      <c r="X11" s="392">
        <v>3421689.3321407037</v>
      </c>
      <c r="Y11" s="392">
        <v>3521076.804389867</v>
      </c>
      <c r="Z11" s="392">
        <v>3641005.6278695185</v>
      </c>
      <c r="AA11" s="392">
        <v>3900585.7652750714</v>
      </c>
      <c r="AB11" s="392">
        <v>4096453.3188560987</v>
      </c>
      <c r="AC11" s="392">
        <v>4289604.902115901</v>
      </c>
      <c r="AD11" s="392">
        <v>4543789.0440911911</v>
      </c>
      <c r="AE11" s="392">
        <v>4860406.0451868344</v>
      </c>
      <c r="AF11" s="392">
        <v>5149195.2716234829</v>
      </c>
      <c r="AG11" s="392">
        <v>5506496.2507818853</v>
      </c>
      <c r="AH11" s="392">
        <v>6122734.6486157058</v>
      </c>
      <c r="AI11" s="392">
        <v>6709542.2343992125</v>
      </c>
      <c r="AJ11" s="392">
        <v>7264925.8611762933</v>
      </c>
      <c r="AK11" s="392">
        <v>7836622.7883296255</v>
      </c>
      <c r="AL11" s="392">
        <v>8529566.4184388146</v>
      </c>
      <c r="AM11" s="392">
        <v>9015767.0873073377</v>
      </c>
      <c r="AN11" s="392">
        <v>9387758.8973308597</v>
      </c>
      <c r="AO11" s="392">
        <v>9837752.5501960143</v>
      </c>
      <c r="AP11" s="392">
        <v>10400235.810006112</v>
      </c>
      <c r="AQ11" s="392">
        <v>11048504.586258775</v>
      </c>
      <c r="AR11" s="392">
        <v>11802600.200425612</v>
      </c>
      <c r="AS11" s="392">
        <v>12618799.558122978</v>
      </c>
      <c r="AT11" s="392">
        <v>13627559.017394669</v>
      </c>
      <c r="AU11" s="392">
        <v>14476539.15516809</v>
      </c>
      <c r="AV11" s="392">
        <v>15490166.924733199</v>
      </c>
      <c r="AW11" s="392">
        <v>16004261.578249101</v>
      </c>
      <c r="AX11" s="392">
        <v>16773666.639939681</v>
      </c>
      <c r="AY11" s="392">
        <v>17354574.703389995</v>
      </c>
      <c r="AZ11" s="392">
        <v>18004464.274246935</v>
      </c>
      <c r="BA11" s="392">
        <v>18871836.620767221</v>
      </c>
      <c r="BB11" s="392">
        <v>19591498.84781123</v>
      </c>
      <c r="BC11" s="392">
        <v>19914916.551861811</v>
      </c>
      <c r="BD11" s="392">
        <v>19897402.502324164</v>
      </c>
      <c r="BE11" s="392">
        <v>19906954.526698757</v>
      </c>
      <c r="BF11" s="392">
        <v>19735305.651249364</v>
      </c>
      <c r="BG11" s="392">
        <v>19536077.622390736</v>
      </c>
      <c r="BH11" s="392">
        <v>19154896.606417879</v>
      </c>
      <c r="BI11" s="392">
        <v>20087291.013230421</v>
      </c>
      <c r="BJ11" s="392">
        <v>21282978.022228196</v>
      </c>
      <c r="BK11" s="392">
        <v>22435260.090781979</v>
      </c>
      <c r="BL11" s="373"/>
      <c r="BM11" s="390"/>
      <c r="BN11" s="390"/>
    </row>
    <row r="12" spans="3:66" x14ac:dyDescent="0.2">
      <c r="C12" s="48" t="s">
        <v>19</v>
      </c>
      <c r="D12" s="49" t="s">
        <v>337</v>
      </c>
      <c r="E12" s="361" t="s">
        <v>132</v>
      </c>
      <c r="F12" s="48" t="s">
        <v>155</v>
      </c>
      <c r="G12" s="62" t="s">
        <v>16</v>
      </c>
      <c r="H12" s="392">
        <v>493021.76373288408</v>
      </c>
      <c r="I12" s="392">
        <v>543534.334412814</v>
      </c>
      <c r="J12" s="392">
        <v>596372.36252754275</v>
      </c>
      <c r="K12" s="392">
        <v>643373.00912512594</v>
      </c>
      <c r="L12" s="392">
        <v>672097.20412472065</v>
      </c>
      <c r="M12" s="392">
        <v>719112.70357908425</v>
      </c>
      <c r="N12" s="392">
        <v>794353.11536326085</v>
      </c>
      <c r="O12" s="392">
        <v>897131.5226523669</v>
      </c>
      <c r="P12" s="392">
        <v>994255.41385562706</v>
      </c>
      <c r="Q12" s="392">
        <v>1109301.2469332337</v>
      </c>
      <c r="R12" s="392">
        <v>1229387.8673512624</v>
      </c>
      <c r="S12" s="392">
        <v>1338388.0957453642</v>
      </c>
      <c r="T12" s="392">
        <v>1451934.7430852465</v>
      </c>
      <c r="U12" s="392">
        <v>1592882.8513088929</v>
      </c>
      <c r="V12" s="392">
        <v>1670214.5536073986</v>
      </c>
      <c r="W12" s="392">
        <v>1720787.5022474758</v>
      </c>
      <c r="X12" s="392">
        <v>1747214.2953581722</v>
      </c>
      <c r="Y12" s="392">
        <v>1804030.9266141453</v>
      </c>
      <c r="Z12" s="392">
        <v>1883705.5572654014</v>
      </c>
      <c r="AA12" s="392">
        <v>1967105.0147375469</v>
      </c>
      <c r="AB12" s="392">
        <v>2062177.6393135265</v>
      </c>
      <c r="AC12" s="392">
        <v>2222554.5452311304</v>
      </c>
      <c r="AD12" s="392">
        <v>2442311.1846947419</v>
      </c>
      <c r="AE12" s="392">
        <v>2680256.2178806313</v>
      </c>
      <c r="AF12" s="392">
        <v>2892817.9828948085</v>
      </c>
      <c r="AG12" s="392">
        <v>3163825.8410696671</v>
      </c>
      <c r="AH12" s="392">
        <v>3566630.7780305203</v>
      </c>
      <c r="AI12" s="392">
        <v>3893165.1007271949</v>
      </c>
      <c r="AJ12" s="392">
        <v>4148026.0048864419</v>
      </c>
      <c r="AK12" s="392">
        <v>4321176.7872148789</v>
      </c>
      <c r="AL12" s="392">
        <v>4492096.7634089012</v>
      </c>
      <c r="AM12" s="392">
        <v>4707597.7088239361</v>
      </c>
      <c r="AN12" s="392">
        <v>4817661.2913900139</v>
      </c>
      <c r="AO12" s="392">
        <v>5018375.9148504231</v>
      </c>
      <c r="AP12" s="392">
        <v>5276576.0464595258</v>
      </c>
      <c r="AQ12" s="392">
        <v>5596087.0155297685</v>
      </c>
      <c r="AR12" s="392">
        <v>5754254.5606572032</v>
      </c>
      <c r="AS12" s="392">
        <v>5985658.9301534873</v>
      </c>
      <c r="AT12" s="392">
        <v>6426850.6089565801</v>
      </c>
      <c r="AU12" s="392">
        <v>6745958.7042462099</v>
      </c>
      <c r="AV12" s="392">
        <v>7373608.5006685201</v>
      </c>
      <c r="AW12" s="392">
        <v>8072587.0457608746</v>
      </c>
      <c r="AX12" s="392">
        <v>8677760.1926670894</v>
      </c>
      <c r="AY12" s="392">
        <v>9047205.9738537502</v>
      </c>
      <c r="AZ12" s="392">
        <v>9392793.4070567489</v>
      </c>
      <c r="BA12" s="392">
        <v>9973829.5897572488</v>
      </c>
      <c r="BB12" s="392">
        <v>10606395.12903754</v>
      </c>
      <c r="BC12" s="392">
        <v>10801542.108858569</v>
      </c>
      <c r="BD12" s="392">
        <v>10775405.972508401</v>
      </c>
      <c r="BE12" s="392">
        <v>10647955.514332311</v>
      </c>
      <c r="BF12" s="392">
        <v>10544257.807771113</v>
      </c>
      <c r="BG12" s="392">
        <v>10762889.515384525</v>
      </c>
      <c r="BH12" s="392">
        <v>10708624.656503513</v>
      </c>
      <c r="BI12" s="392">
        <v>10708975.079982236</v>
      </c>
      <c r="BJ12" s="392">
        <v>10797852.389108673</v>
      </c>
      <c r="BK12" s="392">
        <v>10899721.765476391</v>
      </c>
      <c r="BL12" s="373"/>
      <c r="BM12" s="390"/>
      <c r="BN12" s="390"/>
    </row>
    <row r="13" spans="3:66" x14ac:dyDescent="0.2">
      <c r="C13" s="48" t="s">
        <v>20</v>
      </c>
      <c r="D13" s="49" t="s">
        <v>337</v>
      </c>
      <c r="E13" s="361" t="s">
        <v>132</v>
      </c>
      <c r="F13" s="48" t="s">
        <v>155</v>
      </c>
      <c r="G13" s="62" t="s">
        <v>16</v>
      </c>
      <c r="H13" s="392">
        <v>1039851.0322474764</v>
      </c>
      <c r="I13" s="392">
        <v>1183316.7078874526</v>
      </c>
      <c r="J13" s="392">
        <v>1369174.4931795255</v>
      </c>
      <c r="K13" s="392">
        <v>1542068.3335038966</v>
      </c>
      <c r="L13" s="392">
        <v>1739868.1920854957</v>
      </c>
      <c r="M13" s="392">
        <v>2002980.1128420136</v>
      </c>
      <c r="N13" s="392">
        <v>2257045.8671332393</v>
      </c>
      <c r="O13" s="392">
        <v>2596345.330048657</v>
      </c>
      <c r="P13" s="392">
        <v>2941421.0031198468</v>
      </c>
      <c r="Q13" s="392">
        <v>3322587.1285429588</v>
      </c>
      <c r="R13" s="392">
        <v>3653063.0771439429</v>
      </c>
      <c r="S13" s="392">
        <v>4041377.6438317522</v>
      </c>
      <c r="T13" s="392">
        <v>4278873.8334817532</v>
      </c>
      <c r="U13" s="392">
        <v>4716897.7565463185</v>
      </c>
      <c r="V13" s="392">
        <v>4993823.0598765332</v>
      </c>
      <c r="W13" s="392">
        <v>5146868.4254916925</v>
      </c>
      <c r="X13" s="392">
        <v>5350291.7018417586</v>
      </c>
      <c r="Y13" s="392">
        <v>5563528.495617127</v>
      </c>
      <c r="Z13" s="392">
        <v>5849493.4076465676</v>
      </c>
      <c r="AA13" s="392">
        <v>6009858.0520304618</v>
      </c>
      <c r="AB13" s="392">
        <v>6351133.3378964961</v>
      </c>
      <c r="AC13" s="392">
        <v>6878900.7242492922</v>
      </c>
      <c r="AD13" s="392">
        <v>7324651.6786994888</v>
      </c>
      <c r="AE13" s="392">
        <v>7873504.0927768387</v>
      </c>
      <c r="AF13" s="392">
        <v>8578612.0916654617</v>
      </c>
      <c r="AG13" s="392">
        <v>9519646.4652275052</v>
      </c>
      <c r="AH13" s="392">
        <v>10734777.413005836</v>
      </c>
      <c r="AI13" s="392">
        <v>11663615.595216312</v>
      </c>
      <c r="AJ13" s="392">
        <v>12378043.423604248</v>
      </c>
      <c r="AK13" s="392">
        <v>12858759.417780278</v>
      </c>
      <c r="AL13" s="392">
        <v>13514948.672226289</v>
      </c>
      <c r="AM13" s="392">
        <v>14340643.779066768</v>
      </c>
      <c r="AN13" s="392">
        <v>14828961.836946065</v>
      </c>
      <c r="AO13" s="392">
        <v>15380898.52441103</v>
      </c>
      <c r="AP13" s="392">
        <v>16122437.347159399</v>
      </c>
      <c r="AQ13" s="392">
        <v>16853789.061730016</v>
      </c>
      <c r="AR13" s="392">
        <v>17460173.697824184</v>
      </c>
      <c r="AS13" s="392">
        <v>18037040.277441408</v>
      </c>
      <c r="AT13" s="392">
        <v>18660431.812931195</v>
      </c>
      <c r="AU13" s="392">
        <v>19713461.295208767</v>
      </c>
      <c r="AV13" s="392">
        <v>20074362.36388712</v>
      </c>
      <c r="AW13" s="392">
        <v>20646237.305936433</v>
      </c>
      <c r="AX13" s="392">
        <v>21285420.737451643</v>
      </c>
      <c r="AY13" s="392">
        <v>22223778.616500661</v>
      </c>
      <c r="AZ13" s="392">
        <v>22922148.35311994</v>
      </c>
      <c r="BA13" s="392">
        <v>23654990.98682493</v>
      </c>
      <c r="BB13" s="392">
        <v>24231996.681035016</v>
      </c>
      <c r="BC13" s="392">
        <v>24492122.040015131</v>
      </c>
      <c r="BD13" s="392">
        <v>24597152.935991112</v>
      </c>
      <c r="BE13" s="392">
        <v>24332541.183988787</v>
      </c>
      <c r="BF13" s="392">
        <v>23914190.016814142</v>
      </c>
      <c r="BG13" s="392">
        <v>23619460.807133853</v>
      </c>
      <c r="BH13" s="392">
        <v>23176368.417845611</v>
      </c>
      <c r="BI13" s="392">
        <v>22762640.713844255</v>
      </c>
      <c r="BJ13" s="392">
        <v>22525336.6655953</v>
      </c>
      <c r="BK13" s="392">
        <v>22184941.205848292</v>
      </c>
      <c r="BL13" s="373"/>
      <c r="BM13" s="390"/>
      <c r="BN13" s="390"/>
    </row>
    <row r="14" spans="3:66" x14ac:dyDescent="0.2">
      <c r="C14" s="48" t="s">
        <v>21</v>
      </c>
      <c r="D14" s="49" t="s">
        <v>337</v>
      </c>
      <c r="E14" s="361" t="s">
        <v>132</v>
      </c>
      <c r="F14" s="48" t="s">
        <v>155</v>
      </c>
      <c r="G14" s="62" t="s">
        <v>16</v>
      </c>
      <c r="H14" s="392">
        <v>570373.02109561476</v>
      </c>
      <c r="I14" s="392">
        <v>614805.37096848385</v>
      </c>
      <c r="J14" s="392">
        <v>659772.06709675619</v>
      </c>
      <c r="K14" s="392">
        <v>694281.35493634013</v>
      </c>
      <c r="L14" s="392">
        <v>721264.98527233384</v>
      </c>
      <c r="M14" s="392">
        <v>797193.38888623216</v>
      </c>
      <c r="N14" s="392">
        <v>856094.45481107268</v>
      </c>
      <c r="O14" s="392">
        <v>959403.88382060616</v>
      </c>
      <c r="P14" s="392">
        <v>1033777.6132712835</v>
      </c>
      <c r="Q14" s="392">
        <v>1110281.8014676026</v>
      </c>
      <c r="R14" s="392">
        <v>1192187.0183428717</v>
      </c>
      <c r="S14" s="392">
        <v>1302467.0470191468</v>
      </c>
      <c r="T14" s="392">
        <v>1378848.5711460062</v>
      </c>
      <c r="U14" s="392">
        <v>1464048.6364720101</v>
      </c>
      <c r="V14" s="392">
        <v>1522073.7924266432</v>
      </c>
      <c r="W14" s="392">
        <v>1599700.3671847382</v>
      </c>
      <c r="X14" s="392">
        <v>1667661.5509885934</v>
      </c>
      <c r="Y14" s="392">
        <v>1748160.5283381301</v>
      </c>
      <c r="Z14" s="392">
        <v>1865450.1986944082</v>
      </c>
      <c r="AA14" s="392">
        <v>1988287.0031445278</v>
      </c>
      <c r="AB14" s="392">
        <v>2061923.1969087902</v>
      </c>
      <c r="AC14" s="392">
        <v>2185421.9832358812</v>
      </c>
      <c r="AD14" s="392">
        <v>2300430.1690031872</v>
      </c>
      <c r="AE14" s="392">
        <v>2502475.6747221295</v>
      </c>
      <c r="AF14" s="392">
        <v>2745943.8388434178</v>
      </c>
      <c r="AG14" s="392">
        <v>3062408.8749535405</v>
      </c>
      <c r="AH14" s="392">
        <v>3450388.3093547421</v>
      </c>
      <c r="AI14" s="392">
        <v>3706848.0835888521</v>
      </c>
      <c r="AJ14" s="392">
        <v>3806158.2428732747</v>
      </c>
      <c r="AK14" s="392">
        <v>4097519.1646643518</v>
      </c>
      <c r="AL14" s="392">
        <v>4365775.7311354475</v>
      </c>
      <c r="AM14" s="392">
        <v>4536650.8682887256</v>
      </c>
      <c r="AN14" s="392">
        <v>4678097.5090712057</v>
      </c>
      <c r="AO14" s="392">
        <v>4910841.0813034344</v>
      </c>
      <c r="AP14" s="392">
        <v>5223966.0090304809</v>
      </c>
      <c r="AQ14" s="392">
        <v>5545461.5962772723</v>
      </c>
      <c r="AR14" s="392">
        <v>6013867.565591801</v>
      </c>
      <c r="AS14" s="392">
        <v>6279163.9639405282</v>
      </c>
      <c r="AT14" s="392">
        <v>6684542.5900524212</v>
      </c>
      <c r="AU14" s="392">
        <v>7222139.9061080776</v>
      </c>
      <c r="AV14" s="392">
        <v>7682629.2513718344</v>
      </c>
      <c r="AW14" s="392">
        <v>8225446.38045171</v>
      </c>
      <c r="AX14" s="392">
        <v>8734437.2019617073</v>
      </c>
      <c r="AY14" s="392">
        <v>9221215.6084037572</v>
      </c>
      <c r="AZ14" s="392">
        <v>9727062.5092257801</v>
      </c>
      <c r="BA14" s="392">
        <v>10264065.472146489</v>
      </c>
      <c r="BB14" s="392">
        <v>10522980.954341363</v>
      </c>
      <c r="BC14" s="392">
        <v>10683540.924011249</v>
      </c>
      <c r="BD14" s="392">
        <v>10864781.289541783</v>
      </c>
      <c r="BE14" s="392">
        <v>10855655.887267837</v>
      </c>
      <c r="BF14" s="392">
        <v>10846610.985068437</v>
      </c>
      <c r="BG14" s="392">
        <v>10948339.460002551</v>
      </c>
      <c r="BH14" s="392">
        <v>10850532.69243261</v>
      </c>
      <c r="BI14" s="392">
        <v>10778091.957327558</v>
      </c>
      <c r="BJ14" s="392">
        <v>10741536.750211043</v>
      </c>
      <c r="BK14" s="392">
        <v>10720193.866693527</v>
      </c>
      <c r="BL14" s="373"/>
      <c r="BM14" s="390"/>
      <c r="BN14" s="390"/>
    </row>
    <row r="15" spans="3:66" x14ac:dyDescent="0.2">
      <c r="C15" s="48" t="s">
        <v>22</v>
      </c>
      <c r="D15" s="49" t="s">
        <v>337</v>
      </c>
      <c r="E15" s="361" t="s">
        <v>132</v>
      </c>
      <c r="F15" s="48" t="s">
        <v>155</v>
      </c>
      <c r="G15" s="62" t="s">
        <v>16</v>
      </c>
      <c r="H15" s="392">
        <v>6145323.0608492661</v>
      </c>
      <c r="I15" s="392">
        <v>6833595.6929181824</v>
      </c>
      <c r="J15" s="392">
        <v>7638616.5731098466</v>
      </c>
      <c r="K15" s="392">
        <v>8476103.8241097797</v>
      </c>
      <c r="L15" s="392">
        <v>9241286.9122916795</v>
      </c>
      <c r="M15" s="392">
        <v>9860678.0304604769</v>
      </c>
      <c r="N15" s="392">
        <v>10211207.921897538</v>
      </c>
      <c r="O15" s="392">
        <v>10650306.826134313</v>
      </c>
      <c r="P15" s="392">
        <v>10993703.703113705</v>
      </c>
      <c r="Q15" s="392">
        <v>11354880.47884449</v>
      </c>
      <c r="R15" s="392">
        <v>11531999.194478177</v>
      </c>
      <c r="S15" s="392">
        <v>11895809.601689816</v>
      </c>
      <c r="T15" s="392">
        <v>12325884.582535053</v>
      </c>
      <c r="U15" s="392">
        <v>12748957.633918524</v>
      </c>
      <c r="V15" s="392">
        <v>12827563.745170545</v>
      </c>
      <c r="W15" s="392">
        <v>12987376.776819222</v>
      </c>
      <c r="X15" s="392">
        <v>13199476.871375082</v>
      </c>
      <c r="Y15" s="392">
        <v>13523036.471879322</v>
      </c>
      <c r="Z15" s="392">
        <v>13905179.27585643</v>
      </c>
      <c r="AA15" s="392">
        <v>14398666.177740589</v>
      </c>
      <c r="AB15" s="392">
        <v>14985277.442134768</v>
      </c>
      <c r="AC15" s="392">
        <v>15813498.631225608</v>
      </c>
      <c r="AD15" s="392">
        <v>16638921.19470511</v>
      </c>
      <c r="AE15" s="392">
        <v>17177032.489387095</v>
      </c>
      <c r="AF15" s="392">
        <v>17915806.629808076</v>
      </c>
      <c r="AG15" s="392">
        <v>19196309.859252281</v>
      </c>
      <c r="AH15" s="392">
        <v>20526868.440657094</v>
      </c>
      <c r="AI15" s="392">
        <v>21910952.625590764</v>
      </c>
      <c r="AJ15" s="392">
        <v>23217518.355345141</v>
      </c>
      <c r="AK15" s="392">
        <v>24497743.757509358</v>
      </c>
      <c r="AL15" s="392">
        <v>25580042.177850179</v>
      </c>
      <c r="AM15" s="392">
        <v>26646751.272684727</v>
      </c>
      <c r="AN15" s="392">
        <v>27617319.557626411</v>
      </c>
      <c r="AO15" s="392">
        <v>28756663.554175831</v>
      </c>
      <c r="AP15" s="392">
        <v>30180676.383398887</v>
      </c>
      <c r="AQ15" s="392">
        <v>31581956.521847393</v>
      </c>
      <c r="AR15" s="392">
        <v>32993907.34640101</v>
      </c>
      <c r="AS15" s="392">
        <v>34437843.427325137</v>
      </c>
      <c r="AT15" s="392">
        <v>35918676.091116615</v>
      </c>
      <c r="AU15" s="392">
        <v>37533740.403056853</v>
      </c>
      <c r="AV15" s="392">
        <v>39460951.948325947</v>
      </c>
      <c r="AW15" s="392">
        <v>40790359.355079815</v>
      </c>
      <c r="AX15" s="392">
        <v>42538916.220496401</v>
      </c>
      <c r="AY15" s="392">
        <v>44593922.068052866</v>
      </c>
      <c r="AZ15" s="392">
        <v>46500669.23708456</v>
      </c>
      <c r="BA15" s="392">
        <v>48752238.901970118</v>
      </c>
      <c r="BB15" s="392">
        <v>50146842.586311169</v>
      </c>
      <c r="BC15" s="392">
        <v>50601171.887288228</v>
      </c>
      <c r="BD15" s="392">
        <v>50761559.342004128</v>
      </c>
      <c r="BE15" s="392">
        <v>50367739.358916387</v>
      </c>
      <c r="BF15" s="392">
        <v>49950480.883858524</v>
      </c>
      <c r="BG15" s="392">
        <v>49465258.030951992</v>
      </c>
      <c r="BH15" s="392">
        <v>48947438.757049754</v>
      </c>
      <c r="BI15" s="392">
        <v>48768806.851895757</v>
      </c>
      <c r="BJ15" s="392">
        <v>48772615.74580308</v>
      </c>
      <c r="BK15" s="392">
        <v>48788930.102326408</v>
      </c>
      <c r="BL15" s="373"/>
      <c r="BM15" s="390"/>
      <c r="BN15" s="390"/>
    </row>
    <row r="16" spans="3:66" x14ac:dyDescent="0.2">
      <c r="C16" s="48" t="s">
        <v>23</v>
      </c>
      <c r="D16" s="49" t="s">
        <v>337</v>
      </c>
      <c r="E16" s="361" t="s">
        <v>132</v>
      </c>
      <c r="F16" s="48" t="s">
        <v>155</v>
      </c>
      <c r="G16" s="62" t="s">
        <v>16</v>
      </c>
      <c r="H16" s="392">
        <v>3194122.818404498</v>
      </c>
      <c r="I16" s="392">
        <v>3405659.0885733766</v>
      </c>
      <c r="J16" s="392">
        <v>3679947.4510990614</v>
      </c>
      <c r="K16" s="392">
        <v>3980713.4110716474</v>
      </c>
      <c r="L16" s="392">
        <v>4162795.9117124798</v>
      </c>
      <c r="M16" s="392">
        <v>4357576.7045110194</v>
      </c>
      <c r="N16" s="392">
        <v>4696402.4113509338</v>
      </c>
      <c r="O16" s="392">
        <v>5157085.3402844612</v>
      </c>
      <c r="P16" s="392">
        <v>5597336.9089085516</v>
      </c>
      <c r="Q16" s="392">
        <v>5932088.6688953023</v>
      </c>
      <c r="R16" s="392">
        <v>6195343.9869849011</v>
      </c>
      <c r="S16" s="392">
        <v>6483783.4800558519</v>
      </c>
      <c r="T16" s="392">
        <v>6646563.835056507</v>
      </c>
      <c r="U16" s="392">
        <v>6908726.9126897473</v>
      </c>
      <c r="V16" s="392">
        <v>7067618.3235640852</v>
      </c>
      <c r="W16" s="392">
        <v>7155439.9827053957</v>
      </c>
      <c r="X16" s="392">
        <v>7302449.3985820189</v>
      </c>
      <c r="Y16" s="392">
        <v>7510084.956818603</v>
      </c>
      <c r="Z16" s="392">
        <v>7790035.1690738797</v>
      </c>
      <c r="AA16" s="392">
        <v>8053304.4617342586</v>
      </c>
      <c r="AB16" s="392">
        <v>8392005.5832119621</v>
      </c>
      <c r="AC16" s="392">
        <v>8830530.7038588244</v>
      </c>
      <c r="AD16" s="392">
        <v>9345241.5768326912</v>
      </c>
      <c r="AE16" s="392">
        <v>9933098.3749771416</v>
      </c>
      <c r="AF16" s="392">
        <v>10677717.974440394</v>
      </c>
      <c r="AG16" s="392">
        <v>11692331.016943395</v>
      </c>
      <c r="AH16" s="392">
        <v>12545838.676483691</v>
      </c>
      <c r="AI16" s="392">
        <v>13676034.751323797</v>
      </c>
      <c r="AJ16" s="392">
        <v>14558855.689291747</v>
      </c>
      <c r="AK16" s="392">
        <v>15302987.33590927</v>
      </c>
      <c r="AL16" s="392">
        <v>16045976.606930546</v>
      </c>
      <c r="AM16" s="392">
        <v>16740239.583220927</v>
      </c>
      <c r="AN16" s="392">
        <v>17418803.873904813</v>
      </c>
      <c r="AO16" s="392">
        <v>17937670.673624907</v>
      </c>
      <c r="AP16" s="392">
        <v>18579807.13223074</v>
      </c>
      <c r="AQ16" s="392">
        <v>19035052.945253491</v>
      </c>
      <c r="AR16" s="392">
        <v>19562875.75265801</v>
      </c>
      <c r="AS16" s="392">
        <v>20172467.779669296</v>
      </c>
      <c r="AT16" s="392">
        <v>21020327.104142703</v>
      </c>
      <c r="AU16" s="392">
        <v>21783718.778839782</v>
      </c>
      <c r="AV16" s="392">
        <v>21874579.752246052</v>
      </c>
      <c r="AW16" s="392">
        <v>22841849.007447347</v>
      </c>
      <c r="AX16" s="392">
        <v>23727354.273981549</v>
      </c>
      <c r="AY16" s="392">
        <v>24965925.429515429</v>
      </c>
      <c r="AZ16" s="392">
        <v>26252569.318400346</v>
      </c>
      <c r="BA16" s="392">
        <v>27947802.246439502</v>
      </c>
      <c r="BB16" s="392">
        <v>29338439.290150866</v>
      </c>
      <c r="BC16" s="392">
        <v>29893199.984832071</v>
      </c>
      <c r="BD16" s="392">
        <v>29980645.98824434</v>
      </c>
      <c r="BE16" s="392">
        <v>29760856.116119865</v>
      </c>
      <c r="BF16" s="392">
        <v>29282000.860616364</v>
      </c>
      <c r="BG16" s="392">
        <v>28965787.795968305</v>
      </c>
      <c r="BH16" s="392">
        <v>28637403.55167605</v>
      </c>
      <c r="BI16" s="392">
        <v>28745435.163649991</v>
      </c>
      <c r="BJ16" s="392">
        <v>28967990.723210864</v>
      </c>
      <c r="BK16" s="392">
        <v>29219812.915817872</v>
      </c>
      <c r="BL16" s="373"/>
      <c r="BM16" s="390"/>
      <c r="BN16" s="390"/>
    </row>
    <row r="17" spans="3:66" x14ac:dyDescent="0.2">
      <c r="C17" s="48" t="s">
        <v>24</v>
      </c>
      <c r="D17" s="49" t="s">
        <v>337</v>
      </c>
      <c r="E17" s="361" t="s">
        <v>132</v>
      </c>
      <c r="F17" s="48" t="s">
        <v>155</v>
      </c>
      <c r="G17" s="62" t="s">
        <v>16</v>
      </c>
      <c r="H17" s="392">
        <v>4589856.3304587509</v>
      </c>
      <c r="I17" s="392">
        <v>5178395.3080814444</v>
      </c>
      <c r="J17" s="392">
        <v>6066268.7896621805</v>
      </c>
      <c r="K17" s="392">
        <v>6804488.3016821742</v>
      </c>
      <c r="L17" s="392">
        <v>7442912.496419955</v>
      </c>
      <c r="M17" s="392">
        <v>8159185.7449312797</v>
      </c>
      <c r="N17" s="392">
        <v>8959813.7602030765</v>
      </c>
      <c r="O17" s="392">
        <v>10042739.090315655</v>
      </c>
      <c r="P17" s="392">
        <v>10966750.678074623</v>
      </c>
      <c r="Q17" s="392">
        <v>12067284.810703399</v>
      </c>
      <c r="R17" s="392">
        <v>12849409.448947428</v>
      </c>
      <c r="S17" s="392">
        <v>13866859.688146617</v>
      </c>
      <c r="T17" s="392">
        <v>14586174.155700136</v>
      </c>
      <c r="U17" s="392">
        <v>15680389.788702827</v>
      </c>
      <c r="V17" s="392">
        <v>16295599.993477682</v>
      </c>
      <c r="W17" s="392">
        <v>16399726.770027757</v>
      </c>
      <c r="X17" s="392">
        <v>16598697.984768528</v>
      </c>
      <c r="Y17" s="392">
        <v>16817564.925277725</v>
      </c>
      <c r="Z17" s="392">
        <v>18075690.295450345</v>
      </c>
      <c r="AA17" s="392">
        <v>19188940.04899013</v>
      </c>
      <c r="AB17" s="392">
        <v>20329666.103506938</v>
      </c>
      <c r="AC17" s="392">
        <v>21712159.094397236</v>
      </c>
      <c r="AD17" s="392">
        <v>22922178.575075723</v>
      </c>
      <c r="AE17" s="392">
        <v>24291309.512259852</v>
      </c>
      <c r="AF17" s="392">
        <v>26105210.133477852</v>
      </c>
      <c r="AG17" s="392">
        <v>28344290.377187703</v>
      </c>
      <c r="AH17" s="392">
        <v>31212282.7064787</v>
      </c>
      <c r="AI17" s="392">
        <v>34307091.237937652</v>
      </c>
      <c r="AJ17" s="392">
        <v>36638999.819467291</v>
      </c>
      <c r="AK17" s="392">
        <v>38871950.672380231</v>
      </c>
      <c r="AL17" s="392">
        <v>41324482.906608731</v>
      </c>
      <c r="AM17" s="392">
        <v>43033431.508510858</v>
      </c>
      <c r="AN17" s="392">
        <v>44212905.998587757</v>
      </c>
      <c r="AO17" s="392">
        <v>45297799.894816652</v>
      </c>
      <c r="AP17" s="392">
        <v>46917797.820393443</v>
      </c>
      <c r="AQ17" s="392">
        <v>48642306.02833537</v>
      </c>
      <c r="AR17" s="392">
        <v>49666866.836226501</v>
      </c>
      <c r="AS17" s="392">
        <v>51038696.941263914</v>
      </c>
      <c r="AT17" s="392">
        <v>52985852.242567629</v>
      </c>
      <c r="AU17" s="392">
        <v>55935379.505230032</v>
      </c>
      <c r="AV17" s="392">
        <v>58385189.654281743</v>
      </c>
      <c r="AW17" s="392">
        <v>60877849.363443732</v>
      </c>
      <c r="AX17" s="392">
        <v>63239934.260806665</v>
      </c>
      <c r="AY17" s="392">
        <v>67386493.30753997</v>
      </c>
      <c r="AZ17" s="392">
        <v>71407407.618060201</v>
      </c>
      <c r="BA17" s="392">
        <v>75678154.629230976</v>
      </c>
      <c r="BB17" s="392">
        <v>80200362.381658882</v>
      </c>
      <c r="BC17" s="392">
        <v>82365400.242792249</v>
      </c>
      <c r="BD17" s="392">
        <v>82045124.668199003</v>
      </c>
      <c r="BE17" s="392">
        <v>82370758.569957286</v>
      </c>
      <c r="BF17" s="392">
        <v>82483944.732223183</v>
      </c>
      <c r="BG17" s="392">
        <v>85215407.730689079</v>
      </c>
      <c r="BH17" s="392">
        <v>85051690.594615936</v>
      </c>
      <c r="BI17" s="392">
        <v>84733710.602282986</v>
      </c>
      <c r="BJ17" s="392">
        <v>84720909.859426856</v>
      </c>
      <c r="BK17" s="392">
        <v>84729989.323115975</v>
      </c>
      <c r="BL17" s="373"/>
      <c r="BM17" s="390"/>
      <c r="BN17" s="390"/>
    </row>
    <row r="18" spans="3:66" x14ac:dyDescent="0.2">
      <c r="C18" s="48" t="s">
        <v>25</v>
      </c>
      <c r="D18" s="49" t="s">
        <v>337</v>
      </c>
      <c r="E18" s="361" t="s">
        <v>132</v>
      </c>
      <c r="F18" s="48" t="s">
        <v>155</v>
      </c>
      <c r="G18" s="62" t="s">
        <v>16</v>
      </c>
      <c r="H18" s="392">
        <v>2654589.0040908232</v>
      </c>
      <c r="I18" s="392">
        <v>2961870.8435880477</v>
      </c>
      <c r="J18" s="392">
        <v>3356864.9239968387</v>
      </c>
      <c r="K18" s="392">
        <v>3739665.7506053671</v>
      </c>
      <c r="L18" s="392">
        <v>4118695.4307457469</v>
      </c>
      <c r="M18" s="392">
        <v>4557204.1262989985</v>
      </c>
      <c r="N18" s="392">
        <v>5146300.5192092378</v>
      </c>
      <c r="O18" s="392">
        <v>5785799.0274291988</v>
      </c>
      <c r="P18" s="392">
        <v>6326440.8644545348</v>
      </c>
      <c r="Q18" s="392">
        <v>7125128.6852341453</v>
      </c>
      <c r="R18" s="392">
        <v>7929738.4286440779</v>
      </c>
      <c r="S18" s="392">
        <v>8568576.7675652225</v>
      </c>
      <c r="T18" s="392">
        <v>9199105.775468437</v>
      </c>
      <c r="U18" s="392">
        <v>9938715.1184893604</v>
      </c>
      <c r="V18" s="392">
        <v>10510354.004090603</v>
      </c>
      <c r="W18" s="392">
        <v>10817093.434861045</v>
      </c>
      <c r="X18" s="392">
        <v>11061437.361834742</v>
      </c>
      <c r="Y18" s="392">
        <v>11414177.309763908</v>
      </c>
      <c r="Z18" s="392">
        <v>12075530.569243263</v>
      </c>
      <c r="AA18" s="392">
        <v>12723026.252089418</v>
      </c>
      <c r="AB18" s="392">
        <v>13727270.499639509</v>
      </c>
      <c r="AC18" s="392">
        <v>15015680.172638953</v>
      </c>
      <c r="AD18" s="392">
        <v>15940648.256905437</v>
      </c>
      <c r="AE18" s="392">
        <v>16910049.370942958</v>
      </c>
      <c r="AF18" s="392">
        <v>18438855.241132099</v>
      </c>
      <c r="AG18" s="392">
        <v>20203668.53250473</v>
      </c>
      <c r="AH18" s="392">
        <v>22349341.719069168</v>
      </c>
      <c r="AI18" s="392">
        <v>23856949.096473355</v>
      </c>
      <c r="AJ18" s="392">
        <v>25542009.580214068</v>
      </c>
      <c r="AK18" s="392">
        <v>27334147.331184648</v>
      </c>
      <c r="AL18" s="392">
        <v>29200247.995029733</v>
      </c>
      <c r="AM18" s="392">
        <v>31262420.094210878</v>
      </c>
      <c r="AN18" s="392">
        <v>32916809.428533632</v>
      </c>
      <c r="AO18" s="392">
        <v>35050087.03482686</v>
      </c>
      <c r="AP18" s="392">
        <v>36677932.937577665</v>
      </c>
      <c r="AQ18" s="392">
        <v>38175782.951724</v>
      </c>
      <c r="AR18" s="392">
        <v>39572976.229302146</v>
      </c>
      <c r="AS18" s="392">
        <v>40905343.509998098</v>
      </c>
      <c r="AT18" s="392">
        <v>42570623.536429241</v>
      </c>
      <c r="AU18" s="392">
        <v>44979461.564875171</v>
      </c>
      <c r="AV18" s="392">
        <v>46515095.230417132</v>
      </c>
      <c r="AW18" s="392">
        <v>47239629.107718699</v>
      </c>
      <c r="AX18" s="392">
        <v>48054864.636674426</v>
      </c>
      <c r="AY18" s="392">
        <v>49618405.545213833</v>
      </c>
      <c r="AZ18" s="392">
        <v>51394516.466034517</v>
      </c>
      <c r="BA18" s="392">
        <v>53396312.751244396</v>
      </c>
      <c r="BB18" s="392">
        <v>55135288.196144894</v>
      </c>
      <c r="BC18" s="392">
        <v>56208590.991901942</v>
      </c>
      <c r="BD18" s="392">
        <v>56470116.75561209</v>
      </c>
      <c r="BE18" s="392">
        <v>55885687.495749086</v>
      </c>
      <c r="BF18" s="392">
        <v>55188570.631954201</v>
      </c>
      <c r="BG18" s="392">
        <v>54801230.964538172</v>
      </c>
      <c r="BH18" s="392">
        <v>54629272.980788544</v>
      </c>
      <c r="BI18" s="392">
        <v>53639611.917913556</v>
      </c>
      <c r="BJ18" s="392">
        <v>52807411.562635481</v>
      </c>
      <c r="BK18" s="392">
        <v>52103647.133786134</v>
      </c>
      <c r="BL18" s="373"/>
      <c r="BM18" s="390"/>
      <c r="BN18" s="390"/>
    </row>
    <row r="19" spans="3:66" x14ac:dyDescent="0.2">
      <c r="C19" s="48" t="s">
        <v>26</v>
      </c>
      <c r="D19" s="49" t="s">
        <v>337</v>
      </c>
      <c r="E19" s="361" t="s">
        <v>132</v>
      </c>
      <c r="F19" s="48" t="s">
        <v>155</v>
      </c>
      <c r="G19" s="62" t="s">
        <v>16</v>
      </c>
      <c r="H19" s="392">
        <v>1980893.4366587603</v>
      </c>
      <c r="I19" s="392">
        <v>2125106.6210455638</v>
      </c>
      <c r="J19" s="392">
        <v>2278014.7956206133</v>
      </c>
      <c r="K19" s="392">
        <v>2430662.6127418615</v>
      </c>
      <c r="L19" s="392">
        <v>2539560.6409907504</v>
      </c>
      <c r="M19" s="392">
        <v>2659613.1723922207</v>
      </c>
      <c r="N19" s="392">
        <v>2775751.6741989418</v>
      </c>
      <c r="O19" s="392">
        <v>2900850.946284974</v>
      </c>
      <c r="P19" s="392">
        <v>3030353.4019991262</v>
      </c>
      <c r="Q19" s="392">
        <v>3130158.5478082402</v>
      </c>
      <c r="R19" s="392">
        <v>3199448.10541612</v>
      </c>
      <c r="S19" s="392">
        <v>3329545.3030954576</v>
      </c>
      <c r="T19" s="392">
        <v>3434832.5793386674</v>
      </c>
      <c r="U19" s="392">
        <v>3549913.8404162508</v>
      </c>
      <c r="V19" s="392">
        <v>3645999.8626605296</v>
      </c>
      <c r="W19" s="392">
        <v>3717660.9320325721</v>
      </c>
      <c r="X19" s="392">
        <v>3792651.1004277612</v>
      </c>
      <c r="Y19" s="392">
        <v>3880788.3115680763</v>
      </c>
      <c r="Z19" s="392">
        <v>4065995.6216148324</v>
      </c>
      <c r="AA19" s="392">
        <v>4179219.4360067705</v>
      </c>
      <c r="AB19" s="392">
        <v>4373140.9440953806</v>
      </c>
      <c r="AC19" s="392">
        <v>4577244.7164250435</v>
      </c>
      <c r="AD19" s="392">
        <v>4886513.4300199589</v>
      </c>
      <c r="AE19" s="392">
        <v>5206676.4691390675</v>
      </c>
      <c r="AF19" s="392">
        <v>5476576.126203307</v>
      </c>
      <c r="AG19" s="392">
        <v>5763632.9300790485</v>
      </c>
      <c r="AH19" s="392">
        <v>6186825.457502285</v>
      </c>
      <c r="AI19" s="392">
        <v>6827671.1192756798</v>
      </c>
      <c r="AJ19" s="392">
        <v>7397380.0371213704</v>
      </c>
      <c r="AK19" s="392">
        <v>7829890.6207264708</v>
      </c>
      <c r="AL19" s="392">
        <v>8225598.8474336006</v>
      </c>
      <c r="AM19" s="392">
        <v>8566417.3197904043</v>
      </c>
      <c r="AN19" s="392">
        <v>8783828.6534232087</v>
      </c>
      <c r="AO19" s="392">
        <v>8994821.2405844163</v>
      </c>
      <c r="AP19" s="392">
        <v>9375586.4711982124</v>
      </c>
      <c r="AQ19" s="392">
        <v>9674163.1354844905</v>
      </c>
      <c r="AR19" s="392">
        <v>10168849.74435233</v>
      </c>
      <c r="AS19" s="392">
        <v>10610193.631308638</v>
      </c>
      <c r="AT19" s="392">
        <v>11208568.876192559</v>
      </c>
      <c r="AU19" s="392">
        <v>12047469.86825585</v>
      </c>
      <c r="AV19" s="392">
        <v>12759856.532379787</v>
      </c>
      <c r="AW19" s="392">
        <v>13472511.219906479</v>
      </c>
      <c r="AX19" s="392">
        <v>14461249.205810331</v>
      </c>
      <c r="AY19" s="392">
        <v>15275442.039461046</v>
      </c>
      <c r="AZ19" s="392">
        <v>16229445.321353881</v>
      </c>
      <c r="BA19" s="392">
        <v>17265262.128296174</v>
      </c>
      <c r="BB19" s="392">
        <v>18053997.131642692</v>
      </c>
      <c r="BC19" s="392">
        <v>18538871.974234901</v>
      </c>
      <c r="BD19" s="392">
        <v>18762412.45288147</v>
      </c>
      <c r="BE19" s="392">
        <v>18772563.29504735</v>
      </c>
      <c r="BF19" s="392">
        <v>18709748.57492622</v>
      </c>
      <c r="BG19" s="392">
        <v>18800876.614371486</v>
      </c>
      <c r="BH19" s="392">
        <v>18592460.065954693</v>
      </c>
      <c r="BI19" s="392">
        <v>18566734.897229228</v>
      </c>
      <c r="BJ19" s="392">
        <v>18635378.848572224</v>
      </c>
      <c r="BK19" s="392">
        <v>18737558.209763385</v>
      </c>
      <c r="BL19" s="373"/>
      <c r="BM19" s="390"/>
      <c r="BN19" s="390"/>
    </row>
    <row r="20" spans="3:66" x14ac:dyDescent="0.2">
      <c r="C20" s="48" t="s">
        <v>27</v>
      </c>
      <c r="D20" s="49" t="s">
        <v>337</v>
      </c>
      <c r="E20" s="361" t="s">
        <v>132</v>
      </c>
      <c r="F20" s="48" t="s">
        <v>155</v>
      </c>
      <c r="G20" s="62" t="s">
        <v>16</v>
      </c>
      <c r="H20" s="392">
        <v>3008282.5527890385</v>
      </c>
      <c r="I20" s="392">
        <v>3240475.7841954827</v>
      </c>
      <c r="J20" s="392">
        <v>3508952.867678144</v>
      </c>
      <c r="K20" s="392">
        <v>3759180.0453529037</v>
      </c>
      <c r="L20" s="392">
        <v>3925547.2617058302</v>
      </c>
      <c r="M20" s="392">
        <v>4153929.6595266331</v>
      </c>
      <c r="N20" s="392">
        <v>4316664.8151061069</v>
      </c>
      <c r="O20" s="392">
        <v>4599903.9874972384</v>
      </c>
      <c r="P20" s="392">
        <v>4985345.8880194854</v>
      </c>
      <c r="Q20" s="392">
        <v>5372352.873851019</v>
      </c>
      <c r="R20" s="392">
        <v>5919788.9858835489</v>
      </c>
      <c r="S20" s="392">
        <v>6461002.2013155129</v>
      </c>
      <c r="T20" s="392">
        <v>6770130.0086979633</v>
      </c>
      <c r="U20" s="392">
        <v>7003324.8002577107</v>
      </c>
      <c r="V20" s="392">
        <v>7132515.2049802523</v>
      </c>
      <c r="W20" s="392">
        <v>7234973.4891679483</v>
      </c>
      <c r="X20" s="392">
        <v>7401834.3694899902</v>
      </c>
      <c r="Y20" s="392">
        <v>7708347.4155144868</v>
      </c>
      <c r="Z20" s="392">
        <v>8089595.1863870062</v>
      </c>
      <c r="AA20" s="392">
        <v>8512588.089494817</v>
      </c>
      <c r="AB20" s="392">
        <v>8962873.7369157895</v>
      </c>
      <c r="AC20" s="392">
        <v>9753019.9451015107</v>
      </c>
      <c r="AD20" s="392">
        <v>10441427.630036028</v>
      </c>
      <c r="AE20" s="392">
        <v>11036415.632660143</v>
      </c>
      <c r="AF20" s="392">
        <v>11746658.498564348</v>
      </c>
      <c r="AG20" s="392">
        <v>12830299.270326236</v>
      </c>
      <c r="AH20" s="392">
        <v>13917391.754302055</v>
      </c>
      <c r="AI20" s="392">
        <v>15101952.01652064</v>
      </c>
      <c r="AJ20" s="392">
        <v>16262282.908425309</v>
      </c>
      <c r="AK20" s="392">
        <v>17424827.733123399</v>
      </c>
      <c r="AL20" s="392">
        <v>18656519.414374702</v>
      </c>
      <c r="AM20" s="392">
        <v>20039620.996440373</v>
      </c>
      <c r="AN20" s="392">
        <v>20900953.394457035</v>
      </c>
      <c r="AO20" s="392">
        <v>22027665.198912051</v>
      </c>
      <c r="AP20" s="392">
        <v>22979470.624832533</v>
      </c>
      <c r="AQ20" s="392">
        <v>23998999.448553942</v>
      </c>
      <c r="AR20" s="392">
        <v>24856124.686969519</v>
      </c>
      <c r="AS20" s="392">
        <v>25769108.395304587</v>
      </c>
      <c r="AT20" s="392">
        <v>26647693.534670774</v>
      </c>
      <c r="AU20" s="392">
        <v>27869920.272562943</v>
      </c>
      <c r="AV20" s="392">
        <v>29678139.861743584</v>
      </c>
      <c r="AW20" s="392">
        <v>31099532.12583496</v>
      </c>
      <c r="AX20" s="392">
        <v>32816252.036956541</v>
      </c>
      <c r="AY20" s="392">
        <v>34713622.83845605</v>
      </c>
      <c r="AZ20" s="392">
        <v>36693508.302180395</v>
      </c>
      <c r="BA20" s="392">
        <v>38969984.45397047</v>
      </c>
      <c r="BB20" s="392">
        <v>40433317.813836902</v>
      </c>
      <c r="BC20" s="392">
        <v>41552907.332222551</v>
      </c>
      <c r="BD20" s="392">
        <v>42044709.918347746</v>
      </c>
      <c r="BE20" s="392">
        <v>41854526.07724338</v>
      </c>
      <c r="BF20" s="392">
        <v>41483531.199123591</v>
      </c>
      <c r="BG20" s="392">
        <v>41584383.421165347</v>
      </c>
      <c r="BH20" s="392">
        <v>41339812.304723978</v>
      </c>
      <c r="BI20" s="392">
        <v>40897902.632465139</v>
      </c>
      <c r="BJ20" s="392">
        <v>40550150.947151423</v>
      </c>
      <c r="BK20" s="392">
        <v>40277932.894345678</v>
      </c>
      <c r="BL20" s="373"/>
      <c r="BM20" s="390"/>
      <c r="BN20" s="390"/>
    </row>
    <row r="21" spans="3:66" x14ac:dyDescent="0.2">
      <c r="C21" s="48" t="s">
        <v>28</v>
      </c>
      <c r="D21" s="49" t="s">
        <v>337</v>
      </c>
      <c r="E21" s="361" t="s">
        <v>132</v>
      </c>
      <c r="F21" s="48" t="s">
        <v>155</v>
      </c>
      <c r="G21" s="62" t="s">
        <v>16</v>
      </c>
      <c r="H21" s="392">
        <v>3498619.3427841929</v>
      </c>
      <c r="I21" s="392">
        <v>4565547.8106215401</v>
      </c>
      <c r="J21" s="392">
        <v>5662989.8760285079</v>
      </c>
      <c r="K21" s="392">
        <v>6637149.4511358812</v>
      </c>
      <c r="L21" s="392">
        <v>7386836.3330390584</v>
      </c>
      <c r="M21" s="392">
        <v>8695495.0725404508</v>
      </c>
      <c r="N21" s="392">
        <v>9921904.6345803551</v>
      </c>
      <c r="O21" s="392">
        <v>11626286.730439309</v>
      </c>
      <c r="P21" s="392">
        <v>13081496.330224045</v>
      </c>
      <c r="Q21" s="392">
        <v>14107913.261454724</v>
      </c>
      <c r="R21" s="392">
        <v>15140358.052142104</v>
      </c>
      <c r="S21" s="392">
        <v>16459472.312038347</v>
      </c>
      <c r="T21" s="392">
        <v>17068450.816111937</v>
      </c>
      <c r="U21" s="392">
        <v>18419554.640096761</v>
      </c>
      <c r="V21" s="392">
        <v>19425832.62397325</v>
      </c>
      <c r="W21" s="392">
        <v>20148700.615397692</v>
      </c>
      <c r="X21" s="392">
        <v>20861130.211934153</v>
      </c>
      <c r="Y21" s="392">
        <v>21597722.389512204</v>
      </c>
      <c r="Z21" s="392">
        <v>22902947.00615482</v>
      </c>
      <c r="AA21" s="392">
        <v>23408288.289820127</v>
      </c>
      <c r="AB21" s="392">
        <v>24019088.121489983</v>
      </c>
      <c r="AC21" s="392">
        <v>25389372.464642882</v>
      </c>
      <c r="AD21" s="392">
        <v>26871948.431554675</v>
      </c>
      <c r="AE21" s="392">
        <v>28402228.973299276</v>
      </c>
      <c r="AF21" s="392">
        <v>30938510.383121576</v>
      </c>
      <c r="AG21" s="392">
        <v>33170204.727970429</v>
      </c>
      <c r="AH21" s="392">
        <v>35925334.52234818</v>
      </c>
      <c r="AI21" s="392">
        <v>39779005.748622134</v>
      </c>
      <c r="AJ21" s="392">
        <v>42353966.616292968</v>
      </c>
      <c r="AK21" s="392">
        <v>44350755.590149023</v>
      </c>
      <c r="AL21" s="392">
        <v>46126863.885697931</v>
      </c>
      <c r="AM21" s="392">
        <v>48042310.892095149</v>
      </c>
      <c r="AN21" s="392">
        <v>49704545.165482178</v>
      </c>
      <c r="AO21" s="392">
        <v>51777338.501264289</v>
      </c>
      <c r="AP21" s="392">
        <v>54405692.273183793</v>
      </c>
      <c r="AQ21" s="392">
        <v>57431899.871658012</v>
      </c>
      <c r="AR21" s="392">
        <v>59093236.835208483</v>
      </c>
      <c r="AS21" s="392">
        <v>62228489.491577953</v>
      </c>
      <c r="AT21" s="392">
        <v>65967747.634192944</v>
      </c>
      <c r="AU21" s="392">
        <v>67692605.364895135</v>
      </c>
      <c r="AV21" s="392">
        <v>68870617.762471646</v>
      </c>
      <c r="AW21" s="392">
        <v>74449995.303576916</v>
      </c>
      <c r="AX21" s="392">
        <v>79009114.605475441</v>
      </c>
      <c r="AY21" s="392">
        <v>82609974.42710945</v>
      </c>
      <c r="AZ21" s="392">
        <v>84671250.128106609</v>
      </c>
      <c r="BA21" s="392">
        <v>86157979.319692165</v>
      </c>
      <c r="BB21" s="392">
        <v>87407536.973757237</v>
      </c>
      <c r="BC21" s="392">
        <v>87616554.673583031</v>
      </c>
      <c r="BD21" s="392">
        <v>87222807.824288189</v>
      </c>
      <c r="BE21" s="392">
        <v>84918942.146030247</v>
      </c>
      <c r="BF21" s="392">
        <v>82660440.789330319</v>
      </c>
      <c r="BG21" s="392">
        <v>81341716.528586984</v>
      </c>
      <c r="BH21" s="392">
        <v>80223571.843878448</v>
      </c>
      <c r="BI21" s="392">
        <v>78031209.578811526</v>
      </c>
      <c r="BJ21" s="392">
        <v>76321762.855008364</v>
      </c>
      <c r="BK21" s="392">
        <v>74820490.877654731</v>
      </c>
      <c r="BL21" s="373"/>
      <c r="BM21" s="390"/>
      <c r="BN21" s="390"/>
    </row>
    <row r="22" spans="3:66" x14ac:dyDescent="0.2">
      <c r="C22" s="48" t="s">
        <v>29</v>
      </c>
      <c r="D22" s="49" t="s">
        <v>337</v>
      </c>
      <c r="E22" s="361" t="s">
        <v>132</v>
      </c>
      <c r="F22" s="48" t="s">
        <v>155</v>
      </c>
      <c r="G22" s="62" t="s">
        <v>16</v>
      </c>
      <c r="H22" s="392">
        <v>710955.11901541671</v>
      </c>
      <c r="I22" s="392">
        <v>771424.5393420147</v>
      </c>
      <c r="J22" s="392">
        <v>848201.84062677971</v>
      </c>
      <c r="K22" s="392">
        <v>925856.66923910764</v>
      </c>
      <c r="L22" s="392">
        <v>967243.90420109418</v>
      </c>
      <c r="M22" s="392">
        <v>1032143.5917997637</v>
      </c>
      <c r="N22" s="392">
        <v>1120665.102368834</v>
      </c>
      <c r="O22" s="392">
        <v>1265341.5938564348</v>
      </c>
      <c r="P22" s="392">
        <v>1360423.7043216939</v>
      </c>
      <c r="Q22" s="392">
        <v>1455573.9374467314</v>
      </c>
      <c r="R22" s="392">
        <v>1632146.6085473585</v>
      </c>
      <c r="S22" s="392">
        <v>1830853.8944385967</v>
      </c>
      <c r="T22" s="392">
        <v>1976717.4627919914</v>
      </c>
      <c r="U22" s="392">
        <v>2177235.9521338185</v>
      </c>
      <c r="V22" s="392">
        <v>2396583.7301098546</v>
      </c>
      <c r="W22" s="392">
        <v>2515812.0985346921</v>
      </c>
      <c r="X22" s="392">
        <v>2642110.8480042815</v>
      </c>
      <c r="Y22" s="392">
        <v>2782898.8291498953</v>
      </c>
      <c r="Z22" s="392">
        <v>2999132.665214072</v>
      </c>
      <c r="AA22" s="392">
        <v>3200829.9782674392</v>
      </c>
      <c r="AB22" s="392">
        <v>3377775.9204018456</v>
      </c>
      <c r="AC22" s="392">
        <v>3737484.7792503475</v>
      </c>
      <c r="AD22" s="392">
        <v>4162214.5911767259</v>
      </c>
      <c r="AE22" s="392">
        <v>4567317.6128494572</v>
      </c>
      <c r="AF22" s="392">
        <v>4950863.189477169</v>
      </c>
      <c r="AG22" s="392">
        <v>5495718.4418493956</v>
      </c>
      <c r="AH22" s="392">
        <v>6115517.3908929303</v>
      </c>
      <c r="AI22" s="392">
        <v>6656888.7543931054</v>
      </c>
      <c r="AJ22" s="392">
        <v>7089124.8666373184</v>
      </c>
      <c r="AK22" s="392">
        <v>7539202.6984408982</v>
      </c>
      <c r="AL22" s="392">
        <v>7924865.8348647915</v>
      </c>
      <c r="AM22" s="392">
        <v>8385405.5731984675</v>
      </c>
      <c r="AN22" s="392">
        <v>8736599.6225310322</v>
      </c>
      <c r="AO22" s="392">
        <v>9136663.2131511495</v>
      </c>
      <c r="AP22" s="392">
        <v>9558640.3018403202</v>
      </c>
      <c r="AQ22" s="392">
        <v>9953301.7649493776</v>
      </c>
      <c r="AR22" s="392">
        <v>10127717.586489504</v>
      </c>
      <c r="AS22" s="392">
        <v>10434465.582226206</v>
      </c>
      <c r="AT22" s="392">
        <v>10675746.325950861</v>
      </c>
      <c r="AU22" s="392">
        <v>11007464.981733503</v>
      </c>
      <c r="AV22" s="392">
        <v>11393504.50786528</v>
      </c>
      <c r="AW22" s="392">
        <v>11783171.995805588</v>
      </c>
      <c r="AX22" s="392">
        <v>12380281.565710139</v>
      </c>
      <c r="AY22" s="392">
        <v>13006365.007937785</v>
      </c>
      <c r="AZ22" s="392">
        <v>13960222.279031146</v>
      </c>
      <c r="BA22" s="392">
        <v>14866875.222443545</v>
      </c>
      <c r="BB22" s="392">
        <v>15512469.994266132</v>
      </c>
      <c r="BC22" s="392">
        <v>15759165.985366255</v>
      </c>
      <c r="BD22" s="392">
        <v>15724034.530278206</v>
      </c>
      <c r="BE22" s="392">
        <v>15582557.62253667</v>
      </c>
      <c r="BF22" s="392">
        <v>15338112.602474621</v>
      </c>
      <c r="BG22" s="392">
        <v>15298707.497377757</v>
      </c>
      <c r="BH22" s="392">
        <v>15212218.735560507</v>
      </c>
      <c r="BI22" s="392">
        <v>15396547.56296717</v>
      </c>
      <c r="BJ22" s="392">
        <v>15654035.665522223</v>
      </c>
      <c r="BK22" s="392">
        <v>15996100.522420317</v>
      </c>
      <c r="BL22" s="373"/>
      <c r="BM22" s="390"/>
      <c r="BN22" s="390"/>
    </row>
    <row r="23" spans="3:66" x14ac:dyDescent="0.2">
      <c r="C23" s="48" t="s">
        <v>30</v>
      </c>
      <c r="D23" s="49" t="s">
        <v>337</v>
      </c>
      <c r="E23" s="361" t="s">
        <v>132</v>
      </c>
      <c r="F23" s="48" t="s">
        <v>155</v>
      </c>
      <c r="G23" s="62" t="s">
        <v>16</v>
      </c>
      <c r="H23" s="392">
        <v>1069068.1531498493</v>
      </c>
      <c r="I23" s="392">
        <v>1152196.5246283093</v>
      </c>
      <c r="J23" s="392">
        <v>1235455.1819368738</v>
      </c>
      <c r="K23" s="392">
        <v>1294321.9761819115</v>
      </c>
      <c r="L23" s="392">
        <v>1330606.9986333111</v>
      </c>
      <c r="M23" s="392">
        <v>1384033.7639265649</v>
      </c>
      <c r="N23" s="392">
        <v>1421802.4251620707</v>
      </c>
      <c r="O23" s="392">
        <v>1456542.6382678992</v>
      </c>
      <c r="P23" s="392">
        <v>1495259.6603844732</v>
      </c>
      <c r="Q23" s="392">
        <v>1541232.9427868032</v>
      </c>
      <c r="R23" s="392">
        <v>1596304.8937160126</v>
      </c>
      <c r="S23" s="392">
        <v>1651664.3412102212</v>
      </c>
      <c r="T23" s="392">
        <v>1751115.1477738947</v>
      </c>
      <c r="U23" s="392">
        <v>1939687.1951937939</v>
      </c>
      <c r="V23" s="392">
        <v>2046711.2889541287</v>
      </c>
      <c r="W23" s="392">
        <v>2233134.5507135326</v>
      </c>
      <c r="X23" s="392">
        <v>2238791.8737320481</v>
      </c>
      <c r="Y23" s="392">
        <v>2229566.2907321109</v>
      </c>
      <c r="Z23" s="392">
        <v>2305909.3638797952</v>
      </c>
      <c r="AA23" s="392">
        <v>2407481.5346163842</v>
      </c>
      <c r="AB23" s="392">
        <v>2487281.9115251061</v>
      </c>
      <c r="AC23" s="392">
        <v>2729803.4814529573</v>
      </c>
      <c r="AD23" s="392">
        <v>3057738.4257302666</v>
      </c>
      <c r="AE23" s="392">
        <v>3370297.0853558481</v>
      </c>
      <c r="AF23" s="392">
        <v>3655003.918694037</v>
      </c>
      <c r="AG23" s="392">
        <v>4002640.3638062999</v>
      </c>
      <c r="AH23" s="392">
        <v>4376723.3183310488</v>
      </c>
      <c r="AI23" s="392">
        <v>4861308.3198665557</v>
      </c>
      <c r="AJ23" s="392">
        <v>5297729.7210336104</v>
      </c>
      <c r="AK23" s="392">
        <v>5576517.2302008085</v>
      </c>
      <c r="AL23" s="392">
        <v>5833564.8447365612</v>
      </c>
      <c r="AM23" s="392">
        <v>6161252.1559984032</v>
      </c>
      <c r="AN23" s="392">
        <v>6471819.880840308</v>
      </c>
      <c r="AO23" s="392">
        <v>6785634.4941336047</v>
      </c>
      <c r="AP23" s="392">
        <v>7098367.7202650914</v>
      </c>
      <c r="AQ23" s="392">
        <v>7375383.3741963524</v>
      </c>
      <c r="AR23" s="392">
        <v>7610399.3477467317</v>
      </c>
      <c r="AS23" s="392">
        <v>7979829.855796678</v>
      </c>
      <c r="AT23" s="392">
        <v>8271818.4965113066</v>
      </c>
      <c r="AU23" s="392">
        <v>8642177.5549845546</v>
      </c>
      <c r="AV23" s="392">
        <v>9016254.0504029281</v>
      </c>
      <c r="AW23" s="392">
        <v>9159607.4997016545</v>
      </c>
      <c r="AX23" s="392">
        <v>9341961.2953837216</v>
      </c>
      <c r="AY23" s="392">
        <v>10005873.498159571</v>
      </c>
      <c r="AZ23" s="392">
        <v>10428834.94498682</v>
      </c>
      <c r="BA23" s="392">
        <v>10850622.075648125</v>
      </c>
      <c r="BB23" s="392">
        <v>11293985.890487477</v>
      </c>
      <c r="BC23" s="392">
        <v>11535912.172571363</v>
      </c>
      <c r="BD23" s="392">
        <v>11332377.775774769</v>
      </c>
      <c r="BE23" s="392">
        <v>11084802.790552454</v>
      </c>
      <c r="BF23" s="392">
        <v>10781873.56009436</v>
      </c>
      <c r="BG23" s="392">
        <v>10593387.480389278</v>
      </c>
      <c r="BH23" s="392">
        <v>10383171.311601581</v>
      </c>
      <c r="BI23" s="392">
        <v>10292529.756157389</v>
      </c>
      <c r="BJ23" s="392">
        <v>10260863.763607824</v>
      </c>
      <c r="BK23" s="392">
        <v>10221593.730279328</v>
      </c>
      <c r="BL23" s="373"/>
      <c r="BM23" s="390"/>
      <c r="BN23" s="390"/>
    </row>
    <row r="24" spans="3:66" x14ac:dyDescent="0.2">
      <c r="C24" s="48" t="s">
        <v>31</v>
      </c>
      <c r="D24" s="49" t="s">
        <v>337</v>
      </c>
      <c r="E24" s="361" t="s">
        <v>132</v>
      </c>
      <c r="F24" s="48" t="s">
        <v>155</v>
      </c>
      <c r="G24" s="62" t="s">
        <v>16</v>
      </c>
      <c r="H24" s="392">
        <v>1803018.1981107146</v>
      </c>
      <c r="I24" s="392">
        <v>1994678.0173467114</v>
      </c>
      <c r="J24" s="392">
        <v>2264446.3409371357</v>
      </c>
      <c r="K24" s="392">
        <v>2566838.6341804825</v>
      </c>
      <c r="L24" s="392">
        <v>2827822.9107193518</v>
      </c>
      <c r="M24" s="392">
        <v>3135535.0730223847</v>
      </c>
      <c r="N24" s="392">
        <v>3413463.7431332748</v>
      </c>
      <c r="O24" s="392">
        <v>3813314.8638499668</v>
      </c>
      <c r="P24" s="392">
        <v>4284384.7903613411</v>
      </c>
      <c r="Q24" s="392">
        <v>4556398.9776630336</v>
      </c>
      <c r="R24" s="392">
        <v>4882773.9332455443</v>
      </c>
      <c r="S24" s="392">
        <v>5142049.6838629125</v>
      </c>
      <c r="T24" s="392">
        <v>5502476.8091410454</v>
      </c>
      <c r="U24" s="392">
        <v>5938977.8532176195</v>
      </c>
      <c r="V24" s="392">
        <v>6146587.7539927065</v>
      </c>
      <c r="W24" s="392">
        <v>6243310.8637545547</v>
      </c>
      <c r="X24" s="392">
        <v>6462213.8266192907</v>
      </c>
      <c r="Y24" s="392">
        <v>6772062.2561376095</v>
      </c>
      <c r="Z24" s="392">
        <v>7477395.8126367982</v>
      </c>
      <c r="AA24" s="392">
        <v>7976500.8650834346</v>
      </c>
      <c r="AB24" s="392">
        <v>8617099.503461834</v>
      </c>
      <c r="AC24" s="392">
        <v>9423062.5253338031</v>
      </c>
      <c r="AD24" s="392">
        <v>10279881.874607103</v>
      </c>
      <c r="AE24" s="392">
        <v>10880520.068631908</v>
      </c>
      <c r="AF24" s="392">
        <v>11357402.890502006</v>
      </c>
      <c r="AG24" s="392">
        <v>12522782.803138364</v>
      </c>
      <c r="AH24" s="392">
        <v>13650605.134745784</v>
      </c>
      <c r="AI24" s="392">
        <v>15021012.573491002</v>
      </c>
      <c r="AJ24" s="392">
        <v>16302074.069580626</v>
      </c>
      <c r="AK24" s="392">
        <v>17536941.65724447</v>
      </c>
      <c r="AL24" s="392">
        <v>18583241.627733894</v>
      </c>
      <c r="AM24" s="392">
        <v>19547943.806565396</v>
      </c>
      <c r="AN24" s="392">
        <v>20285722.05567243</v>
      </c>
      <c r="AO24" s="392">
        <v>20814791.853605799</v>
      </c>
      <c r="AP24" s="392">
        <v>21150825.758726802</v>
      </c>
      <c r="AQ24" s="392">
        <v>21739911.430789106</v>
      </c>
      <c r="AR24" s="392">
        <v>21919221.291150276</v>
      </c>
      <c r="AS24" s="392">
        <v>22558282.295138776</v>
      </c>
      <c r="AT24" s="392">
        <v>23475782.102609493</v>
      </c>
      <c r="AU24" s="392">
        <v>24291815.835813541</v>
      </c>
      <c r="AV24" s="392">
        <v>25457748.820701309</v>
      </c>
      <c r="AW24" s="392">
        <v>26090000.465729751</v>
      </c>
      <c r="AX24" s="392">
        <v>27003550.17058672</v>
      </c>
      <c r="AY24" s="392">
        <v>28303352.3223488</v>
      </c>
      <c r="AZ24" s="392">
        <v>29351016.371129416</v>
      </c>
      <c r="BA24" s="392">
        <v>30920959.989527412</v>
      </c>
      <c r="BB24" s="392">
        <v>31808161.021501213</v>
      </c>
      <c r="BC24" s="392">
        <v>32631295.743004948</v>
      </c>
      <c r="BD24" s="392">
        <v>32977730.334119987</v>
      </c>
      <c r="BE24" s="392">
        <v>32812673.814613272</v>
      </c>
      <c r="BF24" s="392">
        <v>32402353.565379269</v>
      </c>
      <c r="BG24" s="392">
        <v>32118021.533168688</v>
      </c>
      <c r="BH24" s="392">
        <v>31854169.010038313</v>
      </c>
      <c r="BI24" s="392">
        <v>31495058.387807455</v>
      </c>
      <c r="BJ24" s="392">
        <v>31289069.739527941</v>
      </c>
      <c r="BK24" s="392">
        <v>31099401.340976581</v>
      </c>
      <c r="BL24" s="373"/>
      <c r="BM24" s="390"/>
      <c r="BN24" s="390"/>
    </row>
    <row r="25" spans="3:66" x14ac:dyDescent="0.2">
      <c r="C25" s="48" t="s">
        <v>32</v>
      </c>
      <c r="D25" s="49" t="s">
        <v>337</v>
      </c>
      <c r="E25" s="361" t="s">
        <v>132</v>
      </c>
      <c r="F25" s="48" t="s">
        <v>155</v>
      </c>
      <c r="G25" s="62" t="s">
        <v>16</v>
      </c>
      <c r="H25" s="392">
        <v>403881.14478915441</v>
      </c>
      <c r="I25" s="392">
        <v>444877.62011877797</v>
      </c>
      <c r="J25" s="392">
        <v>485553.56891867705</v>
      </c>
      <c r="K25" s="392">
        <v>521874.72401500324</v>
      </c>
      <c r="L25" s="392">
        <v>560295.39916920871</v>
      </c>
      <c r="M25" s="392">
        <v>598306.0766232129</v>
      </c>
      <c r="N25" s="392">
        <v>631996.19048363983</v>
      </c>
      <c r="O25" s="392">
        <v>663502.23228435521</v>
      </c>
      <c r="P25" s="392">
        <v>705341.04121618439</v>
      </c>
      <c r="Q25" s="392">
        <v>728708.94182884332</v>
      </c>
      <c r="R25" s="392">
        <v>755818.24667109142</v>
      </c>
      <c r="S25" s="392">
        <v>779946.76080901327</v>
      </c>
      <c r="T25" s="392">
        <v>842878.47310986801</v>
      </c>
      <c r="U25" s="392">
        <v>894382.49836095248</v>
      </c>
      <c r="V25" s="392">
        <v>927338.7032916157</v>
      </c>
      <c r="W25" s="392">
        <v>963774.54050406942</v>
      </c>
      <c r="X25" s="392">
        <v>1026420.8030771974</v>
      </c>
      <c r="Y25" s="392">
        <v>1068224.9660983093</v>
      </c>
      <c r="Z25" s="392">
        <v>1163486.7991814511</v>
      </c>
      <c r="AA25" s="392">
        <v>1241001.509592799</v>
      </c>
      <c r="AB25" s="392">
        <v>1314428.9061328745</v>
      </c>
      <c r="AC25" s="392">
        <v>1404976.0746202006</v>
      </c>
      <c r="AD25" s="392">
        <v>1488635.8684114104</v>
      </c>
      <c r="AE25" s="392">
        <v>1583179.3117924323</v>
      </c>
      <c r="AF25" s="392">
        <v>1688168.658700997</v>
      </c>
      <c r="AG25" s="392">
        <v>1881074.187140713</v>
      </c>
      <c r="AH25" s="392">
        <v>2062172.7387227502</v>
      </c>
      <c r="AI25" s="392">
        <v>2206541.998323258</v>
      </c>
      <c r="AJ25" s="392">
        <v>2319131.0978757334</v>
      </c>
      <c r="AK25" s="392">
        <v>2422907.4679445606</v>
      </c>
      <c r="AL25" s="392">
        <v>2516385.9075735612</v>
      </c>
      <c r="AM25" s="392">
        <v>2636545.7462570355</v>
      </c>
      <c r="AN25" s="392">
        <v>2709130.9178539775</v>
      </c>
      <c r="AO25" s="392">
        <v>2792254.8053185539</v>
      </c>
      <c r="AP25" s="392">
        <v>2917630.859768732</v>
      </c>
      <c r="AQ25" s="392">
        <v>3065748.6015910166</v>
      </c>
      <c r="AR25" s="392">
        <v>3203784.3875923092</v>
      </c>
      <c r="AS25" s="392">
        <v>3362876.2798144692</v>
      </c>
      <c r="AT25" s="392">
        <v>3662194.196320314</v>
      </c>
      <c r="AU25" s="392">
        <v>3938941.2666261462</v>
      </c>
      <c r="AV25" s="392">
        <v>4082443.7015156196</v>
      </c>
      <c r="AW25" s="392">
        <v>4181677.7780426322</v>
      </c>
      <c r="AX25" s="392">
        <v>4438549.7696755081</v>
      </c>
      <c r="AY25" s="392">
        <v>4690445.2947876733</v>
      </c>
      <c r="AZ25" s="392">
        <v>4884478.4205183694</v>
      </c>
      <c r="BA25" s="392">
        <v>5076785.3157093432</v>
      </c>
      <c r="BB25" s="392">
        <v>5216091.786920663</v>
      </c>
      <c r="BC25" s="392">
        <v>5296486.6420106227</v>
      </c>
      <c r="BD25" s="392">
        <v>5312158.4370725593</v>
      </c>
      <c r="BE25" s="392">
        <v>5288154.3925090004</v>
      </c>
      <c r="BF25" s="392">
        <v>5288158.6751672067</v>
      </c>
      <c r="BG25" s="392">
        <v>5322557.6942700231</v>
      </c>
      <c r="BH25" s="392">
        <v>5273624.4826242672</v>
      </c>
      <c r="BI25" s="392">
        <v>5258722.9540327322</v>
      </c>
      <c r="BJ25" s="392">
        <v>5265873.6140128579</v>
      </c>
      <c r="BK25" s="392">
        <v>5270843.240639207</v>
      </c>
      <c r="BL25" s="373"/>
      <c r="BM25" s="390"/>
      <c r="BN25" s="390"/>
    </row>
    <row r="26" spans="3:66" x14ac:dyDescent="0.2">
      <c r="C26" s="48" t="s">
        <v>141</v>
      </c>
      <c r="D26" s="49" t="s">
        <v>337</v>
      </c>
      <c r="E26" s="361" t="s">
        <v>132</v>
      </c>
      <c r="F26" s="48" t="s">
        <v>155</v>
      </c>
      <c r="G26" s="62" t="s">
        <v>16</v>
      </c>
      <c r="H26" s="342">
        <v>41508888.366354957</v>
      </c>
      <c r="I26" s="342">
        <v>46385733.413800098</v>
      </c>
      <c r="J26" s="342">
        <v>52278365.1184076</v>
      </c>
      <c r="K26" s="342">
        <v>58036327.096578985</v>
      </c>
      <c r="L26" s="342">
        <v>62904223.556680918</v>
      </c>
      <c r="M26" s="342">
        <v>68691935.766382277</v>
      </c>
      <c r="N26" s="342">
        <v>74602082.3054232</v>
      </c>
      <c r="O26" s="342">
        <v>82285907.854808956</v>
      </c>
      <c r="P26" s="342">
        <v>89274412.73609823</v>
      </c>
      <c r="Q26" s="342">
        <v>95884549.517352328</v>
      </c>
      <c r="R26" s="342">
        <v>102076595.78690512</v>
      </c>
      <c r="S26" s="342">
        <v>109076207.65494043</v>
      </c>
      <c r="T26" s="342">
        <v>114795715.29932293</v>
      </c>
      <c r="U26" s="342">
        <v>122018348.41946931</v>
      </c>
      <c r="V26" s="342">
        <v>126907655.25950387</v>
      </c>
      <c r="W26" s="342">
        <v>129975049.23939729</v>
      </c>
      <c r="X26" s="342">
        <v>133176913.35397652</v>
      </c>
      <c r="Y26" s="342">
        <v>137603882.21679574</v>
      </c>
      <c r="Z26" s="342">
        <v>145649300.91315466</v>
      </c>
      <c r="AA26" s="342">
        <v>152544540.47458851</v>
      </c>
      <c r="AB26" s="342">
        <v>160263556.17480135</v>
      </c>
      <c r="AC26" s="342">
        <v>171419894.23469907</v>
      </c>
      <c r="AD26" s="342">
        <v>183421769.56029427</v>
      </c>
      <c r="AE26" s="342">
        <v>194854552.27172139</v>
      </c>
      <c r="AF26" s="342">
        <v>208956483.05391955</v>
      </c>
      <c r="AG26" s="342">
        <v>228408687.87893718</v>
      </c>
      <c r="AH26" s="342">
        <v>251551044.08726066</v>
      </c>
      <c r="AI26" s="342">
        <v>274851294.57479936</v>
      </c>
      <c r="AJ26" s="342">
        <v>292931939.26047641</v>
      </c>
      <c r="AK26" s="342">
        <v>310158006.43091929</v>
      </c>
      <c r="AL26" s="342">
        <v>326339132.99588186</v>
      </c>
      <c r="AM26" s="342">
        <v>342337039.66556698</v>
      </c>
      <c r="AN26" s="342">
        <v>354162090.49345934</v>
      </c>
      <c r="AO26" s="342">
        <v>366413077.30750251</v>
      </c>
      <c r="AP26" s="342">
        <v>380598097.88009596</v>
      </c>
      <c r="AQ26" s="342">
        <v>395418911.8600176</v>
      </c>
      <c r="AR26" s="342">
        <v>409000349.72929406</v>
      </c>
      <c r="AS26" s="342">
        <v>424318290.17382783</v>
      </c>
      <c r="AT26" s="342">
        <v>442664969.65309703</v>
      </c>
      <c r="AU26" s="342">
        <v>462425940.11052525</v>
      </c>
      <c r="AV26" s="342">
        <v>481023148.83640045</v>
      </c>
      <c r="AW26" s="342">
        <v>501954504.48337442</v>
      </c>
      <c r="AX26" s="342">
        <v>524987668.7363174</v>
      </c>
      <c r="AY26" s="342">
        <v>552459163.26936042</v>
      </c>
      <c r="AZ26" s="342">
        <v>577645124.67151892</v>
      </c>
      <c r="BA26" s="342">
        <v>606223096.91165149</v>
      </c>
      <c r="BB26" s="342">
        <v>628855397.07115102</v>
      </c>
      <c r="BC26" s="342">
        <v>639033241.60869479</v>
      </c>
      <c r="BD26" s="342">
        <v>641210012.92227256</v>
      </c>
      <c r="BE26" s="342">
        <v>636094888.90419221</v>
      </c>
      <c r="BF26" s="342">
        <v>628917212.11371207</v>
      </c>
      <c r="BG26" s="342">
        <v>628305479.84705961</v>
      </c>
      <c r="BH26" s="342">
        <v>622127094.99578607</v>
      </c>
      <c r="BI26" s="342">
        <v>616602978.72418916</v>
      </c>
      <c r="BJ26" s="342">
        <v>614041594.3147279</v>
      </c>
      <c r="BK26" s="342">
        <v>612121305.54415691</v>
      </c>
      <c r="BL26" s="373"/>
      <c r="BM26" s="390"/>
      <c r="BN26" s="390"/>
    </row>
    <row r="27" spans="3:66" x14ac:dyDescent="0.2">
      <c r="C27" s="48" t="s">
        <v>142</v>
      </c>
      <c r="D27" s="49" t="s">
        <v>337</v>
      </c>
      <c r="E27" s="361" t="s">
        <v>132</v>
      </c>
      <c r="F27" s="48" t="s">
        <v>155</v>
      </c>
      <c r="G27" s="62" t="s">
        <v>16</v>
      </c>
      <c r="H27" s="342">
        <v>41231710.42594438</v>
      </c>
      <c r="I27" s="342">
        <v>46044152.688813083</v>
      </c>
      <c r="J27" s="342">
        <v>51844745.216333382</v>
      </c>
      <c r="K27" s="342">
        <v>57382445.554280624</v>
      </c>
      <c r="L27" s="342">
        <v>62213033.475602478</v>
      </c>
      <c r="M27" s="342">
        <v>67947127.826272786</v>
      </c>
      <c r="N27" s="342">
        <v>73794690.676945671</v>
      </c>
      <c r="O27" s="342">
        <v>81422597.168248206</v>
      </c>
      <c r="P27" s="342">
        <v>88171434.216531575</v>
      </c>
      <c r="Q27" s="342">
        <v>94472709.18716079</v>
      </c>
      <c r="R27" s="342">
        <v>100498613.24386498</v>
      </c>
      <c r="S27" s="342">
        <v>107371053.59365353</v>
      </c>
      <c r="T27" s="342">
        <v>112983643.30416451</v>
      </c>
      <c r="U27" s="342">
        <v>119997459.61247164</v>
      </c>
      <c r="V27" s="342">
        <v>124824236.84314138</v>
      </c>
      <c r="W27" s="342">
        <v>127837173.26452014</v>
      </c>
      <c r="X27" s="342">
        <v>131052765.2505462</v>
      </c>
      <c r="Y27" s="342">
        <v>134991924.02241337</v>
      </c>
      <c r="Z27" s="342">
        <v>142418506.90061414</v>
      </c>
      <c r="AA27" s="342">
        <v>148649089.17202988</v>
      </c>
      <c r="AB27" s="342">
        <v>155991845.70383579</v>
      </c>
      <c r="AC27" s="342">
        <v>166920067.84928474</v>
      </c>
      <c r="AD27" s="342">
        <v>177833971.66458714</v>
      </c>
      <c r="AE27" s="342">
        <v>188695135.37061572</v>
      </c>
      <c r="AF27" s="342">
        <v>202782261.57202432</v>
      </c>
      <c r="AG27" s="342">
        <v>221007599.38086516</v>
      </c>
      <c r="AH27" s="342">
        <v>242883206.50782412</v>
      </c>
      <c r="AI27" s="342">
        <v>265105638.46239319</v>
      </c>
      <c r="AJ27" s="342">
        <v>282926298.37140477</v>
      </c>
      <c r="AK27" s="342">
        <v>299312551.5758152</v>
      </c>
      <c r="AL27" s="342">
        <v>315273548.657875</v>
      </c>
      <c r="AM27" s="342">
        <v>330831886.21980774</v>
      </c>
      <c r="AN27" s="342">
        <v>343084750.37305069</v>
      </c>
      <c r="AO27" s="342">
        <v>355786655.84847045</v>
      </c>
      <c r="AP27" s="342">
        <v>370242119.72084421</v>
      </c>
      <c r="AQ27" s="342">
        <v>385148619.7909112</v>
      </c>
      <c r="AR27" s="342">
        <v>398559994.01033723</v>
      </c>
      <c r="AS27" s="342">
        <v>413988273.07205963</v>
      </c>
      <c r="AT27" s="342">
        <v>432620371.90988612</v>
      </c>
      <c r="AU27" s="342">
        <v>452575579.55541134</v>
      </c>
      <c r="AV27" s="342">
        <v>471382570.24715877</v>
      </c>
      <c r="AW27" s="342">
        <v>491776906.20381624</v>
      </c>
      <c r="AX27" s="342">
        <v>514159455.43488139</v>
      </c>
      <c r="AY27" s="342">
        <v>540790536.92475259</v>
      </c>
      <c r="AZ27" s="342">
        <v>565168214.46183479</v>
      </c>
      <c r="BA27" s="342">
        <v>592755519.41171622</v>
      </c>
      <c r="BB27" s="342">
        <v>614537509.87202489</v>
      </c>
      <c r="BC27" s="342">
        <v>624527746.76385236</v>
      </c>
      <c r="BD27" s="342">
        <v>626947870.50988829</v>
      </c>
      <c r="BE27" s="342">
        <v>622137067.66846347</v>
      </c>
      <c r="BF27" s="342">
        <v>615328856.82540643</v>
      </c>
      <c r="BG27" s="342">
        <v>614946592.22397316</v>
      </c>
      <c r="BH27" s="342">
        <v>609105310.39964008</v>
      </c>
      <c r="BI27" s="342">
        <v>603882515.85968328</v>
      </c>
      <c r="BJ27" s="342">
        <v>601555098.31734574</v>
      </c>
      <c r="BK27" s="342">
        <v>599874398.36175859</v>
      </c>
      <c r="BL27" s="373"/>
      <c r="BM27" s="390"/>
      <c r="BN27" s="390"/>
    </row>
    <row r="28" spans="3:66" x14ac:dyDescent="0.2">
      <c r="C28" s="377" t="s">
        <v>143</v>
      </c>
      <c r="D28" s="375" t="s">
        <v>337</v>
      </c>
      <c r="E28" s="376" t="s">
        <v>132</v>
      </c>
      <c r="F28" s="377" t="s">
        <v>155</v>
      </c>
      <c r="G28" s="374" t="s">
        <v>16</v>
      </c>
      <c r="H28" s="380">
        <v>277177.94041296589</v>
      </c>
      <c r="I28" s="380">
        <v>341580.72498730972</v>
      </c>
      <c r="J28" s="380">
        <v>433619.90207643213</v>
      </c>
      <c r="K28" s="380">
        <v>653881.54229742324</v>
      </c>
      <c r="L28" s="380">
        <v>691190.08107751235</v>
      </c>
      <c r="M28" s="380">
        <v>744807.94010963652</v>
      </c>
      <c r="N28" s="380">
        <v>807391.62847871357</v>
      </c>
      <c r="O28" s="380">
        <v>863310.68656493409</v>
      </c>
      <c r="P28" s="380">
        <v>1102978.5195697024</v>
      </c>
      <c r="Q28" s="380">
        <v>1411840.330196419</v>
      </c>
      <c r="R28" s="380">
        <v>1577982.543040843</v>
      </c>
      <c r="S28" s="380">
        <v>1705154.0612894981</v>
      </c>
      <c r="T28" s="380">
        <v>1812071.9951598893</v>
      </c>
      <c r="U28" s="380">
        <v>2020888.8069990566</v>
      </c>
      <c r="V28" s="380">
        <v>2083422.08291372</v>
      </c>
      <c r="W28" s="380">
        <v>2137879.403100899</v>
      </c>
      <c r="X28" s="380">
        <v>2124151.308819606</v>
      </c>
      <c r="Y28" s="380">
        <v>2611961.1914214245</v>
      </c>
      <c r="Z28" s="380">
        <v>3230796.8147720722</v>
      </c>
      <c r="AA28" s="380">
        <v>3895453.9226452243</v>
      </c>
      <c r="AB28" s="380">
        <v>4271712.9207465667</v>
      </c>
      <c r="AC28" s="380">
        <v>4499828.6759596383</v>
      </c>
      <c r="AD28" s="380">
        <v>5587800.0373670822</v>
      </c>
      <c r="AE28" s="380">
        <v>6159418.9035577793</v>
      </c>
      <c r="AF28" s="380">
        <v>6174223.3541880138</v>
      </c>
      <c r="AG28" s="380">
        <v>7401090.248665818</v>
      </c>
      <c r="AH28" s="380">
        <v>8667839.2162417453</v>
      </c>
      <c r="AI28" s="380">
        <v>9745657.6428191476</v>
      </c>
      <c r="AJ28" s="380">
        <v>10005642.320007779</v>
      </c>
      <c r="AK28" s="380">
        <v>10845456.193029404</v>
      </c>
      <c r="AL28" s="380">
        <v>11065585.588967167</v>
      </c>
      <c r="AM28" s="380">
        <v>11505154.11091017</v>
      </c>
      <c r="AN28" s="380">
        <v>11077341.890930481</v>
      </c>
      <c r="AO28" s="380">
        <v>10626424.246674145</v>
      </c>
      <c r="AP28" s="380">
        <v>10355979.989083925</v>
      </c>
      <c r="AQ28" s="380">
        <v>10270292.912050836</v>
      </c>
      <c r="AR28" s="380">
        <v>10440356.507109843</v>
      </c>
      <c r="AS28" s="380">
        <v>10330017.290964257</v>
      </c>
      <c r="AT28" s="380">
        <v>10044597.896967763</v>
      </c>
      <c r="AU28" s="380">
        <v>9850360.6762618199</v>
      </c>
      <c r="AV28" s="380">
        <v>9640578.6804144476</v>
      </c>
      <c r="AW28" s="380">
        <v>10177598.343206914</v>
      </c>
      <c r="AX28" s="380">
        <v>10828213.339841317</v>
      </c>
      <c r="AY28" s="380">
        <v>11668626.359890644</v>
      </c>
      <c r="AZ28" s="380">
        <v>12476910.203812307</v>
      </c>
      <c r="BA28" s="380">
        <v>13467577.474719718</v>
      </c>
      <c r="BB28" s="380">
        <v>14317887.156308971</v>
      </c>
      <c r="BC28" s="380">
        <v>14505495.761050653</v>
      </c>
      <c r="BD28" s="380">
        <v>14262143.274352772</v>
      </c>
      <c r="BE28" s="380">
        <v>13957821.046451855</v>
      </c>
      <c r="BF28" s="380">
        <v>13588355.115147837</v>
      </c>
      <c r="BG28" s="380">
        <v>13358887.464498419</v>
      </c>
      <c r="BH28" s="380">
        <v>13021784.450732347</v>
      </c>
      <c r="BI28" s="380">
        <v>12720462.730987597</v>
      </c>
      <c r="BJ28" s="380">
        <v>12486495.87458704</v>
      </c>
      <c r="BK28" s="380">
        <v>12246907.069253815</v>
      </c>
      <c r="BL28" s="373"/>
      <c r="BM28" s="390"/>
      <c r="BN28" s="390"/>
    </row>
    <row r="29" spans="3:66" x14ac:dyDescent="0.2">
      <c r="C29" s="53" t="s">
        <v>11</v>
      </c>
      <c r="D29" s="47" t="s">
        <v>337</v>
      </c>
      <c r="E29" s="365" t="s">
        <v>157</v>
      </c>
      <c r="F29" s="46" t="s">
        <v>155</v>
      </c>
      <c r="G29" s="231" t="s">
        <v>16</v>
      </c>
      <c r="H29" s="341">
        <v>2229043.9584211316</v>
      </c>
      <c r="I29" s="341">
        <v>2284688.6605405146</v>
      </c>
      <c r="J29" s="341">
        <v>2341976.0015138458</v>
      </c>
      <c r="K29" s="341">
        <v>2490057.7507088738</v>
      </c>
      <c r="L29" s="341">
        <v>2672807.1466070246</v>
      </c>
      <c r="M29" s="341">
        <v>2889124.6162708737</v>
      </c>
      <c r="N29" s="341">
        <v>3102033.9726559068</v>
      </c>
      <c r="O29" s="341">
        <v>3312607.4928763537</v>
      </c>
      <c r="P29" s="341">
        <v>3462230.5329054235</v>
      </c>
      <c r="Q29" s="341">
        <v>3606527.5973033397</v>
      </c>
      <c r="R29" s="341">
        <v>3760369.2172749289</v>
      </c>
      <c r="S29" s="341">
        <v>3901888.7964295265</v>
      </c>
      <c r="T29" s="341">
        <v>4090553.351188526</v>
      </c>
      <c r="U29" s="341">
        <v>4280255.2450987333</v>
      </c>
      <c r="V29" s="341">
        <v>4452656.2100119824</v>
      </c>
      <c r="W29" s="341">
        <v>4539479.2232744275</v>
      </c>
      <c r="X29" s="341">
        <v>4615258.0500030452</v>
      </c>
      <c r="Y29" s="341">
        <v>4721131.4003017284</v>
      </c>
      <c r="Z29" s="341">
        <v>4855176.4382504113</v>
      </c>
      <c r="AA29" s="341">
        <v>5047536.3452709494</v>
      </c>
      <c r="AB29" s="341">
        <v>5222983.6126240045</v>
      </c>
      <c r="AC29" s="341">
        <v>5468170.1966009233</v>
      </c>
      <c r="AD29" s="341">
        <v>5683472.0162533</v>
      </c>
      <c r="AE29" s="341">
        <v>6124391.6674207253</v>
      </c>
      <c r="AF29" s="341">
        <v>6842094.433731419</v>
      </c>
      <c r="AG29" s="341">
        <v>7802984.7128754091</v>
      </c>
      <c r="AH29" s="341">
        <v>9052206.4058078267</v>
      </c>
      <c r="AI29" s="341">
        <v>10506337.348702122</v>
      </c>
      <c r="AJ29" s="341">
        <v>11811053.752610862</v>
      </c>
      <c r="AK29" s="341">
        <v>12762257.163522577</v>
      </c>
      <c r="AL29" s="341">
        <v>13592029.557494756</v>
      </c>
      <c r="AM29" s="341">
        <v>14320683.421773193</v>
      </c>
      <c r="AN29" s="341">
        <v>14880918.839025481</v>
      </c>
      <c r="AO29" s="341">
        <v>15313098.344114935</v>
      </c>
      <c r="AP29" s="341">
        <v>15804173.729869612</v>
      </c>
      <c r="AQ29" s="341">
        <v>16128866.113283543</v>
      </c>
      <c r="AR29" s="341">
        <v>16637732.067455104</v>
      </c>
      <c r="AS29" s="341">
        <v>17274558.149570964</v>
      </c>
      <c r="AT29" s="341">
        <v>17872592.123527616</v>
      </c>
      <c r="AU29" s="341">
        <v>18515071.8563026</v>
      </c>
      <c r="AV29" s="341">
        <v>19253073.002156384</v>
      </c>
      <c r="AW29" s="341">
        <v>20175347.418074485</v>
      </c>
      <c r="AX29" s="341">
        <v>20980972.244838234</v>
      </c>
      <c r="AY29" s="341">
        <v>22012940.310397562</v>
      </c>
      <c r="AZ29" s="341">
        <v>23056818.820328552</v>
      </c>
      <c r="BA29" s="341">
        <v>24190456.133110166</v>
      </c>
      <c r="BB29" s="341">
        <v>25044786.186968476</v>
      </c>
      <c r="BC29" s="341">
        <v>25383736.13457872</v>
      </c>
      <c r="BD29" s="341">
        <v>25798948.989630066</v>
      </c>
      <c r="BE29" s="341">
        <v>26009375.568591096</v>
      </c>
      <c r="BF29" s="341">
        <v>26312595.705377914</v>
      </c>
      <c r="BG29" s="341">
        <v>26732273.272129279</v>
      </c>
      <c r="BH29" s="341">
        <v>26783295.592601847</v>
      </c>
      <c r="BI29" s="341">
        <v>26725648.803406578</v>
      </c>
      <c r="BJ29" s="341">
        <v>26640549.768434901</v>
      </c>
      <c r="BK29" s="341">
        <v>26589090.642149091</v>
      </c>
      <c r="BL29" s="43"/>
    </row>
    <row r="30" spans="3:66" x14ac:dyDescent="0.2">
      <c r="C30" s="53" t="s">
        <v>17</v>
      </c>
      <c r="D30" s="47" t="s">
        <v>337</v>
      </c>
      <c r="E30" s="365" t="s">
        <v>157</v>
      </c>
      <c r="F30" s="46" t="s">
        <v>155</v>
      </c>
      <c r="G30" s="231" t="s">
        <v>16</v>
      </c>
      <c r="H30" s="341">
        <v>1069856.3109770217</v>
      </c>
      <c r="I30" s="341">
        <v>1095591.8167635777</v>
      </c>
      <c r="J30" s="341">
        <v>1128672.7155755183</v>
      </c>
      <c r="K30" s="341">
        <v>1159709.7088140156</v>
      </c>
      <c r="L30" s="341">
        <v>1257850.9159061762</v>
      </c>
      <c r="M30" s="341">
        <v>1331044.6770274318</v>
      </c>
      <c r="N30" s="341">
        <v>1401553.7769583159</v>
      </c>
      <c r="O30" s="341">
        <v>1453858.9678679826</v>
      </c>
      <c r="P30" s="341">
        <v>1489057.1261553455</v>
      </c>
      <c r="Q30" s="341">
        <v>1518269.612582207</v>
      </c>
      <c r="R30" s="341">
        <v>1541916.9994843896</v>
      </c>
      <c r="S30" s="341">
        <v>1572370.1765906201</v>
      </c>
      <c r="T30" s="341">
        <v>1590664.928335269</v>
      </c>
      <c r="U30" s="341">
        <v>1615215.1241257109</v>
      </c>
      <c r="V30" s="341">
        <v>1624407.7193972059</v>
      </c>
      <c r="W30" s="341">
        <v>1628463.6108379872</v>
      </c>
      <c r="X30" s="341">
        <v>1632903.9005767319</v>
      </c>
      <c r="Y30" s="341">
        <v>1674002.8144535099</v>
      </c>
      <c r="Z30" s="341">
        <v>1715386.0879679525</v>
      </c>
      <c r="AA30" s="341">
        <v>1739495.5098951526</v>
      </c>
      <c r="AB30" s="341">
        <v>1774002.9532333186</v>
      </c>
      <c r="AC30" s="341">
        <v>1817062.3951779816</v>
      </c>
      <c r="AD30" s="341">
        <v>1862188.397578523</v>
      </c>
      <c r="AE30" s="341">
        <v>1943689.2351509158</v>
      </c>
      <c r="AF30" s="341">
        <v>2063326.463103917</v>
      </c>
      <c r="AG30" s="341">
        <v>2282861.2069993615</v>
      </c>
      <c r="AH30" s="341">
        <v>2534255.1403191183</v>
      </c>
      <c r="AI30" s="341">
        <v>2772997.0842826134</v>
      </c>
      <c r="AJ30" s="341">
        <v>2931162.5293724691</v>
      </c>
      <c r="AK30" s="341">
        <v>3067256.6986768227</v>
      </c>
      <c r="AL30" s="341">
        <v>3197415.9917444848</v>
      </c>
      <c r="AM30" s="341">
        <v>3344774.690130081</v>
      </c>
      <c r="AN30" s="341">
        <v>3521279.0600523124</v>
      </c>
      <c r="AO30" s="341">
        <v>3615089.3041423825</v>
      </c>
      <c r="AP30" s="341">
        <v>3812129.4972791048</v>
      </c>
      <c r="AQ30" s="341">
        <v>3966103.4048024854</v>
      </c>
      <c r="AR30" s="341">
        <v>4269221.7835118677</v>
      </c>
      <c r="AS30" s="341">
        <v>4442133.9676368646</v>
      </c>
      <c r="AT30" s="341">
        <v>4822590.5883080335</v>
      </c>
      <c r="AU30" s="341">
        <v>5075949.8148965882</v>
      </c>
      <c r="AV30" s="341">
        <v>5379392.8122746404</v>
      </c>
      <c r="AW30" s="341">
        <v>5714223.4064264651</v>
      </c>
      <c r="AX30" s="341">
        <v>5966657.7244894896</v>
      </c>
      <c r="AY30" s="341">
        <v>6217882.4725795118</v>
      </c>
      <c r="AZ30" s="341">
        <v>6600104.0320654102</v>
      </c>
      <c r="BA30" s="341">
        <v>6892034.4275978403</v>
      </c>
      <c r="BB30" s="341">
        <v>7097640.1507240944</v>
      </c>
      <c r="BC30" s="341">
        <v>7247026.0285986476</v>
      </c>
      <c r="BD30" s="341">
        <v>7358969.3930684421</v>
      </c>
      <c r="BE30" s="341">
        <v>7511130.1957016243</v>
      </c>
      <c r="BF30" s="341">
        <v>7683809.7647957187</v>
      </c>
      <c r="BG30" s="341">
        <v>7750685.8075468456</v>
      </c>
      <c r="BH30" s="341">
        <v>7828183.0766348979</v>
      </c>
      <c r="BI30" s="341">
        <v>7921529.2419365346</v>
      </c>
      <c r="BJ30" s="341">
        <v>8048443.0677605504</v>
      </c>
      <c r="BK30" s="341">
        <v>8173738.0930785993</v>
      </c>
      <c r="BL30" s="43"/>
    </row>
    <row r="31" spans="3:66" x14ac:dyDescent="0.2">
      <c r="C31" s="53" t="s">
        <v>18</v>
      </c>
      <c r="D31" s="47" t="s">
        <v>337</v>
      </c>
      <c r="E31" s="365" t="s">
        <v>157</v>
      </c>
      <c r="F31" s="46" t="s">
        <v>155</v>
      </c>
      <c r="G31" s="231" t="s">
        <v>16</v>
      </c>
      <c r="H31" s="341">
        <v>602002.3623612565</v>
      </c>
      <c r="I31" s="341">
        <v>657499.54463302623</v>
      </c>
      <c r="J31" s="341">
        <v>735741.88461788557</v>
      </c>
      <c r="K31" s="341">
        <v>810066.31671070657</v>
      </c>
      <c r="L31" s="341">
        <v>879872.75343299122</v>
      </c>
      <c r="M31" s="341">
        <v>988073.56126340781</v>
      </c>
      <c r="N31" s="341">
        <v>1009263.3945499451</v>
      </c>
      <c r="O31" s="341">
        <v>1075810.4500134671</v>
      </c>
      <c r="P31" s="341">
        <v>1158515.8186328551</v>
      </c>
      <c r="Q31" s="341">
        <v>1234228.2188332698</v>
      </c>
      <c r="R31" s="341">
        <v>1290644.4674502306</v>
      </c>
      <c r="S31" s="341">
        <v>1392358.0758040072</v>
      </c>
      <c r="T31" s="341">
        <v>1420412.6884222685</v>
      </c>
      <c r="U31" s="341">
        <v>1466502.9782703295</v>
      </c>
      <c r="V31" s="341">
        <v>1464699.2917077697</v>
      </c>
      <c r="W31" s="341">
        <v>1463142.5869531529</v>
      </c>
      <c r="X31" s="341">
        <v>1465399.5924846504</v>
      </c>
      <c r="Y31" s="341">
        <v>1458674.796785529</v>
      </c>
      <c r="Z31" s="341">
        <v>1469066.4356449102</v>
      </c>
      <c r="AA31" s="341">
        <v>1503570.2469058968</v>
      </c>
      <c r="AB31" s="341">
        <v>1563359.607080309</v>
      </c>
      <c r="AC31" s="341">
        <v>1617451.4771666706</v>
      </c>
      <c r="AD31" s="341">
        <v>1676347.0890742948</v>
      </c>
      <c r="AE31" s="341">
        <v>1764457.2959211105</v>
      </c>
      <c r="AF31" s="341">
        <v>1869967.6890725857</v>
      </c>
      <c r="AG31" s="341">
        <v>2004330.4773467728</v>
      </c>
      <c r="AH31" s="341">
        <v>2231117.6685451735</v>
      </c>
      <c r="AI31" s="341">
        <v>2446132.3677070998</v>
      </c>
      <c r="AJ31" s="341">
        <v>2649564.9321376393</v>
      </c>
      <c r="AK31" s="341">
        <v>2888098.144191952</v>
      </c>
      <c r="AL31" s="341">
        <v>3118577.8836955666</v>
      </c>
      <c r="AM31" s="341">
        <v>3306019.0687482166</v>
      </c>
      <c r="AN31" s="341">
        <v>3476733.5180519889</v>
      </c>
      <c r="AO31" s="341">
        <v>3635842.597318334</v>
      </c>
      <c r="AP31" s="341">
        <v>3864991.1993141929</v>
      </c>
      <c r="AQ31" s="341">
        <v>4173736.9789862926</v>
      </c>
      <c r="AR31" s="341">
        <v>4481020.9355107769</v>
      </c>
      <c r="AS31" s="341">
        <v>4892274.857874373</v>
      </c>
      <c r="AT31" s="341">
        <v>5398304.0095542679</v>
      </c>
      <c r="AU31" s="341">
        <v>5737089.2714689085</v>
      </c>
      <c r="AV31" s="341">
        <v>6087387.3892126624</v>
      </c>
      <c r="AW31" s="341">
        <v>6378790.8536121165</v>
      </c>
      <c r="AX31" s="341">
        <v>6620137.3663423117</v>
      </c>
      <c r="AY31" s="341">
        <v>6923458.6045400631</v>
      </c>
      <c r="AZ31" s="341">
        <v>7140333.0939141102</v>
      </c>
      <c r="BA31" s="341">
        <v>7389663.3918195888</v>
      </c>
      <c r="BB31" s="341">
        <v>7546979.6332074068</v>
      </c>
      <c r="BC31" s="341">
        <v>7623234.5883332714</v>
      </c>
      <c r="BD31" s="341">
        <v>7710819.1072093844</v>
      </c>
      <c r="BE31" s="341">
        <v>7860741.0533594778</v>
      </c>
      <c r="BF31" s="341">
        <v>7907271.8753247513</v>
      </c>
      <c r="BG31" s="341">
        <v>7835260.9834431913</v>
      </c>
      <c r="BH31" s="341">
        <v>7734454.5057378085</v>
      </c>
      <c r="BI31" s="341">
        <v>7654383.7249223031</v>
      </c>
      <c r="BJ31" s="341">
        <v>7566163.1594611462</v>
      </c>
      <c r="BK31" s="341">
        <v>7484360.1644361345</v>
      </c>
      <c r="BL31" s="43"/>
    </row>
    <row r="32" spans="3:66" x14ac:dyDescent="0.2">
      <c r="C32" s="53" t="s">
        <v>19</v>
      </c>
      <c r="D32" s="47" t="s">
        <v>337</v>
      </c>
      <c r="E32" s="365" t="s">
        <v>157</v>
      </c>
      <c r="F32" s="46" t="s">
        <v>155</v>
      </c>
      <c r="G32" s="231" t="s">
        <v>16</v>
      </c>
      <c r="H32" s="341">
        <v>230444.56627611481</v>
      </c>
      <c r="I32" s="341">
        <v>250059.85176769295</v>
      </c>
      <c r="J32" s="341">
        <v>268718.27477768302</v>
      </c>
      <c r="K32" s="341">
        <v>289386.71247694886</v>
      </c>
      <c r="L32" s="341">
        <v>287190.47844589071</v>
      </c>
      <c r="M32" s="341">
        <v>291454.49199733045</v>
      </c>
      <c r="N32" s="341">
        <v>307638.0487507488</v>
      </c>
      <c r="O32" s="341">
        <v>319976.30386299046</v>
      </c>
      <c r="P32" s="341">
        <v>326675.78931500658</v>
      </c>
      <c r="Q32" s="341">
        <v>340143.18031800463</v>
      </c>
      <c r="R32" s="341">
        <v>359106.17031734629</v>
      </c>
      <c r="S32" s="341">
        <v>382092.40048778022</v>
      </c>
      <c r="T32" s="341">
        <v>399881.31120924611</v>
      </c>
      <c r="U32" s="341">
        <v>421254.40664927504</v>
      </c>
      <c r="V32" s="341">
        <v>425567.48313156626</v>
      </c>
      <c r="W32" s="341">
        <v>434579.35886211728</v>
      </c>
      <c r="X32" s="341">
        <v>446899.94596619799</v>
      </c>
      <c r="Y32" s="341">
        <v>466085.99559615029</v>
      </c>
      <c r="Z32" s="341">
        <v>482609.73653640202</v>
      </c>
      <c r="AA32" s="341">
        <v>506494.15677979751</v>
      </c>
      <c r="AB32" s="341">
        <v>525927.02533948177</v>
      </c>
      <c r="AC32" s="341">
        <v>550783.88702212565</v>
      </c>
      <c r="AD32" s="341">
        <v>570879.60662800504</v>
      </c>
      <c r="AE32" s="341">
        <v>605436.47246518394</v>
      </c>
      <c r="AF32" s="341">
        <v>630079.45567998069</v>
      </c>
      <c r="AG32" s="341">
        <v>678971.15772169572</v>
      </c>
      <c r="AH32" s="341">
        <v>713924.25947018375</v>
      </c>
      <c r="AI32" s="341">
        <v>760617.91078406444</v>
      </c>
      <c r="AJ32" s="341">
        <v>791701.07524041459</v>
      </c>
      <c r="AK32" s="341">
        <v>814153.72314286139</v>
      </c>
      <c r="AL32" s="341">
        <v>830855.61767674913</v>
      </c>
      <c r="AM32" s="341">
        <v>860244.65730939317</v>
      </c>
      <c r="AN32" s="341">
        <v>889089.77829791198</v>
      </c>
      <c r="AO32" s="341">
        <v>921972.80175032385</v>
      </c>
      <c r="AP32" s="341">
        <v>950275.2543712887</v>
      </c>
      <c r="AQ32" s="341">
        <v>981936.13433715689</v>
      </c>
      <c r="AR32" s="341">
        <v>1012827.9658156419</v>
      </c>
      <c r="AS32" s="341">
        <v>1045223.9047167895</v>
      </c>
      <c r="AT32" s="341">
        <v>1077596.677399883</v>
      </c>
      <c r="AU32" s="341">
        <v>1131186.1288618511</v>
      </c>
      <c r="AV32" s="341">
        <v>1154816.404995431</v>
      </c>
      <c r="AW32" s="341">
        <v>1188302.6716277639</v>
      </c>
      <c r="AX32" s="341">
        <v>1210479.4701456721</v>
      </c>
      <c r="AY32" s="341">
        <v>1220520.7967195855</v>
      </c>
      <c r="AZ32" s="341">
        <v>1245848.6543356646</v>
      </c>
      <c r="BA32" s="341">
        <v>1239337.1281715936</v>
      </c>
      <c r="BB32" s="341">
        <v>1324350.494996442</v>
      </c>
      <c r="BC32" s="341">
        <v>1371674.4919052667</v>
      </c>
      <c r="BD32" s="341">
        <v>1400143.9343485655</v>
      </c>
      <c r="BE32" s="341">
        <v>1430153.8062180507</v>
      </c>
      <c r="BF32" s="341">
        <v>1487802.3940755357</v>
      </c>
      <c r="BG32" s="341">
        <v>1544367.7857152098</v>
      </c>
      <c r="BH32" s="341">
        <v>1567627.1801058156</v>
      </c>
      <c r="BI32" s="341">
        <v>1599129.7228880799</v>
      </c>
      <c r="BJ32" s="341">
        <v>1643699.9881471102</v>
      </c>
      <c r="BK32" s="341">
        <v>1691481.0273827096</v>
      </c>
      <c r="BL32" s="43"/>
    </row>
    <row r="33" spans="3:64" x14ac:dyDescent="0.2">
      <c r="C33" s="53" t="s">
        <v>20</v>
      </c>
      <c r="D33" s="47" t="s">
        <v>337</v>
      </c>
      <c r="E33" s="365" t="s">
        <v>157</v>
      </c>
      <c r="F33" s="46" t="s">
        <v>155</v>
      </c>
      <c r="G33" s="231" t="s">
        <v>16</v>
      </c>
      <c r="H33" s="341">
        <v>382459.24731502368</v>
      </c>
      <c r="I33" s="341">
        <v>419438.52880075923</v>
      </c>
      <c r="J33" s="341">
        <v>474492.94064967439</v>
      </c>
      <c r="K33" s="341">
        <v>533162.66465297842</v>
      </c>
      <c r="L33" s="341">
        <v>584129.03200186905</v>
      </c>
      <c r="M33" s="341">
        <v>653468.51965147455</v>
      </c>
      <c r="N33" s="341">
        <v>686240.07080253586</v>
      </c>
      <c r="O33" s="341">
        <v>741043.62892285839</v>
      </c>
      <c r="P33" s="341">
        <v>777464.07313347235</v>
      </c>
      <c r="Q33" s="341">
        <v>829313.73352239118</v>
      </c>
      <c r="R33" s="341">
        <v>874544.54066603328</v>
      </c>
      <c r="S33" s="341">
        <v>932576.79113018187</v>
      </c>
      <c r="T33" s="341">
        <v>980514.22437241324</v>
      </c>
      <c r="U33" s="341">
        <v>1044995.7855567719</v>
      </c>
      <c r="V33" s="341">
        <v>1109392.7452790136</v>
      </c>
      <c r="W33" s="341">
        <v>1160212.7583753557</v>
      </c>
      <c r="X33" s="341">
        <v>1187539.0465357639</v>
      </c>
      <c r="Y33" s="341">
        <v>1218060.3093668111</v>
      </c>
      <c r="Z33" s="341">
        <v>1279431.0990963341</v>
      </c>
      <c r="AA33" s="341">
        <v>1309063.662992354</v>
      </c>
      <c r="AB33" s="341">
        <v>1336423.6655979389</v>
      </c>
      <c r="AC33" s="341">
        <v>1403538.4870705765</v>
      </c>
      <c r="AD33" s="341">
        <v>1418987.130317535</v>
      </c>
      <c r="AE33" s="341">
        <v>1472218.0444620047</v>
      </c>
      <c r="AF33" s="341">
        <v>1596464.5332934209</v>
      </c>
      <c r="AG33" s="341">
        <v>1711505.3549064964</v>
      </c>
      <c r="AH33" s="341">
        <v>1852389.1011550901</v>
      </c>
      <c r="AI33" s="341">
        <v>2013326.6739669254</v>
      </c>
      <c r="AJ33" s="341">
        <v>2135128.4747013575</v>
      </c>
      <c r="AK33" s="341">
        <v>2229466.0696804207</v>
      </c>
      <c r="AL33" s="341">
        <v>2308307.5219196305</v>
      </c>
      <c r="AM33" s="341">
        <v>2429380.9903221386</v>
      </c>
      <c r="AN33" s="341">
        <v>2498149.9468625225</v>
      </c>
      <c r="AO33" s="341">
        <v>2633563.0902261469</v>
      </c>
      <c r="AP33" s="341">
        <v>2794043.4538792199</v>
      </c>
      <c r="AQ33" s="341">
        <v>2916944.2171927067</v>
      </c>
      <c r="AR33" s="341">
        <v>3095206.2867172766</v>
      </c>
      <c r="AS33" s="341">
        <v>3259281.6686328575</v>
      </c>
      <c r="AT33" s="341">
        <v>3405813.0911237448</v>
      </c>
      <c r="AU33" s="341">
        <v>3515494.4118491514</v>
      </c>
      <c r="AV33" s="341">
        <v>3586968.8285340872</v>
      </c>
      <c r="AW33" s="341">
        <v>3680761.2157012713</v>
      </c>
      <c r="AX33" s="341">
        <v>3802052.1332126348</v>
      </c>
      <c r="AY33" s="341">
        <v>3872680.6636092579</v>
      </c>
      <c r="AZ33" s="341">
        <v>3944778.8394147726</v>
      </c>
      <c r="BA33" s="341">
        <v>3981766.4533363353</v>
      </c>
      <c r="BB33" s="341">
        <v>4023429.2622384019</v>
      </c>
      <c r="BC33" s="341">
        <v>4003943.254279627</v>
      </c>
      <c r="BD33" s="341">
        <v>3984897.9078948009</v>
      </c>
      <c r="BE33" s="341">
        <v>3967093.3979157438</v>
      </c>
      <c r="BF33" s="341">
        <v>3946522.8112612041</v>
      </c>
      <c r="BG33" s="341">
        <v>3909998.0504737278</v>
      </c>
      <c r="BH33" s="341">
        <v>3976414.4656450786</v>
      </c>
      <c r="BI33" s="341">
        <v>3969934.4249466793</v>
      </c>
      <c r="BJ33" s="341">
        <v>3991042.3915793342</v>
      </c>
      <c r="BK33" s="341">
        <v>3950225.4148670365</v>
      </c>
      <c r="BL33" s="43"/>
    </row>
    <row r="34" spans="3:64" x14ac:dyDescent="0.2">
      <c r="C34" s="53" t="s">
        <v>21</v>
      </c>
      <c r="D34" s="47" t="s">
        <v>337</v>
      </c>
      <c r="E34" s="365" t="s">
        <v>157</v>
      </c>
      <c r="F34" s="46" t="s">
        <v>155</v>
      </c>
      <c r="G34" s="231" t="s">
        <v>16</v>
      </c>
      <c r="H34" s="341">
        <v>270113.73602929612</v>
      </c>
      <c r="I34" s="341">
        <v>287005.69585777406</v>
      </c>
      <c r="J34" s="341">
        <v>296167.92508781003</v>
      </c>
      <c r="K34" s="341">
        <v>305175.8508627293</v>
      </c>
      <c r="L34" s="341">
        <v>304355.20306915621</v>
      </c>
      <c r="M34" s="341">
        <v>340770.66300647997</v>
      </c>
      <c r="N34" s="341">
        <v>357691.70635747176</v>
      </c>
      <c r="O34" s="341">
        <v>382519.78062690841</v>
      </c>
      <c r="P34" s="341">
        <v>396920.25673734758</v>
      </c>
      <c r="Q34" s="341">
        <v>406456.53200012929</v>
      </c>
      <c r="R34" s="341">
        <v>417426.01128594182</v>
      </c>
      <c r="S34" s="341">
        <v>435578.90639688139</v>
      </c>
      <c r="T34" s="341">
        <v>449543.10294846282</v>
      </c>
      <c r="U34" s="341">
        <v>470227.18338787329</v>
      </c>
      <c r="V34" s="341">
        <v>472488.73489353113</v>
      </c>
      <c r="W34" s="341">
        <v>485642.17215836031</v>
      </c>
      <c r="X34" s="341">
        <v>502184.32530890306</v>
      </c>
      <c r="Y34" s="341">
        <v>533447.20482989738</v>
      </c>
      <c r="Z34" s="341">
        <v>550754.03879224672</v>
      </c>
      <c r="AA34" s="341">
        <v>572826.88098497246</v>
      </c>
      <c r="AB34" s="341">
        <v>590355.08437760116</v>
      </c>
      <c r="AC34" s="341">
        <v>624364.56221377628</v>
      </c>
      <c r="AD34" s="341">
        <v>668416.22369714594</v>
      </c>
      <c r="AE34" s="341">
        <v>730970.54260540463</v>
      </c>
      <c r="AF34" s="341">
        <v>844780.9491018363</v>
      </c>
      <c r="AG34" s="341">
        <v>981885.93255269132</v>
      </c>
      <c r="AH34" s="341">
        <v>1189399.2985951349</v>
      </c>
      <c r="AI34" s="341">
        <v>1342575.6457796851</v>
      </c>
      <c r="AJ34" s="341">
        <v>1393199.1718704684</v>
      </c>
      <c r="AK34" s="341">
        <v>1617821.223678916</v>
      </c>
      <c r="AL34" s="341">
        <v>1844142.9211189016</v>
      </c>
      <c r="AM34" s="341">
        <v>1981918.9744509291</v>
      </c>
      <c r="AN34" s="341">
        <v>2068068.0625102767</v>
      </c>
      <c r="AO34" s="341">
        <v>2141849.8116376298</v>
      </c>
      <c r="AP34" s="341">
        <v>2266128.2443324802</v>
      </c>
      <c r="AQ34" s="341">
        <v>2374651.7462099367</v>
      </c>
      <c r="AR34" s="341">
        <v>2498156.3959134324</v>
      </c>
      <c r="AS34" s="341">
        <v>2768196.9737274502</v>
      </c>
      <c r="AT34" s="341">
        <v>2885608.021314838</v>
      </c>
      <c r="AU34" s="341">
        <v>3053635.4026869852</v>
      </c>
      <c r="AV34" s="341">
        <v>3184746.0993068912</v>
      </c>
      <c r="AW34" s="341">
        <v>3436155.9149541426</v>
      </c>
      <c r="AX34" s="341">
        <v>3636117.6272879755</v>
      </c>
      <c r="AY34" s="341">
        <v>3794943.7745769434</v>
      </c>
      <c r="AZ34" s="341">
        <v>3921840.1085489411</v>
      </c>
      <c r="BA34" s="341">
        <v>4017023.4455879033</v>
      </c>
      <c r="BB34" s="341">
        <v>4081739.6447169222</v>
      </c>
      <c r="BC34" s="341">
        <v>4099499.7456726651</v>
      </c>
      <c r="BD34" s="341">
        <v>4130694.9649197338</v>
      </c>
      <c r="BE34" s="341">
        <v>4159449.7467831955</v>
      </c>
      <c r="BF34" s="341">
        <v>4185316.1499133855</v>
      </c>
      <c r="BG34" s="341">
        <v>4261422.7636851352</v>
      </c>
      <c r="BH34" s="341">
        <v>4262793.8632582063</v>
      </c>
      <c r="BI34" s="341">
        <v>4241528.6528226007</v>
      </c>
      <c r="BJ34" s="341">
        <v>4219362.460559126</v>
      </c>
      <c r="BK34" s="341">
        <v>4218613.9574173</v>
      </c>
      <c r="BL34" s="43"/>
    </row>
    <row r="35" spans="3:64" x14ac:dyDescent="0.2">
      <c r="C35" s="53" t="s">
        <v>22</v>
      </c>
      <c r="D35" s="47" t="s">
        <v>337</v>
      </c>
      <c r="E35" s="365" t="s">
        <v>157</v>
      </c>
      <c r="F35" s="46" t="s">
        <v>155</v>
      </c>
      <c r="G35" s="231" t="s">
        <v>16</v>
      </c>
      <c r="H35" s="341">
        <v>2725665.6255601961</v>
      </c>
      <c r="I35" s="341">
        <v>2747129.8067881153</v>
      </c>
      <c r="J35" s="341">
        <v>2793839.9765437767</v>
      </c>
      <c r="K35" s="341">
        <v>2889143.4494157303</v>
      </c>
      <c r="L35" s="341">
        <v>2994407.4484798261</v>
      </c>
      <c r="M35" s="341">
        <v>3119007.5035095406</v>
      </c>
      <c r="N35" s="341">
        <v>3227597.3270775764</v>
      </c>
      <c r="O35" s="341">
        <v>3338583.0196093488</v>
      </c>
      <c r="P35" s="341">
        <v>3469029.776143143</v>
      </c>
      <c r="Q35" s="341">
        <v>3579371.8470386565</v>
      </c>
      <c r="R35" s="341">
        <v>3692399.6164343976</v>
      </c>
      <c r="S35" s="341">
        <v>3873738.7829508148</v>
      </c>
      <c r="T35" s="341">
        <v>3980354.027987923</v>
      </c>
      <c r="U35" s="341">
        <v>4078973.3063568831</v>
      </c>
      <c r="V35" s="341">
        <v>4110296.5871069813</v>
      </c>
      <c r="W35" s="341">
        <v>4150609.8570516505</v>
      </c>
      <c r="X35" s="341">
        <v>4180724.432550645</v>
      </c>
      <c r="Y35" s="341">
        <v>4263831.956896605</v>
      </c>
      <c r="Z35" s="341">
        <v>4389163.6013643388</v>
      </c>
      <c r="AA35" s="341">
        <v>4546446.2468673103</v>
      </c>
      <c r="AB35" s="341">
        <v>4655028.2421262907</v>
      </c>
      <c r="AC35" s="341">
        <v>4810110.1049252562</v>
      </c>
      <c r="AD35" s="341">
        <v>4956608.1028721277</v>
      </c>
      <c r="AE35" s="341">
        <v>5122160.796217626</v>
      </c>
      <c r="AF35" s="341">
        <v>5404838.2557878196</v>
      </c>
      <c r="AG35" s="341">
        <v>5898441.7573369052</v>
      </c>
      <c r="AH35" s="341">
        <v>6462133.4590375796</v>
      </c>
      <c r="AI35" s="341">
        <v>7024693.3422440896</v>
      </c>
      <c r="AJ35" s="341">
        <v>7498222.1027294379</v>
      </c>
      <c r="AK35" s="341">
        <v>7948662.6981534883</v>
      </c>
      <c r="AL35" s="341">
        <v>8319043.6664490048</v>
      </c>
      <c r="AM35" s="341">
        <v>8629007.0957534444</v>
      </c>
      <c r="AN35" s="341">
        <v>9092949.9562957399</v>
      </c>
      <c r="AO35" s="341">
        <v>9587033.240330575</v>
      </c>
      <c r="AP35" s="341">
        <v>10235893.722603895</v>
      </c>
      <c r="AQ35" s="341">
        <v>10785924.318326175</v>
      </c>
      <c r="AR35" s="341">
        <v>11161966.615977379</v>
      </c>
      <c r="AS35" s="341">
        <v>11595507.614840165</v>
      </c>
      <c r="AT35" s="341">
        <v>12139870.015460877</v>
      </c>
      <c r="AU35" s="341">
        <v>12723537.414247889</v>
      </c>
      <c r="AV35" s="341">
        <v>13192269.326729208</v>
      </c>
      <c r="AW35" s="341">
        <v>13723072.334645215</v>
      </c>
      <c r="AX35" s="341">
        <v>14406034.375854682</v>
      </c>
      <c r="AY35" s="341">
        <v>14994654.005777426</v>
      </c>
      <c r="AZ35" s="341">
        <v>15624534.650283331</v>
      </c>
      <c r="BA35" s="341">
        <v>16692192.877402756</v>
      </c>
      <c r="BB35" s="341">
        <v>17067724.549527451</v>
      </c>
      <c r="BC35" s="341">
        <v>17188017.605017722</v>
      </c>
      <c r="BD35" s="341">
        <v>17299869.095269989</v>
      </c>
      <c r="BE35" s="341">
        <v>17540697.573674869</v>
      </c>
      <c r="BF35" s="341">
        <v>17674933.602904666</v>
      </c>
      <c r="BG35" s="341">
        <v>17755895.944125991</v>
      </c>
      <c r="BH35" s="341">
        <v>17861460.912056539</v>
      </c>
      <c r="BI35" s="341">
        <v>17972891.570041299</v>
      </c>
      <c r="BJ35" s="341">
        <v>18032259.85173386</v>
      </c>
      <c r="BK35" s="341">
        <v>18099302.295880698</v>
      </c>
      <c r="BL35" s="43"/>
    </row>
    <row r="36" spans="3:64" x14ac:dyDescent="0.2">
      <c r="C36" s="53" t="s">
        <v>23</v>
      </c>
      <c r="D36" s="47" t="s">
        <v>337</v>
      </c>
      <c r="E36" s="365" t="s">
        <v>157</v>
      </c>
      <c r="F36" s="46" t="s">
        <v>155</v>
      </c>
      <c r="G36" s="231" t="s">
        <v>16</v>
      </c>
      <c r="H36" s="341">
        <v>1630978.2312262212</v>
      </c>
      <c r="I36" s="341">
        <v>1638917.5849829025</v>
      </c>
      <c r="J36" s="341">
        <v>1657278.3370949582</v>
      </c>
      <c r="K36" s="341">
        <v>1683225.926558963</v>
      </c>
      <c r="L36" s="341">
        <v>1702618.6529786228</v>
      </c>
      <c r="M36" s="341">
        <v>1747951.202364258</v>
      </c>
      <c r="N36" s="341">
        <v>1825255.1470548999</v>
      </c>
      <c r="O36" s="341">
        <v>1920900.3209154194</v>
      </c>
      <c r="P36" s="341">
        <v>2030428.569787917</v>
      </c>
      <c r="Q36" s="341">
        <v>2104081.2885527667</v>
      </c>
      <c r="R36" s="341">
        <v>2156059.6685357443</v>
      </c>
      <c r="S36" s="341">
        <v>2211153.8420019913</v>
      </c>
      <c r="T36" s="341">
        <v>2245130.7893828438</v>
      </c>
      <c r="U36" s="341">
        <v>2286480.5040146797</v>
      </c>
      <c r="V36" s="341">
        <v>2292041.6983294548</v>
      </c>
      <c r="W36" s="341">
        <v>2312928.5056516035</v>
      </c>
      <c r="X36" s="341">
        <v>2334317.0584493629</v>
      </c>
      <c r="Y36" s="341">
        <v>2366937.766862859</v>
      </c>
      <c r="Z36" s="341">
        <v>2458591.3841211093</v>
      </c>
      <c r="AA36" s="341">
        <v>2538438.1244430174</v>
      </c>
      <c r="AB36" s="341">
        <v>2630238.6843051421</v>
      </c>
      <c r="AC36" s="341">
        <v>2756510.3215122386</v>
      </c>
      <c r="AD36" s="341">
        <v>2906456.262838128</v>
      </c>
      <c r="AE36" s="341">
        <v>3172786.744202116</v>
      </c>
      <c r="AF36" s="341">
        <v>3504141.0281458283</v>
      </c>
      <c r="AG36" s="341">
        <v>3920896.6944272122</v>
      </c>
      <c r="AH36" s="341">
        <v>4332457.8407105375</v>
      </c>
      <c r="AI36" s="341">
        <v>4936512.1493863706</v>
      </c>
      <c r="AJ36" s="341">
        <v>5440959.8741610916</v>
      </c>
      <c r="AK36" s="341">
        <v>5804875.9651115127</v>
      </c>
      <c r="AL36" s="341">
        <v>6118149.7448438304</v>
      </c>
      <c r="AM36" s="341">
        <v>6382092.9227028117</v>
      </c>
      <c r="AN36" s="341">
        <v>6705064.1860710448</v>
      </c>
      <c r="AO36" s="341">
        <v>6950891.918640554</v>
      </c>
      <c r="AP36" s="341">
        <v>7313719.32472149</v>
      </c>
      <c r="AQ36" s="341">
        <v>7423392.563612571</v>
      </c>
      <c r="AR36" s="341">
        <v>7622262.5302812029</v>
      </c>
      <c r="AS36" s="341">
        <v>7847662.9372161217</v>
      </c>
      <c r="AT36" s="341">
        <v>8150569.1203470286</v>
      </c>
      <c r="AU36" s="341">
        <v>8371072.1703894483</v>
      </c>
      <c r="AV36" s="341">
        <v>8554662.8755844831</v>
      </c>
      <c r="AW36" s="341">
        <v>8775592.7814935297</v>
      </c>
      <c r="AX36" s="341">
        <v>9016907.9857888333</v>
      </c>
      <c r="AY36" s="341">
        <v>9256473.6183232553</v>
      </c>
      <c r="AZ36" s="341">
        <v>9526035.2552935053</v>
      </c>
      <c r="BA36" s="341">
        <v>10016522.165163502</v>
      </c>
      <c r="BB36" s="341">
        <v>10566056.023341985</v>
      </c>
      <c r="BC36" s="341">
        <v>10743006.2724883</v>
      </c>
      <c r="BD36" s="341">
        <v>10910374.841805371</v>
      </c>
      <c r="BE36" s="341">
        <v>11007106.557886343</v>
      </c>
      <c r="BF36" s="341">
        <v>11068390.454188334</v>
      </c>
      <c r="BG36" s="341">
        <v>11143327.96701373</v>
      </c>
      <c r="BH36" s="341">
        <v>11245050.96595075</v>
      </c>
      <c r="BI36" s="341">
        <v>11355461.457230428</v>
      </c>
      <c r="BJ36" s="341">
        <v>11393837.297305567</v>
      </c>
      <c r="BK36" s="341">
        <v>11408959.235283121</v>
      </c>
      <c r="BL36" s="43"/>
    </row>
    <row r="37" spans="3:64" x14ac:dyDescent="0.2">
      <c r="C37" s="53" t="s">
        <v>24</v>
      </c>
      <c r="D37" s="47" t="s">
        <v>337</v>
      </c>
      <c r="E37" s="365" t="s">
        <v>157</v>
      </c>
      <c r="F37" s="46" t="s">
        <v>155</v>
      </c>
      <c r="G37" s="231" t="s">
        <v>16</v>
      </c>
      <c r="H37" s="341">
        <v>1445956.378407948</v>
      </c>
      <c r="I37" s="341">
        <v>1618000.3352204137</v>
      </c>
      <c r="J37" s="341">
        <v>1908748.6839023244</v>
      </c>
      <c r="K37" s="341">
        <v>2240919.4778075488</v>
      </c>
      <c r="L37" s="341">
        <v>2459039.632938311</v>
      </c>
      <c r="M37" s="341">
        <v>2712883.6530081364</v>
      </c>
      <c r="N37" s="341">
        <v>2794131.2490863409</v>
      </c>
      <c r="O37" s="341">
        <v>2940592.7493264889</v>
      </c>
      <c r="P37" s="341">
        <v>3041838.5417558886</v>
      </c>
      <c r="Q37" s="341">
        <v>3156937.5404799627</v>
      </c>
      <c r="R37" s="341">
        <v>3274121.700394473</v>
      </c>
      <c r="S37" s="341">
        <v>3428939.4090337073</v>
      </c>
      <c r="T37" s="341">
        <v>3529922.6430405648</v>
      </c>
      <c r="U37" s="341">
        <v>3623240.2173162471</v>
      </c>
      <c r="V37" s="341">
        <v>3643814.3357060724</v>
      </c>
      <c r="W37" s="341">
        <v>3648688.2406845437</v>
      </c>
      <c r="X37" s="341">
        <v>3654626.6277844035</v>
      </c>
      <c r="Y37" s="341">
        <v>3670563.1949756751</v>
      </c>
      <c r="Z37" s="341">
        <v>3767523.0855922499</v>
      </c>
      <c r="AA37" s="341">
        <v>3905303.137788075</v>
      </c>
      <c r="AB37" s="341">
        <v>4042784.4876453169</v>
      </c>
      <c r="AC37" s="341">
        <v>4288552.1739924224</v>
      </c>
      <c r="AD37" s="341">
        <v>4478602.0577597367</v>
      </c>
      <c r="AE37" s="341">
        <v>4662119.9155877866</v>
      </c>
      <c r="AF37" s="341">
        <v>4899287.8607897721</v>
      </c>
      <c r="AG37" s="341">
        <v>5242596.5567013985</v>
      </c>
      <c r="AH37" s="341">
        <v>5730344.2789290063</v>
      </c>
      <c r="AI37" s="341">
        <v>6343854.0016215919</v>
      </c>
      <c r="AJ37" s="341">
        <v>6978613.5087251132</v>
      </c>
      <c r="AK37" s="341">
        <v>7544983.0085603874</v>
      </c>
      <c r="AL37" s="341">
        <v>8179407.0134616932</v>
      </c>
      <c r="AM37" s="341">
        <v>8740874.0722196624</v>
      </c>
      <c r="AN37" s="341">
        <v>9242112.9662287738</v>
      </c>
      <c r="AO37" s="341">
        <v>9579461.2902909908</v>
      </c>
      <c r="AP37" s="341">
        <v>10175353.073262151</v>
      </c>
      <c r="AQ37" s="341">
        <v>10637943.545098154</v>
      </c>
      <c r="AR37" s="341">
        <v>10913965.864419051</v>
      </c>
      <c r="AS37" s="341">
        <v>11292704.696723003</v>
      </c>
      <c r="AT37" s="341">
        <v>11696866.626362765</v>
      </c>
      <c r="AU37" s="341">
        <v>12374285.235978812</v>
      </c>
      <c r="AV37" s="341">
        <v>12828830.838231165</v>
      </c>
      <c r="AW37" s="341">
        <v>13324231.692403071</v>
      </c>
      <c r="AX37" s="341">
        <v>13713466.831288226</v>
      </c>
      <c r="AY37" s="341">
        <v>14124390.172495542</v>
      </c>
      <c r="AZ37" s="341">
        <v>14734873.084814079</v>
      </c>
      <c r="BA37" s="341">
        <v>14977420.468602881</v>
      </c>
      <c r="BB37" s="341">
        <v>15358504.927616615</v>
      </c>
      <c r="BC37" s="341">
        <v>15752058.550383229</v>
      </c>
      <c r="BD37" s="341">
        <v>16081776.099731123</v>
      </c>
      <c r="BE37" s="341">
        <v>16238707.089483175</v>
      </c>
      <c r="BF37" s="341">
        <v>16324800.886263169</v>
      </c>
      <c r="BG37" s="341">
        <v>16361542.908360653</v>
      </c>
      <c r="BH37" s="341">
        <v>16437557.584969016</v>
      </c>
      <c r="BI37" s="341">
        <v>16438431.150680345</v>
      </c>
      <c r="BJ37" s="341">
        <v>16412214.611357775</v>
      </c>
      <c r="BK37" s="341">
        <v>16288085.241101306</v>
      </c>
      <c r="BL37" s="43"/>
    </row>
    <row r="38" spans="3:64" x14ac:dyDescent="0.2">
      <c r="C38" s="53" t="s">
        <v>25</v>
      </c>
      <c r="D38" s="47" t="s">
        <v>337</v>
      </c>
      <c r="E38" s="365" t="s">
        <v>157</v>
      </c>
      <c r="F38" s="46" t="s">
        <v>155</v>
      </c>
      <c r="G38" s="231" t="s">
        <v>16</v>
      </c>
      <c r="H38" s="341">
        <v>942672.71329506615</v>
      </c>
      <c r="I38" s="341">
        <v>1013832.140576705</v>
      </c>
      <c r="J38" s="341">
        <v>1099926.4448262595</v>
      </c>
      <c r="K38" s="341">
        <v>1190543.6316385516</v>
      </c>
      <c r="L38" s="341">
        <v>1186066.8266775892</v>
      </c>
      <c r="M38" s="341">
        <v>1239495.9877066719</v>
      </c>
      <c r="N38" s="341">
        <v>1297717.8567175576</v>
      </c>
      <c r="O38" s="341">
        <v>1380289.1477534818</v>
      </c>
      <c r="P38" s="341">
        <v>1443233.1722161868</v>
      </c>
      <c r="Q38" s="341">
        <v>1502446.8104552324</v>
      </c>
      <c r="R38" s="341">
        <v>1546624.9530729977</v>
      </c>
      <c r="S38" s="341">
        <v>1589671.1694478376</v>
      </c>
      <c r="T38" s="341">
        <v>1623109.4446089175</v>
      </c>
      <c r="U38" s="341">
        <v>1659668.4205461806</v>
      </c>
      <c r="V38" s="341">
        <v>1682827.0090873926</v>
      </c>
      <c r="W38" s="341">
        <v>1698884.9091509148</v>
      </c>
      <c r="X38" s="341">
        <v>1723110.2333946584</v>
      </c>
      <c r="Y38" s="341">
        <v>1743295.6826448999</v>
      </c>
      <c r="Z38" s="341">
        <v>1801198.156803665</v>
      </c>
      <c r="AA38" s="341">
        <v>1862678.985185347</v>
      </c>
      <c r="AB38" s="341">
        <v>1901053.0140164746</v>
      </c>
      <c r="AC38" s="341">
        <v>1950773.8900343529</v>
      </c>
      <c r="AD38" s="341">
        <v>2013093.9723660173</v>
      </c>
      <c r="AE38" s="341">
        <v>2175508.356258248</v>
      </c>
      <c r="AF38" s="341">
        <v>2516468.942161303</v>
      </c>
      <c r="AG38" s="341">
        <v>2903893.3307567663</v>
      </c>
      <c r="AH38" s="341">
        <v>3375374.9086261177</v>
      </c>
      <c r="AI38" s="341">
        <v>3819422.3428900256</v>
      </c>
      <c r="AJ38" s="341">
        <v>4263898.1335606463</v>
      </c>
      <c r="AK38" s="341">
        <v>4916754.4377941666</v>
      </c>
      <c r="AL38" s="341">
        <v>5513014.929933602</v>
      </c>
      <c r="AM38" s="341">
        <v>5880215.7006630152</v>
      </c>
      <c r="AN38" s="341">
        <v>6165861.3894287124</v>
      </c>
      <c r="AO38" s="341">
        <v>6486789.3323727986</v>
      </c>
      <c r="AP38" s="341">
        <v>6848527.26546703</v>
      </c>
      <c r="AQ38" s="341">
        <v>7107875.2129966505</v>
      </c>
      <c r="AR38" s="341">
        <v>7402399.2433879394</v>
      </c>
      <c r="AS38" s="341">
        <v>7656251.3791274671</v>
      </c>
      <c r="AT38" s="341">
        <v>7954924.2559331274</v>
      </c>
      <c r="AU38" s="341">
        <v>8255394.0108177951</v>
      </c>
      <c r="AV38" s="341">
        <v>8603708.9933790062</v>
      </c>
      <c r="AW38" s="341">
        <v>8858982.95622137</v>
      </c>
      <c r="AX38" s="341">
        <v>9100414.593141621</v>
      </c>
      <c r="AY38" s="341">
        <v>9396076.7930203713</v>
      </c>
      <c r="AZ38" s="341">
        <v>9683238.4255660903</v>
      </c>
      <c r="BA38" s="341">
        <v>10025758.958094692</v>
      </c>
      <c r="BB38" s="341">
        <v>10203831.158687368</v>
      </c>
      <c r="BC38" s="341">
        <v>10339355.368085271</v>
      </c>
      <c r="BD38" s="341">
        <v>10453038.500719925</v>
      </c>
      <c r="BE38" s="341">
        <v>10545135.335502764</v>
      </c>
      <c r="BF38" s="341">
        <v>10667529.567223173</v>
      </c>
      <c r="BG38" s="341">
        <v>10742135.469965264</v>
      </c>
      <c r="BH38" s="341">
        <v>10770021.150338465</v>
      </c>
      <c r="BI38" s="341">
        <v>10808483.46167675</v>
      </c>
      <c r="BJ38" s="341">
        <v>10871564.885069044</v>
      </c>
      <c r="BK38" s="341">
        <v>10911140.238287879</v>
      </c>
      <c r="BL38" s="43"/>
    </row>
    <row r="39" spans="3:64" x14ac:dyDescent="0.2">
      <c r="C39" s="53" t="s">
        <v>26</v>
      </c>
      <c r="D39" s="47" t="s">
        <v>337</v>
      </c>
      <c r="E39" s="365" t="s">
        <v>157</v>
      </c>
      <c r="F39" s="46" t="s">
        <v>155</v>
      </c>
      <c r="G39" s="231" t="s">
        <v>16</v>
      </c>
      <c r="H39" s="341">
        <v>927531.80880911916</v>
      </c>
      <c r="I39" s="341">
        <v>941754.06547640765</v>
      </c>
      <c r="J39" s="341">
        <v>956465.49472894601</v>
      </c>
      <c r="K39" s="341">
        <v>971759.77234625048</v>
      </c>
      <c r="L39" s="341">
        <v>957444.588056123</v>
      </c>
      <c r="M39" s="341">
        <v>956083.95500141731</v>
      </c>
      <c r="N39" s="341">
        <v>971718.567355245</v>
      </c>
      <c r="O39" s="341">
        <v>986437.60564916767</v>
      </c>
      <c r="P39" s="341">
        <v>1041298.2757872753</v>
      </c>
      <c r="Q39" s="341">
        <v>1088621.6572009849</v>
      </c>
      <c r="R39" s="341">
        <v>1109368.715404467</v>
      </c>
      <c r="S39" s="341">
        <v>1140139.8209336274</v>
      </c>
      <c r="T39" s="341">
        <v>1172953.566213483</v>
      </c>
      <c r="U39" s="341">
        <v>1217446.7138827678</v>
      </c>
      <c r="V39" s="341">
        <v>1256411.8570307093</v>
      </c>
      <c r="W39" s="341">
        <v>1278057.9028575479</v>
      </c>
      <c r="X39" s="341">
        <v>1290228.5177943285</v>
      </c>
      <c r="Y39" s="341">
        <v>1297691.3580089493</v>
      </c>
      <c r="Z39" s="341">
        <v>1337101.5453333955</v>
      </c>
      <c r="AA39" s="341">
        <v>1345720.1816869185</v>
      </c>
      <c r="AB39" s="341">
        <v>1372761.8291293352</v>
      </c>
      <c r="AC39" s="341">
        <v>1407057.2419346885</v>
      </c>
      <c r="AD39" s="341">
        <v>1461515.5702931988</v>
      </c>
      <c r="AE39" s="341">
        <v>1513729.6248233861</v>
      </c>
      <c r="AF39" s="341">
        <v>1559247.6464833824</v>
      </c>
      <c r="AG39" s="341">
        <v>1626703.1533246483</v>
      </c>
      <c r="AH39" s="341">
        <v>1790571.6058516805</v>
      </c>
      <c r="AI39" s="341">
        <v>2132932.5584282223</v>
      </c>
      <c r="AJ39" s="341">
        <v>2469879.7866555941</v>
      </c>
      <c r="AK39" s="341">
        <v>2662662.9522172632</v>
      </c>
      <c r="AL39" s="341">
        <v>2883235.6079095188</v>
      </c>
      <c r="AM39" s="341">
        <v>3025933.6987789599</v>
      </c>
      <c r="AN39" s="341">
        <v>3134418.2802970437</v>
      </c>
      <c r="AO39" s="341">
        <v>3218896.5737718469</v>
      </c>
      <c r="AP39" s="341">
        <v>3317468.0042343107</v>
      </c>
      <c r="AQ39" s="341">
        <v>3376284.9477558755</v>
      </c>
      <c r="AR39" s="341">
        <v>3456256.9090614677</v>
      </c>
      <c r="AS39" s="341">
        <v>3648237.0080248732</v>
      </c>
      <c r="AT39" s="341">
        <v>3833167.1886185869</v>
      </c>
      <c r="AU39" s="341">
        <v>4009722.71905025</v>
      </c>
      <c r="AV39" s="341">
        <v>4153651.3427663129</v>
      </c>
      <c r="AW39" s="341">
        <v>4445643.8792164978</v>
      </c>
      <c r="AX39" s="341">
        <v>4807935.7518417463</v>
      </c>
      <c r="AY39" s="341">
        <v>5075174.4098339323</v>
      </c>
      <c r="AZ39" s="341">
        <v>5266654.2022986626</v>
      </c>
      <c r="BA39" s="341">
        <v>5420140.7335861502</v>
      </c>
      <c r="BB39" s="341">
        <v>5527122.2792955954</v>
      </c>
      <c r="BC39" s="341">
        <v>5611503.2965534814</v>
      </c>
      <c r="BD39" s="341">
        <v>5592820.2632060591</v>
      </c>
      <c r="BE39" s="341">
        <v>5569638.2659683842</v>
      </c>
      <c r="BF39" s="341">
        <v>5531536.1968965773</v>
      </c>
      <c r="BG39" s="341">
        <v>5510641.165719266</v>
      </c>
      <c r="BH39" s="341">
        <v>5472480.4980078572</v>
      </c>
      <c r="BI39" s="341">
        <v>5444953.6361137051</v>
      </c>
      <c r="BJ39" s="341">
        <v>5403346.2869191719</v>
      </c>
      <c r="BK39" s="341">
        <v>5359327.9613779029</v>
      </c>
      <c r="BL39" s="43"/>
    </row>
    <row r="40" spans="3:64" x14ac:dyDescent="0.2">
      <c r="C40" s="53" t="s">
        <v>27</v>
      </c>
      <c r="D40" s="47" t="s">
        <v>337</v>
      </c>
      <c r="E40" s="365" t="s">
        <v>157</v>
      </c>
      <c r="F40" s="46" t="s">
        <v>155</v>
      </c>
      <c r="G40" s="231" t="s">
        <v>16</v>
      </c>
      <c r="H40" s="341">
        <v>1338758.7746474422</v>
      </c>
      <c r="I40" s="341">
        <v>1357265.698052316</v>
      </c>
      <c r="J40" s="341">
        <v>1381504.6140766691</v>
      </c>
      <c r="K40" s="341">
        <v>1407783.8370912236</v>
      </c>
      <c r="L40" s="341">
        <v>1406128.1592353906</v>
      </c>
      <c r="M40" s="341">
        <v>1456096.5520349357</v>
      </c>
      <c r="N40" s="341">
        <v>1486404.4590898636</v>
      </c>
      <c r="O40" s="341">
        <v>1561790.7444177838</v>
      </c>
      <c r="P40" s="341">
        <v>1669480.5006738778</v>
      </c>
      <c r="Q40" s="341">
        <v>1820171.6294069751</v>
      </c>
      <c r="R40" s="341">
        <v>1995635.6689215719</v>
      </c>
      <c r="S40" s="341">
        <v>2152119.5046515986</v>
      </c>
      <c r="T40" s="341">
        <v>2244271.5136607639</v>
      </c>
      <c r="U40" s="341">
        <v>2340500.3303587618</v>
      </c>
      <c r="V40" s="341">
        <v>2373780.3797074659</v>
      </c>
      <c r="W40" s="341">
        <v>2412594.9470467553</v>
      </c>
      <c r="X40" s="341">
        <v>2462683.452224242</v>
      </c>
      <c r="Y40" s="341">
        <v>2509772.5012599938</v>
      </c>
      <c r="Z40" s="341">
        <v>2575842.816391313</v>
      </c>
      <c r="AA40" s="341">
        <v>2645102.2160077854</v>
      </c>
      <c r="AB40" s="341">
        <v>2744565.8625484705</v>
      </c>
      <c r="AC40" s="341">
        <v>2906463.3681707266</v>
      </c>
      <c r="AD40" s="341">
        <v>3031874.8324294398</v>
      </c>
      <c r="AE40" s="341">
        <v>3189503.3094566083</v>
      </c>
      <c r="AF40" s="341">
        <v>3368950.6617617318</v>
      </c>
      <c r="AG40" s="341">
        <v>3614605.3488467159</v>
      </c>
      <c r="AH40" s="341">
        <v>3931344.4681261494</v>
      </c>
      <c r="AI40" s="341">
        <v>4276614.8697251324</v>
      </c>
      <c r="AJ40" s="341">
        <v>4622354.455504192</v>
      </c>
      <c r="AK40" s="341">
        <v>5037684.7098364038</v>
      </c>
      <c r="AL40" s="341">
        <v>5698802.4887433741</v>
      </c>
      <c r="AM40" s="341">
        <v>6399345.6362368949</v>
      </c>
      <c r="AN40" s="341">
        <v>6908514.7232701555</v>
      </c>
      <c r="AO40" s="341">
        <v>7479416.4427153999</v>
      </c>
      <c r="AP40" s="341">
        <v>7985618.8137164479</v>
      </c>
      <c r="AQ40" s="341">
        <v>8424388.4488942157</v>
      </c>
      <c r="AR40" s="341">
        <v>8670021.1909252051</v>
      </c>
      <c r="AS40" s="341">
        <v>8892728.1584525649</v>
      </c>
      <c r="AT40" s="341">
        <v>9101233.3402694613</v>
      </c>
      <c r="AU40" s="341">
        <v>9344818.132802045</v>
      </c>
      <c r="AV40" s="341">
        <v>9668361.217993116</v>
      </c>
      <c r="AW40" s="341">
        <v>10061607.129407873</v>
      </c>
      <c r="AX40" s="341">
        <v>10565543.098779978</v>
      </c>
      <c r="AY40" s="341">
        <v>11009044.953844823</v>
      </c>
      <c r="AZ40" s="341">
        <v>11523011.458678473</v>
      </c>
      <c r="BA40" s="341">
        <v>12125141.341205204</v>
      </c>
      <c r="BB40" s="341">
        <v>12528406.504467631</v>
      </c>
      <c r="BC40" s="341">
        <v>12877310.958592273</v>
      </c>
      <c r="BD40" s="341">
        <v>13156960.072145099</v>
      </c>
      <c r="BE40" s="341">
        <v>13357079.609511813</v>
      </c>
      <c r="BF40" s="341">
        <v>13495565.53277556</v>
      </c>
      <c r="BG40" s="341">
        <v>13605899.109013494</v>
      </c>
      <c r="BH40" s="341">
        <v>13620376.253897898</v>
      </c>
      <c r="BI40" s="341">
        <v>13657943.600523431</v>
      </c>
      <c r="BJ40" s="341">
        <v>13684889.544438962</v>
      </c>
      <c r="BK40" s="341">
        <v>13723013.891044531</v>
      </c>
      <c r="BL40" s="43"/>
    </row>
    <row r="41" spans="3:64" x14ac:dyDescent="0.2">
      <c r="C41" s="53" t="s">
        <v>28</v>
      </c>
      <c r="D41" s="47" t="s">
        <v>337</v>
      </c>
      <c r="E41" s="365" t="s">
        <v>157</v>
      </c>
      <c r="F41" s="46" t="s">
        <v>155</v>
      </c>
      <c r="G41" s="231" t="s">
        <v>16</v>
      </c>
      <c r="H41" s="341">
        <v>818517.29651030002</v>
      </c>
      <c r="I41" s="341">
        <v>934530.97297462367</v>
      </c>
      <c r="J41" s="341">
        <v>1088301.4464151738</v>
      </c>
      <c r="K41" s="341">
        <v>1272908.6267858536</v>
      </c>
      <c r="L41" s="341">
        <v>1432952.6116455211</v>
      </c>
      <c r="M41" s="341">
        <v>1605078.742652955</v>
      </c>
      <c r="N41" s="341">
        <v>1745154.8730243745</v>
      </c>
      <c r="O41" s="341">
        <v>1876425.3043113432</v>
      </c>
      <c r="P41" s="341">
        <v>1986879.4535907663</v>
      </c>
      <c r="Q41" s="341">
        <v>2097916.6530728941</v>
      </c>
      <c r="R41" s="341">
        <v>2206890.5379677149</v>
      </c>
      <c r="S41" s="341">
        <v>2293803.0725772735</v>
      </c>
      <c r="T41" s="341">
        <v>2373647.2548384042</v>
      </c>
      <c r="U41" s="341">
        <v>2483291.4399725501</v>
      </c>
      <c r="V41" s="341">
        <v>2516426.7787054158</v>
      </c>
      <c r="W41" s="341">
        <v>2507221.7008657688</v>
      </c>
      <c r="X41" s="341">
        <v>2522348.1479774392</v>
      </c>
      <c r="Y41" s="341">
        <v>2529117.9081370272</v>
      </c>
      <c r="Z41" s="341">
        <v>2555406.5075561278</v>
      </c>
      <c r="AA41" s="341">
        <v>2592329.3897665371</v>
      </c>
      <c r="AB41" s="341">
        <v>2650907.0300212414</v>
      </c>
      <c r="AC41" s="341">
        <v>2776039.0952937715</v>
      </c>
      <c r="AD41" s="341">
        <v>2931989.075927794</v>
      </c>
      <c r="AE41" s="341">
        <v>3057846.5350415157</v>
      </c>
      <c r="AF41" s="341">
        <v>3229082.8867599997</v>
      </c>
      <c r="AG41" s="341">
        <v>3484163.0140187265</v>
      </c>
      <c r="AH41" s="341">
        <v>3857852.1494680662</v>
      </c>
      <c r="AI41" s="341">
        <v>4225295.1607268983</v>
      </c>
      <c r="AJ41" s="341">
        <v>4610962.4375688434</v>
      </c>
      <c r="AK41" s="341">
        <v>5126126.92250707</v>
      </c>
      <c r="AL41" s="341">
        <v>5542283.8103642324</v>
      </c>
      <c r="AM41" s="341">
        <v>5763518.6749357972</v>
      </c>
      <c r="AN41" s="341">
        <v>5953627.1233708542</v>
      </c>
      <c r="AO41" s="341">
        <v>5998759.9615384405</v>
      </c>
      <c r="AP41" s="341">
        <v>6063029.2063097293</v>
      </c>
      <c r="AQ41" s="341">
        <v>6121365.7487971205</v>
      </c>
      <c r="AR41" s="341">
        <v>6178787.8064189106</v>
      </c>
      <c r="AS41" s="341">
        <v>6224150.5526393978</v>
      </c>
      <c r="AT41" s="341">
        <v>6296444.2775538126</v>
      </c>
      <c r="AU41" s="341">
        <v>6316120.502615625</v>
      </c>
      <c r="AV41" s="341">
        <v>6339685.6962053534</v>
      </c>
      <c r="AW41" s="341">
        <v>6395490.7852843814</v>
      </c>
      <c r="AX41" s="341">
        <v>6513881.7646430861</v>
      </c>
      <c r="AY41" s="341">
        <v>6647002.4569969606</v>
      </c>
      <c r="AZ41" s="341">
        <v>6774880.1603942467</v>
      </c>
      <c r="BA41" s="341">
        <v>6853254.5516546937</v>
      </c>
      <c r="BB41" s="341">
        <v>6945847.7592969239</v>
      </c>
      <c r="BC41" s="341">
        <v>6999116.3093016651</v>
      </c>
      <c r="BD41" s="341">
        <v>7120863.1061600186</v>
      </c>
      <c r="BE41" s="341">
        <v>7155899.8458958576</v>
      </c>
      <c r="BF41" s="341">
        <v>7177886.8189522093</v>
      </c>
      <c r="BG41" s="341">
        <v>7357853.5052093752</v>
      </c>
      <c r="BH41" s="341">
        <v>7533481.4764276296</v>
      </c>
      <c r="BI41" s="341">
        <v>7541317.9655905981</v>
      </c>
      <c r="BJ41" s="341">
        <v>7578438.3173130434</v>
      </c>
      <c r="BK41" s="341">
        <v>7581262.5023800163</v>
      </c>
      <c r="BL41" s="43"/>
    </row>
    <row r="42" spans="3:64" x14ac:dyDescent="0.2">
      <c r="C42" s="53" t="s">
        <v>29</v>
      </c>
      <c r="D42" s="47" t="s">
        <v>337</v>
      </c>
      <c r="E42" s="365" t="s">
        <v>157</v>
      </c>
      <c r="F42" s="46" t="s">
        <v>155</v>
      </c>
      <c r="G42" s="231" t="s">
        <v>16</v>
      </c>
      <c r="H42" s="341">
        <v>300698.36309090932</v>
      </c>
      <c r="I42" s="341">
        <v>308757.8855674825</v>
      </c>
      <c r="J42" s="341">
        <v>315565.43571604439</v>
      </c>
      <c r="K42" s="341">
        <v>325100.7512394035</v>
      </c>
      <c r="L42" s="341">
        <v>322407.05465385545</v>
      </c>
      <c r="M42" s="341">
        <v>328106.20102903666</v>
      </c>
      <c r="N42" s="341">
        <v>334725.19539014762</v>
      </c>
      <c r="O42" s="341">
        <v>343962.53757796815</v>
      </c>
      <c r="P42" s="341">
        <v>357698.6356855203</v>
      </c>
      <c r="Q42" s="341">
        <v>370466.28099721903</v>
      </c>
      <c r="R42" s="341">
        <v>395406.87145580858</v>
      </c>
      <c r="S42" s="341">
        <v>422259.19794313505</v>
      </c>
      <c r="T42" s="341">
        <v>436523.44900296838</v>
      </c>
      <c r="U42" s="341">
        <v>453659.79578598141</v>
      </c>
      <c r="V42" s="341">
        <v>464007.87487817096</v>
      </c>
      <c r="W42" s="341">
        <v>471165.70061305817</v>
      </c>
      <c r="X42" s="341">
        <v>476325.04969071341</v>
      </c>
      <c r="Y42" s="341">
        <v>485191.17489839491</v>
      </c>
      <c r="Z42" s="341">
        <v>499845.36561921175</v>
      </c>
      <c r="AA42" s="341">
        <v>527590.169339024</v>
      </c>
      <c r="AB42" s="341">
        <v>553474.13121529378</v>
      </c>
      <c r="AC42" s="341">
        <v>624826.70317459863</v>
      </c>
      <c r="AD42" s="341">
        <v>691149.01500724687</v>
      </c>
      <c r="AE42" s="341">
        <v>791308.72776956868</v>
      </c>
      <c r="AF42" s="341">
        <v>879522.19676342979</v>
      </c>
      <c r="AG42" s="341">
        <v>1006984.7474215338</v>
      </c>
      <c r="AH42" s="341">
        <v>1161964.7189256011</v>
      </c>
      <c r="AI42" s="341">
        <v>1375198.3485383361</v>
      </c>
      <c r="AJ42" s="341">
        <v>1539039.4604454066</v>
      </c>
      <c r="AK42" s="341">
        <v>1752305.6925697615</v>
      </c>
      <c r="AL42" s="341">
        <v>1905778.2763028138</v>
      </c>
      <c r="AM42" s="341">
        <v>2009722.1736413883</v>
      </c>
      <c r="AN42" s="341">
        <v>2076552.1184744455</v>
      </c>
      <c r="AO42" s="341">
        <v>2164033.9397133235</v>
      </c>
      <c r="AP42" s="341">
        <v>2237117.8924199198</v>
      </c>
      <c r="AQ42" s="341">
        <v>2297219.4266420677</v>
      </c>
      <c r="AR42" s="341">
        <v>2368196.4205760672</v>
      </c>
      <c r="AS42" s="341">
        <v>2425487.4366831039</v>
      </c>
      <c r="AT42" s="341">
        <v>2497715.0385679845</v>
      </c>
      <c r="AU42" s="341">
        <v>2538116.4040812571</v>
      </c>
      <c r="AV42" s="341">
        <v>2571347.7852445557</v>
      </c>
      <c r="AW42" s="341">
        <v>2621384.049489188</v>
      </c>
      <c r="AX42" s="341">
        <v>2702480.9070246452</v>
      </c>
      <c r="AY42" s="341">
        <v>2835409.1920077456</v>
      </c>
      <c r="AZ42" s="341">
        <v>2999926.2913552877</v>
      </c>
      <c r="BA42" s="341">
        <v>3159559.9138845508</v>
      </c>
      <c r="BB42" s="341">
        <v>3321473.3349589757</v>
      </c>
      <c r="BC42" s="341">
        <v>3352069.3240437773</v>
      </c>
      <c r="BD42" s="341">
        <v>3386915.886751303</v>
      </c>
      <c r="BE42" s="341">
        <v>3384902.2091208403</v>
      </c>
      <c r="BF42" s="341">
        <v>3385687.2805644223</v>
      </c>
      <c r="BG42" s="341">
        <v>3394960.3974970211</v>
      </c>
      <c r="BH42" s="341">
        <v>3463374.6243700087</v>
      </c>
      <c r="BI42" s="341">
        <v>3529568.4845845569</v>
      </c>
      <c r="BJ42" s="341">
        <v>3574880.4194960045</v>
      </c>
      <c r="BK42" s="341">
        <v>3704195.7732776953</v>
      </c>
      <c r="BL42" s="43"/>
    </row>
    <row r="43" spans="3:64" x14ac:dyDescent="0.2">
      <c r="C43" s="53" t="s">
        <v>30</v>
      </c>
      <c r="D43" s="47" t="s">
        <v>337</v>
      </c>
      <c r="E43" s="365" t="s">
        <v>157</v>
      </c>
      <c r="F43" s="46" t="s">
        <v>155</v>
      </c>
      <c r="G43" s="231" t="s">
        <v>16</v>
      </c>
      <c r="H43" s="341">
        <v>697390.06062272331</v>
      </c>
      <c r="I43" s="341">
        <v>723694.84856664506</v>
      </c>
      <c r="J43" s="341">
        <v>744849.27578731137</v>
      </c>
      <c r="K43" s="341">
        <v>757989.92643284483</v>
      </c>
      <c r="L43" s="341">
        <v>764805.53791207634</v>
      </c>
      <c r="M43" s="341">
        <v>779848.2239630766</v>
      </c>
      <c r="N43" s="341">
        <v>780179.23491915816</v>
      </c>
      <c r="O43" s="341">
        <v>786547.97948263015</v>
      </c>
      <c r="P43" s="341">
        <v>801539.783901616</v>
      </c>
      <c r="Q43" s="341">
        <v>812605.31985745265</v>
      </c>
      <c r="R43" s="341">
        <v>822264.48917694227</v>
      </c>
      <c r="S43" s="341">
        <v>841734.12948805233</v>
      </c>
      <c r="T43" s="341">
        <v>861962.58942253573</v>
      </c>
      <c r="U43" s="341">
        <v>876356.86606699752</v>
      </c>
      <c r="V43" s="341">
        <v>888559.34917002649</v>
      </c>
      <c r="W43" s="341">
        <v>917691.27483936306</v>
      </c>
      <c r="X43" s="341">
        <v>924070.41538946459</v>
      </c>
      <c r="Y43" s="341">
        <v>925090.03975542833</v>
      </c>
      <c r="Z43" s="341">
        <v>944865.07566641876</v>
      </c>
      <c r="AA43" s="341">
        <v>955726.84433406359</v>
      </c>
      <c r="AB43" s="341">
        <v>978702.72513648844</v>
      </c>
      <c r="AC43" s="341">
        <v>1033625.123242643</v>
      </c>
      <c r="AD43" s="341">
        <v>1126333.6800563554</v>
      </c>
      <c r="AE43" s="341">
        <v>1160449.1093589347</v>
      </c>
      <c r="AF43" s="341">
        <v>1193547.3520969574</v>
      </c>
      <c r="AG43" s="341">
        <v>1286504.3997766769</v>
      </c>
      <c r="AH43" s="341">
        <v>1452837.1555958178</v>
      </c>
      <c r="AI43" s="341">
        <v>1631491.4957422873</v>
      </c>
      <c r="AJ43" s="341">
        <v>1827382.8792181513</v>
      </c>
      <c r="AK43" s="341">
        <v>1969254.0573835385</v>
      </c>
      <c r="AL43" s="341">
        <v>2094010.5594668845</v>
      </c>
      <c r="AM43" s="341">
        <v>2184412.4868270941</v>
      </c>
      <c r="AN43" s="341">
        <v>2256947.8964011027</v>
      </c>
      <c r="AO43" s="341">
        <v>2319311.0931537268</v>
      </c>
      <c r="AP43" s="341">
        <v>2384842.5263241199</v>
      </c>
      <c r="AQ43" s="341">
        <v>2453745.9515893403</v>
      </c>
      <c r="AR43" s="341">
        <v>2516244.6510917842</v>
      </c>
      <c r="AS43" s="341">
        <v>2591051.7818448609</v>
      </c>
      <c r="AT43" s="341">
        <v>2654761.0126388837</v>
      </c>
      <c r="AU43" s="341">
        <v>2770954.9884982607</v>
      </c>
      <c r="AV43" s="341">
        <v>2830902.2199878576</v>
      </c>
      <c r="AW43" s="341">
        <v>2987042.8015904445</v>
      </c>
      <c r="AX43" s="341">
        <v>3094039.5610707211</v>
      </c>
      <c r="AY43" s="341">
        <v>3152450.1134164613</v>
      </c>
      <c r="AZ43" s="341">
        <v>3221910.7944810907</v>
      </c>
      <c r="BA43" s="341">
        <v>3294582.6966338861</v>
      </c>
      <c r="BB43" s="341">
        <v>3321588.3911660714</v>
      </c>
      <c r="BC43" s="341">
        <v>3274767.5920819631</v>
      </c>
      <c r="BD43" s="341">
        <v>3243106.7944431175</v>
      </c>
      <c r="BE43" s="341">
        <v>3226703.6047494584</v>
      </c>
      <c r="BF43" s="341">
        <v>3191350.3292543539</v>
      </c>
      <c r="BG43" s="341">
        <v>3158444.0526034161</v>
      </c>
      <c r="BH43" s="341">
        <v>3125812.2745574438</v>
      </c>
      <c r="BI43" s="341">
        <v>3103536.3973661433</v>
      </c>
      <c r="BJ43" s="341">
        <v>3084964.5736654946</v>
      </c>
      <c r="BK43" s="341">
        <v>3072441.2525633085</v>
      </c>
      <c r="BL43" s="43"/>
    </row>
    <row r="44" spans="3:64" x14ac:dyDescent="0.2">
      <c r="C44" s="53" t="s">
        <v>31</v>
      </c>
      <c r="D44" s="47" t="s">
        <v>337</v>
      </c>
      <c r="E44" s="365" t="s">
        <v>157</v>
      </c>
      <c r="F44" s="46" t="s">
        <v>155</v>
      </c>
      <c r="G44" s="231" t="s">
        <v>16</v>
      </c>
      <c r="H44" s="341">
        <v>712833.78319838922</v>
      </c>
      <c r="I44" s="341">
        <v>781083.3906123566</v>
      </c>
      <c r="J44" s="341">
        <v>906442.59662235691</v>
      </c>
      <c r="K44" s="341">
        <v>1108314.2238684651</v>
      </c>
      <c r="L44" s="341">
        <v>1241339.0473666843</v>
      </c>
      <c r="M44" s="341">
        <v>1409623.2483529975</v>
      </c>
      <c r="N44" s="341">
        <v>1504293.1046705828</v>
      </c>
      <c r="O44" s="341">
        <v>1560473.1849213978</v>
      </c>
      <c r="P44" s="341">
        <v>1669771.5260315826</v>
      </c>
      <c r="Q44" s="341">
        <v>1741401.4347802764</v>
      </c>
      <c r="R44" s="341">
        <v>1818023.6444199183</v>
      </c>
      <c r="S44" s="341">
        <v>1889222.5556330415</v>
      </c>
      <c r="T44" s="341">
        <v>1982375.2721698545</v>
      </c>
      <c r="U44" s="341">
        <v>2081987.1925042579</v>
      </c>
      <c r="V44" s="341">
        <v>2137520.7459264384</v>
      </c>
      <c r="W44" s="341">
        <v>2157288.5630249921</v>
      </c>
      <c r="X44" s="341">
        <v>2153966.7273960188</v>
      </c>
      <c r="Y44" s="341">
        <v>2186385.9364389931</v>
      </c>
      <c r="Z44" s="341">
        <v>2233401.703505741</v>
      </c>
      <c r="AA44" s="341">
        <v>2305727.0368748596</v>
      </c>
      <c r="AB44" s="341">
        <v>2392982.6965627158</v>
      </c>
      <c r="AC44" s="341">
        <v>2479683.0403859843</v>
      </c>
      <c r="AD44" s="341">
        <v>2556927.4479945721</v>
      </c>
      <c r="AE44" s="341">
        <v>2671348.5998184923</v>
      </c>
      <c r="AF44" s="341">
        <v>2775428.1173634999</v>
      </c>
      <c r="AG44" s="341">
        <v>2931967.0539038526</v>
      </c>
      <c r="AH44" s="341">
        <v>3133313.1606927831</v>
      </c>
      <c r="AI44" s="341">
        <v>3392089.4933588547</v>
      </c>
      <c r="AJ44" s="341">
        <v>3676177.2105553015</v>
      </c>
      <c r="AK44" s="341">
        <v>3981065.443522431</v>
      </c>
      <c r="AL44" s="341">
        <v>4287643.7326306654</v>
      </c>
      <c r="AM44" s="341">
        <v>4466278.9590379614</v>
      </c>
      <c r="AN44" s="341">
        <v>4593582.7173984926</v>
      </c>
      <c r="AO44" s="341">
        <v>4699594.3534748033</v>
      </c>
      <c r="AP44" s="341">
        <v>4806929.6885505179</v>
      </c>
      <c r="AQ44" s="341">
        <v>4960762.556985477</v>
      </c>
      <c r="AR44" s="341">
        <v>5140368.3717650333</v>
      </c>
      <c r="AS44" s="341">
        <v>5348872.84631362</v>
      </c>
      <c r="AT44" s="341">
        <v>5693329.0482932506</v>
      </c>
      <c r="AU44" s="341">
        <v>5935142.8732716562</v>
      </c>
      <c r="AV44" s="341">
        <v>6184295.2971864203</v>
      </c>
      <c r="AW44" s="341">
        <v>6424081.6607816797</v>
      </c>
      <c r="AX44" s="341">
        <v>6639213.9283129303</v>
      </c>
      <c r="AY44" s="341">
        <v>6897937.9567142511</v>
      </c>
      <c r="AZ44" s="341">
        <v>7166034.6949876007</v>
      </c>
      <c r="BA44" s="341">
        <v>7489708.1513219187</v>
      </c>
      <c r="BB44" s="341">
        <v>7681454.6987265004</v>
      </c>
      <c r="BC44" s="341">
        <v>7847153.4730527904</v>
      </c>
      <c r="BD44" s="341">
        <v>7900649.7474281052</v>
      </c>
      <c r="BE44" s="341">
        <v>7937504.6610228578</v>
      </c>
      <c r="BF44" s="341">
        <v>7930438.6415792704</v>
      </c>
      <c r="BG44" s="341">
        <v>7976142.7810193691</v>
      </c>
      <c r="BH44" s="341">
        <v>8031004.6815168671</v>
      </c>
      <c r="BI44" s="341">
        <v>8126340.9228624012</v>
      </c>
      <c r="BJ44" s="341">
        <v>8203611.3973277668</v>
      </c>
      <c r="BK44" s="341">
        <v>8265467.0716494052</v>
      </c>
      <c r="BL44" s="43"/>
    </row>
    <row r="45" spans="3:64" x14ac:dyDescent="0.2">
      <c r="C45" s="53" t="s">
        <v>32</v>
      </c>
      <c r="D45" s="47" t="s">
        <v>337</v>
      </c>
      <c r="E45" s="365" t="s">
        <v>157</v>
      </c>
      <c r="F45" s="46" t="s">
        <v>155</v>
      </c>
      <c r="G45" s="231" t="s">
        <v>16</v>
      </c>
      <c r="H45" s="341">
        <v>165338.67698654227</v>
      </c>
      <c r="I45" s="341">
        <v>171997.2501609966</v>
      </c>
      <c r="J45" s="341">
        <v>176676.46562817859</v>
      </c>
      <c r="K45" s="341">
        <v>181227.01800280745</v>
      </c>
      <c r="L45" s="341">
        <v>179470.53223333904</v>
      </c>
      <c r="M45" s="341">
        <v>181229.93438505262</v>
      </c>
      <c r="N45" s="341">
        <v>183575.05050376261</v>
      </c>
      <c r="O45" s="341">
        <v>187194.7929911094</v>
      </c>
      <c r="P45" s="341">
        <v>192434.53237313815</v>
      </c>
      <c r="Q45" s="341">
        <v>201136.73226047255</v>
      </c>
      <c r="R45" s="341">
        <v>212849.69359764157</v>
      </c>
      <c r="S45" s="341">
        <v>231764.50206053705</v>
      </c>
      <c r="T45" s="341">
        <v>250727.97285456516</v>
      </c>
      <c r="U45" s="341">
        <v>269659.83919585013</v>
      </c>
      <c r="V45" s="341">
        <v>275480.56159995118</v>
      </c>
      <c r="W45" s="341">
        <v>280282.47711999185</v>
      </c>
      <c r="X45" s="341">
        <v>283029.27319994458</v>
      </c>
      <c r="Y45" s="341">
        <v>288249.57870372751</v>
      </c>
      <c r="Z45" s="341">
        <v>296655.41897806711</v>
      </c>
      <c r="AA45" s="341">
        <v>310478.5398112837</v>
      </c>
      <c r="AB45" s="341">
        <v>329120.75906214945</v>
      </c>
      <c r="AC45" s="341">
        <v>356225.03441037104</v>
      </c>
      <c r="AD45" s="341">
        <v>369023.69358614652</v>
      </c>
      <c r="AE45" s="341">
        <v>387913.46516566112</v>
      </c>
      <c r="AF45" s="341">
        <v>405969.90913434135</v>
      </c>
      <c r="AG45" s="341">
        <v>439592.32303133671</v>
      </c>
      <c r="AH45" s="341">
        <v>473916.59657341847</v>
      </c>
      <c r="AI45" s="341">
        <v>501705.95503330301</v>
      </c>
      <c r="AJ45" s="341">
        <v>521399.05474875245</v>
      </c>
      <c r="AK45" s="341">
        <v>550757.2457214382</v>
      </c>
      <c r="AL45" s="341">
        <v>580525.99987145152</v>
      </c>
      <c r="AM45" s="341">
        <v>609433.44958974142</v>
      </c>
      <c r="AN45" s="341">
        <v>628626.34196913138</v>
      </c>
      <c r="AO45" s="341">
        <v>655859.29332954262</v>
      </c>
      <c r="AP45" s="341">
        <v>696491.70226473769</v>
      </c>
      <c r="AQ45" s="341">
        <v>723175.65693978581</v>
      </c>
      <c r="AR45" s="341">
        <v>761320.83583959541</v>
      </c>
      <c r="AS45" s="341">
        <v>799335.14679843979</v>
      </c>
      <c r="AT45" s="341">
        <v>914929.27991242358</v>
      </c>
      <c r="AU45" s="341">
        <v>983093.16264243436</v>
      </c>
      <c r="AV45" s="341">
        <v>1019718.2718191299</v>
      </c>
      <c r="AW45" s="341">
        <v>1060953.4831280496</v>
      </c>
      <c r="AX45" s="341">
        <v>1115011.6316241075</v>
      </c>
      <c r="AY45" s="341">
        <v>1183254.4539638076</v>
      </c>
      <c r="AZ45" s="341">
        <v>1261558.5918406858</v>
      </c>
      <c r="BA45" s="341">
        <v>1325470.1566742896</v>
      </c>
      <c r="BB45" s="341">
        <v>1354333.1186864548</v>
      </c>
      <c r="BC45" s="341">
        <v>1383372.7507154909</v>
      </c>
      <c r="BD45" s="341">
        <v>1395165.4506664039</v>
      </c>
      <c r="BE45" s="341">
        <v>1424191.035917406</v>
      </c>
      <c r="BF45" s="341">
        <v>1455649.8579119942</v>
      </c>
      <c r="BG45" s="341">
        <v>1474233.7307821719</v>
      </c>
      <c r="BH45" s="341">
        <v>1482726.5208588385</v>
      </c>
      <c r="BI45" s="341">
        <v>1480213.3478701904</v>
      </c>
      <c r="BJ45" s="341">
        <v>1474607.3165468667</v>
      </c>
      <c r="BK45" s="341">
        <v>1471504.8220717069</v>
      </c>
      <c r="BL45" s="43"/>
    </row>
    <row r="46" spans="3:64" x14ac:dyDescent="0.2">
      <c r="C46" s="48" t="s">
        <v>141</v>
      </c>
      <c r="D46" s="49" t="s">
        <v>337</v>
      </c>
      <c r="E46" s="366" t="s">
        <v>157</v>
      </c>
      <c r="F46" s="48" t="s">
        <v>155</v>
      </c>
      <c r="G46" s="62" t="s">
        <v>16</v>
      </c>
      <c r="H46" s="342">
        <v>16491170.348003859</v>
      </c>
      <c r="I46" s="342">
        <v>17232138.180835232</v>
      </c>
      <c r="J46" s="342">
        <v>18276240.63696678</v>
      </c>
      <c r="K46" s="342">
        <v>19617330.151923534</v>
      </c>
      <c r="L46" s="342">
        <v>20633722.867118586</v>
      </c>
      <c r="M46" s="342">
        <v>22030162.066344555</v>
      </c>
      <c r="N46" s="342">
        <v>23015976.797354896</v>
      </c>
      <c r="O46" s="342">
        <v>24169801.537516877</v>
      </c>
      <c r="P46" s="342">
        <v>25436439.794208407</v>
      </c>
      <c r="Q46" s="342">
        <v>26638496.134956546</v>
      </c>
      <c r="R46" s="342">
        <v>27842292.268340617</v>
      </c>
      <c r="S46" s="342">
        <v>29182136.305972353</v>
      </c>
      <c r="T46" s="342">
        <v>30230808.988216355</v>
      </c>
      <c r="U46" s="342">
        <v>31360407.320731293</v>
      </c>
      <c r="V46" s="342">
        <v>31940804.157763205</v>
      </c>
      <c r="W46" s="342">
        <v>32365696.631169286</v>
      </c>
      <c r="X46" s="342">
        <v>32709584.552091565</v>
      </c>
      <c r="Y46" s="342">
        <v>33214574.38397843</v>
      </c>
      <c r="Z46" s="342">
        <v>34249137.999312527</v>
      </c>
      <c r="AA46" s="342">
        <v>35261234.392638981</v>
      </c>
      <c r="AB46" s="342">
        <v>36311621.965098396</v>
      </c>
      <c r="AC46" s="342">
        <v>37932101.250607766</v>
      </c>
      <c r="AD46" s="342">
        <v>39549873.263697609</v>
      </c>
      <c r="AE46" s="342">
        <v>41698553.402869791</v>
      </c>
      <c r="AF46" s="342">
        <v>44733825.950005889</v>
      </c>
      <c r="AG46" s="342">
        <v>48960904.213398956</v>
      </c>
      <c r="AH46" s="342">
        <v>54426456.578070492</v>
      </c>
      <c r="AI46" s="342">
        <v>60668579.559268013</v>
      </c>
      <c r="AJ46" s="342">
        <v>66336689.605802603</v>
      </c>
      <c r="AK46" s="342">
        <v>71873961.941445366</v>
      </c>
      <c r="AL46" s="342">
        <v>77227017.275807977</v>
      </c>
      <c r="AM46" s="342">
        <v>81552418.506561249</v>
      </c>
      <c r="AN46" s="342">
        <v>85325183.251127988</v>
      </c>
      <c r="AO46" s="342">
        <v>88633642.66092594</v>
      </c>
      <c r="AP46" s="342">
        <v>92784411.814439043</v>
      </c>
      <c r="AQ46" s="342">
        <v>96164731.81760332</v>
      </c>
      <c r="AR46" s="342">
        <v>99790263.706252903</v>
      </c>
      <c r="AS46" s="342">
        <v>103604789.74039112</v>
      </c>
      <c r="AT46" s="342">
        <v>107998667.16048744</v>
      </c>
      <c r="AU46" s="342">
        <v>112254147.1109183</v>
      </c>
      <c r="AV46" s="342">
        <v>116190898.91201507</v>
      </c>
      <c r="AW46" s="342">
        <v>120841287.55771357</v>
      </c>
      <c r="AX46" s="342">
        <v>125494744.70556575</v>
      </c>
      <c r="AY46" s="342">
        <v>130225268.1829004</v>
      </c>
      <c r="AZ46" s="342">
        <v>135314754.48548856</v>
      </c>
      <c r="BA46" s="342">
        <v>140716401.36205292</v>
      </c>
      <c r="BB46" s="342">
        <v>144639848.87652725</v>
      </c>
      <c r="BC46" s="342">
        <v>146789070.17766798</v>
      </c>
      <c r="BD46" s="342">
        <v>148678313.31964022</v>
      </c>
      <c r="BE46" s="342">
        <v>150050742.63869548</v>
      </c>
      <c r="BF46" s="342">
        <v>151124823.53304246</v>
      </c>
      <c r="BG46" s="342">
        <v>152193725.097675</v>
      </c>
      <c r="BH46" s="342">
        <v>152865636.92284787</v>
      </c>
      <c r="BI46" s="342">
        <v>153231163.37934831</v>
      </c>
      <c r="BJ46" s="342">
        <v>153475045.73487961</v>
      </c>
      <c r="BK46" s="342">
        <v>153632115.72555026</v>
      </c>
      <c r="BL46" s="43"/>
    </row>
    <row r="47" spans="3:64" x14ac:dyDescent="0.2">
      <c r="C47" s="46" t="s">
        <v>142</v>
      </c>
      <c r="D47" s="47" t="s">
        <v>337</v>
      </c>
      <c r="E47" s="365" t="s">
        <v>157</v>
      </c>
      <c r="F47" s="46" t="s">
        <v>155</v>
      </c>
      <c r="G47" s="231" t="s">
        <v>16</v>
      </c>
      <c r="H47" s="341">
        <v>16490261.893734701</v>
      </c>
      <c r="I47" s="341">
        <v>17231248.077342313</v>
      </c>
      <c r="J47" s="341">
        <v>18275368.513564415</v>
      </c>
      <c r="K47" s="341">
        <v>19616475.64541389</v>
      </c>
      <c r="L47" s="341">
        <v>20632885.621640448</v>
      </c>
      <c r="M47" s="341">
        <v>22029341.733225081</v>
      </c>
      <c r="N47" s="341">
        <v>23015173.034964435</v>
      </c>
      <c r="O47" s="341">
        <v>24169014.011126697</v>
      </c>
      <c r="P47" s="341">
        <v>25314496.364826366</v>
      </c>
      <c r="Q47" s="341">
        <v>26410096.068662234</v>
      </c>
      <c r="R47" s="341">
        <v>27473652.965860549</v>
      </c>
      <c r="S47" s="341">
        <v>28691411.133560613</v>
      </c>
      <c r="T47" s="341">
        <v>29632548.129659005</v>
      </c>
      <c r="U47" s="341">
        <v>30669715.34908985</v>
      </c>
      <c r="V47" s="341">
        <v>31190379.361669146</v>
      </c>
      <c r="W47" s="341">
        <v>31546933.78936759</v>
      </c>
      <c r="X47" s="341">
        <v>31855614.796726514</v>
      </c>
      <c r="Y47" s="341">
        <v>32337529.619916178</v>
      </c>
      <c r="Z47" s="341">
        <v>33212018.497219898</v>
      </c>
      <c r="AA47" s="341">
        <v>34214527.674933344</v>
      </c>
      <c r="AB47" s="341">
        <v>35264671.410021573</v>
      </c>
      <c r="AC47" s="341">
        <v>36871237.102329105</v>
      </c>
      <c r="AD47" s="341">
        <v>38403864.17467957</v>
      </c>
      <c r="AE47" s="341">
        <v>40545838.441725284</v>
      </c>
      <c r="AF47" s="341">
        <v>43583198.381231219</v>
      </c>
      <c r="AG47" s="341">
        <v>47818887.221948199</v>
      </c>
      <c r="AH47" s="341">
        <v>53275402.216429278</v>
      </c>
      <c r="AI47" s="341">
        <v>59501796.748917609</v>
      </c>
      <c r="AJ47" s="341">
        <v>65160698.839805745</v>
      </c>
      <c r="AK47" s="341">
        <v>70674186.156271026</v>
      </c>
      <c r="AL47" s="341">
        <v>76013225.323627159</v>
      </c>
      <c r="AM47" s="341">
        <v>80333856.673120722</v>
      </c>
      <c r="AN47" s="341">
        <v>84092496.904005989</v>
      </c>
      <c r="AO47" s="341">
        <v>87401463.388521761</v>
      </c>
      <c r="AP47" s="341">
        <v>91556732.598920256</v>
      </c>
      <c r="AQ47" s="341">
        <v>94854316.972449571</v>
      </c>
      <c r="AR47" s="341">
        <v>98185955.874667734</v>
      </c>
      <c r="AS47" s="341">
        <v>102003659.08082293</v>
      </c>
      <c r="AT47" s="341">
        <v>106396313.71518658</v>
      </c>
      <c r="AU47" s="341">
        <v>110650684.50046155</v>
      </c>
      <c r="AV47" s="341">
        <v>114593818.40160669</v>
      </c>
      <c r="AW47" s="341">
        <v>119251665.03405753</v>
      </c>
      <c r="AX47" s="341">
        <v>123891346.99568692</v>
      </c>
      <c r="AY47" s="341">
        <v>128614294.74881752</v>
      </c>
      <c r="AZ47" s="341">
        <v>133692381.15860048</v>
      </c>
      <c r="BA47" s="341">
        <v>139090032.99384797</v>
      </c>
      <c r="BB47" s="341">
        <v>142995268.11862332</v>
      </c>
      <c r="BC47" s="341">
        <v>145096845.74368414</v>
      </c>
      <c r="BD47" s="341">
        <v>146926014.1553975</v>
      </c>
      <c r="BE47" s="341">
        <v>148325509.55730298</v>
      </c>
      <c r="BF47" s="341">
        <v>149427087.86926228</v>
      </c>
      <c r="BG47" s="341">
        <v>150515085.69430315</v>
      </c>
      <c r="BH47" s="341">
        <v>151196115.62693498</v>
      </c>
      <c r="BI47" s="341">
        <v>151571296.56546265</v>
      </c>
      <c r="BJ47" s="341">
        <v>151823875.33711573</v>
      </c>
      <c r="BK47" s="341">
        <v>151992209.58424842</v>
      </c>
      <c r="BL47" s="43"/>
    </row>
    <row r="48" spans="3:64" x14ac:dyDescent="0.2">
      <c r="C48" s="52" t="s">
        <v>143</v>
      </c>
      <c r="D48" s="51" t="s">
        <v>337</v>
      </c>
      <c r="E48" s="367" t="s">
        <v>157</v>
      </c>
      <c r="F48" s="52" t="s">
        <v>155</v>
      </c>
      <c r="G48" s="50" t="s">
        <v>16</v>
      </c>
      <c r="H48" s="343">
        <v>908.45426915559926</v>
      </c>
      <c r="I48" s="343">
        <v>890.10349292065644</v>
      </c>
      <c r="J48" s="343">
        <v>872.12340236395812</v>
      </c>
      <c r="K48" s="343">
        <v>854.50650963592466</v>
      </c>
      <c r="L48" s="343">
        <v>837.24547813750223</v>
      </c>
      <c r="M48" s="343">
        <v>820.33311947760012</v>
      </c>
      <c r="N48" s="343">
        <v>803.7623904624844</v>
      </c>
      <c r="O48" s="343">
        <v>787.52639017671049</v>
      </c>
      <c r="P48" s="343">
        <v>121943.42938204105</v>
      </c>
      <c r="Q48" s="343">
        <v>228400.06629430878</v>
      </c>
      <c r="R48" s="343">
        <v>368639.30248006771</v>
      </c>
      <c r="S48" s="343">
        <v>490725.17241173505</v>
      </c>
      <c r="T48" s="343">
        <v>598260.85855734022</v>
      </c>
      <c r="U48" s="343">
        <v>690691.97164143634</v>
      </c>
      <c r="V48" s="343">
        <v>750424.79609405284</v>
      </c>
      <c r="W48" s="343">
        <v>818762.84180169017</v>
      </c>
      <c r="X48" s="343">
        <v>853969.75536504807</v>
      </c>
      <c r="Y48" s="343">
        <v>877044.76406224712</v>
      </c>
      <c r="Z48" s="343">
        <v>1037119.502092627</v>
      </c>
      <c r="AA48" s="343">
        <v>1046706.7177056331</v>
      </c>
      <c r="AB48" s="343">
        <v>1046950.5550768151</v>
      </c>
      <c r="AC48" s="343">
        <v>1060864.1482786485</v>
      </c>
      <c r="AD48" s="343">
        <v>1146009.0890180273</v>
      </c>
      <c r="AE48" s="343">
        <v>1152714.9611444902</v>
      </c>
      <c r="AF48" s="343">
        <v>1150627.5687746524</v>
      </c>
      <c r="AG48" s="343">
        <v>1142016.9914507461</v>
      </c>
      <c r="AH48" s="343">
        <v>1151054.3616411935</v>
      </c>
      <c r="AI48" s="343">
        <v>1166782.8103503792</v>
      </c>
      <c r="AJ48" s="343">
        <v>1175990.765996848</v>
      </c>
      <c r="AK48" s="343">
        <v>1199775.7851743372</v>
      </c>
      <c r="AL48" s="343">
        <v>1213791.9521808075</v>
      </c>
      <c r="AM48" s="343">
        <v>1218561.8334405273</v>
      </c>
      <c r="AN48" s="343">
        <v>1232686.3471220017</v>
      </c>
      <c r="AO48" s="343">
        <v>1232179.2724041997</v>
      </c>
      <c r="AP48" s="343">
        <v>1227679.2155188143</v>
      </c>
      <c r="AQ48" s="343">
        <v>1310414.8451537827</v>
      </c>
      <c r="AR48" s="343">
        <v>1604307.8315851782</v>
      </c>
      <c r="AS48" s="343">
        <v>1601130.6595682213</v>
      </c>
      <c r="AT48" s="343">
        <v>1602353.4453008673</v>
      </c>
      <c r="AU48" s="343">
        <v>1603462.6104567556</v>
      </c>
      <c r="AV48" s="343">
        <v>1597080.5104083845</v>
      </c>
      <c r="AW48" s="343">
        <v>1589622.52365605</v>
      </c>
      <c r="AX48" s="343">
        <v>1603397.7098788877</v>
      </c>
      <c r="AY48" s="343">
        <v>1610973.4340829314</v>
      </c>
      <c r="AZ48" s="343">
        <v>1622373.3268880779</v>
      </c>
      <c r="BA48" s="343">
        <v>1626368.3682049732</v>
      </c>
      <c r="BB48" s="343">
        <v>1644580.7579039407</v>
      </c>
      <c r="BC48" s="343">
        <v>1692224.43398382</v>
      </c>
      <c r="BD48" s="343">
        <v>1752299.1642427312</v>
      </c>
      <c r="BE48" s="343">
        <v>1725233.081392556</v>
      </c>
      <c r="BF48" s="343">
        <v>1697735.663780248</v>
      </c>
      <c r="BG48" s="343">
        <v>1678639.403371887</v>
      </c>
      <c r="BH48" s="343">
        <v>1669521.2959129419</v>
      </c>
      <c r="BI48" s="343">
        <v>1659866.8138857363</v>
      </c>
      <c r="BJ48" s="343">
        <v>1651170.3977639205</v>
      </c>
      <c r="BK48" s="343">
        <v>1639906.1413018764</v>
      </c>
      <c r="BL48" s="43"/>
    </row>
    <row r="49" spans="3:64" x14ac:dyDescent="0.2">
      <c r="C49" s="53" t="s">
        <v>11</v>
      </c>
      <c r="D49" s="47" t="s">
        <v>337</v>
      </c>
      <c r="E49" s="365" t="s">
        <v>338</v>
      </c>
      <c r="F49" s="46" t="s">
        <v>155</v>
      </c>
      <c r="G49" s="231" t="s">
        <v>16</v>
      </c>
      <c r="H49" s="341">
        <v>1341580.9554869938</v>
      </c>
      <c r="I49" s="341">
        <v>1499326.5068182594</v>
      </c>
      <c r="J49" s="341">
        <v>1719153.9867972299</v>
      </c>
      <c r="K49" s="341">
        <v>1938144.2313338325</v>
      </c>
      <c r="L49" s="341">
        <v>2206526.3392524044</v>
      </c>
      <c r="M49" s="341">
        <v>2493970.7216634629</v>
      </c>
      <c r="N49" s="341">
        <v>2783820.9113273607</v>
      </c>
      <c r="O49" s="341">
        <v>3251311.2564603435</v>
      </c>
      <c r="P49" s="341">
        <v>3512944.22585255</v>
      </c>
      <c r="Q49" s="341">
        <v>3726330.8576858738</v>
      </c>
      <c r="R49" s="341">
        <v>3874571.8896779665</v>
      </c>
      <c r="S49" s="341">
        <v>4040456.7207000991</v>
      </c>
      <c r="T49" s="341">
        <v>4376805.473279736</v>
      </c>
      <c r="U49" s="341">
        <v>4577057.9982827026</v>
      </c>
      <c r="V49" s="341">
        <v>4749312.590086678</v>
      </c>
      <c r="W49" s="341">
        <v>4866170.8903735382</v>
      </c>
      <c r="X49" s="341">
        <v>5024348.0685289185</v>
      </c>
      <c r="Y49" s="341">
        <v>5234798.9916783804</v>
      </c>
      <c r="Z49" s="341">
        <v>5597971.8085104628</v>
      </c>
      <c r="AA49" s="341">
        <v>5962071.3692645691</v>
      </c>
      <c r="AB49" s="341">
        <v>6248443.2669002311</v>
      </c>
      <c r="AC49" s="341">
        <v>6563461.1982161105</v>
      </c>
      <c r="AD49" s="341">
        <v>6854293.3816240607</v>
      </c>
      <c r="AE49" s="341">
        <v>7080189.216191099</v>
      </c>
      <c r="AF49" s="341">
        <v>7420065.9926587129</v>
      </c>
      <c r="AG49" s="341">
        <v>7885496.3734037858</v>
      </c>
      <c r="AH49" s="341">
        <v>8514751.3464218602</v>
      </c>
      <c r="AI49" s="341">
        <v>8930836.2754858639</v>
      </c>
      <c r="AJ49" s="341">
        <v>9258795.7797265407</v>
      </c>
      <c r="AK49" s="341">
        <v>9842306.230253499</v>
      </c>
      <c r="AL49" s="341">
        <v>10334875.555802261</v>
      </c>
      <c r="AM49" s="341">
        <v>10821161.707697909</v>
      </c>
      <c r="AN49" s="341">
        <v>11492882.767820548</v>
      </c>
      <c r="AO49" s="341">
        <v>11749920.060451284</v>
      </c>
      <c r="AP49" s="341">
        <v>11974800.918063834</v>
      </c>
      <c r="AQ49" s="341">
        <v>12103933.109302033</v>
      </c>
      <c r="AR49" s="341">
        <v>12284946.599951787</v>
      </c>
      <c r="AS49" s="341">
        <v>12440116.323723109</v>
      </c>
      <c r="AT49" s="341">
        <v>12579926.956179896</v>
      </c>
      <c r="AU49" s="341">
        <v>12671052.366728891</v>
      </c>
      <c r="AV49" s="341">
        <v>12771235.271470139</v>
      </c>
      <c r="AW49" s="341">
        <v>12846917.265479581</v>
      </c>
      <c r="AX49" s="341">
        <v>12997009.3776404</v>
      </c>
      <c r="AY49" s="341">
        <v>13252651.436282501</v>
      </c>
      <c r="AZ49" s="341">
        <v>13725986.93607809</v>
      </c>
      <c r="BA49" s="341">
        <v>13935826.953095984</v>
      </c>
      <c r="BB49" s="341">
        <v>14017116.814269839</v>
      </c>
      <c r="BC49" s="341">
        <v>13894405.477406492</v>
      </c>
      <c r="BD49" s="341">
        <v>13863037.637285046</v>
      </c>
      <c r="BE49" s="341">
        <v>13795545.665434603</v>
      </c>
      <c r="BF49" s="341">
        <v>13685956.930723369</v>
      </c>
      <c r="BG49" s="341">
        <v>13647968.410549412</v>
      </c>
      <c r="BH49" s="341">
        <v>13408553.560640218</v>
      </c>
      <c r="BI49" s="341">
        <v>13176071.270465842</v>
      </c>
      <c r="BJ49" s="341">
        <v>12960017.624379799</v>
      </c>
      <c r="BK49" s="341">
        <v>12773960.293070834</v>
      </c>
      <c r="BL49" s="43"/>
    </row>
    <row r="50" spans="3:64" x14ac:dyDescent="0.2">
      <c r="C50" s="53" t="s">
        <v>17</v>
      </c>
      <c r="D50" s="47" t="s">
        <v>337</v>
      </c>
      <c r="E50" s="365" t="s">
        <v>338</v>
      </c>
      <c r="F50" s="46" t="s">
        <v>155</v>
      </c>
      <c r="G50" s="231" t="s">
        <v>16</v>
      </c>
      <c r="H50" s="341">
        <v>1025461.6826234446</v>
      </c>
      <c r="I50" s="341">
        <v>1190804.3053622637</v>
      </c>
      <c r="J50" s="341">
        <v>1365585.4986200759</v>
      </c>
      <c r="K50" s="341">
        <v>1538686.8592329291</v>
      </c>
      <c r="L50" s="341">
        <v>1660051.4932429695</v>
      </c>
      <c r="M50" s="341">
        <v>1789551.3581026644</v>
      </c>
      <c r="N50" s="341">
        <v>1897193.9678664766</v>
      </c>
      <c r="O50" s="341">
        <v>1939865.7009934937</v>
      </c>
      <c r="P50" s="341">
        <v>1986024.300093286</v>
      </c>
      <c r="Q50" s="341">
        <v>2036616.7216820342</v>
      </c>
      <c r="R50" s="341">
        <v>2109472.0453152396</v>
      </c>
      <c r="S50" s="341">
        <v>2154146.4665741739</v>
      </c>
      <c r="T50" s="341">
        <v>2205684.2932734955</v>
      </c>
      <c r="U50" s="341">
        <v>2309834.4126531631</v>
      </c>
      <c r="V50" s="341">
        <v>2395832.7456710408</v>
      </c>
      <c r="W50" s="341">
        <v>2502473.4730756111</v>
      </c>
      <c r="X50" s="341">
        <v>2611015.9281721595</v>
      </c>
      <c r="Y50" s="341">
        <v>2707165.9325279202</v>
      </c>
      <c r="Z50" s="341">
        <v>2821917.8748084595</v>
      </c>
      <c r="AA50" s="341">
        <v>2944939.1332880347</v>
      </c>
      <c r="AB50" s="341">
        <v>3004986.2635852136</v>
      </c>
      <c r="AC50" s="341">
        <v>3073669.6388653037</v>
      </c>
      <c r="AD50" s="341">
        <v>3144390.3284056517</v>
      </c>
      <c r="AE50" s="341">
        <v>3198732.7368570585</v>
      </c>
      <c r="AF50" s="341">
        <v>3238164.6354110804</v>
      </c>
      <c r="AG50" s="341">
        <v>3301146.6820491175</v>
      </c>
      <c r="AH50" s="341">
        <v>3387663.4147625421</v>
      </c>
      <c r="AI50" s="341">
        <v>3490186.3474175977</v>
      </c>
      <c r="AJ50" s="341">
        <v>3534600.3126267898</v>
      </c>
      <c r="AK50" s="341">
        <v>3582923.0374644278</v>
      </c>
      <c r="AL50" s="341">
        <v>3682912.3438166641</v>
      </c>
      <c r="AM50" s="341">
        <v>3784362.260741252</v>
      </c>
      <c r="AN50" s="341">
        <v>3907364.1842946997</v>
      </c>
      <c r="AO50" s="341">
        <v>3965013.1960489945</v>
      </c>
      <c r="AP50" s="341">
        <v>4020191.7143874792</v>
      </c>
      <c r="AQ50" s="341">
        <v>4051923.7451536483</v>
      </c>
      <c r="AR50" s="341">
        <v>4105507.6620707293</v>
      </c>
      <c r="AS50" s="341">
        <v>4158890.1222950779</v>
      </c>
      <c r="AT50" s="341">
        <v>4230057.4001217736</v>
      </c>
      <c r="AU50" s="341">
        <v>4349298.9943131497</v>
      </c>
      <c r="AV50" s="341">
        <v>4489735.5420042276</v>
      </c>
      <c r="AW50" s="341">
        <v>4565606.0983355045</v>
      </c>
      <c r="AX50" s="341">
        <v>4633443.4933099356</v>
      </c>
      <c r="AY50" s="341">
        <v>4752468.1164852018</v>
      </c>
      <c r="AZ50" s="341">
        <v>4863313.4478521226</v>
      </c>
      <c r="BA50" s="341">
        <v>4957989.8342740769</v>
      </c>
      <c r="BB50" s="341">
        <v>5018515.8523886045</v>
      </c>
      <c r="BC50" s="341">
        <v>5015080.5984310452</v>
      </c>
      <c r="BD50" s="341">
        <v>4982173.2113542082</v>
      </c>
      <c r="BE50" s="341">
        <v>4947077.298826078</v>
      </c>
      <c r="BF50" s="341">
        <v>4938588.8925158959</v>
      </c>
      <c r="BG50" s="341">
        <v>4874480.9952111589</v>
      </c>
      <c r="BH50" s="341">
        <v>4820801.9182457998</v>
      </c>
      <c r="BI50" s="341">
        <v>4791445.7279101154</v>
      </c>
      <c r="BJ50" s="341">
        <v>4722565.2196148951</v>
      </c>
      <c r="BK50" s="341">
        <v>4663661.054020769</v>
      </c>
      <c r="BL50" s="43"/>
    </row>
    <row r="51" spans="3:64" x14ac:dyDescent="0.2">
      <c r="C51" s="53" t="s">
        <v>18</v>
      </c>
      <c r="D51" s="47" t="s">
        <v>337</v>
      </c>
      <c r="E51" s="365" t="s">
        <v>338</v>
      </c>
      <c r="F51" s="46" t="s">
        <v>155</v>
      </c>
      <c r="G51" s="231" t="s">
        <v>16</v>
      </c>
      <c r="H51" s="341">
        <v>278661.9691550248</v>
      </c>
      <c r="I51" s="341">
        <v>310357.65492790629</v>
      </c>
      <c r="J51" s="341">
        <v>347486.61730667297</v>
      </c>
      <c r="K51" s="341">
        <v>378523.16477394052</v>
      </c>
      <c r="L51" s="341">
        <v>383418.0520554877</v>
      </c>
      <c r="M51" s="341">
        <v>394913.00592876651</v>
      </c>
      <c r="N51" s="341">
        <v>406527.5758925305</v>
      </c>
      <c r="O51" s="341">
        <v>414726.87584393471</v>
      </c>
      <c r="P51" s="341">
        <v>418862.11932620185</v>
      </c>
      <c r="Q51" s="341">
        <v>424026.75389641477</v>
      </c>
      <c r="R51" s="341">
        <v>424797.02041562943</v>
      </c>
      <c r="S51" s="341">
        <v>424856.84719368967</v>
      </c>
      <c r="T51" s="341">
        <v>421805.00271807332</v>
      </c>
      <c r="U51" s="341">
        <v>431341.73299706372</v>
      </c>
      <c r="V51" s="341">
        <v>437127.07596664841</v>
      </c>
      <c r="W51" s="341">
        <v>444370.39312498184</v>
      </c>
      <c r="X51" s="341">
        <v>457914.56267388246</v>
      </c>
      <c r="Y51" s="341">
        <v>484448.26494895626</v>
      </c>
      <c r="Z51" s="341">
        <v>522293.3632603279</v>
      </c>
      <c r="AA51" s="341">
        <v>546760.09888652049</v>
      </c>
      <c r="AB51" s="341">
        <v>551971.16582787584</v>
      </c>
      <c r="AC51" s="341">
        <v>559779.52786551998</v>
      </c>
      <c r="AD51" s="341">
        <v>568045.62120173313</v>
      </c>
      <c r="AE51" s="341">
        <v>577140.94467269036</v>
      </c>
      <c r="AF51" s="341">
        <v>589292.86999720568</v>
      </c>
      <c r="AG51" s="341">
        <v>614938.4278794626</v>
      </c>
      <c r="AH51" s="341">
        <v>677335.81303067494</v>
      </c>
      <c r="AI51" s="341">
        <v>750264.93632309954</v>
      </c>
      <c r="AJ51" s="341">
        <v>841201.42949559039</v>
      </c>
      <c r="AK51" s="341">
        <v>945106.66699892946</v>
      </c>
      <c r="AL51" s="341">
        <v>1060700.9695788058</v>
      </c>
      <c r="AM51" s="341">
        <v>1111700.9600118783</v>
      </c>
      <c r="AN51" s="341">
        <v>1154033.763827465</v>
      </c>
      <c r="AO51" s="341">
        <v>1192709.158150427</v>
      </c>
      <c r="AP51" s="341">
        <v>1255876.9368710669</v>
      </c>
      <c r="AQ51" s="341">
        <v>1322296.2137633115</v>
      </c>
      <c r="AR51" s="341">
        <v>1367093.0419845779</v>
      </c>
      <c r="AS51" s="341">
        <v>1423789.653847774</v>
      </c>
      <c r="AT51" s="341">
        <v>1478195.478616572</v>
      </c>
      <c r="AU51" s="341">
        <v>1567002.911767517</v>
      </c>
      <c r="AV51" s="341">
        <v>1634553.5579376072</v>
      </c>
      <c r="AW51" s="341">
        <v>1679075.2959757759</v>
      </c>
      <c r="AX51" s="341">
        <v>1719739.0584107654</v>
      </c>
      <c r="AY51" s="341">
        <v>1761883.7326743067</v>
      </c>
      <c r="AZ51" s="341">
        <v>1807362.1678227605</v>
      </c>
      <c r="BA51" s="341">
        <v>1878581.7926397878</v>
      </c>
      <c r="BB51" s="341">
        <v>1978844.8823808362</v>
      </c>
      <c r="BC51" s="341">
        <v>2014876.6041345939</v>
      </c>
      <c r="BD51" s="341">
        <v>2025976.3341288674</v>
      </c>
      <c r="BE51" s="341">
        <v>2040998.3721912177</v>
      </c>
      <c r="BF51" s="341">
        <v>2028944.6836102926</v>
      </c>
      <c r="BG51" s="341">
        <v>2038431.1920581583</v>
      </c>
      <c r="BH51" s="341">
        <v>2019366.661826025</v>
      </c>
      <c r="BI51" s="341">
        <v>2007136.3429659968</v>
      </c>
      <c r="BJ51" s="341">
        <v>1985794.6147766048</v>
      </c>
      <c r="BK51" s="341">
        <v>1963056.1867021499</v>
      </c>
      <c r="BL51" s="43"/>
    </row>
    <row r="52" spans="3:64" x14ac:dyDescent="0.2">
      <c r="C52" s="53" t="s">
        <v>19</v>
      </c>
      <c r="D52" s="47" t="s">
        <v>337</v>
      </c>
      <c r="E52" s="365" t="s">
        <v>338</v>
      </c>
      <c r="F52" s="46" t="s">
        <v>155</v>
      </c>
      <c r="G52" s="231" t="s">
        <v>16</v>
      </c>
      <c r="H52" s="341">
        <v>32076.095118462483</v>
      </c>
      <c r="I52" s="341">
        <v>34703.671935687868</v>
      </c>
      <c r="J52" s="341">
        <v>39770.911112718408</v>
      </c>
      <c r="K52" s="341">
        <v>42941.716931750656</v>
      </c>
      <c r="L52" s="341">
        <v>54743.249241653917</v>
      </c>
      <c r="M52" s="341">
        <v>71527.225206188348</v>
      </c>
      <c r="N52" s="341">
        <v>90752.851151319715</v>
      </c>
      <c r="O52" s="341">
        <v>109358.09480711294</v>
      </c>
      <c r="P52" s="341">
        <v>124462.02197806096</v>
      </c>
      <c r="Q52" s="341">
        <v>152560.29346719314</v>
      </c>
      <c r="R52" s="341">
        <v>170868.77995851164</v>
      </c>
      <c r="S52" s="341">
        <v>184497.65732983348</v>
      </c>
      <c r="T52" s="341">
        <v>206399.96114333172</v>
      </c>
      <c r="U52" s="341">
        <v>226820.79668663768</v>
      </c>
      <c r="V52" s="341">
        <v>235466.77759965893</v>
      </c>
      <c r="W52" s="341">
        <v>246095.13420206986</v>
      </c>
      <c r="X52" s="341">
        <v>252079.31256718558</v>
      </c>
      <c r="Y52" s="341">
        <v>257070.86714109356</v>
      </c>
      <c r="Z52" s="341">
        <v>267810.45660320076</v>
      </c>
      <c r="AA52" s="341">
        <v>279130.77904377034</v>
      </c>
      <c r="AB52" s="341">
        <v>289194.9782149666</v>
      </c>
      <c r="AC52" s="341">
        <v>321419.19648046599</v>
      </c>
      <c r="AD52" s="341">
        <v>356569.47346556012</v>
      </c>
      <c r="AE52" s="341">
        <v>391657.51046562562</v>
      </c>
      <c r="AF52" s="341">
        <v>413057.35886937886</v>
      </c>
      <c r="AG52" s="341">
        <v>444974.67003669101</v>
      </c>
      <c r="AH52" s="341">
        <v>477452.03895009204</v>
      </c>
      <c r="AI52" s="341">
        <v>502997.481030119</v>
      </c>
      <c r="AJ52" s="341">
        <v>544341.51085914543</v>
      </c>
      <c r="AK52" s="341">
        <v>580522.12123923691</v>
      </c>
      <c r="AL52" s="341">
        <v>629101.67821836786</v>
      </c>
      <c r="AM52" s="341">
        <v>670319.6678557531</v>
      </c>
      <c r="AN52" s="341">
        <v>694676.65953311883</v>
      </c>
      <c r="AO52" s="341">
        <v>708530.97043025773</v>
      </c>
      <c r="AP52" s="341">
        <v>733975.42120216205</v>
      </c>
      <c r="AQ52" s="341">
        <v>785599.5292143221</v>
      </c>
      <c r="AR52" s="341">
        <v>821736.67672822019</v>
      </c>
      <c r="AS52" s="341">
        <v>850612.68484744302</v>
      </c>
      <c r="AT52" s="341">
        <v>852416.38756548916</v>
      </c>
      <c r="AU52" s="341">
        <v>881089.48006826651</v>
      </c>
      <c r="AV52" s="341">
        <v>966301.7806731544</v>
      </c>
      <c r="AW52" s="341">
        <v>1029975.5214189545</v>
      </c>
      <c r="AX52" s="341">
        <v>1061843.4207663878</v>
      </c>
      <c r="AY52" s="341">
        <v>1096446.5933670588</v>
      </c>
      <c r="AZ52" s="341">
        <v>1135759.9344955077</v>
      </c>
      <c r="BA52" s="341">
        <v>1175725.0655287232</v>
      </c>
      <c r="BB52" s="341">
        <v>1187170.3140155794</v>
      </c>
      <c r="BC52" s="341">
        <v>1179285.9362460815</v>
      </c>
      <c r="BD52" s="341">
        <v>1215724.5273500418</v>
      </c>
      <c r="BE52" s="341">
        <v>1255178.5615655815</v>
      </c>
      <c r="BF52" s="341">
        <v>1333447.4145974398</v>
      </c>
      <c r="BG52" s="341">
        <v>1449149.4859153479</v>
      </c>
      <c r="BH52" s="341">
        <v>1524558.5361487123</v>
      </c>
      <c r="BI52" s="341">
        <v>1581270.0970046201</v>
      </c>
      <c r="BJ52" s="341">
        <v>1636769.0681445941</v>
      </c>
      <c r="BK52" s="341">
        <v>1685130.8745335301</v>
      </c>
      <c r="BL52" s="43"/>
    </row>
    <row r="53" spans="3:64" x14ac:dyDescent="0.2">
      <c r="C53" s="53" t="s">
        <v>20</v>
      </c>
      <c r="D53" s="47" t="s">
        <v>337</v>
      </c>
      <c r="E53" s="365" t="s">
        <v>338</v>
      </c>
      <c r="F53" s="46" t="s">
        <v>155</v>
      </c>
      <c r="G53" s="231" t="s">
        <v>16</v>
      </c>
      <c r="H53" s="341">
        <v>242496.63131095335</v>
      </c>
      <c r="I53" s="341">
        <v>270649.67599063995</v>
      </c>
      <c r="J53" s="341">
        <v>311327.12995255855</v>
      </c>
      <c r="K53" s="341">
        <v>351009.46288179827</v>
      </c>
      <c r="L53" s="341">
        <v>414935.75804660126</v>
      </c>
      <c r="M53" s="341">
        <v>496299.72002384462</v>
      </c>
      <c r="N53" s="341">
        <v>570414.7140299438</v>
      </c>
      <c r="O53" s="341">
        <v>636678.48207951593</v>
      </c>
      <c r="P53" s="341">
        <v>708663.85265853803</v>
      </c>
      <c r="Q53" s="341">
        <v>785094.12485296826</v>
      </c>
      <c r="R53" s="341">
        <v>853811.65742856055</v>
      </c>
      <c r="S53" s="341">
        <v>915359.60683374223</v>
      </c>
      <c r="T53" s="341">
        <v>972227.95586555882</v>
      </c>
      <c r="U53" s="341">
        <v>1079181.0571875186</v>
      </c>
      <c r="V53" s="341">
        <v>1151330.210244345</v>
      </c>
      <c r="W53" s="341">
        <v>1196757.0738136217</v>
      </c>
      <c r="X53" s="341">
        <v>1261488.6576506994</v>
      </c>
      <c r="Y53" s="341">
        <v>1311322.1209446799</v>
      </c>
      <c r="Z53" s="341">
        <v>1392702.7368619177</v>
      </c>
      <c r="AA53" s="341">
        <v>1442930.1439096979</v>
      </c>
      <c r="AB53" s="341">
        <v>1461572.2047536368</v>
      </c>
      <c r="AC53" s="341">
        <v>1467580.1821325675</v>
      </c>
      <c r="AD53" s="341">
        <v>1519595.7047092125</v>
      </c>
      <c r="AE53" s="341">
        <v>1551702.0911141674</v>
      </c>
      <c r="AF53" s="341">
        <v>1625461.6030681729</v>
      </c>
      <c r="AG53" s="341">
        <v>1728154.0874376544</v>
      </c>
      <c r="AH53" s="341">
        <v>1829355.0031031212</v>
      </c>
      <c r="AI53" s="341">
        <v>1918330.7580926905</v>
      </c>
      <c r="AJ53" s="341">
        <v>1960497.2910047052</v>
      </c>
      <c r="AK53" s="341">
        <v>2012116.9806550262</v>
      </c>
      <c r="AL53" s="341">
        <v>2081530.6565376346</v>
      </c>
      <c r="AM53" s="341">
        <v>2077674.5201519351</v>
      </c>
      <c r="AN53" s="341">
        <v>2085906.2117266613</v>
      </c>
      <c r="AO53" s="341">
        <v>2080580.2600323593</v>
      </c>
      <c r="AP53" s="341">
        <v>2140298.4535647104</v>
      </c>
      <c r="AQ53" s="341">
        <v>2194780.9359114659</v>
      </c>
      <c r="AR53" s="341">
        <v>2247993.4534583022</v>
      </c>
      <c r="AS53" s="341">
        <v>2311037.1060094805</v>
      </c>
      <c r="AT53" s="341">
        <v>2327409.3184022596</v>
      </c>
      <c r="AU53" s="341">
        <v>2347649.8656644188</v>
      </c>
      <c r="AV53" s="341">
        <v>2371585.6132415007</v>
      </c>
      <c r="AW53" s="341">
        <v>2383448.3930150522</v>
      </c>
      <c r="AX53" s="341">
        <v>2400586.0396114904</v>
      </c>
      <c r="AY53" s="341">
        <v>2382087.332718364</v>
      </c>
      <c r="AZ53" s="341">
        <v>2393232.558313664</v>
      </c>
      <c r="BA53" s="341">
        <v>2395576.1352243987</v>
      </c>
      <c r="BB53" s="341">
        <v>2386364.1372274724</v>
      </c>
      <c r="BC53" s="341">
        <v>2372105.2218113402</v>
      </c>
      <c r="BD53" s="341">
        <v>2350683.1734423577</v>
      </c>
      <c r="BE53" s="341">
        <v>2324531.7532735588</v>
      </c>
      <c r="BF53" s="341">
        <v>2306316.2785788076</v>
      </c>
      <c r="BG53" s="341">
        <v>2297809.5832411395</v>
      </c>
      <c r="BH53" s="341">
        <v>2265215.6803335445</v>
      </c>
      <c r="BI53" s="341">
        <v>2227755.7156432457</v>
      </c>
      <c r="BJ53" s="341">
        <v>2205694.0609236108</v>
      </c>
      <c r="BK53" s="341">
        <v>2170505.6805566652</v>
      </c>
      <c r="BL53" s="43"/>
    </row>
    <row r="54" spans="3:64" x14ac:dyDescent="0.2">
      <c r="C54" s="53" t="s">
        <v>21</v>
      </c>
      <c r="D54" s="47" t="s">
        <v>337</v>
      </c>
      <c r="E54" s="365" t="s">
        <v>338</v>
      </c>
      <c r="F54" s="46" t="s">
        <v>155</v>
      </c>
      <c r="G54" s="231" t="s">
        <v>16</v>
      </c>
      <c r="H54" s="341">
        <v>91521.931297619056</v>
      </c>
      <c r="I54" s="341">
        <v>101775.94992961054</v>
      </c>
      <c r="J54" s="341">
        <v>115049.74266221313</v>
      </c>
      <c r="K54" s="341">
        <v>123461.96704585775</v>
      </c>
      <c r="L54" s="341">
        <v>128953.07126829255</v>
      </c>
      <c r="M54" s="341">
        <v>139394.35078677439</v>
      </c>
      <c r="N54" s="341">
        <v>148268.29621782707</v>
      </c>
      <c r="O54" s="341">
        <v>159601.4594913316</v>
      </c>
      <c r="P54" s="341">
        <v>168353.89345665698</v>
      </c>
      <c r="Q54" s="341">
        <v>174083.95536278168</v>
      </c>
      <c r="R54" s="341">
        <v>177718.39233843182</v>
      </c>
      <c r="S54" s="341">
        <v>178722.53731196877</v>
      </c>
      <c r="T54" s="341">
        <v>181457.27856088724</v>
      </c>
      <c r="U54" s="341">
        <v>188887.48050971929</v>
      </c>
      <c r="V54" s="341">
        <v>192307.8731800383</v>
      </c>
      <c r="W54" s="341">
        <v>207649.96004430539</v>
      </c>
      <c r="X54" s="341">
        <v>217796.894702313</v>
      </c>
      <c r="Y54" s="341">
        <v>232260.59119374101</v>
      </c>
      <c r="Z54" s="341">
        <v>253680.0878954971</v>
      </c>
      <c r="AA54" s="341">
        <v>270467.43936802627</v>
      </c>
      <c r="AB54" s="341">
        <v>273109.58672257682</v>
      </c>
      <c r="AC54" s="341">
        <v>274707.62143433798</v>
      </c>
      <c r="AD54" s="341">
        <v>280072.4460014627</v>
      </c>
      <c r="AE54" s="341">
        <v>289355.27440580836</v>
      </c>
      <c r="AF54" s="341">
        <v>301179.7904216834</v>
      </c>
      <c r="AG54" s="341">
        <v>326838.72889377567</v>
      </c>
      <c r="AH54" s="341">
        <v>343048.6832313218</v>
      </c>
      <c r="AI54" s="341">
        <v>359228.97045512486</v>
      </c>
      <c r="AJ54" s="341">
        <v>366071.99721487408</v>
      </c>
      <c r="AK54" s="341">
        <v>377022.99808444956</v>
      </c>
      <c r="AL54" s="341">
        <v>388274.67613415292</v>
      </c>
      <c r="AM54" s="341">
        <v>399528.42775518022</v>
      </c>
      <c r="AN54" s="341">
        <v>399333.24689336214</v>
      </c>
      <c r="AO54" s="341">
        <v>407519.32433555706</v>
      </c>
      <c r="AP54" s="341">
        <v>414067.21528758598</v>
      </c>
      <c r="AQ54" s="341">
        <v>424443.12259537674</v>
      </c>
      <c r="AR54" s="341">
        <v>431252.36068153748</v>
      </c>
      <c r="AS54" s="341">
        <v>435186.72844235867</v>
      </c>
      <c r="AT54" s="341">
        <v>469566.26322830259</v>
      </c>
      <c r="AU54" s="341">
        <v>486681.74191565375</v>
      </c>
      <c r="AV54" s="341">
        <v>554636.01811754087</v>
      </c>
      <c r="AW54" s="341">
        <v>642473.92437807587</v>
      </c>
      <c r="AX54" s="341">
        <v>712745.22615798039</v>
      </c>
      <c r="AY54" s="341">
        <v>769025.36158013355</v>
      </c>
      <c r="AZ54" s="341">
        <v>828140.44698512845</v>
      </c>
      <c r="BA54" s="341">
        <v>895798.66985844297</v>
      </c>
      <c r="BB54" s="341">
        <v>929176.84548959846</v>
      </c>
      <c r="BC54" s="341">
        <v>952884.73588287318</v>
      </c>
      <c r="BD54" s="341">
        <v>966648.22333088226</v>
      </c>
      <c r="BE54" s="341">
        <v>977391.07707146916</v>
      </c>
      <c r="BF54" s="341">
        <v>971775.7069822856</v>
      </c>
      <c r="BG54" s="341">
        <v>985653.80964843859</v>
      </c>
      <c r="BH54" s="341">
        <v>977334.63956032228</v>
      </c>
      <c r="BI54" s="341">
        <v>965746.46022141678</v>
      </c>
      <c r="BJ54" s="341">
        <v>951818.85364526731</v>
      </c>
      <c r="BK54" s="341">
        <v>938084.01171830297</v>
      </c>
      <c r="BL54" s="43"/>
    </row>
    <row r="55" spans="3:64" x14ac:dyDescent="0.2">
      <c r="C55" s="53" t="s">
        <v>22</v>
      </c>
      <c r="D55" s="47" t="s">
        <v>337</v>
      </c>
      <c r="E55" s="365" t="s">
        <v>338</v>
      </c>
      <c r="F55" s="46" t="s">
        <v>155</v>
      </c>
      <c r="G55" s="231" t="s">
        <v>16</v>
      </c>
      <c r="H55" s="341">
        <v>1358567.062802111</v>
      </c>
      <c r="I55" s="341">
        <v>1559674.2537805331</v>
      </c>
      <c r="J55" s="341">
        <v>1780245.3236520155</v>
      </c>
      <c r="K55" s="341">
        <v>1987064.0729177187</v>
      </c>
      <c r="L55" s="341">
        <v>2043632.8959291517</v>
      </c>
      <c r="M55" s="341">
        <v>2101972.5898977974</v>
      </c>
      <c r="N55" s="341">
        <v>2145564.8900662041</v>
      </c>
      <c r="O55" s="341">
        <v>2242929.0103241825</v>
      </c>
      <c r="P55" s="341">
        <v>2337023.7888303692</v>
      </c>
      <c r="Q55" s="341">
        <v>2462988.6135932337</v>
      </c>
      <c r="R55" s="341">
        <v>2494551.7998658535</v>
      </c>
      <c r="S55" s="341">
        <v>2526469.9303606367</v>
      </c>
      <c r="T55" s="341">
        <v>2597398.4208596782</v>
      </c>
      <c r="U55" s="341">
        <v>2693914.4879068602</v>
      </c>
      <c r="V55" s="341">
        <v>2700748.401189527</v>
      </c>
      <c r="W55" s="341">
        <v>2742177.9285132573</v>
      </c>
      <c r="X55" s="341">
        <v>2790703.6297242586</v>
      </c>
      <c r="Y55" s="341">
        <v>2844667.4438344492</v>
      </c>
      <c r="Z55" s="341">
        <v>2961958.4153396101</v>
      </c>
      <c r="AA55" s="341">
        <v>3055270.3678959138</v>
      </c>
      <c r="AB55" s="341">
        <v>3128194.6613066304</v>
      </c>
      <c r="AC55" s="341">
        <v>3196420.2996161981</v>
      </c>
      <c r="AD55" s="341">
        <v>3264444.7014557621</v>
      </c>
      <c r="AE55" s="341">
        <v>3359654.7751731416</v>
      </c>
      <c r="AF55" s="341">
        <v>3450276.0675153816</v>
      </c>
      <c r="AG55" s="341">
        <v>3592227.438715789</v>
      </c>
      <c r="AH55" s="341">
        <v>3734619.046582046</v>
      </c>
      <c r="AI55" s="341">
        <v>3915518.19166354</v>
      </c>
      <c r="AJ55" s="341">
        <v>4067218.0093809399</v>
      </c>
      <c r="AK55" s="341">
        <v>4293437.0092306845</v>
      </c>
      <c r="AL55" s="341">
        <v>4473455.5506302873</v>
      </c>
      <c r="AM55" s="341">
        <v>4619256.2840219103</v>
      </c>
      <c r="AN55" s="341">
        <v>4766842.0126248458</v>
      </c>
      <c r="AO55" s="341">
        <v>4848086.1560372151</v>
      </c>
      <c r="AP55" s="341">
        <v>4963355.1570379548</v>
      </c>
      <c r="AQ55" s="341">
        <v>5062443.353390499</v>
      </c>
      <c r="AR55" s="341">
        <v>5107820.8447290612</v>
      </c>
      <c r="AS55" s="341">
        <v>5217576.8281659912</v>
      </c>
      <c r="AT55" s="341">
        <v>5300558.4747806359</v>
      </c>
      <c r="AU55" s="341">
        <v>5421408.2326154849</v>
      </c>
      <c r="AV55" s="341">
        <v>5463594.4325052286</v>
      </c>
      <c r="AW55" s="341">
        <v>5538341.7370183123</v>
      </c>
      <c r="AX55" s="341">
        <v>5593068.0602203654</v>
      </c>
      <c r="AY55" s="341">
        <v>5682594.2509752158</v>
      </c>
      <c r="AZ55" s="341">
        <v>5774342.4066179628</v>
      </c>
      <c r="BA55" s="341">
        <v>5898257.2794118701</v>
      </c>
      <c r="BB55" s="341">
        <v>5929746.513134622</v>
      </c>
      <c r="BC55" s="341">
        <v>5877249.5736992741</v>
      </c>
      <c r="BD55" s="341">
        <v>5857647.7385617988</v>
      </c>
      <c r="BE55" s="341">
        <v>5822767.2248644065</v>
      </c>
      <c r="BF55" s="341">
        <v>5774677.4537812117</v>
      </c>
      <c r="BG55" s="341">
        <v>5724797.5417076889</v>
      </c>
      <c r="BH55" s="341">
        <v>5641437.8053378854</v>
      </c>
      <c r="BI55" s="341">
        <v>5582742.1833622707</v>
      </c>
      <c r="BJ55" s="341">
        <v>5520048.5777714457</v>
      </c>
      <c r="BK55" s="341">
        <v>5418043.7925053835</v>
      </c>
      <c r="BL55" s="43"/>
    </row>
    <row r="56" spans="3:64" x14ac:dyDescent="0.2">
      <c r="C56" s="53" t="s">
        <v>23</v>
      </c>
      <c r="D56" s="47" t="s">
        <v>337</v>
      </c>
      <c r="E56" s="365" t="s">
        <v>338</v>
      </c>
      <c r="F56" s="46" t="s">
        <v>155</v>
      </c>
      <c r="G56" s="231" t="s">
        <v>16</v>
      </c>
      <c r="H56" s="341">
        <v>720029.2913472153</v>
      </c>
      <c r="I56" s="341">
        <v>798956.70135437185</v>
      </c>
      <c r="J56" s="341">
        <v>908799.89239313803</v>
      </c>
      <c r="K56" s="341">
        <v>1041186.2015146464</v>
      </c>
      <c r="L56" s="341">
        <v>1074254.8307429648</v>
      </c>
      <c r="M56" s="341">
        <v>1113659.1329006043</v>
      </c>
      <c r="N56" s="341">
        <v>1226174.4610619529</v>
      </c>
      <c r="O56" s="341">
        <v>1425237.6586260083</v>
      </c>
      <c r="P56" s="341">
        <v>1608267.2758074792</v>
      </c>
      <c r="Q56" s="341">
        <v>1782446.1578259775</v>
      </c>
      <c r="R56" s="341">
        <v>1927368.7768649519</v>
      </c>
      <c r="S56" s="341">
        <v>2014957.3960249717</v>
      </c>
      <c r="T56" s="341">
        <v>2075058.6059676453</v>
      </c>
      <c r="U56" s="341">
        <v>2176596.5516807302</v>
      </c>
      <c r="V56" s="341">
        <v>2241593.0067721</v>
      </c>
      <c r="W56" s="341">
        <v>2271639.7917117421</v>
      </c>
      <c r="X56" s="341">
        <v>2309362.1562624071</v>
      </c>
      <c r="Y56" s="341">
        <v>2367131.8211461431</v>
      </c>
      <c r="Z56" s="341">
        <v>2441539.4818302616</v>
      </c>
      <c r="AA56" s="341">
        <v>2498353.2933619265</v>
      </c>
      <c r="AB56" s="341">
        <v>2521113.5501473686</v>
      </c>
      <c r="AC56" s="341">
        <v>2553482.4648872241</v>
      </c>
      <c r="AD56" s="341">
        <v>2580732.2815398448</v>
      </c>
      <c r="AE56" s="341">
        <v>2648408.4890569965</v>
      </c>
      <c r="AF56" s="341">
        <v>2688169.2065698071</v>
      </c>
      <c r="AG56" s="341">
        <v>2758739.8432964794</v>
      </c>
      <c r="AH56" s="341">
        <v>2812643.0141517366</v>
      </c>
      <c r="AI56" s="341">
        <v>2899324.5436092722</v>
      </c>
      <c r="AJ56" s="341">
        <v>2960440.9209079868</v>
      </c>
      <c r="AK56" s="341">
        <v>3050237.4173980672</v>
      </c>
      <c r="AL56" s="341">
        <v>3196327.7808923749</v>
      </c>
      <c r="AM56" s="341">
        <v>3279949.6467208322</v>
      </c>
      <c r="AN56" s="341">
        <v>3410957.7516267989</v>
      </c>
      <c r="AO56" s="341">
        <v>3454171.9108119574</v>
      </c>
      <c r="AP56" s="341">
        <v>3509887.3719610297</v>
      </c>
      <c r="AQ56" s="341">
        <v>3542438.2242834317</v>
      </c>
      <c r="AR56" s="341">
        <v>3581606.4064109074</v>
      </c>
      <c r="AS56" s="341">
        <v>3582166.3105205568</v>
      </c>
      <c r="AT56" s="341">
        <v>3632002.8058606824</v>
      </c>
      <c r="AU56" s="341">
        <v>3637562.2478109747</v>
      </c>
      <c r="AV56" s="341">
        <v>3634775.2392475437</v>
      </c>
      <c r="AW56" s="341">
        <v>3692424.9269228615</v>
      </c>
      <c r="AX56" s="341">
        <v>3726665.5116495527</v>
      </c>
      <c r="AY56" s="341">
        <v>3706229.5397662492</v>
      </c>
      <c r="AZ56" s="341">
        <v>3697867.9084185893</v>
      </c>
      <c r="BA56" s="341">
        <v>3815297.1214735927</v>
      </c>
      <c r="BB56" s="341">
        <v>3887042.8408034169</v>
      </c>
      <c r="BC56" s="341">
        <v>3901922.5816357373</v>
      </c>
      <c r="BD56" s="341">
        <v>3854269.0821038024</v>
      </c>
      <c r="BE56" s="341">
        <v>3799899.9787972416</v>
      </c>
      <c r="BF56" s="341">
        <v>3765158.1238461388</v>
      </c>
      <c r="BG56" s="341">
        <v>3738722.7765286388</v>
      </c>
      <c r="BH56" s="341">
        <v>3704353.960914928</v>
      </c>
      <c r="BI56" s="341">
        <v>3653187.716397468</v>
      </c>
      <c r="BJ56" s="341">
        <v>3597886.6335815382</v>
      </c>
      <c r="BK56" s="341">
        <v>3528861.2129474147</v>
      </c>
      <c r="BL56" s="43"/>
    </row>
    <row r="57" spans="3:64" x14ac:dyDescent="0.2">
      <c r="C57" s="53" t="s">
        <v>24</v>
      </c>
      <c r="D57" s="47" t="s">
        <v>337</v>
      </c>
      <c r="E57" s="365" t="s">
        <v>338</v>
      </c>
      <c r="F57" s="46" t="s">
        <v>155</v>
      </c>
      <c r="G57" s="231" t="s">
        <v>16</v>
      </c>
      <c r="H57" s="341">
        <v>1224307.2701813644</v>
      </c>
      <c r="I57" s="341">
        <v>1379234.5759347733</v>
      </c>
      <c r="J57" s="341">
        <v>1576309.0255539606</v>
      </c>
      <c r="K57" s="341">
        <v>1702381.797149535</v>
      </c>
      <c r="L57" s="341">
        <v>1743426.6332947819</v>
      </c>
      <c r="M57" s="341">
        <v>1817026.9059260413</v>
      </c>
      <c r="N57" s="341">
        <v>1883467.3566278017</v>
      </c>
      <c r="O57" s="341">
        <v>1998771.1881480527</v>
      </c>
      <c r="P57" s="341">
        <v>2141417.8466006117</v>
      </c>
      <c r="Q57" s="341">
        <v>2315101.8857055823</v>
      </c>
      <c r="R57" s="341">
        <v>2404408.2392701781</v>
      </c>
      <c r="S57" s="341">
        <v>2481499.7312039901</v>
      </c>
      <c r="T57" s="341">
        <v>2623635.2619407913</v>
      </c>
      <c r="U57" s="341">
        <v>2836340.7944276519</v>
      </c>
      <c r="V57" s="341">
        <v>2908721.2984582572</v>
      </c>
      <c r="W57" s="341">
        <v>2932057.4907223014</v>
      </c>
      <c r="X57" s="341">
        <v>2982350.6776750763</v>
      </c>
      <c r="Y57" s="341">
        <v>3040996.4969049864</v>
      </c>
      <c r="Z57" s="341">
        <v>3168464.5384879732</v>
      </c>
      <c r="AA57" s="341">
        <v>3369041.7716457378</v>
      </c>
      <c r="AB57" s="341">
        <v>3380373.9752887618</v>
      </c>
      <c r="AC57" s="341">
        <v>3376975.8068984183</v>
      </c>
      <c r="AD57" s="341">
        <v>3437061.1032884014</v>
      </c>
      <c r="AE57" s="341">
        <v>3531799.9779327279</v>
      </c>
      <c r="AF57" s="341">
        <v>3652239.9103153492</v>
      </c>
      <c r="AG57" s="341">
        <v>3841922.6787411654</v>
      </c>
      <c r="AH57" s="341">
        <v>4078278.4219350866</v>
      </c>
      <c r="AI57" s="341">
        <v>4330871.0207048682</v>
      </c>
      <c r="AJ57" s="341">
        <v>4518531.5932040634</v>
      </c>
      <c r="AK57" s="341">
        <v>4783178.3672091924</v>
      </c>
      <c r="AL57" s="341">
        <v>5019415.7472763695</v>
      </c>
      <c r="AM57" s="341">
        <v>5114193.080992396</v>
      </c>
      <c r="AN57" s="341">
        <v>5162300.8399382234</v>
      </c>
      <c r="AO57" s="341">
        <v>5236181.6935099512</v>
      </c>
      <c r="AP57" s="341">
        <v>5354228.6184716299</v>
      </c>
      <c r="AQ57" s="341">
        <v>5365556.6743935794</v>
      </c>
      <c r="AR57" s="341">
        <v>5578030.8493616143</v>
      </c>
      <c r="AS57" s="341">
        <v>5685798.5411939109</v>
      </c>
      <c r="AT57" s="341">
        <v>5916011.2032474373</v>
      </c>
      <c r="AU57" s="341">
        <v>6147585.9900943628</v>
      </c>
      <c r="AV57" s="341">
        <v>6222781.8728453275</v>
      </c>
      <c r="AW57" s="341">
        <v>6275748.4008676475</v>
      </c>
      <c r="AX57" s="341">
        <v>6318262.9174231188</v>
      </c>
      <c r="AY57" s="341">
        <v>6514875.213048555</v>
      </c>
      <c r="AZ57" s="341">
        <v>7012583.426413672</v>
      </c>
      <c r="BA57" s="341">
        <v>7488261.7325892579</v>
      </c>
      <c r="BB57" s="341">
        <v>7752856.5266979756</v>
      </c>
      <c r="BC57" s="341">
        <v>7681026.3505285922</v>
      </c>
      <c r="BD57" s="341">
        <v>7629452.1495445194</v>
      </c>
      <c r="BE57" s="341">
        <v>7474836.9155901922</v>
      </c>
      <c r="BF57" s="341">
        <v>7338414.0397184398</v>
      </c>
      <c r="BG57" s="341">
        <v>7201391.1203148449</v>
      </c>
      <c r="BH57" s="341">
        <v>7076986.3697106317</v>
      </c>
      <c r="BI57" s="341">
        <v>6987461.2114110496</v>
      </c>
      <c r="BJ57" s="341">
        <v>6874641.741947135</v>
      </c>
      <c r="BK57" s="341">
        <v>6749525.3369778991</v>
      </c>
      <c r="BL57" s="43"/>
    </row>
    <row r="58" spans="3:64" x14ac:dyDescent="0.2">
      <c r="C58" s="53" t="s">
        <v>25</v>
      </c>
      <c r="D58" s="47" t="s">
        <v>337</v>
      </c>
      <c r="E58" s="365" t="s">
        <v>338</v>
      </c>
      <c r="F58" s="46" t="s">
        <v>155</v>
      </c>
      <c r="G58" s="231" t="s">
        <v>16</v>
      </c>
      <c r="H58" s="341">
        <v>652159.46151171182</v>
      </c>
      <c r="I58" s="341">
        <v>734777.36496105755</v>
      </c>
      <c r="J58" s="341">
        <v>847967.21852344985</v>
      </c>
      <c r="K58" s="341">
        <v>971054.83011534577</v>
      </c>
      <c r="L58" s="341">
        <v>1153067.5267557874</v>
      </c>
      <c r="M58" s="341">
        <v>1346241.2661707303</v>
      </c>
      <c r="N58" s="341">
        <v>1547505.5484877189</v>
      </c>
      <c r="O58" s="341">
        <v>1793641.9383358557</v>
      </c>
      <c r="P58" s="341">
        <v>1919418.0621048354</v>
      </c>
      <c r="Q58" s="341">
        <v>2069722.97978063</v>
      </c>
      <c r="R58" s="341">
        <v>2283491.0438649622</v>
      </c>
      <c r="S58" s="341">
        <v>2404602.0624682866</v>
      </c>
      <c r="T58" s="341">
        <v>2556204.7967022494</v>
      </c>
      <c r="U58" s="341">
        <v>2762903.5250905291</v>
      </c>
      <c r="V58" s="341">
        <v>2865841.7747992412</v>
      </c>
      <c r="W58" s="341">
        <v>2963916.6185848941</v>
      </c>
      <c r="X58" s="341">
        <v>3029658.1190425181</v>
      </c>
      <c r="Y58" s="341">
        <v>3132431.8965079463</v>
      </c>
      <c r="Z58" s="341">
        <v>3266326.1704962817</v>
      </c>
      <c r="AA58" s="341">
        <v>3432926.4991355361</v>
      </c>
      <c r="AB58" s="341">
        <v>3503525.7516000676</v>
      </c>
      <c r="AC58" s="341">
        <v>3539456.9011259321</v>
      </c>
      <c r="AD58" s="341">
        <v>3575697.0177129987</v>
      </c>
      <c r="AE58" s="341">
        <v>3682240.3389937277</v>
      </c>
      <c r="AF58" s="341">
        <v>3789965.671092988</v>
      </c>
      <c r="AG58" s="341">
        <v>3972701.8507332453</v>
      </c>
      <c r="AH58" s="341">
        <v>4249982.3501719451</v>
      </c>
      <c r="AI58" s="341">
        <v>4536973.2543791365</v>
      </c>
      <c r="AJ58" s="341">
        <v>4767948.6691097207</v>
      </c>
      <c r="AK58" s="341">
        <v>5029409.3294816129</v>
      </c>
      <c r="AL58" s="341">
        <v>5221740.6193691753</v>
      </c>
      <c r="AM58" s="341">
        <v>5443713.2163670659</v>
      </c>
      <c r="AN58" s="341">
        <v>5550604.9260080978</v>
      </c>
      <c r="AO58" s="341">
        <v>5705339.5335310763</v>
      </c>
      <c r="AP58" s="341">
        <v>5848783.2748618666</v>
      </c>
      <c r="AQ58" s="341">
        <v>5940580.3313396759</v>
      </c>
      <c r="AR58" s="341">
        <v>6037658.9299240913</v>
      </c>
      <c r="AS58" s="341">
        <v>6148761.6021049805</v>
      </c>
      <c r="AT58" s="341">
        <v>6190574.697946908</v>
      </c>
      <c r="AU58" s="341">
        <v>6487528.4877971932</v>
      </c>
      <c r="AV58" s="341">
        <v>6608367.1670591217</v>
      </c>
      <c r="AW58" s="341">
        <v>6751535.7407709872</v>
      </c>
      <c r="AX58" s="341">
        <v>6978986.168593891</v>
      </c>
      <c r="AY58" s="341">
        <v>7059241.2648821576</v>
      </c>
      <c r="AZ58" s="341">
        <v>7031387.0062077837</v>
      </c>
      <c r="BA58" s="341">
        <v>7194837.3805208532</v>
      </c>
      <c r="BB58" s="341">
        <v>7098924.6107413461</v>
      </c>
      <c r="BC58" s="341">
        <v>7054439.4094851119</v>
      </c>
      <c r="BD58" s="341">
        <v>6957028.0326832468</v>
      </c>
      <c r="BE58" s="341">
        <v>6863833.9316273816</v>
      </c>
      <c r="BF58" s="341">
        <v>6783602.9674389055</v>
      </c>
      <c r="BG58" s="341">
        <v>6704574.9999296702</v>
      </c>
      <c r="BH58" s="341">
        <v>7015979.2693544161</v>
      </c>
      <c r="BI58" s="341">
        <v>6890066.1047158279</v>
      </c>
      <c r="BJ58" s="341">
        <v>6774228.4391223853</v>
      </c>
      <c r="BK58" s="341">
        <v>6645966.90294364</v>
      </c>
      <c r="BL58" s="43"/>
    </row>
    <row r="59" spans="3:64" x14ac:dyDescent="0.2">
      <c r="C59" s="53" t="s">
        <v>26</v>
      </c>
      <c r="D59" s="47" t="s">
        <v>337</v>
      </c>
      <c r="E59" s="365" t="s">
        <v>338</v>
      </c>
      <c r="F59" s="46" t="s">
        <v>155</v>
      </c>
      <c r="G59" s="231" t="s">
        <v>16</v>
      </c>
      <c r="H59" s="341">
        <v>616226.9829989468</v>
      </c>
      <c r="I59" s="341">
        <v>711294.92954767495</v>
      </c>
      <c r="J59" s="341">
        <v>812110.92775655747</v>
      </c>
      <c r="K59" s="341">
        <v>914219.62177717942</v>
      </c>
      <c r="L59" s="341">
        <v>1005136.4683183914</v>
      </c>
      <c r="M59" s="341">
        <v>1095353.3250013695</v>
      </c>
      <c r="N59" s="341">
        <v>1156019.345594838</v>
      </c>
      <c r="O59" s="341">
        <v>1213771.0021023804</v>
      </c>
      <c r="P59" s="341">
        <v>1251842.7752525157</v>
      </c>
      <c r="Q59" s="341">
        <v>1275327.6257315648</v>
      </c>
      <c r="R59" s="341">
        <v>1300530.9676891167</v>
      </c>
      <c r="S59" s="341">
        <v>1329565.7398165744</v>
      </c>
      <c r="T59" s="341">
        <v>1357839.1614310904</v>
      </c>
      <c r="U59" s="341">
        <v>1383967.8679996124</v>
      </c>
      <c r="V59" s="341">
        <v>1414052.9273352523</v>
      </c>
      <c r="W59" s="341">
        <v>1446339.5907588503</v>
      </c>
      <c r="X59" s="341">
        <v>1489025.0131145488</v>
      </c>
      <c r="Y59" s="341">
        <v>1537709.041739393</v>
      </c>
      <c r="Z59" s="341">
        <v>1636169.3204904369</v>
      </c>
      <c r="AA59" s="341">
        <v>1701070.1625598858</v>
      </c>
      <c r="AB59" s="341">
        <v>1774005.5284099565</v>
      </c>
      <c r="AC59" s="341">
        <v>1881404.2608646867</v>
      </c>
      <c r="AD59" s="341">
        <v>2049697.7818783806</v>
      </c>
      <c r="AE59" s="341">
        <v>2251701.7224793676</v>
      </c>
      <c r="AF59" s="341">
        <v>2402373.5045602182</v>
      </c>
      <c r="AG59" s="341">
        <v>2517907.3871828699</v>
      </c>
      <c r="AH59" s="341">
        <v>2644226.4729416058</v>
      </c>
      <c r="AI59" s="341">
        <v>2773316.6100358237</v>
      </c>
      <c r="AJ59" s="341">
        <v>2872846.5076062442</v>
      </c>
      <c r="AK59" s="341">
        <v>3021647.765164095</v>
      </c>
      <c r="AL59" s="341">
        <v>3147628.1403671196</v>
      </c>
      <c r="AM59" s="341">
        <v>3244432.6929828608</v>
      </c>
      <c r="AN59" s="341">
        <v>3274527.958612015</v>
      </c>
      <c r="AO59" s="341">
        <v>3317902.4617777932</v>
      </c>
      <c r="AP59" s="341">
        <v>3432949.6240973393</v>
      </c>
      <c r="AQ59" s="341">
        <v>3469589.0373148662</v>
      </c>
      <c r="AR59" s="341">
        <v>3533026.3118494288</v>
      </c>
      <c r="AS59" s="341">
        <v>3576406.0495997006</v>
      </c>
      <c r="AT59" s="341">
        <v>3615787.2109678411</v>
      </c>
      <c r="AU59" s="341">
        <v>3663011.1961930995</v>
      </c>
      <c r="AV59" s="341">
        <v>3725017.3914259449</v>
      </c>
      <c r="AW59" s="341">
        <v>3792370.6605537054</v>
      </c>
      <c r="AX59" s="341">
        <v>3862601.6206590268</v>
      </c>
      <c r="AY59" s="341">
        <v>3931718.7348422157</v>
      </c>
      <c r="AZ59" s="341">
        <v>3983566.8812959944</v>
      </c>
      <c r="BA59" s="341">
        <v>4110884.9070880977</v>
      </c>
      <c r="BB59" s="341">
        <v>4200118.3739630897</v>
      </c>
      <c r="BC59" s="341">
        <v>4262633.7405738309</v>
      </c>
      <c r="BD59" s="341">
        <v>4277965.556857951</v>
      </c>
      <c r="BE59" s="341">
        <v>4312896.0575603154</v>
      </c>
      <c r="BF59" s="341">
        <v>4335370.9622445256</v>
      </c>
      <c r="BG59" s="341">
        <v>4323507.272853462</v>
      </c>
      <c r="BH59" s="341">
        <v>4270026.4794349559</v>
      </c>
      <c r="BI59" s="341">
        <v>4213252.4690224016</v>
      </c>
      <c r="BJ59" s="341">
        <v>4153312.559362411</v>
      </c>
      <c r="BK59" s="341">
        <v>4082600.1787667298</v>
      </c>
      <c r="BL59" s="43"/>
    </row>
    <row r="60" spans="3:64" x14ac:dyDescent="0.2">
      <c r="C60" s="53" t="s">
        <v>27</v>
      </c>
      <c r="D60" s="47" t="s">
        <v>337</v>
      </c>
      <c r="E60" s="365" t="s">
        <v>338</v>
      </c>
      <c r="F60" s="46" t="s">
        <v>155</v>
      </c>
      <c r="G60" s="231" t="s">
        <v>16</v>
      </c>
      <c r="H60" s="341">
        <v>696958.39853509935</v>
      </c>
      <c r="I60" s="341">
        <v>794660.87094245944</v>
      </c>
      <c r="J60" s="341">
        <v>900132.09427100758</v>
      </c>
      <c r="K60" s="341">
        <v>995339.90174457838</v>
      </c>
      <c r="L60" s="341">
        <v>1007625.3114502106</v>
      </c>
      <c r="M60" s="341">
        <v>1027963.4744631014</v>
      </c>
      <c r="N60" s="341">
        <v>1036830.2279989462</v>
      </c>
      <c r="O60" s="341">
        <v>1068549.1217632303</v>
      </c>
      <c r="P60" s="341">
        <v>1085949.8693048982</v>
      </c>
      <c r="Q60" s="341">
        <v>1104700.9961187448</v>
      </c>
      <c r="R60" s="341">
        <v>1111870.8156828862</v>
      </c>
      <c r="S60" s="341">
        <v>1109253.9252762743</v>
      </c>
      <c r="T60" s="341">
        <v>1117397.110262685</v>
      </c>
      <c r="U60" s="341">
        <v>1133651.0081171477</v>
      </c>
      <c r="V60" s="341">
        <v>1133130.1682760932</v>
      </c>
      <c r="W60" s="341">
        <v>1145298.3349567929</v>
      </c>
      <c r="X60" s="341">
        <v>1180912.9192463541</v>
      </c>
      <c r="Y60" s="341">
        <v>1214760.9643919554</v>
      </c>
      <c r="Z60" s="341">
        <v>1287183.1314305833</v>
      </c>
      <c r="AA60" s="341">
        <v>1364816.3112373161</v>
      </c>
      <c r="AB60" s="341">
        <v>1371068.8815391308</v>
      </c>
      <c r="AC60" s="341">
        <v>1366904.2911436153</v>
      </c>
      <c r="AD60" s="341">
        <v>1389043.4995313047</v>
      </c>
      <c r="AE60" s="341">
        <v>1415670.9957887856</v>
      </c>
      <c r="AF60" s="341">
        <v>1468502.1917045226</v>
      </c>
      <c r="AG60" s="341">
        <v>1546789.1069193857</v>
      </c>
      <c r="AH60" s="341">
        <v>1656327.2845510801</v>
      </c>
      <c r="AI60" s="341">
        <v>1785250.4328184614</v>
      </c>
      <c r="AJ60" s="341">
        <v>1904751.8133920201</v>
      </c>
      <c r="AK60" s="341">
        <v>2058882.8129863837</v>
      </c>
      <c r="AL60" s="341">
        <v>2176964.2463119747</v>
      </c>
      <c r="AM60" s="341">
        <v>2233932.3988059475</v>
      </c>
      <c r="AN60" s="341">
        <v>2266141.7917443588</v>
      </c>
      <c r="AO60" s="341">
        <v>2323261.9588097362</v>
      </c>
      <c r="AP60" s="341">
        <v>2403538.3816103912</v>
      </c>
      <c r="AQ60" s="341">
        <v>2453280.2633195594</v>
      </c>
      <c r="AR60" s="341">
        <v>2505128.2938979357</v>
      </c>
      <c r="AS60" s="341">
        <v>2547289.6863685739</v>
      </c>
      <c r="AT60" s="341">
        <v>2577406.7677963241</v>
      </c>
      <c r="AU60" s="341">
        <v>2615281.6875926252</v>
      </c>
      <c r="AV60" s="341">
        <v>2665355.2545774425</v>
      </c>
      <c r="AW60" s="341">
        <v>2769946.179712581</v>
      </c>
      <c r="AX60" s="341">
        <v>2830048.4087331584</v>
      </c>
      <c r="AY60" s="341">
        <v>2888105.0060250657</v>
      </c>
      <c r="AZ60" s="341">
        <v>2947824.7177894311</v>
      </c>
      <c r="BA60" s="341">
        <v>3048654.2466590148</v>
      </c>
      <c r="BB60" s="341">
        <v>3096820.4116541166</v>
      </c>
      <c r="BC60" s="341">
        <v>3122982.0124596632</v>
      </c>
      <c r="BD60" s="341">
        <v>3114598.6465026056</v>
      </c>
      <c r="BE60" s="341">
        <v>3115178.882692317</v>
      </c>
      <c r="BF60" s="341">
        <v>3095154.6087596407</v>
      </c>
      <c r="BG60" s="341">
        <v>3109047.8414103589</v>
      </c>
      <c r="BH60" s="341">
        <v>3059733.1642567948</v>
      </c>
      <c r="BI60" s="341">
        <v>3013808.6244816538</v>
      </c>
      <c r="BJ60" s="341">
        <v>2975893.8306642887</v>
      </c>
      <c r="BK60" s="341">
        <v>2936306.712598287</v>
      </c>
      <c r="BL60" s="43"/>
    </row>
    <row r="61" spans="3:64" x14ac:dyDescent="0.2">
      <c r="C61" s="53" t="s">
        <v>28</v>
      </c>
      <c r="D61" s="47" t="s">
        <v>337</v>
      </c>
      <c r="E61" s="365" t="s">
        <v>338</v>
      </c>
      <c r="F61" s="46" t="s">
        <v>155</v>
      </c>
      <c r="G61" s="231" t="s">
        <v>16</v>
      </c>
      <c r="H61" s="341">
        <v>488003.93795013468</v>
      </c>
      <c r="I61" s="341">
        <v>534832.87774859508</v>
      </c>
      <c r="J61" s="341">
        <v>611221.52156937635</v>
      </c>
      <c r="K61" s="341">
        <v>662199.24111513514</v>
      </c>
      <c r="L61" s="341">
        <v>740852.84820803476</v>
      </c>
      <c r="M61" s="341">
        <v>843462.91778280924</v>
      </c>
      <c r="N61" s="341">
        <v>1024696.85466269</v>
      </c>
      <c r="O61" s="341">
        <v>1232395.4783695918</v>
      </c>
      <c r="P61" s="341">
        <v>1332026.2495197551</v>
      </c>
      <c r="Q61" s="341">
        <v>1434654.1699192335</v>
      </c>
      <c r="R61" s="341">
        <v>1510857.3515676921</v>
      </c>
      <c r="S61" s="341">
        <v>1552908.0439476604</v>
      </c>
      <c r="T61" s="341">
        <v>1542550.3376586172</v>
      </c>
      <c r="U61" s="341">
        <v>1629242.8743618042</v>
      </c>
      <c r="V61" s="341">
        <v>1648818.3706435924</v>
      </c>
      <c r="W61" s="341">
        <v>1685861.8443544128</v>
      </c>
      <c r="X61" s="341">
        <v>1754192.3082777574</v>
      </c>
      <c r="Y61" s="341">
        <v>1804840.2523388369</v>
      </c>
      <c r="Z61" s="341">
        <v>1884372.8439751344</v>
      </c>
      <c r="AA61" s="341">
        <v>1893518.736522729</v>
      </c>
      <c r="AB61" s="341">
        <v>1902034.0814296303</v>
      </c>
      <c r="AC61" s="341">
        <v>1936121.9010902864</v>
      </c>
      <c r="AD61" s="341">
        <v>2093082.478883021</v>
      </c>
      <c r="AE61" s="341">
        <v>2189790.6290916577</v>
      </c>
      <c r="AF61" s="341">
        <v>2281047.5493418295</v>
      </c>
      <c r="AG61" s="341">
        <v>2407187.4383555846</v>
      </c>
      <c r="AH61" s="341">
        <v>2493047.8746490036</v>
      </c>
      <c r="AI61" s="341">
        <v>2631741.5445695906</v>
      </c>
      <c r="AJ61" s="341">
        <v>2716927.0667696279</v>
      </c>
      <c r="AK61" s="341">
        <v>2823203.6077593947</v>
      </c>
      <c r="AL61" s="341">
        <v>2904235.6101352796</v>
      </c>
      <c r="AM61" s="341">
        <v>2927496.7142126486</v>
      </c>
      <c r="AN61" s="341">
        <v>2970473.7443053178</v>
      </c>
      <c r="AO61" s="341">
        <v>3053939.223594958</v>
      </c>
      <c r="AP61" s="341">
        <v>3180444.1101238667</v>
      </c>
      <c r="AQ61" s="341">
        <v>3284419.7702105404</v>
      </c>
      <c r="AR61" s="341">
        <v>3316716.3173137917</v>
      </c>
      <c r="AS61" s="341">
        <v>3358326.1546862228</v>
      </c>
      <c r="AT61" s="341">
        <v>3467045.5221995353</v>
      </c>
      <c r="AU61" s="341">
        <v>3579819.3378659282</v>
      </c>
      <c r="AV61" s="341">
        <v>3625262.2432283051</v>
      </c>
      <c r="AW61" s="341">
        <v>3722099.9124919795</v>
      </c>
      <c r="AX61" s="341">
        <v>4664488.8170605684</v>
      </c>
      <c r="AY61" s="341">
        <v>5093000.088555648</v>
      </c>
      <c r="AZ61" s="341">
        <v>5263176.4243955575</v>
      </c>
      <c r="BA61" s="341">
        <v>5504476.0791480113</v>
      </c>
      <c r="BB61" s="341">
        <v>5666286.5011768043</v>
      </c>
      <c r="BC61" s="341">
        <v>6032037.3586035082</v>
      </c>
      <c r="BD61" s="341">
        <v>6202729.4288815167</v>
      </c>
      <c r="BE61" s="341">
        <v>6278791.0801995313</v>
      </c>
      <c r="BF61" s="341">
        <v>6314457.5820927275</v>
      </c>
      <c r="BG61" s="341">
        <v>6348405.6721001174</v>
      </c>
      <c r="BH61" s="341">
        <v>6372384.0501051592</v>
      </c>
      <c r="BI61" s="341">
        <v>6381279.5926415566</v>
      </c>
      <c r="BJ61" s="341">
        <v>6362245.8477096232</v>
      </c>
      <c r="BK61" s="341">
        <v>6345704.0152538298</v>
      </c>
      <c r="BL61" s="43"/>
    </row>
    <row r="62" spans="3:64" x14ac:dyDescent="0.2">
      <c r="C62" s="53" t="s">
        <v>29</v>
      </c>
      <c r="D62" s="47" t="s">
        <v>337</v>
      </c>
      <c r="E62" s="365" t="s">
        <v>338</v>
      </c>
      <c r="F62" s="46" t="s">
        <v>155</v>
      </c>
      <c r="G62" s="231" t="s">
        <v>16</v>
      </c>
      <c r="H62" s="341">
        <v>95800.038823072056</v>
      </c>
      <c r="I62" s="341">
        <v>106432.49133891356</v>
      </c>
      <c r="J62" s="341">
        <v>126141.63942510505</v>
      </c>
      <c r="K62" s="341">
        <v>150046.4956176652</v>
      </c>
      <c r="L62" s="341">
        <v>164495.29858254932</v>
      </c>
      <c r="M62" s="341">
        <v>182445.52937379631</v>
      </c>
      <c r="N62" s="341">
        <v>199817.78795079637</v>
      </c>
      <c r="O62" s="341">
        <v>224045.1593406311</v>
      </c>
      <c r="P62" s="341">
        <v>247490.29942238191</v>
      </c>
      <c r="Q62" s="341">
        <v>274637.45735456154</v>
      </c>
      <c r="R62" s="341">
        <v>365196.05743662937</v>
      </c>
      <c r="S62" s="341">
        <v>482382.50409667892</v>
      </c>
      <c r="T62" s="341">
        <v>551739.28294624633</v>
      </c>
      <c r="U62" s="341">
        <v>633989.29712693999</v>
      </c>
      <c r="V62" s="341">
        <v>735323.45884669875</v>
      </c>
      <c r="W62" s="341">
        <v>795543.43548207055</v>
      </c>
      <c r="X62" s="341">
        <v>856506.61227287585</v>
      </c>
      <c r="Y62" s="341">
        <v>925697.00694994302</v>
      </c>
      <c r="Z62" s="341">
        <v>1013620.9039021987</v>
      </c>
      <c r="AA62" s="341">
        <v>1083490.9666250797</v>
      </c>
      <c r="AB62" s="341">
        <v>1132452.8208969925</v>
      </c>
      <c r="AC62" s="341">
        <v>1187336.5364609419</v>
      </c>
      <c r="AD62" s="341">
        <v>1262748.3680839802</v>
      </c>
      <c r="AE62" s="341">
        <v>1342127.3307708646</v>
      </c>
      <c r="AF62" s="341">
        <v>1396389.733871294</v>
      </c>
      <c r="AG62" s="341">
        <v>1507712.3768238872</v>
      </c>
      <c r="AH62" s="341">
        <v>1599840.8809094194</v>
      </c>
      <c r="AI62" s="341">
        <v>1704872.4906770564</v>
      </c>
      <c r="AJ62" s="341">
        <v>1780969.3796821286</v>
      </c>
      <c r="AK62" s="341">
        <v>1841612.6985757663</v>
      </c>
      <c r="AL62" s="341">
        <v>1917885.042363645</v>
      </c>
      <c r="AM62" s="341">
        <v>2107831.8134566387</v>
      </c>
      <c r="AN62" s="341">
        <v>2265522.6049792501</v>
      </c>
      <c r="AO62" s="341">
        <v>2353774.3433060148</v>
      </c>
      <c r="AP62" s="341">
        <v>2476209.8172017327</v>
      </c>
      <c r="AQ62" s="341">
        <v>2583386.0553105604</v>
      </c>
      <c r="AR62" s="341">
        <v>2646593.4734557318</v>
      </c>
      <c r="AS62" s="341">
        <v>2688234.6203071461</v>
      </c>
      <c r="AT62" s="341">
        <v>2710580.8338762065</v>
      </c>
      <c r="AU62" s="341">
        <v>2787833.6066073757</v>
      </c>
      <c r="AV62" s="341">
        <v>2863887.343907136</v>
      </c>
      <c r="AW62" s="341">
        <v>2933600.6965958201</v>
      </c>
      <c r="AX62" s="341">
        <v>3028714.0362431826</v>
      </c>
      <c r="AY62" s="341">
        <v>3088579.9112498495</v>
      </c>
      <c r="AZ62" s="341">
        <v>3164500.0714975814</v>
      </c>
      <c r="BA62" s="341">
        <v>3210046.2530266759</v>
      </c>
      <c r="BB62" s="341">
        <v>3221689.4887706214</v>
      </c>
      <c r="BC62" s="341">
        <v>3201049.0040669115</v>
      </c>
      <c r="BD62" s="341">
        <v>3164965.1714630034</v>
      </c>
      <c r="BE62" s="341">
        <v>3134105.6450185911</v>
      </c>
      <c r="BF62" s="341">
        <v>3124997.6764936727</v>
      </c>
      <c r="BG62" s="341">
        <v>3126174.9793534414</v>
      </c>
      <c r="BH62" s="341">
        <v>3085242.6969264643</v>
      </c>
      <c r="BI62" s="341">
        <v>3039470.0872267312</v>
      </c>
      <c r="BJ62" s="341">
        <v>3020541.1812777137</v>
      </c>
      <c r="BK62" s="341">
        <v>2964872.7330711833</v>
      </c>
      <c r="BL62" s="43"/>
    </row>
    <row r="63" spans="3:64" x14ac:dyDescent="0.2">
      <c r="C63" s="53" t="s">
        <v>30</v>
      </c>
      <c r="D63" s="47" t="s">
        <v>337</v>
      </c>
      <c r="E63" s="365" t="s">
        <v>338</v>
      </c>
      <c r="F63" s="46" t="s">
        <v>155</v>
      </c>
      <c r="G63" s="231" t="s">
        <v>16</v>
      </c>
      <c r="H63" s="341">
        <v>145019.2713821998</v>
      </c>
      <c r="I63" s="341">
        <v>165677.89709225151</v>
      </c>
      <c r="J63" s="341">
        <v>187533.16268031814</v>
      </c>
      <c r="K63" s="341">
        <v>200527.55836512224</v>
      </c>
      <c r="L63" s="341">
        <v>204392.91567152753</v>
      </c>
      <c r="M63" s="341">
        <v>216733.18137053982</v>
      </c>
      <c r="N63" s="341">
        <v>228097.73959689162</v>
      </c>
      <c r="O63" s="341">
        <v>233053.62664255546</v>
      </c>
      <c r="P63" s="341">
        <v>231946.6101124204</v>
      </c>
      <c r="Q63" s="341">
        <v>234755.7625295714</v>
      </c>
      <c r="R63" s="341">
        <v>237522.32828354233</v>
      </c>
      <c r="S63" s="341">
        <v>238916.17003002719</v>
      </c>
      <c r="T63" s="341">
        <v>242274.68617966791</v>
      </c>
      <c r="U63" s="341">
        <v>244979.6644733451</v>
      </c>
      <c r="V63" s="341">
        <v>243565.65878247321</v>
      </c>
      <c r="W63" s="341">
        <v>244332.40403923183</v>
      </c>
      <c r="X63" s="341">
        <v>242118.77032438558</v>
      </c>
      <c r="Y63" s="341">
        <v>240713.6498771366</v>
      </c>
      <c r="Z63" s="341">
        <v>241752.81030466611</v>
      </c>
      <c r="AA63" s="341">
        <v>245543.08831602332</v>
      </c>
      <c r="AB63" s="341">
        <v>253456.32604397106</v>
      </c>
      <c r="AC63" s="341">
        <v>269162.68669139885</v>
      </c>
      <c r="AD63" s="341">
        <v>293385.88654880953</v>
      </c>
      <c r="AE63" s="341">
        <v>326484.3910068968</v>
      </c>
      <c r="AF63" s="341">
        <v>353644.26464453764</v>
      </c>
      <c r="AG63" s="341">
        <v>387401.34389580647</v>
      </c>
      <c r="AH63" s="341">
        <v>418907.50955678674</v>
      </c>
      <c r="AI63" s="341">
        <v>473815.55159222212</v>
      </c>
      <c r="AJ63" s="341">
        <v>491303.45642988116</v>
      </c>
      <c r="AK63" s="341">
        <v>515854.43694713875</v>
      </c>
      <c r="AL63" s="341">
        <v>588250.91098817636</v>
      </c>
      <c r="AM63" s="341">
        <v>649322.05034958734</v>
      </c>
      <c r="AN63" s="341">
        <v>738430.57423382171</v>
      </c>
      <c r="AO63" s="341">
        <v>808881.28990250628</v>
      </c>
      <c r="AP63" s="341">
        <v>897971.41085740447</v>
      </c>
      <c r="AQ63" s="341">
        <v>919093.48933556548</v>
      </c>
      <c r="AR63" s="341">
        <v>932356.00546053343</v>
      </c>
      <c r="AS63" s="341">
        <v>950427.65389086027</v>
      </c>
      <c r="AT63" s="341">
        <v>966888.43771890504</v>
      </c>
      <c r="AU63" s="341">
        <v>1008285.1467039218</v>
      </c>
      <c r="AV63" s="341">
        <v>1070796.9270157111</v>
      </c>
      <c r="AW63" s="341">
        <v>1099351.964780509</v>
      </c>
      <c r="AX63" s="341">
        <v>1140083.630826311</v>
      </c>
      <c r="AY63" s="341">
        <v>1152267.940613783</v>
      </c>
      <c r="AZ63" s="341">
        <v>1154903.5563155229</v>
      </c>
      <c r="BA63" s="341">
        <v>1191763.551361202</v>
      </c>
      <c r="BB63" s="341">
        <v>1215762.3168127891</v>
      </c>
      <c r="BC63" s="341">
        <v>1213367.3901183803</v>
      </c>
      <c r="BD63" s="341">
        <v>1210801.9524692241</v>
      </c>
      <c r="BE63" s="341">
        <v>1231692.5296060727</v>
      </c>
      <c r="BF63" s="341">
        <v>1215462.2580991995</v>
      </c>
      <c r="BG63" s="341">
        <v>1243647.4917274427</v>
      </c>
      <c r="BH63" s="341">
        <v>1250074.560049742</v>
      </c>
      <c r="BI63" s="341">
        <v>1269098.2783262564</v>
      </c>
      <c r="BJ63" s="341">
        <v>1283054.0081061898</v>
      </c>
      <c r="BK63" s="341">
        <v>1292535.4561342176</v>
      </c>
      <c r="BL63" s="43"/>
    </row>
    <row r="64" spans="3:64" x14ac:dyDescent="0.2">
      <c r="C64" s="53" t="s">
        <v>31</v>
      </c>
      <c r="D64" s="47" t="s">
        <v>337</v>
      </c>
      <c r="E64" s="365" t="s">
        <v>338</v>
      </c>
      <c r="F64" s="46" t="s">
        <v>155</v>
      </c>
      <c r="G64" s="231" t="s">
        <v>16</v>
      </c>
      <c r="H64" s="341">
        <v>243657.70148173501</v>
      </c>
      <c r="I64" s="341">
        <v>263189.81700784882</v>
      </c>
      <c r="J64" s="341">
        <v>290967.41000672866</v>
      </c>
      <c r="K64" s="341">
        <v>298790.07781166054</v>
      </c>
      <c r="L64" s="341">
        <v>315296.58029587485</v>
      </c>
      <c r="M64" s="341">
        <v>345440.5268302047</v>
      </c>
      <c r="N64" s="341">
        <v>379056.00915478065</v>
      </c>
      <c r="O64" s="341">
        <v>429658.81739402283</v>
      </c>
      <c r="P64" s="341">
        <v>478395.25714004738</v>
      </c>
      <c r="Q64" s="341">
        <v>532035.19142370438</v>
      </c>
      <c r="R64" s="341">
        <v>586022.3981269832</v>
      </c>
      <c r="S64" s="341">
        <v>610210.72206698998</v>
      </c>
      <c r="T64" s="341">
        <v>673036.32464023936</v>
      </c>
      <c r="U64" s="341">
        <v>756327.05548277812</v>
      </c>
      <c r="V64" s="341">
        <v>776272.46677896171</v>
      </c>
      <c r="W64" s="341">
        <v>791440.32973990438</v>
      </c>
      <c r="X64" s="341">
        <v>852897.10074850684</v>
      </c>
      <c r="Y64" s="341">
        <v>905167.38700680819</v>
      </c>
      <c r="Z64" s="341">
        <v>998183.13191498409</v>
      </c>
      <c r="AA64" s="341">
        <v>1086841.1801993069</v>
      </c>
      <c r="AB64" s="341">
        <v>1120627.3183559079</v>
      </c>
      <c r="AC64" s="341">
        <v>1157165.9438711519</v>
      </c>
      <c r="AD64" s="341">
        <v>1231042.0991330137</v>
      </c>
      <c r="AE64" s="341">
        <v>1311141.6988490112</v>
      </c>
      <c r="AF64" s="341">
        <v>1368689.2297313933</v>
      </c>
      <c r="AG64" s="341">
        <v>1454301.3783997351</v>
      </c>
      <c r="AH64" s="341">
        <v>1517541.2021741301</v>
      </c>
      <c r="AI64" s="341">
        <v>1544744.6226988388</v>
      </c>
      <c r="AJ64" s="341">
        <v>1539310.321174294</v>
      </c>
      <c r="AK64" s="341">
        <v>1588895.6308168548</v>
      </c>
      <c r="AL64" s="341">
        <v>1610929.1975732709</v>
      </c>
      <c r="AM64" s="341">
        <v>1618968.4920319587</v>
      </c>
      <c r="AN64" s="341">
        <v>1638222.449637431</v>
      </c>
      <c r="AO64" s="341">
        <v>1661139.8918100842</v>
      </c>
      <c r="AP64" s="341">
        <v>1698950.1804210949</v>
      </c>
      <c r="AQ64" s="341">
        <v>1723573.3858473299</v>
      </c>
      <c r="AR64" s="341">
        <v>1726340.429906453</v>
      </c>
      <c r="AS64" s="341">
        <v>1761408.0929446428</v>
      </c>
      <c r="AT64" s="341">
        <v>1787473.6245525503</v>
      </c>
      <c r="AU64" s="341">
        <v>1831870.8197919128</v>
      </c>
      <c r="AV64" s="341">
        <v>1859315.3401207908</v>
      </c>
      <c r="AW64" s="341">
        <v>1900286.2594078525</v>
      </c>
      <c r="AX64" s="341">
        <v>1931569.7092984014</v>
      </c>
      <c r="AY64" s="341">
        <v>1968517.1551147974</v>
      </c>
      <c r="AZ64" s="341">
        <v>1996135.7424054118</v>
      </c>
      <c r="BA64" s="341">
        <v>2028532.1812682366</v>
      </c>
      <c r="BB64" s="341">
        <v>2061970.5505377771</v>
      </c>
      <c r="BC64" s="341">
        <v>2111702.2872139551</v>
      </c>
      <c r="BD64" s="341">
        <v>2108154.5249560894</v>
      </c>
      <c r="BE64" s="341">
        <v>2092354.5898565142</v>
      </c>
      <c r="BF64" s="341">
        <v>2088070.1383042654</v>
      </c>
      <c r="BG64" s="341">
        <v>2077599.5426578433</v>
      </c>
      <c r="BH64" s="341">
        <v>2058110.5943644105</v>
      </c>
      <c r="BI64" s="341">
        <v>2045158.3852514836</v>
      </c>
      <c r="BJ64" s="341">
        <v>2023997.6619597047</v>
      </c>
      <c r="BK64" s="341">
        <v>1998761.0610477347</v>
      </c>
      <c r="BL64" s="43"/>
    </row>
    <row r="65" spans="3:64" x14ac:dyDescent="0.2">
      <c r="C65" s="53" t="s">
        <v>32</v>
      </c>
      <c r="D65" s="47" t="s">
        <v>337</v>
      </c>
      <c r="E65" s="365" t="s">
        <v>338</v>
      </c>
      <c r="F65" s="46" t="s">
        <v>155</v>
      </c>
      <c r="G65" s="231" t="s">
        <v>16</v>
      </c>
      <c r="H65" s="341">
        <v>94962.664052595093</v>
      </c>
      <c r="I65" s="341">
        <v>107868.41936638803</v>
      </c>
      <c r="J65" s="341">
        <v>121533.63105302573</v>
      </c>
      <c r="K65" s="341">
        <v>134163.22107714921</v>
      </c>
      <c r="L65" s="341">
        <v>156690.85873793453</v>
      </c>
      <c r="M65" s="341">
        <v>178424.47928677069</v>
      </c>
      <c r="N65" s="341">
        <v>191843.80623649631</v>
      </c>
      <c r="O65" s="341">
        <v>198095.67719343543</v>
      </c>
      <c r="P65" s="341">
        <v>205569.06933349679</v>
      </c>
      <c r="Q65" s="341">
        <v>210607.29261065874</v>
      </c>
      <c r="R65" s="341">
        <v>210532.88931729493</v>
      </c>
      <c r="S65" s="341">
        <v>208602.1620254911</v>
      </c>
      <c r="T65" s="341">
        <v>215896.61655494</v>
      </c>
      <c r="U65" s="341">
        <v>220986.67412990824</v>
      </c>
      <c r="V65" s="341">
        <v>224768.9974547087</v>
      </c>
      <c r="W65" s="341">
        <v>231808.47054530701</v>
      </c>
      <c r="X65" s="341">
        <v>245773.5532777487</v>
      </c>
      <c r="Y65" s="341">
        <v>250680.67502306198</v>
      </c>
      <c r="Z65" s="341">
        <v>270285.80072197679</v>
      </c>
      <c r="AA65" s="341">
        <v>284192.99692926911</v>
      </c>
      <c r="AB65" s="341">
        <v>290872.66815905186</v>
      </c>
      <c r="AC65" s="341">
        <v>299584.5907423704</v>
      </c>
      <c r="AD65" s="341">
        <v>305917.71665993688</v>
      </c>
      <c r="AE65" s="341">
        <v>313839.10869780899</v>
      </c>
      <c r="AF65" s="341">
        <v>332434.24706681073</v>
      </c>
      <c r="AG65" s="341">
        <v>367025.91511824192</v>
      </c>
      <c r="AH65" s="341">
        <v>403507.73268524738</v>
      </c>
      <c r="AI65" s="341">
        <v>429578.40384020918</v>
      </c>
      <c r="AJ65" s="341">
        <v>448994.86879161588</v>
      </c>
      <c r="AK65" s="341">
        <v>457257.35582105495</v>
      </c>
      <c r="AL65" s="341">
        <v>459712.83369435964</v>
      </c>
      <c r="AM65" s="341">
        <v>470426.44720620982</v>
      </c>
      <c r="AN65" s="341">
        <v>472487.18090061273</v>
      </c>
      <c r="AO65" s="341">
        <v>472251.54562433931</v>
      </c>
      <c r="AP65" s="341">
        <v>479710.23314966122</v>
      </c>
      <c r="AQ65" s="341">
        <v>495781.23034641333</v>
      </c>
      <c r="AR65" s="341">
        <v>507435.51060626196</v>
      </c>
      <c r="AS65" s="341">
        <v>512945.32637565216</v>
      </c>
      <c r="AT65" s="341">
        <v>511173.90335651021</v>
      </c>
      <c r="AU65" s="341">
        <v>512978.16287973238</v>
      </c>
      <c r="AV65" s="341">
        <v>519623.23137739813</v>
      </c>
      <c r="AW65" s="341">
        <v>522681.31953391817</v>
      </c>
      <c r="AX65" s="341">
        <v>526806.27490706637</v>
      </c>
      <c r="AY65" s="341">
        <v>534269.96534977411</v>
      </c>
      <c r="AZ65" s="341">
        <v>552080.24862179998</v>
      </c>
      <c r="BA65" s="341">
        <v>592660.00877240126</v>
      </c>
      <c r="BB65" s="341">
        <v>619202.5093112567</v>
      </c>
      <c r="BC65" s="341">
        <v>637933.06662050087</v>
      </c>
      <c r="BD65" s="341">
        <v>630468.22097094276</v>
      </c>
      <c r="BE65" s="341">
        <v>622022.16246657108</v>
      </c>
      <c r="BF65" s="341">
        <v>633846.99612533045</v>
      </c>
      <c r="BG65" s="341">
        <v>653867.97696347919</v>
      </c>
      <c r="BH65" s="341">
        <v>647869.11423843785</v>
      </c>
      <c r="BI65" s="341">
        <v>663143.33262157417</v>
      </c>
      <c r="BJ65" s="341">
        <v>662129.12004908349</v>
      </c>
      <c r="BK65" s="341">
        <v>661612.11531167105</v>
      </c>
      <c r="BL65" s="43"/>
    </row>
    <row r="66" spans="3:64" x14ac:dyDescent="0.2">
      <c r="C66" s="48" t="s">
        <v>141</v>
      </c>
      <c r="D66" s="49" t="s">
        <v>337</v>
      </c>
      <c r="E66" s="366" t="s">
        <v>338</v>
      </c>
      <c r="F66" s="48" t="s">
        <v>155</v>
      </c>
      <c r="G66" s="62" t="s">
        <v>16</v>
      </c>
      <c r="H66" s="342">
        <v>9347490.9291177113</v>
      </c>
      <c r="I66" s="342">
        <v>10564217.556583669</v>
      </c>
      <c r="J66" s="342">
        <v>12070922.951353392</v>
      </c>
      <c r="K66" s="342">
        <v>13461041.291747084</v>
      </c>
      <c r="L66" s="342">
        <v>14533671.401209716</v>
      </c>
      <c r="M66" s="342">
        <v>15776000.469962394</v>
      </c>
      <c r="N66" s="342">
        <v>17097352.88350961</v>
      </c>
      <c r="O66" s="342">
        <v>18820924.668597616</v>
      </c>
      <c r="P66" s="342">
        <v>20079898.332965173</v>
      </c>
      <c r="Q66" s="342">
        <v>21434227.904287107</v>
      </c>
      <c r="R66" s="342">
        <v>22512212.632668223</v>
      </c>
      <c r="S66" s="342">
        <v>23353669.655456726</v>
      </c>
      <c r="T66" s="342">
        <v>24450503.757589668</v>
      </c>
      <c r="U66" s="342">
        <v>25826220.678252902</v>
      </c>
      <c r="V66" s="342">
        <v>26646639.486162845</v>
      </c>
      <c r="W66" s="342">
        <v>27302216.081982587</v>
      </c>
      <c r="X66" s="342">
        <v>28141668.751178306</v>
      </c>
      <c r="Y66" s="342">
        <v>29079579.416281395</v>
      </c>
      <c r="Z66" s="342">
        <v>30618409.467143308</v>
      </c>
      <c r="AA66" s="342">
        <v>32049533.340611637</v>
      </c>
      <c r="AB66" s="342">
        <v>32802794.032305818</v>
      </c>
      <c r="AC66" s="342">
        <v>33623627.182022944</v>
      </c>
      <c r="AD66" s="342">
        <v>34900083.833161183</v>
      </c>
      <c r="AE66" s="342">
        <v>36164655.160167783</v>
      </c>
      <c r="AF66" s="342">
        <v>37502331.136771165</v>
      </c>
      <c r="AG66" s="342">
        <v>39429316.765022852</v>
      </c>
      <c r="AH66" s="342">
        <v>41654154.986675955</v>
      </c>
      <c r="AI66" s="342">
        <v>43831945.848205648</v>
      </c>
      <c r="AJ66" s="342">
        <v>45450520.154623136</v>
      </c>
      <c r="AK66" s="342">
        <v>47704737.952792309</v>
      </c>
      <c r="AL66" s="342">
        <v>49867012.732271194</v>
      </c>
      <c r="AM66" s="342">
        <v>51630587.151969858</v>
      </c>
      <c r="AN66" s="342">
        <v>53352446.368751638</v>
      </c>
      <c r="AO66" s="342">
        <v>54480540.484372452</v>
      </c>
      <c r="AP66" s="342">
        <v>55972743.06905593</v>
      </c>
      <c r="AQ66" s="342">
        <v>56990122.704813942</v>
      </c>
      <c r="AR66" s="342">
        <v>58116212.646419913</v>
      </c>
      <c r="AS66" s="342">
        <v>59151134.504302181</v>
      </c>
      <c r="AT66" s="342">
        <v>60151562.05288092</v>
      </c>
      <c r="AU66" s="342">
        <v>61630216.01004108</v>
      </c>
      <c r="AV66" s="342">
        <v>62774854.528824098</v>
      </c>
      <c r="AW66" s="342">
        <v>63951703.255226478</v>
      </c>
      <c r="AX66" s="342">
        <v>66069610.330021054</v>
      </c>
      <c r="AY66" s="342">
        <v>67779844.206730217</v>
      </c>
      <c r="AZ66" s="342">
        <v>69696785.548751101</v>
      </c>
      <c r="BA66" s="342">
        <v>72014971.999047995</v>
      </c>
      <c r="BB66" s="342">
        <v>73147080.17783013</v>
      </c>
      <c r="BC66" s="342">
        <v>73477642.678181872</v>
      </c>
      <c r="BD66" s="342">
        <v>73427025.36599052</v>
      </c>
      <c r="BE66" s="342">
        <v>73188648.082836494</v>
      </c>
      <c r="BF66" s="342">
        <v>72832042.390942127</v>
      </c>
      <c r="BG66" s="342">
        <v>72658759.426548183</v>
      </c>
      <c r="BH66" s="342">
        <v>72280450.618356824</v>
      </c>
      <c r="BI66" s="342">
        <v>71543722.927277893</v>
      </c>
      <c r="BJ66" s="342">
        <v>70772189.181862891</v>
      </c>
      <c r="BK66" s="342">
        <v>69867128.865808234</v>
      </c>
      <c r="BL66" s="43"/>
    </row>
    <row r="67" spans="3:64" x14ac:dyDescent="0.2">
      <c r="C67" s="46" t="s">
        <v>142</v>
      </c>
      <c r="D67" s="47" t="s">
        <v>337</v>
      </c>
      <c r="E67" s="365" t="s">
        <v>338</v>
      </c>
      <c r="F67" s="46" t="s">
        <v>155</v>
      </c>
      <c r="G67" s="231" t="s">
        <v>16</v>
      </c>
      <c r="H67" s="341">
        <v>9347491.3460586816</v>
      </c>
      <c r="I67" s="341">
        <v>10564217.964039234</v>
      </c>
      <c r="J67" s="341">
        <v>12061335.733336151</v>
      </c>
      <c r="K67" s="341">
        <v>13429740.421405844</v>
      </c>
      <c r="L67" s="341">
        <v>14457500.131094618</v>
      </c>
      <c r="M67" s="341">
        <v>15654379.710715467</v>
      </c>
      <c r="N67" s="341">
        <v>16916052.343924575</v>
      </c>
      <c r="O67" s="341">
        <v>18571690.547915678</v>
      </c>
      <c r="P67" s="341">
        <v>19758657.516794108</v>
      </c>
      <c r="Q67" s="341">
        <v>20995690.839540724</v>
      </c>
      <c r="R67" s="341">
        <v>22043592.453104429</v>
      </c>
      <c r="S67" s="341">
        <v>22857408.223261096</v>
      </c>
      <c r="T67" s="341">
        <v>23917410.569984931</v>
      </c>
      <c r="U67" s="341">
        <v>25286023.279114112</v>
      </c>
      <c r="V67" s="341">
        <v>26054213.802085318</v>
      </c>
      <c r="W67" s="341">
        <v>26713933.164042886</v>
      </c>
      <c r="X67" s="341">
        <v>27558144.284261599</v>
      </c>
      <c r="Y67" s="341">
        <v>28491863.404155429</v>
      </c>
      <c r="Z67" s="341">
        <v>30026232.876833979</v>
      </c>
      <c r="AA67" s="341">
        <v>31461364.338189341</v>
      </c>
      <c r="AB67" s="341">
        <v>32207003.029181968</v>
      </c>
      <c r="AC67" s="341">
        <v>33024633.048386537</v>
      </c>
      <c r="AD67" s="341">
        <v>34205819.890123136</v>
      </c>
      <c r="AE67" s="341">
        <v>35461637.231547438</v>
      </c>
      <c r="AF67" s="341">
        <v>36770953.826840371</v>
      </c>
      <c r="AG67" s="341">
        <v>38655465.727882676</v>
      </c>
      <c r="AH67" s="341">
        <v>40838528.089807689</v>
      </c>
      <c r="AI67" s="341">
        <v>42977851.435393512</v>
      </c>
      <c r="AJ67" s="341">
        <v>44574750.927376173</v>
      </c>
      <c r="AK67" s="341">
        <v>46803614.466085806</v>
      </c>
      <c r="AL67" s="341">
        <v>48893941.559689932</v>
      </c>
      <c r="AM67" s="341">
        <v>50574270.381361961</v>
      </c>
      <c r="AN67" s="341">
        <v>52250708.668706626</v>
      </c>
      <c r="AO67" s="341">
        <v>53339202.978164501</v>
      </c>
      <c r="AP67" s="341">
        <v>54785238.839170806</v>
      </c>
      <c r="AQ67" s="341">
        <v>55723118.47103218</v>
      </c>
      <c r="AR67" s="341">
        <v>56731243.167790957</v>
      </c>
      <c r="AS67" s="341">
        <v>57648973.485323496</v>
      </c>
      <c r="AT67" s="341">
        <v>58613075.28641782</v>
      </c>
      <c r="AU67" s="341">
        <v>59995940.276410513</v>
      </c>
      <c r="AV67" s="341">
        <v>61046824.226754129</v>
      </c>
      <c r="AW67" s="341">
        <v>62145884.297259122</v>
      </c>
      <c r="AX67" s="341">
        <v>64126661.771511599</v>
      </c>
      <c r="AY67" s="341">
        <v>65633961.643530883</v>
      </c>
      <c r="AZ67" s="341">
        <v>67332163.881526589</v>
      </c>
      <c r="BA67" s="341">
        <v>69323169.191940635</v>
      </c>
      <c r="BB67" s="341">
        <v>70267609.48937574</v>
      </c>
      <c r="BC67" s="341">
        <v>70524981.348917887</v>
      </c>
      <c r="BD67" s="341">
        <v>70412323.611886114</v>
      </c>
      <c r="BE67" s="341">
        <v>70089101.72664164</v>
      </c>
      <c r="BF67" s="341">
        <v>69734242.713912144</v>
      </c>
      <c r="BG67" s="341">
        <v>69545230.692170635</v>
      </c>
      <c r="BH67" s="341">
        <v>69198029.061448455</v>
      </c>
      <c r="BI67" s="341">
        <v>68488093.599669516</v>
      </c>
      <c r="BJ67" s="341">
        <v>67710639.043036297</v>
      </c>
      <c r="BK67" s="341">
        <v>66819187.618160233</v>
      </c>
      <c r="BL67" s="43"/>
    </row>
    <row r="68" spans="3:64" x14ac:dyDescent="0.2">
      <c r="C68" s="52" t="s">
        <v>143</v>
      </c>
      <c r="D68" s="51" t="s">
        <v>337</v>
      </c>
      <c r="E68" s="367" t="s">
        <v>338</v>
      </c>
      <c r="F68" s="52" t="s">
        <v>155</v>
      </c>
      <c r="G68" s="50" t="s">
        <v>16</v>
      </c>
      <c r="H68" s="343">
        <v>-0.41694097382137313</v>
      </c>
      <c r="I68" s="343">
        <v>-0.40745556666693689</v>
      </c>
      <c r="J68" s="343">
        <v>9587.2180172407043</v>
      </c>
      <c r="K68" s="343">
        <v>31300.870341241236</v>
      </c>
      <c r="L68" s="343">
        <v>76171.270115100066</v>
      </c>
      <c r="M68" s="343">
        <v>121620.75924692969</v>
      </c>
      <c r="N68" s="343">
        <v>181300.53958503451</v>
      </c>
      <c r="O68" s="343">
        <v>249234.12068194378</v>
      </c>
      <c r="P68" s="343">
        <v>321240.81617107097</v>
      </c>
      <c r="Q68" s="343">
        <v>438537.06474638067</v>
      </c>
      <c r="R68" s="343">
        <v>468620.17956379504</v>
      </c>
      <c r="S68" s="343">
        <v>496261.43219563883</v>
      </c>
      <c r="T68" s="343">
        <v>533093.18760474015</v>
      </c>
      <c r="U68" s="343">
        <v>540197.3991387937</v>
      </c>
      <c r="V68" s="343">
        <v>592425.68407753587</v>
      </c>
      <c r="W68" s="343">
        <v>588282.91793970275</v>
      </c>
      <c r="X68" s="343">
        <v>583524.46691671805</v>
      </c>
      <c r="Y68" s="343">
        <v>587716.0121259701</v>
      </c>
      <c r="Z68" s="343">
        <v>592176.59030934295</v>
      </c>
      <c r="AA68" s="343">
        <v>588169.00242230145</v>
      </c>
      <c r="AB68" s="343">
        <v>595791.0031238544</v>
      </c>
      <c r="AC68" s="343">
        <v>598994.13363641733</v>
      </c>
      <c r="AD68" s="343">
        <v>694263.94303805346</v>
      </c>
      <c r="AE68" s="343">
        <v>703017.92862035567</v>
      </c>
      <c r="AF68" s="343">
        <v>731377.30993079755</v>
      </c>
      <c r="AG68" s="343">
        <v>773851.03714018269</v>
      </c>
      <c r="AH68" s="343">
        <v>815626.89686826116</v>
      </c>
      <c r="AI68" s="343">
        <v>854094.41281213181</v>
      </c>
      <c r="AJ68" s="343">
        <v>875769.22724696447</v>
      </c>
      <c r="AK68" s="343">
        <v>901123.4867064883</v>
      </c>
      <c r="AL68" s="343">
        <v>973071.17258125986</v>
      </c>
      <c r="AM68" s="343">
        <v>1056316.770607881</v>
      </c>
      <c r="AN68" s="343">
        <v>1101737.7000449963</v>
      </c>
      <c r="AO68" s="343">
        <v>1141337.5062079253</v>
      </c>
      <c r="AP68" s="343">
        <v>1187504.2298850995</v>
      </c>
      <c r="AQ68" s="343">
        <v>1267004.233781744</v>
      </c>
      <c r="AR68" s="343">
        <v>1384969.4786289271</v>
      </c>
      <c r="AS68" s="343">
        <v>1502160.4712516386</v>
      </c>
      <c r="AT68" s="343">
        <v>1538486.2311968175</v>
      </c>
      <c r="AU68" s="343">
        <v>1634275.2105416094</v>
      </c>
      <c r="AV68" s="343">
        <v>1728029.7908812894</v>
      </c>
      <c r="AW68" s="343">
        <v>1805818.4584082183</v>
      </c>
      <c r="AX68" s="343">
        <v>1942948.0703152823</v>
      </c>
      <c r="AY68" s="343">
        <v>2145882.0861115847</v>
      </c>
      <c r="AZ68" s="343">
        <v>2364621.2009905083</v>
      </c>
      <c r="BA68" s="343">
        <v>2691802.3514801832</v>
      </c>
      <c r="BB68" s="343">
        <v>2879470.2431927165</v>
      </c>
      <c r="BC68" s="343">
        <v>2952660.8941320204</v>
      </c>
      <c r="BD68" s="343">
        <v>3014701.3288717098</v>
      </c>
      <c r="BE68" s="343">
        <v>3099545.9406361897</v>
      </c>
      <c r="BF68" s="343">
        <v>3097799.2709252839</v>
      </c>
      <c r="BG68" s="343">
        <v>3113528.3375117336</v>
      </c>
      <c r="BH68" s="343">
        <v>3082421.1690712664</v>
      </c>
      <c r="BI68" s="343">
        <v>3055628.9485945674</v>
      </c>
      <c r="BJ68" s="343">
        <v>3061549.7684353516</v>
      </c>
      <c r="BK68" s="343">
        <v>3047940.8856831472</v>
      </c>
      <c r="BL68" s="43"/>
    </row>
    <row r="69" spans="3:64" x14ac:dyDescent="0.2">
      <c r="C69" s="53" t="s">
        <v>11</v>
      </c>
      <c r="D69" s="47" t="s">
        <v>337</v>
      </c>
      <c r="E69" s="407" t="s">
        <v>159</v>
      </c>
      <c r="F69" s="46" t="s">
        <v>155</v>
      </c>
      <c r="G69" s="231" t="s">
        <v>16</v>
      </c>
      <c r="H69" s="359">
        <v>525351.502829</v>
      </c>
      <c r="I69" s="359">
        <v>532025.76762000006</v>
      </c>
      <c r="J69" s="359">
        <v>556332.28711699997</v>
      </c>
      <c r="K69" s="359">
        <v>559204.14042499999</v>
      </c>
      <c r="L69" s="359">
        <v>566125.54445799999</v>
      </c>
      <c r="M69" s="359">
        <v>562601.54962099995</v>
      </c>
      <c r="N69" s="359">
        <v>556359.15638900001</v>
      </c>
      <c r="O69" s="359">
        <v>605241.86851499998</v>
      </c>
      <c r="P69" s="359">
        <v>660126.53515100002</v>
      </c>
      <c r="Q69" s="359">
        <v>700055.97779599996</v>
      </c>
      <c r="R69" s="359">
        <v>727036.48339800001</v>
      </c>
      <c r="S69" s="359">
        <v>743416.186201</v>
      </c>
      <c r="T69" s="359">
        <v>758200.23549400002</v>
      </c>
      <c r="U69" s="359">
        <v>754742.46752299997</v>
      </c>
      <c r="V69" s="359">
        <v>745667.426263</v>
      </c>
      <c r="W69" s="359">
        <v>744642.94369999995</v>
      </c>
      <c r="X69" s="359">
        <v>759806.40578683943</v>
      </c>
      <c r="Y69" s="359">
        <v>744359.94090559368</v>
      </c>
      <c r="Z69" s="359">
        <v>730158.21551598713</v>
      </c>
      <c r="AA69" s="359">
        <v>730261.15080405178</v>
      </c>
      <c r="AB69" s="359">
        <v>731600.53261682135</v>
      </c>
      <c r="AC69" s="359">
        <v>768517.70621723309</v>
      </c>
      <c r="AD69" s="359">
        <v>803869.52691513672</v>
      </c>
      <c r="AE69" s="359">
        <v>878635.10422486498</v>
      </c>
      <c r="AF69" s="359">
        <v>1100035.1420637676</v>
      </c>
      <c r="AG69" s="359">
        <v>1313376.8552608823</v>
      </c>
      <c r="AH69" s="359">
        <v>1660626.5469878416</v>
      </c>
      <c r="AI69" s="359">
        <v>1792192.2886729825</v>
      </c>
      <c r="AJ69" s="359">
        <v>1811905.8411805192</v>
      </c>
      <c r="AK69" s="359">
        <v>1828413.7005117859</v>
      </c>
      <c r="AL69" s="359">
        <v>1818474.1417461925</v>
      </c>
      <c r="AM69" s="359">
        <v>1803234.2953657415</v>
      </c>
      <c r="AN69" s="359">
        <v>1764494.818825715</v>
      </c>
      <c r="AO69" s="359">
        <v>1727940.576310491</v>
      </c>
      <c r="AP69" s="359">
        <v>1697009.6989103591</v>
      </c>
      <c r="AQ69" s="359">
        <v>1678784.4618090664</v>
      </c>
      <c r="AR69" s="359">
        <v>1710269.166659195</v>
      </c>
      <c r="AS69" s="359">
        <v>1762945.0948196067</v>
      </c>
      <c r="AT69" s="359">
        <v>1787406.5698073404</v>
      </c>
      <c r="AU69" s="359">
        <v>1800562.7102339151</v>
      </c>
      <c r="AV69" s="359">
        <v>1838550.5618797855</v>
      </c>
      <c r="AW69" s="359">
        <v>1974811.6571387977</v>
      </c>
      <c r="AX69" s="359">
        <v>2088297.518101302</v>
      </c>
      <c r="AY69" s="359">
        <v>2187515.5449211122</v>
      </c>
      <c r="AZ69" s="359">
        <v>2361809.5074928831</v>
      </c>
      <c r="BA69" s="359">
        <v>2667340.7028987575</v>
      </c>
      <c r="BB69" s="359">
        <v>2844706.8289819607</v>
      </c>
      <c r="BC69" s="359">
        <v>2974743.4656790486</v>
      </c>
      <c r="BD69" s="359">
        <v>3150493.141888889</v>
      </c>
      <c r="BE69" s="359">
        <v>3252951.6954417066</v>
      </c>
      <c r="BF69" s="359">
        <v>3268227.4753212519</v>
      </c>
      <c r="BG69" s="359">
        <v>3270758.1060122568</v>
      </c>
      <c r="BH69" s="359">
        <v>3273678.934010346</v>
      </c>
      <c r="BI69" s="359">
        <v>3256286.5314248349</v>
      </c>
      <c r="BJ69" s="359">
        <v>3248022.1245790827</v>
      </c>
      <c r="BK69" s="359">
        <v>3276270.0816720407</v>
      </c>
      <c r="BL69" s="43"/>
    </row>
    <row r="70" spans="3:64" x14ac:dyDescent="0.2">
      <c r="C70" s="53" t="s">
        <v>17</v>
      </c>
      <c r="D70" s="47" t="s">
        <v>337</v>
      </c>
      <c r="E70" s="407" t="s">
        <v>159</v>
      </c>
      <c r="F70" s="46" t="s">
        <v>155</v>
      </c>
      <c r="G70" s="231" t="s">
        <v>16</v>
      </c>
      <c r="H70" s="359">
        <v>242182.17017699999</v>
      </c>
      <c r="I70" s="359">
        <v>245614.239141</v>
      </c>
      <c r="J70" s="359">
        <v>258518.87908700001</v>
      </c>
      <c r="K70" s="359">
        <v>262449.02433400002</v>
      </c>
      <c r="L70" s="359">
        <v>270277.50157199998</v>
      </c>
      <c r="M70" s="359">
        <v>274145.43398799998</v>
      </c>
      <c r="N70" s="359">
        <v>278926.17884900002</v>
      </c>
      <c r="O70" s="359">
        <v>292251.00429999997</v>
      </c>
      <c r="P70" s="359">
        <v>295695.37745700002</v>
      </c>
      <c r="Q70" s="359">
        <v>289757.58376399998</v>
      </c>
      <c r="R70" s="359">
        <v>282224.036387</v>
      </c>
      <c r="S70" s="359">
        <v>279252.33026000002</v>
      </c>
      <c r="T70" s="359">
        <v>272563.14818900003</v>
      </c>
      <c r="U70" s="359">
        <v>268504.31537099998</v>
      </c>
      <c r="V70" s="359">
        <v>261534.00837699999</v>
      </c>
      <c r="W70" s="359">
        <v>255129.39872299999</v>
      </c>
      <c r="X70" s="359">
        <v>252581.07081742861</v>
      </c>
      <c r="Y70" s="359">
        <v>253554.07010331718</v>
      </c>
      <c r="Z70" s="359">
        <v>249161.08114526718</v>
      </c>
      <c r="AA70" s="359">
        <v>248455.28738063679</v>
      </c>
      <c r="AB70" s="359">
        <v>249972.33564226425</v>
      </c>
      <c r="AC70" s="359">
        <v>271545.18899490545</v>
      </c>
      <c r="AD70" s="359">
        <v>283814.73019457719</v>
      </c>
      <c r="AE70" s="359">
        <v>286706.42840734398</v>
      </c>
      <c r="AF70" s="359">
        <v>279594.01964621403</v>
      </c>
      <c r="AG70" s="359">
        <v>275792.85848606023</v>
      </c>
      <c r="AH70" s="359">
        <v>271151.15275726403</v>
      </c>
      <c r="AI70" s="359">
        <v>265788.19505184994</v>
      </c>
      <c r="AJ70" s="359">
        <v>263364.70222596172</v>
      </c>
      <c r="AK70" s="359">
        <v>264362.79246380436</v>
      </c>
      <c r="AL70" s="359">
        <v>272733.66592898493</v>
      </c>
      <c r="AM70" s="359">
        <v>270696.13595561218</v>
      </c>
      <c r="AN70" s="359">
        <v>327722.09580020688</v>
      </c>
      <c r="AO70" s="359">
        <v>358302.96196621476</v>
      </c>
      <c r="AP70" s="359">
        <v>351437.53515360516</v>
      </c>
      <c r="AQ70" s="359">
        <v>348864.74687446648</v>
      </c>
      <c r="AR70" s="359">
        <v>342162.28366285982</v>
      </c>
      <c r="AS70" s="359">
        <v>340548.89003476035</v>
      </c>
      <c r="AT70" s="359">
        <v>402691.52331967885</v>
      </c>
      <c r="AU70" s="359">
        <v>594138.74822578137</v>
      </c>
      <c r="AV70" s="359">
        <v>700459.12256981491</v>
      </c>
      <c r="AW70" s="359">
        <v>764449.03741841402</v>
      </c>
      <c r="AX70" s="359">
        <v>800626.40430840792</v>
      </c>
      <c r="AY70" s="359">
        <v>880859.8635214892</v>
      </c>
      <c r="AZ70" s="359">
        <v>916783.8758714362</v>
      </c>
      <c r="BA70" s="359">
        <v>919484.44886934361</v>
      </c>
      <c r="BB70" s="359">
        <v>904452.92445344746</v>
      </c>
      <c r="BC70" s="359">
        <v>884540.77093766711</v>
      </c>
      <c r="BD70" s="359">
        <v>918031.68057784857</v>
      </c>
      <c r="BE70" s="359">
        <v>892853.91905583872</v>
      </c>
      <c r="BF70" s="359">
        <v>872165.07091093936</v>
      </c>
      <c r="BG70" s="359">
        <v>852242.4489254331</v>
      </c>
      <c r="BH70" s="359">
        <v>832160.22530788323</v>
      </c>
      <c r="BI70" s="359">
        <v>825380.94348688668</v>
      </c>
      <c r="BJ70" s="359">
        <v>805677.60375558853</v>
      </c>
      <c r="BK70" s="359">
        <v>814235.96996307757</v>
      </c>
      <c r="BL70" s="43"/>
    </row>
    <row r="71" spans="3:64" x14ac:dyDescent="0.2">
      <c r="C71" s="53" t="s">
        <v>18</v>
      </c>
      <c r="D71" s="47" t="s">
        <v>337</v>
      </c>
      <c r="E71" s="407" t="s">
        <v>159</v>
      </c>
      <c r="F71" s="46" t="s">
        <v>155</v>
      </c>
      <c r="G71" s="231" t="s">
        <v>16</v>
      </c>
      <c r="H71" s="359">
        <v>94668.190977999999</v>
      </c>
      <c r="I71" s="359">
        <v>97004.340333999993</v>
      </c>
      <c r="J71" s="359">
        <v>105788.451059</v>
      </c>
      <c r="K71" s="359">
        <v>110574.671982</v>
      </c>
      <c r="L71" s="359">
        <v>120167.020772</v>
      </c>
      <c r="M71" s="359">
        <v>128323.296774</v>
      </c>
      <c r="N71" s="359">
        <v>140533.39993099999</v>
      </c>
      <c r="O71" s="359">
        <v>141242.69973699999</v>
      </c>
      <c r="P71" s="359">
        <v>137644.446742</v>
      </c>
      <c r="Q71" s="359">
        <v>134814.87474999999</v>
      </c>
      <c r="R71" s="359">
        <v>131309.92303400001</v>
      </c>
      <c r="S71" s="359">
        <v>127896.26111199999</v>
      </c>
      <c r="T71" s="359">
        <v>124658.134345</v>
      </c>
      <c r="U71" s="359">
        <v>126115.722676</v>
      </c>
      <c r="V71" s="359">
        <v>144924.39618899999</v>
      </c>
      <c r="W71" s="359">
        <v>156673.283284</v>
      </c>
      <c r="X71" s="359">
        <v>175159.12783387236</v>
      </c>
      <c r="Y71" s="359">
        <v>201336.64519592168</v>
      </c>
      <c r="Z71" s="359">
        <v>204998.94253023667</v>
      </c>
      <c r="AA71" s="359">
        <v>235265.47355292886</v>
      </c>
      <c r="AB71" s="359">
        <v>277901.66984116891</v>
      </c>
      <c r="AC71" s="359">
        <v>308710.11545457807</v>
      </c>
      <c r="AD71" s="359">
        <v>332927.67834034644</v>
      </c>
      <c r="AE71" s="359">
        <v>346058.68557085015</v>
      </c>
      <c r="AF71" s="359">
        <v>344538.96656119823</v>
      </c>
      <c r="AG71" s="359">
        <v>339723.27143825649</v>
      </c>
      <c r="AH71" s="359">
        <v>334354.66551367979</v>
      </c>
      <c r="AI71" s="359">
        <v>345419.34577465104</v>
      </c>
      <c r="AJ71" s="359">
        <v>342211.21835899801</v>
      </c>
      <c r="AK71" s="359">
        <v>350237.41900359862</v>
      </c>
      <c r="AL71" s="359">
        <v>360203.61932907393</v>
      </c>
      <c r="AM71" s="359">
        <v>357453.05862100678</v>
      </c>
      <c r="AN71" s="359">
        <v>354374.281257567</v>
      </c>
      <c r="AO71" s="359">
        <v>353414.76461929677</v>
      </c>
      <c r="AP71" s="359">
        <v>352114.28032576555</v>
      </c>
      <c r="AQ71" s="359">
        <v>344395.8222082734</v>
      </c>
      <c r="AR71" s="359">
        <v>336711.82801968604</v>
      </c>
      <c r="AS71" s="359">
        <v>331441.93513793731</v>
      </c>
      <c r="AT71" s="359">
        <v>330562.07011878688</v>
      </c>
      <c r="AU71" s="359">
        <v>344216.32279404718</v>
      </c>
      <c r="AV71" s="359">
        <v>371280.29893854086</v>
      </c>
      <c r="AW71" s="359">
        <v>405848.08692564053</v>
      </c>
      <c r="AX71" s="359">
        <v>450606.62390402722</v>
      </c>
      <c r="AY71" s="359">
        <v>454204.79022020602</v>
      </c>
      <c r="AZ71" s="359">
        <v>458938.64240550488</v>
      </c>
      <c r="BA71" s="359">
        <v>459328.39974349196</v>
      </c>
      <c r="BB71" s="359">
        <v>452114.68626961944</v>
      </c>
      <c r="BC71" s="359">
        <v>442848.66524031194</v>
      </c>
      <c r="BD71" s="359">
        <v>447338.0794535579</v>
      </c>
      <c r="BE71" s="359">
        <v>438855.88324376463</v>
      </c>
      <c r="BF71" s="359">
        <v>436357.372078888</v>
      </c>
      <c r="BG71" s="359">
        <v>426287.36566067912</v>
      </c>
      <c r="BH71" s="359">
        <v>425474.76937512693</v>
      </c>
      <c r="BI71" s="359">
        <v>418632.88017303369</v>
      </c>
      <c r="BJ71" s="359">
        <v>414248.81608066201</v>
      </c>
      <c r="BK71" s="359">
        <v>423490.13264282467</v>
      </c>
      <c r="BL71" s="43"/>
    </row>
    <row r="72" spans="3:64" x14ac:dyDescent="0.2">
      <c r="C72" s="53" t="s">
        <v>19</v>
      </c>
      <c r="D72" s="47" t="s">
        <v>337</v>
      </c>
      <c r="E72" s="407" t="s">
        <v>159</v>
      </c>
      <c r="F72" s="46" t="s">
        <v>155</v>
      </c>
      <c r="G72" s="231" t="s">
        <v>16</v>
      </c>
      <c r="H72" s="359">
        <v>44028.798616</v>
      </c>
      <c r="I72" s="359">
        <v>44613.461977999999</v>
      </c>
      <c r="J72" s="359">
        <v>46512.178748999999</v>
      </c>
      <c r="K72" s="359">
        <v>46667.344405999997</v>
      </c>
      <c r="L72" s="359">
        <v>46909.465689999997</v>
      </c>
      <c r="M72" s="359">
        <v>46284.363665999997</v>
      </c>
      <c r="N72" s="359">
        <v>45080.970209999999</v>
      </c>
      <c r="O72" s="359">
        <v>43908.864985</v>
      </c>
      <c r="P72" s="359">
        <v>42767.234494999997</v>
      </c>
      <c r="Q72" s="359">
        <v>41656.50834</v>
      </c>
      <c r="R72" s="359">
        <v>40573.442836000002</v>
      </c>
      <c r="S72" s="359">
        <v>39518.533338000001</v>
      </c>
      <c r="T72" s="359">
        <v>38491.051533999998</v>
      </c>
      <c r="U72" s="359">
        <v>37490.316942999998</v>
      </c>
      <c r="V72" s="359">
        <v>36515.568749999999</v>
      </c>
      <c r="W72" s="359">
        <v>35566.163962999999</v>
      </c>
      <c r="X72" s="359">
        <v>38402.217296282121</v>
      </c>
      <c r="Y72" s="359">
        <v>40066.786839278589</v>
      </c>
      <c r="Z72" s="359">
        <v>39416.095454137445</v>
      </c>
      <c r="AA72" s="359">
        <v>39226.384816215439</v>
      </c>
      <c r="AB72" s="359">
        <v>43951.730410219912</v>
      </c>
      <c r="AC72" s="359">
        <v>42721.081958733754</v>
      </c>
      <c r="AD72" s="359">
        <v>41524.891663889204</v>
      </c>
      <c r="AE72" s="359">
        <v>40362.194697300307</v>
      </c>
      <c r="AF72" s="359">
        <v>39313.445791091646</v>
      </c>
      <c r="AG72" s="359">
        <v>38212.669308941076</v>
      </c>
      <c r="AH72" s="359">
        <v>37142.714568290728</v>
      </c>
      <c r="AI72" s="359">
        <v>36102.718560378584</v>
      </c>
      <c r="AJ72" s="359">
        <v>35091.842440687986</v>
      </c>
      <c r="AK72" s="359">
        <v>34109.270852348724</v>
      </c>
      <c r="AL72" s="359">
        <v>33154.211268482955</v>
      </c>
      <c r="AM72" s="359">
        <v>32225.893352965431</v>
      </c>
      <c r="AN72" s="359">
        <v>31323.568339082398</v>
      </c>
      <c r="AO72" s="359">
        <v>30446.50842558809</v>
      </c>
      <c r="AP72" s="359">
        <v>29594.006189671622</v>
      </c>
      <c r="AQ72" s="359">
        <v>28765.374016360816</v>
      </c>
      <c r="AR72" s="359">
        <v>27959.943543902711</v>
      </c>
      <c r="AS72" s="359">
        <v>27177.065124673434</v>
      </c>
      <c r="AT72" s="359">
        <v>26416.107301182576</v>
      </c>
      <c r="AU72" s="359">
        <v>25676.456296749464</v>
      </c>
      <c r="AV72" s="359">
        <v>25002.545994764681</v>
      </c>
      <c r="AW72" s="359">
        <v>24302.474706911271</v>
      </c>
      <c r="AX72" s="359">
        <v>23622.005415117754</v>
      </c>
      <c r="AY72" s="359">
        <v>22960.589263494458</v>
      </c>
      <c r="AZ72" s="359">
        <v>22317.692764116611</v>
      </c>
      <c r="BA72" s="359">
        <v>21692.797366721345</v>
      </c>
      <c r="BB72" s="359">
        <v>21085.399040453147</v>
      </c>
      <c r="BC72" s="359">
        <v>20495.007867320459</v>
      </c>
      <c r="BD72" s="359">
        <v>19921.147647035486</v>
      </c>
      <c r="BE72" s="359">
        <v>19363.355512918493</v>
      </c>
      <c r="BF72" s="359">
        <v>18821.181558556775</v>
      </c>
      <c r="BG72" s="359">
        <v>18294.188474917184</v>
      </c>
      <c r="BH72" s="359">
        <v>17781.951197619503</v>
      </c>
      <c r="BI72" s="359">
        <v>17284.056564086157</v>
      </c>
      <c r="BJ72" s="359">
        <v>16800.102980291744</v>
      </c>
      <c r="BK72" s="359">
        <v>16329.700096843575</v>
      </c>
      <c r="BL72" s="43"/>
    </row>
    <row r="73" spans="3:64" x14ac:dyDescent="0.2">
      <c r="C73" s="53" t="s">
        <v>20</v>
      </c>
      <c r="D73" s="47" t="s">
        <v>337</v>
      </c>
      <c r="E73" s="407" t="s">
        <v>159</v>
      </c>
      <c r="F73" s="46" t="s">
        <v>155</v>
      </c>
      <c r="G73" s="231" t="s">
        <v>16</v>
      </c>
      <c r="H73" s="359">
        <v>0</v>
      </c>
      <c r="I73" s="359">
        <v>0</v>
      </c>
      <c r="J73" s="359">
        <v>0</v>
      </c>
      <c r="K73" s="359">
        <v>0</v>
      </c>
      <c r="L73" s="359">
        <v>0</v>
      </c>
      <c r="M73" s="359">
        <v>0</v>
      </c>
      <c r="N73" s="359">
        <v>0</v>
      </c>
      <c r="O73" s="359">
        <v>0</v>
      </c>
      <c r="P73" s="359">
        <v>0</v>
      </c>
      <c r="Q73" s="359">
        <v>0</v>
      </c>
      <c r="R73" s="359">
        <v>0</v>
      </c>
      <c r="S73" s="359">
        <v>0</v>
      </c>
      <c r="T73" s="359">
        <v>0</v>
      </c>
      <c r="U73" s="359">
        <v>0</v>
      </c>
      <c r="V73" s="359">
        <v>2335.7786630000001</v>
      </c>
      <c r="W73" s="359">
        <v>3954.1309999999999</v>
      </c>
      <c r="X73" s="359">
        <v>3843.4153319999996</v>
      </c>
      <c r="Y73" s="359">
        <v>3735.7997027039996</v>
      </c>
      <c r="Z73" s="359">
        <v>3631.1973110282875</v>
      </c>
      <c r="AA73" s="359">
        <v>3529.5237863194952</v>
      </c>
      <c r="AB73" s="359">
        <v>3430.6971203025491</v>
      </c>
      <c r="AC73" s="359">
        <v>3334.6376009340775</v>
      </c>
      <c r="AD73" s="359">
        <v>3241.2677481079231</v>
      </c>
      <c r="AE73" s="359">
        <v>3150.5122511609011</v>
      </c>
      <c r="AF73" s="359">
        <v>3062.2979081283956</v>
      </c>
      <c r="AG73" s="359">
        <v>2976.5535667008003</v>
      </c>
      <c r="AH73" s="359">
        <v>2893.2100668331777</v>
      </c>
      <c r="AI73" s="359">
        <v>2812.2001849618487</v>
      </c>
      <c r="AJ73" s="359">
        <v>2733.4585797829168</v>
      </c>
      <c r="AK73" s="359">
        <v>2656.921739548995</v>
      </c>
      <c r="AL73" s="359">
        <v>2582.5279308416229</v>
      </c>
      <c r="AM73" s="359">
        <v>2510.2171487780574</v>
      </c>
      <c r="AN73" s="359">
        <v>2439.9310686122717</v>
      </c>
      <c r="AO73" s="359">
        <v>2371.6129986911278</v>
      </c>
      <c r="AP73" s="359">
        <v>2305.2078347277761</v>
      </c>
      <c r="AQ73" s="359">
        <v>2240.6620153553981</v>
      </c>
      <c r="AR73" s="359">
        <v>2177.9234789254469</v>
      </c>
      <c r="AS73" s="359">
        <v>2116.9416215155343</v>
      </c>
      <c r="AT73" s="359">
        <v>2057.6672561130995</v>
      </c>
      <c r="AU73" s="359">
        <v>2000.0525729419326</v>
      </c>
      <c r="AV73" s="359">
        <v>1944.0511008995584</v>
      </c>
      <c r="AW73" s="359">
        <v>1889.6176700743706</v>
      </c>
      <c r="AX73" s="359">
        <v>1836.7083753122881</v>
      </c>
      <c r="AY73" s="359">
        <v>1785.280540803544</v>
      </c>
      <c r="AZ73" s="359">
        <v>1735.2926856610447</v>
      </c>
      <c r="BA73" s="359">
        <v>1686.7044904625354</v>
      </c>
      <c r="BB73" s="359">
        <v>1639.4767647295844</v>
      </c>
      <c r="BC73" s="359">
        <v>1593.5714153171559</v>
      </c>
      <c r="BD73" s="359">
        <v>1548.9514156882756</v>
      </c>
      <c r="BE73" s="359">
        <v>1505.5807760490038</v>
      </c>
      <c r="BF73" s="359">
        <v>1463.4245143196317</v>
      </c>
      <c r="BG73" s="359">
        <v>1422.448627918682</v>
      </c>
      <c r="BH73" s="359">
        <v>1382.6200663369589</v>
      </c>
      <c r="BI73" s="359">
        <v>1343.906704479524</v>
      </c>
      <c r="BJ73" s="359">
        <v>1306.2773167540972</v>
      </c>
      <c r="BK73" s="359">
        <v>1269.7015518849826</v>
      </c>
      <c r="BL73" s="43"/>
    </row>
    <row r="74" spans="3:64" x14ac:dyDescent="0.2">
      <c r="C74" s="53" t="s">
        <v>21</v>
      </c>
      <c r="D74" s="47" t="s">
        <v>337</v>
      </c>
      <c r="E74" s="407" t="s">
        <v>159</v>
      </c>
      <c r="F74" s="46" t="s">
        <v>155</v>
      </c>
      <c r="G74" s="231" t="s">
        <v>16</v>
      </c>
      <c r="H74" s="359">
        <v>45676.068804000002</v>
      </c>
      <c r="I74" s="359">
        <v>46294.632189999997</v>
      </c>
      <c r="J74" s="359">
        <v>48339.929629999999</v>
      </c>
      <c r="K74" s="359">
        <v>48503.115163000002</v>
      </c>
      <c r="L74" s="359">
        <v>48822.821099000001</v>
      </c>
      <c r="M74" s="359">
        <v>48212.345001000002</v>
      </c>
      <c r="N74" s="359">
        <v>47045.618208</v>
      </c>
      <c r="O74" s="359">
        <v>45965.117085999998</v>
      </c>
      <c r="P74" s="359">
        <v>44803.596991999999</v>
      </c>
      <c r="Q74" s="359">
        <v>43703.457166</v>
      </c>
      <c r="R74" s="359">
        <v>42567.478055</v>
      </c>
      <c r="S74" s="359">
        <v>42888.400666000001</v>
      </c>
      <c r="T74" s="359">
        <v>41773.410849</v>
      </c>
      <c r="U74" s="359">
        <v>46267.708750999998</v>
      </c>
      <c r="V74" s="359">
        <v>53594.089303000001</v>
      </c>
      <c r="W74" s="359">
        <v>62399.601501999998</v>
      </c>
      <c r="X74" s="359">
        <v>87230.796376305283</v>
      </c>
      <c r="Y74" s="359">
        <v>92799.62317377748</v>
      </c>
      <c r="Z74" s="359">
        <v>94188.271102393643</v>
      </c>
      <c r="AA74" s="359">
        <v>98143.679570066248</v>
      </c>
      <c r="AB74" s="359">
        <v>101185.04008113351</v>
      </c>
      <c r="AC74" s="359">
        <v>115737.91457753368</v>
      </c>
      <c r="AD74" s="359">
        <v>116687.10705530344</v>
      </c>
      <c r="AE74" s="359">
        <v>116756.96370707525</v>
      </c>
      <c r="AF74" s="359">
        <v>115225.32262545255</v>
      </c>
      <c r="AG74" s="359">
        <v>113014.85130889027</v>
      </c>
      <c r="AH74" s="359">
        <v>109972.08960875012</v>
      </c>
      <c r="AI74" s="359">
        <v>107104.70262010138</v>
      </c>
      <c r="AJ74" s="359">
        <v>104720.88831646716</v>
      </c>
      <c r="AK74" s="359">
        <v>108189.94772153841</v>
      </c>
      <c r="AL74" s="359">
        <v>113259.80493431959</v>
      </c>
      <c r="AM74" s="359">
        <v>110861.10733858476</v>
      </c>
      <c r="AN74" s="359">
        <v>109619.14346546106</v>
      </c>
      <c r="AO74" s="359">
        <v>106707.34334250946</v>
      </c>
      <c r="AP74" s="359">
        <v>103719.53772891918</v>
      </c>
      <c r="AQ74" s="359">
        <v>100815.39067250944</v>
      </c>
      <c r="AR74" s="359">
        <v>97992.559733679169</v>
      </c>
      <c r="AS74" s="359">
        <v>95503.193481762166</v>
      </c>
      <c r="AT74" s="359">
        <v>93138.01540520112</v>
      </c>
      <c r="AU74" s="359">
        <v>90813.851861575531</v>
      </c>
      <c r="AV74" s="359">
        <v>90300.730266795857</v>
      </c>
      <c r="AW74" s="359">
        <v>93452.931554706331</v>
      </c>
      <c r="AX74" s="359">
        <v>96650.71574064903</v>
      </c>
      <c r="AY74" s="359">
        <v>97090.248930504429</v>
      </c>
      <c r="AZ74" s="359">
        <v>97741.670044217448</v>
      </c>
      <c r="BA74" s="359">
        <v>98418.01015608132</v>
      </c>
      <c r="BB74" s="359">
        <v>98388.404277433132</v>
      </c>
      <c r="BC74" s="359">
        <v>96253.66371584023</v>
      </c>
      <c r="BD74" s="359">
        <v>101405.64358433275</v>
      </c>
      <c r="BE74" s="359">
        <v>99554.399158922897</v>
      </c>
      <c r="BF74" s="359">
        <v>111175.89277431731</v>
      </c>
      <c r="BG74" s="359">
        <v>121018.96777663642</v>
      </c>
      <c r="BH74" s="359">
        <v>131070.09867900171</v>
      </c>
      <c r="BI74" s="359">
        <v>147988.96737066828</v>
      </c>
      <c r="BJ74" s="359">
        <v>168589.37635266309</v>
      </c>
      <c r="BK74" s="359">
        <v>171575.2153939502</v>
      </c>
      <c r="BL74" s="43"/>
    </row>
    <row r="75" spans="3:64" x14ac:dyDescent="0.2">
      <c r="C75" s="53" t="s">
        <v>22</v>
      </c>
      <c r="D75" s="47" t="s">
        <v>337</v>
      </c>
      <c r="E75" s="407" t="s">
        <v>159</v>
      </c>
      <c r="F75" s="46" t="s">
        <v>155</v>
      </c>
      <c r="G75" s="231" t="s">
        <v>16</v>
      </c>
      <c r="H75" s="359">
        <v>626588.92101199995</v>
      </c>
      <c r="I75" s="359">
        <v>641603.90631999995</v>
      </c>
      <c r="J75" s="359">
        <v>682096.20066900004</v>
      </c>
      <c r="K75" s="359">
        <v>689953.93388400006</v>
      </c>
      <c r="L75" s="359">
        <v>701776.38333900005</v>
      </c>
      <c r="M75" s="359">
        <v>697475.75190499995</v>
      </c>
      <c r="N75" s="359">
        <v>685757.51240799995</v>
      </c>
      <c r="O75" s="359">
        <v>671970.79710800003</v>
      </c>
      <c r="P75" s="359">
        <v>656776.18807599996</v>
      </c>
      <c r="Q75" s="359">
        <v>645787.31176800001</v>
      </c>
      <c r="R75" s="359">
        <v>632609.53464600001</v>
      </c>
      <c r="S75" s="359">
        <v>619874.64795599994</v>
      </c>
      <c r="T75" s="359">
        <v>606685.743273</v>
      </c>
      <c r="U75" s="359">
        <v>592221.33511800005</v>
      </c>
      <c r="V75" s="359">
        <v>577505.76408700005</v>
      </c>
      <c r="W75" s="359">
        <v>564640.97137399996</v>
      </c>
      <c r="X75" s="359">
        <v>556880.27050426183</v>
      </c>
      <c r="Y75" s="359">
        <v>543330.34616459173</v>
      </c>
      <c r="Z75" s="359">
        <v>528556.34946239693</v>
      </c>
      <c r="AA75" s="359">
        <v>514854.41170498199</v>
      </c>
      <c r="AB75" s="359">
        <v>501907.4584981965</v>
      </c>
      <c r="AC75" s="359">
        <v>499837.32087912533</v>
      </c>
      <c r="AD75" s="359">
        <v>499755.24455013359</v>
      </c>
      <c r="AE75" s="359">
        <v>507845.21065873909</v>
      </c>
      <c r="AF75" s="359">
        <v>499130.74778911489</v>
      </c>
      <c r="AG75" s="359">
        <v>498416.30733364553</v>
      </c>
      <c r="AH75" s="359">
        <v>487949.46039823024</v>
      </c>
      <c r="AI75" s="359">
        <v>476838.94096709194</v>
      </c>
      <c r="AJ75" s="359">
        <v>467012.17078623601</v>
      </c>
      <c r="AK75" s="359">
        <v>458272.15677314333</v>
      </c>
      <c r="AL75" s="359">
        <v>457530.47917750978</v>
      </c>
      <c r="AM75" s="359">
        <v>458018.36593803193</v>
      </c>
      <c r="AN75" s="359">
        <v>451120.41128652781</v>
      </c>
      <c r="AO75" s="359">
        <v>443173.65977871226</v>
      </c>
      <c r="AP75" s="359">
        <v>431654.51152487332</v>
      </c>
      <c r="AQ75" s="359">
        <v>425421.65244622604</v>
      </c>
      <c r="AR75" s="359">
        <v>416261.54347022745</v>
      </c>
      <c r="AS75" s="359">
        <v>408953.2602969</v>
      </c>
      <c r="AT75" s="359">
        <v>405433.25103880692</v>
      </c>
      <c r="AU75" s="359">
        <v>405490.92909891292</v>
      </c>
      <c r="AV75" s="359">
        <v>413335.54140577809</v>
      </c>
      <c r="AW75" s="359">
        <v>428839.74156287679</v>
      </c>
      <c r="AX75" s="359">
        <v>440653.82329372218</v>
      </c>
      <c r="AY75" s="359">
        <v>464647.73532197793</v>
      </c>
      <c r="AZ75" s="359">
        <v>535799.76724968734</v>
      </c>
      <c r="BA75" s="359">
        <v>558917.50495991798</v>
      </c>
      <c r="BB75" s="359">
        <v>565012.49338506162</v>
      </c>
      <c r="BC75" s="359">
        <v>570421.03343661828</v>
      </c>
      <c r="BD75" s="359">
        <v>689478.76450476074</v>
      </c>
      <c r="BE75" s="359">
        <v>674332.12291034625</v>
      </c>
      <c r="BF75" s="359">
        <v>930451.17322996398</v>
      </c>
      <c r="BG75" s="359">
        <v>961204.54037952493</v>
      </c>
      <c r="BH75" s="359">
        <v>987558.6616492488</v>
      </c>
      <c r="BI75" s="359">
        <v>1037644.7708452013</v>
      </c>
      <c r="BJ75" s="359">
        <v>1097873.9951690366</v>
      </c>
      <c r="BK75" s="359">
        <v>1171685.8878000106</v>
      </c>
      <c r="BL75" s="43"/>
    </row>
    <row r="76" spans="3:64" x14ac:dyDescent="0.2">
      <c r="C76" s="53" t="s">
        <v>23</v>
      </c>
      <c r="D76" s="47" t="s">
        <v>337</v>
      </c>
      <c r="E76" s="407" t="s">
        <v>159</v>
      </c>
      <c r="F76" s="46" t="s">
        <v>155</v>
      </c>
      <c r="G76" s="231" t="s">
        <v>16</v>
      </c>
      <c r="H76" s="359">
        <v>308120.68227699999</v>
      </c>
      <c r="I76" s="359">
        <v>311540.27041900001</v>
      </c>
      <c r="J76" s="359">
        <v>324035.99542300001</v>
      </c>
      <c r="K76" s="359">
        <v>324754.91622700001</v>
      </c>
      <c r="L76" s="359">
        <v>326575.24086999998</v>
      </c>
      <c r="M76" s="359">
        <v>322573.44907700003</v>
      </c>
      <c r="N76" s="359">
        <v>315341.118403</v>
      </c>
      <c r="O76" s="359">
        <v>307146.71313500003</v>
      </c>
      <c r="P76" s="359">
        <v>299160.89859400003</v>
      </c>
      <c r="Q76" s="359">
        <v>291546.434847</v>
      </c>
      <c r="R76" s="359">
        <v>283966.60152899998</v>
      </c>
      <c r="S76" s="359">
        <v>276584.09457000002</v>
      </c>
      <c r="T76" s="359">
        <v>269393.17545799998</v>
      </c>
      <c r="U76" s="359">
        <v>264125.16668700002</v>
      </c>
      <c r="V76" s="359">
        <v>258722.43628600001</v>
      </c>
      <c r="W76" s="359">
        <v>253761.90142899999</v>
      </c>
      <c r="X76" s="359">
        <v>248694.76628947759</v>
      </c>
      <c r="Y76" s="359">
        <v>243217.37905575207</v>
      </c>
      <c r="Z76" s="359">
        <v>236545.08650894155</v>
      </c>
      <c r="AA76" s="359">
        <v>231173.52456912622</v>
      </c>
      <c r="AB76" s="359">
        <v>225842.5852464237</v>
      </c>
      <c r="AC76" s="359">
        <v>222199.92679692557</v>
      </c>
      <c r="AD76" s="359">
        <v>217447.20159407673</v>
      </c>
      <c r="AE76" s="359">
        <v>214142.91441907643</v>
      </c>
      <c r="AF76" s="359">
        <v>296093.09151175059</v>
      </c>
      <c r="AG76" s="359">
        <v>448760.73784315924</v>
      </c>
      <c r="AH76" s="359">
        <v>536348.31581955857</v>
      </c>
      <c r="AI76" s="359">
        <v>589520.13811369496</v>
      </c>
      <c r="AJ76" s="359">
        <v>587444.42301570019</v>
      </c>
      <c r="AK76" s="359">
        <v>592949.80668751244</v>
      </c>
      <c r="AL76" s="359">
        <v>589351.14009053062</v>
      </c>
      <c r="AM76" s="359">
        <v>601886.04830749461</v>
      </c>
      <c r="AN76" s="359">
        <v>620567.08765862242</v>
      </c>
      <c r="AO76" s="359">
        <v>648022.6081145819</v>
      </c>
      <c r="AP76" s="359">
        <v>643623.65166004456</v>
      </c>
      <c r="AQ76" s="359">
        <v>632395.68715969333</v>
      </c>
      <c r="AR76" s="359">
        <v>623646.5789964227</v>
      </c>
      <c r="AS76" s="359">
        <v>674668.52871931647</v>
      </c>
      <c r="AT76" s="359">
        <v>702873.28187662468</v>
      </c>
      <c r="AU76" s="359">
        <v>707235.3362631608</v>
      </c>
      <c r="AV76" s="359">
        <v>693579.95574517152</v>
      </c>
      <c r="AW76" s="359">
        <v>694796.40798127139</v>
      </c>
      <c r="AX76" s="359">
        <v>695477.31533100014</v>
      </c>
      <c r="AY76" s="359">
        <v>707991.19023742038</v>
      </c>
      <c r="AZ76" s="359">
        <v>727350.61861181585</v>
      </c>
      <c r="BA76" s="359">
        <v>778707.62887587235</v>
      </c>
      <c r="BB76" s="359">
        <v>781367.68822521006</v>
      </c>
      <c r="BC76" s="359">
        <v>764067.27454237698</v>
      </c>
      <c r="BD76" s="359">
        <v>830680.8983810473</v>
      </c>
      <c r="BE76" s="359">
        <v>809507.63145428256</v>
      </c>
      <c r="BF76" s="359">
        <v>788046.56449190807</v>
      </c>
      <c r="BG76" s="359">
        <v>773360.26068613457</v>
      </c>
      <c r="BH76" s="359">
        <v>754117.93043820374</v>
      </c>
      <c r="BI76" s="359">
        <v>736081.34141556569</v>
      </c>
      <c r="BJ76" s="359">
        <v>734305.0328420786</v>
      </c>
      <c r="BK76" s="359">
        <v>742019.44686217711</v>
      </c>
      <c r="BL76" s="43"/>
    </row>
    <row r="77" spans="3:64" x14ac:dyDescent="0.2">
      <c r="C77" s="53" t="s">
        <v>24</v>
      </c>
      <c r="D77" s="47" t="s">
        <v>337</v>
      </c>
      <c r="E77" s="407" t="s">
        <v>159</v>
      </c>
      <c r="F77" s="46" t="s">
        <v>155</v>
      </c>
      <c r="G77" s="231" t="s">
        <v>16</v>
      </c>
      <c r="H77" s="359">
        <v>395911.274423</v>
      </c>
      <c r="I77" s="359">
        <v>420152.01634500001</v>
      </c>
      <c r="J77" s="359">
        <v>493445.60092499998</v>
      </c>
      <c r="K77" s="359">
        <v>559454.66426999995</v>
      </c>
      <c r="L77" s="359">
        <v>669784.36406000005</v>
      </c>
      <c r="M77" s="359">
        <v>797427.38860399998</v>
      </c>
      <c r="N77" s="359">
        <v>988042.72942999995</v>
      </c>
      <c r="O77" s="359">
        <v>1254413.797673</v>
      </c>
      <c r="P77" s="359">
        <v>1440091.9865939999</v>
      </c>
      <c r="Q77" s="359">
        <v>1580831.747522</v>
      </c>
      <c r="R77" s="359">
        <v>1652512.2358929999</v>
      </c>
      <c r="S77" s="359">
        <v>1717858.411515</v>
      </c>
      <c r="T77" s="359">
        <v>1791649.592378</v>
      </c>
      <c r="U77" s="359">
        <v>1892152.3891199999</v>
      </c>
      <c r="V77" s="359">
        <v>1902802.3045630001</v>
      </c>
      <c r="W77" s="359">
        <v>1924889.0087220001</v>
      </c>
      <c r="X77" s="359">
        <v>1915492.1517029684</v>
      </c>
      <c r="Y77" s="359">
        <v>1910072.756743541</v>
      </c>
      <c r="Z77" s="359">
        <v>1913404.7044976656</v>
      </c>
      <c r="AA77" s="359">
        <v>1955515.2627569886</v>
      </c>
      <c r="AB77" s="359">
        <v>1986190.2303301995</v>
      </c>
      <c r="AC77" s="359">
        <v>2069591.1721914178</v>
      </c>
      <c r="AD77" s="359">
        <v>2111061.7267457722</v>
      </c>
      <c r="AE77" s="359">
        <v>2170195.4612654331</v>
      </c>
      <c r="AF77" s="359">
        <v>2184963.2181198588</v>
      </c>
      <c r="AG77" s="359">
        <v>2191622.2454040791</v>
      </c>
      <c r="AH77" s="359">
        <v>2190660.2344466825</v>
      </c>
      <c r="AI77" s="359">
        <v>2287218.4237324074</v>
      </c>
      <c r="AJ77" s="359">
        <v>2398901.9298332329</v>
      </c>
      <c r="AK77" s="359">
        <v>2433946.0924939187</v>
      </c>
      <c r="AL77" s="359">
        <v>2499165.0456901561</v>
      </c>
      <c r="AM77" s="359">
        <v>2613209.307584893</v>
      </c>
      <c r="AN77" s="359">
        <v>2762986.9255587813</v>
      </c>
      <c r="AO77" s="359">
        <v>2773942.8886828227</v>
      </c>
      <c r="AP77" s="359">
        <v>2733836.3854169431</v>
      </c>
      <c r="AQ77" s="359">
        <v>2720144.6196089382</v>
      </c>
      <c r="AR77" s="359">
        <v>2750511.6336462656</v>
      </c>
      <c r="AS77" s="359">
        <v>2830863.065210232</v>
      </c>
      <c r="AT77" s="359">
        <v>2976269.0605304455</v>
      </c>
      <c r="AU77" s="359">
        <v>3124489.5050195814</v>
      </c>
      <c r="AV77" s="359">
        <v>3374755.4206998246</v>
      </c>
      <c r="AW77" s="359">
        <v>3449330.2396460106</v>
      </c>
      <c r="AX77" s="359">
        <v>3585728.2942646332</v>
      </c>
      <c r="AY77" s="359">
        <v>3750095.9578933329</v>
      </c>
      <c r="AZ77" s="359">
        <v>4039054.397460551</v>
      </c>
      <c r="BA77" s="359">
        <v>4305393.6754704919</v>
      </c>
      <c r="BB77" s="359">
        <v>4685803.6723926291</v>
      </c>
      <c r="BC77" s="359">
        <v>5006699.8844230575</v>
      </c>
      <c r="BD77" s="359">
        <v>5268061.66130511</v>
      </c>
      <c r="BE77" s="359">
        <v>5239736.6489608614</v>
      </c>
      <c r="BF77" s="359">
        <v>5335396.8413308552</v>
      </c>
      <c r="BG77" s="359">
        <v>5547749.7297735913</v>
      </c>
      <c r="BH77" s="359">
        <v>5567166.5613430217</v>
      </c>
      <c r="BI77" s="359">
        <v>5738753.1545229219</v>
      </c>
      <c r="BJ77" s="359">
        <v>5839288.6394643271</v>
      </c>
      <c r="BK77" s="359">
        <v>5939388.7520873863</v>
      </c>
      <c r="BL77" s="43"/>
    </row>
    <row r="78" spans="3:64" x14ac:dyDescent="0.2">
      <c r="C78" s="53" t="s">
        <v>25</v>
      </c>
      <c r="D78" s="47" t="s">
        <v>337</v>
      </c>
      <c r="E78" s="407" t="s">
        <v>159</v>
      </c>
      <c r="F78" s="46" t="s">
        <v>155</v>
      </c>
      <c r="G78" s="231" t="s">
        <v>16</v>
      </c>
      <c r="H78" s="359">
        <v>217726.41305800001</v>
      </c>
      <c r="I78" s="359">
        <v>222107.953557</v>
      </c>
      <c r="J78" s="359">
        <v>238876.315004</v>
      </c>
      <c r="K78" s="359">
        <v>245532.57024299999</v>
      </c>
      <c r="L78" s="359">
        <v>260142.45881800001</v>
      </c>
      <c r="M78" s="359">
        <v>270221.13882499997</v>
      </c>
      <c r="N78" s="359">
        <v>287811.72754599998</v>
      </c>
      <c r="O78" s="359">
        <v>287247.50795200001</v>
      </c>
      <c r="P78" s="359">
        <v>286517.08559799998</v>
      </c>
      <c r="Q78" s="359">
        <v>285136.11751200003</v>
      </c>
      <c r="R78" s="359">
        <v>284099.23746099998</v>
      </c>
      <c r="S78" s="359">
        <v>285755.05772799999</v>
      </c>
      <c r="T78" s="359">
        <v>282567.39572500001</v>
      </c>
      <c r="U78" s="359">
        <v>296564.41342900001</v>
      </c>
      <c r="V78" s="359">
        <v>297481.91747400002</v>
      </c>
      <c r="W78" s="359">
        <v>298824.14225500001</v>
      </c>
      <c r="X78" s="359">
        <v>300766.79583796026</v>
      </c>
      <c r="Y78" s="359">
        <v>339937.95553312334</v>
      </c>
      <c r="Z78" s="359">
        <v>345969.50551193801</v>
      </c>
      <c r="AA78" s="359">
        <v>388285.09134448372</v>
      </c>
      <c r="AB78" s="359">
        <v>453041.51713722025</v>
      </c>
      <c r="AC78" s="359">
        <v>517101.2036302117</v>
      </c>
      <c r="AD78" s="359">
        <v>589399.22642948863</v>
      </c>
      <c r="AE78" s="359">
        <v>658046.96852566313</v>
      </c>
      <c r="AF78" s="359">
        <v>674092.4315546914</v>
      </c>
      <c r="AG78" s="359">
        <v>720965.55327844992</v>
      </c>
      <c r="AH78" s="359">
        <v>777353.64677836653</v>
      </c>
      <c r="AI78" s="359">
        <v>804440.1281580542</v>
      </c>
      <c r="AJ78" s="359">
        <v>861578.38583337062</v>
      </c>
      <c r="AK78" s="359">
        <v>967609.69601843436</v>
      </c>
      <c r="AL78" s="359">
        <v>1153810.0015171347</v>
      </c>
      <c r="AM78" s="359">
        <v>1383780.1724686213</v>
      </c>
      <c r="AN78" s="359">
        <v>1549708.9560548316</v>
      </c>
      <c r="AO78" s="359">
        <v>1679648.0455889641</v>
      </c>
      <c r="AP78" s="359">
        <v>1781583.8132882714</v>
      </c>
      <c r="AQ78" s="359">
        <v>1812628.9832709688</v>
      </c>
      <c r="AR78" s="359">
        <v>1837367.5887639392</v>
      </c>
      <c r="AS78" s="359">
        <v>1849571.267221448</v>
      </c>
      <c r="AT78" s="359">
        <v>1835244.9383079442</v>
      </c>
      <c r="AU78" s="359">
        <v>1886236.3499809094</v>
      </c>
      <c r="AV78" s="359">
        <v>1963218.2303560704</v>
      </c>
      <c r="AW78" s="359">
        <v>2039016.7243738836</v>
      </c>
      <c r="AX78" s="359">
        <v>2087840.9602134761</v>
      </c>
      <c r="AY78" s="359">
        <v>2132002.8742721961</v>
      </c>
      <c r="AZ78" s="359">
        <v>2152237.5676005413</v>
      </c>
      <c r="BA78" s="359">
        <v>2251778.3043991742</v>
      </c>
      <c r="BB78" s="359">
        <v>2322943.4891368756</v>
      </c>
      <c r="BC78" s="359">
        <v>2314143.1987780021</v>
      </c>
      <c r="BD78" s="359">
        <v>2327075.6430580183</v>
      </c>
      <c r="BE78" s="359">
        <v>2285098.21591178</v>
      </c>
      <c r="BF78" s="359">
        <v>2262032.7346288352</v>
      </c>
      <c r="BG78" s="359">
        <v>2247829.8180592279</v>
      </c>
      <c r="BH78" s="359">
        <v>2192594.5276960265</v>
      </c>
      <c r="BI78" s="359">
        <v>2204178.3786653983</v>
      </c>
      <c r="BJ78" s="359">
        <v>2156760.0568180787</v>
      </c>
      <c r="BK78" s="359">
        <v>2129274.7558199698</v>
      </c>
      <c r="BL78" s="43"/>
    </row>
    <row r="79" spans="3:64" x14ac:dyDescent="0.2">
      <c r="C79" s="53" t="s">
        <v>26</v>
      </c>
      <c r="D79" s="47" t="s">
        <v>337</v>
      </c>
      <c r="E79" s="407" t="s">
        <v>159</v>
      </c>
      <c r="F79" s="46" t="s">
        <v>155</v>
      </c>
      <c r="G79" s="231" t="s">
        <v>16</v>
      </c>
      <c r="H79" s="359">
        <v>159711.319281</v>
      </c>
      <c r="I79" s="359">
        <v>161969.24541800001</v>
      </c>
      <c r="J79" s="359">
        <v>169827.84341999999</v>
      </c>
      <c r="K79" s="359">
        <v>171447.46815500001</v>
      </c>
      <c r="L79" s="359">
        <v>174578.33590400001</v>
      </c>
      <c r="M79" s="359">
        <v>174729.00080899999</v>
      </c>
      <c r="N79" s="359">
        <v>174408.34128399999</v>
      </c>
      <c r="O79" s="359">
        <v>170472.01702299999</v>
      </c>
      <c r="P79" s="359">
        <v>166046.65629300001</v>
      </c>
      <c r="Q79" s="359">
        <v>161750.683044</v>
      </c>
      <c r="R79" s="359">
        <v>157545.27346699999</v>
      </c>
      <c r="S79" s="359">
        <v>153449.134968</v>
      </c>
      <c r="T79" s="359">
        <v>149459.47022300001</v>
      </c>
      <c r="U79" s="359">
        <v>146081.74039699999</v>
      </c>
      <c r="V79" s="359">
        <v>143427.34876200001</v>
      </c>
      <c r="W79" s="359">
        <v>140140.296573</v>
      </c>
      <c r="X79" s="359">
        <v>136987.23722943931</v>
      </c>
      <c r="Y79" s="359">
        <v>135363.80680442142</v>
      </c>
      <c r="Z79" s="359">
        <v>131988.28677961824</v>
      </c>
      <c r="AA79" s="359">
        <v>152990.49249688361</v>
      </c>
      <c r="AB79" s="359">
        <v>186353.26165110478</v>
      </c>
      <c r="AC79" s="359">
        <v>184639.21186487295</v>
      </c>
      <c r="AD79" s="359">
        <v>181348.06799414457</v>
      </c>
      <c r="AE79" s="359">
        <v>177926.27355392618</v>
      </c>
      <c r="AF79" s="359">
        <v>172944.33789441624</v>
      </c>
      <c r="AG79" s="359">
        <v>168425.93296780818</v>
      </c>
      <c r="AH79" s="359">
        <v>165189.95586189019</v>
      </c>
      <c r="AI79" s="359">
        <v>161482.57368614108</v>
      </c>
      <c r="AJ79" s="359">
        <v>156970.82539070258</v>
      </c>
      <c r="AK79" s="359">
        <v>152847.83595140517</v>
      </c>
      <c r="AL79" s="359">
        <v>148568.09654476581</v>
      </c>
      <c r="AM79" s="359">
        <v>144416.87048131489</v>
      </c>
      <c r="AN79" s="359">
        <v>140449.72470231849</v>
      </c>
      <c r="AO79" s="359">
        <v>137296.52051821371</v>
      </c>
      <c r="AP79" s="359">
        <v>133452.21794370373</v>
      </c>
      <c r="AQ79" s="359">
        <v>129715.55584128002</v>
      </c>
      <c r="AR79" s="359">
        <v>126210.63672873621</v>
      </c>
      <c r="AS79" s="359">
        <v>123745.3256669609</v>
      </c>
      <c r="AT79" s="359">
        <v>143892.79376000317</v>
      </c>
      <c r="AU79" s="359">
        <v>140616.51805133515</v>
      </c>
      <c r="AV79" s="359">
        <v>140766.0456668819</v>
      </c>
      <c r="AW79" s="359">
        <v>137038.52417739466</v>
      </c>
      <c r="AX79" s="359">
        <v>135137.25205101614</v>
      </c>
      <c r="AY79" s="359">
        <v>133256.6143127543</v>
      </c>
      <c r="AZ79" s="359">
        <v>129680.9950939368</v>
      </c>
      <c r="BA79" s="359">
        <v>126578.29957036069</v>
      </c>
      <c r="BB79" s="359">
        <v>123059.75065509274</v>
      </c>
      <c r="BC79" s="359">
        <v>119614.07763675014</v>
      </c>
      <c r="BD79" s="359">
        <v>164053.65461966355</v>
      </c>
      <c r="BE79" s="359">
        <v>159591.44011062119</v>
      </c>
      <c r="BF79" s="359">
        <v>156097.14786123161</v>
      </c>
      <c r="BG79" s="359">
        <v>153144.42772111713</v>
      </c>
      <c r="BH79" s="359">
        <v>152057.64425127575</v>
      </c>
      <c r="BI79" s="359">
        <v>148440.14885309682</v>
      </c>
      <c r="BJ79" s="359">
        <v>146956.4099640963</v>
      </c>
      <c r="BK79" s="359">
        <v>172477.83607632254</v>
      </c>
      <c r="BL79" s="43"/>
    </row>
    <row r="80" spans="3:64" x14ac:dyDescent="0.2">
      <c r="C80" s="53" t="s">
        <v>27</v>
      </c>
      <c r="D80" s="47" t="s">
        <v>337</v>
      </c>
      <c r="E80" s="407" t="s">
        <v>159</v>
      </c>
      <c r="F80" s="46" t="s">
        <v>155</v>
      </c>
      <c r="G80" s="231" t="s">
        <v>16</v>
      </c>
      <c r="H80" s="359">
        <v>240440.485392</v>
      </c>
      <c r="I80" s="359">
        <v>245081.094449</v>
      </c>
      <c r="J80" s="359">
        <v>261561.70755299999</v>
      </c>
      <c r="K80" s="359">
        <v>268434.614932</v>
      </c>
      <c r="L80" s="359">
        <v>281695.33636199997</v>
      </c>
      <c r="M80" s="359">
        <v>291048.584745</v>
      </c>
      <c r="N80" s="359">
        <v>303669.76500299998</v>
      </c>
      <c r="O80" s="359">
        <v>304066.57709600002</v>
      </c>
      <c r="P80" s="359">
        <v>296624.21609599999</v>
      </c>
      <c r="Q80" s="359">
        <v>294630.45528699999</v>
      </c>
      <c r="R80" s="359">
        <v>291522.68849299999</v>
      </c>
      <c r="S80" s="359">
        <v>286683.94163900003</v>
      </c>
      <c r="T80" s="359">
        <v>280961.571735</v>
      </c>
      <c r="U80" s="359">
        <v>276723.81971499999</v>
      </c>
      <c r="V80" s="359">
        <v>271899.94178300002</v>
      </c>
      <c r="W80" s="359">
        <v>264830.543297</v>
      </c>
      <c r="X80" s="359">
        <v>262351.60754388577</v>
      </c>
      <c r="Y80" s="359">
        <v>275496.21859254187</v>
      </c>
      <c r="Z80" s="359">
        <v>268263.22759971785</v>
      </c>
      <c r="AA80" s="359">
        <v>264775.34306078474</v>
      </c>
      <c r="AB80" s="359">
        <v>277909.91839948227</v>
      </c>
      <c r="AC80" s="359">
        <v>304200.39389401348</v>
      </c>
      <c r="AD80" s="359">
        <v>323509.52017622866</v>
      </c>
      <c r="AE80" s="359">
        <v>331606.4946557795</v>
      </c>
      <c r="AF80" s="359">
        <v>331570.77291876281</v>
      </c>
      <c r="AG80" s="359">
        <v>335133.99894214701</v>
      </c>
      <c r="AH80" s="359">
        <v>331414.04042279278</v>
      </c>
      <c r="AI80" s="359">
        <v>322921.25008099788</v>
      </c>
      <c r="AJ80" s="359">
        <v>313928.27391759731</v>
      </c>
      <c r="AK80" s="359">
        <v>309587.24088095431</v>
      </c>
      <c r="AL80" s="359">
        <v>331867.60379162407</v>
      </c>
      <c r="AM80" s="359">
        <v>348599.86901347578</v>
      </c>
      <c r="AN80" s="359">
        <v>346967.89760590659</v>
      </c>
      <c r="AO80" s="359">
        <v>341506.26561313641</v>
      </c>
      <c r="AP80" s="359">
        <v>335935.56039214204</v>
      </c>
      <c r="AQ80" s="359">
        <v>343299.82483492239</v>
      </c>
      <c r="AR80" s="359">
        <v>347924.47225289216</v>
      </c>
      <c r="AS80" s="359">
        <v>371185.19873387262</v>
      </c>
      <c r="AT80" s="359">
        <v>467692.95564805961</v>
      </c>
      <c r="AU80" s="359">
        <v>588005.60742988205</v>
      </c>
      <c r="AV80" s="359">
        <v>769562.41211039107</v>
      </c>
      <c r="AW80" s="359">
        <v>956971.77865510504</v>
      </c>
      <c r="AX80" s="359">
        <v>1110522.6691947221</v>
      </c>
      <c r="AY80" s="359">
        <v>1259150.4794336795</v>
      </c>
      <c r="AZ80" s="359">
        <v>1447084.7802983175</v>
      </c>
      <c r="BA80" s="359">
        <v>1759269.3168753767</v>
      </c>
      <c r="BB80" s="359">
        <v>2009538.3589004637</v>
      </c>
      <c r="BC80" s="359">
        <v>2293572.1835092134</v>
      </c>
      <c r="BD80" s="359">
        <v>2313322.9683567085</v>
      </c>
      <c r="BE80" s="359">
        <v>2253239.7630944834</v>
      </c>
      <c r="BF80" s="359">
        <v>2260007.7527290042</v>
      </c>
      <c r="BG80" s="359">
        <v>2235108.5356525918</v>
      </c>
      <c r="BH80" s="359">
        <v>2195910.890714529</v>
      </c>
      <c r="BI80" s="359">
        <v>2160027.1587216072</v>
      </c>
      <c r="BJ80" s="359">
        <v>2113773.8411220312</v>
      </c>
      <c r="BK80" s="359">
        <v>2068483.9517060164</v>
      </c>
      <c r="BL80" s="43"/>
    </row>
    <row r="81" spans="3:64" x14ac:dyDescent="0.2">
      <c r="C81" s="53" t="s">
        <v>28</v>
      </c>
      <c r="D81" s="47" t="s">
        <v>337</v>
      </c>
      <c r="E81" s="407" t="s">
        <v>159</v>
      </c>
      <c r="F81" s="46" t="s">
        <v>155</v>
      </c>
      <c r="G81" s="231" t="s">
        <v>16</v>
      </c>
      <c r="H81" s="359">
        <v>334669.16974400001</v>
      </c>
      <c r="I81" s="359">
        <v>356671.88095800002</v>
      </c>
      <c r="J81" s="359">
        <v>383693.58572999999</v>
      </c>
      <c r="K81" s="359">
        <v>436576.13134099997</v>
      </c>
      <c r="L81" s="359">
        <v>484246.56317199999</v>
      </c>
      <c r="M81" s="359">
        <v>578555.399279</v>
      </c>
      <c r="N81" s="359">
        <v>666373.33088400005</v>
      </c>
      <c r="O81" s="359">
        <v>884635.802149</v>
      </c>
      <c r="P81" s="359">
        <v>1028616.906554</v>
      </c>
      <c r="Q81" s="359">
        <v>1153303.7127169999</v>
      </c>
      <c r="R81" s="359">
        <v>1347138.80073</v>
      </c>
      <c r="S81" s="359">
        <v>1521543.738871</v>
      </c>
      <c r="T81" s="359">
        <v>1658335.5957839999</v>
      </c>
      <c r="U81" s="359">
        <v>1832917.147471</v>
      </c>
      <c r="V81" s="359">
        <v>1939002.6140089999</v>
      </c>
      <c r="W81" s="359">
        <v>2118682.309293</v>
      </c>
      <c r="X81" s="359">
        <v>2116496.3018193301</v>
      </c>
      <c r="Y81" s="359">
        <v>2115094.8138552485</v>
      </c>
      <c r="Z81" s="359">
        <v>2072409.4653659589</v>
      </c>
      <c r="AA81" s="359">
        <v>2045278.450000897</v>
      </c>
      <c r="AB81" s="359">
        <v>2051998.1057773747</v>
      </c>
      <c r="AC81" s="359">
        <v>2081585.847753054</v>
      </c>
      <c r="AD81" s="359">
        <v>2175203.60706812</v>
      </c>
      <c r="AE81" s="359">
        <v>2291658.6415983709</v>
      </c>
      <c r="AF81" s="359">
        <v>2330227.8985907193</v>
      </c>
      <c r="AG81" s="359">
        <v>2361080.4400197156</v>
      </c>
      <c r="AH81" s="359">
        <v>2401246.6264822939</v>
      </c>
      <c r="AI81" s="359">
        <v>2457045.4854299929</v>
      </c>
      <c r="AJ81" s="359">
        <v>2456408.5373463714</v>
      </c>
      <c r="AK81" s="359">
        <v>2472797.5595586761</v>
      </c>
      <c r="AL81" s="359">
        <v>2487835.9024723629</v>
      </c>
      <c r="AM81" s="359">
        <v>2486345.5615724893</v>
      </c>
      <c r="AN81" s="359">
        <v>2472838.8855124861</v>
      </c>
      <c r="AO81" s="359">
        <v>2438050.0093448642</v>
      </c>
      <c r="AP81" s="359">
        <v>2387415.6431669188</v>
      </c>
      <c r="AQ81" s="359">
        <v>2380974.8391869147</v>
      </c>
      <c r="AR81" s="359">
        <v>2372639.0398276146</v>
      </c>
      <c r="AS81" s="359">
        <v>2330448.2546492354</v>
      </c>
      <c r="AT81" s="359">
        <v>2285142.2145139021</v>
      </c>
      <c r="AU81" s="359">
        <v>2245610.2747454806</v>
      </c>
      <c r="AV81" s="359">
        <v>2210904.6911115278</v>
      </c>
      <c r="AW81" s="359">
        <v>2184382.3868923015</v>
      </c>
      <c r="AX81" s="359">
        <v>2272315.0375221972</v>
      </c>
      <c r="AY81" s="359">
        <v>2438861.8789072605</v>
      </c>
      <c r="AZ81" s="359">
        <v>2482133.0288089244</v>
      </c>
      <c r="BA81" s="359">
        <v>2582227.9377084272</v>
      </c>
      <c r="BB81" s="359">
        <v>2619919.2864588667</v>
      </c>
      <c r="BC81" s="359">
        <v>2630259.2626439994</v>
      </c>
      <c r="BD81" s="359">
        <v>2617896.1173915612</v>
      </c>
      <c r="BE81" s="359">
        <v>2573700.4500278183</v>
      </c>
      <c r="BF81" s="359">
        <v>2514026.6612448762</v>
      </c>
      <c r="BG81" s="359">
        <v>2457727.9147300194</v>
      </c>
      <c r="BH81" s="359">
        <v>2401809.1029364388</v>
      </c>
      <c r="BI81" s="359">
        <v>2344935.1081270548</v>
      </c>
      <c r="BJ81" s="359">
        <v>2294834.3181942622</v>
      </c>
      <c r="BK81" s="359">
        <v>2302828.6891318094</v>
      </c>
      <c r="BL81" s="43"/>
    </row>
    <row r="82" spans="3:64" x14ac:dyDescent="0.2">
      <c r="C82" s="53" t="s">
        <v>29</v>
      </c>
      <c r="D82" s="47" t="s">
        <v>337</v>
      </c>
      <c r="E82" s="407" t="s">
        <v>159</v>
      </c>
      <c r="F82" s="46" t="s">
        <v>155</v>
      </c>
      <c r="G82" s="231" t="s">
        <v>16</v>
      </c>
      <c r="H82" s="359">
        <v>58593.816865000001</v>
      </c>
      <c r="I82" s="359">
        <v>59337.695409</v>
      </c>
      <c r="J82" s="359">
        <v>61830.690617</v>
      </c>
      <c r="K82" s="359">
        <v>61996.598575000004</v>
      </c>
      <c r="L82" s="359">
        <v>62306.705464999999</v>
      </c>
      <c r="M82" s="359">
        <v>61461.363486000002</v>
      </c>
      <c r="N82" s="359">
        <v>59863.368036</v>
      </c>
      <c r="O82" s="359">
        <v>58306.920467000004</v>
      </c>
      <c r="P82" s="359">
        <v>56790.940535000002</v>
      </c>
      <c r="Q82" s="359">
        <v>55350.051168999998</v>
      </c>
      <c r="R82" s="359">
        <v>53911.073878000003</v>
      </c>
      <c r="S82" s="359">
        <v>54561.811816000001</v>
      </c>
      <c r="T82" s="359">
        <v>53602.386522000001</v>
      </c>
      <c r="U82" s="359">
        <v>53943.333264000001</v>
      </c>
      <c r="V82" s="359">
        <v>53804.427803999999</v>
      </c>
      <c r="W82" s="359">
        <v>53254.148948000002</v>
      </c>
      <c r="X82" s="359">
        <v>52911.856592124153</v>
      </c>
      <c r="Y82" s="359">
        <v>54141.118632653626</v>
      </c>
      <c r="Z82" s="359">
        <v>56354.781152268137</v>
      </c>
      <c r="AA82" s="359">
        <v>69837.152447080603</v>
      </c>
      <c r="AB82" s="359">
        <v>83030.002569517615</v>
      </c>
      <c r="AC82" s="359">
        <v>89637.586653120292</v>
      </c>
      <c r="AD82" s="359">
        <v>95976.174232562742</v>
      </c>
      <c r="AE82" s="359">
        <v>99677.510892387014</v>
      </c>
      <c r="AF82" s="359">
        <v>99673.19645297181</v>
      </c>
      <c r="AG82" s="359">
        <v>97619.829935630405</v>
      </c>
      <c r="AH82" s="359">
        <v>96295.718613454825</v>
      </c>
      <c r="AI82" s="359">
        <v>93690.223429590769</v>
      </c>
      <c r="AJ82" s="359">
        <v>92111.620325323529</v>
      </c>
      <c r="AK82" s="359">
        <v>92423.379468829065</v>
      </c>
      <c r="AL82" s="359">
        <v>90604.720305895884</v>
      </c>
      <c r="AM82" s="359">
        <v>90168.502969545647</v>
      </c>
      <c r="AN82" s="359">
        <v>90551.795476654006</v>
      </c>
      <c r="AO82" s="359">
        <v>89342.963258729214</v>
      </c>
      <c r="AP82" s="359">
        <v>86841.3602874848</v>
      </c>
      <c r="AQ82" s="359">
        <v>84409.802199435217</v>
      </c>
      <c r="AR82" s="359">
        <v>82420.199652592302</v>
      </c>
      <c r="AS82" s="359">
        <v>80955.672599251688</v>
      </c>
      <c r="AT82" s="359">
        <v>81081.508448871682</v>
      </c>
      <c r="AU82" s="359">
        <v>80755.950039416508</v>
      </c>
      <c r="AV82" s="359">
        <v>78779.244239531574</v>
      </c>
      <c r="AW82" s="359">
        <v>76914.241731634873</v>
      </c>
      <c r="AX82" s="359">
        <v>76429.684700473998</v>
      </c>
      <c r="AY82" s="359">
        <v>76617.215543609782</v>
      </c>
      <c r="AZ82" s="359">
        <v>75864.249046748359</v>
      </c>
      <c r="BA82" s="359">
        <v>74773.99444423386</v>
      </c>
      <c r="BB82" s="359">
        <v>72833.197148596664</v>
      </c>
      <c r="BC82" s="359">
        <v>71601.212879645216</v>
      </c>
      <c r="BD82" s="359">
        <v>85568.567008942133</v>
      </c>
      <c r="BE82" s="359">
        <v>84899.131326068513</v>
      </c>
      <c r="BF82" s="359">
        <v>84649.621779262714</v>
      </c>
      <c r="BG82" s="359">
        <v>102913.43236944336</v>
      </c>
      <c r="BH82" s="359">
        <v>116138.73248339223</v>
      </c>
      <c r="BI82" s="359">
        <v>142386.80471835803</v>
      </c>
      <c r="BJ82" s="359">
        <v>154327.17736523613</v>
      </c>
      <c r="BK82" s="359">
        <v>151482.31593374541</v>
      </c>
      <c r="BL82" s="43"/>
    </row>
    <row r="83" spans="3:64" x14ac:dyDescent="0.2">
      <c r="C83" s="53" t="s">
        <v>30</v>
      </c>
      <c r="D83" s="47" t="s">
        <v>337</v>
      </c>
      <c r="E83" s="407" t="s">
        <v>159</v>
      </c>
      <c r="F83" s="46" t="s">
        <v>155</v>
      </c>
      <c r="G83" s="231" t="s">
        <v>16</v>
      </c>
      <c r="H83" s="359">
        <v>76140.263693999994</v>
      </c>
      <c r="I83" s="359">
        <v>76841.148159999997</v>
      </c>
      <c r="J83" s="359">
        <v>79584.667031999998</v>
      </c>
      <c r="K83" s="359">
        <v>79630.007257000005</v>
      </c>
      <c r="L83" s="359">
        <v>79815.888653999995</v>
      </c>
      <c r="M83" s="359">
        <v>78662.049958000003</v>
      </c>
      <c r="N83" s="359">
        <v>76616.836658999993</v>
      </c>
      <c r="O83" s="359">
        <v>74624.798905999996</v>
      </c>
      <c r="P83" s="359">
        <v>72684.554134000005</v>
      </c>
      <c r="Q83" s="359">
        <v>70854.557388000001</v>
      </c>
      <c r="R83" s="359">
        <v>69012.449747000006</v>
      </c>
      <c r="S83" s="359">
        <v>67218.349709000002</v>
      </c>
      <c r="T83" s="359">
        <v>65470.818863</v>
      </c>
      <c r="U83" s="359">
        <v>63773.882475999999</v>
      </c>
      <c r="V83" s="359">
        <v>62115.765338999998</v>
      </c>
      <c r="W83" s="359">
        <v>60500.755440000001</v>
      </c>
      <c r="X83" s="359">
        <v>59814.613898839525</v>
      </c>
      <c r="Y83" s="359">
        <v>58231.860086806693</v>
      </c>
      <c r="Z83" s="359">
        <v>57214.010333111131</v>
      </c>
      <c r="AA83" s="359">
        <v>62941.12661931185</v>
      </c>
      <c r="AB83" s="359">
        <v>76839.042633640624</v>
      </c>
      <c r="AC83" s="359">
        <v>86917.845509649385</v>
      </c>
      <c r="AD83" s="359">
        <v>85585.833239031999</v>
      </c>
      <c r="AE83" s="359">
        <v>83580.508860718313</v>
      </c>
      <c r="AF83" s="359">
        <v>83311.635910798796</v>
      </c>
      <c r="AG83" s="359">
        <v>80984.516273712259</v>
      </c>
      <c r="AH83" s="359">
        <v>79742.018150891818</v>
      </c>
      <c r="AI83" s="359">
        <v>77640.375441007389</v>
      </c>
      <c r="AJ83" s="359">
        <v>75466.444928659184</v>
      </c>
      <c r="AK83" s="359">
        <v>73353.384470656732</v>
      </c>
      <c r="AL83" s="359">
        <v>71299.489705478336</v>
      </c>
      <c r="AM83" s="359">
        <v>71473.263944360137</v>
      </c>
      <c r="AN83" s="359">
        <v>71725.295613619048</v>
      </c>
      <c r="AO83" s="359">
        <v>70993.857214780932</v>
      </c>
      <c r="AP83" s="359">
        <v>69006.029212767069</v>
      </c>
      <c r="AQ83" s="359">
        <v>67073.860394809584</v>
      </c>
      <c r="AR83" s="359">
        <v>65539.754465316888</v>
      </c>
      <c r="AS83" s="359">
        <v>64358.878136183506</v>
      </c>
      <c r="AT83" s="359">
        <v>62945.611502162261</v>
      </c>
      <c r="AU83" s="359">
        <v>63086.675820287848</v>
      </c>
      <c r="AV83" s="359">
        <v>64068.20613534782</v>
      </c>
      <c r="AW83" s="359">
        <v>63387.979266082424</v>
      </c>
      <c r="AX83" s="359">
        <v>61754.048200809128</v>
      </c>
      <c r="AY83" s="359">
        <v>60024.934851186474</v>
      </c>
      <c r="AZ83" s="359">
        <v>58509.525531164101</v>
      </c>
      <c r="BA83" s="359">
        <v>57054.65259251104</v>
      </c>
      <c r="BB83" s="359">
        <v>55613.942018368565</v>
      </c>
      <c r="BC83" s="359">
        <v>54241.03697093462</v>
      </c>
      <c r="BD83" s="359">
        <v>61874.616077182218</v>
      </c>
      <c r="BE83" s="359">
        <v>60267.491888518452</v>
      </c>
      <c r="BF83" s="359">
        <v>60473.804101611313</v>
      </c>
      <c r="BG83" s="359">
        <v>59806.537586766193</v>
      </c>
      <c r="BH83" s="359">
        <v>59731.076182183526</v>
      </c>
      <c r="BI83" s="359">
        <v>58595.67153413561</v>
      </c>
      <c r="BJ83" s="359">
        <v>57239.912373908825</v>
      </c>
      <c r="BK83" s="359">
        <v>59388.368497888165</v>
      </c>
      <c r="BL83" s="43"/>
    </row>
    <row r="84" spans="3:64" x14ac:dyDescent="0.2">
      <c r="C84" s="53" t="s">
        <v>31</v>
      </c>
      <c r="D84" s="47" t="s">
        <v>337</v>
      </c>
      <c r="E84" s="407" t="s">
        <v>159</v>
      </c>
      <c r="F84" s="46" t="s">
        <v>155</v>
      </c>
      <c r="G84" s="231" t="s">
        <v>16</v>
      </c>
      <c r="H84" s="359">
        <v>145859.42460500001</v>
      </c>
      <c r="I84" s="359">
        <v>147507.470268</v>
      </c>
      <c r="J84" s="359">
        <v>153817.46423899999</v>
      </c>
      <c r="K84" s="359">
        <v>154103.53552199999</v>
      </c>
      <c r="L84" s="359">
        <v>155197.89499500001</v>
      </c>
      <c r="M84" s="359">
        <v>153402.532718</v>
      </c>
      <c r="N84" s="359">
        <v>150206.52540300001</v>
      </c>
      <c r="O84" s="359">
        <v>148518.81970399999</v>
      </c>
      <c r="P84" s="359">
        <v>147716.604831</v>
      </c>
      <c r="Q84" s="359">
        <v>145537.822931</v>
      </c>
      <c r="R84" s="359">
        <v>144612.44661000001</v>
      </c>
      <c r="S84" s="359">
        <v>145346.834638</v>
      </c>
      <c r="T84" s="359">
        <v>141568.26414799999</v>
      </c>
      <c r="U84" s="359">
        <v>142687.621495</v>
      </c>
      <c r="V84" s="359">
        <v>144567.317029</v>
      </c>
      <c r="W84" s="359">
        <v>142251.138679</v>
      </c>
      <c r="X84" s="359">
        <v>155441.09448418408</v>
      </c>
      <c r="Y84" s="359">
        <v>156452.05098023676</v>
      </c>
      <c r="Z84" s="359">
        <v>157875.9915497537</v>
      </c>
      <c r="AA84" s="359">
        <v>165433.09416394751</v>
      </c>
      <c r="AB84" s="359">
        <v>171440.7866723465</v>
      </c>
      <c r="AC84" s="359">
        <v>185165.1609684421</v>
      </c>
      <c r="AD84" s="359">
        <v>200208.07431610749</v>
      </c>
      <c r="AE84" s="359">
        <v>216042.83652659337</v>
      </c>
      <c r="AF84" s="359">
        <v>222236.47894261935</v>
      </c>
      <c r="AG84" s="359">
        <v>233626.85304108728</v>
      </c>
      <c r="AH84" s="359">
        <v>244253.69204303852</v>
      </c>
      <c r="AI84" s="359">
        <v>267993.76860714162</v>
      </c>
      <c r="AJ84" s="359">
        <v>291448.17156768974</v>
      </c>
      <c r="AK84" s="359">
        <v>326772.90830581856</v>
      </c>
      <c r="AL84" s="359">
        <v>397284.76868142147</v>
      </c>
      <c r="AM84" s="359">
        <v>456048.62620859727</v>
      </c>
      <c r="AN84" s="359">
        <v>509007.10637848778</v>
      </c>
      <c r="AO84" s="359">
        <v>527323.38066048839</v>
      </c>
      <c r="AP84" s="359">
        <v>520533.10391856212</v>
      </c>
      <c r="AQ84" s="359">
        <v>517380.73252152134</v>
      </c>
      <c r="AR84" s="359">
        <v>526305.93131201714</v>
      </c>
      <c r="AS84" s="359">
        <v>528266.94212608004</v>
      </c>
      <c r="AT84" s="359">
        <v>548660.82184863405</v>
      </c>
      <c r="AU84" s="359">
        <v>556271.22701104172</v>
      </c>
      <c r="AV84" s="359">
        <v>554566.11705083807</v>
      </c>
      <c r="AW84" s="359">
        <v>561187.1326135433</v>
      </c>
      <c r="AX84" s="359">
        <v>566026.86343773606</v>
      </c>
      <c r="AY84" s="359">
        <v>559320.97964936425</v>
      </c>
      <c r="AZ84" s="359">
        <v>554094.58045778249</v>
      </c>
      <c r="BA84" s="359">
        <v>547861.6399170917</v>
      </c>
      <c r="BB84" s="359">
        <v>536715.20807362814</v>
      </c>
      <c r="BC84" s="359">
        <v>526980.75394903403</v>
      </c>
      <c r="BD84" s="359">
        <v>523868.12340422656</v>
      </c>
      <c r="BE84" s="359">
        <v>509861.19068279181</v>
      </c>
      <c r="BF84" s="359">
        <v>508931.25623692753</v>
      </c>
      <c r="BG84" s="359">
        <v>509858.18106229353</v>
      </c>
      <c r="BH84" s="359">
        <v>508604.43318520352</v>
      </c>
      <c r="BI84" s="359">
        <v>519583.78714748379</v>
      </c>
      <c r="BJ84" s="359">
        <v>517828.52821632719</v>
      </c>
      <c r="BK84" s="359">
        <v>512962.4980995566</v>
      </c>
      <c r="BL84" s="43"/>
    </row>
    <row r="85" spans="3:64" x14ac:dyDescent="0.2">
      <c r="C85" s="53" t="s">
        <v>32</v>
      </c>
      <c r="D85" s="47" t="s">
        <v>337</v>
      </c>
      <c r="E85" s="407" t="s">
        <v>159</v>
      </c>
      <c r="F85" s="46" t="s">
        <v>155</v>
      </c>
      <c r="G85" s="231" t="s">
        <v>16</v>
      </c>
      <c r="H85" s="359">
        <v>39890.165246999997</v>
      </c>
      <c r="I85" s="359">
        <v>40239.565410000003</v>
      </c>
      <c r="J85" s="359">
        <v>41789.179061000003</v>
      </c>
      <c r="K85" s="359">
        <v>41748.984380000002</v>
      </c>
      <c r="L85" s="359">
        <v>41881.857739999999</v>
      </c>
      <c r="M85" s="359">
        <v>41266.908684000002</v>
      </c>
      <c r="N85" s="359">
        <v>40193.969058000002</v>
      </c>
      <c r="O85" s="359">
        <v>39148.925862999997</v>
      </c>
      <c r="P85" s="359">
        <v>38131.053789999998</v>
      </c>
      <c r="Q85" s="359">
        <v>37167.045910000001</v>
      </c>
      <c r="R85" s="359">
        <v>36200.735052000004</v>
      </c>
      <c r="S85" s="359">
        <v>35259.583495999999</v>
      </c>
      <c r="T85" s="359">
        <v>34342.843824000003</v>
      </c>
      <c r="U85" s="359">
        <v>33451.306828000001</v>
      </c>
      <c r="V85" s="359">
        <v>32581.574227000001</v>
      </c>
      <c r="W85" s="359">
        <v>31734.453298</v>
      </c>
      <c r="X85" s="359">
        <v>30845.888605656</v>
      </c>
      <c r="Y85" s="359">
        <v>29982.203724697632</v>
      </c>
      <c r="Z85" s="359">
        <v>29142.702020406097</v>
      </c>
      <c r="AA85" s="359">
        <v>28326.706363834724</v>
      </c>
      <c r="AB85" s="359">
        <v>27533.558585647352</v>
      </c>
      <c r="AC85" s="359">
        <v>26762.618945249225</v>
      </c>
      <c r="AD85" s="359">
        <v>26013.265614782245</v>
      </c>
      <c r="AE85" s="359">
        <v>25284.894177568342</v>
      </c>
      <c r="AF85" s="359">
        <v>24576.917140596426</v>
      </c>
      <c r="AG85" s="359">
        <v>23888.763460659724</v>
      </c>
      <c r="AH85" s="359">
        <v>23219.87808376125</v>
      </c>
      <c r="AI85" s="359">
        <v>22569.721497415936</v>
      </c>
      <c r="AJ85" s="359">
        <v>21937.769295488288</v>
      </c>
      <c r="AK85" s="359">
        <v>21323.511755214615</v>
      </c>
      <c r="AL85" s="359">
        <v>20726.453426068605</v>
      </c>
      <c r="AM85" s="359">
        <v>20146.112730138684</v>
      </c>
      <c r="AN85" s="359">
        <v>19582.021573694801</v>
      </c>
      <c r="AO85" s="359">
        <v>19042.016332477728</v>
      </c>
      <c r="AP85" s="359">
        <v>18508.839875168353</v>
      </c>
      <c r="AQ85" s="359">
        <v>19949.647522663905</v>
      </c>
      <c r="AR85" s="359">
        <v>20557.53776602208</v>
      </c>
      <c r="AS85" s="359">
        <v>20156.389854145593</v>
      </c>
      <c r="AT85" s="359">
        <v>22665.854965641538</v>
      </c>
      <c r="AU85" s="359">
        <v>24005.677688719719</v>
      </c>
      <c r="AV85" s="359">
        <v>23355.48479847176</v>
      </c>
      <c r="AW85" s="359">
        <v>25171.138790446785</v>
      </c>
      <c r="AX85" s="359">
        <v>25572.665884603826</v>
      </c>
      <c r="AY85" s="359">
        <v>25514.334888672634</v>
      </c>
      <c r="AZ85" s="359">
        <v>24799.933511789801</v>
      </c>
      <c r="BA85" s="359">
        <v>24106.52669116898</v>
      </c>
      <c r="BB85" s="359">
        <v>23534.117834624893</v>
      </c>
      <c r="BC85" s="359">
        <v>22884.913081767587</v>
      </c>
      <c r="BD85" s="359">
        <v>29102.040741898832</v>
      </c>
      <c r="BE85" s="359">
        <v>28357.269580387958</v>
      </c>
      <c r="BF85" s="359">
        <v>30426.360258957724</v>
      </c>
      <c r="BG85" s="359">
        <v>31791.422171706909</v>
      </c>
      <c r="BH85" s="359">
        <v>32863.455014389103</v>
      </c>
      <c r="BI85" s="359">
        <v>33042.181637314665</v>
      </c>
      <c r="BJ85" s="359">
        <v>33770.90053237971</v>
      </c>
      <c r="BK85" s="359">
        <v>35862.025755328657</v>
      </c>
      <c r="BL85" s="43"/>
    </row>
    <row r="86" spans="3:64" x14ac:dyDescent="0.2">
      <c r="C86" s="48" t="s">
        <v>141</v>
      </c>
      <c r="D86" s="49" t="s">
        <v>337</v>
      </c>
      <c r="E86" s="407" t="s">
        <v>159</v>
      </c>
      <c r="F86" s="48" t="s">
        <v>155</v>
      </c>
      <c r="G86" s="62" t="s">
        <v>16</v>
      </c>
      <c r="H86" s="359">
        <v>3555558.6670010001</v>
      </c>
      <c r="I86" s="359">
        <v>3648604.6879770001</v>
      </c>
      <c r="J86" s="359">
        <v>3906050.9753149999</v>
      </c>
      <c r="K86" s="359">
        <v>4061031.7210969999</v>
      </c>
      <c r="L86" s="359">
        <v>4290303.3829699997</v>
      </c>
      <c r="M86" s="359">
        <v>4526390.5571389999</v>
      </c>
      <c r="N86" s="359">
        <v>4816230.5477</v>
      </c>
      <c r="O86" s="359">
        <v>5329162.2316969996</v>
      </c>
      <c r="P86" s="359">
        <v>5670194.2819309998</v>
      </c>
      <c r="Q86" s="359">
        <v>5931884.3419089997</v>
      </c>
      <c r="R86" s="359">
        <v>6176842.4412169997</v>
      </c>
      <c r="S86" s="359">
        <v>6397107.3184820004</v>
      </c>
      <c r="T86" s="359">
        <v>6569722.8383440003</v>
      </c>
      <c r="U86" s="359">
        <v>6827762.6872640001</v>
      </c>
      <c r="V86" s="359">
        <v>6928482.678909</v>
      </c>
      <c r="W86" s="359">
        <v>7111875.191478</v>
      </c>
      <c r="X86" s="359">
        <v>7153705.6179489112</v>
      </c>
      <c r="Y86" s="359">
        <v>7213903.3571043806</v>
      </c>
      <c r="Z86" s="359">
        <v>7193182.9953587558</v>
      </c>
      <c r="AA86" s="359">
        <v>7436419.0823935075</v>
      </c>
      <c r="AB86" s="359">
        <v>7686105.9132420579</v>
      </c>
      <c r="AC86" s="359">
        <v>8013123.5360469911</v>
      </c>
      <c r="AD86" s="359">
        <v>8327178.0672071865</v>
      </c>
      <c r="AE86" s="359">
        <v>8720740.5695656594</v>
      </c>
      <c r="AF86" s="359">
        <v>9168383.3044422138</v>
      </c>
      <c r="AG86" s="359">
        <v>9703941.8565678</v>
      </c>
      <c r="AH86" s="359">
        <v>10418116.352964113</v>
      </c>
      <c r="AI86" s="359">
        <v>11040865.594201287</v>
      </c>
      <c r="AJ86" s="359">
        <v>11188167.7372056</v>
      </c>
      <c r="AK86" s="359">
        <v>11394995.445151508</v>
      </c>
      <c r="AL86" s="359">
        <v>11777351.340624437</v>
      </c>
      <c r="AM86" s="359">
        <v>12178938.087090814</v>
      </c>
      <c r="AN86" s="359">
        <v>12579615.071401477</v>
      </c>
      <c r="AO86" s="359">
        <v>12691072.025223441</v>
      </c>
      <c r="AP86" s="359">
        <v>12759821.840872448</v>
      </c>
      <c r="AQ86" s="359">
        <v>12886717.833811505</v>
      </c>
      <c r="AR86" s="359">
        <v>13082667.26733578</v>
      </c>
      <c r="AS86" s="359">
        <v>13376361.202145215</v>
      </c>
      <c r="AT86" s="359">
        <v>13716222.261540031</v>
      </c>
      <c r="AU86" s="359">
        <v>14200265.29971564</v>
      </c>
      <c r="AV86" s="359">
        <v>14815705.157282386</v>
      </c>
      <c r="AW86" s="359">
        <v>16089174.087139485</v>
      </c>
      <c r="AX86" s="359">
        <v>17425448.805405602</v>
      </c>
      <c r="AY86" s="359">
        <v>18865823.894030068</v>
      </c>
      <c r="AZ86" s="359">
        <v>20427784.80408578</v>
      </c>
      <c r="BA86" s="359">
        <v>22405414.516179603</v>
      </c>
      <c r="BB86" s="359">
        <v>24113327.175420202</v>
      </c>
      <c r="BC86" s="359">
        <v>25060302.70995415</v>
      </c>
      <c r="BD86" s="359">
        <v>25652179.04712946</v>
      </c>
      <c r="BE86" s="359">
        <v>25322104.530414302</v>
      </c>
      <c r="BF86" s="359">
        <v>25419487.984787263</v>
      </c>
      <c r="BG86" s="359">
        <v>25496092.321213219</v>
      </c>
      <c r="BH86" s="359">
        <v>25239741.617511664</v>
      </c>
      <c r="BI86" s="359">
        <v>25262856.256100863</v>
      </c>
      <c r="BJ86" s="359">
        <v>25184392.968361262</v>
      </c>
      <c r="BK86" s="359">
        <v>25287224.072685778</v>
      </c>
      <c r="BL86" s="43"/>
    </row>
    <row r="87" spans="3:64" x14ac:dyDescent="0.2">
      <c r="C87" s="46" t="s">
        <v>142</v>
      </c>
      <c r="D87" s="47" t="s">
        <v>337</v>
      </c>
      <c r="E87" s="407" t="s">
        <v>159</v>
      </c>
      <c r="F87" s="46" t="s">
        <v>155</v>
      </c>
      <c r="G87" s="231" t="s">
        <v>16</v>
      </c>
      <c r="H87" s="359">
        <v>3555558.6670019999</v>
      </c>
      <c r="I87" s="359">
        <v>3648604.6879759999</v>
      </c>
      <c r="J87" s="359">
        <v>3906050.9753149999</v>
      </c>
      <c r="K87" s="359">
        <v>4061031.7210960002</v>
      </c>
      <c r="L87" s="359">
        <v>4290303.3829699997</v>
      </c>
      <c r="M87" s="359">
        <v>4526390.5571400002</v>
      </c>
      <c r="N87" s="359">
        <v>4816230.5477010002</v>
      </c>
      <c r="O87" s="359">
        <v>5329162.2316990001</v>
      </c>
      <c r="P87" s="359">
        <v>5670194.2819320001</v>
      </c>
      <c r="Q87" s="359">
        <v>5931884.3419109983</v>
      </c>
      <c r="R87" s="359">
        <v>6176842.4412159994</v>
      </c>
      <c r="S87" s="359">
        <v>6397107.3184830016</v>
      </c>
      <c r="T87" s="359">
        <v>6569722.8383439993</v>
      </c>
      <c r="U87" s="359">
        <v>6827762.6872639991</v>
      </c>
      <c r="V87" s="359">
        <v>6928482.6789079998</v>
      </c>
      <c r="W87" s="359">
        <v>7111875.1914799996</v>
      </c>
      <c r="X87" s="359">
        <v>7153705.6179508558</v>
      </c>
      <c r="Y87" s="359">
        <v>7197173.3760942072</v>
      </c>
      <c r="Z87" s="359">
        <v>7119277.9138408257</v>
      </c>
      <c r="AA87" s="359">
        <v>7234292.1554385396</v>
      </c>
      <c r="AB87" s="359">
        <v>7450128.4732130636</v>
      </c>
      <c r="AC87" s="359">
        <v>7778204.93389</v>
      </c>
      <c r="AD87" s="359">
        <v>8087573.1438778099</v>
      </c>
      <c r="AE87" s="359">
        <v>8447677.6039928515</v>
      </c>
      <c r="AF87" s="359">
        <v>8800589.9214221518</v>
      </c>
      <c r="AG87" s="359">
        <v>9243622.2378698271</v>
      </c>
      <c r="AH87" s="359">
        <v>9749813.9666036218</v>
      </c>
      <c r="AI87" s="359">
        <v>10110780.480008462</v>
      </c>
      <c r="AJ87" s="359">
        <v>10283236.503342789</v>
      </c>
      <c r="AK87" s="359">
        <v>10489853.624657188</v>
      </c>
      <c r="AL87" s="359">
        <v>10848451.672540845</v>
      </c>
      <c r="AM87" s="359">
        <v>11251073.409001652</v>
      </c>
      <c r="AN87" s="359">
        <v>11625479.946178574</v>
      </c>
      <c r="AO87" s="359">
        <v>11747525.982770562</v>
      </c>
      <c r="AP87" s="359">
        <v>11678571.382829929</v>
      </c>
      <c r="AQ87" s="359">
        <v>11637261.662583403</v>
      </c>
      <c r="AR87" s="359">
        <v>11686658.621980295</v>
      </c>
      <c r="AS87" s="359">
        <v>11842905.903433882</v>
      </c>
      <c r="AT87" s="359">
        <v>12174174.245649399</v>
      </c>
      <c r="AU87" s="359">
        <v>12679212.19313374</v>
      </c>
      <c r="AV87" s="359">
        <v>13314428.660070438</v>
      </c>
      <c r="AW87" s="359">
        <v>13881790.101105096</v>
      </c>
      <c r="AX87" s="359">
        <v>14519098.589939207</v>
      </c>
      <c r="AY87" s="359">
        <v>15251900.512709066</v>
      </c>
      <c r="AZ87" s="359">
        <v>16085936.124935078</v>
      </c>
      <c r="BA87" s="359">
        <v>17234620.545029484</v>
      </c>
      <c r="BB87" s="359">
        <v>18118728.924017053</v>
      </c>
      <c r="BC87" s="359">
        <v>18794959.976706911</v>
      </c>
      <c r="BD87" s="359">
        <v>19549721.69941647</v>
      </c>
      <c r="BE87" s="359">
        <v>19383676.189137161</v>
      </c>
      <c r="BF87" s="359">
        <v>19638750.335051708</v>
      </c>
      <c r="BG87" s="359">
        <v>19770518.325670261</v>
      </c>
      <c r="BH87" s="359">
        <v>19650101.614530224</v>
      </c>
      <c r="BI87" s="359">
        <v>19790585.791912127</v>
      </c>
      <c r="BJ87" s="359">
        <v>19801603.113126803</v>
      </c>
      <c r="BK87" s="359">
        <v>19989025.329090837</v>
      </c>
      <c r="BL87" s="43"/>
    </row>
    <row r="88" spans="3:64" x14ac:dyDescent="0.2">
      <c r="C88" s="52" t="s">
        <v>143</v>
      </c>
      <c r="D88" s="51" t="s">
        <v>337</v>
      </c>
      <c r="E88" s="424" t="s">
        <v>159</v>
      </c>
      <c r="F88" s="52" t="s">
        <v>155</v>
      </c>
      <c r="G88" s="50" t="s">
        <v>16</v>
      </c>
      <c r="H88" s="359">
        <v>0</v>
      </c>
      <c r="I88" s="359">
        <v>0</v>
      </c>
      <c r="J88" s="359">
        <v>0</v>
      </c>
      <c r="K88" s="359">
        <v>0</v>
      </c>
      <c r="L88" s="359">
        <v>0</v>
      </c>
      <c r="M88" s="359">
        <v>0</v>
      </c>
      <c r="N88" s="359">
        <v>0</v>
      </c>
      <c r="O88" s="359">
        <v>0</v>
      </c>
      <c r="P88" s="359">
        <v>0</v>
      </c>
      <c r="Q88" s="359">
        <v>0</v>
      </c>
      <c r="R88" s="359">
        <v>0</v>
      </c>
      <c r="S88" s="359">
        <v>0</v>
      </c>
      <c r="T88" s="359">
        <v>0</v>
      </c>
      <c r="U88" s="359">
        <v>0</v>
      </c>
      <c r="V88" s="359">
        <v>0</v>
      </c>
      <c r="W88" s="359">
        <v>0</v>
      </c>
      <c r="X88" s="359">
        <v>0</v>
      </c>
      <c r="Y88" s="359">
        <v>16729.981012061926</v>
      </c>
      <c r="Z88" s="359">
        <v>73905.081519766012</v>
      </c>
      <c r="AA88" s="359">
        <v>202126.92695675336</v>
      </c>
      <c r="AB88" s="359">
        <v>235977.44003072861</v>
      </c>
      <c r="AC88" s="359">
        <v>234918.60215867736</v>
      </c>
      <c r="AD88" s="359">
        <v>239604.92333101563</v>
      </c>
      <c r="AE88" s="359">
        <v>273062.96557440259</v>
      </c>
      <c r="AF88" s="359">
        <v>367793.38302161003</v>
      </c>
      <c r="AG88" s="359">
        <v>460319.61869947996</v>
      </c>
      <c r="AH88" s="359">
        <v>668302.38636195567</v>
      </c>
      <c r="AI88" s="359">
        <v>930085.11419424927</v>
      </c>
      <c r="AJ88" s="359">
        <v>904931.23386419599</v>
      </c>
      <c r="AK88" s="359">
        <v>905141.82049566379</v>
      </c>
      <c r="AL88" s="359">
        <v>928899.66808490083</v>
      </c>
      <c r="AM88" s="359">
        <v>927864.67809043336</v>
      </c>
      <c r="AN88" s="359">
        <v>954135.12522413768</v>
      </c>
      <c r="AO88" s="359">
        <v>943546.04245407961</v>
      </c>
      <c r="AP88" s="359">
        <v>1081250.4580436875</v>
      </c>
      <c r="AQ88" s="359">
        <v>1249456.171229233</v>
      </c>
      <c r="AR88" s="359">
        <v>1396008.6453565862</v>
      </c>
      <c r="AS88" s="359">
        <v>1533455.2987124019</v>
      </c>
      <c r="AT88" s="359">
        <v>1542048.0158916693</v>
      </c>
      <c r="AU88" s="359">
        <v>1521053.1065829101</v>
      </c>
      <c r="AV88" s="359">
        <v>1501276.4972129292</v>
      </c>
      <c r="AW88" s="359">
        <v>2207383.9860353437</v>
      </c>
      <c r="AX88" s="359">
        <v>2906350.215467324</v>
      </c>
      <c r="AY88" s="359">
        <v>3613923.3813219052</v>
      </c>
      <c r="AZ88" s="359">
        <v>4341848.6791515797</v>
      </c>
      <c r="BA88" s="359">
        <v>5170793.971150971</v>
      </c>
      <c r="BB88" s="359">
        <v>5994598.2514039669</v>
      </c>
      <c r="BC88" s="359">
        <v>6265342.7332480447</v>
      </c>
      <c r="BD88" s="359">
        <v>6102457.3477137629</v>
      </c>
      <c r="BE88" s="359">
        <v>5938428.3284043642</v>
      </c>
      <c r="BF88" s="359">
        <v>5780737.6372232167</v>
      </c>
      <c r="BG88" s="359">
        <v>5725573.9833809668</v>
      </c>
      <c r="BH88" s="359">
        <v>5589639.9911599783</v>
      </c>
      <c r="BI88" s="359">
        <v>5472270.4526982773</v>
      </c>
      <c r="BJ88" s="359">
        <v>5382789.8440657333</v>
      </c>
      <c r="BK88" s="359">
        <v>5298198.7327389428</v>
      </c>
      <c r="BL88" s="43"/>
    </row>
    <row r="89" spans="3:64" x14ac:dyDescent="0.2">
      <c r="C89" s="53" t="s">
        <v>11</v>
      </c>
      <c r="D89" s="47" t="s">
        <v>337</v>
      </c>
      <c r="E89" s="365" t="s">
        <v>160</v>
      </c>
      <c r="F89" s="46" t="s">
        <v>155</v>
      </c>
      <c r="G89" s="231" t="s">
        <v>16</v>
      </c>
      <c r="H89" s="341">
        <v>163218.94869997597</v>
      </c>
      <c r="I89" s="341">
        <v>158635.30863367955</v>
      </c>
      <c r="J89" s="341">
        <v>153814.26855405406</v>
      </c>
      <c r="K89" s="341">
        <v>148287.42786008678</v>
      </c>
      <c r="L89" s="341">
        <v>142255.09529473845</v>
      </c>
      <c r="M89" s="341">
        <v>140749.17231246075</v>
      </c>
      <c r="N89" s="341">
        <v>141515.25667576143</v>
      </c>
      <c r="O89" s="341">
        <v>142263.11507477882</v>
      </c>
      <c r="P89" s="341">
        <v>140309.929993589</v>
      </c>
      <c r="Q89" s="341">
        <v>142559.17250088023</v>
      </c>
      <c r="R89" s="341">
        <v>140817.13800422879</v>
      </c>
      <c r="S89" s="341">
        <v>138495.1654215054</v>
      </c>
      <c r="T89" s="341">
        <v>138836.80432239251</v>
      </c>
      <c r="U89" s="341">
        <v>145799.07421536816</v>
      </c>
      <c r="V89" s="341">
        <v>140338.61097586836</v>
      </c>
      <c r="W89" s="341">
        <v>138122.27467352533</v>
      </c>
      <c r="X89" s="341">
        <v>135797.84131929738</v>
      </c>
      <c r="Y89" s="341">
        <v>133693.39773640569</v>
      </c>
      <c r="Z89" s="341">
        <v>134596.97553109311</v>
      </c>
      <c r="AA89" s="341">
        <v>135836.1957582421</v>
      </c>
      <c r="AB89" s="341">
        <v>136807.05658025396</v>
      </c>
      <c r="AC89" s="341">
        <v>159631.25141504026</v>
      </c>
      <c r="AD89" s="341">
        <v>181493.72549259555</v>
      </c>
      <c r="AE89" s="341">
        <v>194186.07009715546</v>
      </c>
      <c r="AF89" s="341">
        <v>210236.15656244894</v>
      </c>
      <c r="AG89" s="341">
        <v>237642.78171156</v>
      </c>
      <c r="AH89" s="341">
        <v>371259.2962468199</v>
      </c>
      <c r="AI89" s="341">
        <v>427312.46595267963</v>
      </c>
      <c r="AJ89" s="341">
        <v>485273.40325331525</v>
      </c>
      <c r="AK89" s="341">
        <v>520112.00536758691</v>
      </c>
      <c r="AL89" s="341">
        <v>549793.14436106978</v>
      </c>
      <c r="AM89" s="341">
        <v>587245.84812776966</v>
      </c>
      <c r="AN89" s="341">
        <v>610250.48353253969</v>
      </c>
      <c r="AO89" s="341">
        <v>633225.20067184255</v>
      </c>
      <c r="AP89" s="341">
        <v>659909.76339177252</v>
      </c>
      <c r="AQ89" s="341">
        <v>673454.34814253298</v>
      </c>
      <c r="AR89" s="341">
        <v>686496.21155851067</v>
      </c>
      <c r="AS89" s="341">
        <v>695817.40276896558</v>
      </c>
      <c r="AT89" s="341">
        <v>722280.47445985908</v>
      </c>
      <c r="AU89" s="341">
        <v>735791.84865379555</v>
      </c>
      <c r="AV89" s="341">
        <v>765591.11298523331</v>
      </c>
      <c r="AW89" s="341">
        <v>794005.83115011465</v>
      </c>
      <c r="AX89" s="341">
        <v>806354.05040187831</v>
      </c>
      <c r="AY89" s="341">
        <v>832701.5742296956</v>
      </c>
      <c r="AZ89" s="341">
        <v>870327.34406425781</v>
      </c>
      <c r="BA89" s="341">
        <v>924135.07363799913</v>
      </c>
      <c r="BB89" s="341">
        <v>965065.51740607026</v>
      </c>
      <c r="BC89" s="341">
        <v>970214.54119310598</v>
      </c>
      <c r="BD89" s="341">
        <v>947386.63291089598</v>
      </c>
      <c r="BE89" s="341">
        <v>921543.36532170896</v>
      </c>
      <c r="BF89" s="341">
        <v>895191.89032447105</v>
      </c>
      <c r="BG89" s="341">
        <v>885717.48422607151</v>
      </c>
      <c r="BH89" s="341">
        <v>861348.01615441125</v>
      </c>
      <c r="BI89" s="341">
        <v>845853.79710941727</v>
      </c>
      <c r="BJ89" s="341">
        <v>856998.43190481002</v>
      </c>
      <c r="BK89" s="341">
        <v>840250.61741224164</v>
      </c>
      <c r="BL89" s="43"/>
    </row>
    <row r="90" spans="3:64" x14ac:dyDescent="0.2">
      <c r="C90" s="53" t="s">
        <v>17</v>
      </c>
      <c r="D90" s="47" t="s">
        <v>337</v>
      </c>
      <c r="E90" s="365" t="s">
        <v>160</v>
      </c>
      <c r="F90" s="46" t="s">
        <v>155</v>
      </c>
      <c r="G90" s="231" t="s">
        <v>16</v>
      </c>
      <c r="H90" s="341">
        <v>0</v>
      </c>
      <c r="I90" s="341">
        <v>0</v>
      </c>
      <c r="J90" s="341">
        <v>0</v>
      </c>
      <c r="K90" s="341">
        <v>0</v>
      </c>
      <c r="L90" s="341">
        <v>0</v>
      </c>
      <c r="M90" s="341">
        <v>0</v>
      </c>
      <c r="N90" s="341">
        <v>0</v>
      </c>
      <c r="O90" s="341">
        <v>0</v>
      </c>
      <c r="P90" s="341">
        <v>0</v>
      </c>
      <c r="Q90" s="341">
        <v>0</v>
      </c>
      <c r="R90" s="341">
        <v>0</v>
      </c>
      <c r="S90" s="341">
        <v>0</v>
      </c>
      <c r="T90" s="341">
        <v>0</v>
      </c>
      <c r="U90" s="341">
        <v>0</v>
      </c>
      <c r="V90" s="341">
        <v>0</v>
      </c>
      <c r="W90" s="341">
        <v>0</v>
      </c>
      <c r="X90" s="341">
        <v>0</v>
      </c>
      <c r="Y90" s="341">
        <v>0</v>
      </c>
      <c r="Z90" s="341">
        <v>0</v>
      </c>
      <c r="AA90" s="341">
        <v>0</v>
      </c>
      <c r="AB90" s="341">
        <v>0</v>
      </c>
      <c r="AC90" s="341">
        <v>0</v>
      </c>
      <c r="AD90" s="341">
        <v>0</v>
      </c>
      <c r="AE90" s="341">
        <v>0</v>
      </c>
      <c r="AF90" s="341">
        <v>0</v>
      </c>
      <c r="AG90" s="341">
        <v>0</v>
      </c>
      <c r="AH90" s="341">
        <v>0</v>
      </c>
      <c r="AI90" s="341">
        <v>0</v>
      </c>
      <c r="AJ90" s="341">
        <v>0</v>
      </c>
      <c r="AK90" s="341">
        <v>0</v>
      </c>
      <c r="AL90" s="341">
        <v>0</v>
      </c>
      <c r="AM90" s="341">
        <v>0</v>
      </c>
      <c r="AN90" s="341">
        <v>0</v>
      </c>
      <c r="AO90" s="341">
        <v>0</v>
      </c>
      <c r="AP90" s="341">
        <v>0</v>
      </c>
      <c r="AQ90" s="341">
        <v>0</v>
      </c>
      <c r="AR90" s="341">
        <v>0</v>
      </c>
      <c r="AS90" s="341">
        <v>0</v>
      </c>
      <c r="AT90" s="341">
        <v>0</v>
      </c>
      <c r="AU90" s="341">
        <v>0</v>
      </c>
      <c r="AV90" s="341">
        <v>0</v>
      </c>
      <c r="AW90" s="341">
        <v>0</v>
      </c>
      <c r="AX90" s="341">
        <v>0</v>
      </c>
      <c r="AY90" s="341">
        <v>0</v>
      </c>
      <c r="AZ90" s="341">
        <v>0</v>
      </c>
      <c r="BA90" s="341">
        <v>0</v>
      </c>
      <c r="BB90" s="341">
        <v>0</v>
      </c>
      <c r="BC90" s="341">
        <v>0</v>
      </c>
      <c r="BD90" s="341">
        <v>0</v>
      </c>
      <c r="BE90" s="341">
        <v>0</v>
      </c>
      <c r="BF90" s="341">
        <v>0</v>
      </c>
      <c r="BG90" s="341">
        <v>0</v>
      </c>
      <c r="BH90" s="341">
        <v>0</v>
      </c>
      <c r="BI90" s="341">
        <v>0</v>
      </c>
      <c r="BJ90" s="341">
        <v>0</v>
      </c>
      <c r="BK90" s="341">
        <v>0</v>
      </c>
      <c r="BL90" s="43"/>
    </row>
    <row r="91" spans="3:64" x14ac:dyDescent="0.2">
      <c r="C91" s="53" t="s">
        <v>18</v>
      </c>
      <c r="D91" s="47" t="s">
        <v>337</v>
      </c>
      <c r="E91" s="365" t="s">
        <v>160</v>
      </c>
      <c r="F91" s="46" t="s">
        <v>155</v>
      </c>
      <c r="G91" s="231" t="s">
        <v>16</v>
      </c>
      <c r="H91" s="341">
        <v>66317.160974572806</v>
      </c>
      <c r="I91" s="341">
        <v>64470.747594783192</v>
      </c>
      <c r="J91" s="341">
        <v>63036.619091735112</v>
      </c>
      <c r="K91" s="341">
        <v>60898.879019655782</v>
      </c>
      <c r="L91" s="341">
        <v>58421.512621136178</v>
      </c>
      <c r="M91" s="341">
        <v>59842.501095645719</v>
      </c>
      <c r="N91" s="341">
        <v>59913.577946719219</v>
      </c>
      <c r="O91" s="341">
        <v>61822.90933884144</v>
      </c>
      <c r="P91" s="341">
        <v>60015.530094860427</v>
      </c>
      <c r="Q91" s="341">
        <v>58467.977258846673</v>
      </c>
      <c r="R91" s="341">
        <v>57028.305484650547</v>
      </c>
      <c r="S91" s="341">
        <v>57062.069795047384</v>
      </c>
      <c r="T91" s="341">
        <v>54740.784795784857</v>
      </c>
      <c r="U91" s="341">
        <v>53317.242999238675</v>
      </c>
      <c r="V91" s="341">
        <v>51148.297554029647</v>
      </c>
      <c r="W91" s="341">
        <v>49430.346768254574</v>
      </c>
      <c r="X91" s="341">
        <v>47903.039945579934</v>
      </c>
      <c r="Y91" s="341">
        <v>46128.937630604436</v>
      </c>
      <c r="Z91" s="341">
        <v>44488.810618656418</v>
      </c>
      <c r="AA91" s="341">
        <v>48143.756548824211</v>
      </c>
      <c r="AB91" s="341">
        <v>52463.349463813262</v>
      </c>
      <c r="AC91" s="341">
        <v>52592.627590329364</v>
      </c>
      <c r="AD91" s="341">
        <v>55866.790216996887</v>
      </c>
      <c r="AE91" s="341">
        <v>63042.147021033728</v>
      </c>
      <c r="AF91" s="341">
        <v>64011.443028093061</v>
      </c>
      <c r="AG91" s="341">
        <v>68985.381189819687</v>
      </c>
      <c r="AH91" s="341">
        <v>79355.150942769062</v>
      </c>
      <c r="AI91" s="341">
        <v>88704.265612970237</v>
      </c>
      <c r="AJ91" s="341">
        <v>96667.810836206161</v>
      </c>
      <c r="AK91" s="341">
        <v>104918.37759455081</v>
      </c>
      <c r="AL91" s="341">
        <v>115129.27140000985</v>
      </c>
      <c r="AM91" s="341">
        <v>123284.47890741522</v>
      </c>
      <c r="AN91" s="341">
        <v>138837.91431080774</v>
      </c>
      <c r="AO91" s="341">
        <v>145112.96772974497</v>
      </c>
      <c r="AP91" s="341">
        <v>153934.95066870938</v>
      </c>
      <c r="AQ91" s="341">
        <v>158115.90480618514</v>
      </c>
      <c r="AR91" s="341">
        <v>161606.31041590284</v>
      </c>
      <c r="AS91" s="341">
        <v>176025.79747500585</v>
      </c>
      <c r="AT91" s="341">
        <v>194461.25032083105</v>
      </c>
      <c r="AU91" s="341">
        <v>205765.58202485082</v>
      </c>
      <c r="AV91" s="341">
        <v>215747.7021958211</v>
      </c>
      <c r="AW91" s="341">
        <v>216689.07009393492</v>
      </c>
      <c r="AX91" s="341">
        <v>223676.70226444758</v>
      </c>
      <c r="AY91" s="341">
        <v>236568.26904146522</v>
      </c>
      <c r="AZ91" s="341">
        <v>257333.51414137718</v>
      </c>
      <c r="BA91" s="341">
        <v>279785.85659407661</v>
      </c>
      <c r="BB91" s="341">
        <v>285905.83806705481</v>
      </c>
      <c r="BC91" s="341">
        <v>283847.30008550314</v>
      </c>
      <c r="BD91" s="341">
        <v>275872.74596342357</v>
      </c>
      <c r="BE91" s="341">
        <v>266855.48318822245</v>
      </c>
      <c r="BF91" s="341">
        <v>266257.97915335151</v>
      </c>
      <c r="BG91" s="341">
        <v>261924.60456139315</v>
      </c>
      <c r="BH91" s="341">
        <v>254784.5620624423</v>
      </c>
      <c r="BI91" s="341">
        <v>247565.02912120876</v>
      </c>
      <c r="BJ91" s="341">
        <v>240413.53432232924</v>
      </c>
      <c r="BK91" s="341">
        <v>233247.73174735811</v>
      </c>
      <c r="BL91" s="43"/>
    </row>
    <row r="92" spans="3:64" x14ac:dyDescent="0.2">
      <c r="C92" s="53" t="s">
        <v>19</v>
      </c>
      <c r="D92" s="47" t="s">
        <v>337</v>
      </c>
      <c r="E92" s="365" t="s">
        <v>160</v>
      </c>
      <c r="F92" s="46" t="s">
        <v>155</v>
      </c>
      <c r="G92" s="231" t="s">
        <v>16</v>
      </c>
      <c r="H92" s="341">
        <v>46936.803429492174</v>
      </c>
      <c r="I92" s="341">
        <v>45171.531502563637</v>
      </c>
      <c r="J92" s="341">
        <v>43409.601285834848</v>
      </c>
      <c r="K92" s="341">
        <v>41688.844377245441</v>
      </c>
      <c r="L92" s="341">
        <v>39992.942187979097</v>
      </c>
      <c r="M92" s="341">
        <v>38512.445638794001</v>
      </c>
      <c r="N92" s="341">
        <v>37357.208971578941</v>
      </c>
      <c r="O92" s="341">
        <v>36538.609321705226</v>
      </c>
      <c r="P92" s="341">
        <v>37026.851367792275</v>
      </c>
      <c r="Q92" s="341">
        <v>38526.935449739874</v>
      </c>
      <c r="R92" s="341">
        <v>40184.252659223523</v>
      </c>
      <c r="S92" s="341">
        <v>40292.54959355633</v>
      </c>
      <c r="T92" s="341">
        <v>40435.382297418349</v>
      </c>
      <c r="U92" s="341">
        <v>44563.117888642504</v>
      </c>
      <c r="V92" s="341">
        <v>50092.851418576865</v>
      </c>
      <c r="W92" s="341">
        <v>53538.685226369715</v>
      </c>
      <c r="X92" s="341">
        <v>54423.022843474348</v>
      </c>
      <c r="Y92" s="341">
        <v>54473.265178382004</v>
      </c>
      <c r="Z92" s="341">
        <v>54378.122056756634</v>
      </c>
      <c r="AA92" s="341">
        <v>55949.071325661433</v>
      </c>
      <c r="AB92" s="341">
        <v>56118.861405011361</v>
      </c>
      <c r="AC92" s="341">
        <v>58936.356051401352</v>
      </c>
      <c r="AD92" s="341">
        <v>66760.903926857267</v>
      </c>
      <c r="AE92" s="341">
        <v>67775.479038066231</v>
      </c>
      <c r="AF92" s="341">
        <v>69267.301815045168</v>
      </c>
      <c r="AG92" s="341">
        <v>75239.986005877407</v>
      </c>
      <c r="AH92" s="341">
        <v>80955.458569106879</v>
      </c>
      <c r="AI92" s="341">
        <v>84961.921089008625</v>
      </c>
      <c r="AJ92" s="341">
        <v>91057.500586836119</v>
      </c>
      <c r="AK92" s="341">
        <v>98909.310722480164</v>
      </c>
      <c r="AL92" s="341">
        <v>111675.85949822864</v>
      </c>
      <c r="AM92" s="341">
        <v>117011.45362913208</v>
      </c>
      <c r="AN92" s="341">
        <v>118050.44296612573</v>
      </c>
      <c r="AO92" s="341">
        <v>120013.90302891348</v>
      </c>
      <c r="AP92" s="341">
        <v>125351.20720962602</v>
      </c>
      <c r="AQ92" s="341">
        <v>135513.59178117922</v>
      </c>
      <c r="AR92" s="341">
        <v>143475.24267479626</v>
      </c>
      <c r="AS92" s="341">
        <v>159497.42360043235</v>
      </c>
      <c r="AT92" s="341">
        <v>179737.53408960023</v>
      </c>
      <c r="AU92" s="341">
        <v>199990.55551937682</v>
      </c>
      <c r="AV92" s="341">
        <v>208975.30639805924</v>
      </c>
      <c r="AW92" s="341">
        <v>220286.63074300694</v>
      </c>
      <c r="AX92" s="341">
        <v>231111.26647116133</v>
      </c>
      <c r="AY92" s="341">
        <v>248214.72336475426</v>
      </c>
      <c r="AZ92" s="341">
        <v>261723.51389022716</v>
      </c>
      <c r="BA92" s="341">
        <v>285529.84833171312</v>
      </c>
      <c r="BB92" s="341">
        <v>305203.47594786255</v>
      </c>
      <c r="BC92" s="341">
        <v>309320.82521237154</v>
      </c>
      <c r="BD92" s="341">
        <v>301685.49121320253</v>
      </c>
      <c r="BE92" s="341">
        <v>290830.439039391</v>
      </c>
      <c r="BF92" s="341">
        <v>282126.27014759334</v>
      </c>
      <c r="BG92" s="341">
        <v>276612.37347798923</v>
      </c>
      <c r="BH92" s="341">
        <v>269934.87921676313</v>
      </c>
      <c r="BI92" s="341">
        <v>265094.50916209753</v>
      </c>
      <c r="BJ92" s="341">
        <v>256547.86432656704</v>
      </c>
      <c r="BK92" s="341">
        <v>253278.3658704625</v>
      </c>
      <c r="BL92" s="43"/>
    </row>
    <row r="93" spans="3:64" x14ac:dyDescent="0.2">
      <c r="C93" s="53" t="s">
        <v>20</v>
      </c>
      <c r="D93" s="47" t="s">
        <v>337</v>
      </c>
      <c r="E93" s="365" t="s">
        <v>160</v>
      </c>
      <c r="F93" s="46" t="s">
        <v>155</v>
      </c>
      <c r="G93" s="231" t="s">
        <v>16</v>
      </c>
      <c r="H93" s="341">
        <v>46331.167256208399</v>
      </c>
      <c r="I93" s="341">
        <v>45548.5788649936</v>
      </c>
      <c r="J93" s="341">
        <v>44577.249157189508</v>
      </c>
      <c r="K93" s="341">
        <v>43381.972316860505</v>
      </c>
      <c r="L93" s="341">
        <v>41617.193683010621</v>
      </c>
      <c r="M93" s="341">
        <v>43667.928174196168</v>
      </c>
      <c r="N93" s="341">
        <v>45332.189777110463</v>
      </c>
      <c r="O93" s="341">
        <v>45975.010383375309</v>
      </c>
      <c r="P93" s="341">
        <v>48366.662481262603</v>
      </c>
      <c r="Q93" s="341">
        <v>58282.15740053256</v>
      </c>
      <c r="R93" s="341">
        <v>65527.873384580031</v>
      </c>
      <c r="S93" s="341">
        <v>66497.674378310476</v>
      </c>
      <c r="T93" s="341">
        <v>65213.487432579066</v>
      </c>
      <c r="U93" s="341">
        <v>64774.384844268134</v>
      </c>
      <c r="V93" s="341">
        <v>62139.362868803306</v>
      </c>
      <c r="W93" s="341">
        <v>60328.621179938338</v>
      </c>
      <c r="X93" s="341">
        <v>63418.81191183177</v>
      </c>
      <c r="Y93" s="341">
        <v>62379.790240019189</v>
      </c>
      <c r="Z93" s="341">
        <v>60895.840791998409</v>
      </c>
      <c r="AA93" s="341">
        <v>59425.564017425822</v>
      </c>
      <c r="AB93" s="341">
        <v>59632.891225358624</v>
      </c>
      <c r="AC93" s="341">
        <v>60599.71079308202</v>
      </c>
      <c r="AD93" s="341">
        <v>68040.400493861074</v>
      </c>
      <c r="AE93" s="341">
        <v>81334.306865031787</v>
      </c>
      <c r="AF93" s="341">
        <v>90111.95601582028</v>
      </c>
      <c r="AG93" s="341">
        <v>103043.93598040396</v>
      </c>
      <c r="AH93" s="341">
        <v>122677.17211721643</v>
      </c>
      <c r="AI93" s="341">
        <v>136785.49146159476</v>
      </c>
      <c r="AJ93" s="341">
        <v>148177.455237608</v>
      </c>
      <c r="AK93" s="341">
        <v>161231.31133953392</v>
      </c>
      <c r="AL93" s="341">
        <v>179132.83729201197</v>
      </c>
      <c r="AM93" s="341">
        <v>189259.07691486969</v>
      </c>
      <c r="AN93" s="341">
        <v>192800.92409965102</v>
      </c>
      <c r="AO93" s="341">
        <v>198597.07438957971</v>
      </c>
      <c r="AP93" s="341">
        <v>205765.72487950974</v>
      </c>
      <c r="AQ93" s="341">
        <v>228329.28818425423</v>
      </c>
      <c r="AR93" s="341">
        <v>262125.85219570284</v>
      </c>
      <c r="AS93" s="341">
        <v>286769.55161354167</v>
      </c>
      <c r="AT93" s="341">
        <v>302391.32622518134</v>
      </c>
      <c r="AU93" s="341">
        <v>314873.83631811052</v>
      </c>
      <c r="AV93" s="341">
        <v>332147.32211375935</v>
      </c>
      <c r="AW93" s="341">
        <v>362458.25719856122</v>
      </c>
      <c r="AX93" s="341">
        <v>383035.12989117397</v>
      </c>
      <c r="AY93" s="341">
        <v>420957.64955740946</v>
      </c>
      <c r="AZ93" s="341">
        <v>461043.45451909857</v>
      </c>
      <c r="BA93" s="341">
        <v>508430.90698882862</v>
      </c>
      <c r="BB93" s="341">
        <v>528004.24468527013</v>
      </c>
      <c r="BC93" s="341">
        <v>532058.78816294321</v>
      </c>
      <c r="BD93" s="341">
        <v>543683.76892816357</v>
      </c>
      <c r="BE93" s="341">
        <v>541815.63845615741</v>
      </c>
      <c r="BF93" s="341">
        <v>533986.55209440575</v>
      </c>
      <c r="BG93" s="341">
        <v>524286.97915520531</v>
      </c>
      <c r="BH93" s="341">
        <v>511468.52463086444</v>
      </c>
      <c r="BI93" s="341">
        <v>504015.29589127423</v>
      </c>
      <c r="BJ93" s="341">
        <v>518258.48953654111</v>
      </c>
      <c r="BK93" s="341">
        <v>511676.72745102481</v>
      </c>
      <c r="BL93" s="43"/>
    </row>
    <row r="94" spans="3:64" x14ac:dyDescent="0.2">
      <c r="C94" s="53" t="s">
        <v>21</v>
      </c>
      <c r="D94" s="47" t="s">
        <v>337</v>
      </c>
      <c r="E94" s="365" t="s">
        <v>160</v>
      </c>
      <c r="F94" s="46" t="s">
        <v>155</v>
      </c>
      <c r="G94" s="231" t="s">
        <v>16</v>
      </c>
      <c r="H94" s="341">
        <v>26345.173537843992</v>
      </c>
      <c r="I94" s="341">
        <v>25715.548169968082</v>
      </c>
      <c r="J94" s="341">
        <v>25013.733620420098</v>
      </c>
      <c r="K94" s="341">
        <v>24075.660922584542</v>
      </c>
      <c r="L94" s="341">
        <v>23096.2630362538</v>
      </c>
      <c r="M94" s="341">
        <v>22685.270922259635</v>
      </c>
      <c r="N94" s="341">
        <v>22171.896043198536</v>
      </c>
      <c r="O94" s="341">
        <v>21441.980993008066</v>
      </c>
      <c r="P94" s="341">
        <v>20569.721206212496</v>
      </c>
      <c r="Q94" s="341">
        <v>19861.869792953148</v>
      </c>
      <c r="R94" s="341">
        <v>19543.700516135515</v>
      </c>
      <c r="S94" s="341">
        <v>19543.823514836648</v>
      </c>
      <c r="T94" s="341">
        <v>19294.113908592841</v>
      </c>
      <c r="U94" s="341">
        <v>19069.68051448555</v>
      </c>
      <c r="V94" s="341">
        <v>18621.789643456115</v>
      </c>
      <c r="W94" s="341">
        <v>18311.380445627139</v>
      </c>
      <c r="X94" s="341">
        <v>17650.283567637587</v>
      </c>
      <c r="Y94" s="341">
        <v>17123.491320216894</v>
      </c>
      <c r="Z94" s="341">
        <v>16903.081151843293</v>
      </c>
      <c r="AA94" s="341">
        <v>16409.466440068692</v>
      </c>
      <c r="AB94" s="341">
        <v>17410.439792523113</v>
      </c>
      <c r="AC94" s="341">
        <v>20121.994603106668</v>
      </c>
      <c r="AD94" s="341">
        <v>21940.311367791288</v>
      </c>
      <c r="AE94" s="341">
        <v>23691.566272928503</v>
      </c>
      <c r="AF94" s="341">
        <v>47372.360335542966</v>
      </c>
      <c r="AG94" s="341">
        <v>55188.506639724677</v>
      </c>
      <c r="AH94" s="341">
        <v>60802.612766704406</v>
      </c>
      <c r="AI94" s="341">
        <v>65178.000806109369</v>
      </c>
      <c r="AJ94" s="341">
        <v>66309.563129394184</v>
      </c>
      <c r="AK94" s="341">
        <v>65630.077666914251</v>
      </c>
      <c r="AL94" s="341">
        <v>67240.592620574505</v>
      </c>
      <c r="AM94" s="341">
        <v>66649.363343997102</v>
      </c>
      <c r="AN94" s="341">
        <v>70179.236170787975</v>
      </c>
      <c r="AO94" s="341">
        <v>75085.060467576201</v>
      </c>
      <c r="AP94" s="341">
        <v>83849.923056465122</v>
      </c>
      <c r="AQ94" s="341">
        <v>94065.400758707401</v>
      </c>
      <c r="AR94" s="341">
        <v>104498.29508407526</v>
      </c>
      <c r="AS94" s="341">
        <v>114596.89816336286</v>
      </c>
      <c r="AT94" s="341">
        <v>125101.1162474697</v>
      </c>
      <c r="AU94" s="341">
        <v>133760.0563410208</v>
      </c>
      <c r="AV94" s="341">
        <v>139470.87862194446</v>
      </c>
      <c r="AW94" s="341">
        <v>146047.71520737151</v>
      </c>
      <c r="AX94" s="341">
        <v>159907.48991460595</v>
      </c>
      <c r="AY94" s="341">
        <v>171377.06072964231</v>
      </c>
      <c r="AZ94" s="341">
        <v>199273.61217615334</v>
      </c>
      <c r="BA94" s="341">
        <v>204839.41547942118</v>
      </c>
      <c r="BB94" s="341">
        <v>213344.44674892223</v>
      </c>
      <c r="BC94" s="341">
        <v>238586.77091643121</v>
      </c>
      <c r="BD94" s="341">
        <v>231798.84123660688</v>
      </c>
      <c r="BE94" s="341">
        <v>229864.51565029303</v>
      </c>
      <c r="BF94" s="341">
        <v>232209.81987099152</v>
      </c>
      <c r="BG94" s="341">
        <v>228864.52439863957</v>
      </c>
      <c r="BH94" s="341">
        <v>223744.2154108386</v>
      </c>
      <c r="BI94" s="341">
        <v>220315.17877576643</v>
      </c>
      <c r="BJ94" s="341">
        <v>216920.39936279753</v>
      </c>
      <c r="BK94" s="341">
        <v>212451.49952325804</v>
      </c>
      <c r="BL94" s="43"/>
    </row>
    <row r="95" spans="3:64" x14ac:dyDescent="0.2">
      <c r="C95" s="53" t="s">
        <v>22</v>
      </c>
      <c r="D95" s="47" t="s">
        <v>337</v>
      </c>
      <c r="E95" s="365" t="s">
        <v>160</v>
      </c>
      <c r="F95" s="46" t="s">
        <v>155</v>
      </c>
      <c r="G95" s="231" t="s">
        <v>16</v>
      </c>
      <c r="H95" s="341">
        <v>0</v>
      </c>
      <c r="I95" s="341">
        <v>0</v>
      </c>
      <c r="J95" s="341">
        <v>0</v>
      </c>
      <c r="K95" s="341">
        <v>0</v>
      </c>
      <c r="L95" s="341">
        <v>0</v>
      </c>
      <c r="M95" s="341">
        <v>0</v>
      </c>
      <c r="N95" s="341">
        <v>0</v>
      </c>
      <c r="O95" s="341">
        <v>0</v>
      </c>
      <c r="P95" s="341">
        <v>0</v>
      </c>
      <c r="Q95" s="341">
        <v>0</v>
      </c>
      <c r="R95" s="341">
        <v>0</v>
      </c>
      <c r="S95" s="341">
        <v>0</v>
      </c>
      <c r="T95" s="341">
        <v>0</v>
      </c>
      <c r="U95" s="341">
        <v>0</v>
      </c>
      <c r="V95" s="341">
        <v>0</v>
      </c>
      <c r="W95" s="341">
        <v>0</v>
      </c>
      <c r="X95" s="341">
        <v>0</v>
      </c>
      <c r="Y95" s="341">
        <v>0</v>
      </c>
      <c r="Z95" s="341">
        <v>0</v>
      </c>
      <c r="AA95" s="341">
        <v>0</v>
      </c>
      <c r="AB95" s="341">
        <v>0</v>
      </c>
      <c r="AC95" s="341">
        <v>0</v>
      </c>
      <c r="AD95" s="341">
        <v>0</v>
      </c>
      <c r="AE95" s="341">
        <v>0</v>
      </c>
      <c r="AF95" s="341">
        <v>0</v>
      </c>
      <c r="AG95" s="341">
        <v>0</v>
      </c>
      <c r="AH95" s="341">
        <v>0</v>
      </c>
      <c r="AI95" s="341">
        <v>0</v>
      </c>
      <c r="AJ95" s="341">
        <v>0</v>
      </c>
      <c r="AK95" s="341">
        <v>0</v>
      </c>
      <c r="AL95" s="341">
        <v>0</v>
      </c>
      <c r="AM95" s="341">
        <v>0</v>
      </c>
      <c r="AN95" s="341">
        <v>0</v>
      </c>
      <c r="AO95" s="341">
        <v>0</v>
      </c>
      <c r="AP95" s="341">
        <v>0</v>
      </c>
      <c r="AQ95" s="341">
        <v>0</v>
      </c>
      <c r="AR95" s="341">
        <v>0</v>
      </c>
      <c r="AS95" s="341">
        <v>0</v>
      </c>
      <c r="AT95" s="341">
        <v>0</v>
      </c>
      <c r="AU95" s="341">
        <v>0</v>
      </c>
      <c r="AV95" s="341">
        <v>0</v>
      </c>
      <c r="AW95" s="341">
        <v>0</v>
      </c>
      <c r="AX95" s="341">
        <v>0</v>
      </c>
      <c r="AY95" s="341">
        <v>0</v>
      </c>
      <c r="AZ95" s="341">
        <v>0</v>
      </c>
      <c r="BA95" s="341">
        <v>0</v>
      </c>
      <c r="BB95" s="341">
        <v>0</v>
      </c>
      <c r="BC95" s="341">
        <v>0</v>
      </c>
      <c r="BD95" s="341">
        <v>0</v>
      </c>
      <c r="BE95" s="341">
        <v>0</v>
      </c>
      <c r="BF95" s="341">
        <v>0</v>
      </c>
      <c r="BG95" s="341">
        <v>0</v>
      </c>
      <c r="BH95" s="341">
        <v>0</v>
      </c>
      <c r="BI95" s="341">
        <v>0</v>
      </c>
      <c r="BJ95" s="341">
        <v>0</v>
      </c>
      <c r="BK95" s="341">
        <v>0</v>
      </c>
      <c r="BL95" s="43"/>
    </row>
    <row r="96" spans="3:64" x14ac:dyDescent="0.2">
      <c r="C96" s="53" t="s">
        <v>23</v>
      </c>
      <c r="D96" s="47" t="s">
        <v>337</v>
      </c>
      <c r="E96" s="365" t="s">
        <v>160</v>
      </c>
      <c r="F96" s="46" t="s">
        <v>155</v>
      </c>
      <c r="G96" s="231" t="s">
        <v>16</v>
      </c>
      <c r="H96" s="341">
        <v>0</v>
      </c>
      <c r="I96" s="341">
        <v>0</v>
      </c>
      <c r="J96" s="341">
        <v>0</v>
      </c>
      <c r="K96" s="341">
        <v>0</v>
      </c>
      <c r="L96" s="341">
        <v>0</v>
      </c>
      <c r="M96" s="341">
        <v>0</v>
      </c>
      <c r="N96" s="341">
        <v>0</v>
      </c>
      <c r="O96" s="341">
        <v>0</v>
      </c>
      <c r="P96" s="341">
        <v>0</v>
      </c>
      <c r="Q96" s="341">
        <v>0</v>
      </c>
      <c r="R96" s="341">
        <v>0</v>
      </c>
      <c r="S96" s="341">
        <v>0</v>
      </c>
      <c r="T96" s="341">
        <v>0</v>
      </c>
      <c r="U96" s="341">
        <v>0</v>
      </c>
      <c r="V96" s="341">
        <v>0</v>
      </c>
      <c r="W96" s="341">
        <v>0</v>
      </c>
      <c r="X96" s="341">
        <v>0</v>
      </c>
      <c r="Y96" s="341">
        <v>0</v>
      </c>
      <c r="Z96" s="341">
        <v>0</v>
      </c>
      <c r="AA96" s="341">
        <v>0</v>
      </c>
      <c r="AB96" s="341">
        <v>0</v>
      </c>
      <c r="AC96" s="341">
        <v>0</v>
      </c>
      <c r="AD96" s="341">
        <v>0</v>
      </c>
      <c r="AE96" s="341">
        <v>0</v>
      </c>
      <c r="AF96" s="341">
        <v>0</v>
      </c>
      <c r="AG96" s="341">
        <v>0</v>
      </c>
      <c r="AH96" s="341">
        <v>0</v>
      </c>
      <c r="AI96" s="341">
        <v>0</v>
      </c>
      <c r="AJ96" s="341">
        <v>0</v>
      </c>
      <c r="AK96" s="341">
        <v>0</v>
      </c>
      <c r="AL96" s="341">
        <v>0</v>
      </c>
      <c r="AM96" s="341">
        <v>0</v>
      </c>
      <c r="AN96" s="341">
        <v>0</v>
      </c>
      <c r="AO96" s="341">
        <v>0</v>
      </c>
      <c r="AP96" s="341">
        <v>0</v>
      </c>
      <c r="AQ96" s="341">
        <v>0</v>
      </c>
      <c r="AR96" s="341">
        <v>0</v>
      </c>
      <c r="AS96" s="341">
        <v>0</v>
      </c>
      <c r="AT96" s="341">
        <v>0</v>
      </c>
      <c r="AU96" s="341">
        <v>0</v>
      </c>
      <c r="AV96" s="341">
        <v>0</v>
      </c>
      <c r="AW96" s="341">
        <v>0</v>
      </c>
      <c r="AX96" s="341">
        <v>0</v>
      </c>
      <c r="AY96" s="341">
        <v>0</v>
      </c>
      <c r="AZ96" s="341">
        <v>0</v>
      </c>
      <c r="BA96" s="341">
        <v>0</v>
      </c>
      <c r="BB96" s="341">
        <v>0</v>
      </c>
      <c r="BC96" s="341">
        <v>0</v>
      </c>
      <c r="BD96" s="341">
        <v>0</v>
      </c>
      <c r="BE96" s="341">
        <v>0</v>
      </c>
      <c r="BF96" s="341">
        <v>0</v>
      </c>
      <c r="BG96" s="341">
        <v>0</v>
      </c>
      <c r="BH96" s="341">
        <v>0</v>
      </c>
      <c r="BI96" s="341">
        <v>0</v>
      </c>
      <c r="BJ96" s="341">
        <v>0</v>
      </c>
      <c r="BK96" s="341">
        <v>0</v>
      </c>
      <c r="BL96" s="43"/>
    </row>
    <row r="97" spans="3:64" x14ac:dyDescent="0.2">
      <c r="C97" s="53" t="s">
        <v>24</v>
      </c>
      <c r="D97" s="47" t="s">
        <v>337</v>
      </c>
      <c r="E97" s="365" t="s">
        <v>160</v>
      </c>
      <c r="F97" s="46" t="s">
        <v>155</v>
      </c>
      <c r="G97" s="231" t="s">
        <v>16</v>
      </c>
      <c r="H97" s="341">
        <v>95084.879205551872</v>
      </c>
      <c r="I97" s="341">
        <v>92915.973667828497</v>
      </c>
      <c r="J97" s="341">
        <v>90907.083557336358</v>
      </c>
      <c r="K97" s="341">
        <v>87680.718662516651</v>
      </c>
      <c r="L97" s="341">
        <v>84113.867027325468</v>
      </c>
      <c r="M97" s="341">
        <v>83354.985961538012</v>
      </c>
      <c r="N97" s="341">
        <v>82702.133409946138</v>
      </c>
      <c r="O97" s="341">
        <v>81619.212966674575</v>
      </c>
      <c r="P97" s="341">
        <v>80759.006589296623</v>
      </c>
      <c r="Q97" s="341">
        <v>80176.376961028844</v>
      </c>
      <c r="R97" s="341">
        <v>78302.601440720493</v>
      </c>
      <c r="S97" s="341">
        <v>75855.160776674442</v>
      </c>
      <c r="T97" s="341">
        <v>75910.798918903922</v>
      </c>
      <c r="U97" s="341">
        <v>75447.527216258779</v>
      </c>
      <c r="V97" s="341">
        <v>79919.187652387103</v>
      </c>
      <c r="W97" s="341">
        <v>80869.364757927338</v>
      </c>
      <c r="X97" s="341">
        <v>79136.53238158334</v>
      </c>
      <c r="Y97" s="341">
        <v>77693.676297576545</v>
      </c>
      <c r="Z97" s="341">
        <v>82003.735075876568</v>
      </c>
      <c r="AA97" s="341">
        <v>82994.222965990819</v>
      </c>
      <c r="AB97" s="341">
        <v>82666.469374195003</v>
      </c>
      <c r="AC97" s="341">
        <v>84494.882004994652</v>
      </c>
      <c r="AD97" s="341">
        <v>103975.46626520301</v>
      </c>
      <c r="AE97" s="341">
        <v>113144.57427209691</v>
      </c>
      <c r="AF97" s="341">
        <v>125574.47017298613</v>
      </c>
      <c r="AG97" s="341">
        <v>132172.68090440935</v>
      </c>
      <c r="AH97" s="341">
        <v>150064.31268353146</v>
      </c>
      <c r="AI97" s="341">
        <v>158077.74341862657</v>
      </c>
      <c r="AJ97" s="341">
        <v>173224.05261789242</v>
      </c>
      <c r="AK97" s="341">
        <v>215491.2826680365</v>
      </c>
      <c r="AL97" s="341">
        <v>246614.66902264554</v>
      </c>
      <c r="AM97" s="341">
        <v>262468.05217798083</v>
      </c>
      <c r="AN97" s="341">
        <v>278532.64510881325</v>
      </c>
      <c r="AO97" s="341">
        <v>287507.48471658234</v>
      </c>
      <c r="AP97" s="341">
        <v>293189.67633285833</v>
      </c>
      <c r="AQ97" s="341">
        <v>294178.26543326845</v>
      </c>
      <c r="AR97" s="341">
        <v>300179.37781790853</v>
      </c>
      <c r="AS97" s="341">
        <v>315453.2832121214</v>
      </c>
      <c r="AT97" s="341">
        <v>330056.19916969578</v>
      </c>
      <c r="AU97" s="341">
        <v>344750.21952752996</v>
      </c>
      <c r="AV97" s="341">
        <v>356248.17480070546</v>
      </c>
      <c r="AW97" s="341">
        <v>371649.26159158198</v>
      </c>
      <c r="AX97" s="341">
        <v>392029.41632788064</v>
      </c>
      <c r="AY97" s="341">
        <v>401882.74368033366</v>
      </c>
      <c r="AZ97" s="341">
        <v>420881.66162626201</v>
      </c>
      <c r="BA97" s="341">
        <v>479385.84103798657</v>
      </c>
      <c r="BB97" s="341">
        <v>510911.97683962778</v>
      </c>
      <c r="BC97" s="341">
        <v>519115.47734787909</v>
      </c>
      <c r="BD97" s="341">
        <v>515536.73285395035</v>
      </c>
      <c r="BE97" s="341">
        <v>500071.87712911825</v>
      </c>
      <c r="BF97" s="341">
        <v>487665.40657692333</v>
      </c>
      <c r="BG97" s="341">
        <v>477261.17783737404</v>
      </c>
      <c r="BH97" s="341">
        <v>465709.04409330571</v>
      </c>
      <c r="BI97" s="341">
        <v>457298.2126733184</v>
      </c>
      <c r="BJ97" s="341">
        <v>449091.96108477341</v>
      </c>
      <c r="BK97" s="341">
        <v>437357.48331366008</v>
      </c>
      <c r="BL97" s="43"/>
    </row>
    <row r="98" spans="3:64" x14ac:dyDescent="0.2">
      <c r="C98" s="53" t="s">
        <v>25</v>
      </c>
      <c r="D98" s="47" t="s">
        <v>337</v>
      </c>
      <c r="E98" s="365" t="s">
        <v>160</v>
      </c>
      <c r="F98" s="46" t="s">
        <v>155</v>
      </c>
      <c r="G98" s="231" t="s">
        <v>16</v>
      </c>
      <c r="H98" s="341">
        <v>97810.24198532883</v>
      </c>
      <c r="I98" s="341">
        <v>94293.419669342853</v>
      </c>
      <c r="J98" s="341">
        <v>90797.00809668377</v>
      </c>
      <c r="K98" s="341">
        <v>87166.737766221791</v>
      </c>
      <c r="L98" s="341">
        <v>83620.794873891879</v>
      </c>
      <c r="M98" s="341">
        <v>82272.609950363854</v>
      </c>
      <c r="N98" s="341">
        <v>81704.535881544958</v>
      </c>
      <c r="O98" s="341">
        <v>80581.507465820905</v>
      </c>
      <c r="P98" s="341">
        <v>77459.776828742863</v>
      </c>
      <c r="Q98" s="341">
        <v>75050.74721757829</v>
      </c>
      <c r="R98" s="341">
        <v>72765.054306119811</v>
      </c>
      <c r="S98" s="341">
        <v>70129.397477087652</v>
      </c>
      <c r="T98" s="341">
        <v>68006.204682576456</v>
      </c>
      <c r="U98" s="341">
        <v>66538.090796188044</v>
      </c>
      <c r="V98" s="341">
        <v>69912.664684863863</v>
      </c>
      <c r="W98" s="341">
        <v>69667.005467987983</v>
      </c>
      <c r="X98" s="341">
        <v>67738.745226740692</v>
      </c>
      <c r="Y98" s="341">
        <v>66923.059182061363</v>
      </c>
      <c r="Z98" s="341">
        <v>67969.491403366424</v>
      </c>
      <c r="AA98" s="341">
        <v>72341.516541506091</v>
      </c>
      <c r="AB98" s="341">
        <v>76937.450228433358</v>
      </c>
      <c r="AC98" s="341">
        <v>85794.774755271603</v>
      </c>
      <c r="AD98" s="341">
        <v>100672.68533977403</v>
      </c>
      <c r="AE98" s="341">
        <v>113028.41367234937</v>
      </c>
      <c r="AF98" s="341">
        <v>119863.95771119563</v>
      </c>
      <c r="AG98" s="341">
        <v>127593.61553116835</v>
      </c>
      <c r="AH98" s="341">
        <v>139918.02353703126</v>
      </c>
      <c r="AI98" s="341">
        <v>159786.84227261678</v>
      </c>
      <c r="AJ98" s="341">
        <v>188029.63815146463</v>
      </c>
      <c r="AK98" s="341">
        <v>208350.83872987702</v>
      </c>
      <c r="AL98" s="341">
        <v>222887.6449675154</v>
      </c>
      <c r="AM98" s="341">
        <v>244984.07246135818</v>
      </c>
      <c r="AN98" s="341">
        <v>261309.25707512262</v>
      </c>
      <c r="AO98" s="341">
        <v>274856.81055736379</v>
      </c>
      <c r="AP98" s="341">
        <v>288310.10812640854</v>
      </c>
      <c r="AQ98" s="341">
        <v>303020.99822584598</v>
      </c>
      <c r="AR98" s="341">
        <v>316782.88622866443</v>
      </c>
      <c r="AS98" s="341">
        <v>373172.56580448273</v>
      </c>
      <c r="AT98" s="341">
        <v>397572.49277281057</v>
      </c>
      <c r="AU98" s="341">
        <v>403033.72436585114</v>
      </c>
      <c r="AV98" s="341">
        <v>404082.67889014282</v>
      </c>
      <c r="AW98" s="341">
        <v>417470.74345413223</v>
      </c>
      <c r="AX98" s="341">
        <v>425286.08798753622</v>
      </c>
      <c r="AY98" s="341">
        <v>451246.20280639431</v>
      </c>
      <c r="AZ98" s="341">
        <v>450692.08933444606</v>
      </c>
      <c r="BA98" s="341">
        <v>474836.89030131185</v>
      </c>
      <c r="BB98" s="341">
        <v>491310.92319677892</v>
      </c>
      <c r="BC98" s="341">
        <v>496801.59782283317</v>
      </c>
      <c r="BD98" s="341">
        <v>482136.56420134846</v>
      </c>
      <c r="BE98" s="341">
        <v>475864.26299118524</v>
      </c>
      <c r="BF98" s="341">
        <v>464261.43786606949</v>
      </c>
      <c r="BG98" s="341">
        <v>456515.28257367777</v>
      </c>
      <c r="BH98" s="341">
        <v>448064.97115674551</v>
      </c>
      <c r="BI98" s="341">
        <v>444465.29087982274</v>
      </c>
      <c r="BJ98" s="341">
        <v>433503.53090625239</v>
      </c>
      <c r="BK98" s="341">
        <v>421461.52986783814</v>
      </c>
      <c r="BL98" s="43"/>
    </row>
    <row r="99" spans="3:64" x14ac:dyDescent="0.2">
      <c r="C99" s="53" t="s">
        <v>26</v>
      </c>
      <c r="D99" s="47" t="s">
        <v>337</v>
      </c>
      <c r="E99" s="365" t="s">
        <v>160</v>
      </c>
      <c r="F99" s="46" t="s">
        <v>155</v>
      </c>
      <c r="G99" s="231" t="s">
        <v>16</v>
      </c>
      <c r="H99" s="341">
        <v>0</v>
      </c>
      <c r="I99" s="341">
        <v>0</v>
      </c>
      <c r="J99" s="341">
        <v>0</v>
      </c>
      <c r="K99" s="341">
        <v>0</v>
      </c>
      <c r="L99" s="341">
        <v>0</v>
      </c>
      <c r="M99" s="341">
        <v>0</v>
      </c>
      <c r="N99" s="341">
        <v>0</v>
      </c>
      <c r="O99" s="341">
        <v>0</v>
      </c>
      <c r="P99" s="341">
        <v>0</v>
      </c>
      <c r="Q99" s="341">
        <v>0</v>
      </c>
      <c r="R99" s="341">
        <v>0</v>
      </c>
      <c r="S99" s="341">
        <v>0</v>
      </c>
      <c r="T99" s="341">
        <v>0</v>
      </c>
      <c r="U99" s="341">
        <v>0</v>
      </c>
      <c r="V99" s="341">
        <v>0</v>
      </c>
      <c r="W99" s="341">
        <v>0</v>
      </c>
      <c r="X99" s="341">
        <v>0</v>
      </c>
      <c r="Y99" s="341">
        <v>0</v>
      </c>
      <c r="Z99" s="341">
        <v>0</v>
      </c>
      <c r="AA99" s="341">
        <v>0</v>
      </c>
      <c r="AB99" s="341">
        <v>0</v>
      </c>
      <c r="AC99" s="341">
        <v>0</v>
      </c>
      <c r="AD99" s="341">
        <v>0</v>
      </c>
      <c r="AE99" s="341">
        <v>0</v>
      </c>
      <c r="AF99" s="341">
        <v>0</v>
      </c>
      <c r="AG99" s="341">
        <v>0</v>
      </c>
      <c r="AH99" s="341">
        <v>0</v>
      </c>
      <c r="AI99" s="341">
        <v>0</v>
      </c>
      <c r="AJ99" s="341">
        <v>0</v>
      </c>
      <c r="AK99" s="341">
        <v>0</v>
      </c>
      <c r="AL99" s="341">
        <v>0</v>
      </c>
      <c r="AM99" s="341">
        <v>0</v>
      </c>
      <c r="AN99" s="341">
        <v>0</v>
      </c>
      <c r="AO99" s="341">
        <v>0</v>
      </c>
      <c r="AP99" s="341">
        <v>0</v>
      </c>
      <c r="AQ99" s="341">
        <v>0</v>
      </c>
      <c r="AR99" s="341">
        <v>0</v>
      </c>
      <c r="AS99" s="341">
        <v>0</v>
      </c>
      <c r="AT99" s="341">
        <v>0</v>
      </c>
      <c r="AU99" s="341">
        <v>0</v>
      </c>
      <c r="AV99" s="341">
        <v>0</v>
      </c>
      <c r="AW99" s="341">
        <v>0</v>
      </c>
      <c r="AX99" s="341">
        <v>0</v>
      </c>
      <c r="AY99" s="341">
        <v>0</v>
      </c>
      <c r="AZ99" s="341">
        <v>0</v>
      </c>
      <c r="BA99" s="341">
        <v>0</v>
      </c>
      <c r="BB99" s="341">
        <v>0</v>
      </c>
      <c r="BC99" s="341">
        <v>0</v>
      </c>
      <c r="BD99" s="341">
        <v>0</v>
      </c>
      <c r="BE99" s="341">
        <v>0</v>
      </c>
      <c r="BF99" s="341">
        <v>0</v>
      </c>
      <c r="BG99" s="341">
        <v>0</v>
      </c>
      <c r="BH99" s="341">
        <v>0</v>
      </c>
      <c r="BI99" s="341">
        <v>0</v>
      </c>
      <c r="BJ99" s="341">
        <v>0</v>
      </c>
      <c r="BK99" s="341">
        <v>0</v>
      </c>
      <c r="BL99" s="43"/>
    </row>
    <row r="100" spans="3:64" x14ac:dyDescent="0.2">
      <c r="C100" s="53" t="s">
        <v>27</v>
      </c>
      <c r="D100" s="47" t="s">
        <v>337</v>
      </c>
      <c r="E100" s="365" t="s">
        <v>160</v>
      </c>
      <c r="F100" s="46" t="s">
        <v>155</v>
      </c>
      <c r="G100" s="231" t="s">
        <v>16</v>
      </c>
      <c r="H100" s="341">
        <v>79338.338700173874</v>
      </c>
      <c r="I100" s="341">
        <v>76983.251592308283</v>
      </c>
      <c r="J100" s="341">
        <v>74536.281449181886</v>
      </c>
      <c r="K100" s="341">
        <v>71831.41463482978</v>
      </c>
      <c r="L100" s="341">
        <v>68909.312687484897</v>
      </c>
      <c r="M100" s="341">
        <v>67344.151580116988</v>
      </c>
      <c r="N100" s="341">
        <v>66014.8499787693</v>
      </c>
      <c r="O100" s="341">
        <v>64341.03879271097</v>
      </c>
      <c r="P100" s="341">
        <v>65936.195038568578</v>
      </c>
      <c r="Q100" s="341">
        <v>68841.608924826622</v>
      </c>
      <c r="R100" s="341">
        <v>71649.474937764215</v>
      </c>
      <c r="S100" s="341">
        <v>72672.410260504403</v>
      </c>
      <c r="T100" s="341">
        <v>70814.44362784957</v>
      </c>
      <c r="U100" s="341">
        <v>70259.584373376842</v>
      </c>
      <c r="V100" s="341">
        <v>69918.571845125276</v>
      </c>
      <c r="W100" s="341">
        <v>72203.569710669588</v>
      </c>
      <c r="X100" s="341">
        <v>73798.519664497391</v>
      </c>
      <c r="Y100" s="341">
        <v>76812.93815186205</v>
      </c>
      <c r="Z100" s="341">
        <v>78703.206168049452</v>
      </c>
      <c r="AA100" s="341">
        <v>86214.465975806641</v>
      </c>
      <c r="AB100" s="341">
        <v>102978.90331849479</v>
      </c>
      <c r="AC100" s="341">
        <v>118410.18089465148</v>
      </c>
      <c r="AD100" s="341">
        <v>135421.49129981713</v>
      </c>
      <c r="AE100" s="341">
        <v>156130.2021568224</v>
      </c>
      <c r="AF100" s="341">
        <v>181036.91099250151</v>
      </c>
      <c r="AG100" s="341">
        <v>213596.79856511141</v>
      </c>
      <c r="AH100" s="341">
        <v>248482.75380664432</v>
      </c>
      <c r="AI100" s="341">
        <v>278179.04860991571</v>
      </c>
      <c r="AJ100" s="341">
        <v>318861.05276302865</v>
      </c>
      <c r="AK100" s="341">
        <v>348783.75339198159</v>
      </c>
      <c r="AL100" s="341">
        <v>402745.9482543873</v>
      </c>
      <c r="AM100" s="341">
        <v>438480.80445385352</v>
      </c>
      <c r="AN100" s="341">
        <v>473489.27029486606</v>
      </c>
      <c r="AO100" s="341">
        <v>494415.9624956965</v>
      </c>
      <c r="AP100" s="341">
        <v>524159.76752253191</v>
      </c>
      <c r="AQ100" s="341">
        <v>559546.85552793276</v>
      </c>
      <c r="AR100" s="341">
        <v>583196.94894103787</v>
      </c>
      <c r="AS100" s="341">
        <v>606017.81043721456</v>
      </c>
      <c r="AT100" s="341">
        <v>746141.60394972551</v>
      </c>
      <c r="AU100" s="341">
        <v>861502.14404587587</v>
      </c>
      <c r="AV100" s="341">
        <v>899853.71336603281</v>
      </c>
      <c r="AW100" s="341">
        <v>925390.54106778104</v>
      </c>
      <c r="AX100" s="341">
        <v>939510.10754636058</v>
      </c>
      <c r="AY100" s="341">
        <v>964087.75062716741</v>
      </c>
      <c r="AZ100" s="341">
        <v>986106.23743480071</v>
      </c>
      <c r="BA100" s="341">
        <v>1019740.5166789389</v>
      </c>
      <c r="BB100" s="341">
        <v>1044477.7955641252</v>
      </c>
      <c r="BC100" s="341">
        <v>1039732.8043892611</v>
      </c>
      <c r="BD100" s="341">
        <v>1017363.4198612004</v>
      </c>
      <c r="BE100" s="341">
        <v>990901.44101824111</v>
      </c>
      <c r="BF100" s="341">
        <v>975499.59452104405</v>
      </c>
      <c r="BG100" s="341">
        <v>952975.27101592789</v>
      </c>
      <c r="BH100" s="341">
        <v>923850.23651169625</v>
      </c>
      <c r="BI100" s="341">
        <v>895148.41641262732</v>
      </c>
      <c r="BJ100" s="341">
        <v>865217.65220944886</v>
      </c>
      <c r="BK100" s="341">
        <v>839038.88368404948</v>
      </c>
      <c r="BL100" s="43"/>
    </row>
    <row r="101" spans="3:64" x14ac:dyDescent="0.2">
      <c r="C101" s="53" t="s">
        <v>28</v>
      </c>
      <c r="D101" s="47" t="s">
        <v>337</v>
      </c>
      <c r="E101" s="365" t="s">
        <v>160</v>
      </c>
      <c r="F101" s="46" t="s">
        <v>155</v>
      </c>
      <c r="G101" s="231" t="s">
        <v>16</v>
      </c>
      <c r="H101" s="341">
        <v>0</v>
      </c>
      <c r="I101" s="341">
        <v>0</v>
      </c>
      <c r="J101" s="341">
        <v>0</v>
      </c>
      <c r="K101" s="341">
        <v>0</v>
      </c>
      <c r="L101" s="341">
        <v>0</v>
      </c>
      <c r="M101" s="341">
        <v>0</v>
      </c>
      <c r="N101" s="341">
        <v>0</v>
      </c>
      <c r="O101" s="341">
        <v>0</v>
      </c>
      <c r="P101" s="341">
        <v>0</v>
      </c>
      <c r="Q101" s="341">
        <v>0</v>
      </c>
      <c r="R101" s="341">
        <v>0</v>
      </c>
      <c r="S101" s="341">
        <v>0</v>
      </c>
      <c r="T101" s="341">
        <v>0</v>
      </c>
      <c r="U101" s="341">
        <v>0</v>
      </c>
      <c r="V101" s="341">
        <v>0</v>
      </c>
      <c r="W101" s="341">
        <v>0</v>
      </c>
      <c r="X101" s="341">
        <v>0</v>
      </c>
      <c r="Y101" s="341">
        <v>0</v>
      </c>
      <c r="Z101" s="341">
        <v>0</v>
      </c>
      <c r="AA101" s="341">
        <v>0</v>
      </c>
      <c r="AB101" s="341">
        <v>0</v>
      </c>
      <c r="AC101" s="341">
        <v>0</v>
      </c>
      <c r="AD101" s="341">
        <v>0</v>
      </c>
      <c r="AE101" s="341">
        <v>0</v>
      </c>
      <c r="AF101" s="341">
        <v>0</v>
      </c>
      <c r="AG101" s="341">
        <v>0</v>
      </c>
      <c r="AH101" s="341">
        <v>0</v>
      </c>
      <c r="AI101" s="341">
        <v>0</v>
      </c>
      <c r="AJ101" s="341">
        <v>0</v>
      </c>
      <c r="AK101" s="341">
        <v>0</v>
      </c>
      <c r="AL101" s="341">
        <v>0</v>
      </c>
      <c r="AM101" s="341">
        <v>0</v>
      </c>
      <c r="AN101" s="341">
        <v>0</v>
      </c>
      <c r="AO101" s="341">
        <v>0</v>
      </c>
      <c r="AP101" s="341">
        <v>0</v>
      </c>
      <c r="AQ101" s="341">
        <v>0</v>
      </c>
      <c r="AR101" s="341">
        <v>0</v>
      </c>
      <c r="AS101" s="341">
        <v>0</v>
      </c>
      <c r="AT101" s="341">
        <v>0</v>
      </c>
      <c r="AU101" s="341">
        <v>0</v>
      </c>
      <c r="AV101" s="341">
        <v>0</v>
      </c>
      <c r="AW101" s="341">
        <v>0</v>
      </c>
      <c r="AX101" s="341">
        <v>0</v>
      </c>
      <c r="AY101" s="341">
        <v>0</v>
      </c>
      <c r="AZ101" s="341">
        <v>0</v>
      </c>
      <c r="BA101" s="341">
        <v>0</v>
      </c>
      <c r="BB101" s="341">
        <v>0</v>
      </c>
      <c r="BC101" s="341">
        <v>0</v>
      </c>
      <c r="BD101" s="341">
        <v>0</v>
      </c>
      <c r="BE101" s="341">
        <v>0</v>
      </c>
      <c r="BF101" s="341">
        <v>0</v>
      </c>
      <c r="BG101" s="341">
        <v>0</v>
      </c>
      <c r="BH101" s="341">
        <v>0</v>
      </c>
      <c r="BI101" s="341">
        <v>0</v>
      </c>
      <c r="BJ101" s="341">
        <v>0</v>
      </c>
      <c r="BK101" s="341">
        <v>0</v>
      </c>
      <c r="BL101" s="43"/>
    </row>
    <row r="102" spans="3:64" x14ac:dyDescent="0.2">
      <c r="C102" s="53" t="s">
        <v>29</v>
      </c>
      <c r="D102" s="47" t="s">
        <v>337</v>
      </c>
      <c r="E102" s="365" t="s">
        <v>160</v>
      </c>
      <c r="F102" s="46" t="s">
        <v>155</v>
      </c>
      <c r="G102" s="231" t="s">
        <v>16</v>
      </c>
      <c r="H102" s="341">
        <v>36035.352310384304</v>
      </c>
      <c r="I102" s="341">
        <v>34806.381378739978</v>
      </c>
      <c r="J102" s="341">
        <v>33631.948470308089</v>
      </c>
      <c r="K102" s="341">
        <v>32327.004746872779</v>
      </c>
      <c r="L102" s="341">
        <v>31011.942193769992</v>
      </c>
      <c r="M102" s="341">
        <v>29981.112296466334</v>
      </c>
      <c r="N102" s="341">
        <v>28929.439551707394</v>
      </c>
      <c r="O102" s="341">
        <v>28264.13562133614</v>
      </c>
      <c r="P102" s="341">
        <v>27213.082217968429</v>
      </c>
      <c r="Q102" s="341">
        <v>26239.75387302856</v>
      </c>
      <c r="R102" s="341">
        <v>25474.371163756776</v>
      </c>
      <c r="S102" s="341">
        <v>25834.375996695268</v>
      </c>
      <c r="T102" s="341">
        <v>25121.38650936327</v>
      </c>
      <c r="U102" s="341">
        <v>25257.714236145959</v>
      </c>
      <c r="V102" s="341">
        <v>24293.687917592455</v>
      </c>
      <c r="W102" s="341">
        <v>23305.420693104792</v>
      </c>
      <c r="X102" s="341">
        <v>22418.602005928075</v>
      </c>
      <c r="Y102" s="341">
        <v>21609.152227917297</v>
      </c>
      <c r="Z102" s="341">
        <v>21435.909311444921</v>
      </c>
      <c r="AA102" s="341">
        <v>22394.756153151884</v>
      </c>
      <c r="AB102" s="341">
        <v>24684.664981539841</v>
      </c>
      <c r="AC102" s="341">
        <v>35835.518809955647</v>
      </c>
      <c r="AD102" s="341">
        <v>46417.193757434703</v>
      </c>
      <c r="AE102" s="341">
        <v>52194.120656427709</v>
      </c>
      <c r="AF102" s="341">
        <v>55232.521530754253</v>
      </c>
      <c r="AG102" s="341">
        <v>59455.880524066182</v>
      </c>
      <c r="AH102" s="341">
        <v>69497.349324192794</v>
      </c>
      <c r="AI102" s="341">
        <v>72213.105475051576</v>
      </c>
      <c r="AJ102" s="341">
        <v>73054.366832188782</v>
      </c>
      <c r="AK102" s="341">
        <v>72504.10026820394</v>
      </c>
      <c r="AL102" s="341">
        <v>87128.487440832425</v>
      </c>
      <c r="AM102" s="341">
        <v>85485.160688495787</v>
      </c>
      <c r="AN102" s="341">
        <v>83470.132601757854</v>
      </c>
      <c r="AO102" s="341">
        <v>81848.919256644629</v>
      </c>
      <c r="AP102" s="341">
        <v>81498.623480800292</v>
      </c>
      <c r="AQ102" s="341">
        <v>81113.942807617859</v>
      </c>
      <c r="AR102" s="341">
        <v>81485.64981696324</v>
      </c>
      <c r="AS102" s="341">
        <v>80671.45200227639</v>
      </c>
      <c r="AT102" s="341">
        <v>81118.990214851743</v>
      </c>
      <c r="AU102" s="341">
        <v>82669.439708770471</v>
      </c>
      <c r="AV102" s="341">
        <v>85656.842085381766</v>
      </c>
      <c r="AW102" s="341">
        <v>90910.852471321457</v>
      </c>
      <c r="AX102" s="341">
        <v>98305.988585864412</v>
      </c>
      <c r="AY102" s="341">
        <v>104217.74667258735</v>
      </c>
      <c r="AZ102" s="341">
        <v>121457.94169426034</v>
      </c>
      <c r="BA102" s="341">
        <v>127228.22047506802</v>
      </c>
      <c r="BB102" s="341">
        <v>129837.34300607152</v>
      </c>
      <c r="BC102" s="341">
        <v>132150.26057092872</v>
      </c>
      <c r="BD102" s="341">
        <v>129851.17788329751</v>
      </c>
      <c r="BE102" s="341">
        <v>125588.5336089479</v>
      </c>
      <c r="BF102" s="341">
        <v>122079.8199090517</v>
      </c>
      <c r="BG102" s="341">
        <v>118644.61283515148</v>
      </c>
      <c r="BH102" s="341">
        <v>115954.33512968832</v>
      </c>
      <c r="BI102" s="341">
        <v>125733.12639440515</v>
      </c>
      <c r="BJ102" s="341">
        <v>123709.48578585031</v>
      </c>
      <c r="BK102" s="341">
        <v>123198.6950527131</v>
      </c>
      <c r="BL102" s="43"/>
    </row>
    <row r="103" spans="3:64" x14ac:dyDescent="0.2">
      <c r="C103" s="53" t="s">
        <v>30</v>
      </c>
      <c r="D103" s="47" t="s">
        <v>337</v>
      </c>
      <c r="E103" s="365" t="s">
        <v>160</v>
      </c>
      <c r="F103" s="46" t="s">
        <v>155</v>
      </c>
      <c r="G103" s="231" t="s">
        <v>16</v>
      </c>
      <c r="H103" s="341">
        <v>0</v>
      </c>
      <c r="I103" s="341">
        <v>0</v>
      </c>
      <c r="J103" s="341">
        <v>0</v>
      </c>
      <c r="K103" s="341">
        <v>0</v>
      </c>
      <c r="L103" s="341">
        <v>0</v>
      </c>
      <c r="M103" s="341">
        <v>0</v>
      </c>
      <c r="N103" s="341">
        <v>0</v>
      </c>
      <c r="O103" s="341">
        <v>0</v>
      </c>
      <c r="P103" s="341">
        <v>0</v>
      </c>
      <c r="Q103" s="341">
        <v>0</v>
      </c>
      <c r="R103" s="341">
        <v>0</v>
      </c>
      <c r="S103" s="341">
        <v>0</v>
      </c>
      <c r="T103" s="341">
        <v>0</v>
      </c>
      <c r="U103" s="341">
        <v>0</v>
      </c>
      <c r="V103" s="341">
        <v>0</v>
      </c>
      <c r="W103" s="341">
        <v>0</v>
      </c>
      <c r="X103" s="341">
        <v>0</v>
      </c>
      <c r="Y103" s="341">
        <v>0</v>
      </c>
      <c r="Z103" s="341">
        <v>0</v>
      </c>
      <c r="AA103" s="341">
        <v>0</v>
      </c>
      <c r="AB103" s="341">
        <v>0</v>
      </c>
      <c r="AC103" s="341">
        <v>0</v>
      </c>
      <c r="AD103" s="341">
        <v>0</v>
      </c>
      <c r="AE103" s="341">
        <v>0</v>
      </c>
      <c r="AF103" s="341">
        <v>0</v>
      </c>
      <c r="AG103" s="341">
        <v>0</v>
      </c>
      <c r="AH103" s="341">
        <v>0</v>
      </c>
      <c r="AI103" s="341">
        <v>0</v>
      </c>
      <c r="AJ103" s="341">
        <v>0</v>
      </c>
      <c r="AK103" s="341">
        <v>0</v>
      </c>
      <c r="AL103" s="341">
        <v>0</v>
      </c>
      <c r="AM103" s="341">
        <v>0</v>
      </c>
      <c r="AN103" s="341">
        <v>0</v>
      </c>
      <c r="AO103" s="341">
        <v>0</v>
      </c>
      <c r="AP103" s="341">
        <v>0</v>
      </c>
      <c r="AQ103" s="341">
        <v>0</v>
      </c>
      <c r="AR103" s="341">
        <v>0</v>
      </c>
      <c r="AS103" s="341">
        <v>0</v>
      </c>
      <c r="AT103" s="341">
        <v>0</v>
      </c>
      <c r="AU103" s="341">
        <v>0</v>
      </c>
      <c r="AV103" s="341">
        <v>0</v>
      </c>
      <c r="AW103" s="341">
        <v>0</v>
      </c>
      <c r="AX103" s="341">
        <v>0</v>
      </c>
      <c r="AY103" s="341">
        <v>0</v>
      </c>
      <c r="AZ103" s="341">
        <v>0</v>
      </c>
      <c r="BA103" s="341">
        <v>0</v>
      </c>
      <c r="BB103" s="341">
        <v>0</v>
      </c>
      <c r="BC103" s="341">
        <v>0</v>
      </c>
      <c r="BD103" s="341">
        <v>0</v>
      </c>
      <c r="BE103" s="341">
        <v>0</v>
      </c>
      <c r="BF103" s="341">
        <v>0</v>
      </c>
      <c r="BG103" s="341">
        <v>0</v>
      </c>
      <c r="BH103" s="341">
        <v>0</v>
      </c>
      <c r="BI103" s="341">
        <v>0</v>
      </c>
      <c r="BJ103" s="341">
        <v>0</v>
      </c>
      <c r="BK103" s="341">
        <v>0</v>
      </c>
      <c r="BL103" s="43"/>
    </row>
    <row r="104" spans="3:64" x14ac:dyDescent="0.2">
      <c r="C104" s="53" t="s">
        <v>31</v>
      </c>
      <c r="D104" s="47" t="s">
        <v>337</v>
      </c>
      <c r="E104" s="365" t="s">
        <v>160</v>
      </c>
      <c r="F104" s="46" t="s">
        <v>155</v>
      </c>
      <c r="G104" s="231" t="s">
        <v>16</v>
      </c>
      <c r="H104" s="341">
        <v>140810.41028847653</v>
      </c>
      <c r="I104" s="341">
        <v>136535.72410927992</v>
      </c>
      <c r="J104" s="341">
        <v>132327.5917050202</v>
      </c>
      <c r="K104" s="341">
        <v>127635.45607884288</v>
      </c>
      <c r="L104" s="341">
        <v>122443.24572555555</v>
      </c>
      <c r="M104" s="341">
        <v>120714.88595822918</v>
      </c>
      <c r="N104" s="341">
        <v>119863.04558995567</v>
      </c>
      <c r="O104" s="341">
        <v>118652.33297274758</v>
      </c>
      <c r="P104" s="341">
        <v>115281.84766378842</v>
      </c>
      <c r="Q104" s="341">
        <v>111698.07077490485</v>
      </c>
      <c r="R104" s="341">
        <v>112166.59849039359</v>
      </c>
      <c r="S104" s="341">
        <v>112015.21302487746</v>
      </c>
      <c r="T104" s="341">
        <v>116606.20546565065</v>
      </c>
      <c r="U104" s="341">
        <v>112890.15881997795</v>
      </c>
      <c r="V104" s="341">
        <v>108297.78715918124</v>
      </c>
      <c r="W104" s="341">
        <v>106372.51261533806</v>
      </c>
      <c r="X104" s="341">
        <v>102996.20084701238</v>
      </c>
      <c r="Y104" s="341">
        <v>99205.385910877638</v>
      </c>
      <c r="Z104" s="341">
        <v>99764.387194576237</v>
      </c>
      <c r="AA104" s="341">
        <v>103818.01201450308</v>
      </c>
      <c r="AB104" s="341">
        <v>107518.06957653115</v>
      </c>
      <c r="AC104" s="341">
        <v>114561.80789876131</v>
      </c>
      <c r="AD104" s="341">
        <v>121023.25689879009</v>
      </c>
      <c r="AE104" s="341">
        <v>123518.9117502086</v>
      </c>
      <c r="AF104" s="341">
        <v>128311.95531907439</v>
      </c>
      <c r="AG104" s="341">
        <v>141503.27793614147</v>
      </c>
      <c r="AH104" s="341">
        <v>156493.92681399552</v>
      </c>
      <c r="AI104" s="341">
        <v>180182.99034286721</v>
      </c>
      <c r="AJ104" s="341">
        <v>204766.1458978017</v>
      </c>
      <c r="AK104" s="341">
        <v>239433.47321348262</v>
      </c>
      <c r="AL104" s="341">
        <v>265990.29598033783</v>
      </c>
      <c r="AM104" s="341">
        <v>295213.60214897816</v>
      </c>
      <c r="AN104" s="341">
        <v>303594.39876511623</v>
      </c>
      <c r="AO104" s="341">
        <v>308738.95422922255</v>
      </c>
      <c r="AP104" s="341">
        <v>319924.21197373106</v>
      </c>
      <c r="AQ104" s="341">
        <v>333017.26485733676</v>
      </c>
      <c r="AR104" s="341">
        <v>339502.17971477757</v>
      </c>
      <c r="AS104" s="341">
        <v>350915.64520862815</v>
      </c>
      <c r="AT104" s="341">
        <v>363727.10563282453</v>
      </c>
      <c r="AU104" s="341">
        <v>376430.22584625485</v>
      </c>
      <c r="AV104" s="341">
        <v>379597.11159978039</v>
      </c>
      <c r="AW104" s="341">
        <v>387256.15633503196</v>
      </c>
      <c r="AX104" s="341">
        <v>389401.99153547618</v>
      </c>
      <c r="AY104" s="341">
        <v>404718.35200404888</v>
      </c>
      <c r="AZ104" s="341">
        <v>413568.88385564979</v>
      </c>
      <c r="BA104" s="341">
        <v>417937.29164970596</v>
      </c>
      <c r="BB104" s="341">
        <v>429136.51858589222</v>
      </c>
      <c r="BC104" s="341">
        <v>424141.41850704717</v>
      </c>
      <c r="BD104" s="341">
        <v>409711.4758483381</v>
      </c>
      <c r="BE104" s="341">
        <v>396966.26647011063</v>
      </c>
      <c r="BF104" s="341">
        <v>408918.19723558932</v>
      </c>
      <c r="BG104" s="341">
        <v>402171.40497204551</v>
      </c>
      <c r="BH104" s="341">
        <v>393767.45671848452</v>
      </c>
      <c r="BI104" s="341">
        <v>384777.41998412582</v>
      </c>
      <c r="BJ104" s="341">
        <v>374222.00403785775</v>
      </c>
      <c r="BK104" s="341">
        <v>366398.51973669435</v>
      </c>
      <c r="BL104" s="43"/>
    </row>
    <row r="105" spans="3:64" x14ac:dyDescent="0.2">
      <c r="C105" s="53" t="s">
        <v>32</v>
      </c>
      <c r="D105" s="47" t="s">
        <v>337</v>
      </c>
      <c r="E105" s="365" t="s">
        <v>160</v>
      </c>
      <c r="F105" s="46" t="s">
        <v>155</v>
      </c>
      <c r="G105" s="231" t="s">
        <v>16</v>
      </c>
      <c r="H105" s="341">
        <v>0</v>
      </c>
      <c r="I105" s="341">
        <v>0</v>
      </c>
      <c r="J105" s="341">
        <v>0</v>
      </c>
      <c r="K105" s="341">
        <v>0</v>
      </c>
      <c r="L105" s="341">
        <v>0</v>
      </c>
      <c r="M105" s="341">
        <v>0</v>
      </c>
      <c r="N105" s="341">
        <v>0</v>
      </c>
      <c r="O105" s="341">
        <v>0</v>
      </c>
      <c r="P105" s="341">
        <v>0</v>
      </c>
      <c r="Q105" s="341">
        <v>0</v>
      </c>
      <c r="R105" s="341">
        <v>0</v>
      </c>
      <c r="S105" s="341">
        <v>0</v>
      </c>
      <c r="T105" s="341">
        <v>0</v>
      </c>
      <c r="U105" s="341">
        <v>0</v>
      </c>
      <c r="V105" s="341">
        <v>0</v>
      </c>
      <c r="W105" s="341">
        <v>0</v>
      </c>
      <c r="X105" s="341">
        <v>0</v>
      </c>
      <c r="Y105" s="341">
        <v>0</v>
      </c>
      <c r="Z105" s="341">
        <v>0</v>
      </c>
      <c r="AA105" s="341">
        <v>0</v>
      </c>
      <c r="AB105" s="341">
        <v>0</v>
      </c>
      <c r="AC105" s="341">
        <v>0</v>
      </c>
      <c r="AD105" s="341">
        <v>0</v>
      </c>
      <c r="AE105" s="341">
        <v>0</v>
      </c>
      <c r="AF105" s="341">
        <v>0</v>
      </c>
      <c r="AG105" s="341">
        <v>0</v>
      </c>
      <c r="AH105" s="341">
        <v>0</v>
      </c>
      <c r="AI105" s="341">
        <v>0</v>
      </c>
      <c r="AJ105" s="341">
        <v>0</v>
      </c>
      <c r="AK105" s="341">
        <v>0</v>
      </c>
      <c r="AL105" s="341">
        <v>0</v>
      </c>
      <c r="AM105" s="341">
        <v>0</v>
      </c>
      <c r="AN105" s="341">
        <v>0</v>
      </c>
      <c r="AO105" s="341">
        <v>0</v>
      </c>
      <c r="AP105" s="341">
        <v>0</v>
      </c>
      <c r="AQ105" s="341">
        <v>0</v>
      </c>
      <c r="AR105" s="341">
        <v>0</v>
      </c>
      <c r="AS105" s="341">
        <v>0</v>
      </c>
      <c r="AT105" s="341">
        <v>0</v>
      </c>
      <c r="AU105" s="341">
        <v>0</v>
      </c>
      <c r="AV105" s="341">
        <v>0</v>
      </c>
      <c r="AW105" s="341">
        <v>0</v>
      </c>
      <c r="AX105" s="341">
        <v>0</v>
      </c>
      <c r="AY105" s="341">
        <v>0</v>
      </c>
      <c r="AZ105" s="341">
        <v>0</v>
      </c>
      <c r="BA105" s="341">
        <v>0</v>
      </c>
      <c r="BB105" s="341">
        <v>0</v>
      </c>
      <c r="BC105" s="341">
        <v>0</v>
      </c>
      <c r="BD105" s="341">
        <v>0</v>
      </c>
      <c r="BE105" s="341">
        <v>0</v>
      </c>
      <c r="BF105" s="341">
        <v>0</v>
      </c>
      <c r="BG105" s="341">
        <v>0</v>
      </c>
      <c r="BH105" s="341">
        <v>0</v>
      </c>
      <c r="BI105" s="341">
        <v>0</v>
      </c>
      <c r="BJ105" s="341">
        <v>0</v>
      </c>
      <c r="BK105" s="341">
        <v>0</v>
      </c>
      <c r="BL105" s="43"/>
    </row>
    <row r="106" spans="3:64" x14ac:dyDescent="0.2">
      <c r="C106" s="48" t="s">
        <v>141</v>
      </c>
      <c r="D106" s="49" t="s">
        <v>337</v>
      </c>
      <c r="E106" s="366" t="s">
        <v>160</v>
      </c>
      <c r="F106" s="48" t="s">
        <v>155</v>
      </c>
      <c r="G106" s="62" t="s">
        <v>16</v>
      </c>
      <c r="H106" s="342">
        <v>817608.83393308951</v>
      </c>
      <c r="I106" s="342">
        <v>798357.3333736175</v>
      </c>
      <c r="J106" s="342">
        <v>779780.38185145415</v>
      </c>
      <c r="K106" s="342">
        <v>753043.43933138985</v>
      </c>
      <c r="L106" s="342">
        <v>722409.63221938885</v>
      </c>
      <c r="M106" s="342">
        <v>725324.78282811644</v>
      </c>
      <c r="N106" s="342">
        <v>728024.89077786333</v>
      </c>
      <c r="O106" s="342">
        <v>728917.23937010753</v>
      </c>
      <c r="P106" s="342">
        <v>718427.0506408459</v>
      </c>
      <c r="Q106" s="342">
        <v>741018.56040915393</v>
      </c>
      <c r="R106" s="342">
        <v>758497.80574242445</v>
      </c>
      <c r="S106" s="342">
        <v>750383.71204370947</v>
      </c>
      <c r="T106" s="342">
        <v>750897.59187633544</v>
      </c>
      <c r="U106" s="342">
        <v>756950.53628894326</v>
      </c>
      <c r="V106" s="342">
        <v>750501.67059641588</v>
      </c>
      <c r="W106" s="342">
        <v>744883.72923617763</v>
      </c>
      <c r="X106" s="342">
        <v>735057.30601068574</v>
      </c>
      <c r="Y106" s="342">
        <v>723021.92440994445</v>
      </c>
      <c r="Z106" s="342">
        <v>725393.69101155887</v>
      </c>
      <c r="AA106" s="342">
        <v>745215.83204304124</v>
      </c>
      <c r="AB106" s="342">
        <v>784786.24959294032</v>
      </c>
      <c r="AC106" s="342">
        <v>855798.5284138287</v>
      </c>
      <c r="AD106" s="342">
        <v>963813.18661466485</v>
      </c>
      <c r="AE106" s="342">
        <v>1047732.9627157898</v>
      </c>
      <c r="AF106" s="342">
        <v>1148628.4721098528</v>
      </c>
      <c r="AG106" s="342">
        <v>1281764.4184190729</v>
      </c>
      <c r="AH106" s="342">
        <v>1560409.8293238143</v>
      </c>
      <c r="AI106" s="342">
        <v>1737871.231517429</v>
      </c>
      <c r="AJ106" s="342">
        <v>1958103.1040949502</v>
      </c>
      <c r="AK106" s="342">
        <v>2179568.7585661518</v>
      </c>
      <c r="AL106" s="342">
        <v>2395577.6993635488</v>
      </c>
      <c r="AM106" s="342">
        <v>2577121.3618070995</v>
      </c>
      <c r="AN106" s="342">
        <v>2706251.3730002311</v>
      </c>
      <c r="AO106" s="342">
        <v>2794788.9554945687</v>
      </c>
      <c r="AP106" s="342">
        <v>2914585.7046575267</v>
      </c>
      <c r="AQ106" s="342">
        <v>3046021.0752496407</v>
      </c>
      <c r="AR106" s="342">
        <v>3174038.7889377433</v>
      </c>
      <c r="AS106" s="342">
        <v>3360704.0580028612</v>
      </c>
      <c r="AT106" s="342">
        <v>3660373.1068462236</v>
      </c>
      <c r="AU106" s="342">
        <v>3894047.7836365523</v>
      </c>
      <c r="AV106" s="342">
        <v>4051793.5851156735</v>
      </c>
      <c r="AW106" s="342">
        <v>4245522.1807356095</v>
      </c>
      <c r="AX106" s="342">
        <v>4432118.355418561</v>
      </c>
      <c r="AY106" s="342">
        <v>4793013.3942561112</v>
      </c>
      <c r="AZ106" s="342">
        <v>5094640.0875119306</v>
      </c>
      <c r="BA106" s="342">
        <v>5433532.8290628865</v>
      </c>
      <c r="BB106" s="342">
        <v>5649401.3248893311</v>
      </c>
      <c r="BC106" s="342">
        <v>5688072.777643173</v>
      </c>
      <c r="BD106" s="342">
        <v>5581315.3809793368</v>
      </c>
      <c r="BE106" s="342">
        <v>5443043.7030976471</v>
      </c>
      <c r="BF106" s="342">
        <v>5351493.9035305735</v>
      </c>
      <c r="BG106" s="342">
        <v>5249732.1315349499</v>
      </c>
      <c r="BH106" s="342">
        <v>5114852.830708826</v>
      </c>
      <c r="BI106" s="342">
        <v>5022068.3629236473</v>
      </c>
      <c r="BJ106" s="342">
        <v>4949337.1457110411</v>
      </c>
      <c r="BK106" s="342">
        <v>4838905.0974942958</v>
      </c>
      <c r="BL106" s="43"/>
    </row>
    <row r="107" spans="3:64" x14ac:dyDescent="0.2">
      <c r="C107" s="46" t="s">
        <v>142</v>
      </c>
      <c r="D107" s="47" t="s">
        <v>337</v>
      </c>
      <c r="E107" s="365" t="s">
        <v>160</v>
      </c>
      <c r="F107" s="46" t="s">
        <v>155</v>
      </c>
      <c r="G107" s="231" t="s">
        <v>16</v>
      </c>
      <c r="H107" s="341">
        <v>798228.47638800868</v>
      </c>
      <c r="I107" s="341">
        <v>775076.46518348751</v>
      </c>
      <c r="J107" s="341">
        <v>752051.38498776383</v>
      </c>
      <c r="K107" s="341">
        <v>724974.11638571694</v>
      </c>
      <c r="L107" s="341">
        <v>695482.16933114594</v>
      </c>
      <c r="M107" s="341">
        <v>689125.06389007065</v>
      </c>
      <c r="N107" s="341">
        <v>685504.133826292</v>
      </c>
      <c r="O107" s="341">
        <v>681499.85293099913</v>
      </c>
      <c r="P107" s="341">
        <v>672938.60348208179</v>
      </c>
      <c r="Q107" s="341">
        <v>679704.67015431961</v>
      </c>
      <c r="R107" s="341">
        <v>683459.37038757326</v>
      </c>
      <c r="S107" s="341">
        <v>678397.84023909562</v>
      </c>
      <c r="T107" s="341">
        <v>674979.61196111154</v>
      </c>
      <c r="U107" s="341">
        <v>677916.57590395072</v>
      </c>
      <c r="V107" s="341">
        <v>674682.81171988428</v>
      </c>
      <c r="W107" s="341">
        <v>672149.18153874273</v>
      </c>
      <c r="X107" s="341">
        <v>665281.59971358289</v>
      </c>
      <c r="Y107" s="341">
        <v>656043.09387592308</v>
      </c>
      <c r="Z107" s="341">
        <v>661139.55930366158</v>
      </c>
      <c r="AA107" s="341">
        <v>683527.02774118073</v>
      </c>
      <c r="AB107" s="341">
        <v>717218.1559461545</v>
      </c>
      <c r="AC107" s="341">
        <v>790979.10481659451</v>
      </c>
      <c r="AD107" s="341">
        <v>901612.22505912103</v>
      </c>
      <c r="AE107" s="341">
        <v>988045.79180212074</v>
      </c>
      <c r="AF107" s="341">
        <v>1091019.0334834624</v>
      </c>
      <c r="AG107" s="341">
        <v>1214422.8449882825</v>
      </c>
      <c r="AH107" s="341">
        <v>1479506.0568080121</v>
      </c>
      <c r="AI107" s="341">
        <v>1651381.8750414406</v>
      </c>
      <c r="AJ107" s="341">
        <v>1845420.9893057358</v>
      </c>
      <c r="AK107" s="341">
        <v>2035364.5309626476</v>
      </c>
      <c r="AL107" s="341">
        <v>2248338.7508376134</v>
      </c>
      <c r="AM107" s="341">
        <v>2410081.9128538501</v>
      </c>
      <c r="AN107" s="341">
        <v>2530514.7049255883</v>
      </c>
      <c r="AO107" s="341">
        <v>2619402.3375431667</v>
      </c>
      <c r="AP107" s="341">
        <v>2735893.9566424126</v>
      </c>
      <c r="AQ107" s="341">
        <v>2860355.8605248611</v>
      </c>
      <c r="AR107" s="341">
        <v>2979348.9544483395</v>
      </c>
      <c r="AS107" s="341">
        <v>3158937.8302860316</v>
      </c>
      <c r="AT107" s="341">
        <v>3442588.0930828494</v>
      </c>
      <c r="AU107" s="341">
        <v>3658567.6323514367</v>
      </c>
      <c r="AV107" s="341">
        <v>3787370.8430568613</v>
      </c>
      <c r="AW107" s="341">
        <v>3932165.0593128381</v>
      </c>
      <c r="AX107" s="341">
        <v>4048618.2309263851</v>
      </c>
      <c r="AY107" s="341">
        <v>4235972.072713498</v>
      </c>
      <c r="AZ107" s="341">
        <v>4442408.2527365331</v>
      </c>
      <c r="BA107" s="341">
        <v>4721849.86117505</v>
      </c>
      <c r="BB107" s="341">
        <v>4903198.0800476754</v>
      </c>
      <c r="BC107" s="341">
        <v>4945969.7842083042</v>
      </c>
      <c r="BD107" s="341">
        <v>4855026.8509004265</v>
      </c>
      <c r="BE107" s="341">
        <v>4740301.8228733763</v>
      </c>
      <c r="BF107" s="341">
        <v>4668196.9676994905</v>
      </c>
      <c r="BG107" s="341">
        <v>4584973.7150534745</v>
      </c>
      <c r="BH107" s="341">
        <v>4468626.2410852406</v>
      </c>
      <c r="BI107" s="341">
        <v>4390266.2764040632</v>
      </c>
      <c r="BJ107" s="341">
        <v>4334883.3534772284</v>
      </c>
      <c r="BK107" s="341">
        <v>4238360.0536593003</v>
      </c>
      <c r="BL107" s="43"/>
    </row>
    <row r="108" spans="3:64" x14ac:dyDescent="0.2">
      <c r="C108" s="52" t="s">
        <v>143</v>
      </c>
      <c r="D108" s="51" t="s">
        <v>337</v>
      </c>
      <c r="E108" s="367" t="s">
        <v>160</v>
      </c>
      <c r="F108" s="52" t="s">
        <v>155</v>
      </c>
      <c r="G108" s="50" t="s">
        <v>16</v>
      </c>
      <c r="H108" s="343">
        <v>19380.357545080737</v>
      </c>
      <c r="I108" s="343">
        <v>23280.868190129873</v>
      </c>
      <c r="J108" s="343">
        <v>27728.996863690143</v>
      </c>
      <c r="K108" s="343">
        <v>28069.322945672793</v>
      </c>
      <c r="L108" s="343">
        <v>26927.462888242822</v>
      </c>
      <c r="M108" s="343">
        <v>36199.718938045706</v>
      </c>
      <c r="N108" s="343">
        <v>42520.756951571151</v>
      </c>
      <c r="O108" s="343">
        <v>47417.386439108304</v>
      </c>
      <c r="P108" s="343">
        <v>45488.447158763942</v>
      </c>
      <c r="Q108" s="343">
        <v>61313.890254833997</v>
      </c>
      <c r="R108" s="343">
        <v>75038.435354850808</v>
      </c>
      <c r="S108" s="343">
        <v>71985.871804613664</v>
      </c>
      <c r="T108" s="343">
        <v>75917.979915223652</v>
      </c>
      <c r="U108" s="343">
        <v>79033.960384992359</v>
      </c>
      <c r="V108" s="343">
        <v>75818.858876531405</v>
      </c>
      <c r="W108" s="343">
        <v>72734.547697434566</v>
      </c>
      <c r="X108" s="343">
        <v>69775.70629710253</v>
      </c>
      <c r="Y108" s="343">
        <v>66978.830534021006</v>
      </c>
      <c r="Z108" s="343">
        <v>64254.131707897039</v>
      </c>
      <c r="AA108" s="343">
        <v>61688.804301860117</v>
      </c>
      <c r="AB108" s="343">
        <v>67568.093646785521</v>
      </c>
      <c r="AC108" s="343">
        <v>64819.423597234047</v>
      </c>
      <c r="AD108" s="343">
        <v>62200.96155554345</v>
      </c>
      <c r="AE108" s="343">
        <v>59687.170913668684</v>
      </c>
      <c r="AF108" s="343">
        <v>57609.438626390038</v>
      </c>
      <c r="AG108" s="343">
        <v>67341.573430789911</v>
      </c>
      <c r="AH108" s="343">
        <v>80903.7725158018</v>
      </c>
      <c r="AI108" s="343">
        <v>86489.356475987966</v>
      </c>
      <c r="AJ108" s="343">
        <v>112682.11478921393</v>
      </c>
      <c r="AK108" s="343">
        <v>144204.22760350374</v>
      </c>
      <c r="AL108" s="343">
        <v>147238.94852593495</v>
      </c>
      <c r="AM108" s="343">
        <v>167039.44895324856</v>
      </c>
      <c r="AN108" s="343">
        <v>175736.66807464266</v>
      </c>
      <c r="AO108" s="343">
        <v>175386.61795140151</v>
      </c>
      <c r="AP108" s="343">
        <v>178691.74801511361</v>
      </c>
      <c r="AQ108" s="343">
        <v>185665.21472478006</v>
      </c>
      <c r="AR108" s="343">
        <v>194689.8344894039</v>
      </c>
      <c r="AS108" s="343">
        <v>201766.22771682934</v>
      </c>
      <c r="AT108" s="343">
        <v>217785.0137633738</v>
      </c>
      <c r="AU108" s="343">
        <v>235480.15128511481</v>
      </c>
      <c r="AV108" s="343">
        <v>264422.74205881212</v>
      </c>
      <c r="AW108" s="343">
        <v>313357.12142277131</v>
      </c>
      <c r="AX108" s="343">
        <v>383500.12449217588</v>
      </c>
      <c r="AY108" s="343">
        <v>557041.32154261274</v>
      </c>
      <c r="AZ108" s="343">
        <v>652231.83477539709</v>
      </c>
      <c r="BA108" s="343">
        <v>711682.96788783604</v>
      </c>
      <c r="BB108" s="343">
        <v>746203.24484165502</v>
      </c>
      <c r="BC108" s="343">
        <v>742103.96848951967</v>
      </c>
      <c r="BD108" s="343">
        <v>726289.46546833741</v>
      </c>
      <c r="BE108" s="343">
        <v>702742.77756205655</v>
      </c>
      <c r="BF108" s="343">
        <v>683297.79666516685</v>
      </c>
      <c r="BG108" s="343">
        <v>664759.24229682784</v>
      </c>
      <c r="BH108" s="343">
        <v>646227.38184477121</v>
      </c>
      <c r="BI108" s="343">
        <v>631802.84651321184</v>
      </c>
      <c r="BJ108" s="343">
        <v>614454.52131090057</v>
      </c>
      <c r="BK108" s="343">
        <v>600545.74325322732</v>
      </c>
      <c r="BL108" s="43"/>
    </row>
    <row r="109" spans="3:64" x14ac:dyDescent="0.2">
      <c r="C109" s="53" t="s">
        <v>11</v>
      </c>
      <c r="D109" s="47" t="s">
        <v>337</v>
      </c>
      <c r="E109" s="365" t="s">
        <v>339</v>
      </c>
      <c r="F109" s="46" t="s">
        <v>155</v>
      </c>
      <c r="G109" s="231" t="s">
        <v>16</v>
      </c>
      <c r="H109" s="341">
        <v>442113.93750694947</v>
      </c>
      <c r="I109" s="341">
        <v>453888.06367524812</v>
      </c>
      <c r="J109" s="341">
        <v>469509.53485488601</v>
      </c>
      <c r="K109" s="341">
        <v>520245.00013622816</v>
      </c>
      <c r="L109" s="341">
        <v>578578.52874190093</v>
      </c>
      <c r="M109" s="341">
        <v>608313.94898467802</v>
      </c>
      <c r="N109" s="341">
        <v>634186.73363557714</v>
      </c>
      <c r="O109" s="341">
        <v>667107.3809118683</v>
      </c>
      <c r="P109" s="341">
        <v>728386.45289880084</v>
      </c>
      <c r="Q109" s="341">
        <v>785216.73685734684</v>
      </c>
      <c r="R109" s="341">
        <v>854385.32099960034</v>
      </c>
      <c r="S109" s="341">
        <v>964716.46246596123</v>
      </c>
      <c r="T109" s="341">
        <v>1177157.2160906394</v>
      </c>
      <c r="U109" s="341">
        <v>1258246.0158693078</v>
      </c>
      <c r="V109" s="341">
        <v>1321434.8103215296</v>
      </c>
      <c r="W109" s="341">
        <v>1378324.9335768842</v>
      </c>
      <c r="X109" s="341">
        <v>1410831.3472142261</v>
      </c>
      <c r="Y109" s="341">
        <v>1514792.6557349106</v>
      </c>
      <c r="Z109" s="341">
        <v>1792139.6914406775</v>
      </c>
      <c r="AA109" s="341">
        <v>1871450.3862786649</v>
      </c>
      <c r="AB109" s="341">
        <v>1971834.8791143002</v>
      </c>
      <c r="AC109" s="341">
        <v>2091073.6760452241</v>
      </c>
      <c r="AD109" s="341">
        <v>2322676.1093954556</v>
      </c>
      <c r="AE109" s="341">
        <v>2626964.3137546042</v>
      </c>
      <c r="AF109" s="341">
        <v>2996063.8835167643</v>
      </c>
      <c r="AG109" s="341">
        <v>3491099.4390847669</v>
      </c>
      <c r="AH109" s="341">
        <v>3953712.5214094324</v>
      </c>
      <c r="AI109" s="341">
        <v>4210000.1371227875</v>
      </c>
      <c r="AJ109" s="341">
        <v>4399419.6089818748</v>
      </c>
      <c r="AK109" s="341">
        <v>4647420.2729119575</v>
      </c>
      <c r="AL109" s="341">
        <v>4908152.0121710952</v>
      </c>
      <c r="AM109" s="341">
        <v>5063319.1922097169</v>
      </c>
      <c r="AN109" s="341">
        <v>5179716.1589351082</v>
      </c>
      <c r="AO109" s="341">
        <v>5304359.0088877492</v>
      </c>
      <c r="AP109" s="341">
        <v>5519936.474742936</v>
      </c>
      <c r="AQ109" s="341">
        <v>5746130.6465844382</v>
      </c>
      <c r="AR109" s="341">
        <v>6039111.1809227699</v>
      </c>
      <c r="AS109" s="341">
        <v>6289373.6070961496</v>
      </c>
      <c r="AT109" s="341">
        <v>6613156.0810421677</v>
      </c>
      <c r="AU109" s="341">
        <v>6959262.744123213</v>
      </c>
      <c r="AV109" s="341">
        <v>7053086.7614359148</v>
      </c>
      <c r="AW109" s="341">
        <v>7351472.2161779189</v>
      </c>
      <c r="AX109" s="341">
        <v>7708815.3202876989</v>
      </c>
      <c r="AY109" s="341">
        <v>8204102.6198700247</v>
      </c>
      <c r="AZ109" s="341">
        <v>8663756.0038395952</v>
      </c>
      <c r="BA109" s="341">
        <v>9561641.1384873614</v>
      </c>
      <c r="BB109" s="341">
        <v>9631952.4852191098</v>
      </c>
      <c r="BC109" s="341">
        <v>9581543.5132242683</v>
      </c>
      <c r="BD109" s="341">
        <v>9447907.356523579</v>
      </c>
      <c r="BE109" s="341">
        <v>9305582.7147444189</v>
      </c>
      <c r="BF109" s="341">
        <v>9209826.9109106287</v>
      </c>
      <c r="BG109" s="341">
        <v>9118928.8147007059</v>
      </c>
      <c r="BH109" s="341">
        <v>8999745.9345173743</v>
      </c>
      <c r="BI109" s="341">
        <v>8897797.5844545793</v>
      </c>
      <c r="BJ109" s="341">
        <v>8795053.218261281</v>
      </c>
      <c r="BK109" s="341">
        <v>8705555.5440325812</v>
      </c>
      <c r="BL109" s="43"/>
    </row>
    <row r="110" spans="3:64" x14ac:dyDescent="0.2">
      <c r="C110" s="53" t="s">
        <v>17</v>
      </c>
      <c r="D110" s="47" t="s">
        <v>337</v>
      </c>
      <c r="E110" s="365" t="s">
        <v>339</v>
      </c>
      <c r="F110" s="46" t="s">
        <v>155</v>
      </c>
      <c r="G110" s="231" t="s">
        <v>16</v>
      </c>
      <c r="H110" s="341">
        <v>105380.69562182552</v>
      </c>
      <c r="I110" s="341">
        <v>108625.51610463992</v>
      </c>
      <c r="J110" s="341">
        <v>111031.76014467092</v>
      </c>
      <c r="K110" s="341">
        <v>116998.7731083566</v>
      </c>
      <c r="L110" s="341">
        <v>130309.19940661307</v>
      </c>
      <c r="M110" s="341">
        <v>136148.59511930175</v>
      </c>
      <c r="N110" s="341">
        <v>145107.17377072677</v>
      </c>
      <c r="O110" s="341">
        <v>154157.99615361841</v>
      </c>
      <c r="P110" s="341">
        <v>174112.72358826018</v>
      </c>
      <c r="Q110" s="341">
        <v>180986.36187627853</v>
      </c>
      <c r="R110" s="341">
        <v>198135.84493103565</v>
      </c>
      <c r="S110" s="341">
        <v>220721.86966912239</v>
      </c>
      <c r="T110" s="341">
        <v>243006.8683262679</v>
      </c>
      <c r="U110" s="341">
        <v>279883.52392281994</v>
      </c>
      <c r="V110" s="341">
        <v>306209.6213039381</v>
      </c>
      <c r="W110" s="341">
        <v>315949.53861214028</v>
      </c>
      <c r="X110" s="341">
        <v>339140.46916866337</v>
      </c>
      <c r="Y110" s="341">
        <v>364966.37235660083</v>
      </c>
      <c r="Z110" s="341">
        <v>421766.24188135064</v>
      </c>
      <c r="AA110" s="341">
        <v>488211.73919928877</v>
      </c>
      <c r="AB110" s="341">
        <v>527954.30119982571</v>
      </c>
      <c r="AC110" s="341">
        <v>623380.69737187179</v>
      </c>
      <c r="AD110" s="341">
        <v>690827.00369990012</v>
      </c>
      <c r="AE110" s="341">
        <v>794321.94582652126</v>
      </c>
      <c r="AF110" s="341">
        <v>887325.89769079909</v>
      </c>
      <c r="AG110" s="341">
        <v>1002184.3596865353</v>
      </c>
      <c r="AH110" s="341">
        <v>1075048.8372275732</v>
      </c>
      <c r="AI110" s="341">
        <v>1171373.0096886831</v>
      </c>
      <c r="AJ110" s="341">
        <v>1254795.8073121284</v>
      </c>
      <c r="AK110" s="341">
        <v>1315505.1942829818</v>
      </c>
      <c r="AL110" s="341">
        <v>1443520.2160012922</v>
      </c>
      <c r="AM110" s="341">
        <v>1515429.0542113099</v>
      </c>
      <c r="AN110" s="341">
        <v>1581710.9211985783</v>
      </c>
      <c r="AO110" s="341">
        <v>1639219.4958056631</v>
      </c>
      <c r="AP110" s="341">
        <v>1696656.5601255426</v>
      </c>
      <c r="AQ110" s="341">
        <v>1771968.2242740216</v>
      </c>
      <c r="AR110" s="341">
        <v>1885021.5111625129</v>
      </c>
      <c r="AS110" s="341">
        <v>1984747.7362638079</v>
      </c>
      <c r="AT110" s="341">
        <v>2026749.7477109963</v>
      </c>
      <c r="AU110" s="341">
        <v>2086788.4040465665</v>
      </c>
      <c r="AV110" s="341">
        <v>2093181.4668854955</v>
      </c>
      <c r="AW110" s="341">
        <v>2123895.2251931746</v>
      </c>
      <c r="AX110" s="341">
        <v>2182429.671565623</v>
      </c>
      <c r="AY110" s="341">
        <v>2246225.1905190288</v>
      </c>
      <c r="AZ110" s="341">
        <v>2313021.6869969009</v>
      </c>
      <c r="BA110" s="341">
        <v>2449498.6920987624</v>
      </c>
      <c r="BB110" s="341">
        <v>2431648.2390127708</v>
      </c>
      <c r="BC110" s="341">
        <v>2398559.1027873252</v>
      </c>
      <c r="BD110" s="341">
        <v>2355197.4614102743</v>
      </c>
      <c r="BE110" s="341">
        <v>2311974.5212086658</v>
      </c>
      <c r="BF110" s="341">
        <v>2283966.0675590327</v>
      </c>
      <c r="BG110" s="341">
        <v>2262751.0380614176</v>
      </c>
      <c r="BH110" s="341">
        <v>2228660.5694088177</v>
      </c>
      <c r="BI110" s="341">
        <v>2198206.2833503056</v>
      </c>
      <c r="BJ110" s="341">
        <v>2167831.2023704373</v>
      </c>
      <c r="BK110" s="341">
        <v>2140295.9551394628</v>
      </c>
      <c r="BL110" s="43"/>
    </row>
    <row r="111" spans="3:64" x14ac:dyDescent="0.2">
      <c r="C111" s="53" t="s">
        <v>18</v>
      </c>
      <c r="D111" s="47" t="s">
        <v>337</v>
      </c>
      <c r="E111" s="365" t="s">
        <v>339</v>
      </c>
      <c r="F111" s="46" t="s">
        <v>155</v>
      </c>
      <c r="G111" s="231" t="s">
        <v>16</v>
      </c>
      <c r="H111" s="341">
        <v>77521.431262032565</v>
      </c>
      <c r="I111" s="341">
        <v>79043.543796314974</v>
      </c>
      <c r="J111" s="341">
        <v>80842.569393321784</v>
      </c>
      <c r="K111" s="341">
        <v>86450.990794839003</v>
      </c>
      <c r="L111" s="341">
        <v>97555.931492703996</v>
      </c>
      <c r="M111" s="341">
        <v>103938.84733264</v>
      </c>
      <c r="N111" s="341">
        <v>109917.29759090762</v>
      </c>
      <c r="O111" s="341">
        <v>115582.82077402713</v>
      </c>
      <c r="P111" s="341">
        <v>123172.29446198995</v>
      </c>
      <c r="Q111" s="341">
        <v>126754.55702262072</v>
      </c>
      <c r="R111" s="341">
        <v>132104.60000483255</v>
      </c>
      <c r="S111" s="341">
        <v>141953.34064529138</v>
      </c>
      <c r="T111" s="341">
        <v>140751.80299845545</v>
      </c>
      <c r="U111" s="341">
        <v>150568.31906384559</v>
      </c>
      <c r="V111" s="341">
        <v>164030.29475559402</v>
      </c>
      <c r="W111" s="341">
        <v>169467.25585281066</v>
      </c>
      <c r="X111" s="341">
        <v>178363.68035108771</v>
      </c>
      <c r="Y111" s="341">
        <v>196989.36960806386</v>
      </c>
      <c r="Z111" s="341">
        <v>224275.23292277753</v>
      </c>
      <c r="AA111" s="341">
        <v>238019.49950135718</v>
      </c>
      <c r="AB111" s="341">
        <v>245012.35606937669</v>
      </c>
      <c r="AC111" s="341">
        <v>271115.56737765681</v>
      </c>
      <c r="AD111" s="341">
        <v>339368.39687316882</v>
      </c>
      <c r="AE111" s="341">
        <v>392383.87069253682</v>
      </c>
      <c r="AF111" s="341">
        <v>438074.81795537029</v>
      </c>
      <c r="AG111" s="341">
        <v>495816.50656035857</v>
      </c>
      <c r="AH111" s="341">
        <v>578568.34694574715</v>
      </c>
      <c r="AI111" s="341">
        <v>630479.73005886504</v>
      </c>
      <c r="AJ111" s="341">
        <v>665532.62760279351</v>
      </c>
      <c r="AK111" s="341">
        <v>721292.89960410621</v>
      </c>
      <c r="AL111" s="341">
        <v>834579.10234192968</v>
      </c>
      <c r="AM111" s="341">
        <v>902594.11436239141</v>
      </c>
      <c r="AN111" s="341">
        <v>947986.86608658126</v>
      </c>
      <c r="AO111" s="341">
        <v>1019287.2060572496</v>
      </c>
      <c r="AP111" s="341">
        <v>1123503.5760932248</v>
      </c>
      <c r="AQ111" s="341">
        <v>1200497.650643358</v>
      </c>
      <c r="AR111" s="341">
        <v>1250531.272825303</v>
      </c>
      <c r="AS111" s="341">
        <v>1335270.9310998223</v>
      </c>
      <c r="AT111" s="341">
        <v>1382649.1344085778</v>
      </c>
      <c r="AU111" s="341">
        <v>1413014.0337195476</v>
      </c>
      <c r="AV111" s="341">
        <v>1401007.6977484124</v>
      </c>
      <c r="AW111" s="341">
        <v>1393266.4447218936</v>
      </c>
      <c r="AX111" s="341">
        <v>1393073.1425566913</v>
      </c>
      <c r="AY111" s="341">
        <v>1397128.5503625658</v>
      </c>
      <c r="AZ111" s="341">
        <v>1412412.6071737555</v>
      </c>
      <c r="BA111" s="341">
        <v>1465515.7366458231</v>
      </c>
      <c r="BB111" s="341">
        <v>1451175.7253649589</v>
      </c>
      <c r="BC111" s="341">
        <v>1428761.8907774454</v>
      </c>
      <c r="BD111" s="341">
        <v>1400703.2152118143</v>
      </c>
      <c r="BE111" s="341">
        <v>1380578.5459764122</v>
      </c>
      <c r="BF111" s="341">
        <v>1355432.8825344329</v>
      </c>
      <c r="BG111" s="341">
        <v>1330019.0057331275</v>
      </c>
      <c r="BH111" s="341">
        <v>1303264.167588186</v>
      </c>
      <c r="BI111" s="341">
        <v>1277694.3503896408</v>
      </c>
      <c r="BJ111" s="341">
        <v>1252582.6145690887</v>
      </c>
      <c r="BK111" s="341">
        <v>1228475.10340882</v>
      </c>
      <c r="BL111" s="43"/>
    </row>
    <row r="112" spans="3:64" x14ac:dyDescent="0.2">
      <c r="C112" s="53" t="s">
        <v>19</v>
      </c>
      <c r="D112" s="47" t="s">
        <v>337</v>
      </c>
      <c r="E112" s="365" t="s">
        <v>339</v>
      </c>
      <c r="F112" s="46" t="s">
        <v>155</v>
      </c>
      <c r="G112" s="231" t="s">
        <v>16</v>
      </c>
      <c r="H112" s="341">
        <v>34824.080449741195</v>
      </c>
      <c r="I112" s="341">
        <v>37335.860715170347</v>
      </c>
      <c r="J112" s="341">
        <v>38853.608786290104</v>
      </c>
      <c r="K112" s="341">
        <v>43720.504007527823</v>
      </c>
      <c r="L112" s="341">
        <v>49133.09578164931</v>
      </c>
      <c r="M112" s="341">
        <v>52568.49539892179</v>
      </c>
      <c r="N112" s="341">
        <v>58094.916822511332</v>
      </c>
      <c r="O112" s="341">
        <v>65648.928543132308</v>
      </c>
      <c r="P112" s="341">
        <v>73385.721572627619</v>
      </c>
      <c r="Q112" s="341">
        <v>85039.44998124319</v>
      </c>
      <c r="R112" s="341">
        <v>102194.34242409556</v>
      </c>
      <c r="S112" s="341">
        <v>118700.9318108263</v>
      </c>
      <c r="T112" s="341">
        <v>135714.30632843968</v>
      </c>
      <c r="U112" s="341">
        <v>154106.38634460414</v>
      </c>
      <c r="V112" s="341">
        <v>164738.83376894935</v>
      </c>
      <c r="W112" s="341">
        <v>171184.15119880263</v>
      </c>
      <c r="X112" s="341">
        <v>171275.73755448119</v>
      </c>
      <c r="Y112" s="341">
        <v>176696.49223897635</v>
      </c>
      <c r="Z112" s="341">
        <v>195720.09715703223</v>
      </c>
      <c r="AA112" s="341">
        <v>217870.51085621971</v>
      </c>
      <c r="AB112" s="341">
        <v>236417.25797691644</v>
      </c>
      <c r="AC112" s="341">
        <v>281766.97446852317</v>
      </c>
      <c r="AD112" s="341">
        <v>303289.8131918204</v>
      </c>
      <c r="AE112" s="341">
        <v>358656.86260030069</v>
      </c>
      <c r="AF112" s="341">
        <v>405539.11960604327</v>
      </c>
      <c r="AG112" s="341">
        <v>461680.70834549016</v>
      </c>
      <c r="AH112" s="341">
        <v>524579.33403364592</v>
      </c>
      <c r="AI112" s="341">
        <v>557385.39163341292</v>
      </c>
      <c r="AJ112" s="341">
        <v>583481.75411642762</v>
      </c>
      <c r="AK112" s="341">
        <v>614321.06313441566</v>
      </c>
      <c r="AL112" s="341">
        <v>647448.23150858516</v>
      </c>
      <c r="AM112" s="341">
        <v>668660.82188390277</v>
      </c>
      <c r="AN112" s="341">
        <v>677939.66502375994</v>
      </c>
      <c r="AO112" s="341">
        <v>700562.57155148173</v>
      </c>
      <c r="AP112" s="341">
        <v>730518.90067279222</v>
      </c>
      <c r="AQ112" s="341">
        <v>762498.0097272991</v>
      </c>
      <c r="AR112" s="341">
        <v>799332.37449355738</v>
      </c>
      <c r="AS112" s="341">
        <v>843698.81005136366</v>
      </c>
      <c r="AT112" s="341">
        <v>900426.93330355466</v>
      </c>
      <c r="AU112" s="341">
        <v>964242.11672491475</v>
      </c>
      <c r="AV112" s="341">
        <v>970594.05859227933</v>
      </c>
      <c r="AW112" s="341">
        <v>994829.04698263074</v>
      </c>
      <c r="AX112" s="341">
        <v>1017495.2139306518</v>
      </c>
      <c r="AY112" s="341">
        <v>1056835.9348190676</v>
      </c>
      <c r="AZ112" s="341">
        <v>1093860.2576007398</v>
      </c>
      <c r="BA112" s="341">
        <v>1170855.7234843432</v>
      </c>
      <c r="BB112" s="341">
        <v>1168979.2865637999</v>
      </c>
      <c r="BC112" s="341">
        <v>1157576.5264844187</v>
      </c>
      <c r="BD112" s="341">
        <v>1138884.0512973326</v>
      </c>
      <c r="BE112" s="341">
        <v>1121951.5870749133</v>
      </c>
      <c r="BF112" s="341">
        <v>1111005.9331835173</v>
      </c>
      <c r="BG112" s="341">
        <v>1105871.7391302981</v>
      </c>
      <c r="BH112" s="341">
        <v>1098296.2990539342</v>
      </c>
      <c r="BI112" s="341">
        <v>1093786.0757073115</v>
      </c>
      <c r="BJ112" s="341">
        <v>1088757.9118724687</v>
      </c>
      <c r="BK112" s="341">
        <v>1086017.1652674226</v>
      </c>
      <c r="BL112" s="43"/>
    </row>
    <row r="113" spans="3:64" x14ac:dyDescent="0.2">
      <c r="C113" s="53" t="s">
        <v>20</v>
      </c>
      <c r="D113" s="47" t="s">
        <v>337</v>
      </c>
      <c r="E113" s="365" t="s">
        <v>339</v>
      </c>
      <c r="F113" s="46" t="s">
        <v>155</v>
      </c>
      <c r="G113" s="231" t="s">
        <v>16</v>
      </c>
      <c r="H113" s="341">
        <v>104775.05944009089</v>
      </c>
      <c r="I113" s="341">
        <v>109591.42674310382</v>
      </c>
      <c r="J113" s="341">
        <v>113360.19660003044</v>
      </c>
      <c r="K113" s="341">
        <v>121613.28189967615</v>
      </c>
      <c r="L113" s="341">
        <v>140128.77845030269</v>
      </c>
      <c r="M113" s="341">
        <v>154229.48226630758</v>
      </c>
      <c r="N113" s="341">
        <v>169121.9359219631</v>
      </c>
      <c r="O113" s="341">
        <v>191574.50867700536</v>
      </c>
      <c r="P113" s="341">
        <v>223527.42783266504</v>
      </c>
      <c r="Q113" s="341">
        <v>249708.01387289425</v>
      </c>
      <c r="R113" s="341">
        <v>280383.76354342559</v>
      </c>
      <c r="S113" s="341">
        <v>323068.78130416712</v>
      </c>
      <c r="T113" s="341">
        <v>330855.60166618618</v>
      </c>
      <c r="U113" s="341">
        <v>382810.43868172658</v>
      </c>
      <c r="V113" s="341">
        <v>409005.45997033839</v>
      </c>
      <c r="W113" s="341">
        <v>421127.04487229674</v>
      </c>
      <c r="X113" s="341">
        <v>453109.59418432397</v>
      </c>
      <c r="Y113" s="341">
        <v>500968.84540393052</v>
      </c>
      <c r="Z113" s="341">
        <v>578738.11322532815</v>
      </c>
      <c r="AA113" s="341">
        <v>626084.4020959601</v>
      </c>
      <c r="AB113" s="341">
        <v>649019.15528561734</v>
      </c>
      <c r="AC113" s="341">
        <v>655919.14809695946</v>
      </c>
      <c r="AD113" s="341">
        <v>745789.58927146811</v>
      </c>
      <c r="AE113" s="341">
        <v>803888.08366309991</v>
      </c>
      <c r="AF113" s="341">
        <v>873182.69801638206</v>
      </c>
      <c r="AG113" s="341">
        <v>995286.45110228262</v>
      </c>
      <c r="AH113" s="341">
        <v>1085796.0765026989</v>
      </c>
      <c r="AI113" s="341">
        <v>1138722.543108752</v>
      </c>
      <c r="AJ113" s="341">
        <v>1171150.6569706379</v>
      </c>
      <c r="AK113" s="341">
        <v>1205607.9189495977</v>
      </c>
      <c r="AL113" s="341">
        <v>1263224.7537965223</v>
      </c>
      <c r="AM113" s="341">
        <v>1292115.687959644</v>
      </c>
      <c r="AN113" s="341">
        <v>1316561.581343676</v>
      </c>
      <c r="AO113" s="341">
        <v>1353105.9422651578</v>
      </c>
      <c r="AP113" s="341">
        <v>1398143.232849278</v>
      </c>
      <c r="AQ113" s="341">
        <v>1464252.5762304827</v>
      </c>
      <c r="AR113" s="341">
        <v>1556687.0788300943</v>
      </c>
      <c r="AS113" s="341">
        <v>1683593.3476693456</v>
      </c>
      <c r="AT113" s="341">
        <v>1855300.0840698418</v>
      </c>
      <c r="AU113" s="341">
        <v>2009827.4530108133</v>
      </c>
      <c r="AV113" s="341">
        <v>2026725.378327748</v>
      </c>
      <c r="AW113" s="341">
        <v>2109911.6246579266</v>
      </c>
      <c r="AX113" s="341">
        <v>2162876.3126995349</v>
      </c>
      <c r="AY113" s="341">
        <v>2295847.7278584526</v>
      </c>
      <c r="AZ113" s="341">
        <v>2387364.968428601</v>
      </c>
      <c r="BA113" s="341">
        <v>2514135.6545312</v>
      </c>
      <c r="BB113" s="341">
        <v>2501366.1601642133</v>
      </c>
      <c r="BC113" s="341">
        <v>2469672.8195076175</v>
      </c>
      <c r="BD113" s="341">
        <v>2426129.4956032652</v>
      </c>
      <c r="BE113" s="341">
        <v>2386152.2626767545</v>
      </c>
      <c r="BF113" s="341">
        <v>2358284.8392009824</v>
      </c>
      <c r="BG113" s="341">
        <v>2325327.7293586894</v>
      </c>
      <c r="BH113" s="341">
        <v>2293237.7368601314</v>
      </c>
      <c r="BI113" s="341">
        <v>2265301.7672569128</v>
      </c>
      <c r="BJ113" s="341">
        <v>2237266.8670968032</v>
      </c>
      <c r="BK113" s="341">
        <v>2212441.7311682217</v>
      </c>
      <c r="BL113" s="43"/>
    </row>
    <row r="114" spans="3:64" x14ac:dyDescent="0.2">
      <c r="C114" s="53" t="s">
        <v>21</v>
      </c>
      <c r="D114" s="47" t="s">
        <v>337</v>
      </c>
      <c r="E114" s="365" t="s">
        <v>339</v>
      </c>
      <c r="F114" s="46" t="s">
        <v>155</v>
      </c>
      <c r="G114" s="231" t="s">
        <v>16</v>
      </c>
      <c r="H114" s="341">
        <v>38760.715631016283</v>
      </c>
      <c r="I114" s="341">
        <v>40424.901435526495</v>
      </c>
      <c r="J114" s="341">
        <v>42400.826081757979</v>
      </c>
      <c r="K114" s="341">
        <v>47250.793500985783</v>
      </c>
      <c r="L114" s="341">
        <v>54378.461389619268</v>
      </c>
      <c r="M114" s="341">
        <v>59257.058477120074</v>
      </c>
      <c r="N114" s="341">
        <v>63341.909117897405</v>
      </c>
      <c r="O114" s="341">
        <v>70561.41454020339</v>
      </c>
      <c r="P114" s="341">
        <v>79959.347402711253</v>
      </c>
      <c r="Q114" s="341">
        <v>84163.277844474636</v>
      </c>
      <c r="R114" s="341">
        <v>91586.029289074999</v>
      </c>
      <c r="S114" s="341">
        <v>97711.65343199046</v>
      </c>
      <c r="T114" s="341">
        <v>99781.309371342679</v>
      </c>
      <c r="U114" s="341">
        <v>105921.81958076649</v>
      </c>
      <c r="V114" s="341">
        <v>115598.39606894768</v>
      </c>
      <c r="W114" s="341">
        <v>122491.2007666312</v>
      </c>
      <c r="X114" s="341">
        <v>124899.88348401866</v>
      </c>
      <c r="Y114" s="341">
        <v>138719.17463384438</v>
      </c>
      <c r="Z114" s="341">
        <v>170140.41133731129</v>
      </c>
      <c r="AA114" s="341">
        <v>184927.44403929479</v>
      </c>
      <c r="AB114" s="341">
        <v>183669.08758193109</v>
      </c>
      <c r="AC114" s="341">
        <v>188102.2494425858</v>
      </c>
      <c r="AD114" s="341">
        <v>214506.27052272554</v>
      </c>
      <c r="AE114" s="341">
        <v>229018.42676495871</v>
      </c>
      <c r="AF114" s="341">
        <v>261483.68643262982</v>
      </c>
      <c r="AG114" s="341">
        <v>298434.53982970992</v>
      </c>
      <c r="AH114" s="341">
        <v>349072.21496818005</v>
      </c>
      <c r="AI114" s="341">
        <v>378805.34582224814</v>
      </c>
      <c r="AJ114" s="341">
        <v>410348.4203634797</v>
      </c>
      <c r="AK114" s="341">
        <v>434150.7454019413</v>
      </c>
      <c r="AL114" s="341">
        <v>473572.12005722226</v>
      </c>
      <c r="AM114" s="341">
        <v>499936.19528541918</v>
      </c>
      <c r="AN114" s="341">
        <v>526916.77464861679</v>
      </c>
      <c r="AO114" s="341">
        <v>562143.81752087711</v>
      </c>
      <c r="AP114" s="341">
        <v>598541.29901049286</v>
      </c>
      <c r="AQ114" s="341">
        <v>633376.68332907185</v>
      </c>
      <c r="AR114" s="341">
        <v>717886.52954649902</v>
      </c>
      <c r="AS114" s="341">
        <v>764128.18350210704</v>
      </c>
      <c r="AT114" s="341">
        <v>761173.28628236067</v>
      </c>
      <c r="AU114" s="341">
        <v>765713.47496649774</v>
      </c>
      <c r="AV114" s="341">
        <v>753297.27085218078</v>
      </c>
      <c r="AW114" s="341">
        <v>748945.21844638651</v>
      </c>
      <c r="AX114" s="341">
        <v>746508.89145622763</v>
      </c>
      <c r="AY114" s="341">
        <v>749574.87066092959</v>
      </c>
      <c r="AZ114" s="341">
        <v>750786.17895177705</v>
      </c>
      <c r="BA114" s="341">
        <v>768320.41127734561</v>
      </c>
      <c r="BB114" s="341">
        <v>761272.26384064299</v>
      </c>
      <c r="BC114" s="341">
        <v>749035.26406283735</v>
      </c>
      <c r="BD114" s="341">
        <v>734411.9255104973</v>
      </c>
      <c r="BE114" s="341">
        <v>719896.16056374088</v>
      </c>
      <c r="BF114" s="341">
        <v>711157.21496436791</v>
      </c>
      <c r="BG114" s="341">
        <v>705894.59794151667</v>
      </c>
      <c r="BH114" s="341">
        <v>694795.87716469204</v>
      </c>
      <c r="BI114" s="341">
        <v>684765.76157135644</v>
      </c>
      <c r="BJ114" s="341">
        <v>674788.76825169474</v>
      </c>
      <c r="BK114" s="341">
        <v>665651.78417756257</v>
      </c>
      <c r="BL114" s="43"/>
    </row>
    <row r="115" spans="3:64" x14ac:dyDescent="0.2">
      <c r="C115" s="53" t="s">
        <v>22</v>
      </c>
      <c r="D115" s="47" t="s">
        <v>337</v>
      </c>
      <c r="E115" s="365" t="s">
        <v>339</v>
      </c>
      <c r="F115" s="46" t="s">
        <v>155</v>
      </c>
      <c r="G115" s="231" t="s">
        <v>16</v>
      </c>
      <c r="H115" s="341">
        <v>230444.5671500265</v>
      </c>
      <c r="I115" s="341">
        <v>236372.68733997978</v>
      </c>
      <c r="J115" s="341">
        <v>243025.91985422652</v>
      </c>
      <c r="K115" s="341">
        <v>269339.51256505825</v>
      </c>
      <c r="L115" s="341">
        <v>304920.73838600121</v>
      </c>
      <c r="M115" s="341">
        <v>316028.48781356169</v>
      </c>
      <c r="N115" s="341">
        <v>323735.63667650794</v>
      </c>
      <c r="O115" s="341">
        <v>338126.18176490709</v>
      </c>
      <c r="P115" s="341">
        <v>360813.31205728836</v>
      </c>
      <c r="Q115" s="341">
        <v>371836.38339940779</v>
      </c>
      <c r="R115" s="341">
        <v>387130.18955733691</v>
      </c>
      <c r="S115" s="341">
        <v>424946.73351847002</v>
      </c>
      <c r="T115" s="341">
        <v>482366.93493316381</v>
      </c>
      <c r="U115" s="341">
        <v>509262.51965004473</v>
      </c>
      <c r="V115" s="341">
        <v>535712.66982840654</v>
      </c>
      <c r="W115" s="341">
        <v>558918.39587254415</v>
      </c>
      <c r="X115" s="341">
        <v>591770.7299211435</v>
      </c>
      <c r="Y115" s="341">
        <v>636792.71117505501</v>
      </c>
      <c r="Z115" s="341">
        <v>746921.0615675688</v>
      </c>
      <c r="AA115" s="341">
        <v>866570.97741414723</v>
      </c>
      <c r="AB115" s="341">
        <v>907549.82689241343</v>
      </c>
      <c r="AC115" s="341">
        <v>992614.53843786404</v>
      </c>
      <c r="AD115" s="341">
        <v>1076021.1860533415</v>
      </c>
      <c r="AE115" s="341">
        <v>1204311.6262816368</v>
      </c>
      <c r="AF115" s="341">
        <v>1305963.402046442</v>
      </c>
      <c r="AG115" s="341">
        <v>1454928.8916300687</v>
      </c>
      <c r="AH115" s="341">
        <v>1527620.3131133129</v>
      </c>
      <c r="AI115" s="341">
        <v>1585378.8864093791</v>
      </c>
      <c r="AJ115" s="341">
        <v>1663270.6593661376</v>
      </c>
      <c r="AK115" s="341">
        <v>1753823.526676473</v>
      </c>
      <c r="AL115" s="341">
        <v>1871429.5544915162</v>
      </c>
      <c r="AM115" s="341">
        <v>1935285.3645166759</v>
      </c>
      <c r="AN115" s="341">
        <v>1978433.1779853676</v>
      </c>
      <c r="AO115" s="341">
        <v>2022504.3909705719</v>
      </c>
      <c r="AP115" s="341">
        <v>2082955.3415372951</v>
      </c>
      <c r="AQ115" s="341">
        <v>2163038.7046743776</v>
      </c>
      <c r="AR115" s="341">
        <v>2274276.8779302328</v>
      </c>
      <c r="AS115" s="341">
        <v>2377268.5603058664</v>
      </c>
      <c r="AT115" s="341">
        <v>2473300.722250809</v>
      </c>
      <c r="AU115" s="341">
        <v>2566578.8695650105</v>
      </c>
      <c r="AV115" s="341">
        <v>2570776.0856855218</v>
      </c>
      <c r="AW115" s="341">
        <v>2633626.667435789</v>
      </c>
      <c r="AX115" s="341">
        <v>2715301.7788833319</v>
      </c>
      <c r="AY115" s="341">
        <v>2808600.2274565264</v>
      </c>
      <c r="AZ115" s="341">
        <v>2910800.0250655906</v>
      </c>
      <c r="BA115" s="341">
        <v>3131079.7585646743</v>
      </c>
      <c r="BB115" s="341">
        <v>3139012.8731559031</v>
      </c>
      <c r="BC115" s="341">
        <v>3112578.3848585794</v>
      </c>
      <c r="BD115" s="341">
        <v>3063532.3218163592</v>
      </c>
      <c r="BE115" s="341">
        <v>3015817.3604119606</v>
      </c>
      <c r="BF115" s="341">
        <v>2986190.4387510666</v>
      </c>
      <c r="BG115" s="341">
        <v>2968154.1411248324</v>
      </c>
      <c r="BH115" s="341">
        <v>2937247.3900625063</v>
      </c>
      <c r="BI115" s="341">
        <v>2913068.4871705757</v>
      </c>
      <c r="BJ115" s="341">
        <v>2888147.2972347839</v>
      </c>
      <c r="BK115" s="341">
        <v>2868318.6222347566</v>
      </c>
      <c r="BL115" s="43"/>
    </row>
    <row r="116" spans="3:64" x14ac:dyDescent="0.2">
      <c r="C116" s="53" t="s">
        <v>23</v>
      </c>
      <c r="D116" s="47" t="s">
        <v>337</v>
      </c>
      <c r="E116" s="365" t="s">
        <v>339</v>
      </c>
      <c r="F116" s="46" t="s">
        <v>155</v>
      </c>
      <c r="G116" s="231" t="s">
        <v>16</v>
      </c>
      <c r="H116" s="341">
        <v>123852.59916473171</v>
      </c>
      <c r="I116" s="341">
        <v>127157.27333265367</v>
      </c>
      <c r="J116" s="341">
        <v>129224.3759492665</v>
      </c>
      <c r="K116" s="341">
        <v>139382.71385439037</v>
      </c>
      <c r="L116" s="341">
        <v>155638.19428070285</v>
      </c>
      <c r="M116" s="341">
        <v>161388.59575855342</v>
      </c>
      <c r="N116" s="341">
        <v>165881.22332172623</v>
      </c>
      <c r="O116" s="341">
        <v>172058.03920677071</v>
      </c>
      <c r="P116" s="341">
        <v>187296.76690530265</v>
      </c>
      <c r="Q116" s="341">
        <v>196726.86722468614</v>
      </c>
      <c r="R116" s="341">
        <v>210554.08106162987</v>
      </c>
      <c r="S116" s="341">
        <v>247524.9371354334</v>
      </c>
      <c r="T116" s="341">
        <v>263305.67322466231</v>
      </c>
      <c r="U116" s="341">
        <v>280075.95997111889</v>
      </c>
      <c r="V116" s="341">
        <v>291150.95870855416</v>
      </c>
      <c r="W116" s="341">
        <v>297385.66489727399</v>
      </c>
      <c r="X116" s="341">
        <v>318233.79748678237</v>
      </c>
      <c r="Y116" s="341">
        <v>356603.44820605026</v>
      </c>
      <c r="Z116" s="341">
        <v>439361.41667472734</v>
      </c>
      <c r="AA116" s="341">
        <v>513109.33806694933</v>
      </c>
      <c r="AB116" s="341">
        <v>534568.55762376287</v>
      </c>
      <c r="AC116" s="341">
        <v>584687.65690381546</v>
      </c>
      <c r="AD116" s="341">
        <v>627276.85447035893</v>
      </c>
      <c r="AE116" s="341">
        <v>701426.4505721468</v>
      </c>
      <c r="AF116" s="341">
        <v>748660.16043678287</v>
      </c>
      <c r="AG116" s="341">
        <v>829840.24815269734</v>
      </c>
      <c r="AH116" s="341">
        <v>894300.92207724089</v>
      </c>
      <c r="AI116" s="341">
        <v>953416.23387882439</v>
      </c>
      <c r="AJ116" s="341">
        <v>1013344.3467460858</v>
      </c>
      <c r="AK116" s="341">
        <v>1084332.8130574937</v>
      </c>
      <c r="AL116" s="341">
        <v>1187432.3912547489</v>
      </c>
      <c r="AM116" s="341">
        <v>1251372.1772794055</v>
      </c>
      <c r="AN116" s="341">
        <v>1298247.6881723446</v>
      </c>
      <c r="AO116" s="341">
        <v>1348871.5961441202</v>
      </c>
      <c r="AP116" s="341">
        <v>1390266.1837338584</v>
      </c>
      <c r="AQ116" s="341">
        <v>1437384.8335843571</v>
      </c>
      <c r="AR116" s="341">
        <v>1503516.8679866958</v>
      </c>
      <c r="AS116" s="341">
        <v>1588723.2737358357</v>
      </c>
      <c r="AT116" s="341">
        <v>1648413.8894311823</v>
      </c>
      <c r="AU116" s="341">
        <v>1712036.5639945567</v>
      </c>
      <c r="AV116" s="341">
        <v>1704273.5698994822</v>
      </c>
      <c r="AW116" s="341">
        <v>1725270.2114638502</v>
      </c>
      <c r="AX116" s="341">
        <v>1784700.2247703965</v>
      </c>
      <c r="AY116" s="341">
        <v>1861705.0969841883</v>
      </c>
      <c r="AZ116" s="341">
        <v>1913956.7926225264</v>
      </c>
      <c r="BA116" s="341">
        <v>2027118.737145175</v>
      </c>
      <c r="BB116" s="341">
        <v>2018058.124970268</v>
      </c>
      <c r="BC116" s="341">
        <v>1990575.5491811505</v>
      </c>
      <c r="BD116" s="341">
        <v>1951142.3466593316</v>
      </c>
      <c r="BE116" s="341">
        <v>1914669.6415775944</v>
      </c>
      <c r="BF116" s="341">
        <v>1890524.3167109285</v>
      </c>
      <c r="BG116" s="341">
        <v>1870082.6274830489</v>
      </c>
      <c r="BH116" s="341">
        <v>1844369.0302179393</v>
      </c>
      <c r="BI116" s="341">
        <v>1822009.5104288985</v>
      </c>
      <c r="BJ116" s="341">
        <v>1799564.674079976</v>
      </c>
      <c r="BK116" s="341">
        <v>1779710.5033196113</v>
      </c>
      <c r="BL116" s="43"/>
    </row>
    <row r="117" spans="3:64" x14ac:dyDescent="0.2">
      <c r="C117" s="53" t="s">
        <v>24</v>
      </c>
      <c r="D117" s="47" t="s">
        <v>337</v>
      </c>
      <c r="E117" s="365" t="s">
        <v>339</v>
      </c>
      <c r="F117" s="46" t="s">
        <v>155</v>
      </c>
      <c r="G117" s="231" t="s">
        <v>16</v>
      </c>
      <c r="H117" s="341">
        <v>525692.20574565837</v>
      </c>
      <c r="I117" s="341">
        <v>555571.89877381222</v>
      </c>
      <c r="J117" s="341">
        <v>587118.45617474837</v>
      </c>
      <c r="K117" s="341">
        <v>642170.01565462246</v>
      </c>
      <c r="L117" s="341">
        <v>712660.56938866479</v>
      </c>
      <c r="M117" s="341">
        <v>754210.73099943309</v>
      </c>
      <c r="N117" s="341">
        <v>813626.53652312816</v>
      </c>
      <c r="O117" s="341">
        <v>880881.43779369921</v>
      </c>
      <c r="P117" s="341">
        <v>990818.56840167602</v>
      </c>
      <c r="Q117" s="341">
        <v>1086548.6898966606</v>
      </c>
      <c r="R117" s="341">
        <v>1166799.095185552</v>
      </c>
      <c r="S117" s="341">
        <v>1287121.665355308</v>
      </c>
      <c r="T117" s="341">
        <v>1360242.2154619449</v>
      </c>
      <c r="U117" s="341">
        <v>1539098.7189057239</v>
      </c>
      <c r="V117" s="341">
        <v>1636345.9143996874</v>
      </c>
      <c r="W117" s="341">
        <v>1634397.7721678936</v>
      </c>
      <c r="X117" s="341">
        <v>1660415.5374493797</v>
      </c>
      <c r="Y117" s="341">
        <v>1725514.8193212682</v>
      </c>
      <c r="Z117" s="341">
        <v>1892548.8396501045</v>
      </c>
      <c r="AA117" s="341">
        <v>2094127.2591390931</v>
      </c>
      <c r="AB117" s="341">
        <v>2077945.8131776075</v>
      </c>
      <c r="AC117" s="341">
        <v>2052730.4807889492</v>
      </c>
      <c r="AD117" s="341">
        <v>2318120.9774236516</v>
      </c>
      <c r="AE117" s="341">
        <v>2628761.1799780289</v>
      </c>
      <c r="AF117" s="341">
        <v>2824848.87251243</v>
      </c>
      <c r="AG117" s="341">
        <v>3162717.1660313713</v>
      </c>
      <c r="AH117" s="341">
        <v>3463775.2235844666</v>
      </c>
      <c r="AI117" s="341">
        <v>3724678.49826498</v>
      </c>
      <c r="AJ117" s="341">
        <v>3908795.2878681021</v>
      </c>
      <c r="AK117" s="341">
        <v>4097381.3764582095</v>
      </c>
      <c r="AL117" s="341">
        <v>4808876.9009548379</v>
      </c>
      <c r="AM117" s="341">
        <v>4928487.6538834991</v>
      </c>
      <c r="AN117" s="341">
        <v>5001955.2377733672</v>
      </c>
      <c r="AO117" s="341">
        <v>5161685.7543947594</v>
      </c>
      <c r="AP117" s="341">
        <v>5309658.7653204473</v>
      </c>
      <c r="AQ117" s="341">
        <v>5469593.2363656228</v>
      </c>
      <c r="AR117" s="341">
        <v>5650142.5451071579</v>
      </c>
      <c r="AS117" s="341">
        <v>5850362.9948532237</v>
      </c>
      <c r="AT117" s="341">
        <v>6333840.6271789866</v>
      </c>
      <c r="AU117" s="341">
        <v>6796010.1898414176</v>
      </c>
      <c r="AV117" s="341">
        <v>6816347.4259249587</v>
      </c>
      <c r="AW117" s="341">
        <v>7029550.3104158361</v>
      </c>
      <c r="AX117" s="341">
        <v>7314445.1401853776</v>
      </c>
      <c r="AY117" s="341">
        <v>7722086.8635929665</v>
      </c>
      <c r="AZ117" s="341">
        <v>8108812.9439499201</v>
      </c>
      <c r="BA117" s="341">
        <v>9021126.763117006</v>
      </c>
      <c r="BB117" s="341">
        <v>9109546.2102337424</v>
      </c>
      <c r="BC117" s="341">
        <v>9072923.5669177864</v>
      </c>
      <c r="BD117" s="341">
        <v>8987129.5940760095</v>
      </c>
      <c r="BE117" s="341">
        <v>8881327.3302936684</v>
      </c>
      <c r="BF117" s="341">
        <v>8897546.2812228147</v>
      </c>
      <c r="BG117" s="341">
        <v>8896256.1191734653</v>
      </c>
      <c r="BH117" s="341">
        <v>8857735.4669449423</v>
      </c>
      <c r="BI117" s="341">
        <v>8847051.8196643721</v>
      </c>
      <c r="BJ117" s="341">
        <v>8830827.9188311342</v>
      </c>
      <c r="BK117" s="341">
        <v>8835225.0132124964</v>
      </c>
      <c r="BL117" s="43"/>
    </row>
    <row r="118" spans="3:64" x14ac:dyDescent="0.2">
      <c r="C118" s="53" t="s">
        <v>25</v>
      </c>
      <c r="D118" s="47" t="s">
        <v>337</v>
      </c>
      <c r="E118" s="365" t="s">
        <v>339</v>
      </c>
      <c r="F118" s="46" t="s">
        <v>155</v>
      </c>
      <c r="G118" s="231" t="s">
        <v>16</v>
      </c>
      <c r="H118" s="341">
        <v>190775.39724640828</v>
      </c>
      <c r="I118" s="341">
        <v>199024.25420301655</v>
      </c>
      <c r="J118" s="341">
        <v>205225.68225173326</v>
      </c>
      <c r="K118" s="341">
        <v>225562.02401121904</v>
      </c>
      <c r="L118" s="341">
        <v>252768.51067351532</v>
      </c>
      <c r="M118" s="341">
        <v>271682.47217686451</v>
      </c>
      <c r="N118" s="341">
        <v>293313.00864814199</v>
      </c>
      <c r="O118" s="341">
        <v>320507.69265904755</v>
      </c>
      <c r="P118" s="341">
        <v>367406.7538088513</v>
      </c>
      <c r="Q118" s="341">
        <v>412099.61060324358</v>
      </c>
      <c r="R118" s="341">
        <v>479981.09828854655</v>
      </c>
      <c r="S118" s="341">
        <v>536108.6160944961</v>
      </c>
      <c r="T118" s="341">
        <v>601515.70188635751</v>
      </c>
      <c r="U118" s="341">
        <v>673972.68234881246</v>
      </c>
      <c r="V118" s="341">
        <v>750795.41392102651</v>
      </c>
      <c r="W118" s="341">
        <v>789015.092963567</v>
      </c>
      <c r="X118" s="341">
        <v>833840.44072059635</v>
      </c>
      <c r="Y118" s="341">
        <v>932319.48611919896</v>
      </c>
      <c r="Z118" s="341">
        <v>1163713.6262720809</v>
      </c>
      <c r="AA118" s="341">
        <v>1335135.0670389736</v>
      </c>
      <c r="AB118" s="341">
        <v>1395373.6807845854</v>
      </c>
      <c r="AC118" s="341">
        <v>1435487.2712320401</v>
      </c>
      <c r="AD118" s="341">
        <v>1549100.8946900615</v>
      </c>
      <c r="AE118" s="341">
        <v>1700803.7497764034</v>
      </c>
      <c r="AF118" s="341">
        <v>1972027.1193582288</v>
      </c>
      <c r="AG118" s="341">
        <v>2285090.3626855887</v>
      </c>
      <c r="AH118" s="341">
        <v>2542336.9437800045</v>
      </c>
      <c r="AI118" s="341">
        <v>2624991.351674099</v>
      </c>
      <c r="AJ118" s="341">
        <v>2777424.2933113854</v>
      </c>
      <c r="AK118" s="341">
        <v>2931075.3855553078</v>
      </c>
      <c r="AL118" s="341">
        <v>3137025.4374174052</v>
      </c>
      <c r="AM118" s="341">
        <v>3252235.5556389773</v>
      </c>
      <c r="AN118" s="341">
        <v>3343840.6034585545</v>
      </c>
      <c r="AO118" s="341">
        <v>3474435.0779834455</v>
      </c>
      <c r="AP118" s="341">
        <v>3609588.2335968483</v>
      </c>
      <c r="AQ118" s="341">
        <v>3787568.2815906722</v>
      </c>
      <c r="AR118" s="341">
        <v>4001230.4045058959</v>
      </c>
      <c r="AS118" s="341">
        <v>4204679.2544241091</v>
      </c>
      <c r="AT118" s="341">
        <v>4439872.0887018619</v>
      </c>
      <c r="AU118" s="341">
        <v>4748369.3898372957</v>
      </c>
      <c r="AV118" s="341">
        <v>4764012.7545361426</v>
      </c>
      <c r="AW118" s="341">
        <v>4858896.5703615313</v>
      </c>
      <c r="AX118" s="341">
        <v>4964781.9420038946</v>
      </c>
      <c r="AY118" s="341">
        <v>5135132.8191802967</v>
      </c>
      <c r="AZ118" s="341">
        <v>5324114.5012225425</v>
      </c>
      <c r="BA118" s="341">
        <v>5698811.1194866961</v>
      </c>
      <c r="BB118" s="341">
        <v>5684548.3635912882</v>
      </c>
      <c r="BC118" s="341">
        <v>5611963.3894641763</v>
      </c>
      <c r="BD118" s="341">
        <v>5514523.586003786</v>
      </c>
      <c r="BE118" s="341">
        <v>5422732.9312221725</v>
      </c>
      <c r="BF118" s="341">
        <v>5350504.9035254549</v>
      </c>
      <c r="BG118" s="341">
        <v>5283041.5909733092</v>
      </c>
      <c r="BH118" s="341">
        <v>5213055.7937601423</v>
      </c>
      <c r="BI118" s="341">
        <v>5152921.9134399984</v>
      </c>
      <c r="BJ118" s="341">
        <v>5092384.2896268917</v>
      </c>
      <c r="BK118" s="341">
        <v>5039428.3235055553</v>
      </c>
      <c r="BL118" s="43"/>
    </row>
    <row r="119" spans="3:64" x14ac:dyDescent="0.2">
      <c r="C119" s="53" t="s">
        <v>26</v>
      </c>
      <c r="D119" s="47" t="s">
        <v>337</v>
      </c>
      <c r="E119" s="365" t="s">
        <v>339</v>
      </c>
      <c r="F119" s="46" t="s">
        <v>155</v>
      </c>
      <c r="G119" s="231" t="s">
        <v>16</v>
      </c>
      <c r="H119" s="341">
        <v>76007.340807695989</v>
      </c>
      <c r="I119" s="341">
        <v>77414.351064209681</v>
      </c>
      <c r="J119" s="341">
        <v>77793.497801121077</v>
      </c>
      <c r="K119" s="341">
        <v>85224.999402860529</v>
      </c>
      <c r="L119" s="341">
        <v>91263.017931028735</v>
      </c>
      <c r="M119" s="341">
        <v>95067.271881002278</v>
      </c>
      <c r="N119" s="341">
        <v>100215.44299724929</v>
      </c>
      <c r="O119" s="341">
        <v>103905.48387334093</v>
      </c>
      <c r="P119" s="341">
        <v>109462.76093321166</v>
      </c>
      <c r="Q119" s="341">
        <v>113503.99964185628</v>
      </c>
      <c r="R119" s="341">
        <v>120689.96640509143</v>
      </c>
      <c r="S119" s="341">
        <v>134299.73722558486</v>
      </c>
      <c r="T119" s="341">
        <v>144364.16778520338</v>
      </c>
      <c r="U119" s="341">
        <v>152754.64658490947</v>
      </c>
      <c r="V119" s="341">
        <v>158601.96144494801</v>
      </c>
      <c r="W119" s="341">
        <v>160223.60010121678</v>
      </c>
      <c r="X119" s="341">
        <v>164341.60182915934</v>
      </c>
      <c r="Y119" s="341">
        <v>173128.42881441567</v>
      </c>
      <c r="Z119" s="341">
        <v>196442.57043403495</v>
      </c>
      <c r="AA119" s="341">
        <v>205477.21189588465</v>
      </c>
      <c r="AB119" s="341">
        <v>209972.99051511573</v>
      </c>
      <c r="AC119" s="341">
        <v>213210.59876375424</v>
      </c>
      <c r="AD119" s="341">
        <v>223681.51621240933</v>
      </c>
      <c r="AE119" s="341">
        <v>232940.23697915606</v>
      </c>
      <c r="AF119" s="341">
        <v>246692.97662145886</v>
      </c>
      <c r="AG119" s="341">
        <v>260015.57244138228</v>
      </c>
      <c r="AH119" s="341">
        <v>271174.01137044828</v>
      </c>
      <c r="AI119" s="341">
        <v>285583.46320544882</v>
      </c>
      <c r="AJ119" s="341">
        <v>294330.21727308113</v>
      </c>
      <c r="AK119" s="341">
        <v>303264.23326881632</v>
      </c>
      <c r="AL119" s="341">
        <v>312085.30694732541</v>
      </c>
      <c r="AM119" s="341">
        <v>322314.57351899019</v>
      </c>
      <c r="AN119" s="341">
        <v>326482.33628045884</v>
      </c>
      <c r="AO119" s="341">
        <v>333989.15520015766</v>
      </c>
      <c r="AP119" s="341">
        <v>343542.31027011684</v>
      </c>
      <c r="AQ119" s="341">
        <v>352737.9644657009</v>
      </c>
      <c r="AR119" s="341">
        <v>358794.10649234155</v>
      </c>
      <c r="AS119" s="341">
        <v>363265.6095211099</v>
      </c>
      <c r="AT119" s="341">
        <v>395456.68231602001</v>
      </c>
      <c r="AU119" s="341">
        <v>433843.13462457154</v>
      </c>
      <c r="AV119" s="341">
        <v>444531.53803099541</v>
      </c>
      <c r="AW119" s="341">
        <v>462711.85070973675</v>
      </c>
      <c r="AX119" s="341">
        <v>502085.52936109417</v>
      </c>
      <c r="AY119" s="341">
        <v>562274.07115975232</v>
      </c>
      <c r="AZ119" s="341">
        <v>606714.88078846247</v>
      </c>
      <c r="BA119" s="341">
        <v>716814.22136506601</v>
      </c>
      <c r="BB119" s="341">
        <v>735413.15703583066</v>
      </c>
      <c r="BC119" s="341">
        <v>737437.22958927124</v>
      </c>
      <c r="BD119" s="341">
        <v>731476.12749130686</v>
      </c>
      <c r="BE119" s="341">
        <v>724184.4495983033</v>
      </c>
      <c r="BF119" s="341">
        <v>732493.88687016536</v>
      </c>
      <c r="BG119" s="341">
        <v>744962.58270028082</v>
      </c>
      <c r="BH119" s="341">
        <v>745331.71280788619</v>
      </c>
      <c r="BI119" s="341">
        <v>748541.53827498783</v>
      </c>
      <c r="BJ119" s="341">
        <v>751067.18386560644</v>
      </c>
      <c r="BK119" s="341">
        <v>755675.50972069427</v>
      </c>
      <c r="BL119" s="43"/>
    </row>
    <row r="120" spans="3:64" x14ac:dyDescent="0.2">
      <c r="C120" s="53" t="s">
        <v>27</v>
      </c>
      <c r="D120" s="47" t="s">
        <v>337</v>
      </c>
      <c r="E120" s="365" t="s">
        <v>339</v>
      </c>
      <c r="F120" s="46" t="s">
        <v>155</v>
      </c>
      <c r="G120" s="231" t="s">
        <v>16</v>
      </c>
      <c r="H120" s="341">
        <v>119613.14589258932</v>
      </c>
      <c r="I120" s="341">
        <v>122455.52843157365</v>
      </c>
      <c r="J120" s="341">
        <v>125245.79175868076</v>
      </c>
      <c r="K120" s="341">
        <v>138664.99261511615</v>
      </c>
      <c r="L120" s="341">
        <v>159905.62240362682</v>
      </c>
      <c r="M120" s="341">
        <v>171792.25673063038</v>
      </c>
      <c r="N120" s="341">
        <v>178037.05660337707</v>
      </c>
      <c r="O120" s="341">
        <v>186955.35908722648</v>
      </c>
      <c r="P120" s="341">
        <v>208945.17378736261</v>
      </c>
      <c r="Q120" s="341">
        <v>223843.13475636361</v>
      </c>
      <c r="R120" s="341">
        <v>238875.86424414851</v>
      </c>
      <c r="S120" s="341">
        <v>265419.01719051413</v>
      </c>
      <c r="T120" s="341">
        <v>278012.37536144454</v>
      </c>
      <c r="U120" s="341">
        <v>297521.46720595233</v>
      </c>
      <c r="V120" s="341">
        <v>319967.44905162347</v>
      </c>
      <c r="W120" s="341">
        <v>329228.06903222471</v>
      </c>
      <c r="X120" s="341">
        <v>355160.04190176632</v>
      </c>
      <c r="Y120" s="341">
        <v>402063.61950075219</v>
      </c>
      <c r="Z120" s="341">
        <v>506111.89212186332</v>
      </c>
      <c r="AA120" s="341">
        <v>608104.0898075233</v>
      </c>
      <c r="AB120" s="341">
        <v>641340.58429237909</v>
      </c>
      <c r="AC120" s="341">
        <v>652756.77455600363</v>
      </c>
      <c r="AD120" s="341">
        <v>674270.80248746939</v>
      </c>
      <c r="AE120" s="341">
        <v>717154.18638586614</v>
      </c>
      <c r="AF120" s="341">
        <v>768493.45032881899</v>
      </c>
      <c r="AG120" s="341">
        <v>848493.41769592674</v>
      </c>
      <c r="AH120" s="341">
        <v>885854.89964097342</v>
      </c>
      <c r="AI120" s="341">
        <v>905913.60953733546</v>
      </c>
      <c r="AJ120" s="341">
        <v>930676.59865619487</v>
      </c>
      <c r="AK120" s="341">
        <v>968475.40489945293</v>
      </c>
      <c r="AL120" s="341">
        <v>1006503.1561713022</v>
      </c>
      <c r="AM120" s="341">
        <v>1029121.7296035003</v>
      </c>
      <c r="AN120" s="341">
        <v>1036154.9384929223</v>
      </c>
      <c r="AO120" s="341">
        <v>1051811.2840178977</v>
      </c>
      <c r="AP120" s="341">
        <v>1062206.7835348744</v>
      </c>
      <c r="AQ120" s="341">
        <v>1082899.9233661199</v>
      </c>
      <c r="AR120" s="341">
        <v>1119433.3016161174</v>
      </c>
      <c r="AS120" s="341">
        <v>1152380.4445271289</v>
      </c>
      <c r="AT120" s="341">
        <v>1237239.3673749149</v>
      </c>
      <c r="AU120" s="341">
        <v>1316460.8611746524</v>
      </c>
      <c r="AV120" s="341">
        <v>1323132.3863431502</v>
      </c>
      <c r="AW120" s="341">
        <v>1348753.480451144</v>
      </c>
      <c r="AX120" s="341">
        <v>1392777.6854562019</v>
      </c>
      <c r="AY120" s="341">
        <v>1459307.2799892796</v>
      </c>
      <c r="AZ120" s="341">
        <v>1534532.5404770416</v>
      </c>
      <c r="BA120" s="341">
        <v>1665170.6544379815</v>
      </c>
      <c r="BB120" s="341">
        <v>1683231.7170000758</v>
      </c>
      <c r="BC120" s="341">
        <v>1680606.3654511306</v>
      </c>
      <c r="BD120" s="341">
        <v>1659174.9411473139</v>
      </c>
      <c r="BE120" s="341">
        <v>1636817.5993166999</v>
      </c>
      <c r="BF120" s="341">
        <v>1626444.8662187534</v>
      </c>
      <c r="BG120" s="341">
        <v>1626341.3484609826</v>
      </c>
      <c r="BH120" s="341">
        <v>1613413.7461886597</v>
      </c>
      <c r="BI120" s="341">
        <v>1604740.6496551454</v>
      </c>
      <c r="BJ120" s="341">
        <v>1595415.3236900903</v>
      </c>
      <c r="BK120" s="341">
        <v>1589277.064441849</v>
      </c>
      <c r="BL120" s="43"/>
    </row>
    <row r="121" spans="3:64" x14ac:dyDescent="0.2">
      <c r="C121" s="53" t="s">
        <v>28</v>
      </c>
      <c r="D121" s="47" t="s">
        <v>337</v>
      </c>
      <c r="E121" s="365" t="s">
        <v>339</v>
      </c>
      <c r="F121" s="46" t="s">
        <v>155</v>
      </c>
      <c r="G121" s="231" t="s">
        <v>16</v>
      </c>
      <c r="H121" s="341">
        <v>302818.09086731466</v>
      </c>
      <c r="I121" s="341">
        <v>320344.51820912067</v>
      </c>
      <c r="J121" s="341">
        <v>336588.44092254556</v>
      </c>
      <c r="K121" s="341">
        <v>393046.37568875891</v>
      </c>
      <c r="L121" s="341">
        <v>453324.21324567456</v>
      </c>
      <c r="M121" s="341">
        <v>484224.90475383122</v>
      </c>
      <c r="N121" s="341">
        <v>519881.61352159234</v>
      </c>
      <c r="O121" s="341">
        <v>571995.5902255812</v>
      </c>
      <c r="P121" s="341">
        <v>654272.48920048855</v>
      </c>
      <c r="Q121" s="341">
        <v>714054.46573497925</v>
      </c>
      <c r="R121" s="341">
        <v>801686.52785143198</v>
      </c>
      <c r="S121" s="341">
        <v>910738.97324637754</v>
      </c>
      <c r="T121" s="341">
        <v>893006.48180775403</v>
      </c>
      <c r="U121" s="341">
        <v>948139.03887639917</v>
      </c>
      <c r="V121" s="341">
        <v>998428.08782197675</v>
      </c>
      <c r="W121" s="341">
        <v>1029488.7961348647</v>
      </c>
      <c r="X121" s="341">
        <v>1099943.133415763</v>
      </c>
      <c r="Y121" s="341">
        <v>1180353.6525350402</v>
      </c>
      <c r="Z121" s="341">
        <v>1283331.1230730293</v>
      </c>
      <c r="AA121" s="341">
        <v>1306253.9290938121</v>
      </c>
      <c r="AB121" s="341">
        <v>1371911.7570527499</v>
      </c>
      <c r="AC121" s="341">
        <v>1409624.3907016388</v>
      </c>
      <c r="AD121" s="341">
        <v>1756739.5199861135</v>
      </c>
      <c r="AE121" s="341">
        <v>1906864.5214705628</v>
      </c>
      <c r="AF121" s="341">
        <v>2166756.5147169405</v>
      </c>
      <c r="AG121" s="341">
        <v>2507240.2223538137</v>
      </c>
      <c r="AH121" s="341">
        <v>2724887.0827038307</v>
      </c>
      <c r="AI121" s="341">
        <v>3224666.5499736364</v>
      </c>
      <c r="AJ121" s="341">
        <v>3576290.7667618003</v>
      </c>
      <c r="AK121" s="341">
        <v>3791214.4514194615</v>
      </c>
      <c r="AL121" s="341">
        <v>4319158.8774088137</v>
      </c>
      <c r="AM121" s="341">
        <v>4521846.9863896091</v>
      </c>
      <c r="AN121" s="341">
        <v>4824069.9291514223</v>
      </c>
      <c r="AO121" s="341">
        <v>4969689.360423265</v>
      </c>
      <c r="AP121" s="341">
        <v>5346938.3036678741</v>
      </c>
      <c r="AQ121" s="341">
        <v>5802617.0229790471</v>
      </c>
      <c r="AR121" s="341">
        <v>6178721.4188245079</v>
      </c>
      <c r="AS121" s="341">
        <v>6565965.7189019099</v>
      </c>
      <c r="AT121" s="341">
        <v>6893512.1549379425</v>
      </c>
      <c r="AU121" s="341">
        <v>7222502.7441340974</v>
      </c>
      <c r="AV121" s="341">
        <v>7348332.586700364</v>
      </c>
      <c r="AW121" s="341">
        <v>7460775.1323918523</v>
      </c>
      <c r="AX121" s="341">
        <v>7626074.1313911527</v>
      </c>
      <c r="AY121" s="341">
        <v>7772093.4825830869</v>
      </c>
      <c r="AZ121" s="341">
        <v>8064216.777772652</v>
      </c>
      <c r="BA121" s="341">
        <v>8446366.6914060861</v>
      </c>
      <c r="BB121" s="341">
        <v>8459844.6713560224</v>
      </c>
      <c r="BC121" s="341">
        <v>8350296.0399969378</v>
      </c>
      <c r="BD121" s="341">
        <v>8195321.1144678555</v>
      </c>
      <c r="BE121" s="341">
        <v>8050363.8279679585</v>
      </c>
      <c r="BF121" s="341">
        <v>7934593.7270809468</v>
      </c>
      <c r="BG121" s="341">
        <v>7804250.6264343848</v>
      </c>
      <c r="BH121" s="341">
        <v>7705845.4131723354</v>
      </c>
      <c r="BI121" s="341">
        <v>7622699.7125599161</v>
      </c>
      <c r="BJ121" s="341">
        <v>7538652.498020607</v>
      </c>
      <c r="BK121" s="341">
        <v>7466298.1210301165</v>
      </c>
      <c r="BL121" s="43"/>
    </row>
    <row r="122" spans="3:64" x14ac:dyDescent="0.2">
      <c r="C122" s="53" t="s">
        <v>29</v>
      </c>
      <c r="D122" s="47" t="s">
        <v>337</v>
      </c>
      <c r="E122" s="365" t="s">
        <v>339</v>
      </c>
      <c r="F122" s="46" t="s">
        <v>155</v>
      </c>
      <c r="G122" s="231" t="s">
        <v>16</v>
      </c>
      <c r="H122" s="341">
        <v>53901.62017438202</v>
      </c>
      <c r="I122" s="341">
        <v>56392.719651633895</v>
      </c>
      <c r="J122" s="341">
        <v>58078.79221523388</v>
      </c>
      <c r="K122" s="341">
        <v>62430.87776555217</v>
      </c>
      <c r="L122" s="341">
        <v>67730.164423253926</v>
      </c>
      <c r="M122" s="341">
        <v>71716.961526024796</v>
      </c>
      <c r="N122" s="341">
        <v>74695.187446376716</v>
      </c>
      <c r="O122" s="341">
        <v>79790.545725442003</v>
      </c>
      <c r="P122" s="341">
        <v>86614.085091805915</v>
      </c>
      <c r="Q122" s="341">
        <v>95164.58830475359</v>
      </c>
      <c r="R122" s="341">
        <v>107382.70515857186</v>
      </c>
      <c r="S122" s="341">
        <v>114926.65823516755</v>
      </c>
      <c r="T122" s="341">
        <v>122315.03818096385</v>
      </c>
      <c r="U122" s="341">
        <v>131782.35452556008</v>
      </c>
      <c r="V122" s="341">
        <v>138475.14131336563</v>
      </c>
      <c r="W122" s="341">
        <v>143957.6290705429</v>
      </c>
      <c r="X122" s="341">
        <v>156048.16337750331</v>
      </c>
      <c r="Y122" s="341">
        <v>183677.43955372198</v>
      </c>
      <c r="Z122" s="341">
        <v>232970.18113171723</v>
      </c>
      <c r="AA122" s="341">
        <v>246752.80542507448</v>
      </c>
      <c r="AB122" s="341">
        <v>248925.00027562078</v>
      </c>
      <c r="AC122" s="341">
        <v>247369.72293210021</v>
      </c>
      <c r="AD122" s="341">
        <v>356249.73945500638</v>
      </c>
      <c r="AE122" s="341">
        <v>398211.14227871544</v>
      </c>
      <c r="AF122" s="341">
        <v>477758.90104680153</v>
      </c>
      <c r="AG122" s="341">
        <v>525115.79350842978</v>
      </c>
      <c r="AH122" s="341">
        <v>586082.68165603408</v>
      </c>
      <c r="AI122" s="341">
        <v>615801.6300345998</v>
      </c>
      <c r="AJ122" s="341">
        <v>649779.85130609851</v>
      </c>
      <c r="AK122" s="341">
        <v>680290.45439017634</v>
      </c>
      <c r="AL122" s="341">
        <v>739450.04447650444</v>
      </c>
      <c r="AM122" s="341">
        <v>777571.15285681095</v>
      </c>
      <c r="AN122" s="341">
        <v>807858.04573596502</v>
      </c>
      <c r="AO122" s="341">
        <v>846977.3623770494</v>
      </c>
      <c r="AP122" s="341">
        <v>895480.11333361745</v>
      </c>
      <c r="AQ122" s="341">
        <v>937704.22368942702</v>
      </c>
      <c r="AR122" s="341">
        <v>987648.5835526447</v>
      </c>
      <c r="AS122" s="341">
        <v>1058528.1001224543</v>
      </c>
      <c r="AT122" s="341">
        <v>1111740.4794238827</v>
      </c>
      <c r="AU122" s="341">
        <v>1167918.8556839025</v>
      </c>
      <c r="AV122" s="341">
        <v>1183683.0288564765</v>
      </c>
      <c r="AW122" s="341">
        <v>1236156.1584230741</v>
      </c>
      <c r="AX122" s="341">
        <v>1313119.4899435516</v>
      </c>
      <c r="AY122" s="341">
        <v>1385696.5679428761</v>
      </c>
      <c r="AZ122" s="341">
        <v>1444489.0197415287</v>
      </c>
      <c r="BA122" s="341">
        <v>1547268.0137610869</v>
      </c>
      <c r="BB122" s="341">
        <v>1541104.7187671792</v>
      </c>
      <c r="BC122" s="341">
        <v>1516677.9573299272</v>
      </c>
      <c r="BD122" s="341">
        <v>1488293.8836478787</v>
      </c>
      <c r="BE122" s="341">
        <v>1458878.3804110242</v>
      </c>
      <c r="BF122" s="341">
        <v>1431501.181292699</v>
      </c>
      <c r="BG122" s="341">
        <v>1406402.2579677016</v>
      </c>
      <c r="BH122" s="341">
        <v>1381842.9114525481</v>
      </c>
      <c r="BI122" s="341">
        <v>1359065.751946612</v>
      </c>
      <c r="BJ122" s="341">
        <v>1336544.3291320121</v>
      </c>
      <c r="BK122" s="341">
        <v>1315454.2903003411</v>
      </c>
      <c r="BL122" s="43"/>
    </row>
    <row r="123" spans="3:64" x14ac:dyDescent="0.2">
      <c r="C123" s="53" t="s">
        <v>30</v>
      </c>
      <c r="D123" s="47" t="s">
        <v>337</v>
      </c>
      <c r="E123" s="365" t="s">
        <v>339</v>
      </c>
      <c r="F123" s="46" t="s">
        <v>155</v>
      </c>
      <c r="G123" s="231" t="s">
        <v>16</v>
      </c>
      <c r="H123" s="341">
        <v>59049.527719126367</v>
      </c>
      <c r="I123" s="341">
        <v>65598.51976386043</v>
      </c>
      <c r="J123" s="341">
        <v>68341.772894219408</v>
      </c>
      <c r="K123" s="341">
        <v>85692.007456599313</v>
      </c>
      <c r="L123" s="341">
        <v>85474.551688052452</v>
      </c>
      <c r="M123" s="341">
        <v>92304.520600133605</v>
      </c>
      <c r="N123" s="341">
        <v>97031.300927835793</v>
      </c>
      <c r="O123" s="341">
        <v>96995.995633774757</v>
      </c>
      <c r="P123" s="341">
        <v>94954.083976940005</v>
      </c>
      <c r="Q123" s="341">
        <v>94197.741301870774</v>
      </c>
      <c r="R123" s="341">
        <v>95501.859745433452</v>
      </c>
      <c r="S123" s="341">
        <v>96158.881085212968</v>
      </c>
      <c r="T123" s="341">
        <v>96466.627997641175</v>
      </c>
      <c r="U123" s="341">
        <v>96201.292935048725</v>
      </c>
      <c r="V123" s="341">
        <v>95753.576159699223</v>
      </c>
      <c r="W123" s="341">
        <v>95604.790403814419</v>
      </c>
      <c r="X123" s="341">
        <v>94761.564025411091</v>
      </c>
      <c r="Y123" s="341">
        <v>93396.641424140049</v>
      </c>
      <c r="Z123" s="341">
        <v>94388.817342610229</v>
      </c>
      <c r="AA123" s="341">
        <v>95176.935584255902</v>
      </c>
      <c r="AB123" s="341">
        <v>96593.009384066754</v>
      </c>
      <c r="AC123" s="341">
        <v>97860.005967172197</v>
      </c>
      <c r="AD123" s="341">
        <v>109427.44553426522</v>
      </c>
      <c r="AE123" s="341">
        <v>119417.1412917136</v>
      </c>
      <c r="AF123" s="341">
        <v>121071.21807241118</v>
      </c>
      <c r="AG123" s="341">
        <v>131958.01122875564</v>
      </c>
      <c r="AH123" s="341">
        <v>135412.80089219866</v>
      </c>
      <c r="AI123" s="341">
        <v>142270.61766148239</v>
      </c>
      <c r="AJ123" s="341">
        <v>152851.86978272806</v>
      </c>
      <c r="AK123" s="341">
        <v>163685.72998904478</v>
      </c>
      <c r="AL123" s="341">
        <v>176702.33468523165</v>
      </c>
      <c r="AM123" s="341">
        <v>187584.06745332212</v>
      </c>
      <c r="AN123" s="341">
        <v>198539.65025618766</v>
      </c>
      <c r="AO123" s="341">
        <v>211155.08054896368</v>
      </c>
      <c r="AP123" s="341">
        <v>219583.93697120107</v>
      </c>
      <c r="AQ123" s="341">
        <v>233903.36666547044</v>
      </c>
      <c r="AR123" s="341">
        <v>250865.75046724602</v>
      </c>
      <c r="AS123" s="341">
        <v>270478.65058646776</v>
      </c>
      <c r="AT123" s="341">
        <v>350595.42697986099</v>
      </c>
      <c r="AU123" s="341">
        <v>437903.3195193868</v>
      </c>
      <c r="AV123" s="341">
        <v>472807.91406920762</v>
      </c>
      <c r="AW123" s="341">
        <v>532967.35839977663</v>
      </c>
      <c r="AX123" s="341">
        <v>643175.74151541421</v>
      </c>
      <c r="AY123" s="341">
        <v>872101.52276036004</v>
      </c>
      <c r="AZ123" s="341">
        <v>1025132.3340224259</v>
      </c>
      <c r="BA123" s="341">
        <v>1241239.093730717</v>
      </c>
      <c r="BB123" s="341">
        <v>1251610.163661784</v>
      </c>
      <c r="BC123" s="341">
        <v>1246365.2339875752</v>
      </c>
      <c r="BD123" s="341">
        <v>1231457.1305366836</v>
      </c>
      <c r="BE123" s="341">
        <v>1214962.6040543469</v>
      </c>
      <c r="BF123" s="341">
        <v>1204856.1288186517</v>
      </c>
      <c r="BG123" s="341">
        <v>1186031.6394963213</v>
      </c>
      <c r="BH123" s="341">
        <v>1169714.1226124826</v>
      </c>
      <c r="BI123" s="341">
        <v>1155522.4449631462</v>
      </c>
      <c r="BJ123" s="341">
        <v>1141277.2469667359</v>
      </c>
      <c r="BK123" s="341">
        <v>1128674.1329651405</v>
      </c>
      <c r="BL123" s="43"/>
    </row>
    <row r="124" spans="3:64" x14ac:dyDescent="0.2">
      <c r="C124" s="53" t="s">
        <v>31</v>
      </c>
      <c r="D124" s="47" t="s">
        <v>337</v>
      </c>
      <c r="E124" s="365" t="s">
        <v>339</v>
      </c>
      <c r="F124" s="46" t="s">
        <v>155</v>
      </c>
      <c r="G124" s="231" t="s">
        <v>16</v>
      </c>
      <c r="H124" s="341">
        <v>194409.21433681605</v>
      </c>
      <c r="I124" s="341">
        <v>205599.77283449034</v>
      </c>
      <c r="J124" s="341">
        <v>213063.90299831005</v>
      </c>
      <c r="K124" s="341">
        <v>238118.17222914178</v>
      </c>
      <c r="L124" s="341">
        <v>260167.5475017532</v>
      </c>
      <c r="M124" s="341">
        <v>276601.15460137726</v>
      </c>
      <c r="N124" s="341">
        <v>292245.23485659552</v>
      </c>
      <c r="O124" s="341">
        <v>321557.56626987644</v>
      </c>
      <c r="P124" s="341">
        <v>362688.40898423747</v>
      </c>
      <c r="Q124" s="341">
        <v>386917.22486642253</v>
      </c>
      <c r="R124" s="341">
        <v>462043.86594601965</v>
      </c>
      <c r="S124" s="341">
        <v>492344.20749935968</v>
      </c>
      <c r="T124" s="341">
        <v>536871.6783890113</v>
      </c>
      <c r="U124" s="341">
        <v>586393.93305105285</v>
      </c>
      <c r="V124" s="341">
        <v>610155.10337855737</v>
      </c>
      <c r="W124" s="341">
        <v>613154.6088799641</v>
      </c>
      <c r="X124" s="341">
        <v>656625.59865507088</v>
      </c>
      <c r="Y124" s="341">
        <v>718766.50689288881</v>
      </c>
      <c r="Z124" s="341">
        <v>824183.14011380449</v>
      </c>
      <c r="AA124" s="341">
        <v>923837.17484422005</v>
      </c>
      <c r="AB124" s="341">
        <v>986681.96864226519</v>
      </c>
      <c r="AC124" s="341">
        <v>1057555.990189208</v>
      </c>
      <c r="AD124" s="341">
        <v>1175825.4635895363</v>
      </c>
      <c r="AE124" s="341">
        <v>1243087.5663776356</v>
      </c>
      <c r="AF124" s="341">
        <v>1303925.7449544605</v>
      </c>
      <c r="AG124" s="341">
        <v>1374699.2134291523</v>
      </c>
      <c r="AH124" s="341">
        <v>1413743.1965570517</v>
      </c>
      <c r="AI124" s="341">
        <v>1463847.4059633012</v>
      </c>
      <c r="AJ124" s="341">
        <v>1503711.080856106</v>
      </c>
      <c r="AK124" s="341">
        <v>1552199.8777551805</v>
      </c>
      <c r="AL124" s="341">
        <v>1595866.6712133819</v>
      </c>
      <c r="AM124" s="341">
        <v>1611991.3182352826</v>
      </c>
      <c r="AN124" s="341">
        <v>1612215.7305158551</v>
      </c>
      <c r="AO124" s="341">
        <v>1614399.6411753304</v>
      </c>
      <c r="AP124" s="341">
        <v>1610250.5912556613</v>
      </c>
      <c r="AQ124" s="341">
        <v>1618207.6900230169</v>
      </c>
      <c r="AR124" s="341">
        <v>1640486.9949835797</v>
      </c>
      <c r="AS124" s="341">
        <v>1672144.0763669061</v>
      </c>
      <c r="AT124" s="341">
        <v>1799208.1897951378</v>
      </c>
      <c r="AU124" s="341">
        <v>1989599.5855262261</v>
      </c>
      <c r="AV124" s="341">
        <v>2056740.3195259052</v>
      </c>
      <c r="AW124" s="341">
        <v>2183838.6367070652</v>
      </c>
      <c r="AX124" s="341">
        <v>2305531.4778290456</v>
      </c>
      <c r="AY124" s="341">
        <v>2483795.8746368871</v>
      </c>
      <c r="AZ124" s="341">
        <v>2653720.0850170073</v>
      </c>
      <c r="BA124" s="341">
        <v>2949672.7000738308</v>
      </c>
      <c r="BB124" s="341">
        <v>2964388.236118732</v>
      </c>
      <c r="BC124" s="341">
        <v>2954794.3442854434</v>
      </c>
      <c r="BD124" s="341">
        <v>2916858.8836394455</v>
      </c>
      <c r="BE124" s="341">
        <v>2864310.2424844671</v>
      </c>
      <c r="BF124" s="341">
        <v>2823836.2481878684</v>
      </c>
      <c r="BG124" s="341">
        <v>2810104.4166151825</v>
      </c>
      <c r="BH124" s="341">
        <v>2798279.5796222724</v>
      </c>
      <c r="BI124" s="341">
        <v>2795296.3658935595</v>
      </c>
      <c r="BJ124" s="341">
        <v>2790542.1179321823</v>
      </c>
      <c r="BK124" s="341">
        <v>2792335.4714832893</v>
      </c>
      <c r="BL124" s="43"/>
    </row>
    <row r="125" spans="3:64" x14ac:dyDescent="0.2">
      <c r="C125" s="53" t="s">
        <v>32</v>
      </c>
      <c r="D125" s="47" t="s">
        <v>337</v>
      </c>
      <c r="E125" s="365" t="s">
        <v>339</v>
      </c>
      <c r="F125" s="46" t="s">
        <v>155</v>
      </c>
      <c r="G125" s="231" t="s">
        <v>16</v>
      </c>
      <c r="H125" s="341">
        <v>23922.629178517862</v>
      </c>
      <c r="I125" s="341">
        <v>24557.139976533024</v>
      </c>
      <c r="J125" s="341">
        <v>24810.873263920112</v>
      </c>
      <c r="K125" s="341">
        <v>26888.384364645655</v>
      </c>
      <c r="L125" s="341">
        <v>29670.591110320347</v>
      </c>
      <c r="M125" s="341">
        <v>30625.320284121397</v>
      </c>
      <c r="N125" s="341">
        <v>31489.433510662038</v>
      </c>
      <c r="O125" s="341">
        <v>32996.348189483091</v>
      </c>
      <c r="P125" s="341">
        <v>40030.595217299371</v>
      </c>
      <c r="Q125" s="341">
        <v>42376.009021169943</v>
      </c>
      <c r="R125" s="341">
        <v>44822.087045076652</v>
      </c>
      <c r="S125" s="341">
        <v>44913.816411430285</v>
      </c>
      <c r="T125" s="341">
        <v>52256.915736258641</v>
      </c>
      <c r="U125" s="341">
        <v>57514.185901472498</v>
      </c>
      <c r="V125" s="341">
        <v>63630.578144138068</v>
      </c>
      <c r="W125" s="341">
        <v>67745.152059003682</v>
      </c>
      <c r="X125" s="341">
        <v>83073.461704773712</v>
      </c>
      <c r="Y125" s="341">
        <v>90179.195067164081</v>
      </c>
      <c r="Z125" s="341">
        <v>95418.399404591997</v>
      </c>
      <c r="AA125" s="341">
        <v>113185.72660610738</v>
      </c>
      <c r="AB125" s="341">
        <v>110610.75132581843</v>
      </c>
      <c r="AC125" s="341">
        <v>111014.61379368907</v>
      </c>
      <c r="AD125" s="341">
        <v>119899.44712849509</v>
      </c>
      <c r="AE125" s="341">
        <v>132881.80324847373</v>
      </c>
      <c r="AF125" s="341">
        <v>167537.55354471083</v>
      </c>
      <c r="AG125" s="341">
        <v>208158.80698714923</v>
      </c>
      <c r="AH125" s="341">
        <v>240442.46896182396</v>
      </c>
      <c r="AI125" s="341">
        <v>261882.37783335894</v>
      </c>
      <c r="AJ125" s="341">
        <v>280206.5224237208</v>
      </c>
      <c r="AK125" s="341">
        <v>300783.75437192147</v>
      </c>
      <c r="AL125" s="341">
        <v>328013.57069044391</v>
      </c>
      <c r="AM125" s="341">
        <v>339424.61700088374</v>
      </c>
      <c r="AN125" s="341">
        <v>357424.75603973505</v>
      </c>
      <c r="AO125" s="341">
        <v>368276.92453625775</v>
      </c>
      <c r="AP125" s="341">
        <v>389605.64999807056</v>
      </c>
      <c r="AQ125" s="341">
        <v>406230.15972260444</v>
      </c>
      <c r="AR125" s="341">
        <v>422814.1754040083</v>
      </c>
      <c r="AS125" s="341">
        <v>442398.76665914967</v>
      </c>
      <c r="AT125" s="341">
        <v>445864.55328762816</v>
      </c>
      <c r="AU125" s="341">
        <v>452386.12048776355</v>
      </c>
      <c r="AV125" s="341">
        <v>443707.27772342105</v>
      </c>
      <c r="AW125" s="341">
        <v>443524.96317806776</v>
      </c>
      <c r="AX125" s="341">
        <v>452897.93797405669</v>
      </c>
      <c r="AY125" s="341">
        <v>474085.70771590271</v>
      </c>
      <c r="AZ125" s="341">
        <v>478693.03569465678</v>
      </c>
      <c r="BA125" s="341">
        <v>499854.09688630421</v>
      </c>
      <c r="BB125" s="341">
        <v>495442.88032448152</v>
      </c>
      <c r="BC125" s="341">
        <v>487620.73040019919</v>
      </c>
      <c r="BD125" s="341">
        <v>478496.47576562641</v>
      </c>
      <c r="BE125" s="341">
        <v>469326.01008763048</v>
      </c>
      <c r="BF125" s="341">
        <v>462977.3893336358</v>
      </c>
      <c r="BG125" s="341">
        <v>457279.43283947202</v>
      </c>
      <c r="BH125" s="341">
        <v>449599.78851463512</v>
      </c>
      <c r="BI125" s="341">
        <v>442542.93520981073</v>
      </c>
      <c r="BJ125" s="341">
        <v>435550.50827747653</v>
      </c>
      <c r="BK125" s="341">
        <v>429053.74035752029</v>
      </c>
      <c r="BL125" s="43"/>
    </row>
    <row r="126" spans="3:64" x14ac:dyDescent="0.2">
      <c r="C126" s="48" t="s">
        <v>141</v>
      </c>
      <c r="D126" s="49" t="s">
        <v>337</v>
      </c>
      <c r="E126" s="366" t="s">
        <v>339</v>
      </c>
      <c r="F126" s="48" t="s">
        <v>155</v>
      </c>
      <c r="G126" s="62" t="s">
        <v>16</v>
      </c>
      <c r="H126" s="342">
        <v>2703862.7333542537</v>
      </c>
      <c r="I126" s="342">
        <v>2819398.4404404131</v>
      </c>
      <c r="J126" s="342">
        <v>2924516.4557316382</v>
      </c>
      <c r="K126" s="342">
        <v>3242799.8625927791</v>
      </c>
      <c r="L126" s="342">
        <v>3623608.1497421134</v>
      </c>
      <c r="M126" s="342">
        <v>3840099.5283237793</v>
      </c>
      <c r="N126" s="342">
        <v>4069922.0559033235</v>
      </c>
      <c r="O126" s="342">
        <v>4370403.6945671514</v>
      </c>
      <c r="P126" s="342">
        <v>4865847.3614065219</v>
      </c>
      <c r="Q126" s="342">
        <v>5249137.4985422958</v>
      </c>
      <c r="R126" s="342">
        <v>5774257.6191922361</v>
      </c>
      <c r="S126" s="342">
        <v>6421376.6512945201</v>
      </c>
      <c r="T126" s="342">
        <v>6957991.2761349473</v>
      </c>
      <c r="U126" s="342">
        <v>7604253.6558160493</v>
      </c>
      <c r="V126" s="342">
        <v>8080034.6147321463</v>
      </c>
      <c r="W126" s="342">
        <v>8297664.0329989037</v>
      </c>
      <c r="X126" s="342">
        <v>8691835.1113243755</v>
      </c>
      <c r="Y126" s="342">
        <v>9385929.1799842231</v>
      </c>
      <c r="Z126" s="342">
        <v>10858171.16984239</v>
      </c>
      <c r="AA126" s="342">
        <v>11934294.803823277</v>
      </c>
      <c r="AB126" s="342">
        <v>12395381.277139727</v>
      </c>
      <c r="AC126" s="342">
        <v>12966270.650190672</v>
      </c>
      <c r="AD126" s="342">
        <v>14603071.316445226</v>
      </c>
      <c r="AE126" s="342">
        <v>16191093.387891753</v>
      </c>
      <c r="AF126" s="342">
        <v>17965406.290441114</v>
      </c>
      <c r="AG126" s="342">
        <v>20332759.978116039</v>
      </c>
      <c r="AH126" s="342">
        <v>22252408.136704728</v>
      </c>
      <c r="AI126" s="342">
        <v>23875197.037202939</v>
      </c>
      <c r="AJ126" s="342">
        <v>25235410.6192181</v>
      </c>
      <c r="AK126" s="342">
        <v>26564825.345970966</v>
      </c>
      <c r="AL126" s="342">
        <v>29053040.919888075</v>
      </c>
      <c r="AM126" s="342">
        <v>30099290.495167937</v>
      </c>
      <c r="AN126" s="342">
        <v>31016054.288682252</v>
      </c>
      <c r="AO126" s="342">
        <v>31982473.892267667</v>
      </c>
      <c r="AP126" s="342">
        <v>33327376.474062026</v>
      </c>
      <c r="AQ126" s="342">
        <v>34870609.410316937</v>
      </c>
      <c r="AR126" s="342">
        <v>36636501.182220869</v>
      </c>
      <c r="AS126" s="342">
        <v>38447008.268534258</v>
      </c>
      <c r="AT126" s="342">
        <v>40668499.646725476</v>
      </c>
      <c r="AU126" s="342">
        <v>43042458.054700457</v>
      </c>
      <c r="AV126" s="342">
        <v>43426237.710451946</v>
      </c>
      <c r="AW126" s="342">
        <v>44638391.301123038</v>
      </c>
      <c r="AX126" s="342">
        <v>46226089.812606461</v>
      </c>
      <c r="AY126" s="342">
        <v>48486594.58477398</v>
      </c>
      <c r="AZ126" s="342">
        <v>50686384.812026046</v>
      </c>
      <c r="BA126" s="342">
        <v>54874489.375232778</v>
      </c>
      <c r="BB126" s="342">
        <v>55028595.44127214</v>
      </c>
      <c r="BC126" s="342">
        <v>54546988.069446146</v>
      </c>
      <c r="BD126" s="342">
        <v>53720640.068281442</v>
      </c>
      <c r="BE126" s="342">
        <v>52879526.323562473</v>
      </c>
      <c r="BF126" s="342">
        <v>52371143.366757669</v>
      </c>
      <c r="BG126" s="342">
        <v>51901699.855163932</v>
      </c>
      <c r="BH126" s="342">
        <v>51334435.683576271</v>
      </c>
      <c r="BI126" s="342">
        <v>50881013.09229774</v>
      </c>
      <c r="BJ126" s="342">
        <v>50416254.107247964</v>
      </c>
      <c r="BK126" s="342">
        <v>50037888.209814973</v>
      </c>
      <c r="BL126" s="43"/>
    </row>
    <row r="127" spans="3:64" x14ac:dyDescent="0.2">
      <c r="C127" s="46" t="s">
        <v>142</v>
      </c>
      <c r="D127" s="47" t="s">
        <v>337</v>
      </c>
      <c r="E127" s="365" t="s">
        <v>339</v>
      </c>
      <c r="F127" s="46" t="s">
        <v>155</v>
      </c>
      <c r="G127" s="231" t="s">
        <v>16</v>
      </c>
      <c r="H127" s="341">
        <v>2703862.2581949234</v>
      </c>
      <c r="I127" s="341">
        <v>2819397.9760508877</v>
      </c>
      <c r="J127" s="341">
        <v>2924516.0019449624</v>
      </c>
      <c r="K127" s="341">
        <v>3242799.4190555783</v>
      </c>
      <c r="L127" s="341">
        <v>3623607.7162953829</v>
      </c>
      <c r="M127" s="341">
        <v>3840099.104704503</v>
      </c>
      <c r="N127" s="341">
        <v>4069921.6418927778</v>
      </c>
      <c r="O127" s="341">
        <v>4370403.2900290042</v>
      </c>
      <c r="P127" s="341">
        <v>4865846.966121519</v>
      </c>
      <c r="Q127" s="341">
        <v>5249137.1122062718</v>
      </c>
      <c r="R127" s="341">
        <v>5774257.2416809034</v>
      </c>
      <c r="S127" s="341">
        <v>6421376.2823247137</v>
      </c>
      <c r="T127" s="341">
        <v>6957990.9155457374</v>
      </c>
      <c r="U127" s="341">
        <v>7604253.3034191653</v>
      </c>
      <c r="V127" s="341">
        <v>8080034.2703612791</v>
      </c>
      <c r="W127" s="341">
        <v>8297663.6964624748</v>
      </c>
      <c r="X127" s="341">
        <v>8691834.7824441511</v>
      </c>
      <c r="Y127" s="341">
        <v>9385928.8585860208</v>
      </c>
      <c r="Z127" s="341">
        <v>10858170.855750611</v>
      </c>
      <c r="AA127" s="341">
        <v>11934294.496886829</v>
      </c>
      <c r="AB127" s="341">
        <v>12395380.97719435</v>
      </c>
      <c r="AC127" s="341">
        <v>12966270.357069056</v>
      </c>
      <c r="AD127" s="341">
        <v>14603071.029985247</v>
      </c>
      <c r="AE127" s="341">
        <v>16191093.107942363</v>
      </c>
      <c r="AF127" s="341">
        <v>17965406.016857475</v>
      </c>
      <c r="AG127" s="341">
        <v>20332759.710753478</v>
      </c>
      <c r="AH127" s="341">
        <v>22252407.875424661</v>
      </c>
      <c r="AI127" s="341">
        <v>23875196.7818712</v>
      </c>
      <c r="AJ127" s="341">
        <v>25235410.369698785</v>
      </c>
      <c r="AK127" s="341">
        <v>26564825.102126535</v>
      </c>
      <c r="AL127" s="341">
        <v>29053040.681588162</v>
      </c>
      <c r="AM127" s="341">
        <v>30099290.262289338</v>
      </c>
      <c r="AN127" s="341">
        <v>31016054.061098501</v>
      </c>
      <c r="AO127" s="341">
        <v>31982473.669859998</v>
      </c>
      <c r="AP127" s="341">
        <v>33327376.256714124</v>
      </c>
      <c r="AQ127" s="341">
        <v>34870609.197915085</v>
      </c>
      <c r="AR127" s="341">
        <v>36636500.974651165</v>
      </c>
      <c r="AS127" s="341">
        <v>38447008.065686762</v>
      </c>
      <c r="AT127" s="341">
        <v>40668499.448495723</v>
      </c>
      <c r="AU127" s="341">
        <v>43042457.860980429</v>
      </c>
      <c r="AV127" s="341">
        <v>43426237.521137662</v>
      </c>
      <c r="AW127" s="341">
        <v>44638391.116117664</v>
      </c>
      <c r="AX127" s="341">
        <v>46226089.63180995</v>
      </c>
      <c r="AY127" s="341">
        <v>48486594.408092193</v>
      </c>
      <c r="AZ127" s="341">
        <v>50686384.639365725</v>
      </c>
      <c r="BA127" s="341">
        <v>54874489.206499465</v>
      </c>
      <c r="BB127" s="341">
        <v>55028595.276380807</v>
      </c>
      <c r="BC127" s="341">
        <v>54546987.908306085</v>
      </c>
      <c r="BD127" s="341">
        <v>53720639.91080837</v>
      </c>
      <c r="BE127" s="341">
        <v>52879526.169670723</v>
      </c>
      <c r="BF127" s="341">
        <v>52371143.216365956</v>
      </c>
      <c r="BG127" s="341">
        <v>51901699.70819474</v>
      </c>
      <c r="BH127" s="341">
        <v>51334435.539949484</v>
      </c>
      <c r="BI127" s="341">
        <v>50881012.951937132</v>
      </c>
      <c r="BJ127" s="341">
        <v>50416253.970079266</v>
      </c>
      <c r="BK127" s="341">
        <v>50037888.075765438</v>
      </c>
      <c r="BL127" s="43"/>
    </row>
    <row r="128" spans="3:64" x14ac:dyDescent="0.2">
      <c r="C128" s="52" t="s">
        <v>143</v>
      </c>
      <c r="D128" s="51" t="s">
        <v>337</v>
      </c>
      <c r="E128" s="367" t="s">
        <v>339</v>
      </c>
      <c r="F128" s="52" t="s">
        <v>155</v>
      </c>
      <c r="G128" s="50" t="s">
        <v>16</v>
      </c>
      <c r="H128" s="343">
        <v>0.47515933093937018</v>
      </c>
      <c r="I128" s="343">
        <v>0.46438952593321703</v>
      </c>
      <c r="J128" s="343">
        <v>0.4537866758604101</v>
      </c>
      <c r="K128" s="343">
        <v>0.44353720175083899</v>
      </c>
      <c r="L128" s="343">
        <v>0.43344673034356385</v>
      </c>
      <c r="M128" s="343">
        <v>0.42361927666431021</v>
      </c>
      <c r="N128" s="343">
        <v>0.41401054748770905</v>
      </c>
      <c r="O128" s="343">
        <v>0.40453814799577542</v>
      </c>
      <c r="P128" s="343">
        <v>0.3952850036227411</v>
      </c>
      <c r="Q128" s="343">
        <v>0.38633602390410826</v>
      </c>
      <c r="R128" s="343">
        <v>0.3775113321453385</v>
      </c>
      <c r="S128" s="343">
        <v>0.36896980626053211</v>
      </c>
      <c r="T128" s="343">
        <v>0.36058921057127902</v>
      </c>
      <c r="U128" s="343">
        <v>0.35239688382612983</v>
      </c>
      <c r="V128" s="343">
        <v>0.3443708659291263</v>
      </c>
      <c r="W128" s="343">
        <v>0.33653642872923867</v>
      </c>
      <c r="X128" s="343">
        <v>0.32888022497564845</v>
      </c>
      <c r="Y128" s="343">
        <v>0.32139819985745244</v>
      </c>
      <c r="Z128" s="343">
        <v>0.31409177796490761</v>
      </c>
      <c r="AA128" s="343">
        <v>0.30693644852706242</v>
      </c>
      <c r="AB128" s="343">
        <v>0.29994537265079596</v>
      </c>
      <c r="AC128" s="343">
        <v>0.2931216152886601</v>
      </c>
      <c r="AD128" s="343">
        <v>0.28645997804003576</v>
      </c>
      <c r="AE128" s="343">
        <v>0.27994939296767585</v>
      </c>
      <c r="AF128" s="343">
        <v>0.27358364074038749</v>
      </c>
      <c r="AG128" s="343">
        <v>0.26736255876498316</v>
      </c>
      <c r="AH128" s="343">
        <v>0.26128006096289302</v>
      </c>
      <c r="AI128" s="343">
        <v>0.25533174302937856</v>
      </c>
      <c r="AJ128" s="343">
        <v>0.24951931622669915</v>
      </c>
      <c r="AK128" s="343">
        <v>0.24384442657454883</v>
      </c>
      <c r="AL128" s="343">
        <v>0.23829991661739006</v>
      </c>
      <c r="AM128" s="343">
        <v>0.23287859385063031</v>
      </c>
      <c r="AN128" s="343">
        <v>0.22758374899850875</v>
      </c>
      <c r="AO128" s="343">
        <v>0.22240766830877362</v>
      </c>
      <c r="AP128" s="343">
        <v>0.21734789353853512</v>
      </c>
      <c r="AQ128" s="343">
        <v>0.21240185094583056</v>
      </c>
      <c r="AR128" s="343">
        <v>0.20756970825746457</v>
      </c>
      <c r="AS128" s="343">
        <v>0.20284749795782894</v>
      </c>
      <c r="AT128" s="343">
        <v>0.19822975345306218</v>
      </c>
      <c r="AU128" s="343">
        <v>0.19372002656200502</v>
      </c>
      <c r="AV128" s="343">
        <v>0.18931428962564742</v>
      </c>
      <c r="AW128" s="343">
        <v>0.18500538204085723</v>
      </c>
      <c r="AX128" s="343">
        <v>0.18079650959942772</v>
      </c>
      <c r="AY128" s="343">
        <v>0.17668177926968498</v>
      </c>
      <c r="AZ128" s="343">
        <v>0.17266031967415249</v>
      </c>
      <c r="BA128" s="343">
        <v>0.16873332127091198</v>
      </c>
      <c r="BB128" s="343">
        <v>0.16489134084092058</v>
      </c>
      <c r="BC128" s="343">
        <v>0.16114006283678964</v>
      </c>
      <c r="BD128" s="343">
        <v>0.15747308467120955</v>
      </c>
      <c r="BE128" s="343">
        <v>0.15389174086959936</v>
      </c>
      <c r="BF128" s="343">
        <v>0.15039171643271351</v>
      </c>
      <c r="BG128" s="343">
        <v>0.14696918718036442</v>
      </c>
      <c r="BH128" s="343">
        <v>0.14362677844513222</v>
      </c>
      <c r="BI128" s="343">
        <v>0.1403605972073903</v>
      </c>
      <c r="BJ128" s="343">
        <v>0.13716868119198355</v>
      </c>
      <c r="BK128" s="343">
        <v>0.13404952251741065</v>
      </c>
      <c r="BL128" s="43"/>
    </row>
    <row r="129" spans="3:64" x14ac:dyDescent="0.2">
      <c r="C129" s="53" t="s">
        <v>11</v>
      </c>
      <c r="D129" s="47" t="s">
        <v>337</v>
      </c>
      <c r="E129" s="365" t="s">
        <v>340</v>
      </c>
      <c r="F129" s="46" t="s">
        <v>155</v>
      </c>
      <c r="G129" s="231" t="s">
        <v>16</v>
      </c>
      <c r="H129" s="341">
        <v>593146.87235478836</v>
      </c>
      <c r="I129" s="341">
        <v>630826.3200548552</v>
      </c>
      <c r="J129" s="341">
        <v>698488.85286416241</v>
      </c>
      <c r="K129" s="341">
        <v>762758.78281523241</v>
      </c>
      <c r="L129" s="341">
        <v>860257.36212723656</v>
      </c>
      <c r="M129" s="341">
        <v>966992.46514253411</v>
      </c>
      <c r="N129" s="341">
        <v>1100774.9980770277</v>
      </c>
      <c r="O129" s="341">
        <v>1259580.8147729682</v>
      </c>
      <c r="P129" s="341">
        <v>1417230.9748860009</v>
      </c>
      <c r="Q129" s="341">
        <v>1507834.2253675405</v>
      </c>
      <c r="R129" s="341">
        <v>1598777.7582408604</v>
      </c>
      <c r="S129" s="341">
        <v>1711314.3713315276</v>
      </c>
      <c r="T129" s="341">
        <v>1799487.3798428737</v>
      </c>
      <c r="U129" s="341">
        <v>1946365.3429250002</v>
      </c>
      <c r="V129" s="341">
        <v>2293983.6410302683</v>
      </c>
      <c r="W129" s="341">
        <v>2466481.7406120268</v>
      </c>
      <c r="X129" s="341">
        <v>2547520.0621497119</v>
      </c>
      <c r="Y129" s="341">
        <v>2600592.4217609726</v>
      </c>
      <c r="Z129" s="341">
        <v>2711121.1981599964</v>
      </c>
      <c r="AA129" s="341">
        <v>2790390.6038125483</v>
      </c>
      <c r="AB129" s="341">
        <v>2917959.7985363593</v>
      </c>
      <c r="AC129" s="341">
        <v>3060055.8878093185</v>
      </c>
      <c r="AD129" s="341">
        <v>3271986.0406704093</v>
      </c>
      <c r="AE129" s="341">
        <v>3391438.714484049</v>
      </c>
      <c r="AF129" s="341">
        <v>3507148.4769863654</v>
      </c>
      <c r="AG129" s="341">
        <v>3765676.3162884866</v>
      </c>
      <c r="AH129" s="341">
        <v>4041546.318631087</v>
      </c>
      <c r="AI129" s="341">
        <v>4248016.2911511585</v>
      </c>
      <c r="AJ129" s="341">
        <v>4358470.5038402872</v>
      </c>
      <c r="AK129" s="341">
        <v>4476163.4924019203</v>
      </c>
      <c r="AL129" s="341">
        <v>4632422.337247625</v>
      </c>
      <c r="AM129" s="341">
        <v>4645925.439722456</v>
      </c>
      <c r="AN129" s="341">
        <v>4701821.6266790815</v>
      </c>
      <c r="AO129" s="341">
        <v>4724985.9878028128</v>
      </c>
      <c r="AP129" s="341">
        <v>4770934.3414281979</v>
      </c>
      <c r="AQ129" s="341">
        <v>4842438.2631287761</v>
      </c>
      <c r="AR129" s="341">
        <v>4879581.2340328945</v>
      </c>
      <c r="AS129" s="341">
        <v>4905914.9421744989</v>
      </c>
      <c r="AT129" s="341">
        <v>4968107.8938268535</v>
      </c>
      <c r="AU129" s="341">
        <v>5111144.8005217165</v>
      </c>
      <c r="AV129" s="341">
        <v>5237856.6598141547</v>
      </c>
      <c r="AW129" s="341">
        <v>5392853.2070916798</v>
      </c>
      <c r="AX129" s="341">
        <v>5624115.5492290147</v>
      </c>
      <c r="AY129" s="341">
        <v>5984715.6286456212</v>
      </c>
      <c r="AZ129" s="341">
        <v>5895403.6181695852</v>
      </c>
      <c r="BA129" s="341">
        <v>5854229.7962122457</v>
      </c>
      <c r="BB129" s="341">
        <v>5750929.3188959509</v>
      </c>
      <c r="BC129" s="341">
        <v>5585097.16907393</v>
      </c>
      <c r="BD129" s="341">
        <v>5424871.1125720339</v>
      </c>
      <c r="BE129" s="341">
        <v>5321849.9662226411</v>
      </c>
      <c r="BF129" s="341">
        <v>5247153.2518055281</v>
      </c>
      <c r="BG129" s="341">
        <v>5076374.9624517886</v>
      </c>
      <c r="BH129" s="341">
        <v>4818680.4136037733</v>
      </c>
      <c r="BI129" s="341">
        <v>4689882.7050910294</v>
      </c>
      <c r="BJ129" s="341">
        <v>4567492.4192526788</v>
      </c>
      <c r="BK129" s="341">
        <v>4441202.7421230916</v>
      </c>
      <c r="BL129" s="43"/>
    </row>
    <row r="130" spans="3:64" x14ac:dyDescent="0.2">
      <c r="C130" s="53" t="s">
        <v>17</v>
      </c>
      <c r="D130" s="47" t="s">
        <v>337</v>
      </c>
      <c r="E130" s="365" t="s">
        <v>340</v>
      </c>
      <c r="F130" s="46" t="s">
        <v>155</v>
      </c>
      <c r="G130" s="231" t="s">
        <v>16</v>
      </c>
      <c r="H130" s="341">
        <v>178760.69982409989</v>
      </c>
      <c r="I130" s="341">
        <v>187175.2762355757</v>
      </c>
      <c r="J130" s="341">
        <v>201861.84572975273</v>
      </c>
      <c r="K130" s="341">
        <v>214485.27929108508</v>
      </c>
      <c r="L130" s="341">
        <v>233592.68386171033</v>
      </c>
      <c r="M130" s="341">
        <v>243579.44709571981</v>
      </c>
      <c r="N130" s="341">
        <v>273400.49854743358</v>
      </c>
      <c r="O130" s="341">
        <v>310832.62291757786</v>
      </c>
      <c r="P130" s="341">
        <v>332265.7988036325</v>
      </c>
      <c r="Q130" s="341">
        <v>337757.90770781925</v>
      </c>
      <c r="R130" s="341">
        <v>349174.73707279627</v>
      </c>
      <c r="S130" s="341">
        <v>357061.58681233018</v>
      </c>
      <c r="T130" s="341">
        <v>369676.15761463647</v>
      </c>
      <c r="U130" s="341">
        <v>393396.93046877679</v>
      </c>
      <c r="V130" s="341">
        <v>450355.81232997461</v>
      </c>
      <c r="W130" s="341">
        <v>481098.14938168461</v>
      </c>
      <c r="X130" s="341">
        <v>505895.43059464963</v>
      </c>
      <c r="Y130" s="341">
        <v>513611.85724833282</v>
      </c>
      <c r="Z130" s="341">
        <v>527486.22495743923</v>
      </c>
      <c r="AA130" s="341">
        <v>516388.113329513</v>
      </c>
      <c r="AB130" s="341">
        <v>527391.92686853046</v>
      </c>
      <c r="AC130" s="341">
        <v>544540.67346794764</v>
      </c>
      <c r="AD130" s="341">
        <v>563535.57634670124</v>
      </c>
      <c r="AE130" s="341">
        <v>577126.6650411936</v>
      </c>
      <c r="AF130" s="341">
        <v>585000.28133519471</v>
      </c>
      <c r="AG130" s="341">
        <v>614123.30509651918</v>
      </c>
      <c r="AH130" s="341">
        <v>654822.54414756724</v>
      </c>
      <c r="AI130" s="341">
        <v>706751.4910350726</v>
      </c>
      <c r="AJ130" s="341">
        <v>744569.55742226855</v>
      </c>
      <c r="AK130" s="341">
        <v>759813.32394293952</v>
      </c>
      <c r="AL130" s="341">
        <v>777911.02087440481</v>
      </c>
      <c r="AM130" s="341">
        <v>787825.82723948429</v>
      </c>
      <c r="AN130" s="341">
        <v>803926.59405798477</v>
      </c>
      <c r="AO130" s="341">
        <v>812097.86926504131</v>
      </c>
      <c r="AP130" s="341">
        <v>825154.31933402421</v>
      </c>
      <c r="AQ130" s="341">
        <v>845648.88149640174</v>
      </c>
      <c r="AR130" s="341">
        <v>861176.79831535532</v>
      </c>
      <c r="AS130" s="341">
        <v>872667.21957641887</v>
      </c>
      <c r="AT130" s="341">
        <v>896318.40372176643</v>
      </c>
      <c r="AU130" s="341">
        <v>924327.4351988195</v>
      </c>
      <c r="AV130" s="341">
        <v>972838.20554213994</v>
      </c>
      <c r="AW130" s="341">
        <v>1029801.0180785545</v>
      </c>
      <c r="AX130" s="341">
        <v>1100581.2541583884</v>
      </c>
      <c r="AY130" s="341">
        <v>1178082.6883808344</v>
      </c>
      <c r="AZ130" s="341">
        <v>1215167.9462337666</v>
      </c>
      <c r="BA130" s="341">
        <v>1286683.8018963353</v>
      </c>
      <c r="BB130" s="341">
        <v>1292767.4040104689</v>
      </c>
      <c r="BC130" s="341">
        <v>1261875.2010104838</v>
      </c>
      <c r="BD130" s="341">
        <v>1182831.7097526514</v>
      </c>
      <c r="BE130" s="341">
        <v>1141204.6444434884</v>
      </c>
      <c r="BF130" s="341">
        <v>1092632.0553744</v>
      </c>
      <c r="BG130" s="341">
        <v>1052156.4143718169</v>
      </c>
      <c r="BH130" s="341">
        <v>1010470.0084791778</v>
      </c>
      <c r="BI130" s="341">
        <v>983612.93859874667</v>
      </c>
      <c r="BJ130" s="341">
        <v>962247.00679407327</v>
      </c>
      <c r="BK130" s="341">
        <v>944046.87870637816</v>
      </c>
      <c r="BL130" s="43"/>
    </row>
    <row r="131" spans="3:64" x14ac:dyDescent="0.2">
      <c r="C131" s="53" t="s">
        <v>18</v>
      </c>
      <c r="D131" s="47" t="s">
        <v>337</v>
      </c>
      <c r="E131" s="365" t="s">
        <v>340</v>
      </c>
      <c r="F131" s="46" t="s">
        <v>155</v>
      </c>
      <c r="G131" s="231" t="s">
        <v>16</v>
      </c>
      <c r="H131" s="341">
        <v>137340.53766973529</v>
      </c>
      <c r="I131" s="341">
        <v>145561.33420502988</v>
      </c>
      <c r="J131" s="341">
        <v>156944.15123678884</v>
      </c>
      <c r="K131" s="341">
        <v>169809.22173113778</v>
      </c>
      <c r="L131" s="341">
        <v>188604.97318717724</v>
      </c>
      <c r="M131" s="341">
        <v>199725.37188707877</v>
      </c>
      <c r="N131" s="341">
        <v>205846.14354113396</v>
      </c>
      <c r="O131" s="341">
        <v>225036.69940217712</v>
      </c>
      <c r="P131" s="341">
        <v>244893.59418439333</v>
      </c>
      <c r="Q131" s="341">
        <v>276967.30159715773</v>
      </c>
      <c r="R131" s="341">
        <v>294987.16155677603</v>
      </c>
      <c r="S131" s="341">
        <v>301881.60765768285</v>
      </c>
      <c r="T131" s="341">
        <v>313358.59398392821</v>
      </c>
      <c r="U131" s="341">
        <v>325423.14788798097</v>
      </c>
      <c r="V131" s="341">
        <v>356882.64716093783</v>
      </c>
      <c r="W131" s="341">
        <v>376885.1816141766</v>
      </c>
      <c r="X131" s="341">
        <v>410009.21262444271</v>
      </c>
      <c r="Y131" s="341">
        <v>426595.36949788802</v>
      </c>
      <c r="Z131" s="341">
        <v>447838.59823272936</v>
      </c>
      <c r="AA131" s="341">
        <v>513771.09016069857</v>
      </c>
      <c r="AB131" s="341">
        <v>521681.39851813455</v>
      </c>
      <c r="AC131" s="341">
        <v>535920.25563085347</v>
      </c>
      <c r="AD131" s="341">
        <v>543712.68774858315</v>
      </c>
      <c r="AE131" s="341">
        <v>552412.95492696867</v>
      </c>
      <c r="AF131" s="341">
        <v>567332.14903097774</v>
      </c>
      <c r="AG131" s="341">
        <v>588744.87554705364</v>
      </c>
      <c r="AH131" s="341">
        <v>621743.21233117452</v>
      </c>
      <c r="AI131" s="341">
        <v>662801.88025659416</v>
      </c>
      <c r="AJ131" s="341">
        <v>681538.81524402881</v>
      </c>
      <c r="AK131" s="341">
        <v>694246.4944658014</v>
      </c>
      <c r="AL131" s="341">
        <v>707461.40594878525</v>
      </c>
      <c r="AM131" s="341">
        <v>720193.18969873188</v>
      </c>
      <c r="AN131" s="341">
        <v>738033.28571998596</v>
      </c>
      <c r="AO131" s="341">
        <v>758428.64138493908</v>
      </c>
      <c r="AP131" s="341">
        <v>777422.14332085382</v>
      </c>
      <c r="AQ131" s="341">
        <v>810881.02090155496</v>
      </c>
      <c r="AR131" s="341">
        <v>843409.15389789036</v>
      </c>
      <c r="AS131" s="341">
        <v>864353.77196649939</v>
      </c>
      <c r="AT131" s="341">
        <v>892987.41143411107</v>
      </c>
      <c r="AU131" s="341">
        <v>911671.75830124679</v>
      </c>
      <c r="AV131" s="341">
        <v>933103.1465492869</v>
      </c>
      <c r="AW131" s="341">
        <v>948324.07151940418</v>
      </c>
      <c r="AX131" s="341">
        <v>972387.16245764238</v>
      </c>
      <c r="AY131" s="341">
        <v>996738.81601099821</v>
      </c>
      <c r="AZ131" s="341">
        <v>997785.95495157072</v>
      </c>
      <c r="BA131" s="341">
        <v>979365.0849970174</v>
      </c>
      <c r="BB131" s="341">
        <v>976401.30570759939</v>
      </c>
      <c r="BC131" s="341">
        <v>940917.05847346433</v>
      </c>
      <c r="BD131" s="341">
        <v>888376.18545505637</v>
      </c>
      <c r="BE131" s="341">
        <v>830585.40239919955</v>
      </c>
      <c r="BF131" s="341">
        <v>774473.74483067926</v>
      </c>
      <c r="BG131" s="341">
        <v>726707.57500037097</v>
      </c>
      <c r="BH131" s="341">
        <v>682735.71468649886</v>
      </c>
      <c r="BI131" s="341">
        <v>642852.87466019427</v>
      </c>
      <c r="BJ131" s="341">
        <v>607235.82188559254</v>
      </c>
      <c r="BK131" s="341">
        <v>586536.54358353489</v>
      </c>
      <c r="BL131" s="43"/>
    </row>
    <row r="132" spans="3:64" x14ac:dyDescent="0.2">
      <c r="C132" s="53" t="s">
        <v>19</v>
      </c>
      <c r="D132" s="47" t="s">
        <v>337</v>
      </c>
      <c r="E132" s="365" t="s">
        <v>340</v>
      </c>
      <c r="F132" s="46" t="s">
        <v>155</v>
      </c>
      <c r="G132" s="231" t="s">
        <v>16</v>
      </c>
      <c r="H132" s="341">
        <v>46506.848734725179</v>
      </c>
      <c r="I132" s="341">
        <v>49418.958866338107</v>
      </c>
      <c r="J132" s="341">
        <v>52951.090128353324</v>
      </c>
      <c r="K132" s="341">
        <v>56619.535943183553</v>
      </c>
      <c r="L132" s="341">
        <v>61219.604367261483</v>
      </c>
      <c r="M132" s="341">
        <v>66417.075060115676</v>
      </c>
      <c r="N132" s="341">
        <v>70011.060492322576</v>
      </c>
      <c r="O132" s="341">
        <v>78620.428342239029</v>
      </c>
      <c r="P132" s="341">
        <v>82474.559982170656</v>
      </c>
      <c r="Q132" s="341">
        <v>89760.871725662873</v>
      </c>
      <c r="R132" s="341">
        <v>98424.802188637506</v>
      </c>
      <c r="S132" s="341">
        <v>108041.44182496882</v>
      </c>
      <c r="T132" s="341">
        <v>129565.88225900207</v>
      </c>
      <c r="U132" s="341">
        <v>152474.70710534733</v>
      </c>
      <c r="V132" s="341">
        <v>171661.47039546716</v>
      </c>
      <c r="W132" s="341">
        <v>182286.59686646186</v>
      </c>
      <c r="X132" s="341">
        <v>186847.33880530213</v>
      </c>
      <c r="Y132" s="341">
        <v>188588.48742596537</v>
      </c>
      <c r="Z132" s="341">
        <v>196480.60480287639</v>
      </c>
      <c r="AA132" s="341">
        <v>196658.26360298152</v>
      </c>
      <c r="AB132" s="341">
        <v>211562.62070018015</v>
      </c>
      <c r="AC132" s="341">
        <v>227105.69272650077</v>
      </c>
      <c r="AD132" s="341">
        <v>237677.40228302544</v>
      </c>
      <c r="AE132" s="341">
        <v>261188.99954534759</v>
      </c>
      <c r="AF132" s="341">
        <v>284275.52398685063</v>
      </c>
      <c r="AG132" s="341">
        <v>323830.39203381288</v>
      </c>
      <c r="AH132" s="341">
        <v>354611.92809033149</v>
      </c>
      <c r="AI132" s="341">
        <v>404626.62157541455</v>
      </c>
      <c r="AJ132" s="341">
        <v>430261.90700312861</v>
      </c>
      <c r="AK132" s="341">
        <v>441268.73246837914</v>
      </c>
      <c r="AL132" s="341">
        <v>453566.53726681287</v>
      </c>
      <c r="AM132" s="341">
        <v>463540.07290646818</v>
      </c>
      <c r="AN132" s="341">
        <v>482441.49895704328</v>
      </c>
      <c r="AO132" s="341">
        <v>489995.19632724469</v>
      </c>
      <c r="AP132" s="341">
        <v>496723.97556691605</v>
      </c>
      <c r="AQ132" s="341">
        <v>503035.7705275414</v>
      </c>
      <c r="AR132" s="341">
        <v>503162.76291765209</v>
      </c>
      <c r="AS132" s="341">
        <v>509373.29821428965</v>
      </c>
      <c r="AT132" s="341">
        <v>519121.78820370528</v>
      </c>
      <c r="AU132" s="341">
        <v>526419.02732025972</v>
      </c>
      <c r="AV132" s="341">
        <v>533216.37858248828</v>
      </c>
      <c r="AW132" s="341">
        <v>545254.89750793204</v>
      </c>
      <c r="AX132" s="341">
        <v>579844.17009545479</v>
      </c>
      <c r="AY132" s="341">
        <v>608034.40491748089</v>
      </c>
      <c r="AZ132" s="341">
        <v>619891.96624177683</v>
      </c>
      <c r="BA132" s="341">
        <v>662428.59236848995</v>
      </c>
      <c r="BB132" s="341">
        <v>706636.68139843084</v>
      </c>
      <c r="BC132" s="341">
        <v>763475.35293073906</v>
      </c>
      <c r="BD132" s="341">
        <v>735274.69946120423</v>
      </c>
      <c r="BE132" s="341">
        <v>706475.66415580618</v>
      </c>
      <c r="BF132" s="341">
        <v>679177.85435054707</v>
      </c>
      <c r="BG132" s="341">
        <v>661302.15322036168</v>
      </c>
      <c r="BH132" s="341">
        <v>654972.57999573986</v>
      </c>
      <c r="BI132" s="341">
        <v>647551.63377539034</v>
      </c>
      <c r="BJ132" s="341">
        <v>650567.64157696872</v>
      </c>
      <c r="BK132" s="341">
        <v>649353.92488589161</v>
      </c>
      <c r="BL132" s="43"/>
    </row>
    <row r="133" spans="3:64" x14ac:dyDescent="0.2">
      <c r="C133" s="53" t="s">
        <v>20</v>
      </c>
      <c r="D133" s="47" t="s">
        <v>337</v>
      </c>
      <c r="E133" s="365" t="s">
        <v>340</v>
      </c>
      <c r="F133" s="46" t="s">
        <v>155</v>
      </c>
      <c r="G133" s="231" t="s">
        <v>16</v>
      </c>
      <c r="H133" s="341">
        <v>114733.04175702165</v>
      </c>
      <c r="I133" s="341">
        <v>121785.01059713456</v>
      </c>
      <c r="J133" s="341">
        <v>132956.84879263336</v>
      </c>
      <c r="K133" s="341">
        <v>142848.49585633256</v>
      </c>
      <c r="L133" s="341">
        <v>162500.13121749964</v>
      </c>
      <c r="M133" s="341">
        <v>181689.08401455445</v>
      </c>
      <c r="N133" s="341">
        <v>196773.2901062071</v>
      </c>
      <c r="O133" s="341">
        <v>233889.46796614258</v>
      </c>
      <c r="P133" s="341">
        <v>304220.18129408016</v>
      </c>
      <c r="Q133" s="341">
        <v>337771.31242153107</v>
      </c>
      <c r="R133" s="341">
        <v>355310.49599645706</v>
      </c>
      <c r="S133" s="341">
        <v>396929.09271850955</v>
      </c>
      <c r="T133" s="341">
        <v>433722.9956285411</v>
      </c>
      <c r="U133" s="341">
        <v>480668.72660882951</v>
      </c>
      <c r="V133" s="341">
        <v>518046.68386681186</v>
      </c>
      <c r="W133" s="341">
        <v>557510.67964402121</v>
      </c>
      <c r="X133" s="341">
        <v>587352.90821984108</v>
      </c>
      <c r="Y133" s="341">
        <v>624207.59229799733</v>
      </c>
      <c r="Z133" s="341">
        <v>660462.66809409077</v>
      </c>
      <c r="AA133" s="341">
        <v>650450.08988557535</v>
      </c>
      <c r="AB133" s="341">
        <v>732726.48189594038</v>
      </c>
      <c r="AC133" s="341">
        <v>803117.89241158043</v>
      </c>
      <c r="AD133" s="341">
        <v>827353.72029240231</v>
      </c>
      <c r="AE133" s="341">
        <v>863524.61551546014</v>
      </c>
      <c r="AF133" s="341">
        <v>893819.74261226854</v>
      </c>
      <c r="AG133" s="341">
        <v>945089.11470714479</v>
      </c>
      <c r="AH133" s="341">
        <v>1051654.9120115517</v>
      </c>
      <c r="AI133" s="341">
        <v>1167065.7702155812</v>
      </c>
      <c r="AJ133" s="341">
        <v>1247860.4271645944</v>
      </c>
      <c r="AK133" s="341">
        <v>1283883.544944207</v>
      </c>
      <c r="AL133" s="341">
        <v>1326239.8352901735</v>
      </c>
      <c r="AM133" s="341">
        <v>1342663.7191473318</v>
      </c>
      <c r="AN133" s="341">
        <v>1356605.6867646677</v>
      </c>
      <c r="AO133" s="341">
        <v>1374990.0122870072</v>
      </c>
      <c r="AP133" s="341">
        <v>1440154.3486384836</v>
      </c>
      <c r="AQ133" s="341">
        <v>1475032.0738439106</v>
      </c>
      <c r="AR133" s="341">
        <v>1461199.0100644091</v>
      </c>
      <c r="AS133" s="341">
        <v>1454450.2209926816</v>
      </c>
      <c r="AT133" s="341">
        <v>1459860.9726546733</v>
      </c>
      <c r="AU133" s="341">
        <v>1468197.1269728155</v>
      </c>
      <c r="AV133" s="341">
        <v>1502829.3249077497</v>
      </c>
      <c r="AW133" s="341">
        <v>1524740.2913724249</v>
      </c>
      <c r="AX133" s="341">
        <v>1553792.4499226066</v>
      </c>
      <c r="AY133" s="341">
        <v>1579623.4471246537</v>
      </c>
      <c r="AZ133" s="341">
        <v>1577975.7624400351</v>
      </c>
      <c r="BA133" s="341">
        <v>1563191.9432915635</v>
      </c>
      <c r="BB133" s="341">
        <v>1510852.8359325936</v>
      </c>
      <c r="BC133" s="341">
        <v>1465857.2292831556</v>
      </c>
      <c r="BD133" s="341">
        <v>1429192.3317207703</v>
      </c>
      <c r="BE133" s="341">
        <v>1381620.1615616817</v>
      </c>
      <c r="BF133" s="341">
        <v>1339004.2933454241</v>
      </c>
      <c r="BG133" s="341">
        <v>1295836.8155572743</v>
      </c>
      <c r="BH133" s="341">
        <v>1247217.8595728781</v>
      </c>
      <c r="BI133" s="341">
        <v>1235169.3805677209</v>
      </c>
      <c r="BJ133" s="341">
        <v>1203681.5554840686</v>
      </c>
      <c r="BK133" s="341">
        <v>1177317.0387006255</v>
      </c>
      <c r="BL133" s="43"/>
    </row>
    <row r="134" spans="3:64" x14ac:dyDescent="0.2">
      <c r="C134" s="53" t="s">
        <v>21</v>
      </c>
      <c r="D134" s="47" t="s">
        <v>337</v>
      </c>
      <c r="E134" s="365" t="s">
        <v>340</v>
      </c>
      <c r="F134" s="46" t="s">
        <v>155</v>
      </c>
      <c r="G134" s="231" t="s">
        <v>16</v>
      </c>
      <c r="H134" s="341">
        <v>59067.850290309434</v>
      </c>
      <c r="I134" s="341">
        <v>62345.614769192463</v>
      </c>
      <c r="J134" s="341">
        <v>67264.408354735744</v>
      </c>
      <c r="K134" s="341">
        <v>71849.138345942498</v>
      </c>
      <c r="L134" s="341">
        <v>78898.890243566158</v>
      </c>
      <c r="M134" s="341">
        <v>86214.837717717222</v>
      </c>
      <c r="N134" s="341">
        <v>99547.579016759642</v>
      </c>
      <c r="O134" s="341">
        <v>115196.7853226069</v>
      </c>
      <c r="P134" s="341">
        <v>119554.3012395307</v>
      </c>
      <c r="Q134" s="341">
        <v>122777.41323463494</v>
      </c>
      <c r="R134" s="341">
        <v>133062.15385385131</v>
      </c>
      <c r="S134" s="341">
        <v>142358.69699269772</v>
      </c>
      <c r="T134" s="341">
        <v>149622.01623921047</v>
      </c>
      <c r="U134" s="341">
        <v>154196.41310912301</v>
      </c>
      <c r="V134" s="341">
        <v>173324.51158587568</v>
      </c>
      <c r="W134" s="341">
        <v>190408.53203034803</v>
      </c>
      <c r="X134" s="341">
        <v>192853.78297788312</v>
      </c>
      <c r="Y134" s="341">
        <v>192265.6479878976</v>
      </c>
      <c r="Z134" s="341">
        <v>200434.14784026015</v>
      </c>
      <c r="AA134" s="341">
        <v>237443.64731981506</v>
      </c>
      <c r="AB134" s="341">
        <v>244236.56280944674</v>
      </c>
      <c r="AC134" s="341">
        <v>253408.16477319121</v>
      </c>
      <c r="AD134" s="341">
        <v>262808.02126882243</v>
      </c>
      <c r="AE134" s="341">
        <v>272754.41578261193</v>
      </c>
      <c r="AF134" s="341">
        <v>282067.75151225884</v>
      </c>
      <c r="AG134" s="341">
        <v>299854.36380280543</v>
      </c>
      <c r="AH134" s="341">
        <v>316913.71244104835</v>
      </c>
      <c r="AI134" s="341">
        <v>340851.80635594885</v>
      </c>
      <c r="AJ134" s="341">
        <v>354691.34729197237</v>
      </c>
      <c r="AK134" s="341">
        <v>366850.600657081</v>
      </c>
      <c r="AL134" s="341">
        <v>370896.55053376162</v>
      </c>
      <c r="AM134" s="341">
        <v>375235.60515360406</v>
      </c>
      <c r="AN134" s="341">
        <v>392873.09787783236</v>
      </c>
      <c r="AO134" s="341">
        <v>407302.99807385902</v>
      </c>
      <c r="AP134" s="341">
        <v>416695.74813305109</v>
      </c>
      <c r="AQ134" s="341">
        <v>429819.33702073083</v>
      </c>
      <c r="AR134" s="341">
        <v>439786.34079975286</v>
      </c>
      <c r="AS134" s="341">
        <v>440722.17538552085</v>
      </c>
      <c r="AT134" s="341">
        <v>444915.11696633016</v>
      </c>
      <c r="AU134" s="341">
        <v>452210.02736530913</v>
      </c>
      <c r="AV134" s="341">
        <v>462260.80659964134</v>
      </c>
      <c r="AW134" s="341">
        <v>473626.94390516484</v>
      </c>
      <c r="AX134" s="341">
        <v>496956.57341659779</v>
      </c>
      <c r="AY134" s="341">
        <v>524464.44187745289</v>
      </c>
      <c r="AZ134" s="341">
        <v>529444.52648946375</v>
      </c>
      <c r="BA134" s="341">
        <v>524176.00445055577</v>
      </c>
      <c r="BB134" s="341">
        <v>514892.04345884226</v>
      </c>
      <c r="BC134" s="341">
        <v>513429.05353153031</v>
      </c>
      <c r="BD134" s="341">
        <v>510716.6826095318</v>
      </c>
      <c r="BE134" s="341">
        <v>501910.62801634189</v>
      </c>
      <c r="BF134" s="341">
        <v>487209.23510821915</v>
      </c>
      <c r="BG134" s="341">
        <v>477790.42689251993</v>
      </c>
      <c r="BH134" s="341">
        <v>463561.54986253585</v>
      </c>
      <c r="BI134" s="341">
        <v>450722.66369619808</v>
      </c>
      <c r="BJ134" s="341">
        <v>436784.60801213211</v>
      </c>
      <c r="BK134" s="341">
        <v>429550.97560607776</v>
      </c>
      <c r="BL134" s="43"/>
    </row>
    <row r="135" spans="3:64" x14ac:dyDescent="0.2">
      <c r="C135" s="53" t="s">
        <v>22</v>
      </c>
      <c r="D135" s="47" t="s">
        <v>337</v>
      </c>
      <c r="E135" s="365" t="s">
        <v>340</v>
      </c>
      <c r="F135" s="46" t="s">
        <v>155</v>
      </c>
      <c r="G135" s="231" t="s">
        <v>16</v>
      </c>
      <c r="H135" s="341">
        <v>492393.56786624086</v>
      </c>
      <c r="I135" s="341">
        <v>515812.19726250943</v>
      </c>
      <c r="J135" s="341">
        <v>552521.15083111369</v>
      </c>
      <c r="K135" s="341">
        <v>588020.21349839866</v>
      </c>
      <c r="L135" s="341">
        <v>640036.91001206089</v>
      </c>
      <c r="M135" s="341">
        <v>679113.69557582459</v>
      </c>
      <c r="N135" s="341">
        <v>719311.6660079126</v>
      </c>
      <c r="O135" s="341">
        <v>795838.98101627687</v>
      </c>
      <c r="P135" s="341">
        <v>826686.47188010707</v>
      </c>
      <c r="Q135" s="341">
        <v>856807.7493578</v>
      </c>
      <c r="R135" s="341">
        <v>891835.52522306109</v>
      </c>
      <c r="S135" s="341">
        <v>933654.60473758727</v>
      </c>
      <c r="T135" s="341">
        <v>962670.01634320372</v>
      </c>
      <c r="U135" s="341">
        <v>1019579.5617024401</v>
      </c>
      <c r="V135" s="341">
        <v>1075917.7317120857</v>
      </c>
      <c r="W135" s="341">
        <v>1145647.120614944</v>
      </c>
      <c r="X135" s="341">
        <v>1203748.8114502479</v>
      </c>
      <c r="Y135" s="341">
        <v>1235433.5876066082</v>
      </c>
      <c r="Z135" s="341">
        <v>1277880.208434511</v>
      </c>
      <c r="AA135" s="341">
        <v>1321687.6804662813</v>
      </c>
      <c r="AB135" s="341">
        <v>1352458.5235037489</v>
      </c>
      <c r="AC135" s="341">
        <v>1380474.9707102655</v>
      </c>
      <c r="AD135" s="341">
        <v>1430298.32367296</v>
      </c>
      <c r="AE135" s="341">
        <v>1466464.2259545471</v>
      </c>
      <c r="AF135" s="341">
        <v>1508899.1081885372</v>
      </c>
      <c r="AG135" s="341">
        <v>1579156.4733765505</v>
      </c>
      <c r="AH135" s="341">
        <v>1654735.1919701798</v>
      </c>
      <c r="AI135" s="341">
        <v>1760473.7775972462</v>
      </c>
      <c r="AJ135" s="341">
        <v>1818100.9319010563</v>
      </c>
      <c r="AK135" s="341">
        <v>1877179.9106644755</v>
      </c>
      <c r="AL135" s="341">
        <v>1901833.6287241119</v>
      </c>
      <c r="AM135" s="341">
        <v>1913208.3517867927</v>
      </c>
      <c r="AN135" s="341">
        <v>1932585.1965532969</v>
      </c>
      <c r="AO135" s="341">
        <v>1954867.2588938207</v>
      </c>
      <c r="AP135" s="341">
        <v>1987979.2813283477</v>
      </c>
      <c r="AQ135" s="341">
        <v>2009258.6627509836</v>
      </c>
      <c r="AR135" s="341">
        <v>1997229.0862936033</v>
      </c>
      <c r="AS135" s="341">
        <v>1980565.2222462599</v>
      </c>
      <c r="AT135" s="341">
        <v>1980556.0582636155</v>
      </c>
      <c r="AU135" s="341">
        <v>1983984.9015836557</v>
      </c>
      <c r="AV135" s="341">
        <v>1987095.7089666005</v>
      </c>
      <c r="AW135" s="341">
        <v>2002090.5412156994</v>
      </c>
      <c r="AX135" s="341">
        <v>2046982.3265518239</v>
      </c>
      <c r="AY135" s="341">
        <v>2087311.6440172049</v>
      </c>
      <c r="AZ135" s="341">
        <v>2163724.3170547704</v>
      </c>
      <c r="BA135" s="341">
        <v>2184932.9138936717</v>
      </c>
      <c r="BB135" s="341">
        <v>2172262.375797851</v>
      </c>
      <c r="BC135" s="341">
        <v>2131561.1126662092</v>
      </c>
      <c r="BD135" s="341">
        <v>2052627.9331275609</v>
      </c>
      <c r="BE135" s="341">
        <v>1982839.119028447</v>
      </c>
      <c r="BF135" s="341">
        <v>1899855.3950880773</v>
      </c>
      <c r="BG135" s="341">
        <v>1829152.2502764021</v>
      </c>
      <c r="BH135" s="341">
        <v>1774236.1432456139</v>
      </c>
      <c r="BI135" s="341">
        <v>1738930.5878592944</v>
      </c>
      <c r="BJ135" s="341">
        <v>1713150.6003702686</v>
      </c>
      <c r="BK135" s="341">
        <v>1702173.6263597</v>
      </c>
      <c r="BL135" s="43"/>
    </row>
    <row r="136" spans="3:64" x14ac:dyDescent="0.2">
      <c r="C136" s="53" t="s">
        <v>23</v>
      </c>
      <c r="D136" s="47" t="s">
        <v>337</v>
      </c>
      <c r="E136" s="365" t="s">
        <v>340</v>
      </c>
      <c r="F136" s="46" t="s">
        <v>155</v>
      </c>
      <c r="G136" s="231" t="s">
        <v>16</v>
      </c>
      <c r="H136" s="341">
        <v>203294.44666407027</v>
      </c>
      <c r="I136" s="341">
        <v>212583.68434503174</v>
      </c>
      <c r="J136" s="341">
        <v>229601.50156258306</v>
      </c>
      <c r="K136" s="341">
        <v>245984.10045400533</v>
      </c>
      <c r="L136" s="341">
        <v>272969.52010673116</v>
      </c>
      <c r="M136" s="341">
        <v>296417.33015682606</v>
      </c>
      <c r="N136" s="341">
        <v>328683.43593508325</v>
      </c>
      <c r="O136" s="341">
        <v>360654.00244871731</v>
      </c>
      <c r="P136" s="341">
        <v>378501.77614080737</v>
      </c>
      <c r="Q136" s="341">
        <v>387426.81488403544</v>
      </c>
      <c r="R136" s="341">
        <v>405105.91383979376</v>
      </c>
      <c r="S136" s="341">
        <v>430378.92907085811</v>
      </c>
      <c r="T136" s="341">
        <v>445456.38373549382</v>
      </c>
      <c r="U136" s="341">
        <v>468902.22941882059</v>
      </c>
      <c r="V136" s="341">
        <v>505752.93862509902</v>
      </c>
      <c r="W136" s="341">
        <v>540200.88827752834</v>
      </c>
      <c r="X136" s="341">
        <v>565457.80791658605</v>
      </c>
      <c r="Y136" s="341">
        <v>582945.24457511108</v>
      </c>
      <c r="Z136" s="341">
        <v>607270.90728973853</v>
      </c>
      <c r="AA136" s="341">
        <v>599501.74756443431</v>
      </c>
      <c r="AB136" s="341">
        <v>609559.82299810287</v>
      </c>
      <c r="AC136" s="341">
        <v>621993.82301530789</v>
      </c>
      <c r="AD136" s="341">
        <v>638010.36526185821</v>
      </c>
      <c r="AE136" s="341">
        <v>651034.5535123616</v>
      </c>
      <c r="AF136" s="341">
        <v>672804.96627382503</v>
      </c>
      <c r="AG136" s="341">
        <v>713166.6389655869</v>
      </c>
      <c r="AH136" s="341">
        <v>744932.14875261311</v>
      </c>
      <c r="AI136" s="341">
        <v>818379.9435525781</v>
      </c>
      <c r="AJ136" s="341">
        <v>865862.40482799162</v>
      </c>
      <c r="AK136" s="341">
        <v>892977.75076622528</v>
      </c>
      <c r="AL136" s="341">
        <v>897568.56995859346</v>
      </c>
      <c r="AM136" s="341">
        <v>909721.63775661751</v>
      </c>
      <c r="AN136" s="341">
        <v>937820.02754566155</v>
      </c>
      <c r="AO136" s="341">
        <v>946630.32245086669</v>
      </c>
      <c r="AP136" s="341">
        <v>977028.06786531908</v>
      </c>
      <c r="AQ136" s="341">
        <v>1039581.0911914808</v>
      </c>
      <c r="AR136" s="341">
        <v>1109344.3199193061</v>
      </c>
      <c r="AS136" s="341">
        <v>1166512.8499191001</v>
      </c>
      <c r="AT136" s="341">
        <v>1238758.4385050647</v>
      </c>
      <c r="AU136" s="341">
        <v>1295243.6515850131</v>
      </c>
      <c r="AV136" s="341">
        <v>1359369.9399406116</v>
      </c>
      <c r="AW136" s="341">
        <v>1420931.7813294353</v>
      </c>
      <c r="AX136" s="341">
        <v>1516879.4312686846</v>
      </c>
      <c r="AY136" s="341">
        <v>1605568.0721770367</v>
      </c>
      <c r="AZ136" s="341">
        <v>1640636.221480662</v>
      </c>
      <c r="BA136" s="341">
        <v>1647095.4765232475</v>
      </c>
      <c r="BB136" s="341">
        <v>1617899.1831353852</v>
      </c>
      <c r="BC136" s="341">
        <v>1562701.6385664064</v>
      </c>
      <c r="BD136" s="341">
        <v>1482831.3583216516</v>
      </c>
      <c r="BE136" s="341">
        <v>1407366.2825613709</v>
      </c>
      <c r="BF136" s="341">
        <v>1319945.8192915639</v>
      </c>
      <c r="BG136" s="341">
        <v>1239150.2975873323</v>
      </c>
      <c r="BH136" s="341">
        <v>1163654.1542631951</v>
      </c>
      <c r="BI136" s="341">
        <v>1089021.8224566227</v>
      </c>
      <c r="BJ136" s="341">
        <v>1024658.1332304832</v>
      </c>
      <c r="BK136" s="341">
        <v>982982.32704801683</v>
      </c>
      <c r="BL136" s="43"/>
    </row>
    <row r="137" spans="3:64" x14ac:dyDescent="0.2">
      <c r="C137" s="53" t="s">
        <v>24</v>
      </c>
      <c r="D137" s="47" t="s">
        <v>337</v>
      </c>
      <c r="E137" s="365" t="s">
        <v>340</v>
      </c>
      <c r="F137" s="46" t="s">
        <v>155</v>
      </c>
      <c r="G137" s="231" t="s">
        <v>16</v>
      </c>
      <c r="H137" s="341">
        <v>398641.66644862021</v>
      </c>
      <c r="I137" s="341">
        <v>419227.85841416731</v>
      </c>
      <c r="J137" s="341">
        <v>461032.6965088328</v>
      </c>
      <c r="K137" s="341">
        <v>505537.71076753136</v>
      </c>
      <c r="L137" s="341">
        <v>560533.31236054888</v>
      </c>
      <c r="M137" s="341">
        <v>628719.02356110688</v>
      </c>
      <c r="N137" s="341">
        <v>690567.12154268089</v>
      </c>
      <c r="O137" s="341">
        <v>840208.64510184492</v>
      </c>
      <c r="P137" s="341">
        <v>889720.8260592299</v>
      </c>
      <c r="Q137" s="341">
        <v>1045692.6204506423</v>
      </c>
      <c r="R137" s="341">
        <v>1099382.4387597768</v>
      </c>
      <c r="S137" s="341">
        <v>1180950.6722777947</v>
      </c>
      <c r="T137" s="341">
        <v>1247595.9121598525</v>
      </c>
      <c r="U137" s="341">
        <v>1361900.1845377078</v>
      </c>
      <c r="V137" s="341">
        <v>1535231.1102622338</v>
      </c>
      <c r="W137" s="341">
        <v>1630974.0778722637</v>
      </c>
      <c r="X137" s="341">
        <v>1700959.7193326815</v>
      </c>
      <c r="Y137" s="341">
        <v>1755100.5119551572</v>
      </c>
      <c r="Z137" s="341">
        <v>1841173.1989433274</v>
      </c>
      <c r="AA137" s="341">
        <v>1911046.0565163619</v>
      </c>
      <c r="AB137" s="341">
        <v>2008964.739386068</v>
      </c>
      <c r="AC137" s="341">
        <v>2102153.3136253236</v>
      </c>
      <c r="AD137" s="341">
        <v>2191391.6501062736</v>
      </c>
      <c r="AE137" s="341">
        <v>2314611.8629545034</v>
      </c>
      <c r="AF137" s="341">
        <v>2434745.0389152723</v>
      </c>
      <c r="AG137" s="341">
        <v>2644933.94665233</v>
      </c>
      <c r="AH137" s="341">
        <v>2897795.6534339907</v>
      </c>
      <c r="AI137" s="341">
        <v>3167518.2743033185</v>
      </c>
      <c r="AJ137" s="341">
        <v>3459833.4354144274</v>
      </c>
      <c r="AK137" s="341">
        <v>3704221.3312649997</v>
      </c>
      <c r="AL137" s="341">
        <v>3904802.1160515025</v>
      </c>
      <c r="AM137" s="341">
        <v>4095719.4027156662</v>
      </c>
      <c r="AN137" s="341">
        <v>4240610.0066065257</v>
      </c>
      <c r="AO137" s="341">
        <v>4338808.2475232966</v>
      </c>
      <c r="AP137" s="341">
        <v>4435475.8583157547</v>
      </c>
      <c r="AQ137" s="341">
        <v>4571354.86722185</v>
      </c>
      <c r="AR137" s="341">
        <v>4674026.9357748264</v>
      </c>
      <c r="AS137" s="341">
        <v>4780776.9467149284</v>
      </c>
      <c r="AT137" s="341">
        <v>4987823.0960040139</v>
      </c>
      <c r="AU137" s="341">
        <v>5200435.4770950237</v>
      </c>
      <c r="AV137" s="341">
        <v>5465475.4728467232</v>
      </c>
      <c r="AW137" s="341">
        <v>5747954.1106220298</v>
      </c>
      <c r="AX137" s="341">
        <v>6151273.7137756068</v>
      </c>
      <c r="AY137" s="341">
        <v>6539101.0642834958</v>
      </c>
      <c r="AZ137" s="341">
        <v>6678284.6954931477</v>
      </c>
      <c r="BA137" s="341">
        <v>6752164.0148014836</v>
      </c>
      <c r="BB137" s="341">
        <v>6665614.6039635325</v>
      </c>
      <c r="BC137" s="341">
        <v>6460298.6036428064</v>
      </c>
      <c r="BD137" s="341">
        <v>6359387.2314579431</v>
      </c>
      <c r="BE137" s="341">
        <v>6040606.7767182291</v>
      </c>
      <c r="BF137" s="341">
        <v>5723788.7844621427</v>
      </c>
      <c r="BG137" s="341">
        <v>5422553.6006169319</v>
      </c>
      <c r="BH137" s="341">
        <v>5171106.0346317627</v>
      </c>
      <c r="BI137" s="341">
        <v>4902040.4505863776</v>
      </c>
      <c r="BJ137" s="341">
        <v>4643710.0117402598</v>
      </c>
      <c r="BK137" s="341">
        <v>4427400.3017932894</v>
      </c>
      <c r="BL137" s="43"/>
    </row>
    <row r="138" spans="3:64" x14ac:dyDescent="0.2">
      <c r="C138" s="53" t="s">
        <v>25</v>
      </c>
      <c r="D138" s="47" t="s">
        <v>337</v>
      </c>
      <c r="E138" s="365" t="s">
        <v>340</v>
      </c>
      <c r="F138" s="46" t="s">
        <v>155</v>
      </c>
      <c r="G138" s="231" t="s">
        <v>16</v>
      </c>
      <c r="H138" s="341">
        <v>262085.47047381589</v>
      </c>
      <c r="I138" s="341">
        <v>277807.43666813168</v>
      </c>
      <c r="J138" s="341">
        <v>302649.1057771176</v>
      </c>
      <c r="K138" s="341">
        <v>332492.81620085298</v>
      </c>
      <c r="L138" s="341">
        <v>371280.23999656597</v>
      </c>
      <c r="M138" s="341">
        <v>434516.838412554</v>
      </c>
      <c r="N138" s="341">
        <v>477038.16529020737</v>
      </c>
      <c r="O138" s="341">
        <v>530942.33731549315</v>
      </c>
      <c r="P138" s="341">
        <v>552940.96809810854</v>
      </c>
      <c r="Q138" s="341">
        <v>637811.04579778388</v>
      </c>
      <c r="R138" s="341">
        <v>661654.18514656997</v>
      </c>
      <c r="S138" s="341">
        <v>700581.46041572734</v>
      </c>
      <c r="T138" s="341">
        <v>758655.23475482257</v>
      </c>
      <c r="U138" s="341">
        <v>850246.263736794</v>
      </c>
      <c r="V138" s="341">
        <v>1008261.4109111668</v>
      </c>
      <c r="W138" s="341">
        <v>1085951.5455358755</v>
      </c>
      <c r="X138" s="341">
        <v>1116292.8299004212</v>
      </c>
      <c r="Y138" s="341">
        <v>1148851.2016526267</v>
      </c>
      <c r="Z138" s="341">
        <v>1209314.9835006958</v>
      </c>
      <c r="AA138" s="341">
        <v>1200190.0677850111</v>
      </c>
      <c r="AB138" s="341">
        <v>1333077.6643355456</v>
      </c>
      <c r="AC138" s="341">
        <v>1393815.0234317873</v>
      </c>
      <c r="AD138" s="341">
        <v>1449634.9212431076</v>
      </c>
      <c r="AE138" s="341">
        <v>1525246.048067796</v>
      </c>
      <c r="AF138" s="341">
        <v>1603396.2870696688</v>
      </c>
      <c r="AG138" s="341">
        <v>1731912.5291823689</v>
      </c>
      <c r="AH138" s="341">
        <v>1906605.9150881111</v>
      </c>
      <c r="AI138" s="341">
        <v>2107898.0916638835</v>
      </c>
      <c r="AJ138" s="341">
        <v>2253338.8893834357</v>
      </c>
      <c r="AK138" s="341">
        <v>2370464.1994453436</v>
      </c>
      <c r="AL138" s="341">
        <v>2498238.4321921375</v>
      </c>
      <c r="AM138" s="341">
        <v>2658182.200503449</v>
      </c>
      <c r="AN138" s="341">
        <v>2821655.7567883413</v>
      </c>
      <c r="AO138" s="341">
        <v>2967594.5285082827</v>
      </c>
      <c r="AP138" s="341">
        <v>3111063.20891251</v>
      </c>
      <c r="AQ138" s="341">
        <v>3169900.1891502361</v>
      </c>
      <c r="AR138" s="341">
        <v>3109366.3107568393</v>
      </c>
      <c r="AS138" s="341">
        <v>3049086.7118879026</v>
      </c>
      <c r="AT138" s="341">
        <v>3046414.1887040618</v>
      </c>
      <c r="AU138" s="341">
        <v>3072502.79219737</v>
      </c>
      <c r="AV138" s="341">
        <v>3124037.4970964165</v>
      </c>
      <c r="AW138" s="341">
        <v>3131377.6210933235</v>
      </c>
      <c r="AX138" s="341">
        <v>3174498.5562376841</v>
      </c>
      <c r="AY138" s="341">
        <v>3231362.6290808436</v>
      </c>
      <c r="AZ138" s="341">
        <v>3544049.5486746547</v>
      </c>
      <c r="BA138" s="341">
        <v>3928307.8815042325</v>
      </c>
      <c r="BB138" s="341">
        <v>4198287.5412422307</v>
      </c>
      <c r="BC138" s="341">
        <v>4234508.1680443548</v>
      </c>
      <c r="BD138" s="341">
        <v>4008939.895773829</v>
      </c>
      <c r="BE138" s="341">
        <v>3869086.0884103826</v>
      </c>
      <c r="BF138" s="341">
        <v>3721442.083225362</v>
      </c>
      <c r="BG138" s="341">
        <v>3670076.8715218455</v>
      </c>
      <c r="BH138" s="341">
        <v>3555955.1306259255</v>
      </c>
      <c r="BI138" s="341">
        <v>3484752.8751666453</v>
      </c>
      <c r="BJ138" s="341">
        <v>3413146.324659057</v>
      </c>
      <c r="BK138" s="341">
        <v>3378049.9890023666</v>
      </c>
      <c r="BL138" s="43"/>
    </row>
    <row r="139" spans="3:64" x14ac:dyDescent="0.2">
      <c r="C139" s="53" t="s">
        <v>26</v>
      </c>
      <c r="D139" s="47" t="s">
        <v>337</v>
      </c>
      <c r="E139" s="365" t="s">
        <v>340</v>
      </c>
      <c r="F139" s="46" t="s">
        <v>155</v>
      </c>
      <c r="G139" s="231" t="s">
        <v>16</v>
      </c>
      <c r="H139" s="341">
        <v>127247.90556584527</v>
      </c>
      <c r="I139" s="341">
        <v>133869.21721032372</v>
      </c>
      <c r="J139" s="341">
        <v>143222.02219680141</v>
      </c>
      <c r="K139" s="341">
        <v>153031.74846611713</v>
      </c>
      <c r="L139" s="341">
        <v>170593.01175560881</v>
      </c>
      <c r="M139" s="341">
        <v>180464.24183715746</v>
      </c>
      <c r="N139" s="341">
        <v>189566.22320909027</v>
      </c>
      <c r="O139" s="341">
        <v>207197.50375679371</v>
      </c>
      <c r="P139" s="341">
        <v>209748.48854382505</v>
      </c>
      <c r="Q139" s="341">
        <v>212836.01906569288</v>
      </c>
      <c r="R139" s="341">
        <v>215720.4470725244</v>
      </c>
      <c r="S139" s="341">
        <v>245729.04845931192</v>
      </c>
      <c r="T139" s="341">
        <v>261106.86679575744</v>
      </c>
      <c r="U139" s="341">
        <v>282693.87706630817</v>
      </c>
      <c r="V139" s="341">
        <v>305500.99834405171</v>
      </c>
      <c r="W139" s="341">
        <v>325401.61877777916</v>
      </c>
      <c r="X139" s="341">
        <v>338333.5005375992</v>
      </c>
      <c r="Y139" s="341">
        <v>349448.48115357506</v>
      </c>
      <c r="Z139" s="341">
        <v>371108.61855311954</v>
      </c>
      <c r="AA139" s="341">
        <v>361252.25324399368</v>
      </c>
      <c r="AB139" s="341">
        <v>380049.06150380569</v>
      </c>
      <c r="AC139" s="341">
        <v>396940.0427576892</v>
      </c>
      <c r="AD139" s="341">
        <v>407168.95501563314</v>
      </c>
      <c r="AE139" s="341">
        <v>425708.14291630511</v>
      </c>
      <c r="AF139" s="341">
        <v>442932.54783859855</v>
      </c>
      <c r="AG139" s="341">
        <v>465292.89411243959</v>
      </c>
      <c r="AH139" s="341">
        <v>497652.98006498243</v>
      </c>
      <c r="AI139" s="341">
        <v>547994.6227630371</v>
      </c>
      <c r="AJ139" s="341">
        <v>583529.64211546478</v>
      </c>
      <c r="AK139" s="341">
        <v>595516.13891828968</v>
      </c>
      <c r="AL139" s="341">
        <v>606677.08204468363</v>
      </c>
      <c r="AM139" s="341">
        <v>617327.72124760225</v>
      </c>
      <c r="AN139" s="341">
        <v>643473.38183070358</v>
      </c>
      <c r="AO139" s="341">
        <v>662201.24226832413</v>
      </c>
      <c r="AP139" s="341">
        <v>701921.50516222871</v>
      </c>
      <c r="AQ139" s="341">
        <v>779711.17524593952</v>
      </c>
      <c r="AR139" s="341">
        <v>869202.45567923284</v>
      </c>
      <c r="AS139" s="341">
        <v>939060.84385061986</v>
      </c>
      <c r="AT139" s="341">
        <v>1020928.7643957463</v>
      </c>
      <c r="AU139" s="341">
        <v>1094760.6485039853</v>
      </c>
      <c r="AV139" s="341">
        <v>1181266.7100607837</v>
      </c>
      <c r="AW139" s="341">
        <v>1255319.7338064131</v>
      </c>
      <c r="AX139" s="341">
        <v>1342035.5645805129</v>
      </c>
      <c r="AY139" s="341">
        <v>1431483.9028617018</v>
      </c>
      <c r="AZ139" s="341">
        <v>1388555.4620931761</v>
      </c>
      <c r="BA139" s="341">
        <v>1367212.7331401466</v>
      </c>
      <c r="BB139" s="341">
        <v>1329373.4759697684</v>
      </c>
      <c r="BC139" s="341">
        <v>1274167.8138241854</v>
      </c>
      <c r="BD139" s="341">
        <v>1196447.0561120701</v>
      </c>
      <c r="BE139" s="341">
        <v>1135721.1993931057</v>
      </c>
      <c r="BF139" s="341">
        <v>1076889.1396093541</v>
      </c>
      <c r="BG139" s="341">
        <v>1053310.6542987442</v>
      </c>
      <c r="BH139" s="341">
        <v>989136.33326661598</v>
      </c>
      <c r="BI139" s="341">
        <v>938020.10415764723</v>
      </c>
      <c r="BJ139" s="341">
        <v>901837.3267380771</v>
      </c>
      <c r="BK139" s="341">
        <v>889500.45743988175</v>
      </c>
      <c r="BL139" s="43"/>
    </row>
    <row r="140" spans="3:64" x14ac:dyDescent="0.2">
      <c r="C140" s="53" t="s">
        <v>27</v>
      </c>
      <c r="D140" s="47" t="s">
        <v>337</v>
      </c>
      <c r="E140" s="365" t="s">
        <v>340</v>
      </c>
      <c r="F140" s="46" t="s">
        <v>155</v>
      </c>
      <c r="G140" s="231" t="s">
        <v>16</v>
      </c>
      <c r="H140" s="341">
        <v>326620.64375526109</v>
      </c>
      <c r="I140" s="341">
        <v>342234.83192702377</v>
      </c>
      <c r="J140" s="341">
        <v>366930.37089717743</v>
      </c>
      <c r="K140" s="341">
        <v>390042.15428223013</v>
      </c>
      <c r="L140" s="341">
        <v>425333.32922553521</v>
      </c>
      <c r="M140" s="341">
        <v>454888.48236446647</v>
      </c>
      <c r="N140" s="341">
        <v>519715.52390694583</v>
      </c>
      <c r="O140" s="341">
        <v>591663.19104631478</v>
      </c>
      <c r="P140" s="341">
        <v>680218.53570519376</v>
      </c>
      <c r="Q140" s="341">
        <v>705142.96518932097</v>
      </c>
      <c r="R140" s="341">
        <v>726325.63484045293</v>
      </c>
      <c r="S140" s="341">
        <v>759872.00067417626</v>
      </c>
      <c r="T140" s="341">
        <v>806131.96397458273</v>
      </c>
      <c r="U140" s="341">
        <v>855823.4475135071</v>
      </c>
      <c r="V140" s="341">
        <v>928921.63641360065</v>
      </c>
      <c r="W140" s="341">
        <v>986130.32493403251</v>
      </c>
      <c r="X140" s="341">
        <v>1038577.9906469946</v>
      </c>
      <c r="Y140" s="341">
        <v>1065295.4445252486</v>
      </c>
      <c r="Z140" s="341">
        <v>1104113.761629103</v>
      </c>
      <c r="AA140" s="341">
        <v>1152865.3090991543</v>
      </c>
      <c r="AB140" s="341">
        <v>1237361.2700561753</v>
      </c>
      <c r="AC140" s="341">
        <v>1284956.557947939</v>
      </c>
      <c r="AD140" s="341">
        <v>1335122.6725365815</v>
      </c>
      <c r="AE140" s="341">
        <v>1372027.8113840169</v>
      </c>
      <c r="AF140" s="341">
        <v>1445662.2632892469</v>
      </c>
      <c r="AG140" s="341">
        <v>1577866.1575649197</v>
      </c>
      <c r="AH140" s="341">
        <v>1720161.5246442875</v>
      </c>
      <c r="AI140" s="341">
        <v>1852451.560774805</v>
      </c>
      <c r="AJ140" s="341">
        <v>1950826.7047433692</v>
      </c>
      <c r="AK140" s="341">
        <v>2042941.7820815956</v>
      </c>
      <c r="AL140" s="341">
        <v>2089931.8587528025</v>
      </c>
      <c r="AM140" s="341">
        <v>2113692.352993282</v>
      </c>
      <c r="AN140" s="341">
        <v>2143743.0081774625</v>
      </c>
      <c r="AO140" s="341">
        <v>2183893.1927830279</v>
      </c>
      <c r="AP140" s="341">
        <v>2227326.8878609072</v>
      </c>
      <c r="AQ140" s="341">
        <v>2357301.7303170287</v>
      </c>
      <c r="AR140" s="341">
        <v>2518869.5597545351</v>
      </c>
      <c r="AS140" s="341">
        <v>2665916.3885241398</v>
      </c>
      <c r="AT140" s="341">
        <v>2850715.3832864575</v>
      </c>
      <c r="AU140" s="341">
        <v>3045447.3622272201</v>
      </c>
      <c r="AV140" s="341">
        <v>3242251.7838898464</v>
      </c>
      <c r="AW140" s="341">
        <v>3392767.8586682873</v>
      </c>
      <c r="AX140" s="341">
        <v>3597224.2442606273</v>
      </c>
      <c r="AY140" s="341">
        <v>3801710.9660650366</v>
      </c>
      <c r="AZ140" s="341">
        <v>3745980.9711430529</v>
      </c>
      <c r="BA140" s="341">
        <v>3715952.2266436717</v>
      </c>
      <c r="BB140" s="341">
        <v>3611848.5980556249</v>
      </c>
      <c r="BC140" s="341">
        <v>3461028.5118352701</v>
      </c>
      <c r="BD140" s="341">
        <v>3238071.9584762738</v>
      </c>
      <c r="BE140" s="341">
        <v>3084771.1045887782</v>
      </c>
      <c r="BF140" s="341">
        <v>2939684.3004943109</v>
      </c>
      <c r="BG140" s="341">
        <v>2829322.6495247087</v>
      </c>
      <c r="BH140" s="341">
        <v>2737946.8683053018</v>
      </c>
      <c r="BI140" s="341">
        <v>2652452.685209597</v>
      </c>
      <c r="BJ140" s="341">
        <v>2575090.035040434</v>
      </c>
      <c r="BK140" s="341">
        <v>2514565.044797217</v>
      </c>
      <c r="BL140" s="43"/>
    </row>
    <row r="141" spans="3:64" x14ac:dyDescent="0.2">
      <c r="C141" s="53" t="s">
        <v>28</v>
      </c>
      <c r="D141" s="47" t="s">
        <v>337</v>
      </c>
      <c r="E141" s="365" t="s">
        <v>340</v>
      </c>
      <c r="F141" s="46" t="s">
        <v>155</v>
      </c>
      <c r="G141" s="231" t="s">
        <v>16</v>
      </c>
      <c r="H141" s="341">
        <v>232591.91585707664</v>
      </c>
      <c r="I141" s="341">
        <v>252199.35870029635</v>
      </c>
      <c r="J141" s="341">
        <v>284712.12547912239</v>
      </c>
      <c r="K141" s="341">
        <v>314257.50458026893</v>
      </c>
      <c r="L141" s="341">
        <v>357139.81622574822</v>
      </c>
      <c r="M141" s="341">
        <v>490596.24681661103</v>
      </c>
      <c r="N141" s="341">
        <v>693877.09378887725</v>
      </c>
      <c r="O141" s="341">
        <v>917544.8748196247</v>
      </c>
      <c r="P141" s="341">
        <v>973397.55844635866</v>
      </c>
      <c r="Q141" s="341">
        <v>1112882.8176453891</v>
      </c>
      <c r="R141" s="341">
        <v>1174125.4233474936</v>
      </c>
      <c r="S141" s="341">
        <v>1220357.3742976598</v>
      </c>
      <c r="T141" s="341">
        <v>1326573.4303871142</v>
      </c>
      <c r="U141" s="341">
        <v>1500492.4062836543</v>
      </c>
      <c r="V141" s="341">
        <v>1721417.2252776367</v>
      </c>
      <c r="W141" s="341">
        <v>1863915.5470466432</v>
      </c>
      <c r="X141" s="341">
        <v>1987012.2230918778</v>
      </c>
      <c r="Y141" s="341">
        <v>2085057.2415205087</v>
      </c>
      <c r="Z141" s="341">
        <v>2131413.5143111288</v>
      </c>
      <c r="AA141" s="341">
        <v>2407438.3092121412</v>
      </c>
      <c r="AB141" s="341">
        <v>2447100.8862192663</v>
      </c>
      <c r="AC141" s="341">
        <v>2526617.6414719229</v>
      </c>
      <c r="AD141" s="341">
        <v>2638978.1004638798</v>
      </c>
      <c r="AE141" s="341">
        <v>2812671.143161084</v>
      </c>
      <c r="AF141" s="341">
        <v>2978122.1574806906</v>
      </c>
      <c r="AG141" s="341">
        <v>3183790.3035090826</v>
      </c>
      <c r="AH141" s="341">
        <v>3394635.2458422366</v>
      </c>
      <c r="AI141" s="341">
        <v>3712333.8028336735</v>
      </c>
      <c r="AJ141" s="341">
        <v>3845075.2108799932</v>
      </c>
      <c r="AK141" s="341">
        <v>3919062.492533233</v>
      </c>
      <c r="AL141" s="341">
        <v>3933992.0149534354</v>
      </c>
      <c r="AM141" s="341">
        <v>3918389.5558562139</v>
      </c>
      <c r="AN141" s="341">
        <v>3985160.6426394545</v>
      </c>
      <c r="AO141" s="341">
        <v>4092270.6861129403</v>
      </c>
      <c r="AP141" s="341">
        <v>4196538.3934360035</v>
      </c>
      <c r="AQ141" s="341">
        <v>4259802.7118897764</v>
      </c>
      <c r="AR141" s="341">
        <v>4233716.0263677649</v>
      </c>
      <c r="AS141" s="341">
        <v>4197800.4373681583</v>
      </c>
      <c r="AT141" s="341">
        <v>4223972.3291979246</v>
      </c>
      <c r="AU141" s="341">
        <v>4268725.9515447766</v>
      </c>
      <c r="AV141" s="341">
        <v>4372421.9020640953</v>
      </c>
      <c r="AW141" s="341">
        <v>4492523.3802742464</v>
      </c>
      <c r="AX141" s="341">
        <v>4661250.4216052527</v>
      </c>
      <c r="AY141" s="341">
        <v>4850156.8790422874</v>
      </c>
      <c r="AZ141" s="341">
        <v>4943870.1562943161</v>
      </c>
      <c r="BA141" s="341">
        <v>4917869.3664357746</v>
      </c>
      <c r="BB141" s="341">
        <v>4808391.1538948091</v>
      </c>
      <c r="BC141" s="341">
        <v>4632834.739375337</v>
      </c>
      <c r="BD141" s="341">
        <v>4482462.6910166424</v>
      </c>
      <c r="BE141" s="341">
        <v>4372787.5042567914</v>
      </c>
      <c r="BF141" s="341">
        <v>4248318.9908091379</v>
      </c>
      <c r="BG141" s="341">
        <v>4214590.0507898126</v>
      </c>
      <c r="BH141" s="341">
        <v>4169435.4196580322</v>
      </c>
      <c r="BI141" s="341">
        <v>4140574.0398613713</v>
      </c>
      <c r="BJ141" s="341">
        <v>4146088.3740931046</v>
      </c>
      <c r="BK141" s="341">
        <v>4147997.4001927502</v>
      </c>
      <c r="BL141" s="43"/>
    </row>
    <row r="142" spans="3:64" x14ac:dyDescent="0.2">
      <c r="C142" s="53" t="s">
        <v>29</v>
      </c>
      <c r="D142" s="47" t="s">
        <v>337</v>
      </c>
      <c r="E142" s="365" t="s">
        <v>340</v>
      </c>
      <c r="F142" s="46" t="s">
        <v>155</v>
      </c>
      <c r="G142" s="231" t="s">
        <v>16</v>
      </c>
      <c r="H142" s="341">
        <v>98515.623770656675</v>
      </c>
      <c r="I142" s="341">
        <v>105802.20135204573</v>
      </c>
      <c r="J142" s="341">
        <v>118094.45523756855</v>
      </c>
      <c r="K142" s="341">
        <v>132013.07015371943</v>
      </c>
      <c r="L142" s="341">
        <v>147831.32866008708</v>
      </c>
      <c r="M142" s="341">
        <v>160601.29966766917</v>
      </c>
      <c r="N142" s="341">
        <v>174172.19045340165</v>
      </c>
      <c r="O142" s="341">
        <v>193206.92217502778</v>
      </c>
      <c r="P142" s="341">
        <v>196205.58602662644</v>
      </c>
      <c r="Q142" s="341">
        <v>199146.79052588184</v>
      </c>
      <c r="R142" s="341">
        <v>207595.34603521926</v>
      </c>
      <c r="S142" s="341">
        <v>221431.11840042577</v>
      </c>
      <c r="T142" s="341">
        <v>231199.62262256444</v>
      </c>
      <c r="U142" s="341">
        <v>245930.44689660464</v>
      </c>
      <c r="V142" s="341">
        <v>293792.73849010526</v>
      </c>
      <c r="W142" s="341">
        <v>313868.30256888701</v>
      </c>
      <c r="X142" s="341">
        <v>330391.7014212769</v>
      </c>
      <c r="Y142" s="341">
        <v>339888.97145036247</v>
      </c>
      <c r="Z142" s="341">
        <v>362213.66260756348</v>
      </c>
      <c r="AA142" s="341">
        <v>355400.20292138378</v>
      </c>
      <c r="AB142" s="341">
        <v>369936.67635358707</v>
      </c>
      <c r="AC142" s="341">
        <v>403356.59936519427</v>
      </c>
      <c r="AD142" s="341">
        <v>426955.87810060917</v>
      </c>
      <c r="AE142" s="341">
        <v>457794.62778021739</v>
      </c>
      <c r="AF142" s="341">
        <v>482121.07033552852</v>
      </c>
      <c r="AG142" s="341">
        <v>513396.70092317939</v>
      </c>
      <c r="AH142" s="341">
        <v>563150.04860435496</v>
      </c>
      <c r="AI142" s="341">
        <v>606503.86224450485</v>
      </c>
      <c r="AJ142" s="341">
        <v>642101.24855798471</v>
      </c>
      <c r="AK142" s="341">
        <v>672046.80601133883</v>
      </c>
      <c r="AL142" s="341">
        <v>683287.88204651279</v>
      </c>
      <c r="AM142" s="341">
        <v>693978.58793901221</v>
      </c>
      <c r="AN142" s="341">
        <v>709963.98903244</v>
      </c>
      <c r="AO142" s="341">
        <v>725010.64033007366</v>
      </c>
      <c r="AP142" s="341">
        <v>763647.90497225174</v>
      </c>
      <c r="AQ142" s="341">
        <v>781907.72767468682</v>
      </c>
      <c r="AR142" s="341">
        <v>770375.26258437161</v>
      </c>
      <c r="AS142" s="341">
        <v>756380.1624931579</v>
      </c>
      <c r="AT142" s="341">
        <v>755338.43428838323</v>
      </c>
      <c r="AU142" s="341">
        <v>753337.4633498136</v>
      </c>
      <c r="AV142" s="341">
        <v>759721.44563927024</v>
      </c>
      <c r="AW142" s="341">
        <v>757098.34478970035</v>
      </c>
      <c r="AX142" s="341">
        <v>763853.90559726302</v>
      </c>
      <c r="AY142" s="341">
        <v>777383.39240215393</v>
      </c>
      <c r="AZ142" s="341">
        <v>846940.48290890944</v>
      </c>
      <c r="BA142" s="341">
        <v>922752.72425958724</v>
      </c>
      <c r="BB142" s="341">
        <v>986563.83261135418</v>
      </c>
      <c r="BC142" s="341">
        <v>988081.14361615747</v>
      </c>
      <c r="BD142" s="341">
        <v>944430.48264047422</v>
      </c>
      <c r="BE142" s="341">
        <v>936280.94724919181</v>
      </c>
      <c r="BF142" s="341">
        <v>916966.14043735049</v>
      </c>
      <c r="BG142" s="341">
        <v>887013.79271196539</v>
      </c>
      <c r="BH142" s="341">
        <v>859493.49043971766</v>
      </c>
      <c r="BI142" s="341">
        <v>835915.39229429385</v>
      </c>
      <c r="BJ142" s="341">
        <v>812132.69406151539</v>
      </c>
      <c r="BK142" s="341">
        <v>837427.52456690092</v>
      </c>
      <c r="BL142" s="43"/>
    </row>
    <row r="143" spans="3:64" x14ac:dyDescent="0.2">
      <c r="C143" s="53" t="s">
        <v>30</v>
      </c>
      <c r="D143" s="47" t="s">
        <v>337</v>
      </c>
      <c r="E143" s="365" t="s">
        <v>340</v>
      </c>
      <c r="F143" s="46" t="s">
        <v>155</v>
      </c>
      <c r="G143" s="231" t="s">
        <v>16</v>
      </c>
      <c r="H143" s="341">
        <v>47960.187757685337</v>
      </c>
      <c r="I143" s="341">
        <v>52692.710905921333</v>
      </c>
      <c r="J143" s="341">
        <v>58206.30260063777</v>
      </c>
      <c r="K143" s="341">
        <v>60341.110584283364</v>
      </c>
      <c r="L143" s="341">
        <v>65033.88887039206</v>
      </c>
      <c r="M143" s="341">
        <v>70017.158279505238</v>
      </c>
      <c r="N143" s="341">
        <v>79031.494027438253</v>
      </c>
      <c r="O143" s="341">
        <v>89803.935034571434</v>
      </c>
      <c r="P143" s="341">
        <v>98252.872086395466</v>
      </c>
      <c r="Q143" s="341">
        <v>109643.39854304749</v>
      </c>
      <c r="R143" s="341">
        <v>122171.26662926117</v>
      </c>
      <c r="S143" s="341">
        <v>135081.74626586857</v>
      </c>
      <c r="T143" s="341">
        <v>145761.30097196996</v>
      </c>
      <c r="U143" s="341">
        <v>169701.03983979597</v>
      </c>
      <c r="V143" s="341">
        <v>177312.74191740321</v>
      </c>
      <c r="W143" s="341">
        <v>195591.01702955519</v>
      </c>
      <c r="X143" s="341">
        <v>208762.04855725577</v>
      </c>
      <c r="Y143" s="341">
        <v>211425.45760499762</v>
      </c>
      <c r="Z143" s="341">
        <v>217397.97145327766</v>
      </c>
      <c r="AA143" s="341">
        <v>214195.01898368876</v>
      </c>
      <c r="AB143" s="341">
        <v>218053.11294833495</v>
      </c>
      <c r="AC143" s="341">
        <v>223390.40043088669</v>
      </c>
      <c r="AD143" s="341">
        <v>232680.18465020356</v>
      </c>
      <c r="AE143" s="341">
        <v>236396.08223768315</v>
      </c>
      <c r="AF143" s="341">
        <v>255782.37189179607</v>
      </c>
      <c r="AG143" s="341">
        <v>269378.51318282785</v>
      </c>
      <c r="AH143" s="341">
        <v>304657.26051567408</v>
      </c>
      <c r="AI143" s="341">
        <v>354963.96183460823</v>
      </c>
      <c r="AJ143" s="341">
        <v>396191.35087035445</v>
      </c>
      <c r="AK143" s="341">
        <v>416911.33555342024</v>
      </c>
      <c r="AL143" s="341">
        <v>427181.52868786728</v>
      </c>
      <c r="AM143" s="341">
        <v>442896.68772081035</v>
      </c>
      <c r="AN143" s="341">
        <v>460652.93030938169</v>
      </c>
      <c r="AO143" s="341">
        <v>471627.56954310508</v>
      </c>
      <c r="AP143" s="341">
        <v>484143.63976199849</v>
      </c>
      <c r="AQ143" s="341">
        <v>492022.78627126262</v>
      </c>
      <c r="AR143" s="341">
        <v>489549.96131446632</v>
      </c>
      <c r="AS143" s="341">
        <v>480824.26991251082</v>
      </c>
      <c r="AT143" s="341">
        <v>477011.00126068847</v>
      </c>
      <c r="AU143" s="341">
        <v>473840.41205879755</v>
      </c>
      <c r="AV143" s="341">
        <v>475176.82371844089</v>
      </c>
      <c r="AW143" s="341">
        <v>473503.91497614031</v>
      </c>
      <c r="AX143" s="341">
        <v>481993.70412824018</v>
      </c>
      <c r="AY143" s="341">
        <v>494083.78058964538</v>
      </c>
      <c r="AZ143" s="341">
        <v>505784.52029771789</v>
      </c>
      <c r="BA143" s="341">
        <v>525327.18317852693</v>
      </c>
      <c r="BB143" s="341">
        <v>526847.29136551102</v>
      </c>
      <c r="BC143" s="341">
        <v>519481.78119302139</v>
      </c>
      <c r="BD143" s="341">
        <v>499087.37010076857</v>
      </c>
      <c r="BE143" s="341">
        <v>472050.40345790051</v>
      </c>
      <c r="BF143" s="341">
        <v>446639.158110997</v>
      </c>
      <c r="BG143" s="341">
        <v>427008.12996676291</v>
      </c>
      <c r="BH143" s="341">
        <v>411191.87184759811</v>
      </c>
      <c r="BI143" s="341">
        <v>403571.21189320419</v>
      </c>
      <c r="BJ143" s="341">
        <v>404192.63827554154</v>
      </c>
      <c r="BK143" s="341">
        <v>396261.08928344934</v>
      </c>
      <c r="BL143" s="43"/>
    </row>
    <row r="144" spans="3:64" x14ac:dyDescent="0.2">
      <c r="C144" s="53" t="s">
        <v>31</v>
      </c>
      <c r="D144" s="47" t="s">
        <v>337</v>
      </c>
      <c r="E144" s="365" t="s">
        <v>340</v>
      </c>
      <c r="F144" s="46" t="s">
        <v>155</v>
      </c>
      <c r="G144" s="231" t="s">
        <v>16</v>
      </c>
      <c r="H144" s="341">
        <v>160063.37794935054</v>
      </c>
      <c r="I144" s="341">
        <v>171796.32330335796</v>
      </c>
      <c r="J144" s="341">
        <v>187046.8935846581</v>
      </c>
      <c r="K144" s="341">
        <v>201339.63648197727</v>
      </c>
      <c r="L144" s="341">
        <v>227339.34081833443</v>
      </c>
      <c r="M144" s="341">
        <v>255399.73994752148</v>
      </c>
      <c r="N144" s="341">
        <v>307108.0354787265</v>
      </c>
      <c r="O144" s="341">
        <v>423616.9743391755</v>
      </c>
      <c r="P144" s="341">
        <v>560316.65183855325</v>
      </c>
      <c r="Q144" s="341">
        <v>594890.33419959748</v>
      </c>
      <c r="R144" s="341">
        <v>610732.683786151</v>
      </c>
      <c r="S144" s="341">
        <v>632503.23822681385</v>
      </c>
      <c r="T144" s="341">
        <v>655198.45651593118</v>
      </c>
      <c r="U144" s="341">
        <v>705679.72979554289</v>
      </c>
      <c r="V144" s="341">
        <v>775512.51142957003</v>
      </c>
      <c r="W144" s="341">
        <v>823941.13953126955</v>
      </c>
      <c r="X144" s="341">
        <v>857292.32892732462</v>
      </c>
      <c r="Y144" s="341">
        <v>896957.73880487215</v>
      </c>
      <c r="Z144" s="341">
        <v>922528.93145198585</v>
      </c>
      <c r="AA144" s="341">
        <v>942582.97393726965</v>
      </c>
      <c r="AB144" s="341">
        <v>979945.15316063445</v>
      </c>
      <c r="AC144" s="341">
        <v>1006600.0819389416</v>
      </c>
      <c r="AD144" s="341">
        <v>1058597.5603196362</v>
      </c>
      <c r="AE144" s="341">
        <v>1113453.3743552172</v>
      </c>
      <c r="AF144" s="341">
        <v>1196764.2604332929</v>
      </c>
      <c r="AG144" s="341">
        <v>1264568.1933090005</v>
      </c>
      <c r="AH144" s="341">
        <v>1345857.6463511158</v>
      </c>
      <c r="AI144" s="341">
        <v>1410396.1520916149</v>
      </c>
      <c r="AJ144" s="341">
        <v>1473511.3494913785</v>
      </c>
      <c r="AK144" s="341">
        <v>1542602.1984134216</v>
      </c>
      <c r="AL144" s="341">
        <v>1589550.9496261305</v>
      </c>
      <c r="AM144" s="341">
        <v>1619376.904844848</v>
      </c>
      <c r="AN144" s="341">
        <v>1655607.9149047588</v>
      </c>
      <c r="AO144" s="341">
        <v>1668634.7952585814</v>
      </c>
      <c r="AP144" s="341">
        <v>1680158.53078329</v>
      </c>
      <c r="AQ144" s="341">
        <v>1793913.7972354945</v>
      </c>
      <c r="AR144" s="341">
        <v>1962328.6346242633</v>
      </c>
      <c r="AS144" s="341">
        <v>2127657.4287558608</v>
      </c>
      <c r="AT144" s="341">
        <v>2370124.533944583</v>
      </c>
      <c r="AU144" s="341">
        <v>2629363.1331686266</v>
      </c>
      <c r="AV144" s="341">
        <v>2902416.8845402608</v>
      </c>
      <c r="AW144" s="341">
        <v>3148294.3653635802</v>
      </c>
      <c r="AX144" s="341">
        <v>3395142.8433543784</v>
      </c>
      <c r="AY144" s="341">
        <v>3680303.8044291721</v>
      </c>
      <c r="AZ144" s="341">
        <v>3516165.5337203895</v>
      </c>
      <c r="BA144" s="341">
        <v>3386798.5424704212</v>
      </c>
      <c r="BB144" s="341">
        <v>3275248.6819236036</v>
      </c>
      <c r="BC144" s="341">
        <v>3136313.2992802355</v>
      </c>
      <c r="BD144" s="341">
        <v>3045673.2707600654</v>
      </c>
      <c r="BE144" s="341">
        <v>2880537.1446310394</v>
      </c>
      <c r="BF144" s="341">
        <v>2730199.4976259465</v>
      </c>
      <c r="BG144" s="341">
        <v>2603962.1107222661</v>
      </c>
      <c r="BH144" s="341">
        <v>2503513.7358459379</v>
      </c>
      <c r="BI144" s="341">
        <v>2405190.1424003737</v>
      </c>
      <c r="BJ144" s="341">
        <v>2324608.746627809</v>
      </c>
      <c r="BK144" s="341">
        <v>2250054.0621518288</v>
      </c>
      <c r="BL144" s="43"/>
    </row>
    <row r="145" spans="3:64" x14ac:dyDescent="0.2">
      <c r="C145" s="53" t="s">
        <v>32</v>
      </c>
      <c r="D145" s="47" t="s">
        <v>337</v>
      </c>
      <c r="E145" s="365" t="s">
        <v>340</v>
      </c>
      <c r="F145" s="46" t="s">
        <v>155</v>
      </c>
      <c r="G145" s="231" t="s">
        <v>16</v>
      </c>
      <c r="H145" s="341">
        <v>36978.808041569377</v>
      </c>
      <c r="I145" s="341">
        <v>38988.489554957436</v>
      </c>
      <c r="J145" s="341">
        <v>41646.53790365703</v>
      </c>
      <c r="K145" s="341">
        <v>44153.863701233466</v>
      </c>
      <c r="L145" s="341">
        <v>48019.816458670874</v>
      </c>
      <c r="M145" s="341">
        <v>51066.316178556604</v>
      </c>
      <c r="N145" s="341">
        <v>54127.675430969328</v>
      </c>
      <c r="O145" s="341">
        <v>60691.833282684638</v>
      </c>
      <c r="P145" s="341">
        <v>62009.739530014915</v>
      </c>
      <c r="Q145" s="341">
        <v>62834.722613102727</v>
      </c>
      <c r="R145" s="341">
        <v>62271.59108400136</v>
      </c>
      <c r="S145" s="341">
        <v>64491.198876076909</v>
      </c>
      <c r="T145" s="341">
        <v>72529.345221429336</v>
      </c>
      <c r="U145" s="341">
        <v>76829.519989821405</v>
      </c>
      <c r="V145" s="341">
        <v>82216.745137258345</v>
      </c>
      <c r="W145" s="341">
        <v>89599.710469064259</v>
      </c>
      <c r="X145" s="341">
        <v>92465.693742801814</v>
      </c>
      <c r="Y145" s="341">
        <v>92351.337277042679</v>
      </c>
      <c r="Z145" s="341">
        <v>97398.951196782771</v>
      </c>
      <c r="AA145" s="341">
        <v>95888.504990863148</v>
      </c>
      <c r="AB145" s="341">
        <v>97484.026708563397</v>
      </c>
      <c r="AC145" s="341">
        <v>100185.78419913388</v>
      </c>
      <c r="AD145" s="341">
        <v>103355.65383323975</v>
      </c>
      <c r="AE145" s="341">
        <v>108359.09602713476</v>
      </c>
      <c r="AF145" s="341">
        <v>112254.74720689571</v>
      </c>
      <c r="AG145" s="341">
        <v>118848.49797823763</v>
      </c>
      <c r="AH145" s="341">
        <v>127148.20041633119</v>
      </c>
      <c r="AI145" s="341">
        <v>136356.62656262485</v>
      </c>
      <c r="AJ145" s="341">
        <v>137295.56098853861</v>
      </c>
      <c r="AK145" s="341">
        <v>145299.81735153878</v>
      </c>
      <c r="AL145" s="341">
        <v>146940.61001711723</v>
      </c>
      <c r="AM145" s="341">
        <v>153138.54069147169</v>
      </c>
      <c r="AN145" s="341">
        <v>155642.88818698842</v>
      </c>
      <c r="AO145" s="341">
        <v>157656.82153667844</v>
      </c>
      <c r="AP145" s="341">
        <v>161760.93156802483</v>
      </c>
      <c r="AQ145" s="341">
        <v>184040.02924284345</v>
      </c>
      <c r="AR145" s="341">
        <v>216779.80776332534</v>
      </c>
      <c r="AS145" s="341">
        <v>245568.816955154</v>
      </c>
      <c r="AT145" s="341">
        <v>292640.13928942214</v>
      </c>
      <c r="AU145" s="341">
        <v>320299.27642013802</v>
      </c>
      <c r="AV145" s="341">
        <v>355977.67996832408</v>
      </c>
      <c r="AW145" s="341">
        <v>382140.1519573215</v>
      </c>
      <c r="AX145" s="341">
        <v>420880.85545417212</v>
      </c>
      <c r="AY145" s="341">
        <v>459378.3428206364</v>
      </c>
      <c r="AZ145" s="341">
        <v>447717.77466948953</v>
      </c>
      <c r="BA145" s="341">
        <v>432454.65660353977</v>
      </c>
      <c r="BB145" s="341">
        <v>424388.01251982548</v>
      </c>
      <c r="BC145" s="341">
        <v>407363.6884689263</v>
      </c>
      <c r="BD145" s="341">
        <v>384357.35691187932</v>
      </c>
      <c r="BE145" s="341">
        <v>360751.81785861868</v>
      </c>
      <c r="BF145" s="341">
        <v>338192.79251092311</v>
      </c>
      <c r="BG145" s="341">
        <v>332719.55058714293</v>
      </c>
      <c r="BH145" s="341">
        <v>317633.07118338958</v>
      </c>
      <c r="BI145" s="341">
        <v>305512.31834506686</v>
      </c>
      <c r="BJ145" s="341">
        <v>297628.62125675683</v>
      </c>
      <c r="BK145" s="341">
        <v>281752.21863300615</v>
      </c>
      <c r="BL145" s="43"/>
    </row>
    <row r="146" spans="3:64" x14ac:dyDescent="0.2">
      <c r="C146" s="48" t="s">
        <v>141</v>
      </c>
      <c r="D146" s="49" t="s">
        <v>337</v>
      </c>
      <c r="E146" s="366" t="s">
        <v>340</v>
      </c>
      <c r="F146" s="48" t="s">
        <v>155</v>
      </c>
      <c r="G146" s="62" t="s">
        <v>16</v>
      </c>
      <c r="H146" s="342">
        <v>3515950.0607679565</v>
      </c>
      <c r="I146" s="342">
        <v>3720127.3969258964</v>
      </c>
      <c r="J146" s="342">
        <v>4056130.9097279641</v>
      </c>
      <c r="K146" s="342">
        <v>4385584.9115691818</v>
      </c>
      <c r="L146" s="342">
        <v>4871184.6671340847</v>
      </c>
      <c r="M146" s="342">
        <v>5446419.1413954534</v>
      </c>
      <c r="N146" s="342">
        <v>6179552.6633575037</v>
      </c>
      <c r="O146" s="342">
        <v>7234526.4691447839</v>
      </c>
      <c r="P146" s="342">
        <v>7928639.3171331063</v>
      </c>
      <c r="Q146" s="342">
        <v>8597984.7257140409</v>
      </c>
      <c r="R146" s="342">
        <v>9006657.9637288395</v>
      </c>
      <c r="S146" s="342">
        <v>9542618.5724050831</v>
      </c>
      <c r="T146" s="342">
        <v>10108311.927342793</v>
      </c>
      <c r="U146" s="342">
        <v>10990304.328697398</v>
      </c>
      <c r="V146" s="342">
        <v>12374092.894789699</v>
      </c>
      <c r="W146" s="342">
        <v>13255892.499342486</v>
      </c>
      <c r="X146" s="342">
        <v>13869773.70459405</v>
      </c>
      <c r="Y146" s="342">
        <v>14308616.895708339</v>
      </c>
      <c r="Z146" s="342">
        <v>14885876.989865739</v>
      </c>
      <c r="AA146" s="342">
        <v>15467542.364741484</v>
      </c>
      <c r="AB146" s="342">
        <v>16190225.579897663</v>
      </c>
      <c r="AC146" s="342">
        <v>16865455.770143174</v>
      </c>
      <c r="AD146" s="342">
        <v>17620350.145465527</v>
      </c>
      <c r="AE146" s="342">
        <v>18405017.601670068</v>
      </c>
      <c r="AF146" s="342">
        <v>19256975.76776243</v>
      </c>
      <c r="AG146" s="342">
        <v>20604124.773007613</v>
      </c>
      <c r="AH146" s="342">
        <v>22203972.840250731</v>
      </c>
      <c r="AI146" s="342">
        <v>24023301.658267803</v>
      </c>
      <c r="AJ146" s="342">
        <v>25261447.547812857</v>
      </c>
      <c r="AK146" s="342">
        <v>26220735.472075336</v>
      </c>
      <c r="AL146" s="342">
        <v>26968887.638446998</v>
      </c>
      <c r="AM146" s="342">
        <v>27491685.533954673</v>
      </c>
      <c r="AN146" s="342">
        <v>28184883.842302762</v>
      </c>
      <c r="AO146" s="342">
        <v>28770422.077877607</v>
      </c>
      <c r="AP146" s="342">
        <v>29493441.335550554</v>
      </c>
      <c r="AQ146" s="342">
        <v>30392329.413246132</v>
      </c>
      <c r="AR146" s="342">
        <v>30992521.50600243</v>
      </c>
      <c r="AS146" s="342">
        <v>31499987.849801503</v>
      </c>
      <c r="AT146" s="342">
        <v>32493600.485454801</v>
      </c>
      <c r="AU146" s="342">
        <v>33642327.419088826</v>
      </c>
      <c r="AV146" s="342">
        <v>34980168.539046437</v>
      </c>
      <c r="AW146" s="342">
        <v>36231767.635828741</v>
      </c>
      <c r="AX146" s="342">
        <v>37993342.310737811</v>
      </c>
      <c r="AY146" s="342">
        <v>39944265.05017855</v>
      </c>
      <c r="AZ146" s="342">
        <v>40363074.473318048</v>
      </c>
      <c r="BA146" s="342">
        <v>40748288.051450111</v>
      </c>
      <c r="BB146" s="342">
        <v>40458859.185069397</v>
      </c>
      <c r="BC146" s="342">
        <v>39421563.677232534</v>
      </c>
      <c r="BD146" s="342">
        <v>37941628.241805837</v>
      </c>
      <c r="BE146" s="342">
        <v>36496485.906161144</v>
      </c>
      <c r="BF146" s="342">
        <v>35046080.344642654</v>
      </c>
      <c r="BG146" s="342">
        <v>33858439.997415885</v>
      </c>
      <c r="BH146" s="342">
        <v>32585658.547217425</v>
      </c>
      <c r="BI146" s="342">
        <v>31596169.259074908</v>
      </c>
      <c r="BJ146" s="342">
        <v>30730666.752390001</v>
      </c>
      <c r="BK146" s="342">
        <v>30078919.616895184</v>
      </c>
      <c r="BL146" s="43"/>
    </row>
    <row r="147" spans="3:64" x14ac:dyDescent="0.2">
      <c r="C147" s="46" t="s">
        <v>142</v>
      </c>
      <c r="D147" s="47" t="s">
        <v>337</v>
      </c>
      <c r="E147" s="365" t="s">
        <v>340</v>
      </c>
      <c r="F147" s="46" t="s">
        <v>155</v>
      </c>
      <c r="G147" s="231" t="s">
        <v>16</v>
      </c>
      <c r="H147" s="341">
        <v>3515949.4647808713</v>
      </c>
      <c r="I147" s="341">
        <v>3720126.8243718925</v>
      </c>
      <c r="J147" s="341">
        <v>4056130.3596856957</v>
      </c>
      <c r="K147" s="341">
        <v>4385584.3831535317</v>
      </c>
      <c r="L147" s="341">
        <v>4871184.1594947344</v>
      </c>
      <c r="M147" s="341">
        <v>5446418.6537155192</v>
      </c>
      <c r="N147" s="341">
        <v>6179552.194852219</v>
      </c>
      <c r="O147" s="341">
        <v>7234526.0190602373</v>
      </c>
      <c r="P147" s="341">
        <v>7928638.8847450288</v>
      </c>
      <c r="Q147" s="341">
        <v>8597984.3103266396</v>
      </c>
      <c r="R147" s="341">
        <v>9006657.5646736845</v>
      </c>
      <c r="S147" s="341">
        <v>9542618.1890400182</v>
      </c>
      <c r="T147" s="341">
        <v>10108311.559050914</v>
      </c>
      <c r="U147" s="341">
        <v>10990303.974886058</v>
      </c>
      <c r="V147" s="341">
        <v>12374092.554889547</v>
      </c>
      <c r="W147" s="341">
        <v>13255892.172806559</v>
      </c>
      <c r="X147" s="341">
        <v>13869773.390896898</v>
      </c>
      <c r="Y147" s="341">
        <v>14308616.594345167</v>
      </c>
      <c r="Z147" s="341">
        <v>14885638.151458625</v>
      </c>
      <c r="AA147" s="341">
        <v>15467149.932831714</v>
      </c>
      <c r="AB147" s="341">
        <v>16189549.726502424</v>
      </c>
      <c r="AC147" s="341">
        <v>16864632.805713784</v>
      </c>
      <c r="AD147" s="341">
        <v>17619267.713813927</v>
      </c>
      <c r="AE147" s="341">
        <v>18402213.333646499</v>
      </c>
      <c r="AF147" s="341">
        <v>19253128.744387273</v>
      </c>
      <c r="AG147" s="341">
        <v>20599629.216232345</v>
      </c>
      <c r="AH147" s="341">
        <v>22198624.44333664</v>
      </c>
      <c r="AI147" s="341">
        <v>24005384.536811665</v>
      </c>
      <c r="AJ147" s="341">
        <v>25243059.28714028</v>
      </c>
      <c r="AK147" s="341">
        <v>26201449.951884206</v>
      </c>
      <c r="AL147" s="341">
        <v>26948502.360216457</v>
      </c>
      <c r="AM147" s="341">
        <v>27471015.797923841</v>
      </c>
      <c r="AN147" s="341">
        <v>28162617.53263161</v>
      </c>
      <c r="AO147" s="341">
        <v>28736996.0103499</v>
      </c>
      <c r="AP147" s="341">
        <v>29454129.086388163</v>
      </c>
      <c r="AQ147" s="341">
        <v>30345650.115110502</v>
      </c>
      <c r="AR147" s="341">
        <v>30939103.66086049</v>
      </c>
      <c r="AS147" s="341">
        <v>31437631.706937704</v>
      </c>
      <c r="AT147" s="341">
        <v>32425593.953947403</v>
      </c>
      <c r="AU147" s="341">
        <v>33531911.245414585</v>
      </c>
      <c r="AV147" s="341">
        <v>34867316.370726831</v>
      </c>
      <c r="AW147" s="341">
        <v>36118602.233571336</v>
      </c>
      <c r="AX147" s="341">
        <v>37879692.726093948</v>
      </c>
      <c r="AY147" s="341">
        <v>39829503.904726267</v>
      </c>
      <c r="AZ147" s="341">
        <v>40257379.458356485</v>
      </c>
      <c r="BA147" s="341">
        <v>40650942.942670509</v>
      </c>
      <c r="BB147" s="341">
        <v>40369204.339883387</v>
      </c>
      <c r="BC147" s="341">
        <v>39338991.564816199</v>
      </c>
      <c r="BD147" s="341">
        <v>37865579.326270409</v>
      </c>
      <c r="BE147" s="341">
        <v>36426444.854953021</v>
      </c>
      <c r="BF147" s="341">
        <v>34981572.536479965</v>
      </c>
      <c r="BG147" s="341">
        <v>33799028.306098044</v>
      </c>
      <c r="BH147" s="341">
        <v>32530940.379513696</v>
      </c>
      <c r="BI147" s="341">
        <v>31545773.826619778</v>
      </c>
      <c r="BJ147" s="341">
        <v>30684252.559098821</v>
      </c>
      <c r="BK147" s="341">
        <v>30036172.144873995</v>
      </c>
      <c r="BL147" s="43"/>
    </row>
    <row r="148" spans="3:64" x14ac:dyDescent="0.2">
      <c r="C148" s="52" t="s">
        <v>143</v>
      </c>
      <c r="D148" s="51" t="s">
        <v>337</v>
      </c>
      <c r="E148" s="367" t="s">
        <v>340</v>
      </c>
      <c r="F148" s="52" t="s">
        <v>155</v>
      </c>
      <c r="G148" s="50" t="s">
        <v>16</v>
      </c>
      <c r="H148" s="343">
        <v>0.59598708525300026</v>
      </c>
      <c r="I148" s="343">
        <v>0.57255400391295552</v>
      </c>
      <c r="J148" s="343">
        <v>0.5500422683544457</v>
      </c>
      <c r="K148" s="343">
        <v>0.52841565012931824</v>
      </c>
      <c r="L148" s="343">
        <v>0.50763935036957264</v>
      </c>
      <c r="M148" s="343">
        <v>0.48767993412911892</v>
      </c>
      <c r="N148" s="343">
        <v>0.46850528474897146</v>
      </c>
      <c r="O148" s="343">
        <v>0.45008454658091068</v>
      </c>
      <c r="P148" s="343">
        <v>0.43238807749003172</v>
      </c>
      <c r="Q148" s="343">
        <v>0.41538740135729313</v>
      </c>
      <c r="R148" s="343">
        <v>0.39905515499413013</v>
      </c>
      <c r="S148" s="343">
        <v>0.38336506485939026</v>
      </c>
      <c r="T148" s="343">
        <v>0.36829187907278538</v>
      </c>
      <c r="U148" s="343">
        <v>0.35381134040653706</v>
      </c>
      <c r="V148" s="343">
        <v>0.33990015275776386</v>
      </c>
      <c r="W148" s="343">
        <v>0.32653592713177204</v>
      </c>
      <c r="X148" s="343">
        <v>0.31369715183973312</v>
      </c>
      <c r="Y148" s="343">
        <v>0.30136317200958729</v>
      </c>
      <c r="Z148" s="343">
        <v>238.83840711414814</v>
      </c>
      <c r="AA148" s="343">
        <v>392.43190976977348</v>
      </c>
      <c r="AB148" s="343">
        <v>675.85339523851871</v>
      </c>
      <c r="AC148" s="343">
        <v>822.96442938968539</v>
      </c>
      <c r="AD148" s="343">
        <v>1082.4316515997052</v>
      </c>
      <c r="AE148" s="343">
        <v>2804.2680235691369</v>
      </c>
      <c r="AF148" s="343">
        <v>3847.0233751572669</v>
      </c>
      <c r="AG148" s="343">
        <v>4495.5567752681673</v>
      </c>
      <c r="AH148" s="343">
        <v>5348.3969140909612</v>
      </c>
      <c r="AI148" s="343">
        <v>17917.12145613879</v>
      </c>
      <c r="AJ148" s="343">
        <v>18388.260672576725</v>
      </c>
      <c r="AK148" s="343">
        <v>19285.520191129297</v>
      </c>
      <c r="AL148" s="343">
        <v>20385.278230540454</v>
      </c>
      <c r="AM148" s="343">
        <v>20669.736030831933</v>
      </c>
      <c r="AN148" s="343">
        <v>22266.309671152383</v>
      </c>
      <c r="AO148" s="343">
        <v>33426.067527707666</v>
      </c>
      <c r="AP148" s="343">
        <v>39312.249162390828</v>
      </c>
      <c r="AQ148" s="343">
        <v>46679.298135630786</v>
      </c>
      <c r="AR148" s="343">
        <v>53417.845141939819</v>
      </c>
      <c r="AS148" s="343">
        <v>62356.142863798887</v>
      </c>
      <c r="AT148" s="343">
        <v>68006.531507398933</v>
      </c>
      <c r="AU148" s="343">
        <v>110416.17367424071</v>
      </c>
      <c r="AV148" s="343">
        <v>112852.16831960529</v>
      </c>
      <c r="AW148" s="343">
        <v>113165.40225740522</v>
      </c>
      <c r="AX148" s="343">
        <v>113649.58464386314</v>
      </c>
      <c r="AY148" s="343">
        <v>114761.14545228332</v>
      </c>
      <c r="AZ148" s="343">
        <v>105695.01496155295</v>
      </c>
      <c r="BA148" s="343">
        <v>97345.108779590271</v>
      </c>
      <c r="BB148" s="343">
        <v>89654.84518600264</v>
      </c>
      <c r="BC148" s="343">
        <v>82572.112416308431</v>
      </c>
      <c r="BD148" s="343">
        <v>76048.915535420063</v>
      </c>
      <c r="BE148" s="343">
        <v>70041.051208121877</v>
      </c>
      <c r="BF148" s="343">
        <v>64507.808162680252</v>
      </c>
      <c r="BG148" s="343">
        <v>59411.691317828518</v>
      </c>
      <c r="BH148" s="343">
        <v>54718.167703720064</v>
      </c>
      <c r="BI148" s="343">
        <v>50395.432455126182</v>
      </c>
      <c r="BJ148" s="343">
        <v>46414.193291171214</v>
      </c>
      <c r="BK148" s="343">
        <v>42747.472021168687</v>
      </c>
      <c r="BL148" s="43"/>
    </row>
    <row r="149" spans="3:64" x14ac:dyDescent="0.2">
      <c r="C149" s="53" t="s">
        <v>11</v>
      </c>
      <c r="D149" s="47" t="s">
        <v>337</v>
      </c>
      <c r="E149" s="365" t="s">
        <v>341</v>
      </c>
      <c r="F149" s="46" t="s">
        <v>155</v>
      </c>
      <c r="G149" s="231" t="s">
        <v>16</v>
      </c>
      <c r="H149" s="341">
        <v>252197.53223701744</v>
      </c>
      <c r="I149" s="341">
        <v>292408.751322055</v>
      </c>
      <c r="J149" s="341">
        <v>319237.82529315789</v>
      </c>
      <c r="K149" s="341">
        <v>326339.81483739038</v>
      </c>
      <c r="L149" s="341">
        <v>331941.40762485197</v>
      </c>
      <c r="M149" s="341">
        <v>359815.36691405385</v>
      </c>
      <c r="N149" s="341">
        <v>400883.36062594358</v>
      </c>
      <c r="O149" s="341">
        <v>476082.86236738699</v>
      </c>
      <c r="P149" s="341">
        <v>551754.47553205944</v>
      </c>
      <c r="Q149" s="341">
        <v>614124.49633502273</v>
      </c>
      <c r="R149" s="341">
        <v>686875.56191210961</v>
      </c>
      <c r="S149" s="341">
        <v>807331.24910668028</v>
      </c>
      <c r="T149" s="341">
        <v>864003.8343662218</v>
      </c>
      <c r="U149" s="341">
        <v>914432.49717371608</v>
      </c>
      <c r="V149" s="341">
        <v>938436.73051641521</v>
      </c>
      <c r="W149" s="341">
        <v>940774.27641995519</v>
      </c>
      <c r="X149" s="341">
        <v>962824.46734764264</v>
      </c>
      <c r="Y149" s="341">
        <v>994231.64089298947</v>
      </c>
      <c r="Z149" s="341">
        <v>1042312.0248663783</v>
      </c>
      <c r="AA149" s="341">
        <v>1072487.502819476</v>
      </c>
      <c r="AB149" s="341">
        <v>1104646.4035202197</v>
      </c>
      <c r="AC149" s="341">
        <v>1134298.7083045796</v>
      </c>
      <c r="AD149" s="341">
        <v>1234597.6397857841</v>
      </c>
      <c r="AE149" s="341">
        <v>1302086.0101935973</v>
      </c>
      <c r="AF149" s="341">
        <v>1285059.9977403448</v>
      </c>
      <c r="AG149" s="341">
        <v>1367043.4947222199</v>
      </c>
      <c r="AH149" s="341">
        <v>1470675.1685331503</v>
      </c>
      <c r="AI149" s="341">
        <v>1573326.9645599066</v>
      </c>
      <c r="AJ149" s="341">
        <v>1542028.4897399342</v>
      </c>
      <c r="AK149" s="341">
        <v>1558646.735344135</v>
      </c>
      <c r="AL149" s="341">
        <v>1528452.0206667336</v>
      </c>
      <c r="AM149" s="341">
        <v>1494650.1279485384</v>
      </c>
      <c r="AN149" s="341">
        <v>1465417.0830129099</v>
      </c>
      <c r="AO149" s="341">
        <v>1428699.313585818</v>
      </c>
      <c r="AP149" s="341">
        <v>1433537.0521821084</v>
      </c>
      <c r="AQ149" s="341">
        <v>1476763.4832550301</v>
      </c>
      <c r="AR149" s="341">
        <v>1570321.5503153671</v>
      </c>
      <c r="AS149" s="341">
        <v>1714964.2660589665</v>
      </c>
      <c r="AT149" s="341">
        <v>1831509.2123214023</v>
      </c>
      <c r="AU149" s="341">
        <v>1972348.8490568567</v>
      </c>
      <c r="AV149" s="341">
        <v>2106756.8765393654</v>
      </c>
      <c r="AW149" s="341">
        <v>2275414.4933392946</v>
      </c>
      <c r="AX149" s="341">
        <v>2510594.0008680597</v>
      </c>
      <c r="AY149" s="341">
        <v>2720466.305442621</v>
      </c>
      <c r="AZ149" s="341">
        <v>3002175.6238339432</v>
      </c>
      <c r="BA149" s="341">
        <v>3353826.7635181881</v>
      </c>
      <c r="BB149" s="341">
        <v>3613764.9935603645</v>
      </c>
      <c r="BC149" s="341">
        <v>3498802.881042738</v>
      </c>
      <c r="BD149" s="341">
        <v>3492224.3884482593</v>
      </c>
      <c r="BE149" s="341">
        <v>3576979.4181165621</v>
      </c>
      <c r="BF149" s="341">
        <v>3548700.7336282199</v>
      </c>
      <c r="BG149" s="341">
        <v>3588509.7881139708</v>
      </c>
      <c r="BH149" s="341">
        <v>3570884.5325304782</v>
      </c>
      <c r="BI149" s="341">
        <v>3558236.0177338393</v>
      </c>
      <c r="BJ149" s="341">
        <v>3600296.3928914713</v>
      </c>
      <c r="BK149" s="341">
        <v>3610185.4391936078</v>
      </c>
      <c r="BL149" s="43"/>
    </row>
    <row r="150" spans="3:64" x14ac:dyDescent="0.2">
      <c r="C150" s="53" t="s">
        <v>17</v>
      </c>
      <c r="D150" s="47" t="s">
        <v>337</v>
      </c>
      <c r="E150" s="365" t="s">
        <v>341</v>
      </c>
      <c r="F150" s="46" t="s">
        <v>155</v>
      </c>
      <c r="G150" s="231" t="s">
        <v>16</v>
      </c>
      <c r="H150" s="341">
        <v>75414.407698059586</v>
      </c>
      <c r="I150" s="341">
        <v>87313.213795856165</v>
      </c>
      <c r="J150" s="341">
        <v>98382.176902415435</v>
      </c>
      <c r="K150" s="341">
        <v>103837.25500622843</v>
      </c>
      <c r="L150" s="341">
        <v>108623.2500885833</v>
      </c>
      <c r="M150" s="341">
        <v>127523.72210822097</v>
      </c>
      <c r="N150" s="341">
        <v>161618.31747974007</v>
      </c>
      <c r="O150" s="341">
        <v>187793.93656252022</v>
      </c>
      <c r="P150" s="341">
        <v>216012.70948138542</v>
      </c>
      <c r="Q150" s="341">
        <v>234360.73880640924</v>
      </c>
      <c r="R150" s="341">
        <v>254629.09689898239</v>
      </c>
      <c r="S150" s="341">
        <v>286301.39864849061</v>
      </c>
      <c r="T150" s="341">
        <v>306459.25034877734</v>
      </c>
      <c r="U150" s="341">
        <v>317864.6247862202</v>
      </c>
      <c r="V150" s="341">
        <v>322437.67048961722</v>
      </c>
      <c r="W150" s="341">
        <v>316948.61346727371</v>
      </c>
      <c r="X150" s="341">
        <v>319867.77378974459</v>
      </c>
      <c r="Y150" s="341">
        <v>323452.97910500586</v>
      </c>
      <c r="Z150" s="341">
        <v>332326.67313411197</v>
      </c>
      <c r="AA150" s="341">
        <v>328104.36337186216</v>
      </c>
      <c r="AB150" s="341">
        <v>325919.77549210354</v>
      </c>
      <c r="AC150" s="341">
        <v>341844.47291457345</v>
      </c>
      <c r="AD150" s="341">
        <v>338058.36124310968</v>
      </c>
      <c r="AE150" s="341">
        <v>353080.46911944333</v>
      </c>
      <c r="AF150" s="341">
        <v>380909.68809491268</v>
      </c>
      <c r="AG150" s="341">
        <v>407291.74699210224</v>
      </c>
      <c r="AH150" s="341">
        <v>447288.98309500481</v>
      </c>
      <c r="AI150" s="341">
        <v>480553.07050551625</v>
      </c>
      <c r="AJ150" s="341">
        <v>511387.37489547057</v>
      </c>
      <c r="AK150" s="341">
        <v>510379.00654393196</v>
      </c>
      <c r="AL150" s="341">
        <v>510064.89426084625</v>
      </c>
      <c r="AM150" s="341">
        <v>530133.9598044625</v>
      </c>
      <c r="AN150" s="341">
        <v>552845.56837289466</v>
      </c>
      <c r="AO150" s="341">
        <v>571523.85876158089</v>
      </c>
      <c r="AP150" s="341">
        <v>607157.12713710498</v>
      </c>
      <c r="AQ150" s="341">
        <v>625806.25707711838</v>
      </c>
      <c r="AR150" s="341">
        <v>612467.01489537559</v>
      </c>
      <c r="AS150" s="341">
        <v>606855.5040428245</v>
      </c>
      <c r="AT150" s="341">
        <v>615710.71278209612</v>
      </c>
      <c r="AU150" s="341">
        <v>619993.92044817738</v>
      </c>
      <c r="AV150" s="341">
        <v>634260.2872046869</v>
      </c>
      <c r="AW150" s="341">
        <v>651896.07191972365</v>
      </c>
      <c r="AX150" s="341">
        <v>690421.71462202037</v>
      </c>
      <c r="AY150" s="341">
        <v>733274.98058711202</v>
      </c>
      <c r="AZ150" s="341">
        <v>784421.56649220921</v>
      </c>
      <c r="BA150" s="341">
        <v>859226.69994964579</v>
      </c>
      <c r="BB150" s="341">
        <v>917227.58860633417</v>
      </c>
      <c r="BC150" s="341">
        <v>932141.85625874542</v>
      </c>
      <c r="BD150" s="341">
        <v>911716.3775138607</v>
      </c>
      <c r="BE150" s="341">
        <v>901397.36363685376</v>
      </c>
      <c r="BF150" s="341">
        <v>882521.75499782979</v>
      </c>
      <c r="BG150" s="341">
        <v>859767.49325048749</v>
      </c>
      <c r="BH150" s="341">
        <v>837771.04371384927</v>
      </c>
      <c r="BI150" s="341">
        <v>824572.73167377943</v>
      </c>
      <c r="BJ150" s="341">
        <v>811420.56977376679</v>
      </c>
      <c r="BK150" s="341">
        <v>795221.57941359829</v>
      </c>
      <c r="BL150" s="43"/>
    </row>
    <row r="151" spans="3:64" x14ac:dyDescent="0.2">
      <c r="C151" s="53" t="s">
        <v>18</v>
      </c>
      <c r="D151" s="47" t="s">
        <v>337</v>
      </c>
      <c r="E151" s="365" t="s">
        <v>341</v>
      </c>
      <c r="F151" s="46" t="s">
        <v>155</v>
      </c>
      <c r="G151" s="231" t="s">
        <v>16</v>
      </c>
      <c r="H151" s="341">
        <v>53142.67222982744</v>
      </c>
      <c r="I151" s="341">
        <v>62565.48944540348</v>
      </c>
      <c r="J151" s="341">
        <v>69534.492026487031</v>
      </c>
      <c r="K151" s="341">
        <v>72043.20226606779</v>
      </c>
      <c r="L151" s="341">
        <v>74032.072887779301</v>
      </c>
      <c r="M151" s="341">
        <v>83370.786124676975</v>
      </c>
      <c r="N151" s="341">
        <v>98856.580942260436</v>
      </c>
      <c r="O151" s="341">
        <v>114140.79533020135</v>
      </c>
      <c r="P151" s="341">
        <v>129576.68269634062</v>
      </c>
      <c r="Q151" s="341">
        <v>141321.40470953588</v>
      </c>
      <c r="R151" s="341">
        <v>152127.16008702453</v>
      </c>
      <c r="S151" s="341">
        <v>172699.18410933501</v>
      </c>
      <c r="T151" s="341">
        <v>186923.47900086502</v>
      </c>
      <c r="U151" s="341">
        <v>198736.87833184758</v>
      </c>
      <c r="V151" s="341">
        <v>208231.20799678905</v>
      </c>
      <c r="W151" s="341">
        <v>210195.54566358143</v>
      </c>
      <c r="X151" s="341">
        <v>219880.4017637978</v>
      </c>
      <c r="Y151" s="341">
        <v>230757.98670652008</v>
      </c>
      <c r="Z151" s="341">
        <v>246230.0046662832</v>
      </c>
      <c r="AA151" s="341">
        <v>255184.87993807963</v>
      </c>
      <c r="AB151" s="341">
        <v>257144.79580096449</v>
      </c>
      <c r="AC151" s="341">
        <v>273093.69430697965</v>
      </c>
      <c r="AD151" s="341">
        <v>268831.02302995446</v>
      </c>
      <c r="AE151" s="341">
        <v>287343.74884624407</v>
      </c>
      <c r="AF151" s="341">
        <v>302090.17721187032</v>
      </c>
      <c r="AG151" s="341">
        <v>309949.26768653927</v>
      </c>
      <c r="AH151" s="341">
        <v>307173.29648729129</v>
      </c>
      <c r="AI151" s="341">
        <v>312386.21674532746</v>
      </c>
      <c r="AJ151" s="341">
        <v>320186.54819423432</v>
      </c>
      <c r="AK151" s="341">
        <v>328984.74030038738</v>
      </c>
      <c r="AL151" s="341">
        <v>340460.90501522372</v>
      </c>
      <c r="AM151" s="341">
        <v>367096.21325329714</v>
      </c>
      <c r="AN151" s="341">
        <v>373365.39460611658</v>
      </c>
      <c r="AO151" s="341">
        <v>366299.96167714609</v>
      </c>
      <c r="AP151" s="341">
        <v>370298.89736491023</v>
      </c>
      <c r="AQ151" s="341">
        <v>376578.15602403122</v>
      </c>
      <c r="AR151" s="341">
        <v>375658.0575087688</v>
      </c>
      <c r="AS151" s="341">
        <v>377771.73141996795</v>
      </c>
      <c r="AT151" s="341">
        <v>390259.73758244998</v>
      </c>
      <c r="AU151" s="341">
        <v>414646.57800623559</v>
      </c>
      <c r="AV151" s="341">
        <v>433529.20076718758</v>
      </c>
      <c r="AW151" s="341">
        <v>455285.56244709413</v>
      </c>
      <c r="AX151" s="341">
        <v>484715.72620239627</v>
      </c>
      <c r="AY151" s="341">
        <v>518926.92659196735</v>
      </c>
      <c r="AZ151" s="341">
        <v>538964.69627015584</v>
      </c>
      <c r="BA151" s="341">
        <v>538345.38988563663</v>
      </c>
      <c r="BB151" s="341">
        <v>523236.50603993668</v>
      </c>
      <c r="BC151" s="341">
        <v>515931.11888944218</v>
      </c>
      <c r="BD151" s="341">
        <v>498131.81211373251</v>
      </c>
      <c r="BE151" s="341">
        <v>530976.37355825293</v>
      </c>
      <c r="BF151" s="341">
        <v>580998.09326089523</v>
      </c>
      <c r="BG151" s="341">
        <v>559911.42747140233</v>
      </c>
      <c r="BH151" s="341">
        <v>532473.15812779812</v>
      </c>
      <c r="BI151" s="341">
        <v>512450.04280769726</v>
      </c>
      <c r="BJ151" s="341">
        <v>512315.32461472577</v>
      </c>
      <c r="BK151" s="341">
        <v>487357.39162008575</v>
      </c>
      <c r="BL151" s="43"/>
    </row>
    <row r="152" spans="3:64" x14ac:dyDescent="0.2">
      <c r="C152" s="53" t="s">
        <v>19</v>
      </c>
      <c r="D152" s="47" t="s">
        <v>337</v>
      </c>
      <c r="E152" s="365" t="s">
        <v>341</v>
      </c>
      <c r="F152" s="46" t="s">
        <v>155</v>
      </c>
      <c r="G152" s="231" t="s">
        <v>16</v>
      </c>
      <c r="H152" s="341">
        <v>27207.951244832402</v>
      </c>
      <c r="I152" s="341">
        <v>32602.482665010139</v>
      </c>
      <c r="J152" s="341">
        <v>36390.189112863285</v>
      </c>
      <c r="K152" s="341">
        <v>37789.328503080666</v>
      </c>
      <c r="L152" s="341">
        <v>38728.073852227622</v>
      </c>
      <c r="M152" s="341">
        <v>43409.932893318546</v>
      </c>
      <c r="N152" s="341">
        <v>51232.764754325071</v>
      </c>
      <c r="O152" s="341">
        <v>58631.727929875473</v>
      </c>
      <c r="P152" s="341">
        <v>67350.736584227168</v>
      </c>
      <c r="Q152" s="341">
        <v>77606.963966119263</v>
      </c>
      <c r="R152" s="341">
        <v>88435.984337294823</v>
      </c>
      <c r="S152" s="341">
        <v>103385.13994491498</v>
      </c>
      <c r="T152" s="341">
        <v>111010.50609072339</v>
      </c>
      <c r="U152" s="341">
        <v>115796.33951602202</v>
      </c>
      <c r="V152" s="341">
        <v>119852.92023179456</v>
      </c>
      <c r="W152" s="341">
        <v>119477.32444481822</v>
      </c>
      <c r="X152" s="341">
        <v>121825.39813646092</v>
      </c>
      <c r="Y152" s="341">
        <v>123696.36512092999</v>
      </c>
      <c r="Z152" s="341">
        <v>126886.01701510834</v>
      </c>
      <c r="AA152" s="341">
        <v>128067.63536319163</v>
      </c>
      <c r="AB152" s="341">
        <v>135003.55531970505</v>
      </c>
      <c r="AC152" s="341">
        <v>142831.37652067147</v>
      </c>
      <c r="AD152" s="341">
        <v>157052.69733456647</v>
      </c>
      <c r="AE152" s="341">
        <v>167024.30827085773</v>
      </c>
      <c r="AF152" s="341">
        <v>168470.98849029496</v>
      </c>
      <c r="AG152" s="341">
        <v>181284.52566955046</v>
      </c>
      <c r="AH152" s="341">
        <v>195824.41472815906</v>
      </c>
      <c r="AI152" s="341">
        <v>206249.61731551215</v>
      </c>
      <c r="AJ152" s="341">
        <v>206193.44079669155</v>
      </c>
      <c r="AK152" s="341">
        <v>213569.36122418672</v>
      </c>
      <c r="AL152" s="341">
        <v>222467.55359587978</v>
      </c>
      <c r="AM152" s="341">
        <v>246810.23350134163</v>
      </c>
      <c r="AN152" s="341">
        <v>255525.7623286536</v>
      </c>
      <c r="AO152" s="341">
        <v>270827.02542359027</v>
      </c>
      <c r="AP152" s="341">
        <v>290179.77133371856</v>
      </c>
      <c r="AQ152" s="341">
        <v>313980.63148168515</v>
      </c>
      <c r="AR152" s="341">
        <v>330017.18542493094</v>
      </c>
      <c r="AS152" s="341">
        <v>349726.93726932147</v>
      </c>
      <c r="AT152" s="341">
        <v>382012.23172172287</v>
      </c>
      <c r="AU152" s="341">
        <v>418474.12584658072</v>
      </c>
      <c r="AV152" s="341">
        <v>452802.07338813506</v>
      </c>
      <c r="AW152" s="341">
        <v>497080.49324708083</v>
      </c>
      <c r="AX152" s="341">
        <v>555620.641750952</v>
      </c>
      <c r="AY152" s="341">
        <v>613787.46689621371</v>
      </c>
      <c r="AZ152" s="341">
        <v>665489.20509661653</v>
      </c>
      <c r="BA152" s="341">
        <v>715247.09559550427</v>
      </c>
      <c r="BB152" s="341">
        <v>856800.21461075754</v>
      </c>
      <c r="BC152" s="341">
        <v>845620.79041527654</v>
      </c>
      <c r="BD152" s="341">
        <v>834918.90259190369</v>
      </c>
      <c r="BE152" s="341">
        <v>820984.17957073555</v>
      </c>
      <c r="BF152" s="341">
        <v>819592.93204039417</v>
      </c>
      <c r="BG152" s="341">
        <v>814003.60456011922</v>
      </c>
      <c r="BH152" s="341">
        <v>795373.63605733903</v>
      </c>
      <c r="BI152" s="341">
        <v>785294.16013117728</v>
      </c>
      <c r="BJ152" s="341">
        <v>788288.62119593075</v>
      </c>
      <c r="BK152" s="341">
        <v>797127.73078569409</v>
      </c>
      <c r="BL152" s="43"/>
    </row>
    <row r="153" spans="3:64" x14ac:dyDescent="0.2">
      <c r="C153" s="53" t="s">
        <v>20</v>
      </c>
      <c r="D153" s="47" t="s">
        <v>337</v>
      </c>
      <c r="E153" s="365" t="s">
        <v>341</v>
      </c>
      <c r="F153" s="46" t="s">
        <v>155</v>
      </c>
      <c r="G153" s="231" t="s">
        <v>16</v>
      </c>
      <c r="H153" s="341">
        <v>35307.654513182453</v>
      </c>
      <c r="I153" s="341">
        <v>39408.089586593553</v>
      </c>
      <c r="J153" s="341">
        <v>42701.871369645349</v>
      </c>
      <c r="K153" s="341">
        <v>43900.319195693643</v>
      </c>
      <c r="L153" s="341">
        <v>46791.233945839434</v>
      </c>
      <c r="M153" s="341">
        <v>54958.0977158717</v>
      </c>
      <c r="N153" s="341">
        <v>65029.588665071838</v>
      </c>
      <c r="O153" s="341">
        <v>81797.979033246185</v>
      </c>
      <c r="P153" s="341">
        <v>94449.99715845249</v>
      </c>
      <c r="Q153" s="341">
        <v>103731.78510758972</v>
      </c>
      <c r="R153" s="341">
        <v>118074.95649266688</v>
      </c>
      <c r="S153" s="341">
        <v>140029.19134839118</v>
      </c>
      <c r="T153" s="341">
        <v>151453.89979001004</v>
      </c>
      <c r="U153" s="341">
        <v>159840.8692067407</v>
      </c>
      <c r="V153" s="341">
        <v>168292.1395599627</v>
      </c>
      <c r="W153" s="341">
        <v>167118.35513623996</v>
      </c>
      <c r="X153" s="341">
        <v>171044.73274368956</v>
      </c>
      <c r="Y153" s="341">
        <v>173881.35622208091</v>
      </c>
      <c r="Z153" s="341">
        <v>178335.12249932089</v>
      </c>
      <c r="AA153" s="341">
        <v>181558.88443722678</v>
      </c>
      <c r="AB153" s="341">
        <v>183600.28976492124</v>
      </c>
      <c r="AC153" s="341">
        <v>193697.58507804052</v>
      </c>
      <c r="AD153" s="341">
        <v>222184.74562936151</v>
      </c>
      <c r="AE153" s="341">
        <v>243023.61616731182</v>
      </c>
      <c r="AF153" s="341">
        <v>265199.55399239226</v>
      </c>
      <c r="AG153" s="341">
        <v>284134.32009826711</v>
      </c>
      <c r="AH153" s="341">
        <v>314297.33696028503</v>
      </c>
      <c r="AI153" s="341">
        <v>342065.23786388</v>
      </c>
      <c r="AJ153" s="341">
        <v>371410.97808525688</v>
      </c>
      <c r="AK153" s="341">
        <v>384642.59551912075</v>
      </c>
      <c r="AL153" s="341">
        <v>406143.03329189116</v>
      </c>
      <c r="AM153" s="341">
        <v>485997.82929625059</v>
      </c>
      <c r="AN153" s="341">
        <v>574079.51819104864</v>
      </c>
      <c r="AO153" s="341">
        <v>672392.03133651218</v>
      </c>
      <c r="AP153" s="341">
        <v>809354.83437013405</v>
      </c>
      <c r="AQ153" s="341">
        <v>906941.19740220893</v>
      </c>
      <c r="AR153" s="341">
        <v>967961.74516985775</v>
      </c>
      <c r="AS153" s="341">
        <v>1034713.0849106952</v>
      </c>
      <c r="AT153" s="341">
        <v>1074958.230225648</v>
      </c>
      <c r="AU153" s="341">
        <v>1114191.5295756757</v>
      </c>
      <c r="AV153" s="341">
        <v>1157471.2626932675</v>
      </c>
      <c r="AW153" s="341">
        <v>1226433.3926196513</v>
      </c>
      <c r="AX153" s="341">
        <v>1295453.1649854034</v>
      </c>
      <c r="AY153" s="341">
        <v>1341445.2780596556</v>
      </c>
      <c r="AZ153" s="341">
        <v>1474408.2470534481</v>
      </c>
      <c r="BA153" s="341">
        <v>1505009.3418981733</v>
      </c>
      <c r="BB153" s="341">
        <v>1474386.4490552116</v>
      </c>
      <c r="BC153" s="341">
        <v>1444083.3441394942</v>
      </c>
      <c r="BD153" s="341">
        <v>1390477.0261135027</v>
      </c>
      <c r="BE153" s="341">
        <v>1339148.7679837735</v>
      </c>
      <c r="BF153" s="341">
        <v>1284600.6079954805</v>
      </c>
      <c r="BG153" s="341">
        <v>1249362.8684414437</v>
      </c>
      <c r="BH153" s="341">
        <v>1219331.8854267132</v>
      </c>
      <c r="BI153" s="341">
        <v>1218611.0600578235</v>
      </c>
      <c r="BJ153" s="341">
        <v>1235025.3666161159</v>
      </c>
      <c r="BK153" s="341">
        <v>1211001.6486878791</v>
      </c>
      <c r="BL153" s="43"/>
    </row>
    <row r="154" spans="3:64" x14ac:dyDescent="0.2">
      <c r="C154" s="53" t="s">
        <v>21</v>
      </c>
      <c r="D154" s="47" t="s">
        <v>337</v>
      </c>
      <c r="E154" s="365" t="s">
        <v>341</v>
      </c>
      <c r="F154" s="46" t="s">
        <v>155</v>
      </c>
      <c r="G154" s="231" t="s">
        <v>16</v>
      </c>
      <c r="H154" s="341">
        <v>22261.941389310323</v>
      </c>
      <c r="I154" s="341">
        <v>24819.78507709788</v>
      </c>
      <c r="J154" s="341">
        <v>26899.405265523652</v>
      </c>
      <c r="K154" s="341">
        <v>27573.15389493998</v>
      </c>
      <c r="L154" s="341">
        <v>28611.308972916286</v>
      </c>
      <c r="M154" s="341">
        <v>32079.558453938349</v>
      </c>
      <c r="N154" s="341">
        <v>36554.761290087961</v>
      </c>
      <c r="O154" s="341">
        <v>49653.138632218099</v>
      </c>
      <c r="P154" s="341">
        <v>61126.173788222528</v>
      </c>
      <c r="Q154" s="341">
        <v>68600.192203438244</v>
      </c>
      <c r="R154" s="341">
        <v>76868.290210307488</v>
      </c>
      <c r="S154" s="341">
        <v>102825.92277462392</v>
      </c>
      <c r="T154" s="341">
        <v>119780.99953933011</v>
      </c>
      <c r="U154" s="341">
        <v>131618.03360558988</v>
      </c>
      <c r="V154" s="341">
        <v>137402.93349175548</v>
      </c>
      <c r="W154" s="341">
        <v>140580.29272604288</v>
      </c>
      <c r="X154" s="341">
        <v>149242.43134318286</v>
      </c>
      <c r="Y154" s="341">
        <v>152057.10967531466</v>
      </c>
      <c r="Z154" s="341">
        <v>154838.65811585786</v>
      </c>
      <c r="AA154" s="341">
        <v>153622.48180186094</v>
      </c>
      <c r="AB154" s="341">
        <v>153238.68301303353</v>
      </c>
      <c r="AC154" s="341">
        <v>152224.46718985451</v>
      </c>
      <c r="AD154" s="341">
        <v>152372.83623821006</v>
      </c>
      <c r="AE154" s="341">
        <v>162776.44932896702</v>
      </c>
      <c r="AF154" s="341">
        <v>166523.74937732911</v>
      </c>
      <c r="AG154" s="341">
        <v>194256.70685937782</v>
      </c>
      <c r="AH154" s="341">
        <v>213217.10962950453</v>
      </c>
      <c r="AI154" s="341">
        <v>217307.51356189864</v>
      </c>
      <c r="AJ154" s="341">
        <v>224895.81868930924</v>
      </c>
      <c r="AK154" s="341">
        <v>237357.52749323673</v>
      </c>
      <c r="AL154" s="341">
        <v>230861.42183886498</v>
      </c>
      <c r="AM154" s="341">
        <v>231825.48925249302</v>
      </c>
      <c r="AN154" s="341">
        <v>230968.50664233096</v>
      </c>
      <c r="AO154" s="341">
        <v>227459.11468713672</v>
      </c>
      <c r="AP154" s="341">
        <v>231256.29741367701</v>
      </c>
      <c r="AQ154" s="341">
        <v>237750.2302629255</v>
      </c>
      <c r="AR154" s="341">
        <v>234637.95030675858</v>
      </c>
      <c r="AS154" s="341">
        <v>237858.47363445497</v>
      </c>
      <c r="AT154" s="341">
        <v>260148.92314260197</v>
      </c>
      <c r="AU154" s="341">
        <v>287779.54239090142</v>
      </c>
      <c r="AV154" s="341">
        <v>319129.83005808981</v>
      </c>
      <c r="AW154" s="341">
        <v>343079.01510612166</v>
      </c>
      <c r="AX154" s="341">
        <v>361913.73304608744</v>
      </c>
      <c r="AY154" s="341">
        <v>382207.51658804447</v>
      </c>
      <c r="AZ154" s="341">
        <v>405318.12285128445</v>
      </c>
      <c r="BA154" s="341">
        <v>425495.88046051224</v>
      </c>
      <c r="BB154" s="341">
        <v>461311.7625603351</v>
      </c>
      <c r="BC154" s="341">
        <v>481338.06689684838</v>
      </c>
      <c r="BD154" s="341">
        <v>490715.66303256678</v>
      </c>
      <c r="BE154" s="341">
        <v>507891.87845003029</v>
      </c>
      <c r="BF154" s="341">
        <v>554984.13460605987</v>
      </c>
      <c r="BG154" s="341">
        <v>611025.70928464609</v>
      </c>
      <c r="BH154" s="341">
        <v>603889.7139888797</v>
      </c>
      <c r="BI154" s="341">
        <v>603391.07520132361</v>
      </c>
      <c r="BJ154" s="341">
        <v>595461.789170629</v>
      </c>
      <c r="BK154" s="341">
        <v>587723.90848263633</v>
      </c>
      <c r="BL154" s="43"/>
    </row>
    <row r="155" spans="3:64" x14ac:dyDescent="0.2">
      <c r="C155" s="53" t="s">
        <v>22</v>
      </c>
      <c r="D155" s="47" t="s">
        <v>337</v>
      </c>
      <c r="E155" s="365" t="s">
        <v>341</v>
      </c>
      <c r="F155" s="46" t="s">
        <v>155</v>
      </c>
      <c r="G155" s="231" t="s">
        <v>16</v>
      </c>
      <c r="H155" s="341">
        <v>125863.70822438493</v>
      </c>
      <c r="I155" s="341">
        <v>144719.31634184471</v>
      </c>
      <c r="J155" s="341">
        <v>162544.46650244182</v>
      </c>
      <c r="K155" s="341">
        <v>171907.65519609445</v>
      </c>
      <c r="L155" s="341">
        <v>181456.59537642641</v>
      </c>
      <c r="M155" s="341">
        <v>212613.3669130629</v>
      </c>
      <c r="N155" s="341">
        <v>267772.00005664513</v>
      </c>
      <c r="O155" s="341">
        <v>295249.09521313617</v>
      </c>
      <c r="P155" s="341">
        <v>318034.71164316358</v>
      </c>
      <c r="Q155" s="341">
        <v>334205.84599355544</v>
      </c>
      <c r="R155" s="341">
        <v>360705.61914774653</v>
      </c>
      <c r="S155" s="341">
        <v>406938.7563598624</v>
      </c>
      <c r="T155" s="341">
        <v>456897.71863884793</v>
      </c>
      <c r="U155" s="341">
        <v>471798.05467078777</v>
      </c>
      <c r="V155" s="341">
        <v>480786.6846214931</v>
      </c>
      <c r="W155" s="341">
        <v>475568.31562355359</v>
      </c>
      <c r="X155" s="341">
        <v>483469.74232102797</v>
      </c>
      <c r="Y155" s="341">
        <v>496720.21715857962</v>
      </c>
      <c r="Z155" s="341">
        <v>511517.63672884362</v>
      </c>
      <c r="AA155" s="341">
        <v>515773.84681238356</v>
      </c>
      <c r="AB155" s="341">
        <v>527352.25782958849</v>
      </c>
      <c r="AC155" s="341">
        <v>543268.86337063729</v>
      </c>
      <c r="AD155" s="341">
        <v>568446.00299533014</v>
      </c>
      <c r="AE155" s="341">
        <v>599232.22655727563</v>
      </c>
      <c r="AF155" s="341">
        <v>608816.31985776289</v>
      </c>
      <c r="AG155" s="341">
        <v>635482.05658577732</v>
      </c>
      <c r="AH155" s="341">
        <v>681664.94766563631</v>
      </c>
      <c r="AI155" s="341">
        <v>715590.73917192232</v>
      </c>
      <c r="AJ155" s="341">
        <v>753598.77367280982</v>
      </c>
      <c r="AK155" s="341">
        <v>774618.76898083009</v>
      </c>
      <c r="AL155" s="341">
        <v>781895.64732279396</v>
      </c>
      <c r="AM155" s="341">
        <v>820798.54259176366</v>
      </c>
      <c r="AN155" s="341">
        <v>848966.45397176524</v>
      </c>
      <c r="AO155" s="341">
        <v>881358.88419072144</v>
      </c>
      <c r="AP155" s="341">
        <v>922347.39816938981</v>
      </c>
      <c r="AQ155" s="341">
        <v>946812.18813189468</v>
      </c>
      <c r="AR155" s="341">
        <v>940461.1147733737</v>
      </c>
      <c r="AS155" s="341">
        <v>957104.05173204164</v>
      </c>
      <c r="AT155" s="341">
        <v>989525.25498773088</v>
      </c>
      <c r="AU155" s="341">
        <v>1047436.900019675</v>
      </c>
      <c r="AV155" s="341">
        <v>1106892.0106544616</v>
      </c>
      <c r="AW155" s="341">
        <v>1172214.3412980905</v>
      </c>
      <c r="AX155" s="341">
        <v>1266190.5611920948</v>
      </c>
      <c r="AY155" s="341">
        <v>1399541.97025877</v>
      </c>
      <c r="AZ155" s="341">
        <v>1701155.2038479652</v>
      </c>
      <c r="BA155" s="341">
        <v>1851452.6159864303</v>
      </c>
      <c r="BB155" s="341">
        <v>1958688.7699980838</v>
      </c>
      <c r="BC155" s="341">
        <v>2003334.9398308543</v>
      </c>
      <c r="BD155" s="341">
        <v>1985844.4258091496</v>
      </c>
      <c r="BE155" s="341">
        <v>1943993.9969518553</v>
      </c>
      <c r="BF155" s="341">
        <v>1916680.104038663</v>
      </c>
      <c r="BG155" s="341">
        <v>1912439.195487591</v>
      </c>
      <c r="BH155" s="341">
        <v>1897797.2639952141</v>
      </c>
      <c r="BI155" s="341">
        <v>1902354.6036915907</v>
      </c>
      <c r="BJ155" s="341">
        <v>1912662.1148449332</v>
      </c>
      <c r="BK155" s="341">
        <v>1907738.7715454118</v>
      </c>
      <c r="BL155" s="43"/>
    </row>
    <row r="156" spans="3:64" x14ac:dyDescent="0.2">
      <c r="C156" s="53" t="s">
        <v>23</v>
      </c>
      <c r="D156" s="47" t="s">
        <v>337</v>
      </c>
      <c r="E156" s="365" t="s">
        <v>341</v>
      </c>
      <c r="F156" s="46" t="s">
        <v>155</v>
      </c>
      <c r="G156" s="231" t="s">
        <v>16</v>
      </c>
      <c r="H156" s="341">
        <v>54474.66696319577</v>
      </c>
      <c r="I156" s="341">
        <v>59823.406596598157</v>
      </c>
      <c r="J156" s="341">
        <v>64782.689890803333</v>
      </c>
      <c r="K156" s="341">
        <v>67099.322326858077</v>
      </c>
      <c r="L156" s="341">
        <v>70349.767577466875</v>
      </c>
      <c r="M156" s="341">
        <v>80451.890093193622</v>
      </c>
      <c r="N156" s="341">
        <v>97623.528317202115</v>
      </c>
      <c r="O156" s="341">
        <v>120030.34105485049</v>
      </c>
      <c r="P156" s="341">
        <v>144920.48581680248</v>
      </c>
      <c r="Q156" s="341">
        <v>165619.38525836664</v>
      </c>
      <c r="R156" s="341">
        <v>195208.47981417133</v>
      </c>
      <c r="S156" s="341">
        <v>241387.00744892267</v>
      </c>
      <c r="T156" s="341">
        <v>266357.9077290385</v>
      </c>
      <c r="U156" s="341">
        <v>283145.48198897904</v>
      </c>
      <c r="V156" s="341">
        <v>290743.12933024211</v>
      </c>
      <c r="W156" s="341">
        <v>288382.53443045187</v>
      </c>
      <c r="X156" s="341">
        <v>295430.38060890825</v>
      </c>
      <c r="Y156" s="341">
        <v>304399.02537796949</v>
      </c>
      <c r="Z156" s="341">
        <v>316918.02040396421</v>
      </c>
      <c r="AA156" s="341">
        <v>320545.4642639418</v>
      </c>
      <c r="AB156" s="341">
        <v>338280.87883558415</v>
      </c>
      <c r="AC156" s="341">
        <v>358410.08570591785</v>
      </c>
      <c r="AD156" s="341">
        <v>374564.57801191718</v>
      </c>
      <c r="AE156" s="341">
        <v>390341.55503406643</v>
      </c>
      <c r="AF156" s="341">
        <v>398070.94932493049</v>
      </c>
      <c r="AG156" s="341">
        <v>412901.1139805055</v>
      </c>
      <c r="AH156" s="341">
        <v>426336.99051389738</v>
      </c>
      <c r="AI156" s="341">
        <v>432161.73738935526</v>
      </c>
      <c r="AJ156" s="341">
        <v>430340.62656188256</v>
      </c>
      <c r="AK156" s="341">
        <v>439990.85662217933</v>
      </c>
      <c r="AL156" s="341">
        <v>445445.87748146919</v>
      </c>
      <c r="AM156" s="341">
        <v>460421.20049042266</v>
      </c>
      <c r="AN156" s="341">
        <v>477507.69061146991</v>
      </c>
      <c r="AO156" s="341">
        <v>487329.06744136993</v>
      </c>
      <c r="AP156" s="341">
        <v>507220.91882254864</v>
      </c>
      <c r="AQ156" s="341">
        <v>547881.19950814941</v>
      </c>
      <c r="AR156" s="341">
        <v>555959.60142716183</v>
      </c>
      <c r="AS156" s="341">
        <v>577616.03860667697</v>
      </c>
      <c r="AT156" s="341">
        <v>661866.92719508056</v>
      </c>
      <c r="AU156" s="341">
        <v>707939.88551721326</v>
      </c>
      <c r="AV156" s="341">
        <v>785171.39592242904</v>
      </c>
      <c r="AW156" s="341">
        <v>856187.37827683974</v>
      </c>
      <c r="AX156" s="341">
        <v>947595.65104664117</v>
      </c>
      <c r="AY156" s="341">
        <v>1047758.5451023583</v>
      </c>
      <c r="AZ156" s="341">
        <v>1206780.6815758662</v>
      </c>
      <c r="BA156" s="341">
        <v>1413433.0978557365</v>
      </c>
      <c r="BB156" s="341">
        <v>1593681.991714329</v>
      </c>
      <c r="BC156" s="341">
        <v>1685552.6597112012</v>
      </c>
      <c r="BD156" s="341">
        <v>1632097.6929928788</v>
      </c>
      <c r="BE156" s="341">
        <v>1588474.3205275135</v>
      </c>
      <c r="BF156" s="341">
        <v>1520212.8900277687</v>
      </c>
      <c r="BG156" s="341">
        <v>1467643.05083132</v>
      </c>
      <c r="BH156" s="341">
        <v>1412388.3453897245</v>
      </c>
      <c r="BI156" s="341">
        <v>1373814.1654393962</v>
      </c>
      <c r="BJ156" s="341">
        <v>1351192.2315065959</v>
      </c>
      <c r="BK156" s="341">
        <v>1362113.7436546355</v>
      </c>
      <c r="BL156" s="43"/>
    </row>
    <row r="157" spans="3:64" x14ac:dyDescent="0.2">
      <c r="C157" s="53" t="s">
        <v>24</v>
      </c>
      <c r="D157" s="47" t="s">
        <v>337</v>
      </c>
      <c r="E157" s="365" t="s">
        <v>341</v>
      </c>
      <c r="F157" s="46" t="s">
        <v>155</v>
      </c>
      <c r="G157" s="231" t="s">
        <v>16</v>
      </c>
      <c r="H157" s="341">
        <v>177537.26861593849</v>
      </c>
      <c r="I157" s="341">
        <v>197918.29744684952</v>
      </c>
      <c r="J157" s="341">
        <v>214949.01343623886</v>
      </c>
      <c r="K157" s="341">
        <v>221030.4929367321</v>
      </c>
      <c r="L157" s="341">
        <v>231760.48400694298</v>
      </c>
      <c r="M157" s="341">
        <v>265247.06448298245</v>
      </c>
      <c r="N157" s="341">
        <v>314620.68529990356</v>
      </c>
      <c r="O157" s="341">
        <v>369971.25162696349</v>
      </c>
      <c r="P157" s="341">
        <v>419016.8054388655</v>
      </c>
      <c r="Q157" s="341">
        <v>455565.43730373034</v>
      </c>
      <c r="R157" s="341">
        <v>508814.25447179808</v>
      </c>
      <c r="S157" s="341">
        <v>591596.22656937817</v>
      </c>
      <c r="T157" s="341">
        <v>629016.5334546509</v>
      </c>
      <c r="U157" s="341">
        <v>640751.92932322796</v>
      </c>
      <c r="V157" s="341">
        <v>657687.15492196893</v>
      </c>
      <c r="W157" s="341">
        <v>643439.22480897605</v>
      </c>
      <c r="X157" s="341">
        <v>643416.07774485135</v>
      </c>
      <c r="Y157" s="341">
        <v>647935.44956218812</v>
      </c>
      <c r="Z157" s="341">
        <v>729359.14898372348</v>
      </c>
      <c r="AA157" s="341">
        <v>759462.59016779799</v>
      </c>
      <c r="AB157" s="341">
        <v>771974.81195240899</v>
      </c>
      <c r="AC157" s="341">
        <v>774117.56628479168</v>
      </c>
      <c r="AD157" s="341">
        <v>803000.77497610194</v>
      </c>
      <c r="AE157" s="341">
        <v>828879.57278638938</v>
      </c>
      <c r="AF157" s="341">
        <v>868623.13995803753</v>
      </c>
      <c r="AG157" s="341">
        <v>878548.06652552215</v>
      </c>
      <c r="AH157" s="341">
        <v>924338.51813483587</v>
      </c>
      <c r="AI157" s="341">
        <v>1046910.8073946292</v>
      </c>
      <c r="AJ157" s="341">
        <v>1160056.9893933602</v>
      </c>
      <c r="AK157" s="341">
        <v>1201538.4321951838</v>
      </c>
      <c r="AL157" s="341">
        <v>1203757.4788952603</v>
      </c>
      <c r="AM157" s="341">
        <v>1253525.259060208</v>
      </c>
      <c r="AN157" s="341">
        <v>1317011.9054117934</v>
      </c>
      <c r="AO157" s="341">
        <v>1355144.7979400086</v>
      </c>
      <c r="AP157" s="341">
        <v>1339338.5132175712</v>
      </c>
      <c r="AQ157" s="341">
        <v>1431001.7591027087</v>
      </c>
      <c r="AR157" s="341">
        <v>1628988.5768771442</v>
      </c>
      <c r="AS157" s="341">
        <v>1835267.888738831</v>
      </c>
      <c r="AT157" s="341">
        <v>2049326.2199954276</v>
      </c>
      <c r="AU157" s="341">
        <v>2333480.3639347795</v>
      </c>
      <c r="AV157" s="341">
        <v>2649118.5367752863</v>
      </c>
      <c r="AW157" s="341">
        <v>2962516.295813093</v>
      </c>
      <c r="AX157" s="341">
        <v>3360599.9494724646</v>
      </c>
      <c r="AY157" s="341">
        <v>3758794.194504248</v>
      </c>
      <c r="AZ157" s="341">
        <v>3969479.558160984</v>
      </c>
      <c r="BA157" s="341">
        <v>4302401.6161635229</v>
      </c>
      <c r="BB157" s="341">
        <v>4542225.7962434627</v>
      </c>
      <c r="BC157" s="341">
        <v>4781071.7425495163</v>
      </c>
      <c r="BD157" s="341">
        <v>5112349.6749555087</v>
      </c>
      <c r="BE157" s="341">
        <v>5409151.7840744164</v>
      </c>
      <c r="BF157" s="341">
        <v>5655637.8841713807</v>
      </c>
      <c r="BG157" s="341">
        <v>5807126.4823878193</v>
      </c>
      <c r="BH157" s="341">
        <v>5952855.7842512252</v>
      </c>
      <c r="BI157" s="341">
        <v>6117508.4297514316</v>
      </c>
      <c r="BJ157" s="341">
        <v>6253019.536441802</v>
      </c>
      <c r="BK157" s="341">
        <v>6411451.6253058827</v>
      </c>
      <c r="BL157" s="43"/>
    </row>
    <row r="158" spans="3:64" x14ac:dyDescent="0.2">
      <c r="C158" s="53" t="s">
        <v>25</v>
      </c>
      <c r="D158" s="47" t="s">
        <v>337</v>
      </c>
      <c r="E158" s="365" t="s">
        <v>341</v>
      </c>
      <c r="F158" s="46" t="s">
        <v>155</v>
      </c>
      <c r="G158" s="231" t="s">
        <v>16</v>
      </c>
      <c r="H158" s="341">
        <v>101584.18657717844</v>
      </c>
      <c r="I158" s="341">
        <v>114618.89300534042</v>
      </c>
      <c r="J158" s="341">
        <v>129483.03260479745</v>
      </c>
      <c r="K158" s="341">
        <v>138580.83416854698</v>
      </c>
      <c r="L158" s="341">
        <v>148135.91473818204</v>
      </c>
      <c r="M158" s="341">
        <v>181904.32871978465</v>
      </c>
      <c r="N158" s="341">
        <v>239459.14396241884</v>
      </c>
      <c r="O158" s="341">
        <v>296232.31639457011</v>
      </c>
      <c r="P158" s="341">
        <v>357099.53168217081</v>
      </c>
      <c r="Q158" s="341">
        <v>405864.56770210102</v>
      </c>
      <c r="R158" s="341">
        <v>462294.92240859196</v>
      </c>
      <c r="S158" s="341">
        <v>535843.83680539066</v>
      </c>
      <c r="T158" s="341">
        <v>581948.5130382753</v>
      </c>
      <c r="U158" s="341">
        <v>602539.85557055089</v>
      </c>
      <c r="V158" s="341">
        <v>616463.82926454453</v>
      </c>
      <c r="W158" s="341">
        <v>610466.34224850603</v>
      </c>
      <c r="X158" s="341">
        <v>618762.36813464994</v>
      </c>
      <c r="Y158" s="341">
        <v>628204.79630506132</v>
      </c>
      <c r="Z158" s="341">
        <v>645182.01710058167</v>
      </c>
      <c r="AA158" s="341">
        <v>651701.5773882455</v>
      </c>
      <c r="AB158" s="341">
        <v>671833.56753644627</v>
      </c>
      <c r="AC158" s="341">
        <v>714655.27625480876</v>
      </c>
      <c r="AD158" s="341">
        <v>807982.69746753143</v>
      </c>
      <c r="AE158" s="341">
        <v>843987.62376956246</v>
      </c>
      <c r="AF158" s="341">
        <v>845452.50568827486</v>
      </c>
      <c r="AG158" s="341">
        <v>914709.85808092216</v>
      </c>
      <c r="AH158" s="341">
        <v>965813.675410314</v>
      </c>
      <c r="AI158" s="341">
        <v>1024497.1757536612</v>
      </c>
      <c r="AJ158" s="341">
        <v>1042041.5998188503</v>
      </c>
      <c r="AK158" s="341">
        <v>1081926.2336235121</v>
      </c>
      <c r="AL158" s="341">
        <v>1100577.0055483594</v>
      </c>
      <c r="AM158" s="341">
        <v>1134918.398575254</v>
      </c>
      <c r="AN158" s="341">
        <v>1176468.7007232977</v>
      </c>
      <c r="AO158" s="341">
        <v>1220715.418608397</v>
      </c>
      <c r="AP158" s="341">
        <v>1268070.1316673621</v>
      </c>
      <c r="AQ158" s="341">
        <v>1314187.4235656122</v>
      </c>
      <c r="AR158" s="341">
        <v>1368218.3414317106</v>
      </c>
      <c r="AS158" s="341">
        <v>1431616.5874036709</v>
      </c>
      <c r="AT158" s="341">
        <v>1496151.1081367815</v>
      </c>
      <c r="AU158" s="341">
        <v>1568014.6599949638</v>
      </c>
      <c r="AV158" s="341">
        <v>1670326.6040003619</v>
      </c>
      <c r="AW158" s="341">
        <v>1798507.6376108425</v>
      </c>
      <c r="AX158" s="341">
        <v>1980256.3451597819</v>
      </c>
      <c r="AY158" s="341">
        <v>2154654.7288924423</v>
      </c>
      <c r="AZ158" s="341">
        <v>2260134.9283408411</v>
      </c>
      <c r="BA158" s="341">
        <v>2401223.9433668358</v>
      </c>
      <c r="BB158" s="341">
        <v>2516167.8173230463</v>
      </c>
      <c r="BC158" s="341">
        <v>2679809.3503783578</v>
      </c>
      <c r="BD158" s="341">
        <v>2684213.2805961571</v>
      </c>
      <c r="BE158" s="341">
        <v>2667426.3962847251</v>
      </c>
      <c r="BF158" s="341">
        <v>2736135.6351434505</v>
      </c>
      <c r="BG158" s="341">
        <v>2782156.6511418791</v>
      </c>
      <c r="BH158" s="341">
        <v>2821556.6557370182</v>
      </c>
      <c r="BI158" s="341">
        <v>2859525.0689177718</v>
      </c>
      <c r="BJ158" s="341">
        <v>2895536.056511696</v>
      </c>
      <c r="BK158" s="341">
        <v>2969997.6325215581</v>
      </c>
      <c r="BL158" s="43"/>
    </row>
    <row r="159" spans="3:64" x14ac:dyDescent="0.2">
      <c r="C159" s="53" t="s">
        <v>26</v>
      </c>
      <c r="D159" s="47" t="s">
        <v>337</v>
      </c>
      <c r="E159" s="365" t="s">
        <v>341</v>
      </c>
      <c r="F159" s="46" t="s">
        <v>155</v>
      </c>
      <c r="G159" s="231" t="s">
        <v>16</v>
      </c>
      <c r="H159" s="341">
        <v>51977.176838130159</v>
      </c>
      <c r="I159" s="341">
        <v>61684.796773199821</v>
      </c>
      <c r="J159" s="341">
        <v>67159.884326613654</v>
      </c>
      <c r="K159" s="341">
        <v>68258.361143673668</v>
      </c>
      <c r="L159" s="341">
        <v>67989.558652190652</v>
      </c>
      <c r="M159" s="341">
        <v>72028.20220893946</v>
      </c>
      <c r="N159" s="341">
        <v>78834.288013622383</v>
      </c>
      <c r="O159" s="341">
        <v>90814.871829287134</v>
      </c>
      <c r="P159" s="341">
        <v>99965.004550311161</v>
      </c>
      <c r="Q159" s="341">
        <v>107602.14534797877</v>
      </c>
      <c r="R159" s="341">
        <v>116565.43450994304</v>
      </c>
      <c r="S159" s="341">
        <v>135793.92476405314</v>
      </c>
      <c r="T159" s="341">
        <v>150644.48762217822</v>
      </c>
      <c r="U159" s="341">
        <v>160483.61404261441</v>
      </c>
      <c r="V159" s="341">
        <v>161348.47911958498</v>
      </c>
      <c r="W159" s="341">
        <v>159722.86042998388</v>
      </c>
      <c r="X159" s="341">
        <v>163526.51666513408</v>
      </c>
      <c r="Y159" s="341">
        <v>166937.65162253421</v>
      </c>
      <c r="Z159" s="341">
        <v>172158.96734343868</v>
      </c>
      <c r="AA159" s="341">
        <v>176744.28164375591</v>
      </c>
      <c r="AB159" s="341">
        <v>189484.84762441125</v>
      </c>
      <c r="AC159" s="341">
        <v>192572.0976770859</v>
      </c>
      <c r="AD159" s="341">
        <v>207409.76133482557</v>
      </c>
      <c r="AE159" s="341">
        <v>218322.99252717657</v>
      </c>
      <c r="AF159" s="341">
        <v>227647.06961784617</v>
      </c>
      <c r="AG159" s="341">
        <v>247228.55212881515</v>
      </c>
      <c r="AH159" s="341">
        <v>274212.94337780064</v>
      </c>
      <c r="AI159" s="341">
        <v>293015.04018534045</v>
      </c>
      <c r="AJ159" s="341">
        <v>308025.30808371387</v>
      </c>
      <c r="AK159" s="341">
        <v>321990.22106325702</v>
      </c>
      <c r="AL159" s="341">
        <v>320892.96808634186</v>
      </c>
      <c r="AM159" s="341">
        <v>334806.34533442336</v>
      </c>
      <c r="AN159" s="341">
        <v>358856.16889915743</v>
      </c>
      <c r="AO159" s="341">
        <v>379440.53323059645</v>
      </c>
      <c r="AP159" s="341">
        <v>411528.23059113516</v>
      </c>
      <c r="AQ159" s="341">
        <v>431784.12110370817</v>
      </c>
      <c r="AR159" s="341">
        <v>425012.42487131781</v>
      </c>
      <c r="AS159" s="341">
        <v>423625.80505722627</v>
      </c>
      <c r="AT159" s="341">
        <v>468288.8492170372</v>
      </c>
      <c r="AU159" s="341">
        <v>477979.44060274563</v>
      </c>
      <c r="AV159" s="341">
        <v>493780.33356130956</v>
      </c>
      <c r="AW159" s="341">
        <v>515341.32897933573</v>
      </c>
      <c r="AX159" s="341">
        <v>553435.32300624531</v>
      </c>
      <c r="AY159" s="341">
        <v>591466.57135021896</v>
      </c>
      <c r="AZ159" s="341">
        <v>706372.88412792888</v>
      </c>
      <c r="BA159" s="341">
        <v>816006.39238333388</v>
      </c>
      <c r="BB159" s="341">
        <v>868201.478681835</v>
      </c>
      <c r="BC159" s="341">
        <v>912243.14263044193</v>
      </c>
      <c r="BD159" s="341">
        <v>874247.50223668409</v>
      </c>
      <c r="BE159" s="341">
        <v>845838.3388712313</v>
      </c>
      <c r="BF159" s="341">
        <v>809068.64116366231</v>
      </c>
      <c r="BG159" s="341">
        <v>776902.73639848898</v>
      </c>
      <c r="BH159" s="341">
        <v>746106.24565555784</v>
      </c>
      <c r="BI159" s="341">
        <v>744156.06934929709</v>
      </c>
      <c r="BJ159" s="341">
        <v>734709.9784377903</v>
      </c>
      <c r="BK159" s="341">
        <v>719910.9747033529</v>
      </c>
      <c r="BL159" s="43"/>
    </row>
    <row r="160" spans="3:64" x14ac:dyDescent="0.2">
      <c r="C160" s="53" t="s">
        <v>27</v>
      </c>
      <c r="D160" s="47" t="s">
        <v>337</v>
      </c>
      <c r="E160" s="365" t="s">
        <v>341</v>
      </c>
      <c r="F160" s="46" t="s">
        <v>155</v>
      </c>
      <c r="G160" s="231" t="s">
        <v>16</v>
      </c>
      <c r="H160" s="341">
        <v>71085.424814612546</v>
      </c>
      <c r="I160" s="341">
        <v>79785.665682959443</v>
      </c>
      <c r="J160" s="341">
        <v>86564.053685292776</v>
      </c>
      <c r="K160" s="341">
        <v>88954.080224940961</v>
      </c>
      <c r="L160" s="341">
        <v>92119.361296438525</v>
      </c>
      <c r="M160" s="341">
        <v>102972.45425409482</v>
      </c>
      <c r="N160" s="341">
        <v>118543.21570250468</v>
      </c>
      <c r="O160" s="341">
        <v>138601.92188076119</v>
      </c>
      <c r="P160" s="341">
        <v>179659.97755959741</v>
      </c>
      <c r="Q160" s="341">
        <v>216833.27456312941</v>
      </c>
      <c r="R160" s="341">
        <v>252090.69006977466</v>
      </c>
      <c r="S160" s="341">
        <v>294692.25943057769</v>
      </c>
      <c r="T160" s="341">
        <v>316652.36342018301</v>
      </c>
      <c r="U160" s="341">
        <v>336962.14052394533</v>
      </c>
      <c r="V160" s="341">
        <v>347914.39800264715</v>
      </c>
      <c r="W160" s="341">
        <v>345541.37411135522</v>
      </c>
      <c r="X160" s="341">
        <v>356026.81489269313</v>
      </c>
      <c r="Y160" s="341">
        <v>368429.96005929535</v>
      </c>
      <c r="Z160" s="341">
        <v>386160.55349979899</v>
      </c>
      <c r="AA160" s="341">
        <v>394973.06766245974</v>
      </c>
      <c r="AB160" s="341">
        <v>420569.75434456224</v>
      </c>
      <c r="AC160" s="341">
        <v>493895.40780095942</v>
      </c>
      <c r="AD160" s="341">
        <v>528849.39285967487</v>
      </c>
      <c r="AE160" s="341">
        <v>551879.5696990334</v>
      </c>
      <c r="AF160" s="341">
        <v>582872.62970022613</v>
      </c>
      <c r="AG160" s="341">
        <v>640118.48529468046</v>
      </c>
      <c r="AH160" s="341">
        <v>669313.58515949128</v>
      </c>
      <c r="AI160" s="341">
        <v>716468.27793659887</v>
      </c>
      <c r="AJ160" s="341">
        <v>745017.17021721252</v>
      </c>
      <c r="AK160" s="341">
        <v>794861.40819981718</v>
      </c>
      <c r="AL160" s="341">
        <v>803692.89748245943</v>
      </c>
      <c r="AM160" s="341">
        <v>926397.10880295956</v>
      </c>
      <c r="AN160" s="341">
        <v>1009752.1555191171</v>
      </c>
      <c r="AO160" s="341">
        <v>1095995.7344828118</v>
      </c>
      <c r="AP160" s="341">
        <v>1168913.8001495034</v>
      </c>
      <c r="AQ160" s="341">
        <v>1230906.4191692777</v>
      </c>
      <c r="AR160" s="341">
        <v>1294956.9078662738</v>
      </c>
      <c r="AS160" s="341">
        <v>1367399.3729654094</v>
      </c>
      <c r="AT160" s="341">
        <v>1382231.2985204398</v>
      </c>
      <c r="AU160" s="341">
        <v>1414390.5605616453</v>
      </c>
      <c r="AV160" s="341">
        <v>1459908.254632639</v>
      </c>
      <c r="AW160" s="341">
        <v>1512862.3628192281</v>
      </c>
      <c r="AX160" s="341">
        <v>1580446.953114639</v>
      </c>
      <c r="AY160" s="341">
        <v>1646898.2660642052</v>
      </c>
      <c r="AZ160" s="341">
        <v>1814632.689396983</v>
      </c>
      <c r="BA160" s="341">
        <v>2035358.6658209914</v>
      </c>
      <c r="BB160" s="341">
        <v>2100580.3290618546</v>
      </c>
      <c r="BC160" s="341">
        <v>2135769.7171010934</v>
      </c>
      <c r="BD160" s="341">
        <v>2093981.6687604985</v>
      </c>
      <c r="BE160" s="341">
        <v>2074287.9676357638</v>
      </c>
      <c r="BF160" s="341">
        <v>2057056.7131573465</v>
      </c>
      <c r="BG160" s="341">
        <v>2156450.9465558212</v>
      </c>
      <c r="BH160" s="341">
        <v>2224691.6988153141</v>
      </c>
      <c r="BI160" s="341">
        <v>2255884.3546975031</v>
      </c>
      <c r="BJ160" s="341">
        <v>2226928.3123584203</v>
      </c>
      <c r="BK160" s="341">
        <v>2210555.1680908194</v>
      </c>
      <c r="BL160" s="43"/>
    </row>
    <row r="161" spans="3:64" x14ac:dyDescent="0.2">
      <c r="C161" s="53" t="s">
        <v>28</v>
      </c>
      <c r="D161" s="47" t="s">
        <v>337</v>
      </c>
      <c r="E161" s="365" t="s">
        <v>341</v>
      </c>
      <c r="F161" s="46" t="s">
        <v>155</v>
      </c>
      <c r="G161" s="231" t="s">
        <v>16</v>
      </c>
      <c r="H161" s="341">
        <v>168947.86140149712</v>
      </c>
      <c r="I161" s="341">
        <v>182947.03199863748</v>
      </c>
      <c r="J161" s="341">
        <v>198446.78944186162</v>
      </c>
      <c r="K161" s="341">
        <v>206694.39194575525</v>
      </c>
      <c r="L161" s="341">
        <v>218673.0446161509</v>
      </c>
      <c r="M161" s="341">
        <v>252191.83600760042</v>
      </c>
      <c r="N161" s="341">
        <v>302620.63173749601</v>
      </c>
      <c r="O161" s="341">
        <v>356675.65971997211</v>
      </c>
      <c r="P161" s="341">
        <v>405982.35267223319</v>
      </c>
      <c r="Q161" s="341">
        <v>450688.51338874619</v>
      </c>
      <c r="R161" s="341">
        <v>515102.47269747325</v>
      </c>
      <c r="S161" s="341">
        <v>602720.08441418572</v>
      </c>
      <c r="T161" s="341">
        <v>640255.71866051911</v>
      </c>
      <c r="U161" s="341">
        <v>668228.80428972177</v>
      </c>
      <c r="V161" s="341">
        <v>693425.71011759934</v>
      </c>
      <c r="W161" s="341">
        <v>692234.36429668521</v>
      </c>
      <c r="X161" s="341">
        <v>716470.44361288333</v>
      </c>
      <c r="Y161" s="341">
        <v>743993.60270098865</v>
      </c>
      <c r="Z161" s="341">
        <v>773697.12971457781</v>
      </c>
      <c r="AA161" s="341">
        <v>774463.43887124152</v>
      </c>
      <c r="AB161" s="341">
        <v>790789.40349914983</v>
      </c>
      <c r="AC161" s="341">
        <v>801854.23011346371</v>
      </c>
      <c r="AD161" s="341">
        <v>826753.05894605059</v>
      </c>
      <c r="AE161" s="341">
        <v>879149.47852742171</v>
      </c>
      <c r="AF161" s="341">
        <v>928327.17827476072</v>
      </c>
      <c r="AG161" s="341">
        <v>1063211.2104420534</v>
      </c>
      <c r="AH161" s="341">
        <v>1221354.4763492832</v>
      </c>
      <c r="AI161" s="341">
        <v>1307902.0869280596</v>
      </c>
      <c r="AJ161" s="341">
        <v>1350850.701360228</v>
      </c>
      <c r="AK161" s="341">
        <v>1370312.8890906619</v>
      </c>
      <c r="AL161" s="341">
        <v>1371910.83402</v>
      </c>
      <c r="AM161" s="341">
        <v>1450326.27260378</v>
      </c>
      <c r="AN161" s="341">
        <v>1550935.7647972084</v>
      </c>
      <c r="AO161" s="341">
        <v>1632136.5893423269</v>
      </c>
      <c r="AP161" s="341">
        <v>1722942.3976214351</v>
      </c>
      <c r="AQ161" s="341">
        <v>1832891.1266699564</v>
      </c>
      <c r="AR161" s="341">
        <v>1898678.499880428</v>
      </c>
      <c r="AS161" s="341">
        <v>1988037.9947211058</v>
      </c>
      <c r="AT161" s="341">
        <v>2116527.8018615367</v>
      </c>
      <c r="AU161" s="341">
        <v>2290429.6166711748</v>
      </c>
      <c r="AV161" s="341">
        <v>2449971.0274117035</v>
      </c>
      <c r="AW161" s="341">
        <v>2640437.6030798117</v>
      </c>
      <c r="AX161" s="341">
        <v>2870290.7621620419</v>
      </c>
      <c r="AY161" s="341">
        <v>3109054.446498238</v>
      </c>
      <c r="AZ161" s="341">
        <v>3370851.1220643623</v>
      </c>
      <c r="BA161" s="341">
        <v>3652575.5099215801</v>
      </c>
      <c r="BB161" s="341">
        <v>3804297.4273269</v>
      </c>
      <c r="BC161" s="341">
        <v>3993009.6361494092</v>
      </c>
      <c r="BD161" s="341">
        <v>4083313.9786242461</v>
      </c>
      <c r="BE161" s="341">
        <v>3974029.7309390795</v>
      </c>
      <c r="BF161" s="341">
        <v>3948936.4786104863</v>
      </c>
      <c r="BG161" s="341">
        <v>3855598.4272588007</v>
      </c>
      <c r="BH161" s="341">
        <v>3796554.9207486813</v>
      </c>
      <c r="BI161" s="341">
        <v>3767305.6514361822</v>
      </c>
      <c r="BJ161" s="341">
        <v>3808348.438407253</v>
      </c>
      <c r="BK161" s="341">
        <v>3881428.1643872783</v>
      </c>
      <c r="BL161" s="43"/>
    </row>
    <row r="162" spans="3:64" x14ac:dyDescent="0.2">
      <c r="C162" s="53" t="s">
        <v>29</v>
      </c>
      <c r="D162" s="47" t="s">
        <v>337</v>
      </c>
      <c r="E162" s="365" t="s">
        <v>341</v>
      </c>
      <c r="F162" s="46" t="s">
        <v>155</v>
      </c>
      <c r="G162" s="231" t="s">
        <v>16</v>
      </c>
      <c r="H162" s="341">
        <v>15386.49798618852</v>
      </c>
      <c r="I162" s="341">
        <v>16245.686476079603</v>
      </c>
      <c r="J162" s="341">
        <v>17471.743315439024</v>
      </c>
      <c r="K162" s="341">
        <v>18246.932519044494</v>
      </c>
      <c r="L162" s="341">
        <v>19464.55758744376</v>
      </c>
      <c r="M162" s="341">
        <v>23722.538679974601</v>
      </c>
      <c r="N162" s="341">
        <v>30472.190479266508</v>
      </c>
      <c r="O162" s="341">
        <v>43811.216563411494</v>
      </c>
      <c r="P162" s="341">
        <v>56191.121134737739</v>
      </c>
      <c r="Q162" s="341">
        <v>66362.625375141259</v>
      </c>
      <c r="R162" s="341">
        <v>76938.307923777014</v>
      </c>
      <c r="S162" s="341">
        <v>89949.435800182197</v>
      </c>
      <c r="T162" s="341">
        <v>104556.21412427208</v>
      </c>
      <c r="U162" s="341">
        <v>113404.06524964336</v>
      </c>
      <c r="V162" s="341">
        <v>117165.76057089024</v>
      </c>
      <c r="W162" s="341">
        <v>117381.42467938893</v>
      </c>
      <c r="X162" s="341">
        <v>121636.49773385935</v>
      </c>
      <c r="Y162" s="341">
        <v>125928.3593200964</v>
      </c>
      <c r="Z162" s="341">
        <v>132968.59460391119</v>
      </c>
      <c r="AA162" s="341">
        <v>139341.73455344472</v>
      </c>
      <c r="AB162" s="341">
        <v>144487.1753187899</v>
      </c>
      <c r="AC162" s="341">
        <v>162740.1264036838</v>
      </c>
      <c r="AD162" s="341">
        <v>169539.35626818734</v>
      </c>
      <c r="AE162" s="341">
        <v>184519.4094169481</v>
      </c>
      <c r="AF162" s="341">
        <v>186992.73460646081</v>
      </c>
      <c r="AG162" s="341">
        <v>199373.85648563431</v>
      </c>
      <c r="AH162" s="341">
        <v>211645.08840206725</v>
      </c>
      <c r="AI162" s="341">
        <v>224520.52565524523</v>
      </c>
      <c r="AJ162" s="341">
        <v>238166.35970606955</v>
      </c>
      <c r="AK162" s="341">
        <v>260737.33508441426</v>
      </c>
      <c r="AL162" s="341">
        <v>262547.90925851651</v>
      </c>
      <c r="AM162" s="341">
        <v>276407.47426836565</v>
      </c>
      <c r="AN162" s="341">
        <v>295672.52398368577</v>
      </c>
      <c r="AO162" s="341">
        <v>323224.92405814718</v>
      </c>
      <c r="AP162" s="341">
        <v>344537.99926535762</v>
      </c>
      <c r="AQ162" s="341">
        <v>367658.44380147778</v>
      </c>
      <c r="AR162" s="341">
        <v>374345.53910008242</v>
      </c>
      <c r="AS162" s="341">
        <v>413459.19433082826</v>
      </c>
      <c r="AT162" s="341">
        <v>447888.89914335625</v>
      </c>
      <c r="AU162" s="341">
        <v>496692.04683164886</v>
      </c>
      <c r="AV162" s="341">
        <v>534029.07042456849</v>
      </c>
      <c r="AW162" s="341">
        <v>565243.99868957023</v>
      </c>
      <c r="AX162" s="341">
        <v>596203.3610654131</v>
      </c>
      <c r="AY162" s="341">
        <v>641485.03442338598</v>
      </c>
      <c r="AZ162" s="341">
        <v>692311.29807899613</v>
      </c>
      <c r="BA162" s="341">
        <v>746774.12633930543</v>
      </c>
      <c r="BB162" s="341">
        <v>771525.91647810244</v>
      </c>
      <c r="BC162" s="341">
        <v>836115.14513820177</v>
      </c>
      <c r="BD162" s="341">
        <v>822753.57881383458</v>
      </c>
      <c r="BE162" s="341">
        <v>830560.19390454295</v>
      </c>
      <c r="BF162" s="341">
        <v>821523.10991690995</v>
      </c>
      <c r="BG162" s="341">
        <v>837444.48348470964</v>
      </c>
      <c r="BH162" s="341">
        <v>846881.62727388926</v>
      </c>
      <c r="BI162" s="341">
        <v>855538.59370037308</v>
      </c>
      <c r="BJ162" s="341">
        <v>858889.5764230208</v>
      </c>
      <c r="BK162" s="341">
        <v>865717.38757775514</v>
      </c>
      <c r="BL162" s="43"/>
    </row>
    <row r="163" spans="3:64" x14ac:dyDescent="0.2">
      <c r="C163" s="53" t="s">
        <v>30</v>
      </c>
      <c r="D163" s="47" t="s">
        <v>337</v>
      </c>
      <c r="E163" s="365" t="s">
        <v>341</v>
      </c>
      <c r="F163" s="46" t="s">
        <v>155</v>
      </c>
      <c r="G163" s="231" t="s">
        <v>16</v>
      </c>
      <c r="H163" s="341">
        <v>6180.0637996721553</v>
      </c>
      <c r="I163" s="341">
        <v>7911.3457416661513</v>
      </c>
      <c r="J163" s="341">
        <v>9527.7517585603327</v>
      </c>
      <c r="K163" s="341">
        <v>10262.359208781654</v>
      </c>
      <c r="L163" s="341">
        <v>12999.576071165946</v>
      </c>
      <c r="M163" s="341">
        <v>16214.411007528888</v>
      </c>
      <c r="N163" s="341">
        <v>21973.385022643211</v>
      </c>
      <c r="O163" s="341">
        <v>26473.484970405789</v>
      </c>
      <c r="P163" s="341">
        <v>31804.976855656962</v>
      </c>
      <c r="Q163" s="341">
        <v>40779.713594772846</v>
      </c>
      <c r="R163" s="341">
        <v>47742.196005655947</v>
      </c>
      <c r="S163" s="341">
        <v>58006.636362550344</v>
      </c>
      <c r="T163" s="341">
        <v>66127.367590507187</v>
      </c>
      <c r="U163" s="341">
        <v>76013.630876981551</v>
      </c>
      <c r="V163" s="341">
        <v>86262.598975869041</v>
      </c>
      <c r="W163" s="341">
        <v>106229.53932733342</v>
      </c>
      <c r="X163" s="341">
        <v>106641.67971744141</v>
      </c>
      <c r="Y163" s="341">
        <v>108867.25724762092</v>
      </c>
      <c r="Z163" s="341">
        <v>126169.14507688009</v>
      </c>
      <c r="AA163" s="341">
        <v>134151.34488502122</v>
      </c>
      <c r="AB163" s="341">
        <v>138406.54561309124</v>
      </c>
      <c r="AC163" s="341">
        <v>164136.14071691936</v>
      </c>
      <c r="AD163" s="341">
        <v>191164.24728754646</v>
      </c>
      <c r="AE163" s="341">
        <v>198553.95147916593</v>
      </c>
      <c r="AF163" s="341">
        <v>207882.35660386836</v>
      </c>
      <c r="AG163" s="341">
        <v>220334.91492656938</v>
      </c>
      <c r="AH163" s="341">
        <v>235452.64424110687</v>
      </c>
      <c r="AI163" s="341">
        <v>248433.39850716683</v>
      </c>
      <c r="AJ163" s="341">
        <v>256905.37350156554</v>
      </c>
      <c r="AK163" s="341">
        <v>260830.47206530679</v>
      </c>
      <c r="AL163" s="341">
        <v>258490.82205255606</v>
      </c>
      <c r="AM163" s="341">
        <v>262902.87863245234</v>
      </c>
      <c r="AN163" s="341">
        <v>270972.453762141</v>
      </c>
      <c r="AO163" s="341">
        <v>280631.40904083272</v>
      </c>
      <c r="AP163" s="341">
        <v>291562.294821463</v>
      </c>
      <c r="AQ163" s="341">
        <v>303516.15909989417</v>
      </c>
      <c r="AR163" s="341">
        <v>325284.24169737921</v>
      </c>
      <c r="AS163" s="341">
        <v>342373.03488853283</v>
      </c>
      <c r="AT163" s="341">
        <v>358904.79379748326</v>
      </c>
      <c r="AU163" s="341">
        <v>374799.9356825006</v>
      </c>
      <c r="AV163" s="341">
        <v>392393.28387226019</v>
      </c>
      <c r="AW163" s="341">
        <v>413284.26129179692</v>
      </c>
      <c r="AX163" s="341">
        <v>433716.29484094214</v>
      </c>
      <c r="AY163" s="341">
        <v>464419.61916499067</v>
      </c>
      <c r="AZ163" s="341">
        <v>481618.64317711932</v>
      </c>
      <c r="BA163" s="341">
        <v>494660.04078711569</v>
      </c>
      <c r="BB163" s="341">
        <v>551211.38295631262</v>
      </c>
      <c r="BC163" s="341">
        <v>656137.63550960773</v>
      </c>
      <c r="BD163" s="341">
        <v>650417.3457537397</v>
      </c>
      <c r="BE163" s="341">
        <v>625734.07894795667</v>
      </c>
      <c r="BF163" s="341">
        <v>602841.87844098906</v>
      </c>
      <c r="BG163" s="341">
        <v>593823.72348881885</v>
      </c>
      <c r="BH163" s="341">
        <v>586807.31412982068</v>
      </c>
      <c r="BI163" s="341">
        <v>585312.74296094244</v>
      </c>
      <c r="BJ163" s="341">
        <v>593075.31676283106</v>
      </c>
      <c r="BK163" s="341">
        <v>588695.23536892456</v>
      </c>
      <c r="BL163" s="43"/>
    </row>
    <row r="164" spans="3:64" x14ac:dyDescent="0.2">
      <c r="C164" s="53" t="s">
        <v>31</v>
      </c>
      <c r="D164" s="47" t="s">
        <v>337</v>
      </c>
      <c r="E164" s="365" t="s">
        <v>341</v>
      </c>
      <c r="F164" s="46" t="s">
        <v>155</v>
      </c>
      <c r="G164" s="231" t="s">
        <v>16</v>
      </c>
      <c r="H164" s="341">
        <v>99262.989872705701</v>
      </c>
      <c r="I164" s="341">
        <v>116198.58309798141</v>
      </c>
      <c r="J164" s="341">
        <v>127264.09072553593</v>
      </c>
      <c r="K164" s="341">
        <v>130640.61424997462</v>
      </c>
      <c r="L164" s="341">
        <v>134019.53421599334</v>
      </c>
      <c r="M164" s="341">
        <v>147592.27606332308</v>
      </c>
      <c r="N164" s="341">
        <v>167341.51709120866</v>
      </c>
      <c r="O164" s="341">
        <v>200748.49827432627</v>
      </c>
      <c r="P164" s="341">
        <v>238507.63196471235</v>
      </c>
      <c r="Q164" s="341">
        <v>268816.49482265435</v>
      </c>
      <c r="R164" s="341">
        <v>310212.5567311779</v>
      </c>
      <c r="S164" s="341">
        <v>357903.19235913618</v>
      </c>
      <c r="T164" s="341">
        <v>384387.28306989599</v>
      </c>
      <c r="U164" s="341">
        <v>407701.78100072517</v>
      </c>
      <c r="V164" s="341">
        <v>417656.35307234217</v>
      </c>
      <c r="W164" s="341">
        <v>410972.8832786869</v>
      </c>
      <c r="X164" s="341">
        <v>417868.89109269041</v>
      </c>
      <c r="Y164" s="341">
        <v>428508.82069208001</v>
      </c>
      <c r="Z164" s="341">
        <v>444537.92678035493</v>
      </c>
      <c r="AA164" s="341">
        <v>447862.40489274944</v>
      </c>
      <c r="AB164" s="341">
        <v>458853.72457775392</v>
      </c>
      <c r="AC164" s="341">
        <v>471239.53720637318</v>
      </c>
      <c r="AD164" s="341">
        <v>507591.08813876222</v>
      </c>
      <c r="AE164" s="341">
        <v>538774.17100859853</v>
      </c>
      <c r="AF164" s="341">
        <v>569460.62117681536</v>
      </c>
      <c r="AG164" s="341">
        <v>630945.98298440175</v>
      </c>
      <c r="AH164" s="341">
        <v>660121.24724972271</v>
      </c>
      <c r="AI164" s="341">
        <v>661211.56261429354</v>
      </c>
      <c r="AJ164" s="341">
        <v>662888.77758303925</v>
      </c>
      <c r="AK164" s="341">
        <v>681264.02333738422</v>
      </c>
      <c r="AL164" s="341">
        <v>689268.03844246827</v>
      </c>
      <c r="AM164" s="341">
        <v>721886.95863937412</v>
      </c>
      <c r="AN164" s="341">
        <v>743267.99368441536</v>
      </c>
      <c r="AO164" s="341">
        <v>748803.88644778926</v>
      </c>
      <c r="AP164" s="341">
        <v>762603.65049187117</v>
      </c>
      <c r="AQ164" s="341">
        <v>796971.06235105859</v>
      </c>
      <c r="AR164" s="341">
        <v>868759.45679786883</v>
      </c>
      <c r="AS164" s="341">
        <v>938831.00001547276</v>
      </c>
      <c r="AT164" s="341">
        <v>996778.91143671528</v>
      </c>
      <c r="AU164" s="341">
        <v>1054916.8648182061</v>
      </c>
      <c r="AV164" s="341">
        <v>1104333.879500319</v>
      </c>
      <c r="AW164" s="341">
        <v>1159383.8727300689</v>
      </c>
      <c r="AX164" s="341">
        <v>1216500.6157798613</v>
      </c>
      <c r="AY164" s="341">
        <v>1295394.2887545249</v>
      </c>
      <c r="AZ164" s="341">
        <v>1418659.2829604878</v>
      </c>
      <c r="BA164" s="341">
        <v>1555449.4972962684</v>
      </c>
      <c r="BB164" s="341">
        <v>1632437.9946848429</v>
      </c>
      <c r="BC164" s="341">
        <v>1772022.8758531034</v>
      </c>
      <c r="BD164" s="341">
        <v>1819692.8258096962</v>
      </c>
      <c r="BE164" s="341">
        <v>1825967.0235587363</v>
      </c>
      <c r="BF164" s="341">
        <v>1832787.2478407179</v>
      </c>
      <c r="BG164" s="341">
        <v>1827879.9704741184</v>
      </c>
      <c r="BH164" s="341">
        <v>1859562.2814765021</v>
      </c>
      <c r="BI164" s="341">
        <v>1891710.2790298839</v>
      </c>
      <c r="BJ164" s="341">
        <v>1966877.3443744788</v>
      </c>
      <c r="BK164" s="341">
        <v>2033278.9716739026</v>
      </c>
      <c r="BL164" s="43"/>
    </row>
    <row r="165" spans="3:64" x14ac:dyDescent="0.2">
      <c r="C165" s="53" t="s">
        <v>32</v>
      </c>
      <c r="D165" s="47" t="s">
        <v>337</v>
      </c>
      <c r="E165" s="365" t="s">
        <v>341</v>
      </c>
      <c r="F165" s="46" t="s">
        <v>155</v>
      </c>
      <c r="G165" s="231" t="s">
        <v>16</v>
      </c>
      <c r="H165" s="341">
        <v>18148.428242143433</v>
      </c>
      <c r="I165" s="341">
        <v>21235.662814535244</v>
      </c>
      <c r="J165" s="341">
        <v>23282.275052128716</v>
      </c>
      <c r="K165" s="341">
        <v>23869.090430779695</v>
      </c>
      <c r="L165" s="341">
        <v>24182.598269483991</v>
      </c>
      <c r="M165" s="341">
        <v>26151.803381153171</v>
      </c>
      <c r="N165" s="341">
        <v>29458.106037607293</v>
      </c>
      <c r="O165" s="341">
        <v>32753.829994268126</v>
      </c>
      <c r="P165" s="341">
        <v>36323.927028803228</v>
      </c>
      <c r="Q165" s="341">
        <v>40701.864268237507</v>
      </c>
      <c r="R165" s="341">
        <v>46433.43725153066</v>
      </c>
      <c r="S165" s="341">
        <v>52020.094906643411</v>
      </c>
      <c r="T165" s="341">
        <v>57404.366632685793</v>
      </c>
      <c r="U165" s="341">
        <v>60423.805872918019</v>
      </c>
      <c r="V165" s="341">
        <v>61959.809135074298</v>
      </c>
      <c r="W165" s="341">
        <v>61197.233805707903</v>
      </c>
      <c r="X165" s="341">
        <v>62808.623399796037</v>
      </c>
      <c r="Y165" s="341">
        <v>64248.777308523589</v>
      </c>
      <c r="Z165" s="341">
        <v>66525.41867685852</v>
      </c>
      <c r="AA165" s="341">
        <v>67755.680601844942</v>
      </c>
      <c r="AB165" s="341">
        <v>67724.974477157477</v>
      </c>
      <c r="AC165" s="341">
        <v>68824.410759979422</v>
      </c>
      <c r="AD165" s="341">
        <v>69778.66592614539</v>
      </c>
      <c r="AE165" s="341">
        <v>71791.400847064884</v>
      </c>
      <c r="AF165" s="341">
        <v>71478.685190211108</v>
      </c>
      <c r="AG165" s="341">
        <v>76108.4996341183</v>
      </c>
      <c r="AH165" s="341">
        <v>76865.939209890552</v>
      </c>
      <c r="AI165" s="341">
        <v>76945.853653047408</v>
      </c>
      <c r="AJ165" s="341">
        <v>76573.007877617856</v>
      </c>
      <c r="AK165" s="341">
        <v>78849.744467806799</v>
      </c>
      <c r="AL165" s="341">
        <v>90508.170441947863</v>
      </c>
      <c r="AM165" s="341">
        <v>106821.4122020177</v>
      </c>
      <c r="AN165" s="341">
        <v>109229.44858047737</v>
      </c>
      <c r="AO165" s="341">
        <v>108714.12372739479</v>
      </c>
      <c r="AP165" s="341">
        <v>108282.12592793551</v>
      </c>
      <c r="AQ165" s="341">
        <v>110440.79409891604</v>
      </c>
      <c r="AR165" s="341">
        <v>111909.32892541107</v>
      </c>
      <c r="AS165" s="341">
        <v>114938.5816350282</v>
      </c>
      <c r="AT165" s="341">
        <v>124790.65653752533</v>
      </c>
      <c r="AU165" s="341">
        <v>140567.85463274582</v>
      </c>
      <c r="AV165" s="341">
        <v>153079.524052986</v>
      </c>
      <c r="AW165" s="341">
        <v>178400.65063870858</v>
      </c>
      <c r="AX165" s="341">
        <v>233276.4017435374</v>
      </c>
      <c r="AY165" s="341">
        <v>280876.07698174054</v>
      </c>
      <c r="AZ165" s="341">
        <v>294410.285849204</v>
      </c>
      <c r="BA165" s="341">
        <v>284270.50088590395</v>
      </c>
      <c r="BB165" s="341">
        <v>270807.10640481499</v>
      </c>
      <c r="BC165" s="341">
        <v>272752.35755184607</v>
      </c>
      <c r="BD165" s="341">
        <v>263884.60252606578</v>
      </c>
      <c r="BE165" s="341">
        <v>251421.54681410902</v>
      </c>
      <c r="BF165" s="341">
        <v>238710.99189374543</v>
      </c>
      <c r="BG165" s="341">
        <v>227988.63627102686</v>
      </c>
      <c r="BH165" s="341">
        <v>220383.95278621599</v>
      </c>
      <c r="BI165" s="341">
        <v>216561.08771865797</v>
      </c>
      <c r="BJ165" s="341">
        <v>220516.25292921643</v>
      </c>
      <c r="BK165" s="341">
        <v>223388.12100818273</v>
      </c>
      <c r="BL165" s="43"/>
    </row>
    <row r="166" spans="3:64" x14ac:dyDescent="0.2">
      <c r="C166" s="48" t="s">
        <v>141</v>
      </c>
      <c r="D166" s="49" t="s">
        <v>337</v>
      </c>
      <c r="E166" s="366" t="s">
        <v>341</v>
      </c>
      <c r="F166" s="48" t="s">
        <v>155</v>
      </c>
      <c r="G166" s="62" t="s">
        <v>16</v>
      </c>
      <c r="H166" s="342">
        <v>1355980.4326478769</v>
      </c>
      <c r="I166" s="342">
        <v>1542206.4978677081</v>
      </c>
      <c r="J166" s="342">
        <v>1694621.7507098061</v>
      </c>
      <c r="K166" s="342">
        <v>1757027.2080545828</v>
      </c>
      <c r="L166" s="342">
        <v>1829878.3397800834</v>
      </c>
      <c r="M166" s="342">
        <v>2082247.6360217184</v>
      </c>
      <c r="N166" s="342">
        <v>2482894.0654779477</v>
      </c>
      <c r="O166" s="342">
        <v>2939462.9273774009</v>
      </c>
      <c r="P166" s="342">
        <v>3407777.3015877423</v>
      </c>
      <c r="Q166" s="342">
        <v>3792785.4487465294</v>
      </c>
      <c r="R166" s="342">
        <v>4269119.4209700264</v>
      </c>
      <c r="S166" s="342">
        <v>4979423.5411533192</v>
      </c>
      <c r="T166" s="342">
        <v>5393880.4431169815</v>
      </c>
      <c r="U166" s="342">
        <v>5659742.4060302321</v>
      </c>
      <c r="V166" s="342">
        <v>5826067.5094185909</v>
      </c>
      <c r="W166" s="342">
        <v>5806230.5048985407</v>
      </c>
      <c r="X166" s="342">
        <v>5930743.2410484534</v>
      </c>
      <c r="Y166" s="342">
        <v>6082251.3550777789</v>
      </c>
      <c r="Z166" s="342">
        <v>6386123.059209994</v>
      </c>
      <c r="AA166" s="342">
        <v>6507391.1223680805</v>
      </c>
      <c r="AB166" s="342">
        <v>6686999.9009269262</v>
      </c>
      <c r="AC166" s="342">
        <v>6994679.2421033857</v>
      </c>
      <c r="AD166" s="342">
        <v>7445990.9899841277</v>
      </c>
      <c r="AE166" s="342">
        <v>7839080.9977984242</v>
      </c>
      <c r="AF166" s="342">
        <v>8085657.5245758276</v>
      </c>
      <c r="AG166" s="342">
        <v>8695352.6663045026</v>
      </c>
      <c r="AH166" s="342">
        <v>9331212.324858088</v>
      </c>
      <c r="AI166" s="342">
        <v>9915462.3151441552</v>
      </c>
      <c r="AJ166" s="342">
        <v>10240750.312645698</v>
      </c>
      <c r="AK166" s="342">
        <v>10544928.741028063</v>
      </c>
      <c r="AL166" s="342">
        <v>10612856.750269338</v>
      </c>
      <c r="AM166" s="342">
        <v>11153296.710009944</v>
      </c>
      <c r="AN166" s="342">
        <v>11658855.677487319</v>
      </c>
      <c r="AO166" s="342">
        <v>12098758.113255739</v>
      </c>
      <c r="AP166" s="342">
        <v>12636597.893309645</v>
      </c>
      <c r="AQ166" s="342">
        <v>13297483.07257361</v>
      </c>
      <c r="AR166" s="342">
        <v>13925894.619001582</v>
      </c>
      <c r="AS166" s="342">
        <v>14751308.11569857</v>
      </c>
      <c r="AT166" s="342">
        <v>15683148.491729431</v>
      </c>
      <c r="AU166" s="342">
        <v>16767683.399606377</v>
      </c>
      <c r="AV166" s="342">
        <v>17934082.4415158</v>
      </c>
      <c r="AW166" s="342">
        <v>19252407.840656254</v>
      </c>
      <c r="AX166" s="342">
        <v>20963948.821702696</v>
      </c>
      <c r="AY166" s="342">
        <v>22725204.437374324</v>
      </c>
      <c r="AZ166" s="342">
        <v>24810115.43865576</v>
      </c>
      <c r="BA166" s="342">
        <v>26972001.69905901</v>
      </c>
      <c r="BB166" s="342">
        <v>28476235.257797353</v>
      </c>
      <c r="BC166" s="342">
        <v>29463971.165854443</v>
      </c>
      <c r="BD166" s="342">
        <v>29657873.330776516</v>
      </c>
      <c r="BE166" s="342">
        <v>29729913.2924321</v>
      </c>
      <c r="BF166" s="342">
        <v>29825488.523931466</v>
      </c>
      <c r="BG166" s="342">
        <v>29941467.335725531</v>
      </c>
      <c r="BH166" s="342">
        <v>29937754.106413931</v>
      </c>
      <c r="BI166" s="342">
        <v>30083754.77225728</v>
      </c>
      <c r="BJ166" s="342">
        <v>30375243.792094383</v>
      </c>
      <c r="BK166" s="342">
        <v>30672788.379351206</v>
      </c>
      <c r="BL166" s="43"/>
    </row>
    <row r="167" spans="3:64" x14ac:dyDescent="0.2">
      <c r="C167" s="46" t="s">
        <v>142</v>
      </c>
      <c r="D167" s="47" t="s">
        <v>337</v>
      </c>
      <c r="E167" s="365" t="s">
        <v>341</v>
      </c>
      <c r="F167" s="46" t="s">
        <v>155</v>
      </c>
      <c r="G167" s="231" t="s">
        <v>16</v>
      </c>
      <c r="H167" s="341">
        <v>1355980.4326478769</v>
      </c>
      <c r="I167" s="341">
        <v>1542206.4978677081</v>
      </c>
      <c r="J167" s="341">
        <v>1694621.7507098063</v>
      </c>
      <c r="K167" s="341">
        <v>1757027.2080545831</v>
      </c>
      <c r="L167" s="341">
        <v>1829878.3397800836</v>
      </c>
      <c r="M167" s="341">
        <v>2082247.6360217184</v>
      </c>
      <c r="N167" s="341">
        <v>2482894.0654779472</v>
      </c>
      <c r="O167" s="341">
        <v>2939462.9273774005</v>
      </c>
      <c r="P167" s="341">
        <v>3407777.3015877418</v>
      </c>
      <c r="Q167" s="341">
        <v>3792785.4487465299</v>
      </c>
      <c r="R167" s="341">
        <v>4269119.4209700255</v>
      </c>
      <c r="S167" s="341">
        <v>4979423.5411533192</v>
      </c>
      <c r="T167" s="341">
        <v>5393880.4431169815</v>
      </c>
      <c r="U167" s="341">
        <v>5659742.4060302321</v>
      </c>
      <c r="V167" s="341">
        <v>5826067.50941859</v>
      </c>
      <c r="W167" s="341">
        <v>5806230.5048985397</v>
      </c>
      <c r="X167" s="341">
        <v>5930743.2410484534</v>
      </c>
      <c r="Y167" s="341">
        <v>6082251.3550777789</v>
      </c>
      <c r="Z167" s="341">
        <v>6386123.059209994</v>
      </c>
      <c r="AA167" s="341">
        <v>6501801.1794745829</v>
      </c>
      <c r="AB167" s="341">
        <v>6679311.4445198905</v>
      </c>
      <c r="AC167" s="341">
        <v>6983704.0466093197</v>
      </c>
      <c r="AD167" s="341">
        <v>7428176.927473058</v>
      </c>
      <c r="AE167" s="341">
        <v>7820766.5535791265</v>
      </c>
      <c r="AF167" s="341">
        <v>8063878.3449063394</v>
      </c>
      <c r="AG167" s="341">
        <v>8662922.659097055</v>
      </c>
      <c r="AH167" s="341">
        <v>9295596.3651474416</v>
      </c>
      <c r="AI167" s="341">
        <v>9879545.8257413618</v>
      </c>
      <c r="AJ167" s="341">
        <v>10200567.338177245</v>
      </c>
      <c r="AK167" s="341">
        <v>10500500.351155352</v>
      </c>
      <c r="AL167" s="341">
        <v>10567437.47770161</v>
      </c>
      <c r="AM167" s="341">
        <v>11105725.704257403</v>
      </c>
      <c r="AN167" s="341">
        <v>11610843.093098482</v>
      </c>
      <c r="AO167" s="341">
        <v>12050696.673982179</v>
      </c>
      <c r="AP167" s="341">
        <v>12589131.440547228</v>
      </c>
      <c r="AQ167" s="341">
        <v>13251870.652105652</v>
      </c>
      <c r="AR167" s="341">
        <v>13883637.537269207</v>
      </c>
      <c r="AS167" s="341">
        <v>14712159.547431054</v>
      </c>
      <c r="AT167" s="341">
        <v>15646879.768605039</v>
      </c>
      <c r="AU167" s="341">
        <v>16734082.674591728</v>
      </c>
      <c r="AV167" s="341">
        <v>17902953.451459054</v>
      </c>
      <c r="AW167" s="341">
        <v>19223568.759906348</v>
      </c>
      <c r="AX167" s="341">
        <v>20937231.200058587</v>
      </c>
      <c r="AY167" s="341">
        <v>22700452.216160737</v>
      </c>
      <c r="AZ167" s="341">
        <v>24787184.039178394</v>
      </c>
      <c r="BA167" s="341">
        <v>26950757.178114682</v>
      </c>
      <c r="BB167" s="341">
        <v>28456553.525306519</v>
      </c>
      <c r="BC167" s="341">
        <v>29445737.260046177</v>
      </c>
      <c r="BD167" s="341">
        <v>29640980.746692281</v>
      </c>
      <c r="BE167" s="341">
        <v>29714263.359826136</v>
      </c>
      <c r="BF167" s="341">
        <v>29810989.830933999</v>
      </c>
      <c r="BG167" s="341">
        <v>29928035.194902468</v>
      </c>
      <c r="BH167" s="341">
        <v>29925310.060104217</v>
      </c>
      <c r="BI167" s="341">
        <v>30072226.134298667</v>
      </c>
      <c r="BJ167" s="341">
        <v>30364563.223260675</v>
      </c>
      <c r="BK167" s="341">
        <v>30662893.494021203</v>
      </c>
      <c r="BL167" s="43"/>
    </row>
    <row r="168" spans="3:64" x14ac:dyDescent="0.2">
      <c r="C168" s="52" t="s">
        <v>143</v>
      </c>
      <c r="D168" s="51" t="s">
        <v>337</v>
      </c>
      <c r="E168" s="367" t="s">
        <v>341</v>
      </c>
      <c r="F168" s="52" t="s">
        <v>155</v>
      </c>
      <c r="G168" s="50" t="s">
        <v>16</v>
      </c>
      <c r="H168" s="343">
        <v>0</v>
      </c>
      <c r="I168" s="343">
        <v>0</v>
      </c>
      <c r="J168" s="343">
        <v>0</v>
      </c>
      <c r="K168" s="343">
        <v>0</v>
      </c>
      <c r="L168" s="343">
        <v>0</v>
      </c>
      <c r="M168" s="343">
        <v>0</v>
      </c>
      <c r="N168" s="343">
        <v>0</v>
      </c>
      <c r="O168" s="343">
        <v>0</v>
      </c>
      <c r="P168" s="343">
        <v>0</v>
      </c>
      <c r="Q168" s="343">
        <v>0</v>
      </c>
      <c r="R168" s="343">
        <v>0</v>
      </c>
      <c r="S168" s="343">
        <v>0</v>
      </c>
      <c r="T168" s="343">
        <v>0</v>
      </c>
      <c r="U168" s="343">
        <v>0</v>
      </c>
      <c r="V168" s="343">
        <v>0</v>
      </c>
      <c r="W168" s="343">
        <v>0</v>
      </c>
      <c r="X168" s="343">
        <v>0</v>
      </c>
      <c r="Y168" s="343">
        <v>0</v>
      </c>
      <c r="Z168" s="343">
        <v>0</v>
      </c>
      <c r="AA168" s="343">
        <v>5589.9428934976459</v>
      </c>
      <c r="AB168" s="343">
        <v>7688.456407035701</v>
      </c>
      <c r="AC168" s="343">
        <v>10975.195494065993</v>
      </c>
      <c r="AD168" s="343">
        <v>17814.0625110697</v>
      </c>
      <c r="AE168" s="343">
        <v>18314.444219297729</v>
      </c>
      <c r="AF168" s="343">
        <v>21779.179669488221</v>
      </c>
      <c r="AG168" s="343">
        <v>32430.007207447663</v>
      </c>
      <c r="AH168" s="343">
        <v>35615.959710646421</v>
      </c>
      <c r="AI168" s="343">
        <v>35916.489402793348</v>
      </c>
      <c r="AJ168" s="343">
        <v>40182.974468452856</v>
      </c>
      <c r="AK168" s="343">
        <v>44428.389872711152</v>
      </c>
      <c r="AL168" s="343">
        <v>45419.272567728534</v>
      </c>
      <c r="AM168" s="343">
        <v>47571.005752541125</v>
      </c>
      <c r="AN168" s="343">
        <v>48012.584388837218</v>
      </c>
      <c r="AO168" s="343">
        <v>48061.43927356042</v>
      </c>
      <c r="AP168" s="343">
        <v>47466.452762417495</v>
      </c>
      <c r="AQ168" s="343">
        <v>45612.420467957854</v>
      </c>
      <c r="AR168" s="343">
        <v>42257.081732375547</v>
      </c>
      <c r="AS168" s="343">
        <v>39148.568267516792</v>
      </c>
      <c r="AT168" s="343">
        <v>36268.723124392331</v>
      </c>
      <c r="AU168" s="343">
        <v>33600.725014649332</v>
      </c>
      <c r="AV168" s="343">
        <v>31128.990056745708</v>
      </c>
      <c r="AW168" s="343">
        <v>28839.0807499066</v>
      </c>
      <c r="AX168" s="343">
        <v>26717.621644109488</v>
      </c>
      <c r="AY168" s="343">
        <v>24752.221213586628</v>
      </c>
      <c r="AZ168" s="343">
        <v>22931.399477366358</v>
      </c>
      <c r="BA168" s="343">
        <v>21244.520944327116</v>
      </c>
      <c r="BB168" s="343">
        <v>19681.732490833849</v>
      </c>
      <c r="BC168" s="343">
        <v>18233.905808266252</v>
      </c>
      <c r="BD168" s="343">
        <v>16892.584084235132</v>
      </c>
      <c r="BE168" s="343">
        <v>15649.9326059632</v>
      </c>
      <c r="BF168" s="343">
        <v>14498.692997466773</v>
      </c>
      <c r="BG168" s="343">
        <v>13432.140823062509</v>
      </c>
      <c r="BH168" s="343">
        <v>12444.046309713274</v>
      </c>
      <c r="BI168" s="343">
        <v>11528.637958612293</v>
      </c>
      <c r="BJ168" s="343">
        <v>10680.568833708763</v>
      </c>
      <c r="BK168" s="343">
        <v>9894.8853300027549</v>
      </c>
      <c r="BL168" s="43"/>
    </row>
    <row r="169" spans="3:64" x14ac:dyDescent="0.2">
      <c r="C169" s="53" t="s">
        <v>11</v>
      </c>
      <c r="D169" s="47" t="s">
        <v>337</v>
      </c>
      <c r="E169" s="365" t="s">
        <v>366</v>
      </c>
      <c r="F169" s="46" t="s">
        <v>155</v>
      </c>
      <c r="G169" s="231" t="s">
        <v>16</v>
      </c>
      <c r="H169" s="341">
        <v>354756.94777986943</v>
      </c>
      <c r="I169" s="341">
        <v>580067.16692670388</v>
      </c>
      <c r="J169" s="341">
        <v>833651.11719785165</v>
      </c>
      <c r="K169" s="341">
        <v>1051578.8536655288</v>
      </c>
      <c r="L169" s="341">
        <v>1205979.0306046631</v>
      </c>
      <c r="M169" s="341">
        <v>1350083.6056906332</v>
      </c>
      <c r="N169" s="341">
        <v>1604093.6905879686</v>
      </c>
      <c r="O169" s="341">
        <v>1893728.5698712131</v>
      </c>
      <c r="P169" s="341">
        <v>2096633.0170923329</v>
      </c>
      <c r="Q169" s="341">
        <v>2374333.928384251</v>
      </c>
      <c r="R169" s="341">
        <v>2757633.4987888951</v>
      </c>
      <c r="S169" s="341">
        <v>3197704.6749755782</v>
      </c>
      <c r="T169" s="341">
        <v>3618733.9897779929</v>
      </c>
      <c r="U169" s="341">
        <v>3830754.9026810587</v>
      </c>
      <c r="V169" s="341">
        <v>3934908.6956469808</v>
      </c>
      <c r="W169" s="341">
        <v>4013407.6924971337</v>
      </c>
      <c r="X169" s="341">
        <v>4059608.9748736029</v>
      </c>
      <c r="Y169" s="341">
        <v>4161314.5347032938</v>
      </c>
      <c r="Z169" s="341">
        <v>4280507.2394790407</v>
      </c>
      <c r="AA169" s="341">
        <v>4476693.1362247104</v>
      </c>
      <c r="AB169" s="341">
        <v>4861156.1864278838</v>
      </c>
      <c r="AC169" s="341">
        <v>5667097.8390807444</v>
      </c>
      <c r="AD169" s="341">
        <v>6393899.5429506525</v>
      </c>
      <c r="AE169" s="341">
        <v>6996493.0171252601</v>
      </c>
      <c r="AF169" s="341">
        <v>7860332.1118250107</v>
      </c>
      <c r="AG169" s="341">
        <v>9006930.1649496686</v>
      </c>
      <c r="AH169" s="341">
        <v>10685478.361289302</v>
      </c>
      <c r="AI169" s="341">
        <v>12127162.922994055</v>
      </c>
      <c r="AJ169" s="341">
        <v>13007179.879379751</v>
      </c>
      <c r="AK169" s="341">
        <v>13792706.976145081</v>
      </c>
      <c r="AL169" s="341">
        <v>14343371.77151957</v>
      </c>
      <c r="AM169" s="341">
        <v>15356510.441400336</v>
      </c>
      <c r="AN169" s="341">
        <v>15874531.398884265</v>
      </c>
      <c r="AO169" s="341">
        <v>16324536.401447343</v>
      </c>
      <c r="AP169" s="341">
        <v>17011529.157369278</v>
      </c>
      <c r="AQ169" s="341">
        <v>17857996.474828813</v>
      </c>
      <c r="AR169" s="341">
        <v>19278301.83169046</v>
      </c>
      <c r="AS169" s="341">
        <v>20102941.271608606</v>
      </c>
      <c r="AT169" s="341">
        <v>21160294.247840758</v>
      </c>
      <c r="AU169" s="341">
        <v>22505589.995370012</v>
      </c>
      <c r="AV169" s="341">
        <v>24389297.238536872</v>
      </c>
      <c r="AW169" s="341">
        <v>25239215.293044291</v>
      </c>
      <c r="AX169" s="341">
        <v>27116446.211379807</v>
      </c>
      <c r="AY169" s="341">
        <v>29516381.19393748</v>
      </c>
      <c r="AZ169" s="341">
        <v>31643759.679125015</v>
      </c>
      <c r="BA169" s="341">
        <v>34403021.573829852</v>
      </c>
      <c r="BB169" s="341">
        <v>37285062.981265754</v>
      </c>
      <c r="BC169" s="341">
        <v>38602152.095031016</v>
      </c>
      <c r="BD169" s="341">
        <v>39772657.036761492</v>
      </c>
      <c r="BE169" s="341">
        <v>39332180.441390298</v>
      </c>
      <c r="BF169" s="341">
        <v>38500710.829569809</v>
      </c>
      <c r="BG169" s="341">
        <v>38334250.779931642</v>
      </c>
      <c r="BH169" s="341">
        <v>37632394.960018799</v>
      </c>
      <c r="BI169" s="341">
        <v>36896204.554975532</v>
      </c>
      <c r="BJ169" s="341">
        <v>36573101.834907889</v>
      </c>
      <c r="BK169" s="341">
        <v>36317534.03555245</v>
      </c>
      <c r="BL169" s="43"/>
    </row>
    <row r="170" spans="3:64" x14ac:dyDescent="0.2">
      <c r="C170" s="53" t="s">
        <v>17</v>
      </c>
      <c r="D170" s="47" t="s">
        <v>337</v>
      </c>
      <c r="E170" s="365" t="s">
        <v>366</v>
      </c>
      <c r="F170" s="46" t="s">
        <v>155</v>
      </c>
      <c r="G170" s="231" t="s">
        <v>16</v>
      </c>
      <c r="H170" s="341">
        <v>108824.00576885069</v>
      </c>
      <c r="I170" s="341">
        <v>178265.7916208157</v>
      </c>
      <c r="J170" s="341">
        <v>253921.43030558716</v>
      </c>
      <c r="K170" s="341">
        <v>325819.95979984559</v>
      </c>
      <c r="L170" s="341">
        <v>355819.39656285848</v>
      </c>
      <c r="M170" s="341">
        <v>385401.98818466364</v>
      </c>
      <c r="N170" s="341">
        <v>511901.78129145014</v>
      </c>
      <c r="O170" s="341">
        <v>621368.70452643489</v>
      </c>
      <c r="P170" s="341">
        <v>726467.38522538636</v>
      </c>
      <c r="Q170" s="341">
        <v>766260.31059857947</v>
      </c>
      <c r="R170" s="341">
        <v>818632.05291620945</v>
      </c>
      <c r="S170" s="341">
        <v>850257.4927280267</v>
      </c>
      <c r="T170" s="341">
        <v>889562.88374440977</v>
      </c>
      <c r="U170" s="341">
        <v>945386.29745670152</v>
      </c>
      <c r="V170" s="341">
        <v>999529.57692120329</v>
      </c>
      <c r="W170" s="341">
        <v>1032198.3265513238</v>
      </c>
      <c r="X170" s="341">
        <v>1101293.9300292155</v>
      </c>
      <c r="Y170" s="341">
        <v>1108984.1354928862</v>
      </c>
      <c r="Z170" s="341">
        <v>1115926.5687969497</v>
      </c>
      <c r="AA170" s="341">
        <v>1141085.8567084058</v>
      </c>
      <c r="AB170" s="341">
        <v>1228590.2460035633</v>
      </c>
      <c r="AC170" s="341">
        <v>1372403.5750233817</v>
      </c>
      <c r="AD170" s="341">
        <v>1558337.3524875168</v>
      </c>
      <c r="AE170" s="341">
        <v>1672326.8448602553</v>
      </c>
      <c r="AF170" s="341">
        <v>1809561.5625083295</v>
      </c>
      <c r="AG170" s="341">
        <v>1898619.141027479</v>
      </c>
      <c r="AH170" s="341">
        <v>2019287.4616472546</v>
      </c>
      <c r="AI170" s="341">
        <v>2224225.3140207916</v>
      </c>
      <c r="AJ170" s="341">
        <v>2436064.5350111742</v>
      </c>
      <c r="AK170" s="341">
        <v>2582334.6931794849</v>
      </c>
      <c r="AL170" s="341">
        <v>2761242.3501953096</v>
      </c>
      <c r="AM170" s="341">
        <v>2842935.4250204731</v>
      </c>
      <c r="AN170" s="341">
        <v>2948950.6889073988</v>
      </c>
      <c r="AO170" s="341">
        <v>3099385.7340332903</v>
      </c>
      <c r="AP170" s="341">
        <v>3191918.33539746</v>
      </c>
      <c r="AQ170" s="341">
        <v>3311589.2967204209</v>
      </c>
      <c r="AR170" s="341">
        <v>3590821.0455368981</v>
      </c>
      <c r="AS170" s="341">
        <v>3977538.6553068729</v>
      </c>
      <c r="AT170" s="341">
        <v>4286565.8048766395</v>
      </c>
      <c r="AU170" s="341">
        <v>4773462.6096865265</v>
      </c>
      <c r="AV170" s="341">
        <v>5582106.4628481977</v>
      </c>
      <c r="AW170" s="341">
        <v>5942282.4322625501</v>
      </c>
      <c r="AX170" s="341">
        <v>6469378.0861035371</v>
      </c>
      <c r="AY170" s="341">
        <v>7053672.3182221055</v>
      </c>
      <c r="AZ170" s="341">
        <v>7434977.4228553046</v>
      </c>
      <c r="BA170" s="341">
        <v>7852423.6685715402</v>
      </c>
      <c r="BB170" s="341">
        <v>8222507.9073584387</v>
      </c>
      <c r="BC170" s="341">
        <v>8406148.6740442924</v>
      </c>
      <c r="BD170" s="341">
        <v>8573003.653002711</v>
      </c>
      <c r="BE170" s="341">
        <v>8473052.0987651553</v>
      </c>
      <c r="BF170" s="341">
        <v>8297228.9555404382</v>
      </c>
      <c r="BG170" s="341">
        <v>8265623.7121020583</v>
      </c>
      <c r="BH170" s="341">
        <v>8163425.6020608563</v>
      </c>
      <c r="BI170" s="341">
        <v>8128517.6584678823</v>
      </c>
      <c r="BJ170" s="341">
        <v>8201614.6810420956</v>
      </c>
      <c r="BK170" s="341">
        <v>8282732.2163049979</v>
      </c>
      <c r="BL170" s="43"/>
    </row>
    <row r="171" spans="3:64" x14ac:dyDescent="0.2">
      <c r="C171" s="53" t="s">
        <v>18</v>
      </c>
      <c r="D171" s="47" t="s">
        <v>337</v>
      </c>
      <c r="E171" s="365" t="s">
        <v>366</v>
      </c>
      <c r="F171" s="46" t="s">
        <v>155</v>
      </c>
      <c r="G171" s="231" t="s">
        <v>16</v>
      </c>
      <c r="H171" s="341">
        <v>52910.495131463991</v>
      </c>
      <c r="I171" s="341">
        <v>86909.065533372224</v>
      </c>
      <c r="J171" s="341">
        <v>124601.11862580736</v>
      </c>
      <c r="K171" s="341">
        <v>158898.14775217747</v>
      </c>
      <c r="L171" s="341">
        <v>193131.68269045564</v>
      </c>
      <c r="M171" s="341">
        <v>216906.566300523</v>
      </c>
      <c r="N171" s="341">
        <v>246996.29681190546</v>
      </c>
      <c r="O171" s="341">
        <v>291627.6104715793</v>
      </c>
      <c r="P171" s="341">
        <v>313211.16395234916</v>
      </c>
      <c r="Q171" s="341">
        <v>341243.56638485321</v>
      </c>
      <c r="R171" s="341">
        <v>353195.07701516</v>
      </c>
      <c r="S171" s="341">
        <v>375114.43859799032</v>
      </c>
      <c r="T171" s="341">
        <v>405610.21026740619</v>
      </c>
      <c r="U171" s="341">
        <v>434019.33988745412</v>
      </c>
      <c r="V171" s="341">
        <v>451331.12229207694</v>
      </c>
      <c r="W171" s="341">
        <v>462983.236040282</v>
      </c>
      <c r="X171" s="341">
        <v>467059.71446339006</v>
      </c>
      <c r="Y171" s="341">
        <v>476145.43401638349</v>
      </c>
      <c r="Z171" s="341">
        <v>481814.2399935975</v>
      </c>
      <c r="AA171" s="341">
        <v>559870.71978076524</v>
      </c>
      <c r="AB171" s="341">
        <v>626918.97625445644</v>
      </c>
      <c r="AC171" s="341">
        <v>670941.63672331267</v>
      </c>
      <c r="AD171" s="341">
        <v>758689.7576061138</v>
      </c>
      <c r="AE171" s="341">
        <v>877566.39753540023</v>
      </c>
      <c r="AF171" s="341">
        <v>973887.15876618237</v>
      </c>
      <c r="AG171" s="341">
        <v>1084008.0431336223</v>
      </c>
      <c r="AH171" s="341">
        <v>1293086.4948191952</v>
      </c>
      <c r="AI171" s="341">
        <v>1473353.4919206048</v>
      </c>
      <c r="AJ171" s="341">
        <v>1668022.4793068029</v>
      </c>
      <c r="AK171" s="341">
        <v>1803738.0461702996</v>
      </c>
      <c r="AL171" s="341">
        <v>1992453.2611294205</v>
      </c>
      <c r="AM171" s="341">
        <v>2127426.0037043993</v>
      </c>
      <c r="AN171" s="341">
        <v>2204393.8734703474</v>
      </c>
      <c r="AO171" s="341">
        <v>2366657.2532588774</v>
      </c>
      <c r="AP171" s="341">
        <v>2502093.8260473884</v>
      </c>
      <c r="AQ171" s="341">
        <v>2662002.8389257672</v>
      </c>
      <c r="AR171" s="341">
        <v>2986569.6002627052</v>
      </c>
      <c r="AS171" s="341">
        <v>3217870.8793015992</v>
      </c>
      <c r="AT171" s="341">
        <v>3560139.9253590722</v>
      </c>
      <c r="AU171" s="341">
        <v>3883132.6970857363</v>
      </c>
      <c r="AV171" s="341">
        <v>4413557.9313836806</v>
      </c>
      <c r="AW171" s="341">
        <v>4526982.1929532392</v>
      </c>
      <c r="AX171" s="341">
        <v>4909330.8578013983</v>
      </c>
      <c r="AY171" s="341">
        <v>5065665.0139484219</v>
      </c>
      <c r="AZ171" s="341">
        <v>5391333.5975676998</v>
      </c>
      <c r="BA171" s="341">
        <v>5881250.9684417974</v>
      </c>
      <c r="BB171" s="341">
        <v>6376840.2707738187</v>
      </c>
      <c r="BC171" s="341">
        <v>6664499.3259277809</v>
      </c>
      <c r="BD171" s="341">
        <v>6650185.022788329</v>
      </c>
      <c r="BE171" s="341">
        <v>6557363.4127822099</v>
      </c>
      <c r="BF171" s="341">
        <v>6385569.0204560738</v>
      </c>
      <c r="BG171" s="341">
        <v>6357535.4684624141</v>
      </c>
      <c r="BH171" s="341">
        <v>6202343.0670139957</v>
      </c>
      <c r="BI171" s="341">
        <v>7326575.7681903476</v>
      </c>
      <c r="BJ171" s="341">
        <v>8704224.1365180481</v>
      </c>
      <c r="BK171" s="341">
        <v>10028736.836641073</v>
      </c>
      <c r="BL171" s="43"/>
    </row>
    <row r="172" spans="3:64" x14ac:dyDescent="0.2">
      <c r="C172" s="53" t="s">
        <v>19</v>
      </c>
      <c r="D172" s="47" t="s">
        <v>337</v>
      </c>
      <c r="E172" s="365" t="s">
        <v>366</v>
      </c>
      <c r="F172" s="46" t="s">
        <v>155</v>
      </c>
      <c r="G172" s="231" t="s">
        <v>16</v>
      </c>
      <c r="H172" s="341">
        <v>30996.619863515778</v>
      </c>
      <c r="I172" s="341">
        <v>49628.514982350884</v>
      </c>
      <c r="J172" s="341">
        <v>69766.508574799751</v>
      </c>
      <c r="K172" s="341">
        <v>84559.022479389023</v>
      </c>
      <c r="L172" s="341">
        <v>94180.294558058522</v>
      </c>
      <c r="M172" s="341">
        <v>108938.67371841538</v>
      </c>
      <c r="N172" s="341">
        <v>134185.29421045442</v>
      </c>
      <c r="O172" s="341">
        <v>184448.56486031145</v>
      </c>
      <c r="P172" s="341">
        <v>240112.49856074178</v>
      </c>
      <c r="Q172" s="341">
        <v>284007.04368527071</v>
      </c>
      <c r="R172" s="341">
        <v>329600.09263015282</v>
      </c>
      <c r="S172" s="341">
        <v>361859.4414154843</v>
      </c>
      <c r="T172" s="341">
        <v>390436.34222308535</v>
      </c>
      <c r="U172" s="341">
        <v>440376.78017536434</v>
      </c>
      <c r="V172" s="341">
        <v>466318.64831138571</v>
      </c>
      <c r="W172" s="341">
        <v>478060.08748383611</v>
      </c>
      <c r="X172" s="341">
        <v>475461.32218878792</v>
      </c>
      <c r="Y172" s="341">
        <v>497352.6670733692</v>
      </c>
      <c r="Z172" s="341">
        <v>520404.42763988744</v>
      </c>
      <c r="AA172" s="341">
        <v>543708.21294970915</v>
      </c>
      <c r="AB172" s="341">
        <v>564001.60994704522</v>
      </c>
      <c r="AC172" s="341">
        <v>596989.98000270838</v>
      </c>
      <c r="AD172" s="341">
        <v>708556.39620101824</v>
      </c>
      <c r="AE172" s="341">
        <v>788154.39079794951</v>
      </c>
      <c r="AF172" s="341">
        <v>882814.7886561238</v>
      </c>
      <c r="AG172" s="341">
        <v>959631.73194760864</v>
      </c>
      <c r="AH172" s="341">
        <v>1182140.6296207104</v>
      </c>
      <c r="AI172" s="341">
        <v>1340223.4387392842</v>
      </c>
      <c r="AJ172" s="341">
        <v>1465896.9738431103</v>
      </c>
      <c r="AK172" s="341">
        <v>1524323.2044309704</v>
      </c>
      <c r="AL172" s="341">
        <v>1563827.074375795</v>
      </c>
      <c r="AM172" s="341">
        <v>1648784.9083849797</v>
      </c>
      <c r="AN172" s="341">
        <v>1668613.9159443185</v>
      </c>
      <c r="AO172" s="341">
        <v>1776026.9379130234</v>
      </c>
      <c r="AP172" s="341">
        <v>1919957.5099133507</v>
      </c>
      <c r="AQ172" s="341">
        <v>2084757.9744442245</v>
      </c>
      <c r="AR172" s="341">
        <v>2115742.409058501</v>
      </c>
      <c r="AS172" s="341">
        <v>2200348.806329173</v>
      </c>
      <c r="AT172" s="341">
        <v>2489122.9493714422</v>
      </c>
      <c r="AU172" s="341">
        <v>2598880.8136082115</v>
      </c>
      <c r="AV172" s="341">
        <v>3061899.9520442081</v>
      </c>
      <c r="AW172" s="341">
        <v>3572555.3095265944</v>
      </c>
      <c r="AX172" s="341">
        <v>3997744.0040916908</v>
      </c>
      <c r="AY172" s="341">
        <v>4180405.4645060948</v>
      </c>
      <c r="AZ172" s="341">
        <v>4347902.1826321008</v>
      </c>
      <c r="BA172" s="341">
        <v>4703013.3389101587</v>
      </c>
      <c r="BB172" s="341">
        <v>5036169.262464216</v>
      </c>
      <c r="BC172" s="341">
        <v>5154093.177797094</v>
      </c>
      <c r="BD172" s="341">
        <v>5128853.2185991146</v>
      </c>
      <c r="BE172" s="341">
        <v>5003017.9211949147</v>
      </c>
      <c r="BF172" s="341">
        <v>4812283.8278175266</v>
      </c>
      <c r="BG172" s="341">
        <v>4893288.1848902814</v>
      </c>
      <c r="BH172" s="341">
        <v>4780079.5947275897</v>
      </c>
      <c r="BI172" s="341">
        <v>4719564.8247494744</v>
      </c>
      <c r="BJ172" s="341">
        <v>4716421.1908647409</v>
      </c>
      <c r="BK172" s="341">
        <v>4721002.9766538367</v>
      </c>
      <c r="BL172" s="43"/>
    </row>
    <row r="173" spans="3:64" x14ac:dyDescent="0.2">
      <c r="C173" s="53" t="s">
        <v>20</v>
      </c>
      <c r="D173" s="47" t="s">
        <v>337</v>
      </c>
      <c r="E173" s="365" t="s">
        <v>366</v>
      </c>
      <c r="F173" s="46" t="s">
        <v>155</v>
      </c>
      <c r="G173" s="231" t="s">
        <v>16</v>
      </c>
      <c r="H173" s="341">
        <v>113748.23065499586</v>
      </c>
      <c r="I173" s="341">
        <v>176895.39730422787</v>
      </c>
      <c r="J173" s="341">
        <v>249758.25665779394</v>
      </c>
      <c r="K173" s="341">
        <v>306152.13670055708</v>
      </c>
      <c r="L173" s="341">
        <v>349766.06474037317</v>
      </c>
      <c r="M173" s="341">
        <v>418667.28099576419</v>
      </c>
      <c r="N173" s="341">
        <v>524134.07783040707</v>
      </c>
      <c r="O173" s="341">
        <v>665386.25298651354</v>
      </c>
      <c r="P173" s="341">
        <v>784728.80856137583</v>
      </c>
      <c r="Q173" s="341">
        <v>958686.00136505172</v>
      </c>
      <c r="R173" s="341">
        <v>1105409.7896322194</v>
      </c>
      <c r="S173" s="341">
        <v>1266916.5061184496</v>
      </c>
      <c r="T173" s="341">
        <v>1344885.6687264657</v>
      </c>
      <c r="U173" s="341">
        <v>1504626.4944604633</v>
      </c>
      <c r="V173" s="341">
        <v>1573280.6794242586</v>
      </c>
      <c r="W173" s="341">
        <v>1579859.7614702187</v>
      </c>
      <c r="X173" s="341">
        <v>1622494.5352636087</v>
      </c>
      <c r="Y173" s="341">
        <v>1668972.6814389043</v>
      </c>
      <c r="Z173" s="341">
        <v>1695296.6297665492</v>
      </c>
      <c r="AA173" s="341">
        <v>1736815.7809059024</v>
      </c>
      <c r="AB173" s="341">
        <v>1924727.9522527799</v>
      </c>
      <c r="AC173" s="341">
        <v>2291113.0810655509</v>
      </c>
      <c r="AD173" s="341">
        <v>2519459.1202375395</v>
      </c>
      <c r="AE173" s="341">
        <v>2854662.8227386023</v>
      </c>
      <c r="AF173" s="341">
        <v>3231309.7067588754</v>
      </c>
      <c r="AG173" s="341">
        <v>3749456.6474285549</v>
      </c>
      <c r="AH173" s="341">
        <v>4475714.6010890407</v>
      </c>
      <c r="AI173" s="341">
        <v>4944506.9203219265</v>
      </c>
      <c r="AJ173" s="341">
        <v>5341084.6818603044</v>
      </c>
      <c r="AK173" s="341">
        <v>5579154.0749528231</v>
      </c>
      <c r="AL173" s="341">
        <v>5947787.5061675832</v>
      </c>
      <c r="AM173" s="341">
        <v>6521041.7381258188</v>
      </c>
      <c r="AN173" s="341">
        <v>6802418.0368892243</v>
      </c>
      <c r="AO173" s="341">
        <v>7065298.5008755755</v>
      </c>
      <c r="AP173" s="341">
        <v>7332372.0911433361</v>
      </c>
      <c r="AQ173" s="341">
        <v>7665268.1109496327</v>
      </c>
      <c r="AR173" s="341">
        <v>7866822.3479096163</v>
      </c>
      <c r="AS173" s="341">
        <v>8005078.3559912918</v>
      </c>
      <c r="AT173" s="341">
        <v>8232641.1229737345</v>
      </c>
      <c r="AU173" s="341">
        <v>8941227.0192448404</v>
      </c>
      <c r="AV173" s="341">
        <v>9094690.5829681084</v>
      </c>
      <c r="AW173" s="341">
        <v>9356594.5137014743</v>
      </c>
      <c r="AX173" s="341">
        <v>9685788.7987534832</v>
      </c>
      <c r="AY173" s="341">
        <v>10329351.237032063</v>
      </c>
      <c r="AZ173" s="341">
        <v>10681609.23026466</v>
      </c>
      <c r="BA173" s="341">
        <v>11185193.84706397</v>
      </c>
      <c r="BB173" s="341">
        <v>11805954.114967125</v>
      </c>
      <c r="BC173" s="341">
        <v>12202807.811415639</v>
      </c>
      <c r="BD173" s="341">
        <v>12470540.280872565</v>
      </c>
      <c r="BE173" s="341">
        <v>12390673.621345069</v>
      </c>
      <c r="BF173" s="341">
        <v>12144011.209823521</v>
      </c>
      <c r="BG173" s="341">
        <v>12015416.332278451</v>
      </c>
      <c r="BH173" s="341">
        <v>11662099.645310063</v>
      </c>
      <c r="BI173" s="341">
        <v>11340509.162776118</v>
      </c>
      <c r="BJ173" s="341">
        <v>11133061.657042077</v>
      </c>
      <c r="BK173" s="341">
        <v>10950503.262864951</v>
      </c>
      <c r="BL173" s="43"/>
    </row>
    <row r="174" spans="3:64" x14ac:dyDescent="0.2">
      <c r="C174" s="53" t="s">
        <v>21</v>
      </c>
      <c r="D174" s="47" t="s">
        <v>337</v>
      </c>
      <c r="E174" s="365" t="s">
        <v>366</v>
      </c>
      <c r="F174" s="46" t="s">
        <v>155</v>
      </c>
      <c r="G174" s="231" t="s">
        <v>16</v>
      </c>
      <c r="H174" s="341">
        <v>16625.604116219558</v>
      </c>
      <c r="I174" s="341">
        <v>26423.243539314506</v>
      </c>
      <c r="J174" s="341">
        <v>38636.096394295499</v>
      </c>
      <c r="K174" s="341">
        <v>46391.675200300248</v>
      </c>
      <c r="L174" s="341">
        <v>54148.966193529493</v>
      </c>
      <c r="M174" s="341">
        <v>68579.304520942387</v>
      </c>
      <c r="N174" s="341">
        <v>81472.688559830276</v>
      </c>
      <c r="O174" s="341">
        <v>114464.20712832965</v>
      </c>
      <c r="P174" s="341">
        <v>142490.322448602</v>
      </c>
      <c r="Q174" s="341">
        <v>190635.10386319074</v>
      </c>
      <c r="R174" s="341">
        <v>233414.96279412869</v>
      </c>
      <c r="S174" s="341">
        <v>282837.10593014793</v>
      </c>
      <c r="T174" s="341">
        <v>317596.33972917998</v>
      </c>
      <c r="U174" s="341">
        <v>347860.31701345241</v>
      </c>
      <c r="V174" s="341">
        <v>358735.46426003886</v>
      </c>
      <c r="W174" s="341">
        <v>372217.22751142306</v>
      </c>
      <c r="X174" s="341">
        <v>375803.15322834969</v>
      </c>
      <c r="Y174" s="341">
        <v>389487.68552344048</v>
      </c>
      <c r="Z174" s="341">
        <v>424511.50245899818</v>
      </c>
      <c r="AA174" s="341">
        <v>454445.96362042322</v>
      </c>
      <c r="AB174" s="341">
        <v>498718.71253054414</v>
      </c>
      <c r="AC174" s="341">
        <v>556755.00900149485</v>
      </c>
      <c r="AD174" s="341">
        <v>583626.95285172574</v>
      </c>
      <c r="AE174" s="341">
        <v>677152.03585437476</v>
      </c>
      <c r="AF174" s="341">
        <v>727310.2290366845</v>
      </c>
      <c r="AG174" s="341">
        <v>792935.24506656558</v>
      </c>
      <c r="AH174" s="341">
        <v>867962.58811409818</v>
      </c>
      <c r="AI174" s="341">
        <v>895796.09818773519</v>
      </c>
      <c r="AJ174" s="341">
        <v>885921.03599730972</v>
      </c>
      <c r="AK174" s="341">
        <v>890496.04396027478</v>
      </c>
      <c r="AL174" s="341">
        <v>877527.64389764948</v>
      </c>
      <c r="AM174" s="341">
        <v>870695.70570851851</v>
      </c>
      <c r="AN174" s="341">
        <v>880139.44086253794</v>
      </c>
      <c r="AO174" s="341">
        <v>982773.61123828881</v>
      </c>
      <c r="AP174" s="341">
        <v>1109707.7440678098</v>
      </c>
      <c r="AQ174" s="341">
        <v>1250539.6854280133</v>
      </c>
      <c r="AR174" s="341">
        <v>1489657.1335260668</v>
      </c>
      <c r="AS174" s="341">
        <v>1422971.3376035115</v>
      </c>
      <c r="AT174" s="341">
        <v>1644891.8474653168</v>
      </c>
      <c r="AU174" s="341">
        <v>1951545.8085801331</v>
      </c>
      <c r="AV174" s="341">
        <v>2178787.6175487493</v>
      </c>
      <c r="AW174" s="341">
        <v>2341664.7168997405</v>
      </c>
      <c r="AX174" s="341">
        <v>2523636.9449415822</v>
      </c>
      <c r="AY174" s="341">
        <v>2732532.333460107</v>
      </c>
      <c r="AZ174" s="341">
        <v>2994517.8431788157</v>
      </c>
      <c r="BA174" s="341">
        <v>3329993.634876227</v>
      </c>
      <c r="BB174" s="341">
        <v>3462855.543248666</v>
      </c>
      <c r="BC174" s="341">
        <v>3552513.6233322229</v>
      </c>
      <c r="BD174" s="341">
        <v>3698389.3453176301</v>
      </c>
      <c r="BE174" s="341">
        <v>3659697.4815738443</v>
      </c>
      <c r="BF174" s="341">
        <v>3592782.8308488103</v>
      </c>
      <c r="BG174" s="341">
        <v>3556668.6603750172</v>
      </c>
      <c r="BH174" s="341">
        <v>3493342.734508134</v>
      </c>
      <c r="BI174" s="341">
        <v>3463633.1976682269</v>
      </c>
      <c r="BJ174" s="341">
        <v>3477810.4948567324</v>
      </c>
      <c r="BK174" s="341">
        <v>3496542.5143744405</v>
      </c>
      <c r="BL174" s="43"/>
    </row>
    <row r="175" spans="3:64" x14ac:dyDescent="0.2">
      <c r="C175" s="53" t="s">
        <v>22</v>
      </c>
      <c r="D175" s="47" t="s">
        <v>337</v>
      </c>
      <c r="E175" s="365" t="s">
        <v>366</v>
      </c>
      <c r="F175" s="46" t="s">
        <v>155</v>
      </c>
      <c r="G175" s="231" t="s">
        <v>16</v>
      </c>
      <c r="H175" s="341">
        <v>585799.60823430645</v>
      </c>
      <c r="I175" s="341">
        <v>988283.52508519962</v>
      </c>
      <c r="J175" s="341">
        <v>1424343.5350572716</v>
      </c>
      <c r="K175" s="341">
        <v>1880674.9866327783</v>
      </c>
      <c r="L175" s="341">
        <v>2375055.9407692133</v>
      </c>
      <c r="M175" s="341">
        <v>2734466.6348456899</v>
      </c>
      <c r="N175" s="341">
        <v>2841468.889604691</v>
      </c>
      <c r="O175" s="341">
        <v>2967609.7410984621</v>
      </c>
      <c r="P175" s="341">
        <v>3025339.4544836334</v>
      </c>
      <c r="Q175" s="341">
        <v>3103882.7276938371</v>
      </c>
      <c r="R175" s="341">
        <v>3072766.9096037797</v>
      </c>
      <c r="S175" s="341">
        <v>3110186.1458064439</v>
      </c>
      <c r="T175" s="341">
        <v>3239511.7204992343</v>
      </c>
      <c r="U175" s="341">
        <v>3383208.3685135078</v>
      </c>
      <c r="V175" s="341">
        <v>3346595.9066250501</v>
      </c>
      <c r="W175" s="341">
        <v>3349814.1877692705</v>
      </c>
      <c r="X175" s="341">
        <v>3392179.2549034972</v>
      </c>
      <c r="Y175" s="341">
        <v>3502260.2090434325</v>
      </c>
      <c r="Z175" s="341">
        <v>3489182.0029591597</v>
      </c>
      <c r="AA175" s="341">
        <v>3578062.6465795697</v>
      </c>
      <c r="AB175" s="341">
        <v>3912786.4719779002</v>
      </c>
      <c r="AC175" s="341">
        <v>4390772.5332862651</v>
      </c>
      <c r="AD175" s="341">
        <v>4843347.633105454</v>
      </c>
      <c r="AE175" s="341">
        <v>4917363.6285441304</v>
      </c>
      <c r="AF175" s="341">
        <v>5137882.7286230186</v>
      </c>
      <c r="AG175" s="341">
        <v>5537656.9342735428</v>
      </c>
      <c r="AH175" s="341">
        <v>5978146.0218901085</v>
      </c>
      <c r="AI175" s="341">
        <v>6432458.7475374928</v>
      </c>
      <c r="AJ175" s="341">
        <v>6950095.7075085221</v>
      </c>
      <c r="AK175" s="341">
        <v>7391749.6870302642</v>
      </c>
      <c r="AL175" s="341">
        <v>7774853.651054956</v>
      </c>
      <c r="AM175" s="341">
        <v>8271177.2680761106</v>
      </c>
      <c r="AN175" s="341">
        <v>8546422.3489088677</v>
      </c>
      <c r="AO175" s="341">
        <v>9019639.9639742132</v>
      </c>
      <c r="AP175" s="341">
        <v>9556490.971197132</v>
      </c>
      <c r="AQ175" s="341">
        <v>10189057.642127238</v>
      </c>
      <c r="AR175" s="341">
        <v>11095891.263227131</v>
      </c>
      <c r="AS175" s="341">
        <v>11900867.88973791</v>
      </c>
      <c r="AT175" s="341">
        <v>12629432.314334139</v>
      </c>
      <c r="AU175" s="341">
        <v>13385303.155926224</v>
      </c>
      <c r="AV175" s="341">
        <v>14726988.842379147</v>
      </c>
      <c r="AW175" s="341">
        <v>15292173.991903834</v>
      </c>
      <c r="AX175" s="341">
        <v>16070685.294500379</v>
      </c>
      <c r="AY175" s="341">
        <v>17156572.234245751</v>
      </c>
      <c r="AZ175" s="341">
        <v>17790312.866965249</v>
      </c>
      <c r="BA175" s="341">
        <v>18435405.9517508</v>
      </c>
      <c r="BB175" s="341">
        <v>19314395.011312198</v>
      </c>
      <c r="BC175" s="341">
        <v>19718009.237778973</v>
      </c>
      <c r="BD175" s="341">
        <v>19812559.062914513</v>
      </c>
      <c r="BE175" s="341">
        <v>19387291.961074505</v>
      </c>
      <c r="BF175" s="341">
        <v>18767692.716064874</v>
      </c>
      <c r="BG175" s="341">
        <v>18313614.417849958</v>
      </c>
      <c r="BH175" s="341">
        <v>17847700.580702744</v>
      </c>
      <c r="BI175" s="341">
        <v>17621174.648925524</v>
      </c>
      <c r="BJ175" s="341">
        <v>17608473.308678754</v>
      </c>
      <c r="BK175" s="341">
        <v>17621667.10600045</v>
      </c>
      <c r="BL175" s="43"/>
    </row>
    <row r="176" spans="3:64" x14ac:dyDescent="0.2">
      <c r="C176" s="53" t="s">
        <v>23</v>
      </c>
      <c r="D176" s="47" t="s">
        <v>337</v>
      </c>
      <c r="E176" s="365" t="s">
        <v>366</v>
      </c>
      <c r="F176" s="46" t="s">
        <v>155</v>
      </c>
      <c r="G176" s="231" t="s">
        <v>16</v>
      </c>
      <c r="H176" s="341">
        <v>153372.90076206328</v>
      </c>
      <c r="I176" s="341">
        <v>256680.16754281911</v>
      </c>
      <c r="J176" s="341">
        <v>366224.6587853122</v>
      </c>
      <c r="K176" s="341">
        <v>479080.23013578431</v>
      </c>
      <c r="L176" s="341">
        <v>560389.7051559916</v>
      </c>
      <c r="M176" s="341">
        <v>635135.10416058346</v>
      </c>
      <c r="N176" s="341">
        <v>737443.4972570698</v>
      </c>
      <c r="O176" s="341">
        <v>851058.26489769598</v>
      </c>
      <c r="P176" s="341">
        <v>948761.13585624308</v>
      </c>
      <c r="Q176" s="341">
        <v>1004241.7203024698</v>
      </c>
      <c r="R176" s="341">
        <v>1017080.4653396108</v>
      </c>
      <c r="S176" s="341">
        <v>1061797.2738036737</v>
      </c>
      <c r="T176" s="341">
        <v>1081861.299558823</v>
      </c>
      <c r="U176" s="341">
        <v>1149401.0189284193</v>
      </c>
      <c r="V176" s="341">
        <v>1187614.1555126344</v>
      </c>
      <c r="W176" s="341">
        <v>1191140.6963077951</v>
      </c>
      <c r="X176" s="341">
        <v>1230953.4315684945</v>
      </c>
      <c r="Y176" s="341">
        <v>1288850.2715947186</v>
      </c>
      <c r="Z176" s="341">
        <v>1289808.8722451369</v>
      </c>
      <c r="AA176" s="341">
        <v>1352182.9694648639</v>
      </c>
      <c r="AB176" s="341">
        <v>1532401.5040555787</v>
      </c>
      <c r="AC176" s="341">
        <v>1733246.4250373943</v>
      </c>
      <c r="AD176" s="341">
        <v>2000754.0331165064</v>
      </c>
      <c r="AE176" s="341">
        <v>2154957.6681803768</v>
      </c>
      <c r="AF176" s="341">
        <v>2369778.5721774711</v>
      </c>
      <c r="AG176" s="341">
        <v>2608025.7402777532</v>
      </c>
      <c r="AH176" s="341">
        <v>2798819.4444581056</v>
      </c>
      <c r="AI176" s="341">
        <v>3046720.0053936997</v>
      </c>
      <c r="AJ176" s="341">
        <v>3260463.09307101</v>
      </c>
      <c r="AK176" s="341">
        <v>3437622.7262662784</v>
      </c>
      <c r="AL176" s="341">
        <v>3611701.1024089986</v>
      </c>
      <c r="AM176" s="341">
        <v>3854795.9499633424</v>
      </c>
      <c r="AN176" s="341">
        <v>3968639.4422188732</v>
      </c>
      <c r="AO176" s="341">
        <v>4101753.2500214558</v>
      </c>
      <c r="AP176" s="341">
        <v>4238061.61346645</v>
      </c>
      <c r="AQ176" s="341">
        <v>4411979.3459138069</v>
      </c>
      <c r="AR176" s="341">
        <v>4566539.4476363091</v>
      </c>
      <c r="AS176" s="341">
        <v>4735117.8409516877</v>
      </c>
      <c r="AT176" s="341">
        <v>4985842.6409270391</v>
      </c>
      <c r="AU176" s="341">
        <v>5352628.9232794177</v>
      </c>
      <c r="AV176" s="341">
        <v>5142746.77590633</v>
      </c>
      <c r="AW176" s="341">
        <v>5676645.5199795607</v>
      </c>
      <c r="AX176" s="341">
        <v>6039128.1541264402</v>
      </c>
      <c r="AY176" s="341">
        <v>6780199.3669249248</v>
      </c>
      <c r="AZ176" s="341">
        <v>7539941.8403973803</v>
      </c>
      <c r="BA176" s="341">
        <v>8249628.0194023792</v>
      </c>
      <c r="BB176" s="341">
        <v>8874333.4379602727</v>
      </c>
      <c r="BC176" s="341">
        <v>9245374.0087068994</v>
      </c>
      <c r="BD176" s="341">
        <v>9319249.7679802589</v>
      </c>
      <c r="BE176" s="341">
        <v>9233831.7033155188</v>
      </c>
      <c r="BF176" s="341">
        <v>8929722.6920597218</v>
      </c>
      <c r="BG176" s="341">
        <v>8733500.8158380985</v>
      </c>
      <c r="BH176" s="341">
        <v>8513469.1645013075</v>
      </c>
      <c r="BI176" s="341">
        <v>8715859.1502816062</v>
      </c>
      <c r="BJ176" s="341">
        <v>9066546.720664626</v>
      </c>
      <c r="BK176" s="341">
        <v>9415166.446702892</v>
      </c>
      <c r="BL176" s="43"/>
    </row>
    <row r="177" spans="3:66" x14ac:dyDescent="0.2">
      <c r="C177" s="53" t="s">
        <v>24</v>
      </c>
      <c r="D177" s="47" t="s">
        <v>337</v>
      </c>
      <c r="E177" s="365" t="s">
        <v>366</v>
      </c>
      <c r="F177" s="46" t="s">
        <v>155</v>
      </c>
      <c r="G177" s="231" t="s">
        <v>16</v>
      </c>
      <c r="H177" s="341">
        <v>326725.38743066951</v>
      </c>
      <c r="I177" s="341">
        <v>495374.35227859917</v>
      </c>
      <c r="J177" s="341">
        <v>733758.22960373852</v>
      </c>
      <c r="K177" s="341">
        <v>845313.42443368759</v>
      </c>
      <c r="L177" s="341">
        <v>981593.63334337773</v>
      </c>
      <c r="M177" s="341">
        <v>1100315.9923880408</v>
      </c>
      <c r="N177" s="341">
        <v>1392655.9482832756</v>
      </c>
      <c r="O177" s="341">
        <v>1676280.8076789305</v>
      </c>
      <c r="P177" s="341">
        <v>1963087.0966350555</v>
      </c>
      <c r="Q177" s="341">
        <v>2346430.5123837902</v>
      </c>
      <c r="R177" s="341">
        <v>2665068.8835319295</v>
      </c>
      <c r="S177" s="341">
        <v>3103038.411414762</v>
      </c>
      <c r="T177" s="341">
        <v>3328201.1983454283</v>
      </c>
      <c r="U177" s="341">
        <v>3711458.02785601</v>
      </c>
      <c r="V177" s="341">
        <v>3931078.6875140746</v>
      </c>
      <c r="W177" s="341">
        <v>3904411.5902918526</v>
      </c>
      <c r="X177" s="341">
        <v>3962300.6606975859</v>
      </c>
      <c r="Y177" s="341">
        <v>3989688.0195173305</v>
      </c>
      <c r="Z177" s="341">
        <v>4681213.044219424</v>
      </c>
      <c r="AA177" s="341">
        <v>5111449.748010085</v>
      </c>
      <c r="AB177" s="341">
        <v>5978765.5763523821</v>
      </c>
      <c r="AC177" s="341">
        <v>6963543.6986109139</v>
      </c>
      <c r="AD177" s="341">
        <v>7478964.8185105827</v>
      </c>
      <c r="AE177" s="341">
        <v>8041796.9674828863</v>
      </c>
      <c r="AF177" s="341">
        <v>9114927.6226941403</v>
      </c>
      <c r="AG177" s="341">
        <v>10249777.036227427</v>
      </c>
      <c r="AH177" s="341">
        <v>11777026.063331101</v>
      </c>
      <c r="AI177" s="341">
        <v>13247962.468497233</v>
      </c>
      <c r="AJ177" s="341">
        <v>14041043.022411102</v>
      </c>
      <c r="AK177" s="341">
        <v>14891210.781530304</v>
      </c>
      <c r="AL177" s="341">
        <v>15462443.935256258</v>
      </c>
      <c r="AM177" s="341">
        <v>16024954.679876551</v>
      </c>
      <c r="AN177" s="341">
        <v>16207395.471961483</v>
      </c>
      <c r="AO177" s="341">
        <v>16565067.737758243</v>
      </c>
      <c r="AP177" s="341">
        <v>17276716.930056084</v>
      </c>
      <c r="AQ177" s="341">
        <v>18152533.061111249</v>
      </c>
      <c r="AR177" s="341">
        <v>18171021.053222533</v>
      </c>
      <c r="AS177" s="341">
        <v>18447469.524617665</v>
      </c>
      <c r="AT177" s="341">
        <v>18695659.210078858</v>
      </c>
      <c r="AU177" s="341">
        <v>19614342.523738526</v>
      </c>
      <c r="AV177" s="341">
        <v>20671631.912157759</v>
      </c>
      <c r="AW177" s="341">
        <v>21716869.052084465</v>
      </c>
      <c r="AX177" s="341">
        <v>22404127.998069361</v>
      </c>
      <c r="AY177" s="341">
        <v>24575267.098041493</v>
      </c>
      <c r="AZ177" s="341">
        <v>26443437.850141589</v>
      </c>
      <c r="BA177" s="341">
        <v>28352000.517448358</v>
      </c>
      <c r="BB177" s="341">
        <v>31574898.667671297</v>
      </c>
      <c r="BC177" s="341">
        <v>33092206.066999376</v>
      </c>
      <c r="BD177" s="341">
        <v>32091431.524274834</v>
      </c>
      <c r="BE177" s="341">
        <v>32586320.147707611</v>
      </c>
      <c r="BF177" s="341">
        <v>32720694.608477458</v>
      </c>
      <c r="BG177" s="341">
        <v>35501526.592224389</v>
      </c>
      <c r="BH177" s="341">
        <v>35522573.748672023</v>
      </c>
      <c r="BI177" s="341">
        <v>35245166.172993168</v>
      </c>
      <c r="BJ177" s="341">
        <v>35418115.438559651</v>
      </c>
      <c r="BK177" s="341">
        <v>35641555.569324054</v>
      </c>
      <c r="BL177" s="43"/>
    </row>
    <row r="178" spans="3:66" x14ac:dyDescent="0.2">
      <c r="C178" s="53" t="s">
        <v>25</v>
      </c>
      <c r="D178" s="47" t="s">
        <v>337</v>
      </c>
      <c r="E178" s="365" t="s">
        <v>366</v>
      </c>
      <c r="F178" s="46" t="s">
        <v>155</v>
      </c>
      <c r="G178" s="231" t="s">
        <v>16</v>
      </c>
      <c r="H178" s="341">
        <v>189775.11994331429</v>
      </c>
      <c r="I178" s="341">
        <v>305409.38094745367</v>
      </c>
      <c r="J178" s="341">
        <v>441940.11691279744</v>
      </c>
      <c r="K178" s="341">
        <v>548732.30646162969</v>
      </c>
      <c r="L178" s="341">
        <v>663613.15821221541</v>
      </c>
      <c r="M178" s="341">
        <v>730869.48433702998</v>
      </c>
      <c r="N178" s="341">
        <v>921750.53267564764</v>
      </c>
      <c r="O178" s="341">
        <v>1096356.5795529298</v>
      </c>
      <c r="P178" s="341">
        <v>1322365.5141176383</v>
      </c>
      <c r="Q178" s="341">
        <v>1736996.8061655769</v>
      </c>
      <c r="R178" s="341">
        <v>2138827.9340952896</v>
      </c>
      <c r="S178" s="341">
        <v>2445885.1671283972</v>
      </c>
      <c r="T178" s="341">
        <v>2727098.4840702373</v>
      </c>
      <c r="U178" s="341">
        <v>3026281.8669713046</v>
      </c>
      <c r="V178" s="341">
        <v>3218769.9839483686</v>
      </c>
      <c r="W178" s="341">
        <v>3300367.7786543006</v>
      </c>
      <c r="X178" s="341">
        <v>3371267.8295771973</v>
      </c>
      <c r="Y178" s="341">
        <v>3422213.2318189894</v>
      </c>
      <c r="Z178" s="341">
        <v>3575856.6181546538</v>
      </c>
      <c r="AA178" s="341">
        <v>3779767.4476703135</v>
      </c>
      <c r="AB178" s="341">
        <v>4392427.8540007379</v>
      </c>
      <c r="AC178" s="341">
        <v>5378595.8321745498</v>
      </c>
      <c r="AD178" s="341">
        <v>5855066.8416564576</v>
      </c>
      <c r="AE178" s="341">
        <v>6211187.8718792088</v>
      </c>
      <c r="AF178" s="341">
        <v>6917588.3264957489</v>
      </c>
      <c r="AG178" s="341">
        <v>7546801.4322562208</v>
      </c>
      <c r="AH178" s="341">
        <v>8391956.2556772791</v>
      </c>
      <c r="AI178" s="341">
        <v>8778939.909681879</v>
      </c>
      <c r="AJ178" s="341">
        <v>9387749.9710451961</v>
      </c>
      <c r="AK178" s="341">
        <v>9828557.2105363887</v>
      </c>
      <c r="AL178" s="341">
        <v>10352953.924084406</v>
      </c>
      <c r="AM178" s="341">
        <v>11264390.777533138</v>
      </c>
      <c r="AN178" s="341">
        <v>12047359.838996675</v>
      </c>
      <c r="AO178" s="341">
        <v>13240708.28767653</v>
      </c>
      <c r="AP178" s="341">
        <v>13922006.901657369</v>
      </c>
      <c r="AQ178" s="341">
        <v>14740021.531584339</v>
      </c>
      <c r="AR178" s="341">
        <v>15499952.524303062</v>
      </c>
      <c r="AS178" s="341">
        <v>16192204.142024035</v>
      </c>
      <c r="AT178" s="341">
        <v>17209869.765925743</v>
      </c>
      <c r="AU178" s="341">
        <v>18558382.149883796</v>
      </c>
      <c r="AV178" s="341">
        <v>19377341.305099864</v>
      </c>
      <c r="AW178" s="341">
        <v>19383841.113832626</v>
      </c>
      <c r="AX178" s="341">
        <v>19342799.983336546</v>
      </c>
      <c r="AY178" s="341">
        <v>20058688.233079128</v>
      </c>
      <c r="AZ178" s="341">
        <v>20948662.399087619</v>
      </c>
      <c r="BA178" s="341">
        <v>21420758.273570597</v>
      </c>
      <c r="BB178" s="341">
        <v>22619274.292225961</v>
      </c>
      <c r="BC178" s="341">
        <v>23477570.509843834</v>
      </c>
      <c r="BD178" s="341">
        <v>24043161.252575777</v>
      </c>
      <c r="BE178" s="341">
        <v>23756510.333798695</v>
      </c>
      <c r="BF178" s="341">
        <v>23203061.302902952</v>
      </c>
      <c r="BG178" s="341">
        <v>22914900.280373294</v>
      </c>
      <c r="BH178" s="341">
        <v>22612045.482119795</v>
      </c>
      <c r="BI178" s="341">
        <v>21795218.824451331</v>
      </c>
      <c r="BJ178" s="341">
        <v>21170287.979922075</v>
      </c>
      <c r="BK178" s="341">
        <v>20608327.76183733</v>
      </c>
      <c r="BL178" s="43"/>
    </row>
    <row r="179" spans="3:66" x14ac:dyDescent="0.2">
      <c r="C179" s="53" t="s">
        <v>26</v>
      </c>
      <c r="D179" s="47" t="s">
        <v>337</v>
      </c>
      <c r="E179" s="365" t="s">
        <v>366</v>
      </c>
      <c r="F179" s="46" t="s">
        <v>155</v>
      </c>
      <c r="G179" s="231" t="s">
        <v>16</v>
      </c>
      <c r="H179" s="341">
        <v>22190.902358022809</v>
      </c>
      <c r="I179" s="341">
        <v>37120.015555747821</v>
      </c>
      <c r="J179" s="341">
        <v>51435.125390573994</v>
      </c>
      <c r="K179" s="341">
        <v>66720.641450779804</v>
      </c>
      <c r="L179" s="341">
        <v>72555.660373408085</v>
      </c>
      <c r="M179" s="341">
        <v>85887.175653334823</v>
      </c>
      <c r="N179" s="341">
        <v>104989.46574489718</v>
      </c>
      <c r="O179" s="341">
        <v>128252.46205100417</v>
      </c>
      <c r="P179" s="341">
        <v>151989.44063898738</v>
      </c>
      <c r="Q179" s="341">
        <v>170516.41777616239</v>
      </c>
      <c r="R179" s="341">
        <v>179027.30086797723</v>
      </c>
      <c r="S179" s="341">
        <v>190567.89692830638</v>
      </c>
      <c r="T179" s="341">
        <v>198464.85926795509</v>
      </c>
      <c r="U179" s="341">
        <v>206485.38044303906</v>
      </c>
      <c r="V179" s="341">
        <v>206656.29062398392</v>
      </c>
      <c r="W179" s="341">
        <v>207775.06253419389</v>
      </c>
      <c r="X179" s="341">
        <v>210208.71325755198</v>
      </c>
      <c r="Y179" s="341">
        <v>220509.54342478758</v>
      </c>
      <c r="Z179" s="341">
        <v>221026.31268078851</v>
      </c>
      <c r="AA179" s="341">
        <v>235964.85247944918</v>
      </c>
      <c r="AB179" s="341">
        <v>260513.4252616514</v>
      </c>
      <c r="AC179" s="341">
        <v>301421.26256226678</v>
      </c>
      <c r="AD179" s="341">
        <v>355691.77729136683</v>
      </c>
      <c r="AE179" s="341">
        <v>386347.4758597503</v>
      </c>
      <c r="AF179" s="341">
        <v>424738.04318738607</v>
      </c>
      <c r="AG179" s="341">
        <v>478059.43792108423</v>
      </c>
      <c r="AH179" s="341">
        <v>543797.48803387803</v>
      </c>
      <c r="AI179" s="341">
        <v>633346.25097166607</v>
      </c>
      <c r="AJ179" s="341">
        <v>711797.74999657017</v>
      </c>
      <c r="AK179" s="341">
        <v>771961.47414334363</v>
      </c>
      <c r="AL179" s="341">
        <v>806511.64553384716</v>
      </c>
      <c r="AM179" s="341">
        <v>877185.41744625208</v>
      </c>
      <c r="AN179" s="341">
        <v>905620.80280151335</v>
      </c>
      <c r="AO179" s="341">
        <v>945094.75381748448</v>
      </c>
      <c r="AP179" s="341">
        <v>1034724.5788993785</v>
      </c>
      <c r="AQ179" s="341">
        <v>1134340.3337571195</v>
      </c>
      <c r="AR179" s="341">
        <v>1400346.8996698044</v>
      </c>
      <c r="AS179" s="341">
        <v>1535852.989588147</v>
      </c>
      <c r="AT179" s="341">
        <v>1731047.3869173238</v>
      </c>
      <c r="AU179" s="341">
        <v>2227536.2112298617</v>
      </c>
      <c r="AV179" s="341">
        <v>2620843.1708675586</v>
      </c>
      <c r="AW179" s="341">
        <v>2864085.2424633969</v>
      </c>
      <c r="AX179" s="341">
        <v>3258018.1643106895</v>
      </c>
      <c r="AY179" s="341">
        <v>3550067.7351004705</v>
      </c>
      <c r="AZ179" s="341">
        <v>4147900.0156557206</v>
      </c>
      <c r="BA179" s="341">
        <v>4707624.8411630206</v>
      </c>
      <c r="BB179" s="341">
        <v>5270708.6160414815</v>
      </c>
      <c r="BC179" s="341">
        <v>5621272.6734269401</v>
      </c>
      <c r="BD179" s="341">
        <v>5925402.2923577353</v>
      </c>
      <c r="BE179" s="341">
        <v>6024693.5435453895</v>
      </c>
      <c r="BF179" s="341">
        <v>6068292.6002807058</v>
      </c>
      <c r="BG179" s="341">
        <v>6238407.7746801293</v>
      </c>
      <c r="BH179" s="341">
        <v>6217321.1525305435</v>
      </c>
      <c r="BI179" s="341">
        <v>6329370.9314580914</v>
      </c>
      <c r="BJ179" s="341">
        <v>6544149.1032850733</v>
      </c>
      <c r="BK179" s="341">
        <v>6758065.2916785013</v>
      </c>
      <c r="BL179" s="43"/>
    </row>
    <row r="180" spans="3:66" x14ac:dyDescent="0.2">
      <c r="C180" s="53" t="s">
        <v>27</v>
      </c>
      <c r="D180" s="47" t="s">
        <v>337</v>
      </c>
      <c r="E180" s="365" t="s">
        <v>366</v>
      </c>
      <c r="F180" s="46" t="s">
        <v>155</v>
      </c>
      <c r="G180" s="231" t="s">
        <v>16</v>
      </c>
      <c r="H180" s="341">
        <v>135467.34105186007</v>
      </c>
      <c r="I180" s="341">
        <v>222008.84311784233</v>
      </c>
      <c r="J180" s="341">
        <v>312477.95398713427</v>
      </c>
      <c r="K180" s="341">
        <v>398129.04982798465</v>
      </c>
      <c r="L180" s="341">
        <v>483830.82904514356</v>
      </c>
      <c r="M180" s="341">
        <v>581823.70335428696</v>
      </c>
      <c r="N180" s="341">
        <v>607449.71682270034</v>
      </c>
      <c r="O180" s="341">
        <v>683936.03341321112</v>
      </c>
      <c r="P180" s="341">
        <v>798531.41985398706</v>
      </c>
      <c r="Q180" s="341">
        <v>938188.80960465875</v>
      </c>
      <c r="R180" s="341">
        <v>1231818.1486939497</v>
      </c>
      <c r="S180" s="341">
        <v>1520289.1421928662</v>
      </c>
      <c r="T180" s="341">
        <v>1655888.6666554548</v>
      </c>
      <c r="U180" s="341">
        <v>1691883.0024500196</v>
      </c>
      <c r="V180" s="341">
        <v>1686982.6599006979</v>
      </c>
      <c r="W180" s="341">
        <v>1679146.3260791181</v>
      </c>
      <c r="X180" s="341">
        <v>1672323.0233695565</v>
      </c>
      <c r="Y180" s="341">
        <v>1795715.7690328381</v>
      </c>
      <c r="Z180" s="341">
        <v>1883216.5975465779</v>
      </c>
      <c r="AA180" s="341">
        <v>1995737.2866439857</v>
      </c>
      <c r="AB180" s="341">
        <v>2167078.5624170951</v>
      </c>
      <c r="AC180" s="341">
        <v>2625432.9706936027</v>
      </c>
      <c r="AD180" s="341">
        <v>3023335.4187155114</v>
      </c>
      <c r="AE180" s="341">
        <v>3302443.0631332314</v>
      </c>
      <c r="AF180" s="341">
        <v>3599569.617868538</v>
      </c>
      <c r="AG180" s="341">
        <v>4053695.9564973512</v>
      </c>
      <c r="AH180" s="341">
        <v>4474493.1979506342</v>
      </c>
      <c r="AI180" s="341">
        <v>4964152.9670373946</v>
      </c>
      <c r="AJ180" s="341">
        <v>5475866.8392316932</v>
      </c>
      <c r="AK180" s="341">
        <v>5863610.620846808</v>
      </c>
      <c r="AL180" s="341">
        <v>6146011.2148667807</v>
      </c>
      <c r="AM180" s="341">
        <v>6550051.0965304589</v>
      </c>
      <c r="AN180" s="341">
        <v>6716189.6093522478</v>
      </c>
      <c r="AO180" s="341">
        <v>7057364.357994345</v>
      </c>
      <c r="AP180" s="341">
        <v>7271770.6300457353</v>
      </c>
      <c r="AQ180" s="341">
        <v>7547375.9831248866</v>
      </c>
      <c r="AR180" s="341">
        <v>7816594.0117155211</v>
      </c>
      <c r="AS180" s="341">
        <v>8166191.3352956846</v>
      </c>
      <c r="AT180" s="341">
        <v>8285032.8178253919</v>
      </c>
      <c r="AU180" s="341">
        <v>8684013.9167289957</v>
      </c>
      <c r="AV180" s="341">
        <v>9649714.8388309646</v>
      </c>
      <c r="AW180" s="341">
        <v>10131232.795052961</v>
      </c>
      <c r="AX180" s="341">
        <v>10800178.869870853</v>
      </c>
      <c r="AY180" s="341">
        <v>11685318.136406798</v>
      </c>
      <c r="AZ180" s="341">
        <v>12694334.906962296</v>
      </c>
      <c r="BA180" s="341">
        <v>13600697.48564929</v>
      </c>
      <c r="BB180" s="341">
        <v>14358414.099133007</v>
      </c>
      <c r="BC180" s="341">
        <v>14941904.778884647</v>
      </c>
      <c r="BD180" s="341">
        <v>15451236.24309805</v>
      </c>
      <c r="BE180" s="341">
        <v>15342249.709385285</v>
      </c>
      <c r="BF180" s="341">
        <v>15034117.83046793</v>
      </c>
      <c r="BG180" s="341">
        <v>15069237.719531458</v>
      </c>
      <c r="BH180" s="341">
        <v>14963889.446033781</v>
      </c>
      <c r="BI180" s="341">
        <v>14657897.14276357</v>
      </c>
      <c r="BJ180" s="341">
        <v>14512942.40762775</v>
      </c>
      <c r="BK180" s="341">
        <v>14396692.177982906</v>
      </c>
      <c r="BL180" s="43"/>
    </row>
    <row r="181" spans="3:66" x14ac:dyDescent="0.2">
      <c r="C181" s="53" t="s">
        <v>28</v>
      </c>
      <c r="D181" s="47" t="s">
        <v>337</v>
      </c>
      <c r="E181" s="365" t="s">
        <v>366</v>
      </c>
      <c r="F181" s="46" t="s">
        <v>155</v>
      </c>
      <c r="G181" s="231" t="s">
        <v>16</v>
      </c>
      <c r="H181" s="341">
        <v>1153071.0704538701</v>
      </c>
      <c r="I181" s="341">
        <v>1984021.1700322672</v>
      </c>
      <c r="J181" s="341">
        <v>2760025.9664704287</v>
      </c>
      <c r="K181" s="341">
        <v>3351467.1796791088</v>
      </c>
      <c r="L181" s="341">
        <v>3699647.2359259282</v>
      </c>
      <c r="M181" s="341">
        <v>4441385.0252476437</v>
      </c>
      <c r="N181" s="341">
        <v>4969300.2369613256</v>
      </c>
      <c r="O181" s="341">
        <v>5786614.020844195</v>
      </c>
      <c r="P181" s="341">
        <v>6700321.3202404417</v>
      </c>
      <c r="Q181" s="341">
        <v>7144412.9289764799</v>
      </c>
      <c r="R181" s="341">
        <v>7584556.9379802989</v>
      </c>
      <c r="S181" s="341">
        <v>8357401.0246841898</v>
      </c>
      <c r="T181" s="341">
        <v>8634081.9969755281</v>
      </c>
      <c r="U181" s="341">
        <v>9357242.9288416337</v>
      </c>
      <c r="V181" s="341">
        <v>9908313.8373980299</v>
      </c>
      <c r="W181" s="341">
        <v>10251296.053406319</v>
      </c>
      <c r="X181" s="341">
        <v>10664667.653739102</v>
      </c>
      <c r="Y181" s="341">
        <v>11139264.918424552</v>
      </c>
      <c r="Z181" s="341">
        <v>12202316.422158862</v>
      </c>
      <c r="AA181" s="341">
        <v>12389006.03635277</v>
      </c>
      <c r="AB181" s="341">
        <v>12804346.857490569</v>
      </c>
      <c r="AC181" s="341">
        <v>13857529.358218744</v>
      </c>
      <c r="AD181" s="341">
        <v>14449202.590279697</v>
      </c>
      <c r="AE181" s="341">
        <v>15264248.024408663</v>
      </c>
      <c r="AF181" s="341">
        <v>17024946.197956637</v>
      </c>
      <c r="AG181" s="341">
        <v>18163532.09927145</v>
      </c>
      <c r="AH181" s="341">
        <v>19832311.066853464</v>
      </c>
      <c r="AI181" s="341">
        <v>22220021.118160281</v>
      </c>
      <c r="AJ181" s="341">
        <v>23797451.895606101</v>
      </c>
      <c r="AK181" s="341">
        <v>24848037.667280529</v>
      </c>
      <c r="AL181" s="341">
        <v>25567446.836343806</v>
      </c>
      <c r="AM181" s="341">
        <v>26974387.126524605</v>
      </c>
      <c r="AN181" s="341">
        <v>27947439.075705431</v>
      </c>
      <c r="AO181" s="341">
        <v>29592492.670907501</v>
      </c>
      <c r="AP181" s="341">
        <v>31508384.21885797</v>
      </c>
      <c r="AQ181" s="341">
        <v>33749828.651924655</v>
      </c>
      <c r="AR181" s="341">
        <v>34913977.726575464</v>
      </c>
      <c r="AS181" s="341">
        <v>37563760.378611922</v>
      </c>
      <c r="AT181" s="341">
        <v>40685103.333928294</v>
      </c>
      <c r="AU181" s="341">
        <v>41769396.937318049</v>
      </c>
      <c r="AV181" s="341">
        <v>42524039.615750298</v>
      </c>
      <c r="AW181" s="341">
        <v>47554286.103162348</v>
      </c>
      <c r="AX181" s="341">
        <v>50400813.671091139</v>
      </c>
      <c r="AY181" s="341">
        <v>52699805.194525972</v>
      </c>
      <c r="AZ181" s="341">
        <v>53772122.458376549</v>
      </c>
      <c r="BA181" s="341">
        <v>54201209.183417588</v>
      </c>
      <c r="BB181" s="341">
        <v>55102950.174246907</v>
      </c>
      <c r="BC181" s="341">
        <v>54979001.327512175</v>
      </c>
      <c r="BD181" s="341">
        <v>54520221.387746356</v>
      </c>
      <c r="BE181" s="341">
        <v>52513369.706743203</v>
      </c>
      <c r="BF181" s="341">
        <v>50522220.53053993</v>
      </c>
      <c r="BG181" s="341">
        <v>49303290.332064472</v>
      </c>
      <c r="BH181" s="341">
        <v>48244061.460830182</v>
      </c>
      <c r="BI181" s="341">
        <v>46233097.508594841</v>
      </c>
      <c r="BJ181" s="341">
        <v>44593155.061270468</v>
      </c>
      <c r="BK181" s="341">
        <v>43094971.985278927</v>
      </c>
      <c r="BL181" s="43"/>
    </row>
    <row r="182" spans="3:66" x14ac:dyDescent="0.2">
      <c r="C182" s="53" t="s">
        <v>29</v>
      </c>
      <c r="D182" s="47" t="s">
        <v>337</v>
      </c>
      <c r="E182" s="365" t="s">
        <v>366</v>
      </c>
      <c r="F182" s="46" t="s">
        <v>155</v>
      </c>
      <c r="G182" s="231" t="s">
        <v>16</v>
      </c>
      <c r="H182" s="341">
        <v>52023.805994823946</v>
      </c>
      <c r="I182" s="341">
        <v>83649.4781681194</v>
      </c>
      <c r="J182" s="341">
        <v>117387.13563008077</v>
      </c>
      <c r="K182" s="341">
        <v>143694.93862185007</v>
      </c>
      <c r="L182" s="341">
        <v>151996.85263513468</v>
      </c>
      <c r="M182" s="341">
        <v>174108.58574079588</v>
      </c>
      <c r="N182" s="341">
        <v>217989.74306113768</v>
      </c>
      <c r="O182" s="341">
        <v>293954.15638561815</v>
      </c>
      <c r="P182" s="341">
        <v>332219.95420765318</v>
      </c>
      <c r="Q182" s="341">
        <v>368206.38984714565</v>
      </c>
      <c r="R182" s="341">
        <v>400241.87549559557</v>
      </c>
      <c r="S182" s="341">
        <v>419508.79215031187</v>
      </c>
      <c r="T182" s="341">
        <v>451660.08288361307</v>
      </c>
      <c r="U182" s="341">
        <v>519268.94504894305</v>
      </c>
      <c r="V182" s="341">
        <v>569720.64028903155</v>
      </c>
      <c r="W182" s="341">
        <v>597336.03647963982</v>
      </c>
      <c r="X182" s="341">
        <v>625872.36491000047</v>
      </c>
      <c r="Y182" s="341">
        <v>646765.60611680569</v>
      </c>
      <c r="Z182" s="341">
        <v>679723.26688575651</v>
      </c>
      <c r="AA182" s="341">
        <v>756022.19080320001</v>
      </c>
      <c r="AB182" s="341">
        <v>820785.44879050413</v>
      </c>
      <c r="AC182" s="341">
        <v>986381.98545075243</v>
      </c>
      <c r="AD182" s="341">
        <v>1113178.8662716984</v>
      </c>
      <c r="AE182" s="341">
        <v>1241484.7432843286</v>
      </c>
      <c r="AF182" s="341">
        <v>1373172.8348699282</v>
      </c>
      <c r="AG182" s="341">
        <v>1586059.2562270351</v>
      </c>
      <c r="AH182" s="341">
        <v>1827040.9044578061</v>
      </c>
      <c r="AI182" s="341">
        <v>1964088.5683387201</v>
      </c>
      <c r="AJ182" s="341">
        <v>2073902.5797821183</v>
      </c>
      <c r="AK182" s="341">
        <v>2167282.2320724078</v>
      </c>
      <c r="AL182" s="341">
        <v>2238183.4726700704</v>
      </c>
      <c r="AM182" s="341">
        <v>2344240.7073782105</v>
      </c>
      <c r="AN182" s="341">
        <v>2407008.412246835</v>
      </c>
      <c r="AO182" s="341">
        <v>2552450.1208511693</v>
      </c>
      <c r="AP182" s="341">
        <v>2673306.5908791549</v>
      </c>
      <c r="AQ182" s="341">
        <v>2819902.1428241068</v>
      </c>
      <c r="AR182" s="341">
        <v>2816652.4577510515</v>
      </c>
      <c r="AS182" s="341">
        <v>2930748.9436879861</v>
      </c>
      <c r="AT182" s="341">
        <v>2990282.1419873252</v>
      </c>
      <c r="AU182" s="341">
        <v>3100141.2154313182</v>
      </c>
      <c r="AV182" s="341">
        <v>3316399.7474683584</v>
      </c>
      <c r="AW182" s="341">
        <v>3501863.6536152759</v>
      </c>
      <c r="AX182" s="341">
        <v>3801174.1925497437</v>
      </c>
      <c r="AY182" s="341">
        <v>4096975.9476955766</v>
      </c>
      <c r="AZ182" s="341">
        <v>4614732.9247078337</v>
      </c>
      <c r="BA182" s="341">
        <v>5078471.9762530364</v>
      </c>
      <c r="BB182" s="341">
        <v>5467442.1625252292</v>
      </c>
      <c r="BC182" s="341">
        <v>5661421.9377207058</v>
      </c>
      <c r="BD182" s="341">
        <v>5701255.7820694726</v>
      </c>
      <c r="BE182" s="341">
        <v>5627342.5818974646</v>
      </c>
      <c r="BF182" s="341">
        <v>5450707.7720812522</v>
      </c>
      <c r="BG182" s="341">
        <v>5425153.5411583232</v>
      </c>
      <c r="BH182" s="341">
        <v>5343290.317484797</v>
      </c>
      <c r="BI182" s="341">
        <v>5508869.322101838</v>
      </c>
      <c r="BJ182" s="341">
        <v>5773010.8019808698</v>
      </c>
      <c r="BK182" s="341">
        <v>6033751.8026399817</v>
      </c>
      <c r="BL182" s="43"/>
    </row>
    <row r="183" spans="3:66" x14ac:dyDescent="0.2">
      <c r="C183" s="53" t="s">
        <v>30</v>
      </c>
      <c r="D183" s="47" t="s">
        <v>337</v>
      </c>
      <c r="E183" s="365" t="s">
        <v>366</v>
      </c>
      <c r="F183" s="46" t="s">
        <v>155</v>
      </c>
      <c r="G183" s="231" t="s">
        <v>16</v>
      </c>
      <c r="H183" s="341">
        <v>37328.778174442283</v>
      </c>
      <c r="I183" s="341">
        <v>59780.054397964952</v>
      </c>
      <c r="J183" s="341">
        <v>87412.249183826891</v>
      </c>
      <c r="K183" s="341">
        <v>99879.006877280102</v>
      </c>
      <c r="L183" s="341">
        <v>118084.63976609681</v>
      </c>
      <c r="M183" s="341">
        <v>130254.21874778066</v>
      </c>
      <c r="N183" s="341">
        <v>138872.4340091036</v>
      </c>
      <c r="O183" s="341">
        <v>149042.81759796175</v>
      </c>
      <c r="P183" s="341">
        <v>164076.77931744425</v>
      </c>
      <c r="Q183" s="341">
        <v>178396.44957208828</v>
      </c>
      <c r="R183" s="341">
        <v>202090.3041281772</v>
      </c>
      <c r="S183" s="341">
        <v>214548.42826950975</v>
      </c>
      <c r="T183" s="341">
        <v>273051.75674857269</v>
      </c>
      <c r="U183" s="341">
        <v>412660.81852562493</v>
      </c>
      <c r="V183" s="341">
        <v>493141.59860965778</v>
      </c>
      <c r="W183" s="341">
        <v>613184.76963423425</v>
      </c>
      <c r="X183" s="341">
        <v>602622.78181924997</v>
      </c>
      <c r="Y183" s="341">
        <v>591841.38473598065</v>
      </c>
      <c r="Z183" s="341">
        <v>624121.53370283125</v>
      </c>
      <c r="AA183" s="341">
        <v>699747.17589401966</v>
      </c>
      <c r="AB183" s="341">
        <v>725231.14976551291</v>
      </c>
      <c r="AC183" s="341">
        <v>854711.27889428765</v>
      </c>
      <c r="AD183" s="341">
        <v>1019161.1484140547</v>
      </c>
      <c r="AE183" s="341">
        <v>1245415.9011207358</v>
      </c>
      <c r="AF183" s="341">
        <v>1439764.7194736672</v>
      </c>
      <c r="AG183" s="341">
        <v>1626078.664521951</v>
      </c>
      <c r="AH183" s="341">
        <v>1749713.9293785731</v>
      </c>
      <c r="AI183" s="341">
        <v>1932692.919087782</v>
      </c>
      <c r="AJ183" s="341">
        <v>2097628.3463022709</v>
      </c>
      <c r="AK183" s="341">
        <v>2176627.8137917034</v>
      </c>
      <c r="AL183" s="341">
        <v>2217629.1991503667</v>
      </c>
      <c r="AM183" s="341">
        <v>2362660.7210707772</v>
      </c>
      <c r="AN183" s="341">
        <v>2474551.0802640542</v>
      </c>
      <c r="AO183" s="341">
        <v>2623034.1947296886</v>
      </c>
      <c r="AP183" s="341">
        <v>2751257.8823161377</v>
      </c>
      <c r="AQ183" s="341">
        <v>2906027.7608400104</v>
      </c>
      <c r="AR183" s="341">
        <v>3030558.9832500056</v>
      </c>
      <c r="AS183" s="341">
        <v>3280315.586537262</v>
      </c>
      <c r="AT183" s="341">
        <v>3400712.2126133223</v>
      </c>
      <c r="AU183" s="341">
        <v>3513307.0767013989</v>
      </c>
      <c r="AV183" s="341">
        <v>3710108.6756041022</v>
      </c>
      <c r="AW183" s="341">
        <v>3590069.2193969036</v>
      </c>
      <c r="AX183" s="341">
        <v>3487198.314801285</v>
      </c>
      <c r="AY183" s="341">
        <v>3810525.586763144</v>
      </c>
      <c r="AZ183" s="341">
        <v>3980975.5711617777</v>
      </c>
      <c r="BA183" s="341">
        <v>4045994.857364167</v>
      </c>
      <c r="BB183" s="341">
        <v>4371352.402506642</v>
      </c>
      <c r="BC183" s="341">
        <v>4571551.5027098805</v>
      </c>
      <c r="BD183" s="341">
        <v>4435632.5663940534</v>
      </c>
      <c r="BE183" s="341">
        <v>4253392.0778482007</v>
      </c>
      <c r="BF183" s="341">
        <v>4060250.0032685585</v>
      </c>
      <c r="BG183" s="341">
        <v>3924625.90551975</v>
      </c>
      <c r="BH183" s="341">
        <v>3779840.0922223101</v>
      </c>
      <c r="BI183" s="341">
        <v>3716893.00911356</v>
      </c>
      <c r="BJ183" s="341">
        <v>3697060.0674571232</v>
      </c>
      <c r="BK183" s="341">
        <v>3683598.1954663997</v>
      </c>
      <c r="BL183" s="43"/>
    </row>
    <row r="184" spans="3:66" x14ac:dyDescent="0.2">
      <c r="C184" s="53" t="s">
        <v>31</v>
      </c>
      <c r="D184" s="47" t="s">
        <v>337</v>
      </c>
      <c r="E184" s="365" t="s">
        <v>366</v>
      </c>
      <c r="F184" s="46" t="s">
        <v>155</v>
      </c>
      <c r="G184" s="231" t="s">
        <v>16</v>
      </c>
      <c r="H184" s="341">
        <v>106121.29637824152</v>
      </c>
      <c r="I184" s="341">
        <v>172766.93611339678</v>
      </c>
      <c r="J184" s="341">
        <v>253516.3910555256</v>
      </c>
      <c r="K184" s="341">
        <v>307896.91793842078</v>
      </c>
      <c r="L184" s="341">
        <v>372019.71980015672</v>
      </c>
      <c r="M184" s="341">
        <v>426760.70855073107</v>
      </c>
      <c r="N184" s="341">
        <v>493350.27088842524</v>
      </c>
      <c r="O184" s="341">
        <v>610088.66997442045</v>
      </c>
      <c r="P184" s="341">
        <v>711706.86190741928</v>
      </c>
      <c r="Q184" s="341">
        <v>775102.4038644738</v>
      </c>
      <c r="R184" s="341">
        <v>838959.7391349005</v>
      </c>
      <c r="S184" s="341">
        <v>902503.72041469358</v>
      </c>
      <c r="T184" s="341">
        <v>1012433.3247424628</v>
      </c>
      <c r="U184" s="341">
        <v>1145310.3810682844</v>
      </c>
      <c r="V184" s="341">
        <v>1176605.4692186562</v>
      </c>
      <c r="W184" s="341">
        <v>1197889.6880053999</v>
      </c>
      <c r="X184" s="341">
        <v>1265125.8844684828</v>
      </c>
      <c r="Y184" s="341">
        <v>1380618.4294108539</v>
      </c>
      <c r="Z184" s="341">
        <v>1796920.6001255992</v>
      </c>
      <c r="AA184" s="341">
        <v>2000398.9881565797</v>
      </c>
      <c r="AB184" s="341">
        <v>2399049.7859136807</v>
      </c>
      <c r="AC184" s="341">
        <v>2951090.9628749397</v>
      </c>
      <c r="AD184" s="341">
        <v>3428666.8842166848</v>
      </c>
      <c r="AE184" s="341">
        <v>3663152.9099461506</v>
      </c>
      <c r="AF184" s="341">
        <v>3792586.482580849</v>
      </c>
      <c r="AG184" s="341">
        <v>4491170.850134992</v>
      </c>
      <c r="AH184" s="341">
        <v>5179281.0628639478</v>
      </c>
      <c r="AI184" s="341">
        <v>6100546.5778140891</v>
      </c>
      <c r="AJ184" s="341">
        <v>6950261.0124550136</v>
      </c>
      <c r="AK184" s="341">
        <v>7624708.1018798957</v>
      </c>
      <c r="AL184" s="341">
        <v>8146707.9735862147</v>
      </c>
      <c r="AM184" s="341">
        <v>8758178.945418397</v>
      </c>
      <c r="AN184" s="341">
        <v>9230223.7443878762</v>
      </c>
      <c r="AO184" s="341">
        <v>9586156.9505494982</v>
      </c>
      <c r="AP184" s="341">
        <v>9751475.8013320733</v>
      </c>
      <c r="AQ184" s="341">
        <v>9996084.9409678727</v>
      </c>
      <c r="AR184" s="341">
        <v>9715129.2920462843</v>
      </c>
      <c r="AS184" s="341">
        <v>9830186.2634075638</v>
      </c>
      <c r="AT184" s="341">
        <v>9916479.8671057988</v>
      </c>
      <c r="AU184" s="341">
        <v>9918221.106379617</v>
      </c>
      <c r="AV184" s="341">
        <v>10416483.871176993</v>
      </c>
      <c r="AW184" s="341">
        <v>10325672.381790929</v>
      </c>
      <c r="AX184" s="341">
        <v>10560162.741038891</v>
      </c>
      <c r="AY184" s="341">
        <v>11013363.911045752</v>
      </c>
      <c r="AZ184" s="341">
        <v>11632637.567725085</v>
      </c>
      <c r="BA184" s="341">
        <v>12544999.985529939</v>
      </c>
      <c r="BB184" s="341">
        <v>13226809.132850243</v>
      </c>
      <c r="BC184" s="341">
        <v>13858187.290863339</v>
      </c>
      <c r="BD184" s="341">
        <v>14253121.482274022</v>
      </c>
      <c r="BE184" s="341">
        <v>14305172.695906755</v>
      </c>
      <c r="BF184" s="341">
        <v>14079172.338368684</v>
      </c>
      <c r="BG184" s="341">
        <v>13910303.12564557</v>
      </c>
      <c r="BH184" s="341">
        <v>13701326.247308634</v>
      </c>
      <c r="BI184" s="341">
        <v>13327001.085238144</v>
      </c>
      <c r="BJ184" s="341">
        <v>13087381.939051816</v>
      </c>
      <c r="BK184" s="341">
        <v>12880143.685134169</v>
      </c>
      <c r="BL184" s="43"/>
    </row>
    <row r="185" spans="3:66" x14ac:dyDescent="0.2">
      <c r="C185" s="53" t="s">
        <v>32</v>
      </c>
      <c r="D185" s="47" t="s">
        <v>337</v>
      </c>
      <c r="E185" s="365" t="s">
        <v>366</v>
      </c>
      <c r="F185" s="46" t="s">
        <v>155</v>
      </c>
      <c r="G185" s="231" t="s">
        <v>16</v>
      </c>
      <c r="H185" s="341">
        <v>24639.773040786404</v>
      </c>
      <c r="I185" s="341">
        <v>39991.092835367686</v>
      </c>
      <c r="J185" s="341">
        <v>55814.606956766889</v>
      </c>
      <c r="K185" s="341">
        <v>69824.162058387825</v>
      </c>
      <c r="L185" s="341">
        <v>80379.14461945997</v>
      </c>
      <c r="M185" s="341">
        <v>89541.314423558419</v>
      </c>
      <c r="N185" s="341">
        <v>101308.14970614226</v>
      </c>
      <c r="O185" s="341">
        <v>112620.82477037454</v>
      </c>
      <c r="P185" s="341">
        <v>130842.12394343188</v>
      </c>
      <c r="Q185" s="341">
        <v>133885.2751452018</v>
      </c>
      <c r="R185" s="341">
        <v>142707.81332354617</v>
      </c>
      <c r="S185" s="341">
        <v>142895.40303283455</v>
      </c>
      <c r="T185" s="341">
        <v>159720.41228598915</v>
      </c>
      <c r="U185" s="341">
        <v>175517.16644298227</v>
      </c>
      <c r="V185" s="341">
        <v>186700.43759348514</v>
      </c>
      <c r="W185" s="341">
        <v>201407.04320699468</v>
      </c>
      <c r="X185" s="341">
        <v>228424.30914647653</v>
      </c>
      <c r="Y185" s="341">
        <v>252533.19899409183</v>
      </c>
      <c r="Z185" s="341">
        <v>308060.10818276787</v>
      </c>
      <c r="AA185" s="341">
        <v>341173.3542895962</v>
      </c>
      <c r="AB185" s="341">
        <v>391082.16781448654</v>
      </c>
      <c r="AC185" s="341">
        <v>442379.0217694075</v>
      </c>
      <c r="AD185" s="341">
        <v>494647.42566266446</v>
      </c>
      <c r="AE185" s="341">
        <v>543109.54362872022</v>
      </c>
      <c r="AF185" s="341">
        <v>573916.59941743093</v>
      </c>
      <c r="AG185" s="341">
        <v>647451.38093096914</v>
      </c>
      <c r="AH185" s="341">
        <v>717071.92279227753</v>
      </c>
      <c r="AI185" s="341">
        <v>777503.0599032985</v>
      </c>
      <c r="AJ185" s="341">
        <v>832724.31374999962</v>
      </c>
      <c r="AK185" s="341">
        <v>868636.03845558618</v>
      </c>
      <c r="AL185" s="341">
        <v>889958.26943217218</v>
      </c>
      <c r="AM185" s="341">
        <v>937155.16683657246</v>
      </c>
      <c r="AN185" s="341">
        <v>966138.2806033378</v>
      </c>
      <c r="AO185" s="341">
        <v>1010454.0802318635</v>
      </c>
      <c r="AP185" s="341">
        <v>1063271.3769851336</v>
      </c>
      <c r="AQ185" s="341">
        <v>1126131.0837177895</v>
      </c>
      <c r="AR185" s="341">
        <v>1162967.1912876852</v>
      </c>
      <c r="AS185" s="341">
        <v>1227533.2515368997</v>
      </c>
      <c r="AT185" s="341">
        <v>1350129.8089711629</v>
      </c>
      <c r="AU185" s="341">
        <v>1505611.0118746124</v>
      </c>
      <c r="AV185" s="341">
        <v>1566982.2317758885</v>
      </c>
      <c r="AW185" s="341">
        <v>1568806.0708161199</v>
      </c>
      <c r="AX185" s="341">
        <v>1664104.0020879649</v>
      </c>
      <c r="AY185" s="341">
        <v>1733066.4130671388</v>
      </c>
      <c r="AZ185" s="341">
        <v>1825218.5503307434</v>
      </c>
      <c r="BA185" s="341">
        <v>1917969.3691957351</v>
      </c>
      <c r="BB185" s="341">
        <v>2028384.0418392047</v>
      </c>
      <c r="BC185" s="341">
        <v>2084559.1351718919</v>
      </c>
      <c r="BD185" s="341">
        <v>2130684.2894897419</v>
      </c>
      <c r="BE185" s="341">
        <v>2132084.5497842766</v>
      </c>
      <c r="BF185" s="341">
        <v>2128354.2871326208</v>
      </c>
      <c r="BG185" s="341">
        <v>2144676.9446550235</v>
      </c>
      <c r="BH185" s="341">
        <v>2122548.5800283612</v>
      </c>
      <c r="BI185" s="341">
        <v>2117707.7506301175</v>
      </c>
      <c r="BJ185" s="341">
        <v>2141670.8944210783</v>
      </c>
      <c r="BK185" s="341">
        <v>2167670.1975017907</v>
      </c>
      <c r="BL185" s="43"/>
    </row>
    <row r="186" spans="3:66" x14ac:dyDescent="0.2">
      <c r="C186" s="48" t="s">
        <v>141</v>
      </c>
      <c r="D186" s="49" t="s">
        <v>337</v>
      </c>
      <c r="E186" s="366" t="s">
        <v>366</v>
      </c>
      <c r="F186" s="48" t="s">
        <v>155</v>
      </c>
      <c r="G186" s="62" t="s">
        <v>16</v>
      </c>
      <c r="H186" s="342">
        <v>3721266.3615292092</v>
      </c>
      <c r="I186" s="342">
        <v>6060683.3197965547</v>
      </c>
      <c r="J186" s="342">
        <v>8570101.0567515641</v>
      </c>
      <c r="K186" s="342">
        <v>10758468.510263436</v>
      </c>
      <c r="L186" s="342">
        <v>12399445.116506945</v>
      </c>
      <c r="M186" s="342">
        <v>14265291.584367258</v>
      </c>
      <c r="N186" s="342">
        <v>16212128.401342059</v>
      </c>
      <c r="O186" s="342">
        <v>18692709.086538024</v>
      </c>
      <c r="P186" s="342">
        <v>21167189.29622544</v>
      </c>
      <c r="Q186" s="342">
        <v>23499014.902787659</v>
      </c>
      <c r="R186" s="342">
        <v>25736715.635045756</v>
      </c>
      <c r="S186" s="342">
        <v>28449491.898132712</v>
      </c>
      <c r="T186" s="342">
        <v>30333598.476701848</v>
      </c>
      <c r="U186" s="342">
        <v>32992706.806388486</v>
      </c>
      <c r="V186" s="342">
        <v>34361032.247131966</v>
      </c>
      <c r="W186" s="342">
        <v>35090590.568291314</v>
      </c>
      <c r="X186" s="342">
        <v>35944545.069780186</v>
      </c>
      <c r="Y186" s="342">
        <v>37596005.704251267</v>
      </c>
      <c r="Z186" s="342">
        <v>40733005.541410394</v>
      </c>
      <c r="AA186" s="342">
        <v>43142909.535968512</v>
      </c>
      <c r="AB186" s="342">
        <v>47405641.256597817</v>
      </c>
      <c r="AC186" s="342">
        <v>54168838.075170279</v>
      </c>
      <c r="AD186" s="342">
        <v>60011408.757718742</v>
      </c>
      <c r="AE186" s="342">
        <v>64787678.189042114</v>
      </c>
      <c r="AF186" s="342">
        <v>71095274.607811078</v>
      </c>
      <c r="AG186" s="342">
        <v>79400523.208100334</v>
      </c>
      <c r="AH186" s="342">
        <v>89704313.03841272</v>
      </c>
      <c r="AI186" s="342">
        <v>99758071.330992118</v>
      </c>
      <c r="AJ186" s="342">
        <v>107260850.17907347</v>
      </c>
      <c r="AK186" s="342">
        <v>113674252.77388954</v>
      </c>
      <c r="AL186" s="342">
        <v>118437388.6392103</v>
      </c>
      <c r="AM186" s="342">
        <v>125653701.81900539</v>
      </c>
      <c r="AN186" s="342">
        <v>129338800.62070566</v>
      </c>
      <c r="AO186" s="342">
        <v>134961379.09808505</v>
      </c>
      <c r="AP186" s="342">
        <v>140709119.7481488</v>
      </c>
      <c r="AQ186" s="342">
        <v>147770896.53240255</v>
      </c>
      <c r="AR186" s="342">
        <v>153282250.01312289</v>
      </c>
      <c r="AS186" s="342">
        <v>160126996.43495211</v>
      </c>
      <c r="AT186" s="342">
        <v>168292896.44743273</v>
      </c>
      <c r="AU186" s="342">
        <v>176994795.03281811</v>
      </c>
      <c r="AV186" s="342">
        <v>186849407.96214908</v>
      </c>
      <c r="AW186" s="342">
        <v>196704250.62495118</v>
      </c>
      <c r="AX186" s="342">
        <v>206382365.59485945</v>
      </c>
      <c r="AY186" s="342">
        <v>219639149.51911679</v>
      </c>
      <c r="AZ186" s="342">
        <v>231251585.0216817</v>
      </c>
      <c r="BA186" s="342">
        <v>243057997.07956615</v>
      </c>
      <c r="BB186" s="342">
        <v>257342049.63234532</v>
      </c>
      <c r="BC186" s="342">
        <v>264585630.35271448</v>
      </c>
      <c r="BD186" s="342">
        <v>266551038.16766924</v>
      </c>
      <c r="BE186" s="342">
        <v>262984424.42699251</v>
      </c>
      <c r="BF186" s="342">
        <v>256946652.06607789</v>
      </c>
      <c r="BG186" s="342">
        <v>257005563.68178284</v>
      </c>
      <c r="BH186" s="342">
        <v>252768564.66915324</v>
      </c>
      <c r="BI186" s="342">
        <v>248982230.67490855</v>
      </c>
      <c r="BJ186" s="342">
        <v>248138464.63218066</v>
      </c>
      <c r="BK186" s="342">
        <v>247706335.57655701</v>
      </c>
      <c r="BL186" s="43"/>
    </row>
    <row r="187" spans="3:66" x14ac:dyDescent="0.2">
      <c r="C187" s="46" t="s">
        <v>142</v>
      </c>
      <c r="D187" s="47" t="s">
        <v>337</v>
      </c>
      <c r="E187" s="365" t="s">
        <v>366</v>
      </c>
      <c r="F187" s="46" t="s">
        <v>155</v>
      </c>
      <c r="G187" s="231" t="s">
        <v>16</v>
      </c>
      <c r="H187" s="341">
        <v>3464377.8871373157</v>
      </c>
      <c r="I187" s="341">
        <v>5743274.1959815631</v>
      </c>
      <c r="J187" s="341">
        <v>8174670.4967895923</v>
      </c>
      <c r="K187" s="341">
        <v>10164812.639715489</v>
      </c>
      <c r="L187" s="341">
        <v>11812191.954996066</v>
      </c>
      <c r="M187" s="341">
        <v>13679125.36686042</v>
      </c>
      <c r="N187" s="341">
        <v>15629362.714306433</v>
      </c>
      <c r="O187" s="341">
        <v>18126838.288109191</v>
      </c>
      <c r="P187" s="341">
        <v>20552884.297042724</v>
      </c>
      <c r="Q187" s="341">
        <v>22815426.395613082</v>
      </c>
      <c r="R187" s="341">
        <v>25071031.785971817</v>
      </c>
      <c r="S187" s="341">
        <v>27803311.065591667</v>
      </c>
      <c r="T187" s="341">
        <v>29728799.236501828</v>
      </c>
      <c r="U187" s="341">
        <v>32281742.036764264</v>
      </c>
      <c r="V187" s="341">
        <v>33696283.854089618</v>
      </c>
      <c r="W187" s="341">
        <v>34432495.563923344</v>
      </c>
      <c r="X187" s="341">
        <v>35327667.537504151</v>
      </c>
      <c r="Y187" s="341">
        <v>36532517.720362663</v>
      </c>
      <c r="Z187" s="341">
        <v>39269905.986996569</v>
      </c>
      <c r="AA187" s="341">
        <v>41152132.366534352</v>
      </c>
      <c r="AB187" s="341">
        <v>45088582.487256378</v>
      </c>
      <c r="AC187" s="341">
        <v>51640406.450470321</v>
      </c>
      <c r="AD187" s="341">
        <v>56584586.55957526</v>
      </c>
      <c r="AE187" s="341">
        <v>60837863.306380033</v>
      </c>
      <c r="AF187" s="341">
        <v>67254087.302896023</v>
      </c>
      <c r="AG187" s="341">
        <v>74479889.762093276</v>
      </c>
      <c r="AH187" s="341">
        <v>83793327.494266763</v>
      </c>
      <c r="AI187" s="341">
        <v>93103700.778607935</v>
      </c>
      <c r="AJ187" s="341">
        <v>100383154.11655805</v>
      </c>
      <c r="AK187" s="341">
        <v>106042757.39267245</v>
      </c>
      <c r="AL187" s="341">
        <v>110700610.8316732</v>
      </c>
      <c r="AM187" s="341">
        <v>117586572.07899897</v>
      </c>
      <c r="AN187" s="341">
        <v>121796035.46240529</v>
      </c>
      <c r="AO187" s="341">
        <v>127908894.80727839</v>
      </c>
      <c r="AP187" s="341">
        <v>134115046.15963127</v>
      </c>
      <c r="AQ187" s="341">
        <v>141605436.85918996</v>
      </c>
      <c r="AR187" s="341">
        <v>147517545.21866909</v>
      </c>
      <c r="AS187" s="341">
        <v>154736997.4521378</v>
      </c>
      <c r="AT187" s="341">
        <v>163253247.39850137</v>
      </c>
      <c r="AU187" s="341">
        <v>172282723.17206731</v>
      </c>
      <c r="AV187" s="341">
        <v>182443620.77234706</v>
      </c>
      <c r="AW187" s="341">
        <v>192584839.60248631</v>
      </c>
      <c r="AX187" s="341">
        <v>202530716.28885478</v>
      </c>
      <c r="AY187" s="341">
        <v>216037857.41800246</v>
      </c>
      <c r="AZ187" s="341">
        <v>227884376.90713549</v>
      </c>
      <c r="BA187" s="341">
        <v>239909657.49243844</v>
      </c>
      <c r="BB187" s="341">
        <v>254398352.11839047</v>
      </c>
      <c r="BC187" s="341">
        <v>261833273.1771667</v>
      </c>
      <c r="BD187" s="341">
        <v>263977584.20851672</v>
      </c>
      <c r="BE187" s="341">
        <v>260578243.98805842</v>
      </c>
      <c r="BF187" s="341">
        <v>254696873.35570091</v>
      </c>
      <c r="BG187" s="341">
        <v>254902020.58758035</v>
      </c>
      <c r="BH187" s="341">
        <v>250801751.8760739</v>
      </c>
      <c r="BI187" s="341">
        <v>247143260.71337935</v>
      </c>
      <c r="BJ187" s="341">
        <v>246419027.71815088</v>
      </c>
      <c r="BK187" s="341">
        <v>246098662.06193915</v>
      </c>
      <c r="BL187" s="43"/>
    </row>
    <row r="188" spans="3:66" x14ac:dyDescent="0.2">
      <c r="C188" s="52" t="s">
        <v>143</v>
      </c>
      <c r="D188" s="51" t="s">
        <v>337</v>
      </c>
      <c r="E188" s="367" t="s">
        <v>366</v>
      </c>
      <c r="F188" s="52" t="s">
        <v>155</v>
      </c>
      <c r="G188" s="50" t="s">
        <v>16</v>
      </c>
      <c r="H188" s="343">
        <v>256888.47439328721</v>
      </c>
      <c r="I188" s="343">
        <v>317409.12381629599</v>
      </c>
      <c r="J188" s="343">
        <v>395430.55996419309</v>
      </c>
      <c r="K188" s="343">
        <v>593655.8705480214</v>
      </c>
      <c r="L188" s="343">
        <v>587253.16150995123</v>
      </c>
      <c r="M188" s="343">
        <v>586166.21750597272</v>
      </c>
      <c r="N188" s="343">
        <v>582765.68703581323</v>
      </c>
      <c r="O188" s="343">
        <v>565870.79843101068</v>
      </c>
      <c r="P188" s="343">
        <v>614304.99918474536</v>
      </c>
      <c r="Q188" s="343">
        <v>683588.50717747037</v>
      </c>
      <c r="R188" s="343">
        <v>665683.84907564218</v>
      </c>
      <c r="S188" s="343">
        <v>646180.83254263934</v>
      </c>
      <c r="T188" s="343">
        <v>604799.24020149559</v>
      </c>
      <c r="U188" s="343">
        <v>710964.76962560997</v>
      </c>
      <c r="V188" s="343">
        <v>664752.05959458114</v>
      </c>
      <c r="W188" s="343">
        <v>658098.43258971558</v>
      </c>
      <c r="X188" s="343">
        <v>616880.7376633602</v>
      </c>
      <c r="Y188" s="343">
        <v>1063490.9809257528</v>
      </c>
      <c r="Z188" s="343">
        <v>1463102.3566435475</v>
      </c>
      <c r="AA188" s="343">
        <v>1990779.7895189608</v>
      </c>
      <c r="AB188" s="343">
        <v>2317061.2191207362</v>
      </c>
      <c r="AC188" s="343">
        <v>2528433.9152435903</v>
      </c>
      <c r="AD188" s="343">
        <v>3426824.3398017948</v>
      </c>
      <c r="AE188" s="343">
        <v>3949816.8851126013</v>
      </c>
      <c r="AF188" s="343">
        <v>3841189.1772062778</v>
      </c>
      <c r="AG188" s="343">
        <v>4920635.1965993447</v>
      </c>
      <c r="AH188" s="343">
        <v>5910987.1809497345</v>
      </c>
      <c r="AI188" s="343">
        <v>6654372.0827957252</v>
      </c>
      <c r="AJ188" s="343">
        <v>6877697.4934502114</v>
      </c>
      <c r="AK188" s="343">
        <v>7631496.7191411443</v>
      </c>
      <c r="AL188" s="343">
        <v>7736779.0584960775</v>
      </c>
      <c r="AM188" s="343">
        <v>8067130.4051561113</v>
      </c>
      <c r="AN188" s="343">
        <v>7542766.9288209649</v>
      </c>
      <c r="AO188" s="343">
        <v>7052487.0784476027</v>
      </c>
      <c r="AP188" s="343">
        <v>6594075.4183485089</v>
      </c>
      <c r="AQ188" s="343">
        <v>6165460.5161558557</v>
      </c>
      <c r="AR188" s="343">
        <v>5764705.5826057252</v>
      </c>
      <c r="AS188" s="343">
        <v>5389999.7197363535</v>
      </c>
      <c r="AT188" s="343">
        <v>5039649.7379534906</v>
      </c>
      <c r="AU188" s="343">
        <v>4712072.5049865143</v>
      </c>
      <c r="AV188" s="343">
        <v>4405787.7921623914</v>
      </c>
      <c r="AW188" s="343">
        <v>4119411.585671836</v>
      </c>
      <c r="AX188" s="343">
        <v>3851649.8326031668</v>
      </c>
      <c r="AY188" s="343">
        <v>3601292.5934839612</v>
      </c>
      <c r="AZ188" s="343">
        <v>3367208.574907504</v>
      </c>
      <c r="BA188" s="343">
        <v>3148340.0175385163</v>
      </c>
      <c r="BB188" s="343">
        <v>2943697.9163985131</v>
      </c>
      <c r="BC188" s="343">
        <v>2752357.5518326098</v>
      </c>
      <c r="BD188" s="343">
        <v>2573454.3109634905</v>
      </c>
      <c r="BE188" s="343">
        <v>2406179.7807508637</v>
      </c>
      <c r="BF188" s="343">
        <v>2249778.0950020575</v>
      </c>
      <c r="BG188" s="343">
        <v>2103542.5188269238</v>
      </c>
      <c r="BH188" s="343">
        <v>1966812.2551031739</v>
      </c>
      <c r="BI188" s="343">
        <v>1838969.4585214676</v>
      </c>
      <c r="BJ188" s="343">
        <v>1719436.4437175724</v>
      </c>
      <c r="BK188" s="343">
        <v>1607673.0748759303</v>
      </c>
      <c r="BL188" s="43"/>
    </row>
    <row r="189" spans="3:66" x14ac:dyDescent="0.2">
      <c r="C189" s="48" t="s">
        <v>11</v>
      </c>
      <c r="D189" s="49" t="s">
        <v>342</v>
      </c>
      <c r="E189" s="361" t="s">
        <v>132</v>
      </c>
      <c r="F189" s="48" t="s">
        <v>155</v>
      </c>
      <c r="G189" s="62" t="s">
        <v>16</v>
      </c>
      <c r="H189" s="342">
        <v>1591711.576076621</v>
      </c>
      <c r="I189" s="342">
        <v>1704013.8599093617</v>
      </c>
      <c r="J189" s="342">
        <v>1841414.0626351596</v>
      </c>
      <c r="K189" s="342">
        <v>2016006.2201984369</v>
      </c>
      <c r="L189" s="342">
        <v>2271476.4996617069</v>
      </c>
      <c r="M189" s="342">
        <v>2531938.5940112742</v>
      </c>
      <c r="N189" s="342">
        <v>2868594.9474058133</v>
      </c>
      <c r="O189" s="342">
        <v>3057442.2210504925</v>
      </c>
      <c r="P189" s="342">
        <v>3252145.8481950453</v>
      </c>
      <c r="Q189" s="342">
        <v>3393169.3757835375</v>
      </c>
      <c r="R189" s="342">
        <v>3543601.7833329607</v>
      </c>
      <c r="S189" s="342">
        <v>3731295.9214380481</v>
      </c>
      <c r="T189" s="342">
        <v>3840303.3084510006</v>
      </c>
      <c r="U189" s="342">
        <v>3912454.2597489739</v>
      </c>
      <c r="V189" s="342">
        <v>3956188.1076841862</v>
      </c>
      <c r="W189" s="342">
        <v>3972537.474434996</v>
      </c>
      <c r="X189" s="342">
        <v>4006735.1970592854</v>
      </c>
      <c r="Y189" s="342">
        <v>4025966.0885547004</v>
      </c>
      <c r="Z189" s="342">
        <v>4063587.0166837778</v>
      </c>
      <c r="AA189" s="342">
        <v>4167163.966685175</v>
      </c>
      <c r="AB189" s="342">
        <v>4147766.047262257</v>
      </c>
      <c r="AC189" s="342">
        <v>4097188.6535123605</v>
      </c>
      <c r="AD189" s="342">
        <v>4076065.3808173765</v>
      </c>
      <c r="AE189" s="342">
        <v>4092278.5745641352</v>
      </c>
      <c r="AF189" s="342">
        <v>4114236.0827072421</v>
      </c>
      <c r="AG189" s="342">
        <v>4296087.5777466893</v>
      </c>
      <c r="AH189" s="342">
        <v>4692201.2542902362</v>
      </c>
      <c r="AI189" s="342">
        <v>4975420.7804779429</v>
      </c>
      <c r="AJ189" s="342">
        <v>5074780.0765688233</v>
      </c>
      <c r="AK189" s="342">
        <v>5057564.0056473901</v>
      </c>
      <c r="AL189" s="342">
        <v>5090555.0807836624</v>
      </c>
      <c r="AM189" s="342">
        <v>5071393.7025608113</v>
      </c>
      <c r="AN189" s="342">
        <v>5033354.1477459185</v>
      </c>
      <c r="AO189" s="342">
        <v>5177221.3748243013</v>
      </c>
      <c r="AP189" s="342">
        <v>5445621.651248876</v>
      </c>
      <c r="AQ189" s="342">
        <v>5589742.8308020253</v>
      </c>
      <c r="AR189" s="342">
        <v>5646912.5913197007</v>
      </c>
      <c r="AS189" s="342">
        <v>5803551.3238667995</v>
      </c>
      <c r="AT189" s="342">
        <v>6466470.8245236566</v>
      </c>
      <c r="AU189" s="342">
        <v>7082809.8435165444</v>
      </c>
      <c r="AV189" s="342">
        <v>7638976.3061709013</v>
      </c>
      <c r="AW189" s="342">
        <v>8300308.8201626595</v>
      </c>
      <c r="AX189" s="342">
        <v>8995941.7964672856</v>
      </c>
      <c r="AY189" s="342">
        <v>9834313.8198613226</v>
      </c>
      <c r="AZ189" s="342">
        <v>10523108.713910928</v>
      </c>
      <c r="BA189" s="342">
        <v>11229765.0270932</v>
      </c>
      <c r="BB189" s="342">
        <v>12398302.627602143</v>
      </c>
      <c r="BC189" s="342">
        <v>13474289.803551747</v>
      </c>
      <c r="BD189" s="342">
        <v>13760546.237434743</v>
      </c>
      <c r="BE189" s="342">
        <v>13642779.109439816</v>
      </c>
      <c r="BF189" s="342">
        <v>13522447.493602298</v>
      </c>
      <c r="BG189" s="342">
        <v>13510953.800682804</v>
      </c>
      <c r="BH189" s="342">
        <v>13347637.478945825</v>
      </c>
      <c r="BI189" s="342">
        <v>13231507.419674125</v>
      </c>
      <c r="BJ189" s="342">
        <v>13082155.759769866</v>
      </c>
      <c r="BK189" s="342">
        <v>12923665.1536809</v>
      </c>
      <c r="BL189" s="373"/>
      <c r="BM189" s="390"/>
      <c r="BN189" s="390"/>
    </row>
    <row r="190" spans="3:66" x14ac:dyDescent="0.2">
      <c r="C190" s="48" t="s">
        <v>17</v>
      </c>
      <c r="D190" s="49" t="s">
        <v>342</v>
      </c>
      <c r="E190" s="361" t="s">
        <v>132</v>
      </c>
      <c r="F190" s="48" t="s">
        <v>155</v>
      </c>
      <c r="G190" s="62" t="s">
        <v>16</v>
      </c>
      <c r="H190" s="392">
        <v>828486.16673959489</v>
      </c>
      <c r="I190" s="392">
        <v>841624.00840056839</v>
      </c>
      <c r="J190" s="392">
        <v>857108.79539930471</v>
      </c>
      <c r="K190" s="392">
        <v>880950.44480141718</v>
      </c>
      <c r="L190" s="392">
        <v>891882.43758769461</v>
      </c>
      <c r="M190" s="392">
        <v>900076.02670060203</v>
      </c>
      <c r="N190" s="392">
        <v>893182.4075978878</v>
      </c>
      <c r="O190" s="392">
        <v>895660.38736182137</v>
      </c>
      <c r="P190" s="392">
        <v>914295.01412685437</v>
      </c>
      <c r="Q190" s="392">
        <v>929970.58145783516</v>
      </c>
      <c r="R190" s="392">
        <v>1165459.402226713</v>
      </c>
      <c r="S190" s="392">
        <v>1584146.6867610374</v>
      </c>
      <c r="T190" s="392">
        <v>2103195.0392183485</v>
      </c>
      <c r="U190" s="392">
        <v>2297330.7579538343</v>
      </c>
      <c r="V190" s="392">
        <v>2269209.2219019518</v>
      </c>
      <c r="W190" s="392">
        <v>2254689.195329512</v>
      </c>
      <c r="X190" s="392">
        <v>2257378.2937239455</v>
      </c>
      <c r="Y190" s="392">
        <v>2234598.1530362344</v>
      </c>
      <c r="Z190" s="392">
        <v>2202149.0403439477</v>
      </c>
      <c r="AA190" s="392">
        <v>2179908.9706206466</v>
      </c>
      <c r="AB190" s="392">
        <v>2140769.6655956181</v>
      </c>
      <c r="AC190" s="392">
        <v>2102834.687896478</v>
      </c>
      <c r="AD190" s="392">
        <v>2072878.3344702772</v>
      </c>
      <c r="AE190" s="392">
        <v>2049651.1782027227</v>
      </c>
      <c r="AF190" s="392">
        <v>2029018.1074600045</v>
      </c>
      <c r="AG190" s="392">
        <v>2007513.0862504074</v>
      </c>
      <c r="AH190" s="392">
        <v>1990265.9299543863</v>
      </c>
      <c r="AI190" s="392">
        <v>1964808.6064728932</v>
      </c>
      <c r="AJ190" s="392">
        <v>1937697.0537909502</v>
      </c>
      <c r="AK190" s="392">
        <v>1902391.0705323126</v>
      </c>
      <c r="AL190" s="392">
        <v>1870579.8211301991</v>
      </c>
      <c r="AM190" s="392">
        <v>1838033.2896909288</v>
      </c>
      <c r="AN190" s="392">
        <v>1806416.230698938</v>
      </c>
      <c r="AO190" s="392">
        <v>1887760.3176793137</v>
      </c>
      <c r="AP190" s="392">
        <v>2082409.2304824125</v>
      </c>
      <c r="AQ190" s="392">
        <v>2402260.6460058154</v>
      </c>
      <c r="AR190" s="392">
        <v>2974158.6208173432</v>
      </c>
      <c r="AS190" s="392">
        <v>3654219.1844985439</v>
      </c>
      <c r="AT190" s="392">
        <v>4249954.2564397203</v>
      </c>
      <c r="AU190" s="392">
        <v>4440015.8293219209</v>
      </c>
      <c r="AV190" s="392">
        <v>4501069.9544562632</v>
      </c>
      <c r="AW190" s="392">
        <v>4549818.0079563446</v>
      </c>
      <c r="AX190" s="392">
        <v>4576553.5315584382</v>
      </c>
      <c r="AY190" s="392">
        <v>4567942.2564087976</v>
      </c>
      <c r="AZ190" s="392">
        <v>4568926.856014627</v>
      </c>
      <c r="BA190" s="392">
        <v>4495812.2915266026</v>
      </c>
      <c r="BB190" s="392">
        <v>4388257.7978989389</v>
      </c>
      <c r="BC190" s="392">
        <v>4312573.5284305345</v>
      </c>
      <c r="BD190" s="392">
        <v>4212912.444892833</v>
      </c>
      <c r="BE190" s="392">
        <v>4111279.0901663695</v>
      </c>
      <c r="BF190" s="392">
        <v>4003352.8458097056</v>
      </c>
      <c r="BG190" s="392">
        <v>3908977.9909316534</v>
      </c>
      <c r="BH190" s="392">
        <v>3817121.5345848799</v>
      </c>
      <c r="BI190" s="392">
        <v>3734273.8945755837</v>
      </c>
      <c r="BJ190" s="392">
        <v>3652555.0735792341</v>
      </c>
      <c r="BK190" s="392">
        <v>3582219.4687622176</v>
      </c>
      <c r="BL190" s="373"/>
      <c r="BM190" s="390"/>
      <c r="BN190" s="390"/>
    </row>
    <row r="191" spans="3:66" x14ac:dyDescent="0.2">
      <c r="C191" s="48" t="s">
        <v>18</v>
      </c>
      <c r="D191" s="49" t="s">
        <v>342</v>
      </c>
      <c r="E191" s="361" t="s">
        <v>132</v>
      </c>
      <c r="F191" s="48" t="s">
        <v>155</v>
      </c>
      <c r="G191" s="62" t="s">
        <v>16</v>
      </c>
      <c r="H191" s="392">
        <v>490549.4342359294</v>
      </c>
      <c r="I191" s="392">
        <v>519752.25440880947</v>
      </c>
      <c r="J191" s="392">
        <v>568034.66491828603</v>
      </c>
      <c r="K191" s="392">
        <v>626544.69657032541</v>
      </c>
      <c r="L191" s="392">
        <v>666170.530318151</v>
      </c>
      <c r="M191" s="392">
        <v>720932.85884433612</v>
      </c>
      <c r="N191" s="392">
        <v>745333.66185729811</v>
      </c>
      <c r="O191" s="392">
        <v>802642.13021700596</v>
      </c>
      <c r="P191" s="392">
        <v>862899.25540429179</v>
      </c>
      <c r="Q191" s="392">
        <v>941371.50194962136</v>
      </c>
      <c r="R191" s="392">
        <v>992289.73811974283</v>
      </c>
      <c r="S191" s="392">
        <v>1105298.7395495975</v>
      </c>
      <c r="T191" s="392">
        <v>1215921.694172635</v>
      </c>
      <c r="U191" s="392">
        <v>1288469.207809939</v>
      </c>
      <c r="V191" s="392">
        <v>1315981.0267444965</v>
      </c>
      <c r="W191" s="392">
        <v>1383633.634469603</v>
      </c>
      <c r="X191" s="392">
        <v>1457864.0956584595</v>
      </c>
      <c r="Y191" s="392">
        <v>1537687.5363663682</v>
      </c>
      <c r="Z191" s="392">
        <v>1691279.9170666025</v>
      </c>
      <c r="AA191" s="392">
        <v>1786757.5248266761</v>
      </c>
      <c r="AB191" s="392">
        <v>1772367.7228123387</v>
      </c>
      <c r="AC191" s="392">
        <v>1745154.1474025128</v>
      </c>
      <c r="AD191" s="392">
        <v>1732858.6494686275</v>
      </c>
      <c r="AE191" s="392">
        <v>1748658.0273667886</v>
      </c>
      <c r="AF191" s="392">
        <v>1776130.4244000146</v>
      </c>
      <c r="AG191" s="392">
        <v>1792436.6985719926</v>
      </c>
      <c r="AH191" s="392">
        <v>1815857.1177848396</v>
      </c>
      <c r="AI191" s="392">
        <v>1833838.0065806378</v>
      </c>
      <c r="AJ191" s="392">
        <v>1820655.6434684885</v>
      </c>
      <c r="AK191" s="392">
        <v>1817928.9427598719</v>
      </c>
      <c r="AL191" s="392">
        <v>1823755.5262805803</v>
      </c>
      <c r="AM191" s="392">
        <v>1834985.0247302954</v>
      </c>
      <c r="AN191" s="392">
        <v>1818604.7683287098</v>
      </c>
      <c r="AO191" s="392">
        <v>1804682.0051790394</v>
      </c>
      <c r="AP191" s="392">
        <v>1806867.1607235856</v>
      </c>
      <c r="AQ191" s="392">
        <v>1815950.3692622392</v>
      </c>
      <c r="AR191" s="392">
        <v>1848825.1168991853</v>
      </c>
      <c r="AS191" s="392">
        <v>1857914.5916024237</v>
      </c>
      <c r="AT191" s="392">
        <v>1864499.9046214402</v>
      </c>
      <c r="AU191" s="392">
        <v>1926062.8599527199</v>
      </c>
      <c r="AV191" s="392">
        <v>2002511.0376539137</v>
      </c>
      <c r="AW191" s="392">
        <v>2071669.465327248</v>
      </c>
      <c r="AX191" s="392">
        <v>2226207.7500427389</v>
      </c>
      <c r="AY191" s="392">
        <v>2582887.4866758343</v>
      </c>
      <c r="AZ191" s="392">
        <v>3039415.032210968</v>
      </c>
      <c r="BA191" s="392">
        <v>3275046.9507904011</v>
      </c>
      <c r="BB191" s="392">
        <v>3674753.8117237166</v>
      </c>
      <c r="BC191" s="392">
        <v>3830164.1259648576</v>
      </c>
      <c r="BD191" s="392">
        <v>3874422.674244104</v>
      </c>
      <c r="BE191" s="392">
        <v>3793254.5656346241</v>
      </c>
      <c r="BF191" s="392">
        <v>3811507.5103583317</v>
      </c>
      <c r="BG191" s="392">
        <v>3781432.3816803331</v>
      </c>
      <c r="BH191" s="392">
        <v>3718536.8671125798</v>
      </c>
      <c r="BI191" s="392">
        <v>3672280.963720425</v>
      </c>
      <c r="BJ191" s="392">
        <v>3622031.0717837652</v>
      </c>
      <c r="BK191" s="392">
        <v>3569193.3992899535</v>
      </c>
      <c r="BL191" s="373"/>
      <c r="BM191" s="390"/>
      <c r="BN191" s="390"/>
    </row>
    <row r="192" spans="3:66" x14ac:dyDescent="0.2">
      <c r="C192" s="48" t="s">
        <v>19</v>
      </c>
      <c r="D192" s="49" t="s">
        <v>342</v>
      </c>
      <c r="E192" s="361" t="s">
        <v>132</v>
      </c>
      <c r="F192" s="48" t="s">
        <v>155</v>
      </c>
      <c r="G192" s="62" t="s">
        <v>16</v>
      </c>
      <c r="H192" s="392">
        <v>383794.31320036453</v>
      </c>
      <c r="I192" s="392">
        <v>402751.48591003125</v>
      </c>
      <c r="J192" s="392">
        <v>441302.45227035508</v>
      </c>
      <c r="K192" s="392">
        <v>473018.45153818734</v>
      </c>
      <c r="L192" s="392">
        <v>495413.58099805587</v>
      </c>
      <c r="M192" s="392">
        <v>511587.24049738259</v>
      </c>
      <c r="N192" s="392">
        <v>530373.57040544553</v>
      </c>
      <c r="O192" s="392">
        <v>562210.49571173044</v>
      </c>
      <c r="P192" s="392">
        <v>603796.67392421048</v>
      </c>
      <c r="Q192" s="392">
        <v>589706.1545837177</v>
      </c>
      <c r="R192" s="392">
        <v>571472.89647616039</v>
      </c>
      <c r="S192" s="392">
        <v>582062.30755043728</v>
      </c>
      <c r="T192" s="392">
        <v>578400.37539659743</v>
      </c>
      <c r="U192" s="392">
        <v>573114.27908625244</v>
      </c>
      <c r="V192" s="392">
        <v>564778.50268339261</v>
      </c>
      <c r="W192" s="392">
        <v>554066.70606119116</v>
      </c>
      <c r="X192" s="392">
        <v>538523.1665369008</v>
      </c>
      <c r="Y192" s="392">
        <v>523452.70086419431</v>
      </c>
      <c r="Z192" s="392">
        <v>514522.40576002793</v>
      </c>
      <c r="AA192" s="392">
        <v>521055.76605695242</v>
      </c>
      <c r="AB192" s="392">
        <v>559638.42276365822</v>
      </c>
      <c r="AC192" s="392">
        <v>574279.79643701238</v>
      </c>
      <c r="AD192" s="392">
        <v>580048.45124260685</v>
      </c>
      <c r="AE192" s="392">
        <v>592311.03230039054</v>
      </c>
      <c r="AF192" s="392">
        <v>597167.34523545986</v>
      </c>
      <c r="AG192" s="392">
        <v>594173.78667585307</v>
      </c>
      <c r="AH192" s="392">
        <v>593646.1931621884</v>
      </c>
      <c r="AI192" s="392">
        <v>598612.04149248125</v>
      </c>
      <c r="AJ192" s="392">
        <v>583592.52760358993</v>
      </c>
      <c r="AK192" s="392">
        <v>578855.06954692933</v>
      </c>
      <c r="AL192" s="392">
        <v>621844.3472915173</v>
      </c>
      <c r="AM192" s="392">
        <v>728112.90291318391</v>
      </c>
      <c r="AN192" s="392">
        <v>861141.96419526963</v>
      </c>
      <c r="AO192" s="392">
        <v>926001.23629602999</v>
      </c>
      <c r="AP192" s="392">
        <v>923844.82510725048</v>
      </c>
      <c r="AQ192" s="392">
        <v>943500.4162018433</v>
      </c>
      <c r="AR192" s="392">
        <v>1004407.3367417949</v>
      </c>
      <c r="AS192" s="392">
        <v>1062486.8049625405</v>
      </c>
      <c r="AT192" s="392">
        <v>1160912.3764269238</v>
      </c>
      <c r="AU192" s="392">
        <v>1239432.5585267984</v>
      </c>
      <c r="AV192" s="392">
        <v>1307517.4492176683</v>
      </c>
      <c r="AW192" s="392">
        <v>1412180.1509122492</v>
      </c>
      <c r="AX192" s="392">
        <v>1627548.5153898229</v>
      </c>
      <c r="AY192" s="392">
        <v>1788167.6272859881</v>
      </c>
      <c r="AZ192" s="392">
        <v>1898985.0430083247</v>
      </c>
      <c r="BA192" s="392">
        <v>1984637.2977345041</v>
      </c>
      <c r="BB192" s="392">
        <v>2119414.1415957091</v>
      </c>
      <c r="BC192" s="392">
        <v>2284095.8685516501</v>
      </c>
      <c r="BD192" s="392">
        <v>2349294.3089954983</v>
      </c>
      <c r="BE192" s="392">
        <v>2306067.0969313579</v>
      </c>
      <c r="BF192" s="392">
        <v>2240801.0341201164</v>
      </c>
      <c r="BG192" s="392">
        <v>2194287.9562381748</v>
      </c>
      <c r="BH192" s="392">
        <v>2176254.2382223499</v>
      </c>
      <c r="BI192" s="392">
        <v>2170338.3089589267</v>
      </c>
      <c r="BJ192" s="392">
        <v>2221502.7882806035</v>
      </c>
      <c r="BK192" s="392">
        <v>2226032.2188375103</v>
      </c>
      <c r="BL192" s="373"/>
      <c r="BM192" s="390"/>
      <c r="BN192" s="390"/>
    </row>
    <row r="193" spans="3:66" x14ac:dyDescent="0.2">
      <c r="C193" s="48" t="s">
        <v>20</v>
      </c>
      <c r="D193" s="49" t="s">
        <v>342</v>
      </c>
      <c r="E193" s="361" t="s">
        <v>132</v>
      </c>
      <c r="F193" s="48" t="s">
        <v>155</v>
      </c>
      <c r="G193" s="62" t="s">
        <v>16</v>
      </c>
      <c r="H193" s="392">
        <v>323712.54937922442</v>
      </c>
      <c r="I193" s="392">
        <v>357571.78835717693</v>
      </c>
      <c r="J193" s="392">
        <v>406181.94272980012</v>
      </c>
      <c r="K193" s="392">
        <v>471876.47574145219</v>
      </c>
      <c r="L193" s="392">
        <v>527972.5676607507</v>
      </c>
      <c r="M193" s="392">
        <v>567603.93493407755</v>
      </c>
      <c r="N193" s="392">
        <v>595120.14291695203</v>
      </c>
      <c r="O193" s="392">
        <v>643059.19771019183</v>
      </c>
      <c r="P193" s="392">
        <v>689885.07240954868</v>
      </c>
      <c r="Q193" s="392">
        <v>702678.4511729728</v>
      </c>
      <c r="R193" s="392">
        <v>765995.2450122179</v>
      </c>
      <c r="S193" s="392">
        <v>825390.30590682162</v>
      </c>
      <c r="T193" s="392">
        <v>884982.71452387096</v>
      </c>
      <c r="U193" s="392">
        <v>907008.4997948464</v>
      </c>
      <c r="V193" s="392">
        <v>927458.12465961534</v>
      </c>
      <c r="W193" s="392">
        <v>939126.72214375809</v>
      </c>
      <c r="X193" s="392">
        <v>966672.53124316118</v>
      </c>
      <c r="Y193" s="392">
        <v>956870.52473761654</v>
      </c>
      <c r="Z193" s="392">
        <v>942984.06416818511</v>
      </c>
      <c r="AA193" s="392">
        <v>943727.57382256701</v>
      </c>
      <c r="AB193" s="392">
        <v>937605.35810433258</v>
      </c>
      <c r="AC193" s="392">
        <v>940131.15155155642</v>
      </c>
      <c r="AD193" s="392">
        <v>951530.6552339124</v>
      </c>
      <c r="AE193" s="392">
        <v>957236.64333098847</v>
      </c>
      <c r="AF193" s="392">
        <v>954333.58500340255</v>
      </c>
      <c r="AG193" s="392">
        <v>950601.70961035835</v>
      </c>
      <c r="AH193" s="392">
        <v>954877.17016620073</v>
      </c>
      <c r="AI193" s="392">
        <v>997904.27609819861</v>
      </c>
      <c r="AJ193" s="392">
        <v>1064386.8197285419</v>
      </c>
      <c r="AK193" s="392">
        <v>1106704.5581735438</v>
      </c>
      <c r="AL193" s="392">
        <v>1204873.4993335274</v>
      </c>
      <c r="AM193" s="392">
        <v>1284588.4407920332</v>
      </c>
      <c r="AN193" s="392">
        <v>1361426.9797157892</v>
      </c>
      <c r="AO193" s="392">
        <v>1440873.9164573182</v>
      </c>
      <c r="AP193" s="392">
        <v>1549127.4162071166</v>
      </c>
      <c r="AQ193" s="392">
        <v>1602296.5109317906</v>
      </c>
      <c r="AR193" s="392">
        <v>1672822.0538609282</v>
      </c>
      <c r="AS193" s="392">
        <v>1770595.3401267102</v>
      </c>
      <c r="AT193" s="392">
        <v>1834703.8466264331</v>
      </c>
      <c r="AU193" s="392">
        <v>1938489.9327312489</v>
      </c>
      <c r="AV193" s="392">
        <v>2072204.6955865626</v>
      </c>
      <c r="AW193" s="392">
        <v>2208420.1243877532</v>
      </c>
      <c r="AX193" s="392">
        <v>2349409.9023155016</v>
      </c>
      <c r="AY193" s="392">
        <v>2449367.1420350708</v>
      </c>
      <c r="AZ193" s="392">
        <v>2624370.1548154475</v>
      </c>
      <c r="BA193" s="392">
        <v>2693445.2250295663</v>
      </c>
      <c r="BB193" s="392">
        <v>2795747.2361827111</v>
      </c>
      <c r="BC193" s="392">
        <v>2844450.0718005719</v>
      </c>
      <c r="BD193" s="392">
        <v>2950133.6814308655</v>
      </c>
      <c r="BE193" s="392">
        <v>3002723.5577072366</v>
      </c>
      <c r="BF193" s="392">
        <v>3013185.268033592</v>
      </c>
      <c r="BG193" s="392">
        <v>3020830.5450909603</v>
      </c>
      <c r="BH193" s="392">
        <v>3044490.2461166959</v>
      </c>
      <c r="BI193" s="392">
        <v>3060763.7878594548</v>
      </c>
      <c r="BJ193" s="392">
        <v>3068376.9326469968</v>
      </c>
      <c r="BK193" s="392">
        <v>3073630.4566058507</v>
      </c>
      <c r="BL193" s="373"/>
      <c r="BM193" s="390"/>
      <c r="BN193" s="390"/>
    </row>
    <row r="194" spans="3:66" x14ac:dyDescent="0.2">
      <c r="C194" s="48" t="s">
        <v>21</v>
      </c>
      <c r="D194" s="49" t="s">
        <v>342</v>
      </c>
      <c r="E194" s="361" t="s">
        <v>132</v>
      </c>
      <c r="F194" s="48" t="s">
        <v>155</v>
      </c>
      <c r="G194" s="62" t="s">
        <v>16</v>
      </c>
      <c r="H194" s="392">
        <v>216136.53143248404</v>
      </c>
      <c r="I194" s="392">
        <v>226529.7390853581</v>
      </c>
      <c r="J194" s="392">
        <v>235434.83898660744</v>
      </c>
      <c r="K194" s="392">
        <v>243531.05708092439</v>
      </c>
      <c r="L194" s="392">
        <v>248627.7313423843</v>
      </c>
      <c r="M194" s="392">
        <v>253633.86760179582</v>
      </c>
      <c r="N194" s="392">
        <v>254082.08205608043</v>
      </c>
      <c r="O194" s="392">
        <v>257453.12356875639</v>
      </c>
      <c r="P194" s="392">
        <v>275979.72731440765</v>
      </c>
      <c r="Q194" s="392">
        <v>297766.21570855298</v>
      </c>
      <c r="R194" s="392">
        <v>351756.88573002687</v>
      </c>
      <c r="S194" s="392">
        <v>415079.91374996293</v>
      </c>
      <c r="T194" s="392">
        <v>443266.17039859772</v>
      </c>
      <c r="U194" s="392">
        <v>466227.23534111981</v>
      </c>
      <c r="V194" s="392">
        <v>473980.14547972986</v>
      </c>
      <c r="W194" s="392">
        <v>476395.57035186933</v>
      </c>
      <c r="X194" s="392">
        <v>477996.549588511</v>
      </c>
      <c r="Y194" s="392">
        <v>475916.04088042153</v>
      </c>
      <c r="Z194" s="392">
        <v>474323.72982520715</v>
      </c>
      <c r="AA194" s="392">
        <v>474532.09935372288</v>
      </c>
      <c r="AB194" s="392">
        <v>475096.58578406804</v>
      </c>
      <c r="AC194" s="392">
        <v>473303.85231506231</v>
      </c>
      <c r="AD194" s="392">
        <v>472288.83054308355</v>
      </c>
      <c r="AE194" s="392">
        <v>475314.77539742819</v>
      </c>
      <c r="AF194" s="392">
        <v>486448.78710581077</v>
      </c>
      <c r="AG194" s="392">
        <v>495884.22460387053</v>
      </c>
      <c r="AH194" s="392">
        <v>515255.99559225445</v>
      </c>
      <c r="AI194" s="392">
        <v>528604.86462531448</v>
      </c>
      <c r="AJ194" s="392">
        <v>532939.6895288853</v>
      </c>
      <c r="AK194" s="392">
        <v>544744.27561425173</v>
      </c>
      <c r="AL194" s="392">
        <v>565658.6713242603</v>
      </c>
      <c r="AM194" s="392">
        <v>572202.63622072444</v>
      </c>
      <c r="AN194" s="392">
        <v>574173.36475297739</v>
      </c>
      <c r="AO194" s="392">
        <v>575163.32754430757</v>
      </c>
      <c r="AP194" s="392">
        <v>577678.13612948917</v>
      </c>
      <c r="AQ194" s="392">
        <v>584955.52037777635</v>
      </c>
      <c r="AR194" s="392">
        <v>606561.17315314547</v>
      </c>
      <c r="AS194" s="392">
        <v>624874.85025441041</v>
      </c>
      <c r="AT194" s="392">
        <v>634403.76877892204</v>
      </c>
      <c r="AU194" s="392">
        <v>643583.21422026632</v>
      </c>
      <c r="AV194" s="392">
        <v>668635.31281342322</v>
      </c>
      <c r="AW194" s="392">
        <v>678706.03316421632</v>
      </c>
      <c r="AX194" s="392">
        <v>685443.8536218598</v>
      </c>
      <c r="AY194" s="392">
        <v>690876.02119792788</v>
      </c>
      <c r="AZ194" s="392">
        <v>708609.27202715178</v>
      </c>
      <c r="BA194" s="392">
        <v>737381.99455827416</v>
      </c>
      <c r="BB194" s="392">
        <v>765032.88804234285</v>
      </c>
      <c r="BC194" s="392">
        <v>788694.91755037638</v>
      </c>
      <c r="BD194" s="392">
        <v>804193.56402595073</v>
      </c>
      <c r="BE194" s="392">
        <v>824059.0300099242</v>
      </c>
      <c r="BF194" s="392">
        <v>810541.77017774992</v>
      </c>
      <c r="BG194" s="392">
        <v>807904.6643191434</v>
      </c>
      <c r="BH194" s="392">
        <v>799812.58694935113</v>
      </c>
      <c r="BI194" s="392">
        <v>788353.95652159769</v>
      </c>
      <c r="BJ194" s="392">
        <v>775450.15649125213</v>
      </c>
      <c r="BK194" s="392">
        <v>762140.7646582725</v>
      </c>
      <c r="BL194" s="373"/>
      <c r="BM194" s="390"/>
      <c r="BN194" s="390"/>
    </row>
    <row r="195" spans="3:66" x14ac:dyDescent="0.2">
      <c r="C195" s="48" t="s">
        <v>22</v>
      </c>
      <c r="D195" s="49" t="s">
        <v>342</v>
      </c>
      <c r="E195" s="361" t="s">
        <v>132</v>
      </c>
      <c r="F195" s="48" t="s">
        <v>155</v>
      </c>
      <c r="G195" s="62" t="s">
        <v>16</v>
      </c>
      <c r="H195" s="392">
        <v>1660605.052591</v>
      </c>
      <c r="I195" s="392">
        <v>1746856.0554879999</v>
      </c>
      <c r="J195" s="392">
        <v>1849362.8485950001</v>
      </c>
      <c r="K195" s="392">
        <v>1982732.417223</v>
      </c>
      <c r="L195" s="392">
        <v>2080560.588186</v>
      </c>
      <c r="M195" s="392">
        <v>2194148.688728536</v>
      </c>
      <c r="N195" s="392">
        <v>2320032.7747747977</v>
      </c>
      <c r="O195" s="392">
        <v>2417037.2998390142</v>
      </c>
      <c r="P195" s="392">
        <v>2542976.142040716</v>
      </c>
      <c r="Q195" s="392">
        <v>2620790.7751917453</v>
      </c>
      <c r="R195" s="392">
        <v>2700459.0139923738</v>
      </c>
      <c r="S195" s="392">
        <v>2899232.1371209351</v>
      </c>
      <c r="T195" s="392">
        <v>3023651.3237440819</v>
      </c>
      <c r="U195" s="392">
        <v>3212825.4349184791</v>
      </c>
      <c r="V195" s="392">
        <v>3244795.377100178</v>
      </c>
      <c r="W195" s="392">
        <v>3308409.2884675884</v>
      </c>
      <c r="X195" s="392">
        <v>3372029.2196146678</v>
      </c>
      <c r="Y195" s="392">
        <v>3444410.1934060776</v>
      </c>
      <c r="Z195" s="392">
        <v>3535465.7386127999</v>
      </c>
      <c r="AA195" s="392">
        <v>3655035.3359585479</v>
      </c>
      <c r="AB195" s="392">
        <v>3658337.3935588514</v>
      </c>
      <c r="AC195" s="392">
        <v>3613924.8938138261</v>
      </c>
      <c r="AD195" s="392">
        <v>3576845.106937483</v>
      </c>
      <c r="AE195" s="392">
        <v>3603017.4816492079</v>
      </c>
      <c r="AF195" s="392">
        <v>3621465.7812334569</v>
      </c>
      <c r="AG195" s="392">
        <v>3628206.8056072094</v>
      </c>
      <c r="AH195" s="392">
        <v>3623161.9697492886</v>
      </c>
      <c r="AI195" s="392">
        <v>3587516.5076362793</v>
      </c>
      <c r="AJ195" s="392">
        <v>3568791.2611014396</v>
      </c>
      <c r="AK195" s="392">
        <v>3538440.5112714414</v>
      </c>
      <c r="AL195" s="392">
        <v>3487613.092271762</v>
      </c>
      <c r="AM195" s="392">
        <v>3442041.6314371359</v>
      </c>
      <c r="AN195" s="392">
        <v>3419611.4940135116</v>
      </c>
      <c r="AO195" s="392">
        <v>3382399.4681204567</v>
      </c>
      <c r="AP195" s="392">
        <v>3372518.0325809652</v>
      </c>
      <c r="AQ195" s="392">
        <v>3478356.7390565705</v>
      </c>
      <c r="AR195" s="392">
        <v>3542695.9506415105</v>
      </c>
      <c r="AS195" s="392">
        <v>3726690.9216358406</v>
      </c>
      <c r="AT195" s="392">
        <v>4330228.0625835964</v>
      </c>
      <c r="AU195" s="392">
        <v>4786767.2917164015</v>
      </c>
      <c r="AV195" s="392">
        <v>5159086.0811093599</v>
      </c>
      <c r="AW195" s="392">
        <v>5573316.7717154427</v>
      </c>
      <c r="AX195" s="392">
        <v>6452126.0153913749</v>
      </c>
      <c r="AY195" s="392">
        <v>7073230.0820707334</v>
      </c>
      <c r="AZ195" s="392">
        <v>7503150.305255482</v>
      </c>
      <c r="BA195" s="392">
        <v>7686566.8645439083</v>
      </c>
      <c r="BB195" s="392">
        <v>8265037.2477817815</v>
      </c>
      <c r="BC195" s="392">
        <v>9043256.7551643737</v>
      </c>
      <c r="BD195" s="392">
        <v>9297388.9323298559</v>
      </c>
      <c r="BE195" s="392">
        <v>9627326.2757960428</v>
      </c>
      <c r="BF195" s="392">
        <v>9874156.642929621</v>
      </c>
      <c r="BG195" s="392">
        <v>10172530.994527608</v>
      </c>
      <c r="BH195" s="392">
        <v>10150462.184333583</v>
      </c>
      <c r="BI195" s="392">
        <v>10129513.996499524</v>
      </c>
      <c r="BJ195" s="392">
        <v>10240972.229228061</v>
      </c>
      <c r="BK195" s="392">
        <v>10246684.276922274</v>
      </c>
      <c r="BL195" s="373"/>
      <c r="BM195" s="390"/>
      <c r="BN195" s="390"/>
    </row>
    <row r="196" spans="3:66" x14ac:dyDescent="0.2">
      <c r="C196" s="48" t="s">
        <v>23</v>
      </c>
      <c r="D196" s="49" t="s">
        <v>342</v>
      </c>
      <c r="E196" s="361" t="s">
        <v>132</v>
      </c>
      <c r="F196" s="48" t="s">
        <v>155</v>
      </c>
      <c r="G196" s="62" t="s">
        <v>16</v>
      </c>
      <c r="H196" s="392">
        <v>733380.67668799998</v>
      </c>
      <c r="I196" s="392">
        <v>760694.19884800003</v>
      </c>
      <c r="J196" s="392">
        <v>792158.36899900006</v>
      </c>
      <c r="K196" s="392">
        <v>832427.831565</v>
      </c>
      <c r="L196" s="392">
        <v>858193.96149599995</v>
      </c>
      <c r="M196" s="392">
        <v>878959.73823300004</v>
      </c>
      <c r="N196" s="392">
        <v>884212.05307300005</v>
      </c>
      <c r="O196" s="392">
        <v>896016.22102900001</v>
      </c>
      <c r="P196" s="392">
        <v>944704.66662100004</v>
      </c>
      <c r="Q196" s="392">
        <v>992828.48714700004</v>
      </c>
      <c r="R196" s="392">
        <v>1025800.030532</v>
      </c>
      <c r="S196" s="392">
        <v>1142929.1205869999</v>
      </c>
      <c r="T196" s="392">
        <v>1180628.2646410791</v>
      </c>
      <c r="U196" s="392">
        <v>1220790.9704954054</v>
      </c>
      <c r="V196" s="392">
        <v>1234498.9876515232</v>
      </c>
      <c r="W196" s="392">
        <v>1269212.8777005568</v>
      </c>
      <c r="X196" s="392">
        <v>1275916.5225029786</v>
      </c>
      <c r="Y196" s="392">
        <v>1288109.7082233573</v>
      </c>
      <c r="Z196" s="392">
        <v>1291447.5332095388</v>
      </c>
      <c r="AA196" s="392">
        <v>1305084.5103202499</v>
      </c>
      <c r="AB196" s="392">
        <v>1289482.4868995689</v>
      </c>
      <c r="AC196" s="392">
        <v>1269517.8673116728</v>
      </c>
      <c r="AD196" s="392">
        <v>1264622.3403974574</v>
      </c>
      <c r="AE196" s="392">
        <v>1284909.2078149233</v>
      </c>
      <c r="AF196" s="392">
        <v>1308587.7779075173</v>
      </c>
      <c r="AG196" s="392">
        <v>1319729.1739288594</v>
      </c>
      <c r="AH196" s="392">
        <v>1368075.1386202208</v>
      </c>
      <c r="AI196" s="392">
        <v>1463096.6920203622</v>
      </c>
      <c r="AJ196" s="392">
        <v>1518466.5421634181</v>
      </c>
      <c r="AK196" s="392">
        <v>1517335.7206259905</v>
      </c>
      <c r="AL196" s="392">
        <v>1504973.8920992424</v>
      </c>
      <c r="AM196" s="392">
        <v>1474627.0879136948</v>
      </c>
      <c r="AN196" s="392">
        <v>1450492.0628864979</v>
      </c>
      <c r="AO196" s="392">
        <v>1421145.6509209506</v>
      </c>
      <c r="AP196" s="392">
        <v>1404024.6387681521</v>
      </c>
      <c r="AQ196" s="392">
        <v>1483035.67744056</v>
      </c>
      <c r="AR196" s="392">
        <v>1546709.984643124</v>
      </c>
      <c r="AS196" s="392">
        <v>1708064.8409392985</v>
      </c>
      <c r="AT196" s="392">
        <v>1950843.9010859309</v>
      </c>
      <c r="AU196" s="392">
        <v>2309746.8652404733</v>
      </c>
      <c r="AV196" s="392">
        <v>2717101.8329076171</v>
      </c>
      <c r="AW196" s="392">
        <v>3579146.3508186238</v>
      </c>
      <c r="AX196" s="392">
        <v>3935132.0143888611</v>
      </c>
      <c r="AY196" s="392">
        <v>4183788.3168890141</v>
      </c>
      <c r="AZ196" s="392">
        <v>4989988.475556734</v>
      </c>
      <c r="BA196" s="392">
        <v>6028410.9039741736</v>
      </c>
      <c r="BB196" s="392">
        <v>6629785.5483742338</v>
      </c>
      <c r="BC196" s="392">
        <v>6944154.3939896878</v>
      </c>
      <c r="BD196" s="392">
        <v>7053876.7417557146</v>
      </c>
      <c r="BE196" s="392">
        <v>6994925.7145513948</v>
      </c>
      <c r="BF196" s="392">
        <v>6836450.8633123524</v>
      </c>
      <c r="BG196" s="392">
        <v>6679885.7352918163</v>
      </c>
      <c r="BH196" s="392">
        <v>6513496.6180973109</v>
      </c>
      <c r="BI196" s="392">
        <v>6393560.310897382</v>
      </c>
      <c r="BJ196" s="392">
        <v>6241859.8866983941</v>
      </c>
      <c r="BK196" s="392">
        <v>6090287.4710919661</v>
      </c>
      <c r="BL196" s="373"/>
      <c r="BM196" s="390"/>
      <c r="BN196" s="390"/>
    </row>
    <row r="197" spans="3:66" x14ac:dyDescent="0.2">
      <c r="C197" s="48" t="s">
        <v>24</v>
      </c>
      <c r="D197" s="49" t="s">
        <v>342</v>
      </c>
      <c r="E197" s="361" t="s">
        <v>132</v>
      </c>
      <c r="F197" s="48" t="s">
        <v>155</v>
      </c>
      <c r="G197" s="62" t="s">
        <v>16</v>
      </c>
      <c r="H197" s="392">
        <v>2004301.9143296639</v>
      </c>
      <c r="I197" s="392">
        <v>2115937.7776666898</v>
      </c>
      <c r="J197" s="392">
        <v>2273484.980882443</v>
      </c>
      <c r="K197" s="392">
        <v>2505421.8867477509</v>
      </c>
      <c r="L197" s="392">
        <v>2800547.1593627813</v>
      </c>
      <c r="M197" s="392">
        <v>3153428.1035223491</v>
      </c>
      <c r="N197" s="392">
        <v>3486503.3254877245</v>
      </c>
      <c r="O197" s="392">
        <v>4074982.2815558352</v>
      </c>
      <c r="P197" s="392">
        <v>5048047.2066551326</v>
      </c>
      <c r="Q197" s="392">
        <v>5804265.107786105</v>
      </c>
      <c r="R197" s="392">
        <v>6423538.3477486195</v>
      </c>
      <c r="S197" s="392">
        <v>7114096.0650257152</v>
      </c>
      <c r="T197" s="392">
        <v>7352168.7423195867</v>
      </c>
      <c r="U197" s="392">
        <v>7447043.2666116096</v>
      </c>
      <c r="V197" s="392">
        <v>7469929.309600655</v>
      </c>
      <c r="W197" s="392">
        <v>7570788.9991551917</v>
      </c>
      <c r="X197" s="392">
        <v>7603280.8307518382</v>
      </c>
      <c r="Y197" s="392">
        <v>7612918.2375041666</v>
      </c>
      <c r="Z197" s="392">
        <v>7658332.652879782</v>
      </c>
      <c r="AA197" s="392">
        <v>7773458.4296463532</v>
      </c>
      <c r="AB197" s="392">
        <v>7769773.906460302</v>
      </c>
      <c r="AC197" s="392">
        <v>7731372.5884533217</v>
      </c>
      <c r="AD197" s="392">
        <v>7656481.9413863476</v>
      </c>
      <c r="AE197" s="392">
        <v>7669446.8285129014</v>
      </c>
      <c r="AF197" s="392">
        <v>7768145.1028905828</v>
      </c>
      <c r="AG197" s="392">
        <v>7877150.5878545316</v>
      </c>
      <c r="AH197" s="392">
        <v>8172807.9534012442</v>
      </c>
      <c r="AI197" s="392">
        <v>8515426.6239781212</v>
      </c>
      <c r="AJ197" s="392">
        <v>8825930.1646565665</v>
      </c>
      <c r="AK197" s="392">
        <v>9026889.364649469</v>
      </c>
      <c r="AL197" s="392">
        <v>9195451.4935450889</v>
      </c>
      <c r="AM197" s="392">
        <v>9244224.359487569</v>
      </c>
      <c r="AN197" s="392">
        <v>9347419.2247369587</v>
      </c>
      <c r="AO197" s="392">
        <v>9423118.312201079</v>
      </c>
      <c r="AP197" s="392">
        <v>9534390.2047385015</v>
      </c>
      <c r="AQ197" s="392">
        <v>9637106.5172657743</v>
      </c>
      <c r="AR197" s="392">
        <v>9789757.52447748</v>
      </c>
      <c r="AS197" s="392">
        <v>10463466.155435242</v>
      </c>
      <c r="AT197" s="392">
        <v>11438944.641734011</v>
      </c>
      <c r="AU197" s="392">
        <v>12535278.612896407</v>
      </c>
      <c r="AV197" s="392">
        <v>13670373.480139036</v>
      </c>
      <c r="AW197" s="392">
        <v>14857432.878156383</v>
      </c>
      <c r="AX197" s="392">
        <v>16148619.431102175</v>
      </c>
      <c r="AY197" s="392">
        <v>17442421.714549467</v>
      </c>
      <c r="AZ197" s="392">
        <v>18920364.48759307</v>
      </c>
      <c r="BA197" s="392">
        <v>20301229.001677282</v>
      </c>
      <c r="BB197" s="392">
        <v>21277710.502984691</v>
      </c>
      <c r="BC197" s="392">
        <v>22120383.906087168</v>
      </c>
      <c r="BD197" s="392">
        <v>22513077.701527856</v>
      </c>
      <c r="BE197" s="392">
        <v>22351551.335336857</v>
      </c>
      <c r="BF197" s="392">
        <v>22033462.48597014</v>
      </c>
      <c r="BG197" s="392">
        <v>21677703.273714274</v>
      </c>
      <c r="BH197" s="392">
        <v>21352901.357486024</v>
      </c>
      <c r="BI197" s="392">
        <v>21199878.211993475</v>
      </c>
      <c r="BJ197" s="392">
        <v>21046549.306494463</v>
      </c>
      <c r="BK197" s="392">
        <v>20949768.226339772</v>
      </c>
      <c r="BL197" s="373"/>
      <c r="BM197" s="390"/>
      <c r="BN197" s="390"/>
    </row>
    <row r="198" spans="3:66" x14ac:dyDescent="0.2">
      <c r="C198" s="48" t="s">
        <v>25</v>
      </c>
      <c r="D198" s="49" t="s">
        <v>342</v>
      </c>
      <c r="E198" s="361" t="s">
        <v>132</v>
      </c>
      <c r="F198" s="48" t="s">
        <v>155</v>
      </c>
      <c r="G198" s="62" t="s">
        <v>16</v>
      </c>
      <c r="H198" s="392">
        <v>887237.38897893368</v>
      </c>
      <c r="I198" s="392">
        <v>930370.64953175257</v>
      </c>
      <c r="J198" s="392">
        <v>1002849.868639721</v>
      </c>
      <c r="K198" s="392">
        <v>1095926.1415124645</v>
      </c>
      <c r="L198" s="392">
        <v>1165907.7202049557</v>
      </c>
      <c r="M198" s="392">
        <v>1272368.6077227027</v>
      </c>
      <c r="N198" s="392">
        <v>1362774.2489552791</v>
      </c>
      <c r="O198" s="392">
        <v>1583671.1703469481</v>
      </c>
      <c r="P198" s="392">
        <v>1934681.9403704312</v>
      </c>
      <c r="Q198" s="392">
        <v>2286592.1928225169</v>
      </c>
      <c r="R198" s="392">
        <v>2524766.1518951817</v>
      </c>
      <c r="S198" s="392">
        <v>2931788.7625929257</v>
      </c>
      <c r="T198" s="392">
        <v>3279861.4067237847</v>
      </c>
      <c r="U198" s="392">
        <v>3528864.0931345886</v>
      </c>
      <c r="V198" s="392">
        <v>3584272.2823109268</v>
      </c>
      <c r="W198" s="392">
        <v>3539038.0715298699</v>
      </c>
      <c r="X198" s="392">
        <v>3498448.4281151881</v>
      </c>
      <c r="Y198" s="392">
        <v>3450399.2942836406</v>
      </c>
      <c r="Z198" s="392">
        <v>3419113.3357941797</v>
      </c>
      <c r="AA198" s="392">
        <v>3751371.1296995282</v>
      </c>
      <c r="AB198" s="392">
        <v>3895846.4819761664</v>
      </c>
      <c r="AC198" s="392">
        <v>3880931.4784488264</v>
      </c>
      <c r="AD198" s="392">
        <v>3846383.4225173392</v>
      </c>
      <c r="AE198" s="392">
        <v>3834813.8297078558</v>
      </c>
      <c r="AF198" s="392">
        <v>3802438.2172064679</v>
      </c>
      <c r="AG198" s="392">
        <v>3766534.3354823268</v>
      </c>
      <c r="AH198" s="392">
        <v>3774278.5002475921</v>
      </c>
      <c r="AI198" s="392">
        <v>3828787.8367911978</v>
      </c>
      <c r="AJ198" s="392">
        <v>3911000.4834404122</v>
      </c>
      <c r="AK198" s="392">
        <v>3957354.2728013769</v>
      </c>
      <c r="AL198" s="392">
        <v>3969184.4083633153</v>
      </c>
      <c r="AM198" s="392">
        <v>4045231.3099206942</v>
      </c>
      <c r="AN198" s="392">
        <v>4091056.7292512124</v>
      </c>
      <c r="AO198" s="392">
        <v>4078738.3659500061</v>
      </c>
      <c r="AP198" s="392">
        <v>4060593.1831229823</v>
      </c>
      <c r="AQ198" s="392">
        <v>4122621.8872933504</v>
      </c>
      <c r="AR198" s="392">
        <v>4259396.1700874986</v>
      </c>
      <c r="AS198" s="392">
        <v>4360022.1858632015</v>
      </c>
      <c r="AT198" s="392">
        <v>4583213.5055302838</v>
      </c>
      <c r="AU198" s="392">
        <v>4836938.734394555</v>
      </c>
      <c r="AV198" s="392">
        <v>5354826.1249122545</v>
      </c>
      <c r="AW198" s="392">
        <v>5923596.7515977696</v>
      </c>
      <c r="AX198" s="392">
        <v>6826798.8925458696</v>
      </c>
      <c r="AY198" s="392">
        <v>7857662.1670488659</v>
      </c>
      <c r="AZ198" s="392">
        <v>8904150.6239292063</v>
      </c>
      <c r="BA198" s="392">
        <v>9974360.5712023228</v>
      </c>
      <c r="BB198" s="392">
        <v>10836992.869769532</v>
      </c>
      <c r="BC198" s="392">
        <v>11348376.96157255</v>
      </c>
      <c r="BD198" s="392">
        <v>11658599.483513612</v>
      </c>
      <c r="BE198" s="392">
        <v>11642925.368943317</v>
      </c>
      <c r="BF198" s="392">
        <v>11599939.525233654</v>
      </c>
      <c r="BG198" s="392">
        <v>11445797.25451532</v>
      </c>
      <c r="BH198" s="392">
        <v>11436698.537829747</v>
      </c>
      <c r="BI198" s="392">
        <v>11377201.314729216</v>
      </c>
      <c r="BJ198" s="392">
        <v>11238035.341429099</v>
      </c>
      <c r="BK198" s="392">
        <v>11077301.721330428</v>
      </c>
      <c r="BL198" s="373"/>
      <c r="BM198" s="390"/>
      <c r="BN198" s="390"/>
    </row>
    <row r="199" spans="3:66" x14ac:dyDescent="0.2">
      <c r="C199" s="48" t="s">
        <v>26</v>
      </c>
      <c r="D199" s="49" t="s">
        <v>342</v>
      </c>
      <c r="E199" s="361" t="s">
        <v>132</v>
      </c>
      <c r="F199" s="48" t="s">
        <v>155</v>
      </c>
      <c r="G199" s="62" t="s">
        <v>16</v>
      </c>
      <c r="H199" s="392">
        <v>425840.37530299998</v>
      </c>
      <c r="I199" s="392">
        <v>439231.34313699999</v>
      </c>
      <c r="J199" s="392">
        <v>453883.77033299999</v>
      </c>
      <c r="K199" s="392">
        <v>472923.86278000002</v>
      </c>
      <c r="L199" s="392">
        <v>483064.38467499998</v>
      </c>
      <c r="M199" s="392">
        <v>490117.184075</v>
      </c>
      <c r="N199" s="392">
        <v>487580.96636899997</v>
      </c>
      <c r="O199" s="392">
        <v>483907.55834799999</v>
      </c>
      <c r="P199" s="392">
        <v>484241.87708000001</v>
      </c>
      <c r="Q199" s="392">
        <v>481081.369419</v>
      </c>
      <c r="R199" s="392">
        <v>485577.71757799998</v>
      </c>
      <c r="S199" s="392">
        <v>481840.966059</v>
      </c>
      <c r="T199" s="392">
        <v>472799.67609640607</v>
      </c>
      <c r="U199" s="392">
        <v>466250.95468675275</v>
      </c>
      <c r="V199" s="392">
        <v>457486.41912871157</v>
      </c>
      <c r="W199" s="392">
        <v>450412.1080564069</v>
      </c>
      <c r="X199" s="392">
        <v>440068.84490541887</v>
      </c>
      <c r="Y199" s="392">
        <v>430331.43700717326</v>
      </c>
      <c r="Z199" s="392">
        <v>429401.41033654351</v>
      </c>
      <c r="AA199" s="392">
        <v>459980.9228184821</v>
      </c>
      <c r="AB199" s="392">
        <v>455929.58377960714</v>
      </c>
      <c r="AC199" s="392">
        <v>449364.37986144336</v>
      </c>
      <c r="AD199" s="392">
        <v>440322.1099943305</v>
      </c>
      <c r="AE199" s="392">
        <v>435039.24373986467</v>
      </c>
      <c r="AF199" s="392">
        <v>438679.4232213556</v>
      </c>
      <c r="AG199" s="392">
        <v>451052.86496381921</v>
      </c>
      <c r="AH199" s="392">
        <v>452157.93790243525</v>
      </c>
      <c r="AI199" s="392">
        <v>450241.39172832842</v>
      </c>
      <c r="AJ199" s="392">
        <v>446483.56972074916</v>
      </c>
      <c r="AK199" s="392">
        <v>446364.55554534856</v>
      </c>
      <c r="AL199" s="392">
        <v>438042.85246536002</v>
      </c>
      <c r="AM199" s="392">
        <v>428629.8340468923</v>
      </c>
      <c r="AN199" s="392">
        <v>421313.75749768823</v>
      </c>
      <c r="AO199" s="392">
        <v>412663.43657314574</v>
      </c>
      <c r="AP199" s="392">
        <v>405184.87162463844</v>
      </c>
      <c r="AQ199" s="392">
        <v>398675.24747014546</v>
      </c>
      <c r="AR199" s="392">
        <v>394742.35457978345</v>
      </c>
      <c r="AS199" s="392">
        <v>388468.43346322334</v>
      </c>
      <c r="AT199" s="392">
        <v>381348.27653107548</v>
      </c>
      <c r="AU199" s="392">
        <v>406770.8639912525</v>
      </c>
      <c r="AV199" s="392">
        <v>434656.92132177699</v>
      </c>
      <c r="AW199" s="392">
        <v>477135.34091498243</v>
      </c>
      <c r="AX199" s="392">
        <v>496365.97547435423</v>
      </c>
      <c r="AY199" s="392">
        <v>519988.74247042654</v>
      </c>
      <c r="AZ199" s="392">
        <v>593797.02344452427</v>
      </c>
      <c r="BA199" s="392">
        <v>702224.637194974</v>
      </c>
      <c r="BB199" s="392">
        <v>766670.55398303142</v>
      </c>
      <c r="BC199" s="392">
        <v>936935.27146640315</v>
      </c>
      <c r="BD199" s="392">
        <v>1095479.9266108107</v>
      </c>
      <c r="BE199" s="392">
        <v>1223819.7467585555</v>
      </c>
      <c r="BF199" s="392">
        <v>1294666.635140727</v>
      </c>
      <c r="BG199" s="392">
        <v>1333195.7707912487</v>
      </c>
      <c r="BH199" s="392">
        <v>1351635.0682634136</v>
      </c>
      <c r="BI199" s="392">
        <v>1424519.7632251452</v>
      </c>
      <c r="BJ199" s="392">
        <v>1522295.2999838635</v>
      </c>
      <c r="BK199" s="392">
        <v>1640031.0695674329</v>
      </c>
      <c r="BL199" s="373"/>
      <c r="BM199" s="390"/>
      <c r="BN199" s="390"/>
    </row>
    <row r="200" spans="3:66" x14ac:dyDescent="0.2">
      <c r="C200" s="48" t="s">
        <v>27</v>
      </c>
      <c r="D200" s="49" t="s">
        <v>342</v>
      </c>
      <c r="E200" s="361" t="s">
        <v>132</v>
      </c>
      <c r="F200" s="48" t="s">
        <v>155</v>
      </c>
      <c r="G200" s="62" t="s">
        <v>16</v>
      </c>
      <c r="H200" s="392">
        <v>1018214.9900723796</v>
      </c>
      <c r="I200" s="392">
        <v>1054559.6217089458</v>
      </c>
      <c r="J200" s="392">
        <v>1100965.2816167129</v>
      </c>
      <c r="K200" s="392">
        <v>1163926.2472661869</v>
      </c>
      <c r="L200" s="392">
        <v>1191308.1901105072</v>
      </c>
      <c r="M200" s="392">
        <v>1209050.0912040465</v>
      </c>
      <c r="N200" s="392">
        <v>1208287.1508435369</v>
      </c>
      <c r="O200" s="392">
        <v>1208388.9755217403</v>
      </c>
      <c r="P200" s="392">
        <v>1224761.8195495978</v>
      </c>
      <c r="Q200" s="392">
        <v>1243688.5038540708</v>
      </c>
      <c r="R200" s="392">
        <v>1256792.8750240551</v>
      </c>
      <c r="S200" s="392">
        <v>1276957.7363760187</v>
      </c>
      <c r="T200" s="392">
        <v>1489058.6142348582</v>
      </c>
      <c r="U200" s="392">
        <v>1695026.5583597575</v>
      </c>
      <c r="V200" s="392">
        <v>1988997.8045198566</v>
      </c>
      <c r="W200" s="392">
        <v>2108601.2487297896</v>
      </c>
      <c r="X200" s="392">
        <v>2289038.053839033</v>
      </c>
      <c r="Y200" s="392">
        <v>2358426.2182051982</v>
      </c>
      <c r="Z200" s="392">
        <v>2371822.9129116647</v>
      </c>
      <c r="AA200" s="392">
        <v>2400221.2269771085</v>
      </c>
      <c r="AB200" s="392">
        <v>2394859.5180929238</v>
      </c>
      <c r="AC200" s="392">
        <v>2385435.6984113501</v>
      </c>
      <c r="AD200" s="392">
        <v>2381665.3287085234</v>
      </c>
      <c r="AE200" s="392">
        <v>2371366.1998509453</v>
      </c>
      <c r="AF200" s="392">
        <v>2390535.8028119784</v>
      </c>
      <c r="AG200" s="392">
        <v>2411890.011223502</v>
      </c>
      <c r="AH200" s="392">
        <v>2490695.597096228</v>
      </c>
      <c r="AI200" s="392">
        <v>2576494.4529473293</v>
      </c>
      <c r="AJ200" s="392">
        <v>2626558.1576852873</v>
      </c>
      <c r="AK200" s="392">
        <v>2612761.94698758</v>
      </c>
      <c r="AL200" s="392">
        <v>2612598.7955400394</v>
      </c>
      <c r="AM200" s="392">
        <v>2669682.4587078332</v>
      </c>
      <c r="AN200" s="392">
        <v>2738251.2547079688</v>
      </c>
      <c r="AO200" s="392">
        <v>2860535.493270752</v>
      </c>
      <c r="AP200" s="392">
        <v>3021932.0661854497</v>
      </c>
      <c r="AQ200" s="392">
        <v>3088881.7592166588</v>
      </c>
      <c r="AR200" s="392">
        <v>3181320.494868862</v>
      </c>
      <c r="AS200" s="392">
        <v>3364086.376331667</v>
      </c>
      <c r="AT200" s="392">
        <v>3528955.0639927424</v>
      </c>
      <c r="AU200" s="392">
        <v>3799729.2767506377</v>
      </c>
      <c r="AV200" s="392">
        <v>3955097.9190984373</v>
      </c>
      <c r="AW200" s="392">
        <v>4119744.4696990079</v>
      </c>
      <c r="AX200" s="392">
        <v>4338419.5670399247</v>
      </c>
      <c r="AY200" s="392">
        <v>4711653.0076215882</v>
      </c>
      <c r="AZ200" s="392">
        <v>5196145.6890591644</v>
      </c>
      <c r="BA200" s="392">
        <v>5668277.4901411179</v>
      </c>
      <c r="BB200" s="392">
        <v>6062167.1155105531</v>
      </c>
      <c r="BC200" s="392">
        <v>6616943.6616442464</v>
      </c>
      <c r="BD200" s="392">
        <v>7441617.5732564768</v>
      </c>
      <c r="BE200" s="392">
        <v>7698846.6663668472</v>
      </c>
      <c r="BF200" s="392">
        <v>8084141.4078896204</v>
      </c>
      <c r="BG200" s="392">
        <v>8298126.2645711051</v>
      </c>
      <c r="BH200" s="392">
        <v>8424597.8653452117</v>
      </c>
      <c r="BI200" s="392">
        <v>8655642.9302080274</v>
      </c>
      <c r="BJ200" s="392">
        <v>8768508.7836913168</v>
      </c>
      <c r="BK200" s="392">
        <v>8827802.6558063366</v>
      </c>
      <c r="BL200" s="373"/>
      <c r="BM200" s="390"/>
      <c r="BN200" s="390"/>
    </row>
    <row r="201" spans="3:66" x14ac:dyDescent="0.2">
      <c r="C201" s="48" t="s">
        <v>28</v>
      </c>
      <c r="D201" s="49" t="s">
        <v>342</v>
      </c>
      <c r="E201" s="361" t="s">
        <v>132</v>
      </c>
      <c r="F201" s="48" t="s">
        <v>155</v>
      </c>
      <c r="G201" s="62" t="s">
        <v>16</v>
      </c>
      <c r="H201" s="392">
        <v>1491293.0303676629</v>
      </c>
      <c r="I201" s="392">
        <v>1549285.2592389651</v>
      </c>
      <c r="J201" s="392">
        <v>1583001.5300875218</v>
      </c>
      <c r="K201" s="392">
        <v>1706043.1074355911</v>
      </c>
      <c r="L201" s="392">
        <v>1738774.9640010414</v>
      </c>
      <c r="M201" s="392">
        <v>1856748.0463122127</v>
      </c>
      <c r="N201" s="392">
        <v>1928893.9398567108</v>
      </c>
      <c r="O201" s="392">
        <v>2043893.4556578486</v>
      </c>
      <c r="P201" s="392">
        <v>2179458.0264175301</v>
      </c>
      <c r="Q201" s="392">
        <v>2378148.5369567624</v>
      </c>
      <c r="R201" s="392">
        <v>2590960.3353102366</v>
      </c>
      <c r="S201" s="392">
        <v>2818858.6333684223</v>
      </c>
      <c r="T201" s="392">
        <v>2877687.4000672968</v>
      </c>
      <c r="U201" s="392">
        <v>2959216.6495851954</v>
      </c>
      <c r="V201" s="392">
        <v>2998126.9948208346</v>
      </c>
      <c r="W201" s="392">
        <v>3083042.085893698</v>
      </c>
      <c r="X201" s="392">
        <v>3103651.8551110122</v>
      </c>
      <c r="Y201" s="392">
        <v>3140279.3082583994</v>
      </c>
      <c r="Z201" s="392">
        <v>3196613.7515321225</v>
      </c>
      <c r="AA201" s="392">
        <v>3201705.1711221565</v>
      </c>
      <c r="AB201" s="392">
        <v>3139176.8551749378</v>
      </c>
      <c r="AC201" s="392">
        <v>3062117.7955935476</v>
      </c>
      <c r="AD201" s="392">
        <v>2996861.9912895197</v>
      </c>
      <c r="AE201" s="392">
        <v>2970050.2047059042</v>
      </c>
      <c r="AF201" s="392">
        <v>3006176.0809969795</v>
      </c>
      <c r="AG201" s="392">
        <v>2984636.5290517313</v>
      </c>
      <c r="AH201" s="392">
        <v>3066891.2947124215</v>
      </c>
      <c r="AI201" s="392">
        <v>3170603.4631371833</v>
      </c>
      <c r="AJ201" s="392">
        <v>3259814.2412550589</v>
      </c>
      <c r="AK201" s="392">
        <v>3293313.0971495416</v>
      </c>
      <c r="AL201" s="392">
        <v>3381480.436106516</v>
      </c>
      <c r="AM201" s="392">
        <v>3597036.1633363683</v>
      </c>
      <c r="AN201" s="392">
        <v>3644803.7803028533</v>
      </c>
      <c r="AO201" s="392">
        <v>3980285.3775027432</v>
      </c>
      <c r="AP201" s="392">
        <v>4251332.641578814</v>
      </c>
      <c r="AQ201" s="392">
        <v>4508329.3009528695</v>
      </c>
      <c r="AR201" s="392">
        <v>4815346.9406964406</v>
      </c>
      <c r="AS201" s="392">
        <v>5824398.1336140251</v>
      </c>
      <c r="AT201" s="392">
        <v>7629579.4966711691</v>
      </c>
      <c r="AU201" s="392">
        <v>10800657.049983686</v>
      </c>
      <c r="AV201" s="392">
        <v>13367096.544538651</v>
      </c>
      <c r="AW201" s="392">
        <v>14870605.745406505</v>
      </c>
      <c r="AX201" s="392">
        <v>15584988.001886154</v>
      </c>
      <c r="AY201" s="392">
        <v>16252258.084823906</v>
      </c>
      <c r="AZ201" s="392">
        <v>16598352.744095536</v>
      </c>
      <c r="BA201" s="392">
        <v>16459166.736963663</v>
      </c>
      <c r="BB201" s="392">
        <v>16914988.218603529</v>
      </c>
      <c r="BC201" s="392">
        <v>17137464.591441296</v>
      </c>
      <c r="BD201" s="392">
        <v>16958002.682637095</v>
      </c>
      <c r="BE201" s="392">
        <v>16624000.921012711</v>
      </c>
      <c r="BF201" s="392">
        <v>16265554.636787664</v>
      </c>
      <c r="BG201" s="392">
        <v>15823516.948365994</v>
      </c>
      <c r="BH201" s="392">
        <v>15432795.185879458</v>
      </c>
      <c r="BI201" s="392">
        <v>15200389.207889941</v>
      </c>
      <c r="BJ201" s="392">
        <v>15005692.376977138</v>
      </c>
      <c r="BK201" s="392">
        <v>14777451.586019682</v>
      </c>
      <c r="BL201" s="373"/>
      <c r="BM201" s="390"/>
      <c r="BN201" s="390"/>
    </row>
    <row r="202" spans="3:66" x14ac:dyDescent="0.2">
      <c r="C202" s="48" t="s">
        <v>29</v>
      </c>
      <c r="D202" s="49" t="s">
        <v>342</v>
      </c>
      <c r="E202" s="361" t="s">
        <v>132</v>
      </c>
      <c r="F202" s="48" t="s">
        <v>155</v>
      </c>
      <c r="G202" s="62" t="s">
        <v>16</v>
      </c>
      <c r="H202" s="392">
        <v>269036.57461361628</v>
      </c>
      <c r="I202" s="392">
        <v>275074.85047379934</v>
      </c>
      <c r="J202" s="392">
        <v>281901.3406628283</v>
      </c>
      <c r="K202" s="392">
        <v>289039.73707372404</v>
      </c>
      <c r="L202" s="392">
        <v>292007.99750708812</v>
      </c>
      <c r="M202" s="392">
        <v>292557.12777988776</v>
      </c>
      <c r="N202" s="392">
        <v>289413.4736188096</v>
      </c>
      <c r="O202" s="392">
        <v>292311.19342437177</v>
      </c>
      <c r="P202" s="392">
        <v>299432.07861777395</v>
      </c>
      <c r="Q202" s="392">
        <v>306508.91334945307</v>
      </c>
      <c r="R202" s="392">
        <v>319572.67715246562</v>
      </c>
      <c r="S202" s="392">
        <v>332407.81433901185</v>
      </c>
      <c r="T202" s="392">
        <v>350273.21162933344</v>
      </c>
      <c r="U202" s="392">
        <v>356975.66442949884</v>
      </c>
      <c r="V202" s="392">
        <v>359946.07827284967</v>
      </c>
      <c r="W202" s="392">
        <v>364924.92254208546</v>
      </c>
      <c r="X202" s="392">
        <v>363849.47403107467</v>
      </c>
      <c r="Y202" s="392">
        <v>369540.88712659769</v>
      </c>
      <c r="Z202" s="392">
        <v>370183.22479792254</v>
      </c>
      <c r="AA202" s="392">
        <v>365972.04357005411</v>
      </c>
      <c r="AB202" s="392">
        <v>363745.87734764745</v>
      </c>
      <c r="AC202" s="392">
        <v>364764.96980310709</v>
      </c>
      <c r="AD202" s="392">
        <v>367081.95404401643</v>
      </c>
      <c r="AE202" s="392">
        <v>368550.89948376297</v>
      </c>
      <c r="AF202" s="392">
        <v>364332.50394929101</v>
      </c>
      <c r="AG202" s="392">
        <v>363145.17505396251</v>
      </c>
      <c r="AH202" s="392">
        <v>361499.31438556034</v>
      </c>
      <c r="AI202" s="392">
        <v>359765.80638117436</v>
      </c>
      <c r="AJ202" s="392">
        <v>371315.0370549385</v>
      </c>
      <c r="AK202" s="392">
        <v>377018.1010385385</v>
      </c>
      <c r="AL202" s="392">
        <v>378236.06607677642</v>
      </c>
      <c r="AM202" s="392">
        <v>379787.29390790488</v>
      </c>
      <c r="AN202" s="392">
        <v>383220.22143032902</v>
      </c>
      <c r="AO202" s="392">
        <v>390476.88398540899</v>
      </c>
      <c r="AP202" s="392">
        <v>389133.17814490362</v>
      </c>
      <c r="AQ202" s="392">
        <v>408390.38218886522</v>
      </c>
      <c r="AR202" s="392">
        <v>465735.99360912241</v>
      </c>
      <c r="AS202" s="392">
        <v>500152.7013734061</v>
      </c>
      <c r="AT202" s="392">
        <v>527409.67586028343</v>
      </c>
      <c r="AU202" s="392">
        <v>582958.50246291235</v>
      </c>
      <c r="AV202" s="392">
        <v>683160.56794473226</v>
      </c>
      <c r="AW202" s="392">
        <v>982776.80571410386</v>
      </c>
      <c r="AX202" s="392">
        <v>1341646.1037006506</v>
      </c>
      <c r="AY202" s="392">
        <v>1447985.2457122453</v>
      </c>
      <c r="AZ202" s="392">
        <v>1475541.5711237334</v>
      </c>
      <c r="BA202" s="392">
        <v>1487839.4936578837</v>
      </c>
      <c r="BB202" s="392">
        <v>1521647.8639005357</v>
      </c>
      <c r="BC202" s="392">
        <v>1592679.0165325985</v>
      </c>
      <c r="BD202" s="392">
        <v>1608988.7471140777</v>
      </c>
      <c r="BE202" s="392">
        <v>1621511.0910646822</v>
      </c>
      <c r="BF202" s="392">
        <v>1643227.7845980683</v>
      </c>
      <c r="BG202" s="392">
        <v>1611605.8914778165</v>
      </c>
      <c r="BH202" s="392">
        <v>1629713.1372642154</v>
      </c>
      <c r="BI202" s="392">
        <v>1635548.8648007526</v>
      </c>
      <c r="BJ202" s="392">
        <v>1652207.7806448787</v>
      </c>
      <c r="BK202" s="392">
        <v>1659733.9354376667</v>
      </c>
      <c r="BL202" s="373"/>
      <c r="BM202" s="390"/>
      <c r="BN202" s="390"/>
    </row>
    <row r="203" spans="3:66" x14ac:dyDescent="0.2">
      <c r="C203" s="48" t="s">
        <v>30</v>
      </c>
      <c r="D203" s="49" t="s">
        <v>342</v>
      </c>
      <c r="E203" s="361" t="s">
        <v>132</v>
      </c>
      <c r="F203" s="48" t="s">
        <v>155</v>
      </c>
      <c r="G203" s="62" t="s">
        <v>16</v>
      </c>
      <c r="H203" s="392">
        <v>175252.456726</v>
      </c>
      <c r="I203" s="392">
        <v>181129.250344</v>
      </c>
      <c r="J203" s="392">
        <v>187162.71624400001</v>
      </c>
      <c r="K203" s="392">
        <v>194189.44038099999</v>
      </c>
      <c r="L203" s="392">
        <v>197127.709241</v>
      </c>
      <c r="M203" s="392">
        <v>197835.013198</v>
      </c>
      <c r="N203" s="392">
        <v>194940.18391200001</v>
      </c>
      <c r="O203" s="392">
        <v>197342.94910599999</v>
      </c>
      <c r="P203" s="392">
        <v>214024.435505</v>
      </c>
      <c r="Q203" s="392">
        <v>248911.01903213849</v>
      </c>
      <c r="R203" s="392">
        <v>355713.17313415918</v>
      </c>
      <c r="S203" s="392">
        <v>723715.0118812453</v>
      </c>
      <c r="T203" s="392">
        <v>1114287.643734395</v>
      </c>
      <c r="U203" s="392">
        <v>1337698.3420540891</v>
      </c>
      <c r="V203" s="392">
        <v>1462289.1350823096</v>
      </c>
      <c r="W203" s="392">
        <v>1465485.2936919718</v>
      </c>
      <c r="X203" s="392">
        <v>1476878.8299664042</v>
      </c>
      <c r="Y203" s="392">
        <v>1455548.95132402</v>
      </c>
      <c r="Z203" s="392">
        <v>1433280.2807920079</v>
      </c>
      <c r="AA203" s="392">
        <v>1424192.5907679363</v>
      </c>
      <c r="AB203" s="392">
        <v>1398047.4274444273</v>
      </c>
      <c r="AC203" s="392">
        <v>1378221.2511165806</v>
      </c>
      <c r="AD203" s="392">
        <v>1365421.2292071702</v>
      </c>
      <c r="AE203" s="392">
        <v>1350963.5380418587</v>
      </c>
      <c r="AF203" s="392">
        <v>1337486.6605080515</v>
      </c>
      <c r="AG203" s="392">
        <v>1323990.4013241359</v>
      </c>
      <c r="AH203" s="392">
        <v>1312572.7842351778</v>
      </c>
      <c r="AI203" s="392">
        <v>1299130.7808608867</v>
      </c>
      <c r="AJ203" s="392">
        <v>1287707.6982846912</v>
      </c>
      <c r="AK203" s="392">
        <v>1269637.9853670006</v>
      </c>
      <c r="AL203" s="392">
        <v>1245169.4149103868</v>
      </c>
      <c r="AM203" s="392">
        <v>1222991.065687051</v>
      </c>
      <c r="AN203" s="392">
        <v>1210731.5868856462</v>
      </c>
      <c r="AO203" s="392">
        <v>1194344.122916034</v>
      </c>
      <c r="AP203" s="392">
        <v>1176019.7116724635</v>
      </c>
      <c r="AQ203" s="392">
        <v>1154619.2454221151</v>
      </c>
      <c r="AR203" s="392">
        <v>1131995.3501207798</v>
      </c>
      <c r="AS203" s="392">
        <v>1116298.3567841514</v>
      </c>
      <c r="AT203" s="392">
        <v>1105889.5897945347</v>
      </c>
      <c r="AU203" s="392">
        <v>1098083.9087767829</v>
      </c>
      <c r="AV203" s="392">
        <v>1085767.0688627567</v>
      </c>
      <c r="AW203" s="392">
        <v>1073440.5475987212</v>
      </c>
      <c r="AX203" s="392">
        <v>1058193.5776072848</v>
      </c>
      <c r="AY203" s="392">
        <v>1038651.9661552151</v>
      </c>
      <c r="AZ203" s="392">
        <v>1038985.6524339137</v>
      </c>
      <c r="BA203" s="392">
        <v>1034407.4392951073</v>
      </c>
      <c r="BB203" s="392">
        <v>1025377.8854787489</v>
      </c>
      <c r="BC203" s="392">
        <v>1015574.4139513818</v>
      </c>
      <c r="BD203" s="392">
        <v>1002873.9854054443</v>
      </c>
      <c r="BE203" s="392">
        <v>985188.73209160741</v>
      </c>
      <c r="BF203" s="392">
        <v>1029069.7596802139</v>
      </c>
      <c r="BG203" s="392">
        <v>1014027.2684885503</v>
      </c>
      <c r="BH203" s="392">
        <v>993099.72278585681</v>
      </c>
      <c r="BI203" s="392">
        <v>971967.16685796285</v>
      </c>
      <c r="BJ203" s="392">
        <v>961069.70299321832</v>
      </c>
      <c r="BK203" s="392">
        <v>969674.16037244792</v>
      </c>
      <c r="BL203" s="373"/>
      <c r="BM203" s="390"/>
      <c r="BN203" s="390"/>
    </row>
    <row r="204" spans="3:66" x14ac:dyDescent="0.2">
      <c r="C204" s="48" t="s">
        <v>31</v>
      </c>
      <c r="D204" s="49" t="s">
        <v>342</v>
      </c>
      <c r="E204" s="361" t="s">
        <v>132</v>
      </c>
      <c r="F204" s="48" t="s">
        <v>155</v>
      </c>
      <c r="G204" s="62" t="s">
        <v>16</v>
      </c>
      <c r="H204" s="392">
        <v>834150.8370965065</v>
      </c>
      <c r="I204" s="392">
        <v>873741.18379659217</v>
      </c>
      <c r="J204" s="392">
        <v>926558.70872807759</v>
      </c>
      <c r="K204" s="392">
        <v>1009089.3178623172</v>
      </c>
      <c r="L204" s="392">
        <v>1110852.6128736432</v>
      </c>
      <c r="M204" s="392">
        <v>1219500.2882231916</v>
      </c>
      <c r="N204" s="392">
        <v>1429364.6747434558</v>
      </c>
      <c r="O204" s="392">
        <v>1626623.1927035686</v>
      </c>
      <c r="P204" s="392">
        <v>1961021.4510098703</v>
      </c>
      <c r="Q204" s="392">
        <v>2135380.9379711235</v>
      </c>
      <c r="R204" s="392">
        <v>2260603.727424046</v>
      </c>
      <c r="S204" s="392">
        <v>2458593.1310939346</v>
      </c>
      <c r="T204" s="392">
        <v>2702732.8794772523</v>
      </c>
      <c r="U204" s="392">
        <v>3015170.8821250061</v>
      </c>
      <c r="V204" s="392">
        <v>3180591.5872909911</v>
      </c>
      <c r="W204" s="392">
        <v>3368990.8048478253</v>
      </c>
      <c r="X204" s="392">
        <v>3422809.7419168232</v>
      </c>
      <c r="Y204" s="392">
        <v>3427683.6222754526</v>
      </c>
      <c r="Z204" s="392">
        <v>3426423.432789423</v>
      </c>
      <c r="AA204" s="392">
        <v>3478233.0794558842</v>
      </c>
      <c r="AB204" s="392">
        <v>3488615.3743693409</v>
      </c>
      <c r="AC204" s="392">
        <v>3501640.5476522194</v>
      </c>
      <c r="AD204" s="392">
        <v>3489169.5181793566</v>
      </c>
      <c r="AE204" s="392">
        <v>3473942.728863446</v>
      </c>
      <c r="AF204" s="392">
        <v>3457587.588652038</v>
      </c>
      <c r="AG204" s="392">
        <v>3434883.9845730062</v>
      </c>
      <c r="AH204" s="392">
        <v>3414393.4013308883</v>
      </c>
      <c r="AI204" s="392">
        <v>3430364.7695148806</v>
      </c>
      <c r="AJ204" s="392">
        <v>3454069.8659777679</v>
      </c>
      <c r="AK204" s="392">
        <v>3485696.5378319556</v>
      </c>
      <c r="AL204" s="392">
        <v>3507858.9838399021</v>
      </c>
      <c r="AM204" s="392">
        <v>3547019.5876381872</v>
      </c>
      <c r="AN204" s="392">
        <v>3606123.8352183835</v>
      </c>
      <c r="AO204" s="392">
        <v>3714731.8612733302</v>
      </c>
      <c r="AP204" s="392">
        <v>3824248.3173110043</v>
      </c>
      <c r="AQ204" s="392">
        <v>3966038.8903835891</v>
      </c>
      <c r="AR204" s="392">
        <v>4028735.0366271771</v>
      </c>
      <c r="AS204" s="392">
        <v>4082199.9927775804</v>
      </c>
      <c r="AT204" s="392">
        <v>4179941.981435929</v>
      </c>
      <c r="AU204" s="392">
        <v>4226675.3627439737</v>
      </c>
      <c r="AV204" s="392">
        <v>4251187.5796263432</v>
      </c>
      <c r="AW204" s="392">
        <v>4305752.9087348739</v>
      </c>
      <c r="AX204" s="392">
        <v>4315826.9771698592</v>
      </c>
      <c r="AY204" s="392">
        <v>4315403.7904166374</v>
      </c>
      <c r="AZ204" s="392">
        <v>4406720.2163748741</v>
      </c>
      <c r="BA204" s="392">
        <v>4537992.0175402183</v>
      </c>
      <c r="BB204" s="392">
        <v>4779408.065644226</v>
      </c>
      <c r="BC204" s="392">
        <v>5192307.5326113487</v>
      </c>
      <c r="BD204" s="392">
        <v>5500363.1204460803</v>
      </c>
      <c r="BE204" s="392">
        <v>5664507.4646323053</v>
      </c>
      <c r="BF204" s="392">
        <v>5744204.6534631914</v>
      </c>
      <c r="BG204" s="392">
        <v>5686254.2455204902</v>
      </c>
      <c r="BH204" s="392">
        <v>5686155.6773353824</v>
      </c>
      <c r="BI204" s="392">
        <v>5765259.4364759969</v>
      </c>
      <c r="BJ204" s="392">
        <v>5813128.2707093805</v>
      </c>
      <c r="BK204" s="392">
        <v>5836059.958558389</v>
      </c>
      <c r="BL204" s="373"/>
      <c r="BM204" s="390"/>
      <c r="BN204" s="390"/>
    </row>
    <row r="205" spans="3:66" x14ac:dyDescent="0.2">
      <c r="C205" s="48" t="s">
        <v>32</v>
      </c>
      <c r="D205" s="49" t="s">
        <v>342</v>
      </c>
      <c r="E205" s="361" t="s">
        <v>132</v>
      </c>
      <c r="F205" s="48" t="s">
        <v>155</v>
      </c>
      <c r="G205" s="62" t="s">
        <v>16</v>
      </c>
      <c r="H205" s="392">
        <v>107834.95835099999</v>
      </c>
      <c r="I205" s="392">
        <v>112550.503379</v>
      </c>
      <c r="J205" s="392">
        <v>120923.988423</v>
      </c>
      <c r="K205" s="392">
        <v>134051.085146</v>
      </c>
      <c r="L205" s="392">
        <v>148132.484238</v>
      </c>
      <c r="M205" s="392">
        <v>165210.764279</v>
      </c>
      <c r="N205" s="392">
        <v>180726.855626</v>
      </c>
      <c r="O205" s="392">
        <v>191686.262304</v>
      </c>
      <c r="P205" s="392">
        <v>207166.363423</v>
      </c>
      <c r="Q205" s="392">
        <v>213944.52567999999</v>
      </c>
      <c r="R205" s="392">
        <v>213464.65507899999</v>
      </c>
      <c r="S205" s="392">
        <v>223465.55382599999</v>
      </c>
      <c r="T205" s="392">
        <v>405753.42599343503</v>
      </c>
      <c r="U205" s="392">
        <v>759999.7567950408</v>
      </c>
      <c r="V205" s="392">
        <v>1131788.035694282</v>
      </c>
      <c r="W205" s="392">
        <v>1341733.7870614885</v>
      </c>
      <c r="X205" s="392">
        <v>1379470.0878747394</v>
      </c>
      <c r="Y205" s="392">
        <v>1362165.2392313641</v>
      </c>
      <c r="Z205" s="392">
        <v>1336723.1085363384</v>
      </c>
      <c r="AA205" s="392">
        <v>1313097.2889085894</v>
      </c>
      <c r="AB205" s="392">
        <v>1289433.7402478338</v>
      </c>
      <c r="AC205" s="392">
        <v>1264526.9803689595</v>
      </c>
      <c r="AD205" s="392">
        <v>1241371.7226234763</v>
      </c>
      <c r="AE205" s="392">
        <v>1216779.9718478844</v>
      </c>
      <c r="AF205" s="392">
        <v>1196951.6486207154</v>
      </c>
      <c r="AG205" s="392">
        <v>1172309.5766897923</v>
      </c>
      <c r="AH205" s="392">
        <v>1151364.4579483909</v>
      </c>
      <c r="AI205" s="392">
        <v>1134151.9837555669</v>
      </c>
      <c r="AJ205" s="392">
        <v>1113560.2278364275</v>
      </c>
      <c r="AK205" s="392">
        <v>1094908.9207534697</v>
      </c>
      <c r="AL205" s="392">
        <v>1075955.4255437886</v>
      </c>
      <c r="AM205" s="392">
        <v>1053831.3365145687</v>
      </c>
      <c r="AN205" s="392">
        <v>1037286.8541572855</v>
      </c>
      <c r="AO205" s="392">
        <v>1020644.8801570662</v>
      </c>
      <c r="AP205" s="392">
        <v>1001305.4542344254</v>
      </c>
      <c r="AQ205" s="392">
        <v>980897.97983503877</v>
      </c>
      <c r="AR205" s="392">
        <v>968777.2786042263</v>
      </c>
      <c r="AS205" s="392">
        <v>957973.594082091</v>
      </c>
      <c r="AT205" s="392">
        <v>953773.78995280853</v>
      </c>
      <c r="AU205" s="392">
        <v>943980.18637284311</v>
      </c>
      <c r="AV205" s="392">
        <v>930777.87751532649</v>
      </c>
      <c r="AW205" s="392">
        <v>914092.02770975209</v>
      </c>
      <c r="AX205" s="392">
        <v>896425.40927932796</v>
      </c>
      <c r="AY205" s="392">
        <v>885145.8472474172</v>
      </c>
      <c r="AZ205" s="392">
        <v>882856.69276566524</v>
      </c>
      <c r="BA205" s="392">
        <v>872507.57670507056</v>
      </c>
      <c r="BB205" s="392">
        <v>859890.90564942569</v>
      </c>
      <c r="BC205" s="392">
        <v>858952.6611763119</v>
      </c>
      <c r="BD205" s="392">
        <v>843539.09491567314</v>
      </c>
      <c r="BE205" s="392">
        <v>835329.75028958311</v>
      </c>
      <c r="BF205" s="392">
        <v>822587.90830628294</v>
      </c>
      <c r="BG205" s="392">
        <v>806846.5036164429</v>
      </c>
      <c r="BH205" s="392">
        <v>798555.8829124386</v>
      </c>
      <c r="BI205" s="392">
        <v>782978.47532314714</v>
      </c>
      <c r="BJ205" s="392">
        <v>769044.90710440767</v>
      </c>
      <c r="BK205" s="392">
        <v>755545.1781411866</v>
      </c>
      <c r="BL205" s="373"/>
      <c r="BM205" s="390"/>
      <c r="BN205" s="390"/>
    </row>
    <row r="206" spans="3:66" x14ac:dyDescent="0.2">
      <c r="C206" s="48" t="s">
        <v>141</v>
      </c>
      <c r="D206" s="49" t="s">
        <v>342</v>
      </c>
      <c r="E206" s="361" t="s">
        <v>132</v>
      </c>
      <c r="F206" s="48" t="s">
        <v>155</v>
      </c>
      <c r="G206" s="62" t="s">
        <v>16</v>
      </c>
      <c r="H206" s="342">
        <v>13441538.259818578</v>
      </c>
      <c r="I206" s="342">
        <v>14203584.291771175</v>
      </c>
      <c r="J206" s="342">
        <v>15163924.935953939</v>
      </c>
      <c r="K206" s="342">
        <v>16446157.781271093</v>
      </c>
      <c r="L206" s="342">
        <v>17572935.742949452</v>
      </c>
      <c r="M206" s="342">
        <v>18853820.609263554</v>
      </c>
      <c r="N206" s="342">
        <v>20098479.065612625</v>
      </c>
      <c r="O206" s="342">
        <v>21673300.233630113</v>
      </c>
      <c r="P206" s="342">
        <v>24081035.933398213</v>
      </c>
      <c r="Q206" s="342">
        <v>26004305.983751737</v>
      </c>
      <c r="R206" s="342">
        <v>27969642.538101032</v>
      </c>
      <c r="S206" s="342">
        <v>31053200.356296446</v>
      </c>
      <c r="T206" s="342">
        <v>33709929.127591923</v>
      </c>
      <c r="U206" s="342">
        <v>35834318.08119604</v>
      </c>
      <c r="V206" s="342">
        <v>37009492.480457991</v>
      </c>
      <c r="W206" s="342">
        <v>37838032.525839798</v>
      </c>
      <c r="X206" s="342">
        <v>38357974.157861218</v>
      </c>
      <c r="Y206" s="342">
        <v>38547406.291110218</v>
      </c>
      <c r="Z206" s="342">
        <v>38874216.937189087</v>
      </c>
      <c r="AA206" s="342">
        <v>39920433.94937966</v>
      </c>
      <c r="AB206" s="342">
        <v>40100556.276516624</v>
      </c>
      <c r="AC206" s="342">
        <v>39885911.43245361</v>
      </c>
      <c r="AD206" s="342">
        <v>39675475.901871353</v>
      </c>
      <c r="AE206" s="342">
        <v>39818696.109810784</v>
      </c>
      <c r="AF206" s="342">
        <v>40128947.400510252</v>
      </c>
      <c r="AG206" s="342">
        <v>40554975.204518184</v>
      </c>
      <c r="AH206" s="342">
        <v>41656866.707328007</v>
      </c>
      <c r="AI206" s="342">
        <v>42962589.144961491</v>
      </c>
      <c r="AJ206" s="342">
        <v>44079769.887103647</v>
      </c>
      <c r="AK206" s="342">
        <v>44496390.925048552</v>
      </c>
      <c r="AL206" s="342">
        <v>44800288.047656089</v>
      </c>
      <c r="AM206" s="342">
        <v>45240409.793680817</v>
      </c>
      <c r="AN206" s="342">
        <v>45635380.820029199</v>
      </c>
      <c r="AO206" s="342">
        <v>46459435.900954053</v>
      </c>
      <c r="AP206" s="342">
        <v>47613975.242179215</v>
      </c>
      <c r="AQ206" s="342">
        <v>49098886.947903275</v>
      </c>
      <c r="AR206" s="342">
        <v>50856753.256103419</v>
      </c>
      <c r="AS206" s="342">
        <v>54207886.680549212</v>
      </c>
      <c r="AT206" s="342">
        <v>59837223.379590087</v>
      </c>
      <c r="AU206" s="342">
        <v>66622507.214190274</v>
      </c>
      <c r="AV206" s="342">
        <v>72831625.771654427</v>
      </c>
      <c r="AW206" s="342">
        <v>78914383.869274795</v>
      </c>
      <c r="AX206" s="342">
        <v>84913892.886727005</v>
      </c>
      <c r="AY206" s="342">
        <v>90844970.405873105</v>
      </c>
      <c r="AZ206" s="342">
        <v>97160197.258106574</v>
      </c>
      <c r="BA206" s="342">
        <v>102623784.35012557</v>
      </c>
      <c r="BB206" s="342">
        <v>108870896.27018614</v>
      </c>
      <c r="BC206" s="342">
        <v>114479467.64520401</v>
      </c>
      <c r="BD206" s="342">
        <v>116999669.12944399</v>
      </c>
      <c r="BE206" s="342">
        <v>116935077.31459101</v>
      </c>
      <c r="BF206" s="342">
        <v>116519042.35209763</v>
      </c>
      <c r="BG206" s="342">
        <v>115732045.11700957</v>
      </c>
      <c r="BH206" s="342">
        <v>114598888.70837083</v>
      </c>
      <c r="BI206" s="342">
        <v>114020208.04543354</v>
      </c>
      <c r="BJ206" s="342">
        <v>113433870.75468755</v>
      </c>
      <c r="BK206" s="342">
        <v>112675759.87255032</v>
      </c>
      <c r="BL206" s="373"/>
      <c r="BM206" s="390"/>
      <c r="BN206" s="390"/>
    </row>
    <row r="207" spans="3:66" x14ac:dyDescent="0.2">
      <c r="C207" s="48" t="s">
        <v>142</v>
      </c>
      <c r="D207" s="49" t="s">
        <v>342</v>
      </c>
      <c r="E207" s="361" t="s">
        <v>132</v>
      </c>
      <c r="F207" s="48" t="s">
        <v>155</v>
      </c>
      <c r="G207" s="62" t="s">
        <v>16</v>
      </c>
      <c r="H207" s="342">
        <v>13441538.82618198</v>
      </c>
      <c r="I207" s="342">
        <v>14091673.829684049</v>
      </c>
      <c r="J207" s="342">
        <v>14921730.160150815</v>
      </c>
      <c r="K207" s="342">
        <v>16097698.420923777</v>
      </c>
      <c r="L207" s="342">
        <v>17168021.119464763</v>
      </c>
      <c r="M207" s="342">
        <v>18415696.175867397</v>
      </c>
      <c r="N207" s="342">
        <v>19659416.459499791</v>
      </c>
      <c r="O207" s="342">
        <v>21234328.115456328</v>
      </c>
      <c r="P207" s="342">
        <v>23639517.59866441</v>
      </c>
      <c r="Q207" s="342">
        <v>25566802.649866153</v>
      </c>
      <c r="R207" s="342">
        <v>27547824.655767959</v>
      </c>
      <c r="S207" s="342">
        <v>30647158.807226114</v>
      </c>
      <c r="T207" s="342">
        <v>33314971.890822556</v>
      </c>
      <c r="U207" s="342">
        <v>35444466.81293039</v>
      </c>
      <c r="V207" s="342">
        <v>36620317.14062649</v>
      </c>
      <c r="W207" s="342">
        <v>37451088.790467396</v>
      </c>
      <c r="X207" s="342">
        <v>37930611.722439438</v>
      </c>
      <c r="Y207" s="342">
        <v>38094304.141284972</v>
      </c>
      <c r="Z207" s="342">
        <v>38357653.556040064</v>
      </c>
      <c r="AA207" s="342">
        <v>39201497.63061063</v>
      </c>
      <c r="AB207" s="342">
        <v>39176492.44767388</v>
      </c>
      <c r="AC207" s="342">
        <v>38834710.739949837</v>
      </c>
      <c r="AD207" s="342">
        <v>38511896.967060901</v>
      </c>
      <c r="AE207" s="342">
        <v>38494330.365381002</v>
      </c>
      <c r="AF207" s="342">
        <v>38649720.919910364</v>
      </c>
      <c r="AG207" s="342">
        <v>38870226.529212058</v>
      </c>
      <c r="AH207" s="342">
        <v>39750002.010579556</v>
      </c>
      <c r="AI207" s="342">
        <v>40714768.884498782</v>
      </c>
      <c r="AJ207" s="342">
        <v>41397749.059866033</v>
      </c>
      <c r="AK207" s="342">
        <v>41627908.936296009</v>
      </c>
      <c r="AL207" s="342">
        <v>41973831.80690591</v>
      </c>
      <c r="AM207" s="342">
        <v>42434418.12550588</v>
      </c>
      <c r="AN207" s="342">
        <v>42805428.256525934</v>
      </c>
      <c r="AO207" s="342">
        <v>43690786.03085129</v>
      </c>
      <c r="AP207" s="342">
        <v>44826230.719861031</v>
      </c>
      <c r="AQ207" s="342">
        <v>46165659.920107037</v>
      </c>
      <c r="AR207" s="342">
        <v>47878899.971748106</v>
      </c>
      <c r="AS207" s="342">
        <v>51265463.787611157</v>
      </c>
      <c r="AT207" s="342">
        <v>56821072.962589465</v>
      </c>
      <c r="AU207" s="342">
        <v>63597980.893599421</v>
      </c>
      <c r="AV207" s="342">
        <v>69800046.753875017</v>
      </c>
      <c r="AW207" s="342">
        <v>75898143.199976638</v>
      </c>
      <c r="AX207" s="342">
        <v>81855647.31498149</v>
      </c>
      <c r="AY207" s="342">
        <v>87641743.318470463</v>
      </c>
      <c r="AZ207" s="342">
        <v>93873468.55361937</v>
      </c>
      <c r="BA207" s="342">
        <v>99169071.519628286</v>
      </c>
      <c r="BB207" s="342">
        <v>105081185.28072585</v>
      </c>
      <c r="BC207" s="342">
        <v>110341297.4814871</v>
      </c>
      <c r="BD207" s="342">
        <v>112925310.90053669</v>
      </c>
      <c r="BE207" s="342">
        <v>112950095.51673323</v>
      </c>
      <c r="BF207" s="342">
        <v>112629298.22541332</v>
      </c>
      <c r="BG207" s="342">
        <v>111773877.48982373</v>
      </c>
      <c r="BH207" s="342">
        <v>110673964.18946433</v>
      </c>
      <c r="BI207" s="342">
        <v>110193978.01021065</v>
      </c>
      <c r="BJ207" s="342">
        <v>109681435.66850594</v>
      </c>
      <c r="BK207" s="342">
        <v>108967221.70142227</v>
      </c>
      <c r="BL207" s="373"/>
      <c r="BM207" s="390"/>
      <c r="BN207" s="390"/>
    </row>
    <row r="208" spans="3:66" x14ac:dyDescent="0.2">
      <c r="C208" s="377" t="s">
        <v>143</v>
      </c>
      <c r="D208" s="375" t="s">
        <v>342</v>
      </c>
      <c r="E208" s="376" t="s">
        <v>132</v>
      </c>
      <c r="F208" s="377" t="s">
        <v>155</v>
      </c>
      <c r="G208" s="374" t="s">
        <v>16</v>
      </c>
      <c r="H208" s="380">
        <v>0</v>
      </c>
      <c r="I208" s="380">
        <v>111910.99486006494</v>
      </c>
      <c r="J208" s="380">
        <v>242195.27701090835</v>
      </c>
      <c r="K208" s="380">
        <v>348459.83189692127</v>
      </c>
      <c r="L208" s="380">
        <v>404915.06716644164</v>
      </c>
      <c r="M208" s="380">
        <v>438124.85088992381</v>
      </c>
      <c r="N208" s="380">
        <v>439062.99899880093</v>
      </c>
      <c r="O208" s="380">
        <v>438972.48792879557</v>
      </c>
      <c r="P208" s="380">
        <v>441518.682751282</v>
      </c>
      <c r="Q208" s="380">
        <v>437503.66146412684</v>
      </c>
      <c r="R208" s="380">
        <v>421818.19070467807</v>
      </c>
      <c r="S208" s="380">
        <v>406041.83938629378</v>
      </c>
      <c r="T208" s="380">
        <v>394957.51010987768</v>
      </c>
      <c r="U208" s="380">
        <v>389851.52564612951</v>
      </c>
      <c r="V208" s="380">
        <v>389175.582205616</v>
      </c>
      <c r="W208" s="380">
        <v>386943.96363689261</v>
      </c>
      <c r="X208" s="380">
        <v>427362.65041697933</v>
      </c>
      <c r="Y208" s="380">
        <v>453102.35234145878</v>
      </c>
      <c r="Z208" s="380">
        <v>516563.57192867564</v>
      </c>
      <c r="AA208" s="380">
        <v>718936.49850955978</v>
      </c>
      <c r="AB208" s="380">
        <v>924063.99819939584</v>
      </c>
      <c r="AC208" s="380">
        <v>1051200.8520921601</v>
      </c>
      <c r="AD208" s="380">
        <v>1163579.0852089953</v>
      </c>
      <c r="AE208" s="380">
        <v>1324365.8861819822</v>
      </c>
      <c r="AF208" s="380">
        <v>1479226.6142164869</v>
      </c>
      <c r="AG208" s="380">
        <v>1684748.8012670842</v>
      </c>
      <c r="AH208" s="380">
        <v>1906864.8155048096</v>
      </c>
      <c r="AI208" s="380">
        <v>2247820.3724383917</v>
      </c>
      <c r="AJ208" s="380">
        <v>2682020.9328310736</v>
      </c>
      <c r="AK208" s="380">
        <v>2868482.0883383169</v>
      </c>
      <c r="AL208" s="380">
        <v>2826456.3346803212</v>
      </c>
      <c r="AM208" s="380">
        <v>2805991.7567804479</v>
      </c>
      <c r="AN208" s="380">
        <v>2829952.6470952942</v>
      </c>
      <c r="AO208" s="380">
        <v>2768649.9489738909</v>
      </c>
      <c r="AP208" s="380">
        <v>2787744.5967434724</v>
      </c>
      <c r="AQ208" s="380">
        <v>2933227.0980343828</v>
      </c>
      <c r="AR208" s="380">
        <v>2977853.3506495552</v>
      </c>
      <c r="AS208" s="380">
        <v>2942422.955517171</v>
      </c>
      <c r="AT208" s="380">
        <v>3016150.4760797797</v>
      </c>
      <c r="AU208" s="380">
        <v>3024526.3763724384</v>
      </c>
      <c r="AV208" s="380">
        <v>3031579.0704538212</v>
      </c>
      <c r="AW208" s="380">
        <v>3016240.7190444949</v>
      </c>
      <c r="AX208" s="380">
        <v>3058245.6187322582</v>
      </c>
      <c r="AY208" s="380">
        <v>3203227.1317883623</v>
      </c>
      <c r="AZ208" s="380">
        <v>3286728.7464210843</v>
      </c>
      <c r="BA208" s="380">
        <v>3454712.8701196774</v>
      </c>
      <c r="BB208" s="380">
        <v>3789711.0269033257</v>
      </c>
      <c r="BC208" s="380">
        <v>4138170.1991049401</v>
      </c>
      <c r="BD208" s="380">
        <v>4074358.2623573611</v>
      </c>
      <c r="BE208" s="380">
        <v>3984981.8294800506</v>
      </c>
      <c r="BF208" s="380">
        <v>3889744.1565825311</v>
      </c>
      <c r="BG208" s="380">
        <v>3958167.6554576419</v>
      </c>
      <c r="BH208" s="380">
        <v>3924924.5456438847</v>
      </c>
      <c r="BI208" s="380">
        <v>3826230.0605123965</v>
      </c>
      <c r="BJ208" s="380">
        <v>3752435.1101048514</v>
      </c>
      <c r="BK208" s="380">
        <v>3708538.193761793</v>
      </c>
      <c r="BL208" s="373"/>
      <c r="BM208" s="390"/>
      <c r="BN208" s="390"/>
    </row>
    <row r="209" spans="3:64" x14ac:dyDescent="0.2">
      <c r="C209" s="53" t="s">
        <v>11</v>
      </c>
      <c r="D209" s="47" t="s">
        <v>342</v>
      </c>
      <c r="E209" s="365" t="s">
        <v>157</v>
      </c>
      <c r="F209" s="46" t="s">
        <v>155</v>
      </c>
      <c r="G209" s="231" t="s">
        <v>16</v>
      </c>
      <c r="H209" s="341">
        <v>0</v>
      </c>
      <c r="I209" s="341">
        <v>0</v>
      </c>
      <c r="J209" s="341">
        <v>0</v>
      </c>
      <c r="K209" s="341">
        <v>0</v>
      </c>
      <c r="L209" s="341">
        <v>126199.44924214687</v>
      </c>
      <c r="M209" s="341">
        <v>260388.65038505424</v>
      </c>
      <c r="N209" s="341">
        <v>484997.47820826416</v>
      </c>
      <c r="O209" s="341">
        <v>519660.50387533283</v>
      </c>
      <c r="P209" s="341">
        <v>540061.3211648016</v>
      </c>
      <c r="Q209" s="341">
        <v>544966.96397958742</v>
      </c>
      <c r="R209" s="341">
        <v>551301.34339170554</v>
      </c>
      <c r="S209" s="341">
        <v>541722.82614562369</v>
      </c>
      <c r="T209" s="341">
        <v>533002.93222273525</v>
      </c>
      <c r="U209" s="341">
        <v>524352.76601757039</v>
      </c>
      <c r="V209" s="341">
        <v>516031.81785934698</v>
      </c>
      <c r="W209" s="341">
        <v>508217.26230676705</v>
      </c>
      <c r="X209" s="341">
        <v>497951.27360817033</v>
      </c>
      <c r="Y209" s="341">
        <v>487892.6578812853</v>
      </c>
      <c r="Z209" s="341">
        <v>478037.22619208333</v>
      </c>
      <c r="AA209" s="341">
        <v>471310.8035285548</v>
      </c>
      <c r="AB209" s="341">
        <v>461923.14245339797</v>
      </c>
      <c r="AC209" s="341">
        <v>454011.35459331819</v>
      </c>
      <c r="AD209" s="341">
        <v>446311.46034298034</v>
      </c>
      <c r="AE209" s="341">
        <v>438838.26600841223</v>
      </c>
      <c r="AF209" s="341">
        <v>430572.94820549979</v>
      </c>
      <c r="AG209" s="341">
        <v>422322.60539674468</v>
      </c>
      <c r="AH209" s="341">
        <v>413834.00324999436</v>
      </c>
      <c r="AI209" s="341">
        <v>407516.99263402488</v>
      </c>
      <c r="AJ209" s="341">
        <v>401628.00776689884</v>
      </c>
      <c r="AK209" s="341">
        <v>393937.49150048691</v>
      </c>
      <c r="AL209" s="341">
        <v>386088.54647272208</v>
      </c>
      <c r="AM209" s="341">
        <v>379773.94724020758</v>
      </c>
      <c r="AN209" s="341">
        <v>372289.57851468527</v>
      </c>
      <c r="AO209" s="341">
        <v>522139.39585306623</v>
      </c>
      <c r="AP209" s="341">
        <v>775135.32702941541</v>
      </c>
      <c r="AQ209" s="341">
        <v>874058.62226948526</v>
      </c>
      <c r="AR209" s="341">
        <v>867521.52664671536</v>
      </c>
      <c r="AS209" s="341">
        <v>949949.02733023022</v>
      </c>
      <c r="AT209" s="341">
        <v>1116191.4304193482</v>
      </c>
      <c r="AU209" s="341">
        <v>1111404.2678871909</v>
      </c>
      <c r="AV209" s="341">
        <v>1101443.8176274505</v>
      </c>
      <c r="AW209" s="341">
        <v>1147223.6894723545</v>
      </c>
      <c r="AX209" s="341">
        <v>1217778.8464097809</v>
      </c>
      <c r="AY209" s="341">
        <v>1220511.8294184937</v>
      </c>
      <c r="AZ209" s="341">
        <v>1280231.6176313576</v>
      </c>
      <c r="BA209" s="341">
        <v>1378103.2501585428</v>
      </c>
      <c r="BB209" s="341">
        <v>1559146.44397562</v>
      </c>
      <c r="BC209" s="341">
        <v>1667331.1897583767</v>
      </c>
      <c r="BD209" s="341">
        <v>1637153.2163344822</v>
      </c>
      <c r="BE209" s="341">
        <v>1608176.3348293246</v>
      </c>
      <c r="BF209" s="341">
        <v>1583086.2556601777</v>
      </c>
      <c r="BG209" s="341">
        <v>1556256.913295842</v>
      </c>
      <c r="BH209" s="341">
        <v>1529668.1754350783</v>
      </c>
      <c r="BI209" s="341">
        <v>1502032.8888222221</v>
      </c>
      <c r="BJ209" s="341">
        <v>1476724.754321425</v>
      </c>
      <c r="BK209" s="341">
        <v>1455055.6506120339</v>
      </c>
      <c r="BL209" s="43"/>
    </row>
    <row r="210" spans="3:64" x14ac:dyDescent="0.2">
      <c r="C210" s="53" t="s">
        <v>17</v>
      </c>
      <c r="D210" s="47" t="s">
        <v>342</v>
      </c>
      <c r="E210" s="365" t="s">
        <v>157</v>
      </c>
      <c r="F210" s="46" t="s">
        <v>155</v>
      </c>
      <c r="G210" s="231" t="s">
        <v>16</v>
      </c>
      <c r="H210" s="341">
        <v>0</v>
      </c>
      <c r="I210" s="341">
        <v>0</v>
      </c>
      <c r="J210" s="341">
        <v>0</v>
      </c>
      <c r="K210" s="341">
        <v>0</v>
      </c>
      <c r="L210" s="341">
        <v>0</v>
      </c>
      <c r="M210" s="341">
        <v>0</v>
      </c>
      <c r="N210" s="341">
        <v>0</v>
      </c>
      <c r="O210" s="341">
        <v>0</v>
      </c>
      <c r="P210" s="341">
        <v>0</v>
      </c>
      <c r="Q210" s="341">
        <v>0</v>
      </c>
      <c r="R210" s="341">
        <v>230687.02516551866</v>
      </c>
      <c r="S210" s="341">
        <v>589984.11743379722</v>
      </c>
      <c r="T210" s="341">
        <v>1098178.1798399347</v>
      </c>
      <c r="U210" s="341">
        <v>1284110.322348645</v>
      </c>
      <c r="V210" s="341">
        <v>1262107.013691315</v>
      </c>
      <c r="W210" s="341">
        <v>1241142.3297379457</v>
      </c>
      <c r="X210" s="341">
        <v>1249517.5562450706</v>
      </c>
      <c r="Y210" s="341">
        <v>1243449.6569787441</v>
      </c>
      <c r="Z210" s="341">
        <v>1225909.5132294344</v>
      </c>
      <c r="AA210" s="341">
        <v>1208100.9213515022</v>
      </c>
      <c r="AB210" s="341">
        <v>1191278.077343358</v>
      </c>
      <c r="AC210" s="341">
        <v>1174860.2381199752</v>
      </c>
      <c r="AD210" s="341">
        <v>1156449.1883124202</v>
      </c>
      <c r="AE210" s="341">
        <v>1136080.971207368</v>
      </c>
      <c r="AF210" s="341">
        <v>1119516.876543164</v>
      </c>
      <c r="AG210" s="341">
        <v>1098743.5621919755</v>
      </c>
      <c r="AH210" s="341">
        <v>1078252.1001468203</v>
      </c>
      <c r="AI210" s="341">
        <v>1058813.258711708</v>
      </c>
      <c r="AJ210" s="341">
        <v>1039273.724656658</v>
      </c>
      <c r="AK210" s="341">
        <v>1019294.0821957442</v>
      </c>
      <c r="AL210" s="341">
        <v>999328.74746352411</v>
      </c>
      <c r="AM210" s="341">
        <v>980079.81586343527</v>
      </c>
      <c r="AN210" s="341">
        <v>962646.02505694446</v>
      </c>
      <c r="AO210" s="341">
        <v>943905.34119273687</v>
      </c>
      <c r="AP210" s="341">
        <v>925883.25532041909</v>
      </c>
      <c r="AQ210" s="341">
        <v>908428.52128839842</v>
      </c>
      <c r="AR210" s="341">
        <v>896089.95470290235</v>
      </c>
      <c r="AS210" s="341">
        <v>886170.0590132582</v>
      </c>
      <c r="AT210" s="341">
        <v>869481.577828179</v>
      </c>
      <c r="AU210" s="341">
        <v>857255.74488387944</v>
      </c>
      <c r="AV210" s="341">
        <v>846581.72295217053</v>
      </c>
      <c r="AW210" s="341">
        <v>838190.98889841163</v>
      </c>
      <c r="AX210" s="341">
        <v>828495.40064998064</v>
      </c>
      <c r="AY210" s="341">
        <v>817036.19154206256</v>
      </c>
      <c r="AZ210" s="341">
        <v>806506.76646678161</v>
      </c>
      <c r="BA210" s="341">
        <v>822648.27127915039</v>
      </c>
      <c r="BB210" s="341">
        <v>806833.61415237153</v>
      </c>
      <c r="BC210" s="341">
        <v>793390.53516526264</v>
      </c>
      <c r="BD210" s="341">
        <v>779059.50002256571</v>
      </c>
      <c r="BE210" s="341">
        <v>767237.44169611344</v>
      </c>
      <c r="BF210" s="341">
        <v>756050.30696251616</v>
      </c>
      <c r="BG210" s="341">
        <v>744709.09076187329</v>
      </c>
      <c r="BH210" s="341">
        <v>736664.89011424815</v>
      </c>
      <c r="BI210" s="341">
        <v>727607.7535325709</v>
      </c>
      <c r="BJ210" s="341">
        <v>715621.6922781443</v>
      </c>
      <c r="BK210" s="341">
        <v>703426.50626977254</v>
      </c>
      <c r="BL210" s="43"/>
    </row>
    <row r="211" spans="3:64" x14ac:dyDescent="0.2">
      <c r="C211" s="53" t="s">
        <v>18</v>
      </c>
      <c r="D211" s="47" t="s">
        <v>342</v>
      </c>
      <c r="E211" s="365" t="s">
        <v>157</v>
      </c>
      <c r="F211" s="46" t="s">
        <v>155</v>
      </c>
      <c r="G211" s="231" t="s">
        <v>16</v>
      </c>
      <c r="H211" s="341">
        <v>0</v>
      </c>
      <c r="I211" s="341">
        <v>0</v>
      </c>
      <c r="J211" s="341">
        <v>0</v>
      </c>
      <c r="K211" s="341">
        <v>0</v>
      </c>
      <c r="L211" s="341">
        <v>0</v>
      </c>
      <c r="M211" s="341">
        <v>0</v>
      </c>
      <c r="N211" s="341">
        <v>0</v>
      </c>
      <c r="O211" s="341">
        <v>0</v>
      </c>
      <c r="P211" s="341">
        <v>0</v>
      </c>
      <c r="Q211" s="341">
        <v>0</v>
      </c>
      <c r="R211" s="341">
        <v>0</v>
      </c>
      <c r="S211" s="341">
        <v>0</v>
      </c>
      <c r="T211" s="341">
        <v>0</v>
      </c>
      <c r="U211" s="341">
        <v>0</v>
      </c>
      <c r="V211" s="341">
        <v>0</v>
      </c>
      <c r="W211" s="341">
        <v>0</v>
      </c>
      <c r="X211" s="341">
        <v>56096.077175018785</v>
      </c>
      <c r="Y211" s="341">
        <v>121419.6940441499</v>
      </c>
      <c r="Z211" s="341">
        <v>263200.52228233358</v>
      </c>
      <c r="AA211" s="341">
        <v>343804.80897980701</v>
      </c>
      <c r="AB211" s="341">
        <v>337575.12114059948</v>
      </c>
      <c r="AC211" s="341">
        <v>332778.79314832395</v>
      </c>
      <c r="AD211" s="341">
        <v>328957.19742219109</v>
      </c>
      <c r="AE211" s="341">
        <v>325252.90862764273</v>
      </c>
      <c r="AF211" s="341">
        <v>320149.84391138091</v>
      </c>
      <c r="AG211" s="341">
        <v>317447.87589433714</v>
      </c>
      <c r="AH211" s="341">
        <v>327982.37894797209</v>
      </c>
      <c r="AI211" s="341">
        <v>345385.16763160954</v>
      </c>
      <c r="AJ211" s="341">
        <v>340966.18676568661</v>
      </c>
      <c r="AK211" s="341">
        <v>340836.58164069027</v>
      </c>
      <c r="AL211" s="341">
        <v>345914.93446826027</v>
      </c>
      <c r="AM211" s="341">
        <v>352243.55424909893</v>
      </c>
      <c r="AN211" s="341">
        <v>354498.49079964642</v>
      </c>
      <c r="AO211" s="341">
        <v>353556.14342028194</v>
      </c>
      <c r="AP211" s="341">
        <v>347491.76140608569</v>
      </c>
      <c r="AQ211" s="341">
        <v>341633.64197531191</v>
      </c>
      <c r="AR211" s="341">
        <v>337102.99034687027</v>
      </c>
      <c r="AS211" s="341">
        <v>331557.44723608962</v>
      </c>
      <c r="AT211" s="341">
        <v>325783.19712119683</v>
      </c>
      <c r="AU211" s="341">
        <v>319781.21786671295</v>
      </c>
      <c r="AV211" s="341">
        <v>313583.03367773606</v>
      </c>
      <c r="AW211" s="341">
        <v>307314.72233234136</v>
      </c>
      <c r="AX211" s="341">
        <v>302027.05188206938</v>
      </c>
      <c r="AY211" s="341">
        <v>298081.36484618596</v>
      </c>
      <c r="AZ211" s="341">
        <v>292564.73843020969</v>
      </c>
      <c r="BA211" s="341">
        <v>288880.43897128629</v>
      </c>
      <c r="BB211" s="341">
        <v>283965.26025910926</v>
      </c>
      <c r="BC211" s="341">
        <v>279010.18077750161</v>
      </c>
      <c r="BD211" s="341">
        <v>274216.04883993563</v>
      </c>
      <c r="BE211" s="341">
        <v>269356.02766368521</v>
      </c>
      <c r="BF211" s="341">
        <v>264416.59985702252</v>
      </c>
      <c r="BG211" s="341">
        <v>259483.38453991068</v>
      </c>
      <c r="BH211" s="341">
        <v>254688.36734933907</v>
      </c>
      <c r="BI211" s="341">
        <v>249694.27847967224</v>
      </c>
      <c r="BJ211" s="341">
        <v>246300.45102648821</v>
      </c>
      <c r="BK211" s="341">
        <v>242400.26055532508</v>
      </c>
      <c r="BL211" s="43"/>
    </row>
    <row r="212" spans="3:64" x14ac:dyDescent="0.2">
      <c r="C212" s="53" t="s">
        <v>19</v>
      </c>
      <c r="D212" s="47" t="s">
        <v>342</v>
      </c>
      <c r="E212" s="365" t="s">
        <v>157</v>
      </c>
      <c r="F212" s="46" t="s">
        <v>155</v>
      </c>
      <c r="G212" s="231" t="s">
        <v>16</v>
      </c>
      <c r="H212" s="341">
        <v>0</v>
      </c>
      <c r="I212" s="341">
        <v>0</v>
      </c>
      <c r="J212" s="341">
        <v>0</v>
      </c>
      <c r="K212" s="341">
        <v>0</v>
      </c>
      <c r="L212" s="341">
        <v>0</v>
      </c>
      <c r="M212" s="341">
        <v>0</v>
      </c>
      <c r="N212" s="341">
        <v>0</v>
      </c>
      <c r="O212" s="341">
        <v>0</v>
      </c>
      <c r="P212" s="341">
        <v>0</v>
      </c>
      <c r="Q212" s="341">
        <v>0</v>
      </c>
      <c r="R212" s="341">
        <v>0</v>
      </c>
      <c r="S212" s="341">
        <v>0</v>
      </c>
      <c r="T212" s="341">
        <v>0</v>
      </c>
      <c r="U212" s="341">
        <v>0</v>
      </c>
      <c r="V212" s="341">
        <v>0</v>
      </c>
      <c r="W212" s="341">
        <v>0</v>
      </c>
      <c r="X212" s="341">
        <v>0</v>
      </c>
      <c r="Y212" s="341">
        <v>0</v>
      </c>
      <c r="Z212" s="341">
        <v>0</v>
      </c>
      <c r="AA212" s="341">
        <v>0</v>
      </c>
      <c r="AB212" s="341">
        <v>0</v>
      </c>
      <c r="AC212" s="341">
        <v>0</v>
      </c>
      <c r="AD212" s="341">
        <v>0</v>
      </c>
      <c r="AE212" s="341">
        <v>0</v>
      </c>
      <c r="AF212" s="341">
        <v>0</v>
      </c>
      <c r="AG212" s="341">
        <v>0</v>
      </c>
      <c r="AH212" s="341">
        <v>0</v>
      </c>
      <c r="AI212" s="341">
        <v>0</v>
      </c>
      <c r="AJ212" s="341">
        <v>0</v>
      </c>
      <c r="AK212" s="341">
        <v>0</v>
      </c>
      <c r="AL212" s="341">
        <v>0</v>
      </c>
      <c r="AM212" s="341">
        <v>0</v>
      </c>
      <c r="AN212" s="341">
        <v>0</v>
      </c>
      <c r="AO212" s="341">
        <v>0</v>
      </c>
      <c r="AP212" s="341">
        <v>0</v>
      </c>
      <c r="AQ212" s="341">
        <v>0</v>
      </c>
      <c r="AR212" s="341">
        <v>0</v>
      </c>
      <c r="AS212" s="341">
        <v>0</v>
      </c>
      <c r="AT212" s="341">
        <v>530.9046619756341</v>
      </c>
      <c r="AU212" s="341">
        <v>520.18038780372626</v>
      </c>
      <c r="AV212" s="341">
        <v>1717.8074209608362</v>
      </c>
      <c r="AW212" s="341">
        <v>1683.1077110574274</v>
      </c>
      <c r="AX212" s="341">
        <v>1649.1089352940674</v>
      </c>
      <c r="AY212" s="341">
        <v>1615.7969348011272</v>
      </c>
      <c r="AZ212" s="341">
        <v>1583.1578367181444</v>
      </c>
      <c r="BA212" s="341">
        <v>1551.1780484164378</v>
      </c>
      <c r="BB212" s="341">
        <v>1519.8442518384259</v>
      </c>
      <c r="BC212" s="341">
        <v>1489.1433979512897</v>
      </c>
      <c r="BD212" s="341">
        <v>1459.0627013126737</v>
      </c>
      <c r="BE212" s="341">
        <v>1429.5896347461576</v>
      </c>
      <c r="BF212" s="341">
        <v>1400.7119241242851</v>
      </c>
      <c r="BG212" s="341">
        <v>1372.4175432569746</v>
      </c>
      <c r="BH212" s="341">
        <v>1344.6947088831837</v>
      </c>
      <c r="BI212" s="341">
        <v>1317.5318757637433</v>
      </c>
      <c r="BJ212" s="341">
        <v>1290.9177318733157</v>
      </c>
      <c r="BK212" s="341">
        <v>1264.8411936894747</v>
      </c>
      <c r="BL212" s="43"/>
    </row>
    <row r="213" spans="3:64" x14ac:dyDescent="0.2">
      <c r="C213" s="53" t="s">
        <v>20</v>
      </c>
      <c r="D213" s="47" t="s">
        <v>342</v>
      </c>
      <c r="E213" s="365" t="s">
        <v>157</v>
      </c>
      <c r="F213" s="46" t="s">
        <v>155</v>
      </c>
      <c r="G213" s="231" t="s">
        <v>16</v>
      </c>
      <c r="H213" s="341">
        <v>0</v>
      </c>
      <c r="I213" s="341">
        <v>0</v>
      </c>
      <c r="J213" s="341">
        <v>0</v>
      </c>
      <c r="K213" s="341">
        <v>0</v>
      </c>
      <c r="L213" s="341">
        <v>0</v>
      </c>
      <c r="M213" s="341">
        <v>0</v>
      </c>
      <c r="N213" s="341">
        <v>0</v>
      </c>
      <c r="O213" s="341">
        <v>0</v>
      </c>
      <c r="P213" s="341">
        <v>0</v>
      </c>
      <c r="Q213" s="341">
        <v>0</v>
      </c>
      <c r="R213" s="341">
        <v>0</v>
      </c>
      <c r="S213" s="341">
        <v>0</v>
      </c>
      <c r="T213" s="341">
        <v>0</v>
      </c>
      <c r="U213" s="341">
        <v>0</v>
      </c>
      <c r="V213" s="341">
        <v>0</v>
      </c>
      <c r="W213" s="341">
        <v>0</v>
      </c>
      <c r="X213" s="341">
        <v>0</v>
      </c>
      <c r="Y213" s="341">
        <v>0</v>
      </c>
      <c r="Z213" s="341">
        <v>0</v>
      </c>
      <c r="AA213" s="341">
        <v>0</v>
      </c>
      <c r="AB213" s="341">
        <v>0</v>
      </c>
      <c r="AC213" s="341">
        <v>0</v>
      </c>
      <c r="AD213" s="341">
        <v>0</v>
      </c>
      <c r="AE213" s="341">
        <v>0</v>
      </c>
      <c r="AF213" s="341">
        <v>0</v>
      </c>
      <c r="AG213" s="341">
        <v>0</v>
      </c>
      <c r="AH213" s="341">
        <v>0</v>
      </c>
      <c r="AI213" s="341">
        <v>0</v>
      </c>
      <c r="AJ213" s="341">
        <v>0</v>
      </c>
      <c r="AK213" s="341">
        <v>0</v>
      </c>
      <c r="AL213" s="341">
        <v>0</v>
      </c>
      <c r="AM213" s="341">
        <v>0</v>
      </c>
      <c r="AN213" s="341">
        <v>0</v>
      </c>
      <c r="AO213" s="341">
        <v>0</v>
      </c>
      <c r="AP213" s="341">
        <v>0</v>
      </c>
      <c r="AQ213" s="341">
        <v>0</v>
      </c>
      <c r="AR213" s="341">
        <v>0</v>
      </c>
      <c r="AS213" s="341">
        <v>0</v>
      </c>
      <c r="AT213" s="341">
        <v>0</v>
      </c>
      <c r="AU213" s="341">
        <v>0</v>
      </c>
      <c r="AV213" s="341">
        <v>0</v>
      </c>
      <c r="AW213" s="341">
        <v>0</v>
      </c>
      <c r="AX213" s="341">
        <v>0</v>
      </c>
      <c r="AY213" s="341">
        <v>0</v>
      </c>
      <c r="AZ213" s="341">
        <v>0</v>
      </c>
      <c r="BA213" s="341">
        <v>0</v>
      </c>
      <c r="BB213" s="341">
        <v>0</v>
      </c>
      <c r="BC213" s="341">
        <v>0</v>
      </c>
      <c r="BD213" s="341">
        <v>0</v>
      </c>
      <c r="BE213" s="341">
        <v>0</v>
      </c>
      <c r="BF213" s="341">
        <v>0</v>
      </c>
      <c r="BG213" s="341">
        <v>0</v>
      </c>
      <c r="BH213" s="341">
        <v>0</v>
      </c>
      <c r="BI213" s="341">
        <v>0</v>
      </c>
      <c r="BJ213" s="341">
        <v>0</v>
      </c>
      <c r="BK213" s="341">
        <v>0</v>
      </c>
      <c r="BL213" s="43"/>
    </row>
    <row r="214" spans="3:64" x14ac:dyDescent="0.2">
      <c r="C214" s="53" t="s">
        <v>21</v>
      </c>
      <c r="D214" s="47" t="s">
        <v>342</v>
      </c>
      <c r="E214" s="365" t="s">
        <v>157</v>
      </c>
      <c r="F214" s="46" t="s">
        <v>155</v>
      </c>
      <c r="G214" s="231" t="s">
        <v>16</v>
      </c>
      <c r="H214" s="341">
        <v>0</v>
      </c>
      <c r="I214" s="341">
        <v>0</v>
      </c>
      <c r="J214" s="341">
        <v>0</v>
      </c>
      <c r="K214" s="341">
        <v>0</v>
      </c>
      <c r="L214" s="341">
        <v>0</v>
      </c>
      <c r="M214" s="341">
        <v>0</v>
      </c>
      <c r="N214" s="341">
        <v>0</v>
      </c>
      <c r="O214" s="341">
        <v>0</v>
      </c>
      <c r="P214" s="341">
        <v>0</v>
      </c>
      <c r="Q214" s="341">
        <v>0</v>
      </c>
      <c r="R214" s="341">
        <v>0</v>
      </c>
      <c r="S214" s="341">
        <v>0</v>
      </c>
      <c r="T214" s="341">
        <v>0</v>
      </c>
      <c r="U214" s="341">
        <v>0</v>
      </c>
      <c r="V214" s="341">
        <v>0</v>
      </c>
      <c r="W214" s="341">
        <v>0</v>
      </c>
      <c r="X214" s="341">
        <v>0</v>
      </c>
      <c r="Y214" s="341">
        <v>0</v>
      </c>
      <c r="Z214" s="341">
        <v>0</v>
      </c>
      <c r="AA214" s="341">
        <v>0</v>
      </c>
      <c r="AB214" s="341">
        <v>0</v>
      </c>
      <c r="AC214" s="341">
        <v>0</v>
      </c>
      <c r="AD214" s="341">
        <v>0</v>
      </c>
      <c r="AE214" s="341">
        <v>0</v>
      </c>
      <c r="AF214" s="341">
        <v>0</v>
      </c>
      <c r="AG214" s="341">
        <v>0</v>
      </c>
      <c r="AH214" s="341">
        <v>0</v>
      </c>
      <c r="AI214" s="341">
        <v>0</v>
      </c>
      <c r="AJ214" s="341">
        <v>0</v>
      </c>
      <c r="AK214" s="341">
        <v>0</v>
      </c>
      <c r="AL214" s="341">
        <v>0</v>
      </c>
      <c r="AM214" s="341">
        <v>0</v>
      </c>
      <c r="AN214" s="341">
        <v>0</v>
      </c>
      <c r="AO214" s="341">
        <v>0</v>
      </c>
      <c r="AP214" s="341">
        <v>0</v>
      </c>
      <c r="AQ214" s="341">
        <v>0</v>
      </c>
      <c r="AR214" s="341">
        <v>0</v>
      </c>
      <c r="AS214" s="341">
        <v>0</v>
      </c>
      <c r="AT214" s="341">
        <v>0</v>
      </c>
      <c r="AU214" s="341">
        <v>0</v>
      </c>
      <c r="AV214" s="341">
        <v>0</v>
      </c>
      <c r="AW214" s="341">
        <v>0</v>
      </c>
      <c r="AX214" s="341">
        <v>0</v>
      </c>
      <c r="AY214" s="341">
        <v>0</v>
      </c>
      <c r="AZ214" s="341">
        <v>0</v>
      </c>
      <c r="BA214" s="341">
        <v>0</v>
      </c>
      <c r="BB214" s="341">
        <v>0</v>
      </c>
      <c r="BC214" s="341">
        <v>0</v>
      </c>
      <c r="BD214" s="341">
        <v>0</v>
      </c>
      <c r="BE214" s="341">
        <v>0</v>
      </c>
      <c r="BF214" s="341">
        <v>0</v>
      </c>
      <c r="BG214" s="341">
        <v>0</v>
      </c>
      <c r="BH214" s="341">
        <v>0</v>
      </c>
      <c r="BI214" s="341">
        <v>0</v>
      </c>
      <c r="BJ214" s="341">
        <v>0</v>
      </c>
      <c r="BK214" s="341">
        <v>0</v>
      </c>
      <c r="BL214" s="43"/>
    </row>
    <row r="215" spans="3:64" x14ac:dyDescent="0.2">
      <c r="C215" s="53" t="s">
        <v>22</v>
      </c>
      <c r="D215" s="47" t="s">
        <v>342</v>
      </c>
      <c r="E215" s="365" t="s">
        <v>157</v>
      </c>
      <c r="F215" s="46" t="s">
        <v>155</v>
      </c>
      <c r="G215" s="231" t="s">
        <v>16</v>
      </c>
      <c r="H215" s="341">
        <v>0</v>
      </c>
      <c r="I215" s="341">
        <v>0</v>
      </c>
      <c r="J215" s="341">
        <v>0</v>
      </c>
      <c r="K215" s="341">
        <v>0</v>
      </c>
      <c r="L215" s="341">
        <v>0</v>
      </c>
      <c r="M215" s="341">
        <v>22657.268382535734</v>
      </c>
      <c r="N215" s="341">
        <v>101015.38438679773</v>
      </c>
      <c r="O215" s="341">
        <v>167692.11445201418</v>
      </c>
      <c r="P215" s="341">
        <v>231762.63433671597</v>
      </c>
      <c r="Q215" s="341">
        <v>282884.96813842515</v>
      </c>
      <c r="R215" s="341">
        <v>338354.42215269757</v>
      </c>
      <c r="S215" s="341">
        <v>507518.63367572235</v>
      </c>
      <c r="T215" s="341">
        <v>659063.33644769993</v>
      </c>
      <c r="U215" s="341">
        <v>846292.82558159018</v>
      </c>
      <c r="V215" s="341">
        <v>890831.66078746202</v>
      </c>
      <c r="W215" s="341">
        <v>956091.55181382876</v>
      </c>
      <c r="X215" s="341">
        <v>1022203.6464715854</v>
      </c>
      <c r="Y215" s="341">
        <v>1097517.9231254649</v>
      </c>
      <c r="Z215" s="341">
        <v>1218480.4715940887</v>
      </c>
      <c r="AA215" s="341">
        <v>1329556.3488550934</v>
      </c>
      <c r="AB215" s="341">
        <v>1345251.8840882003</v>
      </c>
      <c r="AC215" s="341">
        <v>1328159.4733120056</v>
      </c>
      <c r="AD215" s="341">
        <v>1314403.9306454037</v>
      </c>
      <c r="AE215" s="341">
        <v>1300880.2412946615</v>
      </c>
      <c r="AF215" s="341">
        <v>1281958.3432026771</v>
      </c>
      <c r="AG215" s="341">
        <v>1270020.5441998574</v>
      </c>
      <c r="AH215" s="341">
        <v>1259810.9152333518</v>
      </c>
      <c r="AI215" s="341">
        <v>1242831.8944825325</v>
      </c>
      <c r="AJ215" s="341">
        <v>1249376.7725126983</v>
      </c>
      <c r="AK215" s="341">
        <v>1244535.1151037584</v>
      </c>
      <c r="AL215" s="341">
        <v>1234616.5265717255</v>
      </c>
      <c r="AM215" s="341">
        <v>1226144.4464403964</v>
      </c>
      <c r="AN215" s="341">
        <v>1227778.0037180423</v>
      </c>
      <c r="AO215" s="341">
        <v>1216649.3453766257</v>
      </c>
      <c r="AP215" s="341">
        <v>1201745.6097987203</v>
      </c>
      <c r="AQ215" s="341">
        <v>1183157.9279891741</v>
      </c>
      <c r="AR215" s="341">
        <v>1165352.2500540756</v>
      </c>
      <c r="AS215" s="341">
        <v>1238189.469929127</v>
      </c>
      <c r="AT215" s="341">
        <v>1441050.07570422</v>
      </c>
      <c r="AU215" s="341">
        <v>1473167.633983674</v>
      </c>
      <c r="AV215" s="341">
        <v>1472947.4423253755</v>
      </c>
      <c r="AW215" s="341">
        <v>1474420.0205520482</v>
      </c>
      <c r="AX215" s="341">
        <v>1729105.6730641795</v>
      </c>
      <c r="AY215" s="341">
        <v>1727063.9054964697</v>
      </c>
      <c r="AZ215" s="341">
        <v>1724310.3404624579</v>
      </c>
      <c r="BA215" s="341">
        <v>1704209.2614275275</v>
      </c>
      <c r="BB215" s="341">
        <v>1696759.1950545423</v>
      </c>
      <c r="BC215" s="341">
        <v>1706044.2508029947</v>
      </c>
      <c r="BD215" s="341">
        <v>1698718.1952985588</v>
      </c>
      <c r="BE215" s="341">
        <v>1678414.3737207071</v>
      </c>
      <c r="BF215" s="341">
        <v>1659514.5297732779</v>
      </c>
      <c r="BG215" s="341">
        <v>1635535.3362718576</v>
      </c>
      <c r="BH215" s="341">
        <v>1610152.1859142364</v>
      </c>
      <c r="BI215" s="341">
        <v>1585479.9604101465</v>
      </c>
      <c r="BJ215" s="341">
        <v>1559026.7617826976</v>
      </c>
      <c r="BK215" s="341">
        <v>1533943.3207465957</v>
      </c>
      <c r="BL215" s="43"/>
    </row>
    <row r="216" spans="3:64" x14ac:dyDescent="0.2">
      <c r="C216" s="53" t="s">
        <v>23</v>
      </c>
      <c r="D216" s="47" t="s">
        <v>342</v>
      </c>
      <c r="E216" s="365" t="s">
        <v>157</v>
      </c>
      <c r="F216" s="46" t="s">
        <v>155</v>
      </c>
      <c r="G216" s="231" t="s">
        <v>16</v>
      </c>
      <c r="H216" s="341">
        <v>0</v>
      </c>
      <c r="I216" s="341">
        <v>0</v>
      </c>
      <c r="J216" s="341">
        <v>0</v>
      </c>
      <c r="K216" s="341">
        <v>0</v>
      </c>
      <c r="L216" s="341">
        <v>0</v>
      </c>
      <c r="M216" s="341">
        <v>0</v>
      </c>
      <c r="N216" s="341">
        <v>0</v>
      </c>
      <c r="O216" s="341">
        <v>0</v>
      </c>
      <c r="P216" s="341">
        <v>0</v>
      </c>
      <c r="Q216" s="341">
        <v>0</v>
      </c>
      <c r="R216" s="341">
        <v>0</v>
      </c>
      <c r="S216" s="341">
        <v>0</v>
      </c>
      <c r="T216" s="341">
        <v>0</v>
      </c>
      <c r="U216" s="341">
        <v>0</v>
      </c>
      <c r="V216" s="341">
        <v>0</v>
      </c>
      <c r="W216" s="341">
        <v>0</v>
      </c>
      <c r="X216" s="341">
        <v>0</v>
      </c>
      <c r="Y216" s="341">
        <v>0</v>
      </c>
      <c r="Z216" s="341">
        <v>0</v>
      </c>
      <c r="AA216" s="341">
        <v>0</v>
      </c>
      <c r="AB216" s="341">
        <v>0</v>
      </c>
      <c r="AC216" s="341">
        <v>0</v>
      </c>
      <c r="AD216" s="341">
        <v>0</v>
      </c>
      <c r="AE216" s="341">
        <v>0</v>
      </c>
      <c r="AF216" s="341">
        <v>0</v>
      </c>
      <c r="AG216" s="341">
        <v>0</v>
      </c>
      <c r="AH216" s="341">
        <v>0</v>
      </c>
      <c r="AI216" s="341">
        <v>0</v>
      </c>
      <c r="AJ216" s="341">
        <v>0</v>
      </c>
      <c r="AK216" s="341">
        <v>0</v>
      </c>
      <c r="AL216" s="341">
        <v>0</v>
      </c>
      <c r="AM216" s="341">
        <v>0</v>
      </c>
      <c r="AN216" s="341">
        <v>0</v>
      </c>
      <c r="AO216" s="341">
        <v>0</v>
      </c>
      <c r="AP216" s="341">
        <v>0</v>
      </c>
      <c r="AQ216" s="341">
        <v>0</v>
      </c>
      <c r="AR216" s="341">
        <v>0</v>
      </c>
      <c r="AS216" s="341">
        <v>2261.7825265099086</v>
      </c>
      <c r="AT216" s="341">
        <v>108996.05651107816</v>
      </c>
      <c r="AU216" s="341">
        <v>333148.75009361107</v>
      </c>
      <c r="AV216" s="341">
        <v>602055.07189715863</v>
      </c>
      <c r="AW216" s="341">
        <v>1160654.9983229293</v>
      </c>
      <c r="AX216" s="341">
        <v>1353359.7322774364</v>
      </c>
      <c r="AY216" s="341">
        <v>1348849.4990661247</v>
      </c>
      <c r="AZ216" s="341">
        <v>1343723.2495294167</v>
      </c>
      <c r="BA216" s="341">
        <v>1326669.6715341248</v>
      </c>
      <c r="BB216" s="341">
        <v>1314303.2878633942</v>
      </c>
      <c r="BC216" s="341">
        <v>1292918.250881409</v>
      </c>
      <c r="BD216" s="341">
        <v>1321036.3091791931</v>
      </c>
      <c r="BE216" s="341">
        <v>1321701.6887960318</v>
      </c>
      <c r="BF216" s="341">
        <v>1304481.2811113542</v>
      </c>
      <c r="BG216" s="341">
        <v>1278493.759232905</v>
      </c>
      <c r="BH216" s="341">
        <v>1252927.6654128432</v>
      </c>
      <c r="BI216" s="341">
        <v>1228180.364449779</v>
      </c>
      <c r="BJ216" s="341">
        <v>1203496.9931218389</v>
      </c>
      <c r="BK216" s="341">
        <v>1179186.3538607778</v>
      </c>
      <c r="BL216" s="43"/>
    </row>
    <row r="217" spans="3:64" x14ac:dyDescent="0.2">
      <c r="C217" s="53" t="s">
        <v>24</v>
      </c>
      <c r="D217" s="47" t="s">
        <v>342</v>
      </c>
      <c r="E217" s="365" t="s">
        <v>157</v>
      </c>
      <c r="F217" s="46" t="s">
        <v>155</v>
      </c>
      <c r="G217" s="231" t="s">
        <v>16</v>
      </c>
      <c r="H217" s="341">
        <v>102049.70126664142</v>
      </c>
      <c r="I217" s="341">
        <v>99988.297301055267</v>
      </c>
      <c r="J217" s="341">
        <v>97968.533695573948</v>
      </c>
      <c r="K217" s="341">
        <v>140633.56816443766</v>
      </c>
      <c r="L217" s="341">
        <v>343827.32975110901</v>
      </c>
      <c r="M217" s="341">
        <v>573630.35647984629</v>
      </c>
      <c r="N217" s="341">
        <v>803209.25868779165</v>
      </c>
      <c r="O217" s="341">
        <v>1227539.6327050561</v>
      </c>
      <c r="P217" s="341">
        <v>1958741.8326959051</v>
      </c>
      <c r="Q217" s="341">
        <v>2508117.5056585451</v>
      </c>
      <c r="R217" s="341">
        <v>2908513.8105944544</v>
      </c>
      <c r="S217" s="341">
        <v>3216640.8297902984</v>
      </c>
      <c r="T217" s="341">
        <v>3320906.5471516317</v>
      </c>
      <c r="U217" s="341">
        <v>3264775.6300048037</v>
      </c>
      <c r="V217" s="341">
        <v>3210595.8306933274</v>
      </c>
      <c r="W217" s="341">
        <v>3159292.6282737162</v>
      </c>
      <c r="X217" s="341">
        <v>3125232.6549411495</v>
      </c>
      <c r="Y217" s="341">
        <v>3123428.2289942675</v>
      </c>
      <c r="Z217" s="341">
        <v>3117982.3353781542</v>
      </c>
      <c r="AA217" s="341">
        <v>3144873.9132890338</v>
      </c>
      <c r="AB217" s="341">
        <v>3174074.2686209786</v>
      </c>
      <c r="AC217" s="341">
        <v>3145656.8487718585</v>
      </c>
      <c r="AD217" s="341">
        <v>3100978.4973295364</v>
      </c>
      <c r="AE217" s="341">
        <v>3110713.596616351</v>
      </c>
      <c r="AF217" s="341">
        <v>3219224.462339248</v>
      </c>
      <c r="AG217" s="341">
        <v>3258402.2113108644</v>
      </c>
      <c r="AH217" s="341">
        <v>3442325.1627990496</v>
      </c>
      <c r="AI217" s="341">
        <v>3685536.0320121935</v>
      </c>
      <c r="AJ217" s="341">
        <v>3858809.9116273564</v>
      </c>
      <c r="AK217" s="341">
        <v>3999830.393841756</v>
      </c>
      <c r="AL217" s="341">
        <v>4086814.2660463918</v>
      </c>
      <c r="AM217" s="341">
        <v>4100342.626745325</v>
      </c>
      <c r="AN217" s="341">
        <v>4166597.0088120913</v>
      </c>
      <c r="AO217" s="341">
        <v>4235614.2914626021</v>
      </c>
      <c r="AP217" s="341">
        <v>4250328.7020292338</v>
      </c>
      <c r="AQ217" s="341">
        <v>4187988.6236322308</v>
      </c>
      <c r="AR217" s="341">
        <v>4129547.332590159</v>
      </c>
      <c r="AS217" s="341">
        <v>4077751.8895055675</v>
      </c>
      <c r="AT217" s="341">
        <v>4092065.8527767682</v>
      </c>
      <c r="AU217" s="341">
        <v>4065013.784454192</v>
      </c>
      <c r="AV217" s="341">
        <v>4045489.5704061007</v>
      </c>
      <c r="AW217" s="341">
        <v>4002146.5999331241</v>
      </c>
      <c r="AX217" s="341">
        <v>3965351.6459125001</v>
      </c>
      <c r="AY217" s="341">
        <v>3926410.2037913599</v>
      </c>
      <c r="AZ217" s="341">
        <v>3964023.9988501458</v>
      </c>
      <c r="BA217" s="341">
        <v>3973849.3518584804</v>
      </c>
      <c r="BB217" s="341">
        <v>4043556.4039117657</v>
      </c>
      <c r="BC217" s="341">
        <v>4121095.1886595888</v>
      </c>
      <c r="BD217" s="341">
        <v>4138759.77571163</v>
      </c>
      <c r="BE217" s="341">
        <v>4111669.8185629062</v>
      </c>
      <c r="BF217" s="341">
        <v>4061096.3251286745</v>
      </c>
      <c r="BG217" s="341">
        <v>4001480.1793610752</v>
      </c>
      <c r="BH217" s="341">
        <v>3931962.808225391</v>
      </c>
      <c r="BI217" s="341">
        <v>3862415.3990204479</v>
      </c>
      <c r="BJ217" s="341">
        <v>3791174.1342536635</v>
      </c>
      <c r="BK217" s="341">
        <v>3722056.0921891271</v>
      </c>
      <c r="BL217" s="43"/>
    </row>
    <row r="218" spans="3:64" x14ac:dyDescent="0.2">
      <c r="C218" s="53" t="s">
        <v>25</v>
      </c>
      <c r="D218" s="47" t="s">
        <v>342</v>
      </c>
      <c r="E218" s="365" t="s">
        <v>157</v>
      </c>
      <c r="F218" s="46" t="s">
        <v>155</v>
      </c>
      <c r="G218" s="231" t="s">
        <v>16</v>
      </c>
      <c r="H218" s="341">
        <v>0</v>
      </c>
      <c r="I218" s="341">
        <v>0</v>
      </c>
      <c r="J218" s="341">
        <v>0</v>
      </c>
      <c r="K218" s="341">
        <v>0</v>
      </c>
      <c r="L218" s="341">
        <v>0</v>
      </c>
      <c r="M218" s="341">
        <v>0</v>
      </c>
      <c r="N218" s="341">
        <v>0</v>
      </c>
      <c r="O218" s="341">
        <v>130566.76207789044</v>
      </c>
      <c r="P218" s="341">
        <v>374716.35303249682</v>
      </c>
      <c r="Q218" s="341">
        <v>682884.80700490787</v>
      </c>
      <c r="R218" s="341">
        <v>920445.03979139542</v>
      </c>
      <c r="S218" s="341">
        <v>1264744.7053322601</v>
      </c>
      <c r="T218" s="341">
        <v>1579845.2515868626</v>
      </c>
      <c r="U218" s="341">
        <v>1819095.9105725191</v>
      </c>
      <c r="V218" s="341">
        <v>1882840.9370823733</v>
      </c>
      <c r="W218" s="341">
        <v>1851713.9161895302</v>
      </c>
      <c r="X218" s="341">
        <v>1825135.7283172752</v>
      </c>
      <c r="Y218" s="341">
        <v>1792965.1126574096</v>
      </c>
      <c r="Z218" s="341">
        <v>1766486.9079497301</v>
      </c>
      <c r="AA218" s="341">
        <v>1995308.5630037501</v>
      </c>
      <c r="AB218" s="341">
        <v>2120319.8225831878</v>
      </c>
      <c r="AC218" s="341">
        <v>2106611.8543167599</v>
      </c>
      <c r="AD218" s="341">
        <v>2075712.6063532035</v>
      </c>
      <c r="AE218" s="341">
        <v>2052938.5424862213</v>
      </c>
      <c r="AF218" s="341">
        <v>2013442.4614720924</v>
      </c>
      <c r="AG218" s="341">
        <v>1977232.830485316</v>
      </c>
      <c r="AH218" s="341">
        <v>1946813.485818895</v>
      </c>
      <c r="AI218" s="341">
        <v>1908172.2299497488</v>
      </c>
      <c r="AJ218" s="341">
        <v>1872690.062094962</v>
      </c>
      <c r="AK218" s="341">
        <v>1841507.0028241863</v>
      </c>
      <c r="AL218" s="341">
        <v>1805647.8664071932</v>
      </c>
      <c r="AM218" s="341">
        <v>1771760.610166925</v>
      </c>
      <c r="AN218" s="341">
        <v>1736234.6374447632</v>
      </c>
      <c r="AO218" s="341">
        <v>1703475.9880025203</v>
      </c>
      <c r="AP218" s="341">
        <v>1669531.0364443006</v>
      </c>
      <c r="AQ218" s="341">
        <v>1690423.0716206171</v>
      </c>
      <c r="AR218" s="341">
        <v>1799230.1908943532</v>
      </c>
      <c r="AS218" s="341">
        <v>1820743.8313795321</v>
      </c>
      <c r="AT218" s="341">
        <v>1835212.3752481854</v>
      </c>
      <c r="AU218" s="341">
        <v>1816602.2341634387</v>
      </c>
      <c r="AV218" s="341">
        <v>1820938.4175766981</v>
      </c>
      <c r="AW218" s="341">
        <v>1883522.8222870317</v>
      </c>
      <c r="AX218" s="341">
        <v>2000690.5028900141</v>
      </c>
      <c r="AY218" s="341">
        <v>2126192.1460139565</v>
      </c>
      <c r="AZ218" s="341">
        <v>2145200.1338340919</v>
      </c>
      <c r="BA218" s="341">
        <v>2125643.8463880788</v>
      </c>
      <c r="BB218" s="341">
        <v>2095821.4906907836</v>
      </c>
      <c r="BC218" s="341">
        <v>2070715.1122658681</v>
      </c>
      <c r="BD218" s="341">
        <v>2047584.4578195496</v>
      </c>
      <c r="BE218" s="341">
        <v>2014283.1393867582</v>
      </c>
      <c r="BF218" s="341">
        <v>1982066.4729961453</v>
      </c>
      <c r="BG218" s="341">
        <v>1949284.7302416232</v>
      </c>
      <c r="BH218" s="341">
        <v>1917857.5172963608</v>
      </c>
      <c r="BI218" s="341">
        <v>1883563.9354781897</v>
      </c>
      <c r="BJ218" s="341">
        <v>1847648.9382931935</v>
      </c>
      <c r="BK218" s="341">
        <v>1811327.0649842366</v>
      </c>
      <c r="BL218" s="43"/>
    </row>
    <row r="219" spans="3:64" x14ac:dyDescent="0.2">
      <c r="C219" s="53" t="s">
        <v>26</v>
      </c>
      <c r="D219" s="47" t="s">
        <v>342</v>
      </c>
      <c r="E219" s="365" t="s">
        <v>157</v>
      </c>
      <c r="F219" s="46" t="s">
        <v>155</v>
      </c>
      <c r="G219" s="231" t="s">
        <v>16</v>
      </c>
      <c r="H219" s="341">
        <v>0</v>
      </c>
      <c r="I219" s="341">
        <v>0</v>
      </c>
      <c r="J219" s="341">
        <v>0</v>
      </c>
      <c r="K219" s="341">
        <v>0</v>
      </c>
      <c r="L219" s="341">
        <v>0</v>
      </c>
      <c r="M219" s="341">
        <v>0</v>
      </c>
      <c r="N219" s="341">
        <v>0</v>
      </c>
      <c r="O219" s="341">
        <v>0</v>
      </c>
      <c r="P219" s="341">
        <v>0</v>
      </c>
      <c r="Q219" s="341">
        <v>0</v>
      </c>
      <c r="R219" s="341">
        <v>0</v>
      </c>
      <c r="S219" s="341">
        <v>0</v>
      </c>
      <c r="T219" s="341">
        <v>0</v>
      </c>
      <c r="U219" s="341">
        <v>0</v>
      </c>
      <c r="V219" s="341">
        <v>0</v>
      </c>
      <c r="W219" s="341">
        <v>0</v>
      </c>
      <c r="X219" s="341">
        <v>0</v>
      </c>
      <c r="Y219" s="341">
        <v>0</v>
      </c>
      <c r="Z219" s="341">
        <v>0</v>
      </c>
      <c r="AA219" s="341">
        <v>0</v>
      </c>
      <c r="AB219" s="341">
        <v>0</v>
      </c>
      <c r="AC219" s="341">
        <v>0</v>
      </c>
      <c r="AD219" s="341">
        <v>0</v>
      </c>
      <c r="AE219" s="341">
        <v>0</v>
      </c>
      <c r="AF219" s="341">
        <v>0</v>
      </c>
      <c r="AG219" s="341">
        <v>0</v>
      </c>
      <c r="AH219" s="341">
        <v>0</v>
      </c>
      <c r="AI219" s="341">
        <v>0</v>
      </c>
      <c r="AJ219" s="341">
        <v>0</v>
      </c>
      <c r="AK219" s="341">
        <v>0</v>
      </c>
      <c r="AL219" s="341">
        <v>0</v>
      </c>
      <c r="AM219" s="341">
        <v>0</v>
      </c>
      <c r="AN219" s="341">
        <v>0</v>
      </c>
      <c r="AO219" s="341">
        <v>0</v>
      </c>
      <c r="AP219" s="341">
        <v>0</v>
      </c>
      <c r="AQ219" s="341">
        <v>0</v>
      </c>
      <c r="AR219" s="341">
        <v>0</v>
      </c>
      <c r="AS219" s="341">
        <v>0</v>
      </c>
      <c r="AT219" s="341">
        <v>0</v>
      </c>
      <c r="AU219" s="341">
        <v>0</v>
      </c>
      <c r="AV219" s="341">
        <v>0</v>
      </c>
      <c r="AW219" s="341">
        <v>0</v>
      </c>
      <c r="AX219" s="341">
        <v>0</v>
      </c>
      <c r="AY219" s="341">
        <v>0</v>
      </c>
      <c r="AZ219" s="341">
        <v>0</v>
      </c>
      <c r="BA219" s="341">
        <v>0</v>
      </c>
      <c r="BB219" s="341">
        <v>0</v>
      </c>
      <c r="BC219" s="341">
        <v>0</v>
      </c>
      <c r="BD219" s="341">
        <v>0</v>
      </c>
      <c r="BE219" s="341">
        <v>0</v>
      </c>
      <c r="BF219" s="341">
        <v>0</v>
      </c>
      <c r="BG219" s="341">
        <v>0</v>
      </c>
      <c r="BH219" s="341">
        <v>0</v>
      </c>
      <c r="BI219" s="341">
        <v>0</v>
      </c>
      <c r="BJ219" s="341">
        <v>0</v>
      </c>
      <c r="BK219" s="341">
        <v>0</v>
      </c>
      <c r="BL219" s="43"/>
    </row>
    <row r="220" spans="3:64" x14ac:dyDescent="0.2">
      <c r="C220" s="53" t="s">
        <v>27</v>
      </c>
      <c r="D220" s="47" t="s">
        <v>342</v>
      </c>
      <c r="E220" s="365" t="s">
        <v>157</v>
      </c>
      <c r="F220" s="46" t="s">
        <v>155</v>
      </c>
      <c r="G220" s="231" t="s">
        <v>16</v>
      </c>
      <c r="H220" s="341">
        <v>0</v>
      </c>
      <c r="I220" s="341">
        <v>0</v>
      </c>
      <c r="J220" s="341">
        <v>0</v>
      </c>
      <c r="K220" s="341">
        <v>0</v>
      </c>
      <c r="L220" s="341">
        <v>0</v>
      </c>
      <c r="M220" s="341">
        <v>0</v>
      </c>
      <c r="N220" s="341">
        <v>0</v>
      </c>
      <c r="O220" s="341">
        <v>0</v>
      </c>
      <c r="P220" s="341">
        <v>0</v>
      </c>
      <c r="Q220" s="341">
        <v>0</v>
      </c>
      <c r="R220" s="341">
        <v>0</v>
      </c>
      <c r="S220" s="341">
        <v>0</v>
      </c>
      <c r="T220" s="341">
        <v>188257.91075511009</v>
      </c>
      <c r="U220" s="341">
        <v>374657.92144942598</v>
      </c>
      <c r="V220" s="341">
        <v>647786.5261658933</v>
      </c>
      <c r="W220" s="341">
        <v>738063.93002550001</v>
      </c>
      <c r="X220" s="341">
        <v>878802.46229876252</v>
      </c>
      <c r="Y220" s="341">
        <v>903910.6651178418</v>
      </c>
      <c r="Z220" s="341">
        <v>903909.83576265885</v>
      </c>
      <c r="AA220" s="341">
        <v>904477.42704706732</v>
      </c>
      <c r="AB220" s="341">
        <v>906558.658020025</v>
      </c>
      <c r="AC220" s="341">
        <v>892217.42205753212</v>
      </c>
      <c r="AD220" s="341">
        <v>885118.5908605674</v>
      </c>
      <c r="AE220" s="341">
        <v>876503.26029244019</v>
      </c>
      <c r="AF220" s="341">
        <v>887529.22872836492</v>
      </c>
      <c r="AG220" s="341">
        <v>909633.49034269177</v>
      </c>
      <c r="AH220" s="341">
        <v>981494.52726558188</v>
      </c>
      <c r="AI220" s="341">
        <v>1068858.8140807655</v>
      </c>
      <c r="AJ220" s="341">
        <v>1118660.5644099673</v>
      </c>
      <c r="AK220" s="341">
        <v>1105890.7511540402</v>
      </c>
      <c r="AL220" s="341">
        <v>1102428.719558808</v>
      </c>
      <c r="AM220" s="341">
        <v>1151800.9797140888</v>
      </c>
      <c r="AN220" s="341">
        <v>1212458.7652040489</v>
      </c>
      <c r="AO220" s="341">
        <v>1315148.3128476187</v>
      </c>
      <c r="AP220" s="341">
        <v>1464198.8439239489</v>
      </c>
      <c r="AQ220" s="341">
        <v>1536477.0969727314</v>
      </c>
      <c r="AR220" s="341">
        <v>1556735.4863163847</v>
      </c>
      <c r="AS220" s="341">
        <v>1649376.6245421153</v>
      </c>
      <c r="AT220" s="341">
        <v>1752815.3244663756</v>
      </c>
      <c r="AU220" s="341">
        <v>1933823.0421692783</v>
      </c>
      <c r="AV220" s="341">
        <v>1959865.0961562383</v>
      </c>
      <c r="AW220" s="341">
        <v>1925062.9798297239</v>
      </c>
      <c r="AX220" s="341">
        <v>1890130.8668315015</v>
      </c>
      <c r="AY220" s="341">
        <v>1860648.0587014938</v>
      </c>
      <c r="AZ220" s="341">
        <v>1842694.4225491171</v>
      </c>
      <c r="BA220" s="341">
        <v>1814203.5215970934</v>
      </c>
      <c r="BB220" s="341">
        <v>1789381.2102387636</v>
      </c>
      <c r="BC220" s="341">
        <v>1755642.1446711489</v>
      </c>
      <c r="BD220" s="341">
        <v>1736403.9966249021</v>
      </c>
      <c r="BE220" s="341">
        <v>1703492.417111994</v>
      </c>
      <c r="BF220" s="341">
        <v>1675869.9014719916</v>
      </c>
      <c r="BG220" s="341">
        <v>1679550.3294622574</v>
      </c>
      <c r="BH220" s="341">
        <v>1708107.8340256263</v>
      </c>
      <c r="BI220" s="341">
        <v>1794238.6744994051</v>
      </c>
      <c r="BJ220" s="341">
        <v>1780149.5070011003</v>
      </c>
      <c r="BK220" s="341">
        <v>1750523.0095219049</v>
      </c>
      <c r="BL220" s="43"/>
    </row>
    <row r="221" spans="3:64" x14ac:dyDescent="0.2">
      <c r="C221" s="53" t="s">
        <v>28</v>
      </c>
      <c r="D221" s="47" t="s">
        <v>342</v>
      </c>
      <c r="E221" s="365" t="s">
        <v>157</v>
      </c>
      <c r="F221" s="46" t="s">
        <v>155</v>
      </c>
      <c r="G221" s="231" t="s">
        <v>16</v>
      </c>
      <c r="H221" s="341">
        <v>0</v>
      </c>
      <c r="I221" s="341">
        <v>0</v>
      </c>
      <c r="J221" s="341">
        <v>0</v>
      </c>
      <c r="K221" s="341">
        <v>0</v>
      </c>
      <c r="L221" s="341">
        <v>0</v>
      </c>
      <c r="M221" s="341">
        <v>23442.275515754816</v>
      </c>
      <c r="N221" s="341">
        <v>62371.69157221706</v>
      </c>
      <c r="O221" s="341">
        <v>95470.403817373153</v>
      </c>
      <c r="P221" s="341">
        <v>94017.865092371343</v>
      </c>
      <c r="Q221" s="341">
        <v>92364.276911640758</v>
      </c>
      <c r="R221" s="341">
        <v>90768.094353536057</v>
      </c>
      <c r="S221" s="341">
        <v>89186.144171515101</v>
      </c>
      <c r="T221" s="341">
        <v>87743.743732239003</v>
      </c>
      <c r="U221" s="341">
        <v>86311.124034997789</v>
      </c>
      <c r="V221" s="341">
        <v>84933.305232806917</v>
      </c>
      <c r="W221" s="341">
        <v>83634.75041592092</v>
      </c>
      <c r="X221" s="341">
        <v>81965.266640272137</v>
      </c>
      <c r="Y221" s="341">
        <v>80349.973639533418</v>
      </c>
      <c r="Z221" s="341">
        <v>78816.993807278966</v>
      </c>
      <c r="AA221" s="341">
        <v>77305.995841868178</v>
      </c>
      <c r="AB221" s="341">
        <v>75999.832333785496</v>
      </c>
      <c r="AC221" s="341">
        <v>74517.58570636985</v>
      </c>
      <c r="AD221" s="341">
        <v>73054.064804532303</v>
      </c>
      <c r="AE221" s="341">
        <v>71598.936657672224</v>
      </c>
      <c r="AF221" s="341">
        <v>70596.883867009165</v>
      </c>
      <c r="AG221" s="341">
        <v>69170.826812895582</v>
      </c>
      <c r="AH221" s="341">
        <v>67805.311972973039</v>
      </c>
      <c r="AI221" s="341">
        <v>66895.460161884723</v>
      </c>
      <c r="AJ221" s="341">
        <v>66081.524707000266</v>
      </c>
      <c r="AK221" s="341">
        <v>65000.099602206508</v>
      </c>
      <c r="AL221" s="341">
        <v>64067.170642149576</v>
      </c>
      <c r="AM221" s="341">
        <v>63293.8521833306</v>
      </c>
      <c r="AN221" s="341">
        <v>62015.316369227323</v>
      </c>
      <c r="AO221" s="341">
        <v>61583.451900360997</v>
      </c>
      <c r="AP221" s="341">
        <v>60339.466171973705</v>
      </c>
      <c r="AQ221" s="341">
        <v>59152.206619235323</v>
      </c>
      <c r="AR221" s="341">
        <v>81189.732827549364</v>
      </c>
      <c r="AS221" s="341">
        <v>356509.20387837477</v>
      </c>
      <c r="AT221" s="341">
        <v>957409.67640399875</v>
      </c>
      <c r="AU221" s="341">
        <v>2198054.28061692</v>
      </c>
      <c r="AV221" s="341">
        <v>3301323.31716432</v>
      </c>
      <c r="AW221" s="341">
        <v>4107483.9880126058</v>
      </c>
      <c r="AX221" s="341">
        <v>4223561.6418556739</v>
      </c>
      <c r="AY221" s="341">
        <v>4193878.7610224145</v>
      </c>
      <c r="AZ221" s="341">
        <v>4214145.1406743312</v>
      </c>
      <c r="BA221" s="341">
        <v>4156959.6984691834</v>
      </c>
      <c r="BB221" s="341">
        <v>4559776.196003003</v>
      </c>
      <c r="BC221" s="341">
        <v>4794169.6670230031</v>
      </c>
      <c r="BD221" s="341">
        <v>4796754.3837729301</v>
      </c>
      <c r="BE221" s="341">
        <v>4735922.6364938067</v>
      </c>
      <c r="BF221" s="341">
        <v>4644966.1274539819</v>
      </c>
      <c r="BG221" s="341">
        <v>4553297.8116794117</v>
      </c>
      <c r="BH221" s="341">
        <v>4463698.7578806635</v>
      </c>
      <c r="BI221" s="341">
        <v>4376958.5604019426</v>
      </c>
      <c r="BJ221" s="341">
        <v>4290716.9976337319</v>
      </c>
      <c r="BK221" s="341">
        <v>4205772.18112408</v>
      </c>
      <c r="BL221" s="43"/>
    </row>
    <row r="222" spans="3:64" x14ac:dyDescent="0.2">
      <c r="C222" s="53" t="s">
        <v>29</v>
      </c>
      <c r="D222" s="47" t="s">
        <v>342</v>
      </c>
      <c r="E222" s="365" t="s">
        <v>157</v>
      </c>
      <c r="F222" s="46" t="s">
        <v>155</v>
      </c>
      <c r="G222" s="231" t="s">
        <v>16</v>
      </c>
      <c r="H222" s="341">
        <v>0</v>
      </c>
      <c r="I222" s="341">
        <v>0</v>
      </c>
      <c r="J222" s="341">
        <v>0</v>
      </c>
      <c r="K222" s="341">
        <v>0</v>
      </c>
      <c r="L222" s="341">
        <v>0</v>
      </c>
      <c r="M222" s="341">
        <v>0</v>
      </c>
      <c r="N222" s="341">
        <v>0</v>
      </c>
      <c r="O222" s="341">
        <v>0</v>
      </c>
      <c r="P222" s="341">
        <v>0</v>
      </c>
      <c r="Q222" s="341">
        <v>0</v>
      </c>
      <c r="R222" s="341">
        <v>0</v>
      </c>
      <c r="S222" s="341">
        <v>0</v>
      </c>
      <c r="T222" s="341">
        <v>0</v>
      </c>
      <c r="U222" s="341">
        <v>0</v>
      </c>
      <c r="V222" s="341">
        <v>0</v>
      </c>
      <c r="W222" s="341">
        <v>0</v>
      </c>
      <c r="X222" s="341">
        <v>0</v>
      </c>
      <c r="Y222" s="341">
        <v>0</v>
      </c>
      <c r="Z222" s="341">
        <v>0</v>
      </c>
      <c r="AA222" s="341">
        <v>0</v>
      </c>
      <c r="AB222" s="341">
        <v>0</v>
      </c>
      <c r="AC222" s="341">
        <v>0</v>
      </c>
      <c r="AD222" s="341">
        <v>0</v>
      </c>
      <c r="AE222" s="341">
        <v>0</v>
      </c>
      <c r="AF222" s="341">
        <v>0</v>
      </c>
      <c r="AG222" s="341">
        <v>0</v>
      </c>
      <c r="AH222" s="341">
        <v>0</v>
      </c>
      <c r="AI222" s="341">
        <v>0</v>
      </c>
      <c r="AJ222" s="341">
        <v>0</v>
      </c>
      <c r="AK222" s="341">
        <v>0</v>
      </c>
      <c r="AL222" s="341">
        <v>0</v>
      </c>
      <c r="AM222" s="341">
        <v>0</v>
      </c>
      <c r="AN222" s="341">
        <v>0</v>
      </c>
      <c r="AO222" s="341">
        <v>0</v>
      </c>
      <c r="AP222" s="341">
        <v>0</v>
      </c>
      <c r="AQ222" s="341">
        <v>18421.438074389614</v>
      </c>
      <c r="AR222" s="341">
        <v>71924.267939504134</v>
      </c>
      <c r="AS222" s="341">
        <v>88566.86744857789</v>
      </c>
      <c r="AT222" s="341">
        <v>87329.863609144391</v>
      </c>
      <c r="AU222" s="341">
        <v>86143.497736411548</v>
      </c>
      <c r="AV222" s="341">
        <v>103056.99849487314</v>
      </c>
      <c r="AW222" s="341">
        <v>302649.37838607642</v>
      </c>
      <c r="AX222" s="341">
        <v>581812.13892746007</v>
      </c>
      <c r="AY222" s="341">
        <v>644131.9302920223</v>
      </c>
      <c r="AZ222" s="341">
        <v>636434.01587074879</v>
      </c>
      <c r="BA222" s="341">
        <v>624878.6575847544</v>
      </c>
      <c r="BB222" s="341">
        <v>615511.84344730526</v>
      </c>
      <c r="BC222" s="341">
        <v>606311.7854331116</v>
      </c>
      <c r="BD222" s="341">
        <v>596567.47155100363</v>
      </c>
      <c r="BE222" s="341">
        <v>585968.87166081194</v>
      </c>
      <c r="BF222" s="341">
        <v>574590.07707625197</v>
      </c>
      <c r="BG222" s="341">
        <v>562983.35751931171</v>
      </c>
      <c r="BH222" s="341">
        <v>551611.0936974216</v>
      </c>
      <c r="BI222" s="341">
        <v>540468.54960473371</v>
      </c>
      <c r="BJ222" s="341">
        <v>529551.08490271808</v>
      </c>
      <c r="BK222" s="341">
        <v>518854.15298768319</v>
      </c>
      <c r="BL222" s="43"/>
    </row>
    <row r="223" spans="3:64" x14ac:dyDescent="0.2">
      <c r="C223" s="53" t="s">
        <v>30</v>
      </c>
      <c r="D223" s="47" t="s">
        <v>342</v>
      </c>
      <c r="E223" s="365" t="s">
        <v>157</v>
      </c>
      <c r="F223" s="46" t="s">
        <v>155</v>
      </c>
      <c r="G223" s="231" t="s">
        <v>16</v>
      </c>
      <c r="H223" s="341">
        <v>0</v>
      </c>
      <c r="I223" s="341">
        <v>0</v>
      </c>
      <c r="J223" s="341">
        <v>0</v>
      </c>
      <c r="K223" s="341">
        <v>0</v>
      </c>
      <c r="L223" s="341">
        <v>0</v>
      </c>
      <c r="M223" s="341">
        <v>0</v>
      </c>
      <c r="N223" s="341">
        <v>0</v>
      </c>
      <c r="O223" s="341">
        <v>0</v>
      </c>
      <c r="P223" s="341">
        <v>0</v>
      </c>
      <c r="Q223" s="341">
        <v>7465.4099017138233</v>
      </c>
      <c r="R223" s="341">
        <v>102654.59578056255</v>
      </c>
      <c r="S223" s="341">
        <v>424123.00627565663</v>
      </c>
      <c r="T223" s="341">
        <v>784859.22854477179</v>
      </c>
      <c r="U223" s="341">
        <v>994120.31886074936</v>
      </c>
      <c r="V223" s="341">
        <v>1116966.3426817064</v>
      </c>
      <c r="W223" s="341">
        <v>1117916.3069300405</v>
      </c>
      <c r="X223" s="341">
        <v>1132339.664719261</v>
      </c>
      <c r="Y223" s="341">
        <v>1115012.0426373656</v>
      </c>
      <c r="Z223" s="341">
        <v>1094240.5422840044</v>
      </c>
      <c r="AA223" s="341">
        <v>1072795.8639695246</v>
      </c>
      <c r="AB223" s="341">
        <v>1052422.9089655892</v>
      </c>
      <c r="AC223" s="341">
        <v>1036660.1747229286</v>
      </c>
      <c r="AD223" s="341">
        <v>1023690.8961148707</v>
      </c>
      <c r="AE223" s="341">
        <v>1008297.2782965575</v>
      </c>
      <c r="AF223" s="341">
        <v>995313.98245868599</v>
      </c>
      <c r="AG223" s="341">
        <v>989975.28762034571</v>
      </c>
      <c r="AH223" s="341">
        <v>986416.91370643419</v>
      </c>
      <c r="AI223" s="341">
        <v>978090.5167793826</v>
      </c>
      <c r="AJ223" s="341">
        <v>970742.83718051948</v>
      </c>
      <c r="AK223" s="341">
        <v>958849.11456223018</v>
      </c>
      <c r="AL223" s="341">
        <v>941289.32918798598</v>
      </c>
      <c r="AM223" s="341">
        <v>923934.15500465408</v>
      </c>
      <c r="AN223" s="341">
        <v>917524.29344086244</v>
      </c>
      <c r="AO223" s="341">
        <v>906445.89618482604</v>
      </c>
      <c r="AP223" s="341">
        <v>893509.07321953459</v>
      </c>
      <c r="AQ223" s="341">
        <v>878343.47677461326</v>
      </c>
      <c r="AR223" s="341">
        <v>860668.23548841942</v>
      </c>
      <c r="AS223" s="341">
        <v>843363.77425950847</v>
      </c>
      <c r="AT223" s="341">
        <v>835454.21810696786</v>
      </c>
      <c r="AU223" s="341">
        <v>825170.65667512093</v>
      </c>
      <c r="AV223" s="341">
        <v>810268.28264719364</v>
      </c>
      <c r="AW223" s="341">
        <v>793991.04858218087</v>
      </c>
      <c r="AX223" s="341">
        <v>782649.50343360612</v>
      </c>
      <c r="AY223" s="341">
        <v>767386.42886111094</v>
      </c>
      <c r="AZ223" s="341">
        <v>752817.64660236717</v>
      </c>
      <c r="BA223" s="341">
        <v>737805.02841202111</v>
      </c>
      <c r="BB223" s="341">
        <v>723537.52221859421</v>
      </c>
      <c r="BC223" s="341">
        <v>708970.81700233964</v>
      </c>
      <c r="BD223" s="341">
        <v>695649.51444442314</v>
      </c>
      <c r="BE223" s="341">
        <v>683349.54373420309</v>
      </c>
      <c r="BF223" s="341">
        <v>671824.81439999677</v>
      </c>
      <c r="BG223" s="341">
        <v>659345.95314911683</v>
      </c>
      <c r="BH223" s="341">
        <v>647574.99396219419</v>
      </c>
      <c r="BI223" s="341">
        <v>635290.65925017779</v>
      </c>
      <c r="BJ223" s="341">
        <v>623197.40810177836</v>
      </c>
      <c r="BK223" s="341">
        <v>611410.29545111267</v>
      </c>
      <c r="BL223" s="43"/>
    </row>
    <row r="224" spans="3:64" x14ac:dyDescent="0.2">
      <c r="C224" s="53" t="s">
        <v>31</v>
      </c>
      <c r="D224" s="47" t="s">
        <v>342</v>
      </c>
      <c r="E224" s="365" t="s">
        <v>157</v>
      </c>
      <c r="F224" s="46" t="s">
        <v>155</v>
      </c>
      <c r="G224" s="231" t="s">
        <v>16</v>
      </c>
      <c r="H224" s="341">
        <v>0</v>
      </c>
      <c r="I224" s="341">
        <v>0</v>
      </c>
      <c r="J224" s="341">
        <v>0</v>
      </c>
      <c r="K224" s="341">
        <v>0</v>
      </c>
      <c r="L224" s="341">
        <v>41023.150833734122</v>
      </c>
      <c r="M224" s="341">
        <v>94104.848060713091</v>
      </c>
      <c r="N224" s="341">
        <v>253762.95016687652</v>
      </c>
      <c r="O224" s="341">
        <v>399506.52180566394</v>
      </c>
      <c r="P224" s="341">
        <v>675626.32265367778</v>
      </c>
      <c r="Q224" s="341">
        <v>760561.37326975761</v>
      </c>
      <c r="R224" s="341">
        <v>793112.64221914043</v>
      </c>
      <c r="S224" s="341">
        <v>867616.58110015467</v>
      </c>
      <c r="T224" s="341">
        <v>973525.16945171077</v>
      </c>
      <c r="U224" s="341">
        <v>1195615.8914591146</v>
      </c>
      <c r="V224" s="341">
        <v>1331972.5364335449</v>
      </c>
      <c r="W224" s="341">
        <v>1476096.2501170316</v>
      </c>
      <c r="X224" s="341">
        <v>1514019.0817673248</v>
      </c>
      <c r="Y224" s="341">
        <v>1492830.1484199115</v>
      </c>
      <c r="Z224" s="341">
        <v>1469902.1701619076</v>
      </c>
      <c r="AA224" s="341">
        <v>1444123.4775078306</v>
      </c>
      <c r="AB224" s="341">
        <v>1419559.9169091042</v>
      </c>
      <c r="AC224" s="341">
        <v>1395110.2154485406</v>
      </c>
      <c r="AD224" s="341">
        <v>1376924.3609952352</v>
      </c>
      <c r="AE224" s="341">
        <v>1354930.0902033169</v>
      </c>
      <c r="AF224" s="341">
        <v>1335990.8399517841</v>
      </c>
      <c r="AG224" s="341">
        <v>1314505.8032197086</v>
      </c>
      <c r="AH224" s="341">
        <v>1295506.9306473185</v>
      </c>
      <c r="AI224" s="341">
        <v>1275935.5082715556</v>
      </c>
      <c r="AJ224" s="341">
        <v>1258565.8094281012</v>
      </c>
      <c r="AK224" s="341">
        <v>1247747.3784595635</v>
      </c>
      <c r="AL224" s="341">
        <v>1228225.8784765373</v>
      </c>
      <c r="AM224" s="341">
        <v>1209830.7085453889</v>
      </c>
      <c r="AN224" s="341">
        <v>1189669.1145687327</v>
      </c>
      <c r="AO224" s="341">
        <v>1175206.031179172</v>
      </c>
      <c r="AP224" s="341">
        <v>1154160.4995565864</v>
      </c>
      <c r="AQ224" s="341">
        <v>1133721.8448836729</v>
      </c>
      <c r="AR224" s="341">
        <v>1113422.812143622</v>
      </c>
      <c r="AS224" s="341">
        <v>1094155.0138159404</v>
      </c>
      <c r="AT224" s="341">
        <v>1088895.21074055</v>
      </c>
      <c r="AU224" s="341">
        <v>1091878.9330652643</v>
      </c>
      <c r="AV224" s="341">
        <v>1074201.9176693114</v>
      </c>
      <c r="AW224" s="341">
        <v>1056892.7532732263</v>
      </c>
      <c r="AX224" s="341">
        <v>1052385.942640933</v>
      </c>
      <c r="AY224" s="341">
        <v>1038983.7606925145</v>
      </c>
      <c r="AZ224" s="341">
        <v>1021699.7313840759</v>
      </c>
      <c r="BA224" s="341">
        <v>1002045.7752954473</v>
      </c>
      <c r="BB224" s="341">
        <v>984153.78724896198</v>
      </c>
      <c r="BC224" s="341">
        <v>964894.01550470816</v>
      </c>
      <c r="BD224" s="341">
        <v>948324.83863235661</v>
      </c>
      <c r="BE224" s="341">
        <v>938642.12961001426</v>
      </c>
      <c r="BF224" s="341">
        <v>927032.85405714193</v>
      </c>
      <c r="BG224" s="341">
        <v>911976.79040518764</v>
      </c>
      <c r="BH224" s="341">
        <v>898561.4174547143</v>
      </c>
      <c r="BI224" s="341">
        <v>883042.29587803571</v>
      </c>
      <c r="BJ224" s="341">
        <v>872647.87929149438</v>
      </c>
      <c r="BK224" s="341">
        <v>858269.79798196559</v>
      </c>
      <c r="BL224" s="43"/>
    </row>
    <row r="225" spans="3:64" x14ac:dyDescent="0.2">
      <c r="C225" s="53" t="s">
        <v>32</v>
      </c>
      <c r="D225" s="47" t="s">
        <v>342</v>
      </c>
      <c r="E225" s="365" t="s">
        <v>157</v>
      </c>
      <c r="F225" s="46" t="s">
        <v>155</v>
      </c>
      <c r="G225" s="231" t="s">
        <v>16</v>
      </c>
      <c r="H225" s="341">
        <v>0</v>
      </c>
      <c r="I225" s="341">
        <v>0</v>
      </c>
      <c r="J225" s="341">
        <v>0</v>
      </c>
      <c r="K225" s="341">
        <v>0</v>
      </c>
      <c r="L225" s="341">
        <v>0</v>
      </c>
      <c r="M225" s="341">
        <v>0</v>
      </c>
      <c r="N225" s="341">
        <v>0</v>
      </c>
      <c r="O225" s="341">
        <v>0</v>
      </c>
      <c r="P225" s="341">
        <v>0</v>
      </c>
      <c r="Q225" s="341">
        <v>0</v>
      </c>
      <c r="R225" s="341">
        <v>0</v>
      </c>
      <c r="S225" s="341">
        <v>0</v>
      </c>
      <c r="T225" s="341">
        <v>185704.96497143502</v>
      </c>
      <c r="U225" s="341">
        <v>539912.88916904083</v>
      </c>
      <c r="V225" s="341">
        <v>913696.80188328202</v>
      </c>
      <c r="W225" s="341">
        <v>1121326.6146484886</v>
      </c>
      <c r="X225" s="341">
        <v>1161361.4636074102</v>
      </c>
      <c r="Y225" s="341">
        <v>1148195.2339718612</v>
      </c>
      <c r="Z225" s="341">
        <v>1127313.9908840756</v>
      </c>
      <c r="AA225" s="341">
        <v>1106397.5322229438</v>
      </c>
      <c r="AB225" s="341">
        <v>1087552.6316527445</v>
      </c>
      <c r="AC225" s="341">
        <v>1068083.3078196649</v>
      </c>
      <c r="AD225" s="341">
        <v>1049919.8064327023</v>
      </c>
      <c r="AE225" s="341">
        <v>1030099.4937906858</v>
      </c>
      <c r="AF225" s="341">
        <v>1014064.7528087535</v>
      </c>
      <c r="AG225" s="341">
        <v>993987.3403430013</v>
      </c>
      <c r="AH225" s="341">
        <v>974299.54589632375</v>
      </c>
      <c r="AI225" s="341">
        <v>959893.81637233181</v>
      </c>
      <c r="AJ225" s="341">
        <v>943166.60708443949</v>
      </c>
      <c r="AK225" s="341">
        <v>927380.96568104124</v>
      </c>
      <c r="AL225" s="341">
        <v>910240.55724894477</v>
      </c>
      <c r="AM225" s="341">
        <v>892270.36870303808</v>
      </c>
      <c r="AN225" s="341">
        <v>878863.61178888823</v>
      </c>
      <c r="AO225" s="341">
        <v>865264.5396167913</v>
      </c>
      <c r="AP225" s="341">
        <v>848455.52221045073</v>
      </c>
      <c r="AQ225" s="341">
        <v>831514.20606139651</v>
      </c>
      <c r="AR225" s="341">
        <v>815166.26539664587</v>
      </c>
      <c r="AS225" s="341">
        <v>800757.282278197</v>
      </c>
      <c r="AT225" s="341">
        <v>790020.23425791902</v>
      </c>
      <c r="AU225" s="341">
        <v>776435.53255017963</v>
      </c>
      <c r="AV225" s="341">
        <v>763313.87861213821</v>
      </c>
      <c r="AW225" s="341">
        <v>748522.04031286377</v>
      </c>
      <c r="AX225" s="341">
        <v>734861.55162394873</v>
      </c>
      <c r="AY225" s="341">
        <v>721741.35889359238</v>
      </c>
      <c r="AZ225" s="341">
        <v>709449.00337845425</v>
      </c>
      <c r="BA225" s="341">
        <v>695754.55947957677</v>
      </c>
      <c r="BB225" s="341">
        <v>683909.60118012165</v>
      </c>
      <c r="BC225" s="341">
        <v>676184.81858779653</v>
      </c>
      <c r="BD225" s="341">
        <v>665517.80492934037</v>
      </c>
      <c r="BE225" s="341">
        <v>655650.70446508157</v>
      </c>
      <c r="BF225" s="341">
        <v>648742.78579698876</v>
      </c>
      <c r="BG225" s="341">
        <v>638674.18152388954</v>
      </c>
      <c r="BH225" s="341">
        <v>630076.5111898972</v>
      </c>
      <c r="BI225" s="341">
        <v>619562.62672218028</v>
      </c>
      <c r="BJ225" s="341">
        <v>609100.4442935629</v>
      </c>
      <c r="BK225" s="341">
        <v>599026.04997967184</v>
      </c>
      <c r="BL225" s="43"/>
    </row>
    <row r="226" spans="3:64" x14ac:dyDescent="0.2">
      <c r="C226" s="48" t="s">
        <v>141</v>
      </c>
      <c r="D226" s="49" t="s">
        <v>342</v>
      </c>
      <c r="E226" s="366" t="s">
        <v>157</v>
      </c>
      <c r="F226" s="48" t="s">
        <v>155</v>
      </c>
      <c r="G226" s="62" t="s">
        <v>16</v>
      </c>
      <c r="H226" s="342">
        <v>102049.70126664142</v>
      </c>
      <c r="I226" s="342">
        <v>99988.297301055267</v>
      </c>
      <c r="J226" s="342">
        <v>97968.533695573948</v>
      </c>
      <c r="K226" s="342">
        <v>140633.56816443766</v>
      </c>
      <c r="L226" s="342">
        <v>511049.92982699</v>
      </c>
      <c r="M226" s="342">
        <v>974223.39882390411</v>
      </c>
      <c r="N226" s="342">
        <v>1705356.7630219469</v>
      </c>
      <c r="O226" s="342">
        <v>2540435.9387333305</v>
      </c>
      <c r="P226" s="342">
        <v>3874926.328975969</v>
      </c>
      <c r="Q226" s="342">
        <v>4879245.3048645779</v>
      </c>
      <c r="R226" s="342">
        <v>5935836.9734490104</v>
      </c>
      <c r="S226" s="342">
        <v>7501536.8439250281</v>
      </c>
      <c r="T226" s="342">
        <v>9411087.2647041306</v>
      </c>
      <c r="U226" s="342">
        <v>10929245.599498458</v>
      </c>
      <c r="V226" s="342">
        <v>11857762.772511059</v>
      </c>
      <c r="W226" s="342">
        <v>12253495.54045877</v>
      </c>
      <c r="X226" s="342">
        <v>12544624.875791302</v>
      </c>
      <c r="Y226" s="342">
        <v>12606971.337467836</v>
      </c>
      <c r="Z226" s="342">
        <v>12744280.509525752</v>
      </c>
      <c r="AA226" s="342">
        <v>13098055.655596977</v>
      </c>
      <c r="AB226" s="342">
        <v>13172516.264110971</v>
      </c>
      <c r="AC226" s="342">
        <v>13008667.268017279</v>
      </c>
      <c r="AD226" s="342">
        <v>12831520.599613644</v>
      </c>
      <c r="AE226" s="342">
        <v>12706133.585481331</v>
      </c>
      <c r="AF226" s="342">
        <v>12688360.984020878</v>
      </c>
      <c r="AG226" s="342">
        <v>12621442.298166385</v>
      </c>
      <c r="AH226" s="342">
        <v>12774540.896666916</v>
      </c>
      <c r="AI226" s="342">
        <v>12997929.508797834</v>
      </c>
      <c r="AJ226" s="342">
        <v>13119961.536828574</v>
      </c>
      <c r="AK226" s="342">
        <v>13144808.514681634</v>
      </c>
      <c r="AL226" s="342">
        <v>13104662.089989146</v>
      </c>
      <c r="AM226" s="342">
        <v>13051474.621439714</v>
      </c>
      <c r="AN226" s="342">
        <v>13080574.411265356</v>
      </c>
      <c r="AO226" s="342">
        <v>13298988.311297784</v>
      </c>
      <c r="AP226" s="342">
        <v>13590778.679939045</v>
      </c>
      <c r="AQ226" s="342">
        <v>13643320.269416498</v>
      </c>
      <c r="AR226" s="342">
        <v>13693950.877900928</v>
      </c>
      <c r="AS226" s="342">
        <v>14139352.109079171</v>
      </c>
      <c r="AT226" s="342">
        <v>15301235.83710614</v>
      </c>
      <c r="AU226" s="342">
        <v>16888399.599031057</v>
      </c>
      <c r="AV226" s="342">
        <v>18216786.220306657</v>
      </c>
      <c r="AW226" s="342">
        <v>19749758.986702193</v>
      </c>
      <c r="AX226" s="342">
        <v>20663859.459184911</v>
      </c>
      <c r="AY226" s="342">
        <v>20692531.090415753</v>
      </c>
      <c r="AZ226" s="342">
        <v>20735383.821275592</v>
      </c>
      <c r="BA226" s="342">
        <v>20653202.371151939</v>
      </c>
      <c r="BB226" s="342">
        <v>21158175.563959334</v>
      </c>
      <c r="BC226" s="342">
        <v>21438166.966152266</v>
      </c>
      <c r="BD226" s="342">
        <v>21337204.444785722</v>
      </c>
      <c r="BE226" s="342">
        <v>21075294.588937465</v>
      </c>
      <c r="BF226" s="342">
        <v>20755138.917835187</v>
      </c>
      <c r="BG226" s="342">
        <v>20432444.111694917</v>
      </c>
      <c r="BH226" s="342">
        <v>20134896.791864809</v>
      </c>
      <c r="BI226" s="342">
        <v>19889853.360063381</v>
      </c>
      <c r="BJ226" s="342">
        <v>19546647.848062735</v>
      </c>
      <c r="BK226" s="342">
        <v>19192515.463829614</v>
      </c>
      <c r="BL226" s="43"/>
    </row>
    <row r="227" spans="3:64" x14ac:dyDescent="0.2">
      <c r="C227" s="46" t="s">
        <v>142</v>
      </c>
      <c r="D227" s="47" t="s">
        <v>342</v>
      </c>
      <c r="E227" s="365" t="s">
        <v>157</v>
      </c>
      <c r="F227" s="46" t="s">
        <v>155</v>
      </c>
      <c r="G227" s="231" t="s">
        <v>16</v>
      </c>
      <c r="H227" s="341">
        <v>102049.70126664142</v>
      </c>
      <c r="I227" s="341">
        <v>99988.297301055267</v>
      </c>
      <c r="J227" s="341">
        <v>97968.533695573948</v>
      </c>
      <c r="K227" s="341">
        <v>140633.56816443766</v>
      </c>
      <c r="L227" s="341">
        <v>511049.92982699</v>
      </c>
      <c r="M227" s="341">
        <v>974223.39882390411</v>
      </c>
      <c r="N227" s="341">
        <v>1705356.7630219471</v>
      </c>
      <c r="O227" s="341">
        <v>2540435.9387333309</v>
      </c>
      <c r="P227" s="341">
        <v>3874926.3289759681</v>
      </c>
      <c r="Q227" s="341">
        <v>4879245.304864577</v>
      </c>
      <c r="R227" s="341">
        <v>5935836.9734490104</v>
      </c>
      <c r="S227" s="341">
        <v>7501536.8439250281</v>
      </c>
      <c r="T227" s="341">
        <v>9411087.2647041306</v>
      </c>
      <c r="U227" s="341">
        <v>10929245.599498456</v>
      </c>
      <c r="V227" s="341">
        <v>11857762.772511059</v>
      </c>
      <c r="W227" s="341">
        <v>12253495.54045877</v>
      </c>
      <c r="X227" s="341">
        <v>12544624.8757913</v>
      </c>
      <c r="Y227" s="341">
        <v>12606971.337467831</v>
      </c>
      <c r="Z227" s="341">
        <v>12744280.509525748</v>
      </c>
      <c r="AA227" s="341">
        <v>13098055.655596977</v>
      </c>
      <c r="AB227" s="341">
        <v>13172516.264110971</v>
      </c>
      <c r="AC227" s="341">
        <v>13008667.268017277</v>
      </c>
      <c r="AD227" s="341">
        <v>12831520.599613642</v>
      </c>
      <c r="AE227" s="341">
        <v>12706133.585481331</v>
      </c>
      <c r="AF227" s="341">
        <v>12688360.623488659</v>
      </c>
      <c r="AG227" s="341">
        <v>12621442.377817739</v>
      </c>
      <c r="AH227" s="341">
        <v>12774541.275684716</v>
      </c>
      <c r="AI227" s="341">
        <v>12997929.691087738</v>
      </c>
      <c r="AJ227" s="341">
        <v>13119962.00823429</v>
      </c>
      <c r="AK227" s="341">
        <v>13144808.976565702</v>
      </c>
      <c r="AL227" s="341">
        <v>13104662.54254424</v>
      </c>
      <c r="AM227" s="341">
        <v>13051475.064855887</v>
      </c>
      <c r="AN227" s="341">
        <v>13080574.845717931</v>
      </c>
      <c r="AO227" s="341">
        <v>13298988.737036603</v>
      </c>
      <c r="AP227" s="341">
        <v>13590779.097110668</v>
      </c>
      <c r="AQ227" s="341">
        <v>13643320.678161256</v>
      </c>
      <c r="AR227" s="341">
        <v>13693951.045347203</v>
      </c>
      <c r="AS227" s="341">
        <v>14139352.273143029</v>
      </c>
      <c r="AT227" s="341">
        <v>15301235.997855907</v>
      </c>
      <c r="AU227" s="341">
        <v>16888399.756533675</v>
      </c>
      <c r="AV227" s="341">
        <v>18216786.374627728</v>
      </c>
      <c r="AW227" s="341">
        <v>19749759.137905974</v>
      </c>
      <c r="AX227" s="341">
        <v>20663859.607334379</v>
      </c>
      <c r="AY227" s="341">
        <v>20692531.235572603</v>
      </c>
      <c r="AZ227" s="341">
        <v>20735383.963500276</v>
      </c>
      <c r="BA227" s="341">
        <v>20653202.510503683</v>
      </c>
      <c r="BB227" s="341">
        <v>21158175.700496171</v>
      </c>
      <c r="BC227" s="341">
        <v>21438167.099931061</v>
      </c>
      <c r="BD227" s="341">
        <v>21337204.575862184</v>
      </c>
      <c r="BE227" s="341">
        <v>21075294.717366185</v>
      </c>
      <c r="BF227" s="341">
        <v>20755139.043669645</v>
      </c>
      <c r="BG227" s="341">
        <v>20432444.23498752</v>
      </c>
      <c r="BH227" s="341">
        <v>20134896.912666898</v>
      </c>
      <c r="BI227" s="341">
        <v>19889853.478425264</v>
      </c>
      <c r="BJ227" s="341">
        <v>19546647.964033708</v>
      </c>
      <c r="BK227" s="341">
        <v>19192515.577457976</v>
      </c>
      <c r="BL227" s="43"/>
    </row>
    <row r="228" spans="3:64" x14ac:dyDescent="0.2">
      <c r="C228" s="52" t="s">
        <v>143</v>
      </c>
      <c r="D228" s="51" t="s">
        <v>342</v>
      </c>
      <c r="E228" s="367" t="s">
        <v>157</v>
      </c>
      <c r="F228" s="52" t="s">
        <v>155</v>
      </c>
      <c r="G228" s="50" t="s">
        <v>16</v>
      </c>
      <c r="H228" s="343">
        <v>0</v>
      </c>
      <c r="I228" s="343">
        <v>0</v>
      </c>
      <c r="J228" s="343">
        <v>0</v>
      </c>
      <c r="K228" s="343">
        <v>0</v>
      </c>
      <c r="L228" s="343">
        <v>6.7443528874189231E-11</v>
      </c>
      <c r="M228" s="343">
        <v>6.6081169590930607E-11</v>
      </c>
      <c r="N228" s="343">
        <v>6.4746329965193814E-11</v>
      </c>
      <c r="O228" s="343">
        <v>6.3438454099896899E-11</v>
      </c>
      <c r="P228" s="343">
        <v>6.2156997327078976E-11</v>
      </c>
      <c r="Q228" s="343">
        <v>2.4553274150656264E-10</v>
      </c>
      <c r="R228" s="343">
        <v>2.4057298012813009E-10</v>
      </c>
      <c r="S228" s="343">
        <v>-2.6560407226259222E-11</v>
      </c>
      <c r="T228" s="343">
        <v>-2.6023887000288785E-11</v>
      </c>
      <c r="U228" s="343">
        <v>-2.5498204482882951E-11</v>
      </c>
      <c r="V228" s="343">
        <v>1.3113322343536172E-10</v>
      </c>
      <c r="W228" s="343">
        <v>1.2848433232196741E-10</v>
      </c>
      <c r="X228" s="343">
        <v>1.2701872869623457E-11</v>
      </c>
      <c r="Y228" s="343">
        <v>-3.7417724657211233E-11</v>
      </c>
      <c r="Z228" s="343">
        <v>-3.6661886619135566E-11</v>
      </c>
      <c r="AA228" s="343">
        <v>-1.1478316861759023E-10</v>
      </c>
      <c r="AB228" s="343">
        <v>-4.0246836797221177E-11</v>
      </c>
      <c r="AC228" s="343">
        <v>-3.9433850693917311E-11</v>
      </c>
      <c r="AD228" s="343">
        <v>-3.8637286909900178E-11</v>
      </c>
      <c r="AE228" s="343">
        <v>-5.3030321085178602E-11</v>
      </c>
      <c r="AF228" s="343">
        <v>0.36053221624900883</v>
      </c>
      <c r="AG228" s="343">
        <v>-7.9651355985143057E-2</v>
      </c>
      <c r="AH228" s="343">
        <v>-0.3790178003475177</v>
      </c>
      <c r="AI228" s="343">
        <v>-0.18228990701469044</v>
      </c>
      <c r="AJ228" s="343">
        <v>-0.47140571779107193</v>
      </c>
      <c r="AK228" s="343">
        <v>-0.46188407346645077</v>
      </c>
      <c r="AL228" s="343">
        <v>-0.45255510133582871</v>
      </c>
      <c r="AM228" s="343">
        <v>-0.44341617937470829</v>
      </c>
      <c r="AN228" s="343">
        <v>-0.43445258166165746</v>
      </c>
      <c r="AO228" s="343">
        <v>-0.42573882439618638</v>
      </c>
      <c r="AP228" s="343">
        <v>-0.4171716319182871</v>
      </c>
      <c r="AQ228" s="343">
        <v>-0.40874476499179035</v>
      </c>
      <c r="AR228" s="343">
        <v>-0.16744627885671523</v>
      </c>
      <c r="AS228" s="343">
        <v>-0.1640638640238096</v>
      </c>
      <c r="AT228" s="343">
        <v>-0.16074977397052864</v>
      </c>
      <c r="AU228" s="343">
        <v>-0.15750262853632396</v>
      </c>
      <c r="AV228" s="343">
        <v>-0.15432107543989021</v>
      </c>
      <c r="AW228" s="343">
        <v>-0.15120378971600443</v>
      </c>
      <c r="AX228" s="343">
        <v>-0.14814947316374114</v>
      </c>
      <c r="AY228" s="343">
        <v>-0.14515685380583357</v>
      </c>
      <c r="AZ228" s="343">
        <v>-0.14222468535895574</v>
      </c>
      <c r="BA228" s="343">
        <v>-0.13935174671470485</v>
      </c>
      <c r="BB228" s="343">
        <v>-0.13653684143106781</v>
      </c>
      <c r="BC228" s="343">
        <v>-0.13377879723416025</v>
      </c>
      <c r="BD228" s="343">
        <v>-0.13107646553003022</v>
      </c>
      <c r="BE228" s="343">
        <v>-0.1284287209263236</v>
      </c>
      <c r="BF228" s="343">
        <v>-0.12583446076361185</v>
      </c>
      <c r="BG228" s="343">
        <v>-0.1232926046561869</v>
      </c>
      <c r="BH228" s="343">
        <v>-0.12080209404213192</v>
      </c>
      <c r="BI228" s="343">
        <v>-0.11836189174248085</v>
      </c>
      <c r="BJ228" s="343">
        <v>-0.11597098152928274</v>
      </c>
      <c r="BK228" s="343">
        <v>-0.11362836770239124</v>
      </c>
      <c r="BL228" s="43"/>
    </row>
    <row r="229" spans="3:64" x14ac:dyDescent="0.2">
      <c r="C229" s="53" t="s">
        <v>11</v>
      </c>
      <c r="D229" s="47" t="s">
        <v>342</v>
      </c>
      <c r="E229" s="407" t="s">
        <v>158</v>
      </c>
      <c r="F229" s="46" t="s">
        <v>155</v>
      </c>
      <c r="G229" s="231" t="s">
        <v>16</v>
      </c>
      <c r="H229" s="359">
        <v>127184.08220583443</v>
      </c>
      <c r="I229" s="359">
        <v>141953.35685946851</v>
      </c>
      <c r="J229" s="359">
        <v>175479.1127333481</v>
      </c>
      <c r="K229" s="359">
        <v>200792.39246102967</v>
      </c>
      <c r="L229" s="359">
        <v>198917.18377504929</v>
      </c>
      <c r="M229" s="359">
        <v>199349.74268023547</v>
      </c>
      <c r="N229" s="359">
        <v>205321.68345331057</v>
      </c>
      <c r="O229" s="359">
        <v>225825.02530159932</v>
      </c>
      <c r="P229" s="359">
        <v>242277.16463391396</v>
      </c>
      <c r="Q229" s="359">
        <v>243862.43166728329</v>
      </c>
      <c r="R229" s="359">
        <v>256286.34330579033</v>
      </c>
      <c r="S229" s="359">
        <v>271820.10150692484</v>
      </c>
      <c r="T229" s="359">
        <v>273464.24491134932</v>
      </c>
      <c r="U229" s="359">
        <v>271294.66190926655</v>
      </c>
      <c r="V229" s="359">
        <v>267367.46212135447</v>
      </c>
      <c r="W229" s="359">
        <v>258915.41571839328</v>
      </c>
      <c r="X229" s="359">
        <v>247790.82981900714</v>
      </c>
      <c r="Y229" s="359">
        <v>242102.70272316158</v>
      </c>
      <c r="Z229" s="359">
        <v>241366.34104795929</v>
      </c>
      <c r="AA229" s="359">
        <v>236811.44619123332</v>
      </c>
      <c r="AB229" s="359">
        <v>230896.24371300099</v>
      </c>
      <c r="AC229" s="359">
        <v>224116.03067367722</v>
      </c>
      <c r="AD229" s="359">
        <v>224007.25962348355</v>
      </c>
      <c r="AE229" s="359">
        <v>227586.93612597641</v>
      </c>
      <c r="AF229" s="359">
        <v>245927.73921200886</v>
      </c>
      <c r="AG229" s="359">
        <v>324421.84757614392</v>
      </c>
      <c r="AH229" s="359">
        <v>439588.21158334491</v>
      </c>
      <c r="AI229" s="359">
        <v>504912.33709421277</v>
      </c>
      <c r="AJ229" s="359">
        <v>507587.39813716768</v>
      </c>
      <c r="AK229" s="359">
        <v>499139.5843502988</v>
      </c>
      <c r="AL229" s="359">
        <v>515303.07417085744</v>
      </c>
      <c r="AM229" s="359">
        <v>512062.61357278918</v>
      </c>
      <c r="AN229" s="359">
        <v>496422.7520327344</v>
      </c>
      <c r="AO229" s="359">
        <v>482191.72762963752</v>
      </c>
      <c r="AP229" s="359">
        <v>471897.50360189233</v>
      </c>
      <c r="AQ229" s="359">
        <v>472964.39660959929</v>
      </c>
      <c r="AR229" s="359">
        <v>531819.83206220809</v>
      </c>
      <c r="AS229" s="359">
        <v>551614.01941424445</v>
      </c>
      <c r="AT229" s="359">
        <v>562041.68802635791</v>
      </c>
      <c r="AU229" s="359">
        <v>601514.13167138863</v>
      </c>
      <c r="AV229" s="359">
        <v>644336.68405372172</v>
      </c>
      <c r="AW229" s="359">
        <v>742151.17433661886</v>
      </c>
      <c r="AX229" s="359">
        <v>918641.6565025436</v>
      </c>
      <c r="AY229" s="359">
        <v>1225599.4165261362</v>
      </c>
      <c r="AZ229" s="359">
        <v>1523045.5984530696</v>
      </c>
      <c r="BA229" s="359">
        <v>1883206.9366616926</v>
      </c>
      <c r="BB229" s="359">
        <v>2206162.2988758171</v>
      </c>
      <c r="BC229" s="359">
        <v>2324183.7435329035</v>
      </c>
      <c r="BD229" s="359">
        <v>2289943.0845249654</v>
      </c>
      <c r="BE229" s="359">
        <v>2191931.6187499035</v>
      </c>
      <c r="BF229" s="359">
        <v>2083054.318815598</v>
      </c>
      <c r="BG229" s="359">
        <v>1969022.0327052851</v>
      </c>
      <c r="BH229" s="359">
        <v>1876197.1052465106</v>
      </c>
      <c r="BI229" s="359">
        <v>1788357.0172231193</v>
      </c>
      <c r="BJ229" s="359">
        <v>1722525.2723672129</v>
      </c>
      <c r="BK229" s="359">
        <v>1673699.1337342018</v>
      </c>
      <c r="BL229" s="43"/>
    </row>
    <row r="230" spans="3:64" x14ac:dyDescent="0.2">
      <c r="C230" s="53" t="s">
        <v>17</v>
      </c>
      <c r="D230" s="47" t="s">
        <v>342</v>
      </c>
      <c r="E230" s="407" t="s">
        <v>158</v>
      </c>
      <c r="F230" s="46" t="s">
        <v>155</v>
      </c>
      <c r="G230" s="231" t="s">
        <v>16</v>
      </c>
      <c r="H230" s="359">
        <v>29676.174972594839</v>
      </c>
      <c r="I230" s="359">
        <v>27809.840328568349</v>
      </c>
      <c r="J230" s="359">
        <v>26060.879470304684</v>
      </c>
      <c r="K230" s="359">
        <v>24421.910760417224</v>
      </c>
      <c r="L230" s="359">
        <v>22886.016792694583</v>
      </c>
      <c r="M230" s="359">
        <v>21446.715196602021</v>
      </c>
      <c r="N230" s="359">
        <v>20097.931277887721</v>
      </c>
      <c r="O230" s="359">
        <v>18833.972379821364</v>
      </c>
      <c r="P230" s="359">
        <v>17649.503856854397</v>
      </c>
      <c r="Q230" s="359">
        <v>17151.852932835067</v>
      </c>
      <c r="R230" s="359">
        <v>22140.660267194431</v>
      </c>
      <c r="S230" s="359">
        <v>22851.619036240179</v>
      </c>
      <c r="T230" s="359">
        <v>22699.308833413765</v>
      </c>
      <c r="U230" s="359">
        <v>22343.079387189278</v>
      </c>
      <c r="V230" s="359">
        <v>21922.078087636721</v>
      </c>
      <c r="W230" s="359">
        <v>21212.882175566112</v>
      </c>
      <c r="X230" s="359">
        <v>20869.854468076301</v>
      </c>
      <c r="Y230" s="359">
        <v>21419.050907374025</v>
      </c>
      <c r="Z230" s="359">
        <v>20404.107009948464</v>
      </c>
      <c r="AA230" s="359">
        <v>19536.171958996019</v>
      </c>
      <c r="AB230" s="359">
        <v>19294.80946741017</v>
      </c>
      <c r="AC230" s="359">
        <v>20288.077247775545</v>
      </c>
      <c r="AD230" s="359">
        <v>19122.512731130588</v>
      </c>
      <c r="AE230" s="359">
        <v>18220.706527380331</v>
      </c>
      <c r="AF230" s="359">
        <v>17372.066024591757</v>
      </c>
      <c r="AG230" s="359">
        <v>16864.820774918917</v>
      </c>
      <c r="AH230" s="359">
        <v>16425.157223607348</v>
      </c>
      <c r="AI230" s="359">
        <v>16123.502191944579</v>
      </c>
      <c r="AJ230" s="359">
        <v>15803.699027786952</v>
      </c>
      <c r="AK230" s="359">
        <v>14941.208237411913</v>
      </c>
      <c r="AL230" s="359">
        <v>17313.620817984804</v>
      </c>
      <c r="AM230" s="359">
        <v>19697.023125758042</v>
      </c>
      <c r="AN230" s="359">
        <v>20107.850600179099</v>
      </c>
      <c r="AO230" s="359">
        <v>19813.357328960821</v>
      </c>
      <c r="AP230" s="359">
        <v>20485.486494723988</v>
      </c>
      <c r="AQ230" s="359">
        <v>25492.988788216815</v>
      </c>
      <c r="AR230" s="359">
        <v>25332.880314227164</v>
      </c>
      <c r="AS230" s="359">
        <v>26945.455771153327</v>
      </c>
      <c r="AT230" s="359">
        <v>28536.12229563879</v>
      </c>
      <c r="AU230" s="359">
        <v>33543.443138592724</v>
      </c>
      <c r="AV230" s="359">
        <v>41923.799908641726</v>
      </c>
      <c r="AW230" s="359">
        <v>70655.947220156275</v>
      </c>
      <c r="AX230" s="359">
        <v>93377.105967099909</v>
      </c>
      <c r="AY230" s="359">
        <v>127463.07019862233</v>
      </c>
      <c r="AZ230" s="359">
        <v>148353.02173298772</v>
      </c>
      <c r="BA230" s="359">
        <v>149562.79008142234</v>
      </c>
      <c r="BB230" s="359">
        <v>146807.32222976611</v>
      </c>
      <c r="BC230" s="359">
        <v>141191.0874361071</v>
      </c>
      <c r="BD230" s="359">
        <v>138938.28694626543</v>
      </c>
      <c r="BE230" s="359">
        <v>137402.53279426671</v>
      </c>
      <c r="BF230" s="359">
        <v>130185.37087095773</v>
      </c>
      <c r="BG230" s="359">
        <v>133638.01289688319</v>
      </c>
      <c r="BH230" s="359">
        <v>127041.83318581615</v>
      </c>
      <c r="BI230" s="359">
        <v>119778.49886602958</v>
      </c>
      <c r="BJ230" s="359">
        <v>114852.83895375568</v>
      </c>
      <c r="BK230" s="359">
        <v>120304.45700978482</v>
      </c>
      <c r="BL230" s="43"/>
    </row>
    <row r="231" spans="3:64" x14ac:dyDescent="0.2">
      <c r="C231" s="53" t="s">
        <v>18</v>
      </c>
      <c r="D231" s="47" t="s">
        <v>342</v>
      </c>
      <c r="E231" s="407" t="s">
        <v>158</v>
      </c>
      <c r="F231" s="46" t="s">
        <v>155</v>
      </c>
      <c r="G231" s="231" t="s">
        <v>16</v>
      </c>
      <c r="H231" s="359">
        <v>0</v>
      </c>
      <c r="I231" s="359">
        <v>8092.8377890704414</v>
      </c>
      <c r="J231" s="359">
        <v>22673.859379497226</v>
      </c>
      <c r="K231" s="359">
        <v>34168.200554454197</v>
      </c>
      <c r="L231" s="359">
        <v>33433.161452371678</v>
      </c>
      <c r="M231" s="359">
        <v>32158.571411836838</v>
      </c>
      <c r="N231" s="359">
        <v>30495.51711728752</v>
      </c>
      <c r="O231" s="359">
        <v>29371.230415196816</v>
      </c>
      <c r="P231" s="359">
        <v>27628.547265252004</v>
      </c>
      <c r="Q231" s="359">
        <v>25890.987927740305</v>
      </c>
      <c r="R231" s="359">
        <v>24262.703696964716</v>
      </c>
      <c r="S231" s="359">
        <v>22812.337967499898</v>
      </c>
      <c r="T231" s="359">
        <v>21803.446089229768</v>
      </c>
      <c r="U231" s="359">
        <v>21167.79661629536</v>
      </c>
      <c r="V231" s="359">
        <v>20940.444617371428</v>
      </c>
      <c r="W231" s="359">
        <v>20739.488806481186</v>
      </c>
      <c r="X231" s="359">
        <v>19881.622535709361</v>
      </c>
      <c r="Y231" s="359">
        <v>21981.918269787835</v>
      </c>
      <c r="Z231" s="359">
        <v>23797.545447725766</v>
      </c>
      <c r="AA231" s="359">
        <v>22703.168685142115</v>
      </c>
      <c r="AB231" s="359">
        <v>24234.185814424702</v>
      </c>
      <c r="AC231" s="359">
        <v>22840.475948185038</v>
      </c>
      <c r="AD231" s="359">
        <v>21411.920748765653</v>
      </c>
      <c r="AE231" s="359">
        <v>20421.281922136626</v>
      </c>
      <c r="AF231" s="359">
        <v>21404.18274983421</v>
      </c>
      <c r="AG231" s="359">
        <v>20744.268710796125</v>
      </c>
      <c r="AH231" s="359">
        <v>19836.359922798387</v>
      </c>
      <c r="AI231" s="359">
        <v>18939.886338196055</v>
      </c>
      <c r="AJ231" s="359">
        <v>17783.906450371371</v>
      </c>
      <c r="AK231" s="359">
        <v>17360.039735829203</v>
      </c>
      <c r="AL231" s="359">
        <v>21055.377419203429</v>
      </c>
      <c r="AM231" s="359">
        <v>29939.637141097654</v>
      </c>
      <c r="AN231" s="359">
        <v>32894.914723444483</v>
      </c>
      <c r="AO231" s="359">
        <v>31688.455272511044</v>
      </c>
      <c r="AP231" s="359">
        <v>31001.570845142156</v>
      </c>
      <c r="AQ231" s="359">
        <v>31879.872976917359</v>
      </c>
      <c r="AR231" s="359">
        <v>36425.183711666097</v>
      </c>
      <c r="AS231" s="359">
        <v>35282.95294972261</v>
      </c>
      <c r="AT231" s="359">
        <v>35683.294313505852</v>
      </c>
      <c r="AU231" s="359">
        <v>59559.100842645086</v>
      </c>
      <c r="AV231" s="359">
        <v>59708.015867568574</v>
      </c>
      <c r="AW231" s="359">
        <v>60141.349288905993</v>
      </c>
      <c r="AX231" s="359">
        <v>59521.984523727944</v>
      </c>
      <c r="AY231" s="359">
        <v>60703.547592908333</v>
      </c>
      <c r="AZ231" s="359">
        <v>63517.873752354004</v>
      </c>
      <c r="BA231" s="359">
        <v>64551.198093611638</v>
      </c>
      <c r="BB231" s="359">
        <v>63613.172903286759</v>
      </c>
      <c r="BC231" s="359">
        <v>64531.691174798521</v>
      </c>
      <c r="BD231" s="359">
        <v>71080.121499016386</v>
      </c>
      <c r="BE231" s="359">
        <v>71906.813287822981</v>
      </c>
      <c r="BF231" s="359">
        <v>73409.332225307196</v>
      </c>
      <c r="BG231" s="359">
        <v>69363.619321657621</v>
      </c>
      <c r="BH231" s="359">
        <v>65751.621019055499</v>
      </c>
      <c r="BI231" s="359">
        <v>64014.469237057863</v>
      </c>
      <c r="BJ231" s="359">
        <v>62584.100121736476</v>
      </c>
      <c r="BK231" s="359">
        <v>60052.942596823275</v>
      </c>
      <c r="BL231" s="43"/>
    </row>
    <row r="232" spans="3:64" x14ac:dyDescent="0.2">
      <c r="C232" s="53" t="s">
        <v>19</v>
      </c>
      <c r="D232" s="47" t="s">
        <v>342</v>
      </c>
      <c r="E232" s="407" t="s">
        <v>158</v>
      </c>
      <c r="F232" s="46" t="s">
        <v>155</v>
      </c>
      <c r="G232" s="231" t="s">
        <v>16</v>
      </c>
      <c r="H232" s="359">
        <v>122641.33534592763</v>
      </c>
      <c r="I232" s="359">
        <v>140473.75736230673</v>
      </c>
      <c r="J232" s="359">
        <v>179271.43169028551</v>
      </c>
      <c r="K232" s="359">
        <v>208780.44687920087</v>
      </c>
      <c r="L232" s="359">
        <v>233779.45838995505</v>
      </c>
      <c r="M232" s="359">
        <v>253429.02769805479</v>
      </c>
      <c r="N232" s="359">
        <v>275721.86622104474</v>
      </c>
      <c r="O232" s="359">
        <v>307219.8012635567</v>
      </c>
      <c r="P232" s="359">
        <v>353866.81778270338</v>
      </c>
      <c r="Q232" s="359">
        <v>345003.89074491191</v>
      </c>
      <c r="R232" s="359">
        <v>328972.01156382449</v>
      </c>
      <c r="S232" s="359">
        <v>343141.13623496686</v>
      </c>
      <c r="T232" s="359">
        <v>342521.33779549744</v>
      </c>
      <c r="U232" s="359">
        <v>338124.42222314782</v>
      </c>
      <c r="V232" s="359">
        <v>332234.14051373809</v>
      </c>
      <c r="W232" s="359">
        <v>321478.95142004191</v>
      </c>
      <c r="X232" s="359">
        <v>306810.08774615551</v>
      </c>
      <c r="Y232" s="359">
        <v>292974.28241916484</v>
      </c>
      <c r="Z232" s="359">
        <v>287546.90834457084</v>
      </c>
      <c r="AA232" s="359">
        <v>292581.92279042269</v>
      </c>
      <c r="AB232" s="359">
        <v>331520.50241744478</v>
      </c>
      <c r="AC232" s="359">
        <v>346174.23870418873</v>
      </c>
      <c r="AD232" s="359">
        <v>351446.31150247704</v>
      </c>
      <c r="AE232" s="359">
        <v>365320.56415258959</v>
      </c>
      <c r="AF232" s="359">
        <v>365019.86555505346</v>
      </c>
      <c r="AG232" s="359">
        <v>359176.0346828092</v>
      </c>
      <c r="AH232" s="359">
        <v>356968.22424402501</v>
      </c>
      <c r="AI232" s="359">
        <v>361745.90404291853</v>
      </c>
      <c r="AJ232" s="359">
        <v>347585.86702475831</v>
      </c>
      <c r="AK232" s="359">
        <v>345821.59360571363</v>
      </c>
      <c r="AL232" s="359">
        <v>389300.64877790445</v>
      </c>
      <c r="AM232" s="359">
        <v>486745.7976427495</v>
      </c>
      <c r="AN232" s="359">
        <v>616602.1200994777</v>
      </c>
      <c r="AO232" s="359">
        <v>676424.89973562595</v>
      </c>
      <c r="AP232" s="359">
        <v>668101.80393889896</v>
      </c>
      <c r="AQ232" s="359">
        <v>663591.30858060613</v>
      </c>
      <c r="AR232" s="359">
        <v>700124.39781590947</v>
      </c>
      <c r="AS232" s="359">
        <v>727659.81061050156</v>
      </c>
      <c r="AT232" s="359">
        <v>753939.40335633</v>
      </c>
      <c r="AU232" s="359">
        <v>756152.36239198782</v>
      </c>
      <c r="AV232" s="359">
        <v>765707.56480676006</v>
      </c>
      <c r="AW232" s="359">
        <v>800169.24064135051</v>
      </c>
      <c r="AX232" s="359">
        <v>839710.09941904293</v>
      </c>
      <c r="AY232" s="359">
        <v>877792.81561157026</v>
      </c>
      <c r="AZ232" s="359">
        <v>945546.80527545174</v>
      </c>
      <c r="BA232" s="359">
        <v>1004817.4366401713</v>
      </c>
      <c r="BB232" s="359">
        <v>1064701.3015713068</v>
      </c>
      <c r="BC232" s="359">
        <v>1113527.0513837808</v>
      </c>
      <c r="BD232" s="359">
        <v>1123286.0870958222</v>
      </c>
      <c r="BE232" s="359">
        <v>1082425.2177589661</v>
      </c>
      <c r="BF232" s="359">
        <v>1036145.6437346372</v>
      </c>
      <c r="BG232" s="359">
        <v>996481.4442001658</v>
      </c>
      <c r="BH232" s="359">
        <v>992908.81982588256</v>
      </c>
      <c r="BI232" s="359">
        <v>980065.06075187412</v>
      </c>
      <c r="BJ232" s="359">
        <v>1006229.8793951779</v>
      </c>
      <c r="BK232" s="359">
        <v>1017778.1962214422</v>
      </c>
      <c r="BL232" s="43"/>
    </row>
    <row r="233" spans="3:64" x14ac:dyDescent="0.2">
      <c r="C233" s="53" t="s">
        <v>20</v>
      </c>
      <c r="D233" s="47" t="s">
        <v>342</v>
      </c>
      <c r="E233" s="407" t="s">
        <v>158</v>
      </c>
      <c r="F233" s="46" t="s">
        <v>155</v>
      </c>
      <c r="G233" s="231" t="s">
        <v>16</v>
      </c>
      <c r="H233" s="359">
        <v>161099.23556551483</v>
      </c>
      <c r="I233" s="359">
        <v>175362.08507482841</v>
      </c>
      <c r="J233" s="359">
        <v>209819.55082243617</v>
      </c>
      <c r="K233" s="359">
        <v>235569.88283574616</v>
      </c>
      <c r="L233" s="359">
        <v>251206.75752551793</v>
      </c>
      <c r="M233" s="359">
        <v>260489.30430425689</v>
      </c>
      <c r="N233" s="359">
        <v>269051.16829991562</v>
      </c>
      <c r="O233" s="359">
        <v>302018.79525289766</v>
      </c>
      <c r="P233" s="359">
        <v>338808.47500603297</v>
      </c>
      <c r="Q233" s="359">
        <v>342429.41091196064</v>
      </c>
      <c r="R233" s="359">
        <v>386098.38606996415</v>
      </c>
      <c r="S233" s="359">
        <v>412484.2407383098</v>
      </c>
      <c r="T233" s="359">
        <v>417912.509708778</v>
      </c>
      <c r="U233" s="359">
        <v>418207.47812829871</v>
      </c>
      <c r="V233" s="359">
        <v>416794.60975257948</v>
      </c>
      <c r="W233" s="359">
        <v>407916.46942222514</v>
      </c>
      <c r="X233" s="359">
        <v>427516.67769431323</v>
      </c>
      <c r="Y233" s="359">
        <v>416333.11246167659</v>
      </c>
      <c r="Z233" s="359">
        <v>405637.53576784575</v>
      </c>
      <c r="AA233" s="359">
        <v>400982.15166651702</v>
      </c>
      <c r="AB233" s="359">
        <v>390728.49399638548</v>
      </c>
      <c r="AC233" s="359">
        <v>378295.99742380989</v>
      </c>
      <c r="AD233" s="359">
        <v>382928.65480672801</v>
      </c>
      <c r="AE233" s="359">
        <v>385324.9506496102</v>
      </c>
      <c r="AF233" s="359">
        <v>375400.20212892309</v>
      </c>
      <c r="AG233" s="359">
        <v>362080.39643399639</v>
      </c>
      <c r="AH233" s="359">
        <v>356301.49273119099</v>
      </c>
      <c r="AI233" s="359">
        <v>375617.03683210077</v>
      </c>
      <c r="AJ233" s="359">
        <v>421684.54552100512</v>
      </c>
      <c r="AK233" s="359">
        <v>445107.65020520944</v>
      </c>
      <c r="AL233" s="359">
        <v>530050.82265064563</v>
      </c>
      <c r="AM233" s="359">
        <v>586204.64213853911</v>
      </c>
      <c r="AN233" s="359">
        <v>639920.21119442675</v>
      </c>
      <c r="AO233" s="359">
        <v>685922.3854405008</v>
      </c>
      <c r="AP233" s="359">
        <v>747346.55375548895</v>
      </c>
      <c r="AQ233" s="359">
        <v>780998.96618513984</v>
      </c>
      <c r="AR233" s="359">
        <v>830068.18345110898</v>
      </c>
      <c r="AS233" s="359">
        <v>881612.61262742931</v>
      </c>
      <c r="AT233" s="359">
        <v>919210.21199835639</v>
      </c>
      <c r="AU233" s="359">
        <v>964328.45020372886</v>
      </c>
      <c r="AV233" s="359">
        <v>1021733.0664761893</v>
      </c>
      <c r="AW233" s="359">
        <v>1119823.3466077063</v>
      </c>
      <c r="AX233" s="359">
        <v>1231627.2169291163</v>
      </c>
      <c r="AY233" s="359">
        <v>1295037.897050095</v>
      </c>
      <c r="AZ233" s="359">
        <v>1393345.5666863036</v>
      </c>
      <c r="BA233" s="359">
        <v>1455609.2669136114</v>
      </c>
      <c r="BB233" s="359">
        <v>1552716.1522005121</v>
      </c>
      <c r="BC233" s="359">
        <v>1605054.5901670242</v>
      </c>
      <c r="BD233" s="359">
        <v>1661805.5064012227</v>
      </c>
      <c r="BE233" s="359">
        <v>1677920.4254258031</v>
      </c>
      <c r="BF233" s="359">
        <v>1656391.054023135</v>
      </c>
      <c r="BG233" s="359">
        <v>1576703.6206356201</v>
      </c>
      <c r="BH233" s="359">
        <v>1537923.1381142449</v>
      </c>
      <c r="BI233" s="359">
        <v>1511099.9457777401</v>
      </c>
      <c r="BJ233" s="359">
        <v>1507725.1289528215</v>
      </c>
      <c r="BK233" s="359">
        <v>1507089.6922360512</v>
      </c>
      <c r="BL233" s="43"/>
    </row>
    <row r="234" spans="3:64" x14ac:dyDescent="0.2">
      <c r="C234" s="53" t="s">
        <v>21</v>
      </c>
      <c r="D234" s="47" t="s">
        <v>342</v>
      </c>
      <c r="E234" s="407" t="s">
        <v>158</v>
      </c>
      <c r="F234" s="46" t="s">
        <v>155</v>
      </c>
      <c r="G234" s="231" t="s">
        <v>16</v>
      </c>
      <c r="H234" s="359">
        <v>14838.08748629742</v>
      </c>
      <c r="I234" s="359">
        <v>13904.920164284174</v>
      </c>
      <c r="J234" s="359">
        <v>13030.439735152342</v>
      </c>
      <c r="K234" s="359">
        <v>12210.955380208612</v>
      </c>
      <c r="L234" s="359">
        <v>11443.008396347292</v>
      </c>
      <c r="M234" s="359">
        <v>10723.357598301011</v>
      </c>
      <c r="N234" s="359">
        <v>10048.965638943861</v>
      </c>
      <c r="O234" s="359">
        <v>9416.9861899106818</v>
      </c>
      <c r="P234" s="359">
        <v>8824.7519284271984</v>
      </c>
      <c r="Q234" s="359">
        <v>8269.7632796484122</v>
      </c>
      <c r="R234" s="359">
        <v>16269.622722220942</v>
      </c>
      <c r="S234" s="359">
        <v>32105.175181792954</v>
      </c>
      <c r="T234" s="359">
        <v>39220.602544365531</v>
      </c>
      <c r="U234" s="359">
        <v>43204.477424808065</v>
      </c>
      <c r="V234" s="359">
        <v>45100.764416632177</v>
      </c>
      <c r="W234" s="359">
        <v>44283.988888287204</v>
      </c>
      <c r="X234" s="359">
        <v>42340.42675849775</v>
      </c>
      <c r="Y234" s="359">
        <v>40573.478238080344</v>
      </c>
      <c r="Z234" s="359">
        <v>38684.177812152579</v>
      </c>
      <c r="AA234" s="359">
        <v>36943.46193438481</v>
      </c>
      <c r="AB234" s="359">
        <v>35659.551891204443</v>
      </c>
      <c r="AC234" s="359">
        <v>34028.590046347206</v>
      </c>
      <c r="AD234" s="359">
        <v>31922.68879450106</v>
      </c>
      <c r="AE234" s="359">
        <v>30050.43477607454</v>
      </c>
      <c r="AF234" s="359">
        <v>28784.572447094604</v>
      </c>
      <c r="AG234" s="359">
        <v>27164.920412035339</v>
      </c>
      <c r="AH234" s="359">
        <v>25571.825531491566</v>
      </c>
      <c r="AI234" s="359">
        <v>24421.572996482217</v>
      </c>
      <c r="AJ234" s="359">
        <v>22941.353747042271</v>
      </c>
      <c r="AK234" s="359">
        <v>21554.887941954701</v>
      </c>
      <c r="AL234" s="359">
        <v>20859.904200934165</v>
      </c>
      <c r="AM234" s="359">
        <v>21657.420297754819</v>
      </c>
      <c r="AN234" s="359">
        <v>21188.195404167152</v>
      </c>
      <c r="AO234" s="359">
        <v>20792.593796840527</v>
      </c>
      <c r="AP234" s="359">
        <v>21027.663055281933</v>
      </c>
      <c r="AQ234" s="359">
        <v>23773.432557429354</v>
      </c>
      <c r="AR234" s="359">
        <v>27811.625722063436</v>
      </c>
      <c r="AS234" s="359">
        <v>29828.04880566803</v>
      </c>
      <c r="AT234" s="359">
        <v>29124.381516836387</v>
      </c>
      <c r="AU234" s="359">
        <v>28800.482106851516</v>
      </c>
      <c r="AV234" s="359">
        <v>32945.323744715999</v>
      </c>
      <c r="AW234" s="359">
        <v>33340.902569476522</v>
      </c>
      <c r="AX234" s="359">
        <v>36416.310605178522</v>
      </c>
      <c r="AY234" s="359">
        <v>39558.051451933949</v>
      </c>
      <c r="AZ234" s="359">
        <v>43602.072262811867</v>
      </c>
      <c r="BA234" s="359">
        <v>56676.411990002009</v>
      </c>
      <c r="BB234" s="359">
        <v>69058.32731104875</v>
      </c>
      <c r="BC234" s="359">
        <v>70777.163873084937</v>
      </c>
      <c r="BD234" s="359">
        <v>67027.38687889844</v>
      </c>
      <c r="BE234" s="359">
        <v>64455.600088108702</v>
      </c>
      <c r="BF234" s="359">
        <v>61198.12065593859</v>
      </c>
      <c r="BG234" s="359">
        <v>58450.37084788661</v>
      </c>
      <c r="BH234" s="359">
        <v>57906.291686517681</v>
      </c>
      <c r="BI234" s="359">
        <v>55436.79464961819</v>
      </c>
      <c r="BJ234" s="359">
        <v>53612.080632622579</v>
      </c>
      <c r="BK234" s="359">
        <v>52393.474552794018</v>
      </c>
      <c r="BL234" s="43"/>
    </row>
    <row r="235" spans="3:64" x14ac:dyDescent="0.2">
      <c r="C235" s="53" t="s">
        <v>22</v>
      </c>
      <c r="D235" s="47" t="s">
        <v>342</v>
      </c>
      <c r="E235" s="407" t="s">
        <v>158</v>
      </c>
      <c r="F235" s="46" t="s">
        <v>155</v>
      </c>
      <c r="G235" s="231" t="s">
        <v>16</v>
      </c>
      <c r="H235" s="359">
        <v>0</v>
      </c>
      <c r="I235" s="359">
        <v>0</v>
      </c>
      <c r="J235" s="359">
        <v>0</v>
      </c>
      <c r="K235" s="359">
        <v>0</v>
      </c>
      <c r="L235" s="359">
        <v>0</v>
      </c>
      <c r="M235" s="359">
        <v>0</v>
      </c>
      <c r="N235" s="359">
        <v>0</v>
      </c>
      <c r="O235" s="359">
        <v>0</v>
      </c>
      <c r="P235" s="359">
        <v>0</v>
      </c>
      <c r="Q235" s="359">
        <v>4255.5401943198367</v>
      </c>
      <c r="R235" s="359">
        <v>6260.1276506760523</v>
      </c>
      <c r="S235" s="359">
        <v>7814.7334392126195</v>
      </c>
      <c r="T235" s="359">
        <v>8841.7925263820016</v>
      </c>
      <c r="U235" s="359">
        <v>9881.1312708886362</v>
      </c>
      <c r="V235" s="359">
        <v>11095.695300716292</v>
      </c>
      <c r="W235" s="359">
        <v>11962.643283759598</v>
      </c>
      <c r="X235" s="359">
        <v>15221.26212039213</v>
      </c>
      <c r="Y235" s="359">
        <v>17346.925347873497</v>
      </c>
      <c r="Z235" s="359">
        <v>19114.607785646796</v>
      </c>
      <c r="AA235" s="359">
        <v>18513.423588890764</v>
      </c>
      <c r="AB235" s="359">
        <v>18985.114828204296</v>
      </c>
      <c r="AC235" s="359">
        <v>19763.456161265654</v>
      </c>
      <c r="AD235" s="359">
        <v>19028.942879331345</v>
      </c>
      <c r="AE235" s="359">
        <v>18348.600795929957</v>
      </c>
      <c r="AF235" s="359">
        <v>18068.742452438775</v>
      </c>
      <c r="AG235" s="359">
        <v>19603.177872911612</v>
      </c>
      <c r="AH235" s="359">
        <v>18588.253600143467</v>
      </c>
      <c r="AI235" s="359">
        <v>17810.622283200679</v>
      </c>
      <c r="AJ235" s="359">
        <v>16755.929491892413</v>
      </c>
      <c r="AK235" s="359">
        <v>16612.58998784735</v>
      </c>
      <c r="AL235" s="359">
        <v>17531.534971701109</v>
      </c>
      <c r="AM235" s="359">
        <v>17166.831120546787</v>
      </c>
      <c r="AN235" s="359">
        <v>16954.510515486931</v>
      </c>
      <c r="AO235" s="359">
        <v>16385.723119951028</v>
      </c>
      <c r="AP235" s="359">
        <v>21362.836606646219</v>
      </c>
      <c r="AQ235" s="359">
        <v>29293.24217752002</v>
      </c>
      <c r="AR235" s="359">
        <v>34666.718131482317</v>
      </c>
      <c r="AS235" s="359">
        <v>35110.744709507533</v>
      </c>
      <c r="AT235" s="359">
        <v>36019.933012079106</v>
      </c>
      <c r="AU235" s="359">
        <v>35914.426828237563</v>
      </c>
      <c r="AV235" s="359">
        <v>45376.871500323556</v>
      </c>
      <c r="AW235" s="359">
        <v>65942.969639310555</v>
      </c>
      <c r="AX235" s="359">
        <v>101999.79028670536</v>
      </c>
      <c r="AY235" s="359">
        <v>154430.79290683777</v>
      </c>
      <c r="AZ235" s="359">
        <v>186137.110744965</v>
      </c>
      <c r="BA235" s="359">
        <v>187808.78033714736</v>
      </c>
      <c r="BB235" s="359">
        <v>203552.38384762831</v>
      </c>
      <c r="BC235" s="359">
        <v>206282.6199667172</v>
      </c>
      <c r="BD235" s="359">
        <v>210034.79548591271</v>
      </c>
      <c r="BE235" s="359">
        <v>197790.12975751155</v>
      </c>
      <c r="BF235" s="359">
        <v>186313.4345719089</v>
      </c>
      <c r="BG235" s="359">
        <v>175411.18267168154</v>
      </c>
      <c r="BH235" s="359">
        <v>166398.08732253403</v>
      </c>
      <c r="BI235" s="359">
        <v>163644.46217296776</v>
      </c>
      <c r="BJ235" s="359">
        <v>160352.90823779319</v>
      </c>
      <c r="BK235" s="359">
        <v>153560.25877373852</v>
      </c>
      <c r="BL235" s="43"/>
    </row>
    <row r="236" spans="3:64" x14ac:dyDescent="0.2">
      <c r="C236" s="53" t="s">
        <v>23</v>
      </c>
      <c r="D236" s="47" t="s">
        <v>342</v>
      </c>
      <c r="E236" s="407" t="s">
        <v>158</v>
      </c>
      <c r="F236" s="46" t="s">
        <v>155</v>
      </c>
      <c r="G236" s="231" t="s">
        <v>16</v>
      </c>
      <c r="H236" s="359">
        <v>0</v>
      </c>
      <c r="I236" s="359">
        <v>0</v>
      </c>
      <c r="J236" s="359">
        <v>0</v>
      </c>
      <c r="K236" s="359">
        <v>0</v>
      </c>
      <c r="L236" s="359">
        <v>0</v>
      </c>
      <c r="M236" s="359">
        <v>0</v>
      </c>
      <c r="N236" s="359">
        <v>0</v>
      </c>
      <c r="O236" s="359">
        <v>0</v>
      </c>
      <c r="P236" s="359">
        <v>0</v>
      </c>
      <c r="Q236" s="359">
        <v>0</v>
      </c>
      <c r="R236" s="359">
        <v>0</v>
      </c>
      <c r="S236" s="359">
        <v>0</v>
      </c>
      <c r="T236" s="359">
        <v>68.961635079144727</v>
      </c>
      <c r="U236" s="359">
        <v>191.25133840525325</v>
      </c>
      <c r="V236" s="359">
        <v>373.32293652320448</v>
      </c>
      <c r="W236" s="359">
        <v>548.19372755680274</v>
      </c>
      <c r="X236" s="359">
        <v>1016.2551997248097</v>
      </c>
      <c r="Y236" s="359">
        <v>1957.3322623779331</v>
      </c>
      <c r="Z236" s="359">
        <v>1872.7666004684943</v>
      </c>
      <c r="AA236" s="359">
        <v>1754.9883089650307</v>
      </c>
      <c r="AB236" s="359">
        <v>1644.6170942142198</v>
      </c>
      <c r="AC236" s="359">
        <v>1541.1871251590876</v>
      </c>
      <c r="AD236" s="359">
        <v>1444.2618668578325</v>
      </c>
      <c r="AE236" s="359">
        <v>1353.4322380511435</v>
      </c>
      <c r="AF236" s="359">
        <v>1268.314884600107</v>
      </c>
      <c r="AG236" s="359">
        <v>1188.5505615076063</v>
      </c>
      <c r="AH236" s="359">
        <v>1113.802616694393</v>
      </c>
      <c r="AI236" s="359">
        <v>1043.7555701304827</v>
      </c>
      <c r="AJ236" s="359">
        <v>978.11378232497668</v>
      </c>
      <c r="AK236" s="359">
        <v>2643.622123181462</v>
      </c>
      <c r="AL236" s="359">
        <v>2866.4871381409744</v>
      </c>
      <c r="AM236" s="359">
        <v>2807.7427192588589</v>
      </c>
      <c r="AN236" s="359">
        <v>2631.1637796446694</v>
      </c>
      <c r="AO236" s="359">
        <v>2465.6898895428162</v>
      </c>
      <c r="AP236" s="359">
        <v>2310.6226523894684</v>
      </c>
      <c r="AQ236" s="359">
        <v>2165.3075937806948</v>
      </c>
      <c r="AR236" s="359">
        <v>2029.1313992078269</v>
      </c>
      <c r="AS236" s="359">
        <v>2010.5587914942287</v>
      </c>
      <c r="AT236" s="359">
        <v>2056.7762210228607</v>
      </c>
      <c r="AU236" s="359">
        <v>5294.0856957734741</v>
      </c>
      <c r="AV236" s="359">
        <v>12485.623075515003</v>
      </c>
      <c r="AW236" s="359">
        <v>13690.769612227319</v>
      </c>
      <c r="AX236" s="359">
        <v>14358.873154134933</v>
      </c>
      <c r="AY236" s="359">
        <v>13905.799560870844</v>
      </c>
      <c r="AZ236" s="359">
        <v>14012.301800094443</v>
      </c>
      <c r="BA236" s="359">
        <v>14639.853693433175</v>
      </c>
      <c r="BB236" s="359">
        <v>13893.726166510185</v>
      </c>
      <c r="BC236" s="359">
        <v>13270.538773261624</v>
      </c>
      <c r="BD236" s="359">
        <v>15106.928204311909</v>
      </c>
      <c r="BE236" s="359">
        <v>14392.776715510168</v>
      </c>
      <c r="BF236" s="359">
        <v>13541.353982744278</v>
      </c>
      <c r="BG236" s="359">
        <v>12696.73823076949</v>
      </c>
      <c r="BH236" s="359">
        <v>12306.569538924319</v>
      </c>
      <c r="BI236" s="359">
        <v>11598.00849872748</v>
      </c>
      <c r="BJ236" s="359">
        <v>11091.081246099411</v>
      </c>
      <c r="BK236" s="359">
        <v>10456.404973485613</v>
      </c>
      <c r="BL236" s="43"/>
    </row>
    <row r="237" spans="3:64" x14ac:dyDescent="0.2">
      <c r="C237" s="53" t="s">
        <v>24</v>
      </c>
      <c r="D237" s="47" t="s">
        <v>342</v>
      </c>
      <c r="E237" s="407" t="s">
        <v>158</v>
      </c>
      <c r="F237" s="46" t="s">
        <v>155</v>
      </c>
      <c r="G237" s="231" t="s">
        <v>16</v>
      </c>
      <c r="H237" s="359">
        <v>139296.33150401659</v>
      </c>
      <c r="I237" s="359">
        <v>183247.24550378573</v>
      </c>
      <c r="J237" s="359">
        <v>270008.72947660432</v>
      </c>
      <c r="K237" s="359">
        <v>337181.95895137766</v>
      </c>
      <c r="L237" s="359">
        <v>328427.47738846595</v>
      </c>
      <c r="M237" s="359">
        <v>324884.84855007991</v>
      </c>
      <c r="N237" s="359">
        <v>330931.50735171116</v>
      </c>
      <c r="O237" s="359">
        <v>343474.92197275261</v>
      </c>
      <c r="P237" s="359">
        <v>343902.02810696635</v>
      </c>
      <c r="Q237" s="359">
        <v>325251.11427027895</v>
      </c>
      <c r="R237" s="359">
        <v>315014.84549638879</v>
      </c>
      <c r="S237" s="359">
        <v>329119.36261393433</v>
      </c>
      <c r="T237" s="359">
        <v>328778.49164688424</v>
      </c>
      <c r="U237" s="359">
        <v>324715.81693811395</v>
      </c>
      <c r="V237" s="359">
        <v>319151.13729257602</v>
      </c>
      <c r="W237" s="359">
        <v>308840.37439982733</v>
      </c>
      <c r="X237" s="359">
        <v>303586.61986455205</v>
      </c>
      <c r="Y237" s="359">
        <v>294871.39616391947</v>
      </c>
      <c r="Z237" s="359">
        <v>286598.18819664809</v>
      </c>
      <c r="AA237" s="359">
        <v>277415.40456451016</v>
      </c>
      <c r="AB237" s="359">
        <v>270612.44640154892</v>
      </c>
      <c r="AC237" s="359">
        <v>261910.08672669798</v>
      </c>
      <c r="AD237" s="359">
        <v>253395.77649757528</v>
      </c>
      <c r="AE237" s="359">
        <v>251976.23885934343</v>
      </c>
      <c r="AF237" s="359">
        <v>253355.18275176821</v>
      </c>
      <c r="AG237" s="359">
        <v>297254.06834341417</v>
      </c>
      <c r="AH237" s="359">
        <v>369968.56243387645</v>
      </c>
      <c r="AI237" s="359">
        <v>428724.42168289592</v>
      </c>
      <c r="AJ237" s="359">
        <v>436286.62565024855</v>
      </c>
      <c r="AK237" s="359">
        <v>428512.20604209008</v>
      </c>
      <c r="AL237" s="359">
        <v>422458.04190064454</v>
      </c>
      <c r="AM237" s="359">
        <v>425525.35993138718</v>
      </c>
      <c r="AN237" s="359">
        <v>423754.25462062773</v>
      </c>
      <c r="AO237" s="359">
        <v>417393.31443263934</v>
      </c>
      <c r="AP237" s="359">
        <v>432013.16539590614</v>
      </c>
      <c r="AQ237" s="359">
        <v>479438.04255986132</v>
      </c>
      <c r="AR237" s="359">
        <v>532038.99367210455</v>
      </c>
      <c r="AS237" s="359">
        <v>748686.51913318015</v>
      </c>
      <c r="AT237" s="359">
        <v>969213.98518353712</v>
      </c>
      <c r="AU237" s="359">
        <v>1328276.9940144918</v>
      </c>
      <c r="AV237" s="359">
        <v>1650695.7731105951</v>
      </c>
      <c r="AW237" s="359">
        <v>1887787.9346630443</v>
      </c>
      <c r="AX237" s="359">
        <v>2256930.4819066515</v>
      </c>
      <c r="AY237" s="359">
        <v>2829578.2770850169</v>
      </c>
      <c r="AZ237" s="359">
        <v>3357532.0217622579</v>
      </c>
      <c r="BA237" s="359">
        <v>3695146.5251542027</v>
      </c>
      <c r="BB237" s="359">
        <v>3698430.1646194118</v>
      </c>
      <c r="BC237" s="359">
        <v>3600729.8272893787</v>
      </c>
      <c r="BD237" s="359">
        <v>3539447.1616937881</v>
      </c>
      <c r="BE237" s="359">
        <v>3388758.5572915091</v>
      </c>
      <c r="BF237" s="359">
        <v>3203816.6779349507</v>
      </c>
      <c r="BG237" s="359">
        <v>3015882.6470596218</v>
      </c>
      <c r="BH237" s="359">
        <v>2855635.6142326524</v>
      </c>
      <c r="BI237" s="359">
        <v>2730727.2712518303</v>
      </c>
      <c r="BJ237" s="359">
        <v>2618225.8462844039</v>
      </c>
      <c r="BK237" s="359">
        <v>2532293.8636187906</v>
      </c>
      <c r="BL237" s="43"/>
    </row>
    <row r="238" spans="3:64" x14ac:dyDescent="0.2">
      <c r="C238" s="53" t="s">
        <v>25</v>
      </c>
      <c r="D238" s="47" t="s">
        <v>342</v>
      </c>
      <c r="E238" s="407" t="s">
        <v>158</v>
      </c>
      <c r="F238" s="46" t="s">
        <v>155</v>
      </c>
      <c r="G238" s="231" t="s">
        <v>16</v>
      </c>
      <c r="H238" s="359">
        <v>49056.534138371055</v>
      </c>
      <c r="I238" s="359">
        <v>63398.260542802411</v>
      </c>
      <c r="J238" s="359">
        <v>91905.487562347334</v>
      </c>
      <c r="K238" s="359">
        <v>113947.76656471447</v>
      </c>
      <c r="L238" s="359">
        <v>111697.03964177601</v>
      </c>
      <c r="M238" s="359">
        <v>109667.3352264524</v>
      </c>
      <c r="N238" s="359">
        <v>109043.65317010408</v>
      </c>
      <c r="O238" s="359">
        <v>125585.35521990272</v>
      </c>
      <c r="P238" s="359">
        <v>135998.01973578645</v>
      </c>
      <c r="Q238" s="359">
        <v>127445.10427460284</v>
      </c>
      <c r="R238" s="359">
        <v>123492.27331913506</v>
      </c>
      <c r="S238" s="359">
        <v>126197.9886794482</v>
      </c>
      <c r="T238" s="359">
        <v>127440.10220135389</v>
      </c>
      <c r="U238" s="359">
        <v>129867.3676086388</v>
      </c>
      <c r="V238" s="359">
        <v>134429.81640523131</v>
      </c>
      <c r="W238" s="359">
        <v>137310.10733059185</v>
      </c>
      <c r="X238" s="359">
        <v>137402.46333564885</v>
      </c>
      <c r="Y238" s="359">
        <v>140407.15435599064</v>
      </c>
      <c r="Z238" s="359">
        <v>144301.34060116409</v>
      </c>
      <c r="AA238" s="359">
        <v>155061.91999601183</v>
      </c>
      <c r="AB238" s="359">
        <v>169611.46811136763</v>
      </c>
      <c r="AC238" s="359">
        <v>167280.47797304572</v>
      </c>
      <c r="AD238" s="359">
        <v>159484.86847384553</v>
      </c>
      <c r="AE238" s="359">
        <v>154612.47959203366</v>
      </c>
      <c r="AF238" s="359">
        <v>149967.08781693003</v>
      </c>
      <c r="AG238" s="359">
        <v>141439.37201275682</v>
      </c>
      <c r="AH238" s="359">
        <v>134414.55002293983</v>
      </c>
      <c r="AI238" s="359">
        <v>129995.09635325741</v>
      </c>
      <c r="AJ238" s="359">
        <v>126134.31372269739</v>
      </c>
      <c r="AK238" s="359">
        <v>124724.98886341444</v>
      </c>
      <c r="AL238" s="359">
        <v>132138.25254037246</v>
      </c>
      <c r="AM238" s="359">
        <v>154800.60065357387</v>
      </c>
      <c r="AN238" s="359">
        <v>162241.15986185186</v>
      </c>
      <c r="AO238" s="359">
        <v>164209.53397663243</v>
      </c>
      <c r="AP238" s="359">
        <v>172607.20758300539</v>
      </c>
      <c r="AQ238" s="359">
        <v>181611.07208156452</v>
      </c>
      <c r="AR238" s="359">
        <v>181981.47194929462</v>
      </c>
      <c r="AS238" s="359">
        <v>189654.91021401618</v>
      </c>
      <c r="AT238" s="359">
        <v>222889.6462136725</v>
      </c>
      <c r="AU238" s="359">
        <v>231901.07834189263</v>
      </c>
      <c r="AV238" s="359">
        <v>251254.42090589285</v>
      </c>
      <c r="AW238" s="359">
        <v>292069.43924930843</v>
      </c>
      <c r="AX238" s="359">
        <v>419768.51738233917</v>
      </c>
      <c r="AY238" s="359">
        <v>493885.69075805997</v>
      </c>
      <c r="AZ238" s="359">
        <v>578238.64937990683</v>
      </c>
      <c r="BA238" s="359">
        <v>677951.40267530037</v>
      </c>
      <c r="BB238" s="359">
        <v>903314.9721713406</v>
      </c>
      <c r="BC238" s="359">
        <v>976273.56699290918</v>
      </c>
      <c r="BD238" s="359">
        <v>1055469.6081459783</v>
      </c>
      <c r="BE238" s="359">
        <v>1020245.8229614694</v>
      </c>
      <c r="BF238" s="359">
        <v>964005.08423283626</v>
      </c>
      <c r="BG238" s="359">
        <v>908501.80448543315</v>
      </c>
      <c r="BH238" s="359">
        <v>863973.0378603125</v>
      </c>
      <c r="BI238" s="359">
        <v>824253.48551026452</v>
      </c>
      <c r="BJ238" s="359">
        <v>797795.49855783104</v>
      </c>
      <c r="BK238" s="359">
        <v>779935.40707296459</v>
      </c>
      <c r="BL238" s="43"/>
    </row>
    <row r="239" spans="3:64" x14ac:dyDescent="0.2">
      <c r="C239" s="53" t="s">
        <v>26</v>
      </c>
      <c r="D239" s="47" t="s">
        <v>342</v>
      </c>
      <c r="E239" s="407" t="s">
        <v>158</v>
      </c>
      <c r="F239" s="46" t="s">
        <v>155</v>
      </c>
      <c r="G239" s="231" t="s">
        <v>16</v>
      </c>
      <c r="H239" s="359">
        <v>0</v>
      </c>
      <c r="I239" s="359">
        <v>0</v>
      </c>
      <c r="J239" s="359">
        <v>0</v>
      </c>
      <c r="K239" s="359">
        <v>0</v>
      </c>
      <c r="L239" s="359">
        <v>0</v>
      </c>
      <c r="M239" s="359">
        <v>0</v>
      </c>
      <c r="N239" s="359">
        <v>0</v>
      </c>
      <c r="O239" s="359">
        <v>0</v>
      </c>
      <c r="P239" s="359">
        <v>0</v>
      </c>
      <c r="Q239" s="359">
        <v>0</v>
      </c>
      <c r="R239" s="359">
        <v>0</v>
      </c>
      <c r="S239" s="359">
        <v>0</v>
      </c>
      <c r="T239" s="359">
        <v>271.30729340605245</v>
      </c>
      <c r="U239" s="359">
        <v>752.41665775274316</v>
      </c>
      <c r="V239" s="359">
        <v>1468.71859071162</v>
      </c>
      <c r="W239" s="359">
        <v>2156.691272406887</v>
      </c>
      <c r="X239" s="359">
        <v>2021.0569582852179</v>
      </c>
      <c r="Y239" s="359">
        <v>3730.9414200516621</v>
      </c>
      <c r="Z239" s="359">
        <v>6015.4936412879479</v>
      </c>
      <c r="AA239" s="359">
        <v>6685.9628926722089</v>
      </c>
      <c r="AB239" s="359">
        <v>6320.6622821645415</v>
      </c>
      <c r="AC239" s="359">
        <v>5923.1558312392135</v>
      </c>
      <c r="AD239" s="359">
        <v>5550.6485610125792</v>
      </c>
      <c r="AE239" s="359">
        <v>5264.2367359085547</v>
      </c>
      <c r="AF239" s="359">
        <v>4937.8872960112985</v>
      </c>
      <c r="AG239" s="359">
        <v>4627.343563965148</v>
      </c>
      <c r="AH239" s="359">
        <v>4347.9664098499197</v>
      </c>
      <c r="AI239" s="359">
        <v>4214.7350944061964</v>
      </c>
      <c r="AJ239" s="359">
        <v>3966.2688095338503</v>
      </c>
      <c r="AK239" s="359">
        <v>3754.3741188115469</v>
      </c>
      <c r="AL239" s="359">
        <v>3590.6563975095155</v>
      </c>
      <c r="AM239" s="359">
        <v>3399.5625758803053</v>
      </c>
      <c r="AN239" s="359">
        <v>3211.2729503099968</v>
      </c>
      <c r="AO239" s="359">
        <v>3191.7259770854598</v>
      </c>
      <c r="AP239" s="359">
        <v>3137.9236144174797</v>
      </c>
      <c r="AQ239" s="359">
        <v>3019.5737581454846</v>
      </c>
      <c r="AR239" s="359">
        <v>3457.7775812610507</v>
      </c>
      <c r="AS239" s="359">
        <v>3313.0109264972643</v>
      </c>
      <c r="AT239" s="359">
        <v>3230.3344278063842</v>
      </c>
      <c r="AU239" s="359">
        <v>3171.3170498865043</v>
      </c>
      <c r="AV239" s="359">
        <v>3134.4219498869875</v>
      </c>
      <c r="AW239" s="359">
        <v>3207.8538868402152</v>
      </c>
      <c r="AX239" s="359">
        <v>3064.4982169130249</v>
      </c>
      <c r="AY239" s="359">
        <v>2990.9068664306519</v>
      </c>
      <c r="AZ239" s="359">
        <v>4512.0899601624678</v>
      </c>
      <c r="BA239" s="359">
        <v>7870.4258865169104</v>
      </c>
      <c r="BB239" s="359">
        <v>12557.408863173729</v>
      </c>
      <c r="BC239" s="359">
        <v>15021.430790886281</v>
      </c>
      <c r="BD239" s="359">
        <v>16522.36151522366</v>
      </c>
      <c r="BE239" s="359">
        <v>16047.906539503516</v>
      </c>
      <c r="BF239" s="359">
        <v>15110.305690397534</v>
      </c>
      <c r="BG239" s="359">
        <v>14192.018565528433</v>
      </c>
      <c r="BH239" s="359">
        <v>13891.861543465469</v>
      </c>
      <c r="BI239" s="359">
        <v>13143.055232835866</v>
      </c>
      <c r="BJ239" s="359">
        <v>12461.875567210705</v>
      </c>
      <c r="BK239" s="359">
        <v>11816.400232086293</v>
      </c>
      <c r="BL239" s="43"/>
    </row>
    <row r="240" spans="3:64" x14ac:dyDescent="0.2">
      <c r="C240" s="53" t="s">
        <v>27</v>
      </c>
      <c r="D240" s="47" t="s">
        <v>342</v>
      </c>
      <c r="E240" s="407" t="s">
        <v>158</v>
      </c>
      <c r="F240" s="46" t="s">
        <v>155</v>
      </c>
      <c r="G240" s="231" t="s">
        <v>16</v>
      </c>
      <c r="H240" s="359">
        <v>128092.06136130224</v>
      </c>
      <c r="I240" s="359">
        <v>132618.3559387851</v>
      </c>
      <c r="J240" s="359">
        <v>147738.5091026866</v>
      </c>
      <c r="K240" s="359">
        <v>158534.5357762514</v>
      </c>
      <c r="L240" s="359">
        <v>149037.31708427623</v>
      </c>
      <c r="M240" s="359">
        <v>140069.37790073658</v>
      </c>
      <c r="N240" s="359">
        <v>131684.504673224</v>
      </c>
      <c r="O240" s="359">
        <v>123763.11925850896</v>
      </c>
      <c r="P240" s="359">
        <v>115979.65668834133</v>
      </c>
      <c r="Q240" s="359">
        <v>114837.14219974227</v>
      </c>
      <c r="R240" s="359">
        <v>111939.44675521502</v>
      </c>
      <c r="S240" s="359">
        <v>108735.11886643844</v>
      </c>
      <c r="T240" s="359">
        <v>106388.28210833063</v>
      </c>
      <c r="U240" s="359">
        <v>105596.37575087373</v>
      </c>
      <c r="V240" s="359">
        <v>106797.53477604446</v>
      </c>
      <c r="W240" s="359">
        <v>107481.75232791003</v>
      </c>
      <c r="X240" s="359">
        <v>107484.27435625574</v>
      </c>
      <c r="Y240" s="359">
        <v>110185.49220128974</v>
      </c>
      <c r="Z240" s="359">
        <v>115780.32472776381</v>
      </c>
      <c r="AA240" s="359">
        <v>130303.50296710097</v>
      </c>
      <c r="AB240" s="359">
        <v>134009.612275869</v>
      </c>
      <c r="AC240" s="359">
        <v>137555.72607304223</v>
      </c>
      <c r="AD240" s="359">
        <v>145799.3134421533</v>
      </c>
      <c r="AE240" s="359">
        <v>145773.32335659946</v>
      </c>
      <c r="AF240" s="359">
        <v>155967.62801900378</v>
      </c>
      <c r="AG240" s="359">
        <v>160164.15382934263</v>
      </c>
      <c r="AH240" s="359">
        <v>156036.61495309632</v>
      </c>
      <c r="AI240" s="359">
        <v>149807.45981949582</v>
      </c>
      <c r="AJ240" s="359">
        <v>147808.48493283961</v>
      </c>
      <c r="AK240" s="359">
        <v>153858.90080283172</v>
      </c>
      <c r="AL240" s="359">
        <v>163856.01964675143</v>
      </c>
      <c r="AM240" s="359">
        <v>168837.72126344152</v>
      </c>
      <c r="AN240" s="359">
        <v>175072.37366875875</v>
      </c>
      <c r="AO240" s="359">
        <v>174542.35472656053</v>
      </c>
      <c r="AP240" s="359">
        <v>171719.73930152343</v>
      </c>
      <c r="AQ240" s="359">
        <v>166236.59185399651</v>
      </c>
      <c r="AR240" s="359">
        <v>171948.19418571124</v>
      </c>
      <c r="AS240" s="359">
        <v>172750.71002938293</v>
      </c>
      <c r="AT240" s="359">
        <v>167604.21410239916</v>
      </c>
      <c r="AU240" s="359">
        <v>169899.90629163905</v>
      </c>
      <c r="AV240" s="359">
        <v>169848.68295098006</v>
      </c>
      <c r="AW240" s="359">
        <v>176971.14440171674</v>
      </c>
      <c r="AX240" s="359">
        <v>193342.36472859146</v>
      </c>
      <c r="AY240" s="359">
        <v>210233.28221164396</v>
      </c>
      <c r="AZ240" s="359">
        <v>239645.54073129524</v>
      </c>
      <c r="BA240" s="359">
        <v>266428.6576788394</v>
      </c>
      <c r="BB240" s="359">
        <v>374179.9096657043</v>
      </c>
      <c r="BC240" s="359">
        <v>549516.95664548618</v>
      </c>
      <c r="BD240" s="359">
        <v>614582.80981505557</v>
      </c>
      <c r="BE240" s="359">
        <v>631975.80215390865</v>
      </c>
      <c r="BF240" s="359">
        <v>623026.27351813321</v>
      </c>
      <c r="BG240" s="359">
        <v>607408.15117657778</v>
      </c>
      <c r="BH240" s="359">
        <v>579981.70606589725</v>
      </c>
      <c r="BI240" s="359">
        <v>548972.43741191761</v>
      </c>
      <c r="BJ240" s="359">
        <v>527833.90527034015</v>
      </c>
      <c r="BK240" s="359">
        <v>511639.56215212611</v>
      </c>
      <c r="BL240" s="43"/>
    </row>
    <row r="241" spans="3:64" x14ac:dyDescent="0.2">
      <c r="C241" s="53" t="s">
        <v>28</v>
      </c>
      <c r="D241" s="47" t="s">
        <v>342</v>
      </c>
      <c r="E241" s="407" t="s">
        <v>158</v>
      </c>
      <c r="F241" s="46" t="s">
        <v>155</v>
      </c>
      <c r="G241" s="231" t="s">
        <v>16</v>
      </c>
      <c r="H241" s="359">
        <v>307966.01986866281</v>
      </c>
      <c r="I241" s="359">
        <v>310295.73686596524</v>
      </c>
      <c r="J241" s="359">
        <v>331238.96996452165</v>
      </c>
      <c r="K241" s="359">
        <v>345047.95614959102</v>
      </c>
      <c r="L241" s="359">
        <v>348520.3454190414</v>
      </c>
      <c r="M241" s="359">
        <v>349605.75315845787</v>
      </c>
      <c r="N241" s="359">
        <v>353630.49652249384</v>
      </c>
      <c r="O241" s="359">
        <v>361628.14336547558</v>
      </c>
      <c r="P241" s="359">
        <v>388315.25932015851</v>
      </c>
      <c r="Q241" s="359">
        <v>491739.66094412177</v>
      </c>
      <c r="R241" s="359">
        <v>545900.27458070056</v>
      </c>
      <c r="S241" s="359">
        <v>580286.84003290697</v>
      </c>
      <c r="T241" s="359">
        <v>593775.49480405776</v>
      </c>
      <c r="U241" s="359">
        <v>606136.31524719752</v>
      </c>
      <c r="V241" s="359">
        <v>622706.00693502766</v>
      </c>
      <c r="W241" s="359">
        <v>628446.65097477695</v>
      </c>
      <c r="X241" s="359">
        <v>635442.24040224787</v>
      </c>
      <c r="Y241" s="359">
        <v>658365.25097235222</v>
      </c>
      <c r="Z241" s="359">
        <v>716860.44132892578</v>
      </c>
      <c r="AA241" s="359">
        <v>740185.79291635531</v>
      </c>
      <c r="AB241" s="359">
        <v>717999.53696170019</v>
      </c>
      <c r="AC241" s="359">
        <v>692645.37017568981</v>
      </c>
      <c r="AD241" s="359">
        <v>670853.27904201008</v>
      </c>
      <c r="AE241" s="359">
        <v>650011.95489390241</v>
      </c>
      <c r="AF241" s="359">
        <v>632298.90881085768</v>
      </c>
      <c r="AG241" s="359">
        <v>610188.57601090916</v>
      </c>
      <c r="AH241" s="359">
        <v>588685.65840626508</v>
      </c>
      <c r="AI241" s="359">
        <v>575015.12066896935</v>
      </c>
      <c r="AJ241" s="359">
        <v>575594.45423844294</v>
      </c>
      <c r="AK241" s="359">
        <v>594500.45853593375</v>
      </c>
      <c r="AL241" s="359">
        <v>706272.89885560039</v>
      </c>
      <c r="AM241" s="359">
        <v>954688.09934548149</v>
      </c>
      <c r="AN241" s="359">
        <v>1039767.6967773312</v>
      </c>
      <c r="AO241" s="359">
        <v>1408877.2849289377</v>
      </c>
      <c r="AP241" s="359">
        <v>1699813.6511947527</v>
      </c>
      <c r="AQ241" s="359">
        <v>1826395.4089064207</v>
      </c>
      <c r="AR241" s="359">
        <v>1879327.1169761785</v>
      </c>
      <c r="AS241" s="359">
        <v>2413214.0490585831</v>
      </c>
      <c r="AT241" s="359">
        <v>3281445.2501983033</v>
      </c>
      <c r="AU241" s="359">
        <v>4850509.6324211704</v>
      </c>
      <c r="AV241" s="359">
        <v>5965650.8520471193</v>
      </c>
      <c r="AW241" s="359">
        <v>6263444.899448392</v>
      </c>
      <c r="AX241" s="359">
        <v>6436810.7151376866</v>
      </c>
      <c r="AY241" s="359">
        <v>6577159.2164176945</v>
      </c>
      <c r="AZ241" s="359">
        <v>6557469.187661997</v>
      </c>
      <c r="BA241" s="359">
        <v>6335222.5308114421</v>
      </c>
      <c r="BB241" s="359">
        <v>6146337.1464477181</v>
      </c>
      <c r="BC241" s="359">
        <v>5869403.7968697455</v>
      </c>
      <c r="BD241" s="359">
        <v>5589976.0511983186</v>
      </c>
      <c r="BE241" s="359">
        <v>5420134.6719097421</v>
      </c>
      <c r="BF241" s="359">
        <v>5217394.5080469307</v>
      </c>
      <c r="BG241" s="359">
        <v>4975643.5674358588</v>
      </c>
      <c r="BH241" s="359">
        <v>4748220.0189002659</v>
      </c>
      <c r="BI241" s="359">
        <v>4634957.453373095</v>
      </c>
      <c r="BJ241" s="359">
        <v>4575961.3591017388</v>
      </c>
      <c r="BK241" s="359">
        <v>4500133.9967709156</v>
      </c>
      <c r="BL241" s="43"/>
    </row>
    <row r="242" spans="3:64" x14ac:dyDescent="0.2">
      <c r="C242" s="53" t="s">
        <v>29</v>
      </c>
      <c r="D242" s="47" t="s">
        <v>342</v>
      </c>
      <c r="E242" s="407" t="s">
        <v>158</v>
      </c>
      <c r="F242" s="46" t="s">
        <v>155</v>
      </c>
      <c r="G242" s="231" t="s">
        <v>16</v>
      </c>
      <c r="H242" s="359">
        <v>0</v>
      </c>
      <c r="I242" s="359">
        <v>0</v>
      </c>
      <c r="J242" s="359">
        <v>0</v>
      </c>
      <c r="K242" s="359">
        <v>0</v>
      </c>
      <c r="L242" s="359">
        <v>0</v>
      </c>
      <c r="M242" s="359">
        <v>200.58423867494585</v>
      </c>
      <c r="N242" s="359">
        <v>664.17219249102106</v>
      </c>
      <c r="O242" s="359">
        <v>622.4024033052608</v>
      </c>
      <c r="P242" s="359">
        <v>583.25951616139298</v>
      </c>
      <c r="Q242" s="359">
        <v>546.57832519000294</v>
      </c>
      <c r="R242" s="359">
        <v>1342.8712097114876</v>
      </c>
      <c r="S242" s="359">
        <v>2773.7769210925662</v>
      </c>
      <c r="T242" s="359">
        <v>3414.7939517485956</v>
      </c>
      <c r="U242" s="359">
        <v>3769.5542832360829</v>
      </c>
      <c r="V242" s="359">
        <v>3931.3988849904254</v>
      </c>
      <c r="W242" s="359">
        <v>3849.5741144659346</v>
      </c>
      <c r="X242" s="359">
        <v>3637.8603792631366</v>
      </c>
      <c r="Y242" s="359">
        <v>3495.5703252384228</v>
      </c>
      <c r="Z242" s="359">
        <v>3321.6041028072727</v>
      </c>
      <c r="AA242" s="359">
        <v>3112.7084207817234</v>
      </c>
      <c r="AB242" s="359">
        <v>2955.7250393102922</v>
      </c>
      <c r="AC242" s="359">
        <v>3320.4788278955157</v>
      </c>
      <c r="AD242" s="359">
        <v>3111.6539144091666</v>
      </c>
      <c r="AE242" s="359">
        <v>3177.9161746457344</v>
      </c>
      <c r="AF242" s="359">
        <v>3134.9441065235578</v>
      </c>
      <c r="AG242" s="359">
        <v>4999.7362150106574</v>
      </c>
      <c r="AH242" s="359">
        <v>6053.1184436298445</v>
      </c>
      <c r="AI242" s="359">
        <v>6085.0049287198917</v>
      </c>
      <c r="AJ242" s="359">
        <v>8851.1340756967802</v>
      </c>
      <c r="AK242" s="359">
        <v>9251.8570987628627</v>
      </c>
      <c r="AL242" s="359">
        <v>9728.7827361358086</v>
      </c>
      <c r="AM242" s="359">
        <v>9177.7040684780131</v>
      </c>
      <c r="AN242" s="359">
        <v>8702.5537189186452</v>
      </c>
      <c r="AO242" s="359">
        <v>8312.7860096171571</v>
      </c>
      <c r="AP242" s="359">
        <v>8475.6462229499812</v>
      </c>
      <c r="AQ242" s="359">
        <v>8377.0807111016184</v>
      </c>
      <c r="AR242" s="359">
        <v>8530.6929900095511</v>
      </c>
      <c r="AS242" s="359">
        <v>13053.62892945965</v>
      </c>
      <c r="AT242" s="359">
        <v>13380.238982081939</v>
      </c>
      <c r="AU242" s="359">
        <v>13228.560733527796</v>
      </c>
      <c r="AV242" s="359">
        <v>21486.182536973873</v>
      </c>
      <c r="AW242" s="359">
        <v>34477.516383349248</v>
      </c>
      <c r="AX242" s="359">
        <v>47621.525659332881</v>
      </c>
      <c r="AY242" s="359">
        <v>54383.858150111126</v>
      </c>
      <c r="AZ242" s="359">
        <v>63481.857420254906</v>
      </c>
      <c r="BA242" s="359">
        <v>73923.069254427217</v>
      </c>
      <c r="BB242" s="359">
        <v>73215.251925856181</v>
      </c>
      <c r="BC242" s="359">
        <v>76282.474728029571</v>
      </c>
      <c r="BD242" s="359">
        <v>78400.530795669227</v>
      </c>
      <c r="BE242" s="359">
        <v>73936.832233522044</v>
      </c>
      <c r="BF242" s="359">
        <v>70253.251595489943</v>
      </c>
      <c r="BG242" s="359">
        <v>65958.024602649573</v>
      </c>
      <c r="BH242" s="359">
        <v>62178.024135459338</v>
      </c>
      <c r="BI242" s="359">
        <v>58832.458763042174</v>
      </c>
      <c r="BJ242" s="359">
        <v>55286.654279212475</v>
      </c>
      <c r="BK242" s="359">
        <v>51809.676591592804</v>
      </c>
      <c r="BL242" s="43"/>
    </row>
    <row r="243" spans="3:64" x14ac:dyDescent="0.2">
      <c r="C243" s="53" t="s">
        <v>30</v>
      </c>
      <c r="D243" s="47" t="s">
        <v>342</v>
      </c>
      <c r="E243" s="407" t="s">
        <v>158</v>
      </c>
      <c r="F243" s="46" t="s">
        <v>155</v>
      </c>
      <c r="G243" s="231" t="s">
        <v>16</v>
      </c>
      <c r="H243" s="359">
        <v>0</v>
      </c>
      <c r="I243" s="359">
        <v>0</v>
      </c>
      <c r="J243" s="359">
        <v>0</v>
      </c>
      <c r="K243" s="359">
        <v>0</v>
      </c>
      <c r="L243" s="359">
        <v>0</v>
      </c>
      <c r="M243" s="359">
        <v>0</v>
      </c>
      <c r="N243" s="359">
        <v>0</v>
      </c>
      <c r="O243" s="359">
        <v>0</v>
      </c>
      <c r="P243" s="359">
        <v>0</v>
      </c>
      <c r="Q243" s="359">
        <v>6435.8320094246792</v>
      </c>
      <c r="R243" s="359">
        <v>6734.9192665966457</v>
      </c>
      <c r="S243" s="359">
        <v>8187.9799855887641</v>
      </c>
      <c r="T243" s="359">
        <v>8760.5353656232837</v>
      </c>
      <c r="U243" s="359">
        <v>9057.4222523396311</v>
      </c>
      <c r="V243" s="359">
        <v>9200.3170966030521</v>
      </c>
      <c r="W243" s="359">
        <v>9049.8541669315109</v>
      </c>
      <c r="X243" s="359">
        <v>8499.40790351541</v>
      </c>
      <c r="Y243" s="359">
        <v>8226.4245005549874</v>
      </c>
      <c r="Z243" s="359">
        <v>8019.8811072242206</v>
      </c>
      <c r="AA243" s="359">
        <v>8595.2368055388688</v>
      </c>
      <c r="AB243" s="359">
        <v>8649.7271933569064</v>
      </c>
      <c r="AC243" s="359">
        <v>9326.3065956338178</v>
      </c>
      <c r="AD243" s="359">
        <v>9225.8523731565365</v>
      </c>
      <c r="AE243" s="359">
        <v>9787.4579114108492</v>
      </c>
      <c r="AF243" s="359">
        <v>10737.256678057964</v>
      </c>
      <c r="AG243" s="359">
        <v>10090.021447654113</v>
      </c>
      <c r="AH243" s="359">
        <v>9531.6260668861469</v>
      </c>
      <c r="AI243" s="359">
        <v>10054.889161639809</v>
      </c>
      <c r="AJ243" s="359">
        <v>10879.291334066003</v>
      </c>
      <c r="AK243" s="359">
        <v>11368.341286731609</v>
      </c>
      <c r="AL243" s="359">
        <v>11802.654817310733</v>
      </c>
      <c r="AM243" s="359">
        <v>11494.417845977099</v>
      </c>
      <c r="AN243" s="359">
        <v>10967.101871315763</v>
      </c>
      <c r="AO243" s="359">
        <v>11570.833438664697</v>
      </c>
      <c r="AP243" s="359">
        <v>12883.772668581025</v>
      </c>
      <c r="AQ243" s="359">
        <v>13345.318178857364</v>
      </c>
      <c r="AR243" s="359">
        <v>13702.421245761092</v>
      </c>
      <c r="AS243" s="359">
        <v>16846.059024042021</v>
      </c>
      <c r="AT243" s="359">
        <v>16971.749318775361</v>
      </c>
      <c r="AU243" s="359">
        <v>19305.374791180904</v>
      </c>
      <c r="AV243" s="359">
        <v>20157.170068217711</v>
      </c>
      <c r="AW243" s="359">
        <v>25354.509271688312</v>
      </c>
      <c r="AX243" s="359">
        <v>26258.493491215737</v>
      </c>
      <c r="AY243" s="359">
        <v>25299.261004913831</v>
      </c>
      <c r="AZ243" s="359">
        <v>34672.675344897056</v>
      </c>
      <c r="BA243" s="359">
        <v>51530.367399462928</v>
      </c>
      <c r="BB243" s="359">
        <v>62688.432515974389</v>
      </c>
      <c r="BC243" s="359">
        <v>68283.941593268275</v>
      </c>
      <c r="BD243" s="359">
        <v>68497.442180904371</v>
      </c>
      <c r="BE243" s="359">
        <v>66133.290058590312</v>
      </c>
      <c r="BF243" s="359">
        <v>62303.567582042837</v>
      </c>
      <c r="BG243" s="359">
        <v>58889.296216808165</v>
      </c>
      <c r="BH243" s="359">
        <v>56401.684272227925</v>
      </c>
      <c r="BI243" s="359">
        <v>53564.063690225936</v>
      </c>
      <c r="BJ243" s="359">
        <v>53225.130309246219</v>
      </c>
      <c r="BK243" s="359">
        <v>50343.79818089059</v>
      </c>
      <c r="BL243" s="43"/>
    </row>
    <row r="244" spans="3:64" x14ac:dyDescent="0.2">
      <c r="C244" s="53" t="s">
        <v>31</v>
      </c>
      <c r="D244" s="47" t="s">
        <v>342</v>
      </c>
      <c r="E244" s="407" t="s">
        <v>158</v>
      </c>
      <c r="F244" s="46" t="s">
        <v>155</v>
      </c>
      <c r="G244" s="231" t="s">
        <v>16</v>
      </c>
      <c r="H244" s="359">
        <v>39063.536443517696</v>
      </c>
      <c r="I244" s="359">
        <v>44658.159782747993</v>
      </c>
      <c r="J244" s="359">
        <v>56862.190873080224</v>
      </c>
      <c r="K244" s="359">
        <v>66140.158895863569</v>
      </c>
      <c r="L244" s="359">
        <v>62609.981380632249</v>
      </c>
      <c r="M244" s="359">
        <v>59957.654528316882</v>
      </c>
      <c r="N244" s="359">
        <v>58523.006334948295</v>
      </c>
      <c r="O244" s="359">
        <v>56120.373331180956</v>
      </c>
      <c r="P244" s="359">
        <v>52843.440751927024</v>
      </c>
      <c r="Q244" s="359">
        <v>66655.007079375733</v>
      </c>
      <c r="R244" s="359">
        <v>94222.410207498426</v>
      </c>
      <c r="S244" s="359">
        <v>121918.93982776848</v>
      </c>
      <c r="T244" s="359">
        <v>134645.95252223863</v>
      </c>
      <c r="U244" s="359">
        <v>143040.08211448634</v>
      </c>
      <c r="V244" s="359">
        <v>149372.70096460613</v>
      </c>
      <c r="W244" s="359">
        <v>150268.2780073997</v>
      </c>
      <c r="X244" s="359">
        <v>148617.75355161668</v>
      </c>
      <c r="Y244" s="359">
        <v>148999.80946358273</v>
      </c>
      <c r="Z244" s="359">
        <v>151557.29703786434</v>
      </c>
      <c r="AA244" s="359">
        <v>164089.40030817053</v>
      </c>
      <c r="AB244" s="359">
        <v>159341.46575942356</v>
      </c>
      <c r="AC244" s="359">
        <v>151961.3305907333</v>
      </c>
      <c r="AD244" s="359">
        <v>145412.90625703803</v>
      </c>
      <c r="AE244" s="359">
        <v>137784.46538466538</v>
      </c>
      <c r="AF244" s="359">
        <v>130198.53628363709</v>
      </c>
      <c r="AG244" s="359">
        <v>125076.92446022409</v>
      </c>
      <c r="AH244" s="359">
        <v>120190.83409435724</v>
      </c>
      <c r="AI244" s="359">
        <v>117833.00072465434</v>
      </c>
      <c r="AJ244" s="359">
        <v>121121.62003524927</v>
      </c>
      <c r="AK244" s="359">
        <v>123988.43070379904</v>
      </c>
      <c r="AL244" s="359">
        <v>131285.12807259773</v>
      </c>
      <c r="AM244" s="359">
        <v>138072.1551459152</v>
      </c>
      <c r="AN244" s="359">
        <v>151300.91219501308</v>
      </c>
      <c r="AO244" s="359">
        <v>160515.78649705127</v>
      </c>
      <c r="AP244" s="359">
        <v>185862.5921988225</v>
      </c>
      <c r="AQ244" s="359">
        <v>232660.96972002718</v>
      </c>
      <c r="AR244" s="359">
        <v>265712.54534043639</v>
      </c>
      <c r="AS244" s="359">
        <v>256118.52584377286</v>
      </c>
      <c r="AT244" s="359">
        <v>256398.80220452888</v>
      </c>
      <c r="AU244" s="359">
        <v>252885.98753031163</v>
      </c>
      <c r="AV244" s="359">
        <v>260136.43801118387</v>
      </c>
      <c r="AW244" s="359">
        <v>265870.79365185957</v>
      </c>
      <c r="AX244" s="359">
        <v>263403.47374475357</v>
      </c>
      <c r="AY244" s="359">
        <v>259420.05761701966</v>
      </c>
      <c r="AZ244" s="359">
        <v>259999.59583212866</v>
      </c>
      <c r="BA244" s="359">
        <v>264231.9421660431</v>
      </c>
      <c r="BB244" s="359">
        <v>286195.98629103426</v>
      </c>
      <c r="BC244" s="359">
        <v>304421.37606062531</v>
      </c>
      <c r="BD244" s="359">
        <v>303705.8385562381</v>
      </c>
      <c r="BE244" s="359">
        <v>300367.22669170419</v>
      </c>
      <c r="BF244" s="359">
        <v>287693.93737855909</v>
      </c>
      <c r="BG244" s="359">
        <v>272553.86565682152</v>
      </c>
      <c r="BH244" s="359">
        <v>263058.56484876544</v>
      </c>
      <c r="BI244" s="359">
        <v>257233.33080472672</v>
      </c>
      <c r="BJ244" s="359">
        <v>261924.33895591547</v>
      </c>
      <c r="BK244" s="359">
        <v>256826.2879575424</v>
      </c>
      <c r="BL244" s="43"/>
    </row>
    <row r="245" spans="3:64" x14ac:dyDescent="0.2">
      <c r="C245" s="53" t="s">
        <v>32</v>
      </c>
      <c r="D245" s="47" t="s">
        <v>342</v>
      </c>
      <c r="E245" s="407" t="s">
        <v>158</v>
      </c>
      <c r="F245" s="46" t="s">
        <v>155</v>
      </c>
      <c r="G245" s="231" t="s">
        <v>16</v>
      </c>
      <c r="H245" s="359">
        <v>0</v>
      </c>
      <c r="I245" s="359">
        <v>0</v>
      </c>
      <c r="J245" s="359">
        <v>0</v>
      </c>
      <c r="K245" s="359">
        <v>0</v>
      </c>
      <c r="L245" s="359">
        <v>0</v>
      </c>
      <c r="M245" s="359">
        <v>0</v>
      </c>
      <c r="N245" s="359">
        <v>0</v>
      </c>
      <c r="O245" s="359">
        <v>0</v>
      </c>
      <c r="P245" s="359">
        <v>0</v>
      </c>
      <c r="Q245" s="359">
        <v>0</v>
      </c>
      <c r="R245" s="359">
        <v>0</v>
      </c>
      <c r="S245" s="359">
        <v>0</v>
      </c>
      <c r="T245" s="359">
        <v>0</v>
      </c>
      <c r="U245" s="359">
        <v>0</v>
      </c>
      <c r="V245" s="359">
        <v>0</v>
      </c>
      <c r="W245" s="359">
        <v>0</v>
      </c>
      <c r="X245" s="359">
        <v>0</v>
      </c>
      <c r="Y245" s="359">
        <v>0</v>
      </c>
      <c r="Z245" s="359">
        <v>0</v>
      </c>
      <c r="AA245" s="359">
        <v>0</v>
      </c>
      <c r="AB245" s="359">
        <v>0</v>
      </c>
      <c r="AC245" s="359">
        <v>0</v>
      </c>
      <c r="AD245" s="359">
        <v>0</v>
      </c>
      <c r="AE245" s="359">
        <v>0</v>
      </c>
      <c r="AF245" s="359">
        <v>0</v>
      </c>
      <c r="AG245" s="359">
        <v>0</v>
      </c>
      <c r="AH245" s="359">
        <v>0</v>
      </c>
      <c r="AI245" s="359">
        <v>0</v>
      </c>
      <c r="AJ245" s="359">
        <v>0</v>
      </c>
      <c r="AK245" s="359">
        <v>0</v>
      </c>
      <c r="AL245" s="359">
        <v>0</v>
      </c>
      <c r="AM245" s="359">
        <v>0</v>
      </c>
      <c r="AN245" s="359">
        <v>0</v>
      </c>
      <c r="AO245" s="359">
        <v>0</v>
      </c>
      <c r="AP245" s="359">
        <v>0</v>
      </c>
      <c r="AQ245" s="359">
        <v>489.76379100006682</v>
      </c>
      <c r="AR245" s="359">
        <v>5491.2785186015826</v>
      </c>
      <c r="AS245" s="359">
        <v>10016.361493122055</v>
      </c>
      <c r="AT245" s="359">
        <v>19077.791735547391</v>
      </c>
      <c r="AU245" s="359">
        <v>22321.111380656355</v>
      </c>
      <c r="AV245" s="359">
        <v>22534.040544590855</v>
      </c>
      <c r="AW245" s="359">
        <v>22860.8056828564</v>
      </c>
      <c r="AX245" s="359">
        <v>22094.53161514776</v>
      </c>
      <c r="AY245" s="359">
        <v>23100.504991365378</v>
      </c>
      <c r="AZ245" s="359">
        <v>22628.752206065175</v>
      </c>
      <c r="BA245" s="359">
        <v>23223.952835949927</v>
      </c>
      <c r="BB245" s="359">
        <v>23902.65583790428</v>
      </c>
      <c r="BC245" s="359">
        <v>31084.229590665429</v>
      </c>
      <c r="BD245" s="359">
        <v>30103.8868186209</v>
      </c>
      <c r="BE245" s="359">
        <v>28489.023040710035</v>
      </c>
      <c r="BF245" s="359">
        <v>26888.420363448833</v>
      </c>
      <c r="BG245" s="359">
        <v>25330.407606791538</v>
      </c>
      <c r="BH245" s="359">
        <v>29061.749343910426</v>
      </c>
      <c r="BI245" s="359">
        <v>27387.644765648372</v>
      </c>
      <c r="BJ245" s="359">
        <v>27175.700193680972</v>
      </c>
      <c r="BK245" s="359">
        <v>27012.529351553887</v>
      </c>
      <c r="BL245" s="43"/>
    </row>
    <row r="246" spans="3:64" x14ac:dyDescent="0.2">
      <c r="C246" s="48" t="s">
        <v>141</v>
      </c>
      <c r="D246" s="49" t="s">
        <v>342</v>
      </c>
      <c r="E246" s="407" t="s">
        <v>158</v>
      </c>
      <c r="F246" s="48" t="s">
        <v>155</v>
      </c>
      <c r="G246" s="62" t="s">
        <v>16</v>
      </c>
      <c r="H246" s="359">
        <v>1118912.9237116114</v>
      </c>
      <c r="I246" s="359">
        <v>1243695.3555875146</v>
      </c>
      <c r="J246" s="359">
        <v>1529359.462918893</v>
      </c>
      <c r="K246" s="359">
        <v>1744738.444815767</v>
      </c>
      <c r="L246" s="359">
        <v>1761973.8876335695</v>
      </c>
      <c r="M246" s="359">
        <v>1772690.149294612</v>
      </c>
      <c r="N246" s="359">
        <v>1805462.7370346552</v>
      </c>
      <c r="O246" s="359">
        <v>1913505.1191008259</v>
      </c>
      <c r="P246" s="359">
        <v>2035696.6015454028</v>
      </c>
      <c r="Q246" s="359">
        <v>2131544.825731867</v>
      </c>
      <c r="R246" s="359">
        <v>2250141.8706406383</v>
      </c>
      <c r="S246" s="359">
        <v>2402181.3290780541</v>
      </c>
      <c r="T246" s="359">
        <v>2446877.7442824864</v>
      </c>
      <c r="U246" s="359">
        <v>2472728.7438791301</v>
      </c>
      <c r="V246" s="359">
        <v>2500889.8489807653</v>
      </c>
      <c r="W246" s="359">
        <v>2484378.1632450903</v>
      </c>
      <c r="X246" s="359">
        <v>2484924.9443981019</v>
      </c>
      <c r="Y246" s="359">
        <v>2512204.7891266593</v>
      </c>
      <c r="Z246" s="359">
        <v>2629404.7788762068</v>
      </c>
      <c r="AA246" s="359">
        <v>2790183.9125608089</v>
      </c>
      <c r="AB246" s="359">
        <v>2915575.2467972357</v>
      </c>
      <c r="AC246" s="359">
        <v>2955578.7229475011</v>
      </c>
      <c r="AD246" s="359">
        <v>3003866.7835293673</v>
      </c>
      <c r="AE246" s="359">
        <v>3060352.0218985854</v>
      </c>
      <c r="AF246" s="359">
        <v>3121009.9856403167</v>
      </c>
      <c r="AG246" s="359">
        <v>3286911.2447205991</v>
      </c>
      <c r="AH246" s="359">
        <v>3575839.5158559061</v>
      </c>
      <c r="AI246" s="359">
        <v>3796005.5285169948</v>
      </c>
      <c r="AJ246" s="359">
        <v>3881490.6087897629</v>
      </c>
      <c r="AK246" s="359">
        <v>3859512.4724404328</v>
      </c>
      <c r="AL246" s="359">
        <v>4075979.3252617358</v>
      </c>
      <c r="AM246" s="359">
        <v>4521409.9490528274</v>
      </c>
      <c r="AN246" s="359">
        <v>4818124.9092466598</v>
      </c>
      <c r="AO246" s="359">
        <v>5218071.3585463073</v>
      </c>
      <c r="AP246" s="359">
        <v>5586463.2973663835</v>
      </c>
      <c r="AQ246" s="359">
        <v>5892211.9415494725</v>
      </c>
      <c r="AR246" s="359">
        <v>6209395.5971502895</v>
      </c>
      <c r="AS246" s="359">
        <v>7013319.5570141748</v>
      </c>
      <c r="AT246" s="359">
        <v>8211421.2084911596</v>
      </c>
      <c r="AU246" s="359">
        <v>10221654.186365444</v>
      </c>
      <c r="AV246" s="359">
        <v>11791905.110111367</v>
      </c>
      <c r="AW246" s="359">
        <v>12630263.300778132</v>
      </c>
      <c r="AX246" s="359">
        <v>13669938.0264249</v>
      </c>
      <c r="AY246" s="359">
        <v>14931195.98770779</v>
      </c>
      <c r="AZ246" s="359">
        <v>16054845.761475638</v>
      </c>
      <c r="BA246" s="359">
        <v>16792571.072746839</v>
      </c>
      <c r="BB246" s="359">
        <v>17445009.276523415</v>
      </c>
      <c r="BC246" s="359">
        <v>17539326.547267027</v>
      </c>
      <c r="BD246" s="359">
        <v>17351376.493100114</v>
      </c>
      <c r="BE246" s="359">
        <v>16833230.619485658</v>
      </c>
      <c r="BF246" s="359">
        <v>16131414.676613336</v>
      </c>
      <c r="BG246" s="359">
        <v>15403811.007601123</v>
      </c>
      <c r="BH246" s="359">
        <v>14808576.903584024</v>
      </c>
      <c r="BI246" s="359">
        <v>14311377.911835892</v>
      </c>
      <c r="BJ246" s="359">
        <v>14007723.882059019</v>
      </c>
      <c r="BK246" s="359">
        <v>13728406.442421375</v>
      </c>
      <c r="BL246" s="43"/>
    </row>
    <row r="247" spans="3:64" x14ac:dyDescent="0.2">
      <c r="C247" s="46" t="s">
        <v>142</v>
      </c>
      <c r="D247" s="47" t="s">
        <v>342</v>
      </c>
      <c r="E247" s="407" t="s">
        <v>158</v>
      </c>
      <c r="F247" s="46" t="s">
        <v>155</v>
      </c>
      <c r="G247" s="231" t="s">
        <v>16</v>
      </c>
      <c r="H247" s="359">
        <v>1118913.3988920397</v>
      </c>
      <c r="I247" s="359">
        <v>1241814.5562126131</v>
      </c>
      <c r="J247" s="359">
        <v>1524089.1608102641</v>
      </c>
      <c r="K247" s="359">
        <v>1736796.1652088547</v>
      </c>
      <c r="L247" s="359">
        <v>1751957.7472461276</v>
      </c>
      <c r="M247" s="359">
        <v>1761982.2724920057</v>
      </c>
      <c r="N247" s="359">
        <v>1795214.4722533626</v>
      </c>
      <c r="O247" s="359">
        <v>1903880.1263541088</v>
      </c>
      <c r="P247" s="359">
        <v>2026676.9245925248</v>
      </c>
      <c r="Q247" s="359">
        <v>2119774.3167614359</v>
      </c>
      <c r="R247" s="359">
        <v>2238936.8961118804</v>
      </c>
      <c r="S247" s="359">
        <v>2390249.3510321248</v>
      </c>
      <c r="T247" s="359">
        <v>2430007.1639377382</v>
      </c>
      <c r="U247" s="359">
        <v>2447349.6491509387</v>
      </c>
      <c r="V247" s="359">
        <v>2462886.1486923425</v>
      </c>
      <c r="W247" s="359">
        <v>2434461.3160366216</v>
      </c>
      <c r="X247" s="359">
        <v>2428138.6930932612</v>
      </c>
      <c r="Y247" s="359">
        <v>2422970.8420324773</v>
      </c>
      <c r="Z247" s="359">
        <v>2470878.5605600029</v>
      </c>
      <c r="AA247" s="359">
        <v>2515276.663995693</v>
      </c>
      <c r="AB247" s="359">
        <v>2522464.1632470302</v>
      </c>
      <c r="AC247" s="359">
        <v>2476970.9861243861</v>
      </c>
      <c r="AD247" s="359">
        <v>2444146.8515144754</v>
      </c>
      <c r="AE247" s="359">
        <v>2425014.9800962582</v>
      </c>
      <c r="AF247" s="359">
        <v>2413843.1172173335</v>
      </c>
      <c r="AG247" s="359">
        <v>2485084.212908396</v>
      </c>
      <c r="AH247" s="359">
        <v>2623622.2582841972</v>
      </c>
      <c r="AI247" s="359">
        <v>2742344.3457832243</v>
      </c>
      <c r="AJ247" s="359">
        <v>2781763.0059811235</v>
      </c>
      <c r="AK247" s="359">
        <v>2813140.7336398209</v>
      </c>
      <c r="AL247" s="359">
        <v>3095413.9051142945</v>
      </c>
      <c r="AM247" s="359">
        <v>3542277.3285886291</v>
      </c>
      <c r="AN247" s="359">
        <v>3821739.0440136874</v>
      </c>
      <c r="AO247" s="359">
        <v>4284298.4522007592</v>
      </c>
      <c r="AP247" s="359">
        <v>4670047.7391304234</v>
      </c>
      <c r="AQ247" s="359">
        <v>4941733.3370301845</v>
      </c>
      <c r="AR247" s="359">
        <v>5250468.4450672315</v>
      </c>
      <c r="AS247" s="359">
        <v>6113717.9783317773</v>
      </c>
      <c r="AT247" s="359">
        <v>7316823.8231067806</v>
      </c>
      <c r="AU247" s="359">
        <v>9376606.4454339612</v>
      </c>
      <c r="AV247" s="359">
        <v>10989114.931558877</v>
      </c>
      <c r="AW247" s="359">
        <v>11877960.596554808</v>
      </c>
      <c r="AX247" s="359">
        <v>12964947.639270181</v>
      </c>
      <c r="AY247" s="359">
        <v>14270542.446001232</v>
      </c>
      <c r="AZ247" s="359">
        <v>15435740.721007003</v>
      </c>
      <c r="BA247" s="359">
        <v>16212401.548273278</v>
      </c>
      <c r="BB247" s="359">
        <v>16901326.613443997</v>
      </c>
      <c r="BC247" s="359">
        <v>17029836.086868674</v>
      </c>
      <c r="BD247" s="359">
        <v>16873927.887756214</v>
      </c>
      <c r="BE247" s="359">
        <v>16384314.247458553</v>
      </c>
      <c r="BF247" s="359">
        <v>15710730.655223019</v>
      </c>
      <c r="BG247" s="359">
        <v>14936126.80431604</v>
      </c>
      <c r="BH247" s="359">
        <v>14308835.727142444</v>
      </c>
      <c r="BI247" s="359">
        <v>13843065.45798072</v>
      </c>
      <c r="BJ247" s="359">
        <v>13568863.5984268</v>
      </c>
      <c r="BK247" s="359">
        <v>13317146.082026783</v>
      </c>
      <c r="BL247" s="43"/>
    </row>
    <row r="248" spans="3:64" x14ac:dyDescent="0.2">
      <c r="C248" s="52" t="s">
        <v>143</v>
      </c>
      <c r="D248" s="51" t="s">
        <v>342</v>
      </c>
      <c r="E248" s="408" t="s">
        <v>158</v>
      </c>
      <c r="F248" s="52" t="s">
        <v>155</v>
      </c>
      <c r="G248" s="50" t="s">
        <v>16</v>
      </c>
      <c r="H248" s="409">
        <v>0</v>
      </c>
      <c r="I248" s="409">
        <v>1881.2446712324345</v>
      </c>
      <c r="J248" s="409">
        <v>5270.7194002734022</v>
      </c>
      <c r="K248" s="409">
        <v>7942.6706550851386</v>
      </c>
      <c r="L248" s="409">
        <v>10016.506842595354</v>
      </c>
      <c r="M248" s="409">
        <v>10708.220211395288</v>
      </c>
      <c r="N248" s="409">
        <v>10248.586593102991</v>
      </c>
      <c r="O248" s="409">
        <v>9625.2943197825389</v>
      </c>
      <c r="P248" s="409">
        <v>9019.9595600128196</v>
      </c>
      <c r="Q248" s="409">
        <v>11770.773804403432</v>
      </c>
      <c r="R248" s="409">
        <v>11205.222707321036</v>
      </c>
      <c r="S248" s="409">
        <v>11932.21061654338</v>
      </c>
      <c r="T248" s="409">
        <v>16870.798288996648</v>
      </c>
      <c r="U248" s="409">
        <v>25379.298965926493</v>
      </c>
      <c r="V248" s="409">
        <v>38003.891681646666</v>
      </c>
      <c r="W248" s="409">
        <v>49917.026564972926</v>
      </c>
      <c r="X248" s="409">
        <v>56786.419381614382</v>
      </c>
      <c r="Y248" s="409">
        <v>89234.104600607854</v>
      </c>
      <c r="Z248" s="409">
        <v>158526.36591704941</v>
      </c>
      <c r="AA248" s="409">
        <v>274907.38688334456</v>
      </c>
      <c r="AB248" s="409">
        <v>393111.21316960105</v>
      </c>
      <c r="AC248" s="409">
        <v>478607.85829074687</v>
      </c>
      <c r="AD248" s="409">
        <v>559720.04584342404</v>
      </c>
      <c r="AE248" s="409">
        <v>635337.14847218257</v>
      </c>
      <c r="AF248" s="409">
        <v>707166.96838437044</v>
      </c>
      <c r="AG248" s="409">
        <v>801827.12548701966</v>
      </c>
      <c r="AH248" s="409">
        <v>952217.3453553163</v>
      </c>
      <c r="AI248" s="409">
        <v>1053661.264996666</v>
      </c>
      <c r="AJ248" s="409">
        <v>1099727.6798980217</v>
      </c>
      <c r="AK248" s="409">
        <v>1046371.8110418422</v>
      </c>
      <c r="AL248" s="409">
        <v>980565.48784542084</v>
      </c>
      <c r="AM248" s="409">
        <v>979132.6839046526</v>
      </c>
      <c r="AN248" s="409">
        <v>996385.92468365515</v>
      </c>
      <c r="AO248" s="409">
        <v>933772.96205737826</v>
      </c>
      <c r="AP248" s="409">
        <v>916415.6104440745</v>
      </c>
      <c r="AQ248" s="409">
        <v>950478.65344403335</v>
      </c>
      <c r="AR248" s="409">
        <v>958927.19793092506</v>
      </c>
      <c r="AS248" s="409">
        <v>899601.6216468924</v>
      </c>
      <c r="AT248" s="409">
        <v>894597.42564683827</v>
      </c>
      <c r="AU248" s="409">
        <v>845047.77866183408</v>
      </c>
      <c r="AV248" s="409">
        <v>802790.21390998154</v>
      </c>
      <c r="AW248" s="409">
        <v>752302.73735718278</v>
      </c>
      <c r="AX248" s="409">
        <v>704990.41820478952</v>
      </c>
      <c r="AY248" s="409">
        <v>660653.57080389035</v>
      </c>
      <c r="AZ248" s="409">
        <v>619105.0677360337</v>
      </c>
      <c r="BA248" s="409">
        <v>580169.55002611456</v>
      </c>
      <c r="BB248" s="409">
        <v>543682.68702497217</v>
      </c>
      <c r="BC248" s="409">
        <v>509490.48283797165</v>
      </c>
      <c r="BD248" s="409">
        <v>477448.62637229159</v>
      </c>
      <c r="BE248" s="409">
        <v>448916.39173302142</v>
      </c>
      <c r="BF248" s="409">
        <v>420684.03985693172</v>
      </c>
      <c r="BG248" s="409">
        <v>467684.22059032926</v>
      </c>
      <c r="BH248" s="409">
        <v>499741.19265850284</v>
      </c>
      <c r="BI248" s="409">
        <v>468312.46905220958</v>
      </c>
      <c r="BJ248" s="409">
        <v>438860.2978735161</v>
      </c>
      <c r="BK248" s="409">
        <v>411260.37374025065</v>
      </c>
      <c r="BL248" s="43"/>
    </row>
    <row r="249" spans="3:64" x14ac:dyDescent="0.2">
      <c r="C249" s="53" t="s">
        <v>11</v>
      </c>
      <c r="D249" s="47" t="s">
        <v>342</v>
      </c>
      <c r="E249" s="425" t="s">
        <v>159</v>
      </c>
      <c r="F249" s="46" t="s">
        <v>155</v>
      </c>
      <c r="G249" s="231" t="s">
        <v>16</v>
      </c>
      <c r="H249" s="359">
        <v>1301308.543879</v>
      </c>
      <c r="I249" s="359">
        <v>1355032.641667</v>
      </c>
      <c r="J249" s="359">
        <v>1426784.4006139999</v>
      </c>
      <c r="K249" s="359">
        <v>1528531.5522119999</v>
      </c>
      <c r="L249" s="359">
        <v>1613646.5253969999</v>
      </c>
      <c r="M249" s="359">
        <v>1704269.490121</v>
      </c>
      <c r="N249" s="359">
        <v>1765977.7720639999</v>
      </c>
      <c r="O249" s="359">
        <v>1842578.5332269999</v>
      </c>
      <c r="P249" s="359">
        <v>1974697.490522</v>
      </c>
      <c r="Q249" s="359">
        <v>2070106.0757540001</v>
      </c>
      <c r="R249" s="359">
        <v>2140485.0774019998</v>
      </c>
      <c r="S249" s="359">
        <v>2258411.121336</v>
      </c>
      <c r="T249" s="359">
        <v>2328926.2526890002</v>
      </c>
      <c r="U249" s="359">
        <v>2357378.6929779998</v>
      </c>
      <c r="V249" s="359">
        <v>2345142.5278810002</v>
      </c>
      <c r="W249" s="359">
        <v>2336484.6431140001</v>
      </c>
      <c r="X249" s="359">
        <v>2314754.0699248714</v>
      </c>
      <c r="Y249" s="359">
        <v>2296925.1320112874</v>
      </c>
      <c r="Z249" s="359">
        <v>2309693.2179612704</v>
      </c>
      <c r="AA249" s="359">
        <v>2385601.3544943691</v>
      </c>
      <c r="AB249" s="359">
        <v>2362087.1698117862</v>
      </c>
      <c r="AC249" s="359">
        <v>2324368.147794039</v>
      </c>
      <c r="AD249" s="359">
        <v>2303294.2596697682</v>
      </c>
      <c r="AE249" s="359">
        <v>2322702.5494636181</v>
      </c>
      <c r="AF249" s="359">
        <v>2324963.1305034938</v>
      </c>
      <c r="AG249" s="359">
        <v>2409462.8014705582</v>
      </c>
      <c r="AH249" s="359">
        <v>2659085.0259545888</v>
      </c>
      <c r="AI249" s="359">
        <v>2836306.1708570872</v>
      </c>
      <c r="AJ249" s="359">
        <v>2905535.0639215657</v>
      </c>
      <c r="AK249" s="359">
        <v>2875878.1077664411</v>
      </c>
      <c r="AL249" s="359">
        <v>2866390.9840221945</v>
      </c>
      <c r="AM249" s="359">
        <v>2818302.487577789</v>
      </c>
      <c r="AN249" s="359">
        <v>2778945.7643170413</v>
      </c>
      <c r="AO249" s="359">
        <v>2732020.6095189461</v>
      </c>
      <c r="AP249" s="359">
        <v>2687725.1572025265</v>
      </c>
      <c r="AQ249" s="359">
        <v>2648213.7101278771</v>
      </c>
      <c r="AR249" s="359">
        <v>2615840.173997486</v>
      </c>
      <c r="AS249" s="359">
        <v>2635338.3495926084</v>
      </c>
      <c r="AT249" s="359">
        <v>3068580.4465082893</v>
      </c>
      <c r="AU249" s="359">
        <v>3590771.9028787892</v>
      </c>
      <c r="AV249" s="359">
        <v>4042419.2267593211</v>
      </c>
      <c r="AW249" s="359">
        <v>4464640.3114596214</v>
      </c>
      <c r="AX249" s="359">
        <v>4777539.4202762581</v>
      </c>
      <c r="AY249" s="359">
        <v>5157167.0587770026</v>
      </c>
      <c r="AZ249" s="359">
        <v>5326777.2879637685</v>
      </c>
      <c r="BA249" s="359">
        <v>5454205.1647940297</v>
      </c>
      <c r="BB249" s="359">
        <v>5764377.7459265133</v>
      </c>
      <c r="BC249" s="359">
        <v>6384156.7787936823</v>
      </c>
      <c r="BD249" s="359">
        <v>6658285.6954657519</v>
      </c>
      <c r="BE249" s="359">
        <v>6690030.3623097586</v>
      </c>
      <c r="BF249" s="359">
        <v>6668336.0429984545</v>
      </c>
      <c r="BG249" s="359">
        <v>6707574.6337944977</v>
      </c>
      <c r="BH249" s="359">
        <v>6645993.5862764893</v>
      </c>
      <c r="BI249" s="359">
        <v>6599940.1411618656</v>
      </c>
      <c r="BJ249" s="359">
        <v>6542300.8683079714</v>
      </c>
      <c r="BK249" s="359">
        <v>6470319.4073773995</v>
      </c>
      <c r="BL249" s="43"/>
    </row>
    <row r="250" spans="3:64" x14ac:dyDescent="0.2">
      <c r="C250" s="53" t="s">
        <v>17</v>
      </c>
      <c r="D250" s="47" t="s">
        <v>342</v>
      </c>
      <c r="E250" s="425" t="s">
        <v>159</v>
      </c>
      <c r="F250" s="46" t="s">
        <v>155</v>
      </c>
      <c r="G250" s="231" t="s">
        <v>16</v>
      </c>
      <c r="H250" s="359">
        <v>798809.99176700006</v>
      </c>
      <c r="I250" s="359">
        <v>813814.16807200003</v>
      </c>
      <c r="J250" s="359">
        <v>831047.91592900001</v>
      </c>
      <c r="K250" s="359">
        <v>856528.53404099995</v>
      </c>
      <c r="L250" s="359">
        <v>868996.42079500004</v>
      </c>
      <c r="M250" s="359">
        <v>878629.31150399998</v>
      </c>
      <c r="N250" s="359">
        <v>873084.47632000002</v>
      </c>
      <c r="O250" s="359">
        <v>876826.41498200002</v>
      </c>
      <c r="P250" s="359">
        <v>896645.51026999997</v>
      </c>
      <c r="Q250" s="359">
        <v>912818.72852500004</v>
      </c>
      <c r="R250" s="359">
        <v>912631.71679400001</v>
      </c>
      <c r="S250" s="359">
        <v>971310.95029099996</v>
      </c>
      <c r="T250" s="359">
        <v>982317.55054500001</v>
      </c>
      <c r="U250" s="359">
        <v>990877.35621799994</v>
      </c>
      <c r="V250" s="359">
        <v>985180.13012300001</v>
      </c>
      <c r="W250" s="359">
        <v>992333.98341600003</v>
      </c>
      <c r="X250" s="359">
        <v>986990.88301079837</v>
      </c>
      <c r="Y250" s="359">
        <v>969729.44515011611</v>
      </c>
      <c r="Z250" s="359">
        <v>955835.4201045651</v>
      </c>
      <c r="AA250" s="359">
        <v>952271.87731014844</v>
      </c>
      <c r="AB250" s="359">
        <v>930196.77878484991</v>
      </c>
      <c r="AC250" s="359">
        <v>907686.37252872717</v>
      </c>
      <c r="AD250" s="359">
        <v>897306.63342672645</v>
      </c>
      <c r="AE250" s="359">
        <v>895349.50046797458</v>
      </c>
      <c r="AF250" s="359">
        <v>892129.16489224881</v>
      </c>
      <c r="AG250" s="359">
        <v>891904.70328351296</v>
      </c>
      <c r="AH250" s="359">
        <v>895588.6725839586</v>
      </c>
      <c r="AI250" s="359">
        <v>889871.84556924051</v>
      </c>
      <c r="AJ250" s="359">
        <v>882619.63010650524</v>
      </c>
      <c r="AK250" s="359">
        <v>868155.78009915666</v>
      </c>
      <c r="AL250" s="359">
        <v>853937.45284869021</v>
      </c>
      <c r="AM250" s="359">
        <v>838256.45070173545</v>
      </c>
      <c r="AN250" s="359">
        <v>823662.3550418145</v>
      </c>
      <c r="AO250" s="359">
        <v>924041.61915761605</v>
      </c>
      <c r="AP250" s="359">
        <v>1136040.4886672695</v>
      </c>
      <c r="AQ250" s="359">
        <v>1468339.1359292001</v>
      </c>
      <c r="AR250" s="359">
        <v>2052735.7858002137</v>
      </c>
      <c r="AS250" s="359">
        <v>2741103.6697141323</v>
      </c>
      <c r="AT250" s="359">
        <v>3351936.5563159026</v>
      </c>
      <c r="AU250" s="359">
        <v>3549216.6412994484</v>
      </c>
      <c r="AV250" s="359">
        <v>3612564.4315954507</v>
      </c>
      <c r="AW250" s="359">
        <v>3640971.0718377768</v>
      </c>
      <c r="AX250" s="359">
        <v>3654681.0249413573</v>
      </c>
      <c r="AY250" s="359">
        <v>3623442.9946681131</v>
      </c>
      <c r="AZ250" s="359">
        <v>3614067.0678148577</v>
      </c>
      <c r="BA250" s="359">
        <v>3523601.2301660301</v>
      </c>
      <c r="BB250" s="359">
        <v>3434616.8615168007</v>
      </c>
      <c r="BC250" s="359">
        <v>3377991.9058291647</v>
      </c>
      <c r="BD250" s="359">
        <v>3294914.6579240016</v>
      </c>
      <c r="BE250" s="359">
        <v>3206639.1156759895</v>
      </c>
      <c r="BF250" s="359">
        <v>3117117.1679762318</v>
      </c>
      <c r="BG250" s="359">
        <v>3030630.8872728972</v>
      </c>
      <c r="BH250" s="359">
        <v>2953414.8112848154</v>
      </c>
      <c r="BI250" s="359">
        <v>2886887.6421769834</v>
      </c>
      <c r="BJ250" s="359">
        <v>2822080.5423473339</v>
      </c>
      <c r="BK250" s="359">
        <v>2758488.5054826601</v>
      </c>
      <c r="BL250" s="43"/>
    </row>
    <row r="251" spans="3:64" x14ac:dyDescent="0.2">
      <c r="C251" s="53" t="s">
        <v>18</v>
      </c>
      <c r="D251" s="47" t="s">
        <v>342</v>
      </c>
      <c r="E251" s="425" t="s">
        <v>159</v>
      </c>
      <c r="F251" s="46" t="s">
        <v>155</v>
      </c>
      <c r="G251" s="231" t="s">
        <v>16</v>
      </c>
      <c r="H251" s="359">
        <v>247689.32682700001</v>
      </c>
      <c r="I251" s="359">
        <v>258431.72554700001</v>
      </c>
      <c r="J251" s="359">
        <v>273360.83915900002</v>
      </c>
      <c r="K251" s="359">
        <v>298361.82664099999</v>
      </c>
      <c r="L251" s="359">
        <v>319808.721028</v>
      </c>
      <c r="M251" s="359">
        <v>346369.39460499998</v>
      </c>
      <c r="N251" s="359">
        <v>363462.27688199998</v>
      </c>
      <c r="O251" s="359">
        <v>386838.81326999998</v>
      </c>
      <c r="P251" s="359">
        <v>439415.04290300002</v>
      </c>
      <c r="Q251" s="359">
        <v>491888.735499</v>
      </c>
      <c r="R251" s="359">
        <v>516042.253891</v>
      </c>
      <c r="S251" s="359">
        <v>593801.04099400004</v>
      </c>
      <c r="T251" s="359">
        <v>681003.28350699996</v>
      </c>
      <c r="U251" s="359">
        <v>727206.81176800001</v>
      </c>
      <c r="V251" s="359">
        <v>748873.94117200002</v>
      </c>
      <c r="W251" s="359">
        <v>813250.043236</v>
      </c>
      <c r="X251" s="359">
        <v>824351.40297370253</v>
      </c>
      <c r="Y251" s="359">
        <v>832148.46496663103</v>
      </c>
      <c r="Z251" s="359">
        <v>844161.38610029593</v>
      </c>
      <c r="AA251" s="359">
        <v>869761.01804592833</v>
      </c>
      <c r="AB251" s="359">
        <v>868788.16838701395</v>
      </c>
      <c r="AC251" s="359">
        <v>860624.6728965427</v>
      </c>
      <c r="AD251" s="359">
        <v>858365.14133246301</v>
      </c>
      <c r="AE251" s="359">
        <v>881845.28816087928</v>
      </c>
      <c r="AF251" s="359">
        <v>905678.53353907727</v>
      </c>
      <c r="AG251" s="359">
        <v>923506.9572623882</v>
      </c>
      <c r="AH251" s="359">
        <v>931979.17692368187</v>
      </c>
      <c r="AI251" s="359">
        <v>925463.00508833909</v>
      </c>
      <c r="AJ251" s="359">
        <v>917345.37712847546</v>
      </c>
      <c r="AK251" s="359">
        <v>922729.64370884711</v>
      </c>
      <c r="AL251" s="359">
        <v>921610.62491260772</v>
      </c>
      <c r="AM251" s="359">
        <v>919779.90020591498</v>
      </c>
      <c r="AN251" s="359">
        <v>913997.22004622652</v>
      </c>
      <c r="AO251" s="359">
        <v>909881.27542024176</v>
      </c>
      <c r="AP251" s="359">
        <v>923221.40925912652</v>
      </c>
      <c r="AQ251" s="359">
        <v>941355.85376801586</v>
      </c>
      <c r="AR251" s="359">
        <v>960824.32862297678</v>
      </c>
      <c r="AS251" s="359">
        <v>960653.07566631376</v>
      </c>
      <c r="AT251" s="359">
        <v>966264.47811881092</v>
      </c>
      <c r="AU251" s="359">
        <v>973697.03387254884</v>
      </c>
      <c r="AV251" s="359">
        <v>1040323.1541943273</v>
      </c>
      <c r="AW251" s="359">
        <v>1069189.510058813</v>
      </c>
      <c r="AX251" s="359">
        <v>1117347.8545250127</v>
      </c>
      <c r="AY251" s="359">
        <v>1310390.2573396079</v>
      </c>
      <c r="AZ251" s="359">
        <v>1594697.0941304844</v>
      </c>
      <c r="BA251" s="359">
        <v>1779852.846863549</v>
      </c>
      <c r="BB251" s="359">
        <v>1912993.0886740489</v>
      </c>
      <c r="BC251" s="359">
        <v>1972216.7577664924</v>
      </c>
      <c r="BD251" s="359">
        <v>1988377.0713973844</v>
      </c>
      <c r="BE251" s="359">
        <v>1961373.601675346</v>
      </c>
      <c r="BF251" s="359">
        <v>2018467.3617532409</v>
      </c>
      <c r="BG251" s="359">
        <v>2043147.2756241502</v>
      </c>
      <c r="BH251" s="359">
        <v>2025854.8374159466</v>
      </c>
      <c r="BI251" s="359">
        <v>2019637.8481650671</v>
      </c>
      <c r="BJ251" s="359">
        <v>1998895.1669411939</v>
      </c>
      <c r="BK251" s="359">
        <v>1988823.8390789244</v>
      </c>
      <c r="BL251" s="43"/>
    </row>
    <row r="252" spans="3:64" x14ac:dyDescent="0.2">
      <c r="C252" s="53" t="s">
        <v>19</v>
      </c>
      <c r="D252" s="47" t="s">
        <v>342</v>
      </c>
      <c r="E252" s="425" t="s">
        <v>159</v>
      </c>
      <c r="F252" s="46" t="s">
        <v>155</v>
      </c>
      <c r="G252" s="231" t="s">
        <v>16</v>
      </c>
      <c r="H252" s="359">
        <v>108532.66097899999</v>
      </c>
      <c r="I252" s="359">
        <v>112438.630063</v>
      </c>
      <c r="J252" s="359">
        <v>116436.91634700001</v>
      </c>
      <c r="K252" s="359">
        <v>121065.87164100001</v>
      </c>
      <c r="L252" s="359">
        <v>123049.469432</v>
      </c>
      <c r="M252" s="359">
        <v>123583.914934</v>
      </c>
      <c r="N252" s="359">
        <v>121791.237224</v>
      </c>
      <c r="O252" s="359">
        <v>119575.004585</v>
      </c>
      <c r="P252" s="359">
        <v>117373.85481800001</v>
      </c>
      <c r="Q252" s="359">
        <v>114864.636464</v>
      </c>
      <c r="R252" s="359">
        <v>112461.852195</v>
      </c>
      <c r="S252" s="359">
        <v>109541.34684100001</v>
      </c>
      <c r="T252" s="359">
        <v>106709.27616199999</v>
      </c>
      <c r="U252" s="359">
        <v>104071.821084</v>
      </c>
      <c r="V252" s="359">
        <v>101494.332616</v>
      </c>
      <c r="W252" s="359">
        <v>99682.383447999993</v>
      </c>
      <c r="X252" s="359">
        <v>96891.276711455997</v>
      </c>
      <c r="Y252" s="359">
        <v>94178.320963535225</v>
      </c>
      <c r="Z252" s="359">
        <v>91541.327976556233</v>
      </c>
      <c r="AA252" s="359">
        <v>88978.170793212659</v>
      </c>
      <c r="AB252" s="359">
        <v>86486.78201100271</v>
      </c>
      <c r="AC252" s="359">
        <v>84065.152114694632</v>
      </c>
      <c r="AD252" s="359">
        <v>81721.829676840542</v>
      </c>
      <c r="AE252" s="359">
        <v>79433.618445889006</v>
      </c>
      <c r="AF252" s="359">
        <v>77464.271184305602</v>
      </c>
      <c r="AG252" s="359">
        <v>75596.541649852763</v>
      </c>
      <c r="AH252" s="359">
        <v>73648.038550655969</v>
      </c>
      <c r="AI252" s="359">
        <v>72398.492443833369</v>
      </c>
      <c r="AJ252" s="359">
        <v>71394.921930506287</v>
      </c>
      <c r="AK252" s="359">
        <v>70256.200686252429</v>
      </c>
      <c r="AL252" s="359">
        <v>68605.754610293719</v>
      </c>
      <c r="AM252" s="359">
        <v>74358.479066651518</v>
      </c>
      <c r="AN252" s="359">
        <v>75346.008386943999</v>
      </c>
      <c r="AO252" s="359">
        <v>78095.058780090869</v>
      </c>
      <c r="AP252" s="359">
        <v>80512.056033883957</v>
      </c>
      <c r="AQ252" s="359">
        <v>94032.852184727672</v>
      </c>
      <c r="AR252" s="359">
        <v>108119.48435078494</v>
      </c>
      <c r="AS252" s="359">
        <v>120590.28155395394</v>
      </c>
      <c r="AT252" s="359">
        <v>160182.96882321895</v>
      </c>
      <c r="AU252" s="359">
        <v>210170.70404880302</v>
      </c>
      <c r="AV252" s="359">
        <v>254112.69332729027</v>
      </c>
      <c r="AW252" s="359">
        <v>311282.838564359</v>
      </c>
      <c r="AX252" s="359">
        <v>472901.78898158565</v>
      </c>
      <c r="AY252" s="359">
        <v>576349.89729944151</v>
      </c>
      <c r="AZ252" s="359">
        <v>609452.62260849727</v>
      </c>
      <c r="BA252" s="359">
        <v>630840.17180129502</v>
      </c>
      <c r="BB252" s="359">
        <v>681958.3585025256</v>
      </c>
      <c r="BC252" s="359">
        <v>735337.386580255</v>
      </c>
      <c r="BD252" s="359">
        <v>749295.00315408246</v>
      </c>
      <c r="BE252" s="359">
        <v>735261.15202448296</v>
      </c>
      <c r="BF252" s="359">
        <v>717729.99630953046</v>
      </c>
      <c r="BG252" s="359">
        <v>703085.55641286355</v>
      </c>
      <c r="BH252" s="359">
        <v>688271.95604325156</v>
      </c>
      <c r="BI252" s="359">
        <v>683090.87853872101</v>
      </c>
      <c r="BJ252" s="359">
        <v>696570.06949248863</v>
      </c>
      <c r="BK252" s="359">
        <v>680846.28513728001</v>
      </c>
      <c r="BL252" s="43"/>
    </row>
    <row r="253" spans="3:64" x14ac:dyDescent="0.2">
      <c r="C253" s="53" t="s">
        <v>20</v>
      </c>
      <c r="D253" s="47" t="s">
        <v>342</v>
      </c>
      <c r="E253" s="425" t="s">
        <v>159</v>
      </c>
      <c r="F253" s="46" t="s">
        <v>155</v>
      </c>
      <c r="G253" s="231" t="s">
        <v>16</v>
      </c>
      <c r="H253" s="359">
        <v>0</v>
      </c>
      <c r="I253" s="359">
        <v>0</v>
      </c>
      <c r="J253" s="359">
        <v>0</v>
      </c>
      <c r="K253" s="359">
        <v>0</v>
      </c>
      <c r="L253" s="359">
        <v>0</v>
      </c>
      <c r="M253" s="359">
        <v>0</v>
      </c>
      <c r="N253" s="359">
        <v>0</v>
      </c>
      <c r="O253" s="359">
        <v>0</v>
      </c>
      <c r="P253" s="359">
        <v>0</v>
      </c>
      <c r="Q253" s="359">
        <v>0</v>
      </c>
      <c r="R253" s="359">
        <v>0</v>
      </c>
      <c r="S253" s="359">
        <v>0</v>
      </c>
      <c r="T253" s="359">
        <v>0</v>
      </c>
      <c r="U253" s="359">
        <v>0</v>
      </c>
      <c r="V253" s="359">
        <v>284.66967299999999</v>
      </c>
      <c r="W253" s="359">
        <v>660.37857699999995</v>
      </c>
      <c r="X253" s="359">
        <v>641.88797684399992</v>
      </c>
      <c r="Y253" s="359">
        <v>623.91511349236794</v>
      </c>
      <c r="Z253" s="359">
        <v>606.44549031458166</v>
      </c>
      <c r="AA253" s="359">
        <v>589.46501658577336</v>
      </c>
      <c r="AB253" s="359">
        <v>572.95999612137166</v>
      </c>
      <c r="AC253" s="359">
        <v>556.9171162299732</v>
      </c>
      <c r="AD253" s="359">
        <v>541.32343697553392</v>
      </c>
      <c r="AE253" s="359">
        <v>526.16638074021898</v>
      </c>
      <c r="AF253" s="359">
        <v>511.43372207949284</v>
      </c>
      <c r="AG253" s="359">
        <v>497.113577861267</v>
      </c>
      <c r="AH253" s="359">
        <v>483.19439768115154</v>
      </c>
      <c r="AI253" s="359">
        <v>469.66495454607929</v>
      </c>
      <c r="AJ253" s="359">
        <v>456.51433581878905</v>
      </c>
      <c r="AK253" s="359">
        <v>443.73193441586295</v>
      </c>
      <c r="AL253" s="359">
        <v>431.30744025221878</v>
      </c>
      <c r="AM253" s="359">
        <v>419.23083192515662</v>
      </c>
      <c r="AN253" s="359">
        <v>407.49236863125225</v>
      </c>
      <c r="AO253" s="359">
        <v>396.08258230957716</v>
      </c>
      <c r="AP253" s="359">
        <v>384.99227000490902</v>
      </c>
      <c r="AQ253" s="359">
        <v>374.21248644477157</v>
      </c>
      <c r="AR253" s="359">
        <v>363.73453682431796</v>
      </c>
      <c r="AS253" s="359">
        <v>353.54996979323704</v>
      </c>
      <c r="AT253" s="359">
        <v>343.6505706390264</v>
      </c>
      <c r="AU253" s="359">
        <v>334.02835466113368</v>
      </c>
      <c r="AV253" s="359">
        <v>324.67556073062195</v>
      </c>
      <c r="AW253" s="359">
        <v>315.58464503016455</v>
      </c>
      <c r="AX253" s="359">
        <v>306.74827496931994</v>
      </c>
      <c r="AY253" s="359">
        <v>298.15932327017896</v>
      </c>
      <c r="AZ253" s="359">
        <v>289.81086221861392</v>
      </c>
      <c r="BA253" s="359">
        <v>281.69615807649274</v>
      </c>
      <c r="BB253" s="359">
        <v>273.80866565035092</v>
      </c>
      <c r="BC253" s="359">
        <v>266.14202301214107</v>
      </c>
      <c r="BD253" s="359">
        <v>258.69004636780113</v>
      </c>
      <c r="BE253" s="359">
        <v>251.44672506950269</v>
      </c>
      <c r="BF253" s="359">
        <v>244.4062167675566</v>
      </c>
      <c r="BG253" s="359">
        <v>237.562842698065</v>
      </c>
      <c r="BH253" s="359">
        <v>230.91108310251917</v>
      </c>
      <c r="BI253" s="359">
        <v>224.44557277564863</v>
      </c>
      <c r="BJ253" s="359">
        <v>218.16109673793045</v>
      </c>
      <c r="BK253" s="359">
        <v>212.05258602926838</v>
      </c>
      <c r="BL253" s="43"/>
    </row>
    <row r="254" spans="3:64" x14ac:dyDescent="0.2">
      <c r="C254" s="53" t="s">
        <v>21</v>
      </c>
      <c r="D254" s="47" t="s">
        <v>342</v>
      </c>
      <c r="E254" s="425" t="s">
        <v>159</v>
      </c>
      <c r="F254" s="46" t="s">
        <v>155</v>
      </c>
      <c r="G254" s="231" t="s">
        <v>16</v>
      </c>
      <c r="H254" s="359">
        <v>105607.92780999999</v>
      </c>
      <c r="I254" s="359">
        <v>110313.120388</v>
      </c>
      <c r="J254" s="359">
        <v>115832.773978</v>
      </c>
      <c r="K254" s="359">
        <v>122920.111915</v>
      </c>
      <c r="L254" s="359">
        <v>127846.282456</v>
      </c>
      <c r="M254" s="359">
        <v>132145.50861200001</v>
      </c>
      <c r="N254" s="359">
        <v>134031.55114900001</v>
      </c>
      <c r="O254" s="359">
        <v>140556.17086300001</v>
      </c>
      <c r="P254" s="359">
        <v>161881.56731300001</v>
      </c>
      <c r="Q254" s="359">
        <v>186421.164487</v>
      </c>
      <c r="R254" s="359">
        <v>230423.222007</v>
      </c>
      <c r="S254" s="359">
        <v>275939.92043</v>
      </c>
      <c r="T254" s="359">
        <v>296122.56290399999</v>
      </c>
      <c r="U254" s="359">
        <v>313243.50451200001</v>
      </c>
      <c r="V254" s="359">
        <v>317368.96806099999</v>
      </c>
      <c r="W254" s="359">
        <v>319652.93807899999</v>
      </c>
      <c r="X254" s="359">
        <v>322833.40647765726</v>
      </c>
      <c r="Y254" s="359">
        <v>322000.09204956307</v>
      </c>
      <c r="Z254" s="359">
        <v>317458.59288743651</v>
      </c>
      <c r="AA254" s="359">
        <v>314895.11075313616</v>
      </c>
      <c r="AB254" s="359">
        <v>310500.4124521059</v>
      </c>
      <c r="AC254" s="359">
        <v>303494.68320465385</v>
      </c>
      <c r="AD254" s="359">
        <v>296307.15162441944</v>
      </c>
      <c r="AE254" s="359">
        <v>290712.96150682855</v>
      </c>
      <c r="AF254" s="359">
        <v>290160.67529729573</v>
      </c>
      <c r="AG254" s="359">
        <v>295516.84090748022</v>
      </c>
      <c r="AH254" s="359">
        <v>307924.11764799443</v>
      </c>
      <c r="AI254" s="359">
        <v>313183.42018947983</v>
      </c>
      <c r="AJ254" s="359">
        <v>313089.30046201195</v>
      </c>
      <c r="AK254" s="359">
        <v>317499.07816555089</v>
      </c>
      <c r="AL254" s="359">
        <v>322608.30258250021</v>
      </c>
      <c r="AM254" s="359">
        <v>319684.95428248146</v>
      </c>
      <c r="AN254" s="359">
        <v>319714.20169198915</v>
      </c>
      <c r="AO254" s="359">
        <v>319818.74871747207</v>
      </c>
      <c r="AP254" s="359">
        <v>326611.95307506307</v>
      </c>
      <c r="AQ254" s="359">
        <v>330603.56658697623</v>
      </c>
      <c r="AR254" s="359">
        <v>340412.67186974501</v>
      </c>
      <c r="AS254" s="359">
        <v>349373.50539876119</v>
      </c>
      <c r="AT254" s="359">
        <v>356329.81348169933</v>
      </c>
      <c r="AU254" s="359">
        <v>371312.53704761394</v>
      </c>
      <c r="AV254" s="359">
        <v>381251.98753679037</v>
      </c>
      <c r="AW254" s="359">
        <v>392260.19118472055</v>
      </c>
      <c r="AX254" s="359">
        <v>398031.74942384986</v>
      </c>
      <c r="AY254" s="359">
        <v>405723.9655441186</v>
      </c>
      <c r="AZ254" s="359">
        <v>416799.22596673871</v>
      </c>
      <c r="BA254" s="359">
        <v>422121.02449469204</v>
      </c>
      <c r="BB254" s="359">
        <v>422838.7827641379</v>
      </c>
      <c r="BC254" s="359">
        <v>425247.17147002841</v>
      </c>
      <c r="BD254" s="359">
        <v>432052.4563503731</v>
      </c>
      <c r="BE254" s="359">
        <v>433213.08317075775</v>
      </c>
      <c r="BF254" s="359">
        <v>421131.19968397293</v>
      </c>
      <c r="BG254" s="359">
        <v>409984.52609282167</v>
      </c>
      <c r="BH254" s="359">
        <v>401228.49484798935</v>
      </c>
      <c r="BI254" s="359">
        <v>393654.46581473015</v>
      </c>
      <c r="BJ254" s="359">
        <v>387390.88425681292</v>
      </c>
      <c r="BK254" s="359">
        <v>383096.89185285458</v>
      </c>
      <c r="BL254" s="43"/>
    </row>
    <row r="255" spans="3:64" x14ac:dyDescent="0.2">
      <c r="C255" s="53" t="s">
        <v>22</v>
      </c>
      <c r="D255" s="47" t="s">
        <v>342</v>
      </c>
      <c r="E255" s="425" t="s">
        <v>159</v>
      </c>
      <c r="F255" s="46" t="s">
        <v>155</v>
      </c>
      <c r="G255" s="231" t="s">
        <v>16</v>
      </c>
      <c r="H255" s="359">
        <v>1660605.052591</v>
      </c>
      <c r="I255" s="359">
        <v>1746856.0554879999</v>
      </c>
      <c r="J255" s="359">
        <v>1849362.8485950001</v>
      </c>
      <c r="K255" s="359">
        <v>1982732.417223</v>
      </c>
      <c r="L255" s="359">
        <v>2080560.588186</v>
      </c>
      <c r="M255" s="359">
        <v>2171491.4203460002</v>
      </c>
      <c r="N255" s="359">
        <v>2219017.3903879998</v>
      </c>
      <c r="O255" s="359">
        <v>2249345.185387</v>
      </c>
      <c r="P255" s="359">
        <v>2311213.507704</v>
      </c>
      <c r="Q255" s="359">
        <v>2333650.2668590001</v>
      </c>
      <c r="R255" s="359">
        <v>2355844.464189</v>
      </c>
      <c r="S255" s="359">
        <v>2383898.7700060001</v>
      </c>
      <c r="T255" s="359">
        <v>2355746.1947699999</v>
      </c>
      <c r="U255" s="359">
        <v>2356651.4780660002</v>
      </c>
      <c r="V255" s="359">
        <v>2342868.0210119998</v>
      </c>
      <c r="W255" s="359">
        <v>2340355.0933699999</v>
      </c>
      <c r="X255" s="359">
        <v>2334604.31102269</v>
      </c>
      <c r="Y255" s="359">
        <v>2329545.3449327392</v>
      </c>
      <c r="Z255" s="359">
        <v>2297870.6592330644</v>
      </c>
      <c r="AA255" s="359">
        <v>2306965.5635145637</v>
      </c>
      <c r="AB255" s="359">
        <v>2294100.3946424467</v>
      </c>
      <c r="AC255" s="359">
        <v>2266001.964340555</v>
      </c>
      <c r="AD255" s="359">
        <v>2243412.2334127482</v>
      </c>
      <c r="AE255" s="359">
        <v>2283788.6395586161</v>
      </c>
      <c r="AF255" s="359">
        <v>2321438.6955783409</v>
      </c>
      <c r="AG255" s="359">
        <v>2338583.0835344405</v>
      </c>
      <c r="AH255" s="359">
        <v>2344762.8009157935</v>
      </c>
      <c r="AI255" s="359">
        <v>2326873.9908705461</v>
      </c>
      <c r="AJ255" s="359">
        <v>2302658.5590968486</v>
      </c>
      <c r="AK255" s="359">
        <v>2277292.8061798359</v>
      </c>
      <c r="AL255" s="359">
        <v>2235465.0307283355</v>
      </c>
      <c r="AM255" s="359">
        <v>2198730.3538761931</v>
      </c>
      <c r="AN255" s="359">
        <v>2174878.9797799825</v>
      </c>
      <c r="AO255" s="359">
        <v>2149364.3996238802</v>
      </c>
      <c r="AP255" s="359">
        <v>2149409.5861755987</v>
      </c>
      <c r="AQ255" s="359">
        <v>2265905.5688898764</v>
      </c>
      <c r="AR255" s="359">
        <v>2342676.9824559526</v>
      </c>
      <c r="AS255" s="359">
        <v>2453390.706997206</v>
      </c>
      <c r="AT255" s="359">
        <v>2853158.0538672972</v>
      </c>
      <c r="AU255" s="359">
        <v>3277685.2309044898</v>
      </c>
      <c r="AV255" s="359">
        <v>3640761.7672836613</v>
      </c>
      <c r="AW255" s="359">
        <v>4032953.781524084</v>
      </c>
      <c r="AX255" s="359">
        <v>4621020.5520404903</v>
      </c>
      <c r="AY255" s="359">
        <v>5191735.3836674262</v>
      </c>
      <c r="AZ255" s="359">
        <v>5592702.8540480593</v>
      </c>
      <c r="BA255" s="359">
        <v>5794548.8227792336</v>
      </c>
      <c r="BB255" s="359">
        <v>6364725.6688796114</v>
      </c>
      <c r="BC255" s="359">
        <v>7130929.8843946625</v>
      </c>
      <c r="BD255" s="359">
        <v>7388635.941545384</v>
      </c>
      <c r="BE255" s="359">
        <v>7751121.772317824</v>
      </c>
      <c r="BF255" s="359">
        <v>8028328.6785844332</v>
      </c>
      <c r="BG255" s="359">
        <v>8361584.4755840693</v>
      </c>
      <c r="BH255" s="359">
        <v>8373911.9110968132</v>
      </c>
      <c r="BI255" s="359">
        <v>8380389.5739164082</v>
      </c>
      <c r="BJ255" s="359">
        <v>8521592.5592075698</v>
      </c>
      <c r="BK255" s="359">
        <v>8559180.6974019408</v>
      </c>
      <c r="BL255" s="43"/>
    </row>
    <row r="256" spans="3:64" x14ac:dyDescent="0.2">
      <c r="C256" s="53" t="s">
        <v>23</v>
      </c>
      <c r="D256" s="47" t="s">
        <v>342</v>
      </c>
      <c r="E256" s="425" t="s">
        <v>159</v>
      </c>
      <c r="F256" s="46" t="s">
        <v>155</v>
      </c>
      <c r="G256" s="231" t="s">
        <v>16</v>
      </c>
      <c r="H256" s="359">
        <v>733380.67668799998</v>
      </c>
      <c r="I256" s="359">
        <v>760694.19884800003</v>
      </c>
      <c r="J256" s="359">
        <v>792158.36899900006</v>
      </c>
      <c r="K256" s="359">
        <v>832427.831565</v>
      </c>
      <c r="L256" s="359">
        <v>858193.96149599995</v>
      </c>
      <c r="M256" s="359">
        <v>878959.73823300004</v>
      </c>
      <c r="N256" s="359">
        <v>884212.05307300005</v>
      </c>
      <c r="O256" s="359">
        <v>896016.22102900001</v>
      </c>
      <c r="P256" s="359">
        <v>944704.66662100004</v>
      </c>
      <c r="Q256" s="359">
        <v>992828.48714700004</v>
      </c>
      <c r="R256" s="359">
        <v>1025800.030532</v>
      </c>
      <c r="S256" s="359">
        <v>1142929.1205869999</v>
      </c>
      <c r="T256" s="359">
        <v>1180559.3030059999</v>
      </c>
      <c r="U256" s="359">
        <v>1220599.7191570001</v>
      </c>
      <c r="V256" s="359">
        <v>1234125.664715</v>
      </c>
      <c r="W256" s="359">
        <v>1268664.6839729999</v>
      </c>
      <c r="X256" s="359">
        <v>1274900.2673032538</v>
      </c>
      <c r="Y256" s="359">
        <v>1286152.3759609794</v>
      </c>
      <c r="Z256" s="359">
        <v>1289574.7666090704</v>
      </c>
      <c r="AA256" s="359">
        <v>1303329.5220112849</v>
      </c>
      <c r="AB256" s="359">
        <v>1287837.8698053546</v>
      </c>
      <c r="AC256" s="359">
        <v>1267976.6801865136</v>
      </c>
      <c r="AD256" s="359">
        <v>1263178.0785305996</v>
      </c>
      <c r="AE256" s="359">
        <v>1283555.7755768721</v>
      </c>
      <c r="AF256" s="359">
        <v>1307319.4630229173</v>
      </c>
      <c r="AG256" s="359">
        <v>1318540.6233673517</v>
      </c>
      <c r="AH256" s="359">
        <v>1366961.3360035263</v>
      </c>
      <c r="AI256" s="359">
        <v>1462052.9364502318</v>
      </c>
      <c r="AJ256" s="359">
        <v>1517488.4283810931</v>
      </c>
      <c r="AK256" s="359">
        <v>1514692.0985028092</v>
      </c>
      <c r="AL256" s="359">
        <v>1502107.4049611015</v>
      </c>
      <c r="AM256" s="359">
        <v>1471819.3451944359</v>
      </c>
      <c r="AN256" s="359">
        <v>1447860.8991068532</v>
      </c>
      <c r="AO256" s="359">
        <v>1418679.9610314078</v>
      </c>
      <c r="AP256" s="359">
        <v>1401714.0161157625</v>
      </c>
      <c r="AQ256" s="359">
        <v>1480870.3698467792</v>
      </c>
      <c r="AR256" s="359">
        <v>1544680.8532439163</v>
      </c>
      <c r="AS256" s="359">
        <v>1703792.4996212944</v>
      </c>
      <c r="AT256" s="359">
        <v>1839791.0683538299</v>
      </c>
      <c r="AU256" s="359">
        <v>1971304.0294510887</v>
      </c>
      <c r="AV256" s="359">
        <v>2102561.1379349437</v>
      </c>
      <c r="AW256" s="359">
        <v>2404800.582883467</v>
      </c>
      <c r="AX256" s="359">
        <v>2567413.40895729</v>
      </c>
      <c r="AY256" s="359">
        <v>2821033.0182620189</v>
      </c>
      <c r="AZ256" s="359">
        <v>3632252.9242272228</v>
      </c>
      <c r="BA256" s="359">
        <v>4687101.3787466157</v>
      </c>
      <c r="BB256" s="359">
        <v>5301588.5343443295</v>
      </c>
      <c r="BC256" s="359">
        <v>5637965.6043350175</v>
      </c>
      <c r="BD256" s="359">
        <v>5717733.5043722093</v>
      </c>
      <c r="BE256" s="359">
        <v>5658831.249039853</v>
      </c>
      <c r="BF256" s="359">
        <v>5518428.2282182537</v>
      </c>
      <c r="BG256" s="359">
        <v>5388695.237828142</v>
      </c>
      <c r="BH256" s="359">
        <v>5248262.3831455428</v>
      </c>
      <c r="BI256" s="359">
        <v>5153781.9379488751</v>
      </c>
      <c r="BJ256" s="359">
        <v>5027271.8123304555</v>
      </c>
      <c r="BK256" s="359">
        <v>4900644.7122577028</v>
      </c>
      <c r="BL256" s="43"/>
    </row>
    <row r="257" spans="3:64" x14ac:dyDescent="0.2">
      <c r="C257" s="53" t="s">
        <v>24</v>
      </c>
      <c r="D257" s="47" t="s">
        <v>342</v>
      </c>
      <c r="E257" s="425" t="s">
        <v>159</v>
      </c>
      <c r="F257" s="46" t="s">
        <v>155</v>
      </c>
      <c r="G257" s="231" t="s">
        <v>16</v>
      </c>
      <c r="H257" s="359">
        <v>1409567.1716509999</v>
      </c>
      <c r="I257" s="359">
        <v>1453280.4914780001</v>
      </c>
      <c r="J257" s="359">
        <v>1498201.1013259999</v>
      </c>
      <c r="K257" s="359">
        <v>1600288.517825</v>
      </c>
      <c r="L257" s="359">
        <v>1674636.57351</v>
      </c>
      <c r="M257" s="359">
        <v>1790116.7392</v>
      </c>
      <c r="N257" s="359">
        <v>1881448.7161950001</v>
      </c>
      <c r="O257" s="359">
        <v>2026308.2916310001</v>
      </c>
      <c r="P257" s="359">
        <v>2253814.7292860001</v>
      </c>
      <c r="Q257" s="359">
        <v>2454238.4265310001</v>
      </c>
      <c r="R257" s="359">
        <v>2669517.5868250001</v>
      </c>
      <c r="S257" s="359">
        <v>3016799.3497529998</v>
      </c>
      <c r="T257" s="359">
        <v>3113825.1411529998</v>
      </c>
      <c r="U257" s="359">
        <v>3241769.394783</v>
      </c>
      <c r="V257" s="359">
        <v>3290148.5711300001</v>
      </c>
      <c r="W257" s="359">
        <v>3438093.6780170002</v>
      </c>
      <c r="X257" s="359">
        <v>3491677.2201864482</v>
      </c>
      <c r="Y257" s="359">
        <v>3497439.5192579105</v>
      </c>
      <c r="Z257" s="359">
        <v>3543834.5867142556</v>
      </c>
      <c r="AA257" s="359">
        <v>3626150.500615783</v>
      </c>
      <c r="AB257" s="359">
        <v>3593045.3756589815</v>
      </c>
      <c r="AC257" s="359">
        <v>3582581.0574453552</v>
      </c>
      <c r="AD257" s="359">
        <v>3551390.5812407075</v>
      </c>
      <c r="AE257" s="359">
        <v>3542172.2049805699</v>
      </c>
      <c r="AF257" s="359">
        <v>3514970.6708064191</v>
      </c>
      <c r="AG257" s="359">
        <v>3489682.8245875402</v>
      </c>
      <c r="AH257" s="359">
        <v>3471226.1829834278</v>
      </c>
      <c r="AI257" s="359">
        <v>3480974.3813174441</v>
      </c>
      <c r="AJ257" s="359">
        <v>3575598.7922060257</v>
      </c>
      <c r="AK257" s="359">
        <v>3593970.7470867462</v>
      </c>
      <c r="AL257" s="359">
        <v>3640373.5411063018</v>
      </c>
      <c r="AM257" s="359">
        <v>3649546.5907880445</v>
      </c>
      <c r="AN257" s="359">
        <v>3676646.7161431634</v>
      </c>
      <c r="AO257" s="359">
        <v>3678511.7258323012</v>
      </c>
      <c r="AP257" s="359">
        <v>3724805.8111159746</v>
      </c>
      <c r="AQ257" s="359">
        <v>3748047.3194643417</v>
      </c>
      <c r="AR257" s="359">
        <v>3855790.249377354</v>
      </c>
      <c r="AS257" s="359">
        <v>4265518.4296891587</v>
      </c>
      <c r="AT257" s="359">
        <v>4958863.7141074715</v>
      </c>
      <c r="AU257" s="359">
        <v>5605102.8270284608</v>
      </c>
      <c r="AV257" s="359">
        <v>6310552.8396097012</v>
      </c>
      <c r="AW257" s="359">
        <v>7118792.4368324867</v>
      </c>
      <c r="AX257" s="359">
        <v>7900005.1161070904</v>
      </c>
      <c r="AY257" s="359">
        <v>8585038.7998049594</v>
      </c>
      <c r="AZ257" s="359">
        <v>9410231.2138905656</v>
      </c>
      <c r="BA257" s="359">
        <v>10370258.796244539</v>
      </c>
      <c r="BB257" s="359">
        <v>11142900.286746509</v>
      </c>
      <c r="BC257" s="359">
        <v>11794146.79316492</v>
      </c>
      <c r="BD257" s="359">
        <v>12029627.564925568</v>
      </c>
      <c r="BE257" s="359">
        <v>11980106.087391969</v>
      </c>
      <c r="BF257" s="359">
        <v>11834271.084519072</v>
      </c>
      <c r="BG257" s="359">
        <v>11740739.494152537</v>
      </c>
      <c r="BH257" s="359">
        <v>11655278.49500869</v>
      </c>
      <c r="BI257" s="359">
        <v>11661602.138414033</v>
      </c>
      <c r="BJ257" s="359">
        <v>11613800.894790299</v>
      </c>
      <c r="BK257" s="359">
        <v>11543439.044829523</v>
      </c>
      <c r="BL257" s="43"/>
    </row>
    <row r="258" spans="3:64" x14ac:dyDescent="0.2">
      <c r="C258" s="53" t="s">
        <v>25</v>
      </c>
      <c r="D258" s="47" t="s">
        <v>342</v>
      </c>
      <c r="E258" s="425" t="s">
        <v>159</v>
      </c>
      <c r="F258" s="46" t="s">
        <v>155</v>
      </c>
      <c r="G258" s="231" t="s">
        <v>16</v>
      </c>
      <c r="H258" s="359">
        <v>543236.03611700004</v>
      </c>
      <c r="I258" s="359">
        <v>573036.36724699999</v>
      </c>
      <c r="J258" s="359">
        <v>620662.32931199996</v>
      </c>
      <c r="K258" s="359">
        <v>698592.40330200002</v>
      </c>
      <c r="L258" s="359">
        <v>776291.59964999999</v>
      </c>
      <c r="M258" s="359">
        <v>873265.28007199999</v>
      </c>
      <c r="N258" s="359">
        <v>950670.83614499995</v>
      </c>
      <c r="O258" s="359">
        <v>1011801.5304010001</v>
      </c>
      <c r="P258" s="359">
        <v>1101818.378575</v>
      </c>
      <c r="Q258" s="359">
        <v>1151122.4374520001</v>
      </c>
      <c r="R258" s="359">
        <v>1157974.2354939999</v>
      </c>
      <c r="S258" s="359">
        <v>1211594.6744510001</v>
      </c>
      <c r="T258" s="359">
        <v>1237121.2513379999</v>
      </c>
      <c r="U258" s="359">
        <v>1243372.402677</v>
      </c>
      <c r="V258" s="359">
        <v>1230214.568765</v>
      </c>
      <c r="W258" s="359">
        <v>1216453.203214</v>
      </c>
      <c r="X258" s="359">
        <v>1203542.2030918761</v>
      </c>
      <c r="Y258" s="359">
        <v>1181558.272502864</v>
      </c>
      <c r="Z258" s="359">
        <v>1166727.6428121612</v>
      </c>
      <c r="AA258" s="359">
        <v>1236745.0420084165</v>
      </c>
      <c r="AB258" s="359">
        <v>1218557.1915425071</v>
      </c>
      <c r="AC258" s="359">
        <v>1195109.0462175426</v>
      </c>
      <c r="AD258" s="359">
        <v>1177871.8687335679</v>
      </c>
      <c r="AE258" s="359">
        <v>1183813.816341009</v>
      </c>
      <c r="AF258" s="359">
        <v>1179210.1881617133</v>
      </c>
      <c r="AG258" s="359">
        <v>1165240.9980340984</v>
      </c>
      <c r="AH258" s="359">
        <v>1173223.4289243612</v>
      </c>
      <c r="AI258" s="359">
        <v>1244671.3481160407</v>
      </c>
      <c r="AJ258" s="359">
        <v>1336590.5502987751</v>
      </c>
      <c r="AK258" s="359">
        <v>1381302.8018056378</v>
      </c>
      <c r="AL258" s="359">
        <v>1392008.6720279369</v>
      </c>
      <c r="AM258" s="359">
        <v>1432729.3832382814</v>
      </c>
      <c r="AN258" s="359">
        <v>1450552.0954842232</v>
      </c>
      <c r="AO258" s="359">
        <v>1433069.5391520779</v>
      </c>
      <c r="AP258" s="359">
        <v>1424279.4901333041</v>
      </c>
      <c r="AQ258" s="359">
        <v>1422182.5710604317</v>
      </c>
      <c r="AR258" s="359">
        <v>1430082.4702683154</v>
      </c>
      <c r="AS258" s="359">
        <v>1488808.1093878252</v>
      </c>
      <c r="AT258" s="359">
        <v>1584608.1712591117</v>
      </c>
      <c r="AU258" s="359">
        <v>1756080.6081695776</v>
      </c>
      <c r="AV258" s="359">
        <v>2169038.3396535665</v>
      </c>
      <c r="AW258" s="359">
        <v>2519287.8144750139</v>
      </c>
      <c r="AX258" s="359">
        <v>3005294.6556131011</v>
      </c>
      <c r="AY258" s="359">
        <v>3745131.8628639141</v>
      </c>
      <c r="AZ258" s="359">
        <v>4551084.6323503302</v>
      </c>
      <c r="BA258" s="359">
        <v>5413941.0015216451</v>
      </c>
      <c r="BB258" s="359">
        <v>5881764.7914501037</v>
      </c>
      <c r="BC258" s="359">
        <v>6260520.1370370658</v>
      </c>
      <c r="BD258" s="359">
        <v>6478037.6341397427</v>
      </c>
      <c r="BE258" s="359">
        <v>6543077.8448494552</v>
      </c>
      <c r="BF258" s="359">
        <v>6621695.6405379837</v>
      </c>
      <c r="BG258" s="359">
        <v>6569442.1626029201</v>
      </c>
      <c r="BH258" s="359">
        <v>6556728.509743439</v>
      </c>
      <c r="BI258" s="359">
        <v>6572337.8980560079</v>
      </c>
      <c r="BJ258" s="359">
        <v>6502939.9024900068</v>
      </c>
      <c r="BK258" s="359">
        <v>6404850.0375315184</v>
      </c>
      <c r="BL258" s="43"/>
    </row>
    <row r="259" spans="3:64" x14ac:dyDescent="0.2">
      <c r="C259" s="53" t="s">
        <v>26</v>
      </c>
      <c r="D259" s="47" t="s">
        <v>342</v>
      </c>
      <c r="E259" s="425" t="s">
        <v>159</v>
      </c>
      <c r="F259" s="46" t="s">
        <v>155</v>
      </c>
      <c r="G259" s="231" t="s">
        <v>16</v>
      </c>
      <c r="H259" s="359">
        <v>425840.37530299998</v>
      </c>
      <c r="I259" s="359">
        <v>439231.34313699999</v>
      </c>
      <c r="J259" s="359">
        <v>453883.77033299999</v>
      </c>
      <c r="K259" s="359">
        <v>472923.86278000002</v>
      </c>
      <c r="L259" s="359">
        <v>483064.38467499998</v>
      </c>
      <c r="M259" s="359">
        <v>490117.184075</v>
      </c>
      <c r="N259" s="359">
        <v>487580.96636899997</v>
      </c>
      <c r="O259" s="359">
        <v>483907.55834799999</v>
      </c>
      <c r="P259" s="359">
        <v>484241.87708000001</v>
      </c>
      <c r="Q259" s="359">
        <v>481081.369419</v>
      </c>
      <c r="R259" s="359">
        <v>485577.71757799998</v>
      </c>
      <c r="S259" s="359">
        <v>481840.966059</v>
      </c>
      <c r="T259" s="359">
        <v>472528.36880300002</v>
      </c>
      <c r="U259" s="359">
        <v>465498.53802899999</v>
      </c>
      <c r="V259" s="359">
        <v>456017.70053799998</v>
      </c>
      <c r="W259" s="359">
        <v>448255.416784</v>
      </c>
      <c r="X259" s="359">
        <v>438047.78794713365</v>
      </c>
      <c r="Y259" s="359">
        <v>426600.49558712158</v>
      </c>
      <c r="Z259" s="359">
        <v>423385.91669525555</v>
      </c>
      <c r="AA259" s="359">
        <v>453294.95992580988</v>
      </c>
      <c r="AB259" s="359">
        <v>449608.92149744258</v>
      </c>
      <c r="AC259" s="359">
        <v>443441.22403020418</v>
      </c>
      <c r="AD259" s="359">
        <v>434771.46143331792</v>
      </c>
      <c r="AE259" s="359">
        <v>429775.00700395613</v>
      </c>
      <c r="AF259" s="359">
        <v>433741.53592534427</v>
      </c>
      <c r="AG259" s="359">
        <v>446425.52139985404</v>
      </c>
      <c r="AH259" s="359">
        <v>447809.97149258532</v>
      </c>
      <c r="AI259" s="359">
        <v>446026.65663392225</v>
      </c>
      <c r="AJ259" s="359">
        <v>442517.30091121531</v>
      </c>
      <c r="AK259" s="359">
        <v>442610.18142653699</v>
      </c>
      <c r="AL259" s="359">
        <v>434452.19606785051</v>
      </c>
      <c r="AM259" s="359">
        <v>425230.27147101198</v>
      </c>
      <c r="AN259" s="359">
        <v>418102.48454737826</v>
      </c>
      <c r="AO259" s="359">
        <v>409471.71059606026</v>
      </c>
      <c r="AP259" s="359">
        <v>402046.94801022095</v>
      </c>
      <c r="AQ259" s="359">
        <v>395655.67371199996</v>
      </c>
      <c r="AR259" s="359">
        <v>391284.57699852239</v>
      </c>
      <c r="AS259" s="359">
        <v>385155.42253672605</v>
      </c>
      <c r="AT259" s="359">
        <v>378117.9421032691</v>
      </c>
      <c r="AU259" s="359">
        <v>403599.54694136599</v>
      </c>
      <c r="AV259" s="359">
        <v>431522.49937188998</v>
      </c>
      <c r="AW259" s="359">
        <v>473927.4870281422</v>
      </c>
      <c r="AX259" s="359">
        <v>493301.47725744121</v>
      </c>
      <c r="AY259" s="359">
        <v>516997.83560399589</v>
      </c>
      <c r="AZ259" s="359">
        <v>589284.93348436186</v>
      </c>
      <c r="BA259" s="359">
        <v>694354.21130845707</v>
      </c>
      <c r="BB259" s="359">
        <v>754113.14511985774</v>
      </c>
      <c r="BC259" s="359">
        <v>921913.84067551687</v>
      </c>
      <c r="BD259" s="359">
        <v>1078957.5650955869</v>
      </c>
      <c r="BE259" s="359">
        <v>1207771.840219052</v>
      </c>
      <c r="BF259" s="359">
        <v>1279556.3294503295</v>
      </c>
      <c r="BG259" s="359">
        <v>1319003.7522257203</v>
      </c>
      <c r="BH259" s="359">
        <v>1337743.2067199482</v>
      </c>
      <c r="BI259" s="359">
        <v>1411376.7079923092</v>
      </c>
      <c r="BJ259" s="359">
        <v>1509833.4244166529</v>
      </c>
      <c r="BK259" s="359">
        <v>1628214.6693353467</v>
      </c>
      <c r="BL259" s="43"/>
    </row>
    <row r="260" spans="3:64" x14ac:dyDescent="0.2">
      <c r="C260" s="53" t="s">
        <v>27</v>
      </c>
      <c r="D260" s="47" t="s">
        <v>342</v>
      </c>
      <c r="E260" s="425" t="s">
        <v>159</v>
      </c>
      <c r="F260" s="46" t="s">
        <v>155</v>
      </c>
      <c r="G260" s="231" t="s">
        <v>16</v>
      </c>
      <c r="H260" s="359">
        <v>551875.12325499998</v>
      </c>
      <c r="I260" s="359">
        <v>576706.16841899999</v>
      </c>
      <c r="J260" s="359">
        <v>605286.801049</v>
      </c>
      <c r="K260" s="359">
        <v>646228.02971200005</v>
      </c>
      <c r="L260" s="359">
        <v>673862.93761400005</v>
      </c>
      <c r="M260" s="359">
        <v>701799.729467</v>
      </c>
      <c r="N260" s="359">
        <v>711468.81537500001</v>
      </c>
      <c r="O260" s="359">
        <v>722859.43482700002</v>
      </c>
      <c r="P260" s="359">
        <v>750105.92488800001</v>
      </c>
      <c r="Q260" s="359">
        <v>773352.91391899996</v>
      </c>
      <c r="R260" s="359">
        <v>788901.60476200003</v>
      </c>
      <c r="S260" s="359">
        <v>810686.71264200006</v>
      </c>
      <c r="T260" s="359">
        <v>844693.06223100005</v>
      </c>
      <c r="U260" s="359">
        <v>867838.34371699998</v>
      </c>
      <c r="V260" s="359">
        <v>879514.22214500001</v>
      </c>
      <c r="W260" s="359">
        <v>898605.34582599998</v>
      </c>
      <c r="X260" s="359">
        <v>915427.27889599558</v>
      </c>
      <c r="Y260" s="359">
        <v>934418.31376261811</v>
      </c>
      <c r="Z260" s="359">
        <v>932480.48708812112</v>
      </c>
      <c r="AA260" s="359">
        <v>942334.92010554741</v>
      </c>
      <c r="AB260" s="359">
        <v>938173.16770018451</v>
      </c>
      <c r="AC260" s="359">
        <v>927709.9171155052</v>
      </c>
      <c r="AD260" s="359">
        <v>917672.25558587397</v>
      </c>
      <c r="AE260" s="359">
        <v>909068.41453205829</v>
      </c>
      <c r="AF260" s="359">
        <v>898176.22713509598</v>
      </c>
      <c r="AG260" s="359">
        <v>887068.91390860302</v>
      </c>
      <c r="AH260" s="359">
        <v>880705.20312533563</v>
      </c>
      <c r="AI260" s="359">
        <v>868254.42030054587</v>
      </c>
      <c r="AJ260" s="359">
        <v>858855.18512236478</v>
      </c>
      <c r="AK260" s="359">
        <v>847530.34752922133</v>
      </c>
      <c r="AL260" s="359">
        <v>834120.34830379148</v>
      </c>
      <c r="AM260" s="359">
        <v>820498.22882821783</v>
      </c>
      <c r="AN260" s="359">
        <v>810412.25931466115</v>
      </c>
      <c r="AO260" s="359">
        <v>803324.03701172723</v>
      </c>
      <c r="AP260" s="359">
        <v>797869.1679596313</v>
      </c>
      <c r="AQ260" s="359">
        <v>790691.47707561695</v>
      </c>
      <c r="AR260" s="359">
        <v>832519.14961179451</v>
      </c>
      <c r="AS260" s="359">
        <v>889255.03874346463</v>
      </c>
      <c r="AT260" s="359">
        <v>924127.30570868321</v>
      </c>
      <c r="AU260" s="359">
        <v>964742.99275303411</v>
      </c>
      <c r="AV260" s="359">
        <v>1002804.7158756779</v>
      </c>
      <c r="AW260" s="359">
        <v>1176233.57725627</v>
      </c>
      <c r="AX260" s="359">
        <v>1368691.1444687184</v>
      </c>
      <c r="AY260" s="359">
        <v>1684880.8895964315</v>
      </c>
      <c r="AZ260" s="359">
        <v>2039836.4542773415</v>
      </c>
      <c r="BA260" s="359">
        <v>2378515.533488323</v>
      </c>
      <c r="BB260" s="359">
        <v>2468839.0526511241</v>
      </c>
      <c r="BC260" s="359">
        <v>2728960.2978464104</v>
      </c>
      <c r="BD260" s="359">
        <v>3480809.0867112763</v>
      </c>
      <c r="BE260" s="359">
        <v>3742589.3937054388</v>
      </c>
      <c r="BF260" s="359">
        <v>4175656.7119184299</v>
      </c>
      <c r="BG260" s="359">
        <v>4337202.3239847142</v>
      </c>
      <c r="BH260" s="359">
        <v>4458455.0267382422</v>
      </c>
      <c r="BI260" s="359">
        <v>4642885.761034729</v>
      </c>
      <c r="BJ260" s="359">
        <v>4771361.7178042354</v>
      </c>
      <c r="BK260" s="359">
        <v>4847681.3952581743</v>
      </c>
      <c r="BL260" s="43"/>
    </row>
    <row r="261" spans="3:64" x14ac:dyDescent="0.2">
      <c r="C261" s="53" t="s">
        <v>28</v>
      </c>
      <c r="D261" s="47" t="s">
        <v>342</v>
      </c>
      <c r="E261" s="425" t="s">
        <v>159</v>
      </c>
      <c r="F261" s="46" t="s">
        <v>155</v>
      </c>
      <c r="G261" s="231" t="s">
        <v>16</v>
      </c>
      <c r="H261" s="359">
        <v>1183327.0104990001</v>
      </c>
      <c r="I261" s="359">
        <v>1238989.5223729999</v>
      </c>
      <c r="J261" s="359">
        <v>1251762.5601230001</v>
      </c>
      <c r="K261" s="359">
        <v>1360995.1512859999</v>
      </c>
      <c r="L261" s="359">
        <v>1390254.618582</v>
      </c>
      <c r="M261" s="359">
        <v>1483700.017638</v>
      </c>
      <c r="N261" s="359">
        <v>1512891.7517619999</v>
      </c>
      <c r="O261" s="359">
        <v>1586794.9084749999</v>
      </c>
      <c r="P261" s="359">
        <v>1697124.902005</v>
      </c>
      <c r="Q261" s="359">
        <v>1794044.599101</v>
      </c>
      <c r="R261" s="359">
        <v>1954291.9663760001</v>
      </c>
      <c r="S261" s="359">
        <v>2149385.6491640001</v>
      </c>
      <c r="T261" s="359">
        <v>2196168.1615309999</v>
      </c>
      <c r="U261" s="359">
        <v>2266769.2103030002</v>
      </c>
      <c r="V261" s="359">
        <v>2290487.6826530001</v>
      </c>
      <c r="W261" s="359">
        <v>2370960.6845030002</v>
      </c>
      <c r="X261" s="359">
        <v>2386244.348068492</v>
      </c>
      <c r="Y261" s="359">
        <v>2401564.0836465135</v>
      </c>
      <c r="Z261" s="359">
        <v>2400936.3163959179</v>
      </c>
      <c r="AA261" s="359">
        <v>2384213.3823639331</v>
      </c>
      <c r="AB261" s="359">
        <v>2345177.485879452</v>
      </c>
      <c r="AC261" s="359">
        <v>2294954.8397114882</v>
      </c>
      <c r="AD261" s="359">
        <v>2252954.6474429774</v>
      </c>
      <c r="AE261" s="359">
        <v>2248439.3131543295</v>
      </c>
      <c r="AF261" s="359">
        <v>2303280.2883191127</v>
      </c>
      <c r="AG261" s="359">
        <v>2305277.1262279265</v>
      </c>
      <c r="AH261" s="359">
        <v>2410400.3243331835</v>
      </c>
      <c r="AI261" s="359">
        <v>2528692.8823063294</v>
      </c>
      <c r="AJ261" s="359">
        <v>2618138.262309616</v>
      </c>
      <c r="AK261" s="359">
        <v>2633812.5390114011</v>
      </c>
      <c r="AL261" s="359">
        <v>2611140.3666087659</v>
      </c>
      <c r="AM261" s="359">
        <v>2579054.2118075565</v>
      </c>
      <c r="AN261" s="359">
        <v>2543020.767156295</v>
      </c>
      <c r="AO261" s="359">
        <v>2509824.6406734446</v>
      </c>
      <c r="AP261" s="359">
        <v>2491179.524212088</v>
      </c>
      <c r="AQ261" s="359">
        <v>2622781.6854272136</v>
      </c>
      <c r="AR261" s="359">
        <v>2854830.0908927131</v>
      </c>
      <c r="AS261" s="359">
        <v>3054674.8806770672</v>
      </c>
      <c r="AT261" s="359">
        <v>3390724.5700688669</v>
      </c>
      <c r="AU261" s="359">
        <v>3752093.1369455964</v>
      </c>
      <c r="AV261" s="359">
        <v>4100122.3753272104</v>
      </c>
      <c r="AW261" s="359">
        <v>4499676.8579455065</v>
      </c>
      <c r="AX261" s="359">
        <v>4924615.6448927931</v>
      </c>
      <c r="AY261" s="359">
        <v>5481220.1073837969</v>
      </c>
      <c r="AZ261" s="359">
        <v>5826738.4157592077</v>
      </c>
      <c r="BA261" s="359">
        <v>5966984.5076830387</v>
      </c>
      <c r="BB261" s="359">
        <v>6208874.8761528088</v>
      </c>
      <c r="BC261" s="359">
        <v>6473891.1275485456</v>
      </c>
      <c r="BD261" s="359">
        <v>6571272.2476658449</v>
      </c>
      <c r="BE261" s="359">
        <v>6467943.612609162</v>
      </c>
      <c r="BF261" s="359">
        <v>6403194.0012867525</v>
      </c>
      <c r="BG261" s="359">
        <v>6294575.5692507233</v>
      </c>
      <c r="BH261" s="359">
        <v>6220876.4090985274</v>
      </c>
      <c r="BI261" s="359">
        <v>6188473.194114903</v>
      </c>
      <c r="BJ261" s="359">
        <v>6139014.0202416666</v>
      </c>
      <c r="BK261" s="359">
        <v>6071545.4081246872</v>
      </c>
      <c r="BL261" s="43"/>
    </row>
    <row r="262" spans="3:64" x14ac:dyDescent="0.2">
      <c r="C262" s="53" t="s">
        <v>29</v>
      </c>
      <c r="D262" s="47" t="s">
        <v>342</v>
      </c>
      <c r="E262" s="425" t="s">
        <v>159</v>
      </c>
      <c r="F262" s="46" t="s">
        <v>155</v>
      </c>
      <c r="G262" s="231" t="s">
        <v>16</v>
      </c>
      <c r="H262" s="359">
        <v>154268.51886800001</v>
      </c>
      <c r="I262" s="359">
        <v>159340.513833</v>
      </c>
      <c r="J262" s="359">
        <v>164967.83826600001</v>
      </c>
      <c r="K262" s="359">
        <v>171961.97383100001</v>
      </c>
      <c r="L262" s="359">
        <v>175848.966028</v>
      </c>
      <c r="M262" s="359">
        <v>178358.466976</v>
      </c>
      <c r="N262" s="359">
        <v>177853.52142500001</v>
      </c>
      <c r="O262" s="359">
        <v>179496.313173</v>
      </c>
      <c r="P262" s="359">
        <v>189359.595967</v>
      </c>
      <c r="Q262" s="359">
        <v>200274.81580000001</v>
      </c>
      <c r="R262" s="359">
        <v>214564.785821</v>
      </c>
      <c r="S262" s="359">
        <v>224412.53012499999</v>
      </c>
      <c r="T262" s="359">
        <v>244237.68326799999</v>
      </c>
      <c r="U262" s="359">
        <v>253036.137319</v>
      </c>
      <c r="V262" s="359">
        <v>255457.09936200001</v>
      </c>
      <c r="W262" s="359">
        <v>261196.19616299999</v>
      </c>
      <c r="X262" s="359">
        <v>260253.70237234005</v>
      </c>
      <c r="Y262" s="359">
        <v>263180.55001989543</v>
      </c>
      <c r="Z262" s="359">
        <v>258651.40084599861</v>
      </c>
      <c r="AA262" s="359">
        <v>252405.01067513306</v>
      </c>
      <c r="AB262" s="359">
        <v>246632.70276501024</v>
      </c>
      <c r="AC262" s="359">
        <v>241092.94185989728</v>
      </c>
      <c r="AD262" s="359">
        <v>235215.84260328262</v>
      </c>
      <c r="AE262" s="359">
        <v>235475.35422268571</v>
      </c>
      <c r="AF262" s="359">
        <v>230898.48415652962</v>
      </c>
      <c r="AG262" s="359">
        <v>225948.60930569025</v>
      </c>
      <c r="AH262" s="359">
        <v>221835.65903072257</v>
      </c>
      <c r="AI262" s="359">
        <v>217940.12974007061</v>
      </c>
      <c r="AJ262" s="359">
        <v>215998.25221706356</v>
      </c>
      <c r="AK262" s="359">
        <v>212203.69001218147</v>
      </c>
      <c r="AL262" s="359">
        <v>206640.10981008125</v>
      </c>
      <c r="AM262" s="359">
        <v>203339.20936078191</v>
      </c>
      <c r="AN262" s="359">
        <v>200387.59771841209</v>
      </c>
      <c r="AO262" s="359">
        <v>203070.28901431209</v>
      </c>
      <c r="AP262" s="359">
        <v>202172.32120139935</v>
      </c>
      <c r="AQ262" s="359">
        <v>202396.92032720498</v>
      </c>
      <c r="AR262" s="359">
        <v>201239.85753527662</v>
      </c>
      <c r="AS262" s="359">
        <v>201827.33154232681</v>
      </c>
      <c r="AT262" s="359">
        <v>201186.87264849574</v>
      </c>
      <c r="AU262" s="359">
        <v>226051.4856442431</v>
      </c>
      <c r="AV262" s="359">
        <v>282722.97253851622</v>
      </c>
      <c r="AW262" s="359">
        <v>359353.2986579276</v>
      </c>
      <c r="AX262" s="359">
        <v>413762.92503312562</v>
      </c>
      <c r="AY262" s="359">
        <v>451881.44876187725</v>
      </c>
      <c r="AZ262" s="359">
        <v>474498.4931644192</v>
      </c>
      <c r="BA262" s="359">
        <v>472437.22577816033</v>
      </c>
      <c r="BB262" s="359">
        <v>493476.20744742762</v>
      </c>
      <c r="BC262" s="359">
        <v>561994.26647332252</v>
      </c>
      <c r="BD262" s="359">
        <v>584325.19813713327</v>
      </c>
      <c r="BE262" s="359">
        <v>590443.92365605664</v>
      </c>
      <c r="BF262" s="359">
        <v>607676.11172015173</v>
      </c>
      <c r="BG262" s="359">
        <v>594841.18059198745</v>
      </c>
      <c r="BH262" s="359">
        <v>611891.8935139887</v>
      </c>
      <c r="BI262" s="359">
        <v>626674.68102710834</v>
      </c>
      <c r="BJ262" s="359">
        <v>647030.88421111833</v>
      </c>
      <c r="BK262" s="359">
        <v>665151.51726654766</v>
      </c>
      <c r="BL262" s="43"/>
    </row>
    <row r="263" spans="3:64" x14ac:dyDescent="0.2">
      <c r="C263" s="53" t="s">
        <v>30</v>
      </c>
      <c r="D263" s="47" t="s">
        <v>342</v>
      </c>
      <c r="E263" s="425" t="s">
        <v>159</v>
      </c>
      <c r="F263" s="46" t="s">
        <v>155</v>
      </c>
      <c r="G263" s="231" t="s">
        <v>16</v>
      </c>
      <c r="H263" s="359">
        <v>175252.456726</v>
      </c>
      <c r="I263" s="359">
        <v>181129.250344</v>
      </c>
      <c r="J263" s="359">
        <v>187162.71624400001</v>
      </c>
      <c r="K263" s="359">
        <v>194189.44038099999</v>
      </c>
      <c r="L263" s="359">
        <v>197127.709241</v>
      </c>
      <c r="M263" s="359">
        <v>197835.013198</v>
      </c>
      <c r="N263" s="359">
        <v>194940.18391200001</v>
      </c>
      <c r="O263" s="359">
        <v>197342.94910599999</v>
      </c>
      <c r="P263" s="359">
        <v>214024.435505</v>
      </c>
      <c r="Q263" s="359">
        <v>235009.77712099999</v>
      </c>
      <c r="R263" s="359">
        <v>246323.65808699999</v>
      </c>
      <c r="S263" s="359">
        <v>291404.02561999997</v>
      </c>
      <c r="T263" s="359">
        <v>320667.879824</v>
      </c>
      <c r="U263" s="359">
        <v>334520.60094099998</v>
      </c>
      <c r="V263" s="359">
        <v>336122.47530400002</v>
      </c>
      <c r="W263" s="359">
        <v>338519.13259499997</v>
      </c>
      <c r="X263" s="359">
        <v>336039.7573436278</v>
      </c>
      <c r="Y263" s="359">
        <v>332310.48418609932</v>
      </c>
      <c r="Z263" s="359">
        <v>331019.85740077938</v>
      </c>
      <c r="AA263" s="359">
        <v>342801.48999287281</v>
      </c>
      <c r="AB263" s="359">
        <v>336974.79128548095</v>
      </c>
      <c r="AC263" s="359">
        <v>332234.7697980181</v>
      </c>
      <c r="AD263" s="359">
        <v>332504.48071914306</v>
      </c>
      <c r="AE263" s="359">
        <v>332878.80183389032</v>
      </c>
      <c r="AF263" s="359">
        <v>331435.42137130752</v>
      </c>
      <c r="AG263" s="359">
        <v>323925.09225613612</v>
      </c>
      <c r="AH263" s="359">
        <v>316624.24446185748</v>
      </c>
      <c r="AI263" s="359">
        <v>310985.37491986429</v>
      </c>
      <c r="AJ263" s="359">
        <v>306085.56977010565</v>
      </c>
      <c r="AK263" s="359">
        <v>299420.52951803867</v>
      </c>
      <c r="AL263" s="359">
        <v>292077.43090509018</v>
      </c>
      <c r="AM263" s="359">
        <v>287562.49283641984</v>
      </c>
      <c r="AN263" s="359">
        <v>282240.1915734681</v>
      </c>
      <c r="AO263" s="359">
        <v>276327.39329254325</v>
      </c>
      <c r="AP263" s="359">
        <v>269626.86578434799</v>
      </c>
      <c r="AQ263" s="359">
        <v>262930.45046864438</v>
      </c>
      <c r="AR263" s="359">
        <v>257624.69338659933</v>
      </c>
      <c r="AS263" s="359">
        <v>256088.52350060098</v>
      </c>
      <c r="AT263" s="359">
        <v>253463.62236879146</v>
      </c>
      <c r="AU263" s="359">
        <v>253607.87731048104</v>
      </c>
      <c r="AV263" s="359">
        <v>255341.61614734534</v>
      </c>
      <c r="AW263" s="359">
        <v>254094.98974485201</v>
      </c>
      <c r="AX263" s="359">
        <v>249285.58068246301</v>
      </c>
      <c r="AY263" s="359">
        <v>245966.27628919031</v>
      </c>
      <c r="AZ263" s="359">
        <v>251495.33048664936</v>
      </c>
      <c r="BA263" s="359">
        <v>245072.04348362313</v>
      </c>
      <c r="BB263" s="359">
        <v>239151.93074418028</v>
      </c>
      <c r="BC263" s="359">
        <v>238319.65535577384</v>
      </c>
      <c r="BD263" s="359">
        <v>238727.02878011682</v>
      </c>
      <c r="BE263" s="359">
        <v>235705.89829881393</v>
      </c>
      <c r="BF263" s="359">
        <v>294941.37769817421</v>
      </c>
      <c r="BG263" s="359">
        <v>295792.01912262535</v>
      </c>
      <c r="BH263" s="359">
        <v>289123.04455143475</v>
      </c>
      <c r="BI263" s="359">
        <v>283112.44391755911</v>
      </c>
      <c r="BJ263" s="359">
        <v>284647.16458219365</v>
      </c>
      <c r="BK263" s="359">
        <v>307920.06674044457</v>
      </c>
      <c r="BL263" s="43"/>
    </row>
    <row r="264" spans="3:64" x14ac:dyDescent="0.2">
      <c r="C264" s="53" t="s">
        <v>31</v>
      </c>
      <c r="D264" s="47" t="s">
        <v>342</v>
      </c>
      <c r="E264" s="425" t="s">
        <v>159</v>
      </c>
      <c r="F264" s="46" t="s">
        <v>155</v>
      </c>
      <c r="G264" s="231" t="s">
        <v>16</v>
      </c>
      <c r="H264" s="359">
        <v>379015.24631399999</v>
      </c>
      <c r="I264" s="359">
        <v>395370.290209</v>
      </c>
      <c r="J264" s="359">
        <v>420698.51470399997</v>
      </c>
      <c r="K264" s="359">
        <v>458636.98428099998</v>
      </c>
      <c r="L264" s="359">
        <v>495667.85915099998</v>
      </c>
      <c r="M264" s="359">
        <v>538546.40040499996</v>
      </c>
      <c r="N264" s="359">
        <v>574523.44640500005</v>
      </c>
      <c r="O264" s="359">
        <v>608897.26001500001</v>
      </c>
      <c r="P264" s="359">
        <v>672799.88088099996</v>
      </c>
      <c r="Q264" s="359">
        <v>722503.328431</v>
      </c>
      <c r="R264" s="359">
        <v>767410.59447300003</v>
      </c>
      <c r="S264" s="359">
        <v>844939.361439</v>
      </c>
      <c r="T264" s="359">
        <v>935625.89554499998</v>
      </c>
      <c r="U264" s="359">
        <v>980675.05827699997</v>
      </c>
      <c r="V264" s="359">
        <v>999820.19410600001</v>
      </c>
      <c r="W264" s="359">
        <v>1046554.055712</v>
      </c>
      <c r="X264" s="359">
        <v>1065759.0487940167</v>
      </c>
      <c r="Y264" s="359">
        <v>1077796.1578118424</v>
      </c>
      <c r="Z264" s="359">
        <v>1082458.3138031778</v>
      </c>
      <c r="AA264" s="359">
        <v>1113746.1788960064</v>
      </c>
      <c r="AB264" s="359">
        <v>1112256.9686243832</v>
      </c>
      <c r="AC264" s="359">
        <v>1115225.9288397015</v>
      </c>
      <c r="AD264" s="359">
        <v>1112585.837498331</v>
      </c>
      <c r="AE264" s="359">
        <v>1120262.2753068481</v>
      </c>
      <c r="AF264" s="359">
        <v>1127449.6273212261</v>
      </c>
      <c r="AG264" s="359">
        <v>1132020.1644819416</v>
      </c>
      <c r="AH264" s="359">
        <v>1138003.5607769757</v>
      </c>
      <c r="AI264" s="359">
        <v>1173291.8254419954</v>
      </c>
      <c r="AJ264" s="359">
        <v>1198227.8347856035</v>
      </c>
      <c r="AK264" s="359">
        <v>1223739.9001030196</v>
      </c>
      <c r="AL264" s="359">
        <v>1232570.4117378711</v>
      </c>
      <c r="AM264" s="359">
        <v>1256512.5067383233</v>
      </c>
      <c r="AN264" s="359">
        <v>1296331.7939254818</v>
      </c>
      <c r="AO264" s="359">
        <v>1366006.1884017484</v>
      </c>
      <c r="AP264" s="359">
        <v>1438053.5234068187</v>
      </c>
      <c r="AQ264" s="359">
        <v>1542642.5864235491</v>
      </c>
      <c r="AR264" s="359">
        <v>1585905.3985029745</v>
      </c>
      <c r="AS264" s="359">
        <v>1673695.5893431478</v>
      </c>
      <c r="AT264" s="359">
        <v>1782550.4437296363</v>
      </c>
      <c r="AU264" s="359">
        <v>1832419.3790088096</v>
      </c>
      <c r="AV264" s="359">
        <v>1865154.9760492982</v>
      </c>
      <c r="AW264" s="359">
        <v>1914211.8122460041</v>
      </c>
      <c r="AX264" s="359">
        <v>1937225.7158934129</v>
      </c>
      <c r="AY264" s="359">
        <v>1973674.1069083943</v>
      </c>
      <c r="AZ264" s="359">
        <v>2065307.3272236122</v>
      </c>
      <c r="BA264" s="359">
        <v>2204650.8231223756</v>
      </c>
      <c r="BB264" s="359">
        <v>2403650.5801285594</v>
      </c>
      <c r="BC264" s="359">
        <v>2754902.4810803412</v>
      </c>
      <c r="BD264" s="359">
        <v>3047337.8307201895</v>
      </c>
      <c r="BE264" s="359">
        <v>3179906.7196070859</v>
      </c>
      <c r="BF264" s="359">
        <v>3226331.771156813</v>
      </c>
      <c r="BG264" s="359">
        <v>3208958.4815644221</v>
      </c>
      <c r="BH264" s="359">
        <v>3253798.944989163</v>
      </c>
      <c r="BI264" s="359">
        <v>3321507.3965800563</v>
      </c>
      <c r="BJ264" s="359">
        <v>3346290.1891782284</v>
      </c>
      <c r="BK264" s="359">
        <v>3386023.6980580366</v>
      </c>
      <c r="BL264" s="43"/>
    </row>
    <row r="265" spans="3:64" x14ac:dyDescent="0.2">
      <c r="C265" s="53" t="s">
        <v>32</v>
      </c>
      <c r="D265" s="47" t="s">
        <v>342</v>
      </c>
      <c r="E265" s="425" t="s">
        <v>159</v>
      </c>
      <c r="F265" s="46" t="s">
        <v>155</v>
      </c>
      <c r="G265" s="231" t="s">
        <v>16</v>
      </c>
      <c r="H265" s="359">
        <v>107834.95835099999</v>
      </c>
      <c r="I265" s="359">
        <v>112550.503379</v>
      </c>
      <c r="J265" s="359">
        <v>120923.988423</v>
      </c>
      <c r="K265" s="359">
        <v>134051.085146</v>
      </c>
      <c r="L265" s="359">
        <v>148132.484238</v>
      </c>
      <c r="M265" s="359">
        <v>165210.764279</v>
      </c>
      <c r="N265" s="359">
        <v>180726.855626</v>
      </c>
      <c r="O265" s="359">
        <v>191686.262304</v>
      </c>
      <c r="P265" s="359">
        <v>207166.363423</v>
      </c>
      <c r="Q265" s="359">
        <v>213944.52567999999</v>
      </c>
      <c r="R265" s="359">
        <v>213464.65507899999</v>
      </c>
      <c r="S265" s="359">
        <v>223465.55382599999</v>
      </c>
      <c r="T265" s="359">
        <v>220048.461022</v>
      </c>
      <c r="U265" s="359">
        <v>220086.86762599999</v>
      </c>
      <c r="V265" s="359">
        <v>218091.23381100001</v>
      </c>
      <c r="W265" s="359">
        <v>220407.17241299999</v>
      </c>
      <c r="X265" s="359">
        <v>218108.62426732911</v>
      </c>
      <c r="Y265" s="359">
        <v>213970.005259503</v>
      </c>
      <c r="Z265" s="359">
        <v>209409.11765226276</v>
      </c>
      <c r="AA265" s="359">
        <v>206699.75668564555</v>
      </c>
      <c r="AB265" s="359">
        <v>201881.10859508929</v>
      </c>
      <c r="AC265" s="359">
        <v>196443.67254929457</v>
      </c>
      <c r="AD265" s="359">
        <v>191451.91619077401</v>
      </c>
      <c r="AE265" s="359">
        <v>186680.47805719869</v>
      </c>
      <c r="AF265" s="359">
        <v>182886.89581196176</v>
      </c>
      <c r="AG265" s="359">
        <v>178322.23634679115</v>
      </c>
      <c r="AH265" s="359">
        <v>177064.91205206708</v>
      </c>
      <c r="AI265" s="359">
        <v>174258.16738323506</v>
      </c>
      <c r="AJ265" s="359">
        <v>170393.62075198806</v>
      </c>
      <c r="AK265" s="359">
        <v>167527.95507242836</v>
      </c>
      <c r="AL265" s="359">
        <v>165714.86829484391</v>
      </c>
      <c r="AM265" s="359">
        <v>161560.96781153054</v>
      </c>
      <c r="AN265" s="359">
        <v>158423.24236839736</v>
      </c>
      <c r="AO265" s="359">
        <v>155380.34054027483</v>
      </c>
      <c r="AP265" s="359">
        <v>152849.93202397469</v>
      </c>
      <c r="AQ265" s="359">
        <v>148894.00998264214</v>
      </c>
      <c r="AR265" s="359">
        <v>148119.7346889789</v>
      </c>
      <c r="AS265" s="359">
        <v>147199.95031077191</v>
      </c>
      <c r="AT265" s="359">
        <v>144675.76395934212</v>
      </c>
      <c r="AU265" s="359">
        <v>145223.54244200714</v>
      </c>
      <c r="AV265" s="359">
        <v>144929.95835859751</v>
      </c>
      <c r="AW265" s="359">
        <v>142709.18171403196</v>
      </c>
      <c r="AX265" s="359">
        <v>139469.32604023148</v>
      </c>
      <c r="AY265" s="359">
        <v>140303.98336245946</v>
      </c>
      <c r="AZ265" s="359">
        <v>150778.93718114571</v>
      </c>
      <c r="BA265" s="359">
        <v>153529.06438954387</v>
      </c>
      <c r="BB265" s="359">
        <v>152078.64863139979</v>
      </c>
      <c r="BC265" s="359">
        <v>151683.61299784997</v>
      </c>
      <c r="BD265" s="359">
        <v>147917.40316771177</v>
      </c>
      <c r="BE265" s="359">
        <v>151190.02278379159</v>
      </c>
      <c r="BF265" s="359">
        <v>146956.70214584543</v>
      </c>
      <c r="BG265" s="359">
        <v>142841.91448576175</v>
      </c>
      <c r="BH265" s="359">
        <v>139417.62237863109</v>
      </c>
      <c r="BI265" s="359">
        <v>136028.20383531839</v>
      </c>
      <c r="BJ265" s="359">
        <v>132768.76261716383</v>
      </c>
      <c r="BK265" s="359">
        <v>129506.59880996091</v>
      </c>
      <c r="BL265" s="43"/>
    </row>
    <row r="266" spans="3:64" x14ac:dyDescent="0.2">
      <c r="C266" s="48" t="s">
        <v>141</v>
      </c>
      <c r="D266" s="49" t="s">
        <v>342</v>
      </c>
      <c r="E266" s="425" t="s">
        <v>159</v>
      </c>
      <c r="F266" s="48" t="s">
        <v>155</v>
      </c>
      <c r="G266" s="62" t="s">
        <v>16</v>
      </c>
      <c r="H266" s="359">
        <v>9886151.0776259992</v>
      </c>
      <c r="I266" s="359">
        <v>10287214.990490001</v>
      </c>
      <c r="J266" s="359">
        <v>10728533.683401</v>
      </c>
      <c r="K266" s="359">
        <v>11480435.593783</v>
      </c>
      <c r="L266" s="359">
        <v>12006989.10148</v>
      </c>
      <c r="M266" s="359">
        <v>12654398.373666</v>
      </c>
      <c r="N266" s="359">
        <v>13033681.850312</v>
      </c>
      <c r="O266" s="359">
        <v>13520830.851622</v>
      </c>
      <c r="P266" s="359">
        <v>14416387.727758</v>
      </c>
      <c r="Q266" s="359">
        <v>15128150.288191</v>
      </c>
      <c r="R266" s="359">
        <v>15791715.421506001</v>
      </c>
      <c r="S266" s="359">
        <v>16990361.093564</v>
      </c>
      <c r="T266" s="359">
        <v>17516300.328297999</v>
      </c>
      <c r="U266" s="359">
        <v>17943595.937454998</v>
      </c>
      <c r="V266" s="359">
        <v>18031212.003067002</v>
      </c>
      <c r="W266" s="359">
        <v>18410129.032439001</v>
      </c>
      <c r="X266" s="359">
        <v>18518305.989682809</v>
      </c>
      <c r="Y266" s="359">
        <v>18513594.228265416</v>
      </c>
      <c r="Z266" s="359">
        <v>18515895.351025306</v>
      </c>
      <c r="AA266" s="359">
        <v>18938977.88582189</v>
      </c>
      <c r="AB266" s="359">
        <v>18839624.234910131</v>
      </c>
      <c r="AC266" s="359">
        <v>18653108.914597545</v>
      </c>
      <c r="AD266" s="359">
        <v>18501987.786946867</v>
      </c>
      <c r="AE266" s="359">
        <v>18673360.422946207</v>
      </c>
      <c r="AF266" s="359">
        <v>18860532.430762518</v>
      </c>
      <c r="AG266" s="359">
        <v>19062853.993264258</v>
      </c>
      <c r="AH266" s="359">
        <v>19553157.445342585</v>
      </c>
      <c r="AI266" s="359">
        <v>20255192.565183774</v>
      </c>
      <c r="AJ266" s="359">
        <v>21012306.996474367</v>
      </c>
      <c r="AK266" s="359">
        <v>21242617.71899762</v>
      </c>
      <c r="AL266" s="359">
        <v>21174632.820884813</v>
      </c>
      <c r="AM266" s="359">
        <v>21039924.631957743</v>
      </c>
      <c r="AN266" s="359">
        <v>20961247.630402211</v>
      </c>
      <c r="AO266" s="359">
        <v>20960109.190485168</v>
      </c>
      <c r="AP266" s="359">
        <v>21238003.867410265</v>
      </c>
      <c r="AQ266" s="359">
        <v>22112086.07242009</v>
      </c>
      <c r="AR266" s="359">
        <v>23313030.917735782</v>
      </c>
      <c r="AS266" s="359">
        <v>25149666.439666312</v>
      </c>
      <c r="AT266" s="359">
        <v>28124480.64734973</v>
      </c>
      <c r="AU266" s="359">
        <v>30858217.394472867</v>
      </c>
      <c r="AV266" s="359">
        <v>33666643.247720793</v>
      </c>
      <c r="AW266" s="359">
        <v>36847170.060929276</v>
      </c>
      <c r="AX266" s="359">
        <v>40209719.095802851</v>
      </c>
      <c r="AY266" s="359">
        <v>44276035.249209493</v>
      </c>
      <c r="AZ266" s="359">
        <v>48641654.862043291</v>
      </c>
      <c r="BA266" s="359">
        <v>52900781.124545351</v>
      </c>
      <c r="BB266" s="359">
        <v>56710152.872108065</v>
      </c>
      <c r="BC266" s="359">
        <v>61020437.555464633</v>
      </c>
      <c r="BD266" s="359">
        <v>63330362.666286983</v>
      </c>
      <c r="BE266" s="359">
        <v>63924049.293391809</v>
      </c>
      <c r="BF266" s="359">
        <v>64405511.25595957</v>
      </c>
      <c r="BG266" s="359">
        <v>64499813.940792702</v>
      </c>
      <c r="BH266" s="359">
        <v>64151762.494477674</v>
      </c>
      <c r="BI266" s="359">
        <v>64190509.345533982</v>
      </c>
      <c r="BJ266" s="359">
        <v>64133282.771738432</v>
      </c>
      <c r="BK266" s="359">
        <v>63903376.789138138</v>
      </c>
      <c r="BL266" s="43"/>
    </row>
    <row r="267" spans="3:64" x14ac:dyDescent="0.2">
      <c r="C267" s="46" t="s">
        <v>142</v>
      </c>
      <c r="D267" s="47" t="s">
        <v>342</v>
      </c>
      <c r="E267" s="425" t="s">
        <v>159</v>
      </c>
      <c r="F267" s="46" t="s">
        <v>155</v>
      </c>
      <c r="G267" s="231" t="s">
        <v>16</v>
      </c>
      <c r="H267" s="359">
        <v>9886151.077624999</v>
      </c>
      <c r="I267" s="359">
        <v>10287214.990491999</v>
      </c>
      <c r="J267" s="359">
        <v>10728533.683400998</v>
      </c>
      <c r="K267" s="359">
        <v>11480435.593782</v>
      </c>
      <c r="L267" s="359">
        <v>12006989.101479001</v>
      </c>
      <c r="M267" s="359">
        <v>12654398.373665001</v>
      </c>
      <c r="N267" s="359">
        <v>13033681.850314001</v>
      </c>
      <c r="O267" s="359">
        <v>13520830.851623002</v>
      </c>
      <c r="P267" s="359">
        <v>14416387.727761</v>
      </c>
      <c r="Q267" s="359">
        <v>15128150.288189</v>
      </c>
      <c r="R267" s="359">
        <v>15791715.421504999</v>
      </c>
      <c r="S267" s="359">
        <v>16990361.093564</v>
      </c>
      <c r="T267" s="359">
        <v>17516300.328297999</v>
      </c>
      <c r="U267" s="359">
        <v>17943595.937455002</v>
      </c>
      <c r="V267" s="359">
        <v>18031212.003067002</v>
      </c>
      <c r="W267" s="359">
        <v>18410129.032439996</v>
      </c>
      <c r="X267" s="359">
        <v>18471067.476368532</v>
      </c>
      <c r="Y267" s="359">
        <v>18460140.973182708</v>
      </c>
      <c r="Z267" s="359">
        <v>18455645.4557705</v>
      </c>
      <c r="AA267" s="359">
        <v>18780783.323208373</v>
      </c>
      <c r="AB267" s="359">
        <v>18582878.24943921</v>
      </c>
      <c r="AC267" s="359">
        <v>18343567.987748966</v>
      </c>
      <c r="AD267" s="359">
        <v>18150545.542558514</v>
      </c>
      <c r="AE267" s="359">
        <v>18226480.16499396</v>
      </c>
      <c r="AF267" s="359">
        <v>18321714.706748467</v>
      </c>
      <c r="AG267" s="359">
        <v>18407520.15160203</v>
      </c>
      <c r="AH267" s="359">
        <v>18817325.850158397</v>
      </c>
      <c r="AI267" s="359">
        <v>19271714.712582752</v>
      </c>
      <c r="AJ267" s="359">
        <v>19632993.16373558</v>
      </c>
      <c r="AK267" s="359">
        <v>19649066.138608519</v>
      </c>
      <c r="AL267" s="359">
        <v>19580254.806968503</v>
      </c>
      <c r="AM267" s="359">
        <v>19457385.064617295</v>
      </c>
      <c r="AN267" s="359">
        <v>19370930.068970963</v>
      </c>
      <c r="AO267" s="359">
        <v>19367283.619346455</v>
      </c>
      <c r="AP267" s="359">
        <v>19608503.242646996</v>
      </c>
      <c r="AQ267" s="359">
        <v>20365917.963761546</v>
      </c>
      <c r="AR267" s="359">
        <v>21523050.23614043</v>
      </c>
      <c r="AS267" s="359">
        <v>23326818.914245158</v>
      </c>
      <c r="AT267" s="359">
        <v>26214905.441993356</v>
      </c>
      <c r="AU267" s="359">
        <v>28883413.504101023</v>
      </c>
      <c r="AV267" s="359">
        <v>31636509.367124319</v>
      </c>
      <c r="AW267" s="359">
        <v>34774701.328058109</v>
      </c>
      <c r="AX267" s="359">
        <v>38040894.133409187</v>
      </c>
      <c r="AY267" s="359">
        <v>41911236.045456015</v>
      </c>
      <c r="AZ267" s="359">
        <v>46146294.625439487</v>
      </c>
      <c r="BA267" s="359">
        <v>50192295.542823233</v>
      </c>
      <c r="BB267" s="359">
        <v>53628222.368345588</v>
      </c>
      <c r="BC267" s="359">
        <v>57550443.843372062</v>
      </c>
      <c r="BD267" s="359">
        <v>59886564.579598717</v>
      </c>
      <c r="BE267" s="359">
        <v>60535457.126059905</v>
      </c>
      <c r="BF267" s="359">
        <v>61080062.812174432</v>
      </c>
      <c r="BG267" s="359">
        <v>61148337.053433545</v>
      </c>
      <c r="BH267" s="359">
        <v>60860482.043936014</v>
      </c>
      <c r="BI267" s="359">
        <v>60961605.358267434</v>
      </c>
      <c r="BJ267" s="359">
        <v>60944007.024312124</v>
      </c>
      <c r="BK267" s="359">
        <v>60725944.827129021</v>
      </c>
      <c r="BL267" s="43"/>
    </row>
    <row r="268" spans="3:64" x14ac:dyDescent="0.2">
      <c r="C268" s="52" t="s">
        <v>143</v>
      </c>
      <c r="D268" s="51" t="s">
        <v>342</v>
      </c>
      <c r="E268" s="424" t="s">
        <v>159</v>
      </c>
      <c r="F268" s="52" t="s">
        <v>155</v>
      </c>
      <c r="G268" s="50" t="s">
        <v>16</v>
      </c>
      <c r="H268" s="359">
        <v>0</v>
      </c>
      <c r="I268" s="409">
        <v>0</v>
      </c>
      <c r="J268" s="409">
        <v>0</v>
      </c>
      <c r="K268" s="409">
        <v>0</v>
      </c>
      <c r="L268" s="409">
        <v>0</v>
      </c>
      <c r="M268" s="409">
        <v>0</v>
      </c>
      <c r="N268" s="409">
        <v>0</v>
      </c>
      <c r="O268" s="409">
        <v>0</v>
      </c>
      <c r="P268" s="409">
        <v>0</v>
      </c>
      <c r="Q268" s="409">
        <v>0</v>
      </c>
      <c r="R268" s="409">
        <v>0</v>
      </c>
      <c r="S268" s="409">
        <v>0</v>
      </c>
      <c r="T268" s="409">
        <v>0</v>
      </c>
      <c r="U268" s="409">
        <v>0</v>
      </c>
      <c r="V268" s="409">
        <v>0</v>
      </c>
      <c r="W268" s="409">
        <v>0</v>
      </c>
      <c r="X268" s="409">
        <v>47238.513315246048</v>
      </c>
      <c r="Y268" s="409">
        <v>53453.255083647411</v>
      </c>
      <c r="Z268" s="409">
        <v>60249.895255717762</v>
      </c>
      <c r="AA268" s="409">
        <v>158194.56261440055</v>
      </c>
      <c r="AB268" s="409">
        <v>256745.98547178193</v>
      </c>
      <c r="AC268" s="409">
        <v>309540.92684942065</v>
      </c>
      <c r="AD268" s="409">
        <v>351442.24438916863</v>
      </c>
      <c r="AE268" s="409">
        <v>446880.25795303716</v>
      </c>
      <c r="AF268" s="409">
        <v>538817.72401482239</v>
      </c>
      <c r="AG268" s="409">
        <v>655333.84166298446</v>
      </c>
      <c r="AH268" s="409">
        <v>735831.59518492268</v>
      </c>
      <c r="AI268" s="409">
        <v>983477.85260173422</v>
      </c>
      <c r="AJ268" s="409">
        <v>1379313.832739477</v>
      </c>
      <c r="AK268" s="409">
        <v>1593551.5803897758</v>
      </c>
      <c r="AL268" s="409">
        <v>1594378.0139169614</v>
      </c>
      <c r="AM268" s="409">
        <v>1582539.5673410879</v>
      </c>
      <c r="AN268" s="409">
        <v>1590317.5614318708</v>
      </c>
      <c r="AO268" s="409">
        <v>1592825.5711393177</v>
      </c>
      <c r="AP268" s="409">
        <v>1629500.6247638566</v>
      </c>
      <c r="AQ268" s="409">
        <v>1746168.1086591198</v>
      </c>
      <c r="AR268" s="409">
        <v>1789980.6815959099</v>
      </c>
      <c r="AS268" s="409">
        <v>1822847.5254217014</v>
      </c>
      <c r="AT268" s="409">
        <v>1909575.2053568983</v>
      </c>
      <c r="AU268" s="409">
        <v>1974803.8903723578</v>
      </c>
      <c r="AV268" s="409">
        <v>2030133.8805969669</v>
      </c>
      <c r="AW268" s="409">
        <v>2072468.7328716477</v>
      </c>
      <c r="AX268" s="409">
        <v>2168824.962394123</v>
      </c>
      <c r="AY268" s="409">
        <v>2364799.2037539282</v>
      </c>
      <c r="AZ268" s="409">
        <v>2495360.2366042505</v>
      </c>
      <c r="BA268" s="409">
        <v>2708485.5817225524</v>
      </c>
      <c r="BB268" s="409">
        <v>3081930.5037628952</v>
      </c>
      <c r="BC268" s="409">
        <v>3469993.7120929817</v>
      </c>
      <c r="BD268" s="409">
        <v>3443798.0866886564</v>
      </c>
      <c r="BE268" s="409">
        <v>3388592.1673322869</v>
      </c>
      <c r="BF268" s="409">
        <v>3325448.4437855082</v>
      </c>
      <c r="BG268" s="409">
        <v>3351476.8873595139</v>
      </c>
      <c r="BH268" s="409">
        <v>3291280.4505420127</v>
      </c>
      <c r="BI268" s="409">
        <v>3228903.9872668814</v>
      </c>
      <c r="BJ268" s="409">
        <v>3189275.7474266486</v>
      </c>
      <c r="BK268" s="409">
        <v>3177431.9620094434</v>
      </c>
      <c r="BL268" s="43"/>
    </row>
    <row r="269" spans="3:64" x14ac:dyDescent="0.2">
      <c r="C269" s="53" t="s">
        <v>11</v>
      </c>
      <c r="D269" s="47" t="s">
        <v>342</v>
      </c>
      <c r="E269" s="365" t="s">
        <v>160</v>
      </c>
      <c r="F269" s="46" t="s">
        <v>155</v>
      </c>
      <c r="G269" s="231" t="s">
        <v>16</v>
      </c>
      <c r="H269" s="341">
        <v>163218.94999178668</v>
      </c>
      <c r="I269" s="341">
        <v>207027.86138289323</v>
      </c>
      <c r="J269" s="341">
        <v>239150.54928781171</v>
      </c>
      <c r="K269" s="341">
        <v>286682.2755254074</v>
      </c>
      <c r="L269" s="341">
        <v>332713.34124751086</v>
      </c>
      <c r="M269" s="341">
        <v>367930.71082498471</v>
      </c>
      <c r="N269" s="341">
        <v>412298.01368023863</v>
      </c>
      <c r="O269" s="341">
        <v>469378.1586465601</v>
      </c>
      <c r="P269" s="341">
        <v>495109.87187432952</v>
      </c>
      <c r="Q269" s="341">
        <v>534233.90438266657</v>
      </c>
      <c r="R269" s="341">
        <v>595529.01923346508</v>
      </c>
      <c r="S269" s="341">
        <v>659341.87244949955</v>
      </c>
      <c r="T269" s="341">
        <v>704909.87862791587</v>
      </c>
      <c r="U269" s="341">
        <v>759428.1388441372</v>
      </c>
      <c r="V269" s="341">
        <v>827646.29982248461</v>
      </c>
      <c r="W269" s="341">
        <v>868920.1532958356</v>
      </c>
      <c r="X269" s="341">
        <v>946239.02370723663</v>
      </c>
      <c r="Y269" s="341">
        <v>999045.59593896614</v>
      </c>
      <c r="Z269" s="341">
        <v>1034490.2314824646</v>
      </c>
      <c r="AA269" s="341">
        <v>1073440.3624710182</v>
      </c>
      <c r="AB269" s="341">
        <v>1092859.4912840717</v>
      </c>
      <c r="AC269" s="341">
        <v>1094693.1204513262</v>
      </c>
      <c r="AD269" s="341">
        <v>1102452.4011811446</v>
      </c>
      <c r="AE269" s="341">
        <v>1103150.8229661286</v>
      </c>
      <c r="AF269" s="341">
        <v>1112772.2647862397</v>
      </c>
      <c r="AG269" s="341">
        <v>1139880.3233032427</v>
      </c>
      <c r="AH269" s="341">
        <v>1179694.0135023086</v>
      </c>
      <c r="AI269" s="341">
        <v>1226685.2798926178</v>
      </c>
      <c r="AJ269" s="341">
        <v>1260029.6067431914</v>
      </c>
      <c r="AK269" s="341">
        <v>1288608.8220301631</v>
      </c>
      <c r="AL269" s="341">
        <v>1322772.4761178882</v>
      </c>
      <c r="AM269" s="341">
        <v>1361254.6541700258</v>
      </c>
      <c r="AN269" s="341">
        <v>1385696.0528814583</v>
      </c>
      <c r="AO269" s="341">
        <v>1440869.6418226513</v>
      </c>
      <c r="AP269" s="341">
        <v>1510863.6634150415</v>
      </c>
      <c r="AQ269" s="341">
        <v>1594506.1017950631</v>
      </c>
      <c r="AR269" s="341">
        <v>1631731.0586132915</v>
      </c>
      <c r="AS269" s="341">
        <v>1666649.9275297162</v>
      </c>
      <c r="AT269" s="341">
        <v>1719657.259569661</v>
      </c>
      <c r="AU269" s="341">
        <v>1779119.5410791759</v>
      </c>
      <c r="AV269" s="341">
        <v>1850776.5777304079</v>
      </c>
      <c r="AW269" s="341">
        <v>1946293.6448940649</v>
      </c>
      <c r="AX269" s="341">
        <v>2081981.8732787031</v>
      </c>
      <c r="AY269" s="341">
        <v>2231035.5151396906</v>
      </c>
      <c r="AZ269" s="341">
        <v>2393054.2098627319</v>
      </c>
      <c r="BA269" s="341">
        <v>2514249.6754789357</v>
      </c>
      <c r="BB269" s="341">
        <v>2868616.1388241933</v>
      </c>
      <c r="BC269" s="341">
        <v>3098618.091466784</v>
      </c>
      <c r="BD269" s="341">
        <v>3175164.2411095439</v>
      </c>
      <c r="BE269" s="341">
        <v>3152640.7935508308</v>
      </c>
      <c r="BF269" s="341">
        <v>3187970.8761280687</v>
      </c>
      <c r="BG269" s="341">
        <v>3278100.2208871786</v>
      </c>
      <c r="BH269" s="341">
        <v>3295778.6119877473</v>
      </c>
      <c r="BI269" s="341">
        <v>3341177.3724669181</v>
      </c>
      <c r="BJ269" s="341">
        <v>3340604.8647732567</v>
      </c>
      <c r="BK269" s="341">
        <v>3324590.9619572652</v>
      </c>
      <c r="BL269" s="43"/>
    </row>
    <row r="270" spans="3:64" x14ac:dyDescent="0.2">
      <c r="C270" s="53" t="s">
        <v>17</v>
      </c>
      <c r="D270" s="47" t="s">
        <v>342</v>
      </c>
      <c r="E270" s="365" t="s">
        <v>160</v>
      </c>
      <c r="F270" s="46" t="s">
        <v>155</v>
      </c>
      <c r="G270" s="231" t="s">
        <v>16</v>
      </c>
      <c r="H270" s="341">
        <v>0</v>
      </c>
      <c r="I270" s="341">
        <v>0</v>
      </c>
      <c r="J270" s="341">
        <v>0</v>
      </c>
      <c r="K270" s="341">
        <v>0</v>
      </c>
      <c r="L270" s="341">
        <v>0</v>
      </c>
      <c r="M270" s="341">
        <v>0</v>
      </c>
      <c r="N270" s="341">
        <v>0</v>
      </c>
      <c r="O270" s="341">
        <v>0</v>
      </c>
      <c r="P270" s="341">
        <v>0</v>
      </c>
      <c r="Q270" s="341">
        <v>0</v>
      </c>
      <c r="R270" s="341">
        <v>0</v>
      </c>
      <c r="S270" s="341">
        <v>0</v>
      </c>
      <c r="T270" s="341">
        <v>0</v>
      </c>
      <c r="U270" s="341">
        <v>0</v>
      </c>
      <c r="V270" s="341">
        <v>0</v>
      </c>
      <c r="W270" s="341">
        <v>0</v>
      </c>
      <c r="X270" s="341">
        <v>0</v>
      </c>
      <c r="Y270" s="341">
        <v>0</v>
      </c>
      <c r="Z270" s="341">
        <v>0</v>
      </c>
      <c r="AA270" s="341">
        <v>0</v>
      </c>
      <c r="AB270" s="341">
        <v>0</v>
      </c>
      <c r="AC270" s="341">
        <v>0</v>
      </c>
      <c r="AD270" s="341">
        <v>0</v>
      </c>
      <c r="AE270" s="341">
        <v>0</v>
      </c>
      <c r="AF270" s="341">
        <v>0</v>
      </c>
      <c r="AG270" s="341">
        <v>0</v>
      </c>
      <c r="AH270" s="341">
        <v>0</v>
      </c>
      <c r="AI270" s="341">
        <v>0</v>
      </c>
      <c r="AJ270" s="341">
        <v>0</v>
      </c>
      <c r="AK270" s="341">
        <v>0</v>
      </c>
      <c r="AL270" s="341">
        <v>0</v>
      </c>
      <c r="AM270" s="341">
        <v>0</v>
      </c>
      <c r="AN270" s="341">
        <v>0</v>
      </c>
      <c r="AO270" s="341">
        <v>0</v>
      </c>
      <c r="AP270" s="341">
        <v>0</v>
      </c>
      <c r="AQ270" s="341">
        <v>0</v>
      </c>
      <c r="AR270" s="341">
        <v>0</v>
      </c>
      <c r="AS270" s="341">
        <v>0</v>
      </c>
      <c r="AT270" s="341">
        <v>0</v>
      </c>
      <c r="AU270" s="341">
        <v>0</v>
      </c>
      <c r="AV270" s="341">
        <v>0</v>
      </c>
      <c r="AW270" s="341">
        <v>0</v>
      </c>
      <c r="AX270" s="341">
        <v>0</v>
      </c>
      <c r="AY270" s="341">
        <v>0</v>
      </c>
      <c r="AZ270" s="341">
        <v>0</v>
      </c>
      <c r="BA270" s="341">
        <v>0</v>
      </c>
      <c r="BB270" s="341">
        <v>0</v>
      </c>
      <c r="BC270" s="341">
        <v>0</v>
      </c>
      <c r="BD270" s="341">
        <v>0</v>
      </c>
      <c r="BE270" s="341">
        <v>0</v>
      </c>
      <c r="BF270" s="341">
        <v>0</v>
      </c>
      <c r="BG270" s="341">
        <v>0</v>
      </c>
      <c r="BH270" s="341">
        <v>0</v>
      </c>
      <c r="BI270" s="341">
        <v>0</v>
      </c>
      <c r="BJ270" s="341">
        <v>0</v>
      </c>
      <c r="BK270" s="341">
        <v>0</v>
      </c>
      <c r="BL270" s="43"/>
    </row>
    <row r="271" spans="3:64" x14ac:dyDescent="0.2">
      <c r="C271" s="53" t="s">
        <v>18</v>
      </c>
      <c r="D271" s="47" t="s">
        <v>342</v>
      </c>
      <c r="E271" s="365" t="s">
        <v>160</v>
      </c>
      <c r="F271" s="46" t="s">
        <v>155</v>
      </c>
      <c r="G271" s="231" t="s">
        <v>16</v>
      </c>
      <c r="H271" s="341">
        <v>242860.10740892938</v>
      </c>
      <c r="I271" s="341">
        <v>253227.69107273899</v>
      </c>
      <c r="J271" s="341">
        <v>271999.96637978876</v>
      </c>
      <c r="K271" s="341">
        <v>294014.66937487124</v>
      </c>
      <c r="L271" s="341">
        <v>312928.64783777925</v>
      </c>
      <c r="M271" s="341">
        <v>342404.89282749937</v>
      </c>
      <c r="N271" s="341">
        <v>351375.86785801069</v>
      </c>
      <c r="O271" s="341">
        <v>386432.08653180924</v>
      </c>
      <c r="P271" s="341">
        <v>395855.66523603979</v>
      </c>
      <c r="Q271" s="341">
        <v>423591.77852288098</v>
      </c>
      <c r="R271" s="341">
        <v>451984.78053177806</v>
      </c>
      <c r="S271" s="341">
        <v>488685.36058809765</v>
      </c>
      <c r="T271" s="341">
        <v>513114.9645764053</v>
      </c>
      <c r="U271" s="341">
        <v>540094.5994256438</v>
      </c>
      <c r="V271" s="341">
        <v>546166.64095512521</v>
      </c>
      <c r="W271" s="341">
        <v>549644.10242712172</v>
      </c>
      <c r="X271" s="341">
        <v>557534.99297402881</v>
      </c>
      <c r="Y271" s="341">
        <v>562137.45908579929</v>
      </c>
      <c r="Z271" s="341">
        <v>560120.46323624719</v>
      </c>
      <c r="AA271" s="341">
        <v>550488.52911579853</v>
      </c>
      <c r="AB271" s="341">
        <v>541770.24747030064</v>
      </c>
      <c r="AC271" s="341">
        <v>528910.20540946105</v>
      </c>
      <c r="AD271" s="341">
        <v>524124.38996520778</v>
      </c>
      <c r="AE271" s="341">
        <v>521138.54865612998</v>
      </c>
      <c r="AF271" s="341">
        <v>528897.86419972219</v>
      </c>
      <c r="AG271" s="341">
        <v>530737.59670447104</v>
      </c>
      <c r="AH271" s="341">
        <v>536059.20199038717</v>
      </c>
      <c r="AI271" s="341">
        <v>544049.94752249308</v>
      </c>
      <c r="AJ271" s="341">
        <v>544560.17312395503</v>
      </c>
      <c r="AK271" s="341">
        <v>537002.67767450528</v>
      </c>
      <c r="AL271" s="341">
        <v>535174.58948050882</v>
      </c>
      <c r="AM271" s="341">
        <v>533021.93313418375</v>
      </c>
      <c r="AN271" s="341">
        <v>517214.14275939227</v>
      </c>
      <c r="AO271" s="341">
        <v>509556.13106600475</v>
      </c>
      <c r="AP271" s="341">
        <v>505152.41921323125</v>
      </c>
      <c r="AQ271" s="341">
        <v>501081.00054199406</v>
      </c>
      <c r="AR271" s="341">
        <v>514472.61421767215</v>
      </c>
      <c r="AS271" s="341">
        <v>530421.11575029755</v>
      </c>
      <c r="AT271" s="341">
        <v>536768.93506792653</v>
      </c>
      <c r="AU271" s="341">
        <v>573025.50737081293</v>
      </c>
      <c r="AV271" s="341">
        <v>588896.83391428168</v>
      </c>
      <c r="AW271" s="341">
        <v>635023.88364718773</v>
      </c>
      <c r="AX271" s="341">
        <v>747310.85911192896</v>
      </c>
      <c r="AY271" s="341">
        <v>913712.3168971322</v>
      </c>
      <c r="AZ271" s="341">
        <v>1088635.3258979199</v>
      </c>
      <c r="BA271" s="341">
        <v>1141762.4668619544</v>
      </c>
      <c r="BB271" s="341">
        <v>1414182.2898872721</v>
      </c>
      <c r="BC271" s="341">
        <v>1514405.496246065</v>
      </c>
      <c r="BD271" s="341">
        <v>1540749.4325077671</v>
      </c>
      <c r="BE271" s="341">
        <v>1490618.1230077699</v>
      </c>
      <c r="BF271" s="341">
        <v>1455214.2165227609</v>
      </c>
      <c r="BG271" s="341">
        <v>1409438.1021946149</v>
      </c>
      <c r="BH271" s="341">
        <v>1372242.0413282386</v>
      </c>
      <c r="BI271" s="341">
        <v>1338934.3678386279</v>
      </c>
      <c r="BJ271" s="341">
        <v>1314251.3536943467</v>
      </c>
      <c r="BK271" s="341">
        <v>1277916.3570588806</v>
      </c>
      <c r="BL271" s="43"/>
    </row>
    <row r="272" spans="3:64" x14ac:dyDescent="0.2">
      <c r="C272" s="53" t="s">
        <v>19</v>
      </c>
      <c r="D272" s="47" t="s">
        <v>342</v>
      </c>
      <c r="E272" s="365" t="s">
        <v>160</v>
      </c>
      <c r="F272" s="46" t="s">
        <v>155</v>
      </c>
      <c r="G272" s="231" t="s">
        <v>16</v>
      </c>
      <c r="H272" s="341">
        <v>152620.31687543693</v>
      </c>
      <c r="I272" s="341">
        <v>149839.09848472453</v>
      </c>
      <c r="J272" s="341">
        <v>145594.10423306955</v>
      </c>
      <c r="K272" s="341">
        <v>143172.13301798643</v>
      </c>
      <c r="L272" s="341">
        <v>138584.65317610078</v>
      </c>
      <c r="M272" s="341">
        <v>134574.29786532783</v>
      </c>
      <c r="N272" s="341">
        <v>132860.46696040087</v>
      </c>
      <c r="O272" s="341">
        <v>135415.68986317379</v>
      </c>
      <c r="P272" s="341">
        <v>132556.00132350711</v>
      </c>
      <c r="Q272" s="341">
        <v>129837.62737480574</v>
      </c>
      <c r="R272" s="341">
        <v>130039.03271733594</v>
      </c>
      <c r="S272" s="341">
        <v>129379.82447447046</v>
      </c>
      <c r="T272" s="341">
        <v>129169.76143910007</v>
      </c>
      <c r="U272" s="341">
        <v>130918.03577910463</v>
      </c>
      <c r="V272" s="341">
        <v>131050.02955365446</v>
      </c>
      <c r="W272" s="341">
        <v>132905.37119314919</v>
      </c>
      <c r="X272" s="341">
        <v>134821.80207928928</v>
      </c>
      <c r="Y272" s="341">
        <v>136300.09748149425</v>
      </c>
      <c r="Z272" s="341">
        <v>135434.16943890086</v>
      </c>
      <c r="AA272" s="341">
        <v>139495.6724733171</v>
      </c>
      <c r="AB272" s="341">
        <v>141631.13833521071</v>
      </c>
      <c r="AC272" s="341">
        <v>144040.40561812901</v>
      </c>
      <c r="AD272" s="341">
        <v>146880.31006328927</v>
      </c>
      <c r="AE272" s="341">
        <v>147556.84970191191</v>
      </c>
      <c r="AF272" s="341">
        <v>154683.20849610082</v>
      </c>
      <c r="AG272" s="341">
        <v>159401.21034319108</v>
      </c>
      <c r="AH272" s="341">
        <v>163029.93036750736</v>
      </c>
      <c r="AI272" s="341">
        <v>164467.64500572928</v>
      </c>
      <c r="AJ272" s="341">
        <v>164611.73864832526</v>
      </c>
      <c r="AK272" s="341">
        <v>162777.2752549632</v>
      </c>
      <c r="AL272" s="341">
        <v>163937.94390331916</v>
      </c>
      <c r="AM272" s="341">
        <v>167008.62620378286</v>
      </c>
      <c r="AN272" s="341">
        <v>169193.83570884791</v>
      </c>
      <c r="AO272" s="341">
        <v>171481.27778031322</v>
      </c>
      <c r="AP272" s="341">
        <v>175230.96513446755</v>
      </c>
      <c r="AQ272" s="341">
        <v>185876.2554365095</v>
      </c>
      <c r="AR272" s="341">
        <v>196163.45457510059</v>
      </c>
      <c r="AS272" s="341">
        <v>214236.71279808515</v>
      </c>
      <c r="AT272" s="341">
        <v>246259.09958539912</v>
      </c>
      <c r="AU272" s="341">
        <v>272589.31169820391</v>
      </c>
      <c r="AV272" s="341">
        <v>285979.38366265706</v>
      </c>
      <c r="AW272" s="341">
        <v>299044.96399548225</v>
      </c>
      <c r="AX272" s="341">
        <v>313287.51805390016</v>
      </c>
      <c r="AY272" s="341">
        <v>332409.11744017521</v>
      </c>
      <c r="AZ272" s="341">
        <v>342402.4572876576</v>
      </c>
      <c r="BA272" s="341">
        <v>347428.51124462136</v>
      </c>
      <c r="BB272" s="341">
        <v>371234.63727003807</v>
      </c>
      <c r="BC272" s="341">
        <v>433742.2871896631</v>
      </c>
      <c r="BD272" s="341">
        <v>475254.15604428115</v>
      </c>
      <c r="BE272" s="341">
        <v>486951.13751316263</v>
      </c>
      <c r="BF272" s="341">
        <v>485524.68215182464</v>
      </c>
      <c r="BG272" s="341">
        <v>493348.5380818884</v>
      </c>
      <c r="BH272" s="341">
        <v>493728.76764433272</v>
      </c>
      <c r="BI272" s="341">
        <v>505864.83779256779</v>
      </c>
      <c r="BJ272" s="341">
        <v>517411.92166106356</v>
      </c>
      <c r="BK272" s="341">
        <v>526142.89628509863</v>
      </c>
      <c r="BL272" s="43"/>
    </row>
    <row r="273" spans="3:64" x14ac:dyDescent="0.2">
      <c r="C273" s="53" t="s">
        <v>20</v>
      </c>
      <c r="D273" s="47" t="s">
        <v>342</v>
      </c>
      <c r="E273" s="365" t="s">
        <v>160</v>
      </c>
      <c r="F273" s="46" t="s">
        <v>155</v>
      </c>
      <c r="G273" s="231" t="s">
        <v>16</v>
      </c>
      <c r="H273" s="341">
        <v>162613.31381370957</v>
      </c>
      <c r="I273" s="341">
        <v>182209.70328234849</v>
      </c>
      <c r="J273" s="341">
        <v>196362.39190736393</v>
      </c>
      <c r="K273" s="341">
        <v>236306.59290570606</v>
      </c>
      <c r="L273" s="341">
        <v>276765.81013523281</v>
      </c>
      <c r="M273" s="341">
        <v>307114.63062982063</v>
      </c>
      <c r="N273" s="341">
        <v>326068.97461703635</v>
      </c>
      <c r="O273" s="341">
        <v>341040.40245729423</v>
      </c>
      <c r="P273" s="341">
        <v>351076.59740351571</v>
      </c>
      <c r="Q273" s="341">
        <v>360249.04026101221</v>
      </c>
      <c r="R273" s="341">
        <v>379896.85894225381</v>
      </c>
      <c r="S273" s="341">
        <v>412906.06516851182</v>
      </c>
      <c r="T273" s="341">
        <v>467070.20481509296</v>
      </c>
      <c r="U273" s="341">
        <v>488801.02166654763</v>
      </c>
      <c r="V273" s="341">
        <v>510378.84523403592</v>
      </c>
      <c r="W273" s="341">
        <v>530549.87414453295</v>
      </c>
      <c r="X273" s="341">
        <v>538513.96557200397</v>
      </c>
      <c r="Y273" s="341">
        <v>539913.49716244754</v>
      </c>
      <c r="Z273" s="341">
        <v>536740.08291002479</v>
      </c>
      <c r="AA273" s="341">
        <v>542155.95713946421</v>
      </c>
      <c r="AB273" s="341">
        <v>546303.90411182574</v>
      </c>
      <c r="AC273" s="341">
        <v>561278.23701151658</v>
      </c>
      <c r="AD273" s="341">
        <v>568060.67699020891</v>
      </c>
      <c r="AE273" s="341">
        <v>571385.52630063798</v>
      </c>
      <c r="AF273" s="341">
        <v>578421.94915240002</v>
      </c>
      <c r="AG273" s="341">
        <v>588024.19959850074</v>
      </c>
      <c r="AH273" s="341">
        <v>598092.48303732858</v>
      </c>
      <c r="AI273" s="341">
        <v>621817.57431155175</v>
      </c>
      <c r="AJ273" s="341">
        <v>642245.75987171801</v>
      </c>
      <c r="AK273" s="341">
        <v>661153.1760339184</v>
      </c>
      <c r="AL273" s="341">
        <v>674391.36924262962</v>
      </c>
      <c r="AM273" s="341">
        <v>697964.56782156893</v>
      </c>
      <c r="AN273" s="341">
        <v>721099.27615273127</v>
      </c>
      <c r="AO273" s="341">
        <v>754555.44843450794</v>
      </c>
      <c r="AP273" s="341">
        <v>801395.8701816228</v>
      </c>
      <c r="AQ273" s="341">
        <v>820923.33226020599</v>
      </c>
      <c r="AR273" s="341">
        <v>842390.1358729949</v>
      </c>
      <c r="AS273" s="341">
        <v>888629.17752948776</v>
      </c>
      <c r="AT273" s="341">
        <v>915149.98405743751</v>
      </c>
      <c r="AU273" s="341">
        <v>973827.45417285897</v>
      </c>
      <c r="AV273" s="341">
        <v>1050146.9535496426</v>
      </c>
      <c r="AW273" s="341">
        <v>1088281.1931350171</v>
      </c>
      <c r="AX273" s="341">
        <v>1117475.9371114159</v>
      </c>
      <c r="AY273" s="341">
        <v>1154031.0856617058</v>
      </c>
      <c r="AZ273" s="341">
        <v>1230734.777266925</v>
      </c>
      <c r="BA273" s="341">
        <v>1237554.2619578787</v>
      </c>
      <c r="BB273" s="341">
        <v>1242757.2753165488</v>
      </c>
      <c r="BC273" s="341">
        <v>1239129.3396105357</v>
      </c>
      <c r="BD273" s="341">
        <v>1288069.4849832752</v>
      </c>
      <c r="BE273" s="341">
        <v>1324551.685556364</v>
      </c>
      <c r="BF273" s="341">
        <v>1356549.8077936897</v>
      </c>
      <c r="BG273" s="341">
        <v>1443889.3616126422</v>
      </c>
      <c r="BH273" s="341">
        <v>1506336.1969193488</v>
      </c>
      <c r="BI273" s="341">
        <v>1549439.3965089393</v>
      </c>
      <c r="BJ273" s="341">
        <v>1560433.6425974374</v>
      </c>
      <c r="BK273" s="341">
        <v>1566328.7117837705</v>
      </c>
      <c r="BL273" s="43"/>
    </row>
    <row r="274" spans="3:64" x14ac:dyDescent="0.2">
      <c r="C274" s="53" t="s">
        <v>21</v>
      </c>
      <c r="D274" s="47" t="s">
        <v>342</v>
      </c>
      <c r="E274" s="365" t="s">
        <v>160</v>
      </c>
      <c r="F274" s="46" t="s">
        <v>155</v>
      </c>
      <c r="G274" s="231" t="s">
        <v>16</v>
      </c>
      <c r="H274" s="341">
        <v>95690.516136186649</v>
      </c>
      <c r="I274" s="341">
        <v>102311.69853307393</v>
      </c>
      <c r="J274" s="341">
        <v>106571.62527345509</v>
      </c>
      <c r="K274" s="341">
        <v>108399.98978571579</v>
      </c>
      <c r="L274" s="341">
        <v>109338.44049003698</v>
      </c>
      <c r="M274" s="341">
        <v>110765.00139149478</v>
      </c>
      <c r="N274" s="341">
        <v>110001.56526813656</v>
      </c>
      <c r="O274" s="341">
        <v>107479.96651584571</v>
      </c>
      <c r="P274" s="341">
        <v>105273.40807298043</v>
      </c>
      <c r="Q274" s="341">
        <v>103075.28794190458</v>
      </c>
      <c r="R274" s="341">
        <v>105064.04100080591</v>
      </c>
      <c r="S274" s="341">
        <v>107034.81813816997</v>
      </c>
      <c r="T274" s="341">
        <v>107923.00495023219</v>
      </c>
      <c r="U274" s="341">
        <v>109779.25340431172</v>
      </c>
      <c r="V274" s="341">
        <v>111510.4130020977</v>
      </c>
      <c r="W274" s="341">
        <v>112458.64338458213</v>
      </c>
      <c r="X274" s="341">
        <v>112822.716352356</v>
      </c>
      <c r="Y274" s="341">
        <v>113342.47059277815</v>
      </c>
      <c r="Z274" s="341">
        <v>118180.95912561804</v>
      </c>
      <c r="AA274" s="341">
        <v>122693.52666620185</v>
      </c>
      <c r="AB274" s="341">
        <v>128936.62144075772</v>
      </c>
      <c r="AC274" s="341">
        <v>135780.57906406128</v>
      </c>
      <c r="AD274" s="341">
        <v>144058.99012416304</v>
      </c>
      <c r="AE274" s="341">
        <v>154551.3791145251</v>
      </c>
      <c r="AF274" s="341">
        <v>167503.53936142044</v>
      </c>
      <c r="AG274" s="341">
        <v>173202.46328435498</v>
      </c>
      <c r="AH274" s="341">
        <v>181760.05241276845</v>
      </c>
      <c r="AI274" s="341">
        <v>190999.87143935252</v>
      </c>
      <c r="AJ274" s="341">
        <v>196909.03531983113</v>
      </c>
      <c r="AK274" s="341">
        <v>205690.3095067461</v>
      </c>
      <c r="AL274" s="341">
        <v>222190.46454082587</v>
      </c>
      <c r="AM274" s="341">
        <v>230860.2616404882</v>
      </c>
      <c r="AN274" s="341">
        <v>233270.96765682104</v>
      </c>
      <c r="AO274" s="341">
        <v>234551.985029995</v>
      </c>
      <c r="AP274" s="341">
        <v>230038.51999914422</v>
      </c>
      <c r="AQ274" s="341">
        <v>230578.5212333707</v>
      </c>
      <c r="AR274" s="341">
        <v>238336.87556133704</v>
      </c>
      <c r="AS274" s="341">
        <v>245673.29604998115</v>
      </c>
      <c r="AT274" s="341">
        <v>248949.5737803863</v>
      </c>
      <c r="AU274" s="341">
        <v>243470.1950658008</v>
      </c>
      <c r="AV274" s="341">
        <v>254438.00153191685</v>
      </c>
      <c r="AW274" s="341">
        <v>253104.93941001923</v>
      </c>
      <c r="AX274" s="341">
        <v>250995.79359283138</v>
      </c>
      <c r="AY274" s="341">
        <v>245594.00420187533</v>
      </c>
      <c r="AZ274" s="341">
        <v>248207.97379760121</v>
      </c>
      <c r="BA274" s="341">
        <v>258584.55807358009</v>
      </c>
      <c r="BB274" s="341">
        <v>273135.7779671562</v>
      </c>
      <c r="BC274" s="341">
        <v>292670.58220726304</v>
      </c>
      <c r="BD274" s="341">
        <v>305113.7207966792</v>
      </c>
      <c r="BE274" s="341">
        <v>326390.34675105783</v>
      </c>
      <c r="BF274" s="341">
        <v>328212.44983783842</v>
      </c>
      <c r="BG274" s="341">
        <v>339469.76737843512</v>
      </c>
      <c r="BH274" s="341">
        <v>340677.80041484407</v>
      </c>
      <c r="BI274" s="341">
        <v>339262.69605724927</v>
      </c>
      <c r="BJ274" s="341">
        <v>334447.19160181668</v>
      </c>
      <c r="BK274" s="341">
        <v>326650.39825262391</v>
      </c>
      <c r="BL274" s="43"/>
    </row>
    <row r="275" spans="3:64" x14ac:dyDescent="0.2">
      <c r="C275" s="53" t="s">
        <v>22</v>
      </c>
      <c r="D275" s="47" t="s">
        <v>342</v>
      </c>
      <c r="E275" s="365" t="s">
        <v>160</v>
      </c>
      <c r="F275" s="46" t="s">
        <v>155</v>
      </c>
      <c r="G275" s="231" t="s">
        <v>16</v>
      </c>
      <c r="H275" s="341">
        <v>0</v>
      </c>
      <c r="I275" s="341">
        <v>0</v>
      </c>
      <c r="J275" s="341">
        <v>0</v>
      </c>
      <c r="K275" s="341">
        <v>0</v>
      </c>
      <c r="L275" s="341">
        <v>0</v>
      </c>
      <c r="M275" s="341">
        <v>0</v>
      </c>
      <c r="N275" s="341">
        <v>0</v>
      </c>
      <c r="O275" s="341">
        <v>0</v>
      </c>
      <c r="P275" s="341">
        <v>0</v>
      </c>
      <c r="Q275" s="341">
        <v>0</v>
      </c>
      <c r="R275" s="341">
        <v>0</v>
      </c>
      <c r="S275" s="341">
        <v>0</v>
      </c>
      <c r="T275" s="341">
        <v>0</v>
      </c>
      <c r="U275" s="341">
        <v>0</v>
      </c>
      <c r="V275" s="341">
        <v>0</v>
      </c>
      <c r="W275" s="341">
        <v>0</v>
      </c>
      <c r="X275" s="341">
        <v>0</v>
      </c>
      <c r="Y275" s="341">
        <v>0</v>
      </c>
      <c r="Z275" s="341">
        <v>0</v>
      </c>
      <c r="AA275" s="341">
        <v>0</v>
      </c>
      <c r="AB275" s="341">
        <v>0</v>
      </c>
      <c r="AC275" s="341">
        <v>0</v>
      </c>
      <c r="AD275" s="341">
        <v>0</v>
      </c>
      <c r="AE275" s="341">
        <v>0</v>
      </c>
      <c r="AF275" s="341">
        <v>0</v>
      </c>
      <c r="AG275" s="341">
        <v>0</v>
      </c>
      <c r="AH275" s="341">
        <v>0</v>
      </c>
      <c r="AI275" s="341">
        <v>0</v>
      </c>
      <c r="AJ275" s="341">
        <v>0</v>
      </c>
      <c r="AK275" s="341">
        <v>0</v>
      </c>
      <c r="AL275" s="341">
        <v>0</v>
      </c>
      <c r="AM275" s="341">
        <v>0</v>
      </c>
      <c r="AN275" s="341">
        <v>0</v>
      </c>
      <c r="AO275" s="341">
        <v>0</v>
      </c>
      <c r="AP275" s="341">
        <v>0</v>
      </c>
      <c r="AQ275" s="341">
        <v>0</v>
      </c>
      <c r="AR275" s="341">
        <v>0</v>
      </c>
      <c r="AS275" s="341">
        <v>0</v>
      </c>
      <c r="AT275" s="341">
        <v>0</v>
      </c>
      <c r="AU275" s="341">
        <v>0</v>
      </c>
      <c r="AV275" s="341">
        <v>0</v>
      </c>
      <c r="AW275" s="341">
        <v>0</v>
      </c>
      <c r="AX275" s="341">
        <v>0</v>
      </c>
      <c r="AY275" s="341">
        <v>0</v>
      </c>
      <c r="AZ275" s="341">
        <v>0</v>
      </c>
      <c r="BA275" s="341">
        <v>0</v>
      </c>
      <c r="BB275" s="341">
        <v>0</v>
      </c>
      <c r="BC275" s="341">
        <v>0</v>
      </c>
      <c r="BD275" s="341">
        <v>0</v>
      </c>
      <c r="BE275" s="341">
        <v>0</v>
      </c>
      <c r="BF275" s="341">
        <v>0</v>
      </c>
      <c r="BG275" s="341">
        <v>0</v>
      </c>
      <c r="BH275" s="341">
        <v>0</v>
      </c>
      <c r="BI275" s="341">
        <v>0</v>
      </c>
      <c r="BJ275" s="341">
        <v>0</v>
      </c>
      <c r="BK275" s="341">
        <v>0</v>
      </c>
      <c r="BL275" s="43"/>
    </row>
    <row r="276" spans="3:64" x14ac:dyDescent="0.2">
      <c r="C276" s="53" t="s">
        <v>23</v>
      </c>
      <c r="D276" s="47" t="s">
        <v>342</v>
      </c>
      <c r="E276" s="365" t="s">
        <v>160</v>
      </c>
      <c r="F276" s="46" t="s">
        <v>155</v>
      </c>
      <c r="G276" s="231" t="s">
        <v>16</v>
      </c>
      <c r="H276" s="341">
        <v>0</v>
      </c>
      <c r="I276" s="341">
        <v>0</v>
      </c>
      <c r="J276" s="341">
        <v>0</v>
      </c>
      <c r="K276" s="341">
        <v>0</v>
      </c>
      <c r="L276" s="341">
        <v>0</v>
      </c>
      <c r="M276" s="341">
        <v>0</v>
      </c>
      <c r="N276" s="341">
        <v>0</v>
      </c>
      <c r="O276" s="341">
        <v>0</v>
      </c>
      <c r="P276" s="341">
        <v>0</v>
      </c>
      <c r="Q276" s="341">
        <v>0</v>
      </c>
      <c r="R276" s="341">
        <v>0</v>
      </c>
      <c r="S276" s="341">
        <v>0</v>
      </c>
      <c r="T276" s="341">
        <v>0</v>
      </c>
      <c r="U276" s="341">
        <v>0</v>
      </c>
      <c r="V276" s="341">
        <v>0</v>
      </c>
      <c r="W276" s="341">
        <v>0</v>
      </c>
      <c r="X276" s="341">
        <v>0</v>
      </c>
      <c r="Y276" s="341">
        <v>0</v>
      </c>
      <c r="Z276" s="341">
        <v>0</v>
      </c>
      <c r="AA276" s="341">
        <v>0</v>
      </c>
      <c r="AB276" s="341">
        <v>0</v>
      </c>
      <c r="AC276" s="341">
        <v>0</v>
      </c>
      <c r="AD276" s="341">
        <v>0</v>
      </c>
      <c r="AE276" s="341">
        <v>0</v>
      </c>
      <c r="AF276" s="341">
        <v>0</v>
      </c>
      <c r="AG276" s="341">
        <v>0</v>
      </c>
      <c r="AH276" s="341">
        <v>0</v>
      </c>
      <c r="AI276" s="341">
        <v>0</v>
      </c>
      <c r="AJ276" s="341">
        <v>0</v>
      </c>
      <c r="AK276" s="341">
        <v>0</v>
      </c>
      <c r="AL276" s="341">
        <v>0</v>
      </c>
      <c r="AM276" s="341">
        <v>0</v>
      </c>
      <c r="AN276" s="341">
        <v>0</v>
      </c>
      <c r="AO276" s="341">
        <v>0</v>
      </c>
      <c r="AP276" s="341">
        <v>0</v>
      </c>
      <c r="AQ276" s="341">
        <v>0</v>
      </c>
      <c r="AR276" s="341">
        <v>0</v>
      </c>
      <c r="AS276" s="341">
        <v>0</v>
      </c>
      <c r="AT276" s="341">
        <v>0</v>
      </c>
      <c r="AU276" s="341">
        <v>0</v>
      </c>
      <c r="AV276" s="341">
        <v>0</v>
      </c>
      <c r="AW276" s="341">
        <v>0</v>
      </c>
      <c r="AX276" s="341">
        <v>0</v>
      </c>
      <c r="AY276" s="341">
        <v>0</v>
      </c>
      <c r="AZ276" s="341">
        <v>0</v>
      </c>
      <c r="BA276" s="341">
        <v>0</v>
      </c>
      <c r="BB276" s="341">
        <v>0</v>
      </c>
      <c r="BC276" s="341">
        <v>0</v>
      </c>
      <c r="BD276" s="341">
        <v>0</v>
      </c>
      <c r="BE276" s="341">
        <v>0</v>
      </c>
      <c r="BF276" s="341">
        <v>0</v>
      </c>
      <c r="BG276" s="341">
        <v>0</v>
      </c>
      <c r="BH276" s="341">
        <v>0</v>
      </c>
      <c r="BI276" s="341">
        <v>0</v>
      </c>
      <c r="BJ276" s="341">
        <v>0</v>
      </c>
      <c r="BK276" s="341">
        <v>0</v>
      </c>
      <c r="BL276" s="43"/>
    </row>
    <row r="277" spans="3:64" x14ac:dyDescent="0.2">
      <c r="C277" s="53" t="s">
        <v>24</v>
      </c>
      <c r="D277" s="47" t="s">
        <v>342</v>
      </c>
      <c r="E277" s="365" t="s">
        <v>160</v>
      </c>
      <c r="F277" s="46" t="s">
        <v>155</v>
      </c>
      <c r="G277" s="231" t="s">
        <v>16</v>
      </c>
      <c r="H277" s="341">
        <v>353388.70990800567</v>
      </c>
      <c r="I277" s="341">
        <v>379421.74338384869</v>
      </c>
      <c r="J277" s="341">
        <v>407306.61638426484</v>
      </c>
      <c r="K277" s="341">
        <v>427317.84180693567</v>
      </c>
      <c r="L277" s="341">
        <v>453655.77871320618</v>
      </c>
      <c r="M277" s="341">
        <v>464796.15929242328</v>
      </c>
      <c r="N277" s="341">
        <v>470913.84325322119</v>
      </c>
      <c r="O277" s="341">
        <v>477659.4352470265</v>
      </c>
      <c r="P277" s="341">
        <v>491588.61656625994</v>
      </c>
      <c r="Q277" s="341">
        <v>516658.0613262814</v>
      </c>
      <c r="R277" s="341">
        <v>530492.10483277717</v>
      </c>
      <c r="S277" s="341">
        <v>551536.52286848263</v>
      </c>
      <c r="T277" s="341">
        <v>588658.56236807187</v>
      </c>
      <c r="U277" s="341">
        <v>615782.42488569184</v>
      </c>
      <c r="V277" s="341">
        <v>650033.77048475109</v>
      </c>
      <c r="W277" s="341">
        <v>664562.31846464751</v>
      </c>
      <c r="X277" s="341">
        <v>682784.33575968829</v>
      </c>
      <c r="Y277" s="341">
        <v>697179.09308806912</v>
      </c>
      <c r="Z277" s="341">
        <v>709917.54259072419</v>
      </c>
      <c r="AA277" s="341">
        <v>725018.61117702618</v>
      </c>
      <c r="AB277" s="341">
        <v>732041.81577879272</v>
      </c>
      <c r="AC277" s="341">
        <v>741224.59550941025</v>
      </c>
      <c r="AD277" s="341">
        <v>750717.08631852851</v>
      </c>
      <c r="AE277" s="341">
        <v>764584.78805663763</v>
      </c>
      <c r="AF277" s="341">
        <v>780594.78699314804</v>
      </c>
      <c r="AG277" s="341">
        <v>831811.48361271364</v>
      </c>
      <c r="AH277" s="341">
        <v>889288.04518489086</v>
      </c>
      <c r="AI277" s="341">
        <v>920191.78896558727</v>
      </c>
      <c r="AJ277" s="341">
        <v>955234.83517293516</v>
      </c>
      <c r="AK277" s="341">
        <v>1004576.0176788773</v>
      </c>
      <c r="AL277" s="341">
        <v>1045805.644491751</v>
      </c>
      <c r="AM277" s="341">
        <v>1068809.7820228117</v>
      </c>
      <c r="AN277" s="341">
        <v>1080421.2451610777</v>
      </c>
      <c r="AO277" s="341">
        <v>1091598.9804735356</v>
      </c>
      <c r="AP277" s="341">
        <v>1127242.5261973874</v>
      </c>
      <c r="AQ277" s="341">
        <v>1221632.531609342</v>
      </c>
      <c r="AR277" s="341">
        <v>1272380.9488378637</v>
      </c>
      <c r="AS277" s="341">
        <v>1371509.3171073338</v>
      </c>
      <c r="AT277" s="341">
        <v>1418801.0896662339</v>
      </c>
      <c r="AU277" s="341">
        <v>1536885.0073992633</v>
      </c>
      <c r="AV277" s="341">
        <v>1663635.2970126388</v>
      </c>
      <c r="AW277" s="341">
        <v>1848705.906727728</v>
      </c>
      <c r="AX277" s="341">
        <v>2026332.1871759326</v>
      </c>
      <c r="AY277" s="341">
        <v>2101394.4338681311</v>
      </c>
      <c r="AZ277" s="341">
        <v>2188577.2530901018</v>
      </c>
      <c r="BA277" s="341">
        <v>2261974.328420057</v>
      </c>
      <c r="BB277" s="341">
        <v>2392823.6477070032</v>
      </c>
      <c r="BC277" s="341">
        <v>2604412.0969732762</v>
      </c>
      <c r="BD277" s="341">
        <v>2805243.199196869</v>
      </c>
      <c r="BE277" s="341">
        <v>2871016.8720904752</v>
      </c>
      <c r="BF277" s="341">
        <v>2934278.3983874423</v>
      </c>
      <c r="BG277" s="341">
        <v>2919600.9531410411</v>
      </c>
      <c r="BH277" s="341">
        <v>2910024.4400192923</v>
      </c>
      <c r="BI277" s="341">
        <v>2945133.4033071646</v>
      </c>
      <c r="BJ277" s="341">
        <v>3023348.4311660985</v>
      </c>
      <c r="BK277" s="341">
        <v>3151979.2257023291</v>
      </c>
      <c r="BL277" s="43"/>
    </row>
    <row r="278" spans="3:64" x14ac:dyDescent="0.2">
      <c r="C278" s="53" t="s">
        <v>25</v>
      </c>
      <c r="D278" s="47" t="s">
        <v>342</v>
      </c>
      <c r="E278" s="365" t="s">
        <v>160</v>
      </c>
      <c r="F278" s="46" t="s">
        <v>155</v>
      </c>
      <c r="G278" s="231" t="s">
        <v>16</v>
      </c>
      <c r="H278" s="341">
        <v>294944.81872356258</v>
      </c>
      <c r="I278" s="341">
        <v>293936.02174195019</v>
      </c>
      <c r="J278" s="341">
        <v>290282.05176537368</v>
      </c>
      <c r="K278" s="341">
        <v>283385.97164575005</v>
      </c>
      <c r="L278" s="341">
        <v>277919.08091317967</v>
      </c>
      <c r="M278" s="341">
        <v>289435.99242425017</v>
      </c>
      <c r="N278" s="341">
        <v>303059.75964017515</v>
      </c>
      <c r="O278" s="341">
        <v>315717.52264815493</v>
      </c>
      <c r="P278" s="341">
        <v>322149.18902714795</v>
      </c>
      <c r="Q278" s="341">
        <v>325139.84409100626</v>
      </c>
      <c r="R278" s="341">
        <v>322854.60329065152</v>
      </c>
      <c r="S278" s="341">
        <v>329251.3941302172</v>
      </c>
      <c r="T278" s="341">
        <v>335454.80159756838</v>
      </c>
      <c r="U278" s="341">
        <v>336528.41227643087</v>
      </c>
      <c r="V278" s="341">
        <v>336786.96005832229</v>
      </c>
      <c r="W278" s="341">
        <v>333560.84479574743</v>
      </c>
      <c r="X278" s="341">
        <v>332368.03337038786</v>
      </c>
      <c r="Y278" s="341">
        <v>335468.75476737588</v>
      </c>
      <c r="Z278" s="341">
        <v>341597.44443112431</v>
      </c>
      <c r="AA278" s="341">
        <v>364255.60469135008</v>
      </c>
      <c r="AB278" s="341">
        <v>387357.99973910389</v>
      </c>
      <c r="AC278" s="341">
        <v>411930.09994147799</v>
      </c>
      <c r="AD278" s="341">
        <v>433314.07895672187</v>
      </c>
      <c r="AE278" s="341">
        <v>443448.99128859147</v>
      </c>
      <c r="AF278" s="341">
        <v>459818.47975573235</v>
      </c>
      <c r="AG278" s="341">
        <v>482621.13495015592</v>
      </c>
      <c r="AH278" s="341">
        <v>519827.03548139601</v>
      </c>
      <c r="AI278" s="341">
        <v>545949.16237215116</v>
      </c>
      <c r="AJ278" s="341">
        <v>575585.55732397782</v>
      </c>
      <c r="AK278" s="341">
        <v>609819.4793081386</v>
      </c>
      <c r="AL278" s="341">
        <v>639389.61738781235</v>
      </c>
      <c r="AM278" s="341">
        <v>685940.71586191433</v>
      </c>
      <c r="AN278" s="341">
        <v>742028.83646037441</v>
      </c>
      <c r="AO278" s="341">
        <v>777983.30481877539</v>
      </c>
      <c r="AP278" s="341">
        <v>794175.44896237249</v>
      </c>
      <c r="AQ278" s="341">
        <v>828405.17253073736</v>
      </c>
      <c r="AR278" s="341">
        <v>848102.03697553521</v>
      </c>
      <c r="AS278" s="341">
        <v>860815.3348818284</v>
      </c>
      <c r="AT278" s="341">
        <v>940503.31280931446</v>
      </c>
      <c r="AU278" s="341">
        <v>1032354.8137196464</v>
      </c>
      <c r="AV278" s="341">
        <v>1113594.9467760979</v>
      </c>
      <c r="AW278" s="341">
        <v>1228716.675586415</v>
      </c>
      <c r="AX278" s="341">
        <v>1401045.216660416</v>
      </c>
      <c r="AY278" s="341">
        <v>1492452.4674129353</v>
      </c>
      <c r="AZ278" s="341">
        <v>1629627.2083648781</v>
      </c>
      <c r="BA278" s="341">
        <v>1756824.3206172984</v>
      </c>
      <c r="BB278" s="341">
        <v>1956091.6154573031</v>
      </c>
      <c r="BC278" s="341">
        <v>2040868.1452767057</v>
      </c>
      <c r="BD278" s="341">
        <v>2077507.7834083429</v>
      </c>
      <c r="BE278" s="341">
        <v>2065318.5617456348</v>
      </c>
      <c r="BF278" s="341">
        <v>2032172.3274666888</v>
      </c>
      <c r="BG278" s="341">
        <v>2018568.5571853437</v>
      </c>
      <c r="BH278" s="341">
        <v>2098139.472929636</v>
      </c>
      <c r="BI278" s="341">
        <v>2097045.9956847522</v>
      </c>
      <c r="BJ278" s="341">
        <v>2089651.0020880671</v>
      </c>
      <c r="BK278" s="341">
        <v>2081189.2117417103</v>
      </c>
      <c r="BL278" s="43"/>
    </row>
    <row r="279" spans="3:64" x14ac:dyDescent="0.2">
      <c r="C279" s="53" t="s">
        <v>26</v>
      </c>
      <c r="D279" s="47" t="s">
        <v>342</v>
      </c>
      <c r="E279" s="365" t="s">
        <v>160</v>
      </c>
      <c r="F279" s="46" t="s">
        <v>155</v>
      </c>
      <c r="G279" s="231" t="s">
        <v>16</v>
      </c>
      <c r="H279" s="341">
        <v>0</v>
      </c>
      <c r="I279" s="341">
        <v>0</v>
      </c>
      <c r="J279" s="341">
        <v>0</v>
      </c>
      <c r="K279" s="341">
        <v>0</v>
      </c>
      <c r="L279" s="341">
        <v>0</v>
      </c>
      <c r="M279" s="341">
        <v>0</v>
      </c>
      <c r="N279" s="341">
        <v>0</v>
      </c>
      <c r="O279" s="341">
        <v>0</v>
      </c>
      <c r="P279" s="341">
        <v>0</v>
      </c>
      <c r="Q279" s="341">
        <v>0</v>
      </c>
      <c r="R279" s="341">
        <v>0</v>
      </c>
      <c r="S279" s="341">
        <v>0</v>
      </c>
      <c r="T279" s="341">
        <v>0</v>
      </c>
      <c r="U279" s="341">
        <v>0</v>
      </c>
      <c r="V279" s="341">
        <v>0</v>
      </c>
      <c r="W279" s="341">
        <v>0</v>
      </c>
      <c r="X279" s="341">
        <v>0</v>
      </c>
      <c r="Y279" s="341">
        <v>0</v>
      </c>
      <c r="Z279" s="341">
        <v>0</v>
      </c>
      <c r="AA279" s="341">
        <v>0</v>
      </c>
      <c r="AB279" s="341">
        <v>0</v>
      </c>
      <c r="AC279" s="341">
        <v>0</v>
      </c>
      <c r="AD279" s="341">
        <v>0</v>
      </c>
      <c r="AE279" s="341">
        <v>0</v>
      </c>
      <c r="AF279" s="341">
        <v>0</v>
      </c>
      <c r="AG279" s="341">
        <v>0</v>
      </c>
      <c r="AH279" s="341">
        <v>0</v>
      </c>
      <c r="AI279" s="341">
        <v>0</v>
      </c>
      <c r="AJ279" s="341">
        <v>0</v>
      </c>
      <c r="AK279" s="341">
        <v>0</v>
      </c>
      <c r="AL279" s="341">
        <v>0</v>
      </c>
      <c r="AM279" s="341">
        <v>0</v>
      </c>
      <c r="AN279" s="341">
        <v>0</v>
      </c>
      <c r="AO279" s="341">
        <v>0</v>
      </c>
      <c r="AP279" s="341">
        <v>0</v>
      </c>
      <c r="AQ279" s="341">
        <v>0</v>
      </c>
      <c r="AR279" s="341">
        <v>0</v>
      </c>
      <c r="AS279" s="341">
        <v>0</v>
      </c>
      <c r="AT279" s="341">
        <v>0</v>
      </c>
      <c r="AU279" s="341">
        <v>0</v>
      </c>
      <c r="AV279" s="341">
        <v>0</v>
      </c>
      <c r="AW279" s="341">
        <v>0</v>
      </c>
      <c r="AX279" s="341">
        <v>0</v>
      </c>
      <c r="AY279" s="341">
        <v>0</v>
      </c>
      <c r="AZ279" s="341">
        <v>0</v>
      </c>
      <c r="BA279" s="341">
        <v>0</v>
      </c>
      <c r="BB279" s="341">
        <v>0</v>
      </c>
      <c r="BC279" s="341">
        <v>0</v>
      </c>
      <c r="BD279" s="341">
        <v>0</v>
      </c>
      <c r="BE279" s="341">
        <v>0</v>
      </c>
      <c r="BF279" s="341">
        <v>0</v>
      </c>
      <c r="BG279" s="341">
        <v>0</v>
      </c>
      <c r="BH279" s="341">
        <v>0</v>
      </c>
      <c r="BI279" s="341">
        <v>0</v>
      </c>
      <c r="BJ279" s="341">
        <v>0</v>
      </c>
      <c r="BK279" s="341">
        <v>0</v>
      </c>
      <c r="BL279" s="43"/>
    </row>
    <row r="280" spans="3:64" x14ac:dyDescent="0.2">
      <c r="C280" s="53" t="s">
        <v>27</v>
      </c>
      <c r="D280" s="47" t="s">
        <v>342</v>
      </c>
      <c r="E280" s="365" t="s">
        <v>160</v>
      </c>
      <c r="F280" s="46" t="s">
        <v>155</v>
      </c>
      <c r="G280" s="231" t="s">
        <v>16</v>
      </c>
      <c r="H280" s="341">
        <v>338247.80545607739</v>
      </c>
      <c r="I280" s="341">
        <v>345235.09735116072</v>
      </c>
      <c r="J280" s="341">
        <v>347939.97146502614</v>
      </c>
      <c r="K280" s="341">
        <v>359163.68177793553</v>
      </c>
      <c r="L280" s="341">
        <v>368407.93541223084</v>
      </c>
      <c r="M280" s="341">
        <v>367180.98383630998</v>
      </c>
      <c r="N280" s="341">
        <v>365133.83079531312</v>
      </c>
      <c r="O280" s="341">
        <v>361766.42143623141</v>
      </c>
      <c r="P280" s="341">
        <v>358676.23797325656</v>
      </c>
      <c r="Q280" s="341">
        <v>355498.44773532858</v>
      </c>
      <c r="R280" s="341">
        <v>355951.8235068401</v>
      </c>
      <c r="S280" s="341">
        <v>357535.90486758016</v>
      </c>
      <c r="T280" s="341">
        <v>349719.3591404176</v>
      </c>
      <c r="U280" s="341">
        <v>346933.91744245781</v>
      </c>
      <c r="V280" s="341">
        <v>354899.52143291879</v>
      </c>
      <c r="W280" s="341">
        <v>364450.22055037972</v>
      </c>
      <c r="X280" s="341">
        <v>387324.03828801925</v>
      </c>
      <c r="Y280" s="341">
        <v>409911.74712344853</v>
      </c>
      <c r="Z280" s="341">
        <v>419652.26533312071</v>
      </c>
      <c r="AA280" s="341">
        <v>423105.3768573929</v>
      </c>
      <c r="AB280" s="341">
        <v>416118.0800968454</v>
      </c>
      <c r="AC280" s="341">
        <v>427952.63316527073</v>
      </c>
      <c r="AD280" s="341">
        <v>433075.16881992877</v>
      </c>
      <c r="AE280" s="341">
        <v>440021.20166984753</v>
      </c>
      <c r="AF280" s="341">
        <v>448862.71892951377</v>
      </c>
      <c r="AG280" s="341">
        <v>455023.45314286451</v>
      </c>
      <c r="AH280" s="341">
        <v>472459.25175221398</v>
      </c>
      <c r="AI280" s="341">
        <v>489573.75874652207</v>
      </c>
      <c r="AJ280" s="341">
        <v>501233.9232201156</v>
      </c>
      <c r="AK280" s="341">
        <v>505481.94750148663</v>
      </c>
      <c r="AL280" s="341">
        <v>512193.70803068875</v>
      </c>
      <c r="AM280" s="341">
        <v>528545.52890208492</v>
      </c>
      <c r="AN280" s="341">
        <v>540307.85652050027</v>
      </c>
      <c r="AO280" s="341">
        <v>567520.78868484555</v>
      </c>
      <c r="AP280" s="341">
        <v>588144.31500034605</v>
      </c>
      <c r="AQ280" s="341">
        <v>595476.59331431368</v>
      </c>
      <c r="AR280" s="341">
        <v>620117.66475497151</v>
      </c>
      <c r="AS280" s="341">
        <v>652704.00301670423</v>
      </c>
      <c r="AT280" s="341">
        <v>684408.21971528442</v>
      </c>
      <c r="AU280" s="341">
        <v>731263.33553668612</v>
      </c>
      <c r="AV280" s="341">
        <v>822579.42411554093</v>
      </c>
      <c r="AW280" s="341">
        <v>841476.76821129711</v>
      </c>
      <c r="AX280" s="341">
        <v>886255.19101111311</v>
      </c>
      <c r="AY280" s="341">
        <v>955890.77711201913</v>
      </c>
      <c r="AZ280" s="341">
        <v>1073969.2715014105</v>
      </c>
      <c r="BA280" s="341">
        <v>1209129.777376862</v>
      </c>
      <c r="BB280" s="341">
        <v>1429766.942954961</v>
      </c>
      <c r="BC280" s="341">
        <v>1582824.2624812012</v>
      </c>
      <c r="BD280" s="341">
        <v>1609821.6801052431</v>
      </c>
      <c r="BE280" s="341">
        <v>1620789.0533955065</v>
      </c>
      <c r="BF280" s="341">
        <v>1609588.520981065</v>
      </c>
      <c r="BG280" s="341">
        <v>1673965.4599475551</v>
      </c>
      <c r="BH280" s="341">
        <v>1678053.2985154467</v>
      </c>
      <c r="BI280" s="341">
        <v>1669546.0572619755</v>
      </c>
      <c r="BJ280" s="341">
        <v>1689163.6536156398</v>
      </c>
      <c r="BK280" s="341">
        <v>1717958.6888741315</v>
      </c>
      <c r="BL280" s="43"/>
    </row>
    <row r="281" spans="3:64" x14ac:dyDescent="0.2">
      <c r="C281" s="53" t="s">
        <v>28</v>
      </c>
      <c r="D281" s="47" t="s">
        <v>342</v>
      </c>
      <c r="E281" s="365" t="s">
        <v>160</v>
      </c>
      <c r="F281" s="46" t="s">
        <v>155</v>
      </c>
      <c r="G281" s="231" t="s">
        <v>16</v>
      </c>
      <c r="H281" s="341">
        <v>0</v>
      </c>
      <c r="I281" s="341">
        <v>0</v>
      </c>
      <c r="J281" s="341">
        <v>0</v>
      </c>
      <c r="K281" s="341">
        <v>0</v>
      </c>
      <c r="L281" s="341">
        <v>0</v>
      </c>
      <c r="M281" s="341">
        <v>0</v>
      </c>
      <c r="N281" s="341">
        <v>0</v>
      </c>
      <c r="O281" s="341">
        <v>0</v>
      </c>
      <c r="P281" s="341">
        <v>0</v>
      </c>
      <c r="Q281" s="341">
        <v>0</v>
      </c>
      <c r="R281" s="341">
        <v>0</v>
      </c>
      <c r="S281" s="341">
        <v>0</v>
      </c>
      <c r="T281" s="341">
        <v>0</v>
      </c>
      <c r="U281" s="341">
        <v>0</v>
      </c>
      <c r="V281" s="341">
        <v>0</v>
      </c>
      <c r="W281" s="341">
        <v>0</v>
      </c>
      <c r="X281" s="341">
        <v>0</v>
      </c>
      <c r="Y281" s="341">
        <v>0</v>
      </c>
      <c r="Z281" s="341">
        <v>0</v>
      </c>
      <c r="AA281" s="341">
        <v>0</v>
      </c>
      <c r="AB281" s="341">
        <v>0</v>
      </c>
      <c r="AC281" s="341">
        <v>0</v>
      </c>
      <c r="AD281" s="341">
        <v>0</v>
      </c>
      <c r="AE281" s="341">
        <v>0</v>
      </c>
      <c r="AF281" s="341">
        <v>0</v>
      </c>
      <c r="AG281" s="341">
        <v>0</v>
      </c>
      <c r="AH281" s="341">
        <v>0</v>
      </c>
      <c r="AI281" s="341">
        <v>0</v>
      </c>
      <c r="AJ281" s="341">
        <v>0</v>
      </c>
      <c r="AK281" s="341">
        <v>0</v>
      </c>
      <c r="AL281" s="341">
        <v>0</v>
      </c>
      <c r="AM281" s="341">
        <v>0</v>
      </c>
      <c r="AN281" s="341">
        <v>0</v>
      </c>
      <c r="AO281" s="341">
        <v>0</v>
      </c>
      <c r="AP281" s="341">
        <v>0</v>
      </c>
      <c r="AQ281" s="341">
        <v>0</v>
      </c>
      <c r="AR281" s="341">
        <v>0</v>
      </c>
      <c r="AS281" s="341">
        <v>0</v>
      </c>
      <c r="AT281" s="341">
        <v>0</v>
      </c>
      <c r="AU281" s="341">
        <v>0</v>
      </c>
      <c r="AV281" s="341">
        <v>0</v>
      </c>
      <c r="AW281" s="341">
        <v>0</v>
      </c>
      <c r="AX281" s="341">
        <v>0</v>
      </c>
      <c r="AY281" s="341">
        <v>0</v>
      </c>
      <c r="AZ281" s="341">
        <v>0</v>
      </c>
      <c r="BA281" s="341">
        <v>0</v>
      </c>
      <c r="BB281" s="341">
        <v>0</v>
      </c>
      <c r="BC281" s="341">
        <v>0</v>
      </c>
      <c r="BD281" s="341">
        <v>0</v>
      </c>
      <c r="BE281" s="341">
        <v>0</v>
      </c>
      <c r="BF281" s="341">
        <v>0</v>
      </c>
      <c r="BG281" s="341">
        <v>0</v>
      </c>
      <c r="BH281" s="341">
        <v>0</v>
      </c>
      <c r="BI281" s="341">
        <v>0</v>
      </c>
      <c r="BJ281" s="341">
        <v>0</v>
      </c>
      <c r="BK281" s="341">
        <v>0</v>
      </c>
      <c r="BL281" s="43"/>
    </row>
    <row r="282" spans="3:64" x14ac:dyDescent="0.2">
      <c r="C282" s="53" t="s">
        <v>29</v>
      </c>
      <c r="D282" s="47" t="s">
        <v>342</v>
      </c>
      <c r="E282" s="365" t="s">
        <v>160</v>
      </c>
      <c r="F282" s="46" t="s">
        <v>155</v>
      </c>
      <c r="G282" s="231" t="s">
        <v>16</v>
      </c>
      <c r="H282" s="341">
        <v>114768.05574561625</v>
      </c>
      <c r="I282" s="341">
        <v>115734.33664079933</v>
      </c>
      <c r="J282" s="341">
        <v>116933.50239682831</v>
      </c>
      <c r="K282" s="341">
        <v>117077.76324272405</v>
      </c>
      <c r="L282" s="341">
        <v>116159.03147908809</v>
      </c>
      <c r="M282" s="341">
        <v>113998.0765652128</v>
      </c>
      <c r="N282" s="341">
        <v>110895.78000131858</v>
      </c>
      <c r="O282" s="341">
        <v>112192.47784806648</v>
      </c>
      <c r="P282" s="341">
        <v>109489.22313461255</v>
      </c>
      <c r="Q282" s="341">
        <v>105687.51922426307</v>
      </c>
      <c r="R282" s="341">
        <v>103665.02012175413</v>
      </c>
      <c r="S282" s="341">
        <v>105221.5072929193</v>
      </c>
      <c r="T282" s="341">
        <v>102620.73440958484</v>
      </c>
      <c r="U282" s="341">
        <v>100169.97282726274</v>
      </c>
      <c r="V282" s="341">
        <v>100557.58002585921</v>
      </c>
      <c r="W282" s="341">
        <v>99879.152264619537</v>
      </c>
      <c r="X282" s="341">
        <v>99957.911279471489</v>
      </c>
      <c r="Y282" s="341">
        <v>102864.76678146386</v>
      </c>
      <c r="Z282" s="341">
        <v>108210.21984911666</v>
      </c>
      <c r="AA282" s="341">
        <v>110454.32447413937</v>
      </c>
      <c r="AB282" s="341">
        <v>114157.44954332695</v>
      </c>
      <c r="AC282" s="341">
        <v>120351.54911531429</v>
      </c>
      <c r="AD282" s="341">
        <v>128754.45752632467</v>
      </c>
      <c r="AE282" s="341">
        <v>129897.62908643152</v>
      </c>
      <c r="AF282" s="341">
        <v>130299.07568623785</v>
      </c>
      <c r="AG282" s="341">
        <v>132196.82953326157</v>
      </c>
      <c r="AH282" s="341">
        <v>133610.53691120789</v>
      </c>
      <c r="AI282" s="341">
        <v>135740.67171238383</v>
      </c>
      <c r="AJ282" s="341">
        <v>146465.65076217812</v>
      </c>
      <c r="AK282" s="341">
        <v>155562.55392759418</v>
      </c>
      <c r="AL282" s="341">
        <v>161867.17353055935</v>
      </c>
      <c r="AM282" s="341">
        <v>167270.38047864498</v>
      </c>
      <c r="AN282" s="341">
        <v>174130.06999299827</v>
      </c>
      <c r="AO282" s="341">
        <v>179093.80896147975</v>
      </c>
      <c r="AP282" s="341">
        <v>178485.21072055431</v>
      </c>
      <c r="AQ282" s="341">
        <v>179194.94307616903</v>
      </c>
      <c r="AR282" s="341">
        <v>184041.17514433211</v>
      </c>
      <c r="AS282" s="341">
        <v>196704.8734530418</v>
      </c>
      <c r="AT282" s="341">
        <v>225512.70062056143</v>
      </c>
      <c r="AU282" s="341">
        <v>257534.95834872988</v>
      </c>
      <c r="AV282" s="341">
        <v>275894.41437436896</v>
      </c>
      <c r="AW282" s="341">
        <v>286296.61228675052</v>
      </c>
      <c r="AX282" s="341">
        <v>298449.51408073219</v>
      </c>
      <c r="AY282" s="341">
        <v>297588.00850823475</v>
      </c>
      <c r="AZ282" s="341">
        <v>301127.20466831053</v>
      </c>
      <c r="BA282" s="341">
        <v>316600.54104054172</v>
      </c>
      <c r="BB282" s="341">
        <v>339444.5610799467</v>
      </c>
      <c r="BC282" s="341">
        <v>348090.48989813501</v>
      </c>
      <c r="BD282" s="341">
        <v>349695.54663027171</v>
      </c>
      <c r="BE282" s="341">
        <v>371161.4635142918</v>
      </c>
      <c r="BF282" s="341">
        <v>390708.34420617495</v>
      </c>
      <c r="BG282" s="341">
        <v>387823.32876386773</v>
      </c>
      <c r="BH282" s="341">
        <v>404032.12591734569</v>
      </c>
      <c r="BI282" s="341">
        <v>409573.17540586827</v>
      </c>
      <c r="BJ282" s="341">
        <v>420339.15725182963</v>
      </c>
      <c r="BK282" s="341">
        <v>423918.58859184303</v>
      </c>
      <c r="BL282" s="43"/>
    </row>
    <row r="283" spans="3:64" x14ac:dyDescent="0.2">
      <c r="C283" s="53" t="s">
        <v>30</v>
      </c>
      <c r="D283" s="47" t="s">
        <v>342</v>
      </c>
      <c r="E283" s="365" t="s">
        <v>160</v>
      </c>
      <c r="F283" s="46" t="s">
        <v>155</v>
      </c>
      <c r="G283" s="231" t="s">
        <v>16</v>
      </c>
      <c r="H283" s="341">
        <v>0</v>
      </c>
      <c r="I283" s="341">
        <v>0</v>
      </c>
      <c r="J283" s="341">
        <v>0</v>
      </c>
      <c r="K283" s="341">
        <v>0</v>
      </c>
      <c r="L283" s="341">
        <v>0</v>
      </c>
      <c r="M283" s="341">
        <v>0</v>
      </c>
      <c r="N283" s="341">
        <v>0</v>
      </c>
      <c r="O283" s="341">
        <v>0</v>
      </c>
      <c r="P283" s="341">
        <v>0</v>
      </c>
      <c r="Q283" s="341">
        <v>0</v>
      </c>
      <c r="R283" s="341">
        <v>0</v>
      </c>
      <c r="S283" s="341">
        <v>0</v>
      </c>
      <c r="T283" s="341">
        <v>0</v>
      </c>
      <c r="U283" s="341">
        <v>0</v>
      </c>
      <c r="V283" s="341">
        <v>0</v>
      </c>
      <c r="W283" s="341">
        <v>0</v>
      </c>
      <c r="X283" s="341">
        <v>0</v>
      </c>
      <c r="Y283" s="341">
        <v>0</v>
      </c>
      <c r="Z283" s="341">
        <v>0</v>
      </c>
      <c r="AA283" s="341">
        <v>0</v>
      </c>
      <c r="AB283" s="341">
        <v>0</v>
      </c>
      <c r="AC283" s="341">
        <v>0</v>
      </c>
      <c r="AD283" s="341">
        <v>0</v>
      </c>
      <c r="AE283" s="341">
        <v>0</v>
      </c>
      <c r="AF283" s="341">
        <v>0</v>
      </c>
      <c r="AG283" s="341">
        <v>0</v>
      </c>
      <c r="AH283" s="341">
        <v>0</v>
      </c>
      <c r="AI283" s="341">
        <v>0</v>
      </c>
      <c r="AJ283" s="341">
        <v>0</v>
      </c>
      <c r="AK283" s="341">
        <v>0</v>
      </c>
      <c r="AL283" s="341">
        <v>0</v>
      </c>
      <c r="AM283" s="341">
        <v>0</v>
      </c>
      <c r="AN283" s="341">
        <v>0</v>
      </c>
      <c r="AO283" s="341">
        <v>0</v>
      </c>
      <c r="AP283" s="341">
        <v>0</v>
      </c>
      <c r="AQ283" s="341">
        <v>0</v>
      </c>
      <c r="AR283" s="341">
        <v>0</v>
      </c>
      <c r="AS283" s="341">
        <v>0</v>
      </c>
      <c r="AT283" s="341">
        <v>0</v>
      </c>
      <c r="AU283" s="341">
        <v>0</v>
      </c>
      <c r="AV283" s="341">
        <v>0</v>
      </c>
      <c r="AW283" s="341">
        <v>0</v>
      </c>
      <c r="AX283" s="341">
        <v>0</v>
      </c>
      <c r="AY283" s="341">
        <v>0</v>
      </c>
      <c r="AZ283" s="341">
        <v>0</v>
      </c>
      <c r="BA283" s="341">
        <v>0</v>
      </c>
      <c r="BB283" s="341">
        <v>0</v>
      </c>
      <c r="BC283" s="341">
        <v>0</v>
      </c>
      <c r="BD283" s="341">
        <v>0</v>
      </c>
      <c r="BE283" s="341">
        <v>0</v>
      </c>
      <c r="BF283" s="341">
        <v>0</v>
      </c>
      <c r="BG283" s="341">
        <v>0</v>
      </c>
      <c r="BH283" s="341">
        <v>0</v>
      </c>
      <c r="BI283" s="341">
        <v>0</v>
      </c>
      <c r="BJ283" s="341">
        <v>0</v>
      </c>
      <c r="BK283" s="341">
        <v>0</v>
      </c>
      <c r="BL283" s="43"/>
    </row>
    <row r="284" spans="3:64" x14ac:dyDescent="0.2">
      <c r="C284" s="53" t="s">
        <v>31</v>
      </c>
      <c r="D284" s="47" t="s">
        <v>342</v>
      </c>
      <c r="E284" s="365" t="s">
        <v>160</v>
      </c>
      <c r="F284" s="46" t="s">
        <v>155</v>
      </c>
      <c r="G284" s="231" t="s">
        <v>16</v>
      </c>
      <c r="H284" s="341">
        <v>416072.05433898873</v>
      </c>
      <c r="I284" s="341">
        <v>433712.7338048442</v>
      </c>
      <c r="J284" s="341">
        <v>448998.00315099745</v>
      </c>
      <c r="K284" s="341">
        <v>484312.17468545365</v>
      </c>
      <c r="L284" s="341">
        <v>511551.62150827685</v>
      </c>
      <c r="M284" s="341">
        <v>526891.38522916182</v>
      </c>
      <c r="N284" s="341">
        <v>542555.27183663112</v>
      </c>
      <c r="O284" s="341">
        <v>562099.03755172365</v>
      </c>
      <c r="P284" s="341">
        <v>559751.80672326568</v>
      </c>
      <c r="Q284" s="341">
        <v>585661.22919099021</v>
      </c>
      <c r="R284" s="341">
        <v>605858.08052440698</v>
      </c>
      <c r="S284" s="341">
        <v>624118.24872701138</v>
      </c>
      <c r="T284" s="341">
        <v>658935.86195830302</v>
      </c>
      <c r="U284" s="341">
        <v>695839.85027440556</v>
      </c>
      <c r="V284" s="341">
        <v>699426.15578684013</v>
      </c>
      <c r="W284" s="341">
        <v>696072.22101139359</v>
      </c>
      <c r="X284" s="341">
        <v>694413.8578038651</v>
      </c>
      <c r="Y284" s="341">
        <v>708057.50658011565</v>
      </c>
      <c r="Z284" s="341">
        <v>722505.65178647311</v>
      </c>
      <c r="AA284" s="341">
        <v>756274.02274387632</v>
      </c>
      <c r="AB284" s="341">
        <v>797457.02307642996</v>
      </c>
      <c r="AC284" s="341">
        <v>839343.07277324446</v>
      </c>
      <c r="AD284" s="341">
        <v>854246.41342875222</v>
      </c>
      <c r="AE284" s="341">
        <v>860965.89796861552</v>
      </c>
      <c r="AF284" s="341">
        <v>863948.58509539056</v>
      </c>
      <c r="AG284" s="341">
        <v>863281.09241113218</v>
      </c>
      <c r="AH284" s="341">
        <v>860692.07581223687</v>
      </c>
      <c r="AI284" s="341">
        <v>863304.43507667491</v>
      </c>
      <c r="AJ284" s="341">
        <v>876154.60172881396</v>
      </c>
      <c r="AK284" s="341">
        <v>890220.82856557309</v>
      </c>
      <c r="AL284" s="341">
        <v>915777.56555289589</v>
      </c>
      <c r="AM284" s="341">
        <v>942604.21720855986</v>
      </c>
      <c r="AN284" s="341">
        <v>968822.01452915615</v>
      </c>
      <c r="AO284" s="341">
        <v>1013003.8551953585</v>
      </c>
      <c r="AP284" s="341">
        <v>1046171.7021487771</v>
      </c>
      <c r="AQ284" s="341">
        <v>1057013.4893563399</v>
      </c>
      <c r="AR284" s="341">
        <v>1063694.2806401439</v>
      </c>
      <c r="AS284" s="341">
        <v>1058230.8637747196</v>
      </c>
      <c r="AT284" s="341">
        <v>1052097.5247612139</v>
      </c>
      <c r="AU284" s="341">
        <v>1049491.0631395886</v>
      </c>
      <c r="AV284" s="341">
        <v>1051694.2478965498</v>
      </c>
      <c r="AW284" s="341">
        <v>1068777.5495637844</v>
      </c>
      <c r="AX284" s="341">
        <v>1062811.8448907596</v>
      </c>
      <c r="AY284" s="341">
        <v>1043325.8651987091</v>
      </c>
      <c r="AZ284" s="341">
        <v>1059713.5619350565</v>
      </c>
      <c r="BA284" s="341">
        <v>1067063.4769563524</v>
      </c>
      <c r="BB284" s="341">
        <v>1105407.7119756704</v>
      </c>
      <c r="BC284" s="341">
        <v>1168089.6599656742</v>
      </c>
      <c r="BD284" s="341">
        <v>1200994.6125372965</v>
      </c>
      <c r="BE284" s="341">
        <v>1245591.388723501</v>
      </c>
      <c r="BF284" s="341">
        <v>1303146.0908706775</v>
      </c>
      <c r="BG284" s="341">
        <v>1292765.1078940583</v>
      </c>
      <c r="BH284" s="341">
        <v>1270736.7500427396</v>
      </c>
      <c r="BI284" s="341">
        <v>1303476.4132131776</v>
      </c>
      <c r="BJ284" s="341">
        <v>1332265.863283742</v>
      </c>
      <c r="BK284" s="341">
        <v>1334940.174560844</v>
      </c>
      <c r="BL284" s="43"/>
    </row>
    <row r="285" spans="3:64" x14ac:dyDescent="0.2">
      <c r="C285" s="53" t="s">
        <v>32</v>
      </c>
      <c r="D285" s="47" t="s">
        <v>342</v>
      </c>
      <c r="E285" s="365" t="s">
        <v>160</v>
      </c>
      <c r="F285" s="46" t="s">
        <v>155</v>
      </c>
      <c r="G285" s="231" t="s">
        <v>16</v>
      </c>
      <c r="H285" s="341">
        <v>0</v>
      </c>
      <c r="I285" s="341">
        <v>0</v>
      </c>
      <c r="J285" s="341">
        <v>0</v>
      </c>
      <c r="K285" s="341">
        <v>0</v>
      </c>
      <c r="L285" s="341">
        <v>0</v>
      </c>
      <c r="M285" s="341">
        <v>0</v>
      </c>
      <c r="N285" s="341">
        <v>0</v>
      </c>
      <c r="O285" s="341">
        <v>0</v>
      </c>
      <c r="P285" s="341">
        <v>0</v>
      </c>
      <c r="Q285" s="341">
        <v>0</v>
      </c>
      <c r="R285" s="341">
        <v>0</v>
      </c>
      <c r="S285" s="341">
        <v>0</v>
      </c>
      <c r="T285" s="341">
        <v>0</v>
      </c>
      <c r="U285" s="341">
        <v>0</v>
      </c>
      <c r="V285" s="341">
        <v>0</v>
      </c>
      <c r="W285" s="341">
        <v>0</v>
      </c>
      <c r="X285" s="341">
        <v>0</v>
      </c>
      <c r="Y285" s="341">
        <v>0</v>
      </c>
      <c r="Z285" s="341">
        <v>0</v>
      </c>
      <c r="AA285" s="341">
        <v>0</v>
      </c>
      <c r="AB285" s="341">
        <v>0</v>
      </c>
      <c r="AC285" s="341">
        <v>0</v>
      </c>
      <c r="AD285" s="341">
        <v>0</v>
      </c>
      <c r="AE285" s="341">
        <v>0</v>
      </c>
      <c r="AF285" s="341">
        <v>0</v>
      </c>
      <c r="AG285" s="341">
        <v>0</v>
      </c>
      <c r="AH285" s="341">
        <v>0</v>
      </c>
      <c r="AI285" s="341">
        <v>0</v>
      </c>
      <c r="AJ285" s="341">
        <v>0</v>
      </c>
      <c r="AK285" s="341">
        <v>0</v>
      </c>
      <c r="AL285" s="341">
        <v>0</v>
      </c>
      <c r="AM285" s="341">
        <v>0</v>
      </c>
      <c r="AN285" s="341">
        <v>0</v>
      </c>
      <c r="AO285" s="341">
        <v>0</v>
      </c>
      <c r="AP285" s="341">
        <v>0</v>
      </c>
      <c r="AQ285" s="341">
        <v>0</v>
      </c>
      <c r="AR285" s="341">
        <v>0</v>
      </c>
      <c r="AS285" s="341">
        <v>0</v>
      </c>
      <c r="AT285" s="341">
        <v>0</v>
      </c>
      <c r="AU285" s="341">
        <v>0</v>
      </c>
      <c r="AV285" s="341">
        <v>0</v>
      </c>
      <c r="AW285" s="341">
        <v>0</v>
      </c>
      <c r="AX285" s="341">
        <v>0</v>
      </c>
      <c r="AY285" s="341">
        <v>0</v>
      </c>
      <c r="AZ285" s="341">
        <v>0</v>
      </c>
      <c r="BA285" s="341">
        <v>0</v>
      </c>
      <c r="BB285" s="341">
        <v>0</v>
      </c>
      <c r="BC285" s="341">
        <v>0</v>
      </c>
      <c r="BD285" s="341">
        <v>0</v>
      </c>
      <c r="BE285" s="341">
        <v>0</v>
      </c>
      <c r="BF285" s="341">
        <v>0</v>
      </c>
      <c r="BG285" s="341">
        <v>0</v>
      </c>
      <c r="BH285" s="341">
        <v>0</v>
      </c>
      <c r="BI285" s="341">
        <v>0</v>
      </c>
      <c r="BJ285" s="341">
        <v>0</v>
      </c>
      <c r="BK285" s="341">
        <v>0</v>
      </c>
      <c r="BL285" s="43"/>
    </row>
    <row r="286" spans="3:64" x14ac:dyDescent="0.2">
      <c r="C286" s="48" t="s">
        <v>141</v>
      </c>
      <c r="D286" s="49" t="s">
        <v>342</v>
      </c>
      <c r="E286" s="366" t="s">
        <v>160</v>
      </c>
      <c r="F286" s="48" t="s">
        <v>155</v>
      </c>
      <c r="G286" s="62" t="s">
        <v>16</v>
      </c>
      <c r="H286" s="342">
        <v>2334424.5572143258</v>
      </c>
      <c r="I286" s="342">
        <v>2572685.6483926051</v>
      </c>
      <c r="J286" s="342">
        <v>2808063.2559384718</v>
      </c>
      <c r="K286" s="342">
        <v>3080350.174507888</v>
      </c>
      <c r="L286" s="342">
        <v>3292922.8240088937</v>
      </c>
      <c r="M286" s="342">
        <v>3452508.6874790378</v>
      </c>
      <c r="N286" s="342">
        <v>3553977.7152440217</v>
      </c>
      <c r="O286" s="342">
        <v>3698528.3241739562</v>
      </c>
      <c r="P286" s="342">
        <v>3754025.2751188423</v>
      </c>
      <c r="Q286" s="342">
        <v>3865365.5649642912</v>
      </c>
      <c r="R286" s="342">
        <v>3991948.2725053849</v>
      </c>
      <c r="S286" s="342">
        <v>4159121.0897293636</v>
      </c>
      <c r="T286" s="342">
        <v>4335663.7903073067</v>
      </c>
      <c r="U286" s="342">
        <v>4488747.8003634503</v>
      </c>
      <c r="V286" s="342">
        <v>4619627.8558991589</v>
      </c>
      <c r="W286" s="342">
        <v>4690029.7896969328</v>
      </c>
      <c r="X286" s="342">
        <v>4810118.3479890069</v>
      </c>
      <c r="Y286" s="342">
        <v>4914635.9362503057</v>
      </c>
      <c r="Z286" s="342">
        <v>4984636.2977618277</v>
      </c>
      <c r="AA286" s="342">
        <v>5093216.4953999808</v>
      </c>
      <c r="AB286" s="342">
        <v>5172840.5306982836</v>
      </c>
      <c r="AC286" s="342">
        <v>5268556.5268912856</v>
      </c>
      <c r="AD286" s="342">
        <v>5338100.7317814715</v>
      </c>
      <c r="AE286" s="342">
        <v>5378850.0794846537</v>
      </c>
      <c r="AF286" s="342">
        <v>5459044.0000865348</v>
      </c>
      <c r="AG286" s="342">
        <v>5583767.6683669379</v>
      </c>
      <c r="AH286" s="342">
        <v>5753328.8494625995</v>
      </c>
      <c r="AI286" s="342">
        <v>5913461.5424628863</v>
      </c>
      <c r="AJ286" s="342">
        <v>6066010.745010945</v>
      </c>
      <c r="AK286" s="342">
        <v>6249452.218928868</v>
      </c>
      <c r="AL286" s="342">
        <v>6445013.8115203977</v>
      </c>
      <c r="AM286" s="342">
        <v>6627600.5912305275</v>
      </c>
      <c r="AN286" s="342">
        <v>6775433.8691149717</v>
      </c>
      <c r="AO286" s="342">
        <v>6982267.0406247955</v>
      </c>
      <c r="AP286" s="342">
        <v>7198729.3974635229</v>
      </c>
      <c r="AQ286" s="342">
        <v>7451268.6645172164</v>
      </c>
      <c r="AR286" s="342">
        <v>7640375.8633164233</v>
      </c>
      <c r="AS286" s="342">
        <v>7905548.5747895539</v>
      </c>
      <c r="AT286" s="342">
        <v>8200085.6866430538</v>
      </c>
      <c r="AU286" s="342">
        <v>8654236.0343209021</v>
      </c>
      <c r="AV286" s="342">
        <v>9156291.1935156155</v>
      </c>
      <c r="AW286" s="342">
        <v>9687191.5208651982</v>
      </c>
      <c r="AX286" s="342">
        <v>10370376.305314327</v>
      </c>
      <c r="AY286" s="342">
        <v>10945208.078540066</v>
      </c>
      <c r="AZ286" s="342">
        <v>11728312.813312052</v>
      </c>
      <c r="BA286" s="342">
        <v>12277229.781681428</v>
      </c>
      <c r="BB286" s="342">
        <v>13557558.557595326</v>
      </c>
      <c r="BC286" s="342">
        <v>14481536.576320082</v>
      </c>
      <c r="BD286" s="342">
        <v>14980725.525271168</v>
      </c>
      <c r="BE286" s="342">
        <v>15102502.812776074</v>
      </c>
      <c r="BF286" s="342">
        <v>15226977.501689542</v>
      </c>
      <c r="BG286" s="342">
        <v>15395976.056920812</v>
      </c>
      <c r="BH286" s="342">
        <v>15503652.518444324</v>
      </c>
      <c r="BI286" s="342">
        <v>15628467.428000286</v>
      </c>
      <c r="BJ286" s="342">
        <v>15746216.252827363</v>
      </c>
      <c r="BK286" s="342">
        <v>15851461.177161206</v>
      </c>
      <c r="BL286" s="43"/>
    </row>
    <row r="287" spans="3:64" x14ac:dyDescent="0.2">
      <c r="C287" s="46" t="s">
        <v>142</v>
      </c>
      <c r="D287" s="47" t="s">
        <v>342</v>
      </c>
      <c r="E287" s="365" t="s">
        <v>160</v>
      </c>
      <c r="F287" s="46" t="s">
        <v>155</v>
      </c>
      <c r="G287" s="231" t="s">
        <v>16</v>
      </c>
      <c r="H287" s="341">
        <v>2334424.6483983002</v>
      </c>
      <c r="I287" s="341">
        <v>2462655.9856783822</v>
      </c>
      <c r="J287" s="341">
        <v>2571138.7822439792</v>
      </c>
      <c r="K287" s="341">
        <v>2739833.0937684858</v>
      </c>
      <c r="L287" s="341">
        <v>2898024.3409126424</v>
      </c>
      <c r="M287" s="341">
        <v>3025092.1308864858</v>
      </c>
      <c r="N287" s="341">
        <v>3125163.373910482</v>
      </c>
      <c r="O287" s="341">
        <v>3269181.1987458859</v>
      </c>
      <c r="P287" s="341">
        <v>3321526.6173349153</v>
      </c>
      <c r="Q287" s="341">
        <v>3439632.7400511401</v>
      </c>
      <c r="R287" s="341">
        <v>3581335.3647020687</v>
      </c>
      <c r="S287" s="341">
        <v>3765011.5187049606</v>
      </c>
      <c r="T287" s="341">
        <v>3957577.1338826916</v>
      </c>
      <c r="U287" s="341">
        <v>4124275.6268259934</v>
      </c>
      <c r="V287" s="341">
        <v>4268456.2163560893</v>
      </c>
      <c r="W287" s="341">
        <v>4353002.9015320092</v>
      </c>
      <c r="X287" s="341">
        <v>4486780.6771863466</v>
      </c>
      <c r="Y287" s="341">
        <v>4604220.9886019584</v>
      </c>
      <c r="Z287" s="341">
        <v>4686849.0301838145</v>
      </c>
      <c r="AA287" s="341">
        <v>4807381.9878095845</v>
      </c>
      <c r="AB287" s="341">
        <v>4898633.7708766656</v>
      </c>
      <c r="AC287" s="341">
        <v>5005504.4980592122</v>
      </c>
      <c r="AD287" s="341">
        <v>5085683.9733742699</v>
      </c>
      <c r="AE287" s="341">
        <v>5136701.6348094568</v>
      </c>
      <c r="AF287" s="341">
        <v>5225802.4724559058</v>
      </c>
      <c r="AG287" s="341">
        <v>5356179.7868838878</v>
      </c>
      <c r="AH287" s="341">
        <v>5534512.6264522467</v>
      </c>
      <c r="AI287" s="341">
        <v>5702780.1350450646</v>
      </c>
      <c r="AJ287" s="341">
        <v>5863030.8819150412</v>
      </c>
      <c r="AK287" s="341">
        <v>6020893.0874819653</v>
      </c>
      <c r="AL287" s="341">
        <v>6193500.5522788782</v>
      </c>
      <c r="AM287" s="341">
        <v>6383280.6674440652</v>
      </c>
      <c r="AN287" s="341">
        <v>6532184.2978233583</v>
      </c>
      <c r="AO287" s="341">
        <v>6740215.2222674675</v>
      </c>
      <c r="AP287" s="341">
        <v>6956900.6409729449</v>
      </c>
      <c r="AQ287" s="341">
        <v>7214687.9411540451</v>
      </c>
      <c r="AR287" s="341">
        <v>7411430.245193243</v>
      </c>
      <c r="AS287" s="341">
        <v>7685574.6218911959</v>
      </c>
      <c r="AT287" s="341">
        <v>7988107.6996334186</v>
      </c>
      <c r="AU287" s="341">
        <v>8449561.1875307653</v>
      </c>
      <c r="AV287" s="341">
        <v>8957636.0805641022</v>
      </c>
      <c r="AW287" s="341">
        <v>9495722.137457747</v>
      </c>
      <c r="AX287" s="341">
        <v>10185945.934967734</v>
      </c>
      <c r="AY287" s="341">
        <v>10767433.591440609</v>
      </c>
      <c r="AZ287" s="341">
        <v>11556049.243672594</v>
      </c>
      <c r="BA287" s="341">
        <v>12111171.918028083</v>
      </c>
      <c r="BB287" s="341">
        <v>13393460.598440092</v>
      </c>
      <c r="BC287" s="341">
        <v>14322850.451315302</v>
      </c>
      <c r="BD287" s="341">
        <v>14827613.857319569</v>
      </c>
      <c r="BE287" s="341">
        <v>14955029.425848596</v>
      </c>
      <c r="BF287" s="341">
        <v>15083365.71434623</v>
      </c>
      <c r="BG287" s="341">
        <v>15256969.397086624</v>
      </c>
      <c r="BH287" s="341">
        <v>15369749.505718973</v>
      </c>
      <c r="BI287" s="341">
        <v>15499453.715537239</v>
      </c>
      <c r="BJ287" s="341">
        <v>15621917.081733298</v>
      </c>
      <c r="BK287" s="341">
        <v>15731615.214808498</v>
      </c>
      <c r="BL287" s="43"/>
    </row>
    <row r="288" spans="3:64" x14ac:dyDescent="0.2">
      <c r="C288" s="52" t="s">
        <v>143</v>
      </c>
      <c r="D288" s="51" t="s">
        <v>342</v>
      </c>
      <c r="E288" s="367" t="s">
        <v>160</v>
      </c>
      <c r="F288" s="52" t="s">
        <v>155</v>
      </c>
      <c r="G288" s="50" t="s">
        <v>16</v>
      </c>
      <c r="H288" s="343">
        <v>0</v>
      </c>
      <c r="I288" s="343">
        <v>110029.75018883251</v>
      </c>
      <c r="J288" s="343">
        <v>236924.55761063495</v>
      </c>
      <c r="K288" s="343">
        <v>340517.16124183615</v>
      </c>
      <c r="L288" s="343">
        <v>394898.56032384624</v>
      </c>
      <c r="M288" s="343">
        <v>427416.63067852845</v>
      </c>
      <c r="N288" s="343">
        <v>428814.41240569786</v>
      </c>
      <c r="O288" s="343">
        <v>429347.19360901299</v>
      </c>
      <c r="P288" s="343">
        <v>432498.72319126909</v>
      </c>
      <c r="Q288" s="343">
        <v>425732.88765972317</v>
      </c>
      <c r="R288" s="343">
        <v>410612.96799735678</v>
      </c>
      <c r="S288" s="343">
        <v>394109.62876975042</v>
      </c>
      <c r="T288" s="343">
        <v>378086.71182088106</v>
      </c>
      <c r="U288" s="343">
        <v>364472.22668020305</v>
      </c>
      <c r="V288" s="343">
        <v>351171.69052396918</v>
      </c>
      <c r="W288" s="343">
        <v>337026.93707191956</v>
      </c>
      <c r="X288" s="343">
        <v>323337.71772011888</v>
      </c>
      <c r="Y288" s="343">
        <v>310414.99265720358</v>
      </c>
      <c r="Z288" s="343">
        <v>297787.31075590849</v>
      </c>
      <c r="AA288" s="343">
        <v>285834.54901181476</v>
      </c>
      <c r="AB288" s="343">
        <v>274206.79955801298</v>
      </c>
      <c r="AC288" s="343">
        <v>263052.06695199269</v>
      </c>
      <c r="AD288" s="343">
        <v>252416.79497640251</v>
      </c>
      <c r="AE288" s="343">
        <v>242148.47975676259</v>
      </c>
      <c r="AF288" s="343">
        <v>233241.56128507783</v>
      </c>
      <c r="AG288" s="343">
        <v>227587.91376843615</v>
      </c>
      <c r="AH288" s="343">
        <v>218816.25398237101</v>
      </c>
      <c r="AI288" s="343">
        <v>210681.43712989826</v>
      </c>
      <c r="AJ288" s="343">
        <v>202979.89159929231</v>
      </c>
      <c r="AK288" s="343">
        <v>228559.15879077214</v>
      </c>
      <c r="AL288" s="343">
        <v>251513.28547304051</v>
      </c>
      <c r="AM288" s="343">
        <v>244319.94895088652</v>
      </c>
      <c r="AN288" s="343">
        <v>243249.59543234995</v>
      </c>
      <c r="AO288" s="343">
        <v>242051.84151601928</v>
      </c>
      <c r="AP288" s="343">
        <v>241828.77870717313</v>
      </c>
      <c r="AQ288" s="343">
        <v>236580.74467599494</v>
      </c>
      <c r="AR288" s="343">
        <v>228945.63856899907</v>
      </c>
      <c r="AS288" s="343">
        <v>219973.97251244105</v>
      </c>
      <c r="AT288" s="343">
        <v>211978.00582581689</v>
      </c>
      <c r="AU288" s="343">
        <v>204674.86484087483</v>
      </c>
      <c r="AV288" s="343">
        <v>198655.13026794855</v>
      </c>
      <c r="AW288" s="343">
        <v>191469.40001945422</v>
      </c>
      <c r="AX288" s="343">
        <v>184430.38628281906</v>
      </c>
      <c r="AY288" s="343">
        <v>177774.50238739749</v>
      </c>
      <c r="AZ288" s="343">
        <v>172263.58430548527</v>
      </c>
      <c r="BA288" s="343">
        <v>166057.87772275761</v>
      </c>
      <c r="BB288" s="343">
        <v>164097.97265230003</v>
      </c>
      <c r="BC288" s="343">
        <v>158686.13795278416</v>
      </c>
      <c r="BD288" s="343">
        <v>153111.68037287882</v>
      </c>
      <c r="BE288" s="343">
        <v>147473.39884346296</v>
      </c>
      <c r="BF288" s="343">
        <v>143611.79877455215</v>
      </c>
      <c r="BG288" s="343">
        <v>139006.67080040337</v>
      </c>
      <c r="BH288" s="343">
        <v>133903.02324546309</v>
      </c>
      <c r="BI288" s="343">
        <v>129013.72255519735</v>
      </c>
      <c r="BJ288" s="343">
        <v>124299.18077566825</v>
      </c>
      <c r="BK288" s="343">
        <v>119845.97164046665</v>
      </c>
      <c r="BL288" s="43"/>
    </row>
    <row r="290" spans="3:3" x14ac:dyDescent="0.2">
      <c r="C290" s="412" t="s">
        <v>363</v>
      </c>
    </row>
    <row r="291" spans="3:3" x14ac:dyDescent="0.2">
      <c r="C291" s="413" t="s">
        <v>364</v>
      </c>
    </row>
  </sheetData>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Y49"/>
  <sheetViews>
    <sheetView workbookViewId="0">
      <pane xSplit="6" ySplit="8" topLeftCell="G9" activePane="bottomRight" state="frozen"/>
      <selection activeCell="C26" sqref="C26"/>
      <selection pane="topRight" activeCell="C26" sqref="C26"/>
      <selection pane="bottomLeft" activeCell="C26" sqref="C26"/>
      <selection pane="bottomRight" activeCell="G9" sqref="G9"/>
    </sheetView>
  </sheetViews>
  <sheetFormatPr baseColWidth="10" defaultRowHeight="11.25" x14ac:dyDescent="0.2"/>
  <cols>
    <col min="1" max="1" width="4.1640625" customWidth="1"/>
    <col min="2" max="2" width="4.33203125" customWidth="1"/>
    <col min="3" max="16384" width="12" style="6"/>
  </cols>
  <sheetData>
    <row r="3" spans="3:51" customFormat="1" ht="20.25" x14ac:dyDescent="0.35">
      <c r="C3" s="325" t="s">
        <v>324</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135"/>
      <c r="AK3" s="135"/>
      <c r="AL3" s="135"/>
      <c r="AM3" s="135"/>
      <c r="AN3" s="135"/>
      <c r="AO3" s="136"/>
      <c r="AP3" s="136"/>
      <c r="AQ3" s="136"/>
      <c r="AR3" s="136"/>
      <c r="AS3" s="136"/>
      <c r="AT3" s="136"/>
      <c r="AU3" s="136"/>
      <c r="AV3" s="136"/>
      <c r="AW3" s="136"/>
      <c r="AX3" s="136"/>
      <c r="AY3" s="136"/>
    </row>
    <row r="4" spans="3:51" customFormat="1" x14ac:dyDescent="0.2">
      <c r="C4" s="189" t="s">
        <v>320</v>
      </c>
      <c r="D4" s="237"/>
      <c r="E4" s="237"/>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126"/>
      <c r="AK4" s="126"/>
      <c r="AL4" s="126"/>
      <c r="AM4" s="126"/>
      <c r="AN4" s="126"/>
      <c r="AO4" s="126"/>
      <c r="AP4" s="126"/>
      <c r="AQ4" s="126"/>
      <c r="AR4" s="126"/>
      <c r="AS4" s="126"/>
      <c r="AT4" s="126"/>
      <c r="AU4" s="126"/>
      <c r="AV4" s="126"/>
      <c r="AW4" s="126"/>
      <c r="AX4" s="126"/>
      <c r="AY4" s="126"/>
    </row>
    <row r="5" spans="3:51" customFormat="1" x14ac:dyDescent="0.2">
      <c r="C5" s="44" t="s">
        <v>321</v>
      </c>
      <c r="D5" s="38"/>
      <c r="E5" s="38"/>
      <c r="F5" s="125"/>
      <c r="G5" s="126"/>
      <c r="H5" s="126"/>
      <c r="I5" s="126"/>
      <c r="J5" s="126"/>
      <c r="K5" s="126"/>
      <c r="L5" s="126"/>
      <c r="M5" s="126"/>
      <c r="N5" s="126"/>
      <c r="O5" s="126"/>
      <c r="P5" s="126"/>
      <c r="Q5" s="38"/>
      <c r="R5" s="38"/>
      <c r="S5" s="38"/>
      <c r="T5" s="38"/>
      <c r="U5" s="38"/>
      <c r="V5" s="38"/>
      <c r="W5" s="38"/>
      <c r="X5" s="38"/>
      <c r="Y5" s="38"/>
      <c r="Z5" s="38"/>
      <c r="AA5" s="38"/>
      <c r="AB5" s="38"/>
      <c r="AC5" s="38"/>
      <c r="AD5" s="38"/>
      <c r="AE5" s="38"/>
      <c r="AF5" s="38"/>
      <c r="AG5" s="38"/>
      <c r="AH5" s="38"/>
      <c r="AI5" s="38"/>
      <c r="AJ5" s="126"/>
      <c r="AK5" s="126"/>
      <c r="AL5" s="126"/>
      <c r="AM5" s="126"/>
      <c r="AN5" s="126"/>
      <c r="AO5" s="126"/>
      <c r="AP5" s="126"/>
      <c r="AQ5" s="126"/>
      <c r="AR5" s="126"/>
      <c r="AS5" s="134"/>
      <c r="AT5" s="134"/>
      <c r="AU5" s="134"/>
      <c r="AV5" s="134"/>
      <c r="AW5" s="134"/>
      <c r="AX5" s="134"/>
      <c r="AY5" s="134"/>
    </row>
    <row r="6" spans="3:51" customFormat="1" x14ac:dyDescent="0.2">
      <c r="C6" s="44"/>
      <c r="D6" s="38"/>
      <c r="E6" s="38"/>
      <c r="F6" s="125"/>
      <c r="G6" s="126"/>
      <c r="H6" s="126"/>
      <c r="I6" s="126"/>
      <c r="J6" s="126"/>
      <c r="K6" s="126"/>
      <c r="L6" s="126"/>
      <c r="M6" s="126"/>
      <c r="N6" s="126"/>
      <c r="O6" s="126"/>
      <c r="P6" s="126"/>
      <c r="Q6" s="38"/>
      <c r="R6" s="38"/>
      <c r="S6" s="38"/>
      <c r="T6" s="38"/>
      <c r="U6" s="38"/>
      <c r="V6" s="38"/>
      <c r="W6" s="38"/>
      <c r="X6" s="38"/>
      <c r="Y6" s="38"/>
      <c r="Z6" s="38"/>
      <c r="AA6" s="38"/>
      <c r="AB6" s="38"/>
      <c r="AC6" s="38"/>
      <c r="AD6" s="38"/>
      <c r="AE6" s="38"/>
      <c r="AF6" s="38"/>
      <c r="AG6" s="38"/>
      <c r="AH6" s="38"/>
      <c r="AI6" s="38"/>
      <c r="AJ6" s="126"/>
      <c r="AK6" s="126"/>
      <c r="AL6" s="126"/>
      <c r="AM6" s="126"/>
      <c r="AN6" s="126"/>
      <c r="AO6" s="126"/>
      <c r="AP6" s="126"/>
      <c r="AQ6" s="126"/>
      <c r="AR6" s="126"/>
      <c r="AS6" s="134"/>
      <c r="AT6" s="134"/>
      <c r="AU6" s="134"/>
      <c r="AV6" s="134"/>
      <c r="AW6" s="134"/>
      <c r="AX6" s="134"/>
      <c r="AY6" s="134"/>
    </row>
    <row r="7" spans="3:51" customFormat="1" x14ac:dyDescent="0.2"/>
    <row r="8" spans="3:51" customFormat="1" ht="22.5" customHeight="1" x14ac:dyDescent="0.2">
      <c r="C8" s="303" t="s">
        <v>0</v>
      </c>
      <c r="D8" s="304" t="s">
        <v>4</v>
      </c>
      <c r="E8" s="304" t="s">
        <v>200</v>
      </c>
      <c r="F8" s="304" t="s">
        <v>201</v>
      </c>
      <c r="G8" s="300">
        <v>1977</v>
      </c>
      <c r="H8" s="300">
        <v>1978</v>
      </c>
      <c r="I8" s="300">
        <v>1979</v>
      </c>
      <c r="J8" s="300">
        <v>1980</v>
      </c>
      <c r="K8" s="300">
        <v>1981</v>
      </c>
      <c r="L8" s="300">
        <v>1982</v>
      </c>
      <c r="M8" s="300">
        <v>1983</v>
      </c>
      <c r="N8" s="300">
        <v>1984</v>
      </c>
      <c r="O8" s="300">
        <v>1985</v>
      </c>
      <c r="P8" s="300">
        <v>1986</v>
      </c>
      <c r="Q8" s="300">
        <v>1987</v>
      </c>
      <c r="R8" s="300">
        <v>1988</v>
      </c>
      <c r="S8" s="300">
        <v>1989</v>
      </c>
      <c r="T8" s="300">
        <v>1990</v>
      </c>
      <c r="U8" s="300">
        <v>1991</v>
      </c>
      <c r="V8" s="300">
        <v>1992</v>
      </c>
      <c r="W8" s="300">
        <v>1993</v>
      </c>
      <c r="X8" s="300">
        <v>1994</v>
      </c>
      <c r="Y8" s="300">
        <v>1995</v>
      </c>
      <c r="Z8" s="300">
        <v>1996</v>
      </c>
      <c r="AA8" s="300">
        <v>1997</v>
      </c>
      <c r="AB8" s="300">
        <v>1998</v>
      </c>
      <c r="AC8" s="300">
        <v>1999</v>
      </c>
      <c r="AD8" s="305">
        <v>2000</v>
      </c>
      <c r="AE8" s="305">
        <v>2001</v>
      </c>
      <c r="AF8" s="305">
        <v>2002</v>
      </c>
      <c r="AG8" s="305">
        <v>2003</v>
      </c>
      <c r="AH8" s="305">
        <v>2004</v>
      </c>
      <c r="AI8" s="305" t="s">
        <v>54</v>
      </c>
      <c r="AJ8" s="305">
        <v>2006</v>
      </c>
      <c r="AK8" s="288" t="s">
        <v>56</v>
      </c>
      <c r="AL8" s="288" t="s">
        <v>57</v>
      </c>
      <c r="AM8" s="288">
        <v>2009</v>
      </c>
      <c r="AN8" s="282">
        <v>2010</v>
      </c>
      <c r="AO8" s="282">
        <v>2011</v>
      </c>
      <c r="AP8" s="282">
        <v>2012</v>
      </c>
      <c r="AQ8" s="282">
        <v>2013</v>
      </c>
      <c r="AR8" s="282">
        <v>2014</v>
      </c>
      <c r="AS8" s="288" t="s">
        <v>259</v>
      </c>
      <c r="AT8" s="282" t="s">
        <v>296</v>
      </c>
      <c r="AU8" s="282" t="s">
        <v>297</v>
      </c>
      <c r="AV8" s="288" t="s">
        <v>298</v>
      </c>
      <c r="AW8" s="282" t="s">
        <v>299</v>
      </c>
      <c r="AX8" s="282" t="s">
        <v>300</v>
      </c>
      <c r="AY8" s="282">
        <v>2021</v>
      </c>
    </row>
    <row r="9" spans="3:51" ht="11.25" customHeight="1" x14ac:dyDescent="0.25">
      <c r="C9" s="66" t="s">
        <v>11</v>
      </c>
      <c r="D9" s="66" t="s">
        <v>255</v>
      </c>
      <c r="E9" s="66" t="s">
        <v>234</v>
      </c>
      <c r="F9" s="67" t="s">
        <v>233</v>
      </c>
      <c r="G9" s="182">
        <v>11.024898216096675</v>
      </c>
      <c r="H9" s="182">
        <v>12.41107509278601</v>
      </c>
      <c r="I9" s="182">
        <v>13.663952631935814</v>
      </c>
      <c r="J9" s="182">
        <v>17.113671199293258</v>
      </c>
      <c r="K9" s="182">
        <v>19.384378742340353</v>
      </c>
      <c r="L9" s="182">
        <v>20.029572779911398</v>
      </c>
      <c r="M9" s="182">
        <v>21.771259334154035</v>
      </c>
      <c r="N9" s="182">
        <v>28.041970091880838</v>
      </c>
      <c r="O9" s="182">
        <v>28.683791766912982</v>
      </c>
      <c r="P9" s="182">
        <v>28.954305826098221</v>
      </c>
      <c r="Q9" s="182">
        <v>29.202635841046622</v>
      </c>
      <c r="R9" s="182">
        <v>27.382691415484473</v>
      </c>
      <c r="S9" s="182">
        <v>25.605934289008413</v>
      </c>
      <c r="T9" s="182">
        <v>24.070274055680944</v>
      </c>
      <c r="U9" s="182">
        <v>24.118774255076453</v>
      </c>
      <c r="V9" s="182">
        <v>26.227635881158392</v>
      </c>
      <c r="W9" s="182">
        <v>30.608752295612135</v>
      </c>
      <c r="X9" s="182">
        <v>32.028981399348993</v>
      </c>
      <c r="Y9" s="182">
        <v>31.231405808134006</v>
      </c>
      <c r="Z9" s="182">
        <v>29.505536225721407</v>
      </c>
      <c r="AA9" s="182">
        <v>28.487595851949614</v>
      </c>
      <c r="AB9" s="182">
        <v>26.102218167693756</v>
      </c>
      <c r="AC9" s="182">
        <v>23.3837336895945</v>
      </c>
      <c r="AD9" s="182">
        <v>21.173435580669363</v>
      </c>
      <c r="AE9" s="182">
        <v>20.231471072149745</v>
      </c>
      <c r="AF9" s="182">
        <v>19.289506563630123</v>
      </c>
      <c r="AG9" s="182">
        <v>18.307511205097271</v>
      </c>
      <c r="AH9" s="182">
        <v>16.951763292582694</v>
      </c>
      <c r="AI9" s="182">
        <v>13.881271381674951</v>
      </c>
      <c r="AJ9" s="182">
        <v>12.704457656374146</v>
      </c>
      <c r="AK9" s="182">
        <v>12.864489449687202</v>
      </c>
      <c r="AL9" s="182">
        <v>17.74738783036263</v>
      </c>
      <c r="AM9" s="182">
        <v>25.173667711598746</v>
      </c>
      <c r="AN9" s="182">
        <v>27.697859508626227</v>
      </c>
      <c r="AO9" s="183">
        <v>30.043434516944366</v>
      </c>
      <c r="AP9" s="183">
        <v>34.316653312938548</v>
      </c>
      <c r="AQ9" s="183">
        <v>36.180831122039095</v>
      </c>
      <c r="AR9" s="183">
        <v>34.696409458013036</v>
      </c>
      <c r="AS9" s="183">
        <v>31.527021772939346</v>
      </c>
      <c r="AT9" s="183">
        <v>28.87136520453425</v>
      </c>
      <c r="AU9" s="183">
        <v>25.502257056401611</v>
      </c>
      <c r="AV9" s="183">
        <v>23.070214780485376</v>
      </c>
      <c r="AW9" s="183">
        <v>21.286404758954021</v>
      </c>
      <c r="AX9" s="183">
        <v>22.318094661418915</v>
      </c>
      <c r="AY9" s="183">
        <v>21.697445780781145</v>
      </c>
    </row>
    <row r="10" spans="3:51" ht="11.25" customHeight="1" x14ac:dyDescent="0.25">
      <c r="C10" s="66" t="s">
        <v>17</v>
      </c>
      <c r="D10" s="66" t="s">
        <v>255</v>
      </c>
      <c r="E10" s="66" t="s">
        <v>234</v>
      </c>
      <c r="F10" s="67" t="s">
        <v>233</v>
      </c>
      <c r="G10" s="182">
        <v>2.6710016726105374</v>
      </c>
      <c r="H10" s="182">
        <v>4.7046791496269229</v>
      </c>
      <c r="I10" s="182">
        <v>6.31342537793034</v>
      </c>
      <c r="J10" s="182">
        <v>8.3483306955824332</v>
      </c>
      <c r="K10" s="182">
        <v>11.323401974833741</v>
      </c>
      <c r="L10" s="182">
        <v>11.637886786970864</v>
      </c>
      <c r="M10" s="182">
        <v>12.932199984872913</v>
      </c>
      <c r="N10" s="182">
        <v>14.23670631136253</v>
      </c>
      <c r="O10" s="182">
        <v>16.052858836617588</v>
      </c>
      <c r="P10" s="182">
        <v>14.722617663607682</v>
      </c>
      <c r="Q10" s="182">
        <v>12.713418152321392</v>
      </c>
      <c r="R10" s="182">
        <v>12.493990915173274</v>
      </c>
      <c r="S10" s="182">
        <v>10.713106164724756</v>
      </c>
      <c r="T10" s="182">
        <v>8.2499888106398824</v>
      </c>
      <c r="U10" s="182">
        <v>8.6357824134904675</v>
      </c>
      <c r="V10" s="182">
        <v>10.477433725331171</v>
      </c>
      <c r="W10" s="182">
        <v>14.442000298495181</v>
      </c>
      <c r="X10" s="182">
        <v>15.41757712245081</v>
      </c>
      <c r="Y10" s="182">
        <v>13.257723796837309</v>
      </c>
      <c r="Z10" s="182">
        <v>12.590468124456642</v>
      </c>
      <c r="AA10" s="182">
        <v>11.488416695935326</v>
      </c>
      <c r="AB10" s="182">
        <v>9.147063181914616</v>
      </c>
      <c r="AC10" s="182">
        <v>7.3038144889304837</v>
      </c>
      <c r="AD10" s="182">
        <v>5.6039311939326542</v>
      </c>
      <c r="AE10" s="182">
        <v>5.7265141259568573</v>
      </c>
      <c r="AF10" s="182">
        <v>5.8490970579810595</v>
      </c>
      <c r="AG10" s="182">
        <v>6.637998875950136</v>
      </c>
      <c r="AH10" s="182">
        <v>5.6525799640587229</v>
      </c>
      <c r="AI10" s="182">
        <v>5.8928336381523012</v>
      </c>
      <c r="AJ10" s="182">
        <v>5.5135830252370992</v>
      </c>
      <c r="AK10" s="182">
        <v>5.3023397143725299</v>
      </c>
      <c r="AL10" s="182">
        <v>7.2899688842791539</v>
      </c>
      <c r="AM10" s="182">
        <v>13.054480500148854</v>
      </c>
      <c r="AN10" s="182">
        <v>14.956942136274362</v>
      </c>
      <c r="AO10" s="183">
        <v>17.070965797800209</v>
      </c>
      <c r="AP10" s="183">
        <v>18.669048682447521</v>
      </c>
      <c r="AQ10" s="183">
        <v>21.391516631064995</v>
      </c>
      <c r="AR10" s="183">
        <v>20.181371042114971</v>
      </c>
      <c r="AS10" s="183">
        <v>16.287703016241299</v>
      </c>
      <c r="AT10" s="183">
        <v>14.745267046329074</v>
      </c>
      <c r="AU10" s="183">
        <v>11.648969394128668</v>
      </c>
      <c r="AV10" s="183">
        <v>10.636972434200279</v>
      </c>
      <c r="AW10" s="183">
        <v>10.03062787136294</v>
      </c>
      <c r="AX10" s="183">
        <v>11.698171676479703</v>
      </c>
      <c r="AY10" s="183">
        <v>10.151890886546806</v>
      </c>
    </row>
    <row r="11" spans="3:51" ht="11.25" customHeight="1" x14ac:dyDescent="0.25">
      <c r="C11" s="66" t="s">
        <v>18</v>
      </c>
      <c r="D11" s="66" t="s">
        <v>255</v>
      </c>
      <c r="E11" s="66" t="s">
        <v>234</v>
      </c>
      <c r="F11" s="67" t="s">
        <v>233</v>
      </c>
      <c r="G11" s="182">
        <v>3.7224080789708043</v>
      </c>
      <c r="H11" s="182">
        <v>5.0103162994901327</v>
      </c>
      <c r="I11" s="182">
        <v>7.1158431781072471</v>
      </c>
      <c r="J11" s="182">
        <v>8.0536715748915011</v>
      </c>
      <c r="K11" s="182">
        <v>11.159687778873071</v>
      </c>
      <c r="L11" s="182">
        <v>12.873902561711155</v>
      </c>
      <c r="M11" s="182">
        <v>12.935013366662426</v>
      </c>
      <c r="N11" s="182">
        <v>14.400054741794369</v>
      </c>
      <c r="O11" s="182">
        <v>16.756746525601354</v>
      </c>
      <c r="P11" s="182">
        <v>16.743613406899808</v>
      </c>
      <c r="Q11" s="182">
        <v>18.106755748082026</v>
      </c>
      <c r="R11" s="182">
        <v>17.168276719501282</v>
      </c>
      <c r="S11" s="182">
        <v>15.642819707498836</v>
      </c>
      <c r="T11" s="182">
        <v>15.012554338335701</v>
      </c>
      <c r="U11" s="182">
        <v>13.108461512841799</v>
      </c>
      <c r="V11" s="182">
        <v>14.045286805071859</v>
      </c>
      <c r="W11" s="182">
        <v>17.008907471243042</v>
      </c>
      <c r="X11" s="182">
        <v>18.014215042297288</v>
      </c>
      <c r="Y11" s="182">
        <v>16.409859620362319</v>
      </c>
      <c r="Z11" s="182">
        <v>16.712079654245517</v>
      </c>
      <c r="AA11" s="182">
        <v>16.491735641872168</v>
      </c>
      <c r="AB11" s="182">
        <v>14.54310122273872</v>
      </c>
      <c r="AC11" s="182">
        <v>13.548056830151879</v>
      </c>
      <c r="AD11" s="182">
        <v>12.627305984926927</v>
      </c>
      <c r="AE11" s="182">
        <v>11.215113504701666</v>
      </c>
      <c r="AF11" s="182">
        <v>9.8029210244764009</v>
      </c>
      <c r="AG11" s="182">
        <v>11.300676269339966</v>
      </c>
      <c r="AH11" s="182">
        <v>10.330925704996829</v>
      </c>
      <c r="AI11" s="182">
        <v>10.032464323845426</v>
      </c>
      <c r="AJ11" s="182">
        <v>9.1624149659863949</v>
      </c>
      <c r="AK11" s="182">
        <v>8.4102348993288594</v>
      </c>
      <c r="AL11" s="182">
        <v>8.5038106698756515</v>
      </c>
      <c r="AM11" s="182">
        <v>13.429500203169443</v>
      </c>
      <c r="AN11" s="182">
        <v>15.918367346938775</v>
      </c>
      <c r="AO11" s="183">
        <v>17.843257622263149</v>
      </c>
      <c r="AP11" s="183">
        <v>21.825234789710084</v>
      </c>
      <c r="AQ11" s="183">
        <v>24.127310061601641</v>
      </c>
      <c r="AR11" s="183">
        <v>21.127646195766083</v>
      </c>
      <c r="AS11" s="183">
        <v>19.118279569892476</v>
      </c>
      <c r="AT11" s="183">
        <v>17.623213142735224</v>
      </c>
      <c r="AU11" s="183">
        <v>13.702814750163647</v>
      </c>
      <c r="AV11" s="183">
        <v>13.602292768959437</v>
      </c>
      <c r="AW11" s="183">
        <v>14.187541565063178</v>
      </c>
      <c r="AX11" s="183">
        <v>14.12798557908968</v>
      </c>
      <c r="AY11" s="183">
        <v>12.536377882247592</v>
      </c>
    </row>
    <row r="12" spans="3:51" ht="11.25" customHeight="1" x14ac:dyDescent="0.25">
      <c r="C12" s="66" t="s">
        <v>19</v>
      </c>
      <c r="D12" s="66" t="s">
        <v>255</v>
      </c>
      <c r="E12" s="66" t="s">
        <v>234</v>
      </c>
      <c r="F12" s="67" t="s">
        <v>233</v>
      </c>
      <c r="G12" s="182">
        <v>4.1036723565258573</v>
      </c>
      <c r="H12" s="182">
        <v>4.3202104574726938</v>
      </c>
      <c r="I12" s="182">
        <v>4.7843039018954077</v>
      </c>
      <c r="J12" s="182">
        <v>7.9181569688131948</v>
      </c>
      <c r="K12" s="182">
        <v>9.8477452846586839</v>
      </c>
      <c r="L12" s="182">
        <v>11.549227311821785</v>
      </c>
      <c r="M12" s="182">
        <v>13.651936421014033</v>
      </c>
      <c r="N12" s="182">
        <v>13.737802234898773</v>
      </c>
      <c r="O12" s="182">
        <v>13.43704664355597</v>
      </c>
      <c r="P12" s="182">
        <v>13.778803784227936</v>
      </c>
      <c r="Q12" s="182">
        <v>13.501326285228439</v>
      </c>
      <c r="R12" s="182">
        <v>10.511500691013381</v>
      </c>
      <c r="S12" s="182">
        <v>10.316842462689594</v>
      </c>
      <c r="T12" s="182">
        <v>10.053961878524262</v>
      </c>
      <c r="U12" s="182">
        <v>9.6087744067449385</v>
      </c>
      <c r="V12" s="182">
        <v>10.971526271715021</v>
      </c>
      <c r="W12" s="182">
        <v>16.951535710589489</v>
      </c>
      <c r="X12" s="182">
        <v>16.8545914240981</v>
      </c>
      <c r="Y12" s="182">
        <v>13.452707820861082</v>
      </c>
      <c r="Z12" s="182">
        <v>12.751898453534288</v>
      </c>
      <c r="AA12" s="182">
        <v>11.602976275589578</v>
      </c>
      <c r="AB12" s="182">
        <v>11.152520185578975</v>
      </c>
      <c r="AC12" s="182">
        <v>8.0045758221268244</v>
      </c>
      <c r="AD12" s="182">
        <v>6.5186932306281165</v>
      </c>
      <c r="AE12" s="182">
        <v>7.0682025972610969</v>
      </c>
      <c r="AF12" s="182">
        <v>7.6177119638940773</v>
      </c>
      <c r="AG12" s="182">
        <v>9.7744862491835143</v>
      </c>
      <c r="AH12" s="182">
        <v>9.1653738388213224</v>
      </c>
      <c r="AI12" s="182">
        <v>7.2870098638385858</v>
      </c>
      <c r="AJ12" s="182">
        <v>6.4473435432028738</v>
      </c>
      <c r="AK12" s="182">
        <v>7.1584699453551908</v>
      </c>
      <c r="AL12" s="182">
        <v>10.16445066480056</v>
      </c>
      <c r="AM12" s="182">
        <v>17.915254237288135</v>
      </c>
      <c r="AN12" s="182">
        <v>20.120220404074139</v>
      </c>
      <c r="AO12" s="183">
        <v>21.85819892473118</v>
      </c>
      <c r="AP12" s="183">
        <v>23.168349071963529</v>
      </c>
      <c r="AQ12" s="183">
        <v>22.254901960784313</v>
      </c>
      <c r="AR12" s="183">
        <v>19.996686547382371</v>
      </c>
      <c r="AS12" s="183">
        <v>17.312996917085837</v>
      </c>
      <c r="AT12" s="183">
        <v>13.891593638429079</v>
      </c>
      <c r="AU12" s="183">
        <v>12.428734321550742</v>
      </c>
      <c r="AV12" s="183">
        <v>11.514768598957511</v>
      </c>
      <c r="AW12" s="183">
        <v>11.742892459826946</v>
      </c>
      <c r="AX12" s="183">
        <v>16.145419907921895</v>
      </c>
      <c r="AY12" s="183">
        <v>14.783412979805766</v>
      </c>
    </row>
    <row r="13" spans="3:51" ht="11.25" customHeight="1" x14ac:dyDescent="0.25">
      <c r="C13" s="66" t="s">
        <v>20</v>
      </c>
      <c r="D13" s="66" t="s">
        <v>255</v>
      </c>
      <c r="E13" s="66" t="s">
        <v>234</v>
      </c>
      <c r="F13" s="67" t="s">
        <v>233</v>
      </c>
      <c r="G13" s="182">
        <v>8.5802401163369524</v>
      </c>
      <c r="H13" s="182">
        <v>9.8028695834507253</v>
      </c>
      <c r="I13" s="182">
        <v>10.478430495092905</v>
      </c>
      <c r="J13" s="182">
        <v>12.088947005944872</v>
      </c>
      <c r="K13" s="182">
        <v>15.84728619674377</v>
      </c>
      <c r="L13" s="182">
        <v>17.712217320237194</v>
      </c>
      <c r="M13" s="182">
        <v>18.499976004357876</v>
      </c>
      <c r="N13" s="182">
        <v>21.574605377699989</v>
      </c>
      <c r="O13" s="182">
        <v>24.696233925765601</v>
      </c>
      <c r="P13" s="182">
        <v>24.614287072072759</v>
      </c>
      <c r="Q13" s="182">
        <v>22.640086964422519</v>
      </c>
      <c r="R13" s="182">
        <v>20.816071490316851</v>
      </c>
      <c r="S13" s="182">
        <v>19.963940493365062</v>
      </c>
      <c r="T13" s="182">
        <v>21.49743787032418</v>
      </c>
      <c r="U13" s="182">
        <v>22.936793011074808</v>
      </c>
      <c r="V13" s="182">
        <v>22.997533830783397</v>
      </c>
      <c r="W13" s="182">
        <v>26.118701564342551</v>
      </c>
      <c r="X13" s="182">
        <v>24.329573175644192</v>
      </c>
      <c r="Y13" s="182">
        <v>21.452330849307792</v>
      </c>
      <c r="Z13" s="182">
        <v>19.85202911357057</v>
      </c>
      <c r="AA13" s="182">
        <v>17.789301053887549</v>
      </c>
      <c r="AB13" s="182">
        <v>16.59559678479998</v>
      </c>
      <c r="AC13" s="182">
        <v>12.663436267354646</v>
      </c>
      <c r="AD13" s="182">
        <v>11.821774895951467</v>
      </c>
      <c r="AE13" s="182">
        <v>11.451835675243753</v>
      </c>
      <c r="AF13" s="182">
        <v>11.081896454536038</v>
      </c>
      <c r="AG13" s="182">
        <v>11.339777149601254</v>
      </c>
      <c r="AH13" s="182">
        <v>11.9246463923356</v>
      </c>
      <c r="AI13" s="182">
        <v>11.706804085228846</v>
      </c>
      <c r="AJ13" s="182">
        <v>11.623843782117163</v>
      </c>
      <c r="AK13" s="182">
        <v>10.45016077170418</v>
      </c>
      <c r="AL13" s="182">
        <v>17.251231527093598</v>
      </c>
      <c r="AM13" s="182">
        <v>26.009739329704956</v>
      </c>
      <c r="AN13" s="182">
        <v>28.594339622641513</v>
      </c>
      <c r="AO13" s="183">
        <v>29.282428702851888</v>
      </c>
      <c r="AP13" s="183">
        <v>32.574589643602067</v>
      </c>
      <c r="AQ13" s="183">
        <v>33.72990645717919</v>
      </c>
      <c r="AR13" s="183">
        <v>32.412405086451379</v>
      </c>
      <c r="AS13" s="183">
        <v>29.108572456598004</v>
      </c>
      <c r="AT13" s="183">
        <v>26.061267157531137</v>
      </c>
      <c r="AU13" s="183">
        <v>23.462518195050944</v>
      </c>
      <c r="AV13" s="183">
        <v>20.071269487750556</v>
      </c>
      <c r="AW13" s="183">
        <v>20.4932420572231</v>
      </c>
      <c r="AX13" s="183">
        <v>22.62587635436584</v>
      </c>
      <c r="AY13" s="183">
        <v>23.175735950044604</v>
      </c>
    </row>
    <row r="14" spans="3:51" ht="11.25" customHeight="1" x14ac:dyDescent="0.25">
      <c r="C14" s="66" t="s">
        <v>21</v>
      </c>
      <c r="D14" s="66" t="s">
        <v>255</v>
      </c>
      <c r="E14" s="66" t="s">
        <v>234</v>
      </c>
      <c r="F14" s="67" t="s">
        <v>233</v>
      </c>
      <c r="G14" s="182">
        <v>3.4719689932468185</v>
      </c>
      <c r="H14" s="182">
        <v>4.4226790782998213</v>
      </c>
      <c r="I14" s="182">
        <v>5.421917087651055</v>
      </c>
      <c r="J14" s="182">
        <v>7.310306052142213</v>
      </c>
      <c r="K14" s="182">
        <v>9.9905461910273079</v>
      </c>
      <c r="L14" s="182">
        <v>11.938736334342446</v>
      </c>
      <c r="M14" s="182">
        <v>12.065340362499276</v>
      </c>
      <c r="N14" s="182">
        <v>15.215043789354578</v>
      </c>
      <c r="O14" s="182">
        <v>14.804495929447922</v>
      </c>
      <c r="P14" s="182">
        <v>16.626885628382812</v>
      </c>
      <c r="Q14" s="182">
        <v>17.549212288590617</v>
      </c>
      <c r="R14" s="182">
        <v>19.148315471438167</v>
      </c>
      <c r="S14" s="182">
        <v>16.245323134122785</v>
      </c>
      <c r="T14" s="182">
        <v>15.300487583602944</v>
      </c>
      <c r="U14" s="182">
        <v>14.413618691662283</v>
      </c>
      <c r="V14" s="182">
        <v>14.941677531295477</v>
      </c>
      <c r="W14" s="182">
        <v>17.738009048934252</v>
      </c>
      <c r="X14" s="182">
        <v>20.849082790518946</v>
      </c>
      <c r="Y14" s="182">
        <v>19.852025387253299</v>
      </c>
      <c r="Z14" s="182">
        <v>21.013118525271928</v>
      </c>
      <c r="AA14" s="182">
        <v>18.020931518455633</v>
      </c>
      <c r="AB14" s="182">
        <v>15.306624352103778</v>
      </c>
      <c r="AC14" s="182">
        <v>13.016799877957803</v>
      </c>
      <c r="AD14" s="182">
        <v>11.165736640299388</v>
      </c>
      <c r="AE14" s="182">
        <v>10.585580082113053</v>
      </c>
      <c r="AF14" s="182">
        <v>10.005423523926716</v>
      </c>
      <c r="AG14" s="182">
        <v>10.420635844352967</v>
      </c>
      <c r="AH14" s="182">
        <v>10.559741560841877</v>
      </c>
      <c r="AI14" s="182">
        <v>8.5058746609755858</v>
      </c>
      <c r="AJ14" s="182">
        <v>6.4635958395245163</v>
      </c>
      <c r="AK14" s="182">
        <v>5.9669302659956873</v>
      </c>
      <c r="AL14" s="182">
        <v>7.1654373024236033</v>
      </c>
      <c r="AM14" s="182">
        <v>12.01401050788091</v>
      </c>
      <c r="AN14" s="182">
        <v>13.697657913413769</v>
      </c>
      <c r="AO14" s="183">
        <v>15.308641975308642</v>
      </c>
      <c r="AP14" s="183">
        <v>17.795717795717795</v>
      </c>
      <c r="AQ14" s="183">
        <v>20.457796852646638</v>
      </c>
      <c r="AR14" s="183">
        <v>19.428571428571427</v>
      </c>
      <c r="AS14" s="183">
        <v>17.666184971098264</v>
      </c>
      <c r="AT14" s="183">
        <v>14.891304347826088</v>
      </c>
      <c r="AU14" s="183">
        <v>13.561793656580386</v>
      </c>
      <c r="AV14" s="183">
        <v>10.674573758339511</v>
      </c>
      <c r="AW14" s="183">
        <v>10.264900662251655</v>
      </c>
      <c r="AX14" s="183">
        <v>12.143928035982007</v>
      </c>
      <c r="AY14" s="183">
        <v>11.440984793627806</v>
      </c>
    </row>
    <row r="15" spans="3:51" ht="11.25" customHeight="1" x14ac:dyDescent="0.25">
      <c r="C15" s="66" t="s">
        <v>22</v>
      </c>
      <c r="D15" s="66" t="s">
        <v>255</v>
      </c>
      <c r="E15" s="66" t="s">
        <v>234</v>
      </c>
      <c r="F15" s="67" t="s">
        <v>233</v>
      </c>
      <c r="G15" s="182">
        <v>4.2178844890539624</v>
      </c>
      <c r="H15" s="182">
        <v>5.2193006235102999</v>
      </c>
      <c r="I15" s="182">
        <v>6.6125654546893333</v>
      </c>
      <c r="J15" s="182">
        <v>8.2574277411601571</v>
      </c>
      <c r="K15" s="182">
        <v>10.057316029138368</v>
      </c>
      <c r="L15" s="182">
        <v>11.773679337539431</v>
      </c>
      <c r="M15" s="182">
        <v>13.110937375392044</v>
      </c>
      <c r="N15" s="182">
        <v>15.399584630049562</v>
      </c>
      <c r="O15" s="182">
        <v>17.499427558404086</v>
      </c>
      <c r="P15" s="182">
        <v>17.368146169822396</v>
      </c>
      <c r="Q15" s="182">
        <v>16.345199498619507</v>
      </c>
      <c r="R15" s="182">
        <v>16.491837246028624</v>
      </c>
      <c r="S15" s="182">
        <v>15.693023627812376</v>
      </c>
      <c r="T15" s="182">
        <v>14.494197842186907</v>
      </c>
      <c r="U15" s="182">
        <v>14.075287040569959</v>
      </c>
      <c r="V15" s="182">
        <v>16.441446084601182</v>
      </c>
      <c r="W15" s="182">
        <v>18.808655207059658</v>
      </c>
      <c r="X15" s="182">
        <v>19.720836150393325</v>
      </c>
      <c r="Y15" s="182">
        <v>18.990259809068061</v>
      </c>
      <c r="Z15" s="182">
        <v>17.874133013274506</v>
      </c>
      <c r="AA15" s="182">
        <v>17.328956519022309</v>
      </c>
      <c r="AB15" s="182">
        <v>15.774545385169688</v>
      </c>
      <c r="AC15" s="182">
        <v>13.050566152071776</v>
      </c>
      <c r="AD15" s="182">
        <v>11.719512595492601</v>
      </c>
      <c r="AE15" s="182">
        <v>11.092959791152762</v>
      </c>
      <c r="AF15" s="182">
        <v>10.46640698681292</v>
      </c>
      <c r="AG15" s="182">
        <v>11.103008023393329</v>
      </c>
      <c r="AH15" s="182">
        <v>10.707234994036154</v>
      </c>
      <c r="AI15" s="182">
        <v>8.754451986203474</v>
      </c>
      <c r="AJ15" s="182">
        <v>8.1081081081081088</v>
      </c>
      <c r="AK15" s="182">
        <v>7.1318228630278053</v>
      </c>
      <c r="AL15" s="182">
        <v>9.6174863387978142</v>
      </c>
      <c r="AM15" s="182">
        <v>13.976228609963753</v>
      </c>
      <c r="AN15" s="182">
        <v>15.802221665413848</v>
      </c>
      <c r="AO15" s="183">
        <v>16.86444927294</v>
      </c>
      <c r="AP15" s="183">
        <v>19.793502895995974</v>
      </c>
      <c r="AQ15" s="183">
        <v>21.748783195286485</v>
      </c>
      <c r="AR15" s="183">
        <v>20.766580534022395</v>
      </c>
      <c r="AS15" s="183">
        <v>18.264124662662141</v>
      </c>
      <c r="AT15" s="183">
        <v>15.827589215600735</v>
      </c>
      <c r="AU15" s="183">
        <v>14.077283579449992</v>
      </c>
      <c r="AV15" s="183">
        <v>12.100885430641268</v>
      </c>
      <c r="AW15" s="183">
        <v>11.630396004281128</v>
      </c>
      <c r="AX15" s="183">
        <v>12.060164083865088</v>
      </c>
      <c r="AY15" s="183">
        <v>11.395391036109597</v>
      </c>
    </row>
    <row r="16" spans="3:51" ht="11.25" customHeight="1" x14ac:dyDescent="0.25">
      <c r="C16" s="66" t="s">
        <v>23</v>
      </c>
      <c r="D16" s="66" t="s">
        <v>255</v>
      </c>
      <c r="E16" s="66" t="s">
        <v>234</v>
      </c>
      <c r="F16" s="67" t="s">
        <v>233</v>
      </c>
      <c r="G16" s="182">
        <v>4.4805008093324377</v>
      </c>
      <c r="H16" s="182">
        <v>5.9302554465858073</v>
      </c>
      <c r="I16" s="182">
        <v>7.4863026367975181</v>
      </c>
      <c r="J16" s="182">
        <v>10.333048483973428</v>
      </c>
      <c r="K16" s="182">
        <v>13.435485851666737</v>
      </c>
      <c r="L16" s="182">
        <v>13.098014637651282</v>
      </c>
      <c r="M16" s="182">
        <v>13.332435245271888</v>
      </c>
      <c r="N16" s="182">
        <v>15.291842166164498</v>
      </c>
      <c r="O16" s="182">
        <v>15.482011915612402</v>
      </c>
      <c r="P16" s="182">
        <v>14.010471665199809</v>
      </c>
      <c r="Q16" s="182">
        <v>13.71753372825528</v>
      </c>
      <c r="R16" s="182">
        <v>13.685766137788256</v>
      </c>
      <c r="S16" s="182">
        <v>12.708656045224277</v>
      </c>
      <c r="T16" s="182">
        <v>11.573573787318335</v>
      </c>
      <c r="U16" s="182">
        <v>11.49885957994432</v>
      </c>
      <c r="V16" s="182">
        <v>13.594381549468906</v>
      </c>
      <c r="W16" s="182">
        <v>16.917566475144991</v>
      </c>
      <c r="X16" s="182">
        <v>16.894425041159927</v>
      </c>
      <c r="Y16" s="182">
        <v>17.14297235014768</v>
      </c>
      <c r="Z16" s="182">
        <v>16.320850739865755</v>
      </c>
      <c r="AA16" s="182">
        <v>15.329900943084912</v>
      </c>
      <c r="AB16" s="182">
        <v>13.698514051808779</v>
      </c>
      <c r="AC16" s="182">
        <v>11.951339471732213</v>
      </c>
      <c r="AD16" s="182">
        <v>9.8065969730708087</v>
      </c>
      <c r="AE16" s="182">
        <v>9.6641457273819995</v>
      </c>
      <c r="AF16" s="182">
        <v>9.5216944816931921</v>
      </c>
      <c r="AG16" s="182">
        <v>10.137436417008306</v>
      </c>
      <c r="AH16" s="182">
        <v>9.5071074855933269</v>
      </c>
      <c r="AI16" s="182">
        <v>9.2241274415679992</v>
      </c>
      <c r="AJ16" s="182">
        <v>8.8443794306290062</v>
      </c>
      <c r="AK16" s="182">
        <v>7.6643894107600339</v>
      </c>
      <c r="AL16" s="182">
        <v>11.672992101754026</v>
      </c>
      <c r="AM16" s="182">
        <v>18.872672370407649</v>
      </c>
      <c r="AN16" s="182">
        <v>21.223308720814206</v>
      </c>
      <c r="AO16" s="183">
        <v>23.078429452658376</v>
      </c>
      <c r="AP16" s="183">
        <v>28.581240188383045</v>
      </c>
      <c r="AQ16" s="183">
        <v>29.967554812702783</v>
      </c>
      <c r="AR16" s="183">
        <v>29.00299102691924</v>
      </c>
      <c r="AS16" s="183">
        <v>26.343977364591751</v>
      </c>
      <c r="AT16" s="183">
        <v>23.546156974379826</v>
      </c>
      <c r="AU16" s="183">
        <v>20.773827610655324</v>
      </c>
      <c r="AV16" s="183">
        <v>18.157787718584789</v>
      </c>
      <c r="AW16" s="183">
        <v>16.209628275441805</v>
      </c>
      <c r="AX16" s="183">
        <v>17.684058568777068</v>
      </c>
      <c r="AY16" s="183">
        <v>15.64273623419297</v>
      </c>
    </row>
    <row r="17" spans="3:51" ht="11.25" customHeight="1" x14ac:dyDescent="0.25">
      <c r="C17" s="66" t="s">
        <v>24</v>
      </c>
      <c r="D17" s="66" t="s">
        <v>255</v>
      </c>
      <c r="E17" s="66" t="s">
        <v>234</v>
      </c>
      <c r="F17" s="67" t="s">
        <v>233</v>
      </c>
      <c r="G17" s="182">
        <v>3.8281009914900288</v>
      </c>
      <c r="H17" s="182">
        <v>6.1156781271882901</v>
      </c>
      <c r="I17" s="182">
        <v>7.9702464958073334</v>
      </c>
      <c r="J17" s="182">
        <v>12.192814869708023</v>
      </c>
      <c r="K17" s="182">
        <v>15.335883685786918</v>
      </c>
      <c r="L17" s="182">
        <v>19.071635855155208</v>
      </c>
      <c r="M17" s="182">
        <v>20.969262321870648</v>
      </c>
      <c r="N17" s="182">
        <v>21.615656019906769</v>
      </c>
      <c r="O17" s="182">
        <v>22.174616386040775</v>
      </c>
      <c r="P17" s="182">
        <v>21.006389188038085</v>
      </c>
      <c r="Q17" s="182">
        <v>20.082194012132444</v>
      </c>
      <c r="R17" s="182">
        <v>18.382583369770217</v>
      </c>
      <c r="S17" s="182">
        <v>14.000323724636619</v>
      </c>
      <c r="T17" s="182">
        <v>12.380713909690883</v>
      </c>
      <c r="U17" s="182">
        <v>12.04200239068447</v>
      </c>
      <c r="V17" s="182">
        <v>13.352687320960946</v>
      </c>
      <c r="W17" s="182">
        <v>18.90846430145664</v>
      </c>
      <c r="X17" s="182">
        <v>20.878334165846539</v>
      </c>
      <c r="Y17" s="182">
        <v>19.446801694421048</v>
      </c>
      <c r="Z17" s="182">
        <v>18.615879413023645</v>
      </c>
      <c r="AA17" s="182">
        <v>17.016907374062754</v>
      </c>
      <c r="AB17" s="182">
        <v>14.366747074451496</v>
      </c>
      <c r="AC17" s="182">
        <v>10.717630697348067</v>
      </c>
      <c r="AD17" s="182">
        <v>8.8716506581082477</v>
      </c>
      <c r="AE17" s="182">
        <v>9.5196999138369556</v>
      </c>
      <c r="AF17" s="182">
        <v>10.167749169565665</v>
      </c>
      <c r="AG17" s="182">
        <v>10.252432266291521</v>
      </c>
      <c r="AH17" s="182">
        <v>9.7219549703489907</v>
      </c>
      <c r="AI17" s="182">
        <v>6.9170519091938854</v>
      </c>
      <c r="AJ17" s="182">
        <v>6.492357200321802</v>
      </c>
      <c r="AK17" s="182">
        <v>6.4721110849611669</v>
      </c>
      <c r="AL17" s="182">
        <v>8.8936375893561284</v>
      </c>
      <c r="AM17" s="182">
        <v>16.217661438174783</v>
      </c>
      <c r="AN17" s="182">
        <v>17.656748948248772</v>
      </c>
      <c r="AO17" s="183">
        <v>19.159019864878491</v>
      </c>
      <c r="AP17" s="183">
        <v>22.510479501073512</v>
      </c>
      <c r="AQ17" s="183">
        <v>23.123123123123122</v>
      </c>
      <c r="AR17" s="183">
        <v>20.327532726985964</v>
      </c>
      <c r="AS17" s="183">
        <v>18.596593313584425</v>
      </c>
      <c r="AT17" s="183">
        <v>15.71409662475182</v>
      </c>
      <c r="AU17" s="183">
        <v>13.408766456934384</v>
      </c>
      <c r="AV17" s="183">
        <v>11.488443110619702</v>
      </c>
      <c r="AW17" s="183">
        <v>11.026350495203124</v>
      </c>
      <c r="AX17" s="183">
        <v>12.631937351038475</v>
      </c>
      <c r="AY17" s="183">
        <v>11.564153948923488</v>
      </c>
    </row>
    <row r="18" spans="3:51" ht="11.25" customHeight="1" x14ac:dyDescent="0.25">
      <c r="C18" s="66" t="s">
        <v>25</v>
      </c>
      <c r="D18" s="66" t="s">
        <v>255</v>
      </c>
      <c r="E18" s="66" t="s">
        <v>234</v>
      </c>
      <c r="F18" s="67" t="s">
        <v>233</v>
      </c>
      <c r="G18" s="182">
        <v>3.6530991005236162</v>
      </c>
      <c r="H18" s="182">
        <v>4.7341950537480013</v>
      </c>
      <c r="I18" s="182">
        <v>6.5771278410298697</v>
      </c>
      <c r="J18" s="182">
        <v>9.5902458443644338</v>
      </c>
      <c r="K18" s="182">
        <v>13.125820897041013</v>
      </c>
      <c r="L18" s="182">
        <v>16.461338779957842</v>
      </c>
      <c r="M18" s="182">
        <v>16.892966666959786</v>
      </c>
      <c r="N18" s="182">
        <v>19.022813730269764</v>
      </c>
      <c r="O18" s="182">
        <v>20.233672135846049</v>
      </c>
      <c r="P18" s="182">
        <v>18.928958435013293</v>
      </c>
      <c r="Q18" s="182">
        <v>18.266374092062492</v>
      </c>
      <c r="R18" s="182">
        <v>16.422621538295303</v>
      </c>
      <c r="S18" s="182">
        <v>14.739507908359629</v>
      </c>
      <c r="T18" s="182">
        <v>13.51721959144588</v>
      </c>
      <c r="U18" s="182">
        <v>14.777135496458834</v>
      </c>
      <c r="V18" s="182">
        <v>18.026785841327435</v>
      </c>
      <c r="W18" s="182">
        <v>22.251322548527622</v>
      </c>
      <c r="X18" s="182">
        <v>23.12093477390151</v>
      </c>
      <c r="Y18" s="182">
        <v>21.021574754400934</v>
      </c>
      <c r="Z18" s="182">
        <v>20.034389387197777</v>
      </c>
      <c r="AA18" s="182">
        <v>18.318543453979455</v>
      </c>
      <c r="AB18" s="182">
        <v>15.005479869760681</v>
      </c>
      <c r="AC18" s="182">
        <v>12.381852302197117</v>
      </c>
      <c r="AD18" s="182">
        <v>10.389973476261774</v>
      </c>
      <c r="AE18" s="182">
        <v>10.601345213444688</v>
      </c>
      <c r="AF18" s="182">
        <v>10.812716950627605</v>
      </c>
      <c r="AG18" s="182">
        <v>11.23981478643689</v>
      </c>
      <c r="AH18" s="182">
        <v>10.455726248593095</v>
      </c>
      <c r="AI18" s="182">
        <v>8.8786319327642218</v>
      </c>
      <c r="AJ18" s="182">
        <v>8.3336862163878891</v>
      </c>
      <c r="AK18" s="182">
        <v>8.7374667485164714</v>
      </c>
      <c r="AL18" s="182">
        <v>11.985390448211518</v>
      </c>
      <c r="AM18" s="182">
        <v>20.763147489126137</v>
      </c>
      <c r="AN18" s="182">
        <v>22.856228242167184</v>
      </c>
      <c r="AO18" s="183">
        <v>23.984557226735301</v>
      </c>
      <c r="AP18" s="183">
        <v>27.185014734972345</v>
      </c>
      <c r="AQ18" s="183">
        <v>28.049721737011012</v>
      </c>
      <c r="AR18" s="183">
        <v>25.821731608863992</v>
      </c>
      <c r="AS18" s="183">
        <v>22.781992084432719</v>
      </c>
      <c r="AT18" s="183">
        <v>20.612286829669202</v>
      </c>
      <c r="AU18" s="183">
        <v>18.1728476276622</v>
      </c>
      <c r="AV18" s="183">
        <v>15.589620692504752</v>
      </c>
      <c r="AW18" s="183">
        <v>14.109949798370506</v>
      </c>
      <c r="AX18" s="183">
        <v>16.187512964115328</v>
      </c>
      <c r="AY18" s="183">
        <v>15.918550559046766</v>
      </c>
    </row>
    <row r="19" spans="3:51" ht="11.25" customHeight="1" x14ac:dyDescent="0.25">
      <c r="C19" s="66" t="s">
        <v>26</v>
      </c>
      <c r="D19" s="66" t="s">
        <v>255</v>
      </c>
      <c r="E19" s="66" t="s">
        <v>234</v>
      </c>
      <c r="F19" s="67" t="s">
        <v>233</v>
      </c>
      <c r="G19" s="182">
        <v>8.4242320113667564</v>
      </c>
      <c r="H19" s="182">
        <v>10.073380279738505</v>
      </c>
      <c r="I19" s="182">
        <v>13.08802984699258</v>
      </c>
      <c r="J19" s="182">
        <v>14.391479231191836</v>
      </c>
      <c r="K19" s="182">
        <v>15.7076220223404</v>
      </c>
      <c r="L19" s="182">
        <v>16.364696949542424</v>
      </c>
      <c r="M19" s="182">
        <v>15.19375900095196</v>
      </c>
      <c r="N19" s="182">
        <v>24.639196838271154</v>
      </c>
      <c r="O19" s="182">
        <v>24.84448374909736</v>
      </c>
      <c r="P19" s="182">
        <v>24.998344632823994</v>
      </c>
      <c r="Q19" s="182">
        <v>23.728381992263735</v>
      </c>
      <c r="R19" s="182">
        <v>23.220915486753352</v>
      </c>
      <c r="S19" s="182">
        <v>23.296747630991288</v>
      </c>
      <c r="T19" s="182">
        <v>21.337264588608868</v>
      </c>
      <c r="U19" s="182">
        <v>20.224391782387883</v>
      </c>
      <c r="V19" s="182">
        <v>21.663700631023097</v>
      </c>
      <c r="W19" s="182">
        <v>24.985328333926009</v>
      </c>
      <c r="X19" s="182">
        <v>26.142657279813044</v>
      </c>
      <c r="Y19" s="182">
        <v>25.034348090436993</v>
      </c>
      <c r="Z19" s="182">
        <v>24.088053106905829</v>
      </c>
      <c r="AA19" s="182">
        <v>22.376807141020741</v>
      </c>
      <c r="AB19" s="182">
        <v>21.712695517708379</v>
      </c>
      <c r="AC19" s="182">
        <v>18.238229012536479</v>
      </c>
      <c r="AD19" s="182">
        <v>16.665690236457895</v>
      </c>
      <c r="AE19" s="182">
        <v>17.853846848879019</v>
      </c>
      <c r="AF19" s="182">
        <v>19.042003461300144</v>
      </c>
      <c r="AG19" s="182">
        <v>17.288210148875276</v>
      </c>
      <c r="AH19" s="182">
        <v>17.252009133295168</v>
      </c>
      <c r="AI19" s="182">
        <v>15.731354577901151</v>
      </c>
      <c r="AJ19" s="182">
        <v>13.302951388888888</v>
      </c>
      <c r="AK19" s="182">
        <v>12.982382550335569</v>
      </c>
      <c r="AL19" s="182">
        <v>15.343369766962262</v>
      </c>
      <c r="AM19" s="182">
        <v>20.620028553946561</v>
      </c>
      <c r="AN19" s="182">
        <v>22.976762820512821</v>
      </c>
      <c r="AO19" s="183">
        <v>25.080192461908581</v>
      </c>
      <c r="AP19" s="183">
        <v>33.083596214511047</v>
      </c>
      <c r="AQ19" s="183">
        <v>33.871909674907528</v>
      </c>
      <c r="AR19" s="183">
        <v>29.781746031746032</v>
      </c>
      <c r="AS19" s="183">
        <v>29.093799682034977</v>
      </c>
      <c r="AT19" s="183">
        <v>27.522935779816514</v>
      </c>
      <c r="AU19" s="183">
        <v>26.231825525040392</v>
      </c>
      <c r="AV19" s="183">
        <v>23.639661426844015</v>
      </c>
      <c r="AW19" s="183">
        <v>21.530427796746334</v>
      </c>
      <c r="AX19" s="183">
        <v>21.797244499280279</v>
      </c>
      <c r="AY19" s="183">
        <v>19.529029638652052</v>
      </c>
    </row>
    <row r="20" spans="3:51" ht="11.25" customHeight="1" x14ac:dyDescent="0.25">
      <c r="C20" s="66" t="s">
        <v>27</v>
      </c>
      <c r="D20" s="66" t="s">
        <v>255</v>
      </c>
      <c r="E20" s="66" t="s">
        <v>234</v>
      </c>
      <c r="F20" s="67" t="s">
        <v>233</v>
      </c>
      <c r="G20" s="182">
        <v>1.8464708864220158</v>
      </c>
      <c r="H20" s="182">
        <v>2.5163937600459692</v>
      </c>
      <c r="I20" s="182">
        <v>3.346066337307473</v>
      </c>
      <c r="J20" s="182">
        <v>4.8989096499161473</v>
      </c>
      <c r="K20" s="182">
        <v>5.9583826812116296</v>
      </c>
      <c r="L20" s="182">
        <v>7.2740486379269367</v>
      </c>
      <c r="M20" s="182">
        <v>9.5226496814013029</v>
      </c>
      <c r="N20" s="182">
        <v>11.112684399504742</v>
      </c>
      <c r="O20" s="182">
        <v>12.374556908237038</v>
      </c>
      <c r="P20" s="182">
        <v>12.752001545024699</v>
      </c>
      <c r="Q20" s="182">
        <v>11.998794197641146</v>
      </c>
      <c r="R20" s="182">
        <v>11.628151218635114</v>
      </c>
      <c r="S20" s="182">
        <v>11.450594813696581</v>
      </c>
      <c r="T20" s="182">
        <v>11.351736649052025</v>
      </c>
      <c r="U20" s="182">
        <v>11.437284950137425</v>
      </c>
      <c r="V20" s="182">
        <v>14.862107033452521</v>
      </c>
      <c r="W20" s="182">
        <v>16.714462778839067</v>
      </c>
      <c r="X20" s="182">
        <v>18.09660558467678</v>
      </c>
      <c r="Y20" s="182">
        <v>16.254859363402378</v>
      </c>
      <c r="Z20" s="182">
        <v>16.625567179387399</v>
      </c>
      <c r="AA20" s="182">
        <v>16.138525761955513</v>
      </c>
      <c r="AB20" s="182">
        <v>15.035145057137258</v>
      </c>
      <c r="AC20" s="182">
        <v>13.873456499268951</v>
      </c>
      <c r="AD20" s="182">
        <v>12.599970607617571</v>
      </c>
      <c r="AE20" s="182">
        <v>12.373368254836826</v>
      </c>
      <c r="AF20" s="182">
        <v>12.146765902056082</v>
      </c>
      <c r="AG20" s="182">
        <v>12.673585528902354</v>
      </c>
      <c r="AH20" s="182">
        <v>13.538895270954617</v>
      </c>
      <c r="AI20" s="182">
        <v>9.8883228265089915</v>
      </c>
      <c r="AJ20" s="182">
        <v>8.3484145094027848</v>
      </c>
      <c r="AK20" s="182">
        <v>7.5755228505034857</v>
      </c>
      <c r="AL20" s="182">
        <v>8.6400973532096135</v>
      </c>
      <c r="AM20" s="182">
        <v>12.436528988253126</v>
      </c>
      <c r="AN20" s="182">
        <v>15.325053664520086</v>
      </c>
      <c r="AO20" s="183">
        <v>17.256569952909011</v>
      </c>
      <c r="AP20" s="183">
        <v>20.528193063671548</v>
      </c>
      <c r="AQ20" s="183">
        <v>22.046634131226277</v>
      </c>
      <c r="AR20" s="183">
        <v>21.650051024413219</v>
      </c>
      <c r="AS20" s="183">
        <v>19.306734353930356</v>
      </c>
      <c r="AT20" s="183">
        <v>17.148316216861716</v>
      </c>
      <c r="AU20" s="183">
        <v>15.669310261956259</v>
      </c>
      <c r="AV20" s="183">
        <v>13.341375150784076</v>
      </c>
      <c r="AW20" s="183">
        <v>11.755700588187899</v>
      </c>
      <c r="AX20" s="183">
        <v>12.015726103693995</v>
      </c>
      <c r="AY20" s="183">
        <v>11.651196873473376</v>
      </c>
    </row>
    <row r="21" spans="3:51" ht="11.25" customHeight="1" x14ac:dyDescent="0.25">
      <c r="C21" s="66" t="s">
        <v>28</v>
      </c>
      <c r="D21" s="66" t="s">
        <v>255</v>
      </c>
      <c r="E21" s="66" t="s">
        <v>234</v>
      </c>
      <c r="F21" s="67" t="s">
        <v>233</v>
      </c>
      <c r="G21" s="182">
        <v>5.2001330906376193</v>
      </c>
      <c r="H21" s="182">
        <v>8.1439813241764014</v>
      </c>
      <c r="I21" s="182">
        <v>10.103437049848147</v>
      </c>
      <c r="J21" s="182">
        <v>12.107203091990369</v>
      </c>
      <c r="K21" s="182">
        <v>13.742397651317837</v>
      </c>
      <c r="L21" s="182">
        <v>13.76103824614283</v>
      </c>
      <c r="M21" s="182">
        <v>15.729767236557134</v>
      </c>
      <c r="N21" s="182">
        <v>18.12395128335984</v>
      </c>
      <c r="O21" s="182">
        <v>19.549697432879782</v>
      </c>
      <c r="P21" s="182">
        <v>17.74761087090414</v>
      </c>
      <c r="Q21" s="182">
        <v>14.86267115321588</v>
      </c>
      <c r="R21" s="182">
        <v>14.445180348829243</v>
      </c>
      <c r="S21" s="182">
        <v>11.440249407079683</v>
      </c>
      <c r="T21" s="182">
        <v>10.634827352194725</v>
      </c>
      <c r="U21" s="182">
        <v>10.147135107959711</v>
      </c>
      <c r="V21" s="182">
        <v>11.00565717696785</v>
      </c>
      <c r="W21" s="182">
        <v>15.023320645359117</v>
      </c>
      <c r="X21" s="182">
        <v>17.279937772408751</v>
      </c>
      <c r="Y21" s="182">
        <v>16.994374058198908</v>
      </c>
      <c r="Z21" s="182">
        <v>16.669889617623149</v>
      </c>
      <c r="AA21" s="182">
        <v>14.750662059050828</v>
      </c>
      <c r="AB21" s="182">
        <v>13.600632385479841</v>
      </c>
      <c r="AC21" s="182">
        <v>10.288287892953882</v>
      </c>
      <c r="AD21" s="182">
        <v>9.0895947438210367</v>
      </c>
      <c r="AE21" s="182">
        <v>8.1932839294642985</v>
      </c>
      <c r="AF21" s="182">
        <v>7.2969731151075603</v>
      </c>
      <c r="AG21" s="182">
        <v>7.3652950194849049</v>
      </c>
      <c r="AH21" s="182">
        <v>6.7367956568587699</v>
      </c>
      <c r="AI21" s="182">
        <v>6.8351084413965406</v>
      </c>
      <c r="AJ21" s="182">
        <v>6.3024819508567536</v>
      </c>
      <c r="AK21" s="182">
        <v>6.2428785607196398</v>
      </c>
      <c r="AL21" s="182">
        <v>8.6088656725129145</v>
      </c>
      <c r="AM21" s="182">
        <v>13.855421686746988</v>
      </c>
      <c r="AN21" s="182">
        <v>15.84385106322086</v>
      </c>
      <c r="AO21" s="183">
        <v>16.334799722157907</v>
      </c>
      <c r="AP21" s="183">
        <v>18.528366232189821</v>
      </c>
      <c r="AQ21" s="183">
        <v>19.763254221277602</v>
      </c>
      <c r="AR21" s="183">
        <v>18.742330370237347</v>
      </c>
      <c r="AS21" s="183">
        <v>17.058493849738944</v>
      </c>
      <c r="AT21" s="183">
        <v>15.718447179121336</v>
      </c>
      <c r="AU21" s="183">
        <v>13.342474736936241</v>
      </c>
      <c r="AV21" s="183">
        <v>12.218243719182906</v>
      </c>
      <c r="AW21" s="183">
        <v>10.619520073834794</v>
      </c>
      <c r="AX21" s="183">
        <v>12.495331130584686</v>
      </c>
      <c r="AY21" s="183">
        <v>11.553222711366971</v>
      </c>
    </row>
    <row r="22" spans="3:51" ht="11.25" customHeight="1" x14ac:dyDescent="0.25">
      <c r="C22" s="66" t="s">
        <v>29</v>
      </c>
      <c r="D22" s="66" t="s">
        <v>255</v>
      </c>
      <c r="E22" s="66" t="s">
        <v>234</v>
      </c>
      <c r="F22" s="67" t="s">
        <v>233</v>
      </c>
      <c r="G22" s="182">
        <v>5.0716968757772287</v>
      </c>
      <c r="H22" s="182">
        <v>6.0035513627540436</v>
      </c>
      <c r="I22" s="182">
        <v>7.8917092238140025</v>
      </c>
      <c r="J22" s="182">
        <v>9.7133054461360189</v>
      </c>
      <c r="K22" s="182">
        <v>12.386851877489494</v>
      </c>
      <c r="L22" s="182">
        <v>15.022454824514998</v>
      </c>
      <c r="M22" s="182">
        <v>16.323159108506047</v>
      </c>
      <c r="N22" s="182">
        <v>16.480217708266586</v>
      </c>
      <c r="O22" s="182">
        <v>19.995908538642318</v>
      </c>
      <c r="P22" s="182">
        <v>19.068312809989465</v>
      </c>
      <c r="Q22" s="182">
        <v>19.003556410195394</v>
      </c>
      <c r="R22" s="182">
        <v>16.835666004141984</v>
      </c>
      <c r="S22" s="182">
        <v>15.751605923442828</v>
      </c>
      <c r="T22" s="182">
        <v>15.231729721201102</v>
      </c>
      <c r="U22" s="182">
        <v>17.295169435524528</v>
      </c>
      <c r="V22" s="182">
        <v>19.94623797269546</v>
      </c>
      <c r="W22" s="182">
        <v>23.983876049355871</v>
      </c>
      <c r="X22" s="182">
        <v>24.221154104280334</v>
      </c>
      <c r="Y22" s="182">
        <v>22.198011579548101</v>
      </c>
      <c r="Z22" s="182">
        <v>22.300506261186303</v>
      </c>
      <c r="AA22" s="182">
        <v>18.495449885165051</v>
      </c>
      <c r="AB22" s="182">
        <v>16.408995771609774</v>
      </c>
      <c r="AC22" s="182">
        <v>13.153513998486579</v>
      </c>
      <c r="AD22" s="182">
        <v>12.109462778057939</v>
      </c>
      <c r="AE22" s="182">
        <v>11.700736705826181</v>
      </c>
      <c r="AF22" s="182">
        <v>11.292010633594421</v>
      </c>
      <c r="AG22" s="182">
        <v>10.791502713648514</v>
      </c>
      <c r="AH22" s="182">
        <v>10.723895395588364</v>
      </c>
      <c r="AI22" s="182">
        <v>8.0388845095050403</v>
      </c>
      <c r="AJ22" s="182">
        <v>7.8827460510328073</v>
      </c>
      <c r="AK22" s="182">
        <v>7.5384169324441874</v>
      </c>
      <c r="AL22" s="182">
        <v>12.437045327364299</v>
      </c>
      <c r="AM22" s="182">
        <v>20.32316478618192</v>
      </c>
      <c r="AN22" s="182">
        <v>22.866941015089161</v>
      </c>
      <c r="AO22" s="183">
        <v>24.989662301860786</v>
      </c>
      <c r="AP22" s="183">
        <v>27.610813777960747</v>
      </c>
      <c r="AQ22" s="183">
        <v>28.979310344827585</v>
      </c>
      <c r="AR22" s="183">
        <v>26.59279778393352</v>
      </c>
      <c r="AS22" s="183">
        <v>24.615822424587368</v>
      </c>
      <c r="AT22" s="183">
        <v>19.777397260273975</v>
      </c>
      <c r="AU22" s="183">
        <v>18.031862399548853</v>
      </c>
      <c r="AV22" s="183">
        <v>16.753338018271258</v>
      </c>
      <c r="AW22" s="183">
        <v>14.678899082568808</v>
      </c>
      <c r="AX22" s="183">
        <v>16.185609722414032</v>
      </c>
      <c r="AY22" s="183">
        <v>14.2723506614994</v>
      </c>
    </row>
    <row r="23" spans="3:51" ht="11.25" customHeight="1" x14ac:dyDescent="0.25">
      <c r="C23" s="66" t="s">
        <v>30</v>
      </c>
      <c r="D23" s="66" t="s">
        <v>255</v>
      </c>
      <c r="E23" s="66" t="s">
        <v>234</v>
      </c>
      <c r="F23" s="67" t="s">
        <v>233</v>
      </c>
      <c r="G23" s="182">
        <v>3.2526230821134887</v>
      </c>
      <c r="H23" s="182">
        <v>5.3946700800115996</v>
      </c>
      <c r="I23" s="182">
        <v>8.343650909685671</v>
      </c>
      <c r="J23" s="182">
        <v>11.73100484183151</v>
      </c>
      <c r="K23" s="182">
        <v>12.816184925987516</v>
      </c>
      <c r="L23" s="182">
        <v>13.102815116400489</v>
      </c>
      <c r="M23" s="182">
        <v>15.12434756297915</v>
      </c>
      <c r="N23" s="182">
        <v>15.712537079585612</v>
      </c>
      <c r="O23" s="182">
        <v>18.114123634638791</v>
      </c>
      <c r="P23" s="182">
        <v>17.388353820992148</v>
      </c>
      <c r="Q23" s="182">
        <v>15.687224715513452</v>
      </c>
      <c r="R23" s="182">
        <v>13.646872144849075</v>
      </c>
      <c r="S23" s="182">
        <v>11.840614538211458</v>
      </c>
      <c r="T23" s="182">
        <v>10.895812118057716</v>
      </c>
      <c r="U23" s="182">
        <v>9.9040614518459318</v>
      </c>
      <c r="V23" s="182">
        <v>10.599392228351491</v>
      </c>
      <c r="W23" s="182">
        <v>13.03333342625427</v>
      </c>
      <c r="X23" s="182">
        <v>13.38843663103154</v>
      </c>
      <c r="Y23" s="182">
        <v>11.94350079588372</v>
      </c>
      <c r="Z23" s="182">
        <v>10.618756320003621</v>
      </c>
      <c r="AA23" s="182">
        <v>9.2429244540140694</v>
      </c>
      <c r="AB23" s="182">
        <v>9.1386131233232213</v>
      </c>
      <c r="AC23" s="182">
        <v>7.3593331214013125</v>
      </c>
      <c r="AD23" s="182">
        <v>5.0803872068057832</v>
      </c>
      <c r="AE23" s="182">
        <v>5.4593690897950609</v>
      </c>
      <c r="AF23" s="182">
        <v>5.8383509727843368</v>
      </c>
      <c r="AG23" s="182">
        <v>5.7990391472023974</v>
      </c>
      <c r="AH23" s="182">
        <v>5.571552066360435</v>
      </c>
      <c r="AI23" s="182">
        <v>5.6511704343239959</v>
      </c>
      <c r="AJ23" s="182">
        <v>5.3518334985133791</v>
      </c>
      <c r="AK23" s="182">
        <v>4.7081586584972586</v>
      </c>
      <c r="AL23" s="182">
        <v>6.8454258675078856</v>
      </c>
      <c r="AM23" s="182">
        <v>10.831234256926951</v>
      </c>
      <c r="AN23" s="182">
        <v>11.886792452830187</v>
      </c>
      <c r="AO23" s="183">
        <v>12.975670617592014</v>
      </c>
      <c r="AP23" s="183">
        <v>16.170479473519272</v>
      </c>
      <c r="AQ23" s="183">
        <v>17.933227344992051</v>
      </c>
      <c r="AR23" s="183">
        <v>15.698234349919742</v>
      </c>
      <c r="AS23" s="183">
        <v>13.82458428431692</v>
      </c>
      <c r="AT23" s="183">
        <v>12.467277486910994</v>
      </c>
      <c r="AU23" s="183">
        <v>10.241545893719808</v>
      </c>
      <c r="AV23" s="183">
        <v>10.012755102040815</v>
      </c>
      <c r="AW23" s="183">
        <v>8.2274459974587035</v>
      </c>
      <c r="AX23" s="183">
        <v>10.048465266558965</v>
      </c>
      <c r="AY23" s="183">
        <v>10.592686002522068</v>
      </c>
    </row>
    <row r="24" spans="3:51" ht="11.25" customHeight="1" x14ac:dyDescent="0.25">
      <c r="C24" s="66" t="s">
        <v>31</v>
      </c>
      <c r="D24" s="66" t="s">
        <v>255</v>
      </c>
      <c r="E24" s="66" t="s">
        <v>234</v>
      </c>
      <c r="F24" s="67" t="s">
        <v>233</v>
      </c>
      <c r="G24" s="182">
        <v>3.9395431524510744</v>
      </c>
      <c r="H24" s="182">
        <v>7.0751751188991747</v>
      </c>
      <c r="I24" s="182">
        <v>9.3162993495619197</v>
      </c>
      <c r="J24" s="182">
        <v>12.31500971323725</v>
      </c>
      <c r="K24" s="182">
        <v>15.609440620033862</v>
      </c>
      <c r="L24" s="182">
        <v>18.00888133582615</v>
      </c>
      <c r="M24" s="182">
        <v>19.435804880393434</v>
      </c>
      <c r="N24" s="182">
        <v>21.379093039543378</v>
      </c>
      <c r="O24" s="182">
        <v>22.747684933584743</v>
      </c>
      <c r="P24" s="182">
        <v>22.872261209790992</v>
      </c>
      <c r="Q24" s="182">
        <v>21.734026241673728</v>
      </c>
      <c r="R24" s="182">
        <v>20.734428129066334</v>
      </c>
      <c r="S24" s="182">
        <v>18.760113555385018</v>
      </c>
      <c r="T24" s="182">
        <v>18.079769432003168</v>
      </c>
      <c r="U24" s="182">
        <v>17.625919568323518</v>
      </c>
      <c r="V24" s="182">
        <v>18.863219132443618</v>
      </c>
      <c r="W24" s="182">
        <v>22.617358866066084</v>
      </c>
      <c r="X24" s="182">
        <v>23.52418936863117</v>
      </c>
      <c r="Y24" s="182">
        <v>21.650274657710938</v>
      </c>
      <c r="Z24" s="182">
        <v>19.764428179506758</v>
      </c>
      <c r="AA24" s="182">
        <v>18.010400773858287</v>
      </c>
      <c r="AB24" s="182">
        <v>16.049791105260262</v>
      </c>
      <c r="AC24" s="182">
        <v>13.068130008862612</v>
      </c>
      <c r="AD24" s="182">
        <v>11.313653047526579</v>
      </c>
      <c r="AE24" s="182">
        <v>10.436730565389716</v>
      </c>
      <c r="AF24" s="182">
        <v>9.5598080832528538</v>
      </c>
      <c r="AG24" s="182">
        <v>9.5001218786562234</v>
      </c>
      <c r="AH24" s="182">
        <v>9.815907907313477</v>
      </c>
      <c r="AI24" s="182">
        <v>7.4153316676406718</v>
      </c>
      <c r="AJ24" s="182">
        <v>7.1668846944496352</v>
      </c>
      <c r="AK24" s="182">
        <v>6.2195578868490076</v>
      </c>
      <c r="AL24" s="182">
        <v>6.6272298733709212</v>
      </c>
      <c r="AM24" s="182">
        <v>11.335692995529062</v>
      </c>
      <c r="AN24" s="182">
        <v>10.684117701661561</v>
      </c>
      <c r="AO24" s="183">
        <v>12.346471127406049</v>
      </c>
      <c r="AP24" s="183">
        <v>15.5931569598953</v>
      </c>
      <c r="AQ24" s="183">
        <v>16.577540106951872</v>
      </c>
      <c r="AR24" s="183">
        <v>16.331463933475149</v>
      </c>
      <c r="AS24" s="183">
        <v>14.771953710006807</v>
      </c>
      <c r="AT24" s="183">
        <v>12.590869438790344</v>
      </c>
      <c r="AU24" s="183">
        <v>11.303921568627452</v>
      </c>
      <c r="AV24" s="183">
        <v>9.9717321376352466</v>
      </c>
      <c r="AW24" s="183">
        <v>9.1517857142857135</v>
      </c>
      <c r="AX24" s="183">
        <v>9.5425867507886437</v>
      </c>
      <c r="AY24" s="183">
        <v>9.8269828926905127</v>
      </c>
    </row>
    <row r="25" spans="3:51" ht="11.25" customHeight="1" x14ac:dyDescent="0.25">
      <c r="C25" s="66" t="s">
        <v>32</v>
      </c>
      <c r="D25" s="66" t="s">
        <v>255</v>
      </c>
      <c r="E25" s="66" t="s">
        <v>234</v>
      </c>
      <c r="F25" s="67" t="s">
        <v>233</v>
      </c>
      <c r="G25" s="182">
        <v>1.4630826553071294</v>
      </c>
      <c r="H25" s="182">
        <v>2.5662393172087281</v>
      </c>
      <c r="I25" s="182">
        <v>3.9934557047082411</v>
      </c>
      <c r="J25" s="182">
        <v>5.0323389425394724</v>
      </c>
      <c r="K25" s="182">
        <v>7.1941799466652432</v>
      </c>
      <c r="L25" s="182">
        <v>10.414613230706882</v>
      </c>
      <c r="M25" s="182">
        <v>10.656462467804319</v>
      </c>
      <c r="N25" s="182">
        <v>12.912446229506923</v>
      </c>
      <c r="O25" s="182">
        <v>16.273725200763153</v>
      </c>
      <c r="P25" s="182">
        <v>14.643166127631856</v>
      </c>
      <c r="Q25" s="182">
        <v>12.097757123549719</v>
      </c>
      <c r="R25" s="182">
        <v>11.898006398749628</v>
      </c>
      <c r="S25" s="182">
        <v>8.6930194906540645</v>
      </c>
      <c r="T25" s="182">
        <v>7.1758856171405192</v>
      </c>
      <c r="U25" s="182">
        <v>8.2958755945809646</v>
      </c>
      <c r="V25" s="182">
        <v>11.47300842684699</v>
      </c>
      <c r="W25" s="182">
        <v>12.286527701896325</v>
      </c>
      <c r="X25" s="182">
        <v>14.158822102942484</v>
      </c>
      <c r="Y25" s="182">
        <v>13.274014875056906</v>
      </c>
      <c r="Z25" s="182">
        <v>11.550114093420044</v>
      </c>
      <c r="AA25" s="182">
        <v>9.306614034383081</v>
      </c>
      <c r="AB25" s="182">
        <v>8.9619661466915979</v>
      </c>
      <c r="AC25" s="182">
        <v>6.3206138527913325</v>
      </c>
      <c r="AD25" s="182">
        <v>6.1525038826022005</v>
      </c>
      <c r="AE25" s="182">
        <v>6.5985637018498222</v>
      </c>
      <c r="AF25" s="182">
        <v>7.0446235210974439</v>
      </c>
      <c r="AG25" s="182">
        <v>6.0511947270260737</v>
      </c>
      <c r="AH25" s="182">
        <v>5.9349830516166548</v>
      </c>
      <c r="AI25" s="182">
        <v>6.3887639867175245</v>
      </c>
      <c r="AJ25" s="182">
        <v>6.1118335500650192</v>
      </c>
      <c r="AK25" s="182">
        <v>5.7544757033248084</v>
      </c>
      <c r="AL25" s="182">
        <v>7.9207920792079207</v>
      </c>
      <c r="AM25" s="182">
        <v>12.654320987654321</v>
      </c>
      <c r="AN25" s="182">
        <v>14.178638351030607</v>
      </c>
      <c r="AO25" s="183">
        <v>17.222222222222221</v>
      </c>
      <c r="AP25" s="183">
        <v>20.615964802011312</v>
      </c>
      <c r="AQ25" s="183">
        <v>20.038535645472063</v>
      </c>
      <c r="AR25" s="183">
        <v>18.187619655392471</v>
      </c>
      <c r="AS25" s="183">
        <v>15.369649805447471</v>
      </c>
      <c r="AT25" s="183">
        <v>13.559322033898304</v>
      </c>
      <c r="AU25" s="183">
        <v>11.984282907662083</v>
      </c>
      <c r="AV25" s="183">
        <v>10.382868267358859</v>
      </c>
      <c r="AW25" s="183">
        <v>9.9871959026888604</v>
      </c>
      <c r="AX25" s="183">
        <v>10.809061488673139</v>
      </c>
      <c r="AY25" s="183">
        <v>11.553030303030303</v>
      </c>
    </row>
    <row r="26" spans="3:51" ht="11.25" customHeight="1" x14ac:dyDescent="0.25">
      <c r="C26" s="66" t="s">
        <v>205</v>
      </c>
      <c r="D26" s="66" t="s">
        <v>255</v>
      </c>
      <c r="E26" s="66" t="s">
        <v>234</v>
      </c>
      <c r="F26" s="67" t="s">
        <v>233</v>
      </c>
      <c r="G26" s="182">
        <v>5.1644337648875593</v>
      </c>
      <c r="H26" s="182">
        <v>6.8740036763233601</v>
      </c>
      <c r="I26" s="182">
        <v>8.5043809035957452</v>
      </c>
      <c r="J26" s="182">
        <v>11.199921621309857</v>
      </c>
      <c r="K26" s="182">
        <v>13.708521027348446</v>
      </c>
      <c r="L26" s="182">
        <v>15.423503104419591</v>
      </c>
      <c r="M26" s="182">
        <v>16.799112475370084</v>
      </c>
      <c r="N26" s="182">
        <v>19.370399245260391</v>
      </c>
      <c r="O26" s="182">
        <v>20.596286626338031</v>
      </c>
      <c r="P26" s="182">
        <v>20.037967509010972</v>
      </c>
      <c r="Q26" s="182">
        <v>19.209935884808896</v>
      </c>
      <c r="R26" s="182">
        <v>18.143470287379152</v>
      </c>
      <c r="S26" s="182">
        <v>16.118628278022456</v>
      </c>
      <c r="T26" s="182">
        <v>15.060526041006554</v>
      </c>
      <c r="U26" s="182">
        <v>15.047683752125618</v>
      </c>
      <c r="V26" s="182">
        <v>16.867380796161228</v>
      </c>
      <c r="W26" s="182">
        <v>20.803695751695187</v>
      </c>
      <c r="X26" s="182">
        <v>22.059562129627146</v>
      </c>
      <c r="Y26" s="182">
        <v>20.764207160880272</v>
      </c>
      <c r="Z26" s="182">
        <v>19.904442603358255</v>
      </c>
      <c r="AA26" s="182">
        <v>18.477761039505847</v>
      </c>
      <c r="AB26" s="182">
        <v>16.495008575946894</v>
      </c>
      <c r="AC26" s="182">
        <v>13.692727785900832</v>
      </c>
      <c r="AD26" s="182">
        <v>12.008544727204168</v>
      </c>
      <c r="AE26" s="182">
        <v>11.729160472608598</v>
      </c>
      <c r="AF26" s="182">
        <v>11.449776218013028</v>
      </c>
      <c r="AG26" s="182">
        <v>11.486116554660834</v>
      </c>
      <c r="AH26" s="182">
        <v>10.96565410917875</v>
      </c>
      <c r="AI26" s="182">
        <v>9.1513783001278117</v>
      </c>
      <c r="AJ26" s="182">
        <v>8.4522497704315889</v>
      </c>
      <c r="AK26" s="182">
        <v>8.2319261931410281</v>
      </c>
      <c r="AL26" s="182">
        <v>11.254422169811322</v>
      </c>
      <c r="AM26" s="182">
        <v>17.856528692541829</v>
      </c>
      <c r="AN26" s="182">
        <v>19.859531085488307</v>
      </c>
      <c r="AO26" s="183">
        <v>21.390623066386162</v>
      </c>
      <c r="AP26" s="183">
        <v>24.787043000891494</v>
      </c>
      <c r="AQ26" s="183">
        <v>26.093462296410973</v>
      </c>
      <c r="AR26" s="183">
        <v>24.441288456344264</v>
      </c>
      <c r="AS26" s="183">
        <v>22.057412093185587</v>
      </c>
      <c r="AT26" s="183">
        <v>19.634837245374122</v>
      </c>
      <c r="AU26" s="183">
        <v>17.223426568814116</v>
      </c>
      <c r="AV26" s="183">
        <v>15.254660890611571</v>
      </c>
      <c r="AW26" s="183">
        <v>14.104251078077571</v>
      </c>
      <c r="AX26" s="183">
        <v>15.531840955778527</v>
      </c>
      <c r="AY26" s="183">
        <v>14.780719900703351</v>
      </c>
    </row>
    <row r="27" spans="3:51" ht="11.25" customHeight="1" x14ac:dyDescent="0.25">
      <c r="C27" s="127" t="s">
        <v>35</v>
      </c>
      <c r="D27" s="128" t="s">
        <v>256</v>
      </c>
      <c r="E27" s="128" t="s">
        <v>234</v>
      </c>
      <c r="F27" s="129" t="s">
        <v>233</v>
      </c>
      <c r="G27" s="184">
        <v>5.1644337648875593</v>
      </c>
      <c r="H27" s="184">
        <v>6.8740036763233601</v>
      </c>
      <c r="I27" s="184">
        <v>8.5043809035957452</v>
      </c>
      <c r="J27" s="184">
        <v>11.199921621309857</v>
      </c>
      <c r="K27" s="184">
        <v>13.708521027348446</v>
      </c>
      <c r="L27" s="184">
        <v>15.423503104419591</v>
      </c>
      <c r="M27" s="184">
        <v>16.799112475370084</v>
      </c>
      <c r="N27" s="184">
        <v>19.370399245260391</v>
      </c>
      <c r="O27" s="184">
        <v>20.596286626338031</v>
      </c>
      <c r="P27" s="184">
        <v>20.037967509010972</v>
      </c>
      <c r="Q27" s="184">
        <v>19.209935884808896</v>
      </c>
      <c r="R27" s="184">
        <v>18.143470287379152</v>
      </c>
      <c r="S27" s="184">
        <v>16.118628278022456</v>
      </c>
      <c r="T27" s="184">
        <v>15.060526041006554</v>
      </c>
      <c r="U27" s="184">
        <v>15.047683752125618</v>
      </c>
      <c r="V27" s="184">
        <v>16.867380796161228</v>
      </c>
      <c r="W27" s="184">
        <v>20.803695751695187</v>
      </c>
      <c r="X27" s="184">
        <v>22.059562129627146</v>
      </c>
      <c r="Y27" s="184">
        <v>20.764207160880272</v>
      </c>
      <c r="Z27" s="184">
        <v>19.904442603358255</v>
      </c>
      <c r="AA27" s="184">
        <v>18.477761039505847</v>
      </c>
      <c r="AB27" s="184">
        <v>16.495008575946894</v>
      </c>
      <c r="AC27" s="184">
        <v>13.692727785900832</v>
      </c>
      <c r="AD27" s="184">
        <v>12.008544727204168</v>
      </c>
      <c r="AE27" s="184">
        <v>11.729160472608598</v>
      </c>
      <c r="AF27" s="184">
        <v>11.449776218013028</v>
      </c>
      <c r="AG27" s="184">
        <v>11.486116554660834</v>
      </c>
      <c r="AH27" s="184">
        <v>10.96565410917875</v>
      </c>
      <c r="AI27" s="184">
        <v>9.1513783001278117</v>
      </c>
      <c r="AJ27" s="184">
        <v>8.4522497704315889</v>
      </c>
      <c r="AK27" s="184">
        <v>8.2319261931410281</v>
      </c>
      <c r="AL27" s="184">
        <v>11.254422169811322</v>
      </c>
      <c r="AM27" s="184">
        <v>17.856528692541829</v>
      </c>
      <c r="AN27" s="184">
        <v>19.859531085488307</v>
      </c>
      <c r="AO27" s="185">
        <v>21.390623066386162</v>
      </c>
      <c r="AP27" s="185">
        <v>24.787043000891494</v>
      </c>
      <c r="AQ27" s="185">
        <v>26.093462296410973</v>
      </c>
      <c r="AR27" s="185">
        <v>24.441288456344264</v>
      </c>
      <c r="AS27" s="185">
        <v>22.057412093185587</v>
      </c>
      <c r="AT27" s="185">
        <v>19.634837245374122</v>
      </c>
      <c r="AU27" s="185">
        <v>17.223426568814116</v>
      </c>
      <c r="AV27" s="185">
        <v>15.254660890611571</v>
      </c>
      <c r="AW27" s="185">
        <v>14.104251078077571</v>
      </c>
      <c r="AX27" s="185">
        <v>15.531840955778527</v>
      </c>
      <c r="AY27" s="185">
        <v>14.780719900703351</v>
      </c>
    </row>
    <row r="28" spans="3:51" ht="11.25" customHeight="1" x14ac:dyDescent="0.25">
      <c r="C28" s="66" t="s">
        <v>11</v>
      </c>
      <c r="D28" s="130" t="s">
        <v>257</v>
      </c>
      <c r="E28" s="66" t="s">
        <v>234</v>
      </c>
      <c r="F28" s="67" t="s">
        <v>235</v>
      </c>
      <c r="G28" s="183">
        <v>47.03583357227641</v>
      </c>
      <c r="H28" s="183">
        <v>46.403304900877245</v>
      </c>
      <c r="I28" s="183">
        <v>46.151095482942836</v>
      </c>
      <c r="J28" s="183">
        <v>45.342989611736783</v>
      </c>
      <c r="K28" s="183">
        <v>44.90346582073628</v>
      </c>
      <c r="L28" s="183">
        <v>44.695490814663685</v>
      </c>
      <c r="M28" s="183">
        <v>44.854535431742718</v>
      </c>
      <c r="N28" s="183">
        <v>44.297067065719411</v>
      </c>
      <c r="O28" s="183">
        <v>44.631469973126997</v>
      </c>
      <c r="P28" s="183">
        <v>44.848007578200281</v>
      </c>
      <c r="Q28" s="183">
        <v>46.868743992187831</v>
      </c>
      <c r="R28" s="183">
        <v>48.021329537817053</v>
      </c>
      <c r="S28" s="183">
        <v>47.704968020703369</v>
      </c>
      <c r="T28" s="183">
        <v>47.900839396516616</v>
      </c>
      <c r="U28" s="183">
        <v>47.712772629489464</v>
      </c>
      <c r="V28" s="183">
        <v>47.384644979470636</v>
      </c>
      <c r="W28" s="183">
        <v>46.946957592838537</v>
      </c>
      <c r="X28" s="183">
        <v>47.294450594524008</v>
      </c>
      <c r="Y28" s="183">
        <v>47.398925067865221</v>
      </c>
      <c r="Z28" s="183">
        <v>47.985947795401032</v>
      </c>
      <c r="AA28" s="183">
        <v>48.267443418830638</v>
      </c>
      <c r="AB28" s="183">
        <v>48.522060038092</v>
      </c>
      <c r="AC28" s="183">
        <v>49.183053290428248</v>
      </c>
      <c r="AD28" s="183">
        <v>49.84695019335711</v>
      </c>
      <c r="AE28" s="183">
        <v>51.268661996131542</v>
      </c>
      <c r="AF28" s="183">
        <v>52.350465265253249</v>
      </c>
      <c r="AG28" s="183">
        <v>53.102544918030105</v>
      </c>
      <c r="AH28" s="183">
        <v>53.899501145487683</v>
      </c>
      <c r="AI28" s="183">
        <v>54.68747872471566</v>
      </c>
      <c r="AJ28" s="183">
        <v>55.470447879147102</v>
      </c>
      <c r="AK28" s="183">
        <v>56.366733407046588</v>
      </c>
      <c r="AL28" s="183">
        <v>57.515723733631852</v>
      </c>
      <c r="AM28" s="183">
        <v>58.163280190206692</v>
      </c>
      <c r="AN28" s="183">
        <v>58.558402084237962</v>
      </c>
      <c r="AO28" s="183">
        <v>58.614291467694613</v>
      </c>
      <c r="AP28" s="183">
        <v>59.020692422331763</v>
      </c>
      <c r="AQ28" s="183">
        <v>58.822602818192223</v>
      </c>
      <c r="AR28" s="183">
        <v>58.80131597768559</v>
      </c>
      <c r="AS28" s="183">
        <v>58.737385992206782</v>
      </c>
      <c r="AT28" s="183">
        <v>57.823565454053202</v>
      </c>
      <c r="AU28" s="183">
        <v>57.353798881886839</v>
      </c>
      <c r="AV28" s="183">
        <v>56.952702606820026</v>
      </c>
      <c r="AW28" s="183">
        <v>56.838353385365302</v>
      </c>
      <c r="AX28" s="183">
        <v>55.440392765725313</v>
      </c>
      <c r="AY28" s="183">
        <v>57.071452439296067</v>
      </c>
    </row>
    <row r="29" spans="3:51" ht="11.25" customHeight="1" x14ac:dyDescent="0.25">
      <c r="C29" s="66" t="s">
        <v>17</v>
      </c>
      <c r="D29" s="130" t="s">
        <v>257</v>
      </c>
      <c r="E29" s="66" t="s">
        <v>234</v>
      </c>
      <c r="F29" s="67" t="s">
        <v>235</v>
      </c>
      <c r="G29" s="183">
        <v>50.534460977371765</v>
      </c>
      <c r="H29" s="183">
        <v>49.770176578241205</v>
      </c>
      <c r="I29" s="183">
        <v>49.284151322886146</v>
      </c>
      <c r="J29" s="183">
        <v>48.582824311679886</v>
      </c>
      <c r="K29" s="183">
        <v>47.850910558814846</v>
      </c>
      <c r="L29" s="183">
        <v>47.676121055362579</v>
      </c>
      <c r="M29" s="183">
        <v>47.969176020503653</v>
      </c>
      <c r="N29" s="183">
        <v>46.60386488791292</v>
      </c>
      <c r="O29" s="183">
        <v>46.090462310658573</v>
      </c>
      <c r="P29" s="183">
        <v>46.933371374982194</v>
      </c>
      <c r="Q29" s="183">
        <v>47.316725637854006</v>
      </c>
      <c r="R29" s="183">
        <v>47.695250640045373</v>
      </c>
      <c r="S29" s="183">
        <v>47.335960201705106</v>
      </c>
      <c r="T29" s="183">
        <v>48.205147066776078</v>
      </c>
      <c r="U29" s="183">
        <v>47.910039140271088</v>
      </c>
      <c r="V29" s="183">
        <v>48.102747782978277</v>
      </c>
      <c r="W29" s="183">
        <v>48.372626955356637</v>
      </c>
      <c r="X29" s="183">
        <v>48.306639742177772</v>
      </c>
      <c r="Y29" s="183">
        <v>47.979442520184719</v>
      </c>
      <c r="Z29" s="183">
        <v>47.318009222248719</v>
      </c>
      <c r="AA29" s="183">
        <v>47.403941228400477</v>
      </c>
      <c r="AB29" s="183">
        <v>47.675416496213209</v>
      </c>
      <c r="AC29" s="183">
        <v>47.629483705288834</v>
      </c>
      <c r="AD29" s="183">
        <v>48.590914618692693</v>
      </c>
      <c r="AE29" s="183">
        <v>50.210999520644336</v>
      </c>
      <c r="AF29" s="183">
        <v>51.35433857243828</v>
      </c>
      <c r="AG29" s="183">
        <v>53.357091202741557</v>
      </c>
      <c r="AH29" s="183">
        <v>54.718843258004476</v>
      </c>
      <c r="AI29" s="183">
        <v>57.246310408263099</v>
      </c>
      <c r="AJ29" s="183">
        <v>57.194079249793141</v>
      </c>
      <c r="AK29" s="183">
        <v>59.431151241534998</v>
      </c>
      <c r="AL29" s="183">
        <v>59.948481080120807</v>
      </c>
      <c r="AM29" s="183">
        <v>59.50398582816652</v>
      </c>
      <c r="AN29" s="183">
        <v>58.809418036428255</v>
      </c>
      <c r="AO29" s="183">
        <v>59.111150694691851</v>
      </c>
      <c r="AP29" s="183">
        <v>60.123523093447908</v>
      </c>
      <c r="AQ29" s="183">
        <v>59.055685709136782</v>
      </c>
      <c r="AR29" s="183">
        <v>58.915149868695103</v>
      </c>
      <c r="AS29" s="183">
        <v>58.778070733703061</v>
      </c>
      <c r="AT29" s="183">
        <v>59.338752397479219</v>
      </c>
      <c r="AU29" s="183">
        <v>58.569599414669824</v>
      </c>
      <c r="AV29" s="183">
        <v>58.67141812865497</v>
      </c>
      <c r="AW29" s="183">
        <v>59.196808992838371</v>
      </c>
      <c r="AX29" s="183">
        <v>58.112731856654065</v>
      </c>
      <c r="AY29" s="183">
        <v>58.590628405375952</v>
      </c>
    </row>
    <row r="30" spans="3:51" ht="11.25" customHeight="1" x14ac:dyDescent="0.25">
      <c r="C30" s="66" t="s">
        <v>18</v>
      </c>
      <c r="D30" s="130" t="s">
        <v>257</v>
      </c>
      <c r="E30" s="66" t="s">
        <v>234</v>
      </c>
      <c r="F30" s="67" t="s">
        <v>235</v>
      </c>
      <c r="G30" s="183">
        <v>51.972530029766681</v>
      </c>
      <c r="H30" s="183">
        <v>51.728801883002248</v>
      </c>
      <c r="I30" s="183">
        <v>51.604415801820494</v>
      </c>
      <c r="J30" s="183">
        <v>50.555997123256006</v>
      </c>
      <c r="K30" s="183">
        <v>50.151161927866255</v>
      </c>
      <c r="L30" s="183">
        <v>48.726593445861376</v>
      </c>
      <c r="M30" s="183">
        <v>47.907438024886233</v>
      </c>
      <c r="N30" s="183">
        <v>46.887554274293919</v>
      </c>
      <c r="O30" s="183">
        <v>47.589038600112808</v>
      </c>
      <c r="P30" s="183">
        <v>46.617677376210089</v>
      </c>
      <c r="Q30" s="183">
        <v>47.955136124473576</v>
      </c>
      <c r="R30" s="183">
        <v>47.468556012264912</v>
      </c>
      <c r="S30" s="183">
        <v>46.402711807684838</v>
      </c>
      <c r="T30" s="183">
        <v>46.551260030914158</v>
      </c>
      <c r="U30" s="183">
        <v>45.017563543313251</v>
      </c>
      <c r="V30" s="183">
        <v>44.181433403607883</v>
      </c>
      <c r="W30" s="183">
        <v>43.716617623989059</v>
      </c>
      <c r="X30" s="183">
        <v>43.271499343479064</v>
      </c>
      <c r="Y30" s="183">
        <v>42.476663754946813</v>
      </c>
      <c r="Z30" s="183">
        <v>42.435624511794678</v>
      </c>
      <c r="AA30" s="183">
        <v>41.263710229530822</v>
      </c>
      <c r="AB30" s="183">
        <v>41.042087956476522</v>
      </c>
      <c r="AC30" s="183">
        <v>42.29434570200597</v>
      </c>
      <c r="AD30" s="183">
        <v>43.183154558172475</v>
      </c>
      <c r="AE30" s="183">
        <v>43.682321933257874</v>
      </c>
      <c r="AF30" s="183">
        <v>44.195983977907574</v>
      </c>
      <c r="AG30" s="183">
        <v>46.265995280454263</v>
      </c>
      <c r="AH30" s="183">
        <v>46.431037219285791</v>
      </c>
      <c r="AI30" s="183">
        <v>48.300061855215269</v>
      </c>
      <c r="AJ30" s="183">
        <v>50</v>
      </c>
      <c r="AK30" s="183">
        <v>50.540597837608644</v>
      </c>
      <c r="AL30" s="183">
        <v>52.661596958174904</v>
      </c>
      <c r="AM30" s="183">
        <v>51.963682432432435</v>
      </c>
      <c r="AN30" s="183">
        <v>51.840880236986877</v>
      </c>
      <c r="AO30" s="183">
        <v>51.867968584164714</v>
      </c>
      <c r="AP30" s="183">
        <v>52.295537048900279</v>
      </c>
      <c r="AQ30" s="183">
        <v>52.438893076343277</v>
      </c>
      <c r="AR30" s="183">
        <v>51.836158192090394</v>
      </c>
      <c r="AS30" s="183">
        <v>50.964489259096894</v>
      </c>
      <c r="AT30" s="183">
        <v>51.687251874724303</v>
      </c>
      <c r="AU30" s="183">
        <v>50.860059926756186</v>
      </c>
      <c r="AV30" s="183">
        <v>50.766648013430341</v>
      </c>
      <c r="AW30" s="183">
        <v>50.702483983365177</v>
      </c>
      <c r="AX30" s="183">
        <v>50.022542831379624</v>
      </c>
      <c r="AY30" s="183">
        <v>50.686485873141947</v>
      </c>
    </row>
    <row r="31" spans="3:51" ht="11.25" customHeight="1" x14ac:dyDescent="0.25">
      <c r="C31" s="66" t="s">
        <v>19</v>
      </c>
      <c r="D31" s="130" t="s">
        <v>257</v>
      </c>
      <c r="E31" s="66" t="s">
        <v>234</v>
      </c>
      <c r="F31" s="67" t="s">
        <v>235</v>
      </c>
      <c r="G31" s="183">
        <v>54.256895774275748</v>
      </c>
      <c r="H31" s="183">
        <v>52.9173331911283</v>
      </c>
      <c r="I31" s="183">
        <v>52.948754756706897</v>
      </c>
      <c r="J31" s="183">
        <v>52.058229691904998</v>
      </c>
      <c r="K31" s="183">
        <v>50.25708293499742</v>
      </c>
      <c r="L31" s="183">
        <v>50.216544498455114</v>
      </c>
      <c r="M31" s="183">
        <v>52.194810629222495</v>
      </c>
      <c r="N31" s="183">
        <v>51.9962951708766</v>
      </c>
      <c r="O31" s="183">
        <v>50.394993161367132</v>
      </c>
      <c r="P31" s="183">
        <v>49.989209904177571</v>
      </c>
      <c r="Q31" s="183">
        <v>51.498351690451997</v>
      </c>
      <c r="R31" s="183">
        <v>53.644331708075029</v>
      </c>
      <c r="S31" s="183">
        <v>55.416672071364189</v>
      </c>
      <c r="T31" s="183">
        <v>53.45815850554331</v>
      </c>
      <c r="U31" s="183">
        <v>54.664450374560396</v>
      </c>
      <c r="V31" s="183">
        <v>52.037584234903065</v>
      </c>
      <c r="W31" s="183">
        <v>53.829814240700152</v>
      </c>
      <c r="X31" s="183">
        <v>55.146233562506978</v>
      </c>
      <c r="Y31" s="183">
        <v>54.64580076743875</v>
      </c>
      <c r="Z31" s="183">
        <v>54.799970005457638</v>
      </c>
      <c r="AA31" s="183">
        <v>53.085680039986045</v>
      </c>
      <c r="AB31" s="183">
        <v>52.711121211042702</v>
      </c>
      <c r="AC31" s="183">
        <v>52.669210099534851</v>
      </c>
      <c r="AD31" s="183">
        <v>54.050423789486103</v>
      </c>
      <c r="AE31" s="183">
        <v>56.954808445672342</v>
      </c>
      <c r="AF31" s="183">
        <v>61.074579304094151</v>
      </c>
      <c r="AG31" s="183">
        <v>62.75784605203026</v>
      </c>
      <c r="AH31" s="183">
        <v>63.21152988253462</v>
      </c>
      <c r="AI31" s="183">
        <v>63.130131659418723</v>
      </c>
      <c r="AJ31" s="183">
        <v>64.452839385815253</v>
      </c>
      <c r="AK31" s="183">
        <v>64.391273750879662</v>
      </c>
      <c r="AL31" s="183">
        <v>64.991472427515646</v>
      </c>
      <c r="AM31" s="183">
        <v>65.870269063302445</v>
      </c>
      <c r="AN31" s="183">
        <v>66.323366555924693</v>
      </c>
      <c r="AO31" s="183">
        <v>65.471345286547134</v>
      </c>
      <c r="AP31" s="183">
        <v>67.008509709797082</v>
      </c>
      <c r="AQ31" s="183">
        <v>66.219433023155162</v>
      </c>
      <c r="AR31" s="183">
        <v>64.896247715299424</v>
      </c>
      <c r="AS31" s="183">
        <v>65.773745997865518</v>
      </c>
      <c r="AT31" s="183">
        <v>65.213250079373481</v>
      </c>
      <c r="AU31" s="183">
        <v>64.094800584673209</v>
      </c>
      <c r="AV31" s="183">
        <v>64.424544621959896</v>
      </c>
      <c r="AW31" s="183">
        <v>64.410828025477713</v>
      </c>
      <c r="AX31" s="183">
        <v>61.609937402190916</v>
      </c>
      <c r="AY31" s="183">
        <v>63.207639091883472</v>
      </c>
    </row>
    <row r="32" spans="3:51" ht="11.25" customHeight="1" x14ac:dyDescent="0.25">
      <c r="C32" s="66" t="s">
        <v>20</v>
      </c>
      <c r="D32" s="130" t="s">
        <v>257</v>
      </c>
      <c r="E32" s="66" t="s">
        <v>234</v>
      </c>
      <c r="F32" s="67" t="s">
        <v>235</v>
      </c>
      <c r="G32" s="183">
        <v>51.831795395828763</v>
      </c>
      <c r="H32" s="183">
        <v>52.574469959434843</v>
      </c>
      <c r="I32" s="183">
        <v>52.436739918709407</v>
      </c>
      <c r="J32" s="183">
        <v>51.941601036416387</v>
      </c>
      <c r="K32" s="183">
        <v>51.304062330791794</v>
      </c>
      <c r="L32" s="183">
        <v>50.340979845533489</v>
      </c>
      <c r="M32" s="183">
        <v>50.586821067002752</v>
      </c>
      <c r="N32" s="183">
        <v>50.872314607091468</v>
      </c>
      <c r="O32" s="183">
        <v>50.76327272283509</v>
      </c>
      <c r="P32" s="183">
        <v>50.743706742335277</v>
      </c>
      <c r="Q32" s="183">
        <v>51.378950255163602</v>
      </c>
      <c r="R32" s="183">
        <v>52.382875163526691</v>
      </c>
      <c r="S32" s="183">
        <v>52.432675503649833</v>
      </c>
      <c r="T32" s="183">
        <v>52.06208560628869</v>
      </c>
      <c r="U32" s="183">
        <v>53.394958296667184</v>
      </c>
      <c r="V32" s="183">
        <v>51.386915288067527</v>
      </c>
      <c r="W32" s="183">
        <v>50.782660291170785</v>
      </c>
      <c r="X32" s="183">
        <v>52.060218928444797</v>
      </c>
      <c r="Y32" s="183">
        <v>51.138728423683474</v>
      </c>
      <c r="Z32" s="183">
        <v>51.059510992030994</v>
      </c>
      <c r="AA32" s="183">
        <v>52.548122301685147</v>
      </c>
      <c r="AB32" s="183">
        <v>52.61187961968421</v>
      </c>
      <c r="AC32" s="183">
        <v>52.931544561768192</v>
      </c>
      <c r="AD32" s="183">
        <v>54.295013852329326</v>
      </c>
      <c r="AE32" s="183">
        <v>54.57630839278039</v>
      </c>
      <c r="AF32" s="183">
        <v>57.299664817747164</v>
      </c>
      <c r="AG32" s="183">
        <v>58.743235571522433</v>
      </c>
      <c r="AH32" s="183">
        <v>59.014333249672106</v>
      </c>
      <c r="AI32" s="183">
        <v>59.52830954255505</v>
      </c>
      <c r="AJ32" s="183">
        <v>61.102738005526248</v>
      </c>
      <c r="AK32" s="183">
        <v>60.931855752158214</v>
      </c>
      <c r="AL32" s="183">
        <v>60.782082759446666</v>
      </c>
      <c r="AM32" s="183">
        <v>61.856948792156395</v>
      </c>
      <c r="AN32" s="183">
        <v>61.930357560177619</v>
      </c>
      <c r="AO32" s="183">
        <v>62.785190319413161</v>
      </c>
      <c r="AP32" s="183">
        <v>62.979039351190814</v>
      </c>
      <c r="AQ32" s="183">
        <v>62.244205765969475</v>
      </c>
      <c r="AR32" s="183">
        <v>61.313663899483949</v>
      </c>
      <c r="AS32" s="183">
        <v>61.92624777183601</v>
      </c>
      <c r="AT32" s="183">
        <v>61.11666666666666</v>
      </c>
      <c r="AU32" s="183">
        <v>60.332619792524291</v>
      </c>
      <c r="AV32" s="183">
        <v>60.404670935801541</v>
      </c>
      <c r="AW32" s="183">
        <v>60.098106440213094</v>
      </c>
      <c r="AX32" s="183">
        <v>57.131710362047436</v>
      </c>
      <c r="AY32" s="183">
        <v>57.95078577336642</v>
      </c>
    </row>
    <row r="33" spans="3:51" ht="11.25" customHeight="1" x14ac:dyDescent="0.25">
      <c r="C33" s="66" t="s">
        <v>21</v>
      </c>
      <c r="D33" s="130" t="s">
        <v>257</v>
      </c>
      <c r="E33" s="66" t="s">
        <v>234</v>
      </c>
      <c r="F33" s="67" t="s">
        <v>235</v>
      </c>
      <c r="G33" s="183">
        <v>51.563980385252762</v>
      </c>
      <c r="H33" s="183">
        <v>52.417565612971003</v>
      </c>
      <c r="I33" s="183">
        <v>51.855096319990366</v>
      </c>
      <c r="J33" s="183">
        <v>51.22993435610487</v>
      </c>
      <c r="K33" s="183">
        <v>51.069179788222343</v>
      </c>
      <c r="L33" s="183">
        <v>48.343888812828808</v>
      </c>
      <c r="M33" s="183">
        <v>47.543813822611988</v>
      </c>
      <c r="N33" s="183">
        <v>48.198128208998746</v>
      </c>
      <c r="O33" s="183">
        <v>48.430856697202692</v>
      </c>
      <c r="P33" s="183">
        <v>47.081119456711029</v>
      </c>
      <c r="Q33" s="183">
        <v>47.375480652014197</v>
      </c>
      <c r="R33" s="183">
        <v>47.980073577433785</v>
      </c>
      <c r="S33" s="183">
        <v>48.328883698672826</v>
      </c>
      <c r="T33" s="183">
        <v>48.373368961511041</v>
      </c>
      <c r="U33" s="183">
        <v>46.829882914320045</v>
      </c>
      <c r="V33" s="183">
        <v>47.435610348677912</v>
      </c>
      <c r="W33" s="183">
        <v>47.488558906866672</v>
      </c>
      <c r="X33" s="183">
        <v>46.567340558301126</v>
      </c>
      <c r="Y33" s="183">
        <v>46.404301701032132</v>
      </c>
      <c r="Z33" s="183">
        <v>45.950613926336096</v>
      </c>
      <c r="AA33" s="183">
        <v>46.83634713050759</v>
      </c>
      <c r="AB33" s="183">
        <v>47.161443483125908</v>
      </c>
      <c r="AC33" s="183">
        <v>45.48714563349067</v>
      </c>
      <c r="AD33" s="183">
        <v>47.438730060472508</v>
      </c>
      <c r="AE33" s="183">
        <v>49.264152850160656</v>
      </c>
      <c r="AF33" s="183">
        <v>50.785239620363669</v>
      </c>
      <c r="AG33" s="183">
        <v>52.704235015239981</v>
      </c>
      <c r="AH33" s="183">
        <v>53.445586132338654</v>
      </c>
      <c r="AI33" s="183">
        <v>54.897321683709272</v>
      </c>
      <c r="AJ33" s="183">
        <v>55.528052805280524</v>
      </c>
      <c r="AK33" s="183">
        <v>56.63680781758957</v>
      </c>
      <c r="AL33" s="183">
        <v>57.260659694288009</v>
      </c>
      <c r="AM33" s="183">
        <v>56.997404671591134</v>
      </c>
      <c r="AN33" s="183">
        <v>56.124278032264485</v>
      </c>
      <c r="AO33" s="183">
        <v>56.429140127388536</v>
      </c>
      <c r="AP33" s="183">
        <v>56.866267465069853</v>
      </c>
      <c r="AQ33" s="183">
        <v>56.133306564946793</v>
      </c>
      <c r="AR33" s="183">
        <v>56.485777688117814</v>
      </c>
      <c r="AS33" s="183">
        <v>56.077795786061593</v>
      </c>
      <c r="AT33" s="183">
        <v>56.120374135827568</v>
      </c>
      <c r="AU33" s="183">
        <v>55.797396257119615</v>
      </c>
      <c r="AV33" s="183">
        <v>54.826254826254825</v>
      </c>
      <c r="AW33" s="183">
        <v>55.05367632165283</v>
      </c>
      <c r="AX33" s="183">
        <v>53.812020976200081</v>
      </c>
      <c r="AY33" s="183">
        <v>55.484130172760139</v>
      </c>
    </row>
    <row r="34" spans="3:51" ht="11.25" customHeight="1" x14ac:dyDescent="0.25">
      <c r="C34" s="66" t="s">
        <v>22</v>
      </c>
      <c r="D34" s="130" t="s">
        <v>257</v>
      </c>
      <c r="E34" s="66" t="s">
        <v>234</v>
      </c>
      <c r="F34" s="67" t="s">
        <v>235</v>
      </c>
      <c r="G34" s="183">
        <v>49.991192229074613</v>
      </c>
      <c r="H34" s="183">
        <v>49.245918990962117</v>
      </c>
      <c r="I34" s="183">
        <v>48.978355124791406</v>
      </c>
      <c r="J34" s="183">
        <v>48.590067934172666</v>
      </c>
      <c r="K34" s="183">
        <v>47.824886797684208</v>
      </c>
      <c r="L34" s="183">
        <v>47.341507661197817</v>
      </c>
      <c r="M34" s="183">
        <v>47.282516325396159</v>
      </c>
      <c r="N34" s="183">
        <v>46.782086975460466</v>
      </c>
      <c r="O34" s="183">
        <v>46.008056539213392</v>
      </c>
      <c r="P34" s="183">
        <v>45.813527588989217</v>
      </c>
      <c r="Q34" s="183">
        <v>46.724466098501011</v>
      </c>
      <c r="R34" s="183">
        <v>47.038821999469761</v>
      </c>
      <c r="S34" s="183">
        <v>47.15589075710313</v>
      </c>
      <c r="T34" s="183">
        <v>47.341170378376631</v>
      </c>
      <c r="U34" s="183">
        <v>47.051641561027544</v>
      </c>
      <c r="V34" s="183">
        <v>46.835604553811905</v>
      </c>
      <c r="W34" s="183">
        <v>46.739280222666032</v>
      </c>
      <c r="X34" s="183">
        <v>46.085483568842506</v>
      </c>
      <c r="Y34" s="183">
        <v>45.992174517353241</v>
      </c>
      <c r="Z34" s="183">
        <v>46.256296526153633</v>
      </c>
      <c r="AA34" s="183">
        <v>46.702610498562471</v>
      </c>
      <c r="AB34" s="183">
        <v>47.092555428164417</v>
      </c>
      <c r="AC34" s="183">
        <v>47.894452061580964</v>
      </c>
      <c r="AD34" s="183">
        <v>48.697945624413691</v>
      </c>
      <c r="AE34" s="183">
        <v>48.861100885660861</v>
      </c>
      <c r="AF34" s="183">
        <v>48.901699763014385</v>
      </c>
      <c r="AG34" s="183">
        <v>49.859600696027613</v>
      </c>
      <c r="AH34" s="183">
        <v>50.549905074129711</v>
      </c>
      <c r="AI34" s="183">
        <v>52.626006438455427</v>
      </c>
      <c r="AJ34" s="183">
        <v>53.196538246789501</v>
      </c>
      <c r="AK34" s="183">
        <v>53.730517384487698</v>
      </c>
      <c r="AL34" s="183">
        <v>54.58675600018357</v>
      </c>
      <c r="AM34" s="183">
        <v>54.504939122444284</v>
      </c>
      <c r="AN34" s="183">
        <v>55.144620486366989</v>
      </c>
      <c r="AO34" s="183">
        <v>55.298303988169508</v>
      </c>
      <c r="AP34" s="183">
        <v>55.440245718540574</v>
      </c>
      <c r="AQ34" s="183">
        <v>54.986383697999806</v>
      </c>
      <c r="AR34" s="183">
        <v>55.010660980810236</v>
      </c>
      <c r="AS34" s="183">
        <v>54.804389312977101</v>
      </c>
      <c r="AT34" s="183">
        <v>55.09831258112591</v>
      </c>
      <c r="AU34" s="183">
        <v>54.767785364908718</v>
      </c>
      <c r="AV34" s="183">
        <v>54.544124103614799</v>
      </c>
      <c r="AW34" s="183">
        <v>54.829086996919166</v>
      </c>
      <c r="AX34" s="183">
        <v>53.774509803921568</v>
      </c>
      <c r="AY34" s="183">
        <v>54.218112056667813</v>
      </c>
    </row>
    <row r="35" spans="3:51" ht="11.25" customHeight="1" x14ac:dyDescent="0.25">
      <c r="C35" s="66" t="s">
        <v>23</v>
      </c>
      <c r="D35" s="130" t="s">
        <v>257</v>
      </c>
      <c r="E35" s="66" t="s">
        <v>234</v>
      </c>
      <c r="F35" s="67" t="s">
        <v>235</v>
      </c>
      <c r="G35" s="183">
        <v>47.647397135504988</v>
      </c>
      <c r="H35" s="183">
        <v>47.248131653207487</v>
      </c>
      <c r="I35" s="183">
        <v>45.757826174485878</v>
      </c>
      <c r="J35" s="183">
        <v>45.121308140938368</v>
      </c>
      <c r="K35" s="183">
        <v>44.719912465195222</v>
      </c>
      <c r="L35" s="183">
        <v>44.857205626645836</v>
      </c>
      <c r="M35" s="183">
        <v>44.999272226920667</v>
      </c>
      <c r="N35" s="183">
        <v>44.348249924014169</v>
      </c>
      <c r="O35" s="183">
        <v>44.291511038825647</v>
      </c>
      <c r="P35" s="183">
        <v>44.105020798284841</v>
      </c>
      <c r="Q35" s="183">
        <v>44.861441048487031</v>
      </c>
      <c r="R35" s="183">
        <v>46.093281311485711</v>
      </c>
      <c r="S35" s="183">
        <v>46.042641476475616</v>
      </c>
      <c r="T35" s="183">
        <v>45.648578222596704</v>
      </c>
      <c r="U35" s="183">
        <v>45.668303191344179</v>
      </c>
      <c r="V35" s="183">
        <v>45.767897427895029</v>
      </c>
      <c r="W35" s="183">
        <v>45.539703250971634</v>
      </c>
      <c r="X35" s="183">
        <v>44.904321052893302</v>
      </c>
      <c r="Y35" s="183">
        <v>44.537365657370742</v>
      </c>
      <c r="Z35" s="183">
        <v>44.952759837569324</v>
      </c>
      <c r="AA35" s="183">
        <v>45.592878290676708</v>
      </c>
      <c r="AB35" s="183">
        <v>46.864428801310801</v>
      </c>
      <c r="AC35" s="183">
        <v>47.271610940690913</v>
      </c>
      <c r="AD35" s="183">
        <v>48.048304307037228</v>
      </c>
      <c r="AE35" s="183">
        <v>49.368672832006681</v>
      </c>
      <c r="AF35" s="183">
        <v>50.369415433967895</v>
      </c>
      <c r="AG35" s="183">
        <v>51.645388838928085</v>
      </c>
      <c r="AH35" s="183">
        <v>52.416357184413101</v>
      </c>
      <c r="AI35" s="183">
        <v>54.51707700325349</v>
      </c>
      <c r="AJ35" s="183">
        <v>55.460559161258118</v>
      </c>
      <c r="AK35" s="183">
        <v>56.659005685254627</v>
      </c>
      <c r="AL35" s="183">
        <v>57.66250665404862</v>
      </c>
      <c r="AM35" s="183">
        <v>58.126608939854904</v>
      </c>
      <c r="AN35" s="183">
        <v>58.291165009015302</v>
      </c>
      <c r="AO35" s="183">
        <v>59.140656668017833</v>
      </c>
      <c r="AP35" s="183">
        <v>59.186991869918707</v>
      </c>
      <c r="AQ35" s="183">
        <v>59.528268758047531</v>
      </c>
      <c r="AR35" s="183">
        <v>59.149613728843541</v>
      </c>
      <c r="AS35" s="183">
        <v>58.60823215872076</v>
      </c>
      <c r="AT35" s="183">
        <v>58.491912464319697</v>
      </c>
      <c r="AU35" s="183">
        <v>58.887033281641422</v>
      </c>
      <c r="AV35" s="183">
        <v>58.764487991396827</v>
      </c>
      <c r="AW35" s="183">
        <v>58.47835125022273</v>
      </c>
      <c r="AX35" s="183">
        <v>57.262635805384974</v>
      </c>
      <c r="AY35" s="183">
        <v>59.166961234829728</v>
      </c>
    </row>
    <row r="36" spans="3:51" ht="11.25" customHeight="1" x14ac:dyDescent="0.25">
      <c r="C36" s="66" t="s">
        <v>24</v>
      </c>
      <c r="D36" s="130" t="s">
        <v>257</v>
      </c>
      <c r="E36" s="66" t="s">
        <v>234</v>
      </c>
      <c r="F36" s="67" t="s">
        <v>235</v>
      </c>
      <c r="G36" s="183">
        <v>53.165789896617078</v>
      </c>
      <c r="H36" s="183">
        <v>53.113012235420001</v>
      </c>
      <c r="I36" s="183">
        <v>52.781997677555864</v>
      </c>
      <c r="J36" s="183">
        <v>52.811804472049324</v>
      </c>
      <c r="K36" s="183">
        <v>52.716048294532563</v>
      </c>
      <c r="L36" s="183">
        <v>52.771174975188138</v>
      </c>
      <c r="M36" s="183">
        <v>51.99685959449107</v>
      </c>
      <c r="N36" s="183">
        <v>51.469051482682197</v>
      </c>
      <c r="O36" s="183">
        <v>50.877078347313905</v>
      </c>
      <c r="P36" s="183">
        <v>51.550629235468577</v>
      </c>
      <c r="Q36" s="183">
        <v>53.768262301434923</v>
      </c>
      <c r="R36" s="183">
        <v>53.697344078386294</v>
      </c>
      <c r="S36" s="183">
        <v>53.374732164513773</v>
      </c>
      <c r="T36" s="183">
        <v>53.387869434856924</v>
      </c>
      <c r="U36" s="183">
        <v>53.893680916916075</v>
      </c>
      <c r="V36" s="183">
        <v>53.515322071636</v>
      </c>
      <c r="W36" s="183">
        <v>53.910122470817214</v>
      </c>
      <c r="X36" s="183">
        <v>54.144258460092203</v>
      </c>
      <c r="Y36" s="183">
        <v>54.130800504622485</v>
      </c>
      <c r="Z36" s="183">
        <v>54.689358832968132</v>
      </c>
      <c r="AA36" s="183">
        <v>54.781740097424652</v>
      </c>
      <c r="AB36" s="183">
        <v>55.101816779541217</v>
      </c>
      <c r="AC36" s="183">
        <v>55.070117098711449</v>
      </c>
      <c r="AD36" s="183">
        <v>56.138008186631723</v>
      </c>
      <c r="AE36" s="183">
        <v>58.02742936848275</v>
      </c>
      <c r="AF36" s="183">
        <v>59.066461123978776</v>
      </c>
      <c r="AG36" s="183">
        <v>60.842386903763988</v>
      </c>
      <c r="AH36" s="183">
        <v>61.46774614470678</v>
      </c>
      <c r="AI36" s="183">
        <v>62.08844431365408</v>
      </c>
      <c r="AJ36" s="183">
        <v>62.893187836265199</v>
      </c>
      <c r="AK36" s="183">
        <v>63.283577149665717</v>
      </c>
      <c r="AL36" s="183">
        <v>64.004493942946468</v>
      </c>
      <c r="AM36" s="183">
        <v>63.546925566343035</v>
      </c>
      <c r="AN36" s="183">
        <v>63.785968315551244</v>
      </c>
      <c r="AO36" s="183">
        <v>64.090218761107707</v>
      </c>
      <c r="AP36" s="183">
        <v>63.43472339321616</v>
      </c>
      <c r="AQ36" s="183">
        <v>63.14756992692616</v>
      </c>
      <c r="AR36" s="183">
        <v>62.617483910259573</v>
      </c>
      <c r="AS36" s="183">
        <v>62.298971790139731</v>
      </c>
      <c r="AT36" s="183">
        <v>62.007550886408403</v>
      </c>
      <c r="AU36" s="183">
        <v>61.730530713493046</v>
      </c>
      <c r="AV36" s="183">
        <v>61.275648470770427</v>
      </c>
      <c r="AW36" s="183">
        <v>61.556461112349183</v>
      </c>
      <c r="AX36" s="183">
        <v>60.340413426891701</v>
      </c>
      <c r="AY36" s="183">
        <v>61.27036599763872</v>
      </c>
    </row>
    <row r="37" spans="3:51" ht="11.25" customHeight="1" x14ac:dyDescent="0.25">
      <c r="C37" s="66" t="s">
        <v>25</v>
      </c>
      <c r="D37" s="130" t="s">
        <v>257</v>
      </c>
      <c r="E37" s="66" t="s">
        <v>234</v>
      </c>
      <c r="F37" s="67" t="s">
        <v>235</v>
      </c>
      <c r="G37" s="183">
        <v>52.30804169852599</v>
      </c>
      <c r="H37" s="183">
        <v>52.03748766809575</v>
      </c>
      <c r="I37" s="183">
        <v>52.397944408224497</v>
      </c>
      <c r="J37" s="183">
        <v>51.236414817202011</v>
      </c>
      <c r="K37" s="183">
        <v>50.336642993949411</v>
      </c>
      <c r="L37" s="183">
        <v>50.654382525342683</v>
      </c>
      <c r="M37" s="183">
        <v>50.532695800707728</v>
      </c>
      <c r="N37" s="183">
        <v>50.431522899087796</v>
      </c>
      <c r="O37" s="183">
        <v>49.698051276599486</v>
      </c>
      <c r="P37" s="183">
        <v>49.843431449981409</v>
      </c>
      <c r="Q37" s="183">
        <v>51.356773658060192</v>
      </c>
      <c r="R37" s="183">
        <v>51.907899037425324</v>
      </c>
      <c r="S37" s="183">
        <v>52.130740214925744</v>
      </c>
      <c r="T37" s="183">
        <v>52.183707259688816</v>
      </c>
      <c r="U37" s="183">
        <v>52.13087624749128</v>
      </c>
      <c r="V37" s="183">
        <v>52.373910834928751</v>
      </c>
      <c r="W37" s="183">
        <v>52.132627489137199</v>
      </c>
      <c r="X37" s="183">
        <v>51.870040736367962</v>
      </c>
      <c r="Y37" s="183">
        <v>51.822274140012318</v>
      </c>
      <c r="Z37" s="183">
        <v>51.917946334342673</v>
      </c>
      <c r="AA37" s="183">
        <v>52.152256759042551</v>
      </c>
      <c r="AB37" s="183">
        <v>52.503819625731339</v>
      </c>
      <c r="AC37" s="183">
        <v>52.85975107801697</v>
      </c>
      <c r="AD37" s="183">
        <v>54.345127780819837</v>
      </c>
      <c r="AE37" s="183">
        <v>55.753551333298105</v>
      </c>
      <c r="AF37" s="183">
        <v>56.360129978852896</v>
      </c>
      <c r="AG37" s="183">
        <v>57.378395302642836</v>
      </c>
      <c r="AH37" s="183">
        <v>58.281460556932466</v>
      </c>
      <c r="AI37" s="183">
        <v>58.644235616918138</v>
      </c>
      <c r="AJ37" s="183">
        <v>59.528611041088986</v>
      </c>
      <c r="AK37" s="183">
        <v>60.01031484846996</v>
      </c>
      <c r="AL37" s="183">
        <v>60.829771305754797</v>
      </c>
      <c r="AM37" s="183">
        <v>60.84446048357993</v>
      </c>
      <c r="AN37" s="183">
        <v>60.123658759563092</v>
      </c>
      <c r="AO37" s="183">
        <v>59.743879291703706</v>
      </c>
      <c r="AP37" s="183">
        <v>59.618763387807171</v>
      </c>
      <c r="AQ37" s="183">
        <v>59.652991494414422</v>
      </c>
      <c r="AR37" s="183">
        <v>58.980152078322767</v>
      </c>
      <c r="AS37" s="183">
        <v>59.100433702061309</v>
      </c>
      <c r="AT37" s="183">
        <v>59.373932562338346</v>
      </c>
      <c r="AU37" s="183">
        <v>59.104274501227181</v>
      </c>
      <c r="AV37" s="183">
        <v>58.546615704678494</v>
      </c>
      <c r="AW37" s="183">
        <v>58.213960618981453</v>
      </c>
      <c r="AX37" s="183">
        <v>57.170979294642223</v>
      </c>
      <c r="AY37" s="183">
        <v>57.772643688999949</v>
      </c>
    </row>
    <row r="38" spans="3:51" ht="11.25" customHeight="1" x14ac:dyDescent="0.25">
      <c r="C38" s="66" t="s">
        <v>26</v>
      </c>
      <c r="D38" s="130" t="s">
        <v>257</v>
      </c>
      <c r="E38" s="66" t="s">
        <v>234</v>
      </c>
      <c r="F38" s="67" t="s">
        <v>235</v>
      </c>
      <c r="G38" s="183">
        <v>47.645136084038128</v>
      </c>
      <c r="H38" s="183">
        <v>47.214355576339692</v>
      </c>
      <c r="I38" s="183">
        <v>45.720007658637826</v>
      </c>
      <c r="J38" s="183">
        <v>45.518837621803826</v>
      </c>
      <c r="K38" s="183">
        <v>45.493257958071268</v>
      </c>
      <c r="L38" s="183">
        <v>45.048434795593437</v>
      </c>
      <c r="M38" s="183">
        <v>45.245826520299715</v>
      </c>
      <c r="N38" s="183">
        <v>43.90357537154734</v>
      </c>
      <c r="O38" s="183">
        <v>43.739538222321315</v>
      </c>
      <c r="P38" s="183">
        <v>42.842564087588386</v>
      </c>
      <c r="Q38" s="183">
        <v>44.471115425509069</v>
      </c>
      <c r="R38" s="183">
        <v>45.526197388672308</v>
      </c>
      <c r="S38" s="183">
        <v>44.653466210439717</v>
      </c>
      <c r="T38" s="183">
        <v>45.010776787224508</v>
      </c>
      <c r="U38" s="183">
        <v>45.278433923959767</v>
      </c>
      <c r="V38" s="183">
        <v>44.83431188520148</v>
      </c>
      <c r="W38" s="183">
        <v>44.696593563902105</v>
      </c>
      <c r="X38" s="183">
        <v>43.678766482438618</v>
      </c>
      <c r="Y38" s="183">
        <v>43.797320346624566</v>
      </c>
      <c r="Z38" s="183">
        <v>44.792421229563502</v>
      </c>
      <c r="AA38" s="183">
        <v>45.691451275935975</v>
      </c>
      <c r="AB38" s="183">
        <v>46.091036657108795</v>
      </c>
      <c r="AC38" s="183">
        <v>47.444694108535359</v>
      </c>
      <c r="AD38" s="183">
        <v>48.974723748615133</v>
      </c>
      <c r="AE38" s="183">
        <v>49.249346407331686</v>
      </c>
      <c r="AF38" s="183">
        <v>49.673611218234868</v>
      </c>
      <c r="AG38" s="183">
        <v>50.170279472579352</v>
      </c>
      <c r="AH38" s="183">
        <v>50.739605090060856</v>
      </c>
      <c r="AI38" s="183">
        <v>51.62601485834837</v>
      </c>
      <c r="AJ38" s="183">
        <v>51.607122858102819</v>
      </c>
      <c r="AK38" s="183">
        <v>52.895495895274024</v>
      </c>
      <c r="AL38" s="183">
        <v>53.40896574512611</v>
      </c>
      <c r="AM38" s="183">
        <v>53.696199759062537</v>
      </c>
      <c r="AN38" s="183">
        <v>54.444323263169366</v>
      </c>
      <c r="AO38" s="183">
        <v>54.235076655431115</v>
      </c>
      <c r="AP38" s="183">
        <v>55.166412877963886</v>
      </c>
      <c r="AQ38" s="183">
        <v>55.989100817438697</v>
      </c>
      <c r="AR38" s="183">
        <v>55.100032797638562</v>
      </c>
      <c r="AS38" s="183">
        <v>55.199648968845985</v>
      </c>
      <c r="AT38" s="183">
        <v>55.129191863661354</v>
      </c>
      <c r="AU38" s="183">
        <v>54.778761061946902</v>
      </c>
      <c r="AV38" s="183">
        <v>55.311559469401402</v>
      </c>
      <c r="AW38" s="183">
        <v>55.637501396804112</v>
      </c>
      <c r="AX38" s="183">
        <v>54.402058395793716</v>
      </c>
      <c r="AY38" s="183">
        <v>55.199462124607798</v>
      </c>
    </row>
    <row r="39" spans="3:51" ht="11.25" customHeight="1" x14ac:dyDescent="0.25">
      <c r="C39" s="66" t="s">
        <v>27</v>
      </c>
      <c r="D39" s="130" t="s">
        <v>257</v>
      </c>
      <c r="E39" s="66" t="s">
        <v>234</v>
      </c>
      <c r="F39" s="67" t="s">
        <v>235</v>
      </c>
      <c r="G39" s="183">
        <v>60.182963093008141</v>
      </c>
      <c r="H39" s="183">
        <v>58.352621747804854</v>
      </c>
      <c r="I39" s="183">
        <v>57.639146749034943</v>
      </c>
      <c r="J39" s="183">
        <v>56.315212394037395</v>
      </c>
      <c r="K39" s="183">
        <v>55.127055312709558</v>
      </c>
      <c r="L39" s="183">
        <v>55.52665512938281</v>
      </c>
      <c r="M39" s="183">
        <v>56.831637721674831</v>
      </c>
      <c r="N39" s="183">
        <v>56.557316359613601</v>
      </c>
      <c r="O39" s="183">
        <v>56.102887473397288</v>
      </c>
      <c r="P39" s="183">
        <v>54.551053284862746</v>
      </c>
      <c r="Q39" s="183">
        <v>53.267796130287323</v>
      </c>
      <c r="R39" s="183">
        <v>53.496384175693684</v>
      </c>
      <c r="S39" s="183">
        <v>53.097476716632137</v>
      </c>
      <c r="T39" s="183">
        <v>52.411950397445402</v>
      </c>
      <c r="U39" s="183">
        <v>51.497231616481557</v>
      </c>
      <c r="V39" s="183">
        <v>51.046884333076164</v>
      </c>
      <c r="W39" s="183">
        <v>50.602934346204265</v>
      </c>
      <c r="X39" s="183">
        <v>50.125833171543754</v>
      </c>
      <c r="Y39" s="183">
        <v>50.01156391242943</v>
      </c>
      <c r="Z39" s="183">
        <v>49.670505658951527</v>
      </c>
      <c r="AA39" s="183">
        <v>49.275071657928635</v>
      </c>
      <c r="AB39" s="183">
        <v>49.6107390934786</v>
      </c>
      <c r="AC39" s="183">
        <v>50.140508483269365</v>
      </c>
      <c r="AD39" s="183">
        <v>51.35693851799433</v>
      </c>
      <c r="AE39" s="183">
        <v>50.834825047905383</v>
      </c>
      <c r="AF39" s="183">
        <v>50.391913682393671</v>
      </c>
      <c r="AG39" s="183">
        <v>52.170331980728946</v>
      </c>
      <c r="AH39" s="183">
        <v>53.203731556179875</v>
      </c>
      <c r="AI39" s="183">
        <v>53.011565266748946</v>
      </c>
      <c r="AJ39" s="183">
        <v>53.3901865232734</v>
      </c>
      <c r="AK39" s="183">
        <v>53.987370886128886</v>
      </c>
      <c r="AL39" s="183">
        <v>54.758235808587727</v>
      </c>
      <c r="AM39" s="183">
        <v>54.819277108433738</v>
      </c>
      <c r="AN39" s="183">
        <v>54.194191698865765</v>
      </c>
      <c r="AO39" s="183">
        <v>54.778448096525899</v>
      </c>
      <c r="AP39" s="183">
        <v>55.014195056780238</v>
      </c>
      <c r="AQ39" s="183">
        <v>54.187130084372249</v>
      </c>
      <c r="AR39" s="183">
        <v>53.782825297644187</v>
      </c>
      <c r="AS39" s="183">
        <v>53.460266304808755</v>
      </c>
      <c r="AT39" s="183">
        <v>53.455613243680297</v>
      </c>
      <c r="AU39" s="183">
        <v>53.302873735001491</v>
      </c>
      <c r="AV39" s="183">
        <v>53.277634961439588</v>
      </c>
      <c r="AW39" s="183">
        <v>53.145206183359726</v>
      </c>
      <c r="AX39" s="183">
        <v>52.197520307823865</v>
      </c>
      <c r="AY39" s="183">
        <v>52.466999871844166</v>
      </c>
    </row>
    <row r="40" spans="3:51" ht="11.25" customHeight="1" x14ac:dyDescent="0.25">
      <c r="C40" s="66" t="s">
        <v>28</v>
      </c>
      <c r="D40" s="130" t="s">
        <v>257</v>
      </c>
      <c r="E40" s="66" t="s">
        <v>234</v>
      </c>
      <c r="F40" s="67" t="s">
        <v>235</v>
      </c>
      <c r="G40" s="183">
        <v>51.640832698590756</v>
      </c>
      <c r="H40" s="183">
        <v>50.921934602583178</v>
      </c>
      <c r="I40" s="183">
        <v>49.975653909171527</v>
      </c>
      <c r="J40" s="183">
        <v>50.111524061387414</v>
      </c>
      <c r="K40" s="183">
        <v>49.787813124748162</v>
      </c>
      <c r="L40" s="183">
        <v>49.878760301359037</v>
      </c>
      <c r="M40" s="183">
        <v>49.718481754308847</v>
      </c>
      <c r="N40" s="183">
        <v>49.7477379801647</v>
      </c>
      <c r="O40" s="183">
        <v>48.544632507553125</v>
      </c>
      <c r="P40" s="183">
        <v>49.334674323331313</v>
      </c>
      <c r="Q40" s="183">
        <v>49.691301608271111</v>
      </c>
      <c r="R40" s="183">
        <v>49.320584654079909</v>
      </c>
      <c r="S40" s="183">
        <v>49.42489725095276</v>
      </c>
      <c r="T40" s="183">
        <v>50.6747933485318</v>
      </c>
      <c r="U40" s="183">
        <v>50.580726205010308</v>
      </c>
      <c r="V40" s="183">
        <v>50.51454180136799</v>
      </c>
      <c r="W40" s="183">
        <v>50.081708790360047</v>
      </c>
      <c r="X40" s="183">
        <v>50.174654127662187</v>
      </c>
      <c r="Y40" s="183">
        <v>50.392784026481941</v>
      </c>
      <c r="Z40" s="183">
        <v>50.512957967305447</v>
      </c>
      <c r="AA40" s="183">
        <v>50.105082346861892</v>
      </c>
      <c r="AB40" s="183">
        <v>50.743933953448895</v>
      </c>
      <c r="AC40" s="183">
        <v>52.091248713950868</v>
      </c>
      <c r="AD40" s="183">
        <v>53.457569010109673</v>
      </c>
      <c r="AE40" s="183">
        <v>56.640450109011347</v>
      </c>
      <c r="AF40" s="183">
        <v>58.740879523089056</v>
      </c>
      <c r="AG40" s="183">
        <v>59.455685409782184</v>
      </c>
      <c r="AH40" s="183">
        <v>60.876420277034725</v>
      </c>
      <c r="AI40" s="183">
        <v>63.314097248327172</v>
      </c>
      <c r="AJ40" s="183">
        <v>64.277320799059936</v>
      </c>
      <c r="AK40" s="183">
        <v>64.955300625206931</v>
      </c>
      <c r="AL40" s="183">
        <v>65.525087960838306</v>
      </c>
      <c r="AM40" s="183">
        <v>65.774356835459841</v>
      </c>
      <c r="AN40" s="183">
        <v>66.079770032339198</v>
      </c>
      <c r="AO40" s="183">
        <v>65.235532899084291</v>
      </c>
      <c r="AP40" s="183">
        <v>65.326813427481781</v>
      </c>
      <c r="AQ40" s="183">
        <v>64.464319695528076</v>
      </c>
      <c r="AR40" s="183">
        <v>63.85894495412844</v>
      </c>
      <c r="AS40" s="183">
        <v>64.575793363556699</v>
      </c>
      <c r="AT40" s="183">
        <v>63.649607416516886</v>
      </c>
      <c r="AU40" s="183">
        <v>62.871546909554318</v>
      </c>
      <c r="AV40" s="183">
        <v>62.893639015025663</v>
      </c>
      <c r="AW40" s="183">
        <v>62.834360275462117</v>
      </c>
      <c r="AX40" s="183">
        <v>62.139579725411075</v>
      </c>
      <c r="AY40" s="183">
        <v>63.386101422055276</v>
      </c>
    </row>
    <row r="41" spans="3:51" ht="11.25" customHeight="1" x14ac:dyDescent="0.25">
      <c r="C41" s="66" t="s">
        <v>29</v>
      </c>
      <c r="D41" s="130" t="s">
        <v>257</v>
      </c>
      <c r="E41" s="66" t="s">
        <v>234</v>
      </c>
      <c r="F41" s="67" t="s">
        <v>235</v>
      </c>
      <c r="G41" s="183">
        <v>52.404745424065339</v>
      </c>
      <c r="H41" s="183">
        <v>52.59260914285025</v>
      </c>
      <c r="I41" s="183">
        <v>51.071271407522467</v>
      </c>
      <c r="J41" s="183">
        <v>48.241659996128227</v>
      </c>
      <c r="K41" s="183">
        <v>47.369407954373273</v>
      </c>
      <c r="L41" s="183">
        <v>48.057215003079861</v>
      </c>
      <c r="M41" s="183">
        <v>46.448579943518794</v>
      </c>
      <c r="N41" s="183">
        <v>47.163695593412868</v>
      </c>
      <c r="O41" s="183">
        <v>47.707462390607581</v>
      </c>
      <c r="P41" s="183">
        <v>47.200404691347934</v>
      </c>
      <c r="Q41" s="183">
        <v>49.44465200894345</v>
      </c>
      <c r="R41" s="183">
        <v>50.858014442346992</v>
      </c>
      <c r="S41" s="183">
        <v>50.822449563267369</v>
      </c>
      <c r="T41" s="183">
        <v>51.775496841653293</v>
      </c>
      <c r="U41" s="183">
        <v>50.997711238247945</v>
      </c>
      <c r="V41" s="183">
        <v>51.131977886271805</v>
      </c>
      <c r="W41" s="183">
        <v>51.730382462801245</v>
      </c>
      <c r="X41" s="183">
        <v>51.306176962573915</v>
      </c>
      <c r="Y41" s="183">
        <v>50.868837232218347</v>
      </c>
      <c r="Z41" s="183">
        <v>49.221113221312159</v>
      </c>
      <c r="AA41" s="183">
        <v>49.940473618007502</v>
      </c>
      <c r="AB41" s="183">
        <v>50.092594123001881</v>
      </c>
      <c r="AC41" s="183">
        <v>50.058256228917713</v>
      </c>
      <c r="AD41" s="183">
        <v>51.731047336282117</v>
      </c>
      <c r="AE41" s="183">
        <v>54.256222708161872</v>
      </c>
      <c r="AF41" s="183">
        <v>56.08605332162881</v>
      </c>
      <c r="AG41" s="183">
        <v>57.423234233482191</v>
      </c>
      <c r="AH41" s="183">
        <v>58.738535144038387</v>
      </c>
      <c r="AI41" s="183">
        <v>58.249829465386817</v>
      </c>
      <c r="AJ41" s="183">
        <v>59.358095924990984</v>
      </c>
      <c r="AK41" s="183">
        <v>60.593815881939548</v>
      </c>
      <c r="AL41" s="183">
        <v>61.679178531365942</v>
      </c>
      <c r="AM41" s="183">
        <v>61.311811427107344</v>
      </c>
      <c r="AN41" s="183">
        <v>61.942391027275036</v>
      </c>
      <c r="AO41" s="183">
        <v>61.493473470079671</v>
      </c>
      <c r="AP41" s="183">
        <v>61.769941510553529</v>
      </c>
      <c r="AQ41" s="183">
        <v>61.404251715084271</v>
      </c>
      <c r="AR41" s="183">
        <v>61.082910321489003</v>
      </c>
      <c r="AS41" s="183">
        <v>59.443457667258734</v>
      </c>
      <c r="AT41" s="183">
        <v>59.134250274238468</v>
      </c>
      <c r="AU41" s="183">
        <v>59.520013426197863</v>
      </c>
      <c r="AV41" s="183">
        <v>59.311437145715239</v>
      </c>
      <c r="AW41" s="183">
        <v>59.12228796844181</v>
      </c>
      <c r="AX41" s="183">
        <v>58.841215667154245</v>
      </c>
      <c r="AY41" s="183">
        <v>60.332177698943802</v>
      </c>
    </row>
    <row r="42" spans="3:51" ht="11.25" customHeight="1" x14ac:dyDescent="0.25">
      <c r="C42" s="66" t="s">
        <v>30</v>
      </c>
      <c r="D42" s="130" t="s">
        <v>257</v>
      </c>
      <c r="E42" s="66" t="s">
        <v>234</v>
      </c>
      <c r="F42" s="67" t="s">
        <v>235</v>
      </c>
      <c r="G42" s="183">
        <v>52.389066177224535</v>
      </c>
      <c r="H42" s="183">
        <v>52.007582545260519</v>
      </c>
      <c r="I42" s="183">
        <v>51.97452054779307</v>
      </c>
      <c r="J42" s="183">
        <v>51.425890103489479</v>
      </c>
      <c r="K42" s="183">
        <v>50.338185035119366</v>
      </c>
      <c r="L42" s="183">
        <v>50.093802076883009</v>
      </c>
      <c r="M42" s="183">
        <v>50.09957184078803</v>
      </c>
      <c r="N42" s="183">
        <v>48.336908538592681</v>
      </c>
      <c r="O42" s="183">
        <v>49.549468773437106</v>
      </c>
      <c r="P42" s="183">
        <v>49.398099877022844</v>
      </c>
      <c r="Q42" s="183">
        <v>50.073225369888419</v>
      </c>
      <c r="R42" s="183">
        <v>49.811785630588744</v>
      </c>
      <c r="S42" s="183">
        <v>49.678727490561677</v>
      </c>
      <c r="T42" s="183">
        <v>49.547130284399522</v>
      </c>
      <c r="U42" s="183">
        <v>49.936377798137805</v>
      </c>
      <c r="V42" s="183">
        <v>49.777421231960652</v>
      </c>
      <c r="W42" s="183">
        <v>48.924266174516234</v>
      </c>
      <c r="X42" s="183">
        <v>49.020353118716358</v>
      </c>
      <c r="Y42" s="183">
        <v>49.841865749394231</v>
      </c>
      <c r="Z42" s="183">
        <v>50.635710710710839</v>
      </c>
      <c r="AA42" s="183">
        <v>51.192152552075385</v>
      </c>
      <c r="AB42" s="183">
        <v>51.764005871144995</v>
      </c>
      <c r="AC42" s="183">
        <v>52.125933820850683</v>
      </c>
      <c r="AD42" s="183">
        <v>53.524014895763116</v>
      </c>
      <c r="AE42" s="183">
        <v>55.045886672717835</v>
      </c>
      <c r="AF42" s="183">
        <v>56.271526564021663</v>
      </c>
      <c r="AG42" s="183">
        <v>56.681971775577729</v>
      </c>
      <c r="AH42" s="183">
        <v>57.53856965925489</v>
      </c>
      <c r="AI42" s="183">
        <v>60.048789598201694</v>
      </c>
      <c r="AJ42" s="183">
        <v>60.991335885553092</v>
      </c>
      <c r="AK42" s="183">
        <v>61.260371394705658</v>
      </c>
      <c r="AL42" s="183">
        <v>61.529503105590052</v>
      </c>
      <c r="AM42" s="183">
        <v>61.018251681075895</v>
      </c>
      <c r="AN42" s="183">
        <v>60.721787282795489</v>
      </c>
      <c r="AO42" s="183">
        <v>60.973754279193614</v>
      </c>
      <c r="AP42" s="183">
        <v>60.711567732115682</v>
      </c>
      <c r="AQ42" s="183">
        <v>60.168356609910077</v>
      </c>
      <c r="AR42" s="183">
        <v>59.765924788948574</v>
      </c>
      <c r="AS42" s="183">
        <v>58.811121764141895</v>
      </c>
      <c r="AT42" s="183">
        <v>58.532848113388233</v>
      </c>
      <c r="AU42" s="183">
        <v>59.109080525414058</v>
      </c>
      <c r="AV42" s="183">
        <v>59.080633006782222</v>
      </c>
      <c r="AW42" s="183">
        <v>58.632892531197619</v>
      </c>
      <c r="AX42" s="183">
        <v>57.124400147655962</v>
      </c>
      <c r="AY42" s="183">
        <v>58.578024007386887</v>
      </c>
    </row>
    <row r="43" spans="3:51" ht="11.25" customHeight="1" x14ac:dyDescent="0.25">
      <c r="C43" s="66" t="s">
        <v>31</v>
      </c>
      <c r="D43" s="130" t="s">
        <v>257</v>
      </c>
      <c r="E43" s="66" t="s">
        <v>234</v>
      </c>
      <c r="F43" s="67" t="s">
        <v>235</v>
      </c>
      <c r="G43" s="183">
        <v>53.179872081848735</v>
      </c>
      <c r="H43" s="183">
        <v>52.991298334061767</v>
      </c>
      <c r="I43" s="183">
        <v>52.887019986680734</v>
      </c>
      <c r="J43" s="183">
        <v>52.543970832845986</v>
      </c>
      <c r="K43" s="183">
        <v>51.964142602821873</v>
      </c>
      <c r="L43" s="183">
        <v>51.561085697952855</v>
      </c>
      <c r="M43" s="183">
        <v>51.272348599458937</v>
      </c>
      <c r="N43" s="183">
        <v>51.049844515082803</v>
      </c>
      <c r="O43" s="183">
        <v>50.119931919548073</v>
      </c>
      <c r="P43" s="183">
        <v>49.65598334707385</v>
      </c>
      <c r="Q43" s="183">
        <v>50.03719835096193</v>
      </c>
      <c r="R43" s="183">
        <v>50.742181770146807</v>
      </c>
      <c r="S43" s="183">
        <v>50.478773284180562</v>
      </c>
      <c r="T43" s="183">
        <v>51.121626524107889</v>
      </c>
      <c r="U43" s="183">
        <v>51.494474714411936</v>
      </c>
      <c r="V43" s="183">
        <v>51.157324738485521</v>
      </c>
      <c r="W43" s="183">
        <v>51.471146416346514</v>
      </c>
      <c r="X43" s="183">
        <v>51.60836030408408</v>
      </c>
      <c r="Y43" s="183">
        <v>51.275243022336504</v>
      </c>
      <c r="Z43" s="183">
        <v>50.851529870871993</v>
      </c>
      <c r="AA43" s="183">
        <v>51.475511045275134</v>
      </c>
      <c r="AB43" s="183">
        <v>51.574616637962173</v>
      </c>
      <c r="AC43" s="183">
        <v>52.385208525374722</v>
      </c>
      <c r="AD43" s="183">
        <v>53.154845293492485</v>
      </c>
      <c r="AE43" s="183">
        <v>54.109542335541541</v>
      </c>
      <c r="AF43" s="183">
        <v>55.021256797861028</v>
      </c>
      <c r="AG43" s="183">
        <v>56.148677943453123</v>
      </c>
      <c r="AH43" s="183">
        <v>56.875123308729727</v>
      </c>
      <c r="AI43" s="183">
        <v>57.348677895123721</v>
      </c>
      <c r="AJ43" s="183">
        <v>58.43297843297843</v>
      </c>
      <c r="AK43" s="183">
        <v>57.987072945521703</v>
      </c>
      <c r="AL43" s="183">
        <v>58.493728373702425</v>
      </c>
      <c r="AM43" s="183">
        <v>57.935351573039775</v>
      </c>
      <c r="AN43" s="183">
        <v>58.197828318297226</v>
      </c>
      <c r="AO43" s="183">
        <v>59.062364660025978</v>
      </c>
      <c r="AP43" s="183">
        <v>58.17697286126068</v>
      </c>
      <c r="AQ43" s="183">
        <v>57.450076804915518</v>
      </c>
      <c r="AR43" s="183">
        <v>57.012127894156563</v>
      </c>
      <c r="AS43" s="183">
        <v>56.727533513543328</v>
      </c>
      <c r="AT43" s="183">
        <v>56.943371233027932</v>
      </c>
      <c r="AU43" s="183">
        <v>56.145758793416633</v>
      </c>
      <c r="AV43" s="183">
        <v>56.27845740303912</v>
      </c>
      <c r="AW43" s="183">
        <v>56.180142849353906</v>
      </c>
      <c r="AX43" s="183">
        <v>55.052643004450232</v>
      </c>
      <c r="AY43" s="183">
        <v>56.025703861024887</v>
      </c>
    </row>
    <row r="44" spans="3:51" ht="11.25" customHeight="1" x14ac:dyDescent="0.25">
      <c r="C44" s="66" t="s">
        <v>32</v>
      </c>
      <c r="D44" s="130" t="s">
        <v>257</v>
      </c>
      <c r="E44" s="66" t="s">
        <v>234</v>
      </c>
      <c r="F44" s="67" t="s">
        <v>235</v>
      </c>
      <c r="G44" s="183">
        <v>54.177651323790471</v>
      </c>
      <c r="H44" s="183">
        <v>53.26873237450247</v>
      </c>
      <c r="I44" s="183">
        <v>51.591014850074018</v>
      </c>
      <c r="J44" s="183">
        <v>51.370047934307095</v>
      </c>
      <c r="K44" s="183">
        <v>50.719242652555799</v>
      </c>
      <c r="L44" s="183">
        <v>50.912631925314152</v>
      </c>
      <c r="M44" s="183">
        <v>49.725473442415471</v>
      </c>
      <c r="N44" s="183">
        <v>46.511080410588193</v>
      </c>
      <c r="O44" s="183">
        <v>47.02291455390823</v>
      </c>
      <c r="P44" s="183">
        <v>46.241203470364567</v>
      </c>
      <c r="Q44" s="183">
        <v>46.974166416671849</v>
      </c>
      <c r="R44" s="183">
        <v>48.870392834232128</v>
      </c>
      <c r="S44" s="183">
        <v>47.797771306424252</v>
      </c>
      <c r="T44" s="183">
        <v>46.550886004167097</v>
      </c>
      <c r="U44" s="183">
        <v>47.412712243794381</v>
      </c>
      <c r="V44" s="183">
        <v>47.355374213876672</v>
      </c>
      <c r="W44" s="183">
        <v>46.135988484427408</v>
      </c>
      <c r="X44" s="183">
        <v>45.645518027407668</v>
      </c>
      <c r="Y44" s="183">
        <v>46.763076587876213</v>
      </c>
      <c r="Z44" s="183">
        <v>47.200661356260532</v>
      </c>
      <c r="AA44" s="183">
        <v>47.094279607951378</v>
      </c>
      <c r="AB44" s="183">
        <v>47.399883568136161</v>
      </c>
      <c r="AC44" s="183">
        <v>48.043632875704532</v>
      </c>
      <c r="AD44" s="183">
        <v>49.422716153511516</v>
      </c>
      <c r="AE44" s="183">
        <v>51.425308343298042</v>
      </c>
      <c r="AF44" s="183">
        <v>52.778454776309289</v>
      </c>
      <c r="AG44" s="183">
        <v>53.617218735964748</v>
      </c>
      <c r="AH44" s="183">
        <v>55.211701581959993</v>
      </c>
      <c r="AI44" s="183">
        <v>60.033144887007296</v>
      </c>
      <c r="AJ44" s="183">
        <v>59.681800543267371</v>
      </c>
      <c r="AK44" s="183">
        <v>59.399924041017847</v>
      </c>
      <c r="AL44" s="183">
        <v>60.456416011971555</v>
      </c>
      <c r="AM44" s="183">
        <v>60.492905153099329</v>
      </c>
      <c r="AN44" s="183">
        <v>59.895248784137664</v>
      </c>
      <c r="AO44" s="183">
        <v>60.606060606060609</v>
      </c>
      <c r="AP44" s="183">
        <v>59.834524257239565</v>
      </c>
      <c r="AQ44" s="183">
        <v>59.291698400609285</v>
      </c>
      <c r="AR44" s="183">
        <v>60.269230769230766</v>
      </c>
      <c r="AS44" s="183">
        <v>59.376203311513287</v>
      </c>
      <c r="AT44" s="183">
        <v>59.227799227799224</v>
      </c>
      <c r="AU44" s="183">
        <v>58.934774218448474</v>
      </c>
      <c r="AV44" s="183">
        <v>59.178187403993853</v>
      </c>
      <c r="AW44" s="183">
        <v>59.504761904761907</v>
      </c>
      <c r="AX44" s="183">
        <v>58.390022675736951</v>
      </c>
      <c r="AY44" s="183">
        <v>59.931895573212259</v>
      </c>
    </row>
    <row r="45" spans="3:51" ht="11.25" customHeight="1" x14ac:dyDescent="0.25">
      <c r="C45" s="66" t="s">
        <v>205</v>
      </c>
      <c r="D45" s="130" t="s">
        <v>257</v>
      </c>
      <c r="E45" s="66" t="s">
        <v>234</v>
      </c>
      <c r="F45" s="67" t="s">
        <v>235</v>
      </c>
      <c r="G45" s="183">
        <v>51.625463398687792</v>
      </c>
      <c r="H45" s="183">
        <v>51.126797790484204</v>
      </c>
      <c r="I45" s="183">
        <v>50.671240774659935</v>
      </c>
      <c r="J45" s="183">
        <v>50.082317098733185</v>
      </c>
      <c r="K45" s="183">
        <v>49.528534298305601</v>
      </c>
      <c r="L45" s="183">
        <v>49.395714756866141</v>
      </c>
      <c r="M45" s="183">
        <v>49.315883973687868</v>
      </c>
      <c r="N45" s="183">
        <v>48.898369250208084</v>
      </c>
      <c r="O45" s="183">
        <v>48.485886916932813</v>
      </c>
      <c r="P45" s="183">
        <v>48.489745942709391</v>
      </c>
      <c r="Q45" s="183">
        <v>49.616498267957638</v>
      </c>
      <c r="R45" s="183">
        <v>50.08822482502022</v>
      </c>
      <c r="S45" s="183">
        <v>49.932460259245616</v>
      </c>
      <c r="T45" s="183">
        <v>50.121307482551288</v>
      </c>
      <c r="U45" s="183">
        <v>50.082079908723223</v>
      </c>
      <c r="V45" s="183">
        <v>49.772302618917195</v>
      </c>
      <c r="W45" s="183">
        <v>49.64131578569922</v>
      </c>
      <c r="X45" s="183">
        <v>49.633754482161223</v>
      </c>
      <c r="Y45" s="183">
        <v>49.582508067264115</v>
      </c>
      <c r="Z45" s="183">
        <v>49.777824882983893</v>
      </c>
      <c r="AA45" s="183">
        <v>49.94336578541558</v>
      </c>
      <c r="AB45" s="183">
        <v>50.298772313781932</v>
      </c>
      <c r="AC45" s="183">
        <v>50.85260093893109</v>
      </c>
      <c r="AD45" s="183">
        <v>51.960298020476607</v>
      </c>
      <c r="AE45" s="183">
        <v>53.446916660446057</v>
      </c>
      <c r="AF45" s="183">
        <v>54.603155452001374</v>
      </c>
      <c r="AG45" s="183">
        <v>55.833229253860424</v>
      </c>
      <c r="AH45" s="183">
        <v>56.709886396777037</v>
      </c>
      <c r="AI45" s="183">
        <v>57.792523225802569</v>
      </c>
      <c r="AJ45" s="183">
        <v>58.638551751618074</v>
      </c>
      <c r="AK45" s="183">
        <v>59.276400823617415</v>
      </c>
      <c r="AL45" s="183">
        <v>60.082156597664508</v>
      </c>
      <c r="AM45" s="183">
        <v>60.180590411632309</v>
      </c>
      <c r="AN45" s="183">
        <v>60.280030237280094</v>
      </c>
      <c r="AO45" s="183">
        <v>60.331391292482671</v>
      </c>
      <c r="AP45" s="183">
        <v>60.398557258791705</v>
      </c>
      <c r="AQ45" s="183">
        <v>60.017961313298095</v>
      </c>
      <c r="AR45" s="183">
        <v>59.599736203933048</v>
      </c>
      <c r="AS45" s="183">
        <v>59.541374007730354</v>
      </c>
      <c r="AT45" s="183">
        <v>59.231278304763634</v>
      </c>
      <c r="AU45" s="183">
        <v>58.833862384585331</v>
      </c>
      <c r="AV45" s="183">
        <v>58.649207443142657</v>
      </c>
      <c r="AW45" s="183">
        <v>58.638936777584519</v>
      </c>
      <c r="AX45" s="183">
        <v>57.438072907718265</v>
      </c>
      <c r="AY45" s="183">
        <v>58.51385225272481</v>
      </c>
    </row>
    <row r="46" spans="3:51" ht="11.25" customHeight="1" x14ac:dyDescent="0.25">
      <c r="C46" s="127" t="s">
        <v>35</v>
      </c>
      <c r="D46" s="131" t="s">
        <v>258</v>
      </c>
      <c r="E46" s="128" t="s">
        <v>234</v>
      </c>
      <c r="F46" s="129" t="s">
        <v>235</v>
      </c>
      <c r="G46" s="185">
        <v>51.625463398687792</v>
      </c>
      <c r="H46" s="185">
        <v>51.126797790484204</v>
      </c>
      <c r="I46" s="185">
        <v>50.671240774659935</v>
      </c>
      <c r="J46" s="185">
        <v>50.082317098733185</v>
      </c>
      <c r="K46" s="185">
        <v>49.528534298305601</v>
      </c>
      <c r="L46" s="185">
        <v>49.395714756866141</v>
      </c>
      <c r="M46" s="185">
        <v>49.315883973687868</v>
      </c>
      <c r="N46" s="185">
        <v>48.898369250208084</v>
      </c>
      <c r="O46" s="185">
        <v>48.485886916932813</v>
      </c>
      <c r="P46" s="185">
        <v>48.489745942709391</v>
      </c>
      <c r="Q46" s="185">
        <v>49.616498267957638</v>
      </c>
      <c r="R46" s="185">
        <v>50.08822482502022</v>
      </c>
      <c r="S46" s="185">
        <v>49.932460259245616</v>
      </c>
      <c r="T46" s="185">
        <v>50.121307482551288</v>
      </c>
      <c r="U46" s="185">
        <v>50.082079908723223</v>
      </c>
      <c r="V46" s="185">
        <v>49.772302618917195</v>
      </c>
      <c r="W46" s="185">
        <v>49.64131578569922</v>
      </c>
      <c r="X46" s="185">
        <v>49.633754482161223</v>
      </c>
      <c r="Y46" s="185">
        <v>49.582508067264115</v>
      </c>
      <c r="Z46" s="185">
        <v>49.777824882983893</v>
      </c>
      <c r="AA46" s="185">
        <v>49.94336578541558</v>
      </c>
      <c r="AB46" s="185">
        <v>50.298772313781932</v>
      </c>
      <c r="AC46" s="185">
        <v>50.85260093893109</v>
      </c>
      <c r="AD46" s="185">
        <v>51.960298020476607</v>
      </c>
      <c r="AE46" s="185">
        <v>53.446916660446057</v>
      </c>
      <c r="AF46" s="185">
        <v>54.603155452001374</v>
      </c>
      <c r="AG46" s="185">
        <v>55.833229253860424</v>
      </c>
      <c r="AH46" s="185">
        <v>56.709886396777037</v>
      </c>
      <c r="AI46" s="185">
        <v>57.792523225802569</v>
      </c>
      <c r="AJ46" s="185">
        <v>58.638551751618074</v>
      </c>
      <c r="AK46" s="185">
        <v>59.276400823617415</v>
      </c>
      <c r="AL46" s="185">
        <v>60.082156597664508</v>
      </c>
      <c r="AM46" s="185">
        <v>60.180590411632309</v>
      </c>
      <c r="AN46" s="185">
        <v>60.280030237280094</v>
      </c>
      <c r="AO46" s="185">
        <v>60.331391292482671</v>
      </c>
      <c r="AP46" s="185">
        <v>60.398557258791705</v>
      </c>
      <c r="AQ46" s="185">
        <v>60.017961313298095</v>
      </c>
      <c r="AR46" s="185">
        <v>59.599736203933048</v>
      </c>
      <c r="AS46" s="185">
        <v>59.541374007730354</v>
      </c>
      <c r="AT46" s="185">
        <v>59.231278304763634</v>
      </c>
      <c r="AU46" s="185">
        <v>58.833862384585331</v>
      </c>
      <c r="AV46" s="185">
        <v>58.649207443142657</v>
      </c>
      <c r="AW46" s="185">
        <v>58.638936777584519</v>
      </c>
      <c r="AX46" s="185">
        <v>57.438072907718265</v>
      </c>
      <c r="AY46" s="185">
        <v>58.51385225272481</v>
      </c>
    </row>
    <row r="49" ht="11.25" customHeight="1" x14ac:dyDescent="0.2"/>
  </sheetData>
  <pageMargins left="0.7" right="0.7" top="0.75" bottom="0.75" header="0.3" footer="0.3"/>
  <pageSetup paperSize="9" orientation="portrait" verticalDpi="0" r:id="rId1"/>
  <ignoredErrors>
    <ignoredError sqref="AS8:AX8 G8:AL8"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BH106"/>
  <sheetViews>
    <sheetView workbookViewId="0">
      <pane xSplit="6" ySplit="8" topLeftCell="G9" activePane="bottomRight" state="frozen"/>
      <selection activeCell="C26" sqref="C26"/>
      <selection pane="topRight" activeCell="C26" sqref="C26"/>
      <selection pane="bottomLeft" activeCell="C26" sqref="C26"/>
      <selection pane="bottomRight" activeCell="G9" sqref="G9"/>
    </sheetView>
  </sheetViews>
  <sheetFormatPr baseColWidth="10" defaultRowHeight="11.25" x14ac:dyDescent="0.2"/>
  <cols>
    <col min="1" max="1" width="4.1640625" customWidth="1"/>
    <col min="2" max="2" width="4.33203125" customWidth="1"/>
    <col min="6" max="6" width="43.83203125" customWidth="1"/>
  </cols>
  <sheetData>
    <row r="4" spans="3:60" ht="20.25" x14ac:dyDescent="0.35">
      <c r="C4" s="325" t="s">
        <v>322</v>
      </c>
    </row>
    <row r="5" spans="3:60" x14ac:dyDescent="0.2">
      <c r="C5" s="189" t="s">
        <v>358</v>
      </c>
    </row>
    <row r="6" spans="3:60" x14ac:dyDescent="0.2">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row>
    <row r="7" spans="3:60" x14ac:dyDescent="0.2">
      <c r="C7" s="133"/>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row>
    <row r="8" spans="3:60" ht="22.5" customHeight="1" x14ac:dyDescent="0.2">
      <c r="C8" s="303" t="s">
        <v>0</v>
      </c>
      <c r="D8" s="306" t="s">
        <v>4</v>
      </c>
      <c r="E8" s="306" t="s">
        <v>200</v>
      </c>
      <c r="F8" s="304" t="s">
        <v>201</v>
      </c>
      <c r="G8" s="300">
        <v>1967</v>
      </c>
      <c r="H8" s="300">
        <v>1968</v>
      </c>
      <c r="I8" s="300">
        <v>1969</v>
      </c>
      <c r="J8" s="300">
        <v>1970</v>
      </c>
      <c r="K8" s="300">
        <v>1971</v>
      </c>
      <c r="L8" s="300">
        <v>1972</v>
      </c>
      <c r="M8" s="300">
        <v>1973</v>
      </c>
      <c r="N8" s="300">
        <v>1974</v>
      </c>
      <c r="O8" s="300">
        <v>1975</v>
      </c>
      <c r="P8" s="300">
        <v>1976</v>
      </c>
      <c r="Q8" s="300">
        <v>1977</v>
      </c>
      <c r="R8" s="300">
        <v>1978</v>
      </c>
      <c r="S8" s="300">
        <v>1979</v>
      </c>
      <c r="T8" s="300">
        <v>1980</v>
      </c>
      <c r="U8" s="300">
        <v>1981</v>
      </c>
      <c r="V8" s="300">
        <v>1982</v>
      </c>
      <c r="W8" s="300">
        <v>1983</v>
      </c>
      <c r="X8" s="300">
        <v>1984</v>
      </c>
      <c r="Y8" s="300">
        <v>1985</v>
      </c>
      <c r="Z8" s="288">
        <v>1986</v>
      </c>
      <c r="AA8" s="288">
        <v>1987</v>
      </c>
      <c r="AB8" s="288">
        <v>1988</v>
      </c>
      <c r="AC8" s="288">
        <v>1989</v>
      </c>
      <c r="AD8" s="288">
        <v>1990</v>
      </c>
      <c r="AE8" s="288">
        <v>1991</v>
      </c>
      <c r="AF8" s="288">
        <v>1992</v>
      </c>
      <c r="AG8" s="288">
        <v>1993</v>
      </c>
      <c r="AH8" s="288">
        <v>1994</v>
      </c>
      <c r="AI8" s="287" t="s">
        <v>169</v>
      </c>
      <c r="AJ8" s="287" t="s">
        <v>170</v>
      </c>
      <c r="AK8" s="287" t="s">
        <v>171</v>
      </c>
      <c r="AL8" s="287" t="s">
        <v>172</v>
      </c>
      <c r="AM8" s="287" t="s">
        <v>173</v>
      </c>
      <c r="AN8" s="287">
        <v>2000</v>
      </c>
      <c r="AO8" s="287">
        <v>2001</v>
      </c>
      <c r="AP8" s="287">
        <v>2002</v>
      </c>
      <c r="AQ8" s="287">
        <v>2003</v>
      </c>
      <c r="AR8" s="287">
        <v>2004</v>
      </c>
      <c r="AS8" s="287">
        <v>2005</v>
      </c>
      <c r="AT8" s="287">
        <v>2006</v>
      </c>
      <c r="AU8" s="287">
        <v>2007</v>
      </c>
      <c r="AV8" s="287">
        <v>2008</v>
      </c>
      <c r="AW8" s="287">
        <v>2009</v>
      </c>
      <c r="AX8" s="282">
        <v>2010</v>
      </c>
      <c r="AY8" s="282">
        <v>2011</v>
      </c>
      <c r="AZ8" s="282">
        <v>2012</v>
      </c>
      <c r="BA8" s="282">
        <v>2013</v>
      </c>
      <c r="BB8" s="282">
        <v>2014</v>
      </c>
      <c r="BC8" s="288" t="s">
        <v>259</v>
      </c>
      <c r="BD8" s="288">
        <v>2016</v>
      </c>
      <c r="BE8" s="288">
        <v>2017</v>
      </c>
      <c r="BF8" s="288">
        <v>2018</v>
      </c>
      <c r="BG8" s="288" t="s">
        <v>325</v>
      </c>
      <c r="BH8" s="288" t="s">
        <v>326</v>
      </c>
    </row>
    <row r="9" spans="3:60" x14ac:dyDescent="0.2">
      <c r="C9" s="66" t="s">
        <v>11</v>
      </c>
      <c r="D9" s="67" t="s">
        <v>202</v>
      </c>
      <c r="E9" s="67" t="s">
        <v>203</v>
      </c>
      <c r="F9" s="67" t="s">
        <v>204</v>
      </c>
      <c r="G9" s="159">
        <v>1135513</v>
      </c>
      <c r="H9" s="159">
        <v>1267743</v>
      </c>
      <c r="I9" s="159">
        <v>1394758</v>
      </c>
      <c r="J9" s="159">
        <v>1576940</v>
      </c>
      <c r="K9" s="159">
        <v>1815149</v>
      </c>
      <c r="L9" s="159">
        <v>2101184</v>
      </c>
      <c r="M9" s="159">
        <v>2501460</v>
      </c>
      <c r="N9" s="159">
        <v>3040029</v>
      </c>
      <c r="O9" s="159">
        <v>3584515</v>
      </c>
      <c r="P9" s="159">
        <v>4417967</v>
      </c>
      <c r="Q9" s="159">
        <v>5687549</v>
      </c>
      <c r="R9" s="159">
        <v>6961800</v>
      </c>
      <c r="S9" s="159">
        <v>8159083</v>
      </c>
      <c r="T9" s="159">
        <v>9316258</v>
      </c>
      <c r="U9" s="159">
        <v>10570864</v>
      </c>
      <c r="V9" s="159">
        <v>12134939</v>
      </c>
      <c r="W9" s="159">
        <v>13655523</v>
      </c>
      <c r="X9" s="159">
        <v>15065286</v>
      </c>
      <c r="Y9" s="159">
        <v>16676168</v>
      </c>
      <c r="Z9" s="159">
        <v>19070383</v>
      </c>
      <c r="AA9" s="159">
        <v>21383365</v>
      </c>
      <c r="AB9" s="159">
        <v>23507158</v>
      </c>
      <c r="AC9" s="159">
        <v>26026784</v>
      </c>
      <c r="AD9" s="159">
        <v>28886382</v>
      </c>
      <c r="AE9" s="159">
        <v>31703974</v>
      </c>
      <c r="AF9" s="159">
        <v>34563653</v>
      </c>
      <c r="AG9" s="159">
        <v>35684186</v>
      </c>
      <c r="AH9" s="159">
        <v>37961013</v>
      </c>
      <c r="AI9" s="159">
        <v>41340844</v>
      </c>
      <c r="AJ9" s="159">
        <v>43612545</v>
      </c>
      <c r="AK9" s="159">
        <v>46018648</v>
      </c>
      <c r="AL9" s="159">
        <v>48719872</v>
      </c>
      <c r="AM9" s="159">
        <v>52609612</v>
      </c>
      <c r="AN9" s="159">
        <v>58112887</v>
      </c>
      <c r="AO9" s="159">
        <v>62538442</v>
      </c>
      <c r="AP9" s="159">
        <v>65986907</v>
      </c>
      <c r="AQ9" s="159">
        <v>70182223</v>
      </c>
      <c r="AR9" s="159">
        <v>75756927</v>
      </c>
      <c r="AS9" s="159">
        <v>81117108</v>
      </c>
      <c r="AT9" s="159">
        <v>88930301</v>
      </c>
      <c r="AU9" s="159">
        <v>94654646</v>
      </c>
      <c r="AV9" s="159">
        <v>98331072</v>
      </c>
      <c r="AW9" s="159">
        <v>93424196</v>
      </c>
      <c r="AX9" s="159">
        <v>97428297</v>
      </c>
      <c r="AY9" s="159">
        <v>96850085</v>
      </c>
      <c r="AZ9" s="159">
        <v>94950528</v>
      </c>
      <c r="BA9" s="159">
        <v>91436461</v>
      </c>
      <c r="BB9" s="159">
        <v>92336507</v>
      </c>
      <c r="BC9" s="159">
        <v>93392149</v>
      </c>
      <c r="BD9" s="159">
        <v>97965217</v>
      </c>
      <c r="BE9" s="159">
        <v>102918570</v>
      </c>
      <c r="BF9" s="159">
        <v>105850715</v>
      </c>
      <c r="BG9" s="159">
        <v>104149428</v>
      </c>
      <c r="BH9" s="159">
        <v>90633046</v>
      </c>
    </row>
    <row r="10" spans="3:60" x14ac:dyDescent="0.2">
      <c r="C10" s="66" t="s">
        <v>17</v>
      </c>
      <c r="D10" s="67" t="s">
        <v>202</v>
      </c>
      <c r="E10" s="67" t="s">
        <v>203</v>
      </c>
      <c r="F10" s="67" t="s">
        <v>204</v>
      </c>
      <c r="G10" s="159">
        <v>294748</v>
      </c>
      <c r="H10" s="159">
        <v>325939</v>
      </c>
      <c r="I10" s="159">
        <v>355582</v>
      </c>
      <c r="J10" s="159">
        <v>390209</v>
      </c>
      <c r="K10" s="159">
        <v>436569</v>
      </c>
      <c r="L10" s="159">
        <v>502996</v>
      </c>
      <c r="M10" s="159">
        <v>596735</v>
      </c>
      <c r="N10" s="159">
        <v>724434</v>
      </c>
      <c r="O10" s="159">
        <v>853956</v>
      </c>
      <c r="P10" s="159">
        <v>1045030</v>
      </c>
      <c r="Q10" s="159">
        <v>1337043</v>
      </c>
      <c r="R10" s="159">
        <v>1635201</v>
      </c>
      <c r="S10" s="159">
        <v>1916454</v>
      </c>
      <c r="T10" s="36">
        <v>2158055</v>
      </c>
      <c r="U10" s="36">
        <v>2439082</v>
      </c>
      <c r="V10" s="36">
        <v>2780735</v>
      </c>
      <c r="W10" s="36">
        <v>3123619</v>
      </c>
      <c r="X10" s="36">
        <v>3434366</v>
      </c>
      <c r="Y10" s="36">
        <v>3826178</v>
      </c>
      <c r="Z10" s="186">
        <v>4565035</v>
      </c>
      <c r="AA10" s="186">
        <v>5067915</v>
      </c>
      <c r="AB10" s="186">
        <v>5665445</v>
      </c>
      <c r="AC10" s="186">
        <v>6300590</v>
      </c>
      <c r="AD10" s="186">
        <v>6897899</v>
      </c>
      <c r="AE10" s="186">
        <v>7442407</v>
      </c>
      <c r="AF10" s="186">
        <v>8085632</v>
      </c>
      <c r="AG10" s="186">
        <v>8290049</v>
      </c>
      <c r="AH10" s="186">
        <v>8746541</v>
      </c>
      <c r="AI10" s="187">
        <v>8913001</v>
      </c>
      <c r="AJ10" s="187">
        <v>9350411</v>
      </c>
      <c r="AK10" s="187">
        <v>9854804</v>
      </c>
      <c r="AL10" s="187">
        <v>10344558</v>
      </c>
      <c r="AM10" s="187">
        <v>10985626</v>
      </c>
      <c r="AN10" s="36">
        <v>11893544</v>
      </c>
      <c r="AO10" s="36">
        <v>12833987</v>
      </c>
      <c r="AP10" s="36">
        <v>13574549</v>
      </c>
      <c r="AQ10" s="36">
        <v>14309353</v>
      </c>
      <c r="AR10" s="36">
        <v>15239300</v>
      </c>
      <c r="AS10" s="36">
        <v>16198352</v>
      </c>
      <c r="AT10" s="36">
        <v>17417264</v>
      </c>
      <c r="AU10" s="36">
        <v>18562506</v>
      </c>
      <c r="AV10" s="36">
        <v>18741399</v>
      </c>
      <c r="AW10" s="36">
        <v>17929045</v>
      </c>
      <c r="AX10" s="36">
        <v>17445537</v>
      </c>
      <c r="AY10" s="36">
        <v>17963082</v>
      </c>
      <c r="AZ10" s="36">
        <v>17484064</v>
      </c>
      <c r="BA10" s="36">
        <v>17560703</v>
      </c>
      <c r="BB10" s="36">
        <v>18044286</v>
      </c>
      <c r="BC10" s="159">
        <v>18518375</v>
      </c>
      <c r="BD10" s="159">
        <v>18590990</v>
      </c>
      <c r="BE10" s="159">
        <v>19176169</v>
      </c>
      <c r="BF10" s="159">
        <v>19783392</v>
      </c>
      <c r="BG10" s="159">
        <v>21203784</v>
      </c>
      <c r="BH10" s="159">
        <v>18769956</v>
      </c>
    </row>
    <row r="11" spans="3:60" x14ac:dyDescent="0.2">
      <c r="C11" s="66" t="s">
        <v>18</v>
      </c>
      <c r="D11" s="67" t="s">
        <v>202</v>
      </c>
      <c r="E11" s="67" t="s">
        <v>203</v>
      </c>
      <c r="F11" s="67" t="s">
        <v>204</v>
      </c>
      <c r="G11" s="159">
        <v>259541</v>
      </c>
      <c r="H11" s="159">
        <v>281595</v>
      </c>
      <c r="I11" s="159">
        <v>301411</v>
      </c>
      <c r="J11" s="159">
        <v>329342</v>
      </c>
      <c r="K11" s="159">
        <v>366886</v>
      </c>
      <c r="L11" s="159">
        <v>422406</v>
      </c>
      <c r="M11" s="159">
        <v>500765</v>
      </c>
      <c r="N11" s="159">
        <v>617545</v>
      </c>
      <c r="O11" s="159">
        <v>739476</v>
      </c>
      <c r="P11" s="159">
        <v>896402</v>
      </c>
      <c r="Q11" s="159">
        <v>1136072</v>
      </c>
      <c r="R11" s="159">
        <v>1393555</v>
      </c>
      <c r="S11" s="159">
        <v>1638115</v>
      </c>
      <c r="T11" s="36">
        <v>1953620</v>
      </c>
      <c r="U11" s="36">
        <v>2214750</v>
      </c>
      <c r="V11" s="36">
        <v>2522201</v>
      </c>
      <c r="W11" s="36">
        <v>2846346</v>
      </c>
      <c r="X11" s="36">
        <v>3137451</v>
      </c>
      <c r="Y11" s="36">
        <v>3455682</v>
      </c>
      <c r="Z11" s="186">
        <v>3877288</v>
      </c>
      <c r="AA11" s="186">
        <v>4286141</v>
      </c>
      <c r="AB11" s="186">
        <v>4672257</v>
      </c>
      <c r="AC11" s="186">
        <v>5228413</v>
      </c>
      <c r="AD11" s="186">
        <v>5731928</v>
      </c>
      <c r="AE11" s="186">
        <v>6133051</v>
      </c>
      <c r="AF11" s="186">
        <v>6645661</v>
      </c>
      <c r="AG11" s="186">
        <v>6840245</v>
      </c>
      <c r="AH11" s="186">
        <v>7211171</v>
      </c>
      <c r="AI11" s="187">
        <v>7759142</v>
      </c>
      <c r="AJ11" s="187">
        <v>8172983</v>
      </c>
      <c r="AK11" s="187">
        <v>8573845</v>
      </c>
      <c r="AL11" s="187">
        <v>8992119</v>
      </c>
      <c r="AM11" s="187">
        <v>9270462</v>
      </c>
      <c r="AN11" s="36">
        <v>10011984</v>
      </c>
      <c r="AO11" s="36">
        <v>10849817</v>
      </c>
      <c r="AP11" s="36">
        <v>11490370</v>
      </c>
      <c r="AQ11" s="36">
        <v>12042707</v>
      </c>
      <c r="AR11" s="36">
        <v>12857888</v>
      </c>
      <c r="AS11" s="36">
        <v>13580586</v>
      </c>
      <c r="AT11" s="36">
        <v>14496933</v>
      </c>
      <c r="AU11" s="36">
        <v>15423777</v>
      </c>
      <c r="AV11" s="36">
        <v>15881432</v>
      </c>
      <c r="AW11" s="36">
        <v>15381009</v>
      </c>
      <c r="AX11" s="36">
        <v>14540571</v>
      </c>
      <c r="AY11" s="36">
        <v>14147136</v>
      </c>
      <c r="AZ11" s="36">
        <v>14053267</v>
      </c>
      <c r="BA11" s="36">
        <v>13802286</v>
      </c>
      <c r="BB11" s="36">
        <v>14179547</v>
      </c>
      <c r="BC11" s="159">
        <v>14420717</v>
      </c>
      <c r="BD11" s="159">
        <v>14678107</v>
      </c>
      <c r="BE11" s="159">
        <v>15115777</v>
      </c>
      <c r="BF11" s="159">
        <v>15514429</v>
      </c>
      <c r="BG11" s="159">
        <v>15629925</v>
      </c>
      <c r="BH11" s="159">
        <v>13135854</v>
      </c>
    </row>
    <row r="12" spans="3:60" x14ac:dyDescent="0.2">
      <c r="C12" s="66" t="s">
        <v>19</v>
      </c>
      <c r="D12" s="67" t="s">
        <v>202</v>
      </c>
      <c r="E12" s="67" t="s">
        <v>203</v>
      </c>
      <c r="F12" s="67" t="s">
        <v>204</v>
      </c>
      <c r="G12" s="159">
        <v>134170</v>
      </c>
      <c r="H12" s="159">
        <v>152575</v>
      </c>
      <c r="I12" s="159">
        <v>171167</v>
      </c>
      <c r="J12" s="159">
        <v>196129</v>
      </c>
      <c r="K12" s="159">
        <v>229120</v>
      </c>
      <c r="L12" s="159">
        <v>271505</v>
      </c>
      <c r="M12" s="159">
        <v>331284</v>
      </c>
      <c r="N12" s="159">
        <v>400271</v>
      </c>
      <c r="O12" s="159">
        <v>469598</v>
      </c>
      <c r="P12" s="159">
        <v>586704</v>
      </c>
      <c r="Q12" s="159">
        <v>766366</v>
      </c>
      <c r="R12" s="159">
        <v>951040</v>
      </c>
      <c r="S12" s="159">
        <v>1131002</v>
      </c>
      <c r="T12" s="36">
        <v>1348172</v>
      </c>
      <c r="U12" s="36">
        <v>1526300</v>
      </c>
      <c r="V12" s="36">
        <v>1742815</v>
      </c>
      <c r="W12" s="36">
        <v>1960164</v>
      </c>
      <c r="X12" s="36">
        <v>2171596</v>
      </c>
      <c r="Y12" s="36">
        <v>2387682</v>
      </c>
      <c r="Z12" s="186">
        <v>2723604</v>
      </c>
      <c r="AA12" s="186">
        <v>3038290</v>
      </c>
      <c r="AB12" s="186">
        <v>3336317</v>
      </c>
      <c r="AC12" s="186">
        <v>3861030</v>
      </c>
      <c r="AD12" s="186">
        <v>4221604</v>
      </c>
      <c r="AE12" s="186">
        <v>4790510</v>
      </c>
      <c r="AF12" s="186">
        <v>5220909</v>
      </c>
      <c r="AG12" s="186">
        <v>5340383</v>
      </c>
      <c r="AH12" s="186">
        <v>5697993</v>
      </c>
      <c r="AI12" s="187">
        <v>6038909</v>
      </c>
      <c r="AJ12" s="187">
        <v>6431915</v>
      </c>
      <c r="AK12" s="187">
        <v>6967468</v>
      </c>
      <c r="AL12" s="187">
        <v>7409041</v>
      </c>
      <c r="AM12" s="187">
        <v>8029791</v>
      </c>
      <c r="AN12" s="36">
        <v>9638669</v>
      </c>
      <c r="AO12" s="36">
        <v>10486390</v>
      </c>
      <c r="AP12" s="36">
        <v>11663230</v>
      </c>
      <c r="AQ12" s="36">
        <v>12642720</v>
      </c>
      <c r="AR12" s="36">
        <v>13772665</v>
      </c>
      <c r="AS12" s="36">
        <v>14749061</v>
      </c>
      <c r="AT12" s="36">
        <v>15870790</v>
      </c>
      <c r="AU12" s="36">
        <v>16755720</v>
      </c>
      <c r="AV12" s="36">
        <v>17095532</v>
      </c>
      <c r="AW12" s="36">
        <v>16254692</v>
      </c>
      <c r="AX12" s="36">
        <v>16056271</v>
      </c>
      <c r="AY12" s="36">
        <v>15889394</v>
      </c>
      <c r="AZ12" s="36">
        <v>15641676</v>
      </c>
      <c r="BA12" s="36">
        <v>15639166</v>
      </c>
      <c r="BB12" s="36">
        <v>15703165</v>
      </c>
      <c r="BC12" s="159">
        <v>16257931</v>
      </c>
      <c r="BD12" s="159">
        <v>17439970</v>
      </c>
      <c r="BE12" s="159">
        <v>18523049</v>
      </c>
      <c r="BF12" s="159">
        <v>19192511</v>
      </c>
      <c r="BG12" s="159">
        <v>19487492</v>
      </c>
      <c r="BH12" s="159">
        <v>16669076</v>
      </c>
    </row>
    <row r="13" spans="3:60" x14ac:dyDescent="0.2">
      <c r="C13" s="66" t="s">
        <v>20</v>
      </c>
      <c r="D13" s="67" t="s">
        <v>202</v>
      </c>
      <c r="E13" s="67" t="s">
        <v>203</v>
      </c>
      <c r="F13" s="67" t="s">
        <v>204</v>
      </c>
      <c r="G13" s="159">
        <v>221639</v>
      </c>
      <c r="H13" s="159">
        <v>251887</v>
      </c>
      <c r="I13" s="159">
        <v>282410</v>
      </c>
      <c r="J13" s="159">
        <v>326839</v>
      </c>
      <c r="K13" s="159">
        <v>385641</v>
      </c>
      <c r="L13" s="159">
        <v>455643</v>
      </c>
      <c r="M13" s="159">
        <v>554333</v>
      </c>
      <c r="N13" s="159">
        <v>675256</v>
      </c>
      <c r="O13" s="159">
        <v>798705</v>
      </c>
      <c r="P13" s="159">
        <v>998683</v>
      </c>
      <c r="Q13" s="159">
        <v>1305550</v>
      </c>
      <c r="R13" s="159">
        <v>1630798</v>
      </c>
      <c r="S13" s="159">
        <v>1952131</v>
      </c>
      <c r="T13" s="36">
        <v>2037769</v>
      </c>
      <c r="U13" s="36">
        <v>2328488</v>
      </c>
      <c r="V13" s="36">
        <v>2661420</v>
      </c>
      <c r="W13" s="36">
        <v>3014377</v>
      </c>
      <c r="X13" s="36">
        <v>3298598</v>
      </c>
      <c r="Y13" s="36">
        <v>3627735</v>
      </c>
      <c r="Z13" s="186">
        <v>4448896</v>
      </c>
      <c r="AA13" s="186">
        <v>4998255</v>
      </c>
      <c r="AB13" s="186">
        <v>5453040</v>
      </c>
      <c r="AC13" s="186">
        <v>6092400</v>
      </c>
      <c r="AD13" s="186">
        <v>6743237</v>
      </c>
      <c r="AE13" s="186">
        <v>7356934</v>
      </c>
      <c r="AF13" s="186">
        <v>8016385</v>
      </c>
      <c r="AG13" s="186">
        <v>8381671</v>
      </c>
      <c r="AH13" s="186">
        <v>8950264</v>
      </c>
      <c r="AI13" s="187">
        <v>9273057</v>
      </c>
      <c r="AJ13" s="187">
        <v>9784670</v>
      </c>
      <c r="AK13" s="187">
        <v>10412906</v>
      </c>
      <c r="AL13" s="187">
        <v>11083984</v>
      </c>
      <c r="AM13" s="187">
        <v>11991493</v>
      </c>
      <c r="AN13" s="36">
        <v>13270633</v>
      </c>
      <c r="AO13" s="36">
        <v>14786520</v>
      </c>
      <c r="AP13" s="36">
        <v>16379189</v>
      </c>
      <c r="AQ13" s="36">
        <v>17550533</v>
      </c>
      <c r="AR13" s="36">
        <v>19298611</v>
      </c>
      <c r="AS13" s="36">
        <v>21027798</v>
      </c>
      <c r="AT13" s="36">
        <v>22303358</v>
      </c>
      <c r="AU13" s="36">
        <v>24087608</v>
      </c>
      <c r="AV13" s="36">
        <v>24334425</v>
      </c>
      <c r="AW13" s="36">
        <v>23048114</v>
      </c>
      <c r="AX13" s="36">
        <v>23351899</v>
      </c>
      <c r="AY13" s="36">
        <v>23033675</v>
      </c>
      <c r="AZ13" s="36">
        <v>22443091</v>
      </c>
      <c r="BA13" s="36">
        <v>22190967</v>
      </c>
      <c r="BB13" s="36">
        <v>22081004</v>
      </c>
      <c r="BC13" s="159">
        <v>23004394</v>
      </c>
      <c r="BD13" s="159">
        <v>23552389</v>
      </c>
      <c r="BE13" s="159">
        <v>24890699</v>
      </c>
      <c r="BF13" s="159">
        <v>25659099</v>
      </c>
      <c r="BG13" s="159">
        <v>27310054</v>
      </c>
      <c r="BH13" s="159">
        <v>23144797</v>
      </c>
    </row>
    <row r="14" spans="3:60" x14ac:dyDescent="0.2">
      <c r="C14" s="66" t="s">
        <v>21</v>
      </c>
      <c r="D14" s="67" t="s">
        <v>202</v>
      </c>
      <c r="E14" s="67" t="s">
        <v>203</v>
      </c>
      <c r="F14" s="67" t="s">
        <v>204</v>
      </c>
      <c r="G14" s="159">
        <v>131654</v>
      </c>
      <c r="H14" s="159">
        <v>143488</v>
      </c>
      <c r="I14" s="159">
        <v>154280</v>
      </c>
      <c r="J14" s="159">
        <v>169410</v>
      </c>
      <c r="K14" s="159">
        <v>189655</v>
      </c>
      <c r="L14" s="159">
        <v>215489</v>
      </c>
      <c r="M14" s="159">
        <v>252110</v>
      </c>
      <c r="N14" s="159">
        <v>306535</v>
      </c>
      <c r="O14" s="159">
        <v>361900</v>
      </c>
      <c r="P14" s="159">
        <v>437347</v>
      </c>
      <c r="Q14" s="159">
        <v>552569</v>
      </c>
      <c r="R14" s="159">
        <v>680145</v>
      </c>
      <c r="S14" s="159">
        <v>802266</v>
      </c>
      <c r="T14" s="36">
        <v>972162</v>
      </c>
      <c r="U14" s="36">
        <v>1095996</v>
      </c>
      <c r="V14" s="36">
        <v>1246786</v>
      </c>
      <c r="W14" s="36">
        <v>1391903</v>
      </c>
      <c r="X14" s="36">
        <v>1534565</v>
      </c>
      <c r="Y14" s="36">
        <v>1686988</v>
      </c>
      <c r="Z14" s="186">
        <v>1680087</v>
      </c>
      <c r="AA14" s="186">
        <v>1864281</v>
      </c>
      <c r="AB14" s="186">
        <v>2159156</v>
      </c>
      <c r="AC14" s="186">
        <v>2419330</v>
      </c>
      <c r="AD14" s="186">
        <v>2635164</v>
      </c>
      <c r="AE14" s="186">
        <v>2873929</v>
      </c>
      <c r="AF14" s="186">
        <v>3130057</v>
      </c>
      <c r="AG14" s="186">
        <v>3200642</v>
      </c>
      <c r="AH14" s="186">
        <v>3371614</v>
      </c>
      <c r="AI14" s="187">
        <v>3638121</v>
      </c>
      <c r="AJ14" s="187">
        <v>3832141</v>
      </c>
      <c r="AK14" s="187">
        <v>4079686</v>
      </c>
      <c r="AL14" s="187">
        <v>4353877</v>
      </c>
      <c r="AM14" s="187">
        <v>4679882</v>
      </c>
      <c r="AN14" s="36">
        <v>4967474</v>
      </c>
      <c r="AO14" s="36">
        <v>5324420</v>
      </c>
      <c r="AP14" s="36">
        <v>5565756</v>
      </c>
      <c r="AQ14" s="36">
        <v>5755921</v>
      </c>
      <c r="AR14" s="36">
        <v>6165207</v>
      </c>
      <c r="AS14" s="36">
        <v>6568215</v>
      </c>
      <c r="AT14" s="36">
        <v>6967311</v>
      </c>
      <c r="AU14" s="36">
        <v>7486872</v>
      </c>
      <c r="AV14" s="36">
        <v>7686204</v>
      </c>
      <c r="AW14" s="36">
        <v>7515250</v>
      </c>
      <c r="AX14" s="36">
        <v>7710917</v>
      </c>
      <c r="AY14" s="36">
        <v>7816362</v>
      </c>
      <c r="AZ14" s="36">
        <v>7605744</v>
      </c>
      <c r="BA14" s="36">
        <v>7392721</v>
      </c>
      <c r="BB14" s="36">
        <v>7807909</v>
      </c>
      <c r="BC14" s="159">
        <v>8016205</v>
      </c>
      <c r="BD14" s="159">
        <v>7991136</v>
      </c>
      <c r="BE14" s="159">
        <v>8218657</v>
      </c>
      <c r="BF14" s="159">
        <v>8283560</v>
      </c>
      <c r="BG14" s="159">
        <v>8146364</v>
      </c>
      <c r="BH14" s="159">
        <v>6694072</v>
      </c>
    </row>
    <row r="15" spans="3:60" x14ac:dyDescent="0.2">
      <c r="C15" s="66" t="s">
        <v>22</v>
      </c>
      <c r="D15" s="67" t="s">
        <v>202</v>
      </c>
      <c r="E15" s="67" t="s">
        <v>203</v>
      </c>
      <c r="F15" s="67" t="s">
        <v>204</v>
      </c>
      <c r="G15" s="159">
        <v>644133</v>
      </c>
      <c r="H15" s="159">
        <v>705136</v>
      </c>
      <c r="I15" s="159">
        <v>761531</v>
      </c>
      <c r="J15" s="159">
        <v>832572</v>
      </c>
      <c r="K15" s="159">
        <v>928010</v>
      </c>
      <c r="L15" s="159">
        <v>1054034</v>
      </c>
      <c r="M15" s="159">
        <v>1232711</v>
      </c>
      <c r="N15" s="159">
        <v>1484468</v>
      </c>
      <c r="O15" s="159">
        <v>1735802</v>
      </c>
      <c r="P15" s="159">
        <v>2117338</v>
      </c>
      <c r="Q15" s="159">
        <v>2700252</v>
      </c>
      <c r="R15" s="159">
        <v>3269183</v>
      </c>
      <c r="S15" s="159">
        <v>3792944</v>
      </c>
      <c r="T15" s="36">
        <v>4255684</v>
      </c>
      <c r="U15" s="36">
        <v>4815004</v>
      </c>
      <c r="V15" s="36">
        <v>5516057</v>
      </c>
      <c r="W15" s="36">
        <v>6207271</v>
      </c>
      <c r="X15" s="36">
        <v>6847079</v>
      </c>
      <c r="Y15" s="36">
        <v>7564222</v>
      </c>
      <c r="Z15" s="186">
        <v>8489632</v>
      </c>
      <c r="AA15" s="186">
        <v>9415792</v>
      </c>
      <c r="AB15" s="186">
        <v>10499520</v>
      </c>
      <c r="AC15" s="186">
        <v>11840234</v>
      </c>
      <c r="AD15" s="186">
        <v>12973121</v>
      </c>
      <c r="AE15" s="186">
        <v>13714865</v>
      </c>
      <c r="AF15" s="186">
        <v>14764795</v>
      </c>
      <c r="AG15" s="186">
        <v>15160068</v>
      </c>
      <c r="AH15" s="186">
        <v>16023904</v>
      </c>
      <c r="AI15" s="187">
        <v>16585568</v>
      </c>
      <c r="AJ15" s="187">
        <v>17429526</v>
      </c>
      <c r="AK15" s="187">
        <v>18387452</v>
      </c>
      <c r="AL15" s="187">
        <v>19329878</v>
      </c>
      <c r="AM15" s="187">
        <v>20562796</v>
      </c>
      <c r="AN15" s="36">
        <v>21215590</v>
      </c>
      <c r="AO15" s="36">
        <v>22772090</v>
      </c>
      <c r="AP15" s="36">
        <v>24154039</v>
      </c>
      <c r="AQ15" s="36">
        <v>25440091</v>
      </c>
      <c r="AR15" s="36">
        <v>27115211</v>
      </c>
      <c r="AS15" s="36">
        <v>28906757</v>
      </c>
      <c r="AT15" s="36">
        <v>31261362</v>
      </c>
      <c r="AU15" s="36">
        <v>33309611</v>
      </c>
      <c r="AV15" s="36">
        <v>33523621</v>
      </c>
      <c r="AW15" s="36">
        <v>32255914</v>
      </c>
      <c r="AX15" s="36">
        <v>30475112</v>
      </c>
      <c r="AY15" s="36">
        <v>30886935</v>
      </c>
      <c r="AZ15" s="36">
        <v>30807439</v>
      </c>
      <c r="BA15" s="36">
        <v>29618152</v>
      </c>
      <c r="BB15" s="36">
        <v>30348114</v>
      </c>
      <c r="BC15" s="159">
        <v>31996915</v>
      </c>
      <c r="BD15" s="159">
        <v>31899283</v>
      </c>
      <c r="BE15" s="159">
        <v>32959768</v>
      </c>
      <c r="BF15" s="159">
        <v>33100678</v>
      </c>
      <c r="BG15" s="159">
        <v>33496101</v>
      </c>
      <c r="BH15" s="159">
        <v>30308133</v>
      </c>
    </row>
    <row r="16" spans="3:60" x14ac:dyDescent="0.2">
      <c r="C16" s="66" t="s">
        <v>23</v>
      </c>
      <c r="D16" s="67" t="s">
        <v>202</v>
      </c>
      <c r="E16" s="67" t="s">
        <v>203</v>
      </c>
      <c r="F16" s="67" t="s">
        <v>204</v>
      </c>
      <c r="G16" s="159">
        <v>346103</v>
      </c>
      <c r="H16" s="159">
        <v>383911</v>
      </c>
      <c r="I16" s="159">
        <v>420120</v>
      </c>
      <c r="J16" s="159">
        <v>463465</v>
      </c>
      <c r="K16" s="159">
        <v>521263</v>
      </c>
      <c r="L16" s="159">
        <v>615613</v>
      </c>
      <c r="M16" s="159">
        <v>748623</v>
      </c>
      <c r="N16" s="159">
        <v>896197</v>
      </c>
      <c r="O16" s="159">
        <v>1041753</v>
      </c>
      <c r="P16" s="159">
        <v>1265187</v>
      </c>
      <c r="Q16" s="159">
        <v>1606459</v>
      </c>
      <c r="R16" s="159">
        <v>1933789</v>
      </c>
      <c r="S16" s="159">
        <v>2230746</v>
      </c>
      <c r="T16" s="36">
        <v>2324426</v>
      </c>
      <c r="U16" s="36">
        <v>2636468</v>
      </c>
      <c r="V16" s="36">
        <v>3023692</v>
      </c>
      <c r="W16" s="36">
        <v>3540081</v>
      </c>
      <c r="X16" s="36">
        <v>3883039</v>
      </c>
      <c r="Y16" s="36">
        <v>4275517</v>
      </c>
      <c r="Z16" s="186">
        <v>4796515</v>
      </c>
      <c r="AA16" s="186">
        <v>5341044</v>
      </c>
      <c r="AB16" s="186">
        <v>5940778</v>
      </c>
      <c r="AC16" s="186">
        <v>6802996</v>
      </c>
      <c r="AD16" s="186">
        <v>7469437</v>
      </c>
      <c r="AE16" s="186">
        <v>7902343</v>
      </c>
      <c r="AF16" s="186">
        <v>8569751</v>
      </c>
      <c r="AG16" s="186">
        <v>8907283</v>
      </c>
      <c r="AH16" s="186">
        <v>9460313</v>
      </c>
      <c r="AI16" s="187">
        <v>9544639</v>
      </c>
      <c r="AJ16" s="187">
        <v>10057301</v>
      </c>
      <c r="AK16" s="187">
        <v>10594797</v>
      </c>
      <c r="AL16" s="187">
        <v>11178875</v>
      </c>
      <c r="AM16" s="187">
        <v>11996695</v>
      </c>
      <c r="AN16" s="36">
        <v>12645556</v>
      </c>
      <c r="AO16" s="36">
        <v>13634875</v>
      </c>
      <c r="AP16" s="36">
        <v>14282522</v>
      </c>
      <c r="AQ16" s="36">
        <v>14940779</v>
      </c>
      <c r="AR16" s="36">
        <v>16143172</v>
      </c>
      <c r="AS16" s="36">
        <v>17423770</v>
      </c>
      <c r="AT16" s="36">
        <v>18646981</v>
      </c>
      <c r="AU16" s="36">
        <v>20395118</v>
      </c>
      <c r="AV16" s="36">
        <v>21095016</v>
      </c>
      <c r="AW16" s="36">
        <v>20252136</v>
      </c>
      <c r="AX16" s="36">
        <v>22747248</v>
      </c>
      <c r="AY16" s="36">
        <v>23163960</v>
      </c>
      <c r="AZ16" s="36">
        <v>22631236</v>
      </c>
      <c r="BA16" s="36">
        <v>22062527</v>
      </c>
      <c r="BB16" s="36">
        <v>21999610</v>
      </c>
      <c r="BC16" s="159">
        <v>23161121</v>
      </c>
      <c r="BD16" s="159">
        <v>23659109</v>
      </c>
      <c r="BE16" s="159">
        <v>24345156</v>
      </c>
      <c r="BF16" s="159">
        <v>25023307</v>
      </c>
      <c r="BG16" s="159">
        <v>26030655</v>
      </c>
      <c r="BH16" s="159">
        <v>22316087</v>
      </c>
    </row>
    <row r="17" spans="3:60" x14ac:dyDescent="0.2">
      <c r="C17" s="66" t="s">
        <v>24</v>
      </c>
      <c r="D17" s="67" t="s">
        <v>202</v>
      </c>
      <c r="E17" s="67" t="s">
        <v>203</v>
      </c>
      <c r="F17" s="67" t="s">
        <v>204</v>
      </c>
      <c r="G17" s="159">
        <v>1330841</v>
      </c>
      <c r="H17" s="159">
        <v>1490333</v>
      </c>
      <c r="I17" s="159">
        <v>1646481</v>
      </c>
      <c r="J17" s="159">
        <v>1852145</v>
      </c>
      <c r="K17" s="159">
        <v>2124177</v>
      </c>
      <c r="L17" s="159">
        <v>2458511</v>
      </c>
      <c r="M17" s="159">
        <v>2929925</v>
      </c>
      <c r="N17" s="159">
        <v>3606577</v>
      </c>
      <c r="O17" s="159">
        <v>4310749</v>
      </c>
      <c r="P17" s="159">
        <v>5222386</v>
      </c>
      <c r="Q17" s="159">
        <v>6614686</v>
      </c>
      <c r="R17" s="159">
        <v>8030662</v>
      </c>
      <c r="S17" s="159">
        <v>9343200</v>
      </c>
      <c r="T17" s="36">
        <v>11367878</v>
      </c>
      <c r="U17" s="36">
        <v>12832944</v>
      </c>
      <c r="V17" s="36">
        <v>14672801</v>
      </c>
      <c r="W17" s="36">
        <v>16540877</v>
      </c>
      <c r="X17" s="36">
        <v>18283871</v>
      </c>
      <c r="Y17" s="36">
        <v>20354880</v>
      </c>
      <c r="Z17" s="186">
        <v>23021018</v>
      </c>
      <c r="AA17" s="186">
        <v>25881664</v>
      </c>
      <c r="AB17" s="186">
        <v>28486251</v>
      </c>
      <c r="AC17" s="186">
        <v>31886453</v>
      </c>
      <c r="AD17" s="186">
        <v>35448961</v>
      </c>
      <c r="AE17" s="186">
        <v>39421168</v>
      </c>
      <c r="AF17" s="186">
        <v>43195360</v>
      </c>
      <c r="AG17" s="186">
        <v>44758308</v>
      </c>
      <c r="AH17" s="186">
        <v>47246639</v>
      </c>
      <c r="AI17" s="187">
        <v>48583471</v>
      </c>
      <c r="AJ17" s="187">
        <v>51327273</v>
      </c>
      <c r="AK17" s="187">
        <v>54495244</v>
      </c>
      <c r="AL17" s="187">
        <v>57868649</v>
      </c>
      <c r="AM17" s="187">
        <v>62092305</v>
      </c>
      <c r="AN17" s="36">
        <v>68036742</v>
      </c>
      <c r="AO17" s="36">
        <v>72586559</v>
      </c>
      <c r="AP17" s="36">
        <v>76726882</v>
      </c>
      <c r="AQ17" s="36">
        <v>80986207</v>
      </c>
      <c r="AR17" s="36">
        <v>87648559</v>
      </c>
      <c r="AS17" s="36">
        <v>94550679</v>
      </c>
      <c r="AT17" s="36">
        <v>101538396</v>
      </c>
      <c r="AU17" s="36">
        <v>108642461</v>
      </c>
      <c r="AV17" s="36">
        <v>111551665</v>
      </c>
      <c r="AW17" s="36">
        <v>106595823</v>
      </c>
      <c r="AX17" s="36">
        <v>110304454</v>
      </c>
      <c r="AY17" s="36">
        <v>109503756</v>
      </c>
      <c r="AZ17" s="36">
        <v>107551085</v>
      </c>
      <c r="BA17" s="36">
        <v>107574144</v>
      </c>
      <c r="BB17" s="36">
        <v>108186999</v>
      </c>
      <c r="BC17" s="159">
        <v>111590565</v>
      </c>
      <c r="BD17" s="159">
        <v>114200838</v>
      </c>
      <c r="BE17" s="159">
        <v>119931280</v>
      </c>
      <c r="BF17" s="159">
        <v>125634973</v>
      </c>
      <c r="BG17" s="159">
        <v>128244708</v>
      </c>
      <c r="BH17" s="159">
        <v>111627840</v>
      </c>
    </row>
    <row r="18" spans="3:60" x14ac:dyDescent="0.2">
      <c r="C18" s="66" t="s">
        <v>25</v>
      </c>
      <c r="D18" s="67" t="s">
        <v>202</v>
      </c>
      <c r="E18" s="67" t="s">
        <v>203</v>
      </c>
      <c r="F18" s="67" t="s">
        <v>204</v>
      </c>
      <c r="G18" s="159">
        <v>666435</v>
      </c>
      <c r="H18" s="159">
        <v>747191</v>
      </c>
      <c r="I18" s="159">
        <v>826460</v>
      </c>
      <c r="J18" s="159">
        <v>926584</v>
      </c>
      <c r="K18" s="159">
        <v>1059117</v>
      </c>
      <c r="L18" s="159">
        <v>1244815</v>
      </c>
      <c r="M18" s="159">
        <v>1506501</v>
      </c>
      <c r="N18" s="159">
        <v>1854768</v>
      </c>
      <c r="O18" s="159">
        <v>2217325</v>
      </c>
      <c r="P18" s="159">
        <v>2729297</v>
      </c>
      <c r="Q18" s="159">
        <v>3512339</v>
      </c>
      <c r="R18" s="159">
        <v>4296771</v>
      </c>
      <c r="S18" s="159">
        <v>5037208</v>
      </c>
      <c r="T18" s="36">
        <v>6485945</v>
      </c>
      <c r="U18" s="36">
        <v>7324001</v>
      </c>
      <c r="V18" s="36">
        <v>8413396</v>
      </c>
      <c r="W18" s="36">
        <v>9489596</v>
      </c>
      <c r="X18" s="36">
        <v>10562271</v>
      </c>
      <c r="Y18" s="36">
        <v>11658703</v>
      </c>
      <c r="Z18" s="186">
        <v>13101974</v>
      </c>
      <c r="AA18" s="186">
        <v>14671859</v>
      </c>
      <c r="AB18" s="186">
        <v>15986602</v>
      </c>
      <c r="AC18" s="186">
        <v>17910517</v>
      </c>
      <c r="AD18" s="186">
        <v>19668322</v>
      </c>
      <c r="AE18" s="186">
        <v>22009164</v>
      </c>
      <c r="AF18" s="186">
        <v>23994550</v>
      </c>
      <c r="AG18" s="186">
        <v>24639372</v>
      </c>
      <c r="AH18" s="186">
        <v>26003353</v>
      </c>
      <c r="AI18" s="187">
        <v>26970538</v>
      </c>
      <c r="AJ18" s="187">
        <v>28460602</v>
      </c>
      <c r="AK18" s="187">
        <v>30248470</v>
      </c>
      <c r="AL18" s="187">
        <v>32287428</v>
      </c>
      <c r="AM18" s="187">
        <v>34507369</v>
      </c>
      <c r="AN18" s="36">
        <v>37130088</v>
      </c>
      <c r="AO18" s="36">
        <v>40008781</v>
      </c>
      <c r="AP18" s="36">
        <v>42378779</v>
      </c>
      <c r="AQ18" s="36">
        <v>44961001</v>
      </c>
      <c r="AR18" s="36">
        <v>48802187</v>
      </c>
      <c r="AS18" s="36">
        <v>53230030</v>
      </c>
      <c r="AT18" s="36">
        <v>57062640</v>
      </c>
      <c r="AU18" s="36">
        <v>60980712</v>
      </c>
      <c r="AV18" s="36">
        <v>63326085</v>
      </c>
      <c r="AW18" s="36">
        <v>59695442</v>
      </c>
      <c r="AX18" s="36">
        <v>62348844</v>
      </c>
      <c r="AY18" s="36">
        <v>61858032</v>
      </c>
      <c r="AZ18" s="36">
        <v>61449567</v>
      </c>
      <c r="BA18" s="36">
        <v>59759930</v>
      </c>
      <c r="BB18" s="36">
        <v>60658407</v>
      </c>
      <c r="BC18" s="159">
        <v>61799172</v>
      </c>
      <c r="BD18" s="159">
        <v>62339524</v>
      </c>
      <c r="BE18" s="159">
        <v>65137203</v>
      </c>
      <c r="BF18" s="159">
        <v>68084687</v>
      </c>
      <c r="BG18" s="159">
        <v>71108365</v>
      </c>
      <c r="BH18" s="159">
        <v>61738439</v>
      </c>
    </row>
    <row r="19" spans="3:60" x14ac:dyDescent="0.2">
      <c r="C19" s="66" t="s">
        <v>26</v>
      </c>
      <c r="D19" s="67" t="s">
        <v>202</v>
      </c>
      <c r="E19" s="67" t="s">
        <v>203</v>
      </c>
      <c r="F19" s="67" t="s">
        <v>204</v>
      </c>
      <c r="G19" s="159">
        <v>174968</v>
      </c>
      <c r="H19" s="159">
        <v>189673</v>
      </c>
      <c r="I19" s="159">
        <v>202848</v>
      </c>
      <c r="J19" s="159">
        <v>223189</v>
      </c>
      <c r="K19" s="159">
        <v>250362</v>
      </c>
      <c r="L19" s="159">
        <v>290455</v>
      </c>
      <c r="M19" s="159">
        <v>346974</v>
      </c>
      <c r="N19" s="159">
        <v>412082</v>
      </c>
      <c r="O19" s="159">
        <v>475216</v>
      </c>
      <c r="P19" s="159">
        <v>572857</v>
      </c>
      <c r="Q19" s="159">
        <v>721983</v>
      </c>
      <c r="R19" s="159">
        <v>878798</v>
      </c>
      <c r="S19" s="159">
        <v>1025067</v>
      </c>
      <c r="T19" s="36">
        <v>1307372</v>
      </c>
      <c r="U19" s="36">
        <v>1483693</v>
      </c>
      <c r="V19" s="36">
        <v>1700050</v>
      </c>
      <c r="W19" s="36">
        <v>1922605</v>
      </c>
      <c r="X19" s="36">
        <v>2120156</v>
      </c>
      <c r="Y19" s="36">
        <v>2351916</v>
      </c>
      <c r="Z19" s="186">
        <v>2658374</v>
      </c>
      <c r="AA19" s="186">
        <v>2951294</v>
      </c>
      <c r="AB19" s="186">
        <v>3331573</v>
      </c>
      <c r="AC19" s="186">
        <v>3802032</v>
      </c>
      <c r="AD19" s="186">
        <v>4146498</v>
      </c>
      <c r="AE19" s="186">
        <v>4233261</v>
      </c>
      <c r="AF19" s="186">
        <v>4591410</v>
      </c>
      <c r="AG19" s="186">
        <v>4770903</v>
      </c>
      <c r="AH19" s="186">
        <v>5084370</v>
      </c>
      <c r="AI19" s="187">
        <v>5478761</v>
      </c>
      <c r="AJ19" s="187">
        <v>5772355</v>
      </c>
      <c r="AK19" s="187">
        <v>6056692</v>
      </c>
      <c r="AL19" s="187">
        <v>6369265</v>
      </c>
      <c r="AM19" s="187">
        <v>6747984</v>
      </c>
      <c r="AN19" s="36">
        <v>7369656</v>
      </c>
      <c r="AO19" s="36">
        <v>7897666</v>
      </c>
      <c r="AP19" s="36">
        <v>8281346</v>
      </c>
      <c r="AQ19" s="36">
        <v>8655936</v>
      </c>
      <c r="AR19" s="36">
        <v>9184840</v>
      </c>
      <c r="AS19" s="36">
        <v>9820090</v>
      </c>
      <c r="AT19" s="36">
        <v>10577319</v>
      </c>
      <c r="AU19" s="36">
        <v>11214647</v>
      </c>
      <c r="AV19" s="36">
        <v>11548478</v>
      </c>
      <c r="AW19" s="36">
        <v>11223607</v>
      </c>
      <c r="AX19" s="36">
        <v>11420539</v>
      </c>
      <c r="AY19" s="36">
        <v>11354193</v>
      </c>
      <c r="AZ19" s="36">
        <v>10937286</v>
      </c>
      <c r="BA19" s="36">
        <v>11050175</v>
      </c>
      <c r="BB19" s="36">
        <v>11157077</v>
      </c>
      <c r="BC19" s="159">
        <v>11184815</v>
      </c>
      <c r="BD19" s="159">
        <v>11569650</v>
      </c>
      <c r="BE19" s="159">
        <v>11961430</v>
      </c>
      <c r="BF19" s="159">
        <v>12226919</v>
      </c>
      <c r="BG19" s="159">
        <v>12116430</v>
      </c>
      <c r="BH19" s="159">
        <v>11707192</v>
      </c>
    </row>
    <row r="20" spans="3:60" x14ac:dyDescent="0.2">
      <c r="C20" s="66" t="s">
        <v>27</v>
      </c>
      <c r="D20" s="67" t="s">
        <v>202</v>
      </c>
      <c r="E20" s="67" t="s">
        <v>203</v>
      </c>
      <c r="F20" s="67" t="s">
        <v>204</v>
      </c>
      <c r="G20" s="159">
        <v>520835</v>
      </c>
      <c r="H20" s="159">
        <v>574136</v>
      </c>
      <c r="I20" s="159">
        <v>624373</v>
      </c>
      <c r="J20" s="159">
        <v>702779</v>
      </c>
      <c r="K20" s="159">
        <v>806473</v>
      </c>
      <c r="L20" s="159">
        <v>948640</v>
      </c>
      <c r="M20" s="159">
        <v>1148994</v>
      </c>
      <c r="N20" s="159">
        <v>1389629</v>
      </c>
      <c r="O20" s="159">
        <v>1631923</v>
      </c>
      <c r="P20" s="159">
        <v>2023603</v>
      </c>
      <c r="Q20" s="159">
        <v>2623466</v>
      </c>
      <c r="R20" s="159">
        <v>3204196</v>
      </c>
      <c r="S20" s="159">
        <v>3750289</v>
      </c>
      <c r="T20" s="36">
        <v>4371613</v>
      </c>
      <c r="U20" s="36">
        <v>4940242</v>
      </c>
      <c r="V20" s="36">
        <v>5685391</v>
      </c>
      <c r="W20" s="36">
        <v>6416042</v>
      </c>
      <c r="X20" s="36">
        <v>7065154</v>
      </c>
      <c r="Y20" s="36">
        <v>7708812</v>
      </c>
      <c r="Z20" s="186">
        <v>8305657</v>
      </c>
      <c r="AA20" s="186">
        <v>9287154</v>
      </c>
      <c r="AB20" s="186">
        <v>10113055</v>
      </c>
      <c r="AC20" s="186">
        <v>11604248</v>
      </c>
      <c r="AD20" s="186">
        <v>12724634</v>
      </c>
      <c r="AE20" s="186">
        <v>13551724</v>
      </c>
      <c r="AF20" s="186">
        <v>14626251</v>
      </c>
      <c r="AG20" s="186">
        <v>15112962</v>
      </c>
      <c r="AH20" s="186">
        <v>16035706</v>
      </c>
      <c r="AI20" s="187">
        <v>17094437</v>
      </c>
      <c r="AJ20" s="187">
        <v>17889705</v>
      </c>
      <c r="AK20" s="187">
        <v>18941357</v>
      </c>
      <c r="AL20" s="187">
        <v>20035067</v>
      </c>
      <c r="AM20" s="187">
        <v>21478857</v>
      </c>
      <c r="AN20" s="36">
        <v>22773744</v>
      </c>
      <c r="AO20" s="36">
        <v>24459189</v>
      </c>
      <c r="AP20" s="36">
        <v>25636741</v>
      </c>
      <c r="AQ20" s="36">
        <v>26881188</v>
      </c>
      <c r="AR20" s="36">
        <v>28837186</v>
      </c>
      <c r="AS20" s="36">
        <v>30998086</v>
      </c>
      <c r="AT20" s="36">
        <v>32887075</v>
      </c>
      <c r="AU20" s="36">
        <v>34849465</v>
      </c>
      <c r="AV20" s="36">
        <v>35874732</v>
      </c>
      <c r="AW20" s="36">
        <v>34887392</v>
      </c>
      <c r="AX20" s="36">
        <v>33239125</v>
      </c>
      <c r="AY20" s="36">
        <v>33265717</v>
      </c>
      <c r="AZ20" s="36">
        <v>32769773</v>
      </c>
      <c r="BA20" s="36">
        <v>31853066</v>
      </c>
      <c r="BB20" s="36">
        <v>32963103</v>
      </c>
      <c r="BC20" s="159">
        <v>33851099</v>
      </c>
      <c r="BD20" s="159">
        <v>34164598</v>
      </c>
      <c r="BE20" s="159">
        <v>35535094</v>
      </c>
      <c r="BF20" s="159">
        <v>36107980</v>
      </c>
      <c r="BG20" s="159">
        <v>35652987</v>
      </c>
      <c r="BH20" s="159">
        <v>32664118</v>
      </c>
    </row>
    <row r="21" spans="3:60" x14ac:dyDescent="0.2">
      <c r="C21" s="66" t="s">
        <v>28</v>
      </c>
      <c r="D21" s="67" t="s">
        <v>202</v>
      </c>
      <c r="E21" s="67" t="s">
        <v>203</v>
      </c>
      <c r="F21" s="67" t="s">
        <v>204</v>
      </c>
      <c r="G21" s="159">
        <v>1120848</v>
      </c>
      <c r="H21" s="159">
        <v>1264276</v>
      </c>
      <c r="I21" s="159">
        <v>1406869</v>
      </c>
      <c r="J21" s="159">
        <v>1595503</v>
      </c>
      <c r="K21" s="159">
        <v>1844753</v>
      </c>
      <c r="L21" s="159">
        <v>2184422</v>
      </c>
      <c r="M21" s="159">
        <v>2663412</v>
      </c>
      <c r="N21" s="159">
        <v>3273467</v>
      </c>
      <c r="O21" s="159">
        <v>3906580</v>
      </c>
      <c r="P21" s="159">
        <v>4722746</v>
      </c>
      <c r="Q21" s="159">
        <v>5969204</v>
      </c>
      <c r="R21" s="159">
        <v>7258465</v>
      </c>
      <c r="S21" s="159">
        <v>8458149</v>
      </c>
      <c r="T21" s="36">
        <v>9677449</v>
      </c>
      <c r="U21" s="36">
        <v>10906014</v>
      </c>
      <c r="V21" s="36">
        <v>12421880</v>
      </c>
      <c r="W21" s="36">
        <v>14018334</v>
      </c>
      <c r="X21" s="36">
        <v>15528421</v>
      </c>
      <c r="Y21" s="36">
        <v>17192126</v>
      </c>
      <c r="Z21" s="186">
        <v>19274937</v>
      </c>
      <c r="AA21" s="186">
        <v>21418857</v>
      </c>
      <c r="AB21" s="186">
        <v>23211956</v>
      </c>
      <c r="AC21" s="186">
        <v>25806230</v>
      </c>
      <c r="AD21" s="186">
        <v>28392095</v>
      </c>
      <c r="AE21" s="186">
        <v>31528115</v>
      </c>
      <c r="AF21" s="186">
        <v>34444786</v>
      </c>
      <c r="AG21" s="186">
        <v>35521348</v>
      </c>
      <c r="AH21" s="186">
        <v>37648917</v>
      </c>
      <c r="AI21" s="187">
        <v>44563594</v>
      </c>
      <c r="AJ21" s="187">
        <v>46834222</v>
      </c>
      <c r="AK21" s="187">
        <v>49219207</v>
      </c>
      <c r="AL21" s="187">
        <v>52524035</v>
      </c>
      <c r="AM21" s="187">
        <v>56130751</v>
      </c>
      <c r="AN21" s="36">
        <v>61481317</v>
      </c>
      <c r="AO21" s="36">
        <v>66138992</v>
      </c>
      <c r="AP21" s="36">
        <v>69962532</v>
      </c>
      <c r="AQ21" s="36">
        <v>74031846</v>
      </c>
      <c r="AR21" s="36">
        <v>79304086</v>
      </c>
      <c r="AS21" s="36">
        <v>85348828</v>
      </c>
      <c r="AT21" s="36">
        <v>92052567</v>
      </c>
      <c r="AU21" s="36">
        <v>98417895</v>
      </c>
      <c r="AV21" s="36">
        <v>101386049</v>
      </c>
      <c r="AW21" s="36">
        <v>96209575</v>
      </c>
      <c r="AX21" s="36">
        <v>100855421</v>
      </c>
      <c r="AY21" s="36">
        <v>101254365</v>
      </c>
      <c r="AZ21" s="36">
        <v>100815726</v>
      </c>
      <c r="BA21" s="36">
        <v>97680402</v>
      </c>
      <c r="BB21" s="36">
        <v>99427405</v>
      </c>
      <c r="BC21" s="159">
        <v>102599223</v>
      </c>
      <c r="BD21" s="159">
        <v>107019155</v>
      </c>
      <c r="BE21" s="159">
        <v>113067129</v>
      </c>
      <c r="BF21" s="159">
        <v>117550444</v>
      </c>
      <c r="BG21" s="159">
        <v>121595792</v>
      </c>
      <c r="BH21" s="159">
        <v>108410342</v>
      </c>
    </row>
    <row r="22" spans="3:60" x14ac:dyDescent="0.2">
      <c r="C22" s="66" t="s">
        <v>29</v>
      </c>
      <c r="D22" s="67" t="s">
        <v>202</v>
      </c>
      <c r="E22" s="67" t="s">
        <v>203</v>
      </c>
      <c r="F22" s="67" t="s">
        <v>204</v>
      </c>
      <c r="G22" s="159">
        <v>169099</v>
      </c>
      <c r="H22" s="159">
        <v>190819</v>
      </c>
      <c r="I22" s="159">
        <v>212433</v>
      </c>
      <c r="J22" s="159">
        <v>240224</v>
      </c>
      <c r="K22" s="159">
        <v>276951</v>
      </c>
      <c r="L22" s="159">
        <v>324092</v>
      </c>
      <c r="M22" s="159">
        <v>390518</v>
      </c>
      <c r="N22" s="159">
        <v>476742</v>
      </c>
      <c r="O22" s="159">
        <v>565129</v>
      </c>
      <c r="P22" s="159">
        <v>692715</v>
      </c>
      <c r="Q22" s="159">
        <v>887740</v>
      </c>
      <c r="R22" s="159">
        <v>1089013</v>
      </c>
      <c r="S22" s="159">
        <v>1280213</v>
      </c>
      <c r="T22" s="36">
        <v>1537227</v>
      </c>
      <c r="U22" s="36">
        <v>1739223</v>
      </c>
      <c r="V22" s="36">
        <v>2007302</v>
      </c>
      <c r="W22" s="36">
        <v>2253406</v>
      </c>
      <c r="X22" s="36">
        <v>2476500</v>
      </c>
      <c r="Y22" s="36">
        <v>2701875</v>
      </c>
      <c r="Z22" s="186">
        <v>2908804</v>
      </c>
      <c r="AA22" s="186">
        <v>3291587</v>
      </c>
      <c r="AB22" s="186">
        <v>3733255</v>
      </c>
      <c r="AC22" s="186">
        <v>4253857</v>
      </c>
      <c r="AD22" s="186">
        <v>4728141</v>
      </c>
      <c r="AE22" s="186">
        <v>5310445</v>
      </c>
      <c r="AF22" s="186">
        <v>5785492</v>
      </c>
      <c r="AG22" s="186">
        <v>5967235</v>
      </c>
      <c r="AH22" s="186">
        <v>6353206</v>
      </c>
      <c r="AI22" s="187">
        <v>6519253</v>
      </c>
      <c r="AJ22" s="187">
        <v>6912891</v>
      </c>
      <c r="AK22" s="187">
        <v>7404498</v>
      </c>
      <c r="AL22" s="187">
        <v>7974978</v>
      </c>
      <c r="AM22" s="187">
        <v>8504297</v>
      </c>
      <c r="AN22" s="36">
        <v>9883885</v>
      </c>
      <c r="AO22" s="36">
        <v>10563936</v>
      </c>
      <c r="AP22" s="36">
        <v>11067033</v>
      </c>
      <c r="AQ22" s="36">
        <v>11730139</v>
      </c>
      <c r="AR22" s="36">
        <v>12787971</v>
      </c>
      <c r="AS22" s="36">
        <v>13769829</v>
      </c>
      <c r="AT22" s="36">
        <v>14935040</v>
      </c>
      <c r="AU22" s="36">
        <v>16152302</v>
      </c>
      <c r="AV22" s="36">
        <v>16561981</v>
      </c>
      <c r="AW22" s="36">
        <v>15664792</v>
      </c>
      <c r="AX22" s="36">
        <v>16467533</v>
      </c>
      <c r="AY22" s="36">
        <v>16341156</v>
      </c>
      <c r="AZ22" s="36">
        <v>16278642</v>
      </c>
      <c r="BA22" s="36">
        <v>16139779</v>
      </c>
      <c r="BB22" s="36">
        <v>16450131</v>
      </c>
      <c r="BC22" s="159">
        <v>17086541</v>
      </c>
      <c r="BD22" s="159">
        <v>17761699</v>
      </c>
      <c r="BE22" s="159">
        <v>18673482</v>
      </c>
      <c r="BF22" s="159">
        <v>18874231</v>
      </c>
      <c r="BG22" s="159">
        <v>19015824</v>
      </c>
      <c r="BH22" s="159">
        <v>15750789</v>
      </c>
    </row>
    <row r="23" spans="3:60" x14ac:dyDescent="0.2">
      <c r="C23" s="66" t="s">
        <v>30</v>
      </c>
      <c r="D23" s="67" t="s">
        <v>202</v>
      </c>
      <c r="E23" s="67" t="s">
        <v>203</v>
      </c>
      <c r="F23" s="67" t="s">
        <v>204</v>
      </c>
      <c r="G23" s="159">
        <v>147034</v>
      </c>
      <c r="H23" s="159">
        <v>159481</v>
      </c>
      <c r="I23" s="159">
        <v>170652</v>
      </c>
      <c r="J23" s="159">
        <v>190131</v>
      </c>
      <c r="K23" s="159">
        <v>215966</v>
      </c>
      <c r="L23" s="159">
        <v>249274</v>
      </c>
      <c r="M23" s="159">
        <v>296260</v>
      </c>
      <c r="N23" s="159">
        <v>353626</v>
      </c>
      <c r="O23" s="159">
        <v>409861</v>
      </c>
      <c r="P23" s="159">
        <v>493642</v>
      </c>
      <c r="Q23" s="159">
        <v>621602</v>
      </c>
      <c r="R23" s="159">
        <v>749003</v>
      </c>
      <c r="S23" s="159">
        <v>864883</v>
      </c>
      <c r="T23" s="36">
        <v>985081</v>
      </c>
      <c r="U23" s="36">
        <v>1114694</v>
      </c>
      <c r="V23" s="36">
        <v>1264583</v>
      </c>
      <c r="W23" s="36">
        <v>1421403</v>
      </c>
      <c r="X23" s="36">
        <v>1568901</v>
      </c>
      <c r="Y23" s="36">
        <v>1732381</v>
      </c>
      <c r="Z23" s="186">
        <v>1956830</v>
      </c>
      <c r="AA23" s="186">
        <v>2196924</v>
      </c>
      <c r="AB23" s="186">
        <v>2538682</v>
      </c>
      <c r="AC23" s="186">
        <v>2910642</v>
      </c>
      <c r="AD23" s="186">
        <v>3210645</v>
      </c>
      <c r="AE23" s="186">
        <v>3525181</v>
      </c>
      <c r="AF23" s="186">
        <v>3833163</v>
      </c>
      <c r="AG23" s="186">
        <v>3978462</v>
      </c>
      <c r="AH23" s="186">
        <v>4254065</v>
      </c>
      <c r="AI23" s="187">
        <v>4395421</v>
      </c>
      <c r="AJ23" s="187">
        <v>4677442</v>
      </c>
      <c r="AK23" s="187">
        <v>4956442</v>
      </c>
      <c r="AL23" s="187">
        <v>5260102</v>
      </c>
      <c r="AM23" s="187">
        <v>5625781</v>
      </c>
      <c r="AN23" s="36">
        <v>5982719</v>
      </c>
      <c r="AO23" s="36">
        <v>6372465</v>
      </c>
      <c r="AP23" s="36">
        <v>6666908</v>
      </c>
      <c r="AQ23" s="36">
        <v>7029055</v>
      </c>
      <c r="AR23" s="36">
        <v>7575392</v>
      </c>
      <c r="AS23" s="36">
        <v>8022490</v>
      </c>
      <c r="AT23" s="36">
        <v>8672163</v>
      </c>
      <c r="AU23" s="36">
        <v>9303328</v>
      </c>
      <c r="AV23" s="36">
        <v>9535382</v>
      </c>
      <c r="AW23" s="36">
        <v>9207862</v>
      </c>
      <c r="AX23" s="36">
        <v>9172139</v>
      </c>
      <c r="AY23" s="36">
        <v>9033683</v>
      </c>
      <c r="AZ23" s="36">
        <v>9026875</v>
      </c>
      <c r="BA23" s="36">
        <v>8779689</v>
      </c>
      <c r="BB23" s="36">
        <v>9424520</v>
      </c>
      <c r="BC23" s="159">
        <v>9637069</v>
      </c>
      <c r="BD23" s="159">
        <v>10033244</v>
      </c>
      <c r="BE23" s="159">
        <v>10556071</v>
      </c>
      <c r="BF23" s="159">
        <v>11264503</v>
      </c>
      <c r="BG23" s="159">
        <v>11051040</v>
      </c>
      <c r="BH23" s="159">
        <v>10185774</v>
      </c>
    </row>
    <row r="24" spans="3:60" x14ac:dyDescent="0.2">
      <c r="C24" s="66" t="s">
        <v>31</v>
      </c>
      <c r="D24" s="67" t="s">
        <v>202</v>
      </c>
      <c r="E24" s="67" t="s">
        <v>203</v>
      </c>
      <c r="F24" s="67" t="s">
        <v>204</v>
      </c>
      <c r="G24" s="159">
        <v>667978</v>
      </c>
      <c r="H24" s="159">
        <v>736994</v>
      </c>
      <c r="I24" s="159">
        <v>802198</v>
      </c>
      <c r="J24" s="159">
        <v>886255</v>
      </c>
      <c r="K24" s="159">
        <v>998237</v>
      </c>
      <c r="L24" s="159">
        <v>1144782</v>
      </c>
      <c r="M24" s="159">
        <v>1351811</v>
      </c>
      <c r="N24" s="159">
        <v>1621413</v>
      </c>
      <c r="O24" s="159">
        <v>1888386</v>
      </c>
      <c r="P24" s="159">
        <v>2253833</v>
      </c>
      <c r="Q24" s="159">
        <v>2812401</v>
      </c>
      <c r="R24" s="159">
        <v>3315188</v>
      </c>
      <c r="S24" s="159">
        <v>3744911</v>
      </c>
      <c r="T24" s="36">
        <v>3984894</v>
      </c>
      <c r="U24" s="36">
        <v>4511063</v>
      </c>
      <c r="V24" s="36">
        <v>5170849</v>
      </c>
      <c r="W24" s="36">
        <v>5844715</v>
      </c>
      <c r="X24" s="36">
        <v>6480745</v>
      </c>
      <c r="Y24" s="36">
        <v>7241900</v>
      </c>
      <c r="Z24" s="186">
        <v>8298171</v>
      </c>
      <c r="AA24" s="186">
        <v>9327603</v>
      </c>
      <c r="AB24" s="186">
        <v>9973080</v>
      </c>
      <c r="AC24" s="186">
        <v>11589184</v>
      </c>
      <c r="AD24" s="186">
        <v>12724603</v>
      </c>
      <c r="AE24" s="186">
        <v>13685770</v>
      </c>
      <c r="AF24" s="186">
        <v>14719160</v>
      </c>
      <c r="AG24" s="186">
        <v>15175559</v>
      </c>
      <c r="AH24" s="186">
        <v>16030291</v>
      </c>
      <c r="AI24" s="187">
        <v>16730581</v>
      </c>
      <c r="AJ24" s="187">
        <v>17511568</v>
      </c>
      <c r="AK24" s="187">
        <v>18332974</v>
      </c>
      <c r="AL24" s="187">
        <v>19493797</v>
      </c>
      <c r="AM24" s="187">
        <v>20665989</v>
      </c>
      <c r="AN24" s="36">
        <v>22034061</v>
      </c>
      <c r="AO24" s="36">
        <v>23507267</v>
      </c>
      <c r="AP24" s="36">
        <v>24602521</v>
      </c>
      <c r="AQ24" s="36">
        <v>25742251</v>
      </c>
      <c r="AR24" s="36">
        <v>27479101</v>
      </c>
      <c r="AS24" s="36">
        <v>29376924</v>
      </c>
      <c r="AT24" s="36">
        <v>31506647</v>
      </c>
      <c r="AU24" s="36">
        <v>33447560</v>
      </c>
      <c r="AV24" s="36">
        <v>34304245</v>
      </c>
      <c r="AW24" s="36">
        <v>32890615</v>
      </c>
      <c r="AX24" s="36">
        <v>32697920</v>
      </c>
      <c r="AY24" s="36">
        <v>32637849</v>
      </c>
      <c r="AZ24" s="36">
        <v>32378619</v>
      </c>
      <c r="BA24" s="36">
        <v>32304501</v>
      </c>
      <c r="BB24" s="36">
        <v>34676627</v>
      </c>
      <c r="BC24" s="159">
        <v>35745403</v>
      </c>
      <c r="BD24" s="159">
        <v>37015201</v>
      </c>
      <c r="BE24" s="159">
        <v>38469813</v>
      </c>
      <c r="BF24" s="159">
        <v>39302130</v>
      </c>
      <c r="BG24" s="159">
        <v>39780320</v>
      </c>
      <c r="BH24" s="159">
        <v>35674651</v>
      </c>
    </row>
    <row r="25" spans="3:60" x14ac:dyDescent="0.2">
      <c r="C25" s="66" t="s">
        <v>32</v>
      </c>
      <c r="D25" s="67" t="s">
        <v>202</v>
      </c>
      <c r="E25" s="67" t="s">
        <v>203</v>
      </c>
      <c r="F25" s="67" t="s">
        <v>204</v>
      </c>
      <c r="G25" s="159">
        <v>70506</v>
      </c>
      <c r="H25" s="159">
        <v>76597</v>
      </c>
      <c r="I25" s="159">
        <v>82095</v>
      </c>
      <c r="J25" s="159">
        <v>90145</v>
      </c>
      <c r="K25" s="159">
        <v>100920</v>
      </c>
      <c r="L25" s="159">
        <v>116050</v>
      </c>
      <c r="M25" s="159">
        <v>137408</v>
      </c>
      <c r="N25" s="159">
        <v>164264</v>
      </c>
      <c r="O25" s="159">
        <v>190675</v>
      </c>
      <c r="P25" s="159">
        <v>231092</v>
      </c>
      <c r="Q25" s="159">
        <v>292820</v>
      </c>
      <c r="R25" s="159">
        <v>359598</v>
      </c>
      <c r="S25" s="159">
        <v>423188</v>
      </c>
      <c r="T25" s="36">
        <v>442352</v>
      </c>
      <c r="U25" s="36">
        <v>503022</v>
      </c>
      <c r="V25" s="36">
        <v>576005</v>
      </c>
      <c r="W25" s="36">
        <v>648182</v>
      </c>
      <c r="X25" s="36">
        <v>723918</v>
      </c>
      <c r="Y25" s="36">
        <v>795350</v>
      </c>
      <c r="Z25" s="186">
        <v>890979</v>
      </c>
      <c r="AA25" s="186">
        <v>990620</v>
      </c>
      <c r="AB25" s="186">
        <v>1111929</v>
      </c>
      <c r="AC25" s="186">
        <v>1268594</v>
      </c>
      <c r="AD25" s="186">
        <v>1400226</v>
      </c>
      <c r="AE25" s="186">
        <v>1540749</v>
      </c>
      <c r="AF25" s="186">
        <v>1669650</v>
      </c>
      <c r="AG25" s="186">
        <v>1714219</v>
      </c>
      <c r="AH25" s="186">
        <v>1813783</v>
      </c>
      <c r="AI25" s="187">
        <v>1913858</v>
      </c>
      <c r="AJ25" s="187">
        <v>2021816</v>
      </c>
      <c r="AK25" s="187">
        <v>2130906</v>
      </c>
      <c r="AL25" s="187">
        <v>2243870</v>
      </c>
      <c r="AM25" s="187">
        <v>2412595</v>
      </c>
      <c r="AN25" s="36">
        <v>2570018</v>
      </c>
      <c r="AO25" s="36">
        <v>2791108</v>
      </c>
      <c r="AP25" s="36">
        <v>2957960</v>
      </c>
      <c r="AQ25" s="36">
        <v>3158265</v>
      </c>
      <c r="AR25" s="36">
        <v>3397622</v>
      </c>
      <c r="AS25" s="36">
        <v>3636015</v>
      </c>
      <c r="AT25" s="36">
        <v>3894182</v>
      </c>
      <c r="AU25" s="36">
        <v>4171416</v>
      </c>
      <c r="AV25" s="36">
        <v>4281083</v>
      </c>
      <c r="AW25" s="36">
        <v>4173998</v>
      </c>
      <c r="AX25" s="36">
        <v>4123378</v>
      </c>
      <c r="AY25" s="36">
        <v>4140210</v>
      </c>
      <c r="AZ25" s="36">
        <v>3973202</v>
      </c>
      <c r="BA25" s="36">
        <v>3971624</v>
      </c>
      <c r="BB25" s="36">
        <v>4081294</v>
      </c>
      <c r="BC25" s="159">
        <v>4131213</v>
      </c>
      <c r="BD25" s="159">
        <v>4277045</v>
      </c>
      <c r="BE25" s="159">
        <v>4433691</v>
      </c>
      <c r="BF25" s="159">
        <v>4469552</v>
      </c>
      <c r="BG25" s="159">
        <v>4651843</v>
      </c>
      <c r="BH25" s="159">
        <v>4015202</v>
      </c>
    </row>
    <row r="26" spans="3:60" x14ac:dyDescent="0.2">
      <c r="C26" s="19" t="s">
        <v>193</v>
      </c>
      <c r="D26" s="67" t="s">
        <v>202</v>
      </c>
      <c r="E26" s="67" t="s">
        <v>203</v>
      </c>
      <c r="F26" s="67" t="s">
        <v>204</v>
      </c>
      <c r="G26" s="159">
        <v>28275</v>
      </c>
      <c r="H26" s="159">
        <v>31567</v>
      </c>
      <c r="I26" s="159">
        <v>34729</v>
      </c>
      <c r="J26" s="159">
        <v>39266</v>
      </c>
      <c r="K26" s="159">
        <v>45197</v>
      </c>
      <c r="L26" s="159">
        <v>52320</v>
      </c>
      <c r="M26" s="159">
        <v>62286</v>
      </c>
      <c r="N26" s="159">
        <v>75696</v>
      </c>
      <c r="O26" s="159">
        <v>89254</v>
      </c>
      <c r="P26" s="159">
        <v>110007</v>
      </c>
      <c r="Q26" s="159">
        <v>141620</v>
      </c>
      <c r="R26" s="159">
        <v>173349</v>
      </c>
      <c r="S26" s="159">
        <v>203161</v>
      </c>
      <c r="T26" s="36">
        <v>231975</v>
      </c>
      <c r="U26" s="36">
        <v>264760</v>
      </c>
      <c r="V26" s="36">
        <v>301945</v>
      </c>
      <c r="W26" s="36">
        <v>339173</v>
      </c>
      <c r="X26" s="36">
        <v>371961</v>
      </c>
      <c r="Y26" s="36">
        <v>413472</v>
      </c>
      <c r="Z26" s="186">
        <v>465515</v>
      </c>
      <c r="AA26" s="186">
        <v>520522</v>
      </c>
      <c r="AB26" s="186">
        <v>585884</v>
      </c>
      <c r="AC26" s="186">
        <v>624418</v>
      </c>
      <c r="AD26" s="186">
        <v>685254</v>
      </c>
      <c r="AE26" s="186">
        <v>743877</v>
      </c>
      <c r="AF26" s="186">
        <v>807163</v>
      </c>
      <c r="AG26" s="186">
        <v>860268</v>
      </c>
      <c r="AH26" s="186">
        <v>923234</v>
      </c>
      <c r="AI26" s="187">
        <v>824027</v>
      </c>
      <c r="AJ26" s="187">
        <v>843537</v>
      </c>
      <c r="AK26" s="187">
        <v>907278</v>
      </c>
      <c r="AL26" s="187">
        <v>977891</v>
      </c>
      <c r="AM26" s="187">
        <v>1026738</v>
      </c>
      <c r="AN26" s="36">
        <v>1117366</v>
      </c>
      <c r="AO26" s="36">
        <v>1181346</v>
      </c>
      <c r="AP26" s="36">
        <v>1227041</v>
      </c>
      <c r="AQ26" s="36">
        <v>1290935</v>
      </c>
      <c r="AR26" s="36">
        <v>1375900</v>
      </c>
      <c r="AS26" s="36">
        <v>1492062</v>
      </c>
      <c r="AT26" s="36">
        <v>1583193</v>
      </c>
      <c r="AU26" s="36">
        <v>1681344</v>
      </c>
      <c r="AV26" s="36">
        <v>1661659</v>
      </c>
      <c r="AW26" s="36">
        <v>1596623</v>
      </c>
      <c r="AX26" s="36">
        <v>1678274</v>
      </c>
      <c r="AY26" s="36">
        <v>1758262</v>
      </c>
      <c r="AZ26" s="36">
        <v>1709854</v>
      </c>
      <c r="BA26" s="36">
        <v>1692569</v>
      </c>
      <c r="BB26" s="36">
        <v>1751246</v>
      </c>
      <c r="BC26" s="159">
        <v>1784368</v>
      </c>
      <c r="BD26" s="159">
        <v>1914941</v>
      </c>
      <c r="BE26" s="159">
        <v>2001556</v>
      </c>
      <c r="BF26" s="159">
        <v>1896860</v>
      </c>
      <c r="BG26" s="159">
        <v>2004471</v>
      </c>
      <c r="BH26" s="159">
        <v>1755194</v>
      </c>
    </row>
    <row r="27" spans="3:60" x14ac:dyDescent="0.2">
      <c r="C27" s="19" t="s">
        <v>195</v>
      </c>
      <c r="D27" s="67" t="s">
        <v>202</v>
      </c>
      <c r="E27" s="67" t="s">
        <v>203</v>
      </c>
      <c r="F27" s="67" t="s">
        <v>204</v>
      </c>
      <c r="G27" s="159"/>
      <c r="H27" s="159"/>
      <c r="I27" s="159"/>
      <c r="J27" s="159"/>
      <c r="K27" s="159"/>
      <c r="L27" s="159"/>
      <c r="M27" s="159"/>
      <c r="N27" s="159"/>
      <c r="O27" s="159"/>
      <c r="P27" s="159"/>
      <c r="Q27" s="159"/>
      <c r="R27" s="159"/>
      <c r="S27" s="159"/>
      <c r="T27" s="36"/>
      <c r="U27" s="36"/>
      <c r="V27" s="36"/>
      <c r="W27" s="36"/>
      <c r="X27" s="36"/>
      <c r="Y27" s="36"/>
      <c r="Z27" s="186"/>
      <c r="AA27" s="186"/>
      <c r="AB27" s="186"/>
      <c r="AC27" s="186"/>
      <c r="AD27" s="186"/>
      <c r="AE27" s="186"/>
      <c r="AF27" s="186"/>
      <c r="AG27" s="186"/>
      <c r="AH27" s="186"/>
      <c r="AI27" s="187"/>
      <c r="AJ27" s="187"/>
      <c r="AK27" s="187"/>
      <c r="AL27" s="187"/>
      <c r="AM27" s="187"/>
      <c r="AN27" s="36"/>
      <c r="AO27" s="36"/>
      <c r="AP27" s="36"/>
      <c r="AQ27" s="36"/>
      <c r="AR27" s="36"/>
      <c r="AS27" s="36"/>
      <c r="AT27" s="36"/>
      <c r="AU27" s="36"/>
      <c r="AV27" s="36"/>
      <c r="AW27" s="36"/>
      <c r="AX27" s="36"/>
      <c r="AY27" s="36"/>
      <c r="AZ27" s="36"/>
      <c r="BA27" s="36"/>
      <c r="BB27" s="36"/>
      <c r="BC27" s="159"/>
      <c r="BD27" s="159"/>
      <c r="BE27" s="159"/>
      <c r="BF27" s="159"/>
      <c r="BG27" s="159"/>
      <c r="BH27" s="159"/>
    </row>
    <row r="28" spans="3:60" x14ac:dyDescent="0.2">
      <c r="C28" s="19" t="s">
        <v>197</v>
      </c>
      <c r="D28" s="67" t="s">
        <v>202</v>
      </c>
      <c r="E28" s="67" t="s">
        <v>203</v>
      </c>
      <c r="F28" s="67" t="s">
        <v>204</v>
      </c>
      <c r="G28" s="159"/>
      <c r="H28" s="159"/>
      <c r="I28" s="159"/>
      <c r="J28" s="159"/>
      <c r="K28" s="159"/>
      <c r="L28" s="159"/>
      <c r="M28" s="159"/>
      <c r="N28" s="159"/>
      <c r="O28" s="159"/>
      <c r="P28" s="159"/>
      <c r="Q28" s="159"/>
      <c r="R28" s="159"/>
      <c r="S28" s="159"/>
      <c r="T28" s="36"/>
      <c r="U28" s="36"/>
      <c r="V28" s="36"/>
      <c r="W28" s="36"/>
      <c r="X28" s="36"/>
      <c r="Y28" s="36"/>
      <c r="Z28" s="186"/>
      <c r="AA28" s="186"/>
      <c r="AB28" s="186"/>
      <c r="AC28" s="186"/>
      <c r="AD28" s="186"/>
      <c r="AE28" s="186"/>
      <c r="AF28" s="186"/>
      <c r="AG28" s="186"/>
      <c r="AH28" s="186"/>
      <c r="AI28" s="187"/>
      <c r="AJ28" s="187"/>
      <c r="AK28" s="187"/>
      <c r="AL28" s="187"/>
      <c r="AM28" s="187"/>
      <c r="AN28" s="36"/>
      <c r="AO28" s="36"/>
      <c r="AP28" s="36"/>
      <c r="AQ28" s="36"/>
      <c r="AR28" s="36"/>
      <c r="AS28" s="36"/>
      <c r="AT28" s="36"/>
      <c r="AU28" s="36"/>
      <c r="AV28" s="36"/>
      <c r="AW28" s="36"/>
      <c r="AX28" s="36"/>
      <c r="AY28" s="36"/>
      <c r="AZ28" s="36"/>
      <c r="BA28" s="36"/>
      <c r="BB28" s="36"/>
      <c r="BC28" s="159"/>
      <c r="BD28" s="159"/>
      <c r="BE28" s="159"/>
      <c r="BF28" s="159"/>
      <c r="BG28" s="159"/>
      <c r="BH28" s="159"/>
    </row>
    <row r="29" spans="3:60" x14ac:dyDescent="0.2">
      <c r="C29" s="66" t="s">
        <v>205</v>
      </c>
      <c r="D29" s="67" t="s">
        <v>202</v>
      </c>
      <c r="E29" s="67" t="s">
        <v>203</v>
      </c>
      <c r="F29" s="67" t="s">
        <v>204</v>
      </c>
      <c r="G29" s="36">
        <v>8064320</v>
      </c>
      <c r="H29" s="36">
        <v>8973341</v>
      </c>
      <c r="I29" s="36">
        <v>9850397</v>
      </c>
      <c r="J29" s="36">
        <v>11031127</v>
      </c>
      <c r="K29" s="36">
        <v>12594446</v>
      </c>
      <c r="L29" s="36">
        <v>14652231</v>
      </c>
      <c r="M29" s="36">
        <v>17552110</v>
      </c>
      <c r="N29" s="36">
        <v>21372999</v>
      </c>
      <c r="O29" s="36">
        <v>25270803</v>
      </c>
      <c r="P29" s="36">
        <v>30816836</v>
      </c>
      <c r="Q29" s="36">
        <v>39289721</v>
      </c>
      <c r="R29" s="36">
        <v>47810554</v>
      </c>
      <c r="S29" s="36">
        <v>55753010</v>
      </c>
      <c r="T29" s="36">
        <v>64757932</v>
      </c>
      <c r="U29" s="36">
        <v>73246608</v>
      </c>
      <c r="V29" s="36">
        <v>83842847</v>
      </c>
      <c r="W29" s="36">
        <v>94633617</v>
      </c>
      <c r="X29" s="36">
        <v>104553878</v>
      </c>
      <c r="Y29" s="36">
        <v>115651587</v>
      </c>
      <c r="Z29" s="36">
        <v>130533699</v>
      </c>
      <c r="AA29" s="36">
        <v>145933167</v>
      </c>
      <c r="AB29" s="36">
        <v>160305938</v>
      </c>
      <c r="AC29" s="36">
        <v>180227952</v>
      </c>
      <c r="AD29" s="36">
        <v>198688151</v>
      </c>
      <c r="AE29" s="36">
        <v>217467467</v>
      </c>
      <c r="AF29" s="36">
        <v>236663828</v>
      </c>
      <c r="AG29" s="36">
        <v>244303163</v>
      </c>
      <c r="AH29" s="36">
        <v>258816377</v>
      </c>
      <c r="AI29" s="36">
        <v>276167222</v>
      </c>
      <c r="AJ29" s="36">
        <v>290922903</v>
      </c>
      <c r="AK29" s="36">
        <v>307582674</v>
      </c>
      <c r="AL29" s="36">
        <v>326447286</v>
      </c>
      <c r="AM29" s="36">
        <v>349319023</v>
      </c>
      <c r="AN29" s="36">
        <v>380135933</v>
      </c>
      <c r="AO29" s="36">
        <v>408733850</v>
      </c>
      <c r="AP29" s="36">
        <v>432604305</v>
      </c>
      <c r="AQ29" s="36">
        <v>457331150</v>
      </c>
      <c r="AR29" s="36">
        <v>492741825</v>
      </c>
      <c r="AS29" s="36">
        <v>529816680</v>
      </c>
      <c r="AT29" s="36">
        <v>570603522</v>
      </c>
      <c r="AU29" s="36">
        <v>609536988</v>
      </c>
      <c r="AV29" s="36">
        <v>626720060</v>
      </c>
      <c r="AW29" s="36">
        <v>598206085</v>
      </c>
      <c r="AX29" s="36">
        <v>612063479</v>
      </c>
      <c r="AY29" s="36">
        <v>610897852</v>
      </c>
      <c r="AZ29" s="36">
        <v>602507674</v>
      </c>
      <c r="BA29" s="36">
        <v>590508862</v>
      </c>
      <c r="BB29" s="36">
        <v>601276951</v>
      </c>
      <c r="BC29" s="36">
        <v>618177275</v>
      </c>
      <c r="BD29" s="36">
        <v>636072096</v>
      </c>
      <c r="BE29" s="36">
        <v>665914594</v>
      </c>
      <c r="BF29" s="36">
        <v>687819970</v>
      </c>
      <c r="BG29" s="36">
        <v>700675583</v>
      </c>
      <c r="BH29" s="36">
        <v>615200562</v>
      </c>
    </row>
    <row r="30" spans="3:60" x14ac:dyDescent="0.2">
      <c r="C30" s="66" t="s">
        <v>206</v>
      </c>
      <c r="D30" s="70" t="s">
        <v>202</v>
      </c>
      <c r="E30" s="70" t="s">
        <v>203</v>
      </c>
      <c r="F30" s="70" t="s">
        <v>204</v>
      </c>
      <c r="G30" s="159">
        <v>8680</v>
      </c>
      <c r="H30" s="159">
        <v>9659</v>
      </c>
      <c r="I30" s="159">
        <v>10603</v>
      </c>
      <c r="J30" s="159">
        <v>11873</v>
      </c>
      <c r="K30" s="159">
        <v>13554</v>
      </c>
      <c r="L30" s="159">
        <v>15769</v>
      </c>
      <c r="M30" s="159">
        <v>18890</v>
      </c>
      <c r="N30" s="159">
        <v>23001</v>
      </c>
      <c r="O30" s="159">
        <v>27197</v>
      </c>
      <c r="P30" s="159">
        <v>33164</v>
      </c>
      <c r="Q30" s="159">
        <v>42279</v>
      </c>
      <c r="R30" s="159">
        <v>51446</v>
      </c>
      <c r="S30" s="159">
        <v>59990</v>
      </c>
      <c r="T30" s="36">
        <v>65068</v>
      </c>
      <c r="U30" s="36">
        <v>70392</v>
      </c>
      <c r="V30" s="36">
        <v>76153</v>
      </c>
      <c r="W30" s="36">
        <v>82383</v>
      </c>
      <c r="X30" s="36">
        <v>89122</v>
      </c>
      <c r="Y30" s="36">
        <v>96413</v>
      </c>
      <c r="Z30" s="186">
        <v>104301</v>
      </c>
      <c r="AA30" s="186">
        <v>112833</v>
      </c>
      <c r="AB30" s="186">
        <v>122062</v>
      </c>
      <c r="AC30" s="186">
        <v>132048</v>
      </c>
      <c r="AD30" s="186">
        <v>142849</v>
      </c>
      <c r="AE30" s="186">
        <v>154533</v>
      </c>
      <c r="AF30" s="186">
        <v>167172</v>
      </c>
      <c r="AG30" s="186">
        <v>180837</v>
      </c>
      <c r="AH30" s="186">
        <v>195623</v>
      </c>
      <c r="AI30" s="187">
        <v>211778</v>
      </c>
      <c r="AJ30" s="187">
        <v>223097</v>
      </c>
      <c r="AK30" s="187">
        <v>226326</v>
      </c>
      <c r="AL30" s="187">
        <v>226714</v>
      </c>
      <c r="AM30" s="187">
        <v>239977</v>
      </c>
      <c r="AN30" s="36">
        <v>204067</v>
      </c>
      <c r="AO30" s="36">
        <v>197150</v>
      </c>
      <c r="AP30" s="36">
        <v>178695</v>
      </c>
      <c r="AQ30" s="36">
        <v>141850</v>
      </c>
      <c r="AR30" s="36">
        <v>192175</v>
      </c>
      <c r="AS30" s="36">
        <v>207320</v>
      </c>
      <c r="AT30" s="36">
        <v>251478</v>
      </c>
      <c r="AU30" s="36">
        <v>207012</v>
      </c>
      <c r="AV30" s="36">
        <v>292940</v>
      </c>
      <c r="AW30" s="36">
        <v>283915</v>
      </c>
      <c r="AX30" s="36">
        <v>285521</v>
      </c>
      <c r="AY30" s="36">
        <v>488148</v>
      </c>
      <c r="AZ30" s="36">
        <v>273326</v>
      </c>
      <c r="BA30" s="36">
        <v>328138</v>
      </c>
      <c r="BB30" s="36">
        <v>309049</v>
      </c>
      <c r="BC30" s="159">
        <v>336725</v>
      </c>
      <c r="BD30" s="159">
        <v>250904</v>
      </c>
      <c r="BE30" s="159">
        <v>233406</v>
      </c>
      <c r="BF30" s="159">
        <v>241030</v>
      </c>
      <c r="BG30" s="159">
        <v>245417</v>
      </c>
      <c r="BH30" s="159">
        <v>215438</v>
      </c>
    </row>
    <row r="31" spans="3:60" x14ac:dyDescent="0.2">
      <c r="C31" s="69" t="s">
        <v>35</v>
      </c>
      <c r="D31" s="68" t="s">
        <v>202</v>
      </c>
      <c r="E31" s="68" t="s">
        <v>203</v>
      </c>
      <c r="F31" s="68" t="s">
        <v>204</v>
      </c>
      <c r="G31" s="160">
        <v>8073000</v>
      </c>
      <c r="H31" s="160">
        <v>8983000</v>
      </c>
      <c r="I31" s="160">
        <v>9861000</v>
      </c>
      <c r="J31" s="160">
        <v>11043000</v>
      </c>
      <c r="K31" s="160">
        <v>12608000</v>
      </c>
      <c r="L31" s="160">
        <v>14668000</v>
      </c>
      <c r="M31" s="160">
        <v>17571000</v>
      </c>
      <c r="N31" s="160">
        <v>21396000</v>
      </c>
      <c r="O31" s="160">
        <v>25298000</v>
      </c>
      <c r="P31" s="160">
        <v>30850000</v>
      </c>
      <c r="Q31" s="160">
        <v>39332000</v>
      </c>
      <c r="R31" s="160">
        <v>47862000</v>
      </c>
      <c r="S31" s="160">
        <v>55813000</v>
      </c>
      <c r="T31" s="160">
        <v>64823000</v>
      </c>
      <c r="U31" s="160">
        <v>73317000</v>
      </c>
      <c r="V31" s="160">
        <v>83919000</v>
      </c>
      <c r="W31" s="160">
        <v>94716000</v>
      </c>
      <c r="X31" s="160">
        <v>104643000</v>
      </c>
      <c r="Y31" s="160">
        <v>115748000</v>
      </c>
      <c r="Z31" s="160">
        <v>130638000</v>
      </c>
      <c r="AA31" s="160">
        <v>146046000</v>
      </c>
      <c r="AB31" s="160">
        <v>160428000</v>
      </c>
      <c r="AC31" s="160">
        <v>180360000</v>
      </c>
      <c r="AD31" s="160">
        <v>198831000</v>
      </c>
      <c r="AE31" s="160">
        <v>217622000</v>
      </c>
      <c r="AF31" s="160">
        <v>236831000</v>
      </c>
      <c r="AG31" s="160">
        <v>244484000</v>
      </c>
      <c r="AH31" s="160">
        <v>259012000</v>
      </c>
      <c r="AI31" s="160">
        <v>276379000</v>
      </c>
      <c r="AJ31" s="160">
        <v>291146000</v>
      </c>
      <c r="AK31" s="160">
        <v>307809000</v>
      </c>
      <c r="AL31" s="160">
        <v>326674000</v>
      </c>
      <c r="AM31" s="160">
        <v>349559000</v>
      </c>
      <c r="AN31" s="160">
        <v>380340000</v>
      </c>
      <c r="AO31" s="160">
        <v>408931000</v>
      </c>
      <c r="AP31" s="160">
        <v>432783000</v>
      </c>
      <c r="AQ31" s="160">
        <v>457473000</v>
      </c>
      <c r="AR31" s="160">
        <v>492934000</v>
      </c>
      <c r="AS31" s="160">
        <v>530024000</v>
      </c>
      <c r="AT31" s="160">
        <v>570855000</v>
      </c>
      <c r="AU31" s="160">
        <v>609744000</v>
      </c>
      <c r="AV31" s="160">
        <v>627013000</v>
      </c>
      <c r="AW31" s="160">
        <v>598490000</v>
      </c>
      <c r="AX31" s="160">
        <v>612349000</v>
      </c>
      <c r="AY31" s="160">
        <v>611386000</v>
      </c>
      <c r="AZ31" s="160">
        <v>602781000</v>
      </c>
      <c r="BA31" s="160">
        <v>590837000</v>
      </c>
      <c r="BB31" s="160">
        <v>601586000</v>
      </c>
      <c r="BC31" s="160">
        <v>618514000</v>
      </c>
      <c r="BD31" s="160">
        <v>636323000</v>
      </c>
      <c r="BE31" s="160">
        <v>666148000</v>
      </c>
      <c r="BF31" s="160">
        <v>688061000</v>
      </c>
      <c r="BG31" s="160">
        <v>700921000</v>
      </c>
      <c r="BH31" s="160">
        <v>615416000</v>
      </c>
    </row>
    <row r="32" spans="3:60" x14ac:dyDescent="0.2">
      <c r="C32" s="66" t="s">
        <v>11</v>
      </c>
      <c r="D32" s="67" t="s">
        <v>231</v>
      </c>
      <c r="E32" s="67" t="s">
        <v>207</v>
      </c>
      <c r="F32" s="67" t="s">
        <v>230</v>
      </c>
      <c r="G32" s="359">
        <v>26897127</v>
      </c>
      <c r="H32" s="359">
        <v>28685346</v>
      </c>
      <c r="I32" s="359">
        <v>30696257</v>
      </c>
      <c r="J32" s="359">
        <v>32354616</v>
      </c>
      <c r="K32" s="359">
        <v>34382314</v>
      </c>
      <c r="L32" s="359">
        <v>36682098</v>
      </c>
      <c r="M32" s="359">
        <v>39180737</v>
      </c>
      <c r="N32" s="359">
        <v>40500056</v>
      </c>
      <c r="O32" s="359">
        <v>41001198</v>
      </c>
      <c r="P32" s="359">
        <v>43113712</v>
      </c>
      <c r="Q32" s="359">
        <v>44971389</v>
      </c>
      <c r="R32" s="359">
        <v>45987618</v>
      </c>
      <c r="S32" s="359">
        <v>46581918</v>
      </c>
      <c r="T32" s="359">
        <v>45927309</v>
      </c>
      <c r="U32" s="359">
        <v>45348595</v>
      </c>
      <c r="V32" s="359">
        <v>45412465</v>
      </c>
      <c r="W32" s="359">
        <v>45643684</v>
      </c>
      <c r="X32" s="359">
        <v>45478621</v>
      </c>
      <c r="Y32" s="359">
        <v>46629336</v>
      </c>
      <c r="Z32" s="359">
        <v>48430261</v>
      </c>
      <c r="AA32" s="359">
        <v>51386736</v>
      </c>
      <c r="AB32" s="359">
        <v>54135423</v>
      </c>
      <c r="AC32" s="359">
        <v>56354971</v>
      </c>
      <c r="AD32" s="359">
        <v>58490683</v>
      </c>
      <c r="AE32" s="359">
        <v>60372868</v>
      </c>
      <c r="AF32" s="359">
        <v>61787633</v>
      </c>
      <c r="AG32" s="359">
        <v>60890381</v>
      </c>
      <c r="AH32" s="359">
        <v>61754205</v>
      </c>
      <c r="AI32" s="359">
        <v>64127555</v>
      </c>
      <c r="AJ32" s="359">
        <v>65809054</v>
      </c>
      <c r="AK32" s="359">
        <v>67855842</v>
      </c>
      <c r="AL32" s="359">
        <v>70964611</v>
      </c>
      <c r="AM32" s="359">
        <v>75315191</v>
      </c>
      <c r="AN32" s="359">
        <v>80095874</v>
      </c>
      <c r="AO32" s="359">
        <v>83247202</v>
      </c>
      <c r="AP32" s="359">
        <v>85653815</v>
      </c>
      <c r="AQ32" s="359">
        <v>88373055</v>
      </c>
      <c r="AR32" s="359">
        <v>92206690</v>
      </c>
      <c r="AS32" s="359">
        <v>95694521</v>
      </c>
      <c r="AT32" s="359">
        <v>101353319</v>
      </c>
      <c r="AU32" s="359">
        <v>104423438</v>
      </c>
      <c r="AV32" s="359">
        <v>104684191</v>
      </c>
      <c r="AW32" s="359">
        <v>100213283</v>
      </c>
      <c r="AX32" s="360">
        <v>102475257</v>
      </c>
      <c r="AY32" s="360">
        <v>99400788</v>
      </c>
      <c r="AZ32" s="360">
        <v>95652241</v>
      </c>
      <c r="BA32" s="360">
        <v>91315970</v>
      </c>
      <c r="BB32" s="360">
        <v>92219146</v>
      </c>
      <c r="BC32" s="360">
        <v>93392149</v>
      </c>
      <c r="BD32" s="360">
        <v>97730383</v>
      </c>
      <c r="BE32" s="360">
        <v>101068070</v>
      </c>
      <c r="BF32" s="360">
        <v>102532311</v>
      </c>
      <c r="BG32" s="360">
        <v>100107845</v>
      </c>
      <c r="BH32" s="360">
        <v>87051020</v>
      </c>
    </row>
    <row r="33" spans="3:60" x14ac:dyDescent="0.2">
      <c r="C33" s="66" t="s">
        <v>17</v>
      </c>
      <c r="D33" s="67" t="s">
        <v>231</v>
      </c>
      <c r="E33" s="67" t="s">
        <v>207</v>
      </c>
      <c r="F33" s="67" t="s">
        <v>230</v>
      </c>
      <c r="G33" s="360">
        <v>6842246</v>
      </c>
      <c r="H33" s="360">
        <v>7201183</v>
      </c>
      <c r="I33" s="360">
        <v>7613290</v>
      </c>
      <c r="J33" s="360">
        <v>7836370</v>
      </c>
      <c r="K33" s="360">
        <v>8143734</v>
      </c>
      <c r="L33" s="360">
        <v>8625295</v>
      </c>
      <c r="M33" s="360">
        <v>9156952</v>
      </c>
      <c r="N33" s="360">
        <v>9480837</v>
      </c>
      <c r="O33" s="360">
        <v>9621673</v>
      </c>
      <c r="P33" s="360">
        <v>10055220</v>
      </c>
      <c r="Q33" s="360">
        <v>10433914</v>
      </c>
      <c r="R33" s="360">
        <v>10776860</v>
      </c>
      <c r="S33" s="360">
        <v>10958437</v>
      </c>
      <c r="T33" s="360">
        <v>10620448</v>
      </c>
      <c r="U33" s="360">
        <v>10543388</v>
      </c>
      <c r="V33" s="360">
        <v>10596750</v>
      </c>
      <c r="W33" s="360">
        <v>10656535</v>
      </c>
      <c r="X33" s="360">
        <v>10678441</v>
      </c>
      <c r="Y33" s="360">
        <v>10926268</v>
      </c>
      <c r="Z33" s="360">
        <v>11930321</v>
      </c>
      <c r="AA33" s="360">
        <v>12568826</v>
      </c>
      <c r="AB33" s="360">
        <v>13383544</v>
      </c>
      <c r="AC33" s="360">
        <v>13945719</v>
      </c>
      <c r="AD33" s="360">
        <v>14364477</v>
      </c>
      <c r="AE33" s="360">
        <v>14474777</v>
      </c>
      <c r="AF33" s="360">
        <v>14723054</v>
      </c>
      <c r="AG33" s="360">
        <v>14408939</v>
      </c>
      <c r="AH33" s="360">
        <v>14509623</v>
      </c>
      <c r="AI33" s="360">
        <v>14144254</v>
      </c>
      <c r="AJ33" s="360">
        <v>14391262</v>
      </c>
      <c r="AK33" s="360">
        <v>14734203</v>
      </c>
      <c r="AL33" s="360">
        <v>15277864</v>
      </c>
      <c r="AM33" s="360">
        <v>15876040</v>
      </c>
      <c r="AN33" s="360">
        <v>16519874</v>
      </c>
      <c r="AO33" s="360">
        <v>17234926</v>
      </c>
      <c r="AP33" s="360">
        <v>17741910</v>
      </c>
      <c r="AQ33" s="360">
        <v>18151732</v>
      </c>
      <c r="AR33" s="360">
        <v>18728500</v>
      </c>
      <c r="AS33" s="360">
        <v>19260384</v>
      </c>
      <c r="AT33" s="360">
        <v>19970111</v>
      </c>
      <c r="AU33" s="360">
        <v>20571645</v>
      </c>
      <c r="AV33" s="360">
        <v>19962163</v>
      </c>
      <c r="AW33" s="360">
        <v>19229044</v>
      </c>
      <c r="AX33" s="137">
        <v>18345593</v>
      </c>
      <c r="AY33" s="137">
        <v>18442255</v>
      </c>
      <c r="AZ33" s="137">
        <v>17584155</v>
      </c>
      <c r="BA33" s="137">
        <v>17502166</v>
      </c>
      <c r="BB33" s="137">
        <v>17990010</v>
      </c>
      <c r="BC33" s="360">
        <v>18518375</v>
      </c>
      <c r="BD33" s="360">
        <v>18559199</v>
      </c>
      <c r="BE33" s="360">
        <v>18869705</v>
      </c>
      <c r="BF33" s="360">
        <v>19184351</v>
      </c>
      <c r="BG33" s="360">
        <v>20364271</v>
      </c>
      <c r="BH33" s="360">
        <v>18064024</v>
      </c>
    </row>
    <row r="34" spans="3:60" x14ac:dyDescent="0.2">
      <c r="C34" s="66" t="s">
        <v>18</v>
      </c>
      <c r="D34" s="67" t="s">
        <v>231</v>
      </c>
      <c r="E34" s="67" t="s">
        <v>207</v>
      </c>
      <c r="F34" s="67" t="s">
        <v>230</v>
      </c>
      <c r="G34" s="360">
        <v>6160490</v>
      </c>
      <c r="H34" s="360">
        <v>6378718</v>
      </c>
      <c r="I34" s="360">
        <v>6634518</v>
      </c>
      <c r="J34" s="360">
        <v>6752701</v>
      </c>
      <c r="K34" s="360">
        <v>6939187</v>
      </c>
      <c r="L34" s="360">
        <v>7437844</v>
      </c>
      <c r="M34" s="360">
        <v>7991200</v>
      </c>
      <c r="N34" s="360">
        <v>8406143</v>
      </c>
      <c r="O34" s="360">
        <v>8667450</v>
      </c>
      <c r="P34" s="360">
        <v>8955631</v>
      </c>
      <c r="Q34" s="360">
        <v>9187895</v>
      </c>
      <c r="R34" s="360">
        <v>9684736</v>
      </c>
      <c r="S34" s="360">
        <v>9653132</v>
      </c>
      <c r="T34" s="360">
        <v>9733969</v>
      </c>
      <c r="U34" s="360">
        <v>9625760</v>
      </c>
      <c r="V34" s="360">
        <v>9685976</v>
      </c>
      <c r="W34" s="360">
        <v>9721588</v>
      </c>
      <c r="X34" s="360">
        <v>9730584</v>
      </c>
      <c r="Y34" s="360">
        <v>9947590</v>
      </c>
      <c r="Z34" s="360">
        <v>10242762</v>
      </c>
      <c r="AA34" s="360">
        <v>10786991</v>
      </c>
      <c r="AB34" s="360">
        <v>11254426</v>
      </c>
      <c r="AC34" s="360">
        <v>11781845</v>
      </c>
      <c r="AD34" s="360">
        <v>12134893</v>
      </c>
      <c r="AE34" s="360">
        <v>12107695</v>
      </c>
      <c r="AF34" s="360">
        <v>12283714</v>
      </c>
      <c r="AG34" s="360">
        <v>11987913</v>
      </c>
      <c r="AH34" s="360">
        <v>12038687</v>
      </c>
      <c r="AI34" s="360">
        <v>12303961</v>
      </c>
      <c r="AJ34" s="360">
        <v>12607713</v>
      </c>
      <c r="AK34" s="360">
        <v>12848982</v>
      </c>
      <c r="AL34" s="360">
        <v>13239524</v>
      </c>
      <c r="AM34" s="360">
        <v>13342019</v>
      </c>
      <c r="AN34" s="360">
        <v>13862149</v>
      </c>
      <c r="AO34" s="360">
        <v>14508355</v>
      </c>
      <c r="AP34" s="360">
        <v>14939564</v>
      </c>
      <c r="AQ34" s="360">
        <v>15192254</v>
      </c>
      <c r="AR34" s="360">
        <v>15688476</v>
      </c>
      <c r="AS34" s="360">
        <v>16090799</v>
      </c>
      <c r="AT34" s="360">
        <v>16627946</v>
      </c>
      <c r="AU34" s="360">
        <v>17149985</v>
      </c>
      <c r="AV34" s="360">
        <v>17003063</v>
      </c>
      <c r="AW34" s="360">
        <v>16588691</v>
      </c>
      <c r="AX34" s="137">
        <v>15351660</v>
      </c>
      <c r="AY34" s="137">
        <v>14528053</v>
      </c>
      <c r="AZ34" s="137">
        <v>14149932</v>
      </c>
      <c r="BA34" s="137">
        <v>13763694</v>
      </c>
      <c r="BB34" s="137">
        <v>14147973</v>
      </c>
      <c r="BC34" s="360">
        <v>14420717</v>
      </c>
      <c r="BD34" s="360">
        <v>14631813</v>
      </c>
      <c r="BE34" s="360">
        <v>14856777</v>
      </c>
      <c r="BF34" s="360">
        <v>15046878</v>
      </c>
      <c r="BG34" s="360">
        <v>15045398</v>
      </c>
      <c r="BH34" s="360">
        <v>12673392</v>
      </c>
    </row>
    <row r="35" spans="3:60" x14ac:dyDescent="0.2">
      <c r="C35" s="66" t="s">
        <v>19</v>
      </c>
      <c r="D35" s="67" t="s">
        <v>231</v>
      </c>
      <c r="E35" s="67" t="s">
        <v>207</v>
      </c>
      <c r="F35" s="67" t="s">
        <v>230</v>
      </c>
      <c r="G35" s="360">
        <v>3234443</v>
      </c>
      <c r="H35" s="360">
        <v>3520616</v>
      </c>
      <c r="I35" s="360">
        <v>3849318</v>
      </c>
      <c r="J35" s="360">
        <v>4107398</v>
      </c>
      <c r="K35" s="360">
        <v>4425050</v>
      </c>
      <c r="L35" s="360">
        <v>4842144</v>
      </c>
      <c r="M35" s="360">
        <v>5311140</v>
      </c>
      <c r="N35" s="360">
        <v>5451650</v>
      </c>
      <c r="O35" s="360">
        <v>5484986</v>
      </c>
      <c r="P35" s="360">
        <v>5826073</v>
      </c>
      <c r="Q35" s="360">
        <v>6144579</v>
      </c>
      <c r="R35" s="360">
        <v>6319667</v>
      </c>
      <c r="S35" s="360">
        <v>6406559</v>
      </c>
      <c r="T35" s="360">
        <v>6671715</v>
      </c>
      <c r="U35" s="360">
        <v>6608773</v>
      </c>
      <c r="V35" s="360">
        <v>6615452</v>
      </c>
      <c r="W35" s="360">
        <v>6648662</v>
      </c>
      <c r="X35" s="360">
        <v>6666631</v>
      </c>
      <c r="Y35" s="360">
        <v>6803285</v>
      </c>
      <c r="Z35" s="360">
        <v>7072141</v>
      </c>
      <c r="AA35" s="360">
        <v>7484470</v>
      </c>
      <c r="AB35" s="360">
        <v>7844150</v>
      </c>
      <c r="AC35" s="360">
        <v>8562129</v>
      </c>
      <c r="AD35" s="360">
        <v>8858655</v>
      </c>
      <c r="AE35" s="360">
        <v>9511087</v>
      </c>
      <c r="AF35" s="360">
        <v>9790186</v>
      </c>
      <c r="AG35" s="360">
        <v>9558906</v>
      </c>
      <c r="AH35" s="360">
        <v>9677605</v>
      </c>
      <c r="AI35" s="360">
        <v>9759687</v>
      </c>
      <c r="AJ35" s="360">
        <v>10082838</v>
      </c>
      <c r="AK35" s="360">
        <v>10582733</v>
      </c>
      <c r="AL35" s="360">
        <v>11047088</v>
      </c>
      <c r="AM35" s="360">
        <v>11719872</v>
      </c>
      <c r="AN35" s="360">
        <v>13478226</v>
      </c>
      <c r="AO35" s="360">
        <v>14100862</v>
      </c>
      <c r="AP35" s="360">
        <v>15234494</v>
      </c>
      <c r="AQ35" s="360">
        <v>16022429</v>
      </c>
      <c r="AR35" s="360">
        <v>16910198</v>
      </c>
      <c r="AS35" s="360">
        <v>17585667</v>
      </c>
      <c r="AT35" s="360">
        <v>18291685</v>
      </c>
      <c r="AU35" s="360">
        <v>18712282</v>
      </c>
      <c r="AV35" s="360">
        <v>18455219</v>
      </c>
      <c r="AW35" s="360">
        <v>17628617</v>
      </c>
      <c r="AX35" s="137">
        <v>17089295</v>
      </c>
      <c r="AY35" s="137">
        <v>16560742</v>
      </c>
      <c r="AZ35" s="137">
        <v>15948626</v>
      </c>
      <c r="BA35" s="137">
        <v>15764324</v>
      </c>
      <c r="BB35" s="137">
        <v>15753415</v>
      </c>
      <c r="BC35" s="360">
        <v>16257931</v>
      </c>
      <c r="BD35" s="360">
        <v>17390176</v>
      </c>
      <c r="BE35" s="360">
        <v>18149069</v>
      </c>
      <c r="BF35" s="360">
        <v>18564902</v>
      </c>
      <c r="BG35" s="360">
        <v>18707207</v>
      </c>
      <c r="BH35" s="360">
        <v>16004466</v>
      </c>
    </row>
    <row r="36" spans="3:60" x14ac:dyDescent="0.2">
      <c r="C36" s="66" t="s">
        <v>20</v>
      </c>
      <c r="D36" s="67" t="s">
        <v>231</v>
      </c>
      <c r="E36" s="67" t="s">
        <v>207</v>
      </c>
      <c r="F36" s="67" t="s">
        <v>230</v>
      </c>
      <c r="G36" s="360">
        <v>5092101</v>
      </c>
      <c r="H36" s="360">
        <v>5531724</v>
      </c>
      <c r="I36" s="360">
        <v>6036435</v>
      </c>
      <c r="J36" s="360">
        <v>6512740</v>
      </c>
      <c r="K36" s="360">
        <v>7094327</v>
      </c>
      <c r="L36" s="360">
        <v>7795881</v>
      </c>
      <c r="M36" s="360">
        <v>8587090</v>
      </c>
      <c r="N36" s="360">
        <v>8853555</v>
      </c>
      <c r="O36" s="360">
        <v>8947469</v>
      </c>
      <c r="P36" s="360">
        <v>9464973</v>
      </c>
      <c r="Q36" s="360">
        <v>9941549</v>
      </c>
      <c r="R36" s="360">
        <v>10229230</v>
      </c>
      <c r="S36" s="360">
        <v>10678692</v>
      </c>
      <c r="T36" s="360">
        <v>9278454</v>
      </c>
      <c r="U36" s="360">
        <v>9044166</v>
      </c>
      <c r="V36" s="360">
        <v>9099946</v>
      </c>
      <c r="W36" s="360">
        <v>9109377</v>
      </c>
      <c r="X36" s="360">
        <v>9102298</v>
      </c>
      <c r="Y36" s="360">
        <v>9316606</v>
      </c>
      <c r="Z36" s="360">
        <v>10646736</v>
      </c>
      <c r="AA36" s="360">
        <v>11309105</v>
      </c>
      <c r="AB36" s="360">
        <v>11909946</v>
      </c>
      <c r="AC36" s="360">
        <v>12499365</v>
      </c>
      <c r="AD36" s="360">
        <v>12980650</v>
      </c>
      <c r="AE36" s="360">
        <v>13457469</v>
      </c>
      <c r="AF36" s="360">
        <v>13814536</v>
      </c>
      <c r="AG36" s="360">
        <v>13630183</v>
      </c>
      <c r="AH36" s="360">
        <v>13872214</v>
      </c>
      <c r="AI36" s="360">
        <v>13576935</v>
      </c>
      <c r="AJ36" s="360">
        <v>14052253</v>
      </c>
      <c r="AK36" s="360">
        <v>14490494</v>
      </c>
      <c r="AL36" s="360">
        <v>15076269</v>
      </c>
      <c r="AM36" s="360">
        <v>15972700</v>
      </c>
      <c r="AN36" s="360">
        <v>17022869</v>
      </c>
      <c r="AO36" s="360">
        <v>18408455</v>
      </c>
      <c r="AP36" s="360">
        <v>20039334</v>
      </c>
      <c r="AQ36" s="360">
        <v>20981222</v>
      </c>
      <c r="AR36" s="360">
        <v>22456572</v>
      </c>
      <c r="AS36" s="360">
        <v>23899453</v>
      </c>
      <c r="AT36" s="360">
        <v>24642518</v>
      </c>
      <c r="AU36" s="360">
        <v>25871687</v>
      </c>
      <c r="AV36" s="360">
        <v>25123813</v>
      </c>
      <c r="AW36" s="360">
        <v>24108273</v>
      </c>
      <c r="AX36" s="137">
        <v>24146733</v>
      </c>
      <c r="AY36" s="137">
        <v>23381254</v>
      </c>
      <c r="AZ36" s="137">
        <v>22390151</v>
      </c>
      <c r="BA36" s="137">
        <v>22064448</v>
      </c>
      <c r="BB36" s="137">
        <v>21997563</v>
      </c>
      <c r="BC36" s="360">
        <v>23004394</v>
      </c>
      <c r="BD36" s="360">
        <v>23507892</v>
      </c>
      <c r="BE36" s="360">
        <v>24491157</v>
      </c>
      <c r="BF36" s="360">
        <v>24911368</v>
      </c>
      <c r="BG36" s="360">
        <v>26353030</v>
      </c>
      <c r="BH36" s="360">
        <v>22150300</v>
      </c>
    </row>
    <row r="37" spans="3:60" x14ac:dyDescent="0.2">
      <c r="C37" s="66" t="s">
        <v>21</v>
      </c>
      <c r="D37" s="67" t="s">
        <v>231</v>
      </c>
      <c r="E37" s="67" t="s">
        <v>207</v>
      </c>
      <c r="F37" s="67" t="s">
        <v>230</v>
      </c>
      <c r="G37" s="360">
        <v>2787026</v>
      </c>
      <c r="H37" s="360">
        <v>2917560</v>
      </c>
      <c r="I37" s="360">
        <v>3067965</v>
      </c>
      <c r="J37" s="360">
        <v>3169971</v>
      </c>
      <c r="K37" s="360">
        <v>3306934</v>
      </c>
      <c r="L37" s="360">
        <v>3473804</v>
      </c>
      <c r="M37" s="360">
        <v>3657705</v>
      </c>
      <c r="N37" s="360">
        <v>3844444</v>
      </c>
      <c r="O37" s="360">
        <v>3960639</v>
      </c>
      <c r="P37" s="360">
        <v>4101694</v>
      </c>
      <c r="Q37" s="360">
        <v>4217701</v>
      </c>
      <c r="R37" s="360">
        <v>4373099</v>
      </c>
      <c r="S37" s="360">
        <v>4330734</v>
      </c>
      <c r="T37" s="360">
        <v>4504622</v>
      </c>
      <c r="U37" s="360">
        <v>4484100</v>
      </c>
      <c r="V37" s="360">
        <v>4512113</v>
      </c>
      <c r="W37" s="360">
        <v>4546503</v>
      </c>
      <c r="X37" s="360">
        <v>4558945</v>
      </c>
      <c r="Y37" s="360">
        <v>4652530</v>
      </c>
      <c r="Z37" s="360">
        <v>4239837</v>
      </c>
      <c r="AA37" s="360">
        <v>4477852</v>
      </c>
      <c r="AB37" s="360">
        <v>4979791</v>
      </c>
      <c r="AC37" s="360">
        <v>5269363</v>
      </c>
      <c r="AD37" s="360">
        <v>5440232</v>
      </c>
      <c r="AE37" s="360">
        <v>5589834</v>
      </c>
      <c r="AF37" s="360">
        <v>5685042</v>
      </c>
      <c r="AG37" s="360">
        <v>5564971</v>
      </c>
      <c r="AH37" s="360">
        <v>5611698</v>
      </c>
      <c r="AI37" s="360">
        <v>5778586</v>
      </c>
      <c r="AJ37" s="360">
        <v>5916938</v>
      </c>
      <c r="AK37" s="360">
        <v>6125923</v>
      </c>
      <c r="AL37" s="360">
        <v>6427049</v>
      </c>
      <c r="AM37" s="360">
        <v>6759646</v>
      </c>
      <c r="AN37" s="360">
        <v>6900673</v>
      </c>
      <c r="AO37" s="360">
        <v>7162942</v>
      </c>
      <c r="AP37" s="360">
        <v>7301459</v>
      </c>
      <c r="AQ37" s="360">
        <v>7343678</v>
      </c>
      <c r="AR37" s="360">
        <v>7620712</v>
      </c>
      <c r="AS37" s="360">
        <v>7877448</v>
      </c>
      <c r="AT37" s="360">
        <v>8073811</v>
      </c>
      <c r="AU37" s="360">
        <v>8399831</v>
      </c>
      <c r="AV37" s="360">
        <v>8295784</v>
      </c>
      <c r="AW37" s="360">
        <v>8162029</v>
      </c>
      <c r="AX37" s="137">
        <v>8204187</v>
      </c>
      <c r="AY37" s="137">
        <v>8100551</v>
      </c>
      <c r="AZ37" s="137">
        <v>7703920</v>
      </c>
      <c r="BA37" s="137">
        <v>7361835</v>
      </c>
      <c r="BB37" s="137">
        <v>7773251</v>
      </c>
      <c r="BC37" s="360">
        <v>8016205</v>
      </c>
      <c r="BD37" s="360">
        <v>7985349</v>
      </c>
      <c r="BE37" s="360">
        <v>8081801</v>
      </c>
      <c r="BF37" s="360">
        <v>8023690</v>
      </c>
      <c r="BG37" s="360">
        <v>7814907</v>
      </c>
      <c r="BH37" s="360">
        <v>6425871</v>
      </c>
    </row>
    <row r="38" spans="3:60" x14ac:dyDescent="0.2">
      <c r="C38" s="66" t="s">
        <v>22</v>
      </c>
      <c r="D38" s="67" t="s">
        <v>231</v>
      </c>
      <c r="E38" s="67" t="s">
        <v>207</v>
      </c>
      <c r="F38" s="67" t="s">
        <v>230</v>
      </c>
      <c r="G38" s="360">
        <v>14374512</v>
      </c>
      <c r="H38" s="360">
        <v>15076453</v>
      </c>
      <c r="I38" s="360">
        <v>15884212</v>
      </c>
      <c r="J38" s="360">
        <v>16313682</v>
      </c>
      <c r="K38" s="360">
        <v>16916219</v>
      </c>
      <c r="L38" s="360">
        <v>17813284</v>
      </c>
      <c r="M38" s="360">
        <v>18802306</v>
      </c>
      <c r="N38" s="360">
        <v>19239776</v>
      </c>
      <c r="O38" s="360">
        <v>19297368</v>
      </c>
      <c r="P38" s="360">
        <v>20168367</v>
      </c>
      <c r="Q38" s="360">
        <v>20929496</v>
      </c>
      <c r="R38" s="360">
        <v>21339385</v>
      </c>
      <c r="S38" s="360">
        <v>21223155</v>
      </c>
      <c r="T38" s="360">
        <v>20646359</v>
      </c>
      <c r="U38" s="360">
        <v>20464157</v>
      </c>
      <c r="V38" s="360">
        <v>20484455</v>
      </c>
      <c r="W38" s="360">
        <v>20577991</v>
      </c>
      <c r="X38" s="360">
        <v>20587884</v>
      </c>
      <c r="Y38" s="360">
        <v>21055159</v>
      </c>
      <c r="Z38" s="360">
        <v>21731467</v>
      </c>
      <c r="AA38" s="360">
        <v>22921429</v>
      </c>
      <c r="AB38" s="360">
        <v>24469085</v>
      </c>
      <c r="AC38" s="360">
        <v>25908989</v>
      </c>
      <c r="AD38" s="360">
        <v>26715463</v>
      </c>
      <c r="AE38" s="360">
        <v>26580402</v>
      </c>
      <c r="AF38" s="360">
        <v>26919298</v>
      </c>
      <c r="AG38" s="360">
        <v>26357939</v>
      </c>
      <c r="AH38" s="360">
        <v>26510488</v>
      </c>
      <c r="AI38" s="360">
        <v>26208824</v>
      </c>
      <c r="AJ38" s="360">
        <v>26774452</v>
      </c>
      <c r="AK38" s="360">
        <v>27467333</v>
      </c>
      <c r="AL38" s="360">
        <v>28488265</v>
      </c>
      <c r="AM38" s="360">
        <v>29698943</v>
      </c>
      <c r="AN38" s="360">
        <v>29414456</v>
      </c>
      <c r="AO38" s="360">
        <v>30468530</v>
      </c>
      <c r="AP38" s="360">
        <v>31514086</v>
      </c>
      <c r="AQ38" s="360">
        <v>32285126</v>
      </c>
      <c r="AR38" s="360">
        <v>33320067</v>
      </c>
      <c r="AS38" s="360">
        <v>34427869</v>
      </c>
      <c r="AT38" s="360">
        <v>35958824</v>
      </c>
      <c r="AU38" s="360">
        <v>37070077</v>
      </c>
      <c r="AV38" s="360">
        <v>35929737</v>
      </c>
      <c r="AW38" s="360">
        <v>34920380</v>
      </c>
      <c r="AX38" s="137">
        <v>32317275</v>
      </c>
      <c r="AY38" s="137">
        <v>31888430</v>
      </c>
      <c r="AZ38" s="137">
        <v>31027081</v>
      </c>
      <c r="BA38" s="137">
        <v>29496554</v>
      </c>
      <c r="BB38" s="137">
        <v>30197982</v>
      </c>
      <c r="BC38" s="360">
        <v>31996915</v>
      </c>
      <c r="BD38" s="360">
        <v>31886663</v>
      </c>
      <c r="BE38" s="360">
        <v>32373652</v>
      </c>
      <c r="BF38" s="360">
        <v>32019698</v>
      </c>
      <c r="BG38" s="360">
        <v>32042238</v>
      </c>
      <c r="BH38" s="360">
        <v>29071827</v>
      </c>
    </row>
    <row r="39" spans="3:60" x14ac:dyDescent="0.2">
      <c r="C39" s="66" t="s">
        <v>23</v>
      </c>
      <c r="D39" s="67" t="s">
        <v>231</v>
      </c>
      <c r="E39" s="67" t="s">
        <v>207</v>
      </c>
      <c r="F39" s="67" t="s">
        <v>230</v>
      </c>
      <c r="G39" s="360">
        <v>7780891</v>
      </c>
      <c r="H39" s="360">
        <v>8303740</v>
      </c>
      <c r="I39" s="360">
        <v>8901836</v>
      </c>
      <c r="J39" s="360">
        <v>9277078</v>
      </c>
      <c r="K39" s="360">
        <v>9761304</v>
      </c>
      <c r="L39" s="360">
        <v>10567063</v>
      </c>
      <c r="M39" s="360">
        <v>11466420</v>
      </c>
      <c r="N39" s="360">
        <v>11632114</v>
      </c>
      <c r="O39" s="360">
        <v>11566454</v>
      </c>
      <c r="P39" s="360">
        <v>12098092</v>
      </c>
      <c r="Q39" s="360">
        <v>12564605</v>
      </c>
      <c r="R39" s="360">
        <v>12753853</v>
      </c>
      <c r="S39" s="360">
        <v>12529945</v>
      </c>
      <c r="T39" s="360">
        <v>11165564</v>
      </c>
      <c r="U39" s="360">
        <v>11029935</v>
      </c>
      <c r="V39" s="360">
        <v>11067867</v>
      </c>
      <c r="W39" s="360">
        <v>11517908</v>
      </c>
      <c r="X39" s="360">
        <v>11506067</v>
      </c>
      <c r="Y39" s="360">
        <v>11782790</v>
      </c>
      <c r="Z39" s="360">
        <v>12191401</v>
      </c>
      <c r="AA39" s="360">
        <v>12892694</v>
      </c>
      <c r="AB39" s="360">
        <v>13786889</v>
      </c>
      <c r="AC39" s="360">
        <v>14873654</v>
      </c>
      <c r="AD39" s="360">
        <v>15364282</v>
      </c>
      <c r="AE39" s="360">
        <v>15279842</v>
      </c>
      <c r="AF39" s="360">
        <v>15557767</v>
      </c>
      <c r="AG39" s="360">
        <v>15376226</v>
      </c>
      <c r="AH39" s="360">
        <v>15569992</v>
      </c>
      <c r="AI39" s="360">
        <v>14944291</v>
      </c>
      <c r="AJ39" s="360">
        <v>15273470</v>
      </c>
      <c r="AK39" s="360">
        <v>15668475</v>
      </c>
      <c r="AL39" s="360">
        <v>16322086</v>
      </c>
      <c r="AM39" s="360">
        <v>17229972</v>
      </c>
      <c r="AN39" s="360">
        <v>17419834</v>
      </c>
      <c r="AO39" s="360">
        <v>18165097</v>
      </c>
      <c r="AP39" s="360">
        <v>18536938</v>
      </c>
      <c r="AQ39" s="360">
        <v>18832331</v>
      </c>
      <c r="AR39" s="360">
        <v>19645976</v>
      </c>
      <c r="AS39" s="360">
        <v>20518328</v>
      </c>
      <c r="AT39" s="360">
        <v>21187314</v>
      </c>
      <c r="AU39" s="360">
        <v>22463222</v>
      </c>
      <c r="AV39" s="360">
        <v>22361916</v>
      </c>
      <c r="AW39" s="360">
        <v>21781206</v>
      </c>
      <c r="AX39" s="137">
        <v>23946451</v>
      </c>
      <c r="AY39" s="137">
        <v>23695412</v>
      </c>
      <c r="AZ39" s="137">
        <v>22670163</v>
      </c>
      <c r="BA39" s="137">
        <v>21902590</v>
      </c>
      <c r="BB39" s="137">
        <v>21875683</v>
      </c>
      <c r="BC39" s="360">
        <v>23161121</v>
      </c>
      <c r="BD39" s="360">
        <v>23675664</v>
      </c>
      <c r="BE39" s="360">
        <v>23957904</v>
      </c>
      <c r="BF39" s="360">
        <v>24222379</v>
      </c>
      <c r="BG39" s="360">
        <v>24976979</v>
      </c>
      <c r="BH39" s="360">
        <v>21474586</v>
      </c>
    </row>
    <row r="40" spans="3:60" x14ac:dyDescent="0.2">
      <c r="C40" s="66" t="s">
        <v>24</v>
      </c>
      <c r="D40" s="67" t="s">
        <v>231</v>
      </c>
      <c r="E40" s="67" t="s">
        <v>207</v>
      </c>
      <c r="F40" s="67" t="s">
        <v>230</v>
      </c>
      <c r="G40" s="360">
        <v>34406757</v>
      </c>
      <c r="H40" s="360">
        <v>36866337</v>
      </c>
      <c r="I40" s="360">
        <v>39680197</v>
      </c>
      <c r="J40" s="360">
        <v>41795527</v>
      </c>
      <c r="K40" s="360">
        <v>44447742</v>
      </c>
      <c r="L40" s="360">
        <v>47469709</v>
      </c>
      <c r="M40" s="360">
        <v>50816895</v>
      </c>
      <c r="N40" s="360">
        <v>53597851</v>
      </c>
      <c r="O40" s="360">
        <v>55410846</v>
      </c>
      <c r="P40" s="360">
        <v>57288195</v>
      </c>
      <c r="Q40" s="360">
        <v>58809922</v>
      </c>
      <c r="R40" s="360">
        <v>60134268</v>
      </c>
      <c r="S40" s="360">
        <v>59886727</v>
      </c>
      <c r="T40" s="360">
        <v>63181623</v>
      </c>
      <c r="U40" s="360">
        <v>62805950</v>
      </c>
      <c r="V40" s="360">
        <v>62866901</v>
      </c>
      <c r="W40" s="360">
        <v>63120448</v>
      </c>
      <c r="X40" s="360">
        <v>63265556</v>
      </c>
      <c r="Y40" s="360">
        <v>64709703</v>
      </c>
      <c r="Z40" s="360">
        <v>66579202</v>
      </c>
      <c r="AA40" s="360">
        <v>70371241</v>
      </c>
      <c r="AB40" s="360">
        <v>73995302</v>
      </c>
      <c r="AC40" s="360">
        <v>77340522</v>
      </c>
      <c r="AD40" s="360">
        <v>79940526</v>
      </c>
      <c r="AE40" s="360">
        <v>82943522</v>
      </c>
      <c r="AF40" s="360">
        <v>84544051</v>
      </c>
      <c r="AG40" s="360">
        <v>82745729</v>
      </c>
      <c r="AH40" s="360">
        <v>83433087</v>
      </c>
      <c r="AI40" s="360">
        <v>81945804</v>
      </c>
      <c r="AJ40" s="360">
        <v>83930198</v>
      </c>
      <c r="AK40" s="360">
        <v>86484304</v>
      </c>
      <c r="AL40" s="360">
        <v>90037790</v>
      </c>
      <c r="AM40" s="360">
        <v>94166181</v>
      </c>
      <c r="AN40" s="360">
        <v>98648787</v>
      </c>
      <c r="AO40" s="360">
        <v>101705630</v>
      </c>
      <c r="AP40" s="360">
        <v>104530845</v>
      </c>
      <c r="AQ40" s="360">
        <v>106486122</v>
      </c>
      <c r="AR40" s="360">
        <v>110870400</v>
      </c>
      <c r="AS40" s="360">
        <v>115217742</v>
      </c>
      <c r="AT40" s="360">
        <v>119375972</v>
      </c>
      <c r="AU40" s="360">
        <v>123400180</v>
      </c>
      <c r="AV40" s="360">
        <v>122178734</v>
      </c>
      <c r="AW40" s="360">
        <v>116901822</v>
      </c>
      <c r="AX40" s="137">
        <v>118329237</v>
      </c>
      <c r="AY40" s="137">
        <v>114589244</v>
      </c>
      <c r="AZ40" s="137">
        <v>109692057</v>
      </c>
      <c r="BA40" s="137">
        <v>108281255</v>
      </c>
      <c r="BB40" s="137">
        <v>108456002</v>
      </c>
      <c r="BC40" s="360">
        <v>111590565</v>
      </c>
      <c r="BD40" s="360">
        <v>113648475</v>
      </c>
      <c r="BE40" s="360">
        <v>117205200</v>
      </c>
      <c r="BF40" s="360">
        <v>120793308</v>
      </c>
      <c r="BG40" s="360">
        <v>121911089</v>
      </c>
      <c r="BH40" s="360">
        <v>106260093</v>
      </c>
    </row>
    <row r="41" spans="3:60" x14ac:dyDescent="0.2">
      <c r="C41" s="66" t="s">
        <v>25</v>
      </c>
      <c r="D41" s="67" t="s">
        <v>231</v>
      </c>
      <c r="E41" s="67" t="s">
        <v>207</v>
      </c>
      <c r="F41" s="67" t="s">
        <v>230</v>
      </c>
      <c r="G41" s="360">
        <v>15962221</v>
      </c>
      <c r="H41" s="360">
        <v>17118031</v>
      </c>
      <c r="I41" s="360">
        <v>18440529</v>
      </c>
      <c r="J41" s="360">
        <v>19342195</v>
      </c>
      <c r="K41" s="360">
        <v>20483353</v>
      </c>
      <c r="L41" s="360">
        <v>22215719</v>
      </c>
      <c r="M41" s="360">
        <v>24151567</v>
      </c>
      <c r="N41" s="360">
        <v>25400916</v>
      </c>
      <c r="O41" s="360">
        <v>26185592</v>
      </c>
      <c r="P41" s="360">
        <v>27515579</v>
      </c>
      <c r="Q41" s="360">
        <v>28708486</v>
      </c>
      <c r="R41" s="360">
        <v>29435899</v>
      </c>
      <c r="S41" s="360">
        <v>29094351</v>
      </c>
      <c r="T41" s="360">
        <v>32512185</v>
      </c>
      <c r="U41" s="360">
        <v>32292878</v>
      </c>
      <c r="V41" s="360">
        <v>32285579</v>
      </c>
      <c r="W41" s="360">
        <v>32389899</v>
      </c>
      <c r="X41" s="360">
        <v>32295306</v>
      </c>
      <c r="Y41" s="360">
        <v>32999947</v>
      </c>
      <c r="Z41" s="360">
        <v>34184682</v>
      </c>
      <c r="AA41" s="360">
        <v>36185012</v>
      </c>
      <c r="AB41" s="360">
        <v>37371970</v>
      </c>
      <c r="AC41" s="360">
        <v>39111167</v>
      </c>
      <c r="AD41" s="360">
        <v>40439191</v>
      </c>
      <c r="AE41" s="360">
        <v>42427181</v>
      </c>
      <c r="AF41" s="360">
        <v>43381493</v>
      </c>
      <c r="AG41" s="360">
        <v>42521884</v>
      </c>
      <c r="AH41" s="360">
        <v>42992506</v>
      </c>
      <c r="AI41" s="360">
        <v>42580468</v>
      </c>
      <c r="AJ41" s="360">
        <v>43690251</v>
      </c>
      <c r="AK41" s="360">
        <v>45193830</v>
      </c>
      <c r="AL41" s="360">
        <v>47381680</v>
      </c>
      <c r="AM41" s="360">
        <v>49715319</v>
      </c>
      <c r="AN41" s="360">
        <v>51355257</v>
      </c>
      <c r="AO41" s="360">
        <v>53471810</v>
      </c>
      <c r="AP41" s="360">
        <v>55177821</v>
      </c>
      <c r="AQ41" s="360">
        <v>56848318</v>
      </c>
      <c r="AR41" s="360">
        <v>59634496</v>
      </c>
      <c r="AS41" s="360">
        <v>63001256</v>
      </c>
      <c r="AT41" s="360">
        <v>65336733</v>
      </c>
      <c r="AU41" s="360">
        <v>67548499</v>
      </c>
      <c r="AV41" s="360">
        <v>67695475</v>
      </c>
      <c r="AW41" s="360">
        <v>64151308</v>
      </c>
      <c r="AX41" s="137">
        <v>65809466</v>
      </c>
      <c r="AY41" s="137">
        <v>63788852</v>
      </c>
      <c r="AZ41" s="137">
        <v>62023878</v>
      </c>
      <c r="BA41" s="137">
        <v>59795275</v>
      </c>
      <c r="BB41" s="137">
        <v>60680135</v>
      </c>
      <c r="BC41" s="360">
        <v>61799172</v>
      </c>
      <c r="BD41" s="360">
        <v>62360177</v>
      </c>
      <c r="BE41" s="360">
        <v>64166142</v>
      </c>
      <c r="BF41" s="360">
        <v>66054068</v>
      </c>
      <c r="BG41" s="360">
        <v>68430678</v>
      </c>
      <c r="BH41" s="360">
        <v>59485778</v>
      </c>
    </row>
    <row r="42" spans="3:60" x14ac:dyDescent="0.2">
      <c r="C42" s="66" t="s">
        <v>26</v>
      </c>
      <c r="D42" s="67" t="s">
        <v>231</v>
      </c>
      <c r="E42" s="67" t="s">
        <v>207</v>
      </c>
      <c r="F42" s="67" t="s">
        <v>230</v>
      </c>
      <c r="G42" s="360">
        <v>3916538</v>
      </c>
      <c r="H42" s="360">
        <v>4062807</v>
      </c>
      <c r="I42" s="360">
        <v>4233611</v>
      </c>
      <c r="J42" s="360">
        <v>4373266</v>
      </c>
      <c r="K42" s="360">
        <v>4561036</v>
      </c>
      <c r="L42" s="360">
        <v>4829182</v>
      </c>
      <c r="M42" s="360">
        <v>5125240</v>
      </c>
      <c r="N42" s="360">
        <v>5192719</v>
      </c>
      <c r="O42" s="360">
        <v>5156856</v>
      </c>
      <c r="P42" s="360">
        <v>5318049</v>
      </c>
      <c r="Q42" s="360">
        <v>5445482</v>
      </c>
      <c r="R42" s="360">
        <v>5616599</v>
      </c>
      <c r="S42" s="360">
        <v>5640856</v>
      </c>
      <c r="T42" s="360">
        <v>6161884</v>
      </c>
      <c r="U42" s="360">
        <v>6076821</v>
      </c>
      <c r="V42" s="360">
        <v>6121323</v>
      </c>
      <c r="W42" s="360">
        <v>6133353</v>
      </c>
      <c r="X42" s="360">
        <v>6089496</v>
      </c>
      <c r="Y42" s="360">
        <v>6254900</v>
      </c>
      <c r="Z42" s="360">
        <v>6482400</v>
      </c>
      <c r="AA42" s="360">
        <v>6857776</v>
      </c>
      <c r="AB42" s="360">
        <v>7445240</v>
      </c>
      <c r="AC42" s="360">
        <v>7991134</v>
      </c>
      <c r="AD42" s="360">
        <v>8260394</v>
      </c>
      <c r="AE42" s="360">
        <v>7976829</v>
      </c>
      <c r="AF42" s="360">
        <v>8098109</v>
      </c>
      <c r="AG42" s="360">
        <v>8001355</v>
      </c>
      <c r="AH42" s="360">
        <v>8097834</v>
      </c>
      <c r="AI42" s="360">
        <v>8302317</v>
      </c>
      <c r="AJ42" s="360">
        <v>8455906</v>
      </c>
      <c r="AK42" s="360">
        <v>8640244</v>
      </c>
      <c r="AL42" s="360">
        <v>8971347</v>
      </c>
      <c r="AM42" s="360">
        <v>9363411</v>
      </c>
      <c r="AN42" s="360">
        <v>9905781</v>
      </c>
      <c r="AO42" s="360">
        <v>10238534</v>
      </c>
      <c r="AP42" s="360">
        <v>10499489</v>
      </c>
      <c r="AQ42" s="360">
        <v>10700802</v>
      </c>
      <c r="AR42" s="360">
        <v>11027549</v>
      </c>
      <c r="AS42" s="360">
        <v>11481556</v>
      </c>
      <c r="AT42" s="360">
        <v>12005255</v>
      </c>
      <c r="AU42" s="360">
        <v>12331566</v>
      </c>
      <c r="AV42" s="360">
        <v>12242919</v>
      </c>
      <c r="AW42" s="360">
        <v>11988837</v>
      </c>
      <c r="AX42" s="137">
        <v>11969188</v>
      </c>
      <c r="AY42" s="137">
        <v>11610125</v>
      </c>
      <c r="AZ42" s="137">
        <v>10957375</v>
      </c>
      <c r="BA42" s="137">
        <v>10970554</v>
      </c>
      <c r="BB42" s="137">
        <v>11108443</v>
      </c>
      <c r="BC42" s="360">
        <v>11184815</v>
      </c>
      <c r="BD42" s="360">
        <v>11549520</v>
      </c>
      <c r="BE42" s="360">
        <v>11785544</v>
      </c>
      <c r="BF42" s="360">
        <v>11885499</v>
      </c>
      <c r="BG42" s="360">
        <v>11679732</v>
      </c>
      <c r="BH42" s="360">
        <v>11273508</v>
      </c>
    </row>
    <row r="43" spans="3:60" x14ac:dyDescent="0.2">
      <c r="C43" s="66" t="s">
        <v>27</v>
      </c>
      <c r="D43" s="67" t="s">
        <v>231</v>
      </c>
      <c r="E43" s="67" t="s">
        <v>207</v>
      </c>
      <c r="F43" s="67" t="s">
        <v>230</v>
      </c>
      <c r="G43" s="360">
        <v>12361002</v>
      </c>
      <c r="H43" s="360">
        <v>13097853</v>
      </c>
      <c r="I43" s="360">
        <v>13941305</v>
      </c>
      <c r="J43" s="360">
        <v>14681686</v>
      </c>
      <c r="K43" s="360">
        <v>15610349</v>
      </c>
      <c r="L43" s="360">
        <v>16939046</v>
      </c>
      <c r="M43" s="360">
        <v>18424360</v>
      </c>
      <c r="N43" s="360">
        <v>18952024</v>
      </c>
      <c r="O43" s="360">
        <v>19108561</v>
      </c>
      <c r="P43" s="360">
        <v>20224807</v>
      </c>
      <c r="Q43" s="360">
        <v>21254769</v>
      </c>
      <c r="R43" s="360">
        <v>21780699</v>
      </c>
      <c r="S43" s="360">
        <v>21935579</v>
      </c>
      <c r="T43" s="360">
        <v>22232736</v>
      </c>
      <c r="U43" s="360">
        <v>22062792</v>
      </c>
      <c r="V43" s="360">
        <v>21980970</v>
      </c>
      <c r="W43" s="360">
        <v>22085118</v>
      </c>
      <c r="X43" s="360">
        <v>22066898</v>
      </c>
      <c r="Y43" s="360">
        <v>22504941</v>
      </c>
      <c r="Z43" s="360">
        <v>22121642</v>
      </c>
      <c r="AA43" s="360">
        <v>23326465</v>
      </c>
      <c r="AB43" s="360">
        <v>24156647</v>
      </c>
      <c r="AC43" s="360">
        <v>25796921</v>
      </c>
      <c r="AD43" s="360">
        <v>26602182</v>
      </c>
      <c r="AE43" s="360">
        <v>26620681</v>
      </c>
      <c r="AF43" s="360">
        <v>27055078</v>
      </c>
      <c r="AG43" s="360">
        <v>26531413</v>
      </c>
      <c r="AH43" s="360">
        <v>26758174</v>
      </c>
      <c r="AI43" s="360">
        <v>27211419</v>
      </c>
      <c r="AJ43" s="360">
        <v>27710770</v>
      </c>
      <c r="AK43" s="360">
        <v>28548731</v>
      </c>
      <c r="AL43" s="360">
        <v>29660729</v>
      </c>
      <c r="AM43" s="360">
        <v>31079029</v>
      </c>
      <c r="AN43" s="360">
        <v>31680204</v>
      </c>
      <c r="AO43" s="360">
        <v>32911128</v>
      </c>
      <c r="AP43" s="360">
        <v>33508352</v>
      </c>
      <c r="AQ43" s="360">
        <v>34059142</v>
      </c>
      <c r="AR43" s="360">
        <v>35308540</v>
      </c>
      <c r="AS43" s="360">
        <v>36761892</v>
      </c>
      <c r="AT43" s="360">
        <v>37680915</v>
      </c>
      <c r="AU43" s="360">
        <v>38770694</v>
      </c>
      <c r="AV43" s="360">
        <v>38442123</v>
      </c>
      <c r="AW43" s="360">
        <v>37712559</v>
      </c>
      <c r="AX43" s="137">
        <v>35203051</v>
      </c>
      <c r="AY43" s="137">
        <v>34325796</v>
      </c>
      <c r="AZ43" s="137">
        <v>33121556</v>
      </c>
      <c r="BA43" s="137">
        <v>31850773</v>
      </c>
      <c r="BB43" s="137">
        <v>32867003</v>
      </c>
      <c r="BC43" s="360">
        <v>33851099</v>
      </c>
      <c r="BD43" s="360">
        <v>34123866</v>
      </c>
      <c r="BE43" s="360">
        <v>34880488</v>
      </c>
      <c r="BF43" s="360">
        <v>34932221</v>
      </c>
      <c r="BG43" s="360">
        <v>34202378</v>
      </c>
      <c r="BH43" s="360">
        <v>31353382</v>
      </c>
    </row>
    <row r="44" spans="3:60" x14ac:dyDescent="0.2">
      <c r="C44" s="66" t="s">
        <v>28</v>
      </c>
      <c r="D44" s="67" t="s">
        <v>231</v>
      </c>
      <c r="E44" s="67" t="s">
        <v>207</v>
      </c>
      <c r="F44" s="67" t="s">
        <v>230</v>
      </c>
      <c r="G44" s="360">
        <v>28490440</v>
      </c>
      <c r="H44" s="360">
        <v>30557203</v>
      </c>
      <c r="I44" s="360">
        <v>32922086</v>
      </c>
      <c r="J44" s="360">
        <v>34790755</v>
      </c>
      <c r="K44" s="360">
        <v>37119649</v>
      </c>
      <c r="L44" s="360">
        <v>40218448</v>
      </c>
      <c r="M44" s="360">
        <v>43678925</v>
      </c>
      <c r="N44" s="360">
        <v>45674317</v>
      </c>
      <c r="O44" s="360">
        <v>46814554</v>
      </c>
      <c r="P44" s="360">
        <v>47867072</v>
      </c>
      <c r="Q44" s="360">
        <v>48596829</v>
      </c>
      <c r="R44" s="360">
        <v>49063493</v>
      </c>
      <c r="S44" s="360">
        <v>48111344</v>
      </c>
      <c r="T44" s="360">
        <v>47164258</v>
      </c>
      <c r="U44" s="360">
        <v>46961990</v>
      </c>
      <c r="V44" s="360">
        <v>47159967</v>
      </c>
      <c r="W44" s="360">
        <v>47411943</v>
      </c>
      <c r="X44" s="360">
        <v>47545621</v>
      </c>
      <c r="Y44" s="360">
        <v>48568336</v>
      </c>
      <c r="Z44" s="360">
        <v>50079226</v>
      </c>
      <c r="AA44" s="360">
        <v>53108724</v>
      </c>
      <c r="AB44" s="360">
        <v>54311449</v>
      </c>
      <c r="AC44" s="360">
        <v>56171201</v>
      </c>
      <c r="AD44" s="360">
        <v>58192975</v>
      </c>
      <c r="AE44" s="360">
        <v>60773732</v>
      </c>
      <c r="AF44" s="360">
        <v>62174766</v>
      </c>
      <c r="AG44" s="360">
        <v>60968501</v>
      </c>
      <c r="AH44" s="360">
        <v>61657505</v>
      </c>
      <c r="AI44" s="360">
        <v>69992586</v>
      </c>
      <c r="AJ44" s="360">
        <v>71913800</v>
      </c>
      <c r="AK44" s="360">
        <v>73622087</v>
      </c>
      <c r="AL44" s="360">
        <v>77335742</v>
      </c>
      <c r="AM44" s="360">
        <v>81125194</v>
      </c>
      <c r="AN44" s="360">
        <v>85313499</v>
      </c>
      <c r="AO44" s="360">
        <v>88680607</v>
      </c>
      <c r="AP44" s="360">
        <v>91298519</v>
      </c>
      <c r="AQ44" s="360">
        <v>93696825</v>
      </c>
      <c r="AR44" s="360">
        <v>97006360</v>
      </c>
      <c r="AS44" s="360">
        <v>101339093</v>
      </c>
      <c r="AT44" s="360">
        <v>105575891</v>
      </c>
      <c r="AU44" s="360">
        <v>109251010</v>
      </c>
      <c r="AV44" s="360">
        <v>108742668</v>
      </c>
      <c r="AW44" s="360">
        <v>103556598</v>
      </c>
      <c r="AX44" s="137">
        <v>106388511</v>
      </c>
      <c r="AY44" s="137">
        <v>104350359</v>
      </c>
      <c r="AZ44" s="137">
        <v>101765341</v>
      </c>
      <c r="BA44" s="137">
        <v>97732130</v>
      </c>
      <c r="BB44" s="137">
        <v>99382296</v>
      </c>
      <c r="BC44" s="360">
        <v>102599223</v>
      </c>
      <c r="BD44" s="360">
        <v>106846804</v>
      </c>
      <c r="BE44" s="360">
        <v>111288733</v>
      </c>
      <c r="BF44" s="360">
        <v>114002383</v>
      </c>
      <c r="BG44" s="360">
        <v>116476858</v>
      </c>
      <c r="BH44" s="360">
        <v>103921616</v>
      </c>
    </row>
    <row r="45" spans="3:60" x14ac:dyDescent="0.2">
      <c r="C45" s="66" t="s">
        <v>29</v>
      </c>
      <c r="D45" s="67" t="s">
        <v>231</v>
      </c>
      <c r="E45" s="67" t="s">
        <v>207</v>
      </c>
      <c r="F45" s="67" t="s">
        <v>230</v>
      </c>
      <c r="G45" s="360">
        <v>4291060</v>
      </c>
      <c r="H45" s="360">
        <v>4628289</v>
      </c>
      <c r="I45" s="360">
        <v>5014674</v>
      </c>
      <c r="J45" s="360">
        <v>5297706</v>
      </c>
      <c r="K45" s="360">
        <v>5650578</v>
      </c>
      <c r="L45" s="360">
        <v>6119327</v>
      </c>
      <c r="M45" s="360">
        <v>6642673</v>
      </c>
      <c r="N45" s="360">
        <v>6842610</v>
      </c>
      <c r="O45" s="360">
        <v>6908965</v>
      </c>
      <c r="P45" s="360">
        <v>7203739</v>
      </c>
      <c r="Q45" s="360">
        <v>7457929</v>
      </c>
      <c r="R45" s="360">
        <v>7657379</v>
      </c>
      <c r="S45" s="360">
        <v>7661568</v>
      </c>
      <c r="T45" s="360">
        <v>8007098</v>
      </c>
      <c r="U45" s="360">
        <v>7937511</v>
      </c>
      <c r="V45" s="360">
        <v>7858941</v>
      </c>
      <c r="W45" s="360">
        <v>7907159</v>
      </c>
      <c r="X45" s="360">
        <v>7908678</v>
      </c>
      <c r="Y45" s="360">
        <v>8061939</v>
      </c>
      <c r="Z45" s="360">
        <v>7997340</v>
      </c>
      <c r="AA45" s="360">
        <v>8496973</v>
      </c>
      <c r="AB45" s="360">
        <v>9274147</v>
      </c>
      <c r="AC45" s="360">
        <v>9787051</v>
      </c>
      <c r="AD45" s="360">
        <v>10157065</v>
      </c>
      <c r="AE45" s="360">
        <v>10658568</v>
      </c>
      <c r="AF45" s="360">
        <v>10931613</v>
      </c>
      <c r="AG45" s="360">
        <v>10783090</v>
      </c>
      <c r="AH45" s="360">
        <v>10950917</v>
      </c>
      <c r="AI45" s="360">
        <v>10693951</v>
      </c>
      <c r="AJ45" s="360">
        <v>10999686</v>
      </c>
      <c r="AK45" s="360">
        <v>11425351</v>
      </c>
      <c r="AL45" s="360">
        <v>12059132</v>
      </c>
      <c r="AM45" s="360">
        <v>12547708</v>
      </c>
      <c r="AN45" s="360">
        <v>13933786</v>
      </c>
      <c r="AO45" s="360">
        <v>14318206</v>
      </c>
      <c r="AP45" s="360">
        <v>14613041</v>
      </c>
      <c r="AQ45" s="360">
        <v>14923377</v>
      </c>
      <c r="AR45" s="360">
        <v>15666787</v>
      </c>
      <c r="AS45" s="360">
        <v>16326393</v>
      </c>
      <c r="AT45" s="360">
        <v>17081136</v>
      </c>
      <c r="AU45" s="360">
        <v>17829082</v>
      </c>
      <c r="AV45" s="360">
        <v>17648716</v>
      </c>
      <c r="AW45" s="360">
        <v>16843939</v>
      </c>
      <c r="AX45" s="137">
        <v>17374487</v>
      </c>
      <c r="AY45" s="137">
        <v>16840734</v>
      </c>
      <c r="AZ45" s="137">
        <v>16441279</v>
      </c>
      <c r="BA45" s="137">
        <v>16096720</v>
      </c>
      <c r="BB45" s="137">
        <v>16418329</v>
      </c>
      <c r="BC45" s="360">
        <v>17086541</v>
      </c>
      <c r="BD45" s="360">
        <v>17723721</v>
      </c>
      <c r="BE45" s="360">
        <v>18415103</v>
      </c>
      <c r="BF45" s="360">
        <v>18391349</v>
      </c>
      <c r="BG45" s="360">
        <v>18402369</v>
      </c>
      <c r="BH45" s="360">
        <v>15238891</v>
      </c>
    </row>
    <row r="46" spans="3:60" x14ac:dyDescent="0.2">
      <c r="C46" s="66" t="s">
        <v>30</v>
      </c>
      <c r="D46" s="67" t="s">
        <v>231</v>
      </c>
      <c r="E46" s="67" t="s">
        <v>207</v>
      </c>
      <c r="F46" s="67" t="s">
        <v>230</v>
      </c>
      <c r="G46" s="360">
        <v>3421624</v>
      </c>
      <c r="H46" s="360">
        <v>3561292</v>
      </c>
      <c r="I46" s="360">
        <v>3723396</v>
      </c>
      <c r="J46" s="360">
        <v>3896843</v>
      </c>
      <c r="K46" s="360">
        <v>4117635</v>
      </c>
      <c r="L46" s="360">
        <v>4337595</v>
      </c>
      <c r="M46" s="360">
        <v>4580098</v>
      </c>
      <c r="N46" s="360">
        <v>4755700</v>
      </c>
      <c r="O46" s="360">
        <v>4840211</v>
      </c>
      <c r="P46" s="360">
        <v>4982477</v>
      </c>
      <c r="Q46" s="360">
        <v>5092618</v>
      </c>
      <c r="R46" s="360">
        <v>5163747</v>
      </c>
      <c r="S46" s="360">
        <v>5111001</v>
      </c>
      <c r="T46" s="360">
        <v>5011319</v>
      </c>
      <c r="U46" s="360">
        <v>4967115</v>
      </c>
      <c r="V46" s="360">
        <v>5008558</v>
      </c>
      <c r="W46" s="360">
        <v>5038462</v>
      </c>
      <c r="X46" s="360">
        <v>5049259</v>
      </c>
      <c r="Y46" s="360">
        <v>5158678</v>
      </c>
      <c r="Z46" s="360">
        <v>5333910</v>
      </c>
      <c r="AA46" s="360">
        <v>5639145</v>
      </c>
      <c r="AB46" s="360">
        <v>6230355</v>
      </c>
      <c r="AC46" s="360">
        <v>6721020</v>
      </c>
      <c r="AD46" s="360">
        <v>6941536</v>
      </c>
      <c r="AE46" s="360">
        <v>7114048</v>
      </c>
      <c r="AF46" s="360">
        <v>7261047</v>
      </c>
      <c r="AG46" s="360">
        <v>7131971</v>
      </c>
      <c r="AH46" s="360">
        <v>7214367</v>
      </c>
      <c r="AI46" s="360">
        <v>7054430</v>
      </c>
      <c r="AJ46" s="360">
        <v>7246091</v>
      </c>
      <c r="AK46" s="360">
        <v>7402343</v>
      </c>
      <c r="AL46" s="360">
        <v>7714167</v>
      </c>
      <c r="AM46" s="360">
        <v>8058988</v>
      </c>
      <c r="AN46" s="360">
        <v>8219699</v>
      </c>
      <c r="AO46" s="360">
        <v>8452014</v>
      </c>
      <c r="AP46" s="360">
        <v>8589478</v>
      </c>
      <c r="AQ46" s="360">
        <v>8777920</v>
      </c>
      <c r="AR46" s="360">
        <v>9141082</v>
      </c>
      <c r="AS46" s="360">
        <v>9374669</v>
      </c>
      <c r="AT46" s="360">
        <v>9813443</v>
      </c>
      <c r="AU46" s="360">
        <v>10223611</v>
      </c>
      <c r="AV46" s="360">
        <v>10122474</v>
      </c>
      <c r="AW46" s="360">
        <v>9860526</v>
      </c>
      <c r="AX46" s="137">
        <v>9650102</v>
      </c>
      <c r="AY46" s="137">
        <v>9278010</v>
      </c>
      <c r="AZ46" s="137">
        <v>9063167</v>
      </c>
      <c r="BA46" s="137">
        <v>8742818</v>
      </c>
      <c r="BB46" s="137">
        <v>9403547</v>
      </c>
      <c r="BC46" s="360">
        <v>9637069</v>
      </c>
      <c r="BD46" s="360">
        <v>9988313</v>
      </c>
      <c r="BE46" s="360">
        <v>10382326</v>
      </c>
      <c r="BF46" s="360">
        <v>10914000</v>
      </c>
      <c r="BG46" s="360">
        <v>10553185</v>
      </c>
      <c r="BH46" s="360">
        <v>9756411</v>
      </c>
    </row>
    <row r="47" spans="3:60" x14ac:dyDescent="0.2">
      <c r="C47" s="66" t="s">
        <v>31</v>
      </c>
      <c r="D47" s="67" t="s">
        <v>231</v>
      </c>
      <c r="E47" s="67" t="s">
        <v>207</v>
      </c>
      <c r="F47" s="67" t="s">
        <v>230</v>
      </c>
      <c r="G47" s="360">
        <v>15898010</v>
      </c>
      <c r="H47" s="360">
        <v>16716527</v>
      </c>
      <c r="I47" s="360">
        <v>17656634</v>
      </c>
      <c r="J47" s="360">
        <v>18367384</v>
      </c>
      <c r="K47" s="360">
        <v>19290856</v>
      </c>
      <c r="L47" s="360">
        <v>20248306</v>
      </c>
      <c r="M47" s="360">
        <v>21303559</v>
      </c>
      <c r="N47" s="360">
        <v>22286981</v>
      </c>
      <c r="O47" s="360">
        <v>22853832</v>
      </c>
      <c r="P47" s="360">
        <v>23307918</v>
      </c>
      <c r="Q47" s="360">
        <v>23602801</v>
      </c>
      <c r="R47" s="360">
        <v>23509566</v>
      </c>
      <c r="S47" s="360">
        <v>22932849</v>
      </c>
      <c r="T47" s="360">
        <v>21371920</v>
      </c>
      <c r="U47" s="360">
        <v>21174479</v>
      </c>
      <c r="V47" s="360">
        <v>21140081</v>
      </c>
      <c r="W47" s="360">
        <v>21186431</v>
      </c>
      <c r="X47" s="360">
        <v>21199492</v>
      </c>
      <c r="Y47" s="360">
        <v>21668603</v>
      </c>
      <c r="Z47" s="360">
        <v>22559311</v>
      </c>
      <c r="AA47" s="360">
        <v>23849723</v>
      </c>
      <c r="AB47" s="360">
        <v>24228197</v>
      </c>
      <c r="AC47" s="360">
        <v>26381303</v>
      </c>
      <c r="AD47" s="360">
        <v>27260439</v>
      </c>
      <c r="AE47" s="360">
        <v>27624323</v>
      </c>
      <c r="AF47" s="360">
        <v>28026459</v>
      </c>
      <c r="AG47" s="360">
        <v>27423629</v>
      </c>
      <c r="AH47" s="360">
        <v>27582736</v>
      </c>
      <c r="AI47" s="360">
        <v>27384103</v>
      </c>
      <c r="AJ47" s="360">
        <v>27794870</v>
      </c>
      <c r="AK47" s="360">
        <v>28214314</v>
      </c>
      <c r="AL47" s="360">
        <v>29376008</v>
      </c>
      <c r="AM47" s="360">
        <v>30343175</v>
      </c>
      <c r="AN47" s="360">
        <v>31034587</v>
      </c>
      <c r="AO47" s="360">
        <v>31895424</v>
      </c>
      <c r="AP47" s="360">
        <v>32457419</v>
      </c>
      <c r="AQ47" s="360">
        <v>32998216</v>
      </c>
      <c r="AR47" s="360">
        <v>34031832</v>
      </c>
      <c r="AS47" s="360">
        <v>35260619</v>
      </c>
      <c r="AT47" s="360">
        <v>36578657</v>
      </c>
      <c r="AU47" s="360">
        <v>37559272</v>
      </c>
      <c r="AV47" s="360">
        <v>37139861</v>
      </c>
      <c r="AW47" s="360">
        <v>35616932</v>
      </c>
      <c r="AX47" s="137">
        <v>34753267</v>
      </c>
      <c r="AY47" s="137">
        <v>33890795</v>
      </c>
      <c r="AZ47" s="137">
        <v>32951857</v>
      </c>
      <c r="BA47" s="137">
        <v>32495411</v>
      </c>
      <c r="BB47" s="137">
        <v>34730630</v>
      </c>
      <c r="BC47" s="360">
        <v>35745403</v>
      </c>
      <c r="BD47" s="360">
        <v>36853491</v>
      </c>
      <c r="BE47" s="360">
        <v>37689775</v>
      </c>
      <c r="BF47" s="360">
        <v>37971306</v>
      </c>
      <c r="BG47" s="360">
        <v>37962231</v>
      </c>
      <c r="BH47" s="360">
        <v>33995007</v>
      </c>
    </row>
    <row r="48" spans="3:60" x14ac:dyDescent="0.2">
      <c r="C48" s="66" t="s">
        <v>32</v>
      </c>
      <c r="D48" s="67" t="s">
        <v>231</v>
      </c>
      <c r="E48" s="67" t="s">
        <v>207</v>
      </c>
      <c r="F48" s="67" t="s">
        <v>230</v>
      </c>
      <c r="G48" s="360">
        <v>1786295</v>
      </c>
      <c r="H48" s="360">
        <v>1855036</v>
      </c>
      <c r="I48" s="360">
        <v>1935169</v>
      </c>
      <c r="J48" s="360">
        <v>1988858</v>
      </c>
      <c r="K48" s="360">
        <v>2063792</v>
      </c>
      <c r="L48" s="360">
        <v>2186278</v>
      </c>
      <c r="M48" s="360">
        <v>2321461</v>
      </c>
      <c r="N48" s="360">
        <v>2370272</v>
      </c>
      <c r="O48" s="360">
        <v>2372169</v>
      </c>
      <c r="P48" s="360">
        <v>2450877</v>
      </c>
      <c r="Q48" s="360">
        <v>2514284</v>
      </c>
      <c r="R48" s="360">
        <v>2589557</v>
      </c>
      <c r="S48" s="360">
        <v>2630569</v>
      </c>
      <c r="T48" s="360">
        <v>2419722</v>
      </c>
      <c r="U48" s="360">
        <v>2381910</v>
      </c>
      <c r="V48" s="360">
        <v>2383283</v>
      </c>
      <c r="W48" s="360">
        <v>2394720</v>
      </c>
      <c r="X48" s="360">
        <v>2381628</v>
      </c>
      <c r="Y48" s="360">
        <v>2430587</v>
      </c>
      <c r="Z48" s="360">
        <v>2528956</v>
      </c>
      <c r="AA48" s="360">
        <v>2669067</v>
      </c>
      <c r="AB48" s="360">
        <v>2832548</v>
      </c>
      <c r="AC48" s="360">
        <v>2983373</v>
      </c>
      <c r="AD48" s="360">
        <v>3079019</v>
      </c>
      <c r="AE48" s="360">
        <v>3195034</v>
      </c>
      <c r="AF48" s="360">
        <v>3252633</v>
      </c>
      <c r="AG48" s="360">
        <v>3166331</v>
      </c>
      <c r="AH48" s="360">
        <v>3187213</v>
      </c>
      <c r="AI48" s="360">
        <v>3193510</v>
      </c>
      <c r="AJ48" s="360">
        <v>3257606</v>
      </c>
      <c r="AK48" s="360">
        <v>3318908</v>
      </c>
      <c r="AL48" s="360">
        <v>3430332</v>
      </c>
      <c r="AM48" s="360">
        <v>3579575</v>
      </c>
      <c r="AN48" s="360">
        <v>3638519</v>
      </c>
      <c r="AO48" s="360">
        <v>3799195</v>
      </c>
      <c r="AP48" s="360">
        <v>3914853</v>
      </c>
      <c r="AQ48" s="360">
        <v>4041452</v>
      </c>
      <c r="AR48" s="360">
        <v>4209652</v>
      </c>
      <c r="AS48" s="360">
        <v>4348570</v>
      </c>
      <c r="AT48" s="360">
        <v>4478678</v>
      </c>
      <c r="AU48" s="360">
        <v>4641329</v>
      </c>
      <c r="AV48" s="360">
        <v>4592570</v>
      </c>
      <c r="AW48" s="360">
        <v>4512158</v>
      </c>
      <c r="AX48" s="137">
        <v>4375794</v>
      </c>
      <c r="AY48" s="137">
        <v>4277401</v>
      </c>
      <c r="AZ48" s="137">
        <v>4013743</v>
      </c>
      <c r="BA48" s="137">
        <v>3977334</v>
      </c>
      <c r="BB48" s="137">
        <v>4082537</v>
      </c>
      <c r="BC48" s="360">
        <v>4131213</v>
      </c>
      <c r="BD48" s="360">
        <v>4274033</v>
      </c>
      <c r="BE48" s="360">
        <v>4362045</v>
      </c>
      <c r="BF48" s="360">
        <v>4339293</v>
      </c>
      <c r="BG48" s="360">
        <v>4463129</v>
      </c>
      <c r="BH48" s="360">
        <v>3863502</v>
      </c>
    </row>
    <row r="49" spans="3:60" x14ac:dyDescent="0.2">
      <c r="C49" s="19" t="s">
        <v>193</v>
      </c>
      <c r="D49" s="67" t="s">
        <v>231</v>
      </c>
      <c r="E49" s="67" t="s">
        <v>207</v>
      </c>
      <c r="F49" s="67" t="s">
        <v>230</v>
      </c>
      <c r="G49" s="360">
        <v>631800</v>
      </c>
      <c r="H49" s="360">
        <v>674458</v>
      </c>
      <c r="I49" s="360">
        <v>722422</v>
      </c>
      <c r="J49" s="360">
        <v>764597</v>
      </c>
      <c r="K49" s="360">
        <v>815790</v>
      </c>
      <c r="L49" s="360">
        <v>869892</v>
      </c>
      <c r="M49" s="360">
        <v>928595</v>
      </c>
      <c r="N49" s="360">
        <v>963818</v>
      </c>
      <c r="O49" s="360">
        <v>979810</v>
      </c>
      <c r="P49" s="360">
        <v>1029435</v>
      </c>
      <c r="Q49" s="360">
        <v>1072909</v>
      </c>
      <c r="R49" s="360">
        <v>1101410</v>
      </c>
      <c r="S49" s="360">
        <v>1094813</v>
      </c>
      <c r="T49" s="360">
        <v>1066527</v>
      </c>
      <c r="U49" s="360">
        <v>1042456</v>
      </c>
      <c r="V49" s="360">
        <v>1045739</v>
      </c>
      <c r="W49" s="360">
        <v>1052305</v>
      </c>
      <c r="X49" s="360">
        <v>1055596</v>
      </c>
      <c r="Y49" s="360">
        <v>1079874</v>
      </c>
      <c r="Z49" s="360">
        <v>1119283</v>
      </c>
      <c r="AA49" s="360">
        <v>1191116</v>
      </c>
      <c r="AB49" s="360">
        <v>1314321</v>
      </c>
      <c r="AC49" s="360">
        <v>1342207</v>
      </c>
      <c r="AD49" s="360">
        <v>1395885</v>
      </c>
      <c r="AE49" s="360">
        <v>1425033</v>
      </c>
      <c r="AF49" s="360">
        <v>1461176</v>
      </c>
      <c r="AG49" s="360">
        <v>1466777</v>
      </c>
      <c r="AH49" s="360">
        <v>1498269</v>
      </c>
      <c r="AI49" s="360">
        <v>1283677</v>
      </c>
      <c r="AJ49" s="360">
        <v>1279023</v>
      </c>
      <c r="AK49" s="360">
        <v>1337700</v>
      </c>
      <c r="AL49" s="360">
        <v>1409227</v>
      </c>
      <c r="AM49" s="360">
        <v>1460714</v>
      </c>
      <c r="AN49" s="360">
        <v>1527613</v>
      </c>
      <c r="AO49" s="360">
        <v>1556762</v>
      </c>
      <c r="AP49" s="360">
        <v>1578304</v>
      </c>
      <c r="AQ49" s="360">
        <v>1603678</v>
      </c>
      <c r="AR49" s="360">
        <v>1640102</v>
      </c>
      <c r="AS49" s="360">
        <v>1732159</v>
      </c>
      <c r="AT49" s="360">
        <v>1770797</v>
      </c>
      <c r="AU49" s="360">
        <v>1828354</v>
      </c>
      <c r="AV49" s="360">
        <v>1746367</v>
      </c>
      <c r="AW49" s="360">
        <v>1677509</v>
      </c>
      <c r="AX49" s="137">
        <v>1728443</v>
      </c>
      <c r="AY49" s="137">
        <v>1782250</v>
      </c>
      <c r="AZ49" s="137">
        <v>1706285</v>
      </c>
      <c r="BA49" s="137">
        <v>1688874</v>
      </c>
      <c r="BB49" s="137">
        <v>1747252</v>
      </c>
      <c r="BC49" s="360">
        <v>1784368</v>
      </c>
      <c r="BD49" s="360">
        <v>1909111</v>
      </c>
      <c r="BE49" s="360">
        <v>1966279</v>
      </c>
      <c r="BF49" s="360">
        <v>1850732</v>
      </c>
      <c r="BG49" s="360">
        <v>1950279</v>
      </c>
      <c r="BH49" s="360">
        <v>1705773</v>
      </c>
    </row>
    <row r="50" spans="3:60" x14ac:dyDescent="0.2">
      <c r="C50" s="19" t="s">
        <v>195</v>
      </c>
      <c r="D50" s="67" t="s">
        <v>231</v>
      </c>
      <c r="E50" s="67" t="s">
        <v>207</v>
      </c>
      <c r="F50" s="67" t="s">
        <v>230</v>
      </c>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360"/>
      <c r="AE50" s="360"/>
      <c r="AF50" s="360"/>
      <c r="AG50" s="360"/>
      <c r="AH50" s="360"/>
      <c r="AI50" s="360"/>
      <c r="AJ50" s="360"/>
      <c r="AK50" s="360"/>
      <c r="AL50" s="360"/>
      <c r="AM50" s="360"/>
      <c r="AN50" s="360"/>
      <c r="AO50" s="360"/>
      <c r="AP50" s="360"/>
      <c r="AQ50" s="360"/>
      <c r="AR50" s="360"/>
      <c r="AS50" s="360"/>
      <c r="AT50" s="360"/>
      <c r="AU50" s="360"/>
      <c r="AV50" s="360"/>
      <c r="AW50" s="360"/>
      <c r="AX50" s="137"/>
      <c r="AY50" s="137"/>
      <c r="AZ50" s="137"/>
      <c r="BA50" s="137"/>
      <c r="BB50" s="137"/>
      <c r="BC50" s="360"/>
      <c r="BD50" s="360"/>
      <c r="BE50" s="360"/>
      <c r="BF50" s="360"/>
      <c r="BG50" s="360"/>
      <c r="BH50" s="360"/>
    </row>
    <row r="51" spans="3:60" x14ac:dyDescent="0.2">
      <c r="C51" s="19" t="s">
        <v>197</v>
      </c>
      <c r="D51" s="67" t="s">
        <v>231</v>
      </c>
      <c r="E51" s="67" t="s">
        <v>207</v>
      </c>
      <c r="F51" s="67" t="s">
        <v>230</v>
      </c>
      <c r="G51" s="360"/>
      <c r="H51" s="360"/>
      <c r="I51" s="360"/>
      <c r="J51" s="360"/>
      <c r="K51" s="360"/>
      <c r="L51" s="360"/>
      <c r="M51" s="360"/>
      <c r="N51" s="360"/>
      <c r="O51" s="360"/>
      <c r="P51" s="360"/>
      <c r="Q51" s="360"/>
      <c r="R51" s="360"/>
      <c r="S51" s="360"/>
      <c r="T51" s="360"/>
      <c r="U51" s="360"/>
      <c r="V51" s="360"/>
      <c r="W51" s="360"/>
      <c r="X51" s="360"/>
      <c r="Y51" s="360"/>
      <c r="Z51" s="360"/>
      <c r="AA51" s="360"/>
      <c r="AB51" s="360"/>
      <c r="AC51" s="360"/>
      <c r="AD51" s="360"/>
      <c r="AE51" s="360"/>
      <c r="AF51" s="360"/>
      <c r="AG51" s="360"/>
      <c r="AH51" s="360"/>
      <c r="AI51" s="360"/>
      <c r="AJ51" s="360"/>
      <c r="AK51" s="360"/>
      <c r="AL51" s="360"/>
      <c r="AM51" s="360"/>
      <c r="AN51" s="360"/>
      <c r="AO51" s="360"/>
      <c r="AP51" s="360"/>
      <c r="AQ51" s="360"/>
      <c r="AR51" s="360"/>
      <c r="AS51" s="360"/>
      <c r="AT51" s="360"/>
      <c r="AU51" s="360"/>
      <c r="AV51" s="360"/>
      <c r="AW51" s="360"/>
      <c r="AX51" s="137"/>
      <c r="AY51" s="137"/>
      <c r="AZ51" s="137"/>
      <c r="BA51" s="137"/>
      <c r="BB51" s="137"/>
      <c r="BC51" s="360"/>
      <c r="BD51" s="360"/>
      <c r="BE51" s="360"/>
      <c r="BF51" s="360"/>
      <c r="BG51" s="360"/>
      <c r="BH51" s="360"/>
    </row>
    <row r="52" spans="3:60" x14ac:dyDescent="0.2">
      <c r="C52" s="66" t="s">
        <v>205</v>
      </c>
      <c r="D52" s="67" t="s">
        <v>231</v>
      </c>
      <c r="E52" s="67" t="s">
        <v>207</v>
      </c>
      <c r="F52" s="67" t="s">
        <v>230</v>
      </c>
      <c r="G52" s="137">
        <v>194334583</v>
      </c>
      <c r="H52" s="137">
        <v>206753173</v>
      </c>
      <c r="I52" s="137">
        <v>220953854</v>
      </c>
      <c r="J52" s="137">
        <v>231623373</v>
      </c>
      <c r="K52" s="137">
        <v>245129849</v>
      </c>
      <c r="L52" s="137">
        <v>262670915</v>
      </c>
      <c r="M52" s="137">
        <v>282126923</v>
      </c>
      <c r="N52" s="137">
        <v>293445783</v>
      </c>
      <c r="O52" s="137">
        <v>299178633</v>
      </c>
      <c r="P52" s="137">
        <v>310971910</v>
      </c>
      <c r="Q52" s="137">
        <v>320947157</v>
      </c>
      <c r="R52" s="137">
        <v>327517065</v>
      </c>
      <c r="S52" s="137">
        <v>326462229</v>
      </c>
      <c r="T52" s="137">
        <v>327677712</v>
      </c>
      <c r="U52" s="137">
        <v>324852776</v>
      </c>
      <c r="V52" s="137">
        <v>325326366</v>
      </c>
      <c r="W52" s="137">
        <v>327142086</v>
      </c>
      <c r="X52" s="137">
        <v>327167001</v>
      </c>
      <c r="Y52" s="137">
        <v>334551072</v>
      </c>
      <c r="Z52" s="137">
        <v>345470878</v>
      </c>
      <c r="AA52" s="137">
        <v>365523345</v>
      </c>
      <c r="AB52" s="137">
        <v>382923430</v>
      </c>
      <c r="AC52" s="137">
        <v>402821934</v>
      </c>
      <c r="AD52" s="137">
        <v>416618547</v>
      </c>
      <c r="AE52" s="137">
        <v>428132925</v>
      </c>
      <c r="AF52" s="137">
        <v>436747655</v>
      </c>
      <c r="AG52" s="137">
        <v>428516138</v>
      </c>
      <c r="AH52" s="137">
        <v>432917120</v>
      </c>
      <c r="AI52" s="137">
        <v>440486358</v>
      </c>
      <c r="AJ52" s="137">
        <v>451186181</v>
      </c>
      <c r="AK52" s="137">
        <v>463961797</v>
      </c>
      <c r="AL52" s="137">
        <v>484218910</v>
      </c>
      <c r="AM52" s="137">
        <v>507353677</v>
      </c>
      <c r="AN52" s="137">
        <v>529971687</v>
      </c>
      <c r="AO52" s="137">
        <v>550325679</v>
      </c>
      <c r="AP52" s="137">
        <v>567129721</v>
      </c>
      <c r="AQ52" s="137">
        <v>581317679</v>
      </c>
      <c r="AR52" s="137">
        <v>605113991</v>
      </c>
      <c r="AS52" s="137">
        <v>630198418</v>
      </c>
      <c r="AT52" s="137">
        <v>655803005</v>
      </c>
      <c r="AU52" s="137">
        <v>678045764</v>
      </c>
      <c r="AV52" s="137">
        <v>672367793</v>
      </c>
      <c r="AW52" s="137">
        <v>645453711</v>
      </c>
      <c r="AX52" s="137">
        <v>647457997</v>
      </c>
      <c r="AY52" s="137">
        <v>630731051</v>
      </c>
      <c r="AZ52" s="137">
        <v>608862807</v>
      </c>
      <c r="BA52" s="137">
        <v>590802725</v>
      </c>
      <c r="BB52" s="137">
        <v>600831197</v>
      </c>
      <c r="BC52" s="137">
        <v>618177275</v>
      </c>
      <c r="BD52" s="137">
        <v>634644650</v>
      </c>
      <c r="BE52" s="137">
        <v>653989770</v>
      </c>
      <c r="BF52" s="137">
        <v>665639736</v>
      </c>
      <c r="BG52" s="137">
        <v>671443803</v>
      </c>
      <c r="BH52" s="137">
        <v>589769447</v>
      </c>
    </row>
    <row r="53" spans="3:60" x14ac:dyDescent="0.2">
      <c r="C53" s="66" t="s">
        <v>206</v>
      </c>
      <c r="D53" s="70" t="s">
        <v>231</v>
      </c>
      <c r="E53" s="70" t="s">
        <v>207</v>
      </c>
      <c r="F53" s="70" t="s">
        <v>230</v>
      </c>
      <c r="G53" s="360">
        <v>209417</v>
      </c>
      <c r="H53" s="360">
        <v>222827</v>
      </c>
      <c r="I53" s="360">
        <v>238146</v>
      </c>
      <c r="J53" s="360">
        <v>249627</v>
      </c>
      <c r="K53" s="360">
        <v>264151</v>
      </c>
      <c r="L53" s="360">
        <v>283085</v>
      </c>
      <c r="M53" s="360">
        <v>304077</v>
      </c>
      <c r="N53" s="360">
        <v>316217</v>
      </c>
      <c r="O53" s="360">
        <v>322367</v>
      </c>
      <c r="P53" s="360">
        <v>335090</v>
      </c>
      <c r="Q53" s="360">
        <v>345843</v>
      </c>
      <c r="R53" s="360">
        <v>352935</v>
      </c>
      <c r="S53" s="360">
        <v>351771</v>
      </c>
      <c r="T53" s="360">
        <v>329288</v>
      </c>
      <c r="U53" s="360">
        <v>312224</v>
      </c>
      <c r="V53" s="360">
        <v>295634</v>
      </c>
      <c r="W53" s="360">
        <v>284914</v>
      </c>
      <c r="X53" s="360">
        <v>278999</v>
      </c>
      <c r="Y53" s="360">
        <v>278928</v>
      </c>
      <c r="Z53" s="360">
        <v>276122</v>
      </c>
      <c r="AA53" s="360">
        <v>282655</v>
      </c>
      <c r="AB53" s="360">
        <v>291570</v>
      </c>
      <c r="AC53" s="360">
        <v>295066</v>
      </c>
      <c r="AD53" s="360">
        <v>299453</v>
      </c>
      <c r="AE53" s="360">
        <v>304075</v>
      </c>
      <c r="AF53" s="360">
        <v>308345</v>
      </c>
      <c r="AG53" s="360">
        <v>316862</v>
      </c>
      <c r="AH53" s="360">
        <v>326880</v>
      </c>
      <c r="AI53" s="360">
        <v>337642</v>
      </c>
      <c r="AJ53" s="360">
        <v>345819</v>
      </c>
      <c r="AK53" s="360">
        <v>341203</v>
      </c>
      <c r="AL53" s="360">
        <v>336090</v>
      </c>
      <c r="AM53" s="360">
        <v>348323</v>
      </c>
      <c r="AN53" s="360">
        <v>284313</v>
      </c>
      <c r="AO53" s="360">
        <v>265321</v>
      </c>
      <c r="AP53" s="360">
        <v>234279</v>
      </c>
      <c r="AQ53" s="360">
        <v>180321</v>
      </c>
      <c r="AR53" s="360">
        <v>236009</v>
      </c>
      <c r="AS53" s="360">
        <v>246582</v>
      </c>
      <c r="AT53" s="360">
        <v>288995</v>
      </c>
      <c r="AU53" s="360">
        <v>230236</v>
      </c>
      <c r="AV53" s="360">
        <v>314207</v>
      </c>
      <c r="AW53" s="360">
        <v>306289</v>
      </c>
      <c r="AX53" s="137">
        <v>302003</v>
      </c>
      <c r="AY53" s="137">
        <v>503949</v>
      </c>
      <c r="AZ53" s="137">
        <v>276193</v>
      </c>
      <c r="BA53" s="137">
        <v>328275</v>
      </c>
      <c r="BB53" s="137">
        <v>308803</v>
      </c>
      <c r="BC53" s="360">
        <v>336725</v>
      </c>
      <c r="BD53" s="360">
        <v>250350</v>
      </c>
      <c r="BE53" s="360">
        <v>229230</v>
      </c>
      <c r="BF53" s="360">
        <v>233264</v>
      </c>
      <c r="BG53" s="360">
        <v>235197</v>
      </c>
      <c r="BH53" s="360">
        <v>206553</v>
      </c>
    </row>
    <row r="54" spans="3:60" x14ac:dyDescent="0.2">
      <c r="C54" s="69" t="s">
        <v>35</v>
      </c>
      <c r="D54" s="68" t="s">
        <v>231</v>
      </c>
      <c r="E54" s="68" t="s">
        <v>207</v>
      </c>
      <c r="F54" s="68" t="s">
        <v>230</v>
      </c>
      <c r="G54" s="343">
        <v>194544000</v>
      </c>
      <c r="H54" s="343">
        <v>206976000</v>
      </c>
      <c r="I54" s="343">
        <v>221192000</v>
      </c>
      <c r="J54" s="343">
        <v>231873000</v>
      </c>
      <c r="K54" s="343">
        <v>245394000</v>
      </c>
      <c r="L54" s="343">
        <v>262954000</v>
      </c>
      <c r="M54" s="343">
        <v>282431000</v>
      </c>
      <c r="N54" s="343">
        <v>293762000</v>
      </c>
      <c r="O54" s="343">
        <v>299501000</v>
      </c>
      <c r="P54" s="343">
        <v>311307000</v>
      </c>
      <c r="Q54" s="343">
        <v>321293000</v>
      </c>
      <c r="R54" s="343">
        <v>327870000</v>
      </c>
      <c r="S54" s="343">
        <v>326814000</v>
      </c>
      <c r="T54" s="343">
        <v>328007000</v>
      </c>
      <c r="U54" s="343">
        <v>325165000</v>
      </c>
      <c r="V54" s="343">
        <v>325622000</v>
      </c>
      <c r="W54" s="343">
        <v>327427000</v>
      </c>
      <c r="X54" s="343">
        <v>327446000</v>
      </c>
      <c r="Y54" s="343">
        <v>334830000</v>
      </c>
      <c r="Z54" s="343">
        <v>345747000</v>
      </c>
      <c r="AA54" s="343">
        <v>365806000</v>
      </c>
      <c r="AB54" s="343">
        <v>383215000</v>
      </c>
      <c r="AC54" s="343">
        <v>403117000</v>
      </c>
      <c r="AD54" s="343">
        <v>416918000</v>
      </c>
      <c r="AE54" s="343">
        <v>428437000</v>
      </c>
      <c r="AF54" s="343">
        <v>437056000</v>
      </c>
      <c r="AG54" s="343">
        <v>428833000</v>
      </c>
      <c r="AH54" s="343">
        <v>433244000</v>
      </c>
      <c r="AI54" s="343">
        <v>440824000</v>
      </c>
      <c r="AJ54" s="343">
        <v>451532000</v>
      </c>
      <c r="AK54" s="343">
        <v>464303000</v>
      </c>
      <c r="AL54" s="343">
        <v>484555000</v>
      </c>
      <c r="AM54" s="343">
        <v>507702000</v>
      </c>
      <c r="AN54" s="343">
        <v>530256000</v>
      </c>
      <c r="AO54" s="343">
        <v>550591000</v>
      </c>
      <c r="AP54" s="343">
        <v>567364000</v>
      </c>
      <c r="AQ54" s="343">
        <v>581498000</v>
      </c>
      <c r="AR54" s="343">
        <v>605350000</v>
      </c>
      <c r="AS54" s="343">
        <v>630445000</v>
      </c>
      <c r="AT54" s="343">
        <v>656092000</v>
      </c>
      <c r="AU54" s="343">
        <v>678276000</v>
      </c>
      <c r="AV54" s="343">
        <v>672682000</v>
      </c>
      <c r="AW54" s="343">
        <v>645760000</v>
      </c>
      <c r="AX54" s="343">
        <v>647760000</v>
      </c>
      <c r="AY54" s="343">
        <v>631235000</v>
      </c>
      <c r="AZ54" s="343">
        <v>609139000</v>
      </c>
      <c r="BA54" s="343">
        <v>591131000</v>
      </c>
      <c r="BB54" s="343">
        <v>601140000</v>
      </c>
      <c r="BC54" s="343">
        <v>618514000</v>
      </c>
      <c r="BD54" s="343">
        <v>634895000</v>
      </c>
      <c r="BE54" s="343">
        <v>654219000</v>
      </c>
      <c r="BF54" s="343">
        <v>665873000</v>
      </c>
      <c r="BG54" s="343">
        <v>671679000</v>
      </c>
      <c r="BH54" s="343">
        <v>589976000</v>
      </c>
    </row>
    <row r="55" spans="3:60" x14ac:dyDescent="0.2">
      <c r="C55" s="66" t="s">
        <v>11</v>
      </c>
      <c r="D55" s="66" t="s">
        <v>208</v>
      </c>
      <c r="E55" s="66" t="s">
        <v>203</v>
      </c>
      <c r="F55" s="66" t="s">
        <v>209</v>
      </c>
      <c r="G55" s="188">
        <v>1115688</v>
      </c>
      <c r="H55" s="188">
        <v>1255484</v>
      </c>
      <c r="I55" s="188">
        <v>1411119</v>
      </c>
      <c r="J55" s="188">
        <v>1616467</v>
      </c>
      <c r="K55" s="188">
        <v>1849130</v>
      </c>
      <c r="L55" s="188">
        <v>2198365</v>
      </c>
      <c r="M55" s="188">
        <v>2610505</v>
      </c>
      <c r="N55" s="188">
        <v>3192470</v>
      </c>
      <c r="O55" s="188">
        <v>3900972</v>
      </c>
      <c r="P55" s="188">
        <v>4752019</v>
      </c>
      <c r="Q55" s="188">
        <v>5783274</v>
      </c>
      <c r="R55" s="188">
        <v>6963686</v>
      </c>
      <c r="S55" s="188">
        <v>8377705</v>
      </c>
      <c r="T55" s="188">
        <v>9570401</v>
      </c>
      <c r="U55" s="188">
        <v>10912423</v>
      </c>
      <c r="V55" s="188">
        <v>12596745</v>
      </c>
      <c r="W55" s="188">
        <v>14095391</v>
      </c>
      <c r="X55" s="188">
        <v>15520502</v>
      </c>
      <c r="Y55" s="188">
        <v>17225901</v>
      </c>
      <c r="Z55" s="188">
        <v>19531143</v>
      </c>
      <c r="AA55" s="188">
        <v>21143848</v>
      </c>
      <c r="AB55" s="188">
        <v>23183483</v>
      </c>
      <c r="AC55" s="188">
        <v>25843647</v>
      </c>
      <c r="AD55" s="188">
        <v>29085549</v>
      </c>
      <c r="AE55" s="188">
        <v>32090240</v>
      </c>
      <c r="AF55" s="188">
        <v>35099009</v>
      </c>
      <c r="AG55" s="188">
        <v>36932292</v>
      </c>
      <c r="AH55" s="188">
        <v>38689418</v>
      </c>
      <c r="AI55" s="188">
        <v>43068776</v>
      </c>
      <c r="AJ55" s="188">
        <v>46317304</v>
      </c>
      <c r="AK55" s="188">
        <v>49406922</v>
      </c>
      <c r="AL55" s="188">
        <v>52361918</v>
      </c>
      <c r="AM55" s="188">
        <v>55302864</v>
      </c>
      <c r="AN55" s="188">
        <v>59616286</v>
      </c>
      <c r="AO55" s="188">
        <v>64225674</v>
      </c>
      <c r="AP55" s="188">
        <v>67937014</v>
      </c>
      <c r="AQ55" s="188">
        <v>73392345</v>
      </c>
      <c r="AR55" s="188">
        <v>77656823</v>
      </c>
      <c r="AS55" s="188">
        <v>83047091</v>
      </c>
      <c r="AT55" s="188">
        <v>87943966</v>
      </c>
      <c r="AU55" s="188">
        <v>91933224</v>
      </c>
      <c r="AV55" s="188">
        <v>96782147</v>
      </c>
      <c r="AW55" s="188">
        <v>96921407</v>
      </c>
      <c r="AX55" s="188">
        <v>96499347</v>
      </c>
      <c r="AY55" s="188">
        <v>97139397</v>
      </c>
      <c r="AZ55" s="188">
        <v>92091681</v>
      </c>
      <c r="BA55" s="188">
        <v>91604268</v>
      </c>
      <c r="BB55" s="188">
        <v>91742339</v>
      </c>
      <c r="BC55" s="188">
        <v>96150376</v>
      </c>
      <c r="BD55" s="188">
        <v>97403659</v>
      </c>
      <c r="BE55" s="188">
        <v>100323824</v>
      </c>
      <c r="BF55" s="188">
        <v>104862473</v>
      </c>
      <c r="BG55" s="188">
        <v>109379340</v>
      </c>
      <c r="BH55" s="188"/>
    </row>
    <row r="56" spans="3:60" x14ac:dyDescent="0.2">
      <c r="C56" s="66" t="s">
        <v>17</v>
      </c>
      <c r="D56" s="66" t="s">
        <v>208</v>
      </c>
      <c r="E56" s="66" t="s">
        <v>203</v>
      </c>
      <c r="F56" s="66" t="s">
        <v>209</v>
      </c>
      <c r="G56" s="159">
        <v>296956</v>
      </c>
      <c r="H56" s="159">
        <v>330984</v>
      </c>
      <c r="I56" s="159">
        <v>368889</v>
      </c>
      <c r="J56" s="159">
        <v>410147</v>
      </c>
      <c r="K56" s="159">
        <v>456036</v>
      </c>
      <c r="L56" s="159">
        <v>539625</v>
      </c>
      <c r="M56" s="159">
        <v>638564</v>
      </c>
      <c r="N56" s="159">
        <v>780080</v>
      </c>
      <c r="O56" s="159">
        <v>952949</v>
      </c>
      <c r="P56" s="159">
        <v>1152593</v>
      </c>
      <c r="Q56" s="159">
        <v>1394074</v>
      </c>
      <c r="R56" s="159">
        <v>1677183</v>
      </c>
      <c r="S56" s="159">
        <v>2017779</v>
      </c>
      <c r="T56" s="159">
        <v>2299015</v>
      </c>
      <c r="U56" s="159">
        <v>2616699</v>
      </c>
      <c r="V56" s="159">
        <v>3005769</v>
      </c>
      <c r="W56" s="159">
        <v>3346934</v>
      </c>
      <c r="X56" s="159">
        <v>3701893</v>
      </c>
      <c r="Y56" s="159">
        <v>4129102</v>
      </c>
      <c r="Z56" s="159">
        <v>5043105</v>
      </c>
      <c r="AA56" s="159">
        <v>5421357</v>
      </c>
      <c r="AB56" s="159">
        <v>6086370</v>
      </c>
      <c r="AC56" s="159">
        <v>6737384</v>
      </c>
      <c r="AD56" s="159">
        <v>7452363</v>
      </c>
      <c r="AE56" s="159">
        <v>8282964</v>
      </c>
      <c r="AF56" s="159">
        <v>8916874</v>
      </c>
      <c r="AG56" s="159">
        <v>9638434</v>
      </c>
      <c r="AH56" s="159">
        <v>9912995</v>
      </c>
      <c r="AI56" s="159">
        <v>9945884</v>
      </c>
      <c r="AJ56" s="159">
        <v>10641621</v>
      </c>
      <c r="AK56" s="159">
        <v>11319129</v>
      </c>
      <c r="AL56" s="159">
        <v>11732739</v>
      </c>
      <c r="AM56" s="159">
        <v>12236361</v>
      </c>
      <c r="AN56" s="159">
        <v>13282261</v>
      </c>
      <c r="AO56" s="159">
        <v>14234350</v>
      </c>
      <c r="AP56" s="159">
        <v>15226099</v>
      </c>
      <c r="AQ56" s="159">
        <v>16218958</v>
      </c>
      <c r="AR56" s="159">
        <v>16893457</v>
      </c>
      <c r="AS56" s="159">
        <v>17984132</v>
      </c>
      <c r="AT56" s="159">
        <v>19171242</v>
      </c>
      <c r="AU56" s="159">
        <v>20202604</v>
      </c>
      <c r="AV56" s="159">
        <v>21291352</v>
      </c>
      <c r="AW56" s="159">
        <v>21092488</v>
      </c>
      <c r="AX56" s="159">
        <v>20884481</v>
      </c>
      <c r="AY56" s="159">
        <v>21178497</v>
      </c>
      <c r="AZ56" s="159">
        <v>20012536</v>
      </c>
      <c r="BA56" s="159">
        <v>19921401</v>
      </c>
      <c r="BB56" s="159">
        <v>19672633</v>
      </c>
      <c r="BC56" s="159">
        <v>20160568</v>
      </c>
      <c r="BD56" s="159">
        <v>20728731</v>
      </c>
      <c r="BE56" s="159">
        <v>21369792</v>
      </c>
      <c r="BF56" s="159">
        <v>21887334</v>
      </c>
      <c r="BG56" s="159">
        <v>22945096</v>
      </c>
      <c r="BH56" s="159"/>
    </row>
    <row r="57" spans="3:60" x14ac:dyDescent="0.2">
      <c r="C57" s="66" t="s">
        <v>18</v>
      </c>
      <c r="D57" s="66" t="s">
        <v>208</v>
      </c>
      <c r="E57" s="66" t="s">
        <v>203</v>
      </c>
      <c r="F57" s="66" t="s">
        <v>209</v>
      </c>
      <c r="G57" s="159">
        <v>261486</v>
      </c>
      <c r="H57" s="159">
        <v>285954</v>
      </c>
      <c r="I57" s="159">
        <v>312691</v>
      </c>
      <c r="J57" s="159">
        <v>346170</v>
      </c>
      <c r="K57" s="159">
        <v>383246</v>
      </c>
      <c r="L57" s="159">
        <v>453166</v>
      </c>
      <c r="M57" s="159">
        <v>535866</v>
      </c>
      <c r="N57" s="159">
        <v>664981</v>
      </c>
      <c r="O57" s="159">
        <v>825197</v>
      </c>
      <c r="P57" s="159">
        <v>988667</v>
      </c>
      <c r="Q57" s="159">
        <v>1184530</v>
      </c>
      <c r="R57" s="159">
        <v>1429333</v>
      </c>
      <c r="S57" s="159">
        <v>1724725</v>
      </c>
      <c r="T57" s="159">
        <v>1964732</v>
      </c>
      <c r="U57" s="159">
        <v>2235787</v>
      </c>
      <c r="V57" s="159">
        <v>2569896</v>
      </c>
      <c r="W57" s="159">
        <v>2863456</v>
      </c>
      <c r="X57" s="159">
        <v>3115516</v>
      </c>
      <c r="Y57" s="159">
        <v>3418411</v>
      </c>
      <c r="Z57" s="159">
        <v>4251336</v>
      </c>
      <c r="AA57" s="159">
        <v>4512267</v>
      </c>
      <c r="AB57" s="159">
        <v>4912102</v>
      </c>
      <c r="AC57" s="159">
        <v>5470411</v>
      </c>
      <c r="AD57" s="159">
        <v>6190853</v>
      </c>
      <c r="AE57" s="159">
        <v>6869828</v>
      </c>
      <c r="AF57" s="159">
        <v>7407074</v>
      </c>
      <c r="AG57" s="159">
        <v>7718014</v>
      </c>
      <c r="AH57" s="159">
        <v>7664535</v>
      </c>
      <c r="AI57" s="159">
        <v>7793558</v>
      </c>
      <c r="AJ57" s="159">
        <v>8116600</v>
      </c>
      <c r="AK57" s="159">
        <v>8644842</v>
      </c>
      <c r="AL57" s="159">
        <v>9196201</v>
      </c>
      <c r="AM57" s="159">
        <v>9431807</v>
      </c>
      <c r="AN57" s="159">
        <v>10247898</v>
      </c>
      <c r="AO57" s="159">
        <v>11038025</v>
      </c>
      <c r="AP57" s="159">
        <v>11687393</v>
      </c>
      <c r="AQ57" s="159">
        <v>12397912</v>
      </c>
      <c r="AR57" s="159">
        <v>13041541</v>
      </c>
      <c r="AS57" s="159">
        <v>14028540</v>
      </c>
      <c r="AT57" s="159">
        <v>15052000</v>
      </c>
      <c r="AU57" s="159">
        <v>15988084</v>
      </c>
      <c r="AV57" s="159">
        <v>16491152</v>
      </c>
      <c r="AW57" s="159">
        <v>15843464</v>
      </c>
      <c r="AX57" s="159">
        <v>15831520</v>
      </c>
      <c r="AY57" s="159">
        <v>16053980</v>
      </c>
      <c r="AZ57" s="159">
        <v>15214692</v>
      </c>
      <c r="BA57" s="159">
        <v>15097478</v>
      </c>
      <c r="BB57" s="159">
        <v>14987855</v>
      </c>
      <c r="BC57" s="159">
        <v>15447908</v>
      </c>
      <c r="BD57" s="159">
        <v>15494022</v>
      </c>
      <c r="BE57" s="159">
        <v>15996104</v>
      </c>
      <c r="BF57" s="159">
        <v>16405592</v>
      </c>
      <c r="BG57" s="159">
        <v>16977644</v>
      </c>
      <c r="BH57" s="159"/>
    </row>
    <row r="58" spans="3:60" x14ac:dyDescent="0.2">
      <c r="C58" s="66" t="s">
        <v>19</v>
      </c>
      <c r="D58" s="66" t="s">
        <v>208</v>
      </c>
      <c r="E58" s="66" t="s">
        <v>203</v>
      </c>
      <c r="F58" s="66" t="s">
        <v>209</v>
      </c>
      <c r="G58" s="159">
        <v>135176</v>
      </c>
      <c r="H58" s="159">
        <v>154937</v>
      </c>
      <c r="I58" s="159">
        <v>177573</v>
      </c>
      <c r="J58" s="159">
        <v>206151</v>
      </c>
      <c r="K58" s="159">
        <v>239336</v>
      </c>
      <c r="L58" s="159">
        <v>291276</v>
      </c>
      <c r="M58" s="159">
        <v>354506</v>
      </c>
      <c r="N58" s="159">
        <v>431018</v>
      </c>
      <c r="O58" s="159">
        <v>524035</v>
      </c>
      <c r="P58" s="159">
        <v>647092</v>
      </c>
      <c r="Q58" s="159">
        <v>799054</v>
      </c>
      <c r="R58" s="159">
        <v>975457</v>
      </c>
      <c r="S58" s="159">
        <v>1190800</v>
      </c>
      <c r="T58" s="159">
        <v>1381191</v>
      </c>
      <c r="U58" s="159">
        <v>1600342</v>
      </c>
      <c r="V58" s="159">
        <v>1877016</v>
      </c>
      <c r="W58" s="159">
        <v>2134091</v>
      </c>
      <c r="X58" s="159">
        <v>2426095</v>
      </c>
      <c r="Y58" s="159">
        <v>2781363</v>
      </c>
      <c r="Z58" s="159">
        <v>3192012</v>
      </c>
      <c r="AA58" s="159">
        <v>3534721</v>
      </c>
      <c r="AB58" s="159">
        <v>3909024</v>
      </c>
      <c r="AC58" s="159">
        <v>4415833</v>
      </c>
      <c r="AD58" s="159">
        <v>4793066</v>
      </c>
      <c r="AE58" s="159">
        <v>5329215</v>
      </c>
      <c r="AF58" s="159">
        <v>5737493</v>
      </c>
      <c r="AG58" s="159">
        <v>6107020</v>
      </c>
      <c r="AH58" s="159">
        <v>6465010</v>
      </c>
      <c r="AI58" s="159">
        <v>6872764</v>
      </c>
      <c r="AJ58" s="159">
        <v>7298903</v>
      </c>
      <c r="AK58" s="159">
        <v>8084271</v>
      </c>
      <c r="AL58" s="159">
        <v>8651894</v>
      </c>
      <c r="AM58" s="159">
        <v>9219858</v>
      </c>
      <c r="AN58" s="159">
        <v>10606380</v>
      </c>
      <c r="AO58" s="159">
        <v>11506493</v>
      </c>
      <c r="AP58" s="159">
        <v>12074917</v>
      </c>
      <c r="AQ58" s="159">
        <v>12709829</v>
      </c>
      <c r="AR58" s="159">
        <v>13555358</v>
      </c>
      <c r="AS58" s="159">
        <v>14332441</v>
      </c>
      <c r="AT58" s="159">
        <v>15173637</v>
      </c>
      <c r="AU58" s="159">
        <v>15848778</v>
      </c>
      <c r="AV58" s="159">
        <v>16679385</v>
      </c>
      <c r="AW58" s="159">
        <v>16463237</v>
      </c>
      <c r="AX58" s="159">
        <v>16278267</v>
      </c>
      <c r="AY58" s="159">
        <v>16564795</v>
      </c>
      <c r="AZ58" s="159">
        <v>15838936</v>
      </c>
      <c r="BA58" s="159">
        <v>15735658</v>
      </c>
      <c r="BB58" s="159">
        <v>15923673</v>
      </c>
      <c r="BC58" s="159">
        <v>16798211</v>
      </c>
      <c r="BD58" s="159">
        <v>17678260</v>
      </c>
      <c r="BE58" s="159">
        <v>18151601</v>
      </c>
      <c r="BF58" s="159">
        <v>18947555</v>
      </c>
      <c r="BG58" s="159">
        <v>20269507</v>
      </c>
      <c r="BH58" s="159"/>
    </row>
    <row r="59" spans="3:60" x14ac:dyDescent="0.2">
      <c r="C59" s="66" t="s">
        <v>20</v>
      </c>
      <c r="D59" s="66" t="s">
        <v>208</v>
      </c>
      <c r="E59" s="66" t="s">
        <v>203</v>
      </c>
      <c r="F59" s="66" t="s">
        <v>209</v>
      </c>
      <c r="G59" s="159">
        <v>223300</v>
      </c>
      <c r="H59" s="159">
        <v>255786</v>
      </c>
      <c r="I59" s="159">
        <v>292979</v>
      </c>
      <c r="J59" s="159">
        <v>343539</v>
      </c>
      <c r="K59" s="159">
        <v>402837</v>
      </c>
      <c r="L59" s="159">
        <v>488823</v>
      </c>
      <c r="M59" s="159">
        <v>593189</v>
      </c>
      <c r="N59" s="159">
        <v>727125</v>
      </c>
      <c r="O59" s="159">
        <v>891293</v>
      </c>
      <c r="P59" s="159">
        <v>1101476</v>
      </c>
      <c r="Q59" s="159">
        <v>1361236</v>
      </c>
      <c r="R59" s="159">
        <v>1672667</v>
      </c>
      <c r="S59" s="159">
        <v>2055343</v>
      </c>
      <c r="T59" s="159">
        <v>2370795</v>
      </c>
      <c r="U59" s="159">
        <v>2731793</v>
      </c>
      <c r="V59" s="159">
        <v>3149184</v>
      </c>
      <c r="W59" s="159">
        <v>3519150</v>
      </c>
      <c r="X59" s="159">
        <v>3928010</v>
      </c>
      <c r="Y59" s="159">
        <v>4421427</v>
      </c>
      <c r="Z59" s="159">
        <v>5122410</v>
      </c>
      <c r="AA59" s="159">
        <v>5723770</v>
      </c>
      <c r="AB59" s="159">
        <v>6243405</v>
      </c>
      <c r="AC59" s="159">
        <v>6783801</v>
      </c>
      <c r="AD59" s="159">
        <v>7272184</v>
      </c>
      <c r="AE59" s="159">
        <v>8186265</v>
      </c>
      <c r="AF59" s="159">
        <v>8813145</v>
      </c>
      <c r="AG59" s="159">
        <v>9529934</v>
      </c>
      <c r="AH59" s="159">
        <v>9958527</v>
      </c>
      <c r="AI59" s="159">
        <v>11063680</v>
      </c>
      <c r="AJ59" s="159">
        <v>11787101</v>
      </c>
      <c r="AK59" s="159">
        <v>12666016</v>
      </c>
      <c r="AL59" s="159">
        <v>13783633</v>
      </c>
      <c r="AM59" s="159">
        <v>15234201</v>
      </c>
      <c r="AN59" s="159">
        <v>16637312</v>
      </c>
      <c r="AO59" s="159">
        <v>17995518</v>
      </c>
      <c r="AP59" s="159">
        <v>19216064</v>
      </c>
      <c r="AQ59" s="159">
        <v>20508265</v>
      </c>
      <c r="AR59" s="159">
        <v>21474450</v>
      </c>
      <c r="AS59" s="159">
        <v>22645124</v>
      </c>
      <c r="AT59" s="159">
        <v>23657189</v>
      </c>
      <c r="AU59" s="159">
        <v>24714779</v>
      </c>
      <c r="AV59" s="159">
        <v>25646103</v>
      </c>
      <c r="AW59" s="159">
        <v>25228511</v>
      </c>
      <c r="AX59" s="159">
        <v>25445047</v>
      </c>
      <c r="AY59" s="159">
        <v>25886699</v>
      </c>
      <c r="AZ59" s="159">
        <v>24614060</v>
      </c>
      <c r="BA59" s="159">
        <v>24667152</v>
      </c>
      <c r="BB59" s="159">
        <v>24546422</v>
      </c>
      <c r="BC59" s="159">
        <v>25643726</v>
      </c>
      <c r="BD59" s="159">
        <v>26525992</v>
      </c>
      <c r="BE59" s="159">
        <v>27760552</v>
      </c>
      <c r="BF59" s="159">
        <v>28399099</v>
      </c>
      <c r="BG59" s="159">
        <v>29973374</v>
      </c>
      <c r="BH59" s="159"/>
    </row>
    <row r="60" spans="3:60" x14ac:dyDescent="0.2">
      <c r="C60" s="66" t="s">
        <v>21</v>
      </c>
      <c r="D60" s="66" t="s">
        <v>208</v>
      </c>
      <c r="E60" s="66" t="s">
        <v>203</v>
      </c>
      <c r="F60" s="66" t="s">
        <v>209</v>
      </c>
      <c r="G60" s="159">
        <v>132641</v>
      </c>
      <c r="H60" s="159">
        <v>145709</v>
      </c>
      <c r="I60" s="159">
        <v>160053</v>
      </c>
      <c r="J60" s="159">
        <v>178067</v>
      </c>
      <c r="K60" s="159">
        <v>198111</v>
      </c>
      <c r="L60" s="159">
        <v>231180</v>
      </c>
      <c r="M60" s="159">
        <v>269782</v>
      </c>
      <c r="N60" s="159">
        <v>330081</v>
      </c>
      <c r="O60" s="159">
        <v>403852</v>
      </c>
      <c r="P60" s="159">
        <v>482362</v>
      </c>
      <c r="Q60" s="159">
        <v>576138</v>
      </c>
      <c r="R60" s="159">
        <v>697607</v>
      </c>
      <c r="S60" s="159">
        <v>844682</v>
      </c>
      <c r="T60" s="159">
        <v>977964</v>
      </c>
      <c r="U60" s="159">
        <v>1131087</v>
      </c>
      <c r="V60" s="159">
        <v>1293948</v>
      </c>
      <c r="W60" s="159">
        <v>1434919</v>
      </c>
      <c r="X60" s="159">
        <v>1571780</v>
      </c>
      <c r="Y60" s="159">
        <v>1736244</v>
      </c>
      <c r="Z60" s="159">
        <v>1996923</v>
      </c>
      <c r="AA60" s="159">
        <v>2057970</v>
      </c>
      <c r="AB60" s="159">
        <v>2368332</v>
      </c>
      <c r="AC60" s="159">
        <v>2629688</v>
      </c>
      <c r="AD60" s="159">
        <v>2890940</v>
      </c>
      <c r="AE60" s="159">
        <v>3156291</v>
      </c>
      <c r="AF60" s="159">
        <v>3419474</v>
      </c>
      <c r="AG60" s="159">
        <v>3612780</v>
      </c>
      <c r="AH60" s="159">
        <v>3624061</v>
      </c>
      <c r="AI60" s="159">
        <v>3998814</v>
      </c>
      <c r="AJ60" s="159">
        <v>4237550</v>
      </c>
      <c r="AK60" s="159">
        <v>4471026</v>
      </c>
      <c r="AL60" s="159">
        <v>4824634</v>
      </c>
      <c r="AM60" s="159">
        <v>5128032</v>
      </c>
      <c r="AN60" s="159">
        <v>5447233</v>
      </c>
      <c r="AO60" s="159">
        <v>5871622</v>
      </c>
      <c r="AP60" s="159">
        <v>6252547</v>
      </c>
      <c r="AQ60" s="159">
        <v>6658848</v>
      </c>
      <c r="AR60" s="159">
        <v>7005180</v>
      </c>
      <c r="AS60" s="159">
        <v>7541719</v>
      </c>
      <c r="AT60" s="159">
        <v>7955234</v>
      </c>
      <c r="AU60" s="159">
        <v>8351984</v>
      </c>
      <c r="AV60" s="159">
        <v>8832684</v>
      </c>
      <c r="AW60" s="159">
        <v>8628007</v>
      </c>
      <c r="AX60" s="159">
        <v>8426792</v>
      </c>
      <c r="AY60" s="159">
        <v>8477042</v>
      </c>
      <c r="AZ60" s="159">
        <v>7966719</v>
      </c>
      <c r="BA60" s="159">
        <v>7988044</v>
      </c>
      <c r="BB60" s="159">
        <v>7991323</v>
      </c>
      <c r="BC60" s="159">
        <v>8274297</v>
      </c>
      <c r="BD60" s="159">
        <v>8554626</v>
      </c>
      <c r="BE60" s="159">
        <v>8907652</v>
      </c>
      <c r="BF60" s="159">
        <v>9204902</v>
      </c>
      <c r="BG60" s="159">
        <v>9440898</v>
      </c>
      <c r="BH60" s="159"/>
    </row>
    <row r="61" spans="3:60" x14ac:dyDescent="0.2">
      <c r="C61" s="66" t="s">
        <v>22</v>
      </c>
      <c r="D61" s="66" t="s">
        <v>208</v>
      </c>
      <c r="E61" s="66" t="s">
        <v>203</v>
      </c>
      <c r="F61" s="66" t="s">
        <v>209</v>
      </c>
      <c r="G61" s="159">
        <v>648959</v>
      </c>
      <c r="H61" s="159">
        <v>716052</v>
      </c>
      <c r="I61" s="159">
        <v>790030</v>
      </c>
      <c r="J61" s="159">
        <v>875115</v>
      </c>
      <c r="K61" s="159">
        <v>969392</v>
      </c>
      <c r="L61" s="159">
        <v>1130790</v>
      </c>
      <c r="M61" s="159">
        <v>1319118</v>
      </c>
      <c r="N61" s="159">
        <v>1598496</v>
      </c>
      <c r="O61" s="159">
        <v>1937020</v>
      </c>
      <c r="P61" s="159">
        <v>2335271</v>
      </c>
      <c r="Q61" s="159">
        <v>2815429</v>
      </c>
      <c r="R61" s="159">
        <v>3353116</v>
      </c>
      <c r="S61" s="159">
        <v>3993481</v>
      </c>
      <c r="T61" s="159">
        <v>4510339</v>
      </c>
      <c r="U61" s="159">
        <v>5088742</v>
      </c>
      <c r="V61" s="159">
        <v>5850466</v>
      </c>
      <c r="W61" s="159">
        <v>6520188</v>
      </c>
      <c r="X61" s="159">
        <v>7207034</v>
      </c>
      <c r="Y61" s="159">
        <v>8033560</v>
      </c>
      <c r="Z61" s="159">
        <v>9290291</v>
      </c>
      <c r="AA61" s="159">
        <v>9719245</v>
      </c>
      <c r="AB61" s="159">
        <v>10789656</v>
      </c>
      <c r="AC61" s="159">
        <v>12161202</v>
      </c>
      <c r="AD61" s="159">
        <v>13501416</v>
      </c>
      <c r="AE61" s="159">
        <v>14694830</v>
      </c>
      <c r="AF61" s="159">
        <v>15493480</v>
      </c>
      <c r="AG61" s="159">
        <v>16342344</v>
      </c>
      <c r="AH61" s="159">
        <v>16765016</v>
      </c>
      <c r="AI61" s="159">
        <v>18777352</v>
      </c>
      <c r="AJ61" s="159">
        <v>20042477</v>
      </c>
      <c r="AK61" s="159">
        <v>21330455</v>
      </c>
      <c r="AL61" s="159">
        <v>22249526</v>
      </c>
      <c r="AM61" s="159">
        <v>23261975</v>
      </c>
      <c r="AN61" s="159">
        <v>24572601</v>
      </c>
      <c r="AO61" s="159">
        <v>26512005</v>
      </c>
      <c r="AP61" s="159">
        <v>27430237</v>
      </c>
      <c r="AQ61" s="159">
        <v>29113083</v>
      </c>
      <c r="AR61" s="159">
        <v>30369571</v>
      </c>
      <c r="AS61" s="159">
        <v>32123254</v>
      </c>
      <c r="AT61" s="159">
        <v>34288807</v>
      </c>
      <c r="AU61" s="159">
        <v>35801175</v>
      </c>
      <c r="AV61" s="159">
        <v>37246847</v>
      </c>
      <c r="AW61" s="159">
        <v>36245863</v>
      </c>
      <c r="AX61" s="159">
        <v>36240106</v>
      </c>
      <c r="AY61" s="159">
        <v>36313853</v>
      </c>
      <c r="AZ61" s="159">
        <v>34832551</v>
      </c>
      <c r="BA61" s="159">
        <v>34242305</v>
      </c>
      <c r="BB61" s="159">
        <v>33926001</v>
      </c>
      <c r="BC61" s="159">
        <v>35026507</v>
      </c>
      <c r="BD61" s="159">
        <v>35672765</v>
      </c>
      <c r="BE61" s="159">
        <v>36372795</v>
      </c>
      <c r="BF61" s="159">
        <v>37697297</v>
      </c>
      <c r="BG61" s="159">
        <v>39064169</v>
      </c>
      <c r="BH61" s="159"/>
    </row>
    <row r="62" spans="3:60" x14ac:dyDescent="0.2">
      <c r="C62" s="66" t="s">
        <v>23</v>
      </c>
      <c r="D62" s="66" t="s">
        <v>208</v>
      </c>
      <c r="E62" s="66" t="s">
        <v>203</v>
      </c>
      <c r="F62" s="66" t="s">
        <v>209</v>
      </c>
      <c r="G62" s="159">
        <v>348695</v>
      </c>
      <c r="H62" s="159">
        <v>389854</v>
      </c>
      <c r="I62" s="159">
        <v>435842</v>
      </c>
      <c r="J62" s="159">
        <v>487147</v>
      </c>
      <c r="K62" s="159">
        <v>544506</v>
      </c>
      <c r="L62" s="159">
        <v>660442</v>
      </c>
      <c r="M62" s="159">
        <v>801098</v>
      </c>
      <c r="N62" s="159">
        <v>965038</v>
      </c>
      <c r="O62" s="159">
        <v>1162515</v>
      </c>
      <c r="P62" s="159">
        <v>1395410</v>
      </c>
      <c r="Q62" s="159">
        <v>1674981</v>
      </c>
      <c r="R62" s="159">
        <v>1983436</v>
      </c>
      <c r="S62" s="159">
        <v>2348689</v>
      </c>
      <c r="T62" s="159">
        <v>2622426</v>
      </c>
      <c r="U62" s="159">
        <v>2924994</v>
      </c>
      <c r="V62" s="159">
        <v>3360727</v>
      </c>
      <c r="W62" s="159">
        <v>3743098</v>
      </c>
      <c r="X62" s="159">
        <v>4127066</v>
      </c>
      <c r="Y62" s="159">
        <v>4588881</v>
      </c>
      <c r="Z62" s="159">
        <v>5200770</v>
      </c>
      <c r="AA62" s="159">
        <v>5401011</v>
      </c>
      <c r="AB62" s="159">
        <v>5984216</v>
      </c>
      <c r="AC62" s="159">
        <v>6838742</v>
      </c>
      <c r="AD62" s="159">
        <v>7714872</v>
      </c>
      <c r="AE62" s="159">
        <v>8469793</v>
      </c>
      <c r="AF62" s="159">
        <v>9099581</v>
      </c>
      <c r="AG62" s="159">
        <v>9661184</v>
      </c>
      <c r="AH62" s="159">
        <v>9982256</v>
      </c>
      <c r="AI62" s="159">
        <v>11041724</v>
      </c>
      <c r="AJ62" s="159">
        <v>11955105</v>
      </c>
      <c r="AK62" s="159">
        <v>12735705</v>
      </c>
      <c r="AL62" s="159">
        <v>13645128</v>
      </c>
      <c r="AM62" s="159">
        <v>14275191</v>
      </c>
      <c r="AN62" s="159">
        <v>15144266</v>
      </c>
      <c r="AO62" s="159">
        <v>16440208</v>
      </c>
      <c r="AP62" s="159">
        <v>17675312</v>
      </c>
      <c r="AQ62" s="159">
        <v>19027376</v>
      </c>
      <c r="AR62" s="159">
        <v>20027208</v>
      </c>
      <c r="AS62" s="159">
        <v>21295178</v>
      </c>
      <c r="AT62" s="159">
        <v>22355265</v>
      </c>
      <c r="AU62" s="159">
        <v>23909607</v>
      </c>
      <c r="AV62" s="159">
        <v>25166047</v>
      </c>
      <c r="AW62" s="159">
        <v>25193646</v>
      </c>
      <c r="AX62" s="159">
        <v>25414858</v>
      </c>
      <c r="AY62" s="159">
        <v>25365669</v>
      </c>
      <c r="AZ62" s="159">
        <v>24037453</v>
      </c>
      <c r="BA62" s="159">
        <v>24050395</v>
      </c>
      <c r="BB62" s="159">
        <v>23653706</v>
      </c>
      <c r="BC62" s="159">
        <v>24547669</v>
      </c>
      <c r="BD62" s="159">
        <v>25240377</v>
      </c>
      <c r="BE62" s="159">
        <v>25960888</v>
      </c>
      <c r="BF62" s="159">
        <v>26687429</v>
      </c>
      <c r="BG62" s="159">
        <v>27849734</v>
      </c>
      <c r="BH62" s="159"/>
    </row>
    <row r="63" spans="3:60" x14ac:dyDescent="0.2">
      <c r="C63" s="66" t="s">
        <v>24</v>
      </c>
      <c r="D63" s="66" t="s">
        <v>208</v>
      </c>
      <c r="E63" s="66" t="s">
        <v>203</v>
      </c>
      <c r="F63" s="66" t="s">
        <v>209</v>
      </c>
      <c r="G63" s="159">
        <v>1340813</v>
      </c>
      <c r="H63" s="159">
        <v>1513404</v>
      </c>
      <c r="I63" s="159">
        <v>1708098</v>
      </c>
      <c r="J63" s="159">
        <v>1946788</v>
      </c>
      <c r="K63" s="159">
        <v>2218900</v>
      </c>
      <c r="L63" s="159">
        <v>2637539</v>
      </c>
      <c r="M63" s="159">
        <v>3135302</v>
      </c>
      <c r="N63" s="159">
        <v>3883611</v>
      </c>
      <c r="O63" s="159">
        <v>4810460</v>
      </c>
      <c r="P63" s="159">
        <v>5759915</v>
      </c>
      <c r="Q63" s="159">
        <v>6896827</v>
      </c>
      <c r="R63" s="159">
        <v>8236840</v>
      </c>
      <c r="S63" s="159">
        <v>9837186</v>
      </c>
      <c r="T63" s="159">
        <v>11275090</v>
      </c>
      <c r="U63" s="159">
        <v>12909603</v>
      </c>
      <c r="V63" s="159">
        <v>15041478</v>
      </c>
      <c r="W63" s="159">
        <v>16988611</v>
      </c>
      <c r="X63" s="159">
        <v>18591080</v>
      </c>
      <c r="Y63" s="159">
        <v>20516646</v>
      </c>
      <c r="Z63" s="159">
        <v>23585580</v>
      </c>
      <c r="AA63" s="159">
        <v>26677332</v>
      </c>
      <c r="AB63" s="159">
        <v>29365592</v>
      </c>
      <c r="AC63" s="159">
        <v>32331471</v>
      </c>
      <c r="AD63" s="159">
        <v>38080461</v>
      </c>
      <c r="AE63" s="159">
        <v>42167533</v>
      </c>
      <c r="AF63" s="159">
        <v>45031368</v>
      </c>
      <c r="AG63" s="159">
        <v>48637451</v>
      </c>
      <c r="AH63" s="159">
        <v>50173241</v>
      </c>
      <c r="AI63" s="159">
        <v>53891086</v>
      </c>
      <c r="AJ63" s="159">
        <v>57665602</v>
      </c>
      <c r="AK63" s="159">
        <v>60719195</v>
      </c>
      <c r="AL63" s="159">
        <v>63827717</v>
      </c>
      <c r="AM63" s="159">
        <v>68139980</v>
      </c>
      <c r="AN63" s="159">
        <v>74693025</v>
      </c>
      <c r="AO63" s="159">
        <v>80018051</v>
      </c>
      <c r="AP63" s="159">
        <v>84892418</v>
      </c>
      <c r="AQ63" s="159">
        <v>92267502</v>
      </c>
      <c r="AR63" s="159">
        <v>98197499</v>
      </c>
      <c r="AS63" s="159">
        <v>105842247</v>
      </c>
      <c r="AT63" s="159">
        <v>111477944</v>
      </c>
      <c r="AU63" s="159">
        <v>117526588</v>
      </c>
      <c r="AV63" s="159">
        <v>123876727</v>
      </c>
      <c r="AW63" s="159">
        <v>124006042</v>
      </c>
      <c r="AX63" s="159">
        <v>125513875</v>
      </c>
      <c r="AY63" s="159">
        <v>125133109</v>
      </c>
      <c r="AZ63" s="159">
        <v>118679542</v>
      </c>
      <c r="BA63" s="159">
        <v>117976482</v>
      </c>
      <c r="BB63" s="159">
        <v>118908304</v>
      </c>
      <c r="BC63" s="159">
        <v>123798363</v>
      </c>
      <c r="BD63" s="159">
        <v>126913853</v>
      </c>
      <c r="BE63" s="159">
        <v>129826636</v>
      </c>
      <c r="BF63" s="159">
        <v>132602561</v>
      </c>
      <c r="BG63" s="159">
        <v>139741988</v>
      </c>
      <c r="BH63" s="159"/>
    </row>
    <row r="64" spans="3:60" x14ac:dyDescent="0.2">
      <c r="C64" s="66" t="s">
        <v>25</v>
      </c>
      <c r="D64" s="66" t="s">
        <v>208</v>
      </c>
      <c r="E64" s="66" t="s">
        <v>203</v>
      </c>
      <c r="F64" s="66" t="s">
        <v>209</v>
      </c>
      <c r="G64" s="159">
        <v>671428</v>
      </c>
      <c r="H64" s="159">
        <v>758758</v>
      </c>
      <c r="I64" s="159">
        <v>857388</v>
      </c>
      <c r="J64" s="159">
        <v>973930</v>
      </c>
      <c r="K64" s="159">
        <v>1106345</v>
      </c>
      <c r="L64" s="159">
        <v>1335463</v>
      </c>
      <c r="M64" s="159">
        <v>1612100</v>
      </c>
      <c r="N64" s="159">
        <v>1997240</v>
      </c>
      <c r="O64" s="159">
        <v>2474362</v>
      </c>
      <c r="P64" s="159">
        <v>3010218</v>
      </c>
      <c r="Q64" s="159">
        <v>3662153</v>
      </c>
      <c r="R64" s="159">
        <v>4407085</v>
      </c>
      <c r="S64" s="159">
        <v>5303532</v>
      </c>
      <c r="T64" s="159">
        <v>6162603</v>
      </c>
      <c r="U64" s="159">
        <v>7153309</v>
      </c>
      <c r="V64" s="159">
        <v>8321673</v>
      </c>
      <c r="W64" s="159">
        <v>9384344</v>
      </c>
      <c r="X64" s="159">
        <v>10324102</v>
      </c>
      <c r="Y64" s="159">
        <v>11453961</v>
      </c>
      <c r="Z64" s="159">
        <v>13433412</v>
      </c>
      <c r="AA64" s="159">
        <v>15016476</v>
      </c>
      <c r="AB64" s="159">
        <v>16349297</v>
      </c>
      <c r="AC64" s="159">
        <v>18281074</v>
      </c>
      <c r="AD64" s="159">
        <v>20541340</v>
      </c>
      <c r="AE64" s="159">
        <v>22788972</v>
      </c>
      <c r="AF64" s="159">
        <v>24397618</v>
      </c>
      <c r="AG64" s="159">
        <v>25889788</v>
      </c>
      <c r="AH64" s="159">
        <v>26576737</v>
      </c>
      <c r="AI64" s="159">
        <v>28605426</v>
      </c>
      <c r="AJ64" s="159">
        <v>30323563</v>
      </c>
      <c r="AK64" s="159">
        <v>32862172</v>
      </c>
      <c r="AL64" s="159">
        <v>34928153</v>
      </c>
      <c r="AM64" s="159">
        <v>37101353</v>
      </c>
      <c r="AN64" s="159">
        <v>41442807</v>
      </c>
      <c r="AO64" s="159">
        <v>44484836</v>
      </c>
      <c r="AP64" s="159">
        <v>46980159</v>
      </c>
      <c r="AQ64" s="159">
        <v>50496432</v>
      </c>
      <c r="AR64" s="159">
        <v>53174417</v>
      </c>
      <c r="AS64" s="159">
        <v>56316342</v>
      </c>
      <c r="AT64" s="159">
        <v>59369044</v>
      </c>
      <c r="AU64" s="159">
        <v>62637906</v>
      </c>
      <c r="AV64" s="159">
        <v>66648589</v>
      </c>
      <c r="AW64" s="159">
        <v>64981026</v>
      </c>
      <c r="AX64" s="159">
        <v>64867681</v>
      </c>
      <c r="AY64" s="159">
        <v>65529716</v>
      </c>
      <c r="AZ64" s="159">
        <v>61450178</v>
      </c>
      <c r="BA64" s="159">
        <v>60929609</v>
      </c>
      <c r="BB64" s="159">
        <v>61267236</v>
      </c>
      <c r="BC64" s="159">
        <v>63690277</v>
      </c>
      <c r="BD64" s="159">
        <v>65073761</v>
      </c>
      <c r="BE64" s="159">
        <v>67116869</v>
      </c>
      <c r="BF64" s="159">
        <v>69142687</v>
      </c>
      <c r="BG64" s="159">
        <v>72748551</v>
      </c>
      <c r="BH64" s="159"/>
    </row>
    <row r="65" spans="3:60" x14ac:dyDescent="0.2">
      <c r="C65" s="66" t="s">
        <v>26</v>
      </c>
      <c r="D65" s="66" t="s">
        <v>208</v>
      </c>
      <c r="E65" s="66" t="s">
        <v>203</v>
      </c>
      <c r="F65" s="66" t="s">
        <v>209</v>
      </c>
      <c r="G65" s="159">
        <v>176279</v>
      </c>
      <c r="H65" s="159">
        <v>192609</v>
      </c>
      <c r="I65" s="159">
        <v>210439</v>
      </c>
      <c r="J65" s="159">
        <v>234593</v>
      </c>
      <c r="K65" s="159">
        <v>261526</v>
      </c>
      <c r="L65" s="159">
        <v>311606</v>
      </c>
      <c r="M65" s="159">
        <v>371295</v>
      </c>
      <c r="N65" s="159">
        <v>443736</v>
      </c>
      <c r="O65" s="159">
        <v>530305</v>
      </c>
      <c r="P65" s="159">
        <v>631820</v>
      </c>
      <c r="Q65" s="159">
        <v>752779</v>
      </c>
      <c r="R65" s="159">
        <v>901360</v>
      </c>
      <c r="S65" s="159">
        <v>1079264</v>
      </c>
      <c r="T65" s="159">
        <v>1220829</v>
      </c>
      <c r="U65" s="159">
        <v>1379517</v>
      </c>
      <c r="V65" s="159">
        <v>1594699</v>
      </c>
      <c r="W65" s="159">
        <v>1786982</v>
      </c>
      <c r="X65" s="159">
        <v>1975695</v>
      </c>
      <c r="Y65" s="159">
        <v>2202800</v>
      </c>
      <c r="Z65" s="159">
        <v>2760974</v>
      </c>
      <c r="AA65" s="159">
        <v>3039720</v>
      </c>
      <c r="AB65" s="159">
        <v>3417344</v>
      </c>
      <c r="AC65" s="159">
        <v>3884245</v>
      </c>
      <c r="AD65" s="159">
        <v>4348413</v>
      </c>
      <c r="AE65" s="159">
        <v>4768645</v>
      </c>
      <c r="AF65" s="159">
        <v>5143019</v>
      </c>
      <c r="AG65" s="159">
        <v>5265905</v>
      </c>
      <c r="AH65" s="159">
        <v>5455856</v>
      </c>
      <c r="AI65" s="159">
        <v>5857327</v>
      </c>
      <c r="AJ65" s="159">
        <v>6258216</v>
      </c>
      <c r="AK65" s="159">
        <v>6674975</v>
      </c>
      <c r="AL65" s="159">
        <v>7146677</v>
      </c>
      <c r="AM65" s="159">
        <v>7618229</v>
      </c>
      <c r="AN65" s="159">
        <v>8040077</v>
      </c>
      <c r="AO65" s="159">
        <v>8627085</v>
      </c>
      <c r="AP65" s="159">
        <v>9031777</v>
      </c>
      <c r="AQ65" s="159">
        <v>9589977</v>
      </c>
      <c r="AR65" s="159">
        <v>10016257</v>
      </c>
      <c r="AS65" s="159">
        <v>10694838</v>
      </c>
      <c r="AT65" s="159">
        <v>11305688</v>
      </c>
      <c r="AU65" s="159">
        <v>11835971</v>
      </c>
      <c r="AV65" s="159">
        <v>12318336</v>
      </c>
      <c r="AW65" s="159">
        <v>12065909</v>
      </c>
      <c r="AX65" s="159">
        <v>12220492</v>
      </c>
      <c r="AY65" s="159">
        <v>12216871</v>
      </c>
      <c r="AZ65" s="159">
        <v>11639851</v>
      </c>
      <c r="BA65" s="159">
        <v>11724458</v>
      </c>
      <c r="BB65" s="159">
        <v>11650895</v>
      </c>
      <c r="BC65" s="159">
        <v>12045823</v>
      </c>
      <c r="BD65" s="159">
        <v>12409972</v>
      </c>
      <c r="BE65" s="159">
        <v>12888986</v>
      </c>
      <c r="BF65" s="159">
        <v>13048480</v>
      </c>
      <c r="BG65" s="159">
        <v>13550823</v>
      </c>
      <c r="BH65" s="159"/>
    </row>
    <row r="66" spans="3:60" x14ac:dyDescent="0.2">
      <c r="C66" s="66" t="s">
        <v>27</v>
      </c>
      <c r="D66" s="66" t="s">
        <v>208</v>
      </c>
      <c r="E66" s="66" t="s">
        <v>203</v>
      </c>
      <c r="F66" s="66" t="s">
        <v>209</v>
      </c>
      <c r="G66" s="159">
        <v>524737</v>
      </c>
      <c r="H66" s="159">
        <v>583024</v>
      </c>
      <c r="I66" s="159">
        <v>647740</v>
      </c>
      <c r="J66" s="159">
        <v>738690</v>
      </c>
      <c r="K66" s="159">
        <v>842434</v>
      </c>
      <c r="L66" s="159">
        <v>1017721</v>
      </c>
      <c r="M66" s="159">
        <v>1229533</v>
      </c>
      <c r="N66" s="159">
        <v>1496372</v>
      </c>
      <c r="O66" s="159">
        <v>1821099</v>
      </c>
      <c r="P66" s="159">
        <v>2231889</v>
      </c>
      <c r="Q66" s="159">
        <v>2735367</v>
      </c>
      <c r="R66" s="159">
        <v>3286459</v>
      </c>
      <c r="S66" s="159">
        <v>3948571</v>
      </c>
      <c r="T66" s="159">
        <v>4456290</v>
      </c>
      <c r="U66" s="159">
        <v>5024014</v>
      </c>
      <c r="V66" s="159">
        <v>5712505</v>
      </c>
      <c r="W66" s="159">
        <v>6296399</v>
      </c>
      <c r="X66" s="159">
        <v>6886608</v>
      </c>
      <c r="Y66" s="159">
        <v>7595800</v>
      </c>
      <c r="Z66" s="159">
        <v>8695295</v>
      </c>
      <c r="AA66" s="159">
        <v>9561592</v>
      </c>
      <c r="AB66" s="159">
        <v>10368032</v>
      </c>
      <c r="AC66" s="159">
        <v>11863763</v>
      </c>
      <c r="AD66" s="159">
        <v>13208537</v>
      </c>
      <c r="AE66" s="159">
        <v>14350159</v>
      </c>
      <c r="AF66" s="159">
        <v>15223273</v>
      </c>
      <c r="AG66" s="159">
        <v>16085281</v>
      </c>
      <c r="AH66" s="159">
        <v>16536140</v>
      </c>
      <c r="AI66" s="159">
        <v>18149587</v>
      </c>
      <c r="AJ66" s="159">
        <v>19195883</v>
      </c>
      <c r="AK66" s="159">
        <v>20382511</v>
      </c>
      <c r="AL66" s="159">
        <v>21498328</v>
      </c>
      <c r="AM66" s="159">
        <v>22582884</v>
      </c>
      <c r="AN66" s="159">
        <v>23798928</v>
      </c>
      <c r="AO66" s="159">
        <v>25388455</v>
      </c>
      <c r="AP66" s="159">
        <v>26792626</v>
      </c>
      <c r="AQ66" s="159">
        <v>28761732</v>
      </c>
      <c r="AR66" s="159">
        <v>30209961</v>
      </c>
      <c r="AS66" s="159">
        <v>32221774</v>
      </c>
      <c r="AT66" s="159">
        <v>34168727</v>
      </c>
      <c r="AU66" s="159">
        <v>36037594</v>
      </c>
      <c r="AV66" s="159">
        <v>37821404</v>
      </c>
      <c r="AW66" s="159">
        <v>37066339</v>
      </c>
      <c r="AX66" s="159">
        <v>36700446</v>
      </c>
      <c r="AY66" s="159">
        <v>36960620</v>
      </c>
      <c r="AZ66" s="159">
        <v>35258758</v>
      </c>
      <c r="BA66" s="159">
        <v>35140967</v>
      </c>
      <c r="BB66" s="159">
        <v>35421306</v>
      </c>
      <c r="BC66" s="159">
        <v>36452950</v>
      </c>
      <c r="BD66" s="159">
        <v>37361720</v>
      </c>
      <c r="BE66" s="159">
        <v>38484044</v>
      </c>
      <c r="BF66" s="159">
        <v>39570634</v>
      </c>
      <c r="BG66" s="159">
        <v>41297453</v>
      </c>
      <c r="BH66" s="159"/>
    </row>
    <row r="67" spans="3:60" x14ac:dyDescent="0.2">
      <c r="C67" s="66" t="s">
        <v>28</v>
      </c>
      <c r="D67" s="66" t="s">
        <v>208</v>
      </c>
      <c r="E67" s="66" t="s">
        <v>203</v>
      </c>
      <c r="F67" s="66" t="s">
        <v>209</v>
      </c>
      <c r="G67" s="159">
        <v>1129245</v>
      </c>
      <c r="H67" s="159">
        <v>1283847</v>
      </c>
      <c r="I67" s="159">
        <v>1459518</v>
      </c>
      <c r="J67" s="159">
        <v>1677030</v>
      </c>
      <c r="K67" s="159">
        <v>1927017</v>
      </c>
      <c r="L67" s="159">
        <v>2343492</v>
      </c>
      <c r="M67" s="159">
        <v>2850106</v>
      </c>
      <c r="N67" s="159">
        <v>3524913</v>
      </c>
      <c r="O67" s="159">
        <v>4359440</v>
      </c>
      <c r="P67" s="159">
        <v>5208848</v>
      </c>
      <c r="Q67" s="159">
        <v>6223814</v>
      </c>
      <c r="R67" s="159">
        <v>7444817</v>
      </c>
      <c r="S67" s="159">
        <v>8905341</v>
      </c>
      <c r="T67" s="159">
        <v>10171615</v>
      </c>
      <c r="U67" s="159">
        <v>11605747</v>
      </c>
      <c r="V67" s="159">
        <v>13319666</v>
      </c>
      <c r="W67" s="159">
        <v>14818468</v>
      </c>
      <c r="X67" s="159">
        <v>16353046</v>
      </c>
      <c r="Y67" s="159">
        <v>18199062</v>
      </c>
      <c r="Z67" s="159">
        <v>19617965</v>
      </c>
      <c r="AA67" s="159">
        <v>22276103</v>
      </c>
      <c r="AB67" s="159">
        <v>24135077</v>
      </c>
      <c r="AC67" s="159">
        <v>27093923</v>
      </c>
      <c r="AD67" s="159">
        <v>30845416</v>
      </c>
      <c r="AE67" s="159">
        <v>34026673</v>
      </c>
      <c r="AF67" s="159">
        <v>36344679</v>
      </c>
      <c r="AG67" s="159">
        <v>38855413</v>
      </c>
      <c r="AH67" s="159">
        <v>40342796</v>
      </c>
      <c r="AI67" s="159">
        <v>45401041</v>
      </c>
      <c r="AJ67" s="159">
        <v>47801205</v>
      </c>
      <c r="AK67" s="159">
        <v>51416095</v>
      </c>
      <c r="AL67" s="159">
        <v>55612833</v>
      </c>
      <c r="AM67" s="159">
        <v>59163898</v>
      </c>
      <c r="AN67" s="159">
        <v>67083506</v>
      </c>
      <c r="AO67" s="159">
        <v>72776235</v>
      </c>
      <c r="AP67" s="159">
        <v>77321751</v>
      </c>
      <c r="AQ67" s="159">
        <v>83373388</v>
      </c>
      <c r="AR67" s="159">
        <v>88909190</v>
      </c>
      <c r="AS67" s="159">
        <v>95362618</v>
      </c>
      <c r="AT67" s="159">
        <v>101649946</v>
      </c>
      <c r="AU67" s="159">
        <v>106326525</v>
      </c>
      <c r="AV67" s="159">
        <v>111909438</v>
      </c>
      <c r="AW67" s="159">
        <v>114382377</v>
      </c>
      <c r="AX67" s="159">
        <v>115383645</v>
      </c>
      <c r="AY67" s="159">
        <v>117030542</v>
      </c>
      <c r="AZ67" s="159">
        <v>110545087</v>
      </c>
      <c r="BA67" s="159">
        <v>110478079</v>
      </c>
      <c r="BB67" s="159">
        <v>111477492</v>
      </c>
      <c r="BC67" s="159">
        <v>116436232</v>
      </c>
      <c r="BD67" s="159">
        <v>121287577</v>
      </c>
      <c r="BE67" s="159">
        <v>125438892</v>
      </c>
      <c r="BF67" s="159">
        <v>128122052</v>
      </c>
      <c r="BG67" s="159">
        <v>135563849</v>
      </c>
      <c r="BH67" s="159"/>
    </row>
    <row r="68" spans="3:60" x14ac:dyDescent="0.2">
      <c r="C68" s="66" t="s">
        <v>29</v>
      </c>
      <c r="D68" s="66" t="s">
        <v>208</v>
      </c>
      <c r="E68" s="66" t="s">
        <v>203</v>
      </c>
      <c r="F68" s="66" t="s">
        <v>209</v>
      </c>
      <c r="G68" s="159">
        <v>170365</v>
      </c>
      <c r="H68" s="159">
        <v>193773</v>
      </c>
      <c r="I68" s="159">
        <v>220383</v>
      </c>
      <c r="J68" s="159">
        <v>252498</v>
      </c>
      <c r="K68" s="159">
        <v>289300</v>
      </c>
      <c r="L68" s="159">
        <v>347693</v>
      </c>
      <c r="M68" s="159">
        <v>417891</v>
      </c>
      <c r="N68" s="159">
        <v>513363</v>
      </c>
      <c r="O68" s="159">
        <v>630640</v>
      </c>
      <c r="P68" s="159">
        <v>764015</v>
      </c>
      <c r="Q68" s="159">
        <v>925605</v>
      </c>
      <c r="R68" s="159">
        <v>1116973</v>
      </c>
      <c r="S68" s="159">
        <v>1347900</v>
      </c>
      <c r="T68" s="159">
        <v>1545792</v>
      </c>
      <c r="U68" s="159">
        <v>1770875</v>
      </c>
      <c r="V68" s="159">
        <v>2069227</v>
      </c>
      <c r="W68" s="159">
        <v>2343788</v>
      </c>
      <c r="X68" s="159">
        <v>2599711</v>
      </c>
      <c r="Y68" s="159">
        <v>2907948</v>
      </c>
      <c r="Z68" s="159">
        <v>3346822</v>
      </c>
      <c r="AA68" s="159">
        <v>3504235</v>
      </c>
      <c r="AB68" s="159">
        <v>3937659</v>
      </c>
      <c r="AC68" s="159">
        <v>4442742</v>
      </c>
      <c r="AD68" s="159">
        <v>4926160</v>
      </c>
      <c r="AE68" s="159">
        <v>5455149</v>
      </c>
      <c r="AF68" s="159">
        <v>5862970</v>
      </c>
      <c r="AG68" s="159">
        <v>6292165</v>
      </c>
      <c r="AH68" s="159">
        <v>6480045</v>
      </c>
      <c r="AI68" s="159">
        <v>6877997</v>
      </c>
      <c r="AJ68" s="159">
        <v>7385805</v>
      </c>
      <c r="AK68" s="159">
        <v>8081407</v>
      </c>
      <c r="AL68" s="159">
        <v>8642626</v>
      </c>
      <c r="AM68" s="159">
        <v>9124985</v>
      </c>
      <c r="AN68" s="159">
        <v>10200123</v>
      </c>
      <c r="AO68" s="159">
        <v>11099130</v>
      </c>
      <c r="AP68" s="159">
        <v>12208386</v>
      </c>
      <c r="AQ68" s="159">
        <v>12912109</v>
      </c>
      <c r="AR68" s="159">
        <v>13600248</v>
      </c>
      <c r="AS68" s="159">
        <v>14726890</v>
      </c>
      <c r="AT68" s="159">
        <v>15414048</v>
      </c>
      <c r="AU68" s="159">
        <v>16490389</v>
      </c>
      <c r="AV68" s="159">
        <v>17552212</v>
      </c>
      <c r="AW68" s="159">
        <v>17347814</v>
      </c>
      <c r="AX68" s="159">
        <v>17585216</v>
      </c>
      <c r="AY68" s="159">
        <v>17522750</v>
      </c>
      <c r="AZ68" s="159">
        <v>16614718</v>
      </c>
      <c r="BA68" s="159">
        <v>16656819</v>
      </c>
      <c r="BB68" s="159">
        <v>16516066</v>
      </c>
      <c r="BC68" s="159">
        <v>17231304</v>
      </c>
      <c r="BD68" s="159">
        <v>17668099</v>
      </c>
      <c r="BE68" s="159">
        <v>18153428</v>
      </c>
      <c r="BF68" s="159">
        <v>18969190</v>
      </c>
      <c r="BG68" s="159">
        <v>20094979</v>
      </c>
      <c r="BH68" s="159"/>
    </row>
    <row r="69" spans="3:60" x14ac:dyDescent="0.2">
      <c r="C69" s="66" t="s">
        <v>30</v>
      </c>
      <c r="D69" s="66" t="s">
        <v>208</v>
      </c>
      <c r="E69" s="66" t="s">
        <v>203</v>
      </c>
      <c r="F69" s="66" t="s">
        <v>209</v>
      </c>
      <c r="G69" s="159">
        <v>148136</v>
      </c>
      <c r="H69" s="159">
        <v>161949</v>
      </c>
      <c r="I69" s="159">
        <v>177038</v>
      </c>
      <c r="J69" s="159">
        <v>199845</v>
      </c>
      <c r="K69" s="159">
        <v>225596</v>
      </c>
      <c r="L69" s="159">
        <v>267426</v>
      </c>
      <c r="M69" s="159">
        <v>317027</v>
      </c>
      <c r="N69" s="159">
        <v>380790</v>
      </c>
      <c r="O69" s="159">
        <v>457372</v>
      </c>
      <c r="P69" s="159">
        <v>544452</v>
      </c>
      <c r="Q69" s="159">
        <v>648115</v>
      </c>
      <c r="R69" s="159">
        <v>768233</v>
      </c>
      <c r="S69" s="159">
        <v>910610</v>
      </c>
      <c r="T69" s="159">
        <v>1036531</v>
      </c>
      <c r="U69" s="159">
        <v>1178627</v>
      </c>
      <c r="V69" s="159">
        <v>1376349</v>
      </c>
      <c r="W69" s="159">
        <v>1558009</v>
      </c>
      <c r="X69" s="159">
        <v>1723316</v>
      </c>
      <c r="Y69" s="159">
        <v>1922272</v>
      </c>
      <c r="Z69" s="159">
        <v>2131923</v>
      </c>
      <c r="AA69" s="159">
        <v>2419600</v>
      </c>
      <c r="AB69" s="159">
        <v>2794301</v>
      </c>
      <c r="AC69" s="159">
        <v>3253849</v>
      </c>
      <c r="AD69" s="159">
        <v>3569748</v>
      </c>
      <c r="AE69" s="159">
        <v>3980238</v>
      </c>
      <c r="AF69" s="159">
        <v>4236934</v>
      </c>
      <c r="AG69" s="159">
        <v>4482621</v>
      </c>
      <c r="AH69" s="159">
        <v>4668375</v>
      </c>
      <c r="AI69" s="159">
        <v>4994439</v>
      </c>
      <c r="AJ69" s="159">
        <v>5300004</v>
      </c>
      <c r="AK69" s="159">
        <v>5651321</v>
      </c>
      <c r="AL69" s="159">
        <v>5939627</v>
      </c>
      <c r="AM69" s="159">
        <v>6236159</v>
      </c>
      <c r="AN69" s="159">
        <v>7088406</v>
      </c>
      <c r="AO69" s="159">
        <v>7630300</v>
      </c>
      <c r="AP69" s="159">
        <v>8041804</v>
      </c>
      <c r="AQ69" s="159">
        <v>8547197</v>
      </c>
      <c r="AR69" s="159">
        <v>9085937</v>
      </c>
      <c r="AS69" s="159">
        <v>9653921</v>
      </c>
      <c r="AT69" s="159">
        <v>10145399</v>
      </c>
      <c r="AU69" s="159">
        <v>10927091</v>
      </c>
      <c r="AV69" s="159">
        <v>11368409</v>
      </c>
      <c r="AW69" s="159">
        <v>11200346</v>
      </c>
      <c r="AX69" s="159">
        <v>11386998</v>
      </c>
      <c r="AY69" s="159">
        <v>11496397</v>
      </c>
      <c r="AZ69" s="159">
        <v>10771216</v>
      </c>
      <c r="BA69" s="159">
        <v>10761187</v>
      </c>
      <c r="BB69" s="159">
        <v>10728915</v>
      </c>
      <c r="BC69" s="159">
        <v>11093786</v>
      </c>
      <c r="BD69" s="159">
        <v>11334868</v>
      </c>
      <c r="BE69" s="159">
        <v>11640319</v>
      </c>
      <c r="BF69" s="159">
        <v>11783474</v>
      </c>
      <c r="BG69" s="159">
        <v>12260303</v>
      </c>
      <c r="BH69" s="159"/>
    </row>
    <row r="70" spans="3:60" x14ac:dyDescent="0.2">
      <c r="C70" s="66" t="s">
        <v>31</v>
      </c>
      <c r="D70" s="66" t="s">
        <v>208</v>
      </c>
      <c r="E70" s="66" t="s">
        <v>203</v>
      </c>
      <c r="F70" s="66" t="s">
        <v>209</v>
      </c>
      <c r="G70" s="159">
        <v>672983</v>
      </c>
      <c r="H70" s="159">
        <v>748402</v>
      </c>
      <c r="I70" s="159">
        <v>832218</v>
      </c>
      <c r="J70" s="159">
        <v>931541</v>
      </c>
      <c r="K70" s="159">
        <v>1042750</v>
      </c>
      <c r="L70" s="159">
        <v>1228146</v>
      </c>
      <c r="M70" s="159">
        <v>1446568</v>
      </c>
      <c r="N70" s="159">
        <v>1745960</v>
      </c>
      <c r="O70" s="159">
        <v>2107292</v>
      </c>
      <c r="P70" s="159">
        <v>2485816</v>
      </c>
      <c r="Q70" s="159">
        <v>2932360</v>
      </c>
      <c r="R70" s="159">
        <v>3400302</v>
      </c>
      <c r="S70" s="159">
        <v>3942909</v>
      </c>
      <c r="T70" s="159">
        <v>4519425</v>
      </c>
      <c r="U70" s="159">
        <v>5174798</v>
      </c>
      <c r="V70" s="159">
        <v>5977564</v>
      </c>
      <c r="W70" s="159">
        <v>6693369</v>
      </c>
      <c r="X70" s="159">
        <v>7361767</v>
      </c>
      <c r="Y70" s="159">
        <v>8165344</v>
      </c>
      <c r="Z70" s="159">
        <v>9407277</v>
      </c>
      <c r="AA70" s="159">
        <v>10266169</v>
      </c>
      <c r="AB70" s="159">
        <v>11071188</v>
      </c>
      <c r="AC70" s="159">
        <v>12625359</v>
      </c>
      <c r="AD70" s="159">
        <v>13935005</v>
      </c>
      <c r="AE70" s="159">
        <v>15402563</v>
      </c>
      <c r="AF70" s="159">
        <v>16695042</v>
      </c>
      <c r="AG70" s="159">
        <v>17670830</v>
      </c>
      <c r="AH70" s="159">
        <v>17749840</v>
      </c>
      <c r="AI70" s="159">
        <v>18941184</v>
      </c>
      <c r="AJ70" s="159">
        <v>19936194</v>
      </c>
      <c r="AK70" s="159">
        <v>21390834</v>
      </c>
      <c r="AL70" s="159">
        <v>23019722</v>
      </c>
      <c r="AM70" s="159">
        <v>24410517</v>
      </c>
      <c r="AN70" s="159">
        <v>26278645</v>
      </c>
      <c r="AO70" s="159">
        <v>28257611</v>
      </c>
      <c r="AP70" s="159">
        <v>29664043</v>
      </c>
      <c r="AQ70" s="159">
        <v>31485150</v>
      </c>
      <c r="AR70" s="159">
        <v>33245544</v>
      </c>
      <c r="AS70" s="159">
        <v>35293807</v>
      </c>
      <c r="AT70" s="159">
        <v>37674670</v>
      </c>
      <c r="AU70" s="159">
        <v>39688493</v>
      </c>
      <c r="AV70" s="159">
        <v>42107447</v>
      </c>
      <c r="AW70" s="159">
        <v>40990500</v>
      </c>
      <c r="AX70" s="159">
        <v>41364549</v>
      </c>
      <c r="AY70" s="159">
        <v>41141935</v>
      </c>
      <c r="AZ70" s="159">
        <v>39148727</v>
      </c>
      <c r="BA70" s="159">
        <v>39237460</v>
      </c>
      <c r="BB70" s="159">
        <v>39031937</v>
      </c>
      <c r="BC70" s="159">
        <v>39935638</v>
      </c>
      <c r="BD70" s="159">
        <v>41014281</v>
      </c>
      <c r="BE70" s="159">
        <v>42611820</v>
      </c>
      <c r="BF70" s="159">
        <v>43791535</v>
      </c>
      <c r="BG70" s="159">
        <v>45728103</v>
      </c>
      <c r="BH70" s="159"/>
    </row>
    <row r="71" spans="3:60" x14ac:dyDescent="0.2">
      <c r="C71" s="66" t="s">
        <v>32</v>
      </c>
      <c r="D71" s="66" t="s">
        <v>208</v>
      </c>
      <c r="E71" s="66" t="s">
        <v>203</v>
      </c>
      <c r="F71" s="66" t="s">
        <v>209</v>
      </c>
      <c r="G71" s="159">
        <v>71034</v>
      </c>
      <c r="H71" s="159">
        <v>77782</v>
      </c>
      <c r="I71" s="159">
        <v>85167</v>
      </c>
      <c r="J71" s="159">
        <v>94752</v>
      </c>
      <c r="K71" s="159">
        <v>105420</v>
      </c>
      <c r="L71" s="159">
        <v>124501</v>
      </c>
      <c r="M71" s="159">
        <v>147040</v>
      </c>
      <c r="N71" s="159">
        <v>176882</v>
      </c>
      <c r="O71" s="159">
        <v>212779</v>
      </c>
      <c r="P71" s="159">
        <v>254878</v>
      </c>
      <c r="Q71" s="159">
        <v>305310</v>
      </c>
      <c r="R71" s="159">
        <v>368830</v>
      </c>
      <c r="S71" s="159">
        <v>445562</v>
      </c>
      <c r="T71" s="159">
        <v>511730</v>
      </c>
      <c r="U71" s="159">
        <v>587107</v>
      </c>
      <c r="V71" s="159">
        <v>687007</v>
      </c>
      <c r="W71" s="159">
        <v>779280</v>
      </c>
      <c r="X71" s="159">
        <v>859263</v>
      </c>
      <c r="Y71" s="159">
        <v>955463</v>
      </c>
      <c r="Z71" s="159">
        <v>1087072</v>
      </c>
      <c r="AA71" s="159">
        <v>1141244</v>
      </c>
      <c r="AB71" s="159">
        <v>1289666</v>
      </c>
      <c r="AC71" s="159">
        <v>1431834</v>
      </c>
      <c r="AD71" s="159">
        <v>1578140</v>
      </c>
      <c r="AE71" s="159">
        <v>1747454</v>
      </c>
      <c r="AF71" s="159">
        <v>1860525</v>
      </c>
      <c r="AG71" s="159">
        <v>2025658</v>
      </c>
      <c r="AH71" s="159">
        <v>2075687</v>
      </c>
      <c r="AI71" s="159">
        <v>2267968</v>
      </c>
      <c r="AJ71" s="159">
        <v>2416103</v>
      </c>
      <c r="AK71" s="159">
        <v>2604680</v>
      </c>
      <c r="AL71" s="159">
        <v>2763595</v>
      </c>
      <c r="AM71" s="159">
        <v>2915298</v>
      </c>
      <c r="AN71" s="159">
        <v>3225372</v>
      </c>
      <c r="AO71" s="159">
        <v>3445083</v>
      </c>
      <c r="AP71" s="159">
        <v>3602845</v>
      </c>
      <c r="AQ71" s="159">
        <v>3868333</v>
      </c>
      <c r="AR71" s="159">
        <v>4054434</v>
      </c>
      <c r="AS71" s="159">
        <v>4242990</v>
      </c>
      <c r="AT71" s="159">
        <v>4473025</v>
      </c>
      <c r="AU71" s="159">
        <v>4646208</v>
      </c>
      <c r="AV71" s="159">
        <v>4898219</v>
      </c>
      <c r="AW71" s="159">
        <v>4787309</v>
      </c>
      <c r="AX71" s="159">
        <v>4755020</v>
      </c>
      <c r="AY71" s="159">
        <v>4814400</v>
      </c>
      <c r="AZ71" s="159">
        <v>4543176</v>
      </c>
      <c r="BA71" s="159">
        <v>4520548</v>
      </c>
      <c r="BB71" s="159">
        <v>4515592</v>
      </c>
      <c r="BC71" s="159">
        <v>4664788</v>
      </c>
      <c r="BD71" s="159">
        <v>4779853</v>
      </c>
      <c r="BE71" s="159">
        <v>4920533</v>
      </c>
      <c r="BF71" s="159">
        <v>5081122</v>
      </c>
      <c r="BG71" s="159">
        <v>5289045</v>
      </c>
      <c r="BH71" s="159"/>
    </row>
    <row r="72" spans="3:60" x14ac:dyDescent="0.2">
      <c r="C72" s="19" t="s">
        <v>193</v>
      </c>
      <c r="D72" s="66" t="s">
        <v>208</v>
      </c>
      <c r="E72" s="66" t="s">
        <v>203</v>
      </c>
      <c r="F72" s="66" t="s">
        <v>209</v>
      </c>
      <c r="G72" s="159">
        <v>28334</v>
      </c>
      <c r="H72" s="159">
        <v>31884</v>
      </c>
      <c r="I72" s="159">
        <v>35836</v>
      </c>
      <c r="J72" s="159">
        <v>41051</v>
      </c>
      <c r="K72" s="159">
        <v>46960</v>
      </c>
      <c r="L72" s="159">
        <v>55829</v>
      </c>
      <c r="M72" s="159">
        <v>66296</v>
      </c>
      <c r="N72" s="159">
        <v>81075</v>
      </c>
      <c r="O72" s="159">
        <v>99068</v>
      </c>
      <c r="P72" s="159">
        <v>120681</v>
      </c>
      <c r="Q72" s="159">
        <v>146871</v>
      </c>
      <c r="R72" s="159">
        <v>176849</v>
      </c>
      <c r="S72" s="159">
        <v>212759</v>
      </c>
      <c r="T72" s="159">
        <v>243049</v>
      </c>
      <c r="U72" s="159">
        <v>277131</v>
      </c>
      <c r="V72" s="159">
        <v>319906</v>
      </c>
      <c r="W72" s="159">
        <v>357966</v>
      </c>
      <c r="X72" s="159">
        <v>394158</v>
      </c>
      <c r="Y72" s="159">
        <v>437468</v>
      </c>
      <c r="Z72" s="159">
        <v>483727</v>
      </c>
      <c r="AA72" s="159">
        <v>522824</v>
      </c>
      <c r="AB72" s="159">
        <v>589351</v>
      </c>
      <c r="AC72" s="159">
        <v>631847</v>
      </c>
      <c r="AD72" s="159">
        <v>724992</v>
      </c>
      <c r="AE72" s="159">
        <v>770863</v>
      </c>
      <c r="AF72" s="159">
        <v>828026</v>
      </c>
      <c r="AG72" s="159">
        <v>891181</v>
      </c>
      <c r="AH72" s="159">
        <v>923312</v>
      </c>
      <c r="AI72" s="159">
        <v>971471</v>
      </c>
      <c r="AJ72" s="159">
        <v>1019116</v>
      </c>
      <c r="AK72" s="159">
        <v>1108599</v>
      </c>
      <c r="AL72" s="159">
        <v>1187330</v>
      </c>
      <c r="AM72" s="159">
        <v>1246547</v>
      </c>
      <c r="AN72" s="159">
        <v>1294132</v>
      </c>
      <c r="AO72" s="159">
        <v>1368072</v>
      </c>
      <c r="AP72" s="159">
        <v>1431871</v>
      </c>
      <c r="AQ72" s="159">
        <v>1562491</v>
      </c>
      <c r="AR72" s="159">
        <v>1661917</v>
      </c>
      <c r="AS72" s="159">
        <v>1756508</v>
      </c>
      <c r="AT72" s="159">
        <v>1846794</v>
      </c>
      <c r="AU72" s="159">
        <v>1897189</v>
      </c>
      <c r="AV72" s="159">
        <v>1981576</v>
      </c>
      <c r="AW72" s="159">
        <v>1956097</v>
      </c>
      <c r="AX72" s="159">
        <v>1974392</v>
      </c>
      <c r="AY72" s="159">
        <v>2006923</v>
      </c>
      <c r="AZ72" s="159">
        <v>1873194</v>
      </c>
      <c r="BA72" s="159">
        <v>1905093</v>
      </c>
      <c r="BB72" s="159">
        <v>1905361</v>
      </c>
      <c r="BC72" s="159">
        <v>1994949</v>
      </c>
      <c r="BD72" s="159">
        <v>2049509</v>
      </c>
      <c r="BE72" s="159">
        <v>2064109</v>
      </c>
      <c r="BF72" s="159">
        <v>2149400</v>
      </c>
      <c r="BG72" s="159">
        <v>2255230</v>
      </c>
      <c r="BH72" s="159"/>
    </row>
    <row r="73" spans="3:60" x14ac:dyDescent="0.2">
      <c r="C73" s="19" t="s">
        <v>195</v>
      </c>
      <c r="D73" s="66" t="s">
        <v>208</v>
      </c>
      <c r="E73" s="66" t="s">
        <v>203</v>
      </c>
      <c r="F73" s="66" t="s">
        <v>209</v>
      </c>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v>672212</v>
      </c>
      <c r="AO73" s="159">
        <v>703362</v>
      </c>
      <c r="AP73" s="159">
        <v>739784</v>
      </c>
      <c r="AQ73" s="159">
        <v>817849</v>
      </c>
      <c r="AR73" s="159">
        <v>865607</v>
      </c>
      <c r="AS73" s="159">
        <v>924328</v>
      </c>
      <c r="AT73" s="159">
        <v>967992</v>
      </c>
      <c r="AU73" s="159">
        <v>997920</v>
      </c>
      <c r="AV73" s="159">
        <v>1045239</v>
      </c>
      <c r="AW73" s="159">
        <v>1035349</v>
      </c>
      <c r="AX73" s="159">
        <v>1048774</v>
      </c>
      <c r="AY73" s="159">
        <v>1063450</v>
      </c>
      <c r="AZ73" s="159">
        <v>990248</v>
      </c>
      <c r="BA73" s="159">
        <v>1011623</v>
      </c>
      <c r="BB73" s="159">
        <v>1006026</v>
      </c>
      <c r="BC73" s="159">
        <v>1050612</v>
      </c>
      <c r="BD73" s="159">
        <v>1079881</v>
      </c>
      <c r="BE73" s="159">
        <v>1082158</v>
      </c>
      <c r="BF73" s="159">
        <v>1131818</v>
      </c>
      <c r="BG73" s="159">
        <v>1188342</v>
      </c>
      <c r="BH73" s="159"/>
    </row>
    <row r="74" spans="3:60" x14ac:dyDescent="0.2">
      <c r="C74" s="19" t="s">
        <v>197</v>
      </c>
      <c r="D74" s="66" t="s">
        <v>208</v>
      </c>
      <c r="E74" s="66" t="s">
        <v>203</v>
      </c>
      <c r="F74" s="66" t="s">
        <v>209</v>
      </c>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v>621920</v>
      </c>
      <c r="AO74" s="159">
        <v>664710</v>
      </c>
      <c r="AP74" s="159">
        <v>692087</v>
      </c>
      <c r="AQ74" s="159">
        <v>744642</v>
      </c>
      <c r="AR74" s="159">
        <v>796310</v>
      </c>
      <c r="AS74" s="159">
        <v>832180</v>
      </c>
      <c r="AT74" s="159">
        <v>878802</v>
      </c>
      <c r="AU74" s="159">
        <v>899269</v>
      </c>
      <c r="AV74" s="159">
        <v>936337</v>
      </c>
      <c r="AW74" s="159">
        <v>920748</v>
      </c>
      <c r="AX74" s="159">
        <v>925618</v>
      </c>
      <c r="AY74" s="159">
        <v>943473</v>
      </c>
      <c r="AZ74" s="159">
        <v>882946</v>
      </c>
      <c r="BA74" s="159">
        <v>893470</v>
      </c>
      <c r="BB74" s="159">
        <v>899335</v>
      </c>
      <c r="BC74" s="159">
        <v>944337</v>
      </c>
      <c r="BD74" s="159">
        <v>969628</v>
      </c>
      <c r="BE74" s="159">
        <v>981951</v>
      </c>
      <c r="BF74" s="159">
        <v>1017582</v>
      </c>
      <c r="BG74" s="159">
        <v>1066888</v>
      </c>
      <c r="BH74" s="159"/>
    </row>
    <row r="75" spans="3:60" x14ac:dyDescent="0.2">
      <c r="C75" s="66" t="s">
        <v>205</v>
      </c>
      <c r="D75" s="66" t="s">
        <v>208</v>
      </c>
      <c r="E75" s="66" t="s">
        <v>203</v>
      </c>
      <c r="F75" s="66" t="s">
        <v>209</v>
      </c>
      <c r="G75" s="36">
        <v>8096255</v>
      </c>
      <c r="H75" s="36">
        <v>9080192</v>
      </c>
      <c r="I75" s="36">
        <v>10183001</v>
      </c>
      <c r="J75" s="36">
        <v>11553521</v>
      </c>
      <c r="K75" s="36">
        <v>13108842</v>
      </c>
      <c r="L75" s="36">
        <v>15663083</v>
      </c>
      <c r="M75" s="36">
        <v>18715786</v>
      </c>
      <c r="N75" s="36">
        <v>22933231</v>
      </c>
      <c r="O75" s="36">
        <v>28100650</v>
      </c>
      <c r="P75" s="36">
        <v>33867422</v>
      </c>
      <c r="Q75" s="36">
        <v>40817917</v>
      </c>
      <c r="R75" s="36">
        <v>48860233</v>
      </c>
      <c r="S75" s="36">
        <v>58486838</v>
      </c>
      <c r="T75" s="36">
        <v>66839817</v>
      </c>
      <c r="U75" s="36">
        <v>76302595</v>
      </c>
      <c r="V75" s="36">
        <v>88123825</v>
      </c>
      <c r="W75" s="36">
        <v>98664443</v>
      </c>
      <c r="X75" s="36">
        <v>108666642</v>
      </c>
      <c r="Y75" s="36">
        <v>120691653</v>
      </c>
      <c r="Z75" s="36">
        <v>138178037</v>
      </c>
      <c r="AA75" s="36">
        <v>151939484</v>
      </c>
      <c r="AB75" s="36">
        <v>166794095</v>
      </c>
      <c r="AC75" s="36">
        <v>186720815</v>
      </c>
      <c r="AD75" s="36">
        <v>210659455</v>
      </c>
      <c r="AE75" s="36">
        <v>232537675</v>
      </c>
      <c r="AF75" s="36">
        <v>249609584</v>
      </c>
      <c r="AG75" s="36">
        <v>265638295</v>
      </c>
      <c r="AH75" s="36">
        <v>274043847</v>
      </c>
      <c r="AI75" s="36">
        <v>298520078</v>
      </c>
      <c r="AJ75" s="36">
        <v>317698352</v>
      </c>
      <c r="AK75" s="36">
        <v>339550155</v>
      </c>
      <c r="AL75" s="36">
        <v>361012281</v>
      </c>
      <c r="AM75" s="36">
        <v>382630139</v>
      </c>
      <c r="AN75" s="36">
        <v>418699258</v>
      </c>
      <c r="AO75" s="36">
        <v>450918753</v>
      </c>
      <c r="AP75" s="36">
        <v>477467263</v>
      </c>
      <c r="AQ75" s="36">
        <v>512890927</v>
      </c>
      <c r="AR75" s="36">
        <v>542178992</v>
      </c>
      <c r="AS75" s="36">
        <v>579109414</v>
      </c>
      <c r="AT75" s="36">
        <v>613122625</v>
      </c>
      <c r="AU75" s="36">
        <v>644764189</v>
      </c>
      <c r="AV75" s="36">
        <v>678618074</v>
      </c>
      <c r="AW75" s="36">
        <v>674400382</v>
      </c>
      <c r="AX75" s="159">
        <v>676772732</v>
      </c>
      <c r="AY75" s="36">
        <v>680833195</v>
      </c>
      <c r="AZ75" s="36">
        <v>645133075</v>
      </c>
      <c r="BA75" s="36">
        <v>642637403</v>
      </c>
      <c r="BB75" s="36">
        <v>643867056</v>
      </c>
      <c r="BC75" s="36">
        <v>669393372</v>
      </c>
      <c r="BD75" s="36">
        <v>687191925</v>
      </c>
      <c r="BE75" s="36">
        <v>707988844</v>
      </c>
      <c r="BF75" s="36">
        <v>728352816</v>
      </c>
      <c r="BG75" s="36">
        <v>764430086</v>
      </c>
      <c r="BH75" s="36"/>
    </row>
    <row r="76" spans="3:60" x14ac:dyDescent="0.2">
      <c r="C76" s="66" t="s">
        <v>206</v>
      </c>
      <c r="D76" s="66" t="s">
        <v>208</v>
      </c>
      <c r="E76" s="66" t="s">
        <v>203</v>
      </c>
      <c r="F76" s="66" t="s">
        <v>209</v>
      </c>
      <c r="G76" s="159">
        <v>8745</v>
      </c>
      <c r="H76" s="159">
        <v>9808</v>
      </c>
      <c r="I76" s="159">
        <v>10999</v>
      </c>
      <c r="J76" s="159">
        <v>12479</v>
      </c>
      <c r="K76" s="159">
        <v>14158</v>
      </c>
      <c r="L76" s="159">
        <v>16917</v>
      </c>
      <c r="M76" s="159">
        <v>20214</v>
      </c>
      <c r="N76" s="159">
        <v>24769</v>
      </c>
      <c r="O76" s="159">
        <v>30350</v>
      </c>
      <c r="P76" s="159">
        <v>36578</v>
      </c>
      <c r="Q76" s="159">
        <v>44083</v>
      </c>
      <c r="R76" s="159">
        <v>52767</v>
      </c>
      <c r="S76" s="159">
        <v>63162</v>
      </c>
      <c r="T76" s="159">
        <v>72183</v>
      </c>
      <c r="U76" s="159">
        <v>82405</v>
      </c>
      <c r="V76" s="159">
        <v>95175</v>
      </c>
      <c r="W76" s="159">
        <v>106557</v>
      </c>
      <c r="X76" s="159">
        <v>117358</v>
      </c>
      <c r="Y76" s="159">
        <v>130347</v>
      </c>
      <c r="Z76" s="159">
        <v>105963</v>
      </c>
      <c r="AA76" s="159">
        <v>116516</v>
      </c>
      <c r="AB76" s="159">
        <v>127905</v>
      </c>
      <c r="AC76" s="159">
        <v>143185</v>
      </c>
      <c r="AD76" s="159">
        <v>161545</v>
      </c>
      <c r="AE76" s="159">
        <v>178325</v>
      </c>
      <c r="AF76" s="159">
        <v>191416</v>
      </c>
      <c r="AG76" s="159">
        <v>203705</v>
      </c>
      <c r="AH76" s="159">
        <v>210153</v>
      </c>
      <c r="AI76" s="159">
        <v>228922</v>
      </c>
      <c r="AJ76" s="159">
        <v>243648</v>
      </c>
      <c r="AK76" s="159">
        <v>249845</v>
      </c>
      <c r="AL76" s="159">
        <v>250719</v>
      </c>
      <c r="AM76" s="159">
        <v>262861</v>
      </c>
      <c r="AN76" s="159">
        <v>239742</v>
      </c>
      <c r="AO76" s="159">
        <v>227247</v>
      </c>
      <c r="AP76" s="159">
        <v>205737</v>
      </c>
      <c r="AQ76" s="159">
        <v>175073</v>
      </c>
      <c r="AR76" s="159">
        <v>218008</v>
      </c>
      <c r="AS76" s="159">
        <v>254586</v>
      </c>
      <c r="AT76" s="159">
        <v>303375</v>
      </c>
      <c r="AU76" s="159">
        <v>271811</v>
      </c>
      <c r="AV76" s="159">
        <v>304926</v>
      </c>
      <c r="AW76" s="159">
        <v>331618</v>
      </c>
      <c r="AX76" s="159">
        <v>346268</v>
      </c>
      <c r="AY76" s="159">
        <v>591805</v>
      </c>
      <c r="AZ76" s="159">
        <v>330925</v>
      </c>
      <c r="BA76" s="159">
        <v>397597</v>
      </c>
      <c r="BB76" s="159">
        <v>330944</v>
      </c>
      <c r="BC76" s="159">
        <v>364628</v>
      </c>
      <c r="BD76" s="159">
        <v>271075</v>
      </c>
      <c r="BE76" s="159">
        <v>248156</v>
      </c>
      <c r="BF76" s="159">
        <v>218184</v>
      </c>
      <c r="BG76" s="159">
        <v>225914</v>
      </c>
      <c r="BH76" s="159"/>
    </row>
    <row r="77" spans="3:60" x14ac:dyDescent="0.2">
      <c r="C77" s="69" t="s">
        <v>35</v>
      </c>
      <c r="D77" s="69" t="s">
        <v>208</v>
      </c>
      <c r="E77" s="69" t="s">
        <v>203</v>
      </c>
      <c r="F77" s="69" t="s">
        <v>209</v>
      </c>
      <c r="G77" s="160">
        <v>8105000</v>
      </c>
      <c r="H77" s="160">
        <v>9090000</v>
      </c>
      <c r="I77" s="160">
        <v>10194000</v>
      </c>
      <c r="J77" s="160">
        <v>11566000</v>
      </c>
      <c r="K77" s="160">
        <v>13123000</v>
      </c>
      <c r="L77" s="160">
        <v>15680000</v>
      </c>
      <c r="M77" s="160">
        <v>18736000</v>
      </c>
      <c r="N77" s="160">
        <v>22958000</v>
      </c>
      <c r="O77" s="160">
        <v>28131000</v>
      </c>
      <c r="P77" s="160">
        <v>33904000</v>
      </c>
      <c r="Q77" s="160">
        <v>40862000</v>
      </c>
      <c r="R77" s="160">
        <v>48913000</v>
      </c>
      <c r="S77" s="160">
        <v>58550000</v>
      </c>
      <c r="T77" s="160">
        <v>66912000</v>
      </c>
      <c r="U77" s="160">
        <v>76385000</v>
      </c>
      <c r="V77" s="160">
        <v>88219000</v>
      </c>
      <c r="W77" s="160">
        <v>98771000</v>
      </c>
      <c r="X77" s="160">
        <v>108784000</v>
      </c>
      <c r="Y77" s="160">
        <v>120822000</v>
      </c>
      <c r="Z77" s="160">
        <v>138284000</v>
      </c>
      <c r="AA77" s="160">
        <v>152056000</v>
      </c>
      <c r="AB77" s="160">
        <v>166922000</v>
      </c>
      <c r="AC77" s="160">
        <v>186864000</v>
      </c>
      <c r="AD77" s="160">
        <v>210821000</v>
      </c>
      <c r="AE77" s="160">
        <v>232716000</v>
      </c>
      <c r="AF77" s="160">
        <v>249801000</v>
      </c>
      <c r="AG77" s="160">
        <v>265842000</v>
      </c>
      <c r="AH77" s="160">
        <v>274254000</v>
      </c>
      <c r="AI77" s="160">
        <v>298749000</v>
      </c>
      <c r="AJ77" s="160">
        <v>317942000</v>
      </c>
      <c r="AK77" s="160">
        <v>339800000</v>
      </c>
      <c r="AL77" s="160">
        <v>361263000</v>
      </c>
      <c r="AM77" s="160">
        <v>382893000</v>
      </c>
      <c r="AN77" s="160">
        <v>418939000</v>
      </c>
      <c r="AO77" s="160">
        <v>451146000</v>
      </c>
      <c r="AP77" s="160">
        <v>477673000</v>
      </c>
      <c r="AQ77" s="160">
        <v>513066000</v>
      </c>
      <c r="AR77" s="160">
        <v>542397000</v>
      </c>
      <c r="AS77" s="160">
        <v>579364000</v>
      </c>
      <c r="AT77" s="160">
        <v>613426000</v>
      </c>
      <c r="AU77" s="160">
        <v>645036000</v>
      </c>
      <c r="AV77" s="160">
        <v>678923000</v>
      </c>
      <c r="AW77" s="160">
        <v>674732000</v>
      </c>
      <c r="AX77" s="160">
        <v>677119000</v>
      </c>
      <c r="AY77" s="160">
        <v>681425000</v>
      </c>
      <c r="AZ77" s="160">
        <v>645464000</v>
      </c>
      <c r="BA77" s="160">
        <v>643035000</v>
      </c>
      <c r="BB77" s="160">
        <v>644198000</v>
      </c>
      <c r="BC77" s="160">
        <v>669758000</v>
      </c>
      <c r="BD77" s="160">
        <v>687463000</v>
      </c>
      <c r="BE77" s="160">
        <v>708237000</v>
      </c>
      <c r="BF77" s="160">
        <v>728571000</v>
      </c>
      <c r="BG77" s="160">
        <v>764656000</v>
      </c>
      <c r="BH77" s="160"/>
    </row>
    <row r="78" spans="3:60" x14ac:dyDescent="0.2">
      <c r="C78" s="66" t="s">
        <v>11</v>
      </c>
      <c r="D78" s="66" t="s">
        <v>232</v>
      </c>
      <c r="E78" s="66" t="s">
        <v>207</v>
      </c>
      <c r="F78" s="66" t="s">
        <v>210</v>
      </c>
      <c r="G78" s="137">
        <v>26425898</v>
      </c>
      <c r="H78" s="137">
        <v>28406081</v>
      </c>
      <c r="I78" s="137">
        <v>31054300</v>
      </c>
      <c r="J78" s="137">
        <v>33162925</v>
      </c>
      <c r="K78" s="137">
        <v>35022621</v>
      </c>
      <c r="L78" s="137">
        <v>38375013</v>
      </c>
      <c r="M78" s="137">
        <v>40884992</v>
      </c>
      <c r="N78" s="137">
        <v>42526414</v>
      </c>
      <c r="O78" s="137">
        <v>44615636</v>
      </c>
      <c r="P78" s="137">
        <v>46368150</v>
      </c>
      <c r="Q78" s="137">
        <v>45722932</v>
      </c>
      <c r="R78" s="137">
        <v>45994116</v>
      </c>
      <c r="S78" s="137">
        <v>47825723</v>
      </c>
      <c r="T78" s="137">
        <v>47216485</v>
      </c>
      <c r="U78" s="137">
        <v>46848894</v>
      </c>
      <c r="V78" s="137">
        <v>47161690</v>
      </c>
      <c r="W78" s="137">
        <v>47122058</v>
      </c>
      <c r="X78" s="137">
        <v>46870688</v>
      </c>
      <c r="Y78" s="137">
        <v>48203826</v>
      </c>
      <c r="Z78" s="137">
        <v>49620106</v>
      </c>
      <c r="AA78" s="137">
        <v>50810545</v>
      </c>
      <c r="AB78" s="137">
        <v>53387767</v>
      </c>
      <c r="AC78" s="137">
        <v>55969450</v>
      </c>
      <c r="AD78" s="137">
        <v>58866745</v>
      </c>
      <c r="AE78" s="137">
        <v>61092752</v>
      </c>
      <c r="AF78" s="137">
        <v>62736828</v>
      </c>
      <c r="AG78" s="137">
        <v>63004030</v>
      </c>
      <c r="AH78" s="137">
        <v>62929304</v>
      </c>
      <c r="AI78" s="137">
        <v>66785220</v>
      </c>
      <c r="AJ78" s="137">
        <v>69872778</v>
      </c>
      <c r="AK78" s="137">
        <v>72852106</v>
      </c>
      <c r="AL78" s="137">
        <v>76286477</v>
      </c>
      <c r="AM78" s="137">
        <v>79194692</v>
      </c>
      <c r="AN78" s="137">
        <v>82192033</v>
      </c>
      <c r="AO78" s="137">
        <v>85508676</v>
      </c>
      <c r="AP78" s="137">
        <v>88188767</v>
      </c>
      <c r="AQ78" s="137">
        <v>92404596</v>
      </c>
      <c r="AR78" s="137">
        <v>94502638</v>
      </c>
      <c r="AS78" s="137">
        <v>97949961</v>
      </c>
      <c r="AT78" s="137">
        <v>100207213</v>
      </c>
      <c r="AU78" s="137">
        <v>101397069</v>
      </c>
      <c r="AV78" s="137">
        <v>103010058</v>
      </c>
      <c r="AW78" s="137">
        <v>103946842</v>
      </c>
      <c r="AX78" s="137">
        <v>101479086</v>
      </c>
      <c r="AY78" s="137">
        <v>99681974</v>
      </c>
      <c r="AZ78" s="137">
        <v>92763255</v>
      </c>
      <c r="BA78" s="137">
        <v>91481361</v>
      </c>
      <c r="BB78" s="137">
        <v>91624990</v>
      </c>
      <c r="BC78" s="137">
        <v>96150376</v>
      </c>
      <c r="BD78" s="137">
        <v>97171548</v>
      </c>
      <c r="BE78" s="137">
        <v>98520938</v>
      </c>
      <c r="BF78" s="137">
        <v>101575968</v>
      </c>
      <c r="BG78" s="137">
        <v>105141669</v>
      </c>
      <c r="BH78" s="137"/>
    </row>
    <row r="79" spans="3:60" x14ac:dyDescent="0.2">
      <c r="C79" s="66" t="s">
        <v>17</v>
      </c>
      <c r="D79" s="66" t="s">
        <v>232</v>
      </c>
      <c r="E79" s="66" t="s">
        <v>207</v>
      </c>
      <c r="F79" s="66" t="s">
        <v>210</v>
      </c>
      <c r="G79" s="137">
        <v>6893077</v>
      </c>
      <c r="H79" s="137">
        <v>7312161</v>
      </c>
      <c r="I79" s="137">
        <v>7897686</v>
      </c>
      <c r="J79" s="137">
        <v>8236109</v>
      </c>
      <c r="K79" s="137">
        <v>8506055</v>
      </c>
      <c r="L79" s="137">
        <v>9252522</v>
      </c>
      <c r="M79" s="137">
        <v>9797927</v>
      </c>
      <c r="N79" s="137">
        <v>10208009</v>
      </c>
      <c r="O79" s="137">
        <v>10735762</v>
      </c>
      <c r="P79" s="137">
        <v>11088874</v>
      </c>
      <c r="Q79" s="137">
        <v>10877694</v>
      </c>
      <c r="R79" s="137">
        <v>11052112</v>
      </c>
      <c r="S79" s="137">
        <v>11536771</v>
      </c>
      <c r="T79" s="137">
        <v>11322860</v>
      </c>
      <c r="U79" s="137">
        <v>11319633</v>
      </c>
      <c r="V79" s="137">
        <v>11459410</v>
      </c>
      <c r="W79" s="137">
        <v>11420362</v>
      </c>
      <c r="X79" s="137">
        <v>11514651</v>
      </c>
      <c r="Y79" s="137">
        <v>11800458</v>
      </c>
      <c r="Z79" s="137">
        <v>13184955</v>
      </c>
      <c r="AA79" s="137">
        <v>13445230</v>
      </c>
      <c r="AB79" s="137">
        <v>14377293</v>
      </c>
      <c r="AC79" s="137">
        <v>14915455</v>
      </c>
      <c r="AD79" s="137">
        <v>15511943</v>
      </c>
      <c r="AE79" s="137">
        <v>16105450</v>
      </c>
      <c r="AF79" s="137">
        <v>16234628</v>
      </c>
      <c r="AG79" s="137">
        <v>16748293</v>
      </c>
      <c r="AH79" s="137">
        <v>16442077</v>
      </c>
      <c r="AI79" s="137">
        <v>15778001</v>
      </c>
      <c r="AJ79" s="137">
        <v>16374441</v>
      </c>
      <c r="AK79" s="137">
        <v>16923594</v>
      </c>
      <c r="AL79" s="137">
        <v>17331910</v>
      </c>
      <c r="AM79" s="137">
        <v>17688892</v>
      </c>
      <c r="AN79" s="137">
        <v>18454172</v>
      </c>
      <c r="AO79" s="137">
        <v>19118965</v>
      </c>
      <c r="AP79" s="137">
        <v>19901302</v>
      </c>
      <c r="AQ79" s="137">
        <v>20571742</v>
      </c>
      <c r="AR79" s="137">
        <v>20757772</v>
      </c>
      <c r="AS79" s="137">
        <v>21379070</v>
      </c>
      <c r="AT79" s="137">
        <v>21976347</v>
      </c>
      <c r="AU79" s="137">
        <v>22383944</v>
      </c>
      <c r="AV79" s="137">
        <v>22672681</v>
      </c>
      <c r="AW79" s="137">
        <v>22617991</v>
      </c>
      <c r="AX79" s="137">
        <v>21957827</v>
      </c>
      <c r="AY79" s="137">
        <v>21740009</v>
      </c>
      <c r="AZ79" s="137">
        <v>20125147</v>
      </c>
      <c r="BA79" s="137">
        <v>19854519</v>
      </c>
      <c r="BB79" s="137">
        <v>19613300</v>
      </c>
      <c r="BC79" s="137">
        <v>20160568</v>
      </c>
      <c r="BD79" s="137">
        <v>20693577</v>
      </c>
      <c r="BE79" s="137">
        <v>21028476</v>
      </c>
      <c r="BF79" s="137">
        <v>21224778</v>
      </c>
      <c r="BG79" s="137">
        <v>22038078</v>
      </c>
      <c r="BH79" s="137"/>
    </row>
    <row r="80" spans="3:60" x14ac:dyDescent="0.2">
      <c r="C80" s="66" t="s">
        <v>18</v>
      </c>
      <c r="D80" s="66" t="s">
        <v>232</v>
      </c>
      <c r="E80" s="66" t="s">
        <v>207</v>
      </c>
      <c r="F80" s="66" t="s">
        <v>210</v>
      </c>
      <c r="G80" s="137">
        <v>6206274</v>
      </c>
      <c r="H80" s="137">
        <v>6477031</v>
      </c>
      <c r="I80" s="137">
        <v>6882357</v>
      </c>
      <c r="J80" s="137">
        <v>7097162</v>
      </c>
      <c r="K80" s="137">
        <v>7247921</v>
      </c>
      <c r="L80" s="137">
        <v>7978715</v>
      </c>
      <c r="M80" s="137">
        <v>8550560</v>
      </c>
      <c r="N80" s="137">
        <v>9050893</v>
      </c>
      <c r="O80" s="137">
        <v>9671036</v>
      </c>
      <c r="P80" s="137">
        <v>9876250</v>
      </c>
      <c r="Q80" s="137">
        <v>9578673</v>
      </c>
      <c r="R80" s="137">
        <v>9932094</v>
      </c>
      <c r="S80" s="137">
        <v>10162585</v>
      </c>
      <c r="T80" s="137">
        <v>9796867</v>
      </c>
      <c r="U80" s="137">
        <v>9724461</v>
      </c>
      <c r="V80" s="137">
        <v>9873537</v>
      </c>
      <c r="W80" s="137">
        <v>9781711</v>
      </c>
      <c r="X80" s="137">
        <v>9666240</v>
      </c>
      <c r="Y80" s="137">
        <v>9847931</v>
      </c>
      <c r="Z80" s="137">
        <v>11235362</v>
      </c>
      <c r="AA80" s="137">
        <v>11355950</v>
      </c>
      <c r="AB80" s="137">
        <v>11831659</v>
      </c>
      <c r="AC80" s="137">
        <v>12329598</v>
      </c>
      <c r="AD80" s="137">
        <v>13100411</v>
      </c>
      <c r="AE80" s="137">
        <v>13558741</v>
      </c>
      <c r="AF80" s="137">
        <v>13689386</v>
      </c>
      <c r="AG80" s="137">
        <v>13522801</v>
      </c>
      <c r="AH80" s="137">
        <v>12793552</v>
      </c>
      <c r="AI80" s="137">
        <v>12354339</v>
      </c>
      <c r="AJ80" s="137">
        <v>12517580</v>
      </c>
      <c r="AK80" s="137">
        <v>12955408</v>
      </c>
      <c r="AL80" s="137">
        <v>13543007</v>
      </c>
      <c r="AM80" s="137">
        <v>13578320</v>
      </c>
      <c r="AN80" s="137">
        <v>14192938</v>
      </c>
      <c r="AO80" s="137">
        <v>14762709</v>
      </c>
      <c r="AP80" s="137">
        <v>15196356</v>
      </c>
      <c r="AQ80" s="137">
        <v>15638558</v>
      </c>
      <c r="AR80" s="137">
        <v>15909783</v>
      </c>
      <c r="AS80" s="137">
        <v>16617925</v>
      </c>
      <c r="AT80" s="137">
        <v>17260819</v>
      </c>
      <c r="AU80" s="137">
        <v>17773226</v>
      </c>
      <c r="AV80" s="137">
        <v>17651538</v>
      </c>
      <c r="AW80" s="137">
        <v>17084533</v>
      </c>
      <c r="AX80" s="137">
        <v>16711475</v>
      </c>
      <c r="AY80" s="137">
        <v>16483635</v>
      </c>
      <c r="AZ80" s="137">
        <v>15317858</v>
      </c>
      <c r="BA80" s="137">
        <v>15054904</v>
      </c>
      <c r="BB80" s="137">
        <v>14954360</v>
      </c>
      <c r="BC80" s="137">
        <v>15447908</v>
      </c>
      <c r="BD80" s="137">
        <v>15445374</v>
      </c>
      <c r="BE80" s="137">
        <v>15722173</v>
      </c>
      <c r="BF80" s="137">
        <v>15911328</v>
      </c>
      <c r="BG80" s="137">
        <v>16343782</v>
      </c>
      <c r="BH80" s="137"/>
    </row>
    <row r="81" spans="3:60" x14ac:dyDescent="0.2">
      <c r="C81" s="66" t="s">
        <v>19</v>
      </c>
      <c r="D81" s="66" t="s">
        <v>232</v>
      </c>
      <c r="E81" s="66" t="s">
        <v>207</v>
      </c>
      <c r="F81" s="66" t="s">
        <v>210</v>
      </c>
      <c r="G81" s="137">
        <v>3258494</v>
      </c>
      <c r="H81" s="137">
        <v>3574882</v>
      </c>
      <c r="I81" s="137">
        <v>3993118</v>
      </c>
      <c r="J81" s="137">
        <v>4316933</v>
      </c>
      <c r="K81" s="137">
        <v>4621911</v>
      </c>
      <c r="L81" s="137">
        <v>5194254</v>
      </c>
      <c r="M81" s="137">
        <v>5682916</v>
      </c>
      <c r="N81" s="137">
        <v>5869800</v>
      </c>
      <c r="O81" s="137">
        <v>6120089</v>
      </c>
      <c r="P81" s="137">
        <v>6424976</v>
      </c>
      <c r="Q81" s="137">
        <v>6405915</v>
      </c>
      <c r="R81" s="137">
        <v>6481078</v>
      </c>
      <c r="S81" s="137">
        <v>6744671</v>
      </c>
      <c r="T81" s="137">
        <v>6840376</v>
      </c>
      <c r="U81" s="137">
        <v>6934554</v>
      </c>
      <c r="V81" s="137">
        <v>7128034</v>
      </c>
      <c r="W81" s="137">
        <v>7239849</v>
      </c>
      <c r="X81" s="137">
        <v>7450764</v>
      </c>
      <c r="Y81" s="137">
        <v>7931156</v>
      </c>
      <c r="Z81" s="137">
        <v>8291710</v>
      </c>
      <c r="AA81" s="137">
        <v>8707265</v>
      </c>
      <c r="AB81" s="137">
        <v>9190277</v>
      </c>
      <c r="AC81" s="137">
        <v>9794375</v>
      </c>
      <c r="AD81" s="137">
        <v>10053167</v>
      </c>
      <c r="AE81" s="137">
        <v>10577920</v>
      </c>
      <c r="AF81" s="137">
        <v>10757535</v>
      </c>
      <c r="AG81" s="137">
        <v>10928343</v>
      </c>
      <c r="AH81" s="137">
        <v>10978606</v>
      </c>
      <c r="AI81" s="137">
        <v>11103537</v>
      </c>
      <c r="AJ81" s="137">
        <v>11439067</v>
      </c>
      <c r="AK81" s="137">
        <v>12279046</v>
      </c>
      <c r="AL81" s="137">
        <v>12903078</v>
      </c>
      <c r="AM81" s="137">
        <v>13460892</v>
      </c>
      <c r="AN81" s="137">
        <v>14835766</v>
      </c>
      <c r="AO81" s="137">
        <v>15475388</v>
      </c>
      <c r="AP81" s="137">
        <v>15772888</v>
      </c>
      <c r="AQ81" s="137">
        <v>16105626</v>
      </c>
      <c r="AR81" s="137">
        <v>16640483</v>
      </c>
      <c r="AS81" s="137">
        <v>17085192</v>
      </c>
      <c r="AT81" s="137">
        <v>17484354</v>
      </c>
      <c r="AU81" s="137">
        <v>17695234</v>
      </c>
      <c r="AV81" s="137">
        <v>18001582</v>
      </c>
      <c r="AW81" s="137">
        <v>17851733</v>
      </c>
      <c r="AX81" s="137">
        <v>17322314</v>
      </c>
      <c r="AY81" s="137">
        <v>17261953</v>
      </c>
      <c r="AZ81" s="137">
        <v>16148188</v>
      </c>
      <c r="BA81" s="137">
        <v>15861207</v>
      </c>
      <c r="BB81" s="137">
        <v>15974499</v>
      </c>
      <c r="BC81" s="137">
        <v>16798211</v>
      </c>
      <c r="BD81" s="137">
        <v>17628036</v>
      </c>
      <c r="BE81" s="137">
        <v>17785294</v>
      </c>
      <c r="BF81" s="137">
        <v>18328122</v>
      </c>
      <c r="BG81" s="137">
        <v>19459180</v>
      </c>
      <c r="BH81" s="137"/>
    </row>
    <row r="82" spans="3:60" x14ac:dyDescent="0.2">
      <c r="C82" s="66" t="s">
        <v>20</v>
      </c>
      <c r="D82" s="66" t="s">
        <v>232</v>
      </c>
      <c r="E82" s="66" t="s">
        <v>207</v>
      </c>
      <c r="F82" s="66" t="s">
        <v>210</v>
      </c>
      <c r="G82" s="137">
        <v>5129946</v>
      </c>
      <c r="H82" s="137">
        <v>5616979</v>
      </c>
      <c r="I82" s="137">
        <v>6261934</v>
      </c>
      <c r="J82" s="137">
        <v>6844959</v>
      </c>
      <c r="K82" s="137">
        <v>7409958</v>
      </c>
      <c r="L82" s="137">
        <v>8362782</v>
      </c>
      <c r="M82" s="137">
        <v>9188164</v>
      </c>
      <c r="N82" s="137">
        <v>9532621</v>
      </c>
      <c r="O82" s="137">
        <v>9983490</v>
      </c>
      <c r="P82" s="137">
        <v>10437955</v>
      </c>
      <c r="Q82" s="137">
        <v>10364375</v>
      </c>
      <c r="R82" s="137">
        <v>10490496</v>
      </c>
      <c r="S82" s="137">
        <v>11242266</v>
      </c>
      <c r="T82" s="137">
        <v>10803108</v>
      </c>
      <c r="U82" s="137">
        <v>10618596</v>
      </c>
      <c r="V82" s="137">
        <v>10772512</v>
      </c>
      <c r="W82" s="137">
        <v>10636620</v>
      </c>
      <c r="X82" s="137">
        <v>10843260</v>
      </c>
      <c r="Y82" s="137">
        <v>11363739</v>
      </c>
      <c r="Z82" s="137">
        <v>12263409</v>
      </c>
      <c r="AA82" s="137">
        <v>12950509</v>
      </c>
      <c r="AB82" s="137">
        <v>13635601</v>
      </c>
      <c r="AC82" s="137">
        <v>13920607</v>
      </c>
      <c r="AD82" s="137">
        <v>13992396</v>
      </c>
      <c r="AE82" s="137">
        <v>14970660</v>
      </c>
      <c r="AF82" s="137">
        <v>15185687</v>
      </c>
      <c r="AG82" s="137">
        <v>15493522</v>
      </c>
      <c r="AH82" s="137">
        <v>15432526</v>
      </c>
      <c r="AI82" s="137">
        <v>16193134</v>
      </c>
      <c r="AJ82" s="137">
        <v>16923777</v>
      </c>
      <c r="AK82" s="137">
        <v>17625936</v>
      </c>
      <c r="AL82" s="137">
        <v>18752449</v>
      </c>
      <c r="AM82" s="137">
        <v>20298116</v>
      </c>
      <c r="AN82" s="137">
        <v>21347714</v>
      </c>
      <c r="AO82" s="137">
        <v>22407564</v>
      </c>
      <c r="AP82" s="137">
        <v>23511114</v>
      </c>
      <c r="AQ82" s="137">
        <v>24514297</v>
      </c>
      <c r="AR82" s="137">
        <v>24984099</v>
      </c>
      <c r="AS82" s="137">
        <v>25732033</v>
      </c>
      <c r="AT82" s="137">
        <v>26132604</v>
      </c>
      <c r="AU82" s="137">
        <v>26539006</v>
      </c>
      <c r="AV82" s="137">
        <v>26471582</v>
      </c>
      <c r="AW82" s="137">
        <v>26384447</v>
      </c>
      <c r="AX82" s="137">
        <v>26306175</v>
      </c>
      <c r="AY82" s="137">
        <v>26273180</v>
      </c>
      <c r="AZ82" s="137">
        <v>24553614</v>
      </c>
      <c r="BA82" s="137">
        <v>24525927</v>
      </c>
      <c r="BB82" s="137">
        <v>24453467</v>
      </c>
      <c r="BC82" s="137">
        <v>25643726</v>
      </c>
      <c r="BD82" s="137">
        <v>26476252</v>
      </c>
      <c r="BE82" s="137">
        <v>27315210</v>
      </c>
      <c r="BF82" s="137">
        <v>27571771</v>
      </c>
      <c r="BG82" s="137">
        <v>28924907</v>
      </c>
      <c r="BH82" s="137"/>
    </row>
    <row r="83" spans="3:60" x14ac:dyDescent="0.2">
      <c r="C83" s="66" t="s">
        <v>21</v>
      </c>
      <c r="D83" s="66" t="s">
        <v>232</v>
      </c>
      <c r="E83" s="66" t="s">
        <v>207</v>
      </c>
      <c r="F83" s="66" t="s">
        <v>210</v>
      </c>
      <c r="G83" s="137">
        <v>2807747</v>
      </c>
      <c r="H83" s="137">
        <v>2962524</v>
      </c>
      <c r="I83" s="137">
        <v>3182556</v>
      </c>
      <c r="J83" s="137">
        <v>3331690</v>
      </c>
      <c r="K83" s="137">
        <v>3454047</v>
      </c>
      <c r="L83" s="137">
        <v>3726397</v>
      </c>
      <c r="M83" s="137">
        <v>3913740</v>
      </c>
      <c r="N83" s="137">
        <v>4139311</v>
      </c>
      <c r="O83" s="137">
        <v>4419234</v>
      </c>
      <c r="P83" s="137">
        <v>4523336</v>
      </c>
      <c r="Q83" s="137">
        <v>4397086</v>
      </c>
      <c r="R83" s="137">
        <v>4484793</v>
      </c>
      <c r="S83" s="137">
        <v>4559286</v>
      </c>
      <c r="T83" s="137">
        <v>4534993</v>
      </c>
      <c r="U83" s="137">
        <v>4631131</v>
      </c>
      <c r="V83" s="137">
        <v>4684879</v>
      </c>
      <c r="W83" s="137">
        <v>4687817</v>
      </c>
      <c r="X83" s="137">
        <v>4671286</v>
      </c>
      <c r="Y83" s="137">
        <v>4792086</v>
      </c>
      <c r="Z83" s="137">
        <v>5041403</v>
      </c>
      <c r="AA83" s="137">
        <v>4943018</v>
      </c>
      <c r="AB83" s="137">
        <v>5461995</v>
      </c>
      <c r="AC83" s="137">
        <v>5728656</v>
      </c>
      <c r="AD83" s="137">
        <v>5965516</v>
      </c>
      <c r="AE83" s="137">
        <v>6137458</v>
      </c>
      <c r="AF83" s="137">
        <v>6209928</v>
      </c>
      <c r="AG83" s="137">
        <v>6279954</v>
      </c>
      <c r="AH83" s="137">
        <v>6030926</v>
      </c>
      <c r="AI83" s="137">
        <v>6349333</v>
      </c>
      <c r="AJ83" s="137">
        <v>6541252</v>
      </c>
      <c r="AK83" s="137">
        <v>6713560</v>
      </c>
      <c r="AL83" s="137">
        <v>7123545</v>
      </c>
      <c r="AM83" s="137">
        <v>7409190</v>
      </c>
      <c r="AN83" s="137">
        <v>7569355</v>
      </c>
      <c r="AO83" s="137">
        <v>7900529</v>
      </c>
      <c r="AP83" s="137">
        <v>8202766</v>
      </c>
      <c r="AQ83" s="137">
        <v>8494698</v>
      </c>
      <c r="AR83" s="137">
        <v>8657478</v>
      </c>
      <c r="AS83" s="137">
        <v>9043025</v>
      </c>
      <c r="AT83" s="137">
        <v>9216607</v>
      </c>
      <c r="AU83" s="137">
        <v>9368211</v>
      </c>
      <c r="AV83" s="137">
        <v>9530864</v>
      </c>
      <c r="AW83" s="137">
        <v>9368948</v>
      </c>
      <c r="AX83" s="137">
        <v>8964170</v>
      </c>
      <c r="AY83" s="137">
        <v>8783865</v>
      </c>
      <c r="AZ83" s="137">
        <v>8068771</v>
      </c>
      <c r="BA83" s="137">
        <v>7954480</v>
      </c>
      <c r="BB83" s="137">
        <v>7955786</v>
      </c>
      <c r="BC83" s="137">
        <v>8274297</v>
      </c>
      <c r="BD83" s="137">
        <v>8548552</v>
      </c>
      <c r="BE83" s="137">
        <v>8759408</v>
      </c>
      <c r="BF83" s="137">
        <v>8916209</v>
      </c>
      <c r="BG83" s="137">
        <v>9057360</v>
      </c>
      <c r="BH83" s="137"/>
    </row>
    <row r="84" spans="3:60" x14ac:dyDescent="0.2">
      <c r="C84" s="66" t="s">
        <v>22</v>
      </c>
      <c r="D84" s="66" t="s">
        <v>232</v>
      </c>
      <c r="E84" s="66" t="s">
        <v>207</v>
      </c>
      <c r="F84" s="66" t="s">
        <v>210</v>
      </c>
      <c r="G84" s="137">
        <v>14481316</v>
      </c>
      <c r="H84" s="137">
        <v>15308835</v>
      </c>
      <c r="I84" s="137">
        <v>16477572</v>
      </c>
      <c r="J84" s="137">
        <v>17145897</v>
      </c>
      <c r="K84" s="137">
        <v>17668856</v>
      </c>
      <c r="L84" s="137">
        <v>19108649</v>
      </c>
      <c r="M84" s="137">
        <v>20118419</v>
      </c>
      <c r="N84" s="137">
        <v>20715469</v>
      </c>
      <c r="O84" s="137">
        <v>21531789</v>
      </c>
      <c r="P84" s="137">
        <v>22241623</v>
      </c>
      <c r="Q84" s="137">
        <v>21819671</v>
      </c>
      <c r="R84" s="137">
        <v>21884416</v>
      </c>
      <c r="S84" s="137">
        <v>22343212</v>
      </c>
      <c r="T84" s="137">
        <v>21898648</v>
      </c>
      <c r="U84" s="137">
        <v>21643747</v>
      </c>
      <c r="V84" s="137">
        <v>21736003</v>
      </c>
      <c r="W84" s="137">
        <v>21619078</v>
      </c>
      <c r="X84" s="137">
        <v>21678468</v>
      </c>
      <c r="Y84" s="137">
        <v>22378908</v>
      </c>
      <c r="Z84" s="137">
        <v>23790421</v>
      </c>
      <c r="AA84" s="137">
        <v>23659862</v>
      </c>
      <c r="AB84" s="137">
        <v>25144184</v>
      </c>
      <c r="AC84" s="137">
        <v>26616577</v>
      </c>
      <c r="AD84" s="137">
        <v>27790526</v>
      </c>
      <c r="AE84" s="137">
        <v>28472342</v>
      </c>
      <c r="AF84" s="137">
        <v>28244317</v>
      </c>
      <c r="AG84" s="137">
        <v>28406244</v>
      </c>
      <c r="AH84" s="137">
        <v>27732266</v>
      </c>
      <c r="AI84" s="137">
        <v>29662245</v>
      </c>
      <c r="AJ84" s="137">
        <v>30780590</v>
      </c>
      <c r="AK84" s="137">
        <v>31863684</v>
      </c>
      <c r="AL84" s="137">
        <v>32798499</v>
      </c>
      <c r="AM84" s="137">
        <v>33607513</v>
      </c>
      <c r="AN84" s="137">
        <v>34078773</v>
      </c>
      <c r="AO84" s="137">
        <v>35478897</v>
      </c>
      <c r="AP84" s="137">
        <v>35790057</v>
      </c>
      <c r="AQ84" s="137">
        <v>36942143</v>
      </c>
      <c r="AR84" s="137">
        <v>37312622</v>
      </c>
      <c r="AS84" s="137">
        <v>38250360</v>
      </c>
      <c r="AT84" s="137">
        <v>39432533</v>
      </c>
      <c r="AU84" s="137">
        <v>39833463</v>
      </c>
      <c r="AV84" s="137">
        <v>39910455</v>
      </c>
      <c r="AW84" s="137">
        <v>39233200</v>
      </c>
      <c r="AX84" s="137">
        <v>38423520</v>
      </c>
      <c r="AY84" s="137">
        <v>37485392</v>
      </c>
      <c r="AZ84" s="137">
        <v>35077483</v>
      </c>
      <c r="BA84" s="137">
        <v>34100904</v>
      </c>
      <c r="BB84" s="137">
        <v>33757895</v>
      </c>
      <c r="BC84" s="137">
        <v>35026507</v>
      </c>
      <c r="BD84" s="137">
        <v>35659157</v>
      </c>
      <c r="BE84" s="137">
        <v>35726334</v>
      </c>
      <c r="BF84" s="137">
        <v>36466533</v>
      </c>
      <c r="BG84" s="137">
        <v>37371069</v>
      </c>
      <c r="BH84" s="137"/>
    </row>
    <row r="85" spans="3:60" x14ac:dyDescent="0.2">
      <c r="C85" s="66" t="s">
        <v>23</v>
      </c>
      <c r="D85" s="66" t="s">
        <v>232</v>
      </c>
      <c r="E85" s="66" t="s">
        <v>207</v>
      </c>
      <c r="F85" s="66" t="s">
        <v>210</v>
      </c>
      <c r="G85" s="137">
        <v>7838680</v>
      </c>
      <c r="H85" s="137">
        <v>8431725</v>
      </c>
      <c r="I85" s="137">
        <v>9234361</v>
      </c>
      <c r="J85" s="137">
        <v>9750327</v>
      </c>
      <c r="K85" s="137">
        <v>10195581</v>
      </c>
      <c r="L85" s="137">
        <v>11335479</v>
      </c>
      <c r="M85" s="137">
        <v>12269043</v>
      </c>
      <c r="N85" s="137">
        <v>12524305</v>
      </c>
      <c r="O85" s="137">
        <v>12905717</v>
      </c>
      <c r="P85" s="137">
        <v>13341745</v>
      </c>
      <c r="Q85" s="137">
        <v>13099002</v>
      </c>
      <c r="R85" s="137">
        <v>13079593</v>
      </c>
      <c r="S85" s="137">
        <v>13191222</v>
      </c>
      <c r="T85" s="137">
        <v>12606723</v>
      </c>
      <c r="U85" s="137">
        <v>12246168</v>
      </c>
      <c r="V85" s="137">
        <v>12307027</v>
      </c>
      <c r="W85" s="137">
        <v>12180535</v>
      </c>
      <c r="X85" s="137">
        <v>12233824</v>
      </c>
      <c r="Y85" s="137">
        <v>12656187</v>
      </c>
      <c r="Z85" s="137">
        <v>13224160</v>
      </c>
      <c r="AA85" s="137">
        <v>13037293</v>
      </c>
      <c r="AB85" s="137">
        <v>13887110</v>
      </c>
      <c r="AC85" s="137">
        <v>14954751</v>
      </c>
      <c r="AD85" s="137">
        <v>15861795</v>
      </c>
      <c r="AE85" s="137">
        <v>16372854</v>
      </c>
      <c r="AF85" s="137">
        <v>16517573</v>
      </c>
      <c r="AG85" s="137">
        <v>16673395</v>
      </c>
      <c r="AH85" s="137">
        <v>16426445</v>
      </c>
      <c r="AI85" s="137">
        <v>17282445</v>
      </c>
      <c r="AJ85" s="137">
        <v>18150985</v>
      </c>
      <c r="AK85" s="137">
        <v>18834669</v>
      </c>
      <c r="AL85" s="137">
        <v>19927439</v>
      </c>
      <c r="AM85" s="137">
        <v>20508592</v>
      </c>
      <c r="AN85" s="137">
        <v>20868029</v>
      </c>
      <c r="AO85" s="137">
        <v>21906490</v>
      </c>
      <c r="AP85" s="137">
        <v>22941302</v>
      </c>
      <c r="AQ85" s="137">
        <v>23980586</v>
      </c>
      <c r="AR85" s="137">
        <v>24368532</v>
      </c>
      <c r="AS85" s="137">
        <v>25071847</v>
      </c>
      <c r="AT85" s="137">
        <v>25395216</v>
      </c>
      <c r="AU85" s="137">
        <v>26327833</v>
      </c>
      <c r="AV85" s="137">
        <v>26670933</v>
      </c>
      <c r="AW85" s="137">
        <v>27091171</v>
      </c>
      <c r="AX85" s="137">
        <v>26749659</v>
      </c>
      <c r="AY85" s="137">
        <v>25943537</v>
      </c>
      <c r="AZ85" s="137">
        <v>24076460</v>
      </c>
      <c r="BA85" s="137">
        <v>23875474</v>
      </c>
      <c r="BB85" s="137">
        <v>23520270</v>
      </c>
      <c r="BC85" s="137">
        <v>24547669</v>
      </c>
      <c r="BD85" s="137">
        <v>25258396</v>
      </c>
      <c r="BE85" s="137">
        <v>25548184</v>
      </c>
      <c r="BF85" s="137">
        <v>25833470</v>
      </c>
      <c r="BG85" s="137">
        <v>26724169</v>
      </c>
      <c r="BH85" s="137"/>
    </row>
    <row r="86" spans="3:60" x14ac:dyDescent="0.2">
      <c r="C86" s="66" t="s">
        <v>24</v>
      </c>
      <c r="D86" s="66" t="s">
        <v>232</v>
      </c>
      <c r="E86" s="66" t="s">
        <v>207</v>
      </c>
      <c r="F86" s="66" t="s">
        <v>210</v>
      </c>
      <c r="G86" s="137">
        <v>34662428</v>
      </c>
      <c r="H86" s="137">
        <v>37434569</v>
      </c>
      <c r="I86" s="137">
        <v>41162471</v>
      </c>
      <c r="J86" s="137">
        <v>43927693</v>
      </c>
      <c r="K86" s="137">
        <v>46425341</v>
      </c>
      <c r="L86" s="137">
        <v>50921590</v>
      </c>
      <c r="M86" s="137">
        <v>54374008</v>
      </c>
      <c r="N86" s="137">
        <v>57708784</v>
      </c>
      <c r="O86" s="137">
        <v>61826800</v>
      </c>
      <c r="P86" s="137">
        <v>63177277</v>
      </c>
      <c r="Q86" s="137">
        <v>61311205</v>
      </c>
      <c r="R86" s="137">
        <v>61670156</v>
      </c>
      <c r="S86" s="137">
        <v>63047268</v>
      </c>
      <c r="T86" s="137">
        <v>62714131</v>
      </c>
      <c r="U86" s="137">
        <v>63228398</v>
      </c>
      <c r="V86" s="137">
        <v>64475257</v>
      </c>
      <c r="W86" s="137">
        <v>64840175</v>
      </c>
      <c r="X86" s="137">
        <v>64353099</v>
      </c>
      <c r="Y86" s="137">
        <v>65274540</v>
      </c>
      <c r="Z86" s="137">
        <v>68239094</v>
      </c>
      <c r="AA86" s="137">
        <v>72533770</v>
      </c>
      <c r="AB86" s="137">
        <v>76276240</v>
      </c>
      <c r="AC86" s="137">
        <v>78435354</v>
      </c>
      <c r="AD86" s="137">
        <v>85835097</v>
      </c>
      <c r="AE86" s="137">
        <v>88699219</v>
      </c>
      <c r="AF86" s="137">
        <v>88126571</v>
      </c>
      <c r="AG86" s="137">
        <v>89894247</v>
      </c>
      <c r="AH86" s="137">
        <v>88587317</v>
      </c>
      <c r="AI86" s="137">
        <v>90867295</v>
      </c>
      <c r="AJ86" s="137">
        <v>94270846</v>
      </c>
      <c r="AK86" s="137">
        <v>96361959</v>
      </c>
      <c r="AL86" s="137">
        <v>99331528</v>
      </c>
      <c r="AM86" s="137">
        <v>103368959</v>
      </c>
      <c r="AN86" s="137">
        <v>108331662</v>
      </c>
      <c r="AO86" s="137">
        <v>112138741</v>
      </c>
      <c r="AP86" s="137">
        <v>115660134</v>
      </c>
      <c r="AQ86" s="137">
        <v>121305579</v>
      </c>
      <c r="AR86" s="137">
        <v>124192535</v>
      </c>
      <c r="AS86" s="137">
        <v>128949300</v>
      </c>
      <c r="AT86" s="137">
        <v>131032884</v>
      </c>
      <c r="AU86" s="137">
        <v>133459405</v>
      </c>
      <c r="AV86" s="137">
        <v>135644858</v>
      </c>
      <c r="AW86" s="137">
        <v>135972038</v>
      </c>
      <c r="AX86" s="137">
        <v>134619824</v>
      </c>
      <c r="AY86" s="137">
        <v>130923763</v>
      </c>
      <c r="AZ86" s="137">
        <v>121030288</v>
      </c>
      <c r="BA86" s="137">
        <v>118749121</v>
      </c>
      <c r="BB86" s="137">
        <v>119202999</v>
      </c>
      <c r="BC86" s="137">
        <v>123798363</v>
      </c>
      <c r="BD86" s="137">
        <v>126301790</v>
      </c>
      <c r="BE86" s="137">
        <v>126876869</v>
      </c>
      <c r="BF86" s="137">
        <v>127493532</v>
      </c>
      <c r="BG86" s="137">
        <v>132849224</v>
      </c>
      <c r="BH86" s="137"/>
    </row>
    <row r="87" spans="3:60" x14ac:dyDescent="0.2">
      <c r="C87" s="66" t="s">
        <v>25</v>
      </c>
      <c r="D87" s="66" t="s">
        <v>232</v>
      </c>
      <c r="E87" s="66" t="s">
        <v>207</v>
      </c>
      <c r="F87" s="66" t="s">
        <v>210</v>
      </c>
      <c r="G87" s="137">
        <v>16080820</v>
      </c>
      <c r="H87" s="137">
        <v>17381879</v>
      </c>
      <c r="I87" s="137">
        <v>19129362</v>
      </c>
      <c r="J87" s="137">
        <v>20328887</v>
      </c>
      <c r="K87" s="137">
        <v>21394693</v>
      </c>
      <c r="L87" s="137">
        <v>23831209</v>
      </c>
      <c r="M87" s="137">
        <v>25842124</v>
      </c>
      <c r="N87" s="137">
        <v>27349166</v>
      </c>
      <c r="O87" s="137">
        <v>29217590</v>
      </c>
      <c r="P87" s="137">
        <v>30344114</v>
      </c>
      <c r="Q87" s="137">
        <v>29929502</v>
      </c>
      <c r="R87" s="137">
        <v>30187715</v>
      </c>
      <c r="S87" s="137">
        <v>30629820</v>
      </c>
      <c r="T87" s="137">
        <v>30915132</v>
      </c>
      <c r="U87" s="137">
        <v>31563862</v>
      </c>
      <c r="V87" s="137">
        <v>31947835</v>
      </c>
      <c r="W87" s="137">
        <v>32036168</v>
      </c>
      <c r="X87" s="137">
        <v>31579121</v>
      </c>
      <c r="Y87" s="137">
        <v>32445562</v>
      </c>
      <c r="Z87" s="137">
        <v>35063380</v>
      </c>
      <c r="AA87" s="137">
        <v>37034496</v>
      </c>
      <c r="AB87" s="137">
        <v>38218230</v>
      </c>
      <c r="AC87" s="137">
        <v>39928213</v>
      </c>
      <c r="AD87" s="137">
        <v>42214644</v>
      </c>
      <c r="AE87" s="137">
        <v>43919156</v>
      </c>
      <c r="AF87" s="137">
        <v>44104722</v>
      </c>
      <c r="AG87" s="137">
        <v>44668413</v>
      </c>
      <c r="AH87" s="137">
        <v>43933627</v>
      </c>
      <c r="AI87" s="137">
        <v>45146255</v>
      </c>
      <c r="AJ87" s="137">
        <v>46538374</v>
      </c>
      <c r="AK87" s="137">
        <v>49099031</v>
      </c>
      <c r="AL87" s="137">
        <v>51268303</v>
      </c>
      <c r="AM87" s="137">
        <v>53468635</v>
      </c>
      <c r="AN87" s="137">
        <v>57337031</v>
      </c>
      <c r="AO87" s="137">
        <v>59464872</v>
      </c>
      <c r="AP87" s="137">
        <v>61171406</v>
      </c>
      <c r="AQ87" s="137">
        <v>63839930</v>
      </c>
      <c r="AR87" s="137">
        <v>64965866</v>
      </c>
      <c r="AS87" s="137">
        <v>66639566</v>
      </c>
      <c r="AT87" s="137">
        <v>67962655</v>
      </c>
      <c r="AU87" s="137">
        <v>69367700</v>
      </c>
      <c r="AV87" s="137">
        <v>71229847</v>
      </c>
      <c r="AW87" s="137">
        <v>69819475</v>
      </c>
      <c r="AX87" s="137">
        <v>68455224</v>
      </c>
      <c r="AY87" s="137">
        <v>67564471</v>
      </c>
      <c r="AZ87" s="137">
        <v>62018471</v>
      </c>
      <c r="BA87" s="137">
        <v>60964183</v>
      </c>
      <c r="BB87" s="137">
        <v>61288685</v>
      </c>
      <c r="BC87" s="137">
        <v>63690277</v>
      </c>
      <c r="BD87" s="137">
        <v>65096243</v>
      </c>
      <c r="BE87" s="137">
        <v>66116940</v>
      </c>
      <c r="BF87" s="137">
        <v>67081119</v>
      </c>
      <c r="BG87" s="137">
        <v>70013669</v>
      </c>
      <c r="BH87" s="137"/>
    </row>
    <row r="88" spans="3:60" x14ac:dyDescent="0.2">
      <c r="C88" s="66" t="s">
        <v>26</v>
      </c>
      <c r="D88" s="66" t="s">
        <v>232</v>
      </c>
      <c r="E88" s="66" t="s">
        <v>207</v>
      </c>
      <c r="F88" s="66" t="s">
        <v>210</v>
      </c>
      <c r="G88" s="137">
        <v>3945641</v>
      </c>
      <c r="H88" s="137">
        <v>4125423</v>
      </c>
      <c r="I88" s="137">
        <v>4391754</v>
      </c>
      <c r="J88" s="137">
        <v>4596350</v>
      </c>
      <c r="K88" s="137">
        <v>4763962</v>
      </c>
      <c r="L88" s="137">
        <v>5180351</v>
      </c>
      <c r="M88" s="137">
        <v>5483991</v>
      </c>
      <c r="N88" s="137">
        <v>5591005</v>
      </c>
      <c r="O88" s="137">
        <v>5753972</v>
      </c>
      <c r="P88" s="137">
        <v>5864732</v>
      </c>
      <c r="Q88" s="137">
        <v>5677093</v>
      </c>
      <c r="R88" s="137">
        <v>5760052</v>
      </c>
      <c r="S88" s="137">
        <v>5938556</v>
      </c>
      <c r="T88" s="137">
        <v>5758418</v>
      </c>
      <c r="U88" s="137">
        <v>5654370</v>
      </c>
      <c r="V88" s="137">
        <v>5744549</v>
      </c>
      <c r="W88" s="137">
        <v>5701680</v>
      </c>
      <c r="X88" s="137">
        <v>5676741</v>
      </c>
      <c r="Y88" s="137">
        <v>5862869</v>
      </c>
      <c r="Z88" s="137">
        <v>6735265</v>
      </c>
      <c r="AA88" s="137">
        <v>7063163</v>
      </c>
      <c r="AB88" s="137">
        <v>7636595</v>
      </c>
      <c r="AC88" s="137">
        <v>8165538</v>
      </c>
      <c r="AD88" s="137">
        <v>8658632</v>
      </c>
      <c r="AE88" s="137">
        <v>8983361</v>
      </c>
      <c r="AF88" s="137">
        <v>9069879</v>
      </c>
      <c r="AG88" s="137">
        <v>8829277</v>
      </c>
      <c r="AH88" s="137">
        <v>8688136</v>
      </c>
      <c r="AI88" s="137">
        <v>8872968</v>
      </c>
      <c r="AJ88" s="137">
        <v>9165331</v>
      </c>
      <c r="AK88" s="137">
        <v>9522283</v>
      </c>
      <c r="AL88" s="137">
        <v>10068594</v>
      </c>
      <c r="AM88" s="137">
        <v>10574139</v>
      </c>
      <c r="AN88" s="137">
        <v>10810077</v>
      </c>
      <c r="AO88" s="137">
        <v>11186186</v>
      </c>
      <c r="AP88" s="137">
        <v>11451393</v>
      </c>
      <c r="AQ88" s="137">
        <v>11854137</v>
      </c>
      <c r="AR88" s="137">
        <v>12023671</v>
      </c>
      <c r="AS88" s="137">
        <v>12501575</v>
      </c>
      <c r="AT88" s="137">
        <v>12829139</v>
      </c>
      <c r="AU88" s="137">
        <v>13011680</v>
      </c>
      <c r="AV88" s="137">
        <v>13055886</v>
      </c>
      <c r="AW88" s="137">
        <v>12886361</v>
      </c>
      <c r="AX88" s="137">
        <v>12805161</v>
      </c>
      <c r="AY88" s="137">
        <v>12490275</v>
      </c>
      <c r="AZ88" s="137">
        <v>11660097</v>
      </c>
      <c r="BA88" s="137">
        <v>11639700</v>
      </c>
      <c r="BB88" s="137">
        <v>11600014</v>
      </c>
      <c r="BC88" s="137">
        <v>12045823</v>
      </c>
      <c r="BD88" s="137">
        <v>12388556</v>
      </c>
      <c r="BE88" s="137">
        <v>12699585</v>
      </c>
      <c r="BF88" s="137">
        <v>12684234</v>
      </c>
      <c r="BG88" s="137">
        <v>13063280</v>
      </c>
      <c r="BH88" s="137"/>
    </row>
    <row r="89" spans="3:60" x14ac:dyDescent="0.2">
      <c r="C89" s="66" t="s">
        <v>27</v>
      </c>
      <c r="D89" s="66" t="s">
        <v>232</v>
      </c>
      <c r="E89" s="66" t="s">
        <v>207</v>
      </c>
      <c r="F89" s="66" t="s">
        <v>210</v>
      </c>
      <c r="G89" s="137">
        <v>12452840</v>
      </c>
      <c r="H89" s="137">
        <v>13299736</v>
      </c>
      <c r="I89" s="137">
        <v>14462107</v>
      </c>
      <c r="J89" s="137">
        <v>15430652</v>
      </c>
      <c r="K89" s="137">
        <v>16304859</v>
      </c>
      <c r="L89" s="137">
        <v>18170836</v>
      </c>
      <c r="M89" s="137">
        <v>19714020</v>
      </c>
      <c r="N89" s="137">
        <v>20405646</v>
      </c>
      <c r="O89" s="137">
        <v>21321118</v>
      </c>
      <c r="P89" s="137">
        <v>22303875</v>
      </c>
      <c r="Q89" s="137">
        <v>22158772</v>
      </c>
      <c r="R89" s="137">
        <v>22336992</v>
      </c>
      <c r="S89" s="137">
        <v>23093235</v>
      </c>
      <c r="T89" s="137">
        <v>22680815</v>
      </c>
      <c r="U89" s="137">
        <v>22453698</v>
      </c>
      <c r="V89" s="137">
        <v>22095644</v>
      </c>
      <c r="W89" s="137">
        <v>21677018</v>
      </c>
      <c r="X89" s="137">
        <v>21517444</v>
      </c>
      <c r="Y89" s="137">
        <v>22192209</v>
      </c>
      <c r="Z89" s="137">
        <v>23168629</v>
      </c>
      <c r="AA89" s="137">
        <v>24015483</v>
      </c>
      <c r="AB89" s="137">
        <v>24764654</v>
      </c>
      <c r="AC89" s="137">
        <v>26379032</v>
      </c>
      <c r="AD89" s="137">
        <v>27601068</v>
      </c>
      <c r="AE89" s="137">
        <v>28181879</v>
      </c>
      <c r="AF89" s="137">
        <v>28155911</v>
      </c>
      <c r="AG89" s="137">
        <v>28231153</v>
      </c>
      <c r="AH89" s="137">
        <v>27588909</v>
      </c>
      <c r="AI89" s="137">
        <v>28881226</v>
      </c>
      <c r="AJ89" s="137">
        <v>29726517</v>
      </c>
      <c r="AK89" s="137">
        <v>30720927</v>
      </c>
      <c r="AL89" s="137">
        <v>31834059</v>
      </c>
      <c r="AM89" s="137">
        <v>32686367</v>
      </c>
      <c r="AN89" s="137">
        <v>33116013</v>
      </c>
      <c r="AO89" s="137">
        <v>34167713</v>
      </c>
      <c r="AP89" s="137">
        <v>35020587</v>
      </c>
      <c r="AQ89" s="137">
        <v>36437649</v>
      </c>
      <c r="AR89" s="137">
        <v>36982926</v>
      </c>
      <c r="AS89" s="137">
        <v>38204775</v>
      </c>
      <c r="AT89" s="137">
        <v>39140801</v>
      </c>
      <c r="AU89" s="137">
        <v>40082989</v>
      </c>
      <c r="AV89" s="137">
        <v>40518223</v>
      </c>
      <c r="AW89" s="137">
        <v>40061099</v>
      </c>
      <c r="AX89" s="137">
        <v>38861569</v>
      </c>
      <c r="AY89" s="137">
        <v>38132422</v>
      </c>
      <c r="AZ89" s="137">
        <v>35633799</v>
      </c>
      <c r="BA89" s="137">
        <v>35137594</v>
      </c>
      <c r="BB89" s="137">
        <v>35317753</v>
      </c>
      <c r="BC89" s="137">
        <v>36452950</v>
      </c>
      <c r="BD89" s="137">
        <v>37317705</v>
      </c>
      <c r="BE89" s="137">
        <v>37775482</v>
      </c>
      <c r="BF89" s="137">
        <v>38282469</v>
      </c>
      <c r="BG89" s="137">
        <v>39619774</v>
      </c>
      <c r="BH89" s="137"/>
    </row>
    <row r="90" spans="3:60" x14ac:dyDescent="0.2">
      <c r="C90" s="66" t="s">
        <v>28</v>
      </c>
      <c r="D90" s="66" t="s">
        <v>232</v>
      </c>
      <c r="E90" s="66" t="s">
        <v>207</v>
      </c>
      <c r="F90" s="66" t="s">
        <v>210</v>
      </c>
      <c r="G90" s="137">
        <v>28702110</v>
      </c>
      <c r="H90" s="137">
        <v>31028178</v>
      </c>
      <c r="I90" s="137">
        <v>34151886</v>
      </c>
      <c r="J90" s="137">
        <v>36565539</v>
      </c>
      <c r="K90" s="137">
        <v>38771228</v>
      </c>
      <c r="L90" s="137">
        <v>43143055</v>
      </c>
      <c r="M90" s="137">
        <v>46736367</v>
      </c>
      <c r="N90" s="137">
        <v>49177511</v>
      </c>
      <c r="O90" s="137">
        <v>52235166</v>
      </c>
      <c r="P90" s="137">
        <v>52787684</v>
      </c>
      <c r="Q90" s="137">
        <v>50663742</v>
      </c>
      <c r="R90" s="137">
        <v>50316617</v>
      </c>
      <c r="S90" s="137">
        <v>50650435</v>
      </c>
      <c r="T90" s="137">
        <v>49610780</v>
      </c>
      <c r="U90" s="137">
        <v>50012475</v>
      </c>
      <c r="V90" s="137">
        <v>50590974</v>
      </c>
      <c r="W90" s="137">
        <v>50126736</v>
      </c>
      <c r="X90" s="137">
        <v>50089598</v>
      </c>
      <c r="Y90" s="137">
        <v>51452826</v>
      </c>
      <c r="Z90" s="137">
        <v>50990729</v>
      </c>
      <c r="AA90" s="137">
        <v>55233635</v>
      </c>
      <c r="AB90" s="137">
        <v>56468988</v>
      </c>
      <c r="AC90" s="137">
        <v>58985675</v>
      </c>
      <c r="AD90" s="137">
        <v>63192126</v>
      </c>
      <c r="AE90" s="137">
        <v>65573144</v>
      </c>
      <c r="AF90" s="137">
        <v>65595988</v>
      </c>
      <c r="AG90" s="137">
        <v>66674040</v>
      </c>
      <c r="AH90" s="137">
        <v>66058917</v>
      </c>
      <c r="AI90" s="137">
        <v>71283682</v>
      </c>
      <c r="AJ90" s="137">
        <v>73380098</v>
      </c>
      <c r="AK90" s="137">
        <v>76908355</v>
      </c>
      <c r="AL90" s="137">
        <v>81901813</v>
      </c>
      <c r="AM90" s="137">
        <v>85534761</v>
      </c>
      <c r="AN90" s="137">
        <v>93114530</v>
      </c>
      <c r="AO90" s="137">
        <v>97597702</v>
      </c>
      <c r="AP90" s="137">
        <v>100906182</v>
      </c>
      <c r="AQ90" s="137">
        <v>105507615</v>
      </c>
      <c r="AR90" s="137">
        <v>108736545</v>
      </c>
      <c r="AS90" s="137">
        <v>113204279</v>
      </c>
      <c r="AT90" s="137">
        <v>116557636</v>
      </c>
      <c r="AU90" s="137">
        <v>118002137</v>
      </c>
      <c r="AV90" s="137">
        <v>120000361</v>
      </c>
      <c r="AW90" s="137">
        <v>123096092</v>
      </c>
      <c r="AX90" s="137">
        <v>121690872</v>
      </c>
      <c r="AY90" s="137">
        <v>120589867</v>
      </c>
      <c r="AZ90" s="137">
        <v>111575508</v>
      </c>
      <c r="BA90" s="137">
        <v>110533932</v>
      </c>
      <c r="BB90" s="137">
        <v>111426012</v>
      </c>
      <c r="BC90" s="137">
        <v>116436232</v>
      </c>
      <c r="BD90" s="137">
        <v>121093963</v>
      </c>
      <c r="BE90" s="137">
        <v>123467109</v>
      </c>
      <c r="BF90" s="137">
        <v>124256028</v>
      </c>
      <c r="BG90" s="137">
        <v>129865363</v>
      </c>
      <c r="BH90" s="137"/>
    </row>
    <row r="91" spans="3:60" x14ac:dyDescent="0.2">
      <c r="C91" s="66" t="s">
        <v>29</v>
      </c>
      <c r="D91" s="66" t="s">
        <v>232</v>
      </c>
      <c r="E91" s="66" t="s">
        <v>207</v>
      </c>
      <c r="F91" s="66" t="s">
        <v>210</v>
      </c>
      <c r="G91" s="137">
        <v>4322919</v>
      </c>
      <c r="H91" s="137">
        <v>4699627</v>
      </c>
      <c r="I91" s="137">
        <v>5202000</v>
      </c>
      <c r="J91" s="137">
        <v>5567937</v>
      </c>
      <c r="K91" s="137">
        <v>5901966</v>
      </c>
      <c r="L91" s="137">
        <v>6564323</v>
      </c>
      <c r="M91" s="137">
        <v>7107636</v>
      </c>
      <c r="N91" s="137">
        <v>7367446</v>
      </c>
      <c r="O91" s="137">
        <v>7708946</v>
      </c>
      <c r="P91" s="137">
        <v>7944269</v>
      </c>
      <c r="Q91" s="137">
        <v>7775124</v>
      </c>
      <c r="R91" s="137">
        <v>7852961</v>
      </c>
      <c r="S91" s="137">
        <v>8065914</v>
      </c>
      <c r="T91" s="137">
        <v>8057906</v>
      </c>
      <c r="U91" s="137">
        <v>8088012</v>
      </c>
      <c r="V91" s="137">
        <v>8104999</v>
      </c>
      <c r="W91" s="137">
        <v>8225724</v>
      </c>
      <c r="X91" s="137">
        <v>8305318</v>
      </c>
      <c r="Y91" s="137">
        <v>8683553</v>
      </c>
      <c r="Z91" s="137">
        <v>9205266</v>
      </c>
      <c r="AA91" s="137">
        <v>9045799</v>
      </c>
      <c r="AB91" s="137">
        <v>9781514</v>
      </c>
      <c r="AC91" s="137">
        <v>10223641</v>
      </c>
      <c r="AD91" s="137">
        <v>10577561</v>
      </c>
      <c r="AE91" s="137">
        <v>10946195</v>
      </c>
      <c r="AF91" s="137">
        <v>11076624</v>
      </c>
      <c r="AG91" s="137">
        <v>11367354</v>
      </c>
      <c r="AH91" s="137">
        <v>11167798</v>
      </c>
      <c r="AI91" s="137">
        <v>11278590</v>
      </c>
      <c r="AJ91" s="137">
        <v>11749217</v>
      </c>
      <c r="AK91" s="137">
        <v>12469867</v>
      </c>
      <c r="AL91" s="137">
        <v>13071596</v>
      </c>
      <c r="AM91" s="137">
        <v>13467566</v>
      </c>
      <c r="AN91" s="137">
        <v>14383811</v>
      </c>
      <c r="AO91" s="137">
        <v>15046334</v>
      </c>
      <c r="AP91" s="137">
        <v>16120761</v>
      </c>
      <c r="AQ91" s="137">
        <v>16425220</v>
      </c>
      <c r="AR91" s="137">
        <v>16659016</v>
      </c>
      <c r="AS91" s="137">
        <v>17457336</v>
      </c>
      <c r="AT91" s="137">
        <v>17625108</v>
      </c>
      <c r="AU91" s="137">
        <v>18197944</v>
      </c>
      <c r="AV91" s="137">
        <v>18699360</v>
      </c>
      <c r="AW91" s="137">
        <v>18650456</v>
      </c>
      <c r="AX91" s="137">
        <v>18550235</v>
      </c>
      <c r="AY91" s="137">
        <v>18055599</v>
      </c>
      <c r="AZ91" s="137">
        <v>16779083</v>
      </c>
      <c r="BA91" s="137">
        <v>16611982</v>
      </c>
      <c r="BB91" s="137">
        <v>16484003</v>
      </c>
      <c r="BC91" s="137">
        <v>17231304</v>
      </c>
      <c r="BD91" s="137">
        <v>17630571</v>
      </c>
      <c r="BE91" s="137">
        <v>17902420</v>
      </c>
      <c r="BF91" s="137">
        <v>18484046</v>
      </c>
      <c r="BG91" s="137">
        <v>19447979</v>
      </c>
      <c r="BH91" s="137"/>
    </row>
    <row r="92" spans="3:60" x14ac:dyDescent="0.2">
      <c r="C92" s="66" t="s">
        <v>30</v>
      </c>
      <c r="D92" s="66" t="s">
        <v>232</v>
      </c>
      <c r="E92" s="66" t="s">
        <v>207</v>
      </c>
      <c r="F92" s="66" t="s">
        <v>210</v>
      </c>
      <c r="G92" s="137">
        <v>3447056</v>
      </c>
      <c r="H92" s="137">
        <v>3616165</v>
      </c>
      <c r="I92" s="137">
        <v>3862477</v>
      </c>
      <c r="J92" s="137">
        <v>4095606</v>
      </c>
      <c r="K92" s="137">
        <v>4300830</v>
      </c>
      <c r="L92" s="137">
        <v>4653013</v>
      </c>
      <c r="M92" s="137">
        <v>4900703</v>
      </c>
      <c r="N92" s="137">
        <v>5120470</v>
      </c>
      <c r="O92" s="137">
        <v>5400642</v>
      </c>
      <c r="P92" s="137">
        <v>5494668</v>
      </c>
      <c r="Q92" s="137">
        <v>5309210</v>
      </c>
      <c r="R92" s="137">
        <v>5295636</v>
      </c>
      <c r="S92" s="137">
        <v>5380733</v>
      </c>
      <c r="T92" s="137">
        <v>5277113</v>
      </c>
      <c r="U92" s="137">
        <v>5255932</v>
      </c>
      <c r="V92" s="137">
        <v>5453653</v>
      </c>
      <c r="W92" s="137">
        <v>5523642</v>
      </c>
      <c r="X92" s="137">
        <v>5548335</v>
      </c>
      <c r="Y92" s="137">
        <v>5728573</v>
      </c>
      <c r="Z92" s="137">
        <v>5813487</v>
      </c>
      <c r="AA92" s="137">
        <v>6210644</v>
      </c>
      <c r="AB92" s="137">
        <v>6857397</v>
      </c>
      <c r="AC92" s="137">
        <v>7515006</v>
      </c>
      <c r="AD92" s="137">
        <v>7714363</v>
      </c>
      <c r="AE92" s="137">
        <v>8030323</v>
      </c>
      <c r="AF92" s="137">
        <v>8024896</v>
      </c>
      <c r="AG92" s="137">
        <v>8033699</v>
      </c>
      <c r="AH92" s="137">
        <v>7915745</v>
      </c>
      <c r="AI92" s="137">
        <v>8013102</v>
      </c>
      <c r="AJ92" s="137">
        <v>8208467</v>
      </c>
      <c r="AK92" s="137">
        <v>8440148</v>
      </c>
      <c r="AL92" s="137">
        <v>8712652</v>
      </c>
      <c r="AM92" s="137">
        <v>8936055</v>
      </c>
      <c r="AN92" s="137">
        <v>9741661</v>
      </c>
      <c r="AO92" s="137">
        <v>10122162</v>
      </c>
      <c r="AP92" s="137">
        <v>10361287</v>
      </c>
      <c r="AQ92" s="137">
        <v>10672557</v>
      </c>
      <c r="AR92" s="137">
        <v>10961915</v>
      </c>
      <c r="AS92" s="137">
        <v>11278613</v>
      </c>
      <c r="AT92" s="137">
        <v>11478043</v>
      </c>
      <c r="AU92" s="137">
        <v>12005144</v>
      </c>
      <c r="AV92" s="137">
        <v>12065416</v>
      </c>
      <c r="AW92" s="137">
        <v>11992187</v>
      </c>
      <c r="AX92" s="137">
        <v>11978123</v>
      </c>
      <c r="AY92" s="137">
        <v>11805466</v>
      </c>
      <c r="AZ92" s="137">
        <v>10813471</v>
      </c>
      <c r="BA92" s="137">
        <v>10715738</v>
      </c>
      <c r="BB92" s="137">
        <v>10704952</v>
      </c>
      <c r="BC92" s="137">
        <v>11093786</v>
      </c>
      <c r="BD92" s="137">
        <v>11284268</v>
      </c>
      <c r="BE92" s="137">
        <v>11448840</v>
      </c>
      <c r="BF92" s="137">
        <v>11416926</v>
      </c>
      <c r="BG92" s="137">
        <v>11708734</v>
      </c>
      <c r="BH92" s="137"/>
    </row>
    <row r="93" spans="3:60" x14ac:dyDescent="0.2">
      <c r="C93" s="66" t="s">
        <v>31</v>
      </c>
      <c r="D93" s="66" t="s">
        <v>232</v>
      </c>
      <c r="E93" s="66" t="s">
        <v>207</v>
      </c>
      <c r="F93" s="66" t="s">
        <v>210</v>
      </c>
      <c r="G93" s="137">
        <v>16016142</v>
      </c>
      <c r="H93" s="137">
        <v>16974161</v>
      </c>
      <c r="I93" s="137">
        <v>18316184</v>
      </c>
      <c r="J93" s="137">
        <v>19304364</v>
      </c>
      <c r="K93" s="137">
        <v>20149135</v>
      </c>
      <c r="L93" s="137">
        <v>21720737</v>
      </c>
      <c r="M93" s="137">
        <v>22794779</v>
      </c>
      <c r="N93" s="137">
        <v>23996390</v>
      </c>
      <c r="O93" s="137">
        <v>25500053</v>
      </c>
      <c r="P93" s="137">
        <v>25703921</v>
      </c>
      <c r="Q93" s="137">
        <v>24606664</v>
      </c>
      <c r="R93" s="137">
        <v>24110026</v>
      </c>
      <c r="S93" s="137">
        <v>24143139</v>
      </c>
      <c r="T93" s="137">
        <v>24257385</v>
      </c>
      <c r="U93" s="137">
        <v>24308158</v>
      </c>
      <c r="V93" s="137">
        <v>24449082</v>
      </c>
      <c r="W93" s="137">
        <v>24266884</v>
      </c>
      <c r="X93" s="137">
        <v>24090635</v>
      </c>
      <c r="Y93" s="137">
        <v>24450597</v>
      </c>
      <c r="Z93" s="137">
        <v>25584682</v>
      </c>
      <c r="AA93" s="137">
        <v>26249228</v>
      </c>
      <c r="AB93" s="137">
        <v>26894760</v>
      </c>
      <c r="AC93" s="137">
        <v>28745684</v>
      </c>
      <c r="AD93" s="137">
        <v>29839734</v>
      </c>
      <c r="AE93" s="137">
        <v>31081647</v>
      </c>
      <c r="AF93" s="137">
        <v>31784729</v>
      </c>
      <c r="AG93" s="137">
        <v>31924665</v>
      </c>
      <c r="AH93" s="137">
        <v>30536719</v>
      </c>
      <c r="AI93" s="137">
        <v>30991822</v>
      </c>
      <c r="AJ93" s="137">
        <v>31635331</v>
      </c>
      <c r="AK93" s="137">
        <v>32920408</v>
      </c>
      <c r="AL93" s="137">
        <v>34697064</v>
      </c>
      <c r="AM93" s="137">
        <v>35851949</v>
      </c>
      <c r="AN93" s="137">
        <v>37023844</v>
      </c>
      <c r="AO93" s="137">
        <v>38347813</v>
      </c>
      <c r="AP93" s="137">
        <v>39136555</v>
      </c>
      <c r="AQ93" s="137">
        <v>40355224</v>
      </c>
      <c r="AR93" s="137">
        <v>41166172</v>
      </c>
      <c r="AS93" s="137">
        <v>42353308</v>
      </c>
      <c r="AT93" s="137">
        <v>43730028</v>
      </c>
      <c r="AU93" s="137">
        <v>44556821</v>
      </c>
      <c r="AV93" s="137">
        <v>45576962</v>
      </c>
      <c r="AW93" s="137">
        <v>44380624</v>
      </c>
      <c r="AX93" s="137">
        <v>43956396</v>
      </c>
      <c r="AY93" s="137">
        <v>42714600</v>
      </c>
      <c r="AZ93" s="137">
        <v>39837954</v>
      </c>
      <c r="BA93" s="137">
        <v>39468395</v>
      </c>
      <c r="BB93" s="137">
        <v>39092406</v>
      </c>
      <c r="BC93" s="137">
        <v>39935638</v>
      </c>
      <c r="BD93" s="137">
        <v>40835679</v>
      </c>
      <c r="BE93" s="137">
        <v>41748203</v>
      </c>
      <c r="BF93" s="137">
        <v>42309076</v>
      </c>
      <c r="BG93" s="137">
        <v>43641029</v>
      </c>
      <c r="BH93" s="137"/>
    </row>
    <row r="94" spans="3:60" x14ac:dyDescent="0.2">
      <c r="C94" s="66" t="s">
        <v>32</v>
      </c>
      <c r="D94" s="66" t="s">
        <v>232</v>
      </c>
      <c r="E94" s="66" t="s">
        <v>207</v>
      </c>
      <c r="F94" s="66" t="s">
        <v>210</v>
      </c>
      <c r="G94" s="137">
        <v>1799561</v>
      </c>
      <c r="H94" s="137">
        <v>1883609</v>
      </c>
      <c r="I94" s="137">
        <v>2007451</v>
      </c>
      <c r="J94" s="137">
        <v>2090333</v>
      </c>
      <c r="K94" s="137">
        <v>2155609</v>
      </c>
      <c r="L94" s="137">
        <v>2345264</v>
      </c>
      <c r="M94" s="137">
        <v>2483963</v>
      </c>
      <c r="N94" s="137">
        <v>2552075</v>
      </c>
      <c r="O94" s="137">
        <v>2646847</v>
      </c>
      <c r="P94" s="137">
        <v>2702823</v>
      </c>
      <c r="Q94" s="137">
        <v>2621222</v>
      </c>
      <c r="R94" s="137">
        <v>2655695</v>
      </c>
      <c r="S94" s="137">
        <v>2769395</v>
      </c>
      <c r="T94" s="137">
        <v>2801383</v>
      </c>
      <c r="U94" s="137">
        <v>2782149</v>
      </c>
      <c r="V94" s="137">
        <v>2843833</v>
      </c>
      <c r="W94" s="137">
        <v>2879560</v>
      </c>
      <c r="X94" s="137">
        <v>2827979</v>
      </c>
      <c r="Y94" s="137">
        <v>2922156</v>
      </c>
      <c r="Z94" s="137">
        <v>3086774</v>
      </c>
      <c r="AA94" s="137">
        <v>3074862</v>
      </c>
      <c r="AB94" s="137">
        <v>3285179</v>
      </c>
      <c r="AC94" s="137">
        <v>3367930</v>
      </c>
      <c r="AD94" s="137">
        <v>3468638</v>
      </c>
      <c r="AE94" s="137">
        <v>3622747</v>
      </c>
      <c r="AF94" s="137">
        <v>3624023</v>
      </c>
      <c r="AG94" s="137">
        <v>3740634</v>
      </c>
      <c r="AH94" s="137">
        <v>3646865</v>
      </c>
      <c r="AI94" s="137">
        <v>3783102</v>
      </c>
      <c r="AJ94" s="137">
        <v>3891911</v>
      </c>
      <c r="AK94" s="137">
        <v>4056825</v>
      </c>
      <c r="AL94" s="137">
        <v>4225802</v>
      </c>
      <c r="AM94" s="137">
        <v>4326742</v>
      </c>
      <c r="AN94" s="137">
        <v>4567678</v>
      </c>
      <c r="AO94" s="137">
        <v>4690223</v>
      </c>
      <c r="AP94" s="137">
        <v>4768553</v>
      </c>
      <c r="AQ94" s="137">
        <v>4949517</v>
      </c>
      <c r="AR94" s="137">
        <v>5022566</v>
      </c>
      <c r="AS94" s="137">
        <v>5073388</v>
      </c>
      <c r="AT94" s="137">
        <v>5143274</v>
      </c>
      <c r="AU94" s="137">
        <v>5168379</v>
      </c>
      <c r="AV94" s="137">
        <v>5253326</v>
      </c>
      <c r="AW94" s="137">
        <v>5174271</v>
      </c>
      <c r="AX94" s="137">
        <v>5045152</v>
      </c>
      <c r="AY94" s="137">
        <v>4973145</v>
      </c>
      <c r="AZ94" s="137">
        <v>4589087</v>
      </c>
      <c r="BA94" s="137">
        <v>4526938</v>
      </c>
      <c r="BB94" s="137">
        <v>4516930</v>
      </c>
      <c r="BC94" s="137">
        <v>4664788</v>
      </c>
      <c r="BD94" s="137">
        <v>4776555</v>
      </c>
      <c r="BE94" s="137">
        <v>4841067</v>
      </c>
      <c r="BF94" s="137">
        <v>4933085</v>
      </c>
      <c r="BG94" s="137">
        <v>5074812</v>
      </c>
      <c r="BH94" s="137"/>
    </row>
    <row r="95" spans="3:60" x14ac:dyDescent="0.2">
      <c r="C95" s="19" t="s">
        <v>193</v>
      </c>
      <c r="D95" s="66" t="s">
        <v>232</v>
      </c>
      <c r="E95" s="66" t="s">
        <v>207</v>
      </c>
      <c r="F95" s="66" t="s">
        <v>210</v>
      </c>
      <c r="G95" s="137">
        <v>633079</v>
      </c>
      <c r="H95" s="137">
        <v>681186</v>
      </c>
      <c r="I95" s="137">
        <v>745400</v>
      </c>
      <c r="J95" s="137">
        <v>799290</v>
      </c>
      <c r="K95" s="137">
        <v>847531</v>
      </c>
      <c r="L95" s="137">
        <v>928146</v>
      </c>
      <c r="M95" s="137">
        <v>988288</v>
      </c>
      <c r="N95" s="137">
        <v>1032198</v>
      </c>
      <c r="O95" s="137">
        <v>1087416</v>
      </c>
      <c r="P95" s="137">
        <v>1129187</v>
      </c>
      <c r="Q95" s="137">
        <v>1112560</v>
      </c>
      <c r="R95" s="137">
        <v>1123502</v>
      </c>
      <c r="S95" s="137">
        <v>1146432</v>
      </c>
      <c r="T95" s="137">
        <v>1118301</v>
      </c>
      <c r="U95" s="137">
        <v>1091981</v>
      </c>
      <c r="V95" s="137">
        <v>1108438</v>
      </c>
      <c r="W95" s="137">
        <v>1110802</v>
      </c>
      <c r="X95" s="137">
        <v>1119016</v>
      </c>
      <c r="Y95" s="137">
        <v>1143431</v>
      </c>
      <c r="Z95" s="137">
        <v>1163534</v>
      </c>
      <c r="AA95" s="137">
        <v>1196370</v>
      </c>
      <c r="AB95" s="137">
        <v>1322043</v>
      </c>
      <c r="AC95" s="137">
        <v>1358443</v>
      </c>
      <c r="AD95" s="137">
        <v>1476150</v>
      </c>
      <c r="AE95" s="137">
        <v>1476351</v>
      </c>
      <c r="AF95" s="137">
        <v>1498756</v>
      </c>
      <c r="AG95" s="137">
        <v>1519096</v>
      </c>
      <c r="AH95" s="137">
        <v>1498161</v>
      </c>
      <c r="AI95" s="137">
        <v>1512853</v>
      </c>
      <c r="AJ95" s="137">
        <v>1544858</v>
      </c>
      <c r="AK95" s="137">
        <v>1634533</v>
      </c>
      <c r="AL95" s="137">
        <v>1711427</v>
      </c>
      <c r="AM95" s="137">
        <v>1773966</v>
      </c>
      <c r="AN95" s="137">
        <v>1769798</v>
      </c>
      <c r="AO95" s="137">
        <v>1803155</v>
      </c>
      <c r="AP95" s="137">
        <v>1841846</v>
      </c>
      <c r="AQ95" s="137">
        <v>1940798</v>
      </c>
      <c r="AR95" s="137">
        <v>1980694</v>
      </c>
      <c r="AS95" s="137">
        <v>2038714</v>
      </c>
      <c r="AT95" s="137">
        <v>2065181</v>
      </c>
      <c r="AU95" s="137">
        <v>2062582</v>
      </c>
      <c r="AV95" s="137">
        <v>2082085</v>
      </c>
      <c r="AW95" s="137">
        <v>2054842</v>
      </c>
      <c r="AX95" s="137">
        <v>2033030</v>
      </c>
      <c r="AY95" s="137">
        <v>2033982</v>
      </c>
      <c r="AZ95" s="137">
        <v>1869102</v>
      </c>
      <c r="BA95" s="137">
        <v>1900888</v>
      </c>
      <c r="BB95" s="137">
        <v>1901001</v>
      </c>
      <c r="BC95" s="137">
        <v>1994949</v>
      </c>
      <c r="BD95" s="137">
        <v>2043298</v>
      </c>
      <c r="BE95" s="137">
        <v>2027750</v>
      </c>
      <c r="BF95" s="137">
        <v>2097150</v>
      </c>
      <c r="BG95" s="137">
        <v>2194402</v>
      </c>
      <c r="BH95" s="137"/>
    </row>
    <row r="96" spans="3:60" x14ac:dyDescent="0.2">
      <c r="C96" s="19" t="s">
        <v>195</v>
      </c>
      <c r="D96" s="66" t="s">
        <v>232</v>
      </c>
      <c r="E96" s="66" t="s">
        <v>207</v>
      </c>
      <c r="F96" s="66" t="s">
        <v>210</v>
      </c>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P96" s="137"/>
      <c r="AQ96" s="137"/>
      <c r="AR96" s="137"/>
      <c r="AS96" s="137"/>
      <c r="AT96" s="137"/>
      <c r="AU96" s="137"/>
      <c r="AV96" s="137"/>
      <c r="AW96" s="137"/>
      <c r="AX96" s="137"/>
      <c r="AY96" s="137"/>
      <c r="AZ96" s="137"/>
      <c r="BA96" s="137"/>
      <c r="BB96" s="137"/>
      <c r="BC96" s="137"/>
      <c r="BD96" s="137"/>
      <c r="BE96" s="137"/>
      <c r="BF96" s="137"/>
      <c r="BG96" s="137"/>
      <c r="BH96" s="137"/>
    </row>
    <row r="97" spans="3:60" x14ac:dyDescent="0.2">
      <c r="C97" s="19" t="s">
        <v>197</v>
      </c>
      <c r="D97" s="66" t="s">
        <v>232</v>
      </c>
      <c r="E97" s="66" t="s">
        <v>207</v>
      </c>
      <c r="F97" s="66" t="s">
        <v>210</v>
      </c>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c r="AJ97" s="137"/>
      <c r="AK97" s="137"/>
      <c r="AL97" s="137"/>
      <c r="AM97" s="137"/>
      <c r="AN97" s="137"/>
      <c r="AO97" s="137"/>
      <c r="AP97" s="137"/>
      <c r="AQ97" s="137"/>
      <c r="AR97" s="137"/>
      <c r="AS97" s="137"/>
      <c r="AT97" s="137"/>
      <c r="AU97" s="137"/>
      <c r="AV97" s="137"/>
      <c r="AW97" s="137"/>
      <c r="AX97" s="137"/>
      <c r="AY97" s="137"/>
      <c r="AZ97" s="137"/>
      <c r="BA97" s="137"/>
      <c r="BB97" s="137"/>
      <c r="BC97" s="137"/>
      <c r="BD97" s="137"/>
      <c r="BE97" s="137"/>
      <c r="BF97" s="137"/>
      <c r="BG97" s="137"/>
      <c r="BH97" s="137"/>
    </row>
    <row r="98" spans="3:60" x14ac:dyDescent="0.2">
      <c r="C98" s="66" t="s">
        <v>205</v>
      </c>
      <c r="D98" s="66" t="s">
        <v>232</v>
      </c>
      <c r="E98" s="66" t="s">
        <v>207</v>
      </c>
      <c r="F98" s="66" t="s">
        <v>210</v>
      </c>
      <c r="G98" s="137">
        <v>195104028</v>
      </c>
      <c r="H98" s="137">
        <v>209214751</v>
      </c>
      <c r="I98" s="137">
        <v>228414976</v>
      </c>
      <c r="J98" s="137">
        <v>242592653</v>
      </c>
      <c r="K98" s="137">
        <v>255142104</v>
      </c>
      <c r="L98" s="137">
        <v>280792335</v>
      </c>
      <c r="M98" s="137">
        <v>300831640</v>
      </c>
      <c r="N98" s="137">
        <v>314867513</v>
      </c>
      <c r="O98" s="137">
        <v>332681303</v>
      </c>
      <c r="P98" s="137">
        <v>341755459</v>
      </c>
      <c r="Q98" s="137">
        <v>333430442</v>
      </c>
      <c r="R98" s="137">
        <v>334708050</v>
      </c>
      <c r="S98" s="137">
        <v>342470663</v>
      </c>
      <c r="T98" s="137">
        <v>338211424</v>
      </c>
      <c r="U98" s="137">
        <v>338406219</v>
      </c>
      <c r="V98" s="137">
        <v>341937356</v>
      </c>
      <c r="W98" s="137">
        <v>341076419</v>
      </c>
      <c r="X98" s="137">
        <v>340036467</v>
      </c>
      <c r="Y98" s="137">
        <v>349130607</v>
      </c>
      <c r="Z98" s="137">
        <v>365702366</v>
      </c>
      <c r="AA98" s="137">
        <v>380567122</v>
      </c>
      <c r="AB98" s="137">
        <v>398421486</v>
      </c>
      <c r="AC98" s="137">
        <v>417333985</v>
      </c>
      <c r="AD98" s="137">
        <v>441720512</v>
      </c>
      <c r="AE98" s="137">
        <v>457802199</v>
      </c>
      <c r="AF98" s="137">
        <v>460637981</v>
      </c>
      <c r="AG98" s="137">
        <v>465939160</v>
      </c>
      <c r="AH98" s="137">
        <v>458387896</v>
      </c>
      <c r="AI98" s="137">
        <v>476139149</v>
      </c>
      <c r="AJ98" s="137">
        <v>492711420</v>
      </c>
      <c r="AK98" s="137">
        <v>512182339</v>
      </c>
      <c r="AL98" s="137">
        <v>535489242</v>
      </c>
      <c r="AM98" s="137">
        <v>555735346</v>
      </c>
      <c r="AN98" s="137">
        <v>583734885</v>
      </c>
      <c r="AO98" s="137">
        <v>607124119</v>
      </c>
      <c r="AP98" s="137">
        <v>625943256</v>
      </c>
      <c r="AQ98" s="137">
        <v>651940472</v>
      </c>
      <c r="AR98" s="137">
        <v>665825313</v>
      </c>
      <c r="AS98" s="137">
        <v>688830267</v>
      </c>
      <c r="AT98" s="137">
        <v>704670442</v>
      </c>
      <c r="AU98" s="137">
        <v>717232767</v>
      </c>
      <c r="AV98" s="137">
        <v>728046017</v>
      </c>
      <c r="AW98" s="137">
        <v>727666310</v>
      </c>
      <c r="AX98" s="137">
        <v>715909812</v>
      </c>
      <c r="AY98" s="137">
        <v>702937135</v>
      </c>
      <c r="AZ98" s="137">
        <v>651937636</v>
      </c>
      <c r="BA98" s="137">
        <v>642957247</v>
      </c>
      <c r="BB98" s="137">
        <v>643389322</v>
      </c>
      <c r="BC98" s="137">
        <v>669393372</v>
      </c>
      <c r="BD98" s="137">
        <v>685649520</v>
      </c>
      <c r="BE98" s="137">
        <v>695310282</v>
      </c>
      <c r="BF98" s="137">
        <v>704865844</v>
      </c>
      <c r="BG98" s="137">
        <v>732538480</v>
      </c>
      <c r="BH98" s="137"/>
    </row>
    <row r="99" spans="3:60" x14ac:dyDescent="0.2">
      <c r="C99" s="66" t="s">
        <v>206</v>
      </c>
      <c r="D99" s="66" t="s">
        <v>232</v>
      </c>
      <c r="E99" s="66" t="s">
        <v>207</v>
      </c>
      <c r="F99" s="66" t="s">
        <v>210</v>
      </c>
      <c r="G99" s="137">
        <v>210972</v>
      </c>
      <c r="H99" s="137">
        <v>226249</v>
      </c>
      <c r="I99" s="137">
        <v>247024</v>
      </c>
      <c r="J99" s="137">
        <v>262347</v>
      </c>
      <c r="K99" s="137">
        <v>275896</v>
      </c>
      <c r="L99" s="137">
        <v>303665</v>
      </c>
      <c r="M99" s="137">
        <v>325360</v>
      </c>
      <c r="N99" s="137">
        <v>340487</v>
      </c>
      <c r="O99" s="137">
        <v>359697</v>
      </c>
      <c r="P99" s="137">
        <v>369541</v>
      </c>
      <c r="Q99" s="137">
        <v>360558</v>
      </c>
      <c r="R99" s="137">
        <v>361950</v>
      </c>
      <c r="S99" s="137">
        <v>370337</v>
      </c>
      <c r="T99" s="137">
        <v>365576</v>
      </c>
      <c r="U99" s="137">
        <v>365781</v>
      </c>
      <c r="V99" s="137">
        <v>369644</v>
      </c>
      <c r="W99" s="137">
        <v>368581</v>
      </c>
      <c r="X99" s="137">
        <v>367533</v>
      </c>
      <c r="Y99" s="137">
        <v>377393</v>
      </c>
      <c r="Z99" s="137">
        <v>280634</v>
      </c>
      <c r="AA99" s="137">
        <v>291878</v>
      </c>
      <c r="AB99" s="137">
        <v>305514</v>
      </c>
      <c r="AC99" s="137">
        <v>320015</v>
      </c>
      <c r="AD99" s="137">
        <v>338488</v>
      </c>
      <c r="AE99" s="137">
        <v>350801</v>
      </c>
      <c r="AF99" s="137">
        <v>353019</v>
      </c>
      <c r="AG99" s="137">
        <v>356840</v>
      </c>
      <c r="AH99" s="137">
        <v>351104</v>
      </c>
      <c r="AI99" s="137">
        <v>364851</v>
      </c>
      <c r="AJ99" s="137">
        <v>377580</v>
      </c>
      <c r="AK99" s="137">
        <v>376661</v>
      </c>
      <c r="AL99" s="137">
        <v>371758</v>
      </c>
      <c r="AM99" s="137">
        <v>381654</v>
      </c>
      <c r="AN99" s="137">
        <v>334115</v>
      </c>
      <c r="AO99" s="137">
        <v>305881</v>
      </c>
      <c r="AP99" s="137">
        <v>269744</v>
      </c>
      <c r="AQ99" s="137">
        <v>222528</v>
      </c>
      <c r="AR99" s="137">
        <v>267687</v>
      </c>
      <c r="AS99" s="137">
        <v>302733</v>
      </c>
      <c r="AT99" s="137">
        <v>348558</v>
      </c>
      <c r="AU99" s="137">
        <v>302233</v>
      </c>
      <c r="AV99" s="137">
        <v>326983</v>
      </c>
      <c r="AW99" s="137">
        <v>357690</v>
      </c>
      <c r="AX99" s="137">
        <v>366188</v>
      </c>
      <c r="AY99" s="137">
        <v>610865</v>
      </c>
      <c r="AZ99" s="137">
        <v>334364</v>
      </c>
      <c r="BA99" s="137">
        <v>397753</v>
      </c>
      <c r="BB99" s="137">
        <v>330678</v>
      </c>
      <c r="BC99" s="137">
        <v>364628</v>
      </c>
      <c r="BD99" s="137">
        <v>270480</v>
      </c>
      <c r="BE99" s="137">
        <v>243718</v>
      </c>
      <c r="BF99" s="137">
        <v>211156</v>
      </c>
      <c r="BG99" s="137">
        <v>216520</v>
      </c>
      <c r="BH99" s="137"/>
    </row>
    <row r="100" spans="3:60" x14ac:dyDescent="0.2">
      <c r="C100" s="69" t="s">
        <v>35</v>
      </c>
      <c r="D100" s="69" t="s">
        <v>232</v>
      </c>
      <c r="E100" s="69" t="s">
        <v>207</v>
      </c>
      <c r="F100" s="69" t="s">
        <v>210</v>
      </c>
      <c r="G100" s="343">
        <v>195315000</v>
      </c>
      <c r="H100" s="343">
        <v>209441000</v>
      </c>
      <c r="I100" s="343">
        <v>228662000</v>
      </c>
      <c r="J100" s="343">
        <v>242855000</v>
      </c>
      <c r="K100" s="343">
        <v>255418000</v>
      </c>
      <c r="L100" s="343">
        <v>281096000</v>
      </c>
      <c r="M100" s="343">
        <v>301157000</v>
      </c>
      <c r="N100" s="343">
        <v>315208000</v>
      </c>
      <c r="O100" s="343">
        <v>333041000</v>
      </c>
      <c r="P100" s="343">
        <v>342125000</v>
      </c>
      <c r="Q100" s="343">
        <v>333791000</v>
      </c>
      <c r="R100" s="343">
        <v>335070000</v>
      </c>
      <c r="S100" s="343">
        <v>342841000</v>
      </c>
      <c r="T100" s="343">
        <v>338577000</v>
      </c>
      <c r="U100" s="343">
        <v>338772000</v>
      </c>
      <c r="V100" s="343">
        <v>342307000</v>
      </c>
      <c r="W100" s="343">
        <v>341445000</v>
      </c>
      <c r="X100" s="343">
        <v>340404000</v>
      </c>
      <c r="Y100" s="343">
        <v>349508000</v>
      </c>
      <c r="Z100" s="343">
        <v>365983000</v>
      </c>
      <c r="AA100" s="343">
        <v>380859000</v>
      </c>
      <c r="AB100" s="343">
        <v>398727000</v>
      </c>
      <c r="AC100" s="343">
        <v>417654000</v>
      </c>
      <c r="AD100" s="343">
        <v>442059000</v>
      </c>
      <c r="AE100" s="343">
        <v>458153000</v>
      </c>
      <c r="AF100" s="343">
        <v>460991000</v>
      </c>
      <c r="AG100" s="343">
        <v>466296000</v>
      </c>
      <c r="AH100" s="343">
        <v>458739000</v>
      </c>
      <c r="AI100" s="343">
        <v>476504000</v>
      </c>
      <c r="AJ100" s="343">
        <v>493089000</v>
      </c>
      <c r="AK100" s="343">
        <v>512559000</v>
      </c>
      <c r="AL100" s="343">
        <v>535861000</v>
      </c>
      <c r="AM100" s="343">
        <v>556117000</v>
      </c>
      <c r="AN100" s="343">
        <v>584069000</v>
      </c>
      <c r="AO100" s="343">
        <v>607430000</v>
      </c>
      <c r="AP100" s="343">
        <v>626213000</v>
      </c>
      <c r="AQ100" s="343">
        <v>652163000</v>
      </c>
      <c r="AR100" s="343">
        <v>666093000</v>
      </c>
      <c r="AS100" s="343">
        <v>689133000</v>
      </c>
      <c r="AT100" s="343">
        <v>705019000</v>
      </c>
      <c r="AU100" s="343">
        <v>717535000</v>
      </c>
      <c r="AV100" s="343">
        <v>728373000</v>
      </c>
      <c r="AW100" s="343">
        <v>728024000</v>
      </c>
      <c r="AX100" s="343">
        <v>716276000</v>
      </c>
      <c r="AY100" s="343">
        <v>703548000</v>
      </c>
      <c r="AZ100" s="343">
        <v>652272000</v>
      </c>
      <c r="BA100" s="343">
        <v>643355000</v>
      </c>
      <c r="BB100" s="343">
        <v>643720000</v>
      </c>
      <c r="BC100" s="343">
        <v>669758000</v>
      </c>
      <c r="BD100" s="343">
        <v>685920000</v>
      </c>
      <c r="BE100" s="343">
        <v>695554000</v>
      </c>
      <c r="BF100" s="343">
        <v>705077000</v>
      </c>
      <c r="BG100" s="343">
        <v>732755000</v>
      </c>
      <c r="BH100" s="343"/>
    </row>
    <row r="105" spans="3:60" x14ac:dyDescent="0.2">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3:60" x14ac:dyDescent="0.2">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sheetData>
  <autoFilter ref="C8:F100"/>
  <pageMargins left="0.7" right="0.7" top="0.75" bottom="0.75" header="0.3" footer="0.3"/>
  <pageSetup paperSize="9" orientation="portrait" r:id="rId1"/>
  <ignoredErrors>
    <ignoredError sqref="BC8"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K29"/>
  <sheetViews>
    <sheetView zoomScaleNormal="100" workbookViewId="0">
      <pane xSplit="6" ySplit="8" topLeftCell="G9" activePane="bottomRight" state="frozen"/>
      <selection activeCell="C26" sqref="C26"/>
      <selection pane="topRight" activeCell="C26" sqref="C26"/>
      <selection pane="bottomLeft" activeCell="C26" sqref="C26"/>
      <selection pane="bottomRight"/>
    </sheetView>
  </sheetViews>
  <sheetFormatPr baseColWidth="10" defaultRowHeight="11.25" x14ac:dyDescent="0.2"/>
  <cols>
    <col min="1" max="1" width="4.1640625" customWidth="1"/>
    <col min="2" max="2" width="4.33203125" customWidth="1"/>
    <col min="3" max="16384" width="12" style="38"/>
  </cols>
  <sheetData>
    <row r="4" spans="3:63" ht="20.25" x14ac:dyDescent="0.35">
      <c r="C4" s="325" t="s">
        <v>323</v>
      </c>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row>
    <row r="5" spans="3:63" x14ac:dyDescent="0.2">
      <c r="C5" s="189" t="s">
        <v>162</v>
      </c>
      <c r="D5"/>
      <c r="E5" s="63"/>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row>
    <row r="6" spans="3:63" x14ac:dyDescent="0.2">
      <c r="C6" s="158"/>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row>
    <row r="7" spans="3:63" x14ac:dyDescent="0.2">
      <c r="C7" s="234"/>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row>
    <row r="8" spans="3:63" ht="22.5" customHeight="1" x14ac:dyDescent="0.2">
      <c r="C8" s="297" t="s">
        <v>0</v>
      </c>
      <c r="D8" s="307" t="s">
        <v>4</v>
      </c>
      <c r="E8" s="285" t="s">
        <v>163</v>
      </c>
      <c r="F8" s="285" t="s">
        <v>5</v>
      </c>
      <c r="G8" s="308">
        <v>1964</v>
      </c>
      <c r="H8" s="308">
        <v>1965</v>
      </c>
      <c r="I8" s="308">
        <v>1966</v>
      </c>
      <c r="J8" s="308">
        <v>1967</v>
      </c>
      <c r="K8" s="308">
        <v>1968</v>
      </c>
      <c r="L8" s="308">
        <v>1969</v>
      </c>
      <c r="M8" s="308">
        <v>1970</v>
      </c>
      <c r="N8" s="308">
        <v>1971</v>
      </c>
      <c r="O8" s="308">
        <v>1972</v>
      </c>
      <c r="P8" s="308">
        <v>1973</v>
      </c>
      <c r="Q8" s="308">
        <v>1974</v>
      </c>
      <c r="R8" s="308">
        <v>1975</v>
      </c>
      <c r="S8" s="308">
        <v>1976</v>
      </c>
      <c r="T8" s="308">
        <v>1977</v>
      </c>
      <c r="U8" s="308">
        <v>1978</v>
      </c>
      <c r="V8" s="308">
        <v>1979</v>
      </c>
      <c r="W8" s="308" t="s">
        <v>164</v>
      </c>
      <c r="X8" s="308" t="s">
        <v>165</v>
      </c>
      <c r="Y8" s="308" t="s">
        <v>166</v>
      </c>
      <c r="Z8" s="308" t="s">
        <v>167</v>
      </c>
      <c r="AA8" s="308" t="s">
        <v>168</v>
      </c>
      <c r="AB8" s="309">
        <v>1985</v>
      </c>
      <c r="AC8" s="309">
        <v>1986</v>
      </c>
      <c r="AD8" s="309">
        <v>1987</v>
      </c>
      <c r="AE8" s="309">
        <v>1988</v>
      </c>
      <c r="AF8" s="309">
        <v>1989</v>
      </c>
      <c r="AG8" s="309">
        <v>1990</v>
      </c>
      <c r="AH8" s="309">
        <v>1991</v>
      </c>
      <c r="AI8" s="309">
        <v>1992</v>
      </c>
      <c r="AJ8" s="309">
        <v>1993</v>
      </c>
      <c r="AK8" s="309">
        <v>1994</v>
      </c>
      <c r="AL8" s="307" t="s">
        <v>169</v>
      </c>
      <c r="AM8" s="307" t="s">
        <v>170</v>
      </c>
      <c r="AN8" s="307" t="s">
        <v>171</v>
      </c>
      <c r="AO8" s="307" t="s">
        <v>172</v>
      </c>
      <c r="AP8" s="307" t="s">
        <v>173</v>
      </c>
      <c r="AQ8" s="309">
        <v>2000</v>
      </c>
      <c r="AR8" s="309">
        <v>2001</v>
      </c>
      <c r="AS8" s="309">
        <v>2002</v>
      </c>
      <c r="AT8" s="309">
        <v>2003</v>
      </c>
      <c r="AU8" s="309">
        <v>2004</v>
      </c>
      <c r="AV8" s="309">
        <v>2005</v>
      </c>
      <c r="AW8" s="309">
        <v>2006</v>
      </c>
      <c r="AX8" s="309">
        <v>2007</v>
      </c>
      <c r="AY8" s="309">
        <v>2008</v>
      </c>
      <c r="AZ8" s="309">
        <v>2009</v>
      </c>
      <c r="BA8" s="282">
        <v>2010</v>
      </c>
      <c r="BB8" s="282">
        <v>2011</v>
      </c>
      <c r="BC8" s="282">
        <v>2012</v>
      </c>
      <c r="BD8" s="282">
        <v>2013</v>
      </c>
      <c r="BE8" s="282">
        <v>2014</v>
      </c>
      <c r="BF8" s="288" t="s">
        <v>259</v>
      </c>
      <c r="BG8" s="288">
        <v>2016</v>
      </c>
      <c r="BH8" s="288">
        <v>2017</v>
      </c>
      <c r="BI8" s="288">
        <v>2018</v>
      </c>
      <c r="BJ8" s="288">
        <v>2019</v>
      </c>
      <c r="BK8" s="288">
        <v>2020</v>
      </c>
    </row>
    <row r="9" spans="3:63" x14ac:dyDescent="0.2">
      <c r="C9" s="39" t="s">
        <v>11</v>
      </c>
      <c r="D9" s="64" t="s">
        <v>174</v>
      </c>
      <c r="E9" s="64" t="s">
        <v>175</v>
      </c>
      <c r="F9" s="64" t="s">
        <v>176</v>
      </c>
      <c r="G9" s="190">
        <v>5991380</v>
      </c>
      <c r="H9" s="190">
        <v>5999825</v>
      </c>
      <c r="I9" s="190">
        <v>6008267</v>
      </c>
      <c r="J9" s="190">
        <v>6016712</v>
      </c>
      <c r="K9" s="190">
        <v>6022263</v>
      </c>
      <c r="L9" s="190">
        <v>6027811</v>
      </c>
      <c r="M9" s="190">
        <v>6029818</v>
      </c>
      <c r="N9" s="190">
        <v>5989515</v>
      </c>
      <c r="O9" s="190">
        <v>6032219</v>
      </c>
      <c r="P9" s="190">
        <v>6076689</v>
      </c>
      <c r="Q9" s="190">
        <v>6118419</v>
      </c>
      <c r="R9" s="190">
        <v>6169471</v>
      </c>
      <c r="S9" s="190">
        <v>6221673</v>
      </c>
      <c r="T9" s="190">
        <v>6282160</v>
      </c>
      <c r="U9" s="190">
        <v>6339510</v>
      </c>
      <c r="V9" s="190">
        <v>6385518</v>
      </c>
      <c r="W9" s="190">
        <v>6410209</v>
      </c>
      <c r="X9" s="190">
        <v>6429151</v>
      </c>
      <c r="Y9" s="190">
        <v>6492418</v>
      </c>
      <c r="Z9" s="190">
        <v>6556670</v>
      </c>
      <c r="AA9" s="190">
        <v>6616981</v>
      </c>
      <c r="AB9" s="190">
        <v>6673695</v>
      </c>
      <c r="AC9" s="190">
        <v>6726619</v>
      </c>
      <c r="AD9" s="190">
        <v>6774808</v>
      </c>
      <c r="AE9" s="190">
        <v>6817534</v>
      </c>
      <c r="AF9" s="190">
        <v>6857710</v>
      </c>
      <c r="AG9" s="190">
        <v>6896678</v>
      </c>
      <c r="AH9" s="190">
        <v>6937884</v>
      </c>
      <c r="AI9" s="190">
        <v>7107240</v>
      </c>
      <c r="AJ9" s="190">
        <v>7144548</v>
      </c>
      <c r="AK9" s="190">
        <v>7182308</v>
      </c>
      <c r="AL9" s="190">
        <v>7212918</v>
      </c>
      <c r="AM9" s="190">
        <v>7234873</v>
      </c>
      <c r="AN9" s="190">
        <v>7258876</v>
      </c>
      <c r="AO9" s="190">
        <v>7236459</v>
      </c>
      <c r="AP9" s="190">
        <v>7305117</v>
      </c>
      <c r="AQ9" s="190">
        <v>7340052</v>
      </c>
      <c r="AR9" s="190">
        <v>7403968</v>
      </c>
      <c r="AS9" s="190">
        <v>7478432</v>
      </c>
      <c r="AT9" s="190">
        <v>7606848</v>
      </c>
      <c r="AU9" s="190">
        <v>7687518</v>
      </c>
      <c r="AV9" s="190">
        <v>7849799</v>
      </c>
      <c r="AW9" s="190">
        <v>7975672</v>
      </c>
      <c r="AX9" s="190">
        <v>8059461</v>
      </c>
      <c r="AY9" s="190">
        <v>8202220</v>
      </c>
      <c r="AZ9" s="190">
        <v>8302923</v>
      </c>
      <c r="BA9" s="190">
        <v>8370975</v>
      </c>
      <c r="BB9" s="190">
        <v>8424102</v>
      </c>
      <c r="BC9" s="190">
        <v>8449985</v>
      </c>
      <c r="BD9" s="190">
        <v>8440300</v>
      </c>
      <c r="BE9" s="191">
        <v>8402305</v>
      </c>
      <c r="BF9" s="191">
        <v>8399043</v>
      </c>
      <c r="BG9" s="191">
        <v>8388107</v>
      </c>
      <c r="BH9" s="191">
        <v>8379820</v>
      </c>
      <c r="BI9" s="67">
        <v>8384408</v>
      </c>
      <c r="BJ9" s="67">
        <v>8414240</v>
      </c>
      <c r="BK9" s="67">
        <v>8464411</v>
      </c>
    </row>
    <row r="10" spans="3:63" x14ac:dyDescent="0.2">
      <c r="C10" s="39" t="s">
        <v>17</v>
      </c>
      <c r="D10" s="64" t="s">
        <v>174</v>
      </c>
      <c r="E10" s="64" t="s">
        <v>177</v>
      </c>
      <c r="F10" s="64" t="s">
        <v>176</v>
      </c>
      <c r="G10" s="190">
        <v>1101475</v>
      </c>
      <c r="H10" s="190">
        <v>1106124</v>
      </c>
      <c r="I10" s="190">
        <v>1110773</v>
      </c>
      <c r="J10" s="190">
        <v>1115421</v>
      </c>
      <c r="K10" s="190">
        <v>1119801</v>
      </c>
      <c r="L10" s="190">
        <v>1124181</v>
      </c>
      <c r="M10" s="190">
        <v>1128329</v>
      </c>
      <c r="N10" s="190">
        <v>1152966</v>
      </c>
      <c r="O10" s="190">
        <v>1157245</v>
      </c>
      <c r="P10" s="190">
        <v>1161289</v>
      </c>
      <c r="Q10" s="190">
        <v>1164674</v>
      </c>
      <c r="R10" s="190">
        <v>1170145</v>
      </c>
      <c r="S10" s="190">
        <v>1176105</v>
      </c>
      <c r="T10" s="190">
        <v>1183276</v>
      </c>
      <c r="U10" s="190">
        <v>1190027</v>
      </c>
      <c r="V10" s="190">
        <v>1194978</v>
      </c>
      <c r="W10" s="190">
        <v>1196282</v>
      </c>
      <c r="X10" s="190">
        <v>1196430</v>
      </c>
      <c r="Y10" s="190">
        <v>1198880</v>
      </c>
      <c r="Z10" s="190">
        <v>1200873</v>
      </c>
      <c r="AA10" s="190">
        <v>1201476</v>
      </c>
      <c r="AB10" s="190">
        <v>1201670</v>
      </c>
      <c r="AC10" s="190">
        <v>1201098</v>
      </c>
      <c r="AD10" s="190">
        <v>1199748</v>
      </c>
      <c r="AE10" s="190">
        <v>1197184</v>
      </c>
      <c r="AF10" s="190">
        <v>1195023</v>
      </c>
      <c r="AG10" s="190">
        <v>1192383</v>
      </c>
      <c r="AH10" s="190">
        <v>1189497</v>
      </c>
      <c r="AI10" s="190">
        <v>1164307</v>
      </c>
      <c r="AJ10" s="190">
        <v>1170782</v>
      </c>
      <c r="AK10" s="190">
        <v>1176685</v>
      </c>
      <c r="AL10" s="190">
        <v>1182515</v>
      </c>
      <c r="AM10" s="190">
        <v>1187546</v>
      </c>
      <c r="AN10" s="190">
        <v>1187039</v>
      </c>
      <c r="AO10" s="190">
        <v>1183234</v>
      </c>
      <c r="AP10" s="190">
        <v>1186849</v>
      </c>
      <c r="AQ10" s="190">
        <v>1189909</v>
      </c>
      <c r="AR10" s="190">
        <v>1199753</v>
      </c>
      <c r="AS10" s="190">
        <v>1217514</v>
      </c>
      <c r="AT10" s="190">
        <v>1230090</v>
      </c>
      <c r="AU10" s="190">
        <v>1249584</v>
      </c>
      <c r="AV10" s="190">
        <v>1269027</v>
      </c>
      <c r="AW10" s="190">
        <v>1277471</v>
      </c>
      <c r="AX10" s="190">
        <v>1296655</v>
      </c>
      <c r="AY10" s="190">
        <v>1326918</v>
      </c>
      <c r="AZ10" s="190">
        <v>1345473</v>
      </c>
      <c r="BA10" s="190">
        <v>1347095</v>
      </c>
      <c r="BB10" s="190">
        <v>1346293</v>
      </c>
      <c r="BC10" s="190">
        <v>1349467</v>
      </c>
      <c r="BD10" s="190">
        <v>1347150</v>
      </c>
      <c r="BE10" s="191">
        <v>1325385</v>
      </c>
      <c r="BF10" s="191">
        <v>1317847</v>
      </c>
      <c r="BG10" s="191">
        <v>1308563</v>
      </c>
      <c r="BH10" s="191">
        <v>1308750</v>
      </c>
      <c r="BI10" s="67">
        <v>1308728</v>
      </c>
      <c r="BJ10" s="67">
        <v>1319291</v>
      </c>
      <c r="BK10" s="67">
        <v>1329391</v>
      </c>
    </row>
    <row r="11" spans="3:63" x14ac:dyDescent="0.2">
      <c r="C11" s="39" t="s">
        <v>18</v>
      </c>
      <c r="D11" s="64" t="s">
        <v>174</v>
      </c>
      <c r="E11" s="64" t="s">
        <v>178</v>
      </c>
      <c r="F11" s="64" t="s">
        <v>176</v>
      </c>
      <c r="G11" s="190">
        <v>1012536</v>
      </c>
      <c r="H11" s="190">
        <v>1018185</v>
      </c>
      <c r="I11" s="190">
        <v>1023834</v>
      </c>
      <c r="J11" s="190">
        <v>1029482</v>
      </c>
      <c r="K11" s="190">
        <v>1034370</v>
      </c>
      <c r="L11" s="190">
        <v>1039256</v>
      </c>
      <c r="M11" s="190">
        <v>1043515</v>
      </c>
      <c r="N11" s="190">
        <v>1051557</v>
      </c>
      <c r="O11" s="190">
        <v>1059352</v>
      </c>
      <c r="P11" s="190">
        <v>1067050</v>
      </c>
      <c r="Q11" s="190">
        <v>1073592</v>
      </c>
      <c r="R11" s="190">
        <v>1082341</v>
      </c>
      <c r="S11" s="190">
        <v>1091460</v>
      </c>
      <c r="T11" s="190">
        <v>1102051</v>
      </c>
      <c r="U11" s="190">
        <v>1112156</v>
      </c>
      <c r="V11" s="190">
        <v>1120613</v>
      </c>
      <c r="W11" s="190">
        <v>1125431</v>
      </c>
      <c r="X11" s="190">
        <v>1128986</v>
      </c>
      <c r="Y11" s="190">
        <v>1129113</v>
      </c>
      <c r="Z11" s="190">
        <v>1128329</v>
      </c>
      <c r="AA11" s="190">
        <v>1126869</v>
      </c>
      <c r="AB11" s="190">
        <v>1124646</v>
      </c>
      <c r="AC11" s="190">
        <v>1121785</v>
      </c>
      <c r="AD11" s="190">
        <v>1118079</v>
      </c>
      <c r="AE11" s="190">
        <v>1113267</v>
      </c>
      <c r="AF11" s="190">
        <v>1107132</v>
      </c>
      <c r="AG11" s="190">
        <v>1101087</v>
      </c>
      <c r="AH11" s="190">
        <v>1094958</v>
      </c>
      <c r="AI11" s="190">
        <v>1097537</v>
      </c>
      <c r="AJ11" s="190">
        <v>1096496</v>
      </c>
      <c r="AK11" s="190">
        <v>1094796</v>
      </c>
      <c r="AL11" s="190">
        <v>1091383</v>
      </c>
      <c r="AM11" s="190">
        <v>1087885</v>
      </c>
      <c r="AN11" s="190">
        <v>1084012</v>
      </c>
      <c r="AO11" s="190">
        <v>1081834</v>
      </c>
      <c r="AP11" s="190">
        <v>1084314</v>
      </c>
      <c r="AQ11" s="190">
        <v>1076567</v>
      </c>
      <c r="AR11" s="190">
        <v>1075329</v>
      </c>
      <c r="AS11" s="190">
        <v>1073971</v>
      </c>
      <c r="AT11" s="190">
        <v>1075381</v>
      </c>
      <c r="AU11" s="190">
        <v>1073761</v>
      </c>
      <c r="AV11" s="190">
        <v>1076635</v>
      </c>
      <c r="AW11" s="190">
        <v>1076896</v>
      </c>
      <c r="AX11" s="190">
        <v>1074862</v>
      </c>
      <c r="AY11" s="190">
        <v>1080138</v>
      </c>
      <c r="AZ11" s="190">
        <v>1085289</v>
      </c>
      <c r="BA11" s="190">
        <v>1084341</v>
      </c>
      <c r="BB11" s="190">
        <v>1081487</v>
      </c>
      <c r="BC11" s="190">
        <v>1077360</v>
      </c>
      <c r="BD11" s="190">
        <v>1068165</v>
      </c>
      <c r="BE11" s="191">
        <v>1061756</v>
      </c>
      <c r="BF11" s="191">
        <v>1051229</v>
      </c>
      <c r="BG11" s="191">
        <v>1042608</v>
      </c>
      <c r="BH11" s="191">
        <v>1034960</v>
      </c>
      <c r="BI11" s="67">
        <v>1028244</v>
      </c>
      <c r="BJ11" s="67">
        <v>1022800</v>
      </c>
      <c r="BK11" s="67">
        <v>1018784</v>
      </c>
    </row>
    <row r="12" spans="3:63" x14ac:dyDescent="0.2">
      <c r="C12" s="39" t="s">
        <v>19</v>
      </c>
      <c r="D12" s="64" t="s">
        <v>174</v>
      </c>
      <c r="E12" s="64" t="s">
        <v>179</v>
      </c>
      <c r="F12" s="64" t="s">
        <v>176</v>
      </c>
      <c r="G12" s="190">
        <v>475692</v>
      </c>
      <c r="H12" s="190">
        <v>484232</v>
      </c>
      <c r="I12" s="190">
        <v>492772</v>
      </c>
      <c r="J12" s="190">
        <v>501311</v>
      </c>
      <c r="K12" s="190">
        <v>510231</v>
      </c>
      <c r="L12" s="190">
        <v>519152</v>
      </c>
      <c r="M12" s="190">
        <v>531129</v>
      </c>
      <c r="N12" s="190">
        <v>533249</v>
      </c>
      <c r="O12" s="190">
        <v>545688</v>
      </c>
      <c r="P12" s="190">
        <v>557828</v>
      </c>
      <c r="Q12" s="190">
        <v>569551</v>
      </c>
      <c r="R12" s="190">
        <v>582362</v>
      </c>
      <c r="S12" s="190">
        <v>595384</v>
      </c>
      <c r="T12" s="190">
        <v>609029</v>
      </c>
      <c r="U12" s="190">
        <v>622447</v>
      </c>
      <c r="V12" s="190">
        <v>634902</v>
      </c>
      <c r="W12" s="190">
        <v>645367</v>
      </c>
      <c r="X12" s="190">
        <v>655134</v>
      </c>
      <c r="Y12" s="190">
        <v>658643</v>
      </c>
      <c r="Z12" s="190">
        <v>661236</v>
      </c>
      <c r="AA12" s="190">
        <v>663375</v>
      </c>
      <c r="AB12" s="190">
        <v>665580</v>
      </c>
      <c r="AC12" s="190">
        <v>667187</v>
      </c>
      <c r="AD12" s="190">
        <v>672179</v>
      </c>
      <c r="AE12" s="190">
        <v>680597</v>
      </c>
      <c r="AF12" s="190">
        <v>694374</v>
      </c>
      <c r="AG12" s="190">
        <v>705700</v>
      </c>
      <c r="AH12" s="190">
        <v>709200</v>
      </c>
      <c r="AI12" s="190">
        <v>723286</v>
      </c>
      <c r="AJ12" s="190">
        <v>732854</v>
      </c>
      <c r="AK12" s="190">
        <v>739564</v>
      </c>
      <c r="AL12" s="190">
        <v>748621</v>
      </c>
      <c r="AM12" s="190">
        <v>760379</v>
      </c>
      <c r="AN12" s="190">
        <v>771483</v>
      </c>
      <c r="AO12" s="190">
        <v>796483</v>
      </c>
      <c r="AP12" s="190">
        <v>821820</v>
      </c>
      <c r="AQ12" s="190">
        <v>845630</v>
      </c>
      <c r="AR12" s="190">
        <v>878627</v>
      </c>
      <c r="AS12" s="190">
        <v>916968</v>
      </c>
      <c r="AT12" s="190">
        <v>947361</v>
      </c>
      <c r="AU12" s="190">
        <v>955045</v>
      </c>
      <c r="AV12" s="190">
        <v>983131</v>
      </c>
      <c r="AW12" s="190">
        <v>1001062</v>
      </c>
      <c r="AX12" s="190">
        <v>1030650</v>
      </c>
      <c r="AY12" s="190">
        <v>1072844</v>
      </c>
      <c r="AZ12" s="190">
        <v>1095426</v>
      </c>
      <c r="BA12" s="190">
        <v>1106049</v>
      </c>
      <c r="BB12" s="190">
        <v>1113114</v>
      </c>
      <c r="BC12" s="190">
        <v>1119439</v>
      </c>
      <c r="BD12" s="190">
        <v>1111674</v>
      </c>
      <c r="BE12" s="191">
        <v>1103442</v>
      </c>
      <c r="BF12" s="191">
        <v>1104479</v>
      </c>
      <c r="BG12" s="191">
        <v>1107220</v>
      </c>
      <c r="BH12" s="191">
        <v>1115999</v>
      </c>
      <c r="BI12" s="67">
        <v>1128908</v>
      </c>
      <c r="BJ12" s="67">
        <v>1149460</v>
      </c>
      <c r="BK12" s="67">
        <v>1171543</v>
      </c>
    </row>
    <row r="13" spans="3:63" x14ac:dyDescent="0.2">
      <c r="C13" s="39" t="s">
        <v>20</v>
      </c>
      <c r="D13" s="64" t="s">
        <v>174</v>
      </c>
      <c r="E13" s="64" t="s">
        <v>180</v>
      </c>
      <c r="F13" s="64" t="s">
        <v>176</v>
      </c>
      <c r="G13" s="190">
        <v>961991</v>
      </c>
      <c r="H13" s="190">
        <v>978842</v>
      </c>
      <c r="I13" s="190">
        <v>995693</v>
      </c>
      <c r="J13" s="190">
        <v>1012545</v>
      </c>
      <c r="K13" s="190">
        <v>1030135</v>
      </c>
      <c r="L13" s="190">
        <v>1047724</v>
      </c>
      <c r="M13" s="190">
        <v>1076647</v>
      </c>
      <c r="N13" s="190">
        <v>1125563</v>
      </c>
      <c r="O13" s="190">
        <v>1149986</v>
      </c>
      <c r="P13" s="190">
        <v>1174213</v>
      </c>
      <c r="Q13" s="190">
        <v>1197253</v>
      </c>
      <c r="R13" s="190">
        <v>1222333</v>
      </c>
      <c r="S13" s="190">
        <v>1247585</v>
      </c>
      <c r="T13" s="190">
        <v>1275063</v>
      </c>
      <c r="U13" s="190">
        <v>1301756</v>
      </c>
      <c r="V13" s="190">
        <v>1326177</v>
      </c>
      <c r="W13" s="190">
        <v>1346154</v>
      </c>
      <c r="X13" s="190">
        <v>1364616</v>
      </c>
      <c r="Y13" s="190">
        <v>1377931</v>
      </c>
      <c r="Z13" s="190">
        <v>1391347</v>
      </c>
      <c r="AA13" s="190">
        <v>1403863</v>
      </c>
      <c r="AB13" s="190">
        <v>1415773</v>
      </c>
      <c r="AC13" s="190">
        <v>1427009</v>
      </c>
      <c r="AD13" s="190">
        <v>1438230</v>
      </c>
      <c r="AE13" s="190">
        <v>1454764</v>
      </c>
      <c r="AF13" s="190">
        <v>1472980</v>
      </c>
      <c r="AG13" s="190">
        <v>1487057</v>
      </c>
      <c r="AH13" s="190">
        <v>1492943</v>
      </c>
      <c r="AI13" s="190">
        <v>1559478</v>
      </c>
      <c r="AJ13" s="190">
        <v>1570073</v>
      </c>
      <c r="AK13" s="190">
        <v>1580572</v>
      </c>
      <c r="AL13" s="190">
        <v>1593036</v>
      </c>
      <c r="AM13" s="190">
        <v>1606534</v>
      </c>
      <c r="AN13" s="190">
        <v>1627065</v>
      </c>
      <c r="AO13" s="190">
        <v>1630015</v>
      </c>
      <c r="AP13" s="190">
        <v>1672689</v>
      </c>
      <c r="AQ13" s="190">
        <v>1716276</v>
      </c>
      <c r="AR13" s="190">
        <v>1781366</v>
      </c>
      <c r="AS13" s="190">
        <v>1843755</v>
      </c>
      <c r="AT13" s="190">
        <v>1894868</v>
      </c>
      <c r="AU13" s="190">
        <v>1915540</v>
      </c>
      <c r="AV13" s="190">
        <v>1968280</v>
      </c>
      <c r="AW13" s="190">
        <v>1995833</v>
      </c>
      <c r="AX13" s="190">
        <v>2025951</v>
      </c>
      <c r="AY13" s="190">
        <v>2075968</v>
      </c>
      <c r="AZ13" s="190">
        <v>2103992</v>
      </c>
      <c r="BA13" s="190">
        <v>2118519</v>
      </c>
      <c r="BB13" s="190">
        <v>2126769</v>
      </c>
      <c r="BC13" s="190">
        <v>2118344</v>
      </c>
      <c r="BD13" s="190">
        <v>2118679</v>
      </c>
      <c r="BE13" s="191">
        <v>2104815</v>
      </c>
      <c r="BF13" s="191">
        <v>2100306</v>
      </c>
      <c r="BG13" s="191">
        <v>2101924</v>
      </c>
      <c r="BH13" s="191">
        <v>2108121</v>
      </c>
      <c r="BI13" s="67">
        <v>2127685</v>
      </c>
      <c r="BJ13" s="67">
        <v>2153389</v>
      </c>
      <c r="BK13" s="67">
        <v>2175952</v>
      </c>
    </row>
    <row r="14" spans="3:63" x14ac:dyDescent="0.2">
      <c r="C14" s="39" t="s">
        <v>21</v>
      </c>
      <c r="D14" s="64" t="s">
        <v>174</v>
      </c>
      <c r="E14" s="64" t="s">
        <v>181</v>
      </c>
      <c r="F14" s="64" t="s">
        <v>176</v>
      </c>
      <c r="G14" s="190">
        <v>446182</v>
      </c>
      <c r="H14" s="190">
        <v>449699</v>
      </c>
      <c r="I14" s="190">
        <v>453216</v>
      </c>
      <c r="J14" s="190">
        <v>456732</v>
      </c>
      <c r="K14" s="190">
        <v>459942</v>
      </c>
      <c r="L14" s="190">
        <v>463152</v>
      </c>
      <c r="M14" s="190">
        <v>466106</v>
      </c>
      <c r="N14" s="190">
        <v>469033</v>
      </c>
      <c r="O14" s="190">
        <v>473517</v>
      </c>
      <c r="P14" s="190">
        <v>477834</v>
      </c>
      <c r="Q14" s="190">
        <v>481746</v>
      </c>
      <c r="R14" s="190">
        <v>486612</v>
      </c>
      <c r="S14" s="190">
        <v>491657</v>
      </c>
      <c r="T14" s="190">
        <v>497356</v>
      </c>
      <c r="U14" s="190">
        <v>502768</v>
      </c>
      <c r="V14" s="190">
        <v>507347</v>
      </c>
      <c r="W14" s="190">
        <v>510270</v>
      </c>
      <c r="X14" s="190">
        <v>512579</v>
      </c>
      <c r="Y14" s="190">
        <v>516151</v>
      </c>
      <c r="Z14" s="190">
        <v>519110</v>
      </c>
      <c r="AA14" s="190">
        <v>521623</v>
      </c>
      <c r="AB14" s="190">
        <v>523640</v>
      </c>
      <c r="AC14" s="190">
        <v>525170</v>
      </c>
      <c r="AD14" s="190">
        <v>526212</v>
      </c>
      <c r="AE14" s="190">
        <v>526854</v>
      </c>
      <c r="AF14" s="190">
        <v>527246</v>
      </c>
      <c r="AG14" s="190">
        <v>527538</v>
      </c>
      <c r="AH14" s="190">
        <v>527558</v>
      </c>
      <c r="AI14" s="190">
        <v>520148</v>
      </c>
      <c r="AJ14" s="190">
        <v>521927</v>
      </c>
      <c r="AK14" s="190">
        <v>523781</v>
      </c>
      <c r="AL14" s="190">
        <v>525830</v>
      </c>
      <c r="AM14" s="190">
        <v>527437</v>
      </c>
      <c r="AN14" s="190">
        <v>527092</v>
      </c>
      <c r="AO14" s="190">
        <v>527137</v>
      </c>
      <c r="AP14" s="190">
        <v>528478</v>
      </c>
      <c r="AQ14" s="190">
        <v>531159</v>
      </c>
      <c r="AR14" s="190">
        <v>537606</v>
      </c>
      <c r="AS14" s="190">
        <v>542275</v>
      </c>
      <c r="AT14" s="190">
        <v>549690</v>
      </c>
      <c r="AU14" s="190">
        <v>554784</v>
      </c>
      <c r="AV14" s="190">
        <v>562309</v>
      </c>
      <c r="AW14" s="190">
        <v>568091</v>
      </c>
      <c r="AX14" s="190">
        <v>572824</v>
      </c>
      <c r="AY14" s="190">
        <v>582138</v>
      </c>
      <c r="AZ14" s="190">
        <v>589235</v>
      </c>
      <c r="BA14" s="190">
        <v>592250</v>
      </c>
      <c r="BB14" s="190">
        <v>593121</v>
      </c>
      <c r="BC14" s="190">
        <v>593861</v>
      </c>
      <c r="BD14" s="190">
        <v>591888</v>
      </c>
      <c r="BE14" s="191">
        <v>588656</v>
      </c>
      <c r="BF14" s="191">
        <v>585179</v>
      </c>
      <c r="BG14" s="191">
        <v>582206</v>
      </c>
      <c r="BH14" s="191">
        <v>580295</v>
      </c>
      <c r="BI14" s="67">
        <v>580229</v>
      </c>
      <c r="BJ14" s="67">
        <v>581078</v>
      </c>
      <c r="BK14" s="67">
        <v>582905</v>
      </c>
    </row>
    <row r="15" spans="3:63" x14ac:dyDescent="0.2">
      <c r="C15" s="39" t="s">
        <v>22</v>
      </c>
      <c r="D15" s="64" t="s">
        <v>174</v>
      </c>
      <c r="E15" s="64" t="s">
        <v>182</v>
      </c>
      <c r="F15" s="64" t="s">
        <v>176</v>
      </c>
      <c r="G15" s="190">
        <v>2755807</v>
      </c>
      <c r="H15" s="190">
        <v>2733383</v>
      </c>
      <c r="I15" s="190">
        <v>2710960</v>
      </c>
      <c r="J15" s="190">
        <v>2688537</v>
      </c>
      <c r="K15" s="190">
        <v>2665105</v>
      </c>
      <c r="L15" s="190">
        <v>2641673</v>
      </c>
      <c r="M15" s="190">
        <v>2617523</v>
      </c>
      <c r="N15" s="190">
        <v>2667380</v>
      </c>
      <c r="O15" s="190">
        <v>2658605</v>
      </c>
      <c r="P15" s="190">
        <v>2649132</v>
      </c>
      <c r="Q15" s="190">
        <v>2638413</v>
      </c>
      <c r="R15" s="190">
        <v>2632570</v>
      </c>
      <c r="S15" s="190">
        <v>2627637</v>
      </c>
      <c r="T15" s="190">
        <v>2625644</v>
      </c>
      <c r="U15" s="190">
        <v>2622379</v>
      </c>
      <c r="V15" s="190">
        <v>2615212</v>
      </c>
      <c r="W15" s="190">
        <v>2599868</v>
      </c>
      <c r="X15" s="190">
        <v>2582043</v>
      </c>
      <c r="Y15" s="190">
        <v>2588079</v>
      </c>
      <c r="Z15" s="190">
        <v>2593040</v>
      </c>
      <c r="AA15" s="190">
        <v>2595838</v>
      </c>
      <c r="AB15" s="190">
        <v>2597436</v>
      </c>
      <c r="AC15" s="190">
        <v>2597404</v>
      </c>
      <c r="AD15" s="190">
        <v>2594105</v>
      </c>
      <c r="AE15" s="190">
        <v>2586327</v>
      </c>
      <c r="AF15" s="190">
        <v>2575762</v>
      </c>
      <c r="AG15" s="190">
        <v>2561818</v>
      </c>
      <c r="AH15" s="190">
        <v>2547139</v>
      </c>
      <c r="AI15" s="190">
        <v>2518613</v>
      </c>
      <c r="AJ15" s="190">
        <v>2515598</v>
      </c>
      <c r="AK15" s="190">
        <v>2513580</v>
      </c>
      <c r="AL15" s="190">
        <v>2512146</v>
      </c>
      <c r="AM15" s="190">
        <v>2508496</v>
      </c>
      <c r="AN15" s="190">
        <v>2498702</v>
      </c>
      <c r="AO15" s="190">
        <v>2484603</v>
      </c>
      <c r="AP15" s="190">
        <v>2488062</v>
      </c>
      <c r="AQ15" s="190">
        <v>2479118</v>
      </c>
      <c r="AR15" s="190">
        <v>2479425</v>
      </c>
      <c r="AS15" s="190">
        <v>2480369</v>
      </c>
      <c r="AT15" s="190">
        <v>2487646</v>
      </c>
      <c r="AU15" s="190">
        <v>2493918</v>
      </c>
      <c r="AV15" s="190">
        <v>2510849</v>
      </c>
      <c r="AW15" s="190">
        <v>2523020</v>
      </c>
      <c r="AX15" s="190">
        <v>2528417</v>
      </c>
      <c r="AY15" s="190">
        <v>2557330</v>
      </c>
      <c r="AZ15" s="190">
        <v>2563521</v>
      </c>
      <c r="BA15" s="190">
        <v>2559515</v>
      </c>
      <c r="BB15" s="190">
        <v>2558463</v>
      </c>
      <c r="BC15" s="190">
        <v>2546078</v>
      </c>
      <c r="BD15" s="190">
        <v>2519875</v>
      </c>
      <c r="BE15" s="191">
        <v>2494790</v>
      </c>
      <c r="BF15" s="191">
        <v>2472052</v>
      </c>
      <c r="BG15" s="191">
        <v>2447519</v>
      </c>
      <c r="BH15" s="191">
        <v>2425801</v>
      </c>
      <c r="BI15" s="67">
        <v>2409164</v>
      </c>
      <c r="BJ15" s="67">
        <v>2399548</v>
      </c>
      <c r="BK15" s="67">
        <v>2394918</v>
      </c>
    </row>
    <row r="16" spans="3:63" x14ac:dyDescent="0.2">
      <c r="C16" s="39" t="s">
        <v>23</v>
      </c>
      <c r="D16" s="64" t="s">
        <v>174</v>
      </c>
      <c r="E16" s="64" t="s">
        <v>183</v>
      </c>
      <c r="F16" s="64" t="s">
        <v>176</v>
      </c>
      <c r="G16" s="190">
        <v>1877127</v>
      </c>
      <c r="H16" s="190">
        <v>1850241</v>
      </c>
      <c r="I16" s="190">
        <v>1823356</v>
      </c>
      <c r="J16" s="190">
        <v>1796470</v>
      </c>
      <c r="K16" s="190">
        <v>1769257</v>
      </c>
      <c r="L16" s="190">
        <v>1742044</v>
      </c>
      <c r="M16" s="190">
        <v>1714660</v>
      </c>
      <c r="N16" s="190">
        <v>1732049</v>
      </c>
      <c r="O16" s="190">
        <v>1721935</v>
      </c>
      <c r="P16" s="190">
        <v>1714159</v>
      </c>
      <c r="Q16" s="190">
        <v>1705542</v>
      </c>
      <c r="R16" s="190">
        <v>1699003</v>
      </c>
      <c r="S16" s="190">
        <v>1693573</v>
      </c>
      <c r="T16" s="190">
        <v>1689423</v>
      </c>
      <c r="U16" s="190">
        <v>1684313</v>
      </c>
      <c r="V16" s="190">
        <v>1676354</v>
      </c>
      <c r="W16" s="190">
        <v>1662915</v>
      </c>
      <c r="X16" s="190">
        <v>1647876</v>
      </c>
      <c r="Y16" s="190">
        <v>1653206</v>
      </c>
      <c r="Z16" s="190">
        <v>1658487</v>
      </c>
      <c r="AA16" s="190">
        <v>1662786</v>
      </c>
      <c r="AB16" s="190">
        <v>1666483</v>
      </c>
      <c r="AC16" s="190">
        <v>1669415</v>
      </c>
      <c r="AD16" s="190">
        <v>1669516</v>
      </c>
      <c r="AE16" s="190">
        <v>1666913</v>
      </c>
      <c r="AF16" s="190">
        <v>1663129</v>
      </c>
      <c r="AG16" s="190">
        <v>1659033</v>
      </c>
      <c r="AH16" s="190">
        <v>1658573</v>
      </c>
      <c r="AI16" s="190">
        <v>1668396</v>
      </c>
      <c r="AJ16" s="190">
        <v>1678993</v>
      </c>
      <c r="AK16" s="190">
        <v>1689604</v>
      </c>
      <c r="AL16" s="190">
        <v>1701430</v>
      </c>
      <c r="AM16" s="190">
        <v>1712529</v>
      </c>
      <c r="AN16" s="190">
        <v>1717362</v>
      </c>
      <c r="AO16" s="190">
        <v>1716152</v>
      </c>
      <c r="AP16" s="190">
        <v>1726199</v>
      </c>
      <c r="AQ16" s="190">
        <v>1734261</v>
      </c>
      <c r="AR16" s="190">
        <v>1755053</v>
      </c>
      <c r="AS16" s="190">
        <v>1782038</v>
      </c>
      <c r="AT16" s="190">
        <v>1815781</v>
      </c>
      <c r="AU16" s="190">
        <v>1848881</v>
      </c>
      <c r="AV16" s="190">
        <v>1894667</v>
      </c>
      <c r="AW16" s="190">
        <v>1932261</v>
      </c>
      <c r="AX16" s="190">
        <v>1977304</v>
      </c>
      <c r="AY16" s="190">
        <v>2043100</v>
      </c>
      <c r="AZ16" s="190">
        <v>2081313</v>
      </c>
      <c r="BA16" s="190">
        <v>2098373</v>
      </c>
      <c r="BB16" s="190">
        <v>2115334</v>
      </c>
      <c r="BC16" s="190">
        <v>2121888</v>
      </c>
      <c r="BD16" s="190">
        <v>2100998</v>
      </c>
      <c r="BE16" s="191">
        <v>2078611</v>
      </c>
      <c r="BF16" s="191">
        <v>2059191</v>
      </c>
      <c r="BG16" s="191">
        <v>2041631</v>
      </c>
      <c r="BH16" s="191">
        <v>2031479</v>
      </c>
      <c r="BI16" s="67">
        <v>2026807</v>
      </c>
      <c r="BJ16" s="67">
        <v>2032863</v>
      </c>
      <c r="BK16" s="67">
        <v>2045221</v>
      </c>
    </row>
    <row r="17" spans="1:63" x14ac:dyDescent="0.2">
      <c r="C17" s="39" t="s">
        <v>24</v>
      </c>
      <c r="D17" s="64" t="s">
        <v>174</v>
      </c>
      <c r="E17" s="64" t="s">
        <v>184</v>
      </c>
      <c r="F17" s="64" t="s">
        <v>176</v>
      </c>
      <c r="G17" s="190">
        <v>4342383</v>
      </c>
      <c r="H17" s="190">
        <v>4462683</v>
      </c>
      <c r="I17" s="190">
        <v>4582983</v>
      </c>
      <c r="J17" s="190">
        <v>4703284</v>
      </c>
      <c r="K17" s="190">
        <v>4828692</v>
      </c>
      <c r="L17" s="190">
        <v>4954099</v>
      </c>
      <c r="M17" s="190">
        <v>5083539</v>
      </c>
      <c r="N17" s="190">
        <v>5108954</v>
      </c>
      <c r="O17" s="190">
        <v>5189114</v>
      </c>
      <c r="P17" s="190">
        <v>5273470</v>
      </c>
      <c r="Q17" s="190">
        <v>5354623</v>
      </c>
      <c r="R17" s="190">
        <v>5443043</v>
      </c>
      <c r="S17" s="190">
        <v>5533568</v>
      </c>
      <c r="T17" s="190">
        <v>5632256</v>
      </c>
      <c r="U17" s="190">
        <v>5728565</v>
      </c>
      <c r="V17" s="190">
        <v>5816279</v>
      </c>
      <c r="W17" s="190">
        <v>5885266</v>
      </c>
      <c r="X17" s="190">
        <v>5948177</v>
      </c>
      <c r="Y17" s="190">
        <v>5967405</v>
      </c>
      <c r="Z17" s="190">
        <v>5982664</v>
      </c>
      <c r="AA17" s="190">
        <v>5992073</v>
      </c>
      <c r="AB17" s="190">
        <v>6003397</v>
      </c>
      <c r="AC17" s="190">
        <v>6014714</v>
      </c>
      <c r="AD17" s="190">
        <v>6021910</v>
      </c>
      <c r="AE17" s="190">
        <v>6031283</v>
      </c>
      <c r="AF17" s="190">
        <v>6043033</v>
      </c>
      <c r="AG17" s="190">
        <v>6054382</v>
      </c>
      <c r="AH17" s="190">
        <v>6060217</v>
      </c>
      <c r="AI17" s="190">
        <v>5966079</v>
      </c>
      <c r="AJ17" s="190">
        <v>6000631</v>
      </c>
      <c r="AK17" s="190">
        <v>6031057</v>
      </c>
      <c r="AL17" s="190">
        <v>6058249</v>
      </c>
      <c r="AM17" s="190">
        <v>6090040</v>
      </c>
      <c r="AN17" s="190">
        <v>6107353</v>
      </c>
      <c r="AO17" s="190">
        <v>6147610</v>
      </c>
      <c r="AP17" s="190">
        <v>6207533</v>
      </c>
      <c r="AQ17" s="190">
        <v>6261999</v>
      </c>
      <c r="AR17" s="190">
        <v>6361365</v>
      </c>
      <c r="AS17" s="190">
        <v>6506440</v>
      </c>
      <c r="AT17" s="190">
        <v>6704146</v>
      </c>
      <c r="AU17" s="190">
        <v>6813319</v>
      </c>
      <c r="AV17" s="190">
        <v>6995206</v>
      </c>
      <c r="AW17" s="190">
        <v>7134697</v>
      </c>
      <c r="AX17" s="190">
        <v>7210508</v>
      </c>
      <c r="AY17" s="190">
        <v>7364078</v>
      </c>
      <c r="AZ17" s="190">
        <v>7475420</v>
      </c>
      <c r="BA17" s="190">
        <v>7512381</v>
      </c>
      <c r="BB17" s="190">
        <v>7539618</v>
      </c>
      <c r="BC17" s="190">
        <v>7570908</v>
      </c>
      <c r="BD17" s="190">
        <v>7553650</v>
      </c>
      <c r="BE17" s="191">
        <v>7518903</v>
      </c>
      <c r="BF17" s="191">
        <v>7508106</v>
      </c>
      <c r="BG17" s="191">
        <v>7522596</v>
      </c>
      <c r="BH17" s="191">
        <v>7555830</v>
      </c>
      <c r="BI17" s="67">
        <v>7600065</v>
      </c>
      <c r="BJ17" s="67">
        <v>7675217</v>
      </c>
      <c r="BK17" s="67">
        <v>7780479</v>
      </c>
    </row>
    <row r="18" spans="1:63" x14ac:dyDescent="0.2">
      <c r="C18" s="39" t="s">
        <v>25</v>
      </c>
      <c r="D18" s="64" t="s">
        <v>174</v>
      </c>
      <c r="E18" s="64" t="s">
        <v>185</v>
      </c>
      <c r="F18" s="64" t="s">
        <v>176</v>
      </c>
      <c r="G18" s="190">
        <v>2753611</v>
      </c>
      <c r="H18" s="190">
        <v>2814507</v>
      </c>
      <c r="I18" s="190">
        <v>2875403</v>
      </c>
      <c r="J18" s="190">
        <v>2936300</v>
      </c>
      <c r="K18" s="190">
        <v>2998174</v>
      </c>
      <c r="L18" s="190">
        <v>3060048</v>
      </c>
      <c r="M18" s="190">
        <v>3122573</v>
      </c>
      <c r="N18" s="190">
        <v>3078990</v>
      </c>
      <c r="O18" s="190">
        <v>3133225</v>
      </c>
      <c r="P18" s="190">
        <v>3191255</v>
      </c>
      <c r="Q18" s="190">
        <v>3246262</v>
      </c>
      <c r="R18" s="190">
        <v>3305785</v>
      </c>
      <c r="S18" s="190">
        <v>3367130</v>
      </c>
      <c r="T18" s="190">
        <v>3432487</v>
      </c>
      <c r="U18" s="190">
        <v>3496102</v>
      </c>
      <c r="V18" s="190">
        <v>3553982</v>
      </c>
      <c r="W18" s="190">
        <v>3600249</v>
      </c>
      <c r="X18" s="190">
        <v>3642816</v>
      </c>
      <c r="Y18" s="190">
        <v>3670981</v>
      </c>
      <c r="Z18" s="190">
        <v>3698465</v>
      </c>
      <c r="AA18" s="190">
        <v>3722362</v>
      </c>
      <c r="AB18" s="190">
        <v>3745193</v>
      </c>
      <c r="AC18" s="190">
        <v>3766803</v>
      </c>
      <c r="AD18" s="190">
        <v>3783137</v>
      </c>
      <c r="AE18" s="190">
        <v>3799331</v>
      </c>
      <c r="AF18" s="190">
        <v>3818278</v>
      </c>
      <c r="AG18" s="190">
        <v>3839122</v>
      </c>
      <c r="AH18" s="190">
        <v>3857243</v>
      </c>
      <c r="AI18" s="190">
        <v>3996775</v>
      </c>
      <c r="AJ18" s="190">
        <v>4000448</v>
      </c>
      <c r="AK18" s="190">
        <v>4003634</v>
      </c>
      <c r="AL18" s="190">
        <v>4006385</v>
      </c>
      <c r="AM18" s="190">
        <v>4009329</v>
      </c>
      <c r="AN18" s="190">
        <v>4020594</v>
      </c>
      <c r="AO18" s="190">
        <v>4023441</v>
      </c>
      <c r="AP18" s="190">
        <v>4066474</v>
      </c>
      <c r="AQ18" s="190">
        <v>4120729</v>
      </c>
      <c r="AR18" s="190">
        <v>4202608</v>
      </c>
      <c r="AS18" s="190">
        <v>4326708</v>
      </c>
      <c r="AT18" s="190">
        <v>4470885</v>
      </c>
      <c r="AU18" s="190">
        <v>4543304</v>
      </c>
      <c r="AV18" s="190">
        <v>4692449</v>
      </c>
      <c r="AW18" s="190">
        <v>4806908</v>
      </c>
      <c r="AX18" s="190">
        <v>4885029</v>
      </c>
      <c r="AY18" s="190">
        <v>5029601</v>
      </c>
      <c r="AZ18" s="190">
        <v>5094675</v>
      </c>
      <c r="BA18" s="190">
        <v>5111706</v>
      </c>
      <c r="BB18" s="190">
        <v>5117190</v>
      </c>
      <c r="BC18" s="190">
        <v>5129266</v>
      </c>
      <c r="BD18" s="190">
        <v>5113815</v>
      </c>
      <c r="BE18" s="191">
        <v>5004844</v>
      </c>
      <c r="BF18" s="191">
        <v>4980689</v>
      </c>
      <c r="BG18" s="191">
        <v>4959968</v>
      </c>
      <c r="BH18" s="191">
        <v>4941509</v>
      </c>
      <c r="BI18" s="67">
        <v>4963703</v>
      </c>
      <c r="BJ18" s="67">
        <v>5003769</v>
      </c>
      <c r="BK18" s="67">
        <v>5057353</v>
      </c>
    </row>
    <row r="19" spans="1:63" x14ac:dyDescent="0.2">
      <c r="C19" s="39" t="s">
        <v>26</v>
      </c>
      <c r="D19" s="64" t="s">
        <v>174</v>
      </c>
      <c r="E19" s="64" t="s">
        <v>186</v>
      </c>
      <c r="F19" s="64" t="s">
        <v>176</v>
      </c>
      <c r="G19" s="190">
        <v>1285002</v>
      </c>
      <c r="H19" s="190">
        <v>1261820</v>
      </c>
      <c r="I19" s="190">
        <v>1238638</v>
      </c>
      <c r="J19" s="190">
        <v>1215456</v>
      </c>
      <c r="K19" s="190">
        <v>1192382</v>
      </c>
      <c r="L19" s="190">
        <v>1169310</v>
      </c>
      <c r="M19" s="190">
        <v>1146390</v>
      </c>
      <c r="N19" s="190">
        <v>1168682</v>
      </c>
      <c r="O19" s="190">
        <v>1158318</v>
      </c>
      <c r="P19" s="190">
        <v>1147308</v>
      </c>
      <c r="Q19" s="190">
        <v>1136175</v>
      </c>
      <c r="R19" s="190">
        <v>1127119</v>
      </c>
      <c r="S19" s="190">
        <v>1118452</v>
      </c>
      <c r="T19" s="190">
        <v>1110854</v>
      </c>
      <c r="U19" s="190">
        <v>1102729</v>
      </c>
      <c r="V19" s="190">
        <v>1092741</v>
      </c>
      <c r="W19" s="190">
        <v>1079125</v>
      </c>
      <c r="X19" s="190">
        <v>1064289</v>
      </c>
      <c r="Y19" s="190">
        <v>1067046</v>
      </c>
      <c r="Z19" s="190">
        <v>1070543</v>
      </c>
      <c r="AA19" s="190">
        <v>1073491</v>
      </c>
      <c r="AB19" s="190">
        <v>1075699</v>
      </c>
      <c r="AC19" s="190">
        <v>1077591</v>
      </c>
      <c r="AD19" s="190">
        <v>1078019</v>
      </c>
      <c r="AE19" s="190">
        <v>1077433</v>
      </c>
      <c r="AF19" s="190">
        <v>1072761</v>
      </c>
      <c r="AG19" s="190">
        <v>1066274</v>
      </c>
      <c r="AH19" s="190">
        <v>1061970</v>
      </c>
      <c r="AI19" s="190">
        <v>1064242</v>
      </c>
      <c r="AJ19" s="190">
        <v>1065619</v>
      </c>
      <c r="AK19" s="190">
        <v>1067915</v>
      </c>
      <c r="AL19" s="190">
        <v>1069969</v>
      </c>
      <c r="AM19" s="190">
        <v>1070244</v>
      </c>
      <c r="AN19" s="190">
        <v>1069298</v>
      </c>
      <c r="AO19" s="190">
        <v>1069419</v>
      </c>
      <c r="AP19" s="190">
        <v>1073574</v>
      </c>
      <c r="AQ19" s="190">
        <v>1069420</v>
      </c>
      <c r="AR19" s="190">
        <v>1073381</v>
      </c>
      <c r="AS19" s="190">
        <v>1073050</v>
      </c>
      <c r="AT19" s="190">
        <v>1073904</v>
      </c>
      <c r="AU19" s="190">
        <v>1075286</v>
      </c>
      <c r="AV19" s="190">
        <v>1083879</v>
      </c>
      <c r="AW19" s="190">
        <v>1086373</v>
      </c>
      <c r="AX19" s="190">
        <v>1089990</v>
      </c>
      <c r="AY19" s="190">
        <v>1097744</v>
      </c>
      <c r="AZ19" s="190">
        <v>1102410</v>
      </c>
      <c r="BA19" s="190">
        <v>1107220</v>
      </c>
      <c r="BB19" s="190">
        <v>1109367</v>
      </c>
      <c r="BC19" s="190">
        <v>1108130</v>
      </c>
      <c r="BD19" s="190">
        <v>1104004</v>
      </c>
      <c r="BE19" s="191">
        <v>1099632</v>
      </c>
      <c r="BF19" s="191">
        <v>1092997</v>
      </c>
      <c r="BG19" s="191">
        <v>1087778</v>
      </c>
      <c r="BH19" s="191">
        <v>1079920</v>
      </c>
      <c r="BI19" s="67">
        <v>1072863</v>
      </c>
      <c r="BJ19" s="67">
        <v>1067710</v>
      </c>
      <c r="BK19" s="67">
        <v>1063987</v>
      </c>
    </row>
    <row r="20" spans="1:63" x14ac:dyDescent="0.2">
      <c r="C20" s="39" t="s">
        <v>27</v>
      </c>
      <c r="D20" s="64" t="s">
        <v>174</v>
      </c>
      <c r="E20" s="64" t="s">
        <v>187</v>
      </c>
      <c r="F20" s="64" t="s">
        <v>176</v>
      </c>
      <c r="G20" s="190">
        <v>2626512</v>
      </c>
      <c r="H20" s="190">
        <v>2624563</v>
      </c>
      <c r="I20" s="190">
        <v>2622613</v>
      </c>
      <c r="J20" s="190">
        <v>2620664</v>
      </c>
      <c r="K20" s="190">
        <v>2617092</v>
      </c>
      <c r="L20" s="190">
        <v>2613521</v>
      </c>
      <c r="M20" s="190">
        <v>2608674</v>
      </c>
      <c r="N20" s="190">
        <v>2676489</v>
      </c>
      <c r="O20" s="190">
        <v>2688729</v>
      </c>
      <c r="P20" s="190">
        <v>2701386</v>
      </c>
      <c r="Q20" s="190">
        <v>2712513</v>
      </c>
      <c r="R20" s="190">
        <v>2728452</v>
      </c>
      <c r="S20" s="190">
        <v>2745866</v>
      </c>
      <c r="T20" s="190">
        <v>2766645</v>
      </c>
      <c r="U20" s="190">
        <v>2785847</v>
      </c>
      <c r="V20" s="190">
        <v>2800837</v>
      </c>
      <c r="W20" s="190">
        <v>2806542</v>
      </c>
      <c r="X20" s="190">
        <v>2809201</v>
      </c>
      <c r="Y20" s="190">
        <v>2809899</v>
      </c>
      <c r="Z20" s="190">
        <v>2809426</v>
      </c>
      <c r="AA20" s="190">
        <v>2806838</v>
      </c>
      <c r="AB20" s="190">
        <v>2802430</v>
      </c>
      <c r="AC20" s="190">
        <v>2795890</v>
      </c>
      <c r="AD20" s="190">
        <v>2784054</v>
      </c>
      <c r="AE20" s="190">
        <v>2771271</v>
      </c>
      <c r="AF20" s="190">
        <v>2757522</v>
      </c>
      <c r="AG20" s="190">
        <v>2744800</v>
      </c>
      <c r="AH20" s="190">
        <v>2733854</v>
      </c>
      <c r="AI20" s="190">
        <v>2760130</v>
      </c>
      <c r="AJ20" s="190">
        <v>2758140</v>
      </c>
      <c r="AK20" s="190">
        <v>2755883</v>
      </c>
      <c r="AL20" s="190">
        <v>2750355</v>
      </c>
      <c r="AM20" s="190">
        <v>2742622</v>
      </c>
      <c r="AN20" s="190">
        <v>2733658</v>
      </c>
      <c r="AO20" s="190">
        <v>2724544</v>
      </c>
      <c r="AP20" s="190">
        <v>2730337</v>
      </c>
      <c r="AQ20" s="190">
        <v>2731900</v>
      </c>
      <c r="AR20" s="190">
        <v>2732926</v>
      </c>
      <c r="AS20" s="190">
        <v>2737370</v>
      </c>
      <c r="AT20" s="190">
        <v>2751094</v>
      </c>
      <c r="AU20" s="190">
        <v>2750985</v>
      </c>
      <c r="AV20" s="190">
        <v>2762198</v>
      </c>
      <c r="AW20" s="190">
        <v>2767524</v>
      </c>
      <c r="AX20" s="190">
        <v>2772533</v>
      </c>
      <c r="AY20" s="190">
        <v>2784169</v>
      </c>
      <c r="AZ20" s="190">
        <v>2796089</v>
      </c>
      <c r="BA20" s="190">
        <v>2797653</v>
      </c>
      <c r="BB20" s="190">
        <v>2795422</v>
      </c>
      <c r="BC20" s="190">
        <v>2781498</v>
      </c>
      <c r="BD20" s="190">
        <v>2765940</v>
      </c>
      <c r="BE20" s="191">
        <v>2748695</v>
      </c>
      <c r="BF20" s="191">
        <v>2732347</v>
      </c>
      <c r="BG20" s="191">
        <v>2718525</v>
      </c>
      <c r="BH20" s="191">
        <v>2708339</v>
      </c>
      <c r="BI20" s="67">
        <v>2701743</v>
      </c>
      <c r="BJ20" s="67">
        <v>2699499</v>
      </c>
      <c r="BK20" s="67">
        <v>2701819</v>
      </c>
    </row>
    <row r="21" spans="1:63" x14ac:dyDescent="0.2">
      <c r="C21" s="39" t="s">
        <v>28</v>
      </c>
      <c r="D21" s="64" t="s">
        <v>174</v>
      </c>
      <c r="E21" s="64" t="s">
        <v>188</v>
      </c>
      <c r="F21" s="64" t="s">
        <v>176</v>
      </c>
      <c r="G21" s="190">
        <v>2992442</v>
      </c>
      <c r="H21" s="190">
        <v>3111257</v>
      </c>
      <c r="I21" s="190">
        <v>3230072</v>
      </c>
      <c r="J21" s="190">
        <v>3348887</v>
      </c>
      <c r="K21" s="190">
        <v>3476426</v>
      </c>
      <c r="L21" s="190">
        <v>3603965</v>
      </c>
      <c r="M21" s="190">
        <v>3738725</v>
      </c>
      <c r="N21" s="190">
        <v>3762659</v>
      </c>
      <c r="O21" s="190">
        <v>3852613</v>
      </c>
      <c r="P21" s="190">
        <v>3944947</v>
      </c>
      <c r="Q21" s="190">
        <v>4033855</v>
      </c>
      <c r="R21" s="190">
        <v>4128949</v>
      </c>
      <c r="S21" s="190">
        <v>4225182</v>
      </c>
      <c r="T21" s="190">
        <v>4328438</v>
      </c>
      <c r="U21" s="190">
        <v>4430138</v>
      </c>
      <c r="V21" s="190">
        <v>4524721</v>
      </c>
      <c r="W21" s="190">
        <v>4604687</v>
      </c>
      <c r="X21" s="190">
        <v>4679696</v>
      </c>
      <c r="Y21" s="190">
        <v>4717640</v>
      </c>
      <c r="Z21" s="190">
        <v>4752798</v>
      </c>
      <c r="AA21" s="190">
        <v>4782726</v>
      </c>
      <c r="AB21" s="190">
        <v>4810015</v>
      </c>
      <c r="AC21" s="190">
        <v>4835649</v>
      </c>
      <c r="AD21" s="190">
        <v>4861214</v>
      </c>
      <c r="AE21" s="190">
        <v>4886777</v>
      </c>
      <c r="AF21" s="190">
        <v>4909542</v>
      </c>
      <c r="AG21" s="190">
        <v>4931541</v>
      </c>
      <c r="AH21" s="190">
        <v>4946904</v>
      </c>
      <c r="AI21" s="190">
        <v>4867469</v>
      </c>
      <c r="AJ21" s="190">
        <v>4914233</v>
      </c>
      <c r="AK21" s="190">
        <v>4954399</v>
      </c>
      <c r="AL21" s="190">
        <v>4987948</v>
      </c>
      <c r="AM21" s="190">
        <v>5022289</v>
      </c>
      <c r="AN21" s="190">
        <v>5042055</v>
      </c>
      <c r="AO21" s="190">
        <v>5091336</v>
      </c>
      <c r="AP21" s="190">
        <v>5145325</v>
      </c>
      <c r="AQ21" s="190">
        <v>5205408</v>
      </c>
      <c r="AR21" s="190">
        <v>5372433</v>
      </c>
      <c r="AS21" s="190">
        <v>5527152</v>
      </c>
      <c r="AT21" s="190">
        <v>5718942</v>
      </c>
      <c r="AU21" s="190">
        <v>5804829</v>
      </c>
      <c r="AV21" s="190">
        <v>5964143</v>
      </c>
      <c r="AW21" s="190">
        <v>6008183</v>
      </c>
      <c r="AX21" s="190">
        <v>6081689</v>
      </c>
      <c r="AY21" s="190">
        <v>6271638</v>
      </c>
      <c r="AZ21" s="190">
        <v>6386932</v>
      </c>
      <c r="BA21" s="190">
        <v>6458684</v>
      </c>
      <c r="BB21" s="190">
        <v>6489680</v>
      </c>
      <c r="BC21" s="190">
        <v>6498560</v>
      </c>
      <c r="BD21" s="190">
        <v>6495551</v>
      </c>
      <c r="BE21" s="191">
        <v>6454440</v>
      </c>
      <c r="BF21" s="191">
        <v>6436996</v>
      </c>
      <c r="BG21" s="191">
        <v>6466996</v>
      </c>
      <c r="BH21" s="191">
        <v>6507184</v>
      </c>
      <c r="BI21" s="67">
        <v>6578079</v>
      </c>
      <c r="BJ21" s="67">
        <v>6663394</v>
      </c>
      <c r="BK21" s="67">
        <v>6779888</v>
      </c>
    </row>
    <row r="22" spans="1:63" x14ac:dyDescent="0.2">
      <c r="C22" s="39" t="s">
        <v>29</v>
      </c>
      <c r="D22" s="64" t="s">
        <v>174</v>
      </c>
      <c r="E22" s="64" t="s">
        <v>189</v>
      </c>
      <c r="F22" s="64" t="s">
        <v>176</v>
      </c>
      <c r="G22" s="190">
        <v>819098</v>
      </c>
      <c r="H22" s="190">
        <v>822313</v>
      </c>
      <c r="I22" s="190">
        <v>825529</v>
      </c>
      <c r="J22" s="190">
        <v>828744</v>
      </c>
      <c r="K22" s="190">
        <v>831314</v>
      </c>
      <c r="L22" s="190">
        <v>833885</v>
      </c>
      <c r="M22" s="190">
        <v>835931</v>
      </c>
      <c r="N22" s="190">
        <v>831954</v>
      </c>
      <c r="O22" s="190">
        <v>843666</v>
      </c>
      <c r="P22" s="190">
        <v>856624</v>
      </c>
      <c r="Q22" s="190">
        <v>868469</v>
      </c>
      <c r="R22" s="190">
        <v>881742</v>
      </c>
      <c r="S22" s="190">
        <v>895451</v>
      </c>
      <c r="T22" s="190">
        <v>910131</v>
      </c>
      <c r="U22" s="190">
        <v>924350</v>
      </c>
      <c r="V22" s="190">
        <v>936706</v>
      </c>
      <c r="W22" s="190">
        <v>945884</v>
      </c>
      <c r="X22" s="190">
        <v>953852</v>
      </c>
      <c r="Y22" s="190">
        <v>964578</v>
      </c>
      <c r="Z22" s="190">
        <v>976298</v>
      </c>
      <c r="AA22" s="190">
        <v>987019</v>
      </c>
      <c r="AB22" s="190">
        <v>997149</v>
      </c>
      <c r="AC22" s="190">
        <v>1007214</v>
      </c>
      <c r="AD22" s="190">
        <v>1014921</v>
      </c>
      <c r="AE22" s="190">
        <v>1022734</v>
      </c>
      <c r="AF22" s="190">
        <v>1029903</v>
      </c>
      <c r="AG22" s="190">
        <v>1038380</v>
      </c>
      <c r="AH22" s="190">
        <v>1045048</v>
      </c>
      <c r="AI22" s="190">
        <v>1044277</v>
      </c>
      <c r="AJ22" s="190">
        <v>1058360</v>
      </c>
      <c r="AK22" s="190">
        <v>1072243</v>
      </c>
      <c r="AL22" s="190">
        <v>1085195</v>
      </c>
      <c r="AM22" s="190">
        <v>1097249</v>
      </c>
      <c r="AN22" s="190">
        <v>1107867</v>
      </c>
      <c r="AO22" s="190">
        <v>1115068</v>
      </c>
      <c r="AP22" s="190">
        <v>1131128</v>
      </c>
      <c r="AQ22" s="190">
        <v>1149328</v>
      </c>
      <c r="AR22" s="190">
        <v>1190378</v>
      </c>
      <c r="AS22" s="190">
        <v>1226993</v>
      </c>
      <c r="AT22" s="190">
        <v>1269230</v>
      </c>
      <c r="AU22" s="190">
        <v>1294694</v>
      </c>
      <c r="AV22" s="190">
        <v>1335792</v>
      </c>
      <c r="AW22" s="190">
        <v>1370306</v>
      </c>
      <c r="AX22" s="190">
        <v>1392117</v>
      </c>
      <c r="AY22" s="190">
        <v>1426109</v>
      </c>
      <c r="AZ22" s="190">
        <v>1446520</v>
      </c>
      <c r="BA22" s="190">
        <v>1461979</v>
      </c>
      <c r="BB22" s="190">
        <v>1470069</v>
      </c>
      <c r="BC22" s="190">
        <v>1474449</v>
      </c>
      <c r="BD22" s="190">
        <v>1472049</v>
      </c>
      <c r="BE22" s="191">
        <v>1466818</v>
      </c>
      <c r="BF22" s="191">
        <v>1467288</v>
      </c>
      <c r="BG22" s="191">
        <v>1464847</v>
      </c>
      <c r="BH22" s="191">
        <v>1470273</v>
      </c>
      <c r="BI22" s="67">
        <v>1478509</v>
      </c>
      <c r="BJ22" s="67">
        <v>1493898</v>
      </c>
      <c r="BK22" s="67">
        <v>1511251</v>
      </c>
    </row>
    <row r="23" spans="1:63" x14ac:dyDescent="0.2">
      <c r="C23" s="39" t="s">
        <v>30</v>
      </c>
      <c r="D23" s="64" t="s">
        <v>174</v>
      </c>
      <c r="E23" s="64" t="s">
        <v>190</v>
      </c>
      <c r="F23" s="64" t="s">
        <v>176</v>
      </c>
      <c r="G23" s="190">
        <v>418952</v>
      </c>
      <c r="H23" s="190">
        <v>425169</v>
      </c>
      <c r="I23" s="190">
        <v>431386</v>
      </c>
      <c r="J23" s="190">
        <v>437603</v>
      </c>
      <c r="K23" s="190">
        <v>443686</v>
      </c>
      <c r="L23" s="190">
        <v>449770</v>
      </c>
      <c r="M23" s="190">
        <v>455723</v>
      </c>
      <c r="N23" s="190">
        <v>466668</v>
      </c>
      <c r="O23" s="190">
        <v>471306</v>
      </c>
      <c r="P23" s="190">
        <v>475294</v>
      </c>
      <c r="Q23" s="190">
        <v>479021</v>
      </c>
      <c r="R23" s="190">
        <v>483531</v>
      </c>
      <c r="S23" s="190">
        <v>488281</v>
      </c>
      <c r="T23" s="190">
        <v>493646</v>
      </c>
      <c r="U23" s="190">
        <v>498838</v>
      </c>
      <c r="V23" s="190">
        <v>503324</v>
      </c>
      <c r="W23" s="190">
        <v>506252</v>
      </c>
      <c r="X23" s="190">
        <v>508679</v>
      </c>
      <c r="Y23" s="190">
        <v>511003</v>
      </c>
      <c r="Z23" s="190">
        <v>513267</v>
      </c>
      <c r="AA23" s="190">
        <v>515154</v>
      </c>
      <c r="AB23" s="190">
        <v>516918</v>
      </c>
      <c r="AC23" s="190">
        <v>518350</v>
      </c>
      <c r="AD23" s="190">
        <v>518578</v>
      </c>
      <c r="AE23" s="190">
        <v>518314</v>
      </c>
      <c r="AF23" s="190">
        <v>518579</v>
      </c>
      <c r="AG23" s="190">
        <v>519106</v>
      </c>
      <c r="AH23" s="190">
        <v>519394</v>
      </c>
      <c r="AI23" s="190">
        <v>494043</v>
      </c>
      <c r="AJ23" s="190">
        <v>500403</v>
      </c>
      <c r="AK23" s="190">
        <v>506823</v>
      </c>
      <c r="AL23" s="190">
        <v>513737</v>
      </c>
      <c r="AM23" s="190">
        <v>520574</v>
      </c>
      <c r="AN23" s="190">
        <v>523139</v>
      </c>
      <c r="AO23" s="190">
        <v>530819</v>
      </c>
      <c r="AP23" s="190">
        <v>538009</v>
      </c>
      <c r="AQ23" s="190">
        <v>543757</v>
      </c>
      <c r="AR23" s="190">
        <v>556263</v>
      </c>
      <c r="AS23" s="190">
        <v>569628</v>
      </c>
      <c r="AT23" s="190">
        <v>578210</v>
      </c>
      <c r="AU23" s="190">
        <v>584734</v>
      </c>
      <c r="AV23" s="190">
        <v>593472</v>
      </c>
      <c r="AW23" s="190">
        <v>601874</v>
      </c>
      <c r="AX23" s="190">
        <v>605876</v>
      </c>
      <c r="AY23" s="190">
        <v>620377</v>
      </c>
      <c r="AZ23" s="190">
        <v>630578</v>
      </c>
      <c r="BA23" s="190">
        <v>636924</v>
      </c>
      <c r="BB23" s="190">
        <v>642051</v>
      </c>
      <c r="BC23" s="190">
        <v>644566</v>
      </c>
      <c r="BD23" s="190">
        <v>644477</v>
      </c>
      <c r="BE23" s="191">
        <v>640790</v>
      </c>
      <c r="BF23" s="191">
        <v>640476</v>
      </c>
      <c r="BG23" s="191">
        <v>640647</v>
      </c>
      <c r="BH23" s="191">
        <v>643234</v>
      </c>
      <c r="BI23" s="67">
        <v>647554</v>
      </c>
      <c r="BJ23" s="67">
        <v>654214</v>
      </c>
      <c r="BK23" s="67">
        <v>661197</v>
      </c>
    </row>
    <row r="24" spans="1:63" x14ac:dyDescent="0.2">
      <c r="C24" s="39" t="s">
        <v>31</v>
      </c>
      <c r="D24" s="64" t="s">
        <v>174</v>
      </c>
      <c r="E24" s="64" t="s">
        <v>191</v>
      </c>
      <c r="F24" s="64" t="s">
        <v>176</v>
      </c>
      <c r="G24" s="190">
        <v>1575658</v>
      </c>
      <c r="H24" s="190">
        <v>1627630</v>
      </c>
      <c r="I24" s="190">
        <v>1679602</v>
      </c>
      <c r="J24" s="190">
        <v>1731574</v>
      </c>
      <c r="K24" s="190">
        <v>1786345</v>
      </c>
      <c r="L24" s="190">
        <v>1841116</v>
      </c>
      <c r="M24" s="190">
        <v>1898134</v>
      </c>
      <c r="N24" s="190">
        <v>1867726</v>
      </c>
      <c r="O24" s="190">
        <v>1895627</v>
      </c>
      <c r="P24" s="190">
        <v>1922712</v>
      </c>
      <c r="Q24" s="190">
        <v>1948062</v>
      </c>
      <c r="R24" s="190">
        <v>1976772</v>
      </c>
      <c r="S24" s="190">
        <v>2005673</v>
      </c>
      <c r="T24" s="190">
        <v>2038103</v>
      </c>
      <c r="U24" s="190">
        <v>2069789</v>
      </c>
      <c r="V24" s="190">
        <v>2098323</v>
      </c>
      <c r="W24" s="190">
        <v>2120212</v>
      </c>
      <c r="X24" s="190">
        <v>2139860</v>
      </c>
      <c r="Y24" s="190">
        <v>2147181</v>
      </c>
      <c r="Z24" s="190">
        <v>2151184</v>
      </c>
      <c r="AA24" s="190">
        <v>2152690</v>
      </c>
      <c r="AB24" s="190">
        <v>2152482</v>
      </c>
      <c r="AC24" s="190">
        <v>2150012</v>
      </c>
      <c r="AD24" s="190">
        <v>2147799</v>
      </c>
      <c r="AE24" s="190">
        <v>2139082</v>
      </c>
      <c r="AF24" s="190">
        <v>2127013</v>
      </c>
      <c r="AG24" s="190">
        <v>2114894</v>
      </c>
      <c r="AH24" s="190">
        <v>2104629</v>
      </c>
      <c r="AI24" s="190">
        <v>2115407</v>
      </c>
      <c r="AJ24" s="190">
        <v>2111778</v>
      </c>
      <c r="AK24" s="190">
        <v>2108243</v>
      </c>
      <c r="AL24" s="190">
        <v>2102940</v>
      </c>
      <c r="AM24" s="190">
        <v>2098055</v>
      </c>
      <c r="AN24" s="190">
        <v>2094106</v>
      </c>
      <c r="AO24" s="190">
        <v>2098628</v>
      </c>
      <c r="AP24" s="190">
        <v>2100441</v>
      </c>
      <c r="AQ24" s="190">
        <v>2098596</v>
      </c>
      <c r="AR24" s="190">
        <v>2101478</v>
      </c>
      <c r="AS24" s="190">
        <v>2108281</v>
      </c>
      <c r="AT24" s="190">
        <v>2112204</v>
      </c>
      <c r="AU24" s="190">
        <v>2115279</v>
      </c>
      <c r="AV24" s="190">
        <v>2124846</v>
      </c>
      <c r="AW24" s="190">
        <v>2133684</v>
      </c>
      <c r="AX24" s="190">
        <v>2141860</v>
      </c>
      <c r="AY24" s="190">
        <v>2157112</v>
      </c>
      <c r="AZ24" s="190">
        <v>2172175</v>
      </c>
      <c r="BA24" s="190">
        <v>2178339</v>
      </c>
      <c r="BB24" s="190">
        <v>2184606</v>
      </c>
      <c r="BC24" s="190">
        <v>2193093</v>
      </c>
      <c r="BD24" s="190">
        <v>2191682</v>
      </c>
      <c r="BE24" s="191">
        <v>2188985</v>
      </c>
      <c r="BF24" s="191">
        <v>2189257</v>
      </c>
      <c r="BG24" s="191">
        <v>2189534</v>
      </c>
      <c r="BH24" s="191">
        <v>2194158</v>
      </c>
      <c r="BI24" s="67">
        <v>2199088</v>
      </c>
      <c r="BJ24" s="67">
        <v>2207776</v>
      </c>
      <c r="BK24" s="67">
        <v>2220504</v>
      </c>
    </row>
    <row r="25" spans="1:63" x14ac:dyDescent="0.2">
      <c r="C25" s="39" t="s">
        <v>32</v>
      </c>
      <c r="D25" s="64" t="s">
        <v>174</v>
      </c>
      <c r="E25" s="64" t="s">
        <v>192</v>
      </c>
      <c r="F25" s="64" t="s">
        <v>176</v>
      </c>
      <c r="G25" s="190">
        <v>234075</v>
      </c>
      <c r="H25" s="190">
        <v>234665</v>
      </c>
      <c r="I25" s="190">
        <v>235257</v>
      </c>
      <c r="J25" s="190">
        <v>235849</v>
      </c>
      <c r="K25" s="190">
        <v>236251</v>
      </c>
      <c r="L25" s="190">
        <v>236655</v>
      </c>
      <c r="M25" s="190">
        <v>236906</v>
      </c>
      <c r="N25" s="190">
        <v>234653</v>
      </c>
      <c r="O25" s="190">
        <v>236749</v>
      </c>
      <c r="P25" s="190">
        <v>238553</v>
      </c>
      <c r="Q25" s="190">
        <v>240311</v>
      </c>
      <c r="R25" s="190">
        <v>242473</v>
      </c>
      <c r="S25" s="190">
        <v>244775</v>
      </c>
      <c r="T25" s="190">
        <v>247305</v>
      </c>
      <c r="U25" s="190">
        <v>249789</v>
      </c>
      <c r="V25" s="190">
        <v>251870</v>
      </c>
      <c r="W25" s="190">
        <v>253199</v>
      </c>
      <c r="X25" s="190">
        <v>254201</v>
      </c>
      <c r="Y25" s="190">
        <v>255668</v>
      </c>
      <c r="Z25" s="190">
        <v>257349</v>
      </c>
      <c r="AA25" s="190">
        <v>258832</v>
      </c>
      <c r="AB25" s="190">
        <v>260118</v>
      </c>
      <c r="AC25" s="190">
        <v>261373</v>
      </c>
      <c r="AD25" s="190">
        <v>261877</v>
      </c>
      <c r="AE25" s="190">
        <v>262467</v>
      </c>
      <c r="AF25" s="190">
        <v>263064</v>
      </c>
      <c r="AG25" s="190">
        <v>262941</v>
      </c>
      <c r="AH25" s="190">
        <v>263475</v>
      </c>
      <c r="AI25" s="190">
        <v>264036</v>
      </c>
      <c r="AJ25" s="190">
        <v>264039</v>
      </c>
      <c r="AK25" s="190">
        <v>264030</v>
      </c>
      <c r="AL25" s="190">
        <v>264528</v>
      </c>
      <c r="AM25" s="190">
        <v>264941</v>
      </c>
      <c r="AN25" s="190">
        <v>265231</v>
      </c>
      <c r="AO25" s="190">
        <v>263644</v>
      </c>
      <c r="AP25" s="190">
        <v>265178</v>
      </c>
      <c r="AQ25" s="190">
        <v>264178</v>
      </c>
      <c r="AR25" s="190">
        <v>270400</v>
      </c>
      <c r="AS25" s="190">
        <v>281614</v>
      </c>
      <c r="AT25" s="190">
        <v>287390</v>
      </c>
      <c r="AU25" s="190">
        <v>293553</v>
      </c>
      <c r="AV25" s="190">
        <v>301084</v>
      </c>
      <c r="AW25" s="190">
        <v>306377</v>
      </c>
      <c r="AX25" s="190">
        <v>308968</v>
      </c>
      <c r="AY25" s="190">
        <v>317501</v>
      </c>
      <c r="AZ25" s="190">
        <v>321702</v>
      </c>
      <c r="BA25" s="190">
        <v>322415</v>
      </c>
      <c r="BB25" s="190">
        <v>322955</v>
      </c>
      <c r="BC25" s="190">
        <v>323609</v>
      </c>
      <c r="BD25" s="190">
        <v>322027</v>
      </c>
      <c r="BE25" s="191">
        <v>319002</v>
      </c>
      <c r="BF25" s="191">
        <v>317053</v>
      </c>
      <c r="BG25" s="191">
        <v>315794</v>
      </c>
      <c r="BH25" s="191">
        <v>315381</v>
      </c>
      <c r="BI25" s="67">
        <v>315675</v>
      </c>
      <c r="BJ25" s="67">
        <v>316798</v>
      </c>
      <c r="BK25" s="67">
        <v>319914</v>
      </c>
    </row>
    <row r="26" spans="1:63" x14ac:dyDescent="0.2">
      <c r="C26" s="64" t="s">
        <v>193</v>
      </c>
      <c r="D26" s="64" t="s">
        <v>174</v>
      </c>
      <c r="E26" s="64" t="s">
        <v>194</v>
      </c>
      <c r="F26" s="64" t="s">
        <v>176</v>
      </c>
      <c r="G26" s="190">
        <v>106975</v>
      </c>
      <c r="H26" s="190">
        <v>109255</v>
      </c>
      <c r="I26" s="190">
        <v>111534</v>
      </c>
      <c r="J26" s="190">
        <v>113812</v>
      </c>
      <c r="K26" s="190">
        <v>116176</v>
      </c>
      <c r="L26" s="190">
        <v>118539</v>
      </c>
      <c r="M26" s="190">
        <v>120927</v>
      </c>
      <c r="N26" s="190">
        <v>123365</v>
      </c>
      <c r="O26" s="190">
        <v>123109</v>
      </c>
      <c r="P26" s="190">
        <v>122602</v>
      </c>
      <c r="Q26" s="190">
        <v>122082</v>
      </c>
      <c r="R26" s="190">
        <v>121752</v>
      </c>
      <c r="S26" s="190">
        <v>121437</v>
      </c>
      <c r="T26" s="190">
        <v>121224</v>
      </c>
      <c r="U26" s="190">
        <v>120987</v>
      </c>
      <c r="V26" s="190">
        <v>120493</v>
      </c>
      <c r="W26" s="190">
        <v>119627</v>
      </c>
      <c r="X26" s="190">
        <v>118615</v>
      </c>
      <c r="Y26" s="190">
        <v>119088</v>
      </c>
      <c r="Z26" s="190">
        <v>119613</v>
      </c>
      <c r="AA26" s="190">
        <v>120163</v>
      </c>
      <c r="AB26" s="190">
        <v>120667</v>
      </c>
      <c r="AC26" s="190">
        <v>121359</v>
      </c>
      <c r="AD26" s="190">
        <v>122205</v>
      </c>
      <c r="AE26" s="190">
        <v>122917</v>
      </c>
      <c r="AF26" s="190">
        <v>123597</v>
      </c>
      <c r="AG26" s="190">
        <v>123563</v>
      </c>
      <c r="AH26" s="190">
        <v>124087</v>
      </c>
      <c r="AI26" s="190">
        <v>119123</v>
      </c>
      <c r="AJ26" s="190">
        <v>121534</v>
      </c>
      <c r="AK26" s="190">
        <v>123953</v>
      </c>
      <c r="AL26" s="190">
        <v>126144</v>
      </c>
      <c r="AM26" s="190">
        <v>128372</v>
      </c>
      <c r="AN26" s="190">
        <v>129539</v>
      </c>
      <c r="AO26" s="190">
        <v>132225</v>
      </c>
      <c r="AP26" s="190">
        <v>130633</v>
      </c>
      <c r="AQ26" s="190">
        <v>141504</v>
      </c>
      <c r="AR26" s="190">
        <v>144483</v>
      </c>
      <c r="AS26" s="190">
        <v>145336</v>
      </c>
      <c r="AT26" s="190">
        <v>143394</v>
      </c>
      <c r="AU26" s="190">
        <v>142670</v>
      </c>
      <c r="AV26" s="190">
        <v>140764</v>
      </c>
      <c r="AW26" s="190">
        <v>142732</v>
      </c>
      <c r="AX26" s="190">
        <v>146043</v>
      </c>
      <c r="AY26" s="190">
        <v>148837</v>
      </c>
      <c r="AZ26" s="190">
        <v>152134</v>
      </c>
      <c r="BA26" s="190">
        <f>BA27+BA28</f>
        <v>156613</v>
      </c>
      <c r="BB26" s="190">
        <v>160852</v>
      </c>
      <c r="BC26" s="190">
        <v>164820</v>
      </c>
      <c r="BD26" s="190">
        <v>167859</v>
      </c>
      <c r="BE26" s="191">
        <v>169472</v>
      </c>
      <c r="BF26" s="191">
        <v>169847</v>
      </c>
      <c r="BG26" s="191">
        <v>170545</v>
      </c>
      <c r="BH26" s="191">
        <v>171079</v>
      </c>
      <c r="BI26" s="67">
        <v>171528</v>
      </c>
      <c r="BJ26" s="67">
        <v>171264</v>
      </c>
      <c r="BK26" s="67">
        <v>171278</v>
      </c>
    </row>
    <row r="27" spans="1:63" x14ac:dyDescent="0.2">
      <c r="C27" s="39" t="s">
        <v>195</v>
      </c>
      <c r="D27" s="64" t="s">
        <v>174</v>
      </c>
      <c r="E27" s="64" t="s">
        <v>196</v>
      </c>
      <c r="F27" s="64" t="s">
        <v>176</v>
      </c>
      <c r="G27" s="190"/>
      <c r="H27" s="190"/>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v>67541</v>
      </c>
      <c r="AI27" s="190">
        <v>65398</v>
      </c>
      <c r="AJ27" s="190">
        <v>66292</v>
      </c>
      <c r="AK27" s="190">
        <v>67222</v>
      </c>
      <c r="AL27" s="190">
        <v>67999</v>
      </c>
      <c r="AM27" s="190">
        <v>68796</v>
      </c>
      <c r="AN27" s="190">
        <v>69093</v>
      </c>
      <c r="AO27" s="190">
        <v>72117</v>
      </c>
      <c r="AP27" s="190">
        <v>73704</v>
      </c>
      <c r="AQ27" s="190">
        <v>75241</v>
      </c>
      <c r="AR27" s="190">
        <v>75694</v>
      </c>
      <c r="AS27" s="190">
        <v>76152</v>
      </c>
      <c r="AT27" s="190">
        <v>74931</v>
      </c>
      <c r="AU27" s="190">
        <v>74654</v>
      </c>
      <c r="AV27" s="190">
        <v>75276</v>
      </c>
      <c r="AW27" s="190">
        <v>75861</v>
      </c>
      <c r="AX27" s="190">
        <v>76603</v>
      </c>
      <c r="AY27" s="190">
        <v>77389</v>
      </c>
      <c r="AZ27" s="190">
        <v>78674</v>
      </c>
      <c r="BA27" s="190">
        <v>80579</v>
      </c>
      <c r="BB27" s="190">
        <v>82376</v>
      </c>
      <c r="BC27" s="190">
        <v>84018</v>
      </c>
      <c r="BD27" s="190">
        <v>84180</v>
      </c>
      <c r="BE27" s="191">
        <v>84963</v>
      </c>
      <c r="BF27" s="191">
        <v>84263</v>
      </c>
      <c r="BG27" s="191">
        <v>84519</v>
      </c>
      <c r="BH27" s="191">
        <v>84959</v>
      </c>
      <c r="BI27" s="67">
        <v>85144</v>
      </c>
      <c r="BJ27" s="67">
        <v>84777</v>
      </c>
      <c r="BK27" s="67">
        <v>84202</v>
      </c>
    </row>
    <row r="28" spans="1:63" x14ac:dyDescent="0.2">
      <c r="C28" s="39" t="s">
        <v>197</v>
      </c>
      <c r="D28" s="64" t="s">
        <v>174</v>
      </c>
      <c r="E28" s="64" t="s">
        <v>198</v>
      </c>
      <c r="F28" s="64" t="s">
        <v>176</v>
      </c>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v>56546</v>
      </c>
      <c r="AI28" s="190">
        <v>53725</v>
      </c>
      <c r="AJ28" s="190">
        <v>55242</v>
      </c>
      <c r="AK28" s="190">
        <v>56731</v>
      </c>
      <c r="AL28" s="190">
        <v>58145</v>
      </c>
      <c r="AM28" s="190">
        <v>59576</v>
      </c>
      <c r="AN28" s="190">
        <v>60446</v>
      </c>
      <c r="AO28" s="190">
        <v>60108</v>
      </c>
      <c r="AP28" s="190">
        <v>56929</v>
      </c>
      <c r="AQ28" s="190">
        <v>66263</v>
      </c>
      <c r="AR28" s="190">
        <v>68789</v>
      </c>
      <c r="AS28" s="190">
        <v>69184</v>
      </c>
      <c r="AT28" s="190">
        <v>68463</v>
      </c>
      <c r="AU28" s="190">
        <v>68016</v>
      </c>
      <c r="AV28" s="190">
        <v>65488</v>
      </c>
      <c r="AW28" s="190">
        <v>66871</v>
      </c>
      <c r="AX28" s="190">
        <v>69440</v>
      </c>
      <c r="AY28" s="190">
        <v>71448</v>
      </c>
      <c r="AZ28" s="190">
        <v>73460</v>
      </c>
      <c r="BA28" s="190">
        <v>76034</v>
      </c>
      <c r="BB28" s="190">
        <v>78476</v>
      </c>
      <c r="BC28" s="190">
        <v>80802</v>
      </c>
      <c r="BD28" s="190">
        <v>83679</v>
      </c>
      <c r="BE28" s="191">
        <v>84509</v>
      </c>
      <c r="BF28" s="191">
        <v>85584</v>
      </c>
      <c r="BG28" s="191">
        <v>86026</v>
      </c>
      <c r="BH28" s="191">
        <v>86120</v>
      </c>
      <c r="BI28" s="67">
        <v>86384</v>
      </c>
      <c r="BJ28" s="67">
        <v>86487</v>
      </c>
      <c r="BK28" s="67">
        <v>87076</v>
      </c>
    </row>
    <row r="29" spans="1:63" s="65" customFormat="1" x14ac:dyDescent="0.2">
      <c r="A29"/>
      <c r="B29"/>
      <c r="C29" s="238" t="s">
        <v>35</v>
      </c>
      <c r="D29" s="239" t="s">
        <v>174</v>
      </c>
      <c r="E29" s="238" t="s">
        <v>199</v>
      </c>
      <c r="F29" s="239" t="s">
        <v>176</v>
      </c>
      <c r="G29" s="240">
        <v>31776898</v>
      </c>
      <c r="H29" s="240">
        <v>32114393</v>
      </c>
      <c r="I29" s="240">
        <v>32451888</v>
      </c>
      <c r="J29" s="240">
        <v>32789383</v>
      </c>
      <c r="K29" s="240">
        <v>33137642</v>
      </c>
      <c r="L29" s="240">
        <v>33485901</v>
      </c>
      <c r="M29" s="240">
        <v>33855249</v>
      </c>
      <c r="N29" s="240">
        <v>34041452</v>
      </c>
      <c r="O29" s="240">
        <v>34391003</v>
      </c>
      <c r="P29" s="240">
        <v>34752345</v>
      </c>
      <c r="Q29" s="240">
        <v>35090563</v>
      </c>
      <c r="R29" s="240">
        <v>35484455</v>
      </c>
      <c r="S29" s="240">
        <v>35890889</v>
      </c>
      <c r="T29" s="240">
        <v>36345091</v>
      </c>
      <c r="U29" s="240">
        <v>36782490</v>
      </c>
      <c r="V29" s="240">
        <v>37160377</v>
      </c>
      <c r="W29" s="240">
        <v>37417539</v>
      </c>
      <c r="X29" s="240">
        <v>37636201</v>
      </c>
      <c r="Y29" s="240">
        <v>37844910</v>
      </c>
      <c r="Z29" s="240">
        <v>38040699</v>
      </c>
      <c r="AA29" s="240">
        <v>38204159</v>
      </c>
      <c r="AB29" s="240">
        <v>38352991</v>
      </c>
      <c r="AC29" s="240">
        <v>38484642</v>
      </c>
      <c r="AD29" s="240">
        <v>38586591</v>
      </c>
      <c r="AE29" s="240">
        <v>38675049</v>
      </c>
      <c r="AF29" s="240">
        <v>38756648</v>
      </c>
      <c r="AG29" s="240">
        <v>38826297</v>
      </c>
      <c r="AH29" s="240">
        <v>38874573</v>
      </c>
      <c r="AI29" s="240">
        <v>39050586</v>
      </c>
      <c r="AJ29" s="240">
        <v>39226456</v>
      </c>
      <c r="AK29" s="240">
        <v>39389070</v>
      </c>
      <c r="AL29" s="240">
        <v>39533329</v>
      </c>
      <c r="AM29" s="240">
        <v>39669394</v>
      </c>
      <c r="AN29" s="240">
        <v>39764471</v>
      </c>
      <c r="AO29" s="240">
        <v>39852651</v>
      </c>
      <c r="AP29" s="240">
        <v>40202160</v>
      </c>
      <c r="AQ29" s="240">
        <v>40499791</v>
      </c>
      <c r="AR29" s="240">
        <v>41116842</v>
      </c>
      <c r="AS29" s="240">
        <v>41837894</v>
      </c>
      <c r="AT29" s="240">
        <v>42717064</v>
      </c>
      <c r="AU29" s="240">
        <v>43197684</v>
      </c>
      <c r="AV29" s="240">
        <v>44108530</v>
      </c>
      <c r="AW29" s="240">
        <v>44708964</v>
      </c>
      <c r="AX29" s="240">
        <v>45200737</v>
      </c>
      <c r="AY29" s="240">
        <v>46157822</v>
      </c>
      <c r="AZ29" s="240">
        <v>46745807</v>
      </c>
      <c r="BA29" s="240">
        <v>47021031</v>
      </c>
      <c r="BB29" s="240">
        <v>47190493</v>
      </c>
      <c r="BC29" s="240">
        <v>47265321</v>
      </c>
      <c r="BD29" s="240">
        <v>47129783</v>
      </c>
      <c r="BE29" s="241">
        <v>46771341</v>
      </c>
      <c r="BF29" s="241">
        <v>46624382</v>
      </c>
      <c r="BG29" s="241">
        <v>46557008</v>
      </c>
      <c r="BH29" s="241">
        <v>46572132</v>
      </c>
      <c r="BI29" s="241">
        <v>46722980</v>
      </c>
      <c r="BJ29" s="241">
        <v>47026208</v>
      </c>
      <c r="BK29" s="241">
        <v>47450795</v>
      </c>
    </row>
  </sheetData>
  <pageMargins left="0.75" right="0.75" top="1" bottom="1" header="0" footer="0"/>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48"/>
  <sheetViews>
    <sheetView showGridLines="0" zoomScaleNormal="100" workbookViewId="0"/>
  </sheetViews>
  <sheetFormatPr baseColWidth="10" defaultColWidth="13.33203125" defaultRowHeight="12.75" x14ac:dyDescent="0.2"/>
  <cols>
    <col min="1" max="1" width="7" style="74" customWidth="1"/>
    <col min="2" max="2" width="6.1640625" style="74" customWidth="1"/>
    <col min="3" max="16384" width="13.33203125" style="74"/>
  </cols>
  <sheetData>
    <row r="5" spans="1:9" ht="12.75" customHeight="1" x14ac:dyDescent="0.2">
      <c r="A5" s="79"/>
      <c r="B5" s="79"/>
      <c r="C5" s="79"/>
      <c r="D5" s="79"/>
      <c r="E5" s="79"/>
      <c r="F5" s="79"/>
      <c r="G5" s="79"/>
      <c r="H5" s="79"/>
      <c r="I5" s="79"/>
    </row>
    <row r="6" spans="1:9" ht="12.75" customHeight="1" x14ac:dyDescent="0.2">
      <c r="A6" s="79"/>
      <c r="B6" s="79"/>
      <c r="C6" s="79"/>
      <c r="D6" s="79"/>
      <c r="E6" s="79"/>
      <c r="F6" s="79"/>
      <c r="G6" s="79"/>
      <c r="H6" s="79"/>
      <c r="I6" s="79"/>
    </row>
    <row r="7" spans="1:9" ht="12.75" customHeight="1" x14ac:dyDescent="0.2">
      <c r="A7" s="79"/>
      <c r="B7" s="79"/>
      <c r="C7" s="79"/>
      <c r="D7" s="79"/>
      <c r="E7" s="79"/>
      <c r="F7" s="79"/>
      <c r="G7" s="79"/>
      <c r="H7" s="79"/>
      <c r="I7" s="79"/>
    </row>
    <row r="8" spans="1:9" ht="12.75" customHeight="1" x14ac:dyDescent="0.2">
      <c r="A8" s="414"/>
      <c r="B8" s="414"/>
      <c r="C8" s="414"/>
      <c r="D8" s="414"/>
      <c r="E8" s="414"/>
      <c r="F8" s="414"/>
      <c r="G8" s="414"/>
      <c r="H8" s="414"/>
      <c r="I8" s="414"/>
    </row>
    <row r="9" spans="1:9" ht="12.75" customHeight="1" x14ac:dyDescent="0.2">
      <c r="A9" s="79"/>
      <c r="B9" s="79"/>
      <c r="C9" s="79"/>
      <c r="D9" s="79"/>
      <c r="E9" s="79"/>
      <c r="F9" s="79"/>
      <c r="G9" s="79"/>
      <c r="H9" s="79"/>
      <c r="I9" s="79"/>
    </row>
    <row r="10" spans="1:9" ht="12.75" customHeight="1" x14ac:dyDescent="0.2">
      <c r="A10" s="79"/>
      <c r="B10" s="79"/>
      <c r="C10" s="79"/>
      <c r="D10" s="79"/>
      <c r="E10" s="79"/>
      <c r="F10" s="79"/>
      <c r="G10" s="79"/>
      <c r="H10" s="79"/>
      <c r="I10" s="79"/>
    </row>
    <row r="11" spans="1:9" ht="12.75" customHeight="1" x14ac:dyDescent="0.2">
      <c r="A11" s="79"/>
      <c r="B11" s="79"/>
      <c r="C11" s="79"/>
      <c r="D11" s="79"/>
      <c r="E11" s="79"/>
      <c r="F11" s="79"/>
      <c r="G11" s="79"/>
      <c r="H11" s="79"/>
      <c r="I11" s="79"/>
    </row>
    <row r="12" spans="1:9" ht="12.75" customHeight="1" x14ac:dyDescent="0.2">
      <c r="A12" s="79"/>
      <c r="B12" s="79"/>
      <c r="C12" s="79"/>
      <c r="D12" s="79"/>
      <c r="E12" s="79"/>
      <c r="F12" s="79"/>
      <c r="G12" s="79"/>
      <c r="H12" s="79"/>
      <c r="I12" s="79"/>
    </row>
    <row r="13" spans="1:9" ht="12.75" customHeight="1" x14ac:dyDescent="0.2">
      <c r="A13" s="79"/>
      <c r="B13" s="79"/>
      <c r="C13" s="79"/>
      <c r="D13" s="79"/>
      <c r="E13" s="79"/>
      <c r="F13" s="79"/>
      <c r="G13" s="79"/>
      <c r="H13" s="79"/>
      <c r="I13" s="79"/>
    </row>
    <row r="14" spans="1:9" ht="12.75" customHeight="1" x14ac:dyDescent="0.2">
      <c r="A14" s="79"/>
      <c r="B14" s="79"/>
      <c r="C14" s="79"/>
      <c r="D14" s="79"/>
      <c r="E14" s="79"/>
      <c r="F14" s="79"/>
      <c r="G14" s="79"/>
      <c r="H14" s="79"/>
      <c r="I14" s="79"/>
    </row>
    <row r="15" spans="1:9" ht="12.75" customHeight="1" x14ac:dyDescent="0.2">
      <c r="A15" s="79"/>
      <c r="B15" s="79"/>
      <c r="C15" s="79"/>
      <c r="D15" s="79"/>
      <c r="E15" s="79"/>
      <c r="F15" s="79"/>
      <c r="G15" s="79"/>
      <c r="H15" s="79"/>
      <c r="I15" s="79"/>
    </row>
    <row r="16" spans="1:9" ht="12.75" customHeight="1" x14ac:dyDescent="0.2">
      <c r="A16" s="79"/>
      <c r="B16" s="79"/>
      <c r="C16" s="79"/>
      <c r="D16" s="79"/>
      <c r="E16" s="79"/>
      <c r="F16" s="79"/>
      <c r="G16" s="79"/>
      <c r="H16" s="79"/>
      <c r="I16" s="79"/>
    </row>
    <row r="17" spans="1:9" ht="12.75" customHeight="1" x14ac:dyDescent="0.2">
      <c r="A17" s="79"/>
      <c r="B17" s="79"/>
      <c r="C17" s="79"/>
      <c r="D17" s="79"/>
      <c r="E17" s="79"/>
      <c r="F17" s="79"/>
      <c r="G17" s="79"/>
      <c r="H17" s="79"/>
      <c r="I17" s="79"/>
    </row>
    <row r="18" spans="1:9" ht="12.75" customHeight="1" x14ac:dyDescent="0.2">
      <c r="A18" s="79"/>
      <c r="B18" s="79"/>
      <c r="C18" s="79"/>
      <c r="D18" s="79"/>
      <c r="E18" s="79"/>
      <c r="F18" s="79"/>
      <c r="G18" s="79"/>
      <c r="H18" s="79"/>
      <c r="I18" s="79"/>
    </row>
    <row r="19" spans="1:9" ht="12.75" customHeight="1" x14ac:dyDescent="0.2">
      <c r="A19" s="79"/>
      <c r="B19" s="79"/>
      <c r="C19" s="79"/>
      <c r="D19" s="79"/>
      <c r="E19" s="79"/>
      <c r="F19" s="79"/>
      <c r="G19" s="79"/>
      <c r="H19" s="79"/>
      <c r="I19" s="79"/>
    </row>
    <row r="20" spans="1:9" ht="12.75" customHeight="1" x14ac:dyDescent="0.2">
      <c r="A20" s="79"/>
      <c r="B20" s="79"/>
      <c r="C20" s="79"/>
      <c r="D20" s="79"/>
      <c r="E20" s="79"/>
      <c r="F20" s="79"/>
      <c r="G20" s="79"/>
      <c r="H20" s="79"/>
      <c r="I20" s="79"/>
    </row>
    <row r="21" spans="1:9" ht="12.75" customHeight="1" x14ac:dyDescent="0.2">
      <c r="A21" s="79"/>
      <c r="B21" s="79"/>
      <c r="C21" s="79"/>
      <c r="D21" s="79"/>
      <c r="E21" s="79"/>
      <c r="F21" s="79"/>
      <c r="G21" s="79"/>
      <c r="H21" s="79"/>
      <c r="I21" s="79"/>
    </row>
    <row r="22" spans="1:9" ht="12.75" customHeight="1" x14ac:dyDescent="0.2">
      <c r="A22" s="79"/>
      <c r="B22" s="79"/>
      <c r="C22" s="79"/>
      <c r="D22" s="79"/>
      <c r="E22" s="79"/>
      <c r="F22" s="79"/>
      <c r="G22" s="79"/>
      <c r="H22" s="79"/>
      <c r="I22" s="79"/>
    </row>
    <row r="23" spans="1:9" ht="12.75" customHeight="1" x14ac:dyDescent="0.2">
      <c r="A23" s="79"/>
      <c r="B23" s="79"/>
      <c r="C23" s="79"/>
      <c r="D23" s="79"/>
      <c r="E23" s="79"/>
      <c r="F23" s="79"/>
      <c r="G23" s="79"/>
      <c r="H23" s="79"/>
      <c r="I23" s="79"/>
    </row>
    <row r="24" spans="1:9" ht="12.75" customHeight="1" x14ac:dyDescent="0.2">
      <c r="A24" s="79"/>
      <c r="B24" s="79"/>
      <c r="C24" s="79"/>
      <c r="D24" s="79"/>
      <c r="E24" s="79"/>
      <c r="F24" s="79"/>
      <c r="G24" s="79"/>
      <c r="H24" s="79"/>
      <c r="I24" s="79"/>
    </row>
    <row r="25" spans="1:9" ht="12.75" customHeight="1" x14ac:dyDescent="0.2">
      <c r="A25" s="79"/>
      <c r="B25" s="79"/>
      <c r="C25" s="79"/>
      <c r="D25" s="79"/>
      <c r="E25" s="79"/>
      <c r="F25" s="79"/>
      <c r="G25" s="79"/>
      <c r="H25" s="79"/>
      <c r="I25" s="79"/>
    </row>
    <row r="26" spans="1:9" ht="12.75" customHeight="1" x14ac:dyDescent="0.2">
      <c r="A26" s="79"/>
      <c r="B26" s="79"/>
      <c r="C26" s="79"/>
      <c r="D26" s="79"/>
      <c r="E26" s="79"/>
      <c r="F26" s="79"/>
      <c r="G26" s="79"/>
      <c r="H26" s="79"/>
      <c r="I26" s="79"/>
    </row>
    <row r="27" spans="1:9" ht="12.75" customHeight="1" x14ac:dyDescent="0.2">
      <c r="A27" s="79"/>
      <c r="B27" s="79"/>
      <c r="C27" s="79"/>
      <c r="D27" s="79"/>
      <c r="E27" s="79"/>
      <c r="F27" s="79"/>
      <c r="G27" s="79"/>
      <c r="H27" s="79"/>
      <c r="I27" s="79"/>
    </row>
    <row r="28" spans="1:9" ht="12.75" customHeight="1" x14ac:dyDescent="0.2">
      <c r="A28" s="79"/>
      <c r="B28" s="79"/>
      <c r="C28" s="79"/>
      <c r="D28" s="79"/>
      <c r="E28" s="79"/>
      <c r="F28" s="79"/>
      <c r="G28" s="79"/>
      <c r="H28" s="79"/>
      <c r="I28" s="79"/>
    </row>
    <row r="29" spans="1:9" ht="12.75" customHeight="1" x14ac:dyDescent="0.2">
      <c r="A29" s="79"/>
      <c r="B29" s="79"/>
      <c r="C29" s="79"/>
      <c r="D29" s="79"/>
      <c r="E29" s="79"/>
      <c r="F29" s="79"/>
      <c r="G29" s="79"/>
      <c r="H29" s="79"/>
      <c r="I29" s="79"/>
    </row>
    <row r="30" spans="1:9" ht="12.75" customHeight="1" x14ac:dyDescent="0.2">
      <c r="A30" s="79"/>
      <c r="B30" s="79"/>
      <c r="C30" s="79"/>
      <c r="D30" s="79"/>
      <c r="E30" s="79"/>
      <c r="F30" s="79"/>
      <c r="G30" s="79"/>
      <c r="H30" s="79"/>
      <c r="I30" s="79"/>
    </row>
    <row r="31" spans="1:9" ht="12.75" customHeight="1" x14ac:dyDescent="0.2">
      <c r="A31" s="79"/>
      <c r="B31" s="79"/>
      <c r="C31" s="79"/>
      <c r="D31" s="79"/>
      <c r="E31" s="79"/>
      <c r="F31" s="79"/>
      <c r="G31" s="79"/>
      <c r="H31" s="79"/>
      <c r="I31" s="79"/>
    </row>
    <row r="32" spans="1:9" ht="12.75" customHeight="1" x14ac:dyDescent="0.2">
      <c r="A32" s="79"/>
      <c r="B32" s="79"/>
      <c r="C32" s="79"/>
      <c r="D32" s="79"/>
      <c r="E32" s="79"/>
      <c r="F32" s="79"/>
      <c r="G32" s="79"/>
      <c r="H32" s="79"/>
      <c r="I32" s="79"/>
    </row>
    <row r="33" spans="1:9" ht="12.75" customHeight="1" x14ac:dyDescent="0.2">
      <c r="A33" s="79"/>
      <c r="B33" s="79"/>
      <c r="C33" s="79"/>
      <c r="D33" s="79"/>
      <c r="E33" s="79"/>
      <c r="F33" s="79"/>
      <c r="G33" s="79"/>
      <c r="H33" s="79"/>
      <c r="I33" s="79"/>
    </row>
    <row r="34" spans="1:9" ht="12.75" customHeight="1" x14ac:dyDescent="0.2">
      <c r="A34" s="79"/>
      <c r="B34" s="79"/>
      <c r="C34" s="79"/>
      <c r="D34" s="79"/>
      <c r="E34" s="79"/>
      <c r="F34" s="79"/>
      <c r="G34" s="79"/>
      <c r="H34" s="79"/>
      <c r="I34" s="79"/>
    </row>
    <row r="35" spans="1:9" ht="12.75" customHeight="1" x14ac:dyDescent="0.2">
      <c r="A35" s="79"/>
      <c r="B35" s="79"/>
      <c r="C35" s="79"/>
      <c r="D35" s="79"/>
      <c r="E35" s="79"/>
      <c r="F35" s="79"/>
      <c r="G35" s="79"/>
      <c r="H35" s="79"/>
      <c r="I35" s="79"/>
    </row>
    <row r="36" spans="1:9" ht="12.75" customHeight="1" x14ac:dyDescent="0.2">
      <c r="A36" s="79"/>
      <c r="B36" s="79"/>
      <c r="C36" s="79"/>
      <c r="D36" s="79"/>
      <c r="E36" s="79"/>
      <c r="F36" s="79"/>
      <c r="G36" s="79"/>
      <c r="H36" s="79"/>
      <c r="I36" s="79"/>
    </row>
    <row r="37" spans="1:9" ht="12.75" customHeight="1" x14ac:dyDescent="0.2">
      <c r="A37" s="79"/>
      <c r="B37" s="79"/>
      <c r="C37" s="79"/>
      <c r="D37" s="79"/>
      <c r="E37" s="79"/>
      <c r="F37" s="79"/>
      <c r="G37" s="79"/>
      <c r="H37" s="79"/>
      <c r="I37" s="79"/>
    </row>
    <row r="38" spans="1:9" ht="12.75" customHeight="1" x14ac:dyDescent="0.2">
      <c r="A38" s="79"/>
      <c r="B38" s="79"/>
      <c r="C38" s="79"/>
      <c r="D38" s="79"/>
      <c r="E38" s="79"/>
      <c r="F38" s="79"/>
      <c r="G38" s="79"/>
      <c r="H38" s="79"/>
      <c r="I38" s="79"/>
    </row>
    <row r="39" spans="1:9" ht="12.75" customHeight="1" x14ac:dyDescent="0.2">
      <c r="A39" s="79"/>
      <c r="B39" s="79"/>
      <c r="C39" s="79"/>
      <c r="D39" s="79"/>
      <c r="E39" s="79"/>
      <c r="F39" s="79"/>
      <c r="G39" s="79"/>
      <c r="H39" s="79"/>
      <c r="I39" s="79"/>
    </row>
    <row r="40" spans="1:9" ht="12.75" customHeight="1" x14ac:dyDescent="0.2">
      <c r="A40" s="79"/>
      <c r="B40" s="79"/>
      <c r="C40" s="79"/>
      <c r="D40" s="79"/>
      <c r="E40" s="79"/>
      <c r="F40" s="79"/>
      <c r="G40" s="79"/>
      <c r="H40" s="79"/>
      <c r="I40" s="79"/>
    </row>
    <row r="41" spans="1:9" ht="12.75" customHeight="1" x14ac:dyDescent="0.2">
      <c r="A41" s="79"/>
      <c r="B41" s="79"/>
      <c r="C41" s="79"/>
      <c r="D41" s="79"/>
      <c r="E41" s="79"/>
      <c r="F41" s="79"/>
      <c r="G41" s="79"/>
      <c r="H41" s="79"/>
      <c r="I41" s="79"/>
    </row>
    <row r="42" spans="1:9" ht="12.75" customHeight="1" x14ac:dyDescent="0.2">
      <c r="A42" s="79"/>
      <c r="B42" s="79"/>
      <c r="C42" s="79"/>
      <c r="D42" s="79"/>
      <c r="E42" s="79"/>
      <c r="F42" s="79"/>
      <c r="G42" s="79"/>
      <c r="H42" s="79"/>
      <c r="I42" s="79"/>
    </row>
    <row r="43" spans="1:9" ht="12.75" customHeight="1" x14ac:dyDescent="0.2">
      <c r="A43" s="79"/>
      <c r="B43" s="79"/>
      <c r="C43" s="79"/>
      <c r="D43" s="79"/>
      <c r="E43" s="79"/>
      <c r="F43" s="79"/>
      <c r="G43" s="79"/>
      <c r="H43" s="79"/>
      <c r="I43" s="79"/>
    </row>
    <row r="44" spans="1:9" ht="12.75" customHeight="1" x14ac:dyDescent="0.2">
      <c r="A44" s="79"/>
      <c r="B44" s="79"/>
      <c r="C44" s="79"/>
      <c r="D44" s="79"/>
      <c r="E44" s="79"/>
      <c r="F44" s="79"/>
      <c r="G44" s="79"/>
      <c r="H44" s="79"/>
      <c r="I44" s="79"/>
    </row>
    <row r="45" spans="1:9" ht="12.75" customHeight="1" x14ac:dyDescent="0.2">
      <c r="A45" s="79"/>
      <c r="B45" s="79"/>
      <c r="C45" s="79"/>
      <c r="D45" s="79"/>
      <c r="E45" s="79"/>
      <c r="F45" s="79"/>
      <c r="G45" s="79"/>
      <c r="H45" s="79"/>
      <c r="I45" s="79"/>
    </row>
    <row r="46" spans="1:9" ht="12.75" customHeight="1" x14ac:dyDescent="0.2">
      <c r="A46" s="79"/>
      <c r="B46" s="79"/>
      <c r="C46" s="79"/>
      <c r="D46" s="79"/>
      <c r="E46" s="79"/>
      <c r="F46" s="79"/>
      <c r="G46" s="79"/>
      <c r="H46" s="79"/>
      <c r="I46" s="79"/>
    </row>
    <row r="47" spans="1:9" ht="12.75" customHeight="1" x14ac:dyDescent="0.2">
      <c r="A47" s="79"/>
      <c r="B47" s="79"/>
      <c r="C47" s="79"/>
      <c r="D47" s="79"/>
      <c r="E47" s="79"/>
      <c r="F47" s="79"/>
      <c r="G47" s="79"/>
      <c r="H47" s="79"/>
      <c r="I47" s="79"/>
    </row>
    <row r="48" spans="1:9" ht="12.75" customHeight="1" x14ac:dyDescent="0.2">
      <c r="A48" s="79"/>
      <c r="B48" s="79"/>
      <c r="C48" s="79"/>
      <c r="D48" s="79"/>
      <c r="E48" s="79"/>
      <c r="F48" s="79"/>
      <c r="G48" s="79"/>
      <c r="H48" s="79"/>
      <c r="I48" s="79"/>
    </row>
  </sheetData>
  <mergeCells count="1">
    <mergeCell ref="A8:I8"/>
  </mergeCells>
  <printOptions horizontalCentered="1" gridLinesSet="0"/>
  <pageMargins left="0.19685039370078741" right="0.19685039370078741" top="0.98425196850393704" bottom="0.98425196850393704" header="0.51181102362204722" footer="0.51181102362204722"/>
  <pageSetup paperSize="9" orientation="landscape" horizontalDpi="300" verticalDpi="300" r:id="rId1"/>
  <headerFooter alignWithMargins="0">
    <oddHeader>&amp;A</oddHeader>
    <oddFooter>&amp;CPágina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J95"/>
  <sheetViews>
    <sheetView showGridLines="0" zoomScale="115" zoomScaleNormal="115" workbookViewId="0">
      <pane ySplit="7" topLeftCell="A8" activePane="bottomLeft" state="frozen"/>
      <selection activeCell="C26" sqref="C26"/>
      <selection pane="bottomLeft" activeCell="A8" sqref="A8"/>
    </sheetView>
  </sheetViews>
  <sheetFormatPr baseColWidth="10" defaultRowHeight="11.25" x14ac:dyDescent="0.2"/>
  <cols>
    <col min="1" max="1" width="12" style="38"/>
    <col min="2" max="2" width="9.33203125" hidden="1" customWidth="1"/>
    <col min="3" max="3" width="9" style="38" hidden="1" customWidth="1"/>
    <col min="4" max="4" width="46.5" style="38" customWidth="1"/>
    <col min="5" max="5" width="38.6640625" style="38" customWidth="1"/>
    <col min="6" max="6" width="39.5" style="38" customWidth="1"/>
    <col min="7" max="7" width="25.83203125" style="38" customWidth="1"/>
    <col min="8" max="8" width="9" style="38" customWidth="1"/>
    <col min="9" max="16384" width="12" style="38"/>
  </cols>
  <sheetData>
    <row r="4" spans="2:7" ht="20.25" x14ac:dyDescent="0.35">
      <c r="D4" s="325" t="s">
        <v>310</v>
      </c>
    </row>
    <row r="5" spans="2:7" ht="12.75" customHeight="1" x14ac:dyDescent="0.25">
      <c r="D5" s="80"/>
    </row>
    <row r="6" spans="2:7" ht="12.75" customHeight="1" x14ac:dyDescent="0.25">
      <c r="D6" s="80"/>
      <c r="G6" s="242"/>
    </row>
    <row r="7" spans="2:7" ht="12.75" x14ac:dyDescent="0.2">
      <c r="B7" t="s">
        <v>218</v>
      </c>
      <c r="C7" s="310" t="s">
        <v>344</v>
      </c>
      <c r="D7" s="393" t="s">
        <v>214</v>
      </c>
      <c r="E7" s="394" t="s">
        <v>215</v>
      </c>
      <c r="F7" s="394" t="s">
        <v>216</v>
      </c>
      <c r="G7" s="394" t="s">
        <v>319</v>
      </c>
    </row>
    <row r="8" spans="2:7" ht="12.75" x14ac:dyDescent="0.2">
      <c r="B8">
        <f>ROWS($A$1:A38)</f>
        <v>38</v>
      </c>
      <c r="C8" s="38">
        <f>ROWS('VAB corr'!C1:C9)</f>
        <v>9</v>
      </c>
      <c r="D8" s="400" t="str">
        <f>HYPERLINK("#"&amp;"'VAB corr'!C"&amp;C8,"Valor añadido bruto a precios básicos")</f>
        <v>Valor añadido bruto a precios básicos</v>
      </c>
      <c r="E8" s="401" t="s">
        <v>15</v>
      </c>
      <c r="F8" s="401" t="s">
        <v>217</v>
      </c>
      <c r="G8" s="402" t="str">
        <f>HYPERLINK("#"&amp;"'Relación de variables'!a"&amp;B8,"Definición")</f>
        <v>Definición</v>
      </c>
    </row>
    <row r="9" spans="2:7" ht="12.75" x14ac:dyDescent="0.2">
      <c r="B9">
        <f>ROWS($A$1:A40)</f>
        <v>40</v>
      </c>
      <c r="C9" s="38">
        <f>ROWS('VAB cons'!C1:C9)</f>
        <v>9</v>
      </c>
      <c r="D9" s="400" t="str">
        <f>HYPERLINK("#"&amp;"'VAB cons'!C"&amp;C9,"Valor añadido bruto a precios básicos")</f>
        <v>Valor añadido bruto a precios básicos</v>
      </c>
      <c r="E9" s="401" t="s">
        <v>93</v>
      </c>
      <c r="F9" s="401" t="s">
        <v>219</v>
      </c>
      <c r="G9" s="402" t="str">
        <f t="shared" ref="G9:G28" si="0">HYPERLINK("#"&amp;"'Relación de variables'!a"&amp;B9,"Definición")</f>
        <v>Definición</v>
      </c>
    </row>
    <row r="10" spans="2:7" ht="12.75" x14ac:dyDescent="0.2">
      <c r="B10">
        <f>ROWS($A$1:A42)</f>
        <v>42</v>
      </c>
      <c r="C10" s="38">
        <f>ROWS('VAB corr'!C1:C469)</f>
        <v>469</v>
      </c>
      <c r="D10" s="400" t="str">
        <f>HYPERLINK("#"&amp;"'VAB corr'!C"&amp;C10,"Impuestos netos sobre los productos")</f>
        <v>Impuestos netos sobre los productos</v>
      </c>
      <c r="E10" s="403" t="s">
        <v>220</v>
      </c>
      <c r="F10" s="401" t="s">
        <v>217</v>
      </c>
      <c r="G10" s="402" t="str">
        <f t="shared" si="0"/>
        <v>Definición</v>
      </c>
    </row>
    <row r="11" spans="2:7" ht="12.75" x14ac:dyDescent="0.2">
      <c r="B11">
        <f>ROWS($A$1:A44)</f>
        <v>44</v>
      </c>
      <c r="C11" s="38">
        <f>ROWS('VAB cons'!C1:C469)</f>
        <v>469</v>
      </c>
      <c r="D11" s="400" t="str">
        <f>HYPERLINK("#"&amp;"'VAB cons'!C"&amp;C11,"Impuestos netos sobre los productos")</f>
        <v>Impuestos netos sobre los productos</v>
      </c>
      <c r="E11" s="403" t="s">
        <v>221</v>
      </c>
      <c r="F11" s="401" t="s">
        <v>219</v>
      </c>
      <c r="G11" s="402" t="str">
        <f t="shared" si="0"/>
        <v>Definición</v>
      </c>
    </row>
    <row r="12" spans="2:7" ht="12.75" x14ac:dyDescent="0.2">
      <c r="B12">
        <f>ROWS($A$1:A46)</f>
        <v>46</v>
      </c>
      <c r="C12" s="38">
        <f>ROWS('VAB corr'!C1:C489)</f>
        <v>489</v>
      </c>
      <c r="D12" s="400" t="str">
        <f>HYPERLINK("#"&amp;"'VAB corr'!C"&amp;C12,"Producto Interior Bruto a precios de mercado")</f>
        <v>Producto Interior Bruto a precios de mercado</v>
      </c>
      <c r="E12" s="403" t="s">
        <v>95</v>
      </c>
      <c r="F12" s="401" t="s">
        <v>217</v>
      </c>
      <c r="G12" s="402" t="str">
        <f t="shared" si="0"/>
        <v>Definición</v>
      </c>
    </row>
    <row r="13" spans="2:7" ht="12.75" x14ac:dyDescent="0.2">
      <c r="B13">
        <f>ROWS($A$1:A48)</f>
        <v>48</v>
      </c>
      <c r="C13" s="38">
        <f>ROWS('VAB cons'!C1:C489)</f>
        <v>489</v>
      </c>
      <c r="D13" s="400" t="str">
        <f>HYPERLINK("#"&amp;"'VAB cons'!C"&amp;C13,"Producto Interior Bruto a precios de mercado")</f>
        <v>Producto Interior Bruto a precios de mercado</v>
      </c>
      <c r="E13" s="403" t="s">
        <v>94</v>
      </c>
      <c r="F13" s="401" t="s">
        <v>219</v>
      </c>
      <c r="G13" s="402" t="str">
        <f t="shared" si="0"/>
        <v>Definición</v>
      </c>
    </row>
    <row r="14" spans="2:7" ht="12.75" x14ac:dyDescent="0.2">
      <c r="B14">
        <f>ROWS($A$1:A50)</f>
        <v>50</v>
      </c>
      <c r="C14" s="38">
        <f>ROWS('Rentas L'!C1:C9)</f>
        <v>9</v>
      </c>
      <c r="D14" s="400" t="str">
        <f>HYPERLINK("#"&amp;"'Rentas L'!C"&amp;C14,"Rentas del Trabajo")</f>
        <v>Rentas del Trabajo</v>
      </c>
      <c r="E14" s="401" t="s">
        <v>222</v>
      </c>
      <c r="F14" s="401" t="s">
        <v>217</v>
      </c>
      <c r="G14" s="402" t="str">
        <f t="shared" si="0"/>
        <v>Definición</v>
      </c>
    </row>
    <row r="15" spans="2:7" ht="12.75" x14ac:dyDescent="0.2">
      <c r="B15">
        <f>ROWS($A$1:A52)</f>
        <v>52</v>
      </c>
      <c r="C15" s="38">
        <f>ROWS(Ocupados!C1:C9)</f>
        <v>9</v>
      </c>
      <c r="D15" s="400" t="str">
        <f>HYPERLINK("#"&amp;"'Ocupados'!C"&amp;C15,"Nº Ocupados (puestos de trabajo)")</f>
        <v>Nº Ocupados (puestos de trabajo)</v>
      </c>
      <c r="E15" s="403" t="s">
        <v>223</v>
      </c>
      <c r="F15" s="401"/>
      <c r="G15" s="402" t="str">
        <f t="shared" si="0"/>
        <v>Definición</v>
      </c>
    </row>
    <row r="16" spans="2:7" ht="12.75" x14ac:dyDescent="0.2">
      <c r="B16">
        <f>ROWS($A$1:A52)</f>
        <v>52</v>
      </c>
      <c r="C16" s="38">
        <f>ROWS(Asalariados!C1:C9)</f>
        <v>9</v>
      </c>
      <c r="D16" s="400" t="str">
        <f>HYPERLINK("#"&amp;"'Asalariados'!C"&amp;C16,"Nº asalariados (puestos de trabajo)")</f>
        <v>Nº asalariados (puestos de trabajo)</v>
      </c>
      <c r="E16" s="403" t="s">
        <v>224</v>
      </c>
      <c r="F16" s="401"/>
      <c r="G16" s="402" t="str">
        <f t="shared" si="0"/>
        <v>Definición</v>
      </c>
    </row>
    <row r="17" spans="2:7" ht="12.75" x14ac:dyDescent="0.2">
      <c r="B17">
        <f>ROWS($A$1:A54)</f>
        <v>54</v>
      </c>
      <c r="C17" s="38">
        <f>ROWS(POBLACIÓN!C1:C9)</f>
        <v>9</v>
      </c>
      <c r="D17" s="400" t="str">
        <f>HYPERLINK("#"&amp;"POBLACIÓN!C"&amp;C17,"Población total")</f>
        <v>Población total</v>
      </c>
      <c r="E17" s="403" t="s">
        <v>225</v>
      </c>
      <c r="F17" s="401"/>
      <c r="G17" s="402" t="str">
        <f t="shared" si="0"/>
        <v>Definición</v>
      </c>
    </row>
    <row r="18" spans="2:7" ht="12.75" x14ac:dyDescent="0.2">
      <c r="B18">
        <f>ROWS($A$1:A56)</f>
        <v>56</v>
      </c>
      <c r="C18" s="38">
        <f>ROWS('FBCF corr'!C1:C9)</f>
        <v>9</v>
      </c>
      <c r="D18" s="400" t="str">
        <f>HYPERLINK("#"&amp;"'FBCF corr'!C"&amp;C18,"Formación Bruta de Capital Fijo (FBCF, corrientes)")</f>
        <v>Formación Bruta de Capital Fijo (FBCF, corrientes)</v>
      </c>
      <c r="E18" s="403" t="s">
        <v>226</v>
      </c>
      <c r="F18" s="401" t="s">
        <v>217</v>
      </c>
      <c r="G18" s="402" t="str">
        <f t="shared" si="0"/>
        <v>Definición</v>
      </c>
    </row>
    <row r="19" spans="2:7" ht="12.75" x14ac:dyDescent="0.2">
      <c r="B19">
        <f>ROWS($A$1:A58)</f>
        <v>58</v>
      </c>
      <c r="C19" s="38">
        <f>ROWS('FBCF cons'!C1:C9)</f>
        <v>9</v>
      </c>
      <c r="D19" s="400" t="str">
        <f>HYPERLINK("#"&amp;"'FBCF cons'!C"&amp;C19,"Formación Bruta de Capital Fijo (FBCF, constantes)")</f>
        <v>Formación Bruta de Capital Fijo (FBCF, constantes)</v>
      </c>
      <c r="E19" s="403" t="s">
        <v>227</v>
      </c>
      <c r="F19" s="401" t="s">
        <v>219</v>
      </c>
      <c r="G19" s="402" t="str">
        <f t="shared" si="0"/>
        <v>Definición</v>
      </c>
    </row>
    <row r="20" spans="2:7" ht="12.75" x14ac:dyDescent="0.2">
      <c r="B20">
        <f>ROWS($A$1:A60)</f>
        <v>60</v>
      </c>
      <c r="C20" s="38">
        <f>ROWS('FBCF PUB (AA.PP.)'!C1:C9)</f>
        <v>9</v>
      </c>
      <c r="D20" s="400" t="str">
        <f>HYPERLINK("#"&amp;"'FBCF PUB (AA.PP.)'!C"&amp;C20,"FBCF de las AA.PP. (corrientes)")</f>
        <v>FBCF de las AA.PP. (corrientes)</v>
      </c>
      <c r="E20" s="403" t="s">
        <v>139</v>
      </c>
      <c r="F20" s="401" t="s">
        <v>217</v>
      </c>
      <c r="G20" s="402" t="str">
        <f t="shared" si="0"/>
        <v>Definición</v>
      </c>
    </row>
    <row r="21" spans="2:7" ht="12.75" x14ac:dyDescent="0.2">
      <c r="B21">
        <f>ROWS($A$1:A62)</f>
        <v>62</v>
      </c>
      <c r="C21" s="38">
        <f>ROWS('FBCF PUB (AA.PP.)'!C1:C229)</f>
        <v>229</v>
      </c>
      <c r="D21" s="400" t="str">
        <f>HYPERLINK("#"&amp;"'FBCF PUB (AA.PP.)'!C"&amp;C21,"FBCF de las AA.PP. (constantes)")</f>
        <v>FBCF de las AA.PP. (constantes)</v>
      </c>
      <c r="E21" s="403" t="s">
        <v>154</v>
      </c>
      <c r="F21" s="401" t="s">
        <v>219</v>
      </c>
      <c r="G21" s="402" t="str">
        <f t="shared" si="0"/>
        <v>Definición</v>
      </c>
    </row>
    <row r="22" spans="2:7" ht="12.75" x14ac:dyDescent="0.2">
      <c r="B22">
        <f>ROWS($A$1:A64)</f>
        <v>64</v>
      </c>
      <c r="C22" s="38">
        <f>ROWS('FBCF PUB (NO AA.PP.)'!C1:C9)</f>
        <v>9</v>
      </c>
      <c r="D22" s="400" t="str">
        <f>HYPERLINK("#"&amp;"'FBCF PUB (no AA.PP.)'!C"&amp;C22,"FBCF en infraestructuras no AA.PP. (corrientes)")</f>
        <v>FBCF en infraestructuras no AA.PP. (corrientes)</v>
      </c>
      <c r="E22" s="403" t="s">
        <v>156</v>
      </c>
      <c r="F22" s="401" t="s">
        <v>217</v>
      </c>
      <c r="G22" s="402" t="str">
        <f t="shared" si="0"/>
        <v>Definición</v>
      </c>
    </row>
    <row r="23" spans="2:7" ht="12.75" x14ac:dyDescent="0.2">
      <c r="B23">
        <f>ROWS($A$1:A66)</f>
        <v>66</v>
      </c>
      <c r="C23" s="38">
        <f>ROWS('FBCF PUB (NO AA.PP.)'!C1:C109)</f>
        <v>109</v>
      </c>
      <c r="D23" s="400" t="str">
        <f>HYPERLINK("#"&amp;"'FBCF PUB (no AA.PP.)'!C"&amp;C23,"FBCF en infraestructuras no AA.PP. (constantes)")</f>
        <v>FBCF en infraestructuras no AA.PP. (constantes)</v>
      </c>
      <c r="E23" s="403" t="s">
        <v>161</v>
      </c>
      <c r="F23" s="401" t="s">
        <v>219</v>
      </c>
      <c r="G23" s="402" t="str">
        <f t="shared" si="0"/>
        <v>Definición</v>
      </c>
    </row>
    <row r="24" spans="2:7" ht="12.75" x14ac:dyDescent="0.2">
      <c r="B24">
        <f>ROWS($A$1:A68)</f>
        <v>68</v>
      </c>
      <c r="C24" s="38" t="e">
        <f>ROWS(#REF!)</f>
        <v>#REF!</v>
      </c>
      <c r="D24" s="400" t="e">
        <f>HYPERLINK("#"&amp;"'Stock K Público'!C"&amp;C24,"Stock K público")</f>
        <v>#REF!</v>
      </c>
      <c r="E24" s="401" t="s">
        <v>343</v>
      </c>
      <c r="F24" s="401" t="s">
        <v>219</v>
      </c>
      <c r="G24" s="402" t="str">
        <f t="shared" si="0"/>
        <v>Definición</v>
      </c>
    </row>
    <row r="25" spans="2:7" ht="12.75" x14ac:dyDescent="0.2">
      <c r="B25">
        <f>ROWS($A$1:A70)</f>
        <v>70</v>
      </c>
      <c r="C25" s="38">
        <f>ROWS('RBDH y GCFH'!C1:C9)</f>
        <v>9</v>
      </c>
      <c r="D25" s="400" t="str">
        <f>HYPERLINK("#"&amp;"'RBDH Y GCFH'!C"&amp;C25,"Gasto en Consumo Final de los Hogares (corrientes)")</f>
        <v>Gasto en Consumo Final de los Hogares (corrientes)</v>
      </c>
      <c r="E25" s="401" t="s">
        <v>202</v>
      </c>
      <c r="F25" s="401" t="s">
        <v>217</v>
      </c>
      <c r="G25" s="402" t="str">
        <f t="shared" si="0"/>
        <v>Definición</v>
      </c>
    </row>
    <row r="26" spans="2:7" ht="12.75" x14ac:dyDescent="0.2">
      <c r="B26">
        <f>ROWS($A$1:A72)</f>
        <v>72</v>
      </c>
      <c r="C26" s="38">
        <f>ROWS('RBDH y GCFH'!C1:C32)</f>
        <v>32</v>
      </c>
      <c r="D26" s="400" t="str">
        <f>HYPERLINK("#"&amp;"'RBDH Y GCFH'!C"&amp;C26,"Gasto en Consumo Final de los Hogares (constantes)")</f>
        <v>Gasto en Consumo Final de los Hogares (constantes)</v>
      </c>
      <c r="E26" s="401" t="s">
        <v>231</v>
      </c>
      <c r="F26" s="401" t="s">
        <v>219</v>
      </c>
      <c r="G26" s="402" t="str">
        <f t="shared" si="0"/>
        <v>Definición</v>
      </c>
    </row>
    <row r="27" spans="2:7" ht="12.75" x14ac:dyDescent="0.2">
      <c r="B27">
        <f>ROWS($A$1:A74)</f>
        <v>74</v>
      </c>
      <c r="C27" s="38">
        <f>ROWS('RBDH y GCFH'!C1:C55)</f>
        <v>55</v>
      </c>
      <c r="D27" s="400" t="str">
        <f>HYPERLINK("#"&amp;"'RBDH Y GCFH'!C"&amp;C27,"Renta Bruta Disponible de los Hogares (corrientes)")</f>
        <v>Renta Bruta Disponible de los Hogares (corrientes)</v>
      </c>
      <c r="E27" s="401" t="s">
        <v>208</v>
      </c>
      <c r="F27" s="401" t="s">
        <v>217</v>
      </c>
      <c r="G27" s="402" t="str">
        <f t="shared" si="0"/>
        <v>Definición</v>
      </c>
    </row>
    <row r="28" spans="2:7" ht="12.75" x14ac:dyDescent="0.2">
      <c r="B28">
        <f>ROWS($A$1:A76)</f>
        <v>76</v>
      </c>
      <c r="C28" s="38">
        <f>ROWS('RBDH y GCFH'!C1:C78)</f>
        <v>78</v>
      </c>
      <c r="D28" s="400" t="str">
        <f>HYPERLINK("#"&amp;"'RBDH Y GCFH'!C"&amp;C28,"Renta Bruta Disponible de los Hogares (constantes)")</f>
        <v>Renta Bruta Disponible de los Hogares (constantes)</v>
      </c>
      <c r="E28" s="401" t="s">
        <v>232</v>
      </c>
      <c r="F28" s="401" t="s">
        <v>219</v>
      </c>
      <c r="G28" s="402" t="str">
        <f t="shared" si="0"/>
        <v>Definición</v>
      </c>
    </row>
    <row r="29" spans="2:7" ht="12.75" x14ac:dyDescent="0.2">
      <c r="C29" s="38">
        <f>ROWS('Prolongación a 1955'!C1:C9)</f>
        <v>9</v>
      </c>
      <c r="D29" s="400" t="str">
        <f>HYPERLINK("#"&amp;"'Prolongación a 1955'!C"&amp;C29,"Prolongación algunos agregados a 1955")</f>
        <v>Prolongación algunos agregados a 1955</v>
      </c>
      <c r="E29" s="401" t="s">
        <v>228</v>
      </c>
      <c r="F29" s="401" t="s">
        <v>217</v>
      </c>
      <c r="G29" s="404"/>
    </row>
    <row r="30" spans="2:7" ht="12.75" x14ac:dyDescent="0.2">
      <c r="C30" s="38">
        <f>ROWS('Datos nac'!C1:C9)</f>
        <v>9</v>
      </c>
      <c r="D30" s="400" t="str">
        <f>HYPERLINK("#"&amp;"'Datos nac'!C"&amp;C30,"Resumen de datos nacionales")</f>
        <v>Resumen de datos nacionales</v>
      </c>
      <c r="E30" s="401" t="s">
        <v>228</v>
      </c>
      <c r="F30" s="401" t="s">
        <v>229</v>
      </c>
      <c r="G30" s="404"/>
    </row>
    <row r="31" spans="2:7" ht="14.25" x14ac:dyDescent="0.25">
      <c r="C31" s="38">
        <f>ROWS('Paro y actividad'!C1:C9)</f>
        <v>9</v>
      </c>
      <c r="D31" s="400" t="str">
        <f>HYPERLINK("#"&amp;"'Paro y actividad'!C"&amp;C31,"Tasa de paro")</f>
        <v>Tasa de paro</v>
      </c>
      <c r="E31" s="405" t="s">
        <v>359</v>
      </c>
      <c r="F31" s="405" t="s">
        <v>234</v>
      </c>
      <c r="G31" s="405"/>
    </row>
    <row r="32" spans="2:7" ht="14.25" x14ac:dyDescent="0.25">
      <c r="C32" s="38">
        <f>ROWS('Paro y actividad'!C1:C28)</f>
        <v>28</v>
      </c>
      <c r="D32" s="400" t="str">
        <f>HYPERLINK("#"&amp;"'Paro y actividad'!C"&amp;C32,"Tasa de actividad")</f>
        <v>Tasa de actividad</v>
      </c>
      <c r="E32" s="406" t="s">
        <v>360</v>
      </c>
      <c r="F32" s="405" t="s">
        <v>234</v>
      </c>
      <c r="G32" s="405"/>
    </row>
    <row r="33" spans="2:7" x14ac:dyDescent="0.2">
      <c r="B33" s="38"/>
    </row>
    <row r="34" spans="2:7" x14ac:dyDescent="0.2">
      <c r="B34" s="38"/>
    </row>
    <row r="35" spans="2:7" ht="14.25" x14ac:dyDescent="0.25">
      <c r="D35" s="81"/>
      <c r="E35" s="85"/>
      <c r="F35" s="84"/>
      <c r="G35" s="82"/>
    </row>
    <row r="36" spans="2:7" ht="12.75" x14ac:dyDescent="0.2">
      <c r="D36" s="398" t="s">
        <v>319</v>
      </c>
    </row>
    <row r="37" spans="2:7" ht="7.5" customHeight="1" x14ac:dyDescent="0.2"/>
    <row r="38" spans="2:7" ht="11.25" customHeight="1" x14ac:dyDescent="0.2">
      <c r="D38" s="421" t="s">
        <v>345</v>
      </c>
      <c r="E38" s="422"/>
      <c r="F38" s="422"/>
      <c r="G38" s="423"/>
    </row>
    <row r="39" spans="2:7" ht="5.25" customHeight="1" x14ac:dyDescent="0.2"/>
    <row r="40" spans="2:7" ht="24" customHeight="1" x14ac:dyDescent="0.2">
      <c r="D40" s="421" t="s">
        <v>346</v>
      </c>
      <c r="E40" s="422"/>
      <c r="F40" s="422"/>
      <c r="G40" s="423"/>
    </row>
    <row r="41" spans="2:7" ht="5.25" customHeight="1" x14ac:dyDescent="0.2"/>
    <row r="42" spans="2:7" ht="29.25" customHeight="1" x14ac:dyDescent="0.2">
      <c r="D42" s="421" t="s">
        <v>350</v>
      </c>
      <c r="E42" s="422"/>
      <c r="F42" s="422"/>
      <c r="G42" s="423"/>
    </row>
    <row r="43" spans="2:7" ht="5.25" customHeight="1" x14ac:dyDescent="0.2"/>
    <row r="44" spans="2:7" x14ac:dyDescent="0.2">
      <c r="D44" s="421" t="s">
        <v>347</v>
      </c>
      <c r="E44" s="422"/>
      <c r="F44" s="422"/>
      <c r="G44" s="423"/>
    </row>
    <row r="45" spans="2:7" ht="5.25" customHeight="1" x14ac:dyDescent="0.2"/>
    <row r="46" spans="2:7" x14ac:dyDescent="0.2">
      <c r="D46" s="421" t="s">
        <v>236</v>
      </c>
      <c r="E46" s="422"/>
      <c r="F46" s="422"/>
      <c r="G46" s="423"/>
    </row>
    <row r="47" spans="2:7" ht="5.25" customHeight="1" x14ac:dyDescent="0.2"/>
    <row r="48" spans="2:7" x14ac:dyDescent="0.2">
      <c r="D48" s="421" t="s">
        <v>348</v>
      </c>
      <c r="E48" s="422"/>
      <c r="F48" s="422"/>
      <c r="G48" s="423"/>
    </row>
    <row r="49" spans="4:9" ht="5.25" customHeight="1" x14ac:dyDescent="0.2"/>
    <row r="50" spans="4:9" x14ac:dyDescent="0.2">
      <c r="D50" s="421" t="s">
        <v>349</v>
      </c>
      <c r="E50" s="422"/>
      <c r="F50" s="422"/>
      <c r="G50" s="423"/>
    </row>
    <row r="51" spans="4:9" ht="5.25" customHeight="1" x14ac:dyDescent="0.2"/>
    <row r="52" spans="4:9" ht="41.25" customHeight="1" x14ac:dyDescent="0.2">
      <c r="D52" s="421" t="s">
        <v>237</v>
      </c>
      <c r="E52" s="422"/>
      <c r="F52" s="422"/>
      <c r="G52" s="423"/>
    </row>
    <row r="53" spans="4:9" ht="5.25" customHeight="1" x14ac:dyDescent="0.2"/>
    <row r="54" spans="4:9" ht="39" customHeight="1" x14ac:dyDescent="0.2">
      <c r="D54" s="421" t="s">
        <v>238</v>
      </c>
      <c r="E54" s="422"/>
      <c r="F54" s="422"/>
      <c r="G54" s="423"/>
    </row>
    <row r="55" spans="4:9" ht="5.25" customHeight="1" x14ac:dyDescent="0.2"/>
    <row r="56" spans="4:9" ht="36.75" customHeight="1" x14ac:dyDescent="0.2">
      <c r="D56" s="421" t="s">
        <v>239</v>
      </c>
      <c r="E56" s="422"/>
      <c r="F56" s="422"/>
      <c r="G56" s="423"/>
    </row>
    <row r="57" spans="4:9" ht="5.25" customHeight="1" x14ac:dyDescent="0.2"/>
    <row r="58" spans="4:9" x14ac:dyDescent="0.2">
      <c r="D58" s="421" t="s">
        <v>351</v>
      </c>
      <c r="E58" s="422"/>
      <c r="F58" s="422"/>
      <c r="G58" s="423"/>
    </row>
    <row r="59" spans="4:9" ht="5.25" customHeight="1" x14ac:dyDescent="0.2">
      <c r="H59" s="399"/>
      <c r="I59" s="399"/>
    </row>
    <row r="60" spans="4:9" x14ac:dyDescent="0.2">
      <c r="D60" s="421" t="s">
        <v>361</v>
      </c>
      <c r="E60" s="422"/>
      <c r="F60" s="422"/>
      <c r="G60" s="423"/>
      <c r="H60" s="399"/>
      <c r="I60" s="399"/>
    </row>
    <row r="61" spans="4:9" ht="5.25" customHeight="1" x14ac:dyDescent="0.2">
      <c r="H61" s="399"/>
      <c r="I61" s="399"/>
    </row>
    <row r="62" spans="4:9" x14ac:dyDescent="0.2">
      <c r="D62" s="421" t="s">
        <v>352</v>
      </c>
      <c r="E62" s="422"/>
      <c r="F62" s="422"/>
      <c r="G62" s="423"/>
      <c r="H62" s="399"/>
      <c r="I62" s="399"/>
    </row>
    <row r="63" spans="4:9" ht="5.25" customHeight="1" x14ac:dyDescent="0.2">
      <c r="H63" s="399"/>
      <c r="I63" s="399"/>
    </row>
    <row r="64" spans="4:9" ht="21.75" customHeight="1" x14ac:dyDescent="0.2">
      <c r="D64" s="421" t="s">
        <v>353</v>
      </c>
      <c r="E64" s="422"/>
      <c r="F64" s="422"/>
      <c r="G64" s="423"/>
      <c r="H64" s="399"/>
      <c r="I64" s="399"/>
    </row>
    <row r="65" spans="2:9" ht="5.25" customHeight="1" x14ac:dyDescent="0.2">
      <c r="H65" s="399"/>
      <c r="I65" s="399"/>
    </row>
    <row r="66" spans="2:9" x14ac:dyDescent="0.2">
      <c r="D66" s="421" t="s">
        <v>354</v>
      </c>
      <c r="E66" s="422"/>
      <c r="F66" s="422"/>
      <c r="G66" s="423"/>
      <c r="H66" s="399"/>
      <c r="I66" s="399"/>
    </row>
    <row r="67" spans="2:9" ht="5.25" customHeight="1" x14ac:dyDescent="0.2">
      <c r="H67" s="399"/>
      <c r="I67" s="399"/>
    </row>
    <row r="68" spans="2:9" s="410" customFormat="1" ht="36" customHeight="1" x14ac:dyDescent="0.2">
      <c r="B68" s="411"/>
      <c r="D68" s="421" t="s">
        <v>362</v>
      </c>
      <c r="E68" s="422"/>
      <c r="F68" s="422"/>
      <c r="G68" s="423"/>
    </row>
    <row r="69" spans="2:9" ht="5.25" customHeight="1" x14ac:dyDescent="0.2">
      <c r="H69" s="399"/>
      <c r="I69" s="399"/>
    </row>
    <row r="70" spans="2:9" ht="12" customHeight="1" x14ac:dyDescent="0.2">
      <c r="D70" s="421" t="s">
        <v>240</v>
      </c>
      <c r="E70" s="422"/>
      <c r="F70" s="422"/>
      <c r="G70" s="423"/>
      <c r="H70" s="399"/>
      <c r="I70" s="399"/>
    </row>
    <row r="71" spans="2:9" ht="5.25" customHeight="1" x14ac:dyDescent="0.2">
      <c r="H71" s="399"/>
      <c r="I71" s="399"/>
    </row>
    <row r="72" spans="2:9" x14ac:dyDescent="0.2">
      <c r="D72" s="421" t="s">
        <v>355</v>
      </c>
      <c r="E72" s="422"/>
      <c r="F72" s="422"/>
      <c r="G72" s="423"/>
      <c r="H72" s="399"/>
      <c r="I72" s="399"/>
    </row>
    <row r="73" spans="2:9" ht="5.25" customHeight="1" x14ac:dyDescent="0.2">
      <c r="H73" s="399"/>
      <c r="I73" s="399"/>
    </row>
    <row r="74" spans="2:9" ht="29.25" customHeight="1" x14ac:dyDescent="0.2">
      <c r="D74" s="421" t="s">
        <v>241</v>
      </c>
      <c r="E74" s="422"/>
      <c r="F74" s="422"/>
      <c r="G74" s="423"/>
      <c r="H74" s="399"/>
      <c r="I74" s="399"/>
    </row>
    <row r="75" spans="2:9" ht="5.25" customHeight="1" x14ac:dyDescent="0.2">
      <c r="H75" s="399"/>
      <c r="I75" s="399"/>
    </row>
    <row r="76" spans="2:9" ht="22.5" customHeight="1" x14ac:dyDescent="0.2">
      <c r="D76" s="421" t="s">
        <v>356</v>
      </c>
      <c r="E76" s="422"/>
      <c r="F76" s="422"/>
      <c r="G76" s="423"/>
      <c r="H76" s="399"/>
      <c r="I76" s="399"/>
    </row>
    <row r="77" spans="2:9" x14ac:dyDescent="0.2">
      <c r="H77" s="399"/>
      <c r="I77" s="399"/>
    </row>
    <row r="81" spans="4:10" x14ac:dyDescent="0.2">
      <c r="D81" s="88" t="s">
        <v>242</v>
      </c>
    </row>
    <row r="82" spans="4:10" x14ac:dyDescent="0.2">
      <c r="J82" s="86"/>
    </row>
    <row r="83" spans="4:10" ht="22.5" customHeight="1" x14ac:dyDescent="0.2">
      <c r="D83" s="415" t="s">
        <v>243</v>
      </c>
      <c r="E83" s="416"/>
      <c r="F83" s="416"/>
      <c r="G83" s="416"/>
      <c r="H83" s="416"/>
      <c r="I83" s="416"/>
      <c r="J83" s="87"/>
    </row>
    <row r="84" spans="4:10" x14ac:dyDescent="0.2">
      <c r="J84" s="86"/>
    </row>
    <row r="85" spans="4:10" x14ac:dyDescent="0.2">
      <c r="D85" s="88" t="s">
        <v>244</v>
      </c>
      <c r="J85" s="86"/>
    </row>
    <row r="86" spans="4:10" x14ac:dyDescent="0.2">
      <c r="J86" s="86"/>
    </row>
    <row r="87" spans="4:10" ht="22.5" customHeight="1" x14ac:dyDescent="0.2">
      <c r="D87" s="415" t="s">
        <v>245</v>
      </c>
      <c r="E87" s="416"/>
      <c r="F87" s="416"/>
      <c r="G87" s="416"/>
      <c r="H87" s="416"/>
      <c r="I87" s="416"/>
      <c r="J87" s="87"/>
    </row>
    <row r="88" spans="4:10" x14ac:dyDescent="0.2">
      <c r="D88" s="38" t="s">
        <v>246</v>
      </c>
      <c r="J88" s="86"/>
    </row>
    <row r="89" spans="4:10" ht="22.5" customHeight="1" x14ac:dyDescent="0.2">
      <c r="D89" s="417" t="s">
        <v>247</v>
      </c>
      <c r="E89" s="418"/>
      <c r="F89" s="418"/>
      <c r="G89" s="418"/>
      <c r="H89" s="418"/>
      <c r="I89" s="418"/>
      <c r="J89" s="87"/>
    </row>
    <row r="90" spans="4:10" x14ac:dyDescent="0.2">
      <c r="J90" s="86"/>
    </row>
    <row r="91" spans="4:10" x14ac:dyDescent="0.2">
      <c r="D91" s="419" t="s">
        <v>248</v>
      </c>
      <c r="E91" s="420"/>
      <c r="F91" s="420"/>
      <c r="G91" s="420"/>
      <c r="H91" s="420"/>
      <c r="I91" s="420"/>
      <c r="J91" s="86"/>
    </row>
    <row r="92" spans="4:10" x14ac:dyDescent="0.2">
      <c r="J92" s="86"/>
    </row>
    <row r="93" spans="4:10" x14ac:dyDescent="0.2">
      <c r="J93" s="86"/>
    </row>
    <row r="94" spans="4:10" x14ac:dyDescent="0.2">
      <c r="I94" s="83"/>
      <c r="J94" s="86"/>
    </row>
    <row r="95" spans="4:10" x14ac:dyDescent="0.2">
      <c r="J95" s="86"/>
    </row>
  </sheetData>
  <mergeCells count="24">
    <mergeCell ref="D68:G68"/>
    <mergeCell ref="D70:G70"/>
    <mergeCell ref="D72:G72"/>
    <mergeCell ref="D58:G58"/>
    <mergeCell ref="D60:G60"/>
    <mergeCell ref="D62:G62"/>
    <mergeCell ref="D64:G64"/>
    <mergeCell ref="D66:G66"/>
    <mergeCell ref="D48:G48"/>
    <mergeCell ref="D50:G50"/>
    <mergeCell ref="D52:G52"/>
    <mergeCell ref="D54:G54"/>
    <mergeCell ref="D56:G56"/>
    <mergeCell ref="D38:G38"/>
    <mergeCell ref="D40:G40"/>
    <mergeCell ref="D42:G42"/>
    <mergeCell ref="D44:G44"/>
    <mergeCell ref="D46:G46"/>
    <mergeCell ref="D87:I87"/>
    <mergeCell ref="D89:I89"/>
    <mergeCell ref="D91:I91"/>
    <mergeCell ref="D83:I83"/>
    <mergeCell ref="D74:G74"/>
    <mergeCell ref="D76:G76"/>
  </mergeCells>
  <printOptions headings="1"/>
  <pageMargins left="0.74803149606299213" right="0.74803149606299213" top="0.98425196850393704" bottom="0.98425196850393704" header="0" footer="0"/>
  <pageSetup paperSize="9" scale="71" orientation="portrait" r:id="rId1"/>
  <headerFooter alignWithMargins="0"/>
  <ignoredErrors>
    <ignoredError sqref="B1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W508"/>
  <sheetViews>
    <sheetView zoomScaleNormal="100" workbookViewId="0">
      <pane xSplit="8" ySplit="8" topLeftCell="I29" activePane="bottomRight" state="frozen"/>
      <selection activeCell="C26" sqref="C26"/>
      <selection pane="topRight" activeCell="C26" sqref="C26"/>
      <selection pane="bottomLeft" activeCell="C26" sqref="C26"/>
      <selection pane="bottomRight" activeCell="E40" sqref="E40"/>
    </sheetView>
  </sheetViews>
  <sheetFormatPr baseColWidth="10" defaultRowHeight="11.25" x14ac:dyDescent="0.2"/>
  <cols>
    <col min="1" max="1" width="4.1640625" customWidth="1"/>
    <col min="2" max="2" width="4.33203125" customWidth="1"/>
    <col min="5" max="5" width="9.33203125" customWidth="1"/>
    <col min="6" max="6" width="36.83203125" customWidth="1"/>
    <col min="7" max="7" width="11.33203125" style="28" customWidth="1"/>
    <col min="8" max="8" width="10" style="28" customWidth="1"/>
    <col min="9" max="13" width="11.1640625" customWidth="1"/>
    <col min="14" max="34" width="12.6640625" customWidth="1"/>
    <col min="35" max="49" width="12.6640625" bestFit="1" customWidth="1"/>
  </cols>
  <sheetData>
    <row r="1" spans="3:49" x14ac:dyDescent="0.2">
      <c r="G1"/>
      <c r="H1"/>
    </row>
    <row r="2" spans="3:49" x14ac:dyDescent="0.2">
      <c r="G2"/>
      <c r="H2"/>
    </row>
    <row r="3" spans="3:49" x14ac:dyDescent="0.2">
      <c r="G3"/>
      <c r="H3"/>
    </row>
    <row r="4" spans="3:49" ht="20.25" x14ac:dyDescent="0.35">
      <c r="C4" s="325" t="s">
        <v>311</v>
      </c>
      <c r="G4"/>
      <c r="H4"/>
    </row>
    <row r="5" spans="3:49" x14ac:dyDescent="0.2">
      <c r="C5" s="189" t="s">
        <v>312</v>
      </c>
      <c r="G5"/>
      <c r="H5"/>
    </row>
    <row r="6" spans="3:49" x14ac:dyDescent="0.2">
      <c r="G6"/>
      <c r="H6"/>
    </row>
    <row r="7" spans="3:49" x14ac:dyDescent="0.2">
      <c r="G7"/>
      <c r="H7"/>
    </row>
    <row r="8" spans="3:49" ht="21.75" x14ac:dyDescent="0.2">
      <c r="C8" s="283" t="s">
        <v>0</v>
      </c>
      <c r="D8" s="284" t="s">
        <v>1</v>
      </c>
      <c r="E8" s="284" t="s">
        <v>2</v>
      </c>
      <c r="F8" s="284" t="s">
        <v>3</v>
      </c>
      <c r="G8" s="285" t="s">
        <v>4</v>
      </c>
      <c r="H8" s="285" t="s">
        <v>5</v>
      </c>
      <c r="I8" s="286">
        <v>1980</v>
      </c>
      <c r="J8" s="286">
        <v>1981</v>
      </c>
      <c r="K8" s="286">
        <v>1982</v>
      </c>
      <c r="L8" s="286">
        <v>1983</v>
      </c>
      <c r="M8" s="286">
        <v>1984</v>
      </c>
      <c r="N8" s="286">
        <v>1985</v>
      </c>
      <c r="O8" s="286">
        <v>1986</v>
      </c>
      <c r="P8" s="286">
        <v>1987</v>
      </c>
      <c r="Q8" s="286">
        <v>1988</v>
      </c>
      <c r="R8" s="286">
        <v>1989</v>
      </c>
      <c r="S8" s="286">
        <v>1990</v>
      </c>
      <c r="T8" s="286">
        <v>1991</v>
      </c>
      <c r="U8" s="286">
        <v>1992</v>
      </c>
      <c r="V8" s="286">
        <v>1993</v>
      </c>
      <c r="W8" s="286">
        <v>1994</v>
      </c>
      <c r="X8" s="287" t="s">
        <v>6</v>
      </c>
      <c r="Y8" s="287" t="s">
        <v>7</v>
      </c>
      <c r="Z8" s="287" t="s">
        <v>8</v>
      </c>
      <c r="AA8" s="287" t="s">
        <v>9</v>
      </c>
      <c r="AB8" s="287" t="s">
        <v>10</v>
      </c>
      <c r="AC8" s="282">
        <v>2000</v>
      </c>
      <c r="AD8" s="282">
        <v>2001</v>
      </c>
      <c r="AE8" s="282">
        <v>2002</v>
      </c>
      <c r="AF8" s="282">
        <v>2003</v>
      </c>
      <c r="AG8" s="282">
        <v>2004</v>
      </c>
      <c r="AH8" s="282">
        <v>2005</v>
      </c>
      <c r="AI8" s="282">
        <v>2006</v>
      </c>
      <c r="AJ8" s="282">
        <v>2007</v>
      </c>
      <c r="AK8" s="282">
        <v>2008</v>
      </c>
      <c r="AL8" s="282">
        <v>2009</v>
      </c>
      <c r="AM8" s="282">
        <v>2010</v>
      </c>
      <c r="AN8" s="282">
        <v>2011</v>
      </c>
      <c r="AO8" s="282">
        <v>2012</v>
      </c>
      <c r="AP8" s="282">
        <v>2013</v>
      </c>
      <c r="AQ8" s="282">
        <v>2014</v>
      </c>
      <c r="AR8" s="288" t="s">
        <v>259</v>
      </c>
      <c r="AS8" s="282">
        <v>2016</v>
      </c>
      <c r="AT8" s="282">
        <v>2017</v>
      </c>
      <c r="AU8" s="282">
        <v>2018</v>
      </c>
      <c r="AV8" s="282" t="s">
        <v>325</v>
      </c>
      <c r="AW8" s="282" t="s">
        <v>326</v>
      </c>
    </row>
    <row r="9" spans="3:49" x14ac:dyDescent="0.2">
      <c r="C9" s="19" t="s">
        <v>11</v>
      </c>
      <c r="D9" s="19" t="s">
        <v>12</v>
      </c>
      <c r="E9" s="19" t="s">
        <v>13</v>
      </c>
      <c r="F9" s="199" t="s">
        <v>14</v>
      </c>
      <c r="G9" s="19" t="s">
        <v>15</v>
      </c>
      <c r="H9" s="19" t="s">
        <v>16</v>
      </c>
      <c r="I9" s="146">
        <v>1339136</v>
      </c>
      <c r="J9" s="146">
        <v>1379782</v>
      </c>
      <c r="K9" s="146">
        <v>1524429</v>
      </c>
      <c r="L9" s="146">
        <v>1582667</v>
      </c>
      <c r="M9" s="146">
        <v>1959782</v>
      </c>
      <c r="N9" s="146">
        <v>2436396</v>
      </c>
      <c r="O9" s="146">
        <v>2538383</v>
      </c>
      <c r="P9" s="146">
        <v>2726397</v>
      </c>
      <c r="Q9" s="146">
        <v>3368769</v>
      </c>
      <c r="R9" s="146">
        <v>3087218</v>
      </c>
      <c r="S9" s="146">
        <v>3725007</v>
      </c>
      <c r="T9" s="146">
        <v>4112348</v>
      </c>
      <c r="U9" s="146">
        <v>3777219</v>
      </c>
      <c r="V9" s="146">
        <v>4175088</v>
      </c>
      <c r="W9" s="146">
        <v>4616671</v>
      </c>
      <c r="X9" s="146">
        <v>4445901</v>
      </c>
      <c r="Y9" s="146">
        <v>5278815</v>
      </c>
      <c r="Z9" s="146">
        <v>5543103</v>
      </c>
      <c r="AA9" s="146">
        <v>5711908</v>
      </c>
      <c r="AB9" s="146">
        <v>5399663</v>
      </c>
      <c r="AC9" s="146">
        <v>5916918</v>
      </c>
      <c r="AD9" s="146">
        <v>6553236</v>
      </c>
      <c r="AE9" s="146">
        <v>6472481</v>
      </c>
      <c r="AF9" s="146">
        <v>7206476</v>
      </c>
      <c r="AG9" s="146">
        <v>7088604</v>
      </c>
      <c r="AH9" s="146">
        <v>7014291</v>
      </c>
      <c r="AI9" s="146">
        <v>6505626</v>
      </c>
      <c r="AJ9" s="146">
        <v>7382085</v>
      </c>
      <c r="AK9" s="146">
        <v>7354129</v>
      </c>
      <c r="AL9" s="146">
        <v>6873852</v>
      </c>
      <c r="AM9" s="146">
        <v>7404481</v>
      </c>
      <c r="AN9" s="146">
        <v>7027154</v>
      </c>
      <c r="AO9" s="146">
        <v>6376017</v>
      </c>
      <c r="AP9" s="146">
        <v>7144028</v>
      </c>
      <c r="AQ9" s="146">
        <v>7358646</v>
      </c>
      <c r="AR9" s="146">
        <v>9480140</v>
      </c>
      <c r="AS9" s="146">
        <v>9617123</v>
      </c>
      <c r="AT9" s="146">
        <v>10748788</v>
      </c>
      <c r="AU9" s="146">
        <v>10446138</v>
      </c>
      <c r="AV9" s="146">
        <v>9451367</v>
      </c>
      <c r="AW9" s="146">
        <v>10652441</v>
      </c>
    </row>
    <row r="10" spans="3:49" x14ac:dyDescent="0.2">
      <c r="C10" s="19" t="s">
        <v>17</v>
      </c>
      <c r="D10" s="19" t="s">
        <v>12</v>
      </c>
      <c r="E10" s="19" t="s">
        <v>13</v>
      </c>
      <c r="F10" s="199" t="s">
        <v>14</v>
      </c>
      <c r="G10" s="19" t="s">
        <v>15</v>
      </c>
      <c r="H10" s="19" t="s">
        <v>16</v>
      </c>
      <c r="I10" s="146">
        <v>411604</v>
      </c>
      <c r="J10" s="146">
        <v>266985</v>
      </c>
      <c r="K10" s="146">
        <v>364842</v>
      </c>
      <c r="L10" s="146">
        <v>406240</v>
      </c>
      <c r="M10" s="146">
        <v>589617</v>
      </c>
      <c r="N10" s="146">
        <v>560003</v>
      </c>
      <c r="O10" s="146">
        <v>609025</v>
      </c>
      <c r="P10" s="146">
        <v>623313</v>
      </c>
      <c r="Q10" s="146">
        <v>736295</v>
      </c>
      <c r="R10" s="146">
        <v>779284</v>
      </c>
      <c r="S10" s="146">
        <v>684920</v>
      </c>
      <c r="T10" s="146">
        <v>855972</v>
      </c>
      <c r="U10" s="146">
        <v>730845</v>
      </c>
      <c r="V10" s="146">
        <v>779971</v>
      </c>
      <c r="W10" s="146">
        <v>777219</v>
      </c>
      <c r="X10" s="146">
        <v>842212</v>
      </c>
      <c r="Y10" s="146">
        <v>1008254</v>
      </c>
      <c r="Z10" s="146">
        <v>1121893</v>
      </c>
      <c r="AA10" s="146">
        <v>1120883</v>
      </c>
      <c r="AB10" s="146">
        <v>1010635</v>
      </c>
      <c r="AC10" s="146">
        <v>1108576</v>
      </c>
      <c r="AD10" s="146">
        <v>1231870</v>
      </c>
      <c r="AE10" s="146">
        <v>1275535</v>
      </c>
      <c r="AF10" s="146">
        <v>1382047</v>
      </c>
      <c r="AG10" s="146">
        <v>1398930</v>
      </c>
      <c r="AH10" s="146">
        <v>1260881</v>
      </c>
      <c r="AI10" s="146">
        <v>1284131</v>
      </c>
      <c r="AJ10" s="146">
        <v>1523958</v>
      </c>
      <c r="AK10" s="146">
        <v>1490930</v>
      </c>
      <c r="AL10" s="146">
        <v>1500766</v>
      </c>
      <c r="AM10" s="146">
        <v>1639995</v>
      </c>
      <c r="AN10" s="146">
        <v>1581087</v>
      </c>
      <c r="AO10" s="146">
        <v>1548193</v>
      </c>
      <c r="AP10" s="146">
        <v>1899557</v>
      </c>
      <c r="AQ10" s="146">
        <v>1707643</v>
      </c>
      <c r="AR10" s="146">
        <v>1559521</v>
      </c>
      <c r="AS10" s="146">
        <v>2113042</v>
      </c>
      <c r="AT10" s="146">
        <v>2152059</v>
      </c>
      <c r="AU10" s="146">
        <v>1965644</v>
      </c>
      <c r="AV10" s="146">
        <v>2223789</v>
      </c>
      <c r="AW10" s="146">
        <v>2437167</v>
      </c>
    </row>
    <row r="11" spans="3:49" x14ac:dyDescent="0.2">
      <c r="C11" s="19" t="s">
        <v>18</v>
      </c>
      <c r="D11" s="19" t="s">
        <v>12</v>
      </c>
      <c r="E11" s="19" t="s">
        <v>13</v>
      </c>
      <c r="F11" s="199" t="s">
        <v>14</v>
      </c>
      <c r="G11" s="19" t="s">
        <v>15</v>
      </c>
      <c r="H11" s="19" t="s">
        <v>16</v>
      </c>
      <c r="I11" s="146">
        <v>108041</v>
      </c>
      <c r="J11" s="146">
        <v>122020</v>
      </c>
      <c r="K11" s="146">
        <v>141153</v>
      </c>
      <c r="L11" s="146">
        <v>148849</v>
      </c>
      <c r="M11" s="146">
        <v>150566</v>
      </c>
      <c r="N11" s="146">
        <v>139759</v>
      </c>
      <c r="O11" s="146">
        <v>166707</v>
      </c>
      <c r="P11" s="146">
        <v>186448</v>
      </c>
      <c r="Q11" s="146">
        <v>200329</v>
      </c>
      <c r="R11" s="146">
        <v>248007</v>
      </c>
      <c r="S11" s="146">
        <v>249844</v>
      </c>
      <c r="T11" s="146">
        <v>225639</v>
      </c>
      <c r="U11" s="146">
        <v>231799</v>
      </c>
      <c r="V11" s="146">
        <v>266286</v>
      </c>
      <c r="W11" s="146">
        <v>261953</v>
      </c>
      <c r="X11" s="146">
        <v>286698</v>
      </c>
      <c r="Y11" s="146">
        <v>357271</v>
      </c>
      <c r="Z11" s="146">
        <v>348981</v>
      </c>
      <c r="AA11" s="146">
        <v>346655</v>
      </c>
      <c r="AB11" s="146">
        <v>352115</v>
      </c>
      <c r="AC11" s="146">
        <v>370426</v>
      </c>
      <c r="AD11" s="146">
        <v>410506</v>
      </c>
      <c r="AE11" s="146">
        <v>402108</v>
      </c>
      <c r="AF11" s="146">
        <v>413118</v>
      </c>
      <c r="AG11" s="146">
        <v>388977</v>
      </c>
      <c r="AH11" s="146">
        <v>388646</v>
      </c>
      <c r="AI11" s="146">
        <v>356798</v>
      </c>
      <c r="AJ11" s="146">
        <v>366962</v>
      </c>
      <c r="AK11" s="146">
        <v>325650</v>
      </c>
      <c r="AL11" s="146">
        <v>280108</v>
      </c>
      <c r="AM11" s="146">
        <v>294492</v>
      </c>
      <c r="AN11" s="146">
        <v>293091</v>
      </c>
      <c r="AO11" s="146">
        <v>279535</v>
      </c>
      <c r="AP11" s="146">
        <v>265593</v>
      </c>
      <c r="AQ11" s="146">
        <v>267687</v>
      </c>
      <c r="AR11" s="146">
        <v>279008</v>
      </c>
      <c r="AS11" s="146">
        <v>276055</v>
      </c>
      <c r="AT11" s="146">
        <v>269648</v>
      </c>
      <c r="AU11" s="146">
        <v>300874</v>
      </c>
      <c r="AV11" s="146">
        <v>341113</v>
      </c>
      <c r="AW11" s="146">
        <v>366309</v>
      </c>
    </row>
    <row r="12" spans="3:49" x14ac:dyDescent="0.2">
      <c r="C12" s="19" t="s">
        <v>19</v>
      </c>
      <c r="D12" s="19" t="s">
        <v>12</v>
      </c>
      <c r="E12" s="19" t="s">
        <v>13</v>
      </c>
      <c r="F12" s="199" t="s">
        <v>14</v>
      </c>
      <c r="G12" s="19" t="s">
        <v>15</v>
      </c>
      <c r="H12" s="19" t="s">
        <v>16</v>
      </c>
      <c r="I12" s="146">
        <v>62701</v>
      </c>
      <c r="J12" s="146">
        <v>56856</v>
      </c>
      <c r="K12" s="146">
        <v>63221</v>
      </c>
      <c r="L12" s="146">
        <v>69169</v>
      </c>
      <c r="M12" s="146">
        <v>73552</v>
      </c>
      <c r="N12" s="146">
        <v>80524</v>
      </c>
      <c r="O12" s="146">
        <v>99679</v>
      </c>
      <c r="P12" s="146">
        <v>113339</v>
      </c>
      <c r="Q12" s="146">
        <v>101255</v>
      </c>
      <c r="R12" s="146">
        <v>112437</v>
      </c>
      <c r="S12" s="146">
        <v>108629</v>
      </c>
      <c r="T12" s="146">
        <v>140539</v>
      </c>
      <c r="U12" s="146">
        <v>136368</v>
      </c>
      <c r="V12" s="146">
        <v>164045</v>
      </c>
      <c r="W12" s="146">
        <v>163730</v>
      </c>
      <c r="X12" s="146">
        <v>175283</v>
      </c>
      <c r="Y12" s="146">
        <v>212259</v>
      </c>
      <c r="Z12" s="146">
        <v>225812</v>
      </c>
      <c r="AA12" s="146">
        <v>251506</v>
      </c>
      <c r="AB12" s="146">
        <v>253145</v>
      </c>
      <c r="AC12" s="146">
        <v>249585</v>
      </c>
      <c r="AD12" s="146">
        <v>246557</v>
      </c>
      <c r="AE12" s="146">
        <v>238059</v>
      </c>
      <c r="AF12" s="146">
        <v>202034</v>
      </c>
      <c r="AG12" s="146">
        <v>179680</v>
      </c>
      <c r="AH12" s="146">
        <v>157844</v>
      </c>
      <c r="AI12" s="146">
        <v>129079</v>
      </c>
      <c r="AJ12" s="146">
        <v>134210</v>
      </c>
      <c r="AK12" s="146">
        <v>117793</v>
      </c>
      <c r="AL12" s="146">
        <v>103559</v>
      </c>
      <c r="AM12" s="146">
        <v>98215</v>
      </c>
      <c r="AN12" s="146">
        <v>99875</v>
      </c>
      <c r="AO12" s="146">
        <v>110422</v>
      </c>
      <c r="AP12" s="146">
        <v>104379</v>
      </c>
      <c r="AQ12" s="146">
        <v>118364</v>
      </c>
      <c r="AR12" s="146">
        <v>133682</v>
      </c>
      <c r="AS12" s="146">
        <v>208673</v>
      </c>
      <c r="AT12" s="146">
        <v>194847</v>
      </c>
      <c r="AU12" s="146">
        <v>167235</v>
      </c>
      <c r="AV12" s="146">
        <v>188486</v>
      </c>
      <c r="AW12" s="146">
        <v>192656</v>
      </c>
    </row>
    <row r="13" spans="3:49" x14ac:dyDescent="0.2">
      <c r="C13" s="19" t="s">
        <v>20</v>
      </c>
      <c r="D13" s="19" t="s">
        <v>12</v>
      </c>
      <c r="E13" s="19" t="s">
        <v>13</v>
      </c>
      <c r="F13" s="199" t="s">
        <v>14</v>
      </c>
      <c r="G13" s="19" t="s">
        <v>15</v>
      </c>
      <c r="H13" s="19" t="s">
        <v>16</v>
      </c>
      <c r="I13" s="146">
        <v>194531</v>
      </c>
      <c r="J13" s="146">
        <v>218021</v>
      </c>
      <c r="K13" s="146">
        <v>222793</v>
      </c>
      <c r="L13" s="146">
        <v>237044</v>
      </c>
      <c r="M13" s="146">
        <v>276027</v>
      </c>
      <c r="N13" s="146">
        <v>240643</v>
      </c>
      <c r="O13" s="146">
        <v>282315</v>
      </c>
      <c r="P13" s="146">
        <v>319884</v>
      </c>
      <c r="Q13" s="146">
        <v>338580</v>
      </c>
      <c r="R13" s="146">
        <v>397392</v>
      </c>
      <c r="S13" s="146">
        <v>432431</v>
      </c>
      <c r="T13" s="146">
        <v>391247</v>
      </c>
      <c r="U13" s="146">
        <v>476525</v>
      </c>
      <c r="V13" s="146">
        <v>442836</v>
      </c>
      <c r="W13" s="146">
        <v>389816</v>
      </c>
      <c r="X13" s="146">
        <v>464620</v>
      </c>
      <c r="Y13" s="146">
        <v>546242</v>
      </c>
      <c r="Z13" s="146">
        <v>576814</v>
      </c>
      <c r="AA13" s="146">
        <v>588200</v>
      </c>
      <c r="AB13" s="146">
        <v>554771</v>
      </c>
      <c r="AC13" s="146">
        <v>457145</v>
      </c>
      <c r="AD13" s="146">
        <v>497421</v>
      </c>
      <c r="AE13" s="146">
        <v>503143</v>
      </c>
      <c r="AF13" s="146">
        <v>534245</v>
      </c>
      <c r="AG13" s="146">
        <v>546889</v>
      </c>
      <c r="AH13" s="146">
        <v>586299</v>
      </c>
      <c r="AI13" s="146">
        <v>542214</v>
      </c>
      <c r="AJ13" s="146">
        <v>632640</v>
      </c>
      <c r="AK13" s="146">
        <v>639654</v>
      </c>
      <c r="AL13" s="146">
        <v>624325</v>
      </c>
      <c r="AM13" s="146">
        <v>642738</v>
      </c>
      <c r="AN13" s="146">
        <v>741231</v>
      </c>
      <c r="AO13" s="146">
        <v>668124</v>
      </c>
      <c r="AP13" s="146">
        <v>627195</v>
      </c>
      <c r="AQ13" s="146">
        <v>610749</v>
      </c>
      <c r="AR13" s="146">
        <v>551184</v>
      </c>
      <c r="AS13" s="146">
        <v>567547</v>
      </c>
      <c r="AT13" s="146">
        <v>696481</v>
      </c>
      <c r="AU13" s="146">
        <v>700806</v>
      </c>
      <c r="AV13" s="146">
        <v>767056</v>
      </c>
      <c r="AW13" s="146">
        <v>811059</v>
      </c>
    </row>
    <row r="14" spans="3:49" x14ac:dyDescent="0.2">
      <c r="C14" s="19" t="s">
        <v>21</v>
      </c>
      <c r="D14" s="19" t="s">
        <v>12</v>
      </c>
      <c r="E14" s="19" t="s">
        <v>13</v>
      </c>
      <c r="F14" s="199" t="s">
        <v>14</v>
      </c>
      <c r="G14" s="19" t="s">
        <v>15</v>
      </c>
      <c r="H14" s="19" t="s">
        <v>16</v>
      </c>
      <c r="I14" s="146">
        <v>81824</v>
      </c>
      <c r="J14" s="146">
        <v>93066</v>
      </c>
      <c r="K14" s="146">
        <v>99081</v>
      </c>
      <c r="L14" s="146">
        <v>110746</v>
      </c>
      <c r="M14" s="146">
        <v>119695</v>
      </c>
      <c r="N14" s="146">
        <v>108009</v>
      </c>
      <c r="O14" s="146">
        <v>116899</v>
      </c>
      <c r="P14" s="146">
        <v>133963</v>
      </c>
      <c r="Q14" s="146">
        <v>180787</v>
      </c>
      <c r="R14" s="146">
        <v>221674</v>
      </c>
      <c r="S14" s="146">
        <v>234802</v>
      </c>
      <c r="T14" s="146">
        <v>217763</v>
      </c>
      <c r="U14" s="146">
        <v>240897</v>
      </c>
      <c r="V14" s="146">
        <v>247291</v>
      </c>
      <c r="W14" s="146">
        <v>239738</v>
      </c>
      <c r="X14" s="146">
        <v>259665</v>
      </c>
      <c r="Y14" s="146">
        <v>320646</v>
      </c>
      <c r="Z14" s="146">
        <v>317595</v>
      </c>
      <c r="AA14" s="146">
        <v>352280</v>
      </c>
      <c r="AB14" s="146">
        <v>327301</v>
      </c>
      <c r="AC14" s="146">
        <v>341861</v>
      </c>
      <c r="AD14" s="146">
        <v>347846</v>
      </c>
      <c r="AE14" s="146">
        <v>327340</v>
      </c>
      <c r="AF14" s="146">
        <v>298620</v>
      </c>
      <c r="AG14" s="146">
        <v>279403</v>
      </c>
      <c r="AH14" s="146">
        <v>261014</v>
      </c>
      <c r="AI14" s="146">
        <v>234499</v>
      </c>
      <c r="AJ14" s="146">
        <v>233061</v>
      </c>
      <c r="AK14" s="146">
        <v>212457</v>
      </c>
      <c r="AL14" s="146">
        <v>181699</v>
      </c>
      <c r="AM14" s="146">
        <v>186760</v>
      </c>
      <c r="AN14" s="146">
        <v>196080</v>
      </c>
      <c r="AO14" s="146">
        <v>182998</v>
      </c>
      <c r="AP14" s="146">
        <v>154937</v>
      </c>
      <c r="AQ14" s="146">
        <v>166033</v>
      </c>
      <c r="AR14" s="146">
        <v>156797</v>
      </c>
      <c r="AS14" s="146">
        <v>183308</v>
      </c>
      <c r="AT14" s="146">
        <v>193803</v>
      </c>
      <c r="AU14" s="146">
        <v>201567</v>
      </c>
      <c r="AV14" s="146">
        <v>169451</v>
      </c>
      <c r="AW14" s="146">
        <v>177357</v>
      </c>
    </row>
    <row r="15" spans="3:49" x14ac:dyDescent="0.2">
      <c r="C15" s="19" t="s">
        <v>22</v>
      </c>
      <c r="D15" s="19" t="s">
        <v>12</v>
      </c>
      <c r="E15" s="19" t="s">
        <v>13</v>
      </c>
      <c r="F15" s="199" t="s">
        <v>14</v>
      </c>
      <c r="G15" s="19" t="s">
        <v>15</v>
      </c>
      <c r="H15" s="19" t="s">
        <v>16</v>
      </c>
      <c r="I15" s="146">
        <v>782552</v>
      </c>
      <c r="J15" s="146">
        <v>566749</v>
      </c>
      <c r="K15" s="146">
        <v>702519</v>
      </c>
      <c r="L15" s="146">
        <v>1101317</v>
      </c>
      <c r="M15" s="146">
        <v>1252411</v>
      </c>
      <c r="N15" s="146">
        <v>1197022</v>
      </c>
      <c r="O15" s="146">
        <v>1164546</v>
      </c>
      <c r="P15" s="146">
        <v>1675967</v>
      </c>
      <c r="Q15" s="146">
        <v>1844524</v>
      </c>
      <c r="R15" s="146">
        <v>1564773</v>
      </c>
      <c r="S15" s="146">
        <v>1595226</v>
      </c>
      <c r="T15" s="146">
        <v>1549128</v>
      </c>
      <c r="U15" s="146">
        <v>1241665</v>
      </c>
      <c r="V15" s="146">
        <v>2165601</v>
      </c>
      <c r="W15" s="146">
        <v>1810972</v>
      </c>
      <c r="X15" s="146">
        <v>2303330</v>
      </c>
      <c r="Y15" s="146">
        <v>2789068</v>
      </c>
      <c r="Z15" s="146">
        <v>2680943</v>
      </c>
      <c r="AA15" s="146">
        <v>2714361</v>
      </c>
      <c r="AB15" s="146">
        <v>2694504</v>
      </c>
      <c r="AC15" s="146">
        <v>2922005</v>
      </c>
      <c r="AD15" s="146">
        <v>2856179</v>
      </c>
      <c r="AE15" s="146">
        <v>2935355</v>
      </c>
      <c r="AF15" s="146">
        <v>3046429</v>
      </c>
      <c r="AG15" s="146">
        <v>3077838</v>
      </c>
      <c r="AH15" s="146">
        <v>2806526</v>
      </c>
      <c r="AI15" s="146">
        <v>2636639</v>
      </c>
      <c r="AJ15" s="146">
        <v>3011018</v>
      </c>
      <c r="AK15" s="146">
        <v>2899545</v>
      </c>
      <c r="AL15" s="146">
        <v>2418229</v>
      </c>
      <c r="AM15" s="146">
        <v>2634963</v>
      </c>
      <c r="AN15" s="146">
        <v>2539538</v>
      </c>
      <c r="AO15" s="146">
        <v>2466038</v>
      </c>
      <c r="AP15" s="146">
        <v>2464493</v>
      </c>
      <c r="AQ15" s="146">
        <v>2113732</v>
      </c>
      <c r="AR15" s="146">
        <v>2361529</v>
      </c>
      <c r="AS15" s="146">
        <v>2728946</v>
      </c>
      <c r="AT15" s="146">
        <v>1852830</v>
      </c>
      <c r="AU15" s="146">
        <v>2843662</v>
      </c>
      <c r="AV15" s="146">
        <v>2658027</v>
      </c>
      <c r="AW15" s="146">
        <v>2918407</v>
      </c>
    </row>
    <row r="16" spans="3:49" x14ac:dyDescent="0.2">
      <c r="C16" s="19" t="s">
        <v>23</v>
      </c>
      <c r="D16" s="19" t="s">
        <v>12</v>
      </c>
      <c r="E16" s="19" t="s">
        <v>13</v>
      </c>
      <c r="F16" s="199" t="s">
        <v>14</v>
      </c>
      <c r="G16" s="19" t="s">
        <v>15</v>
      </c>
      <c r="H16" s="19" t="s">
        <v>16</v>
      </c>
      <c r="I16" s="146">
        <v>837203</v>
      </c>
      <c r="J16" s="146">
        <v>704620</v>
      </c>
      <c r="K16" s="146">
        <v>840760</v>
      </c>
      <c r="L16" s="146">
        <v>907972</v>
      </c>
      <c r="M16" s="146">
        <v>1072709</v>
      </c>
      <c r="N16" s="146">
        <v>1176920</v>
      </c>
      <c r="O16" s="146">
        <v>1266728</v>
      </c>
      <c r="P16" s="146">
        <v>1346835</v>
      </c>
      <c r="Q16" s="146">
        <v>1420246</v>
      </c>
      <c r="R16" s="146">
        <v>1676428</v>
      </c>
      <c r="S16" s="146">
        <v>1818609</v>
      </c>
      <c r="T16" s="146">
        <v>1800814</v>
      </c>
      <c r="U16" s="146">
        <v>1792350</v>
      </c>
      <c r="V16" s="146">
        <v>1677667</v>
      </c>
      <c r="W16" s="146">
        <v>1682717</v>
      </c>
      <c r="X16" s="146">
        <v>1781769</v>
      </c>
      <c r="Y16" s="146">
        <v>2138474</v>
      </c>
      <c r="Z16" s="146">
        <v>2228156</v>
      </c>
      <c r="AA16" s="146">
        <v>2401564</v>
      </c>
      <c r="AB16" s="146">
        <v>2437859</v>
      </c>
      <c r="AC16" s="146">
        <v>2743240</v>
      </c>
      <c r="AD16" s="146">
        <v>2784235</v>
      </c>
      <c r="AE16" s="146">
        <v>2860115</v>
      </c>
      <c r="AF16" s="146">
        <v>3009419</v>
      </c>
      <c r="AG16" s="146">
        <v>2853221</v>
      </c>
      <c r="AH16" s="146">
        <v>2518422</v>
      </c>
      <c r="AI16" s="146">
        <v>2464581</v>
      </c>
      <c r="AJ16" s="146">
        <v>2777290</v>
      </c>
      <c r="AK16" s="146">
        <v>2515805</v>
      </c>
      <c r="AL16" s="146">
        <v>2262662</v>
      </c>
      <c r="AM16" s="146">
        <v>2419606</v>
      </c>
      <c r="AN16" s="146">
        <v>2367264</v>
      </c>
      <c r="AO16" s="146">
        <v>2787408</v>
      </c>
      <c r="AP16" s="146">
        <v>3023988</v>
      </c>
      <c r="AQ16" s="146">
        <v>2279816</v>
      </c>
      <c r="AR16" s="146">
        <v>2910827</v>
      </c>
      <c r="AS16" s="146">
        <v>3457790</v>
      </c>
      <c r="AT16" s="146">
        <v>3491812</v>
      </c>
      <c r="AU16" s="146">
        <v>3889576</v>
      </c>
      <c r="AV16" s="146">
        <v>3382498</v>
      </c>
      <c r="AW16" s="146">
        <v>3719421</v>
      </c>
    </row>
    <row r="17" spans="3:49" x14ac:dyDescent="0.2">
      <c r="C17" s="19" t="s">
        <v>24</v>
      </c>
      <c r="D17" s="19" t="s">
        <v>12</v>
      </c>
      <c r="E17" s="19" t="s">
        <v>13</v>
      </c>
      <c r="F17" s="199" t="s">
        <v>14</v>
      </c>
      <c r="G17" s="19" t="s">
        <v>15</v>
      </c>
      <c r="H17" s="19" t="s">
        <v>16</v>
      </c>
      <c r="I17" s="146">
        <v>576804</v>
      </c>
      <c r="J17" s="146">
        <v>527062</v>
      </c>
      <c r="K17" s="146">
        <v>688685</v>
      </c>
      <c r="L17" s="146">
        <v>659549</v>
      </c>
      <c r="M17" s="146">
        <v>731641</v>
      </c>
      <c r="N17" s="146">
        <v>692682</v>
      </c>
      <c r="O17" s="146">
        <v>759692</v>
      </c>
      <c r="P17" s="146">
        <v>889571</v>
      </c>
      <c r="Q17" s="146">
        <v>899125</v>
      </c>
      <c r="R17" s="146">
        <v>1150451</v>
      </c>
      <c r="S17" s="146">
        <v>1207135</v>
      </c>
      <c r="T17" s="146">
        <v>1091572</v>
      </c>
      <c r="U17" s="146">
        <v>1232056</v>
      </c>
      <c r="V17" s="146">
        <v>1273630</v>
      </c>
      <c r="W17" s="146">
        <v>1362136</v>
      </c>
      <c r="X17" s="146">
        <v>1358166</v>
      </c>
      <c r="Y17" s="146">
        <v>1672790</v>
      </c>
      <c r="Z17" s="146">
        <v>1829847</v>
      </c>
      <c r="AA17" s="146">
        <v>1754863</v>
      </c>
      <c r="AB17" s="146">
        <v>1813524</v>
      </c>
      <c r="AC17" s="146">
        <v>2039320</v>
      </c>
      <c r="AD17" s="146">
        <v>2304628</v>
      </c>
      <c r="AE17" s="146">
        <v>2365176</v>
      </c>
      <c r="AF17" s="146">
        <v>2464832</v>
      </c>
      <c r="AG17" s="146">
        <v>2407115</v>
      </c>
      <c r="AH17" s="146">
        <v>2353131</v>
      </c>
      <c r="AI17" s="146">
        <v>2301778</v>
      </c>
      <c r="AJ17" s="146">
        <v>2409329</v>
      </c>
      <c r="AK17" s="146">
        <v>2356573</v>
      </c>
      <c r="AL17" s="146">
        <v>2198716</v>
      </c>
      <c r="AM17" s="146">
        <v>2310258</v>
      </c>
      <c r="AN17" s="146">
        <v>2184587</v>
      </c>
      <c r="AO17" s="146">
        <v>2055021</v>
      </c>
      <c r="AP17" s="146">
        <v>2201021</v>
      </c>
      <c r="AQ17" s="146">
        <v>2145678</v>
      </c>
      <c r="AR17" s="146">
        <v>2115748</v>
      </c>
      <c r="AS17" s="146">
        <v>2195795</v>
      </c>
      <c r="AT17" s="146">
        <v>2362848</v>
      </c>
      <c r="AU17" s="146">
        <v>2299251</v>
      </c>
      <c r="AV17" s="146">
        <v>2545922</v>
      </c>
      <c r="AW17" s="146">
        <v>2709940</v>
      </c>
    </row>
    <row r="18" spans="3:49" x14ac:dyDescent="0.2">
      <c r="C18" s="19" t="s">
        <v>25</v>
      </c>
      <c r="D18" s="19" t="s">
        <v>12</v>
      </c>
      <c r="E18" s="19" t="s">
        <v>13</v>
      </c>
      <c r="F18" s="199" t="s">
        <v>14</v>
      </c>
      <c r="G18" s="19" t="s">
        <v>15</v>
      </c>
      <c r="H18" s="19" t="s">
        <v>16</v>
      </c>
      <c r="I18" s="146">
        <v>531337</v>
      </c>
      <c r="J18" s="146">
        <v>591005</v>
      </c>
      <c r="K18" s="146">
        <v>625048</v>
      </c>
      <c r="L18" s="146">
        <v>740104</v>
      </c>
      <c r="M18" s="146">
        <v>799820</v>
      </c>
      <c r="N18" s="146">
        <v>767516</v>
      </c>
      <c r="O18" s="146">
        <v>980245</v>
      </c>
      <c r="P18" s="146">
        <v>1054978</v>
      </c>
      <c r="Q18" s="146">
        <v>1063578</v>
      </c>
      <c r="R18" s="146">
        <v>1086982</v>
      </c>
      <c r="S18" s="146">
        <v>1194583</v>
      </c>
      <c r="T18" s="146">
        <v>1354411</v>
      </c>
      <c r="U18" s="146">
        <v>1201845</v>
      </c>
      <c r="V18" s="146">
        <v>1284437</v>
      </c>
      <c r="W18" s="146">
        <v>1475550</v>
      </c>
      <c r="X18" s="146">
        <v>1349021</v>
      </c>
      <c r="Y18" s="146">
        <v>1687108</v>
      </c>
      <c r="Z18" s="146">
        <v>1899236</v>
      </c>
      <c r="AA18" s="146">
        <v>1896881</v>
      </c>
      <c r="AB18" s="146">
        <v>1815497</v>
      </c>
      <c r="AC18" s="146">
        <v>1773638</v>
      </c>
      <c r="AD18" s="146">
        <v>1995445</v>
      </c>
      <c r="AE18" s="146">
        <v>2030137</v>
      </c>
      <c r="AF18" s="146">
        <v>2127532</v>
      </c>
      <c r="AG18" s="146">
        <v>2028230</v>
      </c>
      <c r="AH18" s="146">
        <v>1908420</v>
      </c>
      <c r="AI18" s="146">
        <v>1837765</v>
      </c>
      <c r="AJ18" s="146">
        <v>1996935</v>
      </c>
      <c r="AK18" s="146">
        <v>2108076</v>
      </c>
      <c r="AL18" s="146">
        <v>1946770</v>
      </c>
      <c r="AM18" s="146">
        <v>2163912</v>
      </c>
      <c r="AN18" s="146">
        <v>2074341</v>
      </c>
      <c r="AO18" s="146">
        <v>2039490</v>
      </c>
      <c r="AP18" s="146">
        <v>2117657</v>
      </c>
      <c r="AQ18" s="146">
        <v>2455513</v>
      </c>
      <c r="AR18" s="146">
        <v>2355159</v>
      </c>
      <c r="AS18" s="146">
        <v>2280089</v>
      </c>
      <c r="AT18" s="146">
        <v>2283464</v>
      </c>
      <c r="AU18" s="146">
        <v>2236061</v>
      </c>
      <c r="AV18" s="146">
        <v>2191884</v>
      </c>
      <c r="AW18" s="146">
        <v>2413370</v>
      </c>
    </row>
    <row r="19" spans="3:49" x14ac:dyDescent="0.2">
      <c r="C19" s="19" t="s">
        <v>26</v>
      </c>
      <c r="D19" s="19" t="s">
        <v>12</v>
      </c>
      <c r="E19" s="19" t="s">
        <v>13</v>
      </c>
      <c r="F19" s="199" t="s">
        <v>14</v>
      </c>
      <c r="G19" s="19" t="s">
        <v>15</v>
      </c>
      <c r="H19" s="19" t="s">
        <v>16</v>
      </c>
      <c r="I19" s="146">
        <v>308731</v>
      </c>
      <c r="J19" s="146">
        <v>324182</v>
      </c>
      <c r="K19" s="146">
        <v>357971</v>
      </c>
      <c r="L19" s="146">
        <v>280240</v>
      </c>
      <c r="M19" s="146">
        <v>490547</v>
      </c>
      <c r="N19" s="146">
        <v>501757</v>
      </c>
      <c r="O19" s="146">
        <v>520940</v>
      </c>
      <c r="P19" s="146">
        <v>602162</v>
      </c>
      <c r="Q19" s="146">
        <v>821488</v>
      </c>
      <c r="R19" s="146">
        <v>717983</v>
      </c>
      <c r="S19" s="146">
        <v>847665</v>
      </c>
      <c r="T19" s="146">
        <v>789753</v>
      </c>
      <c r="U19" s="146">
        <v>672210</v>
      </c>
      <c r="V19" s="146">
        <v>638550</v>
      </c>
      <c r="W19" s="146">
        <v>913625</v>
      </c>
      <c r="X19" s="146">
        <v>675889</v>
      </c>
      <c r="Y19" s="146">
        <v>805094</v>
      </c>
      <c r="Z19" s="146">
        <v>978925</v>
      </c>
      <c r="AA19" s="146">
        <v>1115409</v>
      </c>
      <c r="AB19" s="146">
        <v>1176263</v>
      </c>
      <c r="AC19" s="146">
        <v>1338219</v>
      </c>
      <c r="AD19" s="146">
        <v>1387278</v>
      </c>
      <c r="AE19" s="146">
        <v>1384314</v>
      </c>
      <c r="AF19" s="146">
        <v>1339617</v>
      </c>
      <c r="AG19" s="146">
        <v>1255175</v>
      </c>
      <c r="AH19" s="146">
        <v>1267236</v>
      </c>
      <c r="AI19" s="146">
        <v>1074285</v>
      </c>
      <c r="AJ19" s="146">
        <v>1158528</v>
      </c>
      <c r="AK19" s="146">
        <v>1136321</v>
      </c>
      <c r="AL19" s="146">
        <v>1070540</v>
      </c>
      <c r="AM19" s="146">
        <v>1121430</v>
      </c>
      <c r="AN19" s="146">
        <v>1074823</v>
      </c>
      <c r="AO19" s="146">
        <v>1017841</v>
      </c>
      <c r="AP19" s="146">
        <v>1016888</v>
      </c>
      <c r="AQ19" s="146">
        <v>1094513</v>
      </c>
      <c r="AR19" s="146">
        <v>1365417</v>
      </c>
      <c r="AS19" s="146">
        <v>1525460</v>
      </c>
      <c r="AT19" s="146">
        <v>1750257</v>
      </c>
      <c r="AU19" s="146">
        <v>1759912</v>
      </c>
      <c r="AV19" s="146">
        <v>1576108</v>
      </c>
      <c r="AW19" s="146">
        <v>1703172</v>
      </c>
    </row>
    <row r="20" spans="3:49" x14ac:dyDescent="0.2">
      <c r="C20" s="19" t="s">
        <v>27</v>
      </c>
      <c r="D20" s="19" t="s">
        <v>12</v>
      </c>
      <c r="E20" s="19" t="s">
        <v>13</v>
      </c>
      <c r="F20" s="199" t="s">
        <v>14</v>
      </c>
      <c r="G20" s="19" t="s">
        <v>15</v>
      </c>
      <c r="H20" s="19" t="s">
        <v>16</v>
      </c>
      <c r="I20" s="146">
        <v>644445</v>
      </c>
      <c r="J20" s="146">
        <v>719925</v>
      </c>
      <c r="K20" s="146">
        <v>861584</v>
      </c>
      <c r="L20" s="146">
        <v>908355</v>
      </c>
      <c r="M20" s="146">
        <v>1061456</v>
      </c>
      <c r="N20" s="146">
        <v>1020851</v>
      </c>
      <c r="O20" s="146">
        <v>1206648</v>
      </c>
      <c r="P20" s="146">
        <v>1195378</v>
      </c>
      <c r="Q20" s="146">
        <v>1397882</v>
      </c>
      <c r="R20" s="146">
        <v>1533698</v>
      </c>
      <c r="S20" s="146">
        <v>1722008</v>
      </c>
      <c r="T20" s="146">
        <v>1614045</v>
      </c>
      <c r="U20" s="146">
        <v>1658422</v>
      </c>
      <c r="V20" s="146">
        <v>1784793</v>
      </c>
      <c r="W20" s="146">
        <v>1954042</v>
      </c>
      <c r="X20" s="146">
        <v>1869996</v>
      </c>
      <c r="Y20" s="146">
        <v>2131559</v>
      </c>
      <c r="Z20" s="146">
        <v>2008469</v>
      </c>
      <c r="AA20" s="146">
        <v>2059870</v>
      </c>
      <c r="AB20" s="146">
        <v>2060812</v>
      </c>
      <c r="AC20" s="146">
        <v>1992482</v>
      </c>
      <c r="AD20" s="146">
        <v>2140192</v>
      </c>
      <c r="AE20" s="146">
        <v>2219064</v>
      </c>
      <c r="AF20" s="146">
        <v>2304671</v>
      </c>
      <c r="AG20" s="146">
        <v>2380499</v>
      </c>
      <c r="AH20" s="146">
        <v>2344391</v>
      </c>
      <c r="AI20" s="146">
        <v>2263526</v>
      </c>
      <c r="AJ20" s="146">
        <v>2542804</v>
      </c>
      <c r="AK20" s="146">
        <v>2418703</v>
      </c>
      <c r="AL20" s="146">
        <v>2370464</v>
      </c>
      <c r="AM20" s="146">
        <v>2597782</v>
      </c>
      <c r="AN20" s="146">
        <v>2604362</v>
      </c>
      <c r="AO20" s="146">
        <v>2615822</v>
      </c>
      <c r="AP20" s="146">
        <v>2802710</v>
      </c>
      <c r="AQ20" s="146">
        <v>2984327</v>
      </c>
      <c r="AR20" s="146">
        <v>3047637</v>
      </c>
      <c r="AS20" s="146">
        <v>3116548</v>
      </c>
      <c r="AT20" s="146">
        <v>3030050</v>
      </c>
      <c r="AU20" s="146">
        <v>2945346</v>
      </c>
      <c r="AV20" s="146">
        <v>3272635</v>
      </c>
      <c r="AW20" s="146">
        <v>3395228</v>
      </c>
    </row>
    <row r="21" spans="3:49" x14ac:dyDescent="0.2">
      <c r="C21" s="19" t="s">
        <v>28</v>
      </c>
      <c r="D21" s="19" t="s">
        <v>12</v>
      </c>
      <c r="E21" s="19" t="s">
        <v>13</v>
      </c>
      <c r="F21" s="199" t="s">
        <v>14</v>
      </c>
      <c r="G21" s="19" t="s">
        <v>15</v>
      </c>
      <c r="H21" s="19" t="s">
        <v>16</v>
      </c>
      <c r="I21" s="146">
        <v>78610</v>
      </c>
      <c r="J21" s="146">
        <v>77967</v>
      </c>
      <c r="K21" s="146">
        <v>97477</v>
      </c>
      <c r="L21" s="146">
        <v>103969</v>
      </c>
      <c r="M21" s="146">
        <v>113684</v>
      </c>
      <c r="N21" s="146">
        <v>87496</v>
      </c>
      <c r="O21" s="146">
        <v>80821</v>
      </c>
      <c r="P21" s="146">
        <v>84116</v>
      </c>
      <c r="Q21" s="146">
        <v>88493</v>
      </c>
      <c r="R21" s="146">
        <v>110509</v>
      </c>
      <c r="S21" s="146">
        <v>106781</v>
      </c>
      <c r="T21" s="146">
        <v>112540</v>
      </c>
      <c r="U21" s="146">
        <v>136734</v>
      </c>
      <c r="V21" s="146">
        <v>153441</v>
      </c>
      <c r="W21" s="146">
        <v>186972</v>
      </c>
      <c r="X21" s="146">
        <v>164245</v>
      </c>
      <c r="Y21" s="146">
        <v>202193</v>
      </c>
      <c r="Z21" s="146">
        <v>225469</v>
      </c>
      <c r="AA21" s="146">
        <v>234361</v>
      </c>
      <c r="AB21" s="146">
        <v>261367</v>
      </c>
      <c r="AC21" s="146">
        <v>277204</v>
      </c>
      <c r="AD21" s="146">
        <v>251006</v>
      </c>
      <c r="AE21" s="146">
        <v>266625</v>
      </c>
      <c r="AF21" s="146">
        <v>268837</v>
      </c>
      <c r="AG21" s="146">
        <v>222438</v>
      </c>
      <c r="AH21" s="146">
        <v>195973</v>
      </c>
      <c r="AI21" s="146">
        <v>184561</v>
      </c>
      <c r="AJ21" s="146">
        <v>179439</v>
      </c>
      <c r="AK21" s="146">
        <v>149272</v>
      </c>
      <c r="AL21" s="146">
        <v>121936</v>
      </c>
      <c r="AM21" s="146">
        <v>122455</v>
      </c>
      <c r="AN21" s="146">
        <v>121466</v>
      </c>
      <c r="AO21" s="146">
        <v>158563</v>
      </c>
      <c r="AP21" s="146">
        <v>181169</v>
      </c>
      <c r="AQ21" s="146">
        <v>112308</v>
      </c>
      <c r="AR21" s="146">
        <v>149072</v>
      </c>
      <c r="AS21" s="146">
        <v>134924</v>
      </c>
      <c r="AT21" s="146">
        <v>119227</v>
      </c>
      <c r="AU21" s="146">
        <v>186207</v>
      </c>
      <c r="AV21" s="146">
        <v>158111</v>
      </c>
      <c r="AW21" s="146">
        <v>182349</v>
      </c>
    </row>
    <row r="22" spans="3:49" x14ac:dyDescent="0.2">
      <c r="C22" s="19" t="s">
        <v>29</v>
      </c>
      <c r="D22" s="19" t="s">
        <v>12</v>
      </c>
      <c r="E22" s="19" t="s">
        <v>13</v>
      </c>
      <c r="F22" s="199" t="s">
        <v>14</v>
      </c>
      <c r="G22" s="19" t="s">
        <v>15</v>
      </c>
      <c r="H22" s="19" t="s">
        <v>16</v>
      </c>
      <c r="I22" s="146">
        <v>184874</v>
      </c>
      <c r="J22" s="146">
        <v>208324</v>
      </c>
      <c r="K22" s="146">
        <v>250708</v>
      </c>
      <c r="L22" s="146">
        <v>277439</v>
      </c>
      <c r="M22" s="146">
        <v>301234</v>
      </c>
      <c r="N22" s="146">
        <v>377306</v>
      </c>
      <c r="O22" s="146">
        <v>448895</v>
      </c>
      <c r="P22" s="146">
        <v>485514</v>
      </c>
      <c r="Q22" s="146">
        <v>527974</v>
      </c>
      <c r="R22" s="146">
        <v>677454</v>
      </c>
      <c r="S22" s="146">
        <v>805813</v>
      </c>
      <c r="T22" s="146">
        <v>773485</v>
      </c>
      <c r="U22" s="146">
        <v>737178</v>
      </c>
      <c r="V22" s="146">
        <v>710348</v>
      </c>
      <c r="W22" s="146">
        <v>792555</v>
      </c>
      <c r="X22" s="146">
        <v>755772</v>
      </c>
      <c r="Y22" s="146">
        <v>940247</v>
      </c>
      <c r="Z22" s="146">
        <v>1040095</v>
      </c>
      <c r="AA22" s="146">
        <v>1092969</v>
      </c>
      <c r="AB22" s="146">
        <v>1087439</v>
      </c>
      <c r="AC22" s="146">
        <v>1169123</v>
      </c>
      <c r="AD22" s="146">
        <v>1181249</v>
      </c>
      <c r="AE22" s="146">
        <v>1318915</v>
      </c>
      <c r="AF22" s="146">
        <v>1333762</v>
      </c>
      <c r="AG22" s="146">
        <v>1242666</v>
      </c>
      <c r="AH22" s="146">
        <v>1168871</v>
      </c>
      <c r="AI22" s="146">
        <v>1034484</v>
      </c>
      <c r="AJ22" s="146">
        <v>1139347</v>
      </c>
      <c r="AK22" s="146">
        <v>1125714</v>
      </c>
      <c r="AL22" s="146">
        <v>970067</v>
      </c>
      <c r="AM22" s="146">
        <v>1064346</v>
      </c>
      <c r="AN22" s="146">
        <v>997776</v>
      </c>
      <c r="AO22" s="146">
        <v>1101611</v>
      </c>
      <c r="AP22" s="146">
        <v>1307129</v>
      </c>
      <c r="AQ22" s="146">
        <v>1225347</v>
      </c>
      <c r="AR22" s="146">
        <v>1492266</v>
      </c>
      <c r="AS22" s="146">
        <v>1619930</v>
      </c>
      <c r="AT22" s="146">
        <v>1629685</v>
      </c>
      <c r="AU22" s="146">
        <v>1540231</v>
      </c>
      <c r="AV22" s="146">
        <v>1682023</v>
      </c>
      <c r="AW22" s="146">
        <v>1829993</v>
      </c>
    </row>
    <row r="23" spans="3:49" x14ac:dyDescent="0.2">
      <c r="C23" s="19" t="s">
        <v>30</v>
      </c>
      <c r="D23" s="19" t="s">
        <v>12</v>
      </c>
      <c r="E23" s="19" t="s">
        <v>13</v>
      </c>
      <c r="F23" s="199" t="s">
        <v>14</v>
      </c>
      <c r="G23" s="19" t="s">
        <v>15</v>
      </c>
      <c r="H23" s="19" t="s">
        <v>16</v>
      </c>
      <c r="I23" s="146">
        <v>128939</v>
      </c>
      <c r="J23" s="146">
        <v>136430</v>
      </c>
      <c r="K23" s="146">
        <v>157411</v>
      </c>
      <c r="L23" s="146">
        <v>199797</v>
      </c>
      <c r="M23" s="146">
        <v>201008</v>
      </c>
      <c r="N23" s="146">
        <v>175621</v>
      </c>
      <c r="O23" s="146">
        <v>230084</v>
      </c>
      <c r="P23" s="146">
        <v>251444</v>
      </c>
      <c r="Q23" s="146">
        <v>246392</v>
      </c>
      <c r="R23" s="146">
        <v>321334</v>
      </c>
      <c r="S23" s="146">
        <v>289479</v>
      </c>
      <c r="T23" s="146">
        <v>320977</v>
      </c>
      <c r="U23" s="146">
        <v>336334</v>
      </c>
      <c r="V23" s="146">
        <v>325696</v>
      </c>
      <c r="W23" s="146">
        <v>335702</v>
      </c>
      <c r="X23" s="146">
        <v>350675</v>
      </c>
      <c r="Y23" s="146">
        <v>397745</v>
      </c>
      <c r="Z23" s="146">
        <v>378798</v>
      </c>
      <c r="AA23" s="146">
        <v>389777</v>
      </c>
      <c r="AB23" s="146">
        <v>385365</v>
      </c>
      <c r="AC23" s="146">
        <v>408554</v>
      </c>
      <c r="AD23" s="146">
        <v>426138</v>
      </c>
      <c r="AE23" s="146">
        <v>450654</v>
      </c>
      <c r="AF23" s="146">
        <v>504742</v>
      </c>
      <c r="AG23" s="146">
        <v>490592</v>
      </c>
      <c r="AH23" s="146">
        <v>494429</v>
      </c>
      <c r="AI23" s="146">
        <v>472797</v>
      </c>
      <c r="AJ23" s="146">
        <v>558567</v>
      </c>
      <c r="AK23" s="146">
        <v>566971</v>
      </c>
      <c r="AL23" s="146">
        <v>527394</v>
      </c>
      <c r="AM23" s="146">
        <v>561503</v>
      </c>
      <c r="AN23" s="146">
        <v>542869</v>
      </c>
      <c r="AO23" s="146">
        <v>599979</v>
      </c>
      <c r="AP23" s="146">
        <v>586949</v>
      </c>
      <c r="AQ23" s="146">
        <v>607417</v>
      </c>
      <c r="AR23" s="146">
        <v>623261</v>
      </c>
      <c r="AS23" s="146">
        <v>647769</v>
      </c>
      <c r="AT23" s="146">
        <v>712885</v>
      </c>
      <c r="AU23" s="146">
        <v>658809</v>
      </c>
      <c r="AV23" s="146">
        <v>706326</v>
      </c>
      <c r="AW23" s="146">
        <v>758801</v>
      </c>
    </row>
    <row r="24" spans="3:49" x14ac:dyDescent="0.2">
      <c r="C24" s="19" t="s">
        <v>31</v>
      </c>
      <c r="D24" s="19" t="s">
        <v>12</v>
      </c>
      <c r="E24" s="19" t="s">
        <v>13</v>
      </c>
      <c r="F24" s="199" t="s">
        <v>14</v>
      </c>
      <c r="G24" s="19" t="s">
        <v>15</v>
      </c>
      <c r="H24" s="19" t="s">
        <v>16</v>
      </c>
      <c r="I24" s="146">
        <v>189486</v>
      </c>
      <c r="J24" s="146">
        <v>191779</v>
      </c>
      <c r="K24" s="146">
        <v>220658</v>
      </c>
      <c r="L24" s="146">
        <v>240472</v>
      </c>
      <c r="M24" s="146">
        <v>255962</v>
      </c>
      <c r="N24" s="146">
        <v>285070</v>
      </c>
      <c r="O24" s="146">
        <v>326128</v>
      </c>
      <c r="P24" s="146">
        <v>356691</v>
      </c>
      <c r="Q24" s="146">
        <v>406181</v>
      </c>
      <c r="R24" s="146">
        <v>432328</v>
      </c>
      <c r="S24" s="146">
        <v>473014</v>
      </c>
      <c r="T24" s="146">
        <v>497724</v>
      </c>
      <c r="U24" s="146">
        <v>416171</v>
      </c>
      <c r="V24" s="146">
        <v>490853</v>
      </c>
      <c r="W24" s="146">
        <v>491424</v>
      </c>
      <c r="X24" s="146">
        <v>527191</v>
      </c>
      <c r="Y24" s="146">
        <v>633873</v>
      </c>
      <c r="Z24" s="146">
        <v>539733</v>
      </c>
      <c r="AA24" s="146">
        <v>590451</v>
      </c>
      <c r="AB24" s="146">
        <v>664972</v>
      </c>
      <c r="AC24" s="146">
        <v>669333</v>
      </c>
      <c r="AD24" s="146">
        <v>674751</v>
      </c>
      <c r="AE24" s="146">
        <v>646919</v>
      </c>
      <c r="AF24" s="146">
        <v>591381</v>
      </c>
      <c r="AG24" s="146">
        <v>560376</v>
      </c>
      <c r="AH24" s="146">
        <v>497095</v>
      </c>
      <c r="AI24" s="146">
        <v>435352</v>
      </c>
      <c r="AJ24" s="146">
        <v>461225</v>
      </c>
      <c r="AK24" s="146">
        <v>413393</v>
      </c>
      <c r="AL24" s="146">
        <v>380886</v>
      </c>
      <c r="AM24" s="146">
        <v>400405</v>
      </c>
      <c r="AN24" s="146">
        <v>404069</v>
      </c>
      <c r="AO24" s="146">
        <v>436393</v>
      </c>
      <c r="AP24" s="146">
        <v>442471</v>
      </c>
      <c r="AQ24" s="146">
        <v>462389</v>
      </c>
      <c r="AR24" s="146">
        <v>406382</v>
      </c>
      <c r="AS24" s="146">
        <v>453702</v>
      </c>
      <c r="AT24" s="146">
        <v>441315</v>
      </c>
      <c r="AU24" s="146">
        <v>465077</v>
      </c>
      <c r="AV24" s="146">
        <v>469874</v>
      </c>
      <c r="AW24" s="146">
        <v>496420</v>
      </c>
    </row>
    <row r="25" spans="3:49" x14ac:dyDescent="0.2">
      <c r="C25" s="19" t="s">
        <v>32</v>
      </c>
      <c r="D25" s="19" t="s">
        <v>12</v>
      </c>
      <c r="E25" s="19" t="s">
        <v>13</v>
      </c>
      <c r="F25" s="199" t="s">
        <v>14</v>
      </c>
      <c r="G25" s="19" t="s">
        <v>15</v>
      </c>
      <c r="H25" s="19" t="s">
        <v>16</v>
      </c>
      <c r="I25" s="146">
        <v>81182</v>
      </c>
      <c r="J25" s="146">
        <v>92227</v>
      </c>
      <c r="K25" s="146">
        <v>93660</v>
      </c>
      <c r="L25" s="146">
        <v>148071</v>
      </c>
      <c r="M25" s="146">
        <v>150289</v>
      </c>
      <c r="N25" s="146">
        <v>149425</v>
      </c>
      <c r="O25" s="146">
        <v>177265</v>
      </c>
      <c r="P25" s="146">
        <v>179000</v>
      </c>
      <c r="Q25" s="146">
        <v>210102</v>
      </c>
      <c r="R25" s="146">
        <v>214048</v>
      </c>
      <c r="S25" s="146">
        <v>249054</v>
      </c>
      <c r="T25" s="146">
        <v>266043</v>
      </c>
      <c r="U25" s="146">
        <v>233382</v>
      </c>
      <c r="V25" s="146">
        <v>276467</v>
      </c>
      <c r="W25" s="146">
        <v>292178</v>
      </c>
      <c r="X25" s="146">
        <v>281567</v>
      </c>
      <c r="Y25" s="146">
        <v>349362</v>
      </c>
      <c r="Z25" s="146">
        <v>396131</v>
      </c>
      <c r="AA25" s="146">
        <v>454062</v>
      </c>
      <c r="AB25" s="146">
        <v>445768</v>
      </c>
      <c r="AC25" s="146">
        <v>486371</v>
      </c>
      <c r="AD25" s="146">
        <v>491463</v>
      </c>
      <c r="AE25" s="146">
        <v>456060</v>
      </c>
      <c r="AF25" s="146">
        <v>499238</v>
      </c>
      <c r="AG25" s="146">
        <v>485367</v>
      </c>
      <c r="AH25" s="146">
        <v>455531</v>
      </c>
      <c r="AI25" s="146">
        <v>450885</v>
      </c>
      <c r="AJ25" s="146">
        <v>466602</v>
      </c>
      <c r="AK25" s="146">
        <v>448014</v>
      </c>
      <c r="AL25" s="146">
        <v>393027</v>
      </c>
      <c r="AM25" s="146">
        <v>415659</v>
      </c>
      <c r="AN25" s="146">
        <v>396387</v>
      </c>
      <c r="AO25" s="146">
        <v>388545</v>
      </c>
      <c r="AP25" s="146">
        <v>416836</v>
      </c>
      <c r="AQ25" s="146">
        <v>468838</v>
      </c>
      <c r="AR25" s="146">
        <v>488370</v>
      </c>
      <c r="AS25" s="146">
        <v>347299</v>
      </c>
      <c r="AT25" s="146">
        <v>469001</v>
      </c>
      <c r="AU25" s="146">
        <v>574604</v>
      </c>
      <c r="AV25" s="146">
        <v>502330</v>
      </c>
      <c r="AW25" s="146">
        <v>554910</v>
      </c>
    </row>
    <row r="26" spans="3:49" x14ac:dyDescent="0.2">
      <c r="C26" s="19" t="s">
        <v>33</v>
      </c>
      <c r="D26" s="19" t="s">
        <v>12</v>
      </c>
      <c r="E26" s="19" t="s">
        <v>13</v>
      </c>
      <c r="F26" s="199" t="s">
        <v>14</v>
      </c>
      <c r="G26" s="19" t="s">
        <v>15</v>
      </c>
      <c r="H26" s="19" t="s">
        <v>16</v>
      </c>
      <c r="I26" s="146">
        <v>6542000</v>
      </c>
      <c r="J26" s="146">
        <v>6277000</v>
      </c>
      <c r="K26" s="146">
        <v>7312000</v>
      </c>
      <c r="L26" s="146">
        <v>8122000</v>
      </c>
      <c r="M26" s="146">
        <v>9600000</v>
      </c>
      <c r="N26" s="146">
        <v>9997000</v>
      </c>
      <c r="O26" s="146">
        <v>10975000</v>
      </c>
      <c r="P26" s="146">
        <v>12225000</v>
      </c>
      <c r="Q26" s="146">
        <v>13852000</v>
      </c>
      <c r="R26" s="146">
        <v>14332000</v>
      </c>
      <c r="S26" s="146">
        <v>15745000</v>
      </c>
      <c r="T26" s="146">
        <v>16114000</v>
      </c>
      <c r="U26" s="146">
        <v>15252000</v>
      </c>
      <c r="V26" s="146">
        <v>16857000</v>
      </c>
      <c r="W26" s="146">
        <v>17747000</v>
      </c>
      <c r="X26" s="146">
        <v>17892000</v>
      </c>
      <c r="Y26" s="146">
        <v>21471000</v>
      </c>
      <c r="Z26" s="146">
        <v>22340000</v>
      </c>
      <c r="AA26" s="146">
        <v>23076000</v>
      </c>
      <c r="AB26" s="146">
        <v>22741000</v>
      </c>
      <c r="AC26" s="146">
        <v>24264000</v>
      </c>
      <c r="AD26" s="146">
        <v>25780000</v>
      </c>
      <c r="AE26" s="146">
        <v>26152000</v>
      </c>
      <c r="AF26" s="146">
        <v>27527000</v>
      </c>
      <c r="AG26" s="146">
        <v>26886000</v>
      </c>
      <c r="AH26" s="146">
        <v>25679000</v>
      </c>
      <c r="AI26" s="146">
        <v>24209000</v>
      </c>
      <c r="AJ26" s="146">
        <v>26974000</v>
      </c>
      <c r="AK26" s="146">
        <v>26279000</v>
      </c>
      <c r="AL26" s="146">
        <v>24225000</v>
      </c>
      <c r="AM26" s="146">
        <v>26079000</v>
      </c>
      <c r="AN26" s="146">
        <v>25246000</v>
      </c>
      <c r="AO26" s="146">
        <v>24832000</v>
      </c>
      <c r="AP26" s="146">
        <v>26757000</v>
      </c>
      <c r="AQ26" s="146">
        <v>26179000</v>
      </c>
      <c r="AR26" s="146">
        <v>29476000</v>
      </c>
      <c r="AS26" s="146">
        <v>31474000</v>
      </c>
      <c r="AT26" s="146">
        <v>32399000</v>
      </c>
      <c r="AU26" s="146">
        <v>33181000</v>
      </c>
      <c r="AV26" s="146">
        <v>32287000</v>
      </c>
      <c r="AW26" s="146">
        <v>35319000</v>
      </c>
    </row>
    <row r="27" spans="3:49" x14ac:dyDescent="0.2">
      <c r="C27" s="19" t="s">
        <v>34</v>
      </c>
      <c r="D27" s="19" t="s">
        <v>12</v>
      </c>
      <c r="E27" s="19" t="s">
        <v>13</v>
      </c>
      <c r="F27" s="199" t="s">
        <v>14</v>
      </c>
      <c r="G27" s="19" t="s">
        <v>15</v>
      </c>
      <c r="H27" s="19" t="s">
        <v>16</v>
      </c>
      <c r="I27" s="146">
        <v>0</v>
      </c>
      <c r="J27" s="146">
        <v>0</v>
      </c>
      <c r="K27" s="146">
        <v>0</v>
      </c>
      <c r="L27" s="146">
        <v>0</v>
      </c>
      <c r="M27" s="146">
        <v>0</v>
      </c>
      <c r="N27" s="146">
        <v>0</v>
      </c>
      <c r="O27" s="146">
        <v>0</v>
      </c>
      <c r="P27" s="146">
        <v>0</v>
      </c>
      <c r="Q27" s="146">
        <v>0</v>
      </c>
      <c r="R27" s="146">
        <v>0</v>
      </c>
      <c r="S27" s="146">
        <v>0</v>
      </c>
      <c r="T27" s="146">
        <v>0</v>
      </c>
      <c r="U27" s="146">
        <v>0</v>
      </c>
      <c r="V27" s="146">
        <v>0</v>
      </c>
      <c r="W27" s="146">
        <v>0</v>
      </c>
      <c r="X27" s="146">
        <v>0</v>
      </c>
      <c r="Y27" s="146">
        <v>0</v>
      </c>
      <c r="Z27" s="146">
        <v>0</v>
      </c>
      <c r="AA27" s="146">
        <v>0</v>
      </c>
      <c r="AB27" s="146">
        <v>0</v>
      </c>
      <c r="AC27" s="146">
        <v>0</v>
      </c>
      <c r="AD27" s="146">
        <v>0</v>
      </c>
      <c r="AE27" s="146">
        <v>0</v>
      </c>
      <c r="AF27" s="146">
        <v>0</v>
      </c>
      <c r="AG27" s="146">
        <v>0</v>
      </c>
      <c r="AH27" s="146">
        <v>0</v>
      </c>
      <c r="AI27" s="146">
        <v>0</v>
      </c>
      <c r="AJ27" s="146">
        <v>0</v>
      </c>
      <c r="AK27" s="146">
        <v>0</v>
      </c>
      <c r="AL27" s="146">
        <v>0</v>
      </c>
      <c r="AM27" s="146">
        <v>0</v>
      </c>
      <c r="AN27" s="146">
        <v>0</v>
      </c>
      <c r="AO27" s="146">
        <v>0</v>
      </c>
      <c r="AP27" s="146">
        <v>0</v>
      </c>
      <c r="AQ27" s="146">
        <v>0</v>
      </c>
      <c r="AR27" s="146">
        <v>0</v>
      </c>
      <c r="AS27" s="146">
        <v>0</v>
      </c>
      <c r="AT27" s="146">
        <v>0</v>
      </c>
      <c r="AU27" s="146">
        <v>0</v>
      </c>
      <c r="AV27" s="146">
        <v>0</v>
      </c>
      <c r="AW27" s="146">
        <v>0</v>
      </c>
    </row>
    <row r="28" spans="3:49" ht="12" thickBot="1" x14ac:dyDescent="0.25">
      <c r="C28" s="161" t="s">
        <v>35</v>
      </c>
      <c r="D28" s="161" t="s">
        <v>12</v>
      </c>
      <c r="E28" s="161" t="s">
        <v>13</v>
      </c>
      <c r="F28" s="200" t="s">
        <v>14</v>
      </c>
      <c r="G28" s="161" t="s">
        <v>15</v>
      </c>
      <c r="H28" s="161" t="s">
        <v>16</v>
      </c>
      <c r="I28" s="163">
        <v>6542000</v>
      </c>
      <c r="J28" s="163">
        <v>6277000</v>
      </c>
      <c r="K28" s="163">
        <v>7312000</v>
      </c>
      <c r="L28" s="163">
        <v>8122000</v>
      </c>
      <c r="M28" s="163">
        <v>9600000</v>
      </c>
      <c r="N28" s="163">
        <v>9997000</v>
      </c>
      <c r="O28" s="163">
        <v>10975000</v>
      </c>
      <c r="P28" s="163">
        <v>12225000</v>
      </c>
      <c r="Q28" s="163">
        <v>13852000</v>
      </c>
      <c r="R28" s="163">
        <v>14332000</v>
      </c>
      <c r="S28" s="163">
        <v>15745000</v>
      </c>
      <c r="T28" s="163">
        <v>16114000</v>
      </c>
      <c r="U28" s="163">
        <v>15252000</v>
      </c>
      <c r="V28" s="163">
        <v>16857000</v>
      </c>
      <c r="W28" s="163">
        <v>17747000</v>
      </c>
      <c r="X28" s="163">
        <v>17892000</v>
      </c>
      <c r="Y28" s="163">
        <v>21471000</v>
      </c>
      <c r="Z28" s="163">
        <v>22340000</v>
      </c>
      <c r="AA28" s="163">
        <v>23076000</v>
      </c>
      <c r="AB28" s="163">
        <v>22741000</v>
      </c>
      <c r="AC28" s="163">
        <v>24264000</v>
      </c>
      <c r="AD28" s="163">
        <v>25780000</v>
      </c>
      <c r="AE28" s="163">
        <v>26152000</v>
      </c>
      <c r="AF28" s="163">
        <v>27527000</v>
      </c>
      <c r="AG28" s="163">
        <v>26886000</v>
      </c>
      <c r="AH28" s="163">
        <v>25679000</v>
      </c>
      <c r="AI28" s="163">
        <v>24209000</v>
      </c>
      <c r="AJ28" s="163">
        <v>26974000</v>
      </c>
      <c r="AK28" s="163">
        <v>26279000</v>
      </c>
      <c r="AL28" s="163">
        <v>24225000</v>
      </c>
      <c r="AM28" s="163">
        <v>26079000</v>
      </c>
      <c r="AN28" s="163">
        <v>25246000</v>
      </c>
      <c r="AO28" s="163">
        <v>24832000</v>
      </c>
      <c r="AP28" s="163">
        <v>26757000</v>
      </c>
      <c r="AQ28" s="163">
        <v>26179000</v>
      </c>
      <c r="AR28" s="163">
        <v>29476000</v>
      </c>
      <c r="AS28" s="163">
        <v>31474000</v>
      </c>
      <c r="AT28" s="163">
        <v>32399000</v>
      </c>
      <c r="AU28" s="163">
        <v>33181000</v>
      </c>
      <c r="AV28" s="163">
        <v>32287000</v>
      </c>
      <c r="AW28" s="163">
        <v>35319000</v>
      </c>
    </row>
    <row r="29" spans="3:49" x14ac:dyDescent="0.2">
      <c r="C29" s="19" t="s">
        <v>11</v>
      </c>
      <c r="D29" s="19" t="s">
        <v>36</v>
      </c>
      <c r="E29" s="19" t="s">
        <v>37</v>
      </c>
      <c r="F29" s="199" t="s">
        <v>38</v>
      </c>
      <c r="G29" s="19" t="s">
        <v>15</v>
      </c>
      <c r="H29" s="19" t="s">
        <v>16</v>
      </c>
      <c r="I29" s="146">
        <v>2535290</v>
      </c>
      <c r="J29" s="146">
        <v>2692519</v>
      </c>
      <c r="K29" s="146">
        <v>3096531</v>
      </c>
      <c r="L29" s="146">
        <v>3566806</v>
      </c>
      <c r="M29" s="146">
        <v>3942798</v>
      </c>
      <c r="N29" s="146">
        <v>4598195</v>
      </c>
      <c r="O29" s="146">
        <v>5336775</v>
      </c>
      <c r="P29" s="146">
        <v>5672793</v>
      </c>
      <c r="Q29" s="146">
        <v>6083682</v>
      </c>
      <c r="R29" s="146">
        <v>6382065</v>
      </c>
      <c r="S29" s="146">
        <v>6737109</v>
      </c>
      <c r="T29" s="146">
        <v>7095331</v>
      </c>
      <c r="U29" s="146">
        <v>7348786</v>
      </c>
      <c r="V29" s="146">
        <v>7364811</v>
      </c>
      <c r="W29" s="146">
        <v>7731105</v>
      </c>
      <c r="X29" s="146">
        <v>8221473</v>
      </c>
      <c r="Y29" s="146">
        <v>8737944</v>
      </c>
      <c r="Z29" s="146">
        <v>9440584</v>
      </c>
      <c r="AA29" s="146">
        <v>9921513</v>
      </c>
      <c r="AB29" s="146">
        <v>10077128</v>
      </c>
      <c r="AC29" s="146">
        <v>10984971</v>
      </c>
      <c r="AD29" s="146">
        <v>11730897</v>
      </c>
      <c r="AE29" s="146">
        <v>12585236</v>
      </c>
      <c r="AF29" s="146">
        <v>13497297</v>
      </c>
      <c r="AG29" s="146">
        <v>14276866</v>
      </c>
      <c r="AH29" s="146">
        <v>15609457</v>
      </c>
      <c r="AI29" s="146">
        <v>16123284</v>
      </c>
      <c r="AJ29" s="146">
        <v>16797840</v>
      </c>
      <c r="AK29" s="146">
        <v>17043885</v>
      </c>
      <c r="AL29" s="146">
        <v>14609522</v>
      </c>
      <c r="AM29" s="146">
        <v>15936944</v>
      </c>
      <c r="AN29" s="146">
        <v>16174752</v>
      </c>
      <c r="AO29" s="146">
        <v>15686762</v>
      </c>
      <c r="AP29" s="146">
        <v>15036242</v>
      </c>
      <c r="AQ29" s="146">
        <v>15017039</v>
      </c>
      <c r="AR29" s="146">
        <v>15553713</v>
      </c>
      <c r="AS29" s="146">
        <v>16077733</v>
      </c>
      <c r="AT29" s="146">
        <v>17178380</v>
      </c>
      <c r="AU29" s="146">
        <v>17282843</v>
      </c>
      <c r="AV29" s="146">
        <v>17521849</v>
      </c>
      <c r="AW29" s="146">
        <v>15751769</v>
      </c>
    </row>
    <row r="30" spans="3:49" x14ac:dyDescent="0.2">
      <c r="C30" s="19" t="s">
        <v>17</v>
      </c>
      <c r="D30" s="19" t="s">
        <v>36</v>
      </c>
      <c r="E30" s="19" t="s">
        <v>37</v>
      </c>
      <c r="F30" s="199" t="s">
        <v>38</v>
      </c>
      <c r="G30" s="19" t="s">
        <v>15</v>
      </c>
      <c r="H30" s="19" t="s">
        <v>16</v>
      </c>
      <c r="I30" s="146">
        <v>841305</v>
      </c>
      <c r="J30" s="146">
        <v>998262</v>
      </c>
      <c r="K30" s="146">
        <v>1142172</v>
      </c>
      <c r="L30" s="146">
        <v>1430109</v>
      </c>
      <c r="M30" s="146">
        <v>1608963</v>
      </c>
      <c r="N30" s="146">
        <v>1718295</v>
      </c>
      <c r="O30" s="146">
        <v>1958225</v>
      </c>
      <c r="P30" s="146">
        <v>2126019</v>
      </c>
      <c r="Q30" s="146">
        <v>2334039</v>
      </c>
      <c r="R30" s="146">
        <v>2586190</v>
      </c>
      <c r="S30" s="146">
        <v>2846269</v>
      </c>
      <c r="T30" s="146">
        <v>2968309</v>
      </c>
      <c r="U30" s="146">
        <v>3023640</v>
      </c>
      <c r="V30" s="146">
        <v>3017825</v>
      </c>
      <c r="W30" s="146">
        <v>3117668</v>
      </c>
      <c r="X30" s="146">
        <v>3397538</v>
      </c>
      <c r="Y30" s="146">
        <v>3712167</v>
      </c>
      <c r="Z30" s="146">
        <v>4016862</v>
      </c>
      <c r="AA30" s="146">
        <v>4277195</v>
      </c>
      <c r="AB30" s="146">
        <v>4469894</v>
      </c>
      <c r="AC30" s="146">
        <v>4831142</v>
      </c>
      <c r="AD30" s="146">
        <v>5035692</v>
      </c>
      <c r="AE30" s="146">
        <v>5501014</v>
      </c>
      <c r="AF30" s="146">
        <v>5746666</v>
      </c>
      <c r="AG30" s="146">
        <v>5929895</v>
      </c>
      <c r="AH30" s="146">
        <v>6262523</v>
      </c>
      <c r="AI30" s="146">
        <v>6703469</v>
      </c>
      <c r="AJ30" s="146">
        <v>7175118</v>
      </c>
      <c r="AK30" s="146">
        <v>7443694</v>
      </c>
      <c r="AL30" s="146">
        <v>6485051</v>
      </c>
      <c r="AM30" s="146">
        <v>6753851</v>
      </c>
      <c r="AN30" s="146">
        <v>6621299</v>
      </c>
      <c r="AO30" s="146">
        <v>6105379</v>
      </c>
      <c r="AP30" s="146">
        <v>6240483</v>
      </c>
      <c r="AQ30" s="146">
        <v>6495021</v>
      </c>
      <c r="AR30" s="146">
        <v>6470399</v>
      </c>
      <c r="AS30" s="146">
        <v>6445672</v>
      </c>
      <c r="AT30" s="146">
        <v>6824559</v>
      </c>
      <c r="AU30" s="146">
        <v>7205201</v>
      </c>
      <c r="AV30" s="146">
        <v>7485730</v>
      </c>
      <c r="AW30" s="146">
        <v>6978359</v>
      </c>
    </row>
    <row r="31" spans="3:49" x14ac:dyDescent="0.2">
      <c r="C31" s="19" t="s">
        <v>18</v>
      </c>
      <c r="D31" s="19" t="s">
        <v>36</v>
      </c>
      <c r="E31" s="19" t="s">
        <v>37</v>
      </c>
      <c r="F31" s="199" t="s">
        <v>38</v>
      </c>
      <c r="G31" s="19" t="s">
        <v>15</v>
      </c>
      <c r="H31" s="19" t="s">
        <v>16</v>
      </c>
      <c r="I31" s="146">
        <v>1090402</v>
      </c>
      <c r="J31" s="146">
        <v>1171701</v>
      </c>
      <c r="K31" s="146">
        <v>1382264</v>
      </c>
      <c r="L31" s="146">
        <v>1416429</v>
      </c>
      <c r="M31" s="146">
        <v>1669445</v>
      </c>
      <c r="N31" s="146">
        <v>1927930</v>
      </c>
      <c r="O31" s="146">
        <v>2222593</v>
      </c>
      <c r="P31" s="146">
        <v>2309756</v>
      </c>
      <c r="Q31" s="146">
        <v>2414575</v>
      </c>
      <c r="R31" s="146">
        <v>2616265</v>
      </c>
      <c r="S31" s="146">
        <v>2512236</v>
      </c>
      <c r="T31" s="146">
        <v>2582189</v>
      </c>
      <c r="U31" s="146">
        <v>2643659</v>
      </c>
      <c r="V31" s="146">
        <v>2629834</v>
      </c>
      <c r="W31" s="146">
        <v>2688267</v>
      </c>
      <c r="X31" s="146">
        <v>2832461</v>
      </c>
      <c r="Y31" s="146">
        <v>2825348</v>
      </c>
      <c r="Z31" s="146">
        <v>2804961</v>
      </c>
      <c r="AA31" s="146">
        <v>2885037</v>
      </c>
      <c r="AB31" s="146">
        <v>2914308</v>
      </c>
      <c r="AC31" s="146">
        <v>3279747</v>
      </c>
      <c r="AD31" s="146">
        <v>3477335</v>
      </c>
      <c r="AE31" s="146">
        <v>3573443</v>
      </c>
      <c r="AF31" s="146">
        <v>3749455</v>
      </c>
      <c r="AG31" s="146">
        <v>3946496</v>
      </c>
      <c r="AH31" s="146">
        <v>4307934</v>
      </c>
      <c r="AI31" s="146">
        <v>4676364</v>
      </c>
      <c r="AJ31" s="146">
        <v>5042752</v>
      </c>
      <c r="AK31" s="146">
        <v>5210818</v>
      </c>
      <c r="AL31" s="146">
        <v>4530327</v>
      </c>
      <c r="AM31" s="146">
        <v>4586556</v>
      </c>
      <c r="AN31" s="146">
        <v>4340304</v>
      </c>
      <c r="AO31" s="146">
        <v>4029523</v>
      </c>
      <c r="AP31" s="146">
        <v>3870837</v>
      </c>
      <c r="AQ31" s="146">
        <v>3775956</v>
      </c>
      <c r="AR31" s="146">
        <v>3869030</v>
      </c>
      <c r="AS31" s="146">
        <v>3889156</v>
      </c>
      <c r="AT31" s="146">
        <v>4157850</v>
      </c>
      <c r="AU31" s="146">
        <v>4255728</v>
      </c>
      <c r="AV31" s="146">
        <v>4281158</v>
      </c>
      <c r="AW31" s="146">
        <v>3693918</v>
      </c>
    </row>
    <row r="32" spans="3:49" x14ac:dyDescent="0.2">
      <c r="C32" s="19" t="s">
        <v>19</v>
      </c>
      <c r="D32" s="19" t="s">
        <v>36</v>
      </c>
      <c r="E32" s="19" t="s">
        <v>37</v>
      </c>
      <c r="F32" s="199" t="s">
        <v>38</v>
      </c>
      <c r="G32" s="19" t="s">
        <v>15</v>
      </c>
      <c r="H32" s="19" t="s">
        <v>16</v>
      </c>
      <c r="I32" s="146">
        <v>260039</v>
      </c>
      <c r="J32" s="146">
        <v>301609</v>
      </c>
      <c r="K32" s="146">
        <v>335012</v>
      </c>
      <c r="L32" s="146">
        <v>371976</v>
      </c>
      <c r="M32" s="146">
        <v>467263</v>
      </c>
      <c r="N32" s="146">
        <v>521655</v>
      </c>
      <c r="O32" s="146">
        <v>578982</v>
      </c>
      <c r="P32" s="146">
        <v>674491</v>
      </c>
      <c r="Q32" s="146">
        <v>724198</v>
      </c>
      <c r="R32" s="146">
        <v>763748</v>
      </c>
      <c r="S32" s="146">
        <v>860437</v>
      </c>
      <c r="T32" s="146">
        <v>896910</v>
      </c>
      <c r="U32" s="146">
        <v>889234</v>
      </c>
      <c r="V32" s="146">
        <v>900441</v>
      </c>
      <c r="W32" s="146">
        <v>933361</v>
      </c>
      <c r="X32" s="146">
        <v>997827</v>
      </c>
      <c r="Y32" s="146">
        <v>1055345</v>
      </c>
      <c r="Z32" s="146">
        <v>1104324</v>
      </c>
      <c r="AA32" s="146">
        <v>1139597</v>
      </c>
      <c r="AB32" s="146">
        <v>1182257</v>
      </c>
      <c r="AC32" s="146">
        <v>1183508</v>
      </c>
      <c r="AD32" s="146">
        <v>1241211</v>
      </c>
      <c r="AE32" s="146">
        <v>1293197</v>
      </c>
      <c r="AF32" s="146">
        <v>1367309</v>
      </c>
      <c r="AG32" s="146">
        <v>1437588</v>
      </c>
      <c r="AH32" s="146">
        <v>1588438</v>
      </c>
      <c r="AI32" s="146">
        <v>1660297</v>
      </c>
      <c r="AJ32" s="146">
        <v>1816337</v>
      </c>
      <c r="AK32" s="146">
        <v>2011529</v>
      </c>
      <c r="AL32" s="146">
        <v>1913988</v>
      </c>
      <c r="AM32" s="146">
        <v>1943389</v>
      </c>
      <c r="AN32" s="146">
        <v>1762598</v>
      </c>
      <c r="AO32" s="146">
        <v>1620116</v>
      </c>
      <c r="AP32" s="146">
        <v>1537827</v>
      </c>
      <c r="AQ32" s="146">
        <v>1640372</v>
      </c>
      <c r="AR32" s="146">
        <v>1690628</v>
      </c>
      <c r="AS32" s="146">
        <v>1681276</v>
      </c>
      <c r="AT32" s="146">
        <v>1732729</v>
      </c>
      <c r="AU32" s="146">
        <v>1753181</v>
      </c>
      <c r="AV32" s="146">
        <v>1803918</v>
      </c>
      <c r="AW32" s="146">
        <v>1572760</v>
      </c>
    </row>
    <row r="33" spans="3:49" x14ac:dyDescent="0.2">
      <c r="C33" s="19" t="s">
        <v>20</v>
      </c>
      <c r="D33" s="19" t="s">
        <v>36</v>
      </c>
      <c r="E33" s="19" t="s">
        <v>37</v>
      </c>
      <c r="F33" s="199" t="s">
        <v>38</v>
      </c>
      <c r="G33" s="19" t="s">
        <v>15</v>
      </c>
      <c r="H33" s="19" t="s">
        <v>16</v>
      </c>
      <c r="I33" s="146">
        <v>441992</v>
      </c>
      <c r="J33" s="146">
        <v>496140</v>
      </c>
      <c r="K33" s="146">
        <v>597219</v>
      </c>
      <c r="L33" s="146">
        <v>693641</v>
      </c>
      <c r="M33" s="146">
        <v>676587</v>
      </c>
      <c r="N33" s="146">
        <v>616928</v>
      </c>
      <c r="O33" s="146">
        <v>899602</v>
      </c>
      <c r="P33" s="146">
        <v>983239</v>
      </c>
      <c r="Q33" s="146">
        <v>1075723</v>
      </c>
      <c r="R33" s="146">
        <v>1132204</v>
      </c>
      <c r="S33" s="146">
        <v>1232791</v>
      </c>
      <c r="T33" s="146">
        <v>1260623</v>
      </c>
      <c r="U33" s="146">
        <v>1373773</v>
      </c>
      <c r="V33" s="146">
        <v>1439072</v>
      </c>
      <c r="W33" s="146">
        <v>1476197</v>
      </c>
      <c r="X33" s="146">
        <v>1568834</v>
      </c>
      <c r="Y33" s="146">
        <v>1643817</v>
      </c>
      <c r="Z33" s="146">
        <v>1738440</v>
      </c>
      <c r="AA33" s="146">
        <v>1777405</v>
      </c>
      <c r="AB33" s="146">
        <v>1782511</v>
      </c>
      <c r="AC33" s="146">
        <v>1805695</v>
      </c>
      <c r="AD33" s="146">
        <v>1959706</v>
      </c>
      <c r="AE33" s="146">
        <v>2118850</v>
      </c>
      <c r="AF33" s="146">
        <v>2352046</v>
      </c>
      <c r="AG33" s="146">
        <v>2432473</v>
      </c>
      <c r="AH33" s="146">
        <v>2798542</v>
      </c>
      <c r="AI33" s="146">
        <v>2912651</v>
      </c>
      <c r="AJ33" s="146">
        <v>3116289</v>
      </c>
      <c r="AK33" s="146">
        <v>3292870</v>
      </c>
      <c r="AL33" s="146">
        <v>2968995</v>
      </c>
      <c r="AM33" s="146">
        <v>3194006</v>
      </c>
      <c r="AN33" s="146">
        <v>2959903</v>
      </c>
      <c r="AO33" s="146">
        <v>2885858</v>
      </c>
      <c r="AP33" s="146">
        <v>2640660</v>
      </c>
      <c r="AQ33" s="146">
        <v>2598485</v>
      </c>
      <c r="AR33" s="146">
        <v>2557059</v>
      </c>
      <c r="AS33" s="146">
        <v>2469787</v>
      </c>
      <c r="AT33" s="146">
        <v>2570118</v>
      </c>
      <c r="AU33" s="146">
        <v>2601233</v>
      </c>
      <c r="AV33" s="146">
        <v>2722745</v>
      </c>
      <c r="AW33" s="146">
        <v>2447250</v>
      </c>
    </row>
    <row r="34" spans="3:49" x14ac:dyDescent="0.2">
      <c r="C34" s="19" t="s">
        <v>21</v>
      </c>
      <c r="D34" s="19" t="s">
        <v>36</v>
      </c>
      <c r="E34" s="19" t="s">
        <v>37</v>
      </c>
      <c r="F34" s="199" t="s">
        <v>38</v>
      </c>
      <c r="G34" s="19" t="s">
        <v>15</v>
      </c>
      <c r="H34" s="19" t="s">
        <v>16</v>
      </c>
      <c r="I34" s="146">
        <v>468464</v>
      </c>
      <c r="J34" s="146">
        <v>529490</v>
      </c>
      <c r="K34" s="146">
        <v>598673</v>
      </c>
      <c r="L34" s="146">
        <v>655440</v>
      </c>
      <c r="M34" s="146">
        <v>742223</v>
      </c>
      <c r="N34" s="146">
        <v>765661</v>
      </c>
      <c r="O34" s="146">
        <v>751564</v>
      </c>
      <c r="P34" s="146">
        <v>804075</v>
      </c>
      <c r="Q34" s="146">
        <v>909744</v>
      </c>
      <c r="R34" s="146">
        <v>1027059</v>
      </c>
      <c r="S34" s="146">
        <v>1025435</v>
      </c>
      <c r="T34" s="146">
        <v>1072986</v>
      </c>
      <c r="U34" s="146">
        <v>1097331</v>
      </c>
      <c r="V34" s="146">
        <v>1089349</v>
      </c>
      <c r="W34" s="146">
        <v>1134740</v>
      </c>
      <c r="X34" s="146">
        <v>1251489</v>
      </c>
      <c r="Y34" s="146">
        <v>1323039</v>
      </c>
      <c r="Z34" s="146">
        <v>1417202</v>
      </c>
      <c r="AA34" s="146">
        <v>1490812</v>
      </c>
      <c r="AB34" s="146">
        <v>1559412</v>
      </c>
      <c r="AC34" s="146">
        <v>1647434</v>
      </c>
      <c r="AD34" s="146">
        <v>1768453</v>
      </c>
      <c r="AE34" s="146">
        <v>1865544</v>
      </c>
      <c r="AF34" s="146">
        <v>1922093</v>
      </c>
      <c r="AG34" s="146">
        <v>2025530</v>
      </c>
      <c r="AH34" s="146">
        <v>2183395</v>
      </c>
      <c r="AI34" s="146">
        <v>2304399</v>
      </c>
      <c r="AJ34" s="146">
        <v>2501837</v>
      </c>
      <c r="AK34" s="146">
        <v>2613163</v>
      </c>
      <c r="AL34" s="146">
        <v>2403030</v>
      </c>
      <c r="AM34" s="146">
        <v>2482091</v>
      </c>
      <c r="AN34" s="146">
        <v>2492797</v>
      </c>
      <c r="AO34" s="146">
        <v>2393053</v>
      </c>
      <c r="AP34" s="146">
        <v>2191782</v>
      </c>
      <c r="AQ34" s="146">
        <v>2337882</v>
      </c>
      <c r="AR34" s="146">
        <v>2285724</v>
      </c>
      <c r="AS34" s="146">
        <v>2358353</v>
      </c>
      <c r="AT34" s="146">
        <v>2565791</v>
      </c>
      <c r="AU34" s="146">
        <v>2617200</v>
      </c>
      <c r="AV34" s="146">
        <v>2687462</v>
      </c>
      <c r="AW34" s="146">
        <v>2446690</v>
      </c>
    </row>
    <row r="35" spans="3:49" x14ac:dyDescent="0.2">
      <c r="C35" s="19" t="s">
        <v>22</v>
      </c>
      <c r="D35" s="19" t="s">
        <v>36</v>
      </c>
      <c r="E35" s="19" t="s">
        <v>37</v>
      </c>
      <c r="F35" s="199" t="s">
        <v>38</v>
      </c>
      <c r="G35" s="19" t="s">
        <v>15</v>
      </c>
      <c r="H35" s="19" t="s">
        <v>16</v>
      </c>
      <c r="I35" s="146">
        <v>1667322</v>
      </c>
      <c r="J35" s="146">
        <v>1799335</v>
      </c>
      <c r="K35" s="146">
        <v>2146769</v>
      </c>
      <c r="L35" s="146">
        <v>2292805</v>
      </c>
      <c r="M35" s="146">
        <v>2684796</v>
      </c>
      <c r="N35" s="146">
        <v>3034340</v>
      </c>
      <c r="O35" s="146">
        <v>3293693</v>
      </c>
      <c r="P35" s="146">
        <v>3666755</v>
      </c>
      <c r="Q35" s="146">
        <v>3887372</v>
      </c>
      <c r="R35" s="146">
        <v>4315300</v>
      </c>
      <c r="S35" s="146">
        <v>4444885</v>
      </c>
      <c r="T35" s="146">
        <v>4928180</v>
      </c>
      <c r="U35" s="146">
        <v>5106334</v>
      </c>
      <c r="V35" s="146">
        <v>5116804</v>
      </c>
      <c r="W35" s="146">
        <v>5304261</v>
      </c>
      <c r="X35" s="146">
        <v>5742986</v>
      </c>
      <c r="Y35" s="146">
        <v>6052594</v>
      </c>
      <c r="Z35" s="146">
        <v>6325217</v>
      </c>
      <c r="AA35" s="146">
        <v>6559138</v>
      </c>
      <c r="AB35" s="146">
        <v>6836596</v>
      </c>
      <c r="AC35" s="146">
        <v>7291904</v>
      </c>
      <c r="AD35" s="146">
        <v>7597287</v>
      </c>
      <c r="AE35" s="146">
        <v>8186236</v>
      </c>
      <c r="AF35" s="146">
        <v>8707342</v>
      </c>
      <c r="AG35" s="146">
        <v>9095974</v>
      </c>
      <c r="AH35" s="146">
        <v>9529864</v>
      </c>
      <c r="AI35" s="146">
        <v>9902309</v>
      </c>
      <c r="AJ35" s="146">
        <v>10550015</v>
      </c>
      <c r="AK35" s="146">
        <v>11023441</v>
      </c>
      <c r="AL35" s="146">
        <v>10076671</v>
      </c>
      <c r="AM35" s="146">
        <v>10268625</v>
      </c>
      <c r="AN35" s="146">
        <v>10302725</v>
      </c>
      <c r="AO35" s="146">
        <v>9941339</v>
      </c>
      <c r="AP35" s="146">
        <v>9514186</v>
      </c>
      <c r="AQ35" s="146">
        <v>9626703</v>
      </c>
      <c r="AR35" s="146">
        <v>9691576</v>
      </c>
      <c r="AS35" s="146">
        <v>9880850</v>
      </c>
      <c r="AT35" s="146">
        <v>10351814</v>
      </c>
      <c r="AU35" s="146">
        <v>10457269</v>
      </c>
      <c r="AV35" s="146">
        <v>10819834</v>
      </c>
      <c r="AW35" s="146">
        <v>9970347</v>
      </c>
    </row>
    <row r="36" spans="3:49" x14ac:dyDescent="0.2">
      <c r="C36" s="19" t="s">
        <v>23</v>
      </c>
      <c r="D36" s="19" t="s">
        <v>36</v>
      </c>
      <c r="E36" s="19" t="s">
        <v>37</v>
      </c>
      <c r="F36" s="199" t="s">
        <v>38</v>
      </c>
      <c r="G36" s="19" t="s">
        <v>15</v>
      </c>
      <c r="H36" s="19" t="s">
        <v>16</v>
      </c>
      <c r="I36" s="146">
        <v>702104</v>
      </c>
      <c r="J36" s="146">
        <v>795157</v>
      </c>
      <c r="K36" s="146">
        <v>823671</v>
      </c>
      <c r="L36" s="146">
        <v>982032</v>
      </c>
      <c r="M36" s="146">
        <v>1127614</v>
      </c>
      <c r="N36" s="146">
        <v>1287593</v>
      </c>
      <c r="O36" s="146">
        <v>1485244</v>
      </c>
      <c r="P36" s="146">
        <v>1745711</v>
      </c>
      <c r="Q36" s="146">
        <v>2139534</v>
      </c>
      <c r="R36" s="146">
        <v>2260030</v>
      </c>
      <c r="S36" s="146">
        <v>2416209</v>
      </c>
      <c r="T36" s="146">
        <v>2617552</v>
      </c>
      <c r="U36" s="146">
        <v>2624184</v>
      </c>
      <c r="V36" s="146">
        <v>2682338</v>
      </c>
      <c r="W36" s="146">
        <v>2782568</v>
      </c>
      <c r="X36" s="146">
        <v>2941623</v>
      </c>
      <c r="Y36" s="146">
        <v>3123636</v>
      </c>
      <c r="Z36" s="146">
        <v>3399551</v>
      </c>
      <c r="AA36" s="146">
        <v>3595503</v>
      </c>
      <c r="AB36" s="146">
        <v>3936663</v>
      </c>
      <c r="AC36" s="146">
        <v>4300817</v>
      </c>
      <c r="AD36" s="146">
        <v>4628391</v>
      </c>
      <c r="AE36" s="146">
        <v>4913970</v>
      </c>
      <c r="AF36" s="146">
        <v>5250114</v>
      </c>
      <c r="AG36" s="146">
        <v>5542613</v>
      </c>
      <c r="AH36" s="146">
        <v>6007455</v>
      </c>
      <c r="AI36" s="146">
        <v>6387664</v>
      </c>
      <c r="AJ36" s="146">
        <v>6971470</v>
      </c>
      <c r="AK36" s="146">
        <v>7338951</v>
      </c>
      <c r="AL36" s="146">
        <v>6895931</v>
      </c>
      <c r="AM36" s="146">
        <v>6668741</v>
      </c>
      <c r="AN36" s="146">
        <v>7100132</v>
      </c>
      <c r="AO36" s="146">
        <v>6854400</v>
      </c>
      <c r="AP36" s="146">
        <v>6674093</v>
      </c>
      <c r="AQ36" s="146">
        <v>6386290</v>
      </c>
      <c r="AR36" s="146">
        <v>6607964</v>
      </c>
      <c r="AS36" s="146">
        <v>6589675</v>
      </c>
      <c r="AT36" s="146">
        <v>7004524</v>
      </c>
      <c r="AU36" s="146">
        <v>7059984</v>
      </c>
      <c r="AV36" s="146">
        <v>7515957</v>
      </c>
      <c r="AW36" s="146">
        <v>6840333</v>
      </c>
    </row>
    <row r="37" spans="3:49" x14ac:dyDescent="0.2">
      <c r="C37" s="19" t="s">
        <v>24</v>
      </c>
      <c r="D37" s="19" t="s">
        <v>36</v>
      </c>
      <c r="E37" s="19" t="s">
        <v>37</v>
      </c>
      <c r="F37" s="199" t="s">
        <v>38</v>
      </c>
      <c r="G37" s="19" t="s">
        <v>15</v>
      </c>
      <c r="H37" s="19" t="s">
        <v>16</v>
      </c>
      <c r="I37" s="146">
        <v>6769447</v>
      </c>
      <c r="J37" s="146">
        <v>7127952</v>
      </c>
      <c r="K37" s="146">
        <v>7887208</v>
      </c>
      <c r="L37" s="146">
        <v>9061648</v>
      </c>
      <c r="M37" s="146">
        <v>10483732</v>
      </c>
      <c r="N37" s="146">
        <v>11286536</v>
      </c>
      <c r="O37" s="146">
        <v>12863806</v>
      </c>
      <c r="P37" s="146">
        <v>14188831</v>
      </c>
      <c r="Q37" s="146">
        <v>15609484</v>
      </c>
      <c r="R37" s="146">
        <v>17278637</v>
      </c>
      <c r="S37" s="146">
        <v>18497174</v>
      </c>
      <c r="T37" s="146">
        <v>19339599</v>
      </c>
      <c r="U37" s="146">
        <v>19994197</v>
      </c>
      <c r="V37" s="146">
        <v>19953755</v>
      </c>
      <c r="W37" s="146">
        <v>21029303</v>
      </c>
      <c r="X37" s="146">
        <v>22841835</v>
      </c>
      <c r="Y37" s="146">
        <v>24298183</v>
      </c>
      <c r="Z37" s="146">
        <v>25936840</v>
      </c>
      <c r="AA37" s="146">
        <v>27140193</v>
      </c>
      <c r="AB37" s="146">
        <v>28545110</v>
      </c>
      <c r="AC37" s="146">
        <v>30184352</v>
      </c>
      <c r="AD37" s="146">
        <v>32234136</v>
      </c>
      <c r="AE37" s="146">
        <v>32849682</v>
      </c>
      <c r="AF37" s="146">
        <v>33710820</v>
      </c>
      <c r="AG37" s="146">
        <v>34827763</v>
      </c>
      <c r="AH37" s="146">
        <v>36204310</v>
      </c>
      <c r="AI37" s="146">
        <v>38099654</v>
      </c>
      <c r="AJ37" s="146">
        <v>39631521</v>
      </c>
      <c r="AK37" s="146">
        <v>40833760</v>
      </c>
      <c r="AL37" s="146">
        <v>37192082</v>
      </c>
      <c r="AM37" s="146">
        <v>36867796</v>
      </c>
      <c r="AN37" s="146">
        <v>35726681</v>
      </c>
      <c r="AO37" s="146">
        <v>33905426</v>
      </c>
      <c r="AP37" s="146">
        <v>34288587</v>
      </c>
      <c r="AQ37" s="146">
        <v>34946519</v>
      </c>
      <c r="AR37" s="146">
        <v>36724155</v>
      </c>
      <c r="AS37" s="146">
        <v>38390076</v>
      </c>
      <c r="AT37" s="146">
        <v>39328763</v>
      </c>
      <c r="AU37" s="146">
        <v>40009970</v>
      </c>
      <c r="AV37" s="146">
        <v>40711612</v>
      </c>
      <c r="AW37" s="146">
        <v>37532842</v>
      </c>
    </row>
    <row r="38" spans="3:49" x14ac:dyDescent="0.2">
      <c r="C38" s="19" t="s">
        <v>25</v>
      </c>
      <c r="D38" s="19" t="s">
        <v>36</v>
      </c>
      <c r="E38" s="19" t="s">
        <v>37</v>
      </c>
      <c r="F38" s="199" t="s">
        <v>38</v>
      </c>
      <c r="G38" s="19" t="s">
        <v>15</v>
      </c>
      <c r="H38" s="19" t="s">
        <v>16</v>
      </c>
      <c r="I38" s="146">
        <v>2676847</v>
      </c>
      <c r="J38" s="146">
        <v>3176446</v>
      </c>
      <c r="K38" s="146">
        <v>3312481</v>
      </c>
      <c r="L38" s="146">
        <v>3829070</v>
      </c>
      <c r="M38" s="146">
        <v>4490081</v>
      </c>
      <c r="N38" s="146">
        <v>5003502</v>
      </c>
      <c r="O38" s="146">
        <v>5769932</v>
      </c>
      <c r="P38" s="146">
        <v>6060235</v>
      </c>
      <c r="Q38" s="146">
        <v>6597932</v>
      </c>
      <c r="R38" s="146">
        <v>7236094</v>
      </c>
      <c r="S38" s="146">
        <v>7818117</v>
      </c>
      <c r="T38" s="146">
        <v>8493094</v>
      </c>
      <c r="U38" s="146">
        <v>8694792</v>
      </c>
      <c r="V38" s="146">
        <v>8768779</v>
      </c>
      <c r="W38" s="146">
        <v>8953682</v>
      </c>
      <c r="X38" s="146">
        <v>9725946</v>
      </c>
      <c r="Y38" s="146">
        <v>10350855</v>
      </c>
      <c r="Z38" s="146">
        <v>11096884</v>
      </c>
      <c r="AA38" s="146">
        <v>11777563</v>
      </c>
      <c r="AB38" s="146">
        <v>12370929</v>
      </c>
      <c r="AC38" s="146">
        <v>13182375</v>
      </c>
      <c r="AD38" s="146">
        <v>14055975</v>
      </c>
      <c r="AE38" s="146">
        <v>14501984</v>
      </c>
      <c r="AF38" s="146">
        <v>14950143</v>
      </c>
      <c r="AG38" s="146">
        <v>15333593</v>
      </c>
      <c r="AH38" s="146">
        <v>15857926</v>
      </c>
      <c r="AI38" s="146">
        <v>16613759</v>
      </c>
      <c r="AJ38" s="146">
        <v>17205348</v>
      </c>
      <c r="AK38" s="146">
        <v>17697793</v>
      </c>
      <c r="AL38" s="146">
        <v>15686422</v>
      </c>
      <c r="AM38" s="146">
        <v>15867093</v>
      </c>
      <c r="AN38" s="146">
        <v>16193805</v>
      </c>
      <c r="AO38" s="146">
        <v>15270086</v>
      </c>
      <c r="AP38" s="146">
        <v>15599936</v>
      </c>
      <c r="AQ38" s="146">
        <v>16144248</v>
      </c>
      <c r="AR38" s="146">
        <v>17073552</v>
      </c>
      <c r="AS38" s="146">
        <v>17570825</v>
      </c>
      <c r="AT38" s="146">
        <v>18610105</v>
      </c>
      <c r="AU38" s="146">
        <v>18989492</v>
      </c>
      <c r="AV38" s="146">
        <v>19642821</v>
      </c>
      <c r="AW38" s="146">
        <v>18330621</v>
      </c>
    </row>
    <row r="39" spans="3:49" x14ac:dyDescent="0.2">
      <c r="C39" s="19" t="s">
        <v>26</v>
      </c>
      <c r="D39" s="19" t="s">
        <v>36</v>
      </c>
      <c r="E39" s="19" t="s">
        <v>37</v>
      </c>
      <c r="F39" s="199" t="s">
        <v>38</v>
      </c>
      <c r="G39" s="19" t="s">
        <v>15</v>
      </c>
      <c r="H39" s="19" t="s">
        <v>16</v>
      </c>
      <c r="I39" s="146">
        <v>182428</v>
      </c>
      <c r="J39" s="146">
        <v>175571</v>
      </c>
      <c r="K39" s="146">
        <v>223722</v>
      </c>
      <c r="L39" s="146">
        <v>245328</v>
      </c>
      <c r="M39" s="146">
        <v>442749</v>
      </c>
      <c r="N39" s="146">
        <v>570353</v>
      </c>
      <c r="O39" s="146">
        <v>523532</v>
      </c>
      <c r="P39" s="146">
        <v>610317</v>
      </c>
      <c r="Q39" s="146">
        <v>713918</v>
      </c>
      <c r="R39" s="146">
        <v>764063</v>
      </c>
      <c r="S39" s="146">
        <v>741227</v>
      </c>
      <c r="T39" s="146">
        <v>814364</v>
      </c>
      <c r="U39" s="146">
        <v>835072</v>
      </c>
      <c r="V39" s="146">
        <v>855142</v>
      </c>
      <c r="W39" s="146">
        <v>860544</v>
      </c>
      <c r="X39" s="146">
        <v>916975</v>
      </c>
      <c r="Y39" s="146">
        <v>945269</v>
      </c>
      <c r="Z39" s="146">
        <v>969237</v>
      </c>
      <c r="AA39" s="146">
        <v>971761</v>
      </c>
      <c r="AB39" s="146">
        <v>1000019</v>
      </c>
      <c r="AC39" s="146">
        <v>1097411</v>
      </c>
      <c r="AD39" s="146">
        <v>1192665</v>
      </c>
      <c r="AE39" s="146">
        <v>1329398</v>
      </c>
      <c r="AF39" s="146">
        <v>1418517</v>
      </c>
      <c r="AG39" s="146">
        <v>1523218</v>
      </c>
      <c r="AH39" s="146">
        <v>1667394</v>
      </c>
      <c r="AI39" s="146">
        <v>1747755</v>
      </c>
      <c r="AJ39" s="146">
        <v>1979216</v>
      </c>
      <c r="AK39" s="146">
        <v>2129672</v>
      </c>
      <c r="AL39" s="146">
        <v>2023284</v>
      </c>
      <c r="AM39" s="146">
        <v>2027953</v>
      </c>
      <c r="AN39" s="146">
        <v>2121436</v>
      </c>
      <c r="AO39" s="146">
        <v>2125901</v>
      </c>
      <c r="AP39" s="146">
        <v>2197113</v>
      </c>
      <c r="AQ39" s="146">
        <v>2118504</v>
      </c>
      <c r="AR39" s="146">
        <v>2159736</v>
      </c>
      <c r="AS39" s="146">
        <v>2170907</v>
      </c>
      <c r="AT39" s="146">
        <v>2370170</v>
      </c>
      <c r="AU39" s="146">
        <v>2448926</v>
      </c>
      <c r="AV39" s="146">
        <v>2496256</v>
      </c>
      <c r="AW39" s="146">
        <v>2378479</v>
      </c>
    </row>
    <row r="40" spans="3:49" x14ac:dyDescent="0.2">
      <c r="C40" s="19" t="s">
        <v>27</v>
      </c>
      <c r="D40" s="19" t="s">
        <v>36</v>
      </c>
      <c r="E40" s="19" t="s">
        <v>37</v>
      </c>
      <c r="F40" s="199" t="s">
        <v>38</v>
      </c>
      <c r="G40" s="19" t="s">
        <v>15</v>
      </c>
      <c r="H40" s="19" t="s">
        <v>16</v>
      </c>
      <c r="I40" s="146">
        <v>1531468</v>
      </c>
      <c r="J40" s="146">
        <v>1752009</v>
      </c>
      <c r="K40" s="146">
        <v>2097329</v>
      </c>
      <c r="L40" s="146">
        <v>2328719</v>
      </c>
      <c r="M40" s="146">
        <v>2649362</v>
      </c>
      <c r="N40" s="146">
        <v>2778238</v>
      </c>
      <c r="O40" s="146">
        <v>2958470</v>
      </c>
      <c r="P40" s="146">
        <v>3137860</v>
      </c>
      <c r="Q40" s="146">
        <v>3386375</v>
      </c>
      <c r="R40" s="146">
        <v>3703930</v>
      </c>
      <c r="S40" s="146">
        <v>3870619</v>
      </c>
      <c r="T40" s="146">
        <v>4231549</v>
      </c>
      <c r="U40" s="146">
        <v>4393819</v>
      </c>
      <c r="V40" s="146">
        <v>4451164</v>
      </c>
      <c r="W40" s="146">
        <v>4542152</v>
      </c>
      <c r="X40" s="146">
        <v>5017305</v>
      </c>
      <c r="Y40" s="146">
        <v>5313134</v>
      </c>
      <c r="Z40" s="146">
        <v>5674363</v>
      </c>
      <c r="AA40" s="146">
        <v>5887810</v>
      </c>
      <c r="AB40" s="146">
        <v>6268296</v>
      </c>
      <c r="AC40" s="146">
        <v>6731417</v>
      </c>
      <c r="AD40" s="146">
        <v>7068794</v>
      </c>
      <c r="AE40" s="146">
        <v>7588178</v>
      </c>
      <c r="AF40" s="146">
        <v>8090903</v>
      </c>
      <c r="AG40" s="146">
        <v>8487339</v>
      </c>
      <c r="AH40" s="146">
        <v>9056115</v>
      </c>
      <c r="AI40" s="146">
        <v>9821218</v>
      </c>
      <c r="AJ40" s="146">
        <v>10541261</v>
      </c>
      <c r="AK40" s="146">
        <v>11289384</v>
      </c>
      <c r="AL40" s="146">
        <v>9846266</v>
      </c>
      <c r="AM40" s="146">
        <v>9866667</v>
      </c>
      <c r="AN40" s="146">
        <v>9783808</v>
      </c>
      <c r="AO40" s="146">
        <v>9299842</v>
      </c>
      <c r="AP40" s="146">
        <v>9468446</v>
      </c>
      <c r="AQ40" s="146">
        <v>8994853</v>
      </c>
      <c r="AR40" s="146">
        <v>9434987</v>
      </c>
      <c r="AS40" s="146">
        <v>9398131</v>
      </c>
      <c r="AT40" s="146">
        <v>10035483</v>
      </c>
      <c r="AU40" s="146">
        <v>10355105</v>
      </c>
      <c r="AV40" s="146">
        <v>10466284</v>
      </c>
      <c r="AW40" s="146">
        <v>9557840</v>
      </c>
    </row>
    <row r="41" spans="3:49" x14ac:dyDescent="0.2">
      <c r="C41" s="19" t="s">
        <v>28</v>
      </c>
      <c r="D41" s="19" t="s">
        <v>36</v>
      </c>
      <c r="E41" s="19" t="s">
        <v>37</v>
      </c>
      <c r="F41" s="199" t="s">
        <v>38</v>
      </c>
      <c r="G41" s="19" t="s">
        <v>15</v>
      </c>
      <c r="H41" s="19" t="s">
        <v>16</v>
      </c>
      <c r="I41" s="146">
        <v>3439699</v>
      </c>
      <c r="J41" s="146">
        <v>3796618</v>
      </c>
      <c r="K41" s="146">
        <v>4136800</v>
      </c>
      <c r="L41" s="146">
        <v>4839128</v>
      </c>
      <c r="M41" s="146">
        <v>5331334</v>
      </c>
      <c r="N41" s="146">
        <v>6125073</v>
      </c>
      <c r="O41" s="146">
        <v>7162452</v>
      </c>
      <c r="P41" s="146">
        <v>7893741</v>
      </c>
      <c r="Q41" s="146">
        <v>8468582</v>
      </c>
      <c r="R41" s="146">
        <v>9346522</v>
      </c>
      <c r="S41" s="146">
        <v>10111389</v>
      </c>
      <c r="T41" s="146">
        <v>10484295</v>
      </c>
      <c r="U41" s="146">
        <v>10711100</v>
      </c>
      <c r="V41" s="146">
        <v>10662109</v>
      </c>
      <c r="W41" s="146">
        <v>11089821</v>
      </c>
      <c r="X41" s="146">
        <v>12190595</v>
      </c>
      <c r="Y41" s="146">
        <v>13052346</v>
      </c>
      <c r="Z41" s="146">
        <v>13902208</v>
      </c>
      <c r="AA41" s="146">
        <v>14539260</v>
      </c>
      <c r="AB41" s="146">
        <v>15475920</v>
      </c>
      <c r="AC41" s="146">
        <v>16224482</v>
      </c>
      <c r="AD41" s="146">
        <v>16753364</v>
      </c>
      <c r="AE41" s="146">
        <v>16657064</v>
      </c>
      <c r="AF41" s="146">
        <v>16917862</v>
      </c>
      <c r="AG41" s="146">
        <v>17184152</v>
      </c>
      <c r="AH41" s="146">
        <v>18004139</v>
      </c>
      <c r="AI41" s="146">
        <v>19108615</v>
      </c>
      <c r="AJ41" s="146">
        <v>19586355</v>
      </c>
      <c r="AK41" s="146">
        <v>20140981</v>
      </c>
      <c r="AL41" s="146">
        <v>18782826</v>
      </c>
      <c r="AM41" s="146">
        <v>18622308</v>
      </c>
      <c r="AN41" s="146">
        <v>19533545</v>
      </c>
      <c r="AO41" s="146">
        <v>18932875</v>
      </c>
      <c r="AP41" s="146">
        <v>19001896</v>
      </c>
      <c r="AQ41" s="146">
        <v>18473402</v>
      </c>
      <c r="AR41" s="146">
        <v>19455042</v>
      </c>
      <c r="AS41" s="146">
        <v>19819783</v>
      </c>
      <c r="AT41" s="146">
        <v>20535276</v>
      </c>
      <c r="AU41" s="146">
        <v>21451693</v>
      </c>
      <c r="AV41" s="146">
        <v>22770845</v>
      </c>
      <c r="AW41" s="146">
        <v>21461448</v>
      </c>
    </row>
    <row r="42" spans="3:49" x14ac:dyDescent="0.2">
      <c r="C42" s="19" t="s">
        <v>29</v>
      </c>
      <c r="D42" s="19" t="s">
        <v>36</v>
      </c>
      <c r="E42" s="19" t="s">
        <v>37</v>
      </c>
      <c r="F42" s="199" t="s">
        <v>38</v>
      </c>
      <c r="G42" s="19" t="s">
        <v>15</v>
      </c>
      <c r="H42" s="19" t="s">
        <v>16</v>
      </c>
      <c r="I42" s="146">
        <v>636439</v>
      </c>
      <c r="J42" s="146">
        <v>600762</v>
      </c>
      <c r="K42" s="146">
        <v>718113</v>
      </c>
      <c r="L42" s="146">
        <v>885368</v>
      </c>
      <c r="M42" s="146">
        <v>895793</v>
      </c>
      <c r="N42" s="146">
        <v>848680</v>
      </c>
      <c r="O42" s="146">
        <v>1060863</v>
      </c>
      <c r="P42" s="146">
        <v>1118041</v>
      </c>
      <c r="Q42" s="146">
        <v>1189389</v>
      </c>
      <c r="R42" s="146">
        <v>1248085</v>
      </c>
      <c r="S42" s="146">
        <v>1470004</v>
      </c>
      <c r="T42" s="146">
        <v>1610745</v>
      </c>
      <c r="U42" s="146">
        <v>1651785</v>
      </c>
      <c r="V42" s="146">
        <v>1693113</v>
      </c>
      <c r="W42" s="146">
        <v>1760916</v>
      </c>
      <c r="X42" s="146">
        <v>1912102</v>
      </c>
      <c r="Y42" s="146">
        <v>2034954</v>
      </c>
      <c r="Z42" s="146">
        <v>2201977</v>
      </c>
      <c r="AA42" s="146">
        <v>2307232</v>
      </c>
      <c r="AB42" s="146">
        <v>2487071</v>
      </c>
      <c r="AC42" s="146">
        <v>2834996</v>
      </c>
      <c r="AD42" s="146">
        <v>3016523</v>
      </c>
      <c r="AE42" s="146">
        <v>3163194</v>
      </c>
      <c r="AF42" s="146">
        <v>3331835</v>
      </c>
      <c r="AG42" s="146">
        <v>3507323</v>
      </c>
      <c r="AH42" s="146">
        <v>3823278</v>
      </c>
      <c r="AI42" s="146">
        <v>4034133</v>
      </c>
      <c r="AJ42" s="146">
        <v>4304785</v>
      </c>
      <c r="AK42" s="146">
        <v>4472541</v>
      </c>
      <c r="AL42" s="146">
        <v>4109658</v>
      </c>
      <c r="AM42" s="146">
        <v>4317930</v>
      </c>
      <c r="AN42" s="146">
        <v>4340364</v>
      </c>
      <c r="AO42" s="146">
        <v>4317241</v>
      </c>
      <c r="AP42" s="146">
        <v>4381895</v>
      </c>
      <c r="AQ42" s="146">
        <v>4407664</v>
      </c>
      <c r="AR42" s="146">
        <v>4930594</v>
      </c>
      <c r="AS42" s="146">
        <v>4991699</v>
      </c>
      <c r="AT42" s="146">
        <v>5196187</v>
      </c>
      <c r="AU42" s="146">
        <v>5105807</v>
      </c>
      <c r="AV42" s="146">
        <v>5327261</v>
      </c>
      <c r="AW42" s="146">
        <v>4943974</v>
      </c>
    </row>
    <row r="43" spans="3:49" x14ac:dyDescent="0.2">
      <c r="C43" s="19" t="s">
        <v>30</v>
      </c>
      <c r="D43" s="19" t="s">
        <v>36</v>
      </c>
      <c r="E43" s="19" t="s">
        <v>37</v>
      </c>
      <c r="F43" s="199" t="s">
        <v>38</v>
      </c>
      <c r="G43" s="19" t="s">
        <v>15</v>
      </c>
      <c r="H43" s="19" t="s">
        <v>16</v>
      </c>
      <c r="I43" s="146">
        <v>610572</v>
      </c>
      <c r="J43" s="146">
        <v>737727</v>
      </c>
      <c r="K43" s="146">
        <v>750738</v>
      </c>
      <c r="L43" s="146">
        <v>838401</v>
      </c>
      <c r="M43" s="146">
        <v>950508</v>
      </c>
      <c r="N43" s="146">
        <v>999864</v>
      </c>
      <c r="O43" s="146">
        <v>1173765</v>
      </c>
      <c r="P43" s="146">
        <v>1438572</v>
      </c>
      <c r="Q43" s="146">
        <v>1528917</v>
      </c>
      <c r="R43" s="146">
        <v>1814496</v>
      </c>
      <c r="S43" s="146">
        <v>1836580</v>
      </c>
      <c r="T43" s="146">
        <v>2012256</v>
      </c>
      <c r="U43" s="146">
        <v>2010858</v>
      </c>
      <c r="V43" s="146">
        <v>1981215</v>
      </c>
      <c r="W43" s="146">
        <v>2076380</v>
      </c>
      <c r="X43" s="146">
        <v>2319687</v>
      </c>
      <c r="Y43" s="146">
        <v>2479397</v>
      </c>
      <c r="Z43" s="146">
        <v>2669514</v>
      </c>
      <c r="AA43" s="146">
        <v>2820945</v>
      </c>
      <c r="AB43" s="146">
        <v>3014122</v>
      </c>
      <c r="AC43" s="146">
        <v>3188658</v>
      </c>
      <c r="AD43" s="146">
        <v>3362053</v>
      </c>
      <c r="AE43" s="146">
        <v>3582027</v>
      </c>
      <c r="AF43" s="146">
        <v>3724416</v>
      </c>
      <c r="AG43" s="146">
        <v>3942963</v>
      </c>
      <c r="AH43" s="146">
        <v>4230003</v>
      </c>
      <c r="AI43" s="146">
        <v>4538201</v>
      </c>
      <c r="AJ43" s="146">
        <v>4792813</v>
      </c>
      <c r="AK43" s="146">
        <v>5155748</v>
      </c>
      <c r="AL43" s="146">
        <v>4747453</v>
      </c>
      <c r="AM43" s="146">
        <v>4785204</v>
      </c>
      <c r="AN43" s="146">
        <v>4894601</v>
      </c>
      <c r="AO43" s="146">
        <v>4611594</v>
      </c>
      <c r="AP43" s="146">
        <v>4771280</v>
      </c>
      <c r="AQ43" s="146">
        <v>4927017</v>
      </c>
      <c r="AR43" s="146">
        <v>5009016</v>
      </c>
      <c r="AS43" s="146">
        <v>5073646</v>
      </c>
      <c r="AT43" s="146">
        <v>5333660</v>
      </c>
      <c r="AU43" s="146">
        <v>5402099</v>
      </c>
      <c r="AV43" s="146">
        <v>5653292</v>
      </c>
      <c r="AW43" s="146">
        <v>5105272</v>
      </c>
    </row>
    <row r="44" spans="3:49" x14ac:dyDescent="0.2">
      <c r="C44" s="19" t="s">
        <v>31</v>
      </c>
      <c r="D44" s="19" t="s">
        <v>36</v>
      </c>
      <c r="E44" s="19" t="s">
        <v>37</v>
      </c>
      <c r="F44" s="199" t="s">
        <v>38</v>
      </c>
      <c r="G44" s="19" t="s">
        <v>15</v>
      </c>
      <c r="H44" s="19" t="s">
        <v>16</v>
      </c>
      <c r="I44" s="146">
        <v>2987497</v>
      </c>
      <c r="J44" s="146">
        <v>3399052</v>
      </c>
      <c r="K44" s="146">
        <v>3883906</v>
      </c>
      <c r="L44" s="146">
        <v>4253412</v>
      </c>
      <c r="M44" s="146">
        <v>4225667</v>
      </c>
      <c r="N44" s="146">
        <v>4587520</v>
      </c>
      <c r="O44" s="146">
        <v>5381874</v>
      </c>
      <c r="P44" s="146">
        <v>5447741</v>
      </c>
      <c r="Q44" s="146">
        <v>5819996</v>
      </c>
      <c r="R44" s="146">
        <v>6330924</v>
      </c>
      <c r="S44" s="146">
        <v>6600732</v>
      </c>
      <c r="T44" s="146">
        <v>7086903</v>
      </c>
      <c r="U44" s="146">
        <v>7116890</v>
      </c>
      <c r="V44" s="146">
        <v>6964675</v>
      </c>
      <c r="W44" s="146">
        <v>7286126</v>
      </c>
      <c r="X44" s="146">
        <v>8182325</v>
      </c>
      <c r="Y44" s="146">
        <v>8809464</v>
      </c>
      <c r="Z44" s="146">
        <v>9512318</v>
      </c>
      <c r="AA44" s="146">
        <v>10057040</v>
      </c>
      <c r="AB44" s="146">
        <v>10658130</v>
      </c>
      <c r="AC44" s="146">
        <v>11597695</v>
      </c>
      <c r="AD44" s="146">
        <v>12181285</v>
      </c>
      <c r="AE44" s="146">
        <v>12433654</v>
      </c>
      <c r="AF44" s="146">
        <v>12800228</v>
      </c>
      <c r="AG44" s="146">
        <v>13368322</v>
      </c>
      <c r="AH44" s="146">
        <v>14127357</v>
      </c>
      <c r="AI44" s="146">
        <v>15105624</v>
      </c>
      <c r="AJ44" s="146">
        <v>15886772</v>
      </c>
      <c r="AK44" s="146">
        <v>16436379</v>
      </c>
      <c r="AL44" s="146">
        <v>14497892</v>
      </c>
      <c r="AM44" s="146">
        <v>14724134</v>
      </c>
      <c r="AN44" s="146">
        <v>14926992</v>
      </c>
      <c r="AO44" s="146">
        <v>14223861</v>
      </c>
      <c r="AP44" s="146">
        <v>13767042</v>
      </c>
      <c r="AQ44" s="146">
        <v>14149718</v>
      </c>
      <c r="AR44" s="146">
        <v>14488060</v>
      </c>
      <c r="AS44" s="146">
        <v>14623529</v>
      </c>
      <c r="AT44" s="146">
        <v>15178265</v>
      </c>
      <c r="AU44" s="146">
        <v>15729412</v>
      </c>
      <c r="AV44" s="146">
        <v>16035034</v>
      </c>
      <c r="AW44" s="146">
        <v>13951276</v>
      </c>
    </row>
    <row r="45" spans="3:49" x14ac:dyDescent="0.2">
      <c r="C45" s="19" t="s">
        <v>32</v>
      </c>
      <c r="D45" s="19" t="s">
        <v>36</v>
      </c>
      <c r="E45" s="19" t="s">
        <v>37</v>
      </c>
      <c r="F45" s="199" t="s">
        <v>38</v>
      </c>
      <c r="G45" s="19" t="s">
        <v>15</v>
      </c>
      <c r="H45" s="19" t="s">
        <v>16</v>
      </c>
      <c r="I45" s="146">
        <v>253685</v>
      </c>
      <c r="J45" s="146">
        <v>325650</v>
      </c>
      <c r="K45" s="146">
        <v>363392</v>
      </c>
      <c r="L45" s="146">
        <v>404688</v>
      </c>
      <c r="M45" s="146">
        <v>495085</v>
      </c>
      <c r="N45" s="146">
        <v>561637</v>
      </c>
      <c r="O45" s="146">
        <v>541628</v>
      </c>
      <c r="P45" s="146">
        <v>543823</v>
      </c>
      <c r="Q45" s="146">
        <v>584540</v>
      </c>
      <c r="R45" s="146">
        <v>643388</v>
      </c>
      <c r="S45" s="146">
        <v>695787</v>
      </c>
      <c r="T45" s="146">
        <v>730115</v>
      </c>
      <c r="U45" s="146">
        <v>791546</v>
      </c>
      <c r="V45" s="146">
        <v>790574</v>
      </c>
      <c r="W45" s="146">
        <v>854909</v>
      </c>
      <c r="X45" s="146">
        <v>931999</v>
      </c>
      <c r="Y45" s="146">
        <v>998508</v>
      </c>
      <c r="Z45" s="146">
        <v>1067518</v>
      </c>
      <c r="AA45" s="146">
        <v>1133996</v>
      </c>
      <c r="AB45" s="146">
        <v>1197634</v>
      </c>
      <c r="AC45" s="146">
        <v>1286396</v>
      </c>
      <c r="AD45" s="146">
        <v>1374233</v>
      </c>
      <c r="AE45" s="146">
        <v>1408329</v>
      </c>
      <c r="AF45" s="146">
        <v>1503954</v>
      </c>
      <c r="AG45" s="146">
        <v>1586892</v>
      </c>
      <c r="AH45" s="146">
        <v>1686870</v>
      </c>
      <c r="AI45" s="146">
        <v>1801604</v>
      </c>
      <c r="AJ45" s="146">
        <v>1918271</v>
      </c>
      <c r="AK45" s="146">
        <v>2019391</v>
      </c>
      <c r="AL45" s="146">
        <v>1913602</v>
      </c>
      <c r="AM45" s="146">
        <v>1963712</v>
      </c>
      <c r="AN45" s="146">
        <v>2058258</v>
      </c>
      <c r="AO45" s="146">
        <v>1981744</v>
      </c>
      <c r="AP45" s="146">
        <v>1941695</v>
      </c>
      <c r="AQ45" s="146">
        <v>1933327</v>
      </c>
      <c r="AR45" s="146">
        <v>2013765</v>
      </c>
      <c r="AS45" s="146">
        <v>2057902</v>
      </c>
      <c r="AT45" s="146">
        <v>2027326</v>
      </c>
      <c r="AU45" s="146">
        <v>2001857</v>
      </c>
      <c r="AV45" s="146">
        <v>2053942</v>
      </c>
      <c r="AW45" s="146">
        <v>1839822</v>
      </c>
    </row>
    <row r="46" spans="3:49" x14ac:dyDescent="0.2">
      <c r="C46" s="19" t="s">
        <v>33</v>
      </c>
      <c r="D46" s="19" t="s">
        <v>36</v>
      </c>
      <c r="E46" s="19" t="s">
        <v>37</v>
      </c>
      <c r="F46" s="199" t="s">
        <v>38</v>
      </c>
      <c r="G46" s="19" t="s">
        <v>15</v>
      </c>
      <c r="H46" s="19" t="s">
        <v>16</v>
      </c>
      <c r="I46" s="146">
        <v>27095000</v>
      </c>
      <c r="J46" s="146">
        <v>29876000</v>
      </c>
      <c r="K46" s="146">
        <v>33496000</v>
      </c>
      <c r="L46" s="146">
        <v>38095000</v>
      </c>
      <c r="M46" s="146">
        <v>42884000</v>
      </c>
      <c r="N46" s="146">
        <v>47232000</v>
      </c>
      <c r="O46" s="146">
        <v>53963000</v>
      </c>
      <c r="P46" s="146">
        <v>58422000</v>
      </c>
      <c r="Q46" s="146">
        <v>63468000</v>
      </c>
      <c r="R46" s="146">
        <v>69449000</v>
      </c>
      <c r="S46" s="146">
        <v>73717000</v>
      </c>
      <c r="T46" s="146">
        <v>78225000</v>
      </c>
      <c r="U46" s="146">
        <v>80307000</v>
      </c>
      <c r="V46" s="146">
        <v>80361000</v>
      </c>
      <c r="W46" s="146">
        <v>83622000</v>
      </c>
      <c r="X46" s="146">
        <v>90993000</v>
      </c>
      <c r="Y46" s="146">
        <v>96756000</v>
      </c>
      <c r="Z46" s="146">
        <v>103278000</v>
      </c>
      <c r="AA46" s="146">
        <v>108282000</v>
      </c>
      <c r="AB46" s="146">
        <v>113776000</v>
      </c>
      <c r="AC46" s="146">
        <v>121653000</v>
      </c>
      <c r="AD46" s="146">
        <v>128678000</v>
      </c>
      <c r="AE46" s="146">
        <v>133551000</v>
      </c>
      <c r="AF46" s="146">
        <v>139041000</v>
      </c>
      <c r="AG46" s="146">
        <v>144449000</v>
      </c>
      <c r="AH46" s="146">
        <v>152945000</v>
      </c>
      <c r="AI46" s="146">
        <v>161541000</v>
      </c>
      <c r="AJ46" s="146">
        <v>169818000</v>
      </c>
      <c r="AK46" s="146">
        <v>176154000</v>
      </c>
      <c r="AL46" s="146">
        <v>158683000</v>
      </c>
      <c r="AM46" s="146">
        <v>160877000</v>
      </c>
      <c r="AN46" s="146">
        <v>161334000</v>
      </c>
      <c r="AO46" s="146">
        <v>154185000</v>
      </c>
      <c r="AP46" s="146">
        <v>153124000</v>
      </c>
      <c r="AQ46" s="146">
        <v>153973000</v>
      </c>
      <c r="AR46" s="146">
        <v>160015000</v>
      </c>
      <c r="AS46" s="146">
        <v>163489000</v>
      </c>
      <c r="AT46" s="146">
        <v>171001000</v>
      </c>
      <c r="AU46" s="146">
        <v>174727000</v>
      </c>
      <c r="AV46" s="146">
        <v>179996000</v>
      </c>
      <c r="AW46" s="146">
        <v>164803000</v>
      </c>
    </row>
    <row r="47" spans="3:49" x14ac:dyDescent="0.2">
      <c r="C47" s="19" t="s">
        <v>34</v>
      </c>
      <c r="D47" s="19" t="s">
        <v>36</v>
      </c>
      <c r="E47" s="19" t="s">
        <v>37</v>
      </c>
      <c r="F47" s="199" t="s">
        <v>38</v>
      </c>
      <c r="G47" s="19" t="s">
        <v>15</v>
      </c>
      <c r="H47" s="19" t="s">
        <v>16</v>
      </c>
      <c r="I47" s="146">
        <v>0</v>
      </c>
      <c r="J47" s="146">
        <v>0</v>
      </c>
      <c r="K47" s="146">
        <v>0</v>
      </c>
      <c r="L47" s="146">
        <v>0</v>
      </c>
      <c r="M47" s="146">
        <v>0</v>
      </c>
      <c r="N47" s="146">
        <v>0</v>
      </c>
      <c r="O47" s="146">
        <v>0</v>
      </c>
      <c r="P47" s="146">
        <v>0</v>
      </c>
      <c r="Q47" s="146">
        <v>0</v>
      </c>
      <c r="R47" s="146">
        <v>0</v>
      </c>
      <c r="S47" s="146">
        <v>0</v>
      </c>
      <c r="T47" s="146">
        <v>0</v>
      </c>
      <c r="U47" s="146">
        <v>0</v>
      </c>
      <c r="V47" s="146">
        <v>0</v>
      </c>
      <c r="W47" s="146">
        <v>0</v>
      </c>
      <c r="X47" s="146">
        <v>0</v>
      </c>
      <c r="Y47" s="146">
        <v>0</v>
      </c>
      <c r="Z47" s="146">
        <v>0</v>
      </c>
      <c r="AA47" s="146">
        <v>0</v>
      </c>
      <c r="AB47" s="146">
        <v>0</v>
      </c>
      <c r="AC47" s="146">
        <v>0</v>
      </c>
      <c r="AD47" s="146">
        <v>0</v>
      </c>
      <c r="AE47" s="146">
        <v>0</v>
      </c>
      <c r="AF47" s="146">
        <v>0</v>
      </c>
      <c r="AG47" s="146">
        <v>0</v>
      </c>
      <c r="AH47" s="146">
        <v>0</v>
      </c>
      <c r="AI47" s="146">
        <v>0</v>
      </c>
      <c r="AJ47" s="146">
        <v>0</v>
      </c>
      <c r="AK47" s="146">
        <v>0</v>
      </c>
      <c r="AL47" s="146">
        <v>0</v>
      </c>
      <c r="AM47" s="146">
        <v>0</v>
      </c>
      <c r="AN47" s="146">
        <v>0</v>
      </c>
      <c r="AO47" s="146">
        <v>0</v>
      </c>
      <c r="AP47" s="146">
        <v>0</v>
      </c>
      <c r="AQ47" s="146">
        <v>0</v>
      </c>
      <c r="AR47" s="146">
        <v>0</v>
      </c>
      <c r="AS47" s="146">
        <v>0</v>
      </c>
      <c r="AT47" s="146">
        <v>0</v>
      </c>
      <c r="AU47" s="146">
        <v>0</v>
      </c>
      <c r="AV47" s="146">
        <v>0</v>
      </c>
      <c r="AW47" s="146">
        <v>0</v>
      </c>
    </row>
    <row r="48" spans="3:49" ht="12" thickBot="1" x14ac:dyDescent="0.25">
      <c r="C48" s="161" t="s">
        <v>35</v>
      </c>
      <c r="D48" s="161" t="s">
        <v>36</v>
      </c>
      <c r="E48" s="161" t="s">
        <v>37</v>
      </c>
      <c r="F48" s="200" t="s">
        <v>38</v>
      </c>
      <c r="G48" s="161" t="s">
        <v>15</v>
      </c>
      <c r="H48" s="161" t="s">
        <v>16</v>
      </c>
      <c r="I48" s="163">
        <v>27095000</v>
      </c>
      <c r="J48" s="163">
        <v>29876000</v>
      </c>
      <c r="K48" s="163">
        <v>33496000</v>
      </c>
      <c r="L48" s="163">
        <v>38095000</v>
      </c>
      <c r="M48" s="163">
        <v>42884000</v>
      </c>
      <c r="N48" s="163">
        <v>47232000</v>
      </c>
      <c r="O48" s="163">
        <v>53963000</v>
      </c>
      <c r="P48" s="163">
        <v>58422000</v>
      </c>
      <c r="Q48" s="163">
        <v>63468000</v>
      </c>
      <c r="R48" s="163">
        <v>69449000</v>
      </c>
      <c r="S48" s="163">
        <v>73717000</v>
      </c>
      <c r="T48" s="163">
        <v>78225000</v>
      </c>
      <c r="U48" s="163">
        <v>80307000</v>
      </c>
      <c r="V48" s="163">
        <v>80361000</v>
      </c>
      <c r="W48" s="163">
        <v>83622000</v>
      </c>
      <c r="X48" s="163">
        <v>90993000</v>
      </c>
      <c r="Y48" s="163">
        <v>96756000</v>
      </c>
      <c r="Z48" s="163">
        <v>103278000</v>
      </c>
      <c r="AA48" s="163">
        <v>108282000</v>
      </c>
      <c r="AB48" s="163">
        <v>113776000</v>
      </c>
      <c r="AC48" s="163">
        <v>121653000</v>
      </c>
      <c r="AD48" s="163">
        <v>128678000</v>
      </c>
      <c r="AE48" s="163">
        <v>133551000</v>
      </c>
      <c r="AF48" s="163">
        <v>139041000</v>
      </c>
      <c r="AG48" s="163">
        <v>144449000</v>
      </c>
      <c r="AH48" s="163">
        <v>152945000</v>
      </c>
      <c r="AI48" s="163">
        <v>161541000</v>
      </c>
      <c r="AJ48" s="163">
        <v>169818000</v>
      </c>
      <c r="AK48" s="163">
        <v>176154000</v>
      </c>
      <c r="AL48" s="163">
        <v>158683000</v>
      </c>
      <c r="AM48" s="163">
        <v>160877000</v>
      </c>
      <c r="AN48" s="163">
        <v>161334000</v>
      </c>
      <c r="AO48" s="163">
        <v>154185000</v>
      </c>
      <c r="AP48" s="163">
        <v>153124000</v>
      </c>
      <c r="AQ48" s="163">
        <v>153973000</v>
      </c>
      <c r="AR48" s="163">
        <v>160015000</v>
      </c>
      <c r="AS48" s="163">
        <v>163489000</v>
      </c>
      <c r="AT48" s="163">
        <v>171001000</v>
      </c>
      <c r="AU48" s="163">
        <v>174727000</v>
      </c>
      <c r="AV48" s="163">
        <v>179996000</v>
      </c>
      <c r="AW48" s="163">
        <v>164803000</v>
      </c>
    </row>
    <row r="49" spans="3:49" x14ac:dyDescent="0.2">
      <c r="C49" s="17" t="s">
        <v>11</v>
      </c>
      <c r="D49" s="17" t="s">
        <v>39</v>
      </c>
      <c r="E49" s="17" t="s">
        <v>40</v>
      </c>
      <c r="F49" s="201" t="s">
        <v>48</v>
      </c>
      <c r="G49" s="17" t="s">
        <v>15</v>
      </c>
      <c r="H49" s="17" t="s">
        <v>16</v>
      </c>
      <c r="I49" s="147">
        <v>2196995</v>
      </c>
      <c r="J49" s="147">
        <v>2286702</v>
      </c>
      <c r="K49" s="147">
        <v>2622093</v>
      </c>
      <c r="L49" s="147">
        <v>2970743</v>
      </c>
      <c r="M49" s="147">
        <v>3298511</v>
      </c>
      <c r="N49" s="147">
        <v>3963139</v>
      </c>
      <c r="O49" s="147">
        <v>4346700</v>
      </c>
      <c r="P49" s="147">
        <v>4734198</v>
      </c>
      <c r="Q49" s="147">
        <v>5125754</v>
      </c>
      <c r="R49" s="147">
        <v>5446811</v>
      </c>
      <c r="S49" s="147">
        <v>5573387</v>
      </c>
      <c r="T49" s="147">
        <v>5744577</v>
      </c>
      <c r="U49" s="147">
        <v>5947476</v>
      </c>
      <c r="V49" s="147">
        <v>5911734</v>
      </c>
      <c r="W49" s="147">
        <v>6217000</v>
      </c>
      <c r="X49" s="147">
        <v>6639012</v>
      </c>
      <c r="Y49" s="147">
        <v>7009746</v>
      </c>
      <c r="Z49" s="147">
        <v>7581367</v>
      </c>
      <c r="AA49" s="147">
        <v>8036266</v>
      </c>
      <c r="AB49" s="147">
        <v>8292476</v>
      </c>
      <c r="AC49" s="147">
        <v>9011345</v>
      </c>
      <c r="AD49" s="147">
        <v>9563218</v>
      </c>
      <c r="AE49" s="147">
        <v>10094408</v>
      </c>
      <c r="AF49" s="147">
        <v>10810510</v>
      </c>
      <c r="AG49" s="147">
        <v>11381136</v>
      </c>
      <c r="AH49" s="147">
        <v>12127073</v>
      </c>
      <c r="AI49" s="147">
        <v>12616627</v>
      </c>
      <c r="AJ49" s="147">
        <v>12901582</v>
      </c>
      <c r="AK49" s="147">
        <v>12759894</v>
      </c>
      <c r="AL49" s="147">
        <v>10291956</v>
      </c>
      <c r="AM49" s="147">
        <v>10881341</v>
      </c>
      <c r="AN49" s="147">
        <v>10892666</v>
      </c>
      <c r="AO49" s="147">
        <v>10231903</v>
      </c>
      <c r="AP49" s="147">
        <v>9613024</v>
      </c>
      <c r="AQ49" s="147">
        <v>9702282</v>
      </c>
      <c r="AR49" s="147">
        <v>10221076</v>
      </c>
      <c r="AS49" s="147">
        <v>10605386</v>
      </c>
      <c r="AT49" s="147">
        <v>11411891</v>
      </c>
      <c r="AU49" s="147">
        <v>11115566</v>
      </c>
      <c r="AV49" s="147">
        <v>11184153</v>
      </c>
      <c r="AW49" s="147">
        <v>9993692</v>
      </c>
    </row>
    <row r="50" spans="3:49" x14ac:dyDescent="0.2">
      <c r="C50" s="17" t="s">
        <v>17</v>
      </c>
      <c r="D50" s="17" t="s">
        <v>39</v>
      </c>
      <c r="E50" s="17" t="s">
        <v>40</v>
      </c>
      <c r="F50" s="201" t="s">
        <v>48</v>
      </c>
      <c r="G50" s="17" t="s">
        <v>15</v>
      </c>
      <c r="H50" s="17" t="s">
        <v>16</v>
      </c>
      <c r="I50" s="147">
        <v>683758</v>
      </c>
      <c r="J50" s="147">
        <v>782903</v>
      </c>
      <c r="K50" s="147">
        <v>838322</v>
      </c>
      <c r="L50" s="147">
        <v>1097752</v>
      </c>
      <c r="M50" s="147">
        <v>1201835</v>
      </c>
      <c r="N50" s="147">
        <v>1323467</v>
      </c>
      <c r="O50" s="147">
        <v>1474976</v>
      </c>
      <c r="P50" s="147">
        <v>1683276</v>
      </c>
      <c r="Q50" s="147">
        <v>1844813</v>
      </c>
      <c r="R50" s="147">
        <v>2078445</v>
      </c>
      <c r="S50" s="147">
        <v>2339988</v>
      </c>
      <c r="T50" s="147">
        <v>2433741</v>
      </c>
      <c r="U50" s="147">
        <v>2483778</v>
      </c>
      <c r="V50" s="147">
        <v>2460849</v>
      </c>
      <c r="W50" s="147">
        <v>2559956</v>
      </c>
      <c r="X50" s="147">
        <v>2822338</v>
      </c>
      <c r="Y50" s="147">
        <v>3084634</v>
      </c>
      <c r="Z50" s="147">
        <v>3391628</v>
      </c>
      <c r="AA50" s="147">
        <v>3649938</v>
      </c>
      <c r="AB50" s="147">
        <v>3745321</v>
      </c>
      <c r="AC50" s="147">
        <v>4081522</v>
      </c>
      <c r="AD50" s="147">
        <v>4269031</v>
      </c>
      <c r="AE50" s="147">
        <v>4630730</v>
      </c>
      <c r="AF50" s="147">
        <v>4839451</v>
      </c>
      <c r="AG50" s="147">
        <v>4979922</v>
      </c>
      <c r="AH50" s="147">
        <v>5229272</v>
      </c>
      <c r="AI50" s="147">
        <v>5657786</v>
      </c>
      <c r="AJ50" s="147">
        <v>5950003</v>
      </c>
      <c r="AK50" s="147">
        <v>6053648</v>
      </c>
      <c r="AL50" s="147">
        <v>5127688</v>
      </c>
      <c r="AM50" s="147">
        <v>5134895</v>
      </c>
      <c r="AN50" s="147">
        <v>5035940</v>
      </c>
      <c r="AO50" s="147">
        <v>4576766</v>
      </c>
      <c r="AP50" s="147">
        <v>4754432</v>
      </c>
      <c r="AQ50" s="147">
        <v>5157640</v>
      </c>
      <c r="AR50" s="147">
        <v>5210047</v>
      </c>
      <c r="AS50" s="147">
        <v>5288293</v>
      </c>
      <c r="AT50" s="147">
        <v>5615235</v>
      </c>
      <c r="AU50" s="147">
        <v>5935507</v>
      </c>
      <c r="AV50" s="147">
        <v>6141426</v>
      </c>
      <c r="AW50" s="147">
        <v>5677472</v>
      </c>
    </row>
    <row r="51" spans="3:49" x14ac:dyDescent="0.2">
      <c r="C51" s="17" t="s">
        <v>18</v>
      </c>
      <c r="D51" s="17" t="s">
        <v>39</v>
      </c>
      <c r="E51" s="17" t="s">
        <v>40</v>
      </c>
      <c r="F51" s="201" t="s">
        <v>48</v>
      </c>
      <c r="G51" s="17" t="s">
        <v>15</v>
      </c>
      <c r="H51" s="17" t="s">
        <v>16</v>
      </c>
      <c r="I51" s="147">
        <v>735201</v>
      </c>
      <c r="J51" s="147">
        <v>824798</v>
      </c>
      <c r="K51" s="147">
        <v>881244</v>
      </c>
      <c r="L51" s="147">
        <v>871263</v>
      </c>
      <c r="M51" s="147">
        <v>951784</v>
      </c>
      <c r="N51" s="147">
        <v>1045612</v>
      </c>
      <c r="O51" s="147">
        <v>1132200</v>
      </c>
      <c r="P51" s="147">
        <v>1278578</v>
      </c>
      <c r="Q51" s="147">
        <v>1308894</v>
      </c>
      <c r="R51" s="147">
        <v>1486630</v>
      </c>
      <c r="S51" s="147">
        <v>1454665</v>
      </c>
      <c r="T51" s="147">
        <v>1571631</v>
      </c>
      <c r="U51" s="147">
        <v>1517280</v>
      </c>
      <c r="V51" s="147">
        <v>1465693</v>
      </c>
      <c r="W51" s="147">
        <v>1536199</v>
      </c>
      <c r="X51" s="147">
        <v>1694510</v>
      </c>
      <c r="Y51" s="147">
        <v>1752450</v>
      </c>
      <c r="Z51" s="147">
        <v>1915350</v>
      </c>
      <c r="AA51" s="147">
        <v>2042291</v>
      </c>
      <c r="AB51" s="147">
        <v>2054695</v>
      </c>
      <c r="AC51" s="147">
        <v>2378047</v>
      </c>
      <c r="AD51" s="147">
        <v>2516562</v>
      </c>
      <c r="AE51" s="147">
        <v>2641485</v>
      </c>
      <c r="AF51" s="147">
        <v>2757365</v>
      </c>
      <c r="AG51" s="147">
        <v>2949175</v>
      </c>
      <c r="AH51" s="147">
        <v>3276042</v>
      </c>
      <c r="AI51" s="147">
        <v>3672616</v>
      </c>
      <c r="AJ51" s="147">
        <v>3862682</v>
      </c>
      <c r="AK51" s="147">
        <v>4009368</v>
      </c>
      <c r="AL51" s="147">
        <v>3220731</v>
      </c>
      <c r="AM51" s="147">
        <v>3226512</v>
      </c>
      <c r="AN51" s="147">
        <v>3042135</v>
      </c>
      <c r="AO51" s="147">
        <v>2683331</v>
      </c>
      <c r="AP51" s="147">
        <v>2587366</v>
      </c>
      <c r="AQ51" s="147">
        <v>2530809</v>
      </c>
      <c r="AR51" s="147">
        <v>2609469</v>
      </c>
      <c r="AS51" s="147">
        <v>2647140</v>
      </c>
      <c r="AT51" s="147">
        <v>2915597</v>
      </c>
      <c r="AU51" s="147">
        <v>2950043</v>
      </c>
      <c r="AV51" s="147">
        <v>2912393</v>
      </c>
      <c r="AW51" s="147">
        <v>2474091</v>
      </c>
    </row>
    <row r="52" spans="3:49" x14ac:dyDescent="0.2">
      <c r="C52" s="17" t="s">
        <v>19</v>
      </c>
      <c r="D52" s="17" t="s">
        <v>39</v>
      </c>
      <c r="E52" s="17" t="s">
        <v>40</v>
      </c>
      <c r="F52" s="201" t="s">
        <v>48</v>
      </c>
      <c r="G52" s="17" t="s">
        <v>15</v>
      </c>
      <c r="H52" s="17" t="s">
        <v>16</v>
      </c>
      <c r="I52" s="147">
        <v>216578</v>
      </c>
      <c r="J52" s="147">
        <v>248041</v>
      </c>
      <c r="K52" s="147">
        <v>250653</v>
      </c>
      <c r="L52" s="147">
        <v>270092</v>
      </c>
      <c r="M52" s="147">
        <v>319979</v>
      </c>
      <c r="N52" s="147">
        <v>384879</v>
      </c>
      <c r="O52" s="147">
        <v>379569</v>
      </c>
      <c r="P52" s="147">
        <v>445570</v>
      </c>
      <c r="Q52" s="147">
        <v>466741</v>
      </c>
      <c r="R52" s="147">
        <v>486365</v>
      </c>
      <c r="S52" s="147">
        <v>543839</v>
      </c>
      <c r="T52" s="147">
        <v>539074</v>
      </c>
      <c r="U52" s="147">
        <v>518778</v>
      </c>
      <c r="V52" s="147">
        <v>510803</v>
      </c>
      <c r="W52" s="147">
        <v>536113</v>
      </c>
      <c r="X52" s="147">
        <v>581801</v>
      </c>
      <c r="Y52" s="147">
        <v>616984</v>
      </c>
      <c r="Z52" s="147">
        <v>667498</v>
      </c>
      <c r="AA52" s="147">
        <v>722064</v>
      </c>
      <c r="AB52" s="147">
        <v>771357</v>
      </c>
      <c r="AC52" s="147">
        <v>842557</v>
      </c>
      <c r="AD52" s="147">
        <v>860990</v>
      </c>
      <c r="AE52" s="147">
        <v>864944</v>
      </c>
      <c r="AF52" s="147">
        <v>860734</v>
      </c>
      <c r="AG52" s="147">
        <v>876911</v>
      </c>
      <c r="AH52" s="147">
        <v>935433</v>
      </c>
      <c r="AI52" s="147">
        <v>966536</v>
      </c>
      <c r="AJ52" s="147">
        <v>1028276</v>
      </c>
      <c r="AK52" s="147">
        <v>1090354</v>
      </c>
      <c r="AL52" s="147">
        <v>966028</v>
      </c>
      <c r="AM52" s="147">
        <v>899732</v>
      </c>
      <c r="AN52" s="147">
        <v>818897</v>
      </c>
      <c r="AO52" s="147">
        <v>690683</v>
      </c>
      <c r="AP52" s="147">
        <v>650575</v>
      </c>
      <c r="AQ52" s="147">
        <v>718983</v>
      </c>
      <c r="AR52" s="147">
        <v>764631</v>
      </c>
      <c r="AS52" s="147">
        <v>784041</v>
      </c>
      <c r="AT52" s="147">
        <v>797601</v>
      </c>
      <c r="AU52" s="147">
        <v>809631</v>
      </c>
      <c r="AV52" s="147">
        <v>846107</v>
      </c>
      <c r="AW52" s="147">
        <v>730481</v>
      </c>
    </row>
    <row r="53" spans="3:49" x14ac:dyDescent="0.2">
      <c r="C53" s="17" t="s">
        <v>20</v>
      </c>
      <c r="D53" s="17" t="s">
        <v>39</v>
      </c>
      <c r="E53" s="17" t="s">
        <v>40</v>
      </c>
      <c r="F53" s="201" t="s">
        <v>48</v>
      </c>
      <c r="G53" s="17" t="s">
        <v>15</v>
      </c>
      <c r="H53" s="17" t="s">
        <v>16</v>
      </c>
      <c r="I53" s="147">
        <v>293157</v>
      </c>
      <c r="J53" s="147">
        <v>310062</v>
      </c>
      <c r="K53" s="147">
        <v>390565</v>
      </c>
      <c r="L53" s="147">
        <v>441384</v>
      </c>
      <c r="M53" s="147">
        <v>514037</v>
      </c>
      <c r="N53" s="147">
        <v>467193</v>
      </c>
      <c r="O53" s="147">
        <v>598088</v>
      </c>
      <c r="P53" s="147">
        <v>717832</v>
      </c>
      <c r="Q53" s="147">
        <v>773132</v>
      </c>
      <c r="R53" s="147">
        <v>832076</v>
      </c>
      <c r="S53" s="147">
        <v>895426</v>
      </c>
      <c r="T53" s="147">
        <v>879421</v>
      </c>
      <c r="U53" s="147">
        <v>954131</v>
      </c>
      <c r="V53" s="147">
        <v>984293</v>
      </c>
      <c r="W53" s="147">
        <v>1007421</v>
      </c>
      <c r="X53" s="147">
        <v>1074922</v>
      </c>
      <c r="Y53" s="147">
        <v>1122761</v>
      </c>
      <c r="Z53" s="147">
        <v>1203103</v>
      </c>
      <c r="AA53" s="147">
        <v>1266120</v>
      </c>
      <c r="AB53" s="147">
        <v>1334715</v>
      </c>
      <c r="AC53" s="147">
        <v>1381714</v>
      </c>
      <c r="AD53" s="147">
        <v>1457270</v>
      </c>
      <c r="AE53" s="147">
        <v>1529106</v>
      </c>
      <c r="AF53" s="147">
        <v>1685939</v>
      </c>
      <c r="AG53" s="147">
        <v>1679194</v>
      </c>
      <c r="AH53" s="147">
        <v>1904453</v>
      </c>
      <c r="AI53" s="147">
        <v>1869420</v>
      </c>
      <c r="AJ53" s="147">
        <v>1931673</v>
      </c>
      <c r="AK53" s="147">
        <v>1887558</v>
      </c>
      <c r="AL53" s="147">
        <v>1536794</v>
      </c>
      <c r="AM53" s="147">
        <v>1587901</v>
      </c>
      <c r="AN53" s="147">
        <v>1472230</v>
      </c>
      <c r="AO53" s="147">
        <v>1429427</v>
      </c>
      <c r="AP53" s="147">
        <v>1261657</v>
      </c>
      <c r="AQ53" s="147">
        <v>1196623</v>
      </c>
      <c r="AR53" s="147">
        <v>1147394</v>
      </c>
      <c r="AS53" s="147">
        <v>1150264</v>
      </c>
      <c r="AT53" s="147">
        <v>1230339</v>
      </c>
      <c r="AU53" s="147">
        <v>1194377</v>
      </c>
      <c r="AV53" s="147">
        <v>1266457</v>
      </c>
      <c r="AW53" s="147">
        <v>1105773</v>
      </c>
    </row>
    <row r="54" spans="3:49" x14ac:dyDescent="0.2">
      <c r="C54" s="17" t="s">
        <v>21</v>
      </c>
      <c r="D54" s="17" t="s">
        <v>39</v>
      </c>
      <c r="E54" s="17" t="s">
        <v>40</v>
      </c>
      <c r="F54" s="201" t="s">
        <v>48</v>
      </c>
      <c r="G54" s="17" t="s">
        <v>15</v>
      </c>
      <c r="H54" s="17" t="s">
        <v>16</v>
      </c>
      <c r="I54" s="147">
        <v>445465</v>
      </c>
      <c r="J54" s="147">
        <v>470985</v>
      </c>
      <c r="K54" s="147">
        <v>513501</v>
      </c>
      <c r="L54" s="147">
        <v>557861</v>
      </c>
      <c r="M54" s="147">
        <v>678047</v>
      </c>
      <c r="N54" s="147">
        <v>690006</v>
      </c>
      <c r="O54" s="147">
        <v>640682</v>
      </c>
      <c r="P54" s="147">
        <v>681473</v>
      </c>
      <c r="Q54" s="147">
        <v>772597</v>
      </c>
      <c r="R54" s="147">
        <v>869025</v>
      </c>
      <c r="S54" s="147">
        <v>837325</v>
      </c>
      <c r="T54" s="147">
        <v>885353</v>
      </c>
      <c r="U54" s="147">
        <v>901334</v>
      </c>
      <c r="V54" s="147">
        <v>877768</v>
      </c>
      <c r="W54" s="147">
        <v>919294</v>
      </c>
      <c r="X54" s="147">
        <v>1027332</v>
      </c>
      <c r="Y54" s="147">
        <v>1088341</v>
      </c>
      <c r="Z54" s="147">
        <v>1176603</v>
      </c>
      <c r="AA54" s="147">
        <v>1254156</v>
      </c>
      <c r="AB54" s="147">
        <v>1326329</v>
      </c>
      <c r="AC54" s="147">
        <v>1434148</v>
      </c>
      <c r="AD54" s="147">
        <v>1552023</v>
      </c>
      <c r="AE54" s="147">
        <v>1631251</v>
      </c>
      <c r="AF54" s="147">
        <v>1666083</v>
      </c>
      <c r="AG54" s="147">
        <v>1769175</v>
      </c>
      <c r="AH54" s="147">
        <v>1886705</v>
      </c>
      <c r="AI54" s="147">
        <v>1990371</v>
      </c>
      <c r="AJ54" s="147">
        <v>2110916</v>
      </c>
      <c r="AK54" s="147">
        <v>2200613</v>
      </c>
      <c r="AL54" s="147">
        <v>1929121</v>
      </c>
      <c r="AM54" s="147">
        <v>2012695</v>
      </c>
      <c r="AN54" s="147">
        <v>2071044</v>
      </c>
      <c r="AO54" s="147">
        <v>1997569</v>
      </c>
      <c r="AP54" s="147">
        <v>1814957</v>
      </c>
      <c r="AQ54" s="147">
        <v>1954641</v>
      </c>
      <c r="AR54" s="147">
        <v>1893624</v>
      </c>
      <c r="AS54" s="147">
        <v>1931360</v>
      </c>
      <c r="AT54" s="147">
        <v>2125900</v>
      </c>
      <c r="AU54" s="147">
        <v>2144853</v>
      </c>
      <c r="AV54" s="147">
        <v>2194081</v>
      </c>
      <c r="AW54" s="147">
        <v>1993896</v>
      </c>
    </row>
    <row r="55" spans="3:49" x14ac:dyDescent="0.2">
      <c r="C55" s="17" t="s">
        <v>22</v>
      </c>
      <c r="D55" s="17" t="s">
        <v>39</v>
      </c>
      <c r="E55" s="17" t="s">
        <v>40</v>
      </c>
      <c r="F55" s="201" t="s">
        <v>48</v>
      </c>
      <c r="G55" s="17" t="s">
        <v>15</v>
      </c>
      <c r="H55" s="17" t="s">
        <v>16</v>
      </c>
      <c r="I55" s="147">
        <v>1267880</v>
      </c>
      <c r="J55" s="147">
        <v>1435643</v>
      </c>
      <c r="K55" s="147">
        <v>1573332</v>
      </c>
      <c r="L55" s="147">
        <v>1640597</v>
      </c>
      <c r="M55" s="147">
        <v>1874507</v>
      </c>
      <c r="N55" s="147">
        <v>2119014</v>
      </c>
      <c r="O55" s="147">
        <v>2273751</v>
      </c>
      <c r="P55" s="147">
        <v>2660468</v>
      </c>
      <c r="Q55" s="147">
        <v>2784883</v>
      </c>
      <c r="R55" s="147">
        <v>3069724</v>
      </c>
      <c r="S55" s="147">
        <v>3201639</v>
      </c>
      <c r="T55" s="147">
        <v>3545042</v>
      </c>
      <c r="U55" s="147">
        <v>3739068</v>
      </c>
      <c r="V55" s="147">
        <v>3692449</v>
      </c>
      <c r="W55" s="147">
        <v>3819580</v>
      </c>
      <c r="X55" s="147">
        <v>4221185</v>
      </c>
      <c r="Y55" s="147">
        <v>4466093</v>
      </c>
      <c r="Z55" s="147">
        <v>4823148</v>
      </c>
      <c r="AA55" s="147">
        <v>5097842</v>
      </c>
      <c r="AB55" s="147">
        <v>5182110</v>
      </c>
      <c r="AC55" s="147">
        <v>5672052</v>
      </c>
      <c r="AD55" s="147">
        <v>5925448</v>
      </c>
      <c r="AE55" s="147">
        <v>6409842</v>
      </c>
      <c r="AF55" s="147">
        <v>6779238</v>
      </c>
      <c r="AG55" s="147">
        <v>7096027</v>
      </c>
      <c r="AH55" s="147">
        <v>7423398</v>
      </c>
      <c r="AI55" s="147">
        <v>7785096</v>
      </c>
      <c r="AJ55" s="147">
        <v>8259571</v>
      </c>
      <c r="AK55" s="147">
        <v>8543600</v>
      </c>
      <c r="AL55" s="147">
        <v>7857601</v>
      </c>
      <c r="AM55" s="147">
        <v>7834611</v>
      </c>
      <c r="AN55" s="147">
        <v>7834732</v>
      </c>
      <c r="AO55" s="147">
        <v>7412412</v>
      </c>
      <c r="AP55" s="147">
        <v>7205827</v>
      </c>
      <c r="AQ55" s="147">
        <v>7418360</v>
      </c>
      <c r="AR55" s="147">
        <v>7512606</v>
      </c>
      <c r="AS55" s="147">
        <v>7844073</v>
      </c>
      <c r="AT55" s="147">
        <v>8351411</v>
      </c>
      <c r="AU55" s="147">
        <v>8284261</v>
      </c>
      <c r="AV55" s="147">
        <v>8612279</v>
      </c>
      <c r="AW55" s="147">
        <v>7869643</v>
      </c>
    </row>
    <row r="56" spans="3:49" x14ac:dyDescent="0.2">
      <c r="C56" s="17" t="s">
        <v>23</v>
      </c>
      <c r="D56" s="17" t="s">
        <v>39</v>
      </c>
      <c r="E56" s="17" t="s">
        <v>40</v>
      </c>
      <c r="F56" s="201" t="s">
        <v>48</v>
      </c>
      <c r="G56" s="17" t="s">
        <v>15</v>
      </c>
      <c r="H56" s="17" t="s">
        <v>16</v>
      </c>
      <c r="I56" s="147">
        <v>657091</v>
      </c>
      <c r="J56" s="147">
        <v>739456</v>
      </c>
      <c r="K56" s="147">
        <v>767759</v>
      </c>
      <c r="L56" s="147">
        <v>892192</v>
      </c>
      <c r="M56" s="147">
        <v>1013982</v>
      </c>
      <c r="N56" s="147">
        <v>1177957</v>
      </c>
      <c r="O56" s="147">
        <v>1340743</v>
      </c>
      <c r="P56" s="147">
        <v>1585491</v>
      </c>
      <c r="Q56" s="147">
        <v>1964887</v>
      </c>
      <c r="R56" s="147">
        <v>2045434</v>
      </c>
      <c r="S56" s="147">
        <v>2205341</v>
      </c>
      <c r="T56" s="147">
        <v>2358374</v>
      </c>
      <c r="U56" s="147">
        <v>2333380</v>
      </c>
      <c r="V56" s="147">
        <v>2364688</v>
      </c>
      <c r="W56" s="147">
        <v>2452376</v>
      </c>
      <c r="X56" s="147">
        <v>2612265</v>
      </c>
      <c r="Y56" s="147">
        <v>2774681</v>
      </c>
      <c r="Z56" s="147">
        <v>3009042</v>
      </c>
      <c r="AA56" s="147">
        <v>3205128</v>
      </c>
      <c r="AB56" s="147">
        <v>3530760</v>
      </c>
      <c r="AC56" s="147">
        <v>3762698</v>
      </c>
      <c r="AD56" s="147">
        <v>4058520</v>
      </c>
      <c r="AE56" s="147">
        <v>4257105</v>
      </c>
      <c r="AF56" s="147">
        <v>4525037</v>
      </c>
      <c r="AG56" s="147">
        <v>4733894</v>
      </c>
      <c r="AH56" s="147">
        <v>5072797</v>
      </c>
      <c r="AI56" s="147">
        <v>5399379</v>
      </c>
      <c r="AJ56" s="147">
        <v>5773919</v>
      </c>
      <c r="AK56" s="147">
        <v>5903119</v>
      </c>
      <c r="AL56" s="147">
        <v>5408993</v>
      </c>
      <c r="AM56" s="147">
        <v>5038661</v>
      </c>
      <c r="AN56" s="147">
        <v>5316758</v>
      </c>
      <c r="AO56" s="147">
        <v>4950449</v>
      </c>
      <c r="AP56" s="147">
        <v>4857115</v>
      </c>
      <c r="AQ56" s="147">
        <v>4748720</v>
      </c>
      <c r="AR56" s="147">
        <v>5052273</v>
      </c>
      <c r="AS56" s="147">
        <v>5117642</v>
      </c>
      <c r="AT56" s="147">
        <v>5464969</v>
      </c>
      <c r="AU56" s="147">
        <v>5407762</v>
      </c>
      <c r="AV56" s="147">
        <v>5761695</v>
      </c>
      <c r="AW56" s="147">
        <v>5208900</v>
      </c>
    </row>
    <row r="57" spans="3:49" x14ac:dyDescent="0.2">
      <c r="C57" s="17" t="s">
        <v>24</v>
      </c>
      <c r="D57" s="17" t="s">
        <v>39</v>
      </c>
      <c r="E57" s="17" t="s">
        <v>40</v>
      </c>
      <c r="F57" s="201" t="s">
        <v>48</v>
      </c>
      <c r="G57" s="17" t="s">
        <v>15</v>
      </c>
      <c r="H57" s="17" t="s">
        <v>16</v>
      </c>
      <c r="I57" s="147">
        <v>6305840</v>
      </c>
      <c r="J57" s="147">
        <v>6590590</v>
      </c>
      <c r="K57" s="147">
        <v>7138968</v>
      </c>
      <c r="L57" s="147">
        <v>8111801</v>
      </c>
      <c r="M57" s="147">
        <v>9413880</v>
      </c>
      <c r="N57" s="147">
        <v>10049389</v>
      </c>
      <c r="O57" s="147">
        <v>11224470</v>
      </c>
      <c r="P57" s="147">
        <v>12624514</v>
      </c>
      <c r="Q57" s="147">
        <v>13777411</v>
      </c>
      <c r="R57" s="147">
        <v>15391963</v>
      </c>
      <c r="S57" s="147">
        <v>16559311</v>
      </c>
      <c r="T57" s="147">
        <v>17083356</v>
      </c>
      <c r="U57" s="147">
        <v>17620242</v>
      </c>
      <c r="V57" s="147">
        <v>17464021</v>
      </c>
      <c r="W57" s="147">
        <v>18452935</v>
      </c>
      <c r="X57" s="147">
        <v>20121434</v>
      </c>
      <c r="Y57" s="147">
        <v>21491172</v>
      </c>
      <c r="Z57" s="147">
        <v>23153426</v>
      </c>
      <c r="AA57" s="147">
        <v>24519257</v>
      </c>
      <c r="AB57" s="147">
        <v>25954177</v>
      </c>
      <c r="AC57" s="147">
        <v>27695739</v>
      </c>
      <c r="AD57" s="147">
        <v>29488580</v>
      </c>
      <c r="AE57" s="147">
        <v>29853930</v>
      </c>
      <c r="AF57" s="147">
        <v>30419476</v>
      </c>
      <c r="AG57" s="147">
        <v>31226846</v>
      </c>
      <c r="AH57" s="147">
        <v>32138174</v>
      </c>
      <c r="AI57" s="147">
        <v>33647643</v>
      </c>
      <c r="AJ57" s="147">
        <v>34489423</v>
      </c>
      <c r="AK57" s="147">
        <v>34829578</v>
      </c>
      <c r="AL57" s="147">
        <v>31082041</v>
      </c>
      <c r="AM57" s="147">
        <v>30375663</v>
      </c>
      <c r="AN57" s="147">
        <v>29698565</v>
      </c>
      <c r="AO57" s="147">
        <v>27891021</v>
      </c>
      <c r="AP57" s="147">
        <v>28175796</v>
      </c>
      <c r="AQ57" s="147">
        <v>29401062</v>
      </c>
      <c r="AR57" s="147">
        <v>30981812</v>
      </c>
      <c r="AS57" s="147">
        <v>32669602</v>
      </c>
      <c r="AT57" s="147">
        <v>33574538</v>
      </c>
      <c r="AU57" s="147">
        <v>33906020</v>
      </c>
      <c r="AV57" s="147">
        <v>34363111</v>
      </c>
      <c r="AW57" s="147">
        <v>31475684</v>
      </c>
    </row>
    <row r="58" spans="3:49" x14ac:dyDescent="0.2">
      <c r="C58" s="17" t="s">
        <v>25</v>
      </c>
      <c r="D58" s="17" t="s">
        <v>39</v>
      </c>
      <c r="E58" s="17" t="s">
        <v>40</v>
      </c>
      <c r="F58" s="201" t="s">
        <v>48</v>
      </c>
      <c r="G58" s="17" t="s">
        <v>15</v>
      </c>
      <c r="H58" s="17" t="s">
        <v>16</v>
      </c>
      <c r="I58" s="147">
        <v>2499657</v>
      </c>
      <c r="J58" s="147">
        <v>2912611</v>
      </c>
      <c r="K58" s="147">
        <v>3031343</v>
      </c>
      <c r="L58" s="147">
        <v>3443079</v>
      </c>
      <c r="M58" s="147">
        <v>4118586</v>
      </c>
      <c r="N58" s="147">
        <v>4470116</v>
      </c>
      <c r="O58" s="147">
        <v>5099092</v>
      </c>
      <c r="P58" s="147">
        <v>5376496</v>
      </c>
      <c r="Q58" s="147">
        <v>5844576</v>
      </c>
      <c r="R58" s="147">
        <v>6455402</v>
      </c>
      <c r="S58" s="147">
        <v>6956761</v>
      </c>
      <c r="T58" s="147">
        <v>7490109</v>
      </c>
      <c r="U58" s="147">
        <v>7644686</v>
      </c>
      <c r="V58" s="147">
        <v>7669817</v>
      </c>
      <c r="W58" s="147">
        <v>7837220</v>
      </c>
      <c r="X58" s="147">
        <v>8561779</v>
      </c>
      <c r="Y58" s="147">
        <v>9131378</v>
      </c>
      <c r="Z58" s="147">
        <v>9867279</v>
      </c>
      <c r="AA58" s="147">
        <v>10592606</v>
      </c>
      <c r="AB58" s="147">
        <v>11089766</v>
      </c>
      <c r="AC58" s="147">
        <v>11894525</v>
      </c>
      <c r="AD58" s="147">
        <v>12626159</v>
      </c>
      <c r="AE58" s="147">
        <v>12897148</v>
      </c>
      <c r="AF58" s="147">
        <v>13232513</v>
      </c>
      <c r="AG58" s="147">
        <v>13447236</v>
      </c>
      <c r="AH58" s="147">
        <v>13813811</v>
      </c>
      <c r="AI58" s="147">
        <v>14415524</v>
      </c>
      <c r="AJ58" s="147">
        <v>14891350</v>
      </c>
      <c r="AK58" s="147">
        <v>14858046</v>
      </c>
      <c r="AL58" s="147">
        <v>12835623</v>
      </c>
      <c r="AM58" s="147">
        <v>12597487</v>
      </c>
      <c r="AN58" s="147">
        <v>12974863</v>
      </c>
      <c r="AO58" s="147">
        <v>11985609</v>
      </c>
      <c r="AP58" s="147">
        <v>12316887</v>
      </c>
      <c r="AQ58" s="147">
        <v>12827551</v>
      </c>
      <c r="AR58" s="147">
        <v>13613039</v>
      </c>
      <c r="AS58" s="147">
        <v>14011489</v>
      </c>
      <c r="AT58" s="147">
        <v>15014469</v>
      </c>
      <c r="AU58" s="147">
        <v>15172547</v>
      </c>
      <c r="AV58" s="147">
        <v>15705320</v>
      </c>
      <c r="AW58" s="147">
        <v>14475721</v>
      </c>
    </row>
    <row r="59" spans="3:49" x14ac:dyDescent="0.2">
      <c r="C59" s="17" t="s">
        <v>26</v>
      </c>
      <c r="D59" s="17" t="s">
        <v>39</v>
      </c>
      <c r="E59" s="17" t="s">
        <v>40</v>
      </c>
      <c r="F59" s="201" t="s">
        <v>48</v>
      </c>
      <c r="G59" s="17" t="s">
        <v>15</v>
      </c>
      <c r="H59" s="17" t="s">
        <v>16</v>
      </c>
      <c r="I59" s="147">
        <v>146001</v>
      </c>
      <c r="J59" s="147">
        <v>143271</v>
      </c>
      <c r="K59" s="147">
        <v>162078</v>
      </c>
      <c r="L59" s="147">
        <v>168272</v>
      </c>
      <c r="M59" s="147">
        <v>208610</v>
      </c>
      <c r="N59" s="147">
        <v>284337</v>
      </c>
      <c r="O59" s="147">
        <v>259664</v>
      </c>
      <c r="P59" s="147">
        <v>300563</v>
      </c>
      <c r="Q59" s="147">
        <v>340248</v>
      </c>
      <c r="R59" s="147">
        <v>348741</v>
      </c>
      <c r="S59" s="147">
        <v>385791</v>
      </c>
      <c r="T59" s="147">
        <v>402602</v>
      </c>
      <c r="U59" s="147">
        <v>415807</v>
      </c>
      <c r="V59" s="147">
        <v>421621</v>
      </c>
      <c r="W59" s="147">
        <v>433126</v>
      </c>
      <c r="X59" s="147">
        <v>479877</v>
      </c>
      <c r="Y59" s="147">
        <v>505746</v>
      </c>
      <c r="Z59" s="147">
        <v>548012</v>
      </c>
      <c r="AA59" s="147">
        <v>586097</v>
      </c>
      <c r="AB59" s="147">
        <v>649558</v>
      </c>
      <c r="AC59" s="147">
        <v>729811</v>
      </c>
      <c r="AD59" s="147">
        <v>804738</v>
      </c>
      <c r="AE59" s="147">
        <v>871780</v>
      </c>
      <c r="AF59" s="147">
        <v>922396</v>
      </c>
      <c r="AG59" s="147">
        <v>980496</v>
      </c>
      <c r="AH59" s="147">
        <v>1065521</v>
      </c>
      <c r="AI59" s="147">
        <v>1123513</v>
      </c>
      <c r="AJ59" s="147">
        <v>1246926</v>
      </c>
      <c r="AK59" s="147">
        <v>1323329</v>
      </c>
      <c r="AL59" s="147">
        <v>1196541</v>
      </c>
      <c r="AM59" s="147">
        <v>1171134</v>
      </c>
      <c r="AN59" s="147">
        <v>1199774</v>
      </c>
      <c r="AO59" s="147">
        <v>1135419</v>
      </c>
      <c r="AP59" s="147">
        <v>1049093</v>
      </c>
      <c r="AQ59" s="147">
        <v>1002161</v>
      </c>
      <c r="AR59" s="147">
        <v>1027130</v>
      </c>
      <c r="AS59" s="147">
        <v>1096070</v>
      </c>
      <c r="AT59" s="147">
        <v>1187217</v>
      </c>
      <c r="AU59" s="147">
        <v>1158984</v>
      </c>
      <c r="AV59" s="147">
        <v>1214270</v>
      </c>
      <c r="AW59" s="147">
        <v>1156505</v>
      </c>
    </row>
    <row r="60" spans="3:49" x14ac:dyDescent="0.2">
      <c r="C60" s="17" t="s">
        <v>27</v>
      </c>
      <c r="D60" s="17" t="s">
        <v>39</v>
      </c>
      <c r="E60" s="17" t="s">
        <v>40</v>
      </c>
      <c r="F60" s="201" t="s">
        <v>48</v>
      </c>
      <c r="G60" s="17" t="s">
        <v>15</v>
      </c>
      <c r="H60" s="17" t="s">
        <v>16</v>
      </c>
      <c r="I60" s="147">
        <v>1161776</v>
      </c>
      <c r="J60" s="147">
        <v>1282381</v>
      </c>
      <c r="K60" s="147">
        <v>1416521</v>
      </c>
      <c r="L60" s="147">
        <v>1671756</v>
      </c>
      <c r="M60" s="147">
        <v>1917607</v>
      </c>
      <c r="N60" s="147">
        <v>2058863</v>
      </c>
      <c r="O60" s="147">
        <v>2119508</v>
      </c>
      <c r="P60" s="147">
        <v>2321753</v>
      </c>
      <c r="Q60" s="147">
        <v>2526703</v>
      </c>
      <c r="R60" s="147">
        <v>2783802</v>
      </c>
      <c r="S60" s="147">
        <v>3002699</v>
      </c>
      <c r="T60" s="147">
        <v>3162465</v>
      </c>
      <c r="U60" s="147">
        <v>3233974</v>
      </c>
      <c r="V60" s="147">
        <v>3255882</v>
      </c>
      <c r="W60" s="147">
        <v>3318181</v>
      </c>
      <c r="X60" s="147">
        <v>3745677</v>
      </c>
      <c r="Y60" s="147">
        <v>3968672</v>
      </c>
      <c r="Z60" s="147">
        <v>4310020</v>
      </c>
      <c r="AA60" s="147">
        <v>4566184</v>
      </c>
      <c r="AB60" s="147">
        <v>4832575</v>
      </c>
      <c r="AC60" s="147">
        <v>5381700</v>
      </c>
      <c r="AD60" s="147">
        <v>5701686</v>
      </c>
      <c r="AE60" s="147">
        <v>6055307</v>
      </c>
      <c r="AF60" s="147">
        <v>6459843</v>
      </c>
      <c r="AG60" s="147">
        <v>6796617</v>
      </c>
      <c r="AH60" s="147">
        <v>7258145</v>
      </c>
      <c r="AI60" s="147">
        <v>7986270</v>
      </c>
      <c r="AJ60" s="147">
        <v>8434796</v>
      </c>
      <c r="AK60" s="147">
        <v>8881026</v>
      </c>
      <c r="AL60" s="147">
        <v>7594829</v>
      </c>
      <c r="AM60" s="147">
        <v>7496325</v>
      </c>
      <c r="AN60" s="147">
        <v>7406947</v>
      </c>
      <c r="AO60" s="147">
        <v>6845982</v>
      </c>
      <c r="AP60" s="147">
        <v>6833480</v>
      </c>
      <c r="AQ60" s="147">
        <v>6662845</v>
      </c>
      <c r="AR60" s="147">
        <v>7004630</v>
      </c>
      <c r="AS60" s="147">
        <v>7113841</v>
      </c>
      <c r="AT60" s="147">
        <v>7662427</v>
      </c>
      <c r="AU60" s="147">
        <v>7779776</v>
      </c>
      <c r="AV60" s="147">
        <v>7967039</v>
      </c>
      <c r="AW60" s="147">
        <v>7238102</v>
      </c>
    </row>
    <row r="61" spans="3:49" x14ac:dyDescent="0.2">
      <c r="C61" s="17" t="s">
        <v>28</v>
      </c>
      <c r="D61" s="17" t="s">
        <v>39</v>
      </c>
      <c r="E61" s="17" t="s">
        <v>40</v>
      </c>
      <c r="F61" s="201" t="s">
        <v>48</v>
      </c>
      <c r="G61" s="17" t="s">
        <v>15</v>
      </c>
      <c r="H61" s="17" t="s">
        <v>16</v>
      </c>
      <c r="I61" s="147">
        <v>2971936</v>
      </c>
      <c r="J61" s="147">
        <v>3144095</v>
      </c>
      <c r="K61" s="147">
        <v>3306867</v>
      </c>
      <c r="L61" s="147">
        <v>3936833</v>
      </c>
      <c r="M61" s="147">
        <v>4358460</v>
      </c>
      <c r="N61" s="147">
        <v>4967908</v>
      </c>
      <c r="O61" s="147">
        <v>5528367</v>
      </c>
      <c r="P61" s="147">
        <v>6322809</v>
      </c>
      <c r="Q61" s="147">
        <v>6796514</v>
      </c>
      <c r="R61" s="147">
        <v>7585385</v>
      </c>
      <c r="S61" s="147">
        <v>8009633</v>
      </c>
      <c r="T61" s="147">
        <v>8092593</v>
      </c>
      <c r="U61" s="147">
        <v>8286094</v>
      </c>
      <c r="V61" s="147">
        <v>8093304</v>
      </c>
      <c r="W61" s="147">
        <v>8430288</v>
      </c>
      <c r="X61" s="147">
        <v>9384765</v>
      </c>
      <c r="Y61" s="147">
        <v>10129197</v>
      </c>
      <c r="Z61" s="147">
        <v>10981487</v>
      </c>
      <c r="AA61" s="147">
        <v>11732318</v>
      </c>
      <c r="AB61" s="147">
        <v>12534838</v>
      </c>
      <c r="AC61" s="147">
        <v>13718457</v>
      </c>
      <c r="AD61" s="147">
        <v>14025970</v>
      </c>
      <c r="AE61" s="147">
        <v>13794698</v>
      </c>
      <c r="AF61" s="147">
        <v>13682666</v>
      </c>
      <c r="AG61" s="147">
        <v>13713292</v>
      </c>
      <c r="AH61" s="147">
        <v>13855548</v>
      </c>
      <c r="AI61" s="147">
        <v>14196263</v>
      </c>
      <c r="AJ61" s="147">
        <v>14150912</v>
      </c>
      <c r="AK61" s="147">
        <v>14001768</v>
      </c>
      <c r="AL61" s="147">
        <v>12967129</v>
      </c>
      <c r="AM61" s="147">
        <v>12073688</v>
      </c>
      <c r="AN61" s="147">
        <v>12240979</v>
      </c>
      <c r="AO61" s="147">
        <v>11684566</v>
      </c>
      <c r="AP61" s="147">
        <v>11989027</v>
      </c>
      <c r="AQ61" s="147">
        <v>11913049</v>
      </c>
      <c r="AR61" s="147">
        <v>12216737</v>
      </c>
      <c r="AS61" s="147">
        <v>12290840</v>
      </c>
      <c r="AT61" s="147">
        <v>12422730</v>
      </c>
      <c r="AU61" s="147">
        <v>12617840</v>
      </c>
      <c r="AV61" s="147">
        <v>13302436</v>
      </c>
      <c r="AW61" s="147">
        <v>12420011</v>
      </c>
    </row>
    <row r="62" spans="3:49" x14ac:dyDescent="0.2">
      <c r="C62" s="17" t="s">
        <v>29</v>
      </c>
      <c r="D62" s="17" t="s">
        <v>39</v>
      </c>
      <c r="E62" s="17" t="s">
        <v>40</v>
      </c>
      <c r="F62" s="201" t="s">
        <v>48</v>
      </c>
      <c r="G62" s="17" t="s">
        <v>15</v>
      </c>
      <c r="H62" s="17" t="s">
        <v>16</v>
      </c>
      <c r="I62" s="147">
        <v>548588</v>
      </c>
      <c r="J62" s="147">
        <v>533766</v>
      </c>
      <c r="K62" s="147">
        <v>601260</v>
      </c>
      <c r="L62" s="147">
        <v>779412</v>
      </c>
      <c r="M62" s="147">
        <v>800831</v>
      </c>
      <c r="N62" s="147">
        <v>769788</v>
      </c>
      <c r="O62" s="147">
        <v>938326</v>
      </c>
      <c r="P62" s="147">
        <v>994542</v>
      </c>
      <c r="Q62" s="147">
        <v>1057718</v>
      </c>
      <c r="R62" s="147">
        <v>1116151</v>
      </c>
      <c r="S62" s="147">
        <v>1315975</v>
      </c>
      <c r="T62" s="147">
        <v>1448047</v>
      </c>
      <c r="U62" s="147">
        <v>1446115</v>
      </c>
      <c r="V62" s="147">
        <v>1471535</v>
      </c>
      <c r="W62" s="147">
        <v>1527447</v>
      </c>
      <c r="X62" s="147">
        <v>1674072</v>
      </c>
      <c r="Y62" s="147">
        <v>1778157</v>
      </c>
      <c r="Z62" s="147">
        <v>1917285</v>
      </c>
      <c r="AA62" s="147">
        <v>2022085</v>
      </c>
      <c r="AB62" s="147">
        <v>2218546</v>
      </c>
      <c r="AC62" s="147">
        <v>2492375</v>
      </c>
      <c r="AD62" s="147">
        <v>2637531</v>
      </c>
      <c r="AE62" s="147">
        <v>2747538</v>
      </c>
      <c r="AF62" s="147">
        <v>2863137</v>
      </c>
      <c r="AG62" s="147">
        <v>2992473</v>
      </c>
      <c r="AH62" s="147">
        <v>3230390</v>
      </c>
      <c r="AI62" s="147">
        <v>3358055</v>
      </c>
      <c r="AJ62" s="147">
        <v>3492300</v>
      </c>
      <c r="AK62" s="147">
        <v>3548576</v>
      </c>
      <c r="AL62" s="147">
        <v>3190374</v>
      </c>
      <c r="AM62" s="147">
        <v>3201134</v>
      </c>
      <c r="AN62" s="147">
        <v>3255219</v>
      </c>
      <c r="AO62" s="147">
        <v>3203484</v>
      </c>
      <c r="AP62" s="147">
        <v>3298040</v>
      </c>
      <c r="AQ62" s="147">
        <v>3304891</v>
      </c>
      <c r="AR62" s="147">
        <v>3778718</v>
      </c>
      <c r="AS62" s="147">
        <v>3908223</v>
      </c>
      <c r="AT62" s="147">
        <v>4065002</v>
      </c>
      <c r="AU62" s="147">
        <v>3910769</v>
      </c>
      <c r="AV62" s="147">
        <v>4073615</v>
      </c>
      <c r="AW62" s="147">
        <v>3735815</v>
      </c>
    </row>
    <row r="63" spans="3:49" x14ac:dyDescent="0.2">
      <c r="C63" s="17" t="s">
        <v>30</v>
      </c>
      <c r="D63" s="17" t="s">
        <v>39</v>
      </c>
      <c r="E63" s="17" t="s">
        <v>40</v>
      </c>
      <c r="F63" s="201" t="s">
        <v>48</v>
      </c>
      <c r="G63" s="17" t="s">
        <v>15</v>
      </c>
      <c r="H63" s="17" t="s">
        <v>16</v>
      </c>
      <c r="I63" s="147">
        <v>579361</v>
      </c>
      <c r="J63" s="147">
        <v>683464</v>
      </c>
      <c r="K63" s="147">
        <v>685407</v>
      </c>
      <c r="L63" s="147">
        <v>766620</v>
      </c>
      <c r="M63" s="147">
        <v>864527</v>
      </c>
      <c r="N63" s="147">
        <v>925815</v>
      </c>
      <c r="O63" s="147">
        <v>1078026</v>
      </c>
      <c r="P63" s="147">
        <v>1330274</v>
      </c>
      <c r="Q63" s="147">
        <v>1412133</v>
      </c>
      <c r="R63" s="147">
        <v>1691814</v>
      </c>
      <c r="S63" s="147">
        <v>1707102</v>
      </c>
      <c r="T63" s="147">
        <v>1874999</v>
      </c>
      <c r="U63" s="147">
        <v>1869449</v>
      </c>
      <c r="V63" s="147">
        <v>1835782</v>
      </c>
      <c r="W63" s="147">
        <v>1927050</v>
      </c>
      <c r="X63" s="147">
        <v>2162678</v>
      </c>
      <c r="Y63" s="147">
        <v>2309973</v>
      </c>
      <c r="Z63" s="147">
        <v>2489243</v>
      </c>
      <c r="AA63" s="147">
        <v>2634371</v>
      </c>
      <c r="AB63" s="147">
        <v>2780530</v>
      </c>
      <c r="AC63" s="147">
        <v>2939332</v>
      </c>
      <c r="AD63" s="147">
        <v>3094928</v>
      </c>
      <c r="AE63" s="147">
        <v>3296683</v>
      </c>
      <c r="AF63" s="147">
        <v>3410125</v>
      </c>
      <c r="AG63" s="147">
        <v>3592376</v>
      </c>
      <c r="AH63" s="147">
        <v>3827765</v>
      </c>
      <c r="AI63" s="147">
        <v>4117410</v>
      </c>
      <c r="AJ63" s="147">
        <v>4321234</v>
      </c>
      <c r="AK63" s="147">
        <v>4597489</v>
      </c>
      <c r="AL63" s="147">
        <v>4229696</v>
      </c>
      <c r="AM63" s="147">
        <v>4199292</v>
      </c>
      <c r="AN63" s="147">
        <v>4286456</v>
      </c>
      <c r="AO63" s="147">
        <v>4003486</v>
      </c>
      <c r="AP63" s="147">
        <v>4194401</v>
      </c>
      <c r="AQ63" s="147">
        <v>4382268</v>
      </c>
      <c r="AR63" s="147">
        <v>4398323</v>
      </c>
      <c r="AS63" s="147">
        <v>4435380</v>
      </c>
      <c r="AT63" s="147">
        <v>4640208</v>
      </c>
      <c r="AU63" s="147">
        <v>4699902</v>
      </c>
      <c r="AV63" s="147">
        <v>4900367</v>
      </c>
      <c r="AW63" s="147">
        <v>4441531</v>
      </c>
    </row>
    <row r="64" spans="3:49" x14ac:dyDescent="0.2">
      <c r="C64" s="17" t="s">
        <v>31</v>
      </c>
      <c r="D64" s="17" t="s">
        <v>39</v>
      </c>
      <c r="E64" s="17" t="s">
        <v>40</v>
      </c>
      <c r="F64" s="201" t="s">
        <v>48</v>
      </c>
      <c r="G64" s="17" t="s">
        <v>15</v>
      </c>
      <c r="H64" s="17" t="s">
        <v>16</v>
      </c>
      <c r="I64" s="147">
        <v>2859041</v>
      </c>
      <c r="J64" s="147">
        <v>3264504</v>
      </c>
      <c r="K64" s="147">
        <v>3712632</v>
      </c>
      <c r="L64" s="147">
        <v>3938331</v>
      </c>
      <c r="M64" s="147">
        <v>3999364</v>
      </c>
      <c r="N64" s="147">
        <v>4302115</v>
      </c>
      <c r="O64" s="147">
        <v>4909083</v>
      </c>
      <c r="P64" s="147">
        <v>5005923</v>
      </c>
      <c r="Q64" s="147">
        <v>5365698</v>
      </c>
      <c r="R64" s="147">
        <v>5852176</v>
      </c>
      <c r="S64" s="147">
        <v>6039148</v>
      </c>
      <c r="T64" s="147">
        <v>6368019</v>
      </c>
      <c r="U64" s="147">
        <v>6360713</v>
      </c>
      <c r="V64" s="147">
        <v>6170574</v>
      </c>
      <c r="W64" s="147">
        <v>6440210</v>
      </c>
      <c r="X64" s="147">
        <v>7289210</v>
      </c>
      <c r="Y64" s="147">
        <v>7846793</v>
      </c>
      <c r="Z64" s="147">
        <v>8498938</v>
      </c>
      <c r="AA64" s="147">
        <v>9059343</v>
      </c>
      <c r="AB64" s="147">
        <v>9689785</v>
      </c>
      <c r="AC64" s="147">
        <v>10537079</v>
      </c>
      <c r="AD64" s="147">
        <v>11110557</v>
      </c>
      <c r="AE64" s="147">
        <v>11344983</v>
      </c>
      <c r="AF64" s="147">
        <v>11654349</v>
      </c>
      <c r="AG64" s="147">
        <v>12096867</v>
      </c>
      <c r="AH64" s="147">
        <v>12537045</v>
      </c>
      <c r="AI64" s="147">
        <v>13403952</v>
      </c>
      <c r="AJ64" s="147">
        <v>14139689</v>
      </c>
      <c r="AK64" s="147">
        <v>14559668</v>
      </c>
      <c r="AL64" s="147">
        <v>12772323</v>
      </c>
      <c r="AM64" s="147">
        <v>12796974</v>
      </c>
      <c r="AN64" s="147">
        <v>12957208</v>
      </c>
      <c r="AO64" s="147">
        <v>12256309</v>
      </c>
      <c r="AP64" s="147">
        <v>11895682</v>
      </c>
      <c r="AQ64" s="147">
        <v>12106206</v>
      </c>
      <c r="AR64" s="147">
        <v>12542175</v>
      </c>
      <c r="AS64" s="147">
        <v>12840219</v>
      </c>
      <c r="AT64" s="147">
        <v>13414441</v>
      </c>
      <c r="AU64" s="147">
        <v>13912002</v>
      </c>
      <c r="AV64" s="147">
        <v>14024106</v>
      </c>
      <c r="AW64" s="147">
        <v>12111422</v>
      </c>
    </row>
    <row r="65" spans="3:49" x14ac:dyDescent="0.2">
      <c r="C65" s="17" t="s">
        <v>32</v>
      </c>
      <c r="D65" s="17" t="s">
        <v>39</v>
      </c>
      <c r="E65" s="17" t="s">
        <v>40</v>
      </c>
      <c r="F65" s="201" t="s">
        <v>48</v>
      </c>
      <c r="G65" s="17" t="s">
        <v>15</v>
      </c>
      <c r="H65" s="17" t="s">
        <v>16</v>
      </c>
      <c r="I65" s="147">
        <v>230675</v>
      </c>
      <c r="J65" s="147">
        <v>292728</v>
      </c>
      <c r="K65" s="147">
        <v>323455</v>
      </c>
      <c r="L65" s="147">
        <v>358012</v>
      </c>
      <c r="M65" s="147">
        <v>447453</v>
      </c>
      <c r="N65" s="147">
        <v>508402</v>
      </c>
      <c r="O65" s="147">
        <v>478755</v>
      </c>
      <c r="P65" s="147">
        <v>480240</v>
      </c>
      <c r="Q65" s="147">
        <v>515298</v>
      </c>
      <c r="R65" s="147">
        <v>562056</v>
      </c>
      <c r="S65" s="147">
        <v>606970</v>
      </c>
      <c r="T65" s="147">
        <v>638597</v>
      </c>
      <c r="U65" s="147">
        <v>697695</v>
      </c>
      <c r="V65" s="147">
        <v>694187</v>
      </c>
      <c r="W65" s="147">
        <v>759604</v>
      </c>
      <c r="X65" s="147">
        <v>832143</v>
      </c>
      <c r="Y65" s="147">
        <v>897222</v>
      </c>
      <c r="Z65" s="147">
        <v>970571</v>
      </c>
      <c r="AA65" s="147">
        <v>1044934</v>
      </c>
      <c r="AB65" s="147">
        <v>1113462</v>
      </c>
      <c r="AC65" s="147">
        <v>1209899</v>
      </c>
      <c r="AD65" s="147">
        <v>1291789</v>
      </c>
      <c r="AE65" s="147">
        <v>1318062</v>
      </c>
      <c r="AF65" s="147">
        <v>1403138</v>
      </c>
      <c r="AG65" s="147">
        <v>1476363</v>
      </c>
      <c r="AH65" s="147">
        <v>1551428</v>
      </c>
      <c r="AI65" s="147">
        <v>1655539</v>
      </c>
      <c r="AJ65" s="147">
        <v>1749748</v>
      </c>
      <c r="AK65" s="147">
        <v>1814366</v>
      </c>
      <c r="AL65" s="147">
        <v>1724532</v>
      </c>
      <c r="AM65" s="147">
        <v>1734955</v>
      </c>
      <c r="AN65" s="147">
        <v>1813587</v>
      </c>
      <c r="AO65" s="147">
        <v>1730584</v>
      </c>
      <c r="AP65" s="147">
        <v>1706641</v>
      </c>
      <c r="AQ65" s="147">
        <v>1712909</v>
      </c>
      <c r="AR65" s="147">
        <v>1798316</v>
      </c>
      <c r="AS65" s="147">
        <v>1855137</v>
      </c>
      <c r="AT65" s="147">
        <v>1826025</v>
      </c>
      <c r="AU65" s="147">
        <v>1776160</v>
      </c>
      <c r="AV65" s="147">
        <v>1792145</v>
      </c>
      <c r="AW65" s="147">
        <v>1607261</v>
      </c>
    </row>
    <row r="66" spans="3:49" x14ac:dyDescent="0.2">
      <c r="C66" s="17" t="s">
        <v>33</v>
      </c>
      <c r="D66" s="17" t="s">
        <v>39</v>
      </c>
      <c r="E66" s="17" t="s">
        <v>40</v>
      </c>
      <c r="F66" s="201" t="s">
        <v>48</v>
      </c>
      <c r="G66" s="17" t="s">
        <v>15</v>
      </c>
      <c r="H66" s="17" t="s">
        <v>16</v>
      </c>
      <c r="I66" s="147">
        <v>23799000</v>
      </c>
      <c r="J66" s="147">
        <v>25946000</v>
      </c>
      <c r="K66" s="147">
        <v>28216000</v>
      </c>
      <c r="L66" s="147">
        <v>31916000</v>
      </c>
      <c r="M66" s="147">
        <v>35982000</v>
      </c>
      <c r="N66" s="147">
        <v>39508000</v>
      </c>
      <c r="O66" s="147">
        <v>43822000</v>
      </c>
      <c r="P66" s="147">
        <v>48544000</v>
      </c>
      <c r="Q66" s="147">
        <v>52678000</v>
      </c>
      <c r="R66" s="147">
        <v>58102000</v>
      </c>
      <c r="S66" s="147">
        <v>61635000</v>
      </c>
      <c r="T66" s="147">
        <v>64518000</v>
      </c>
      <c r="U66" s="147">
        <v>65970000</v>
      </c>
      <c r="V66" s="147">
        <v>65345000</v>
      </c>
      <c r="W66" s="147">
        <v>68174000</v>
      </c>
      <c r="X66" s="147">
        <v>74925000</v>
      </c>
      <c r="Y66" s="147">
        <v>79974000</v>
      </c>
      <c r="Z66" s="147">
        <v>86504000</v>
      </c>
      <c r="AA66" s="147">
        <v>92031000</v>
      </c>
      <c r="AB66" s="147">
        <v>97101000</v>
      </c>
      <c r="AC66" s="147">
        <v>105163000</v>
      </c>
      <c r="AD66" s="147">
        <v>110985000</v>
      </c>
      <c r="AE66" s="147">
        <v>114239000</v>
      </c>
      <c r="AF66" s="147">
        <v>117972000</v>
      </c>
      <c r="AG66" s="147">
        <v>121788000</v>
      </c>
      <c r="AH66" s="147">
        <v>127133000</v>
      </c>
      <c r="AI66" s="147">
        <v>133862000</v>
      </c>
      <c r="AJ66" s="147">
        <v>138735000</v>
      </c>
      <c r="AK66" s="147">
        <v>140862000</v>
      </c>
      <c r="AL66" s="147">
        <v>123932000</v>
      </c>
      <c r="AM66" s="147">
        <v>122263000</v>
      </c>
      <c r="AN66" s="147">
        <v>122318000</v>
      </c>
      <c r="AO66" s="147">
        <v>114709000</v>
      </c>
      <c r="AP66" s="147">
        <v>114204000</v>
      </c>
      <c r="AQ66" s="147">
        <v>116741000</v>
      </c>
      <c r="AR66" s="147">
        <v>121772000</v>
      </c>
      <c r="AS66" s="147">
        <v>125589000</v>
      </c>
      <c r="AT66" s="147">
        <v>131720000</v>
      </c>
      <c r="AU66" s="147">
        <v>132776000</v>
      </c>
      <c r="AV66" s="147">
        <v>136261000</v>
      </c>
      <c r="AW66" s="147">
        <v>123716000</v>
      </c>
    </row>
    <row r="67" spans="3:49" x14ac:dyDescent="0.2">
      <c r="C67" s="17" t="s">
        <v>34</v>
      </c>
      <c r="D67" s="17" t="s">
        <v>39</v>
      </c>
      <c r="E67" s="17" t="s">
        <v>40</v>
      </c>
      <c r="F67" s="201" t="s">
        <v>48</v>
      </c>
      <c r="G67" s="17" t="s">
        <v>15</v>
      </c>
      <c r="H67" s="17" t="s">
        <v>16</v>
      </c>
      <c r="I67" s="147">
        <v>0</v>
      </c>
      <c r="J67" s="147">
        <v>0</v>
      </c>
      <c r="K67" s="147">
        <v>0</v>
      </c>
      <c r="L67" s="147">
        <v>0</v>
      </c>
      <c r="M67" s="147">
        <v>0</v>
      </c>
      <c r="N67" s="147">
        <v>0</v>
      </c>
      <c r="O67" s="147">
        <v>0</v>
      </c>
      <c r="P67" s="147">
        <v>0</v>
      </c>
      <c r="Q67" s="147">
        <v>0</v>
      </c>
      <c r="R67" s="147">
        <v>0</v>
      </c>
      <c r="S67" s="147">
        <v>0</v>
      </c>
      <c r="T67" s="147">
        <v>0</v>
      </c>
      <c r="U67" s="147">
        <v>0</v>
      </c>
      <c r="V67" s="147">
        <v>0</v>
      </c>
      <c r="W67" s="147">
        <v>0</v>
      </c>
      <c r="X67" s="147">
        <v>0</v>
      </c>
      <c r="Y67" s="147">
        <v>0</v>
      </c>
      <c r="Z67" s="147">
        <v>0</v>
      </c>
      <c r="AA67" s="147">
        <v>0</v>
      </c>
      <c r="AB67" s="147">
        <v>0</v>
      </c>
      <c r="AC67" s="147">
        <v>0</v>
      </c>
      <c r="AD67" s="147">
        <v>0</v>
      </c>
      <c r="AE67" s="147">
        <v>0</v>
      </c>
      <c r="AF67" s="147">
        <v>0</v>
      </c>
      <c r="AG67" s="147">
        <v>0</v>
      </c>
      <c r="AH67" s="147">
        <v>0</v>
      </c>
      <c r="AI67" s="147">
        <v>0</v>
      </c>
      <c r="AJ67" s="147">
        <v>0</v>
      </c>
      <c r="AK67" s="147">
        <v>0</v>
      </c>
      <c r="AL67" s="147">
        <v>0</v>
      </c>
      <c r="AM67" s="147">
        <v>0</v>
      </c>
      <c r="AN67" s="147">
        <v>0</v>
      </c>
      <c r="AO67" s="147">
        <v>0</v>
      </c>
      <c r="AP67" s="147">
        <v>0</v>
      </c>
      <c r="AQ67" s="147">
        <v>0</v>
      </c>
      <c r="AR67" s="147">
        <v>0</v>
      </c>
      <c r="AS67" s="147">
        <v>0</v>
      </c>
      <c r="AT67" s="147">
        <v>0</v>
      </c>
      <c r="AU67" s="147">
        <v>0</v>
      </c>
      <c r="AV67" s="147">
        <v>0</v>
      </c>
      <c r="AW67" s="147">
        <v>0</v>
      </c>
    </row>
    <row r="68" spans="3:49" ht="12" thickBot="1" x14ac:dyDescent="0.25">
      <c r="C68" s="165" t="s">
        <v>35</v>
      </c>
      <c r="D68" s="165" t="s">
        <v>39</v>
      </c>
      <c r="E68" s="165" t="s">
        <v>40</v>
      </c>
      <c r="F68" s="202" t="s">
        <v>48</v>
      </c>
      <c r="G68" s="165" t="s">
        <v>15</v>
      </c>
      <c r="H68" s="165" t="s">
        <v>16</v>
      </c>
      <c r="I68" s="167">
        <v>23799000</v>
      </c>
      <c r="J68" s="167">
        <v>25946000</v>
      </c>
      <c r="K68" s="167">
        <v>28216000</v>
      </c>
      <c r="L68" s="167">
        <v>31916000</v>
      </c>
      <c r="M68" s="167">
        <v>35982000</v>
      </c>
      <c r="N68" s="167">
        <v>39508000</v>
      </c>
      <c r="O68" s="167">
        <v>43822000</v>
      </c>
      <c r="P68" s="167">
        <v>48544000</v>
      </c>
      <c r="Q68" s="167">
        <v>52678000</v>
      </c>
      <c r="R68" s="167">
        <v>58102000</v>
      </c>
      <c r="S68" s="167">
        <v>61635000</v>
      </c>
      <c r="T68" s="167">
        <v>64518000</v>
      </c>
      <c r="U68" s="167">
        <v>65970000</v>
      </c>
      <c r="V68" s="167">
        <v>65345000</v>
      </c>
      <c r="W68" s="167">
        <v>68174000</v>
      </c>
      <c r="X68" s="167">
        <v>74925000</v>
      </c>
      <c r="Y68" s="167">
        <v>79974000</v>
      </c>
      <c r="Z68" s="167">
        <v>86504000</v>
      </c>
      <c r="AA68" s="167">
        <v>92031000</v>
      </c>
      <c r="AB68" s="167">
        <v>97101000</v>
      </c>
      <c r="AC68" s="167">
        <v>105163000</v>
      </c>
      <c r="AD68" s="167">
        <v>110985000</v>
      </c>
      <c r="AE68" s="167">
        <v>114239000</v>
      </c>
      <c r="AF68" s="167">
        <v>117972000</v>
      </c>
      <c r="AG68" s="167">
        <v>121788000</v>
      </c>
      <c r="AH68" s="167">
        <v>127133000</v>
      </c>
      <c r="AI68" s="167">
        <v>133862000</v>
      </c>
      <c r="AJ68" s="167">
        <v>138735000</v>
      </c>
      <c r="AK68" s="167">
        <v>140862000</v>
      </c>
      <c r="AL68" s="167">
        <v>123932000</v>
      </c>
      <c r="AM68" s="167">
        <v>122263000</v>
      </c>
      <c r="AN68" s="167">
        <v>122318000</v>
      </c>
      <c r="AO68" s="167">
        <v>114709000</v>
      </c>
      <c r="AP68" s="167">
        <v>114204000</v>
      </c>
      <c r="AQ68" s="167">
        <v>116741000</v>
      </c>
      <c r="AR68" s="167">
        <v>121772000</v>
      </c>
      <c r="AS68" s="167">
        <v>125589000</v>
      </c>
      <c r="AT68" s="167">
        <v>131720000</v>
      </c>
      <c r="AU68" s="167">
        <v>132776000</v>
      </c>
      <c r="AV68" s="167">
        <v>136261000</v>
      </c>
      <c r="AW68" s="167">
        <v>123716000</v>
      </c>
    </row>
    <row r="69" spans="3:49" x14ac:dyDescent="0.2">
      <c r="C69" s="32" t="s">
        <v>11</v>
      </c>
      <c r="D69" s="32" t="s">
        <v>104</v>
      </c>
      <c r="E69" s="32"/>
      <c r="F69" s="197" t="s">
        <v>98</v>
      </c>
      <c r="G69" s="32" t="s">
        <v>15</v>
      </c>
      <c r="H69" s="32" t="s">
        <v>16</v>
      </c>
      <c r="I69" s="10">
        <v>599137</v>
      </c>
      <c r="J69" s="10">
        <v>701483</v>
      </c>
      <c r="K69" s="10">
        <v>791394</v>
      </c>
      <c r="L69" s="10">
        <v>912233</v>
      </c>
      <c r="M69" s="10">
        <v>1042259</v>
      </c>
      <c r="N69" s="10">
        <v>1218161</v>
      </c>
      <c r="O69" s="10">
        <v>1388621</v>
      </c>
      <c r="P69" s="10">
        <v>1523077</v>
      </c>
      <c r="Q69" s="10">
        <v>1637314</v>
      </c>
      <c r="R69" s="10">
        <v>1688510</v>
      </c>
      <c r="S69" s="10">
        <v>1859752</v>
      </c>
      <c r="T69" s="10">
        <v>2001862</v>
      </c>
      <c r="U69" s="10">
        <v>2018692</v>
      </c>
      <c r="V69" s="10">
        <v>2060651</v>
      </c>
      <c r="W69" s="10">
        <v>2209674</v>
      </c>
      <c r="X69" s="10">
        <v>2248550</v>
      </c>
      <c r="Y69" s="10">
        <v>2305360</v>
      </c>
      <c r="Z69" s="10">
        <v>2403647</v>
      </c>
      <c r="AA69" s="10">
        <v>2473784</v>
      </c>
      <c r="AB69" s="10">
        <v>2298868</v>
      </c>
      <c r="AC69" s="10">
        <v>2315836</v>
      </c>
      <c r="AD69" s="10">
        <v>2465330</v>
      </c>
      <c r="AE69" s="10">
        <v>2574796</v>
      </c>
      <c r="AF69" s="10">
        <v>2806762</v>
      </c>
      <c r="AG69" s="10">
        <v>2833220</v>
      </c>
      <c r="AH69" s="10">
        <v>3140947</v>
      </c>
      <c r="AI69" s="10">
        <v>2999346</v>
      </c>
      <c r="AJ69" s="10">
        <v>3167869</v>
      </c>
      <c r="AK69" s="10">
        <v>3167737</v>
      </c>
      <c r="AL69" s="10">
        <v>3093096</v>
      </c>
      <c r="AM69" s="10">
        <v>3201423</v>
      </c>
      <c r="AN69" s="10">
        <v>3205371</v>
      </c>
      <c r="AO69" s="10">
        <v>3154031</v>
      </c>
      <c r="AP69" s="10">
        <v>3397321</v>
      </c>
      <c r="AQ69" s="10">
        <v>2803197</v>
      </c>
      <c r="AR69" s="10">
        <v>2843899</v>
      </c>
      <c r="AS69" s="10">
        <v>3076803</v>
      </c>
      <c r="AT69" s="10">
        <v>3219746</v>
      </c>
      <c r="AU69" s="10">
        <v>2733079</v>
      </c>
      <c r="AV69" s="10">
        <v>2743369</v>
      </c>
      <c r="AW69" s="10"/>
    </row>
    <row r="70" spans="3:49" x14ac:dyDescent="0.2">
      <c r="C70" s="32" t="s">
        <v>17</v>
      </c>
      <c r="D70" s="32" t="s">
        <v>104</v>
      </c>
      <c r="E70" s="32"/>
      <c r="F70" s="197" t="s">
        <v>98</v>
      </c>
      <c r="G70" s="32" t="s">
        <v>15</v>
      </c>
      <c r="H70" s="32" t="s">
        <v>16</v>
      </c>
      <c r="I70" s="10">
        <v>95221</v>
      </c>
      <c r="J70" s="10">
        <v>108490</v>
      </c>
      <c r="K70" s="10">
        <v>121161</v>
      </c>
      <c r="L70" s="10">
        <v>144511</v>
      </c>
      <c r="M70" s="10">
        <v>150512</v>
      </c>
      <c r="N70" s="10">
        <v>167697</v>
      </c>
      <c r="O70" s="10">
        <v>208590</v>
      </c>
      <c r="P70" s="10">
        <v>234990</v>
      </c>
      <c r="Q70" s="10">
        <v>247974</v>
      </c>
      <c r="R70" s="10">
        <v>282227</v>
      </c>
      <c r="S70" s="10">
        <v>318962</v>
      </c>
      <c r="T70" s="10">
        <v>306455</v>
      </c>
      <c r="U70" s="10">
        <v>335094</v>
      </c>
      <c r="V70" s="10">
        <v>341952</v>
      </c>
      <c r="W70" s="10">
        <v>341083</v>
      </c>
      <c r="X70" s="10">
        <v>355773</v>
      </c>
      <c r="Y70" s="10">
        <v>366973</v>
      </c>
      <c r="Z70" s="10">
        <v>384911</v>
      </c>
      <c r="AA70" s="10">
        <v>398174</v>
      </c>
      <c r="AB70" s="10">
        <v>393714</v>
      </c>
      <c r="AC70" s="10">
        <v>444208</v>
      </c>
      <c r="AD70" s="10">
        <v>428264</v>
      </c>
      <c r="AE70" s="10">
        <v>485725</v>
      </c>
      <c r="AF70" s="10">
        <v>521387</v>
      </c>
      <c r="AG70" s="10">
        <v>506508</v>
      </c>
      <c r="AH70" s="10">
        <v>557881</v>
      </c>
      <c r="AI70" s="10">
        <v>588474</v>
      </c>
      <c r="AJ70" s="10">
        <v>609525</v>
      </c>
      <c r="AK70" s="10">
        <v>652536</v>
      </c>
      <c r="AL70" s="10">
        <v>603043</v>
      </c>
      <c r="AM70" s="10">
        <v>626954</v>
      </c>
      <c r="AN70" s="10">
        <v>632410</v>
      </c>
      <c r="AO70" s="10">
        <v>682494</v>
      </c>
      <c r="AP70" s="10">
        <v>436325</v>
      </c>
      <c r="AQ70" s="10">
        <v>784533</v>
      </c>
      <c r="AR70" s="10">
        <v>797762</v>
      </c>
      <c r="AS70" s="10">
        <v>877502</v>
      </c>
      <c r="AT70" s="10">
        <v>871677</v>
      </c>
      <c r="AU70" s="10">
        <v>917150</v>
      </c>
      <c r="AV70" s="10">
        <v>1082284</v>
      </c>
      <c r="AW70" s="10"/>
    </row>
    <row r="71" spans="3:49" x14ac:dyDescent="0.2">
      <c r="C71" s="32" t="s">
        <v>18</v>
      </c>
      <c r="D71" s="32" t="s">
        <v>104</v>
      </c>
      <c r="E71" s="32"/>
      <c r="F71" s="197" t="s">
        <v>98</v>
      </c>
      <c r="G71" s="32" t="s">
        <v>15</v>
      </c>
      <c r="H71" s="32" t="s">
        <v>16</v>
      </c>
      <c r="I71" s="10">
        <v>66524</v>
      </c>
      <c r="J71" s="10">
        <v>83990</v>
      </c>
      <c r="K71" s="10">
        <v>92681</v>
      </c>
      <c r="L71" s="10">
        <v>98128</v>
      </c>
      <c r="M71" s="10">
        <v>117543</v>
      </c>
      <c r="N71" s="10">
        <v>122133</v>
      </c>
      <c r="O71" s="10">
        <v>132413</v>
      </c>
      <c r="P71" s="10">
        <v>149011</v>
      </c>
      <c r="Q71" s="10">
        <v>163742</v>
      </c>
      <c r="R71" s="10">
        <v>182305</v>
      </c>
      <c r="S71" s="10">
        <v>203075</v>
      </c>
      <c r="T71" s="10">
        <v>212771</v>
      </c>
      <c r="U71" s="10">
        <v>226497</v>
      </c>
      <c r="V71" s="10">
        <v>225473</v>
      </c>
      <c r="W71" s="10">
        <v>239624</v>
      </c>
      <c r="X71" s="10">
        <v>261107</v>
      </c>
      <c r="Y71" s="10">
        <v>263263</v>
      </c>
      <c r="Z71" s="10">
        <v>271607</v>
      </c>
      <c r="AA71" s="10">
        <v>276618</v>
      </c>
      <c r="AB71" s="10">
        <v>274397</v>
      </c>
      <c r="AC71" s="10">
        <v>292613</v>
      </c>
      <c r="AD71" s="10">
        <v>305227</v>
      </c>
      <c r="AE71" s="10">
        <v>335155</v>
      </c>
      <c r="AF71" s="10">
        <v>365870</v>
      </c>
      <c r="AG71" s="10">
        <v>382898</v>
      </c>
      <c r="AH71" s="10">
        <v>439565</v>
      </c>
      <c r="AI71" s="10">
        <v>490482</v>
      </c>
      <c r="AJ71" s="10">
        <v>552653</v>
      </c>
      <c r="AK71" s="10">
        <v>583770</v>
      </c>
      <c r="AL71" s="10">
        <v>516633</v>
      </c>
      <c r="AM71" s="10">
        <v>569269</v>
      </c>
      <c r="AN71" s="10">
        <v>570788</v>
      </c>
      <c r="AO71" s="10">
        <v>546679</v>
      </c>
      <c r="AP71" s="10">
        <v>548991</v>
      </c>
      <c r="AQ71" s="10">
        <v>429016</v>
      </c>
      <c r="AR71" s="10">
        <v>398779</v>
      </c>
      <c r="AS71" s="10">
        <v>403030</v>
      </c>
      <c r="AT71" s="10">
        <v>397969</v>
      </c>
      <c r="AU71" s="10">
        <v>357974</v>
      </c>
      <c r="AV71" s="10">
        <v>387005</v>
      </c>
      <c r="AW71" s="10"/>
    </row>
    <row r="72" spans="3:49" x14ac:dyDescent="0.2">
      <c r="C72" s="32" t="s">
        <v>19</v>
      </c>
      <c r="D72" s="32" t="s">
        <v>104</v>
      </c>
      <c r="E72" s="32"/>
      <c r="F72" s="197" t="s">
        <v>98</v>
      </c>
      <c r="G72" s="32" t="s">
        <v>15</v>
      </c>
      <c r="H72" s="32" t="s">
        <v>16</v>
      </c>
      <c r="I72" s="10">
        <v>49640</v>
      </c>
      <c r="J72" s="10">
        <v>65706</v>
      </c>
      <c r="K72" s="10">
        <v>67240</v>
      </c>
      <c r="L72" s="10">
        <v>64620</v>
      </c>
      <c r="M72" s="10">
        <v>88899</v>
      </c>
      <c r="N72" s="10">
        <v>102203</v>
      </c>
      <c r="O72" s="10">
        <v>96021</v>
      </c>
      <c r="P72" s="10">
        <v>119162</v>
      </c>
      <c r="Q72" s="10">
        <v>119183</v>
      </c>
      <c r="R72" s="10">
        <v>126142</v>
      </c>
      <c r="S72" s="10">
        <v>132815</v>
      </c>
      <c r="T72" s="10">
        <v>128730</v>
      </c>
      <c r="U72" s="10">
        <v>126860</v>
      </c>
      <c r="V72" s="10">
        <v>125552</v>
      </c>
      <c r="W72" s="10">
        <v>127641</v>
      </c>
      <c r="X72" s="10">
        <v>143582</v>
      </c>
      <c r="Y72" s="10">
        <v>145740</v>
      </c>
      <c r="Z72" s="10">
        <v>151937</v>
      </c>
      <c r="AA72" s="10">
        <v>157777</v>
      </c>
      <c r="AB72" s="10">
        <v>179469</v>
      </c>
      <c r="AC72" s="10">
        <v>185332</v>
      </c>
      <c r="AD72" s="10">
        <v>169808</v>
      </c>
      <c r="AE72" s="10">
        <v>168700</v>
      </c>
      <c r="AF72" s="10">
        <v>176421</v>
      </c>
      <c r="AG72" s="10">
        <v>172179</v>
      </c>
      <c r="AH72" s="10">
        <v>191845</v>
      </c>
      <c r="AI72" s="10">
        <v>183794</v>
      </c>
      <c r="AJ72" s="10">
        <v>228287</v>
      </c>
      <c r="AK72" s="10">
        <v>259350</v>
      </c>
      <c r="AL72" s="10">
        <v>225862</v>
      </c>
      <c r="AM72" s="10">
        <v>224071</v>
      </c>
      <c r="AN72" s="10">
        <v>207841</v>
      </c>
      <c r="AO72" s="10">
        <v>145788</v>
      </c>
      <c r="AP72" s="10">
        <v>104911</v>
      </c>
      <c r="AQ72" s="10">
        <v>174037</v>
      </c>
      <c r="AR72" s="10">
        <v>159184</v>
      </c>
      <c r="AS72" s="10">
        <v>162716</v>
      </c>
      <c r="AT72" s="10">
        <v>155397</v>
      </c>
      <c r="AU72" s="10">
        <v>143680</v>
      </c>
      <c r="AV72" s="10">
        <v>157637</v>
      </c>
      <c r="AW72" s="10"/>
    </row>
    <row r="73" spans="3:49" x14ac:dyDescent="0.2">
      <c r="C73" s="32" t="s">
        <v>20</v>
      </c>
      <c r="D73" s="32" t="s">
        <v>104</v>
      </c>
      <c r="E73" s="32"/>
      <c r="F73" s="197" t="s">
        <v>98</v>
      </c>
      <c r="G73" s="32" t="s">
        <v>15</v>
      </c>
      <c r="H73" s="32" t="s">
        <v>16</v>
      </c>
      <c r="I73" s="10">
        <v>126101</v>
      </c>
      <c r="J73" s="10">
        <v>132300</v>
      </c>
      <c r="K73" s="10">
        <v>156686</v>
      </c>
      <c r="L73" s="10">
        <v>198801</v>
      </c>
      <c r="M73" s="10">
        <v>221550</v>
      </c>
      <c r="N73" s="10">
        <v>197514</v>
      </c>
      <c r="O73" s="10">
        <v>261511</v>
      </c>
      <c r="P73" s="10">
        <v>338303</v>
      </c>
      <c r="Q73" s="10">
        <v>344938</v>
      </c>
      <c r="R73" s="10">
        <v>367288</v>
      </c>
      <c r="S73" s="10">
        <v>416972</v>
      </c>
      <c r="T73" s="10">
        <v>364280</v>
      </c>
      <c r="U73" s="10">
        <v>423059</v>
      </c>
      <c r="V73" s="10">
        <v>436184</v>
      </c>
      <c r="W73" s="10">
        <v>447591</v>
      </c>
      <c r="X73" s="10">
        <v>488211</v>
      </c>
      <c r="Y73" s="10">
        <v>503389</v>
      </c>
      <c r="Z73" s="10">
        <v>525603</v>
      </c>
      <c r="AA73" s="10">
        <v>538567</v>
      </c>
      <c r="AB73" s="10">
        <v>556993</v>
      </c>
      <c r="AC73" s="10">
        <v>543728</v>
      </c>
      <c r="AD73" s="10">
        <v>529361</v>
      </c>
      <c r="AE73" s="10">
        <v>541860</v>
      </c>
      <c r="AF73" s="10">
        <v>610037</v>
      </c>
      <c r="AG73" s="10">
        <v>600006</v>
      </c>
      <c r="AH73" s="10">
        <v>653401</v>
      </c>
      <c r="AI73" s="10">
        <v>596976</v>
      </c>
      <c r="AJ73" s="10">
        <v>604181</v>
      </c>
      <c r="AK73" s="10">
        <v>568100</v>
      </c>
      <c r="AL73" s="10">
        <v>598918</v>
      </c>
      <c r="AM73" s="10">
        <v>556804</v>
      </c>
      <c r="AN73" s="10">
        <v>545248</v>
      </c>
      <c r="AO73" s="10">
        <v>685206</v>
      </c>
      <c r="AP73" s="10">
        <v>535242</v>
      </c>
      <c r="AQ73" s="10">
        <v>478469</v>
      </c>
      <c r="AR73" s="10">
        <v>383188</v>
      </c>
      <c r="AS73" s="10">
        <v>381351</v>
      </c>
      <c r="AT73" s="10">
        <v>381780</v>
      </c>
      <c r="AU73" s="10">
        <v>340128</v>
      </c>
      <c r="AV73" s="10">
        <v>350100</v>
      </c>
      <c r="AW73" s="10"/>
    </row>
    <row r="74" spans="3:49" x14ac:dyDescent="0.2">
      <c r="C74" s="32" t="s">
        <v>21</v>
      </c>
      <c r="D74" s="32" t="s">
        <v>104</v>
      </c>
      <c r="E74" s="32"/>
      <c r="F74" s="197" t="s">
        <v>98</v>
      </c>
      <c r="G74" s="32" t="s">
        <v>15</v>
      </c>
      <c r="H74" s="32" t="s">
        <v>16</v>
      </c>
      <c r="I74" s="10">
        <v>46871</v>
      </c>
      <c r="J74" s="10">
        <v>51177</v>
      </c>
      <c r="K74" s="10">
        <v>67154</v>
      </c>
      <c r="L74" s="10">
        <v>75962</v>
      </c>
      <c r="M74" s="10">
        <v>73133</v>
      </c>
      <c r="N74" s="10">
        <v>72252</v>
      </c>
      <c r="O74" s="10">
        <v>86154</v>
      </c>
      <c r="P74" s="10">
        <v>95560</v>
      </c>
      <c r="Q74" s="10">
        <v>106637</v>
      </c>
      <c r="R74" s="10">
        <v>123315</v>
      </c>
      <c r="S74" s="10">
        <v>117912</v>
      </c>
      <c r="T74" s="10">
        <v>127524</v>
      </c>
      <c r="U74" s="10">
        <v>139854</v>
      </c>
      <c r="V74" s="10">
        <v>147207</v>
      </c>
      <c r="W74" s="10">
        <v>162141</v>
      </c>
      <c r="X74" s="10">
        <v>177549</v>
      </c>
      <c r="Y74" s="10">
        <v>180799</v>
      </c>
      <c r="Z74" s="10">
        <v>186649</v>
      </c>
      <c r="AA74" s="10">
        <v>191739</v>
      </c>
      <c r="AB74" s="10">
        <v>204749</v>
      </c>
      <c r="AC74" s="10">
        <v>178358</v>
      </c>
      <c r="AD74" s="10">
        <v>199258</v>
      </c>
      <c r="AE74" s="10">
        <v>224120</v>
      </c>
      <c r="AF74" s="10">
        <v>245513</v>
      </c>
      <c r="AG74" s="10">
        <v>262143</v>
      </c>
      <c r="AH74" s="10">
        <v>300807</v>
      </c>
      <c r="AI74" s="10">
        <v>281668</v>
      </c>
      <c r="AJ74" s="10">
        <v>322205</v>
      </c>
      <c r="AK74" s="10">
        <v>357736</v>
      </c>
      <c r="AL74" s="10">
        <v>374873</v>
      </c>
      <c r="AM74" s="10">
        <v>403404</v>
      </c>
      <c r="AN74" s="10">
        <v>431485</v>
      </c>
      <c r="AO74" s="10">
        <v>448078</v>
      </c>
      <c r="AP74" s="10">
        <v>403190</v>
      </c>
      <c r="AQ74" s="10">
        <v>542552</v>
      </c>
      <c r="AR74" s="10">
        <v>417505</v>
      </c>
      <c r="AS74" s="10">
        <v>442147</v>
      </c>
      <c r="AT74" s="10">
        <v>457207</v>
      </c>
      <c r="AU74" s="10">
        <v>368656</v>
      </c>
      <c r="AV74" s="10">
        <v>439848</v>
      </c>
      <c r="AW74" s="10"/>
    </row>
    <row r="75" spans="3:49" x14ac:dyDescent="0.2">
      <c r="C75" s="32" t="s">
        <v>22</v>
      </c>
      <c r="D75" s="32" t="s">
        <v>104</v>
      </c>
      <c r="E75" s="32"/>
      <c r="F75" s="197" t="s">
        <v>98</v>
      </c>
      <c r="G75" s="32" t="s">
        <v>15</v>
      </c>
      <c r="H75" s="32" t="s">
        <v>16</v>
      </c>
      <c r="I75" s="10">
        <v>322444</v>
      </c>
      <c r="J75" s="10">
        <v>333042</v>
      </c>
      <c r="K75" s="10">
        <v>405973</v>
      </c>
      <c r="L75" s="10">
        <v>437237</v>
      </c>
      <c r="M75" s="10">
        <v>498841</v>
      </c>
      <c r="N75" s="10">
        <v>521793</v>
      </c>
      <c r="O75" s="10">
        <v>559448</v>
      </c>
      <c r="P75" s="10">
        <v>663227</v>
      </c>
      <c r="Q75" s="10">
        <v>688903</v>
      </c>
      <c r="R75" s="10">
        <v>789217</v>
      </c>
      <c r="S75" s="10">
        <v>838701</v>
      </c>
      <c r="T75" s="10">
        <v>906730</v>
      </c>
      <c r="U75" s="10">
        <v>969509</v>
      </c>
      <c r="V75" s="10">
        <v>1030376</v>
      </c>
      <c r="W75" s="10">
        <v>1061119</v>
      </c>
      <c r="X75" s="10">
        <v>1068597</v>
      </c>
      <c r="Y75" s="10">
        <v>1089840</v>
      </c>
      <c r="Z75" s="10">
        <v>1128338</v>
      </c>
      <c r="AA75" s="10">
        <v>1152614</v>
      </c>
      <c r="AB75" s="10">
        <v>1218134</v>
      </c>
      <c r="AC75" s="10">
        <v>1325961</v>
      </c>
      <c r="AD75" s="10">
        <v>1368415</v>
      </c>
      <c r="AE75" s="10">
        <v>1493485</v>
      </c>
      <c r="AF75" s="10">
        <v>1651629</v>
      </c>
      <c r="AG75" s="10">
        <v>1787521</v>
      </c>
      <c r="AH75" s="10">
        <v>2027427</v>
      </c>
      <c r="AI75" s="10">
        <v>2119081</v>
      </c>
      <c r="AJ75" s="10">
        <v>2435059</v>
      </c>
      <c r="AK75" s="10">
        <v>2615069</v>
      </c>
      <c r="AL75" s="10">
        <v>2586499</v>
      </c>
      <c r="AM75" s="10">
        <v>2590870</v>
      </c>
      <c r="AN75" s="10">
        <v>2832827</v>
      </c>
      <c r="AO75" s="10">
        <v>2983322</v>
      </c>
      <c r="AP75" s="10">
        <v>2626573</v>
      </c>
      <c r="AQ75" s="10">
        <v>2668103</v>
      </c>
      <c r="AR75" s="10">
        <v>2504117</v>
      </c>
      <c r="AS75" s="10">
        <v>2377476</v>
      </c>
      <c r="AT75" s="10">
        <v>2533757</v>
      </c>
      <c r="AU75" s="10">
        <v>2405842</v>
      </c>
      <c r="AV75" s="10">
        <v>2684800</v>
      </c>
      <c r="AW75" s="10"/>
    </row>
    <row r="76" spans="3:49" x14ac:dyDescent="0.2">
      <c r="C76" s="32" t="s">
        <v>23</v>
      </c>
      <c r="D76" s="32" t="s">
        <v>104</v>
      </c>
      <c r="E76" s="32"/>
      <c r="F76" s="197" t="s">
        <v>98</v>
      </c>
      <c r="G76" s="32" t="s">
        <v>15</v>
      </c>
      <c r="H76" s="32" t="s">
        <v>16</v>
      </c>
      <c r="I76" s="10">
        <v>192987</v>
      </c>
      <c r="J76" s="10">
        <v>201468</v>
      </c>
      <c r="K76" s="10">
        <v>205356</v>
      </c>
      <c r="L76" s="10">
        <v>247137</v>
      </c>
      <c r="M76" s="10">
        <v>286917</v>
      </c>
      <c r="N76" s="10">
        <v>351910</v>
      </c>
      <c r="O76" s="10">
        <v>360946</v>
      </c>
      <c r="P76" s="10">
        <v>425316</v>
      </c>
      <c r="Q76" s="10">
        <v>502840</v>
      </c>
      <c r="R76" s="10">
        <v>494542</v>
      </c>
      <c r="S76" s="10">
        <v>496047</v>
      </c>
      <c r="T76" s="10">
        <v>589744</v>
      </c>
      <c r="U76" s="10">
        <v>599576</v>
      </c>
      <c r="V76" s="10">
        <v>633946</v>
      </c>
      <c r="W76" s="10">
        <v>638184</v>
      </c>
      <c r="X76" s="10">
        <v>648137</v>
      </c>
      <c r="Y76" s="10">
        <v>671547</v>
      </c>
      <c r="Z76" s="10">
        <v>704139</v>
      </c>
      <c r="AA76" s="10">
        <v>724148</v>
      </c>
      <c r="AB76" s="10">
        <v>838867</v>
      </c>
      <c r="AC76" s="10">
        <v>886672</v>
      </c>
      <c r="AD76" s="10">
        <v>951634</v>
      </c>
      <c r="AE76" s="10">
        <v>1058482</v>
      </c>
      <c r="AF76" s="10">
        <v>1161277</v>
      </c>
      <c r="AG76" s="10">
        <v>1256153</v>
      </c>
      <c r="AH76" s="10">
        <v>1439220</v>
      </c>
      <c r="AI76" s="10">
        <v>1456593</v>
      </c>
      <c r="AJ76" s="10">
        <v>1739899</v>
      </c>
      <c r="AK76" s="10">
        <v>1811874</v>
      </c>
      <c r="AL76" s="10">
        <v>1794888</v>
      </c>
      <c r="AM76" s="10">
        <v>1701527</v>
      </c>
      <c r="AN76" s="10">
        <v>1918213</v>
      </c>
      <c r="AO76" s="10">
        <v>1807355</v>
      </c>
      <c r="AP76" s="10">
        <v>1884092</v>
      </c>
      <c r="AQ76" s="10">
        <v>1525963</v>
      </c>
      <c r="AR76" s="10">
        <v>1732109</v>
      </c>
      <c r="AS76" s="10">
        <v>1685343</v>
      </c>
      <c r="AT76" s="10">
        <v>1774846</v>
      </c>
      <c r="AU76" s="10">
        <v>1729915</v>
      </c>
      <c r="AV76" s="10">
        <v>1866969</v>
      </c>
      <c r="AW76" s="10"/>
    </row>
    <row r="77" spans="3:49" x14ac:dyDescent="0.2">
      <c r="C77" s="32" t="s">
        <v>24</v>
      </c>
      <c r="D77" s="32" t="s">
        <v>104</v>
      </c>
      <c r="E77" s="32"/>
      <c r="F77" s="197" t="s">
        <v>98</v>
      </c>
      <c r="G77" s="32" t="s">
        <v>15</v>
      </c>
      <c r="H77" s="32" t="s">
        <v>16</v>
      </c>
      <c r="I77" s="10">
        <v>643883</v>
      </c>
      <c r="J77" s="10">
        <v>711069</v>
      </c>
      <c r="K77" s="10">
        <v>805562</v>
      </c>
      <c r="L77" s="10">
        <v>988847</v>
      </c>
      <c r="M77" s="10">
        <v>1126515</v>
      </c>
      <c r="N77" s="10">
        <v>1182709</v>
      </c>
      <c r="O77" s="10">
        <v>1354105</v>
      </c>
      <c r="P77" s="10">
        <v>1568386</v>
      </c>
      <c r="Q77" s="10">
        <v>1556275</v>
      </c>
      <c r="R77" s="10">
        <v>1784388</v>
      </c>
      <c r="S77" s="10">
        <v>1904267</v>
      </c>
      <c r="T77" s="10">
        <v>1956228</v>
      </c>
      <c r="U77" s="10">
        <v>2169061</v>
      </c>
      <c r="V77" s="10">
        <v>2256344</v>
      </c>
      <c r="W77" s="10">
        <v>2331621</v>
      </c>
      <c r="X77" s="10">
        <v>2517142</v>
      </c>
      <c r="Y77" s="10">
        <v>2577543</v>
      </c>
      <c r="Z77" s="10">
        <v>2658087</v>
      </c>
      <c r="AA77" s="10">
        <v>2724155</v>
      </c>
      <c r="AB77" s="10">
        <v>3055760</v>
      </c>
      <c r="AC77" s="10">
        <v>2923419</v>
      </c>
      <c r="AD77" s="10">
        <v>3142006</v>
      </c>
      <c r="AE77" s="10">
        <v>3176023</v>
      </c>
      <c r="AF77" s="10">
        <v>3411749</v>
      </c>
      <c r="AG77" s="10">
        <v>3659604</v>
      </c>
      <c r="AH77" s="10">
        <v>4065531</v>
      </c>
      <c r="AI77" s="10">
        <v>4477923</v>
      </c>
      <c r="AJ77" s="10">
        <v>4849144</v>
      </c>
      <c r="AK77" s="10">
        <v>5233488</v>
      </c>
      <c r="AL77" s="10">
        <v>5179992</v>
      </c>
      <c r="AM77" s="10">
        <v>5296133</v>
      </c>
      <c r="AN77" s="10">
        <v>5204699</v>
      </c>
      <c r="AO77" s="10">
        <v>5257482</v>
      </c>
      <c r="AP77" s="10">
        <v>5338870</v>
      </c>
      <c r="AQ77" s="10">
        <v>5711770</v>
      </c>
      <c r="AR77" s="10">
        <v>5784047</v>
      </c>
      <c r="AS77" s="10">
        <v>5959894</v>
      </c>
      <c r="AT77" s="10">
        <v>6134012</v>
      </c>
      <c r="AU77" s="10">
        <v>5908896</v>
      </c>
      <c r="AV77" s="10">
        <v>6165371</v>
      </c>
      <c r="AW77" s="10"/>
    </row>
    <row r="78" spans="3:49" x14ac:dyDescent="0.2">
      <c r="C78" s="32" t="s">
        <v>25</v>
      </c>
      <c r="D78" s="32" t="s">
        <v>104</v>
      </c>
      <c r="E78" s="32"/>
      <c r="F78" s="197" t="s">
        <v>98</v>
      </c>
      <c r="G78" s="32" t="s">
        <v>15</v>
      </c>
      <c r="H78" s="32" t="s">
        <v>16</v>
      </c>
      <c r="I78" s="10">
        <v>231737</v>
      </c>
      <c r="J78" s="10">
        <v>276531</v>
      </c>
      <c r="K78" s="10">
        <v>293492</v>
      </c>
      <c r="L78" s="10">
        <v>354524</v>
      </c>
      <c r="M78" s="10">
        <v>423364</v>
      </c>
      <c r="N78" s="10">
        <v>457873</v>
      </c>
      <c r="O78" s="10">
        <v>548054</v>
      </c>
      <c r="P78" s="10">
        <v>562397</v>
      </c>
      <c r="Q78" s="10">
        <v>642620</v>
      </c>
      <c r="R78" s="10">
        <v>746192</v>
      </c>
      <c r="S78" s="10">
        <v>780114</v>
      </c>
      <c r="T78" s="10">
        <v>796174</v>
      </c>
      <c r="U78" s="10">
        <v>852828</v>
      </c>
      <c r="V78" s="10">
        <v>895833</v>
      </c>
      <c r="W78" s="10">
        <v>962089</v>
      </c>
      <c r="X78" s="10">
        <v>1054702</v>
      </c>
      <c r="Y78" s="10">
        <v>1081477</v>
      </c>
      <c r="Z78" s="10">
        <v>1125104</v>
      </c>
      <c r="AA78" s="10">
        <v>1158423</v>
      </c>
      <c r="AB78" s="10">
        <v>1215339</v>
      </c>
      <c r="AC78" s="10">
        <v>1214975</v>
      </c>
      <c r="AD78" s="10">
        <v>1240347</v>
      </c>
      <c r="AE78" s="10">
        <v>1332421</v>
      </c>
      <c r="AF78" s="10">
        <v>1469484</v>
      </c>
      <c r="AG78" s="10">
        <v>1600097</v>
      </c>
      <c r="AH78" s="10">
        <v>1815967</v>
      </c>
      <c r="AI78" s="10">
        <v>1962048</v>
      </c>
      <c r="AJ78" s="10">
        <v>2199737</v>
      </c>
      <c r="AK78" s="10">
        <v>2332452</v>
      </c>
      <c r="AL78" s="10">
        <v>2303914</v>
      </c>
      <c r="AM78" s="10">
        <v>2372169</v>
      </c>
      <c r="AN78" s="10">
        <v>2625471</v>
      </c>
      <c r="AO78" s="10">
        <v>2331639</v>
      </c>
      <c r="AP78" s="10">
        <v>2292255</v>
      </c>
      <c r="AQ78" s="10">
        <v>2246572</v>
      </c>
      <c r="AR78" s="10">
        <v>2241101</v>
      </c>
      <c r="AS78" s="10">
        <v>2204615</v>
      </c>
      <c r="AT78" s="10">
        <v>2309412</v>
      </c>
      <c r="AU78" s="10">
        <v>2204754</v>
      </c>
      <c r="AV78" s="10">
        <v>2352952</v>
      </c>
      <c r="AW78" s="10"/>
    </row>
    <row r="79" spans="3:49" x14ac:dyDescent="0.2">
      <c r="C79" s="32" t="s">
        <v>26</v>
      </c>
      <c r="D79" s="32" t="s">
        <v>104</v>
      </c>
      <c r="E79" s="32"/>
      <c r="F79" s="197" t="s">
        <v>98</v>
      </c>
      <c r="G79" s="32" t="s">
        <v>15</v>
      </c>
      <c r="H79" s="32" t="s">
        <v>16</v>
      </c>
      <c r="I79" s="10">
        <v>61618</v>
      </c>
      <c r="J79" s="10">
        <v>54916</v>
      </c>
      <c r="K79" s="10">
        <v>67986</v>
      </c>
      <c r="L79" s="10">
        <v>72267</v>
      </c>
      <c r="M79" s="10">
        <v>78710</v>
      </c>
      <c r="N79" s="10">
        <v>123444</v>
      </c>
      <c r="O79" s="10">
        <v>96432</v>
      </c>
      <c r="P79" s="10">
        <v>118266</v>
      </c>
      <c r="Q79" s="10">
        <v>138245</v>
      </c>
      <c r="R79" s="10">
        <v>139767</v>
      </c>
      <c r="S79" s="10">
        <v>153195</v>
      </c>
      <c r="T79" s="10">
        <v>165385</v>
      </c>
      <c r="U79" s="10">
        <v>180419</v>
      </c>
      <c r="V79" s="10">
        <v>182123</v>
      </c>
      <c r="W79" s="10">
        <v>184857</v>
      </c>
      <c r="X79" s="10">
        <v>201149</v>
      </c>
      <c r="Y79" s="10">
        <v>206985</v>
      </c>
      <c r="Z79" s="10">
        <v>218465</v>
      </c>
      <c r="AA79" s="10">
        <v>226445</v>
      </c>
      <c r="AB79" s="10">
        <v>235892</v>
      </c>
      <c r="AC79" s="10">
        <v>276374</v>
      </c>
      <c r="AD79" s="10">
        <v>288820</v>
      </c>
      <c r="AE79" s="10">
        <v>305666</v>
      </c>
      <c r="AF79" s="10">
        <v>332662</v>
      </c>
      <c r="AG79" s="10">
        <v>356457</v>
      </c>
      <c r="AH79" s="10">
        <v>388500</v>
      </c>
      <c r="AI79" s="10">
        <v>395703</v>
      </c>
      <c r="AJ79" s="10">
        <v>473779</v>
      </c>
      <c r="AK79" s="10">
        <v>488883</v>
      </c>
      <c r="AL79" s="10">
        <v>515186</v>
      </c>
      <c r="AM79" s="10">
        <v>483853</v>
      </c>
      <c r="AN79" s="10">
        <v>521445</v>
      </c>
      <c r="AO79" s="10">
        <v>564229</v>
      </c>
      <c r="AP79" s="10">
        <v>550223</v>
      </c>
      <c r="AQ79" s="10">
        <v>492999</v>
      </c>
      <c r="AR79" s="10">
        <v>483685</v>
      </c>
      <c r="AS79" s="10">
        <v>538938</v>
      </c>
      <c r="AT79" s="10">
        <v>597206</v>
      </c>
      <c r="AU79" s="10">
        <v>507755</v>
      </c>
      <c r="AV79" s="10">
        <v>518384</v>
      </c>
      <c r="AW79" s="10"/>
    </row>
    <row r="80" spans="3:49" x14ac:dyDescent="0.2">
      <c r="C80" s="32" t="s">
        <v>27</v>
      </c>
      <c r="D80" s="32" t="s">
        <v>104</v>
      </c>
      <c r="E80" s="32"/>
      <c r="F80" s="197" t="s">
        <v>98</v>
      </c>
      <c r="G80" s="32" t="s">
        <v>15</v>
      </c>
      <c r="H80" s="32" t="s">
        <v>16</v>
      </c>
      <c r="I80" s="10">
        <v>173046</v>
      </c>
      <c r="J80" s="10">
        <v>195755</v>
      </c>
      <c r="K80" s="10">
        <v>218973</v>
      </c>
      <c r="L80" s="10">
        <v>255219</v>
      </c>
      <c r="M80" s="10">
        <v>319720</v>
      </c>
      <c r="N80" s="10">
        <v>334731</v>
      </c>
      <c r="O80" s="10">
        <v>366867</v>
      </c>
      <c r="P80" s="10">
        <v>404967</v>
      </c>
      <c r="Q80" s="10">
        <v>439498</v>
      </c>
      <c r="R80" s="10">
        <v>454171</v>
      </c>
      <c r="S80" s="10">
        <v>542276</v>
      </c>
      <c r="T80" s="10">
        <v>598827</v>
      </c>
      <c r="U80" s="10">
        <v>632310</v>
      </c>
      <c r="V80" s="10">
        <v>658813</v>
      </c>
      <c r="W80" s="10">
        <v>682835</v>
      </c>
      <c r="X80" s="10">
        <v>747382</v>
      </c>
      <c r="Y80" s="10">
        <v>758497</v>
      </c>
      <c r="Z80" s="10">
        <v>786155</v>
      </c>
      <c r="AA80" s="10">
        <v>802309</v>
      </c>
      <c r="AB80" s="10">
        <v>811528</v>
      </c>
      <c r="AC80" s="10">
        <v>877140</v>
      </c>
      <c r="AD80" s="10">
        <v>967890</v>
      </c>
      <c r="AE80" s="10">
        <v>989438</v>
      </c>
      <c r="AF80" s="10">
        <v>1086781</v>
      </c>
      <c r="AG80" s="10">
        <v>1161260</v>
      </c>
      <c r="AH80" s="10">
        <v>1299939</v>
      </c>
      <c r="AI80" s="10">
        <v>1307522</v>
      </c>
      <c r="AJ80" s="10">
        <v>1335085</v>
      </c>
      <c r="AK80" s="10">
        <v>1420599</v>
      </c>
      <c r="AL80" s="10">
        <v>1407001</v>
      </c>
      <c r="AM80" s="10">
        <v>1446351</v>
      </c>
      <c r="AN80" s="10">
        <v>1492247</v>
      </c>
      <c r="AO80" s="10">
        <v>1604986</v>
      </c>
      <c r="AP80" s="10">
        <v>1653413</v>
      </c>
      <c r="AQ80" s="10">
        <v>1605085</v>
      </c>
      <c r="AR80" s="10">
        <v>1585329</v>
      </c>
      <c r="AS80" s="10">
        <v>1678379</v>
      </c>
      <c r="AT80" s="10">
        <v>1782959</v>
      </c>
      <c r="AU80" s="10">
        <v>1685245</v>
      </c>
      <c r="AV80" s="10">
        <v>1799294</v>
      </c>
      <c r="AW80" s="10"/>
    </row>
    <row r="81" spans="3:49" x14ac:dyDescent="0.2">
      <c r="C81" s="32" t="s">
        <v>28</v>
      </c>
      <c r="D81" s="32" t="s">
        <v>104</v>
      </c>
      <c r="E81" s="32"/>
      <c r="F81" s="197" t="s">
        <v>98</v>
      </c>
      <c r="G81" s="32" t="s">
        <v>15</v>
      </c>
      <c r="H81" s="32" t="s">
        <v>16</v>
      </c>
      <c r="I81" s="10">
        <v>303624</v>
      </c>
      <c r="J81" s="10">
        <v>312338</v>
      </c>
      <c r="K81" s="10">
        <v>381375</v>
      </c>
      <c r="L81" s="10">
        <v>441968</v>
      </c>
      <c r="M81" s="10">
        <v>491176</v>
      </c>
      <c r="N81" s="10">
        <v>596233</v>
      </c>
      <c r="O81" s="10">
        <v>657546</v>
      </c>
      <c r="P81" s="10">
        <v>699720</v>
      </c>
      <c r="Q81" s="10">
        <v>758657</v>
      </c>
      <c r="R81" s="10">
        <v>814429</v>
      </c>
      <c r="S81" s="10">
        <v>818169</v>
      </c>
      <c r="T81" s="10">
        <v>813562</v>
      </c>
      <c r="U81" s="10">
        <v>893964</v>
      </c>
      <c r="V81" s="10">
        <v>902677</v>
      </c>
      <c r="W81" s="10">
        <v>914570</v>
      </c>
      <c r="X81" s="10">
        <v>942894</v>
      </c>
      <c r="Y81" s="10">
        <v>968580</v>
      </c>
      <c r="Z81" s="10">
        <v>1007010</v>
      </c>
      <c r="AA81" s="10">
        <v>1041046</v>
      </c>
      <c r="AB81" s="10">
        <v>1145844</v>
      </c>
      <c r="AC81" s="10">
        <v>1035851</v>
      </c>
      <c r="AD81" s="10">
        <v>1081174</v>
      </c>
      <c r="AE81" s="10">
        <v>1177365</v>
      </c>
      <c r="AF81" s="10">
        <v>1176962</v>
      </c>
      <c r="AG81" s="10">
        <v>1175363</v>
      </c>
      <c r="AH81" s="10">
        <v>1266648</v>
      </c>
      <c r="AI81" s="10">
        <v>1206337</v>
      </c>
      <c r="AJ81" s="10">
        <v>1327988</v>
      </c>
      <c r="AK81" s="10">
        <v>1319108</v>
      </c>
      <c r="AL81" s="10">
        <v>1438016</v>
      </c>
      <c r="AM81" s="10">
        <v>1411983</v>
      </c>
      <c r="AN81" s="10">
        <v>1436615</v>
      </c>
      <c r="AO81" s="10">
        <v>1344126</v>
      </c>
      <c r="AP81" s="10">
        <v>1285611</v>
      </c>
      <c r="AQ81" s="10">
        <v>1609437</v>
      </c>
      <c r="AR81" s="10">
        <v>1755366</v>
      </c>
      <c r="AS81" s="10">
        <v>1888705</v>
      </c>
      <c r="AT81" s="10">
        <v>1842504</v>
      </c>
      <c r="AU81" s="10">
        <v>1806067</v>
      </c>
      <c r="AV81" s="10">
        <v>1961754</v>
      </c>
      <c r="AW81" s="10"/>
    </row>
    <row r="82" spans="3:49" x14ac:dyDescent="0.2">
      <c r="C82" s="32" t="s">
        <v>29</v>
      </c>
      <c r="D82" s="32" t="s">
        <v>104</v>
      </c>
      <c r="E82" s="32"/>
      <c r="F82" s="197" t="s">
        <v>98</v>
      </c>
      <c r="G82" s="32" t="s">
        <v>15</v>
      </c>
      <c r="H82" s="32" t="s">
        <v>16</v>
      </c>
      <c r="I82" s="10">
        <v>130127</v>
      </c>
      <c r="J82" s="10">
        <v>130159</v>
      </c>
      <c r="K82" s="10">
        <v>148725</v>
      </c>
      <c r="L82" s="10">
        <v>126524</v>
      </c>
      <c r="M82" s="10">
        <v>169559</v>
      </c>
      <c r="N82" s="10">
        <v>208230</v>
      </c>
      <c r="O82" s="10">
        <v>271765</v>
      </c>
      <c r="P82" s="10">
        <v>315788</v>
      </c>
      <c r="Q82" s="10">
        <v>308311</v>
      </c>
      <c r="R82" s="10">
        <v>334828</v>
      </c>
      <c r="S82" s="10">
        <v>424447</v>
      </c>
      <c r="T82" s="10">
        <v>450660</v>
      </c>
      <c r="U82" s="10">
        <v>476854</v>
      </c>
      <c r="V82" s="10">
        <v>496929</v>
      </c>
      <c r="W82" s="10">
        <v>501055</v>
      </c>
      <c r="X82" s="10">
        <v>532453</v>
      </c>
      <c r="Y82" s="10">
        <v>546011</v>
      </c>
      <c r="Z82" s="10">
        <v>568315</v>
      </c>
      <c r="AA82" s="10">
        <v>580813</v>
      </c>
      <c r="AB82" s="10">
        <v>643702</v>
      </c>
      <c r="AC82" s="10">
        <v>628772</v>
      </c>
      <c r="AD82" s="10">
        <v>669512</v>
      </c>
      <c r="AE82" s="10">
        <v>706133</v>
      </c>
      <c r="AF82" s="10">
        <v>758178</v>
      </c>
      <c r="AG82" s="10">
        <v>804322</v>
      </c>
      <c r="AH82" s="10">
        <v>887876</v>
      </c>
      <c r="AI82" s="10">
        <v>929338</v>
      </c>
      <c r="AJ82" s="10">
        <v>1022486</v>
      </c>
      <c r="AK82" s="10">
        <v>1078110</v>
      </c>
      <c r="AL82" s="10">
        <v>1082278</v>
      </c>
      <c r="AM82" s="10">
        <v>1141383</v>
      </c>
      <c r="AN82" s="10">
        <v>1230203</v>
      </c>
      <c r="AO82" s="10">
        <v>941695</v>
      </c>
      <c r="AP82" s="10">
        <v>886784</v>
      </c>
      <c r="AQ82" s="10">
        <v>902002</v>
      </c>
      <c r="AR82" s="10">
        <v>972467</v>
      </c>
      <c r="AS82" s="10">
        <v>939903</v>
      </c>
      <c r="AT82" s="10">
        <v>982044</v>
      </c>
      <c r="AU82" s="10">
        <v>875082</v>
      </c>
      <c r="AV82" s="10">
        <v>938336</v>
      </c>
      <c r="AW82" s="10"/>
    </row>
    <row r="83" spans="3:49" x14ac:dyDescent="0.2">
      <c r="C83" s="32" t="s">
        <v>30</v>
      </c>
      <c r="D83" s="32" t="s">
        <v>104</v>
      </c>
      <c r="E83" s="32"/>
      <c r="F83" s="197" t="s">
        <v>98</v>
      </c>
      <c r="G83" s="32" t="s">
        <v>15</v>
      </c>
      <c r="H83" s="32" t="s">
        <v>16</v>
      </c>
      <c r="I83" s="10">
        <v>99196</v>
      </c>
      <c r="J83" s="10">
        <v>109331</v>
      </c>
      <c r="K83" s="10">
        <v>126924</v>
      </c>
      <c r="L83" s="10">
        <v>137710</v>
      </c>
      <c r="M83" s="10">
        <v>139024</v>
      </c>
      <c r="N83" s="10">
        <v>155866</v>
      </c>
      <c r="O83" s="10">
        <v>173669</v>
      </c>
      <c r="P83" s="10">
        <v>202501</v>
      </c>
      <c r="Q83" s="10">
        <v>210502</v>
      </c>
      <c r="R83" s="10">
        <v>248529</v>
      </c>
      <c r="S83" s="10">
        <v>241135</v>
      </c>
      <c r="T83" s="10">
        <v>261929</v>
      </c>
      <c r="U83" s="10">
        <v>266657</v>
      </c>
      <c r="V83" s="10">
        <v>284609</v>
      </c>
      <c r="W83" s="10">
        <v>294916</v>
      </c>
      <c r="X83" s="10">
        <v>311620</v>
      </c>
      <c r="Y83" s="10">
        <v>314343</v>
      </c>
      <c r="Z83" s="10">
        <v>322719</v>
      </c>
      <c r="AA83" s="10">
        <v>328245</v>
      </c>
      <c r="AB83" s="10">
        <v>354543</v>
      </c>
      <c r="AC83" s="10">
        <v>362342</v>
      </c>
      <c r="AD83" s="10">
        <v>381164</v>
      </c>
      <c r="AE83" s="10">
        <v>418542</v>
      </c>
      <c r="AF83" s="10">
        <v>476350</v>
      </c>
      <c r="AG83" s="10">
        <v>550722</v>
      </c>
      <c r="AH83" s="10">
        <v>635171</v>
      </c>
      <c r="AI83" s="10">
        <v>658966</v>
      </c>
      <c r="AJ83" s="10">
        <v>707996</v>
      </c>
      <c r="AK83" s="10">
        <v>776880</v>
      </c>
      <c r="AL83" s="10">
        <v>761942</v>
      </c>
      <c r="AM83" s="10">
        <v>745006</v>
      </c>
      <c r="AN83" s="10">
        <v>771631</v>
      </c>
      <c r="AO83" s="10">
        <v>827716</v>
      </c>
      <c r="AP83" s="10">
        <v>866020</v>
      </c>
      <c r="AQ83" s="10">
        <v>818405</v>
      </c>
      <c r="AR83" s="10">
        <v>808302</v>
      </c>
      <c r="AS83" s="10">
        <v>849765</v>
      </c>
      <c r="AT83" s="10">
        <v>834972</v>
      </c>
      <c r="AU83" s="10">
        <v>828929</v>
      </c>
      <c r="AV83" s="10">
        <v>903765</v>
      </c>
      <c r="AW83" s="10"/>
    </row>
    <row r="84" spans="3:49" x14ac:dyDescent="0.2">
      <c r="C84" s="32" t="s">
        <v>31</v>
      </c>
      <c r="D84" s="32" t="s">
        <v>104</v>
      </c>
      <c r="E84" s="32"/>
      <c r="F84" s="197" t="s">
        <v>98</v>
      </c>
      <c r="G84" s="32" t="s">
        <v>15</v>
      </c>
      <c r="H84" s="32" t="s">
        <v>16</v>
      </c>
      <c r="I84" s="10">
        <v>222077</v>
      </c>
      <c r="J84" s="10">
        <v>332966</v>
      </c>
      <c r="K84" s="10">
        <v>377372</v>
      </c>
      <c r="L84" s="10">
        <v>393571</v>
      </c>
      <c r="M84" s="10">
        <v>384003</v>
      </c>
      <c r="N84" s="10">
        <v>341359</v>
      </c>
      <c r="O84" s="10">
        <v>388573</v>
      </c>
      <c r="P84" s="10">
        <v>398479</v>
      </c>
      <c r="Q84" s="10">
        <v>392752</v>
      </c>
      <c r="R84" s="10">
        <v>414172</v>
      </c>
      <c r="S84" s="10">
        <v>442031</v>
      </c>
      <c r="T84" s="10">
        <v>455320</v>
      </c>
      <c r="U84" s="10">
        <v>506168</v>
      </c>
      <c r="V84" s="10">
        <v>521711</v>
      </c>
      <c r="W84" s="10">
        <v>541760</v>
      </c>
      <c r="X84" s="10">
        <v>576991</v>
      </c>
      <c r="Y84" s="10">
        <v>586925</v>
      </c>
      <c r="Z84" s="10">
        <v>605809</v>
      </c>
      <c r="AA84" s="10">
        <v>618752</v>
      </c>
      <c r="AB84" s="10">
        <v>721046</v>
      </c>
      <c r="AC84" s="10">
        <v>650940</v>
      </c>
      <c r="AD84" s="10">
        <v>691603</v>
      </c>
      <c r="AE84" s="10">
        <v>717337</v>
      </c>
      <c r="AF84" s="10">
        <v>744542</v>
      </c>
      <c r="AG84" s="10">
        <v>807768</v>
      </c>
      <c r="AH84" s="10">
        <v>877513</v>
      </c>
      <c r="AI84" s="10">
        <v>915208</v>
      </c>
      <c r="AJ84" s="10">
        <v>1052034</v>
      </c>
      <c r="AK84" s="10">
        <v>1071355</v>
      </c>
      <c r="AL84" s="10">
        <v>993084</v>
      </c>
      <c r="AM84" s="10">
        <v>1037599</v>
      </c>
      <c r="AN84" s="10">
        <v>1011141</v>
      </c>
      <c r="AO84" s="10">
        <v>806665</v>
      </c>
      <c r="AP84" s="10">
        <v>891878</v>
      </c>
      <c r="AQ84" s="10">
        <v>798634</v>
      </c>
      <c r="AR84" s="10">
        <v>938921</v>
      </c>
      <c r="AS84" s="10">
        <v>923383</v>
      </c>
      <c r="AT84" s="10">
        <v>886175</v>
      </c>
      <c r="AU84" s="10">
        <v>955155</v>
      </c>
      <c r="AV84" s="10">
        <v>938512</v>
      </c>
      <c r="AW84" s="10"/>
    </row>
    <row r="85" spans="3:49" x14ac:dyDescent="0.2">
      <c r="C85" s="32" t="s">
        <v>32</v>
      </c>
      <c r="D85" s="32" t="s">
        <v>104</v>
      </c>
      <c r="E85" s="32"/>
      <c r="F85" s="197" t="s">
        <v>98</v>
      </c>
      <c r="G85" s="32" t="s">
        <v>15</v>
      </c>
      <c r="H85" s="32" t="s">
        <v>16</v>
      </c>
      <c r="I85" s="10">
        <v>54767</v>
      </c>
      <c r="J85" s="10">
        <v>95279</v>
      </c>
      <c r="K85" s="10">
        <v>106946</v>
      </c>
      <c r="L85" s="10">
        <v>108741</v>
      </c>
      <c r="M85" s="10">
        <v>164275</v>
      </c>
      <c r="N85" s="10">
        <v>201892</v>
      </c>
      <c r="O85" s="10">
        <v>155285</v>
      </c>
      <c r="P85" s="10">
        <v>135850</v>
      </c>
      <c r="Q85" s="10">
        <v>155609</v>
      </c>
      <c r="R85" s="10">
        <v>163978</v>
      </c>
      <c r="S85" s="10">
        <v>179130</v>
      </c>
      <c r="T85" s="10">
        <v>166819</v>
      </c>
      <c r="U85" s="10">
        <v>213598</v>
      </c>
      <c r="V85" s="10">
        <v>220620</v>
      </c>
      <c r="W85" s="10">
        <v>251240</v>
      </c>
      <c r="X85" s="10">
        <v>289161</v>
      </c>
      <c r="Y85" s="10">
        <v>301728</v>
      </c>
      <c r="Z85" s="10">
        <v>317505</v>
      </c>
      <c r="AA85" s="10">
        <v>331391</v>
      </c>
      <c r="AB85" s="10">
        <v>303155</v>
      </c>
      <c r="AC85" s="10">
        <v>361479</v>
      </c>
      <c r="AD85" s="10">
        <v>401187</v>
      </c>
      <c r="AE85" s="10">
        <v>392752</v>
      </c>
      <c r="AF85" s="10">
        <v>441396</v>
      </c>
      <c r="AG85" s="10">
        <v>481779</v>
      </c>
      <c r="AH85" s="10">
        <v>516762</v>
      </c>
      <c r="AI85" s="10">
        <v>574541</v>
      </c>
      <c r="AJ85" s="10">
        <v>632073</v>
      </c>
      <c r="AK85" s="10">
        <v>677953</v>
      </c>
      <c r="AL85" s="10">
        <v>692775</v>
      </c>
      <c r="AM85" s="10">
        <v>737201</v>
      </c>
      <c r="AN85" s="10">
        <v>761365</v>
      </c>
      <c r="AO85" s="10">
        <v>697509</v>
      </c>
      <c r="AP85" s="10">
        <v>674301</v>
      </c>
      <c r="AQ85" s="10">
        <v>718226</v>
      </c>
      <c r="AR85" s="10">
        <v>690239</v>
      </c>
      <c r="AS85" s="10">
        <v>655050</v>
      </c>
      <c r="AT85" s="10">
        <v>638337</v>
      </c>
      <c r="AU85" s="10">
        <v>642693</v>
      </c>
      <c r="AV85" s="10">
        <v>630620</v>
      </c>
      <c r="AW85" s="10"/>
    </row>
    <row r="86" spans="3:49" x14ac:dyDescent="0.2">
      <c r="C86" s="32" t="s">
        <v>105</v>
      </c>
      <c r="D86" s="32" t="s">
        <v>104</v>
      </c>
      <c r="E86" s="32"/>
      <c r="F86" s="197" t="s">
        <v>98</v>
      </c>
      <c r="G86" s="32" t="s">
        <v>15</v>
      </c>
      <c r="H86" s="32" t="s">
        <v>16</v>
      </c>
      <c r="I86" s="10">
        <v>3419000</v>
      </c>
      <c r="J86" s="10">
        <v>3896000</v>
      </c>
      <c r="K86" s="10">
        <v>4435000</v>
      </c>
      <c r="L86" s="10">
        <v>5058000</v>
      </c>
      <c r="M86" s="10">
        <v>5776000</v>
      </c>
      <c r="N86" s="10">
        <v>6356000</v>
      </c>
      <c r="O86" s="10">
        <v>7106000</v>
      </c>
      <c r="P86" s="10">
        <v>7955000</v>
      </c>
      <c r="Q86" s="10">
        <v>8414000</v>
      </c>
      <c r="R86" s="10">
        <v>9154000</v>
      </c>
      <c r="S86" s="10">
        <v>9869000</v>
      </c>
      <c r="T86" s="10">
        <v>10303000</v>
      </c>
      <c r="U86" s="10">
        <v>11031000</v>
      </c>
      <c r="V86" s="10">
        <v>11421000</v>
      </c>
      <c r="W86" s="10">
        <v>11892000</v>
      </c>
      <c r="X86" s="10">
        <v>12565000</v>
      </c>
      <c r="Y86" s="10">
        <v>12869000</v>
      </c>
      <c r="Z86" s="10">
        <v>13366000</v>
      </c>
      <c r="AA86" s="10">
        <v>13725000</v>
      </c>
      <c r="AB86" s="10">
        <v>14452000</v>
      </c>
      <c r="AC86" s="10">
        <v>14504000</v>
      </c>
      <c r="AD86" s="10">
        <v>15281000</v>
      </c>
      <c r="AE86" s="10">
        <v>16098000</v>
      </c>
      <c r="AF86" s="10">
        <v>17437000</v>
      </c>
      <c r="AG86" s="10">
        <v>18398000</v>
      </c>
      <c r="AH86" s="10">
        <v>20505000</v>
      </c>
      <c r="AI86" s="10">
        <v>21144000</v>
      </c>
      <c r="AJ86" s="10">
        <v>23260000</v>
      </c>
      <c r="AK86" s="10">
        <v>24415000</v>
      </c>
      <c r="AL86" s="10">
        <v>24168000</v>
      </c>
      <c r="AM86" s="10">
        <v>24546000</v>
      </c>
      <c r="AN86" s="10">
        <v>25399000</v>
      </c>
      <c r="AO86" s="10">
        <v>24829000</v>
      </c>
      <c r="AP86" s="10">
        <v>24376000</v>
      </c>
      <c r="AQ86" s="10">
        <v>24309000</v>
      </c>
      <c r="AR86" s="10">
        <v>24496000</v>
      </c>
      <c r="AS86" s="10">
        <v>25045000</v>
      </c>
      <c r="AT86" s="10">
        <v>25800000</v>
      </c>
      <c r="AU86" s="10">
        <v>24411000</v>
      </c>
      <c r="AV86" s="10">
        <v>25921000</v>
      </c>
      <c r="AW86" s="10"/>
    </row>
    <row r="87" spans="3:49" x14ac:dyDescent="0.2">
      <c r="C87" s="32" t="s">
        <v>34</v>
      </c>
      <c r="D87" s="32" t="s">
        <v>104</v>
      </c>
      <c r="E87" s="32"/>
      <c r="F87" s="197" t="s">
        <v>98</v>
      </c>
      <c r="G87" s="32" t="s">
        <v>15</v>
      </c>
      <c r="H87" s="32" t="s">
        <v>16</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10">
        <v>0</v>
      </c>
      <c r="AC87" s="10">
        <v>0</v>
      </c>
      <c r="AD87" s="10">
        <v>0</v>
      </c>
      <c r="AE87" s="10">
        <v>0</v>
      </c>
      <c r="AF87" s="10">
        <v>0</v>
      </c>
      <c r="AG87" s="10">
        <v>0</v>
      </c>
      <c r="AH87" s="10">
        <v>0</v>
      </c>
      <c r="AI87" s="10">
        <v>0</v>
      </c>
      <c r="AJ87" s="10">
        <v>0</v>
      </c>
      <c r="AK87" s="10">
        <v>0</v>
      </c>
      <c r="AL87" s="10">
        <v>0</v>
      </c>
      <c r="AM87" s="10">
        <v>0</v>
      </c>
      <c r="AN87" s="10">
        <v>0</v>
      </c>
      <c r="AO87" s="10">
        <v>0</v>
      </c>
      <c r="AP87" s="10">
        <v>0</v>
      </c>
      <c r="AQ87" s="10">
        <v>0</v>
      </c>
      <c r="AR87" s="10">
        <v>0</v>
      </c>
      <c r="AS87" s="10">
        <v>0</v>
      </c>
      <c r="AT87" s="10">
        <v>0</v>
      </c>
      <c r="AU87" s="10">
        <v>0</v>
      </c>
      <c r="AV87" s="10">
        <v>0</v>
      </c>
      <c r="AW87" s="10"/>
    </row>
    <row r="88" spans="3:49" ht="12" thickBot="1" x14ac:dyDescent="0.25">
      <c r="C88" s="168" t="s">
        <v>35</v>
      </c>
      <c r="D88" s="168" t="s">
        <v>104</v>
      </c>
      <c r="E88" s="168"/>
      <c r="F88" s="198" t="s">
        <v>98</v>
      </c>
      <c r="G88" s="168" t="s">
        <v>15</v>
      </c>
      <c r="H88" s="168" t="s">
        <v>16</v>
      </c>
      <c r="I88" s="170">
        <v>3419000</v>
      </c>
      <c r="J88" s="170">
        <v>3896000</v>
      </c>
      <c r="K88" s="170">
        <v>4435000</v>
      </c>
      <c r="L88" s="170">
        <v>5058000</v>
      </c>
      <c r="M88" s="170">
        <v>5776000</v>
      </c>
      <c r="N88" s="170">
        <v>6356000</v>
      </c>
      <c r="O88" s="170">
        <v>7106000</v>
      </c>
      <c r="P88" s="170">
        <v>7955000</v>
      </c>
      <c r="Q88" s="170">
        <v>8414000</v>
      </c>
      <c r="R88" s="170">
        <v>9154000</v>
      </c>
      <c r="S88" s="170">
        <v>9869000</v>
      </c>
      <c r="T88" s="170">
        <v>10303000</v>
      </c>
      <c r="U88" s="170">
        <v>11031000</v>
      </c>
      <c r="V88" s="170">
        <v>11421000</v>
      </c>
      <c r="W88" s="170">
        <v>11892000</v>
      </c>
      <c r="X88" s="170">
        <v>12565000</v>
      </c>
      <c r="Y88" s="170">
        <v>12869000</v>
      </c>
      <c r="Z88" s="170">
        <v>13366000</v>
      </c>
      <c r="AA88" s="170">
        <v>13725000</v>
      </c>
      <c r="AB88" s="170">
        <v>14452000</v>
      </c>
      <c r="AC88" s="170">
        <v>14504000</v>
      </c>
      <c r="AD88" s="170">
        <v>15281000</v>
      </c>
      <c r="AE88" s="170">
        <v>16098000</v>
      </c>
      <c r="AF88" s="170">
        <v>17437000</v>
      </c>
      <c r="AG88" s="170">
        <v>18398000</v>
      </c>
      <c r="AH88" s="170">
        <v>20505000</v>
      </c>
      <c r="AI88" s="170">
        <v>21144000</v>
      </c>
      <c r="AJ88" s="170">
        <v>23260000</v>
      </c>
      <c r="AK88" s="170">
        <v>24415000</v>
      </c>
      <c r="AL88" s="170">
        <v>24168000</v>
      </c>
      <c r="AM88" s="170">
        <v>24546000</v>
      </c>
      <c r="AN88" s="170">
        <v>25399000</v>
      </c>
      <c r="AO88" s="170">
        <v>24829000</v>
      </c>
      <c r="AP88" s="170">
        <v>24376000</v>
      </c>
      <c r="AQ88" s="170">
        <v>24309000</v>
      </c>
      <c r="AR88" s="170">
        <v>24496000</v>
      </c>
      <c r="AS88" s="170">
        <v>25045000</v>
      </c>
      <c r="AT88" s="170">
        <v>25800000</v>
      </c>
      <c r="AU88" s="170">
        <v>24411000</v>
      </c>
      <c r="AV88" s="170">
        <v>25921000</v>
      </c>
      <c r="AW88" s="170"/>
    </row>
    <row r="89" spans="3:49" x14ac:dyDescent="0.2">
      <c r="C89" s="32" t="s">
        <v>11</v>
      </c>
      <c r="D89" s="32" t="s">
        <v>108</v>
      </c>
      <c r="E89" s="32"/>
      <c r="F89" s="197" t="s">
        <v>90</v>
      </c>
      <c r="G89" s="32" t="s">
        <v>15</v>
      </c>
      <c r="H89" s="32" t="s">
        <v>16</v>
      </c>
      <c r="I89" s="10">
        <v>183539</v>
      </c>
      <c r="J89" s="10">
        <v>188873</v>
      </c>
      <c r="K89" s="10">
        <v>203019</v>
      </c>
      <c r="L89" s="10">
        <v>202129</v>
      </c>
      <c r="M89" s="10">
        <v>200943</v>
      </c>
      <c r="N89" s="10">
        <v>256769</v>
      </c>
      <c r="O89" s="10">
        <v>291514</v>
      </c>
      <c r="P89" s="10">
        <v>303396</v>
      </c>
      <c r="Q89" s="10">
        <v>297855</v>
      </c>
      <c r="R89" s="10">
        <v>309551</v>
      </c>
      <c r="S89" s="10">
        <v>323536</v>
      </c>
      <c r="T89" s="10">
        <v>324584</v>
      </c>
      <c r="U89" s="10">
        <v>328391</v>
      </c>
      <c r="V89" s="10">
        <v>316603</v>
      </c>
      <c r="W89" s="10">
        <v>312705</v>
      </c>
      <c r="X89" s="10">
        <v>320801</v>
      </c>
      <c r="Y89" s="10">
        <v>343526</v>
      </c>
      <c r="Z89" s="10">
        <v>371645</v>
      </c>
      <c r="AA89" s="10">
        <v>395272</v>
      </c>
      <c r="AB89" s="10">
        <v>414491</v>
      </c>
      <c r="AC89" s="10">
        <v>417058</v>
      </c>
      <c r="AD89" s="10">
        <v>469648</v>
      </c>
      <c r="AE89" s="10">
        <v>500604</v>
      </c>
      <c r="AF89" s="10">
        <v>558806</v>
      </c>
      <c r="AG89" s="10">
        <v>562244</v>
      </c>
      <c r="AH89" s="10">
        <v>570897</v>
      </c>
      <c r="AI89" s="10">
        <v>623063</v>
      </c>
      <c r="AJ89" s="10">
        <v>611258</v>
      </c>
      <c r="AK89" s="10">
        <v>625795</v>
      </c>
      <c r="AL89" s="10">
        <v>540136</v>
      </c>
      <c r="AM89" s="10">
        <v>553194</v>
      </c>
      <c r="AN89" s="10">
        <v>600315</v>
      </c>
      <c r="AO89" s="10">
        <v>580828</v>
      </c>
      <c r="AP89" s="10">
        <v>515345</v>
      </c>
      <c r="AQ89" s="10">
        <v>597769</v>
      </c>
      <c r="AR89" s="10">
        <v>602698</v>
      </c>
      <c r="AS89" s="10">
        <v>597167</v>
      </c>
      <c r="AT89" s="10">
        <v>610299</v>
      </c>
      <c r="AU89" s="10">
        <v>636825</v>
      </c>
      <c r="AV89" s="10">
        <v>651353</v>
      </c>
      <c r="AW89" s="10"/>
    </row>
    <row r="90" spans="3:49" x14ac:dyDescent="0.2">
      <c r="C90" s="32" t="s">
        <v>17</v>
      </c>
      <c r="D90" s="32" t="s">
        <v>108</v>
      </c>
      <c r="E90" s="32"/>
      <c r="F90" s="197" t="s">
        <v>90</v>
      </c>
      <c r="G90" s="32" t="s">
        <v>15</v>
      </c>
      <c r="H90" s="32" t="s">
        <v>16</v>
      </c>
      <c r="I90" s="10">
        <v>80487</v>
      </c>
      <c r="J90" s="10">
        <v>93190</v>
      </c>
      <c r="K90" s="10">
        <v>96140</v>
      </c>
      <c r="L90" s="10">
        <v>96902</v>
      </c>
      <c r="M90" s="10">
        <v>138377</v>
      </c>
      <c r="N90" s="10">
        <v>106818</v>
      </c>
      <c r="O90" s="10">
        <v>115562</v>
      </c>
      <c r="P90" s="10">
        <v>170139</v>
      </c>
      <c r="Q90" s="10">
        <v>178152</v>
      </c>
      <c r="R90" s="10">
        <v>143488</v>
      </c>
      <c r="S90" s="10">
        <v>143730</v>
      </c>
      <c r="T90" s="10">
        <v>147120</v>
      </c>
      <c r="U90" s="10">
        <v>151407</v>
      </c>
      <c r="V90" s="10">
        <v>142331</v>
      </c>
      <c r="W90" s="10">
        <v>141595</v>
      </c>
      <c r="X90" s="10">
        <v>141081</v>
      </c>
      <c r="Y90" s="10">
        <v>153235</v>
      </c>
      <c r="Z90" s="10">
        <v>165363</v>
      </c>
      <c r="AA90" s="10">
        <v>177531</v>
      </c>
      <c r="AB90" s="10">
        <v>155922</v>
      </c>
      <c r="AC90" s="10">
        <v>194631</v>
      </c>
      <c r="AD90" s="10">
        <v>206910</v>
      </c>
      <c r="AE90" s="10">
        <v>209933</v>
      </c>
      <c r="AF90" s="10">
        <v>215754</v>
      </c>
      <c r="AG90" s="10">
        <v>209331</v>
      </c>
      <c r="AH90" s="10">
        <v>224506</v>
      </c>
      <c r="AI90" s="10">
        <v>222304</v>
      </c>
      <c r="AJ90" s="10">
        <v>230740</v>
      </c>
      <c r="AK90" s="10">
        <v>239798</v>
      </c>
      <c r="AL90" s="10">
        <v>211027</v>
      </c>
      <c r="AM90" s="10">
        <v>217408</v>
      </c>
      <c r="AN90" s="10">
        <v>225759</v>
      </c>
      <c r="AO90" s="10">
        <v>224170</v>
      </c>
      <c r="AP90" s="10">
        <v>260450</v>
      </c>
      <c r="AQ90" s="10">
        <v>231160</v>
      </c>
      <c r="AR90" s="10">
        <v>216191</v>
      </c>
      <c r="AS90" s="10">
        <v>226536</v>
      </c>
      <c r="AT90" s="10">
        <v>273224</v>
      </c>
      <c r="AU90" s="10">
        <v>249078</v>
      </c>
      <c r="AV90" s="10">
        <v>243396</v>
      </c>
      <c r="AW90" s="10"/>
    </row>
    <row r="91" spans="3:49" x14ac:dyDescent="0.2">
      <c r="C91" s="32" t="s">
        <v>18</v>
      </c>
      <c r="D91" s="32" t="s">
        <v>108</v>
      </c>
      <c r="E91" s="32"/>
      <c r="F91" s="197" t="s">
        <v>90</v>
      </c>
      <c r="G91" s="32" t="s">
        <v>15</v>
      </c>
      <c r="H91" s="32" t="s">
        <v>16</v>
      </c>
      <c r="I91" s="10">
        <v>22319</v>
      </c>
      <c r="J91" s="10">
        <v>28394</v>
      </c>
      <c r="K91" s="10">
        <v>29689</v>
      </c>
      <c r="L91" s="10">
        <v>29387</v>
      </c>
      <c r="M91" s="10">
        <v>28568</v>
      </c>
      <c r="N91" s="10">
        <v>25242</v>
      </c>
      <c r="O91" s="10">
        <v>23268</v>
      </c>
      <c r="P91" s="10">
        <v>26279</v>
      </c>
      <c r="Q91" s="10">
        <v>27877</v>
      </c>
      <c r="R91" s="10">
        <v>25927</v>
      </c>
      <c r="S91" s="10">
        <v>23430</v>
      </c>
      <c r="T91" s="10">
        <v>19608</v>
      </c>
      <c r="U91" s="10">
        <v>20582</v>
      </c>
      <c r="V91" s="10">
        <v>19565</v>
      </c>
      <c r="W91" s="10">
        <v>20067</v>
      </c>
      <c r="X91" s="10">
        <v>23938</v>
      </c>
      <c r="Y91" s="10">
        <v>24808</v>
      </c>
      <c r="Z91" s="10">
        <v>26876</v>
      </c>
      <c r="AA91" s="10">
        <v>28241</v>
      </c>
      <c r="AB91" s="10">
        <v>32308</v>
      </c>
      <c r="AC91" s="10">
        <v>37578</v>
      </c>
      <c r="AD91" s="10">
        <v>34147</v>
      </c>
      <c r="AE91" s="10">
        <v>39438</v>
      </c>
      <c r="AF91" s="10">
        <v>40662</v>
      </c>
      <c r="AG91" s="10">
        <v>41271</v>
      </c>
      <c r="AH91" s="10">
        <v>37944</v>
      </c>
      <c r="AI91" s="10">
        <v>55413</v>
      </c>
      <c r="AJ91" s="10">
        <v>61837</v>
      </c>
      <c r="AK91" s="10">
        <v>58381</v>
      </c>
      <c r="AL91" s="10">
        <v>53547</v>
      </c>
      <c r="AM91" s="10">
        <v>50541</v>
      </c>
      <c r="AN91" s="10">
        <v>60663</v>
      </c>
      <c r="AO91" s="10">
        <v>70726</v>
      </c>
      <c r="AP91" s="10">
        <v>51252</v>
      </c>
      <c r="AQ91" s="10">
        <v>26971</v>
      </c>
      <c r="AR91" s="10">
        <v>28737</v>
      </c>
      <c r="AS91" s="10">
        <v>26090</v>
      </c>
      <c r="AT91" s="10">
        <v>24856</v>
      </c>
      <c r="AU91" s="10">
        <v>25524</v>
      </c>
      <c r="AV91" s="10">
        <v>25091</v>
      </c>
      <c r="AW91" s="10"/>
    </row>
    <row r="92" spans="3:49" x14ac:dyDescent="0.2">
      <c r="C92" s="32" t="s">
        <v>19</v>
      </c>
      <c r="D92" s="32" t="s">
        <v>108</v>
      </c>
      <c r="E92" s="32"/>
      <c r="F92" s="197" t="s">
        <v>90</v>
      </c>
      <c r="G92" s="32" t="s">
        <v>15</v>
      </c>
      <c r="H92" s="32" t="s">
        <v>16</v>
      </c>
      <c r="I92" s="10">
        <v>51671</v>
      </c>
      <c r="J92" s="10">
        <v>53295</v>
      </c>
      <c r="K92" s="10">
        <v>59643</v>
      </c>
      <c r="L92" s="10">
        <v>67044</v>
      </c>
      <c r="M92" s="10">
        <v>80358</v>
      </c>
      <c r="N92" s="10">
        <v>97399</v>
      </c>
      <c r="O92" s="10">
        <v>86624</v>
      </c>
      <c r="P92" s="10">
        <v>84287</v>
      </c>
      <c r="Q92" s="10">
        <v>79859</v>
      </c>
      <c r="R92" s="10">
        <v>66457</v>
      </c>
      <c r="S92" s="10">
        <v>64281</v>
      </c>
      <c r="T92" s="10">
        <v>56835</v>
      </c>
      <c r="U92" s="10">
        <v>52187</v>
      </c>
      <c r="V92" s="10">
        <v>49500</v>
      </c>
      <c r="W92" s="10">
        <v>49512</v>
      </c>
      <c r="X92" s="10">
        <v>58722</v>
      </c>
      <c r="Y92" s="10">
        <v>65431</v>
      </c>
      <c r="Z92" s="10">
        <v>68413</v>
      </c>
      <c r="AA92" s="10">
        <v>74668</v>
      </c>
      <c r="AB92" s="10">
        <v>72084</v>
      </c>
      <c r="AC92" s="10">
        <v>77472</v>
      </c>
      <c r="AD92" s="10">
        <v>92792</v>
      </c>
      <c r="AE92" s="10">
        <v>96704</v>
      </c>
      <c r="AF92" s="10">
        <v>93658</v>
      </c>
      <c r="AG92" s="10">
        <v>95053</v>
      </c>
      <c r="AH92" s="10">
        <v>116416</v>
      </c>
      <c r="AI92" s="10">
        <v>108094</v>
      </c>
      <c r="AJ92" s="10">
        <v>114356</v>
      </c>
      <c r="AK92" s="10">
        <v>116414</v>
      </c>
      <c r="AL92" s="10">
        <v>122462</v>
      </c>
      <c r="AM92" s="10">
        <v>122873</v>
      </c>
      <c r="AN92" s="10">
        <v>112355</v>
      </c>
      <c r="AO92" s="10">
        <v>100262</v>
      </c>
      <c r="AP92" s="10">
        <v>86417</v>
      </c>
      <c r="AQ92" s="10">
        <v>103431</v>
      </c>
      <c r="AR92" s="10">
        <v>111675</v>
      </c>
      <c r="AS92" s="10">
        <v>121437</v>
      </c>
      <c r="AT92" s="10">
        <v>98822</v>
      </c>
      <c r="AU92" s="10">
        <v>90911</v>
      </c>
      <c r="AV92" s="10">
        <v>99170</v>
      </c>
      <c r="AW92" s="10"/>
    </row>
    <row r="93" spans="3:49" x14ac:dyDescent="0.2">
      <c r="C93" s="32" t="s">
        <v>20</v>
      </c>
      <c r="D93" s="32" t="s">
        <v>108</v>
      </c>
      <c r="E93" s="32"/>
      <c r="F93" s="197" t="s">
        <v>90</v>
      </c>
      <c r="G93" s="32" t="s">
        <v>15</v>
      </c>
      <c r="H93" s="32" t="s">
        <v>16</v>
      </c>
      <c r="I93" s="10">
        <v>5271</v>
      </c>
      <c r="J93" s="10">
        <v>5596</v>
      </c>
      <c r="K93" s="10">
        <v>6389</v>
      </c>
      <c r="L93" s="10">
        <v>6942</v>
      </c>
      <c r="M93" s="10">
        <v>8563</v>
      </c>
      <c r="N93" s="10">
        <v>8472</v>
      </c>
      <c r="O93" s="10">
        <v>9073</v>
      </c>
      <c r="P93" s="10">
        <v>9781</v>
      </c>
      <c r="Q93" s="10">
        <v>10504</v>
      </c>
      <c r="R93" s="10">
        <v>10086</v>
      </c>
      <c r="S93" s="10">
        <v>8626</v>
      </c>
      <c r="T93" s="10">
        <v>5156</v>
      </c>
      <c r="U93" s="10">
        <v>7764</v>
      </c>
      <c r="V93" s="10">
        <v>8271</v>
      </c>
      <c r="W93" s="10">
        <v>7996</v>
      </c>
      <c r="X93" s="10">
        <v>7712</v>
      </c>
      <c r="Y93" s="10">
        <v>8265</v>
      </c>
      <c r="Z93" s="10">
        <v>8990</v>
      </c>
      <c r="AA93" s="10">
        <v>9470</v>
      </c>
      <c r="AB93" s="10">
        <v>8998</v>
      </c>
      <c r="AC93" s="10">
        <v>8505</v>
      </c>
      <c r="AD93" s="10">
        <v>16228</v>
      </c>
      <c r="AE93" s="10">
        <v>17745</v>
      </c>
      <c r="AF93" s="10">
        <v>19138</v>
      </c>
      <c r="AG93" s="10">
        <v>19189</v>
      </c>
      <c r="AH93" s="10">
        <v>25206</v>
      </c>
      <c r="AI93" s="10">
        <v>24901</v>
      </c>
      <c r="AJ93" s="10">
        <v>24813</v>
      </c>
      <c r="AK93" s="10">
        <v>23121</v>
      </c>
      <c r="AL93" s="10">
        <v>18872</v>
      </c>
      <c r="AM93" s="10">
        <v>20877</v>
      </c>
      <c r="AN93" s="10">
        <v>24771</v>
      </c>
      <c r="AO93" s="10">
        <v>18220</v>
      </c>
      <c r="AP93" s="10">
        <v>14601</v>
      </c>
      <c r="AQ93" s="10">
        <v>13885</v>
      </c>
      <c r="AR93" s="10">
        <v>15823</v>
      </c>
      <c r="AS93" s="10">
        <v>15597</v>
      </c>
      <c r="AT93" s="10">
        <v>25072</v>
      </c>
      <c r="AU93" s="10">
        <v>25335</v>
      </c>
      <c r="AV93" s="10">
        <v>25925</v>
      </c>
      <c r="AW93" s="10"/>
    </row>
    <row r="94" spans="3:49" x14ac:dyDescent="0.2">
      <c r="C94" s="32" t="s">
        <v>21</v>
      </c>
      <c r="D94" s="32" t="s">
        <v>108</v>
      </c>
      <c r="E94" s="32"/>
      <c r="F94" s="197" t="s">
        <v>90</v>
      </c>
      <c r="G94" s="32" t="s">
        <v>15</v>
      </c>
      <c r="H94" s="32" t="s">
        <v>16</v>
      </c>
      <c r="I94" s="10">
        <v>10597</v>
      </c>
      <c r="J94" s="10">
        <v>9740</v>
      </c>
      <c r="K94" s="10">
        <v>9981</v>
      </c>
      <c r="L94" s="10">
        <v>12659</v>
      </c>
      <c r="M94" s="10">
        <v>11620</v>
      </c>
      <c r="N94" s="10">
        <v>17361</v>
      </c>
      <c r="O94" s="10">
        <v>17544</v>
      </c>
      <c r="P94" s="10">
        <v>16924</v>
      </c>
      <c r="Q94" s="10">
        <v>20379</v>
      </c>
      <c r="R94" s="10">
        <v>18203</v>
      </c>
      <c r="S94" s="10">
        <v>21103</v>
      </c>
      <c r="T94" s="10">
        <v>20653</v>
      </c>
      <c r="U94" s="10">
        <v>24048</v>
      </c>
      <c r="V94" s="10">
        <v>25239</v>
      </c>
      <c r="W94" s="10">
        <v>25682</v>
      </c>
      <c r="X94" s="10">
        <v>26056</v>
      </c>
      <c r="Y94" s="10">
        <v>27351</v>
      </c>
      <c r="Z94" s="10">
        <v>29494</v>
      </c>
      <c r="AA94" s="10">
        <v>31263</v>
      </c>
      <c r="AB94" s="10">
        <v>33974</v>
      </c>
      <c r="AC94" s="10">
        <v>33509</v>
      </c>
      <c r="AD94" s="10">
        <v>37872</v>
      </c>
      <c r="AE94" s="10">
        <v>39884</v>
      </c>
      <c r="AF94" s="10">
        <v>41651</v>
      </c>
      <c r="AG94" s="10">
        <v>40252</v>
      </c>
      <c r="AH94" s="10">
        <v>39704</v>
      </c>
      <c r="AI94" s="10">
        <v>40540</v>
      </c>
      <c r="AJ94" s="10">
        <v>40908</v>
      </c>
      <c r="AK94" s="10">
        <v>41792</v>
      </c>
      <c r="AL94" s="10">
        <v>34744</v>
      </c>
      <c r="AM94" s="10">
        <v>38162</v>
      </c>
      <c r="AN94" s="10">
        <v>42009</v>
      </c>
      <c r="AO94" s="10">
        <v>31939</v>
      </c>
      <c r="AP94" s="10">
        <v>60085</v>
      </c>
      <c r="AQ94" s="10">
        <v>35809</v>
      </c>
      <c r="AR94" s="10">
        <v>41504</v>
      </c>
      <c r="AS94" s="10">
        <v>41329</v>
      </c>
      <c r="AT94" s="10">
        <v>37933</v>
      </c>
      <c r="AU94" s="10">
        <v>35340</v>
      </c>
      <c r="AV94" s="10">
        <v>32857</v>
      </c>
      <c r="AW94" s="10"/>
    </row>
    <row r="95" spans="3:49" x14ac:dyDescent="0.2">
      <c r="C95" s="32" t="s">
        <v>22</v>
      </c>
      <c r="D95" s="32" t="s">
        <v>108</v>
      </c>
      <c r="E95" s="32"/>
      <c r="F95" s="197" t="s">
        <v>90</v>
      </c>
      <c r="G95" s="32" t="s">
        <v>15</v>
      </c>
      <c r="H95" s="32" t="s">
        <v>16</v>
      </c>
      <c r="I95" s="10">
        <v>90689</v>
      </c>
      <c r="J95" s="10">
        <v>87307</v>
      </c>
      <c r="K95" s="10">
        <v>100056</v>
      </c>
      <c r="L95" s="10">
        <v>101802</v>
      </c>
      <c r="M95" s="10">
        <v>105718</v>
      </c>
      <c r="N95" s="10">
        <v>111104</v>
      </c>
      <c r="O95" s="10">
        <v>123571</v>
      </c>
      <c r="P95" s="10">
        <v>135552</v>
      </c>
      <c r="Q95" s="10">
        <v>137026</v>
      </c>
      <c r="R95" s="10">
        <v>119888</v>
      </c>
      <c r="S95" s="10">
        <v>145816</v>
      </c>
      <c r="T95" s="10">
        <v>152542</v>
      </c>
      <c r="U95" s="10">
        <v>161501</v>
      </c>
      <c r="V95" s="10">
        <v>153552</v>
      </c>
      <c r="W95" s="10">
        <v>152060</v>
      </c>
      <c r="X95" s="10">
        <v>153532</v>
      </c>
      <c r="Y95" s="10">
        <v>162034</v>
      </c>
      <c r="Z95" s="10">
        <v>174979</v>
      </c>
      <c r="AA95" s="10">
        <v>184541</v>
      </c>
      <c r="AB95" s="10">
        <v>204898</v>
      </c>
      <c r="AC95" s="10">
        <v>208043</v>
      </c>
      <c r="AD95" s="10">
        <v>234042</v>
      </c>
      <c r="AE95" s="10">
        <v>220914</v>
      </c>
      <c r="AF95" s="10">
        <v>222154</v>
      </c>
      <c r="AG95" s="10">
        <v>244885</v>
      </c>
      <c r="AH95" s="10">
        <v>229557</v>
      </c>
      <c r="AI95" s="10">
        <v>238547</v>
      </c>
      <c r="AJ95" s="10">
        <v>217426</v>
      </c>
      <c r="AK95" s="10">
        <v>216896</v>
      </c>
      <c r="AL95" s="10">
        <v>170096</v>
      </c>
      <c r="AM95" s="10">
        <v>180743</v>
      </c>
      <c r="AN95" s="10">
        <v>194331</v>
      </c>
      <c r="AO95" s="10">
        <v>177840</v>
      </c>
      <c r="AP95" s="10">
        <v>139972</v>
      </c>
      <c r="AQ95" s="10">
        <v>173945</v>
      </c>
      <c r="AR95" s="10">
        <v>155581</v>
      </c>
      <c r="AS95" s="10">
        <v>187570</v>
      </c>
      <c r="AT95" s="10">
        <v>154955</v>
      </c>
      <c r="AU95" s="10">
        <v>144012</v>
      </c>
      <c r="AV95" s="10">
        <v>156762</v>
      </c>
      <c r="AW95" s="10"/>
    </row>
    <row r="96" spans="3:49" x14ac:dyDescent="0.2">
      <c r="C96" s="32" t="s">
        <v>23</v>
      </c>
      <c r="D96" s="32" t="s">
        <v>108</v>
      </c>
      <c r="E96" s="32"/>
      <c r="F96" s="197" t="s">
        <v>90</v>
      </c>
      <c r="G96" s="32" t="s">
        <v>15</v>
      </c>
      <c r="H96" s="32" t="s">
        <v>16</v>
      </c>
      <c r="I96" s="10">
        <v>124231</v>
      </c>
      <c r="J96" s="10">
        <v>129857</v>
      </c>
      <c r="K96" s="10">
        <v>147859</v>
      </c>
      <c r="L96" s="10">
        <v>167734</v>
      </c>
      <c r="M96" s="10">
        <v>182864</v>
      </c>
      <c r="N96" s="10">
        <v>219928</v>
      </c>
      <c r="O96" s="10">
        <v>232710</v>
      </c>
      <c r="P96" s="10">
        <v>261378</v>
      </c>
      <c r="Q96" s="10">
        <v>309497</v>
      </c>
      <c r="R96" s="10">
        <v>325167</v>
      </c>
      <c r="S96" s="10">
        <v>321287</v>
      </c>
      <c r="T96" s="10">
        <v>337783</v>
      </c>
      <c r="U96" s="10">
        <v>340536</v>
      </c>
      <c r="V96" s="10">
        <v>337782</v>
      </c>
      <c r="W96" s="10">
        <v>330374</v>
      </c>
      <c r="X96" s="10">
        <v>346772</v>
      </c>
      <c r="Y96" s="10">
        <v>376791</v>
      </c>
      <c r="Z96" s="10">
        <v>406419</v>
      </c>
      <c r="AA96" s="10">
        <v>433041</v>
      </c>
      <c r="AB96" s="10">
        <v>454074</v>
      </c>
      <c r="AC96" s="10">
        <v>442825</v>
      </c>
      <c r="AD96" s="10">
        <v>483067</v>
      </c>
      <c r="AE96" s="10">
        <v>453667</v>
      </c>
      <c r="AF96" s="10">
        <v>489289</v>
      </c>
      <c r="AG96" s="10">
        <v>422241</v>
      </c>
      <c r="AH96" s="10">
        <v>404225</v>
      </c>
      <c r="AI96" s="10">
        <v>394437</v>
      </c>
      <c r="AJ96" s="10">
        <v>406601</v>
      </c>
      <c r="AK96" s="10">
        <v>403313</v>
      </c>
      <c r="AL96" s="10">
        <v>368782</v>
      </c>
      <c r="AM96" s="10">
        <v>378288</v>
      </c>
      <c r="AN96" s="10">
        <v>401498</v>
      </c>
      <c r="AO96" s="10">
        <v>369244</v>
      </c>
      <c r="AP96" s="10">
        <v>401534</v>
      </c>
      <c r="AQ96" s="10">
        <v>399778</v>
      </c>
      <c r="AR96" s="10">
        <v>196821</v>
      </c>
      <c r="AS96" s="10">
        <v>151852</v>
      </c>
      <c r="AT96" s="10">
        <v>172312</v>
      </c>
      <c r="AU96" s="10">
        <v>162603</v>
      </c>
      <c r="AV96" s="10">
        <v>163201</v>
      </c>
      <c r="AW96" s="10"/>
    </row>
    <row r="97" spans="3:49" x14ac:dyDescent="0.2">
      <c r="C97" s="32" t="s">
        <v>24</v>
      </c>
      <c r="D97" s="32" t="s">
        <v>108</v>
      </c>
      <c r="E97" s="32"/>
      <c r="F97" s="197" t="s">
        <v>90</v>
      </c>
      <c r="G97" s="32" t="s">
        <v>15</v>
      </c>
      <c r="H97" s="32" t="s">
        <v>16</v>
      </c>
      <c r="I97" s="10">
        <v>1158690</v>
      </c>
      <c r="J97" s="10">
        <v>1095768</v>
      </c>
      <c r="K97" s="10">
        <v>1180907</v>
      </c>
      <c r="L97" s="10">
        <v>1315754</v>
      </c>
      <c r="M97" s="10">
        <v>1370974</v>
      </c>
      <c r="N97" s="10">
        <v>1442739</v>
      </c>
      <c r="O97" s="10">
        <v>1678899</v>
      </c>
      <c r="P97" s="10">
        <v>1853471</v>
      </c>
      <c r="Q97" s="10">
        <v>1962202</v>
      </c>
      <c r="R97" s="10">
        <v>2087545</v>
      </c>
      <c r="S97" s="10">
        <v>2229716</v>
      </c>
      <c r="T97" s="10">
        <v>2198522</v>
      </c>
      <c r="U97" s="10">
        <v>2117686</v>
      </c>
      <c r="V97" s="10">
        <v>2143540</v>
      </c>
      <c r="W97" s="10">
        <v>2171146</v>
      </c>
      <c r="X97" s="10">
        <v>2302428</v>
      </c>
      <c r="Y97" s="10">
        <v>2434647</v>
      </c>
      <c r="Z97" s="10">
        <v>2620490</v>
      </c>
      <c r="AA97" s="10">
        <v>2768468</v>
      </c>
      <c r="AB97" s="10">
        <v>2929154</v>
      </c>
      <c r="AC97" s="10">
        <v>2741937</v>
      </c>
      <c r="AD97" s="10">
        <v>2932221</v>
      </c>
      <c r="AE97" s="10">
        <v>2858410</v>
      </c>
      <c r="AF97" s="10">
        <v>2934290</v>
      </c>
      <c r="AG97" s="10">
        <v>2778172</v>
      </c>
      <c r="AH97" s="10">
        <v>2638561</v>
      </c>
      <c r="AI97" s="10">
        <v>2730217</v>
      </c>
      <c r="AJ97" s="10">
        <v>2714370</v>
      </c>
      <c r="AK97" s="10">
        <v>2676946</v>
      </c>
      <c r="AL97" s="10">
        <v>2271943</v>
      </c>
      <c r="AM97" s="10">
        <v>2312862</v>
      </c>
      <c r="AN97" s="10">
        <v>2645912</v>
      </c>
      <c r="AO97" s="10">
        <v>2240710</v>
      </c>
      <c r="AP97" s="10">
        <v>2363600</v>
      </c>
      <c r="AQ97" s="10">
        <v>2412321</v>
      </c>
      <c r="AR97" s="10">
        <v>2650922</v>
      </c>
      <c r="AS97" s="10">
        <v>2831255</v>
      </c>
      <c r="AT97" s="10">
        <v>2910450</v>
      </c>
      <c r="AU97" s="10">
        <v>2806647</v>
      </c>
      <c r="AV97" s="10">
        <v>2662053</v>
      </c>
      <c r="AW97" s="10"/>
    </row>
    <row r="98" spans="3:49" x14ac:dyDescent="0.2">
      <c r="C98" s="32" t="s">
        <v>25</v>
      </c>
      <c r="D98" s="32" t="s">
        <v>108</v>
      </c>
      <c r="E98" s="32"/>
      <c r="F98" s="197" t="s">
        <v>90</v>
      </c>
      <c r="G98" s="32" t="s">
        <v>15</v>
      </c>
      <c r="H98" s="32" t="s">
        <v>16</v>
      </c>
      <c r="I98" s="10">
        <v>738363</v>
      </c>
      <c r="J98" s="10">
        <v>763152</v>
      </c>
      <c r="K98" s="10">
        <v>801476</v>
      </c>
      <c r="L98" s="10">
        <v>903189</v>
      </c>
      <c r="M98" s="10">
        <v>1075249</v>
      </c>
      <c r="N98" s="10">
        <v>1182063</v>
      </c>
      <c r="O98" s="10">
        <v>1242974</v>
      </c>
      <c r="P98" s="10">
        <v>1266078</v>
      </c>
      <c r="Q98" s="10">
        <v>1343318</v>
      </c>
      <c r="R98" s="10">
        <v>1380267</v>
      </c>
      <c r="S98" s="10">
        <v>1403599</v>
      </c>
      <c r="T98" s="10">
        <v>1397736</v>
      </c>
      <c r="U98" s="10">
        <v>1383914</v>
      </c>
      <c r="V98" s="10">
        <v>1406603</v>
      </c>
      <c r="W98" s="10">
        <v>1417254</v>
      </c>
      <c r="X98" s="10">
        <v>1481447</v>
      </c>
      <c r="Y98" s="10">
        <v>1623206</v>
      </c>
      <c r="Z98" s="10">
        <v>1723576</v>
      </c>
      <c r="AA98" s="10">
        <v>1847391</v>
      </c>
      <c r="AB98" s="10">
        <v>1790411</v>
      </c>
      <c r="AC98" s="10">
        <v>1909663</v>
      </c>
      <c r="AD98" s="10">
        <v>1943374</v>
      </c>
      <c r="AE98" s="10">
        <v>1994691</v>
      </c>
      <c r="AF98" s="10">
        <v>2102333</v>
      </c>
      <c r="AG98" s="10">
        <v>2011243</v>
      </c>
      <c r="AH98" s="10">
        <v>2045174</v>
      </c>
      <c r="AI98" s="10">
        <v>2063294</v>
      </c>
      <c r="AJ98" s="10">
        <v>2081372</v>
      </c>
      <c r="AK98" s="10">
        <v>2095495</v>
      </c>
      <c r="AL98" s="10">
        <v>1979451</v>
      </c>
      <c r="AM98" s="10">
        <v>2093304</v>
      </c>
      <c r="AN98" s="10">
        <v>2287128</v>
      </c>
      <c r="AO98" s="10">
        <v>2002590</v>
      </c>
      <c r="AP98" s="10">
        <v>2239500</v>
      </c>
      <c r="AQ98" s="10">
        <v>2438069</v>
      </c>
      <c r="AR98" s="10">
        <v>2607874</v>
      </c>
      <c r="AS98" s="10">
        <v>2586419</v>
      </c>
      <c r="AT98" s="10">
        <v>2710946</v>
      </c>
      <c r="AU98" s="10">
        <v>2671696</v>
      </c>
      <c r="AV98" s="10">
        <v>2574497</v>
      </c>
      <c r="AW98" s="10"/>
    </row>
    <row r="99" spans="3:49" x14ac:dyDescent="0.2">
      <c r="C99" s="32" t="s">
        <v>26</v>
      </c>
      <c r="D99" s="32" t="s">
        <v>108</v>
      </c>
      <c r="E99" s="32"/>
      <c r="F99" s="197" t="s">
        <v>90</v>
      </c>
      <c r="G99" s="32" t="s">
        <v>15</v>
      </c>
      <c r="H99" s="32" t="s">
        <v>16</v>
      </c>
      <c r="I99" s="10">
        <v>13102</v>
      </c>
      <c r="J99" s="10">
        <v>12464</v>
      </c>
      <c r="K99" s="10">
        <v>17388</v>
      </c>
      <c r="L99" s="10">
        <v>18591</v>
      </c>
      <c r="M99" s="10">
        <v>24864</v>
      </c>
      <c r="N99" s="10">
        <v>28567</v>
      </c>
      <c r="O99" s="10">
        <v>30459</v>
      </c>
      <c r="P99" s="10">
        <v>32677</v>
      </c>
      <c r="Q99" s="10">
        <v>34517</v>
      </c>
      <c r="R99" s="10">
        <v>40609</v>
      </c>
      <c r="S99" s="10">
        <v>37631</v>
      </c>
      <c r="T99" s="10">
        <v>32945</v>
      </c>
      <c r="U99" s="10">
        <v>32626</v>
      </c>
      <c r="V99" s="10">
        <v>30962</v>
      </c>
      <c r="W99" s="10">
        <v>29278</v>
      </c>
      <c r="X99" s="10">
        <v>32831</v>
      </c>
      <c r="Y99" s="10">
        <v>34743</v>
      </c>
      <c r="Z99" s="10">
        <v>38324</v>
      </c>
      <c r="AA99" s="10">
        <v>40842</v>
      </c>
      <c r="AB99" s="10">
        <v>41625</v>
      </c>
      <c r="AC99" s="10">
        <v>39146</v>
      </c>
      <c r="AD99" s="10">
        <v>41421</v>
      </c>
      <c r="AE99" s="10">
        <v>44167</v>
      </c>
      <c r="AF99" s="10">
        <v>41839</v>
      </c>
      <c r="AG99" s="10">
        <v>41697</v>
      </c>
      <c r="AH99" s="10">
        <v>41347</v>
      </c>
      <c r="AI99" s="10">
        <v>40860</v>
      </c>
      <c r="AJ99" s="10">
        <v>43034</v>
      </c>
      <c r="AK99" s="10">
        <v>43031</v>
      </c>
      <c r="AL99" s="10">
        <v>42031</v>
      </c>
      <c r="AM99" s="10">
        <v>39791</v>
      </c>
      <c r="AN99" s="10">
        <v>42696</v>
      </c>
      <c r="AO99" s="10">
        <v>34044</v>
      </c>
      <c r="AP99" s="10">
        <v>21281</v>
      </c>
      <c r="AQ99" s="10">
        <v>24221</v>
      </c>
      <c r="AR99" s="10">
        <v>17232</v>
      </c>
      <c r="AS99" s="10">
        <v>13350</v>
      </c>
      <c r="AT99" s="10">
        <v>14662</v>
      </c>
      <c r="AU99" s="10">
        <v>8756</v>
      </c>
      <c r="AV99" s="10">
        <v>6928</v>
      </c>
      <c r="AW99" s="10"/>
    </row>
    <row r="100" spans="3:49" x14ac:dyDescent="0.2">
      <c r="C100" s="32" t="s">
        <v>27</v>
      </c>
      <c r="D100" s="32" t="s">
        <v>108</v>
      </c>
      <c r="E100" s="32"/>
      <c r="F100" s="197" t="s">
        <v>90</v>
      </c>
      <c r="G100" s="32" t="s">
        <v>15</v>
      </c>
      <c r="H100" s="32" t="s">
        <v>16</v>
      </c>
      <c r="I100" s="10">
        <v>131110</v>
      </c>
      <c r="J100" s="10">
        <v>135566</v>
      </c>
      <c r="K100" s="10">
        <v>163264</v>
      </c>
      <c r="L100" s="10">
        <v>154955</v>
      </c>
      <c r="M100" s="10">
        <v>160980</v>
      </c>
      <c r="N100" s="10">
        <v>200630</v>
      </c>
      <c r="O100" s="10">
        <v>212654</v>
      </c>
      <c r="P100" s="10">
        <v>225458</v>
      </c>
      <c r="Q100" s="10">
        <v>210109</v>
      </c>
      <c r="R100" s="10">
        <v>242076</v>
      </c>
      <c r="S100" s="10">
        <v>289192</v>
      </c>
      <c r="T100" s="10">
        <v>329085</v>
      </c>
      <c r="U100" s="10">
        <v>337969</v>
      </c>
      <c r="V100" s="10">
        <v>339274</v>
      </c>
      <c r="W100" s="10">
        <v>341624</v>
      </c>
      <c r="X100" s="10">
        <v>346777</v>
      </c>
      <c r="Y100" s="10">
        <v>365334</v>
      </c>
      <c r="Z100" s="10">
        <v>395429</v>
      </c>
      <c r="AA100" s="10">
        <v>415511</v>
      </c>
      <c r="AB100" s="10">
        <v>410138</v>
      </c>
      <c r="AC100" s="10">
        <v>485578</v>
      </c>
      <c r="AD100" s="10">
        <v>543940</v>
      </c>
      <c r="AE100" s="10">
        <v>586401</v>
      </c>
      <c r="AF100" s="10">
        <v>631617</v>
      </c>
      <c r="AG100" s="10">
        <v>703150</v>
      </c>
      <c r="AH100" s="10">
        <v>731319</v>
      </c>
      <c r="AI100" s="10">
        <v>810384</v>
      </c>
      <c r="AJ100" s="10">
        <v>868396</v>
      </c>
      <c r="AK100" s="10">
        <v>912454</v>
      </c>
      <c r="AL100" s="10">
        <v>705238</v>
      </c>
      <c r="AM100" s="10">
        <v>734268</v>
      </c>
      <c r="AN100" s="10">
        <v>858300</v>
      </c>
      <c r="AO100" s="10">
        <v>851686</v>
      </c>
      <c r="AP100" s="10">
        <v>783858</v>
      </c>
      <c r="AQ100" s="10">
        <v>579533</v>
      </c>
      <c r="AR100" s="10">
        <v>598786</v>
      </c>
      <c r="AS100" s="10">
        <v>673239</v>
      </c>
      <c r="AT100" s="10">
        <v>725390</v>
      </c>
      <c r="AU100" s="10">
        <v>679883</v>
      </c>
      <c r="AV100" s="10">
        <v>707804</v>
      </c>
      <c r="AW100" s="10"/>
    </row>
    <row r="101" spans="3:49" x14ac:dyDescent="0.2">
      <c r="C101" s="32" t="s">
        <v>28</v>
      </c>
      <c r="D101" s="32" t="s">
        <v>108</v>
      </c>
      <c r="E101" s="32"/>
      <c r="F101" s="197" t="s">
        <v>90</v>
      </c>
      <c r="G101" s="32" t="s">
        <v>15</v>
      </c>
      <c r="H101" s="32" t="s">
        <v>16</v>
      </c>
      <c r="I101" s="10">
        <v>206342</v>
      </c>
      <c r="J101" s="10">
        <v>216629</v>
      </c>
      <c r="K101" s="10">
        <v>249928</v>
      </c>
      <c r="L101" s="10">
        <v>284916</v>
      </c>
      <c r="M101" s="10">
        <v>286157</v>
      </c>
      <c r="N101" s="10">
        <v>296271</v>
      </c>
      <c r="O101" s="10">
        <v>324660</v>
      </c>
      <c r="P101" s="10">
        <v>388003</v>
      </c>
      <c r="Q101" s="10">
        <v>303613</v>
      </c>
      <c r="R101" s="10">
        <v>302190</v>
      </c>
      <c r="S101" s="10">
        <v>335126</v>
      </c>
      <c r="T101" s="10">
        <v>329661</v>
      </c>
      <c r="U101" s="10">
        <v>336111</v>
      </c>
      <c r="V101" s="10">
        <v>327295</v>
      </c>
      <c r="W101" s="10">
        <v>334103</v>
      </c>
      <c r="X101" s="10">
        <v>376896</v>
      </c>
      <c r="Y101" s="10">
        <v>402571</v>
      </c>
      <c r="Z101" s="10">
        <v>435910</v>
      </c>
      <c r="AA101" s="10">
        <v>465283</v>
      </c>
      <c r="AB101" s="10">
        <v>440080</v>
      </c>
      <c r="AC101" s="10">
        <v>529846</v>
      </c>
      <c r="AD101" s="10">
        <v>586955</v>
      </c>
      <c r="AE101" s="10">
        <v>579998</v>
      </c>
      <c r="AF101" s="10">
        <v>609622</v>
      </c>
      <c r="AG101" s="10">
        <v>640904</v>
      </c>
      <c r="AH101" s="10">
        <v>646505</v>
      </c>
      <c r="AI101" s="10">
        <v>741055</v>
      </c>
      <c r="AJ101" s="10">
        <v>678112</v>
      </c>
      <c r="AK101" s="10">
        <v>714994</v>
      </c>
      <c r="AL101" s="10">
        <v>682054</v>
      </c>
      <c r="AM101" s="10">
        <v>614109</v>
      </c>
      <c r="AN101" s="10">
        <v>659931</v>
      </c>
      <c r="AO101" s="10">
        <v>529024</v>
      </c>
      <c r="AP101" s="10">
        <v>483592</v>
      </c>
      <c r="AQ101" s="10">
        <v>431075</v>
      </c>
      <c r="AR101" s="10">
        <v>500119</v>
      </c>
      <c r="AS101" s="10">
        <v>464744</v>
      </c>
      <c r="AT101" s="10">
        <v>613928</v>
      </c>
      <c r="AU101" s="10">
        <v>576334</v>
      </c>
      <c r="AV101" s="10">
        <v>616874</v>
      </c>
      <c r="AW101" s="10"/>
    </row>
    <row r="102" spans="3:49" x14ac:dyDescent="0.2">
      <c r="C102" s="32" t="s">
        <v>29</v>
      </c>
      <c r="D102" s="32" t="s">
        <v>108</v>
      </c>
      <c r="E102" s="32"/>
      <c r="F102" s="197" t="s">
        <v>90</v>
      </c>
      <c r="G102" s="32" t="s">
        <v>15</v>
      </c>
      <c r="H102" s="32" t="s">
        <v>16</v>
      </c>
      <c r="I102" s="10">
        <v>36454</v>
      </c>
      <c r="J102" s="10">
        <v>41276</v>
      </c>
      <c r="K102" s="10">
        <v>44437</v>
      </c>
      <c r="L102" s="10">
        <v>35137</v>
      </c>
      <c r="M102" s="10">
        <v>50470</v>
      </c>
      <c r="N102" s="10">
        <v>60609</v>
      </c>
      <c r="O102" s="10">
        <v>89532</v>
      </c>
      <c r="P102" s="10">
        <v>89472</v>
      </c>
      <c r="Q102" s="10">
        <v>93857</v>
      </c>
      <c r="R102" s="10">
        <v>112697</v>
      </c>
      <c r="S102" s="10">
        <v>133461</v>
      </c>
      <c r="T102" s="10">
        <v>129466</v>
      </c>
      <c r="U102" s="10">
        <v>116753</v>
      </c>
      <c r="V102" s="10">
        <v>113315</v>
      </c>
      <c r="W102" s="10">
        <v>113236</v>
      </c>
      <c r="X102" s="10">
        <v>123835</v>
      </c>
      <c r="Y102" s="10">
        <v>136182</v>
      </c>
      <c r="Z102" s="10">
        <v>144223</v>
      </c>
      <c r="AA102" s="10">
        <v>153771</v>
      </c>
      <c r="AB102" s="10">
        <v>163558</v>
      </c>
      <c r="AC102" s="10">
        <v>156114</v>
      </c>
      <c r="AD102" s="10">
        <v>165182</v>
      </c>
      <c r="AE102" s="10">
        <v>178255</v>
      </c>
      <c r="AF102" s="10">
        <v>177394</v>
      </c>
      <c r="AG102" s="10">
        <v>167772</v>
      </c>
      <c r="AH102" s="10">
        <v>167844</v>
      </c>
      <c r="AI102" s="10">
        <v>161910</v>
      </c>
      <c r="AJ102" s="10">
        <v>181174</v>
      </c>
      <c r="AK102" s="10">
        <v>184537</v>
      </c>
      <c r="AL102" s="10">
        <v>175929</v>
      </c>
      <c r="AM102" s="10">
        <v>182310</v>
      </c>
      <c r="AN102" s="10">
        <v>216334</v>
      </c>
      <c r="AO102" s="10">
        <v>334457</v>
      </c>
      <c r="AP102" s="10">
        <v>304211</v>
      </c>
      <c r="AQ102" s="10">
        <v>323732</v>
      </c>
      <c r="AR102" s="10">
        <v>387124</v>
      </c>
      <c r="AS102" s="10">
        <v>418983</v>
      </c>
      <c r="AT102" s="10">
        <v>399069</v>
      </c>
      <c r="AU102" s="10">
        <v>398177</v>
      </c>
      <c r="AV102" s="10">
        <v>394738</v>
      </c>
      <c r="AW102" s="10"/>
    </row>
    <row r="103" spans="3:49" x14ac:dyDescent="0.2">
      <c r="C103" s="32" t="s">
        <v>30</v>
      </c>
      <c r="D103" s="32" t="s">
        <v>108</v>
      </c>
      <c r="E103" s="32"/>
      <c r="F103" s="197" t="s">
        <v>90</v>
      </c>
      <c r="G103" s="32" t="s">
        <v>15</v>
      </c>
      <c r="H103" s="32" t="s">
        <v>16</v>
      </c>
      <c r="I103" s="10">
        <v>35202</v>
      </c>
      <c r="J103" s="10">
        <v>36886</v>
      </c>
      <c r="K103" s="10">
        <v>44991</v>
      </c>
      <c r="L103" s="10">
        <v>50420</v>
      </c>
      <c r="M103" s="10">
        <v>51468</v>
      </c>
      <c r="N103" s="10">
        <v>46946</v>
      </c>
      <c r="O103" s="10">
        <v>61092</v>
      </c>
      <c r="P103" s="10">
        <v>73094</v>
      </c>
      <c r="Q103" s="10">
        <v>66459</v>
      </c>
      <c r="R103" s="10">
        <v>71480</v>
      </c>
      <c r="S103" s="10">
        <v>70497</v>
      </c>
      <c r="T103" s="10">
        <v>71801</v>
      </c>
      <c r="U103" s="10">
        <v>66945</v>
      </c>
      <c r="V103" s="10">
        <v>62880</v>
      </c>
      <c r="W103" s="10">
        <v>63597</v>
      </c>
      <c r="X103" s="10">
        <v>66101</v>
      </c>
      <c r="Y103" s="10">
        <v>70889</v>
      </c>
      <c r="Z103" s="10">
        <v>74933</v>
      </c>
      <c r="AA103" s="10">
        <v>79017</v>
      </c>
      <c r="AB103" s="10">
        <v>76895</v>
      </c>
      <c r="AC103" s="10">
        <v>75204</v>
      </c>
      <c r="AD103" s="10">
        <v>78778</v>
      </c>
      <c r="AE103" s="10">
        <v>76722</v>
      </c>
      <c r="AF103" s="10">
        <v>86152</v>
      </c>
      <c r="AG103" s="10">
        <v>74877</v>
      </c>
      <c r="AH103" s="10">
        <v>78985</v>
      </c>
      <c r="AI103" s="10">
        <v>84811</v>
      </c>
      <c r="AJ103" s="10">
        <v>88129</v>
      </c>
      <c r="AK103" s="10">
        <v>90039</v>
      </c>
      <c r="AL103" s="10">
        <v>82875</v>
      </c>
      <c r="AM103" s="10">
        <v>76304</v>
      </c>
      <c r="AN103" s="10">
        <v>88975</v>
      </c>
      <c r="AO103" s="10">
        <v>55784</v>
      </c>
      <c r="AP103" s="10">
        <v>72472</v>
      </c>
      <c r="AQ103" s="10">
        <v>69996</v>
      </c>
      <c r="AR103" s="10">
        <v>72062</v>
      </c>
      <c r="AS103" s="10">
        <v>79197</v>
      </c>
      <c r="AT103" s="10">
        <v>84223</v>
      </c>
      <c r="AU103" s="10">
        <v>84937</v>
      </c>
      <c r="AV103" s="10">
        <v>74880</v>
      </c>
      <c r="AW103" s="10"/>
    </row>
    <row r="104" spans="3:49" x14ac:dyDescent="0.2">
      <c r="C104" s="32" t="s">
        <v>31</v>
      </c>
      <c r="D104" s="32" t="s">
        <v>108</v>
      </c>
      <c r="E104" s="32"/>
      <c r="F104" s="197" t="s">
        <v>90</v>
      </c>
      <c r="G104" s="32" t="s">
        <v>15</v>
      </c>
      <c r="H104" s="32" t="s">
        <v>16</v>
      </c>
      <c r="I104" s="10">
        <v>43042</v>
      </c>
      <c r="J104" s="10">
        <v>49696</v>
      </c>
      <c r="K104" s="10">
        <v>69400</v>
      </c>
      <c r="L104" s="10">
        <v>67589</v>
      </c>
      <c r="M104" s="10">
        <v>58330</v>
      </c>
      <c r="N104" s="10">
        <v>59999</v>
      </c>
      <c r="O104" s="10">
        <v>79518</v>
      </c>
      <c r="P104" s="10">
        <v>80680</v>
      </c>
      <c r="Q104" s="10">
        <v>71679</v>
      </c>
      <c r="R104" s="10">
        <v>72155</v>
      </c>
      <c r="S104" s="10">
        <v>65249</v>
      </c>
      <c r="T104" s="10">
        <v>70346</v>
      </c>
      <c r="U104" s="10">
        <v>69461</v>
      </c>
      <c r="V104" s="10">
        <v>71343</v>
      </c>
      <c r="W104" s="10">
        <v>71299</v>
      </c>
      <c r="X104" s="10">
        <v>75139</v>
      </c>
      <c r="Y104" s="10">
        <v>78738</v>
      </c>
      <c r="Z104" s="10">
        <v>85003</v>
      </c>
      <c r="AA104" s="10">
        <v>89435</v>
      </c>
      <c r="AB104" s="10">
        <v>86259</v>
      </c>
      <c r="AC104" s="10">
        <v>82920</v>
      </c>
      <c r="AD104" s="10">
        <v>102200</v>
      </c>
      <c r="AE104" s="10">
        <v>108995</v>
      </c>
      <c r="AF104" s="10">
        <v>119914</v>
      </c>
      <c r="AG104" s="10">
        <v>109043</v>
      </c>
      <c r="AH104" s="10">
        <v>112480</v>
      </c>
      <c r="AI104" s="10">
        <v>113877</v>
      </c>
      <c r="AJ104" s="10">
        <v>127184</v>
      </c>
      <c r="AK104" s="10">
        <v>130115</v>
      </c>
      <c r="AL104" s="10">
        <v>101726</v>
      </c>
      <c r="AM104" s="10">
        <v>106129</v>
      </c>
      <c r="AN104" s="10">
        <v>108807</v>
      </c>
      <c r="AO104" s="10">
        <v>104638</v>
      </c>
      <c r="AP104" s="10">
        <v>96269</v>
      </c>
      <c r="AQ104" s="10">
        <v>88327</v>
      </c>
      <c r="AR104" s="10">
        <v>120234</v>
      </c>
      <c r="AS104" s="10">
        <v>132512</v>
      </c>
      <c r="AT104" s="10">
        <v>111576</v>
      </c>
      <c r="AU104" s="10">
        <v>113632</v>
      </c>
      <c r="AV104" s="10">
        <v>125258</v>
      </c>
      <c r="AW104" s="10"/>
    </row>
    <row r="105" spans="3:49" x14ac:dyDescent="0.2">
      <c r="C105" s="32" t="s">
        <v>32</v>
      </c>
      <c r="D105" s="32" t="s">
        <v>108</v>
      </c>
      <c r="E105" s="32"/>
      <c r="F105" s="197" t="s">
        <v>90</v>
      </c>
      <c r="G105" s="32" t="s">
        <v>15</v>
      </c>
      <c r="H105" s="32" t="s">
        <v>16</v>
      </c>
      <c r="I105" s="10">
        <v>56891</v>
      </c>
      <c r="J105" s="10">
        <v>64311</v>
      </c>
      <c r="K105" s="10">
        <v>69433</v>
      </c>
      <c r="L105" s="10">
        <v>85850</v>
      </c>
      <c r="M105" s="10">
        <v>100497</v>
      </c>
      <c r="N105" s="10">
        <v>112083</v>
      </c>
      <c r="O105" s="10">
        <v>118346</v>
      </c>
      <c r="P105" s="10">
        <v>107331</v>
      </c>
      <c r="Q105" s="10">
        <v>108097</v>
      </c>
      <c r="R105" s="10">
        <v>102214</v>
      </c>
      <c r="S105" s="10">
        <v>91720</v>
      </c>
      <c r="T105" s="10">
        <v>87157</v>
      </c>
      <c r="U105" s="10">
        <v>85119</v>
      </c>
      <c r="V105" s="10">
        <v>84945</v>
      </c>
      <c r="W105" s="10">
        <v>85472</v>
      </c>
      <c r="X105" s="10">
        <v>87932</v>
      </c>
      <c r="Y105" s="10">
        <v>99249</v>
      </c>
      <c r="Z105" s="10">
        <v>104933</v>
      </c>
      <c r="AA105" s="10">
        <v>114255</v>
      </c>
      <c r="AB105" s="10">
        <v>120131</v>
      </c>
      <c r="AC105" s="10">
        <v>131971</v>
      </c>
      <c r="AD105" s="10">
        <v>140223</v>
      </c>
      <c r="AE105" s="10">
        <v>146472</v>
      </c>
      <c r="AF105" s="10">
        <v>171727</v>
      </c>
      <c r="AG105" s="10">
        <v>175676</v>
      </c>
      <c r="AH105" s="10">
        <v>178330</v>
      </c>
      <c r="AI105" s="10">
        <v>189293</v>
      </c>
      <c r="AJ105" s="10">
        <v>199290</v>
      </c>
      <c r="AK105" s="10">
        <v>204879</v>
      </c>
      <c r="AL105" s="10">
        <v>210087</v>
      </c>
      <c r="AM105" s="10">
        <v>210837</v>
      </c>
      <c r="AN105" s="10">
        <v>261216</v>
      </c>
      <c r="AO105" s="10">
        <v>257838</v>
      </c>
      <c r="AP105" s="10">
        <v>266561</v>
      </c>
      <c r="AQ105" s="10">
        <v>292978</v>
      </c>
      <c r="AR105" s="10">
        <v>343617</v>
      </c>
      <c r="AS105" s="10">
        <v>425723</v>
      </c>
      <c r="AT105" s="10">
        <v>379283</v>
      </c>
      <c r="AU105" s="10">
        <v>344310</v>
      </c>
      <c r="AV105" s="10">
        <v>317213</v>
      </c>
      <c r="AW105" s="10"/>
    </row>
    <row r="106" spans="3:49" x14ac:dyDescent="0.2">
      <c r="C106" s="32" t="s">
        <v>105</v>
      </c>
      <c r="D106" s="32" t="s">
        <v>108</v>
      </c>
      <c r="E106" s="32"/>
      <c r="F106" s="197" t="s">
        <v>90</v>
      </c>
      <c r="G106" s="32" t="s">
        <v>15</v>
      </c>
      <c r="H106" s="32" t="s">
        <v>16</v>
      </c>
      <c r="I106" s="10">
        <v>2988000</v>
      </c>
      <c r="J106" s="10">
        <v>3012000</v>
      </c>
      <c r="K106" s="10">
        <v>3294000</v>
      </c>
      <c r="L106" s="10">
        <v>3601000</v>
      </c>
      <c r="M106" s="10">
        <v>3936000</v>
      </c>
      <c r="N106" s="10">
        <v>4273000</v>
      </c>
      <c r="O106" s="10">
        <v>4738000</v>
      </c>
      <c r="P106" s="10">
        <v>5124000</v>
      </c>
      <c r="Q106" s="10">
        <v>5255000</v>
      </c>
      <c r="R106" s="10">
        <v>5430000</v>
      </c>
      <c r="S106" s="10">
        <v>5708000</v>
      </c>
      <c r="T106" s="10">
        <v>5711000</v>
      </c>
      <c r="U106" s="10">
        <v>5633000</v>
      </c>
      <c r="V106" s="10">
        <v>5633000</v>
      </c>
      <c r="W106" s="10">
        <v>5667000</v>
      </c>
      <c r="X106" s="10">
        <v>5972000</v>
      </c>
      <c r="Y106" s="10">
        <v>6407000</v>
      </c>
      <c r="Z106" s="10">
        <v>6875000</v>
      </c>
      <c r="AA106" s="10">
        <v>7308000</v>
      </c>
      <c r="AB106" s="10">
        <v>7435000</v>
      </c>
      <c r="AC106" s="10">
        <v>7572000</v>
      </c>
      <c r="AD106" s="10">
        <v>8109000</v>
      </c>
      <c r="AE106" s="10">
        <v>8153000</v>
      </c>
      <c r="AF106" s="10">
        <v>8556000</v>
      </c>
      <c r="AG106" s="10">
        <v>8337000</v>
      </c>
      <c r="AH106" s="10">
        <v>8289000</v>
      </c>
      <c r="AI106" s="10">
        <v>8643000</v>
      </c>
      <c r="AJ106" s="10">
        <v>8689000</v>
      </c>
      <c r="AK106" s="10">
        <v>8778000</v>
      </c>
      <c r="AL106" s="10">
        <v>7771000</v>
      </c>
      <c r="AM106" s="10">
        <v>7932000</v>
      </c>
      <c r="AN106" s="10">
        <v>8831000</v>
      </c>
      <c r="AO106" s="10">
        <v>7984000</v>
      </c>
      <c r="AP106" s="10">
        <v>8161000</v>
      </c>
      <c r="AQ106" s="10">
        <v>8243000</v>
      </c>
      <c r="AR106" s="10">
        <v>8667000</v>
      </c>
      <c r="AS106" s="10">
        <v>8993000</v>
      </c>
      <c r="AT106" s="10">
        <v>9347000</v>
      </c>
      <c r="AU106" s="10">
        <v>9054000</v>
      </c>
      <c r="AV106" s="10">
        <v>8878000</v>
      </c>
      <c r="AW106" s="10"/>
    </row>
    <row r="107" spans="3:49" x14ac:dyDescent="0.2">
      <c r="C107" s="32" t="s">
        <v>34</v>
      </c>
      <c r="D107" s="32" t="s">
        <v>108</v>
      </c>
      <c r="E107" s="32"/>
      <c r="F107" s="197" t="s">
        <v>90</v>
      </c>
      <c r="G107" s="32" t="s">
        <v>15</v>
      </c>
      <c r="H107" s="32" t="s">
        <v>16</v>
      </c>
      <c r="I107" s="10">
        <v>0</v>
      </c>
      <c r="J107" s="10">
        <v>0</v>
      </c>
      <c r="K107" s="10">
        <v>0</v>
      </c>
      <c r="L107" s="10">
        <v>0</v>
      </c>
      <c r="M107" s="10">
        <v>0</v>
      </c>
      <c r="N107" s="10">
        <v>0</v>
      </c>
      <c r="O107" s="10">
        <v>0</v>
      </c>
      <c r="P107" s="10">
        <v>0</v>
      </c>
      <c r="Q107" s="10">
        <v>0</v>
      </c>
      <c r="R107" s="10">
        <v>0</v>
      </c>
      <c r="S107" s="10">
        <v>0</v>
      </c>
      <c r="T107" s="10">
        <v>0</v>
      </c>
      <c r="U107" s="10">
        <v>0</v>
      </c>
      <c r="V107" s="10">
        <v>0</v>
      </c>
      <c r="W107" s="10">
        <v>0</v>
      </c>
      <c r="X107" s="10">
        <v>0</v>
      </c>
      <c r="Y107" s="10">
        <v>0</v>
      </c>
      <c r="Z107" s="10">
        <v>0</v>
      </c>
      <c r="AA107" s="10">
        <v>0</v>
      </c>
      <c r="AB107" s="10">
        <v>0</v>
      </c>
      <c r="AC107" s="10">
        <v>0</v>
      </c>
      <c r="AD107" s="10">
        <v>0</v>
      </c>
      <c r="AE107" s="10">
        <v>0</v>
      </c>
      <c r="AF107" s="10">
        <v>0</v>
      </c>
      <c r="AG107" s="10">
        <v>0</v>
      </c>
      <c r="AH107" s="10">
        <v>0</v>
      </c>
      <c r="AI107" s="10">
        <v>0</v>
      </c>
      <c r="AJ107" s="10">
        <v>0</v>
      </c>
      <c r="AK107" s="10">
        <v>0</v>
      </c>
      <c r="AL107" s="10">
        <v>0</v>
      </c>
      <c r="AM107" s="10">
        <v>0</v>
      </c>
      <c r="AN107" s="10">
        <v>0</v>
      </c>
      <c r="AO107" s="10">
        <v>0</v>
      </c>
      <c r="AP107" s="10">
        <v>0</v>
      </c>
      <c r="AQ107" s="10">
        <v>0</v>
      </c>
      <c r="AR107" s="10">
        <v>0</v>
      </c>
      <c r="AS107" s="10">
        <v>0</v>
      </c>
      <c r="AT107" s="10">
        <v>0</v>
      </c>
      <c r="AU107" s="10">
        <v>0</v>
      </c>
      <c r="AV107" s="10">
        <v>0</v>
      </c>
      <c r="AW107" s="10"/>
    </row>
    <row r="108" spans="3:49" ht="12" thickBot="1" x14ac:dyDescent="0.25">
      <c r="C108" s="168" t="s">
        <v>35</v>
      </c>
      <c r="D108" s="168" t="s">
        <v>108</v>
      </c>
      <c r="E108" s="168"/>
      <c r="F108" s="198" t="s">
        <v>90</v>
      </c>
      <c r="G108" s="168" t="s">
        <v>15</v>
      </c>
      <c r="H108" s="168" t="s">
        <v>16</v>
      </c>
      <c r="I108" s="170">
        <v>2988000</v>
      </c>
      <c r="J108" s="170">
        <v>3012000</v>
      </c>
      <c r="K108" s="170">
        <v>3294000</v>
      </c>
      <c r="L108" s="170">
        <v>3601000</v>
      </c>
      <c r="M108" s="170">
        <v>3936000</v>
      </c>
      <c r="N108" s="170">
        <v>4273000</v>
      </c>
      <c r="O108" s="170">
        <v>4738000</v>
      </c>
      <c r="P108" s="170">
        <v>5124000</v>
      </c>
      <c r="Q108" s="170">
        <v>5255000</v>
      </c>
      <c r="R108" s="170">
        <v>5430000</v>
      </c>
      <c r="S108" s="170">
        <v>5708000</v>
      </c>
      <c r="T108" s="170">
        <v>5711000</v>
      </c>
      <c r="U108" s="170">
        <v>5633000</v>
      </c>
      <c r="V108" s="170">
        <v>5633000</v>
      </c>
      <c r="W108" s="170">
        <v>5667000</v>
      </c>
      <c r="X108" s="170">
        <v>5972000</v>
      </c>
      <c r="Y108" s="170">
        <v>6407000</v>
      </c>
      <c r="Z108" s="170">
        <v>6875000</v>
      </c>
      <c r="AA108" s="170">
        <v>7308000</v>
      </c>
      <c r="AB108" s="170">
        <v>7435000</v>
      </c>
      <c r="AC108" s="170">
        <v>7572000</v>
      </c>
      <c r="AD108" s="170">
        <v>8109000</v>
      </c>
      <c r="AE108" s="170">
        <v>8153000</v>
      </c>
      <c r="AF108" s="170">
        <v>8556000</v>
      </c>
      <c r="AG108" s="170">
        <v>8337000</v>
      </c>
      <c r="AH108" s="170">
        <v>8289000</v>
      </c>
      <c r="AI108" s="170">
        <v>8643000</v>
      </c>
      <c r="AJ108" s="170">
        <v>8689000</v>
      </c>
      <c r="AK108" s="170">
        <v>8778000</v>
      </c>
      <c r="AL108" s="170">
        <v>7771000</v>
      </c>
      <c r="AM108" s="170">
        <v>7932000</v>
      </c>
      <c r="AN108" s="170">
        <v>8831000</v>
      </c>
      <c r="AO108" s="170">
        <v>7984000</v>
      </c>
      <c r="AP108" s="170">
        <v>8161000</v>
      </c>
      <c r="AQ108" s="170">
        <v>8243000</v>
      </c>
      <c r="AR108" s="170">
        <v>8667000</v>
      </c>
      <c r="AS108" s="170">
        <v>8993000</v>
      </c>
      <c r="AT108" s="170">
        <v>9347000</v>
      </c>
      <c r="AU108" s="170">
        <v>9054000</v>
      </c>
      <c r="AV108" s="170">
        <v>8878000</v>
      </c>
      <c r="AW108" s="170"/>
    </row>
    <row r="109" spans="3:49" x14ac:dyDescent="0.2">
      <c r="C109" s="32" t="s">
        <v>11</v>
      </c>
      <c r="D109" s="32" t="s">
        <v>109</v>
      </c>
      <c r="E109" s="32"/>
      <c r="F109" s="197" t="s">
        <v>99</v>
      </c>
      <c r="G109" s="32" t="s">
        <v>15</v>
      </c>
      <c r="H109" s="32" t="s">
        <v>16</v>
      </c>
      <c r="I109" s="10">
        <v>138228</v>
      </c>
      <c r="J109" s="10">
        <v>167360</v>
      </c>
      <c r="K109" s="10">
        <v>160794</v>
      </c>
      <c r="L109" s="10">
        <v>181503</v>
      </c>
      <c r="M109" s="10">
        <v>251383</v>
      </c>
      <c r="N109" s="10">
        <v>236931</v>
      </c>
      <c r="O109" s="10">
        <v>282318</v>
      </c>
      <c r="P109" s="10">
        <v>338429</v>
      </c>
      <c r="Q109" s="10">
        <v>367314</v>
      </c>
      <c r="R109" s="10">
        <v>399440</v>
      </c>
      <c r="S109" s="10">
        <v>390809</v>
      </c>
      <c r="T109" s="10">
        <v>350076</v>
      </c>
      <c r="U109" s="10">
        <v>360557</v>
      </c>
      <c r="V109" s="10">
        <v>342383</v>
      </c>
      <c r="W109" s="10">
        <v>351566</v>
      </c>
      <c r="X109" s="10">
        <v>382931</v>
      </c>
      <c r="Y109" s="10">
        <v>397114</v>
      </c>
      <c r="Z109" s="10">
        <v>425599</v>
      </c>
      <c r="AA109" s="10">
        <v>455091</v>
      </c>
      <c r="AB109" s="10">
        <v>530972</v>
      </c>
      <c r="AC109" s="10">
        <v>592179</v>
      </c>
      <c r="AD109" s="10">
        <v>603274</v>
      </c>
      <c r="AE109" s="10">
        <v>623324</v>
      </c>
      <c r="AF109" s="10">
        <v>633081</v>
      </c>
      <c r="AG109" s="10">
        <v>669287</v>
      </c>
      <c r="AH109" s="10">
        <v>693012</v>
      </c>
      <c r="AI109" s="10">
        <v>766331</v>
      </c>
      <c r="AJ109" s="10">
        <v>771553</v>
      </c>
      <c r="AK109" s="10">
        <v>771633</v>
      </c>
      <c r="AL109" s="10">
        <v>616336</v>
      </c>
      <c r="AM109" s="10">
        <v>590591</v>
      </c>
      <c r="AN109" s="10">
        <v>611906</v>
      </c>
      <c r="AO109" s="10">
        <v>564190</v>
      </c>
      <c r="AP109" s="10">
        <v>534823</v>
      </c>
      <c r="AQ109" s="10">
        <v>464421</v>
      </c>
      <c r="AR109" s="10">
        <v>461238</v>
      </c>
      <c r="AS109" s="10">
        <v>479060</v>
      </c>
      <c r="AT109" s="10">
        <v>486782</v>
      </c>
      <c r="AU109" s="10">
        <v>523577</v>
      </c>
      <c r="AV109" s="10">
        <v>548630</v>
      </c>
      <c r="AW109" s="10"/>
    </row>
    <row r="110" spans="3:49" x14ac:dyDescent="0.2">
      <c r="C110" s="32" t="s">
        <v>17</v>
      </c>
      <c r="D110" s="32" t="s">
        <v>109</v>
      </c>
      <c r="E110" s="32"/>
      <c r="F110" s="197" t="s">
        <v>99</v>
      </c>
      <c r="G110" s="32" t="s">
        <v>15</v>
      </c>
      <c r="H110" s="32" t="s">
        <v>16</v>
      </c>
      <c r="I110" s="10">
        <v>56961</v>
      </c>
      <c r="J110" s="10">
        <v>59198</v>
      </c>
      <c r="K110" s="10">
        <v>77914</v>
      </c>
      <c r="L110" s="10">
        <v>82758</v>
      </c>
      <c r="M110" s="10">
        <v>87542</v>
      </c>
      <c r="N110" s="10">
        <v>94132</v>
      </c>
      <c r="O110" s="10">
        <v>133954</v>
      </c>
      <c r="P110" s="10">
        <v>107288</v>
      </c>
      <c r="Q110" s="10">
        <v>140832</v>
      </c>
      <c r="R110" s="10">
        <v>184667</v>
      </c>
      <c r="S110" s="10">
        <v>196347</v>
      </c>
      <c r="T110" s="10">
        <v>199362</v>
      </c>
      <c r="U110" s="10">
        <v>206538</v>
      </c>
      <c r="V110" s="10">
        <v>202643</v>
      </c>
      <c r="W110" s="10">
        <v>212701</v>
      </c>
      <c r="X110" s="10">
        <v>228314</v>
      </c>
      <c r="Y110" s="10">
        <v>238073</v>
      </c>
      <c r="Z110" s="10">
        <v>256298</v>
      </c>
      <c r="AA110" s="10">
        <v>274478</v>
      </c>
      <c r="AB110" s="10">
        <v>298805</v>
      </c>
      <c r="AC110" s="10">
        <v>350467</v>
      </c>
      <c r="AD110" s="10">
        <v>401036</v>
      </c>
      <c r="AE110" s="10">
        <v>432544</v>
      </c>
      <c r="AF110" s="10">
        <v>425027</v>
      </c>
      <c r="AG110" s="10">
        <v>434064</v>
      </c>
      <c r="AH110" s="10">
        <v>485154</v>
      </c>
      <c r="AI110" s="10">
        <v>526784</v>
      </c>
      <c r="AJ110" s="10">
        <v>592304</v>
      </c>
      <c r="AK110" s="10">
        <v>604182</v>
      </c>
      <c r="AL110" s="10">
        <v>488643</v>
      </c>
      <c r="AM110" s="10">
        <v>603821</v>
      </c>
      <c r="AN110" s="10">
        <v>649103</v>
      </c>
      <c r="AO110" s="10">
        <v>571350</v>
      </c>
      <c r="AP110" s="10">
        <v>557504</v>
      </c>
      <c r="AQ110" s="10">
        <v>525493</v>
      </c>
      <c r="AR110" s="10">
        <v>536245</v>
      </c>
      <c r="AS110" s="10">
        <v>495651</v>
      </c>
      <c r="AT110" s="10">
        <v>535106</v>
      </c>
      <c r="AU110" s="10">
        <v>585670</v>
      </c>
      <c r="AV110" s="10">
        <v>564160</v>
      </c>
      <c r="AW110" s="10"/>
    </row>
    <row r="111" spans="3:49" x14ac:dyDescent="0.2">
      <c r="C111" s="32" t="s">
        <v>18</v>
      </c>
      <c r="D111" s="32" t="s">
        <v>109</v>
      </c>
      <c r="E111" s="32"/>
      <c r="F111" s="197" t="s">
        <v>99</v>
      </c>
      <c r="G111" s="32" t="s">
        <v>15</v>
      </c>
      <c r="H111" s="32" t="s">
        <v>16</v>
      </c>
      <c r="I111" s="10">
        <v>29017</v>
      </c>
      <c r="J111" s="10">
        <v>34900</v>
      </c>
      <c r="K111" s="10">
        <v>44998</v>
      </c>
      <c r="L111" s="10">
        <v>56349</v>
      </c>
      <c r="M111" s="10">
        <v>81529</v>
      </c>
      <c r="N111" s="10">
        <v>63314</v>
      </c>
      <c r="O111" s="10">
        <v>63386</v>
      </c>
      <c r="P111" s="10">
        <v>73338</v>
      </c>
      <c r="Q111" s="10">
        <v>73714</v>
      </c>
      <c r="R111" s="10">
        <v>105442</v>
      </c>
      <c r="S111" s="10">
        <v>93916</v>
      </c>
      <c r="T111" s="10">
        <v>68552</v>
      </c>
      <c r="U111" s="10">
        <v>74453</v>
      </c>
      <c r="V111" s="10">
        <v>70614</v>
      </c>
      <c r="W111" s="10">
        <v>78607</v>
      </c>
      <c r="X111" s="10">
        <v>82549</v>
      </c>
      <c r="Y111" s="10">
        <v>83802</v>
      </c>
      <c r="Z111" s="10">
        <v>88612</v>
      </c>
      <c r="AA111" s="10">
        <v>93858</v>
      </c>
      <c r="AB111" s="10">
        <v>106380</v>
      </c>
      <c r="AC111" s="10">
        <v>111093</v>
      </c>
      <c r="AD111" s="10">
        <v>117449</v>
      </c>
      <c r="AE111" s="10">
        <v>120157</v>
      </c>
      <c r="AF111" s="10">
        <v>128166</v>
      </c>
      <c r="AG111" s="10">
        <v>127224</v>
      </c>
      <c r="AH111" s="10">
        <v>132498</v>
      </c>
      <c r="AI111" s="10">
        <v>138841</v>
      </c>
      <c r="AJ111" s="10">
        <v>145000</v>
      </c>
      <c r="AK111" s="10">
        <v>145675</v>
      </c>
      <c r="AL111" s="10">
        <v>119655</v>
      </c>
      <c r="AM111" s="10">
        <v>141201</v>
      </c>
      <c r="AN111" s="10">
        <v>141792</v>
      </c>
      <c r="AO111" s="10">
        <v>191869</v>
      </c>
      <c r="AP111" s="10">
        <v>173083</v>
      </c>
      <c r="AQ111" s="10">
        <v>96121</v>
      </c>
      <c r="AR111" s="10">
        <v>107874</v>
      </c>
      <c r="AS111" s="10">
        <v>105196</v>
      </c>
      <c r="AT111" s="10">
        <v>122445</v>
      </c>
      <c r="AU111" s="10">
        <v>139371</v>
      </c>
      <c r="AV111" s="10">
        <v>122650</v>
      </c>
      <c r="AW111" s="10"/>
    </row>
    <row r="112" spans="3:49" x14ac:dyDescent="0.2">
      <c r="C112" s="32" t="s">
        <v>19</v>
      </c>
      <c r="D112" s="32" t="s">
        <v>109</v>
      </c>
      <c r="E112" s="32"/>
      <c r="F112" s="197" t="s">
        <v>99</v>
      </c>
      <c r="G112" s="32" t="s">
        <v>15</v>
      </c>
      <c r="H112" s="32" t="s">
        <v>16</v>
      </c>
      <c r="I112" s="10">
        <v>23876</v>
      </c>
      <c r="J112" s="10">
        <v>25012</v>
      </c>
      <c r="K112" s="10">
        <v>24626</v>
      </c>
      <c r="L112" s="10">
        <v>26450</v>
      </c>
      <c r="M112" s="10">
        <v>31403</v>
      </c>
      <c r="N112" s="10">
        <v>31628</v>
      </c>
      <c r="O112" s="10">
        <v>36724</v>
      </c>
      <c r="P112" s="10">
        <v>48741</v>
      </c>
      <c r="Q112" s="10">
        <v>51890</v>
      </c>
      <c r="R112" s="10">
        <v>43562</v>
      </c>
      <c r="S112" s="10">
        <v>59091</v>
      </c>
      <c r="T112" s="10">
        <v>51960</v>
      </c>
      <c r="U112" s="10">
        <v>58639</v>
      </c>
      <c r="V112" s="10">
        <v>54514</v>
      </c>
      <c r="W112" s="10">
        <v>58313</v>
      </c>
      <c r="X112" s="10">
        <v>67411</v>
      </c>
      <c r="Y112" s="10">
        <v>69477</v>
      </c>
      <c r="Z112" s="10">
        <v>73914</v>
      </c>
      <c r="AA112" s="10">
        <v>80225</v>
      </c>
      <c r="AB112" s="10">
        <v>83886</v>
      </c>
      <c r="AC112" s="10">
        <v>87410</v>
      </c>
      <c r="AD112" s="10">
        <v>94827</v>
      </c>
      <c r="AE112" s="10">
        <v>99354</v>
      </c>
      <c r="AF112" s="10">
        <v>101826</v>
      </c>
      <c r="AG112" s="10">
        <v>98733</v>
      </c>
      <c r="AH112" s="10">
        <v>107286</v>
      </c>
      <c r="AI112" s="10">
        <v>118625</v>
      </c>
      <c r="AJ112" s="10">
        <v>119880</v>
      </c>
      <c r="AK112" s="10">
        <v>120124</v>
      </c>
      <c r="AL112" s="10">
        <v>90719</v>
      </c>
      <c r="AM112" s="10">
        <v>86585</v>
      </c>
      <c r="AN112" s="10">
        <v>71343</v>
      </c>
      <c r="AO112" s="10">
        <v>62089</v>
      </c>
      <c r="AP112" s="10">
        <v>43723</v>
      </c>
      <c r="AQ112" s="10">
        <v>50117</v>
      </c>
      <c r="AR112" s="10">
        <v>59683</v>
      </c>
      <c r="AS112" s="10">
        <v>53992</v>
      </c>
      <c r="AT112" s="10">
        <v>63161</v>
      </c>
      <c r="AU112" s="10">
        <v>65474</v>
      </c>
      <c r="AV112" s="10">
        <v>65811</v>
      </c>
      <c r="AW112" s="10"/>
    </row>
    <row r="113" spans="3:49" x14ac:dyDescent="0.2">
      <c r="C113" s="32" t="s">
        <v>20</v>
      </c>
      <c r="D113" s="32" t="s">
        <v>109</v>
      </c>
      <c r="E113" s="32"/>
      <c r="F113" s="197" t="s">
        <v>99</v>
      </c>
      <c r="G113" s="32" t="s">
        <v>15</v>
      </c>
      <c r="H113" s="32" t="s">
        <v>16</v>
      </c>
      <c r="I113" s="10">
        <v>40964</v>
      </c>
      <c r="J113" s="10">
        <v>42422</v>
      </c>
      <c r="K113" s="10">
        <v>48973</v>
      </c>
      <c r="L113" s="10">
        <v>62266</v>
      </c>
      <c r="M113" s="10">
        <v>59967</v>
      </c>
      <c r="N113" s="10">
        <v>57764</v>
      </c>
      <c r="O113" s="10">
        <v>74520</v>
      </c>
      <c r="P113" s="10">
        <v>81662</v>
      </c>
      <c r="Q113" s="10">
        <v>82929</v>
      </c>
      <c r="R113" s="10">
        <v>98841</v>
      </c>
      <c r="S113" s="10">
        <v>101573</v>
      </c>
      <c r="T113" s="10">
        <v>105204</v>
      </c>
      <c r="U113" s="10">
        <v>109498</v>
      </c>
      <c r="V113" s="10">
        <v>115064</v>
      </c>
      <c r="W113" s="10">
        <v>111472</v>
      </c>
      <c r="X113" s="10">
        <v>131650</v>
      </c>
      <c r="Y113" s="10">
        <v>136315</v>
      </c>
      <c r="Z113" s="10">
        <v>146096</v>
      </c>
      <c r="AA113" s="10">
        <v>155304</v>
      </c>
      <c r="AB113" s="10">
        <v>152772</v>
      </c>
      <c r="AC113" s="10">
        <v>155537</v>
      </c>
      <c r="AD113" s="10">
        <v>162206</v>
      </c>
      <c r="AE113" s="10">
        <v>164709</v>
      </c>
      <c r="AF113" s="10">
        <v>178841</v>
      </c>
      <c r="AG113" s="10">
        <v>173949</v>
      </c>
      <c r="AH113" s="10">
        <v>184076</v>
      </c>
      <c r="AI113" s="10">
        <v>163713</v>
      </c>
      <c r="AJ113" s="10">
        <v>169171</v>
      </c>
      <c r="AK113" s="10">
        <v>151449</v>
      </c>
      <c r="AL113" s="10">
        <v>118726</v>
      </c>
      <c r="AM113" s="10">
        <v>130590</v>
      </c>
      <c r="AN113" s="10">
        <v>125848</v>
      </c>
      <c r="AO113" s="10">
        <v>97482</v>
      </c>
      <c r="AP113" s="10">
        <v>74046</v>
      </c>
      <c r="AQ113" s="10">
        <v>75557</v>
      </c>
      <c r="AR113" s="10">
        <v>71209</v>
      </c>
      <c r="AS113" s="10">
        <v>70987</v>
      </c>
      <c r="AT113" s="10">
        <v>75422</v>
      </c>
      <c r="AU113" s="10">
        <v>77996</v>
      </c>
      <c r="AV113" s="10">
        <v>78854</v>
      </c>
      <c r="AW113" s="10"/>
    </row>
    <row r="114" spans="3:49" x14ac:dyDescent="0.2">
      <c r="C114" s="32" t="s">
        <v>21</v>
      </c>
      <c r="D114" s="32" t="s">
        <v>109</v>
      </c>
      <c r="E114" s="32"/>
      <c r="F114" s="197" t="s">
        <v>99</v>
      </c>
      <c r="G114" s="32" t="s">
        <v>15</v>
      </c>
      <c r="H114" s="32" t="s">
        <v>16</v>
      </c>
      <c r="I114" s="10">
        <v>17453</v>
      </c>
      <c r="J114" s="10">
        <v>19309</v>
      </c>
      <c r="K114" s="10">
        <v>17356</v>
      </c>
      <c r="L114" s="10">
        <v>21769</v>
      </c>
      <c r="M114" s="10">
        <v>22267</v>
      </c>
      <c r="N114" s="10">
        <v>26025</v>
      </c>
      <c r="O114" s="10">
        <v>27523</v>
      </c>
      <c r="P114" s="10">
        <v>37313</v>
      </c>
      <c r="Q114" s="10">
        <v>41617</v>
      </c>
      <c r="R114" s="10">
        <v>36766</v>
      </c>
      <c r="S114" s="10">
        <v>39346</v>
      </c>
      <c r="T114" s="10">
        <v>35355</v>
      </c>
      <c r="U114" s="10">
        <v>36629</v>
      </c>
      <c r="V114" s="10">
        <v>36832</v>
      </c>
      <c r="W114" s="10">
        <v>36919</v>
      </c>
      <c r="X114" s="10">
        <v>38737</v>
      </c>
      <c r="Y114" s="10">
        <v>39896</v>
      </c>
      <c r="Z114" s="10">
        <v>42055</v>
      </c>
      <c r="AA114" s="10">
        <v>45108</v>
      </c>
      <c r="AB114" s="10">
        <v>49593</v>
      </c>
      <c r="AC114" s="10">
        <v>54617</v>
      </c>
      <c r="AD114" s="10">
        <v>60618</v>
      </c>
      <c r="AE114" s="10">
        <v>65137</v>
      </c>
      <c r="AF114" s="10">
        <v>64472</v>
      </c>
      <c r="AG114" s="10">
        <v>69228</v>
      </c>
      <c r="AH114" s="10">
        <v>72583</v>
      </c>
      <c r="AI114" s="10">
        <v>73746</v>
      </c>
      <c r="AJ114" s="10">
        <v>90096</v>
      </c>
      <c r="AK114" s="10">
        <v>93034</v>
      </c>
      <c r="AL114" s="10">
        <v>79280</v>
      </c>
      <c r="AM114" s="10">
        <v>86253</v>
      </c>
      <c r="AN114" s="10">
        <v>73260</v>
      </c>
      <c r="AO114" s="10">
        <v>53874</v>
      </c>
      <c r="AP114" s="10">
        <v>46711</v>
      </c>
      <c r="AQ114" s="10">
        <v>44449</v>
      </c>
      <c r="AR114" s="10">
        <v>46053</v>
      </c>
      <c r="AS114" s="10">
        <v>51885</v>
      </c>
      <c r="AT114" s="10">
        <v>54023</v>
      </c>
      <c r="AU114" s="10">
        <v>61957</v>
      </c>
      <c r="AV114" s="10">
        <v>68963</v>
      </c>
      <c r="AW114" s="10"/>
    </row>
    <row r="115" spans="3:49" x14ac:dyDescent="0.2">
      <c r="C115" s="32" t="s">
        <v>22</v>
      </c>
      <c r="D115" s="32" t="s">
        <v>109</v>
      </c>
      <c r="E115" s="32"/>
      <c r="F115" s="197" t="s">
        <v>99</v>
      </c>
      <c r="G115" s="32" t="s">
        <v>15</v>
      </c>
      <c r="H115" s="32" t="s">
        <v>16</v>
      </c>
      <c r="I115" s="10">
        <v>102776</v>
      </c>
      <c r="J115" s="10">
        <v>103501</v>
      </c>
      <c r="K115" s="10">
        <v>126667</v>
      </c>
      <c r="L115" s="10">
        <v>138388</v>
      </c>
      <c r="M115" s="10">
        <v>174703</v>
      </c>
      <c r="N115" s="10">
        <v>202740</v>
      </c>
      <c r="O115" s="10">
        <v>221980</v>
      </c>
      <c r="P115" s="10">
        <v>243699</v>
      </c>
      <c r="Q115" s="10">
        <v>262790</v>
      </c>
      <c r="R115" s="10">
        <v>275920</v>
      </c>
      <c r="S115" s="10">
        <v>280742</v>
      </c>
      <c r="T115" s="10">
        <v>259526</v>
      </c>
      <c r="U115" s="10">
        <v>279779</v>
      </c>
      <c r="V115" s="10">
        <v>265165</v>
      </c>
      <c r="W115" s="10">
        <v>265819</v>
      </c>
      <c r="X115" s="10">
        <v>286025</v>
      </c>
      <c r="Y115" s="10">
        <v>293928</v>
      </c>
      <c r="Z115" s="10">
        <v>311610</v>
      </c>
      <c r="AA115" s="10">
        <v>331934</v>
      </c>
      <c r="AB115" s="10">
        <v>326066</v>
      </c>
      <c r="AC115" s="10">
        <v>372582</v>
      </c>
      <c r="AD115" s="10">
        <v>397591</v>
      </c>
      <c r="AE115" s="10">
        <v>433329</v>
      </c>
      <c r="AF115" s="10">
        <v>420325</v>
      </c>
      <c r="AG115" s="10">
        <v>446170</v>
      </c>
      <c r="AH115" s="10">
        <v>482362</v>
      </c>
      <c r="AI115" s="10">
        <v>523951</v>
      </c>
      <c r="AJ115" s="10">
        <v>536106</v>
      </c>
      <c r="AK115" s="10">
        <v>555692</v>
      </c>
      <c r="AL115" s="10">
        <v>450615</v>
      </c>
      <c r="AM115" s="10">
        <v>496424</v>
      </c>
      <c r="AN115" s="10">
        <v>394242</v>
      </c>
      <c r="AO115" s="10">
        <v>397577</v>
      </c>
      <c r="AP115" s="10">
        <v>456898</v>
      </c>
      <c r="AQ115" s="10">
        <v>332277</v>
      </c>
      <c r="AR115" s="10">
        <v>322862</v>
      </c>
      <c r="AS115" s="10">
        <v>367858</v>
      </c>
      <c r="AT115" s="10">
        <v>429468</v>
      </c>
      <c r="AU115" s="10">
        <v>437134</v>
      </c>
      <c r="AV115" s="10">
        <v>490036</v>
      </c>
      <c r="AW115" s="10"/>
    </row>
    <row r="116" spans="3:49" x14ac:dyDescent="0.2">
      <c r="C116" s="32" t="s">
        <v>23</v>
      </c>
      <c r="D116" s="32" t="s">
        <v>109</v>
      </c>
      <c r="E116" s="32"/>
      <c r="F116" s="197" t="s">
        <v>99</v>
      </c>
      <c r="G116" s="32" t="s">
        <v>15</v>
      </c>
      <c r="H116" s="32" t="s">
        <v>16</v>
      </c>
      <c r="I116" s="10">
        <v>47813</v>
      </c>
      <c r="J116" s="10">
        <v>48478</v>
      </c>
      <c r="K116" s="10">
        <v>45897</v>
      </c>
      <c r="L116" s="10">
        <v>51905</v>
      </c>
      <c r="M116" s="10">
        <v>63935</v>
      </c>
      <c r="N116" s="10">
        <v>60255</v>
      </c>
      <c r="O116" s="10">
        <v>67553</v>
      </c>
      <c r="P116" s="10">
        <v>60131</v>
      </c>
      <c r="Q116" s="10">
        <v>95382</v>
      </c>
      <c r="R116" s="10">
        <v>92224</v>
      </c>
      <c r="S116" s="10">
        <v>114861</v>
      </c>
      <c r="T116" s="10">
        <v>174663</v>
      </c>
      <c r="U116" s="10">
        <v>178341</v>
      </c>
      <c r="V116" s="10">
        <v>180956</v>
      </c>
      <c r="W116" s="10">
        <v>179612</v>
      </c>
      <c r="X116" s="10">
        <v>191898</v>
      </c>
      <c r="Y116" s="10">
        <v>200585</v>
      </c>
      <c r="Z116" s="10">
        <v>214034</v>
      </c>
      <c r="AA116" s="10">
        <v>231053</v>
      </c>
      <c r="AB116" s="10">
        <v>259637</v>
      </c>
      <c r="AC116" s="10">
        <v>284542</v>
      </c>
      <c r="AD116" s="10">
        <v>297154</v>
      </c>
      <c r="AE116" s="10">
        <v>324906</v>
      </c>
      <c r="AF116" s="10">
        <v>336224</v>
      </c>
      <c r="AG116" s="10">
        <v>375095</v>
      </c>
      <c r="AH116" s="10">
        <v>393932</v>
      </c>
      <c r="AI116" s="10">
        <v>430160</v>
      </c>
      <c r="AJ116" s="10">
        <v>472812</v>
      </c>
      <c r="AK116" s="10">
        <v>479110</v>
      </c>
      <c r="AL116" s="10">
        <v>382722</v>
      </c>
      <c r="AM116" s="10">
        <v>359745</v>
      </c>
      <c r="AN116" s="10">
        <v>342505</v>
      </c>
      <c r="AO116" s="10">
        <v>260515</v>
      </c>
      <c r="AP116" s="10">
        <v>245658</v>
      </c>
      <c r="AQ116" s="10">
        <v>261386</v>
      </c>
      <c r="AR116" s="10">
        <v>299986</v>
      </c>
      <c r="AS116" s="10">
        <v>308420</v>
      </c>
      <c r="AT116" s="10">
        <v>242904</v>
      </c>
      <c r="AU116" s="10">
        <v>258207</v>
      </c>
      <c r="AV116" s="10">
        <v>246794</v>
      </c>
      <c r="AW116" s="10"/>
    </row>
    <row r="117" spans="3:49" x14ac:dyDescent="0.2">
      <c r="C117" s="32" t="s">
        <v>24</v>
      </c>
      <c r="D117" s="32" t="s">
        <v>109</v>
      </c>
      <c r="E117" s="32"/>
      <c r="F117" s="197" t="s">
        <v>99</v>
      </c>
      <c r="G117" s="32" t="s">
        <v>15</v>
      </c>
      <c r="H117" s="32" t="s">
        <v>16</v>
      </c>
      <c r="I117" s="10">
        <v>524529</v>
      </c>
      <c r="J117" s="10">
        <v>555985</v>
      </c>
      <c r="K117" s="10">
        <v>604566</v>
      </c>
      <c r="L117" s="10">
        <v>638284</v>
      </c>
      <c r="M117" s="10">
        <v>701837</v>
      </c>
      <c r="N117" s="10">
        <v>765873</v>
      </c>
      <c r="O117" s="10">
        <v>888882</v>
      </c>
      <c r="P117" s="10">
        <v>1132514</v>
      </c>
      <c r="Q117" s="10">
        <v>1198665</v>
      </c>
      <c r="R117" s="10">
        <v>1347725</v>
      </c>
      <c r="S117" s="10">
        <v>1500684</v>
      </c>
      <c r="T117" s="10">
        <v>1566846</v>
      </c>
      <c r="U117" s="10">
        <v>1646909</v>
      </c>
      <c r="V117" s="10">
        <v>1674233</v>
      </c>
      <c r="W117" s="10">
        <v>1705701</v>
      </c>
      <c r="X117" s="10">
        <v>1863556</v>
      </c>
      <c r="Y117" s="10">
        <v>1924901</v>
      </c>
      <c r="Z117" s="10">
        <v>2046834</v>
      </c>
      <c r="AA117" s="10">
        <v>2168514</v>
      </c>
      <c r="AB117" s="10">
        <v>2126924</v>
      </c>
      <c r="AC117" s="10">
        <v>2340895</v>
      </c>
      <c r="AD117" s="10">
        <v>2424536</v>
      </c>
      <c r="AE117" s="10">
        <v>2479104</v>
      </c>
      <c r="AF117" s="10">
        <v>2562396</v>
      </c>
      <c r="AG117" s="10">
        <v>2505001</v>
      </c>
      <c r="AH117" s="10">
        <v>2652853</v>
      </c>
      <c r="AI117" s="10">
        <v>2674020</v>
      </c>
      <c r="AJ117" s="10">
        <v>2678682</v>
      </c>
      <c r="AK117" s="10">
        <v>2621122</v>
      </c>
      <c r="AL117" s="10">
        <v>2251539</v>
      </c>
      <c r="AM117" s="10">
        <v>2333964</v>
      </c>
      <c r="AN117" s="10">
        <v>2157170</v>
      </c>
      <c r="AO117" s="10">
        <v>1977362</v>
      </c>
      <c r="AP117" s="10">
        <v>1779795</v>
      </c>
      <c r="AQ117" s="10">
        <v>1793437</v>
      </c>
      <c r="AR117" s="10">
        <v>1848296</v>
      </c>
      <c r="AS117" s="10">
        <v>1894266</v>
      </c>
      <c r="AT117" s="10">
        <v>1997179</v>
      </c>
      <c r="AU117" s="10">
        <v>2098932</v>
      </c>
      <c r="AV117" s="10">
        <v>2100580</v>
      </c>
      <c r="AW117" s="10"/>
    </row>
    <row r="118" spans="3:49" x14ac:dyDescent="0.2">
      <c r="C118" s="32" t="s">
        <v>25</v>
      </c>
      <c r="D118" s="32" t="s">
        <v>109</v>
      </c>
      <c r="E118" s="32"/>
      <c r="F118" s="197" t="s">
        <v>99</v>
      </c>
      <c r="G118" s="32" t="s">
        <v>15</v>
      </c>
      <c r="H118" s="32" t="s">
        <v>16</v>
      </c>
      <c r="I118" s="10">
        <v>175035</v>
      </c>
      <c r="J118" s="10">
        <v>178116</v>
      </c>
      <c r="K118" s="10">
        <v>198596</v>
      </c>
      <c r="L118" s="10">
        <v>231997</v>
      </c>
      <c r="M118" s="10">
        <v>246736</v>
      </c>
      <c r="N118" s="10">
        <v>298400</v>
      </c>
      <c r="O118" s="10">
        <v>351969</v>
      </c>
      <c r="P118" s="10">
        <v>367347</v>
      </c>
      <c r="Q118" s="10">
        <v>388600</v>
      </c>
      <c r="R118" s="10">
        <v>474140</v>
      </c>
      <c r="S118" s="10">
        <v>517975</v>
      </c>
      <c r="T118" s="10">
        <v>609675</v>
      </c>
      <c r="U118" s="10">
        <v>606765</v>
      </c>
      <c r="V118" s="10">
        <v>607201</v>
      </c>
      <c r="W118" s="10">
        <v>614232</v>
      </c>
      <c r="X118" s="10">
        <v>653883</v>
      </c>
      <c r="Y118" s="10">
        <v>679348</v>
      </c>
      <c r="Z118" s="10">
        <v>723016</v>
      </c>
      <c r="AA118" s="10">
        <v>777083</v>
      </c>
      <c r="AB118" s="10">
        <v>835194</v>
      </c>
      <c r="AC118" s="10">
        <v>897394</v>
      </c>
      <c r="AD118" s="10">
        <v>946537</v>
      </c>
      <c r="AE118" s="10">
        <v>1037787</v>
      </c>
      <c r="AF118" s="10">
        <v>1049704</v>
      </c>
      <c r="AG118" s="10">
        <v>1085441</v>
      </c>
      <c r="AH118" s="10">
        <v>1157581</v>
      </c>
      <c r="AI118" s="10">
        <v>1233371</v>
      </c>
      <c r="AJ118" s="10">
        <v>1291985</v>
      </c>
      <c r="AK118" s="10">
        <v>1291019</v>
      </c>
      <c r="AL118" s="10">
        <v>1068083</v>
      </c>
      <c r="AM118" s="10">
        <v>1029729</v>
      </c>
      <c r="AN118" s="10">
        <v>975281</v>
      </c>
      <c r="AO118" s="10">
        <v>806811</v>
      </c>
      <c r="AP118" s="10">
        <v>701609</v>
      </c>
      <c r="AQ118" s="10">
        <v>707945</v>
      </c>
      <c r="AR118" s="10">
        <v>800594</v>
      </c>
      <c r="AS118" s="10">
        <v>778096</v>
      </c>
      <c r="AT118" s="10">
        <v>879629</v>
      </c>
      <c r="AU118" s="10">
        <v>889633</v>
      </c>
      <c r="AV118" s="10">
        <v>976747</v>
      </c>
      <c r="AW118" s="10"/>
    </row>
    <row r="119" spans="3:49" x14ac:dyDescent="0.2">
      <c r="C119" s="32" t="s">
        <v>26</v>
      </c>
      <c r="D119" s="32" t="s">
        <v>109</v>
      </c>
      <c r="E119" s="32"/>
      <c r="F119" s="197" t="s">
        <v>99</v>
      </c>
      <c r="G119" s="32" t="s">
        <v>15</v>
      </c>
      <c r="H119" s="32" t="s">
        <v>16</v>
      </c>
      <c r="I119" s="10">
        <v>6634</v>
      </c>
      <c r="J119" s="10">
        <v>7946</v>
      </c>
      <c r="K119" s="10">
        <v>11268</v>
      </c>
      <c r="L119" s="10">
        <v>12189</v>
      </c>
      <c r="M119" s="10">
        <v>19263</v>
      </c>
      <c r="N119" s="10">
        <v>18024</v>
      </c>
      <c r="O119" s="10">
        <v>20076</v>
      </c>
      <c r="P119" s="10">
        <v>22440</v>
      </c>
      <c r="Q119" s="10">
        <v>27954</v>
      </c>
      <c r="R119" s="10">
        <v>30731</v>
      </c>
      <c r="S119" s="10">
        <v>28547</v>
      </c>
      <c r="T119" s="10">
        <v>26768</v>
      </c>
      <c r="U119" s="10">
        <v>33552</v>
      </c>
      <c r="V119" s="10">
        <v>33376</v>
      </c>
      <c r="W119" s="10">
        <v>33891</v>
      </c>
      <c r="X119" s="10">
        <v>39000</v>
      </c>
      <c r="Y119" s="10">
        <v>40969</v>
      </c>
      <c r="Z119" s="10">
        <v>43824</v>
      </c>
      <c r="AA119" s="10">
        <v>47787</v>
      </c>
      <c r="AB119" s="10">
        <v>48287</v>
      </c>
      <c r="AC119" s="10">
        <v>55917</v>
      </c>
      <c r="AD119" s="10">
        <v>61143</v>
      </c>
      <c r="AE119" s="10">
        <v>65314</v>
      </c>
      <c r="AF119" s="10">
        <v>75702</v>
      </c>
      <c r="AG119" s="10">
        <v>81782</v>
      </c>
      <c r="AH119" s="10">
        <v>82593</v>
      </c>
      <c r="AI119" s="10">
        <v>94938</v>
      </c>
      <c r="AJ119" s="10">
        <v>97854</v>
      </c>
      <c r="AK119" s="10">
        <v>107345</v>
      </c>
      <c r="AL119" s="10">
        <v>87319</v>
      </c>
      <c r="AM119" s="10">
        <v>84208</v>
      </c>
      <c r="AN119" s="10">
        <v>76076</v>
      </c>
      <c r="AO119" s="10">
        <v>66416</v>
      </c>
      <c r="AP119" s="10">
        <v>50920</v>
      </c>
      <c r="AQ119" s="10">
        <v>59353</v>
      </c>
      <c r="AR119" s="10">
        <v>60875</v>
      </c>
      <c r="AS119" s="10">
        <v>67195</v>
      </c>
      <c r="AT119" s="10">
        <v>75115</v>
      </c>
      <c r="AU119" s="10">
        <v>77499</v>
      </c>
      <c r="AV119" s="10">
        <v>88803</v>
      </c>
      <c r="AW119" s="10"/>
    </row>
    <row r="120" spans="3:49" x14ac:dyDescent="0.2">
      <c r="C120" s="32" t="s">
        <v>27</v>
      </c>
      <c r="D120" s="32" t="s">
        <v>109</v>
      </c>
      <c r="E120" s="32"/>
      <c r="F120" s="197" t="s">
        <v>99</v>
      </c>
      <c r="G120" s="32" t="s">
        <v>15</v>
      </c>
      <c r="H120" s="32" t="s">
        <v>16</v>
      </c>
      <c r="I120" s="10">
        <v>140676</v>
      </c>
      <c r="J120" s="10">
        <v>160840</v>
      </c>
      <c r="K120" s="10">
        <v>178616</v>
      </c>
      <c r="L120" s="10">
        <v>184124</v>
      </c>
      <c r="M120" s="10">
        <v>256573</v>
      </c>
      <c r="N120" s="10">
        <v>259072</v>
      </c>
      <c r="O120" s="10">
        <v>270908</v>
      </c>
      <c r="P120" s="10">
        <v>326044</v>
      </c>
      <c r="Q120" s="10">
        <v>340555</v>
      </c>
      <c r="R120" s="10">
        <v>360129</v>
      </c>
      <c r="S120" s="10">
        <v>323332</v>
      </c>
      <c r="T120" s="10">
        <v>316677</v>
      </c>
      <c r="U120" s="10">
        <v>337511</v>
      </c>
      <c r="V120" s="10">
        <v>340162</v>
      </c>
      <c r="W120" s="10">
        <v>351742</v>
      </c>
      <c r="X120" s="10">
        <v>370289</v>
      </c>
      <c r="Y120" s="10">
        <v>380975</v>
      </c>
      <c r="Z120" s="10">
        <v>402336</v>
      </c>
      <c r="AA120" s="10">
        <v>430929</v>
      </c>
      <c r="AB120" s="10">
        <v>463792</v>
      </c>
      <c r="AC120" s="10">
        <v>531511</v>
      </c>
      <c r="AD120" s="10">
        <v>520234</v>
      </c>
      <c r="AE120" s="10">
        <v>532732</v>
      </c>
      <c r="AF120" s="10">
        <v>531852</v>
      </c>
      <c r="AG120" s="10">
        <v>552705</v>
      </c>
      <c r="AH120" s="10">
        <v>604259</v>
      </c>
      <c r="AI120" s="10">
        <v>623504</v>
      </c>
      <c r="AJ120" s="10">
        <v>657467</v>
      </c>
      <c r="AK120" s="10">
        <v>659879</v>
      </c>
      <c r="AL120" s="10">
        <v>533516</v>
      </c>
      <c r="AM120" s="10">
        <v>595439</v>
      </c>
      <c r="AN120" s="10">
        <v>528519</v>
      </c>
      <c r="AO120" s="10">
        <v>473321</v>
      </c>
      <c r="AP120" s="10">
        <v>479456</v>
      </c>
      <c r="AQ120" s="10">
        <v>460897</v>
      </c>
      <c r="AR120" s="10">
        <v>500633</v>
      </c>
      <c r="AS120" s="10">
        <v>517508</v>
      </c>
      <c r="AT120" s="10">
        <v>595013</v>
      </c>
      <c r="AU120" s="10">
        <v>563327</v>
      </c>
      <c r="AV120" s="10">
        <v>564630</v>
      </c>
      <c r="AW120" s="10"/>
    </row>
    <row r="121" spans="3:49" x14ac:dyDescent="0.2">
      <c r="C121" s="32" t="s">
        <v>28</v>
      </c>
      <c r="D121" s="32" t="s">
        <v>109</v>
      </c>
      <c r="E121" s="32"/>
      <c r="F121" s="197" t="s">
        <v>99</v>
      </c>
      <c r="G121" s="32" t="s">
        <v>15</v>
      </c>
      <c r="H121" s="32" t="s">
        <v>16</v>
      </c>
      <c r="I121" s="10">
        <v>327142</v>
      </c>
      <c r="J121" s="10">
        <v>349345</v>
      </c>
      <c r="K121" s="10">
        <v>373238</v>
      </c>
      <c r="L121" s="10">
        <v>461718</v>
      </c>
      <c r="M121" s="10">
        <v>473410</v>
      </c>
      <c r="N121" s="10">
        <v>559970</v>
      </c>
      <c r="O121" s="10">
        <v>661999</v>
      </c>
      <c r="P121" s="10">
        <v>771368</v>
      </c>
      <c r="Q121" s="10">
        <v>887188</v>
      </c>
      <c r="R121" s="10">
        <v>983555</v>
      </c>
      <c r="S121" s="10">
        <v>1087824</v>
      </c>
      <c r="T121" s="10">
        <v>1270515</v>
      </c>
      <c r="U121" s="10">
        <v>1260022</v>
      </c>
      <c r="V121" s="10">
        <v>1267864</v>
      </c>
      <c r="W121" s="10">
        <v>1235241</v>
      </c>
      <c r="X121" s="10">
        <v>1418931</v>
      </c>
      <c r="Y121" s="10">
        <v>1475421</v>
      </c>
      <c r="Z121" s="10">
        <v>1585367</v>
      </c>
      <c r="AA121" s="10">
        <v>1689313</v>
      </c>
      <c r="AB121" s="10">
        <v>1867630</v>
      </c>
      <c r="AC121" s="10">
        <v>2107912</v>
      </c>
      <c r="AD121" s="10">
        <v>2045070</v>
      </c>
      <c r="AE121" s="10">
        <v>1992753</v>
      </c>
      <c r="AF121" s="10">
        <v>1855851</v>
      </c>
      <c r="AG121" s="10">
        <v>1857056</v>
      </c>
      <c r="AH121" s="10">
        <v>1918693</v>
      </c>
      <c r="AI121" s="10">
        <v>1837950</v>
      </c>
      <c r="AJ121" s="10">
        <v>1738887</v>
      </c>
      <c r="AK121" s="10">
        <v>1615028</v>
      </c>
      <c r="AL121" s="10">
        <v>1419492</v>
      </c>
      <c r="AM121" s="10">
        <v>1346598</v>
      </c>
      <c r="AN121" s="10">
        <v>1400020</v>
      </c>
      <c r="AO121" s="10">
        <v>1191122</v>
      </c>
      <c r="AP121" s="10">
        <v>1233608</v>
      </c>
      <c r="AQ121" s="10">
        <v>1019292</v>
      </c>
      <c r="AR121" s="10">
        <v>1090236</v>
      </c>
      <c r="AS121" s="10">
        <v>1121831</v>
      </c>
      <c r="AT121" s="10">
        <v>1158290</v>
      </c>
      <c r="AU121" s="10">
        <v>1140613</v>
      </c>
      <c r="AV121" s="10">
        <v>1199405</v>
      </c>
      <c r="AW121" s="10"/>
    </row>
    <row r="122" spans="3:49" x14ac:dyDescent="0.2">
      <c r="C122" s="32" t="s">
        <v>29</v>
      </c>
      <c r="D122" s="32" t="s">
        <v>109</v>
      </c>
      <c r="E122" s="32"/>
      <c r="F122" s="197" t="s">
        <v>99</v>
      </c>
      <c r="G122" s="32" t="s">
        <v>15</v>
      </c>
      <c r="H122" s="32" t="s">
        <v>16</v>
      </c>
      <c r="I122" s="10">
        <v>26306</v>
      </c>
      <c r="J122" s="10">
        <v>25887</v>
      </c>
      <c r="K122" s="10">
        <v>26145</v>
      </c>
      <c r="L122" s="10">
        <v>21797</v>
      </c>
      <c r="M122" s="10">
        <v>24301</v>
      </c>
      <c r="N122" s="10">
        <v>32185</v>
      </c>
      <c r="O122" s="10">
        <v>54188</v>
      </c>
      <c r="P122" s="10">
        <v>48091</v>
      </c>
      <c r="Q122" s="10">
        <v>50075</v>
      </c>
      <c r="R122" s="10">
        <v>69029</v>
      </c>
      <c r="S122" s="10">
        <v>85443</v>
      </c>
      <c r="T122" s="10">
        <v>79712</v>
      </c>
      <c r="U122" s="10">
        <v>99243</v>
      </c>
      <c r="V122" s="10">
        <v>97610</v>
      </c>
      <c r="W122" s="10">
        <v>97852</v>
      </c>
      <c r="X122" s="10">
        <v>102792</v>
      </c>
      <c r="Y122" s="10">
        <v>105881</v>
      </c>
      <c r="Z122" s="10">
        <v>113291</v>
      </c>
      <c r="AA122" s="10">
        <v>121160</v>
      </c>
      <c r="AB122" s="10">
        <v>123790</v>
      </c>
      <c r="AC122" s="10">
        <v>134219</v>
      </c>
      <c r="AD122" s="10">
        <v>137495</v>
      </c>
      <c r="AE122" s="10">
        <v>149129</v>
      </c>
      <c r="AF122" s="10">
        <v>145695</v>
      </c>
      <c r="AG122" s="10">
        <v>152440</v>
      </c>
      <c r="AH122" s="10">
        <v>170382</v>
      </c>
      <c r="AI122" s="10">
        <v>173033</v>
      </c>
      <c r="AJ122" s="10">
        <v>185609</v>
      </c>
      <c r="AK122" s="10">
        <v>188717</v>
      </c>
      <c r="AL122" s="10">
        <v>164682</v>
      </c>
      <c r="AM122" s="10">
        <v>149005</v>
      </c>
      <c r="AN122" s="10">
        <v>137279</v>
      </c>
      <c r="AO122" s="10">
        <v>149241</v>
      </c>
      <c r="AP122" s="10">
        <v>140417</v>
      </c>
      <c r="AQ122" s="10">
        <v>151552</v>
      </c>
      <c r="AR122" s="10">
        <v>130217</v>
      </c>
      <c r="AS122" s="10">
        <v>133143</v>
      </c>
      <c r="AT122" s="10">
        <v>144974</v>
      </c>
      <c r="AU122" s="10">
        <v>142259</v>
      </c>
      <c r="AV122" s="10">
        <v>157438</v>
      </c>
      <c r="AW122" s="10"/>
    </row>
    <row r="123" spans="3:49" x14ac:dyDescent="0.2">
      <c r="C123" s="32" t="s">
        <v>30</v>
      </c>
      <c r="D123" s="32" t="s">
        <v>109</v>
      </c>
      <c r="E123" s="32"/>
      <c r="F123" s="197" t="s">
        <v>99</v>
      </c>
      <c r="G123" s="32" t="s">
        <v>15</v>
      </c>
      <c r="H123" s="32" t="s">
        <v>16</v>
      </c>
      <c r="I123" s="10">
        <v>63861</v>
      </c>
      <c r="J123" s="10">
        <v>75523</v>
      </c>
      <c r="K123" s="10">
        <v>81804</v>
      </c>
      <c r="L123" s="10">
        <v>87685</v>
      </c>
      <c r="M123" s="10">
        <v>91775</v>
      </c>
      <c r="N123" s="10">
        <v>102002</v>
      </c>
      <c r="O123" s="10">
        <v>120932</v>
      </c>
      <c r="P123" s="10">
        <v>127788</v>
      </c>
      <c r="Q123" s="10">
        <v>136268</v>
      </c>
      <c r="R123" s="10">
        <v>147961</v>
      </c>
      <c r="S123" s="10">
        <v>162629</v>
      </c>
      <c r="T123" s="10">
        <v>180933</v>
      </c>
      <c r="U123" s="10">
        <v>179379</v>
      </c>
      <c r="V123" s="10">
        <v>172186</v>
      </c>
      <c r="W123" s="10">
        <v>177481</v>
      </c>
      <c r="X123" s="10">
        <v>193740</v>
      </c>
      <c r="Y123" s="10">
        <v>197340</v>
      </c>
      <c r="Z123" s="10">
        <v>208878</v>
      </c>
      <c r="AA123" s="10">
        <v>219671</v>
      </c>
      <c r="AB123" s="10">
        <v>208503</v>
      </c>
      <c r="AC123" s="10">
        <v>227723</v>
      </c>
      <c r="AD123" s="10">
        <v>245590</v>
      </c>
      <c r="AE123" s="10">
        <v>262585</v>
      </c>
      <c r="AF123" s="10">
        <v>267047</v>
      </c>
      <c r="AG123" s="10">
        <v>275996</v>
      </c>
      <c r="AH123" s="10">
        <v>302761</v>
      </c>
      <c r="AI123" s="10">
        <v>316953</v>
      </c>
      <c r="AJ123" s="10">
        <v>336937</v>
      </c>
      <c r="AK123" s="10">
        <v>343578</v>
      </c>
      <c r="AL123" s="10">
        <v>325733</v>
      </c>
      <c r="AM123" s="10">
        <v>320369</v>
      </c>
      <c r="AN123" s="10">
        <v>278909</v>
      </c>
      <c r="AO123" s="10">
        <v>286317</v>
      </c>
      <c r="AP123" s="10">
        <v>277687</v>
      </c>
      <c r="AQ123" s="10">
        <v>296170</v>
      </c>
      <c r="AR123" s="10">
        <v>254522</v>
      </c>
      <c r="AS123" s="10">
        <v>258037</v>
      </c>
      <c r="AT123" s="10">
        <v>305902</v>
      </c>
      <c r="AU123" s="10">
        <v>311667</v>
      </c>
      <c r="AV123" s="10">
        <v>311104</v>
      </c>
      <c r="AW123" s="10"/>
    </row>
    <row r="124" spans="3:49" x14ac:dyDescent="0.2">
      <c r="C124" s="32" t="s">
        <v>31</v>
      </c>
      <c r="D124" s="32" t="s">
        <v>109</v>
      </c>
      <c r="E124" s="32"/>
      <c r="F124" s="197" t="s">
        <v>99</v>
      </c>
      <c r="G124" s="32" t="s">
        <v>15</v>
      </c>
      <c r="H124" s="32" t="s">
        <v>16</v>
      </c>
      <c r="I124" s="10">
        <v>254230</v>
      </c>
      <c r="J124" s="10">
        <v>282709</v>
      </c>
      <c r="K124" s="10">
        <v>313507</v>
      </c>
      <c r="L124" s="10">
        <v>323214</v>
      </c>
      <c r="M124" s="10">
        <v>315227</v>
      </c>
      <c r="N124" s="10">
        <v>314692</v>
      </c>
      <c r="O124" s="10">
        <v>380895</v>
      </c>
      <c r="P124" s="10">
        <v>398309</v>
      </c>
      <c r="Q124" s="10">
        <v>392140</v>
      </c>
      <c r="R124" s="10">
        <v>405204</v>
      </c>
      <c r="S124" s="10">
        <v>429417</v>
      </c>
      <c r="T124" s="10">
        <v>433937</v>
      </c>
      <c r="U124" s="10">
        <v>441068</v>
      </c>
      <c r="V124" s="10">
        <v>416124</v>
      </c>
      <c r="W124" s="10">
        <v>412714</v>
      </c>
      <c r="X124" s="10">
        <v>476704</v>
      </c>
      <c r="Y124" s="10">
        <v>487697</v>
      </c>
      <c r="Z124" s="10">
        <v>518294</v>
      </c>
      <c r="AA124" s="10">
        <v>546499</v>
      </c>
      <c r="AB124" s="10">
        <v>534273</v>
      </c>
      <c r="AC124" s="10">
        <v>552507</v>
      </c>
      <c r="AD124" s="10">
        <v>588980</v>
      </c>
      <c r="AE124" s="10">
        <v>610767</v>
      </c>
      <c r="AF124" s="10">
        <v>609297</v>
      </c>
      <c r="AG124" s="10">
        <v>619500</v>
      </c>
      <c r="AH124" s="10">
        <v>652398</v>
      </c>
      <c r="AI124" s="10">
        <v>690851</v>
      </c>
      <c r="AJ124" s="10">
        <v>726100</v>
      </c>
      <c r="AK124" s="10">
        <v>726485</v>
      </c>
      <c r="AL124" s="10">
        <v>681044</v>
      </c>
      <c r="AM124" s="10">
        <v>670720</v>
      </c>
      <c r="AN124" s="10">
        <v>624917</v>
      </c>
      <c r="AO124" s="10">
        <v>549223</v>
      </c>
      <c r="AP124" s="10">
        <v>501146</v>
      </c>
      <c r="AQ124" s="10">
        <v>506564</v>
      </c>
      <c r="AR124" s="10">
        <v>546843</v>
      </c>
      <c r="AS124" s="10">
        <v>580335</v>
      </c>
      <c r="AT124" s="10">
        <v>618492</v>
      </c>
      <c r="AU124" s="10">
        <v>655537</v>
      </c>
      <c r="AV124" s="10">
        <v>677406</v>
      </c>
      <c r="AW124" s="10"/>
    </row>
    <row r="125" spans="3:49" x14ac:dyDescent="0.2">
      <c r="C125" s="32" t="s">
        <v>32</v>
      </c>
      <c r="D125" s="32" t="s">
        <v>109</v>
      </c>
      <c r="E125" s="32"/>
      <c r="F125" s="197" t="s">
        <v>99</v>
      </c>
      <c r="G125" s="32" t="s">
        <v>15</v>
      </c>
      <c r="H125" s="32" t="s">
        <v>16</v>
      </c>
      <c r="I125" s="10">
        <v>15499</v>
      </c>
      <c r="J125" s="10">
        <v>16469</v>
      </c>
      <c r="K125" s="10">
        <v>20035</v>
      </c>
      <c r="L125" s="10">
        <v>22604</v>
      </c>
      <c r="M125" s="10">
        <v>24149</v>
      </c>
      <c r="N125" s="10">
        <v>25993</v>
      </c>
      <c r="O125" s="10">
        <v>23193</v>
      </c>
      <c r="P125" s="10">
        <v>25498</v>
      </c>
      <c r="Q125" s="10">
        <v>31087</v>
      </c>
      <c r="R125" s="10">
        <v>28664</v>
      </c>
      <c r="S125" s="10">
        <v>34464</v>
      </c>
      <c r="T125" s="10">
        <v>35239</v>
      </c>
      <c r="U125" s="10">
        <v>38117</v>
      </c>
      <c r="V125" s="10">
        <v>38073</v>
      </c>
      <c r="W125" s="10">
        <v>37137</v>
      </c>
      <c r="X125" s="10">
        <v>43590</v>
      </c>
      <c r="Y125" s="10">
        <v>45278</v>
      </c>
      <c r="Z125" s="10">
        <v>48942</v>
      </c>
      <c r="AA125" s="10">
        <v>52993</v>
      </c>
      <c r="AB125" s="10">
        <v>55496</v>
      </c>
      <c r="AC125" s="10">
        <v>60495</v>
      </c>
      <c r="AD125" s="10">
        <v>67260</v>
      </c>
      <c r="AE125" s="10">
        <v>70369</v>
      </c>
      <c r="AF125" s="10">
        <v>71494</v>
      </c>
      <c r="AG125" s="10">
        <v>73329</v>
      </c>
      <c r="AH125" s="10">
        <v>80577</v>
      </c>
      <c r="AI125" s="10">
        <v>85229</v>
      </c>
      <c r="AJ125" s="10">
        <v>88557</v>
      </c>
      <c r="AK125" s="10">
        <v>90928</v>
      </c>
      <c r="AL125" s="10">
        <v>78896</v>
      </c>
      <c r="AM125" s="10">
        <v>75758</v>
      </c>
      <c r="AN125" s="10">
        <v>70830</v>
      </c>
      <c r="AO125" s="10">
        <v>70241</v>
      </c>
      <c r="AP125" s="10">
        <v>69916</v>
      </c>
      <c r="AQ125" s="10">
        <v>67969</v>
      </c>
      <c r="AR125" s="10">
        <v>83634</v>
      </c>
      <c r="AS125" s="10">
        <v>76540</v>
      </c>
      <c r="AT125" s="10">
        <v>79095</v>
      </c>
      <c r="AU125" s="10">
        <v>86147</v>
      </c>
      <c r="AV125" s="10">
        <v>90989</v>
      </c>
      <c r="AW125" s="10"/>
    </row>
    <row r="126" spans="3:49" x14ac:dyDescent="0.2">
      <c r="C126" s="32" t="s">
        <v>105</v>
      </c>
      <c r="D126" s="32" t="s">
        <v>109</v>
      </c>
      <c r="E126" s="32"/>
      <c r="F126" s="197" t="s">
        <v>99</v>
      </c>
      <c r="G126" s="32" t="s">
        <v>15</v>
      </c>
      <c r="H126" s="32" t="s">
        <v>16</v>
      </c>
      <c r="I126" s="10">
        <v>1991000</v>
      </c>
      <c r="J126" s="10">
        <v>2153000</v>
      </c>
      <c r="K126" s="10">
        <v>2355000</v>
      </c>
      <c r="L126" s="10">
        <v>2605000</v>
      </c>
      <c r="M126" s="10">
        <v>2926000</v>
      </c>
      <c r="N126" s="10">
        <v>3149000</v>
      </c>
      <c r="O126" s="10">
        <v>3681000</v>
      </c>
      <c r="P126" s="10">
        <v>4210000</v>
      </c>
      <c r="Q126" s="10">
        <v>4569000</v>
      </c>
      <c r="R126" s="10">
        <v>5084000</v>
      </c>
      <c r="S126" s="10">
        <v>5447000</v>
      </c>
      <c r="T126" s="10">
        <v>5765000</v>
      </c>
      <c r="U126" s="10">
        <v>5947000</v>
      </c>
      <c r="V126" s="10">
        <v>5915000</v>
      </c>
      <c r="W126" s="10">
        <v>5961000</v>
      </c>
      <c r="X126" s="10">
        <v>6572000</v>
      </c>
      <c r="Y126" s="10">
        <v>6797000</v>
      </c>
      <c r="Z126" s="10">
        <v>7249000</v>
      </c>
      <c r="AA126" s="10">
        <v>7721000</v>
      </c>
      <c r="AB126" s="10">
        <v>8072000</v>
      </c>
      <c r="AC126" s="10">
        <v>8917000</v>
      </c>
      <c r="AD126" s="10">
        <v>9171000</v>
      </c>
      <c r="AE126" s="10">
        <v>9464000</v>
      </c>
      <c r="AF126" s="10">
        <v>9457000</v>
      </c>
      <c r="AG126" s="10">
        <v>9597000</v>
      </c>
      <c r="AH126" s="10">
        <v>10173000</v>
      </c>
      <c r="AI126" s="10">
        <v>10472000</v>
      </c>
      <c r="AJ126" s="10">
        <v>10699000</v>
      </c>
      <c r="AK126" s="10">
        <v>10565000</v>
      </c>
      <c r="AL126" s="10">
        <v>8957000</v>
      </c>
      <c r="AM126" s="10">
        <v>9101000</v>
      </c>
      <c r="AN126" s="10">
        <v>8659000</v>
      </c>
      <c r="AO126" s="10">
        <v>7769000</v>
      </c>
      <c r="AP126" s="10">
        <v>7367000</v>
      </c>
      <c r="AQ126" s="10">
        <v>6913000</v>
      </c>
      <c r="AR126" s="10">
        <v>7221000</v>
      </c>
      <c r="AS126" s="10">
        <v>7360000</v>
      </c>
      <c r="AT126" s="10">
        <v>7863000</v>
      </c>
      <c r="AU126" s="10">
        <v>8115000</v>
      </c>
      <c r="AV126" s="10">
        <v>8353000</v>
      </c>
      <c r="AW126" s="10"/>
    </row>
    <row r="127" spans="3:49" x14ac:dyDescent="0.2">
      <c r="C127" s="32" t="s">
        <v>34</v>
      </c>
      <c r="D127" s="32" t="s">
        <v>109</v>
      </c>
      <c r="E127" s="32"/>
      <c r="F127" s="197" t="s">
        <v>99</v>
      </c>
      <c r="G127" s="32" t="s">
        <v>15</v>
      </c>
      <c r="H127" s="32" t="s">
        <v>16</v>
      </c>
      <c r="I127" s="10">
        <v>0</v>
      </c>
      <c r="J127" s="10">
        <v>0</v>
      </c>
      <c r="K127" s="10">
        <v>0</v>
      </c>
      <c r="L127" s="10">
        <v>0</v>
      </c>
      <c r="M127" s="10">
        <v>0</v>
      </c>
      <c r="N127" s="10">
        <v>0</v>
      </c>
      <c r="O127" s="10">
        <v>0</v>
      </c>
      <c r="P127" s="10">
        <v>0</v>
      </c>
      <c r="Q127" s="10">
        <v>0</v>
      </c>
      <c r="R127" s="10">
        <v>0</v>
      </c>
      <c r="S127" s="10">
        <v>0</v>
      </c>
      <c r="T127" s="10">
        <v>0</v>
      </c>
      <c r="U127" s="10">
        <v>0</v>
      </c>
      <c r="V127" s="10">
        <v>0</v>
      </c>
      <c r="W127" s="10">
        <v>0</v>
      </c>
      <c r="X127" s="10">
        <v>0</v>
      </c>
      <c r="Y127" s="10">
        <v>0</v>
      </c>
      <c r="Z127" s="10">
        <v>0</v>
      </c>
      <c r="AA127" s="10">
        <v>0</v>
      </c>
      <c r="AB127" s="10">
        <v>0</v>
      </c>
      <c r="AC127" s="10">
        <v>0</v>
      </c>
      <c r="AD127" s="10">
        <v>0</v>
      </c>
      <c r="AE127" s="10">
        <v>0</v>
      </c>
      <c r="AF127" s="10">
        <v>0</v>
      </c>
      <c r="AG127" s="10">
        <v>0</v>
      </c>
      <c r="AH127" s="10">
        <v>0</v>
      </c>
      <c r="AI127" s="10">
        <v>0</v>
      </c>
      <c r="AJ127" s="10">
        <v>0</v>
      </c>
      <c r="AK127" s="10">
        <v>0</v>
      </c>
      <c r="AL127" s="10">
        <v>0</v>
      </c>
      <c r="AM127" s="10">
        <v>0</v>
      </c>
      <c r="AN127" s="10">
        <v>0</v>
      </c>
      <c r="AO127" s="10">
        <v>0</v>
      </c>
      <c r="AP127" s="10">
        <v>0</v>
      </c>
      <c r="AQ127" s="10">
        <v>0</v>
      </c>
      <c r="AR127" s="10">
        <v>0</v>
      </c>
      <c r="AS127" s="10">
        <v>0</v>
      </c>
      <c r="AT127" s="10">
        <v>0</v>
      </c>
      <c r="AU127" s="10">
        <v>0</v>
      </c>
      <c r="AV127" s="10">
        <v>0</v>
      </c>
      <c r="AW127" s="10"/>
    </row>
    <row r="128" spans="3:49" ht="12" thickBot="1" x14ac:dyDescent="0.25">
      <c r="C128" s="168" t="s">
        <v>35</v>
      </c>
      <c r="D128" s="168" t="s">
        <v>109</v>
      </c>
      <c r="E128" s="168"/>
      <c r="F128" s="198" t="s">
        <v>99</v>
      </c>
      <c r="G128" s="168" t="s">
        <v>15</v>
      </c>
      <c r="H128" s="168" t="s">
        <v>16</v>
      </c>
      <c r="I128" s="170">
        <v>1991000</v>
      </c>
      <c r="J128" s="170">
        <v>2153000</v>
      </c>
      <c r="K128" s="170">
        <v>2355000</v>
      </c>
      <c r="L128" s="170">
        <v>2605000</v>
      </c>
      <c r="M128" s="170">
        <v>2926000</v>
      </c>
      <c r="N128" s="170">
        <v>3149000</v>
      </c>
      <c r="O128" s="170">
        <v>3681000</v>
      </c>
      <c r="P128" s="170">
        <v>4210000</v>
      </c>
      <c r="Q128" s="170">
        <v>4569000</v>
      </c>
      <c r="R128" s="170">
        <v>5084000</v>
      </c>
      <c r="S128" s="170">
        <v>5447000</v>
      </c>
      <c r="T128" s="170">
        <v>5765000</v>
      </c>
      <c r="U128" s="170">
        <v>5947000</v>
      </c>
      <c r="V128" s="170">
        <v>5915000</v>
      </c>
      <c r="W128" s="170">
        <v>5961000</v>
      </c>
      <c r="X128" s="170">
        <v>6572000</v>
      </c>
      <c r="Y128" s="170">
        <v>6797000</v>
      </c>
      <c r="Z128" s="170">
        <v>7249000</v>
      </c>
      <c r="AA128" s="170">
        <v>7721000</v>
      </c>
      <c r="AB128" s="170">
        <v>8072000</v>
      </c>
      <c r="AC128" s="170">
        <v>8917000</v>
      </c>
      <c r="AD128" s="170">
        <v>9171000</v>
      </c>
      <c r="AE128" s="170">
        <v>9464000</v>
      </c>
      <c r="AF128" s="170">
        <v>9457000</v>
      </c>
      <c r="AG128" s="170">
        <v>9597000</v>
      </c>
      <c r="AH128" s="170">
        <v>10173000</v>
      </c>
      <c r="AI128" s="170">
        <v>10472000</v>
      </c>
      <c r="AJ128" s="170">
        <v>10699000</v>
      </c>
      <c r="AK128" s="170">
        <v>10565000</v>
      </c>
      <c r="AL128" s="170">
        <v>8957000</v>
      </c>
      <c r="AM128" s="170">
        <v>9101000</v>
      </c>
      <c r="AN128" s="170">
        <v>8659000</v>
      </c>
      <c r="AO128" s="170">
        <v>7769000</v>
      </c>
      <c r="AP128" s="170">
        <v>7367000</v>
      </c>
      <c r="AQ128" s="170">
        <v>6913000</v>
      </c>
      <c r="AR128" s="170">
        <v>7221000</v>
      </c>
      <c r="AS128" s="170">
        <v>7360000</v>
      </c>
      <c r="AT128" s="170">
        <v>7863000</v>
      </c>
      <c r="AU128" s="170">
        <v>8115000</v>
      </c>
      <c r="AV128" s="170">
        <v>8353000</v>
      </c>
      <c r="AW128" s="170"/>
    </row>
    <row r="129" spans="3:49" x14ac:dyDescent="0.2">
      <c r="C129" s="32" t="s">
        <v>11</v>
      </c>
      <c r="D129" s="32" t="s">
        <v>110</v>
      </c>
      <c r="E129" s="32"/>
      <c r="F129" s="197" t="s">
        <v>100</v>
      </c>
      <c r="G129" s="32" t="s">
        <v>15</v>
      </c>
      <c r="H129" s="32" t="s">
        <v>16</v>
      </c>
      <c r="I129" s="10">
        <v>217735</v>
      </c>
      <c r="J129" s="10">
        <v>221652</v>
      </c>
      <c r="K129" s="10">
        <v>259433</v>
      </c>
      <c r="L129" s="10">
        <v>334177</v>
      </c>
      <c r="M129" s="10">
        <v>417829</v>
      </c>
      <c r="N129" s="10">
        <v>619302</v>
      </c>
      <c r="O129" s="10">
        <v>649861</v>
      </c>
      <c r="P129" s="10">
        <v>670958</v>
      </c>
      <c r="Q129" s="10">
        <v>659350</v>
      </c>
      <c r="R129" s="10">
        <v>629991</v>
      </c>
      <c r="S129" s="10">
        <v>555756</v>
      </c>
      <c r="T129" s="10">
        <v>580276</v>
      </c>
      <c r="U129" s="10">
        <v>665311</v>
      </c>
      <c r="V129" s="10">
        <v>657282</v>
      </c>
      <c r="W129" s="10">
        <v>715062</v>
      </c>
      <c r="X129" s="10">
        <v>759150</v>
      </c>
      <c r="Y129" s="10">
        <v>780738</v>
      </c>
      <c r="Z129" s="10">
        <v>880039</v>
      </c>
      <c r="AA129" s="10">
        <v>909669</v>
      </c>
      <c r="AB129" s="10">
        <v>943512</v>
      </c>
      <c r="AC129" s="10">
        <v>1139634</v>
      </c>
      <c r="AD129" s="10">
        <v>1253575</v>
      </c>
      <c r="AE129" s="10">
        <v>1269999</v>
      </c>
      <c r="AF129" s="10">
        <v>1324352</v>
      </c>
      <c r="AG129" s="10">
        <v>1543475</v>
      </c>
      <c r="AH129" s="10">
        <v>1713517</v>
      </c>
      <c r="AI129" s="10">
        <v>1741025</v>
      </c>
      <c r="AJ129" s="10">
        <v>1886470</v>
      </c>
      <c r="AK129" s="10">
        <v>1977075</v>
      </c>
      <c r="AL129" s="10">
        <v>948975</v>
      </c>
      <c r="AM129" s="10">
        <v>1679926</v>
      </c>
      <c r="AN129" s="10">
        <v>2111493</v>
      </c>
      <c r="AO129" s="10">
        <v>1832338</v>
      </c>
      <c r="AP129" s="10">
        <v>1321737</v>
      </c>
      <c r="AQ129" s="10">
        <v>1374198</v>
      </c>
      <c r="AR129" s="10">
        <v>1729829</v>
      </c>
      <c r="AS129" s="10">
        <v>1685639</v>
      </c>
      <c r="AT129" s="10">
        <v>1880957</v>
      </c>
      <c r="AU129" s="10">
        <v>1812212</v>
      </c>
      <c r="AV129" s="10">
        <v>1678473</v>
      </c>
      <c r="AW129" s="10"/>
    </row>
    <row r="130" spans="3:49" x14ac:dyDescent="0.2">
      <c r="C130" s="32" t="s">
        <v>17</v>
      </c>
      <c r="D130" s="32" t="s">
        <v>110</v>
      </c>
      <c r="E130" s="32"/>
      <c r="F130" s="197" t="s">
        <v>100</v>
      </c>
      <c r="G130" s="32" t="s">
        <v>15</v>
      </c>
      <c r="H130" s="32" t="s">
        <v>16</v>
      </c>
      <c r="I130" s="10">
        <v>81520</v>
      </c>
      <c r="J130" s="10">
        <v>95854</v>
      </c>
      <c r="K130" s="10">
        <v>126455</v>
      </c>
      <c r="L130" s="10">
        <v>159677</v>
      </c>
      <c r="M130" s="10">
        <v>180698</v>
      </c>
      <c r="N130" s="10">
        <v>180892</v>
      </c>
      <c r="O130" s="10">
        <v>199719</v>
      </c>
      <c r="P130" s="10">
        <v>213183</v>
      </c>
      <c r="Q130" s="10">
        <v>190607</v>
      </c>
      <c r="R130" s="10">
        <v>184921</v>
      </c>
      <c r="S130" s="10">
        <v>176551</v>
      </c>
      <c r="T130" s="10">
        <v>183217</v>
      </c>
      <c r="U130" s="10">
        <v>174135</v>
      </c>
      <c r="V130" s="10">
        <v>165695</v>
      </c>
      <c r="W130" s="10">
        <v>179564</v>
      </c>
      <c r="X130" s="10">
        <v>198799</v>
      </c>
      <c r="Y130" s="10">
        <v>205446</v>
      </c>
      <c r="Z130" s="10">
        <v>233018</v>
      </c>
      <c r="AA130" s="10">
        <v>242192</v>
      </c>
      <c r="AB130" s="10">
        <v>231245</v>
      </c>
      <c r="AC130" s="10">
        <v>275651</v>
      </c>
      <c r="AD130" s="10">
        <v>322726</v>
      </c>
      <c r="AE130" s="10">
        <v>353729</v>
      </c>
      <c r="AF130" s="10">
        <v>364749</v>
      </c>
      <c r="AG130" s="10">
        <v>389474</v>
      </c>
      <c r="AH130" s="10">
        <v>425234</v>
      </c>
      <c r="AI130" s="10">
        <v>439822</v>
      </c>
      <c r="AJ130" s="10">
        <v>441124</v>
      </c>
      <c r="AK130" s="10">
        <v>447413</v>
      </c>
      <c r="AL130" s="10">
        <v>418290</v>
      </c>
      <c r="AM130" s="10">
        <v>425411</v>
      </c>
      <c r="AN130" s="10">
        <v>418404</v>
      </c>
      <c r="AO130" s="10">
        <v>383755</v>
      </c>
      <c r="AP130" s="10">
        <v>506001</v>
      </c>
      <c r="AQ130" s="10">
        <v>514109</v>
      </c>
      <c r="AR130" s="10">
        <v>671364</v>
      </c>
      <c r="AS130" s="10">
        <v>715667</v>
      </c>
      <c r="AT130" s="10">
        <v>749746</v>
      </c>
      <c r="AU130" s="10">
        <v>728869</v>
      </c>
      <c r="AV130" s="10">
        <v>769970</v>
      </c>
      <c r="AW130" s="10"/>
    </row>
    <row r="131" spans="3:49" x14ac:dyDescent="0.2">
      <c r="C131" s="32" t="s">
        <v>18</v>
      </c>
      <c r="D131" s="32" t="s">
        <v>110</v>
      </c>
      <c r="E131" s="32"/>
      <c r="F131" s="197" t="s">
        <v>100</v>
      </c>
      <c r="G131" s="32" t="s">
        <v>15</v>
      </c>
      <c r="H131" s="32" t="s">
        <v>16</v>
      </c>
      <c r="I131" s="10">
        <v>80919</v>
      </c>
      <c r="J131" s="10">
        <v>75020</v>
      </c>
      <c r="K131" s="10">
        <v>91355</v>
      </c>
      <c r="L131" s="10">
        <v>76309</v>
      </c>
      <c r="M131" s="10">
        <v>89721</v>
      </c>
      <c r="N131" s="10">
        <v>96527</v>
      </c>
      <c r="O131" s="10">
        <v>112364</v>
      </c>
      <c r="P131" s="10">
        <v>142586</v>
      </c>
      <c r="Q131" s="10">
        <v>162771</v>
      </c>
      <c r="R131" s="10">
        <v>133514</v>
      </c>
      <c r="S131" s="10">
        <v>126644</v>
      </c>
      <c r="T131" s="10">
        <v>127652</v>
      </c>
      <c r="U131" s="10">
        <v>111916</v>
      </c>
      <c r="V131" s="10">
        <v>113159</v>
      </c>
      <c r="W131" s="10">
        <v>113295</v>
      </c>
      <c r="X131" s="10">
        <v>119491</v>
      </c>
      <c r="Y131" s="10">
        <v>120058</v>
      </c>
      <c r="Z131" s="10">
        <v>133900</v>
      </c>
      <c r="AA131" s="10">
        <v>137091</v>
      </c>
      <c r="AB131" s="10">
        <v>135908</v>
      </c>
      <c r="AC131" s="10">
        <v>181277</v>
      </c>
      <c r="AD131" s="10">
        <v>197526</v>
      </c>
      <c r="AE131" s="10">
        <v>229283</v>
      </c>
      <c r="AF131" s="10">
        <v>253095</v>
      </c>
      <c r="AG131" s="10">
        <v>257298</v>
      </c>
      <c r="AH131" s="10">
        <v>291091</v>
      </c>
      <c r="AI131" s="10">
        <v>323876</v>
      </c>
      <c r="AJ131" s="10">
        <v>357521</v>
      </c>
      <c r="AK131" s="10">
        <v>345155</v>
      </c>
      <c r="AL131" s="10">
        <v>242414</v>
      </c>
      <c r="AM131" s="10">
        <v>258861</v>
      </c>
      <c r="AN131" s="10">
        <v>251405</v>
      </c>
      <c r="AO131" s="10">
        <v>172546</v>
      </c>
      <c r="AP131" s="10">
        <v>207942</v>
      </c>
      <c r="AQ131" s="10">
        <v>150931</v>
      </c>
      <c r="AR131" s="10">
        <v>228873</v>
      </c>
      <c r="AS131" s="10">
        <v>211298</v>
      </c>
      <c r="AT131" s="10">
        <v>239160</v>
      </c>
      <c r="AU131" s="10">
        <v>261463</v>
      </c>
      <c r="AV131" s="10">
        <v>249771</v>
      </c>
      <c r="AW131" s="10"/>
    </row>
    <row r="132" spans="3:49" x14ac:dyDescent="0.2">
      <c r="C132" s="32" t="s">
        <v>19</v>
      </c>
      <c r="D132" s="32" t="s">
        <v>110</v>
      </c>
      <c r="E132" s="32"/>
      <c r="F132" s="197" t="s">
        <v>100</v>
      </c>
      <c r="G132" s="32" t="s">
        <v>15</v>
      </c>
      <c r="H132" s="32" t="s">
        <v>16</v>
      </c>
      <c r="I132" s="10">
        <v>6349</v>
      </c>
      <c r="J132" s="10">
        <v>9027</v>
      </c>
      <c r="K132" s="10">
        <v>5908</v>
      </c>
      <c r="L132" s="10">
        <v>7664</v>
      </c>
      <c r="M132" s="10">
        <v>7783</v>
      </c>
      <c r="N132" s="10">
        <v>13013</v>
      </c>
      <c r="O132" s="10">
        <v>7164</v>
      </c>
      <c r="P132" s="10">
        <v>7318</v>
      </c>
      <c r="Q132" s="10">
        <v>4247</v>
      </c>
      <c r="R132" s="10">
        <v>5642</v>
      </c>
      <c r="S132" s="10">
        <v>7579</v>
      </c>
      <c r="T132" s="10">
        <v>6791</v>
      </c>
      <c r="U132" s="10">
        <v>6492</v>
      </c>
      <c r="V132" s="10">
        <v>5598</v>
      </c>
      <c r="W132" s="10">
        <v>5435</v>
      </c>
      <c r="X132" s="10">
        <v>7230</v>
      </c>
      <c r="Y132" s="10">
        <v>7338</v>
      </c>
      <c r="Z132" s="10">
        <v>8282</v>
      </c>
      <c r="AA132" s="10">
        <v>8655</v>
      </c>
      <c r="AB132" s="10">
        <v>10232</v>
      </c>
      <c r="AC132" s="10">
        <v>10939</v>
      </c>
      <c r="AD132" s="10">
        <v>11215</v>
      </c>
      <c r="AE132" s="10">
        <v>13687</v>
      </c>
      <c r="AF132" s="10">
        <v>15449</v>
      </c>
      <c r="AG132" s="10">
        <v>15049</v>
      </c>
      <c r="AH132" s="10">
        <v>17905</v>
      </c>
      <c r="AI132" s="10">
        <v>18036</v>
      </c>
      <c r="AJ132" s="10">
        <v>18914</v>
      </c>
      <c r="AK132" s="10">
        <v>19596</v>
      </c>
      <c r="AL132" s="10">
        <v>20588</v>
      </c>
      <c r="AM132" s="10">
        <v>17398</v>
      </c>
      <c r="AN132" s="10">
        <v>16160</v>
      </c>
      <c r="AO132" s="10">
        <v>15145</v>
      </c>
      <c r="AP132" s="10">
        <v>14149</v>
      </c>
      <c r="AQ132" s="10">
        <v>10069</v>
      </c>
      <c r="AR132" s="10">
        <v>11424</v>
      </c>
      <c r="AS132" s="10">
        <v>12192</v>
      </c>
      <c r="AT132" s="10">
        <v>10866</v>
      </c>
      <c r="AU132" s="10">
        <v>10479</v>
      </c>
      <c r="AV132" s="10">
        <v>11847</v>
      </c>
      <c r="AW132" s="10"/>
    </row>
    <row r="133" spans="3:49" x14ac:dyDescent="0.2">
      <c r="C133" s="32" t="s">
        <v>20</v>
      </c>
      <c r="D133" s="32" t="s">
        <v>110</v>
      </c>
      <c r="E133" s="32"/>
      <c r="F133" s="197" t="s">
        <v>100</v>
      </c>
      <c r="G133" s="32" t="s">
        <v>15</v>
      </c>
      <c r="H133" s="32" t="s">
        <v>16</v>
      </c>
      <c r="I133" s="10">
        <v>26838</v>
      </c>
      <c r="J133" s="10">
        <v>24390</v>
      </c>
      <c r="K133" s="10">
        <v>20959</v>
      </c>
      <c r="L133" s="10">
        <v>25568</v>
      </c>
      <c r="M133" s="10">
        <v>25037</v>
      </c>
      <c r="N133" s="10">
        <v>20753</v>
      </c>
      <c r="O133" s="10">
        <v>39598</v>
      </c>
      <c r="P133" s="10">
        <v>42233</v>
      </c>
      <c r="Q133" s="10">
        <v>36998</v>
      </c>
      <c r="R133" s="10">
        <v>38630</v>
      </c>
      <c r="S133" s="10">
        <v>42784</v>
      </c>
      <c r="T133" s="10">
        <v>41022</v>
      </c>
      <c r="U133" s="10">
        <v>39460</v>
      </c>
      <c r="V133" s="10">
        <v>39543</v>
      </c>
      <c r="W133" s="10">
        <v>38547</v>
      </c>
      <c r="X133" s="10">
        <v>47206</v>
      </c>
      <c r="Y133" s="10">
        <v>48429</v>
      </c>
      <c r="Z133" s="10">
        <v>54503</v>
      </c>
      <c r="AA133" s="10">
        <v>55974</v>
      </c>
      <c r="AB133" s="10">
        <v>59857</v>
      </c>
      <c r="AC133" s="10">
        <v>65022</v>
      </c>
      <c r="AD133" s="10">
        <v>88182</v>
      </c>
      <c r="AE133" s="10">
        <v>109092</v>
      </c>
      <c r="AF133" s="10">
        <v>158599</v>
      </c>
      <c r="AG133" s="10">
        <v>199257</v>
      </c>
      <c r="AH133" s="10">
        <v>274374</v>
      </c>
      <c r="AI133" s="10">
        <v>315688</v>
      </c>
      <c r="AJ133" s="10">
        <v>373065</v>
      </c>
      <c r="AK133" s="10">
        <v>416912</v>
      </c>
      <c r="AL133" s="10">
        <v>175878</v>
      </c>
      <c r="AM133" s="10">
        <v>329743</v>
      </c>
      <c r="AN133" s="10">
        <v>186098</v>
      </c>
      <c r="AO133" s="10">
        <v>154785</v>
      </c>
      <c r="AP133" s="10">
        <v>183491</v>
      </c>
      <c r="AQ133" s="10">
        <v>150309</v>
      </c>
      <c r="AR133" s="10">
        <v>165528</v>
      </c>
      <c r="AS133" s="10">
        <v>211436</v>
      </c>
      <c r="AT133" s="10">
        <v>225959</v>
      </c>
      <c r="AU133" s="10">
        <v>215917</v>
      </c>
      <c r="AV133" s="10">
        <v>230004</v>
      </c>
      <c r="AW133" s="10"/>
    </row>
    <row r="134" spans="3:49" x14ac:dyDescent="0.2">
      <c r="C134" s="32" t="s">
        <v>21</v>
      </c>
      <c r="D134" s="32" t="s">
        <v>110</v>
      </c>
      <c r="E134" s="32"/>
      <c r="F134" s="197" t="s">
        <v>100</v>
      </c>
      <c r="G134" s="32" t="s">
        <v>15</v>
      </c>
      <c r="H134" s="32" t="s">
        <v>16</v>
      </c>
      <c r="I134" s="10">
        <v>99836</v>
      </c>
      <c r="J134" s="10">
        <v>109756</v>
      </c>
      <c r="K134" s="10">
        <v>130192</v>
      </c>
      <c r="L134" s="10">
        <v>158624</v>
      </c>
      <c r="M134" s="10">
        <v>170658</v>
      </c>
      <c r="N134" s="10">
        <v>163004</v>
      </c>
      <c r="O134" s="10">
        <v>155024</v>
      </c>
      <c r="P134" s="10">
        <v>153599</v>
      </c>
      <c r="Q134" s="10">
        <v>170759</v>
      </c>
      <c r="R134" s="10">
        <v>179794</v>
      </c>
      <c r="S134" s="10">
        <v>175892</v>
      </c>
      <c r="T134" s="10">
        <v>155453</v>
      </c>
      <c r="U134" s="10">
        <v>151107</v>
      </c>
      <c r="V134" s="10">
        <v>140127</v>
      </c>
      <c r="W134" s="10">
        <v>152452</v>
      </c>
      <c r="X134" s="10">
        <v>172902</v>
      </c>
      <c r="Y134" s="10">
        <v>175304</v>
      </c>
      <c r="Z134" s="10">
        <v>195930</v>
      </c>
      <c r="AA134" s="10">
        <v>202269</v>
      </c>
      <c r="AB134" s="10">
        <v>192294</v>
      </c>
      <c r="AC134" s="10">
        <v>236525</v>
      </c>
      <c r="AD134" s="10">
        <v>274733</v>
      </c>
      <c r="AE134" s="10">
        <v>263953</v>
      </c>
      <c r="AF134" s="10">
        <v>252953</v>
      </c>
      <c r="AG134" s="10">
        <v>249516</v>
      </c>
      <c r="AH134" s="10">
        <v>242286</v>
      </c>
      <c r="AI134" s="10">
        <v>232138</v>
      </c>
      <c r="AJ134" s="10">
        <v>232667</v>
      </c>
      <c r="AK134" s="10">
        <v>225985</v>
      </c>
      <c r="AL134" s="10">
        <v>224716</v>
      </c>
      <c r="AM134" s="10">
        <v>213437</v>
      </c>
      <c r="AN134" s="10">
        <v>214482</v>
      </c>
      <c r="AO134" s="10">
        <v>245419</v>
      </c>
      <c r="AP134" s="10">
        <v>238734</v>
      </c>
      <c r="AQ134" s="10">
        <v>231204</v>
      </c>
      <c r="AR134" s="10">
        <v>291228</v>
      </c>
      <c r="AS134" s="10">
        <v>333606</v>
      </c>
      <c r="AT134" s="10">
        <v>378254</v>
      </c>
      <c r="AU134" s="10">
        <v>344648</v>
      </c>
      <c r="AV134" s="10">
        <v>361329</v>
      </c>
      <c r="AW134" s="10"/>
    </row>
    <row r="135" spans="3:49" x14ac:dyDescent="0.2">
      <c r="C135" s="32" t="s">
        <v>22</v>
      </c>
      <c r="D135" s="32" t="s">
        <v>110</v>
      </c>
      <c r="E135" s="32"/>
      <c r="F135" s="197" t="s">
        <v>100</v>
      </c>
      <c r="G135" s="32" t="s">
        <v>15</v>
      </c>
      <c r="H135" s="32" t="s">
        <v>16</v>
      </c>
      <c r="I135" s="10">
        <v>117761</v>
      </c>
      <c r="J135" s="10">
        <v>146889</v>
      </c>
      <c r="K135" s="10">
        <v>171806</v>
      </c>
      <c r="L135" s="10">
        <v>205025</v>
      </c>
      <c r="M135" s="10">
        <v>229600</v>
      </c>
      <c r="N135" s="10">
        <v>260167</v>
      </c>
      <c r="O135" s="10">
        <v>281673</v>
      </c>
      <c r="P135" s="10">
        <v>307395</v>
      </c>
      <c r="Q135" s="10">
        <v>277103</v>
      </c>
      <c r="R135" s="10">
        <v>265117</v>
      </c>
      <c r="S135" s="10">
        <v>264004</v>
      </c>
      <c r="T135" s="10">
        <v>295158</v>
      </c>
      <c r="U135" s="10">
        <v>328007</v>
      </c>
      <c r="V135" s="10">
        <v>336661</v>
      </c>
      <c r="W135" s="10">
        <v>365829</v>
      </c>
      <c r="X135" s="10">
        <v>384013</v>
      </c>
      <c r="Y135" s="10">
        <v>392091</v>
      </c>
      <c r="Z135" s="10">
        <v>438943</v>
      </c>
      <c r="AA135" s="10">
        <v>450922</v>
      </c>
      <c r="AB135" s="10">
        <v>391744</v>
      </c>
      <c r="AC135" s="10">
        <v>432416</v>
      </c>
      <c r="AD135" s="10">
        <v>497080</v>
      </c>
      <c r="AE135" s="10">
        <v>485766</v>
      </c>
      <c r="AF135" s="10">
        <v>525587</v>
      </c>
      <c r="AG135" s="10">
        <v>513965</v>
      </c>
      <c r="AH135" s="10">
        <v>544947</v>
      </c>
      <c r="AI135" s="10">
        <v>586319</v>
      </c>
      <c r="AJ135" s="10">
        <v>525750</v>
      </c>
      <c r="AK135" s="10">
        <v>534694</v>
      </c>
      <c r="AL135" s="10">
        <v>549596</v>
      </c>
      <c r="AM135" s="10">
        <v>497580</v>
      </c>
      <c r="AN135" s="10">
        <v>453600</v>
      </c>
      <c r="AO135" s="10">
        <v>468513</v>
      </c>
      <c r="AP135" s="10">
        <v>489138</v>
      </c>
      <c r="AQ135" s="10">
        <v>336058</v>
      </c>
      <c r="AR135" s="10">
        <v>519984</v>
      </c>
      <c r="AS135" s="10">
        <v>548277</v>
      </c>
      <c r="AT135" s="10">
        <v>600993</v>
      </c>
      <c r="AU135" s="10">
        <v>606374</v>
      </c>
      <c r="AV135" s="10">
        <v>647175</v>
      </c>
      <c r="AW135" s="10"/>
    </row>
    <row r="136" spans="3:49" x14ac:dyDescent="0.2">
      <c r="C136" s="32" t="s">
        <v>23</v>
      </c>
      <c r="D136" s="32" t="s">
        <v>110</v>
      </c>
      <c r="E136" s="32"/>
      <c r="F136" s="197" t="s">
        <v>100</v>
      </c>
      <c r="G136" s="32" t="s">
        <v>15</v>
      </c>
      <c r="H136" s="32" t="s">
        <v>16</v>
      </c>
      <c r="I136" s="10">
        <v>49141</v>
      </c>
      <c r="J136" s="10">
        <v>53123</v>
      </c>
      <c r="K136" s="10">
        <v>56725</v>
      </c>
      <c r="L136" s="10">
        <v>78331</v>
      </c>
      <c r="M136" s="10">
        <v>87418</v>
      </c>
      <c r="N136" s="10">
        <v>95486</v>
      </c>
      <c r="O136" s="10">
        <v>123984</v>
      </c>
      <c r="P136" s="10">
        <v>151137</v>
      </c>
      <c r="Q136" s="10">
        <v>170167</v>
      </c>
      <c r="R136" s="10">
        <v>182476</v>
      </c>
      <c r="S136" s="10">
        <v>202459</v>
      </c>
      <c r="T136" s="10">
        <v>219371</v>
      </c>
      <c r="U136" s="10">
        <v>225165</v>
      </c>
      <c r="V136" s="10">
        <v>231100</v>
      </c>
      <c r="W136" s="10">
        <v>244218</v>
      </c>
      <c r="X136" s="10">
        <v>259850</v>
      </c>
      <c r="Y136" s="10">
        <v>270686</v>
      </c>
      <c r="Z136" s="10">
        <v>307369</v>
      </c>
      <c r="AA136" s="10">
        <v>317655</v>
      </c>
      <c r="AB136" s="10">
        <v>285279</v>
      </c>
      <c r="AC136" s="10">
        <v>318091</v>
      </c>
      <c r="AD136" s="10">
        <v>347153</v>
      </c>
      <c r="AE136" s="10">
        <v>385989</v>
      </c>
      <c r="AF136" s="10">
        <v>394888</v>
      </c>
      <c r="AG136" s="10">
        <v>427660</v>
      </c>
      <c r="AH136" s="10">
        <v>460835</v>
      </c>
      <c r="AI136" s="10">
        <v>469111</v>
      </c>
      <c r="AJ136" s="10">
        <v>507338</v>
      </c>
      <c r="AK136" s="10">
        <v>493657</v>
      </c>
      <c r="AL136" s="10">
        <v>557645</v>
      </c>
      <c r="AM136" s="10">
        <v>468189</v>
      </c>
      <c r="AN136" s="10">
        <v>713576</v>
      </c>
      <c r="AO136" s="10">
        <v>903017</v>
      </c>
      <c r="AP136" s="10">
        <v>820073</v>
      </c>
      <c r="AQ136" s="10">
        <v>882382</v>
      </c>
      <c r="AR136" s="10">
        <v>967448</v>
      </c>
      <c r="AS136" s="10">
        <v>1065172</v>
      </c>
      <c r="AT136" s="10">
        <v>1215894</v>
      </c>
      <c r="AU136" s="10">
        <v>1076256</v>
      </c>
      <c r="AV136" s="10">
        <v>1086299</v>
      </c>
      <c r="AW136" s="10"/>
    </row>
    <row r="137" spans="3:49" x14ac:dyDescent="0.2">
      <c r="C137" s="32" t="s">
        <v>24</v>
      </c>
      <c r="D137" s="32" t="s">
        <v>110</v>
      </c>
      <c r="E137" s="32"/>
      <c r="F137" s="197" t="s">
        <v>100</v>
      </c>
      <c r="G137" s="32" t="s">
        <v>15</v>
      </c>
      <c r="H137" s="32" t="s">
        <v>16</v>
      </c>
      <c r="I137" s="10">
        <v>1082692</v>
      </c>
      <c r="J137" s="10">
        <v>1183954</v>
      </c>
      <c r="K137" s="10">
        <v>1331231</v>
      </c>
      <c r="L137" s="10">
        <v>1479211</v>
      </c>
      <c r="M137" s="10">
        <v>1771999</v>
      </c>
      <c r="N137" s="10">
        <v>1838922</v>
      </c>
      <c r="O137" s="10">
        <v>2076825</v>
      </c>
      <c r="P137" s="10">
        <v>2320105</v>
      </c>
      <c r="Q137" s="10">
        <v>2436570</v>
      </c>
      <c r="R137" s="10">
        <v>2737954</v>
      </c>
      <c r="S137" s="10">
        <v>2743108</v>
      </c>
      <c r="T137" s="10">
        <v>3070757</v>
      </c>
      <c r="U137" s="10">
        <v>3177505</v>
      </c>
      <c r="V137" s="10">
        <v>3194781</v>
      </c>
      <c r="W137" s="10">
        <v>3552717</v>
      </c>
      <c r="X137" s="10">
        <v>3797203</v>
      </c>
      <c r="Y137" s="10">
        <v>3882748</v>
      </c>
      <c r="Z137" s="10">
        <v>4329918</v>
      </c>
      <c r="AA137" s="10">
        <v>4458485</v>
      </c>
      <c r="AB137" s="10">
        <v>4517253</v>
      </c>
      <c r="AC137" s="10">
        <v>5273228</v>
      </c>
      <c r="AD137" s="10">
        <v>5671183</v>
      </c>
      <c r="AE137" s="10">
        <v>5926878</v>
      </c>
      <c r="AF137" s="10">
        <v>6232289</v>
      </c>
      <c r="AG137" s="10">
        <v>6689043</v>
      </c>
      <c r="AH137" s="10">
        <v>7042587</v>
      </c>
      <c r="AI137" s="10">
        <v>7148564</v>
      </c>
      <c r="AJ137" s="10">
        <v>7162698</v>
      </c>
      <c r="AK137" s="10">
        <v>7078277</v>
      </c>
      <c r="AL137" s="10">
        <v>6840363</v>
      </c>
      <c r="AM137" s="10">
        <v>6695287</v>
      </c>
      <c r="AN137" s="10">
        <v>6439642</v>
      </c>
      <c r="AO137" s="10">
        <v>5703802</v>
      </c>
      <c r="AP137" s="10">
        <v>5729017</v>
      </c>
      <c r="AQ137" s="10">
        <v>6416044</v>
      </c>
      <c r="AR137" s="10">
        <v>7459499</v>
      </c>
      <c r="AS137" s="10">
        <v>8277890</v>
      </c>
      <c r="AT137" s="10">
        <v>8207482</v>
      </c>
      <c r="AU137" s="10">
        <v>7659031</v>
      </c>
      <c r="AV137" s="10">
        <v>7870959</v>
      </c>
      <c r="AW137" s="10"/>
    </row>
    <row r="138" spans="3:49" x14ac:dyDescent="0.2">
      <c r="C138" s="32" t="s">
        <v>25</v>
      </c>
      <c r="D138" s="32" t="s">
        <v>110</v>
      </c>
      <c r="E138" s="32"/>
      <c r="F138" s="197" t="s">
        <v>100</v>
      </c>
      <c r="G138" s="32" t="s">
        <v>15</v>
      </c>
      <c r="H138" s="32" t="s">
        <v>16</v>
      </c>
      <c r="I138" s="10">
        <v>165868</v>
      </c>
      <c r="J138" s="10">
        <v>180826</v>
      </c>
      <c r="K138" s="10">
        <v>200455</v>
      </c>
      <c r="L138" s="10">
        <v>222807</v>
      </c>
      <c r="M138" s="10">
        <v>256859</v>
      </c>
      <c r="N138" s="10">
        <v>308859</v>
      </c>
      <c r="O138" s="10">
        <v>348289</v>
      </c>
      <c r="P138" s="10">
        <v>394096</v>
      </c>
      <c r="Q138" s="10">
        <v>448422</v>
      </c>
      <c r="R138" s="10">
        <v>514145</v>
      </c>
      <c r="S138" s="10">
        <v>587929</v>
      </c>
      <c r="T138" s="10">
        <v>601691</v>
      </c>
      <c r="U138" s="10">
        <v>630261</v>
      </c>
      <c r="V138" s="10">
        <v>640217</v>
      </c>
      <c r="W138" s="10">
        <v>662494</v>
      </c>
      <c r="X138" s="10">
        <v>739618</v>
      </c>
      <c r="Y138" s="10">
        <v>757516</v>
      </c>
      <c r="Z138" s="10">
        <v>851099</v>
      </c>
      <c r="AA138" s="10">
        <v>880205</v>
      </c>
      <c r="AB138" s="10">
        <v>952280</v>
      </c>
      <c r="AC138" s="10">
        <v>1014486</v>
      </c>
      <c r="AD138" s="10">
        <v>1064860</v>
      </c>
      <c r="AE138" s="10">
        <v>1156076</v>
      </c>
      <c r="AF138" s="10">
        <v>1221518</v>
      </c>
      <c r="AG138" s="10">
        <v>1273224</v>
      </c>
      <c r="AH138" s="10">
        <v>1284129</v>
      </c>
      <c r="AI138" s="10">
        <v>1306878</v>
      </c>
      <c r="AJ138" s="10">
        <v>1311391</v>
      </c>
      <c r="AK138" s="10">
        <v>1287715</v>
      </c>
      <c r="AL138" s="10">
        <v>1177032</v>
      </c>
      <c r="AM138" s="10">
        <v>1069281</v>
      </c>
      <c r="AN138" s="10">
        <v>1438381</v>
      </c>
      <c r="AO138" s="10">
        <v>1417948</v>
      </c>
      <c r="AP138" s="10">
        <v>1510298</v>
      </c>
      <c r="AQ138" s="10">
        <v>1258752</v>
      </c>
      <c r="AR138" s="10">
        <v>1915718</v>
      </c>
      <c r="AS138" s="10">
        <v>2098290</v>
      </c>
      <c r="AT138" s="10">
        <v>2303411</v>
      </c>
      <c r="AU138" s="10">
        <v>2173483</v>
      </c>
      <c r="AV138" s="10">
        <v>2231137</v>
      </c>
      <c r="AW138" s="10"/>
    </row>
    <row r="139" spans="3:49" x14ac:dyDescent="0.2">
      <c r="C139" s="32" t="s">
        <v>26</v>
      </c>
      <c r="D139" s="32" t="s">
        <v>110</v>
      </c>
      <c r="E139" s="32"/>
      <c r="F139" s="197" t="s">
        <v>100</v>
      </c>
      <c r="G139" s="32" t="s">
        <v>15</v>
      </c>
      <c r="H139" s="32" t="s">
        <v>16</v>
      </c>
      <c r="I139" s="10">
        <v>7172</v>
      </c>
      <c r="J139" s="10">
        <v>8185</v>
      </c>
      <c r="K139" s="10">
        <v>7787</v>
      </c>
      <c r="L139" s="10">
        <v>6300</v>
      </c>
      <c r="M139" s="10">
        <v>8634</v>
      </c>
      <c r="N139" s="10">
        <v>12014</v>
      </c>
      <c r="O139" s="10">
        <v>15361</v>
      </c>
      <c r="P139" s="10">
        <v>15593</v>
      </c>
      <c r="Q139" s="10">
        <v>13388</v>
      </c>
      <c r="R139" s="10">
        <v>8238</v>
      </c>
      <c r="S139" s="10">
        <v>10734</v>
      </c>
      <c r="T139" s="10">
        <v>14446</v>
      </c>
      <c r="U139" s="10">
        <v>11453</v>
      </c>
      <c r="V139" s="10">
        <v>11471</v>
      </c>
      <c r="W139" s="10">
        <v>11088</v>
      </c>
      <c r="X139" s="10">
        <v>11015</v>
      </c>
      <c r="Y139" s="10">
        <v>11654</v>
      </c>
      <c r="Z139" s="10">
        <v>13200</v>
      </c>
      <c r="AA139" s="10">
        <v>13767</v>
      </c>
      <c r="AB139" s="10">
        <v>13398</v>
      </c>
      <c r="AC139" s="10">
        <v>16167</v>
      </c>
      <c r="AD139" s="10">
        <v>21018</v>
      </c>
      <c r="AE139" s="10">
        <v>24342</v>
      </c>
      <c r="AF139" s="10">
        <v>28869</v>
      </c>
      <c r="AG139" s="10">
        <v>31105</v>
      </c>
      <c r="AH139" s="10">
        <v>32520</v>
      </c>
      <c r="AI139" s="10">
        <v>36942</v>
      </c>
      <c r="AJ139" s="10">
        <v>38048</v>
      </c>
      <c r="AK139" s="10">
        <v>38701</v>
      </c>
      <c r="AL139" s="10">
        <v>41815</v>
      </c>
      <c r="AM139" s="10">
        <v>36394</v>
      </c>
      <c r="AN139" s="10">
        <v>39119</v>
      </c>
      <c r="AO139" s="10">
        <v>27983</v>
      </c>
      <c r="AP139" s="10">
        <v>34094</v>
      </c>
      <c r="AQ139" s="10">
        <v>43256</v>
      </c>
      <c r="AR139" s="10">
        <v>79112</v>
      </c>
      <c r="AS139" s="10">
        <v>76787</v>
      </c>
      <c r="AT139" s="10">
        <v>84338</v>
      </c>
      <c r="AU139" s="10">
        <v>100796</v>
      </c>
      <c r="AV139" s="10">
        <v>111717</v>
      </c>
      <c r="AW139" s="10"/>
    </row>
    <row r="140" spans="3:49" x14ac:dyDescent="0.2">
      <c r="C140" s="32" t="s">
        <v>27</v>
      </c>
      <c r="D140" s="32" t="s">
        <v>110</v>
      </c>
      <c r="E140" s="32"/>
      <c r="F140" s="197" t="s">
        <v>100</v>
      </c>
      <c r="G140" s="32" t="s">
        <v>15</v>
      </c>
      <c r="H140" s="32" t="s">
        <v>16</v>
      </c>
      <c r="I140" s="10">
        <v>36752</v>
      </c>
      <c r="J140" s="10">
        <v>37986</v>
      </c>
      <c r="K140" s="10">
        <v>41619</v>
      </c>
      <c r="L140" s="10">
        <v>53657</v>
      </c>
      <c r="M140" s="10">
        <v>61505</v>
      </c>
      <c r="N140" s="10">
        <v>93474</v>
      </c>
      <c r="O140" s="10">
        <v>128382</v>
      </c>
      <c r="P140" s="10">
        <v>113354</v>
      </c>
      <c r="Q140" s="10">
        <v>116668</v>
      </c>
      <c r="R140" s="10">
        <v>131550</v>
      </c>
      <c r="S140" s="10">
        <v>140231</v>
      </c>
      <c r="T140" s="10">
        <v>164906</v>
      </c>
      <c r="U140" s="10">
        <v>160078</v>
      </c>
      <c r="V140" s="10">
        <v>160802</v>
      </c>
      <c r="W140" s="10">
        <v>164870</v>
      </c>
      <c r="X140" s="10">
        <v>174209</v>
      </c>
      <c r="Y140" s="10">
        <v>176609</v>
      </c>
      <c r="Z140" s="10">
        <v>198241</v>
      </c>
      <c r="AA140" s="10">
        <v>203448</v>
      </c>
      <c r="AB140" s="10">
        <v>215995</v>
      </c>
      <c r="AC140" s="10">
        <v>270772</v>
      </c>
      <c r="AD140" s="10">
        <v>295897</v>
      </c>
      <c r="AE140" s="10">
        <v>343649</v>
      </c>
      <c r="AF140" s="10">
        <v>373304</v>
      </c>
      <c r="AG140" s="10">
        <v>422058</v>
      </c>
      <c r="AH140" s="10">
        <v>446786</v>
      </c>
      <c r="AI140" s="10">
        <v>468966</v>
      </c>
      <c r="AJ140" s="10">
        <v>468015</v>
      </c>
      <c r="AK140" s="10">
        <v>472588</v>
      </c>
      <c r="AL140" s="10">
        <v>515236</v>
      </c>
      <c r="AM140" s="10">
        <v>486661</v>
      </c>
      <c r="AN140" s="10">
        <v>491182</v>
      </c>
      <c r="AO140" s="10">
        <v>408559</v>
      </c>
      <c r="AP140" s="10">
        <v>319035</v>
      </c>
      <c r="AQ140" s="10">
        <v>363934</v>
      </c>
      <c r="AR140" s="10">
        <v>524586</v>
      </c>
      <c r="AS140" s="10">
        <v>500781</v>
      </c>
      <c r="AT140" s="10">
        <v>519041</v>
      </c>
      <c r="AU140" s="10">
        <v>483345</v>
      </c>
      <c r="AV140" s="10">
        <v>493574</v>
      </c>
      <c r="AW140" s="10"/>
    </row>
    <row r="141" spans="3:49" x14ac:dyDescent="0.2">
      <c r="C141" s="32" t="s">
        <v>28</v>
      </c>
      <c r="D141" s="32" t="s">
        <v>110</v>
      </c>
      <c r="E141" s="32"/>
      <c r="F141" s="197" t="s">
        <v>100</v>
      </c>
      <c r="G141" s="32" t="s">
        <v>15</v>
      </c>
      <c r="H141" s="32" t="s">
        <v>16</v>
      </c>
      <c r="I141" s="10">
        <v>584269</v>
      </c>
      <c r="J141" s="10">
        <v>709019</v>
      </c>
      <c r="K141" s="10">
        <v>747085</v>
      </c>
      <c r="L141" s="10">
        <v>827522</v>
      </c>
      <c r="M141" s="10">
        <v>898307</v>
      </c>
      <c r="N141" s="10">
        <v>1035520</v>
      </c>
      <c r="O141" s="10">
        <v>1053825</v>
      </c>
      <c r="P141" s="10">
        <v>1072089</v>
      </c>
      <c r="Q141" s="10">
        <v>1176704</v>
      </c>
      <c r="R141" s="10">
        <v>1316367</v>
      </c>
      <c r="S141" s="10">
        <v>1391122</v>
      </c>
      <c r="T141" s="10">
        <v>1382595</v>
      </c>
      <c r="U141" s="10">
        <v>1467948</v>
      </c>
      <c r="V141" s="10">
        <v>1426930</v>
      </c>
      <c r="W141" s="10">
        <v>1571717</v>
      </c>
      <c r="X141" s="10">
        <v>1713901</v>
      </c>
      <c r="Y141" s="10">
        <v>1762539</v>
      </c>
      <c r="Z141" s="10">
        <v>1979754</v>
      </c>
      <c r="AA141" s="10">
        <v>2056801</v>
      </c>
      <c r="AB141" s="10">
        <v>1976144</v>
      </c>
      <c r="AC141" s="10">
        <v>2421145</v>
      </c>
      <c r="AD141" s="10">
        <v>2683356</v>
      </c>
      <c r="AE141" s="10">
        <v>2438843</v>
      </c>
      <c r="AF141" s="10">
        <v>2491899</v>
      </c>
      <c r="AG141" s="10">
        <v>2497619</v>
      </c>
      <c r="AH141" s="10">
        <v>2653730</v>
      </c>
      <c r="AI141" s="10">
        <v>2741132</v>
      </c>
      <c r="AJ141" s="10">
        <v>2615103</v>
      </c>
      <c r="AK141" s="10">
        <v>2631148</v>
      </c>
      <c r="AL141" s="10">
        <v>2262422</v>
      </c>
      <c r="AM141" s="10">
        <v>2125369</v>
      </c>
      <c r="AN141" s="10">
        <v>2187511</v>
      </c>
      <c r="AO141" s="10">
        <v>2400163</v>
      </c>
      <c r="AP141" s="10">
        <v>2178219</v>
      </c>
      <c r="AQ141" s="10">
        <v>2386797</v>
      </c>
      <c r="AR141" s="10">
        <v>1152531</v>
      </c>
      <c r="AS141" s="10">
        <v>1133119</v>
      </c>
      <c r="AT141" s="10">
        <v>1027842</v>
      </c>
      <c r="AU141" s="10">
        <v>946712</v>
      </c>
      <c r="AV141" s="10">
        <v>960799</v>
      </c>
      <c r="AW141" s="10"/>
    </row>
    <row r="142" spans="3:49" x14ac:dyDescent="0.2">
      <c r="C142" s="32" t="s">
        <v>29</v>
      </c>
      <c r="D142" s="32" t="s">
        <v>110</v>
      </c>
      <c r="E142" s="32"/>
      <c r="F142" s="197" t="s">
        <v>100</v>
      </c>
      <c r="G142" s="32" t="s">
        <v>15</v>
      </c>
      <c r="H142" s="32" t="s">
        <v>16</v>
      </c>
      <c r="I142" s="10">
        <v>77810</v>
      </c>
      <c r="J142" s="10">
        <v>79586</v>
      </c>
      <c r="K142" s="10">
        <v>85041</v>
      </c>
      <c r="L142" s="10">
        <v>71124</v>
      </c>
      <c r="M142" s="10">
        <v>92603</v>
      </c>
      <c r="N142" s="10">
        <v>105793</v>
      </c>
      <c r="O142" s="10">
        <v>177562</v>
      </c>
      <c r="P142" s="10">
        <v>167328</v>
      </c>
      <c r="Q142" s="10">
        <v>146064</v>
      </c>
      <c r="R142" s="10">
        <v>139876</v>
      </c>
      <c r="S142" s="10">
        <v>172405</v>
      </c>
      <c r="T142" s="10">
        <v>206784</v>
      </c>
      <c r="U142" s="10">
        <v>179925</v>
      </c>
      <c r="V142" s="10">
        <v>183460</v>
      </c>
      <c r="W142" s="10">
        <v>194596</v>
      </c>
      <c r="X142" s="10">
        <v>209997</v>
      </c>
      <c r="Y142" s="10">
        <v>215175</v>
      </c>
      <c r="Z142" s="10">
        <v>241898</v>
      </c>
      <c r="AA142" s="10">
        <v>248478</v>
      </c>
      <c r="AB142" s="10">
        <v>271108</v>
      </c>
      <c r="AC142" s="10">
        <v>378736</v>
      </c>
      <c r="AD142" s="10">
        <v>397906</v>
      </c>
      <c r="AE142" s="10">
        <v>384539</v>
      </c>
      <c r="AF142" s="10">
        <v>418115</v>
      </c>
      <c r="AG142" s="10">
        <v>438990</v>
      </c>
      <c r="AH142" s="10">
        <v>483250</v>
      </c>
      <c r="AI142" s="10">
        <v>452581</v>
      </c>
      <c r="AJ142" s="10">
        <v>393041</v>
      </c>
      <c r="AK142" s="10">
        <v>358012</v>
      </c>
      <c r="AL142" s="10">
        <v>355664</v>
      </c>
      <c r="AM142" s="10">
        <v>349578</v>
      </c>
      <c r="AN142" s="10">
        <v>432569</v>
      </c>
      <c r="AO142" s="10">
        <v>379860</v>
      </c>
      <c r="AP142" s="10">
        <v>450824</v>
      </c>
      <c r="AQ142" s="10">
        <v>411127</v>
      </c>
      <c r="AR142" s="10">
        <v>773061</v>
      </c>
      <c r="AS142" s="10">
        <v>854261</v>
      </c>
      <c r="AT142" s="10">
        <v>879726</v>
      </c>
      <c r="AU142" s="10">
        <v>773681</v>
      </c>
      <c r="AV142" s="10">
        <v>814620</v>
      </c>
      <c r="AW142" s="10"/>
    </row>
    <row r="143" spans="3:49" x14ac:dyDescent="0.2">
      <c r="C143" s="32" t="s">
        <v>30</v>
      </c>
      <c r="D143" s="32" t="s">
        <v>110</v>
      </c>
      <c r="E143" s="32"/>
      <c r="F143" s="197" t="s">
        <v>100</v>
      </c>
      <c r="G143" s="32" t="s">
        <v>15</v>
      </c>
      <c r="H143" s="32" t="s">
        <v>16</v>
      </c>
      <c r="I143" s="10">
        <v>43636</v>
      </c>
      <c r="J143" s="10">
        <v>44520</v>
      </c>
      <c r="K143" s="10">
        <v>45247</v>
      </c>
      <c r="L143" s="10">
        <v>52548</v>
      </c>
      <c r="M143" s="10">
        <v>61058</v>
      </c>
      <c r="N143" s="10">
        <v>60613</v>
      </c>
      <c r="O143" s="10">
        <v>69198</v>
      </c>
      <c r="P143" s="10">
        <v>70034</v>
      </c>
      <c r="Q143" s="10">
        <v>71788</v>
      </c>
      <c r="R143" s="10">
        <v>76679</v>
      </c>
      <c r="S143" s="10">
        <v>90576</v>
      </c>
      <c r="T143" s="10">
        <v>77812</v>
      </c>
      <c r="U143" s="10">
        <v>87313</v>
      </c>
      <c r="V143" s="10">
        <v>89671</v>
      </c>
      <c r="W143" s="10">
        <v>98193</v>
      </c>
      <c r="X143" s="10">
        <v>108907</v>
      </c>
      <c r="Y143" s="10">
        <v>110171</v>
      </c>
      <c r="Z143" s="10">
        <v>122203</v>
      </c>
      <c r="AA143" s="10">
        <v>124895</v>
      </c>
      <c r="AB143" s="10">
        <v>120316</v>
      </c>
      <c r="AC143" s="10">
        <v>140890</v>
      </c>
      <c r="AD143" s="10">
        <v>150746</v>
      </c>
      <c r="AE143" s="10">
        <v>164404</v>
      </c>
      <c r="AF143" s="10">
        <v>173321</v>
      </c>
      <c r="AG143" s="10">
        <v>176647</v>
      </c>
      <c r="AH143" s="10">
        <v>187302</v>
      </c>
      <c r="AI143" s="10">
        <v>201529</v>
      </c>
      <c r="AJ143" s="10">
        <v>192227</v>
      </c>
      <c r="AK143" s="10">
        <v>205826</v>
      </c>
      <c r="AL143" s="10">
        <v>203104</v>
      </c>
      <c r="AM143" s="10">
        <v>196421</v>
      </c>
      <c r="AN143" s="10">
        <v>193758</v>
      </c>
      <c r="AO143" s="10">
        <v>194509</v>
      </c>
      <c r="AP143" s="10">
        <v>201908</v>
      </c>
      <c r="AQ143" s="10">
        <v>221153</v>
      </c>
      <c r="AR143" s="10">
        <v>344851</v>
      </c>
      <c r="AS143" s="10">
        <v>330402</v>
      </c>
      <c r="AT143" s="10">
        <v>358158</v>
      </c>
      <c r="AU143" s="10">
        <v>334468</v>
      </c>
      <c r="AV143" s="10">
        <v>341262</v>
      </c>
      <c r="AW143" s="10"/>
    </row>
    <row r="144" spans="3:49" x14ac:dyDescent="0.2">
      <c r="C144" s="32" t="s">
        <v>31</v>
      </c>
      <c r="D144" s="32" t="s">
        <v>110</v>
      </c>
      <c r="E144" s="32"/>
      <c r="F144" s="197" t="s">
        <v>100</v>
      </c>
      <c r="G144" s="32" t="s">
        <v>15</v>
      </c>
      <c r="H144" s="32" t="s">
        <v>16</v>
      </c>
      <c r="I144" s="10">
        <v>116654</v>
      </c>
      <c r="J144" s="10">
        <v>118422</v>
      </c>
      <c r="K144" s="10">
        <v>150937</v>
      </c>
      <c r="L144" s="10">
        <v>206599</v>
      </c>
      <c r="M144" s="10">
        <v>205802</v>
      </c>
      <c r="N144" s="10">
        <v>233974</v>
      </c>
      <c r="O144" s="10">
        <v>289730</v>
      </c>
      <c r="P144" s="10">
        <v>278574</v>
      </c>
      <c r="Q144" s="10">
        <v>276686</v>
      </c>
      <c r="R144" s="10">
        <v>297621</v>
      </c>
      <c r="S144" s="10">
        <v>316342</v>
      </c>
      <c r="T144" s="10">
        <v>401377</v>
      </c>
      <c r="U144" s="10">
        <v>449719</v>
      </c>
      <c r="V144" s="10">
        <v>456280</v>
      </c>
      <c r="W144" s="10">
        <v>478293</v>
      </c>
      <c r="X144" s="10">
        <v>514573</v>
      </c>
      <c r="Y144" s="10">
        <v>523724</v>
      </c>
      <c r="Z144" s="10">
        <v>583745</v>
      </c>
      <c r="AA144" s="10">
        <v>596963</v>
      </c>
      <c r="AB144" s="10">
        <v>604791</v>
      </c>
      <c r="AC144" s="10">
        <v>685489</v>
      </c>
      <c r="AD144" s="10">
        <v>674013</v>
      </c>
      <c r="AE144" s="10">
        <v>664323</v>
      </c>
      <c r="AF144" s="10">
        <v>719887</v>
      </c>
      <c r="AG144" s="10">
        <v>716830</v>
      </c>
      <c r="AH144" s="10">
        <v>799750</v>
      </c>
      <c r="AI144" s="10">
        <v>795381</v>
      </c>
      <c r="AJ144" s="10">
        <v>790908</v>
      </c>
      <c r="AK144" s="10">
        <v>789041</v>
      </c>
      <c r="AL144" s="10">
        <v>965528</v>
      </c>
      <c r="AM144" s="10">
        <v>810309</v>
      </c>
      <c r="AN144" s="10">
        <v>684463</v>
      </c>
      <c r="AO144" s="10">
        <v>577234</v>
      </c>
      <c r="AP144" s="10">
        <v>702289</v>
      </c>
      <c r="AQ144" s="10">
        <v>659774</v>
      </c>
      <c r="AR144" s="10">
        <v>910835</v>
      </c>
      <c r="AS144" s="10">
        <v>1042879</v>
      </c>
      <c r="AT144" s="10">
        <v>1103310</v>
      </c>
      <c r="AU144" s="10">
        <v>1082047</v>
      </c>
      <c r="AV144" s="10">
        <v>1047141</v>
      </c>
      <c r="AW144" s="10"/>
    </row>
    <row r="145" spans="3:49" x14ac:dyDescent="0.2">
      <c r="C145" s="32" t="s">
        <v>32</v>
      </c>
      <c r="D145" s="32" t="s">
        <v>110</v>
      </c>
      <c r="E145" s="32"/>
      <c r="F145" s="197" t="s">
        <v>100</v>
      </c>
      <c r="G145" s="32" t="s">
        <v>15</v>
      </c>
      <c r="H145" s="32" t="s">
        <v>16</v>
      </c>
      <c r="I145" s="10">
        <v>7048</v>
      </c>
      <c r="J145" s="10">
        <v>10791</v>
      </c>
      <c r="K145" s="10">
        <v>11765</v>
      </c>
      <c r="L145" s="10">
        <v>13857</v>
      </c>
      <c r="M145" s="10">
        <v>16489</v>
      </c>
      <c r="N145" s="10">
        <v>17687</v>
      </c>
      <c r="O145" s="10">
        <v>16441</v>
      </c>
      <c r="P145" s="10">
        <v>17418</v>
      </c>
      <c r="Q145" s="10">
        <v>21708</v>
      </c>
      <c r="R145" s="10">
        <v>21485</v>
      </c>
      <c r="S145" s="10">
        <v>22884</v>
      </c>
      <c r="T145" s="10">
        <v>29692</v>
      </c>
      <c r="U145" s="10">
        <v>27205</v>
      </c>
      <c r="V145" s="10">
        <v>26223</v>
      </c>
      <c r="W145" s="10">
        <v>26630</v>
      </c>
      <c r="X145" s="10">
        <v>30936</v>
      </c>
      <c r="Y145" s="10">
        <v>31774</v>
      </c>
      <c r="Z145" s="10">
        <v>35958</v>
      </c>
      <c r="AA145" s="10">
        <v>37531</v>
      </c>
      <c r="AB145" s="10">
        <v>41644</v>
      </c>
      <c r="AC145" s="10">
        <v>48532</v>
      </c>
      <c r="AD145" s="10">
        <v>49831</v>
      </c>
      <c r="AE145" s="10">
        <v>48448</v>
      </c>
      <c r="AF145" s="10">
        <v>50126</v>
      </c>
      <c r="AG145" s="10">
        <v>49790</v>
      </c>
      <c r="AH145" s="10">
        <v>48757</v>
      </c>
      <c r="AI145" s="10">
        <v>49012</v>
      </c>
      <c r="AJ145" s="10">
        <v>46720</v>
      </c>
      <c r="AK145" s="10">
        <v>44205</v>
      </c>
      <c r="AL145" s="10">
        <v>43734</v>
      </c>
      <c r="AM145" s="10">
        <v>37155</v>
      </c>
      <c r="AN145" s="10">
        <v>41157</v>
      </c>
      <c r="AO145" s="10">
        <v>19424</v>
      </c>
      <c r="AP145" s="10">
        <v>31051</v>
      </c>
      <c r="AQ145" s="10">
        <v>33903</v>
      </c>
      <c r="AR145" s="10">
        <v>65129</v>
      </c>
      <c r="AS145" s="10">
        <v>60304</v>
      </c>
      <c r="AT145" s="10">
        <v>68863</v>
      </c>
      <c r="AU145" s="10">
        <v>60219</v>
      </c>
      <c r="AV145" s="10">
        <v>65923</v>
      </c>
      <c r="AW145" s="10"/>
    </row>
    <row r="146" spans="3:49" x14ac:dyDescent="0.2">
      <c r="C146" s="32" t="s">
        <v>105</v>
      </c>
      <c r="D146" s="32" t="s">
        <v>110</v>
      </c>
      <c r="E146" s="32"/>
      <c r="F146" s="197" t="s">
        <v>100</v>
      </c>
      <c r="G146" s="32" t="s">
        <v>15</v>
      </c>
      <c r="H146" s="32" t="s">
        <v>16</v>
      </c>
      <c r="I146" s="10">
        <v>2802000</v>
      </c>
      <c r="J146" s="10">
        <v>3109000</v>
      </c>
      <c r="K146" s="10">
        <v>3484000</v>
      </c>
      <c r="L146" s="10">
        <v>3979000</v>
      </c>
      <c r="M146" s="10">
        <v>4582000</v>
      </c>
      <c r="N146" s="10">
        <v>5156000</v>
      </c>
      <c r="O146" s="10">
        <v>5745000</v>
      </c>
      <c r="P146" s="10">
        <v>6137000</v>
      </c>
      <c r="Q146" s="10">
        <v>6380000</v>
      </c>
      <c r="R146" s="10">
        <v>6864000</v>
      </c>
      <c r="S146" s="10">
        <v>7027000</v>
      </c>
      <c r="T146" s="10">
        <v>7559000</v>
      </c>
      <c r="U146" s="10">
        <v>7893000</v>
      </c>
      <c r="V146" s="10">
        <v>7879000</v>
      </c>
      <c r="W146" s="10">
        <v>8575000</v>
      </c>
      <c r="X146" s="10">
        <v>9249000</v>
      </c>
      <c r="Y146" s="10">
        <v>9472000</v>
      </c>
      <c r="Z146" s="10">
        <v>10608000</v>
      </c>
      <c r="AA146" s="10">
        <v>10945000</v>
      </c>
      <c r="AB146" s="10">
        <v>10963000</v>
      </c>
      <c r="AC146" s="10">
        <v>12909000</v>
      </c>
      <c r="AD146" s="10">
        <v>14001000</v>
      </c>
      <c r="AE146" s="10">
        <v>14263000</v>
      </c>
      <c r="AF146" s="10">
        <v>14999000</v>
      </c>
      <c r="AG146" s="10">
        <v>15891000</v>
      </c>
      <c r="AH146" s="10">
        <v>16949000</v>
      </c>
      <c r="AI146" s="10">
        <v>17327000</v>
      </c>
      <c r="AJ146" s="10">
        <v>17361000</v>
      </c>
      <c r="AK146" s="10">
        <v>17366000</v>
      </c>
      <c r="AL146" s="10">
        <v>15543000</v>
      </c>
      <c r="AM146" s="10">
        <v>15697000</v>
      </c>
      <c r="AN146" s="10">
        <v>16313000</v>
      </c>
      <c r="AO146" s="10">
        <v>15305000</v>
      </c>
      <c r="AP146" s="10">
        <v>14938000</v>
      </c>
      <c r="AQ146" s="10">
        <v>15444000</v>
      </c>
      <c r="AR146" s="10">
        <v>17811000</v>
      </c>
      <c r="AS146" s="10">
        <v>19158000</v>
      </c>
      <c r="AT146" s="10">
        <v>19854000</v>
      </c>
      <c r="AU146" s="10">
        <v>18670000</v>
      </c>
      <c r="AV146" s="10">
        <v>18972000</v>
      </c>
      <c r="AW146" s="10"/>
    </row>
    <row r="147" spans="3:49" x14ac:dyDescent="0.2">
      <c r="C147" s="32" t="s">
        <v>34</v>
      </c>
      <c r="D147" s="32" t="s">
        <v>110</v>
      </c>
      <c r="E147" s="32"/>
      <c r="F147" s="197" t="s">
        <v>100</v>
      </c>
      <c r="G147" s="32" t="s">
        <v>15</v>
      </c>
      <c r="H147" s="32" t="s">
        <v>16</v>
      </c>
      <c r="I147" s="10">
        <v>0</v>
      </c>
      <c r="J147" s="10">
        <v>0</v>
      </c>
      <c r="K147" s="10">
        <v>0</v>
      </c>
      <c r="L147" s="10">
        <v>0</v>
      </c>
      <c r="M147" s="10">
        <v>0</v>
      </c>
      <c r="N147" s="10">
        <v>0</v>
      </c>
      <c r="O147" s="10">
        <v>0</v>
      </c>
      <c r="P147" s="10">
        <v>0</v>
      </c>
      <c r="Q147" s="10">
        <v>0</v>
      </c>
      <c r="R147" s="10">
        <v>0</v>
      </c>
      <c r="S147" s="10">
        <v>0</v>
      </c>
      <c r="T147" s="10">
        <v>0</v>
      </c>
      <c r="U147" s="10">
        <v>0</v>
      </c>
      <c r="V147" s="10">
        <v>0</v>
      </c>
      <c r="W147" s="10">
        <v>0</v>
      </c>
      <c r="X147" s="10">
        <v>0</v>
      </c>
      <c r="Y147" s="10">
        <v>0</v>
      </c>
      <c r="Z147" s="10">
        <v>0</v>
      </c>
      <c r="AA147" s="10">
        <v>0</v>
      </c>
      <c r="AB147" s="10">
        <v>0</v>
      </c>
      <c r="AC147" s="10">
        <v>0</v>
      </c>
      <c r="AD147" s="10">
        <v>0</v>
      </c>
      <c r="AE147" s="10">
        <v>0</v>
      </c>
      <c r="AF147" s="10">
        <v>0</v>
      </c>
      <c r="AG147" s="10">
        <v>0</v>
      </c>
      <c r="AH147" s="10">
        <v>0</v>
      </c>
      <c r="AI147" s="10">
        <v>0</v>
      </c>
      <c r="AJ147" s="10">
        <v>0</v>
      </c>
      <c r="AK147" s="10">
        <v>0</v>
      </c>
      <c r="AL147" s="10">
        <v>0</v>
      </c>
      <c r="AM147" s="10">
        <v>0</v>
      </c>
      <c r="AN147" s="10">
        <v>0</v>
      </c>
      <c r="AO147" s="10">
        <v>0</v>
      </c>
      <c r="AP147" s="10">
        <v>0</v>
      </c>
      <c r="AQ147" s="10">
        <v>0</v>
      </c>
      <c r="AR147" s="10">
        <v>0</v>
      </c>
      <c r="AS147" s="10">
        <v>0</v>
      </c>
      <c r="AT147" s="10">
        <v>0</v>
      </c>
      <c r="AU147" s="10">
        <v>0</v>
      </c>
      <c r="AV147" s="10">
        <v>0</v>
      </c>
      <c r="AW147" s="10"/>
    </row>
    <row r="148" spans="3:49" ht="12" thickBot="1" x14ac:dyDescent="0.25">
      <c r="C148" s="168" t="s">
        <v>35</v>
      </c>
      <c r="D148" s="168" t="s">
        <v>110</v>
      </c>
      <c r="E148" s="168"/>
      <c r="F148" s="198" t="s">
        <v>100</v>
      </c>
      <c r="G148" s="168" t="s">
        <v>15</v>
      </c>
      <c r="H148" s="168" t="s">
        <v>16</v>
      </c>
      <c r="I148" s="170">
        <v>2802000</v>
      </c>
      <c r="J148" s="170">
        <v>3109000</v>
      </c>
      <c r="K148" s="170">
        <v>3484000</v>
      </c>
      <c r="L148" s="170">
        <v>3979000</v>
      </c>
      <c r="M148" s="170">
        <v>4582000</v>
      </c>
      <c r="N148" s="170">
        <v>5156000</v>
      </c>
      <c r="O148" s="170">
        <v>5745000</v>
      </c>
      <c r="P148" s="170">
        <v>6137000</v>
      </c>
      <c r="Q148" s="170">
        <v>6380000</v>
      </c>
      <c r="R148" s="170">
        <v>6864000</v>
      </c>
      <c r="S148" s="170">
        <v>7027000</v>
      </c>
      <c r="T148" s="170">
        <v>7559000</v>
      </c>
      <c r="U148" s="170">
        <v>7893000</v>
      </c>
      <c r="V148" s="170">
        <v>7879000</v>
      </c>
      <c r="W148" s="170">
        <v>8575000</v>
      </c>
      <c r="X148" s="170">
        <v>9249000</v>
      </c>
      <c r="Y148" s="170">
        <v>9472000</v>
      </c>
      <c r="Z148" s="170">
        <v>10608000</v>
      </c>
      <c r="AA148" s="170">
        <v>10945000</v>
      </c>
      <c r="AB148" s="170">
        <v>10963000</v>
      </c>
      <c r="AC148" s="170">
        <v>12909000</v>
      </c>
      <c r="AD148" s="170">
        <v>14001000</v>
      </c>
      <c r="AE148" s="170">
        <v>14263000</v>
      </c>
      <c r="AF148" s="170">
        <v>14999000</v>
      </c>
      <c r="AG148" s="170">
        <v>15891000</v>
      </c>
      <c r="AH148" s="170">
        <v>16949000</v>
      </c>
      <c r="AI148" s="170">
        <v>17327000</v>
      </c>
      <c r="AJ148" s="170">
        <v>17361000</v>
      </c>
      <c r="AK148" s="170">
        <v>17366000</v>
      </c>
      <c r="AL148" s="170">
        <v>15543000</v>
      </c>
      <c r="AM148" s="170">
        <v>15697000</v>
      </c>
      <c r="AN148" s="170">
        <v>16313000</v>
      </c>
      <c r="AO148" s="170">
        <v>15305000</v>
      </c>
      <c r="AP148" s="170">
        <v>14938000</v>
      </c>
      <c r="AQ148" s="170">
        <v>15444000</v>
      </c>
      <c r="AR148" s="170">
        <v>17811000</v>
      </c>
      <c r="AS148" s="170">
        <v>19158000</v>
      </c>
      <c r="AT148" s="170">
        <v>19854000</v>
      </c>
      <c r="AU148" s="170">
        <v>18670000</v>
      </c>
      <c r="AV148" s="170">
        <v>18972000</v>
      </c>
      <c r="AW148" s="170"/>
    </row>
    <row r="149" spans="3:49" x14ac:dyDescent="0.2">
      <c r="C149" s="32" t="s">
        <v>11</v>
      </c>
      <c r="D149" s="32" t="s">
        <v>111</v>
      </c>
      <c r="E149" s="32"/>
      <c r="F149" s="197" t="s">
        <v>101</v>
      </c>
      <c r="G149" s="32" t="s">
        <v>15</v>
      </c>
      <c r="H149" s="32" t="s">
        <v>16</v>
      </c>
      <c r="I149" s="10">
        <v>332093</v>
      </c>
      <c r="J149" s="10">
        <v>276768</v>
      </c>
      <c r="K149" s="10">
        <v>260728</v>
      </c>
      <c r="L149" s="10">
        <v>293942</v>
      </c>
      <c r="M149" s="10">
        <v>359936</v>
      </c>
      <c r="N149" s="10">
        <v>362574</v>
      </c>
      <c r="O149" s="10">
        <v>445978</v>
      </c>
      <c r="P149" s="10">
        <v>536133</v>
      </c>
      <c r="Q149" s="10">
        <v>572661</v>
      </c>
      <c r="R149" s="10">
        <v>589079</v>
      </c>
      <c r="S149" s="10">
        <v>696133</v>
      </c>
      <c r="T149" s="10">
        <v>739300</v>
      </c>
      <c r="U149" s="10">
        <v>746582</v>
      </c>
      <c r="V149" s="10">
        <v>719402</v>
      </c>
      <c r="W149" s="10">
        <v>759235</v>
      </c>
      <c r="X149" s="10">
        <v>807802</v>
      </c>
      <c r="Y149" s="10">
        <v>822027</v>
      </c>
      <c r="Z149" s="10">
        <v>880856</v>
      </c>
      <c r="AA149" s="10">
        <v>962877</v>
      </c>
      <c r="AB149" s="10">
        <v>1119809</v>
      </c>
      <c r="AC149" s="10">
        <v>1149490</v>
      </c>
      <c r="AD149" s="10">
        <v>1291999</v>
      </c>
      <c r="AE149" s="10">
        <v>1336132</v>
      </c>
      <c r="AF149" s="10">
        <v>1365813</v>
      </c>
      <c r="AG149" s="10">
        <v>1440448</v>
      </c>
      <c r="AH149" s="10">
        <v>1640975</v>
      </c>
      <c r="AI149" s="10">
        <v>1633717</v>
      </c>
      <c r="AJ149" s="10">
        <v>1632159</v>
      </c>
      <c r="AK149" s="10">
        <v>1633809</v>
      </c>
      <c r="AL149" s="10">
        <v>1110998</v>
      </c>
      <c r="AM149" s="10">
        <v>1001935</v>
      </c>
      <c r="AN149" s="10">
        <v>849385</v>
      </c>
      <c r="AO149" s="10">
        <v>871250</v>
      </c>
      <c r="AP149" s="10">
        <v>672277</v>
      </c>
      <c r="AQ149" s="10">
        <v>762762</v>
      </c>
      <c r="AR149" s="10">
        <v>887088</v>
      </c>
      <c r="AS149" s="10">
        <v>902613</v>
      </c>
      <c r="AT149" s="10">
        <v>903637</v>
      </c>
      <c r="AU149" s="10">
        <v>986950</v>
      </c>
      <c r="AV149" s="10">
        <v>1093190</v>
      </c>
      <c r="AW149" s="10"/>
    </row>
    <row r="150" spans="3:49" x14ac:dyDescent="0.2">
      <c r="C150" s="32" t="s">
        <v>17</v>
      </c>
      <c r="D150" s="32" t="s">
        <v>111</v>
      </c>
      <c r="E150" s="32"/>
      <c r="F150" s="197" t="s">
        <v>101</v>
      </c>
      <c r="G150" s="32" t="s">
        <v>15</v>
      </c>
      <c r="H150" s="32" t="s">
        <v>16</v>
      </c>
      <c r="I150" s="10">
        <v>56961</v>
      </c>
      <c r="J150" s="10">
        <v>57227</v>
      </c>
      <c r="K150" s="10">
        <v>73228</v>
      </c>
      <c r="L150" s="10">
        <v>83166</v>
      </c>
      <c r="M150" s="10">
        <v>75418</v>
      </c>
      <c r="N150" s="10">
        <v>79034</v>
      </c>
      <c r="O150" s="10">
        <v>96963</v>
      </c>
      <c r="P150" s="10">
        <v>116511</v>
      </c>
      <c r="Q150" s="10">
        <v>147067</v>
      </c>
      <c r="R150" s="10">
        <v>175804</v>
      </c>
      <c r="S150" s="10">
        <v>209451</v>
      </c>
      <c r="T150" s="10">
        <v>220384</v>
      </c>
      <c r="U150" s="10">
        <v>215217</v>
      </c>
      <c r="V150" s="10">
        <v>195816</v>
      </c>
      <c r="W150" s="10">
        <v>208213</v>
      </c>
      <c r="X150" s="10">
        <v>230870</v>
      </c>
      <c r="Y150" s="10">
        <v>241848</v>
      </c>
      <c r="Z150" s="10">
        <v>258670</v>
      </c>
      <c r="AA150" s="10">
        <v>283205</v>
      </c>
      <c r="AB150" s="10">
        <v>297421</v>
      </c>
      <c r="AC150" s="10">
        <v>331885</v>
      </c>
      <c r="AD150" s="10">
        <v>366870</v>
      </c>
      <c r="AE150" s="10">
        <v>384691</v>
      </c>
      <c r="AF150" s="10">
        <v>413675</v>
      </c>
      <c r="AG150" s="10">
        <v>461014</v>
      </c>
      <c r="AH150" s="10">
        <v>492022</v>
      </c>
      <c r="AI150" s="10">
        <v>520785</v>
      </c>
      <c r="AJ150" s="10">
        <v>544672</v>
      </c>
      <c r="AK150" s="10">
        <v>566194</v>
      </c>
      <c r="AL150" s="10">
        <v>488927</v>
      </c>
      <c r="AM150" s="10">
        <v>413212</v>
      </c>
      <c r="AN150" s="10">
        <v>352622</v>
      </c>
      <c r="AO150" s="10">
        <v>286227</v>
      </c>
      <c r="AP150" s="10">
        <v>278192</v>
      </c>
      <c r="AQ150" s="10">
        <v>324173</v>
      </c>
      <c r="AR150" s="10">
        <v>338789</v>
      </c>
      <c r="AS150" s="10">
        <v>313127</v>
      </c>
      <c r="AT150" s="10">
        <v>327947</v>
      </c>
      <c r="AU150" s="10">
        <v>354736</v>
      </c>
      <c r="AV150" s="10">
        <v>370434</v>
      </c>
      <c r="AW150" s="10"/>
    </row>
    <row r="151" spans="3:49" x14ac:dyDescent="0.2">
      <c r="C151" s="32" t="s">
        <v>18</v>
      </c>
      <c r="D151" s="32" t="s">
        <v>111</v>
      </c>
      <c r="E151" s="32"/>
      <c r="F151" s="197" t="s">
        <v>101</v>
      </c>
      <c r="G151" s="32" t="s">
        <v>15</v>
      </c>
      <c r="H151" s="32" t="s">
        <v>16</v>
      </c>
      <c r="I151" s="10">
        <v>66378</v>
      </c>
      <c r="J151" s="10">
        <v>80830</v>
      </c>
      <c r="K151" s="10">
        <v>76497</v>
      </c>
      <c r="L151" s="10">
        <v>79840</v>
      </c>
      <c r="M151" s="10">
        <v>105073</v>
      </c>
      <c r="N151" s="10">
        <v>107179</v>
      </c>
      <c r="O151" s="10">
        <v>110980</v>
      </c>
      <c r="P151" s="10">
        <v>127978</v>
      </c>
      <c r="Q151" s="10">
        <v>132086</v>
      </c>
      <c r="R151" s="10">
        <v>119905</v>
      </c>
      <c r="S151" s="10">
        <v>135743</v>
      </c>
      <c r="T151" s="10">
        <v>169444</v>
      </c>
      <c r="U151" s="10">
        <v>165120</v>
      </c>
      <c r="V151" s="10">
        <v>160819</v>
      </c>
      <c r="W151" s="10">
        <v>170738</v>
      </c>
      <c r="X151" s="10">
        <v>192276</v>
      </c>
      <c r="Y151" s="10">
        <v>189781</v>
      </c>
      <c r="Z151" s="10">
        <v>201862</v>
      </c>
      <c r="AA151" s="10">
        <v>218797</v>
      </c>
      <c r="AB151" s="10">
        <v>236331</v>
      </c>
      <c r="AC151" s="10">
        <v>238764</v>
      </c>
      <c r="AD151" s="10">
        <v>281658</v>
      </c>
      <c r="AE151" s="10">
        <v>301819</v>
      </c>
      <c r="AF151" s="10">
        <v>310068</v>
      </c>
      <c r="AG151" s="10">
        <v>340642</v>
      </c>
      <c r="AH151" s="10">
        <v>374095</v>
      </c>
      <c r="AI151" s="10">
        <v>403481</v>
      </c>
      <c r="AJ151" s="10">
        <v>427291</v>
      </c>
      <c r="AK151" s="10">
        <v>457121</v>
      </c>
      <c r="AL151" s="10">
        <v>357086</v>
      </c>
      <c r="AM151" s="10">
        <v>347589</v>
      </c>
      <c r="AN151" s="10">
        <v>319105</v>
      </c>
      <c r="AO151" s="10">
        <v>236834</v>
      </c>
      <c r="AP151" s="10">
        <v>237666</v>
      </c>
      <c r="AQ151" s="10">
        <v>184223</v>
      </c>
      <c r="AR151" s="10">
        <v>166012</v>
      </c>
      <c r="AS151" s="10">
        <v>185292</v>
      </c>
      <c r="AT151" s="10">
        <v>179471</v>
      </c>
      <c r="AU151" s="10">
        <v>192713</v>
      </c>
      <c r="AV151" s="10">
        <v>207504</v>
      </c>
      <c r="AW151" s="10"/>
    </row>
    <row r="152" spans="3:49" x14ac:dyDescent="0.2">
      <c r="C152" s="32" t="s">
        <v>19</v>
      </c>
      <c r="D152" s="32" t="s">
        <v>111</v>
      </c>
      <c r="E152" s="32"/>
      <c r="F152" s="197" t="s">
        <v>101</v>
      </c>
      <c r="G152" s="32" t="s">
        <v>15</v>
      </c>
      <c r="H152" s="32" t="s">
        <v>16</v>
      </c>
      <c r="I152" s="10">
        <v>28975</v>
      </c>
      <c r="J152" s="10">
        <v>38473</v>
      </c>
      <c r="K152" s="10">
        <v>24705</v>
      </c>
      <c r="L152" s="10">
        <v>26360</v>
      </c>
      <c r="M152" s="10">
        <v>32060</v>
      </c>
      <c r="N152" s="10">
        <v>43420</v>
      </c>
      <c r="O152" s="10">
        <v>46925</v>
      </c>
      <c r="P152" s="10">
        <v>57309</v>
      </c>
      <c r="Q152" s="10">
        <v>61863</v>
      </c>
      <c r="R152" s="10">
        <v>74567</v>
      </c>
      <c r="S152" s="10">
        <v>76932</v>
      </c>
      <c r="T152" s="10">
        <v>71434</v>
      </c>
      <c r="U152" s="10">
        <v>55506</v>
      </c>
      <c r="V152" s="10">
        <v>51078</v>
      </c>
      <c r="W152" s="10">
        <v>61085</v>
      </c>
      <c r="X152" s="10">
        <v>70139</v>
      </c>
      <c r="Y152" s="10">
        <v>69401</v>
      </c>
      <c r="Z152" s="10">
        <v>75090</v>
      </c>
      <c r="AA152" s="10">
        <v>82935</v>
      </c>
      <c r="AB152" s="10">
        <v>101991</v>
      </c>
      <c r="AC152" s="10">
        <v>105573</v>
      </c>
      <c r="AD152" s="10">
        <v>117079</v>
      </c>
      <c r="AE152" s="10">
        <v>106576</v>
      </c>
      <c r="AF152" s="10">
        <v>104533</v>
      </c>
      <c r="AG152" s="10">
        <v>105260</v>
      </c>
      <c r="AH152" s="10">
        <v>110156</v>
      </c>
      <c r="AI152" s="10">
        <v>111592</v>
      </c>
      <c r="AJ152" s="10">
        <v>118414</v>
      </c>
      <c r="AK152" s="10">
        <v>114418</v>
      </c>
      <c r="AL152" s="10">
        <v>91523</v>
      </c>
      <c r="AM152" s="10">
        <v>68638</v>
      </c>
      <c r="AN152" s="10">
        <v>55291</v>
      </c>
      <c r="AO152" s="10">
        <v>49866</v>
      </c>
      <c r="AP152" s="10">
        <v>43741</v>
      </c>
      <c r="AQ152" s="10">
        <v>46105</v>
      </c>
      <c r="AR152" s="10">
        <v>52307</v>
      </c>
      <c r="AS152" s="10">
        <v>51364</v>
      </c>
      <c r="AT152" s="10">
        <v>56747</v>
      </c>
      <c r="AU152" s="10">
        <v>54417</v>
      </c>
      <c r="AV152" s="10">
        <v>58457</v>
      </c>
      <c r="AW152" s="10"/>
    </row>
    <row r="153" spans="3:49" x14ac:dyDescent="0.2">
      <c r="C153" s="32" t="s">
        <v>20</v>
      </c>
      <c r="D153" s="32" t="s">
        <v>111</v>
      </c>
      <c r="E153" s="32"/>
      <c r="F153" s="197" t="s">
        <v>101</v>
      </c>
      <c r="G153" s="32" t="s">
        <v>15</v>
      </c>
      <c r="H153" s="32" t="s">
        <v>16</v>
      </c>
      <c r="I153" s="10">
        <v>38179</v>
      </c>
      <c r="J153" s="10">
        <v>45291</v>
      </c>
      <c r="K153" s="10">
        <v>71866</v>
      </c>
      <c r="L153" s="10">
        <v>62435</v>
      </c>
      <c r="M153" s="10">
        <v>78719</v>
      </c>
      <c r="N153" s="10">
        <v>68756</v>
      </c>
      <c r="O153" s="10">
        <v>80461</v>
      </c>
      <c r="P153" s="10">
        <v>88935</v>
      </c>
      <c r="Q153" s="10">
        <v>107522</v>
      </c>
      <c r="R153" s="10">
        <v>113136</v>
      </c>
      <c r="S153" s="10">
        <v>143409</v>
      </c>
      <c r="T153" s="10">
        <v>109146</v>
      </c>
      <c r="U153" s="10">
        <v>117100</v>
      </c>
      <c r="V153" s="10">
        <v>114189</v>
      </c>
      <c r="W153" s="10">
        <v>129415</v>
      </c>
      <c r="X153" s="10">
        <v>170696</v>
      </c>
      <c r="Y153" s="10">
        <v>172283</v>
      </c>
      <c r="Z153" s="10">
        <v>185607</v>
      </c>
      <c r="AA153" s="10">
        <v>201995</v>
      </c>
      <c r="AB153" s="10">
        <v>228841</v>
      </c>
      <c r="AC153" s="10">
        <v>256430</v>
      </c>
      <c r="AD153" s="10">
        <v>250805</v>
      </c>
      <c r="AE153" s="10">
        <v>269751</v>
      </c>
      <c r="AF153" s="10">
        <v>247424</v>
      </c>
      <c r="AG153" s="10">
        <v>227319</v>
      </c>
      <c r="AH153" s="10">
        <v>242583</v>
      </c>
      <c r="AI153" s="10">
        <v>224173</v>
      </c>
      <c r="AJ153" s="10">
        <v>214291</v>
      </c>
      <c r="AK153" s="10">
        <v>186641</v>
      </c>
      <c r="AL153" s="10">
        <v>143601</v>
      </c>
      <c r="AM153" s="10">
        <v>114864</v>
      </c>
      <c r="AN153" s="10">
        <v>130611</v>
      </c>
      <c r="AO153" s="10">
        <v>99990</v>
      </c>
      <c r="AP153" s="10">
        <v>88554</v>
      </c>
      <c r="AQ153" s="10">
        <v>99201</v>
      </c>
      <c r="AR153" s="10">
        <v>45890</v>
      </c>
      <c r="AS153" s="10">
        <v>44339</v>
      </c>
      <c r="AT153" s="10">
        <v>42281</v>
      </c>
      <c r="AU153" s="10">
        <v>48152</v>
      </c>
      <c r="AV153" s="10">
        <v>44877</v>
      </c>
      <c r="AW153" s="10"/>
    </row>
    <row r="154" spans="3:49" x14ac:dyDescent="0.2">
      <c r="C154" s="32" t="s">
        <v>21</v>
      </c>
      <c r="D154" s="32" t="s">
        <v>111</v>
      </c>
      <c r="E154" s="32"/>
      <c r="F154" s="197" t="s">
        <v>101</v>
      </c>
      <c r="G154" s="32" t="s">
        <v>15</v>
      </c>
      <c r="H154" s="32" t="s">
        <v>16</v>
      </c>
      <c r="I154" s="10">
        <v>43987</v>
      </c>
      <c r="J154" s="10">
        <v>43597</v>
      </c>
      <c r="K154" s="10">
        <v>39222</v>
      </c>
      <c r="L154" s="10">
        <v>38408</v>
      </c>
      <c r="M154" s="10">
        <v>41824</v>
      </c>
      <c r="N154" s="10">
        <v>42616</v>
      </c>
      <c r="O154" s="10">
        <v>57004</v>
      </c>
      <c r="P154" s="10">
        <v>60743</v>
      </c>
      <c r="Q154" s="10">
        <v>70461</v>
      </c>
      <c r="R154" s="10">
        <v>89272</v>
      </c>
      <c r="S154" s="10">
        <v>96770</v>
      </c>
      <c r="T154" s="10">
        <v>118203</v>
      </c>
      <c r="U154" s="10">
        <v>106137</v>
      </c>
      <c r="V154" s="10">
        <v>95508</v>
      </c>
      <c r="W154" s="10">
        <v>103189</v>
      </c>
      <c r="X154" s="10">
        <v>130157</v>
      </c>
      <c r="Y154" s="10">
        <v>134517</v>
      </c>
      <c r="Z154" s="10">
        <v>141254</v>
      </c>
      <c r="AA154" s="10">
        <v>153903</v>
      </c>
      <c r="AB154" s="10">
        <v>156549</v>
      </c>
      <c r="AC154" s="10">
        <v>186702</v>
      </c>
      <c r="AD154" s="10">
        <v>192116</v>
      </c>
      <c r="AE154" s="10">
        <v>205191</v>
      </c>
      <c r="AF154" s="10">
        <v>211970</v>
      </c>
      <c r="AG154" s="10">
        <v>229957</v>
      </c>
      <c r="AH154" s="10">
        <v>240077</v>
      </c>
      <c r="AI154" s="10">
        <v>254383</v>
      </c>
      <c r="AJ154" s="10">
        <v>258089</v>
      </c>
      <c r="AK154" s="10">
        <v>276244</v>
      </c>
      <c r="AL154" s="10">
        <v>253030</v>
      </c>
      <c r="AM154" s="10">
        <v>222637</v>
      </c>
      <c r="AN154" s="10">
        <v>214620</v>
      </c>
      <c r="AO154" s="10">
        <v>167048</v>
      </c>
      <c r="AP154" s="10">
        <v>157386</v>
      </c>
      <c r="AQ154" s="10">
        <v>152377</v>
      </c>
      <c r="AR154" s="10">
        <v>147163</v>
      </c>
      <c r="AS154" s="10">
        <v>149256</v>
      </c>
      <c r="AT154" s="10">
        <v>163177</v>
      </c>
      <c r="AU154" s="10">
        <v>159565</v>
      </c>
      <c r="AV154" s="10">
        <v>176272</v>
      </c>
      <c r="AW154" s="10"/>
    </row>
    <row r="155" spans="3:49" x14ac:dyDescent="0.2">
      <c r="C155" s="32" t="s">
        <v>22</v>
      </c>
      <c r="D155" s="32" t="s">
        <v>111</v>
      </c>
      <c r="E155" s="32"/>
      <c r="F155" s="197" t="s">
        <v>101</v>
      </c>
      <c r="G155" s="32" t="s">
        <v>15</v>
      </c>
      <c r="H155" s="32" t="s">
        <v>16</v>
      </c>
      <c r="I155" s="10">
        <v>159940</v>
      </c>
      <c r="J155" s="10">
        <v>229726</v>
      </c>
      <c r="K155" s="10">
        <v>235227</v>
      </c>
      <c r="L155" s="10">
        <v>258182</v>
      </c>
      <c r="M155" s="10">
        <v>254120</v>
      </c>
      <c r="N155" s="10">
        <v>280649</v>
      </c>
      <c r="O155" s="10">
        <v>332221</v>
      </c>
      <c r="P155" s="10">
        <v>388007</v>
      </c>
      <c r="Q155" s="10">
        <v>428019</v>
      </c>
      <c r="R155" s="10">
        <v>467918</v>
      </c>
      <c r="S155" s="10">
        <v>512648</v>
      </c>
      <c r="T155" s="10">
        <v>663127</v>
      </c>
      <c r="U155" s="10">
        <v>668948</v>
      </c>
      <c r="V155" s="10">
        <v>640245</v>
      </c>
      <c r="W155" s="10">
        <v>665221</v>
      </c>
      <c r="X155" s="10">
        <v>743695</v>
      </c>
      <c r="Y155" s="10">
        <v>770745</v>
      </c>
      <c r="Z155" s="10">
        <v>813327</v>
      </c>
      <c r="AA155" s="10">
        <v>879913</v>
      </c>
      <c r="AB155" s="10">
        <v>875461</v>
      </c>
      <c r="AC155" s="10">
        <v>943300</v>
      </c>
      <c r="AD155" s="10">
        <v>985165</v>
      </c>
      <c r="AE155" s="10">
        <v>1040845</v>
      </c>
      <c r="AF155" s="10">
        <v>1041869</v>
      </c>
      <c r="AG155" s="10">
        <v>1094370</v>
      </c>
      <c r="AH155" s="10">
        <v>1149935</v>
      </c>
      <c r="AI155" s="10">
        <v>1197142</v>
      </c>
      <c r="AJ155" s="10">
        <v>1301858</v>
      </c>
      <c r="AK155" s="10">
        <v>1373805</v>
      </c>
      <c r="AL155" s="10">
        <v>1217517</v>
      </c>
      <c r="AM155" s="10">
        <v>1247263</v>
      </c>
      <c r="AN155" s="10">
        <v>1191677</v>
      </c>
      <c r="AO155" s="10">
        <v>1159654</v>
      </c>
      <c r="AP155" s="10">
        <v>1168512</v>
      </c>
      <c r="AQ155" s="10">
        <v>1136067</v>
      </c>
      <c r="AR155" s="10">
        <v>1145897</v>
      </c>
      <c r="AS155" s="10">
        <v>1198333</v>
      </c>
      <c r="AT155" s="10">
        <v>1248296</v>
      </c>
      <c r="AU155" s="10">
        <v>1148024</v>
      </c>
      <c r="AV155" s="10">
        <v>1223661</v>
      </c>
      <c r="AW155" s="10"/>
    </row>
    <row r="156" spans="3:49" x14ac:dyDescent="0.2">
      <c r="C156" s="32" t="s">
        <v>23</v>
      </c>
      <c r="D156" s="32" t="s">
        <v>111</v>
      </c>
      <c r="E156" s="32"/>
      <c r="F156" s="197" t="s">
        <v>101</v>
      </c>
      <c r="G156" s="32" t="s">
        <v>15</v>
      </c>
      <c r="H156" s="32" t="s">
        <v>16</v>
      </c>
      <c r="I156" s="10">
        <v>121590</v>
      </c>
      <c r="J156" s="10">
        <v>166943</v>
      </c>
      <c r="K156" s="10">
        <v>163362</v>
      </c>
      <c r="L156" s="10">
        <v>177550</v>
      </c>
      <c r="M156" s="10">
        <v>181201</v>
      </c>
      <c r="N156" s="10">
        <v>213428</v>
      </c>
      <c r="O156" s="10">
        <v>222101</v>
      </c>
      <c r="P156" s="10">
        <v>279437</v>
      </c>
      <c r="Q156" s="10">
        <v>381698</v>
      </c>
      <c r="R156" s="10">
        <v>437502</v>
      </c>
      <c r="S156" s="10">
        <v>512365</v>
      </c>
      <c r="T156" s="10">
        <v>433188</v>
      </c>
      <c r="U156" s="10">
        <v>402909</v>
      </c>
      <c r="V156" s="10">
        <v>383139</v>
      </c>
      <c r="W156" s="10">
        <v>434352</v>
      </c>
      <c r="X156" s="10">
        <v>454144</v>
      </c>
      <c r="Y156" s="10">
        <v>454856</v>
      </c>
      <c r="Z156" s="10">
        <v>492463</v>
      </c>
      <c r="AA156" s="10">
        <v>538055</v>
      </c>
      <c r="AB156" s="10">
        <v>651201</v>
      </c>
      <c r="AC156" s="10">
        <v>670856</v>
      </c>
      <c r="AD156" s="10">
        <v>706991</v>
      </c>
      <c r="AE156" s="10">
        <v>745920</v>
      </c>
      <c r="AF156" s="10">
        <v>791645</v>
      </c>
      <c r="AG156" s="10">
        <v>843366</v>
      </c>
      <c r="AH156" s="10">
        <v>878270</v>
      </c>
      <c r="AI156" s="10">
        <v>979821</v>
      </c>
      <c r="AJ156" s="10">
        <v>906764</v>
      </c>
      <c r="AK156" s="10">
        <v>926913</v>
      </c>
      <c r="AL156" s="10">
        <v>726585</v>
      </c>
      <c r="AM156" s="10">
        <v>622219</v>
      </c>
      <c r="AN156" s="10">
        <v>563530</v>
      </c>
      <c r="AO156" s="10">
        <v>391570</v>
      </c>
      <c r="AP156" s="10">
        <v>404527</v>
      </c>
      <c r="AQ156" s="10">
        <v>391813</v>
      </c>
      <c r="AR156" s="10">
        <v>389572</v>
      </c>
      <c r="AS156" s="10">
        <v>446828</v>
      </c>
      <c r="AT156" s="10">
        <v>469878</v>
      </c>
      <c r="AU156" s="10">
        <v>493219</v>
      </c>
      <c r="AV156" s="10">
        <v>587672</v>
      </c>
      <c r="AW156" s="10"/>
    </row>
    <row r="157" spans="3:49" x14ac:dyDescent="0.2">
      <c r="C157" s="32" t="s">
        <v>24</v>
      </c>
      <c r="D157" s="32" t="s">
        <v>111</v>
      </c>
      <c r="E157" s="32"/>
      <c r="F157" s="197" t="s">
        <v>101</v>
      </c>
      <c r="G157" s="32" t="s">
        <v>15</v>
      </c>
      <c r="H157" s="32" t="s">
        <v>16</v>
      </c>
      <c r="I157" s="10">
        <v>613292</v>
      </c>
      <c r="J157" s="10">
        <v>801777</v>
      </c>
      <c r="K157" s="10">
        <v>833529</v>
      </c>
      <c r="L157" s="10">
        <v>992045</v>
      </c>
      <c r="M157" s="10">
        <v>947729</v>
      </c>
      <c r="N157" s="10">
        <v>1035979</v>
      </c>
      <c r="O157" s="10">
        <v>1229099</v>
      </c>
      <c r="P157" s="10">
        <v>1367450</v>
      </c>
      <c r="Q157" s="10">
        <v>1547800</v>
      </c>
      <c r="R157" s="10">
        <v>1805271</v>
      </c>
      <c r="S157" s="10">
        <v>1863025</v>
      </c>
      <c r="T157" s="10">
        <v>1822880</v>
      </c>
      <c r="U157" s="10">
        <v>1740635</v>
      </c>
      <c r="V157" s="10">
        <v>1703981</v>
      </c>
      <c r="W157" s="10">
        <v>1845282</v>
      </c>
      <c r="X157" s="10">
        <v>2063012</v>
      </c>
      <c r="Y157" s="10">
        <v>2163098</v>
      </c>
      <c r="Z157" s="10">
        <v>2268803</v>
      </c>
      <c r="AA157" s="10">
        <v>2459124</v>
      </c>
      <c r="AB157" s="10">
        <v>2601734</v>
      </c>
      <c r="AC157" s="10">
        <v>2691325</v>
      </c>
      <c r="AD157" s="10">
        <v>2729785</v>
      </c>
      <c r="AE157" s="10">
        <v>2734266</v>
      </c>
      <c r="AF157" s="10">
        <v>2673333</v>
      </c>
      <c r="AG157" s="10">
        <v>2737326</v>
      </c>
      <c r="AH157" s="10">
        <v>2812090</v>
      </c>
      <c r="AI157" s="10">
        <v>2733716</v>
      </c>
      <c r="AJ157" s="10">
        <v>2785212</v>
      </c>
      <c r="AK157" s="10">
        <v>2869054</v>
      </c>
      <c r="AL157" s="10">
        <v>2286882</v>
      </c>
      <c r="AM157" s="10">
        <v>2126407</v>
      </c>
      <c r="AN157" s="10">
        <v>1956409</v>
      </c>
      <c r="AO157" s="10">
        <v>1676596</v>
      </c>
      <c r="AP157" s="10">
        <v>1836587</v>
      </c>
      <c r="AQ157" s="10">
        <v>1887598</v>
      </c>
      <c r="AR157" s="10">
        <v>2049757</v>
      </c>
      <c r="AS157" s="10">
        <v>2124849</v>
      </c>
      <c r="AT157" s="10">
        <v>2182875</v>
      </c>
      <c r="AU157" s="10">
        <v>2388128</v>
      </c>
      <c r="AV157" s="10">
        <v>2451799</v>
      </c>
      <c r="AW157" s="10"/>
    </row>
    <row r="158" spans="3:49" x14ac:dyDescent="0.2">
      <c r="C158" s="32" t="s">
        <v>25</v>
      </c>
      <c r="D158" s="32" t="s">
        <v>111</v>
      </c>
      <c r="E158" s="32"/>
      <c r="F158" s="197" t="s">
        <v>101</v>
      </c>
      <c r="G158" s="32" t="s">
        <v>15</v>
      </c>
      <c r="H158" s="32" t="s">
        <v>16</v>
      </c>
      <c r="I158" s="10">
        <v>385021</v>
      </c>
      <c r="J158" s="10">
        <v>448418</v>
      </c>
      <c r="K158" s="10">
        <v>498969</v>
      </c>
      <c r="L158" s="10">
        <v>574939</v>
      </c>
      <c r="M158" s="10">
        <v>738959</v>
      </c>
      <c r="N158" s="10">
        <v>805478</v>
      </c>
      <c r="O158" s="10">
        <v>857693</v>
      </c>
      <c r="P158" s="10">
        <v>949258</v>
      </c>
      <c r="Q158" s="10">
        <v>1168974</v>
      </c>
      <c r="R158" s="10">
        <v>1393460</v>
      </c>
      <c r="S158" s="10">
        <v>1479981</v>
      </c>
      <c r="T158" s="10">
        <v>1622304</v>
      </c>
      <c r="U158" s="10">
        <v>1672864</v>
      </c>
      <c r="V158" s="10">
        <v>1660167</v>
      </c>
      <c r="W158" s="10">
        <v>1670177</v>
      </c>
      <c r="X158" s="10">
        <v>1879113</v>
      </c>
      <c r="Y158" s="10">
        <v>1894993</v>
      </c>
      <c r="Z158" s="10">
        <v>2030980</v>
      </c>
      <c r="AA158" s="10">
        <v>2219554</v>
      </c>
      <c r="AB158" s="10">
        <v>2344513</v>
      </c>
      <c r="AC158" s="10">
        <v>2641695</v>
      </c>
      <c r="AD158" s="10">
        <v>2766417</v>
      </c>
      <c r="AE158" s="10">
        <v>2789214</v>
      </c>
      <c r="AF158" s="10">
        <v>2759870</v>
      </c>
      <c r="AG158" s="10">
        <v>2773673</v>
      </c>
      <c r="AH158" s="10">
        <v>2863648</v>
      </c>
      <c r="AI158" s="10">
        <v>2861411</v>
      </c>
      <c r="AJ158" s="10">
        <v>2784380</v>
      </c>
      <c r="AK158" s="10">
        <v>2745348</v>
      </c>
      <c r="AL158" s="10">
        <v>2071806</v>
      </c>
      <c r="AM158" s="10">
        <v>1983619</v>
      </c>
      <c r="AN158" s="10">
        <v>2052543</v>
      </c>
      <c r="AO158" s="10">
        <v>1864676</v>
      </c>
      <c r="AP158" s="10">
        <v>1977771</v>
      </c>
      <c r="AQ158" s="10">
        <v>2134202</v>
      </c>
      <c r="AR158" s="10">
        <v>2191179</v>
      </c>
      <c r="AS158" s="10">
        <v>2382689</v>
      </c>
      <c r="AT158" s="10">
        <v>2535324</v>
      </c>
      <c r="AU158" s="10">
        <v>2654807</v>
      </c>
      <c r="AV158" s="10">
        <v>2825558</v>
      </c>
      <c r="AW158" s="10"/>
    </row>
    <row r="159" spans="3:49" x14ac:dyDescent="0.2">
      <c r="C159" s="32" t="s">
        <v>26</v>
      </c>
      <c r="D159" s="32" t="s">
        <v>111</v>
      </c>
      <c r="E159" s="32"/>
      <c r="F159" s="197" t="s">
        <v>101</v>
      </c>
      <c r="G159" s="32" t="s">
        <v>15</v>
      </c>
      <c r="H159" s="32" t="s">
        <v>16</v>
      </c>
      <c r="I159" s="10">
        <v>15994</v>
      </c>
      <c r="J159" s="10">
        <v>13515</v>
      </c>
      <c r="K159" s="10">
        <v>15013</v>
      </c>
      <c r="L159" s="10">
        <v>14404</v>
      </c>
      <c r="M159" s="10">
        <v>17824</v>
      </c>
      <c r="N159" s="10">
        <v>23132</v>
      </c>
      <c r="O159" s="10">
        <v>30547</v>
      </c>
      <c r="P159" s="10">
        <v>34723</v>
      </c>
      <c r="Q159" s="10">
        <v>40241</v>
      </c>
      <c r="R159" s="10">
        <v>45707</v>
      </c>
      <c r="S159" s="10">
        <v>60112</v>
      </c>
      <c r="T159" s="10">
        <v>60073</v>
      </c>
      <c r="U159" s="10">
        <v>68230</v>
      </c>
      <c r="V159" s="10">
        <v>70796</v>
      </c>
      <c r="W159" s="10">
        <v>65018</v>
      </c>
      <c r="X159" s="10">
        <v>64858</v>
      </c>
      <c r="Y159" s="10">
        <v>65829</v>
      </c>
      <c r="Z159" s="10">
        <v>71326</v>
      </c>
      <c r="AA159" s="10">
        <v>78614</v>
      </c>
      <c r="AB159" s="10">
        <v>99732</v>
      </c>
      <c r="AC159" s="10">
        <v>110921</v>
      </c>
      <c r="AD159" s="10">
        <v>118203</v>
      </c>
      <c r="AE159" s="10">
        <v>118438</v>
      </c>
      <c r="AF159" s="10">
        <v>121277</v>
      </c>
      <c r="AG159" s="10">
        <v>124167</v>
      </c>
      <c r="AH159" s="10">
        <v>142934</v>
      </c>
      <c r="AI159" s="10">
        <v>154936</v>
      </c>
      <c r="AJ159" s="10">
        <v>158478</v>
      </c>
      <c r="AK159" s="10">
        <v>168834</v>
      </c>
      <c r="AL159" s="10">
        <v>135537</v>
      </c>
      <c r="AM159" s="10">
        <v>119277</v>
      </c>
      <c r="AN159" s="10">
        <v>117859</v>
      </c>
      <c r="AO159" s="10">
        <v>77204</v>
      </c>
      <c r="AP159" s="10">
        <v>87025</v>
      </c>
      <c r="AQ159" s="10">
        <v>104261</v>
      </c>
      <c r="AR159" s="10">
        <v>36817</v>
      </c>
      <c r="AS159" s="10">
        <v>42852</v>
      </c>
      <c r="AT159" s="10">
        <v>44717</v>
      </c>
      <c r="AU159" s="10">
        <v>45629</v>
      </c>
      <c r="AV159" s="10">
        <v>48584</v>
      </c>
      <c r="AW159" s="10"/>
    </row>
    <row r="160" spans="3:49" x14ac:dyDescent="0.2">
      <c r="C160" s="32" t="s">
        <v>27</v>
      </c>
      <c r="D160" s="32" t="s">
        <v>111</v>
      </c>
      <c r="E160" s="32"/>
      <c r="F160" s="197" t="s">
        <v>101</v>
      </c>
      <c r="G160" s="32" t="s">
        <v>15</v>
      </c>
      <c r="H160" s="32" t="s">
        <v>16</v>
      </c>
      <c r="I160" s="10">
        <v>91384</v>
      </c>
      <c r="J160" s="10">
        <v>119488</v>
      </c>
      <c r="K160" s="10">
        <v>122470</v>
      </c>
      <c r="L160" s="10">
        <v>112036</v>
      </c>
      <c r="M160" s="10">
        <v>130227</v>
      </c>
      <c r="N160" s="10">
        <v>164188</v>
      </c>
      <c r="O160" s="10">
        <v>205269</v>
      </c>
      <c r="P160" s="10">
        <v>199833</v>
      </c>
      <c r="Q160" s="10">
        <v>237240</v>
      </c>
      <c r="R160" s="10">
        <v>258662</v>
      </c>
      <c r="S160" s="10">
        <v>355689</v>
      </c>
      <c r="T160" s="10">
        <v>372758</v>
      </c>
      <c r="U160" s="10">
        <v>408098</v>
      </c>
      <c r="V160" s="10">
        <v>406945</v>
      </c>
      <c r="W160" s="10">
        <v>394133</v>
      </c>
      <c r="X160" s="10">
        <v>425386</v>
      </c>
      <c r="Y160" s="10">
        <v>427726</v>
      </c>
      <c r="Z160" s="10">
        <v>456557</v>
      </c>
      <c r="AA160" s="10">
        <v>495142</v>
      </c>
      <c r="AB160" s="10">
        <v>515031</v>
      </c>
      <c r="AC160" s="10">
        <v>571344</v>
      </c>
      <c r="AD160" s="10">
        <v>616587</v>
      </c>
      <c r="AE160" s="10">
        <v>643716</v>
      </c>
      <c r="AF160" s="10">
        <v>631965</v>
      </c>
      <c r="AG160" s="10">
        <v>647434</v>
      </c>
      <c r="AH160" s="10">
        <v>699715</v>
      </c>
      <c r="AI160" s="10">
        <v>723225</v>
      </c>
      <c r="AJ160" s="10">
        <v>733087</v>
      </c>
      <c r="AK160" s="10">
        <v>771294</v>
      </c>
      <c r="AL160" s="10">
        <v>567098</v>
      </c>
      <c r="AM160" s="10">
        <v>569268</v>
      </c>
      <c r="AN160" s="10">
        <v>528402</v>
      </c>
      <c r="AO160" s="10">
        <v>454098</v>
      </c>
      <c r="AP160" s="10">
        <v>484331</v>
      </c>
      <c r="AQ160" s="10">
        <v>402520</v>
      </c>
      <c r="AR160" s="10">
        <v>383378</v>
      </c>
      <c r="AS160" s="10">
        <v>371338</v>
      </c>
      <c r="AT160" s="10">
        <v>412951</v>
      </c>
      <c r="AU160" s="10">
        <v>401508</v>
      </c>
      <c r="AV160" s="10">
        <v>537053</v>
      </c>
      <c r="AW160" s="10"/>
    </row>
    <row r="161" spans="3:49" x14ac:dyDescent="0.2">
      <c r="C161" s="32" t="s">
        <v>28</v>
      </c>
      <c r="D161" s="32" t="s">
        <v>111</v>
      </c>
      <c r="E161" s="32"/>
      <c r="F161" s="197" t="s">
        <v>101</v>
      </c>
      <c r="G161" s="32" t="s">
        <v>15</v>
      </c>
      <c r="H161" s="32" t="s">
        <v>16</v>
      </c>
      <c r="I161" s="10">
        <v>246223</v>
      </c>
      <c r="J161" s="10">
        <v>269411</v>
      </c>
      <c r="K161" s="10">
        <v>277017</v>
      </c>
      <c r="L161" s="10">
        <v>300729</v>
      </c>
      <c r="M161" s="10">
        <v>296906</v>
      </c>
      <c r="N161" s="10">
        <v>341575</v>
      </c>
      <c r="O161" s="10">
        <v>347772</v>
      </c>
      <c r="P161" s="10">
        <v>393998</v>
      </c>
      <c r="Q161" s="10">
        <v>421896</v>
      </c>
      <c r="R161" s="10">
        <v>500133</v>
      </c>
      <c r="S161" s="10">
        <v>533442</v>
      </c>
      <c r="T161" s="10">
        <v>567109</v>
      </c>
      <c r="U161" s="10">
        <v>595440</v>
      </c>
      <c r="V161" s="10">
        <v>567320</v>
      </c>
      <c r="W161" s="10">
        <v>582385</v>
      </c>
      <c r="X161" s="10">
        <v>769414</v>
      </c>
      <c r="Y161" s="10">
        <v>797603</v>
      </c>
      <c r="Z161" s="10">
        <v>847682</v>
      </c>
      <c r="AA161" s="10">
        <v>928803</v>
      </c>
      <c r="AB161" s="10">
        <v>1002795</v>
      </c>
      <c r="AC161" s="10">
        <v>1069083</v>
      </c>
      <c r="AD161" s="10">
        <v>1106903</v>
      </c>
      <c r="AE161" s="10">
        <v>1117632</v>
      </c>
      <c r="AF161" s="10">
        <v>1072190</v>
      </c>
      <c r="AG161" s="10">
        <v>1086407</v>
      </c>
      <c r="AH161" s="10">
        <v>1158370</v>
      </c>
      <c r="AI161" s="10">
        <v>1114173</v>
      </c>
      <c r="AJ161" s="10">
        <v>1167665</v>
      </c>
      <c r="AK161" s="10">
        <v>1177285</v>
      </c>
      <c r="AL161" s="10">
        <v>978215</v>
      </c>
      <c r="AM161" s="10">
        <v>878981</v>
      </c>
      <c r="AN161" s="10">
        <v>804487</v>
      </c>
      <c r="AO161" s="10">
        <v>660073</v>
      </c>
      <c r="AP161" s="10">
        <v>664176</v>
      </c>
      <c r="AQ161" s="10">
        <v>663044</v>
      </c>
      <c r="AR161" s="10">
        <v>943126</v>
      </c>
      <c r="AS161" s="10">
        <v>965779</v>
      </c>
      <c r="AT161" s="10">
        <v>994742</v>
      </c>
      <c r="AU161" s="10">
        <v>961044</v>
      </c>
      <c r="AV161" s="10">
        <v>1046458</v>
      </c>
      <c r="AW161" s="10"/>
    </row>
    <row r="162" spans="3:49" x14ac:dyDescent="0.2">
      <c r="C162" s="32" t="s">
        <v>29</v>
      </c>
      <c r="D162" s="32" t="s">
        <v>111</v>
      </c>
      <c r="E162" s="32"/>
      <c r="F162" s="197" t="s">
        <v>101</v>
      </c>
      <c r="G162" s="32" t="s">
        <v>15</v>
      </c>
      <c r="H162" s="32" t="s">
        <v>16</v>
      </c>
      <c r="I162" s="10">
        <v>26678</v>
      </c>
      <c r="J162" s="10">
        <v>23508</v>
      </c>
      <c r="K162" s="10">
        <v>25061</v>
      </c>
      <c r="L162" s="10">
        <v>18510</v>
      </c>
      <c r="M162" s="10">
        <v>27733</v>
      </c>
      <c r="N162" s="10">
        <v>36879</v>
      </c>
      <c r="O162" s="10">
        <v>56154</v>
      </c>
      <c r="P162" s="10">
        <v>69622</v>
      </c>
      <c r="Q162" s="10">
        <v>70559</v>
      </c>
      <c r="R162" s="10">
        <v>73394</v>
      </c>
      <c r="S162" s="10">
        <v>97220</v>
      </c>
      <c r="T162" s="10">
        <v>122157</v>
      </c>
      <c r="U162" s="10">
        <v>114437</v>
      </c>
      <c r="V162" s="10">
        <v>116746</v>
      </c>
      <c r="W162" s="10">
        <v>140259</v>
      </c>
      <c r="X162" s="10">
        <v>170816</v>
      </c>
      <c r="Y162" s="10">
        <v>177320</v>
      </c>
      <c r="Z162" s="10">
        <v>188764</v>
      </c>
      <c r="AA162" s="10">
        <v>204376</v>
      </c>
      <c r="AB162" s="10">
        <v>222921</v>
      </c>
      <c r="AC162" s="10">
        <v>274542</v>
      </c>
      <c r="AD162" s="10">
        <v>281415</v>
      </c>
      <c r="AE162" s="10">
        <v>296767</v>
      </c>
      <c r="AF162" s="10">
        <v>302061</v>
      </c>
      <c r="AG162" s="10">
        <v>327006</v>
      </c>
      <c r="AH162" s="10">
        <v>376411</v>
      </c>
      <c r="AI162" s="10">
        <v>396311</v>
      </c>
      <c r="AJ162" s="10">
        <v>398726</v>
      </c>
      <c r="AK162" s="10">
        <v>414767</v>
      </c>
      <c r="AL162" s="10">
        <v>291937</v>
      </c>
      <c r="AM162" s="10">
        <v>248466</v>
      </c>
      <c r="AN162" s="10">
        <v>251844</v>
      </c>
      <c r="AO162" s="10">
        <v>252529</v>
      </c>
      <c r="AP162" s="10">
        <v>209047</v>
      </c>
      <c r="AQ162" s="10">
        <v>238410</v>
      </c>
      <c r="AR162" s="10">
        <v>88539</v>
      </c>
      <c r="AS162" s="10">
        <v>89085</v>
      </c>
      <c r="AT162" s="10">
        <v>102845</v>
      </c>
      <c r="AU162" s="10">
        <v>127592</v>
      </c>
      <c r="AV162" s="10">
        <v>139067</v>
      </c>
      <c r="AW162" s="10"/>
    </row>
    <row r="163" spans="3:49" x14ac:dyDescent="0.2">
      <c r="C163" s="32" t="s">
        <v>30</v>
      </c>
      <c r="D163" s="32" t="s">
        <v>111</v>
      </c>
      <c r="E163" s="32"/>
      <c r="F163" s="197" t="s">
        <v>101</v>
      </c>
      <c r="G163" s="32" t="s">
        <v>15</v>
      </c>
      <c r="H163" s="32" t="s">
        <v>16</v>
      </c>
      <c r="I163" s="10">
        <v>76248</v>
      </c>
      <c r="J163" s="10">
        <v>79351</v>
      </c>
      <c r="K163" s="10">
        <v>78047</v>
      </c>
      <c r="L163" s="10">
        <v>78493</v>
      </c>
      <c r="M163" s="10">
        <v>84884</v>
      </c>
      <c r="N163" s="10">
        <v>96057</v>
      </c>
      <c r="O163" s="10">
        <v>107052</v>
      </c>
      <c r="P163" s="10">
        <v>127440</v>
      </c>
      <c r="Q163" s="10">
        <v>137333</v>
      </c>
      <c r="R163" s="10">
        <v>164718</v>
      </c>
      <c r="S163" s="10">
        <v>175769</v>
      </c>
      <c r="T163" s="10">
        <v>174428</v>
      </c>
      <c r="U163" s="10">
        <v>186976</v>
      </c>
      <c r="V163" s="10">
        <v>180086</v>
      </c>
      <c r="W163" s="10">
        <v>189705</v>
      </c>
      <c r="X163" s="10">
        <v>221558</v>
      </c>
      <c r="Y163" s="10">
        <v>224147</v>
      </c>
      <c r="Z163" s="10">
        <v>236321</v>
      </c>
      <c r="AA163" s="10">
        <v>254937</v>
      </c>
      <c r="AB163" s="10">
        <v>268597</v>
      </c>
      <c r="AC163" s="10">
        <v>282513</v>
      </c>
      <c r="AD163" s="10">
        <v>334578</v>
      </c>
      <c r="AE163" s="10">
        <v>347240</v>
      </c>
      <c r="AF163" s="10">
        <v>345848</v>
      </c>
      <c r="AG163" s="10">
        <v>352855</v>
      </c>
      <c r="AH163" s="10">
        <v>392119</v>
      </c>
      <c r="AI163" s="10">
        <v>427839</v>
      </c>
      <c r="AJ163" s="10">
        <v>440008</v>
      </c>
      <c r="AK163" s="10">
        <v>475480</v>
      </c>
      <c r="AL163" s="10">
        <v>386833</v>
      </c>
      <c r="AM163" s="10">
        <v>373397</v>
      </c>
      <c r="AN163" s="10">
        <v>370836</v>
      </c>
      <c r="AO163" s="10">
        <v>339525</v>
      </c>
      <c r="AP163" s="10">
        <v>282598</v>
      </c>
      <c r="AQ163" s="10">
        <v>314648</v>
      </c>
      <c r="AR163" s="10">
        <v>299922</v>
      </c>
      <c r="AS163" s="10">
        <v>306902</v>
      </c>
      <c r="AT163" s="10">
        <v>329966</v>
      </c>
      <c r="AU163" s="10">
        <v>355399</v>
      </c>
      <c r="AV163" s="10">
        <v>357858</v>
      </c>
      <c r="AW163" s="10"/>
    </row>
    <row r="164" spans="3:49" x14ac:dyDescent="0.2">
      <c r="C164" s="32" t="s">
        <v>31</v>
      </c>
      <c r="D164" s="32" t="s">
        <v>111</v>
      </c>
      <c r="E164" s="32"/>
      <c r="F164" s="197" t="s">
        <v>101</v>
      </c>
      <c r="G164" s="32" t="s">
        <v>15</v>
      </c>
      <c r="H164" s="32" t="s">
        <v>16</v>
      </c>
      <c r="I164" s="10">
        <v>321299</v>
      </c>
      <c r="J164" s="10">
        <v>346316</v>
      </c>
      <c r="K164" s="10">
        <v>377807</v>
      </c>
      <c r="L164" s="10">
        <v>425898</v>
      </c>
      <c r="M164" s="10">
        <v>493393</v>
      </c>
      <c r="N164" s="10">
        <v>454438</v>
      </c>
      <c r="O164" s="10">
        <v>607006</v>
      </c>
      <c r="P164" s="10">
        <v>666697</v>
      </c>
      <c r="Q164" s="10">
        <v>711673</v>
      </c>
      <c r="R164" s="10">
        <v>682517</v>
      </c>
      <c r="S164" s="10">
        <v>788048</v>
      </c>
      <c r="T164" s="10">
        <v>838398</v>
      </c>
      <c r="U164" s="10">
        <v>910243</v>
      </c>
      <c r="V164" s="10">
        <v>889332</v>
      </c>
      <c r="W164" s="10">
        <v>905543</v>
      </c>
      <c r="X164" s="10">
        <v>982243</v>
      </c>
      <c r="Y164" s="10">
        <v>1035599</v>
      </c>
      <c r="Z164" s="10">
        <v>1082791</v>
      </c>
      <c r="AA164" s="10">
        <v>1164721</v>
      </c>
      <c r="AB164" s="10">
        <v>1223529</v>
      </c>
      <c r="AC164" s="10">
        <v>1212842</v>
      </c>
      <c r="AD164" s="10">
        <v>1252087</v>
      </c>
      <c r="AE164" s="10">
        <v>1290181</v>
      </c>
      <c r="AF164" s="10">
        <v>1306439</v>
      </c>
      <c r="AG164" s="10">
        <v>1319141</v>
      </c>
      <c r="AH164" s="10">
        <v>1367950</v>
      </c>
      <c r="AI164" s="10">
        <v>1365839</v>
      </c>
      <c r="AJ164" s="10">
        <v>1420082</v>
      </c>
      <c r="AK164" s="10">
        <v>1525154</v>
      </c>
      <c r="AL164" s="10">
        <v>1336757</v>
      </c>
      <c r="AM164" s="10">
        <v>1385860</v>
      </c>
      <c r="AN164" s="10">
        <v>1321196</v>
      </c>
      <c r="AO164" s="10">
        <v>1281839</v>
      </c>
      <c r="AP164" s="10">
        <v>1243565</v>
      </c>
      <c r="AQ164" s="10">
        <v>1276011</v>
      </c>
      <c r="AR164" s="10">
        <v>1419196</v>
      </c>
      <c r="AS164" s="10">
        <v>1416862</v>
      </c>
      <c r="AT164" s="10">
        <v>1583924</v>
      </c>
      <c r="AU164" s="10">
        <v>1679442</v>
      </c>
      <c r="AV164" s="10">
        <v>1748256</v>
      </c>
      <c r="AW164" s="10"/>
    </row>
    <row r="165" spans="3:49" x14ac:dyDescent="0.2">
      <c r="C165" s="32" t="s">
        <v>32</v>
      </c>
      <c r="D165" s="32" t="s">
        <v>111</v>
      </c>
      <c r="E165" s="32"/>
      <c r="F165" s="197" t="s">
        <v>101</v>
      </c>
      <c r="G165" s="32" t="s">
        <v>15</v>
      </c>
      <c r="H165" s="32" t="s">
        <v>16</v>
      </c>
      <c r="I165" s="10">
        <v>24758</v>
      </c>
      <c r="J165" s="10">
        <v>26361</v>
      </c>
      <c r="K165" s="10">
        <v>32252</v>
      </c>
      <c r="L165" s="10">
        <v>45063</v>
      </c>
      <c r="M165" s="10">
        <v>58994</v>
      </c>
      <c r="N165" s="10">
        <v>55618</v>
      </c>
      <c r="O165" s="10">
        <v>56775</v>
      </c>
      <c r="P165" s="10">
        <v>73926</v>
      </c>
      <c r="Q165" s="10">
        <v>83907</v>
      </c>
      <c r="R165" s="10">
        <v>92955</v>
      </c>
      <c r="S165" s="10">
        <v>110263</v>
      </c>
      <c r="T165" s="10">
        <v>99667</v>
      </c>
      <c r="U165" s="10">
        <v>105558</v>
      </c>
      <c r="V165" s="10">
        <v>108431</v>
      </c>
      <c r="W165" s="10">
        <v>112050</v>
      </c>
      <c r="X165" s="10">
        <v>119821</v>
      </c>
      <c r="Y165" s="10">
        <v>126227</v>
      </c>
      <c r="Z165" s="10">
        <v>134647</v>
      </c>
      <c r="AA165" s="10">
        <v>148049</v>
      </c>
      <c r="AB165" s="10">
        <v>170544</v>
      </c>
      <c r="AC165" s="10">
        <v>180735</v>
      </c>
      <c r="AD165" s="10">
        <v>183342</v>
      </c>
      <c r="AE165" s="10">
        <v>187621</v>
      </c>
      <c r="AF165" s="10">
        <v>195020</v>
      </c>
      <c r="AG165" s="10">
        <v>196615</v>
      </c>
      <c r="AH165" s="10">
        <v>200650</v>
      </c>
      <c r="AI165" s="10">
        <v>201456</v>
      </c>
      <c r="AJ165" s="10">
        <v>219824</v>
      </c>
      <c r="AK165" s="10">
        <v>226639</v>
      </c>
      <c r="AL165" s="10">
        <v>185668</v>
      </c>
      <c r="AM165" s="10">
        <v>170368</v>
      </c>
      <c r="AN165" s="10">
        <v>169583</v>
      </c>
      <c r="AO165" s="10">
        <v>178021</v>
      </c>
      <c r="AP165" s="10">
        <v>195045</v>
      </c>
      <c r="AQ165" s="10">
        <v>181585</v>
      </c>
      <c r="AR165" s="10">
        <v>208368</v>
      </c>
      <c r="AS165" s="10">
        <v>187492</v>
      </c>
      <c r="AT165" s="10">
        <v>185222</v>
      </c>
      <c r="AU165" s="10">
        <v>192675</v>
      </c>
      <c r="AV165" s="10">
        <v>198300</v>
      </c>
      <c r="AW165" s="10"/>
    </row>
    <row r="166" spans="3:49" x14ac:dyDescent="0.2">
      <c r="C166" s="32" t="s">
        <v>105</v>
      </c>
      <c r="D166" s="32" t="s">
        <v>111</v>
      </c>
      <c r="E166" s="32"/>
      <c r="F166" s="197" t="s">
        <v>101</v>
      </c>
      <c r="G166" s="32" t="s">
        <v>15</v>
      </c>
      <c r="H166" s="32" t="s">
        <v>16</v>
      </c>
      <c r="I166" s="10">
        <v>2649000</v>
      </c>
      <c r="J166" s="10">
        <v>3067000</v>
      </c>
      <c r="K166" s="10">
        <v>3205000</v>
      </c>
      <c r="L166" s="10">
        <v>3582000</v>
      </c>
      <c r="M166" s="10">
        <v>3925000</v>
      </c>
      <c r="N166" s="10">
        <v>4211000</v>
      </c>
      <c r="O166" s="10">
        <v>4890000</v>
      </c>
      <c r="P166" s="10">
        <v>5538000</v>
      </c>
      <c r="Q166" s="10">
        <v>6321000</v>
      </c>
      <c r="R166" s="10">
        <v>7084000</v>
      </c>
      <c r="S166" s="10">
        <v>7847000</v>
      </c>
      <c r="T166" s="10">
        <v>8204000</v>
      </c>
      <c r="U166" s="10">
        <v>8280000</v>
      </c>
      <c r="V166" s="10">
        <v>8064000</v>
      </c>
      <c r="W166" s="10">
        <v>8436000</v>
      </c>
      <c r="X166" s="10">
        <v>9496000</v>
      </c>
      <c r="Y166" s="10">
        <v>9768000</v>
      </c>
      <c r="Z166" s="10">
        <v>10367000</v>
      </c>
      <c r="AA166" s="10">
        <v>11275000</v>
      </c>
      <c r="AB166" s="10">
        <v>12117000</v>
      </c>
      <c r="AC166" s="10">
        <v>12918000</v>
      </c>
      <c r="AD166" s="10">
        <v>13582000</v>
      </c>
      <c r="AE166" s="10">
        <v>13916000</v>
      </c>
      <c r="AF166" s="10">
        <v>13895000</v>
      </c>
      <c r="AG166" s="10">
        <v>14307000</v>
      </c>
      <c r="AH166" s="10">
        <v>15142000</v>
      </c>
      <c r="AI166" s="10">
        <v>15304000</v>
      </c>
      <c r="AJ166" s="10">
        <v>15511000</v>
      </c>
      <c r="AK166" s="10">
        <v>15909000</v>
      </c>
      <c r="AL166" s="10">
        <v>12630000</v>
      </c>
      <c r="AM166" s="10">
        <v>11894000</v>
      </c>
      <c r="AN166" s="10">
        <v>11250000</v>
      </c>
      <c r="AO166" s="10">
        <v>10047000</v>
      </c>
      <c r="AP166" s="10">
        <v>10031000</v>
      </c>
      <c r="AQ166" s="10">
        <v>10299000</v>
      </c>
      <c r="AR166" s="10">
        <v>10793000</v>
      </c>
      <c r="AS166" s="10">
        <v>11179000</v>
      </c>
      <c r="AT166" s="10">
        <v>11764000</v>
      </c>
      <c r="AU166" s="10">
        <v>12244000</v>
      </c>
      <c r="AV166" s="10">
        <v>13115000</v>
      </c>
      <c r="AW166" s="10"/>
    </row>
    <row r="167" spans="3:49" x14ac:dyDescent="0.2">
      <c r="C167" s="32" t="s">
        <v>34</v>
      </c>
      <c r="D167" s="32" t="s">
        <v>111</v>
      </c>
      <c r="E167" s="32"/>
      <c r="F167" s="197" t="s">
        <v>101</v>
      </c>
      <c r="G167" s="32" t="s">
        <v>15</v>
      </c>
      <c r="H167" s="32" t="s">
        <v>16</v>
      </c>
      <c r="I167" s="10">
        <v>0</v>
      </c>
      <c r="J167" s="10">
        <v>0</v>
      </c>
      <c r="K167" s="10">
        <v>0</v>
      </c>
      <c r="L167" s="10">
        <v>0</v>
      </c>
      <c r="M167" s="10">
        <v>0</v>
      </c>
      <c r="N167" s="10">
        <v>0</v>
      </c>
      <c r="O167" s="10">
        <v>0</v>
      </c>
      <c r="P167" s="10">
        <v>0</v>
      </c>
      <c r="Q167" s="10">
        <v>0</v>
      </c>
      <c r="R167" s="10">
        <v>0</v>
      </c>
      <c r="S167" s="10">
        <v>0</v>
      </c>
      <c r="T167" s="10">
        <v>0</v>
      </c>
      <c r="U167" s="10">
        <v>0</v>
      </c>
      <c r="V167" s="10">
        <v>0</v>
      </c>
      <c r="W167" s="10">
        <v>0</v>
      </c>
      <c r="X167" s="10">
        <v>0</v>
      </c>
      <c r="Y167" s="10">
        <v>0</v>
      </c>
      <c r="Z167" s="10">
        <v>0</v>
      </c>
      <c r="AA167" s="10">
        <v>0</v>
      </c>
      <c r="AB167" s="10">
        <v>0</v>
      </c>
      <c r="AC167" s="10">
        <v>0</v>
      </c>
      <c r="AD167" s="10">
        <v>0</v>
      </c>
      <c r="AE167" s="10">
        <v>0</v>
      </c>
      <c r="AF167" s="10">
        <v>0</v>
      </c>
      <c r="AG167" s="10">
        <v>0</v>
      </c>
      <c r="AH167" s="10">
        <v>0</v>
      </c>
      <c r="AI167" s="10">
        <v>0</v>
      </c>
      <c r="AJ167" s="10">
        <v>0</v>
      </c>
      <c r="AK167" s="10">
        <v>0</v>
      </c>
      <c r="AL167" s="10">
        <v>0</v>
      </c>
      <c r="AM167" s="10">
        <v>0</v>
      </c>
      <c r="AN167" s="10">
        <v>0</v>
      </c>
      <c r="AO167" s="10">
        <v>0</v>
      </c>
      <c r="AP167" s="10">
        <v>0</v>
      </c>
      <c r="AQ167" s="10">
        <v>0</v>
      </c>
      <c r="AR167" s="10">
        <v>0</v>
      </c>
      <c r="AS167" s="10">
        <v>0</v>
      </c>
      <c r="AT167" s="10">
        <v>0</v>
      </c>
      <c r="AU167" s="10">
        <v>0</v>
      </c>
      <c r="AV167" s="10">
        <v>0</v>
      </c>
      <c r="AW167" s="10"/>
    </row>
    <row r="168" spans="3:49" ht="12" thickBot="1" x14ac:dyDescent="0.25">
      <c r="C168" s="168" t="s">
        <v>35</v>
      </c>
      <c r="D168" s="168" t="s">
        <v>111</v>
      </c>
      <c r="E168" s="168"/>
      <c r="F168" s="198" t="s">
        <v>101</v>
      </c>
      <c r="G168" s="168" t="s">
        <v>15</v>
      </c>
      <c r="H168" s="168" t="s">
        <v>16</v>
      </c>
      <c r="I168" s="170">
        <v>2649000</v>
      </c>
      <c r="J168" s="170">
        <v>3067000</v>
      </c>
      <c r="K168" s="170">
        <v>3205000</v>
      </c>
      <c r="L168" s="170">
        <v>3582000</v>
      </c>
      <c r="M168" s="170">
        <v>3925000</v>
      </c>
      <c r="N168" s="170">
        <v>4211000</v>
      </c>
      <c r="O168" s="170">
        <v>4890000</v>
      </c>
      <c r="P168" s="170">
        <v>5538000</v>
      </c>
      <c r="Q168" s="170">
        <v>6321000</v>
      </c>
      <c r="R168" s="170">
        <v>7084000</v>
      </c>
      <c r="S168" s="170">
        <v>7847000</v>
      </c>
      <c r="T168" s="170">
        <v>8204000</v>
      </c>
      <c r="U168" s="170">
        <v>8280000</v>
      </c>
      <c r="V168" s="170">
        <v>8064000</v>
      </c>
      <c r="W168" s="170">
        <v>8436000</v>
      </c>
      <c r="X168" s="170">
        <v>9496000</v>
      </c>
      <c r="Y168" s="170">
        <v>9768000</v>
      </c>
      <c r="Z168" s="170">
        <v>10367000</v>
      </c>
      <c r="AA168" s="170">
        <v>11275000</v>
      </c>
      <c r="AB168" s="170">
        <v>12117000</v>
      </c>
      <c r="AC168" s="170">
        <v>12918000</v>
      </c>
      <c r="AD168" s="170">
        <v>13582000</v>
      </c>
      <c r="AE168" s="170">
        <v>13916000</v>
      </c>
      <c r="AF168" s="170">
        <v>13895000</v>
      </c>
      <c r="AG168" s="170">
        <v>14307000</v>
      </c>
      <c r="AH168" s="170">
        <v>15142000</v>
      </c>
      <c r="AI168" s="170">
        <v>15304000</v>
      </c>
      <c r="AJ168" s="170">
        <v>15511000</v>
      </c>
      <c r="AK168" s="170">
        <v>15909000</v>
      </c>
      <c r="AL168" s="170">
        <v>12630000</v>
      </c>
      <c r="AM168" s="170">
        <v>11894000</v>
      </c>
      <c r="AN168" s="170">
        <v>11250000</v>
      </c>
      <c r="AO168" s="170">
        <v>10047000</v>
      </c>
      <c r="AP168" s="170">
        <v>10031000</v>
      </c>
      <c r="AQ168" s="170">
        <v>10299000</v>
      </c>
      <c r="AR168" s="170">
        <v>10793000</v>
      </c>
      <c r="AS168" s="170">
        <v>11179000</v>
      </c>
      <c r="AT168" s="170">
        <v>11764000</v>
      </c>
      <c r="AU168" s="170">
        <v>12244000</v>
      </c>
      <c r="AV168" s="170">
        <v>13115000</v>
      </c>
      <c r="AW168" s="170"/>
    </row>
    <row r="169" spans="3:49" x14ac:dyDescent="0.2">
      <c r="C169" s="32" t="s">
        <v>11</v>
      </c>
      <c r="D169" s="32" t="s">
        <v>112</v>
      </c>
      <c r="E169" s="32"/>
      <c r="F169" s="197" t="s">
        <v>102</v>
      </c>
      <c r="G169" s="32" t="s">
        <v>15</v>
      </c>
      <c r="H169" s="32" t="s">
        <v>16</v>
      </c>
      <c r="I169" s="10">
        <v>234309</v>
      </c>
      <c r="J169" s="10">
        <v>229609</v>
      </c>
      <c r="K169" s="10">
        <v>275192</v>
      </c>
      <c r="L169" s="10">
        <v>411422</v>
      </c>
      <c r="M169" s="10">
        <v>508036</v>
      </c>
      <c r="N169" s="10">
        <v>649609</v>
      </c>
      <c r="O169" s="10">
        <v>583501</v>
      </c>
      <c r="P169" s="10">
        <v>455228</v>
      </c>
      <c r="Q169" s="10">
        <v>619110</v>
      </c>
      <c r="R169" s="10">
        <v>914446</v>
      </c>
      <c r="S169" s="10">
        <v>768107</v>
      </c>
      <c r="T169" s="10">
        <v>691409</v>
      </c>
      <c r="U169" s="10">
        <v>687966</v>
      </c>
      <c r="V169" s="10">
        <v>674822</v>
      </c>
      <c r="W169" s="10">
        <v>693367</v>
      </c>
      <c r="X169" s="10">
        <v>804377</v>
      </c>
      <c r="Y169" s="10">
        <v>860690</v>
      </c>
      <c r="Z169" s="10">
        <v>972335</v>
      </c>
      <c r="AA169" s="10">
        <v>1061705</v>
      </c>
      <c r="AB169" s="10">
        <v>1129542</v>
      </c>
      <c r="AC169" s="10">
        <v>1322071</v>
      </c>
      <c r="AD169" s="10">
        <v>1257512</v>
      </c>
      <c r="AE169" s="10">
        <v>1373142</v>
      </c>
      <c r="AF169" s="10">
        <v>1426783</v>
      </c>
      <c r="AG169" s="10">
        <v>1503055</v>
      </c>
      <c r="AH169" s="10">
        <v>1500403</v>
      </c>
      <c r="AI169" s="10">
        <v>1732977</v>
      </c>
      <c r="AJ169" s="10">
        <v>1626081</v>
      </c>
      <c r="AK169" s="10">
        <v>1553904</v>
      </c>
      <c r="AL169" s="10">
        <v>1267277</v>
      </c>
      <c r="AM169" s="10">
        <v>1199187</v>
      </c>
      <c r="AN169" s="10">
        <v>1100491</v>
      </c>
      <c r="AO169" s="10">
        <v>812004</v>
      </c>
      <c r="AP169" s="10">
        <v>899270</v>
      </c>
      <c r="AQ169" s="10">
        <v>1216971</v>
      </c>
      <c r="AR169" s="10">
        <v>1191685</v>
      </c>
      <c r="AS169" s="10">
        <v>1153306</v>
      </c>
      <c r="AT169" s="10">
        <v>1288817</v>
      </c>
      <c r="AU169" s="10">
        <v>1291262</v>
      </c>
      <c r="AV169" s="10">
        <v>1142801</v>
      </c>
      <c r="AW169" s="10"/>
    </row>
    <row r="170" spans="3:49" x14ac:dyDescent="0.2">
      <c r="C170" s="32" t="s">
        <v>17</v>
      </c>
      <c r="D170" s="32" t="s">
        <v>112</v>
      </c>
      <c r="E170" s="32"/>
      <c r="F170" s="197" t="s">
        <v>102</v>
      </c>
      <c r="G170" s="32" t="s">
        <v>15</v>
      </c>
      <c r="H170" s="32" t="s">
        <v>16</v>
      </c>
      <c r="I170" s="10">
        <v>116671</v>
      </c>
      <c r="J170" s="10">
        <v>153976</v>
      </c>
      <c r="K170" s="10">
        <v>100288</v>
      </c>
      <c r="L170" s="10">
        <v>109677</v>
      </c>
      <c r="M170" s="10">
        <v>114090</v>
      </c>
      <c r="N170" s="10">
        <v>168666</v>
      </c>
      <c r="O170" s="10">
        <v>178569</v>
      </c>
      <c r="P170" s="10">
        <v>257124</v>
      </c>
      <c r="Q170" s="10">
        <v>230370</v>
      </c>
      <c r="R170" s="10">
        <v>229750</v>
      </c>
      <c r="S170" s="10">
        <v>306157</v>
      </c>
      <c r="T170" s="10">
        <v>298121</v>
      </c>
      <c r="U170" s="10">
        <v>293820</v>
      </c>
      <c r="V170" s="10">
        <v>280354</v>
      </c>
      <c r="W170" s="10">
        <v>298533</v>
      </c>
      <c r="X170" s="10">
        <v>322707</v>
      </c>
      <c r="Y170" s="10">
        <v>346357</v>
      </c>
      <c r="Z170" s="10">
        <v>393992</v>
      </c>
      <c r="AA170" s="10">
        <v>433070</v>
      </c>
      <c r="AB170" s="10">
        <v>474978</v>
      </c>
      <c r="AC170" s="10">
        <v>559562</v>
      </c>
      <c r="AD170" s="10">
        <v>608611</v>
      </c>
      <c r="AE170" s="10">
        <v>646494</v>
      </c>
      <c r="AF170" s="10">
        <v>656492</v>
      </c>
      <c r="AG170" s="10">
        <v>686260</v>
      </c>
      <c r="AH170" s="10">
        <v>694894</v>
      </c>
      <c r="AI170" s="10">
        <v>726726</v>
      </c>
      <c r="AJ170" s="10">
        <v>753781</v>
      </c>
      <c r="AK170" s="10">
        <v>762682</v>
      </c>
      <c r="AL170" s="10">
        <v>580228</v>
      </c>
      <c r="AM170" s="10">
        <v>574136</v>
      </c>
      <c r="AN170" s="10">
        <v>609927</v>
      </c>
      <c r="AO170" s="10">
        <v>514079</v>
      </c>
      <c r="AP170" s="10">
        <v>497987</v>
      </c>
      <c r="AQ170" s="10">
        <v>497936</v>
      </c>
      <c r="AR170" s="10">
        <v>488587</v>
      </c>
      <c r="AS170" s="10">
        <v>519253</v>
      </c>
      <c r="AT170" s="10">
        <v>568214</v>
      </c>
      <c r="AU170" s="10">
        <v>581333</v>
      </c>
      <c r="AV170" s="10">
        <v>571482</v>
      </c>
      <c r="AW170" s="10"/>
    </row>
    <row r="171" spans="3:49" x14ac:dyDescent="0.2">
      <c r="C171" s="32" t="s">
        <v>18</v>
      </c>
      <c r="D171" s="32" t="s">
        <v>112</v>
      </c>
      <c r="E171" s="32"/>
      <c r="F171" s="197" t="s">
        <v>102</v>
      </c>
      <c r="G171" s="32" t="s">
        <v>15</v>
      </c>
      <c r="H171" s="32" t="s">
        <v>16</v>
      </c>
      <c r="I171" s="10">
        <v>400113</v>
      </c>
      <c r="J171" s="10">
        <v>425860</v>
      </c>
      <c r="K171" s="10">
        <v>459714</v>
      </c>
      <c r="L171" s="10">
        <v>455601</v>
      </c>
      <c r="M171" s="10">
        <v>450471</v>
      </c>
      <c r="N171" s="10">
        <v>517569</v>
      </c>
      <c r="O171" s="10">
        <v>579270</v>
      </c>
      <c r="P171" s="10">
        <v>618596</v>
      </c>
      <c r="Q171" s="10">
        <v>596887</v>
      </c>
      <c r="R171" s="10">
        <v>755606</v>
      </c>
      <c r="S171" s="10">
        <v>688453</v>
      </c>
      <c r="T171" s="10">
        <v>755202</v>
      </c>
      <c r="U171" s="10">
        <v>699382</v>
      </c>
      <c r="V171" s="10">
        <v>678878</v>
      </c>
      <c r="W171" s="10">
        <v>704868</v>
      </c>
      <c r="X171" s="10">
        <v>774114</v>
      </c>
      <c r="Y171" s="10">
        <v>799467</v>
      </c>
      <c r="Z171" s="10">
        <v>899194</v>
      </c>
      <c r="AA171" s="10">
        <v>973633</v>
      </c>
      <c r="AB171" s="10">
        <v>940693</v>
      </c>
      <c r="AC171" s="10">
        <v>1176555</v>
      </c>
      <c r="AD171" s="10">
        <v>1200953</v>
      </c>
      <c r="AE171" s="10">
        <v>1170950</v>
      </c>
      <c r="AF171" s="10">
        <v>1178484</v>
      </c>
      <c r="AG171" s="10">
        <v>1284044</v>
      </c>
      <c r="AH171" s="10">
        <v>1428271</v>
      </c>
      <c r="AI171" s="10">
        <v>1642659</v>
      </c>
      <c r="AJ171" s="10">
        <v>1707660</v>
      </c>
      <c r="AK171" s="10">
        <v>1747189</v>
      </c>
      <c r="AL171" s="10">
        <v>1332919</v>
      </c>
      <c r="AM171" s="10">
        <v>1313468</v>
      </c>
      <c r="AN171" s="10">
        <v>1060914</v>
      </c>
      <c r="AO171" s="10">
        <v>831697</v>
      </c>
      <c r="AP171" s="10">
        <v>832979</v>
      </c>
      <c r="AQ171" s="10">
        <v>1141383</v>
      </c>
      <c r="AR171" s="10">
        <v>1005160</v>
      </c>
      <c r="AS171" s="10">
        <v>1002429</v>
      </c>
      <c r="AT171" s="10">
        <v>1191797</v>
      </c>
      <c r="AU171" s="10">
        <v>1209386</v>
      </c>
      <c r="AV171" s="10">
        <v>1171946</v>
      </c>
      <c r="AW171" s="10"/>
    </row>
    <row r="172" spans="3:49" x14ac:dyDescent="0.2">
      <c r="C172" s="32" t="s">
        <v>19</v>
      </c>
      <c r="D172" s="32" t="s">
        <v>112</v>
      </c>
      <c r="E172" s="32"/>
      <c r="F172" s="197" t="s">
        <v>102</v>
      </c>
      <c r="G172" s="32" t="s">
        <v>15</v>
      </c>
      <c r="H172" s="32" t="s">
        <v>16</v>
      </c>
      <c r="I172" s="10">
        <v>4859</v>
      </c>
      <c r="J172" s="10">
        <v>5128</v>
      </c>
      <c r="K172" s="10">
        <v>9754</v>
      </c>
      <c r="L172" s="10">
        <v>6044</v>
      </c>
      <c r="M172" s="10">
        <v>10557</v>
      </c>
      <c r="N172" s="10">
        <v>16150</v>
      </c>
      <c r="O172" s="10">
        <v>32910</v>
      </c>
      <c r="P172" s="10">
        <v>42838</v>
      </c>
      <c r="Q172" s="10">
        <v>49791</v>
      </c>
      <c r="R172" s="10">
        <v>55489</v>
      </c>
      <c r="S172" s="10">
        <v>43266</v>
      </c>
      <c r="T172" s="10">
        <v>95006</v>
      </c>
      <c r="U172" s="10">
        <v>94211</v>
      </c>
      <c r="V172" s="10">
        <v>94982</v>
      </c>
      <c r="W172" s="10">
        <v>92441</v>
      </c>
      <c r="X172" s="10">
        <v>63588</v>
      </c>
      <c r="Y172" s="10">
        <v>67118</v>
      </c>
      <c r="Z172" s="10">
        <v>76121</v>
      </c>
      <c r="AA172" s="10">
        <v>83912</v>
      </c>
      <c r="AB172" s="10">
        <v>92112</v>
      </c>
      <c r="AC172" s="10">
        <v>100267</v>
      </c>
      <c r="AD172" s="10">
        <v>107142</v>
      </c>
      <c r="AE172" s="10">
        <v>112886</v>
      </c>
      <c r="AF172" s="10">
        <v>107222</v>
      </c>
      <c r="AG172" s="10">
        <v>109415</v>
      </c>
      <c r="AH172" s="10">
        <v>112369</v>
      </c>
      <c r="AI172" s="10">
        <v>120087</v>
      </c>
      <c r="AJ172" s="10">
        <v>118485</v>
      </c>
      <c r="AK172" s="10">
        <v>117177</v>
      </c>
      <c r="AL172" s="10">
        <v>105773</v>
      </c>
      <c r="AM172" s="10">
        <v>96105</v>
      </c>
      <c r="AN172" s="10">
        <v>76858</v>
      </c>
      <c r="AO172" s="10">
        <v>73851</v>
      </c>
      <c r="AP172" s="10">
        <v>71697</v>
      </c>
      <c r="AQ172" s="10">
        <v>78001</v>
      </c>
      <c r="AR172" s="10">
        <v>87674</v>
      </c>
      <c r="AS172" s="10">
        <v>102005</v>
      </c>
      <c r="AT172" s="10">
        <v>108546</v>
      </c>
      <c r="AU172" s="10">
        <v>125449</v>
      </c>
      <c r="AV172" s="10">
        <v>119322</v>
      </c>
      <c r="AW172" s="10"/>
    </row>
    <row r="173" spans="3:49" x14ac:dyDescent="0.2">
      <c r="C173" s="32" t="s">
        <v>20</v>
      </c>
      <c r="D173" s="32" t="s">
        <v>112</v>
      </c>
      <c r="E173" s="32"/>
      <c r="F173" s="197" t="s">
        <v>102</v>
      </c>
      <c r="G173" s="32" t="s">
        <v>15</v>
      </c>
      <c r="H173" s="32" t="s">
        <v>16</v>
      </c>
      <c r="I173" s="10">
        <v>18990</v>
      </c>
      <c r="J173" s="10">
        <v>20987</v>
      </c>
      <c r="K173" s="10">
        <v>38475</v>
      </c>
      <c r="L173" s="10">
        <v>26879</v>
      </c>
      <c r="M173" s="10">
        <v>42041</v>
      </c>
      <c r="N173" s="10">
        <v>21656</v>
      </c>
      <c r="O173" s="10">
        <v>51000</v>
      </c>
      <c r="P173" s="10">
        <v>62656</v>
      </c>
      <c r="Q173" s="10">
        <v>73309</v>
      </c>
      <c r="R173" s="10">
        <v>82900</v>
      </c>
      <c r="S173" s="10">
        <v>68831</v>
      </c>
      <c r="T173" s="10">
        <v>156512</v>
      </c>
      <c r="U173" s="10">
        <v>159638</v>
      </c>
      <c r="V173" s="10">
        <v>167877</v>
      </c>
      <c r="W173" s="10">
        <v>162379</v>
      </c>
      <c r="X173" s="10">
        <v>109062</v>
      </c>
      <c r="Y173" s="10">
        <v>116699</v>
      </c>
      <c r="Z173" s="10">
        <v>132102</v>
      </c>
      <c r="AA173" s="10">
        <v>143418</v>
      </c>
      <c r="AB173" s="10">
        <v>141257</v>
      </c>
      <c r="AC173" s="10">
        <v>160747</v>
      </c>
      <c r="AD173" s="10">
        <v>179862</v>
      </c>
      <c r="AE173" s="10">
        <v>191391</v>
      </c>
      <c r="AF173" s="10">
        <v>214937</v>
      </c>
      <c r="AG173" s="10">
        <v>188623</v>
      </c>
      <c r="AH173" s="10">
        <v>204880</v>
      </c>
      <c r="AI173" s="10">
        <v>199624</v>
      </c>
      <c r="AJ173" s="10">
        <v>190876</v>
      </c>
      <c r="AK173" s="10">
        <v>182233</v>
      </c>
      <c r="AL173" s="10">
        <v>165268</v>
      </c>
      <c r="AM173" s="10">
        <v>151530</v>
      </c>
      <c r="AN173" s="10">
        <v>144498</v>
      </c>
      <c r="AO173" s="10">
        <v>85600</v>
      </c>
      <c r="AP173" s="10">
        <v>83770</v>
      </c>
      <c r="AQ173" s="10">
        <v>77523</v>
      </c>
      <c r="AR173" s="10">
        <v>85039</v>
      </c>
      <c r="AS173" s="10">
        <v>83988</v>
      </c>
      <c r="AT173" s="10">
        <v>89836</v>
      </c>
      <c r="AU173" s="10">
        <v>111273</v>
      </c>
      <c r="AV173" s="10">
        <v>118866</v>
      </c>
      <c r="AW173" s="10"/>
    </row>
    <row r="174" spans="3:49" x14ac:dyDescent="0.2">
      <c r="C174" s="32" t="s">
        <v>21</v>
      </c>
      <c r="D174" s="32" t="s">
        <v>112</v>
      </c>
      <c r="E174" s="32"/>
      <c r="F174" s="197" t="s">
        <v>102</v>
      </c>
      <c r="G174" s="32" t="s">
        <v>15</v>
      </c>
      <c r="H174" s="32" t="s">
        <v>16</v>
      </c>
      <c r="I174" s="10">
        <v>115691</v>
      </c>
      <c r="J174" s="10">
        <v>116856</v>
      </c>
      <c r="K174" s="10">
        <v>148649</v>
      </c>
      <c r="L174" s="10">
        <v>131836</v>
      </c>
      <c r="M174" s="10">
        <v>218176</v>
      </c>
      <c r="N174" s="10">
        <v>209024</v>
      </c>
      <c r="O174" s="10">
        <v>177708</v>
      </c>
      <c r="P174" s="10">
        <v>194789</v>
      </c>
      <c r="Q174" s="10">
        <v>191547</v>
      </c>
      <c r="R174" s="10">
        <v>240276</v>
      </c>
      <c r="S174" s="10">
        <v>223699</v>
      </c>
      <c r="T174" s="10">
        <v>235156</v>
      </c>
      <c r="U174" s="10">
        <v>243090</v>
      </c>
      <c r="V174" s="10">
        <v>238949</v>
      </c>
      <c r="W174" s="10">
        <v>235302</v>
      </c>
      <c r="X174" s="10">
        <v>253517</v>
      </c>
      <c r="Y174" s="10">
        <v>270060</v>
      </c>
      <c r="Z174" s="10">
        <v>302461</v>
      </c>
      <c r="AA174" s="10">
        <v>330131</v>
      </c>
      <c r="AB174" s="10">
        <v>371171</v>
      </c>
      <c r="AC174" s="10">
        <v>415625</v>
      </c>
      <c r="AD174" s="10">
        <v>434516</v>
      </c>
      <c r="AE174" s="10">
        <v>446594</v>
      </c>
      <c r="AF174" s="10">
        <v>449746</v>
      </c>
      <c r="AG174" s="10">
        <v>490052</v>
      </c>
      <c r="AH174" s="10">
        <v>526328</v>
      </c>
      <c r="AI174" s="10">
        <v>571893</v>
      </c>
      <c r="AJ174" s="10">
        <v>577829</v>
      </c>
      <c r="AK174" s="10">
        <v>593064</v>
      </c>
      <c r="AL174" s="10">
        <v>414142</v>
      </c>
      <c r="AM174" s="10">
        <v>493990</v>
      </c>
      <c r="AN174" s="10">
        <v>520948</v>
      </c>
      <c r="AO174" s="10">
        <v>431888</v>
      </c>
      <c r="AP174" s="10">
        <v>401800</v>
      </c>
      <c r="AQ174" s="10">
        <v>387428</v>
      </c>
      <c r="AR174" s="10">
        <v>372241</v>
      </c>
      <c r="AS174" s="10">
        <v>325015</v>
      </c>
      <c r="AT174" s="10">
        <v>389497</v>
      </c>
      <c r="AU174" s="10">
        <v>421247</v>
      </c>
      <c r="AV174" s="10">
        <v>416294</v>
      </c>
      <c r="AW174" s="10"/>
    </row>
    <row r="175" spans="3:49" x14ac:dyDescent="0.2">
      <c r="C175" s="32" t="s">
        <v>22</v>
      </c>
      <c r="D175" s="32" t="s">
        <v>112</v>
      </c>
      <c r="E175" s="32"/>
      <c r="F175" s="197" t="s">
        <v>102</v>
      </c>
      <c r="G175" s="32" t="s">
        <v>15</v>
      </c>
      <c r="H175" s="32" t="s">
        <v>16</v>
      </c>
      <c r="I175" s="10">
        <v>163289</v>
      </c>
      <c r="J175" s="10">
        <v>188398</v>
      </c>
      <c r="K175" s="10">
        <v>189457</v>
      </c>
      <c r="L175" s="10">
        <v>141987</v>
      </c>
      <c r="M175" s="10">
        <v>216649</v>
      </c>
      <c r="N175" s="10">
        <v>214782</v>
      </c>
      <c r="O175" s="10">
        <v>166451</v>
      </c>
      <c r="P175" s="10">
        <v>248005</v>
      </c>
      <c r="Q175" s="10">
        <v>245858</v>
      </c>
      <c r="R175" s="10">
        <v>297120</v>
      </c>
      <c r="S175" s="10">
        <v>353909</v>
      </c>
      <c r="T175" s="10">
        <v>328978</v>
      </c>
      <c r="U175" s="10">
        <v>310891</v>
      </c>
      <c r="V175" s="10">
        <v>280859</v>
      </c>
      <c r="W175" s="10">
        <v>302861</v>
      </c>
      <c r="X175" s="10">
        <v>365303</v>
      </c>
      <c r="Y175" s="10">
        <v>388879</v>
      </c>
      <c r="Z175" s="10">
        <v>437261</v>
      </c>
      <c r="AA175" s="10">
        <v>474792</v>
      </c>
      <c r="AB175" s="10">
        <v>575284</v>
      </c>
      <c r="AC175" s="10">
        <v>659432</v>
      </c>
      <c r="AD175" s="10">
        <v>715828</v>
      </c>
      <c r="AE175" s="10">
        <v>774804</v>
      </c>
      <c r="AF175" s="10">
        <v>819413</v>
      </c>
      <c r="AG175" s="10">
        <v>821734</v>
      </c>
      <c r="AH175" s="10">
        <v>862595</v>
      </c>
      <c r="AI175" s="10">
        <v>903000</v>
      </c>
      <c r="AJ175" s="10">
        <v>948779</v>
      </c>
      <c r="AK175" s="10">
        <v>960518</v>
      </c>
      <c r="AL175" s="10">
        <v>792989</v>
      </c>
      <c r="AM175" s="10">
        <v>814468</v>
      </c>
      <c r="AN175" s="10">
        <v>825893</v>
      </c>
      <c r="AO175" s="10">
        <v>790660</v>
      </c>
      <c r="AP175" s="10">
        <v>736666</v>
      </c>
      <c r="AQ175" s="10">
        <v>778933</v>
      </c>
      <c r="AR175" s="10">
        <v>756368</v>
      </c>
      <c r="AS175" s="10">
        <v>772064</v>
      </c>
      <c r="AT175" s="10">
        <v>881246</v>
      </c>
      <c r="AU175" s="10">
        <v>901780</v>
      </c>
      <c r="AV175" s="10">
        <v>932265</v>
      </c>
      <c r="AW175" s="10"/>
    </row>
    <row r="176" spans="3:49" x14ac:dyDescent="0.2">
      <c r="C176" s="32" t="s">
        <v>23</v>
      </c>
      <c r="D176" s="32" t="s">
        <v>112</v>
      </c>
      <c r="E176" s="32"/>
      <c r="F176" s="197" t="s">
        <v>102</v>
      </c>
      <c r="G176" s="32" t="s">
        <v>15</v>
      </c>
      <c r="H176" s="32" t="s">
        <v>16</v>
      </c>
      <c r="I176" s="10">
        <v>30735</v>
      </c>
      <c r="J176" s="10">
        <v>34562</v>
      </c>
      <c r="K176" s="10">
        <v>40583</v>
      </c>
      <c r="L176" s="10">
        <v>41131</v>
      </c>
      <c r="M176" s="10">
        <v>53294</v>
      </c>
      <c r="N176" s="10">
        <v>63122</v>
      </c>
      <c r="O176" s="10">
        <v>132464</v>
      </c>
      <c r="P176" s="10">
        <v>175085</v>
      </c>
      <c r="Q176" s="10">
        <v>164126</v>
      </c>
      <c r="R176" s="10">
        <v>152425</v>
      </c>
      <c r="S176" s="10">
        <v>154948</v>
      </c>
      <c r="T176" s="10">
        <v>172021</v>
      </c>
      <c r="U176" s="10">
        <v>167587</v>
      </c>
      <c r="V176" s="10">
        <v>185995</v>
      </c>
      <c r="W176" s="10">
        <v>197314</v>
      </c>
      <c r="X176" s="10">
        <v>233373</v>
      </c>
      <c r="Y176" s="10">
        <v>250023</v>
      </c>
      <c r="Z176" s="10">
        <v>284055</v>
      </c>
      <c r="AA176" s="10">
        <v>310061</v>
      </c>
      <c r="AB176" s="10">
        <v>360914</v>
      </c>
      <c r="AC176" s="10">
        <v>450139</v>
      </c>
      <c r="AD176" s="10">
        <v>481158</v>
      </c>
      <c r="AE176" s="10">
        <v>493447</v>
      </c>
      <c r="AF176" s="10">
        <v>506860</v>
      </c>
      <c r="AG176" s="10">
        <v>526240</v>
      </c>
      <c r="AH176" s="10">
        <v>520596</v>
      </c>
      <c r="AI176" s="10">
        <v>573409</v>
      </c>
      <c r="AJ176" s="10">
        <v>629821</v>
      </c>
      <c r="AK176" s="10">
        <v>616159</v>
      </c>
      <c r="AL176" s="10">
        <v>487551</v>
      </c>
      <c r="AM176" s="10">
        <v>502797</v>
      </c>
      <c r="AN176" s="10">
        <v>475602</v>
      </c>
      <c r="AO176" s="10">
        <v>423930</v>
      </c>
      <c r="AP176" s="10">
        <v>403157</v>
      </c>
      <c r="AQ176" s="10">
        <v>465632</v>
      </c>
      <c r="AR176" s="10">
        <v>557018</v>
      </c>
      <c r="AS176" s="10">
        <v>524701</v>
      </c>
      <c r="AT176" s="10">
        <v>579634</v>
      </c>
      <c r="AU176" s="10">
        <v>646188</v>
      </c>
      <c r="AV176" s="10">
        <v>673692</v>
      </c>
      <c r="AW176" s="10"/>
    </row>
    <row r="177" spans="3:49" x14ac:dyDescent="0.2">
      <c r="C177" s="32" t="s">
        <v>24</v>
      </c>
      <c r="D177" s="32" t="s">
        <v>112</v>
      </c>
      <c r="E177" s="32"/>
      <c r="F177" s="197" t="s">
        <v>102</v>
      </c>
      <c r="G177" s="32" t="s">
        <v>15</v>
      </c>
      <c r="H177" s="32" t="s">
        <v>16</v>
      </c>
      <c r="I177" s="10">
        <v>758023</v>
      </c>
      <c r="J177" s="10">
        <v>656367</v>
      </c>
      <c r="K177" s="10">
        <v>718498</v>
      </c>
      <c r="L177" s="10">
        <v>834473</v>
      </c>
      <c r="M177" s="10">
        <v>1092792</v>
      </c>
      <c r="N177" s="10">
        <v>1154630</v>
      </c>
      <c r="O177" s="10">
        <v>1239467</v>
      </c>
      <c r="P177" s="10">
        <v>1157199</v>
      </c>
      <c r="Q177" s="10">
        <v>1454234</v>
      </c>
      <c r="R177" s="10">
        <v>1495384</v>
      </c>
      <c r="S177" s="10">
        <v>1818322</v>
      </c>
      <c r="T177" s="10">
        <v>1783369</v>
      </c>
      <c r="U177" s="10">
        <v>1823139</v>
      </c>
      <c r="V177" s="10">
        <v>1702105</v>
      </c>
      <c r="W177" s="10">
        <v>1759513</v>
      </c>
      <c r="X177" s="10">
        <v>1950655</v>
      </c>
      <c r="Y177" s="10">
        <v>2098357</v>
      </c>
      <c r="Z177" s="10">
        <v>2349189</v>
      </c>
      <c r="AA177" s="10">
        <v>2557786</v>
      </c>
      <c r="AB177" s="10">
        <v>2950325</v>
      </c>
      <c r="AC177" s="10">
        <v>3372206</v>
      </c>
      <c r="AD177" s="10">
        <v>3678401</v>
      </c>
      <c r="AE177" s="10">
        <v>3625953</v>
      </c>
      <c r="AF177" s="10">
        <v>3632827</v>
      </c>
      <c r="AG177" s="10">
        <v>3699290</v>
      </c>
      <c r="AH177" s="10">
        <v>3767252</v>
      </c>
      <c r="AI177" s="10">
        <v>4011026</v>
      </c>
      <c r="AJ177" s="10">
        <v>4089047</v>
      </c>
      <c r="AK177" s="10">
        <v>4143134</v>
      </c>
      <c r="AL177" s="10">
        <v>3353021</v>
      </c>
      <c r="AM177" s="10">
        <v>3206379</v>
      </c>
      <c r="AN177" s="10">
        <v>3008195</v>
      </c>
      <c r="AO177" s="10">
        <v>3039952</v>
      </c>
      <c r="AP177" s="10">
        <v>2839900</v>
      </c>
      <c r="AQ177" s="10">
        <v>2803999</v>
      </c>
      <c r="AR177" s="10">
        <v>2900511</v>
      </c>
      <c r="AS177" s="10">
        <v>3084729</v>
      </c>
      <c r="AT177" s="10">
        <v>3279831</v>
      </c>
      <c r="AU177" s="10">
        <v>3529034</v>
      </c>
      <c r="AV177" s="10">
        <v>3181792</v>
      </c>
      <c r="AW177" s="10"/>
    </row>
    <row r="178" spans="3:49" x14ac:dyDescent="0.2">
      <c r="C178" s="32" t="s">
        <v>25</v>
      </c>
      <c r="D178" s="32" t="s">
        <v>112</v>
      </c>
      <c r="E178" s="32"/>
      <c r="F178" s="197" t="s">
        <v>102</v>
      </c>
      <c r="G178" s="32" t="s">
        <v>15</v>
      </c>
      <c r="H178" s="32" t="s">
        <v>16</v>
      </c>
      <c r="I178" s="10">
        <v>411696</v>
      </c>
      <c r="J178" s="10">
        <v>581734</v>
      </c>
      <c r="K178" s="10">
        <v>565995</v>
      </c>
      <c r="L178" s="10">
        <v>620113</v>
      </c>
      <c r="M178" s="10">
        <v>596726</v>
      </c>
      <c r="N178" s="10">
        <v>512265</v>
      </c>
      <c r="O178" s="10">
        <v>639799</v>
      </c>
      <c r="P178" s="10">
        <v>767678</v>
      </c>
      <c r="Q178" s="10">
        <v>680381</v>
      </c>
      <c r="R178" s="10">
        <v>554418</v>
      </c>
      <c r="S178" s="10">
        <v>599914</v>
      </c>
      <c r="T178" s="10">
        <v>624858</v>
      </c>
      <c r="U178" s="10">
        <v>640280</v>
      </c>
      <c r="V178" s="10">
        <v>618254</v>
      </c>
      <c r="W178" s="10">
        <v>580470</v>
      </c>
      <c r="X178" s="10">
        <v>654141</v>
      </c>
      <c r="Y178" s="10">
        <v>700738</v>
      </c>
      <c r="Z178" s="10">
        <v>791233</v>
      </c>
      <c r="AA178" s="10">
        <v>865310</v>
      </c>
      <c r="AB178" s="10">
        <v>981967</v>
      </c>
      <c r="AC178" s="10">
        <v>1019518</v>
      </c>
      <c r="AD178" s="10">
        <v>1234557</v>
      </c>
      <c r="AE178" s="10">
        <v>1214532</v>
      </c>
      <c r="AF178" s="10">
        <v>1222464</v>
      </c>
      <c r="AG178" s="10">
        <v>1193047</v>
      </c>
      <c r="AH178" s="10">
        <v>1206692</v>
      </c>
      <c r="AI178" s="10">
        <v>1274940</v>
      </c>
      <c r="AJ178" s="10">
        <v>1300943</v>
      </c>
      <c r="AK178" s="10">
        <v>1271807</v>
      </c>
      <c r="AL178" s="10">
        <v>957327</v>
      </c>
      <c r="AM178" s="10">
        <v>1015237</v>
      </c>
      <c r="AN178" s="10">
        <v>903333</v>
      </c>
      <c r="AO178" s="10">
        <v>805942</v>
      </c>
      <c r="AP178" s="10">
        <v>723817</v>
      </c>
      <c r="AQ178" s="10">
        <v>796844</v>
      </c>
      <c r="AR178" s="10">
        <v>769956</v>
      </c>
      <c r="AS178" s="10">
        <v>846259</v>
      </c>
      <c r="AT178" s="10">
        <v>911746</v>
      </c>
      <c r="AU178" s="10">
        <v>1105336</v>
      </c>
      <c r="AV178" s="10">
        <v>1086111</v>
      </c>
      <c r="AW178" s="10"/>
    </row>
    <row r="179" spans="3:49" x14ac:dyDescent="0.2">
      <c r="C179" s="32" t="s">
        <v>26</v>
      </c>
      <c r="D179" s="32" t="s">
        <v>112</v>
      </c>
      <c r="E179" s="32"/>
      <c r="F179" s="197" t="s">
        <v>102</v>
      </c>
      <c r="G179" s="32" t="s">
        <v>15</v>
      </c>
      <c r="H179" s="32" t="s">
        <v>16</v>
      </c>
      <c r="I179" s="10">
        <v>19378</v>
      </c>
      <c r="J179" s="10">
        <v>30053</v>
      </c>
      <c r="K179" s="10">
        <v>25404</v>
      </c>
      <c r="L179" s="10">
        <v>26686</v>
      </c>
      <c r="M179" s="10">
        <v>34546</v>
      </c>
      <c r="N179" s="10">
        <v>50711</v>
      </c>
      <c r="O179" s="10">
        <v>37889</v>
      </c>
      <c r="P179" s="10">
        <v>41610</v>
      </c>
      <c r="Q179" s="10">
        <v>40592</v>
      </c>
      <c r="R179" s="10">
        <v>37991</v>
      </c>
      <c r="S179" s="10">
        <v>36450</v>
      </c>
      <c r="T179" s="10">
        <v>48736</v>
      </c>
      <c r="U179" s="10">
        <v>36343</v>
      </c>
      <c r="V179" s="10">
        <v>38564</v>
      </c>
      <c r="W179" s="10">
        <v>53678</v>
      </c>
      <c r="X179" s="10">
        <v>70877</v>
      </c>
      <c r="Y179" s="10">
        <v>76049</v>
      </c>
      <c r="Z179" s="10">
        <v>87344</v>
      </c>
      <c r="AA179" s="10">
        <v>96093</v>
      </c>
      <c r="AB179" s="10">
        <v>119021</v>
      </c>
      <c r="AC179" s="10">
        <v>132007</v>
      </c>
      <c r="AD179" s="10">
        <v>161200</v>
      </c>
      <c r="AE179" s="10">
        <v>190020</v>
      </c>
      <c r="AF179" s="10">
        <v>197506</v>
      </c>
      <c r="AG179" s="10">
        <v>216893</v>
      </c>
      <c r="AH179" s="10">
        <v>240270</v>
      </c>
      <c r="AI179" s="10">
        <v>255475</v>
      </c>
      <c r="AJ179" s="10">
        <v>262898</v>
      </c>
      <c r="AK179" s="10">
        <v>290296</v>
      </c>
      <c r="AL179" s="10">
        <v>217365</v>
      </c>
      <c r="AM179" s="10">
        <v>232626</v>
      </c>
      <c r="AN179" s="10">
        <v>242214</v>
      </c>
      <c r="AO179" s="10">
        <v>239297</v>
      </c>
      <c r="AP179" s="10">
        <v>182015</v>
      </c>
      <c r="AQ179" s="10">
        <v>147019</v>
      </c>
      <c r="AR179" s="10">
        <v>140214</v>
      </c>
      <c r="AS179" s="10">
        <v>155364</v>
      </c>
      <c r="AT179" s="10">
        <v>182657</v>
      </c>
      <c r="AU179" s="10">
        <v>219969</v>
      </c>
      <c r="AV179" s="10">
        <v>206288</v>
      </c>
      <c r="AW179" s="10"/>
    </row>
    <row r="180" spans="3:49" x14ac:dyDescent="0.2">
      <c r="C180" s="32" t="s">
        <v>27</v>
      </c>
      <c r="D180" s="32" t="s">
        <v>112</v>
      </c>
      <c r="E180" s="32"/>
      <c r="F180" s="197" t="s">
        <v>102</v>
      </c>
      <c r="G180" s="32" t="s">
        <v>15</v>
      </c>
      <c r="H180" s="32" t="s">
        <v>16</v>
      </c>
      <c r="I180" s="10">
        <v>276786</v>
      </c>
      <c r="J180" s="10">
        <v>282887</v>
      </c>
      <c r="K180" s="10">
        <v>267378</v>
      </c>
      <c r="L180" s="10">
        <v>411967</v>
      </c>
      <c r="M180" s="10">
        <v>491342</v>
      </c>
      <c r="N180" s="10">
        <v>356219</v>
      </c>
      <c r="O180" s="10">
        <v>281274</v>
      </c>
      <c r="P180" s="10">
        <v>387109</v>
      </c>
      <c r="Q180" s="10">
        <v>471792</v>
      </c>
      <c r="R180" s="10">
        <v>575025</v>
      </c>
      <c r="S180" s="10">
        <v>464374</v>
      </c>
      <c r="T180" s="10">
        <v>436546</v>
      </c>
      <c r="U180" s="10">
        <v>365721</v>
      </c>
      <c r="V180" s="10">
        <v>340918</v>
      </c>
      <c r="W180" s="10">
        <v>361054</v>
      </c>
      <c r="X180" s="10">
        <v>419077</v>
      </c>
      <c r="Y180" s="10">
        <v>445314</v>
      </c>
      <c r="Z180" s="10">
        <v>501094</v>
      </c>
      <c r="AA180" s="10">
        <v>543284</v>
      </c>
      <c r="AB180" s="10">
        <v>625267</v>
      </c>
      <c r="AC180" s="10">
        <v>791807</v>
      </c>
      <c r="AD180" s="10">
        <v>833844</v>
      </c>
      <c r="AE180" s="10">
        <v>868507</v>
      </c>
      <c r="AF180" s="10">
        <v>911186</v>
      </c>
      <c r="AG180" s="10">
        <v>968674</v>
      </c>
      <c r="AH180" s="10">
        <v>1000152</v>
      </c>
      <c r="AI180" s="10">
        <v>1210643</v>
      </c>
      <c r="AJ180" s="10">
        <v>1241243</v>
      </c>
      <c r="AK180" s="10">
        <v>1237825</v>
      </c>
      <c r="AL180" s="10">
        <v>889590</v>
      </c>
      <c r="AM180" s="10">
        <v>1044485</v>
      </c>
      <c r="AN180" s="10">
        <v>1104863</v>
      </c>
      <c r="AO180" s="10">
        <v>950559</v>
      </c>
      <c r="AP180" s="10">
        <v>890479</v>
      </c>
      <c r="AQ180" s="10">
        <v>969051</v>
      </c>
      <c r="AR180" s="10">
        <v>997782</v>
      </c>
      <c r="AS180" s="10">
        <v>1012454</v>
      </c>
      <c r="AT180" s="10">
        <v>1133068</v>
      </c>
      <c r="AU180" s="10">
        <v>1186790</v>
      </c>
      <c r="AV180" s="10">
        <v>1065995</v>
      </c>
      <c r="AW180" s="10"/>
    </row>
    <row r="181" spans="3:49" x14ac:dyDescent="0.2">
      <c r="C181" s="32" t="s">
        <v>28</v>
      </c>
      <c r="D181" s="32" t="s">
        <v>112</v>
      </c>
      <c r="E181" s="32"/>
      <c r="F181" s="197" t="s">
        <v>102</v>
      </c>
      <c r="G181" s="32" t="s">
        <v>15</v>
      </c>
      <c r="H181" s="32" t="s">
        <v>16</v>
      </c>
      <c r="I181" s="10">
        <v>299523</v>
      </c>
      <c r="J181" s="10">
        <v>276265</v>
      </c>
      <c r="K181" s="10">
        <v>271670</v>
      </c>
      <c r="L181" s="10">
        <v>351716</v>
      </c>
      <c r="M181" s="10">
        <v>432411</v>
      </c>
      <c r="N181" s="10">
        <v>387892</v>
      </c>
      <c r="O181" s="10">
        <v>353563</v>
      </c>
      <c r="P181" s="10">
        <v>515232</v>
      </c>
      <c r="Q181" s="10">
        <v>611945</v>
      </c>
      <c r="R181" s="10">
        <v>773082</v>
      </c>
      <c r="S181" s="10">
        <v>807993</v>
      </c>
      <c r="T181" s="10">
        <v>718799</v>
      </c>
      <c r="U181" s="10">
        <v>733439</v>
      </c>
      <c r="V181" s="10">
        <v>676971</v>
      </c>
      <c r="W181" s="10">
        <v>693044</v>
      </c>
      <c r="X181" s="10">
        <v>830682</v>
      </c>
      <c r="Y181" s="10">
        <v>894446</v>
      </c>
      <c r="Z181" s="10">
        <v>1009790</v>
      </c>
      <c r="AA181" s="10">
        <v>1108544</v>
      </c>
      <c r="AB181" s="10">
        <v>1267960</v>
      </c>
      <c r="AC181" s="10">
        <v>1477335</v>
      </c>
      <c r="AD181" s="10">
        <v>1423471</v>
      </c>
      <c r="AE181" s="10">
        <v>1551767</v>
      </c>
      <c r="AF181" s="10">
        <v>1470215</v>
      </c>
      <c r="AG181" s="10">
        <v>1431564</v>
      </c>
      <c r="AH181" s="10">
        <v>1391171</v>
      </c>
      <c r="AI181" s="10">
        <v>1401459</v>
      </c>
      <c r="AJ181" s="10">
        <v>1522114</v>
      </c>
      <c r="AK181" s="10">
        <v>1455260</v>
      </c>
      <c r="AL181" s="10">
        <v>1312923</v>
      </c>
      <c r="AM181" s="10">
        <v>1228919</v>
      </c>
      <c r="AN181" s="10">
        <v>1046544</v>
      </c>
      <c r="AO181" s="10">
        <v>900618</v>
      </c>
      <c r="AP181" s="10">
        <v>842162</v>
      </c>
      <c r="AQ181" s="10">
        <v>807148</v>
      </c>
      <c r="AR181" s="10">
        <v>943859</v>
      </c>
      <c r="AS181" s="10">
        <v>1117643</v>
      </c>
      <c r="AT181" s="10">
        <v>1095900</v>
      </c>
      <c r="AU181" s="10">
        <v>1077720</v>
      </c>
      <c r="AV181" s="10">
        <v>1126434</v>
      </c>
      <c r="AW181" s="10"/>
    </row>
    <row r="182" spans="3:49" x14ac:dyDescent="0.2">
      <c r="C182" s="32" t="s">
        <v>29</v>
      </c>
      <c r="D182" s="32" t="s">
        <v>112</v>
      </c>
      <c r="E182" s="32"/>
      <c r="F182" s="197" t="s">
        <v>102</v>
      </c>
      <c r="G182" s="32" t="s">
        <v>15</v>
      </c>
      <c r="H182" s="32" t="s">
        <v>16</v>
      </c>
      <c r="I182" s="10">
        <v>60387</v>
      </c>
      <c r="J182" s="10">
        <v>57847</v>
      </c>
      <c r="K182" s="10">
        <v>61314</v>
      </c>
      <c r="L182" s="10">
        <v>44244</v>
      </c>
      <c r="M182" s="10">
        <v>46411</v>
      </c>
      <c r="N182" s="10">
        <v>82080</v>
      </c>
      <c r="O182" s="10">
        <v>132454</v>
      </c>
      <c r="P182" s="10">
        <v>128228</v>
      </c>
      <c r="Q182" s="10">
        <v>197300</v>
      </c>
      <c r="R182" s="10">
        <v>191564</v>
      </c>
      <c r="S182" s="10">
        <v>144695</v>
      </c>
      <c r="T182" s="10">
        <v>173205</v>
      </c>
      <c r="U182" s="10">
        <v>158176</v>
      </c>
      <c r="V182" s="10">
        <v>149281</v>
      </c>
      <c r="W182" s="10">
        <v>148612</v>
      </c>
      <c r="X182" s="10">
        <v>158529</v>
      </c>
      <c r="Y182" s="10">
        <v>169290</v>
      </c>
      <c r="Z182" s="10">
        <v>191003</v>
      </c>
      <c r="AA182" s="10">
        <v>207481</v>
      </c>
      <c r="AB182" s="10">
        <v>245869</v>
      </c>
      <c r="AC182" s="10">
        <v>280474</v>
      </c>
      <c r="AD182" s="10">
        <v>337155</v>
      </c>
      <c r="AE182" s="10">
        <v>345788</v>
      </c>
      <c r="AF182" s="10">
        <v>354397</v>
      </c>
      <c r="AG182" s="10">
        <v>366056</v>
      </c>
      <c r="AH182" s="10">
        <v>394117</v>
      </c>
      <c r="AI182" s="10">
        <v>428463</v>
      </c>
      <c r="AJ182" s="10">
        <v>467940</v>
      </c>
      <c r="AK182" s="10">
        <v>454223</v>
      </c>
      <c r="AL182" s="10">
        <v>389402</v>
      </c>
      <c r="AM182" s="10">
        <v>372816</v>
      </c>
      <c r="AN182" s="10">
        <v>325518</v>
      </c>
      <c r="AO182" s="10">
        <v>383664</v>
      </c>
      <c r="AP182" s="10">
        <v>497849</v>
      </c>
      <c r="AQ182" s="10">
        <v>482381</v>
      </c>
      <c r="AR182" s="10">
        <v>642059</v>
      </c>
      <c r="AS182" s="10">
        <v>646899</v>
      </c>
      <c r="AT182" s="10">
        <v>720608</v>
      </c>
      <c r="AU182" s="10">
        <v>751305</v>
      </c>
      <c r="AV182" s="10">
        <v>755748</v>
      </c>
      <c r="AW182" s="10"/>
    </row>
    <row r="183" spans="3:49" x14ac:dyDescent="0.2">
      <c r="C183" s="32" t="s">
        <v>30</v>
      </c>
      <c r="D183" s="32" t="s">
        <v>112</v>
      </c>
      <c r="E183" s="32"/>
      <c r="F183" s="197" t="s">
        <v>102</v>
      </c>
      <c r="G183" s="32" t="s">
        <v>15</v>
      </c>
      <c r="H183" s="32" t="s">
        <v>16</v>
      </c>
      <c r="I183" s="10">
        <v>90916</v>
      </c>
      <c r="J183" s="10">
        <v>119850</v>
      </c>
      <c r="K183" s="10">
        <v>109150</v>
      </c>
      <c r="L183" s="10">
        <v>144667</v>
      </c>
      <c r="M183" s="10">
        <v>148313</v>
      </c>
      <c r="N183" s="10">
        <v>151084</v>
      </c>
      <c r="O183" s="10">
        <v>176278</v>
      </c>
      <c r="P183" s="10">
        <v>211182</v>
      </c>
      <c r="Q183" s="10">
        <v>260032</v>
      </c>
      <c r="R183" s="10">
        <v>366468</v>
      </c>
      <c r="S183" s="10">
        <v>367279</v>
      </c>
      <c r="T183" s="10">
        <v>365080</v>
      </c>
      <c r="U183" s="10">
        <v>301735</v>
      </c>
      <c r="V183" s="10">
        <v>278115</v>
      </c>
      <c r="W183" s="10">
        <v>287428</v>
      </c>
      <c r="X183" s="10">
        <v>324983</v>
      </c>
      <c r="Y183" s="10">
        <v>343611</v>
      </c>
      <c r="Z183" s="10">
        <v>382881</v>
      </c>
      <c r="AA183" s="10">
        <v>413512</v>
      </c>
      <c r="AB183" s="10">
        <v>459479</v>
      </c>
      <c r="AC183" s="10">
        <v>514852</v>
      </c>
      <c r="AD183" s="10">
        <v>542693</v>
      </c>
      <c r="AE183" s="10">
        <v>576452</v>
      </c>
      <c r="AF183" s="10">
        <v>556626</v>
      </c>
      <c r="AG183" s="10">
        <v>583863</v>
      </c>
      <c r="AH183" s="10">
        <v>635471</v>
      </c>
      <c r="AI183" s="10">
        <v>647779</v>
      </c>
      <c r="AJ183" s="10">
        <v>691253</v>
      </c>
      <c r="AK183" s="10">
        <v>715858</v>
      </c>
      <c r="AL183" s="10">
        <v>540671</v>
      </c>
      <c r="AM183" s="10">
        <v>623710</v>
      </c>
      <c r="AN183" s="10">
        <v>573876</v>
      </c>
      <c r="AO183" s="10">
        <v>573364</v>
      </c>
      <c r="AP183" s="10">
        <v>759659</v>
      </c>
      <c r="AQ183" s="10">
        <v>715926</v>
      </c>
      <c r="AR183" s="10">
        <v>703036</v>
      </c>
      <c r="AS183" s="10">
        <v>729593</v>
      </c>
      <c r="AT183" s="10">
        <v>860239</v>
      </c>
      <c r="AU183" s="10">
        <v>863430</v>
      </c>
      <c r="AV183" s="10">
        <v>819842</v>
      </c>
      <c r="AW183" s="10"/>
    </row>
    <row r="184" spans="3:49" x14ac:dyDescent="0.2">
      <c r="C184" s="32" t="s">
        <v>31</v>
      </c>
      <c r="D184" s="32" t="s">
        <v>112</v>
      </c>
      <c r="E184" s="32"/>
      <c r="F184" s="197" t="s">
        <v>102</v>
      </c>
      <c r="G184" s="32" t="s">
        <v>15</v>
      </c>
      <c r="H184" s="32" t="s">
        <v>16</v>
      </c>
      <c r="I184" s="10">
        <v>1085493</v>
      </c>
      <c r="J184" s="10">
        <v>1146718</v>
      </c>
      <c r="K184" s="10">
        <v>1280082</v>
      </c>
      <c r="L184" s="10">
        <v>1409598</v>
      </c>
      <c r="M184" s="10">
        <v>1364872</v>
      </c>
      <c r="N184" s="10">
        <v>1484109</v>
      </c>
      <c r="O184" s="10">
        <v>1678473</v>
      </c>
      <c r="P184" s="10">
        <v>1713529</v>
      </c>
      <c r="Q184" s="10">
        <v>1904358</v>
      </c>
      <c r="R184" s="10">
        <v>2275847</v>
      </c>
      <c r="S184" s="10">
        <v>2093727</v>
      </c>
      <c r="T184" s="10">
        <v>2108747</v>
      </c>
      <c r="U184" s="10">
        <v>1854038</v>
      </c>
      <c r="V184" s="10">
        <v>1780129</v>
      </c>
      <c r="W184" s="10">
        <v>1939499</v>
      </c>
      <c r="X184" s="10">
        <v>2257819</v>
      </c>
      <c r="Y184" s="10">
        <v>2398829</v>
      </c>
      <c r="Z184" s="10">
        <v>2684524</v>
      </c>
      <c r="AA184" s="10">
        <v>2903057</v>
      </c>
      <c r="AB184" s="10">
        <v>3229672</v>
      </c>
      <c r="AC184" s="10">
        <v>3894744</v>
      </c>
      <c r="AD184" s="10">
        <v>4101390</v>
      </c>
      <c r="AE184" s="10">
        <v>4117580</v>
      </c>
      <c r="AF184" s="10">
        <v>4128821</v>
      </c>
      <c r="AG184" s="10">
        <v>4236885</v>
      </c>
      <c r="AH184" s="10">
        <v>4296363</v>
      </c>
      <c r="AI184" s="10">
        <v>4700991</v>
      </c>
      <c r="AJ184" s="10">
        <v>4834609</v>
      </c>
      <c r="AK184" s="10">
        <v>4797522</v>
      </c>
      <c r="AL184" s="10">
        <v>3649863</v>
      </c>
      <c r="AM184" s="10">
        <v>4031696</v>
      </c>
      <c r="AN184" s="10">
        <v>4221963</v>
      </c>
      <c r="AO184" s="10">
        <v>4009356</v>
      </c>
      <c r="AP184" s="10">
        <v>3769324</v>
      </c>
      <c r="AQ184" s="10">
        <v>3930604</v>
      </c>
      <c r="AR184" s="10">
        <v>4142327</v>
      </c>
      <c r="AS184" s="10">
        <v>4271286</v>
      </c>
      <c r="AT184" s="10">
        <v>4442511</v>
      </c>
      <c r="AU184" s="10">
        <v>4624967</v>
      </c>
      <c r="AV184" s="10">
        <v>4441685</v>
      </c>
      <c r="AW184" s="10"/>
    </row>
    <row r="185" spans="3:49" x14ac:dyDescent="0.2">
      <c r="C185" s="32" t="s">
        <v>32</v>
      </c>
      <c r="D185" s="32" t="s">
        <v>112</v>
      </c>
      <c r="E185" s="32"/>
      <c r="F185" s="197" t="s">
        <v>102</v>
      </c>
      <c r="G185" s="32" t="s">
        <v>15</v>
      </c>
      <c r="H185" s="32" t="s">
        <v>16</v>
      </c>
      <c r="I185" s="10">
        <v>40141</v>
      </c>
      <c r="J185" s="10">
        <v>42903</v>
      </c>
      <c r="K185" s="10">
        <v>39397</v>
      </c>
      <c r="L185" s="10">
        <v>28959</v>
      </c>
      <c r="M185" s="10">
        <v>12273</v>
      </c>
      <c r="N185" s="10">
        <v>18432</v>
      </c>
      <c r="O185" s="10">
        <v>20930</v>
      </c>
      <c r="P185" s="10">
        <v>30912</v>
      </c>
      <c r="Q185" s="10">
        <v>17368</v>
      </c>
      <c r="R185" s="10">
        <v>43209</v>
      </c>
      <c r="S185" s="10">
        <v>50876</v>
      </c>
      <c r="T185" s="10">
        <v>72255</v>
      </c>
      <c r="U185" s="10">
        <v>85544</v>
      </c>
      <c r="V185" s="10">
        <v>72947</v>
      </c>
      <c r="W185" s="10">
        <v>91637</v>
      </c>
      <c r="X185" s="10">
        <v>99196</v>
      </c>
      <c r="Y185" s="10">
        <v>107073</v>
      </c>
      <c r="Z185" s="10">
        <v>122421</v>
      </c>
      <c r="AA185" s="10">
        <v>135211</v>
      </c>
      <c r="AB185" s="10">
        <v>143489</v>
      </c>
      <c r="AC185" s="10">
        <v>162659</v>
      </c>
      <c r="AD185" s="10">
        <v>179707</v>
      </c>
      <c r="AE185" s="10">
        <v>194693</v>
      </c>
      <c r="AF185" s="10">
        <v>203021</v>
      </c>
      <c r="AG185" s="10">
        <v>225305</v>
      </c>
      <c r="AH185" s="10">
        <v>237176</v>
      </c>
      <c r="AI185" s="10">
        <v>243849</v>
      </c>
      <c r="AJ185" s="10">
        <v>240641</v>
      </c>
      <c r="AK185" s="10">
        <v>247149</v>
      </c>
      <c r="AL185" s="10">
        <v>227691</v>
      </c>
      <c r="AM185" s="10">
        <v>240451</v>
      </c>
      <c r="AN185" s="10">
        <v>242363</v>
      </c>
      <c r="AO185" s="10">
        <v>239539</v>
      </c>
      <c r="AP185" s="10">
        <v>217469</v>
      </c>
      <c r="AQ185" s="10">
        <v>163221</v>
      </c>
      <c r="AR185" s="10">
        <v>181484</v>
      </c>
      <c r="AS185" s="10">
        <v>228012</v>
      </c>
      <c r="AT185" s="10">
        <v>230853</v>
      </c>
      <c r="AU185" s="10">
        <v>203531</v>
      </c>
      <c r="AV185" s="10">
        <v>207437</v>
      </c>
      <c r="AW185" s="10"/>
    </row>
    <row r="186" spans="3:49" x14ac:dyDescent="0.2">
      <c r="C186" s="32" t="s">
        <v>105</v>
      </c>
      <c r="D186" s="32" t="s">
        <v>112</v>
      </c>
      <c r="E186" s="32"/>
      <c r="F186" s="197" t="s">
        <v>102</v>
      </c>
      <c r="G186" s="32" t="s">
        <v>15</v>
      </c>
      <c r="H186" s="32" t="s">
        <v>16</v>
      </c>
      <c r="I186" s="10">
        <v>4127000</v>
      </c>
      <c r="J186" s="10">
        <v>4370000</v>
      </c>
      <c r="K186" s="10">
        <v>4601000</v>
      </c>
      <c r="L186" s="10">
        <v>5197000</v>
      </c>
      <c r="M186" s="10">
        <v>5833000</v>
      </c>
      <c r="N186" s="10">
        <v>6058000</v>
      </c>
      <c r="O186" s="10">
        <v>6462000</v>
      </c>
      <c r="P186" s="10">
        <v>7007000</v>
      </c>
      <c r="Q186" s="10">
        <v>7809000</v>
      </c>
      <c r="R186" s="10">
        <v>9041000</v>
      </c>
      <c r="S186" s="10">
        <v>8991000</v>
      </c>
      <c r="T186" s="10">
        <v>9064000</v>
      </c>
      <c r="U186" s="10">
        <v>8655000</v>
      </c>
      <c r="V186" s="10">
        <v>8260000</v>
      </c>
      <c r="W186" s="10">
        <v>8602000</v>
      </c>
      <c r="X186" s="10">
        <v>9692000</v>
      </c>
      <c r="Y186" s="10">
        <v>10333000</v>
      </c>
      <c r="Z186" s="10">
        <v>11617000</v>
      </c>
      <c r="AA186" s="10">
        <v>12641000</v>
      </c>
      <c r="AB186" s="10">
        <v>14109000</v>
      </c>
      <c r="AC186" s="10">
        <v>16490000</v>
      </c>
      <c r="AD186" s="10">
        <v>17478000</v>
      </c>
      <c r="AE186" s="10">
        <v>17895000</v>
      </c>
      <c r="AF186" s="10">
        <v>18037000</v>
      </c>
      <c r="AG186" s="10">
        <v>18531000</v>
      </c>
      <c r="AH186" s="10">
        <v>19019000</v>
      </c>
      <c r="AI186" s="10">
        <v>20645000</v>
      </c>
      <c r="AJ186" s="10">
        <v>21204000</v>
      </c>
      <c r="AK186" s="10">
        <v>21146000</v>
      </c>
      <c r="AL186" s="10">
        <v>16684000</v>
      </c>
      <c r="AM186" s="10">
        <v>17142000</v>
      </c>
      <c r="AN186" s="10">
        <v>16484000</v>
      </c>
      <c r="AO186" s="10">
        <v>15106000</v>
      </c>
      <c r="AP186" s="10">
        <v>14650000</v>
      </c>
      <c r="AQ186" s="10">
        <v>15460000</v>
      </c>
      <c r="AR186" s="10">
        <v>15965000</v>
      </c>
      <c r="AS186" s="10">
        <v>16575000</v>
      </c>
      <c r="AT186" s="10">
        <v>17955000</v>
      </c>
      <c r="AU186" s="10">
        <v>18850000</v>
      </c>
      <c r="AV186" s="10">
        <v>18038000</v>
      </c>
      <c r="AW186" s="10"/>
    </row>
    <row r="187" spans="3:49" x14ac:dyDescent="0.2">
      <c r="C187" s="32" t="s">
        <v>34</v>
      </c>
      <c r="D187" s="32" t="s">
        <v>112</v>
      </c>
      <c r="E187" s="32"/>
      <c r="F187" s="197" t="s">
        <v>102</v>
      </c>
      <c r="G187" s="32" t="s">
        <v>15</v>
      </c>
      <c r="H187" s="32" t="s">
        <v>16</v>
      </c>
      <c r="I187" s="10">
        <v>0</v>
      </c>
      <c r="J187" s="10">
        <v>0</v>
      </c>
      <c r="K187" s="10">
        <v>0</v>
      </c>
      <c r="L187" s="10">
        <v>0</v>
      </c>
      <c r="M187" s="10">
        <v>0</v>
      </c>
      <c r="N187" s="10">
        <v>0</v>
      </c>
      <c r="O187" s="10">
        <v>0</v>
      </c>
      <c r="P187" s="10">
        <v>0</v>
      </c>
      <c r="Q187" s="10">
        <v>0</v>
      </c>
      <c r="R187" s="10">
        <v>0</v>
      </c>
      <c r="S187" s="10">
        <v>0</v>
      </c>
      <c r="T187" s="10">
        <v>0</v>
      </c>
      <c r="U187" s="10">
        <v>0</v>
      </c>
      <c r="V187" s="10">
        <v>0</v>
      </c>
      <c r="W187" s="10">
        <v>0</v>
      </c>
      <c r="X187" s="10">
        <v>0</v>
      </c>
      <c r="Y187" s="10">
        <v>0</v>
      </c>
      <c r="Z187" s="10">
        <v>0</v>
      </c>
      <c r="AA187" s="10">
        <v>0</v>
      </c>
      <c r="AB187" s="10">
        <v>0</v>
      </c>
      <c r="AC187" s="10">
        <v>0</v>
      </c>
      <c r="AD187" s="10">
        <v>0</v>
      </c>
      <c r="AE187" s="10">
        <v>0</v>
      </c>
      <c r="AF187" s="10">
        <v>0</v>
      </c>
      <c r="AG187" s="10">
        <v>0</v>
      </c>
      <c r="AH187" s="10">
        <v>0</v>
      </c>
      <c r="AI187" s="10">
        <v>0</v>
      </c>
      <c r="AJ187" s="10">
        <v>0</v>
      </c>
      <c r="AK187" s="10">
        <v>0</v>
      </c>
      <c r="AL187" s="10">
        <v>0</v>
      </c>
      <c r="AM187" s="10">
        <v>0</v>
      </c>
      <c r="AN187" s="10">
        <v>0</v>
      </c>
      <c r="AO187" s="10">
        <v>0</v>
      </c>
      <c r="AP187" s="10">
        <v>0</v>
      </c>
      <c r="AQ187" s="10">
        <v>0</v>
      </c>
      <c r="AR187" s="10">
        <v>0</v>
      </c>
      <c r="AS187" s="10">
        <v>0</v>
      </c>
      <c r="AT187" s="10">
        <v>0</v>
      </c>
      <c r="AU187" s="10">
        <v>0</v>
      </c>
      <c r="AV187" s="10">
        <v>0</v>
      </c>
      <c r="AW187" s="10"/>
    </row>
    <row r="188" spans="3:49" ht="12" thickBot="1" x14ac:dyDescent="0.25">
      <c r="C188" s="168" t="s">
        <v>35</v>
      </c>
      <c r="D188" s="168" t="s">
        <v>112</v>
      </c>
      <c r="E188" s="168"/>
      <c r="F188" s="198" t="s">
        <v>102</v>
      </c>
      <c r="G188" s="168" t="s">
        <v>15</v>
      </c>
      <c r="H188" s="168" t="s">
        <v>16</v>
      </c>
      <c r="I188" s="170">
        <v>4127000</v>
      </c>
      <c r="J188" s="170">
        <v>4370000</v>
      </c>
      <c r="K188" s="170">
        <v>4601000</v>
      </c>
      <c r="L188" s="170">
        <v>5197000</v>
      </c>
      <c r="M188" s="170">
        <v>5833000</v>
      </c>
      <c r="N188" s="170">
        <v>6058000</v>
      </c>
      <c r="O188" s="170">
        <v>6462000</v>
      </c>
      <c r="P188" s="170">
        <v>7007000</v>
      </c>
      <c r="Q188" s="170">
        <v>7809000</v>
      </c>
      <c r="R188" s="170">
        <v>9041000</v>
      </c>
      <c r="S188" s="170">
        <v>8991000</v>
      </c>
      <c r="T188" s="170">
        <v>9064000</v>
      </c>
      <c r="U188" s="170">
        <v>8655000</v>
      </c>
      <c r="V188" s="170">
        <v>8260000</v>
      </c>
      <c r="W188" s="170">
        <v>8602000</v>
      </c>
      <c r="X188" s="170">
        <v>9692000</v>
      </c>
      <c r="Y188" s="170">
        <v>10333000</v>
      </c>
      <c r="Z188" s="170">
        <v>11617000</v>
      </c>
      <c r="AA188" s="170">
        <v>12641000</v>
      </c>
      <c r="AB188" s="170">
        <v>14109000</v>
      </c>
      <c r="AC188" s="170">
        <v>16490000</v>
      </c>
      <c r="AD188" s="170">
        <v>17478000</v>
      </c>
      <c r="AE188" s="170">
        <v>17895000</v>
      </c>
      <c r="AF188" s="170">
        <v>18037000</v>
      </c>
      <c r="AG188" s="170">
        <v>18531000</v>
      </c>
      <c r="AH188" s="170">
        <v>19019000</v>
      </c>
      <c r="AI188" s="170">
        <v>20645000</v>
      </c>
      <c r="AJ188" s="170">
        <v>21204000</v>
      </c>
      <c r="AK188" s="170">
        <v>21146000</v>
      </c>
      <c r="AL188" s="170">
        <v>16684000</v>
      </c>
      <c r="AM188" s="170">
        <v>17142000</v>
      </c>
      <c r="AN188" s="170">
        <v>16484000</v>
      </c>
      <c r="AO188" s="170">
        <v>15106000</v>
      </c>
      <c r="AP188" s="170">
        <v>14650000</v>
      </c>
      <c r="AQ188" s="170">
        <v>15460000</v>
      </c>
      <c r="AR188" s="170">
        <v>15965000</v>
      </c>
      <c r="AS188" s="170">
        <v>16575000</v>
      </c>
      <c r="AT188" s="170">
        <v>17955000</v>
      </c>
      <c r="AU188" s="170">
        <v>18850000</v>
      </c>
      <c r="AV188" s="170">
        <v>18038000</v>
      </c>
      <c r="AW188" s="170"/>
    </row>
    <row r="189" spans="3:49" x14ac:dyDescent="0.2">
      <c r="C189" s="32" t="s">
        <v>11</v>
      </c>
      <c r="D189" s="32" t="s">
        <v>113</v>
      </c>
      <c r="E189" s="32"/>
      <c r="F189" s="197" t="s">
        <v>96</v>
      </c>
      <c r="G189" s="32" t="s">
        <v>15</v>
      </c>
      <c r="H189" s="32" t="s">
        <v>16</v>
      </c>
      <c r="I189" s="10">
        <v>110151</v>
      </c>
      <c r="J189" s="10">
        <v>133923</v>
      </c>
      <c r="K189" s="10">
        <v>134141</v>
      </c>
      <c r="L189" s="10">
        <v>123781</v>
      </c>
      <c r="M189" s="10">
        <v>191932</v>
      </c>
      <c r="N189" s="10">
        <v>229526</v>
      </c>
      <c r="O189" s="10">
        <v>260827</v>
      </c>
      <c r="P189" s="10">
        <v>293383</v>
      </c>
      <c r="Q189" s="10">
        <v>340790</v>
      </c>
      <c r="R189" s="10">
        <v>338419</v>
      </c>
      <c r="S189" s="10">
        <v>306830</v>
      </c>
      <c r="T189" s="10">
        <v>377477</v>
      </c>
      <c r="U189" s="10">
        <v>374647</v>
      </c>
      <c r="V189" s="10">
        <v>343690</v>
      </c>
      <c r="W189" s="10">
        <v>351374</v>
      </c>
      <c r="X189" s="10">
        <v>392971</v>
      </c>
      <c r="Y189" s="10">
        <v>457910</v>
      </c>
      <c r="Z189" s="10">
        <v>473696</v>
      </c>
      <c r="AA189" s="10">
        <v>509073</v>
      </c>
      <c r="AB189" s="10">
        <v>562407</v>
      </c>
      <c r="AC189" s="10">
        <v>663516</v>
      </c>
      <c r="AD189" s="10">
        <v>735749</v>
      </c>
      <c r="AE189" s="10">
        <v>723923</v>
      </c>
      <c r="AF189" s="10">
        <v>800215</v>
      </c>
      <c r="AG189" s="10">
        <v>826523</v>
      </c>
      <c r="AH189" s="10">
        <v>761129</v>
      </c>
      <c r="AI189" s="10">
        <v>776579</v>
      </c>
      <c r="AJ189" s="10">
        <v>795176</v>
      </c>
      <c r="AK189" s="10">
        <v>789731</v>
      </c>
      <c r="AL189" s="10">
        <v>688913</v>
      </c>
      <c r="AM189" s="10">
        <v>667183</v>
      </c>
      <c r="AN189" s="10">
        <v>589928</v>
      </c>
      <c r="AO189" s="10">
        <v>546681</v>
      </c>
      <c r="AP189" s="10">
        <v>533845</v>
      </c>
      <c r="AQ189" s="10">
        <v>573451</v>
      </c>
      <c r="AR189" s="10">
        <v>587391</v>
      </c>
      <c r="AS189" s="10">
        <v>657589</v>
      </c>
      <c r="AT189" s="10">
        <v>698844</v>
      </c>
      <c r="AU189" s="10">
        <v>730015</v>
      </c>
      <c r="AV189" s="10">
        <v>771158</v>
      </c>
      <c r="AW189" s="10"/>
    </row>
    <row r="190" spans="3:49" x14ac:dyDescent="0.2">
      <c r="C190" s="32" t="s">
        <v>17</v>
      </c>
      <c r="D190" s="32" t="s">
        <v>113</v>
      </c>
      <c r="E190" s="32"/>
      <c r="F190" s="197" t="s">
        <v>96</v>
      </c>
      <c r="G190" s="32" t="s">
        <v>15</v>
      </c>
      <c r="H190" s="32" t="s">
        <v>16</v>
      </c>
      <c r="I190" s="10">
        <v>130144</v>
      </c>
      <c r="J190" s="10">
        <v>139734</v>
      </c>
      <c r="K190" s="10">
        <v>149603</v>
      </c>
      <c r="L190" s="10">
        <v>174681</v>
      </c>
      <c r="M190" s="10">
        <v>192635</v>
      </c>
      <c r="N190" s="10">
        <v>203998</v>
      </c>
      <c r="O190" s="10">
        <v>250433</v>
      </c>
      <c r="P190" s="10">
        <v>282241</v>
      </c>
      <c r="Q190" s="10">
        <v>301999</v>
      </c>
      <c r="R190" s="10">
        <v>396879</v>
      </c>
      <c r="S190" s="10">
        <v>472601</v>
      </c>
      <c r="T190" s="10">
        <v>473926</v>
      </c>
      <c r="U190" s="10">
        <v>473753</v>
      </c>
      <c r="V190" s="10">
        <v>423444</v>
      </c>
      <c r="W190" s="10">
        <v>434646</v>
      </c>
      <c r="X190" s="10">
        <v>467529</v>
      </c>
      <c r="Y190" s="10">
        <v>546309</v>
      </c>
      <c r="Z190" s="10">
        <v>572843</v>
      </c>
      <c r="AA190" s="10">
        <v>621464</v>
      </c>
      <c r="AB190" s="10">
        <v>676025</v>
      </c>
      <c r="AC190" s="10">
        <v>719490</v>
      </c>
      <c r="AD190" s="10">
        <v>749144</v>
      </c>
      <c r="AE190" s="10">
        <v>808666</v>
      </c>
      <c r="AF190" s="10">
        <v>823663</v>
      </c>
      <c r="AG190" s="10">
        <v>895138</v>
      </c>
      <c r="AH190" s="10">
        <v>921756</v>
      </c>
      <c r="AI190" s="10">
        <v>1063163</v>
      </c>
      <c r="AJ190" s="10">
        <v>1124326</v>
      </c>
      <c r="AK190" s="10">
        <v>1219287</v>
      </c>
      <c r="AL190" s="10">
        <v>1005881</v>
      </c>
      <c r="AM190" s="10">
        <v>985092</v>
      </c>
      <c r="AN190" s="10">
        <v>1004831</v>
      </c>
      <c r="AO190" s="10">
        <v>977303</v>
      </c>
      <c r="AP190" s="10">
        <v>1050500</v>
      </c>
      <c r="AQ190" s="10">
        <v>1020099</v>
      </c>
      <c r="AR190" s="10">
        <v>905239</v>
      </c>
      <c r="AS190" s="10">
        <v>897476</v>
      </c>
      <c r="AT190" s="10">
        <v>960528</v>
      </c>
      <c r="AU190" s="10">
        <v>978560</v>
      </c>
      <c r="AV190" s="10">
        <v>990381</v>
      </c>
      <c r="AW190" s="10"/>
    </row>
    <row r="191" spans="3:49" x14ac:dyDescent="0.2">
      <c r="C191" s="32" t="s">
        <v>18</v>
      </c>
      <c r="D191" s="32" t="s">
        <v>113</v>
      </c>
      <c r="E191" s="32"/>
      <c r="F191" s="197" t="s">
        <v>96</v>
      </c>
      <c r="G191" s="32" t="s">
        <v>15</v>
      </c>
      <c r="H191" s="32" t="s">
        <v>16</v>
      </c>
      <c r="I191" s="10">
        <v>39027</v>
      </c>
      <c r="J191" s="10">
        <v>50603</v>
      </c>
      <c r="K191" s="10">
        <v>47607</v>
      </c>
      <c r="L191" s="10">
        <v>47468</v>
      </c>
      <c r="M191" s="10">
        <v>46795</v>
      </c>
      <c r="N191" s="10">
        <v>51126</v>
      </c>
      <c r="O191" s="10">
        <v>56088</v>
      </c>
      <c r="P191" s="10">
        <v>58613</v>
      </c>
      <c r="Q191" s="10">
        <v>61728</v>
      </c>
      <c r="R191" s="10">
        <v>70650</v>
      </c>
      <c r="S191" s="10">
        <v>86591</v>
      </c>
      <c r="T191" s="10">
        <v>95486</v>
      </c>
      <c r="U191" s="10">
        <v>94490</v>
      </c>
      <c r="V191" s="10">
        <v>83715</v>
      </c>
      <c r="W191" s="10">
        <v>91031</v>
      </c>
      <c r="X191" s="10">
        <v>104433</v>
      </c>
      <c r="Y191" s="10">
        <v>119699</v>
      </c>
      <c r="Z191" s="10">
        <v>124138</v>
      </c>
      <c r="AA191" s="10">
        <v>132938</v>
      </c>
      <c r="AB191" s="10">
        <v>140098</v>
      </c>
      <c r="AC191" s="10">
        <v>146732</v>
      </c>
      <c r="AD191" s="10">
        <v>169728</v>
      </c>
      <c r="AE191" s="10">
        <v>183869</v>
      </c>
      <c r="AF191" s="10">
        <v>185229</v>
      </c>
      <c r="AG191" s="10">
        <v>207497</v>
      </c>
      <c r="AH191" s="10">
        <v>215013</v>
      </c>
      <c r="AI191" s="10">
        <v>237935</v>
      </c>
      <c r="AJ191" s="10">
        <v>229686</v>
      </c>
      <c r="AK191" s="10">
        <v>244854</v>
      </c>
      <c r="AL191" s="10">
        <v>217873</v>
      </c>
      <c r="AM191" s="10">
        <v>204260</v>
      </c>
      <c r="AN191" s="10">
        <v>196911</v>
      </c>
      <c r="AO191" s="10">
        <v>178553</v>
      </c>
      <c r="AP191" s="10">
        <v>187071</v>
      </c>
      <c r="AQ191" s="10">
        <v>166283</v>
      </c>
      <c r="AR191" s="10">
        <v>210571</v>
      </c>
      <c r="AS191" s="10">
        <v>239832</v>
      </c>
      <c r="AT191" s="10">
        <v>264803</v>
      </c>
      <c r="AU191" s="10">
        <v>280324</v>
      </c>
      <c r="AV191" s="10">
        <v>279590</v>
      </c>
      <c r="AW191" s="10"/>
    </row>
    <row r="192" spans="3:49" x14ac:dyDescent="0.2">
      <c r="C192" s="32" t="s">
        <v>19</v>
      </c>
      <c r="D192" s="32" t="s">
        <v>113</v>
      </c>
      <c r="E192" s="32"/>
      <c r="F192" s="197" t="s">
        <v>96</v>
      </c>
      <c r="G192" s="32" t="s">
        <v>15</v>
      </c>
      <c r="H192" s="32" t="s">
        <v>16</v>
      </c>
      <c r="I192" s="10">
        <v>12158</v>
      </c>
      <c r="J192" s="10">
        <v>13712</v>
      </c>
      <c r="K192" s="10">
        <v>14120</v>
      </c>
      <c r="L192" s="10">
        <v>14026</v>
      </c>
      <c r="M192" s="10">
        <v>17087</v>
      </c>
      <c r="N192" s="10">
        <v>18389</v>
      </c>
      <c r="O192" s="10">
        <v>13656</v>
      </c>
      <c r="P192" s="10">
        <v>18788</v>
      </c>
      <c r="Q192" s="10">
        <v>16307</v>
      </c>
      <c r="R192" s="10">
        <v>21682</v>
      </c>
      <c r="S192" s="10">
        <v>27440</v>
      </c>
      <c r="T192" s="10">
        <v>21828</v>
      </c>
      <c r="U192" s="10">
        <v>22692</v>
      </c>
      <c r="V192" s="10">
        <v>21850</v>
      </c>
      <c r="W192" s="10">
        <v>23558</v>
      </c>
      <c r="X192" s="10">
        <v>27206</v>
      </c>
      <c r="Y192" s="10">
        <v>31355</v>
      </c>
      <c r="Z192" s="10">
        <v>32954</v>
      </c>
      <c r="AA192" s="10">
        <v>35911</v>
      </c>
      <c r="AB192" s="10">
        <v>38121</v>
      </c>
      <c r="AC192" s="10">
        <v>38606</v>
      </c>
      <c r="AD192" s="10">
        <v>41664</v>
      </c>
      <c r="AE192" s="10">
        <v>42905</v>
      </c>
      <c r="AF192" s="10">
        <v>39695</v>
      </c>
      <c r="AG192" s="10">
        <v>36249</v>
      </c>
      <c r="AH192" s="10">
        <v>35180</v>
      </c>
      <c r="AI192" s="10">
        <v>34763</v>
      </c>
      <c r="AJ192" s="10">
        <v>31649</v>
      </c>
      <c r="AK192" s="10">
        <v>30191</v>
      </c>
      <c r="AL192" s="10">
        <v>22736</v>
      </c>
      <c r="AM192" s="10">
        <v>20585</v>
      </c>
      <c r="AN192" s="10">
        <v>16336</v>
      </c>
      <c r="AO192" s="10">
        <v>13849</v>
      </c>
      <c r="AP192" s="10">
        <v>18938</v>
      </c>
      <c r="AQ192" s="10">
        <v>22472</v>
      </c>
      <c r="AR192" s="10">
        <v>8658</v>
      </c>
      <c r="AS192" s="10">
        <v>8393</v>
      </c>
      <c r="AT192" s="10">
        <v>9623</v>
      </c>
      <c r="AU192" s="10">
        <v>12344</v>
      </c>
      <c r="AV192" s="10">
        <v>16043</v>
      </c>
      <c r="AW192" s="10"/>
    </row>
    <row r="193" spans="3:49" x14ac:dyDescent="0.2">
      <c r="C193" s="32" t="s">
        <v>20</v>
      </c>
      <c r="D193" s="32" t="s">
        <v>113</v>
      </c>
      <c r="E193" s="32"/>
      <c r="F193" s="197" t="s">
        <v>96</v>
      </c>
      <c r="G193" s="32" t="s">
        <v>15</v>
      </c>
      <c r="H193" s="32" t="s">
        <v>16</v>
      </c>
      <c r="I193" s="10">
        <v>18718</v>
      </c>
      <c r="J193" s="10">
        <v>19045</v>
      </c>
      <c r="K193" s="10">
        <v>15499</v>
      </c>
      <c r="L193" s="10">
        <v>22530</v>
      </c>
      <c r="M193" s="10">
        <v>25939</v>
      </c>
      <c r="N193" s="10">
        <v>32888</v>
      </c>
      <c r="O193" s="10">
        <v>31913</v>
      </c>
      <c r="P193" s="10">
        <v>38126</v>
      </c>
      <c r="Q193" s="10">
        <v>39270</v>
      </c>
      <c r="R193" s="10">
        <v>42488</v>
      </c>
      <c r="S193" s="10">
        <v>41269</v>
      </c>
      <c r="T193" s="10">
        <v>38427</v>
      </c>
      <c r="U193" s="10">
        <v>34855</v>
      </c>
      <c r="V193" s="10">
        <v>36048</v>
      </c>
      <c r="W193" s="10">
        <v>36542</v>
      </c>
      <c r="X193" s="10">
        <v>40654</v>
      </c>
      <c r="Y193" s="10">
        <v>47363</v>
      </c>
      <c r="Z193" s="10">
        <v>48914</v>
      </c>
      <c r="AA193" s="10">
        <v>52251</v>
      </c>
      <c r="AB193" s="10">
        <v>60120</v>
      </c>
      <c r="AC193" s="10">
        <v>68059</v>
      </c>
      <c r="AD193" s="10">
        <v>69171</v>
      </c>
      <c r="AE193" s="10">
        <v>70388</v>
      </c>
      <c r="AF193" s="10">
        <v>77441</v>
      </c>
      <c r="AG193" s="10">
        <v>79040</v>
      </c>
      <c r="AH193" s="10">
        <v>81322</v>
      </c>
      <c r="AI193" s="10">
        <v>84198</v>
      </c>
      <c r="AJ193" s="10">
        <v>89538</v>
      </c>
      <c r="AK193" s="10">
        <v>82959</v>
      </c>
      <c r="AL193" s="10">
        <v>62539</v>
      </c>
      <c r="AM193" s="10">
        <v>56004</v>
      </c>
      <c r="AN193" s="10">
        <v>46411</v>
      </c>
      <c r="AO193" s="10">
        <v>40019</v>
      </c>
      <c r="AP193" s="10">
        <v>34393</v>
      </c>
      <c r="AQ193" s="10">
        <v>29990</v>
      </c>
      <c r="AR193" s="10">
        <v>20610</v>
      </c>
      <c r="AS193" s="10">
        <v>18589</v>
      </c>
      <c r="AT193" s="10">
        <v>17136</v>
      </c>
      <c r="AU193" s="10">
        <v>21008</v>
      </c>
      <c r="AV193" s="10">
        <v>21921</v>
      </c>
      <c r="AW193" s="10"/>
    </row>
    <row r="194" spans="3:49" x14ac:dyDescent="0.2">
      <c r="C194" s="32" t="s">
        <v>21</v>
      </c>
      <c r="D194" s="32" t="s">
        <v>113</v>
      </c>
      <c r="E194" s="32"/>
      <c r="F194" s="197" t="s">
        <v>96</v>
      </c>
      <c r="G194" s="32" t="s">
        <v>15</v>
      </c>
      <c r="H194" s="32" t="s">
        <v>16</v>
      </c>
      <c r="I194" s="10">
        <v>48470</v>
      </c>
      <c r="J194" s="10">
        <v>54836</v>
      </c>
      <c r="K194" s="10">
        <v>50264</v>
      </c>
      <c r="L194" s="10">
        <v>56908</v>
      </c>
      <c r="M194" s="10">
        <v>61338</v>
      </c>
      <c r="N194" s="10">
        <v>61098</v>
      </c>
      <c r="O194" s="10">
        <v>65330</v>
      </c>
      <c r="P194" s="10">
        <v>70176</v>
      </c>
      <c r="Q194" s="10">
        <v>80394</v>
      </c>
      <c r="R194" s="10">
        <v>90921</v>
      </c>
      <c r="S194" s="10">
        <v>96873</v>
      </c>
      <c r="T194" s="10">
        <v>113853</v>
      </c>
      <c r="U194" s="10">
        <v>117975</v>
      </c>
      <c r="V194" s="10">
        <v>109676</v>
      </c>
      <c r="W194" s="10">
        <v>112989</v>
      </c>
      <c r="X194" s="10">
        <v>128366</v>
      </c>
      <c r="Y194" s="10">
        <v>148724</v>
      </c>
      <c r="Z194" s="10">
        <v>153006</v>
      </c>
      <c r="AA194" s="10">
        <v>164546</v>
      </c>
      <c r="AB194" s="10">
        <v>183936</v>
      </c>
      <c r="AC194" s="10">
        <v>191235</v>
      </c>
      <c r="AD194" s="10">
        <v>194495</v>
      </c>
      <c r="AE194" s="10">
        <v>201047</v>
      </c>
      <c r="AF194" s="10">
        <v>189970</v>
      </c>
      <c r="AG194" s="10">
        <v>194754</v>
      </c>
      <c r="AH194" s="10">
        <v>192339</v>
      </c>
      <c r="AI194" s="10">
        <v>205071</v>
      </c>
      <c r="AJ194" s="10">
        <v>210805</v>
      </c>
      <c r="AK194" s="10">
        <v>208743</v>
      </c>
      <c r="AL194" s="10">
        <v>183974</v>
      </c>
      <c r="AM194" s="10">
        <v>181553</v>
      </c>
      <c r="AN194" s="10">
        <v>191144</v>
      </c>
      <c r="AO194" s="10">
        <v>269327</v>
      </c>
      <c r="AP194" s="10">
        <v>165524</v>
      </c>
      <c r="AQ194" s="10">
        <v>168453</v>
      </c>
      <c r="AR194" s="10">
        <v>165599</v>
      </c>
      <c r="AS194" s="10">
        <v>145348</v>
      </c>
      <c r="AT194" s="10">
        <v>141830</v>
      </c>
      <c r="AU194" s="10">
        <v>160063</v>
      </c>
      <c r="AV194" s="10">
        <v>167395</v>
      </c>
      <c r="AW194" s="10"/>
    </row>
    <row r="195" spans="3:49" x14ac:dyDescent="0.2">
      <c r="C195" s="32" t="s">
        <v>22</v>
      </c>
      <c r="D195" s="32" t="s">
        <v>113</v>
      </c>
      <c r="E195" s="32"/>
      <c r="F195" s="197" t="s">
        <v>96</v>
      </c>
      <c r="G195" s="32" t="s">
        <v>15</v>
      </c>
      <c r="H195" s="32" t="s">
        <v>16</v>
      </c>
      <c r="I195" s="10">
        <v>73767</v>
      </c>
      <c r="J195" s="10">
        <v>78030</v>
      </c>
      <c r="K195" s="10">
        <v>81160</v>
      </c>
      <c r="L195" s="10">
        <v>89458</v>
      </c>
      <c r="M195" s="10">
        <v>106989</v>
      </c>
      <c r="N195" s="10">
        <v>121722</v>
      </c>
      <c r="O195" s="10">
        <v>128006</v>
      </c>
      <c r="P195" s="10">
        <v>161821</v>
      </c>
      <c r="Q195" s="10">
        <v>161031</v>
      </c>
      <c r="R195" s="10">
        <v>184858</v>
      </c>
      <c r="S195" s="10">
        <v>209014</v>
      </c>
      <c r="T195" s="10">
        <v>214910</v>
      </c>
      <c r="U195" s="10">
        <v>221849</v>
      </c>
      <c r="V195" s="10">
        <v>207592</v>
      </c>
      <c r="W195" s="10">
        <v>214348</v>
      </c>
      <c r="X195" s="10">
        <v>246410</v>
      </c>
      <c r="Y195" s="10">
        <v>284616</v>
      </c>
      <c r="Z195" s="10">
        <v>294454</v>
      </c>
      <c r="AA195" s="10">
        <v>315314</v>
      </c>
      <c r="AB195" s="10">
        <v>314144</v>
      </c>
      <c r="AC195" s="10">
        <v>352440</v>
      </c>
      <c r="AD195" s="10">
        <v>374013</v>
      </c>
      <c r="AE195" s="10">
        <v>402275</v>
      </c>
      <c r="AF195" s="10">
        <v>383648</v>
      </c>
      <c r="AG195" s="10">
        <v>425291</v>
      </c>
      <c r="AH195" s="10">
        <v>425217</v>
      </c>
      <c r="AI195" s="10">
        <v>539011</v>
      </c>
      <c r="AJ195" s="10">
        <v>530544</v>
      </c>
      <c r="AK195" s="10">
        <v>548395</v>
      </c>
      <c r="AL195" s="10">
        <v>455991</v>
      </c>
      <c r="AM195" s="10">
        <v>432985</v>
      </c>
      <c r="AN195" s="10">
        <v>389038</v>
      </c>
      <c r="AO195" s="10">
        <v>192535</v>
      </c>
      <c r="AP195" s="10">
        <v>263071</v>
      </c>
      <c r="AQ195" s="10">
        <v>526192</v>
      </c>
      <c r="AR195" s="10">
        <v>461348</v>
      </c>
      <c r="AS195" s="10">
        <v>470113</v>
      </c>
      <c r="AT195" s="10">
        <v>611628</v>
      </c>
      <c r="AU195" s="10">
        <v>738420</v>
      </c>
      <c r="AV195" s="10">
        <v>644999</v>
      </c>
      <c r="AW195" s="10"/>
    </row>
    <row r="196" spans="3:49" x14ac:dyDescent="0.2">
      <c r="C196" s="32" t="s">
        <v>23</v>
      </c>
      <c r="D196" s="32" t="s">
        <v>113</v>
      </c>
      <c r="E196" s="32"/>
      <c r="F196" s="197" t="s">
        <v>96</v>
      </c>
      <c r="G196" s="32" t="s">
        <v>15</v>
      </c>
      <c r="H196" s="32" t="s">
        <v>16</v>
      </c>
      <c r="I196" s="10">
        <v>34257</v>
      </c>
      <c r="J196" s="10">
        <v>45198</v>
      </c>
      <c r="K196" s="10">
        <v>42900</v>
      </c>
      <c r="L196" s="10">
        <v>53728</v>
      </c>
      <c r="M196" s="10">
        <v>68034</v>
      </c>
      <c r="N196" s="10">
        <v>77620</v>
      </c>
      <c r="O196" s="10">
        <v>83513</v>
      </c>
      <c r="P196" s="10">
        <v>102231</v>
      </c>
      <c r="Q196" s="10">
        <v>199378</v>
      </c>
      <c r="R196" s="10">
        <v>179387</v>
      </c>
      <c r="S196" s="10">
        <v>205535</v>
      </c>
      <c r="T196" s="10">
        <v>194022</v>
      </c>
      <c r="U196" s="10">
        <v>162060</v>
      </c>
      <c r="V196" s="10">
        <v>154323</v>
      </c>
      <c r="W196" s="10">
        <v>155758</v>
      </c>
      <c r="X196" s="10">
        <v>173957</v>
      </c>
      <c r="Y196" s="10">
        <v>203256</v>
      </c>
      <c r="Z196" s="10">
        <v>212000</v>
      </c>
      <c r="AA196" s="10">
        <v>227822</v>
      </c>
      <c r="AB196" s="10">
        <v>255488</v>
      </c>
      <c r="AC196" s="10">
        <v>270595</v>
      </c>
      <c r="AD196" s="10">
        <v>288023</v>
      </c>
      <c r="AE196" s="10">
        <v>286238</v>
      </c>
      <c r="AF196" s="10">
        <v>310740</v>
      </c>
      <c r="AG196" s="10">
        <v>339489</v>
      </c>
      <c r="AH196" s="10">
        <v>375866</v>
      </c>
      <c r="AI196" s="10">
        <v>441371</v>
      </c>
      <c r="AJ196" s="10">
        <v>478697</v>
      </c>
      <c r="AK196" s="10">
        <v>529413</v>
      </c>
      <c r="AL196" s="10">
        <v>461991</v>
      </c>
      <c r="AM196" s="10">
        <v>407887</v>
      </c>
      <c r="AN196" s="10">
        <v>302448</v>
      </c>
      <c r="AO196" s="10">
        <v>226561</v>
      </c>
      <c r="AP196" s="10">
        <v>190008</v>
      </c>
      <c r="AQ196" s="10">
        <v>228661</v>
      </c>
      <c r="AR196" s="10">
        <v>261728</v>
      </c>
      <c r="AS196" s="10">
        <v>278169</v>
      </c>
      <c r="AT196" s="10">
        <v>285259</v>
      </c>
      <c r="AU196" s="10">
        <v>310454</v>
      </c>
      <c r="AV196" s="10">
        <v>323005</v>
      </c>
      <c r="AW196" s="10"/>
    </row>
    <row r="197" spans="3:49" x14ac:dyDescent="0.2">
      <c r="C197" s="32" t="s">
        <v>24</v>
      </c>
      <c r="D197" s="32" t="s">
        <v>113</v>
      </c>
      <c r="E197" s="32"/>
      <c r="F197" s="197" t="s">
        <v>96</v>
      </c>
      <c r="G197" s="32" t="s">
        <v>15</v>
      </c>
      <c r="H197" s="32" t="s">
        <v>16</v>
      </c>
      <c r="I197" s="10">
        <v>774053</v>
      </c>
      <c r="J197" s="10">
        <v>854429</v>
      </c>
      <c r="K197" s="10">
        <v>872274</v>
      </c>
      <c r="L197" s="10">
        <v>980028</v>
      </c>
      <c r="M197" s="10">
        <v>1232371</v>
      </c>
      <c r="N197" s="10">
        <v>1365860</v>
      </c>
      <c r="O197" s="10">
        <v>1689978</v>
      </c>
      <c r="P197" s="10">
        <v>1914699</v>
      </c>
      <c r="Q197" s="10">
        <v>2012826</v>
      </c>
      <c r="R197" s="10">
        <v>2252642</v>
      </c>
      <c r="S197" s="10">
        <v>2481812</v>
      </c>
      <c r="T197" s="10">
        <v>2470640</v>
      </c>
      <c r="U197" s="10">
        <v>2473706</v>
      </c>
      <c r="V197" s="10">
        <v>2280341</v>
      </c>
      <c r="W197" s="10">
        <v>2432813</v>
      </c>
      <c r="X197" s="10">
        <v>2651876</v>
      </c>
      <c r="Y197" s="10">
        <v>3077955</v>
      </c>
      <c r="Z197" s="10">
        <v>3151021</v>
      </c>
      <c r="AA197" s="10">
        <v>3374140</v>
      </c>
      <c r="AB197" s="10">
        <v>3427257</v>
      </c>
      <c r="AC197" s="10">
        <v>3853181</v>
      </c>
      <c r="AD197" s="10">
        <v>4052553</v>
      </c>
      <c r="AE197" s="10">
        <v>3949084</v>
      </c>
      <c r="AF197" s="10">
        <v>3881742</v>
      </c>
      <c r="AG197" s="10">
        <v>3844346</v>
      </c>
      <c r="AH197" s="10">
        <v>3889584</v>
      </c>
      <c r="AI197" s="10">
        <v>4118686</v>
      </c>
      <c r="AJ197" s="10">
        <v>4135425</v>
      </c>
      <c r="AK197" s="10">
        <v>4309060</v>
      </c>
      <c r="AL197" s="10">
        <v>3665246</v>
      </c>
      <c r="AM197" s="10">
        <v>3465921</v>
      </c>
      <c r="AN197" s="10">
        <v>3151067</v>
      </c>
      <c r="AO197" s="10">
        <v>3137812</v>
      </c>
      <c r="AP197" s="10">
        <v>3117641</v>
      </c>
      <c r="AQ197" s="10">
        <v>2908389</v>
      </c>
      <c r="AR197" s="10">
        <v>2894527</v>
      </c>
      <c r="AS197" s="10">
        <v>3081674</v>
      </c>
      <c r="AT197" s="10">
        <v>3196284</v>
      </c>
      <c r="AU197" s="10">
        <v>3523062</v>
      </c>
      <c r="AV197" s="10">
        <v>3537691</v>
      </c>
      <c r="AW197" s="10"/>
    </row>
    <row r="198" spans="3:49" x14ac:dyDescent="0.2">
      <c r="C198" s="32" t="s">
        <v>25</v>
      </c>
      <c r="D198" s="32" t="s">
        <v>113</v>
      </c>
      <c r="E198" s="32"/>
      <c r="F198" s="197" t="s">
        <v>96</v>
      </c>
      <c r="G198" s="32" t="s">
        <v>15</v>
      </c>
      <c r="H198" s="32" t="s">
        <v>16</v>
      </c>
      <c r="I198" s="10">
        <v>101820</v>
      </c>
      <c r="J198" s="10">
        <v>111313</v>
      </c>
      <c r="K198" s="10">
        <v>110166</v>
      </c>
      <c r="L198" s="10">
        <v>128852</v>
      </c>
      <c r="M198" s="10">
        <v>251496</v>
      </c>
      <c r="N198" s="10">
        <v>345631</v>
      </c>
      <c r="O198" s="10">
        <v>344250</v>
      </c>
      <c r="P198" s="10">
        <v>327948</v>
      </c>
      <c r="Q198" s="10">
        <v>342156</v>
      </c>
      <c r="R198" s="10">
        <v>433141</v>
      </c>
      <c r="S198" s="10">
        <v>455545</v>
      </c>
      <c r="T198" s="10">
        <v>541068</v>
      </c>
      <c r="U198" s="10">
        <v>502678</v>
      </c>
      <c r="V198" s="10">
        <v>484837</v>
      </c>
      <c r="W198" s="10">
        <v>507944</v>
      </c>
      <c r="X198" s="10">
        <v>574371</v>
      </c>
      <c r="Y198" s="10">
        <v>668200</v>
      </c>
      <c r="Z198" s="10">
        <v>694442</v>
      </c>
      <c r="AA198" s="10">
        <v>748836</v>
      </c>
      <c r="AB198" s="10">
        <v>795287</v>
      </c>
      <c r="AC198" s="10">
        <v>846768</v>
      </c>
      <c r="AD198" s="10">
        <v>932607</v>
      </c>
      <c r="AE198" s="10">
        <v>960911</v>
      </c>
      <c r="AF198" s="10">
        <v>990246</v>
      </c>
      <c r="AG198" s="10">
        <v>997736</v>
      </c>
      <c r="AH198" s="10">
        <v>1021616</v>
      </c>
      <c r="AI198" s="10">
        <v>1040002</v>
      </c>
      <c r="AJ198" s="10">
        <v>1138694</v>
      </c>
      <c r="AK198" s="10">
        <v>1220271</v>
      </c>
      <c r="AL198" s="10">
        <v>1019781</v>
      </c>
      <c r="AM198" s="10">
        <v>974799</v>
      </c>
      <c r="AN198" s="10">
        <v>774192</v>
      </c>
      <c r="AO198" s="10">
        <v>749614</v>
      </c>
      <c r="AP198" s="10">
        <v>780102</v>
      </c>
      <c r="AQ198" s="10">
        <v>794100</v>
      </c>
      <c r="AR198" s="10">
        <v>688765</v>
      </c>
      <c r="AS198" s="10">
        <v>738028</v>
      </c>
      <c r="AT198" s="10">
        <v>825110</v>
      </c>
      <c r="AU198" s="10">
        <v>929616</v>
      </c>
      <c r="AV198" s="10">
        <v>1025196</v>
      </c>
      <c r="AW198" s="10"/>
    </row>
    <row r="199" spans="3:49" x14ac:dyDescent="0.2">
      <c r="C199" s="32" t="s">
        <v>26</v>
      </c>
      <c r="D199" s="32" t="s">
        <v>113</v>
      </c>
      <c r="E199" s="32"/>
      <c r="F199" s="197" t="s">
        <v>96</v>
      </c>
      <c r="G199" s="32" t="s">
        <v>15</v>
      </c>
      <c r="H199" s="32" t="s">
        <v>16</v>
      </c>
      <c r="I199" s="10">
        <v>8440</v>
      </c>
      <c r="J199" s="10">
        <v>8432</v>
      </c>
      <c r="K199" s="10">
        <v>9966</v>
      </c>
      <c r="L199" s="10">
        <v>9422</v>
      </c>
      <c r="M199" s="10">
        <v>13156</v>
      </c>
      <c r="N199" s="10">
        <v>16351</v>
      </c>
      <c r="O199" s="10">
        <v>17437</v>
      </c>
      <c r="P199" s="10">
        <v>21411</v>
      </c>
      <c r="Q199" s="10">
        <v>31145</v>
      </c>
      <c r="R199" s="10">
        <v>30130</v>
      </c>
      <c r="S199" s="10">
        <v>37488</v>
      </c>
      <c r="T199" s="10">
        <v>30971</v>
      </c>
      <c r="U199" s="10">
        <v>28564</v>
      </c>
      <c r="V199" s="10">
        <v>28050</v>
      </c>
      <c r="W199" s="10">
        <v>27771</v>
      </c>
      <c r="X199" s="10">
        <v>31000</v>
      </c>
      <c r="Y199" s="10">
        <v>36201</v>
      </c>
      <c r="Z199" s="10">
        <v>38159</v>
      </c>
      <c r="AA199" s="10">
        <v>41435</v>
      </c>
      <c r="AB199" s="10">
        <v>44959</v>
      </c>
      <c r="AC199" s="10">
        <v>49985</v>
      </c>
      <c r="AD199" s="10">
        <v>52899</v>
      </c>
      <c r="AE199" s="10">
        <v>61390</v>
      </c>
      <c r="AF199" s="10">
        <v>61650</v>
      </c>
      <c r="AG199" s="10">
        <v>62457</v>
      </c>
      <c r="AH199" s="10">
        <v>64938</v>
      </c>
      <c r="AI199" s="10">
        <v>70651</v>
      </c>
      <c r="AJ199" s="10">
        <v>83584</v>
      </c>
      <c r="AK199" s="10">
        <v>87355</v>
      </c>
      <c r="AL199" s="10">
        <v>67672</v>
      </c>
      <c r="AM199" s="10">
        <v>73415</v>
      </c>
      <c r="AN199" s="10">
        <v>59429</v>
      </c>
      <c r="AO199" s="10">
        <v>47923</v>
      </c>
      <c r="AP199" s="10">
        <v>50484</v>
      </c>
      <c r="AQ199" s="10">
        <v>47702</v>
      </c>
      <c r="AR199" s="10">
        <v>35060</v>
      </c>
      <c r="AS199" s="10">
        <v>37442</v>
      </c>
      <c r="AT199" s="10">
        <v>42839</v>
      </c>
      <c r="AU199" s="10">
        <v>51179</v>
      </c>
      <c r="AV199" s="10">
        <v>53945</v>
      </c>
      <c r="AW199" s="10"/>
    </row>
    <row r="200" spans="3:49" x14ac:dyDescent="0.2">
      <c r="C200" s="32" t="s">
        <v>27</v>
      </c>
      <c r="D200" s="32" t="s">
        <v>113</v>
      </c>
      <c r="E200" s="32"/>
      <c r="F200" s="197" t="s">
        <v>96</v>
      </c>
      <c r="G200" s="32" t="s">
        <v>15</v>
      </c>
      <c r="H200" s="32" t="s">
        <v>16</v>
      </c>
      <c r="I200" s="10">
        <v>84302</v>
      </c>
      <c r="J200" s="10">
        <v>104970</v>
      </c>
      <c r="K200" s="10">
        <v>87608</v>
      </c>
      <c r="L200" s="10">
        <v>90780</v>
      </c>
      <c r="M200" s="10">
        <v>127615</v>
      </c>
      <c r="N200" s="10">
        <v>151818</v>
      </c>
      <c r="O200" s="10">
        <v>145158</v>
      </c>
      <c r="P200" s="10">
        <v>148605</v>
      </c>
      <c r="Q200" s="10">
        <v>153913</v>
      </c>
      <c r="R200" s="10">
        <v>187738</v>
      </c>
      <c r="S200" s="10">
        <v>224463</v>
      </c>
      <c r="T200" s="10">
        <v>249346</v>
      </c>
      <c r="U200" s="10">
        <v>236726</v>
      </c>
      <c r="V200" s="10">
        <v>219870</v>
      </c>
      <c r="W200" s="10">
        <v>228993</v>
      </c>
      <c r="X200" s="10">
        <v>260722</v>
      </c>
      <c r="Y200" s="10">
        <v>300988</v>
      </c>
      <c r="Z200" s="10">
        <v>311021</v>
      </c>
      <c r="AA200" s="10">
        <v>332794</v>
      </c>
      <c r="AB200" s="10">
        <v>334275</v>
      </c>
      <c r="AC200" s="10">
        <v>367798</v>
      </c>
      <c r="AD200" s="10">
        <v>387220</v>
      </c>
      <c r="AE200" s="10">
        <v>386800</v>
      </c>
      <c r="AF200" s="10">
        <v>391562</v>
      </c>
      <c r="AG200" s="10">
        <v>409843</v>
      </c>
      <c r="AH200" s="10">
        <v>448931</v>
      </c>
      <c r="AI200" s="10">
        <v>521756</v>
      </c>
      <c r="AJ200" s="10">
        <v>559868</v>
      </c>
      <c r="AK200" s="10">
        <v>593996</v>
      </c>
      <c r="AL200" s="10">
        <v>543941</v>
      </c>
      <c r="AM200" s="10">
        <v>488660</v>
      </c>
      <c r="AN200" s="10">
        <v>398649</v>
      </c>
      <c r="AO200" s="10">
        <v>421856</v>
      </c>
      <c r="AP200" s="10">
        <v>342894</v>
      </c>
      <c r="AQ200" s="10">
        <v>377219</v>
      </c>
      <c r="AR200" s="10">
        <v>324345</v>
      </c>
      <c r="AS200" s="10">
        <v>320410</v>
      </c>
      <c r="AT200" s="10">
        <v>340049</v>
      </c>
      <c r="AU200" s="10">
        <v>446906</v>
      </c>
      <c r="AV200" s="10">
        <v>356783</v>
      </c>
      <c r="AW200" s="10"/>
    </row>
    <row r="201" spans="3:49" x14ac:dyDescent="0.2">
      <c r="C201" s="32" t="s">
        <v>28</v>
      </c>
      <c r="D201" s="32" t="s">
        <v>113</v>
      </c>
      <c r="E201" s="32"/>
      <c r="F201" s="197" t="s">
        <v>96</v>
      </c>
      <c r="G201" s="32" t="s">
        <v>15</v>
      </c>
      <c r="H201" s="32" t="s">
        <v>16</v>
      </c>
      <c r="I201" s="10">
        <v>556421</v>
      </c>
      <c r="J201" s="10">
        <v>563693</v>
      </c>
      <c r="K201" s="10">
        <v>617582</v>
      </c>
      <c r="L201" s="10">
        <v>711923</v>
      </c>
      <c r="M201" s="10">
        <v>799551</v>
      </c>
      <c r="N201" s="10">
        <v>1010511</v>
      </c>
      <c r="O201" s="10">
        <v>1071543</v>
      </c>
      <c r="P201" s="10">
        <v>1263689</v>
      </c>
      <c r="Q201" s="10">
        <v>1332295</v>
      </c>
      <c r="R201" s="10">
        <v>1549045</v>
      </c>
      <c r="S201" s="10">
        <v>1733585</v>
      </c>
      <c r="T201" s="10">
        <v>1641149</v>
      </c>
      <c r="U201" s="10">
        <v>1567021</v>
      </c>
      <c r="V201" s="10">
        <v>1455313</v>
      </c>
      <c r="W201" s="10">
        <v>1546606</v>
      </c>
      <c r="X201" s="10">
        <v>1705591</v>
      </c>
      <c r="Y201" s="10">
        <v>1994526</v>
      </c>
      <c r="Z201" s="10">
        <v>2043118</v>
      </c>
      <c r="AA201" s="10">
        <v>2199167</v>
      </c>
      <c r="AB201" s="10">
        <v>2434712</v>
      </c>
      <c r="AC201" s="10">
        <v>2531373</v>
      </c>
      <c r="AD201" s="10">
        <v>2502972</v>
      </c>
      <c r="AE201" s="10">
        <v>2228041</v>
      </c>
      <c r="AF201" s="10">
        <v>2139880</v>
      </c>
      <c r="AG201" s="10">
        <v>2115818</v>
      </c>
      <c r="AH201" s="10">
        <v>1937726</v>
      </c>
      <c r="AI201" s="10">
        <v>2114773</v>
      </c>
      <c r="AJ201" s="10">
        <v>2125403</v>
      </c>
      <c r="AK201" s="10">
        <v>2130843</v>
      </c>
      <c r="AL201" s="10">
        <v>1818771</v>
      </c>
      <c r="AM201" s="10">
        <v>1688212</v>
      </c>
      <c r="AN201" s="10">
        <v>1661728</v>
      </c>
      <c r="AO201" s="10">
        <v>1764683</v>
      </c>
      <c r="AP201" s="10">
        <v>1708893</v>
      </c>
      <c r="AQ201" s="10">
        <v>1634912</v>
      </c>
      <c r="AR201" s="10">
        <v>1901964</v>
      </c>
      <c r="AS201" s="10">
        <v>1760542</v>
      </c>
      <c r="AT201" s="10">
        <v>1790072</v>
      </c>
      <c r="AU201" s="10">
        <v>1812106</v>
      </c>
      <c r="AV201" s="10">
        <v>1968369</v>
      </c>
      <c r="AW201" s="10"/>
    </row>
    <row r="202" spans="3:49" x14ac:dyDescent="0.2">
      <c r="C202" s="32" t="s">
        <v>29</v>
      </c>
      <c r="D202" s="32" t="s">
        <v>113</v>
      </c>
      <c r="E202" s="32"/>
      <c r="F202" s="197" t="s">
        <v>96</v>
      </c>
      <c r="G202" s="32" t="s">
        <v>15</v>
      </c>
      <c r="H202" s="32" t="s">
        <v>16</v>
      </c>
      <c r="I202" s="10">
        <v>20612</v>
      </c>
      <c r="J202" s="10">
        <v>21074</v>
      </c>
      <c r="K202" s="10">
        <v>20716</v>
      </c>
      <c r="L202" s="10">
        <v>16765</v>
      </c>
      <c r="M202" s="10">
        <v>26186</v>
      </c>
      <c r="N202" s="10">
        <v>33812</v>
      </c>
      <c r="O202" s="10">
        <v>41340</v>
      </c>
      <c r="P202" s="10">
        <v>55692</v>
      </c>
      <c r="Q202" s="10">
        <v>57894</v>
      </c>
      <c r="R202" s="10">
        <v>63994</v>
      </c>
      <c r="S202" s="10">
        <v>76683</v>
      </c>
      <c r="T202" s="10">
        <v>86649</v>
      </c>
      <c r="U202" s="10">
        <v>89991</v>
      </c>
      <c r="V202" s="10">
        <v>83619</v>
      </c>
      <c r="W202" s="10">
        <v>91604</v>
      </c>
      <c r="X202" s="10">
        <v>104561</v>
      </c>
      <c r="Y202" s="10">
        <v>121539</v>
      </c>
      <c r="Z202" s="10">
        <v>126896</v>
      </c>
      <c r="AA202" s="10">
        <v>136108</v>
      </c>
      <c r="AB202" s="10">
        <v>146693</v>
      </c>
      <c r="AC202" s="10">
        <v>183013</v>
      </c>
      <c r="AD202" s="10">
        <v>187320</v>
      </c>
      <c r="AE202" s="10">
        <v>181999</v>
      </c>
      <c r="AF202" s="10">
        <v>192584</v>
      </c>
      <c r="AG202" s="10">
        <v>204435</v>
      </c>
      <c r="AH202" s="10">
        <v>199843</v>
      </c>
      <c r="AI202" s="10">
        <v>210506</v>
      </c>
      <c r="AJ202" s="10">
        <v>216988</v>
      </c>
      <c r="AK202" s="10">
        <v>224676</v>
      </c>
      <c r="AL202" s="10">
        <v>185437</v>
      </c>
      <c r="AM202" s="10">
        <v>191111</v>
      </c>
      <c r="AN202" s="10">
        <v>174937</v>
      </c>
      <c r="AO202" s="10">
        <v>255892</v>
      </c>
      <c r="AP202" s="10">
        <v>249109</v>
      </c>
      <c r="AQ202" s="10">
        <v>299601</v>
      </c>
      <c r="AR202" s="10">
        <v>351791</v>
      </c>
      <c r="AS202" s="10">
        <v>369426</v>
      </c>
      <c r="AT202" s="10">
        <v>380260</v>
      </c>
      <c r="AU202" s="10">
        <v>379310</v>
      </c>
      <c r="AV202" s="10">
        <v>389780</v>
      </c>
      <c r="AW202" s="10"/>
    </row>
    <row r="203" spans="3:49" x14ac:dyDescent="0.2">
      <c r="C203" s="32" t="s">
        <v>30</v>
      </c>
      <c r="D203" s="32" t="s">
        <v>113</v>
      </c>
      <c r="E203" s="32"/>
      <c r="F203" s="197" t="s">
        <v>96</v>
      </c>
      <c r="G203" s="32" t="s">
        <v>15</v>
      </c>
      <c r="H203" s="32" t="s">
        <v>16</v>
      </c>
      <c r="I203" s="10">
        <v>82904</v>
      </c>
      <c r="J203" s="10">
        <v>96325</v>
      </c>
      <c r="K203" s="10">
        <v>108765</v>
      </c>
      <c r="L203" s="10">
        <v>105354</v>
      </c>
      <c r="M203" s="10">
        <v>128651</v>
      </c>
      <c r="N203" s="10">
        <v>138589</v>
      </c>
      <c r="O203" s="10">
        <v>163408</v>
      </c>
      <c r="P203" s="10">
        <v>194401</v>
      </c>
      <c r="Q203" s="10">
        <v>228573</v>
      </c>
      <c r="R203" s="10">
        <v>284369</v>
      </c>
      <c r="S203" s="10">
        <v>288780</v>
      </c>
      <c r="T203" s="10">
        <v>292531</v>
      </c>
      <c r="U203" s="10">
        <v>291516</v>
      </c>
      <c r="V203" s="10">
        <v>276650</v>
      </c>
      <c r="W203" s="10">
        <v>299013</v>
      </c>
      <c r="X203" s="10">
        <v>332681</v>
      </c>
      <c r="Y203" s="10">
        <v>383130</v>
      </c>
      <c r="Z203" s="10">
        <v>394196</v>
      </c>
      <c r="AA203" s="10">
        <v>420307</v>
      </c>
      <c r="AB203" s="10">
        <v>435254</v>
      </c>
      <c r="AC203" s="10">
        <v>475202</v>
      </c>
      <c r="AD203" s="10">
        <v>507949</v>
      </c>
      <c r="AE203" s="10">
        <v>540020</v>
      </c>
      <c r="AF203" s="10">
        <v>570824</v>
      </c>
      <c r="AG203" s="10">
        <v>613965</v>
      </c>
      <c r="AH203" s="10">
        <v>634743</v>
      </c>
      <c r="AI203" s="10">
        <v>729610</v>
      </c>
      <c r="AJ203" s="10">
        <v>825611</v>
      </c>
      <c r="AK203" s="10">
        <v>877376</v>
      </c>
      <c r="AL203" s="10">
        <v>814268</v>
      </c>
      <c r="AM203" s="10">
        <v>778764</v>
      </c>
      <c r="AN203" s="10">
        <v>808828</v>
      </c>
      <c r="AO203" s="10">
        <v>668824</v>
      </c>
      <c r="AP203" s="10">
        <v>645081</v>
      </c>
      <c r="AQ203" s="10">
        <v>763340</v>
      </c>
      <c r="AR203" s="10">
        <v>785922</v>
      </c>
      <c r="AS203" s="10">
        <v>799690</v>
      </c>
      <c r="AT203" s="10">
        <v>889434</v>
      </c>
      <c r="AU203" s="10">
        <v>725168</v>
      </c>
      <c r="AV203" s="10">
        <v>822338</v>
      </c>
      <c r="AW203" s="10"/>
    </row>
    <row r="204" spans="3:49" x14ac:dyDescent="0.2">
      <c r="C204" s="32" t="s">
        <v>31</v>
      </c>
      <c r="D204" s="32" t="s">
        <v>113</v>
      </c>
      <c r="E204" s="32"/>
      <c r="F204" s="197" t="s">
        <v>96</v>
      </c>
      <c r="G204" s="32" t="s">
        <v>15</v>
      </c>
      <c r="H204" s="32" t="s">
        <v>16</v>
      </c>
      <c r="I204" s="10">
        <v>426706</v>
      </c>
      <c r="J204" s="10">
        <v>505472</v>
      </c>
      <c r="K204" s="10">
        <v>556585</v>
      </c>
      <c r="L204" s="10">
        <v>570112</v>
      </c>
      <c r="M204" s="10">
        <v>640922</v>
      </c>
      <c r="N204" s="10">
        <v>720638</v>
      </c>
      <c r="O204" s="10">
        <v>907805</v>
      </c>
      <c r="P204" s="10">
        <v>911115</v>
      </c>
      <c r="Q204" s="10">
        <v>959387</v>
      </c>
      <c r="R204" s="10">
        <v>1042280</v>
      </c>
      <c r="S204" s="10">
        <v>1133756</v>
      </c>
      <c r="T204" s="10">
        <v>1183654</v>
      </c>
      <c r="U204" s="10">
        <v>1183519</v>
      </c>
      <c r="V204" s="10">
        <v>1085061</v>
      </c>
      <c r="W204" s="10">
        <v>1103517</v>
      </c>
      <c r="X204" s="10">
        <v>1299267</v>
      </c>
      <c r="Y204" s="10">
        <v>1502157</v>
      </c>
      <c r="Z204" s="10">
        <v>1556557</v>
      </c>
      <c r="AA204" s="10">
        <v>1664703</v>
      </c>
      <c r="AB204" s="10">
        <v>1670490</v>
      </c>
      <c r="AC204" s="10">
        <v>1825967</v>
      </c>
      <c r="AD204" s="10">
        <v>1999899</v>
      </c>
      <c r="AE204" s="10">
        <v>1994053</v>
      </c>
      <c r="AF204" s="10">
        <v>2040999</v>
      </c>
      <c r="AG204" s="10">
        <v>2147086</v>
      </c>
      <c r="AH204" s="10">
        <v>2219088</v>
      </c>
      <c r="AI204" s="10">
        <v>2450424</v>
      </c>
      <c r="AJ204" s="10">
        <v>2669299</v>
      </c>
      <c r="AK204" s="10">
        <v>2864806</v>
      </c>
      <c r="AL204" s="10">
        <v>2625111</v>
      </c>
      <c r="AM204" s="10">
        <v>2448146</v>
      </c>
      <c r="AN204" s="10">
        <v>2646862</v>
      </c>
      <c r="AO204" s="10">
        <v>2671517</v>
      </c>
      <c r="AP204" s="10">
        <v>2672983</v>
      </c>
      <c r="AQ204" s="10">
        <v>2640545</v>
      </c>
      <c r="AR204" s="10">
        <v>2447085</v>
      </c>
      <c r="AS204" s="10">
        <v>2309733</v>
      </c>
      <c r="AT204" s="10">
        <v>2352270</v>
      </c>
      <c r="AU204" s="10">
        <v>2571223</v>
      </c>
      <c r="AV204" s="10">
        <v>2680028</v>
      </c>
      <c r="AW204" s="10"/>
    </row>
    <row r="205" spans="3:49" x14ac:dyDescent="0.2">
      <c r="C205" s="32" t="s">
        <v>32</v>
      </c>
      <c r="D205" s="32" t="s">
        <v>113</v>
      </c>
      <c r="E205" s="32"/>
      <c r="F205" s="197" t="s">
        <v>96</v>
      </c>
      <c r="G205" s="32" t="s">
        <v>15</v>
      </c>
      <c r="H205" s="32" t="s">
        <v>16</v>
      </c>
      <c r="I205" s="10">
        <v>14050</v>
      </c>
      <c r="J205" s="10">
        <v>17211</v>
      </c>
      <c r="K205" s="10">
        <v>18044</v>
      </c>
      <c r="L205" s="10">
        <v>21184</v>
      </c>
      <c r="M205" s="10">
        <v>29303</v>
      </c>
      <c r="N205" s="10">
        <v>31423</v>
      </c>
      <c r="O205" s="10">
        <v>35315</v>
      </c>
      <c r="P205" s="10">
        <v>35061</v>
      </c>
      <c r="Q205" s="10">
        <v>38914</v>
      </c>
      <c r="R205" s="10">
        <v>44377</v>
      </c>
      <c r="S205" s="10">
        <v>51735</v>
      </c>
      <c r="T205" s="10">
        <v>56063</v>
      </c>
      <c r="U205" s="10">
        <v>49958</v>
      </c>
      <c r="V205" s="10">
        <v>46921</v>
      </c>
      <c r="W205" s="10">
        <v>49493</v>
      </c>
      <c r="X205" s="10">
        <v>49405</v>
      </c>
      <c r="Y205" s="10">
        <v>58072</v>
      </c>
      <c r="Z205" s="10">
        <v>61585</v>
      </c>
      <c r="AA205" s="10">
        <v>67191</v>
      </c>
      <c r="AB205" s="10">
        <v>75734</v>
      </c>
      <c r="AC205" s="10">
        <v>77040</v>
      </c>
      <c r="AD205" s="10">
        <v>81594</v>
      </c>
      <c r="AE205" s="10">
        <v>79391</v>
      </c>
      <c r="AF205" s="10">
        <v>74912</v>
      </c>
      <c r="AG205" s="10">
        <v>69333</v>
      </c>
      <c r="AH205" s="10">
        <v>65709</v>
      </c>
      <c r="AI205" s="10">
        <v>75501</v>
      </c>
      <c r="AJ205" s="10">
        <v>77707</v>
      </c>
      <c r="AK205" s="10">
        <v>77044</v>
      </c>
      <c r="AL205" s="10">
        <v>65875</v>
      </c>
      <c r="AM205" s="10">
        <v>60423</v>
      </c>
      <c r="AN205" s="10">
        <v>64261</v>
      </c>
      <c r="AO205" s="10">
        <v>76051</v>
      </c>
      <c r="AP205" s="10">
        <v>58463</v>
      </c>
      <c r="AQ205" s="10">
        <v>63591</v>
      </c>
      <c r="AR205" s="10">
        <v>70397</v>
      </c>
      <c r="AS205" s="10">
        <v>74546</v>
      </c>
      <c r="AT205" s="10">
        <v>86031</v>
      </c>
      <c r="AU205" s="10">
        <v>93242</v>
      </c>
      <c r="AV205" s="10">
        <v>97378</v>
      </c>
      <c r="AW205" s="10"/>
    </row>
    <row r="206" spans="3:49" x14ac:dyDescent="0.2">
      <c r="C206" s="32" t="s">
        <v>105</v>
      </c>
      <c r="D206" s="32" t="s">
        <v>113</v>
      </c>
      <c r="E206" s="32"/>
      <c r="F206" s="197" t="s">
        <v>96</v>
      </c>
      <c r="G206" s="32" t="s">
        <v>15</v>
      </c>
      <c r="H206" s="32" t="s">
        <v>16</v>
      </c>
      <c r="I206" s="10">
        <v>2536000</v>
      </c>
      <c r="J206" s="10">
        <v>2818000</v>
      </c>
      <c r="K206" s="10">
        <v>2937000</v>
      </c>
      <c r="L206" s="10">
        <v>3217000</v>
      </c>
      <c r="M206" s="10">
        <v>3960000</v>
      </c>
      <c r="N206" s="10">
        <v>4611000</v>
      </c>
      <c r="O206" s="10">
        <v>5306000</v>
      </c>
      <c r="P206" s="10">
        <v>5898000</v>
      </c>
      <c r="Q206" s="10">
        <v>6358000</v>
      </c>
      <c r="R206" s="10">
        <v>7213000</v>
      </c>
      <c r="S206" s="10">
        <v>7930000</v>
      </c>
      <c r="T206" s="10">
        <v>8082000</v>
      </c>
      <c r="U206" s="10">
        <v>7926000</v>
      </c>
      <c r="V206" s="10">
        <v>7341000</v>
      </c>
      <c r="W206" s="10">
        <v>7708000</v>
      </c>
      <c r="X206" s="10">
        <v>8591000</v>
      </c>
      <c r="Y206" s="10">
        <v>9982000</v>
      </c>
      <c r="Z206" s="10">
        <v>10289000</v>
      </c>
      <c r="AA206" s="10">
        <v>11044000</v>
      </c>
      <c r="AB206" s="10">
        <v>11595000</v>
      </c>
      <c r="AC206" s="10">
        <v>12661000</v>
      </c>
      <c r="AD206" s="10">
        <v>13327000</v>
      </c>
      <c r="AE206" s="10">
        <v>13101000</v>
      </c>
      <c r="AF206" s="10">
        <v>13155000</v>
      </c>
      <c r="AG206" s="10">
        <v>13469000</v>
      </c>
      <c r="AH206" s="10">
        <v>13490000</v>
      </c>
      <c r="AI206" s="10">
        <v>14714000</v>
      </c>
      <c r="AJ206" s="10">
        <v>15323000</v>
      </c>
      <c r="AK206" s="10">
        <v>16039000</v>
      </c>
      <c r="AL206" s="10">
        <v>13906000</v>
      </c>
      <c r="AM206" s="10">
        <v>13125000</v>
      </c>
      <c r="AN206" s="10">
        <v>12477000</v>
      </c>
      <c r="AO206" s="10">
        <v>12239000</v>
      </c>
      <c r="AP206" s="10">
        <v>12069000</v>
      </c>
      <c r="AQ206" s="10">
        <v>12265000</v>
      </c>
      <c r="AR206" s="10">
        <v>12121000</v>
      </c>
      <c r="AS206" s="10">
        <v>12207000</v>
      </c>
      <c r="AT206" s="10">
        <v>12892000</v>
      </c>
      <c r="AU206" s="10">
        <v>13763000</v>
      </c>
      <c r="AV206" s="10">
        <v>14146000</v>
      </c>
      <c r="AW206" s="10"/>
    </row>
    <row r="207" spans="3:49" x14ac:dyDescent="0.2">
      <c r="C207" s="32" t="s">
        <v>34</v>
      </c>
      <c r="D207" s="32" t="s">
        <v>113</v>
      </c>
      <c r="E207" s="32"/>
      <c r="F207" s="197" t="s">
        <v>96</v>
      </c>
      <c r="G207" s="32" t="s">
        <v>15</v>
      </c>
      <c r="H207" s="32" t="s">
        <v>16</v>
      </c>
      <c r="I207" s="10">
        <v>0</v>
      </c>
      <c r="J207" s="10">
        <v>0</v>
      </c>
      <c r="K207" s="10">
        <v>0</v>
      </c>
      <c r="L207" s="10">
        <v>0</v>
      </c>
      <c r="M207" s="10">
        <v>0</v>
      </c>
      <c r="N207" s="10">
        <v>0</v>
      </c>
      <c r="O207" s="10">
        <v>0</v>
      </c>
      <c r="P207" s="10">
        <v>0</v>
      </c>
      <c r="Q207" s="10">
        <v>0</v>
      </c>
      <c r="R207" s="10">
        <v>0</v>
      </c>
      <c r="S207" s="10">
        <v>0</v>
      </c>
      <c r="T207" s="10">
        <v>0</v>
      </c>
      <c r="U207" s="10">
        <v>0</v>
      </c>
      <c r="V207" s="10">
        <v>0</v>
      </c>
      <c r="W207" s="10">
        <v>0</v>
      </c>
      <c r="X207" s="10">
        <v>0</v>
      </c>
      <c r="Y207" s="10">
        <v>0</v>
      </c>
      <c r="Z207" s="10">
        <v>0</v>
      </c>
      <c r="AA207" s="10">
        <v>0</v>
      </c>
      <c r="AB207" s="10">
        <v>0</v>
      </c>
      <c r="AC207" s="10">
        <v>0</v>
      </c>
      <c r="AD207" s="10">
        <v>0</v>
      </c>
      <c r="AE207" s="10">
        <v>0</v>
      </c>
      <c r="AF207" s="10">
        <v>0</v>
      </c>
      <c r="AG207" s="10">
        <v>0</v>
      </c>
      <c r="AH207" s="10">
        <v>0</v>
      </c>
      <c r="AI207" s="10">
        <v>0</v>
      </c>
      <c r="AJ207" s="10">
        <v>0</v>
      </c>
      <c r="AK207" s="10">
        <v>0</v>
      </c>
      <c r="AL207" s="10">
        <v>0</v>
      </c>
      <c r="AM207" s="10">
        <v>0</v>
      </c>
      <c r="AN207" s="10">
        <v>0</v>
      </c>
      <c r="AO207" s="10">
        <v>0</v>
      </c>
      <c r="AP207" s="10">
        <v>0</v>
      </c>
      <c r="AQ207" s="10">
        <v>0</v>
      </c>
      <c r="AR207" s="10">
        <v>0</v>
      </c>
      <c r="AS207" s="10">
        <v>0</v>
      </c>
      <c r="AT207" s="10">
        <v>0</v>
      </c>
      <c r="AU207" s="10">
        <v>0</v>
      </c>
      <c r="AV207" s="10">
        <v>0</v>
      </c>
      <c r="AW207" s="10"/>
    </row>
    <row r="208" spans="3:49" ht="12" thickBot="1" x14ac:dyDescent="0.25">
      <c r="C208" s="168" t="s">
        <v>35</v>
      </c>
      <c r="D208" s="168" t="s">
        <v>113</v>
      </c>
      <c r="E208" s="168"/>
      <c r="F208" s="198" t="s">
        <v>96</v>
      </c>
      <c r="G208" s="168" t="s">
        <v>15</v>
      </c>
      <c r="H208" s="168" t="s">
        <v>16</v>
      </c>
      <c r="I208" s="170">
        <v>2536000</v>
      </c>
      <c r="J208" s="170">
        <v>2818000</v>
      </c>
      <c r="K208" s="170">
        <v>2937000</v>
      </c>
      <c r="L208" s="170">
        <v>3217000</v>
      </c>
      <c r="M208" s="170">
        <v>3960000</v>
      </c>
      <c r="N208" s="170">
        <v>4611000</v>
      </c>
      <c r="O208" s="170">
        <v>5306000</v>
      </c>
      <c r="P208" s="170">
        <v>5898000</v>
      </c>
      <c r="Q208" s="170">
        <v>6358000</v>
      </c>
      <c r="R208" s="170">
        <v>7213000</v>
      </c>
      <c r="S208" s="170">
        <v>7930000</v>
      </c>
      <c r="T208" s="170">
        <v>8082000</v>
      </c>
      <c r="U208" s="170">
        <v>7926000</v>
      </c>
      <c r="V208" s="170">
        <v>7341000</v>
      </c>
      <c r="W208" s="170">
        <v>7708000</v>
      </c>
      <c r="X208" s="170">
        <v>8591000</v>
      </c>
      <c r="Y208" s="170">
        <v>9982000</v>
      </c>
      <c r="Z208" s="170">
        <v>10289000</v>
      </c>
      <c r="AA208" s="170">
        <v>11044000</v>
      </c>
      <c r="AB208" s="170">
        <v>11595000</v>
      </c>
      <c r="AC208" s="170">
        <v>12661000</v>
      </c>
      <c r="AD208" s="170">
        <v>13327000</v>
      </c>
      <c r="AE208" s="170">
        <v>13101000</v>
      </c>
      <c r="AF208" s="170">
        <v>13155000</v>
      </c>
      <c r="AG208" s="170">
        <v>13469000</v>
      </c>
      <c r="AH208" s="170">
        <v>13490000</v>
      </c>
      <c r="AI208" s="170">
        <v>14714000</v>
      </c>
      <c r="AJ208" s="170">
        <v>15323000</v>
      </c>
      <c r="AK208" s="170">
        <v>16039000</v>
      </c>
      <c r="AL208" s="170">
        <v>13906000</v>
      </c>
      <c r="AM208" s="170">
        <v>13125000</v>
      </c>
      <c r="AN208" s="170">
        <v>12477000</v>
      </c>
      <c r="AO208" s="170">
        <v>12239000</v>
      </c>
      <c r="AP208" s="170">
        <v>12069000</v>
      </c>
      <c r="AQ208" s="170">
        <v>12265000</v>
      </c>
      <c r="AR208" s="170">
        <v>12121000</v>
      </c>
      <c r="AS208" s="170">
        <v>12207000</v>
      </c>
      <c r="AT208" s="170">
        <v>12892000</v>
      </c>
      <c r="AU208" s="170">
        <v>13763000</v>
      </c>
      <c r="AV208" s="170">
        <v>14146000</v>
      </c>
      <c r="AW208" s="170"/>
    </row>
    <row r="209" spans="3:49" x14ac:dyDescent="0.2">
      <c r="C209" s="32" t="s">
        <v>11</v>
      </c>
      <c r="D209" s="32" t="s">
        <v>106</v>
      </c>
      <c r="E209" s="32"/>
      <c r="F209" s="197" t="s">
        <v>103</v>
      </c>
      <c r="G209" s="32" t="s">
        <v>15</v>
      </c>
      <c r="H209" s="32" t="s">
        <v>16</v>
      </c>
      <c r="I209" s="10">
        <v>300902</v>
      </c>
      <c r="J209" s="10">
        <v>282958</v>
      </c>
      <c r="K209" s="10">
        <v>435797</v>
      </c>
      <c r="L209" s="10">
        <v>411496</v>
      </c>
      <c r="M209" s="10">
        <v>210904</v>
      </c>
      <c r="N209" s="10">
        <v>258257</v>
      </c>
      <c r="O209" s="10">
        <v>290826</v>
      </c>
      <c r="P209" s="10">
        <v>440163</v>
      </c>
      <c r="Q209" s="10">
        <v>450309</v>
      </c>
      <c r="R209" s="10">
        <v>371932</v>
      </c>
      <c r="S209" s="10">
        <v>446529</v>
      </c>
      <c r="T209" s="10">
        <v>412041</v>
      </c>
      <c r="U209" s="10">
        <v>457754</v>
      </c>
      <c r="V209" s="10">
        <v>480987</v>
      </c>
      <c r="W209" s="10">
        <v>502773</v>
      </c>
      <c r="X209" s="10">
        <v>539394</v>
      </c>
      <c r="Y209" s="10">
        <v>603572</v>
      </c>
      <c r="Z209" s="10">
        <v>688596</v>
      </c>
      <c r="AA209" s="10">
        <v>736464</v>
      </c>
      <c r="AB209" s="10">
        <v>704928</v>
      </c>
      <c r="AC209" s="10">
        <v>720592</v>
      </c>
      <c r="AD209" s="10">
        <v>708918</v>
      </c>
      <c r="AE209" s="10">
        <v>827573</v>
      </c>
      <c r="AF209" s="10">
        <v>961243</v>
      </c>
      <c r="AG209" s="10">
        <v>950904</v>
      </c>
      <c r="AH209" s="10">
        <v>956608</v>
      </c>
      <c r="AI209" s="10">
        <v>1085719</v>
      </c>
      <c r="AJ209" s="10">
        <v>1108275</v>
      </c>
      <c r="AK209" s="10">
        <v>881306</v>
      </c>
      <c r="AL209" s="10">
        <v>745598</v>
      </c>
      <c r="AM209" s="10">
        <v>710473</v>
      </c>
      <c r="AN209" s="10">
        <v>708100</v>
      </c>
      <c r="AO209" s="10">
        <v>751722</v>
      </c>
      <c r="AP209" s="10">
        <v>804814</v>
      </c>
      <c r="AQ209" s="10">
        <v>825726</v>
      </c>
      <c r="AR209" s="10">
        <v>899796</v>
      </c>
      <c r="AS209" s="10">
        <v>987934</v>
      </c>
      <c r="AT209" s="10">
        <v>1120418</v>
      </c>
      <c r="AU209" s="10">
        <v>1201952</v>
      </c>
      <c r="AV209" s="10">
        <v>1314039</v>
      </c>
      <c r="AW209" s="10"/>
    </row>
    <row r="210" spans="3:49" x14ac:dyDescent="0.2">
      <c r="C210" s="32" t="s">
        <v>17</v>
      </c>
      <c r="D210" s="32" t="s">
        <v>106</v>
      </c>
      <c r="E210" s="32"/>
      <c r="F210" s="197" t="s">
        <v>103</v>
      </c>
      <c r="G210" s="32" t="s">
        <v>15</v>
      </c>
      <c r="H210" s="32" t="s">
        <v>16</v>
      </c>
      <c r="I210" s="10">
        <v>31380</v>
      </c>
      <c r="J210" s="10">
        <v>39874</v>
      </c>
      <c r="K210" s="10">
        <v>53331</v>
      </c>
      <c r="L210" s="10">
        <v>190113</v>
      </c>
      <c r="M210" s="10">
        <v>203057</v>
      </c>
      <c r="N210" s="10">
        <v>256335</v>
      </c>
      <c r="O210" s="10">
        <v>219706</v>
      </c>
      <c r="P210" s="10">
        <v>234400</v>
      </c>
      <c r="Q210" s="10">
        <v>323317</v>
      </c>
      <c r="R210" s="10">
        <v>382807</v>
      </c>
      <c r="S210" s="10">
        <v>375290</v>
      </c>
      <c r="T210" s="10">
        <v>491917</v>
      </c>
      <c r="U210" s="10">
        <v>513247</v>
      </c>
      <c r="V210" s="10">
        <v>589602</v>
      </c>
      <c r="W210" s="10">
        <v>617797</v>
      </c>
      <c r="X210" s="10">
        <v>685356</v>
      </c>
      <c r="Y210" s="10">
        <v>766533</v>
      </c>
      <c r="Z210" s="10">
        <v>881535</v>
      </c>
      <c r="AA210" s="10">
        <v>949377</v>
      </c>
      <c r="AB210" s="10">
        <v>890973</v>
      </c>
      <c r="AC210" s="10">
        <v>810599</v>
      </c>
      <c r="AD210" s="10">
        <v>786375</v>
      </c>
      <c r="AE210" s="10">
        <v>881397</v>
      </c>
      <c r="AF210" s="10">
        <v>990989</v>
      </c>
      <c r="AG210" s="10">
        <v>930699</v>
      </c>
      <c r="AH210" s="10">
        <v>916362</v>
      </c>
      <c r="AI210" s="10">
        <v>1033022</v>
      </c>
      <c r="AJ210" s="10">
        <v>1063256</v>
      </c>
      <c r="AK210" s="10">
        <v>956280</v>
      </c>
      <c r="AL210" s="10">
        <v>818428</v>
      </c>
      <c r="AM210" s="10">
        <v>861465</v>
      </c>
      <c r="AN210" s="10">
        <v>729935</v>
      </c>
      <c r="AO210" s="10">
        <v>567140</v>
      </c>
      <c r="AP210" s="10">
        <v>650556</v>
      </c>
      <c r="AQ210" s="10">
        <v>781474</v>
      </c>
      <c r="AR210" s="10">
        <v>820828</v>
      </c>
      <c r="AS210" s="10">
        <v>812213</v>
      </c>
      <c r="AT210" s="10">
        <v>847930</v>
      </c>
      <c r="AU210" s="10">
        <v>1028661</v>
      </c>
      <c r="AV210" s="10">
        <v>1013723</v>
      </c>
      <c r="AW210" s="10"/>
    </row>
    <row r="211" spans="3:49" x14ac:dyDescent="0.2">
      <c r="C211" s="32" t="s">
        <v>18</v>
      </c>
      <c r="D211" s="32" t="s">
        <v>106</v>
      </c>
      <c r="E211" s="32"/>
      <c r="F211" s="197" t="s">
        <v>103</v>
      </c>
      <c r="G211" s="32" t="s">
        <v>15</v>
      </c>
      <c r="H211" s="32" t="s">
        <v>16</v>
      </c>
      <c r="I211" s="10">
        <v>15959</v>
      </c>
      <c r="J211" s="10">
        <v>24916</v>
      </c>
      <c r="K211" s="10">
        <v>23013</v>
      </c>
      <c r="L211" s="10">
        <v>12699</v>
      </c>
      <c r="M211" s="10">
        <v>12437</v>
      </c>
      <c r="N211" s="10">
        <v>43073</v>
      </c>
      <c r="O211" s="10">
        <v>34907</v>
      </c>
      <c r="P211" s="10">
        <v>58758</v>
      </c>
      <c r="Q211" s="10">
        <v>65407</v>
      </c>
      <c r="R211" s="10">
        <v>64509</v>
      </c>
      <c r="S211" s="10">
        <v>64703</v>
      </c>
      <c r="T211" s="10">
        <v>85643</v>
      </c>
      <c r="U211" s="10">
        <v>84171</v>
      </c>
      <c r="V211" s="10">
        <v>71274</v>
      </c>
      <c r="W211" s="10">
        <v>73023</v>
      </c>
      <c r="X211" s="10">
        <v>81592</v>
      </c>
      <c r="Y211" s="10">
        <v>89709</v>
      </c>
      <c r="Z211" s="10">
        <v>101601</v>
      </c>
      <c r="AA211" s="10">
        <v>107650</v>
      </c>
      <c r="AB211" s="10">
        <v>122616</v>
      </c>
      <c r="AC211" s="10">
        <v>104862</v>
      </c>
      <c r="AD211" s="10">
        <v>112477</v>
      </c>
      <c r="AE211" s="10">
        <v>147113</v>
      </c>
      <c r="AF211" s="10">
        <v>166847</v>
      </c>
      <c r="AG211" s="10">
        <v>170827</v>
      </c>
      <c r="AH211" s="10">
        <v>192947</v>
      </c>
      <c r="AI211" s="10">
        <v>180169</v>
      </c>
      <c r="AJ211" s="10">
        <v>156745</v>
      </c>
      <c r="AK211" s="10">
        <v>174098</v>
      </c>
      <c r="AL211" s="10">
        <v>166661</v>
      </c>
      <c r="AM211" s="10">
        <v>144870</v>
      </c>
      <c r="AN211" s="10">
        <v>188388</v>
      </c>
      <c r="AO211" s="10">
        <v>105471</v>
      </c>
      <c r="AP211" s="10">
        <v>81254</v>
      </c>
      <c r="AQ211" s="10">
        <v>79233</v>
      </c>
      <c r="AR211" s="10">
        <v>90630</v>
      </c>
      <c r="AS211" s="10">
        <v>106530</v>
      </c>
      <c r="AT211" s="10">
        <v>119476</v>
      </c>
      <c r="AU211" s="10">
        <v>123016</v>
      </c>
      <c r="AV211" s="10">
        <v>105388</v>
      </c>
      <c r="AW211" s="10"/>
    </row>
    <row r="212" spans="3:49" x14ac:dyDescent="0.2">
      <c r="C212" s="32" t="s">
        <v>19</v>
      </c>
      <c r="D212" s="32" t="s">
        <v>106</v>
      </c>
      <c r="E212" s="32"/>
      <c r="F212" s="197" t="s">
        <v>103</v>
      </c>
      <c r="G212" s="32" t="s">
        <v>15</v>
      </c>
      <c r="H212" s="32" t="s">
        <v>16</v>
      </c>
      <c r="I212" s="10">
        <v>5267</v>
      </c>
      <c r="J212" s="10">
        <v>7591</v>
      </c>
      <c r="K212" s="10">
        <v>7335</v>
      </c>
      <c r="L212" s="10">
        <v>26065</v>
      </c>
      <c r="M212" s="10">
        <v>8618</v>
      </c>
      <c r="N212" s="10">
        <v>6634</v>
      </c>
      <c r="O212" s="10">
        <v>11935</v>
      </c>
      <c r="P212" s="10">
        <v>12413</v>
      </c>
      <c r="Q212" s="10">
        <v>24731</v>
      </c>
      <c r="R212" s="10">
        <v>25096</v>
      </c>
      <c r="S212" s="10">
        <v>53233</v>
      </c>
      <c r="T212" s="10">
        <v>41798</v>
      </c>
      <c r="U212" s="10">
        <v>41846</v>
      </c>
      <c r="V212" s="10">
        <v>47405</v>
      </c>
      <c r="W212" s="10">
        <v>53138</v>
      </c>
      <c r="X212" s="10">
        <v>63843</v>
      </c>
      <c r="Y212" s="10">
        <v>70624</v>
      </c>
      <c r="Z212" s="10">
        <v>80680</v>
      </c>
      <c r="AA212" s="10">
        <v>87096</v>
      </c>
      <c r="AB212" s="10">
        <v>79853</v>
      </c>
      <c r="AC212" s="10">
        <v>95295</v>
      </c>
      <c r="AD212" s="10">
        <v>73298</v>
      </c>
      <c r="AE212" s="10">
        <v>72813</v>
      </c>
      <c r="AF212" s="10">
        <v>59231</v>
      </c>
      <c r="AG212" s="10">
        <v>54169</v>
      </c>
      <c r="AH212" s="10">
        <v>46770</v>
      </c>
      <c r="AI212" s="10">
        <v>42946</v>
      </c>
      <c r="AJ212" s="10">
        <v>33654</v>
      </c>
      <c r="AK212" s="10">
        <v>29928</v>
      </c>
      <c r="AL212" s="10">
        <v>28503</v>
      </c>
      <c r="AM212" s="10">
        <v>26706</v>
      </c>
      <c r="AN212" s="10">
        <v>14388</v>
      </c>
      <c r="AO212" s="10">
        <v>14822</v>
      </c>
      <c r="AP212" s="10">
        <v>27207</v>
      </c>
      <c r="AQ212" s="10">
        <v>21135</v>
      </c>
      <c r="AR212" s="10">
        <v>24249</v>
      </c>
      <c r="AS212" s="10">
        <v>14550</v>
      </c>
      <c r="AT212" s="10">
        <v>24865</v>
      </c>
      <c r="AU212" s="10">
        <v>39807</v>
      </c>
      <c r="AV212" s="10">
        <v>43742</v>
      </c>
      <c r="AW212" s="10"/>
    </row>
    <row r="213" spans="3:49" x14ac:dyDescent="0.2">
      <c r="C213" s="32" t="s">
        <v>20</v>
      </c>
      <c r="D213" s="32" t="s">
        <v>106</v>
      </c>
      <c r="E213" s="32"/>
      <c r="F213" s="197" t="s">
        <v>103</v>
      </c>
      <c r="G213" s="32" t="s">
        <v>15</v>
      </c>
      <c r="H213" s="32" t="s">
        <v>16</v>
      </c>
      <c r="I213" s="10">
        <v>10317</v>
      </c>
      <c r="J213" s="10">
        <v>8513</v>
      </c>
      <c r="K213" s="10">
        <v>16174</v>
      </c>
      <c r="L213" s="10">
        <v>14039</v>
      </c>
      <c r="M213" s="10">
        <v>30420</v>
      </c>
      <c r="N213" s="10">
        <v>36647</v>
      </c>
      <c r="O213" s="10">
        <v>24366</v>
      </c>
      <c r="P213" s="10">
        <v>27707</v>
      </c>
      <c r="Q213" s="10">
        <v>44138</v>
      </c>
      <c r="R213" s="10">
        <v>46630</v>
      </c>
      <c r="S213" s="10">
        <v>36505</v>
      </c>
      <c r="T213" s="10">
        <v>27721</v>
      </c>
      <c r="U213" s="10">
        <v>31617</v>
      </c>
      <c r="V213" s="10">
        <v>34017</v>
      </c>
      <c r="W213" s="10">
        <v>39250</v>
      </c>
      <c r="X213" s="10">
        <v>38962</v>
      </c>
      <c r="Y213" s="10">
        <v>43377</v>
      </c>
      <c r="Z213" s="10">
        <v>49612</v>
      </c>
      <c r="AA213" s="10">
        <v>52753</v>
      </c>
      <c r="AB213" s="10">
        <v>56234</v>
      </c>
      <c r="AC213" s="10">
        <v>53002</v>
      </c>
      <c r="AD213" s="10">
        <v>52007</v>
      </c>
      <c r="AE213" s="10">
        <v>49489</v>
      </c>
      <c r="AF213" s="10">
        <v>44842</v>
      </c>
      <c r="AG213" s="10">
        <v>36242</v>
      </c>
      <c r="AH213" s="10">
        <v>31758</v>
      </c>
      <c r="AI213" s="10">
        <v>27746</v>
      </c>
      <c r="AJ213" s="10">
        <v>25591</v>
      </c>
      <c r="AK213" s="10">
        <v>20554</v>
      </c>
      <c r="AL213" s="10">
        <v>16333</v>
      </c>
      <c r="AM213" s="10">
        <v>14953</v>
      </c>
      <c r="AN213" s="10">
        <v>15915</v>
      </c>
      <c r="AO213" s="10">
        <v>16245</v>
      </c>
      <c r="AP213" s="10">
        <v>18510</v>
      </c>
      <c r="AQ213" s="10">
        <v>3400</v>
      </c>
      <c r="AR213" s="10">
        <v>1973</v>
      </c>
      <c r="AS213" s="10">
        <v>2255</v>
      </c>
      <c r="AT213" s="10">
        <v>2091</v>
      </c>
      <c r="AU213" s="10">
        <v>2477</v>
      </c>
      <c r="AV213" s="10">
        <v>2374</v>
      </c>
      <c r="AW213" s="10"/>
    </row>
    <row r="214" spans="3:49" x14ac:dyDescent="0.2">
      <c r="C214" s="32" t="s">
        <v>21</v>
      </c>
      <c r="D214" s="32" t="s">
        <v>106</v>
      </c>
      <c r="E214" s="32"/>
      <c r="F214" s="197" t="s">
        <v>103</v>
      </c>
      <c r="G214" s="32" t="s">
        <v>15</v>
      </c>
      <c r="H214" s="32" t="s">
        <v>16</v>
      </c>
      <c r="I214" s="10">
        <v>53114</v>
      </c>
      <c r="J214" s="10">
        <v>56374</v>
      </c>
      <c r="K214" s="10">
        <v>39063</v>
      </c>
      <c r="L214" s="10">
        <v>47736</v>
      </c>
      <c r="M214" s="10">
        <v>63236</v>
      </c>
      <c r="N214" s="10">
        <v>82356</v>
      </c>
      <c r="O214" s="10">
        <v>40293</v>
      </c>
      <c r="P214" s="10">
        <v>39689</v>
      </c>
      <c r="Q214" s="10">
        <v>71100</v>
      </c>
      <c r="R214" s="10">
        <v>71008</v>
      </c>
      <c r="S214" s="10">
        <v>48254</v>
      </c>
      <c r="T214" s="10">
        <v>59580</v>
      </c>
      <c r="U214" s="10">
        <v>61995</v>
      </c>
      <c r="V214" s="10">
        <v>62143</v>
      </c>
      <c r="W214" s="10">
        <v>67589</v>
      </c>
      <c r="X214" s="10">
        <v>76915</v>
      </c>
      <c r="Y214" s="10">
        <v>85410</v>
      </c>
      <c r="Z214" s="10">
        <v>96739</v>
      </c>
      <c r="AA214" s="10">
        <v>103408</v>
      </c>
      <c r="AB214" s="10">
        <v>100244</v>
      </c>
      <c r="AC214" s="10">
        <v>106229</v>
      </c>
      <c r="AD214" s="10">
        <v>121465</v>
      </c>
      <c r="AE214" s="10">
        <v>139829</v>
      </c>
      <c r="AF214" s="10">
        <v>160078</v>
      </c>
      <c r="AG214" s="10">
        <v>174729</v>
      </c>
      <c r="AH214" s="10">
        <v>194024</v>
      </c>
      <c r="AI214" s="10">
        <v>231038</v>
      </c>
      <c r="AJ214" s="10">
        <v>255190</v>
      </c>
      <c r="AK214" s="10">
        <v>259301</v>
      </c>
      <c r="AL214" s="10">
        <v>238293</v>
      </c>
      <c r="AM214" s="10">
        <v>232244</v>
      </c>
      <c r="AN214" s="10">
        <v>256837</v>
      </c>
      <c r="AO214" s="10">
        <v>220777</v>
      </c>
      <c r="AP214" s="10">
        <v>217728</v>
      </c>
      <c r="AQ214" s="10">
        <v>228292</v>
      </c>
      <c r="AR214" s="10">
        <v>221475</v>
      </c>
      <c r="AS214" s="10">
        <v>260830</v>
      </c>
      <c r="AT214" s="10">
        <v>302445</v>
      </c>
      <c r="AU214" s="10">
        <v>354881</v>
      </c>
      <c r="AV214" s="10">
        <v>330523</v>
      </c>
      <c r="AW214" s="10"/>
    </row>
    <row r="215" spans="3:49" x14ac:dyDescent="0.2">
      <c r="C215" s="32" t="s">
        <v>22</v>
      </c>
      <c r="D215" s="32" t="s">
        <v>106</v>
      </c>
      <c r="E215" s="32"/>
      <c r="F215" s="197" t="s">
        <v>103</v>
      </c>
      <c r="G215" s="32" t="s">
        <v>15</v>
      </c>
      <c r="H215" s="32" t="s">
        <v>16</v>
      </c>
      <c r="I215" s="10">
        <v>197709</v>
      </c>
      <c r="J215" s="10">
        <v>224842</v>
      </c>
      <c r="K215" s="10">
        <v>212268</v>
      </c>
      <c r="L215" s="10">
        <v>207401</v>
      </c>
      <c r="M215" s="10">
        <v>221047</v>
      </c>
      <c r="N215" s="10">
        <v>333580</v>
      </c>
      <c r="O215" s="10">
        <v>387040</v>
      </c>
      <c r="P215" s="10">
        <v>407675</v>
      </c>
      <c r="Q215" s="10">
        <v>477595</v>
      </c>
      <c r="R215" s="10">
        <v>543947</v>
      </c>
      <c r="S215" s="10">
        <v>468466</v>
      </c>
      <c r="T215" s="10">
        <v>584755</v>
      </c>
      <c r="U215" s="10">
        <v>642871</v>
      </c>
      <c r="V215" s="10">
        <v>614725</v>
      </c>
      <c r="W215" s="10">
        <v>628077</v>
      </c>
      <c r="X215" s="10">
        <v>794154</v>
      </c>
      <c r="Y215" s="10">
        <v>880280</v>
      </c>
      <c r="Z215" s="10">
        <v>1000771</v>
      </c>
      <c r="AA215" s="10">
        <v>1064319</v>
      </c>
      <c r="AB215" s="10">
        <v>1028912</v>
      </c>
      <c r="AC215" s="10">
        <v>1118166</v>
      </c>
      <c r="AD215" s="10">
        <v>1082323</v>
      </c>
      <c r="AE215" s="10">
        <v>1255278</v>
      </c>
      <c r="AF215" s="10">
        <v>1397838</v>
      </c>
      <c r="AG215" s="10">
        <v>1433794</v>
      </c>
      <c r="AH215" s="10">
        <v>1360149</v>
      </c>
      <c r="AI215" s="10">
        <v>1315347</v>
      </c>
      <c r="AJ215" s="10">
        <v>1358779</v>
      </c>
      <c r="AK215" s="10">
        <v>1306785</v>
      </c>
      <c r="AL215" s="10">
        <v>1242928</v>
      </c>
      <c r="AM215" s="10">
        <v>1172375</v>
      </c>
      <c r="AN215" s="10">
        <v>1203232</v>
      </c>
      <c r="AO215" s="10">
        <v>949407</v>
      </c>
      <c r="AP215" s="10">
        <v>1056247</v>
      </c>
      <c r="AQ215" s="10">
        <v>1153727</v>
      </c>
      <c r="AR215" s="10">
        <v>1320788</v>
      </c>
      <c r="AS215" s="10">
        <v>1573655</v>
      </c>
      <c r="AT215" s="10">
        <v>1521094</v>
      </c>
      <c r="AU215" s="10">
        <v>1542505</v>
      </c>
      <c r="AV215" s="10">
        <v>1496325</v>
      </c>
      <c r="AW215" s="10"/>
    </row>
    <row r="216" spans="3:49" x14ac:dyDescent="0.2">
      <c r="C216" s="32" t="s">
        <v>23</v>
      </c>
      <c r="D216" s="32" t="s">
        <v>106</v>
      </c>
      <c r="E216" s="32"/>
      <c r="F216" s="197" t="s">
        <v>103</v>
      </c>
      <c r="G216" s="32" t="s">
        <v>15</v>
      </c>
      <c r="H216" s="32" t="s">
        <v>16</v>
      </c>
      <c r="I216" s="10">
        <v>12343</v>
      </c>
      <c r="J216" s="10">
        <v>11207</v>
      </c>
      <c r="K216" s="10">
        <v>10361</v>
      </c>
      <c r="L216" s="10">
        <v>14730</v>
      </c>
      <c r="M216" s="10">
        <v>20571</v>
      </c>
      <c r="N216" s="10">
        <v>18254</v>
      </c>
      <c r="O216" s="10">
        <v>28276</v>
      </c>
      <c r="P216" s="10">
        <v>27942</v>
      </c>
      <c r="Q216" s="10">
        <v>33349</v>
      </c>
      <c r="R216" s="10">
        <v>36070</v>
      </c>
      <c r="S216" s="10">
        <v>41922</v>
      </c>
      <c r="T216" s="10">
        <v>54712</v>
      </c>
      <c r="U216" s="10">
        <v>53952</v>
      </c>
      <c r="V216" s="10">
        <v>53534</v>
      </c>
      <c r="W216" s="10">
        <v>56988</v>
      </c>
      <c r="X216" s="10">
        <v>68650</v>
      </c>
      <c r="Y216" s="10">
        <v>76816</v>
      </c>
      <c r="Z216" s="10">
        <v>88291</v>
      </c>
      <c r="AA216" s="10">
        <v>94388</v>
      </c>
      <c r="AB216" s="10">
        <v>105556</v>
      </c>
      <c r="AC216" s="10">
        <v>105169</v>
      </c>
      <c r="AD216" s="10">
        <v>124378</v>
      </c>
      <c r="AE216" s="10">
        <v>148621</v>
      </c>
      <c r="AF216" s="10">
        <v>162087</v>
      </c>
      <c r="AG216" s="10">
        <v>162864</v>
      </c>
      <c r="AH216" s="10">
        <v>190314</v>
      </c>
      <c r="AI216" s="10">
        <v>215756</v>
      </c>
      <c r="AJ216" s="10">
        <v>238061</v>
      </c>
      <c r="AK216" s="10">
        <v>232150</v>
      </c>
      <c r="AL216" s="10">
        <v>230638</v>
      </c>
      <c r="AM216" s="10">
        <v>232017</v>
      </c>
      <c r="AN216" s="10">
        <v>295617</v>
      </c>
      <c r="AO216" s="10">
        <v>224444</v>
      </c>
      <c r="AP216" s="10">
        <v>250548</v>
      </c>
      <c r="AQ216" s="10">
        <v>308134</v>
      </c>
      <c r="AR216" s="10">
        <v>357812</v>
      </c>
      <c r="AS216" s="10">
        <v>381442</v>
      </c>
      <c r="AT216" s="10">
        <v>422863</v>
      </c>
      <c r="AU216" s="10">
        <v>416523</v>
      </c>
      <c r="AV216" s="10">
        <v>444880</v>
      </c>
      <c r="AW216" s="10"/>
    </row>
    <row r="217" spans="3:49" x14ac:dyDescent="0.2">
      <c r="C217" s="32" t="s">
        <v>24</v>
      </c>
      <c r="D217" s="32" t="s">
        <v>106</v>
      </c>
      <c r="E217" s="32"/>
      <c r="F217" s="197" t="s">
        <v>103</v>
      </c>
      <c r="G217" s="32" t="s">
        <v>15</v>
      </c>
      <c r="H217" s="32" t="s">
        <v>16</v>
      </c>
      <c r="I217" s="10">
        <v>562120</v>
      </c>
      <c r="J217" s="10">
        <v>528741</v>
      </c>
      <c r="K217" s="10">
        <v>568521</v>
      </c>
      <c r="L217" s="10">
        <v>600971</v>
      </c>
      <c r="M217" s="10">
        <v>834199</v>
      </c>
      <c r="N217" s="10">
        <v>909899</v>
      </c>
      <c r="O217" s="10">
        <v>661354</v>
      </c>
      <c r="P217" s="10">
        <v>842356</v>
      </c>
      <c r="Q217" s="10">
        <v>1120756</v>
      </c>
      <c r="R217" s="10">
        <v>1271091</v>
      </c>
      <c r="S217" s="10">
        <v>1336811</v>
      </c>
      <c r="T217" s="10">
        <v>1483659</v>
      </c>
      <c r="U217" s="10">
        <v>1665196</v>
      </c>
      <c r="V217" s="10">
        <v>1678113</v>
      </c>
      <c r="W217" s="10">
        <v>1786354</v>
      </c>
      <c r="X217" s="10">
        <v>2031947</v>
      </c>
      <c r="Y217" s="10">
        <v>2257287</v>
      </c>
      <c r="Z217" s="10">
        <v>2553363</v>
      </c>
      <c r="AA217" s="10">
        <v>2723273</v>
      </c>
      <c r="AB217" s="10">
        <v>2866455</v>
      </c>
      <c r="AC217" s="10">
        <v>3015334</v>
      </c>
      <c r="AD217" s="10">
        <v>3290295</v>
      </c>
      <c r="AE217" s="10">
        <v>3445284</v>
      </c>
      <c r="AF217" s="10">
        <v>3387872</v>
      </c>
      <c r="AG217" s="10">
        <v>3486609</v>
      </c>
      <c r="AH217" s="10">
        <v>3288951</v>
      </c>
      <c r="AI217" s="10">
        <v>3520360</v>
      </c>
      <c r="AJ217" s="10">
        <v>3761269</v>
      </c>
      <c r="AK217" s="10">
        <v>3448970</v>
      </c>
      <c r="AL217" s="10">
        <v>2839741</v>
      </c>
      <c r="AM217" s="10">
        <v>2744960</v>
      </c>
      <c r="AN217" s="10">
        <v>3098527</v>
      </c>
      <c r="AO217" s="10">
        <v>2746152</v>
      </c>
      <c r="AP217" s="10">
        <v>3033352</v>
      </c>
      <c r="AQ217" s="10">
        <v>3509224</v>
      </c>
      <c r="AR217" s="10">
        <v>3339001</v>
      </c>
      <c r="AS217" s="10">
        <v>3268202</v>
      </c>
      <c r="AT217" s="10">
        <v>3545694</v>
      </c>
      <c r="AU217" s="10">
        <v>3862538</v>
      </c>
      <c r="AV217" s="10">
        <v>4031423</v>
      </c>
      <c r="AW217" s="10"/>
    </row>
    <row r="218" spans="3:49" x14ac:dyDescent="0.2">
      <c r="C218" s="32" t="s">
        <v>25</v>
      </c>
      <c r="D218" s="32" t="s">
        <v>106</v>
      </c>
      <c r="E218" s="32"/>
      <c r="F218" s="197" t="s">
        <v>103</v>
      </c>
      <c r="G218" s="32" t="s">
        <v>15</v>
      </c>
      <c r="H218" s="32" t="s">
        <v>16</v>
      </c>
      <c r="I218" s="10">
        <v>91647</v>
      </c>
      <c r="J218" s="10">
        <v>133238</v>
      </c>
      <c r="K218" s="10">
        <v>143147</v>
      </c>
      <c r="L218" s="10">
        <v>147112</v>
      </c>
      <c r="M218" s="10">
        <v>226042</v>
      </c>
      <c r="N218" s="10">
        <v>215537</v>
      </c>
      <c r="O218" s="10">
        <v>393300</v>
      </c>
      <c r="P218" s="10">
        <v>347440</v>
      </c>
      <c r="Q218" s="10">
        <v>391815</v>
      </c>
      <c r="R218" s="10">
        <v>442415</v>
      </c>
      <c r="S218" s="10">
        <v>475217</v>
      </c>
      <c r="T218" s="10">
        <v>508727</v>
      </c>
      <c r="U218" s="10">
        <v>530814</v>
      </c>
      <c r="V218" s="10">
        <v>508917</v>
      </c>
      <c r="W218" s="10">
        <v>551222</v>
      </c>
      <c r="X218" s="10">
        <v>616171</v>
      </c>
      <c r="Y218" s="10">
        <v>688347</v>
      </c>
      <c r="Z218" s="10">
        <v>783682</v>
      </c>
      <c r="AA218" s="10">
        <v>839891</v>
      </c>
      <c r="AB218" s="10">
        <v>851541</v>
      </c>
      <c r="AC218" s="10">
        <v>771128</v>
      </c>
      <c r="AD218" s="10">
        <v>926943</v>
      </c>
      <c r="AE218" s="10">
        <v>884126</v>
      </c>
      <c r="AF218" s="10">
        <v>930297</v>
      </c>
      <c r="AG218" s="10">
        <v>961048</v>
      </c>
      <c r="AH218" s="10">
        <v>958187</v>
      </c>
      <c r="AI218" s="10">
        <v>1182996</v>
      </c>
      <c r="AJ218" s="10">
        <v>1246310</v>
      </c>
      <c r="AK218" s="10">
        <v>1099383</v>
      </c>
      <c r="AL218" s="10">
        <v>982898</v>
      </c>
      <c r="AM218" s="10">
        <v>815779</v>
      </c>
      <c r="AN218" s="10">
        <v>853918</v>
      </c>
      <c r="AO218" s="10">
        <v>981467</v>
      </c>
      <c r="AP218" s="10">
        <v>1178481</v>
      </c>
      <c r="AQ218" s="10">
        <v>1549561</v>
      </c>
      <c r="AR218" s="10">
        <v>1791445</v>
      </c>
      <c r="AS218" s="10">
        <v>1771287</v>
      </c>
      <c r="AT218" s="10">
        <v>1848773</v>
      </c>
      <c r="AU218" s="10">
        <v>1859208</v>
      </c>
      <c r="AV218" s="10">
        <v>1834777</v>
      </c>
      <c r="AW218" s="10"/>
    </row>
    <row r="219" spans="3:49" x14ac:dyDescent="0.2">
      <c r="C219" s="32" t="s">
        <v>26</v>
      </c>
      <c r="D219" s="32" t="s">
        <v>106</v>
      </c>
      <c r="E219" s="32"/>
      <c r="F219" s="197" t="s">
        <v>103</v>
      </c>
      <c r="G219" s="32" t="s">
        <v>15</v>
      </c>
      <c r="H219" s="32" t="s">
        <v>16</v>
      </c>
      <c r="I219" s="10">
        <v>10003</v>
      </c>
      <c r="J219" s="10">
        <v>2702</v>
      </c>
      <c r="K219" s="10">
        <v>1937</v>
      </c>
      <c r="L219" s="10">
        <v>1993</v>
      </c>
      <c r="M219" s="10">
        <v>2400</v>
      </c>
      <c r="N219" s="10">
        <v>3270</v>
      </c>
      <c r="O219" s="10">
        <v>2629</v>
      </c>
      <c r="P219" s="10">
        <v>2972</v>
      </c>
      <c r="Q219" s="10">
        <v>3728</v>
      </c>
      <c r="R219" s="10">
        <v>4042</v>
      </c>
      <c r="S219" s="10">
        <v>4594</v>
      </c>
      <c r="T219" s="10">
        <v>5457</v>
      </c>
      <c r="U219" s="10">
        <v>5545</v>
      </c>
      <c r="V219" s="10">
        <v>6023</v>
      </c>
      <c r="W219" s="10">
        <v>6242</v>
      </c>
      <c r="X219" s="10">
        <v>6257</v>
      </c>
      <c r="Y219" s="10">
        <v>7021</v>
      </c>
      <c r="Z219" s="10">
        <v>8153</v>
      </c>
      <c r="AA219" s="10">
        <v>8808</v>
      </c>
      <c r="AB219" s="10">
        <v>8453</v>
      </c>
      <c r="AC219" s="10">
        <v>9936</v>
      </c>
      <c r="AD219" s="10">
        <v>12199</v>
      </c>
      <c r="AE219" s="10">
        <v>11643</v>
      </c>
      <c r="AF219" s="10">
        <v>12933</v>
      </c>
      <c r="AG219" s="10">
        <v>12806</v>
      </c>
      <c r="AH219" s="10">
        <v>14391</v>
      </c>
      <c r="AI219" s="10">
        <v>16062</v>
      </c>
      <c r="AJ219" s="10">
        <v>16754</v>
      </c>
      <c r="AK219" s="10">
        <v>17876</v>
      </c>
      <c r="AL219" s="10">
        <v>13967</v>
      </c>
      <c r="AM219" s="10">
        <v>11909</v>
      </c>
      <c r="AN219" s="10">
        <v>11923</v>
      </c>
      <c r="AO219" s="10">
        <v>4293</v>
      </c>
      <c r="AP219" s="10">
        <v>3250</v>
      </c>
      <c r="AQ219" s="10">
        <v>2915</v>
      </c>
      <c r="AR219" s="10">
        <v>3619</v>
      </c>
      <c r="AS219" s="10">
        <v>3923</v>
      </c>
      <c r="AT219" s="10">
        <v>3124</v>
      </c>
      <c r="AU219" s="10">
        <v>4564</v>
      </c>
      <c r="AV219" s="10">
        <v>5440</v>
      </c>
      <c r="AW219" s="10"/>
    </row>
    <row r="220" spans="3:49" x14ac:dyDescent="0.2">
      <c r="C220" s="32" t="s">
        <v>27</v>
      </c>
      <c r="D220" s="32" t="s">
        <v>106</v>
      </c>
      <c r="E220" s="32"/>
      <c r="F220" s="197" t="s">
        <v>103</v>
      </c>
      <c r="G220" s="32" t="s">
        <v>15</v>
      </c>
      <c r="H220" s="32" t="s">
        <v>16</v>
      </c>
      <c r="I220" s="10">
        <v>195732</v>
      </c>
      <c r="J220" s="10">
        <v>208723</v>
      </c>
      <c r="K220" s="10">
        <v>294571</v>
      </c>
      <c r="L220" s="10">
        <v>363475</v>
      </c>
      <c r="M220" s="10">
        <v>320651</v>
      </c>
      <c r="N220" s="10">
        <v>442714</v>
      </c>
      <c r="O220" s="10">
        <v>444087</v>
      </c>
      <c r="P220" s="10">
        <v>442420</v>
      </c>
      <c r="Q220" s="10">
        <v>467843</v>
      </c>
      <c r="R220" s="10">
        <v>488180</v>
      </c>
      <c r="S220" s="10">
        <v>544881</v>
      </c>
      <c r="T220" s="10">
        <v>560459</v>
      </c>
      <c r="U220" s="10">
        <v>628238</v>
      </c>
      <c r="V220" s="10">
        <v>656413</v>
      </c>
      <c r="W220" s="10">
        <v>656092</v>
      </c>
      <c r="X220" s="10">
        <v>843149</v>
      </c>
      <c r="Y220" s="10">
        <v>933349</v>
      </c>
      <c r="Z220" s="10">
        <v>1061598</v>
      </c>
      <c r="AA220" s="10">
        <v>1127667</v>
      </c>
      <c r="AB220" s="10">
        <v>1245678</v>
      </c>
      <c r="AC220" s="10">
        <v>1272788</v>
      </c>
      <c r="AD220" s="10">
        <v>1309379</v>
      </c>
      <c r="AE220" s="10">
        <v>1448817</v>
      </c>
      <c r="AF220" s="10">
        <v>1582292</v>
      </c>
      <c r="AG220" s="10">
        <v>1552293</v>
      </c>
      <c r="AH220" s="10">
        <v>1579584</v>
      </c>
      <c r="AI220" s="10">
        <v>1803652</v>
      </c>
      <c r="AJ220" s="10">
        <v>1992787</v>
      </c>
      <c r="AK220" s="10">
        <v>2173563</v>
      </c>
      <c r="AL220" s="10">
        <v>1860329</v>
      </c>
      <c r="AM220" s="10">
        <v>1563254</v>
      </c>
      <c r="AN220" s="10">
        <v>1433659</v>
      </c>
      <c r="AO220" s="10">
        <v>1161466</v>
      </c>
      <c r="AP220" s="10">
        <v>1376652</v>
      </c>
      <c r="AQ220" s="10">
        <v>1398794</v>
      </c>
      <c r="AR220" s="10">
        <v>1438134</v>
      </c>
      <c r="AS220" s="10">
        <v>1413154</v>
      </c>
      <c r="AT220" s="10">
        <v>1501818</v>
      </c>
      <c r="AU220" s="10">
        <v>1626781</v>
      </c>
      <c r="AV220" s="10">
        <v>1672540</v>
      </c>
      <c r="AW220" s="10"/>
    </row>
    <row r="221" spans="3:49" x14ac:dyDescent="0.2">
      <c r="C221" s="32" t="s">
        <v>28</v>
      </c>
      <c r="D221" s="32" t="s">
        <v>106</v>
      </c>
      <c r="E221" s="32"/>
      <c r="F221" s="197" t="s">
        <v>103</v>
      </c>
      <c r="G221" s="32" t="s">
        <v>15</v>
      </c>
      <c r="H221" s="32" t="s">
        <v>16</v>
      </c>
      <c r="I221" s="10">
        <v>306416</v>
      </c>
      <c r="J221" s="10">
        <v>305568</v>
      </c>
      <c r="K221" s="10">
        <v>231702</v>
      </c>
      <c r="L221" s="10">
        <v>389783</v>
      </c>
      <c r="M221" s="10">
        <v>483269</v>
      </c>
      <c r="N221" s="10">
        <v>481412</v>
      </c>
      <c r="O221" s="10">
        <v>791511</v>
      </c>
      <c r="P221" s="10">
        <v>923266</v>
      </c>
      <c r="Q221" s="10">
        <v>974809</v>
      </c>
      <c r="R221" s="10">
        <v>1005512</v>
      </c>
      <c r="S221" s="10">
        <v>914716</v>
      </c>
      <c r="T221" s="10">
        <v>971952</v>
      </c>
      <c r="U221" s="10">
        <v>949767</v>
      </c>
      <c r="V221" s="10">
        <v>998160</v>
      </c>
      <c r="W221" s="10">
        <v>1065547</v>
      </c>
      <c r="X221" s="10">
        <v>1234755</v>
      </c>
      <c r="Y221" s="10">
        <v>1384015</v>
      </c>
      <c r="Z221" s="10">
        <v>1577488</v>
      </c>
      <c r="AA221" s="10">
        <v>1696946</v>
      </c>
      <c r="AB221" s="10">
        <v>1782580</v>
      </c>
      <c r="AC221" s="10">
        <v>1802778</v>
      </c>
      <c r="AD221" s="10">
        <v>1722649</v>
      </c>
      <c r="AE221" s="10">
        <v>1858925</v>
      </c>
      <c r="AF221" s="10">
        <v>1904637</v>
      </c>
      <c r="AG221" s="10">
        <v>1798867</v>
      </c>
      <c r="AH221" s="10">
        <v>1756165</v>
      </c>
      <c r="AI221" s="10">
        <v>1799863</v>
      </c>
      <c r="AJ221" s="10">
        <v>1615035</v>
      </c>
      <c r="AK221" s="10">
        <v>1468116</v>
      </c>
      <c r="AL221" s="10">
        <v>1455395</v>
      </c>
      <c r="AM221" s="10">
        <v>1396487</v>
      </c>
      <c r="AN221" s="10">
        <v>1574349</v>
      </c>
      <c r="AO221" s="10">
        <v>1526954</v>
      </c>
      <c r="AP221" s="10">
        <v>2348066</v>
      </c>
      <c r="AQ221" s="10">
        <v>1848785</v>
      </c>
      <c r="AR221" s="10">
        <v>1996226</v>
      </c>
      <c r="AS221" s="10">
        <v>1900487</v>
      </c>
      <c r="AT221" s="10">
        <v>2046100</v>
      </c>
      <c r="AU221" s="10">
        <v>2331746</v>
      </c>
      <c r="AV221" s="10">
        <v>2402700</v>
      </c>
      <c r="AW221" s="10"/>
    </row>
    <row r="222" spans="3:49" x14ac:dyDescent="0.2">
      <c r="C222" s="32" t="s">
        <v>29</v>
      </c>
      <c r="D222" s="32" t="s">
        <v>106</v>
      </c>
      <c r="E222" s="32"/>
      <c r="F222" s="197" t="s">
        <v>103</v>
      </c>
      <c r="G222" s="32" t="s">
        <v>15</v>
      </c>
      <c r="H222" s="32" t="s">
        <v>16</v>
      </c>
      <c r="I222" s="10">
        <v>143617</v>
      </c>
      <c r="J222" s="10">
        <v>123574</v>
      </c>
      <c r="K222" s="10">
        <v>158941</v>
      </c>
      <c r="L222" s="10">
        <v>420342</v>
      </c>
      <c r="M222" s="10">
        <v>332500</v>
      </c>
      <c r="N222" s="10">
        <v>171288</v>
      </c>
      <c r="O222" s="10">
        <v>64213</v>
      </c>
      <c r="P222" s="10">
        <v>55632</v>
      </c>
      <c r="Q222" s="10">
        <v>50064</v>
      </c>
      <c r="R222" s="10">
        <v>49016</v>
      </c>
      <c r="S222" s="10">
        <v>70101</v>
      </c>
      <c r="T222" s="10">
        <v>69550</v>
      </c>
      <c r="U222" s="10">
        <v>71969</v>
      </c>
      <c r="V222" s="10">
        <v>77328</v>
      </c>
      <c r="W222" s="10">
        <v>83579</v>
      </c>
      <c r="X222" s="10">
        <v>108469</v>
      </c>
      <c r="Y222" s="10">
        <v>121275</v>
      </c>
      <c r="Z222" s="10">
        <v>138124</v>
      </c>
      <c r="AA222" s="10">
        <v>146770</v>
      </c>
      <c r="AB222" s="10">
        <v>155517</v>
      </c>
      <c r="AC222" s="10">
        <v>169413</v>
      </c>
      <c r="AD222" s="10">
        <v>164848</v>
      </c>
      <c r="AE222" s="10">
        <v>193694</v>
      </c>
      <c r="AF222" s="10">
        <v>191239</v>
      </c>
      <c r="AG222" s="10">
        <v>173666</v>
      </c>
      <c r="AH222" s="10">
        <v>188395</v>
      </c>
      <c r="AI222" s="10">
        <v>205898</v>
      </c>
      <c r="AJ222" s="10">
        <v>249249</v>
      </c>
      <c r="AK222" s="10">
        <v>252815</v>
      </c>
      <c r="AL222" s="10">
        <v>192640</v>
      </c>
      <c r="AM222" s="10">
        <v>161909</v>
      </c>
      <c r="AN222" s="10">
        <v>161118</v>
      </c>
      <c r="AO222" s="10">
        <v>171056</v>
      </c>
      <c r="AP222" s="10">
        <v>125644</v>
      </c>
      <c r="AQ222" s="10">
        <v>124869</v>
      </c>
      <c r="AR222" s="10">
        <v>31454</v>
      </c>
      <c r="AS222" s="10">
        <v>32962</v>
      </c>
      <c r="AT222" s="10">
        <v>35230</v>
      </c>
      <c r="AU222" s="10">
        <v>38999</v>
      </c>
      <c r="AV222" s="10">
        <v>39396</v>
      </c>
      <c r="AW222" s="10"/>
    </row>
    <row r="223" spans="3:49" x14ac:dyDescent="0.2">
      <c r="C223" s="32" t="s">
        <v>30</v>
      </c>
      <c r="D223" s="32" t="s">
        <v>106</v>
      </c>
      <c r="E223" s="32"/>
      <c r="F223" s="197" t="s">
        <v>103</v>
      </c>
      <c r="G223" s="32" t="s">
        <v>15</v>
      </c>
      <c r="H223" s="32" t="s">
        <v>16</v>
      </c>
      <c r="I223" s="10">
        <v>70140</v>
      </c>
      <c r="J223" s="10">
        <v>100635</v>
      </c>
      <c r="K223" s="10">
        <v>63984</v>
      </c>
      <c r="L223" s="10">
        <v>79397</v>
      </c>
      <c r="M223" s="10">
        <v>130156</v>
      </c>
      <c r="N223" s="10">
        <v>136188</v>
      </c>
      <c r="O223" s="10">
        <v>165616</v>
      </c>
      <c r="P223" s="10">
        <v>264874</v>
      </c>
      <c r="Q223" s="10">
        <v>244191</v>
      </c>
      <c r="R223" s="10">
        <v>266888</v>
      </c>
      <c r="S223" s="10">
        <v>236791</v>
      </c>
      <c r="T223" s="10">
        <v>366085</v>
      </c>
      <c r="U223" s="10">
        <v>403469</v>
      </c>
      <c r="V223" s="10">
        <v>402917</v>
      </c>
      <c r="W223" s="10">
        <v>424437</v>
      </c>
      <c r="X223" s="10">
        <v>507130</v>
      </c>
      <c r="Y223" s="10">
        <v>558086</v>
      </c>
      <c r="Z223" s="10">
        <v>629150</v>
      </c>
      <c r="AA223" s="10">
        <v>665849</v>
      </c>
      <c r="AB223" s="10">
        <v>695289</v>
      </c>
      <c r="AC223" s="10">
        <v>706671</v>
      </c>
      <c r="AD223" s="10">
        <v>695675</v>
      </c>
      <c r="AE223" s="10">
        <v>757949</v>
      </c>
      <c r="AF223" s="10">
        <v>780923</v>
      </c>
      <c r="AG223" s="10">
        <v>803088</v>
      </c>
      <c r="AH223" s="10">
        <v>801388</v>
      </c>
      <c r="AI223" s="10">
        <v>855099</v>
      </c>
      <c r="AJ223" s="10">
        <v>844710</v>
      </c>
      <c r="AK223" s="10">
        <v>907111</v>
      </c>
      <c r="AL223" s="10">
        <v>924542</v>
      </c>
      <c r="AM223" s="10">
        <v>911572</v>
      </c>
      <c r="AN223" s="10">
        <v>1015421</v>
      </c>
      <c r="AO223" s="10">
        <v>909469</v>
      </c>
      <c r="AP223" s="10">
        <v>930940</v>
      </c>
      <c r="AQ223" s="10">
        <v>1041367</v>
      </c>
      <c r="AR223" s="10">
        <v>997929</v>
      </c>
      <c r="AS223" s="10">
        <v>942564</v>
      </c>
      <c r="AT223" s="10">
        <v>851553</v>
      </c>
      <c r="AU223" s="10">
        <v>1058118</v>
      </c>
      <c r="AV223" s="10">
        <v>1142173</v>
      </c>
      <c r="AW223" s="10"/>
    </row>
    <row r="224" spans="3:49" x14ac:dyDescent="0.2">
      <c r="C224" s="32" t="s">
        <v>31</v>
      </c>
      <c r="D224" s="32" t="s">
        <v>106</v>
      </c>
      <c r="E224" s="32"/>
      <c r="F224" s="197" t="s">
        <v>103</v>
      </c>
      <c r="G224" s="32" t="s">
        <v>15</v>
      </c>
      <c r="H224" s="32" t="s">
        <v>16</v>
      </c>
      <c r="I224" s="10">
        <v>281676</v>
      </c>
      <c r="J224" s="10">
        <v>350809</v>
      </c>
      <c r="K224" s="10">
        <v>440416</v>
      </c>
      <c r="L224" s="10">
        <v>396972</v>
      </c>
      <c r="M224" s="10">
        <v>353260</v>
      </c>
      <c r="N224" s="10">
        <v>509073</v>
      </c>
      <c r="O224" s="10">
        <v>371690</v>
      </c>
      <c r="P224" s="10">
        <v>356988</v>
      </c>
      <c r="Q224" s="10">
        <v>417800</v>
      </c>
      <c r="R224" s="10">
        <v>406223</v>
      </c>
      <c r="S224" s="10">
        <v>470806</v>
      </c>
      <c r="T224" s="10">
        <v>561066</v>
      </c>
      <c r="U224" s="10">
        <v>610700</v>
      </c>
      <c r="V224" s="10">
        <v>613300</v>
      </c>
      <c r="W224" s="10">
        <v>632880</v>
      </c>
      <c r="X224" s="10">
        <v>774663</v>
      </c>
      <c r="Y224" s="10">
        <v>856926</v>
      </c>
      <c r="Z224" s="10">
        <v>970291</v>
      </c>
      <c r="AA224" s="10">
        <v>1027392</v>
      </c>
      <c r="AB224" s="10">
        <v>1099980</v>
      </c>
      <c r="AC224" s="10">
        <v>1112645</v>
      </c>
      <c r="AD224" s="10">
        <v>1148180</v>
      </c>
      <c r="AE224" s="10">
        <v>1255395</v>
      </c>
      <c r="AF224" s="10">
        <v>1412514</v>
      </c>
      <c r="AG224" s="10">
        <v>1516519</v>
      </c>
      <c r="AH224" s="10">
        <v>1543778</v>
      </c>
      <c r="AI224" s="10">
        <v>1626434</v>
      </c>
      <c r="AJ224" s="10">
        <v>1716725</v>
      </c>
      <c r="AK224" s="10">
        <v>1810290</v>
      </c>
      <c r="AL224" s="10">
        <v>1576043</v>
      </c>
      <c r="AM224" s="10">
        <v>1523683</v>
      </c>
      <c r="AN224" s="10">
        <v>1581977</v>
      </c>
      <c r="AO224" s="10">
        <v>1562926</v>
      </c>
      <c r="AP224" s="10">
        <v>1418510</v>
      </c>
      <c r="AQ224" s="10">
        <v>1674167</v>
      </c>
      <c r="AR224" s="10">
        <v>1487497</v>
      </c>
      <c r="AS224" s="10">
        <v>1605213</v>
      </c>
      <c r="AT224" s="10">
        <v>1676279</v>
      </c>
      <c r="AU224" s="10">
        <v>1611775</v>
      </c>
      <c r="AV224" s="10">
        <v>1686308</v>
      </c>
      <c r="AW224" s="10"/>
    </row>
    <row r="225" spans="3:49" x14ac:dyDescent="0.2">
      <c r="C225" s="32" t="s">
        <v>32</v>
      </c>
      <c r="D225" s="32" t="s">
        <v>106</v>
      </c>
      <c r="E225" s="32"/>
      <c r="F225" s="197" t="s">
        <v>103</v>
      </c>
      <c r="G225" s="32" t="s">
        <v>15</v>
      </c>
      <c r="H225" s="32" t="s">
        <v>16</v>
      </c>
      <c r="I225" s="10">
        <v>2658</v>
      </c>
      <c r="J225" s="10">
        <v>2735</v>
      </c>
      <c r="K225" s="10">
        <v>3439</v>
      </c>
      <c r="L225" s="10">
        <v>9676</v>
      </c>
      <c r="M225" s="10">
        <v>15233</v>
      </c>
      <c r="N225" s="10">
        <v>12483</v>
      </c>
      <c r="O225" s="10">
        <v>18251</v>
      </c>
      <c r="P225" s="10">
        <v>19305</v>
      </c>
      <c r="Q225" s="10">
        <v>19048</v>
      </c>
      <c r="R225" s="10">
        <v>20634</v>
      </c>
      <c r="S225" s="10">
        <v>22181</v>
      </c>
      <c r="T225" s="10">
        <v>43878</v>
      </c>
      <c r="U225" s="10">
        <v>39849</v>
      </c>
      <c r="V225" s="10">
        <v>42142</v>
      </c>
      <c r="W225" s="10">
        <v>47012</v>
      </c>
      <c r="X225" s="10">
        <v>53593</v>
      </c>
      <c r="Y225" s="10">
        <v>60373</v>
      </c>
      <c r="Z225" s="10">
        <v>69326</v>
      </c>
      <c r="AA225" s="10">
        <v>74949</v>
      </c>
      <c r="AB225" s="10">
        <v>91191</v>
      </c>
      <c r="AC225" s="10">
        <v>84393</v>
      </c>
      <c r="AD225" s="10">
        <v>82591</v>
      </c>
      <c r="AE225" s="10">
        <v>80054</v>
      </c>
      <c r="AF225" s="10">
        <v>75138</v>
      </c>
      <c r="AG225" s="10">
        <v>79876</v>
      </c>
      <c r="AH225" s="10">
        <v>82229</v>
      </c>
      <c r="AI225" s="10">
        <v>82893</v>
      </c>
      <c r="AJ225" s="10">
        <v>81610</v>
      </c>
      <c r="AK225" s="10">
        <v>74474</v>
      </c>
      <c r="AL225" s="10">
        <v>70063</v>
      </c>
      <c r="AM225" s="10">
        <v>68344</v>
      </c>
      <c r="AN225" s="10">
        <v>60696</v>
      </c>
      <c r="AO225" s="10">
        <v>63189</v>
      </c>
      <c r="AP225" s="10">
        <v>71241</v>
      </c>
      <c r="AQ225" s="10">
        <v>68197</v>
      </c>
      <c r="AR225" s="10">
        <v>53144</v>
      </c>
      <c r="AS225" s="10">
        <v>47799</v>
      </c>
      <c r="AT225" s="10">
        <v>53247</v>
      </c>
      <c r="AU225" s="10">
        <v>45449</v>
      </c>
      <c r="AV225" s="10">
        <v>63249</v>
      </c>
      <c r="AW225" s="10"/>
    </row>
    <row r="226" spans="3:49" x14ac:dyDescent="0.2">
      <c r="C226" s="32" t="s">
        <v>105</v>
      </c>
      <c r="D226" s="32" t="s">
        <v>106</v>
      </c>
      <c r="E226" s="32"/>
      <c r="F226" s="197" t="s">
        <v>103</v>
      </c>
      <c r="G226" s="32" t="s">
        <v>15</v>
      </c>
      <c r="H226" s="32" t="s">
        <v>16</v>
      </c>
      <c r="I226" s="10">
        <v>2291000</v>
      </c>
      <c r="J226" s="10">
        <v>2413000</v>
      </c>
      <c r="K226" s="10">
        <v>2704000</v>
      </c>
      <c r="L226" s="10">
        <v>3334000</v>
      </c>
      <c r="M226" s="10">
        <v>3468000</v>
      </c>
      <c r="N226" s="10">
        <v>3917000</v>
      </c>
      <c r="O226" s="10">
        <v>3950000</v>
      </c>
      <c r="P226" s="10">
        <v>4504000</v>
      </c>
      <c r="Q226" s="10">
        <v>5180000</v>
      </c>
      <c r="R226" s="10">
        <v>5496000</v>
      </c>
      <c r="S226" s="10">
        <v>5611000</v>
      </c>
      <c r="T226" s="10">
        <v>6329000</v>
      </c>
      <c r="U226" s="10">
        <v>6793000</v>
      </c>
      <c r="V226" s="10">
        <v>6937000</v>
      </c>
      <c r="W226" s="10">
        <v>7292000</v>
      </c>
      <c r="X226" s="10">
        <v>8525000</v>
      </c>
      <c r="Y226" s="10">
        <v>9483000</v>
      </c>
      <c r="Z226" s="10">
        <v>10779000</v>
      </c>
      <c r="AA226" s="10">
        <v>11507000</v>
      </c>
      <c r="AB226" s="10">
        <v>11886000</v>
      </c>
      <c r="AC226" s="10">
        <v>12059000</v>
      </c>
      <c r="AD226" s="10">
        <v>12414000</v>
      </c>
      <c r="AE226" s="10">
        <v>13458000</v>
      </c>
      <c r="AF226" s="10">
        <v>14221000</v>
      </c>
      <c r="AG226" s="10">
        <v>14299000</v>
      </c>
      <c r="AH226" s="10">
        <v>14102000</v>
      </c>
      <c r="AI226" s="10">
        <v>15225000</v>
      </c>
      <c r="AJ226" s="10">
        <v>15764000</v>
      </c>
      <c r="AK226" s="10">
        <v>15113000</v>
      </c>
      <c r="AL226" s="10">
        <v>13403000</v>
      </c>
      <c r="AM226" s="10">
        <v>12593000</v>
      </c>
      <c r="AN226" s="10">
        <v>13204000</v>
      </c>
      <c r="AO226" s="10">
        <v>11977000</v>
      </c>
      <c r="AP226" s="10">
        <v>13593000</v>
      </c>
      <c r="AQ226" s="10">
        <v>14619000</v>
      </c>
      <c r="AR226" s="10">
        <v>14876000</v>
      </c>
      <c r="AS226" s="10">
        <v>15125000</v>
      </c>
      <c r="AT226" s="10">
        <v>15923000</v>
      </c>
      <c r="AU226" s="10">
        <v>17149000</v>
      </c>
      <c r="AV226" s="10">
        <v>17629000</v>
      </c>
      <c r="AW226" s="10"/>
    </row>
    <row r="227" spans="3:49" x14ac:dyDescent="0.2">
      <c r="C227" s="32" t="s">
        <v>34</v>
      </c>
      <c r="D227" s="32" t="s">
        <v>106</v>
      </c>
      <c r="E227" s="32"/>
      <c r="F227" s="197" t="s">
        <v>103</v>
      </c>
      <c r="G227" s="32" t="s">
        <v>15</v>
      </c>
      <c r="H227" s="32" t="s">
        <v>16</v>
      </c>
      <c r="I227" s="10">
        <v>0</v>
      </c>
      <c r="J227" s="10">
        <v>0</v>
      </c>
      <c r="K227" s="10">
        <v>0</v>
      </c>
      <c r="L227" s="10">
        <v>0</v>
      </c>
      <c r="M227" s="10">
        <v>0</v>
      </c>
      <c r="N227" s="10">
        <v>0</v>
      </c>
      <c r="O227" s="10">
        <v>0</v>
      </c>
      <c r="P227" s="10">
        <v>0</v>
      </c>
      <c r="Q227" s="10">
        <v>0</v>
      </c>
      <c r="R227" s="10">
        <v>0</v>
      </c>
      <c r="S227" s="10">
        <v>0</v>
      </c>
      <c r="T227" s="10">
        <v>0</v>
      </c>
      <c r="U227" s="10">
        <v>0</v>
      </c>
      <c r="V227" s="10">
        <v>0</v>
      </c>
      <c r="W227" s="10">
        <v>0</v>
      </c>
      <c r="X227" s="10">
        <v>0</v>
      </c>
      <c r="Y227" s="10">
        <v>0</v>
      </c>
      <c r="Z227" s="10">
        <v>0</v>
      </c>
      <c r="AA227" s="10">
        <v>0</v>
      </c>
      <c r="AB227" s="10">
        <v>0</v>
      </c>
      <c r="AC227" s="10">
        <v>0</v>
      </c>
      <c r="AD227" s="10">
        <v>0</v>
      </c>
      <c r="AE227" s="10">
        <v>0</v>
      </c>
      <c r="AF227" s="10">
        <v>0</v>
      </c>
      <c r="AG227" s="10">
        <v>0</v>
      </c>
      <c r="AH227" s="10">
        <v>0</v>
      </c>
      <c r="AI227" s="10">
        <v>0</v>
      </c>
      <c r="AJ227" s="10">
        <v>0</v>
      </c>
      <c r="AK227" s="10">
        <v>0</v>
      </c>
      <c r="AL227" s="10">
        <v>0</v>
      </c>
      <c r="AM227" s="10">
        <v>0</v>
      </c>
      <c r="AN227" s="10">
        <v>0</v>
      </c>
      <c r="AO227" s="10">
        <v>0</v>
      </c>
      <c r="AP227" s="10">
        <v>0</v>
      </c>
      <c r="AQ227" s="10">
        <v>0</v>
      </c>
      <c r="AR227" s="10">
        <v>0</v>
      </c>
      <c r="AS227" s="10">
        <v>0</v>
      </c>
      <c r="AT227" s="10">
        <v>0</v>
      </c>
      <c r="AU227" s="10">
        <v>0</v>
      </c>
      <c r="AV227" s="10">
        <v>0</v>
      </c>
      <c r="AW227" s="10"/>
    </row>
    <row r="228" spans="3:49" ht="12" thickBot="1" x14ac:dyDescent="0.25">
      <c r="C228" s="168" t="s">
        <v>35</v>
      </c>
      <c r="D228" s="168" t="s">
        <v>106</v>
      </c>
      <c r="E228" s="168"/>
      <c r="F228" s="198" t="s">
        <v>103</v>
      </c>
      <c r="G228" s="168" t="s">
        <v>15</v>
      </c>
      <c r="H228" s="168" t="s">
        <v>16</v>
      </c>
      <c r="I228" s="170">
        <v>2291000</v>
      </c>
      <c r="J228" s="170">
        <v>2413000</v>
      </c>
      <c r="K228" s="170">
        <v>2704000</v>
      </c>
      <c r="L228" s="170">
        <v>3334000</v>
      </c>
      <c r="M228" s="170">
        <v>3468000</v>
      </c>
      <c r="N228" s="170">
        <v>3917000</v>
      </c>
      <c r="O228" s="170">
        <v>3950000</v>
      </c>
      <c r="P228" s="170">
        <v>4504000</v>
      </c>
      <c r="Q228" s="170">
        <v>5180000</v>
      </c>
      <c r="R228" s="170">
        <v>5496000</v>
      </c>
      <c r="S228" s="170">
        <v>5611000</v>
      </c>
      <c r="T228" s="170">
        <v>6329000</v>
      </c>
      <c r="U228" s="170">
        <v>6793000</v>
      </c>
      <c r="V228" s="170">
        <v>6937000</v>
      </c>
      <c r="W228" s="170">
        <v>7292000</v>
      </c>
      <c r="X228" s="170">
        <v>8525000</v>
      </c>
      <c r="Y228" s="170">
        <v>9483000</v>
      </c>
      <c r="Z228" s="170">
        <v>10779000</v>
      </c>
      <c r="AA228" s="170">
        <v>11507000</v>
      </c>
      <c r="AB228" s="170">
        <v>11886000</v>
      </c>
      <c r="AC228" s="170">
        <v>12059000</v>
      </c>
      <c r="AD228" s="170">
        <v>12414000</v>
      </c>
      <c r="AE228" s="170">
        <v>13458000</v>
      </c>
      <c r="AF228" s="170">
        <v>14221000</v>
      </c>
      <c r="AG228" s="170">
        <v>14299000</v>
      </c>
      <c r="AH228" s="170">
        <v>14102000</v>
      </c>
      <c r="AI228" s="170">
        <v>15225000</v>
      </c>
      <c r="AJ228" s="170">
        <v>15764000</v>
      </c>
      <c r="AK228" s="170">
        <v>15113000</v>
      </c>
      <c r="AL228" s="170">
        <v>13403000</v>
      </c>
      <c r="AM228" s="170">
        <v>12593000</v>
      </c>
      <c r="AN228" s="170">
        <v>13204000</v>
      </c>
      <c r="AO228" s="170">
        <v>11977000</v>
      </c>
      <c r="AP228" s="170">
        <v>13593000</v>
      </c>
      <c r="AQ228" s="170">
        <v>14619000</v>
      </c>
      <c r="AR228" s="170">
        <v>14876000</v>
      </c>
      <c r="AS228" s="170">
        <v>15125000</v>
      </c>
      <c r="AT228" s="170">
        <v>15923000</v>
      </c>
      <c r="AU228" s="170">
        <v>17149000</v>
      </c>
      <c r="AV228" s="170">
        <v>17629000</v>
      </c>
      <c r="AW228" s="170"/>
    </row>
    <row r="229" spans="3:49" x14ac:dyDescent="0.2">
      <c r="C229" s="32" t="s">
        <v>11</v>
      </c>
      <c r="D229" s="32" t="s">
        <v>107</v>
      </c>
      <c r="E229" s="32"/>
      <c r="F229" s="197" t="s">
        <v>97</v>
      </c>
      <c r="G229" s="32" t="s">
        <v>15</v>
      </c>
      <c r="H229" s="32" t="s">
        <v>16</v>
      </c>
      <c r="I229" s="10">
        <v>80901</v>
      </c>
      <c r="J229" s="10">
        <v>84076</v>
      </c>
      <c r="K229" s="10">
        <v>101595</v>
      </c>
      <c r="L229" s="10">
        <v>100060</v>
      </c>
      <c r="M229" s="10">
        <v>115289</v>
      </c>
      <c r="N229" s="10">
        <v>132010</v>
      </c>
      <c r="O229" s="10">
        <v>153254</v>
      </c>
      <c r="P229" s="10">
        <v>173431</v>
      </c>
      <c r="Q229" s="10">
        <v>181051</v>
      </c>
      <c r="R229" s="10">
        <v>205443</v>
      </c>
      <c r="S229" s="10">
        <v>225935</v>
      </c>
      <c r="T229" s="10">
        <v>267552</v>
      </c>
      <c r="U229" s="10">
        <v>307576</v>
      </c>
      <c r="V229" s="10">
        <v>315914</v>
      </c>
      <c r="W229" s="10">
        <v>321244</v>
      </c>
      <c r="X229" s="10">
        <v>383036</v>
      </c>
      <c r="Y229" s="10">
        <v>438809</v>
      </c>
      <c r="Z229" s="10">
        <v>484954</v>
      </c>
      <c r="AA229" s="10">
        <v>532331</v>
      </c>
      <c r="AB229" s="10">
        <v>587947</v>
      </c>
      <c r="AC229" s="10">
        <v>690969</v>
      </c>
      <c r="AD229" s="10">
        <v>777213</v>
      </c>
      <c r="AE229" s="10">
        <v>864915</v>
      </c>
      <c r="AF229" s="10">
        <v>933455</v>
      </c>
      <c r="AG229" s="10">
        <v>1051980</v>
      </c>
      <c r="AH229" s="10">
        <v>1149585</v>
      </c>
      <c r="AI229" s="10">
        <v>1257870</v>
      </c>
      <c r="AJ229" s="10">
        <v>1302741</v>
      </c>
      <c r="AK229" s="10">
        <v>1358904</v>
      </c>
      <c r="AL229" s="10">
        <v>1280627</v>
      </c>
      <c r="AM229" s="10">
        <v>1277429</v>
      </c>
      <c r="AN229" s="10">
        <v>1115677</v>
      </c>
      <c r="AO229" s="10">
        <v>1118859</v>
      </c>
      <c r="AP229" s="10">
        <v>933592</v>
      </c>
      <c r="AQ229" s="10">
        <v>1083787</v>
      </c>
      <c r="AR229" s="10">
        <v>1017452</v>
      </c>
      <c r="AS229" s="10">
        <v>1065275</v>
      </c>
      <c r="AT229" s="10">
        <v>1202391</v>
      </c>
      <c r="AU229" s="10">
        <v>1199694</v>
      </c>
      <c r="AV229" s="10">
        <v>1241140</v>
      </c>
      <c r="AW229" s="10"/>
    </row>
    <row r="230" spans="3:49" x14ac:dyDescent="0.2">
      <c r="C230" s="32" t="s">
        <v>17</v>
      </c>
      <c r="D230" s="32" t="s">
        <v>107</v>
      </c>
      <c r="E230" s="32"/>
      <c r="F230" s="197" t="s">
        <v>97</v>
      </c>
      <c r="G230" s="32" t="s">
        <v>15</v>
      </c>
      <c r="H230" s="32" t="s">
        <v>16</v>
      </c>
      <c r="I230" s="10">
        <v>34413</v>
      </c>
      <c r="J230" s="10">
        <v>35360</v>
      </c>
      <c r="K230" s="10">
        <v>40202</v>
      </c>
      <c r="L230" s="10">
        <v>56267</v>
      </c>
      <c r="M230" s="10">
        <v>59506</v>
      </c>
      <c r="N230" s="10">
        <v>65895</v>
      </c>
      <c r="O230" s="10">
        <v>71480</v>
      </c>
      <c r="P230" s="10">
        <v>67400</v>
      </c>
      <c r="Q230" s="10">
        <v>84495</v>
      </c>
      <c r="R230" s="10">
        <v>97902</v>
      </c>
      <c r="S230" s="10">
        <v>140899</v>
      </c>
      <c r="T230" s="10">
        <v>113239</v>
      </c>
      <c r="U230" s="10">
        <v>120567</v>
      </c>
      <c r="V230" s="10">
        <v>119012</v>
      </c>
      <c r="W230" s="10">
        <v>125824</v>
      </c>
      <c r="X230" s="10">
        <v>191909</v>
      </c>
      <c r="Y230" s="10">
        <v>219860</v>
      </c>
      <c r="Z230" s="10">
        <v>244998</v>
      </c>
      <c r="AA230" s="10">
        <v>270447</v>
      </c>
      <c r="AB230" s="10">
        <v>326238</v>
      </c>
      <c r="AC230" s="10">
        <v>395029</v>
      </c>
      <c r="AD230" s="10">
        <v>399095</v>
      </c>
      <c r="AE230" s="10">
        <v>427551</v>
      </c>
      <c r="AF230" s="10">
        <v>427715</v>
      </c>
      <c r="AG230" s="10">
        <v>467434</v>
      </c>
      <c r="AH230" s="10">
        <v>511463</v>
      </c>
      <c r="AI230" s="10">
        <v>536706</v>
      </c>
      <c r="AJ230" s="10">
        <v>590275</v>
      </c>
      <c r="AK230" s="10">
        <v>605276</v>
      </c>
      <c r="AL230" s="10">
        <v>513221</v>
      </c>
      <c r="AM230" s="10">
        <v>427396</v>
      </c>
      <c r="AN230" s="10">
        <v>412949</v>
      </c>
      <c r="AO230" s="10">
        <v>370248</v>
      </c>
      <c r="AP230" s="10">
        <v>516917</v>
      </c>
      <c r="AQ230" s="10">
        <v>478663</v>
      </c>
      <c r="AR230" s="10">
        <v>435042</v>
      </c>
      <c r="AS230" s="10">
        <v>430868</v>
      </c>
      <c r="AT230" s="10">
        <v>480863</v>
      </c>
      <c r="AU230" s="10">
        <v>511450</v>
      </c>
      <c r="AV230" s="10">
        <v>535596</v>
      </c>
      <c r="AW230" s="10"/>
    </row>
    <row r="231" spans="3:49" x14ac:dyDescent="0.2">
      <c r="C231" s="32" t="s">
        <v>18</v>
      </c>
      <c r="D231" s="32" t="s">
        <v>107</v>
      </c>
      <c r="E231" s="32"/>
      <c r="F231" s="197" t="s">
        <v>97</v>
      </c>
      <c r="G231" s="32" t="s">
        <v>15</v>
      </c>
      <c r="H231" s="32" t="s">
        <v>16</v>
      </c>
      <c r="I231" s="10">
        <v>14945</v>
      </c>
      <c r="J231" s="10">
        <v>20285</v>
      </c>
      <c r="K231" s="10">
        <v>15690</v>
      </c>
      <c r="L231" s="10">
        <v>15482</v>
      </c>
      <c r="M231" s="10">
        <v>19647</v>
      </c>
      <c r="N231" s="10">
        <v>19449</v>
      </c>
      <c r="O231" s="10">
        <v>19524</v>
      </c>
      <c r="P231" s="10">
        <v>23419</v>
      </c>
      <c r="Q231" s="10">
        <v>24682</v>
      </c>
      <c r="R231" s="10">
        <v>28772</v>
      </c>
      <c r="S231" s="10">
        <v>32110</v>
      </c>
      <c r="T231" s="10">
        <v>37273</v>
      </c>
      <c r="U231" s="10">
        <v>40669</v>
      </c>
      <c r="V231" s="10">
        <v>42196</v>
      </c>
      <c r="W231" s="10">
        <v>44946</v>
      </c>
      <c r="X231" s="10">
        <v>55010</v>
      </c>
      <c r="Y231" s="10">
        <v>61863</v>
      </c>
      <c r="Z231" s="10">
        <v>67560</v>
      </c>
      <c r="AA231" s="10">
        <v>73465</v>
      </c>
      <c r="AB231" s="10">
        <v>65964</v>
      </c>
      <c r="AC231" s="10">
        <v>88573</v>
      </c>
      <c r="AD231" s="10">
        <v>97397</v>
      </c>
      <c r="AE231" s="10">
        <v>113701</v>
      </c>
      <c r="AF231" s="10">
        <v>128944</v>
      </c>
      <c r="AG231" s="10">
        <v>137474</v>
      </c>
      <c r="AH231" s="10">
        <v>164618</v>
      </c>
      <c r="AI231" s="10">
        <v>199760</v>
      </c>
      <c r="AJ231" s="10">
        <v>224289</v>
      </c>
      <c r="AK231" s="10">
        <v>253125</v>
      </c>
      <c r="AL231" s="10">
        <v>213943</v>
      </c>
      <c r="AM231" s="10">
        <v>196453</v>
      </c>
      <c r="AN231" s="10">
        <v>252169</v>
      </c>
      <c r="AO231" s="10">
        <v>348956</v>
      </c>
      <c r="AP231" s="10">
        <v>267128</v>
      </c>
      <c r="AQ231" s="10">
        <v>256648</v>
      </c>
      <c r="AR231" s="10">
        <v>372833</v>
      </c>
      <c r="AS231" s="10">
        <v>367443</v>
      </c>
      <c r="AT231" s="10">
        <v>375620</v>
      </c>
      <c r="AU231" s="10">
        <v>360272</v>
      </c>
      <c r="AV231" s="10">
        <v>363448</v>
      </c>
      <c r="AW231" s="10"/>
    </row>
    <row r="232" spans="3:49" x14ac:dyDescent="0.2">
      <c r="C232" s="32" t="s">
        <v>19</v>
      </c>
      <c r="D232" s="32" t="s">
        <v>107</v>
      </c>
      <c r="E232" s="32"/>
      <c r="F232" s="197" t="s">
        <v>97</v>
      </c>
      <c r="G232" s="32" t="s">
        <v>15</v>
      </c>
      <c r="H232" s="32" t="s">
        <v>16</v>
      </c>
      <c r="I232" s="10">
        <v>33783</v>
      </c>
      <c r="J232" s="10">
        <v>30097</v>
      </c>
      <c r="K232" s="10">
        <v>37322</v>
      </c>
      <c r="L232" s="10">
        <v>31819</v>
      </c>
      <c r="M232" s="10">
        <v>43214</v>
      </c>
      <c r="N232" s="10">
        <v>56043</v>
      </c>
      <c r="O232" s="10">
        <v>47610</v>
      </c>
      <c r="P232" s="10">
        <v>54714</v>
      </c>
      <c r="Q232" s="10">
        <v>58870</v>
      </c>
      <c r="R232" s="10">
        <v>67728</v>
      </c>
      <c r="S232" s="10">
        <v>79202</v>
      </c>
      <c r="T232" s="10">
        <v>64692</v>
      </c>
      <c r="U232" s="10">
        <v>60345</v>
      </c>
      <c r="V232" s="10">
        <v>60324</v>
      </c>
      <c r="W232" s="10">
        <v>64990</v>
      </c>
      <c r="X232" s="10">
        <v>80080</v>
      </c>
      <c r="Y232" s="10">
        <v>90500</v>
      </c>
      <c r="Z232" s="10">
        <v>100107</v>
      </c>
      <c r="AA232" s="10">
        <v>110885</v>
      </c>
      <c r="AB232" s="10">
        <v>113609</v>
      </c>
      <c r="AC232" s="10">
        <v>141663</v>
      </c>
      <c r="AD232" s="10">
        <v>153165</v>
      </c>
      <c r="AE232" s="10">
        <v>151319</v>
      </c>
      <c r="AF232" s="10">
        <v>162699</v>
      </c>
      <c r="AG232" s="10">
        <v>190804</v>
      </c>
      <c r="AH232" s="10">
        <v>197506</v>
      </c>
      <c r="AI232" s="10">
        <v>228599</v>
      </c>
      <c r="AJ232" s="10">
        <v>244637</v>
      </c>
      <c r="AK232" s="10">
        <v>283156</v>
      </c>
      <c r="AL232" s="10">
        <v>257862</v>
      </c>
      <c r="AM232" s="10">
        <v>236771</v>
      </c>
      <c r="AN232" s="10">
        <v>248325</v>
      </c>
      <c r="AO232" s="10">
        <v>215011</v>
      </c>
      <c r="AP232" s="10">
        <v>239792</v>
      </c>
      <c r="AQ232" s="10">
        <v>213616</v>
      </c>
      <c r="AR232" s="10">
        <v>249777</v>
      </c>
      <c r="AS232" s="10">
        <v>257392</v>
      </c>
      <c r="AT232" s="10">
        <v>269574</v>
      </c>
      <c r="AU232" s="10">
        <v>267070</v>
      </c>
      <c r="AV232" s="10">
        <v>274078</v>
      </c>
      <c r="AW232" s="10"/>
    </row>
    <row r="233" spans="3:49" x14ac:dyDescent="0.2">
      <c r="C233" s="32" t="s">
        <v>20</v>
      </c>
      <c r="D233" s="32" t="s">
        <v>107</v>
      </c>
      <c r="E233" s="32"/>
      <c r="F233" s="197" t="s">
        <v>97</v>
      </c>
      <c r="G233" s="32" t="s">
        <v>15</v>
      </c>
      <c r="H233" s="32" t="s">
        <v>16</v>
      </c>
      <c r="I233" s="10">
        <v>7779</v>
      </c>
      <c r="J233" s="10">
        <v>11518</v>
      </c>
      <c r="K233" s="10">
        <v>15544</v>
      </c>
      <c r="L233" s="10">
        <v>21924</v>
      </c>
      <c r="M233" s="10">
        <v>21801</v>
      </c>
      <c r="N233" s="10">
        <v>22743</v>
      </c>
      <c r="O233" s="10">
        <v>25646</v>
      </c>
      <c r="P233" s="10">
        <v>28429</v>
      </c>
      <c r="Q233" s="10">
        <v>33524</v>
      </c>
      <c r="R233" s="10">
        <v>32077</v>
      </c>
      <c r="S233" s="10">
        <v>35457</v>
      </c>
      <c r="T233" s="10">
        <v>31953</v>
      </c>
      <c r="U233" s="10">
        <v>31140</v>
      </c>
      <c r="V233" s="10">
        <v>33100</v>
      </c>
      <c r="W233" s="10">
        <v>34229</v>
      </c>
      <c r="X233" s="10">
        <v>40769</v>
      </c>
      <c r="Y233" s="10">
        <v>46641</v>
      </c>
      <c r="Z233" s="10">
        <v>51676</v>
      </c>
      <c r="AA233" s="10">
        <v>56388</v>
      </c>
      <c r="AB233" s="10">
        <v>69643</v>
      </c>
      <c r="AC233" s="10">
        <v>70684</v>
      </c>
      <c r="AD233" s="10">
        <v>109448</v>
      </c>
      <c r="AE233" s="10">
        <v>114681</v>
      </c>
      <c r="AF233" s="10">
        <v>134680</v>
      </c>
      <c r="AG233" s="10">
        <v>155569</v>
      </c>
      <c r="AH233" s="10">
        <v>206853</v>
      </c>
      <c r="AI233" s="10">
        <v>232401</v>
      </c>
      <c r="AJ233" s="10">
        <v>240147</v>
      </c>
      <c r="AK233" s="10">
        <v>255589</v>
      </c>
      <c r="AL233" s="10">
        <v>236659</v>
      </c>
      <c r="AM233" s="10">
        <v>212536</v>
      </c>
      <c r="AN233" s="10">
        <v>252830</v>
      </c>
      <c r="AO233" s="10">
        <v>231880</v>
      </c>
      <c r="AP233" s="10">
        <v>229050</v>
      </c>
      <c r="AQ233" s="10">
        <v>268289</v>
      </c>
      <c r="AR233" s="10">
        <v>358134</v>
      </c>
      <c r="AS233" s="10">
        <v>321722</v>
      </c>
      <c r="AT233" s="10">
        <v>370762</v>
      </c>
      <c r="AU233" s="10">
        <v>352091</v>
      </c>
      <c r="AV233" s="10">
        <v>393536</v>
      </c>
      <c r="AW233" s="10"/>
    </row>
    <row r="234" spans="3:49" x14ac:dyDescent="0.2">
      <c r="C234" s="32" t="s">
        <v>21</v>
      </c>
      <c r="D234" s="32" t="s">
        <v>107</v>
      </c>
      <c r="E234" s="32"/>
      <c r="F234" s="197" t="s">
        <v>97</v>
      </c>
      <c r="G234" s="32" t="s">
        <v>15</v>
      </c>
      <c r="H234" s="32" t="s">
        <v>16</v>
      </c>
      <c r="I234" s="10">
        <v>9446</v>
      </c>
      <c r="J234" s="10">
        <v>9340</v>
      </c>
      <c r="K234" s="10">
        <v>11620</v>
      </c>
      <c r="L234" s="10">
        <v>13959</v>
      </c>
      <c r="M234" s="10">
        <v>15795</v>
      </c>
      <c r="N234" s="10">
        <v>16270</v>
      </c>
      <c r="O234" s="10">
        <v>14102</v>
      </c>
      <c r="P234" s="10">
        <v>12680</v>
      </c>
      <c r="Q234" s="10">
        <v>19703</v>
      </c>
      <c r="R234" s="10">
        <v>19470</v>
      </c>
      <c r="S234" s="10">
        <v>17476</v>
      </c>
      <c r="T234" s="10">
        <v>19576</v>
      </c>
      <c r="U234" s="10">
        <v>20499</v>
      </c>
      <c r="V234" s="10">
        <v>22087</v>
      </c>
      <c r="W234" s="10">
        <v>23031</v>
      </c>
      <c r="X234" s="10">
        <v>23133</v>
      </c>
      <c r="Y234" s="10">
        <v>26280</v>
      </c>
      <c r="Z234" s="10">
        <v>29015</v>
      </c>
      <c r="AA234" s="10">
        <v>31789</v>
      </c>
      <c r="AB234" s="10">
        <v>33819</v>
      </c>
      <c r="AC234" s="10">
        <v>31348</v>
      </c>
      <c r="AD234" s="10">
        <v>36950</v>
      </c>
      <c r="AE234" s="10">
        <v>45496</v>
      </c>
      <c r="AF234" s="10">
        <v>49730</v>
      </c>
      <c r="AG234" s="10">
        <v>58544</v>
      </c>
      <c r="AH234" s="10">
        <v>78557</v>
      </c>
      <c r="AI234" s="10">
        <v>99894</v>
      </c>
      <c r="AJ234" s="10">
        <v>123127</v>
      </c>
      <c r="AK234" s="10">
        <v>144714</v>
      </c>
      <c r="AL234" s="10">
        <v>126069</v>
      </c>
      <c r="AM234" s="10">
        <v>141015</v>
      </c>
      <c r="AN234" s="10">
        <v>126259</v>
      </c>
      <c r="AO234" s="10">
        <v>129219</v>
      </c>
      <c r="AP234" s="10">
        <v>123799</v>
      </c>
      <c r="AQ234" s="10">
        <v>164077</v>
      </c>
      <c r="AR234" s="10">
        <v>190856</v>
      </c>
      <c r="AS234" s="10">
        <v>181944</v>
      </c>
      <c r="AT234" s="10">
        <v>201534</v>
      </c>
      <c r="AU234" s="10">
        <v>238496</v>
      </c>
      <c r="AV234" s="10">
        <v>200600</v>
      </c>
      <c r="AW234" s="10"/>
    </row>
    <row r="235" spans="3:49" x14ac:dyDescent="0.2">
      <c r="C235" s="32" t="s">
        <v>22</v>
      </c>
      <c r="D235" s="32" t="s">
        <v>107</v>
      </c>
      <c r="E235" s="32"/>
      <c r="F235" s="197" t="s">
        <v>97</v>
      </c>
      <c r="G235" s="32" t="s">
        <v>15</v>
      </c>
      <c r="H235" s="32" t="s">
        <v>16</v>
      </c>
      <c r="I235" s="10">
        <v>39505</v>
      </c>
      <c r="J235" s="10">
        <v>43908</v>
      </c>
      <c r="K235" s="10">
        <v>50718</v>
      </c>
      <c r="L235" s="10">
        <v>61117</v>
      </c>
      <c r="M235" s="10">
        <v>66840</v>
      </c>
      <c r="N235" s="10">
        <v>72477</v>
      </c>
      <c r="O235" s="10">
        <v>73361</v>
      </c>
      <c r="P235" s="10">
        <v>105087</v>
      </c>
      <c r="Q235" s="10">
        <v>106558</v>
      </c>
      <c r="R235" s="10">
        <v>125739</v>
      </c>
      <c r="S235" s="10">
        <v>128339</v>
      </c>
      <c r="T235" s="10">
        <v>139316</v>
      </c>
      <c r="U235" s="10">
        <v>155713</v>
      </c>
      <c r="V235" s="10">
        <v>163274</v>
      </c>
      <c r="W235" s="10">
        <v>164246</v>
      </c>
      <c r="X235" s="10">
        <v>179456</v>
      </c>
      <c r="Y235" s="10">
        <v>203680</v>
      </c>
      <c r="Z235" s="10">
        <v>223465</v>
      </c>
      <c r="AA235" s="10">
        <v>243493</v>
      </c>
      <c r="AB235" s="10">
        <v>247467</v>
      </c>
      <c r="AC235" s="10">
        <v>259712</v>
      </c>
      <c r="AD235" s="10">
        <v>270991</v>
      </c>
      <c r="AE235" s="10">
        <v>303146</v>
      </c>
      <c r="AF235" s="10">
        <v>316775</v>
      </c>
      <c r="AG235" s="10">
        <v>328297</v>
      </c>
      <c r="AH235" s="10">
        <v>341209</v>
      </c>
      <c r="AI235" s="10">
        <v>362698</v>
      </c>
      <c r="AJ235" s="10">
        <v>405270</v>
      </c>
      <c r="AK235" s="10">
        <v>431746</v>
      </c>
      <c r="AL235" s="10">
        <v>391370</v>
      </c>
      <c r="AM235" s="10">
        <v>401903</v>
      </c>
      <c r="AN235" s="10">
        <v>349892</v>
      </c>
      <c r="AO235" s="10">
        <v>292904</v>
      </c>
      <c r="AP235" s="10">
        <v>268750</v>
      </c>
      <c r="AQ235" s="10">
        <v>313058</v>
      </c>
      <c r="AR235" s="10">
        <v>325661</v>
      </c>
      <c r="AS235" s="10">
        <v>348727</v>
      </c>
      <c r="AT235" s="10">
        <v>369974</v>
      </c>
      <c r="AU235" s="10">
        <v>360170</v>
      </c>
      <c r="AV235" s="10">
        <v>336256</v>
      </c>
      <c r="AW235" s="10"/>
    </row>
    <row r="236" spans="3:49" x14ac:dyDescent="0.2">
      <c r="C236" s="32" t="s">
        <v>23</v>
      </c>
      <c r="D236" s="32" t="s">
        <v>107</v>
      </c>
      <c r="E236" s="32"/>
      <c r="F236" s="197" t="s">
        <v>97</v>
      </c>
      <c r="G236" s="32" t="s">
        <v>15</v>
      </c>
      <c r="H236" s="32" t="s">
        <v>16</v>
      </c>
      <c r="I236" s="10">
        <v>43994</v>
      </c>
      <c r="J236" s="10">
        <v>48620</v>
      </c>
      <c r="K236" s="10">
        <v>54716</v>
      </c>
      <c r="L236" s="10">
        <v>59946</v>
      </c>
      <c r="M236" s="10">
        <v>69748</v>
      </c>
      <c r="N236" s="10">
        <v>77954</v>
      </c>
      <c r="O236" s="10">
        <v>89196</v>
      </c>
      <c r="P236" s="10">
        <v>102834</v>
      </c>
      <c r="Q236" s="10">
        <v>108450</v>
      </c>
      <c r="R236" s="10">
        <v>145641</v>
      </c>
      <c r="S236" s="10">
        <v>155917</v>
      </c>
      <c r="T236" s="10">
        <v>182870</v>
      </c>
      <c r="U236" s="10">
        <v>203254</v>
      </c>
      <c r="V236" s="10">
        <v>203913</v>
      </c>
      <c r="W236" s="10">
        <v>215576</v>
      </c>
      <c r="X236" s="10">
        <v>235484</v>
      </c>
      <c r="Y236" s="10">
        <v>270121</v>
      </c>
      <c r="Z236" s="10">
        <v>300272</v>
      </c>
      <c r="AA236" s="10">
        <v>328905</v>
      </c>
      <c r="AB236" s="10">
        <v>319744</v>
      </c>
      <c r="AC236" s="10">
        <v>333809</v>
      </c>
      <c r="AD236" s="10">
        <v>378962</v>
      </c>
      <c r="AE236" s="10">
        <v>359835</v>
      </c>
      <c r="AF236" s="10">
        <v>372027</v>
      </c>
      <c r="AG236" s="10">
        <v>380786</v>
      </c>
      <c r="AH236" s="10">
        <v>409539</v>
      </c>
      <c r="AI236" s="10">
        <v>438721</v>
      </c>
      <c r="AJ236" s="10">
        <v>393926</v>
      </c>
      <c r="AK236" s="10">
        <v>410530</v>
      </c>
      <c r="AL236" s="10">
        <v>398191</v>
      </c>
      <c r="AM236" s="10">
        <v>365992</v>
      </c>
      <c r="AN236" s="10">
        <v>303769</v>
      </c>
      <c r="AO236" s="10">
        <v>343813</v>
      </c>
      <c r="AP236" s="10">
        <v>257518</v>
      </c>
      <c r="AQ236" s="10">
        <v>284971</v>
      </c>
      <c r="AR236" s="10">
        <v>289779</v>
      </c>
      <c r="AS236" s="10">
        <v>275715</v>
      </c>
      <c r="AT236" s="10">
        <v>301379</v>
      </c>
      <c r="AU236" s="10">
        <v>314397</v>
      </c>
      <c r="AV236" s="10">
        <v>369183</v>
      </c>
      <c r="AW236" s="10"/>
    </row>
    <row r="237" spans="3:49" x14ac:dyDescent="0.2">
      <c r="C237" s="32" t="s">
        <v>24</v>
      </c>
      <c r="D237" s="32" t="s">
        <v>107</v>
      </c>
      <c r="E237" s="32"/>
      <c r="F237" s="197" t="s">
        <v>97</v>
      </c>
      <c r="G237" s="32" t="s">
        <v>15</v>
      </c>
      <c r="H237" s="32" t="s">
        <v>16</v>
      </c>
      <c r="I237" s="10">
        <v>188558</v>
      </c>
      <c r="J237" s="10">
        <v>202500</v>
      </c>
      <c r="K237" s="10">
        <v>223880</v>
      </c>
      <c r="L237" s="10">
        <v>282188</v>
      </c>
      <c r="M237" s="10">
        <v>335464</v>
      </c>
      <c r="N237" s="10">
        <v>352778</v>
      </c>
      <c r="O237" s="10">
        <v>405861</v>
      </c>
      <c r="P237" s="10">
        <v>468334</v>
      </c>
      <c r="Q237" s="10">
        <v>488083</v>
      </c>
      <c r="R237" s="10">
        <v>609963</v>
      </c>
      <c r="S237" s="10">
        <v>681566</v>
      </c>
      <c r="T237" s="10">
        <v>730455</v>
      </c>
      <c r="U237" s="10">
        <v>806405</v>
      </c>
      <c r="V237" s="10">
        <v>830583</v>
      </c>
      <c r="W237" s="10">
        <v>867788</v>
      </c>
      <c r="X237" s="10">
        <v>943615</v>
      </c>
      <c r="Y237" s="10">
        <v>1074636</v>
      </c>
      <c r="Z237" s="10">
        <v>1175721</v>
      </c>
      <c r="AA237" s="10">
        <v>1285312</v>
      </c>
      <c r="AB237" s="10">
        <v>1479315</v>
      </c>
      <c r="AC237" s="10">
        <v>1484214</v>
      </c>
      <c r="AD237" s="10">
        <v>1567600</v>
      </c>
      <c r="AE237" s="10">
        <v>1658928</v>
      </c>
      <c r="AF237" s="10">
        <v>1702978</v>
      </c>
      <c r="AG237" s="10">
        <v>1827455</v>
      </c>
      <c r="AH237" s="10">
        <v>1980765</v>
      </c>
      <c r="AI237" s="10">
        <v>2233131</v>
      </c>
      <c r="AJ237" s="10">
        <v>2313576</v>
      </c>
      <c r="AK237" s="10">
        <v>2449527</v>
      </c>
      <c r="AL237" s="10">
        <v>2393314</v>
      </c>
      <c r="AM237" s="10">
        <v>2193750</v>
      </c>
      <c r="AN237" s="10">
        <v>2036944</v>
      </c>
      <c r="AO237" s="10">
        <v>2111153</v>
      </c>
      <c r="AP237" s="10">
        <v>2137034</v>
      </c>
      <c r="AQ237" s="10">
        <v>1958280</v>
      </c>
      <c r="AR237" s="10">
        <v>2055252</v>
      </c>
      <c r="AS237" s="10">
        <v>2146843</v>
      </c>
      <c r="AT237" s="10">
        <v>2120731</v>
      </c>
      <c r="AU237" s="10">
        <v>2129752</v>
      </c>
      <c r="AV237" s="10">
        <v>2361443</v>
      </c>
      <c r="AW237" s="10"/>
    </row>
    <row r="238" spans="3:49" x14ac:dyDescent="0.2">
      <c r="C238" s="32" t="s">
        <v>25</v>
      </c>
      <c r="D238" s="32" t="s">
        <v>107</v>
      </c>
      <c r="E238" s="32"/>
      <c r="F238" s="197" t="s">
        <v>97</v>
      </c>
      <c r="G238" s="32" t="s">
        <v>15</v>
      </c>
      <c r="H238" s="32" t="s">
        <v>16</v>
      </c>
      <c r="I238" s="10">
        <v>198470</v>
      </c>
      <c r="J238" s="10">
        <v>239283</v>
      </c>
      <c r="K238" s="10">
        <v>219047</v>
      </c>
      <c r="L238" s="10">
        <v>259546</v>
      </c>
      <c r="M238" s="10">
        <v>303155</v>
      </c>
      <c r="N238" s="10">
        <v>344010</v>
      </c>
      <c r="O238" s="10">
        <v>372764</v>
      </c>
      <c r="P238" s="10">
        <v>394254</v>
      </c>
      <c r="Q238" s="10">
        <v>438290</v>
      </c>
      <c r="R238" s="10">
        <v>517224</v>
      </c>
      <c r="S238" s="10">
        <v>656487</v>
      </c>
      <c r="T238" s="10">
        <v>787876</v>
      </c>
      <c r="U238" s="10">
        <v>824282</v>
      </c>
      <c r="V238" s="10">
        <v>847788</v>
      </c>
      <c r="W238" s="10">
        <v>871338</v>
      </c>
      <c r="X238" s="10">
        <v>908333</v>
      </c>
      <c r="Y238" s="10">
        <v>1037553</v>
      </c>
      <c r="Z238" s="10">
        <v>1144147</v>
      </c>
      <c r="AA238" s="10">
        <v>1255913</v>
      </c>
      <c r="AB238" s="10">
        <v>1323234</v>
      </c>
      <c r="AC238" s="10">
        <v>1578898</v>
      </c>
      <c r="AD238" s="10">
        <v>1570517</v>
      </c>
      <c r="AE238" s="10">
        <v>1527390</v>
      </c>
      <c r="AF238" s="10">
        <v>1486597</v>
      </c>
      <c r="AG238" s="10">
        <v>1551727</v>
      </c>
      <c r="AH238" s="10">
        <v>1460817</v>
      </c>
      <c r="AI238" s="10">
        <v>1490584</v>
      </c>
      <c r="AJ238" s="10">
        <v>1536538</v>
      </c>
      <c r="AK238" s="10">
        <v>1514556</v>
      </c>
      <c r="AL238" s="10">
        <v>1275331</v>
      </c>
      <c r="AM238" s="10">
        <v>1243570</v>
      </c>
      <c r="AN238" s="10">
        <v>1064616</v>
      </c>
      <c r="AO238" s="10">
        <v>1024922</v>
      </c>
      <c r="AP238" s="10">
        <v>913054</v>
      </c>
      <c r="AQ238" s="10">
        <v>901506</v>
      </c>
      <c r="AR238" s="10">
        <v>606407</v>
      </c>
      <c r="AS238" s="10">
        <v>605806</v>
      </c>
      <c r="AT238" s="10">
        <v>690118</v>
      </c>
      <c r="AU238" s="10">
        <v>684014</v>
      </c>
      <c r="AV238" s="10">
        <v>798345</v>
      </c>
      <c r="AW238" s="10"/>
    </row>
    <row r="239" spans="3:49" x14ac:dyDescent="0.2">
      <c r="C239" s="32" t="s">
        <v>26</v>
      </c>
      <c r="D239" s="32" t="s">
        <v>107</v>
      </c>
      <c r="E239" s="32"/>
      <c r="F239" s="197" t="s">
        <v>97</v>
      </c>
      <c r="G239" s="32" t="s">
        <v>15</v>
      </c>
      <c r="H239" s="32" t="s">
        <v>16</v>
      </c>
      <c r="I239" s="10">
        <v>3660</v>
      </c>
      <c r="J239" s="10">
        <v>5058</v>
      </c>
      <c r="K239" s="10">
        <v>5329</v>
      </c>
      <c r="L239" s="10">
        <v>6420</v>
      </c>
      <c r="M239" s="10">
        <v>9213</v>
      </c>
      <c r="N239" s="10">
        <v>8824</v>
      </c>
      <c r="O239" s="10">
        <v>8834</v>
      </c>
      <c r="P239" s="10">
        <v>10871</v>
      </c>
      <c r="Q239" s="10">
        <v>10438</v>
      </c>
      <c r="R239" s="10">
        <v>11526</v>
      </c>
      <c r="S239" s="10">
        <v>17040</v>
      </c>
      <c r="T239" s="10">
        <v>17821</v>
      </c>
      <c r="U239" s="10">
        <v>19075</v>
      </c>
      <c r="V239" s="10">
        <v>20256</v>
      </c>
      <c r="W239" s="10">
        <v>21303</v>
      </c>
      <c r="X239" s="10">
        <v>22890</v>
      </c>
      <c r="Y239" s="10">
        <v>26295</v>
      </c>
      <c r="Z239" s="10">
        <v>29217</v>
      </c>
      <c r="AA239" s="10">
        <v>32306</v>
      </c>
      <c r="AB239" s="10">
        <v>38191</v>
      </c>
      <c r="AC239" s="10">
        <v>39358</v>
      </c>
      <c r="AD239" s="10">
        <v>47835</v>
      </c>
      <c r="AE239" s="10">
        <v>50800</v>
      </c>
      <c r="AF239" s="10">
        <v>49958</v>
      </c>
      <c r="AG239" s="10">
        <v>53132</v>
      </c>
      <c r="AH239" s="10">
        <v>58028</v>
      </c>
      <c r="AI239" s="10">
        <v>57946</v>
      </c>
      <c r="AJ239" s="10">
        <v>72497</v>
      </c>
      <c r="AK239" s="10">
        <v>81008</v>
      </c>
      <c r="AL239" s="10">
        <v>75649</v>
      </c>
      <c r="AM239" s="10">
        <v>89661</v>
      </c>
      <c r="AN239" s="10">
        <v>89013</v>
      </c>
      <c r="AO239" s="10">
        <v>74030</v>
      </c>
      <c r="AP239" s="10">
        <v>69801</v>
      </c>
      <c r="AQ239" s="10">
        <v>80435</v>
      </c>
      <c r="AR239" s="10">
        <v>170516</v>
      </c>
      <c r="AS239" s="10">
        <v>160219</v>
      </c>
      <c r="AT239" s="10">
        <v>142559</v>
      </c>
      <c r="AU239" s="10">
        <v>142837</v>
      </c>
      <c r="AV239" s="10">
        <v>174181</v>
      </c>
      <c r="AW239" s="10"/>
    </row>
    <row r="240" spans="3:49" x14ac:dyDescent="0.2">
      <c r="C240" s="32" t="s">
        <v>27</v>
      </c>
      <c r="D240" s="32" t="s">
        <v>107</v>
      </c>
      <c r="E240" s="32"/>
      <c r="F240" s="197" t="s">
        <v>97</v>
      </c>
      <c r="G240" s="32" t="s">
        <v>15</v>
      </c>
      <c r="H240" s="32" t="s">
        <v>16</v>
      </c>
      <c r="I240" s="10">
        <v>31988</v>
      </c>
      <c r="J240" s="10">
        <v>36166</v>
      </c>
      <c r="K240" s="10">
        <v>42022</v>
      </c>
      <c r="L240" s="10">
        <v>45543</v>
      </c>
      <c r="M240" s="10">
        <v>48994</v>
      </c>
      <c r="N240" s="10">
        <v>56017</v>
      </c>
      <c r="O240" s="10">
        <v>64909</v>
      </c>
      <c r="P240" s="10">
        <v>73963</v>
      </c>
      <c r="Q240" s="10">
        <v>89085</v>
      </c>
      <c r="R240" s="10">
        <v>86271</v>
      </c>
      <c r="S240" s="10">
        <v>118261</v>
      </c>
      <c r="T240" s="10">
        <v>133861</v>
      </c>
      <c r="U240" s="10">
        <v>127323</v>
      </c>
      <c r="V240" s="10">
        <v>132685</v>
      </c>
      <c r="W240" s="10">
        <v>136838</v>
      </c>
      <c r="X240" s="10">
        <v>158686</v>
      </c>
      <c r="Y240" s="10">
        <v>179880</v>
      </c>
      <c r="Z240" s="10">
        <v>197589</v>
      </c>
      <c r="AA240" s="10">
        <v>215100</v>
      </c>
      <c r="AB240" s="10">
        <v>210871</v>
      </c>
      <c r="AC240" s="10">
        <v>212962</v>
      </c>
      <c r="AD240" s="10">
        <v>226695</v>
      </c>
      <c r="AE240" s="10">
        <v>255247</v>
      </c>
      <c r="AF240" s="10">
        <v>319284</v>
      </c>
      <c r="AG240" s="10">
        <v>379200</v>
      </c>
      <c r="AH240" s="10">
        <v>447460</v>
      </c>
      <c r="AI240" s="10">
        <v>516618</v>
      </c>
      <c r="AJ240" s="10">
        <v>578848</v>
      </c>
      <c r="AK240" s="10">
        <v>638828</v>
      </c>
      <c r="AL240" s="10">
        <v>572880</v>
      </c>
      <c r="AM240" s="10">
        <v>567939</v>
      </c>
      <c r="AN240" s="10">
        <v>571126</v>
      </c>
      <c r="AO240" s="10">
        <v>519451</v>
      </c>
      <c r="AP240" s="10">
        <v>503362</v>
      </c>
      <c r="AQ240" s="10">
        <v>505812</v>
      </c>
      <c r="AR240" s="10">
        <v>651657</v>
      </c>
      <c r="AS240" s="10">
        <v>626578</v>
      </c>
      <c r="AT240" s="10">
        <v>652138</v>
      </c>
      <c r="AU240" s="10">
        <v>705991</v>
      </c>
      <c r="AV240" s="10">
        <v>769366</v>
      </c>
      <c r="AW240" s="10"/>
    </row>
    <row r="241" spans="3:49" x14ac:dyDescent="0.2">
      <c r="C241" s="32" t="s">
        <v>28</v>
      </c>
      <c r="D241" s="32" t="s">
        <v>107</v>
      </c>
      <c r="E241" s="32"/>
      <c r="F241" s="197" t="s">
        <v>97</v>
      </c>
      <c r="G241" s="32" t="s">
        <v>15</v>
      </c>
      <c r="H241" s="32" t="s">
        <v>16</v>
      </c>
      <c r="I241" s="10">
        <v>141976</v>
      </c>
      <c r="J241" s="10">
        <v>141827</v>
      </c>
      <c r="K241" s="10">
        <v>157270</v>
      </c>
      <c r="L241" s="10">
        <v>166558</v>
      </c>
      <c r="M241" s="10">
        <v>197273</v>
      </c>
      <c r="N241" s="10">
        <v>258524</v>
      </c>
      <c r="O241" s="10">
        <v>265948</v>
      </c>
      <c r="P241" s="10">
        <v>295444</v>
      </c>
      <c r="Q241" s="10">
        <v>329407</v>
      </c>
      <c r="R241" s="10">
        <v>341072</v>
      </c>
      <c r="S241" s="10">
        <v>387656</v>
      </c>
      <c r="T241" s="10">
        <v>397251</v>
      </c>
      <c r="U241" s="10">
        <v>482382</v>
      </c>
      <c r="V241" s="10">
        <v>470774</v>
      </c>
      <c r="W241" s="10">
        <v>487075</v>
      </c>
      <c r="X241" s="10">
        <v>391701</v>
      </c>
      <c r="Y241" s="10">
        <v>449496</v>
      </c>
      <c r="Z241" s="10">
        <v>495368</v>
      </c>
      <c r="AA241" s="10">
        <v>546415</v>
      </c>
      <c r="AB241" s="10">
        <v>617093</v>
      </c>
      <c r="AC241" s="10">
        <v>743134</v>
      </c>
      <c r="AD241" s="10">
        <v>873420</v>
      </c>
      <c r="AE241" s="10">
        <v>849374</v>
      </c>
      <c r="AF241" s="10">
        <v>961410</v>
      </c>
      <c r="AG241" s="10">
        <v>1109694</v>
      </c>
      <c r="AH241" s="10">
        <v>1126540</v>
      </c>
      <c r="AI241" s="10">
        <v>1239521</v>
      </c>
      <c r="AJ241" s="10">
        <v>1360605</v>
      </c>
      <c r="AK241" s="10">
        <v>1489986</v>
      </c>
      <c r="AL241" s="10">
        <v>1599841</v>
      </c>
      <c r="AM241" s="10">
        <v>1383030</v>
      </c>
      <c r="AN241" s="10">
        <v>1469794</v>
      </c>
      <c r="AO241" s="10">
        <v>1367803</v>
      </c>
      <c r="AP241" s="10">
        <v>1244700</v>
      </c>
      <c r="AQ241" s="10">
        <v>1512559</v>
      </c>
      <c r="AR241" s="10">
        <v>1933310</v>
      </c>
      <c r="AS241" s="10">
        <v>1937990</v>
      </c>
      <c r="AT241" s="10">
        <v>1853352</v>
      </c>
      <c r="AU241" s="10">
        <v>1965498</v>
      </c>
      <c r="AV241" s="10">
        <v>2019643</v>
      </c>
      <c r="AW241" s="10"/>
    </row>
    <row r="242" spans="3:49" x14ac:dyDescent="0.2">
      <c r="C242" s="32" t="s">
        <v>29</v>
      </c>
      <c r="D242" s="32" t="s">
        <v>107</v>
      </c>
      <c r="E242" s="32"/>
      <c r="F242" s="197" t="s">
        <v>97</v>
      </c>
      <c r="G242" s="32" t="s">
        <v>15</v>
      </c>
      <c r="H242" s="32" t="s">
        <v>16</v>
      </c>
      <c r="I242" s="10">
        <v>26597</v>
      </c>
      <c r="J242" s="10">
        <v>30855</v>
      </c>
      <c r="K242" s="10">
        <v>30880</v>
      </c>
      <c r="L242" s="10">
        <v>24969</v>
      </c>
      <c r="M242" s="10">
        <v>31068</v>
      </c>
      <c r="N242" s="10">
        <v>38912</v>
      </c>
      <c r="O242" s="10">
        <v>51118</v>
      </c>
      <c r="P242" s="10">
        <v>64689</v>
      </c>
      <c r="Q242" s="10">
        <v>83594</v>
      </c>
      <c r="R242" s="10">
        <v>81753</v>
      </c>
      <c r="S242" s="10">
        <v>111520</v>
      </c>
      <c r="T242" s="10">
        <v>129864</v>
      </c>
      <c r="U242" s="10">
        <v>138767</v>
      </c>
      <c r="V242" s="10">
        <v>153247</v>
      </c>
      <c r="W242" s="10">
        <v>156654</v>
      </c>
      <c r="X242" s="10">
        <v>162620</v>
      </c>
      <c r="Y242" s="10">
        <v>185484</v>
      </c>
      <c r="Z242" s="10">
        <v>204771</v>
      </c>
      <c r="AA242" s="10">
        <v>223128</v>
      </c>
      <c r="AB242" s="10">
        <v>245388</v>
      </c>
      <c r="AC242" s="10">
        <v>287092</v>
      </c>
      <c r="AD242" s="10">
        <v>296698</v>
      </c>
      <c r="AE242" s="10">
        <v>311234</v>
      </c>
      <c r="AF242" s="10">
        <v>323474</v>
      </c>
      <c r="AG242" s="10">
        <v>357786</v>
      </c>
      <c r="AH242" s="10">
        <v>362272</v>
      </c>
      <c r="AI242" s="10">
        <v>400015</v>
      </c>
      <c r="AJ242" s="10">
        <v>377087</v>
      </c>
      <c r="AK242" s="10">
        <v>392719</v>
      </c>
      <c r="AL242" s="10">
        <v>352405</v>
      </c>
      <c r="AM242" s="10">
        <v>404556</v>
      </c>
      <c r="AN242" s="10">
        <v>325417</v>
      </c>
      <c r="AO242" s="10">
        <v>335090</v>
      </c>
      <c r="AP242" s="10">
        <v>434155</v>
      </c>
      <c r="AQ242" s="10">
        <v>371217</v>
      </c>
      <c r="AR242" s="10">
        <v>402006</v>
      </c>
      <c r="AS242" s="10">
        <v>423561</v>
      </c>
      <c r="AT242" s="10">
        <v>420246</v>
      </c>
      <c r="AU242" s="10">
        <v>424364</v>
      </c>
      <c r="AV242" s="10">
        <v>444492</v>
      </c>
      <c r="AW242" s="10"/>
    </row>
    <row r="243" spans="3:49" x14ac:dyDescent="0.2">
      <c r="C243" s="32" t="s">
        <v>30</v>
      </c>
      <c r="D243" s="32" t="s">
        <v>107</v>
      </c>
      <c r="E243" s="32"/>
      <c r="F243" s="197" t="s">
        <v>97</v>
      </c>
      <c r="G243" s="32" t="s">
        <v>15</v>
      </c>
      <c r="H243" s="32" t="s">
        <v>16</v>
      </c>
      <c r="I243" s="10">
        <v>17258</v>
      </c>
      <c r="J243" s="10">
        <v>21043</v>
      </c>
      <c r="K243" s="10">
        <v>26495</v>
      </c>
      <c r="L243" s="10">
        <v>30346</v>
      </c>
      <c r="M243" s="10">
        <v>29198</v>
      </c>
      <c r="N243" s="10">
        <v>38470</v>
      </c>
      <c r="O243" s="10">
        <v>40781</v>
      </c>
      <c r="P243" s="10">
        <v>58960</v>
      </c>
      <c r="Q243" s="10">
        <v>56987</v>
      </c>
      <c r="R243" s="10">
        <v>64722</v>
      </c>
      <c r="S243" s="10">
        <v>73646</v>
      </c>
      <c r="T243" s="10">
        <v>84400</v>
      </c>
      <c r="U243" s="10">
        <v>85459</v>
      </c>
      <c r="V243" s="10">
        <v>88668</v>
      </c>
      <c r="W243" s="10">
        <v>92280</v>
      </c>
      <c r="X243" s="10">
        <v>95958</v>
      </c>
      <c r="Y243" s="10">
        <v>108256</v>
      </c>
      <c r="Z243" s="10">
        <v>117962</v>
      </c>
      <c r="AA243" s="10">
        <v>127938</v>
      </c>
      <c r="AB243" s="10">
        <v>161654</v>
      </c>
      <c r="AC243" s="10">
        <v>153935</v>
      </c>
      <c r="AD243" s="10">
        <v>157755</v>
      </c>
      <c r="AE243" s="10">
        <v>152769</v>
      </c>
      <c r="AF243" s="10">
        <v>153034</v>
      </c>
      <c r="AG243" s="10">
        <v>160363</v>
      </c>
      <c r="AH243" s="10">
        <v>159825</v>
      </c>
      <c r="AI243" s="10">
        <v>194824</v>
      </c>
      <c r="AJ243" s="10">
        <v>194363</v>
      </c>
      <c r="AK243" s="10">
        <v>205341</v>
      </c>
      <c r="AL243" s="10">
        <v>189728</v>
      </c>
      <c r="AM243" s="10">
        <v>173749</v>
      </c>
      <c r="AN243" s="10">
        <v>184222</v>
      </c>
      <c r="AO243" s="10">
        <v>147978</v>
      </c>
      <c r="AP243" s="10">
        <v>158036</v>
      </c>
      <c r="AQ243" s="10">
        <v>141263</v>
      </c>
      <c r="AR243" s="10">
        <v>131777</v>
      </c>
      <c r="AS243" s="10">
        <v>139230</v>
      </c>
      <c r="AT243" s="10">
        <v>125761</v>
      </c>
      <c r="AU243" s="10">
        <v>137786</v>
      </c>
      <c r="AV243" s="10">
        <v>127145</v>
      </c>
      <c r="AW243" s="10"/>
    </row>
    <row r="244" spans="3:49" x14ac:dyDescent="0.2">
      <c r="C244" s="32" t="s">
        <v>31</v>
      </c>
      <c r="D244" s="32" t="s">
        <v>107</v>
      </c>
      <c r="E244" s="32"/>
      <c r="F244" s="197" t="s">
        <v>97</v>
      </c>
      <c r="G244" s="32" t="s">
        <v>15</v>
      </c>
      <c r="H244" s="32" t="s">
        <v>16</v>
      </c>
      <c r="I244" s="10">
        <v>107864</v>
      </c>
      <c r="J244" s="10">
        <v>131396</v>
      </c>
      <c r="K244" s="10">
        <v>146526</v>
      </c>
      <c r="L244" s="10">
        <v>144778</v>
      </c>
      <c r="M244" s="10">
        <v>183555</v>
      </c>
      <c r="N244" s="10">
        <v>183833</v>
      </c>
      <c r="O244" s="10">
        <v>205393</v>
      </c>
      <c r="P244" s="10">
        <v>201552</v>
      </c>
      <c r="Q244" s="10">
        <v>239223</v>
      </c>
      <c r="R244" s="10">
        <v>256157</v>
      </c>
      <c r="S244" s="10">
        <v>299772</v>
      </c>
      <c r="T244" s="10">
        <v>315174</v>
      </c>
      <c r="U244" s="10">
        <v>335797</v>
      </c>
      <c r="V244" s="10">
        <v>337294</v>
      </c>
      <c r="W244" s="10">
        <v>354705</v>
      </c>
      <c r="X244" s="10">
        <v>331811</v>
      </c>
      <c r="Y244" s="10">
        <v>376198</v>
      </c>
      <c r="Z244" s="10">
        <v>411924</v>
      </c>
      <c r="AA244" s="10">
        <v>447821</v>
      </c>
      <c r="AB244" s="10">
        <v>519745</v>
      </c>
      <c r="AC244" s="10">
        <v>519025</v>
      </c>
      <c r="AD244" s="10">
        <v>552205</v>
      </c>
      <c r="AE244" s="10">
        <v>586352</v>
      </c>
      <c r="AF244" s="10">
        <v>571936</v>
      </c>
      <c r="AG244" s="10">
        <v>624095</v>
      </c>
      <c r="AH244" s="10">
        <v>667725</v>
      </c>
      <c r="AI244" s="10">
        <v>744947</v>
      </c>
      <c r="AJ244" s="10">
        <v>802748</v>
      </c>
      <c r="AK244" s="10">
        <v>844900</v>
      </c>
      <c r="AL244" s="10">
        <v>843167</v>
      </c>
      <c r="AM244" s="10">
        <v>782832</v>
      </c>
      <c r="AN244" s="10">
        <v>755882</v>
      </c>
      <c r="AO244" s="10">
        <v>692911</v>
      </c>
      <c r="AP244" s="10">
        <v>599718</v>
      </c>
      <c r="AQ244" s="10">
        <v>531580</v>
      </c>
      <c r="AR244" s="10">
        <v>529237</v>
      </c>
      <c r="AS244" s="10">
        <v>558016</v>
      </c>
      <c r="AT244" s="10">
        <v>639904</v>
      </c>
      <c r="AU244" s="10">
        <v>618224</v>
      </c>
      <c r="AV244" s="10">
        <v>679512</v>
      </c>
      <c r="AW244" s="10"/>
    </row>
    <row r="245" spans="3:49" x14ac:dyDescent="0.2">
      <c r="C245" s="32" t="s">
        <v>197</v>
      </c>
      <c r="D245" s="32" t="s">
        <v>107</v>
      </c>
      <c r="E245" s="32"/>
      <c r="F245" s="197" t="s">
        <v>97</v>
      </c>
      <c r="G245" s="32" t="s">
        <v>15</v>
      </c>
      <c r="H245" s="32" t="s">
        <v>16</v>
      </c>
      <c r="I245" s="10">
        <v>14863</v>
      </c>
      <c r="J245" s="10">
        <v>16668</v>
      </c>
      <c r="K245" s="10">
        <v>22144</v>
      </c>
      <c r="L245" s="10">
        <v>22078</v>
      </c>
      <c r="M245" s="10">
        <v>26240</v>
      </c>
      <c r="N245" s="10">
        <v>32791</v>
      </c>
      <c r="O245" s="10">
        <v>34219</v>
      </c>
      <c r="P245" s="10">
        <v>34939</v>
      </c>
      <c r="Q245" s="10">
        <v>39560</v>
      </c>
      <c r="R245" s="10">
        <v>44540</v>
      </c>
      <c r="S245" s="10">
        <v>43717</v>
      </c>
      <c r="T245" s="10">
        <v>47827</v>
      </c>
      <c r="U245" s="10">
        <v>52747</v>
      </c>
      <c r="V245" s="10">
        <v>53885</v>
      </c>
      <c r="W245" s="10">
        <v>58933</v>
      </c>
      <c r="X245" s="10">
        <v>58509</v>
      </c>
      <c r="Y245" s="10">
        <v>67448</v>
      </c>
      <c r="Z245" s="10">
        <v>75254</v>
      </c>
      <c r="AA245" s="10">
        <v>83364</v>
      </c>
      <c r="AB245" s="10">
        <v>112078</v>
      </c>
      <c r="AC245" s="10">
        <v>102595</v>
      </c>
      <c r="AD245" s="10">
        <v>106054</v>
      </c>
      <c r="AE245" s="10">
        <v>118262</v>
      </c>
      <c r="AF245" s="10">
        <v>120304</v>
      </c>
      <c r="AG245" s="10">
        <v>124660</v>
      </c>
      <c r="AH245" s="10">
        <v>141238</v>
      </c>
      <c r="AI245" s="10">
        <v>153765</v>
      </c>
      <c r="AJ245" s="10">
        <v>163326</v>
      </c>
      <c r="AK245" s="10">
        <v>171095</v>
      </c>
      <c r="AL245" s="10">
        <v>149743</v>
      </c>
      <c r="AM245" s="10">
        <v>134418</v>
      </c>
      <c r="AN245" s="10">
        <v>142116</v>
      </c>
      <c r="AO245" s="10">
        <v>128772</v>
      </c>
      <c r="AP245" s="10">
        <v>122594</v>
      </c>
      <c r="AQ245" s="10">
        <v>123239</v>
      </c>
      <c r="AR245" s="10">
        <v>102304</v>
      </c>
      <c r="AS245" s="10">
        <v>99671</v>
      </c>
      <c r="AT245" s="10">
        <v>105094</v>
      </c>
      <c r="AU245" s="10">
        <v>107894</v>
      </c>
      <c r="AV245" s="10">
        <v>121036</v>
      </c>
      <c r="AW245" s="10"/>
    </row>
    <row r="246" spans="3:49" x14ac:dyDescent="0.2">
      <c r="C246" s="32" t="s">
        <v>105</v>
      </c>
      <c r="D246" s="32" t="s">
        <v>107</v>
      </c>
      <c r="E246" s="32"/>
      <c r="F246" s="197" t="s">
        <v>97</v>
      </c>
      <c r="G246" s="32" t="s">
        <v>15</v>
      </c>
      <c r="H246" s="32" t="s">
        <v>16</v>
      </c>
      <c r="I246" s="10">
        <v>996000</v>
      </c>
      <c r="J246" s="10">
        <v>1108000</v>
      </c>
      <c r="K246" s="10">
        <v>1201000</v>
      </c>
      <c r="L246" s="10">
        <v>1343000</v>
      </c>
      <c r="M246" s="10">
        <v>1576000</v>
      </c>
      <c r="N246" s="10">
        <v>1777000</v>
      </c>
      <c r="O246" s="10">
        <v>1944000</v>
      </c>
      <c r="P246" s="10">
        <v>2171000</v>
      </c>
      <c r="Q246" s="10">
        <v>2392000</v>
      </c>
      <c r="R246" s="10">
        <v>2736000</v>
      </c>
      <c r="S246" s="10">
        <v>3205000</v>
      </c>
      <c r="T246" s="10">
        <v>3501000</v>
      </c>
      <c r="U246" s="10">
        <v>3812000</v>
      </c>
      <c r="V246" s="10">
        <v>3895000</v>
      </c>
      <c r="W246" s="10">
        <v>4041000</v>
      </c>
      <c r="X246" s="10">
        <v>4263000</v>
      </c>
      <c r="Y246" s="10">
        <v>4863000</v>
      </c>
      <c r="Z246" s="10">
        <v>5354000</v>
      </c>
      <c r="AA246" s="10">
        <v>5865000</v>
      </c>
      <c r="AB246" s="10">
        <v>6472000</v>
      </c>
      <c r="AC246" s="10">
        <v>7133000</v>
      </c>
      <c r="AD246" s="10">
        <v>7622000</v>
      </c>
      <c r="AE246" s="10">
        <v>7891000</v>
      </c>
      <c r="AF246" s="10">
        <v>8215000</v>
      </c>
      <c r="AG246" s="10">
        <v>8959000</v>
      </c>
      <c r="AH246" s="10">
        <v>9464000</v>
      </c>
      <c r="AI246" s="10">
        <v>10388000</v>
      </c>
      <c r="AJ246" s="10">
        <v>10924000</v>
      </c>
      <c r="AK246" s="10">
        <v>11531000</v>
      </c>
      <c r="AL246" s="10">
        <v>10870000</v>
      </c>
      <c r="AM246" s="10">
        <v>10233000</v>
      </c>
      <c r="AN246" s="10">
        <v>9701000</v>
      </c>
      <c r="AO246" s="10">
        <v>9453000</v>
      </c>
      <c r="AP246" s="10">
        <v>9019000</v>
      </c>
      <c r="AQ246" s="10">
        <v>9189000</v>
      </c>
      <c r="AR246" s="10">
        <v>9822000</v>
      </c>
      <c r="AS246" s="10">
        <v>9947000</v>
      </c>
      <c r="AT246" s="10">
        <v>10322000</v>
      </c>
      <c r="AU246" s="10">
        <v>10520000</v>
      </c>
      <c r="AV246" s="10">
        <v>11209000</v>
      </c>
      <c r="AW246" s="10"/>
    </row>
    <row r="247" spans="3:49" x14ac:dyDescent="0.2">
      <c r="C247" s="32" t="s">
        <v>34</v>
      </c>
      <c r="D247" s="32" t="s">
        <v>107</v>
      </c>
      <c r="E247" s="32"/>
      <c r="F247" s="197" t="s">
        <v>97</v>
      </c>
      <c r="G247" s="32" t="s">
        <v>15</v>
      </c>
      <c r="H247" s="32" t="s">
        <v>16</v>
      </c>
      <c r="I247" s="10">
        <v>0</v>
      </c>
      <c r="J247" s="10">
        <v>0</v>
      </c>
      <c r="K247" s="10">
        <v>0</v>
      </c>
      <c r="L247" s="10">
        <v>0</v>
      </c>
      <c r="M247" s="10">
        <v>0</v>
      </c>
      <c r="N247" s="10">
        <v>0</v>
      </c>
      <c r="O247" s="10">
        <v>0</v>
      </c>
      <c r="P247" s="10">
        <v>0</v>
      </c>
      <c r="Q247" s="10">
        <v>0</v>
      </c>
      <c r="R247" s="10">
        <v>0</v>
      </c>
      <c r="S247" s="10">
        <v>0</v>
      </c>
      <c r="T247" s="10">
        <v>0</v>
      </c>
      <c r="U247" s="10">
        <v>0</v>
      </c>
      <c r="V247" s="10">
        <v>0</v>
      </c>
      <c r="W247" s="10">
        <v>0</v>
      </c>
      <c r="X247" s="10">
        <v>0</v>
      </c>
      <c r="Y247" s="10">
        <v>0</v>
      </c>
      <c r="Z247" s="10">
        <v>0</v>
      </c>
      <c r="AA247" s="10">
        <v>0</v>
      </c>
      <c r="AB247" s="10">
        <v>0</v>
      </c>
      <c r="AC247" s="10">
        <v>0</v>
      </c>
      <c r="AD247" s="10">
        <v>0</v>
      </c>
      <c r="AE247" s="10">
        <v>0</v>
      </c>
      <c r="AF247" s="10">
        <v>0</v>
      </c>
      <c r="AG247" s="10">
        <v>0</v>
      </c>
      <c r="AH247" s="10">
        <v>0</v>
      </c>
      <c r="AI247" s="10">
        <v>0</v>
      </c>
      <c r="AJ247" s="10">
        <v>0</v>
      </c>
      <c r="AK247" s="10">
        <v>0</v>
      </c>
      <c r="AL247" s="10">
        <v>0</v>
      </c>
      <c r="AM247" s="10">
        <v>0</v>
      </c>
      <c r="AN247" s="10">
        <v>0</v>
      </c>
      <c r="AO247" s="10">
        <v>0</v>
      </c>
      <c r="AP247" s="10">
        <v>0</v>
      </c>
      <c r="AQ247" s="10">
        <v>0</v>
      </c>
      <c r="AR247" s="10">
        <v>0</v>
      </c>
      <c r="AS247" s="10">
        <v>0</v>
      </c>
      <c r="AT247" s="10">
        <v>0</v>
      </c>
      <c r="AU247" s="10">
        <v>0</v>
      </c>
      <c r="AV247" s="10">
        <v>0</v>
      </c>
      <c r="AW247" s="10"/>
    </row>
    <row r="248" spans="3:49" ht="12" thickBot="1" x14ac:dyDescent="0.25">
      <c r="C248" s="168" t="s">
        <v>35</v>
      </c>
      <c r="D248" s="168" t="s">
        <v>107</v>
      </c>
      <c r="E248" s="168"/>
      <c r="F248" s="198" t="s">
        <v>97</v>
      </c>
      <c r="G248" s="168" t="s">
        <v>15</v>
      </c>
      <c r="H248" s="168" t="s">
        <v>16</v>
      </c>
      <c r="I248" s="170">
        <v>996000</v>
      </c>
      <c r="J248" s="170">
        <v>1108000</v>
      </c>
      <c r="K248" s="170">
        <v>1201000</v>
      </c>
      <c r="L248" s="170">
        <v>1343000</v>
      </c>
      <c r="M248" s="170">
        <v>1576000</v>
      </c>
      <c r="N248" s="170">
        <v>1777000</v>
      </c>
      <c r="O248" s="170">
        <v>1944000</v>
      </c>
      <c r="P248" s="170">
        <v>2171000</v>
      </c>
      <c r="Q248" s="170">
        <v>2392000</v>
      </c>
      <c r="R248" s="170">
        <v>2736000</v>
      </c>
      <c r="S248" s="170">
        <v>3205000</v>
      </c>
      <c r="T248" s="170">
        <v>3501000</v>
      </c>
      <c r="U248" s="170">
        <v>3812000</v>
      </c>
      <c r="V248" s="170">
        <v>3895000</v>
      </c>
      <c r="W248" s="170">
        <v>4041000</v>
      </c>
      <c r="X248" s="170">
        <v>4263000</v>
      </c>
      <c r="Y248" s="170">
        <v>4863000</v>
      </c>
      <c r="Z248" s="170">
        <v>5354000</v>
      </c>
      <c r="AA248" s="170">
        <v>5865000</v>
      </c>
      <c r="AB248" s="170">
        <v>6472000</v>
      </c>
      <c r="AC248" s="170">
        <v>7133000</v>
      </c>
      <c r="AD248" s="170">
        <v>7622000</v>
      </c>
      <c r="AE248" s="170">
        <v>7891000</v>
      </c>
      <c r="AF248" s="170">
        <v>8215000</v>
      </c>
      <c r="AG248" s="170">
        <v>8959000</v>
      </c>
      <c r="AH248" s="170">
        <v>9464000</v>
      </c>
      <c r="AI248" s="170">
        <v>10388000</v>
      </c>
      <c r="AJ248" s="170">
        <v>10924000</v>
      </c>
      <c r="AK248" s="170">
        <v>11531000</v>
      </c>
      <c r="AL248" s="170">
        <v>10870000</v>
      </c>
      <c r="AM248" s="170">
        <v>10233000</v>
      </c>
      <c r="AN248" s="170">
        <v>9701000</v>
      </c>
      <c r="AO248" s="170">
        <v>9453000</v>
      </c>
      <c r="AP248" s="170">
        <v>9019000</v>
      </c>
      <c r="AQ248" s="170">
        <v>9189000</v>
      </c>
      <c r="AR248" s="170">
        <v>9822000</v>
      </c>
      <c r="AS248" s="170">
        <v>9947000</v>
      </c>
      <c r="AT248" s="170">
        <v>10322000</v>
      </c>
      <c r="AU248" s="170">
        <v>10520000</v>
      </c>
      <c r="AV248" s="170">
        <v>11209000</v>
      </c>
      <c r="AW248" s="170"/>
    </row>
    <row r="249" spans="3:49" x14ac:dyDescent="0.2">
      <c r="C249" s="17" t="s">
        <v>11</v>
      </c>
      <c r="D249" s="17"/>
      <c r="E249" s="17"/>
      <c r="F249" s="201" t="s">
        <v>41</v>
      </c>
      <c r="G249" s="17" t="s">
        <v>15</v>
      </c>
      <c r="H249" s="17" t="s">
        <v>16</v>
      </c>
      <c r="I249" s="147">
        <v>338295</v>
      </c>
      <c r="J249" s="147">
        <v>405817</v>
      </c>
      <c r="K249" s="147">
        <v>474438</v>
      </c>
      <c r="L249" s="147">
        <v>596063</v>
      </c>
      <c r="M249" s="147">
        <v>644287</v>
      </c>
      <c r="N249" s="147">
        <v>635056</v>
      </c>
      <c r="O249" s="147">
        <v>990075</v>
      </c>
      <c r="P249" s="147">
        <v>938595</v>
      </c>
      <c r="Q249" s="147">
        <v>957928</v>
      </c>
      <c r="R249" s="147">
        <v>935254</v>
      </c>
      <c r="S249" s="147">
        <v>1163722</v>
      </c>
      <c r="T249" s="147">
        <v>1350754</v>
      </c>
      <c r="U249" s="147">
        <v>1401310</v>
      </c>
      <c r="V249" s="147">
        <v>1453077</v>
      </c>
      <c r="W249" s="147">
        <v>1514105</v>
      </c>
      <c r="X249" s="147">
        <v>1582461</v>
      </c>
      <c r="Y249" s="147">
        <v>1728198</v>
      </c>
      <c r="Z249" s="147">
        <v>1859217</v>
      </c>
      <c r="AA249" s="147">
        <v>1885247</v>
      </c>
      <c r="AB249" s="147">
        <v>1784652</v>
      </c>
      <c r="AC249" s="147">
        <v>1973626</v>
      </c>
      <c r="AD249" s="147">
        <v>2167679</v>
      </c>
      <c r="AE249" s="147">
        <v>2490828</v>
      </c>
      <c r="AF249" s="147">
        <v>2686787</v>
      </c>
      <c r="AG249" s="147">
        <v>2895730</v>
      </c>
      <c r="AH249" s="147">
        <v>3482384</v>
      </c>
      <c r="AI249" s="147">
        <v>3506657</v>
      </c>
      <c r="AJ249" s="147">
        <v>3896258</v>
      </c>
      <c r="AK249" s="147">
        <v>4283991</v>
      </c>
      <c r="AL249" s="147">
        <v>4317566</v>
      </c>
      <c r="AM249" s="147">
        <v>5055603</v>
      </c>
      <c r="AN249" s="147">
        <v>5282086</v>
      </c>
      <c r="AO249" s="147">
        <v>5454859</v>
      </c>
      <c r="AP249" s="147">
        <v>5423218</v>
      </c>
      <c r="AQ249" s="147">
        <v>5314757</v>
      </c>
      <c r="AR249" s="147">
        <v>5332637</v>
      </c>
      <c r="AS249" s="147">
        <v>5472347</v>
      </c>
      <c r="AT249" s="147">
        <v>5766489</v>
      </c>
      <c r="AU249" s="147">
        <v>6167277</v>
      </c>
      <c r="AV249" s="147">
        <v>6337696</v>
      </c>
      <c r="AW249" s="147">
        <v>5758077</v>
      </c>
    </row>
    <row r="250" spans="3:49" x14ac:dyDescent="0.2">
      <c r="C250" s="17" t="s">
        <v>17</v>
      </c>
      <c r="D250" s="17"/>
      <c r="E250" s="17"/>
      <c r="F250" s="201" t="s">
        <v>41</v>
      </c>
      <c r="G250" s="17" t="s">
        <v>15</v>
      </c>
      <c r="H250" s="17" t="s">
        <v>16</v>
      </c>
      <c r="I250" s="147">
        <v>157547</v>
      </c>
      <c r="J250" s="147">
        <v>215359</v>
      </c>
      <c r="K250" s="147">
        <v>303850</v>
      </c>
      <c r="L250" s="147">
        <v>332357</v>
      </c>
      <c r="M250" s="147">
        <v>407128</v>
      </c>
      <c r="N250" s="147">
        <v>394828</v>
      </c>
      <c r="O250" s="147">
        <v>483249</v>
      </c>
      <c r="P250" s="147">
        <v>442743</v>
      </c>
      <c r="Q250" s="147">
        <v>489226</v>
      </c>
      <c r="R250" s="147">
        <v>507745</v>
      </c>
      <c r="S250" s="147">
        <v>506281</v>
      </c>
      <c r="T250" s="147">
        <v>534568</v>
      </c>
      <c r="U250" s="147">
        <v>539862</v>
      </c>
      <c r="V250" s="147">
        <v>556976</v>
      </c>
      <c r="W250" s="147">
        <v>557712</v>
      </c>
      <c r="X250" s="147">
        <v>575200</v>
      </c>
      <c r="Y250" s="147">
        <v>627533</v>
      </c>
      <c r="Z250" s="147">
        <v>625234</v>
      </c>
      <c r="AA250" s="147">
        <v>627257</v>
      </c>
      <c r="AB250" s="147">
        <v>724573</v>
      </c>
      <c r="AC250" s="147">
        <v>749620</v>
      </c>
      <c r="AD250" s="147">
        <v>766661</v>
      </c>
      <c r="AE250" s="147">
        <v>870284</v>
      </c>
      <c r="AF250" s="147">
        <v>907215</v>
      </c>
      <c r="AG250" s="147">
        <v>949973</v>
      </c>
      <c r="AH250" s="147">
        <v>1033251</v>
      </c>
      <c r="AI250" s="147">
        <v>1045683</v>
      </c>
      <c r="AJ250" s="147">
        <v>1225115</v>
      </c>
      <c r="AK250" s="147">
        <v>1390046</v>
      </c>
      <c r="AL250" s="147">
        <v>1357363</v>
      </c>
      <c r="AM250" s="147">
        <v>1618956</v>
      </c>
      <c r="AN250" s="147">
        <v>1585359</v>
      </c>
      <c r="AO250" s="147">
        <v>1528613</v>
      </c>
      <c r="AP250" s="147">
        <v>1486051</v>
      </c>
      <c r="AQ250" s="147">
        <v>1337381</v>
      </c>
      <c r="AR250" s="147">
        <v>1260352</v>
      </c>
      <c r="AS250" s="147">
        <v>1157379</v>
      </c>
      <c r="AT250" s="147">
        <v>1209324</v>
      </c>
      <c r="AU250" s="147">
        <v>1269694</v>
      </c>
      <c r="AV250" s="147">
        <v>1344304</v>
      </c>
      <c r="AW250" s="147">
        <v>1300887</v>
      </c>
    </row>
    <row r="251" spans="3:49" x14ac:dyDescent="0.2">
      <c r="C251" s="17" t="s">
        <v>18</v>
      </c>
      <c r="D251" s="17"/>
      <c r="E251" s="17"/>
      <c r="F251" s="201" t="s">
        <v>41</v>
      </c>
      <c r="G251" s="17" t="s">
        <v>15</v>
      </c>
      <c r="H251" s="17" t="s">
        <v>16</v>
      </c>
      <c r="I251" s="147">
        <v>355201</v>
      </c>
      <c r="J251" s="147">
        <v>346903</v>
      </c>
      <c r="K251" s="147">
        <v>501020</v>
      </c>
      <c r="L251" s="147">
        <v>545166</v>
      </c>
      <c r="M251" s="147">
        <v>717661</v>
      </c>
      <c r="N251" s="147">
        <v>882318</v>
      </c>
      <c r="O251" s="147">
        <v>1090393</v>
      </c>
      <c r="P251" s="147">
        <v>1031178</v>
      </c>
      <c r="Q251" s="147">
        <v>1105681</v>
      </c>
      <c r="R251" s="147">
        <v>1129635</v>
      </c>
      <c r="S251" s="147">
        <v>1057571</v>
      </c>
      <c r="T251" s="147">
        <v>1010558</v>
      </c>
      <c r="U251" s="147">
        <v>1126379</v>
      </c>
      <c r="V251" s="147">
        <v>1164141</v>
      </c>
      <c r="W251" s="147">
        <v>1152068</v>
      </c>
      <c r="X251" s="147">
        <v>1137951</v>
      </c>
      <c r="Y251" s="147">
        <v>1072898</v>
      </c>
      <c r="Z251" s="147">
        <v>889611</v>
      </c>
      <c r="AA251" s="147">
        <v>842746</v>
      </c>
      <c r="AB251" s="147">
        <v>859613</v>
      </c>
      <c r="AC251" s="147">
        <v>901700</v>
      </c>
      <c r="AD251" s="147">
        <v>960773</v>
      </c>
      <c r="AE251" s="147">
        <v>931958</v>
      </c>
      <c r="AF251" s="147">
        <v>992090</v>
      </c>
      <c r="AG251" s="147">
        <v>997321</v>
      </c>
      <c r="AH251" s="147">
        <v>1031892</v>
      </c>
      <c r="AI251" s="147">
        <v>1003748</v>
      </c>
      <c r="AJ251" s="147">
        <v>1180070</v>
      </c>
      <c r="AK251" s="147">
        <v>1201450</v>
      </c>
      <c r="AL251" s="147">
        <v>1309596</v>
      </c>
      <c r="AM251" s="147">
        <v>1360044</v>
      </c>
      <c r="AN251" s="147">
        <v>1298169</v>
      </c>
      <c r="AO251" s="147">
        <v>1346192</v>
      </c>
      <c r="AP251" s="147">
        <v>1283471</v>
      </c>
      <c r="AQ251" s="147">
        <v>1245147</v>
      </c>
      <c r="AR251" s="147">
        <v>1259561</v>
      </c>
      <c r="AS251" s="147">
        <v>1242016</v>
      </c>
      <c r="AT251" s="147">
        <v>1242253</v>
      </c>
      <c r="AU251" s="147">
        <v>1305685</v>
      </c>
      <c r="AV251" s="147">
        <v>1368765</v>
      </c>
      <c r="AW251" s="147">
        <v>1219827</v>
      </c>
    </row>
    <row r="252" spans="3:49" x14ac:dyDescent="0.2">
      <c r="C252" s="17" t="s">
        <v>19</v>
      </c>
      <c r="D252" s="17"/>
      <c r="E252" s="17"/>
      <c r="F252" s="201" t="s">
        <v>41</v>
      </c>
      <c r="G252" s="17" t="s">
        <v>15</v>
      </c>
      <c r="H252" s="17" t="s">
        <v>16</v>
      </c>
      <c r="I252" s="147">
        <v>43461</v>
      </c>
      <c r="J252" s="147">
        <v>53568</v>
      </c>
      <c r="K252" s="147">
        <v>84359</v>
      </c>
      <c r="L252" s="147">
        <v>101884</v>
      </c>
      <c r="M252" s="147">
        <v>147284</v>
      </c>
      <c r="N252" s="147">
        <v>136776</v>
      </c>
      <c r="O252" s="147">
        <v>199413</v>
      </c>
      <c r="P252" s="147">
        <v>228921</v>
      </c>
      <c r="Q252" s="147">
        <v>257457</v>
      </c>
      <c r="R252" s="147">
        <v>277383</v>
      </c>
      <c r="S252" s="147">
        <v>316598</v>
      </c>
      <c r="T252" s="147">
        <v>357836</v>
      </c>
      <c r="U252" s="147">
        <v>370456</v>
      </c>
      <c r="V252" s="147">
        <v>389638</v>
      </c>
      <c r="W252" s="147">
        <v>397248</v>
      </c>
      <c r="X252" s="147">
        <v>416026</v>
      </c>
      <c r="Y252" s="147">
        <v>438361</v>
      </c>
      <c r="Z252" s="147">
        <v>436826</v>
      </c>
      <c r="AA252" s="147">
        <v>417533</v>
      </c>
      <c r="AB252" s="147">
        <v>410900</v>
      </c>
      <c r="AC252" s="147">
        <v>340951</v>
      </c>
      <c r="AD252" s="147">
        <v>380221</v>
      </c>
      <c r="AE252" s="147">
        <v>428253</v>
      </c>
      <c r="AF252" s="147">
        <v>506575</v>
      </c>
      <c r="AG252" s="147">
        <v>560677</v>
      </c>
      <c r="AH252" s="147">
        <v>653005</v>
      </c>
      <c r="AI252" s="147">
        <v>693761</v>
      </c>
      <c r="AJ252" s="147">
        <v>788061</v>
      </c>
      <c r="AK252" s="147">
        <v>921175</v>
      </c>
      <c r="AL252" s="147">
        <v>947960</v>
      </c>
      <c r="AM252" s="147">
        <v>1043657</v>
      </c>
      <c r="AN252" s="147">
        <v>943701</v>
      </c>
      <c r="AO252" s="147">
        <v>929433</v>
      </c>
      <c r="AP252" s="147">
        <v>887252</v>
      </c>
      <c r="AQ252" s="147">
        <v>921389</v>
      </c>
      <c r="AR252" s="147">
        <v>925997</v>
      </c>
      <c r="AS252" s="147">
        <v>897235</v>
      </c>
      <c r="AT252" s="147">
        <v>935128</v>
      </c>
      <c r="AU252" s="147">
        <v>943550</v>
      </c>
      <c r="AV252" s="147">
        <v>957811</v>
      </c>
      <c r="AW252" s="147">
        <v>842279</v>
      </c>
    </row>
    <row r="253" spans="3:49" x14ac:dyDescent="0.2">
      <c r="C253" s="17" t="s">
        <v>20</v>
      </c>
      <c r="D253" s="17"/>
      <c r="E253" s="17"/>
      <c r="F253" s="201" t="s">
        <v>41</v>
      </c>
      <c r="G253" s="17" t="s">
        <v>15</v>
      </c>
      <c r="H253" s="17" t="s">
        <v>16</v>
      </c>
      <c r="I253" s="147">
        <v>148835</v>
      </c>
      <c r="J253" s="147">
        <v>186078</v>
      </c>
      <c r="K253" s="147">
        <v>206654</v>
      </c>
      <c r="L253" s="147">
        <v>252257</v>
      </c>
      <c r="M253" s="147">
        <v>162550</v>
      </c>
      <c r="N253" s="147">
        <v>149735</v>
      </c>
      <c r="O253" s="147">
        <v>301514</v>
      </c>
      <c r="P253" s="147">
        <v>265407</v>
      </c>
      <c r="Q253" s="147">
        <v>302591</v>
      </c>
      <c r="R253" s="147">
        <v>300128</v>
      </c>
      <c r="S253" s="147">
        <v>337365</v>
      </c>
      <c r="T253" s="147">
        <v>381202</v>
      </c>
      <c r="U253" s="147">
        <v>419642</v>
      </c>
      <c r="V253" s="147">
        <v>454779</v>
      </c>
      <c r="W253" s="147">
        <v>468776</v>
      </c>
      <c r="X253" s="147">
        <v>493912</v>
      </c>
      <c r="Y253" s="147">
        <v>521056</v>
      </c>
      <c r="Z253" s="147">
        <v>535337</v>
      </c>
      <c r="AA253" s="147">
        <v>511285</v>
      </c>
      <c r="AB253" s="147">
        <v>447796</v>
      </c>
      <c r="AC253" s="147">
        <v>423981</v>
      </c>
      <c r="AD253" s="147">
        <v>502436</v>
      </c>
      <c r="AE253" s="147">
        <v>589744</v>
      </c>
      <c r="AF253" s="147">
        <v>666107</v>
      </c>
      <c r="AG253" s="147">
        <v>753279</v>
      </c>
      <c r="AH253" s="147">
        <v>894089</v>
      </c>
      <c r="AI253" s="147">
        <v>1043231</v>
      </c>
      <c r="AJ253" s="147">
        <v>1184616</v>
      </c>
      <c r="AK253" s="147">
        <v>1405312</v>
      </c>
      <c r="AL253" s="147">
        <v>1432201</v>
      </c>
      <c r="AM253" s="147">
        <v>1606105</v>
      </c>
      <c r="AN253" s="147">
        <v>1487673</v>
      </c>
      <c r="AO253" s="147">
        <v>1456431</v>
      </c>
      <c r="AP253" s="147">
        <v>1379003</v>
      </c>
      <c r="AQ253" s="147">
        <v>1401862</v>
      </c>
      <c r="AR253" s="147">
        <v>1409665</v>
      </c>
      <c r="AS253" s="147">
        <v>1319523</v>
      </c>
      <c r="AT253" s="147">
        <v>1339779</v>
      </c>
      <c r="AU253" s="147">
        <v>1406856</v>
      </c>
      <c r="AV253" s="147">
        <v>1456288</v>
      </c>
      <c r="AW253" s="147">
        <v>1341477</v>
      </c>
    </row>
    <row r="254" spans="3:49" x14ac:dyDescent="0.2">
      <c r="C254" s="17" t="s">
        <v>21</v>
      </c>
      <c r="D254" s="17"/>
      <c r="E254" s="17"/>
      <c r="F254" s="201" t="s">
        <v>41</v>
      </c>
      <c r="G254" s="17" t="s">
        <v>15</v>
      </c>
      <c r="H254" s="17" t="s">
        <v>16</v>
      </c>
      <c r="I254" s="147">
        <v>22999</v>
      </c>
      <c r="J254" s="147">
        <v>58505</v>
      </c>
      <c r="K254" s="147">
        <v>85172</v>
      </c>
      <c r="L254" s="147">
        <v>97579</v>
      </c>
      <c r="M254" s="147">
        <v>64176</v>
      </c>
      <c r="N254" s="147">
        <v>75655</v>
      </c>
      <c r="O254" s="147">
        <v>110882</v>
      </c>
      <c r="P254" s="147">
        <v>122602</v>
      </c>
      <c r="Q254" s="147">
        <v>137147</v>
      </c>
      <c r="R254" s="147">
        <v>158034</v>
      </c>
      <c r="S254" s="147">
        <v>188110</v>
      </c>
      <c r="T254" s="147">
        <v>187633</v>
      </c>
      <c r="U254" s="147">
        <v>195997</v>
      </c>
      <c r="V254" s="147">
        <v>211581</v>
      </c>
      <c r="W254" s="147">
        <v>215446</v>
      </c>
      <c r="X254" s="147">
        <v>224157</v>
      </c>
      <c r="Y254" s="147">
        <v>234698</v>
      </c>
      <c r="Z254" s="147">
        <v>240599</v>
      </c>
      <c r="AA254" s="147">
        <v>236656</v>
      </c>
      <c r="AB254" s="147">
        <v>233083</v>
      </c>
      <c r="AC254" s="147">
        <v>213286</v>
      </c>
      <c r="AD254" s="147">
        <v>216430</v>
      </c>
      <c r="AE254" s="147">
        <v>234293</v>
      </c>
      <c r="AF254" s="147">
        <v>256010</v>
      </c>
      <c r="AG254" s="147">
        <v>256355</v>
      </c>
      <c r="AH254" s="147">
        <v>296690</v>
      </c>
      <c r="AI254" s="147">
        <v>314028</v>
      </c>
      <c r="AJ254" s="147">
        <v>390921</v>
      </c>
      <c r="AK254" s="147">
        <v>412550</v>
      </c>
      <c r="AL254" s="147">
        <v>473909</v>
      </c>
      <c r="AM254" s="147">
        <v>469396</v>
      </c>
      <c r="AN254" s="147">
        <v>421753</v>
      </c>
      <c r="AO254" s="147">
        <v>395484</v>
      </c>
      <c r="AP254" s="147">
        <v>376825</v>
      </c>
      <c r="AQ254" s="147">
        <v>383241</v>
      </c>
      <c r="AR254" s="147">
        <v>392100</v>
      </c>
      <c r="AS254" s="147">
        <v>426993</v>
      </c>
      <c r="AT254" s="147">
        <v>439891</v>
      </c>
      <c r="AU254" s="147">
        <v>472347</v>
      </c>
      <c r="AV254" s="147">
        <v>493381</v>
      </c>
      <c r="AW254" s="147">
        <v>452794</v>
      </c>
    </row>
    <row r="255" spans="3:49" x14ac:dyDescent="0.2">
      <c r="C255" s="17" t="s">
        <v>22</v>
      </c>
      <c r="D255" s="17"/>
      <c r="E255" s="17"/>
      <c r="F255" s="201" t="s">
        <v>41</v>
      </c>
      <c r="G255" s="17" t="s">
        <v>15</v>
      </c>
      <c r="H255" s="17" t="s">
        <v>16</v>
      </c>
      <c r="I255" s="147">
        <v>399442</v>
      </c>
      <c r="J255" s="147">
        <v>363692</v>
      </c>
      <c r="K255" s="147">
        <v>573437</v>
      </c>
      <c r="L255" s="147">
        <v>652208</v>
      </c>
      <c r="M255" s="147">
        <v>810289</v>
      </c>
      <c r="N255" s="147">
        <v>915326</v>
      </c>
      <c r="O255" s="147">
        <v>1019942</v>
      </c>
      <c r="P255" s="147">
        <v>1006287</v>
      </c>
      <c r="Q255" s="147">
        <v>1102489</v>
      </c>
      <c r="R255" s="147">
        <v>1245576</v>
      </c>
      <c r="S255" s="147">
        <v>1243246</v>
      </c>
      <c r="T255" s="147">
        <v>1383138</v>
      </c>
      <c r="U255" s="147">
        <v>1367266</v>
      </c>
      <c r="V255" s="147">
        <v>1424355</v>
      </c>
      <c r="W255" s="147">
        <v>1484681</v>
      </c>
      <c r="X255" s="147">
        <v>1521801</v>
      </c>
      <c r="Y255" s="147">
        <v>1586501</v>
      </c>
      <c r="Z255" s="147">
        <v>1502069</v>
      </c>
      <c r="AA255" s="147">
        <v>1461296</v>
      </c>
      <c r="AB255" s="147">
        <v>1654486</v>
      </c>
      <c r="AC255" s="147">
        <v>1619852</v>
      </c>
      <c r="AD255" s="147">
        <v>1671839</v>
      </c>
      <c r="AE255" s="147">
        <v>1776394</v>
      </c>
      <c r="AF255" s="147">
        <v>1928104</v>
      </c>
      <c r="AG255" s="147">
        <v>1999947</v>
      </c>
      <c r="AH255" s="147">
        <v>2106466</v>
      </c>
      <c r="AI255" s="147">
        <v>2117213</v>
      </c>
      <c r="AJ255" s="147">
        <v>2290444</v>
      </c>
      <c r="AK255" s="147">
        <v>2479841</v>
      </c>
      <c r="AL255" s="147">
        <v>2219070</v>
      </c>
      <c r="AM255" s="147">
        <v>2434014</v>
      </c>
      <c r="AN255" s="147">
        <v>2467993</v>
      </c>
      <c r="AO255" s="147">
        <v>2528927</v>
      </c>
      <c r="AP255" s="147">
        <v>2308359</v>
      </c>
      <c r="AQ255" s="147">
        <v>2208343</v>
      </c>
      <c r="AR255" s="147">
        <v>2178970</v>
      </c>
      <c r="AS255" s="147">
        <v>2036777</v>
      </c>
      <c r="AT255" s="147">
        <v>2000403</v>
      </c>
      <c r="AU255" s="147">
        <v>2173008</v>
      </c>
      <c r="AV255" s="147">
        <v>2207555</v>
      </c>
      <c r="AW255" s="147">
        <v>2100704</v>
      </c>
    </row>
    <row r="256" spans="3:49" x14ac:dyDescent="0.2">
      <c r="C256" s="17" t="s">
        <v>23</v>
      </c>
      <c r="D256" s="17"/>
      <c r="E256" s="17"/>
      <c r="F256" s="201" t="s">
        <v>41</v>
      </c>
      <c r="G256" s="17" t="s">
        <v>15</v>
      </c>
      <c r="H256" s="17" t="s">
        <v>16</v>
      </c>
      <c r="I256" s="147">
        <v>45013</v>
      </c>
      <c r="J256" s="147">
        <v>55701</v>
      </c>
      <c r="K256" s="147">
        <v>55912</v>
      </c>
      <c r="L256" s="147">
        <v>89840</v>
      </c>
      <c r="M256" s="147">
        <v>113632</v>
      </c>
      <c r="N256" s="147">
        <v>109636</v>
      </c>
      <c r="O256" s="147">
        <v>144501</v>
      </c>
      <c r="P256" s="147">
        <v>160220</v>
      </c>
      <c r="Q256" s="147">
        <v>174647</v>
      </c>
      <c r="R256" s="147">
        <v>214596</v>
      </c>
      <c r="S256" s="147">
        <v>210868</v>
      </c>
      <c r="T256" s="147">
        <v>259178</v>
      </c>
      <c r="U256" s="147">
        <v>290804</v>
      </c>
      <c r="V256" s="147">
        <v>317650</v>
      </c>
      <c r="W256" s="147">
        <v>330192</v>
      </c>
      <c r="X256" s="147">
        <v>329358</v>
      </c>
      <c r="Y256" s="147">
        <v>348955</v>
      </c>
      <c r="Z256" s="147">
        <v>390509</v>
      </c>
      <c r="AA256" s="147">
        <v>390375</v>
      </c>
      <c r="AB256" s="147">
        <v>405903</v>
      </c>
      <c r="AC256" s="147">
        <v>538119</v>
      </c>
      <c r="AD256" s="147">
        <v>569871</v>
      </c>
      <c r="AE256" s="147">
        <v>656865</v>
      </c>
      <c r="AF256" s="147">
        <v>725077</v>
      </c>
      <c r="AG256" s="147">
        <v>808719</v>
      </c>
      <c r="AH256" s="147">
        <v>934658</v>
      </c>
      <c r="AI256" s="147">
        <v>988285</v>
      </c>
      <c r="AJ256" s="147">
        <v>1197551</v>
      </c>
      <c r="AK256" s="147">
        <v>1435832</v>
      </c>
      <c r="AL256" s="147">
        <v>1486938</v>
      </c>
      <c r="AM256" s="147">
        <v>1630080</v>
      </c>
      <c r="AN256" s="147">
        <v>1783374</v>
      </c>
      <c r="AO256" s="147">
        <v>1903951</v>
      </c>
      <c r="AP256" s="147">
        <v>1816978</v>
      </c>
      <c r="AQ256" s="147">
        <v>1637570</v>
      </c>
      <c r="AR256" s="147">
        <v>1555691</v>
      </c>
      <c r="AS256" s="147">
        <v>1472033</v>
      </c>
      <c r="AT256" s="147">
        <v>1539555</v>
      </c>
      <c r="AU256" s="147">
        <v>1652222</v>
      </c>
      <c r="AV256" s="147">
        <v>1754262</v>
      </c>
      <c r="AW256" s="147">
        <v>1631433</v>
      </c>
    </row>
    <row r="257" spans="3:49" x14ac:dyDescent="0.2">
      <c r="C257" s="17" t="s">
        <v>24</v>
      </c>
      <c r="D257" s="17"/>
      <c r="E257" s="17"/>
      <c r="F257" s="201" t="s">
        <v>41</v>
      </c>
      <c r="G257" s="17" t="s">
        <v>15</v>
      </c>
      <c r="H257" s="17" t="s">
        <v>16</v>
      </c>
      <c r="I257" s="147">
        <v>463607</v>
      </c>
      <c r="J257" s="147">
        <v>537362</v>
      </c>
      <c r="K257" s="147">
        <v>748240</v>
      </c>
      <c r="L257" s="147">
        <v>949847</v>
      </c>
      <c r="M257" s="147">
        <v>1069852</v>
      </c>
      <c r="N257" s="147">
        <v>1237147</v>
      </c>
      <c r="O257" s="147">
        <v>1639336</v>
      </c>
      <c r="P257" s="147">
        <v>1564317</v>
      </c>
      <c r="Q257" s="147">
        <v>1832073</v>
      </c>
      <c r="R257" s="147">
        <v>1886674</v>
      </c>
      <c r="S257" s="147">
        <v>1937863</v>
      </c>
      <c r="T257" s="147">
        <v>2256243</v>
      </c>
      <c r="U257" s="147">
        <v>2373955</v>
      </c>
      <c r="V257" s="147">
        <v>2489734</v>
      </c>
      <c r="W257" s="147">
        <v>2576368</v>
      </c>
      <c r="X257" s="147">
        <v>2720401</v>
      </c>
      <c r="Y257" s="147">
        <v>2807011</v>
      </c>
      <c r="Z257" s="147">
        <v>2783414</v>
      </c>
      <c r="AA257" s="147">
        <v>2620936</v>
      </c>
      <c r="AB257" s="147">
        <v>2590933</v>
      </c>
      <c r="AC257" s="147">
        <v>2488613</v>
      </c>
      <c r="AD257" s="147">
        <v>2745556</v>
      </c>
      <c r="AE257" s="147">
        <v>2995752</v>
      </c>
      <c r="AF257" s="147">
        <v>3291344</v>
      </c>
      <c r="AG257" s="147">
        <v>3600917</v>
      </c>
      <c r="AH257" s="147">
        <v>4066136</v>
      </c>
      <c r="AI257" s="147">
        <v>4452011</v>
      </c>
      <c r="AJ257" s="147">
        <v>5142098</v>
      </c>
      <c r="AK257" s="147">
        <v>6004182</v>
      </c>
      <c r="AL257" s="147">
        <v>6110041</v>
      </c>
      <c r="AM257" s="147">
        <v>6492133</v>
      </c>
      <c r="AN257" s="147">
        <v>6028116</v>
      </c>
      <c r="AO257" s="147">
        <v>6014405</v>
      </c>
      <c r="AP257" s="147">
        <v>6112791</v>
      </c>
      <c r="AQ257" s="147">
        <v>5545457</v>
      </c>
      <c r="AR257" s="147">
        <v>5742343</v>
      </c>
      <c r="AS257" s="147">
        <v>5720474</v>
      </c>
      <c r="AT257" s="147">
        <v>5754225</v>
      </c>
      <c r="AU257" s="147">
        <v>6103950</v>
      </c>
      <c r="AV257" s="147">
        <v>6348501</v>
      </c>
      <c r="AW257" s="147">
        <v>6057158</v>
      </c>
    </row>
    <row r="258" spans="3:49" x14ac:dyDescent="0.2">
      <c r="C258" s="17" t="s">
        <v>25</v>
      </c>
      <c r="D258" s="17"/>
      <c r="E258" s="17"/>
      <c r="F258" s="201" t="s">
        <v>41</v>
      </c>
      <c r="G258" s="17" t="s">
        <v>15</v>
      </c>
      <c r="H258" s="17" t="s">
        <v>16</v>
      </c>
      <c r="I258" s="147">
        <v>177190</v>
      </c>
      <c r="J258" s="147">
        <v>263835</v>
      </c>
      <c r="K258" s="147">
        <v>281138</v>
      </c>
      <c r="L258" s="147">
        <v>385991</v>
      </c>
      <c r="M258" s="147">
        <v>371495</v>
      </c>
      <c r="N258" s="147">
        <v>533386</v>
      </c>
      <c r="O258" s="147">
        <v>670840</v>
      </c>
      <c r="P258" s="147">
        <v>683739</v>
      </c>
      <c r="Q258" s="147">
        <v>753356</v>
      </c>
      <c r="R258" s="147">
        <v>780692</v>
      </c>
      <c r="S258" s="147">
        <v>861356</v>
      </c>
      <c r="T258" s="147">
        <v>1002985</v>
      </c>
      <c r="U258" s="147">
        <v>1050106</v>
      </c>
      <c r="V258" s="147">
        <v>1098962</v>
      </c>
      <c r="W258" s="147">
        <v>1116462</v>
      </c>
      <c r="X258" s="147">
        <v>1164167</v>
      </c>
      <c r="Y258" s="147">
        <v>1219477</v>
      </c>
      <c r="Z258" s="147">
        <v>1229605</v>
      </c>
      <c r="AA258" s="147">
        <v>1184957</v>
      </c>
      <c r="AB258" s="147">
        <v>1281163</v>
      </c>
      <c r="AC258" s="147">
        <v>1287850</v>
      </c>
      <c r="AD258" s="147">
        <v>1429816</v>
      </c>
      <c r="AE258" s="147">
        <v>1604836</v>
      </c>
      <c r="AF258" s="147">
        <v>1717630</v>
      </c>
      <c r="AG258" s="147">
        <v>1886357</v>
      </c>
      <c r="AH258" s="147">
        <v>2044115</v>
      </c>
      <c r="AI258" s="147">
        <v>2198235</v>
      </c>
      <c r="AJ258" s="147">
        <v>2313998</v>
      </c>
      <c r="AK258" s="147">
        <v>2839747</v>
      </c>
      <c r="AL258" s="147">
        <v>2850799</v>
      </c>
      <c r="AM258" s="147">
        <v>3269606</v>
      </c>
      <c r="AN258" s="147">
        <v>3218942</v>
      </c>
      <c r="AO258" s="147">
        <v>3284477</v>
      </c>
      <c r="AP258" s="147">
        <v>3283049</v>
      </c>
      <c r="AQ258" s="147">
        <v>3316697</v>
      </c>
      <c r="AR258" s="147">
        <v>3460513</v>
      </c>
      <c r="AS258" s="147">
        <v>3559336</v>
      </c>
      <c r="AT258" s="147">
        <v>3595636</v>
      </c>
      <c r="AU258" s="147">
        <v>3816945</v>
      </c>
      <c r="AV258" s="147">
        <v>3937501</v>
      </c>
      <c r="AW258" s="147">
        <v>3854900</v>
      </c>
    </row>
    <row r="259" spans="3:49" x14ac:dyDescent="0.2">
      <c r="C259" s="17" t="s">
        <v>26</v>
      </c>
      <c r="D259" s="17"/>
      <c r="E259" s="17"/>
      <c r="F259" s="201" t="s">
        <v>41</v>
      </c>
      <c r="G259" s="17" t="s">
        <v>15</v>
      </c>
      <c r="H259" s="17" t="s">
        <v>16</v>
      </c>
      <c r="I259" s="147">
        <v>36427</v>
      </c>
      <c r="J259" s="147">
        <v>32300</v>
      </c>
      <c r="K259" s="147">
        <v>61644</v>
      </c>
      <c r="L259" s="147">
        <v>77056</v>
      </c>
      <c r="M259" s="147">
        <v>234139</v>
      </c>
      <c r="N259" s="147">
        <v>286016</v>
      </c>
      <c r="O259" s="147">
        <v>263868</v>
      </c>
      <c r="P259" s="147">
        <v>309754</v>
      </c>
      <c r="Q259" s="147">
        <v>373670</v>
      </c>
      <c r="R259" s="147">
        <v>415322</v>
      </c>
      <c r="S259" s="147">
        <v>355436</v>
      </c>
      <c r="T259" s="147">
        <v>411762</v>
      </c>
      <c r="U259" s="147">
        <v>419265</v>
      </c>
      <c r="V259" s="147">
        <v>433521</v>
      </c>
      <c r="W259" s="147">
        <v>427418</v>
      </c>
      <c r="X259" s="147">
        <v>437098</v>
      </c>
      <c r="Y259" s="147">
        <v>439523</v>
      </c>
      <c r="Z259" s="147">
        <v>421225</v>
      </c>
      <c r="AA259" s="147">
        <v>385664</v>
      </c>
      <c r="AB259" s="147">
        <v>350461</v>
      </c>
      <c r="AC259" s="147">
        <v>367600</v>
      </c>
      <c r="AD259" s="147">
        <v>387927</v>
      </c>
      <c r="AE259" s="147">
        <v>457618</v>
      </c>
      <c r="AF259" s="147">
        <v>496121</v>
      </c>
      <c r="AG259" s="147">
        <v>542722</v>
      </c>
      <c r="AH259" s="147">
        <v>601873</v>
      </c>
      <c r="AI259" s="147">
        <v>624242</v>
      </c>
      <c r="AJ259" s="147">
        <v>732290</v>
      </c>
      <c r="AK259" s="147">
        <v>806343</v>
      </c>
      <c r="AL259" s="147">
        <v>826743</v>
      </c>
      <c r="AM259" s="147">
        <v>856819</v>
      </c>
      <c r="AN259" s="147">
        <v>921662</v>
      </c>
      <c r="AO259" s="147">
        <v>990482</v>
      </c>
      <c r="AP259" s="147">
        <v>1148020</v>
      </c>
      <c r="AQ259" s="147">
        <v>1116343</v>
      </c>
      <c r="AR259" s="147">
        <v>1132606</v>
      </c>
      <c r="AS259" s="147">
        <v>1074837</v>
      </c>
      <c r="AT259" s="147">
        <v>1182953</v>
      </c>
      <c r="AU259" s="147">
        <v>1289942</v>
      </c>
      <c r="AV259" s="147">
        <v>1281986</v>
      </c>
      <c r="AW259" s="147">
        <v>1221974</v>
      </c>
    </row>
    <row r="260" spans="3:49" x14ac:dyDescent="0.2">
      <c r="C260" s="17" t="s">
        <v>27</v>
      </c>
      <c r="D260" s="17"/>
      <c r="E260" s="17"/>
      <c r="F260" s="201" t="s">
        <v>41</v>
      </c>
      <c r="G260" s="17" t="s">
        <v>15</v>
      </c>
      <c r="H260" s="17" t="s">
        <v>16</v>
      </c>
      <c r="I260" s="147">
        <v>369692</v>
      </c>
      <c r="J260" s="147">
        <v>469628</v>
      </c>
      <c r="K260" s="147">
        <v>680808</v>
      </c>
      <c r="L260" s="147">
        <v>656963</v>
      </c>
      <c r="M260" s="147">
        <v>731755</v>
      </c>
      <c r="N260" s="147">
        <v>719375</v>
      </c>
      <c r="O260" s="147">
        <v>838962</v>
      </c>
      <c r="P260" s="147">
        <v>816107</v>
      </c>
      <c r="Q260" s="147">
        <v>859672</v>
      </c>
      <c r="R260" s="147">
        <v>920128</v>
      </c>
      <c r="S260" s="147">
        <v>867920</v>
      </c>
      <c r="T260" s="147">
        <v>1069084</v>
      </c>
      <c r="U260" s="147">
        <v>1159845</v>
      </c>
      <c r="V260" s="147">
        <v>1195282</v>
      </c>
      <c r="W260" s="147">
        <v>1223971</v>
      </c>
      <c r="X260" s="147">
        <v>1271628</v>
      </c>
      <c r="Y260" s="147">
        <v>1344462</v>
      </c>
      <c r="Z260" s="147">
        <v>1364343</v>
      </c>
      <c r="AA260" s="147">
        <v>1321626</v>
      </c>
      <c r="AB260" s="147">
        <v>1435721</v>
      </c>
      <c r="AC260" s="147">
        <v>1349717</v>
      </c>
      <c r="AD260" s="147">
        <v>1367108</v>
      </c>
      <c r="AE260" s="147">
        <v>1532871</v>
      </c>
      <c r="AF260" s="147">
        <v>1631060</v>
      </c>
      <c r="AG260" s="147">
        <v>1690722</v>
      </c>
      <c r="AH260" s="147">
        <v>1797970</v>
      </c>
      <c r="AI260" s="147">
        <v>1834948</v>
      </c>
      <c r="AJ260" s="147">
        <v>2106465</v>
      </c>
      <c r="AK260" s="147">
        <v>2408358</v>
      </c>
      <c r="AL260" s="147">
        <v>2251437</v>
      </c>
      <c r="AM260" s="147">
        <v>2370342</v>
      </c>
      <c r="AN260" s="147">
        <v>2376861</v>
      </c>
      <c r="AO260" s="147">
        <v>2453860</v>
      </c>
      <c r="AP260" s="147">
        <v>2634966</v>
      </c>
      <c r="AQ260" s="147">
        <v>2332008</v>
      </c>
      <c r="AR260" s="147">
        <v>2430357</v>
      </c>
      <c r="AS260" s="147">
        <v>2284290</v>
      </c>
      <c r="AT260" s="147">
        <v>2373056</v>
      </c>
      <c r="AU260" s="147">
        <v>2575329</v>
      </c>
      <c r="AV260" s="147">
        <v>2499245</v>
      </c>
      <c r="AW260" s="147">
        <v>2319738</v>
      </c>
    </row>
    <row r="261" spans="3:49" x14ac:dyDescent="0.2">
      <c r="C261" s="17" t="s">
        <v>28</v>
      </c>
      <c r="D261" s="17"/>
      <c r="E261" s="17"/>
      <c r="F261" s="201" t="s">
        <v>41</v>
      </c>
      <c r="G261" s="17" t="s">
        <v>15</v>
      </c>
      <c r="H261" s="17" t="s">
        <v>16</v>
      </c>
      <c r="I261" s="147">
        <v>467763</v>
      </c>
      <c r="J261" s="147">
        <v>652523</v>
      </c>
      <c r="K261" s="147">
        <v>829933</v>
      </c>
      <c r="L261" s="147">
        <v>902295</v>
      </c>
      <c r="M261" s="147">
        <v>972874</v>
      </c>
      <c r="N261" s="147">
        <v>1157165</v>
      </c>
      <c r="O261" s="147">
        <v>1634085</v>
      </c>
      <c r="P261" s="147">
        <v>1570932</v>
      </c>
      <c r="Q261" s="147">
        <v>1672068</v>
      </c>
      <c r="R261" s="147">
        <v>1761137</v>
      </c>
      <c r="S261" s="147">
        <v>2101756</v>
      </c>
      <c r="T261" s="147">
        <v>2391702</v>
      </c>
      <c r="U261" s="147">
        <v>2425006</v>
      </c>
      <c r="V261" s="147">
        <v>2568805</v>
      </c>
      <c r="W261" s="147">
        <v>2659533</v>
      </c>
      <c r="X261" s="147">
        <v>2805830</v>
      </c>
      <c r="Y261" s="147">
        <v>2923149</v>
      </c>
      <c r="Z261" s="147">
        <v>2920721</v>
      </c>
      <c r="AA261" s="147">
        <v>2806942</v>
      </c>
      <c r="AB261" s="147">
        <v>2941082</v>
      </c>
      <c r="AC261" s="147">
        <v>2506025</v>
      </c>
      <c r="AD261" s="147">
        <v>2727394</v>
      </c>
      <c r="AE261" s="147">
        <v>2862366</v>
      </c>
      <c r="AF261" s="147">
        <v>3235196</v>
      </c>
      <c r="AG261" s="147">
        <v>3470860</v>
      </c>
      <c r="AH261" s="147">
        <v>4148591</v>
      </c>
      <c r="AI261" s="147">
        <v>4912352</v>
      </c>
      <c r="AJ261" s="147">
        <v>5435443</v>
      </c>
      <c r="AK261" s="147">
        <v>6139213</v>
      </c>
      <c r="AL261" s="147">
        <v>5815697</v>
      </c>
      <c r="AM261" s="147">
        <v>6548620</v>
      </c>
      <c r="AN261" s="147">
        <v>7292566</v>
      </c>
      <c r="AO261" s="147">
        <v>7248309</v>
      </c>
      <c r="AP261" s="147">
        <v>7012869</v>
      </c>
      <c r="AQ261" s="147">
        <v>6560353</v>
      </c>
      <c r="AR261" s="147">
        <v>7238305</v>
      </c>
      <c r="AS261" s="147">
        <v>7528943</v>
      </c>
      <c r="AT261" s="147">
        <v>8112546</v>
      </c>
      <c r="AU261" s="147">
        <v>8833853</v>
      </c>
      <c r="AV261" s="147">
        <v>9468409</v>
      </c>
      <c r="AW261" s="147">
        <v>9041437</v>
      </c>
    </row>
    <row r="262" spans="3:49" x14ac:dyDescent="0.2">
      <c r="C262" s="17" t="s">
        <v>29</v>
      </c>
      <c r="D262" s="17"/>
      <c r="E262" s="17"/>
      <c r="F262" s="201" t="s">
        <v>41</v>
      </c>
      <c r="G262" s="17" t="s">
        <v>15</v>
      </c>
      <c r="H262" s="17" t="s">
        <v>16</v>
      </c>
      <c r="I262" s="147">
        <v>87851</v>
      </c>
      <c r="J262" s="147">
        <v>66996</v>
      </c>
      <c r="K262" s="147">
        <v>116853</v>
      </c>
      <c r="L262" s="147">
        <v>105956</v>
      </c>
      <c r="M262" s="147">
        <v>94962</v>
      </c>
      <c r="N262" s="147">
        <v>78892</v>
      </c>
      <c r="O262" s="147">
        <v>122537</v>
      </c>
      <c r="P262" s="147">
        <v>123499</v>
      </c>
      <c r="Q262" s="147">
        <v>131671</v>
      </c>
      <c r="R262" s="147">
        <v>131934</v>
      </c>
      <c r="S262" s="147">
        <v>154029</v>
      </c>
      <c r="T262" s="147">
        <v>162698</v>
      </c>
      <c r="U262" s="147">
        <v>205670</v>
      </c>
      <c r="V262" s="147">
        <v>221578</v>
      </c>
      <c r="W262" s="147">
        <v>233469</v>
      </c>
      <c r="X262" s="147">
        <v>238030</v>
      </c>
      <c r="Y262" s="147">
        <v>256797</v>
      </c>
      <c r="Z262" s="147">
        <v>284692</v>
      </c>
      <c r="AA262" s="147">
        <v>285147</v>
      </c>
      <c r="AB262" s="147">
        <v>268525</v>
      </c>
      <c r="AC262" s="147">
        <v>342621</v>
      </c>
      <c r="AD262" s="147">
        <v>378992</v>
      </c>
      <c r="AE262" s="147">
        <v>415656</v>
      </c>
      <c r="AF262" s="147">
        <v>468698</v>
      </c>
      <c r="AG262" s="147">
        <v>514850</v>
      </c>
      <c r="AH262" s="147">
        <v>592888</v>
      </c>
      <c r="AI262" s="147">
        <v>676078</v>
      </c>
      <c r="AJ262" s="147">
        <v>812485</v>
      </c>
      <c r="AK262" s="147">
        <v>923965</v>
      </c>
      <c r="AL262" s="147">
        <v>919284</v>
      </c>
      <c r="AM262" s="147">
        <v>1116796</v>
      </c>
      <c r="AN262" s="147">
        <v>1085145</v>
      </c>
      <c r="AO262" s="147">
        <v>1113757</v>
      </c>
      <c r="AP262" s="147">
        <v>1083855</v>
      </c>
      <c r="AQ262" s="147">
        <v>1102773</v>
      </c>
      <c r="AR262" s="147">
        <v>1151876</v>
      </c>
      <c r="AS262" s="147">
        <v>1083476</v>
      </c>
      <c r="AT262" s="147">
        <v>1131185</v>
      </c>
      <c r="AU262" s="147">
        <v>1195038</v>
      </c>
      <c r="AV262" s="147">
        <v>1253646</v>
      </c>
      <c r="AW262" s="147">
        <v>1208159</v>
      </c>
    </row>
    <row r="263" spans="3:49" x14ac:dyDescent="0.2">
      <c r="C263" s="17" t="s">
        <v>30</v>
      </c>
      <c r="D263" s="17"/>
      <c r="E263" s="17"/>
      <c r="F263" s="201" t="s">
        <v>41</v>
      </c>
      <c r="G263" s="17" t="s">
        <v>15</v>
      </c>
      <c r="H263" s="17" t="s">
        <v>16</v>
      </c>
      <c r="I263" s="147">
        <v>31211</v>
      </c>
      <c r="J263" s="147">
        <v>54263</v>
      </c>
      <c r="K263" s="147">
        <v>65331</v>
      </c>
      <c r="L263" s="147">
        <v>71781</v>
      </c>
      <c r="M263" s="147">
        <v>85981</v>
      </c>
      <c r="N263" s="147">
        <v>74049</v>
      </c>
      <c r="O263" s="147">
        <v>95739</v>
      </c>
      <c r="P263" s="147">
        <v>108298</v>
      </c>
      <c r="Q263" s="147">
        <v>116784</v>
      </c>
      <c r="R263" s="147">
        <v>122682</v>
      </c>
      <c r="S263" s="147">
        <v>129478</v>
      </c>
      <c r="T263" s="147">
        <v>137257</v>
      </c>
      <c r="U263" s="147">
        <v>141409</v>
      </c>
      <c r="V263" s="147">
        <v>145433</v>
      </c>
      <c r="W263" s="147">
        <v>149330</v>
      </c>
      <c r="X263" s="147">
        <v>157009</v>
      </c>
      <c r="Y263" s="147">
        <v>169424</v>
      </c>
      <c r="Z263" s="147">
        <v>180271</v>
      </c>
      <c r="AA263" s="147">
        <v>186574</v>
      </c>
      <c r="AB263" s="147">
        <v>233592</v>
      </c>
      <c r="AC263" s="147">
        <v>249326</v>
      </c>
      <c r="AD263" s="147">
        <v>267125</v>
      </c>
      <c r="AE263" s="147">
        <v>285344</v>
      </c>
      <c r="AF263" s="147">
        <v>314291</v>
      </c>
      <c r="AG263" s="147">
        <v>350587</v>
      </c>
      <c r="AH263" s="147">
        <v>402238</v>
      </c>
      <c r="AI263" s="147">
        <v>420791</v>
      </c>
      <c r="AJ263" s="147">
        <v>471579</v>
      </c>
      <c r="AK263" s="147">
        <v>558259</v>
      </c>
      <c r="AL263" s="147">
        <v>517757</v>
      </c>
      <c r="AM263" s="147">
        <v>585912</v>
      </c>
      <c r="AN263" s="147">
        <v>608145</v>
      </c>
      <c r="AO263" s="147">
        <v>608108</v>
      </c>
      <c r="AP263" s="147">
        <v>576879</v>
      </c>
      <c r="AQ263" s="147">
        <v>544749</v>
      </c>
      <c r="AR263" s="147">
        <v>610693</v>
      </c>
      <c r="AS263" s="147">
        <v>638266</v>
      </c>
      <c r="AT263" s="147">
        <v>693452</v>
      </c>
      <c r="AU263" s="147">
        <v>702197</v>
      </c>
      <c r="AV263" s="147">
        <v>752925</v>
      </c>
      <c r="AW263" s="147">
        <v>663741</v>
      </c>
    </row>
    <row r="264" spans="3:49" x14ac:dyDescent="0.2">
      <c r="C264" s="17" t="s">
        <v>31</v>
      </c>
      <c r="D264" s="17"/>
      <c r="E264" s="17"/>
      <c r="F264" s="201" t="s">
        <v>41</v>
      </c>
      <c r="G264" s="17" t="s">
        <v>15</v>
      </c>
      <c r="H264" s="17" t="s">
        <v>16</v>
      </c>
      <c r="I264" s="147">
        <v>128456</v>
      </c>
      <c r="J264" s="147">
        <v>134548</v>
      </c>
      <c r="K264" s="147">
        <v>171274</v>
      </c>
      <c r="L264" s="147">
        <v>315081</v>
      </c>
      <c r="M264" s="147">
        <v>226303</v>
      </c>
      <c r="N264" s="147">
        <v>285405</v>
      </c>
      <c r="O264" s="147">
        <v>472791</v>
      </c>
      <c r="P264" s="147">
        <v>441818</v>
      </c>
      <c r="Q264" s="147">
        <v>454298</v>
      </c>
      <c r="R264" s="147">
        <v>478748</v>
      </c>
      <c r="S264" s="147">
        <v>561584</v>
      </c>
      <c r="T264" s="147">
        <v>718884</v>
      </c>
      <c r="U264" s="147">
        <v>756177</v>
      </c>
      <c r="V264" s="147">
        <v>794101</v>
      </c>
      <c r="W264" s="147">
        <v>845916</v>
      </c>
      <c r="X264" s="147">
        <v>893115</v>
      </c>
      <c r="Y264" s="147">
        <v>962671</v>
      </c>
      <c r="Z264" s="147">
        <v>1013380</v>
      </c>
      <c r="AA264" s="147">
        <v>997697</v>
      </c>
      <c r="AB264" s="147">
        <v>968345</v>
      </c>
      <c r="AC264" s="147">
        <v>1060616</v>
      </c>
      <c r="AD264" s="147">
        <v>1070728</v>
      </c>
      <c r="AE264" s="147">
        <v>1088671</v>
      </c>
      <c r="AF264" s="147">
        <v>1145879</v>
      </c>
      <c r="AG264" s="147">
        <v>1271455</v>
      </c>
      <c r="AH264" s="147">
        <v>1590312</v>
      </c>
      <c r="AI264" s="147">
        <v>1701672</v>
      </c>
      <c r="AJ264" s="147">
        <v>1747083</v>
      </c>
      <c r="AK264" s="147">
        <v>1876711</v>
      </c>
      <c r="AL264" s="147">
        <v>1725569</v>
      </c>
      <c r="AM264" s="147">
        <v>1927160</v>
      </c>
      <c r="AN264" s="147">
        <v>1969784</v>
      </c>
      <c r="AO264" s="147">
        <v>1967552</v>
      </c>
      <c r="AP264" s="147">
        <v>1871360</v>
      </c>
      <c r="AQ264" s="147">
        <v>2043512</v>
      </c>
      <c r="AR264" s="147">
        <v>1945885</v>
      </c>
      <c r="AS264" s="147">
        <v>1783310</v>
      </c>
      <c r="AT264" s="147">
        <v>1763824</v>
      </c>
      <c r="AU264" s="147">
        <v>1817410</v>
      </c>
      <c r="AV264" s="147">
        <v>2010928</v>
      </c>
      <c r="AW264" s="147">
        <v>1839854</v>
      </c>
    </row>
    <row r="265" spans="3:49" x14ac:dyDescent="0.2">
      <c r="C265" s="17" t="s">
        <v>32</v>
      </c>
      <c r="D265" s="17"/>
      <c r="E265" s="17"/>
      <c r="F265" s="201" t="s">
        <v>41</v>
      </c>
      <c r="G265" s="17" t="s">
        <v>15</v>
      </c>
      <c r="H265" s="17" t="s">
        <v>16</v>
      </c>
      <c r="I265" s="147">
        <v>23010</v>
      </c>
      <c r="J265" s="147">
        <v>32922</v>
      </c>
      <c r="K265" s="147">
        <v>39937</v>
      </c>
      <c r="L265" s="147">
        <v>46676</v>
      </c>
      <c r="M265" s="147">
        <v>47632</v>
      </c>
      <c r="N265" s="147">
        <v>53235</v>
      </c>
      <c r="O265" s="147">
        <v>62873</v>
      </c>
      <c r="P265" s="147">
        <v>63583</v>
      </c>
      <c r="Q265" s="147">
        <v>69242</v>
      </c>
      <c r="R265" s="147">
        <v>81332</v>
      </c>
      <c r="S265" s="147">
        <v>88817</v>
      </c>
      <c r="T265" s="147">
        <v>91518</v>
      </c>
      <c r="U265" s="147">
        <v>93851</v>
      </c>
      <c r="V265" s="147">
        <v>96387</v>
      </c>
      <c r="W265" s="147">
        <v>95305</v>
      </c>
      <c r="X265" s="147">
        <v>99856</v>
      </c>
      <c r="Y265" s="147">
        <v>101286</v>
      </c>
      <c r="Z265" s="147">
        <v>96947</v>
      </c>
      <c r="AA265" s="147">
        <v>89062</v>
      </c>
      <c r="AB265" s="147">
        <v>84172</v>
      </c>
      <c r="AC265" s="147">
        <v>76497</v>
      </c>
      <c r="AD265" s="147">
        <v>82444</v>
      </c>
      <c r="AE265" s="147">
        <v>90267</v>
      </c>
      <c r="AF265" s="147">
        <v>100816</v>
      </c>
      <c r="AG265" s="147">
        <v>110529</v>
      </c>
      <c r="AH265" s="147">
        <v>135442</v>
      </c>
      <c r="AI265" s="147">
        <v>146065</v>
      </c>
      <c r="AJ265" s="147">
        <v>168523</v>
      </c>
      <c r="AK265" s="147">
        <v>205025</v>
      </c>
      <c r="AL265" s="147">
        <v>189070</v>
      </c>
      <c r="AM265" s="147">
        <v>228757</v>
      </c>
      <c r="AN265" s="147">
        <v>244671</v>
      </c>
      <c r="AO265" s="147">
        <v>251160</v>
      </c>
      <c r="AP265" s="147">
        <v>235054</v>
      </c>
      <c r="AQ265" s="147">
        <v>220418</v>
      </c>
      <c r="AR265" s="147">
        <v>215449</v>
      </c>
      <c r="AS265" s="147">
        <v>202765</v>
      </c>
      <c r="AT265" s="147">
        <v>201301</v>
      </c>
      <c r="AU265" s="147">
        <v>225697</v>
      </c>
      <c r="AV265" s="147">
        <v>261797</v>
      </c>
      <c r="AW265" s="147">
        <v>232561</v>
      </c>
    </row>
    <row r="266" spans="3:49" x14ac:dyDescent="0.2">
      <c r="C266" s="17" t="s">
        <v>33</v>
      </c>
      <c r="D266" s="17"/>
      <c r="E266" s="17"/>
      <c r="F266" s="201" t="s">
        <v>41</v>
      </c>
      <c r="G266" s="17" t="s">
        <v>15</v>
      </c>
      <c r="H266" s="17" t="s">
        <v>16</v>
      </c>
      <c r="I266" s="147">
        <v>3296000</v>
      </c>
      <c r="J266" s="147">
        <v>3930000</v>
      </c>
      <c r="K266" s="147">
        <v>5280000</v>
      </c>
      <c r="L266" s="147">
        <v>6179000</v>
      </c>
      <c r="M266" s="147">
        <v>6902000</v>
      </c>
      <c r="N266" s="147">
        <v>7724000</v>
      </c>
      <c r="O266" s="147">
        <v>10141000</v>
      </c>
      <c r="P266" s="147">
        <v>9878000</v>
      </c>
      <c r="Q266" s="147">
        <v>10790000</v>
      </c>
      <c r="R266" s="147">
        <v>11347000</v>
      </c>
      <c r="S266" s="147">
        <v>12082000</v>
      </c>
      <c r="T266" s="147">
        <v>13707000</v>
      </c>
      <c r="U266" s="147">
        <v>14337000</v>
      </c>
      <c r="V266" s="147">
        <v>15016000</v>
      </c>
      <c r="W266" s="147">
        <v>15448000</v>
      </c>
      <c r="X266" s="147">
        <v>16068000</v>
      </c>
      <c r="Y266" s="147">
        <v>16782000</v>
      </c>
      <c r="Z266" s="147">
        <v>16774000</v>
      </c>
      <c r="AA266" s="147">
        <v>16251000</v>
      </c>
      <c r="AB266" s="147">
        <v>16675000</v>
      </c>
      <c r="AC266" s="147">
        <v>16490000</v>
      </c>
      <c r="AD266" s="147">
        <v>17693000</v>
      </c>
      <c r="AE266" s="147">
        <v>19312000</v>
      </c>
      <c r="AF266" s="147">
        <v>21069000</v>
      </c>
      <c r="AG266" s="147">
        <v>22661000</v>
      </c>
      <c r="AH266" s="147">
        <v>25812000</v>
      </c>
      <c r="AI266" s="147">
        <v>27679000</v>
      </c>
      <c r="AJ266" s="147">
        <v>31083000</v>
      </c>
      <c r="AK266" s="147">
        <v>35292000</v>
      </c>
      <c r="AL266" s="147">
        <v>34751000</v>
      </c>
      <c r="AM266" s="147">
        <v>38614000</v>
      </c>
      <c r="AN266" s="147">
        <v>39016000</v>
      </c>
      <c r="AO266" s="147">
        <v>39476000</v>
      </c>
      <c r="AP266" s="147">
        <v>38920000</v>
      </c>
      <c r="AQ266" s="147">
        <v>37232000</v>
      </c>
      <c r="AR266" s="147">
        <v>38243000</v>
      </c>
      <c r="AS266" s="147">
        <v>37900000</v>
      </c>
      <c r="AT266" s="147">
        <v>39281000</v>
      </c>
      <c r="AU266" s="147">
        <v>41951000</v>
      </c>
      <c r="AV266" s="147">
        <v>43735000</v>
      </c>
      <c r="AW266" s="147">
        <v>41087000</v>
      </c>
    </row>
    <row r="267" spans="3:49" x14ac:dyDescent="0.2">
      <c r="C267" s="17" t="s">
        <v>34</v>
      </c>
      <c r="D267" s="17"/>
      <c r="E267" s="17"/>
      <c r="F267" s="201" t="s">
        <v>41</v>
      </c>
      <c r="G267" s="17" t="s">
        <v>15</v>
      </c>
      <c r="H267" s="17" t="s">
        <v>16</v>
      </c>
      <c r="I267" s="147">
        <v>0</v>
      </c>
      <c r="J267" s="147">
        <v>0</v>
      </c>
      <c r="K267" s="147">
        <v>0</v>
      </c>
      <c r="L267" s="147">
        <v>0</v>
      </c>
      <c r="M267" s="147">
        <v>0</v>
      </c>
      <c r="N267" s="147">
        <v>0</v>
      </c>
      <c r="O267" s="147">
        <v>0</v>
      </c>
      <c r="P267" s="147">
        <v>0</v>
      </c>
      <c r="Q267" s="147">
        <v>0</v>
      </c>
      <c r="R267" s="147">
        <v>0</v>
      </c>
      <c r="S267" s="147">
        <v>0</v>
      </c>
      <c r="T267" s="147">
        <v>0</v>
      </c>
      <c r="U267" s="147">
        <v>0</v>
      </c>
      <c r="V267" s="147">
        <v>0</v>
      </c>
      <c r="W267" s="147">
        <v>0</v>
      </c>
      <c r="X267" s="147">
        <v>0</v>
      </c>
      <c r="Y267" s="147">
        <v>0</v>
      </c>
      <c r="Z267" s="147">
        <v>0</v>
      </c>
      <c r="AA267" s="147">
        <v>0</v>
      </c>
      <c r="AB267" s="147">
        <v>0</v>
      </c>
      <c r="AC267" s="147">
        <v>0</v>
      </c>
      <c r="AD267" s="147">
        <v>0</v>
      </c>
      <c r="AE267" s="147">
        <v>0</v>
      </c>
      <c r="AF267" s="147">
        <v>0</v>
      </c>
      <c r="AG267" s="147">
        <v>0</v>
      </c>
      <c r="AH267" s="147">
        <v>0</v>
      </c>
      <c r="AI267" s="147">
        <v>0</v>
      </c>
      <c r="AJ267" s="147">
        <v>0</v>
      </c>
      <c r="AK267" s="147">
        <v>0</v>
      </c>
      <c r="AL267" s="147">
        <v>0</v>
      </c>
      <c r="AM267" s="147">
        <v>0</v>
      </c>
      <c r="AN267" s="147">
        <v>0</v>
      </c>
      <c r="AO267" s="147">
        <v>0</v>
      </c>
      <c r="AP267" s="147">
        <v>0</v>
      </c>
      <c r="AQ267" s="147">
        <v>0</v>
      </c>
      <c r="AR267" s="147">
        <v>0</v>
      </c>
      <c r="AS267" s="147">
        <v>0</v>
      </c>
      <c r="AT267" s="147">
        <v>0</v>
      </c>
      <c r="AU267" s="147">
        <v>0</v>
      </c>
      <c r="AV267" s="147">
        <v>0</v>
      </c>
      <c r="AW267" s="147">
        <v>0</v>
      </c>
    </row>
    <row r="268" spans="3:49" ht="12" thickBot="1" x14ac:dyDescent="0.25">
      <c r="C268" s="165" t="s">
        <v>35</v>
      </c>
      <c r="D268" s="165"/>
      <c r="E268" s="165"/>
      <c r="F268" s="202" t="s">
        <v>41</v>
      </c>
      <c r="G268" s="165" t="s">
        <v>15</v>
      </c>
      <c r="H268" s="165" t="s">
        <v>16</v>
      </c>
      <c r="I268" s="167">
        <v>3296000</v>
      </c>
      <c r="J268" s="167">
        <v>3930000</v>
      </c>
      <c r="K268" s="167">
        <v>5280000</v>
      </c>
      <c r="L268" s="167">
        <v>6179000</v>
      </c>
      <c r="M268" s="167">
        <v>6902000</v>
      </c>
      <c r="N268" s="167">
        <v>7724000</v>
      </c>
      <c r="O268" s="167">
        <v>10141000</v>
      </c>
      <c r="P268" s="167">
        <v>9878000</v>
      </c>
      <c r="Q268" s="167">
        <v>10790000</v>
      </c>
      <c r="R268" s="167">
        <v>11347000</v>
      </c>
      <c r="S268" s="167">
        <v>12082000</v>
      </c>
      <c r="T268" s="167">
        <v>13707000</v>
      </c>
      <c r="U268" s="167">
        <v>14337000</v>
      </c>
      <c r="V268" s="167">
        <v>15016000</v>
      </c>
      <c r="W268" s="167">
        <v>15448000</v>
      </c>
      <c r="X268" s="167">
        <v>16068000</v>
      </c>
      <c r="Y268" s="167">
        <v>16782000</v>
      </c>
      <c r="Z268" s="167">
        <v>16774000</v>
      </c>
      <c r="AA268" s="167">
        <v>16251000</v>
      </c>
      <c r="AB268" s="167">
        <v>16675000</v>
      </c>
      <c r="AC268" s="167">
        <v>16490000</v>
      </c>
      <c r="AD268" s="167">
        <v>17693000</v>
      </c>
      <c r="AE268" s="167">
        <v>19312000</v>
      </c>
      <c r="AF268" s="167">
        <v>21069000</v>
      </c>
      <c r="AG268" s="167">
        <v>22661000</v>
      </c>
      <c r="AH268" s="167">
        <v>25812000</v>
      </c>
      <c r="AI268" s="167">
        <v>27679000</v>
      </c>
      <c r="AJ268" s="167">
        <v>31083000</v>
      </c>
      <c r="AK268" s="167">
        <v>35292000</v>
      </c>
      <c r="AL268" s="167">
        <v>34751000</v>
      </c>
      <c r="AM268" s="167">
        <v>38614000</v>
      </c>
      <c r="AN268" s="167">
        <v>39016000</v>
      </c>
      <c r="AO268" s="167">
        <v>39476000</v>
      </c>
      <c r="AP268" s="167">
        <v>38920000</v>
      </c>
      <c r="AQ268" s="167">
        <v>37232000</v>
      </c>
      <c r="AR268" s="167">
        <v>38243000</v>
      </c>
      <c r="AS268" s="167">
        <v>37900000</v>
      </c>
      <c r="AT268" s="167">
        <v>39281000</v>
      </c>
      <c r="AU268" s="167">
        <v>41951000</v>
      </c>
      <c r="AV268" s="167">
        <v>43735000</v>
      </c>
      <c r="AW268" s="167">
        <v>41087000</v>
      </c>
    </row>
    <row r="269" spans="3:49" x14ac:dyDescent="0.2">
      <c r="C269" s="19" t="s">
        <v>11</v>
      </c>
      <c r="D269" s="19" t="s">
        <v>42</v>
      </c>
      <c r="E269" s="19" t="s">
        <v>43</v>
      </c>
      <c r="F269" s="199" t="s">
        <v>44</v>
      </c>
      <c r="G269" s="19" t="s">
        <v>15</v>
      </c>
      <c r="H269" s="19" t="s">
        <v>16</v>
      </c>
      <c r="I269" s="146">
        <v>1098024</v>
      </c>
      <c r="J269" s="146">
        <v>1267804</v>
      </c>
      <c r="K269" s="146">
        <v>1625047</v>
      </c>
      <c r="L269" s="146">
        <v>1869513</v>
      </c>
      <c r="M269" s="146">
        <v>1813604</v>
      </c>
      <c r="N269" s="146">
        <v>2054581</v>
      </c>
      <c r="O269" s="146">
        <v>2530114</v>
      </c>
      <c r="P269" s="146">
        <v>3292173</v>
      </c>
      <c r="Q269" s="146">
        <v>3759777</v>
      </c>
      <c r="R269" s="146">
        <v>4770788</v>
      </c>
      <c r="S269" s="146">
        <v>6117643</v>
      </c>
      <c r="T269" s="146">
        <v>6608824</v>
      </c>
      <c r="U269" s="146">
        <v>5491215</v>
      </c>
      <c r="V269" s="146">
        <v>5013470</v>
      </c>
      <c r="W269" s="146">
        <v>5225588</v>
      </c>
      <c r="X269" s="146">
        <v>5945889</v>
      </c>
      <c r="Y269" s="146">
        <v>5943261</v>
      </c>
      <c r="Z269" s="146">
        <v>6001532</v>
      </c>
      <c r="AA269" s="146">
        <v>6509275</v>
      </c>
      <c r="AB269" s="146">
        <v>7757281</v>
      </c>
      <c r="AC269" s="146">
        <v>8810438</v>
      </c>
      <c r="AD269" s="146">
        <v>10185424</v>
      </c>
      <c r="AE269" s="146">
        <v>11574991</v>
      </c>
      <c r="AF269" s="146">
        <v>13041231</v>
      </c>
      <c r="AG269" s="146">
        <v>14523228</v>
      </c>
      <c r="AH269" s="146">
        <v>16680191</v>
      </c>
      <c r="AI269" s="146">
        <v>18420702</v>
      </c>
      <c r="AJ269" s="146">
        <v>19045837</v>
      </c>
      <c r="AK269" s="146">
        <v>18995155</v>
      </c>
      <c r="AL269" s="146">
        <v>17063586</v>
      </c>
      <c r="AM269" s="146">
        <v>13603336</v>
      </c>
      <c r="AN269" s="146">
        <v>11193292</v>
      </c>
      <c r="AO269" s="146">
        <v>9266846</v>
      </c>
      <c r="AP269" s="146">
        <v>7889035</v>
      </c>
      <c r="AQ269" s="146">
        <v>7796474</v>
      </c>
      <c r="AR269" s="146">
        <v>8344101</v>
      </c>
      <c r="AS269" s="146">
        <v>8627919</v>
      </c>
      <c r="AT269" s="146">
        <v>8960181</v>
      </c>
      <c r="AU269" s="146">
        <v>9611491</v>
      </c>
      <c r="AV269" s="146">
        <v>10640554</v>
      </c>
      <c r="AW269" s="146">
        <v>9675282</v>
      </c>
    </row>
    <row r="270" spans="3:49" x14ac:dyDescent="0.2">
      <c r="C270" s="19" t="s">
        <v>17</v>
      </c>
      <c r="D270" s="19" t="s">
        <v>42</v>
      </c>
      <c r="E270" s="19" t="s">
        <v>43</v>
      </c>
      <c r="F270" s="199" t="s">
        <v>44</v>
      </c>
      <c r="G270" s="19" t="s">
        <v>15</v>
      </c>
      <c r="H270" s="19" t="s">
        <v>16</v>
      </c>
      <c r="I270" s="146">
        <v>298845</v>
      </c>
      <c r="J270" s="146">
        <v>318900</v>
      </c>
      <c r="K270" s="146">
        <v>336731</v>
      </c>
      <c r="L270" s="146">
        <v>404338</v>
      </c>
      <c r="M270" s="146">
        <v>382680</v>
      </c>
      <c r="N270" s="146">
        <v>343928</v>
      </c>
      <c r="O270" s="146">
        <v>413374</v>
      </c>
      <c r="P270" s="146">
        <v>493056</v>
      </c>
      <c r="Q270" s="146">
        <v>708886</v>
      </c>
      <c r="R270" s="146">
        <v>751554</v>
      </c>
      <c r="S270" s="146">
        <v>887467</v>
      </c>
      <c r="T270" s="146">
        <v>1031882</v>
      </c>
      <c r="U270" s="146">
        <v>1011892</v>
      </c>
      <c r="V270" s="146">
        <v>991543</v>
      </c>
      <c r="W270" s="146">
        <v>994705</v>
      </c>
      <c r="X270" s="146">
        <v>1116453</v>
      </c>
      <c r="Y270" s="146">
        <v>1200873</v>
      </c>
      <c r="Z270" s="146">
        <v>1248372</v>
      </c>
      <c r="AA270" s="146">
        <v>1328146</v>
      </c>
      <c r="AB270" s="146">
        <v>1459153</v>
      </c>
      <c r="AC270" s="146">
        <v>1663846</v>
      </c>
      <c r="AD270" s="146">
        <v>1887511</v>
      </c>
      <c r="AE270" s="146">
        <v>2126548</v>
      </c>
      <c r="AF270" s="146">
        <v>2335239</v>
      </c>
      <c r="AG270" s="146">
        <v>2575982</v>
      </c>
      <c r="AH270" s="146">
        <v>3011886</v>
      </c>
      <c r="AI270" s="146">
        <v>3363716</v>
      </c>
      <c r="AJ270" s="146">
        <v>3640901</v>
      </c>
      <c r="AK270" s="146">
        <v>3772772</v>
      </c>
      <c r="AL270" s="146">
        <v>3558905</v>
      </c>
      <c r="AM270" s="146">
        <v>2880102</v>
      </c>
      <c r="AN270" s="146">
        <v>2399311</v>
      </c>
      <c r="AO270" s="146">
        <v>2030567</v>
      </c>
      <c r="AP270" s="146">
        <v>1742964</v>
      </c>
      <c r="AQ270" s="146">
        <v>1684415</v>
      </c>
      <c r="AR270" s="146">
        <v>1764807</v>
      </c>
      <c r="AS270" s="146">
        <v>1891339</v>
      </c>
      <c r="AT270" s="146">
        <v>1916630</v>
      </c>
      <c r="AU270" s="146">
        <v>2000045</v>
      </c>
      <c r="AV270" s="146">
        <v>2185202</v>
      </c>
      <c r="AW270" s="146">
        <v>1993358</v>
      </c>
    </row>
    <row r="271" spans="3:49" x14ac:dyDescent="0.2">
      <c r="C271" s="19" t="s">
        <v>18</v>
      </c>
      <c r="D271" s="19" t="s">
        <v>42</v>
      </c>
      <c r="E271" s="19" t="s">
        <v>43</v>
      </c>
      <c r="F271" s="199" t="s">
        <v>44</v>
      </c>
      <c r="G271" s="19" t="s">
        <v>15</v>
      </c>
      <c r="H271" s="19" t="s">
        <v>16</v>
      </c>
      <c r="I271" s="146">
        <v>247982</v>
      </c>
      <c r="J271" s="146">
        <v>274718</v>
      </c>
      <c r="K271" s="146">
        <v>318449</v>
      </c>
      <c r="L271" s="146">
        <v>347288</v>
      </c>
      <c r="M271" s="146">
        <v>327309</v>
      </c>
      <c r="N271" s="146">
        <v>390690</v>
      </c>
      <c r="O271" s="146">
        <v>425122</v>
      </c>
      <c r="P271" s="146">
        <v>475009</v>
      </c>
      <c r="Q271" s="146">
        <v>579018</v>
      </c>
      <c r="R271" s="146">
        <v>660278</v>
      </c>
      <c r="S271" s="146">
        <v>868763</v>
      </c>
      <c r="T271" s="146">
        <v>996306</v>
      </c>
      <c r="U271" s="146">
        <v>1024761</v>
      </c>
      <c r="V271" s="146">
        <v>994395</v>
      </c>
      <c r="W271" s="146">
        <v>977196</v>
      </c>
      <c r="X271" s="146">
        <v>1025612</v>
      </c>
      <c r="Y271" s="146">
        <v>1079601</v>
      </c>
      <c r="Z271" s="146">
        <v>1165824</v>
      </c>
      <c r="AA271" s="146">
        <v>1347614</v>
      </c>
      <c r="AB271" s="146">
        <v>1400752</v>
      </c>
      <c r="AC271" s="146">
        <v>1528374</v>
      </c>
      <c r="AD271" s="146">
        <v>1707911</v>
      </c>
      <c r="AE271" s="146">
        <v>1893537</v>
      </c>
      <c r="AF271" s="146">
        <v>1962180</v>
      </c>
      <c r="AG271" s="146">
        <v>2036275</v>
      </c>
      <c r="AH271" s="146">
        <v>2239801</v>
      </c>
      <c r="AI271" s="146">
        <v>2459106</v>
      </c>
      <c r="AJ271" s="146">
        <v>2514840</v>
      </c>
      <c r="AK271" s="146">
        <v>2587244</v>
      </c>
      <c r="AL271" s="146">
        <v>2368594</v>
      </c>
      <c r="AM271" s="146">
        <v>1995031</v>
      </c>
      <c r="AN271" s="146">
        <v>1714034</v>
      </c>
      <c r="AO271" s="146">
        <v>1464903</v>
      </c>
      <c r="AP271" s="146">
        <v>1223521</v>
      </c>
      <c r="AQ271" s="146">
        <v>1187133</v>
      </c>
      <c r="AR271" s="146">
        <v>1243069</v>
      </c>
      <c r="AS271" s="146">
        <v>1294890</v>
      </c>
      <c r="AT271" s="146">
        <v>1365613</v>
      </c>
      <c r="AU271" s="146">
        <v>1412769</v>
      </c>
      <c r="AV271" s="146">
        <v>1518578</v>
      </c>
      <c r="AW271" s="146">
        <v>1376233</v>
      </c>
    </row>
    <row r="272" spans="3:49" x14ac:dyDescent="0.2">
      <c r="C272" s="19" t="s">
        <v>19</v>
      </c>
      <c r="D272" s="19" t="s">
        <v>42</v>
      </c>
      <c r="E272" s="19" t="s">
        <v>43</v>
      </c>
      <c r="F272" s="199" t="s">
        <v>44</v>
      </c>
      <c r="G272" s="19" t="s">
        <v>15</v>
      </c>
      <c r="H272" s="19" t="s">
        <v>16</v>
      </c>
      <c r="I272" s="146">
        <v>193342</v>
      </c>
      <c r="J272" s="146">
        <v>229907</v>
      </c>
      <c r="K272" s="146">
        <v>271798</v>
      </c>
      <c r="L272" s="146">
        <v>285171</v>
      </c>
      <c r="M272" s="146">
        <v>315376</v>
      </c>
      <c r="N272" s="146">
        <v>518522</v>
      </c>
      <c r="O272" s="146">
        <v>376072</v>
      </c>
      <c r="P272" s="146">
        <v>381490</v>
      </c>
      <c r="Q272" s="146">
        <v>569854</v>
      </c>
      <c r="R272" s="146">
        <v>649346</v>
      </c>
      <c r="S272" s="146">
        <v>720475</v>
      </c>
      <c r="T272" s="146">
        <v>757868</v>
      </c>
      <c r="U272" s="146">
        <v>728456</v>
      </c>
      <c r="V272" s="146">
        <v>658232</v>
      </c>
      <c r="W272" s="146">
        <v>708051</v>
      </c>
      <c r="X272" s="146">
        <v>800932</v>
      </c>
      <c r="Y272" s="146">
        <v>871416</v>
      </c>
      <c r="Z272" s="146">
        <v>950977</v>
      </c>
      <c r="AA272" s="146">
        <v>1055268</v>
      </c>
      <c r="AB272" s="146">
        <v>1287505</v>
      </c>
      <c r="AC272" s="146">
        <v>1604835</v>
      </c>
      <c r="AD272" s="146">
        <v>1845665</v>
      </c>
      <c r="AE272" s="146">
        <v>2025978</v>
      </c>
      <c r="AF272" s="146">
        <v>2159107</v>
      </c>
      <c r="AG272" s="146">
        <v>2315977</v>
      </c>
      <c r="AH272" s="146">
        <v>2625310</v>
      </c>
      <c r="AI272" s="146">
        <v>2875410</v>
      </c>
      <c r="AJ272" s="146">
        <v>3025461</v>
      </c>
      <c r="AK272" s="146">
        <v>3227800</v>
      </c>
      <c r="AL272" s="146">
        <v>2989246</v>
      </c>
      <c r="AM272" s="146">
        <v>2382738</v>
      </c>
      <c r="AN272" s="146">
        <v>2063973</v>
      </c>
      <c r="AO272" s="146">
        <v>1842467</v>
      </c>
      <c r="AP272" s="146">
        <v>1666111</v>
      </c>
      <c r="AQ272" s="146">
        <v>1695733</v>
      </c>
      <c r="AR272" s="146">
        <v>1860974</v>
      </c>
      <c r="AS272" s="146">
        <v>2028532</v>
      </c>
      <c r="AT272" s="146">
        <v>2148290</v>
      </c>
      <c r="AU272" s="146">
        <v>2175641</v>
      </c>
      <c r="AV272" s="146">
        <v>2444551</v>
      </c>
      <c r="AW272" s="146">
        <v>2166682</v>
      </c>
    </row>
    <row r="273" spans="3:49" x14ac:dyDescent="0.2">
      <c r="C273" s="19" t="s">
        <v>20</v>
      </c>
      <c r="D273" s="19" t="s">
        <v>42</v>
      </c>
      <c r="E273" s="19" t="s">
        <v>43</v>
      </c>
      <c r="F273" s="199" t="s">
        <v>44</v>
      </c>
      <c r="G273" s="19" t="s">
        <v>15</v>
      </c>
      <c r="H273" s="19" t="s">
        <v>16</v>
      </c>
      <c r="I273" s="146">
        <v>348516</v>
      </c>
      <c r="J273" s="146">
        <v>339018</v>
      </c>
      <c r="K273" s="146">
        <v>412385</v>
      </c>
      <c r="L273" s="146">
        <v>478121</v>
      </c>
      <c r="M273" s="146">
        <v>498873</v>
      </c>
      <c r="N273" s="146">
        <v>573760</v>
      </c>
      <c r="O273" s="146">
        <v>759175</v>
      </c>
      <c r="P273" s="146">
        <v>928294</v>
      </c>
      <c r="Q273" s="146">
        <v>1263066</v>
      </c>
      <c r="R273" s="146">
        <v>1313051</v>
      </c>
      <c r="S273" s="146">
        <v>1343223</v>
      </c>
      <c r="T273" s="146">
        <v>1308414</v>
      </c>
      <c r="U273" s="146">
        <v>1248337</v>
      </c>
      <c r="V273" s="146">
        <v>1220068</v>
      </c>
      <c r="W273" s="146">
        <v>1281677</v>
      </c>
      <c r="X273" s="146">
        <v>1477969</v>
      </c>
      <c r="Y273" s="146">
        <v>1517956</v>
      </c>
      <c r="Z273" s="146">
        <v>1618699</v>
      </c>
      <c r="AA273" s="146">
        <v>1871587</v>
      </c>
      <c r="AB273" s="146">
        <v>2244059</v>
      </c>
      <c r="AC273" s="146">
        <v>2591530</v>
      </c>
      <c r="AD273" s="146">
        <v>2934587</v>
      </c>
      <c r="AE273" s="146">
        <v>3242108</v>
      </c>
      <c r="AF273" s="146">
        <v>3344266</v>
      </c>
      <c r="AG273" s="146">
        <v>3537994</v>
      </c>
      <c r="AH273" s="146">
        <v>3824333</v>
      </c>
      <c r="AI273" s="146">
        <v>3960286</v>
      </c>
      <c r="AJ273" s="146">
        <v>4081359</v>
      </c>
      <c r="AK273" s="146">
        <v>4010880</v>
      </c>
      <c r="AL273" s="146">
        <v>3447342</v>
      </c>
      <c r="AM273" s="146">
        <v>3023145</v>
      </c>
      <c r="AN273" s="146">
        <v>2484057</v>
      </c>
      <c r="AO273" s="146">
        <v>2127347</v>
      </c>
      <c r="AP273" s="146">
        <v>1875145</v>
      </c>
      <c r="AQ273" s="146">
        <v>1884132</v>
      </c>
      <c r="AR273" s="146">
        <v>1999596</v>
      </c>
      <c r="AS273" s="146">
        <v>2164231</v>
      </c>
      <c r="AT273" s="146">
        <v>2317531</v>
      </c>
      <c r="AU273" s="146">
        <v>2448630</v>
      </c>
      <c r="AV273" s="146">
        <v>2707890</v>
      </c>
      <c r="AW273" s="146">
        <v>2353864</v>
      </c>
    </row>
    <row r="274" spans="3:49" x14ac:dyDescent="0.2">
      <c r="C274" s="19" t="s">
        <v>21</v>
      </c>
      <c r="D274" s="19" t="s">
        <v>42</v>
      </c>
      <c r="E274" s="19" t="s">
        <v>43</v>
      </c>
      <c r="F274" s="199" t="s">
        <v>44</v>
      </c>
      <c r="G274" s="19" t="s">
        <v>15</v>
      </c>
      <c r="H274" s="19" t="s">
        <v>16</v>
      </c>
      <c r="I274" s="146">
        <v>108639</v>
      </c>
      <c r="J274" s="146">
        <v>123098</v>
      </c>
      <c r="K274" s="146">
        <v>132488</v>
      </c>
      <c r="L274" s="146">
        <v>163295</v>
      </c>
      <c r="M274" s="146">
        <v>165407</v>
      </c>
      <c r="N274" s="146">
        <v>162270</v>
      </c>
      <c r="O274" s="146">
        <v>151883</v>
      </c>
      <c r="P274" s="146">
        <v>184718</v>
      </c>
      <c r="Q274" s="146">
        <v>269247</v>
      </c>
      <c r="R274" s="146">
        <v>335792</v>
      </c>
      <c r="S274" s="146">
        <v>362816</v>
      </c>
      <c r="T274" s="146">
        <v>392484</v>
      </c>
      <c r="U274" s="146">
        <v>396365</v>
      </c>
      <c r="V274" s="146">
        <v>395277</v>
      </c>
      <c r="W274" s="146">
        <v>419413</v>
      </c>
      <c r="X274" s="146">
        <v>450966</v>
      </c>
      <c r="Y274" s="146">
        <v>446151</v>
      </c>
      <c r="Z274" s="146">
        <v>487346</v>
      </c>
      <c r="AA274" s="146">
        <v>574275</v>
      </c>
      <c r="AB274" s="146">
        <v>709903</v>
      </c>
      <c r="AC274" s="146">
        <v>859380</v>
      </c>
      <c r="AD274" s="146">
        <v>968274</v>
      </c>
      <c r="AE274" s="146">
        <v>1096896</v>
      </c>
      <c r="AF274" s="146">
        <v>1161241</v>
      </c>
      <c r="AG274" s="146">
        <v>1216680</v>
      </c>
      <c r="AH274" s="146">
        <v>1350649</v>
      </c>
      <c r="AI274" s="146">
        <v>1450868</v>
      </c>
      <c r="AJ274" s="146">
        <v>1498058</v>
      </c>
      <c r="AK274" s="146">
        <v>1564300</v>
      </c>
      <c r="AL274" s="146">
        <v>1442093</v>
      </c>
      <c r="AM274" s="146">
        <v>1225701</v>
      </c>
      <c r="AN274" s="146">
        <v>999367</v>
      </c>
      <c r="AO274" s="146">
        <v>849401</v>
      </c>
      <c r="AP274" s="146">
        <v>735608</v>
      </c>
      <c r="AQ274" s="146">
        <v>716051</v>
      </c>
      <c r="AR274" s="146">
        <v>753218</v>
      </c>
      <c r="AS274" s="146">
        <v>796437</v>
      </c>
      <c r="AT274" s="146">
        <v>780516</v>
      </c>
      <c r="AU274" s="146">
        <v>826176</v>
      </c>
      <c r="AV274" s="146">
        <v>927826</v>
      </c>
      <c r="AW274" s="146">
        <v>818747</v>
      </c>
    </row>
    <row r="275" spans="3:49" x14ac:dyDescent="0.2">
      <c r="C275" s="19" t="s">
        <v>22</v>
      </c>
      <c r="D275" s="19" t="s">
        <v>42</v>
      </c>
      <c r="E275" s="19" t="s">
        <v>43</v>
      </c>
      <c r="F275" s="199" t="s">
        <v>44</v>
      </c>
      <c r="G275" s="19" t="s">
        <v>15</v>
      </c>
      <c r="H275" s="19" t="s">
        <v>16</v>
      </c>
      <c r="I275" s="146">
        <v>512538</v>
      </c>
      <c r="J275" s="146">
        <v>574818</v>
      </c>
      <c r="K275" s="146">
        <v>718026</v>
      </c>
      <c r="L275" s="146">
        <v>665592</v>
      </c>
      <c r="M275" s="146">
        <v>629997</v>
      </c>
      <c r="N275" s="146">
        <v>746209</v>
      </c>
      <c r="O275" s="146">
        <v>1006167</v>
      </c>
      <c r="P275" s="146">
        <v>1035104</v>
      </c>
      <c r="Q275" s="146">
        <v>1308093</v>
      </c>
      <c r="R275" s="146">
        <v>1665191</v>
      </c>
      <c r="S275" s="146">
        <v>1851925</v>
      </c>
      <c r="T275" s="146">
        <v>2039895</v>
      </c>
      <c r="U275" s="146">
        <v>2103397</v>
      </c>
      <c r="V275" s="146">
        <v>2083026</v>
      </c>
      <c r="W275" s="146">
        <v>2251917</v>
      </c>
      <c r="X275" s="146">
        <v>2374591</v>
      </c>
      <c r="Y275" s="146">
        <v>2342411</v>
      </c>
      <c r="Z275" s="146">
        <v>2478838</v>
      </c>
      <c r="AA275" s="146">
        <v>2707997</v>
      </c>
      <c r="AB275" s="146">
        <v>2944032</v>
      </c>
      <c r="AC275" s="146">
        <v>3286635</v>
      </c>
      <c r="AD275" s="146">
        <v>3705255</v>
      </c>
      <c r="AE275" s="146">
        <v>3934529</v>
      </c>
      <c r="AF275" s="146">
        <v>4190634</v>
      </c>
      <c r="AG275" s="146">
        <v>4523779</v>
      </c>
      <c r="AH275" s="146">
        <v>5109966</v>
      </c>
      <c r="AI275" s="146">
        <v>5588880</v>
      </c>
      <c r="AJ275" s="146">
        <v>5727429</v>
      </c>
      <c r="AK275" s="146">
        <v>5735028</v>
      </c>
      <c r="AL275" s="146">
        <v>5688776</v>
      </c>
      <c r="AM275" s="146">
        <v>4602836</v>
      </c>
      <c r="AN275" s="146">
        <v>3995795</v>
      </c>
      <c r="AO275" s="146">
        <v>3539958</v>
      </c>
      <c r="AP275" s="146">
        <v>2944536</v>
      </c>
      <c r="AQ275" s="146">
        <v>2908140</v>
      </c>
      <c r="AR275" s="146">
        <v>3053252</v>
      </c>
      <c r="AS275" s="146">
        <v>3148555</v>
      </c>
      <c r="AT275" s="146">
        <v>3255067</v>
      </c>
      <c r="AU275" s="146">
        <v>3317497</v>
      </c>
      <c r="AV275" s="146">
        <v>3597977</v>
      </c>
      <c r="AW275" s="146">
        <v>3303388</v>
      </c>
    </row>
    <row r="276" spans="3:49" x14ac:dyDescent="0.2">
      <c r="C276" s="19" t="s">
        <v>23</v>
      </c>
      <c r="D276" s="19" t="s">
        <v>42</v>
      </c>
      <c r="E276" s="19" t="s">
        <v>43</v>
      </c>
      <c r="F276" s="199" t="s">
        <v>44</v>
      </c>
      <c r="G276" s="19" t="s">
        <v>15</v>
      </c>
      <c r="H276" s="19" t="s">
        <v>16</v>
      </c>
      <c r="I276" s="146">
        <v>302062</v>
      </c>
      <c r="J276" s="146">
        <v>344847</v>
      </c>
      <c r="K276" s="146">
        <v>412726</v>
      </c>
      <c r="L276" s="146">
        <v>422708</v>
      </c>
      <c r="M276" s="146">
        <v>383134</v>
      </c>
      <c r="N276" s="146">
        <v>619277</v>
      </c>
      <c r="O276" s="146">
        <v>628276</v>
      </c>
      <c r="P276" s="146">
        <v>775088</v>
      </c>
      <c r="Q276" s="146">
        <v>782142</v>
      </c>
      <c r="R276" s="146">
        <v>1025343</v>
      </c>
      <c r="S276" s="146">
        <v>1195457</v>
      </c>
      <c r="T276" s="146">
        <v>1308234</v>
      </c>
      <c r="U276" s="146">
        <v>1447525</v>
      </c>
      <c r="V276" s="146">
        <v>1384901</v>
      </c>
      <c r="W276" s="146">
        <v>1371887</v>
      </c>
      <c r="X276" s="146">
        <v>1570661</v>
      </c>
      <c r="Y276" s="146">
        <v>1600239</v>
      </c>
      <c r="Z276" s="146">
        <v>1690806</v>
      </c>
      <c r="AA276" s="146">
        <v>1800615</v>
      </c>
      <c r="AB276" s="146">
        <v>1869708</v>
      </c>
      <c r="AC276" s="146">
        <v>2071951</v>
      </c>
      <c r="AD276" s="146">
        <v>2408898</v>
      </c>
      <c r="AE276" s="146">
        <v>2774674</v>
      </c>
      <c r="AF276" s="146">
        <v>3089239</v>
      </c>
      <c r="AG276" s="146">
        <v>3450225</v>
      </c>
      <c r="AH276" s="146">
        <v>4131471</v>
      </c>
      <c r="AI276" s="146">
        <v>4679395</v>
      </c>
      <c r="AJ276" s="146">
        <v>4912278</v>
      </c>
      <c r="AK276" s="146">
        <v>5207783</v>
      </c>
      <c r="AL276" s="146">
        <v>4716308</v>
      </c>
      <c r="AM276" s="146">
        <v>3858821</v>
      </c>
      <c r="AN276" s="146">
        <v>3143977</v>
      </c>
      <c r="AO276" s="146">
        <v>2621876</v>
      </c>
      <c r="AP276" s="146">
        <v>2145870</v>
      </c>
      <c r="AQ276" s="146">
        <v>2075071</v>
      </c>
      <c r="AR276" s="146">
        <v>2183323</v>
      </c>
      <c r="AS276" s="146">
        <v>2341149</v>
      </c>
      <c r="AT276" s="146">
        <v>2377941</v>
      </c>
      <c r="AU276" s="146">
        <v>2491905</v>
      </c>
      <c r="AV276" s="146">
        <v>2719824</v>
      </c>
      <c r="AW276" s="146">
        <v>2396451</v>
      </c>
    </row>
    <row r="277" spans="3:49" x14ac:dyDescent="0.2">
      <c r="C277" s="19" t="s">
        <v>24</v>
      </c>
      <c r="D277" s="19" t="s">
        <v>42</v>
      </c>
      <c r="E277" s="19" t="s">
        <v>43</v>
      </c>
      <c r="F277" s="199" t="s">
        <v>44</v>
      </c>
      <c r="G277" s="19" t="s">
        <v>15</v>
      </c>
      <c r="H277" s="19" t="s">
        <v>16</v>
      </c>
      <c r="I277" s="146">
        <v>1801562</v>
      </c>
      <c r="J277" s="146">
        <v>1679708</v>
      </c>
      <c r="K277" s="146">
        <v>2074856</v>
      </c>
      <c r="L277" s="146">
        <v>2252525</v>
      </c>
      <c r="M277" s="146">
        <v>2098095</v>
      </c>
      <c r="N277" s="146">
        <v>1980670</v>
      </c>
      <c r="O277" s="146">
        <v>2677780</v>
      </c>
      <c r="P277" s="146">
        <v>3096558</v>
      </c>
      <c r="Q277" s="146">
        <v>3765088</v>
      </c>
      <c r="R277" s="146">
        <v>4779829</v>
      </c>
      <c r="S277" s="146">
        <v>5643570</v>
      </c>
      <c r="T277" s="146">
        <v>6514802</v>
      </c>
      <c r="U277" s="146">
        <v>6376942</v>
      </c>
      <c r="V277" s="146">
        <v>6230199</v>
      </c>
      <c r="W277" s="146">
        <v>6312856</v>
      </c>
      <c r="X277" s="146">
        <v>6948821</v>
      </c>
      <c r="Y277" s="146">
        <v>7387235</v>
      </c>
      <c r="Z277" s="146">
        <v>7681787</v>
      </c>
      <c r="AA277" s="146">
        <v>8319368</v>
      </c>
      <c r="AB277" s="146">
        <v>8991007</v>
      </c>
      <c r="AC277" s="146">
        <v>10072510</v>
      </c>
      <c r="AD277" s="146">
        <v>11308717</v>
      </c>
      <c r="AE277" s="146">
        <v>12309762</v>
      </c>
      <c r="AF277" s="146">
        <v>13339899</v>
      </c>
      <c r="AG277" s="146">
        <v>14425829</v>
      </c>
      <c r="AH277" s="146">
        <v>16065017</v>
      </c>
      <c r="AI277" s="146">
        <v>17747170</v>
      </c>
      <c r="AJ277" s="146">
        <v>18478813</v>
      </c>
      <c r="AK277" s="146">
        <v>18705579</v>
      </c>
      <c r="AL277" s="146">
        <v>17835658</v>
      </c>
      <c r="AM277" s="146">
        <v>14437605</v>
      </c>
      <c r="AN277" s="146">
        <v>12218830</v>
      </c>
      <c r="AO277" s="146">
        <v>10214300</v>
      </c>
      <c r="AP277" s="146">
        <v>8963374</v>
      </c>
      <c r="AQ277" s="146">
        <v>8834924</v>
      </c>
      <c r="AR277" s="146">
        <v>9291591</v>
      </c>
      <c r="AS277" s="146">
        <v>10017951</v>
      </c>
      <c r="AT277" s="146">
        <v>10511822</v>
      </c>
      <c r="AU277" s="146">
        <v>10724777</v>
      </c>
      <c r="AV277" s="146">
        <v>11758539</v>
      </c>
      <c r="AW277" s="146">
        <v>10779752</v>
      </c>
    </row>
    <row r="278" spans="3:49" x14ac:dyDescent="0.2">
      <c r="C278" s="19" t="s">
        <v>25</v>
      </c>
      <c r="D278" s="19" t="s">
        <v>42</v>
      </c>
      <c r="E278" s="19" t="s">
        <v>43</v>
      </c>
      <c r="F278" s="199" t="s">
        <v>44</v>
      </c>
      <c r="G278" s="19" t="s">
        <v>15</v>
      </c>
      <c r="H278" s="19" t="s">
        <v>16</v>
      </c>
      <c r="I278" s="146">
        <v>1007703</v>
      </c>
      <c r="J278" s="146">
        <v>924548</v>
      </c>
      <c r="K278" s="146">
        <v>1012151</v>
      </c>
      <c r="L278" s="146">
        <v>1112512</v>
      </c>
      <c r="M278" s="146">
        <v>1190949</v>
      </c>
      <c r="N278" s="146">
        <v>1404639</v>
      </c>
      <c r="O278" s="146">
        <v>1328728</v>
      </c>
      <c r="P278" s="146">
        <v>1697785</v>
      </c>
      <c r="Q278" s="146">
        <v>1872783</v>
      </c>
      <c r="R278" s="146">
        <v>2428066</v>
      </c>
      <c r="S278" s="146">
        <v>2882542</v>
      </c>
      <c r="T278" s="146">
        <v>3070466</v>
      </c>
      <c r="U278" s="146">
        <v>3213433</v>
      </c>
      <c r="V278" s="146">
        <v>2952071</v>
      </c>
      <c r="W278" s="146">
        <v>3118197</v>
      </c>
      <c r="X278" s="146">
        <v>3592658</v>
      </c>
      <c r="Y278" s="146">
        <v>3503437</v>
      </c>
      <c r="Z278" s="146">
        <v>3841276</v>
      </c>
      <c r="AA278" s="146">
        <v>4429858</v>
      </c>
      <c r="AB278" s="146">
        <v>5194277</v>
      </c>
      <c r="AC278" s="146">
        <v>6061837</v>
      </c>
      <c r="AD278" s="146">
        <v>6958929</v>
      </c>
      <c r="AE278" s="146">
        <v>7696142</v>
      </c>
      <c r="AF278" s="146">
        <v>8532018</v>
      </c>
      <c r="AG278" s="146">
        <v>9270040</v>
      </c>
      <c r="AH278" s="146">
        <v>10533641</v>
      </c>
      <c r="AI278" s="146">
        <v>11750228</v>
      </c>
      <c r="AJ278" s="146">
        <v>12413192</v>
      </c>
      <c r="AK278" s="146">
        <v>12870461</v>
      </c>
      <c r="AL278" s="146">
        <v>11653275</v>
      </c>
      <c r="AM278" s="146">
        <v>9397152</v>
      </c>
      <c r="AN278" s="146">
        <v>7506458</v>
      </c>
      <c r="AO278" s="146">
        <v>6480430</v>
      </c>
      <c r="AP278" s="146">
        <v>5409988</v>
      </c>
      <c r="AQ278" s="146">
        <v>5417744</v>
      </c>
      <c r="AR278" s="146">
        <v>5759615</v>
      </c>
      <c r="AS278" s="146">
        <v>6082123</v>
      </c>
      <c r="AT278" s="146">
        <v>6460372</v>
      </c>
      <c r="AU278" s="146">
        <v>6689531</v>
      </c>
      <c r="AV278" s="146">
        <v>7308162</v>
      </c>
      <c r="AW278" s="146">
        <v>6552201</v>
      </c>
    </row>
    <row r="279" spans="3:49" x14ac:dyDescent="0.2">
      <c r="C279" s="19" t="s">
        <v>26</v>
      </c>
      <c r="D279" s="19" t="s">
        <v>42</v>
      </c>
      <c r="E279" s="19" t="s">
        <v>43</v>
      </c>
      <c r="F279" s="199" t="s">
        <v>44</v>
      </c>
      <c r="G279" s="19" t="s">
        <v>15</v>
      </c>
      <c r="H279" s="19" t="s">
        <v>16</v>
      </c>
      <c r="I279" s="146">
        <v>116848</v>
      </c>
      <c r="J279" s="146">
        <v>136340</v>
      </c>
      <c r="K279" s="146">
        <v>161215</v>
      </c>
      <c r="L279" s="146">
        <v>208196</v>
      </c>
      <c r="M279" s="146">
        <v>275895</v>
      </c>
      <c r="N279" s="146">
        <v>331957</v>
      </c>
      <c r="O279" s="146">
        <v>409859</v>
      </c>
      <c r="P279" s="146">
        <v>511281</v>
      </c>
      <c r="Q279" s="146">
        <v>474507</v>
      </c>
      <c r="R279" s="146">
        <v>578110</v>
      </c>
      <c r="S279" s="146">
        <v>723542</v>
      </c>
      <c r="T279" s="146">
        <v>839962</v>
      </c>
      <c r="U279" s="146">
        <v>888370</v>
      </c>
      <c r="V279" s="146">
        <v>906167</v>
      </c>
      <c r="W279" s="146">
        <v>899436</v>
      </c>
      <c r="X279" s="146">
        <v>963490</v>
      </c>
      <c r="Y279" s="146">
        <v>927882</v>
      </c>
      <c r="Z279" s="146">
        <v>919495</v>
      </c>
      <c r="AA279" s="146">
        <v>921232</v>
      </c>
      <c r="AB279" s="146">
        <v>1048808</v>
      </c>
      <c r="AC279" s="146">
        <v>1152797</v>
      </c>
      <c r="AD279" s="146">
        <v>1320755</v>
      </c>
      <c r="AE279" s="146">
        <v>1433248</v>
      </c>
      <c r="AF279" s="146">
        <v>1572812</v>
      </c>
      <c r="AG279" s="146">
        <v>1755429</v>
      </c>
      <c r="AH279" s="146">
        <v>2002788</v>
      </c>
      <c r="AI279" s="146">
        <v>2228787</v>
      </c>
      <c r="AJ279" s="146">
        <v>2293167</v>
      </c>
      <c r="AK279" s="146">
        <v>2414489</v>
      </c>
      <c r="AL279" s="146">
        <v>2237447</v>
      </c>
      <c r="AM279" s="146">
        <v>1962119</v>
      </c>
      <c r="AN279" s="146">
        <v>1625375</v>
      </c>
      <c r="AO279" s="146">
        <v>1352328</v>
      </c>
      <c r="AP279" s="146">
        <v>1139033</v>
      </c>
      <c r="AQ279" s="146">
        <v>1127488</v>
      </c>
      <c r="AR279" s="146">
        <v>1192426</v>
      </c>
      <c r="AS279" s="146">
        <v>1213285</v>
      </c>
      <c r="AT279" s="146">
        <v>1226324</v>
      </c>
      <c r="AU279" s="146">
        <v>1271123</v>
      </c>
      <c r="AV279" s="146">
        <v>1441211</v>
      </c>
      <c r="AW279" s="146">
        <v>1300669</v>
      </c>
    </row>
    <row r="280" spans="3:49" x14ac:dyDescent="0.2">
      <c r="C280" s="19" t="s">
        <v>27</v>
      </c>
      <c r="D280" s="19" t="s">
        <v>42</v>
      </c>
      <c r="E280" s="19" t="s">
        <v>43</v>
      </c>
      <c r="F280" s="199" t="s">
        <v>44</v>
      </c>
      <c r="G280" s="19" t="s">
        <v>15</v>
      </c>
      <c r="H280" s="19" t="s">
        <v>16</v>
      </c>
      <c r="I280" s="146">
        <v>675169</v>
      </c>
      <c r="J280" s="146">
        <v>729310</v>
      </c>
      <c r="K280" s="146">
        <v>759162</v>
      </c>
      <c r="L280" s="146">
        <v>715245</v>
      </c>
      <c r="M280" s="146">
        <v>655330</v>
      </c>
      <c r="N280" s="146">
        <v>1004805</v>
      </c>
      <c r="O280" s="146">
        <v>969442</v>
      </c>
      <c r="P280" s="146">
        <v>1126989</v>
      </c>
      <c r="Q280" s="146">
        <v>1520599</v>
      </c>
      <c r="R280" s="146">
        <v>1775703</v>
      </c>
      <c r="S280" s="146">
        <v>1958100</v>
      </c>
      <c r="T280" s="146">
        <v>2124600</v>
      </c>
      <c r="U280" s="146">
        <v>2159626</v>
      </c>
      <c r="V280" s="146">
        <v>2092548</v>
      </c>
      <c r="W280" s="146">
        <v>2191358</v>
      </c>
      <c r="X280" s="146">
        <v>2368774</v>
      </c>
      <c r="Y280" s="146">
        <v>2456371</v>
      </c>
      <c r="Z280" s="146">
        <v>2679386</v>
      </c>
      <c r="AA280" s="146">
        <v>2882061</v>
      </c>
      <c r="AB280" s="146">
        <v>3118439</v>
      </c>
      <c r="AC280" s="146">
        <v>3513671</v>
      </c>
      <c r="AD280" s="146">
        <v>3893756</v>
      </c>
      <c r="AE280" s="146">
        <v>4245076</v>
      </c>
      <c r="AF280" s="146">
        <v>4545377</v>
      </c>
      <c r="AG280" s="146">
        <v>4838169</v>
      </c>
      <c r="AH280" s="146">
        <v>5422986</v>
      </c>
      <c r="AI280" s="146">
        <v>6032532</v>
      </c>
      <c r="AJ280" s="146">
        <v>6276954</v>
      </c>
      <c r="AK280" s="146">
        <v>6542991</v>
      </c>
      <c r="AL280" s="146">
        <v>6190632</v>
      </c>
      <c r="AM280" s="146">
        <v>5334766</v>
      </c>
      <c r="AN280" s="146">
        <v>4489728</v>
      </c>
      <c r="AO280" s="146">
        <v>3951726</v>
      </c>
      <c r="AP280" s="146">
        <v>3402544</v>
      </c>
      <c r="AQ280" s="146">
        <v>3408656</v>
      </c>
      <c r="AR280" s="146">
        <v>3558603</v>
      </c>
      <c r="AS280" s="146">
        <v>3695463</v>
      </c>
      <c r="AT280" s="146">
        <v>3802681</v>
      </c>
      <c r="AU280" s="146">
        <v>3898231</v>
      </c>
      <c r="AV280" s="146">
        <v>4206254</v>
      </c>
      <c r="AW280" s="146">
        <v>3760763</v>
      </c>
    </row>
    <row r="281" spans="3:49" x14ac:dyDescent="0.2">
      <c r="C281" s="19" t="s">
        <v>28</v>
      </c>
      <c r="D281" s="19" t="s">
        <v>42</v>
      </c>
      <c r="E281" s="19" t="s">
        <v>43</v>
      </c>
      <c r="F281" s="199" t="s">
        <v>44</v>
      </c>
      <c r="G281" s="19" t="s">
        <v>15</v>
      </c>
      <c r="H281" s="19" t="s">
        <v>16</v>
      </c>
      <c r="I281" s="146">
        <v>1884589</v>
      </c>
      <c r="J281" s="146">
        <v>1893013</v>
      </c>
      <c r="K281" s="146">
        <v>2191158</v>
      </c>
      <c r="L281" s="146">
        <v>2267259</v>
      </c>
      <c r="M281" s="146">
        <v>2284875</v>
      </c>
      <c r="N281" s="146">
        <v>2113251</v>
      </c>
      <c r="O281" s="146">
        <v>2564517</v>
      </c>
      <c r="P281" s="146">
        <v>2749068</v>
      </c>
      <c r="Q281" s="146">
        <v>3363349</v>
      </c>
      <c r="R281" s="146">
        <v>4296055</v>
      </c>
      <c r="S281" s="146">
        <v>5252076</v>
      </c>
      <c r="T281" s="146">
        <v>5975426</v>
      </c>
      <c r="U281" s="146">
        <v>6163689</v>
      </c>
      <c r="V281" s="146">
        <v>6257885</v>
      </c>
      <c r="W281" s="146">
        <v>6387724</v>
      </c>
      <c r="X281" s="146">
        <v>7101342</v>
      </c>
      <c r="Y281" s="146">
        <v>7506262</v>
      </c>
      <c r="Z281" s="146">
        <v>7629387</v>
      </c>
      <c r="AA281" s="146">
        <v>8263221</v>
      </c>
      <c r="AB281" s="146">
        <v>9143276</v>
      </c>
      <c r="AC281" s="146">
        <v>10364573</v>
      </c>
      <c r="AD281" s="146">
        <v>11409785</v>
      </c>
      <c r="AE281" s="146">
        <v>12455071</v>
      </c>
      <c r="AF281" s="146">
        <v>13299045</v>
      </c>
      <c r="AG281" s="146">
        <v>13961955</v>
      </c>
      <c r="AH281" s="146">
        <v>15537988</v>
      </c>
      <c r="AI281" s="146">
        <v>16576428</v>
      </c>
      <c r="AJ281" s="146">
        <v>16815219</v>
      </c>
      <c r="AK281" s="146">
        <v>17115250</v>
      </c>
      <c r="AL281" s="146">
        <v>16113311</v>
      </c>
      <c r="AM281" s="146">
        <v>12595273</v>
      </c>
      <c r="AN281" s="146">
        <v>11007599</v>
      </c>
      <c r="AO281" s="146">
        <v>9404297</v>
      </c>
      <c r="AP281" s="146">
        <v>8046632</v>
      </c>
      <c r="AQ281" s="146">
        <v>8081104</v>
      </c>
      <c r="AR281" s="146">
        <v>8612588</v>
      </c>
      <c r="AS281" s="146">
        <v>9011585</v>
      </c>
      <c r="AT281" s="146">
        <v>9571681</v>
      </c>
      <c r="AU281" s="146">
        <v>9953719</v>
      </c>
      <c r="AV281" s="146">
        <v>10960272</v>
      </c>
      <c r="AW281" s="146">
        <v>9856778</v>
      </c>
    </row>
    <row r="282" spans="3:49" x14ac:dyDescent="0.2">
      <c r="C282" s="19" t="s">
        <v>29</v>
      </c>
      <c r="D282" s="19" t="s">
        <v>42</v>
      </c>
      <c r="E282" s="19" t="s">
        <v>43</v>
      </c>
      <c r="F282" s="199" t="s">
        <v>44</v>
      </c>
      <c r="G282" s="19" t="s">
        <v>15</v>
      </c>
      <c r="H282" s="19" t="s">
        <v>16</v>
      </c>
      <c r="I282" s="146">
        <v>204078</v>
      </c>
      <c r="J282" s="146">
        <v>235351</v>
      </c>
      <c r="K282" s="146">
        <v>215009</v>
      </c>
      <c r="L282" s="146">
        <v>238321</v>
      </c>
      <c r="M282" s="146">
        <v>266592</v>
      </c>
      <c r="N282" s="146">
        <v>287796</v>
      </c>
      <c r="O282" s="146">
        <v>430410</v>
      </c>
      <c r="P282" s="146">
        <v>525705</v>
      </c>
      <c r="Q282" s="146">
        <v>633002</v>
      </c>
      <c r="R282" s="146">
        <v>759937</v>
      </c>
      <c r="S282" s="146">
        <v>890206</v>
      </c>
      <c r="T282" s="146">
        <v>939897</v>
      </c>
      <c r="U282" s="146">
        <v>927770</v>
      </c>
      <c r="V282" s="146">
        <v>890924</v>
      </c>
      <c r="W282" s="146">
        <v>905239</v>
      </c>
      <c r="X282" s="146">
        <v>977262</v>
      </c>
      <c r="Y282" s="146">
        <v>1009171</v>
      </c>
      <c r="Z282" s="146">
        <v>1048788</v>
      </c>
      <c r="AA282" s="146">
        <v>1103225</v>
      </c>
      <c r="AB282" s="146">
        <v>1223492</v>
      </c>
      <c r="AC282" s="146">
        <v>1412458</v>
      </c>
      <c r="AD282" s="146">
        <v>1647329</v>
      </c>
      <c r="AE282" s="146">
        <v>1879254</v>
      </c>
      <c r="AF282" s="146">
        <v>2167122</v>
      </c>
      <c r="AG282" s="146">
        <v>2455788</v>
      </c>
      <c r="AH282" s="146">
        <v>2914138</v>
      </c>
      <c r="AI282" s="146">
        <v>3328056</v>
      </c>
      <c r="AJ282" s="146">
        <v>3505060</v>
      </c>
      <c r="AK282" s="146">
        <v>3571736</v>
      </c>
      <c r="AL282" s="146">
        <v>3069066</v>
      </c>
      <c r="AM282" s="146">
        <v>2632840</v>
      </c>
      <c r="AN282" s="146">
        <v>2098308</v>
      </c>
      <c r="AO282" s="146">
        <v>1740841</v>
      </c>
      <c r="AP282" s="146">
        <v>1457576</v>
      </c>
      <c r="AQ282" s="146">
        <v>1470786</v>
      </c>
      <c r="AR282" s="146">
        <v>1524377</v>
      </c>
      <c r="AS282" s="146">
        <v>1576907</v>
      </c>
      <c r="AT282" s="146">
        <v>1645058</v>
      </c>
      <c r="AU282" s="146">
        <v>1723896</v>
      </c>
      <c r="AV282" s="146">
        <v>1906386</v>
      </c>
      <c r="AW282" s="146">
        <v>1695672</v>
      </c>
    </row>
    <row r="283" spans="3:49" x14ac:dyDescent="0.2">
      <c r="C283" s="19" t="s">
        <v>30</v>
      </c>
      <c r="D283" s="19" t="s">
        <v>42</v>
      </c>
      <c r="E283" s="19" t="s">
        <v>43</v>
      </c>
      <c r="F283" s="199" t="s">
        <v>44</v>
      </c>
      <c r="G283" s="19" t="s">
        <v>15</v>
      </c>
      <c r="H283" s="19" t="s">
        <v>16</v>
      </c>
      <c r="I283" s="146">
        <v>114016</v>
      </c>
      <c r="J283" s="146">
        <v>109467</v>
      </c>
      <c r="K283" s="146">
        <v>125667</v>
      </c>
      <c r="L283" s="146">
        <v>115490</v>
      </c>
      <c r="M283" s="146">
        <v>117790</v>
      </c>
      <c r="N283" s="146">
        <v>246331</v>
      </c>
      <c r="O283" s="146">
        <v>179224</v>
      </c>
      <c r="P283" s="146">
        <v>226410</v>
      </c>
      <c r="Q283" s="146">
        <v>258852</v>
      </c>
      <c r="R283" s="146">
        <v>335960</v>
      </c>
      <c r="S283" s="146">
        <v>395118</v>
      </c>
      <c r="T283" s="146">
        <v>467861</v>
      </c>
      <c r="U283" s="146">
        <v>500306</v>
      </c>
      <c r="V283" s="146">
        <v>486803</v>
      </c>
      <c r="W283" s="146">
        <v>514472</v>
      </c>
      <c r="X283" s="146">
        <v>551686</v>
      </c>
      <c r="Y283" s="146">
        <v>592526</v>
      </c>
      <c r="Z283" s="146">
        <v>656569</v>
      </c>
      <c r="AA283" s="146">
        <v>728468</v>
      </c>
      <c r="AB283" s="146">
        <v>813787</v>
      </c>
      <c r="AC283" s="146">
        <v>956765</v>
      </c>
      <c r="AD283" s="146">
        <v>1032790</v>
      </c>
      <c r="AE283" s="146">
        <v>1127949</v>
      </c>
      <c r="AF283" s="146">
        <v>1227775</v>
      </c>
      <c r="AG283" s="146">
        <v>1311208</v>
      </c>
      <c r="AH283" s="146">
        <v>1481267</v>
      </c>
      <c r="AI283" s="146">
        <v>1630931</v>
      </c>
      <c r="AJ283" s="146">
        <v>1698932</v>
      </c>
      <c r="AK283" s="146">
        <v>1713095</v>
      </c>
      <c r="AL283" s="146">
        <v>1686158</v>
      </c>
      <c r="AM283" s="146">
        <v>1409418</v>
      </c>
      <c r="AN283" s="146">
        <v>1222686</v>
      </c>
      <c r="AO283" s="146">
        <v>1064049</v>
      </c>
      <c r="AP283" s="146">
        <v>882009</v>
      </c>
      <c r="AQ283" s="146">
        <v>838954</v>
      </c>
      <c r="AR283" s="146">
        <v>915148</v>
      </c>
      <c r="AS283" s="146">
        <v>940577</v>
      </c>
      <c r="AT283" s="146">
        <v>984999</v>
      </c>
      <c r="AU283" s="146">
        <v>1031573</v>
      </c>
      <c r="AV283" s="146">
        <v>1115651</v>
      </c>
      <c r="AW283" s="146">
        <v>1007321</v>
      </c>
    </row>
    <row r="284" spans="3:49" x14ac:dyDescent="0.2">
      <c r="C284" s="19" t="s">
        <v>31</v>
      </c>
      <c r="D284" s="19" t="s">
        <v>42</v>
      </c>
      <c r="E284" s="19" t="s">
        <v>43</v>
      </c>
      <c r="F284" s="199" t="s">
        <v>44</v>
      </c>
      <c r="G284" s="19" t="s">
        <v>15</v>
      </c>
      <c r="H284" s="19" t="s">
        <v>16</v>
      </c>
      <c r="I284" s="146">
        <v>465327</v>
      </c>
      <c r="J284" s="146">
        <v>473278</v>
      </c>
      <c r="K284" s="146">
        <v>493190</v>
      </c>
      <c r="L284" s="146">
        <v>494337</v>
      </c>
      <c r="M284" s="146">
        <v>584126</v>
      </c>
      <c r="N284" s="146">
        <v>862026</v>
      </c>
      <c r="O284" s="146">
        <v>683768</v>
      </c>
      <c r="P284" s="146">
        <v>936849</v>
      </c>
      <c r="Q284" s="146">
        <v>1103179</v>
      </c>
      <c r="R284" s="146">
        <v>1334498</v>
      </c>
      <c r="S284" s="146">
        <v>1542116</v>
      </c>
      <c r="T284" s="146">
        <v>1643144</v>
      </c>
      <c r="U284" s="146">
        <v>1698530</v>
      </c>
      <c r="V284" s="146">
        <v>1743546</v>
      </c>
      <c r="W284" s="146">
        <v>1845553</v>
      </c>
      <c r="X284" s="146">
        <v>2017109</v>
      </c>
      <c r="Y284" s="146">
        <v>1983938</v>
      </c>
      <c r="Z284" s="146">
        <v>2103612</v>
      </c>
      <c r="AA284" s="146">
        <v>2418491</v>
      </c>
      <c r="AB284" s="146">
        <v>2860117</v>
      </c>
      <c r="AC284" s="146">
        <v>3193612</v>
      </c>
      <c r="AD284" s="146">
        <v>3608509</v>
      </c>
      <c r="AE284" s="146">
        <v>4059183</v>
      </c>
      <c r="AF284" s="146">
        <v>4409215</v>
      </c>
      <c r="AG284" s="146">
        <v>4736565</v>
      </c>
      <c r="AH284" s="146">
        <v>5390795</v>
      </c>
      <c r="AI284" s="146">
        <v>5949116</v>
      </c>
      <c r="AJ284" s="146">
        <v>6349684</v>
      </c>
      <c r="AK284" s="146">
        <v>6673619</v>
      </c>
      <c r="AL284" s="146">
        <v>6712484</v>
      </c>
      <c r="AM284" s="146">
        <v>5552911</v>
      </c>
      <c r="AN284" s="146">
        <v>4842780</v>
      </c>
      <c r="AO284" s="146">
        <v>4291075</v>
      </c>
      <c r="AP284" s="146">
        <v>3887789</v>
      </c>
      <c r="AQ284" s="146">
        <v>3768920</v>
      </c>
      <c r="AR284" s="146">
        <v>3978667</v>
      </c>
      <c r="AS284" s="146">
        <v>4134136</v>
      </c>
      <c r="AT284" s="146">
        <v>4317589</v>
      </c>
      <c r="AU284" s="146">
        <v>4446609</v>
      </c>
      <c r="AV284" s="146">
        <v>4783392</v>
      </c>
      <c r="AW284" s="146">
        <v>4267649</v>
      </c>
    </row>
    <row r="285" spans="3:49" x14ac:dyDescent="0.2">
      <c r="C285" s="19" t="s">
        <v>32</v>
      </c>
      <c r="D285" s="19" t="s">
        <v>42</v>
      </c>
      <c r="E285" s="19" t="s">
        <v>43</v>
      </c>
      <c r="F285" s="199" t="s">
        <v>44</v>
      </c>
      <c r="G285" s="19" t="s">
        <v>15</v>
      </c>
      <c r="H285" s="19" t="s">
        <v>16</v>
      </c>
      <c r="I285" s="146">
        <v>64760</v>
      </c>
      <c r="J285" s="146">
        <v>60875</v>
      </c>
      <c r="K285" s="146">
        <v>60942</v>
      </c>
      <c r="L285" s="146">
        <v>71089</v>
      </c>
      <c r="M285" s="146">
        <v>71968</v>
      </c>
      <c r="N285" s="146">
        <v>105288</v>
      </c>
      <c r="O285" s="146">
        <v>110089</v>
      </c>
      <c r="P285" s="146">
        <v>113423</v>
      </c>
      <c r="Q285" s="146">
        <v>126558</v>
      </c>
      <c r="R285" s="146">
        <v>146499</v>
      </c>
      <c r="S285" s="146">
        <v>194961</v>
      </c>
      <c r="T285" s="146">
        <v>215935</v>
      </c>
      <c r="U285" s="146">
        <v>222386</v>
      </c>
      <c r="V285" s="146">
        <v>208945</v>
      </c>
      <c r="W285" s="146">
        <v>216731</v>
      </c>
      <c r="X285" s="146">
        <v>227785</v>
      </c>
      <c r="Y285" s="146">
        <v>239270</v>
      </c>
      <c r="Z285" s="146">
        <v>250306</v>
      </c>
      <c r="AA285" s="146">
        <v>287299</v>
      </c>
      <c r="AB285" s="146">
        <v>335404</v>
      </c>
      <c r="AC285" s="146">
        <v>400788</v>
      </c>
      <c r="AD285" s="146">
        <v>462905</v>
      </c>
      <c r="AE285" s="146">
        <v>543054</v>
      </c>
      <c r="AF285" s="146">
        <v>573600</v>
      </c>
      <c r="AG285" s="146">
        <v>611877</v>
      </c>
      <c r="AH285" s="146">
        <v>685773</v>
      </c>
      <c r="AI285" s="146">
        <v>772389</v>
      </c>
      <c r="AJ285" s="146">
        <v>810816</v>
      </c>
      <c r="AK285" s="146">
        <v>840818</v>
      </c>
      <c r="AL285" s="146">
        <v>802119</v>
      </c>
      <c r="AM285" s="146">
        <v>666206</v>
      </c>
      <c r="AN285" s="146">
        <v>551430</v>
      </c>
      <c r="AO285" s="146">
        <v>460589</v>
      </c>
      <c r="AP285" s="146">
        <v>386265</v>
      </c>
      <c r="AQ285" s="146">
        <v>395275</v>
      </c>
      <c r="AR285" s="146">
        <v>404645</v>
      </c>
      <c r="AS285" s="146">
        <v>408921</v>
      </c>
      <c r="AT285" s="146">
        <v>427705</v>
      </c>
      <c r="AU285" s="146">
        <v>443387</v>
      </c>
      <c r="AV285" s="146">
        <v>492731</v>
      </c>
      <c r="AW285" s="146">
        <v>437190</v>
      </c>
    </row>
    <row r="286" spans="3:49" x14ac:dyDescent="0.2">
      <c r="C286" s="19" t="s">
        <v>33</v>
      </c>
      <c r="D286" s="19" t="s">
        <v>42</v>
      </c>
      <c r="E286" s="19" t="s">
        <v>43</v>
      </c>
      <c r="F286" s="199" t="s">
        <v>44</v>
      </c>
      <c r="G286" s="19" t="s">
        <v>15</v>
      </c>
      <c r="H286" s="19" t="s">
        <v>16</v>
      </c>
      <c r="I286" s="146">
        <v>9444000</v>
      </c>
      <c r="J286" s="146">
        <v>9715000</v>
      </c>
      <c r="K286" s="146">
        <v>11321000</v>
      </c>
      <c r="L286" s="146">
        <v>12111000</v>
      </c>
      <c r="M286" s="146">
        <v>12062000</v>
      </c>
      <c r="N286" s="146">
        <v>13746000</v>
      </c>
      <c r="O286" s="146">
        <v>15644000</v>
      </c>
      <c r="P286" s="146">
        <v>18549000</v>
      </c>
      <c r="Q286" s="146">
        <v>22358000</v>
      </c>
      <c r="R286" s="146">
        <v>27606000</v>
      </c>
      <c r="S286" s="146">
        <v>32830000</v>
      </c>
      <c r="T286" s="146">
        <v>36236000</v>
      </c>
      <c r="U286" s="146">
        <v>35603000</v>
      </c>
      <c r="V286" s="146">
        <v>34510000</v>
      </c>
      <c r="W286" s="146">
        <v>35622000</v>
      </c>
      <c r="X286" s="146">
        <v>39512000</v>
      </c>
      <c r="Y286" s="146">
        <v>40608000</v>
      </c>
      <c r="Z286" s="146">
        <v>42453000</v>
      </c>
      <c r="AA286" s="146">
        <v>46548000</v>
      </c>
      <c r="AB286" s="146">
        <v>52401000</v>
      </c>
      <c r="AC286" s="146">
        <v>59546000</v>
      </c>
      <c r="AD286" s="146">
        <v>67287000</v>
      </c>
      <c r="AE286" s="146">
        <v>74418000</v>
      </c>
      <c r="AF286" s="146">
        <v>80950000</v>
      </c>
      <c r="AG286" s="146">
        <v>87547000</v>
      </c>
      <c r="AH286" s="146">
        <v>99008000</v>
      </c>
      <c r="AI286" s="146">
        <v>108814000</v>
      </c>
      <c r="AJ286" s="146">
        <v>113088000</v>
      </c>
      <c r="AK286" s="146">
        <v>115549000</v>
      </c>
      <c r="AL286" s="146">
        <v>107575000</v>
      </c>
      <c r="AM286" s="146">
        <v>87560000</v>
      </c>
      <c r="AN286" s="146">
        <v>73557000</v>
      </c>
      <c r="AO286" s="146">
        <v>62703000</v>
      </c>
      <c r="AP286" s="146">
        <v>53798000</v>
      </c>
      <c r="AQ286" s="146">
        <v>53291000</v>
      </c>
      <c r="AR286" s="146">
        <v>56440000</v>
      </c>
      <c r="AS286" s="146">
        <v>59374000</v>
      </c>
      <c r="AT286" s="146">
        <v>62070000</v>
      </c>
      <c r="AU286" s="146">
        <v>64467000</v>
      </c>
      <c r="AV286" s="146">
        <v>70715000</v>
      </c>
      <c r="AW286" s="146">
        <v>63742000</v>
      </c>
    </row>
    <row r="287" spans="3:49" x14ac:dyDescent="0.2">
      <c r="C287" s="19" t="s">
        <v>34</v>
      </c>
      <c r="D287" s="19" t="s">
        <v>42</v>
      </c>
      <c r="E287" s="19" t="s">
        <v>43</v>
      </c>
      <c r="F287" s="199" t="s">
        <v>44</v>
      </c>
      <c r="G287" s="19" t="s">
        <v>15</v>
      </c>
      <c r="H287" s="19" t="s">
        <v>16</v>
      </c>
      <c r="I287" s="146">
        <v>0</v>
      </c>
      <c r="J287" s="146">
        <v>0</v>
      </c>
      <c r="K287" s="146">
        <v>0</v>
      </c>
      <c r="L287" s="146">
        <v>0</v>
      </c>
      <c r="M287" s="146">
        <v>0</v>
      </c>
      <c r="N287" s="146">
        <v>0</v>
      </c>
      <c r="O287" s="146">
        <v>0</v>
      </c>
      <c r="P287" s="146">
        <v>0</v>
      </c>
      <c r="Q287" s="146">
        <v>0</v>
      </c>
      <c r="R287" s="146">
        <v>0</v>
      </c>
      <c r="S287" s="146">
        <v>0</v>
      </c>
      <c r="T287" s="146">
        <v>0</v>
      </c>
      <c r="U287" s="146">
        <v>0</v>
      </c>
      <c r="V287" s="146">
        <v>0</v>
      </c>
      <c r="W287" s="146">
        <v>0</v>
      </c>
      <c r="X287" s="146">
        <v>0</v>
      </c>
      <c r="Y287" s="146">
        <v>0</v>
      </c>
      <c r="Z287" s="146">
        <v>0</v>
      </c>
      <c r="AA287" s="146">
        <v>0</v>
      </c>
      <c r="AB287" s="146">
        <v>0</v>
      </c>
      <c r="AC287" s="146">
        <v>0</v>
      </c>
      <c r="AD287" s="146">
        <v>0</v>
      </c>
      <c r="AE287" s="146">
        <v>0</v>
      </c>
      <c r="AF287" s="146">
        <v>0</v>
      </c>
      <c r="AG287" s="146">
        <v>0</v>
      </c>
      <c r="AH287" s="146">
        <v>0</v>
      </c>
      <c r="AI287" s="146">
        <v>0</v>
      </c>
      <c r="AJ287" s="146">
        <v>0</v>
      </c>
      <c r="AK287" s="146">
        <v>0</v>
      </c>
      <c r="AL287" s="146">
        <v>0</v>
      </c>
      <c r="AM287" s="146">
        <v>0</v>
      </c>
      <c r="AN287" s="146">
        <v>0</v>
      </c>
      <c r="AO287" s="146">
        <v>0</v>
      </c>
      <c r="AP287" s="146">
        <v>0</v>
      </c>
      <c r="AQ287" s="146">
        <v>0</v>
      </c>
      <c r="AR287" s="146">
        <v>0</v>
      </c>
      <c r="AS287" s="146">
        <v>0</v>
      </c>
      <c r="AT287" s="146">
        <v>0</v>
      </c>
      <c r="AU287" s="146">
        <v>0</v>
      </c>
      <c r="AV287" s="146">
        <v>0</v>
      </c>
      <c r="AW287" s="146">
        <v>0</v>
      </c>
    </row>
    <row r="288" spans="3:49" ht="12" thickBot="1" x14ac:dyDescent="0.25">
      <c r="C288" s="161" t="s">
        <v>35</v>
      </c>
      <c r="D288" s="161" t="s">
        <v>42</v>
      </c>
      <c r="E288" s="161" t="s">
        <v>43</v>
      </c>
      <c r="F288" s="200" t="s">
        <v>44</v>
      </c>
      <c r="G288" s="161" t="s">
        <v>15</v>
      </c>
      <c r="H288" s="161" t="s">
        <v>16</v>
      </c>
      <c r="I288" s="163">
        <v>9444000</v>
      </c>
      <c r="J288" s="163">
        <v>9715000</v>
      </c>
      <c r="K288" s="163">
        <v>11321000</v>
      </c>
      <c r="L288" s="163">
        <v>12111000</v>
      </c>
      <c r="M288" s="163">
        <v>12062000</v>
      </c>
      <c r="N288" s="163">
        <v>13746000</v>
      </c>
      <c r="O288" s="163">
        <v>15644000</v>
      </c>
      <c r="P288" s="163">
        <v>18549000</v>
      </c>
      <c r="Q288" s="163">
        <v>22358000</v>
      </c>
      <c r="R288" s="163">
        <v>27606000</v>
      </c>
      <c r="S288" s="163">
        <v>32830000</v>
      </c>
      <c r="T288" s="163">
        <v>36236000</v>
      </c>
      <c r="U288" s="163">
        <v>35603000</v>
      </c>
      <c r="V288" s="163">
        <v>34510000</v>
      </c>
      <c r="W288" s="163">
        <v>35622000</v>
      </c>
      <c r="X288" s="163">
        <v>39512000</v>
      </c>
      <c r="Y288" s="163">
        <v>40608000</v>
      </c>
      <c r="Z288" s="163">
        <v>42453000</v>
      </c>
      <c r="AA288" s="163">
        <v>46548000</v>
      </c>
      <c r="AB288" s="163">
        <v>52401000</v>
      </c>
      <c r="AC288" s="163">
        <v>59546000</v>
      </c>
      <c r="AD288" s="163">
        <v>67287000</v>
      </c>
      <c r="AE288" s="163">
        <v>74418000</v>
      </c>
      <c r="AF288" s="163">
        <v>80950000</v>
      </c>
      <c r="AG288" s="163">
        <v>87547000</v>
      </c>
      <c r="AH288" s="163">
        <v>99008000</v>
      </c>
      <c r="AI288" s="163">
        <v>108814000</v>
      </c>
      <c r="AJ288" s="163">
        <v>113088000</v>
      </c>
      <c r="AK288" s="163">
        <v>115549000</v>
      </c>
      <c r="AL288" s="163">
        <v>107575000</v>
      </c>
      <c r="AM288" s="163">
        <v>87560000</v>
      </c>
      <c r="AN288" s="163">
        <v>73557000</v>
      </c>
      <c r="AO288" s="163">
        <v>62703000</v>
      </c>
      <c r="AP288" s="163">
        <v>53798000</v>
      </c>
      <c r="AQ288" s="163">
        <v>53291000</v>
      </c>
      <c r="AR288" s="163">
        <v>56440000</v>
      </c>
      <c r="AS288" s="163">
        <v>59374000</v>
      </c>
      <c r="AT288" s="163">
        <v>62070000</v>
      </c>
      <c r="AU288" s="163">
        <v>64467000</v>
      </c>
      <c r="AV288" s="163">
        <v>70715000</v>
      </c>
      <c r="AW288" s="163">
        <v>63742000</v>
      </c>
    </row>
    <row r="289" spans="3:49" x14ac:dyDescent="0.2">
      <c r="C289" s="19" t="s">
        <v>11</v>
      </c>
      <c r="D289" s="19"/>
      <c r="E289" s="19"/>
      <c r="F289" s="199" t="s">
        <v>45</v>
      </c>
      <c r="G289" s="19" t="s">
        <v>15</v>
      </c>
      <c r="H289" s="19" t="s">
        <v>16</v>
      </c>
      <c r="I289" s="146">
        <v>7879641</v>
      </c>
      <c r="J289" s="146">
        <v>8925019</v>
      </c>
      <c r="K289" s="146">
        <v>10429927</v>
      </c>
      <c r="L289" s="146">
        <v>11980213</v>
      </c>
      <c r="M289" s="146">
        <v>13548367</v>
      </c>
      <c r="N289" s="146">
        <v>15068522</v>
      </c>
      <c r="O289" s="146">
        <v>16728836</v>
      </c>
      <c r="P289" s="146">
        <v>19058947</v>
      </c>
      <c r="Q289" s="146">
        <v>20989603</v>
      </c>
      <c r="R289" s="146">
        <v>23351465</v>
      </c>
      <c r="S289" s="146">
        <v>26483409</v>
      </c>
      <c r="T289" s="146">
        <v>29296053</v>
      </c>
      <c r="U289" s="146">
        <v>33420164</v>
      </c>
      <c r="V289" s="146">
        <v>35403005</v>
      </c>
      <c r="W289" s="146">
        <v>37466442</v>
      </c>
      <c r="X289" s="146">
        <v>40338316</v>
      </c>
      <c r="Y289" s="146">
        <v>42406619</v>
      </c>
      <c r="Z289" s="146">
        <v>44873116</v>
      </c>
      <c r="AA289" s="146">
        <v>47180629</v>
      </c>
      <c r="AB289" s="146">
        <v>50160104</v>
      </c>
      <c r="AC289" s="146">
        <v>54753256</v>
      </c>
      <c r="AD289" s="146">
        <v>58796839</v>
      </c>
      <c r="AE289" s="146">
        <v>63304355</v>
      </c>
      <c r="AF289" s="146">
        <v>67790093</v>
      </c>
      <c r="AG289" s="146">
        <v>73162654</v>
      </c>
      <c r="AH289" s="146">
        <v>78377944</v>
      </c>
      <c r="AI289" s="146">
        <v>85200702</v>
      </c>
      <c r="AJ289" s="146">
        <v>92744075</v>
      </c>
      <c r="AK289" s="146">
        <v>98711174</v>
      </c>
      <c r="AL289" s="146">
        <v>99978645</v>
      </c>
      <c r="AM289" s="146">
        <v>98787585</v>
      </c>
      <c r="AN289" s="146">
        <v>100493413</v>
      </c>
      <c r="AO289" s="146">
        <v>98263311</v>
      </c>
      <c r="AP289" s="146">
        <v>96946615</v>
      </c>
      <c r="AQ289" s="146">
        <v>97929020</v>
      </c>
      <c r="AR289" s="146">
        <v>100830670</v>
      </c>
      <c r="AS289" s="146">
        <v>103190440</v>
      </c>
      <c r="AT289" s="146">
        <v>106832413</v>
      </c>
      <c r="AU289" s="146">
        <v>110952140</v>
      </c>
      <c r="AV289" s="146">
        <v>115096461</v>
      </c>
      <c r="AW289" s="146">
        <v>104225796</v>
      </c>
    </row>
    <row r="290" spans="3:49" x14ac:dyDescent="0.2">
      <c r="C290" s="19" t="s">
        <v>17</v>
      </c>
      <c r="D290" s="19"/>
      <c r="E290" s="19"/>
      <c r="F290" s="199" t="s">
        <v>45</v>
      </c>
      <c r="G290" s="19" t="s">
        <v>15</v>
      </c>
      <c r="H290" s="19" t="s">
        <v>16</v>
      </c>
      <c r="I290" s="146">
        <v>1573748</v>
      </c>
      <c r="J290" s="146">
        <v>1799466</v>
      </c>
      <c r="K290" s="146">
        <v>2089826</v>
      </c>
      <c r="L290" s="146">
        <v>2345382</v>
      </c>
      <c r="M290" s="146">
        <v>2635097</v>
      </c>
      <c r="N290" s="146">
        <v>2987450</v>
      </c>
      <c r="O290" s="146">
        <v>3261801</v>
      </c>
      <c r="P290" s="146">
        <v>3858361</v>
      </c>
      <c r="Q290" s="146">
        <v>4409436</v>
      </c>
      <c r="R290" s="146">
        <v>5045109</v>
      </c>
      <c r="S290" s="146">
        <v>5672981</v>
      </c>
      <c r="T290" s="146">
        <v>6362310</v>
      </c>
      <c r="U290" s="146">
        <v>7144539</v>
      </c>
      <c r="V290" s="146">
        <v>7425098</v>
      </c>
      <c r="W290" s="146">
        <v>8058687</v>
      </c>
      <c r="X290" s="146">
        <v>8549678</v>
      </c>
      <c r="Y290" s="146">
        <v>8842610</v>
      </c>
      <c r="Z290" s="146">
        <v>9205496</v>
      </c>
      <c r="AA290" s="146">
        <v>9467183</v>
      </c>
      <c r="AB290" s="146">
        <v>9921264</v>
      </c>
      <c r="AC290" s="146">
        <v>10644346</v>
      </c>
      <c r="AD290" s="146">
        <v>11517871</v>
      </c>
      <c r="AE290" s="146">
        <v>12398498</v>
      </c>
      <c r="AF290" s="146">
        <v>13195631</v>
      </c>
      <c r="AG290" s="146">
        <v>14128340</v>
      </c>
      <c r="AH290" s="146">
        <v>15193319</v>
      </c>
      <c r="AI290" s="146">
        <v>16445562</v>
      </c>
      <c r="AJ290" s="146">
        <v>18165545</v>
      </c>
      <c r="AK290" s="146">
        <v>19678576</v>
      </c>
      <c r="AL290" s="146">
        <v>19907949</v>
      </c>
      <c r="AM290" s="146">
        <v>19804158</v>
      </c>
      <c r="AN290" s="146">
        <v>20146648</v>
      </c>
      <c r="AO290" s="146">
        <v>19713432</v>
      </c>
      <c r="AP290" s="146">
        <v>19435965</v>
      </c>
      <c r="AQ290" s="146">
        <v>19517396</v>
      </c>
      <c r="AR290" s="146">
        <v>20057491</v>
      </c>
      <c r="AS290" s="146">
        <v>20596038</v>
      </c>
      <c r="AT290" s="146">
        <v>21411310</v>
      </c>
      <c r="AU290" s="146">
        <v>22191192</v>
      </c>
      <c r="AV290" s="146">
        <v>22642703</v>
      </c>
      <c r="AW290" s="146">
        <v>20804000</v>
      </c>
    </row>
    <row r="291" spans="3:49" x14ac:dyDescent="0.2">
      <c r="C291" s="19" t="s">
        <v>18</v>
      </c>
      <c r="D291" s="19"/>
      <c r="E291" s="19"/>
      <c r="F291" s="199" t="s">
        <v>45</v>
      </c>
      <c r="G291" s="19" t="s">
        <v>15</v>
      </c>
      <c r="H291" s="19" t="s">
        <v>16</v>
      </c>
      <c r="I291" s="146">
        <v>1107157</v>
      </c>
      <c r="J291" s="146">
        <v>1296809</v>
      </c>
      <c r="K291" s="146">
        <v>1495572</v>
      </c>
      <c r="L291" s="146">
        <v>1753009</v>
      </c>
      <c r="M291" s="146">
        <v>1912892</v>
      </c>
      <c r="N291" s="146">
        <v>2163627</v>
      </c>
      <c r="O291" s="146">
        <v>2404735</v>
      </c>
      <c r="P291" s="146">
        <v>2618231</v>
      </c>
      <c r="Q291" s="146">
        <v>2986535</v>
      </c>
      <c r="R291" s="146">
        <v>3363541</v>
      </c>
      <c r="S291" s="146">
        <v>3782800</v>
      </c>
      <c r="T291" s="146">
        <v>4274599</v>
      </c>
      <c r="U291" s="146">
        <v>4857938</v>
      </c>
      <c r="V291" s="146">
        <v>5205767</v>
      </c>
      <c r="W291" s="146">
        <v>5660698</v>
      </c>
      <c r="X291" s="146">
        <v>6192791</v>
      </c>
      <c r="Y291" s="146">
        <v>6446350</v>
      </c>
      <c r="Z291" s="146">
        <v>6662088</v>
      </c>
      <c r="AA291" s="146">
        <v>7067458</v>
      </c>
      <c r="AB291" s="146">
        <v>7229873</v>
      </c>
      <c r="AC291" s="146">
        <v>7826760</v>
      </c>
      <c r="AD291" s="146">
        <v>8453724</v>
      </c>
      <c r="AE291" s="146">
        <v>8988645</v>
      </c>
      <c r="AF291" s="146">
        <v>9488558</v>
      </c>
      <c r="AG291" s="146">
        <v>10137594</v>
      </c>
      <c r="AH291" s="146">
        <v>10875031</v>
      </c>
      <c r="AI291" s="146">
        <v>11781076</v>
      </c>
      <c r="AJ291" s="146">
        <v>12896310</v>
      </c>
      <c r="AK291" s="146">
        <v>13851273</v>
      </c>
      <c r="AL291" s="146">
        <v>13944611</v>
      </c>
      <c r="AM291" s="146">
        <v>14008869</v>
      </c>
      <c r="AN291" s="146">
        <v>14271135</v>
      </c>
      <c r="AO291" s="146">
        <v>13876060</v>
      </c>
      <c r="AP291" s="146">
        <v>13599545</v>
      </c>
      <c r="AQ291" s="146">
        <v>13577073</v>
      </c>
      <c r="AR291" s="146">
        <v>14015545</v>
      </c>
      <c r="AS291" s="146">
        <v>14225055</v>
      </c>
      <c r="AT291" s="146">
        <v>14686014</v>
      </c>
      <c r="AU291" s="146">
        <v>15046627</v>
      </c>
      <c r="AV291" s="146">
        <v>15357221</v>
      </c>
      <c r="AW291" s="146">
        <v>14165861</v>
      </c>
    </row>
    <row r="292" spans="3:49" x14ac:dyDescent="0.2">
      <c r="C292" s="19" t="s">
        <v>19</v>
      </c>
      <c r="D292" s="19"/>
      <c r="E292" s="19"/>
      <c r="F292" s="199" t="s">
        <v>45</v>
      </c>
      <c r="G292" s="19" t="s">
        <v>15</v>
      </c>
      <c r="H292" s="19" t="s">
        <v>16</v>
      </c>
      <c r="I292" s="146">
        <v>1183407</v>
      </c>
      <c r="J292" s="146">
        <v>1375701</v>
      </c>
      <c r="K292" s="146">
        <v>1648086</v>
      </c>
      <c r="L292" s="146">
        <v>1942973</v>
      </c>
      <c r="M292" s="146">
        <v>2234360</v>
      </c>
      <c r="N292" s="146">
        <v>2504954</v>
      </c>
      <c r="O292" s="146">
        <v>2897404</v>
      </c>
      <c r="P292" s="146">
        <v>3406049</v>
      </c>
      <c r="Q292" s="146">
        <v>3724049</v>
      </c>
      <c r="R292" s="146">
        <v>4094877</v>
      </c>
      <c r="S292" s="146">
        <v>4755002</v>
      </c>
      <c r="T292" s="146">
        <v>5444161</v>
      </c>
      <c r="U292" s="146">
        <v>6155095</v>
      </c>
      <c r="V292" s="146">
        <v>6741558</v>
      </c>
      <c r="W292" s="146">
        <v>7326932</v>
      </c>
      <c r="X292" s="146">
        <v>7830044</v>
      </c>
      <c r="Y292" s="146">
        <v>8348048</v>
      </c>
      <c r="Z292" s="146">
        <v>9192067</v>
      </c>
      <c r="AA292" s="146">
        <v>9921679</v>
      </c>
      <c r="AB292" s="146">
        <v>10858086</v>
      </c>
      <c r="AC292" s="146">
        <v>12004115</v>
      </c>
      <c r="AD292" s="146">
        <v>12959398</v>
      </c>
      <c r="AE292" s="146">
        <v>13648253</v>
      </c>
      <c r="AF292" s="146">
        <v>14232056</v>
      </c>
      <c r="AG292" s="146">
        <v>15121425</v>
      </c>
      <c r="AH292" s="146">
        <v>16085790</v>
      </c>
      <c r="AI292" s="146">
        <v>17403899</v>
      </c>
      <c r="AJ292" s="146">
        <v>18868943</v>
      </c>
      <c r="AK292" s="146">
        <v>20055631</v>
      </c>
      <c r="AL292" s="146">
        <v>19805621</v>
      </c>
      <c r="AM292" s="146">
        <v>19952988</v>
      </c>
      <c r="AN292" s="146">
        <v>20398982</v>
      </c>
      <c r="AO292" s="146">
        <v>20321149</v>
      </c>
      <c r="AP292" s="146">
        <v>20389175</v>
      </c>
      <c r="AQ292" s="146">
        <v>20923854</v>
      </c>
      <c r="AR292" s="146">
        <v>21962150</v>
      </c>
      <c r="AS292" s="146">
        <v>23150173</v>
      </c>
      <c r="AT292" s="146">
        <v>24371748</v>
      </c>
      <c r="AU292" s="146">
        <v>25530986</v>
      </c>
      <c r="AV292" s="146">
        <v>26552603</v>
      </c>
      <c r="AW292" s="146">
        <v>20521207</v>
      </c>
    </row>
    <row r="293" spans="3:49" x14ac:dyDescent="0.2">
      <c r="C293" s="19" t="s">
        <v>20</v>
      </c>
      <c r="D293" s="19"/>
      <c r="E293" s="19"/>
      <c r="F293" s="199" t="s">
        <v>45</v>
      </c>
      <c r="G293" s="19" t="s">
        <v>15</v>
      </c>
      <c r="H293" s="19" t="s">
        <v>16</v>
      </c>
      <c r="I293" s="146">
        <v>2607149</v>
      </c>
      <c r="J293" s="146">
        <v>2973009</v>
      </c>
      <c r="K293" s="146">
        <v>3387572</v>
      </c>
      <c r="L293" s="146">
        <v>3967768</v>
      </c>
      <c r="M293" s="146">
        <v>4356251</v>
      </c>
      <c r="N293" s="146">
        <v>4762446</v>
      </c>
      <c r="O293" s="146">
        <v>5284441</v>
      </c>
      <c r="P293" s="146">
        <v>5694431</v>
      </c>
      <c r="Q293" s="146">
        <v>6347272</v>
      </c>
      <c r="R293" s="146">
        <v>7024482</v>
      </c>
      <c r="S293" s="146">
        <v>7785209</v>
      </c>
      <c r="T293" s="146">
        <v>8799357</v>
      </c>
      <c r="U293" s="146">
        <v>9906468</v>
      </c>
      <c r="V293" s="146">
        <v>11172356</v>
      </c>
      <c r="W293" s="146">
        <v>12045266</v>
      </c>
      <c r="X293" s="146">
        <v>12786608</v>
      </c>
      <c r="Y293" s="146">
        <v>13561038</v>
      </c>
      <c r="Z293" s="146">
        <v>14447757</v>
      </c>
      <c r="AA293" s="146">
        <v>15678393</v>
      </c>
      <c r="AB293" s="146">
        <v>17397644</v>
      </c>
      <c r="AC293" s="146">
        <v>18827526</v>
      </c>
      <c r="AD293" s="146">
        <v>20458435</v>
      </c>
      <c r="AE293" s="146">
        <v>21730412</v>
      </c>
      <c r="AF293" s="146">
        <v>23162582</v>
      </c>
      <c r="AG293" s="146">
        <v>24364266</v>
      </c>
      <c r="AH293" s="146">
        <v>25671856</v>
      </c>
      <c r="AI293" s="146">
        <v>27496900</v>
      </c>
      <c r="AJ293" s="146">
        <v>29498068</v>
      </c>
      <c r="AK293" s="146">
        <v>31048261</v>
      </c>
      <c r="AL293" s="146">
        <v>30720077</v>
      </c>
      <c r="AM293" s="146">
        <v>30632905</v>
      </c>
      <c r="AN293" s="146">
        <v>31222696</v>
      </c>
      <c r="AO293" s="146">
        <v>30376723</v>
      </c>
      <c r="AP293" s="146">
        <v>30526922</v>
      </c>
      <c r="AQ293" s="146">
        <v>30665404</v>
      </c>
      <c r="AR293" s="146">
        <v>31726957</v>
      </c>
      <c r="AS293" s="146">
        <v>32921277</v>
      </c>
      <c r="AT293" s="146">
        <v>34486070</v>
      </c>
      <c r="AU293" s="146">
        <v>35720946</v>
      </c>
      <c r="AV293" s="146">
        <v>36863431</v>
      </c>
      <c r="AW293" s="146">
        <v>30135685</v>
      </c>
    </row>
    <row r="294" spans="3:49" x14ac:dyDescent="0.2">
      <c r="C294" s="19" t="s">
        <v>21</v>
      </c>
      <c r="D294" s="19"/>
      <c r="E294" s="19"/>
      <c r="F294" s="199" t="s">
        <v>45</v>
      </c>
      <c r="G294" s="19" t="s">
        <v>15</v>
      </c>
      <c r="H294" s="19" t="s">
        <v>16</v>
      </c>
      <c r="I294" s="146">
        <v>678598</v>
      </c>
      <c r="J294" s="146">
        <v>784941</v>
      </c>
      <c r="K294" s="146">
        <v>880234</v>
      </c>
      <c r="L294" s="146">
        <v>991161</v>
      </c>
      <c r="M294" s="146">
        <v>1126205</v>
      </c>
      <c r="N294" s="146">
        <v>1225286</v>
      </c>
      <c r="O294" s="146">
        <v>1375546</v>
      </c>
      <c r="P294" s="146">
        <v>1522300</v>
      </c>
      <c r="Q294" s="146">
        <v>1728766</v>
      </c>
      <c r="R294" s="146">
        <v>1922703</v>
      </c>
      <c r="S294" s="146">
        <v>2226032</v>
      </c>
      <c r="T294" s="146">
        <v>2472366</v>
      </c>
      <c r="U294" s="146">
        <v>2790683</v>
      </c>
      <c r="V294" s="146">
        <v>2945555</v>
      </c>
      <c r="W294" s="146">
        <v>3164220</v>
      </c>
      <c r="X294" s="146">
        <v>3341289</v>
      </c>
      <c r="Y294" s="146">
        <v>3454075</v>
      </c>
      <c r="Z294" s="146">
        <v>3580162</v>
      </c>
      <c r="AA294" s="146">
        <v>3788998</v>
      </c>
      <c r="AB294" s="146">
        <v>4031131</v>
      </c>
      <c r="AC294" s="146">
        <v>4395515</v>
      </c>
      <c r="AD294" s="146">
        <v>4773406</v>
      </c>
      <c r="AE294" s="146">
        <v>5093232</v>
      </c>
      <c r="AF294" s="146">
        <v>5407955</v>
      </c>
      <c r="AG294" s="146">
        <v>5783879</v>
      </c>
      <c r="AH294" s="146">
        <v>6203348</v>
      </c>
      <c r="AI294" s="146">
        <v>6682501</v>
      </c>
      <c r="AJ294" s="146">
        <v>7318688</v>
      </c>
      <c r="AK294" s="146">
        <v>7831210</v>
      </c>
      <c r="AL294" s="146">
        <v>7957526</v>
      </c>
      <c r="AM294" s="146">
        <v>7898286</v>
      </c>
      <c r="AN294" s="146">
        <v>7943359</v>
      </c>
      <c r="AO294" s="146">
        <v>7765235</v>
      </c>
      <c r="AP294" s="146">
        <v>7759844</v>
      </c>
      <c r="AQ294" s="146">
        <v>7760425</v>
      </c>
      <c r="AR294" s="146">
        <v>7996406</v>
      </c>
      <c r="AS294" s="146">
        <v>8218510</v>
      </c>
      <c r="AT294" s="146">
        <v>8448697</v>
      </c>
      <c r="AU294" s="146">
        <v>8791156</v>
      </c>
      <c r="AV294" s="146">
        <v>9064532</v>
      </c>
      <c r="AW294" s="146">
        <v>8301948</v>
      </c>
    </row>
    <row r="295" spans="3:49" x14ac:dyDescent="0.2">
      <c r="C295" s="19" t="s">
        <v>22</v>
      </c>
      <c r="D295" s="19"/>
      <c r="E295" s="19"/>
      <c r="F295" s="199" t="s">
        <v>45</v>
      </c>
      <c r="G295" s="19" t="s">
        <v>15</v>
      </c>
      <c r="H295" s="19" t="s">
        <v>16</v>
      </c>
      <c r="I295" s="146">
        <v>2947849</v>
      </c>
      <c r="J295" s="146">
        <v>3393192</v>
      </c>
      <c r="K295" s="146">
        <v>3995060</v>
      </c>
      <c r="L295" s="146">
        <v>4490082</v>
      </c>
      <c r="M295" s="146">
        <v>5160054</v>
      </c>
      <c r="N295" s="146">
        <v>5911046</v>
      </c>
      <c r="O295" s="146">
        <v>6504366</v>
      </c>
      <c r="P295" s="146">
        <v>7370744</v>
      </c>
      <c r="Q295" s="146">
        <v>8053979</v>
      </c>
      <c r="R295" s="146">
        <v>9073247</v>
      </c>
      <c r="S295" s="146">
        <v>10233228</v>
      </c>
      <c r="T295" s="146">
        <v>11579551</v>
      </c>
      <c r="U295" s="146">
        <v>12966393</v>
      </c>
      <c r="V295" s="146">
        <v>13448124</v>
      </c>
      <c r="W295" s="146">
        <v>14349904</v>
      </c>
      <c r="X295" s="146">
        <v>15614800</v>
      </c>
      <c r="Y295" s="146">
        <v>15944940</v>
      </c>
      <c r="Z295" s="146">
        <v>16398231</v>
      </c>
      <c r="AA295" s="146">
        <v>16964881</v>
      </c>
      <c r="AB295" s="146">
        <v>17984880</v>
      </c>
      <c r="AC295" s="146">
        <v>18971808</v>
      </c>
      <c r="AD295" s="146">
        <v>20515864</v>
      </c>
      <c r="AE295" s="146">
        <v>21732556</v>
      </c>
      <c r="AF295" s="146">
        <v>22925782</v>
      </c>
      <c r="AG295" s="146">
        <v>24392340</v>
      </c>
      <c r="AH295" s="146">
        <v>26193512</v>
      </c>
      <c r="AI295" s="146">
        <v>28223639</v>
      </c>
      <c r="AJ295" s="146">
        <v>30692394</v>
      </c>
      <c r="AK295" s="146">
        <v>32539512</v>
      </c>
      <c r="AL295" s="146">
        <v>33164734</v>
      </c>
      <c r="AM295" s="146">
        <v>32993950</v>
      </c>
      <c r="AN295" s="146">
        <v>33451857</v>
      </c>
      <c r="AO295" s="146">
        <v>32677708</v>
      </c>
      <c r="AP295" s="146">
        <v>32144025</v>
      </c>
      <c r="AQ295" s="146">
        <v>32286517</v>
      </c>
      <c r="AR295" s="146">
        <v>33234919</v>
      </c>
      <c r="AS295" s="146">
        <v>33936869</v>
      </c>
      <c r="AT295" s="146">
        <v>35348744</v>
      </c>
      <c r="AU295" s="146">
        <v>36358133</v>
      </c>
      <c r="AV295" s="146">
        <v>37202081</v>
      </c>
      <c r="AW295" s="146">
        <v>34378474</v>
      </c>
    </row>
    <row r="296" spans="3:49" x14ac:dyDescent="0.2">
      <c r="C296" s="19" t="s">
        <v>23</v>
      </c>
      <c r="D296" s="19"/>
      <c r="E296" s="19"/>
      <c r="F296" s="199" t="s">
        <v>45</v>
      </c>
      <c r="G296" s="19" t="s">
        <v>15</v>
      </c>
      <c r="H296" s="19" t="s">
        <v>16</v>
      </c>
      <c r="I296" s="146">
        <v>1612639</v>
      </c>
      <c r="J296" s="146">
        <v>1918481</v>
      </c>
      <c r="K296" s="146">
        <v>2233564</v>
      </c>
      <c r="L296" s="146">
        <v>2498650</v>
      </c>
      <c r="M296" s="146">
        <v>2879823</v>
      </c>
      <c r="N296" s="146">
        <v>3270693</v>
      </c>
      <c r="O296" s="146">
        <v>3448278</v>
      </c>
      <c r="P296" s="146">
        <v>3854408</v>
      </c>
      <c r="Q296" s="146">
        <v>4473494</v>
      </c>
      <c r="R296" s="146">
        <v>5062389</v>
      </c>
      <c r="S296" s="146">
        <v>5696871</v>
      </c>
      <c r="T296" s="146">
        <v>6349997</v>
      </c>
      <c r="U296" s="146">
        <v>7081656</v>
      </c>
      <c r="V296" s="146">
        <v>7646977</v>
      </c>
      <c r="W296" s="146">
        <v>8151401</v>
      </c>
      <c r="X296" s="146">
        <v>8657008</v>
      </c>
      <c r="Y296" s="146">
        <v>9028036</v>
      </c>
      <c r="Z296" s="146">
        <v>9277938</v>
      </c>
      <c r="AA296" s="146">
        <v>9839989</v>
      </c>
      <c r="AB296" s="146">
        <v>10135707</v>
      </c>
      <c r="AC296" s="146">
        <v>10652468</v>
      </c>
      <c r="AD296" s="146">
        <v>11733442</v>
      </c>
      <c r="AE296" s="146">
        <v>12626220</v>
      </c>
      <c r="AF296" s="146">
        <v>13672157</v>
      </c>
      <c r="AG296" s="146">
        <v>14819633</v>
      </c>
      <c r="AH296" s="146">
        <v>16336562</v>
      </c>
      <c r="AI296" s="146">
        <v>17930513</v>
      </c>
      <c r="AJ296" s="146">
        <v>19914560</v>
      </c>
      <c r="AK296" s="146">
        <v>21733410</v>
      </c>
      <c r="AL296" s="146">
        <v>22279898</v>
      </c>
      <c r="AM296" s="146">
        <v>22612117</v>
      </c>
      <c r="AN296" s="146">
        <v>22643263</v>
      </c>
      <c r="AO296" s="146">
        <v>21665564</v>
      </c>
      <c r="AP296" s="146">
        <v>21194611</v>
      </c>
      <c r="AQ296" s="146">
        <v>21453738</v>
      </c>
      <c r="AR296" s="146">
        <v>21997638</v>
      </c>
      <c r="AS296" s="146">
        <v>22378085</v>
      </c>
      <c r="AT296" s="146">
        <v>23285313</v>
      </c>
      <c r="AU296" s="146">
        <v>24092885</v>
      </c>
      <c r="AV296" s="146">
        <v>24914008</v>
      </c>
      <c r="AW296" s="146">
        <v>23166123</v>
      </c>
    </row>
    <row r="297" spans="3:49" x14ac:dyDescent="0.2">
      <c r="C297" s="19" t="s">
        <v>24</v>
      </c>
      <c r="D297" s="19"/>
      <c r="E297" s="19"/>
      <c r="F297" s="199" t="s">
        <v>45</v>
      </c>
      <c r="G297" s="19" t="s">
        <v>15</v>
      </c>
      <c r="H297" s="19" t="s">
        <v>16</v>
      </c>
      <c r="I297" s="146">
        <v>8661625</v>
      </c>
      <c r="J297" s="146">
        <v>10147563</v>
      </c>
      <c r="K297" s="146">
        <v>11137908</v>
      </c>
      <c r="L297" s="146">
        <v>12390004</v>
      </c>
      <c r="M297" s="146">
        <v>14413040</v>
      </c>
      <c r="N297" s="146">
        <v>15701051</v>
      </c>
      <c r="O297" s="146">
        <v>17997496</v>
      </c>
      <c r="P297" s="146">
        <v>20891808</v>
      </c>
      <c r="Q297" s="146">
        <v>24037113</v>
      </c>
      <c r="R297" s="146">
        <v>27110827</v>
      </c>
      <c r="S297" s="146">
        <v>30651406</v>
      </c>
      <c r="T297" s="146">
        <v>34794697</v>
      </c>
      <c r="U297" s="146">
        <v>38696856</v>
      </c>
      <c r="V297" s="146">
        <v>41578184</v>
      </c>
      <c r="W297" s="146">
        <v>45103152</v>
      </c>
      <c r="X297" s="146">
        <v>49177221</v>
      </c>
      <c r="Y297" s="146">
        <v>52842140</v>
      </c>
      <c r="Z297" s="146">
        <v>55406214</v>
      </c>
      <c r="AA297" s="146">
        <v>58494861</v>
      </c>
      <c r="AB297" s="146">
        <v>63330691</v>
      </c>
      <c r="AC297" s="146">
        <v>69008080</v>
      </c>
      <c r="AD297" s="146">
        <v>75096927</v>
      </c>
      <c r="AE297" s="146">
        <v>81503955</v>
      </c>
      <c r="AF297" s="146">
        <v>87930448</v>
      </c>
      <c r="AG297" s="146">
        <v>94814328</v>
      </c>
      <c r="AH297" s="146">
        <v>101929388</v>
      </c>
      <c r="AI297" s="146">
        <v>110788192</v>
      </c>
      <c r="AJ297" s="146">
        <v>121846159</v>
      </c>
      <c r="AK297" s="146">
        <v>129535027</v>
      </c>
      <c r="AL297" s="146">
        <v>130321442</v>
      </c>
      <c r="AM297" s="146">
        <v>131688014</v>
      </c>
      <c r="AN297" s="146">
        <v>133158324</v>
      </c>
      <c r="AO297" s="146">
        <v>131747544</v>
      </c>
      <c r="AP297" s="146">
        <v>130012759</v>
      </c>
      <c r="AQ297" s="146">
        <v>131989376</v>
      </c>
      <c r="AR297" s="146">
        <v>137426335</v>
      </c>
      <c r="AS297" s="146">
        <v>142401718</v>
      </c>
      <c r="AT297" s="146">
        <v>148555008</v>
      </c>
      <c r="AU297" s="146">
        <v>154275076</v>
      </c>
      <c r="AV297" s="146">
        <v>160368712</v>
      </c>
      <c r="AW297" s="146">
        <v>143342503</v>
      </c>
    </row>
    <row r="298" spans="3:49" x14ac:dyDescent="0.2">
      <c r="C298" s="19" t="s">
        <v>25</v>
      </c>
      <c r="D298" s="19"/>
      <c r="E298" s="19"/>
      <c r="F298" s="199" t="s">
        <v>45</v>
      </c>
      <c r="G298" s="19" t="s">
        <v>15</v>
      </c>
      <c r="H298" s="19" t="s">
        <v>16</v>
      </c>
      <c r="I298" s="146">
        <v>5244827</v>
      </c>
      <c r="J298" s="146">
        <v>6132758</v>
      </c>
      <c r="K298" s="146">
        <v>7120683</v>
      </c>
      <c r="L298" s="146">
        <v>8115587</v>
      </c>
      <c r="M298" s="146">
        <v>9205406</v>
      </c>
      <c r="N298" s="146">
        <v>10172534</v>
      </c>
      <c r="O298" s="146">
        <v>10988528</v>
      </c>
      <c r="P298" s="146">
        <v>12469215</v>
      </c>
      <c r="Q298" s="146">
        <v>14050555</v>
      </c>
      <c r="R298" s="146">
        <v>15790999</v>
      </c>
      <c r="S298" s="146">
        <v>17804516</v>
      </c>
      <c r="T298" s="146">
        <v>19735067</v>
      </c>
      <c r="U298" s="146">
        <v>21620537</v>
      </c>
      <c r="V298" s="146">
        <v>23196439</v>
      </c>
      <c r="W298" s="146">
        <v>24405713</v>
      </c>
      <c r="X298" s="146">
        <v>25638497</v>
      </c>
      <c r="Y298" s="146">
        <v>27179659</v>
      </c>
      <c r="Z298" s="146">
        <v>28851698</v>
      </c>
      <c r="AA298" s="146">
        <v>30871268</v>
      </c>
      <c r="AB298" s="146">
        <v>32839041</v>
      </c>
      <c r="AC298" s="146">
        <v>36001595</v>
      </c>
      <c r="AD298" s="146">
        <v>39447316</v>
      </c>
      <c r="AE298" s="146">
        <v>42587471</v>
      </c>
      <c r="AF298" s="146">
        <v>45280656</v>
      </c>
      <c r="AG298" s="146">
        <v>48844461</v>
      </c>
      <c r="AH298" s="146">
        <v>52619649</v>
      </c>
      <c r="AI298" s="146">
        <v>57242096</v>
      </c>
      <c r="AJ298" s="146">
        <v>62524256</v>
      </c>
      <c r="AK298" s="146">
        <v>66403381</v>
      </c>
      <c r="AL298" s="146">
        <v>65774565</v>
      </c>
      <c r="AM298" s="146">
        <v>65543857</v>
      </c>
      <c r="AN298" s="146">
        <v>66103431</v>
      </c>
      <c r="AO298" s="146">
        <v>63748115</v>
      </c>
      <c r="AP298" s="146">
        <v>63057115</v>
      </c>
      <c r="AQ298" s="146">
        <v>63698223</v>
      </c>
      <c r="AR298" s="146">
        <v>65713841</v>
      </c>
      <c r="AS298" s="146">
        <v>67735611</v>
      </c>
      <c r="AT298" s="146">
        <v>70349036</v>
      </c>
      <c r="AU298" s="146">
        <v>73199138</v>
      </c>
      <c r="AV298" s="146">
        <v>75515801</v>
      </c>
      <c r="AW298" s="146">
        <v>68296608</v>
      </c>
    </row>
    <row r="299" spans="3:49" x14ac:dyDescent="0.2">
      <c r="C299" s="19" t="s">
        <v>26</v>
      </c>
      <c r="D299" s="19"/>
      <c r="E299" s="19"/>
      <c r="F299" s="199" t="s">
        <v>45</v>
      </c>
      <c r="G299" s="19" t="s">
        <v>15</v>
      </c>
      <c r="H299" s="19" t="s">
        <v>16</v>
      </c>
      <c r="I299" s="146">
        <v>846496</v>
      </c>
      <c r="J299" s="146">
        <v>951612</v>
      </c>
      <c r="K299" s="146">
        <v>1091784</v>
      </c>
      <c r="L299" s="146">
        <v>1316508</v>
      </c>
      <c r="M299" s="146">
        <v>1512931</v>
      </c>
      <c r="N299" s="146">
        <v>1651861</v>
      </c>
      <c r="O299" s="146">
        <v>1796123</v>
      </c>
      <c r="P299" s="146">
        <v>2028146</v>
      </c>
      <c r="Q299" s="146">
        <v>2331204</v>
      </c>
      <c r="R299" s="146">
        <v>2719496</v>
      </c>
      <c r="S299" s="146">
        <v>2981951</v>
      </c>
      <c r="T299" s="146">
        <v>3388836</v>
      </c>
      <c r="U299" s="146">
        <v>3939772</v>
      </c>
      <c r="V299" s="146">
        <v>4255243</v>
      </c>
      <c r="W299" s="146">
        <v>4428869</v>
      </c>
      <c r="X299" s="146">
        <v>4765273</v>
      </c>
      <c r="Y299" s="146">
        <v>5033665</v>
      </c>
      <c r="Z299" s="146">
        <v>5133110</v>
      </c>
      <c r="AA299" s="146">
        <v>5432783</v>
      </c>
      <c r="AB299" s="146">
        <v>5785790</v>
      </c>
      <c r="AC299" s="146">
        <v>6185056</v>
      </c>
      <c r="AD299" s="146">
        <v>6598981</v>
      </c>
      <c r="AE299" s="146">
        <v>7033204</v>
      </c>
      <c r="AF299" s="146">
        <v>7573998</v>
      </c>
      <c r="AG299" s="146">
        <v>8124531</v>
      </c>
      <c r="AH299" s="146">
        <v>8764479</v>
      </c>
      <c r="AI299" s="146">
        <v>9524892</v>
      </c>
      <c r="AJ299" s="146">
        <v>10396265</v>
      </c>
      <c r="AK299" s="146">
        <v>11138544</v>
      </c>
      <c r="AL299" s="146">
        <v>11376428</v>
      </c>
      <c r="AM299" s="146">
        <v>11549108</v>
      </c>
      <c r="AN299" s="146">
        <v>11523676</v>
      </c>
      <c r="AO299" s="146">
        <v>11199313</v>
      </c>
      <c r="AP299" s="146">
        <v>11234993</v>
      </c>
      <c r="AQ299" s="146">
        <v>11162803</v>
      </c>
      <c r="AR299" s="146">
        <v>11538263</v>
      </c>
      <c r="AS299" s="146">
        <v>11881016</v>
      </c>
      <c r="AT299" s="146">
        <v>12360676</v>
      </c>
      <c r="AU299" s="146">
        <v>12699502</v>
      </c>
      <c r="AV299" s="146">
        <v>13092281</v>
      </c>
      <c r="AW299" s="146">
        <v>12313092</v>
      </c>
    </row>
    <row r="300" spans="3:49" x14ac:dyDescent="0.2">
      <c r="C300" s="19" t="s">
        <v>27</v>
      </c>
      <c r="D300" s="19"/>
      <c r="E300" s="19"/>
      <c r="F300" s="199" t="s">
        <v>45</v>
      </c>
      <c r="G300" s="19" t="s">
        <v>15</v>
      </c>
      <c r="H300" s="19" t="s">
        <v>16</v>
      </c>
      <c r="I300" s="146">
        <v>3041447</v>
      </c>
      <c r="J300" s="146">
        <v>3517086</v>
      </c>
      <c r="K300" s="146">
        <v>4132645</v>
      </c>
      <c r="L300" s="146">
        <v>4675918</v>
      </c>
      <c r="M300" s="146">
        <v>5347692</v>
      </c>
      <c r="N300" s="146">
        <v>5768961</v>
      </c>
      <c r="O300" s="146">
        <v>6413888</v>
      </c>
      <c r="P300" s="146">
        <v>6978370</v>
      </c>
      <c r="Q300" s="146">
        <v>7714876</v>
      </c>
      <c r="R300" s="146">
        <v>8581870</v>
      </c>
      <c r="S300" s="146">
        <v>9550752</v>
      </c>
      <c r="T300" s="146">
        <v>10577698</v>
      </c>
      <c r="U300" s="146">
        <v>11796766</v>
      </c>
      <c r="V300" s="146">
        <v>12627786</v>
      </c>
      <c r="W300" s="146">
        <v>13244720</v>
      </c>
      <c r="X300" s="146">
        <v>14608736</v>
      </c>
      <c r="Y300" s="146">
        <v>15001488</v>
      </c>
      <c r="Z300" s="146">
        <v>15587926</v>
      </c>
      <c r="AA300" s="146">
        <v>16325882</v>
      </c>
      <c r="AB300" s="146">
        <v>17140625</v>
      </c>
      <c r="AC300" s="146">
        <v>18186350</v>
      </c>
      <c r="AD300" s="146">
        <v>19769406</v>
      </c>
      <c r="AE300" s="146">
        <v>21028704</v>
      </c>
      <c r="AF300" s="146">
        <v>22432212</v>
      </c>
      <c r="AG300" s="146">
        <v>24271874</v>
      </c>
      <c r="AH300" s="146">
        <v>26305527</v>
      </c>
      <c r="AI300" s="146">
        <v>28424034</v>
      </c>
      <c r="AJ300" s="146">
        <v>31199013</v>
      </c>
      <c r="AK300" s="146">
        <v>33532200</v>
      </c>
      <c r="AL300" s="146">
        <v>34353886</v>
      </c>
      <c r="AM300" s="146">
        <v>34351877</v>
      </c>
      <c r="AN300" s="146">
        <v>34511330</v>
      </c>
      <c r="AO300" s="146">
        <v>33772469</v>
      </c>
      <c r="AP300" s="146">
        <v>33606179</v>
      </c>
      <c r="AQ300" s="146">
        <v>33961342</v>
      </c>
      <c r="AR300" s="146">
        <v>35412954</v>
      </c>
      <c r="AS300" s="146">
        <v>36672538</v>
      </c>
      <c r="AT300" s="146">
        <v>37876956</v>
      </c>
      <c r="AU300" s="146">
        <v>39291601</v>
      </c>
      <c r="AV300" s="146">
        <v>40410626</v>
      </c>
      <c r="AW300" s="146">
        <v>37237781</v>
      </c>
    </row>
    <row r="301" spans="3:49" x14ac:dyDescent="0.2">
      <c r="C301" s="19" t="s">
        <v>28</v>
      </c>
      <c r="D301" s="19"/>
      <c r="E301" s="19"/>
      <c r="F301" s="199" t="s">
        <v>45</v>
      </c>
      <c r="G301" s="19" t="s">
        <v>15</v>
      </c>
      <c r="H301" s="19" t="s">
        <v>16</v>
      </c>
      <c r="I301" s="146">
        <v>9327798</v>
      </c>
      <c r="J301" s="146">
        <v>10605939</v>
      </c>
      <c r="K301" s="146">
        <v>12775832</v>
      </c>
      <c r="L301" s="146">
        <v>14760662</v>
      </c>
      <c r="M301" s="146">
        <v>16670302</v>
      </c>
      <c r="N301" s="146">
        <v>17886844</v>
      </c>
      <c r="O301" s="146">
        <v>21036697</v>
      </c>
      <c r="P301" s="146">
        <v>24147852</v>
      </c>
      <c r="Q301" s="146">
        <v>26596580</v>
      </c>
      <c r="R301" s="146">
        <v>29297325</v>
      </c>
      <c r="S301" s="146">
        <v>33357529</v>
      </c>
      <c r="T301" s="146">
        <v>37604679</v>
      </c>
      <c r="U301" s="146">
        <v>41425460</v>
      </c>
      <c r="V301" s="146">
        <v>44396689</v>
      </c>
      <c r="W301" s="146">
        <v>47945658</v>
      </c>
      <c r="X301" s="146">
        <v>52022076</v>
      </c>
      <c r="Y301" s="146">
        <v>55247037</v>
      </c>
      <c r="Z301" s="146">
        <v>59258503</v>
      </c>
      <c r="AA301" s="146">
        <v>65102472</v>
      </c>
      <c r="AB301" s="146">
        <v>69883542</v>
      </c>
      <c r="AC301" s="146">
        <v>77189448</v>
      </c>
      <c r="AD301" s="146">
        <v>85166284</v>
      </c>
      <c r="AE301" s="146">
        <v>92413877</v>
      </c>
      <c r="AF301" s="146">
        <v>99266825</v>
      </c>
      <c r="AG301" s="146">
        <v>107169255</v>
      </c>
      <c r="AH301" s="146">
        <v>115050691</v>
      </c>
      <c r="AI301" s="146">
        <v>125789676</v>
      </c>
      <c r="AJ301" s="146">
        <v>138007367</v>
      </c>
      <c r="AK301" s="146">
        <v>148052956</v>
      </c>
      <c r="AL301" s="146">
        <v>150875289</v>
      </c>
      <c r="AM301" s="146">
        <v>149774153</v>
      </c>
      <c r="AN301" s="146">
        <v>152219657</v>
      </c>
      <c r="AO301" s="146">
        <v>150877507</v>
      </c>
      <c r="AP301" s="146">
        <v>148796837</v>
      </c>
      <c r="AQ301" s="146">
        <v>150876409</v>
      </c>
      <c r="AR301" s="146">
        <v>157240601</v>
      </c>
      <c r="AS301" s="146">
        <v>163103524</v>
      </c>
      <c r="AT301" s="146">
        <v>171031767</v>
      </c>
      <c r="AU301" s="146">
        <v>177269112</v>
      </c>
      <c r="AV301" s="146">
        <v>184701597</v>
      </c>
      <c r="AW301" s="146">
        <v>166146967</v>
      </c>
    </row>
    <row r="302" spans="3:49" x14ac:dyDescent="0.2">
      <c r="C302" s="19" t="s">
        <v>29</v>
      </c>
      <c r="D302" s="19"/>
      <c r="E302" s="19"/>
      <c r="F302" s="199" t="s">
        <v>45</v>
      </c>
      <c r="G302" s="19" t="s">
        <v>15</v>
      </c>
      <c r="H302" s="19" t="s">
        <v>16</v>
      </c>
      <c r="I302" s="146">
        <v>1217012</v>
      </c>
      <c r="J302" s="146">
        <v>1434135</v>
      </c>
      <c r="K302" s="146">
        <v>1617584</v>
      </c>
      <c r="L302" s="146">
        <v>1855107</v>
      </c>
      <c r="M302" s="146">
        <v>2216856</v>
      </c>
      <c r="N302" s="146">
        <v>2521315</v>
      </c>
      <c r="O302" s="146">
        <v>2821404</v>
      </c>
      <c r="P302" s="146">
        <v>3075534</v>
      </c>
      <c r="Q302" s="146">
        <v>3317386</v>
      </c>
      <c r="R302" s="146">
        <v>3666005</v>
      </c>
      <c r="S302" s="146">
        <v>4151319</v>
      </c>
      <c r="T302" s="146">
        <v>4563151</v>
      </c>
      <c r="U302" s="146">
        <v>5075433</v>
      </c>
      <c r="V302" s="146">
        <v>5446025</v>
      </c>
      <c r="W302" s="146">
        <v>5842971</v>
      </c>
      <c r="X302" s="146">
        <v>6200899</v>
      </c>
      <c r="Y302" s="146">
        <v>6482541</v>
      </c>
      <c r="Z302" s="146">
        <v>7014047</v>
      </c>
      <c r="AA302" s="146">
        <v>7611002</v>
      </c>
      <c r="AB302" s="146">
        <v>8084979</v>
      </c>
      <c r="AC302" s="146">
        <v>8872767</v>
      </c>
      <c r="AD302" s="146">
        <v>9783558</v>
      </c>
      <c r="AE302" s="146">
        <v>10628617</v>
      </c>
      <c r="AF302" s="146">
        <v>11550164</v>
      </c>
      <c r="AG302" s="146">
        <v>12437704</v>
      </c>
      <c r="AH302" s="146">
        <v>13513605</v>
      </c>
      <c r="AI302" s="146">
        <v>14784198</v>
      </c>
      <c r="AJ302" s="146">
        <v>16268560</v>
      </c>
      <c r="AK302" s="146">
        <v>17646968</v>
      </c>
      <c r="AL302" s="146">
        <v>17780612</v>
      </c>
      <c r="AM302" s="146">
        <v>17627832</v>
      </c>
      <c r="AN302" s="146">
        <v>17661113</v>
      </c>
      <c r="AO302" s="146">
        <v>17221426</v>
      </c>
      <c r="AP302" s="146">
        <v>17131071</v>
      </c>
      <c r="AQ302" s="146">
        <v>17221903</v>
      </c>
      <c r="AR302" s="146">
        <v>17924031</v>
      </c>
      <c r="AS302" s="146">
        <v>18461418</v>
      </c>
      <c r="AT302" s="146">
        <v>19210836</v>
      </c>
      <c r="AU302" s="146">
        <v>19767098</v>
      </c>
      <c r="AV302" s="146">
        <v>20364500</v>
      </c>
      <c r="AW302" s="146">
        <v>18859515</v>
      </c>
    </row>
    <row r="303" spans="3:49" x14ac:dyDescent="0.2">
      <c r="C303" s="19" t="s">
        <v>30</v>
      </c>
      <c r="D303" s="19"/>
      <c r="E303" s="19"/>
      <c r="F303" s="199" t="s">
        <v>45</v>
      </c>
      <c r="G303" s="19" t="s">
        <v>15</v>
      </c>
      <c r="H303" s="19" t="s">
        <v>16</v>
      </c>
      <c r="I303" s="146">
        <v>853808</v>
      </c>
      <c r="J303" s="146">
        <v>965694</v>
      </c>
      <c r="K303" s="146">
        <v>1143628</v>
      </c>
      <c r="L303" s="146">
        <v>1245888</v>
      </c>
      <c r="M303" s="146">
        <v>1380896</v>
      </c>
      <c r="N303" s="146">
        <v>1455860</v>
      </c>
      <c r="O303" s="146">
        <v>1633473</v>
      </c>
      <c r="P303" s="146">
        <v>1935530</v>
      </c>
      <c r="Q303" s="146">
        <v>2102853</v>
      </c>
      <c r="R303" s="146">
        <v>2368899</v>
      </c>
      <c r="S303" s="146">
        <v>2692551</v>
      </c>
      <c r="T303" s="146">
        <v>2946191</v>
      </c>
      <c r="U303" s="146">
        <v>3270674</v>
      </c>
      <c r="V303" s="146">
        <v>3418081</v>
      </c>
      <c r="W303" s="146">
        <v>3689048</v>
      </c>
      <c r="X303" s="146">
        <v>3992181</v>
      </c>
      <c r="Y303" s="146">
        <v>4257030</v>
      </c>
      <c r="Z303" s="146">
        <v>4548594</v>
      </c>
      <c r="AA303" s="146">
        <v>4784908</v>
      </c>
      <c r="AB303" s="146">
        <v>5051056</v>
      </c>
      <c r="AC303" s="146">
        <v>5607594</v>
      </c>
      <c r="AD303" s="146">
        <v>6045695</v>
      </c>
      <c r="AE303" s="146">
        <v>6432784</v>
      </c>
      <c r="AF303" s="146">
        <v>6817851</v>
      </c>
      <c r="AG303" s="146">
        <v>7274851</v>
      </c>
      <c r="AH303" s="146">
        <v>7723044</v>
      </c>
      <c r="AI303" s="146">
        <v>8250547</v>
      </c>
      <c r="AJ303" s="146">
        <v>8958980</v>
      </c>
      <c r="AK303" s="146">
        <v>9629783</v>
      </c>
      <c r="AL303" s="146">
        <v>9809515</v>
      </c>
      <c r="AM303" s="146">
        <v>9756246</v>
      </c>
      <c r="AN303" s="146">
        <v>9873231</v>
      </c>
      <c r="AO303" s="146">
        <v>9619447</v>
      </c>
      <c r="AP303" s="146">
        <v>9512546</v>
      </c>
      <c r="AQ303" s="146">
        <v>9568015</v>
      </c>
      <c r="AR303" s="146">
        <v>9929165</v>
      </c>
      <c r="AS303" s="146">
        <v>10349086</v>
      </c>
      <c r="AT303" s="146">
        <v>10670498</v>
      </c>
      <c r="AU303" s="146">
        <v>11063934</v>
      </c>
      <c r="AV303" s="146">
        <v>11479468</v>
      </c>
      <c r="AW303" s="146">
        <v>10713859</v>
      </c>
    </row>
    <row r="304" spans="3:49" x14ac:dyDescent="0.2">
      <c r="C304" s="19" t="s">
        <v>31</v>
      </c>
      <c r="D304" s="19"/>
      <c r="E304" s="19"/>
      <c r="F304" s="199" t="s">
        <v>45</v>
      </c>
      <c r="G304" s="19" t="s">
        <v>15</v>
      </c>
      <c r="H304" s="19" t="s">
        <v>16</v>
      </c>
      <c r="I304" s="146">
        <v>3740827</v>
      </c>
      <c r="J304" s="146">
        <v>4302318</v>
      </c>
      <c r="K304" s="146">
        <v>4976062</v>
      </c>
      <c r="L304" s="146">
        <v>5570613</v>
      </c>
      <c r="M304" s="146">
        <v>6319383</v>
      </c>
      <c r="N304" s="146">
        <v>6895004</v>
      </c>
      <c r="O304" s="146">
        <v>7702899</v>
      </c>
      <c r="P304" s="146">
        <v>8052107</v>
      </c>
      <c r="Q304" s="146">
        <v>8882112</v>
      </c>
      <c r="R304" s="146">
        <v>10140704</v>
      </c>
      <c r="S304" s="146">
        <v>11550657</v>
      </c>
      <c r="T304" s="146">
        <v>12399430</v>
      </c>
      <c r="U304" s="146">
        <v>13487453</v>
      </c>
      <c r="V304" s="146">
        <v>14497152</v>
      </c>
      <c r="W304" s="146">
        <v>15359673</v>
      </c>
      <c r="X304" s="146">
        <v>16101041</v>
      </c>
      <c r="Y304" s="146">
        <v>16730160</v>
      </c>
      <c r="Z304" s="146">
        <v>17648373</v>
      </c>
      <c r="AA304" s="146">
        <v>18921810</v>
      </c>
      <c r="AB304" s="146">
        <v>20127782</v>
      </c>
      <c r="AC304" s="146">
        <v>21623210</v>
      </c>
      <c r="AD304" s="146">
        <v>23282809</v>
      </c>
      <c r="AE304" s="146">
        <v>24819296</v>
      </c>
      <c r="AF304" s="146">
        <v>26279894</v>
      </c>
      <c r="AG304" s="146">
        <v>28000276</v>
      </c>
      <c r="AH304" s="146">
        <v>29952063</v>
      </c>
      <c r="AI304" s="146">
        <v>32349188</v>
      </c>
      <c r="AJ304" s="146">
        <v>35226758</v>
      </c>
      <c r="AK304" s="146">
        <v>38020510</v>
      </c>
      <c r="AL304" s="146">
        <v>38312849</v>
      </c>
      <c r="AM304" s="146">
        <v>38743273</v>
      </c>
      <c r="AN304" s="146">
        <v>38921609</v>
      </c>
      <c r="AO304" s="146">
        <v>38586285</v>
      </c>
      <c r="AP304" s="146">
        <v>38219585</v>
      </c>
      <c r="AQ304" s="146">
        <v>38696878</v>
      </c>
      <c r="AR304" s="146">
        <v>40138842</v>
      </c>
      <c r="AS304" s="146">
        <v>41698965</v>
      </c>
      <c r="AT304" s="146">
        <v>43204587</v>
      </c>
      <c r="AU304" s="146">
        <v>44443273</v>
      </c>
      <c r="AV304" s="146">
        <v>45865782</v>
      </c>
      <c r="AW304" s="146">
        <v>42039397</v>
      </c>
    </row>
    <row r="305" spans="3:49" x14ac:dyDescent="0.2">
      <c r="C305" s="19" t="s">
        <v>32</v>
      </c>
      <c r="D305" s="19"/>
      <c r="E305" s="19"/>
      <c r="F305" s="199" t="s">
        <v>45</v>
      </c>
      <c r="G305" s="19" t="s">
        <v>15</v>
      </c>
      <c r="H305" s="19" t="s">
        <v>16</v>
      </c>
      <c r="I305" s="146">
        <v>365352</v>
      </c>
      <c r="J305" s="146">
        <v>392392</v>
      </c>
      <c r="K305" s="146">
        <v>488413</v>
      </c>
      <c r="L305" s="146">
        <v>551802</v>
      </c>
      <c r="M305" s="146">
        <v>602658</v>
      </c>
      <c r="N305" s="146">
        <v>764756</v>
      </c>
      <c r="O305" s="146">
        <v>757842</v>
      </c>
      <c r="P305" s="146">
        <v>853916</v>
      </c>
      <c r="Q305" s="146">
        <v>967744</v>
      </c>
      <c r="R305" s="146">
        <v>1084377</v>
      </c>
      <c r="S305" s="146">
        <v>1210165</v>
      </c>
      <c r="T305" s="146">
        <v>1379626</v>
      </c>
      <c r="U305" s="146">
        <v>1525198</v>
      </c>
      <c r="V305" s="146">
        <v>1607831</v>
      </c>
      <c r="W305" s="146">
        <v>1697880</v>
      </c>
      <c r="X305" s="146">
        <v>1796946</v>
      </c>
      <c r="Y305" s="146">
        <v>1825869</v>
      </c>
      <c r="Z305" s="146">
        <v>1915047</v>
      </c>
      <c r="AA305" s="146">
        <v>1973963</v>
      </c>
      <c r="AB305" s="146">
        <v>2097597</v>
      </c>
      <c r="AC305" s="146">
        <v>2282104</v>
      </c>
      <c r="AD305" s="146">
        <v>2451564</v>
      </c>
      <c r="AE305" s="146">
        <v>2645270</v>
      </c>
      <c r="AF305" s="146">
        <v>2865103</v>
      </c>
      <c r="AG305" s="146">
        <v>3055770</v>
      </c>
      <c r="AH305" s="146">
        <v>3321713</v>
      </c>
      <c r="AI305" s="146">
        <v>3598984</v>
      </c>
      <c r="AJ305" s="146">
        <v>3964627</v>
      </c>
      <c r="AK305" s="146">
        <v>4292487</v>
      </c>
      <c r="AL305" s="146">
        <v>4287725</v>
      </c>
      <c r="AM305" s="146">
        <v>4283059</v>
      </c>
      <c r="AN305" s="146">
        <v>4280493</v>
      </c>
      <c r="AO305" s="146">
        <v>4192420</v>
      </c>
      <c r="AP305" s="146">
        <v>4144874</v>
      </c>
      <c r="AQ305" s="146">
        <v>4201894</v>
      </c>
      <c r="AR305" s="146">
        <v>4323241</v>
      </c>
      <c r="AS305" s="146">
        <v>4458336</v>
      </c>
      <c r="AT305" s="146">
        <v>4595184</v>
      </c>
      <c r="AU305" s="146">
        <v>4764352</v>
      </c>
      <c r="AV305" s="146">
        <v>4971733</v>
      </c>
      <c r="AW305" s="146">
        <v>4588172</v>
      </c>
    </row>
    <row r="306" spans="3:49" x14ac:dyDescent="0.2">
      <c r="C306" s="19" t="s">
        <v>33</v>
      </c>
      <c r="D306" s="19"/>
      <c r="E306" s="19"/>
      <c r="F306" s="199" t="s">
        <v>45</v>
      </c>
      <c r="G306" s="19" t="s">
        <v>15</v>
      </c>
      <c r="H306" s="19" t="s">
        <v>16</v>
      </c>
      <c r="I306" s="146">
        <v>52889380</v>
      </c>
      <c r="J306" s="146">
        <v>60916115</v>
      </c>
      <c r="K306" s="146">
        <v>70644380</v>
      </c>
      <c r="L306" s="146">
        <v>80451327</v>
      </c>
      <c r="M306" s="146">
        <v>91522213</v>
      </c>
      <c r="N306" s="146">
        <v>100712210</v>
      </c>
      <c r="O306" s="146">
        <v>113053757</v>
      </c>
      <c r="P306" s="146">
        <v>127815949</v>
      </c>
      <c r="Q306" s="146">
        <v>142713557</v>
      </c>
      <c r="R306" s="146">
        <v>159698315</v>
      </c>
      <c r="S306" s="146">
        <v>180586378</v>
      </c>
      <c r="T306" s="146">
        <v>201967769</v>
      </c>
      <c r="U306" s="146">
        <v>225161085</v>
      </c>
      <c r="V306" s="146">
        <v>241011870</v>
      </c>
      <c r="W306" s="146">
        <v>257941234</v>
      </c>
      <c r="X306" s="146">
        <v>277613404</v>
      </c>
      <c r="Y306" s="146">
        <v>292631305</v>
      </c>
      <c r="Z306" s="146">
        <v>309000367</v>
      </c>
      <c r="AA306" s="146">
        <v>329428159</v>
      </c>
      <c r="AB306" s="146">
        <v>352059792</v>
      </c>
      <c r="AC306" s="146">
        <v>383031998</v>
      </c>
      <c r="AD306" s="146">
        <v>416851519</v>
      </c>
      <c r="AE306" s="146">
        <v>448615349</v>
      </c>
      <c r="AF306" s="146">
        <v>479871965</v>
      </c>
      <c r="AG306" s="146">
        <v>515903181</v>
      </c>
      <c r="AH306" s="146">
        <v>554117521</v>
      </c>
      <c r="AI306" s="146">
        <v>601916599</v>
      </c>
      <c r="AJ306" s="146">
        <v>658490568</v>
      </c>
      <c r="AK306" s="146">
        <v>703700903</v>
      </c>
      <c r="AL306" s="146">
        <v>710651372</v>
      </c>
      <c r="AM306" s="146">
        <v>710008277</v>
      </c>
      <c r="AN306" s="146">
        <v>718824217</v>
      </c>
      <c r="AO306" s="146">
        <v>705623708</v>
      </c>
      <c r="AP306" s="146">
        <v>697712661</v>
      </c>
      <c r="AQ306" s="146">
        <v>705490270</v>
      </c>
      <c r="AR306" s="146">
        <v>731469049</v>
      </c>
      <c r="AS306" s="146">
        <v>755378659</v>
      </c>
      <c r="AT306" s="146">
        <v>786724857</v>
      </c>
      <c r="AU306" s="146">
        <v>815457151</v>
      </c>
      <c r="AV306" s="146">
        <v>844463540</v>
      </c>
      <c r="AW306" s="146">
        <v>759236988</v>
      </c>
    </row>
    <row r="307" spans="3:49" x14ac:dyDescent="0.2">
      <c r="C307" s="19" t="s">
        <v>34</v>
      </c>
      <c r="D307" s="19"/>
      <c r="E307" s="19"/>
      <c r="F307" s="199" t="s">
        <v>45</v>
      </c>
      <c r="G307" s="19" t="s">
        <v>15</v>
      </c>
      <c r="H307" s="19" t="s">
        <v>16</v>
      </c>
      <c r="I307" s="146">
        <v>79620</v>
      </c>
      <c r="J307" s="146">
        <v>99885</v>
      </c>
      <c r="K307" s="146">
        <v>106620</v>
      </c>
      <c r="L307" s="146">
        <v>131673</v>
      </c>
      <c r="M307" s="146">
        <v>144787</v>
      </c>
      <c r="N307" s="146">
        <v>196790</v>
      </c>
      <c r="O307" s="146">
        <v>198243</v>
      </c>
      <c r="P307" s="146">
        <v>212051</v>
      </c>
      <c r="Q307" s="146">
        <v>218443</v>
      </c>
      <c r="R307" s="146">
        <v>249685</v>
      </c>
      <c r="S307" s="146">
        <v>262622</v>
      </c>
      <c r="T307" s="146">
        <v>288231</v>
      </c>
      <c r="U307" s="146">
        <v>332915</v>
      </c>
      <c r="V307" s="146">
        <v>376130</v>
      </c>
      <c r="W307" s="146">
        <v>393766</v>
      </c>
      <c r="X307" s="146">
        <v>427596</v>
      </c>
      <c r="Y307" s="146">
        <v>430695</v>
      </c>
      <c r="Z307" s="146">
        <v>427633</v>
      </c>
      <c r="AA307" s="146">
        <v>442841</v>
      </c>
      <c r="AB307" s="146">
        <v>456208</v>
      </c>
      <c r="AC307" s="146">
        <v>493002</v>
      </c>
      <c r="AD307" s="146">
        <v>521481</v>
      </c>
      <c r="AE307" s="146">
        <v>526651</v>
      </c>
      <c r="AF307" s="146">
        <v>493035</v>
      </c>
      <c r="AG307" s="146">
        <v>589819</v>
      </c>
      <c r="AH307" s="146">
        <v>660479</v>
      </c>
      <c r="AI307" s="146">
        <v>776401</v>
      </c>
      <c r="AJ307" s="146">
        <v>802432</v>
      </c>
      <c r="AK307" s="146">
        <v>869097</v>
      </c>
      <c r="AL307" s="146">
        <v>910628</v>
      </c>
      <c r="AM307" s="146">
        <v>954723</v>
      </c>
      <c r="AN307" s="146">
        <v>1277783</v>
      </c>
      <c r="AO307" s="146">
        <v>995292</v>
      </c>
      <c r="AP307" s="146">
        <v>1056339</v>
      </c>
      <c r="AQ307" s="146">
        <v>1015730</v>
      </c>
      <c r="AR307" s="146">
        <v>1068951</v>
      </c>
      <c r="AS307" s="146">
        <v>972341</v>
      </c>
      <c r="AT307" s="146">
        <v>985143</v>
      </c>
      <c r="AU307" s="146">
        <v>987849</v>
      </c>
      <c r="AV307" s="146">
        <v>1019460</v>
      </c>
      <c r="AW307" s="146">
        <v>1020012</v>
      </c>
    </row>
    <row r="308" spans="3:49" ht="12" thickBot="1" x14ac:dyDescent="0.25">
      <c r="C308" s="161" t="s">
        <v>35</v>
      </c>
      <c r="D308" s="161"/>
      <c r="E308" s="161"/>
      <c r="F308" s="200" t="s">
        <v>45</v>
      </c>
      <c r="G308" s="161" t="s">
        <v>15</v>
      </c>
      <c r="H308" s="161" t="s">
        <v>16</v>
      </c>
      <c r="I308" s="163">
        <v>52969000</v>
      </c>
      <c r="J308" s="163">
        <v>61016000</v>
      </c>
      <c r="K308" s="163">
        <v>70751000</v>
      </c>
      <c r="L308" s="163">
        <v>80583000</v>
      </c>
      <c r="M308" s="163">
        <v>91667000</v>
      </c>
      <c r="N308" s="163">
        <v>100909000</v>
      </c>
      <c r="O308" s="163">
        <v>113252000</v>
      </c>
      <c r="P308" s="163">
        <v>128028000</v>
      </c>
      <c r="Q308" s="163">
        <v>142932000</v>
      </c>
      <c r="R308" s="163">
        <v>159948000</v>
      </c>
      <c r="S308" s="163">
        <v>180849000</v>
      </c>
      <c r="T308" s="163">
        <v>202256000</v>
      </c>
      <c r="U308" s="163">
        <v>225494000</v>
      </c>
      <c r="V308" s="163">
        <v>241388000</v>
      </c>
      <c r="W308" s="163">
        <v>258335000</v>
      </c>
      <c r="X308" s="163">
        <v>278041000</v>
      </c>
      <c r="Y308" s="163">
        <v>293062000</v>
      </c>
      <c r="Z308" s="163">
        <v>309428000</v>
      </c>
      <c r="AA308" s="163">
        <v>329871000</v>
      </c>
      <c r="AB308" s="163">
        <v>352516000</v>
      </c>
      <c r="AC308" s="163">
        <v>383525000</v>
      </c>
      <c r="AD308" s="163">
        <v>417373000</v>
      </c>
      <c r="AE308" s="163">
        <v>449142000</v>
      </c>
      <c r="AF308" s="163">
        <v>480365000</v>
      </c>
      <c r="AG308" s="163">
        <v>516493000</v>
      </c>
      <c r="AH308" s="163">
        <v>554778000</v>
      </c>
      <c r="AI308" s="163">
        <v>602693000</v>
      </c>
      <c r="AJ308" s="163">
        <v>659293000</v>
      </c>
      <c r="AK308" s="163">
        <v>704570000</v>
      </c>
      <c r="AL308" s="163">
        <v>711562000</v>
      </c>
      <c r="AM308" s="163">
        <v>710963000</v>
      </c>
      <c r="AN308" s="163">
        <v>720102000</v>
      </c>
      <c r="AO308" s="163">
        <v>706619000</v>
      </c>
      <c r="AP308" s="163">
        <v>698769000</v>
      </c>
      <c r="AQ308" s="163">
        <v>706506000</v>
      </c>
      <c r="AR308" s="163">
        <v>732538000</v>
      </c>
      <c r="AS308" s="163">
        <v>756351000</v>
      </c>
      <c r="AT308" s="163">
        <v>787710000</v>
      </c>
      <c r="AU308" s="163">
        <v>816445000</v>
      </c>
      <c r="AV308" s="163">
        <v>845483000</v>
      </c>
      <c r="AW308" s="163">
        <v>760257000</v>
      </c>
    </row>
    <row r="309" spans="3:49" x14ac:dyDescent="0.2">
      <c r="C309" s="32" t="s">
        <v>11</v>
      </c>
      <c r="D309" s="32" t="s">
        <v>114</v>
      </c>
      <c r="E309" s="32" t="s">
        <v>115</v>
      </c>
      <c r="F309" s="197" t="s">
        <v>78</v>
      </c>
      <c r="G309" s="32" t="s">
        <v>15</v>
      </c>
      <c r="H309" s="32" t="s">
        <v>16</v>
      </c>
      <c r="I309" s="10">
        <v>2675864</v>
      </c>
      <c r="J309" s="10">
        <v>2993035</v>
      </c>
      <c r="K309" s="10">
        <v>3457669</v>
      </c>
      <c r="L309" s="10">
        <v>4020245</v>
      </c>
      <c r="M309" s="10">
        <v>4615872</v>
      </c>
      <c r="N309" s="10">
        <v>5200759</v>
      </c>
      <c r="O309" s="10">
        <v>5908366</v>
      </c>
      <c r="P309" s="10">
        <v>6697988</v>
      </c>
      <c r="Q309" s="10">
        <v>7252153</v>
      </c>
      <c r="R309" s="10">
        <v>8045914</v>
      </c>
      <c r="S309" s="10">
        <v>9022746</v>
      </c>
      <c r="T309" s="10">
        <v>9901250</v>
      </c>
      <c r="U309" s="10">
        <v>11296038</v>
      </c>
      <c r="V309" s="10">
        <v>11945473</v>
      </c>
      <c r="W309" s="10">
        <v>12923781</v>
      </c>
      <c r="X309" s="10">
        <v>13894993</v>
      </c>
      <c r="Y309" s="10">
        <v>14510386</v>
      </c>
      <c r="Z309" s="10">
        <v>15337315</v>
      </c>
      <c r="AA309" s="10">
        <v>15890749</v>
      </c>
      <c r="AB309" s="10">
        <v>17084685</v>
      </c>
      <c r="AC309" s="10">
        <v>18762173</v>
      </c>
      <c r="AD309" s="10">
        <v>19999442</v>
      </c>
      <c r="AE309" s="10">
        <v>21567029</v>
      </c>
      <c r="AF309" s="10">
        <v>22783424</v>
      </c>
      <c r="AG309" s="10">
        <v>24208587</v>
      </c>
      <c r="AH309" s="10">
        <v>25196144</v>
      </c>
      <c r="AI309" s="10">
        <v>26875379</v>
      </c>
      <c r="AJ309" s="10">
        <v>28274952</v>
      </c>
      <c r="AK309" s="10">
        <v>29631385</v>
      </c>
      <c r="AL309" s="10">
        <v>29270319</v>
      </c>
      <c r="AM309" s="10">
        <v>28856094</v>
      </c>
      <c r="AN309" s="10">
        <v>29491393</v>
      </c>
      <c r="AO309" s="10">
        <v>29034945</v>
      </c>
      <c r="AP309" s="10">
        <v>28405715</v>
      </c>
      <c r="AQ309" s="10">
        <v>28878755</v>
      </c>
      <c r="AR309" s="10">
        <v>30379636</v>
      </c>
      <c r="AS309" s="10">
        <v>31359268</v>
      </c>
      <c r="AT309" s="10">
        <v>32893672</v>
      </c>
      <c r="AU309" s="10">
        <v>33819783</v>
      </c>
      <c r="AV309" s="10">
        <v>35220549</v>
      </c>
      <c r="AW309" s="10">
        <v>26852428</v>
      </c>
    </row>
    <row r="310" spans="3:49" x14ac:dyDescent="0.2">
      <c r="C310" s="32" t="s">
        <v>17</v>
      </c>
      <c r="D310" s="32" t="s">
        <v>114</v>
      </c>
      <c r="E310" s="32" t="s">
        <v>115</v>
      </c>
      <c r="F310" s="197" t="s">
        <v>78</v>
      </c>
      <c r="G310" s="32" t="s">
        <v>15</v>
      </c>
      <c r="H310" s="32" t="s">
        <v>16</v>
      </c>
      <c r="I310" s="10">
        <v>572268</v>
      </c>
      <c r="J310" s="10">
        <v>639011</v>
      </c>
      <c r="K310" s="10">
        <v>739990</v>
      </c>
      <c r="L310" s="10">
        <v>836678</v>
      </c>
      <c r="M310" s="10">
        <v>935143</v>
      </c>
      <c r="N310" s="10">
        <v>1045840</v>
      </c>
      <c r="O310" s="10">
        <v>1165107</v>
      </c>
      <c r="P310" s="10">
        <v>1409127</v>
      </c>
      <c r="Q310" s="10">
        <v>1644287</v>
      </c>
      <c r="R310" s="10">
        <v>1965979</v>
      </c>
      <c r="S310" s="10">
        <v>2189334</v>
      </c>
      <c r="T310" s="10">
        <v>2444031</v>
      </c>
      <c r="U310" s="10">
        <v>2714992</v>
      </c>
      <c r="V310" s="10">
        <v>2837532</v>
      </c>
      <c r="W310" s="10">
        <v>3108370</v>
      </c>
      <c r="X310" s="10">
        <v>3154613</v>
      </c>
      <c r="Y310" s="10">
        <v>3272474</v>
      </c>
      <c r="Z310" s="10">
        <v>3426679</v>
      </c>
      <c r="AA310" s="10">
        <v>3362683</v>
      </c>
      <c r="AB310" s="10">
        <v>3532174</v>
      </c>
      <c r="AC310" s="10">
        <v>3771552</v>
      </c>
      <c r="AD310" s="10">
        <v>4086555</v>
      </c>
      <c r="AE310" s="10">
        <v>4341012</v>
      </c>
      <c r="AF310" s="10">
        <v>4509686</v>
      </c>
      <c r="AG310" s="10">
        <v>4855406</v>
      </c>
      <c r="AH310" s="10">
        <v>5065459</v>
      </c>
      <c r="AI310" s="10">
        <v>5376078</v>
      </c>
      <c r="AJ310" s="10">
        <v>5744864</v>
      </c>
      <c r="AK310" s="10">
        <v>6248164</v>
      </c>
      <c r="AL310" s="10">
        <v>6127181</v>
      </c>
      <c r="AM310" s="10">
        <v>6126649</v>
      </c>
      <c r="AN310" s="10">
        <v>6253076</v>
      </c>
      <c r="AO310" s="10">
        <v>6037557</v>
      </c>
      <c r="AP310" s="10">
        <v>5910280</v>
      </c>
      <c r="AQ310" s="10">
        <v>5977923</v>
      </c>
      <c r="AR310" s="10">
        <v>6242314</v>
      </c>
      <c r="AS310" s="10">
        <v>6409810</v>
      </c>
      <c r="AT310" s="10">
        <v>6731899</v>
      </c>
      <c r="AU310" s="10">
        <v>6916271</v>
      </c>
      <c r="AV310" s="10">
        <v>7074922</v>
      </c>
      <c r="AW310" s="10">
        <v>5623575</v>
      </c>
    </row>
    <row r="311" spans="3:49" x14ac:dyDescent="0.2">
      <c r="C311" s="32" t="s">
        <v>18</v>
      </c>
      <c r="D311" s="32" t="s">
        <v>114</v>
      </c>
      <c r="E311" s="32" t="s">
        <v>115</v>
      </c>
      <c r="F311" s="197" t="s">
        <v>78</v>
      </c>
      <c r="G311" s="32" t="s">
        <v>15</v>
      </c>
      <c r="H311" s="32" t="s">
        <v>16</v>
      </c>
      <c r="I311" s="10">
        <v>393908</v>
      </c>
      <c r="J311" s="10">
        <v>461718</v>
      </c>
      <c r="K311" s="10">
        <v>539696</v>
      </c>
      <c r="L311" s="10">
        <v>627990</v>
      </c>
      <c r="M311" s="10">
        <v>694501</v>
      </c>
      <c r="N311" s="10">
        <v>784919</v>
      </c>
      <c r="O311" s="10">
        <v>884147</v>
      </c>
      <c r="P311" s="10">
        <v>932495</v>
      </c>
      <c r="Q311" s="10">
        <v>1071879</v>
      </c>
      <c r="R311" s="10">
        <v>1186316</v>
      </c>
      <c r="S311" s="10">
        <v>1325112</v>
      </c>
      <c r="T311" s="10">
        <v>1486103</v>
      </c>
      <c r="U311" s="10">
        <v>1655899</v>
      </c>
      <c r="V311" s="10">
        <v>1780190</v>
      </c>
      <c r="W311" s="10">
        <v>1948617</v>
      </c>
      <c r="X311" s="10">
        <v>2293422</v>
      </c>
      <c r="Y311" s="10">
        <v>2370620</v>
      </c>
      <c r="Z311" s="10">
        <v>2408734</v>
      </c>
      <c r="AA311" s="10">
        <v>2542221</v>
      </c>
      <c r="AB311" s="10">
        <v>2502819</v>
      </c>
      <c r="AC311" s="10">
        <v>2790993</v>
      </c>
      <c r="AD311" s="10">
        <v>2973841</v>
      </c>
      <c r="AE311" s="10">
        <v>3081188</v>
      </c>
      <c r="AF311" s="10">
        <v>3187809</v>
      </c>
      <c r="AG311" s="10">
        <v>3409510</v>
      </c>
      <c r="AH311" s="10">
        <v>3520513</v>
      </c>
      <c r="AI311" s="10">
        <v>3747436</v>
      </c>
      <c r="AJ311" s="10">
        <v>4058085</v>
      </c>
      <c r="AK311" s="10">
        <v>4347324</v>
      </c>
      <c r="AL311" s="10">
        <v>4234794</v>
      </c>
      <c r="AM311" s="10">
        <v>4287380</v>
      </c>
      <c r="AN311" s="10">
        <v>4372083</v>
      </c>
      <c r="AO311" s="10">
        <v>4160824</v>
      </c>
      <c r="AP311" s="10">
        <v>3972775</v>
      </c>
      <c r="AQ311" s="10">
        <v>4006014</v>
      </c>
      <c r="AR311" s="10">
        <v>4243219</v>
      </c>
      <c r="AS311" s="10">
        <v>4296495</v>
      </c>
      <c r="AT311" s="10">
        <v>4462608</v>
      </c>
      <c r="AU311" s="10">
        <v>4558589</v>
      </c>
      <c r="AV311" s="10">
        <v>4690248</v>
      </c>
      <c r="AW311" s="10">
        <v>3702228</v>
      </c>
    </row>
    <row r="312" spans="3:49" x14ac:dyDescent="0.2">
      <c r="C312" s="32" t="s">
        <v>19</v>
      </c>
      <c r="D312" s="32" t="s">
        <v>114</v>
      </c>
      <c r="E312" s="32" t="s">
        <v>115</v>
      </c>
      <c r="F312" s="197" t="s">
        <v>78</v>
      </c>
      <c r="G312" s="32" t="s">
        <v>15</v>
      </c>
      <c r="H312" s="32" t="s">
        <v>16</v>
      </c>
      <c r="I312" s="10">
        <v>572967</v>
      </c>
      <c r="J312" s="10">
        <v>673113</v>
      </c>
      <c r="K312" s="10">
        <v>829792</v>
      </c>
      <c r="L312" s="10">
        <v>1003740</v>
      </c>
      <c r="M312" s="10">
        <v>1200171</v>
      </c>
      <c r="N312" s="10">
        <v>1325707</v>
      </c>
      <c r="O312" s="10">
        <v>1614740</v>
      </c>
      <c r="P312" s="10">
        <v>1885838</v>
      </c>
      <c r="Q312" s="10">
        <v>2035518</v>
      </c>
      <c r="R312" s="10">
        <v>2121385</v>
      </c>
      <c r="S312" s="10">
        <v>2466111</v>
      </c>
      <c r="T312" s="10">
        <v>2850716</v>
      </c>
      <c r="U312" s="10">
        <v>3259672</v>
      </c>
      <c r="V312" s="10">
        <v>3614246</v>
      </c>
      <c r="W312" s="10">
        <v>3993165</v>
      </c>
      <c r="X312" s="10">
        <v>4194700</v>
      </c>
      <c r="Y312" s="10">
        <v>4282342</v>
      </c>
      <c r="Z312" s="10">
        <v>4812697</v>
      </c>
      <c r="AA312" s="10">
        <v>5209143</v>
      </c>
      <c r="AB312" s="10">
        <v>5710423</v>
      </c>
      <c r="AC312" s="10">
        <v>6319182</v>
      </c>
      <c r="AD312" s="10">
        <v>6651419</v>
      </c>
      <c r="AE312" s="10">
        <v>6679690</v>
      </c>
      <c r="AF312" s="10">
        <v>6748830</v>
      </c>
      <c r="AG312" s="10">
        <v>7070319</v>
      </c>
      <c r="AH312" s="10">
        <v>7203992</v>
      </c>
      <c r="AI312" s="10">
        <v>7445632</v>
      </c>
      <c r="AJ312" s="10">
        <v>7867207</v>
      </c>
      <c r="AK312" s="10">
        <v>8118683</v>
      </c>
      <c r="AL312" s="10">
        <v>7794090</v>
      </c>
      <c r="AM312" s="10">
        <v>7904969</v>
      </c>
      <c r="AN312" s="10">
        <v>8034944</v>
      </c>
      <c r="AO312" s="10">
        <v>8100465</v>
      </c>
      <c r="AP312" s="10">
        <v>8075706</v>
      </c>
      <c r="AQ312" s="10">
        <v>8390416</v>
      </c>
      <c r="AR312" s="10">
        <v>9007740</v>
      </c>
      <c r="AS312" s="10">
        <v>9765620</v>
      </c>
      <c r="AT312" s="10">
        <v>10437829</v>
      </c>
      <c r="AU312" s="10">
        <v>10861966</v>
      </c>
      <c r="AV312" s="10">
        <v>11325085</v>
      </c>
      <c r="AW312" s="10">
        <v>6102632</v>
      </c>
    </row>
    <row r="313" spans="3:49" x14ac:dyDescent="0.2">
      <c r="C313" s="32" t="s">
        <v>20</v>
      </c>
      <c r="D313" s="32" t="s">
        <v>114</v>
      </c>
      <c r="E313" s="32" t="s">
        <v>115</v>
      </c>
      <c r="F313" s="197" t="s">
        <v>78</v>
      </c>
      <c r="G313" s="32" t="s">
        <v>15</v>
      </c>
      <c r="H313" s="32" t="s">
        <v>16</v>
      </c>
      <c r="I313" s="10">
        <v>1212308</v>
      </c>
      <c r="J313" s="10">
        <v>1383687</v>
      </c>
      <c r="K313" s="10">
        <v>1598473</v>
      </c>
      <c r="L313" s="10">
        <v>1899795</v>
      </c>
      <c r="M313" s="10">
        <v>2122762</v>
      </c>
      <c r="N313" s="10">
        <v>2363668</v>
      </c>
      <c r="O313" s="10">
        <v>2698653</v>
      </c>
      <c r="P313" s="10">
        <v>2872797</v>
      </c>
      <c r="Q313" s="10">
        <v>3165248</v>
      </c>
      <c r="R313" s="10">
        <v>3433040</v>
      </c>
      <c r="S313" s="10">
        <v>3655983</v>
      </c>
      <c r="T313" s="10">
        <v>4119992</v>
      </c>
      <c r="U313" s="10">
        <v>4675355</v>
      </c>
      <c r="V313" s="10">
        <v>5340488</v>
      </c>
      <c r="W313" s="10">
        <v>5872470</v>
      </c>
      <c r="X313" s="10">
        <v>6102445</v>
      </c>
      <c r="Y313" s="10">
        <v>6276655</v>
      </c>
      <c r="Z313" s="10">
        <v>6588411</v>
      </c>
      <c r="AA313" s="10">
        <v>7180985</v>
      </c>
      <c r="AB313" s="10">
        <v>8071303</v>
      </c>
      <c r="AC313" s="10">
        <v>8439769</v>
      </c>
      <c r="AD313" s="10">
        <v>9289574</v>
      </c>
      <c r="AE313" s="10">
        <v>9800773</v>
      </c>
      <c r="AF313" s="10">
        <v>10202240</v>
      </c>
      <c r="AG313" s="10">
        <v>10540284</v>
      </c>
      <c r="AH313" s="10">
        <v>10699453</v>
      </c>
      <c r="AI313" s="10">
        <v>11320285</v>
      </c>
      <c r="AJ313" s="10">
        <v>11820184</v>
      </c>
      <c r="AK313" s="10">
        <v>12152877</v>
      </c>
      <c r="AL313" s="10">
        <v>11599281</v>
      </c>
      <c r="AM313" s="10">
        <v>11603195</v>
      </c>
      <c r="AN313" s="10">
        <v>12073012</v>
      </c>
      <c r="AO313" s="10">
        <v>11795770</v>
      </c>
      <c r="AP313" s="10">
        <v>11856765</v>
      </c>
      <c r="AQ313" s="10">
        <v>11956455</v>
      </c>
      <c r="AR313" s="10">
        <v>12528539</v>
      </c>
      <c r="AS313" s="10">
        <v>13198010</v>
      </c>
      <c r="AT313" s="10">
        <v>14118438</v>
      </c>
      <c r="AU313" s="10">
        <v>14501304</v>
      </c>
      <c r="AV313" s="10">
        <v>14997181</v>
      </c>
      <c r="AW313" s="10">
        <v>9268305</v>
      </c>
    </row>
    <row r="314" spans="3:49" x14ac:dyDescent="0.2">
      <c r="C314" s="32" t="s">
        <v>21</v>
      </c>
      <c r="D314" s="32" t="s">
        <v>114</v>
      </c>
      <c r="E314" s="32" t="s">
        <v>115</v>
      </c>
      <c r="F314" s="197" t="s">
        <v>78</v>
      </c>
      <c r="G314" s="32" t="s">
        <v>15</v>
      </c>
      <c r="H314" s="32" t="s">
        <v>16</v>
      </c>
      <c r="I314" s="10">
        <v>199208</v>
      </c>
      <c r="J314" s="10">
        <v>226559</v>
      </c>
      <c r="K314" s="10">
        <v>256106</v>
      </c>
      <c r="L314" s="10">
        <v>290187</v>
      </c>
      <c r="M314" s="10">
        <v>331119</v>
      </c>
      <c r="N314" s="10">
        <v>360891</v>
      </c>
      <c r="O314" s="10">
        <v>416879</v>
      </c>
      <c r="P314" s="10">
        <v>484642</v>
      </c>
      <c r="Q314" s="10">
        <v>560944</v>
      </c>
      <c r="R314" s="10">
        <v>635566</v>
      </c>
      <c r="S314" s="10">
        <v>704544</v>
      </c>
      <c r="T314" s="10">
        <v>780657</v>
      </c>
      <c r="U314" s="10">
        <v>877110</v>
      </c>
      <c r="V314" s="10">
        <v>907987</v>
      </c>
      <c r="W314" s="10">
        <v>991781</v>
      </c>
      <c r="X314" s="10">
        <v>1094288</v>
      </c>
      <c r="Y314" s="10">
        <v>1110941</v>
      </c>
      <c r="Z314" s="10">
        <v>1154434</v>
      </c>
      <c r="AA314" s="10">
        <v>1260846</v>
      </c>
      <c r="AB314" s="10">
        <v>1371707</v>
      </c>
      <c r="AC314" s="10">
        <v>1574738</v>
      </c>
      <c r="AD314" s="10">
        <v>1722448</v>
      </c>
      <c r="AE314" s="10">
        <v>1801308</v>
      </c>
      <c r="AF314" s="10">
        <v>1879457</v>
      </c>
      <c r="AG314" s="10">
        <v>2015369</v>
      </c>
      <c r="AH314" s="10">
        <v>2090605</v>
      </c>
      <c r="AI314" s="10">
        <v>2201518</v>
      </c>
      <c r="AJ314" s="10">
        <v>2357311</v>
      </c>
      <c r="AK314" s="10">
        <v>2475531</v>
      </c>
      <c r="AL314" s="10">
        <v>2487160</v>
      </c>
      <c r="AM314" s="10">
        <v>2434196</v>
      </c>
      <c r="AN314" s="10">
        <v>2429707</v>
      </c>
      <c r="AO314" s="10">
        <v>2338274</v>
      </c>
      <c r="AP314" s="10">
        <v>2304175</v>
      </c>
      <c r="AQ314" s="10">
        <v>2280436</v>
      </c>
      <c r="AR314" s="10">
        <v>2356986</v>
      </c>
      <c r="AS314" s="10">
        <v>2409477</v>
      </c>
      <c r="AT314" s="10">
        <v>2528749</v>
      </c>
      <c r="AU314" s="10">
        <v>2607167</v>
      </c>
      <c r="AV314" s="10">
        <v>2678872</v>
      </c>
      <c r="AW314" s="10">
        <v>2076774</v>
      </c>
    </row>
    <row r="315" spans="3:49" x14ac:dyDescent="0.2">
      <c r="C315" s="32" t="s">
        <v>22</v>
      </c>
      <c r="D315" s="32" t="s">
        <v>114</v>
      </c>
      <c r="E315" s="32" t="s">
        <v>115</v>
      </c>
      <c r="F315" s="197" t="s">
        <v>78</v>
      </c>
      <c r="G315" s="32" t="s">
        <v>15</v>
      </c>
      <c r="H315" s="32" t="s">
        <v>16</v>
      </c>
      <c r="I315" s="10">
        <v>1041070</v>
      </c>
      <c r="J315" s="10">
        <v>1185854</v>
      </c>
      <c r="K315" s="10">
        <v>1369764</v>
      </c>
      <c r="L315" s="10">
        <v>1574852</v>
      </c>
      <c r="M315" s="10">
        <v>1812462</v>
      </c>
      <c r="N315" s="10">
        <v>2112851</v>
      </c>
      <c r="O315" s="10">
        <v>2356152</v>
      </c>
      <c r="P315" s="10">
        <v>2615096</v>
      </c>
      <c r="Q315" s="10">
        <v>2737472</v>
      </c>
      <c r="R315" s="10">
        <v>3120303</v>
      </c>
      <c r="S315" s="10">
        <v>3480569</v>
      </c>
      <c r="T315" s="10">
        <v>3902857</v>
      </c>
      <c r="U315" s="10">
        <v>4298800</v>
      </c>
      <c r="V315" s="10">
        <v>4457604</v>
      </c>
      <c r="W315" s="10">
        <v>4823578</v>
      </c>
      <c r="X315" s="10">
        <v>5352328</v>
      </c>
      <c r="Y315" s="10">
        <v>5355559</v>
      </c>
      <c r="Z315" s="10">
        <v>5501082</v>
      </c>
      <c r="AA315" s="10">
        <v>5474683</v>
      </c>
      <c r="AB315" s="10">
        <v>5864034</v>
      </c>
      <c r="AC315" s="10">
        <v>6103121</v>
      </c>
      <c r="AD315" s="10">
        <v>6511973</v>
      </c>
      <c r="AE315" s="10">
        <v>6828123</v>
      </c>
      <c r="AF315" s="10">
        <v>7136089</v>
      </c>
      <c r="AG315" s="10">
        <v>7581623</v>
      </c>
      <c r="AH315" s="10">
        <v>7826342</v>
      </c>
      <c r="AI315" s="10">
        <v>8311071</v>
      </c>
      <c r="AJ315" s="10">
        <v>8988258</v>
      </c>
      <c r="AK315" s="10">
        <v>9464146</v>
      </c>
      <c r="AL315" s="10">
        <v>9672443</v>
      </c>
      <c r="AM315" s="10">
        <v>9518159</v>
      </c>
      <c r="AN315" s="10">
        <v>9769405</v>
      </c>
      <c r="AO315" s="10">
        <v>9470401</v>
      </c>
      <c r="AP315" s="10">
        <v>9057441</v>
      </c>
      <c r="AQ315" s="10">
        <v>9152136</v>
      </c>
      <c r="AR315" s="10">
        <v>9555185</v>
      </c>
      <c r="AS315" s="10">
        <v>9978950</v>
      </c>
      <c r="AT315" s="10">
        <v>10480200</v>
      </c>
      <c r="AU315" s="10">
        <v>10699595</v>
      </c>
      <c r="AV315" s="10">
        <v>10954740</v>
      </c>
      <c r="AW315" s="10">
        <v>8541194</v>
      </c>
    </row>
    <row r="316" spans="3:49" x14ac:dyDescent="0.2">
      <c r="C316" s="32" t="s">
        <v>23</v>
      </c>
      <c r="D316" s="32" t="s">
        <v>114</v>
      </c>
      <c r="E316" s="32" t="s">
        <v>115</v>
      </c>
      <c r="F316" s="197" t="s">
        <v>78</v>
      </c>
      <c r="G316" s="32" t="s">
        <v>15</v>
      </c>
      <c r="H316" s="32" t="s">
        <v>16</v>
      </c>
      <c r="I316" s="10">
        <v>513966</v>
      </c>
      <c r="J316" s="10">
        <v>612797</v>
      </c>
      <c r="K316" s="10">
        <v>707471</v>
      </c>
      <c r="L316" s="10">
        <v>797897</v>
      </c>
      <c r="M316" s="10">
        <v>906043</v>
      </c>
      <c r="N316" s="10">
        <v>1052108</v>
      </c>
      <c r="O316" s="10">
        <v>1109563</v>
      </c>
      <c r="P316" s="10">
        <v>1259488</v>
      </c>
      <c r="Q316" s="10">
        <v>1496542</v>
      </c>
      <c r="R316" s="10">
        <v>1674654</v>
      </c>
      <c r="S316" s="10">
        <v>1913677</v>
      </c>
      <c r="T316" s="10">
        <v>2113907</v>
      </c>
      <c r="U316" s="10">
        <v>2280621</v>
      </c>
      <c r="V316" s="10">
        <v>2457356</v>
      </c>
      <c r="W316" s="10">
        <v>2664903</v>
      </c>
      <c r="X316" s="10">
        <v>2744343</v>
      </c>
      <c r="Y316" s="10">
        <v>2895253</v>
      </c>
      <c r="Z316" s="10">
        <v>3096639</v>
      </c>
      <c r="AA316" s="10">
        <v>3380377</v>
      </c>
      <c r="AB316" s="10">
        <v>3413866</v>
      </c>
      <c r="AC316" s="10">
        <v>3446808</v>
      </c>
      <c r="AD316" s="10">
        <v>3883093</v>
      </c>
      <c r="AE316" s="10">
        <v>4073332</v>
      </c>
      <c r="AF316" s="10">
        <v>4369506</v>
      </c>
      <c r="AG316" s="10">
        <v>4765594</v>
      </c>
      <c r="AH316" s="10">
        <v>5149360</v>
      </c>
      <c r="AI316" s="10">
        <v>5603309</v>
      </c>
      <c r="AJ316" s="10">
        <v>6115480</v>
      </c>
      <c r="AK316" s="10">
        <v>6554666</v>
      </c>
      <c r="AL316" s="10">
        <v>6355261</v>
      </c>
      <c r="AM316" s="10">
        <v>6355248</v>
      </c>
      <c r="AN316" s="10">
        <v>6380060</v>
      </c>
      <c r="AO316" s="10">
        <v>6348422</v>
      </c>
      <c r="AP316" s="10">
        <v>6018744</v>
      </c>
      <c r="AQ316" s="10">
        <v>6261006</v>
      </c>
      <c r="AR316" s="10">
        <v>6501996</v>
      </c>
      <c r="AS316" s="10">
        <v>6658769</v>
      </c>
      <c r="AT316" s="10">
        <v>6986229</v>
      </c>
      <c r="AU316" s="10">
        <v>7216167</v>
      </c>
      <c r="AV316" s="10">
        <v>7468751</v>
      </c>
      <c r="AW316" s="10">
        <v>5989312</v>
      </c>
    </row>
    <row r="317" spans="3:49" x14ac:dyDescent="0.2">
      <c r="C317" s="32" t="s">
        <v>24</v>
      </c>
      <c r="D317" s="32" t="s">
        <v>114</v>
      </c>
      <c r="E317" s="32" t="s">
        <v>115</v>
      </c>
      <c r="F317" s="197" t="s">
        <v>78</v>
      </c>
      <c r="G317" s="32" t="s">
        <v>15</v>
      </c>
      <c r="H317" s="32" t="s">
        <v>16</v>
      </c>
      <c r="I317" s="10">
        <v>3518774</v>
      </c>
      <c r="J317" s="10">
        <v>4102578</v>
      </c>
      <c r="K317" s="10">
        <v>4453202</v>
      </c>
      <c r="L317" s="10">
        <v>5059393</v>
      </c>
      <c r="M317" s="10">
        <v>5848959</v>
      </c>
      <c r="N317" s="10">
        <v>6431488</v>
      </c>
      <c r="O317" s="10">
        <v>7545871</v>
      </c>
      <c r="P317" s="10">
        <v>8763566</v>
      </c>
      <c r="Q317" s="10">
        <v>10174035</v>
      </c>
      <c r="R317" s="10">
        <v>11179765</v>
      </c>
      <c r="S317" s="10">
        <v>12567091</v>
      </c>
      <c r="T317" s="10">
        <v>14122219</v>
      </c>
      <c r="U317" s="10">
        <v>15547900</v>
      </c>
      <c r="V317" s="10">
        <v>16896355</v>
      </c>
      <c r="W317" s="10">
        <v>18808876</v>
      </c>
      <c r="X317" s="10">
        <v>20955428</v>
      </c>
      <c r="Y317" s="10">
        <v>22283358</v>
      </c>
      <c r="Z317" s="10">
        <v>22488648</v>
      </c>
      <c r="AA317" s="10">
        <v>22898685</v>
      </c>
      <c r="AB317" s="10">
        <v>25080118</v>
      </c>
      <c r="AC317" s="10">
        <v>26667857</v>
      </c>
      <c r="AD317" s="10">
        <v>28798631</v>
      </c>
      <c r="AE317" s="10">
        <v>31376298</v>
      </c>
      <c r="AF317" s="10">
        <v>33022715</v>
      </c>
      <c r="AG317" s="10">
        <v>35093781</v>
      </c>
      <c r="AH317" s="10">
        <v>36703924</v>
      </c>
      <c r="AI317" s="10">
        <v>39320980</v>
      </c>
      <c r="AJ317" s="10">
        <v>41903065</v>
      </c>
      <c r="AK317" s="10">
        <v>44072094</v>
      </c>
      <c r="AL317" s="10">
        <v>43440693</v>
      </c>
      <c r="AM317" s="10">
        <v>44170815</v>
      </c>
      <c r="AN317" s="10">
        <v>44532449</v>
      </c>
      <c r="AO317" s="10">
        <v>44266386</v>
      </c>
      <c r="AP317" s="10">
        <v>43661961</v>
      </c>
      <c r="AQ317" s="10">
        <v>44093309</v>
      </c>
      <c r="AR317" s="10">
        <v>46125047</v>
      </c>
      <c r="AS317" s="10">
        <v>48106339</v>
      </c>
      <c r="AT317" s="10">
        <v>50227302</v>
      </c>
      <c r="AU317" s="10">
        <v>51686604</v>
      </c>
      <c r="AV317" s="10">
        <v>53325345</v>
      </c>
      <c r="AW317" s="10">
        <v>40562282</v>
      </c>
    </row>
    <row r="318" spans="3:49" x14ac:dyDescent="0.2">
      <c r="C318" s="32" t="s">
        <v>25</v>
      </c>
      <c r="D318" s="32" t="s">
        <v>114</v>
      </c>
      <c r="E318" s="32" t="s">
        <v>115</v>
      </c>
      <c r="F318" s="197" t="s">
        <v>78</v>
      </c>
      <c r="G318" s="32" t="s">
        <v>15</v>
      </c>
      <c r="H318" s="32" t="s">
        <v>16</v>
      </c>
      <c r="I318" s="10">
        <v>2202106</v>
      </c>
      <c r="J318" s="10">
        <v>2576870</v>
      </c>
      <c r="K318" s="10">
        <v>2962181</v>
      </c>
      <c r="L318" s="10">
        <v>3443746</v>
      </c>
      <c r="M318" s="10">
        <v>3874944</v>
      </c>
      <c r="N318" s="10">
        <v>4246868</v>
      </c>
      <c r="O318" s="10">
        <v>4712759</v>
      </c>
      <c r="P318" s="10">
        <v>5515065</v>
      </c>
      <c r="Q318" s="10">
        <v>6258522</v>
      </c>
      <c r="R318" s="10">
        <v>6957778</v>
      </c>
      <c r="S318" s="10">
        <v>7543550</v>
      </c>
      <c r="T318" s="10">
        <v>8334357</v>
      </c>
      <c r="U318" s="10">
        <v>9101362</v>
      </c>
      <c r="V318" s="10">
        <v>9688301</v>
      </c>
      <c r="W318" s="10">
        <v>10311873</v>
      </c>
      <c r="X318" s="10">
        <v>10455413</v>
      </c>
      <c r="Y318" s="10">
        <v>10859456</v>
      </c>
      <c r="Z318" s="10">
        <v>11332204</v>
      </c>
      <c r="AA318" s="10">
        <v>12200671</v>
      </c>
      <c r="AB318" s="10">
        <v>12815883</v>
      </c>
      <c r="AC318" s="10">
        <v>14266625</v>
      </c>
      <c r="AD318" s="10">
        <v>15609422</v>
      </c>
      <c r="AE318" s="10">
        <v>16658475</v>
      </c>
      <c r="AF318" s="10">
        <v>17258141</v>
      </c>
      <c r="AG318" s="10">
        <v>18477004</v>
      </c>
      <c r="AH318" s="10">
        <v>19399162</v>
      </c>
      <c r="AI318" s="10">
        <v>20642711</v>
      </c>
      <c r="AJ318" s="10">
        <v>21914477</v>
      </c>
      <c r="AK318" s="10">
        <v>23057470</v>
      </c>
      <c r="AL318" s="10">
        <v>22085409</v>
      </c>
      <c r="AM318" s="10">
        <v>21962771</v>
      </c>
      <c r="AN318" s="10">
        <v>22166903</v>
      </c>
      <c r="AO318" s="10">
        <v>21185276</v>
      </c>
      <c r="AP318" s="10">
        <v>20760181</v>
      </c>
      <c r="AQ318" s="10">
        <v>21128103</v>
      </c>
      <c r="AR318" s="10">
        <v>22165605</v>
      </c>
      <c r="AS318" s="10">
        <v>23137642</v>
      </c>
      <c r="AT318" s="10">
        <v>24283473</v>
      </c>
      <c r="AU318" s="10">
        <v>25033625</v>
      </c>
      <c r="AV318" s="10">
        <v>25776942</v>
      </c>
      <c r="AW318" s="10">
        <v>20436585</v>
      </c>
    </row>
    <row r="319" spans="3:49" x14ac:dyDescent="0.2">
      <c r="C319" s="32" t="s">
        <v>26</v>
      </c>
      <c r="D319" s="32" t="s">
        <v>114</v>
      </c>
      <c r="E319" s="32" t="s">
        <v>115</v>
      </c>
      <c r="F319" s="197" t="s">
        <v>78</v>
      </c>
      <c r="G319" s="32" t="s">
        <v>15</v>
      </c>
      <c r="H319" s="32" t="s">
        <v>16</v>
      </c>
      <c r="I319" s="10">
        <v>243663</v>
      </c>
      <c r="J319" s="10">
        <v>271222</v>
      </c>
      <c r="K319" s="10">
        <v>313211</v>
      </c>
      <c r="L319" s="10">
        <v>373088</v>
      </c>
      <c r="M319" s="10">
        <v>432589</v>
      </c>
      <c r="N319" s="10">
        <v>467303</v>
      </c>
      <c r="O319" s="10">
        <v>506364</v>
      </c>
      <c r="P319" s="10">
        <v>581756</v>
      </c>
      <c r="Q319" s="10">
        <v>717603</v>
      </c>
      <c r="R319" s="10">
        <v>860413</v>
      </c>
      <c r="S319" s="10">
        <v>909238</v>
      </c>
      <c r="T319" s="10">
        <v>1017942</v>
      </c>
      <c r="U319" s="10">
        <v>1144747</v>
      </c>
      <c r="V319" s="10">
        <v>1234528</v>
      </c>
      <c r="W319" s="10">
        <v>1316455</v>
      </c>
      <c r="X319" s="10">
        <v>1383814</v>
      </c>
      <c r="Y319" s="10">
        <v>1457292</v>
      </c>
      <c r="Z319" s="10">
        <v>1473081</v>
      </c>
      <c r="AA319" s="10">
        <v>1590225</v>
      </c>
      <c r="AB319" s="10">
        <v>1794597</v>
      </c>
      <c r="AC319" s="10">
        <v>1861713</v>
      </c>
      <c r="AD319" s="10">
        <v>1922968</v>
      </c>
      <c r="AE319" s="10">
        <v>2067489</v>
      </c>
      <c r="AF319" s="10">
        <v>2156301</v>
      </c>
      <c r="AG319" s="10">
        <v>2324334</v>
      </c>
      <c r="AH319" s="10">
        <v>2428765</v>
      </c>
      <c r="AI319" s="10">
        <v>2574906</v>
      </c>
      <c r="AJ319" s="10">
        <v>2747673</v>
      </c>
      <c r="AK319" s="10">
        <v>2854146</v>
      </c>
      <c r="AL319" s="10">
        <v>2763426</v>
      </c>
      <c r="AM319" s="10">
        <v>2813062</v>
      </c>
      <c r="AN319" s="10">
        <v>2801622</v>
      </c>
      <c r="AO319" s="10">
        <v>2752437</v>
      </c>
      <c r="AP319" s="10">
        <v>2733329</v>
      </c>
      <c r="AQ319" s="10">
        <v>2648094</v>
      </c>
      <c r="AR319" s="10">
        <v>2791597</v>
      </c>
      <c r="AS319" s="10">
        <v>2999513</v>
      </c>
      <c r="AT319" s="10">
        <v>3305061</v>
      </c>
      <c r="AU319" s="10">
        <v>3265117</v>
      </c>
      <c r="AV319" s="10">
        <v>3330568</v>
      </c>
      <c r="AW319" s="10">
        <v>2699154</v>
      </c>
    </row>
    <row r="320" spans="3:49" x14ac:dyDescent="0.2">
      <c r="C320" s="32" t="s">
        <v>27</v>
      </c>
      <c r="D320" s="32" t="s">
        <v>114</v>
      </c>
      <c r="E320" s="32" t="s">
        <v>115</v>
      </c>
      <c r="F320" s="197" t="s">
        <v>78</v>
      </c>
      <c r="G320" s="32" t="s">
        <v>15</v>
      </c>
      <c r="H320" s="32" t="s">
        <v>16</v>
      </c>
      <c r="I320" s="10">
        <v>1084024</v>
      </c>
      <c r="J320" s="10">
        <v>1230198</v>
      </c>
      <c r="K320" s="10">
        <v>1454803</v>
      </c>
      <c r="L320" s="10">
        <v>1663214</v>
      </c>
      <c r="M320" s="10">
        <v>1900689</v>
      </c>
      <c r="N320" s="10">
        <v>2055053</v>
      </c>
      <c r="O320" s="10">
        <v>2334669</v>
      </c>
      <c r="P320" s="10">
        <v>2520436</v>
      </c>
      <c r="Q320" s="10">
        <v>2748007</v>
      </c>
      <c r="R320" s="10">
        <v>3019950</v>
      </c>
      <c r="S320" s="10">
        <v>3283260</v>
      </c>
      <c r="T320" s="10">
        <v>3587856</v>
      </c>
      <c r="U320" s="10">
        <v>3963264</v>
      </c>
      <c r="V320" s="10">
        <v>4286306</v>
      </c>
      <c r="W320" s="10">
        <v>4582148</v>
      </c>
      <c r="X320" s="10">
        <v>5215170</v>
      </c>
      <c r="Y320" s="10">
        <v>5099849</v>
      </c>
      <c r="Z320" s="10">
        <v>5322768</v>
      </c>
      <c r="AA320" s="10">
        <v>5558145</v>
      </c>
      <c r="AB320" s="10">
        <v>5734722</v>
      </c>
      <c r="AC320" s="10">
        <v>6166225</v>
      </c>
      <c r="AD320" s="10">
        <v>6761056</v>
      </c>
      <c r="AE320" s="10">
        <v>7179064</v>
      </c>
      <c r="AF320" s="10">
        <v>7532165</v>
      </c>
      <c r="AG320" s="10">
        <v>8283532</v>
      </c>
      <c r="AH320" s="10">
        <v>8779012</v>
      </c>
      <c r="AI320" s="10">
        <v>9377218</v>
      </c>
      <c r="AJ320" s="10">
        <v>10213856</v>
      </c>
      <c r="AK320" s="10">
        <v>10924554</v>
      </c>
      <c r="AL320" s="10">
        <v>11054411</v>
      </c>
      <c r="AM320" s="10">
        <v>11190757</v>
      </c>
      <c r="AN320" s="10">
        <v>11097679</v>
      </c>
      <c r="AO320" s="10">
        <v>10932419</v>
      </c>
      <c r="AP320" s="10">
        <v>10761451</v>
      </c>
      <c r="AQ320" s="10">
        <v>10996639</v>
      </c>
      <c r="AR320" s="10">
        <v>11724135</v>
      </c>
      <c r="AS320" s="10">
        <v>12359272</v>
      </c>
      <c r="AT320" s="10">
        <v>12842699</v>
      </c>
      <c r="AU320" s="10">
        <v>13245009</v>
      </c>
      <c r="AV320" s="10">
        <v>13498213</v>
      </c>
      <c r="AW320" s="10">
        <v>10819394</v>
      </c>
    </row>
    <row r="321" spans="3:49" x14ac:dyDescent="0.2">
      <c r="C321" s="32" t="s">
        <v>28</v>
      </c>
      <c r="D321" s="32" t="s">
        <v>114</v>
      </c>
      <c r="E321" s="32" t="s">
        <v>115</v>
      </c>
      <c r="F321" s="197" t="s">
        <v>78</v>
      </c>
      <c r="G321" s="32" t="s">
        <v>15</v>
      </c>
      <c r="H321" s="32" t="s">
        <v>16</v>
      </c>
      <c r="I321" s="10">
        <v>3353324</v>
      </c>
      <c r="J321" s="10">
        <v>3776294</v>
      </c>
      <c r="K321" s="10">
        <v>4573612</v>
      </c>
      <c r="L321" s="10">
        <v>5320691</v>
      </c>
      <c r="M321" s="10">
        <v>5963262</v>
      </c>
      <c r="N321" s="10">
        <v>6456780</v>
      </c>
      <c r="O321" s="10">
        <v>7773165</v>
      </c>
      <c r="P321" s="10">
        <v>8990970</v>
      </c>
      <c r="Q321" s="10">
        <v>9830860</v>
      </c>
      <c r="R321" s="10">
        <v>10663748</v>
      </c>
      <c r="S321" s="10">
        <v>12096820</v>
      </c>
      <c r="T321" s="10">
        <v>13406834</v>
      </c>
      <c r="U321" s="10">
        <v>14767413</v>
      </c>
      <c r="V321" s="10">
        <v>15822183</v>
      </c>
      <c r="W321" s="10">
        <v>17279153</v>
      </c>
      <c r="X321" s="10">
        <v>18763452</v>
      </c>
      <c r="Y321" s="10">
        <v>19238850</v>
      </c>
      <c r="Z321" s="10">
        <v>20421245</v>
      </c>
      <c r="AA321" s="10">
        <v>22822088</v>
      </c>
      <c r="AB321" s="10">
        <v>24454137</v>
      </c>
      <c r="AC321" s="10">
        <v>26240258</v>
      </c>
      <c r="AD321" s="10">
        <v>28528239</v>
      </c>
      <c r="AE321" s="10">
        <v>30173967</v>
      </c>
      <c r="AF321" s="10">
        <v>31752855</v>
      </c>
      <c r="AG321" s="10">
        <v>33998772</v>
      </c>
      <c r="AH321" s="10">
        <v>35381122</v>
      </c>
      <c r="AI321" s="10">
        <v>37355046</v>
      </c>
      <c r="AJ321" s="10">
        <v>39358333</v>
      </c>
      <c r="AK321" s="10">
        <v>40052501</v>
      </c>
      <c r="AL321" s="10">
        <v>39758102</v>
      </c>
      <c r="AM321" s="10">
        <v>41025891</v>
      </c>
      <c r="AN321" s="10">
        <v>42120323</v>
      </c>
      <c r="AO321" s="10">
        <v>41213823</v>
      </c>
      <c r="AP321" s="10">
        <v>40175746</v>
      </c>
      <c r="AQ321" s="10">
        <v>40100408</v>
      </c>
      <c r="AR321" s="10">
        <v>43203421</v>
      </c>
      <c r="AS321" s="10">
        <v>45365392</v>
      </c>
      <c r="AT321" s="10">
        <v>47511030</v>
      </c>
      <c r="AU321" s="10">
        <v>49121884</v>
      </c>
      <c r="AV321" s="10">
        <v>50463867</v>
      </c>
      <c r="AW321" s="10">
        <v>38774924</v>
      </c>
    </row>
    <row r="322" spans="3:49" x14ac:dyDescent="0.2">
      <c r="C322" s="32" t="s">
        <v>29</v>
      </c>
      <c r="D322" s="32" t="s">
        <v>114</v>
      </c>
      <c r="E322" s="32" t="s">
        <v>115</v>
      </c>
      <c r="F322" s="197" t="s">
        <v>78</v>
      </c>
      <c r="G322" s="32" t="s">
        <v>15</v>
      </c>
      <c r="H322" s="32" t="s">
        <v>16</v>
      </c>
      <c r="I322" s="10">
        <v>425646</v>
      </c>
      <c r="J322" s="10">
        <v>498169</v>
      </c>
      <c r="K322" s="10">
        <v>555230</v>
      </c>
      <c r="L322" s="10">
        <v>629216</v>
      </c>
      <c r="M322" s="10">
        <v>768422</v>
      </c>
      <c r="N322" s="10">
        <v>896992</v>
      </c>
      <c r="O322" s="10">
        <v>1023100</v>
      </c>
      <c r="P322" s="10">
        <v>1101309</v>
      </c>
      <c r="Q322" s="10">
        <v>1143636</v>
      </c>
      <c r="R322" s="10">
        <v>1318308</v>
      </c>
      <c r="S322" s="10">
        <v>1498290</v>
      </c>
      <c r="T322" s="10">
        <v>1641738</v>
      </c>
      <c r="U322" s="10">
        <v>1809260</v>
      </c>
      <c r="V322" s="10">
        <v>1941250</v>
      </c>
      <c r="W322" s="10">
        <v>2123613</v>
      </c>
      <c r="X322" s="10">
        <v>2138743</v>
      </c>
      <c r="Y322" s="10">
        <v>2189608</v>
      </c>
      <c r="Z322" s="10">
        <v>2503184</v>
      </c>
      <c r="AA322" s="10">
        <v>2772120</v>
      </c>
      <c r="AB322" s="10">
        <v>2888798</v>
      </c>
      <c r="AC322" s="10">
        <v>3183802</v>
      </c>
      <c r="AD322" s="10">
        <v>3584129</v>
      </c>
      <c r="AE322" s="10">
        <v>3829418</v>
      </c>
      <c r="AF322" s="10">
        <v>4166588</v>
      </c>
      <c r="AG322" s="10">
        <v>4475065</v>
      </c>
      <c r="AH322" s="10">
        <v>4783943</v>
      </c>
      <c r="AI322" s="10">
        <v>5119608</v>
      </c>
      <c r="AJ322" s="10">
        <v>5543884</v>
      </c>
      <c r="AK322" s="10">
        <v>5985393</v>
      </c>
      <c r="AL322" s="10">
        <v>5894655</v>
      </c>
      <c r="AM322" s="10">
        <v>5808824</v>
      </c>
      <c r="AN322" s="10">
        <v>5833832</v>
      </c>
      <c r="AO322" s="10">
        <v>5776300</v>
      </c>
      <c r="AP322" s="10">
        <v>5773458</v>
      </c>
      <c r="AQ322" s="10">
        <v>5833395</v>
      </c>
      <c r="AR322" s="10">
        <v>6215687</v>
      </c>
      <c r="AS322" s="10">
        <v>6394119</v>
      </c>
      <c r="AT322" s="10">
        <v>6699071</v>
      </c>
      <c r="AU322" s="10">
        <v>6864091</v>
      </c>
      <c r="AV322" s="10">
        <v>7121326</v>
      </c>
      <c r="AW322" s="10">
        <v>5968656</v>
      </c>
    </row>
    <row r="323" spans="3:49" x14ac:dyDescent="0.2">
      <c r="C323" s="32" t="s">
        <v>30</v>
      </c>
      <c r="D323" s="32" t="s">
        <v>114</v>
      </c>
      <c r="E323" s="32" t="s">
        <v>115</v>
      </c>
      <c r="F323" s="197" t="s">
        <v>78</v>
      </c>
      <c r="G323" s="32" t="s">
        <v>15</v>
      </c>
      <c r="H323" s="32" t="s">
        <v>16</v>
      </c>
      <c r="I323" s="10">
        <v>357825</v>
      </c>
      <c r="J323" s="10">
        <v>400328</v>
      </c>
      <c r="K323" s="10">
        <v>476381</v>
      </c>
      <c r="L323" s="10">
        <v>518779</v>
      </c>
      <c r="M323" s="10">
        <v>578646</v>
      </c>
      <c r="N323" s="10">
        <v>601710</v>
      </c>
      <c r="O323" s="10">
        <v>673432</v>
      </c>
      <c r="P323" s="10">
        <v>802153</v>
      </c>
      <c r="Q323" s="10">
        <v>844285</v>
      </c>
      <c r="R323" s="10">
        <v>950342</v>
      </c>
      <c r="S323" s="10">
        <v>1072878</v>
      </c>
      <c r="T323" s="10">
        <v>1184797</v>
      </c>
      <c r="U323" s="10">
        <v>1297276</v>
      </c>
      <c r="V323" s="10">
        <v>1358632</v>
      </c>
      <c r="W323" s="10">
        <v>1479713</v>
      </c>
      <c r="X323" s="10">
        <v>1538212</v>
      </c>
      <c r="Y323" s="10">
        <v>1622554</v>
      </c>
      <c r="Z323" s="10">
        <v>1726715</v>
      </c>
      <c r="AA323" s="10">
        <v>1692348</v>
      </c>
      <c r="AB323" s="10">
        <v>1726033</v>
      </c>
      <c r="AC323" s="10">
        <v>1956645</v>
      </c>
      <c r="AD323" s="10">
        <v>2099844</v>
      </c>
      <c r="AE323" s="10">
        <v>2234368</v>
      </c>
      <c r="AF323" s="10">
        <v>2294746</v>
      </c>
      <c r="AG323" s="10">
        <v>2424206</v>
      </c>
      <c r="AH323" s="10">
        <v>2509768</v>
      </c>
      <c r="AI323" s="10">
        <v>2643056</v>
      </c>
      <c r="AJ323" s="10">
        <v>2823551</v>
      </c>
      <c r="AK323" s="10">
        <v>2985691</v>
      </c>
      <c r="AL323" s="10">
        <v>2999396</v>
      </c>
      <c r="AM323" s="10">
        <v>2993370</v>
      </c>
      <c r="AN323" s="10">
        <v>2989259</v>
      </c>
      <c r="AO323" s="10">
        <v>2913779</v>
      </c>
      <c r="AP323" s="10">
        <v>2875880</v>
      </c>
      <c r="AQ323" s="10">
        <v>2915800</v>
      </c>
      <c r="AR323" s="10">
        <v>3122742</v>
      </c>
      <c r="AS323" s="10">
        <v>3354653</v>
      </c>
      <c r="AT323" s="10">
        <v>3467825</v>
      </c>
      <c r="AU323" s="10">
        <v>3565749</v>
      </c>
      <c r="AV323" s="10">
        <v>3695751</v>
      </c>
      <c r="AW323" s="10">
        <v>2874303</v>
      </c>
    </row>
    <row r="324" spans="3:49" x14ac:dyDescent="0.2">
      <c r="C324" s="32" t="s">
        <v>31</v>
      </c>
      <c r="D324" s="32" t="s">
        <v>114</v>
      </c>
      <c r="E324" s="32" t="s">
        <v>115</v>
      </c>
      <c r="F324" s="197" t="s">
        <v>78</v>
      </c>
      <c r="G324" s="32" t="s">
        <v>15</v>
      </c>
      <c r="H324" s="32" t="s">
        <v>16</v>
      </c>
      <c r="I324" s="10">
        <v>1407515</v>
      </c>
      <c r="J324" s="10">
        <v>1607937</v>
      </c>
      <c r="K324" s="10">
        <v>1852369</v>
      </c>
      <c r="L324" s="10">
        <v>2077018</v>
      </c>
      <c r="M324" s="10">
        <v>2322431</v>
      </c>
      <c r="N324" s="10">
        <v>2593620</v>
      </c>
      <c r="O324" s="10">
        <v>2979757</v>
      </c>
      <c r="P324" s="10">
        <v>3063056</v>
      </c>
      <c r="Q324" s="10">
        <v>3328313</v>
      </c>
      <c r="R324" s="10">
        <v>3884994</v>
      </c>
      <c r="S324" s="10">
        <v>4327231</v>
      </c>
      <c r="T324" s="10">
        <v>4611692</v>
      </c>
      <c r="U324" s="10">
        <v>5048069</v>
      </c>
      <c r="V324" s="10">
        <v>5347552</v>
      </c>
      <c r="W324" s="10">
        <v>5777149</v>
      </c>
      <c r="X324" s="10">
        <v>5911593</v>
      </c>
      <c r="Y324" s="10">
        <v>5891565</v>
      </c>
      <c r="Z324" s="10">
        <v>6267542</v>
      </c>
      <c r="AA324" s="10">
        <v>6720822</v>
      </c>
      <c r="AB324" s="10">
        <v>7266687</v>
      </c>
      <c r="AC324" s="10">
        <v>7842748</v>
      </c>
      <c r="AD324" s="10">
        <v>8329504</v>
      </c>
      <c r="AE324" s="10">
        <v>8650681</v>
      </c>
      <c r="AF324" s="10">
        <v>8985236</v>
      </c>
      <c r="AG324" s="10">
        <v>9531623</v>
      </c>
      <c r="AH324" s="10">
        <v>9897395</v>
      </c>
      <c r="AI324" s="10">
        <v>10510610</v>
      </c>
      <c r="AJ324" s="10">
        <v>11168333</v>
      </c>
      <c r="AK324" s="10">
        <v>12013634</v>
      </c>
      <c r="AL324" s="10">
        <v>11604936</v>
      </c>
      <c r="AM324" s="10">
        <v>11828446</v>
      </c>
      <c r="AN324" s="10">
        <v>11668642</v>
      </c>
      <c r="AO324" s="10">
        <v>11543839</v>
      </c>
      <c r="AP324" s="10">
        <v>11136472</v>
      </c>
      <c r="AQ324" s="10">
        <v>11286902</v>
      </c>
      <c r="AR324" s="10">
        <v>11704865</v>
      </c>
      <c r="AS324" s="10">
        <v>12449552</v>
      </c>
      <c r="AT324" s="10">
        <v>12978767</v>
      </c>
      <c r="AU324" s="10">
        <v>13252636</v>
      </c>
      <c r="AV324" s="10">
        <v>13642023</v>
      </c>
      <c r="AW324" s="10">
        <v>10747607</v>
      </c>
    </row>
    <row r="325" spans="3:49" x14ac:dyDescent="0.2">
      <c r="C325" s="32" t="s">
        <v>32</v>
      </c>
      <c r="D325" s="32" t="s">
        <v>114</v>
      </c>
      <c r="E325" s="32" t="s">
        <v>115</v>
      </c>
      <c r="F325" s="197" t="s">
        <v>78</v>
      </c>
      <c r="G325" s="32" t="s">
        <v>15</v>
      </c>
      <c r="H325" s="32" t="s">
        <v>16</v>
      </c>
      <c r="I325" s="10">
        <v>113564</v>
      </c>
      <c r="J325" s="10">
        <v>119630</v>
      </c>
      <c r="K325" s="10">
        <v>154050</v>
      </c>
      <c r="L325" s="10">
        <v>179471</v>
      </c>
      <c r="M325" s="10">
        <v>194985</v>
      </c>
      <c r="N325" s="10">
        <v>251443</v>
      </c>
      <c r="O325" s="10">
        <v>248276</v>
      </c>
      <c r="P325" s="10">
        <v>278218</v>
      </c>
      <c r="Q325" s="10">
        <v>321696</v>
      </c>
      <c r="R325" s="10">
        <v>366545</v>
      </c>
      <c r="S325" s="10">
        <v>406566</v>
      </c>
      <c r="T325" s="10">
        <v>454052</v>
      </c>
      <c r="U325" s="10">
        <v>509222</v>
      </c>
      <c r="V325" s="10">
        <v>547017</v>
      </c>
      <c r="W325" s="10">
        <v>599355</v>
      </c>
      <c r="X325" s="10">
        <v>623043</v>
      </c>
      <c r="Y325" s="10">
        <v>627238</v>
      </c>
      <c r="Z325" s="10">
        <v>654622</v>
      </c>
      <c r="AA325" s="10">
        <v>651209</v>
      </c>
      <c r="AB325" s="10">
        <v>691014</v>
      </c>
      <c r="AC325" s="10">
        <v>765791</v>
      </c>
      <c r="AD325" s="10">
        <v>831862</v>
      </c>
      <c r="AE325" s="10">
        <v>880785</v>
      </c>
      <c r="AF325" s="10">
        <v>966212</v>
      </c>
      <c r="AG325" s="10">
        <v>1036991</v>
      </c>
      <c r="AH325" s="10">
        <v>1096041</v>
      </c>
      <c r="AI325" s="10">
        <v>1183157</v>
      </c>
      <c r="AJ325" s="10">
        <v>1291487</v>
      </c>
      <c r="AK325" s="10">
        <v>1414741</v>
      </c>
      <c r="AL325" s="10">
        <v>1365443</v>
      </c>
      <c r="AM325" s="10">
        <v>1376174</v>
      </c>
      <c r="AN325" s="10">
        <v>1368611</v>
      </c>
      <c r="AO325" s="10">
        <v>1325083</v>
      </c>
      <c r="AP325" s="10">
        <v>1303921</v>
      </c>
      <c r="AQ325" s="10">
        <v>1307209</v>
      </c>
      <c r="AR325" s="10">
        <v>1350286</v>
      </c>
      <c r="AS325" s="10">
        <v>1392119</v>
      </c>
      <c r="AT325" s="10">
        <v>1438148</v>
      </c>
      <c r="AU325" s="10">
        <v>1482443</v>
      </c>
      <c r="AV325" s="10">
        <v>1528617</v>
      </c>
      <c r="AW325" s="10">
        <v>1206647</v>
      </c>
    </row>
    <row r="326" spans="3:49" x14ac:dyDescent="0.2">
      <c r="C326" s="32" t="s">
        <v>33</v>
      </c>
      <c r="D326" s="32" t="s">
        <v>114</v>
      </c>
      <c r="E326" s="32" t="s">
        <v>115</v>
      </c>
      <c r="F326" s="197" t="s">
        <v>78</v>
      </c>
      <c r="G326" s="32" t="s">
        <v>15</v>
      </c>
      <c r="H326" s="32" t="s">
        <v>16</v>
      </c>
      <c r="I326" s="10">
        <v>19888000</v>
      </c>
      <c r="J326" s="10">
        <v>22759000</v>
      </c>
      <c r="K326" s="10">
        <v>26294000</v>
      </c>
      <c r="L326" s="10">
        <v>30316000</v>
      </c>
      <c r="M326" s="10">
        <v>34503000</v>
      </c>
      <c r="N326" s="10">
        <v>38248000</v>
      </c>
      <c r="O326" s="10">
        <v>43951000</v>
      </c>
      <c r="P326" s="10">
        <v>49774000</v>
      </c>
      <c r="Q326" s="10">
        <v>55331000</v>
      </c>
      <c r="R326" s="10">
        <v>61385000</v>
      </c>
      <c r="S326" s="10">
        <v>68463000</v>
      </c>
      <c r="T326" s="10">
        <v>75961000</v>
      </c>
      <c r="U326" s="10">
        <v>84247000</v>
      </c>
      <c r="V326" s="10">
        <v>90463000</v>
      </c>
      <c r="W326" s="10">
        <v>98605000</v>
      </c>
      <c r="X326" s="10">
        <v>105816000</v>
      </c>
      <c r="Y326" s="10">
        <v>109344000</v>
      </c>
      <c r="Z326" s="10">
        <v>114516000</v>
      </c>
      <c r="AA326" s="10">
        <v>121208000</v>
      </c>
      <c r="AB326" s="10">
        <v>130003000</v>
      </c>
      <c r="AC326" s="10">
        <v>140160000</v>
      </c>
      <c r="AD326" s="10">
        <v>151584000</v>
      </c>
      <c r="AE326" s="10">
        <v>161223000</v>
      </c>
      <c r="AF326" s="10">
        <v>168952000</v>
      </c>
      <c r="AG326" s="10">
        <v>180092000</v>
      </c>
      <c r="AH326" s="10">
        <v>187731000</v>
      </c>
      <c r="AI326" s="10">
        <v>199608000</v>
      </c>
      <c r="AJ326" s="10">
        <v>212191000</v>
      </c>
      <c r="AK326" s="10">
        <v>222353000</v>
      </c>
      <c r="AL326" s="10">
        <v>218507000</v>
      </c>
      <c r="AM326" s="10">
        <v>220256000</v>
      </c>
      <c r="AN326" s="10">
        <v>223383000</v>
      </c>
      <c r="AO326" s="10">
        <v>219196000</v>
      </c>
      <c r="AP326" s="10">
        <v>214784000</v>
      </c>
      <c r="AQ326" s="10">
        <v>217213000</v>
      </c>
      <c r="AR326" s="10">
        <v>229219000</v>
      </c>
      <c r="AS326" s="10">
        <v>239635000</v>
      </c>
      <c r="AT326" s="10">
        <v>251393000</v>
      </c>
      <c r="AU326" s="10">
        <v>258698000</v>
      </c>
      <c r="AV326" s="10">
        <v>266793000</v>
      </c>
      <c r="AW326" s="10">
        <v>202246000</v>
      </c>
    </row>
    <row r="327" spans="3:49" x14ac:dyDescent="0.2">
      <c r="C327" s="32" t="s">
        <v>34</v>
      </c>
      <c r="D327" s="32" t="s">
        <v>114</v>
      </c>
      <c r="E327" s="32" t="s">
        <v>115</v>
      </c>
      <c r="F327" s="197" t="s">
        <v>78</v>
      </c>
      <c r="G327" s="32" t="s">
        <v>15</v>
      </c>
      <c r="H327" s="32" t="s">
        <v>16</v>
      </c>
      <c r="I327" s="10">
        <v>0</v>
      </c>
      <c r="J327" s="10">
        <v>0</v>
      </c>
      <c r="K327" s="10">
        <v>0</v>
      </c>
      <c r="L327" s="10">
        <v>0</v>
      </c>
      <c r="M327" s="10">
        <v>0</v>
      </c>
      <c r="N327" s="10">
        <v>0</v>
      </c>
      <c r="O327" s="10">
        <v>0</v>
      </c>
      <c r="P327" s="10">
        <v>0</v>
      </c>
      <c r="Q327" s="10">
        <v>0</v>
      </c>
      <c r="R327" s="10">
        <v>0</v>
      </c>
      <c r="S327" s="10">
        <v>0</v>
      </c>
      <c r="T327" s="10">
        <v>0</v>
      </c>
      <c r="U327" s="10">
        <v>0</v>
      </c>
      <c r="V327" s="10">
        <v>0</v>
      </c>
      <c r="W327" s="10">
        <v>0</v>
      </c>
      <c r="X327" s="10">
        <v>0</v>
      </c>
      <c r="Y327" s="10">
        <v>0</v>
      </c>
      <c r="Z327" s="10">
        <v>0</v>
      </c>
      <c r="AA327" s="10">
        <v>0</v>
      </c>
      <c r="AB327" s="10">
        <v>0</v>
      </c>
      <c r="AC327" s="10">
        <v>0</v>
      </c>
      <c r="AD327" s="10">
        <v>0</v>
      </c>
      <c r="AE327" s="10">
        <v>0</v>
      </c>
      <c r="AF327" s="10">
        <v>0</v>
      </c>
      <c r="AG327" s="10">
        <v>0</v>
      </c>
      <c r="AH327" s="10">
        <v>0</v>
      </c>
      <c r="AI327" s="10">
        <v>0</v>
      </c>
      <c r="AJ327" s="10">
        <v>0</v>
      </c>
      <c r="AK327" s="10">
        <v>0</v>
      </c>
      <c r="AL327" s="10">
        <v>0</v>
      </c>
      <c r="AM327" s="10">
        <v>0</v>
      </c>
      <c r="AN327" s="10">
        <v>0</v>
      </c>
      <c r="AO327" s="10">
        <v>0</v>
      </c>
      <c r="AP327" s="10">
        <v>0</v>
      </c>
      <c r="AQ327" s="10">
        <v>0</v>
      </c>
      <c r="AR327" s="10">
        <v>0</v>
      </c>
      <c r="AS327" s="10">
        <v>0</v>
      </c>
      <c r="AT327" s="10">
        <v>0</v>
      </c>
      <c r="AU327" s="10">
        <v>0</v>
      </c>
      <c r="AV327" s="10">
        <v>0</v>
      </c>
      <c r="AW327" s="10">
        <v>0</v>
      </c>
    </row>
    <row r="328" spans="3:49" ht="12" thickBot="1" x14ac:dyDescent="0.25">
      <c r="C328" s="168" t="s">
        <v>35</v>
      </c>
      <c r="D328" s="168" t="s">
        <v>114</v>
      </c>
      <c r="E328" s="168" t="s">
        <v>115</v>
      </c>
      <c r="F328" s="198" t="s">
        <v>78</v>
      </c>
      <c r="G328" s="168" t="s">
        <v>15</v>
      </c>
      <c r="H328" s="168" t="s">
        <v>16</v>
      </c>
      <c r="I328" s="170">
        <v>19888000</v>
      </c>
      <c r="J328" s="170">
        <v>22759000</v>
      </c>
      <c r="K328" s="170">
        <v>26294000</v>
      </c>
      <c r="L328" s="170">
        <v>30316000</v>
      </c>
      <c r="M328" s="170">
        <v>34503000</v>
      </c>
      <c r="N328" s="170">
        <v>38248000</v>
      </c>
      <c r="O328" s="170">
        <v>43951000</v>
      </c>
      <c r="P328" s="170">
        <v>49774000</v>
      </c>
      <c r="Q328" s="170">
        <v>55331000</v>
      </c>
      <c r="R328" s="170">
        <v>61385000</v>
      </c>
      <c r="S328" s="170">
        <v>68463000</v>
      </c>
      <c r="T328" s="170">
        <v>75961000</v>
      </c>
      <c r="U328" s="170">
        <v>84247000</v>
      </c>
      <c r="V328" s="170">
        <v>90463000</v>
      </c>
      <c r="W328" s="170">
        <v>98605000</v>
      </c>
      <c r="X328" s="170">
        <v>105816000</v>
      </c>
      <c r="Y328" s="170">
        <v>109344000</v>
      </c>
      <c r="Z328" s="170">
        <v>114516000</v>
      </c>
      <c r="AA328" s="170">
        <v>121208000</v>
      </c>
      <c r="AB328" s="170">
        <v>130003000</v>
      </c>
      <c r="AC328" s="170">
        <v>140160000</v>
      </c>
      <c r="AD328" s="170">
        <v>151584000</v>
      </c>
      <c r="AE328" s="170">
        <v>161223000</v>
      </c>
      <c r="AF328" s="170">
        <v>168952000</v>
      </c>
      <c r="AG328" s="170">
        <v>180092000</v>
      </c>
      <c r="AH328" s="170">
        <v>187731000</v>
      </c>
      <c r="AI328" s="170">
        <v>199608000</v>
      </c>
      <c r="AJ328" s="170">
        <v>212191000</v>
      </c>
      <c r="AK328" s="170">
        <v>222353000</v>
      </c>
      <c r="AL328" s="170">
        <v>218507000</v>
      </c>
      <c r="AM328" s="170">
        <v>220256000</v>
      </c>
      <c r="AN328" s="170">
        <v>223383000</v>
      </c>
      <c r="AO328" s="170">
        <v>219196000</v>
      </c>
      <c r="AP328" s="170">
        <v>214784000</v>
      </c>
      <c r="AQ328" s="170">
        <v>217213000</v>
      </c>
      <c r="AR328" s="170">
        <v>229219000</v>
      </c>
      <c r="AS328" s="170">
        <v>239635000</v>
      </c>
      <c r="AT328" s="170">
        <v>251393000</v>
      </c>
      <c r="AU328" s="170">
        <v>258698000</v>
      </c>
      <c r="AV328" s="170">
        <v>266793000</v>
      </c>
      <c r="AW328" s="170">
        <v>202246000</v>
      </c>
    </row>
    <row r="329" spans="3:49" x14ac:dyDescent="0.2">
      <c r="C329" s="32" t="s">
        <v>11</v>
      </c>
      <c r="D329" s="32" t="s">
        <v>116</v>
      </c>
      <c r="E329" s="32" t="s">
        <v>117</v>
      </c>
      <c r="F329" s="197" t="s">
        <v>79</v>
      </c>
      <c r="G329" s="32" t="s">
        <v>15</v>
      </c>
      <c r="H329" s="32" t="s">
        <v>16</v>
      </c>
      <c r="I329" s="10">
        <v>334488</v>
      </c>
      <c r="J329" s="10">
        <v>388657</v>
      </c>
      <c r="K329" s="10">
        <v>444894</v>
      </c>
      <c r="L329" s="10">
        <v>527287</v>
      </c>
      <c r="M329" s="10">
        <v>615676</v>
      </c>
      <c r="N329" s="10">
        <v>675425</v>
      </c>
      <c r="O329" s="10">
        <v>671394</v>
      </c>
      <c r="P329" s="10">
        <v>750441</v>
      </c>
      <c r="Q329" s="10">
        <v>880570</v>
      </c>
      <c r="R329" s="10">
        <v>953240</v>
      </c>
      <c r="S329" s="10">
        <v>1072679</v>
      </c>
      <c r="T329" s="10">
        <v>1259262</v>
      </c>
      <c r="U329" s="10">
        <v>1534533</v>
      </c>
      <c r="V329" s="10">
        <v>1679168</v>
      </c>
      <c r="W329" s="10">
        <v>1822232</v>
      </c>
      <c r="X329" s="10">
        <v>2003976</v>
      </c>
      <c r="Y329" s="10">
        <v>2111846</v>
      </c>
      <c r="Z329" s="10">
        <v>2403524</v>
      </c>
      <c r="AA329" s="10">
        <v>2606098</v>
      </c>
      <c r="AB329" s="10">
        <v>2805520</v>
      </c>
      <c r="AC329" s="10">
        <v>3090648</v>
      </c>
      <c r="AD329" s="10">
        <v>3193907</v>
      </c>
      <c r="AE329" s="10">
        <v>3391596</v>
      </c>
      <c r="AF329" s="10">
        <v>3436114</v>
      </c>
      <c r="AG329" s="10">
        <v>3459161</v>
      </c>
      <c r="AH329" s="10">
        <v>3486710</v>
      </c>
      <c r="AI329" s="10">
        <v>3497824</v>
      </c>
      <c r="AJ329" s="10">
        <v>3533121</v>
      </c>
      <c r="AK329" s="10">
        <v>3419217</v>
      </c>
      <c r="AL329" s="10">
        <v>3526273</v>
      </c>
      <c r="AM329" s="10">
        <v>3315969</v>
      </c>
      <c r="AN329" s="10">
        <v>3150631</v>
      </c>
      <c r="AO329" s="10">
        <v>3053092</v>
      </c>
      <c r="AP329" s="10">
        <v>2910877</v>
      </c>
      <c r="AQ329" s="10">
        <v>2707528</v>
      </c>
      <c r="AR329" s="10">
        <v>2694572</v>
      </c>
      <c r="AS329" s="10">
        <v>2725826</v>
      </c>
      <c r="AT329" s="10">
        <v>2800702</v>
      </c>
      <c r="AU329" s="10">
        <v>2811146</v>
      </c>
      <c r="AV329" s="10">
        <v>2999350</v>
      </c>
      <c r="AW329" s="10">
        <v>2876133</v>
      </c>
    </row>
    <row r="330" spans="3:49" x14ac:dyDescent="0.2">
      <c r="C330" s="32" t="s">
        <v>17</v>
      </c>
      <c r="D330" s="32" t="s">
        <v>116</v>
      </c>
      <c r="E330" s="32" t="s">
        <v>117</v>
      </c>
      <c r="F330" s="197" t="s">
        <v>79</v>
      </c>
      <c r="G330" s="32" t="s">
        <v>15</v>
      </c>
      <c r="H330" s="32" t="s">
        <v>16</v>
      </c>
      <c r="I330" s="10">
        <v>81567</v>
      </c>
      <c r="J330" s="10">
        <v>96176</v>
      </c>
      <c r="K330" s="10">
        <v>107718</v>
      </c>
      <c r="L330" s="10">
        <v>129767</v>
      </c>
      <c r="M330" s="10">
        <v>138785</v>
      </c>
      <c r="N330" s="10">
        <v>160119</v>
      </c>
      <c r="O330" s="10">
        <v>157804</v>
      </c>
      <c r="P330" s="10">
        <v>176088</v>
      </c>
      <c r="Q330" s="10">
        <v>193165</v>
      </c>
      <c r="R330" s="10">
        <v>198322</v>
      </c>
      <c r="S330" s="10">
        <v>240766</v>
      </c>
      <c r="T330" s="10">
        <v>294954</v>
      </c>
      <c r="U330" s="10">
        <v>353004</v>
      </c>
      <c r="V330" s="10">
        <v>386485</v>
      </c>
      <c r="W330" s="10">
        <v>457661</v>
      </c>
      <c r="X330" s="10">
        <v>494961</v>
      </c>
      <c r="Y330" s="10">
        <v>520964</v>
      </c>
      <c r="Z330" s="10">
        <v>557311</v>
      </c>
      <c r="AA330" s="10">
        <v>622257</v>
      </c>
      <c r="AB330" s="10">
        <v>657195</v>
      </c>
      <c r="AC330" s="10">
        <v>711942</v>
      </c>
      <c r="AD330" s="10">
        <v>736698</v>
      </c>
      <c r="AE330" s="10">
        <v>777787</v>
      </c>
      <c r="AF330" s="10">
        <v>770862</v>
      </c>
      <c r="AG330" s="10">
        <v>748016</v>
      </c>
      <c r="AH330" s="10">
        <v>750483</v>
      </c>
      <c r="AI330" s="10">
        <v>736890</v>
      </c>
      <c r="AJ330" s="10">
        <v>741480</v>
      </c>
      <c r="AK330" s="10">
        <v>726777</v>
      </c>
      <c r="AL330" s="10">
        <v>788185</v>
      </c>
      <c r="AM330" s="10">
        <v>756292</v>
      </c>
      <c r="AN330" s="10">
        <v>730440</v>
      </c>
      <c r="AO330" s="10">
        <v>688891</v>
      </c>
      <c r="AP330" s="10">
        <v>670431</v>
      </c>
      <c r="AQ330" s="10">
        <v>648442</v>
      </c>
      <c r="AR330" s="10">
        <v>645871</v>
      </c>
      <c r="AS330" s="10">
        <v>650283</v>
      </c>
      <c r="AT330" s="10">
        <v>660642</v>
      </c>
      <c r="AU330" s="10">
        <v>654706</v>
      </c>
      <c r="AV330" s="10">
        <v>678874</v>
      </c>
      <c r="AW330" s="10">
        <v>643579</v>
      </c>
    </row>
    <row r="331" spans="3:49" x14ac:dyDescent="0.2">
      <c r="C331" s="32" t="s">
        <v>18</v>
      </c>
      <c r="D331" s="32" t="s">
        <v>116</v>
      </c>
      <c r="E331" s="32" t="s">
        <v>117</v>
      </c>
      <c r="F331" s="197" t="s">
        <v>79</v>
      </c>
      <c r="G331" s="32" t="s">
        <v>15</v>
      </c>
      <c r="H331" s="32" t="s">
        <v>16</v>
      </c>
      <c r="I331" s="10">
        <v>62252</v>
      </c>
      <c r="J331" s="10">
        <v>74618</v>
      </c>
      <c r="K331" s="10">
        <v>83983</v>
      </c>
      <c r="L331" s="10">
        <v>99837</v>
      </c>
      <c r="M331" s="10">
        <v>112778</v>
      </c>
      <c r="N331" s="10">
        <v>124777</v>
      </c>
      <c r="O331" s="10">
        <v>125805</v>
      </c>
      <c r="P331" s="10">
        <v>131900</v>
      </c>
      <c r="Q331" s="10">
        <v>142048</v>
      </c>
      <c r="R331" s="10">
        <v>161321</v>
      </c>
      <c r="S331" s="10">
        <v>187979</v>
      </c>
      <c r="T331" s="10">
        <v>226999</v>
      </c>
      <c r="U331" s="10">
        <v>266247</v>
      </c>
      <c r="V331" s="10">
        <v>296516</v>
      </c>
      <c r="W331" s="10">
        <v>336930</v>
      </c>
      <c r="X331" s="10">
        <v>348340</v>
      </c>
      <c r="Y331" s="10">
        <v>356991</v>
      </c>
      <c r="Z331" s="10">
        <v>373102</v>
      </c>
      <c r="AA331" s="10">
        <v>422952</v>
      </c>
      <c r="AB331" s="10">
        <v>448615</v>
      </c>
      <c r="AC331" s="10">
        <v>484027</v>
      </c>
      <c r="AD331" s="10">
        <v>510827</v>
      </c>
      <c r="AE331" s="10">
        <v>536159</v>
      </c>
      <c r="AF331" s="10">
        <v>544399</v>
      </c>
      <c r="AG331" s="10">
        <v>542507</v>
      </c>
      <c r="AH331" s="10">
        <v>542467</v>
      </c>
      <c r="AI331" s="10">
        <v>546865</v>
      </c>
      <c r="AJ331" s="10">
        <v>544817</v>
      </c>
      <c r="AK331" s="10">
        <v>533535</v>
      </c>
      <c r="AL331" s="10">
        <v>560225</v>
      </c>
      <c r="AM331" s="10">
        <v>523913</v>
      </c>
      <c r="AN331" s="10">
        <v>504899</v>
      </c>
      <c r="AO331" s="10">
        <v>503749</v>
      </c>
      <c r="AP331" s="10">
        <v>494208</v>
      </c>
      <c r="AQ331" s="10">
        <v>474590</v>
      </c>
      <c r="AR331" s="10">
        <v>473629</v>
      </c>
      <c r="AS331" s="10">
        <v>481155</v>
      </c>
      <c r="AT331" s="10">
        <v>493784</v>
      </c>
      <c r="AU331" s="10">
        <v>474101</v>
      </c>
      <c r="AV331" s="10">
        <v>476476</v>
      </c>
      <c r="AW331" s="10">
        <v>466361</v>
      </c>
    </row>
    <row r="332" spans="3:49" x14ac:dyDescent="0.2">
      <c r="C332" s="32" t="s">
        <v>19</v>
      </c>
      <c r="D332" s="32" t="s">
        <v>116</v>
      </c>
      <c r="E332" s="32" t="s">
        <v>117</v>
      </c>
      <c r="F332" s="197" t="s">
        <v>79</v>
      </c>
      <c r="G332" s="32" t="s">
        <v>15</v>
      </c>
      <c r="H332" s="32" t="s">
        <v>16</v>
      </c>
      <c r="I332" s="10">
        <v>40571</v>
      </c>
      <c r="J332" s="10">
        <v>49983</v>
      </c>
      <c r="K332" s="10">
        <v>58542</v>
      </c>
      <c r="L332" s="10">
        <v>66428</v>
      </c>
      <c r="M332" s="10">
        <v>79399</v>
      </c>
      <c r="N332" s="10">
        <v>90599</v>
      </c>
      <c r="O332" s="10">
        <v>96291</v>
      </c>
      <c r="P332" s="10">
        <v>115634</v>
      </c>
      <c r="Q332" s="10">
        <v>122671</v>
      </c>
      <c r="R332" s="10">
        <v>139152</v>
      </c>
      <c r="S332" s="10">
        <v>165598</v>
      </c>
      <c r="T332" s="10">
        <v>203796</v>
      </c>
      <c r="U332" s="10">
        <v>225919</v>
      </c>
      <c r="V332" s="10">
        <v>276807</v>
      </c>
      <c r="W332" s="10">
        <v>318830</v>
      </c>
      <c r="X332" s="10">
        <v>357639</v>
      </c>
      <c r="Y332" s="10">
        <v>432051</v>
      </c>
      <c r="Z332" s="10">
        <v>493993</v>
      </c>
      <c r="AA332" s="10">
        <v>529530</v>
      </c>
      <c r="AB332" s="10">
        <v>591142</v>
      </c>
      <c r="AC332" s="10">
        <v>669172</v>
      </c>
      <c r="AD332" s="10">
        <v>712589</v>
      </c>
      <c r="AE332" s="10">
        <v>741501</v>
      </c>
      <c r="AF332" s="10">
        <v>733880</v>
      </c>
      <c r="AG332" s="10">
        <v>715352</v>
      </c>
      <c r="AH332" s="10">
        <v>712575</v>
      </c>
      <c r="AI332" s="10">
        <v>720859</v>
      </c>
      <c r="AJ332" s="10">
        <v>710137</v>
      </c>
      <c r="AK332" s="10">
        <v>688911</v>
      </c>
      <c r="AL332" s="10">
        <v>656944</v>
      </c>
      <c r="AM332" s="10">
        <v>626548</v>
      </c>
      <c r="AN332" s="10">
        <v>584845</v>
      </c>
      <c r="AO332" s="10">
        <v>547866</v>
      </c>
      <c r="AP332" s="10">
        <v>524079</v>
      </c>
      <c r="AQ332" s="10">
        <v>498119</v>
      </c>
      <c r="AR332" s="10">
        <v>504367</v>
      </c>
      <c r="AS332" s="10">
        <v>512216</v>
      </c>
      <c r="AT332" s="10">
        <v>525286</v>
      </c>
      <c r="AU332" s="10">
        <v>533755</v>
      </c>
      <c r="AV332" s="10">
        <v>574448</v>
      </c>
      <c r="AW332" s="10">
        <v>542119</v>
      </c>
    </row>
    <row r="333" spans="3:49" x14ac:dyDescent="0.2">
      <c r="C333" s="32" t="s">
        <v>20</v>
      </c>
      <c r="D333" s="32" t="s">
        <v>116</v>
      </c>
      <c r="E333" s="32" t="s">
        <v>117</v>
      </c>
      <c r="F333" s="197" t="s">
        <v>79</v>
      </c>
      <c r="G333" s="32" t="s">
        <v>15</v>
      </c>
      <c r="H333" s="32" t="s">
        <v>16</v>
      </c>
      <c r="I333" s="10">
        <v>100793</v>
      </c>
      <c r="J333" s="10">
        <v>120233</v>
      </c>
      <c r="K333" s="10">
        <v>134623</v>
      </c>
      <c r="L333" s="10">
        <v>158766</v>
      </c>
      <c r="M333" s="10">
        <v>175964</v>
      </c>
      <c r="N333" s="10">
        <v>185843</v>
      </c>
      <c r="O333" s="10">
        <v>187595</v>
      </c>
      <c r="P333" s="10">
        <v>213450</v>
      </c>
      <c r="Q333" s="10">
        <v>241508</v>
      </c>
      <c r="R333" s="10">
        <v>267890</v>
      </c>
      <c r="S333" s="10">
        <v>306931</v>
      </c>
      <c r="T333" s="10">
        <v>370600</v>
      </c>
      <c r="U333" s="10">
        <v>410636</v>
      </c>
      <c r="V333" s="10">
        <v>499763</v>
      </c>
      <c r="W333" s="10">
        <v>585827</v>
      </c>
      <c r="X333" s="10">
        <v>621613</v>
      </c>
      <c r="Y333" s="10">
        <v>730377</v>
      </c>
      <c r="Z333" s="10">
        <v>814024</v>
      </c>
      <c r="AA333" s="10">
        <v>890968</v>
      </c>
      <c r="AB333" s="10">
        <v>986487</v>
      </c>
      <c r="AC333" s="10">
        <v>1119934</v>
      </c>
      <c r="AD333" s="10">
        <v>1201095</v>
      </c>
      <c r="AE333" s="10">
        <v>1254906</v>
      </c>
      <c r="AF333" s="10">
        <v>1293405</v>
      </c>
      <c r="AG333" s="10">
        <v>1277798</v>
      </c>
      <c r="AH333" s="10">
        <v>1253036</v>
      </c>
      <c r="AI333" s="10">
        <v>1218881</v>
      </c>
      <c r="AJ333" s="10">
        <v>1227357</v>
      </c>
      <c r="AK333" s="10">
        <v>1183757</v>
      </c>
      <c r="AL333" s="10">
        <v>1123949</v>
      </c>
      <c r="AM333" s="10">
        <v>1090472</v>
      </c>
      <c r="AN333" s="10">
        <v>1031748</v>
      </c>
      <c r="AO333" s="10">
        <v>957651</v>
      </c>
      <c r="AP333" s="10">
        <v>939015</v>
      </c>
      <c r="AQ333" s="10">
        <v>883044</v>
      </c>
      <c r="AR333" s="10">
        <v>881904</v>
      </c>
      <c r="AS333" s="10">
        <v>901634</v>
      </c>
      <c r="AT333" s="10">
        <v>971546</v>
      </c>
      <c r="AU333" s="10">
        <v>925998</v>
      </c>
      <c r="AV333" s="10">
        <v>931547</v>
      </c>
      <c r="AW333" s="10">
        <v>886347</v>
      </c>
    </row>
    <row r="334" spans="3:49" x14ac:dyDescent="0.2">
      <c r="C334" s="32" t="s">
        <v>21</v>
      </c>
      <c r="D334" s="32" t="s">
        <v>116</v>
      </c>
      <c r="E334" s="32" t="s">
        <v>117</v>
      </c>
      <c r="F334" s="197" t="s">
        <v>79</v>
      </c>
      <c r="G334" s="32" t="s">
        <v>15</v>
      </c>
      <c r="H334" s="32" t="s">
        <v>16</v>
      </c>
      <c r="I334" s="10">
        <v>33438</v>
      </c>
      <c r="J334" s="10">
        <v>40296</v>
      </c>
      <c r="K334" s="10">
        <v>44063</v>
      </c>
      <c r="L334" s="10">
        <v>52120</v>
      </c>
      <c r="M334" s="10">
        <v>59960</v>
      </c>
      <c r="N334" s="10">
        <v>67668</v>
      </c>
      <c r="O334" s="10">
        <v>66541</v>
      </c>
      <c r="P334" s="10">
        <v>71111</v>
      </c>
      <c r="Q334" s="10">
        <v>83230</v>
      </c>
      <c r="R334" s="10">
        <v>95482</v>
      </c>
      <c r="S334" s="10">
        <v>111999</v>
      </c>
      <c r="T334" s="10">
        <v>126685</v>
      </c>
      <c r="U334" s="10">
        <v>158815</v>
      </c>
      <c r="V334" s="10">
        <v>147497</v>
      </c>
      <c r="W334" s="10">
        <v>163902</v>
      </c>
      <c r="X334" s="10">
        <v>180735</v>
      </c>
      <c r="Y334" s="10">
        <v>191735</v>
      </c>
      <c r="Z334" s="10">
        <v>202178</v>
      </c>
      <c r="AA334" s="10">
        <v>222876</v>
      </c>
      <c r="AB334" s="10">
        <v>234686</v>
      </c>
      <c r="AC334" s="10">
        <v>251797</v>
      </c>
      <c r="AD334" s="10">
        <v>271941</v>
      </c>
      <c r="AE334" s="10">
        <v>289146</v>
      </c>
      <c r="AF334" s="10">
        <v>290852</v>
      </c>
      <c r="AG334" s="10">
        <v>283756</v>
      </c>
      <c r="AH334" s="10">
        <v>281652</v>
      </c>
      <c r="AI334" s="10">
        <v>278790</v>
      </c>
      <c r="AJ334" s="10">
        <v>279245</v>
      </c>
      <c r="AK334" s="10">
        <v>267864</v>
      </c>
      <c r="AL334" s="10">
        <v>285490</v>
      </c>
      <c r="AM334" s="10">
        <v>278317</v>
      </c>
      <c r="AN334" s="10">
        <v>258531</v>
      </c>
      <c r="AO334" s="10">
        <v>243328</v>
      </c>
      <c r="AP334" s="10">
        <v>237533</v>
      </c>
      <c r="AQ334" s="10">
        <v>227693</v>
      </c>
      <c r="AR334" s="10">
        <v>224577</v>
      </c>
      <c r="AS334" s="10">
        <v>224419</v>
      </c>
      <c r="AT334" s="10">
        <v>226356</v>
      </c>
      <c r="AU334" s="10">
        <v>220528</v>
      </c>
      <c r="AV334" s="10">
        <v>227607</v>
      </c>
      <c r="AW334" s="10">
        <v>218909</v>
      </c>
    </row>
    <row r="335" spans="3:49" x14ac:dyDescent="0.2">
      <c r="C335" s="32" t="s">
        <v>22</v>
      </c>
      <c r="D335" s="32" t="s">
        <v>116</v>
      </c>
      <c r="E335" s="32" t="s">
        <v>117</v>
      </c>
      <c r="F335" s="197" t="s">
        <v>79</v>
      </c>
      <c r="G335" s="32" t="s">
        <v>15</v>
      </c>
      <c r="H335" s="32" t="s">
        <v>16</v>
      </c>
      <c r="I335" s="10">
        <v>114730</v>
      </c>
      <c r="J335" s="10">
        <v>138350</v>
      </c>
      <c r="K335" s="10">
        <v>156417</v>
      </c>
      <c r="L335" s="10">
        <v>190319</v>
      </c>
      <c r="M335" s="10">
        <v>209307</v>
      </c>
      <c r="N335" s="10">
        <v>246063</v>
      </c>
      <c r="O335" s="10">
        <v>244770</v>
      </c>
      <c r="P335" s="10">
        <v>279385</v>
      </c>
      <c r="Q335" s="10">
        <v>301235</v>
      </c>
      <c r="R335" s="10">
        <v>332393</v>
      </c>
      <c r="S335" s="10">
        <v>384838</v>
      </c>
      <c r="T335" s="10">
        <v>482785</v>
      </c>
      <c r="U335" s="10">
        <v>556014</v>
      </c>
      <c r="V335" s="10">
        <v>604795</v>
      </c>
      <c r="W335" s="10">
        <v>683876</v>
      </c>
      <c r="X335" s="10">
        <v>767728</v>
      </c>
      <c r="Y335" s="10">
        <v>807175</v>
      </c>
      <c r="Z335" s="10">
        <v>845549</v>
      </c>
      <c r="AA335" s="10">
        <v>950565</v>
      </c>
      <c r="AB335" s="10">
        <v>994941</v>
      </c>
      <c r="AC335" s="10">
        <v>1071479</v>
      </c>
      <c r="AD335" s="10">
        <v>1146099</v>
      </c>
      <c r="AE335" s="10">
        <v>1192270</v>
      </c>
      <c r="AF335" s="10">
        <v>1175421</v>
      </c>
      <c r="AG335" s="10">
        <v>1149575</v>
      </c>
      <c r="AH335" s="10">
        <v>1137511</v>
      </c>
      <c r="AI335" s="10">
        <v>1121410</v>
      </c>
      <c r="AJ335" s="10">
        <v>1120561</v>
      </c>
      <c r="AK335" s="10">
        <v>1067710</v>
      </c>
      <c r="AL335" s="10">
        <v>1067160</v>
      </c>
      <c r="AM335" s="10">
        <v>1013744</v>
      </c>
      <c r="AN335" s="10">
        <v>963821</v>
      </c>
      <c r="AO335" s="10">
        <v>901356</v>
      </c>
      <c r="AP335" s="10">
        <v>863602</v>
      </c>
      <c r="AQ335" s="10">
        <v>808286</v>
      </c>
      <c r="AR335" s="10">
        <v>810035</v>
      </c>
      <c r="AS335" s="10">
        <v>813037</v>
      </c>
      <c r="AT335" s="10">
        <v>878090</v>
      </c>
      <c r="AU335" s="10">
        <v>851080</v>
      </c>
      <c r="AV335" s="10">
        <v>861772</v>
      </c>
      <c r="AW335" s="10">
        <v>826497</v>
      </c>
    </row>
    <row r="336" spans="3:49" x14ac:dyDescent="0.2">
      <c r="C336" s="32" t="s">
        <v>23</v>
      </c>
      <c r="D336" s="32" t="s">
        <v>116</v>
      </c>
      <c r="E336" s="32" t="s">
        <v>117</v>
      </c>
      <c r="F336" s="197" t="s">
        <v>79</v>
      </c>
      <c r="G336" s="32" t="s">
        <v>15</v>
      </c>
      <c r="H336" s="32" t="s">
        <v>16</v>
      </c>
      <c r="I336" s="10">
        <v>61395</v>
      </c>
      <c r="J336" s="10">
        <v>76243</v>
      </c>
      <c r="K336" s="10">
        <v>86217</v>
      </c>
      <c r="L336" s="10">
        <v>104485</v>
      </c>
      <c r="M336" s="10">
        <v>114960</v>
      </c>
      <c r="N336" s="10">
        <v>137881</v>
      </c>
      <c r="O336" s="10">
        <v>130610</v>
      </c>
      <c r="P336" s="10">
        <v>143839</v>
      </c>
      <c r="Q336" s="10">
        <v>174164</v>
      </c>
      <c r="R336" s="10">
        <v>186783</v>
      </c>
      <c r="S336" s="10">
        <v>221510</v>
      </c>
      <c r="T336" s="10">
        <v>258552</v>
      </c>
      <c r="U336" s="10">
        <v>308965</v>
      </c>
      <c r="V336" s="10">
        <v>349468</v>
      </c>
      <c r="W336" s="10">
        <v>389747</v>
      </c>
      <c r="X336" s="10">
        <v>427046</v>
      </c>
      <c r="Y336" s="10">
        <v>447461</v>
      </c>
      <c r="Z336" s="10">
        <v>471600</v>
      </c>
      <c r="AA336" s="10">
        <v>516185</v>
      </c>
      <c r="AB336" s="10">
        <v>542907</v>
      </c>
      <c r="AC336" s="10">
        <v>588814</v>
      </c>
      <c r="AD336" s="10">
        <v>634340</v>
      </c>
      <c r="AE336" s="10">
        <v>661835</v>
      </c>
      <c r="AF336" s="10">
        <v>685965</v>
      </c>
      <c r="AG336" s="10">
        <v>694665</v>
      </c>
      <c r="AH336" s="10">
        <v>722585</v>
      </c>
      <c r="AI336" s="10">
        <v>735216</v>
      </c>
      <c r="AJ336" s="10">
        <v>753124</v>
      </c>
      <c r="AK336" s="10">
        <v>745614</v>
      </c>
      <c r="AL336" s="10">
        <v>716547</v>
      </c>
      <c r="AM336" s="10">
        <v>687751</v>
      </c>
      <c r="AN336" s="10">
        <v>650633</v>
      </c>
      <c r="AO336" s="10">
        <v>603535</v>
      </c>
      <c r="AP336" s="10">
        <v>590278</v>
      </c>
      <c r="AQ336" s="10">
        <v>555816</v>
      </c>
      <c r="AR336" s="10">
        <v>526319</v>
      </c>
      <c r="AS336" s="10">
        <v>526316</v>
      </c>
      <c r="AT336" s="10">
        <v>534941</v>
      </c>
      <c r="AU336" s="10">
        <v>508321</v>
      </c>
      <c r="AV336" s="10">
        <v>529916</v>
      </c>
      <c r="AW336" s="10">
        <v>503676</v>
      </c>
    </row>
    <row r="337" spans="3:49" x14ac:dyDescent="0.2">
      <c r="C337" s="32" t="s">
        <v>24</v>
      </c>
      <c r="D337" s="32" t="s">
        <v>116</v>
      </c>
      <c r="E337" s="32" t="s">
        <v>117</v>
      </c>
      <c r="F337" s="197" t="s">
        <v>79</v>
      </c>
      <c r="G337" s="32" t="s">
        <v>15</v>
      </c>
      <c r="H337" s="32" t="s">
        <v>16</v>
      </c>
      <c r="I337" s="10">
        <v>483306</v>
      </c>
      <c r="J337" s="10">
        <v>601003</v>
      </c>
      <c r="K337" s="10">
        <v>641546</v>
      </c>
      <c r="L337" s="10">
        <v>760230</v>
      </c>
      <c r="M337" s="10">
        <v>868777</v>
      </c>
      <c r="N337" s="10">
        <v>938557</v>
      </c>
      <c r="O337" s="10">
        <v>985698</v>
      </c>
      <c r="P337" s="10">
        <v>1107449</v>
      </c>
      <c r="Q337" s="10">
        <v>1323260</v>
      </c>
      <c r="R337" s="10">
        <v>1502893</v>
      </c>
      <c r="S337" s="10">
        <v>1703196</v>
      </c>
      <c r="T337" s="10">
        <v>2065935</v>
      </c>
      <c r="U337" s="10">
        <v>2423631</v>
      </c>
      <c r="V337" s="10">
        <v>2692060</v>
      </c>
      <c r="W337" s="10">
        <v>3053621</v>
      </c>
      <c r="X337" s="10">
        <v>3275702</v>
      </c>
      <c r="Y337" s="10">
        <v>3622932</v>
      </c>
      <c r="Z337" s="10">
        <v>4087025</v>
      </c>
      <c r="AA337" s="10">
        <v>4511329</v>
      </c>
      <c r="AB337" s="10">
        <v>4872142</v>
      </c>
      <c r="AC337" s="10">
        <v>5327530</v>
      </c>
      <c r="AD337" s="10">
        <v>5821305</v>
      </c>
      <c r="AE337" s="10">
        <v>6309600</v>
      </c>
      <c r="AF337" s="10">
        <v>6645059</v>
      </c>
      <c r="AG337" s="10">
        <v>6784127</v>
      </c>
      <c r="AH337" s="10">
        <v>7040918</v>
      </c>
      <c r="AI337" s="10">
        <v>7168005</v>
      </c>
      <c r="AJ337" s="10">
        <v>7381446</v>
      </c>
      <c r="AK337" s="10">
        <v>7349712</v>
      </c>
      <c r="AL337" s="10">
        <v>7118876</v>
      </c>
      <c r="AM337" s="10">
        <v>6962431</v>
      </c>
      <c r="AN337" s="10">
        <v>6759136</v>
      </c>
      <c r="AO337" s="10">
        <v>6533212</v>
      </c>
      <c r="AP337" s="10">
        <v>6305524</v>
      </c>
      <c r="AQ337" s="10">
        <v>6209075</v>
      </c>
      <c r="AR337" s="10">
        <v>6379456</v>
      </c>
      <c r="AS337" s="10">
        <v>6553664</v>
      </c>
      <c r="AT337" s="10">
        <v>6766452</v>
      </c>
      <c r="AU337" s="10">
        <v>7184363</v>
      </c>
      <c r="AV337" s="10">
        <v>7605515</v>
      </c>
      <c r="AW337" s="10">
        <v>7138294</v>
      </c>
    </row>
    <row r="338" spans="3:49" x14ac:dyDescent="0.2">
      <c r="C338" s="32" t="s">
        <v>25</v>
      </c>
      <c r="D338" s="32" t="s">
        <v>116</v>
      </c>
      <c r="E338" s="32" t="s">
        <v>117</v>
      </c>
      <c r="F338" s="197" t="s">
        <v>79</v>
      </c>
      <c r="G338" s="32" t="s">
        <v>15</v>
      </c>
      <c r="H338" s="32" t="s">
        <v>16</v>
      </c>
      <c r="I338" s="10">
        <v>245101</v>
      </c>
      <c r="J338" s="10">
        <v>297727</v>
      </c>
      <c r="K338" s="10">
        <v>342155</v>
      </c>
      <c r="L338" s="10">
        <v>405768</v>
      </c>
      <c r="M338" s="10">
        <v>466827</v>
      </c>
      <c r="N338" s="10">
        <v>514241</v>
      </c>
      <c r="O338" s="10">
        <v>500408</v>
      </c>
      <c r="P338" s="10">
        <v>551185</v>
      </c>
      <c r="Q338" s="10">
        <v>657829</v>
      </c>
      <c r="R338" s="10">
        <v>719218</v>
      </c>
      <c r="S338" s="10">
        <v>873980</v>
      </c>
      <c r="T338" s="10">
        <v>1016273</v>
      </c>
      <c r="U338" s="10">
        <v>1161593</v>
      </c>
      <c r="V338" s="10">
        <v>1282913</v>
      </c>
      <c r="W338" s="10">
        <v>1406325</v>
      </c>
      <c r="X338" s="10">
        <v>1508880</v>
      </c>
      <c r="Y338" s="10">
        <v>1635693</v>
      </c>
      <c r="Z338" s="10">
        <v>1807081</v>
      </c>
      <c r="AA338" s="10">
        <v>1980244</v>
      </c>
      <c r="AB338" s="10">
        <v>2144566</v>
      </c>
      <c r="AC338" s="10">
        <v>2344698</v>
      </c>
      <c r="AD338" s="10">
        <v>2466071</v>
      </c>
      <c r="AE338" s="10">
        <v>2599515</v>
      </c>
      <c r="AF338" s="10">
        <v>2577951</v>
      </c>
      <c r="AG338" s="10">
        <v>2555396</v>
      </c>
      <c r="AH338" s="10">
        <v>2551450</v>
      </c>
      <c r="AI338" s="10">
        <v>2518027</v>
      </c>
      <c r="AJ338" s="10">
        <v>2517173</v>
      </c>
      <c r="AK338" s="10">
        <v>2413858</v>
      </c>
      <c r="AL338" s="10">
        <v>2324567</v>
      </c>
      <c r="AM338" s="10">
        <v>2223527</v>
      </c>
      <c r="AN338" s="10">
        <v>2110215</v>
      </c>
      <c r="AO338" s="10">
        <v>1978848</v>
      </c>
      <c r="AP338" s="10">
        <v>1929162</v>
      </c>
      <c r="AQ338" s="10">
        <v>1831833</v>
      </c>
      <c r="AR338" s="10">
        <v>1830981</v>
      </c>
      <c r="AS338" s="10">
        <v>1853393</v>
      </c>
      <c r="AT338" s="10">
        <v>1976756</v>
      </c>
      <c r="AU338" s="10">
        <v>2024561</v>
      </c>
      <c r="AV338" s="10">
        <v>2072638</v>
      </c>
      <c r="AW338" s="10">
        <v>1984262</v>
      </c>
    </row>
    <row r="339" spans="3:49" x14ac:dyDescent="0.2">
      <c r="C339" s="32" t="s">
        <v>26</v>
      </c>
      <c r="D339" s="32" t="s">
        <v>116</v>
      </c>
      <c r="E339" s="32" t="s">
        <v>117</v>
      </c>
      <c r="F339" s="197" t="s">
        <v>79</v>
      </c>
      <c r="G339" s="32" t="s">
        <v>15</v>
      </c>
      <c r="H339" s="32" t="s">
        <v>16</v>
      </c>
      <c r="I339" s="10">
        <v>24392</v>
      </c>
      <c r="J339" s="10">
        <v>28751</v>
      </c>
      <c r="K339" s="10">
        <v>33729</v>
      </c>
      <c r="L339" s="10">
        <v>43020</v>
      </c>
      <c r="M339" s="10">
        <v>50263</v>
      </c>
      <c r="N339" s="10">
        <v>55582</v>
      </c>
      <c r="O339" s="10">
        <v>54482</v>
      </c>
      <c r="P339" s="10">
        <v>60109</v>
      </c>
      <c r="Q339" s="10">
        <v>66852</v>
      </c>
      <c r="R339" s="10">
        <v>74683</v>
      </c>
      <c r="S339" s="10">
        <v>91329</v>
      </c>
      <c r="T339" s="10">
        <v>116890</v>
      </c>
      <c r="U339" s="10">
        <v>140191</v>
      </c>
      <c r="V339" s="10">
        <v>159547</v>
      </c>
      <c r="W339" s="10">
        <v>172706</v>
      </c>
      <c r="X339" s="10">
        <v>183001</v>
      </c>
      <c r="Y339" s="10">
        <v>202788</v>
      </c>
      <c r="Z339" s="10">
        <v>216275</v>
      </c>
      <c r="AA339" s="10">
        <v>234899</v>
      </c>
      <c r="AB339" s="10">
        <v>248053</v>
      </c>
      <c r="AC339" s="10">
        <v>267772</v>
      </c>
      <c r="AD339" s="10">
        <v>280771</v>
      </c>
      <c r="AE339" s="10">
        <v>305182</v>
      </c>
      <c r="AF339" s="10">
        <v>312968</v>
      </c>
      <c r="AG339" s="10">
        <v>323104</v>
      </c>
      <c r="AH339" s="10">
        <v>331625</v>
      </c>
      <c r="AI339" s="10">
        <v>343483</v>
      </c>
      <c r="AJ339" s="10">
        <v>346895</v>
      </c>
      <c r="AK339" s="10">
        <v>351190</v>
      </c>
      <c r="AL339" s="10">
        <v>353963</v>
      </c>
      <c r="AM339" s="10">
        <v>356555</v>
      </c>
      <c r="AN339" s="10">
        <v>331942</v>
      </c>
      <c r="AO339" s="10">
        <v>299155</v>
      </c>
      <c r="AP339" s="10">
        <v>288918</v>
      </c>
      <c r="AQ339" s="10">
        <v>261166</v>
      </c>
      <c r="AR339" s="10">
        <v>257027</v>
      </c>
      <c r="AS339" s="10">
        <v>264366</v>
      </c>
      <c r="AT339" s="10">
        <v>261897</v>
      </c>
      <c r="AU339" s="10">
        <v>249499</v>
      </c>
      <c r="AV339" s="10">
        <v>262769</v>
      </c>
      <c r="AW339" s="10">
        <v>251674</v>
      </c>
    </row>
    <row r="340" spans="3:49" x14ac:dyDescent="0.2">
      <c r="C340" s="32" t="s">
        <v>27</v>
      </c>
      <c r="D340" s="32" t="s">
        <v>116</v>
      </c>
      <c r="E340" s="32" t="s">
        <v>117</v>
      </c>
      <c r="F340" s="197" t="s">
        <v>79</v>
      </c>
      <c r="G340" s="32" t="s">
        <v>15</v>
      </c>
      <c r="H340" s="32" t="s">
        <v>16</v>
      </c>
      <c r="I340" s="10">
        <v>113201</v>
      </c>
      <c r="J340" s="10">
        <v>132855</v>
      </c>
      <c r="K340" s="10">
        <v>159117</v>
      </c>
      <c r="L340" s="10">
        <v>192941</v>
      </c>
      <c r="M340" s="10">
        <v>227098</v>
      </c>
      <c r="N340" s="10">
        <v>237590</v>
      </c>
      <c r="O340" s="10">
        <v>244190</v>
      </c>
      <c r="P340" s="10">
        <v>271390</v>
      </c>
      <c r="Q340" s="10">
        <v>307948</v>
      </c>
      <c r="R340" s="10">
        <v>338873</v>
      </c>
      <c r="S340" s="10">
        <v>382366</v>
      </c>
      <c r="T340" s="10">
        <v>471618</v>
      </c>
      <c r="U340" s="10">
        <v>547070</v>
      </c>
      <c r="V340" s="10">
        <v>621684</v>
      </c>
      <c r="W340" s="10">
        <v>702054</v>
      </c>
      <c r="X340" s="10">
        <v>767752</v>
      </c>
      <c r="Y340" s="10">
        <v>829312</v>
      </c>
      <c r="Z340" s="10">
        <v>881408</v>
      </c>
      <c r="AA340" s="10">
        <v>970067</v>
      </c>
      <c r="AB340" s="10">
        <v>1027569</v>
      </c>
      <c r="AC340" s="10">
        <v>1104774</v>
      </c>
      <c r="AD340" s="10">
        <v>1188126</v>
      </c>
      <c r="AE340" s="10">
        <v>1255016</v>
      </c>
      <c r="AF340" s="10">
        <v>1306269</v>
      </c>
      <c r="AG340" s="10">
        <v>1330697</v>
      </c>
      <c r="AH340" s="10">
        <v>1365679</v>
      </c>
      <c r="AI340" s="10">
        <v>1377527</v>
      </c>
      <c r="AJ340" s="10">
        <v>1426865</v>
      </c>
      <c r="AK340" s="10">
        <v>1443825</v>
      </c>
      <c r="AL340" s="10">
        <v>1440665</v>
      </c>
      <c r="AM340" s="10">
        <v>1388973</v>
      </c>
      <c r="AN340" s="10">
        <v>1299131</v>
      </c>
      <c r="AO340" s="10">
        <v>1249056</v>
      </c>
      <c r="AP340" s="10">
        <v>1180762</v>
      </c>
      <c r="AQ340" s="10">
        <v>1135957</v>
      </c>
      <c r="AR340" s="10">
        <v>1120491</v>
      </c>
      <c r="AS340" s="10">
        <v>1152708</v>
      </c>
      <c r="AT340" s="10">
        <v>1223099</v>
      </c>
      <c r="AU340" s="10">
        <v>1190879</v>
      </c>
      <c r="AV340" s="10">
        <v>1283713</v>
      </c>
      <c r="AW340" s="10">
        <v>1246652</v>
      </c>
    </row>
    <row r="341" spans="3:49" x14ac:dyDescent="0.2">
      <c r="C341" s="32" t="s">
        <v>28</v>
      </c>
      <c r="D341" s="32" t="s">
        <v>116</v>
      </c>
      <c r="E341" s="32" t="s">
        <v>117</v>
      </c>
      <c r="F341" s="197" t="s">
        <v>79</v>
      </c>
      <c r="G341" s="32" t="s">
        <v>15</v>
      </c>
      <c r="H341" s="32" t="s">
        <v>16</v>
      </c>
      <c r="I341" s="10">
        <v>500909</v>
      </c>
      <c r="J341" s="10">
        <v>605723</v>
      </c>
      <c r="K341" s="10">
        <v>729542</v>
      </c>
      <c r="L341" s="10">
        <v>853973</v>
      </c>
      <c r="M341" s="10">
        <v>1005073</v>
      </c>
      <c r="N341" s="10">
        <v>1102614</v>
      </c>
      <c r="O341" s="10">
        <v>1220385</v>
      </c>
      <c r="P341" s="10">
        <v>1351110</v>
      </c>
      <c r="Q341" s="10">
        <v>1563883</v>
      </c>
      <c r="R341" s="10">
        <v>1698177</v>
      </c>
      <c r="S341" s="10">
        <v>2029819</v>
      </c>
      <c r="T341" s="10">
        <v>2307035</v>
      </c>
      <c r="U341" s="10">
        <v>2690614</v>
      </c>
      <c r="V341" s="10">
        <v>3027895</v>
      </c>
      <c r="W341" s="10">
        <v>3323883</v>
      </c>
      <c r="X341" s="10">
        <v>3572624</v>
      </c>
      <c r="Y341" s="10">
        <v>4199990</v>
      </c>
      <c r="Z341" s="10">
        <v>4889070</v>
      </c>
      <c r="AA341" s="10">
        <v>5413506</v>
      </c>
      <c r="AB341" s="10">
        <v>5877617</v>
      </c>
      <c r="AC341" s="10">
        <v>6552611</v>
      </c>
      <c r="AD341" s="10">
        <v>7696554</v>
      </c>
      <c r="AE341" s="10">
        <v>9166603</v>
      </c>
      <c r="AF341" s="10">
        <v>10383090</v>
      </c>
      <c r="AG341" s="10">
        <v>11650564</v>
      </c>
      <c r="AH341" s="10">
        <v>13132419</v>
      </c>
      <c r="AI341" s="10">
        <v>14556827</v>
      </c>
      <c r="AJ341" s="10">
        <v>16171235</v>
      </c>
      <c r="AK341" s="10">
        <v>17665047</v>
      </c>
      <c r="AL341" s="10">
        <v>18073212</v>
      </c>
      <c r="AM341" s="10">
        <v>17403100</v>
      </c>
      <c r="AN341" s="10">
        <v>17227703</v>
      </c>
      <c r="AO341" s="10">
        <v>17050949</v>
      </c>
      <c r="AP341" s="10">
        <v>16912090</v>
      </c>
      <c r="AQ341" s="10">
        <v>17004313</v>
      </c>
      <c r="AR341" s="10">
        <v>17458058</v>
      </c>
      <c r="AS341" s="10">
        <v>17982233</v>
      </c>
      <c r="AT341" s="10">
        <v>19517845</v>
      </c>
      <c r="AU341" s="10">
        <v>19855063</v>
      </c>
      <c r="AV341" s="10">
        <v>20802924</v>
      </c>
      <c r="AW341" s="10">
        <v>19405814</v>
      </c>
    </row>
    <row r="342" spans="3:49" x14ac:dyDescent="0.2">
      <c r="C342" s="32" t="s">
        <v>29</v>
      </c>
      <c r="D342" s="32" t="s">
        <v>116</v>
      </c>
      <c r="E342" s="32" t="s">
        <v>117</v>
      </c>
      <c r="F342" s="197" t="s">
        <v>79</v>
      </c>
      <c r="G342" s="32" t="s">
        <v>15</v>
      </c>
      <c r="H342" s="32" t="s">
        <v>16</v>
      </c>
      <c r="I342" s="10">
        <v>46320</v>
      </c>
      <c r="J342" s="10">
        <v>56867</v>
      </c>
      <c r="K342" s="10">
        <v>61196</v>
      </c>
      <c r="L342" s="10">
        <v>73093</v>
      </c>
      <c r="M342" s="10">
        <v>85223</v>
      </c>
      <c r="N342" s="10">
        <v>98663</v>
      </c>
      <c r="O342" s="10">
        <v>95704</v>
      </c>
      <c r="P342" s="10">
        <v>102777</v>
      </c>
      <c r="Q342" s="10">
        <v>130707</v>
      </c>
      <c r="R342" s="10">
        <v>147028</v>
      </c>
      <c r="S342" s="10">
        <v>181700</v>
      </c>
      <c r="T342" s="10">
        <v>202726</v>
      </c>
      <c r="U342" s="10">
        <v>254518</v>
      </c>
      <c r="V342" s="10">
        <v>259675</v>
      </c>
      <c r="W342" s="10">
        <v>285150</v>
      </c>
      <c r="X342" s="10">
        <v>318162</v>
      </c>
      <c r="Y342" s="10">
        <v>342103</v>
      </c>
      <c r="Z342" s="10">
        <v>374763</v>
      </c>
      <c r="AA342" s="10">
        <v>415472</v>
      </c>
      <c r="AB342" s="10">
        <v>453867</v>
      </c>
      <c r="AC342" s="10">
        <v>506202</v>
      </c>
      <c r="AD342" s="10">
        <v>557555</v>
      </c>
      <c r="AE342" s="10">
        <v>581925</v>
      </c>
      <c r="AF342" s="10">
        <v>583580</v>
      </c>
      <c r="AG342" s="10">
        <v>580580</v>
      </c>
      <c r="AH342" s="10">
        <v>592268</v>
      </c>
      <c r="AI342" s="10">
        <v>604374</v>
      </c>
      <c r="AJ342" s="10">
        <v>598997</v>
      </c>
      <c r="AK342" s="10">
        <v>587792</v>
      </c>
      <c r="AL342" s="10">
        <v>577358</v>
      </c>
      <c r="AM342" s="10">
        <v>518987</v>
      </c>
      <c r="AN342" s="10">
        <v>482133</v>
      </c>
      <c r="AO342" s="10">
        <v>439464</v>
      </c>
      <c r="AP342" s="10">
        <v>433222</v>
      </c>
      <c r="AQ342" s="10">
        <v>396277</v>
      </c>
      <c r="AR342" s="10">
        <v>388478</v>
      </c>
      <c r="AS342" s="10">
        <v>387840</v>
      </c>
      <c r="AT342" s="10">
        <v>407027</v>
      </c>
      <c r="AU342" s="10">
        <v>399392</v>
      </c>
      <c r="AV342" s="10">
        <v>428252</v>
      </c>
      <c r="AW342" s="10">
        <v>413340</v>
      </c>
    </row>
    <row r="343" spans="3:49" x14ac:dyDescent="0.2">
      <c r="C343" s="32" t="s">
        <v>30</v>
      </c>
      <c r="D343" s="32" t="s">
        <v>116</v>
      </c>
      <c r="E343" s="32" t="s">
        <v>117</v>
      </c>
      <c r="F343" s="197" t="s">
        <v>79</v>
      </c>
      <c r="G343" s="32" t="s">
        <v>15</v>
      </c>
      <c r="H343" s="32" t="s">
        <v>16</v>
      </c>
      <c r="I343" s="10">
        <v>52330</v>
      </c>
      <c r="J343" s="10">
        <v>60609</v>
      </c>
      <c r="K343" s="10">
        <v>69146</v>
      </c>
      <c r="L343" s="10">
        <v>77090</v>
      </c>
      <c r="M343" s="10">
        <v>91712</v>
      </c>
      <c r="N343" s="10">
        <v>89921</v>
      </c>
      <c r="O343" s="10">
        <v>88261</v>
      </c>
      <c r="P343" s="10">
        <v>100234</v>
      </c>
      <c r="Q343" s="10">
        <v>121738</v>
      </c>
      <c r="R343" s="10">
        <v>135587</v>
      </c>
      <c r="S343" s="10">
        <v>148020</v>
      </c>
      <c r="T343" s="10">
        <v>166676</v>
      </c>
      <c r="U343" s="10">
        <v>205713</v>
      </c>
      <c r="V343" s="10">
        <v>195119</v>
      </c>
      <c r="W343" s="10">
        <v>225603</v>
      </c>
      <c r="X343" s="10">
        <v>245009</v>
      </c>
      <c r="Y343" s="10">
        <v>270825</v>
      </c>
      <c r="Z343" s="10">
        <v>297750</v>
      </c>
      <c r="AA343" s="10">
        <v>334702</v>
      </c>
      <c r="AB343" s="10">
        <v>367025</v>
      </c>
      <c r="AC343" s="10">
        <v>403483</v>
      </c>
      <c r="AD343" s="10">
        <v>420555</v>
      </c>
      <c r="AE343" s="10">
        <v>417411</v>
      </c>
      <c r="AF343" s="10">
        <v>402933</v>
      </c>
      <c r="AG343" s="10">
        <v>398616</v>
      </c>
      <c r="AH343" s="10">
        <v>388361</v>
      </c>
      <c r="AI343" s="10">
        <v>370014</v>
      </c>
      <c r="AJ343" s="10">
        <v>355048</v>
      </c>
      <c r="AK343" s="10">
        <v>332877</v>
      </c>
      <c r="AL343" s="10">
        <v>368444</v>
      </c>
      <c r="AM343" s="10">
        <v>361085</v>
      </c>
      <c r="AN343" s="10">
        <v>340853</v>
      </c>
      <c r="AO343" s="10">
        <v>306317</v>
      </c>
      <c r="AP343" s="10">
        <v>297648</v>
      </c>
      <c r="AQ343" s="10">
        <v>278368</v>
      </c>
      <c r="AR343" s="10">
        <v>278803</v>
      </c>
      <c r="AS343" s="10">
        <v>279072</v>
      </c>
      <c r="AT343" s="10">
        <v>273415</v>
      </c>
      <c r="AU343" s="10">
        <v>276887</v>
      </c>
      <c r="AV343" s="10">
        <v>295002</v>
      </c>
      <c r="AW343" s="10">
        <v>280458</v>
      </c>
    </row>
    <row r="344" spans="3:49" x14ac:dyDescent="0.2">
      <c r="C344" s="32" t="s">
        <v>31</v>
      </c>
      <c r="D344" s="32" t="s">
        <v>116</v>
      </c>
      <c r="E344" s="32" t="s">
        <v>117</v>
      </c>
      <c r="F344" s="197" t="s">
        <v>79</v>
      </c>
      <c r="G344" s="32" t="s">
        <v>15</v>
      </c>
      <c r="H344" s="32" t="s">
        <v>16</v>
      </c>
      <c r="I344" s="10">
        <v>199756</v>
      </c>
      <c r="J344" s="10">
        <v>233055</v>
      </c>
      <c r="K344" s="10">
        <v>269193</v>
      </c>
      <c r="L344" s="10">
        <v>320328</v>
      </c>
      <c r="M344" s="10">
        <v>348960</v>
      </c>
      <c r="N344" s="10">
        <v>379900</v>
      </c>
      <c r="O344" s="10">
        <v>378404</v>
      </c>
      <c r="P344" s="10">
        <v>410743</v>
      </c>
      <c r="Q344" s="10">
        <v>477792</v>
      </c>
      <c r="R344" s="10">
        <v>530661</v>
      </c>
      <c r="S344" s="10">
        <v>605281</v>
      </c>
      <c r="T344" s="10">
        <v>698108</v>
      </c>
      <c r="U344" s="10">
        <v>784274</v>
      </c>
      <c r="V344" s="10">
        <v>851822</v>
      </c>
      <c r="W344" s="10">
        <v>935666</v>
      </c>
      <c r="X344" s="10">
        <v>991079</v>
      </c>
      <c r="Y344" s="10">
        <v>1045017</v>
      </c>
      <c r="Z344" s="10">
        <v>1103087</v>
      </c>
      <c r="AA344" s="10">
        <v>1237545</v>
      </c>
      <c r="AB344" s="10">
        <v>1324532</v>
      </c>
      <c r="AC344" s="10">
        <v>1439127</v>
      </c>
      <c r="AD344" s="10">
        <v>1560172</v>
      </c>
      <c r="AE344" s="10">
        <v>1698884</v>
      </c>
      <c r="AF344" s="10">
        <v>1774764</v>
      </c>
      <c r="AG344" s="10">
        <v>1795303</v>
      </c>
      <c r="AH344" s="10">
        <v>1837568</v>
      </c>
      <c r="AI344" s="10">
        <v>1896369</v>
      </c>
      <c r="AJ344" s="10">
        <v>1941516</v>
      </c>
      <c r="AK344" s="10">
        <v>1949715</v>
      </c>
      <c r="AL344" s="10">
        <v>1881967</v>
      </c>
      <c r="AM344" s="10">
        <v>1788918</v>
      </c>
      <c r="AN344" s="10">
        <v>1711124</v>
      </c>
      <c r="AO344" s="10">
        <v>1661387</v>
      </c>
      <c r="AP344" s="10">
        <v>1606665</v>
      </c>
      <c r="AQ344" s="10">
        <v>1583710</v>
      </c>
      <c r="AR344" s="10">
        <v>1570413</v>
      </c>
      <c r="AS344" s="10">
        <v>1611605</v>
      </c>
      <c r="AT344" s="10">
        <v>1706497</v>
      </c>
      <c r="AU344" s="10">
        <v>1746160</v>
      </c>
      <c r="AV344" s="10">
        <v>1762018</v>
      </c>
      <c r="AW344" s="10">
        <v>1708731</v>
      </c>
    </row>
    <row r="345" spans="3:49" x14ac:dyDescent="0.2">
      <c r="C345" s="32" t="s">
        <v>32</v>
      </c>
      <c r="D345" s="32" t="s">
        <v>116</v>
      </c>
      <c r="E345" s="32" t="s">
        <v>117</v>
      </c>
      <c r="F345" s="197" t="s">
        <v>79</v>
      </c>
      <c r="G345" s="32" t="s">
        <v>15</v>
      </c>
      <c r="H345" s="32" t="s">
        <v>16</v>
      </c>
      <c r="I345" s="10">
        <v>12451</v>
      </c>
      <c r="J345" s="10">
        <v>13854</v>
      </c>
      <c r="K345" s="10">
        <v>16919</v>
      </c>
      <c r="L345" s="10">
        <v>20548</v>
      </c>
      <c r="M345" s="10">
        <v>22238</v>
      </c>
      <c r="N345" s="10">
        <v>28557</v>
      </c>
      <c r="O345" s="10">
        <v>25658</v>
      </c>
      <c r="P345" s="10">
        <v>30155</v>
      </c>
      <c r="Q345" s="10">
        <v>34400</v>
      </c>
      <c r="R345" s="10">
        <v>37297</v>
      </c>
      <c r="S345" s="10">
        <v>46009</v>
      </c>
      <c r="T345" s="10">
        <v>55106</v>
      </c>
      <c r="U345" s="10">
        <v>64263</v>
      </c>
      <c r="V345" s="10">
        <v>74786</v>
      </c>
      <c r="W345" s="10">
        <v>84987</v>
      </c>
      <c r="X345" s="10">
        <v>89753</v>
      </c>
      <c r="Y345" s="10">
        <v>94740</v>
      </c>
      <c r="Z345" s="10">
        <v>105260</v>
      </c>
      <c r="AA345" s="10">
        <v>114805</v>
      </c>
      <c r="AB345" s="10">
        <v>121136</v>
      </c>
      <c r="AC345" s="10">
        <v>128990</v>
      </c>
      <c r="AD345" s="10">
        <v>135395</v>
      </c>
      <c r="AE345" s="10">
        <v>139664</v>
      </c>
      <c r="AF345" s="10">
        <v>142488</v>
      </c>
      <c r="AG345" s="10">
        <v>138783</v>
      </c>
      <c r="AH345" s="10">
        <v>138693</v>
      </c>
      <c r="AI345" s="10">
        <v>137639</v>
      </c>
      <c r="AJ345" s="10">
        <v>135983</v>
      </c>
      <c r="AK345" s="10">
        <v>130599</v>
      </c>
      <c r="AL345" s="10">
        <v>129175</v>
      </c>
      <c r="AM345" s="10">
        <v>132418</v>
      </c>
      <c r="AN345" s="10">
        <v>127215</v>
      </c>
      <c r="AO345" s="10">
        <v>119144</v>
      </c>
      <c r="AP345" s="10">
        <v>111986</v>
      </c>
      <c r="AQ345" s="10">
        <v>109783</v>
      </c>
      <c r="AR345" s="10">
        <v>110019</v>
      </c>
      <c r="AS345" s="10">
        <v>116233</v>
      </c>
      <c r="AT345" s="10">
        <v>115665</v>
      </c>
      <c r="AU345" s="10">
        <v>114561</v>
      </c>
      <c r="AV345" s="10">
        <v>113179</v>
      </c>
      <c r="AW345" s="10">
        <v>107154</v>
      </c>
    </row>
    <row r="346" spans="3:49" x14ac:dyDescent="0.2">
      <c r="C346" s="32" t="s">
        <v>33</v>
      </c>
      <c r="D346" s="32" t="s">
        <v>116</v>
      </c>
      <c r="E346" s="32" t="s">
        <v>117</v>
      </c>
      <c r="F346" s="197" t="s">
        <v>79</v>
      </c>
      <c r="G346" s="32" t="s">
        <v>15</v>
      </c>
      <c r="H346" s="32" t="s">
        <v>16</v>
      </c>
      <c r="I346" s="10">
        <v>2507000</v>
      </c>
      <c r="J346" s="10">
        <v>3015000</v>
      </c>
      <c r="K346" s="10">
        <v>3439000</v>
      </c>
      <c r="L346" s="10">
        <v>4076000</v>
      </c>
      <c r="M346" s="10">
        <v>4673000</v>
      </c>
      <c r="N346" s="10">
        <v>5134000</v>
      </c>
      <c r="O346" s="10">
        <v>5274000</v>
      </c>
      <c r="P346" s="10">
        <v>5867000</v>
      </c>
      <c r="Q346" s="10">
        <v>6823000</v>
      </c>
      <c r="R346" s="10">
        <v>7519000</v>
      </c>
      <c r="S346" s="10">
        <v>8754000</v>
      </c>
      <c r="T346" s="10">
        <v>10324000</v>
      </c>
      <c r="U346" s="10">
        <v>12086000</v>
      </c>
      <c r="V346" s="10">
        <v>13406000</v>
      </c>
      <c r="W346" s="10">
        <v>14949000</v>
      </c>
      <c r="X346" s="10">
        <v>16154000</v>
      </c>
      <c r="Y346" s="10">
        <v>17842000</v>
      </c>
      <c r="Z346" s="10">
        <v>19923000</v>
      </c>
      <c r="AA346" s="10">
        <v>21974000</v>
      </c>
      <c r="AB346" s="10">
        <v>23698000</v>
      </c>
      <c r="AC346" s="10">
        <v>26063000</v>
      </c>
      <c r="AD346" s="10">
        <v>28534000</v>
      </c>
      <c r="AE346" s="10">
        <v>31319000</v>
      </c>
      <c r="AF346" s="10">
        <v>33060000</v>
      </c>
      <c r="AG346" s="10">
        <v>34428000</v>
      </c>
      <c r="AH346" s="10">
        <v>36266000</v>
      </c>
      <c r="AI346" s="10">
        <v>37829000</v>
      </c>
      <c r="AJ346" s="10">
        <v>39785000</v>
      </c>
      <c r="AK346" s="10">
        <v>40858000</v>
      </c>
      <c r="AL346" s="10">
        <v>40993000</v>
      </c>
      <c r="AM346" s="10">
        <v>39429000</v>
      </c>
      <c r="AN346" s="10">
        <v>38265000</v>
      </c>
      <c r="AO346" s="10">
        <v>37137000</v>
      </c>
      <c r="AP346" s="10">
        <v>36296000</v>
      </c>
      <c r="AQ346" s="10">
        <v>35614000</v>
      </c>
      <c r="AR346" s="10">
        <v>36155000</v>
      </c>
      <c r="AS346" s="10">
        <v>37036000</v>
      </c>
      <c r="AT346" s="10">
        <v>39340000</v>
      </c>
      <c r="AU346" s="10">
        <v>40021000</v>
      </c>
      <c r="AV346" s="10">
        <v>41906000</v>
      </c>
      <c r="AW346" s="10">
        <v>39500000</v>
      </c>
    </row>
    <row r="347" spans="3:49" x14ac:dyDescent="0.2">
      <c r="C347" s="32" t="s">
        <v>34</v>
      </c>
      <c r="D347" s="32" t="s">
        <v>116</v>
      </c>
      <c r="E347" s="32" t="s">
        <v>117</v>
      </c>
      <c r="F347" s="197" t="s">
        <v>79</v>
      </c>
      <c r="G347" s="32" t="s">
        <v>15</v>
      </c>
      <c r="H347" s="32" t="s">
        <v>16</v>
      </c>
      <c r="I347" s="10">
        <v>0</v>
      </c>
      <c r="J347" s="10">
        <v>0</v>
      </c>
      <c r="K347" s="10">
        <v>0</v>
      </c>
      <c r="L347" s="10">
        <v>0</v>
      </c>
      <c r="M347" s="10">
        <v>0</v>
      </c>
      <c r="N347" s="10">
        <v>0</v>
      </c>
      <c r="O347" s="10">
        <v>0</v>
      </c>
      <c r="P347" s="10">
        <v>0</v>
      </c>
      <c r="Q347" s="10">
        <v>0</v>
      </c>
      <c r="R347" s="10">
        <v>0</v>
      </c>
      <c r="S347" s="10">
        <v>0</v>
      </c>
      <c r="T347" s="10">
        <v>0</v>
      </c>
      <c r="U347" s="10">
        <v>0</v>
      </c>
      <c r="V347" s="10">
        <v>0</v>
      </c>
      <c r="W347" s="10">
        <v>0</v>
      </c>
      <c r="X347" s="10">
        <v>0</v>
      </c>
      <c r="Y347" s="10">
        <v>0</v>
      </c>
      <c r="Z347" s="10">
        <v>0</v>
      </c>
      <c r="AA347" s="10">
        <v>0</v>
      </c>
      <c r="AB347" s="10">
        <v>0</v>
      </c>
      <c r="AC347" s="10">
        <v>0</v>
      </c>
      <c r="AD347" s="10">
        <v>0</v>
      </c>
      <c r="AE347" s="10">
        <v>0</v>
      </c>
      <c r="AF347" s="10">
        <v>0</v>
      </c>
      <c r="AG347" s="10">
        <v>0</v>
      </c>
      <c r="AH347" s="10">
        <v>0</v>
      </c>
      <c r="AI347" s="10">
        <v>0</v>
      </c>
      <c r="AJ347" s="10">
        <v>0</v>
      </c>
      <c r="AK347" s="10">
        <v>0</v>
      </c>
      <c r="AL347" s="10">
        <v>0</v>
      </c>
      <c r="AM347" s="10">
        <v>0</v>
      </c>
      <c r="AN347" s="10">
        <v>0</v>
      </c>
      <c r="AO347" s="10">
        <v>0</v>
      </c>
      <c r="AP347" s="10">
        <v>0</v>
      </c>
      <c r="AQ347" s="10">
        <v>0</v>
      </c>
      <c r="AR347" s="10">
        <v>0</v>
      </c>
      <c r="AS347" s="10">
        <v>0</v>
      </c>
      <c r="AT347" s="10">
        <v>0</v>
      </c>
      <c r="AU347" s="10">
        <v>0</v>
      </c>
      <c r="AV347" s="10">
        <v>0</v>
      </c>
      <c r="AW347" s="10">
        <v>0</v>
      </c>
    </row>
    <row r="348" spans="3:49" ht="12" thickBot="1" x14ac:dyDescent="0.25">
      <c r="C348" s="168" t="s">
        <v>35</v>
      </c>
      <c r="D348" s="168" t="s">
        <v>116</v>
      </c>
      <c r="E348" s="168" t="s">
        <v>117</v>
      </c>
      <c r="F348" s="198" t="s">
        <v>79</v>
      </c>
      <c r="G348" s="168" t="s">
        <v>15</v>
      </c>
      <c r="H348" s="168" t="s">
        <v>16</v>
      </c>
      <c r="I348" s="170">
        <v>2507000</v>
      </c>
      <c r="J348" s="170">
        <v>3015000</v>
      </c>
      <c r="K348" s="170">
        <v>3439000</v>
      </c>
      <c r="L348" s="170">
        <v>4076000</v>
      </c>
      <c r="M348" s="170">
        <v>4673000</v>
      </c>
      <c r="N348" s="170">
        <v>5134000</v>
      </c>
      <c r="O348" s="170">
        <v>5274000</v>
      </c>
      <c r="P348" s="170">
        <v>5867000</v>
      </c>
      <c r="Q348" s="170">
        <v>6823000</v>
      </c>
      <c r="R348" s="170">
        <v>7519000</v>
      </c>
      <c r="S348" s="170">
        <v>8754000</v>
      </c>
      <c r="T348" s="170">
        <v>10324000</v>
      </c>
      <c r="U348" s="170">
        <v>12086000</v>
      </c>
      <c r="V348" s="170">
        <v>13406000</v>
      </c>
      <c r="W348" s="170">
        <v>14949000</v>
      </c>
      <c r="X348" s="170">
        <v>16154000</v>
      </c>
      <c r="Y348" s="170">
        <v>17842000</v>
      </c>
      <c r="Z348" s="170">
        <v>19923000</v>
      </c>
      <c r="AA348" s="170">
        <v>21974000</v>
      </c>
      <c r="AB348" s="170">
        <v>23698000</v>
      </c>
      <c r="AC348" s="170">
        <v>26063000</v>
      </c>
      <c r="AD348" s="170">
        <v>28534000</v>
      </c>
      <c r="AE348" s="170">
        <v>31319000</v>
      </c>
      <c r="AF348" s="170">
        <v>33060000</v>
      </c>
      <c r="AG348" s="170">
        <v>34428000</v>
      </c>
      <c r="AH348" s="170">
        <v>36266000</v>
      </c>
      <c r="AI348" s="170">
        <v>37829000</v>
      </c>
      <c r="AJ348" s="170">
        <v>39785000</v>
      </c>
      <c r="AK348" s="170">
        <v>40858000</v>
      </c>
      <c r="AL348" s="170">
        <v>40993000</v>
      </c>
      <c r="AM348" s="170">
        <v>39429000</v>
      </c>
      <c r="AN348" s="170">
        <v>38265000</v>
      </c>
      <c r="AO348" s="170">
        <v>37137000</v>
      </c>
      <c r="AP348" s="170">
        <v>36296000</v>
      </c>
      <c r="AQ348" s="170">
        <v>35614000</v>
      </c>
      <c r="AR348" s="170">
        <v>36155000</v>
      </c>
      <c r="AS348" s="170">
        <v>37036000</v>
      </c>
      <c r="AT348" s="170">
        <v>39340000</v>
      </c>
      <c r="AU348" s="170">
        <v>40021000</v>
      </c>
      <c r="AV348" s="170">
        <v>41906000</v>
      </c>
      <c r="AW348" s="170">
        <v>39500000</v>
      </c>
    </row>
    <row r="349" spans="3:49" x14ac:dyDescent="0.2">
      <c r="C349" s="32" t="s">
        <v>11</v>
      </c>
      <c r="D349" s="32" t="s">
        <v>118</v>
      </c>
      <c r="E349" s="32" t="s">
        <v>119</v>
      </c>
      <c r="F349" s="197" t="s">
        <v>80</v>
      </c>
      <c r="G349" s="32" t="s">
        <v>15</v>
      </c>
      <c r="H349" s="32" t="s">
        <v>16</v>
      </c>
      <c r="I349" s="10">
        <v>422352</v>
      </c>
      <c r="J349" s="10">
        <v>482536</v>
      </c>
      <c r="K349" s="10">
        <v>531068</v>
      </c>
      <c r="L349" s="10">
        <v>532677</v>
      </c>
      <c r="M349" s="10">
        <v>747050</v>
      </c>
      <c r="N349" s="10">
        <v>801053</v>
      </c>
      <c r="O349" s="10">
        <v>892098</v>
      </c>
      <c r="P349" s="10">
        <v>1096063</v>
      </c>
      <c r="Q349" s="10">
        <v>1303446</v>
      </c>
      <c r="R349" s="10">
        <v>1562889</v>
      </c>
      <c r="S349" s="10">
        <v>1812545</v>
      </c>
      <c r="T349" s="10">
        <v>1942733</v>
      </c>
      <c r="U349" s="10">
        <v>2060682</v>
      </c>
      <c r="V349" s="10">
        <v>2046114</v>
      </c>
      <c r="W349" s="10">
        <v>2025174</v>
      </c>
      <c r="X349" s="10">
        <v>2202235</v>
      </c>
      <c r="Y349" s="10">
        <v>2221880</v>
      </c>
      <c r="Z349" s="10">
        <v>2353727</v>
      </c>
      <c r="AA349" s="10">
        <v>2470543</v>
      </c>
      <c r="AB349" s="10">
        <v>2550011</v>
      </c>
      <c r="AC349" s="10">
        <v>2897410</v>
      </c>
      <c r="AD349" s="10">
        <v>3307211</v>
      </c>
      <c r="AE349" s="10">
        <v>3613160</v>
      </c>
      <c r="AF349" s="10">
        <v>3838207</v>
      </c>
      <c r="AG349" s="10">
        <v>4173012</v>
      </c>
      <c r="AH349" s="10">
        <v>4503592</v>
      </c>
      <c r="AI349" s="10">
        <v>5062153</v>
      </c>
      <c r="AJ349" s="10">
        <v>5867446</v>
      </c>
      <c r="AK349" s="10">
        <v>6447962</v>
      </c>
      <c r="AL349" s="10">
        <v>6689053</v>
      </c>
      <c r="AM349" s="10">
        <v>5053855</v>
      </c>
      <c r="AN349" s="10">
        <v>4762430</v>
      </c>
      <c r="AO349" s="10">
        <v>4895534</v>
      </c>
      <c r="AP349" s="10">
        <v>4238683</v>
      </c>
      <c r="AQ349" s="10">
        <v>4621920</v>
      </c>
      <c r="AR349" s="10">
        <v>4632076</v>
      </c>
      <c r="AS349" s="10">
        <v>4774157</v>
      </c>
      <c r="AT349" s="10">
        <v>4959644</v>
      </c>
      <c r="AU349" s="10">
        <v>5447162</v>
      </c>
      <c r="AV349" s="10">
        <v>5295838</v>
      </c>
      <c r="AW349" s="10">
        <v>5626107</v>
      </c>
    </row>
    <row r="350" spans="3:49" x14ac:dyDescent="0.2">
      <c r="C350" s="32" t="s">
        <v>17</v>
      </c>
      <c r="D350" s="32" t="s">
        <v>118</v>
      </c>
      <c r="E350" s="32" t="s">
        <v>119</v>
      </c>
      <c r="F350" s="197" t="s">
        <v>80</v>
      </c>
      <c r="G350" s="32" t="s">
        <v>15</v>
      </c>
      <c r="H350" s="32" t="s">
        <v>16</v>
      </c>
      <c r="I350" s="10">
        <v>148178</v>
      </c>
      <c r="J350" s="10">
        <v>168810</v>
      </c>
      <c r="K350" s="10">
        <v>182199</v>
      </c>
      <c r="L350" s="10">
        <v>186234</v>
      </c>
      <c r="M350" s="10">
        <v>265706</v>
      </c>
      <c r="N350" s="10">
        <v>290073</v>
      </c>
      <c r="O350" s="10">
        <v>312378</v>
      </c>
      <c r="P350" s="10">
        <v>374086</v>
      </c>
      <c r="Q350" s="10">
        <v>436246</v>
      </c>
      <c r="R350" s="10">
        <v>507964</v>
      </c>
      <c r="S350" s="10">
        <v>586137</v>
      </c>
      <c r="T350" s="10">
        <v>635269</v>
      </c>
      <c r="U350" s="10">
        <v>670101</v>
      </c>
      <c r="V350" s="10">
        <v>673287</v>
      </c>
      <c r="W350" s="10">
        <v>664775</v>
      </c>
      <c r="X350" s="10">
        <v>712753</v>
      </c>
      <c r="Y350" s="10">
        <v>720485</v>
      </c>
      <c r="Z350" s="10">
        <v>740094</v>
      </c>
      <c r="AA350" s="10">
        <v>748851</v>
      </c>
      <c r="AB350" s="10">
        <v>736365</v>
      </c>
      <c r="AC350" s="10">
        <v>800168</v>
      </c>
      <c r="AD350" s="10">
        <v>897451</v>
      </c>
      <c r="AE350" s="10">
        <v>925210</v>
      </c>
      <c r="AF350" s="10">
        <v>973282</v>
      </c>
      <c r="AG350" s="10">
        <v>1037158</v>
      </c>
      <c r="AH350" s="10">
        <v>1097657</v>
      </c>
      <c r="AI350" s="10">
        <v>1194623</v>
      </c>
      <c r="AJ350" s="10">
        <v>1383573</v>
      </c>
      <c r="AK350" s="10">
        <v>1522426</v>
      </c>
      <c r="AL350" s="10">
        <v>1605276</v>
      </c>
      <c r="AM350" s="10">
        <v>1192027</v>
      </c>
      <c r="AN350" s="10">
        <v>1142156</v>
      </c>
      <c r="AO350" s="10">
        <v>1168827</v>
      </c>
      <c r="AP350" s="10">
        <v>1014625</v>
      </c>
      <c r="AQ350" s="10">
        <v>1092255</v>
      </c>
      <c r="AR350" s="10">
        <v>1084202</v>
      </c>
      <c r="AS350" s="10">
        <v>1118961</v>
      </c>
      <c r="AT350" s="10">
        <v>1166263</v>
      </c>
      <c r="AU350" s="10">
        <v>1295396</v>
      </c>
      <c r="AV350" s="10">
        <v>1238720</v>
      </c>
      <c r="AW350" s="10">
        <v>1309341</v>
      </c>
    </row>
    <row r="351" spans="3:49" x14ac:dyDescent="0.2">
      <c r="C351" s="32" t="s">
        <v>18</v>
      </c>
      <c r="D351" s="32" t="s">
        <v>118</v>
      </c>
      <c r="E351" s="32" t="s">
        <v>119</v>
      </c>
      <c r="F351" s="197" t="s">
        <v>80</v>
      </c>
      <c r="G351" s="32" t="s">
        <v>15</v>
      </c>
      <c r="H351" s="32" t="s">
        <v>16</v>
      </c>
      <c r="I351" s="10">
        <v>71570</v>
      </c>
      <c r="J351" s="10">
        <v>83883</v>
      </c>
      <c r="K351" s="10">
        <v>88237</v>
      </c>
      <c r="L351" s="10">
        <v>93756</v>
      </c>
      <c r="M351" s="10">
        <v>131959</v>
      </c>
      <c r="N351" s="10">
        <v>144383</v>
      </c>
      <c r="O351" s="10">
        <v>159867</v>
      </c>
      <c r="P351" s="10">
        <v>193207</v>
      </c>
      <c r="Q351" s="10">
        <v>223289</v>
      </c>
      <c r="R351" s="10">
        <v>261608</v>
      </c>
      <c r="S351" s="10">
        <v>298952</v>
      </c>
      <c r="T351" s="10">
        <v>336073</v>
      </c>
      <c r="U351" s="10">
        <v>367265</v>
      </c>
      <c r="V351" s="10">
        <v>377755</v>
      </c>
      <c r="W351" s="10">
        <v>382603</v>
      </c>
      <c r="X351" s="10">
        <v>418309</v>
      </c>
      <c r="Y351" s="10">
        <v>424356</v>
      </c>
      <c r="Z351" s="10">
        <v>456973</v>
      </c>
      <c r="AA351" s="10">
        <v>460256</v>
      </c>
      <c r="AB351" s="10">
        <v>457216</v>
      </c>
      <c r="AC351" s="10">
        <v>481952</v>
      </c>
      <c r="AD351" s="10">
        <v>551696</v>
      </c>
      <c r="AE351" s="10">
        <v>580395</v>
      </c>
      <c r="AF351" s="10">
        <v>580883</v>
      </c>
      <c r="AG351" s="10">
        <v>607685</v>
      </c>
      <c r="AH351" s="10">
        <v>659250</v>
      </c>
      <c r="AI351" s="10">
        <v>713936</v>
      </c>
      <c r="AJ351" s="10">
        <v>821230</v>
      </c>
      <c r="AK351" s="10">
        <v>897162</v>
      </c>
      <c r="AL351" s="10">
        <v>954019</v>
      </c>
      <c r="AM351" s="10">
        <v>723529</v>
      </c>
      <c r="AN351" s="10">
        <v>666286</v>
      </c>
      <c r="AO351" s="10">
        <v>705248</v>
      </c>
      <c r="AP351" s="10">
        <v>603817</v>
      </c>
      <c r="AQ351" s="10">
        <v>669235</v>
      </c>
      <c r="AR351" s="10">
        <v>663573</v>
      </c>
      <c r="AS351" s="10">
        <v>680277</v>
      </c>
      <c r="AT351" s="10">
        <v>713582</v>
      </c>
      <c r="AU351" s="10">
        <v>779874</v>
      </c>
      <c r="AV351" s="10">
        <v>775127</v>
      </c>
      <c r="AW351" s="10">
        <v>818966</v>
      </c>
    </row>
    <row r="352" spans="3:49" x14ac:dyDescent="0.2">
      <c r="C352" s="32" t="s">
        <v>19</v>
      </c>
      <c r="D352" s="32" t="s">
        <v>118</v>
      </c>
      <c r="E352" s="32" t="s">
        <v>119</v>
      </c>
      <c r="F352" s="197" t="s">
        <v>80</v>
      </c>
      <c r="G352" s="32" t="s">
        <v>15</v>
      </c>
      <c r="H352" s="32" t="s">
        <v>16</v>
      </c>
      <c r="I352" s="10">
        <v>63437</v>
      </c>
      <c r="J352" s="10">
        <v>75880</v>
      </c>
      <c r="K352" s="10">
        <v>80622</v>
      </c>
      <c r="L352" s="10">
        <v>89074</v>
      </c>
      <c r="M352" s="10">
        <v>116581</v>
      </c>
      <c r="N352" s="10">
        <v>132387</v>
      </c>
      <c r="O352" s="10">
        <v>142928</v>
      </c>
      <c r="P352" s="10">
        <v>179918</v>
      </c>
      <c r="Q352" s="10">
        <v>213900</v>
      </c>
      <c r="R352" s="10">
        <v>263110</v>
      </c>
      <c r="S352" s="10">
        <v>307534</v>
      </c>
      <c r="T352" s="10">
        <v>335995</v>
      </c>
      <c r="U352" s="10">
        <v>355286</v>
      </c>
      <c r="V352" s="10">
        <v>364345</v>
      </c>
      <c r="W352" s="10">
        <v>356347</v>
      </c>
      <c r="X352" s="10">
        <v>381823</v>
      </c>
      <c r="Y352" s="10">
        <v>410027</v>
      </c>
      <c r="Z352" s="10">
        <v>433215</v>
      </c>
      <c r="AA352" s="10">
        <v>451344</v>
      </c>
      <c r="AB352" s="10">
        <v>481066</v>
      </c>
      <c r="AC352" s="10">
        <v>552462</v>
      </c>
      <c r="AD352" s="10">
        <v>649631</v>
      </c>
      <c r="AE352" s="10">
        <v>695130</v>
      </c>
      <c r="AF352" s="10">
        <v>719483</v>
      </c>
      <c r="AG352" s="10">
        <v>758787</v>
      </c>
      <c r="AH352" s="10">
        <v>790636</v>
      </c>
      <c r="AI352" s="10">
        <v>879053</v>
      </c>
      <c r="AJ352" s="10">
        <v>1017875</v>
      </c>
      <c r="AK352" s="10">
        <v>1113972</v>
      </c>
      <c r="AL352" s="10">
        <v>1176296</v>
      </c>
      <c r="AM352" s="10">
        <v>875254</v>
      </c>
      <c r="AN352" s="10">
        <v>844870</v>
      </c>
      <c r="AO352" s="10">
        <v>845471</v>
      </c>
      <c r="AP352" s="10">
        <v>738038</v>
      </c>
      <c r="AQ352" s="10">
        <v>801239</v>
      </c>
      <c r="AR352" s="10">
        <v>804324</v>
      </c>
      <c r="AS352" s="10">
        <v>828501</v>
      </c>
      <c r="AT352" s="10">
        <v>891783</v>
      </c>
      <c r="AU352" s="10">
        <v>976001</v>
      </c>
      <c r="AV352" s="10">
        <v>955793</v>
      </c>
      <c r="AW352" s="10">
        <v>1008765</v>
      </c>
    </row>
    <row r="353" spans="3:49" x14ac:dyDescent="0.2">
      <c r="C353" s="32" t="s">
        <v>20</v>
      </c>
      <c r="D353" s="32" t="s">
        <v>118</v>
      </c>
      <c r="E353" s="32" t="s">
        <v>119</v>
      </c>
      <c r="F353" s="197" t="s">
        <v>80</v>
      </c>
      <c r="G353" s="32" t="s">
        <v>15</v>
      </c>
      <c r="H353" s="32" t="s">
        <v>16</v>
      </c>
      <c r="I353" s="10">
        <v>93822</v>
      </c>
      <c r="J353" s="10">
        <v>107546</v>
      </c>
      <c r="K353" s="10">
        <v>110146</v>
      </c>
      <c r="L353" s="10">
        <v>109231</v>
      </c>
      <c r="M353" s="10">
        <v>150212</v>
      </c>
      <c r="N353" s="10">
        <v>158926</v>
      </c>
      <c r="O353" s="10">
        <v>179926</v>
      </c>
      <c r="P353" s="10">
        <v>221914</v>
      </c>
      <c r="Q353" s="10">
        <v>269795</v>
      </c>
      <c r="R353" s="10">
        <v>333446</v>
      </c>
      <c r="S353" s="10">
        <v>368473</v>
      </c>
      <c r="T353" s="10">
        <v>375065</v>
      </c>
      <c r="U353" s="10">
        <v>388318</v>
      </c>
      <c r="V353" s="10">
        <v>400172</v>
      </c>
      <c r="W353" s="10">
        <v>409073</v>
      </c>
      <c r="X353" s="10">
        <v>449213</v>
      </c>
      <c r="Y353" s="10">
        <v>480919</v>
      </c>
      <c r="Z353" s="10">
        <v>523033</v>
      </c>
      <c r="AA353" s="10">
        <v>573908</v>
      </c>
      <c r="AB353" s="10">
        <v>618360</v>
      </c>
      <c r="AC353" s="10">
        <v>717007</v>
      </c>
      <c r="AD353" s="10">
        <v>817916</v>
      </c>
      <c r="AE353" s="10">
        <v>881454</v>
      </c>
      <c r="AF353" s="10">
        <v>944967</v>
      </c>
      <c r="AG353" s="10">
        <v>1024290</v>
      </c>
      <c r="AH353" s="10">
        <v>1100347</v>
      </c>
      <c r="AI353" s="10">
        <v>1237448</v>
      </c>
      <c r="AJ353" s="10">
        <v>1424537</v>
      </c>
      <c r="AK353" s="10">
        <v>1515754</v>
      </c>
      <c r="AL353" s="10">
        <v>1575603</v>
      </c>
      <c r="AM353" s="10">
        <v>1186474</v>
      </c>
      <c r="AN353" s="10">
        <v>1089053</v>
      </c>
      <c r="AO353" s="10">
        <v>1122703</v>
      </c>
      <c r="AP353" s="10">
        <v>963227</v>
      </c>
      <c r="AQ353" s="10">
        <v>1036190</v>
      </c>
      <c r="AR353" s="10">
        <v>1044484</v>
      </c>
      <c r="AS353" s="10">
        <v>1075906</v>
      </c>
      <c r="AT353" s="10">
        <v>1121168</v>
      </c>
      <c r="AU353" s="10">
        <v>1236015</v>
      </c>
      <c r="AV353" s="10">
        <v>1199209</v>
      </c>
      <c r="AW353" s="10">
        <v>1265756</v>
      </c>
    </row>
    <row r="354" spans="3:49" x14ac:dyDescent="0.2">
      <c r="C354" s="32" t="s">
        <v>21</v>
      </c>
      <c r="D354" s="32" t="s">
        <v>118</v>
      </c>
      <c r="E354" s="32" t="s">
        <v>119</v>
      </c>
      <c r="F354" s="197" t="s">
        <v>80</v>
      </c>
      <c r="G354" s="32" t="s">
        <v>15</v>
      </c>
      <c r="H354" s="32" t="s">
        <v>16</v>
      </c>
      <c r="I354" s="10">
        <v>49020</v>
      </c>
      <c r="J354" s="10">
        <v>57621</v>
      </c>
      <c r="K354" s="10">
        <v>60010</v>
      </c>
      <c r="L354" s="10">
        <v>61690</v>
      </c>
      <c r="M354" s="10">
        <v>91898</v>
      </c>
      <c r="N354" s="10">
        <v>100331</v>
      </c>
      <c r="O354" s="10">
        <v>112635</v>
      </c>
      <c r="P354" s="10">
        <v>136278</v>
      </c>
      <c r="Q354" s="10">
        <v>159612</v>
      </c>
      <c r="R354" s="10">
        <v>179554</v>
      </c>
      <c r="S354" s="10">
        <v>216689</v>
      </c>
      <c r="T354" s="10">
        <v>227683</v>
      </c>
      <c r="U354" s="10">
        <v>238802</v>
      </c>
      <c r="V354" s="10">
        <v>241878</v>
      </c>
      <c r="W354" s="10">
        <v>236873</v>
      </c>
      <c r="X354" s="10">
        <v>244946</v>
      </c>
      <c r="Y354" s="10">
        <v>242544</v>
      </c>
      <c r="Z354" s="10">
        <v>250097</v>
      </c>
      <c r="AA354" s="10">
        <v>245370</v>
      </c>
      <c r="AB354" s="10">
        <v>238191</v>
      </c>
      <c r="AC354" s="10">
        <v>267364</v>
      </c>
      <c r="AD354" s="10">
        <v>300685</v>
      </c>
      <c r="AE354" s="10">
        <v>319091</v>
      </c>
      <c r="AF354" s="10">
        <v>327339</v>
      </c>
      <c r="AG354" s="10">
        <v>341696</v>
      </c>
      <c r="AH354" s="10">
        <v>351164</v>
      </c>
      <c r="AI354" s="10">
        <v>388328</v>
      </c>
      <c r="AJ354" s="10">
        <v>447978</v>
      </c>
      <c r="AK354" s="10">
        <v>482112</v>
      </c>
      <c r="AL354" s="10">
        <v>513392</v>
      </c>
      <c r="AM354" s="10">
        <v>398138</v>
      </c>
      <c r="AN354" s="10">
        <v>372799</v>
      </c>
      <c r="AO354" s="10">
        <v>383168</v>
      </c>
      <c r="AP354" s="10">
        <v>328612</v>
      </c>
      <c r="AQ354" s="10">
        <v>357738</v>
      </c>
      <c r="AR354" s="10">
        <v>357719</v>
      </c>
      <c r="AS354" s="10">
        <v>366114</v>
      </c>
      <c r="AT354" s="10">
        <v>383310</v>
      </c>
      <c r="AU354" s="10">
        <v>420482</v>
      </c>
      <c r="AV354" s="10">
        <v>409544</v>
      </c>
      <c r="AW354" s="10">
        <v>434338</v>
      </c>
    </row>
    <row r="355" spans="3:49" x14ac:dyDescent="0.2">
      <c r="C355" s="32" t="s">
        <v>22</v>
      </c>
      <c r="D355" s="32" t="s">
        <v>118</v>
      </c>
      <c r="E355" s="32" t="s">
        <v>119</v>
      </c>
      <c r="F355" s="197" t="s">
        <v>80</v>
      </c>
      <c r="G355" s="32" t="s">
        <v>15</v>
      </c>
      <c r="H355" s="32" t="s">
        <v>16</v>
      </c>
      <c r="I355" s="10">
        <v>202784</v>
      </c>
      <c r="J355" s="10">
        <v>237805</v>
      </c>
      <c r="K355" s="10">
        <v>264959</v>
      </c>
      <c r="L355" s="10">
        <v>265134</v>
      </c>
      <c r="M355" s="10">
        <v>397335</v>
      </c>
      <c r="N355" s="10">
        <v>432433</v>
      </c>
      <c r="O355" s="10">
        <v>472512</v>
      </c>
      <c r="P355" s="10">
        <v>574758</v>
      </c>
      <c r="Q355" s="10">
        <v>657793</v>
      </c>
      <c r="R355" s="10">
        <v>777137</v>
      </c>
      <c r="S355" s="10">
        <v>899501</v>
      </c>
      <c r="T355" s="10">
        <v>991698</v>
      </c>
      <c r="U355" s="10">
        <v>1045909</v>
      </c>
      <c r="V355" s="10">
        <v>1056738</v>
      </c>
      <c r="W355" s="10">
        <v>1036420</v>
      </c>
      <c r="X355" s="10">
        <v>1103106</v>
      </c>
      <c r="Y355" s="10">
        <v>1124538</v>
      </c>
      <c r="Z355" s="10">
        <v>1161399</v>
      </c>
      <c r="AA355" s="10">
        <v>1154663</v>
      </c>
      <c r="AB355" s="10">
        <v>1144999</v>
      </c>
      <c r="AC355" s="10">
        <v>1248492</v>
      </c>
      <c r="AD355" s="10">
        <v>1533563</v>
      </c>
      <c r="AE355" s="10">
        <v>1632067</v>
      </c>
      <c r="AF355" s="10">
        <v>1635663</v>
      </c>
      <c r="AG355" s="10">
        <v>1709389</v>
      </c>
      <c r="AH355" s="10">
        <v>1799662</v>
      </c>
      <c r="AI355" s="10">
        <v>1940741</v>
      </c>
      <c r="AJ355" s="10">
        <v>2225593</v>
      </c>
      <c r="AK355" s="10">
        <v>2430191</v>
      </c>
      <c r="AL355" s="10">
        <v>2603617</v>
      </c>
      <c r="AM355" s="10">
        <v>2011383</v>
      </c>
      <c r="AN355" s="10">
        <v>1862346</v>
      </c>
      <c r="AO355" s="10">
        <v>1903252</v>
      </c>
      <c r="AP355" s="10">
        <v>1630829</v>
      </c>
      <c r="AQ355" s="10">
        <v>1753859</v>
      </c>
      <c r="AR355" s="10">
        <v>1764013</v>
      </c>
      <c r="AS355" s="10">
        <v>1800303</v>
      </c>
      <c r="AT355" s="10">
        <v>1873535</v>
      </c>
      <c r="AU355" s="10">
        <v>2060176</v>
      </c>
      <c r="AV355" s="10">
        <v>2001662</v>
      </c>
      <c r="AW355" s="10">
        <v>2119084</v>
      </c>
    </row>
    <row r="356" spans="3:49" x14ac:dyDescent="0.2">
      <c r="C356" s="32" t="s">
        <v>23</v>
      </c>
      <c r="D356" s="32" t="s">
        <v>118</v>
      </c>
      <c r="E356" s="32" t="s">
        <v>119</v>
      </c>
      <c r="F356" s="197" t="s">
        <v>80</v>
      </c>
      <c r="G356" s="32" t="s">
        <v>15</v>
      </c>
      <c r="H356" s="32" t="s">
        <v>16</v>
      </c>
      <c r="I356" s="10">
        <v>138098</v>
      </c>
      <c r="J356" s="10">
        <v>163923</v>
      </c>
      <c r="K356" s="10">
        <v>182233</v>
      </c>
      <c r="L356" s="10">
        <v>185743</v>
      </c>
      <c r="M356" s="10">
        <v>266840</v>
      </c>
      <c r="N356" s="10">
        <v>291909</v>
      </c>
      <c r="O356" s="10">
        <v>313692</v>
      </c>
      <c r="P356" s="10">
        <v>371266</v>
      </c>
      <c r="Q356" s="10">
        <v>436976</v>
      </c>
      <c r="R356" s="10">
        <v>506137</v>
      </c>
      <c r="S356" s="10">
        <v>575417</v>
      </c>
      <c r="T356" s="10">
        <v>630484</v>
      </c>
      <c r="U356" s="10">
        <v>673300</v>
      </c>
      <c r="V356" s="10">
        <v>701331</v>
      </c>
      <c r="W356" s="10">
        <v>700186</v>
      </c>
      <c r="X356" s="10">
        <v>750058</v>
      </c>
      <c r="Y356" s="10">
        <v>767865</v>
      </c>
      <c r="Z356" s="10">
        <v>750977</v>
      </c>
      <c r="AA356" s="10">
        <v>746742</v>
      </c>
      <c r="AB356" s="10">
        <v>731071</v>
      </c>
      <c r="AC356" s="10">
        <v>801138</v>
      </c>
      <c r="AD356" s="10">
        <v>892714</v>
      </c>
      <c r="AE356" s="10">
        <v>946192</v>
      </c>
      <c r="AF356" s="10">
        <v>980377</v>
      </c>
      <c r="AG356" s="10">
        <v>1021062</v>
      </c>
      <c r="AH356" s="10">
        <v>1087821</v>
      </c>
      <c r="AI356" s="10">
        <v>1236894</v>
      </c>
      <c r="AJ356" s="10">
        <v>1422075</v>
      </c>
      <c r="AK356" s="10">
        <v>1556624</v>
      </c>
      <c r="AL356" s="10">
        <v>1639376</v>
      </c>
      <c r="AM356" s="10">
        <v>1229528</v>
      </c>
      <c r="AN356" s="10">
        <v>1169299</v>
      </c>
      <c r="AO356" s="10">
        <v>1199035</v>
      </c>
      <c r="AP356" s="10">
        <v>1033374</v>
      </c>
      <c r="AQ356" s="10">
        <v>1124527</v>
      </c>
      <c r="AR356" s="10">
        <v>1119441</v>
      </c>
      <c r="AS356" s="10">
        <v>1148075</v>
      </c>
      <c r="AT356" s="10">
        <v>1198179</v>
      </c>
      <c r="AU356" s="10">
        <v>1322349</v>
      </c>
      <c r="AV356" s="10">
        <v>1285885</v>
      </c>
      <c r="AW356" s="10">
        <v>1355125</v>
      </c>
    </row>
    <row r="357" spans="3:49" x14ac:dyDescent="0.2">
      <c r="C357" s="32" t="s">
        <v>24</v>
      </c>
      <c r="D357" s="32" t="s">
        <v>118</v>
      </c>
      <c r="E357" s="32" t="s">
        <v>119</v>
      </c>
      <c r="F357" s="197" t="s">
        <v>80</v>
      </c>
      <c r="G357" s="32" t="s">
        <v>15</v>
      </c>
      <c r="H357" s="32" t="s">
        <v>16</v>
      </c>
      <c r="I357" s="10">
        <v>781444</v>
      </c>
      <c r="J357" s="10">
        <v>896689</v>
      </c>
      <c r="K357" s="10">
        <v>883232</v>
      </c>
      <c r="L357" s="10">
        <v>883854</v>
      </c>
      <c r="M357" s="10">
        <v>1299007</v>
      </c>
      <c r="N357" s="10">
        <v>1373599</v>
      </c>
      <c r="O357" s="10">
        <v>1559253</v>
      </c>
      <c r="P357" s="10">
        <v>1824514</v>
      </c>
      <c r="Q357" s="10">
        <v>2177394</v>
      </c>
      <c r="R357" s="10">
        <v>2639214</v>
      </c>
      <c r="S357" s="10">
        <v>3029294</v>
      </c>
      <c r="T357" s="10">
        <v>3368282</v>
      </c>
      <c r="U357" s="10">
        <v>3568369</v>
      </c>
      <c r="V357" s="10">
        <v>3634234</v>
      </c>
      <c r="W357" s="10">
        <v>3590147</v>
      </c>
      <c r="X357" s="10">
        <v>3770580</v>
      </c>
      <c r="Y357" s="10">
        <v>4038988</v>
      </c>
      <c r="Z357" s="10">
        <v>4251122</v>
      </c>
      <c r="AA357" s="10">
        <v>4402715</v>
      </c>
      <c r="AB357" s="10">
        <v>4383464</v>
      </c>
      <c r="AC357" s="10">
        <v>4810346</v>
      </c>
      <c r="AD357" s="10">
        <v>5605498</v>
      </c>
      <c r="AE357" s="10">
        <v>5970417</v>
      </c>
      <c r="AF357" s="10">
        <v>6066014</v>
      </c>
      <c r="AG357" s="10">
        <v>6554732</v>
      </c>
      <c r="AH357" s="10">
        <v>6943922</v>
      </c>
      <c r="AI357" s="10">
        <v>7560635</v>
      </c>
      <c r="AJ357" s="10">
        <v>8721361</v>
      </c>
      <c r="AK357" s="10">
        <v>9132793</v>
      </c>
      <c r="AL357" s="10">
        <v>9740018</v>
      </c>
      <c r="AM357" s="10">
        <v>7421807</v>
      </c>
      <c r="AN357" s="10">
        <v>7026286</v>
      </c>
      <c r="AO357" s="10">
        <v>7132623</v>
      </c>
      <c r="AP357" s="10">
        <v>6149956</v>
      </c>
      <c r="AQ357" s="10">
        <v>6719253</v>
      </c>
      <c r="AR357" s="10">
        <v>6652700</v>
      </c>
      <c r="AS357" s="10">
        <v>6827944</v>
      </c>
      <c r="AT357" s="10">
        <v>7060167</v>
      </c>
      <c r="AU357" s="10">
        <v>7729410</v>
      </c>
      <c r="AV357" s="10">
        <v>7476059</v>
      </c>
      <c r="AW357" s="10">
        <v>8012775</v>
      </c>
    </row>
    <row r="358" spans="3:49" x14ac:dyDescent="0.2">
      <c r="C358" s="32" t="s">
        <v>25</v>
      </c>
      <c r="D358" s="32" t="s">
        <v>118</v>
      </c>
      <c r="E358" s="32" t="s">
        <v>119</v>
      </c>
      <c r="F358" s="197" t="s">
        <v>80</v>
      </c>
      <c r="G358" s="32" t="s">
        <v>15</v>
      </c>
      <c r="H358" s="32" t="s">
        <v>16</v>
      </c>
      <c r="I358" s="10">
        <v>350941</v>
      </c>
      <c r="J358" s="10">
        <v>403440</v>
      </c>
      <c r="K358" s="10">
        <v>433617</v>
      </c>
      <c r="L358" s="10">
        <v>448722</v>
      </c>
      <c r="M358" s="10">
        <v>657208</v>
      </c>
      <c r="N358" s="10">
        <v>710393</v>
      </c>
      <c r="O358" s="10">
        <v>732417</v>
      </c>
      <c r="P358" s="10">
        <v>863218</v>
      </c>
      <c r="Q358" s="10">
        <v>1012708</v>
      </c>
      <c r="R358" s="10">
        <v>1184806</v>
      </c>
      <c r="S358" s="10">
        <v>1355193</v>
      </c>
      <c r="T358" s="10">
        <v>1450477</v>
      </c>
      <c r="U358" s="10">
        <v>1483895</v>
      </c>
      <c r="V358" s="10">
        <v>1512136</v>
      </c>
      <c r="W358" s="10">
        <v>1467616</v>
      </c>
      <c r="X358" s="10">
        <v>1594607</v>
      </c>
      <c r="Y358" s="10">
        <v>1653621</v>
      </c>
      <c r="Z358" s="10">
        <v>1782782</v>
      </c>
      <c r="AA358" s="10">
        <v>1905858</v>
      </c>
      <c r="AB358" s="10">
        <v>1926382</v>
      </c>
      <c r="AC358" s="10">
        <v>2185159</v>
      </c>
      <c r="AD358" s="10">
        <v>2555215</v>
      </c>
      <c r="AE358" s="10">
        <v>2771277</v>
      </c>
      <c r="AF358" s="10">
        <v>2909918</v>
      </c>
      <c r="AG358" s="10">
        <v>3188472</v>
      </c>
      <c r="AH358" s="10">
        <v>3353920</v>
      </c>
      <c r="AI358" s="10">
        <v>3721183</v>
      </c>
      <c r="AJ358" s="10">
        <v>4310054</v>
      </c>
      <c r="AK358" s="10">
        <v>4597796</v>
      </c>
      <c r="AL358" s="10">
        <v>4831604</v>
      </c>
      <c r="AM358" s="10">
        <v>3629013</v>
      </c>
      <c r="AN358" s="10">
        <v>3365243</v>
      </c>
      <c r="AO358" s="10">
        <v>3384696</v>
      </c>
      <c r="AP358" s="10">
        <v>2874670</v>
      </c>
      <c r="AQ358" s="10">
        <v>3131667</v>
      </c>
      <c r="AR358" s="10">
        <v>3094363</v>
      </c>
      <c r="AS358" s="10">
        <v>3174544</v>
      </c>
      <c r="AT358" s="10">
        <v>3341863</v>
      </c>
      <c r="AU358" s="10">
        <v>3676136</v>
      </c>
      <c r="AV358" s="10">
        <v>3594778</v>
      </c>
      <c r="AW358" s="10">
        <v>3830492</v>
      </c>
    </row>
    <row r="359" spans="3:49" x14ac:dyDescent="0.2">
      <c r="C359" s="32" t="s">
        <v>26</v>
      </c>
      <c r="D359" s="32" t="s">
        <v>118</v>
      </c>
      <c r="E359" s="32" t="s">
        <v>119</v>
      </c>
      <c r="F359" s="197" t="s">
        <v>80</v>
      </c>
      <c r="G359" s="32" t="s">
        <v>15</v>
      </c>
      <c r="H359" s="32" t="s">
        <v>16</v>
      </c>
      <c r="I359" s="10">
        <v>66042</v>
      </c>
      <c r="J359" s="10">
        <v>77165</v>
      </c>
      <c r="K359" s="10">
        <v>84046</v>
      </c>
      <c r="L359" s="10">
        <v>90697</v>
      </c>
      <c r="M359" s="10">
        <v>128509</v>
      </c>
      <c r="N359" s="10">
        <v>132335</v>
      </c>
      <c r="O359" s="10">
        <v>144712</v>
      </c>
      <c r="P359" s="10">
        <v>170668</v>
      </c>
      <c r="Q359" s="10">
        <v>194657</v>
      </c>
      <c r="R359" s="10">
        <v>234319</v>
      </c>
      <c r="S359" s="10">
        <v>264166</v>
      </c>
      <c r="T359" s="10">
        <v>291950</v>
      </c>
      <c r="U359" s="10">
        <v>311434</v>
      </c>
      <c r="V359" s="10">
        <v>331397</v>
      </c>
      <c r="W359" s="10">
        <v>340511</v>
      </c>
      <c r="X359" s="10">
        <v>374146</v>
      </c>
      <c r="Y359" s="10">
        <v>391064</v>
      </c>
      <c r="Z359" s="10">
        <v>407669</v>
      </c>
      <c r="AA359" s="10">
        <v>404487</v>
      </c>
      <c r="AB359" s="10">
        <v>398139</v>
      </c>
      <c r="AC359" s="10">
        <v>444119</v>
      </c>
      <c r="AD359" s="10">
        <v>491605</v>
      </c>
      <c r="AE359" s="10">
        <v>523176</v>
      </c>
      <c r="AF359" s="10">
        <v>538225</v>
      </c>
      <c r="AG359" s="10">
        <v>560691</v>
      </c>
      <c r="AH359" s="10">
        <v>580194</v>
      </c>
      <c r="AI359" s="10">
        <v>605542</v>
      </c>
      <c r="AJ359" s="10">
        <v>700357</v>
      </c>
      <c r="AK359" s="10">
        <v>761010</v>
      </c>
      <c r="AL359" s="10">
        <v>812466</v>
      </c>
      <c r="AM359" s="10">
        <v>638614</v>
      </c>
      <c r="AN359" s="10">
        <v>594335</v>
      </c>
      <c r="AO359" s="10">
        <v>626658</v>
      </c>
      <c r="AP359" s="10">
        <v>550740</v>
      </c>
      <c r="AQ359" s="10">
        <v>588789</v>
      </c>
      <c r="AR359" s="10">
        <v>594347</v>
      </c>
      <c r="AS359" s="10">
        <v>612901</v>
      </c>
      <c r="AT359" s="10">
        <v>633997</v>
      </c>
      <c r="AU359" s="10">
        <v>691740</v>
      </c>
      <c r="AV359" s="10">
        <v>671551</v>
      </c>
      <c r="AW359" s="10">
        <v>707273</v>
      </c>
    </row>
    <row r="360" spans="3:49" x14ac:dyDescent="0.2">
      <c r="C360" s="32" t="s">
        <v>27</v>
      </c>
      <c r="D360" s="32" t="s">
        <v>118</v>
      </c>
      <c r="E360" s="32" t="s">
        <v>119</v>
      </c>
      <c r="F360" s="197" t="s">
        <v>80</v>
      </c>
      <c r="G360" s="32" t="s">
        <v>15</v>
      </c>
      <c r="H360" s="32" t="s">
        <v>16</v>
      </c>
      <c r="I360" s="10">
        <v>234509</v>
      </c>
      <c r="J360" s="10">
        <v>278608</v>
      </c>
      <c r="K360" s="10">
        <v>296979</v>
      </c>
      <c r="L360" s="10">
        <v>291531</v>
      </c>
      <c r="M360" s="10">
        <v>430673</v>
      </c>
      <c r="N360" s="10">
        <v>458316</v>
      </c>
      <c r="O360" s="10">
        <v>504766</v>
      </c>
      <c r="P360" s="10">
        <v>578078</v>
      </c>
      <c r="Q360" s="10">
        <v>668288</v>
      </c>
      <c r="R360" s="10">
        <v>759375</v>
      </c>
      <c r="S360" s="10">
        <v>881403</v>
      </c>
      <c r="T360" s="10">
        <v>953688</v>
      </c>
      <c r="U360" s="10">
        <v>992784</v>
      </c>
      <c r="V360" s="10">
        <v>997904</v>
      </c>
      <c r="W360" s="10">
        <v>958976</v>
      </c>
      <c r="X360" s="10">
        <v>1028826</v>
      </c>
      <c r="Y360" s="10">
        <v>1056164</v>
      </c>
      <c r="Z360" s="10">
        <v>1078713</v>
      </c>
      <c r="AA360" s="10">
        <v>1086043</v>
      </c>
      <c r="AB360" s="10">
        <v>1074016</v>
      </c>
      <c r="AC360" s="10">
        <v>1171916</v>
      </c>
      <c r="AD360" s="10">
        <v>1317961</v>
      </c>
      <c r="AE360" s="10">
        <v>1384578</v>
      </c>
      <c r="AF360" s="10">
        <v>1415264</v>
      </c>
      <c r="AG360" s="10">
        <v>1506537</v>
      </c>
      <c r="AH360" s="10">
        <v>1632076</v>
      </c>
      <c r="AI360" s="10">
        <v>1796994</v>
      </c>
      <c r="AJ360" s="10">
        <v>2053557</v>
      </c>
      <c r="AK360" s="10">
        <v>2240430</v>
      </c>
      <c r="AL360" s="10">
        <v>2383090</v>
      </c>
      <c r="AM360" s="10">
        <v>1854577</v>
      </c>
      <c r="AN360" s="10">
        <v>1720690</v>
      </c>
      <c r="AO360" s="10">
        <v>1730616</v>
      </c>
      <c r="AP360" s="10">
        <v>1509834</v>
      </c>
      <c r="AQ360" s="10">
        <v>1626629</v>
      </c>
      <c r="AR360" s="10">
        <v>1610885</v>
      </c>
      <c r="AS360" s="10">
        <v>1660969</v>
      </c>
      <c r="AT360" s="10">
        <v>1730166</v>
      </c>
      <c r="AU360" s="10">
        <v>1932657</v>
      </c>
      <c r="AV360" s="10">
        <v>1879816</v>
      </c>
      <c r="AW360" s="10">
        <v>2002801</v>
      </c>
    </row>
    <row r="361" spans="3:49" x14ac:dyDescent="0.2">
      <c r="C361" s="32" t="s">
        <v>28</v>
      </c>
      <c r="D361" s="32" t="s">
        <v>118</v>
      </c>
      <c r="E361" s="32" t="s">
        <v>119</v>
      </c>
      <c r="F361" s="197" t="s">
        <v>80</v>
      </c>
      <c r="G361" s="32" t="s">
        <v>15</v>
      </c>
      <c r="H361" s="32" t="s">
        <v>16</v>
      </c>
      <c r="I361" s="10">
        <v>1016716</v>
      </c>
      <c r="J361" s="10">
        <v>1147395</v>
      </c>
      <c r="K361" s="10">
        <v>1231844</v>
      </c>
      <c r="L361" s="10">
        <v>1263380</v>
      </c>
      <c r="M361" s="10">
        <v>1818212</v>
      </c>
      <c r="N361" s="10">
        <v>1890422</v>
      </c>
      <c r="O361" s="10">
        <v>2260231</v>
      </c>
      <c r="P361" s="10">
        <v>2503717</v>
      </c>
      <c r="Q361" s="10">
        <v>2860159</v>
      </c>
      <c r="R361" s="10">
        <v>3052540</v>
      </c>
      <c r="S361" s="10">
        <v>3589893</v>
      </c>
      <c r="T361" s="10">
        <v>4097770</v>
      </c>
      <c r="U361" s="10">
        <v>4349412</v>
      </c>
      <c r="V361" s="10">
        <v>4484055</v>
      </c>
      <c r="W361" s="10">
        <v>4491562</v>
      </c>
      <c r="X361" s="10">
        <v>4830682</v>
      </c>
      <c r="Y361" s="10">
        <v>5162302</v>
      </c>
      <c r="Z361" s="10">
        <v>5713694</v>
      </c>
      <c r="AA361" s="10">
        <v>6200669</v>
      </c>
      <c r="AB361" s="10">
        <v>5972277</v>
      </c>
      <c r="AC361" s="10">
        <v>6588532</v>
      </c>
      <c r="AD361" s="10">
        <v>8114340</v>
      </c>
      <c r="AE361" s="10">
        <v>8559109</v>
      </c>
      <c r="AF361" s="10">
        <v>8776272</v>
      </c>
      <c r="AG361" s="10">
        <v>9430116</v>
      </c>
      <c r="AH361" s="10">
        <v>10029234</v>
      </c>
      <c r="AI361" s="10">
        <v>11395682</v>
      </c>
      <c r="AJ361" s="10">
        <v>13229251</v>
      </c>
      <c r="AK361" s="10">
        <v>14489888</v>
      </c>
      <c r="AL361" s="10">
        <v>15540848</v>
      </c>
      <c r="AM361" s="10">
        <v>11195561</v>
      </c>
      <c r="AN361" s="10">
        <v>10617310</v>
      </c>
      <c r="AO361" s="10">
        <v>11128635</v>
      </c>
      <c r="AP361" s="10">
        <v>9580973</v>
      </c>
      <c r="AQ361" s="10">
        <v>10599988</v>
      </c>
      <c r="AR361" s="10">
        <v>10745577</v>
      </c>
      <c r="AS361" s="10">
        <v>11041236</v>
      </c>
      <c r="AT361" s="10">
        <v>11563403</v>
      </c>
      <c r="AU361" s="10">
        <v>12520526</v>
      </c>
      <c r="AV361" s="10">
        <v>12633736</v>
      </c>
      <c r="AW361" s="10">
        <v>13242749</v>
      </c>
    </row>
    <row r="362" spans="3:49" x14ac:dyDescent="0.2">
      <c r="C362" s="32" t="s">
        <v>29</v>
      </c>
      <c r="D362" s="32" t="s">
        <v>118</v>
      </c>
      <c r="E362" s="32" t="s">
        <v>119</v>
      </c>
      <c r="F362" s="197" t="s">
        <v>80</v>
      </c>
      <c r="G362" s="32" t="s">
        <v>15</v>
      </c>
      <c r="H362" s="32" t="s">
        <v>16</v>
      </c>
      <c r="I362" s="10">
        <v>64860</v>
      </c>
      <c r="J362" s="10">
        <v>75556</v>
      </c>
      <c r="K362" s="10">
        <v>76785</v>
      </c>
      <c r="L362" s="10">
        <v>79087</v>
      </c>
      <c r="M362" s="10">
        <v>120753</v>
      </c>
      <c r="N362" s="10">
        <v>133056</v>
      </c>
      <c r="O362" s="10">
        <v>150758</v>
      </c>
      <c r="P362" s="10">
        <v>184989</v>
      </c>
      <c r="Q362" s="10">
        <v>219409</v>
      </c>
      <c r="R362" s="10">
        <v>255797</v>
      </c>
      <c r="S362" s="10">
        <v>296080</v>
      </c>
      <c r="T362" s="10">
        <v>323191</v>
      </c>
      <c r="U362" s="10">
        <v>330388</v>
      </c>
      <c r="V362" s="10">
        <v>334671</v>
      </c>
      <c r="W362" s="10">
        <v>333098</v>
      </c>
      <c r="X362" s="10">
        <v>356758</v>
      </c>
      <c r="Y362" s="10">
        <v>363366</v>
      </c>
      <c r="Z362" s="10">
        <v>394750</v>
      </c>
      <c r="AA362" s="10">
        <v>439751</v>
      </c>
      <c r="AB362" s="10">
        <v>451199</v>
      </c>
      <c r="AC362" s="10">
        <v>512862</v>
      </c>
      <c r="AD362" s="10">
        <v>597746</v>
      </c>
      <c r="AE362" s="10">
        <v>642029</v>
      </c>
      <c r="AF362" s="10">
        <v>668526</v>
      </c>
      <c r="AG362" s="10">
        <v>724068</v>
      </c>
      <c r="AH362" s="10">
        <v>764255</v>
      </c>
      <c r="AI362" s="10">
        <v>861868</v>
      </c>
      <c r="AJ362" s="10">
        <v>1038407</v>
      </c>
      <c r="AK362" s="10">
        <v>1141466</v>
      </c>
      <c r="AL362" s="10">
        <v>1205833</v>
      </c>
      <c r="AM362" s="10">
        <v>894667</v>
      </c>
      <c r="AN362" s="10">
        <v>848413</v>
      </c>
      <c r="AO362" s="10">
        <v>867485</v>
      </c>
      <c r="AP362" s="10">
        <v>724700</v>
      </c>
      <c r="AQ362" s="10">
        <v>796446</v>
      </c>
      <c r="AR362" s="10">
        <v>797694</v>
      </c>
      <c r="AS362" s="10">
        <v>820120</v>
      </c>
      <c r="AT362" s="10">
        <v>856967</v>
      </c>
      <c r="AU362" s="10">
        <v>942676</v>
      </c>
      <c r="AV362" s="10">
        <v>920898</v>
      </c>
      <c r="AW362" s="10">
        <v>983753</v>
      </c>
    </row>
    <row r="363" spans="3:49" x14ac:dyDescent="0.2">
      <c r="C363" s="32" t="s">
        <v>30</v>
      </c>
      <c r="D363" s="32" t="s">
        <v>118</v>
      </c>
      <c r="E363" s="32" t="s">
        <v>119</v>
      </c>
      <c r="F363" s="197" t="s">
        <v>80</v>
      </c>
      <c r="G363" s="32" t="s">
        <v>15</v>
      </c>
      <c r="H363" s="32" t="s">
        <v>16</v>
      </c>
      <c r="I363" s="10">
        <v>47029</v>
      </c>
      <c r="J363" s="10">
        <v>53071</v>
      </c>
      <c r="K363" s="10">
        <v>58062</v>
      </c>
      <c r="L363" s="10">
        <v>60670</v>
      </c>
      <c r="M363" s="10">
        <v>88372</v>
      </c>
      <c r="N363" s="10">
        <v>93230</v>
      </c>
      <c r="O363" s="10">
        <v>103462</v>
      </c>
      <c r="P363" s="10">
        <v>124745</v>
      </c>
      <c r="Q363" s="10">
        <v>145711</v>
      </c>
      <c r="R363" s="10">
        <v>170004</v>
      </c>
      <c r="S363" s="10">
        <v>214845</v>
      </c>
      <c r="T363" s="10">
        <v>239358</v>
      </c>
      <c r="U363" s="10">
        <v>244314</v>
      </c>
      <c r="V363" s="10">
        <v>239527</v>
      </c>
      <c r="W363" s="10">
        <v>232820</v>
      </c>
      <c r="X363" s="10">
        <v>266686</v>
      </c>
      <c r="Y363" s="10">
        <v>270584</v>
      </c>
      <c r="Z363" s="10">
        <v>293598</v>
      </c>
      <c r="AA363" s="10">
        <v>316996</v>
      </c>
      <c r="AB363" s="10">
        <v>325427</v>
      </c>
      <c r="AC363" s="10">
        <v>359940</v>
      </c>
      <c r="AD363" s="10">
        <v>408054</v>
      </c>
      <c r="AE363" s="10">
        <v>424352</v>
      </c>
      <c r="AF363" s="10">
        <v>439396</v>
      </c>
      <c r="AG363" s="10">
        <v>457718</v>
      </c>
      <c r="AH363" s="10">
        <v>466364</v>
      </c>
      <c r="AI363" s="10">
        <v>526494</v>
      </c>
      <c r="AJ363" s="10">
        <v>611972</v>
      </c>
      <c r="AK363" s="10">
        <v>681979</v>
      </c>
      <c r="AL363" s="10">
        <v>721277</v>
      </c>
      <c r="AM363" s="10">
        <v>558791</v>
      </c>
      <c r="AN363" s="10">
        <v>517356</v>
      </c>
      <c r="AO363" s="10">
        <v>537688</v>
      </c>
      <c r="AP363" s="10">
        <v>463256</v>
      </c>
      <c r="AQ363" s="10">
        <v>511979</v>
      </c>
      <c r="AR363" s="10">
        <v>505163</v>
      </c>
      <c r="AS363" s="10">
        <v>524693</v>
      </c>
      <c r="AT363" s="10">
        <v>548136</v>
      </c>
      <c r="AU363" s="10">
        <v>605338</v>
      </c>
      <c r="AV363" s="10">
        <v>587054</v>
      </c>
      <c r="AW363" s="10">
        <v>627331</v>
      </c>
    </row>
    <row r="364" spans="3:49" x14ac:dyDescent="0.2">
      <c r="C364" s="32" t="s">
        <v>31</v>
      </c>
      <c r="D364" s="32" t="s">
        <v>118</v>
      </c>
      <c r="E364" s="32" t="s">
        <v>119</v>
      </c>
      <c r="F364" s="197" t="s">
        <v>80</v>
      </c>
      <c r="G364" s="32" t="s">
        <v>15</v>
      </c>
      <c r="H364" s="32" t="s">
        <v>16</v>
      </c>
      <c r="I364" s="10">
        <v>343673</v>
      </c>
      <c r="J364" s="10">
        <v>395381</v>
      </c>
      <c r="K364" s="10">
        <v>418369</v>
      </c>
      <c r="L364" s="10">
        <v>414104</v>
      </c>
      <c r="M364" s="10">
        <v>607753</v>
      </c>
      <c r="N364" s="10">
        <v>632036</v>
      </c>
      <c r="O364" s="10">
        <v>672800</v>
      </c>
      <c r="P364" s="10">
        <v>756758</v>
      </c>
      <c r="Q364" s="10">
        <v>873434</v>
      </c>
      <c r="R364" s="10">
        <v>1118848</v>
      </c>
      <c r="S364" s="10">
        <v>1269516</v>
      </c>
      <c r="T364" s="10">
        <v>1237311</v>
      </c>
      <c r="U364" s="10">
        <v>1269222</v>
      </c>
      <c r="V364" s="10">
        <v>1265799</v>
      </c>
      <c r="W364" s="10">
        <v>1182328</v>
      </c>
      <c r="X364" s="10">
        <v>1242313</v>
      </c>
      <c r="Y364" s="10">
        <v>1290072</v>
      </c>
      <c r="Z364" s="10">
        <v>1360949</v>
      </c>
      <c r="AA364" s="10">
        <v>1373292</v>
      </c>
      <c r="AB364" s="10">
        <v>1355224</v>
      </c>
      <c r="AC364" s="10">
        <v>1474217</v>
      </c>
      <c r="AD364" s="10">
        <v>1662163</v>
      </c>
      <c r="AE364" s="10">
        <v>1758444</v>
      </c>
      <c r="AF364" s="10">
        <v>1830812</v>
      </c>
      <c r="AG364" s="10">
        <v>1928544</v>
      </c>
      <c r="AH364" s="10">
        <v>2045517</v>
      </c>
      <c r="AI364" s="10">
        <v>2232185</v>
      </c>
      <c r="AJ364" s="10">
        <v>2522780</v>
      </c>
      <c r="AK364" s="10">
        <v>2721044</v>
      </c>
      <c r="AL364" s="10">
        <v>2861683</v>
      </c>
      <c r="AM364" s="10">
        <v>2139725</v>
      </c>
      <c r="AN364" s="10">
        <v>1983598</v>
      </c>
      <c r="AO364" s="10">
        <v>2036966</v>
      </c>
      <c r="AP364" s="10">
        <v>1753654</v>
      </c>
      <c r="AQ364" s="10">
        <v>1912960</v>
      </c>
      <c r="AR364" s="10">
        <v>1910701</v>
      </c>
      <c r="AS364" s="10">
        <v>1962610</v>
      </c>
      <c r="AT364" s="10">
        <v>2083147</v>
      </c>
      <c r="AU364" s="10">
        <v>2288694</v>
      </c>
      <c r="AV364" s="10">
        <v>2270488</v>
      </c>
      <c r="AW364" s="10">
        <v>2402718</v>
      </c>
    </row>
    <row r="365" spans="3:49" x14ac:dyDescent="0.2">
      <c r="C365" s="32" t="s">
        <v>32</v>
      </c>
      <c r="D365" s="32" t="s">
        <v>118</v>
      </c>
      <c r="E365" s="32" t="s">
        <v>119</v>
      </c>
      <c r="F365" s="197" t="s">
        <v>80</v>
      </c>
      <c r="G365" s="32" t="s">
        <v>15</v>
      </c>
      <c r="H365" s="32" t="s">
        <v>16</v>
      </c>
      <c r="I365" s="10">
        <v>36525</v>
      </c>
      <c r="J365" s="10">
        <v>40691</v>
      </c>
      <c r="K365" s="10">
        <v>47592</v>
      </c>
      <c r="L365" s="10">
        <v>50416</v>
      </c>
      <c r="M365" s="10">
        <v>70932</v>
      </c>
      <c r="N365" s="10">
        <v>84118</v>
      </c>
      <c r="O365" s="10">
        <v>85565</v>
      </c>
      <c r="P365" s="10">
        <v>102823</v>
      </c>
      <c r="Q365" s="10">
        <v>115183</v>
      </c>
      <c r="R365" s="10">
        <v>129252</v>
      </c>
      <c r="S365" s="10">
        <v>148362</v>
      </c>
      <c r="T365" s="10">
        <v>160973</v>
      </c>
      <c r="U365" s="10">
        <v>161519</v>
      </c>
      <c r="V365" s="10">
        <v>158657</v>
      </c>
      <c r="W365" s="10">
        <v>149491</v>
      </c>
      <c r="X365" s="10">
        <v>160959</v>
      </c>
      <c r="Y365" s="10">
        <v>158225</v>
      </c>
      <c r="Z365" s="10">
        <v>161208</v>
      </c>
      <c r="AA365" s="10">
        <v>163512</v>
      </c>
      <c r="AB365" s="10">
        <v>166593</v>
      </c>
      <c r="AC365" s="10">
        <v>190916</v>
      </c>
      <c r="AD365" s="10">
        <v>213551</v>
      </c>
      <c r="AE365" s="10">
        <v>227919</v>
      </c>
      <c r="AF365" s="10">
        <v>236372</v>
      </c>
      <c r="AG365" s="10">
        <v>246043</v>
      </c>
      <c r="AH365" s="10">
        <v>258389</v>
      </c>
      <c r="AI365" s="10">
        <v>274241</v>
      </c>
      <c r="AJ365" s="10">
        <v>320954</v>
      </c>
      <c r="AK365" s="10">
        <v>352391</v>
      </c>
      <c r="AL365" s="10">
        <v>367549</v>
      </c>
      <c r="AM365" s="10">
        <v>278057</v>
      </c>
      <c r="AN365" s="10">
        <v>252530</v>
      </c>
      <c r="AO365" s="10">
        <v>258395</v>
      </c>
      <c r="AP365" s="10">
        <v>219012</v>
      </c>
      <c r="AQ365" s="10">
        <v>239326</v>
      </c>
      <c r="AR365" s="10">
        <v>236738</v>
      </c>
      <c r="AS365" s="10">
        <v>244689</v>
      </c>
      <c r="AT365" s="10">
        <v>257690</v>
      </c>
      <c r="AU365" s="10">
        <v>284368</v>
      </c>
      <c r="AV365" s="10">
        <v>276842</v>
      </c>
      <c r="AW365" s="10">
        <v>293626</v>
      </c>
    </row>
    <row r="366" spans="3:49" x14ac:dyDescent="0.2">
      <c r="C366" s="32" t="s">
        <v>33</v>
      </c>
      <c r="D366" s="32" t="s">
        <v>118</v>
      </c>
      <c r="E366" s="32" t="s">
        <v>119</v>
      </c>
      <c r="F366" s="197" t="s">
        <v>80</v>
      </c>
      <c r="G366" s="32" t="s">
        <v>15</v>
      </c>
      <c r="H366" s="32" t="s">
        <v>16</v>
      </c>
      <c r="I366" s="10">
        <v>4131000</v>
      </c>
      <c r="J366" s="10">
        <v>4746000</v>
      </c>
      <c r="K366" s="10">
        <v>5030000</v>
      </c>
      <c r="L366" s="10">
        <v>5106000</v>
      </c>
      <c r="M366" s="10">
        <v>7389000</v>
      </c>
      <c r="N366" s="10">
        <v>7859000</v>
      </c>
      <c r="O366" s="10">
        <v>8800000</v>
      </c>
      <c r="P366" s="10">
        <v>10257000</v>
      </c>
      <c r="Q366" s="10">
        <v>11968000</v>
      </c>
      <c r="R366" s="10">
        <v>13936000</v>
      </c>
      <c r="S366" s="10">
        <v>16114000</v>
      </c>
      <c r="T366" s="10">
        <v>17598000</v>
      </c>
      <c r="U366" s="10">
        <v>18511000</v>
      </c>
      <c r="V366" s="10">
        <v>18820000</v>
      </c>
      <c r="W366" s="10">
        <v>18558000</v>
      </c>
      <c r="X366" s="10">
        <v>19888000</v>
      </c>
      <c r="Y366" s="10">
        <v>20777000</v>
      </c>
      <c r="Z366" s="10">
        <v>22114000</v>
      </c>
      <c r="AA366" s="10">
        <v>23145000</v>
      </c>
      <c r="AB366" s="10">
        <v>23010000</v>
      </c>
      <c r="AC366" s="10">
        <v>25504000</v>
      </c>
      <c r="AD366" s="10">
        <v>29917000</v>
      </c>
      <c r="AE366" s="10">
        <v>31854000</v>
      </c>
      <c r="AF366" s="10">
        <v>32881000</v>
      </c>
      <c r="AG366" s="10">
        <v>35270000</v>
      </c>
      <c r="AH366" s="10">
        <v>37464000</v>
      </c>
      <c r="AI366" s="10">
        <v>41628000</v>
      </c>
      <c r="AJ366" s="10">
        <v>48119000</v>
      </c>
      <c r="AK366" s="10">
        <v>52085000</v>
      </c>
      <c r="AL366" s="10">
        <v>55221000</v>
      </c>
      <c r="AM366" s="10">
        <v>41281000</v>
      </c>
      <c r="AN366" s="10">
        <v>38835000</v>
      </c>
      <c r="AO366" s="10">
        <v>39927000</v>
      </c>
      <c r="AP366" s="10">
        <v>34378000</v>
      </c>
      <c r="AQ366" s="10">
        <v>37584000</v>
      </c>
      <c r="AR366" s="10">
        <v>37618000</v>
      </c>
      <c r="AS366" s="10">
        <v>38662000</v>
      </c>
      <c r="AT366" s="10">
        <v>40383000</v>
      </c>
      <c r="AU366" s="10">
        <v>44209000</v>
      </c>
      <c r="AV366" s="10">
        <v>43473000</v>
      </c>
      <c r="AW366" s="10">
        <v>46041000</v>
      </c>
    </row>
    <row r="367" spans="3:49" x14ac:dyDescent="0.2">
      <c r="C367" s="32" t="s">
        <v>34</v>
      </c>
      <c r="D367" s="32" t="s">
        <v>118</v>
      </c>
      <c r="E367" s="32" t="s">
        <v>119</v>
      </c>
      <c r="F367" s="197" t="s">
        <v>80</v>
      </c>
      <c r="G367" s="32" t="s">
        <v>15</v>
      </c>
      <c r="H367" s="32" t="s">
        <v>16</v>
      </c>
      <c r="I367" s="10">
        <v>0</v>
      </c>
      <c r="J367" s="10">
        <v>0</v>
      </c>
      <c r="K367" s="10">
        <v>0</v>
      </c>
      <c r="L367" s="10">
        <v>0</v>
      </c>
      <c r="M367" s="10">
        <v>0</v>
      </c>
      <c r="N367" s="10">
        <v>0</v>
      </c>
      <c r="O367" s="10">
        <v>0</v>
      </c>
      <c r="P367" s="10">
        <v>0</v>
      </c>
      <c r="Q367" s="10">
        <v>0</v>
      </c>
      <c r="R367" s="10">
        <v>0</v>
      </c>
      <c r="S367" s="10">
        <v>0</v>
      </c>
      <c r="T367" s="10">
        <v>0</v>
      </c>
      <c r="U367" s="10">
        <v>0</v>
      </c>
      <c r="V367" s="10">
        <v>0</v>
      </c>
      <c r="W367" s="10">
        <v>0</v>
      </c>
      <c r="X367" s="10">
        <v>0</v>
      </c>
      <c r="Y367" s="10">
        <v>0</v>
      </c>
      <c r="Z367" s="10">
        <v>0</v>
      </c>
      <c r="AA367" s="10">
        <v>0</v>
      </c>
      <c r="AB367" s="10">
        <v>0</v>
      </c>
      <c r="AC367" s="10">
        <v>0</v>
      </c>
      <c r="AD367" s="10">
        <v>0</v>
      </c>
      <c r="AE367" s="10">
        <v>0</v>
      </c>
      <c r="AF367" s="10">
        <v>0</v>
      </c>
      <c r="AG367" s="10">
        <v>0</v>
      </c>
      <c r="AH367" s="10">
        <v>0</v>
      </c>
      <c r="AI367" s="10">
        <v>0</v>
      </c>
      <c r="AJ367" s="10">
        <v>0</v>
      </c>
      <c r="AK367" s="10">
        <v>0</v>
      </c>
      <c r="AL367" s="10">
        <v>0</v>
      </c>
      <c r="AM367" s="10">
        <v>0</v>
      </c>
      <c r="AN367" s="10">
        <v>0</v>
      </c>
      <c r="AO367" s="10">
        <v>0</v>
      </c>
      <c r="AP367" s="10">
        <v>0</v>
      </c>
      <c r="AQ367" s="10">
        <v>0</v>
      </c>
      <c r="AR367" s="10">
        <v>0</v>
      </c>
      <c r="AS367" s="10">
        <v>0</v>
      </c>
      <c r="AT367" s="10">
        <v>0</v>
      </c>
      <c r="AU367" s="10">
        <v>0</v>
      </c>
      <c r="AV367" s="10">
        <v>0</v>
      </c>
      <c r="AW367" s="10">
        <v>0</v>
      </c>
    </row>
    <row r="368" spans="3:49" ht="12" thickBot="1" x14ac:dyDescent="0.25">
      <c r="C368" s="168" t="s">
        <v>35</v>
      </c>
      <c r="D368" s="168" t="s">
        <v>118</v>
      </c>
      <c r="E368" s="168" t="s">
        <v>119</v>
      </c>
      <c r="F368" s="198" t="s">
        <v>80</v>
      </c>
      <c r="G368" s="168" t="s">
        <v>15</v>
      </c>
      <c r="H368" s="168" t="s">
        <v>16</v>
      </c>
      <c r="I368" s="170">
        <v>4131000</v>
      </c>
      <c r="J368" s="170">
        <v>4746000</v>
      </c>
      <c r="K368" s="170">
        <v>5030000</v>
      </c>
      <c r="L368" s="170">
        <v>5106000</v>
      </c>
      <c r="M368" s="170">
        <v>7389000</v>
      </c>
      <c r="N368" s="170">
        <v>7859000</v>
      </c>
      <c r="O368" s="170">
        <v>8800000</v>
      </c>
      <c r="P368" s="170">
        <v>10257000</v>
      </c>
      <c r="Q368" s="170">
        <v>11968000</v>
      </c>
      <c r="R368" s="170">
        <v>13936000</v>
      </c>
      <c r="S368" s="170">
        <v>16114000</v>
      </c>
      <c r="T368" s="170">
        <v>17598000</v>
      </c>
      <c r="U368" s="170">
        <v>18511000</v>
      </c>
      <c r="V368" s="170">
        <v>18820000</v>
      </c>
      <c r="W368" s="170">
        <v>18558000</v>
      </c>
      <c r="X368" s="170">
        <v>19888000</v>
      </c>
      <c r="Y368" s="170">
        <v>20777000</v>
      </c>
      <c r="Z368" s="170">
        <v>22114000</v>
      </c>
      <c r="AA368" s="170">
        <v>23145000</v>
      </c>
      <c r="AB368" s="170">
        <v>23010000</v>
      </c>
      <c r="AC368" s="170">
        <v>25504000</v>
      </c>
      <c r="AD368" s="170">
        <v>29917000</v>
      </c>
      <c r="AE368" s="170">
        <v>31854000</v>
      </c>
      <c r="AF368" s="170">
        <v>32881000</v>
      </c>
      <c r="AG368" s="170">
        <v>35270000</v>
      </c>
      <c r="AH368" s="170">
        <v>37464000</v>
      </c>
      <c r="AI368" s="170">
        <v>41628000</v>
      </c>
      <c r="AJ368" s="170">
        <v>48119000</v>
      </c>
      <c r="AK368" s="170">
        <v>52085000</v>
      </c>
      <c r="AL368" s="170">
        <v>55221000</v>
      </c>
      <c r="AM368" s="170">
        <v>41281000</v>
      </c>
      <c r="AN368" s="170">
        <v>38835000</v>
      </c>
      <c r="AO368" s="170">
        <v>39927000</v>
      </c>
      <c r="AP368" s="170">
        <v>34378000</v>
      </c>
      <c r="AQ368" s="170">
        <v>37584000</v>
      </c>
      <c r="AR368" s="170">
        <v>37618000</v>
      </c>
      <c r="AS368" s="170">
        <v>38662000</v>
      </c>
      <c r="AT368" s="170">
        <v>40383000</v>
      </c>
      <c r="AU368" s="170">
        <v>44209000</v>
      </c>
      <c r="AV368" s="170">
        <v>43473000</v>
      </c>
      <c r="AW368" s="170">
        <v>46041000</v>
      </c>
    </row>
    <row r="369" spans="3:49" x14ac:dyDescent="0.2">
      <c r="C369" s="32" t="s">
        <v>11</v>
      </c>
      <c r="D369" s="32" t="s">
        <v>285</v>
      </c>
      <c r="E369" s="32" t="s">
        <v>120</v>
      </c>
      <c r="F369" s="197" t="s">
        <v>286</v>
      </c>
      <c r="G369" s="32" t="s">
        <v>15</v>
      </c>
      <c r="H369" s="32" t="s">
        <v>16</v>
      </c>
      <c r="I369" s="10">
        <v>661630</v>
      </c>
      <c r="J369" s="10">
        <v>762543</v>
      </c>
      <c r="K369" s="10">
        <v>882768</v>
      </c>
      <c r="L369" s="10">
        <v>983727</v>
      </c>
      <c r="M369" s="10">
        <v>1090184</v>
      </c>
      <c r="N369" s="10">
        <v>1170528</v>
      </c>
      <c r="O369" s="10">
        <v>1235441</v>
      </c>
      <c r="P369" s="10">
        <v>1361010</v>
      </c>
      <c r="Q369" s="10">
        <v>1524735</v>
      </c>
      <c r="R369" s="10">
        <v>1668979</v>
      </c>
      <c r="S369" s="10">
        <v>1885105</v>
      </c>
      <c r="T369" s="10">
        <v>2025047</v>
      </c>
      <c r="U369" s="10">
        <v>2197085</v>
      </c>
      <c r="V369" s="10">
        <v>2272195</v>
      </c>
      <c r="W369" s="10">
        <v>2340771</v>
      </c>
      <c r="X369" s="10">
        <v>2481802</v>
      </c>
      <c r="Y369" s="10">
        <v>2617478</v>
      </c>
      <c r="Z369" s="10">
        <v>2844055</v>
      </c>
      <c r="AA369" s="10">
        <v>3063460</v>
      </c>
      <c r="AB369" s="10">
        <v>3200045</v>
      </c>
      <c r="AC369" s="10">
        <v>3722979</v>
      </c>
      <c r="AD369" s="10">
        <v>4123436</v>
      </c>
      <c r="AE369" s="10">
        <v>4693469</v>
      </c>
      <c r="AF369" s="10">
        <v>5397859</v>
      </c>
      <c r="AG369" s="10">
        <v>6448122</v>
      </c>
      <c r="AH369" s="10">
        <v>7554784</v>
      </c>
      <c r="AI369" s="10">
        <v>8166301</v>
      </c>
      <c r="AJ369" s="10">
        <v>9163853</v>
      </c>
      <c r="AK369" s="10">
        <v>9579744</v>
      </c>
      <c r="AL369" s="10">
        <v>9268455</v>
      </c>
      <c r="AM369" s="10">
        <v>11188074</v>
      </c>
      <c r="AN369" s="10">
        <v>11969354</v>
      </c>
      <c r="AO369" s="10">
        <v>12031211</v>
      </c>
      <c r="AP369" s="10">
        <v>12794046</v>
      </c>
      <c r="AQ369" s="10">
        <v>12789730</v>
      </c>
      <c r="AR369" s="10">
        <v>12639203</v>
      </c>
      <c r="AS369" s="10">
        <v>13226676</v>
      </c>
      <c r="AT369" s="10">
        <v>13327493</v>
      </c>
      <c r="AU369" s="10">
        <v>13434691.676770294</v>
      </c>
      <c r="AV369" s="10">
        <v>13377982.698583508</v>
      </c>
      <c r="AW369" s="10"/>
    </row>
    <row r="370" spans="3:49" x14ac:dyDescent="0.2">
      <c r="C370" s="32" t="s">
        <v>17</v>
      </c>
      <c r="D370" s="32" t="s">
        <v>285</v>
      </c>
      <c r="E370" s="32" t="s">
        <v>120</v>
      </c>
      <c r="F370" s="197" t="s">
        <v>286</v>
      </c>
      <c r="G370" s="32" t="s">
        <v>15</v>
      </c>
      <c r="H370" s="32" t="s">
        <v>16</v>
      </c>
      <c r="I370" s="10">
        <v>137639</v>
      </c>
      <c r="J370" s="10">
        <v>157999</v>
      </c>
      <c r="K370" s="10">
        <v>183169</v>
      </c>
      <c r="L370" s="10">
        <v>202189</v>
      </c>
      <c r="M370" s="10">
        <v>220145</v>
      </c>
      <c r="N370" s="10">
        <v>244831</v>
      </c>
      <c r="O370" s="10">
        <v>258334</v>
      </c>
      <c r="P370" s="10">
        <v>292829</v>
      </c>
      <c r="Q370" s="10">
        <v>331212</v>
      </c>
      <c r="R370" s="10">
        <v>349849</v>
      </c>
      <c r="S370" s="10">
        <v>365792</v>
      </c>
      <c r="T370" s="10">
        <v>383922</v>
      </c>
      <c r="U370" s="10">
        <v>419300</v>
      </c>
      <c r="V370" s="10">
        <v>438786</v>
      </c>
      <c r="W370" s="10">
        <v>485226</v>
      </c>
      <c r="X370" s="10">
        <v>527994</v>
      </c>
      <c r="Y370" s="10">
        <v>551401</v>
      </c>
      <c r="Z370" s="10">
        <v>579560</v>
      </c>
      <c r="AA370" s="10">
        <v>613116</v>
      </c>
      <c r="AB370" s="10">
        <v>653995</v>
      </c>
      <c r="AC370" s="10">
        <v>737300</v>
      </c>
      <c r="AD370" s="10">
        <v>818322</v>
      </c>
      <c r="AE370" s="10">
        <v>932610</v>
      </c>
      <c r="AF370" s="10">
        <v>1073863</v>
      </c>
      <c r="AG370" s="10">
        <v>1221809</v>
      </c>
      <c r="AH370" s="10">
        <v>1420092</v>
      </c>
      <c r="AI370" s="10">
        <v>1809042</v>
      </c>
      <c r="AJ370" s="10">
        <v>2041598</v>
      </c>
      <c r="AK370" s="10">
        <v>2173326</v>
      </c>
      <c r="AL370" s="10">
        <v>1898941</v>
      </c>
      <c r="AM370" s="10">
        <v>2114167</v>
      </c>
      <c r="AN370" s="10">
        <v>2361588</v>
      </c>
      <c r="AO370" s="10">
        <v>2344602</v>
      </c>
      <c r="AP370" s="10">
        <v>2519454</v>
      </c>
      <c r="AQ370" s="10">
        <v>2345790</v>
      </c>
      <c r="AR370" s="10">
        <v>2240421</v>
      </c>
      <c r="AS370" s="10">
        <v>2274518</v>
      </c>
      <c r="AT370" s="10">
        <v>2259648</v>
      </c>
      <c r="AU370" s="10">
        <v>2251285.687268849</v>
      </c>
      <c r="AV370" s="10">
        <v>2402009.4962452459</v>
      </c>
      <c r="AW370" s="10"/>
    </row>
    <row r="371" spans="3:49" x14ac:dyDescent="0.2">
      <c r="C371" s="32" t="s">
        <v>18</v>
      </c>
      <c r="D371" s="32" t="s">
        <v>285</v>
      </c>
      <c r="E371" s="32" t="s">
        <v>120</v>
      </c>
      <c r="F371" s="197" t="s">
        <v>286</v>
      </c>
      <c r="G371" s="32" t="s">
        <v>15</v>
      </c>
      <c r="H371" s="32" t="s">
        <v>16</v>
      </c>
      <c r="I371" s="10">
        <v>138954</v>
      </c>
      <c r="J371" s="10">
        <v>161114</v>
      </c>
      <c r="K371" s="10">
        <v>185169</v>
      </c>
      <c r="L371" s="10">
        <v>211172</v>
      </c>
      <c r="M371" s="10">
        <v>221643</v>
      </c>
      <c r="N371" s="10">
        <v>246473</v>
      </c>
      <c r="O371" s="10">
        <v>264490</v>
      </c>
      <c r="P371" s="10">
        <v>266551</v>
      </c>
      <c r="Q371" s="10">
        <v>290959</v>
      </c>
      <c r="R371" s="10">
        <v>322853</v>
      </c>
      <c r="S371" s="10">
        <v>347548</v>
      </c>
      <c r="T371" s="10">
        <v>387180</v>
      </c>
      <c r="U371" s="10">
        <v>420314</v>
      </c>
      <c r="V371" s="10">
        <v>460352</v>
      </c>
      <c r="W371" s="10">
        <v>492516</v>
      </c>
      <c r="X371" s="10">
        <v>494873</v>
      </c>
      <c r="Y371" s="10">
        <v>525226</v>
      </c>
      <c r="Z371" s="10">
        <v>540531</v>
      </c>
      <c r="AA371" s="10">
        <v>564488</v>
      </c>
      <c r="AB371" s="10">
        <v>589049</v>
      </c>
      <c r="AC371" s="10">
        <v>643397</v>
      </c>
      <c r="AD371" s="10">
        <v>688056</v>
      </c>
      <c r="AE371" s="10">
        <v>770552</v>
      </c>
      <c r="AF371" s="10">
        <v>841151</v>
      </c>
      <c r="AG371" s="10">
        <v>948914</v>
      </c>
      <c r="AH371" s="10">
        <v>1081817</v>
      </c>
      <c r="AI371" s="10">
        <v>1265034</v>
      </c>
      <c r="AJ371" s="10">
        <v>1382042</v>
      </c>
      <c r="AK371" s="10">
        <v>1455048</v>
      </c>
      <c r="AL371" s="10">
        <v>1462453</v>
      </c>
      <c r="AM371" s="10">
        <v>1896214</v>
      </c>
      <c r="AN371" s="10">
        <v>1882990</v>
      </c>
      <c r="AO371" s="10">
        <v>1961375</v>
      </c>
      <c r="AP371" s="10">
        <v>2026406</v>
      </c>
      <c r="AQ371" s="10">
        <v>2050175</v>
      </c>
      <c r="AR371" s="10">
        <v>1992844</v>
      </c>
      <c r="AS371" s="10">
        <v>2039742</v>
      </c>
      <c r="AT371" s="10">
        <v>1941328</v>
      </c>
      <c r="AU371" s="10">
        <v>1923060.3737322115</v>
      </c>
      <c r="AV371" s="10">
        <v>1915983.4054683917</v>
      </c>
      <c r="AW371" s="10"/>
    </row>
    <row r="372" spans="3:49" x14ac:dyDescent="0.2">
      <c r="C372" s="32" t="s">
        <v>19</v>
      </c>
      <c r="D372" s="32" t="s">
        <v>285</v>
      </c>
      <c r="E372" s="32" t="s">
        <v>120</v>
      </c>
      <c r="F372" s="197" t="s">
        <v>286</v>
      </c>
      <c r="G372" s="32" t="s">
        <v>15</v>
      </c>
      <c r="H372" s="32" t="s">
        <v>16</v>
      </c>
      <c r="I372" s="10">
        <v>91150</v>
      </c>
      <c r="J372" s="10">
        <v>106745</v>
      </c>
      <c r="K372" s="10">
        <v>125850</v>
      </c>
      <c r="L372" s="10">
        <v>145274</v>
      </c>
      <c r="M372" s="10">
        <v>162286</v>
      </c>
      <c r="N372" s="10">
        <v>181277</v>
      </c>
      <c r="O372" s="10">
        <v>194350</v>
      </c>
      <c r="P372" s="10">
        <v>223346</v>
      </c>
      <c r="Q372" s="10">
        <v>252373</v>
      </c>
      <c r="R372" s="10">
        <v>293652</v>
      </c>
      <c r="S372" s="10">
        <v>332701</v>
      </c>
      <c r="T372" s="10">
        <v>354692</v>
      </c>
      <c r="U372" s="10">
        <v>367303</v>
      </c>
      <c r="V372" s="10">
        <v>374369</v>
      </c>
      <c r="W372" s="10">
        <v>388873</v>
      </c>
      <c r="X372" s="10">
        <v>444241</v>
      </c>
      <c r="Y372" s="10">
        <v>498386</v>
      </c>
      <c r="Z372" s="10">
        <v>540840</v>
      </c>
      <c r="AA372" s="10">
        <v>581519</v>
      </c>
      <c r="AB372" s="10">
        <v>621829</v>
      </c>
      <c r="AC372" s="10">
        <v>693099</v>
      </c>
      <c r="AD372" s="10">
        <v>791706</v>
      </c>
      <c r="AE372" s="10">
        <v>911034</v>
      </c>
      <c r="AF372" s="10">
        <v>1008769</v>
      </c>
      <c r="AG372" s="10">
        <v>1147320</v>
      </c>
      <c r="AH372" s="10">
        <v>1347203</v>
      </c>
      <c r="AI372" s="10">
        <v>1367345</v>
      </c>
      <c r="AJ372" s="10">
        <v>1659974</v>
      </c>
      <c r="AK372" s="10">
        <v>1799539</v>
      </c>
      <c r="AL372" s="10">
        <v>1632771</v>
      </c>
      <c r="AM372" s="10">
        <v>1794392</v>
      </c>
      <c r="AN372" s="10">
        <v>1977345</v>
      </c>
      <c r="AO372" s="10">
        <v>2023698</v>
      </c>
      <c r="AP372" s="10">
        <v>2110517</v>
      </c>
      <c r="AQ372" s="10">
        <v>2105020</v>
      </c>
      <c r="AR372" s="10">
        <v>2124590</v>
      </c>
      <c r="AS372" s="10">
        <v>2143540</v>
      </c>
      <c r="AT372" s="10">
        <v>2169340</v>
      </c>
      <c r="AU372" s="10">
        <v>2249874.1217858065</v>
      </c>
      <c r="AV372" s="10">
        <v>2218016.2861757115</v>
      </c>
      <c r="AW372" s="10"/>
    </row>
    <row r="373" spans="3:49" x14ac:dyDescent="0.2">
      <c r="C373" s="32" t="s">
        <v>20</v>
      </c>
      <c r="D373" s="32" t="s">
        <v>285</v>
      </c>
      <c r="E373" s="32" t="s">
        <v>120</v>
      </c>
      <c r="F373" s="197" t="s">
        <v>286</v>
      </c>
      <c r="G373" s="32" t="s">
        <v>15</v>
      </c>
      <c r="H373" s="32" t="s">
        <v>16</v>
      </c>
      <c r="I373" s="10">
        <v>189298</v>
      </c>
      <c r="J373" s="10">
        <v>219209</v>
      </c>
      <c r="K373" s="10">
        <v>248971</v>
      </c>
      <c r="L373" s="10">
        <v>285385</v>
      </c>
      <c r="M373" s="10">
        <v>307284</v>
      </c>
      <c r="N373" s="10">
        <v>321994</v>
      </c>
      <c r="O373" s="10">
        <v>346804</v>
      </c>
      <c r="P373" s="10">
        <v>365696</v>
      </c>
      <c r="Q373" s="10">
        <v>417684</v>
      </c>
      <c r="R373" s="10">
        <v>455901</v>
      </c>
      <c r="S373" s="10">
        <v>539159</v>
      </c>
      <c r="T373" s="10">
        <v>583028</v>
      </c>
      <c r="U373" s="10">
        <v>608097</v>
      </c>
      <c r="V373" s="10">
        <v>656956</v>
      </c>
      <c r="W373" s="10">
        <v>684898</v>
      </c>
      <c r="X373" s="10">
        <v>699710</v>
      </c>
      <c r="Y373" s="10">
        <v>739839</v>
      </c>
      <c r="Z373" s="10">
        <v>821541</v>
      </c>
      <c r="AA373" s="10">
        <v>900953</v>
      </c>
      <c r="AB373" s="10">
        <v>995169</v>
      </c>
      <c r="AC373" s="10">
        <v>1180748</v>
      </c>
      <c r="AD373" s="10">
        <v>1287425</v>
      </c>
      <c r="AE373" s="10">
        <v>1388440</v>
      </c>
      <c r="AF373" s="10">
        <v>1593005</v>
      </c>
      <c r="AG373" s="10">
        <v>1805497</v>
      </c>
      <c r="AH373" s="10">
        <v>2109106</v>
      </c>
      <c r="AI373" s="10">
        <v>2044034</v>
      </c>
      <c r="AJ373" s="10">
        <v>2247986</v>
      </c>
      <c r="AK373" s="10">
        <v>2214867</v>
      </c>
      <c r="AL373" s="10">
        <v>2134592</v>
      </c>
      <c r="AM373" s="10">
        <v>2442103</v>
      </c>
      <c r="AN373" s="10">
        <v>2475256</v>
      </c>
      <c r="AO373" s="10">
        <v>2665007</v>
      </c>
      <c r="AP373" s="10">
        <v>2782110</v>
      </c>
      <c r="AQ373" s="10">
        <v>2824110</v>
      </c>
      <c r="AR373" s="10">
        <v>2899464</v>
      </c>
      <c r="AS373" s="10">
        <v>2766574</v>
      </c>
      <c r="AT373" s="10">
        <v>2793452</v>
      </c>
      <c r="AU373" s="10">
        <v>2786306.5302476129</v>
      </c>
      <c r="AV373" s="10">
        <v>3016495.890200315</v>
      </c>
      <c r="AW373" s="10"/>
    </row>
    <row r="374" spans="3:49" x14ac:dyDescent="0.2">
      <c r="C374" s="32" t="s">
        <v>21</v>
      </c>
      <c r="D374" s="32" t="s">
        <v>285</v>
      </c>
      <c r="E374" s="32" t="s">
        <v>120</v>
      </c>
      <c r="F374" s="197" t="s">
        <v>286</v>
      </c>
      <c r="G374" s="32" t="s">
        <v>15</v>
      </c>
      <c r="H374" s="32" t="s">
        <v>16</v>
      </c>
      <c r="I374" s="10">
        <v>85930</v>
      </c>
      <c r="J374" s="10">
        <v>100375</v>
      </c>
      <c r="K374" s="10">
        <v>112068</v>
      </c>
      <c r="L374" s="10">
        <v>124502</v>
      </c>
      <c r="M374" s="10">
        <v>137699</v>
      </c>
      <c r="N374" s="10">
        <v>144068</v>
      </c>
      <c r="O374" s="10">
        <v>155134</v>
      </c>
      <c r="P374" s="10">
        <v>155356</v>
      </c>
      <c r="Q374" s="10">
        <v>174595</v>
      </c>
      <c r="R374" s="10">
        <v>184068</v>
      </c>
      <c r="S374" s="10">
        <v>209718</v>
      </c>
      <c r="T374" s="10">
        <v>222209</v>
      </c>
      <c r="U374" s="10">
        <v>237050</v>
      </c>
      <c r="V374" s="10">
        <v>254733</v>
      </c>
      <c r="W374" s="10">
        <v>273753</v>
      </c>
      <c r="X374" s="10">
        <v>274056</v>
      </c>
      <c r="Y374" s="10">
        <v>289251</v>
      </c>
      <c r="Z374" s="10">
        <v>306831</v>
      </c>
      <c r="AA374" s="10">
        <v>318873</v>
      </c>
      <c r="AB374" s="10">
        <v>338712</v>
      </c>
      <c r="AC374" s="10">
        <v>373244</v>
      </c>
      <c r="AD374" s="10">
        <v>401456</v>
      </c>
      <c r="AE374" s="10">
        <v>451831</v>
      </c>
      <c r="AF374" s="10">
        <v>505775</v>
      </c>
      <c r="AG374" s="10">
        <v>566742</v>
      </c>
      <c r="AH374" s="10">
        <v>632188</v>
      </c>
      <c r="AI374" s="10">
        <v>690886</v>
      </c>
      <c r="AJ374" s="10">
        <v>819319</v>
      </c>
      <c r="AK374" s="10">
        <v>878071</v>
      </c>
      <c r="AL374" s="10">
        <v>905805</v>
      </c>
      <c r="AM374" s="10">
        <v>1050035</v>
      </c>
      <c r="AN374" s="10">
        <v>1069783</v>
      </c>
      <c r="AO374" s="10">
        <v>1123755</v>
      </c>
      <c r="AP374" s="10">
        <v>1147521</v>
      </c>
      <c r="AQ374" s="10">
        <v>1155099</v>
      </c>
      <c r="AR374" s="10">
        <v>1145193</v>
      </c>
      <c r="AS374" s="10">
        <v>1159038</v>
      </c>
      <c r="AT374" s="10">
        <v>1206487</v>
      </c>
      <c r="AU374" s="10">
        <v>1146332.7561109366</v>
      </c>
      <c r="AV374" s="10">
        <v>1160322.2166186641</v>
      </c>
      <c r="AW374" s="10"/>
    </row>
    <row r="375" spans="3:49" x14ac:dyDescent="0.2">
      <c r="C375" s="32" t="s">
        <v>22</v>
      </c>
      <c r="D375" s="32" t="s">
        <v>285</v>
      </c>
      <c r="E375" s="32" t="s">
        <v>120</v>
      </c>
      <c r="F375" s="197" t="s">
        <v>286</v>
      </c>
      <c r="G375" s="32" t="s">
        <v>15</v>
      </c>
      <c r="H375" s="32" t="s">
        <v>16</v>
      </c>
      <c r="I375" s="10">
        <v>293229</v>
      </c>
      <c r="J375" s="10">
        <v>338244</v>
      </c>
      <c r="K375" s="10">
        <v>399338</v>
      </c>
      <c r="L375" s="10">
        <v>437901</v>
      </c>
      <c r="M375" s="10">
        <v>488164</v>
      </c>
      <c r="N375" s="10">
        <v>540263</v>
      </c>
      <c r="O375" s="10">
        <v>570090</v>
      </c>
      <c r="P375" s="10">
        <v>594784</v>
      </c>
      <c r="Q375" s="10">
        <v>667085</v>
      </c>
      <c r="R375" s="10">
        <v>711575</v>
      </c>
      <c r="S375" s="10">
        <v>760574</v>
      </c>
      <c r="T375" s="10">
        <v>813140</v>
      </c>
      <c r="U375" s="10">
        <v>878399</v>
      </c>
      <c r="V375" s="10">
        <v>924411</v>
      </c>
      <c r="W375" s="10">
        <v>985387</v>
      </c>
      <c r="X375" s="10">
        <v>1046891</v>
      </c>
      <c r="Y375" s="10">
        <v>1058057</v>
      </c>
      <c r="Z375" s="10">
        <v>1131654</v>
      </c>
      <c r="AA375" s="10">
        <v>1171747</v>
      </c>
      <c r="AB375" s="10">
        <v>1291466</v>
      </c>
      <c r="AC375" s="10">
        <v>1409272</v>
      </c>
      <c r="AD375" s="10">
        <v>1542568</v>
      </c>
      <c r="AE375" s="10">
        <v>1670585</v>
      </c>
      <c r="AF375" s="10">
        <v>1828711</v>
      </c>
      <c r="AG375" s="10">
        <v>2070687</v>
      </c>
      <c r="AH375" s="10">
        <v>2367242</v>
      </c>
      <c r="AI375" s="10">
        <v>2824403</v>
      </c>
      <c r="AJ375" s="10">
        <v>3201403</v>
      </c>
      <c r="AK375" s="10">
        <v>3445754</v>
      </c>
      <c r="AL375" s="10">
        <v>3194881</v>
      </c>
      <c r="AM375" s="10">
        <v>3627986</v>
      </c>
      <c r="AN375" s="10">
        <v>4005591</v>
      </c>
      <c r="AO375" s="10">
        <v>4117290</v>
      </c>
      <c r="AP375" s="10">
        <v>4406823</v>
      </c>
      <c r="AQ375" s="10">
        <v>4314222</v>
      </c>
      <c r="AR375" s="10">
        <v>4202902</v>
      </c>
      <c r="AS375" s="10">
        <v>4403401</v>
      </c>
      <c r="AT375" s="10">
        <v>4325180</v>
      </c>
      <c r="AU375" s="10">
        <v>4126698.0312562543</v>
      </c>
      <c r="AV375" s="10">
        <v>4253831.9577156249</v>
      </c>
      <c r="AW375" s="10"/>
    </row>
    <row r="376" spans="3:49" x14ac:dyDescent="0.2">
      <c r="C376" s="32" t="s">
        <v>23</v>
      </c>
      <c r="D376" s="32" t="s">
        <v>285</v>
      </c>
      <c r="E376" s="32" t="s">
        <v>120</v>
      </c>
      <c r="F376" s="197" t="s">
        <v>286</v>
      </c>
      <c r="G376" s="32" t="s">
        <v>15</v>
      </c>
      <c r="H376" s="32" t="s">
        <v>16</v>
      </c>
      <c r="I376" s="10">
        <v>144862</v>
      </c>
      <c r="J376" s="10">
        <v>167548</v>
      </c>
      <c r="K376" s="10">
        <v>192837</v>
      </c>
      <c r="L376" s="10">
        <v>208436</v>
      </c>
      <c r="M376" s="10">
        <v>228203</v>
      </c>
      <c r="N376" s="10">
        <v>252683</v>
      </c>
      <c r="O376" s="10">
        <v>248638</v>
      </c>
      <c r="P376" s="10">
        <v>261738</v>
      </c>
      <c r="Q376" s="10">
        <v>289202</v>
      </c>
      <c r="R376" s="10">
        <v>336087</v>
      </c>
      <c r="S376" s="10">
        <v>354802</v>
      </c>
      <c r="T376" s="10">
        <v>378908</v>
      </c>
      <c r="U376" s="10">
        <v>408893</v>
      </c>
      <c r="V376" s="10">
        <v>442265</v>
      </c>
      <c r="W376" s="10">
        <v>483616</v>
      </c>
      <c r="X376" s="10">
        <v>507154</v>
      </c>
      <c r="Y376" s="10">
        <v>528495</v>
      </c>
      <c r="Z376" s="10">
        <v>546038</v>
      </c>
      <c r="AA376" s="10">
        <v>573171</v>
      </c>
      <c r="AB376" s="10">
        <v>602679</v>
      </c>
      <c r="AC376" s="10">
        <v>675192</v>
      </c>
      <c r="AD376" s="10">
        <v>769608</v>
      </c>
      <c r="AE376" s="10">
        <v>918754</v>
      </c>
      <c r="AF376" s="10">
        <v>1061238</v>
      </c>
      <c r="AG376" s="10">
        <v>1249530</v>
      </c>
      <c r="AH376" s="10">
        <v>1532495</v>
      </c>
      <c r="AI376" s="10">
        <v>2076104</v>
      </c>
      <c r="AJ376" s="10">
        <v>2428800</v>
      </c>
      <c r="AK376" s="10">
        <v>2464470</v>
      </c>
      <c r="AL376" s="10">
        <v>2334062</v>
      </c>
      <c r="AM376" s="10">
        <v>2808913</v>
      </c>
      <c r="AN376" s="10">
        <v>2992344</v>
      </c>
      <c r="AO376" s="10">
        <v>3025951</v>
      </c>
      <c r="AP376" s="10">
        <v>3178631</v>
      </c>
      <c r="AQ376" s="10">
        <v>3180956</v>
      </c>
      <c r="AR376" s="10">
        <v>3179428</v>
      </c>
      <c r="AS376" s="10">
        <v>3339318</v>
      </c>
      <c r="AT376" s="10">
        <v>3087456</v>
      </c>
      <c r="AU376" s="10">
        <v>3129504.505336002</v>
      </c>
      <c r="AV376" s="10">
        <v>3268620.972624681</v>
      </c>
      <c r="AW376" s="10"/>
    </row>
    <row r="377" spans="3:49" x14ac:dyDescent="0.2">
      <c r="C377" s="32" t="s">
        <v>24</v>
      </c>
      <c r="D377" s="32" t="s">
        <v>285</v>
      </c>
      <c r="E377" s="32" t="s">
        <v>120</v>
      </c>
      <c r="F377" s="197" t="s">
        <v>286</v>
      </c>
      <c r="G377" s="32" t="s">
        <v>15</v>
      </c>
      <c r="H377" s="32" t="s">
        <v>16</v>
      </c>
      <c r="I377" s="10">
        <v>818245</v>
      </c>
      <c r="J377" s="10">
        <v>963752</v>
      </c>
      <c r="K377" s="10">
        <v>1068242</v>
      </c>
      <c r="L377" s="10">
        <v>1147889</v>
      </c>
      <c r="M377" s="10">
        <v>1300033</v>
      </c>
      <c r="N377" s="10">
        <v>1374868</v>
      </c>
      <c r="O377" s="10">
        <v>1512643</v>
      </c>
      <c r="P377" s="10">
        <v>1736582</v>
      </c>
      <c r="Q377" s="10">
        <v>2015522</v>
      </c>
      <c r="R377" s="10">
        <v>2248398</v>
      </c>
      <c r="S377" s="10">
        <v>2490923</v>
      </c>
      <c r="T377" s="10">
        <v>2757036</v>
      </c>
      <c r="U377" s="10">
        <v>2938641</v>
      </c>
      <c r="V377" s="10">
        <v>3056550</v>
      </c>
      <c r="W377" s="10">
        <v>3226149</v>
      </c>
      <c r="X377" s="10">
        <v>3477171</v>
      </c>
      <c r="Y377" s="10">
        <v>3796657</v>
      </c>
      <c r="Z377" s="10">
        <v>4192188</v>
      </c>
      <c r="AA377" s="10">
        <v>4578147</v>
      </c>
      <c r="AB377" s="10">
        <v>4937038</v>
      </c>
      <c r="AC377" s="10">
        <v>5790247</v>
      </c>
      <c r="AD377" s="10">
        <v>6223647</v>
      </c>
      <c r="AE377" s="10">
        <v>6813786</v>
      </c>
      <c r="AF377" s="10">
        <v>7628172</v>
      </c>
      <c r="AG377" s="10">
        <v>8815156</v>
      </c>
      <c r="AH377" s="10">
        <v>10089586</v>
      </c>
      <c r="AI377" s="10">
        <v>11115325</v>
      </c>
      <c r="AJ377" s="10">
        <v>12356130</v>
      </c>
      <c r="AK377" s="10">
        <v>13839094</v>
      </c>
      <c r="AL377" s="10">
        <v>12067531</v>
      </c>
      <c r="AM377" s="10">
        <v>13483103</v>
      </c>
      <c r="AN377" s="10">
        <v>14146527</v>
      </c>
      <c r="AO377" s="10">
        <v>13984023</v>
      </c>
      <c r="AP377" s="10">
        <v>13920752</v>
      </c>
      <c r="AQ377" s="10">
        <v>13685658</v>
      </c>
      <c r="AR377" s="10">
        <v>13411327</v>
      </c>
      <c r="AS377" s="10">
        <v>13209967</v>
      </c>
      <c r="AT377" s="10">
        <v>13820190</v>
      </c>
      <c r="AU377" s="10">
        <v>14982116.197528509</v>
      </c>
      <c r="AV377" s="10">
        <v>15393409.049045425</v>
      </c>
      <c r="AW377" s="10"/>
    </row>
    <row r="378" spans="3:49" x14ac:dyDescent="0.2">
      <c r="C378" s="32" t="s">
        <v>25</v>
      </c>
      <c r="D378" s="32" t="s">
        <v>285</v>
      </c>
      <c r="E378" s="32" t="s">
        <v>120</v>
      </c>
      <c r="F378" s="197" t="s">
        <v>286</v>
      </c>
      <c r="G378" s="32" t="s">
        <v>15</v>
      </c>
      <c r="H378" s="32" t="s">
        <v>16</v>
      </c>
      <c r="I378" s="10">
        <v>472725</v>
      </c>
      <c r="J378" s="10">
        <v>559016</v>
      </c>
      <c r="K378" s="10">
        <v>646303</v>
      </c>
      <c r="L378" s="10">
        <v>711542</v>
      </c>
      <c r="M378" s="10">
        <v>777337</v>
      </c>
      <c r="N378" s="10">
        <v>838804</v>
      </c>
      <c r="O378" s="10">
        <v>871257</v>
      </c>
      <c r="P378" s="10">
        <v>906727</v>
      </c>
      <c r="Q378" s="10">
        <v>1031629</v>
      </c>
      <c r="R378" s="10">
        <v>1119234</v>
      </c>
      <c r="S378" s="10">
        <v>1309490</v>
      </c>
      <c r="T378" s="10">
        <v>1398307</v>
      </c>
      <c r="U378" s="10">
        <v>1461043</v>
      </c>
      <c r="V378" s="10">
        <v>1557626</v>
      </c>
      <c r="W378" s="10">
        <v>1618191</v>
      </c>
      <c r="X378" s="10">
        <v>1765680</v>
      </c>
      <c r="Y378" s="10">
        <v>1901509</v>
      </c>
      <c r="Z378" s="10">
        <v>2089549</v>
      </c>
      <c r="AA378" s="10">
        <v>2229867</v>
      </c>
      <c r="AB378" s="10">
        <v>2403457</v>
      </c>
      <c r="AC378" s="10">
        <v>2738740</v>
      </c>
      <c r="AD378" s="10">
        <v>3032202</v>
      </c>
      <c r="AE378" s="10">
        <v>3435858</v>
      </c>
      <c r="AF378" s="10">
        <v>3985361</v>
      </c>
      <c r="AG378" s="10">
        <v>4649765</v>
      </c>
      <c r="AH378" s="10">
        <v>5366885</v>
      </c>
      <c r="AI378" s="10">
        <v>6151765</v>
      </c>
      <c r="AJ378" s="10">
        <v>6782850</v>
      </c>
      <c r="AK378" s="10">
        <v>6981130</v>
      </c>
      <c r="AL378" s="10">
        <v>6683477</v>
      </c>
      <c r="AM378" s="10">
        <v>7909911</v>
      </c>
      <c r="AN378" s="10">
        <v>8097731</v>
      </c>
      <c r="AO378" s="10">
        <v>8057884</v>
      </c>
      <c r="AP378" s="10">
        <v>8122013</v>
      </c>
      <c r="AQ378" s="10">
        <v>8338196</v>
      </c>
      <c r="AR378" s="10">
        <v>8098842</v>
      </c>
      <c r="AS378" s="10">
        <v>8678326</v>
      </c>
      <c r="AT378" s="10">
        <v>8597923</v>
      </c>
      <c r="AU378" s="10">
        <v>8366014.9971566843</v>
      </c>
      <c r="AV378" s="10">
        <v>8756356.0850160047</v>
      </c>
      <c r="AW378" s="10"/>
    </row>
    <row r="379" spans="3:49" x14ac:dyDescent="0.2">
      <c r="C379" s="32" t="s">
        <v>26</v>
      </c>
      <c r="D379" s="32" t="s">
        <v>285</v>
      </c>
      <c r="E379" s="32" t="s">
        <v>120</v>
      </c>
      <c r="F379" s="197" t="s">
        <v>286</v>
      </c>
      <c r="G379" s="32" t="s">
        <v>15</v>
      </c>
      <c r="H379" s="32" t="s">
        <v>16</v>
      </c>
      <c r="I379" s="10">
        <v>76246</v>
      </c>
      <c r="J379" s="10">
        <v>83108</v>
      </c>
      <c r="K379" s="10">
        <v>93929</v>
      </c>
      <c r="L379" s="10">
        <v>107102</v>
      </c>
      <c r="M379" s="10">
        <v>122257</v>
      </c>
      <c r="N379" s="10">
        <v>129500</v>
      </c>
      <c r="O379" s="10">
        <v>129380</v>
      </c>
      <c r="P379" s="10">
        <v>129619</v>
      </c>
      <c r="Q379" s="10">
        <v>139903</v>
      </c>
      <c r="R379" s="10">
        <v>150449</v>
      </c>
      <c r="S379" s="10">
        <v>162350</v>
      </c>
      <c r="T379" s="10">
        <v>189826</v>
      </c>
      <c r="U379" s="10">
        <v>222649</v>
      </c>
      <c r="V379" s="10">
        <v>243488</v>
      </c>
      <c r="W379" s="10">
        <v>250498</v>
      </c>
      <c r="X379" s="10">
        <v>262299</v>
      </c>
      <c r="Y379" s="10">
        <v>269860</v>
      </c>
      <c r="Z379" s="10">
        <v>278779</v>
      </c>
      <c r="AA379" s="10">
        <v>289862</v>
      </c>
      <c r="AB379" s="10">
        <v>300553</v>
      </c>
      <c r="AC379" s="10">
        <v>332222</v>
      </c>
      <c r="AD379" s="10">
        <v>378183</v>
      </c>
      <c r="AE379" s="10">
        <v>425369</v>
      </c>
      <c r="AF379" s="10">
        <v>508449</v>
      </c>
      <c r="AG379" s="10">
        <v>592404</v>
      </c>
      <c r="AH379" s="10">
        <v>706550</v>
      </c>
      <c r="AI379" s="10">
        <v>907019</v>
      </c>
      <c r="AJ379" s="10">
        <v>995496</v>
      </c>
      <c r="AK379" s="10">
        <v>1027508</v>
      </c>
      <c r="AL379" s="10">
        <v>975084</v>
      </c>
      <c r="AM379" s="10">
        <v>1213796</v>
      </c>
      <c r="AN379" s="10">
        <v>1359003</v>
      </c>
      <c r="AO379" s="10">
        <v>1396415</v>
      </c>
      <c r="AP379" s="10">
        <v>1630442</v>
      </c>
      <c r="AQ379" s="10">
        <v>1712476</v>
      </c>
      <c r="AR379" s="10">
        <v>1577384</v>
      </c>
      <c r="AS379" s="10">
        <v>1782009</v>
      </c>
      <c r="AT379" s="10">
        <v>1646567</v>
      </c>
      <c r="AU379" s="10">
        <v>1607191.8664301101</v>
      </c>
      <c r="AV379" s="10">
        <v>1602254.3504627449</v>
      </c>
      <c r="AW379" s="10"/>
    </row>
    <row r="380" spans="3:49" x14ac:dyDescent="0.2">
      <c r="C380" s="32" t="s">
        <v>27</v>
      </c>
      <c r="D380" s="32" t="s">
        <v>285</v>
      </c>
      <c r="E380" s="32" t="s">
        <v>120</v>
      </c>
      <c r="F380" s="197" t="s">
        <v>286</v>
      </c>
      <c r="G380" s="32" t="s">
        <v>15</v>
      </c>
      <c r="H380" s="32" t="s">
        <v>16</v>
      </c>
      <c r="I380" s="10">
        <v>328366</v>
      </c>
      <c r="J380" s="10">
        <v>377474</v>
      </c>
      <c r="K380" s="10">
        <v>437165</v>
      </c>
      <c r="L380" s="10">
        <v>473296</v>
      </c>
      <c r="M380" s="10">
        <v>521736</v>
      </c>
      <c r="N380" s="10">
        <v>548807</v>
      </c>
      <c r="O380" s="10">
        <v>569650</v>
      </c>
      <c r="P380" s="10">
        <v>599972</v>
      </c>
      <c r="Q380" s="10">
        <v>649415</v>
      </c>
      <c r="R380" s="10">
        <v>681270</v>
      </c>
      <c r="S380" s="10">
        <v>712396</v>
      </c>
      <c r="T380" s="10">
        <v>766120</v>
      </c>
      <c r="U380" s="10">
        <v>822073</v>
      </c>
      <c r="V380" s="10">
        <v>885934</v>
      </c>
      <c r="W380" s="10">
        <v>919920</v>
      </c>
      <c r="X380" s="10">
        <v>1004418</v>
      </c>
      <c r="Y380" s="10">
        <v>1041047</v>
      </c>
      <c r="Z380" s="10">
        <v>1121366</v>
      </c>
      <c r="AA380" s="10">
        <v>1163026</v>
      </c>
      <c r="AB380" s="10">
        <v>1254007</v>
      </c>
      <c r="AC380" s="10">
        <v>1346774</v>
      </c>
      <c r="AD380" s="10">
        <v>1442822</v>
      </c>
      <c r="AE380" s="10">
        <v>1614191</v>
      </c>
      <c r="AF380" s="10">
        <v>1798201</v>
      </c>
      <c r="AG380" s="10">
        <v>2069655</v>
      </c>
      <c r="AH380" s="10">
        <v>2349874</v>
      </c>
      <c r="AI380" s="10">
        <v>2798624</v>
      </c>
      <c r="AJ380" s="10">
        <v>3097464</v>
      </c>
      <c r="AK380" s="10">
        <v>3175174</v>
      </c>
      <c r="AL380" s="10">
        <v>3074869</v>
      </c>
      <c r="AM380" s="10">
        <v>3954620</v>
      </c>
      <c r="AN380" s="10">
        <v>4137076</v>
      </c>
      <c r="AO380" s="10">
        <v>4132359</v>
      </c>
      <c r="AP380" s="10">
        <v>4357817</v>
      </c>
      <c r="AQ380" s="10">
        <v>4482155</v>
      </c>
      <c r="AR380" s="10">
        <v>4368052</v>
      </c>
      <c r="AS380" s="10">
        <v>4492877</v>
      </c>
      <c r="AT380" s="10">
        <v>4413523</v>
      </c>
      <c r="AU380" s="10">
        <v>4350805.8104934702</v>
      </c>
      <c r="AV380" s="10">
        <v>4386836.5474073868</v>
      </c>
      <c r="AW380" s="10"/>
    </row>
    <row r="381" spans="3:49" x14ac:dyDescent="0.2">
      <c r="C381" s="32" t="s">
        <v>28</v>
      </c>
      <c r="D381" s="32" t="s">
        <v>285</v>
      </c>
      <c r="E381" s="32" t="s">
        <v>120</v>
      </c>
      <c r="F381" s="197" t="s">
        <v>286</v>
      </c>
      <c r="G381" s="32" t="s">
        <v>15</v>
      </c>
      <c r="H381" s="32" t="s">
        <v>16</v>
      </c>
      <c r="I381" s="10">
        <v>936058</v>
      </c>
      <c r="J381" s="10">
        <v>1076392</v>
      </c>
      <c r="K381" s="10">
        <v>1317097</v>
      </c>
      <c r="L381" s="10">
        <v>1496607</v>
      </c>
      <c r="M381" s="10">
        <v>1637201</v>
      </c>
      <c r="N381" s="10">
        <v>1737397</v>
      </c>
      <c r="O381" s="10">
        <v>1945532</v>
      </c>
      <c r="P381" s="10">
        <v>2282478</v>
      </c>
      <c r="Q381" s="10">
        <v>2536107</v>
      </c>
      <c r="R381" s="10">
        <v>2854967</v>
      </c>
      <c r="S381" s="10">
        <v>3137341</v>
      </c>
      <c r="T381" s="10">
        <v>3459372</v>
      </c>
      <c r="U381" s="10">
        <v>3599242</v>
      </c>
      <c r="V381" s="10">
        <v>3826352</v>
      </c>
      <c r="W381" s="10">
        <v>4034409</v>
      </c>
      <c r="X381" s="10">
        <v>4383119</v>
      </c>
      <c r="Y381" s="10">
        <v>4591847</v>
      </c>
      <c r="Z381" s="10">
        <v>4957569</v>
      </c>
      <c r="AA381" s="10">
        <v>5525927</v>
      </c>
      <c r="AB381" s="10">
        <v>6136703</v>
      </c>
      <c r="AC381" s="10">
        <v>7150081</v>
      </c>
      <c r="AD381" s="10">
        <v>7285993</v>
      </c>
      <c r="AE381" s="10">
        <v>7864992</v>
      </c>
      <c r="AF381" s="10">
        <v>8288848</v>
      </c>
      <c r="AG381" s="10">
        <v>8750690</v>
      </c>
      <c r="AH381" s="10">
        <v>9323941</v>
      </c>
      <c r="AI381" s="10">
        <v>10246626</v>
      </c>
      <c r="AJ381" s="10">
        <v>11440102</v>
      </c>
      <c r="AK381" s="10">
        <v>12249625</v>
      </c>
      <c r="AL381" s="10">
        <v>11067660</v>
      </c>
      <c r="AM381" s="10">
        <v>12328370</v>
      </c>
      <c r="AN381" s="10">
        <v>13501588</v>
      </c>
      <c r="AO381" s="10">
        <v>13827303</v>
      </c>
      <c r="AP381" s="10">
        <v>14162693</v>
      </c>
      <c r="AQ381" s="10">
        <v>13558880</v>
      </c>
      <c r="AR381" s="10">
        <v>13391395</v>
      </c>
      <c r="AS381" s="10">
        <v>13583244</v>
      </c>
      <c r="AT381" s="10">
        <v>13914776</v>
      </c>
      <c r="AU381" s="10">
        <v>14916579.853499327</v>
      </c>
      <c r="AV381" s="10">
        <v>14706989.01156372</v>
      </c>
      <c r="AW381" s="10"/>
    </row>
    <row r="382" spans="3:49" x14ac:dyDescent="0.2">
      <c r="C382" s="32" t="s">
        <v>29</v>
      </c>
      <c r="D382" s="32" t="s">
        <v>285</v>
      </c>
      <c r="E382" s="32" t="s">
        <v>120</v>
      </c>
      <c r="F382" s="197" t="s">
        <v>286</v>
      </c>
      <c r="G382" s="32" t="s">
        <v>15</v>
      </c>
      <c r="H382" s="32" t="s">
        <v>16</v>
      </c>
      <c r="I382" s="10">
        <v>110653</v>
      </c>
      <c r="J382" s="10">
        <v>133061</v>
      </c>
      <c r="K382" s="10">
        <v>149786</v>
      </c>
      <c r="L382" s="10">
        <v>171917</v>
      </c>
      <c r="M382" s="10">
        <v>204764</v>
      </c>
      <c r="N382" s="10">
        <v>224650</v>
      </c>
      <c r="O382" s="10">
        <v>242880</v>
      </c>
      <c r="P382" s="10">
        <v>263069</v>
      </c>
      <c r="Q382" s="10">
        <v>284052</v>
      </c>
      <c r="R382" s="10">
        <v>278243</v>
      </c>
      <c r="S382" s="10">
        <v>301277</v>
      </c>
      <c r="T382" s="10">
        <v>313043</v>
      </c>
      <c r="U382" s="10">
        <v>329416</v>
      </c>
      <c r="V382" s="10">
        <v>345363</v>
      </c>
      <c r="W382" s="10">
        <v>369818</v>
      </c>
      <c r="X382" s="10">
        <v>411007</v>
      </c>
      <c r="Y382" s="10">
        <v>424319</v>
      </c>
      <c r="Z382" s="10">
        <v>461810</v>
      </c>
      <c r="AA382" s="10">
        <v>494307</v>
      </c>
      <c r="AB382" s="10">
        <v>520214</v>
      </c>
      <c r="AC382" s="10">
        <v>594932</v>
      </c>
      <c r="AD382" s="10">
        <v>657336</v>
      </c>
      <c r="AE382" s="10">
        <v>753090</v>
      </c>
      <c r="AF382" s="10">
        <v>872044</v>
      </c>
      <c r="AG382" s="10">
        <v>1026314</v>
      </c>
      <c r="AH382" s="10">
        <v>1203020</v>
      </c>
      <c r="AI382" s="10">
        <v>1283520</v>
      </c>
      <c r="AJ382" s="10">
        <v>1536991</v>
      </c>
      <c r="AK382" s="10">
        <v>1491930</v>
      </c>
      <c r="AL382" s="10">
        <v>1532175</v>
      </c>
      <c r="AM382" s="10">
        <v>1765421</v>
      </c>
      <c r="AN382" s="10">
        <v>1937183</v>
      </c>
      <c r="AO382" s="10">
        <v>2053945</v>
      </c>
      <c r="AP382" s="10">
        <v>2078729</v>
      </c>
      <c r="AQ382" s="10">
        <v>2094068</v>
      </c>
      <c r="AR382" s="10">
        <v>2101799</v>
      </c>
      <c r="AS382" s="10">
        <v>2141650</v>
      </c>
      <c r="AT382" s="10">
        <v>2191967</v>
      </c>
      <c r="AU382" s="10">
        <v>2156491.1215638439</v>
      </c>
      <c r="AV382" s="10">
        <v>2087625.0409341052</v>
      </c>
      <c r="AW382" s="10"/>
    </row>
    <row r="383" spans="3:49" x14ac:dyDescent="0.2">
      <c r="C383" s="32" t="s">
        <v>30</v>
      </c>
      <c r="D383" s="32" t="s">
        <v>285</v>
      </c>
      <c r="E383" s="32" t="s">
        <v>120</v>
      </c>
      <c r="F383" s="197" t="s">
        <v>286</v>
      </c>
      <c r="G383" s="32" t="s">
        <v>15</v>
      </c>
      <c r="H383" s="32" t="s">
        <v>16</v>
      </c>
      <c r="I383" s="10">
        <v>64814</v>
      </c>
      <c r="J383" s="10">
        <v>73203</v>
      </c>
      <c r="K383" s="10">
        <v>86481</v>
      </c>
      <c r="L383" s="10">
        <v>92810</v>
      </c>
      <c r="M383" s="10">
        <v>99281</v>
      </c>
      <c r="N383" s="10">
        <v>103851</v>
      </c>
      <c r="O383" s="10">
        <v>111022</v>
      </c>
      <c r="P383" s="10">
        <v>125037</v>
      </c>
      <c r="Q383" s="10">
        <v>135073</v>
      </c>
      <c r="R383" s="10">
        <v>150158</v>
      </c>
      <c r="S383" s="10">
        <v>168677</v>
      </c>
      <c r="T383" s="10">
        <v>173977</v>
      </c>
      <c r="U383" s="10">
        <v>187139</v>
      </c>
      <c r="V383" s="10">
        <v>202697</v>
      </c>
      <c r="W383" s="10">
        <v>219816</v>
      </c>
      <c r="X383" s="10">
        <v>245869</v>
      </c>
      <c r="Y383" s="10">
        <v>260100</v>
      </c>
      <c r="Z383" s="10">
        <v>289568</v>
      </c>
      <c r="AA383" s="10">
        <v>310763</v>
      </c>
      <c r="AB383" s="10">
        <v>332139</v>
      </c>
      <c r="AC383" s="10">
        <v>393112</v>
      </c>
      <c r="AD383" s="10">
        <v>426382</v>
      </c>
      <c r="AE383" s="10">
        <v>482010</v>
      </c>
      <c r="AF383" s="10">
        <v>554824</v>
      </c>
      <c r="AG383" s="10">
        <v>628414</v>
      </c>
      <c r="AH383" s="10">
        <v>719130</v>
      </c>
      <c r="AI383" s="10">
        <v>892554</v>
      </c>
      <c r="AJ383" s="10">
        <v>983042</v>
      </c>
      <c r="AK383" s="10">
        <v>1045693</v>
      </c>
      <c r="AL383" s="10">
        <v>1030247</v>
      </c>
      <c r="AM383" s="10">
        <v>1258925</v>
      </c>
      <c r="AN383" s="10">
        <v>1312873</v>
      </c>
      <c r="AO383" s="10">
        <v>1274932</v>
      </c>
      <c r="AP383" s="10">
        <v>1323845</v>
      </c>
      <c r="AQ383" s="10">
        <v>1331150</v>
      </c>
      <c r="AR383" s="10">
        <v>1252802</v>
      </c>
      <c r="AS383" s="10">
        <v>1331747</v>
      </c>
      <c r="AT383" s="10">
        <v>1332395</v>
      </c>
      <c r="AU383" s="10">
        <v>1316947.0355679791</v>
      </c>
      <c r="AV383" s="10">
        <v>1276788.3552521518</v>
      </c>
      <c r="AW383" s="10"/>
    </row>
    <row r="384" spans="3:49" x14ac:dyDescent="0.2">
      <c r="C384" s="32" t="s">
        <v>31</v>
      </c>
      <c r="D384" s="32" t="s">
        <v>285</v>
      </c>
      <c r="E384" s="32" t="s">
        <v>120</v>
      </c>
      <c r="F384" s="197" t="s">
        <v>286</v>
      </c>
      <c r="G384" s="32" t="s">
        <v>15</v>
      </c>
      <c r="H384" s="32" t="s">
        <v>16</v>
      </c>
      <c r="I384" s="10">
        <v>374889</v>
      </c>
      <c r="J384" s="10">
        <v>424367</v>
      </c>
      <c r="K384" s="10">
        <v>483510</v>
      </c>
      <c r="L384" s="10">
        <v>516401</v>
      </c>
      <c r="M384" s="10">
        <v>550275</v>
      </c>
      <c r="N384" s="10">
        <v>588273</v>
      </c>
      <c r="O384" s="10">
        <v>626093</v>
      </c>
      <c r="P384" s="10">
        <v>674736</v>
      </c>
      <c r="Q384" s="10">
        <v>736645</v>
      </c>
      <c r="R384" s="10">
        <v>754464</v>
      </c>
      <c r="S384" s="10">
        <v>840909</v>
      </c>
      <c r="T384" s="10">
        <v>913268</v>
      </c>
      <c r="U384" s="10">
        <v>977428</v>
      </c>
      <c r="V384" s="10">
        <v>1082400</v>
      </c>
      <c r="W384" s="10">
        <v>1160665</v>
      </c>
      <c r="X384" s="10">
        <v>1197053</v>
      </c>
      <c r="Y384" s="10">
        <v>1257284</v>
      </c>
      <c r="Z384" s="10">
        <v>1328882</v>
      </c>
      <c r="AA384" s="10">
        <v>1440539</v>
      </c>
      <c r="AB384" s="10">
        <v>1508144</v>
      </c>
      <c r="AC384" s="10">
        <v>1720600</v>
      </c>
      <c r="AD384" s="10">
        <v>1822284</v>
      </c>
      <c r="AE384" s="10">
        <v>2063436</v>
      </c>
      <c r="AF384" s="10">
        <v>2300428</v>
      </c>
      <c r="AG384" s="10">
        <v>2576090</v>
      </c>
      <c r="AH384" s="10">
        <v>2921340</v>
      </c>
      <c r="AI384" s="10">
        <v>3745891</v>
      </c>
      <c r="AJ384" s="10">
        <v>4222117</v>
      </c>
      <c r="AK384" s="10">
        <v>4639293</v>
      </c>
      <c r="AL384" s="10">
        <v>4253862</v>
      </c>
      <c r="AM384" s="10">
        <v>4990232</v>
      </c>
      <c r="AN384" s="10">
        <v>5547312</v>
      </c>
      <c r="AO384" s="10">
        <v>5483149</v>
      </c>
      <c r="AP384" s="10">
        <v>5715326</v>
      </c>
      <c r="AQ384" s="10">
        <v>5597816</v>
      </c>
      <c r="AR384" s="10">
        <v>5764270</v>
      </c>
      <c r="AS384" s="10">
        <v>5865256</v>
      </c>
      <c r="AT384" s="10">
        <v>5734462</v>
      </c>
      <c r="AU384" s="10">
        <v>5732189.4306110861</v>
      </c>
      <c r="AV384" s="10">
        <v>5833425.5293689324</v>
      </c>
      <c r="AW384" s="10"/>
    </row>
    <row r="385" spans="3:49" x14ac:dyDescent="0.2">
      <c r="C385" s="32" t="s">
        <v>32</v>
      </c>
      <c r="D385" s="32" t="s">
        <v>285</v>
      </c>
      <c r="E385" s="32" t="s">
        <v>120</v>
      </c>
      <c r="F385" s="197" t="s">
        <v>286</v>
      </c>
      <c r="G385" s="32" t="s">
        <v>15</v>
      </c>
      <c r="H385" s="32" t="s">
        <v>16</v>
      </c>
      <c r="I385" s="10">
        <v>41312</v>
      </c>
      <c r="J385" s="10">
        <v>44850</v>
      </c>
      <c r="K385" s="10">
        <v>52317</v>
      </c>
      <c r="L385" s="10">
        <v>56850</v>
      </c>
      <c r="M385" s="10">
        <v>60508</v>
      </c>
      <c r="N385" s="10">
        <v>74733</v>
      </c>
      <c r="O385" s="10">
        <v>70262</v>
      </c>
      <c r="P385" s="10">
        <v>70470</v>
      </c>
      <c r="Q385" s="10">
        <v>77809</v>
      </c>
      <c r="R385" s="10">
        <v>83853</v>
      </c>
      <c r="S385" s="10">
        <v>88238</v>
      </c>
      <c r="T385" s="10">
        <v>102925</v>
      </c>
      <c r="U385" s="10">
        <v>109928</v>
      </c>
      <c r="V385" s="10">
        <v>111523</v>
      </c>
      <c r="W385" s="10">
        <v>116494</v>
      </c>
      <c r="X385" s="10">
        <v>128663</v>
      </c>
      <c r="Y385" s="10">
        <v>127244</v>
      </c>
      <c r="Z385" s="10">
        <v>140239</v>
      </c>
      <c r="AA385" s="10">
        <v>148235</v>
      </c>
      <c r="AB385" s="10">
        <v>160801</v>
      </c>
      <c r="AC385" s="10">
        <v>180061</v>
      </c>
      <c r="AD385" s="10">
        <v>191574</v>
      </c>
      <c r="AE385" s="10">
        <v>217993</v>
      </c>
      <c r="AF385" s="10">
        <v>245302</v>
      </c>
      <c r="AG385" s="10">
        <v>281891</v>
      </c>
      <c r="AH385" s="10">
        <v>322747</v>
      </c>
      <c r="AI385" s="10">
        <v>383527</v>
      </c>
      <c r="AJ385" s="10">
        <v>433833</v>
      </c>
      <c r="AK385" s="10">
        <v>463734</v>
      </c>
      <c r="AL385" s="10">
        <v>414135</v>
      </c>
      <c r="AM385" s="10">
        <v>515738</v>
      </c>
      <c r="AN385" s="10">
        <v>540456</v>
      </c>
      <c r="AO385" s="10">
        <v>537101</v>
      </c>
      <c r="AP385" s="10">
        <v>573875</v>
      </c>
      <c r="AQ385" s="10">
        <v>568499</v>
      </c>
      <c r="AR385" s="10">
        <v>516084</v>
      </c>
      <c r="AS385" s="10">
        <v>531117</v>
      </c>
      <c r="AT385" s="10">
        <v>555813</v>
      </c>
      <c r="AU385" s="10">
        <v>571910.00464103173</v>
      </c>
      <c r="AV385" s="10">
        <v>549053.09208349499</v>
      </c>
      <c r="AW385" s="10"/>
    </row>
    <row r="386" spans="3:49" x14ac:dyDescent="0.2">
      <c r="C386" s="32" t="s">
        <v>33</v>
      </c>
      <c r="D386" s="32" t="s">
        <v>285</v>
      </c>
      <c r="E386" s="32" t="s">
        <v>120</v>
      </c>
      <c r="F386" s="197" t="s">
        <v>286</v>
      </c>
      <c r="G386" s="32" t="s">
        <v>15</v>
      </c>
      <c r="H386" s="32" t="s">
        <v>16</v>
      </c>
      <c r="I386" s="10">
        <v>4966000</v>
      </c>
      <c r="J386" s="10">
        <v>5749000</v>
      </c>
      <c r="K386" s="10">
        <v>6665000</v>
      </c>
      <c r="L386" s="10">
        <v>7373000</v>
      </c>
      <c r="M386" s="10">
        <v>8129000</v>
      </c>
      <c r="N386" s="10">
        <v>8723000</v>
      </c>
      <c r="O386" s="10">
        <v>9352000</v>
      </c>
      <c r="P386" s="10">
        <v>10310000</v>
      </c>
      <c r="Q386" s="10">
        <v>11554000</v>
      </c>
      <c r="R386" s="10">
        <v>12644000</v>
      </c>
      <c r="S386" s="10">
        <v>14007000</v>
      </c>
      <c r="T386" s="10">
        <v>15222000</v>
      </c>
      <c r="U386" s="10">
        <v>16184000</v>
      </c>
      <c r="V386" s="10">
        <v>17136000</v>
      </c>
      <c r="W386" s="10">
        <v>18051000</v>
      </c>
      <c r="X386" s="10">
        <v>19352000</v>
      </c>
      <c r="Y386" s="10">
        <v>20478000</v>
      </c>
      <c r="Z386" s="10">
        <v>22171000</v>
      </c>
      <c r="AA386" s="10">
        <v>23968000</v>
      </c>
      <c r="AB386" s="10">
        <v>25846000</v>
      </c>
      <c r="AC386" s="10">
        <v>29682000</v>
      </c>
      <c r="AD386" s="10">
        <v>31883000</v>
      </c>
      <c r="AE386" s="10">
        <v>35408000</v>
      </c>
      <c r="AF386" s="10">
        <v>39492000</v>
      </c>
      <c r="AG386" s="10">
        <v>44849000</v>
      </c>
      <c r="AH386" s="10">
        <v>51048000</v>
      </c>
      <c r="AI386" s="10">
        <v>57768000</v>
      </c>
      <c r="AJ386" s="10">
        <v>64793000</v>
      </c>
      <c r="AK386" s="10">
        <v>68924000</v>
      </c>
      <c r="AL386" s="10">
        <v>63931000</v>
      </c>
      <c r="AM386" s="10">
        <v>74342000</v>
      </c>
      <c r="AN386" s="10">
        <v>79314000</v>
      </c>
      <c r="AO386" s="10">
        <v>80040000</v>
      </c>
      <c r="AP386" s="10">
        <v>82851000</v>
      </c>
      <c r="AQ386" s="10">
        <v>82134000</v>
      </c>
      <c r="AR386" s="10">
        <v>80906000</v>
      </c>
      <c r="AS386" s="10">
        <v>82969000</v>
      </c>
      <c r="AT386" s="10">
        <v>83318000</v>
      </c>
      <c r="AU386" s="10">
        <v>85048000</v>
      </c>
      <c r="AV386" s="10">
        <v>86205999.984766111</v>
      </c>
      <c r="AW386" s="10"/>
    </row>
    <row r="387" spans="3:49" x14ac:dyDescent="0.2">
      <c r="C387" s="32" t="s">
        <v>34</v>
      </c>
      <c r="D387" s="32" t="s">
        <v>285</v>
      </c>
      <c r="E387" s="32" t="s">
        <v>120</v>
      </c>
      <c r="F387" s="197" t="s">
        <v>286</v>
      </c>
      <c r="G387" s="32" t="s">
        <v>15</v>
      </c>
      <c r="H387" s="32" t="s">
        <v>16</v>
      </c>
      <c r="I387" s="10">
        <v>0</v>
      </c>
      <c r="J387" s="10">
        <v>0</v>
      </c>
      <c r="K387" s="10">
        <v>0</v>
      </c>
      <c r="L387" s="10">
        <v>0</v>
      </c>
      <c r="M387" s="10">
        <v>0</v>
      </c>
      <c r="N387" s="10">
        <v>0</v>
      </c>
      <c r="O387" s="10">
        <v>0</v>
      </c>
      <c r="P387" s="10">
        <v>0</v>
      </c>
      <c r="Q387" s="10">
        <v>0</v>
      </c>
      <c r="R387" s="10">
        <v>0</v>
      </c>
      <c r="S387" s="10">
        <v>0</v>
      </c>
      <c r="T387" s="10">
        <v>0</v>
      </c>
      <c r="U387" s="10">
        <v>0</v>
      </c>
      <c r="V387" s="10">
        <v>0</v>
      </c>
      <c r="W387" s="10">
        <v>0</v>
      </c>
      <c r="X387" s="10">
        <v>0</v>
      </c>
      <c r="Y387" s="10">
        <v>0</v>
      </c>
      <c r="Z387" s="10">
        <v>0</v>
      </c>
      <c r="AA387" s="10">
        <v>0</v>
      </c>
      <c r="AB387" s="10">
        <v>0</v>
      </c>
      <c r="AC387" s="10">
        <v>0</v>
      </c>
      <c r="AD387" s="10">
        <v>0</v>
      </c>
      <c r="AE387" s="10">
        <v>0</v>
      </c>
      <c r="AF387" s="10">
        <v>0</v>
      </c>
      <c r="AG387" s="10">
        <v>0</v>
      </c>
      <c r="AH387" s="10">
        <v>0</v>
      </c>
      <c r="AI387" s="10">
        <v>0</v>
      </c>
      <c r="AJ387" s="10">
        <v>0</v>
      </c>
      <c r="AK387" s="10">
        <v>0</v>
      </c>
      <c r="AL387" s="10">
        <v>0</v>
      </c>
      <c r="AM387" s="10">
        <v>0</v>
      </c>
      <c r="AN387" s="10">
        <v>0</v>
      </c>
      <c r="AO387" s="10">
        <v>0</v>
      </c>
      <c r="AP387" s="10">
        <v>0</v>
      </c>
      <c r="AQ387" s="10">
        <v>0</v>
      </c>
      <c r="AR387" s="10">
        <v>0</v>
      </c>
      <c r="AS387" s="10">
        <v>0</v>
      </c>
      <c r="AT387" s="10">
        <v>0</v>
      </c>
      <c r="AU387" s="10">
        <v>0</v>
      </c>
      <c r="AV387" s="10">
        <v>1.5233889222145081E-2</v>
      </c>
      <c r="AW387" s="10"/>
    </row>
    <row r="388" spans="3:49" ht="12" thickBot="1" x14ac:dyDescent="0.25">
      <c r="C388" s="168" t="s">
        <v>35</v>
      </c>
      <c r="D388" s="168" t="s">
        <v>285</v>
      </c>
      <c r="E388" s="168" t="s">
        <v>120</v>
      </c>
      <c r="F388" s="198" t="s">
        <v>286</v>
      </c>
      <c r="G388" s="168" t="s">
        <v>15</v>
      </c>
      <c r="H388" s="168" t="s">
        <v>16</v>
      </c>
      <c r="I388" s="170">
        <v>4966000</v>
      </c>
      <c r="J388" s="170">
        <v>5749000</v>
      </c>
      <c r="K388" s="170">
        <v>6665000</v>
      </c>
      <c r="L388" s="170">
        <v>7373000</v>
      </c>
      <c r="M388" s="170">
        <v>8129000</v>
      </c>
      <c r="N388" s="170">
        <v>8723000</v>
      </c>
      <c r="O388" s="170">
        <v>9352000</v>
      </c>
      <c r="P388" s="170">
        <v>10310000</v>
      </c>
      <c r="Q388" s="170">
        <v>11554000</v>
      </c>
      <c r="R388" s="170">
        <v>12644000</v>
      </c>
      <c r="S388" s="170">
        <v>14007000</v>
      </c>
      <c r="T388" s="170">
        <v>15222000</v>
      </c>
      <c r="U388" s="170">
        <v>16184000</v>
      </c>
      <c r="V388" s="170">
        <v>17136000</v>
      </c>
      <c r="W388" s="170">
        <v>18051000</v>
      </c>
      <c r="X388" s="170">
        <v>19352000</v>
      </c>
      <c r="Y388" s="170">
        <v>20478000</v>
      </c>
      <c r="Z388" s="170">
        <v>22171000</v>
      </c>
      <c r="AA388" s="170">
        <v>23968000</v>
      </c>
      <c r="AB388" s="170">
        <v>25846000</v>
      </c>
      <c r="AC388" s="170">
        <v>29682000</v>
      </c>
      <c r="AD388" s="170">
        <v>31883000</v>
      </c>
      <c r="AE388" s="170">
        <v>35408000</v>
      </c>
      <c r="AF388" s="170">
        <v>39492000</v>
      </c>
      <c r="AG388" s="170">
        <v>44849000</v>
      </c>
      <c r="AH388" s="170">
        <v>51048000</v>
      </c>
      <c r="AI388" s="170">
        <v>57768000</v>
      </c>
      <c r="AJ388" s="170">
        <v>64793000</v>
      </c>
      <c r="AK388" s="170">
        <v>68924000</v>
      </c>
      <c r="AL388" s="170">
        <v>63931000</v>
      </c>
      <c r="AM388" s="170">
        <v>74342000</v>
      </c>
      <c r="AN388" s="170">
        <v>79314000</v>
      </c>
      <c r="AO388" s="170">
        <v>80040000</v>
      </c>
      <c r="AP388" s="170">
        <v>82851000</v>
      </c>
      <c r="AQ388" s="170">
        <v>82134000</v>
      </c>
      <c r="AR388" s="170">
        <v>80906000</v>
      </c>
      <c r="AS388" s="170">
        <v>82969000</v>
      </c>
      <c r="AT388" s="170">
        <v>83318000</v>
      </c>
      <c r="AU388" s="170">
        <v>85048000</v>
      </c>
      <c r="AV388" s="170">
        <v>86206000</v>
      </c>
      <c r="AW388" s="170"/>
    </row>
    <row r="389" spans="3:49" x14ac:dyDescent="0.2">
      <c r="C389" s="32" t="s">
        <v>11</v>
      </c>
      <c r="D389" s="32" t="s">
        <v>121</v>
      </c>
      <c r="E389" s="32" t="s">
        <v>122</v>
      </c>
      <c r="F389" s="197" t="s">
        <v>82</v>
      </c>
      <c r="G389" s="32" t="s">
        <v>15</v>
      </c>
      <c r="H389" s="32" t="s">
        <v>16</v>
      </c>
      <c r="I389" s="10">
        <v>904983</v>
      </c>
      <c r="J389" s="10">
        <v>1004121</v>
      </c>
      <c r="K389" s="10">
        <v>1221608</v>
      </c>
      <c r="L389" s="10">
        <v>1379219</v>
      </c>
      <c r="M389" s="10">
        <v>1456779</v>
      </c>
      <c r="N389" s="10">
        <v>1601126</v>
      </c>
      <c r="O389" s="10">
        <v>1717887</v>
      </c>
      <c r="P389" s="10">
        <v>1898559</v>
      </c>
      <c r="Q389" s="10">
        <v>2050954</v>
      </c>
      <c r="R389" s="10">
        <v>2257462</v>
      </c>
      <c r="S389" s="10">
        <v>2552102</v>
      </c>
      <c r="T389" s="10">
        <v>2862961</v>
      </c>
      <c r="U389" s="10">
        <v>3333396</v>
      </c>
      <c r="V389" s="10">
        <v>3720041</v>
      </c>
      <c r="W389" s="10">
        <v>4034260</v>
      </c>
      <c r="X389" s="10">
        <v>4320856</v>
      </c>
      <c r="Y389" s="10">
        <v>4668378</v>
      </c>
      <c r="Z389" s="10">
        <v>4997369</v>
      </c>
      <c r="AA389" s="10">
        <v>5412688</v>
      </c>
      <c r="AB389" s="10">
        <v>5818324</v>
      </c>
      <c r="AC389" s="10">
        <v>6464737</v>
      </c>
      <c r="AD389" s="10">
        <v>6989342</v>
      </c>
      <c r="AE389" s="10">
        <v>7611315</v>
      </c>
      <c r="AF389" s="10">
        <v>8270924</v>
      </c>
      <c r="AG389" s="10">
        <v>8902763</v>
      </c>
      <c r="AH389" s="10">
        <v>9796618</v>
      </c>
      <c r="AI389" s="10">
        <v>11484987</v>
      </c>
      <c r="AJ389" s="10">
        <v>13312915</v>
      </c>
      <c r="AK389" s="10">
        <v>14006663</v>
      </c>
      <c r="AL389" s="10">
        <v>13916905</v>
      </c>
      <c r="AM389" s="10">
        <v>12916312</v>
      </c>
      <c r="AN389" s="10">
        <v>13185654</v>
      </c>
      <c r="AO389" s="10">
        <v>12922682</v>
      </c>
      <c r="AP389" s="10">
        <v>12490693</v>
      </c>
      <c r="AQ389" s="10">
        <v>12979435</v>
      </c>
      <c r="AR389" s="10">
        <v>13160674</v>
      </c>
      <c r="AS389" s="10">
        <v>12914372</v>
      </c>
      <c r="AT389" s="10">
        <v>13555902</v>
      </c>
      <c r="AU389" s="10">
        <v>14917521.323229706</v>
      </c>
      <c r="AV389" s="10">
        <v>16492853.301416492</v>
      </c>
      <c r="AW389" s="10"/>
    </row>
    <row r="390" spans="3:49" x14ac:dyDescent="0.2">
      <c r="C390" s="32" t="s">
        <v>17</v>
      </c>
      <c r="D390" s="32" t="s">
        <v>121</v>
      </c>
      <c r="E390" s="32" t="s">
        <v>122</v>
      </c>
      <c r="F390" s="197" t="s">
        <v>82</v>
      </c>
      <c r="G390" s="32" t="s">
        <v>15</v>
      </c>
      <c r="H390" s="32" t="s">
        <v>16</v>
      </c>
      <c r="I390" s="10">
        <v>123414</v>
      </c>
      <c r="J390" s="10">
        <v>140473</v>
      </c>
      <c r="K390" s="10">
        <v>176510</v>
      </c>
      <c r="L390" s="10">
        <v>196593</v>
      </c>
      <c r="M390" s="10">
        <v>207326</v>
      </c>
      <c r="N390" s="10">
        <v>238053</v>
      </c>
      <c r="O390" s="10">
        <v>248844</v>
      </c>
      <c r="P390" s="10">
        <v>309373</v>
      </c>
      <c r="Q390" s="10">
        <v>347390</v>
      </c>
      <c r="R390" s="10">
        <v>383732</v>
      </c>
      <c r="S390" s="10">
        <v>422450</v>
      </c>
      <c r="T390" s="10">
        <v>474342</v>
      </c>
      <c r="U390" s="10">
        <v>532864</v>
      </c>
      <c r="V390" s="10">
        <v>570292</v>
      </c>
      <c r="W390" s="10">
        <v>651883</v>
      </c>
      <c r="X390" s="10">
        <v>736505</v>
      </c>
      <c r="Y390" s="10">
        <v>775652</v>
      </c>
      <c r="Z390" s="10">
        <v>803518</v>
      </c>
      <c r="AA390" s="10">
        <v>864400</v>
      </c>
      <c r="AB390" s="10">
        <v>923081</v>
      </c>
      <c r="AC390" s="10">
        <v>999278</v>
      </c>
      <c r="AD390" s="10">
        <v>1129813</v>
      </c>
      <c r="AE390" s="10">
        <v>1239903</v>
      </c>
      <c r="AF390" s="10">
        <v>1385750</v>
      </c>
      <c r="AG390" s="10">
        <v>1468316</v>
      </c>
      <c r="AH390" s="10">
        <v>1633440</v>
      </c>
      <c r="AI390" s="10">
        <v>1721769</v>
      </c>
      <c r="AJ390" s="10">
        <v>2132797</v>
      </c>
      <c r="AK390" s="10">
        <v>2295031</v>
      </c>
      <c r="AL390" s="10">
        <v>2458542</v>
      </c>
      <c r="AM390" s="10">
        <v>2516013</v>
      </c>
      <c r="AN390" s="10">
        <v>2547333</v>
      </c>
      <c r="AO390" s="10">
        <v>2617529</v>
      </c>
      <c r="AP390" s="10">
        <v>2455018</v>
      </c>
      <c r="AQ390" s="10">
        <v>2609472</v>
      </c>
      <c r="AR390" s="10">
        <v>2779369</v>
      </c>
      <c r="AS390" s="10">
        <v>2934251</v>
      </c>
      <c r="AT390" s="10">
        <v>3109664</v>
      </c>
      <c r="AU390" s="10">
        <v>3306092.312731151</v>
      </c>
      <c r="AV390" s="10">
        <v>3344385.5037547541</v>
      </c>
      <c r="AW390" s="10"/>
    </row>
    <row r="391" spans="3:49" x14ac:dyDescent="0.2">
      <c r="C391" s="32" t="s">
        <v>18</v>
      </c>
      <c r="D391" s="32" t="s">
        <v>121</v>
      </c>
      <c r="E391" s="32" t="s">
        <v>122</v>
      </c>
      <c r="F391" s="197" t="s">
        <v>82</v>
      </c>
      <c r="G391" s="32" t="s">
        <v>15</v>
      </c>
      <c r="H391" s="32" t="s">
        <v>16</v>
      </c>
      <c r="I391" s="10">
        <v>108263</v>
      </c>
      <c r="J391" s="10">
        <v>122333</v>
      </c>
      <c r="K391" s="10">
        <v>151671</v>
      </c>
      <c r="L391" s="10">
        <v>178148</v>
      </c>
      <c r="M391" s="10">
        <v>178612</v>
      </c>
      <c r="N391" s="10">
        <v>201552</v>
      </c>
      <c r="O391" s="10">
        <v>217324</v>
      </c>
      <c r="P391" s="10">
        <v>236318</v>
      </c>
      <c r="Q391" s="10">
        <v>278203</v>
      </c>
      <c r="R391" s="10">
        <v>329563</v>
      </c>
      <c r="S391" s="10">
        <v>380357</v>
      </c>
      <c r="T391" s="10">
        <v>418010</v>
      </c>
      <c r="U391" s="10">
        <v>486226</v>
      </c>
      <c r="V391" s="10">
        <v>537757</v>
      </c>
      <c r="W391" s="10">
        <v>615293</v>
      </c>
      <c r="X391" s="10">
        <v>659647</v>
      </c>
      <c r="Y391" s="10">
        <v>716141</v>
      </c>
      <c r="Z391" s="10">
        <v>743804</v>
      </c>
      <c r="AA391" s="10">
        <v>793240</v>
      </c>
      <c r="AB391" s="10">
        <v>853344</v>
      </c>
      <c r="AC391" s="10">
        <v>893661</v>
      </c>
      <c r="AD391" s="10">
        <v>991227</v>
      </c>
      <c r="AE391" s="10">
        <v>1094616</v>
      </c>
      <c r="AF391" s="10">
        <v>1182724</v>
      </c>
      <c r="AG391" s="10">
        <v>1273760</v>
      </c>
      <c r="AH391" s="10">
        <v>1439016</v>
      </c>
      <c r="AI391" s="10">
        <v>1590312</v>
      </c>
      <c r="AJ391" s="10">
        <v>1847141</v>
      </c>
      <c r="AK391" s="10">
        <v>1959881</v>
      </c>
      <c r="AL391" s="10">
        <v>1836544</v>
      </c>
      <c r="AM391" s="10">
        <v>1665600</v>
      </c>
      <c r="AN391" s="10">
        <v>1916299</v>
      </c>
      <c r="AO391" s="10">
        <v>1814480</v>
      </c>
      <c r="AP391" s="10">
        <v>1785681</v>
      </c>
      <c r="AQ391" s="10">
        <v>1715210</v>
      </c>
      <c r="AR391" s="10">
        <v>1809266</v>
      </c>
      <c r="AS391" s="10">
        <v>1867885</v>
      </c>
      <c r="AT391" s="10">
        <v>2030301</v>
      </c>
      <c r="AU391" s="10">
        <v>2185408.6262677885</v>
      </c>
      <c r="AV391" s="10">
        <v>2309004.5945316083</v>
      </c>
      <c r="AW391" s="10"/>
    </row>
    <row r="392" spans="3:49" x14ac:dyDescent="0.2">
      <c r="C392" s="32" t="s">
        <v>19</v>
      </c>
      <c r="D392" s="32" t="s">
        <v>121</v>
      </c>
      <c r="E392" s="32" t="s">
        <v>122</v>
      </c>
      <c r="F392" s="197" t="s">
        <v>82</v>
      </c>
      <c r="G392" s="32" t="s">
        <v>15</v>
      </c>
      <c r="H392" s="32" t="s">
        <v>16</v>
      </c>
      <c r="I392" s="10">
        <v>125761</v>
      </c>
      <c r="J392" s="10">
        <v>138896</v>
      </c>
      <c r="K392" s="10">
        <v>170651</v>
      </c>
      <c r="L392" s="10">
        <v>196643</v>
      </c>
      <c r="M392" s="10">
        <v>203574</v>
      </c>
      <c r="N392" s="10">
        <v>228191</v>
      </c>
      <c r="O392" s="10">
        <v>247872</v>
      </c>
      <c r="P392" s="10">
        <v>296706</v>
      </c>
      <c r="Q392" s="10">
        <v>323627</v>
      </c>
      <c r="R392" s="10">
        <v>377645</v>
      </c>
      <c r="S392" s="10">
        <v>433208</v>
      </c>
      <c r="T392" s="10">
        <v>496999</v>
      </c>
      <c r="U392" s="10">
        <v>559394</v>
      </c>
      <c r="V392" s="10">
        <v>636357</v>
      </c>
      <c r="W392" s="10">
        <v>705573</v>
      </c>
      <c r="X392" s="10">
        <v>763737</v>
      </c>
      <c r="Y392" s="10">
        <v>907440</v>
      </c>
      <c r="Z392" s="10">
        <v>973066</v>
      </c>
      <c r="AA392" s="10">
        <v>1057077</v>
      </c>
      <c r="AB392" s="10">
        <v>1182264</v>
      </c>
      <c r="AC392" s="10">
        <v>1273883</v>
      </c>
      <c r="AD392" s="10">
        <v>1459280</v>
      </c>
      <c r="AE392" s="10">
        <v>1671370</v>
      </c>
      <c r="AF392" s="10">
        <v>1805213</v>
      </c>
      <c r="AG392" s="10">
        <v>1921720</v>
      </c>
      <c r="AH392" s="10">
        <v>2194875</v>
      </c>
      <c r="AI392" s="10">
        <v>2858952</v>
      </c>
      <c r="AJ392" s="10">
        <v>3116680</v>
      </c>
      <c r="AK392" s="10">
        <v>3427448</v>
      </c>
      <c r="AL392" s="10">
        <v>3421411</v>
      </c>
      <c r="AM392" s="10">
        <v>3584447</v>
      </c>
      <c r="AN392" s="10">
        <v>3717981</v>
      </c>
      <c r="AO392" s="10">
        <v>3763131</v>
      </c>
      <c r="AP392" s="10">
        <v>3878544</v>
      </c>
      <c r="AQ392" s="10">
        <v>4043152</v>
      </c>
      <c r="AR392" s="10">
        <v>4217513</v>
      </c>
      <c r="AS392" s="10">
        <v>4422742</v>
      </c>
      <c r="AT392" s="10">
        <v>4636609</v>
      </c>
      <c r="AU392" s="10">
        <v>5016722.8782141935</v>
      </c>
      <c r="AV392" s="10">
        <v>5338232.7138242889</v>
      </c>
      <c r="AW392" s="10"/>
    </row>
    <row r="393" spans="3:49" x14ac:dyDescent="0.2">
      <c r="C393" s="32" t="s">
        <v>20</v>
      </c>
      <c r="D393" s="32" t="s">
        <v>121</v>
      </c>
      <c r="E393" s="32" t="s">
        <v>122</v>
      </c>
      <c r="F393" s="197" t="s">
        <v>82</v>
      </c>
      <c r="G393" s="32" t="s">
        <v>15</v>
      </c>
      <c r="H393" s="32" t="s">
        <v>16</v>
      </c>
      <c r="I393" s="10">
        <v>256478</v>
      </c>
      <c r="J393" s="10">
        <v>282331</v>
      </c>
      <c r="K393" s="10">
        <v>333869</v>
      </c>
      <c r="L393" s="10">
        <v>381059</v>
      </c>
      <c r="M393" s="10">
        <v>386865</v>
      </c>
      <c r="N393" s="10">
        <v>415481</v>
      </c>
      <c r="O393" s="10">
        <v>438220</v>
      </c>
      <c r="P393" s="10">
        <v>435396</v>
      </c>
      <c r="Q393" s="10">
        <v>472567</v>
      </c>
      <c r="R393" s="10">
        <v>520820</v>
      </c>
      <c r="S393" s="10">
        <v>617721</v>
      </c>
      <c r="T393" s="10">
        <v>712084</v>
      </c>
      <c r="U393" s="10">
        <v>801267</v>
      </c>
      <c r="V393" s="10">
        <v>982180</v>
      </c>
      <c r="W393" s="10">
        <v>1072515</v>
      </c>
      <c r="X393" s="10">
        <v>1157836</v>
      </c>
      <c r="Y393" s="10">
        <v>1273057</v>
      </c>
      <c r="Z393" s="10">
        <v>1390318</v>
      </c>
      <c r="AA393" s="10">
        <v>1528624</v>
      </c>
      <c r="AB393" s="10">
        <v>1749958</v>
      </c>
      <c r="AC393" s="10">
        <v>2018156</v>
      </c>
      <c r="AD393" s="10">
        <v>2213278</v>
      </c>
      <c r="AE393" s="10">
        <v>2362799</v>
      </c>
      <c r="AF393" s="10">
        <v>2636117</v>
      </c>
      <c r="AG393" s="10">
        <v>2782652</v>
      </c>
      <c r="AH393" s="10">
        <v>3157034</v>
      </c>
      <c r="AI393" s="10">
        <v>3792338</v>
      </c>
      <c r="AJ393" s="10">
        <v>4277119</v>
      </c>
      <c r="AK393" s="10">
        <v>4728500</v>
      </c>
      <c r="AL393" s="10">
        <v>4671617</v>
      </c>
      <c r="AM393" s="10">
        <v>4617440</v>
      </c>
      <c r="AN393" s="10">
        <v>4873800</v>
      </c>
      <c r="AO393" s="10">
        <v>4571030</v>
      </c>
      <c r="AP393" s="10">
        <v>4612723</v>
      </c>
      <c r="AQ393" s="10">
        <v>4513771</v>
      </c>
      <c r="AR393" s="10">
        <v>4707839</v>
      </c>
      <c r="AS393" s="10">
        <v>5094560</v>
      </c>
      <c r="AT393" s="10">
        <v>5254236</v>
      </c>
      <c r="AU393" s="10">
        <v>5748018.4697523871</v>
      </c>
      <c r="AV393" s="10">
        <v>5783275.109799685</v>
      </c>
      <c r="AW393" s="10"/>
    </row>
    <row r="394" spans="3:49" x14ac:dyDescent="0.2">
      <c r="C394" s="32" t="s">
        <v>21</v>
      </c>
      <c r="D394" s="32" t="s">
        <v>121</v>
      </c>
      <c r="E394" s="32" t="s">
        <v>122</v>
      </c>
      <c r="F394" s="197" t="s">
        <v>82</v>
      </c>
      <c r="G394" s="32" t="s">
        <v>15</v>
      </c>
      <c r="H394" s="32" t="s">
        <v>16</v>
      </c>
      <c r="I394" s="10">
        <v>94594</v>
      </c>
      <c r="J394" s="10">
        <v>106180</v>
      </c>
      <c r="K394" s="10">
        <v>127074</v>
      </c>
      <c r="L394" s="10">
        <v>143005</v>
      </c>
      <c r="M394" s="10">
        <v>152463</v>
      </c>
      <c r="N394" s="10">
        <v>165433</v>
      </c>
      <c r="O394" s="10">
        <v>183045</v>
      </c>
      <c r="P394" s="10">
        <v>184936</v>
      </c>
      <c r="Q394" s="10">
        <v>203793</v>
      </c>
      <c r="R394" s="10">
        <v>219465</v>
      </c>
      <c r="S394" s="10">
        <v>263262</v>
      </c>
      <c r="T394" s="10">
        <v>294871</v>
      </c>
      <c r="U394" s="10">
        <v>331508</v>
      </c>
      <c r="V394" s="10">
        <v>385054</v>
      </c>
      <c r="W394" s="10">
        <v>429147</v>
      </c>
      <c r="X394" s="10">
        <v>434676</v>
      </c>
      <c r="Y394" s="10">
        <v>465429</v>
      </c>
      <c r="Z394" s="10">
        <v>481319</v>
      </c>
      <c r="AA394" s="10">
        <v>497621</v>
      </c>
      <c r="AB394" s="10">
        <v>533112</v>
      </c>
      <c r="AC394" s="10">
        <v>557028</v>
      </c>
      <c r="AD394" s="10">
        <v>607504</v>
      </c>
      <c r="AE394" s="10">
        <v>668224</v>
      </c>
      <c r="AF394" s="10">
        <v>727239</v>
      </c>
      <c r="AG394" s="10">
        <v>764499</v>
      </c>
      <c r="AH394" s="10">
        <v>835265</v>
      </c>
      <c r="AI394" s="10">
        <v>947640</v>
      </c>
      <c r="AJ394" s="10">
        <v>1040248</v>
      </c>
      <c r="AK394" s="10">
        <v>1092753</v>
      </c>
      <c r="AL394" s="10">
        <v>1015324</v>
      </c>
      <c r="AM394" s="10">
        <v>973442</v>
      </c>
      <c r="AN394" s="10">
        <v>1066263</v>
      </c>
      <c r="AO394" s="10">
        <v>1026860</v>
      </c>
      <c r="AP394" s="10">
        <v>1077711</v>
      </c>
      <c r="AQ394" s="10">
        <v>1071736</v>
      </c>
      <c r="AR394" s="10">
        <v>1134251</v>
      </c>
      <c r="AS394" s="10">
        <v>1190799</v>
      </c>
      <c r="AT394" s="10">
        <v>1182913</v>
      </c>
      <c r="AU394" s="10">
        <v>1323423.2438890634</v>
      </c>
      <c r="AV394" s="10">
        <v>1392996.7833813359</v>
      </c>
      <c r="AW394" s="10"/>
    </row>
    <row r="395" spans="3:49" x14ac:dyDescent="0.2">
      <c r="C395" s="32" t="s">
        <v>22</v>
      </c>
      <c r="D395" s="32" t="s">
        <v>121</v>
      </c>
      <c r="E395" s="32" t="s">
        <v>122</v>
      </c>
      <c r="F395" s="197" t="s">
        <v>82</v>
      </c>
      <c r="G395" s="32" t="s">
        <v>15</v>
      </c>
      <c r="H395" s="32" t="s">
        <v>16</v>
      </c>
      <c r="I395" s="10">
        <v>277761</v>
      </c>
      <c r="J395" s="10">
        <v>313794</v>
      </c>
      <c r="K395" s="10">
        <v>395990</v>
      </c>
      <c r="L395" s="10">
        <v>439169</v>
      </c>
      <c r="M395" s="10">
        <v>471958</v>
      </c>
      <c r="N395" s="10">
        <v>535316</v>
      </c>
      <c r="O395" s="10">
        <v>573894</v>
      </c>
      <c r="P395" s="10">
        <v>658975</v>
      </c>
      <c r="Q395" s="10">
        <v>723089</v>
      </c>
      <c r="R395" s="10">
        <v>809081</v>
      </c>
      <c r="S395" s="10">
        <v>908530</v>
      </c>
      <c r="T395" s="10">
        <v>1047875</v>
      </c>
      <c r="U395" s="10">
        <v>1172997</v>
      </c>
      <c r="V395" s="10">
        <v>1282632</v>
      </c>
      <c r="W395" s="10">
        <v>1411601</v>
      </c>
      <c r="X395" s="10">
        <v>1552424</v>
      </c>
      <c r="Y395" s="10">
        <v>1597329</v>
      </c>
      <c r="Z395" s="10">
        <v>1686050</v>
      </c>
      <c r="AA395" s="10">
        <v>1772670</v>
      </c>
      <c r="AB395" s="10">
        <v>1965769</v>
      </c>
      <c r="AC395" s="10">
        <v>2066262</v>
      </c>
      <c r="AD395" s="10">
        <v>2306394</v>
      </c>
      <c r="AE395" s="10">
        <v>2449981</v>
      </c>
      <c r="AF395" s="10">
        <v>2629549</v>
      </c>
      <c r="AG395" s="10">
        <v>2798182</v>
      </c>
      <c r="AH395" s="10">
        <v>3100449</v>
      </c>
      <c r="AI395" s="10">
        <v>3411338</v>
      </c>
      <c r="AJ395" s="10">
        <v>3729044</v>
      </c>
      <c r="AK395" s="10">
        <v>3812297</v>
      </c>
      <c r="AL395" s="10">
        <v>3794154</v>
      </c>
      <c r="AM395" s="10">
        <v>3760867</v>
      </c>
      <c r="AN395" s="10">
        <v>3867711</v>
      </c>
      <c r="AO395" s="10">
        <v>3757348</v>
      </c>
      <c r="AP395" s="10">
        <v>3650785</v>
      </c>
      <c r="AQ395" s="10">
        <v>3728186</v>
      </c>
      <c r="AR395" s="10">
        <v>4020206</v>
      </c>
      <c r="AS395" s="10">
        <v>3924170</v>
      </c>
      <c r="AT395" s="10">
        <v>4251784</v>
      </c>
      <c r="AU395" s="10">
        <v>4652396.9687437452</v>
      </c>
      <c r="AV395" s="10">
        <v>4819111.0422843751</v>
      </c>
      <c r="AW395" s="10"/>
    </row>
    <row r="396" spans="3:49" x14ac:dyDescent="0.2">
      <c r="C396" s="32" t="s">
        <v>23</v>
      </c>
      <c r="D396" s="32" t="s">
        <v>121</v>
      </c>
      <c r="E396" s="32" t="s">
        <v>122</v>
      </c>
      <c r="F396" s="197" t="s">
        <v>82</v>
      </c>
      <c r="G396" s="32" t="s">
        <v>15</v>
      </c>
      <c r="H396" s="32" t="s">
        <v>16</v>
      </c>
      <c r="I396" s="10">
        <v>137932</v>
      </c>
      <c r="J396" s="10">
        <v>162283</v>
      </c>
      <c r="K396" s="10">
        <v>203361</v>
      </c>
      <c r="L396" s="10">
        <v>227811</v>
      </c>
      <c r="M396" s="10">
        <v>248156</v>
      </c>
      <c r="N396" s="10">
        <v>277217</v>
      </c>
      <c r="O396" s="10">
        <v>290998</v>
      </c>
      <c r="P396" s="10">
        <v>315856</v>
      </c>
      <c r="Q396" s="10">
        <v>349013</v>
      </c>
      <c r="R396" s="10">
        <v>425269</v>
      </c>
      <c r="S396" s="10">
        <v>472934</v>
      </c>
      <c r="T396" s="10">
        <v>523738</v>
      </c>
      <c r="U396" s="10">
        <v>571717</v>
      </c>
      <c r="V396" s="10">
        <v>642032</v>
      </c>
      <c r="W396" s="10">
        <v>704574</v>
      </c>
      <c r="X396" s="10">
        <v>762481</v>
      </c>
      <c r="Y396" s="10">
        <v>787248</v>
      </c>
      <c r="Z396" s="10">
        <v>789719</v>
      </c>
      <c r="AA396" s="10">
        <v>824105</v>
      </c>
      <c r="AB396" s="10">
        <v>866477</v>
      </c>
      <c r="AC396" s="10">
        <v>923543</v>
      </c>
      <c r="AD396" s="10">
        <v>1024215</v>
      </c>
      <c r="AE396" s="10">
        <v>1108002</v>
      </c>
      <c r="AF396" s="10">
        <v>1192240</v>
      </c>
      <c r="AG396" s="10">
        <v>1250895</v>
      </c>
      <c r="AH396" s="10">
        <v>1408690</v>
      </c>
      <c r="AI396" s="10">
        <v>1331371</v>
      </c>
      <c r="AJ396" s="10">
        <v>1498274</v>
      </c>
      <c r="AK396" s="10">
        <v>1806022</v>
      </c>
      <c r="AL396" s="10">
        <v>1935192</v>
      </c>
      <c r="AM396" s="10">
        <v>1982614</v>
      </c>
      <c r="AN396" s="10">
        <v>1993027</v>
      </c>
      <c r="AO396" s="10">
        <v>1925730</v>
      </c>
      <c r="AP396" s="10">
        <v>1943694</v>
      </c>
      <c r="AQ396" s="10">
        <v>1922535</v>
      </c>
      <c r="AR396" s="10">
        <v>1935443</v>
      </c>
      <c r="AS396" s="10">
        <v>1844617</v>
      </c>
      <c r="AT396" s="10">
        <v>2197116</v>
      </c>
      <c r="AU396" s="10">
        <v>2381526.494663998</v>
      </c>
      <c r="AV396" s="10">
        <v>2481640.027375319</v>
      </c>
      <c r="AW396" s="10"/>
    </row>
    <row r="397" spans="3:49" x14ac:dyDescent="0.2">
      <c r="C397" s="32" t="s">
        <v>24</v>
      </c>
      <c r="D397" s="32" t="s">
        <v>121</v>
      </c>
      <c r="E397" s="32" t="s">
        <v>122</v>
      </c>
      <c r="F397" s="197" t="s">
        <v>82</v>
      </c>
      <c r="G397" s="32" t="s">
        <v>15</v>
      </c>
      <c r="H397" s="32" t="s">
        <v>16</v>
      </c>
      <c r="I397" s="10">
        <v>867732</v>
      </c>
      <c r="J397" s="10">
        <v>992280</v>
      </c>
      <c r="K397" s="10">
        <v>1160912</v>
      </c>
      <c r="L397" s="10">
        <v>1260205</v>
      </c>
      <c r="M397" s="10">
        <v>1360719</v>
      </c>
      <c r="N397" s="10">
        <v>1484031</v>
      </c>
      <c r="O397" s="10">
        <v>1659656</v>
      </c>
      <c r="P397" s="10">
        <v>1954279</v>
      </c>
      <c r="Q397" s="10">
        <v>2193753</v>
      </c>
      <c r="R397" s="10">
        <v>2476894</v>
      </c>
      <c r="S397" s="10">
        <v>2799464</v>
      </c>
      <c r="T397" s="10">
        <v>3292752</v>
      </c>
      <c r="U397" s="10">
        <v>3697484</v>
      </c>
      <c r="V397" s="10">
        <v>4157321</v>
      </c>
      <c r="W397" s="10">
        <v>4587911</v>
      </c>
      <c r="X397" s="10">
        <v>4977027</v>
      </c>
      <c r="Y397" s="10">
        <v>5621061</v>
      </c>
      <c r="Z397" s="10">
        <v>6247372</v>
      </c>
      <c r="AA397" s="10">
        <v>6971037</v>
      </c>
      <c r="AB397" s="10">
        <v>7731350</v>
      </c>
      <c r="AC397" s="10">
        <v>8806004</v>
      </c>
      <c r="AD397" s="10">
        <v>9843578</v>
      </c>
      <c r="AE397" s="10">
        <v>10830202</v>
      </c>
      <c r="AF397" s="10">
        <v>12083241</v>
      </c>
      <c r="AG397" s="10">
        <v>13302116</v>
      </c>
      <c r="AH397" s="10">
        <v>15085686</v>
      </c>
      <c r="AI397" s="10">
        <v>17628117</v>
      </c>
      <c r="AJ397" s="10">
        <v>20815744</v>
      </c>
      <c r="AK397" s="10">
        <v>21151726</v>
      </c>
      <c r="AL397" s="10">
        <v>22138972</v>
      </c>
      <c r="AM397" s="10">
        <v>23185736</v>
      </c>
      <c r="AN397" s="10">
        <v>24225535</v>
      </c>
      <c r="AO397" s="10">
        <v>23979083</v>
      </c>
      <c r="AP397" s="10">
        <v>24626203</v>
      </c>
      <c r="AQ397" s="10">
        <v>25943466</v>
      </c>
      <c r="AR397" s="10">
        <v>27631961</v>
      </c>
      <c r="AS397" s="10">
        <v>28862757</v>
      </c>
      <c r="AT397" s="10">
        <v>30094505</v>
      </c>
      <c r="AU397" s="10">
        <v>30812644.802471489</v>
      </c>
      <c r="AV397" s="10">
        <v>33220439.950954575</v>
      </c>
      <c r="AW397" s="10"/>
    </row>
    <row r="398" spans="3:49" x14ac:dyDescent="0.2">
      <c r="C398" s="32" t="s">
        <v>25</v>
      </c>
      <c r="D398" s="32" t="s">
        <v>121</v>
      </c>
      <c r="E398" s="32" t="s">
        <v>122</v>
      </c>
      <c r="F398" s="197" t="s">
        <v>82</v>
      </c>
      <c r="G398" s="32" t="s">
        <v>15</v>
      </c>
      <c r="H398" s="32" t="s">
        <v>16</v>
      </c>
      <c r="I398" s="10">
        <v>573603</v>
      </c>
      <c r="J398" s="10">
        <v>651983</v>
      </c>
      <c r="K398" s="10">
        <v>799577</v>
      </c>
      <c r="L398" s="10">
        <v>886773</v>
      </c>
      <c r="M398" s="10">
        <v>942763</v>
      </c>
      <c r="N398" s="10">
        <v>1051051</v>
      </c>
      <c r="O398" s="10">
        <v>1098715</v>
      </c>
      <c r="P398" s="10">
        <v>1155566</v>
      </c>
      <c r="Q398" s="10">
        <v>1282948</v>
      </c>
      <c r="R398" s="10">
        <v>1415276</v>
      </c>
      <c r="S398" s="10">
        <v>1667081</v>
      </c>
      <c r="T398" s="10">
        <v>1882609</v>
      </c>
      <c r="U398" s="10">
        <v>2052454</v>
      </c>
      <c r="V398" s="10">
        <v>2372807</v>
      </c>
      <c r="W398" s="10">
        <v>2550388</v>
      </c>
      <c r="X398" s="10">
        <v>2759155</v>
      </c>
      <c r="Y398" s="10">
        <v>3048177</v>
      </c>
      <c r="Z398" s="10">
        <v>3306314</v>
      </c>
      <c r="AA398" s="10">
        <v>3536511</v>
      </c>
      <c r="AB398" s="10">
        <v>3903405</v>
      </c>
      <c r="AC398" s="10">
        <v>4253195</v>
      </c>
      <c r="AD398" s="10">
        <v>4727085</v>
      </c>
      <c r="AE398" s="10">
        <v>5206995</v>
      </c>
      <c r="AF398" s="10">
        <v>5809397</v>
      </c>
      <c r="AG398" s="10">
        <v>6231602</v>
      </c>
      <c r="AH398" s="10">
        <v>6859170</v>
      </c>
      <c r="AI398" s="10">
        <v>7787045</v>
      </c>
      <c r="AJ398" s="10">
        <v>9231468</v>
      </c>
      <c r="AK398" s="10">
        <v>10058552</v>
      </c>
      <c r="AL398" s="10">
        <v>9580145</v>
      </c>
      <c r="AM398" s="10">
        <v>9229639</v>
      </c>
      <c r="AN398" s="10">
        <v>9675861</v>
      </c>
      <c r="AO398" s="10">
        <v>9432924</v>
      </c>
      <c r="AP398" s="10">
        <v>9606232</v>
      </c>
      <c r="AQ398" s="10">
        <v>9372750</v>
      </c>
      <c r="AR398" s="10">
        <v>9883196</v>
      </c>
      <c r="AS398" s="10">
        <v>9669309</v>
      </c>
      <c r="AT398" s="10">
        <v>10307733</v>
      </c>
      <c r="AU398" s="10">
        <v>11383183.002843317</v>
      </c>
      <c r="AV398" s="10">
        <v>12077629.914983995</v>
      </c>
      <c r="AW398" s="10"/>
    </row>
    <row r="399" spans="3:49" x14ac:dyDescent="0.2">
      <c r="C399" s="32" t="s">
        <v>26</v>
      </c>
      <c r="D399" s="32" t="s">
        <v>121</v>
      </c>
      <c r="E399" s="32" t="s">
        <v>122</v>
      </c>
      <c r="F399" s="197" t="s">
        <v>82</v>
      </c>
      <c r="G399" s="32" t="s">
        <v>15</v>
      </c>
      <c r="H399" s="32" t="s">
        <v>16</v>
      </c>
      <c r="I399" s="10">
        <v>71173</v>
      </c>
      <c r="J399" s="10">
        <v>78280</v>
      </c>
      <c r="K399" s="10">
        <v>95671</v>
      </c>
      <c r="L399" s="10">
        <v>112487</v>
      </c>
      <c r="M399" s="10">
        <v>120450</v>
      </c>
      <c r="N399" s="10">
        <v>128115</v>
      </c>
      <c r="O399" s="10">
        <v>135703</v>
      </c>
      <c r="P399" s="10">
        <v>147019</v>
      </c>
      <c r="Q399" s="10">
        <v>156104</v>
      </c>
      <c r="R399" s="10">
        <v>180417</v>
      </c>
      <c r="S399" s="10">
        <v>204693</v>
      </c>
      <c r="T399" s="10">
        <v>246085</v>
      </c>
      <c r="U399" s="10">
        <v>297697</v>
      </c>
      <c r="V399" s="10">
        <v>344068</v>
      </c>
      <c r="W399" s="10">
        <v>366166</v>
      </c>
      <c r="X399" s="10">
        <v>390608</v>
      </c>
      <c r="Y399" s="10">
        <v>406085</v>
      </c>
      <c r="Z399" s="10">
        <v>414922</v>
      </c>
      <c r="AA399" s="10">
        <v>434124</v>
      </c>
      <c r="AB399" s="10">
        <v>452089</v>
      </c>
      <c r="AC399" s="10">
        <v>479235</v>
      </c>
      <c r="AD399" s="10">
        <v>540018</v>
      </c>
      <c r="AE399" s="10">
        <v>573157</v>
      </c>
      <c r="AF399" s="10">
        <v>646961</v>
      </c>
      <c r="AG399" s="10">
        <v>690815</v>
      </c>
      <c r="AH399" s="10">
        <v>787305</v>
      </c>
      <c r="AI399" s="10">
        <v>864743</v>
      </c>
      <c r="AJ399" s="10">
        <v>1039245</v>
      </c>
      <c r="AK399" s="10">
        <v>1217152</v>
      </c>
      <c r="AL399" s="10">
        <v>1264848</v>
      </c>
      <c r="AM399" s="10">
        <v>1237743</v>
      </c>
      <c r="AN399" s="10">
        <v>1192117</v>
      </c>
      <c r="AO399" s="10">
        <v>1147618</v>
      </c>
      <c r="AP399" s="10">
        <v>972535</v>
      </c>
      <c r="AQ399" s="10">
        <v>881260</v>
      </c>
      <c r="AR399" s="10">
        <v>1064760</v>
      </c>
      <c r="AS399" s="10">
        <v>892231</v>
      </c>
      <c r="AT399" s="10">
        <v>1088465</v>
      </c>
      <c r="AU399" s="10">
        <v>1245540.1335698899</v>
      </c>
      <c r="AV399" s="10">
        <v>1371673.6495372551</v>
      </c>
      <c r="AW399" s="10"/>
    </row>
    <row r="400" spans="3:49" x14ac:dyDescent="0.2">
      <c r="C400" s="32" t="s">
        <v>27</v>
      </c>
      <c r="D400" s="32" t="s">
        <v>121</v>
      </c>
      <c r="E400" s="32" t="s">
        <v>122</v>
      </c>
      <c r="F400" s="197" t="s">
        <v>82</v>
      </c>
      <c r="G400" s="32" t="s">
        <v>15</v>
      </c>
      <c r="H400" s="32" t="s">
        <v>16</v>
      </c>
      <c r="I400" s="10">
        <v>306165</v>
      </c>
      <c r="J400" s="10">
        <v>345579</v>
      </c>
      <c r="K400" s="10">
        <v>430831</v>
      </c>
      <c r="L400" s="10">
        <v>480340</v>
      </c>
      <c r="M400" s="10">
        <v>513989</v>
      </c>
      <c r="N400" s="10">
        <v>555074</v>
      </c>
      <c r="O400" s="10">
        <v>610426</v>
      </c>
      <c r="P400" s="10">
        <v>650851</v>
      </c>
      <c r="Q400" s="10">
        <v>695172</v>
      </c>
      <c r="R400" s="10">
        <v>759025</v>
      </c>
      <c r="S400" s="10">
        <v>837974</v>
      </c>
      <c r="T400" s="10">
        <v>932901</v>
      </c>
      <c r="U400" s="10">
        <v>1043556</v>
      </c>
      <c r="V400" s="10">
        <v>1187279</v>
      </c>
      <c r="W400" s="10">
        <v>1267175</v>
      </c>
      <c r="X400" s="10">
        <v>1396234</v>
      </c>
      <c r="Y400" s="10">
        <v>1479465</v>
      </c>
      <c r="Z400" s="10">
        <v>1569004</v>
      </c>
      <c r="AA400" s="10">
        <v>1642262</v>
      </c>
      <c r="AB400" s="10">
        <v>1796591</v>
      </c>
      <c r="AC400" s="10">
        <v>1857666</v>
      </c>
      <c r="AD400" s="10">
        <v>2052197</v>
      </c>
      <c r="AE400" s="10">
        <v>2238879</v>
      </c>
      <c r="AF400" s="10">
        <v>2448672</v>
      </c>
      <c r="AG400" s="10">
        <v>2654246</v>
      </c>
      <c r="AH400" s="10">
        <v>2949047</v>
      </c>
      <c r="AI400" s="10">
        <v>3140429</v>
      </c>
      <c r="AJ400" s="10">
        <v>3673157</v>
      </c>
      <c r="AK400" s="10">
        <v>4070774</v>
      </c>
      <c r="AL400" s="10">
        <v>4039462</v>
      </c>
      <c r="AM400" s="10">
        <v>3478213</v>
      </c>
      <c r="AN400" s="10">
        <v>3864811</v>
      </c>
      <c r="AO400" s="10">
        <v>3844812</v>
      </c>
      <c r="AP400" s="10">
        <v>3931376</v>
      </c>
      <c r="AQ400" s="10">
        <v>3936880</v>
      </c>
      <c r="AR400" s="10">
        <v>4415647</v>
      </c>
      <c r="AS400" s="10">
        <v>4651945</v>
      </c>
      <c r="AT400" s="10">
        <v>4916174</v>
      </c>
      <c r="AU400" s="10">
        <v>5353406.1895065298</v>
      </c>
      <c r="AV400" s="10">
        <v>5772438.4525926132</v>
      </c>
      <c r="AW400" s="10"/>
    </row>
    <row r="401" spans="3:49" x14ac:dyDescent="0.2">
      <c r="C401" s="32" t="s">
        <v>28</v>
      </c>
      <c r="D401" s="32" t="s">
        <v>121</v>
      </c>
      <c r="E401" s="32" t="s">
        <v>122</v>
      </c>
      <c r="F401" s="197" t="s">
        <v>82</v>
      </c>
      <c r="G401" s="32" t="s">
        <v>15</v>
      </c>
      <c r="H401" s="32" t="s">
        <v>16</v>
      </c>
      <c r="I401" s="10">
        <v>901809</v>
      </c>
      <c r="J401" s="10">
        <v>996671</v>
      </c>
      <c r="K401" s="10">
        <v>1299705</v>
      </c>
      <c r="L401" s="10">
        <v>1501525</v>
      </c>
      <c r="M401" s="10">
        <v>1578132</v>
      </c>
      <c r="N401" s="10">
        <v>1707392</v>
      </c>
      <c r="O401" s="10">
        <v>1949625</v>
      </c>
      <c r="P401" s="10">
        <v>2344118</v>
      </c>
      <c r="Q401" s="10">
        <v>2486708</v>
      </c>
      <c r="R401" s="10">
        <v>2820089</v>
      </c>
      <c r="S401" s="10">
        <v>3183620</v>
      </c>
      <c r="T401" s="10">
        <v>3783392</v>
      </c>
      <c r="U401" s="10">
        <v>4130312</v>
      </c>
      <c r="V401" s="10">
        <v>4714705</v>
      </c>
      <c r="W401" s="10">
        <v>5256187</v>
      </c>
      <c r="X401" s="10">
        <v>5867437</v>
      </c>
      <c r="Y401" s="10">
        <v>6416117</v>
      </c>
      <c r="Z401" s="10">
        <v>6941010</v>
      </c>
      <c r="AA401" s="10">
        <v>7798803</v>
      </c>
      <c r="AB401" s="10">
        <v>8892139</v>
      </c>
      <c r="AC401" s="10">
        <v>10113400</v>
      </c>
      <c r="AD401" s="10">
        <v>11508549</v>
      </c>
      <c r="AE401" s="10">
        <v>13220023</v>
      </c>
      <c r="AF401" s="10">
        <v>14815918</v>
      </c>
      <c r="AG401" s="10">
        <v>15946682</v>
      </c>
      <c r="AH401" s="10">
        <v>17984593</v>
      </c>
      <c r="AI401" s="10">
        <v>20832912</v>
      </c>
      <c r="AJ401" s="10">
        <v>24060484</v>
      </c>
      <c r="AK401" s="10">
        <v>26864147</v>
      </c>
      <c r="AL401" s="10">
        <v>27906448</v>
      </c>
      <c r="AM401" s="10">
        <v>28582385</v>
      </c>
      <c r="AN401" s="10">
        <v>29646973</v>
      </c>
      <c r="AO401" s="10">
        <v>29376527</v>
      </c>
      <c r="AP401" s="10">
        <v>29461932</v>
      </c>
      <c r="AQ401" s="10">
        <v>31064508</v>
      </c>
      <c r="AR401" s="10">
        <v>32439764</v>
      </c>
      <c r="AS401" s="10">
        <v>34075188</v>
      </c>
      <c r="AT401" s="10">
        <v>36082792</v>
      </c>
      <c r="AU401" s="10">
        <v>37309452.146500677</v>
      </c>
      <c r="AV401" s="10">
        <v>40272020.988436282</v>
      </c>
      <c r="AW401" s="10"/>
    </row>
    <row r="402" spans="3:49" x14ac:dyDescent="0.2">
      <c r="C402" s="32" t="s">
        <v>29</v>
      </c>
      <c r="D402" s="32" t="s">
        <v>121</v>
      </c>
      <c r="E402" s="32" t="s">
        <v>122</v>
      </c>
      <c r="F402" s="197" t="s">
        <v>82</v>
      </c>
      <c r="G402" s="32" t="s">
        <v>15</v>
      </c>
      <c r="H402" s="32" t="s">
        <v>16</v>
      </c>
      <c r="I402" s="10">
        <v>154308</v>
      </c>
      <c r="J402" s="10">
        <v>181006</v>
      </c>
      <c r="K402" s="10">
        <v>212767</v>
      </c>
      <c r="L402" s="10">
        <v>244259</v>
      </c>
      <c r="M402" s="10">
        <v>277381</v>
      </c>
      <c r="N402" s="10">
        <v>314979</v>
      </c>
      <c r="O402" s="10">
        <v>344316</v>
      </c>
      <c r="P402" s="10">
        <v>366253</v>
      </c>
      <c r="Q402" s="10">
        <v>382407</v>
      </c>
      <c r="R402" s="10">
        <v>376184</v>
      </c>
      <c r="S402" s="10">
        <v>410883</v>
      </c>
      <c r="T402" s="10">
        <v>446813</v>
      </c>
      <c r="U402" s="10">
        <v>497509</v>
      </c>
      <c r="V402" s="10">
        <v>573382</v>
      </c>
      <c r="W402" s="10">
        <v>643903</v>
      </c>
      <c r="X402" s="10">
        <v>711569</v>
      </c>
      <c r="Y402" s="10">
        <v>756531</v>
      </c>
      <c r="Z402" s="10">
        <v>801286</v>
      </c>
      <c r="AA402" s="10">
        <v>861606</v>
      </c>
      <c r="AB402" s="10">
        <v>943474</v>
      </c>
      <c r="AC402" s="10">
        <v>1023963</v>
      </c>
      <c r="AD402" s="10">
        <v>1128737</v>
      </c>
      <c r="AE402" s="10">
        <v>1266131</v>
      </c>
      <c r="AF402" s="10">
        <v>1410856</v>
      </c>
      <c r="AG402" s="10">
        <v>1525324</v>
      </c>
      <c r="AH402" s="10">
        <v>1709125</v>
      </c>
      <c r="AI402" s="10">
        <v>2054019</v>
      </c>
      <c r="AJ402" s="10">
        <v>2195927</v>
      </c>
      <c r="AK402" s="10">
        <v>2422676</v>
      </c>
      <c r="AL402" s="10">
        <v>2204966</v>
      </c>
      <c r="AM402" s="10">
        <v>2231040</v>
      </c>
      <c r="AN402" s="10">
        <v>2183965</v>
      </c>
      <c r="AO402" s="10">
        <v>1995258</v>
      </c>
      <c r="AP402" s="10">
        <v>2081586</v>
      </c>
      <c r="AQ402" s="10">
        <v>2087805</v>
      </c>
      <c r="AR402" s="10">
        <v>2160651</v>
      </c>
      <c r="AS402" s="10">
        <v>2295389</v>
      </c>
      <c r="AT402" s="10">
        <v>2399832</v>
      </c>
      <c r="AU402" s="10">
        <v>2585861.8784361561</v>
      </c>
      <c r="AV402" s="10">
        <v>2892700.9590658946</v>
      </c>
      <c r="AW402" s="10"/>
    </row>
    <row r="403" spans="3:49" x14ac:dyDescent="0.2">
      <c r="C403" s="32" t="s">
        <v>30</v>
      </c>
      <c r="D403" s="32" t="s">
        <v>121</v>
      </c>
      <c r="E403" s="32" t="s">
        <v>122</v>
      </c>
      <c r="F403" s="197" t="s">
        <v>82</v>
      </c>
      <c r="G403" s="32" t="s">
        <v>15</v>
      </c>
      <c r="H403" s="32" t="s">
        <v>16</v>
      </c>
      <c r="I403" s="10">
        <v>54670</v>
      </c>
      <c r="J403" s="10">
        <v>60221</v>
      </c>
      <c r="K403" s="10">
        <v>77312</v>
      </c>
      <c r="L403" s="10">
        <v>84433</v>
      </c>
      <c r="M403" s="10">
        <v>86916</v>
      </c>
      <c r="N403" s="10">
        <v>92500</v>
      </c>
      <c r="O403" s="10">
        <v>101651</v>
      </c>
      <c r="P403" s="10">
        <v>123756</v>
      </c>
      <c r="Q403" s="10">
        <v>131796</v>
      </c>
      <c r="R403" s="10">
        <v>154307</v>
      </c>
      <c r="S403" s="10">
        <v>182129</v>
      </c>
      <c r="T403" s="10">
        <v>198282</v>
      </c>
      <c r="U403" s="10">
        <v>217275</v>
      </c>
      <c r="V403" s="10">
        <v>242954</v>
      </c>
      <c r="W403" s="10">
        <v>271613</v>
      </c>
      <c r="X403" s="10">
        <v>313737</v>
      </c>
      <c r="Y403" s="10">
        <v>338734</v>
      </c>
      <c r="Z403" s="10">
        <v>374491</v>
      </c>
      <c r="AA403" s="10">
        <v>413912</v>
      </c>
      <c r="AB403" s="10">
        <v>452111</v>
      </c>
      <c r="AC403" s="10">
        <v>515635</v>
      </c>
      <c r="AD403" s="10">
        <v>590210</v>
      </c>
      <c r="AE403" s="10">
        <v>656236</v>
      </c>
      <c r="AF403" s="10">
        <v>752217</v>
      </c>
      <c r="AG403" s="10">
        <v>821104</v>
      </c>
      <c r="AH403" s="10">
        <v>936383</v>
      </c>
      <c r="AI403" s="10">
        <v>965280</v>
      </c>
      <c r="AJ403" s="10">
        <v>1101205</v>
      </c>
      <c r="AK403" s="10">
        <v>1245222</v>
      </c>
      <c r="AL403" s="10">
        <v>1181324</v>
      </c>
      <c r="AM403" s="10">
        <v>1038388</v>
      </c>
      <c r="AN403" s="10">
        <v>1136131</v>
      </c>
      <c r="AO403" s="10">
        <v>1173745</v>
      </c>
      <c r="AP403" s="10">
        <v>1134335</v>
      </c>
      <c r="AQ403" s="10">
        <v>1116508</v>
      </c>
      <c r="AR403" s="10">
        <v>1324211</v>
      </c>
      <c r="AS403" s="10">
        <v>1396440</v>
      </c>
      <c r="AT403" s="10">
        <v>1419184</v>
      </c>
      <c r="AU403" s="10">
        <v>1520734.9644320209</v>
      </c>
      <c r="AV403" s="10">
        <v>1706465.6447478482</v>
      </c>
      <c r="AW403" s="10"/>
    </row>
    <row r="404" spans="3:49" x14ac:dyDescent="0.2">
      <c r="C404" s="32" t="s">
        <v>31</v>
      </c>
      <c r="D404" s="32" t="s">
        <v>121</v>
      </c>
      <c r="E404" s="32" t="s">
        <v>122</v>
      </c>
      <c r="F404" s="197" t="s">
        <v>82</v>
      </c>
      <c r="G404" s="32" t="s">
        <v>15</v>
      </c>
      <c r="H404" s="32" t="s">
        <v>16</v>
      </c>
      <c r="I404" s="10">
        <v>297683</v>
      </c>
      <c r="J404" s="10">
        <v>338296</v>
      </c>
      <c r="K404" s="10">
        <v>420863</v>
      </c>
      <c r="L404" s="10">
        <v>464565</v>
      </c>
      <c r="M404" s="10">
        <v>491013</v>
      </c>
      <c r="N404" s="10">
        <v>534718</v>
      </c>
      <c r="O404" s="10">
        <v>593085</v>
      </c>
      <c r="P404" s="10">
        <v>647771</v>
      </c>
      <c r="Q404" s="10">
        <v>717577</v>
      </c>
      <c r="R404" s="10">
        <v>767674</v>
      </c>
      <c r="S404" s="10">
        <v>929364</v>
      </c>
      <c r="T404" s="10">
        <v>1035249</v>
      </c>
      <c r="U404" s="10">
        <v>1079751</v>
      </c>
      <c r="V404" s="10">
        <v>1257601</v>
      </c>
      <c r="W404" s="10">
        <v>1381017</v>
      </c>
      <c r="X404" s="10">
        <v>1485943</v>
      </c>
      <c r="Y404" s="10">
        <v>1584245</v>
      </c>
      <c r="Z404" s="10">
        <v>1649138</v>
      </c>
      <c r="AA404" s="10">
        <v>1801818</v>
      </c>
      <c r="AB404" s="10">
        <v>1894915</v>
      </c>
      <c r="AC404" s="10">
        <v>2084540</v>
      </c>
      <c r="AD404" s="10">
        <v>2371704</v>
      </c>
      <c r="AE404" s="10">
        <v>2671454</v>
      </c>
      <c r="AF404" s="10">
        <v>3010604</v>
      </c>
      <c r="AG404" s="10">
        <v>3291040</v>
      </c>
      <c r="AH404" s="10">
        <v>3767018</v>
      </c>
      <c r="AI404" s="10">
        <v>3935864</v>
      </c>
      <c r="AJ404" s="10">
        <v>4562960</v>
      </c>
      <c r="AK404" s="10">
        <v>4881083</v>
      </c>
      <c r="AL404" s="10">
        <v>5313232</v>
      </c>
      <c r="AM404" s="10">
        <v>5320149</v>
      </c>
      <c r="AN404" s="10">
        <v>5184441</v>
      </c>
      <c r="AO404" s="10">
        <v>5326521</v>
      </c>
      <c r="AP404" s="10">
        <v>5328077</v>
      </c>
      <c r="AQ404" s="10">
        <v>5515819</v>
      </c>
      <c r="AR404" s="10">
        <v>5905531</v>
      </c>
      <c r="AS404" s="10">
        <v>6100404</v>
      </c>
      <c r="AT404" s="10">
        <v>6406654</v>
      </c>
      <c r="AU404" s="10">
        <v>6880462.5693889139</v>
      </c>
      <c r="AV404" s="10">
        <v>7152131.4706310676</v>
      </c>
      <c r="AW404" s="10"/>
    </row>
    <row r="405" spans="3:49" x14ac:dyDescent="0.2">
      <c r="C405" s="32" t="s">
        <v>32</v>
      </c>
      <c r="D405" s="32" t="s">
        <v>121</v>
      </c>
      <c r="E405" s="32" t="s">
        <v>122</v>
      </c>
      <c r="F405" s="197" t="s">
        <v>82</v>
      </c>
      <c r="G405" s="32" t="s">
        <v>15</v>
      </c>
      <c r="H405" s="32" t="s">
        <v>16</v>
      </c>
      <c r="I405" s="10">
        <v>44671</v>
      </c>
      <c r="J405" s="10">
        <v>46273</v>
      </c>
      <c r="K405" s="10">
        <v>58628</v>
      </c>
      <c r="L405" s="10">
        <v>64766</v>
      </c>
      <c r="M405" s="10">
        <v>65904</v>
      </c>
      <c r="N405" s="10">
        <v>84771</v>
      </c>
      <c r="O405" s="10">
        <v>82739</v>
      </c>
      <c r="P405" s="10">
        <v>87268</v>
      </c>
      <c r="Q405" s="10">
        <v>94899</v>
      </c>
      <c r="R405" s="10">
        <v>104097</v>
      </c>
      <c r="S405" s="10">
        <v>115228</v>
      </c>
      <c r="T405" s="10">
        <v>141037</v>
      </c>
      <c r="U405" s="10">
        <v>154593</v>
      </c>
      <c r="V405" s="10">
        <v>166538</v>
      </c>
      <c r="W405" s="10">
        <v>178794</v>
      </c>
      <c r="X405" s="10">
        <v>197128</v>
      </c>
      <c r="Y405" s="10">
        <v>197911</v>
      </c>
      <c r="Z405" s="10">
        <v>215300</v>
      </c>
      <c r="AA405" s="10">
        <v>229502</v>
      </c>
      <c r="AB405" s="10">
        <v>250597</v>
      </c>
      <c r="AC405" s="10">
        <v>266814</v>
      </c>
      <c r="AD405" s="10">
        <v>284869</v>
      </c>
      <c r="AE405" s="10">
        <v>308713</v>
      </c>
      <c r="AF405" s="10">
        <v>335378</v>
      </c>
      <c r="AG405" s="10">
        <v>356284</v>
      </c>
      <c r="AH405" s="10">
        <v>391286</v>
      </c>
      <c r="AI405" s="10">
        <v>418884</v>
      </c>
      <c r="AJ405" s="10">
        <v>474592</v>
      </c>
      <c r="AK405" s="10">
        <v>506073</v>
      </c>
      <c r="AL405" s="10">
        <v>522914</v>
      </c>
      <c r="AM405" s="10">
        <v>476972</v>
      </c>
      <c r="AN405" s="10">
        <v>508098</v>
      </c>
      <c r="AO405" s="10">
        <v>521722</v>
      </c>
      <c r="AP405" s="10">
        <v>493875</v>
      </c>
      <c r="AQ405" s="10">
        <v>516507</v>
      </c>
      <c r="AR405" s="10">
        <v>594718</v>
      </c>
      <c r="AS405" s="10">
        <v>610941</v>
      </c>
      <c r="AT405" s="10">
        <v>605136</v>
      </c>
      <c r="AU405" s="10">
        <v>650603.99535896827</v>
      </c>
      <c r="AV405" s="10">
        <v>718999.90791650501</v>
      </c>
      <c r="AW405" s="10"/>
    </row>
    <row r="406" spans="3:49" x14ac:dyDescent="0.2">
      <c r="C406" s="32" t="s">
        <v>33</v>
      </c>
      <c r="D406" s="32" t="s">
        <v>121</v>
      </c>
      <c r="E406" s="32" t="s">
        <v>122</v>
      </c>
      <c r="F406" s="197" t="s">
        <v>82</v>
      </c>
      <c r="G406" s="32" t="s">
        <v>15</v>
      </c>
      <c r="H406" s="32" t="s">
        <v>16</v>
      </c>
      <c r="I406" s="10">
        <v>5301000</v>
      </c>
      <c r="J406" s="10">
        <v>5961000</v>
      </c>
      <c r="K406" s="10">
        <v>7337000</v>
      </c>
      <c r="L406" s="10">
        <v>8241000</v>
      </c>
      <c r="M406" s="10">
        <v>8743000</v>
      </c>
      <c r="N406" s="10">
        <v>9615000</v>
      </c>
      <c r="O406" s="10">
        <v>10494000</v>
      </c>
      <c r="P406" s="10">
        <v>11813000</v>
      </c>
      <c r="Q406" s="10">
        <v>12890000</v>
      </c>
      <c r="R406" s="10">
        <v>14377000</v>
      </c>
      <c r="S406" s="10">
        <v>16381000</v>
      </c>
      <c r="T406" s="10">
        <v>18790000</v>
      </c>
      <c r="U406" s="10">
        <v>20960000</v>
      </c>
      <c r="V406" s="10">
        <v>23773000</v>
      </c>
      <c r="W406" s="10">
        <v>26128000</v>
      </c>
      <c r="X406" s="10">
        <v>28487000</v>
      </c>
      <c r="Y406" s="10">
        <v>31039000</v>
      </c>
      <c r="Z406" s="10">
        <v>33384000</v>
      </c>
      <c r="AA406" s="10">
        <v>36440000</v>
      </c>
      <c r="AB406" s="10">
        <v>40209000</v>
      </c>
      <c r="AC406" s="10">
        <v>44597000</v>
      </c>
      <c r="AD406" s="10">
        <v>49768000</v>
      </c>
      <c r="AE406" s="10">
        <v>55178000</v>
      </c>
      <c r="AF406" s="10">
        <v>61143000</v>
      </c>
      <c r="AG406" s="10">
        <v>65982000</v>
      </c>
      <c r="AH406" s="10">
        <v>74035000</v>
      </c>
      <c r="AI406" s="10">
        <v>84766000</v>
      </c>
      <c r="AJ406" s="10">
        <v>98109000</v>
      </c>
      <c r="AK406" s="10">
        <v>105546000</v>
      </c>
      <c r="AL406" s="10">
        <v>107202000</v>
      </c>
      <c r="AM406" s="10">
        <v>106797000</v>
      </c>
      <c r="AN406" s="10">
        <v>110786000</v>
      </c>
      <c r="AO406" s="10">
        <v>109197000</v>
      </c>
      <c r="AP406" s="10">
        <v>109531000</v>
      </c>
      <c r="AQ406" s="10">
        <v>113019000</v>
      </c>
      <c r="AR406" s="10">
        <v>119185000</v>
      </c>
      <c r="AS406" s="10">
        <v>122748000</v>
      </c>
      <c r="AT406" s="10">
        <v>129539000</v>
      </c>
      <c r="AU406" s="10">
        <v>137273000</v>
      </c>
      <c r="AV406" s="10">
        <v>147146000.01523387</v>
      </c>
      <c r="AW406" s="10"/>
    </row>
    <row r="407" spans="3:49" x14ac:dyDescent="0.2">
      <c r="C407" s="32" t="s">
        <v>34</v>
      </c>
      <c r="D407" s="32" t="s">
        <v>121</v>
      </c>
      <c r="E407" s="32" t="s">
        <v>122</v>
      </c>
      <c r="F407" s="197" t="s">
        <v>82</v>
      </c>
      <c r="G407" s="32" t="s">
        <v>15</v>
      </c>
      <c r="H407" s="32" t="s">
        <v>16</v>
      </c>
      <c r="I407" s="10">
        <v>0</v>
      </c>
      <c r="J407" s="10">
        <v>0</v>
      </c>
      <c r="K407" s="10">
        <v>0</v>
      </c>
      <c r="L407" s="10">
        <v>0</v>
      </c>
      <c r="M407" s="10">
        <v>0</v>
      </c>
      <c r="N407" s="10">
        <v>0</v>
      </c>
      <c r="O407" s="10">
        <v>0</v>
      </c>
      <c r="P407" s="10">
        <v>0</v>
      </c>
      <c r="Q407" s="10">
        <v>0</v>
      </c>
      <c r="R407" s="10">
        <v>0</v>
      </c>
      <c r="S407" s="10">
        <v>0</v>
      </c>
      <c r="T407" s="10">
        <v>0</v>
      </c>
      <c r="U407" s="10">
        <v>0</v>
      </c>
      <c r="V407" s="10">
        <v>0</v>
      </c>
      <c r="W407" s="10">
        <v>0</v>
      </c>
      <c r="X407" s="10">
        <v>0</v>
      </c>
      <c r="Y407" s="10">
        <v>0</v>
      </c>
      <c r="Z407" s="10">
        <v>0</v>
      </c>
      <c r="AA407" s="10">
        <v>0</v>
      </c>
      <c r="AB407" s="10">
        <v>0</v>
      </c>
      <c r="AC407" s="10">
        <v>0</v>
      </c>
      <c r="AD407" s="10">
        <v>0</v>
      </c>
      <c r="AE407" s="10">
        <v>0</v>
      </c>
      <c r="AF407" s="10">
        <v>0</v>
      </c>
      <c r="AG407" s="10">
        <v>0</v>
      </c>
      <c r="AH407" s="10">
        <v>0</v>
      </c>
      <c r="AI407" s="10">
        <v>0</v>
      </c>
      <c r="AJ407" s="10">
        <v>0</v>
      </c>
      <c r="AK407" s="10">
        <v>0</v>
      </c>
      <c r="AL407" s="10">
        <v>0</v>
      </c>
      <c r="AM407" s="10">
        <v>0</v>
      </c>
      <c r="AN407" s="10">
        <v>0</v>
      </c>
      <c r="AO407" s="10">
        <v>0</v>
      </c>
      <c r="AP407" s="10">
        <v>0</v>
      </c>
      <c r="AQ407" s="10">
        <v>0</v>
      </c>
      <c r="AR407" s="10">
        <v>0</v>
      </c>
      <c r="AS407" s="10">
        <v>0</v>
      </c>
      <c r="AT407" s="10">
        <v>0</v>
      </c>
      <c r="AU407" s="10">
        <v>0</v>
      </c>
      <c r="AV407" s="10">
        <v>-1.5233889222145081E-2</v>
      </c>
      <c r="AW407" s="10"/>
    </row>
    <row r="408" spans="3:49" ht="12" thickBot="1" x14ac:dyDescent="0.25">
      <c r="C408" s="168" t="s">
        <v>35</v>
      </c>
      <c r="D408" s="168" t="s">
        <v>121</v>
      </c>
      <c r="E408" s="168" t="s">
        <v>122</v>
      </c>
      <c r="F408" s="198" t="s">
        <v>82</v>
      </c>
      <c r="G408" s="168" t="s">
        <v>15</v>
      </c>
      <c r="H408" s="168" t="s">
        <v>16</v>
      </c>
      <c r="I408" s="170">
        <v>5301000</v>
      </c>
      <c r="J408" s="170">
        <v>5961000</v>
      </c>
      <c r="K408" s="170">
        <v>7337000</v>
      </c>
      <c r="L408" s="170">
        <v>8241000</v>
      </c>
      <c r="M408" s="170">
        <v>8743000</v>
      </c>
      <c r="N408" s="170">
        <v>9615000</v>
      </c>
      <c r="O408" s="170">
        <v>10494000</v>
      </c>
      <c r="P408" s="170">
        <v>11813000</v>
      </c>
      <c r="Q408" s="170">
        <v>12890000</v>
      </c>
      <c r="R408" s="170">
        <v>14377000</v>
      </c>
      <c r="S408" s="170">
        <v>16381000</v>
      </c>
      <c r="T408" s="170">
        <v>18790000</v>
      </c>
      <c r="U408" s="170">
        <v>20960000</v>
      </c>
      <c r="V408" s="170">
        <v>23773000</v>
      </c>
      <c r="W408" s="170">
        <v>26128000</v>
      </c>
      <c r="X408" s="170">
        <v>28487000</v>
      </c>
      <c r="Y408" s="170">
        <v>31039000</v>
      </c>
      <c r="Z408" s="170">
        <v>33384000</v>
      </c>
      <c r="AA408" s="170">
        <v>36440000</v>
      </c>
      <c r="AB408" s="170">
        <v>40209000</v>
      </c>
      <c r="AC408" s="170">
        <v>44597000</v>
      </c>
      <c r="AD408" s="170">
        <v>49768000</v>
      </c>
      <c r="AE408" s="170">
        <v>55178000</v>
      </c>
      <c r="AF408" s="170">
        <v>61143000</v>
      </c>
      <c r="AG408" s="170">
        <v>65982000</v>
      </c>
      <c r="AH408" s="170">
        <v>74035000</v>
      </c>
      <c r="AI408" s="170">
        <v>84766000</v>
      </c>
      <c r="AJ408" s="170">
        <v>98109000</v>
      </c>
      <c r="AK408" s="170">
        <v>105546000</v>
      </c>
      <c r="AL408" s="170">
        <v>107202000</v>
      </c>
      <c r="AM408" s="170">
        <v>106797000</v>
      </c>
      <c r="AN408" s="170">
        <v>110786000</v>
      </c>
      <c r="AO408" s="170">
        <v>109197000</v>
      </c>
      <c r="AP408" s="170">
        <v>109531000</v>
      </c>
      <c r="AQ408" s="170">
        <v>113019000</v>
      </c>
      <c r="AR408" s="170">
        <v>119185000</v>
      </c>
      <c r="AS408" s="170">
        <v>122748000</v>
      </c>
      <c r="AT408" s="170">
        <v>129539000</v>
      </c>
      <c r="AU408" s="170">
        <v>137273000</v>
      </c>
      <c r="AV408" s="170">
        <v>147146000</v>
      </c>
      <c r="AW408" s="170"/>
    </row>
    <row r="409" spans="3:49" x14ac:dyDescent="0.2">
      <c r="C409" s="32" t="s">
        <v>11</v>
      </c>
      <c r="D409" s="32" t="s">
        <v>123</v>
      </c>
      <c r="E409" s="32" t="s">
        <v>124</v>
      </c>
      <c r="F409" s="197" t="s">
        <v>83</v>
      </c>
      <c r="G409" s="32" t="s">
        <v>15</v>
      </c>
      <c r="H409" s="32" t="s">
        <v>16</v>
      </c>
      <c r="I409" s="10">
        <v>2342759</v>
      </c>
      <c r="J409" s="10">
        <v>2670994</v>
      </c>
      <c r="K409" s="10">
        <v>3097635</v>
      </c>
      <c r="L409" s="10">
        <v>3631612</v>
      </c>
      <c r="M409" s="10">
        <v>4001042</v>
      </c>
      <c r="N409" s="10">
        <v>4501143</v>
      </c>
      <c r="O409" s="10">
        <v>5063084</v>
      </c>
      <c r="P409" s="10">
        <v>5848137</v>
      </c>
      <c r="Q409" s="10">
        <v>6435347</v>
      </c>
      <c r="R409" s="10">
        <v>7154322</v>
      </c>
      <c r="S409" s="10">
        <v>8238567</v>
      </c>
      <c r="T409" s="10">
        <v>9277433</v>
      </c>
      <c r="U409" s="10">
        <v>10732860</v>
      </c>
      <c r="V409" s="10">
        <v>11394118</v>
      </c>
      <c r="W409" s="10">
        <v>11837998</v>
      </c>
      <c r="X409" s="10">
        <v>12762353</v>
      </c>
      <c r="Y409" s="10">
        <v>13508793</v>
      </c>
      <c r="Z409" s="10">
        <v>14076807</v>
      </c>
      <c r="AA409" s="10">
        <v>14692774</v>
      </c>
      <c r="AB409" s="10">
        <v>15498358</v>
      </c>
      <c r="AC409" s="10">
        <v>16452780</v>
      </c>
      <c r="AD409" s="10">
        <v>17558441</v>
      </c>
      <c r="AE409" s="10">
        <v>18530817</v>
      </c>
      <c r="AF409" s="10">
        <v>19891369</v>
      </c>
      <c r="AG409" s="10">
        <v>21411363</v>
      </c>
      <c r="AH409" s="10">
        <v>22870952</v>
      </c>
      <c r="AI409" s="10">
        <v>24753462</v>
      </c>
      <c r="AJ409" s="10">
        <v>26798416</v>
      </c>
      <c r="AK409" s="10">
        <v>29288998</v>
      </c>
      <c r="AL409" s="10">
        <v>30908923</v>
      </c>
      <c r="AM409" s="10">
        <v>30991921</v>
      </c>
      <c r="AN409" s="10">
        <v>31296423</v>
      </c>
      <c r="AO409" s="10">
        <v>29880863</v>
      </c>
      <c r="AP409" s="10">
        <v>29745633</v>
      </c>
      <c r="AQ409" s="10">
        <v>29558364</v>
      </c>
      <c r="AR409" s="10">
        <v>30649574</v>
      </c>
      <c r="AS409" s="10">
        <v>31387199</v>
      </c>
      <c r="AT409" s="10">
        <v>32071094</v>
      </c>
      <c r="AU409" s="10">
        <v>33196415</v>
      </c>
      <c r="AV409" s="10">
        <v>34179000</v>
      </c>
      <c r="AW409" s="10">
        <v>34524974</v>
      </c>
    </row>
    <row r="410" spans="3:49" x14ac:dyDescent="0.2">
      <c r="C410" s="32" t="s">
        <v>17</v>
      </c>
      <c r="D410" s="32" t="s">
        <v>123</v>
      </c>
      <c r="E410" s="32" t="s">
        <v>124</v>
      </c>
      <c r="F410" s="197" t="s">
        <v>83</v>
      </c>
      <c r="G410" s="32" t="s">
        <v>15</v>
      </c>
      <c r="H410" s="32" t="s">
        <v>16</v>
      </c>
      <c r="I410" s="10">
        <v>418566</v>
      </c>
      <c r="J410" s="10">
        <v>489269</v>
      </c>
      <c r="K410" s="10">
        <v>562751</v>
      </c>
      <c r="L410" s="10">
        <v>638130</v>
      </c>
      <c r="M410" s="10">
        <v>692747</v>
      </c>
      <c r="N410" s="10">
        <v>808523</v>
      </c>
      <c r="O410" s="10">
        <v>899747</v>
      </c>
      <c r="P410" s="10">
        <v>1038676</v>
      </c>
      <c r="Q410" s="10">
        <v>1173688</v>
      </c>
      <c r="R410" s="10">
        <v>1320974</v>
      </c>
      <c r="S410" s="10">
        <v>1508865</v>
      </c>
      <c r="T410" s="10">
        <v>1737821</v>
      </c>
      <c r="U410" s="10">
        <v>2016988</v>
      </c>
      <c r="V410" s="10">
        <v>2074199</v>
      </c>
      <c r="W410" s="10">
        <v>2213122</v>
      </c>
      <c r="X410" s="10">
        <v>2408396</v>
      </c>
      <c r="Y410" s="10">
        <v>2481347</v>
      </c>
      <c r="Z410" s="10">
        <v>2545627</v>
      </c>
      <c r="AA410" s="10">
        <v>2671134</v>
      </c>
      <c r="AB410" s="10">
        <v>2802856</v>
      </c>
      <c r="AC410" s="10">
        <v>2985585</v>
      </c>
      <c r="AD410" s="10">
        <v>3164362</v>
      </c>
      <c r="AE410" s="10">
        <v>3434314</v>
      </c>
      <c r="AF410" s="10">
        <v>3700113</v>
      </c>
      <c r="AG410" s="10">
        <v>3954305</v>
      </c>
      <c r="AH410" s="10">
        <v>4302289</v>
      </c>
      <c r="AI410" s="10">
        <v>4632054</v>
      </c>
      <c r="AJ410" s="10">
        <v>5087616</v>
      </c>
      <c r="AK410" s="10">
        <v>5587562</v>
      </c>
      <c r="AL410" s="10">
        <v>5909218</v>
      </c>
      <c r="AM410" s="10">
        <v>5974085</v>
      </c>
      <c r="AN410" s="10">
        <v>5964773</v>
      </c>
      <c r="AO410" s="10">
        <v>5697295</v>
      </c>
      <c r="AP410" s="10">
        <v>5689133</v>
      </c>
      <c r="AQ410" s="10">
        <v>5697542</v>
      </c>
      <c r="AR410" s="10">
        <v>5822677</v>
      </c>
      <c r="AS410" s="10">
        <v>5930222</v>
      </c>
      <c r="AT410" s="10">
        <v>6100917</v>
      </c>
      <c r="AU410" s="10">
        <v>6366901</v>
      </c>
      <c r="AV410" s="10">
        <v>6487982</v>
      </c>
      <c r="AW410" s="10">
        <v>6641451</v>
      </c>
    </row>
    <row r="411" spans="3:49" x14ac:dyDescent="0.2">
      <c r="C411" s="32" t="s">
        <v>18</v>
      </c>
      <c r="D411" s="32" t="s">
        <v>123</v>
      </c>
      <c r="E411" s="32" t="s">
        <v>124</v>
      </c>
      <c r="F411" s="197" t="s">
        <v>83</v>
      </c>
      <c r="G411" s="32" t="s">
        <v>15</v>
      </c>
      <c r="H411" s="32" t="s">
        <v>16</v>
      </c>
      <c r="I411" s="10">
        <v>268497</v>
      </c>
      <c r="J411" s="10">
        <v>315993</v>
      </c>
      <c r="K411" s="10">
        <v>349392</v>
      </c>
      <c r="L411" s="10">
        <v>425817</v>
      </c>
      <c r="M411" s="10">
        <v>447588</v>
      </c>
      <c r="N411" s="10">
        <v>518823</v>
      </c>
      <c r="O411" s="10">
        <v>591909</v>
      </c>
      <c r="P411" s="10">
        <v>671993</v>
      </c>
      <c r="Q411" s="10">
        <v>773980</v>
      </c>
      <c r="R411" s="10">
        <v>870008</v>
      </c>
      <c r="S411" s="10">
        <v>980572</v>
      </c>
      <c r="T411" s="10">
        <v>1133046</v>
      </c>
      <c r="U411" s="10">
        <v>1341270</v>
      </c>
      <c r="V411" s="10">
        <v>1418244</v>
      </c>
      <c r="W411" s="10">
        <v>1523863</v>
      </c>
      <c r="X411" s="10">
        <v>1591032</v>
      </c>
      <c r="Y411" s="10">
        <v>1660807</v>
      </c>
      <c r="Z411" s="10">
        <v>1721940</v>
      </c>
      <c r="AA411" s="10">
        <v>1842928</v>
      </c>
      <c r="AB411" s="10">
        <v>1915666</v>
      </c>
      <c r="AC411" s="10">
        <v>2047283</v>
      </c>
      <c r="AD411" s="10">
        <v>2213513</v>
      </c>
      <c r="AE411" s="10">
        <v>2364075</v>
      </c>
      <c r="AF411" s="10">
        <v>2553795</v>
      </c>
      <c r="AG411" s="10">
        <v>2719468</v>
      </c>
      <c r="AH411" s="10">
        <v>2953465</v>
      </c>
      <c r="AI411" s="10">
        <v>3184878</v>
      </c>
      <c r="AJ411" s="10">
        <v>3461513</v>
      </c>
      <c r="AK411" s="10">
        <v>3811451</v>
      </c>
      <c r="AL411" s="10">
        <v>4026213</v>
      </c>
      <c r="AM411" s="10">
        <v>4010430</v>
      </c>
      <c r="AN411" s="10">
        <v>3991886</v>
      </c>
      <c r="AO411" s="10">
        <v>3808224</v>
      </c>
      <c r="AP411" s="10">
        <v>3815419</v>
      </c>
      <c r="AQ411" s="10">
        <v>3781966</v>
      </c>
      <c r="AR411" s="10">
        <v>3868009</v>
      </c>
      <c r="AS411" s="10">
        <v>3870908</v>
      </c>
      <c r="AT411" s="10">
        <v>4000792</v>
      </c>
      <c r="AU411" s="10">
        <v>4083936</v>
      </c>
      <c r="AV411" s="10">
        <v>4159275</v>
      </c>
      <c r="AW411" s="10">
        <v>4336905</v>
      </c>
    </row>
    <row r="412" spans="3:49" x14ac:dyDescent="0.2">
      <c r="C412" s="32" t="s">
        <v>19</v>
      </c>
      <c r="D412" s="32" t="s">
        <v>123</v>
      </c>
      <c r="E412" s="32" t="s">
        <v>124</v>
      </c>
      <c r="F412" s="197" t="s">
        <v>83</v>
      </c>
      <c r="G412" s="32" t="s">
        <v>15</v>
      </c>
      <c r="H412" s="32" t="s">
        <v>16</v>
      </c>
      <c r="I412" s="10">
        <v>215673</v>
      </c>
      <c r="J412" s="10">
        <v>245582</v>
      </c>
      <c r="K412" s="10">
        <v>276404</v>
      </c>
      <c r="L412" s="10">
        <v>321265</v>
      </c>
      <c r="M412" s="10">
        <v>339649</v>
      </c>
      <c r="N412" s="10">
        <v>395164</v>
      </c>
      <c r="O412" s="10">
        <v>436111</v>
      </c>
      <c r="P412" s="10">
        <v>509592</v>
      </c>
      <c r="Q412" s="10">
        <v>561403</v>
      </c>
      <c r="R412" s="10">
        <v>657746</v>
      </c>
      <c r="S412" s="10">
        <v>773459</v>
      </c>
      <c r="T412" s="10">
        <v>899391</v>
      </c>
      <c r="U412" s="10">
        <v>1047317</v>
      </c>
      <c r="V412" s="10">
        <v>1116416</v>
      </c>
      <c r="W412" s="10">
        <v>1181556</v>
      </c>
      <c r="X412" s="10">
        <v>1277627</v>
      </c>
      <c r="Y412" s="10">
        <v>1380095</v>
      </c>
      <c r="Z412" s="10">
        <v>1467386</v>
      </c>
      <c r="AA412" s="10">
        <v>1584155</v>
      </c>
      <c r="AB412" s="10">
        <v>1715491</v>
      </c>
      <c r="AC412" s="10">
        <v>1901726</v>
      </c>
      <c r="AD412" s="10">
        <v>2052045</v>
      </c>
      <c r="AE412" s="10">
        <v>2251997</v>
      </c>
      <c r="AF412" s="10">
        <v>2474891</v>
      </c>
      <c r="AG412" s="10">
        <v>2703743</v>
      </c>
      <c r="AH412" s="10">
        <v>2936508</v>
      </c>
      <c r="AI412" s="10">
        <v>3138987</v>
      </c>
      <c r="AJ412" s="10">
        <v>3425367</v>
      </c>
      <c r="AK412" s="10">
        <v>3720165</v>
      </c>
      <c r="AL412" s="10">
        <v>3934803</v>
      </c>
      <c r="AM412" s="10">
        <v>3950126</v>
      </c>
      <c r="AN412" s="10">
        <v>3985804</v>
      </c>
      <c r="AO412" s="10">
        <v>3790373</v>
      </c>
      <c r="AP412" s="10">
        <v>3829086</v>
      </c>
      <c r="AQ412" s="10">
        <v>3843677</v>
      </c>
      <c r="AR412" s="10">
        <v>3955493</v>
      </c>
      <c r="AS412" s="10">
        <v>4085577</v>
      </c>
      <c r="AT412" s="10">
        <v>4251477</v>
      </c>
      <c r="AU412" s="10">
        <v>4359200</v>
      </c>
      <c r="AV412" s="10">
        <v>4560945</v>
      </c>
      <c r="AW412" s="10">
        <v>4718385</v>
      </c>
    </row>
    <row r="413" spans="3:49" x14ac:dyDescent="0.2">
      <c r="C413" s="32" t="s">
        <v>20</v>
      </c>
      <c r="D413" s="32" t="s">
        <v>123</v>
      </c>
      <c r="E413" s="32" t="s">
        <v>124</v>
      </c>
      <c r="F413" s="197" t="s">
        <v>83</v>
      </c>
      <c r="G413" s="32" t="s">
        <v>15</v>
      </c>
      <c r="H413" s="32" t="s">
        <v>16</v>
      </c>
      <c r="I413" s="10">
        <v>597612</v>
      </c>
      <c r="J413" s="10">
        <v>679404</v>
      </c>
      <c r="K413" s="10">
        <v>741658</v>
      </c>
      <c r="L413" s="10">
        <v>880323</v>
      </c>
      <c r="M413" s="10">
        <v>940170</v>
      </c>
      <c r="N413" s="10">
        <v>1028408</v>
      </c>
      <c r="O413" s="10">
        <v>1124381</v>
      </c>
      <c r="P413" s="10">
        <v>1249968</v>
      </c>
      <c r="Q413" s="10">
        <v>1414549</v>
      </c>
      <c r="R413" s="10">
        <v>1597680</v>
      </c>
      <c r="S413" s="10">
        <v>1830451</v>
      </c>
      <c r="T413" s="10">
        <v>2136786</v>
      </c>
      <c r="U413" s="10">
        <v>2461364</v>
      </c>
      <c r="V413" s="10">
        <v>2689892</v>
      </c>
      <c r="W413" s="10">
        <v>2784005</v>
      </c>
      <c r="X413" s="10">
        <v>3072247</v>
      </c>
      <c r="Y413" s="10">
        <v>3342782</v>
      </c>
      <c r="Z413" s="10">
        <v>3564877</v>
      </c>
      <c r="AA413" s="10">
        <v>3816314</v>
      </c>
      <c r="AB413" s="10">
        <v>4129490</v>
      </c>
      <c r="AC413" s="10">
        <v>4427140</v>
      </c>
      <c r="AD413" s="10">
        <v>4646799</v>
      </c>
      <c r="AE413" s="10">
        <v>4982894</v>
      </c>
      <c r="AF413" s="10">
        <v>5338840</v>
      </c>
      <c r="AG413" s="10">
        <v>5690226</v>
      </c>
      <c r="AH413" s="10">
        <v>5991562</v>
      </c>
      <c r="AI413" s="10">
        <v>6429793</v>
      </c>
      <c r="AJ413" s="10">
        <v>6934327</v>
      </c>
      <c r="AK413" s="10">
        <v>7550824</v>
      </c>
      <c r="AL413" s="10">
        <v>7867116</v>
      </c>
      <c r="AM413" s="10">
        <v>7866811</v>
      </c>
      <c r="AN413" s="10">
        <v>7808442</v>
      </c>
      <c r="AO413" s="10">
        <v>7394959</v>
      </c>
      <c r="AP413" s="10">
        <v>7551667</v>
      </c>
      <c r="AQ413" s="10">
        <v>7561324</v>
      </c>
      <c r="AR413" s="10">
        <v>7593770</v>
      </c>
      <c r="AS413" s="10">
        <v>7731125</v>
      </c>
      <c r="AT413" s="10">
        <v>7883187</v>
      </c>
      <c r="AU413" s="10">
        <v>8161156</v>
      </c>
      <c r="AV413" s="10">
        <v>8548281</v>
      </c>
      <c r="AW413" s="10">
        <v>8754734</v>
      </c>
    </row>
    <row r="414" spans="3:49" x14ac:dyDescent="0.2">
      <c r="C414" s="32" t="s">
        <v>21</v>
      </c>
      <c r="D414" s="32" t="s">
        <v>123</v>
      </c>
      <c r="E414" s="32" t="s">
        <v>124</v>
      </c>
      <c r="F414" s="197" t="s">
        <v>83</v>
      </c>
      <c r="G414" s="32" t="s">
        <v>15</v>
      </c>
      <c r="H414" s="32" t="s">
        <v>16</v>
      </c>
      <c r="I414" s="10">
        <v>175366</v>
      </c>
      <c r="J414" s="10">
        <v>205869</v>
      </c>
      <c r="K414" s="10">
        <v>221184</v>
      </c>
      <c r="L414" s="10">
        <v>251038</v>
      </c>
      <c r="M414" s="10">
        <v>273698</v>
      </c>
      <c r="N414" s="10">
        <v>300235</v>
      </c>
      <c r="O414" s="10">
        <v>342608</v>
      </c>
      <c r="P414" s="10">
        <v>379482</v>
      </c>
      <c r="Q414" s="10">
        <v>425489</v>
      </c>
      <c r="R414" s="10">
        <v>474117</v>
      </c>
      <c r="S414" s="10">
        <v>564990</v>
      </c>
      <c r="T414" s="10">
        <v>652373</v>
      </c>
      <c r="U414" s="10">
        <v>761429</v>
      </c>
      <c r="V414" s="10">
        <v>812457</v>
      </c>
      <c r="W414" s="10">
        <v>860956</v>
      </c>
      <c r="X414" s="10">
        <v>892505</v>
      </c>
      <c r="Y414" s="10">
        <v>932555</v>
      </c>
      <c r="Z414" s="10">
        <v>963914</v>
      </c>
      <c r="AA414" s="10">
        <v>1014968</v>
      </c>
      <c r="AB414" s="10">
        <v>1073998</v>
      </c>
      <c r="AC414" s="10">
        <v>1116388</v>
      </c>
      <c r="AD414" s="10">
        <v>1187060</v>
      </c>
      <c r="AE414" s="10">
        <v>1248868</v>
      </c>
      <c r="AF414" s="10">
        <v>1329932</v>
      </c>
      <c r="AG414" s="10">
        <v>1437753</v>
      </c>
      <c r="AH414" s="10">
        <v>1586928</v>
      </c>
      <c r="AI414" s="10">
        <v>1717052</v>
      </c>
      <c r="AJ414" s="10">
        <v>1876735</v>
      </c>
      <c r="AK414" s="10">
        <v>2078204</v>
      </c>
      <c r="AL414" s="10">
        <v>2180430</v>
      </c>
      <c r="AM414" s="10">
        <v>2187267</v>
      </c>
      <c r="AN414" s="10">
        <v>2171539</v>
      </c>
      <c r="AO414" s="10">
        <v>2095239</v>
      </c>
      <c r="AP414" s="10">
        <v>2120697</v>
      </c>
      <c r="AQ414" s="10">
        <v>2127551</v>
      </c>
      <c r="AR414" s="10">
        <v>2196384</v>
      </c>
      <c r="AS414" s="10">
        <v>2261744</v>
      </c>
      <c r="AT414" s="10">
        <v>2284013</v>
      </c>
      <c r="AU414" s="10">
        <v>2406030</v>
      </c>
      <c r="AV414" s="10">
        <v>2511330</v>
      </c>
      <c r="AW414" s="10">
        <v>2582349</v>
      </c>
    </row>
    <row r="415" spans="3:49" x14ac:dyDescent="0.2">
      <c r="C415" s="32" t="s">
        <v>22</v>
      </c>
      <c r="D415" s="32" t="s">
        <v>123</v>
      </c>
      <c r="E415" s="32" t="s">
        <v>124</v>
      </c>
      <c r="F415" s="197" t="s">
        <v>83</v>
      </c>
      <c r="G415" s="32" t="s">
        <v>15</v>
      </c>
      <c r="H415" s="32" t="s">
        <v>16</v>
      </c>
      <c r="I415" s="10">
        <v>874256</v>
      </c>
      <c r="J415" s="10">
        <v>1008002</v>
      </c>
      <c r="K415" s="10">
        <v>1185707</v>
      </c>
      <c r="L415" s="10">
        <v>1331429</v>
      </c>
      <c r="M415" s="10">
        <v>1492655</v>
      </c>
      <c r="N415" s="10">
        <v>1716227</v>
      </c>
      <c r="O415" s="10">
        <v>1921416</v>
      </c>
      <c r="P415" s="10">
        <v>2216345</v>
      </c>
      <c r="Q415" s="10">
        <v>2495662</v>
      </c>
      <c r="R415" s="10">
        <v>2791563</v>
      </c>
      <c r="S415" s="10">
        <v>3197166</v>
      </c>
      <c r="T415" s="10">
        <v>3679698</v>
      </c>
      <c r="U415" s="10">
        <v>4278510</v>
      </c>
      <c r="V415" s="10">
        <v>4373408</v>
      </c>
      <c r="W415" s="10">
        <v>4609920</v>
      </c>
      <c r="X415" s="10">
        <v>4942322</v>
      </c>
      <c r="Y415" s="10">
        <v>5102568</v>
      </c>
      <c r="Z415" s="10">
        <v>5174984</v>
      </c>
      <c r="AA415" s="10">
        <v>5495944</v>
      </c>
      <c r="AB415" s="10">
        <v>5727115</v>
      </c>
      <c r="AC415" s="10">
        <v>6034267</v>
      </c>
      <c r="AD415" s="10">
        <v>6371234</v>
      </c>
      <c r="AE415" s="10">
        <v>6790936</v>
      </c>
      <c r="AF415" s="10">
        <v>7265794</v>
      </c>
      <c r="AG415" s="10">
        <v>7748707</v>
      </c>
      <c r="AH415" s="10">
        <v>8483843</v>
      </c>
      <c r="AI415" s="10">
        <v>9040499</v>
      </c>
      <c r="AJ415" s="10">
        <v>9713054</v>
      </c>
      <c r="AK415" s="10">
        <v>10459424</v>
      </c>
      <c r="AL415" s="10">
        <v>10914181</v>
      </c>
      <c r="AM415" s="10">
        <v>11050867</v>
      </c>
      <c r="AN415" s="10">
        <v>10907751</v>
      </c>
      <c r="AO415" s="10">
        <v>10519621</v>
      </c>
      <c r="AP415" s="10">
        <v>10576179</v>
      </c>
      <c r="AQ415" s="10">
        <v>10521356</v>
      </c>
      <c r="AR415" s="10">
        <v>10773570</v>
      </c>
      <c r="AS415" s="10">
        <v>10885869</v>
      </c>
      <c r="AT415" s="10">
        <v>11263181</v>
      </c>
      <c r="AU415" s="10">
        <v>11601460</v>
      </c>
      <c r="AV415" s="10">
        <v>11947294</v>
      </c>
      <c r="AW415" s="10">
        <v>12302795</v>
      </c>
    </row>
    <row r="416" spans="3:49" x14ac:dyDescent="0.2">
      <c r="C416" s="32" t="s">
        <v>23</v>
      </c>
      <c r="D416" s="32" t="s">
        <v>123</v>
      </c>
      <c r="E416" s="32" t="s">
        <v>124</v>
      </c>
      <c r="F416" s="197" t="s">
        <v>83</v>
      </c>
      <c r="G416" s="32" t="s">
        <v>15</v>
      </c>
      <c r="H416" s="32" t="s">
        <v>16</v>
      </c>
      <c r="I416" s="10">
        <v>503171</v>
      </c>
      <c r="J416" s="10">
        <v>599311</v>
      </c>
      <c r="K416" s="10">
        <v>688783</v>
      </c>
      <c r="L416" s="10">
        <v>779835</v>
      </c>
      <c r="M416" s="10">
        <v>891826</v>
      </c>
      <c r="N416" s="10">
        <v>1007279</v>
      </c>
      <c r="O416" s="10">
        <v>1086288</v>
      </c>
      <c r="P416" s="10">
        <v>1203669</v>
      </c>
      <c r="Q416" s="10">
        <v>1396118</v>
      </c>
      <c r="R416" s="10">
        <v>1561944</v>
      </c>
      <c r="S416" s="10">
        <v>1744149</v>
      </c>
      <c r="T416" s="10">
        <v>2000049</v>
      </c>
      <c r="U416" s="10">
        <v>2348667</v>
      </c>
      <c r="V416" s="10">
        <v>2538669</v>
      </c>
      <c r="W416" s="10">
        <v>2659061</v>
      </c>
      <c r="X416" s="10">
        <v>2879674</v>
      </c>
      <c r="Y416" s="10">
        <v>2984789</v>
      </c>
      <c r="Z416" s="10">
        <v>3007550</v>
      </c>
      <c r="AA416" s="10">
        <v>3178044</v>
      </c>
      <c r="AB416" s="10">
        <v>3325602</v>
      </c>
      <c r="AC416" s="10">
        <v>3530560</v>
      </c>
      <c r="AD416" s="10">
        <v>3805150</v>
      </c>
      <c r="AE416" s="10">
        <v>4154506</v>
      </c>
      <c r="AF416" s="10">
        <v>4561749</v>
      </c>
      <c r="AG416" s="10">
        <v>4944535</v>
      </c>
      <c r="AH416" s="10">
        <v>5433484</v>
      </c>
      <c r="AI416" s="10">
        <v>5871028</v>
      </c>
      <c r="AJ416" s="10">
        <v>6532718</v>
      </c>
      <c r="AK416" s="10">
        <v>7326436</v>
      </c>
      <c r="AL416" s="10">
        <v>7954709</v>
      </c>
      <c r="AM416" s="10">
        <v>8172961</v>
      </c>
      <c r="AN416" s="10">
        <v>8050740</v>
      </c>
      <c r="AO416" s="10">
        <v>7182968</v>
      </c>
      <c r="AP416" s="10">
        <v>7040302</v>
      </c>
      <c r="AQ416" s="10">
        <v>6998038</v>
      </c>
      <c r="AR416" s="10">
        <v>7215503</v>
      </c>
      <c r="AS416" s="10">
        <v>7292598</v>
      </c>
      <c r="AT416" s="10">
        <v>7577564</v>
      </c>
      <c r="AU416" s="10">
        <v>7827116</v>
      </c>
      <c r="AV416" s="10">
        <v>8100773</v>
      </c>
      <c r="AW416" s="10">
        <v>8343663</v>
      </c>
    </row>
    <row r="417" spans="3:49" x14ac:dyDescent="0.2">
      <c r="C417" s="32" t="s">
        <v>24</v>
      </c>
      <c r="D417" s="32" t="s">
        <v>123</v>
      </c>
      <c r="E417" s="32" t="s">
        <v>124</v>
      </c>
      <c r="F417" s="197" t="s">
        <v>83</v>
      </c>
      <c r="G417" s="32" t="s">
        <v>15</v>
      </c>
      <c r="H417" s="32" t="s">
        <v>16</v>
      </c>
      <c r="I417" s="10">
        <v>1606319</v>
      </c>
      <c r="J417" s="10">
        <v>1889703</v>
      </c>
      <c r="K417" s="10">
        <v>2087784</v>
      </c>
      <c r="L417" s="10">
        <v>2338733</v>
      </c>
      <c r="M417" s="10">
        <v>2656407</v>
      </c>
      <c r="N417" s="10">
        <v>2924096</v>
      </c>
      <c r="O417" s="10">
        <v>3374585</v>
      </c>
      <c r="P417" s="10">
        <v>3935868</v>
      </c>
      <c r="Q417" s="10">
        <v>4420066</v>
      </c>
      <c r="R417" s="10">
        <v>5132024</v>
      </c>
      <c r="S417" s="10">
        <v>5884420</v>
      </c>
      <c r="T417" s="10">
        <v>6819169</v>
      </c>
      <c r="U417" s="10">
        <v>7904076</v>
      </c>
      <c r="V417" s="10">
        <v>8416115</v>
      </c>
      <c r="W417" s="10">
        <v>8934421</v>
      </c>
      <c r="X417" s="10">
        <v>9611322</v>
      </c>
      <c r="Y417" s="10">
        <v>10223663</v>
      </c>
      <c r="Z417" s="10">
        <v>10737467</v>
      </c>
      <c r="AA417" s="10">
        <v>11432038</v>
      </c>
      <c r="AB417" s="10">
        <v>12305957</v>
      </c>
      <c r="AC417" s="10">
        <v>13316143</v>
      </c>
      <c r="AD417" s="10">
        <v>14161432</v>
      </c>
      <c r="AE417" s="10">
        <v>15271126</v>
      </c>
      <c r="AF417" s="10">
        <v>17099872</v>
      </c>
      <c r="AG417" s="10">
        <v>18541053</v>
      </c>
      <c r="AH417" s="10">
        <v>19652269</v>
      </c>
      <c r="AI417" s="10">
        <v>21167003</v>
      </c>
      <c r="AJ417" s="10">
        <v>23267388</v>
      </c>
      <c r="AK417" s="10">
        <v>26008940</v>
      </c>
      <c r="AL417" s="10">
        <v>27652359</v>
      </c>
      <c r="AM417" s="10">
        <v>27999243</v>
      </c>
      <c r="AN417" s="10">
        <v>27945383</v>
      </c>
      <c r="AO417" s="10">
        <v>27481244</v>
      </c>
      <c r="AP417" s="10">
        <v>27116246</v>
      </c>
      <c r="AQ417" s="10">
        <v>26971900</v>
      </c>
      <c r="AR417" s="10">
        <v>28199484</v>
      </c>
      <c r="AS417" s="10">
        <v>29561355</v>
      </c>
      <c r="AT417" s="10">
        <v>30865666</v>
      </c>
      <c r="AU417" s="10">
        <v>32068998</v>
      </c>
      <c r="AV417" s="10">
        <v>33439668</v>
      </c>
      <c r="AW417" s="10">
        <v>34603231</v>
      </c>
    </row>
    <row r="418" spans="3:49" x14ac:dyDescent="0.2">
      <c r="C418" s="32" t="s">
        <v>25</v>
      </c>
      <c r="D418" s="32" t="s">
        <v>123</v>
      </c>
      <c r="E418" s="32" t="s">
        <v>124</v>
      </c>
      <c r="F418" s="197" t="s">
        <v>83</v>
      </c>
      <c r="G418" s="32" t="s">
        <v>15</v>
      </c>
      <c r="H418" s="32" t="s">
        <v>16</v>
      </c>
      <c r="I418" s="10">
        <v>1070377</v>
      </c>
      <c r="J418" s="10">
        <v>1246585</v>
      </c>
      <c r="K418" s="10">
        <v>1433131</v>
      </c>
      <c r="L418" s="10">
        <v>1646454</v>
      </c>
      <c r="M418" s="10">
        <v>1844331</v>
      </c>
      <c r="N418" s="10">
        <v>2102054</v>
      </c>
      <c r="O418" s="10">
        <v>2305183</v>
      </c>
      <c r="P418" s="10">
        <v>2607731</v>
      </c>
      <c r="Q418" s="10">
        <v>2846361</v>
      </c>
      <c r="R418" s="10">
        <v>3315049</v>
      </c>
      <c r="S418" s="10">
        <v>3850150</v>
      </c>
      <c r="T418" s="10">
        <v>4350818</v>
      </c>
      <c r="U418" s="10">
        <v>4930984</v>
      </c>
      <c r="V418" s="10">
        <v>5287523</v>
      </c>
      <c r="W418" s="10">
        <v>5477656</v>
      </c>
      <c r="X418" s="10">
        <v>5873615</v>
      </c>
      <c r="Y418" s="10">
        <v>6289056</v>
      </c>
      <c r="Z418" s="10">
        <v>6655624</v>
      </c>
      <c r="AA418" s="10">
        <v>7030024</v>
      </c>
      <c r="AB418" s="10">
        <v>7522956</v>
      </c>
      <c r="AC418" s="10">
        <v>7926023</v>
      </c>
      <c r="AD418" s="10">
        <v>8583291</v>
      </c>
      <c r="AE418" s="10">
        <v>9239381</v>
      </c>
      <c r="AF418" s="10">
        <v>9917359</v>
      </c>
      <c r="AG418" s="10">
        <v>10631370</v>
      </c>
      <c r="AH418" s="10">
        <v>11666233</v>
      </c>
      <c r="AI418" s="10">
        <v>12773867</v>
      </c>
      <c r="AJ418" s="10">
        <v>13862814</v>
      </c>
      <c r="AK418" s="10">
        <v>15139075</v>
      </c>
      <c r="AL418" s="10">
        <v>16024024</v>
      </c>
      <c r="AM418" s="10">
        <v>16258440</v>
      </c>
      <c r="AN418" s="10">
        <v>16252239</v>
      </c>
      <c r="AO418" s="10">
        <v>15361073</v>
      </c>
      <c r="AP418" s="10">
        <v>15539694</v>
      </c>
      <c r="AQ418" s="10">
        <v>15630020</v>
      </c>
      <c r="AR418" s="10">
        <v>16090965</v>
      </c>
      <c r="AS418" s="10">
        <v>16589684</v>
      </c>
      <c r="AT418" s="10">
        <v>16857983</v>
      </c>
      <c r="AU418" s="10">
        <v>17625850</v>
      </c>
      <c r="AV418" s="10">
        <v>17998956</v>
      </c>
      <c r="AW418" s="10">
        <v>18049651</v>
      </c>
    </row>
    <row r="419" spans="3:49" x14ac:dyDescent="0.2">
      <c r="C419" s="32" t="s">
        <v>26</v>
      </c>
      <c r="D419" s="32" t="s">
        <v>123</v>
      </c>
      <c r="E419" s="32" t="s">
        <v>124</v>
      </c>
      <c r="F419" s="197" t="s">
        <v>83</v>
      </c>
      <c r="G419" s="32" t="s">
        <v>15</v>
      </c>
      <c r="H419" s="32" t="s">
        <v>16</v>
      </c>
      <c r="I419" s="10">
        <v>310240</v>
      </c>
      <c r="J419" s="10">
        <v>350094</v>
      </c>
      <c r="K419" s="10">
        <v>391232</v>
      </c>
      <c r="L419" s="10">
        <v>494174</v>
      </c>
      <c r="M419" s="10">
        <v>546665</v>
      </c>
      <c r="N419" s="10">
        <v>620304</v>
      </c>
      <c r="O419" s="10">
        <v>697940</v>
      </c>
      <c r="P419" s="10">
        <v>792943</v>
      </c>
      <c r="Q419" s="10">
        <v>896220</v>
      </c>
      <c r="R419" s="10">
        <v>1035307</v>
      </c>
      <c r="S419" s="10">
        <v>1147829</v>
      </c>
      <c r="T419" s="10">
        <v>1308067</v>
      </c>
      <c r="U419" s="10">
        <v>1577966</v>
      </c>
      <c r="V419" s="10">
        <v>1685918</v>
      </c>
      <c r="W419" s="10">
        <v>1712723</v>
      </c>
      <c r="X419" s="10">
        <v>1880231</v>
      </c>
      <c r="Y419" s="10">
        <v>1999285</v>
      </c>
      <c r="Z419" s="10">
        <v>2027890</v>
      </c>
      <c r="AA419" s="10">
        <v>2157594</v>
      </c>
      <c r="AB419" s="10">
        <v>2256711</v>
      </c>
      <c r="AC419" s="10">
        <v>2440081</v>
      </c>
      <c r="AD419" s="10">
        <v>2606464</v>
      </c>
      <c r="AE419" s="10">
        <v>2739618</v>
      </c>
      <c r="AF419" s="10">
        <v>2994181</v>
      </c>
      <c r="AG419" s="10">
        <v>3187593</v>
      </c>
      <c r="AH419" s="10">
        <v>3440471</v>
      </c>
      <c r="AI419" s="10">
        <v>3700489</v>
      </c>
      <c r="AJ419" s="10">
        <v>3995096</v>
      </c>
      <c r="AK419" s="10">
        <v>4306364</v>
      </c>
      <c r="AL419" s="10">
        <v>4557965</v>
      </c>
      <c r="AM419" s="10">
        <v>4617107</v>
      </c>
      <c r="AN419" s="10">
        <v>4554473</v>
      </c>
      <c r="AO419" s="10">
        <v>4291837</v>
      </c>
      <c r="AP419" s="10">
        <v>4386402</v>
      </c>
      <c r="AQ419" s="10">
        <v>4398936</v>
      </c>
      <c r="AR419" s="10">
        <v>4540809</v>
      </c>
      <c r="AS419" s="10">
        <v>4583399</v>
      </c>
      <c r="AT419" s="10">
        <v>4618510</v>
      </c>
      <c r="AU419" s="10">
        <v>4809472</v>
      </c>
      <c r="AV419" s="10">
        <v>4989762</v>
      </c>
      <c r="AW419" s="10">
        <v>5087901</v>
      </c>
    </row>
    <row r="420" spans="3:49" x14ac:dyDescent="0.2">
      <c r="C420" s="32" t="s">
        <v>27</v>
      </c>
      <c r="D420" s="32" t="s">
        <v>123</v>
      </c>
      <c r="E420" s="32" t="s">
        <v>124</v>
      </c>
      <c r="F420" s="197" t="s">
        <v>83</v>
      </c>
      <c r="G420" s="32" t="s">
        <v>15</v>
      </c>
      <c r="H420" s="32" t="s">
        <v>16</v>
      </c>
      <c r="I420" s="10">
        <v>786680</v>
      </c>
      <c r="J420" s="10">
        <v>927302</v>
      </c>
      <c r="K420" s="10">
        <v>1066254</v>
      </c>
      <c r="L420" s="10">
        <v>1245316</v>
      </c>
      <c r="M420" s="10">
        <v>1376620</v>
      </c>
      <c r="N420" s="10">
        <v>1510268</v>
      </c>
      <c r="O420" s="10">
        <v>1696875</v>
      </c>
      <c r="P420" s="10">
        <v>1857017</v>
      </c>
      <c r="Q420" s="10">
        <v>2098566</v>
      </c>
      <c r="R420" s="10">
        <v>2412411</v>
      </c>
      <c r="S420" s="10">
        <v>2760459</v>
      </c>
      <c r="T420" s="10">
        <v>3127041</v>
      </c>
      <c r="U420" s="10">
        <v>3609969</v>
      </c>
      <c r="V420" s="10">
        <v>3802855</v>
      </c>
      <c r="W420" s="10">
        <v>3924388</v>
      </c>
      <c r="X420" s="10">
        <v>4243262</v>
      </c>
      <c r="Y420" s="10">
        <v>4526561</v>
      </c>
      <c r="Z420" s="10">
        <v>4588855</v>
      </c>
      <c r="AA420" s="10">
        <v>4806111</v>
      </c>
      <c r="AB420" s="10">
        <v>5088119</v>
      </c>
      <c r="AC420" s="10">
        <v>5331981</v>
      </c>
      <c r="AD420" s="10">
        <v>5723287</v>
      </c>
      <c r="AE420" s="10">
        <v>6006822</v>
      </c>
      <c r="AF420" s="10">
        <v>6492031</v>
      </c>
      <c r="AG420" s="10">
        <v>6916699</v>
      </c>
      <c r="AH420" s="10">
        <v>7614021</v>
      </c>
      <c r="AI420" s="10">
        <v>8210210</v>
      </c>
      <c r="AJ420" s="10">
        <v>8893999</v>
      </c>
      <c r="AK420" s="10">
        <v>9692569</v>
      </c>
      <c r="AL420" s="10">
        <v>10272162</v>
      </c>
      <c r="AM420" s="10">
        <v>10312878</v>
      </c>
      <c r="AN420" s="10">
        <v>10171764</v>
      </c>
      <c r="AO420" s="10">
        <v>9696767</v>
      </c>
      <c r="AP420" s="10">
        <v>9715536</v>
      </c>
      <c r="AQ420" s="10">
        <v>9662585</v>
      </c>
      <c r="AR420" s="10">
        <v>9862023</v>
      </c>
      <c r="AS420" s="10">
        <v>9988207</v>
      </c>
      <c r="AT420" s="10">
        <v>10233688</v>
      </c>
      <c r="AU420" s="10">
        <v>10577507</v>
      </c>
      <c r="AV420" s="10">
        <v>10930327</v>
      </c>
      <c r="AW420" s="10">
        <v>11370898</v>
      </c>
    </row>
    <row r="421" spans="3:49" x14ac:dyDescent="0.2">
      <c r="C421" s="32" t="s">
        <v>28</v>
      </c>
      <c r="D421" s="32" t="s">
        <v>123</v>
      </c>
      <c r="E421" s="32" t="s">
        <v>124</v>
      </c>
      <c r="F421" s="197" t="s">
        <v>83</v>
      </c>
      <c r="G421" s="32" t="s">
        <v>15</v>
      </c>
      <c r="H421" s="32" t="s">
        <v>16</v>
      </c>
      <c r="I421" s="10">
        <v>1970985</v>
      </c>
      <c r="J421" s="10">
        <v>2248604</v>
      </c>
      <c r="K421" s="10">
        <v>2638617</v>
      </c>
      <c r="L421" s="10">
        <v>3154022</v>
      </c>
      <c r="M421" s="10">
        <v>3366251</v>
      </c>
      <c r="N421" s="10">
        <v>3596894</v>
      </c>
      <c r="O421" s="10">
        <v>4251782</v>
      </c>
      <c r="P421" s="10">
        <v>4808753</v>
      </c>
      <c r="Q421" s="10">
        <v>5275560</v>
      </c>
      <c r="R421" s="10">
        <v>5941456</v>
      </c>
      <c r="S421" s="10">
        <v>6762749</v>
      </c>
      <c r="T421" s="10">
        <v>7746860</v>
      </c>
      <c r="U421" s="10">
        <v>8786986</v>
      </c>
      <c r="V421" s="10">
        <v>9295642</v>
      </c>
      <c r="W421" s="10">
        <v>10112045</v>
      </c>
      <c r="X421" s="10">
        <v>10894224</v>
      </c>
      <c r="Y421" s="10">
        <v>11677305</v>
      </c>
      <c r="Z421" s="10">
        <v>12252563</v>
      </c>
      <c r="AA421" s="10">
        <v>12925934</v>
      </c>
      <c r="AB421" s="10">
        <v>13806414</v>
      </c>
      <c r="AC421" s="10">
        <v>15392248</v>
      </c>
      <c r="AD421" s="10">
        <v>16562024</v>
      </c>
      <c r="AE421" s="10">
        <v>17572353</v>
      </c>
      <c r="AF421" s="10">
        <v>19098497</v>
      </c>
      <c r="AG421" s="10">
        <v>20861980</v>
      </c>
      <c r="AH421" s="10">
        <v>22121851</v>
      </c>
      <c r="AI421" s="10">
        <v>23956546</v>
      </c>
      <c r="AJ421" s="10">
        <v>25910465</v>
      </c>
      <c r="AK421" s="10">
        <v>28245824</v>
      </c>
      <c r="AL421" s="10">
        <v>29580278</v>
      </c>
      <c r="AM421" s="10">
        <v>29656352</v>
      </c>
      <c r="AN421" s="10">
        <v>29429576</v>
      </c>
      <c r="AO421" s="10">
        <v>28790204</v>
      </c>
      <c r="AP421" s="10">
        <v>29096654</v>
      </c>
      <c r="AQ421" s="10">
        <v>28915087</v>
      </c>
      <c r="AR421" s="10">
        <v>29610316</v>
      </c>
      <c r="AS421" s="10">
        <v>30405239</v>
      </c>
      <c r="AT421" s="10">
        <v>31067124</v>
      </c>
      <c r="AU421" s="10">
        <v>31771754</v>
      </c>
      <c r="AV421" s="10">
        <v>33666940</v>
      </c>
      <c r="AW421" s="10">
        <v>35125709</v>
      </c>
    </row>
    <row r="422" spans="3:49" x14ac:dyDescent="0.2">
      <c r="C422" s="32" t="s">
        <v>29</v>
      </c>
      <c r="D422" s="32" t="s">
        <v>123</v>
      </c>
      <c r="E422" s="32" t="s">
        <v>124</v>
      </c>
      <c r="F422" s="197" t="s">
        <v>83</v>
      </c>
      <c r="G422" s="32" t="s">
        <v>15</v>
      </c>
      <c r="H422" s="32" t="s">
        <v>16</v>
      </c>
      <c r="I422" s="10">
        <v>337721</v>
      </c>
      <c r="J422" s="10">
        <v>397006</v>
      </c>
      <c r="K422" s="10">
        <v>449164</v>
      </c>
      <c r="L422" s="10">
        <v>528352</v>
      </c>
      <c r="M422" s="10">
        <v>603581</v>
      </c>
      <c r="N422" s="10">
        <v>677424</v>
      </c>
      <c r="O422" s="10">
        <v>765413</v>
      </c>
      <c r="P422" s="10">
        <v>835333</v>
      </c>
      <c r="Q422" s="10">
        <v>916187</v>
      </c>
      <c r="R422" s="10">
        <v>1023392</v>
      </c>
      <c r="S422" s="10">
        <v>1163932</v>
      </c>
      <c r="T422" s="10">
        <v>1315828</v>
      </c>
      <c r="U422" s="10">
        <v>1501557</v>
      </c>
      <c r="V422" s="10">
        <v>1619856</v>
      </c>
      <c r="W422" s="10">
        <v>1693270</v>
      </c>
      <c r="X422" s="10">
        <v>1842480</v>
      </c>
      <c r="Y422" s="10">
        <v>1968521</v>
      </c>
      <c r="Z422" s="10">
        <v>2026279</v>
      </c>
      <c r="AA422" s="10">
        <v>2147731</v>
      </c>
      <c r="AB422" s="10">
        <v>2311363</v>
      </c>
      <c r="AC422" s="10">
        <v>2492191</v>
      </c>
      <c r="AD422" s="10">
        <v>2668197</v>
      </c>
      <c r="AE422" s="10">
        <v>2909196</v>
      </c>
      <c r="AF422" s="10">
        <v>3146983</v>
      </c>
      <c r="AG422" s="10">
        <v>3362888</v>
      </c>
      <c r="AH422" s="10">
        <v>3636947</v>
      </c>
      <c r="AI422" s="10">
        <v>3970729</v>
      </c>
      <c r="AJ422" s="10">
        <v>4392036</v>
      </c>
      <c r="AK422" s="10">
        <v>4973636</v>
      </c>
      <c r="AL422" s="10">
        <v>5293911</v>
      </c>
      <c r="AM422" s="10">
        <v>5313292</v>
      </c>
      <c r="AN422" s="10">
        <v>5284286</v>
      </c>
      <c r="AO422" s="10">
        <v>5037725</v>
      </c>
      <c r="AP422" s="10">
        <v>5007296</v>
      </c>
      <c r="AQ422" s="10">
        <v>4982106</v>
      </c>
      <c r="AR422" s="10">
        <v>5146520</v>
      </c>
      <c r="AS422" s="10">
        <v>5287741</v>
      </c>
      <c r="AT422" s="10">
        <v>5438151</v>
      </c>
      <c r="AU422" s="10">
        <v>5539368</v>
      </c>
      <c r="AV422" s="10">
        <v>5605573</v>
      </c>
      <c r="AW422" s="10">
        <v>5682536</v>
      </c>
    </row>
    <row r="423" spans="3:49" x14ac:dyDescent="0.2">
      <c r="C423" s="32" t="s">
        <v>30</v>
      </c>
      <c r="D423" s="32" t="s">
        <v>123</v>
      </c>
      <c r="E423" s="32" t="s">
        <v>124</v>
      </c>
      <c r="F423" s="197" t="s">
        <v>83</v>
      </c>
      <c r="G423" s="32" t="s">
        <v>15</v>
      </c>
      <c r="H423" s="32" t="s">
        <v>16</v>
      </c>
      <c r="I423" s="10">
        <v>234606</v>
      </c>
      <c r="J423" s="10">
        <v>268947</v>
      </c>
      <c r="K423" s="10">
        <v>312235</v>
      </c>
      <c r="L423" s="10">
        <v>340659</v>
      </c>
      <c r="M423" s="10">
        <v>357320</v>
      </c>
      <c r="N423" s="10">
        <v>391161</v>
      </c>
      <c r="O423" s="10">
        <v>460227</v>
      </c>
      <c r="P423" s="10">
        <v>548407</v>
      </c>
      <c r="Q423" s="10">
        <v>603299</v>
      </c>
      <c r="R423" s="10">
        <v>671932</v>
      </c>
      <c r="S423" s="10">
        <v>749981</v>
      </c>
      <c r="T423" s="10">
        <v>813939</v>
      </c>
      <c r="U423" s="10">
        <v>932692</v>
      </c>
      <c r="V423" s="10">
        <v>987218</v>
      </c>
      <c r="W423" s="10">
        <v>1054245</v>
      </c>
      <c r="X423" s="10">
        <v>1160595</v>
      </c>
      <c r="Y423" s="10">
        <v>1258934</v>
      </c>
      <c r="Z423" s="10">
        <v>1320050</v>
      </c>
      <c r="AA423" s="10">
        <v>1439554</v>
      </c>
      <c r="AB423" s="10">
        <v>1543255</v>
      </c>
      <c r="AC423" s="10">
        <v>1659685</v>
      </c>
      <c r="AD423" s="10">
        <v>1752584</v>
      </c>
      <c r="AE423" s="10">
        <v>1839975</v>
      </c>
      <c r="AF423" s="10">
        <v>1965734</v>
      </c>
      <c r="AG423" s="10">
        <v>2100659</v>
      </c>
      <c r="AH423" s="10">
        <v>2215560</v>
      </c>
      <c r="AI423" s="10">
        <v>2328546</v>
      </c>
      <c r="AJ423" s="10">
        <v>2517167</v>
      </c>
      <c r="AK423" s="10">
        <v>2714639</v>
      </c>
      <c r="AL423" s="10">
        <v>2865994</v>
      </c>
      <c r="AM423" s="10">
        <v>2862837</v>
      </c>
      <c r="AN423" s="10">
        <v>2879977</v>
      </c>
      <c r="AO423" s="10">
        <v>2733757</v>
      </c>
      <c r="AP423" s="10">
        <v>2751364</v>
      </c>
      <c r="AQ423" s="10">
        <v>2737226</v>
      </c>
      <c r="AR423" s="10">
        <v>2706443</v>
      </c>
      <c r="AS423" s="10">
        <v>2720250</v>
      </c>
      <c r="AT423" s="10">
        <v>2842193</v>
      </c>
      <c r="AU423" s="10">
        <v>2952455</v>
      </c>
      <c r="AV423" s="10">
        <v>3083803</v>
      </c>
      <c r="AW423" s="10">
        <v>3412187</v>
      </c>
    </row>
    <row r="424" spans="3:49" x14ac:dyDescent="0.2">
      <c r="C424" s="32" t="s">
        <v>31</v>
      </c>
      <c r="D424" s="32" t="s">
        <v>123</v>
      </c>
      <c r="E424" s="32" t="s">
        <v>124</v>
      </c>
      <c r="F424" s="197" t="s">
        <v>83</v>
      </c>
      <c r="G424" s="32" t="s">
        <v>15</v>
      </c>
      <c r="H424" s="32" t="s">
        <v>16</v>
      </c>
      <c r="I424" s="10">
        <v>914392</v>
      </c>
      <c r="J424" s="10">
        <v>1060937</v>
      </c>
      <c r="K424" s="10">
        <v>1225098</v>
      </c>
      <c r="L424" s="10">
        <v>1430406</v>
      </c>
      <c r="M424" s="10">
        <v>1610614</v>
      </c>
      <c r="N424" s="10">
        <v>1744081</v>
      </c>
      <c r="O424" s="10">
        <v>1970710</v>
      </c>
      <c r="P424" s="10">
        <v>1967615</v>
      </c>
      <c r="Q424" s="10">
        <v>2161448</v>
      </c>
      <c r="R424" s="10">
        <v>2431221</v>
      </c>
      <c r="S424" s="10">
        <v>2839086</v>
      </c>
      <c r="T424" s="10">
        <v>3132967</v>
      </c>
      <c r="U424" s="10">
        <v>3486590</v>
      </c>
      <c r="V424" s="10">
        <v>3820896</v>
      </c>
      <c r="W424" s="10">
        <v>3999072</v>
      </c>
      <c r="X424" s="10">
        <v>4278910</v>
      </c>
      <c r="Y424" s="10">
        <v>4630967</v>
      </c>
      <c r="Z424" s="10">
        <v>4863923</v>
      </c>
      <c r="AA424" s="10">
        <v>5200484</v>
      </c>
      <c r="AB424" s="10">
        <v>5562755</v>
      </c>
      <c r="AC424" s="10">
        <v>5806322</v>
      </c>
      <c r="AD424" s="10">
        <v>6155956</v>
      </c>
      <c r="AE424" s="10">
        <v>6465988</v>
      </c>
      <c r="AF424" s="10">
        <v>6769504</v>
      </c>
      <c r="AG424" s="10">
        <v>7137341</v>
      </c>
      <c r="AH424" s="10">
        <v>7601919</v>
      </c>
      <c r="AI424" s="10">
        <v>8018450</v>
      </c>
      <c r="AJ424" s="10">
        <v>8650932</v>
      </c>
      <c r="AK424" s="10">
        <v>9438403</v>
      </c>
      <c r="AL424" s="10">
        <v>9906074</v>
      </c>
      <c r="AM424" s="10">
        <v>10107341</v>
      </c>
      <c r="AN424" s="10">
        <v>10176445</v>
      </c>
      <c r="AO424" s="10">
        <v>9929273</v>
      </c>
      <c r="AP424" s="10">
        <v>10029151</v>
      </c>
      <c r="AQ424" s="10">
        <v>10120855</v>
      </c>
      <c r="AR424" s="10">
        <v>10384111</v>
      </c>
      <c r="AS424" s="10">
        <v>10668951</v>
      </c>
      <c r="AT424" s="10">
        <v>11072379</v>
      </c>
      <c r="AU424" s="10">
        <v>11243048</v>
      </c>
      <c r="AV424" s="10">
        <v>11893501</v>
      </c>
      <c r="AW424" s="10">
        <v>12231478</v>
      </c>
    </row>
    <row r="425" spans="3:49" x14ac:dyDescent="0.2">
      <c r="C425" s="32" t="s">
        <v>32</v>
      </c>
      <c r="D425" s="32" t="s">
        <v>123</v>
      </c>
      <c r="E425" s="32" t="s">
        <v>124</v>
      </c>
      <c r="F425" s="197" t="s">
        <v>83</v>
      </c>
      <c r="G425" s="32" t="s">
        <v>15</v>
      </c>
      <c r="H425" s="32" t="s">
        <v>16</v>
      </c>
      <c r="I425" s="10">
        <v>95160</v>
      </c>
      <c r="J425" s="10">
        <v>103513</v>
      </c>
      <c r="K425" s="10">
        <v>126351</v>
      </c>
      <c r="L425" s="10">
        <v>142762</v>
      </c>
      <c r="M425" s="10">
        <v>148049</v>
      </c>
      <c r="N425" s="10">
        <v>190126</v>
      </c>
      <c r="O425" s="10">
        <v>193498</v>
      </c>
      <c r="P425" s="10">
        <v>224420</v>
      </c>
      <c r="Q425" s="10">
        <v>257614</v>
      </c>
      <c r="R425" s="10">
        <v>290169</v>
      </c>
      <c r="S425" s="10">
        <v>323553</v>
      </c>
      <c r="T425" s="10">
        <v>376483</v>
      </c>
      <c r="U425" s="10">
        <v>428860</v>
      </c>
      <c r="V425" s="10">
        <v>449444</v>
      </c>
      <c r="W425" s="10">
        <v>464933</v>
      </c>
      <c r="X425" s="10">
        <v>488609</v>
      </c>
      <c r="Y425" s="10">
        <v>509277</v>
      </c>
      <c r="Z425" s="10">
        <v>524631</v>
      </c>
      <c r="AA425" s="10">
        <v>547428</v>
      </c>
      <c r="AB425" s="10">
        <v>583686</v>
      </c>
      <c r="AC425" s="10">
        <v>620595</v>
      </c>
      <c r="AD425" s="10">
        <v>653680</v>
      </c>
      <c r="AE425" s="10">
        <v>718483</v>
      </c>
      <c r="AF425" s="10">
        <v>774321</v>
      </c>
      <c r="AG425" s="10">
        <v>818498</v>
      </c>
      <c r="AH425" s="10">
        <v>913219</v>
      </c>
      <c r="AI425" s="10">
        <v>983006</v>
      </c>
      <c r="AJ425" s="10">
        <v>1078925</v>
      </c>
      <c r="AK425" s="10">
        <v>1180389</v>
      </c>
      <c r="AL425" s="10">
        <v>1235012</v>
      </c>
      <c r="AM425" s="10">
        <v>1245319</v>
      </c>
      <c r="AN425" s="10">
        <v>1223716</v>
      </c>
      <c r="AO425" s="10">
        <v>1175286</v>
      </c>
      <c r="AP425" s="10">
        <v>1184202</v>
      </c>
      <c r="AQ425" s="10">
        <v>1195737</v>
      </c>
      <c r="AR425" s="10">
        <v>1230398</v>
      </c>
      <c r="AS425" s="10">
        <v>1267591</v>
      </c>
      <c r="AT425" s="10">
        <v>1303938</v>
      </c>
      <c r="AU425" s="10">
        <v>1340485</v>
      </c>
      <c r="AV425" s="10">
        <v>1466130</v>
      </c>
      <c r="AW425" s="10">
        <v>1527141</v>
      </c>
    </row>
    <row r="426" spans="3:49" x14ac:dyDescent="0.2">
      <c r="C426" s="32" t="s">
        <v>33</v>
      </c>
      <c r="D426" s="32" t="s">
        <v>123</v>
      </c>
      <c r="E426" s="32" t="s">
        <v>124</v>
      </c>
      <c r="F426" s="197" t="s">
        <v>83</v>
      </c>
      <c r="G426" s="32" t="s">
        <v>15</v>
      </c>
      <c r="H426" s="32" t="s">
        <v>16</v>
      </c>
      <c r="I426" s="10">
        <v>12722380</v>
      </c>
      <c r="J426" s="10">
        <v>14707115</v>
      </c>
      <c r="K426" s="10">
        <v>16853380</v>
      </c>
      <c r="L426" s="10">
        <v>19580327</v>
      </c>
      <c r="M426" s="10">
        <v>21589213</v>
      </c>
      <c r="N426" s="10">
        <v>24032210</v>
      </c>
      <c r="O426" s="10">
        <v>27181757</v>
      </c>
      <c r="P426" s="10">
        <v>30695949</v>
      </c>
      <c r="Q426" s="10">
        <v>34151557</v>
      </c>
      <c r="R426" s="10">
        <v>38681315</v>
      </c>
      <c r="S426" s="10">
        <v>44320378</v>
      </c>
      <c r="T426" s="10">
        <v>50507769</v>
      </c>
      <c r="U426" s="10">
        <v>58148085</v>
      </c>
      <c r="V426" s="10">
        <v>61782870</v>
      </c>
      <c r="W426" s="10">
        <v>65043234</v>
      </c>
      <c r="X426" s="10">
        <v>70099404</v>
      </c>
      <c r="Y426" s="10">
        <v>74477305</v>
      </c>
      <c r="Z426" s="10">
        <v>77520367</v>
      </c>
      <c r="AA426" s="10">
        <v>81983159</v>
      </c>
      <c r="AB426" s="10">
        <v>87169792</v>
      </c>
      <c r="AC426" s="10">
        <v>93480998</v>
      </c>
      <c r="AD426" s="10">
        <v>99865519</v>
      </c>
      <c r="AE426" s="10">
        <v>106521349</v>
      </c>
      <c r="AF426" s="10">
        <v>115374965</v>
      </c>
      <c r="AG426" s="10">
        <v>124168181</v>
      </c>
      <c r="AH426" s="10">
        <v>133421521</v>
      </c>
      <c r="AI426" s="10">
        <v>143876599</v>
      </c>
      <c r="AJ426" s="10">
        <v>156398568</v>
      </c>
      <c r="AK426" s="10">
        <v>171522903</v>
      </c>
      <c r="AL426" s="10">
        <v>181083372</v>
      </c>
      <c r="AM426" s="10">
        <v>182577277</v>
      </c>
      <c r="AN426" s="10">
        <v>182095217</v>
      </c>
      <c r="AO426" s="10">
        <v>174866708</v>
      </c>
      <c r="AP426" s="10">
        <v>175194661</v>
      </c>
      <c r="AQ426" s="10">
        <v>174704270</v>
      </c>
      <c r="AR426" s="10">
        <v>179846049</v>
      </c>
      <c r="AS426" s="10">
        <v>184517659</v>
      </c>
      <c r="AT426" s="10">
        <v>189731857</v>
      </c>
      <c r="AU426" s="10">
        <v>195931151</v>
      </c>
      <c r="AV426" s="10">
        <v>203569540</v>
      </c>
      <c r="AW426" s="10">
        <v>209295988</v>
      </c>
    </row>
    <row r="427" spans="3:49" x14ac:dyDescent="0.2">
      <c r="C427" s="32" t="s">
        <v>34</v>
      </c>
      <c r="D427" s="32" t="s">
        <v>123</v>
      </c>
      <c r="E427" s="32" t="s">
        <v>124</v>
      </c>
      <c r="F427" s="197" t="s">
        <v>83</v>
      </c>
      <c r="G427" s="32" t="s">
        <v>15</v>
      </c>
      <c r="H427" s="32" t="s">
        <v>16</v>
      </c>
      <c r="I427" s="10">
        <v>79620</v>
      </c>
      <c r="J427" s="10">
        <v>99885</v>
      </c>
      <c r="K427" s="10">
        <v>106620</v>
      </c>
      <c r="L427" s="10">
        <v>131673</v>
      </c>
      <c r="M427" s="10">
        <v>144787</v>
      </c>
      <c r="N427" s="10">
        <v>196790</v>
      </c>
      <c r="O427" s="10">
        <v>198243</v>
      </c>
      <c r="P427" s="10">
        <v>212051</v>
      </c>
      <c r="Q427" s="10">
        <v>218443</v>
      </c>
      <c r="R427" s="10">
        <v>249685</v>
      </c>
      <c r="S427" s="10">
        <v>262622</v>
      </c>
      <c r="T427" s="10">
        <v>288231</v>
      </c>
      <c r="U427" s="10">
        <v>332915</v>
      </c>
      <c r="V427" s="10">
        <v>376130</v>
      </c>
      <c r="W427" s="10">
        <v>393766</v>
      </c>
      <c r="X427" s="10">
        <v>427596</v>
      </c>
      <c r="Y427" s="10">
        <v>430695</v>
      </c>
      <c r="Z427" s="10">
        <v>427633</v>
      </c>
      <c r="AA427" s="10">
        <v>442841</v>
      </c>
      <c r="AB427" s="10">
        <v>456208</v>
      </c>
      <c r="AC427" s="10">
        <v>493002</v>
      </c>
      <c r="AD427" s="10">
        <v>521481</v>
      </c>
      <c r="AE427" s="10">
        <v>526651</v>
      </c>
      <c r="AF427" s="10">
        <v>493035</v>
      </c>
      <c r="AG427" s="10">
        <v>589819</v>
      </c>
      <c r="AH427" s="10">
        <v>660479</v>
      </c>
      <c r="AI427" s="10">
        <v>776401</v>
      </c>
      <c r="AJ427" s="10">
        <v>802432</v>
      </c>
      <c r="AK427" s="10">
        <v>869097</v>
      </c>
      <c r="AL427" s="10">
        <v>910628</v>
      </c>
      <c r="AM427" s="10">
        <v>954723</v>
      </c>
      <c r="AN427" s="10">
        <v>1277783</v>
      </c>
      <c r="AO427" s="10">
        <v>995292</v>
      </c>
      <c r="AP427" s="10">
        <v>1056339</v>
      </c>
      <c r="AQ427" s="10">
        <v>1015730</v>
      </c>
      <c r="AR427" s="10">
        <v>1068951</v>
      </c>
      <c r="AS427" s="10">
        <v>972341</v>
      </c>
      <c r="AT427" s="10">
        <v>985143</v>
      </c>
      <c r="AU427" s="10">
        <v>987849</v>
      </c>
      <c r="AV427" s="10">
        <v>1019460</v>
      </c>
      <c r="AW427" s="10">
        <v>1020012</v>
      </c>
    </row>
    <row r="428" spans="3:49" ht="12" thickBot="1" x14ac:dyDescent="0.25">
      <c r="C428" s="168" t="s">
        <v>35</v>
      </c>
      <c r="D428" s="168" t="s">
        <v>123</v>
      </c>
      <c r="E428" s="168" t="s">
        <v>124</v>
      </c>
      <c r="F428" s="198" t="s">
        <v>83</v>
      </c>
      <c r="G428" s="168" t="s">
        <v>15</v>
      </c>
      <c r="H428" s="168" t="s">
        <v>16</v>
      </c>
      <c r="I428" s="170">
        <v>12802000</v>
      </c>
      <c r="J428" s="170">
        <v>14807000</v>
      </c>
      <c r="K428" s="170">
        <v>16960000</v>
      </c>
      <c r="L428" s="170">
        <v>19712000</v>
      </c>
      <c r="M428" s="170">
        <v>21734000</v>
      </c>
      <c r="N428" s="170">
        <v>24229000</v>
      </c>
      <c r="O428" s="170">
        <v>27380000</v>
      </c>
      <c r="P428" s="170">
        <v>30908000</v>
      </c>
      <c r="Q428" s="170">
        <v>34370000</v>
      </c>
      <c r="R428" s="170">
        <v>38931000</v>
      </c>
      <c r="S428" s="170">
        <v>44583000</v>
      </c>
      <c r="T428" s="170">
        <v>50796000</v>
      </c>
      <c r="U428" s="170">
        <v>58481000</v>
      </c>
      <c r="V428" s="170">
        <v>62159000</v>
      </c>
      <c r="W428" s="170">
        <v>65437000</v>
      </c>
      <c r="X428" s="170">
        <v>70527000</v>
      </c>
      <c r="Y428" s="170">
        <v>74908000</v>
      </c>
      <c r="Z428" s="170">
        <v>77948000</v>
      </c>
      <c r="AA428" s="170">
        <v>82426000</v>
      </c>
      <c r="AB428" s="170">
        <v>87626000</v>
      </c>
      <c r="AC428" s="170">
        <v>93974000</v>
      </c>
      <c r="AD428" s="170">
        <v>100387000</v>
      </c>
      <c r="AE428" s="170">
        <v>107048000</v>
      </c>
      <c r="AF428" s="170">
        <v>115868000</v>
      </c>
      <c r="AG428" s="170">
        <v>124758000</v>
      </c>
      <c r="AH428" s="170">
        <v>134082000</v>
      </c>
      <c r="AI428" s="170">
        <v>144653000</v>
      </c>
      <c r="AJ428" s="170">
        <v>157201000</v>
      </c>
      <c r="AK428" s="170">
        <v>172392000</v>
      </c>
      <c r="AL428" s="170">
        <v>181994000</v>
      </c>
      <c r="AM428" s="170">
        <v>183532000</v>
      </c>
      <c r="AN428" s="170">
        <v>183373000</v>
      </c>
      <c r="AO428" s="170">
        <v>175862000</v>
      </c>
      <c r="AP428" s="170">
        <v>176251000</v>
      </c>
      <c r="AQ428" s="170">
        <v>175720000</v>
      </c>
      <c r="AR428" s="170">
        <v>180915000</v>
      </c>
      <c r="AS428" s="170">
        <v>185490000</v>
      </c>
      <c r="AT428" s="170">
        <v>190717000</v>
      </c>
      <c r="AU428" s="170">
        <v>196919000</v>
      </c>
      <c r="AV428" s="170">
        <v>204589000</v>
      </c>
      <c r="AW428" s="170">
        <v>210316000</v>
      </c>
    </row>
    <row r="429" spans="3:49" x14ac:dyDescent="0.2">
      <c r="C429" s="32" t="s">
        <v>11</v>
      </c>
      <c r="D429" s="32" t="s">
        <v>125</v>
      </c>
      <c r="E429" s="32" t="s">
        <v>126</v>
      </c>
      <c r="F429" s="197" t="s">
        <v>84</v>
      </c>
      <c r="G429" s="32" t="s">
        <v>15</v>
      </c>
      <c r="H429" s="32" t="s">
        <v>16</v>
      </c>
      <c r="I429" s="10">
        <v>537565</v>
      </c>
      <c r="J429" s="10">
        <v>623133</v>
      </c>
      <c r="K429" s="10">
        <v>794285</v>
      </c>
      <c r="L429" s="10">
        <v>905446</v>
      </c>
      <c r="M429" s="10">
        <v>1021764</v>
      </c>
      <c r="N429" s="10">
        <v>1118488</v>
      </c>
      <c r="O429" s="10">
        <v>1240566</v>
      </c>
      <c r="P429" s="10">
        <v>1406749</v>
      </c>
      <c r="Q429" s="10">
        <v>1542398</v>
      </c>
      <c r="R429" s="10">
        <v>1708659</v>
      </c>
      <c r="S429" s="10">
        <v>1899665</v>
      </c>
      <c r="T429" s="10">
        <v>2027367</v>
      </c>
      <c r="U429" s="10">
        <v>2265570</v>
      </c>
      <c r="V429" s="10">
        <v>2345896</v>
      </c>
      <c r="W429" s="10">
        <v>2482226</v>
      </c>
      <c r="X429" s="10">
        <v>2672101</v>
      </c>
      <c r="Y429" s="10">
        <v>2767858</v>
      </c>
      <c r="Z429" s="10">
        <v>2860319</v>
      </c>
      <c r="AA429" s="10">
        <v>3044317</v>
      </c>
      <c r="AB429" s="10">
        <v>3203161</v>
      </c>
      <c r="AC429" s="10">
        <v>3362529</v>
      </c>
      <c r="AD429" s="10">
        <v>3625060</v>
      </c>
      <c r="AE429" s="10">
        <v>3896969</v>
      </c>
      <c r="AF429" s="10">
        <v>4172196</v>
      </c>
      <c r="AG429" s="10">
        <v>4559646</v>
      </c>
      <c r="AH429" s="10">
        <v>4969144</v>
      </c>
      <c r="AI429" s="10">
        <v>5360596</v>
      </c>
      <c r="AJ429" s="10">
        <v>5793372</v>
      </c>
      <c r="AK429" s="10">
        <v>6337205</v>
      </c>
      <c r="AL429" s="10">
        <v>6398717</v>
      </c>
      <c r="AM429" s="10">
        <v>6465360</v>
      </c>
      <c r="AN429" s="10">
        <v>6637528</v>
      </c>
      <c r="AO429" s="10">
        <v>6444984</v>
      </c>
      <c r="AP429" s="10">
        <v>6360968</v>
      </c>
      <c r="AQ429" s="10">
        <v>6393288</v>
      </c>
      <c r="AR429" s="10">
        <v>6674935</v>
      </c>
      <c r="AS429" s="10">
        <v>6802942</v>
      </c>
      <c r="AT429" s="10">
        <v>7223906</v>
      </c>
      <c r="AU429" s="10">
        <v>7325421</v>
      </c>
      <c r="AV429" s="10">
        <v>7530888</v>
      </c>
      <c r="AW429" s="10">
        <v>5885450</v>
      </c>
    </row>
    <row r="430" spans="3:49" x14ac:dyDescent="0.2">
      <c r="C430" s="32" t="s">
        <v>17</v>
      </c>
      <c r="D430" s="32" t="s">
        <v>125</v>
      </c>
      <c r="E430" s="32" t="s">
        <v>126</v>
      </c>
      <c r="F430" s="197" t="s">
        <v>84</v>
      </c>
      <c r="G430" s="32" t="s">
        <v>15</v>
      </c>
      <c r="H430" s="32" t="s">
        <v>16</v>
      </c>
      <c r="I430" s="10">
        <v>92116</v>
      </c>
      <c r="J430" s="10">
        <v>107728</v>
      </c>
      <c r="K430" s="10">
        <v>137489</v>
      </c>
      <c r="L430" s="10">
        <v>155791</v>
      </c>
      <c r="M430" s="10">
        <v>175245</v>
      </c>
      <c r="N430" s="10">
        <v>200011</v>
      </c>
      <c r="O430" s="10">
        <v>219587</v>
      </c>
      <c r="P430" s="10">
        <v>258182</v>
      </c>
      <c r="Q430" s="10">
        <v>283448</v>
      </c>
      <c r="R430" s="10">
        <v>318289</v>
      </c>
      <c r="S430" s="10">
        <v>359637</v>
      </c>
      <c r="T430" s="10">
        <v>391971</v>
      </c>
      <c r="U430" s="10">
        <v>437290</v>
      </c>
      <c r="V430" s="10">
        <v>444517</v>
      </c>
      <c r="W430" s="10">
        <v>477650</v>
      </c>
      <c r="X430" s="10">
        <v>514456</v>
      </c>
      <c r="Y430" s="10">
        <v>520287</v>
      </c>
      <c r="Z430" s="10">
        <v>552707</v>
      </c>
      <c r="AA430" s="10">
        <v>584742</v>
      </c>
      <c r="AB430" s="10">
        <v>615598</v>
      </c>
      <c r="AC430" s="10">
        <v>638521</v>
      </c>
      <c r="AD430" s="10">
        <v>684670</v>
      </c>
      <c r="AE430" s="10">
        <v>747662</v>
      </c>
      <c r="AF430" s="10">
        <v>782075</v>
      </c>
      <c r="AG430" s="10">
        <v>843330</v>
      </c>
      <c r="AH430" s="10">
        <v>923899</v>
      </c>
      <c r="AI430" s="10">
        <v>975106</v>
      </c>
      <c r="AJ430" s="10">
        <v>1033617</v>
      </c>
      <c r="AK430" s="10">
        <v>1125290</v>
      </c>
      <c r="AL430" s="10">
        <v>1120606</v>
      </c>
      <c r="AM430" s="10">
        <v>1124925</v>
      </c>
      <c r="AN430" s="10">
        <v>1147282</v>
      </c>
      <c r="AO430" s="10">
        <v>1158731</v>
      </c>
      <c r="AP430" s="10">
        <v>1177024</v>
      </c>
      <c r="AQ430" s="10">
        <v>1145972</v>
      </c>
      <c r="AR430" s="10">
        <v>1242637</v>
      </c>
      <c r="AS430" s="10">
        <v>1277993</v>
      </c>
      <c r="AT430" s="10">
        <v>1382277</v>
      </c>
      <c r="AU430" s="10">
        <v>1400540</v>
      </c>
      <c r="AV430" s="10">
        <v>1415810</v>
      </c>
      <c r="AW430" s="10">
        <v>1109727</v>
      </c>
    </row>
    <row r="431" spans="3:49" x14ac:dyDescent="0.2">
      <c r="C431" s="32" t="s">
        <v>18</v>
      </c>
      <c r="D431" s="32" t="s">
        <v>125</v>
      </c>
      <c r="E431" s="32" t="s">
        <v>126</v>
      </c>
      <c r="F431" s="197" t="s">
        <v>84</v>
      </c>
      <c r="G431" s="32" t="s">
        <v>15</v>
      </c>
      <c r="H431" s="32" t="s">
        <v>16</v>
      </c>
      <c r="I431" s="10">
        <v>63713</v>
      </c>
      <c r="J431" s="10">
        <v>77150</v>
      </c>
      <c r="K431" s="10">
        <v>97424</v>
      </c>
      <c r="L431" s="10">
        <v>116289</v>
      </c>
      <c r="M431" s="10">
        <v>125811</v>
      </c>
      <c r="N431" s="10">
        <v>142700</v>
      </c>
      <c r="O431" s="10">
        <v>161193</v>
      </c>
      <c r="P431" s="10">
        <v>185767</v>
      </c>
      <c r="Q431" s="10">
        <v>206177</v>
      </c>
      <c r="R431" s="10">
        <v>231872</v>
      </c>
      <c r="S431" s="10">
        <v>262280</v>
      </c>
      <c r="T431" s="10">
        <v>287188</v>
      </c>
      <c r="U431" s="10">
        <v>320717</v>
      </c>
      <c r="V431" s="10">
        <v>334953</v>
      </c>
      <c r="W431" s="10">
        <v>360876</v>
      </c>
      <c r="X431" s="10">
        <v>387168</v>
      </c>
      <c r="Y431" s="10">
        <v>392209</v>
      </c>
      <c r="Z431" s="10">
        <v>417004</v>
      </c>
      <c r="AA431" s="10">
        <v>441373</v>
      </c>
      <c r="AB431" s="10">
        <v>463164</v>
      </c>
      <c r="AC431" s="10">
        <v>485447</v>
      </c>
      <c r="AD431" s="10">
        <v>524564</v>
      </c>
      <c r="AE431" s="10">
        <v>561660</v>
      </c>
      <c r="AF431" s="10">
        <v>597797</v>
      </c>
      <c r="AG431" s="10">
        <v>635750</v>
      </c>
      <c r="AH431" s="10">
        <v>678503</v>
      </c>
      <c r="AI431" s="10">
        <v>732615</v>
      </c>
      <c r="AJ431" s="10">
        <v>781482</v>
      </c>
      <c r="AK431" s="10">
        <v>846872</v>
      </c>
      <c r="AL431" s="10">
        <v>870363</v>
      </c>
      <c r="AM431" s="10">
        <v>901803</v>
      </c>
      <c r="AN431" s="10">
        <v>936692</v>
      </c>
      <c r="AO431" s="10">
        <v>922160</v>
      </c>
      <c r="AP431" s="10">
        <v>901239</v>
      </c>
      <c r="AQ431" s="10">
        <v>879883</v>
      </c>
      <c r="AR431" s="10">
        <v>965005</v>
      </c>
      <c r="AS431" s="10">
        <v>988593</v>
      </c>
      <c r="AT431" s="10">
        <v>1043619</v>
      </c>
      <c r="AU431" s="10">
        <v>1041658</v>
      </c>
      <c r="AV431" s="10">
        <v>1031107</v>
      </c>
      <c r="AW431" s="10">
        <v>795790</v>
      </c>
    </row>
    <row r="432" spans="3:49" x14ac:dyDescent="0.2">
      <c r="C432" s="32" t="s">
        <v>19</v>
      </c>
      <c r="D432" s="32" t="s">
        <v>125</v>
      </c>
      <c r="E432" s="32" t="s">
        <v>126</v>
      </c>
      <c r="F432" s="197" t="s">
        <v>84</v>
      </c>
      <c r="G432" s="32" t="s">
        <v>15</v>
      </c>
      <c r="H432" s="32" t="s">
        <v>16</v>
      </c>
      <c r="I432" s="10">
        <v>73848</v>
      </c>
      <c r="J432" s="10">
        <v>85502</v>
      </c>
      <c r="K432" s="10">
        <v>106225</v>
      </c>
      <c r="L432" s="10">
        <v>120549</v>
      </c>
      <c r="M432" s="10">
        <v>132700</v>
      </c>
      <c r="N432" s="10">
        <v>151629</v>
      </c>
      <c r="O432" s="10">
        <v>165112</v>
      </c>
      <c r="P432" s="10">
        <v>195015</v>
      </c>
      <c r="Q432" s="10">
        <v>214557</v>
      </c>
      <c r="R432" s="10">
        <v>242187</v>
      </c>
      <c r="S432" s="10">
        <v>276391</v>
      </c>
      <c r="T432" s="10">
        <v>302572</v>
      </c>
      <c r="U432" s="10">
        <v>340204</v>
      </c>
      <c r="V432" s="10">
        <v>359018</v>
      </c>
      <c r="W432" s="10">
        <v>382588</v>
      </c>
      <c r="X432" s="10">
        <v>410277</v>
      </c>
      <c r="Y432" s="10">
        <v>437707</v>
      </c>
      <c r="Z432" s="10">
        <v>470870</v>
      </c>
      <c r="AA432" s="10">
        <v>508911</v>
      </c>
      <c r="AB432" s="10">
        <v>555871</v>
      </c>
      <c r="AC432" s="10">
        <v>594591</v>
      </c>
      <c r="AD432" s="10">
        <v>642728</v>
      </c>
      <c r="AE432" s="10">
        <v>697531</v>
      </c>
      <c r="AF432" s="10">
        <v>740990</v>
      </c>
      <c r="AG432" s="10">
        <v>804184</v>
      </c>
      <c r="AH432" s="10">
        <v>900001</v>
      </c>
      <c r="AI432" s="10">
        <v>993071</v>
      </c>
      <c r="AJ432" s="10">
        <v>1071703</v>
      </c>
      <c r="AK432" s="10">
        <v>1186913</v>
      </c>
      <c r="AL432" s="10">
        <v>1189306</v>
      </c>
      <c r="AM432" s="10">
        <v>1217252</v>
      </c>
      <c r="AN432" s="10">
        <v>1253193</v>
      </c>
      <c r="AO432" s="10">
        <v>1250145</v>
      </c>
      <c r="AP432" s="10">
        <v>1233205</v>
      </c>
      <c r="AQ432" s="10">
        <v>1242231</v>
      </c>
      <c r="AR432" s="10">
        <v>1348123</v>
      </c>
      <c r="AS432" s="10">
        <v>1391977</v>
      </c>
      <c r="AT432" s="10">
        <v>1459424</v>
      </c>
      <c r="AU432" s="10">
        <v>1533467</v>
      </c>
      <c r="AV432" s="10">
        <v>1580083</v>
      </c>
      <c r="AW432" s="10">
        <v>1146325</v>
      </c>
    </row>
    <row r="433" spans="3:49" x14ac:dyDescent="0.2">
      <c r="C433" s="32" t="s">
        <v>20</v>
      </c>
      <c r="D433" s="32" t="s">
        <v>125</v>
      </c>
      <c r="E433" s="32" t="s">
        <v>126</v>
      </c>
      <c r="F433" s="197" t="s">
        <v>84</v>
      </c>
      <c r="G433" s="32" t="s">
        <v>15</v>
      </c>
      <c r="H433" s="32" t="s">
        <v>16</v>
      </c>
      <c r="I433" s="10">
        <v>156838</v>
      </c>
      <c r="J433" s="10">
        <v>180599</v>
      </c>
      <c r="K433" s="10">
        <v>219832</v>
      </c>
      <c r="L433" s="10">
        <v>253209</v>
      </c>
      <c r="M433" s="10">
        <v>272994</v>
      </c>
      <c r="N433" s="10">
        <v>288126</v>
      </c>
      <c r="O433" s="10">
        <v>308862</v>
      </c>
      <c r="P433" s="10">
        <v>335210</v>
      </c>
      <c r="Q433" s="10">
        <v>365921</v>
      </c>
      <c r="R433" s="10">
        <v>415705</v>
      </c>
      <c r="S433" s="10">
        <v>466491</v>
      </c>
      <c r="T433" s="10">
        <v>501802</v>
      </c>
      <c r="U433" s="10">
        <v>561431</v>
      </c>
      <c r="V433" s="10">
        <v>602905</v>
      </c>
      <c r="W433" s="10">
        <v>636478</v>
      </c>
      <c r="X433" s="10">
        <v>683544</v>
      </c>
      <c r="Y433" s="10">
        <v>717409</v>
      </c>
      <c r="Z433" s="10">
        <v>745553</v>
      </c>
      <c r="AA433" s="10">
        <v>786641</v>
      </c>
      <c r="AB433" s="10">
        <v>846877</v>
      </c>
      <c r="AC433" s="10">
        <v>924772</v>
      </c>
      <c r="AD433" s="10">
        <v>1002348</v>
      </c>
      <c r="AE433" s="10">
        <v>1059146</v>
      </c>
      <c r="AF433" s="10">
        <v>1154008</v>
      </c>
      <c r="AG433" s="10">
        <v>1243519</v>
      </c>
      <c r="AH433" s="10">
        <v>1361318</v>
      </c>
      <c r="AI433" s="10">
        <v>1454121</v>
      </c>
      <c r="AJ433" s="10">
        <v>1566558</v>
      </c>
      <c r="AK433" s="10">
        <v>1701682</v>
      </c>
      <c r="AL433" s="10">
        <v>1747919</v>
      </c>
      <c r="AM433" s="10">
        <v>1826410</v>
      </c>
      <c r="AN433" s="10">
        <v>1871385</v>
      </c>
      <c r="AO433" s="10">
        <v>1869603</v>
      </c>
      <c r="AP433" s="10">
        <v>1821415</v>
      </c>
      <c r="AQ433" s="10">
        <v>1890510</v>
      </c>
      <c r="AR433" s="10">
        <v>2070957</v>
      </c>
      <c r="AS433" s="10">
        <v>2153468</v>
      </c>
      <c r="AT433" s="10">
        <v>2344043</v>
      </c>
      <c r="AU433" s="10">
        <v>2362148</v>
      </c>
      <c r="AV433" s="10">
        <v>2387442</v>
      </c>
      <c r="AW433" s="10">
        <v>1791239</v>
      </c>
    </row>
    <row r="434" spans="3:49" x14ac:dyDescent="0.2">
      <c r="C434" s="32" t="s">
        <v>21</v>
      </c>
      <c r="D434" s="32" t="s">
        <v>125</v>
      </c>
      <c r="E434" s="32" t="s">
        <v>126</v>
      </c>
      <c r="F434" s="197" t="s">
        <v>84</v>
      </c>
      <c r="G434" s="32" t="s">
        <v>15</v>
      </c>
      <c r="H434" s="32" t="s">
        <v>16</v>
      </c>
      <c r="I434" s="10">
        <v>41042</v>
      </c>
      <c r="J434" s="10">
        <v>48041</v>
      </c>
      <c r="K434" s="10">
        <v>59729</v>
      </c>
      <c r="L434" s="10">
        <v>68619</v>
      </c>
      <c r="M434" s="10">
        <v>79368</v>
      </c>
      <c r="N434" s="10">
        <v>86660</v>
      </c>
      <c r="O434" s="10">
        <v>98704</v>
      </c>
      <c r="P434" s="10">
        <v>110495</v>
      </c>
      <c r="Q434" s="10">
        <v>121103</v>
      </c>
      <c r="R434" s="10">
        <v>134451</v>
      </c>
      <c r="S434" s="10">
        <v>154830</v>
      </c>
      <c r="T434" s="10">
        <v>167888</v>
      </c>
      <c r="U434" s="10">
        <v>185969</v>
      </c>
      <c r="V434" s="10">
        <v>195949</v>
      </c>
      <c r="W434" s="10">
        <v>207808</v>
      </c>
      <c r="X434" s="10">
        <v>220083</v>
      </c>
      <c r="Y434" s="10">
        <v>221620</v>
      </c>
      <c r="Z434" s="10">
        <v>221389</v>
      </c>
      <c r="AA434" s="10">
        <v>228444</v>
      </c>
      <c r="AB434" s="10">
        <v>240725</v>
      </c>
      <c r="AC434" s="10">
        <v>254956</v>
      </c>
      <c r="AD434" s="10">
        <v>282312</v>
      </c>
      <c r="AE434" s="10">
        <v>314764</v>
      </c>
      <c r="AF434" s="10">
        <v>347361</v>
      </c>
      <c r="AG434" s="10">
        <v>374064</v>
      </c>
      <c r="AH434" s="10">
        <v>425546</v>
      </c>
      <c r="AI434" s="10">
        <v>458287</v>
      </c>
      <c r="AJ434" s="10">
        <v>497852</v>
      </c>
      <c r="AK434" s="10">
        <v>556675</v>
      </c>
      <c r="AL434" s="10">
        <v>569925</v>
      </c>
      <c r="AM434" s="10">
        <v>576891</v>
      </c>
      <c r="AN434" s="10">
        <v>574737</v>
      </c>
      <c r="AO434" s="10">
        <v>554611</v>
      </c>
      <c r="AP434" s="10">
        <v>543595</v>
      </c>
      <c r="AQ434" s="10">
        <v>540172</v>
      </c>
      <c r="AR434" s="10">
        <v>581296</v>
      </c>
      <c r="AS434" s="10">
        <v>606919</v>
      </c>
      <c r="AT434" s="10">
        <v>636869</v>
      </c>
      <c r="AU434" s="10">
        <v>667193</v>
      </c>
      <c r="AV434" s="10">
        <v>683860</v>
      </c>
      <c r="AW434" s="10">
        <v>517264</v>
      </c>
    </row>
    <row r="435" spans="3:49" x14ac:dyDescent="0.2">
      <c r="C435" s="32" t="s">
        <v>22</v>
      </c>
      <c r="D435" s="32" t="s">
        <v>125</v>
      </c>
      <c r="E435" s="32" t="s">
        <v>126</v>
      </c>
      <c r="F435" s="197" t="s">
        <v>84</v>
      </c>
      <c r="G435" s="32" t="s">
        <v>15</v>
      </c>
      <c r="H435" s="32" t="s">
        <v>16</v>
      </c>
      <c r="I435" s="10">
        <v>144019</v>
      </c>
      <c r="J435" s="10">
        <v>171143</v>
      </c>
      <c r="K435" s="10">
        <v>222885</v>
      </c>
      <c r="L435" s="10">
        <v>251278</v>
      </c>
      <c r="M435" s="10">
        <v>288173</v>
      </c>
      <c r="N435" s="10">
        <v>327893</v>
      </c>
      <c r="O435" s="10">
        <v>365532</v>
      </c>
      <c r="P435" s="10">
        <v>431401</v>
      </c>
      <c r="Q435" s="10">
        <v>471643</v>
      </c>
      <c r="R435" s="10">
        <v>531195</v>
      </c>
      <c r="S435" s="10">
        <v>602050</v>
      </c>
      <c r="T435" s="10">
        <v>661498</v>
      </c>
      <c r="U435" s="10">
        <v>735764</v>
      </c>
      <c r="V435" s="10">
        <v>748536</v>
      </c>
      <c r="W435" s="10">
        <v>799122</v>
      </c>
      <c r="X435" s="10">
        <v>850001</v>
      </c>
      <c r="Y435" s="10">
        <v>899714</v>
      </c>
      <c r="Z435" s="10">
        <v>897513</v>
      </c>
      <c r="AA435" s="10">
        <v>944609</v>
      </c>
      <c r="AB435" s="10">
        <v>996556</v>
      </c>
      <c r="AC435" s="10">
        <v>1038915</v>
      </c>
      <c r="AD435" s="10">
        <v>1104033</v>
      </c>
      <c r="AE435" s="10">
        <v>1168594</v>
      </c>
      <c r="AF435" s="10">
        <v>1254555</v>
      </c>
      <c r="AG435" s="10">
        <v>1334177</v>
      </c>
      <c r="AH435" s="10">
        <v>1478463</v>
      </c>
      <c r="AI435" s="10">
        <v>1574177</v>
      </c>
      <c r="AJ435" s="10">
        <v>1714481</v>
      </c>
      <c r="AK435" s="10">
        <v>1859990</v>
      </c>
      <c r="AL435" s="10">
        <v>1918298</v>
      </c>
      <c r="AM435" s="10">
        <v>2010944</v>
      </c>
      <c r="AN435" s="10">
        <v>2075232</v>
      </c>
      <c r="AO435" s="10">
        <v>2008440</v>
      </c>
      <c r="AP435" s="10">
        <v>1958366</v>
      </c>
      <c r="AQ435" s="10">
        <v>2008472</v>
      </c>
      <c r="AR435" s="10">
        <v>2109008</v>
      </c>
      <c r="AS435" s="10">
        <v>2131139</v>
      </c>
      <c r="AT435" s="10">
        <v>2276774</v>
      </c>
      <c r="AU435" s="10">
        <v>2366727</v>
      </c>
      <c r="AV435" s="10">
        <v>2363670</v>
      </c>
      <c r="AW435" s="10">
        <v>1845651</v>
      </c>
    </row>
    <row r="436" spans="3:49" x14ac:dyDescent="0.2">
      <c r="C436" s="32" t="s">
        <v>23</v>
      </c>
      <c r="D436" s="32" t="s">
        <v>125</v>
      </c>
      <c r="E436" s="32" t="s">
        <v>126</v>
      </c>
      <c r="F436" s="197" t="s">
        <v>84</v>
      </c>
      <c r="G436" s="32" t="s">
        <v>15</v>
      </c>
      <c r="H436" s="32" t="s">
        <v>16</v>
      </c>
      <c r="I436" s="10">
        <v>113215</v>
      </c>
      <c r="J436" s="10">
        <v>136376</v>
      </c>
      <c r="K436" s="10">
        <v>172662</v>
      </c>
      <c r="L436" s="10">
        <v>194443</v>
      </c>
      <c r="M436" s="10">
        <v>223795</v>
      </c>
      <c r="N436" s="10">
        <v>251616</v>
      </c>
      <c r="O436" s="10">
        <v>268489</v>
      </c>
      <c r="P436" s="10">
        <v>298552</v>
      </c>
      <c r="Q436" s="10">
        <v>331479</v>
      </c>
      <c r="R436" s="10">
        <v>371515</v>
      </c>
      <c r="S436" s="10">
        <v>414382</v>
      </c>
      <c r="T436" s="10">
        <v>444359</v>
      </c>
      <c r="U436" s="10">
        <v>489493</v>
      </c>
      <c r="V436" s="10">
        <v>515856</v>
      </c>
      <c r="W436" s="10">
        <v>549314</v>
      </c>
      <c r="X436" s="10">
        <v>586252</v>
      </c>
      <c r="Y436" s="10">
        <v>616925</v>
      </c>
      <c r="Z436" s="10">
        <v>615415</v>
      </c>
      <c r="AA436" s="10">
        <v>621365</v>
      </c>
      <c r="AB436" s="10">
        <v>653105</v>
      </c>
      <c r="AC436" s="10">
        <v>686413</v>
      </c>
      <c r="AD436" s="10">
        <v>724322</v>
      </c>
      <c r="AE436" s="10">
        <v>763599</v>
      </c>
      <c r="AF436" s="10">
        <v>821082</v>
      </c>
      <c r="AG436" s="10">
        <v>893352</v>
      </c>
      <c r="AH436" s="10">
        <v>1002127</v>
      </c>
      <c r="AI436" s="10">
        <v>1076591</v>
      </c>
      <c r="AJ436" s="10">
        <v>1164089</v>
      </c>
      <c r="AK436" s="10">
        <v>1279578</v>
      </c>
      <c r="AL436" s="10">
        <v>1344751</v>
      </c>
      <c r="AM436" s="10">
        <v>1375102</v>
      </c>
      <c r="AN436" s="10">
        <v>1407160</v>
      </c>
      <c r="AO436" s="10">
        <v>1379923</v>
      </c>
      <c r="AP436" s="10">
        <v>1389588</v>
      </c>
      <c r="AQ436" s="10">
        <v>1410860</v>
      </c>
      <c r="AR436" s="10">
        <v>1519508</v>
      </c>
      <c r="AS436" s="10">
        <v>1568392</v>
      </c>
      <c r="AT436" s="10">
        <v>1703828</v>
      </c>
      <c r="AU436" s="10">
        <v>1707901</v>
      </c>
      <c r="AV436" s="10">
        <v>1778422</v>
      </c>
      <c r="AW436" s="10">
        <v>1386876</v>
      </c>
    </row>
    <row r="437" spans="3:49" x14ac:dyDescent="0.2">
      <c r="C437" s="32" t="s">
        <v>24</v>
      </c>
      <c r="D437" s="32" t="s">
        <v>125</v>
      </c>
      <c r="E437" s="32" t="s">
        <v>126</v>
      </c>
      <c r="F437" s="197" t="s">
        <v>84</v>
      </c>
      <c r="G437" s="32" t="s">
        <v>15</v>
      </c>
      <c r="H437" s="32" t="s">
        <v>16</v>
      </c>
      <c r="I437" s="10">
        <v>585805</v>
      </c>
      <c r="J437" s="10">
        <v>701558</v>
      </c>
      <c r="K437" s="10">
        <v>842990</v>
      </c>
      <c r="L437" s="10">
        <v>939700</v>
      </c>
      <c r="M437" s="10">
        <v>1079138</v>
      </c>
      <c r="N437" s="10">
        <v>1174412</v>
      </c>
      <c r="O437" s="10">
        <v>1359790</v>
      </c>
      <c r="P437" s="10">
        <v>1569550</v>
      </c>
      <c r="Q437" s="10">
        <v>1733083</v>
      </c>
      <c r="R437" s="10">
        <v>1931639</v>
      </c>
      <c r="S437" s="10">
        <v>2177018</v>
      </c>
      <c r="T437" s="10">
        <v>2369304</v>
      </c>
      <c r="U437" s="10">
        <v>2616755</v>
      </c>
      <c r="V437" s="10">
        <v>2725549</v>
      </c>
      <c r="W437" s="10">
        <v>2902027</v>
      </c>
      <c r="X437" s="10">
        <v>3109991</v>
      </c>
      <c r="Y437" s="10">
        <v>3255481</v>
      </c>
      <c r="Z437" s="10">
        <v>3402392</v>
      </c>
      <c r="AA437" s="10">
        <v>3700910</v>
      </c>
      <c r="AB437" s="10">
        <v>4020622</v>
      </c>
      <c r="AC437" s="10">
        <v>4289953</v>
      </c>
      <c r="AD437" s="10">
        <v>4642836</v>
      </c>
      <c r="AE437" s="10">
        <v>4932526</v>
      </c>
      <c r="AF437" s="10">
        <v>5385375</v>
      </c>
      <c r="AG437" s="10">
        <v>5723363</v>
      </c>
      <c r="AH437" s="10">
        <v>6413083</v>
      </c>
      <c r="AI437" s="10">
        <v>6828127</v>
      </c>
      <c r="AJ437" s="10">
        <v>7401025</v>
      </c>
      <c r="AK437" s="10">
        <v>7980668</v>
      </c>
      <c r="AL437" s="10">
        <v>8162993</v>
      </c>
      <c r="AM437" s="10">
        <v>8464879</v>
      </c>
      <c r="AN437" s="10">
        <v>8523008</v>
      </c>
      <c r="AO437" s="10">
        <v>8370973</v>
      </c>
      <c r="AP437" s="10">
        <v>8232117</v>
      </c>
      <c r="AQ437" s="10">
        <v>8366715</v>
      </c>
      <c r="AR437" s="10">
        <v>9026360</v>
      </c>
      <c r="AS437" s="10">
        <v>9279692</v>
      </c>
      <c r="AT437" s="10">
        <v>9720726</v>
      </c>
      <c r="AU437" s="10">
        <v>9810940</v>
      </c>
      <c r="AV437" s="10">
        <v>9908276</v>
      </c>
      <c r="AW437" s="10">
        <v>7535039</v>
      </c>
    </row>
    <row r="438" spans="3:49" x14ac:dyDescent="0.2">
      <c r="C438" s="32" t="s">
        <v>25</v>
      </c>
      <c r="D438" s="32" t="s">
        <v>125</v>
      </c>
      <c r="E438" s="32" t="s">
        <v>126</v>
      </c>
      <c r="F438" s="197" t="s">
        <v>84</v>
      </c>
      <c r="G438" s="32" t="s">
        <v>15</v>
      </c>
      <c r="H438" s="32" t="s">
        <v>16</v>
      </c>
      <c r="I438" s="10">
        <v>329974</v>
      </c>
      <c r="J438" s="10">
        <v>397137</v>
      </c>
      <c r="K438" s="10">
        <v>503719</v>
      </c>
      <c r="L438" s="10">
        <v>572582</v>
      </c>
      <c r="M438" s="10">
        <v>641996</v>
      </c>
      <c r="N438" s="10">
        <v>709123</v>
      </c>
      <c r="O438" s="10">
        <v>767789</v>
      </c>
      <c r="P438" s="10">
        <v>869723</v>
      </c>
      <c r="Q438" s="10">
        <v>960558</v>
      </c>
      <c r="R438" s="10">
        <v>1079638</v>
      </c>
      <c r="S438" s="10">
        <v>1205072</v>
      </c>
      <c r="T438" s="10">
        <v>1302226</v>
      </c>
      <c r="U438" s="10">
        <v>1429206</v>
      </c>
      <c r="V438" s="10">
        <v>1495133</v>
      </c>
      <c r="W438" s="10">
        <v>1573664</v>
      </c>
      <c r="X438" s="10">
        <v>1681147</v>
      </c>
      <c r="Y438" s="10">
        <v>1792147</v>
      </c>
      <c r="Z438" s="10">
        <v>1878144</v>
      </c>
      <c r="AA438" s="10">
        <v>1988093</v>
      </c>
      <c r="AB438" s="10">
        <v>2122392</v>
      </c>
      <c r="AC438" s="10">
        <v>2287155</v>
      </c>
      <c r="AD438" s="10">
        <v>2474030</v>
      </c>
      <c r="AE438" s="10">
        <v>2675970</v>
      </c>
      <c r="AF438" s="10">
        <v>2822529</v>
      </c>
      <c r="AG438" s="10">
        <v>3110852</v>
      </c>
      <c r="AH438" s="10">
        <v>3422829</v>
      </c>
      <c r="AI438" s="10">
        <v>3647498</v>
      </c>
      <c r="AJ438" s="10">
        <v>3905420</v>
      </c>
      <c r="AK438" s="10">
        <v>4155500</v>
      </c>
      <c r="AL438" s="10">
        <v>4245339</v>
      </c>
      <c r="AM438" s="10">
        <v>4330556</v>
      </c>
      <c r="AN438" s="10">
        <v>4435239</v>
      </c>
      <c r="AO438" s="10">
        <v>4347414</v>
      </c>
      <c r="AP438" s="10">
        <v>4225163</v>
      </c>
      <c r="AQ438" s="10">
        <v>4265654</v>
      </c>
      <c r="AR438" s="10">
        <v>4549889</v>
      </c>
      <c r="AS438" s="10">
        <v>4632713</v>
      </c>
      <c r="AT438" s="10">
        <v>4983305</v>
      </c>
      <c r="AU438" s="10">
        <v>5089768</v>
      </c>
      <c r="AV438" s="10">
        <v>5238501</v>
      </c>
      <c r="AW438" s="10">
        <v>4062984</v>
      </c>
    </row>
    <row r="439" spans="3:49" x14ac:dyDescent="0.2">
      <c r="C439" s="32" t="s">
        <v>26</v>
      </c>
      <c r="D439" s="32" t="s">
        <v>125</v>
      </c>
      <c r="E439" s="32" t="s">
        <v>126</v>
      </c>
      <c r="F439" s="197" t="s">
        <v>84</v>
      </c>
      <c r="G439" s="32" t="s">
        <v>15</v>
      </c>
      <c r="H439" s="32" t="s">
        <v>16</v>
      </c>
      <c r="I439" s="10">
        <v>54740</v>
      </c>
      <c r="J439" s="10">
        <v>62992</v>
      </c>
      <c r="K439" s="10">
        <v>79966</v>
      </c>
      <c r="L439" s="10">
        <v>95940</v>
      </c>
      <c r="M439" s="10">
        <v>112198</v>
      </c>
      <c r="N439" s="10">
        <v>118722</v>
      </c>
      <c r="O439" s="10">
        <v>127542</v>
      </c>
      <c r="P439" s="10">
        <v>146032</v>
      </c>
      <c r="Q439" s="10">
        <v>159865</v>
      </c>
      <c r="R439" s="10">
        <v>183908</v>
      </c>
      <c r="S439" s="10">
        <v>202346</v>
      </c>
      <c r="T439" s="10">
        <v>218076</v>
      </c>
      <c r="U439" s="10">
        <v>245088</v>
      </c>
      <c r="V439" s="10">
        <v>256297</v>
      </c>
      <c r="W439" s="10">
        <v>269810</v>
      </c>
      <c r="X439" s="10">
        <v>291174</v>
      </c>
      <c r="Y439" s="10">
        <v>307291</v>
      </c>
      <c r="Z439" s="10">
        <v>314494</v>
      </c>
      <c r="AA439" s="10">
        <v>321592</v>
      </c>
      <c r="AB439" s="10">
        <v>335648</v>
      </c>
      <c r="AC439" s="10">
        <v>359914</v>
      </c>
      <c r="AD439" s="10">
        <v>378972</v>
      </c>
      <c r="AE439" s="10">
        <v>399213</v>
      </c>
      <c r="AF439" s="10">
        <v>416913</v>
      </c>
      <c r="AG439" s="10">
        <v>445590</v>
      </c>
      <c r="AH439" s="10">
        <v>489569</v>
      </c>
      <c r="AI439" s="10">
        <v>528710</v>
      </c>
      <c r="AJ439" s="10">
        <v>571503</v>
      </c>
      <c r="AK439" s="10">
        <v>621174</v>
      </c>
      <c r="AL439" s="10">
        <v>648676</v>
      </c>
      <c r="AM439" s="10">
        <v>672231</v>
      </c>
      <c r="AN439" s="10">
        <v>690184</v>
      </c>
      <c r="AO439" s="10">
        <v>685193</v>
      </c>
      <c r="AP439" s="10">
        <v>672627</v>
      </c>
      <c r="AQ439" s="10">
        <v>672082</v>
      </c>
      <c r="AR439" s="10">
        <v>712339</v>
      </c>
      <c r="AS439" s="10">
        <v>746597</v>
      </c>
      <c r="AT439" s="10">
        <v>806179</v>
      </c>
      <c r="AU439" s="10">
        <v>830942</v>
      </c>
      <c r="AV439" s="10">
        <v>863703</v>
      </c>
      <c r="AW439" s="10">
        <v>689477</v>
      </c>
    </row>
    <row r="440" spans="3:49" x14ac:dyDescent="0.2">
      <c r="C440" s="32" t="s">
        <v>27</v>
      </c>
      <c r="D440" s="32" t="s">
        <v>125</v>
      </c>
      <c r="E440" s="32" t="s">
        <v>126</v>
      </c>
      <c r="F440" s="197" t="s">
        <v>84</v>
      </c>
      <c r="G440" s="32" t="s">
        <v>15</v>
      </c>
      <c r="H440" s="32" t="s">
        <v>16</v>
      </c>
      <c r="I440" s="10">
        <v>188502</v>
      </c>
      <c r="J440" s="10">
        <v>225070</v>
      </c>
      <c r="K440" s="10">
        <v>287496</v>
      </c>
      <c r="L440" s="10">
        <v>329280</v>
      </c>
      <c r="M440" s="10">
        <v>376887</v>
      </c>
      <c r="N440" s="10">
        <v>403853</v>
      </c>
      <c r="O440" s="10">
        <v>453312</v>
      </c>
      <c r="P440" s="10">
        <v>500626</v>
      </c>
      <c r="Q440" s="10">
        <v>547480</v>
      </c>
      <c r="R440" s="10">
        <v>610966</v>
      </c>
      <c r="S440" s="10">
        <v>692894</v>
      </c>
      <c r="T440" s="10">
        <v>738474</v>
      </c>
      <c r="U440" s="10">
        <v>818050</v>
      </c>
      <c r="V440" s="10">
        <v>845824</v>
      </c>
      <c r="W440" s="10">
        <v>890059</v>
      </c>
      <c r="X440" s="10">
        <v>953074</v>
      </c>
      <c r="Y440" s="10">
        <v>969090</v>
      </c>
      <c r="Z440" s="10">
        <v>1025812</v>
      </c>
      <c r="AA440" s="10">
        <v>1100228</v>
      </c>
      <c r="AB440" s="10">
        <v>1165601</v>
      </c>
      <c r="AC440" s="10">
        <v>1207014</v>
      </c>
      <c r="AD440" s="10">
        <v>1283957</v>
      </c>
      <c r="AE440" s="10">
        <v>1350154</v>
      </c>
      <c r="AF440" s="10">
        <v>1439610</v>
      </c>
      <c r="AG440" s="10">
        <v>1510508</v>
      </c>
      <c r="AH440" s="10">
        <v>1615818</v>
      </c>
      <c r="AI440" s="10">
        <v>1723032</v>
      </c>
      <c r="AJ440" s="10">
        <v>1840115</v>
      </c>
      <c r="AK440" s="10">
        <v>1984874</v>
      </c>
      <c r="AL440" s="10">
        <v>2089227</v>
      </c>
      <c r="AM440" s="10">
        <v>2171859</v>
      </c>
      <c r="AN440" s="10">
        <v>2220179</v>
      </c>
      <c r="AO440" s="10">
        <v>2186440</v>
      </c>
      <c r="AP440" s="10">
        <v>2149403</v>
      </c>
      <c r="AQ440" s="10">
        <v>2120497</v>
      </c>
      <c r="AR440" s="10">
        <v>2311721</v>
      </c>
      <c r="AS440" s="10">
        <v>2366560</v>
      </c>
      <c r="AT440" s="10">
        <v>2517607</v>
      </c>
      <c r="AU440" s="10">
        <v>2641337</v>
      </c>
      <c r="AV440" s="10">
        <v>2659282</v>
      </c>
      <c r="AW440" s="10">
        <v>2096005</v>
      </c>
    </row>
    <row r="441" spans="3:49" x14ac:dyDescent="0.2">
      <c r="C441" s="32" t="s">
        <v>28</v>
      </c>
      <c r="D441" s="32" t="s">
        <v>125</v>
      </c>
      <c r="E441" s="32" t="s">
        <v>126</v>
      </c>
      <c r="F441" s="197" t="s">
        <v>84</v>
      </c>
      <c r="G441" s="32" t="s">
        <v>15</v>
      </c>
      <c r="H441" s="32" t="s">
        <v>16</v>
      </c>
      <c r="I441" s="10">
        <v>647997</v>
      </c>
      <c r="J441" s="10">
        <v>754860</v>
      </c>
      <c r="K441" s="10">
        <v>985415</v>
      </c>
      <c r="L441" s="10">
        <v>1170464</v>
      </c>
      <c r="M441" s="10">
        <v>1302171</v>
      </c>
      <c r="N441" s="10">
        <v>1395345</v>
      </c>
      <c r="O441" s="10">
        <v>1635977</v>
      </c>
      <c r="P441" s="10">
        <v>1866706</v>
      </c>
      <c r="Q441" s="10">
        <v>2043303</v>
      </c>
      <c r="R441" s="10">
        <v>2266348</v>
      </c>
      <c r="S441" s="10">
        <v>2557287</v>
      </c>
      <c r="T441" s="10">
        <v>2803416</v>
      </c>
      <c r="U441" s="10">
        <v>3101481</v>
      </c>
      <c r="V441" s="10">
        <v>3225857</v>
      </c>
      <c r="W441" s="10">
        <v>3448419</v>
      </c>
      <c r="X441" s="10">
        <v>3710538</v>
      </c>
      <c r="Y441" s="10">
        <v>3960626</v>
      </c>
      <c r="Z441" s="10">
        <v>4083352</v>
      </c>
      <c r="AA441" s="10">
        <v>4415545</v>
      </c>
      <c r="AB441" s="10">
        <v>4744255</v>
      </c>
      <c r="AC441" s="10">
        <v>5152318</v>
      </c>
      <c r="AD441" s="10">
        <v>5470585</v>
      </c>
      <c r="AE441" s="10">
        <v>5856830</v>
      </c>
      <c r="AF441" s="10">
        <v>6151345</v>
      </c>
      <c r="AG441" s="10">
        <v>6530451</v>
      </c>
      <c r="AH441" s="10">
        <v>7077531</v>
      </c>
      <c r="AI441" s="10">
        <v>7446037</v>
      </c>
      <c r="AJ441" s="10">
        <v>7837497</v>
      </c>
      <c r="AK441" s="10">
        <v>8485924</v>
      </c>
      <c r="AL441" s="10">
        <v>8948741</v>
      </c>
      <c r="AM441" s="10">
        <v>9582494</v>
      </c>
      <c r="AN441" s="10">
        <v>9676184</v>
      </c>
      <c r="AO441" s="10">
        <v>9490066</v>
      </c>
      <c r="AP441" s="10">
        <v>9406749</v>
      </c>
      <c r="AQ441" s="10">
        <v>9633225</v>
      </c>
      <c r="AR441" s="10">
        <v>10392070</v>
      </c>
      <c r="AS441" s="10">
        <v>10650992</v>
      </c>
      <c r="AT441" s="10">
        <v>11374797</v>
      </c>
      <c r="AU441" s="10">
        <v>11773853</v>
      </c>
      <c r="AV441" s="10">
        <v>12155120</v>
      </c>
      <c r="AW441" s="10">
        <v>9430772</v>
      </c>
    </row>
    <row r="442" spans="3:49" x14ac:dyDescent="0.2">
      <c r="C442" s="32" t="s">
        <v>29</v>
      </c>
      <c r="D442" s="32" t="s">
        <v>125</v>
      </c>
      <c r="E442" s="32" t="s">
        <v>126</v>
      </c>
      <c r="F442" s="197" t="s">
        <v>84</v>
      </c>
      <c r="G442" s="32" t="s">
        <v>15</v>
      </c>
      <c r="H442" s="32" t="s">
        <v>16</v>
      </c>
      <c r="I442" s="10">
        <v>77504</v>
      </c>
      <c r="J442" s="10">
        <v>92470</v>
      </c>
      <c r="K442" s="10">
        <v>112656</v>
      </c>
      <c r="L442" s="10">
        <v>129183</v>
      </c>
      <c r="M442" s="10">
        <v>156732</v>
      </c>
      <c r="N442" s="10">
        <v>175551</v>
      </c>
      <c r="O442" s="10">
        <v>199233</v>
      </c>
      <c r="P442" s="10">
        <v>221804</v>
      </c>
      <c r="Q442" s="10">
        <v>240988</v>
      </c>
      <c r="R442" s="10">
        <v>267053</v>
      </c>
      <c r="S442" s="10">
        <v>299157</v>
      </c>
      <c r="T442" s="10">
        <v>319812</v>
      </c>
      <c r="U442" s="10">
        <v>352785</v>
      </c>
      <c r="V442" s="10">
        <v>371828</v>
      </c>
      <c r="W442" s="10">
        <v>394119</v>
      </c>
      <c r="X442" s="10">
        <v>422180</v>
      </c>
      <c r="Y442" s="10">
        <v>438093</v>
      </c>
      <c r="Z442" s="10">
        <v>451975</v>
      </c>
      <c r="AA442" s="10">
        <v>480015</v>
      </c>
      <c r="AB442" s="10">
        <v>516064</v>
      </c>
      <c r="AC442" s="10">
        <v>558815</v>
      </c>
      <c r="AD442" s="10">
        <v>589858</v>
      </c>
      <c r="AE442" s="10">
        <v>646828</v>
      </c>
      <c r="AF442" s="10">
        <v>701587</v>
      </c>
      <c r="AG442" s="10">
        <v>743465</v>
      </c>
      <c r="AH442" s="10">
        <v>824047</v>
      </c>
      <c r="AI442" s="10">
        <v>890080</v>
      </c>
      <c r="AJ442" s="10">
        <v>962318</v>
      </c>
      <c r="AK442" s="10">
        <v>1044075</v>
      </c>
      <c r="AL442" s="10">
        <v>1071714</v>
      </c>
      <c r="AM442" s="10">
        <v>1095601</v>
      </c>
      <c r="AN442" s="10">
        <v>1091301</v>
      </c>
      <c r="AO442" s="10">
        <v>1051249</v>
      </c>
      <c r="AP442" s="10">
        <v>1032080</v>
      </c>
      <c r="AQ442" s="10">
        <v>1031806</v>
      </c>
      <c r="AR442" s="10">
        <v>1113202</v>
      </c>
      <c r="AS442" s="10">
        <v>1134559</v>
      </c>
      <c r="AT442" s="10">
        <v>1217821</v>
      </c>
      <c r="AU442" s="10">
        <v>1279218</v>
      </c>
      <c r="AV442" s="10">
        <v>1308125</v>
      </c>
      <c r="AW442" s="10">
        <v>1016868</v>
      </c>
    </row>
    <row r="443" spans="3:49" x14ac:dyDescent="0.2">
      <c r="C443" s="32" t="s">
        <v>30</v>
      </c>
      <c r="D443" s="32" t="s">
        <v>125</v>
      </c>
      <c r="E443" s="32" t="s">
        <v>126</v>
      </c>
      <c r="F443" s="197" t="s">
        <v>84</v>
      </c>
      <c r="G443" s="32" t="s">
        <v>15</v>
      </c>
      <c r="H443" s="32" t="s">
        <v>16</v>
      </c>
      <c r="I443" s="10">
        <v>42534</v>
      </c>
      <c r="J443" s="10">
        <v>49315</v>
      </c>
      <c r="K443" s="10">
        <v>64011</v>
      </c>
      <c r="L443" s="10">
        <v>71447</v>
      </c>
      <c r="M443" s="10">
        <v>78649</v>
      </c>
      <c r="N443" s="10">
        <v>83487</v>
      </c>
      <c r="O443" s="10">
        <v>95418</v>
      </c>
      <c r="P443" s="10">
        <v>111198</v>
      </c>
      <c r="Q443" s="10">
        <v>120951</v>
      </c>
      <c r="R443" s="10">
        <v>136569</v>
      </c>
      <c r="S443" s="10">
        <v>156021</v>
      </c>
      <c r="T443" s="10">
        <v>169162</v>
      </c>
      <c r="U443" s="10">
        <v>186265</v>
      </c>
      <c r="V443" s="10">
        <v>191934</v>
      </c>
      <c r="W443" s="10">
        <v>205238</v>
      </c>
      <c r="X443" s="10">
        <v>222073</v>
      </c>
      <c r="Y443" s="10">
        <v>235299</v>
      </c>
      <c r="Z443" s="10">
        <v>246422</v>
      </c>
      <c r="AA443" s="10">
        <v>276633</v>
      </c>
      <c r="AB443" s="10">
        <v>305066</v>
      </c>
      <c r="AC443" s="10">
        <v>319094</v>
      </c>
      <c r="AD443" s="10">
        <v>348066</v>
      </c>
      <c r="AE443" s="10">
        <v>378432</v>
      </c>
      <c r="AF443" s="10">
        <v>408001</v>
      </c>
      <c r="AG443" s="10">
        <v>444134</v>
      </c>
      <c r="AH443" s="10">
        <v>487478</v>
      </c>
      <c r="AI443" s="10">
        <v>524603</v>
      </c>
      <c r="AJ443" s="10">
        <v>566995</v>
      </c>
      <c r="AK443" s="10">
        <v>623682</v>
      </c>
      <c r="AL443" s="10">
        <v>642833</v>
      </c>
      <c r="AM443" s="10">
        <v>682850</v>
      </c>
      <c r="AN443" s="10">
        <v>696782</v>
      </c>
      <c r="AO443" s="10">
        <v>679229</v>
      </c>
      <c r="AP443" s="10">
        <v>666218</v>
      </c>
      <c r="AQ443" s="10">
        <v>676984</v>
      </c>
      <c r="AR443" s="10">
        <v>739001</v>
      </c>
      <c r="AS443" s="10">
        <v>742231</v>
      </c>
      <c r="AT443" s="10">
        <v>787350</v>
      </c>
      <c r="AU443" s="10">
        <v>825823</v>
      </c>
      <c r="AV443" s="10">
        <v>834604</v>
      </c>
      <c r="AW443" s="10">
        <v>656136</v>
      </c>
    </row>
    <row r="444" spans="3:49" x14ac:dyDescent="0.2">
      <c r="C444" s="32" t="s">
        <v>31</v>
      </c>
      <c r="D444" s="32" t="s">
        <v>125</v>
      </c>
      <c r="E444" s="32" t="s">
        <v>126</v>
      </c>
      <c r="F444" s="197" t="s">
        <v>84</v>
      </c>
      <c r="G444" s="32" t="s">
        <v>15</v>
      </c>
      <c r="H444" s="32" t="s">
        <v>16</v>
      </c>
      <c r="I444" s="10">
        <v>202919</v>
      </c>
      <c r="J444" s="10">
        <v>242345</v>
      </c>
      <c r="K444" s="10">
        <v>306660</v>
      </c>
      <c r="L444" s="10">
        <v>347791</v>
      </c>
      <c r="M444" s="10">
        <v>388337</v>
      </c>
      <c r="N444" s="10">
        <v>422376</v>
      </c>
      <c r="O444" s="10">
        <v>482050</v>
      </c>
      <c r="P444" s="10">
        <v>531428</v>
      </c>
      <c r="Q444" s="10">
        <v>586903</v>
      </c>
      <c r="R444" s="10">
        <v>652842</v>
      </c>
      <c r="S444" s="10">
        <v>739270</v>
      </c>
      <c r="T444" s="10">
        <v>770835</v>
      </c>
      <c r="U444" s="10">
        <v>842119</v>
      </c>
      <c r="V444" s="10">
        <v>871082</v>
      </c>
      <c r="W444" s="10">
        <v>923776</v>
      </c>
      <c r="X444" s="10">
        <v>994150</v>
      </c>
      <c r="Y444" s="10">
        <v>1031010</v>
      </c>
      <c r="Z444" s="10">
        <v>1074852</v>
      </c>
      <c r="AA444" s="10">
        <v>1147310</v>
      </c>
      <c r="AB444" s="10">
        <v>1215525</v>
      </c>
      <c r="AC444" s="10">
        <v>1255656</v>
      </c>
      <c r="AD444" s="10">
        <v>1381026</v>
      </c>
      <c r="AE444" s="10">
        <v>1510409</v>
      </c>
      <c r="AF444" s="10">
        <v>1608546</v>
      </c>
      <c r="AG444" s="10">
        <v>1740335</v>
      </c>
      <c r="AH444" s="10">
        <v>1881306</v>
      </c>
      <c r="AI444" s="10">
        <v>2009819</v>
      </c>
      <c r="AJ444" s="10">
        <v>2158120</v>
      </c>
      <c r="AK444" s="10">
        <v>2377338</v>
      </c>
      <c r="AL444" s="10">
        <v>2491095</v>
      </c>
      <c r="AM444" s="10">
        <v>2568462</v>
      </c>
      <c r="AN444" s="10">
        <v>2650047</v>
      </c>
      <c r="AO444" s="10">
        <v>2605150</v>
      </c>
      <c r="AP444" s="10">
        <v>2650240</v>
      </c>
      <c r="AQ444" s="10">
        <v>2678816</v>
      </c>
      <c r="AR444" s="10">
        <v>2898951</v>
      </c>
      <c r="AS444" s="10">
        <v>3040587</v>
      </c>
      <c r="AT444" s="10">
        <v>3222681</v>
      </c>
      <c r="AU444" s="10">
        <v>3300083</v>
      </c>
      <c r="AV444" s="10">
        <v>3312195</v>
      </c>
      <c r="AW444" s="10">
        <v>2605135</v>
      </c>
    </row>
    <row r="445" spans="3:49" x14ac:dyDescent="0.2">
      <c r="C445" s="32" t="s">
        <v>32</v>
      </c>
      <c r="D445" s="32" t="s">
        <v>125</v>
      </c>
      <c r="E445" s="32" t="s">
        <v>126</v>
      </c>
      <c r="F445" s="197" t="s">
        <v>84</v>
      </c>
      <c r="G445" s="32" t="s">
        <v>15</v>
      </c>
      <c r="H445" s="32" t="s">
        <v>16</v>
      </c>
      <c r="I445" s="10">
        <v>21669</v>
      </c>
      <c r="J445" s="10">
        <v>23581</v>
      </c>
      <c r="K445" s="10">
        <v>32556</v>
      </c>
      <c r="L445" s="10">
        <v>36989</v>
      </c>
      <c r="M445" s="10">
        <v>40042</v>
      </c>
      <c r="N445" s="10">
        <v>51008</v>
      </c>
      <c r="O445" s="10">
        <v>51844</v>
      </c>
      <c r="P445" s="10">
        <v>60562</v>
      </c>
      <c r="Q445" s="10">
        <v>66143</v>
      </c>
      <c r="R445" s="10">
        <v>73164</v>
      </c>
      <c r="S445" s="10">
        <v>82209</v>
      </c>
      <c r="T445" s="10">
        <v>89050</v>
      </c>
      <c r="U445" s="10">
        <v>96813</v>
      </c>
      <c r="V445" s="10">
        <v>99866</v>
      </c>
      <c r="W445" s="10">
        <v>103826</v>
      </c>
      <c r="X445" s="10">
        <v>108791</v>
      </c>
      <c r="Y445" s="10">
        <v>111234</v>
      </c>
      <c r="Z445" s="10">
        <v>113787</v>
      </c>
      <c r="AA445" s="10">
        <v>119272</v>
      </c>
      <c r="AB445" s="10">
        <v>123770</v>
      </c>
      <c r="AC445" s="10">
        <v>128937</v>
      </c>
      <c r="AD445" s="10">
        <v>140633</v>
      </c>
      <c r="AE445" s="10">
        <v>151713</v>
      </c>
      <c r="AF445" s="10">
        <v>165030</v>
      </c>
      <c r="AG445" s="10">
        <v>177280</v>
      </c>
      <c r="AH445" s="10">
        <v>201338</v>
      </c>
      <c r="AI445" s="10">
        <v>218530</v>
      </c>
      <c r="AJ445" s="10">
        <v>228853</v>
      </c>
      <c r="AK445" s="10">
        <v>244560</v>
      </c>
      <c r="AL445" s="10">
        <v>253497</v>
      </c>
      <c r="AM445" s="10">
        <v>258381</v>
      </c>
      <c r="AN445" s="10">
        <v>259867</v>
      </c>
      <c r="AO445" s="10">
        <v>255689</v>
      </c>
      <c r="AP445" s="10">
        <v>258003</v>
      </c>
      <c r="AQ445" s="10">
        <v>264833</v>
      </c>
      <c r="AR445" s="10">
        <v>284998</v>
      </c>
      <c r="AS445" s="10">
        <v>295646</v>
      </c>
      <c r="AT445" s="10">
        <v>318794</v>
      </c>
      <c r="AU445" s="10">
        <v>319981</v>
      </c>
      <c r="AV445" s="10">
        <v>318912</v>
      </c>
      <c r="AW445" s="10">
        <v>248262</v>
      </c>
    </row>
    <row r="446" spans="3:49" x14ac:dyDescent="0.2">
      <c r="C446" s="32" t="s">
        <v>33</v>
      </c>
      <c r="D446" s="32" t="s">
        <v>125</v>
      </c>
      <c r="E446" s="32" t="s">
        <v>126</v>
      </c>
      <c r="F446" s="197" t="s">
        <v>84</v>
      </c>
      <c r="G446" s="32" t="s">
        <v>15</v>
      </c>
      <c r="H446" s="32" t="s">
        <v>16</v>
      </c>
      <c r="I446" s="10">
        <v>3374000</v>
      </c>
      <c r="J446" s="10">
        <v>3979000</v>
      </c>
      <c r="K446" s="10">
        <v>5026000</v>
      </c>
      <c r="L446" s="10">
        <v>5759000</v>
      </c>
      <c r="M446" s="10">
        <v>6496000</v>
      </c>
      <c r="N446" s="10">
        <v>7101000</v>
      </c>
      <c r="O446" s="10">
        <v>8001000</v>
      </c>
      <c r="P446" s="10">
        <v>9099000</v>
      </c>
      <c r="Q446" s="10">
        <v>9996000</v>
      </c>
      <c r="R446" s="10">
        <v>11156000</v>
      </c>
      <c r="S446" s="10">
        <v>12547000</v>
      </c>
      <c r="T446" s="10">
        <v>13565000</v>
      </c>
      <c r="U446" s="10">
        <v>15025000</v>
      </c>
      <c r="V446" s="10">
        <v>15631000</v>
      </c>
      <c r="W446" s="10">
        <v>16607000</v>
      </c>
      <c r="X446" s="10">
        <v>17817000</v>
      </c>
      <c r="Y446" s="10">
        <v>18674000</v>
      </c>
      <c r="Z446" s="10">
        <v>19372000</v>
      </c>
      <c r="AA446" s="10">
        <v>20710000</v>
      </c>
      <c r="AB446" s="10">
        <v>22124000</v>
      </c>
      <c r="AC446" s="10">
        <v>23545000</v>
      </c>
      <c r="AD446" s="10">
        <v>25300000</v>
      </c>
      <c r="AE446" s="10">
        <v>27112000</v>
      </c>
      <c r="AF446" s="10">
        <v>28969000</v>
      </c>
      <c r="AG446" s="10">
        <v>31114000</v>
      </c>
      <c r="AH446" s="10">
        <v>34152000</v>
      </c>
      <c r="AI446" s="10">
        <v>36441000</v>
      </c>
      <c r="AJ446" s="10">
        <v>39095000</v>
      </c>
      <c r="AK446" s="10">
        <v>42412000</v>
      </c>
      <c r="AL446" s="10">
        <v>43714000</v>
      </c>
      <c r="AM446" s="10">
        <v>45326000</v>
      </c>
      <c r="AN446" s="10">
        <v>46146000</v>
      </c>
      <c r="AO446" s="10">
        <v>45260000</v>
      </c>
      <c r="AP446" s="10">
        <v>44678000</v>
      </c>
      <c r="AQ446" s="10">
        <v>45222000</v>
      </c>
      <c r="AR446" s="10">
        <v>48540000</v>
      </c>
      <c r="AS446" s="10">
        <v>49811000</v>
      </c>
      <c r="AT446" s="10">
        <v>53020000</v>
      </c>
      <c r="AU446" s="10">
        <v>54277000</v>
      </c>
      <c r="AV446" s="10">
        <v>55370000</v>
      </c>
      <c r="AW446" s="10">
        <v>42819000</v>
      </c>
    </row>
    <row r="447" spans="3:49" x14ac:dyDescent="0.2">
      <c r="C447" s="32" t="s">
        <v>34</v>
      </c>
      <c r="D447" s="32" t="s">
        <v>125</v>
      </c>
      <c r="E447" s="32" t="s">
        <v>126</v>
      </c>
      <c r="F447" s="197" t="s">
        <v>84</v>
      </c>
      <c r="G447" s="32" t="s">
        <v>15</v>
      </c>
      <c r="H447" s="32" t="s">
        <v>16</v>
      </c>
      <c r="I447" s="10">
        <v>0</v>
      </c>
      <c r="J447" s="10">
        <v>0</v>
      </c>
      <c r="K447" s="10">
        <v>0</v>
      </c>
      <c r="L447" s="10">
        <v>0</v>
      </c>
      <c r="M447" s="10">
        <v>0</v>
      </c>
      <c r="N447" s="10">
        <v>0</v>
      </c>
      <c r="O447" s="10">
        <v>0</v>
      </c>
      <c r="P447" s="10">
        <v>0</v>
      </c>
      <c r="Q447" s="10">
        <v>0</v>
      </c>
      <c r="R447" s="10">
        <v>0</v>
      </c>
      <c r="S447" s="10">
        <v>0</v>
      </c>
      <c r="T447" s="10">
        <v>0</v>
      </c>
      <c r="U447" s="10">
        <v>0</v>
      </c>
      <c r="V447" s="10">
        <v>0</v>
      </c>
      <c r="W447" s="10">
        <v>0</v>
      </c>
      <c r="X447" s="10">
        <v>0</v>
      </c>
      <c r="Y447" s="10">
        <v>0</v>
      </c>
      <c r="Z447" s="10">
        <v>0</v>
      </c>
      <c r="AA447" s="10">
        <v>0</v>
      </c>
      <c r="AB447" s="10">
        <v>0</v>
      </c>
      <c r="AC447" s="10">
        <v>0</v>
      </c>
      <c r="AD447" s="10">
        <v>0</v>
      </c>
      <c r="AE447" s="10">
        <v>0</v>
      </c>
      <c r="AF447" s="10">
        <v>0</v>
      </c>
      <c r="AG447" s="10">
        <v>0</v>
      </c>
      <c r="AH447" s="10">
        <v>0</v>
      </c>
      <c r="AI447" s="10">
        <v>0</v>
      </c>
      <c r="AJ447" s="10">
        <v>0</v>
      </c>
      <c r="AK447" s="10">
        <v>0</v>
      </c>
      <c r="AL447" s="10">
        <v>0</v>
      </c>
      <c r="AM447" s="10">
        <v>0</v>
      </c>
      <c r="AN447" s="10">
        <v>0</v>
      </c>
      <c r="AO447" s="10">
        <v>0</v>
      </c>
      <c r="AP447" s="10">
        <v>0</v>
      </c>
      <c r="AQ447" s="10">
        <v>0</v>
      </c>
      <c r="AR447" s="10">
        <v>0</v>
      </c>
      <c r="AS447" s="10">
        <v>0</v>
      </c>
      <c r="AT447" s="10">
        <v>0</v>
      </c>
      <c r="AU447" s="10">
        <v>0</v>
      </c>
      <c r="AV447" s="10">
        <v>0</v>
      </c>
      <c r="AW447" s="10">
        <v>0</v>
      </c>
    </row>
    <row r="448" spans="3:49" ht="12" thickBot="1" x14ac:dyDescent="0.25">
      <c r="C448" s="168" t="s">
        <v>35</v>
      </c>
      <c r="D448" s="168" t="s">
        <v>125</v>
      </c>
      <c r="E448" s="168" t="s">
        <v>126</v>
      </c>
      <c r="F448" s="198" t="s">
        <v>84</v>
      </c>
      <c r="G448" s="168" t="s">
        <v>15</v>
      </c>
      <c r="H448" s="168" t="s">
        <v>16</v>
      </c>
      <c r="I448" s="170">
        <v>3374000</v>
      </c>
      <c r="J448" s="170">
        <v>3979000</v>
      </c>
      <c r="K448" s="170">
        <v>5026000</v>
      </c>
      <c r="L448" s="170">
        <v>5759000</v>
      </c>
      <c r="M448" s="170">
        <v>6496000</v>
      </c>
      <c r="N448" s="170">
        <v>7101000</v>
      </c>
      <c r="O448" s="170">
        <v>8001000</v>
      </c>
      <c r="P448" s="170">
        <v>9099000</v>
      </c>
      <c r="Q448" s="170">
        <v>9996000</v>
      </c>
      <c r="R448" s="170">
        <v>11156000</v>
      </c>
      <c r="S448" s="170">
        <v>12547000</v>
      </c>
      <c r="T448" s="170">
        <v>13565000</v>
      </c>
      <c r="U448" s="170">
        <v>15025000</v>
      </c>
      <c r="V448" s="170">
        <v>15631000</v>
      </c>
      <c r="W448" s="170">
        <v>16607000</v>
      </c>
      <c r="X448" s="170">
        <v>17817000</v>
      </c>
      <c r="Y448" s="170">
        <v>18674000</v>
      </c>
      <c r="Z448" s="170">
        <v>19372000</v>
      </c>
      <c r="AA448" s="170">
        <v>20710000</v>
      </c>
      <c r="AB448" s="170">
        <v>22124000</v>
      </c>
      <c r="AC448" s="170">
        <v>23545000</v>
      </c>
      <c r="AD448" s="170">
        <v>25300000</v>
      </c>
      <c r="AE448" s="170">
        <v>27112000</v>
      </c>
      <c r="AF448" s="170">
        <v>28969000</v>
      </c>
      <c r="AG448" s="170">
        <v>31114000</v>
      </c>
      <c r="AH448" s="170">
        <v>34152000</v>
      </c>
      <c r="AI448" s="170">
        <v>36441000</v>
      </c>
      <c r="AJ448" s="170">
        <v>39095000</v>
      </c>
      <c r="AK448" s="170">
        <v>42412000</v>
      </c>
      <c r="AL448" s="170">
        <v>43714000</v>
      </c>
      <c r="AM448" s="170">
        <v>45326000</v>
      </c>
      <c r="AN448" s="170">
        <v>46146000</v>
      </c>
      <c r="AO448" s="170">
        <v>45260000</v>
      </c>
      <c r="AP448" s="170">
        <v>44678000</v>
      </c>
      <c r="AQ448" s="170">
        <v>45222000</v>
      </c>
      <c r="AR448" s="170">
        <v>48540000</v>
      </c>
      <c r="AS448" s="170">
        <v>49811000</v>
      </c>
      <c r="AT448" s="170">
        <v>53020000</v>
      </c>
      <c r="AU448" s="170">
        <v>54277000</v>
      </c>
      <c r="AV448" s="170">
        <v>55370000</v>
      </c>
      <c r="AW448" s="170">
        <v>42819000</v>
      </c>
    </row>
    <row r="449" spans="3:49" x14ac:dyDescent="0.2">
      <c r="C449" s="19" t="s">
        <v>11</v>
      </c>
      <c r="D449" s="19" t="s">
        <v>46</v>
      </c>
      <c r="E449" s="19" t="s">
        <v>46</v>
      </c>
      <c r="F449" s="199" t="s">
        <v>47</v>
      </c>
      <c r="G449" s="19" t="s">
        <v>15</v>
      </c>
      <c r="H449" s="19" t="s">
        <v>16</v>
      </c>
      <c r="I449" s="146">
        <v>12852091</v>
      </c>
      <c r="J449" s="146">
        <v>14265124</v>
      </c>
      <c r="K449" s="146">
        <v>16675934</v>
      </c>
      <c r="L449" s="146">
        <v>18999199</v>
      </c>
      <c r="M449" s="146">
        <v>21264551</v>
      </c>
      <c r="N449" s="146">
        <v>24157694</v>
      </c>
      <c r="O449" s="146">
        <v>27134108</v>
      </c>
      <c r="P449" s="146">
        <v>30750310</v>
      </c>
      <c r="Q449" s="146">
        <v>34201831</v>
      </c>
      <c r="R449" s="146">
        <v>37591536</v>
      </c>
      <c r="S449" s="146">
        <v>43063168</v>
      </c>
      <c r="T449" s="146">
        <v>47112556</v>
      </c>
      <c r="U449" s="146">
        <v>50037384</v>
      </c>
      <c r="V449" s="146">
        <v>51956374</v>
      </c>
      <c r="W449" s="146">
        <v>55039806</v>
      </c>
      <c r="X449" s="146">
        <v>58951579</v>
      </c>
      <c r="Y449" s="146">
        <v>62366639</v>
      </c>
      <c r="Z449" s="146">
        <v>65858335</v>
      </c>
      <c r="AA449" s="146">
        <v>69323325</v>
      </c>
      <c r="AB449" s="146">
        <v>73394176</v>
      </c>
      <c r="AC449" s="146">
        <v>80465583</v>
      </c>
      <c r="AD449" s="146">
        <v>87266396</v>
      </c>
      <c r="AE449" s="146">
        <v>93937063</v>
      </c>
      <c r="AF449" s="146">
        <v>101535097</v>
      </c>
      <c r="AG449" s="146">
        <v>109051352</v>
      </c>
      <c r="AH449" s="146">
        <v>117681883</v>
      </c>
      <c r="AI449" s="146">
        <v>126250314</v>
      </c>
      <c r="AJ449" s="146">
        <v>135969837</v>
      </c>
      <c r="AK449" s="146">
        <v>142104343</v>
      </c>
      <c r="AL449" s="146">
        <v>138525605</v>
      </c>
      <c r="AM449" s="146">
        <v>135732346</v>
      </c>
      <c r="AN449" s="146">
        <v>134888611</v>
      </c>
      <c r="AO449" s="146">
        <v>129592936</v>
      </c>
      <c r="AP449" s="146">
        <v>127015920</v>
      </c>
      <c r="AQ449" s="146">
        <v>128101179</v>
      </c>
      <c r="AR449" s="146">
        <v>134208624</v>
      </c>
      <c r="AS449" s="146">
        <v>137513215</v>
      </c>
      <c r="AT449" s="146">
        <v>143719762</v>
      </c>
      <c r="AU449" s="146">
        <v>148292612</v>
      </c>
      <c r="AV449" s="146">
        <v>152710231</v>
      </c>
      <c r="AW449" s="146">
        <v>140305288</v>
      </c>
    </row>
    <row r="450" spans="3:49" x14ac:dyDescent="0.2">
      <c r="C450" s="19" t="s">
        <v>17</v>
      </c>
      <c r="D450" s="19" t="s">
        <v>46</v>
      </c>
      <c r="E450" s="19" t="s">
        <v>46</v>
      </c>
      <c r="F450" s="199" t="s">
        <v>47</v>
      </c>
      <c r="G450" s="19" t="s">
        <v>15</v>
      </c>
      <c r="H450" s="19" t="s">
        <v>16</v>
      </c>
      <c r="I450" s="146">
        <v>3125502</v>
      </c>
      <c r="J450" s="146">
        <v>3383613</v>
      </c>
      <c r="K450" s="146">
        <v>3933571</v>
      </c>
      <c r="L450" s="146">
        <v>4586069</v>
      </c>
      <c r="M450" s="146">
        <v>5216357</v>
      </c>
      <c r="N450" s="146">
        <v>5609676</v>
      </c>
      <c r="O450" s="146">
        <v>6242425</v>
      </c>
      <c r="P450" s="146">
        <v>7100749</v>
      </c>
      <c r="Q450" s="146">
        <v>8188656</v>
      </c>
      <c r="R450" s="146">
        <v>9162137</v>
      </c>
      <c r="S450" s="146">
        <v>10091637</v>
      </c>
      <c r="T450" s="146">
        <v>11218473</v>
      </c>
      <c r="U450" s="146">
        <v>11910916</v>
      </c>
      <c r="V450" s="146">
        <v>12214437</v>
      </c>
      <c r="W450" s="146">
        <v>12948279</v>
      </c>
      <c r="X450" s="146">
        <v>13905881</v>
      </c>
      <c r="Y450" s="146">
        <v>14763904</v>
      </c>
      <c r="Z450" s="146">
        <v>15592623</v>
      </c>
      <c r="AA450" s="146">
        <v>16193407</v>
      </c>
      <c r="AB450" s="146">
        <v>16860946</v>
      </c>
      <c r="AC450" s="146">
        <v>18247910</v>
      </c>
      <c r="AD450" s="146">
        <v>19672944</v>
      </c>
      <c r="AE450" s="146">
        <v>21301595</v>
      </c>
      <c r="AF450" s="146">
        <v>22659583</v>
      </c>
      <c r="AG450" s="146">
        <v>24033147</v>
      </c>
      <c r="AH450" s="146">
        <v>25728609</v>
      </c>
      <c r="AI450" s="146">
        <v>27796878</v>
      </c>
      <c r="AJ450" s="146">
        <v>30505522</v>
      </c>
      <c r="AK450" s="146">
        <v>32385972</v>
      </c>
      <c r="AL450" s="146">
        <v>31452671</v>
      </c>
      <c r="AM450" s="146">
        <v>31078106</v>
      </c>
      <c r="AN450" s="146">
        <v>30748345</v>
      </c>
      <c r="AO450" s="146">
        <v>29397571</v>
      </c>
      <c r="AP450" s="146">
        <v>29318969</v>
      </c>
      <c r="AQ450" s="146">
        <v>29404475</v>
      </c>
      <c r="AR450" s="146">
        <v>29852218</v>
      </c>
      <c r="AS450" s="146">
        <v>31046091</v>
      </c>
      <c r="AT450" s="146">
        <v>32304558</v>
      </c>
      <c r="AU450" s="146">
        <v>33362082</v>
      </c>
      <c r="AV450" s="146">
        <v>34537424</v>
      </c>
      <c r="AW450" s="146">
        <v>32212884</v>
      </c>
    </row>
    <row r="451" spans="3:49" x14ac:dyDescent="0.2">
      <c r="C451" s="19" t="s">
        <v>18</v>
      </c>
      <c r="D451" s="19" t="s">
        <v>46</v>
      </c>
      <c r="E451" s="19" t="s">
        <v>46</v>
      </c>
      <c r="F451" s="199" t="s">
        <v>47</v>
      </c>
      <c r="G451" s="19" t="s">
        <v>15</v>
      </c>
      <c r="H451" s="19" t="s">
        <v>16</v>
      </c>
      <c r="I451" s="146">
        <v>2553582</v>
      </c>
      <c r="J451" s="146">
        <v>2865248</v>
      </c>
      <c r="K451" s="146">
        <v>3337438</v>
      </c>
      <c r="L451" s="146">
        <v>3665575</v>
      </c>
      <c r="M451" s="146">
        <v>4060212</v>
      </c>
      <c r="N451" s="146">
        <v>4622006</v>
      </c>
      <c r="O451" s="146">
        <v>5219157</v>
      </c>
      <c r="P451" s="146">
        <v>5589444</v>
      </c>
      <c r="Q451" s="146">
        <v>6180457</v>
      </c>
      <c r="R451" s="146">
        <v>6888091</v>
      </c>
      <c r="S451" s="146">
        <v>7413643</v>
      </c>
      <c r="T451" s="146">
        <v>8078733</v>
      </c>
      <c r="U451" s="146">
        <v>8758157</v>
      </c>
      <c r="V451" s="146">
        <v>9096282</v>
      </c>
      <c r="W451" s="146">
        <v>9588114</v>
      </c>
      <c r="X451" s="146">
        <v>10337562</v>
      </c>
      <c r="Y451" s="146">
        <v>10708570</v>
      </c>
      <c r="Z451" s="146">
        <v>10981854</v>
      </c>
      <c r="AA451" s="146">
        <v>11646764</v>
      </c>
      <c r="AB451" s="146">
        <v>11897048</v>
      </c>
      <c r="AC451" s="146">
        <v>13005307</v>
      </c>
      <c r="AD451" s="146">
        <v>14049476</v>
      </c>
      <c r="AE451" s="146">
        <v>14857733</v>
      </c>
      <c r="AF451" s="146">
        <v>15613311</v>
      </c>
      <c r="AG451" s="146">
        <v>16509342</v>
      </c>
      <c r="AH451" s="146">
        <v>17811412</v>
      </c>
      <c r="AI451" s="146">
        <v>19273344</v>
      </c>
      <c r="AJ451" s="146">
        <v>20820864</v>
      </c>
      <c r="AK451" s="146">
        <v>21974985</v>
      </c>
      <c r="AL451" s="146">
        <v>21123640</v>
      </c>
      <c r="AM451" s="146">
        <v>20884948</v>
      </c>
      <c r="AN451" s="146">
        <v>20618564</v>
      </c>
      <c r="AO451" s="146">
        <v>19650021</v>
      </c>
      <c r="AP451" s="146">
        <v>18959496</v>
      </c>
      <c r="AQ451" s="146">
        <v>18807849</v>
      </c>
      <c r="AR451" s="146">
        <v>19406652</v>
      </c>
      <c r="AS451" s="146">
        <v>19685156</v>
      </c>
      <c r="AT451" s="146">
        <v>20479125</v>
      </c>
      <c r="AU451" s="146">
        <v>21015998</v>
      </c>
      <c r="AV451" s="146">
        <v>21498070</v>
      </c>
      <c r="AW451" s="146">
        <v>19602321</v>
      </c>
    </row>
    <row r="452" spans="3:49" x14ac:dyDescent="0.2">
      <c r="C452" s="19" t="s">
        <v>19</v>
      </c>
      <c r="D452" s="19" t="s">
        <v>46</v>
      </c>
      <c r="E452" s="19" t="s">
        <v>46</v>
      </c>
      <c r="F452" s="199" t="s">
        <v>47</v>
      </c>
      <c r="G452" s="19" t="s">
        <v>15</v>
      </c>
      <c r="H452" s="19" t="s">
        <v>16</v>
      </c>
      <c r="I452" s="146">
        <v>1699489</v>
      </c>
      <c r="J452" s="146">
        <v>1964073</v>
      </c>
      <c r="K452" s="146">
        <v>2318117</v>
      </c>
      <c r="L452" s="146">
        <v>2669289</v>
      </c>
      <c r="M452" s="146">
        <v>3090551</v>
      </c>
      <c r="N452" s="146">
        <v>3625655</v>
      </c>
      <c r="O452" s="146">
        <v>3952137</v>
      </c>
      <c r="P452" s="146">
        <v>4575369</v>
      </c>
      <c r="Q452" s="146">
        <v>5119356</v>
      </c>
      <c r="R452" s="146">
        <v>5620408</v>
      </c>
      <c r="S452" s="146">
        <v>6444543</v>
      </c>
      <c r="T452" s="146">
        <v>7239478</v>
      </c>
      <c r="U452" s="146">
        <v>7909153</v>
      </c>
      <c r="V452" s="146">
        <v>8464276</v>
      </c>
      <c r="W452" s="146">
        <v>9132074</v>
      </c>
      <c r="X452" s="146">
        <v>9804086</v>
      </c>
      <c r="Y452" s="146">
        <v>10487068</v>
      </c>
      <c r="Z452" s="146">
        <v>11473180</v>
      </c>
      <c r="AA452" s="146">
        <v>12368050</v>
      </c>
      <c r="AB452" s="146">
        <v>13580993</v>
      </c>
      <c r="AC452" s="146">
        <v>15042043</v>
      </c>
      <c r="AD452" s="146">
        <v>16292831</v>
      </c>
      <c r="AE452" s="146">
        <v>17205487</v>
      </c>
      <c r="AF452" s="146">
        <v>17960506</v>
      </c>
      <c r="AG452" s="146">
        <v>19054670</v>
      </c>
      <c r="AH452" s="146">
        <v>20457382</v>
      </c>
      <c r="AI452" s="146">
        <v>22068685</v>
      </c>
      <c r="AJ452" s="146">
        <v>23844951</v>
      </c>
      <c r="AK452" s="146">
        <v>25412753</v>
      </c>
      <c r="AL452" s="146">
        <v>24812414</v>
      </c>
      <c r="AM452" s="146">
        <v>24377330</v>
      </c>
      <c r="AN452" s="146">
        <v>24325428</v>
      </c>
      <c r="AO452" s="146">
        <v>23894154</v>
      </c>
      <c r="AP452" s="146">
        <v>23697492</v>
      </c>
      <c r="AQ452" s="146">
        <v>24378323</v>
      </c>
      <c r="AR452" s="146">
        <v>25647434</v>
      </c>
      <c r="AS452" s="146">
        <v>27068654</v>
      </c>
      <c r="AT452" s="146">
        <v>28447614</v>
      </c>
      <c r="AU452" s="146">
        <v>29627043</v>
      </c>
      <c r="AV452" s="146">
        <v>30989558</v>
      </c>
      <c r="AW452" s="146">
        <v>24453305</v>
      </c>
    </row>
    <row r="453" spans="3:49" x14ac:dyDescent="0.2">
      <c r="C453" s="19" t="s">
        <v>20</v>
      </c>
      <c r="D453" s="19" t="s">
        <v>46</v>
      </c>
      <c r="E453" s="19" t="s">
        <v>46</v>
      </c>
      <c r="F453" s="199" t="s">
        <v>47</v>
      </c>
      <c r="G453" s="19" t="s">
        <v>15</v>
      </c>
      <c r="H453" s="19" t="s">
        <v>16</v>
      </c>
      <c r="I453" s="146">
        <v>3592188</v>
      </c>
      <c r="J453" s="146">
        <v>4026188</v>
      </c>
      <c r="K453" s="146">
        <v>4619969</v>
      </c>
      <c r="L453" s="146">
        <v>5376574</v>
      </c>
      <c r="M453" s="146">
        <v>5807738</v>
      </c>
      <c r="N453" s="146">
        <v>6193777</v>
      </c>
      <c r="O453" s="146">
        <v>7225533</v>
      </c>
      <c r="P453" s="146">
        <v>7925848</v>
      </c>
      <c r="Q453" s="146">
        <v>9024641</v>
      </c>
      <c r="R453" s="146">
        <v>9867129</v>
      </c>
      <c r="S453" s="146">
        <v>10793654</v>
      </c>
      <c r="T453" s="146">
        <v>11759641</v>
      </c>
      <c r="U453" s="146">
        <v>13005103</v>
      </c>
      <c r="V453" s="146">
        <v>14274332</v>
      </c>
      <c r="W453" s="146">
        <v>15192956</v>
      </c>
      <c r="X453" s="146">
        <v>16298031</v>
      </c>
      <c r="Y453" s="146">
        <v>17269053</v>
      </c>
      <c r="Z453" s="146">
        <v>18381710</v>
      </c>
      <c r="AA453" s="146">
        <v>19915585</v>
      </c>
      <c r="AB453" s="146">
        <v>21978985</v>
      </c>
      <c r="AC453" s="146">
        <v>23681896</v>
      </c>
      <c r="AD453" s="146">
        <v>25850149</v>
      </c>
      <c r="AE453" s="146">
        <v>27594513</v>
      </c>
      <c r="AF453" s="146">
        <v>29393139</v>
      </c>
      <c r="AG453" s="146">
        <v>30881622</v>
      </c>
      <c r="AH453" s="146">
        <v>32881030</v>
      </c>
      <c r="AI453" s="146">
        <v>34912051</v>
      </c>
      <c r="AJ453" s="146">
        <v>37328356</v>
      </c>
      <c r="AK453" s="146">
        <v>38991665</v>
      </c>
      <c r="AL453" s="146">
        <v>37760739</v>
      </c>
      <c r="AM453" s="146">
        <v>37492794</v>
      </c>
      <c r="AN453" s="146">
        <v>37407887</v>
      </c>
      <c r="AO453" s="146">
        <v>36058052</v>
      </c>
      <c r="AP453" s="146">
        <v>35669922</v>
      </c>
      <c r="AQ453" s="146">
        <v>35758770</v>
      </c>
      <c r="AR453" s="146">
        <v>36834796</v>
      </c>
      <c r="AS453" s="146">
        <v>38122842</v>
      </c>
      <c r="AT453" s="146">
        <v>40070200</v>
      </c>
      <c r="AU453" s="146">
        <v>41471615</v>
      </c>
      <c r="AV453" s="146">
        <v>43061122</v>
      </c>
      <c r="AW453" s="146">
        <v>35747858</v>
      </c>
    </row>
    <row r="454" spans="3:49" x14ac:dyDescent="0.2">
      <c r="C454" s="19" t="s">
        <v>21</v>
      </c>
      <c r="D454" s="19" t="s">
        <v>46</v>
      </c>
      <c r="E454" s="19" t="s">
        <v>46</v>
      </c>
      <c r="F454" s="199" t="s">
        <v>47</v>
      </c>
      <c r="G454" s="19" t="s">
        <v>15</v>
      </c>
      <c r="H454" s="19" t="s">
        <v>16</v>
      </c>
      <c r="I454" s="146">
        <v>1337525</v>
      </c>
      <c r="J454" s="146">
        <v>1530595</v>
      </c>
      <c r="K454" s="146">
        <v>1710476</v>
      </c>
      <c r="L454" s="146">
        <v>1920642</v>
      </c>
      <c r="M454" s="146">
        <v>2153530</v>
      </c>
      <c r="N454" s="146">
        <v>2261226</v>
      </c>
      <c r="O454" s="146">
        <v>2395892</v>
      </c>
      <c r="P454" s="146">
        <v>2645056</v>
      </c>
      <c r="Q454" s="146">
        <v>3088544</v>
      </c>
      <c r="R454" s="146">
        <v>3507228</v>
      </c>
      <c r="S454" s="146">
        <v>3849085</v>
      </c>
      <c r="T454" s="146">
        <v>4155599</v>
      </c>
      <c r="U454" s="146">
        <v>4525276</v>
      </c>
      <c r="V454" s="146">
        <v>4677472</v>
      </c>
      <c r="W454" s="146">
        <v>4958111</v>
      </c>
      <c r="X454" s="146">
        <v>5303409</v>
      </c>
      <c r="Y454" s="146">
        <v>5543911</v>
      </c>
      <c r="Z454" s="146">
        <v>5802305</v>
      </c>
      <c r="AA454" s="146">
        <v>6206365</v>
      </c>
      <c r="AB454" s="146">
        <v>6627747</v>
      </c>
      <c r="AC454" s="146">
        <v>7244190</v>
      </c>
      <c r="AD454" s="146">
        <v>7857979</v>
      </c>
      <c r="AE454" s="146">
        <v>8383012</v>
      </c>
      <c r="AF454" s="146">
        <v>8789909</v>
      </c>
      <c r="AG454" s="146">
        <v>9305492</v>
      </c>
      <c r="AH454" s="146">
        <v>9998406</v>
      </c>
      <c r="AI454" s="146">
        <v>10672267</v>
      </c>
      <c r="AJ454" s="146">
        <v>11551644</v>
      </c>
      <c r="AK454" s="146">
        <v>12221130</v>
      </c>
      <c r="AL454" s="146">
        <v>11984348</v>
      </c>
      <c r="AM454" s="146">
        <v>11792838</v>
      </c>
      <c r="AN454" s="146">
        <v>11631603</v>
      </c>
      <c r="AO454" s="146">
        <v>11190687</v>
      </c>
      <c r="AP454" s="146">
        <v>10842171</v>
      </c>
      <c r="AQ454" s="146">
        <v>10980391</v>
      </c>
      <c r="AR454" s="146">
        <v>11192145</v>
      </c>
      <c r="AS454" s="146">
        <v>11556608</v>
      </c>
      <c r="AT454" s="146">
        <v>11988807</v>
      </c>
      <c r="AU454" s="146">
        <v>12436099</v>
      </c>
      <c r="AV454" s="146">
        <v>12849271</v>
      </c>
      <c r="AW454" s="146">
        <v>11744742</v>
      </c>
    </row>
    <row r="455" spans="3:49" x14ac:dyDescent="0.2">
      <c r="C455" s="19" t="s">
        <v>22</v>
      </c>
      <c r="D455" s="19" t="s">
        <v>46</v>
      </c>
      <c r="E455" s="19" t="s">
        <v>46</v>
      </c>
      <c r="F455" s="199" t="s">
        <v>47</v>
      </c>
      <c r="G455" s="19" t="s">
        <v>15</v>
      </c>
      <c r="H455" s="19" t="s">
        <v>16</v>
      </c>
      <c r="I455" s="146">
        <v>5910261</v>
      </c>
      <c r="J455" s="146">
        <v>6334094</v>
      </c>
      <c r="K455" s="146">
        <v>7562374</v>
      </c>
      <c r="L455" s="146">
        <v>8549796</v>
      </c>
      <c r="M455" s="146">
        <v>9727258</v>
      </c>
      <c r="N455" s="146">
        <v>10888617</v>
      </c>
      <c r="O455" s="146">
        <v>11968772</v>
      </c>
      <c r="P455" s="146">
        <v>13748570</v>
      </c>
      <c r="Q455" s="146">
        <v>15093968</v>
      </c>
      <c r="R455" s="146">
        <v>16618511</v>
      </c>
      <c r="S455" s="146">
        <v>18125264</v>
      </c>
      <c r="T455" s="146">
        <v>20096754</v>
      </c>
      <c r="U455" s="146">
        <v>21417789</v>
      </c>
      <c r="V455" s="146">
        <v>22813555</v>
      </c>
      <c r="W455" s="146">
        <v>23717054</v>
      </c>
      <c r="X455" s="146">
        <v>26035707</v>
      </c>
      <c r="Y455" s="146">
        <v>27129013</v>
      </c>
      <c r="Z455" s="146">
        <v>27883229</v>
      </c>
      <c r="AA455" s="146">
        <v>28946377</v>
      </c>
      <c r="AB455" s="146">
        <v>30460012</v>
      </c>
      <c r="AC455" s="146">
        <v>32472352</v>
      </c>
      <c r="AD455" s="146">
        <v>34674585</v>
      </c>
      <c r="AE455" s="146">
        <v>36788676</v>
      </c>
      <c r="AF455" s="146">
        <v>38870187</v>
      </c>
      <c r="AG455" s="146">
        <v>41089931</v>
      </c>
      <c r="AH455" s="146">
        <v>43639868</v>
      </c>
      <c r="AI455" s="146">
        <v>46351467</v>
      </c>
      <c r="AJ455" s="146">
        <v>49980856</v>
      </c>
      <c r="AK455" s="146">
        <v>52197526</v>
      </c>
      <c r="AL455" s="146">
        <v>51348410</v>
      </c>
      <c r="AM455" s="146">
        <v>50500374</v>
      </c>
      <c r="AN455" s="146">
        <v>50289915</v>
      </c>
      <c r="AO455" s="146">
        <v>48625043</v>
      </c>
      <c r="AP455" s="146">
        <v>47067240</v>
      </c>
      <c r="AQ455" s="146">
        <v>46935092</v>
      </c>
      <c r="AR455" s="146">
        <v>48341276</v>
      </c>
      <c r="AS455" s="146">
        <v>49695220</v>
      </c>
      <c r="AT455" s="146">
        <v>50808455</v>
      </c>
      <c r="AU455" s="146">
        <v>52976561</v>
      </c>
      <c r="AV455" s="146">
        <v>54277919</v>
      </c>
      <c r="AW455" s="146">
        <v>50570616</v>
      </c>
    </row>
    <row r="456" spans="3:49" x14ac:dyDescent="0.2">
      <c r="C456" s="19" t="s">
        <v>23</v>
      </c>
      <c r="D456" s="19" t="s">
        <v>46</v>
      </c>
      <c r="E456" s="19" t="s">
        <v>46</v>
      </c>
      <c r="F456" s="199" t="s">
        <v>47</v>
      </c>
      <c r="G456" s="19" t="s">
        <v>15</v>
      </c>
      <c r="H456" s="19" t="s">
        <v>16</v>
      </c>
      <c r="I456" s="146">
        <v>3454008</v>
      </c>
      <c r="J456" s="146">
        <v>3763105</v>
      </c>
      <c r="K456" s="146">
        <v>4310721</v>
      </c>
      <c r="L456" s="146">
        <v>4811362</v>
      </c>
      <c r="M456" s="146">
        <v>5463280</v>
      </c>
      <c r="N456" s="146">
        <v>6354483</v>
      </c>
      <c r="O456" s="146">
        <v>6828526</v>
      </c>
      <c r="P456" s="146">
        <v>7722042</v>
      </c>
      <c r="Q456" s="146">
        <v>8815416</v>
      </c>
      <c r="R456" s="146">
        <v>10024190</v>
      </c>
      <c r="S456" s="146">
        <v>11127146</v>
      </c>
      <c r="T456" s="146">
        <v>12076597</v>
      </c>
      <c r="U456" s="146">
        <v>12945715</v>
      </c>
      <c r="V456" s="146">
        <v>13391883</v>
      </c>
      <c r="W456" s="146">
        <v>13988573</v>
      </c>
      <c r="X456" s="146">
        <v>14951061</v>
      </c>
      <c r="Y456" s="146">
        <v>15890385</v>
      </c>
      <c r="Z456" s="146">
        <v>16596451</v>
      </c>
      <c r="AA456" s="146">
        <v>17637671</v>
      </c>
      <c r="AB456" s="146">
        <v>18379937</v>
      </c>
      <c r="AC456" s="146">
        <v>19768476</v>
      </c>
      <c r="AD456" s="146">
        <v>21554966</v>
      </c>
      <c r="AE456" s="146">
        <v>23174979</v>
      </c>
      <c r="AF456" s="146">
        <v>25020929</v>
      </c>
      <c r="AG456" s="146">
        <v>26665692</v>
      </c>
      <c r="AH456" s="146">
        <v>28993910</v>
      </c>
      <c r="AI456" s="146">
        <v>31462153</v>
      </c>
      <c r="AJ456" s="146">
        <v>34575598</v>
      </c>
      <c r="AK456" s="146">
        <v>36795949</v>
      </c>
      <c r="AL456" s="146">
        <v>36154799</v>
      </c>
      <c r="AM456" s="146">
        <v>35559285</v>
      </c>
      <c r="AN456" s="146">
        <v>35254636</v>
      </c>
      <c r="AO456" s="146">
        <v>33929248</v>
      </c>
      <c r="AP456" s="146">
        <v>33038562</v>
      </c>
      <c r="AQ456" s="146">
        <v>32194915</v>
      </c>
      <c r="AR456" s="146">
        <v>33699752</v>
      </c>
      <c r="AS456" s="146">
        <v>34766699</v>
      </c>
      <c r="AT456" s="146">
        <v>36159590</v>
      </c>
      <c r="AU456" s="146">
        <v>37534350</v>
      </c>
      <c r="AV456" s="146">
        <v>38532287</v>
      </c>
      <c r="AW456" s="146">
        <v>36122328</v>
      </c>
    </row>
    <row r="457" spans="3:49" x14ac:dyDescent="0.2">
      <c r="C457" s="19" t="s">
        <v>24</v>
      </c>
      <c r="D457" s="19" t="s">
        <v>46</v>
      </c>
      <c r="E457" s="19" t="s">
        <v>46</v>
      </c>
      <c r="F457" s="199" t="s">
        <v>47</v>
      </c>
      <c r="G457" s="19" t="s">
        <v>15</v>
      </c>
      <c r="H457" s="19" t="s">
        <v>16</v>
      </c>
      <c r="I457" s="146">
        <v>17809438</v>
      </c>
      <c r="J457" s="146">
        <v>19482285</v>
      </c>
      <c r="K457" s="146">
        <v>21788657</v>
      </c>
      <c r="L457" s="146">
        <v>24363726</v>
      </c>
      <c r="M457" s="146">
        <v>27726508</v>
      </c>
      <c r="N457" s="146">
        <v>29660939</v>
      </c>
      <c r="O457" s="146">
        <v>34298774</v>
      </c>
      <c r="P457" s="146">
        <v>39066768</v>
      </c>
      <c r="Q457" s="146">
        <v>44310810</v>
      </c>
      <c r="R457" s="146">
        <v>50319744</v>
      </c>
      <c r="S457" s="146">
        <v>55999285</v>
      </c>
      <c r="T457" s="146">
        <v>61740670</v>
      </c>
      <c r="U457" s="146">
        <v>66300051</v>
      </c>
      <c r="V457" s="146">
        <v>69035768</v>
      </c>
      <c r="W457" s="146">
        <v>73807447</v>
      </c>
      <c r="X457" s="146">
        <v>80326043</v>
      </c>
      <c r="Y457" s="146">
        <v>86200348</v>
      </c>
      <c r="Z457" s="146">
        <v>90854688</v>
      </c>
      <c r="AA457" s="146">
        <v>95709285</v>
      </c>
      <c r="AB457" s="146">
        <v>102680332</v>
      </c>
      <c r="AC457" s="146">
        <v>111304262</v>
      </c>
      <c r="AD457" s="146">
        <v>120944408</v>
      </c>
      <c r="AE457" s="146">
        <v>129028575</v>
      </c>
      <c r="AF457" s="146">
        <v>137445999</v>
      </c>
      <c r="AG457" s="146">
        <v>146475035</v>
      </c>
      <c r="AH457" s="146">
        <v>156551846</v>
      </c>
      <c r="AI457" s="146">
        <v>168936794</v>
      </c>
      <c r="AJ457" s="146">
        <v>182365822</v>
      </c>
      <c r="AK457" s="146">
        <v>191430939</v>
      </c>
      <c r="AL457" s="146">
        <v>187547898</v>
      </c>
      <c r="AM457" s="146">
        <v>185303673</v>
      </c>
      <c r="AN457" s="146">
        <v>183288422</v>
      </c>
      <c r="AO457" s="146">
        <v>177922291</v>
      </c>
      <c r="AP457" s="146">
        <v>175465741</v>
      </c>
      <c r="AQ457" s="146">
        <v>177916497</v>
      </c>
      <c r="AR457" s="146">
        <v>185557829</v>
      </c>
      <c r="AS457" s="146">
        <v>193005540</v>
      </c>
      <c r="AT457" s="146">
        <v>200758441</v>
      </c>
      <c r="AU457" s="146">
        <v>207309074</v>
      </c>
      <c r="AV457" s="146">
        <v>215384785</v>
      </c>
      <c r="AW457" s="146">
        <v>194365037</v>
      </c>
    </row>
    <row r="458" spans="3:49" x14ac:dyDescent="0.2">
      <c r="C458" s="19" t="s">
        <v>25</v>
      </c>
      <c r="D458" s="19" t="s">
        <v>46</v>
      </c>
      <c r="E458" s="19" t="s">
        <v>46</v>
      </c>
      <c r="F458" s="199" t="s">
        <v>47</v>
      </c>
      <c r="G458" s="19" t="s">
        <v>15</v>
      </c>
      <c r="H458" s="19" t="s">
        <v>16</v>
      </c>
      <c r="I458" s="146">
        <v>9460714</v>
      </c>
      <c r="J458" s="146">
        <v>10824757</v>
      </c>
      <c r="K458" s="146">
        <v>12070363</v>
      </c>
      <c r="L458" s="146">
        <v>13797273</v>
      </c>
      <c r="M458" s="146">
        <v>15686256</v>
      </c>
      <c r="N458" s="146">
        <v>17348191</v>
      </c>
      <c r="O458" s="146">
        <v>19067433</v>
      </c>
      <c r="P458" s="146">
        <v>21282213</v>
      </c>
      <c r="Q458" s="146">
        <v>23584848</v>
      </c>
      <c r="R458" s="146">
        <v>26542141</v>
      </c>
      <c r="S458" s="146">
        <v>29699758</v>
      </c>
      <c r="T458" s="146">
        <v>32653038</v>
      </c>
      <c r="U458" s="146">
        <v>34730607</v>
      </c>
      <c r="V458" s="146">
        <v>36201726</v>
      </c>
      <c r="W458" s="146">
        <v>37953142</v>
      </c>
      <c r="X458" s="146">
        <v>40306122</v>
      </c>
      <c r="Y458" s="146">
        <v>42721059</v>
      </c>
      <c r="Z458" s="146">
        <v>45689094</v>
      </c>
      <c r="AA458" s="146">
        <v>48975570</v>
      </c>
      <c r="AB458" s="146">
        <v>52219744</v>
      </c>
      <c r="AC458" s="146">
        <v>57019445</v>
      </c>
      <c r="AD458" s="146">
        <v>62457665</v>
      </c>
      <c r="AE458" s="146">
        <v>66815734</v>
      </c>
      <c r="AF458" s="146">
        <v>70890349</v>
      </c>
      <c r="AG458" s="146">
        <v>75476324</v>
      </c>
      <c r="AH458" s="146">
        <v>80919636</v>
      </c>
      <c r="AI458" s="146">
        <v>87443848</v>
      </c>
      <c r="AJ458" s="146">
        <v>94139731</v>
      </c>
      <c r="AK458" s="146">
        <v>99079711</v>
      </c>
      <c r="AL458" s="146">
        <v>95061032</v>
      </c>
      <c r="AM458" s="146">
        <v>92972014</v>
      </c>
      <c r="AN458" s="146">
        <v>91878035</v>
      </c>
      <c r="AO458" s="146">
        <v>87538121</v>
      </c>
      <c r="AP458" s="146">
        <v>86184696</v>
      </c>
      <c r="AQ458" s="146">
        <v>87715728</v>
      </c>
      <c r="AR458" s="146">
        <v>90902167</v>
      </c>
      <c r="AS458" s="146">
        <v>93668648</v>
      </c>
      <c r="AT458" s="146">
        <v>97702977</v>
      </c>
      <c r="AU458" s="146">
        <v>101114222</v>
      </c>
      <c r="AV458" s="146">
        <v>104658668</v>
      </c>
      <c r="AW458" s="146">
        <v>95592800</v>
      </c>
    </row>
    <row r="459" spans="3:49" x14ac:dyDescent="0.2">
      <c r="C459" s="19" t="s">
        <v>26</v>
      </c>
      <c r="D459" s="19" t="s">
        <v>46</v>
      </c>
      <c r="E459" s="19" t="s">
        <v>46</v>
      </c>
      <c r="F459" s="199" t="s">
        <v>47</v>
      </c>
      <c r="G459" s="19" t="s">
        <v>15</v>
      </c>
      <c r="H459" s="19" t="s">
        <v>16</v>
      </c>
      <c r="I459" s="146">
        <v>1454503</v>
      </c>
      <c r="J459" s="146">
        <v>1587705</v>
      </c>
      <c r="K459" s="146">
        <v>1834692</v>
      </c>
      <c r="L459" s="146">
        <v>2050272</v>
      </c>
      <c r="M459" s="146">
        <v>2722122</v>
      </c>
      <c r="N459" s="146">
        <v>3055928</v>
      </c>
      <c r="O459" s="146">
        <v>3250454</v>
      </c>
      <c r="P459" s="146">
        <v>3751906</v>
      </c>
      <c r="Q459" s="146">
        <v>4341117</v>
      </c>
      <c r="R459" s="146">
        <v>4779652</v>
      </c>
      <c r="S459" s="146">
        <v>5294385</v>
      </c>
      <c r="T459" s="146">
        <v>5832915</v>
      </c>
      <c r="U459" s="146">
        <v>6335424</v>
      </c>
      <c r="V459" s="146">
        <v>6655102</v>
      </c>
      <c r="W459" s="146">
        <v>7102474</v>
      </c>
      <c r="X459" s="146">
        <v>7321627</v>
      </c>
      <c r="Y459" s="146">
        <v>7711910</v>
      </c>
      <c r="Z459" s="146">
        <v>8000767</v>
      </c>
      <c r="AA459" s="146">
        <v>8441185</v>
      </c>
      <c r="AB459" s="146">
        <v>9010880</v>
      </c>
      <c r="AC459" s="146">
        <v>9773483</v>
      </c>
      <c r="AD459" s="146">
        <v>10499679</v>
      </c>
      <c r="AE459" s="146">
        <v>11180164</v>
      </c>
      <c r="AF459" s="146">
        <v>11904944</v>
      </c>
      <c r="AG459" s="146">
        <v>12658353</v>
      </c>
      <c r="AH459" s="146">
        <v>13701897</v>
      </c>
      <c r="AI459" s="146">
        <v>14575719</v>
      </c>
      <c r="AJ459" s="146">
        <v>15827176</v>
      </c>
      <c r="AK459" s="146">
        <v>16819026</v>
      </c>
      <c r="AL459" s="146">
        <v>16707699</v>
      </c>
      <c r="AM459" s="146">
        <v>16660610</v>
      </c>
      <c r="AN459" s="146">
        <v>16345310</v>
      </c>
      <c r="AO459" s="146">
        <v>15695383</v>
      </c>
      <c r="AP459" s="146">
        <v>15588027</v>
      </c>
      <c r="AQ459" s="146">
        <v>15503308</v>
      </c>
      <c r="AR459" s="146">
        <v>16255842</v>
      </c>
      <c r="AS459" s="146">
        <v>16790668</v>
      </c>
      <c r="AT459" s="146">
        <v>17707427</v>
      </c>
      <c r="AU459" s="146">
        <v>18179463</v>
      </c>
      <c r="AV459" s="146">
        <v>18605856</v>
      </c>
      <c r="AW459" s="146">
        <v>17695412</v>
      </c>
    </row>
    <row r="460" spans="3:49" x14ac:dyDescent="0.2">
      <c r="C460" s="19" t="s">
        <v>27</v>
      </c>
      <c r="D460" s="19" t="s">
        <v>46</v>
      </c>
      <c r="E460" s="19" t="s">
        <v>46</v>
      </c>
      <c r="F460" s="199" t="s">
        <v>47</v>
      </c>
      <c r="G460" s="19" t="s">
        <v>15</v>
      </c>
      <c r="H460" s="19" t="s">
        <v>16</v>
      </c>
      <c r="I460" s="146">
        <v>5892529</v>
      </c>
      <c r="J460" s="146">
        <v>6718330</v>
      </c>
      <c r="K460" s="146">
        <v>7850720</v>
      </c>
      <c r="L460" s="146">
        <v>8628237</v>
      </c>
      <c r="M460" s="146">
        <v>9713840</v>
      </c>
      <c r="N460" s="146">
        <v>10572855</v>
      </c>
      <c r="O460" s="146">
        <v>11548448</v>
      </c>
      <c r="P460" s="146">
        <v>12438597</v>
      </c>
      <c r="Q460" s="146">
        <v>14019732</v>
      </c>
      <c r="R460" s="146">
        <v>15595201</v>
      </c>
      <c r="S460" s="146">
        <v>17101479</v>
      </c>
      <c r="T460" s="146">
        <v>18547892</v>
      </c>
      <c r="U460" s="146">
        <v>20008633</v>
      </c>
      <c r="V460" s="146">
        <v>20956291</v>
      </c>
      <c r="W460" s="146">
        <v>21932272</v>
      </c>
      <c r="X460" s="146">
        <v>23864811</v>
      </c>
      <c r="Y460" s="146">
        <v>24902552</v>
      </c>
      <c r="Z460" s="146">
        <v>25950144</v>
      </c>
      <c r="AA460" s="146">
        <v>27155623</v>
      </c>
      <c r="AB460" s="146">
        <v>28588172</v>
      </c>
      <c r="AC460" s="146">
        <v>30423920</v>
      </c>
      <c r="AD460" s="146">
        <v>32872148</v>
      </c>
      <c r="AE460" s="146">
        <v>35081022</v>
      </c>
      <c r="AF460" s="146">
        <v>37373163</v>
      </c>
      <c r="AG460" s="146">
        <v>39977881</v>
      </c>
      <c r="AH460" s="146">
        <v>43129019</v>
      </c>
      <c r="AI460" s="146">
        <v>46541310</v>
      </c>
      <c r="AJ460" s="146">
        <v>50560032</v>
      </c>
      <c r="AK460" s="146">
        <v>53783278</v>
      </c>
      <c r="AL460" s="146">
        <v>52761248</v>
      </c>
      <c r="AM460" s="146">
        <v>52151092</v>
      </c>
      <c r="AN460" s="146">
        <v>51389228</v>
      </c>
      <c r="AO460" s="146">
        <v>49639859</v>
      </c>
      <c r="AP460" s="146">
        <v>49279879</v>
      </c>
      <c r="AQ460" s="146">
        <v>49349178</v>
      </c>
      <c r="AR460" s="146">
        <v>51454181</v>
      </c>
      <c r="AS460" s="146">
        <v>52882680</v>
      </c>
      <c r="AT460" s="146">
        <v>54745170</v>
      </c>
      <c r="AU460" s="146">
        <v>56490283</v>
      </c>
      <c r="AV460" s="146">
        <v>58355799</v>
      </c>
      <c r="AW460" s="146">
        <v>53951612</v>
      </c>
    </row>
    <row r="461" spans="3:49" x14ac:dyDescent="0.2">
      <c r="C461" s="19" t="s">
        <v>28</v>
      </c>
      <c r="D461" s="19" t="s">
        <v>46</v>
      </c>
      <c r="E461" s="19" t="s">
        <v>46</v>
      </c>
      <c r="F461" s="199" t="s">
        <v>47</v>
      </c>
      <c r="G461" s="19" t="s">
        <v>15</v>
      </c>
      <c r="H461" s="19" t="s">
        <v>16</v>
      </c>
      <c r="I461" s="146">
        <v>14730696</v>
      </c>
      <c r="J461" s="146">
        <v>16373537</v>
      </c>
      <c r="K461" s="146">
        <v>19201267</v>
      </c>
      <c r="L461" s="146">
        <v>21971018</v>
      </c>
      <c r="M461" s="146">
        <v>24400195</v>
      </c>
      <c r="N461" s="146">
        <v>26212664</v>
      </c>
      <c r="O461" s="146">
        <v>30844487</v>
      </c>
      <c r="P461" s="146">
        <v>34874777</v>
      </c>
      <c r="Q461" s="146">
        <v>38517004</v>
      </c>
      <c r="R461" s="146">
        <v>43050411</v>
      </c>
      <c r="S461" s="146">
        <v>48827775</v>
      </c>
      <c r="T461" s="146">
        <v>54176940</v>
      </c>
      <c r="U461" s="146">
        <v>58436983</v>
      </c>
      <c r="V461" s="146">
        <v>61470124</v>
      </c>
      <c r="W461" s="146">
        <v>65610175</v>
      </c>
      <c r="X461" s="146">
        <v>71478258</v>
      </c>
      <c r="Y461" s="146">
        <v>76007838</v>
      </c>
      <c r="Z461" s="146">
        <v>81015567</v>
      </c>
      <c r="AA461" s="146">
        <v>88139314</v>
      </c>
      <c r="AB461" s="146">
        <v>94764105</v>
      </c>
      <c r="AC461" s="146">
        <v>104055707</v>
      </c>
      <c r="AD461" s="146">
        <v>113580439</v>
      </c>
      <c r="AE461" s="146">
        <v>121792637</v>
      </c>
      <c r="AF461" s="146">
        <v>129752569</v>
      </c>
      <c r="AG461" s="146">
        <v>138537800</v>
      </c>
      <c r="AH461" s="146">
        <v>148788791</v>
      </c>
      <c r="AI461" s="146">
        <v>161659280</v>
      </c>
      <c r="AJ461" s="146">
        <v>174588380</v>
      </c>
      <c r="AK461" s="146">
        <v>185458459</v>
      </c>
      <c r="AL461" s="146">
        <v>185893362</v>
      </c>
      <c r="AM461" s="146">
        <v>181114189</v>
      </c>
      <c r="AN461" s="146">
        <v>182882267</v>
      </c>
      <c r="AO461" s="146">
        <v>179373242</v>
      </c>
      <c r="AP461" s="146">
        <v>176026534</v>
      </c>
      <c r="AQ461" s="146">
        <v>177543223</v>
      </c>
      <c r="AR461" s="146">
        <v>185457303</v>
      </c>
      <c r="AS461" s="146">
        <v>192069816</v>
      </c>
      <c r="AT461" s="146">
        <v>201257951</v>
      </c>
      <c r="AU461" s="146">
        <v>208860731</v>
      </c>
      <c r="AV461" s="146">
        <v>218590825</v>
      </c>
      <c r="AW461" s="146">
        <v>197647542</v>
      </c>
    </row>
    <row r="462" spans="3:49" x14ac:dyDescent="0.2">
      <c r="C462" s="19" t="s">
        <v>29</v>
      </c>
      <c r="D462" s="19" t="s">
        <v>46</v>
      </c>
      <c r="E462" s="19" t="s">
        <v>46</v>
      </c>
      <c r="F462" s="199" t="s">
        <v>47</v>
      </c>
      <c r="G462" s="19" t="s">
        <v>15</v>
      </c>
      <c r="H462" s="19" t="s">
        <v>16</v>
      </c>
      <c r="I462" s="146">
        <v>2242403</v>
      </c>
      <c r="J462" s="146">
        <v>2478572</v>
      </c>
      <c r="K462" s="146">
        <v>2801414</v>
      </c>
      <c r="L462" s="146">
        <v>3256235</v>
      </c>
      <c r="M462" s="146">
        <v>3680475</v>
      </c>
      <c r="N462" s="146">
        <v>4035097</v>
      </c>
      <c r="O462" s="146">
        <v>4761572</v>
      </c>
      <c r="P462" s="146">
        <v>5204794</v>
      </c>
      <c r="Q462" s="146">
        <v>5667751</v>
      </c>
      <c r="R462" s="146">
        <v>6351481</v>
      </c>
      <c r="S462" s="146">
        <v>7317342</v>
      </c>
      <c r="T462" s="146">
        <v>7887278</v>
      </c>
      <c r="U462" s="146">
        <v>8392166</v>
      </c>
      <c r="V462" s="146">
        <v>8740410</v>
      </c>
      <c r="W462" s="146">
        <v>9301681</v>
      </c>
      <c r="X462" s="146">
        <v>9846035</v>
      </c>
      <c r="Y462" s="146">
        <v>10466913</v>
      </c>
      <c r="Z462" s="146">
        <v>11304907</v>
      </c>
      <c r="AA462" s="146">
        <v>12114428</v>
      </c>
      <c r="AB462" s="146">
        <v>12882981</v>
      </c>
      <c r="AC462" s="146">
        <v>14289344</v>
      </c>
      <c r="AD462" s="146">
        <v>15628659</v>
      </c>
      <c r="AE462" s="146">
        <v>16989980</v>
      </c>
      <c r="AF462" s="146">
        <v>18382883</v>
      </c>
      <c r="AG462" s="146">
        <v>19643481</v>
      </c>
      <c r="AH462" s="146">
        <v>21419892</v>
      </c>
      <c r="AI462" s="146">
        <v>23180871</v>
      </c>
      <c r="AJ462" s="146">
        <v>25217752</v>
      </c>
      <c r="AK462" s="146">
        <v>26816959</v>
      </c>
      <c r="AL462" s="146">
        <v>25929403</v>
      </c>
      <c r="AM462" s="146">
        <v>25642948</v>
      </c>
      <c r="AN462" s="146">
        <v>25097561</v>
      </c>
      <c r="AO462" s="146">
        <v>24381119</v>
      </c>
      <c r="AP462" s="146">
        <v>24277671</v>
      </c>
      <c r="AQ462" s="146">
        <v>24325700</v>
      </c>
      <c r="AR462" s="146">
        <v>25871268</v>
      </c>
      <c r="AS462" s="146">
        <v>26649954</v>
      </c>
      <c r="AT462" s="146">
        <v>27681766</v>
      </c>
      <c r="AU462" s="146">
        <v>28137032</v>
      </c>
      <c r="AV462" s="146">
        <v>29280170</v>
      </c>
      <c r="AW462" s="146">
        <v>27329154</v>
      </c>
    </row>
    <row r="463" spans="3:49" x14ac:dyDescent="0.2">
      <c r="C463" s="19" t="s">
        <v>30</v>
      </c>
      <c r="D463" s="19" t="s">
        <v>46</v>
      </c>
      <c r="E463" s="19" t="s">
        <v>46</v>
      </c>
      <c r="F463" s="199" t="s">
        <v>47</v>
      </c>
      <c r="G463" s="19" t="s">
        <v>15</v>
      </c>
      <c r="H463" s="19" t="s">
        <v>16</v>
      </c>
      <c r="I463" s="146">
        <v>1707335</v>
      </c>
      <c r="J463" s="146">
        <v>1949318</v>
      </c>
      <c r="K463" s="146">
        <v>2177444</v>
      </c>
      <c r="L463" s="146">
        <v>2399576</v>
      </c>
      <c r="M463" s="146">
        <v>2650202</v>
      </c>
      <c r="N463" s="146">
        <v>2877676</v>
      </c>
      <c r="O463" s="146">
        <v>3216546</v>
      </c>
      <c r="P463" s="146">
        <v>3851956</v>
      </c>
      <c r="Q463" s="146">
        <v>4137014</v>
      </c>
      <c r="R463" s="146">
        <v>4840689</v>
      </c>
      <c r="S463" s="146">
        <v>5213728</v>
      </c>
      <c r="T463" s="146">
        <v>5747285</v>
      </c>
      <c r="U463" s="146">
        <v>6118172</v>
      </c>
      <c r="V463" s="146">
        <v>6211795</v>
      </c>
      <c r="W463" s="146">
        <v>6615602</v>
      </c>
      <c r="X463" s="146">
        <v>7214229</v>
      </c>
      <c r="Y463" s="146">
        <v>7726698</v>
      </c>
      <c r="Z463" s="146">
        <v>8253475</v>
      </c>
      <c r="AA463" s="146">
        <v>8724098</v>
      </c>
      <c r="AB463" s="146">
        <v>9264330</v>
      </c>
      <c r="AC463" s="146">
        <v>10161571</v>
      </c>
      <c r="AD463" s="146">
        <v>10866676</v>
      </c>
      <c r="AE463" s="146">
        <v>11593414</v>
      </c>
      <c r="AF463" s="146">
        <v>12274784</v>
      </c>
      <c r="AG463" s="146">
        <v>13019614</v>
      </c>
      <c r="AH463" s="146">
        <v>13928743</v>
      </c>
      <c r="AI463" s="146">
        <v>14892476</v>
      </c>
      <c r="AJ463" s="146">
        <v>16009292</v>
      </c>
      <c r="AK463" s="146">
        <v>17065597</v>
      </c>
      <c r="AL463" s="146">
        <v>16770520</v>
      </c>
      <c r="AM463" s="146">
        <v>16512371</v>
      </c>
      <c r="AN463" s="146">
        <v>16533387</v>
      </c>
      <c r="AO463" s="146">
        <v>15895069</v>
      </c>
      <c r="AP463" s="146">
        <v>15752784</v>
      </c>
      <c r="AQ463" s="146">
        <v>15941403</v>
      </c>
      <c r="AR463" s="146">
        <v>16476590</v>
      </c>
      <c r="AS463" s="146">
        <v>17011078</v>
      </c>
      <c r="AT463" s="146">
        <v>17702042</v>
      </c>
      <c r="AU463" s="146">
        <v>18156415</v>
      </c>
      <c r="AV463" s="146">
        <v>18954737</v>
      </c>
      <c r="AW463" s="146">
        <v>17585253</v>
      </c>
    </row>
    <row r="464" spans="3:49" x14ac:dyDescent="0.2">
      <c r="C464" s="19" t="s">
        <v>31</v>
      </c>
      <c r="D464" s="19" t="s">
        <v>46</v>
      </c>
      <c r="E464" s="19" t="s">
        <v>46</v>
      </c>
      <c r="F464" s="199" t="s">
        <v>47</v>
      </c>
      <c r="G464" s="19" t="s">
        <v>15</v>
      </c>
      <c r="H464" s="19" t="s">
        <v>16</v>
      </c>
      <c r="I464" s="146">
        <v>7383137</v>
      </c>
      <c r="J464" s="146">
        <v>8366427</v>
      </c>
      <c r="K464" s="146">
        <v>9573816</v>
      </c>
      <c r="L464" s="146">
        <v>10558834</v>
      </c>
      <c r="M464" s="146">
        <v>11385138</v>
      </c>
      <c r="N464" s="146">
        <v>12629620</v>
      </c>
      <c r="O464" s="146">
        <v>14094669</v>
      </c>
      <c r="P464" s="146">
        <v>14793388</v>
      </c>
      <c r="Q464" s="146">
        <v>16211468</v>
      </c>
      <c r="R464" s="146">
        <v>18238454</v>
      </c>
      <c r="S464" s="146">
        <v>20166519</v>
      </c>
      <c r="T464" s="146">
        <v>21627201</v>
      </c>
      <c r="U464" s="146">
        <v>22719044</v>
      </c>
      <c r="V464" s="146">
        <v>23696226</v>
      </c>
      <c r="W464" s="146">
        <v>24982776</v>
      </c>
      <c r="X464" s="146">
        <v>26827666</v>
      </c>
      <c r="Y464" s="146">
        <v>28157435</v>
      </c>
      <c r="Z464" s="146">
        <v>29804036</v>
      </c>
      <c r="AA464" s="146">
        <v>31987792</v>
      </c>
      <c r="AB464" s="146">
        <v>34311001</v>
      </c>
      <c r="AC464" s="146">
        <v>37083850</v>
      </c>
      <c r="AD464" s="146">
        <v>39747354</v>
      </c>
      <c r="AE464" s="146">
        <v>41959052</v>
      </c>
      <c r="AF464" s="146">
        <v>44080718</v>
      </c>
      <c r="AG464" s="146">
        <v>46665539</v>
      </c>
      <c r="AH464" s="146">
        <v>49967310</v>
      </c>
      <c r="AI464" s="146">
        <v>53839280</v>
      </c>
      <c r="AJ464" s="146">
        <v>57924439</v>
      </c>
      <c r="AK464" s="146">
        <v>61543901</v>
      </c>
      <c r="AL464" s="146">
        <v>59904111</v>
      </c>
      <c r="AM464" s="146">
        <v>59420723</v>
      </c>
      <c r="AN464" s="146">
        <v>59095450</v>
      </c>
      <c r="AO464" s="146">
        <v>57537614</v>
      </c>
      <c r="AP464" s="146">
        <v>56316887</v>
      </c>
      <c r="AQ464" s="146">
        <v>57077905</v>
      </c>
      <c r="AR464" s="146">
        <v>59011951</v>
      </c>
      <c r="AS464" s="146">
        <v>60910332</v>
      </c>
      <c r="AT464" s="146">
        <v>63141756</v>
      </c>
      <c r="AU464" s="146">
        <v>65084371</v>
      </c>
      <c r="AV464" s="146">
        <v>67154082</v>
      </c>
      <c r="AW464" s="146">
        <v>60754742</v>
      </c>
    </row>
    <row r="465" spans="3:49" x14ac:dyDescent="0.2">
      <c r="C465" s="19" t="s">
        <v>32</v>
      </c>
      <c r="D465" s="19" t="s">
        <v>46</v>
      </c>
      <c r="E465" s="19" t="s">
        <v>46</v>
      </c>
      <c r="F465" s="199" t="s">
        <v>47</v>
      </c>
      <c r="G465" s="19" t="s">
        <v>15</v>
      </c>
      <c r="H465" s="19" t="s">
        <v>16</v>
      </c>
      <c r="I465" s="146">
        <v>764979</v>
      </c>
      <c r="J465" s="146">
        <v>871144</v>
      </c>
      <c r="K465" s="146">
        <v>1006407</v>
      </c>
      <c r="L465" s="146">
        <v>1175650</v>
      </c>
      <c r="M465" s="146">
        <v>1320000</v>
      </c>
      <c r="N465" s="146">
        <v>1581106</v>
      </c>
      <c r="O465" s="146">
        <v>1586824</v>
      </c>
      <c r="P465" s="146">
        <v>1690162</v>
      </c>
      <c r="Q465" s="146">
        <v>1888944</v>
      </c>
      <c r="R465" s="146">
        <v>2088312</v>
      </c>
      <c r="S465" s="146">
        <v>2349967</v>
      </c>
      <c r="T465" s="146">
        <v>2591719</v>
      </c>
      <c r="U465" s="146">
        <v>2772512</v>
      </c>
      <c r="V465" s="146">
        <v>2883817</v>
      </c>
      <c r="W465" s="146">
        <v>3061698</v>
      </c>
      <c r="X465" s="146">
        <v>3238297</v>
      </c>
      <c r="Y465" s="146">
        <v>3413009</v>
      </c>
      <c r="Z465" s="146">
        <v>3629002</v>
      </c>
      <c r="AA465" s="146">
        <v>3849320</v>
      </c>
      <c r="AB465" s="146">
        <v>4076403</v>
      </c>
      <c r="AC465" s="146">
        <v>4455659</v>
      </c>
      <c r="AD465" s="146">
        <v>4780165</v>
      </c>
      <c r="AE465" s="146">
        <v>5052713</v>
      </c>
      <c r="AF465" s="146">
        <v>5441895</v>
      </c>
      <c r="AG465" s="146">
        <v>5739906</v>
      </c>
      <c r="AH465" s="146">
        <v>6149887</v>
      </c>
      <c r="AI465" s="146">
        <v>6623862</v>
      </c>
      <c r="AJ465" s="146">
        <v>7160316</v>
      </c>
      <c r="AK465" s="146">
        <v>7600710</v>
      </c>
      <c r="AL465" s="146">
        <v>7396473</v>
      </c>
      <c r="AM465" s="146">
        <v>7328636</v>
      </c>
      <c r="AN465" s="146">
        <v>7286568</v>
      </c>
      <c r="AO465" s="146">
        <v>7023298</v>
      </c>
      <c r="AP465" s="146">
        <v>6889670</v>
      </c>
      <c r="AQ465" s="146">
        <v>6999334</v>
      </c>
      <c r="AR465" s="146">
        <v>7230021</v>
      </c>
      <c r="AS465" s="146">
        <v>7272458</v>
      </c>
      <c r="AT465" s="146">
        <v>7519216</v>
      </c>
      <c r="AU465" s="146">
        <v>7784200</v>
      </c>
      <c r="AV465" s="146">
        <v>8020736</v>
      </c>
      <c r="AW465" s="146">
        <v>7420094</v>
      </c>
    </row>
    <row r="466" spans="3:49" x14ac:dyDescent="0.2">
      <c r="C466" s="19" t="s">
        <v>33</v>
      </c>
      <c r="D466" s="19" t="s">
        <v>46</v>
      </c>
      <c r="E466" s="19" t="s">
        <v>46</v>
      </c>
      <c r="F466" s="199" t="s">
        <v>47</v>
      </c>
      <c r="G466" s="19" t="s">
        <v>15</v>
      </c>
      <c r="H466" s="19" t="s">
        <v>16</v>
      </c>
      <c r="I466" s="146">
        <v>95970380</v>
      </c>
      <c r="J466" s="146">
        <v>106784115</v>
      </c>
      <c r="K466" s="146">
        <v>122773380</v>
      </c>
      <c r="L466" s="146">
        <v>138779327</v>
      </c>
      <c r="M466" s="146">
        <v>156068213</v>
      </c>
      <c r="N466" s="146">
        <v>171687210</v>
      </c>
      <c r="O466" s="146">
        <v>193635757</v>
      </c>
      <c r="P466" s="146">
        <v>217011949</v>
      </c>
      <c r="Q466" s="146">
        <v>242391557</v>
      </c>
      <c r="R466" s="146">
        <v>271085315</v>
      </c>
      <c r="S466" s="146">
        <v>302878378</v>
      </c>
      <c r="T466" s="146">
        <v>332542769</v>
      </c>
      <c r="U466" s="146">
        <v>356323085</v>
      </c>
      <c r="V466" s="146">
        <v>372739870</v>
      </c>
      <c r="W466" s="146">
        <v>394932234</v>
      </c>
      <c r="X466" s="146">
        <v>426010404</v>
      </c>
      <c r="Y466" s="146">
        <v>451466305</v>
      </c>
      <c r="Z466" s="146">
        <v>477071367</v>
      </c>
      <c r="AA466" s="146">
        <v>507334159</v>
      </c>
      <c r="AB466" s="146">
        <v>540977792</v>
      </c>
      <c r="AC466" s="146">
        <v>588494998</v>
      </c>
      <c r="AD466" s="146">
        <v>638596519</v>
      </c>
      <c r="AE466" s="146">
        <v>682736349</v>
      </c>
      <c r="AF466" s="146">
        <v>727389965</v>
      </c>
      <c r="AG466" s="146">
        <v>774785181</v>
      </c>
      <c r="AH466" s="146">
        <v>831749521</v>
      </c>
      <c r="AI466" s="146">
        <v>896480599</v>
      </c>
      <c r="AJ466" s="146">
        <v>968370568</v>
      </c>
      <c r="AK466" s="146">
        <v>1021682903</v>
      </c>
      <c r="AL466" s="146">
        <v>1001134372</v>
      </c>
      <c r="AM466" s="146">
        <v>984524277</v>
      </c>
      <c r="AN466" s="146">
        <v>978961217</v>
      </c>
      <c r="AO466" s="146">
        <v>947343708</v>
      </c>
      <c r="AP466" s="146">
        <v>931391661</v>
      </c>
      <c r="AQ466" s="146">
        <v>938933270</v>
      </c>
      <c r="AR466" s="146">
        <v>977400049</v>
      </c>
      <c r="AS466" s="146">
        <v>1009715659</v>
      </c>
      <c r="AT466" s="146">
        <v>1052194857</v>
      </c>
      <c r="AU466" s="146">
        <v>1087832151</v>
      </c>
      <c r="AV466" s="146">
        <v>1127461540</v>
      </c>
      <c r="AW466" s="146">
        <v>1023100988</v>
      </c>
    </row>
    <row r="467" spans="3:49" x14ac:dyDescent="0.2">
      <c r="C467" s="19" t="s">
        <v>34</v>
      </c>
      <c r="D467" s="19" t="s">
        <v>46</v>
      </c>
      <c r="E467" s="19" t="s">
        <v>46</v>
      </c>
      <c r="F467" s="199" t="s">
        <v>47</v>
      </c>
      <c r="G467" s="19" t="s">
        <v>15</v>
      </c>
      <c r="H467" s="19" t="s">
        <v>16</v>
      </c>
      <c r="I467" s="146">
        <v>79620</v>
      </c>
      <c r="J467" s="146">
        <v>99885</v>
      </c>
      <c r="K467" s="146">
        <v>106620</v>
      </c>
      <c r="L467" s="146">
        <v>131673</v>
      </c>
      <c r="M467" s="146">
        <v>144787</v>
      </c>
      <c r="N467" s="146">
        <v>196790</v>
      </c>
      <c r="O467" s="146">
        <v>198243</v>
      </c>
      <c r="P467" s="146">
        <v>212051</v>
      </c>
      <c r="Q467" s="146">
        <v>218443</v>
      </c>
      <c r="R467" s="146">
        <v>249685</v>
      </c>
      <c r="S467" s="146">
        <v>262622</v>
      </c>
      <c r="T467" s="146">
        <v>288231</v>
      </c>
      <c r="U467" s="146">
        <v>332915</v>
      </c>
      <c r="V467" s="146">
        <v>376130</v>
      </c>
      <c r="W467" s="146">
        <v>393766</v>
      </c>
      <c r="X467" s="146">
        <v>427596</v>
      </c>
      <c r="Y467" s="146">
        <v>430695</v>
      </c>
      <c r="Z467" s="146">
        <v>427633</v>
      </c>
      <c r="AA467" s="146">
        <v>442841</v>
      </c>
      <c r="AB467" s="146">
        <v>456208</v>
      </c>
      <c r="AC467" s="146">
        <v>493002</v>
      </c>
      <c r="AD467" s="146">
        <v>521481</v>
      </c>
      <c r="AE467" s="146">
        <v>526651</v>
      </c>
      <c r="AF467" s="146">
        <v>493035</v>
      </c>
      <c r="AG467" s="146">
        <v>589819</v>
      </c>
      <c r="AH467" s="146">
        <v>660479</v>
      </c>
      <c r="AI467" s="146">
        <v>776401</v>
      </c>
      <c r="AJ467" s="146">
        <v>802432</v>
      </c>
      <c r="AK467" s="146">
        <v>869097</v>
      </c>
      <c r="AL467" s="146">
        <v>910628</v>
      </c>
      <c r="AM467" s="146">
        <v>954723</v>
      </c>
      <c r="AN467" s="146">
        <v>1277783</v>
      </c>
      <c r="AO467" s="146">
        <v>995292</v>
      </c>
      <c r="AP467" s="146">
        <v>1056339</v>
      </c>
      <c r="AQ467" s="146">
        <v>1015730</v>
      </c>
      <c r="AR467" s="146">
        <v>1068951</v>
      </c>
      <c r="AS467" s="146">
        <v>972341</v>
      </c>
      <c r="AT467" s="146">
        <v>985143</v>
      </c>
      <c r="AU467" s="146">
        <v>987849</v>
      </c>
      <c r="AV467" s="146">
        <v>1019460</v>
      </c>
      <c r="AW467" s="146">
        <v>1020012</v>
      </c>
    </row>
    <row r="468" spans="3:49" ht="12" thickBot="1" x14ac:dyDescent="0.25">
      <c r="C468" s="161" t="s">
        <v>35</v>
      </c>
      <c r="D468" s="161" t="s">
        <v>46</v>
      </c>
      <c r="E468" s="161" t="s">
        <v>46</v>
      </c>
      <c r="F468" s="200" t="s">
        <v>47</v>
      </c>
      <c r="G468" s="161" t="s">
        <v>15</v>
      </c>
      <c r="H468" s="161" t="s">
        <v>16</v>
      </c>
      <c r="I468" s="163">
        <v>96050000</v>
      </c>
      <c r="J468" s="163">
        <v>106884000</v>
      </c>
      <c r="K468" s="163">
        <v>122880000</v>
      </c>
      <c r="L468" s="163">
        <v>138911000</v>
      </c>
      <c r="M468" s="163">
        <v>156213000</v>
      </c>
      <c r="N468" s="163">
        <v>171884000</v>
      </c>
      <c r="O468" s="163">
        <v>193834000</v>
      </c>
      <c r="P468" s="163">
        <v>217224000</v>
      </c>
      <c r="Q468" s="163">
        <v>242610000</v>
      </c>
      <c r="R468" s="163">
        <v>271335000</v>
      </c>
      <c r="S468" s="163">
        <v>303141000</v>
      </c>
      <c r="T468" s="163">
        <v>332831000</v>
      </c>
      <c r="U468" s="163">
        <v>356656000</v>
      </c>
      <c r="V468" s="163">
        <v>373116000</v>
      </c>
      <c r="W468" s="163">
        <v>395326000</v>
      </c>
      <c r="X468" s="163">
        <v>426438000</v>
      </c>
      <c r="Y468" s="163">
        <v>451897000</v>
      </c>
      <c r="Z468" s="163">
        <v>477499000</v>
      </c>
      <c r="AA468" s="163">
        <v>507777000</v>
      </c>
      <c r="AB468" s="163">
        <v>541434000</v>
      </c>
      <c r="AC468" s="163">
        <v>588988000</v>
      </c>
      <c r="AD468" s="163">
        <v>639118000</v>
      </c>
      <c r="AE468" s="163">
        <v>683263000</v>
      </c>
      <c r="AF468" s="163">
        <v>727883000</v>
      </c>
      <c r="AG468" s="163">
        <v>775375000</v>
      </c>
      <c r="AH468" s="163">
        <v>832410000</v>
      </c>
      <c r="AI468" s="163">
        <v>897257000</v>
      </c>
      <c r="AJ468" s="163">
        <v>969173000</v>
      </c>
      <c r="AK468" s="163">
        <v>1022552000</v>
      </c>
      <c r="AL468" s="163">
        <v>1002045000</v>
      </c>
      <c r="AM468" s="163">
        <v>985479000</v>
      </c>
      <c r="AN468" s="163">
        <v>980239000</v>
      </c>
      <c r="AO468" s="163">
        <v>948339000</v>
      </c>
      <c r="AP468" s="163">
        <v>932448000</v>
      </c>
      <c r="AQ468" s="163">
        <v>939949000</v>
      </c>
      <c r="AR468" s="163">
        <v>978469000</v>
      </c>
      <c r="AS468" s="163">
        <v>1010688000</v>
      </c>
      <c r="AT468" s="163">
        <v>1053180000</v>
      </c>
      <c r="AU468" s="163">
        <v>1088820000</v>
      </c>
      <c r="AV468" s="163">
        <v>1128481000</v>
      </c>
      <c r="AW468" s="163">
        <v>1024121000</v>
      </c>
    </row>
    <row r="469" spans="3:49" x14ac:dyDescent="0.2">
      <c r="C469" s="19" t="s">
        <v>11</v>
      </c>
      <c r="D469" s="19" t="s">
        <v>301</v>
      </c>
      <c r="E469" s="19" t="s">
        <v>46</v>
      </c>
      <c r="F469" s="199" t="s">
        <v>49</v>
      </c>
      <c r="G469" s="19" t="s">
        <v>290</v>
      </c>
      <c r="H469" s="19" t="s">
        <v>16</v>
      </c>
      <c r="I469" s="146">
        <v>468650</v>
      </c>
      <c r="J469" s="146">
        <v>622486</v>
      </c>
      <c r="K469" s="146">
        <v>730461</v>
      </c>
      <c r="L469" s="146">
        <v>951477</v>
      </c>
      <c r="M469" s="146">
        <v>1126971</v>
      </c>
      <c r="N469" s="146">
        <v>1489223</v>
      </c>
      <c r="O469" s="146">
        <v>2034646</v>
      </c>
      <c r="P469" s="146">
        <v>2409399</v>
      </c>
      <c r="Q469" s="146">
        <v>2545453</v>
      </c>
      <c r="R469" s="146">
        <v>3057607</v>
      </c>
      <c r="S469" s="146">
        <v>3501399</v>
      </c>
      <c r="T469" s="146">
        <v>4072147</v>
      </c>
      <c r="U469" s="146">
        <v>4480380</v>
      </c>
      <c r="V469" s="146">
        <v>3912989</v>
      </c>
      <c r="W469" s="146">
        <v>4555960</v>
      </c>
      <c r="X469" s="146">
        <v>4720960</v>
      </c>
      <c r="Y469" s="146">
        <v>5148627</v>
      </c>
      <c r="Z469" s="146">
        <v>5760926</v>
      </c>
      <c r="AA469" s="146">
        <v>6582604</v>
      </c>
      <c r="AB469" s="146">
        <v>7359156</v>
      </c>
      <c r="AC469" s="146">
        <v>8041667</v>
      </c>
      <c r="AD469" s="146">
        <v>8448531</v>
      </c>
      <c r="AE469" s="146">
        <v>9113612</v>
      </c>
      <c r="AF469" s="146">
        <v>10375960</v>
      </c>
      <c r="AG469" s="146">
        <v>11822763</v>
      </c>
      <c r="AH469" s="146">
        <v>13423122</v>
      </c>
      <c r="AI469" s="146">
        <v>14994579</v>
      </c>
      <c r="AJ469" s="146">
        <v>14922586</v>
      </c>
      <c r="AK469" s="146">
        <v>12088886</v>
      </c>
      <c r="AL469" s="146">
        <v>9300706</v>
      </c>
      <c r="AM469" s="146">
        <v>12014393</v>
      </c>
      <c r="AN469" s="146">
        <v>11493561</v>
      </c>
      <c r="AO469" s="146">
        <v>11309365</v>
      </c>
      <c r="AP469" s="146">
        <v>11973535</v>
      </c>
      <c r="AQ469" s="146">
        <v>12566726</v>
      </c>
      <c r="AR469" s="146">
        <v>13595620</v>
      </c>
      <c r="AS469" s="146">
        <v>14034759</v>
      </c>
      <c r="AT469" s="146">
        <v>14831719</v>
      </c>
      <c r="AU469" s="146">
        <v>15586100</v>
      </c>
      <c r="AV469" s="146">
        <v>15683206</v>
      </c>
      <c r="AW469" s="146">
        <v>13402367</v>
      </c>
    </row>
    <row r="470" spans="3:49" x14ac:dyDescent="0.2">
      <c r="C470" s="19" t="s">
        <v>17</v>
      </c>
      <c r="D470" s="19" t="s">
        <v>301</v>
      </c>
      <c r="E470" s="19" t="s">
        <v>46</v>
      </c>
      <c r="F470" s="199" t="s">
        <v>49</v>
      </c>
      <c r="G470" s="19" t="s">
        <v>290</v>
      </c>
      <c r="H470" s="19" t="s">
        <v>16</v>
      </c>
      <c r="I470" s="146">
        <v>190251</v>
      </c>
      <c r="J470" s="146">
        <v>246469</v>
      </c>
      <c r="K470" s="146">
        <v>287625</v>
      </c>
      <c r="L470" s="146">
        <v>383392</v>
      </c>
      <c r="M470" s="146">
        <v>461447</v>
      </c>
      <c r="N470" s="146">
        <v>577216</v>
      </c>
      <c r="O470" s="146">
        <v>781462</v>
      </c>
      <c r="P470" s="146">
        <v>698155</v>
      </c>
      <c r="Q470" s="146">
        <v>760028</v>
      </c>
      <c r="R470" s="146">
        <v>843266</v>
      </c>
      <c r="S470" s="146">
        <v>876136</v>
      </c>
      <c r="T470" s="146">
        <v>812921</v>
      </c>
      <c r="U470" s="146">
        <v>923018</v>
      </c>
      <c r="V470" s="146">
        <v>1012884</v>
      </c>
      <c r="W470" s="146">
        <v>1066170</v>
      </c>
      <c r="X470" s="146">
        <v>1113610</v>
      </c>
      <c r="Y470" s="146">
        <v>1218823</v>
      </c>
      <c r="Z470" s="146">
        <v>1363958</v>
      </c>
      <c r="AA470" s="146">
        <v>1537647</v>
      </c>
      <c r="AB470" s="146">
        <v>1690630</v>
      </c>
      <c r="AC470" s="146">
        <v>1823682</v>
      </c>
      <c r="AD470" s="146">
        <v>1904599</v>
      </c>
      <c r="AE470" s="146">
        <v>2066644</v>
      </c>
      <c r="AF470" s="146">
        <v>2315603</v>
      </c>
      <c r="AG470" s="146">
        <v>2605545</v>
      </c>
      <c r="AH470" s="146">
        <v>2934677</v>
      </c>
      <c r="AI470" s="146">
        <v>3301398</v>
      </c>
      <c r="AJ470" s="146">
        <v>3347958</v>
      </c>
      <c r="AK470" s="146">
        <v>2755091</v>
      </c>
      <c r="AL470" s="146">
        <v>2111754</v>
      </c>
      <c r="AM470" s="146">
        <v>2750889</v>
      </c>
      <c r="AN470" s="146">
        <v>2619999</v>
      </c>
      <c r="AO470" s="146">
        <v>2565478</v>
      </c>
      <c r="AP470" s="146">
        <v>2763840</v>
      </c>
      <c r="AQ470" s="146">
        <v>2884579</v>
      </c>
      <c r="AR470" s="146">
        <v>3024093</v>
      </c>
      <c r="AS470" s="146">
        <v>3168600</v>
      </c>
      <c r="AT470" s="146">
        <v>3333794</v>
      </c>
      <c r="AU470" s="146">
        <v>3506478</v>
      </c>
      <c r="AV470" s="146">
        <v>3546963</v>
      </c>
      <c r="AW470" s="146">
        <v>3077068</v>
      </c>
    </row>
    <row r="471" spans="3:49" x14ac:dyDescent="0.2">
      <c r="C471" s="19" t="s">
        <v>18</v>
      </c>
      <c r="D471" s="19" t="s">
        <v>301</v>
      </c>
      <c r="E471" s="19" t="s">
        <v>46</v>
      </c>
      <c r="F471" s="199" t="s">
        <v>49</v>
      </c>
      <c r="G471" s="19" t="s">
        <v>290</v>
      </c>
      <c r="H471" s="19" t="s">
        <v>16</v>
      </c>
      <c r="I471" s="146">
        <v>139175</v>
      </c>
      <c r="J471" s="146">
        <v>186866</v>
      </c>
      <c r="K471" s="146">
        <v>218490</v>
      </c>
      <c r="L471" s="146">
        <v>274370</v>
      </c>
      <c r="M471" s="146">
        <v>321590</v>
      </c>
      <c r="N471" s="146">
        <v>425831</v>
      </c>
      <c r="O471" s="146">
        <v>585000</v>
      </c>
      <c r="P471" s="146">
        <v>560373</v>
      </c>
      <c r="Q471" s="146">
        <v>577369</v>
      </c>
      <c r="R471" s="146">
        <v>637561</v>
      </c>
      <c r="S471" s="146">
        <v>700682</v>
      </c>
      <c r="T471" s="146">
        <v>698890</v>
      </c>
      <c r="U471" s="146">
        <v>801699</v>
      </c>
      <c r="V471" s="146">
        <v>675028</v>
      </c>
      <c r="W471" s="146">
        <v>753636</v>
      </c>
      <c r="X471" s="146">
        <v>827852</v>
      </c>
      <c r="Y471" s="146">
        <v>884037</v>
      </c>
      <c r="Z471" s="146">
        <v>960632</v>
      </c>
      <c r="AA471" s="146">
        <v>1105919</v>
      </c>
      <c r="AB471" s="146">
        <v>1192904</v>
      </c>
      <c r="AC471" s="146">
        <v>1299740</v>
      </c>
      <c r="AD471" s="146">
        <v>1360173</v>
      </c>
      <c r="AE471" s="146">
        <v>1441472</v>
      </c>
      <c r="AF471" s="146">
        <v>1595538</v>
      </c>
      <c r="AG471" s="146">
        <v>1789854</v>
      </c>
      <c r="AH471" s="146">
        <v>2031619</v>
      </c>
      <c r="AI471" s="146">
        <v>2289069</v>
      </c>
      <c r="AJ471" s="146">
        <v>2285074</v>
      </c>
      <c r="AK471" s="146">
        <v>1869423</v>
      </c>
      <c r="AL471" s="146">
        <v>1418256</v>
      </c>
      <c r="AM471" s="146">
        <v>1848638</v>
      </c>
      <c r="AN471" s="146">
        <v>1756862</v>
      </c>
      <c r="AO471" s="146">
        <v>1714825</v>
      </c>
      <c r="AP471" s="146">
        <v>1787274</v>
      </c>
      <c r="AQ471" s="146">
        <v>1845050</v>
      </c>
      <c r="AR471" s="146">
        <v>1965935</v>
      </c>
      <c r="AS471" s="146">
        <v>2009090</v>
      </c>
      <c r="AT471" s="146">
        <v>2113423</v>
      </c>
      <c r="AU471" s="146">
        <v>2208859</v>
      </c>
      <c r="AV471" s="146">
        <v>2207833</v>
      </c>
      <c r="AW471" s="146">
        <v>1872470</v>
      </c>
    </row>
    <row r="472" spans="3:49" x14ac:dyDescent="0.2">
      <c r="C472" s="19" t="s">
        <v>19</v>
      </c>
      <c r="D472" s="19" t="s">
        <v>301</v>
      </c>
      <c r="E472" s="19" t="s">
        <v>46</v>
      </c>
      <c r="F472" s="199" t="s">
        <v>49</v>
      </c>
      <c r="G472" s="19" t="s">
        <v>290</v>
      </c>
      <c r="H472" s="19" t="s">
        <v>16</v>
      </c>
      <c r="I472" s="146">
        <v>129231</v>
      </c>
      <c r="J472" s="146">
        <v>178719</v>
      </c>
      <c r="K472" s="146">
        <v>211732</v>
      </c>
      <c r="L472" s="146">
        <v>278754</v>
      </c>
      <c r="M472" s="146">
        <v>341517</v>
      </c>
      <c r="N472" s="146">
        <v>466033</v>
      </c>
      <c r="O472" s="146">
        <v>618044</v>
      </c>
      <c r="P472" s="146">
        <v>611196</v>
      </c>
      <c r="Q472" s="146">
        <v>650904</v>
      </c>
      <c r="R472" s="146">
        <v>691005</v>
      </c>
      <c r="S472" s="146">
        <v>727568</v>
      </c>
      <c r="T472" s="146">
        <v>754930</v>
      </c>
      <c r="U472" s="146">
        <v>834254</v>
      </c>
      <c r="V472" s="146">
        <v>679898</v>
      </c>
      <c r="W472" s="146">
        <v>735429</v>
      </c>
      <c r="X472" s="146">
        <v>785130</v>
      </c>
      <c r="Y472" s="146">
        <v>865751</v>
      </c>
      <c r="Z472" s="146">
        <v>1003611</v>
      </c>
      <c r="AA472" s="146">
        <v>1174408</v>
      </c>
      <c r="AB472" s="146">
        <v>1361751</v>
      </c>
      <c r="AC472" s="146">
        <v>1503290</v>
      </c>
      <c r="AD472" s="146">
        <v>1577360</v>
      </c>
      <c r="AE472" s="146">
        <v>1669247</v>
      </c>
      <c r="AF472" s="146">
        <v>1835400</v>
      </c>
      <c r="AG472" s="146">
        <v>2065805</v>
      </c>
      <c r="AH472" s="146">
        <v>2333426</v>
      </c>
      <c r="AI472" s="146">
        <v>2621068</v>
      </c>
      <c r="AJ472" s="146">
        <v>2616965</v>
      </c>
      <c r="AK472" s="146">
        <v>2161875</v>
      </c>
      <c r="AL472" s="146">
        <v>1665923</v>
      </c>
      <c r="AM472" s="146">
        <v>2157767</v>
      </c>
      <c r="AN472" s="146">
        <v>2072716</v>
      </c>
      <c r="AO472" s="146">
        <v>2085204</v>
      </c>
      <c r="AP472" s="146">
        <v>2233915</v>
      </c>
      <c r="AQ472" s="146">
        <v>2391514</v>
      </c>
      <c r="AR472" s="146">
        <v>2598140</v>
      </c>
      <c r="AS472" s="146">
        <v>2762659</v>
      </c>
      <c r="AT472" s="146">
        <v>2935762</v>
      </c>
      <c r="AU472" s="146">
        <v>3113912</v>
      </c>
      <c r="AV472" s="146">
        <v>3182600</v>
      </c>
      <c r="AW472" s="146">
        <v>2335850</v>
      </c>
    </row>
    <row r="473" spans="3:49" x14ac:dyDescent="0.2">
      <c r="C473" s="19" t="s">
        <v>20</v>
      </c>
      <c r="D473" s="19" t="s">
        <v>301</v>
      </c>
      <c r="E473" s="19" t="s">
        <v>46</v>
      </c>
      <c r="F473" s="199" t="s">
        <v>49</v>
      </c>
      <c r="G473" s="19" t="s">
        <v>290</v>
      </c>
      <c r="H473" s="19" t="s">
        <v>16</v>
      </c>
      <c r="I473" s="146">
        <v>140195</v>
      </c>
      <c r="J473" s="146">
        <v>188037</v>
      </c>
      <c r="K473" s="146">
        <v>216591</v>
      </c>
      <c r="L473" s="146">
        <v>288186</v>
      </c>
      <c r="M473" s="146">
        <v>329405</v>
      </c>
      <c r="N473" s="146">
        <v>408628</v>
      </c>
      <c r="O473" s="146">
        <v>579954</v>
      </c>
      <c r="P473" s="146">
        <v>837168</v>
      </c>
      <c r="Q473" s="146">
        <v>938409</v>
      </c>
      <c r="R473" s="146">
        <v>964552</v>
      </c>
      <c r="S473" s="146">
        <v>1049106</v>
      </c>
      <c r="T473" s="146">
        <v>1171767</v>
      </c>
      <c r="U473" s="146">
        <v>1289503</v>
      </c>
      <c r="V473" s="146">
        <v>1148147</v>
      </c>
      <c r="W473" s="146">
        <v>1253168</v>
      </c>
      <c r="X473" s="146">
        <v>1305178</v>
      </c>
      <c r="Y473" s="146">
        <v>1425633</v>
      </c>
      <c r="Z473" s="146">
        <v>1607931</v>
      </c>
      <c r="AA473" s="146">
        <v>1891087</v>
      </c>
      <c r="AB473" s="146">
        <v>2203809</v>
      </c>
      <c r="AC473" s="146">
        <v>2366750</v>
      </c>
      <c r="AD473" s="146">
        <v>2502633</v>
      </c>
      <c r="AE473" s="146">
        <v>2677172</v>
      </c>
      <c r="AF473" s="146">
        <v>3003711</v>
      </c>
      <c r="AG473" s="146">
        <v>3348020</v>
      </c>
      <c r="AH473" s="146">
        <v>3750502</v>
      </c>
      <c r="AI473" s="146">
        <v>4146457</v>
      </c>
      <c r="AJ473" s="146">
        <v>4096759</v>
      </c>
      <c r="AK473" s="146">
        <v>3317040</v>
      </c>
      <c r="AL473" s="146">
        <v>2535282</v>
      </c>
      <c r="AM473" s="146">
        <v>3318687</v>
      </c>
      <c r="AN473" s="146">
        <v>3187443</v>
      </c>
      <c r="AO473" s="146">
        <v>3146727</v>
      </c>
      <c r="AP473" s="146">
        <v>3362532</v>
      </c>
      <c r="AQ473" s="146">
        <v>3507935</v>
      </c>
      <c r="AR473" s="146">
        <v>3731444</v>
      </c>
      <c r="AS473" s="146">
        <v>3890862</v>
      </c>
      <c r="AT473" s="146">
        <v>4135200</v>
      </c>
      <c r="AU473" s="146">
        <v>4358820</v>
      </c>
      <c r="AV473" s="146">
        <v>4422339</v>
      </c>
      <c r="AW473" s="146">
        <v>3414739</v>
      </c>
    </row>
    <row r="474" spans="3:49" x14ac:dyDescent="0.2">
      <c r="C474" s="19" t="s">
        <v>21</v>
      </c>
      <c r="D474" s="19" t="s">
        <v>301</v>
      </c>
      <c r="E474" s="19" t="s">
        <v>46</v>
      </c>
      <c r="F474" s="199" t="s">
        <v>49</v>
      </c>
      <c r="G474" s="19" t="s">
        <v>290</v>
      </c>
      <c r="H474" s="19" t="s">
        <v>16</v>
      </c>
      <c r="I474" s="146">
        <v>69639</v>
      </c>
      <c r="J474" s="146">
        <v>95360</v>
      </c>
      <c r="K474" s="146">
        <v>106970</v>
      </c>
      <c r="L474" s="146">
        <v>137328</v>
      </c>
      <c r="M474" s="146">
        <v>162942</v>
      </c>
      <c r="N474" s="146">
        <v>199009</v>
      </c>
      <c r="O474" s="146">
        <v>256540</v>
      </c>
      <c r="P474" s="146">
        <v>276530</v>
      </c>
      <c r="Q474" s="146">
        <v>312403</v>
      </c>
      <c r="R474" s="146">
        <v>362230</v>
      </c>
      <c r="S474" s="146">
        <v>326420</v>
      </c>
      <c r="T474" s="146">
        <v>328819</v>
      </c>
      <c r="U474" s="146">
        <v>375758</v>
      </c>
      <c r="V474" s="146">
        <v>316162</v>
      </c>
      <c r="W474" s="146">
        <v>373521</v>
      </c>
      <c r="X474" s="146">
        <v>424707</v>
      </c>
      <c r="Y474" s="146">
        <v>457672</v>
      </c>
      <c r="Z474" s="146">
        <v>507553</v>
      </c>
      <c r="AA474" s="146">
        <v>589326</v>
      </c>
      <c r="AB474" s="146">
        <v>664558</v>
      </c>
      <c r="AC474" s="146">
        <v>723979</v>
      </c>
      <c r="AD474" s="146">
        <v>760755</v>
      </c>
      <c r="AE474" s="146">
        <v>813305</v>
      </c>
      <c r="AF474" s="146">
        <v>898248</v>
      </c>
      <c r="AG474" s="146">
        <v>1008852</v>
      </c>
      <c r="AH474" s="146">
        <v>1140446</v>
      </c>
      <c r="AI474" s="146">
        <v>1267531</v>
      </c>
      <c r="AJ474" s="146">
        <v>1267784</v>
      </c>
      <c r="AK474" s="146">
        <v>1039658</v>
      </c>
      <c r="AL474" s="146">
        <v>804637</v>
      </c>
      <c r="AM474" s="146">
        <v>1043847</v>
      </c>
      <c r="AN474" s="146">
        <v>991103</v>
      </c>
      <c r="AO474" s="146">
        <v>976593</v>
      </c>
      <c r="AP474" s="146">
        <v>1022070</v>
      </c>
      <c r="AQ474" s="146">
        <v>1077176</v>
      </c>
      <c r="AR474" s="146">
        <v>1133788</v>
      </c>
      <c r="AS474" s="146">
        <v>1179481</v>
      </c>
      <c r="AT474" s="146">
        <v>1237231</v>
      </c>
      <c r="AU474" s="146">
        <v>1307080</v>
      </c>
      <c r="AV474" s="146">
        <v>1319609</v>
      </c>
      <c r="AW474" s="146">
        <v>1121892</v>
      </c>
    </row>
    <row r="475" spans="3:49" x14ac:dyDescent="0.2">
      <c r="C475" s="19" t="s">
        <v>22</v>
      </c>
      <c r="D475" s="19" t="s">
        <v>301</v>
      </c>
      <c r="E475" s="19" t="s">
        <v>46</v>
      </c>
      <c r="F475" s="199" t="s">
        <v>49</v>
      </c>
      <c r="G475" s="19" t="s">
        <v>290</v>
      </c>
      <c r="H475" s="19" t="s">
        <v>16</v>
      </c>
      <c r="I475" s="146">
        <v>391426</v>
      </c>
      <c r="J475" s="146">
        <v>501995</v>
      </c>
      <c r="K475" s="146">
        <v>601612</v>
      </c>
      <c r="L475" s="146">
        <v>777633</v>
      </c>
      <c r="M475" s="146">
        <v>936195</v>
      </c>
      <c r="N475" s="146">
        <v>1218988</v>
      </c>
      <c r="O475" s="146">
        <v>1630141</v>
      </c>
      <c r="P475" s="146">
        <v>1364825</v>
      </c>
      <c r="Q475" s="146">
        <v>1485782</v>
      </c>
      <c r="R475" s="146">
        <v>1603274</v>
      </c>
      <c r="S475" s="146">
        <v>1610713</v>
      </c>
      <c r="T475" s="146">
        <v>1486374</v>
      </c>
      <c r="U475" s="146">
        <v>1710624</v>
      </c>
      <c r="V475" s="146">
        <v>1731880</v>
      </c>
      <c r="W475" s="146">
        <v>1916074</v>
      </c>
      <c r="X475" s="146">
        <v>2084993</v>
      </c>
      <c r="Y475" s="146">
        <v>2239615</v>
      </c>
      <c r="Z475" s="146">
        <v>2439074</v>
      </c>
      <c r="AA475" s="146">
        <v>2748605</v>
      </c>
      <c r="AB475" s="146">
        <v>3054193</v>
      </c>
      <c r="AC475" s="146">
        <v>3245261</v>
      </c>
      <c r="AD475" s="146">
        <v>3356954</v>
      </c>
      <c r="AE475" s="146">
        <v>3569174</v>
      </c>
      <c r="AF475" s="146">
        <v>3972178</v>
      </c>
      <c r="AG475" s="146">
        <v>4454750</v>
      </c>
      <c r="AH475" s="146">
        <v>4977685</v>
      </c>
      <c r="AI475" s="146">
        <v>5505101</v>
      </c>
      <c r="AJ475" s="146">
        <v>5485361</v>
      </c>
      <c r="AK475" s="146">
        <v>4440469</v>
      </c>
      <c r="AL475" s="146">
        <v>3447568</v>
      </c>
      <c r="AM475" s="146">
        <v>4470057</v>
      </c>
      <c r="AN475" s="146">
        <v>4285093</v>
      </c>
      <c r="AO475" s="146">
        <v>4243428</v>
      </c>
      <c r="AP475" s="146">
        <v>4436934</v>
      </c>
      <c r="AQ475" s="146">
        <v>4604333</v>
      </c>
      <c r="AR475" s="146">
        <v>4897075</v>
      </c>
      <c r="AS475" s="146">
        <v>5071952</v>
      </c>
      <c r="AT475" s="146">
        <v>5243376</v>
      </c>
      <c r="AU475" s="146">
        <v>5568032</v>
      </c>
      <c r="AV475" s="146">
        <v>5574294</v>
      </c>
      <c r="AW475" s="146">
        <v>4830652</v>
      </c>
    </row>
    <row r="476" spans="3:49" x14ac:dyDescent="0.2">
      <c r="C476" s="19" t="s">
        <v>23</v>
      </c>
      <c r="D476" s="19" t="s">
        <v>301</v>
      </c>
      <c r="E476" s="19" t="s">
        <v>46</v>
      </c>
      <c r="F476" s="199" t="s">
        <v>49</v>
      </c>
      <c r="G476" s="19" t="s">
        <v>290</v>
      </c>
      <c r="H476" s="19" t="s">
        <v>16</v>
      </c>
      <c r="I476" s="146">
        <v>121530</v>
      </c>
      <c r="J476" s="146">
        <v>158445</v>
      </c>
      <c r="K476" s="146">
        <v>182190</v>
      </c>
      <c r="L476" s="146">
        <v>232491</v>
      </c>
      <c r="M476" s="146">
        <v>279351</v>
      </c>
      <c r="N476" s="146">
        <v>377944</v>
      </c>
      <c r="O476" s="146">
        <v>494114</v>
      </c>
      <c r="P476" s="146">
        <v>678819</v>
      </c>
      <c r="Q476" s="146">
        <v>710140</v>
      </c>
      <c r="R476" s="146">
        <v>779341</v>
      </c>
      <c r="S476" s="146">
        <v>869284</v>
      </c>
      <c r="T476" s="146">
        <v>1016845</v>
      </c>
      <c r="U476" s="146">
        <v>1154415</v>
      </c>
      <c r="V476" s="146">
        <v>1004963</v>
      </c>
      <c r="W476" s="146">
        <v>1111160</v>
      </c>
      <c r="X476" s="146">
        <v>1197311</v>
      </c>
      <c r="Y476" s="146">
        <v>1311820</v>
      </c>
      <c r="Z476" s="146">
        <v>1451767</v>
      </c>
      <c r="AA476" s="146">
        <v>1674787</v>
      </c>
      <c r="AB476" s="146">
        <v>1842936</v>
      </c>
      <c r="AC476" s="146">
        <v>1975646</v>
      </c>
      <c r="AD476" s="146">
        <v>2086803</v>
      </c>
      <c r="AE476" s="146">
        <v>2248397</v>
      </c>
      <c r="AF476" s="146">
        <v>2556911</v>
      </c>
      <c r="AG476" s="146">
        <v>2890951</v>
      </c>
      <c r="AH476" s="146">
        <v>3307126</v>
      </c>
      <c r="AI476" s="146">
        <v>3736717</v>
      </c>
      <c r="AJ476" s="146">
        <v>3794646</v>
      </c>
      <c r="AK476" s="146">
        <v>3130249</v>
      </c>
      <c r="AL476" s="146">
        <v>2427458</v>
      </c>
      <c r="AM476" s="146">
        <v>3147542</v>
      </c>
      <c r="AN476" s="146">
        <v>3003970</v>
      </c>
      <c r="AO476" s="146">
        <v>2960950</v>
      </c>
      <c r="AP476" s="146">
        <v>3114479</v>
      </c>
      <c r="AQ476" s="146">
        <v>3158321</v>
      </c>
      <c r="AR476" s="146">
        <v>3413857</v>
      </c>
      <c r="AS476" s="146">
        <v>3548330</v>
      </c>
      <c r="AT476" s="146">
        <v>3731629</v>
      </c>
      <c r="AU476" s="146">
        <v>3944999</v>
      </c>
      <c r="AV476" s="146">
        <v>3957232</v>
      </c>
      <c r="AW476" s="146">
        <v>3450509</v>
      </c>
    </row>
    <row r="477" spans="3:49" x14ac:dyDescent="0.2">
      <c r="C477" s="19" t="s">
        <v>24</v>
      </c>
      <c r="D477" s="19" t="s">
        <v>301</v>
      </c>
      <c r="E477" s="19" t="s">
        <v>46</v>
      </c>
      <c r="F477" s="199" t="s">
        <v>49</v>
      </c>
      <c r="G477" s="19" t="s">
        <v>290</v>
      </c>
      <c r="H477" s="19" t="s">
        <v>16</v>
      </c>
      <c r="I477" s="146">
        <v>817647</v>
      </c>
      <c r="J477" s="146">
        <v>1070346</v>
      </c>
      <c r="K477" s="146">
        <v>1201599</v>
      </c>
      <c r="L477" s="146">
        <v>1536162</v>
      </c>
      <c r="M477" s="146">
        <v>1849893</v>
      </c>
      <c r="N477" s="146">
        <v>2301892</v>
      </c>
      <c r="O477" s="146">
        <v>3238405</v>
      </c>
      <c r="P477" s="146">
        <v>3302740</v>
      </c>
      <c r="Q477" s="146">
        <v>3558353</v>
      </c>
      <c r="R477" s="146">
        <v>4252072</v>
      </c>
      <c r="S477" s="146">
        <v>4663051</v>
      </c>
      <c r="T477" s="146">
        <v>4908260</v>
      </c>
      <c r="U477" s="146">
        <v>5877297</v>
      </c>
      <c r="V477" s="146">
        <v>5320232</v>
      </c>
      <c r="W477" s="146">
        <v>5900439</v>
      </c>
      <c r="X477" s="146">
        <v>6432671</v>
      </c>
      <c r="Y477" s="146">
        <v>7116204</v>
      </c>
      <c r="Z477" s="146">
        <v>7947473</v>
      </c>
      <c r="AA477" s="146">
        <v>9088084</v>
      </c>
      <c r="AB477" s="146">
        <v>10295647</v>
      </c>
      <c r="AC477" s="146">
        <v>11123662</v>
      </c>
      <c r="AD477" s="146">
        <v>11709004</v>
      </c>
      <c r="AE477" s="146">
        <v>12518130</v>
      </c>
      <c r="AF477" s="146">
        <v>14045726</v>
      </c>
      <c r="AG477" s="146">
        <v>15880038</v>
      </c>
      <c r="AH477" s="146">
        <v>17856741</v>
      </c>
      <c r="AI477" s="146">
        <v>20064395</v>
      </c>
      <c r="AJ477" s="146">
        <v>20014510</v>
      </c>
      <c r="AK477" s="146">
        <v>16285122</v>
      </c>
      <c r="AL477" s="146">
        <v>12592098</v>
      </c>
      <c r="AM477" s="146">
        <v>16402217</v>
      </c>
      <c r="AN477" s="146">
        <v>15617601</v>
      </c>
      <c r="AO477" s="146">
        <v>15526987</v>
      </c>
      <c r="AP477" s="146">
        <v>16540804</v>
      </c>
      <c r="AQ477" s="146">
        <v>17453608</v>
      </c>
      <c r="AR477" s="146">
        <v>18797403</v>
      </c>
      <c r="AS477" s="146">
        <v>19698372</v>
      </c>
      <c r="AT477" s="146">
        <v>20718047</v>
      </c>
      <c r="AU477" s="146">
        <v>21788949</v>
      </c>
      <c r="AV477" s="146">
        <v>22119827</v>
      </c>
      <c r="AW477" s="146">
        <v>18566310</v>
      </c>
    </row>
    <row r="478" spans="3:49" x14ac:dyDescent="0.2">
      <c r="C478" s="19" t="s">
        <v>25</v>
      </c>
      <c r="D478" s="19" t="s">
        <v>301</v>
      </c>
      <c r="E478" s="19" t="s">
        <v>46</v>
      </c>
      <c r="F478" s="199" t="s">
        <v>49</v>
      </c>
      <c r="G478" s="19" t="s">
        <v>290</v>
      </c>
      <c r="H478" s="19" t="s">
        <v>16</v>
      </c>
      <c r="I478" s="146">
        <v>357127</v>
      </c>
      <c r="J478" s="146">
        <v>488971</v>
      </c>
      <c r="K478" s="146">
        <v>547306</v>
      </c>
      <c r="L478" s="146">
        <v>715263</v>
      </c>
      <c r="M478" s="146">
        <v>860498</v>
      </c>
      <c r="N478" s="146">
        <v>1106971</v>
      </c>
      <c r="O478" s="146">
        <v>1480215</v>
      </c>
      <c r="P478" s="146">
        <v>1683469</v>
      </c>
      <c r="Q478" s="146">
        <v>1809876</v>
      </c>
      <c r="R478" s="146">
        <v>1936639</v>
      </c>
      <c r="S478" s="146">
        <v>2180787</v>
      </c>
      <c r="T478" s="146">
        <v>2381957</v>
      </c>
      <c r="U478" s="146">
        <v>2811858</v>
      </c>
      <c r="V478" s="146">
        <v>2533972</v>
      </c>
      <c r="W478" s="146">
        <v>2908011</v>
      </c>
      <c r="X478" s="146">
        <v>3227793</v>
      </c>
      <c r="Y478" s="146">
        <v>3526802</v>
      </c>
      <c r="Z478" s="146">
        <v>3996630</v>
      </c>
      <c r="AA478" s="146">
        <v>4650477</v>
      </c>
      <c r="AB478" s="146">
        <v>5236016</v>
      </c>
      <c r="AC478" s="146">
        <v>5698479</v>
      </c>
      <c r="AD478" s="146">
        <v>6046721</v>
      </c>
      <c r="AE478" s="146">
        <v>6482347</v>
      </c>
      <c r="AF478" s="146">
        <v>7244347</v>
      </c>
      <c r="AG478" s="146">
        <v>8182738</v>
      </c>
      <c r="AH478" s="146">
        <v>9229919</v>
      </c>
      <c r="AI478" s="146">
        <v>10385588</v>
      </c>
      <c r="AJ478" s="146">
        <v>10331764</v>
      </c>
      <c r="AK478" s="146">
        <v>8428760</v>
      </c>
      <c r="AL478" s="146">
        <v>6382464</v>
      </c>
      <c r="AM478" s="146">
        <v>8229449</v>
      </c>
      <c r="AN478" s="146">
        <v>7828724</v>
      </c>
      <c r="AO478" s="146">
        <v>7639309</v>
      </c>
      <c r="AP478" s="146">
        <v>8124458</v>
      </c>
      <c r="AQ478" s="146">
        <v>8604913</v>
      </c>
      <c r="AR478" s="146">
        <v>9208584</v>
      </c>
      <c r="AS478" s="146">
        <v>9559932</v>
      </c>
      <c r="AT478" s="146">
        <v>10082838</v>
      </c>
      <c r="AU478" s="146">
        <v>10627478</v>
      </c>
      <c r="AV478" s="146">
        <v>10748353</v>
      </c>
      <c r="AW478" s="146">
        <v>9131301</v>
      </c>
    </row>
    <row r="479" spans="3:49" x14ac:dyDescent="0.2">
      <c r="C479" s="19" t="s">
        <v>26</v>
      </c>
      <c r="D479" s="19" t="s">
        <v>301</v>
      </c>
      <c r="E479" s="19" t="s">
        <v>46</v>
      </c>
      <c r="F479" s="199" t="s">
        <v>49</v>
      </c>
      <c r="G479" s="19" t="s">
        <v>290</v>
      </c>
      <c r="H479" s="19" t="s">
        <v>16</v>
      </c>
      <c r="I479" s="146">
        <v>72958</v>
      </c>
      <c r="J479" s="146">
        <v>95302</v>
      </c>
      <c r="K479" s="146">
        <v>110549</v>
      </c>
      <c r="L479" s="146">
        <v>141239</v>
      </c>
      <c r="M479" s="146">
        <v>198427</v>
      </c>
      <c r="N479" s="146">
        <v>259114</v>
      </c>
      <c r="O479" s="146">
        <v>335301</v>
      </c>
      <c r="P479" s="146">
        <v>358587</v>
      </c>
      <c r="Q479" s="146">
        <v>373037</v>
      </c>
      <c r="R479" s="146">
        <v>364403</v>
      </c>
      <c r="S479" s="146">
        <v>419493</v>
      </c>
      <c r="T479" s="146">
        <v>483688</v>
      </c>
      <c r="U479" s="146">
        <v>546569</v>
      </c>
      <c r="V479" s="146">
        <v>461505</v>
      </c>
      <c r="W479" s="146">
        <v>518521</v>
      </c>
      <c r="X479" s="146">
        <v>586331</v>
      </c>
      <c r="Y479" s="146">
        <v>636651</v>
      </c>
      <c r="Z479" s="146">
        <v>699864</v>
      </c>
      <c r="AA479" s="146">
        <v>801533</v>
      </c>
      <c r="AB479" s="146">
        <v>903511</v>
      </c>
      <c r="AC479" s="146">
        <v>976754</v>
      </c>
      <c r="AD479" s="146">
        <v>1016507</v>
      </c>
      <c r="AE479" s="146">
        <v>1084680</v>
      </c>
      <c r="AF479" s="146">
        <v>1216577</v>
      </c>
      <c r="AG479" s="146">
        <v>1372351</v>
      </c>
      <c r="AH479" s="146">
        <v>1562876</v>
      </c>
      <c r="AI479" s="146">
        <v>1731138</v>
      </c>
      <c r="AJ479" s="146">
        <v>1737021</v>
      </c>
      <c r="AK479" s="146">
        <v>1430803</v>
      </c>
      <c r="AL479" s="146">
        <v>1121767</v>
      </c>
      <c r="AM479" s="146">
        <v>1474719</v>
      </c>
      <c r="AN479" s="146">
        <v>1392748</v>
      </c>
      <c r="AO479" s="146">
        <v>1369711</v>
      </c>
      <c r="AP479" s="146">
        <v>1469452</v>
      </c>
      <c r="AQ479" s="146">
        <v>1520875</v>
      </c>
      <c r="AR479" s="146">
        <v>1646752</v>
      </c>
      <c r="AS479" s="146">
        <v>1713675</v>
      </c>
      <c r="AT479" s="146">
        <v>1827387</v>
      </c>
      <c r="AU479" s="146">
        <v>1910729</v>
      </c>
      <c r="AV479" s="146">
        <v>1910805</v>
      </c>
      <c r="AW479" s="146">
        <v>1690317</v>
      </c>
    </row>
    <row r="480" spans="3:49" x14ac:dyDescent="0.2">
      <c r="C480" s="19" t="s">
        <v>27</v>
      </c>
      <c r="D480" s="19" t="s">
        <v>301</v>
      </c>
      <c r="E480" s="19" t="s">
        <v>46</v>
      </c>
      <c r="F480" s="199" t="s">
        <v>49</v>
      </c>
      <c r="G480" s="19" t="s">
        <v>290</v>
      </c>
      <c r="H480" s="19" t="s">
        <v>16</v>
      </c>
      <c r="I480" s="146">
        <v>203250</v>
      </c>
      <c r="J480" s="146">
        <v>277302</v>
      </c>
      <c r="K480" s="146">
        <v>325270</v>
      </c>
      <c r="L480" s="146">
        <v>408717</v>
      </c>
      <c r="M480" s="146">
        <v>486911</v>
      </c>
      <c r="N480" s="146">
        <v>616450</v>
      </c>
      <c r="O480" s="146">
        <v>819184</v>
      </c>
      <c r="P480" s="146">
        <v>1099527</v>
      </c>
      <c r="Q480" s="146">
        <v>1118364</v>
      </c>
      <c r="R480" s="146">
        <v>1290587</v>
      </c>
      <c r="S480" s="146">
        <v>1266682</v>
      </c>
      <c r="T480" s="146">
        <v>1463935</v>
      </c>
      <c r="U480" s="146">
        <v>1648866</v>
      </c>
      <c r="V480" s="146">
        <v>1510625</v>
      </c>
      <c r="W480" s="146">
        <v>1727459</v>
      </c>
      <c r="X480" s="146">
        <v>1911142</v>
      </c>
      <c r="Y480" s="146">
        <v>2055810</v>
      </c>
      <c r="Z480" s="146">
        <v>2269977</v>
      </c>
      <c r="AA480" s="146">
        <v>2578564</v>
      </c>
      <c r="AB480" s="146">
        <v>2866506</v>
      </c>
      <c r="AC480" s="146">
        <v>3040543</v>
      </c>
      <c r="AD480" s="146">
        <v>3182455</v>
      </c>
      <c r="AE480" s="146">
        <v>3403500</v>
      </c>
      <c r="AF480" s="146">
        <v>3819196</v>
      </c>
      <c r="AG480" s="146">
        <v>4334187</v>
      </c>
      <c r="AH480" s="146">
        <v>4919416</v>
      </c>
      <c r="AI480" s="146">
        <v>5527648</v>
      </c>
      <c r="AJ480" s="146">
        <v>5548925</v>
      </c>
      <c r="AK480" s="146">
        <v>4575370</v>
      </c>
      <c r="AL480" s="146">
        <v>3542427</v>
      </c>
      <c r="AM480" s="146">
        <v>4616171</v>
      </c>
      <c r="AN480" s="146">
        <v>4378763</v>
      </c>
      <c r="AO480" s="146">
        <v>4331990</v>
      </c>
      <c r="AP480" s="146">
        <v>4645515</v>
      </c>
      <c r="AQ480" s="146">
        <v>4841155</v>
      </c>
      <c r="AR480" s="146">
        <v>5212418</v>
      </c>
      <c r="AS480" s="146">
        <v>5397268</v>
      </c>
      <c r="AT480" s="146">
        <v>5649640</v>
      </c>
      <c r="AU480" s="146">
        <v>5937337</v>
      </c>
      <c r="AV480" s="146">
        <v>5993089</v>
      </c>
      <c r="AW480" s="146">
        <v>5153614</v>
      </c>
    </row>
    <row r="481" spans="3:49" x14ac:dyDescent="0.2">
      <c r="C481" s="19" t="s">
        <v>28</v>
      </c>
      <c r="D481" s="19" t="s">
        <v>301</v>
      </c>
      <c r="E481" s="19" t="s">
        <v>46</v>
      </c>
      <c r="F481" s="199" t="s">
        <v>49</v>
      </c>
      <c r="G481" s="19" t="s">
        <v>290</v>
      </c>
      <c r="H481" s="19" t="s">
        <v>16</v>
      </c>
      <c r="I481" s="146">
        <v>757116</v>
      </c>
      <c r="J481" s="146">
        <v>1007051</v>
      </c>
      <c r="K481" s="146">
        <v>1185453</v>
      </c>
      <c r="L481" s="146">
        <v>1550845</v>
      </c>
      <c r="M481" s="146">
        <v>1822503</v>
      </c>
      <c r="N481" s="146">
        <v>2277374</v>
      </c>
      <c r="O481" s="146">
        <v>3260263</v>
      </c>
      <c r="P481" s="146">
        <v>3471776</v>
      </c>
      <c r="Q481" s="146">
        <v>3829183</v>
      </c>
      <c r="R481" s="146">
        <v>4522432</v>
      </c>
      <c r="S481" s="146">
        <v>4883276</v>
      </c>
      <c r="T481" s="146">
        <v>4993979</v>
      </c>
      <c r="U481" s="146">
        <v>5609448</v>
      </c>
      <c r="V481" s="146">
        <v>5023368</v>
      </c>
      <c r="W481" s="146">
        <v>5461677</v>
      </c>
      <c r="X481" s="146">
        <v>5724115</v>
      </c>
      <c r="Y481" s="146">
        <v>6274766</v>
      </c>
      <c r="Z481" s="146">
        <v>7086798</v>
      </c>
      <c r="AA481" s="146">
        <v>8369270</v>
      </c>
      <c r="AB481" s="146">
        <v>9501889</v>
      </c>
      <c r="AC481" s="146">
        <v>10399246</v>
      </c>
      <c r="AD481" s="146">
        <v>10996075</v>
      </c>
      <c r="AE481" s="146">
        <v>11816112</v>
      </c>
      <c r="AF481" s="146">
        <v>13259528</v>
      </c>
      <c r="AG481" s="146">
        <v>15019525</v>
      </c>
      <c r="AH481" s="146">
        <v>16971263</v>
      </c>
      <c r="AI481" s="146">
        <v>19200054</v>
      </c>
      <c r="AJ481" s="146">
        <v>19160942</v>
      </c>
      <c r="AK481" s="146">
        <v>15777042</v>
      </c>
      <c r="AL481" s="146">
        <v>12481010</v>
      </c>
      <c r="AM481" s="146">
        <v>16031382</v>
      </c>
      <c r="AN481" s="146">
        <v>15582994</v>
      </c>
      <c r="AO481" s="146">
        <v>15653611</v>
      </c>
      <c r="AP481" s="146">
        <v>16593668</v>
      </c>
      <c r="AQ481" s="146">
        <v>17416991</v>
      </c>
      <c r="AR481" s="146">
        <v>18787221</v>
      </c>
      <c r="AS481" s="146">
        <v>19602870</v>
      </c>
      <c r="AT481" s="146">
        <v>20769596</v>
      </c>
      <c r="AU481" s="146">
        <v>21952032</v>
      </c>
      <c r="AV481" s="146">
        <v>22449082</v>
      </c>
      <c r="AW481" s="146">
        <v>18879865</v>
      </c>
    </row>
    <row r="482" spans="3:49" x14ac:dyDescent="0.2">
      <c r="C482" s="19" t="s">
        <v>29</v>
      </c>
      <c r="D482" s="19" t="s">
        <v>301</v>
      </c>
      <c r="E482" s="19" t="s">
        <v>46</v>
      </c>
      <c r="F482" s="199" t="s">
        <v>49</v>
      </c>
      <c r="G482" s="19" t="s">
        <v>290</v>
      </c>
      <c r="H482" s="19" t="s">
        <v>16</v>
      </c>
      <c r="I482" s="146">
        <v>67429</v>
      </c>
      <c r="J482" s="146">
        <v>89187</v>
      </c>
      <c r="K482" s="146">
        <v>101184</v>
      </c>
      <c r="L482" s="146">
        <v>134468</v>
      </c>
      <c r="M482" s="146">
        <v>160830</v>
      </c>
      <c r="N482" s="146">
        <v>205100</v>
      </c>
      <c r="O482" s="146">
        <v>294450</v>
      </c>
      <c r="P482" s="146">
        <v>398230</v>
      </c>
      <c r="Q482" s="146">
        <v>424907</v>
      </c>
      <c r="R482" s="146">
        <v>509090</v>
      </c>
      <c r="S482" s="146">
        <v>559086</v>
      </c>
      <c r="T482" s="146">
        <v>652606</v>
      </c>
      <c r="U482" s="146">
        <v>742323</v>
      </c>
      <c r="V482" s="146">
        <v>652603</v>
      </c>
      <c r="W482" s="146">
        <v>740542</v>
      </c>
      <c r="X482" s="146">
        <v>788492</v>
      </c>
      <c r="Y482" s="146">
        <v>864088</v>
      </c>
      <c r="Z482" s="146">
        <v>988892</v>
      </c>
      <c r="AA482" s="146">
        <v>1150327</v>
      </c>
      <c r="AB482" s="146">
        <v>1291763</v>
      </c>
      <c r="AC482" s="146">
        <v>1428066</v>
      </c>
      <c r="AD482" s="146">
        <v>1513059</v>
      </c>
      <c r="AE482" s="146">
        <v>1648339</v>
      </c>
      <c r="AF482" s="146">
        <v>1878563</v>
      </c>
      <c r="AG482" s="146">
        <v>2129641</v>
      </c>
      <c r="AH482" s="146">
        <v>2443212</v>
      </c>
      <c r="AI482" s="146">
        <v>2753161</v>
      </c>
      <c r="AJ482" s="146">
        <v>2767629</v>
      </c>
      <c r="AK482" s="146">
        <v>2281332</v>
      </c>
      <c r="AL482" s="146">
        <v>1740918</v>
      </c>
      <c r="AM482" s="146">
        <v>2269794</v>
      </c>
      <c r="AN482" s="146">
        <v>2138508</v>
      </c>
      <c r="AO482" s="146">
        <v>2127701</v>
      </c>
      <c r="AP482" s="146">
        <v>2288607</v>
      </c>
      <c r="AQ482" s="146">
        <v>2386351</v>
      </c>
      <c r="AR482" s="146">
        <v>2620815</v>
      </c>
      <c r="AS482" s="146">
        <v>2719925</v>
      </c>
      <c r="AT482" s="146">
        <v>2856727</v>
      </c>
      <c r="AU482" s="146">
        <v>2957306</v>
      </c>
      <c r="AV482" s="146">
        <v>3007048</v>
      </c>
      <c r="AW482" s="146">
        <v>2610560</v>
      </c>
    </row>
    <row r="483" spans="3:49" x14ac:dyDescent="0.2">
      <c r="C483" s="19" t="s">
        <v>30</v>
      </c>
      <c r="D483" s="19" t="s">
        <v>301</v>
      </c>
      <c r="E483" s="19" t="s">
        <v>46</v>
      </c>
      <c r="F483" s="199" t="s">
        <v>49</v>
      </c>
      <c r="G483" s="19" t="s">
        <v>290</v>
      </c>
      <c r="H483" s="19" t="s">
        <v>16</v>
      </c>
      <c r="I483" s="146">
        <v>93697</v>
      </c>
      <c r="J483" s="146">
        <v>128019</v>
      </c>
      <c r="K483" s="146">
        <v>143544</v>
      </c>
      <c r="L483" s="146">
        <v>180864</v>
      </c>
      <c r="M483" s="146">
        <v>211370</v>
      </c>
      <c r="N483" s="146">
        <v>266964</v>
      </c>
      <c r="O483" s="146">
        <v>363049</v>
      </c>
      <c r="P483" s="146">
        <v>320666</v>
      </c>
      <c r="Q483" s="146">
        <v>379600</v>
      </c>
      <c r="R483" s="146">
        <v>412962</v>
      </c>
      <c r="S483" s="146">
        <v>416958</v>
      </c>
      <c r="T483" s="146">
        <v>428445</v>
      </c>
      <c r="U483" s="146">
        <v>495149</v>
      </c>
      <c r="V483" s="146">
        <v>522942</v>
      </c>
      <c r="W483" s="146">
        <v>544349</v>
      </c>
      <c r="X483" s="146">
        <v>577729</v>
      </c>
      <c r="Y483" s="146">
        <v>637871</v>
      </c>
      <c r="Z483" s="146">
        <v>721968</v>
      </c>
      <c r="AA483" s="146">
        <v>828397</v>
      </c>
      <c r="AB483" s="146">
        <v>928923</v>
      </c>
      <c r="AC483" s="146">
        <v>1015539</v>
      </c>
      <c r="AD483" s="146">
        <v>1052037</v>
      </c>
      <c r="AE483" s="146">
        <v>1124773</v>
      </c>
      <c r="AF483" s="146">
        <v>1254371</v>
      </c>
      <c r="AG483" s="146">
        <v>1411517</v>
      </c>
      <c r="AH483" s="146">
        <v>1588751</v>
      </c>
      <c r="AI483" s="146">
        <v>1768759</v>
      </c>
      <c r="AJ483" s="146">
        <v>1757008</v>
      </c>
      <c r="AK483" s="146">
        <v>1451779</v>
      </c>
      <c r="AL483" s="146">
        <v>1125984</v>
      </c>
      <c r="AM483" s="146">
        <v>1461598</v>
      </c>
      <c r="AN483" s="146">
        <v>1408773</v>
      </c>
      <c r="AO483" s="146">
        <v>1387137</v>
      </c>
      <c r="AP483" s="146">
        <v>1484983</v>
      </c>
      <c r="AQ483" s="146">
        <v>1563852</v>
      </c>
      <c r="AR483" s="146">
        <v>1669114</v>
      </c>
      <c r="AS483" s="146">
        <v>1736171</v>
      </c>
      <c r="AT483" s="146">
        <v>1826831</v>
      </c>
      <c r="AU483" s="146">
        <v>1908306</v>
      </c>
      <c r="AV483" s="146">
        <v>1946635</v>
      </c>
      <c r="AW483" s="146">
        <v>1679794</v>
      </c>
    </row>
    <row r="484" spans="3:49" x14ac:dyDescent="0.2">
      <c r="C484" s="19" t="s">
        <v>31</v>
      </c>
      <c r="D484" s="19" t="s">
        <v>301</v>
      </c>
      <c r="E484" s="19" t="s">
        <v>46</v>
      </c>
      <c r="F484" s="199" t="s">
        <v>49</v>
      </c>
      <c r="G484" s="19" t="s">
        <v>290</v>
      </c>
      <c r="H484" s="19" t="s">
        <v>16</v>
      </c>
      <c r="I484" s="146">
        <v>202172</v>
      </c>
      <c r="J484" s="146">
        <v>274153</v>
      </c>
      <c r="K484" s="146">
        <v>314908</v>
      </c>
      <c r="L484" s="146">
        <v>397078</v>
      </c>
      <c r="M484" s="146">
        <v>453062</v>
      </c>
      <c r="N484" s="146">
        <v>584604</v>
      </c>
      <c r="O484" s="146">
        <v>793737</v>
      </c>
      <c r="P484" s="146">
        <v>1099199</v>
      </c>
      <c r="Q484" s="146">
        <v>1110368</v>
      </c>
      <c r="R484" s="146">
        <v>1344495</v>
      </c>
      <c r="S484" s="146">
        <v>1312525</v>
      </c>
      <c r="T484" s="146">
        <v>1754384</v>
      </c>
      <c r="U484" s="146">
        <v>2002590</v>
      </c>
      <c r="V484" s="146">
        <v>1785795</v>
      </c>
      <c r="W484" s="146">
        <v>2003271</v>
      </c>
      <c r="X484" s="146">
        <v>2148414</v>
      </c>
      <c r="Y484" s="146">
        <v>2324516</v>
      </c>
      <c r="Z484" s="146">
        <v>2607094</v>
      </c>
      <c r="AA484" s="146">
        <v>3037403</v>
      </c>
      <c r="AB484" s="146">
        <v>3440328</v>
      </c>
      <c r="AC484" s="146">
        <v>3706131</v>
      </c>
      <c r="AD484" s="146">
        <v>3848065</v>
      </c>
      <c r="AE484" s="146">
        <v>4070795</v>
      </c>
      <c r="AF484" s="146">
        <v>4504647</v>
      </c>
      <c r="AG484" s="146">
        <v>5059228</v>
      </c>
      <c r="AH484" s="146">
        <v>5699410</v>
      </c>
      <c r="AI484" s="146">
        <v>6394418</v>
      </c>
      <c r="AJ484" s="146">
        <v>6357163</v>
      </c>
      <c r="AK484" s="146">
        <v>5235570</v>
      </c>
      <c r="AL484" s="146">
        <v>4022004</v>
      </c>
      <c r="AM484" s="146">
        <v>5259645</v>
      </c>
      <c r="AN484" s="146">
        <v>5035393</v>
      </c>
      <c r="AO484" s="146">
        <v>5021214</v>
      </c>
      <c r="AP484" s="146">
        <v>5308880</v>
      </c>
      <c r="AQ484" s="146">
        <v>5599343</v>
      </c>
      <c r="AR484" s="146">
        <v>5978037</v>
      </c>
      <c r="AS484" s="146">
        <v>6216580</v>
      </c>
      <c r="AT484" s="146">
        <v>6516159</v>
      </c>
      <c r="AU484" s="146">
        <v>6840608</v>
      </c>
      <c r="AV484" s="146">
        <v>6896665</v>
      </c>
      <c r="AW484" s="146">
        <v>5803469</v>
      </c>
    </row>
    <row r="485" spans="3:49" x14ac:dyDescent="0.2">
      <c r="C485" s="19" t="s">
        <v>32</v>
      </c>
      <c r="D485" s="19" t="s">
        <v>301</v>
      </c>
      <c r="E485" s="19" t="s">
        <v>46</v>
      </c>
      <c r="F485" s="199" t="s">
        <v>49</v>
      </c>
      <c r="G485" s="19" t="s">
        <v>290</v>
      </c>
      <c r="H485" s="19" t="s">
        <v>16</v>
      </c>
      <c r="I485" s="146">
        <v>27001</v>
      </c>
      <c r="J485" s="146">
        <v>36793</v>
      </c>
      <c r="K485" s="146">
        <v>42667</v>
      </c>
      <c r="L485" s="146">
        <v>56986</v>
      </c>
      <c r="M485" s="146">
        <v>67704</v>
      </c>
      <c r="N485" s="146">
        <v>94331</v>
      </c>
      <c r="O485" s="146">
        <v>115179</v>
      </c>
      <c r="P485" s="146">
        <v>121891</v>
      </c>
      <c r="Q485" s="146">
        <v>128517</v>
      </c>
      <c r="R485" s="146">
        <v>155620</v>
      </c>
      <c r="S485" s="146">
        <v>159458</v>
      </c>
      <c r="T485" s="146">
        <v>165763</v>
      </c>
      <c r="U485" s="146">
        <v>202059</v>
      </c>
      <c r="V485" s="146">
        <v>178587</v>
      </c>
      <c r="W485" s="146">
        <v>222459</v>
      </c>
      <c r="X485" s="146">
        <v>259329</v>
      </c>
      <c r="Y485" s="146">
        <v>281758</v>
      </c>
      <c r="Z485" s="146">
        <v>317445</v>
      </c>
      <c r="AA485" s="146">
        <v>365512</v>
      </c>
      <c r="AB485" s="146">
        <v>408737</v>
      </c>
      <c r="AC485" s="146">
        <v>445295</v>
      </c>
      <c r="AD485" s="146">
        <v>462783</v>
      </c>
      <c r="AE485" s="146">
        <v>490206</v>
      </c>
      <c r="AF485" s="146">
        <v>556112</v>
      </c>
      <c r="AG485" s="146">
        <v>622290</v>
      </c>
      <c r="AH485" s="146">
        <v>701473</v>
      </c>
      <c r="AI485" s="146">
        <v>786707</v>
      </c>
      <c r="AJ485" s="146">
        <v>785839</v>
      </c>
      <c r="AK485" s="146">
        <v>646596</v>
      </c>
      <c r="AL485" s="146">
        <v>496604</v>
      </c>
      <c r="AM485" s="146">
        <v>648697</v>
      </c>
      <c r="AN485" s="146">
        <v>620872</v>
      </c>
      <c r="AO485" s="146">
        <v>612912</v>
      </c>
      <c r="AP485" s="146">
        <v>649475</v>
      </c>
      <c r="AQ485" s="146">
        <v>686635</v>
      </c>
      <c r="AR485" s="146">
        <v>732417</v>
      </c>
      <c r="AS485" s="146">
        <v>742236</v>
      </c>
      <c r="AT485" s="146">
        <v>775975</v>
      </c>
      <c r="AU485" s="146">
        <v>818148</v>
      </c>
      <c r="AV485" s="146">
        <v>823722</v>
      </c>
      <c r="AW485" s="146">
        <v>708789</v>
      </c>
    </row>
    <row r="486" spans="3:49" x14ac:dyDescent="0.2">
      <c r="C486" s="19" t="s">
        <v>33</v>
      </c>
      <c r="D486" s="19" t="s">
        <v>301</v>
      </c>
      <c r="E486" s="19" t="s">
        <v>46</v>
      </c>
      <c r="F486" s="199" t="s">
        <v>49</v>
      </c>
      <c r="G486" s="19" t="s">
        <v>290</v>
      </c>
      <c r="H486" s="19" t="s">
        <v>16</v>
      </c>
      <c r="I486" s="146">
        <v>4248494</v>
      </c>
      <c r="J486" s="146">
        <v>5645501</v>
      </c>
      <c r="K486" s="146">
        <v>6528151</v>
      </c>
      <c r="L486" s="146">
        <v>8445253</v>
      </c>
      <c r="M486" s="146">
        <v>10070616</v>
      </c>
      <c r="N486" s="146">
        <v>12875672</v>
      </c>
      <c r="O486" s="146">
        <v>17679684</v>
      </c>
      <c r="P486" s="146">
        <v>19292550</v>
      </c>
      <c r="Q486" s="146">
        <v>20712693</v>
      </c>
      <c r="R486" s="146">
        <v>23727136</v>
      </c>
      <c r="S486" s="146">
        <v>25522624</v>
      </c>
      <c r="T486" s="146">
        <v>27575710</v>
      </c>
      <c r="U486" s="146">
        <v>31505810</v>
      </c>
      <c r="V486" s="146">
        <v>28471580</v>
      </c>
      <c r="W486" s="146">
        <v>31791846</v>
      </c>
      <c r="X486" s="146">
        <v>34115757</v>
      </c>
      <c r="Y486" s="146">
        <v>37270444</v>
      </c>
      <c r="Z486" s="146">
        <v>41731593</v>
      </c>
      <c r="AA486" s="146">
        <v>48173950</v>
      </c>
      <c r="AB486" s="146">
        <v>54243257</v>
      </c>
      <c r="AC486" s="146">
        <v>58813730</v>
      </c>
      <c r="AD486" s="146">
        <v>61824514</v>
      </c>
      <c r="AE486" s="146">
        <v>66237905</v>
      </c>
      <c r="AF486" s="146">
        <v>74332616</v>
      </c>
      <c r="AG486" s="146">
        <v>83998055</v>
      </c>
      <c r="AH486" s="146">
        <v>94871664</v>
      </c>
      <c r="AI486" s="146">
        <v>106473788</v>
      </c>
      <c r="AJ486" s="146">
        <v>106277934</v>
      </c>
      <c r="AK486" s="146">
        <v>86915065</v>
      </c>
      <c r="AL486" s="146">
        <v>67216860</v>
      </c>
      <c r="AM486" s="146">
        <v>87145492</v>
      </c>
      <c r="AN486" s="146">
        <v>83415123</v>
      </c>
      <c r="AO486" s="146">
        <v>82673142</v>
      </c>
      <c r="AP486" s="146">
        <v>87800421</v>
      </c>
      <c r="AQ486" s="146">
        <v>92109357</v>
      </c>
      <c r="AR486" s="146">
        <v>99012713</v>
      </c>
      <c r="AS486" s="146">
        <v>103052762</v>
      </c>
      <c r="AT486" s="146">
        <v>108585334</v>
      </c>
      <c r="AU486" s="146">
        <v>114335173</v>
      </c>
      <c r="AV486" s="146">
        <v>115789302</v>
      </c>
      <c r="AW486" s="146">
        <v>97729566</v>
      </c>
    </row>
    <row r="487" spans="3:49" x14ac:dyDescent="0.2">
      <c r="C487" s="19" t="s">
        <v>34</v>
      </c>
      <c r="D487" s="19" t="s">
        <v>301</v>
      </c>
      <c r="E487" s="19" t="s">
        <v>46</v>
      </c>
      <c r="F487" s="199" t="s">
        <v>49</v>
      </c>
      <c r="G487" s="19" t="s">
        <v>290</v>
      </c>
      <c r="H487" s="19" t="s">
        <v>16</v>
      </c>
      <c r="I487" s="146">
        <v>2506</v>
      </c>
      <c r="J487" s="146">
        <v>4499</v>
      </c>
      <c r="K487" s="146">
        <v>4849</v>
      </c>
      <c r="L487" s="146">
        <v>7747</v>
      </c>
      <c r="M487" s="146">
        <v>9384</v>
      </c>
      <c r="N487" s="146">
        <v>17328</v>
      </c>
      <c r="O487" s="146">
        <v>23316</v>
      </c>
      <c r="P487" s="146">
        <v>29450</v>
      </c>
      <c r="Q487" s="146">
        <v>29307</v>
      </c>
      <c r="R487" s="146">
        <v>35864</v>
      </c>
      <c r="S487" s="146">
        <v>34376</v>
      </c>
      <c r="T487" s="146">
        <v>37290</v>
      </c>
      <c r="U487" s="146">
        <v>43190</v>
      </c>
      <c r="V487" s="146">
        <v>42420</v>
      </c>
      <c r="W487" s="146">
        <v>45154</v>
      </c>
      <c r="X487" s="146">
        <v>34243</v>
      </c>
      <c r="Y487" s="146">
        <v>35556</v>
      </c>
      <c r="Z487" s="146">
        <v>37407</v>
      </c>
      <c r="AA487" s="146">
        <v>42050</v>
      </c>
      <c r="AB487" s="146">
        <v>45743</v>
      </c>
      <c r="AC487" s="146">
        <v>49270</v>
      </c>
      <c r="AD487" s="146">
        <v>50486</v>
      </c>
      <c r="AE487" s="146">
        <v>51095</v>
      </c>
      <c r="AF487" s="146">
        <v>50384</v>
      </c>
      <c r="AG487" s="146">
        <v>63945</v>
      </c>
      <c r="AH487" s="146">
        <v>75336</v>
      </c>
      <c r="AI487" s="146">
        <v>92212</v>
      </c>
      <c r="AJ487" s="146">
        <v>88066</v>
      </c>
      <c r="AK487" s="146">
        <v>73935</v>
      </c>
      <c r="AL487" s="146">
        <v>61140</v>
      </c>
      <c r="AM487" s="146">
        <v>84508</v>
      </c>
      <c r="AN487" s="146">
        <v>108877</v>
      </c>
      <c r="AO487" s="146">
        <v>86858</v>
      </c>
      <c r="AP487" s="146">
        <v>99579</v>
      </c>
      <c r="AQ487" s="146">
        <v>99643</v>
      </c>
      <c r="AR487" s="146">
        <v>108287</v>
      </c>
      <c r="AS487" s="146">
        <v>99238</v>
      </c>
      <c r="AT487" s="146">
        <v>101666</v>
      </c>
      <c r="AU487" s="146">
        <v>103827</v>
      </c>
      <c r="AV487" s="146">
        <v>104698</v>
      </c>
      <c r="AW487" s="146">
        <v>97434</v>
      </c>
    </row>
    <row r="488" spans="3:49" ht="12" thickBot="1" x14ac:dyDescent="0.25">
      <c r="C488" s="161" t="s">
        <v>35</v>
      </c>
      <c r="D488" s="161" t="s">
        <v>301</v>
      </c>
      <c r="E488" s="161" t="s">
        <v>46</v>
      </c>
      <c r="F488" s="200" t="s">
        <v>49</v>
      </c>
      <c r="G488" s="161" t="s">
        <v>290</v>
      </c>
      <c r="H488" s="161" t="s">
        <v>16</v>
      </c>
      <c r="I488" s="163">
        <v>4251000</v>
      </c>
      <c r="J488" s="163">
        <v>5650000</v>
      </c>
      <c r="K488" s="163">
        <v>6533000</v>
      </c>
      <c r="L488" s="163">
        <v>8453000</v>
      </c>
      <c r="M488" s="163">
        <v>10080000</v>
      </c>
      <c r="N488" s="163">
        <v>12893000</v>
      </c>
      <c r="O488" s="163">
        <v>17703000</v>
      </c>
      <c r="P488" s="163">
        <v>19322000</v>
      </c>
      <c r="Q488" s="163">
        <v>20742000</v>
      </c>
      <c r="R488" s="163">
        <v>23763000</v>
      </c>
      <c r="S488" s="163">
        <v>25557000</v>
      </c>
      <c r="T488" s="163">
        <v>27613000</v>
      </c>
      <c r="U488" s="163">
        <v>31549000</v>
      </c>
      <c r="V488" s="163">
        <v>28514000</v>
      </c>
      <c r="W488" s="163">
        <v>31837000</v>
      </c>
      <c r="X488" s="163">
        <v>34150000</v>
      </c>
      <c r="Y488" s="163">
        <v>37306000</v>
      </c>
      <c r="Z488" s="163">
        <v>41769000</v>
      </c>
      <c r="AA488" s="163">
        <v>48216000</v>
      </c>
      <c r="AB488" s="163">
        <v>54289000</v>
      </c>
      <c r="AC488" s="163">
        <v>58863000</v>
      </c>
      <c r="AD488" s="163">
        <v>61875000</v>
      </c>
      <c r="AE488" s="163">
        <v>66289000</v>
      </c>
      <c r="AF488" s="163">
        <v>74383000</v>
      </c>
      <c r="AG488" s="163">
        <v>84062000</v>
      </c>
      <c r="AH488" s="163">
        <v>94947000</v>
      </c>
      <c r="AI488" s="163">
        <v>106566000</v>
      </c>
      <c r="AJ488" s="163">
        <v>106366000</v>
      </c>
      <c r="AK488" s="163">
        <v>86989000</v>
      </c>
      <c r="AL488" s="163">
        <v>67278000</v>
      </c>
      <c r="AM488" s="163">
        <v>87230000</v>
      </c>
      <c r="AN488" s="163">
        <v>83524000</v>
      </c>
      <c r="AO488" s="163">
        <v>82760000</v>
      </c>
      <c r="AP488" s="163">
        <v>87900000</v>
      </c>
      <c r="AQ488" s="163">
        <v>92209000</v>
      </c>
      <c r="AR488" s="163">
        <v>99121000</v>
      </c>
      <c r="AS488" s="163">
        <v>103152000</v>
      </c>
      <c r="AT488" s="163">
        <v>108687000</v>
      </c>
      <c r="AU488" s="163">
        <v>114439000</v>
      </c>
      <c r="AV488" s="163">
        <v>115894000</v>
      </c>
      <c r="AW488" s="163">
        <v>97827000</v>
      </c>
    </row>
    <row r="489" spans="3:49" x14ac:dyDescent="0.2">
      <c r="C489" s="19" t="s">
        <v>11</v>
      </c>
      <c r="D489" s="19" t="s">
        <v>46</v>
      </c>
      <c r="E489" s="19" t="s">
        <v>46</v>
      </c>
      <c r="F489" s="199" t="s">
        <v>50</v>
      </c>
      <c r="G489" s="19" t="s">
        <v>95</v>
      </c>
      <c r="H489" s="19" t="s">
        <v>16</v>
      </c>
      <c r="I489" s="146">
        <v>13320741</v>
      </c>
      <c r="J489" s="146">
        <v>14887610</v>
      </c>
      <c r="K489" s="146">
        <v>17406395</v>
      </c>
      <c r="L489" s="146">
        <v>19950676</v>
      </c>
      <c r="M489" s="146">
        <v>22391522</v>
      </c>
      <c r="N489" s="146">
        <v>25646917</v>
      </c>
      <c r="O489" s="146">
        <v>29168754</v>
      </c>
      <c r="P489" s="146">
        <v>33159709</v>
      </c>
      <c r="Q489" s="146">
        <v>36747284</v>
      </c>
      <c r="R489" s="146">
        <v>40649143</v>
      </c>
      <c r="S489" s="146">
        <v>46564567</v>
      </c>
      <c r="T489" s="146">
        <v>51184703</v>
      </c>
      <c r="U489" s="146">
        <v>54517764</v>
      </c>
      <c r="V489" s="146">
        <v>55869363</v>
      </c>
      <c r="W489" s="146">
        <v>59595766</v>
      </c>
      <c r="X489" s="146">
        <v>63672539</v>
      </c>
      <c r="Y489" s="146">
        <v>67515266</v>
      </c>
      <c r="Z489" s="146">
        <v>71619261</v>
      </c>
      <c r="AA489" s="146">
        <v>75905929</v>
      </c>
      <c r="AB489" s="146">
        <v>80753332</v>
      </c>
      <c r="AC489" s="146">
        <v>88507250</v>
      </c>
      <c r="AD489" s="146">
        <v>95714927</v>
      </c>
      <c r="AE489" s="146">
        <v>103050675</v>
      </c>
      <c r="AF489" s="146">
        <v>111911057</v>
      </c>
      <c r="AG489" s="146">
        <v>120874115</v>
      </c>
      <c r="AH489" s="146">
        <v>131105005</v>
      </c>
      <c r="AI489" s="146">
        <v>141244893</v>
      </c>
      <c r="AJ489" s="146">
        <v>150892423</v>
      </c>
      <c r="AK489" s="146">
        <v>154193229</v>
      </c>
      <c r="AL489" s="146">
        <v>147826311</v>
      </c>
      <c r="AM489" s="146">
        <v>147746739</v>
      </c>
      <c r="AN489" s="146">
        <v>146382172</v>
      </c>
      <c r="AO489" s="146">
        <v>140902301</v>
      </c>
      <c r="AP489" s="146">
        <v>138989455</v>
      </c>
      <c r="AQ489" s="146">
        <v>140667905</v>
      </c>
      <c r="AR489" s="146">
        <v>147804244</v>
      </c>
      <c r="AS489" s="146">
        <v>151547974</v>
      </c>
      <c r="AT489" s="146">
        <v>158551481</v>
      </c>
      <c r="AU489" s="146">
        <v>163878712</v>
      </c>
      <c r="AV489" s="146">
        <v>168393437</v>
      </c>
      <c r="AW489" s="146">
        <v>153707655</v>
      </c>
    </row>
    <row r="490" spans="3:49" x14ac:dyDescent="0.2">
      <c r="C490" s="19" t="s">
        <v>17</v>
      </c>
      <c r="D490" s="19" t="s">
        <v>46</v>
      </c>
      <c r="E490" s="19" t="s">
        <v>46</v>
      </c>
      <c r="F490" s="199" t="s">
        <v>50</v>
      </c>
      <c r="G490" s="19" t="s">
        <v>95</v>
      </c>
      <c r="H490" s="19" t="s">
        <v>16</v>
      </c>
      <c r="I490" s="146">
        <v>3315753</v>
      </c>
      <c r="J490" s="146">
        <v>3630082</v>
      </c>
      <c r="K490" s="146">
        <v>4221196</v>
      </c>
      <c r="L490" s="146">
        <v>4969461</v>
      </c>
      <c r="M490" s="146">
        <v>5677804</v>
      </c>
      <c r="N490" s="146">
        <v>6186892</v>
      </c>
      <c r="O490" s="146">
        <v>7023887</v>
      </c>
      <c r="P490" s="146">
        <v>7798904</v>
      </c>
      <c r="Q490" s="146">
        <v>8948684</v>
      </c>
      <c r="R490" s="146">
        <v>10005403</v>
      </c>
      <c r="S490" s="146">
        <v>10967773</v>
      </c>
      <c r="T490" s="146">
        <v>12031394</v>
      </c>
      <c r="U490" s="146">
        <v>12833934</v>
      </c>
      <c r="V490" s="146">
        <v>13227321</v>
      </c>
      <c r="W490" s="146">
        <v>14014449</v>
      </c>
      <c r="X490" s="146">
        <v>15019491</v>
      </c>
      <c r="Y490" s="146">
        <v>15982727</v>
      </c>
      <c r="Z490" s="146">
        <v>16956581</v>
      </c>
      <c r="AA490" s="146">
        <v>17731054</v>
      </c>
      <c r="AB490" s="146">
        <v>18551576</v>
      </c>
      <c r="AC490" s="146">
        <v>20071592</v>
      </c>
      <c r="AD490" s="146">
        <v>21577543</v>
      </c>
      <c r="AE490" s="146">
        <v>23368239</v>
      </c>
      <c r="AF490" s="146">
        <v>24975186</v>
      </c>
      <c r="AG490" s="146">
        <v>26638692</v>
      </c>
      <c r="AH490" s="146">
        <v>28663286</v>
      </c>
      <c r="AI490" s="146">
        <v>31098276</v>
      </c>
      <c r="AJ490" s="146">
        <v>33853480</v>
      </c>
      <c r="AK490" s="146">
        <v>35141063</v>
      </c>
      <c r="AL490" s="146">
        <v>33564425</v>
      </c>
      <c r="AM490" s="146">
        <v>33828995</v>
      </c>
      <c r="AN490" s="146">
        <v>33368344</v>
      </c>
      <c r="AO490" s="146">
        <v>31963049</v>
      </c>
      <c r="AP490" s="146">
        <v>32082809</v>
      </c>
      <c r="AQ490" s="146">
        <v>32289054</v>
      </c>
      <c r="AR490" s="146">
        <v>32876311</v>
      </c>
      <c r="AS490" s="146">
        <v>34214691</v>
      </c>
      <c r="AT490" s="146">
        <v>35638352</v>
      </c>
      <c r="AU490" s="146">
        <v>36868560</v>
      </c>
      <c r="AV490" s="146">
        <v>38084387</v>
      </c>
      <c r="AW490" s="146">
        <v>35289952</v>
      </c>
    </row>
    <row r="491" spans="3:49" x14ac:dyDescent="0.2">
      <c r="C491" s="19" t="s">
        <v>18</v>
      </c>
      <c r="D491" s="19" t="s">
        <v>46</v>
      </c>
      <c r="E491" s="19" t="s">
        <v>46</v>
      </c>
      <c r="F491" s="199" t="s">
        <v>50</v>
      </c>
      <c r="G491" s="19" t="s">
        <v>95</v>
      </c>
      <c r="H491" s="19" t="s">
        <v>16</v>
      </c>
      <c r="I491" s="146">
        <v>2692757</v>
      </c>
      <c r="J491" s="146">
        <v>3052114</v>
      </c>
      <c r="K491" s="146">
        <v>3555928</v>
      </c>
      <c r="L491" s="146">
        <v>3939945</v>
      </c>
      <c r="M491" s="146">
        <v>4381802</v>
      </c>
      <c r="N491" s="146">
        <v>5047837</v>
      </c>
      <c r="O491" s="146">
        <v>5804157</v>
      </c>
      <c r="P491" s="146">
        <v>6149817</v>
      </c>
      <c r="Q491" s="146">
        <v>6757826</v>
      </c>
      <c r="R491" s="146">
        <v>7525652</v>
      </c>
      <c r="S491" s="146">
        <v>8114325</v>
      </c>
      <c r="T491" s="146">
        <v>8777623</v>
      </c>
      <c r="U491" s="146">
        <v>9559856</v>
      </c>
      <c r="V491" s="146">
        <v>9771310</v>
      </c>
      <c r="W491" s="146">
        <v>10341750</v>
      </c>
      <c r="X491" s="146">
        <v>11165414</v>
      </c>
      <c r="Y491" s="146">
        <v>11592607</v>
      </c>
      <c r="Z491" s="146">
        <v>11942486</v>
      </c>
      <c r="AA491" s="146">
        <v>12752683</v>
      </c>
      <c r="AB491" s="146">
        <v>13089952</v>
      </c>
      <c r="AC491" s="146">
        <v>14305047</v>
      </c>
      <c r="AD491" s="146">
        <v>15409649</v>
      </c>
      <c r="AE491" s="146">
        <v>16299205</v>
      </c>
      <c r="AF491" s="146">
        <v>17208849</v>
      </c>
      <c r="AG491" s="146">
        <v>18299196</v>
      </c>
      <c r="AH491" s="146">
        <v>19843031</v>
      </c>
      <c r="AI491" s="146">
        <v>21562413</v>
      </c>
      <c r="AJ491" s="146">
        <v>23105938</v>
      </c>
      <c r="AK491" s="146">
        <v>23844408</v>
      </c>
      <c r="AL491" s="146">
        <v>22541896</v>
      </c>
      <c r="AM491" s="146">
        <v>22733586</v>
      </c>
      <c r="AN491" s="146">
        <v>22375426</v>
      </c>
      <c r="AO491" s="146">
        <v>21364846</v>
      </c>
      <c r="AP491" s="146">
        <v>20746770</v>
      </c>
      <c r="AQ491" s="146">
        <v>20652899</v>
      </c>
      <c r="AR491" s="146">
        <v>21372587</v>
      </c>
      <c r="AS491" s="146">
        <v>21694246</v>
      </c>
      <c r="AT491" s="146">
        <v>22592548</v>
      </c>
      <c r="AU491" s="146">
        <v>23224857</v>
      </c>
      <c r="AV491" s="146">
        <v>23705903</v>
      </c>
      <c r="AW491" s="146">
        <v>21474791</v>
      </c>
    </row>
    <row r="492" spans="3:49" x14ac:dyDescent="0.2">
      <c r="C492" s="19" t="s">
        <v>19</v>
      </c>
      <c r="D492" s="19" t="s">
        <v>46</v>
      </c>
      <c r="E492" s="19" t="s">
        <v>46</v>
      </c>
      <c r="F492" s="199" t="s">
        <v>50</v>
      </c>
      <c r="G492" s="19" t="s">
        <v>95</v>
      </c>
      <c r="H492" s="19" t="s">
        <v>16</v>
      </c>
      <c r="I492" s="146">
        <v>1828720</v>
      </c>
      <c r="J492" s="146">
        <v>2142792</v>
      </c>
      <c r="K492" s="146">
        <v>2529849</v>
      </c>
      <c r="L492" s="146">
        <v>2948043</v>
      </c>
      <c r="M492" s="146">
        <v>3432068</v>
      </c>
      <c r="N492" s="146">
        <v>4091688</v>
      </c>
      <c r="O492" s="146">
        <v>4570181</v>
      </c>
      <c r="P492" s="146">
        <v>5186565</v>
      </c>
      <c r="Q492" s="146">
        <v>5770260</v>
      </c>
      <c r="R492" s="146">
        <v>6311413</v>
      </c>
      <c r="S492" s="146">
        <v>7172111</v>
      </c>
      <c r="T492" s="146">
        <v>7994408</v>
      </c>
      <c r="U492" s="146">
        <v>8743407</v>
      </c>
      <c r="V492" s="146">
        <v>9144174</v>
      </c>
      <c r="W492" s="146">
        <v>9867503</v>
      </c>
      <c r="X492" s="146">
        <v>10589216</v>
      </c>
      <c r="Y492" s="146">
        <v>11352819</v>
      </c>
      <c r="Z492" s="146">
        <v>12476791</v>
      </c>
      <c r="AA492" s="146">
        <v>13542458</v>
      </c>
      <c r="AB492" s="146">
        <v>14942744</v>
      </c>
      <c r="AC492" s="146">
        <v>16545333</v>
      </c>
      <c r="AD492" s="146">
        <v>17870191</v>
      </c>
      <c r="AE492" s="146">
        <v>18874734</v>
      </c>
      <c r="AF492" s="146">
        <v>19795906</v>
      </c>
      <c r="AG492" s="146">
        <v>21120475</v>
      </c>
      <c r="AH492" s="146">
        <v>22790808</v>
      </c>
      <c r="AI492" s="146">
        <v>24689753</v>
      </c>
      <c r="AJ492" s="146">
        <v>26461916</v>
      </c>
      <c r="AK492" s="146">
        <v>27574628</v>
      </c>
      <c r="AL492" s="146">
        <v>26478337</v>
      </c>
      <c r="AM492" s="146">
        <v>26535097</v>
      </c>
      <c r="AN492" s="146">
        <v>26398144</v>
      </c>
      <c r="AO492" s="146">
        <v>25979358</v>
      </c>
      <c r="AP492" s="146">
        <v>25931407</v>
      </c>
      <c r="AQ492" s="146">
        <v>26769837</v>
      </c>
      <c r="AR492" s="146">
        <v>28245574</v>
      </c>
      <c r="AS492" s="146">
        <v>29831313</v>
      </c>
      <c r="AT492" s="146">
        <v>31383376</v>
      </c>
      <c r="AU492" s="146">
        <v>32740955</v>
      </c>
      <c r="AV492" s="146">
        <v>34172158</v>
      </c>
      <c r="AW492" s="146">
        <v>26789155</v>
      </c>
    </row>
    <row r="493" spans="3:49" x14ac:dyDescent="0.2">
      <c r="C493" s="19" t="s">
        <v>20</v>
      </c>
      <c r="D493" s="19" t="s">
        <v>46</v>
      </c>
      <c r="E493" s="19" t="s">
        <v>46</v>
      </c>
      <c r="F493" s="199" t="s">
        <v>50</v>
      </c>
      <c r="G493" s="19" t="s">
        <v>95</v>
      </c>
      <c r="H493" s="19" t="s">
        <v>16</v>
      </c>
      <c r="I493" s="146">
        <v>3732383</v>
      </c>
      <c r="J493" s="146">
        <v>4214225</v>
      </c>
      <c r="K493" s="146">
        <v>4836560</v>
      </c>
      <c r="L493" s="146">
        <v>5664760</v>
      </c>
      <c r="M493" s="146">
        <v>6137143</v>
      </c>
      <c r="N493" s="146">
        <v>6602405</v>
      </c>
      <c r="O493" s="146">
        <v>7805487</v>
      </c>
      <c r="P493" s="146">
        <v>8763016</v>
      </c>
      <c r="Q493" s="146">
        <v>9963050</v>
      </c>
      <c r="R493" s="146">
        <v>10831681</v>
      </c>
      <c r="S493" s="146">
        <v>11842760</v>
      </c>
      <c r="T493" s="146">
        <v>12931408</v>
      </c>
      <c r="U493" s="146">
        <v>14294606</v>
      </c>
      <c r="V493" s="146">
        <v>15422479</v>
      </c>
      <c r="W493" s="146">
        <v>16446124</v>
      </c>
      <c r="X493" s="146">
        <v>17603209</v>
      </c>
      <c r="Y493" s="146">
        <v>18694686</v>
      </c>
      <c r="Z493" s="146">
        <v>19989641</v>
      </c>
      <c r="AA493" s="146">
        <v>21806672</v>
      </c>
      <c r="AB493" s="146">
        <v>24182794</v>
      </c>
      <c r="AC493" s="146">
        <v>26048646</v>
      </c>
      <c r="AD493" s="146">
        <v>28352782</v>
      </c>
      <c r="AE493" s="146">
        <v>30271685</v>
      </c>
      <c r="AF493" s="146">
        <v>32396850</v>
      </c>
      <c r="AG493" s="146">
        <v>34229642</v>
      </c>
      <c r="AH493" s="146">
        <v>36631532</v>
      </c>
      <c r="AI493" s="146">
        <v>39058508</v>
      </c>
      <c r="AJ493" s="146">
        <v>41425115</v>
      </c>
      <c r="AK493" s="146">
        <v>42308705</v>
      </c>
      <c r="AL493" s="146">
        <v>40296021</v>
      </c>
      <c r="AM493" s="146">
        <v>40811481</v>
      </c>
      <c r="AN493" s="146">
        <v>40595330</v>
      </c>
      <c r="AO493" s="146">
        <v>39204779</v>
      </c>
      <c r="AP493" s="146">
        <v>39032454</v>
      </c>
      <c r="AQ493" s="146">
        <v>39266705</v>
      </c>
      <c r="AR493" s="146">
        <v>40566240</v>
      </c>
      <c r="AS493" s="146">
        <v>42013704</v>
      </c>
      <c r="AT493" s="146">
        <v>44205400</v>
      </c>
      <c r="AU493" s="146">
        <v>45830435</v>
      </c>
      <c r="AV493" s="146">
        <v>47483461</v>
      </c>
      <c r="AW493" s="146">
        <v>39162597</v>
      </c>
    </row>
    <row r="494" spans="3:49" x14ac:dyDescent="0.2">
      <c r="C494" s="19" t="s">
        <v>21</v>
      </c>
      <c r="D494" s="19" t="s">
        <v>46</v>
      </c>
      <c r="E494" s="19" t="s">
        <v>46</v>
      </c>
      <c r="F494" s="199" t="s">
        <v>50</v>
      </c>
      <c r="G494" s="19" t="s">
        <v>95</v>
      </c>
      <c r="H494" s="19" t="s">
        <v>16</v>
      </c>
      <c r="I494" s="146">
        <v>1407164</v>
      </c>
      <c r="J494" s="146">
        <v>1625955</v>
      </c>
      <c r="K494" s="146">
        <v>1817446</v>
      </c>
      <c r="L494" s="146">
        <v>2057970</v>
      </c>
      <c r="M494" s="146">
        <v>2316472</v>
      </c>
      <c r="N494" s="146">
        <v>2460235</v>
      </c>
      <c r="O494" s="146">
        <v>2652432</v>
      </c>
      <c r="P494" s="146">
        <v>2921586</v>
      </c>
      <c r="Q494" s="146">
        <v>3400947</v>
      </c>
      <c r="R494" s="146">
        <v>3869458</v>
      </c>
      <c r="S494" s="146">
        <v>4175505</v>
      </c>
      <c r="T494" s="146">
        <v>4484418</v>
      </c>
      <c r="U494" s="146">
        <v>4901034</v>
      </c>
      <c r="V494" s="146">
        <v>4993634</v>
      </c>
      <c r="W494" s="146">
        <v>5331632</v>
      </c>
      <c r="X494" s="146">
        <v>5728116</v>
      </c>
      <c r="Y494" s="146">
        <v>6001583</v>
      </c>
      <c r="Z494" s="146">
        <v>6309858</v>
      </c>
      <c r="AA494" s="146">
        <v>6795691</v>
      </c>
      <c r="AB494" s="146">
        <v>7292305</v>
      </c>
      <c r="AC494" s="146">
        <v>7968169</v>
      </c>
      <c r="AD494" s="146">
        <v>8618734</v>
      </c>
      <c r="AE494" s="146">
        <v>9196317</v>
      </c>
      <c r="AF494" s="146">
        <v>9688157</v>
      </c>
      <c r="AG494" s="146">
        <v>10314344</v>
      </c>
      <c r="AH494" s="146">
        <v>11138852</v>
      </c>
      <c r="AI494" s="146">
        <v>11939798</v>
      </c>
      <c r="AJ494" s="146">
        <v>12819428</v>
      </c>
      <c r="AK494" s="146">
        <v>13260788</v>
      </c>
      <c r="AL494" s="146">
        <v>12788985</v>
      </c>
      <c r="AM494" s="146">
        <v>12836685</v>
      </c>
      <c r="AN494" s="146">
        <v>12622706</v>
      </c>
      <c r="AO494" s="146">
        <v>12167280</v>
      </c>
      <c r="AP494" s="146">
        <v>11864241</v>
      </c>
      <c r="AQ494" s="146">
        <v>12057567</v>
      </c>
      <c r="AR494" s="146">
        <v>12325933</v>
      </c>
      <c r="AS494" s="146">
        <v>12736089</v>
      </c>
      <c r="AT494" s="146">
        <v>13226038</v>
      </c>
      <c r="AU494" s="146">
        <v>13743179</v>
      </c>
      <c r="AV494" s="146">
        <v>14168880</v>
      </c>
      <c r="AW494" s="146">
        <v>12866634</v>
      </c>
    </row>
    <row r="495" spans="3:49" x14ac:dyDescent="0.2">
      <c r="C495" s="19" t="s">
        <v>22</v>
      </c>
      <c r="D495" s="19" t="s">
        <v>46</v>
      </c>
      <c r="E495" s="19" t="s">
        <v>46</v>
      </c>
      <c r="F495" s="199" t="s">
        <v>50</v>
      </c>
      <c r="G495" s="19" t="s">
        <v>95</v>
      </c>
      <c r="H495" s="19" t="s">
        <v>16</v>
      </c>
      <c r="I495" s="146">
        <v>6301687</v>
      </c>
      <c r="J495" s="146">
        <v>6836089</v>
      </c>
      <c r="K495" s="146">
        <v>8163986</v>
      </c>
      <c r="L495" s="146">
        <v>9327429</v>
      </c>
      <c r="M495" s="146">
        <v>10663453</v>
      </c>
      <c r="N495" s="146">
        <v>12107605</v>
      </c>
      <c r="O495" s="146">
        <v>13598913</v>
      </c>
      <c r="P495" s="146">
        <v>15113395</v>
      </c>
      <c r="Q495" s="146">
        <v>16579750</v>
      </c>
      <c r="R495" s="146">
        <v>18221785</v>
      </c>
      <c r="S495" s="146">
        <v>19735977</v>
      </c>
      <c r="T495" s="146">
        <v>21583128</v>
      </c>
      <c r="U495" s="146">
        <v>23128413</v>
      </c>
      <c r="V495" s="146">
        <v>24545435</v>
      </c>
      <c r="W495" s="146">
        <v>25633128</v>
      </c>
      <c r="X495" s="146">
        <v>28120700</v>
      </c>
      <c r="Y495" s="146">
        <v>29368628</v>
      </c>
      <c r="Z495" s="146">
        <v>30322303</v>
      </c>
      <c r="AA495" s="146">
        <v>31694982</v>
      </c>
      <c r="AB495" s="146">
        <v>33514205</v>
      </c>
      <c r="AC495" s="146">
        <v>35717613</v>
      </c>
      <c r="AD495" s="146">
        <v>38031539</v>
      </c>
      <c r="AE495" s="146">
        <v>40357850</v>
      </c>
      <c r="AF495" s="146">
        <v>42842365</v>
      </c>
      <c r="AG495" s="146">
        <v>45544681</v>
      </c>
      <c r="AH495" s="146">
        <v>48617553</v>
      </c>
      <c r="AI495" s="146">
        <v>51856568</v>
      </c>
      <c r="AJ495" s="146">
        <v>55466217</v>
      </c>
      <c r="AK495" s="146">
        <v>56637995</v>
      </c>
      <c r="AL495" s="146">
        <v>54795978</v>
      </c>
      <c r="AM495" s="146">
        <v>54970431</v>
      </c>
      <c r="AN495" s="146">
        <v>54575008</v>
      </c>
      <c r="AO495" s="146">
        <v>52868471</v>
      </c>
      <c r="AP495" s="146">
        <v>51504174</v>
      </c>
      <c r="AQ495" s="146">
        <v>51539425</v>
      </c>
      <c r="AR495" s="146">
        <v>53238351</v>
      </c>
      <c r="AS495" s="146">
        <v>54767172</v>
      </c>
      <c r="AT495" s="146">
        <v>56051831</v>
      </c>
      <c r="AU495" s="146">
        <v>58544593</v>
      </c>
      <c r="AV495" s="146">
        <v>59852213</v>
      </c>
      <c r="AW495" s="146">
        <v>55401268</v>
      </c>
    </row>
    <row r="496" spans="3:49" x14ac:dyDescent="0.2">
      <c r="C496" s="19" t="s">
        <v>23</v>
      </c>
      <c r="D496" s="19" t="s">
        <v>46</v>
      </c>
      <c r="E496" s="19" t="s">
        <v>46</v>
      </c>
      <c r="F496" s="199" t="s">
        <v>50</v>
      </c>
      <c r="G496" s="19" t="s">
        <v>95</v>
      </c>
      <c r="H496" s="19" t="s">
        <v>16</v>
      </c>
      <c r="I496" s="146">
        <v>3575538</v>
      </c>
      <c r="J496" s="146">
        <v>3921550</v>
      </c>
      <c r="K496" s="146">
        <v>4492911</v>
      </c>
      <c r="L496" s="146">
        <v>5043853</v>
      </c>
      <c r="M496" s="146">
        <v>5742631</v>
      </c>
      <c r="N496" s="146">
        <v>6732427</v>
      </c>
      <c r="O496" s="146">
        <v>7322640</v>
      </c>
      <c r="P496" s="146">
        <v>8400861</v>
      </c>
      <c r="Q496" s="146">
        <v>9525556</v>
      </c>
      <c r="R496" s="146">
        <v>10803531</v>
      </c>
      <c r="S496" s="146">
        <v>11996430</v>
      </c>
      <c r="T496" s="146">
        <v>13093442</v>
      </c>
      <c r="U496" s="146">
        <v>14100130</v>
      </c>
      <c r="V496" s="146">
        <v>14396846</v>
      </c>
      <c r="W496" s="146">
        <v>15099733</v>
      </c>
      <c r="X496" s="146">
        <v>16148372</v>
      </c>
      <c r="Y496" s="146">
        <v>17202205</v>
      </c>
      <c r="Z496" s="146">
        <v>18048218</v>
      </c>
      <c r="AA496" s="146">
        <v>19312458</v>
      </c>
      <c r="AB496" s="146">
        <v>20222873</v>
      </c>
      <c r="AC496" s="146">
        <v>21744122</v>
      </c>
      <c r="AD496" s="146">
        <v>23641769</v>
      </c>
      <c r="AE496" s="146">
        <v>25423376</v>
      </c>
      <c r="AF496" s="146">
        <v>27577840</v>
      </c>
      <c r="AG496" s="146">
        <v>29556643</v>
      </c>
      <c r="AH496" s="146">
        <v>32301036</v>
      </c>
      <c r="AI496" s="146">
        <v>35198870</v>
      </c>
      <c r="AJ496" s="146">
        <v>38370244</v>
      </c>
      <c r="AK496" s="146">
        <v>39926198</v>
      </c>
      <c r="AL496" s="146">
        <v>38582257</v>
      </c>
      <c r="AM496" s="146">
        <v>38706827</v>
      </c>
      <c r="AN496" s="146">
        <v>38258606</v>
      </c>
      <c r="AO496" s="146">
        <v>36890198</v>
      </c>
      <c r="AP496" s="146">
        <v>36153041</v>
      </c>
      <c r="AQ496" s="146">
        <v>35353236</v>
      </c>
      <c r="AR496" s="146">
        <v>37113609</v>
      </c>
      <c r="AS496" s="146">
        <v>38315029</v>
      </c>
      <c r="AT496" s="146">
        <v>39891219</v>
      </c>
      <c r="AU496" s="146">
        <v>41479349</v>
      </c>
      <c r="AV496" s="146">
        <v>42489519</v>
      </c>
      <c r="AW496" s="146">
        <v>39572837</v>
      </c>
    </row>
    <row r="497" spans="3:49" x14ac:dyDescent="0.2">
      <c r="C497" s="19" t="s">
        <v>24</v>
      </c>
      <c r="D497" s="19" t="s">
        <v>46</v>
      </c>
      <c r="E497" s="19" t="s">
        <v>46</v>
      </c>
      <c r="F497" s="199" t="s">
        <v>50</v>
      </c>
      <c r="G497" s="19" t="s">
        <v>95</v>
      </c>
      <c r="H497" s="19" t="s">
        <v>16</v>
      </c>
      <c r="I497" s="146">
        <v>18627085</v>
      </c>
      <c r="J497" s="146">
        <v>20552631</v>
      </c>
      <c r="K497" s="146">
        <v>22990256</v>
      </c>
      <c r="L497" s="146">
        <v>25899888</v>
      </c>
      <c r="M497" s="146">
        <v>29576401</v>
      </c>
      <c r="N497" s="146">
        <v>31962831</v>
      </c>
      <c r="O497" s="146">
        <v>37537179</v>
      </c>
      <c r="P497" s="146">
        <v>42369508</v>
      </c>
      <c r="Q497" s="146">
        <v>47869163</v>
      </c>
      <c r="R497" s="146">
        <v>54571816</v>
      </c>
      <c r="S497" s="146">
        <v>60662336</v>
      </c>
      <c r="T497" s="146">
        <v>66648930</v>
      </c>
      <c r="U497" s="146">
        <v>72177348</v>
      </c>
      <c r="V497" s="146">
        <v>74356000</v>
      </c>
      <c r="W497" s="146">
        <v>79707886</v>
      </c>
      <c r="X497" s="146">
        <v>86758714</v>
      </c>
      <c r="Y497" s="146">
        <v>93316552</v>
      </c>
      <c r="Z497" s="146">
        <v>98802161</v>
      </c>
      <c r="AA497" s="146">
        <v>104797369</v>
      </c>
      <c r="AB497" s="146">
        <v>112975979</v>
      </c>
      <c r="AC497" s="146">
        <v>122427924</v>
      </c>
      <c r="AD497" s="146">
        <v>132653412</v>
      </c>
      <c r="AE497" s="146">
        <v>141546705</v>
      </c>
      <c r="AF497" s="146">
        <v>151491725</v>
      </c>
      <c r="AG497" s="146">
        <v>162355073</v>
      </c>
      <c r="AH497" s="146">
        <v>174408587</v>
      </c>
      <c r="AI497" s="146">
        <v>189001189</v>
      </c>
      <c r="AJ497" s="146">
        <v>202380332</v>
      </c>
      <c r="AK497" s="146">
        <v>207716061</v>
      </c>
      <c r="AL497" s="146">
        <v>200139996</v>
      </c>
      <c r="AM497" s="146">
        <v>201705890</v>
      </c>
      <c r="AN497" s="146">
        <v>198906023</v>
      </c>
      <c r="AO497" s="146">
        <v>193449278</v>
      </c>
      <c r="AP497" s="146">
        <v>192006545</v>
      </c>
      <c r="AQ497" s="146">
        <v>195370105</v>
      </c>
      <c r="AR497" s="146">
        <v>204355232</v>
      </c>
      <c r="AS497" s="146">
        <v>212703912</v>
      </c>
      <c r="AT497" s="146">
        <v>221476488</v>
      </c>
      <c r="AU497" s="146">
        <v>229098023</v>
      </c>
      <c r="AV497" s="146">
        <v>237504612</v>
      </c>
      <c r="AW497" s="146">
        <v>212931347</v>
      </c>
    </row>
    <row r="498" spans="3:49" x14ac:dyDescent="0.2">
      <c r="C498" s="19" t="s">
        <v>25</v>
      </c>
      <c r="D498" s="19" t="s">
        <v>46</v>
      </c>
      <c r="E498" s="19" t="s">
        <v>46</v>
      </c>
      <c r="F498" s="199" t="s">
        <v>50</v>
      </c>
      <c r="G498" s="19" t="s">
        <v>95</v>
      </c>
      <c r="H498" s="19" t="s">
        <v>16</v>
      </c>
      <c r="I498" s="146">
        <v>9817841</v>
      </c>
      <c r="J498" s="146">
        <v>11313728</v>
      </c>
      <c r="K498" s="146">
        <v>12617669</v>
      </c>
      <c r="L498" s="146">
        <v>14512536</v>
      </c>
      <c r="M498" s="146">
        <v>16546754</v>
      </c>
      <c r="N498" s="146">
        <v>18455162</v>
      </c>
      <c r="O498" s="146">
        <v>20547648</v>
      </c>
      <c r="P498" s="146">
        <v>22965682</v>
      </c>
      <c r="Q498" s="146">
        <v>25394724</v>
      </c>
      <c r="R498" s="146">
        <v>28478780</v>
      </c>
      <c r="S498" s="146">
        <v>31880545</v>
      </c>
      <c r="T498" s="146">
        <v>35034995</v>
      </c>
      <c r="U498" s="146">
        <v>37542465</v>
      </c>
      <c r="V498" s="146">
        <v>38735698</v>
      </c>
      <c r="W498" s="146">
        <v>40861153</v>
      </c>
      <c r="X498" s="146">
        <v>43533915</v>
      </c>
      <c r="Y498" s="146">
        <v>46247861</v>
      </c>
      <c r="Z498" s="146">
        <v>49685724</v>
      </c>
      <c r="AA498" s="146">
        <v>53626047</v>
      </c>
      <c r="AB498" s="146">
        <v>57455760</v>
      </c>
      <c r="AC498" s="146">
        <v>62717924</v>
      </c>
      <c r="AD498" s="146">
        <v>68504386</v>
      </c>
      <c r="AE498" s="146">
        <v>73298081</v>
      </c>
      <c r="AF498" s="146">
        <v>78134696</v>
      </c>
      <c r="AG498" s="146">
        <v>83659062</v>
      </c>
      <c r="AH498" s="146">
        <v>90149555</v>
      </c>
      <c r="AI498" s="146">
        <v>97829436</v>
      </c>
      <c r="AJ498" s="146">
        <v>104471495</v>
      </c>
      <c r="AK498" s="146">
        <v>107508471</v>
      </c>
      <c r="AL498" s="146">
        <v>101443496</v>
      </c>
      <c r="AM498" s="146">
        <v>101201463</v>
      </c>
      <c r="AN498" s="146">
        <v>99706759</v>
      </c>
      <c r="AO498" s="146">
        <v>95177430</v>
      </c>
      <c r="AP498" s="146">
        <v>94309154</v>
      </c>
      <c r="AQ498" s="146">
        <v>96320641</v>
      </c>
      <c r="AR498" s="146">
        <v>100110751</v>
      </c>
      <c r="AS498" s="146">
        <v>103228580</v>
      </c>
      <c r="AT498" s="146">
        <v>107785815</v>
      </c>
      <c r="AU498" s="146">
        <v>111741700</v>
      </c>
      <c r="AV498" s="146">
        <v>115407021</v>
      </c>
      <c r="AW498" s="146">
        <v>104724101</v>
      </c>
    </row>
    <row r="499" spans="3:49" x14ac:dyDescent="0.2">
      <c r="C499" s="19" t="s">
        <v>26</v>
      </c>
      <c r="D499" s="19" t="s">
        <v>46</v>
      </c>
      <c r="E499" s="19" t="s">
        <v>46</v>
      </c>
      <c r="F499" s="199" t="s">
        <v>50</v>
      </c>
      <c r="G499" s="19" t="s">
        <v>95</v>
      </c>
      <c r="H499" s="19" t="s">
        <v>16</v>
      </c>
      <c r="I499" s="146">
        <v>1527461</v>
      </c>
      <c r="J499" s="146">
        <v>1683007</v>
      </c>
      <c r="K499" s="146">
        <v>1945241</v>
      </c>
      <c r="L499" s="146">
        <v>2191511</v>
      </c>
      <c r="M499" s="146">
        <v>2920549</v>
      </c>
      <c r="N499" s="146">
        <v>3315042</v>
      </c>
      <c r="O499" s="146">
        <v>3585755</v>
      </c>
      <c r="P499" s="146">
        <v>4110493</v>
      </c>
      <c r="Q499" s="146">
        <v>4714154</v>
      </c>
      <c r="R499" s="146">
        <v>5144055</v>
      </c>
      <c r="S499" s="146">
        <v>5713878</v>
      </c>
      <c r="T499" s="146">
        <v>6316603</v>
      </c>
      <c r="U499" s="146">
        <v>6881993</v>
      </c>
      <c r="V499" s="146">
        <v>7116607</v>
      </c>
      <c r="W499" s="146">
        <v>7620995</v>
      </c>
      <c r="X499" s="146">
        <v>7907958</v>
      </c>
      <c r="Y499" s="146">
        <v>8348561</v>
      </c>
      <c r="Z499" s="146">
        <v>8700631</v>
      </c>
      <c r="AA499" s="146">
        <v>9242718</v>
      </c>
      <c r="AB499" s="146">
        <v>9914391</v>
      </c>
      <c r="AC499" s="146">
        <v>10750237</v>
      </c>
      <c r="AD499" s="146">
        <v>11516186</v>
      </c>
      <c r="AE499" s="146">
        <v>12264844</v>
      </c>
      <c r="AF499" s="146">
        <v>13121521</v>
      </c>
      <c r="AG499" s="146">
        <v>14030704</v>
      </c>
      <c r="AH499" s="146">
        <v>15264773</v>
      </c>
      <c r="AI499" s="146">
        <v>16306857</v>
      </c>
      <c r="AJ499" s="146">
        <v>17564197</v>
      </c>
      <c r="AK499" s="146">
        <v>18249829</v>
      </c>
      <c r="AL499" s="146">
        <v>17829466</v>
      </c>
      <c r="AM499" s="146">
        <v>18135329</v>
      </c>
      <c r="AN499" s="146">
        <v>17738058</v>
      </c>
      <c r="AO499" s="146">
        <v>17065094</v>
      </c>
      <c r="AP499" s="146">
        <v>17057479</v>
      </c>
      <c r="AQ499" s="146">
        <v>17024183</v>
      </c>
      <c r="AR499" s="146">
        <v>17902594</v>
      </c>
      <c r="AS499" s="146">
        <v>18504343</v>
      </c>
      <c r="AT499" s="146">
        <v>19534814</v>
      </c>
      <c r="AU499" s="146">
        <v>20090192</v>
      </c>
      <c r="AV499" s="146">
        <v>20516661</v>
      </c>
      <c r="AW499" s="146">
        <v>19385729</v>
      </c>
    </row>
    <row r="500" spans="3:49" x14ac:dyDescent="0.2">
      <c r="C500" s="19" t="s">
        <v>27</v>
      </c>
      <c r="D500" s="19" t="s">
        <v>46</v>
      </c>
      <c r="E500" s="19" t="s">
        <v>46</v>
      </c>
      <c r="F500" s="199" t="s">
        <v>50</v>
      </c>
      <c r="G500" s="19" t="s">
        <v>95</v>
      </c>
      <c r="H500" s="19" t="s">
        <v>16</v>
      </c>
      <c r="I500" s="146">
        <v>6095779</v>
      </c>
      <c r="J500" s="146">
        <v>6995632</v>
      </c>
      <c r="K500" s="146">
        <v>8175990</v>
      </c>
      <c r="L500" s="146">
        <v>9036954</v>
      </c>
      <c r="M500" s="146">
        <v>10200751</v>
      </c>
      <c r="N500" s="146">
        <v>11189305</v>
      </c>
      <c r="O500" s="146">
        <v>12367632</v>
      </c>
      <c r="P500" s="146">
        <v>13538124</v>
      </c>
      <c r="Q500" s="146">
        <v>15138096</v>
      </c>
      <c r="R500" s="146">
        <v>16885788</v>
      </c>
      <c r="S500" s="146">
        <v>18368161</v>
      </c>
      <c r="T500" s="146">
        <v>20011827</v>
      </c>
      <c r="U500" s="146">
        <v>21657499</v>
      </c>
      <c r="V500" s="146">
        <v>22466916</v>
      </c>
      <c r="W500" s="146">
        <v>23659731</v>
      </c>
      <c r="X500" s="146">
        <v>25775953</v>
      </c>
      <c r="Y500" s="146">
        <v>26958362</v>
      </c>
      <c r="Z500" s="146">
        <v>28220121</v>
      </c>
      <c r="AA500" s="146">
        <v>29734187</v>
      </c>
      <c r="AB500" s="146">
        <v>31454678</v>
      </c>
      <c r="AC500" s="146">
        <v>33464463</v>
      </c>
      <c r="AD500" s="146">
        <v>36054603</v>
      </c>
      <c r="AE500" s="146">
        <v>38484522</v>
      </c>
      <c r="AF500" s="146">
        <v>41192359</v>
      </c>
      <c r="AG500" s="146">
        <v>44312068</v>
      </c>
      <c r="AH500" s="146">
        <v>48048435</v>
      </c>
      <c r="AI500" s="146">
        <v>52068958</v>
      </c>
      <c r="AJ500" s="146">
        <v>56108957</v>
      </c>
      <c r="AK500" s="146">
        <v>58358648</v>
      </c>
      <c r="AL500" s="146">
        <v>56303675</v>
      </c>
      <c r="AM500" s="146">
        <v>56767263</v>
      </c>
      <c r="AN500" s="146">
        <v>55767991</v>
      </c>
      <c r="AO500" s="146">
        <v>53971849</v>
      </c>
      <c r="AP500" s="146">
        <v>53925394</v>
      </c>
      <c r="AQ500" s="146">
        <v>54190333</v>
      </c>
      <c r="AR500" s="146">
        <v>56666599</v>
      </c>
      <c r="AS500" s="146">
        <v>58279948</v>
      </c>
      <c r="AT500" s="146">
        <v>60394810</v>
      </c>
      <c r="AU500" s="146">
        <v>62427620</v>
      </c>
      <c r="AV500" s="146">
        <v>64348888</v>
      </c>
      <c r="AW500" s="146">
        <v>59105226</v>
      </c>
    </row>
    <row r="501" spans="3:49" x14ac:dyDescent="0.2">
      <c r="C501" s="19" t="s">
        <v>28</v>
      </c>
      <c r="D501" s="19" t="s">
        <v>46</v>
      </c>
      <c r="E501" s="19" t="s">
        <v>46</v>
      </c>
      <c r="F501" s="199" t="s">
        <v>50</v>
      </c>
      <c r="G501" s="19" t="s">
        <v>95</v>
      </c>
      <c r="H501" s="19" t="s">
        <v>16</v>
      </c>
      <c r="I501" s="146">
        <v>15487812</v>
      </c>
      <c r="J501" s="146">
        <v>17380588</v>
      </c>
      <c r="K501" s="146">
        <v>20386720</v>
      </c>
      <c r="L501" s="146">
        <v>23521863</v>
      </c>
      <c r="M501" s="146">
        <v>26222698</v>
      </c>
      <c r="N501" s="146">
        <v>28490038</v>
      </c>
      <c r="O501" s="146">
        <v>34104750</v>
      </c>
      <c r="P501" s="146">
        <v>38346553</v>
      </c>
      <c r="Q501" s="146">
        <v>42346187</v>
      </c>
      <c r="R501" s="146">
        <v>47572843</v>
      </c>
      <c r="S501" s="146">
        <v>53711051</v>
      </c>
      <c r="T501" s="146">
        <v>59170919</v>
      </c>
      <c r="U501" s="146">
        <v>64046431</v>
      </c>
      <c r="V501" s="146">
        <v>66493492</v>
      </c>
      <c r="W501" s="146">
        <v>71071852</v>
      </c>
      <c r="X501" s="146">
        <v>77202373</v>
      </c>
      <c r="Y501" s="146">
        <v>82282604</v>
      </c>
      <c r="Z501" s="146">
        <v>88102365</v>
      </c>
      <c r="AA501" s="146">
        <v>96508584</v>
      </c>
      <c r="AB501" s="146">
        <v>104265994</v>
      </c>
      <c r="AC501" s="146">
        <v>114454953</v>
      </c>
      <c r="AD501" s="146">
        <v>124576514</v>
      </c>
      <c r="AE501" s="146">
        <v>133608749</v>
      </c>
      <c r="AF501" s="146">
        <v>143012097</v>
      </c>
      <c r="AG501" s="146">
        <v>153557325</v>
      </c>
      <c r="AH501" s="146">
        <v>165760054</v>
      </c>
      <c r="AI501" s="146">
        <v>180859334</v>
      </c>
      <c r="AJ501" s="146">
        <v>193749322</v>
      </c>
      <c r="AK501" s="146">
        <v>201235501</v>
      </c>
      <c r="AL501" s="146">
        <v>198374372</v>
      </c>
      <c r="AM501" s="146">
        <v>197145571</v>
      </c>
      <c r="AN501" s="146">
        <v>198465261</v>
      </c>
      <c r="AO501" s="146">
        <v>195026853</v>
      </c>
      <c r="AP501" s="146">
        <v>192620202</v>
      </c>
      <c r="AQ501" s="146">
        <v>194960214</v>
      </c>
      <c r="AR501" s="146">
        <v>204244524</v>
      </c>
      <c r="AS501" s="146">
        <v>211672686</v>
      </c>
      <c r="AT501" s="146">
        <v>222027547</v>
      </c>
      <c r="AU501" s="146">
        <v>230812763</v>
      </c>
      <c r="AV501" s="146">
        <v>241039907</v>
      </c>
      <c r="AW501" s="146">
        <v>216527407</v>
      </c>
    </row>
    <row r="502" spans="3:49" x14ac:dyDescent="0.2">
      <c r="C502" s="19" t="s">
        <v>29</v>
      </c>
      <c r="D502" s="19" t="s">
        <v>46</v>
      </c>
      <c r="E502" s="19" t="s">
        <v>46</v>
      </c>
      <c r="F502" s="199" t="s">
        <v>50</v>
      </c>
      <c r="G502" s="19" t="s">
        <v>95</v>
      </c>
      <c r="H502" s="19" t="s">
        <v>16</v>
      </c>
      <c r="I502" s="146">
        <v>2309832</v>
      </c>
      <c r="J502" s="146">
        <v>2567759</v>
      </c>
      <c r="K502" s="146">
        <v>2902598</v>
      </c>
      <c r="L502" s="146">
        <v>3390703</v>
      </c>
      <c r="M502" s="146">
        <v>3841305</v>
      </c>
      <c r="N502" s="146">
        <v>4240197</v>
      </c>
      <c r="O502" s="146">
        <v>5056022</v>
      </c>
      <c r="P502" s="146">
        <v>5603024</v>
      </c>
      <c r="Q502" s="146">
        <v>6092658</v>
      </c>
      <c r="R502" s="146">
        <v>6860571</v>
      </c>
      <c r="S502" s="146">
        <v>7876428</v>
      </c>
      <c r="T502" s="146">
        <v>8539884</v>
      </c>
      <c r="U502" s="146">
        <v>9134489</v>
      </c>
      <c r="V502" s="146">
        <v>9393013</v>
      </c>
      <c r="W502" s="146">
        <v>10042223</v>
      </c>
      <c r="X502" s="146">
        <v>10634527</v>
      </c>
      <c r="Y502" s="146">
        <v>11331001</v>
      </c>
      <c r="Z502" s="146">
        <v>12293799</v>
      </c>
      <c r="AA502" s="146">
        <v>13264755</v>
      </c>
      <c r="AB502" s="146">
        <v>14174744</v>
      </c>
      <c r="AC502" s="146">
        <v>15717410</v>
      </c>
      <c r="AD502" s="146">
        <v>17141718</v>
      </c>
      <c r="AE502" s="146">
        <v>18638319</v>
      </c>
      <c r="AF502" s="146">
        <v>20261446</v>
      </c>
      <c r="AG502" s="146">
        <v>21773122</v>
      </c>
      <c r="AH502" s="146">
        <v>23863104</v>
      </c>
      <c r="AI502" s="146">
        <v>25934032</v>
      </c>
      <c r="AJ502" s="146">
        <v>27985381</v>
      </c>
      <c r="AK502" s="146">
        <v>29098291</v>
      </c>
      <c r="AL502" s="146">
        <v>27670321</v>
      </c>
      <c r="AM502" s="146">
        <v>27912742</v>
      </c>
      <c r="AN502" s="146">
        <v>27236069</v>
      </c>
      <c r="AO502" s="146">
        <v>26508820</v>
      </c>
      <c r="AP502" s="146">
        <v>26566278</v>
      </c>
      <c r="AQ502" s="146">
        <v>26712051</v>
      </c>
      <c r="AR502" s="146">
        <v>28492083</v>
      </c>
      <c r="AS502" s="146">
        <v>29369879</v>
      </c>
      <c r="AT502" s="146">
        <v>30538493</v>
      </c>
      <c r="AU502" s="146">
        <v>31094338</v>
      </c>
      <c r="AV502" s="146">
        <v>32287218</v>
      </c>
      <c r="AW502" s="146">
        <v>29939714</v>
      </c>
    </row>
    <row r="503" spans="3:49" x14ac:dyDescent="0.2">
      <c r="C503" s="19" t="s">
        <v>30</v>
      </c>
      <c r="D503" s="19" t="s">
        <v>46</v>
      </c>
      <c r="E503" s="19" t="s">
        <v>46</v>
      </c>
      <c r="F503" s="199" t="s">
        <v>50</v>
      </c>
      <c r="G503" s="19" t="s">
        <v>95</v>
      </c>
      <c r="H503" s="19" t="s">
        <v>16</v>
      </c>
      <c r="I503" s="146">
        <v>1801032</v>
      </c>
      <c r="J503" s="146">
        <v>2077337</v>
      </c>
      <c r="K503" s="146">
        <v>2320988</v>
      </c>
      <c r="L503" s="146">
        <v>2580440</v>
      </c>
      <c r="M503" s="146">
        <v>2861572</v>
      </c>
      <c r="N503" s="146">
        <v>3144640</v>
      </c>
      <c r="O503" s="146">
        <v>3579595</v>
      </c>
      <c r="P503" s="146">
        <v>4172622</v>
      </c>
      <c r="Q503" s="146">
        <v>4516614</v>
      </c>
      <c r="R503" s="146">
        <v>5253651</v>
      </c>
      <c r="S503" s="146">
        <v>5630686</v>
      </c>
      <c r="T503" s="146">
        <v>6175730</v>
      </c>
      <c r="U503" s="146">
        <v>6613321</v>
      </c>
      <c r="V503" s="146">
        <v>6734737</v>
      </c>
      <c r="W503" s="146">
        <v>7159951</v>
      </c>
      <c r="X503" s="146">
        <v>7791958</v>
      </c>
      <c r="Y503" s="146">
        <v>8364569</v>
      </c>
      <c r="Z503" s="146">
        <v>8975443</v>
      </c>
      <c r="AA503" s="146">
        <v>9552495</v>
      </c>
      <c r="AB503" s="146">
        <v>10193253</v>
      </c>
      <c r="AC503" s="146">
        <v>11177110</v>
      </c>
      <c r="AD503" s="146">
        <v>11918713</v>
      </c>
      <c r="AE503" s="146">
        <v>12718187</v>
      </c>
      <c r="AF503" s="146">
        <v>13529155</v>
      </c>
      <c r="AG503" s="146">
        <v>14431131</v>
      </c>
      <c r="AH503" s="146">
        <v>15517494</v>
      </c>
      <c r="AI503" s="146">
        <v>16661235</v>
      </c>
      <c r="AJ503" s="146">
        <v>17766300</v>
      </c>
      <c r="AK503" s="146">
        <v>18517376</v>
      </c>
      <c r="AL503" s="146">
        <v>17896504</v>
      </c>
      <c r="AM503" s="146">
        <v>17973969</v>
      </c>
      <c r="AN503" s="146">
        <v>17942160</v>
      </c>
      <c r="AO503" s="146">
        <v>17282206</v>
      </c>
      <c r="AP503" s="146">
        <v>17237767</v>
      </c>
      <c r="AQ503" s="146">
        <v>17505255</v>
      </c>
      <c r="AR503" s="146">
        <v>18145704</v>
      </c>
      <c r="AS503" s="146">
        <v>18747249</v>
      </c>
      <c r="AT503" s="146">
        <v>19528873</v>
      </c>
      <c r="AU503" s="146">
        <v>20064721</v>
      </c>
      <c r="AV503" s="146">
        <v>20901372</v>
      </c>
      <c r="AW503" s="146">
        <v>19265047</v>
      </c>
    </row>
    <row r="504" spans="3:49" x14ac:dyDescent="0.2">
      <c r="C504" s="19" t="s">
        <v>31</v>
      </c>
      <c r="D504" s="19" t="s">
        <v>46</v>
      </c>
      <c r="E504" s="19" t="s">
        <v>46</v>
      </c>
      <c r="F504" s="199" t="s">
        <v>50</v>
      </c>
      <c r="G504" s="19" t="s">
        <v>95</v>
      </c>
      <c r="H504" s="19" t="s">
        <v>16</v>
      </c>
      <c r="I504" s="146">
        <v>7585309</v>
      </c>
      <c r="J504" s="146">
        <v>8640580</v>
      </c>
      <c r="K504" s="146">
        <v>9888724</v>
      </c>
      <c r="L504" s="146">
        <v>10955912</v>
      </c>
      <c r="M504" s="146">
        <v>11838200</v>
      </c>
      <c r="N504" s="146">
        <v>13214224</v>
      </c>
      <c r="O504" s="146">
        <v>14888406</v>
      </c>
      <c r="P504" s="146">
        <v>15892587</v>
      </c>
      <c r="Q504" s="146">
        <v>17321836</v>
      </c>
      <c r="R504" s="146">
        <v>19582949</v>
      </c>
      <c r="S504" s="146">
        <v>21479044</v>
      </c>
      <c r="T504" s="146">
        <v>23381585</v>
      </c>
      <c r="U504" s="146">
        <v>24721634</v>
      </c>
      <c r="V504" s="146">
        <v>25482021</v>
      </c>
      <c r="W504" s="146">
        <v>26986047</v>
      </c>
      <c r="X504" s="146">
        <v>28976080</v>
      </c>
      <c r="Y504" s="146">
        <v>30481951</v>
      </c>
      <c r="Z504" s="146">
        <v>32411130</v>
      </c>
      <c r="AA504" s="146">
        <v>35025195</v>
      </c>
      <c r="AB504" s="146">
        <v>37751329</v>
      </c>
      <c r="AC504" s="146">
        <v>40789981</v>
      </c>
      <c r="AD504" s="146">
        <v>43595419</v>
      </c>
      <c r="AE504" s="146">
        <v>46029847</v>
      </c>
      <c r="AF504" s="146">
        <v>48585365</v>
      </c>
      <c r="AG504" s="146">
        <v>51724767</v>
      </c>
      <c r="AH504" s="146">
        <v>55666720</v>
      </c>
      <c r="AI504" s="146">
        <v>60233698</v>
      </c>
      <c r="AJ504" s="146">
        <v>64281602</v>
      </c>
      <c r="AK504" s="146">
        <v>66779471</v>
      </c>
      <c r="AL504" s="146">
        <v>63926115</v>
      </c>
      <c r="AM504" s="146">
        <v>64680368</v>
      </c>
      <c r="AN504" s="146">
        <v>64130843</v>
      </c>
      <c r="AO504" s="146">
        <v>62558828</v>
      </c>
      <c r="AP504" s="146">
        <v>61625767</v>
      </c>
      <c r="AQ504" s="146">
        <v>62677248</v>
      </c>
      <c r="AR504" s="146">
        <v>64989988</v>
      </c>
      <c r="AS504" s="146">
        <v>67126912</v>
      </c>
      <c r="AT504" s="146">
        <v>69657915</v>
      </c>
      <c r="AU504" s="146">
        <v>71924979</v>
      </c>
      <c r="AV504" s="146">
        <v>74050747</v>
      </c>
      <c r="AW504" s="146">
        <v>66558211</v>
      </c>
    </row>
    <row r="505" spans="3:49" x14ac:dyDescent="0.2">
      <c r="C505" s="19" t="s">
        <v>32</v>
      </c>
      <c r="D505" s="19" t="s">
        <v>46</v>
      </c>
      <c r="E505" s="19" t="s">
        <v>46</v>
      </c>
      <c r="F505" s="199" t="s">
        <v>50</v>
      </c>
      <c r="G505" s="19" t="s">
        <v>95</v>
      </c>
      <c r="H505" s="19" t="s">
        <v>16</v>
      </c>
      <c r="I505" s="146">
        <v>791980</v>
      </c>
      <c r="J505" s="146">
        <v>907937</v>
      </c>
      <c r="K505" s="146">
        <v>1049074</v>
      </c>
      <c r="L505" s="146">
        <v>1232636</v>
      </c>
      <c r="M505" s="146">
        <v>1387704</v>
      </c>
      <c r="N505" s="146">
        <v>1675437</v>
      </c>
      <c r="O505" s="146">
        <v>1702003</v>
      </c>
      <c r="P505" s="146">
        <v>1812053</v>
      </c>
      <c r="Q505" s="146">
        <v>2017461</v>
      </c>
      <c r="R505" s="146">
        <v>2243932</v>
      </c>
      <c r="S505" s="146">
        <v>2509425</v>
      </c>
      <c r="T505" s="146">
        <v>2757482</v>
      </c>
      <c r="U505" s="146">
        <v>2974571</v>
      </c>
      <c r="V505" s="146">
        <v>3062404</v>
      </c>
      <c r="W505" s="146">
        <v>3284157</v>
      </c>
      <c r="X505" s="146">
        <v>3497626</v>
      </c>
      <c r="Y505" s="146">
        <v>3694767</v>
      </c>
      <c r="Z505" s="146">
        <v>3946447</v>
      </c>
      <c r="AA505" s="146">
        <v>4214832</v>
      </c>
      <c r="AB505" s="146">
        <v>4485140</v>
      </c>
      <c r="AC505" s="146">
        <v>4900954</v>
      </c>
      <c r="AD505" s="146">
        <v>5242948</v>
      </c>
      <c r="AE505" s="146">
        <v>5542919</v>
      </c>
      <c r="AF505" s="146">
        <v>5998007</v>
      </c>
      <c r="AG505" s="146">
        <v>6362196</v>
      </c>
      <c r="AH505" s="146">
        <v>6851360</v>
      </c>
      <c r="AI505" s="146">
        <v>7410569</v>
      </c>
      <c r="AJ505" s="146">
        <v>7946155</v>
      </c>
      <c r="AK505" s="146">
        <v>8247306</v>
      </c>
      <c r="AL505" s="146">
        <v>7893077</v>
      </c>
      <c r="AM505" s="146">
        <v>7977333</v>
      </c>
      <c r="AN505" s="146">
        <v>7907440</v>
      </c>
      <c r="AO505" s="146">
        <v>7636210</v>
      </c>
      <c r="AP505" s="146">
        <v>7539145</v>
      </c>
      <c r="AQ505" s="146">
        <v>7685969</v>
      </c>
      <c r="AR505" s="146">
        <v>7962438</v>
      </c>
      <c r="AS505" s="146">
        <v>8014694</v>
      </c>
      <c r="AT505" s="146">
        <v>8295191</v>
      </c>
      <c r="AU505" s="146">
        <v>8602348</v>
      </c>
      <c r="AV505" s="146">
        <v>8844458</v>
      </c>
      <c r="AW505" s="146">
        <v>8128883</v>
      </c>
    </row>
    <row r="506" spans="3:49" x14ac:dyDescent="0.2">
      <c r="C506" s="19" t="s">
        <v>33</v>
      </c>
      <c r="D506" s="19" t="s">
        <v>46</v>
      </c>
      <c r="E506" s="19" t="s">
        <v>46</v>
      </c>
      <c r="F506" s="199" t="s">
        <v>50</v>
      </c>
      <c r="G506" s="19" t="s">
        <v>95</v>
      </c>
      <c r="H506" s="19" t="s">
        <v>16</v>
      </c>
      <c r="I506" s="146">
        <v>100218874</v>
      </c>
      <c r="J506" s="146">
        <v>112429616</v>
      </c>
      <c r="K506" s="146">
        <v>129301531</v>
      </c>
      <c r="L506" s="146">
        <v>147224580</v>
      </c>
      <c r="M506" s="146">
        <v>166138829</v>
      </c>
      <c r="N506" s="146">
        <v>184562882</v>
      </c>
      <c r="O506" s="146">
        <v>211315441</v>
      </c>
      <c r="P506" s="146">
        <v>236304499</v>
      </c>
      <c r="Q506" s="146">
        <v>263104250</v>
      </c>
      <c r="R506" s="146">
        <v>294812451</v>
      </c>
      <c r="S506" s="146">
        <v>328401002</v>
      </c>
      <c r="T506" s="146">
        <v>360118479</v>
      </c>
      <c r="U506" s="146">
        <v>387828895</v>
      </c>
      <c r="V506" s="146">
        <v>401211450</v>
      </c>
      <c r="W506" s="146">
        <v>426724080</v>
      </c>
      <c r="X506" s="146">
        <v>460126161</v>
      </c>
      <c r="Y506" s="146">
        <v>488736749</v>
      </c>
      <c r="Z506" s="146">
        <v>518802960</v>
      </c>
      <c r="AA506" s="146">
        <v>555508109</v>
      </c>
      <c r="AB506" s="146">
        <v>595221049</v>
      </c>
      <c r="AC506" s="146">
        <v>647308728</v>
      </c>
      <c r="AD506" s="146">
        <v>700421033</v>
      </c>
      <c r="AE506" s="146">
        <v>748974254</v>
      </c>
      <c r="AF506" s="146">
        <v>801722581</v>
      </c>
      <c r="AG506" s="146">
        <v>858783236</v>
      </c>
      <c r="AH506" s="146">
        <v>926621185</v>
      </c>
      <c r="AI506" s="146">
        <v>1002954387</v>
      </c>
      <c r="AJ506" s="146">
        <v>1074648502</v>
      </c>
      <c r="AK506" s="146">
        <v>1108597968</v>
      </c>
      <c r="AL506" s="146">
        <v>1068351232</v>
      </c>
      <c r="AM506" s="146">
        <v>1071669769</v>
      </c>
      <c r="AN506" s="146">
        <v>1062376340</v>
      </c>
      <c r="AO506" s="146">
        <v>1030016850</v>
      </c>
      <c r="AP506" s="146">
        <v>1019192082</v>
      </c>
      <c r="AQ506" s="146">
        <v>1031042627</v>
      </c>
      <c r="AR506" s="146">
        <v>1076412762</v>
      </c>
      <c r="AS506" s="146">
        <v>1112768421</v>
      </c>
      <c r="AT506" s="146">
        <v>1160780191</v>
      </c>
      <c r="AU506" s="146">
        <v>1202167324</v>
      </c>
      <c r="AV506" s="146">
        <v>1243250842</v>
      </c>
      <c r="AW506" s="146">
        <v>1120830554</v>
      </c>
    </row>
    <row r="507" spans="3:49" x14ac:dyDescent="0.2">
      <c r="C507" s="19" t="s">
        <v>34</v>
      </c>
      <c r="D507" s="19" t="s">
        <v>46</v>
      </c>
      <c r="E507" s="19" t="s">
        <v>46</v>
      </c>
      <c r="F507" s="199" t="s">
        <v>50</v>
      </c>
      <c r="G507" s="19" t="s">
        <v>95</v>
      </c>
      <c r="H507" s="19" t="s">
        <v>16</v>
      </c>
      <c r="I507" s="146">
        <v>82126</v>
      </c>
      <c r="J507" s="146">
        <v>104384</v>
      </c>
      <c r="K507" s="146">
        <v>111469</v>
      </c>
      <c r="L507" s="146">
        <v>139420</v>
      </c>
      <c r="M507" s="146">
        <v>154171</v>
      </c>
      <c r="N507" s="146">
        <v>214118</v>
      </c>
      <c r="O507" s="146">
        <v>221559</v>
      </c>
      <c r="P507" s="146">
        <v>241501</v>
      </c>
      <c r="Q507" s="146">
        <v>247750</v>
      </c>
      <c r="R507" s="146">
        <v>285549</v>
      </c>
      <c r="S507" s="146">
        <v>296998</v>
      </c>
      <c r="T507" s="146">
        <v>325521</v>
      </c>
      <c r="U507" s="146">
        <v>376105</v>
      </c>
      <c r="V507" s="146">
        <v>418550</v>
      </c>
      <c r="W507" s="146">
        <v>438920</v>
      </c>
      <c r="X507" s="146">
        <v>461839</v>
      </c>
      <c r="Y507" s="146">
        <v>466251</v>
      </c>
      <c r="Z507" s="146">
        <v>465040</v>
      </c>
      <c r="AA507" s="146">
        <v>484891</v>
      </c>
      <c r="AB507" s="146">
        <v>501951</v>
      </c>
      <c r="AC507" s="146">
        <v>542272</v>
      </c>
      <c r="AD507" s="146">
        <v>571967</v>
      </c>
      <c r="AE507" s="146">
        <v>577746</v>
      </c>
      <c r="AF507" s="146">
        <v>543419</v>
      </c>
      <c r="AG507" s="146">
        <v>653764</v>
      </c>
      <c r="AH507" s="146">
        <v>735815</v>
      </c>
      <c r="AI507" s="146">
        <v>868613</v>
      </c>
      <c r="AJ507" s="146">
        <v>890498</v>
      </c>
      <c r="AK507" s="146">
        <v>943032</v>
      </c>
      <c r="AL507" s="146">
        <v>971768</v>
      </c>
      <c r="AM507" s="146">
        <v>1039231</v>
      </c>
      <c r="AN507" s="146">
        <v>1386660</v>
      </c>
      <c r="AO507" s="146">
        <v>1082150</v>
      </c>
      <c r="AP507" s="146">
        <v>1155918</v>
      </c>
      <c r="AQ507" s="146">
        <v>1115373</v>
      </c>
      <c r="AR507" s="146">
        <v>1177238</v>
      </c>
      <c r="AS507" s="146">
        <v>1071579</v>
      </c>
      <c r="AT507" s="146">
        <v>1086809</v>
      </c>
      <c r="AU507" s="146">
        <v>1091676</v>
      </c>
      <c r="AV507" s="146">
        <v>1124158</v>
      </c>
      <c r="AW507" s="146">
        <v>1117446</v>
      </c>
    </row>
    <row r="508" spans="3:49" ht="12" thickBot="1" x14ac:dyDescent="0.25">
      <c r="C508" s="161" t="s">
        <v>35</v>
      </c>
      <c r="D508" s="161" t="s">
        <v>46</v>
      </c>
      <c r="E508" s="161" t="s">
        <v>46</v>
      </c>
      <c r="F508" s="200" t="s">
        <v>50</v>
      </c>
      <c r="G508" s="161" t="s">
        <v>95</v>
      </c>
      <c r="H508" s="161" t="s">
        <v>16</v>
      </c>
      <c r="I508" s="163">
        <v>100301000</v>
      </c>
      <c r="J508" s="163">
        <v>112534000</v>
      </c>
      <c r="K508" s="163">
        <v>129413000</v>
      </c>
      <c r="L508" s="163">
        <v>147364000</v>
      </c>
      <c r="M508" s="163">
        <v>166293000</v>
      </c>
      <c r="N508" s="163">
        <v>184777000</v>
      </c>
      <c r="O508" s="163">
        <v>211537000</v>
      </c>
      <c r="P508" s="163">
        <v>236546000</v>
      </c>
      <c r="Q508" s="163">
        <v>263352000</v>
      </c>
      <c r="R508" s="163">
        <v>295098000</v>
      </c>
      <c r="S508" s="163">
        <v>328698000</v>
      </c>
      <c r="T508" s="163">
        <v>360444000</v>
      </c>
      <c r="U508" s="163">
        <v>388205000</v>
      </c>
      <c r="V508" s="163">
        <v>401630000</v>
      </c>
      <c r="W508" s="163">
        <v>427163000</v>
      </c>
      <c r="X508" s="163">
        <v>460588000</v>
      </c>
      <c r="Y508" s="163">
        <v>489203000</v>
      </c>
      <c r="Z508" s="163">
        <v>519268000</v>
      </c>
      <c r="AA508" s="163">
        <v>555993000</v>
      </c>
      <c r="AB508" s="163">
        <v>595723000</v>
      </c>
      <c r="AC508" s="163">
        <v>647851000</v>
      </c>
      <c r="AD508" s="163">
        <v>700993000</v>
      </c>
      <c r="AE508" s="163">
        <v>749552000</v>
      </c>
      <c r="AF508" s="163">
        <v>802266000</v>
      </c>
      <c r="AG508" s="163">
        <v>859437000</v>
      </c>
      <c r="AH508" s="163">
        <v>927357000</v>
      </c>
      <c r="AI508" s="163">
        <v>1003823000</v>
      </c>
      <c r="AJ508" s="163">
        <v>1075539000</v>
      </c>
      <c r="AK508" s="163">
        <v>1109541000</v>
      </c>
      <c r="AL508" s="163">
        <v>1069323000</v>
      </c>
      <c r="AM508" s="163">
        <v>1072709000</v>
      </c>
      <c r="AN508" s="163">
        <v>1063763000</v>
      </c>
      <c r="AO508" s="163">
        <v>1031099000</v>
      </c>
      <c r="AP508" s="163">
        <v>1020348000</v>
      </c>
      <c r="AQ508" s="163">
        <v>1032158000</v>
      </c>
      <c r="AR508" s="163">
        <v>1077590000</v>
      </c>
      <c r="AS508" s="163">
        <v>1113840000</v>
      </c>
      <c r="AT508" s="163">
        <v>1161867000</v>
      </c>
      <c r="AU508" s="163">
        <v>1203259000</v>
      </c>
      <c r="AV508" s="163">
        <v>1244375000</v>
      </c>
      <c r="AW508" s="163">
        <v>1121948000</v>
      </c>
    </row>
  </sheetData>
  <pageMargins left="0.7" right="0.7" top="0.75" bottom="0.75" header="0.3" footer="0.3"/>
  <pageSetup paperSize="9" orientation="portrait" r:id="rId1"/>
  <ignoredErrors>
    <ignoredError sqref="X8:AA8 AB8:AV8" numberStoredAsText="1"/>
    <ignoredError sqref="D29:D68"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W508"/>
  <sheetViews>
    <sheetView zoomScaleNormal="100" workbookViewId="0">
      <pane xSplit="8" ySplit="8" topLeftCell="I9" activePane="bottomRight" state="frozen"/>
      <selection activeCell="C26" sqref="C26"/>
      <selection pane="topRight" activeCell="C26" sqref="C26"/>
      <selection pane="bottomLeft" activeCell="C26" sqref="C26"/>
      <selection pane="bottomRight" activeCell="I9" sqref="I9"/>
    </sheetView>
  </sheetViews>
  <sheetFormatPr baseColWidth="10" defaultRowHeight="11.25" x14ac:dyDescent="0.2"/>
  <cols>
    <col min="1" max="1" width="4.1640625" customWidth="1"/>
    <col min="2" max="2" width="4.33203125" customWidth="1"/>
    <col min="6" max="6" width="36" customWidth="1"/>
    <col min="9" max="33" width="12.1640625" bestFit="1" customWidth="1"/>
    <col min="34" max="35" width="12.6640625" bestFit="1" customWidth="1"/>
    <col min="36" max="37" width="12.83203125" bestFit="1" customWidth="1"/>
    <col min="38" max="44" width="12.6640625" bestFit="1" customWidth="1"/>
    <col min="45" max="49" width="12.83203125" bestFit="1" customWidth="1"/>
  </cols>
  <sheetData>
    <row r="4" spans="3:49" ht="20.25" x14ac:dyDescent="0.35">
      <c r="C4" s="325" t="s">
        <v>307</v>
      </c>
    </row>
    <row r="5" spans="3:49" x14ac:dyDescent="0.2">
      <c r="C5" s="189" t="s">
        <v>309</v>
      </c>
    </row>
    <row r="6" spans="3:49" ht="10.5" customHeight="1" x14ac:dyDescent="0.2"/>
    <row r="8" spans="3:49" ht="21.75" x14ac:dyDescent="0.2">
      <c r="C8" s="283" t="s">
        <v>0</v>
      </c>
      <c r="D8" s="284" t="s">
        <v>1</v>
      </c>
      <c r="E8" s="284" t="s">
        <v>2</v>
      </c>
      <c r="F8" s="284" t="s">
        <v>3</v>
      </c>
      <c r="G8" s="285" t="s">
        <v>4</v>
      </c>
      <c r="H8" s="285" t="s">
        <v>5</v>
      </c>
      <c r="I8" s="286">
        <v>1980</v>
      </c>
      <c r="J8" s="286">
        <v>1981</v>
      </c>
      <c r="K8" s="286">
        <v>1982</v>
      </c>
      <c r="L8" s="286">
        <v>1983</v>
      </c>
      <c r="M8" s="286">
        <v>1984</v>
      </c>
      <c r="N8" s="286">
        <v>1985</v>
      </c>
      <c r="O8" s="286">
        <v>1986</v>
      </c>
      <c r="P8" s="286">
        <v>1987</v>
      </c>
      <c r="Q8" s="286">
        <v>1988</v>
      </c>
      <c r="R8" s="286">
        <v>1989</v>
      </c>
      <c r="S8" s="286">
        <v>1990</v>
      </c>
      <c r="T8" s="286">
        <v>1991</v>
      </c>
      <c r="U8" s="286">
        <v>1992</v>
      </c>
      <c r="V8" s="286">
        <v>1993</v>
      </c>
      <c r="W8" s="286">
        <v>1994</v>
      </c>
      <c r="X8" s="287" t="s">
        <v>6</v>
      </c>
      <c r="Y8" s="287" t="s">
        <v>7</v>
      </c>
      <c r="Z8" s="287" t="s">
        <v>8</v>
      </c>
      <c r="AA8" s="287" t="s">
        <v>9</v>
      </c>
      <c r="AB8" s="287" t="s">
        <v>10</v>
      </c>
      <c r="AC8" s="282">
        <v>2000</v>
      </c>
      <c r="AD8" s="282">
        <v>2001</v>
      </c>
      <c r="AE8" s="282">
        <v>2002</v>
      </c>
      <c r="AF8" s="282">
        <v>2003</v>
      </c>
      <c r="AG8" s="282">
        <v>2004</v>
      </c>
      <c r="AH8" s="282">
        <v>2005</v>
      </c>
      <c r="AI8" s="282">
        <v>2006</v>
      </c>
      <c r="AJ8" s="282">
        <v>2007</v>
      </c>
      <c r="AK8" s="282">
        <v>2008</v>
      </c>
      <c r="AL8" s="282">
        <v>2009</v>
      </c>
      <c r="AM8" s="282">
        <v>2010</v>
      </c>
      <c r="AN8" s="282">
        <v>2011</v>
      </c>
      <c r="AO8" s="282">
        <v>2012</v>
      </c>
      <c r="AP8" s="282">
        <v>2013</v>
      </c>
      <c r="AQ8" s="282">
        <v>2014</v>
      </c>
      <c r="AR8" s="288" t="s">
        <v>259</v>
      </c>
      <c r="AS8" s="282">
        <v>2016</v>
      </c>
      <c r="AT8" s="282">
        <v>2017</v>
      </c>
      <c r="AU8" s="282">
        <v>2018</v>
      </c>
      <c r="AV8" s="282" t="s">
        <v>325</v>
      </c>
      <c r="AW8" s="282" t="s">
        <v>326</v>
      </c>
    </row>
    <row r="9" spans="3:49" x14ac:dyDescent="0.2">
      <c r="C9" s="19" t="s">
        <v>11</v>
      </c>
      <c r="D9" s="19" t="s">
        <v>12</v>
      </c>
      <c r="E9" s="19" t="s">
        <v>13</v>
      </c>
      <c r="F9" s="16" t="s">
        <v>14</v>
      </c>
      <c r="G9" s="16" t="s">
        <v>93</v>
      </c>
      <c r="H9" s="19" t="s">
        <v>16</v>
      </c>
      <c r="I9" s="327">
        <v>3433246</v>
      </c>
      <c r="J9" s="327">
        <v>3270425</v>
      </c>
      <c r="K9" s="327">
        <v>3106627</v>
      </c>
      <c r="L9" s="327">
        <v>3042602</v>
      </c>
      <c r="M9" s="327">
        <v>3407698</v>
      </c>
      <c r="N9" s="327">
        <v>4093145</v>
      </c>
      <c r="O9" s="327">
        <v>3746681</v>
      </c>
      <c r="P9" s="327">
        <v>4127983</v>
      </c>
      <c r="Q9" s="327">
        <v>4953000</v>
      </c>
      <c r="R9" s="327">
        <v>4104699</v>
      </c>
      <c r="S9" s="327">
        <v>4716573</v>
      </c>
      <c r="T9" s="327">
        <v>5318234</v>
      </c>
      <c r="U9" s="327">
        <v>5258230</v>
      </c>
      <c r="V9" s="327">
        <v>5476106</v>
      </c>
      <c r="W9" s="327">
        <v>5448993</v>
      </c>
      <c r="X9" s="327">
        <v>4204236</v>
      </c>
      <c r="Y9" s="327">
        <v>4932401</v>
      </c>
      <c r="Z9" s="327">
        <v>5830836</v>
      </c>
      <c r="AA9" s="327">
        <v>6078350</v>
      </c>
      <c r="AB9" s="327">
        <v>5895536</v>
      </c>
      <c r="AC9" s="327">
        <v>6660101</v>
      </c>
      <c r="AD9" s="327">
        <v>6987480</v>
      </c>
      <c r="AE9" s="327">
        <v>6849459</v>
      </c>
      <c r="AF9" s="327">
        <v>7299301</v>
      </c>
      <c r="AG9" s="327">
        <v>7067240</v>
      </c>
      <c r="AH9" s="327">
        <v>6625856</v>
      </c>
      <c r="AI9" s="327">
        <v>7298244</v>
      </c>
      <c r="AJ9" s="327">
        <v>8052826</v>
      </c>
      <c r="AK9" s="327">
        <v>8154728</v>
      </c>
      <c r="AL9" s="327">
        <v>8085722</v>
      </c>
      <c r="AM9" s="327">
        <v>8067861</v>
      </c>
      <c r="AN9" s="327">
        <v>8980727</v>
      </c>
      <c r="AO9" s="327">
        <v>7818081</v>
      </c>
      <c r="AP9" s="327">
        <v>8777233</v>
      </c>
      <c r="AQ9" s="327">
        <v>8788031</v>
      </c>
      <c r="AR9" s="327">
        <v>9480140</v>
      </c>
      <c r="AS9" s="327">
        <v>9661234</v>
      </c>
      <c r="AT9" s="327">
        <v>9973746</v>
      </c>
      <c r="AU9" s="327">
        <v>10866079</v>
      </c>
      <c r="AV9" s="327">
        <v>10480985</v>
      </c>
      <c r="AW9" s="327">
        <v>11030672</v>
      </c>
    </row>
    <row r="10" spans="3:49" x14ac:dyDescent="0.2">
      <c r="C10" s="19" t="s">
        <v>17</v>
      </c>
      <c r="D10" s="19" t="s">
        <v>12</v>
      </c>
      <c r="E10" s="19" t="s">
        <v>13</v>
      </c>
      <c r="F10" s="16" t="s">
        <v>14</v>
      </c>
      <c r="G10" s="16" t="s">
        <v>93</v>
      </c>
      <c r="H10" s="19" t="s">
        <v>16</v>
      </c>
      <c r="I10" s="327">
        <v>857507</v>
      </c>
      <c r="J10" s="327">
        <v>510880</v>
      </c>
      <c r="K10" s="327">
        <v>622631</v>
      </c>
      <c r="L10" s="327">
        <v>654157</v>
      </c>
      <c r="M10" s="327">
        <v>886403</v>
      </c>
      <c r="N10" s="327">
        <v>823652</v>
      </c>
      <c r="O10" s="327">
        <v>790934</v>
      </c>
      <c r="P10" s="327">
        <v>826086</v>
      </c>
      <c r="Q10" s="327">
        <v>915047</v>
      </c>
      <c r="R10" s="327">
        <v>899668</v>
      </c>
      <c r="S10" s="327">
        <v>760102</v>
      </c>
      <c r="T10" s="327">
        <v>961098</v>
      </c>
      <c r="U10" s="327">
        <v>877224</v>
      </c>
      <c r="V10" s="327">
        <v>874744</v>
      </c>
      <c r="W10" s="327">
        <v>779341</v>
      </c>
      <c r="X10" s="327">
        <v>799703</v>
      </c>
      <c r="Y10" s="327">
        <v>995182</v>
      </c>
      <c r="Z10" s="327">
        <v>1101688</v>
      </c>
      <c r="AA10" s="327">
        <v>1122469</v>
      </c>
      <c r="AB10" s="327">
        <v>1048639</v>
      </c>
      <c r="AC10" s="327">
        <v>1162594</v>
      </c>
      <c r="AD10" s="327">
        <v>1169836</v>
      </c>
      <c r="AE10" s="327">
        <v>1164933</v>
      </c>
      <c r="AF10" s="327">
        <v>1209299</v>
      </c>
      <c r="AG10" s="327">
        <v>1209884</v>
      </c>
      <c r="AH10" s="327">
        <v>1111255</v>
      </c>
      <c r="AI10" s="327">
        <v>1228770</v>
      </c>
      <c r="AJ10" s="327">
        <v>1388729</v>
      </c>
      <c r="AK10" s="327">
        <v>1289341</v>
      </c>
      <c r="AL10" s="327">
        <v>1438453</v>
      </c>
      <c r="AM10" s="327">
        <v>1552114</v>
      </c>
      <c r="AN10" s="327">
        <v>1419086</v>
      </c>
      <c r="AO10" s="327">
        <v>1193072</v>
      </c>
      <c r="AP10" s="327">
        <v>1690895</v>
      </c>
      <c r="AQ10" s="327">
        <v>1588583</v>
      </c>
      <c r="AR10" s="327">
        <v>1559521</v>
      </c>
      <c r="AS10" s="327">
        <v>1985247</v>
      </c>
      <c r="AT10" s="327">
        <v>1798984</v>
      </c>
      <c r="AU10" s="327">
        <v>1875077</v>
      </c>
      <c r="AV10" s="327">
        <v>1875398</v>
      </c>
      <c r="AW10" s="327">
        <v>1983760</v>
      </c>
    </row>
    <row r="11" spans="3:49" x14ac:dyDescent="0.2">
      <c r="C11" s="19" t="s">
        <v>18</v>
      </c>
      <c r="D11" s="19" t="s">
        <v>12</v>
      </c>
      <c r="E11" s="19" t="s">
        <v>13</v>
      </c>
      <c r="F11" s="16" t="s">
        <v>14</v>
      </c>
      <c r="G11" s="16" t="s">
        <v>93</v>
      </c>
      <c r="H11" s="19" t="s">
        <v>16</v>
      </c>
      <c r="I11" s="327">
        <v>290441</v>
      </c>
      <c r="J11" s="327">
        <v>306401</v>
      </c>
      <c r="K11" s="327">
        <v>303200</v>
      </c>
      <c r="L11" s="327">
        <v>309278</v>
      </c>
      <c r="M11" s="327">
        <v>288254</v>
      </c>
      <c r="N11" s="327">
        <v>260125</v>
      </c>
      <c r="O11" s="327">
        <v>277819</v>
      </c>
      <c r="P11" s="327">
        <v>328194</v>
      </c>
      <c r="Q11" s="327">
        <v>334357</v>
      </c>
      <c r="R11" s="327">
        <v>376363</v>
      </c>
      <c r="S11" s="327">
        <v>352766</v>
      </c>
      <c r="T11" s="327">
        <v>326115</v>
      </c>
      <c r="U11" s="327">
        <v>361262</v>
      </c>
      <c r="V11" s="327">
        <v>385209</v>
      </c>
      <c r="W11" s="327">
        <v>338970</v>
      </c>
      <c r="X11" s="327">
        <v>372346</v>
      </c>
      <c r="Y11" s="327">
        <v>461376</v>
      </c>
      <c r="Z11" s="327">
        <v>438932</v>
      </c>
      <c r="AA11" s="327">
        <v>439573</v>
      </c>
      <c r="AB11" s="327">
        <v>459446</v>
      </c>
      <c r="AC11" s="327">
        <v>479619</v>
      </c>
      <c r="AD11" s="327">
        <v>475439</v>
      </c>
      <c r="AE11" s="327">
        <v>461292</v>
      </c>
      <c r="AF11" s="327">
        <v>440257</v>
      </c>
      <c r="AG11" s="327">
        <v>411684</v>
      </c>
      <c r="AH11" s="327">
        <v>407565</v>
      </c>
      <c r="AI11" s="327">
        <v>393701</v>
      </c>
      <c r="AJ11" s="327">
        <v>393268</v>
      </c>
      <c r="AK11" s="327">
        <v>354247</v>
      </c>
      <c r="AL11" s="327">
        <v>334122</v>
      </c>
      <c r="AM11" s="327">
        <v>334472</v>
      </c>
      <c r="AN11" s="327">
        <v>358684</v>
      </c>
      <c r="AO11" s="327">
        <v>336975</v>
      </c>
      <c r="AP11" s="327">
        <v>290744</v>
      </c>
      <c r="AQ11" s="327">
        <v>287256</v>
      </c>
      <c r="AR11" s="327">
        <v>279008</v>
      </c>
      <c r="AS11" s="327">
        <v>269305</v>
      </c>
      <c r="AT11" s="327">
        <v>261908</v>
      </c>
      <c r="AU11" s="327">
        <v>281967</v>
      </c>
      <c r="AV11" s="327">
        <v>321475</v>
      </c>
      <c r="AW11" s="327">
        <v>330186</v>
      </c>
    </row>
    <row r="12" spans="3:49" x14ac:dyDescent="0.2">
      <c r="C12" s="19" t="s">
        <v>19</v>
      </c>
      <c r="D12" s="19" t="s">
        <v>12</v>
      </c>
      <c r="E12" s="19" t="s">
        <v>13</v>
      </c>
      <c r="F12" s="16" t="s">
        <v>14</v>
      </c>
      <c r="G12" s="16" t="s">
        <v>93</v>
      </c>
      <c r="H12" s="19" t="s">
        <v>16</v>
      </c>
      <c r="I12" s="327">
        <v>149290</v>
      </c>
      <c r="J12" s="327">
        <v>126545</v>
      </c>
      <c r="K12" s="327">
        <v>119549</v>
      </c>
      <c r="L12" s="327">
        <v>126718</v>
      </c>
      <c r="M12" s="327">
        <v>123037</v>
      </c>
      <c r="N12" s="327">
        <v>123905</v>
      </c>
      <c r="O12" s="327">
        <v>142562</v>
      </c>
      <c r="P12" s="327">
        <v>170767</v>
      </c>
      <c r="Q12" s="327">
        <v>143948</v>
      </c>
      <c r="R12" s="327">
        <v>146406</v>
      </c>
      <c r="S12" s="327">
        <v>139515</v>
      </c>
      <c r="T12" s="327">
        <v>184038</v>
      </c>
      <c r="U12" s="327">
        <v>192621</v>
      </c>
      <c r="V12" s="327">
        <v>219081</v>
      </c>
      <c r="W12" s="327">
        <v>194607</v>
      </c>
      <c r="X12" s="327">
        <v>194603</v>
      </c>
      <c r="Y12" s="327">
        <v>236679</v>
      </c>
      <c r="Z12" s="327">
        <v>246478</v>
      </c>
      <c r="AA12" s="327">
        <v>271477</v>
      </c>
      <c r="AB12" s="327">
        <v>282054</v>
      </c>
      <c r="AC12" s="327">
        <v>274311</v>
      </c>
      <c r="AD12" s="327">
        <v>242693</v>
      </c>
      <c r="AE12" s="327">
        <v>218075</v>
      </c>
      <c r="AF12" s="327">
        <v>185701</v>
      </c>
      <c r="AG12" s="327">
        <v>169723</v>
      </c>
      <c r="AH12" s="327">
        <v>142252</v>
      </c>
      <c r="AI12" s="327">
        <v>127913</v>
      </c>
      <c r="AJ12" s="327">
        <v>124880</v>
      </c>
      <c r="AK12" s="327">
        <v>109816</v>
      </c>
      <c r="AL12" s="327">
        <v>98261</v>
      </c>
      <c r="AM12" s="327">
        <v>91945</v>
      </c>
      <c r="AN12" s="327">
        <v>111264</v>
      </c>
      <c r="AO12" s="327">
        <v>135085</v>
      </c>
      <c r="AP12" s="327">
        <v>117845</v>
      </c>
      <c r="AQ12" s="327">
        <v>133203</v>
      </c>
      <c r="AR12" s="327">
        <v>133682</v>
      </c>
      <c r="AS12" s="327">
        <v>159968</v>
      </c>
      <c r="AT12" s="327">
        <v>149175</v>
      </c>
      <c r="AU12" s="327">
        <v>139081</v>
      </c>
      <c r="AV12" s="327">
        <v>145291</v>
      </c>
      <c r="AW12" s="327">
        <v>144088</v>
      </c>
    </row>
    <row r="13" spans="3:49" x14ac:dyDescent="0.2">
      <c r="C13" s="19" t="s">
        <v>20</v>
      </c>
      <c r="D13" s="19" t="s">
        <v>12</v>
      </c>
      <c r="E13" s="19" t="s">
        <v>13</v>
      </c>
      <c r="F13" s="16" t="s">
        <v>14</v>
      </c>
      <c r="G13" s="16" t="s">
        <v>93</v>
      </c>
      <c r="H13" s="19" t="s">
        <v>16</v>
      </c>
      <c r="I13" s="327">
        <v>485017</v>
      </c>
      <c r="J13" s="327">
        <v>516699</v>
      </c>
      <c r="K13" s="327">
        <v>449136</v>
      </c>
      <c r="L13" s="327">
        <v>451363</v>
      </c>
      <c r="M13" s="327">
        <v>468095</v>
      </c>
      <c r="N13" s="327">
        <v>396587</v>
      </c>
      <c r="O13" s="327">
        <v>417436</v>
      </c>
      <c r="P13" s="327">
        <v>501370</v>
      </c>
      <c r="Q13" s="327">
        <v>501866</v>
      </c>
      <c r="R13" s="327">
        <v>558657</v>
      </c>
      <c r="S13" s="327">
        <v>574247</v>
      </c>
      <c r="T13" s="327">
        <v>526664</v>
      </c>
      <c r="U13" s="327">
        <v>694702</v>
      </c>
      <c r="V13" s="327">
        <v>593327</v>
      </c>
      <c r="W13" s="327">
        <v>473143</v>
      </c>
      <c r="X13" s="327">
        <v>657958</v>
      </c>
      <c r="Y13" s="327">
        <v>768762</v>
      </c>
      <c r="Z13" s="327">
        <v>787417</v>
      </c>
      <c r="AA13" s="327">
        <v>761890</v>
      </c>
      <c r="AB13" s="327">
        <v>670826</v>
      </c>
      <c r="AC13" s="327">
        <v>578603</v>
      </c>
      <c r="AD13" s="327">
        <v>604323</v>
      </c>
      <c r="AE13" s="327">
        <v>571716</v>
      </c>
      <c r="AF13" s="327">
        <v>576739</v>
      </c>
      <c r="AG13" s="327">
        <v>606300</v>
      </c>
      <c r="AH13" s="327">
        <v>581650</v>
      </c>
      <c r="AI13" s="327">
        <v>629213</v>
      </c>
      <c r="AJ13" s="327">
        <v>693177</v>
      </c>
      <c r="AK13" s="327">
        <v>705197</v>
      </c>
      <c r="AL13" s="327">
        <v>683057</v>
      </c>
      <c r="AM13" s="327">
        <v>697810</v>
      </c>
      <c r="AN13" s="327">
        <v>585248</v>
      </c>
      <c r="AO13" s="327">
        <v>584370</v>
      </c>
      <c r="AP13" s="327">
        <v>602326</v>
      </c>
      <c r="AQ13" s="327">
        <v>561845</v>
      </c>
      <c r="AR13" s="327">
        <v>551184</v>
      </c>
      <c r="AS13" s="327">
        <v>595736</v>
      </c>
      <c r="AT13" s="327">
        <v>649435</v>
      </c>
      <c r="AU13" s="327">
        <v>584623</v>
      </c>
      <c r="AV13" s="327">
        <v>644404</v>
      </c>
      <c r="AW13" s="327">
        <v>660747</v>
      </c>
    </row>
    <row r="14" spans="3:49" x14ac:dyDescent="0.2">
      <c r="C14" s="19" t="s">
        <v>21</v>
      </c>
      <c r="D14" s="19" t="s">
        <v>12</v>
      </c>
      <c r="E14" s="19" t="s">
        <v>13</v>
      </c>
      <c r="F14" s="16" t="s">
        <v>14</v>
      </c>
      <c r="G14" s="16" t="s">
        <v>93</v>
      </c>
      <c r="H14" s="19" t="s">
        <v>16</v>
      </c>
      <c r="I14" s="327">
        <v>217634</v>
      </c>
      <c r="J14" s="327">
        <v>228955</v>
      </c>
      <c r="K14" s="327">
        <v>217830</v>
      </c>
      <c r="L14" s="327">
        <v>235697</v>
      </c>
      <c r="M14" s="327">
        <v>230171</v>
      </c>
      <c r="N14" s="327">
        <v>207652</v>
      </c>
      <c r="O14" s="327">
        <v>192161</v>
      </c>
      <c r="P14" s="327">
        <v>230583</v>
      </c>
      <c r="Q14" s="327">
        <v>299912</v>
      </c>
      <c r="R14" s="327">
        <v>339162</v>
      </c>
      <c r="S14" s="327">
        <v>340206</v>
      </c>
      <c r="T14" s="327">
        <v>317267</v>
      </c>
      <c r="U14" s="327">
        <v>371656</v>
      </c>
      <c r="V14" s="327">
        <v>360916</v>
      </c>
      <c r="W14" s="327">
        <v>314290</v>
      </c>
      <c r="X14" s="327">
        <v>332252</v>
      </c>
      <c r="Y14" s="327">
        <v>414851</v>
      </c>
      <c r="Z14" s="327">
        <v>422656</v>
      </c>
      <c r="AA14" s="327">
        <v>434040</v>
      </c>
      <c r="AB14" s="327">
        <v>417208</v>
      </c>
      <c r="AC14" s="327">
        <v>448995</v>
      </c>
      <c r="AD14" s="327">
        <v>429235</v>
      </c>
      <c r="AE14" s="327">
        <v>381418</v>
      </c>
      <c r="AF14" s="327">
        <v>331069</v>
      </c>
      <c r="AG14" s="327">
        <v>306427</v>
      </c>
      <c r="AH14" s="327">
        <v>281742</v>
      </c>
      <c r="AI14" s="327">
        <v>273312</v>
      </c>
      <c r="AJ14" s="327">
        <v>254639</v>
      </c>
      <c r="AK14" s="327">
        <v>229098</v>
      </c>
      <c r="AL14" s="327">
        <v>215049</v>
      </c>
      <c r="AM14" s="327">
        <v>212573</v>
      </c>
      <c r="AN14" s="327">
        <v>203856</v>
      </c>
      <c r="AO14" s="327">
        <v>210650</v>
      </c>
      <c r="AP14" s="327">
        <v>172197</v>
      </c>
      <c r="AQ14" s="327">
        <v>149253</v>
      </c>
      <c r="AR14" s="327">
        <v>156797</v>
      </c>
      <c r="AS14" s="327">
        <v>196578</v>
      </c>
      <c r="AT14" s="327">
        <v>203991</v>
      </c>
      <c r="AU14" s="327">
        <v>176165</v>
      </c>
      <c r="AV14" s="327">
        <v>167656</v>
      </c>
      <c r="AW14" s="327">
        <v>167051</v>
      </c>
    </row>
    <row r="15" spans="3:49" x14ac:dyDescent="0.2">
      <c r="C15" s="19" t="s">
        <v>22</v>
      </c>
      <c r="D15" s="19" t="s">
        <v>12</v>
      </c>
      <c r="E15" s="19" t="s">
        <v>13</v>
      </c>
      <c r="F15" s="16" t="s">
        <v>14</v>
      </c>
      <c r="G15" s="16" t="s">
        <v>93</v>
      </c>
      <c r="H15" s="19" t="s">
        <v>16</v>
      </c>
      <c r="I15" s="327">
        <v>1636513</v>
      </c>
      <c r="J15" s="327">
        <v>1058462</v>
      </c>
      <c r="K15" s="327">
        <v>1114364</v>
      </c>
      <c r="L15" s="327">
        <v>1739289</v>
      </c>
      <c r="M15" s="327">
        <v>1782526</v>
      </c>
      <c r="N15" s="327">
        <v>1656418</v>
      </c>
      <c r="O15" s="327">
        <v>1399574</v>
      </c>
      <c r="P15" s="327">
        <v>2142353</v>
      </c>
      <c r="Q15" s="327">
        <v>2238461</v>
      </c>
      <c r="R15" s="327">
        <v>1736850</v>
      </c>
      <c r="S15" s="327">
        <v>1707319</v>
      </c>
      <c r="T15" s="327">
        <v>1643133</v>
      </c>
      <c r="U15" s="327">
        <v>1398225</v>
      </c>
      <c r="V15" s="327">
        <v>2319584</v>
      </c>
      <c r="W15" s="327">
        <v>1769539</v>
      </c>
      <c r="X15" s="327">
        <v>1814887</v>
      </c>
      <c r="Y15" s="327">
        <v>2325200</v>
      </c>
      <c r="Z15" s="327">
        <v>2250688</v>
      </c>
      <c r="AA15" s="327">
        <v>2315223</v>
      </c>
      <c r="AB15" s="327">
        <v>2360483</v>
      </c>
      <c r="AC15" s="327">
        <v>2548290</v>
      </c>
      <c r="AD15" s="327">
        <v>2298078</v>
      </c>
      <c r="AE15" s="327">
        <v>2390471</v>
      </c>
      <c r="AF15" s="327">
        <v>2336542</v>
      </c>
      <c r="AG15" s="327">
        <v>2310087</v>
      </c>
      <c r="AH15" s="327">
        <v>2132078</v>
      </c>
      <c r="AI15" s="327">
        <v>2268267</v>
      </c>
      <c r="AJ15" s="327">
        <v>2479899</v>
      </c>
      <c r="AK15" s="327">
        <v>2471636</v>
      </c>
      <c r="AL15" s="327">
        <v>2235437</v>
      </c>
      <c r="AM15" s="327">
        <v>2368572</v>
      </c>
      <c r="AN15" s="327">
        <v>2503893</v>
      </c>
      <c r="AO15" s="327">
        <v>2004117</v>
      </c>
      <c r="AP15" s="327">
        <v>2522823</v>
      </c>
      <c r="AQ15" s="327">
        <v>2219213</v>
      </c>
      <c r="AR15" s="327">
        <v>2361529</v>
      </c>
      <c r="AS15" s="327">
        <v>2795175</v>
      </c>
      <c r="AT15" s="327">
        <v>1700476</v>
      </c>
      <c r="AU15" s="327">
        <v>2614357</v>
      </c>
      <c r="AV15" s="327">
        <v>2075782</v>
      </c>
      <c r="AW15" s="327">
        <v>2222747</v>
      </c>
    </row>
    <row r="16" spans="3:49" x14ac:dyDescent="0.2">
      <c r="C16" s="19" t="s">
        <v>23</v>
      </c>
      <c r="D16" s="19" t="s">
        <v>12</v>
      </c>
      <c r="E16" s="19" t="s">
        <v>13</v>
      </c>
      <c r="F16" s="16" t="s">
        <v>14</v>
      </c>
      <c r="G16" s="16" t="s">
        <v>93</v>
      </c>
      <c r="H16" s="19" t="s">
        <v>16</v>
      </c>
      <c r="I16" s="327">
        <v>2368138</v>
      </c>
      <c r="J16" s="327">
        <v>1784101</v>
      </c>
      <c r="K16" s="327">
        <v>1833488</v>
      </c>
      <c r="L16" s="327">
        <v>1878166</v>
      </c>
      <c r="M16" s="327">
        <v>2029266</v>
      </c>
      <c r="N16" s="327">
        <v>2078738</v>
      </c>
      <c r="O16" s="327">
        <v>2014452</v>
      </c>
      <c r="P16" s="327">
        <v>2217104</v>
      </c>
      <c r="Q16" s="327">
        <v>2264217</v>
      </c>
      <c r="R16" s="327">
        <v>2472059</v>
      </c>
      <c r="S16" s="327">
        <v>2546152</v>
      </c>
      <c r="T16" s="327">
        <v>2537032</v>
      </c>
      <c r="U16" s="327">
        <v>2662220</v>
      </c>
      <c r="V16" s="327">
        <v>2283291</v>
      </c>
      <c r="W16" s="327">
        <v>2085718</v>
      </c>
      <c r="X16" s="327">
        <v>2008646</v>
      </c>
      <c r="Y16" s="327">
        <v>2519368</v>
      </c>
      <c r="Z16" s="327">
        <v>2603168</v>
      </c>
      <c r="AA16" s="327">
        <v>2663253</v>
      </c>
      <c r="AB16" s="327">
        <v>2505852</v>
      </c>
      <c r="AC16" s="327">
        <v>3094995</v>
      </c>
      <c r="AD16" s="327">
        <v>2923820</v>
      </c>
      <c r="AE16" s="327">
        <v>3072939</v>
      </c>
      <c r="AF16" s="327">
        <v>3058787</v>
      </c>
      <c r="AG16" s="327">
        <v>3026406</v>
      </c>
      <c r="AH16" s="327">
        <v>2613448</v>
      </c>
      <c r="AI16" s="327">
        <v>2782519</v>
      </c>
      <c r="AJ16" s="327">
        <v>3019023</v>
      </c>
      <c r="AK16" s="327">
        <v>2856115</v>
      </c>
      <c r="AL16" s="327">
        <v>2697624</v>
      </c>
      <c r="AM16" s="327">
        <v>2800391</v>
      </c>
      <c r="AN16" s="327">
        <v>2550000</v>
      </c>
      <c r="AO16" s="327">
        <v>2246254</v>
      </c>
      <c r="AP16" s="327">
        <v>3345611</v>
      </c>
      <c r="AQ16" s="327">
        <v>2702666</v>
      </c>
      <c r="AR16" s="327">
        <v>2910827</v>
      </c>
      <c r="AS16" s="327">
        <v>3374649</v>
      </c>
      <c r="AT16" s="327">
        <v>3103280</v>
      </c>
      <c r="AU16" s="327">
        <v>3804048</v>
      </c>
      <c r="AV16" s="327">
        <v>3259634</v>
      </c>
      <c r="AW16" s="327">
        <v>3532146</v>
      </c>
    </row>
    <row r="17" spans="3:49" x14ac:dyDescent="0.2">
      <c r="C17" s="19" t="s">
        <v>24</v>
      </c>
      <c r="D17" s="19" t="s">
        <v>12</v>
      </c>
      <c r="E17" s="19" t="s">
        <v>13</v>
      </c>
      <c r="F17" s="16" t="s">
        <v>14</v>
      </c>
      <c r="G17" s="16" t="s">
        <v>93</v>
      </c>
      <c r="H17" s="19" t="s">
        <v>16</v>
      </c>
      <c r="I17" s="327">
        <v>1144296</v>
      </c>
      <c r="J17" s="327">
        <v>984577</v>
      </c>
      <c r="K17" s="327">
        <v>1113719</v>
      </c>
      <c r="L17" s="327">
        <v>1031997</v>
      </c>
      <c r="M17" s="327">
        <v>1028363</v>
      </c>
      <c r="N17" s="327">
        <v>965900</v>
      </c>
      <c r="O17" s="327">
        <v>898881</v>
      </c>
      <c r="P17" s="327">
        <v>1080857</v>
      </c>
      <c r="Q17" s="327">
        <v>1031301</v>
      </c>
      <c r="R17" s="327">
        <v>1191673</v>
      </c>
      <c r="S17" s="327">
        <v>1218816</v>
      </c>
      <c r="T17" s="327">
        <v>1124769</v>
      </c>
      <c r="U17" s="327">
        <v>1354889</v>
      </c>
      <c r="V17" s="327">
        <v>1316002</v>
      </c>
      <c r="W17" s="327">
        <v>1260728</v>
      </c>
      <c r="X17" s="327">
        <v>1356864</v>
      </c>
      <c r="Y17" s="327">
        <v>1625780</v>
      </c>
      <c r="Z17" s="327">
        <v>1745053</v>
      </c>
      <c r="AA17" s="327">
        <v>1785429</v>
      </c>
      <c r="AB17" s="327">
        <v>1867039</v>
      </c>
      <c r="AC17" s="327">
        <v>2080728</v>
      </c>
      <c r="AD17" s="327">
        <v>2094820</v>
      </c>
      <c r="AE17" s="327">
        <v>2195941</v>
      </c>
      <c r="AF17" s="327">
        <v>2112793</v>
      </c>
      <c r="AG17" s="327">
        <v>2063820</v>
      </c>
      <c r="AH17" s="327">
        <v>1967887</v>
      </c>
      <c r="AI17" s="327">
        <v>1983419</v>
      </c>
      <c r="AJ17" s="327">
        <v>2060842</v>
      </c>
      <c r="AK17" s="327">
        <v>1992932</v>
      </c>
      <c r="AL17" s="327">
        <v>1873984</v>
      </c>
      <c r="AM17" s="327">
        <v>1925098</v>
      </c>
      <c r="AN17" s="327">
        <v>2214812</v>
      </c>
      <c r="AO17" s="327">
        <v>1910403</v>
      </c>
      <c r="AP17" s="327">
        <v>2145614</v>
      </c>
      <c r="AQ17" s="327">
        <v>2150670</v>
      </c>
      <c r="AR17" s="327">
        <v>2115748</v>
      </c>
      <c r="AS17" s="327">
        <v>2103271</v>
      </c>
      <c r="AT17" s="327">
        <v>2069013</v>
      </c>
      <c r="AU17" s="327">
        <v>2113875</v>
      </c>
      <c r="AV17" s="327">
        <v>2140039</v>
      </c>
      <c r="AW17" s="327">
        <v>2163339</v>
      </c>
    </row>
    <row r="18" spans="3:49" x14ac:dyDescent="0.2">
      <c r="C18" s="19" t="s">
        <v>25</v>
      </c>
      <c r="D18" s="19" t="s">
        <v>12</v>
      </c>
      <c r="E18" s="19" t="s">
        <v>13</v>
      </c>
      <c r="F18" s="16" t="s">
        <v>14</v>
      </c>
      <c r="G18" s="16" t="s">
        <v>93</v>
      </c>
      <c r="H18" s="19" t="s">
        <v>16</v>
      </c>
      <c r="I18" s="327">
        <v>1149799</v>
      </c>
      <c r="J18" s="327">
        <v>1210210</v>
      </c>
      <c r="K18" s="327">
        <v>1116889</v>
      </c>
      <c r="L18" s="327">
        <v>1253382</v>
      </c>
      <c r="M18" s="327">
        <v>1214989</v>
      </c>
      <c r="N18" s="327">
        <v>1127665</v>
      </c>
      <c r="O18" s="327">
        <v>1283409</v>
      </c>
      <c r="P18" s="327">
        <v>1442151</v>
      </c>
      <c r="Q18" s="327">
        <v>1385460</v>
      </c>
      <c r="R18" s="327">
        <v>1280565</v>
      </c>
      <c r="S18" s="327">
        <v>1344854</v>
      </c>
      <c r="T18" s="327">
        <v>1570029</v>
      </c>
      <c r="U18" s="327">
        <v>1470059</v>
      </c>
      <c r="V18" s="327">
        <v>1461324</v>
      </c>
      <c r="W18" s="327">
        <v>1517468</v>
      </c>
      <c r="X18" s="327">
        <v>1361966</v>
      </c>
      <c r="Y18" s="327">
        <v>1607898</v>
      </c>
      <c r="Z18" s="327">
        <v>1965482</v>
      </c>
      <c r="AA18" s="327">
        <v>2022070</v>
      </c>
      <c r="AB18" s="327">
        <v>1986935</v>
      </c>
      <c r="AC18" s="327">
        <v>1941859</v>
      </c>
      <c r="AD18" s="327">
        <v>1974977</v>
      </c>
      <c r="AE18" s="327">
        <v>2023508</v>
      </c>
      <c r="AF18" s="327">
        <v>1970381</v>
      </c>
      <c r="AG18" s="327">
        <v>1894731</v>
      </c>
      <c r="AH18" s="327">
        <v>1764474</v>
      </c>
      <c r="AI18" s="327">
        <v>1967469</v>
      </c>
      <c r="AJ18" s="327">
        <v>2080486</v>
      </c>
      <c r="AK18" s="327">
        <v>2104527</v>
      </c>
      <c r="AL18" s="327">
        <v>1963625</v>
      </c>
      <c r="AM18" s="327">
        <v>2042941</v>
      </c>
      <c r="AN18" s="327">
        <v>2067981</v>
      </c>
      <c r="AO18" s="327">
        <v>2039044</v>
      </c>
      <c r="AP18" s="327">
        <v>2063547</v>
      </c>
      <c r="AQ18" s="327">
        <v>2371882</v>
      </c>
      <c r="AR18" s="327">
        <v>2355159</v>
      </c>
      <c r="AS18" s="327">
        <v>2237395</v>
      </c>
      <c r="AT18" s="327">
        <v>2225955</v>
      </c>
      <c r="AU18" s="327">
        <v>2192496</v>
      </c>
      <c r="AV18" s="327">
        <v>2414067</v>
      </c>
      <c r="AW18" s="327">
        <v>2436911</v>
      </c>
    </row>
    <row r="19" spans="3:49" x14ac:dyDescent="0.2">
      <c r="C19" s="19" t="s">
        <v>26</v>
      </c>
      <c r="D19" s="19" t="s">
        <v>12</v>
      </c>
      <c r="E19" s="19" t="s">
        <v>13</v>
      </c>
      <c r="F19" s="16" t="s">
        <v>14</v>
      </c>
      <c r="G19" s="16" t="s">
        <v>93</v>
      </c>
      <c r="H19" s="19" t="s">
        <v>16</v>
      </c>
      <c r="I19" s="327">
        <v>678411</v>
      </c>
      <c r="J19" s="327">
        <v>653934</v>
      </c>
      <c r="K19" s="327">
        <v>612430</v>
      </c>
      <c r="L19" s="327">
        <v>448286</v>
      </c>
      <c r="M19" s="327">
        <v>708596</v>
      </c>
      <c r="N19" s="327">
        <v>710575</v>
      </c>
      <c r="O19" s="327">
        <v>647802</v>
      </c>
      <c r="P19" s="327">
        <v>789564</v>
      </c>
      <c r="Q19" s="327">
        <v>1038367</v>
      </c>
      <c r="R19" s="327">
        <v>823927</v>
      </c>
      <c r="S19" s="327">
        <v>920591</v>
      </c>
      <c r="T19" s="327">
        <v>869930</v>
      </c>
      <c r="U19" s="327">
        <v>772642</v>
      </c>
      <c r="V19" s="327">
        <v>687032</v>
      </c>
      <c r="W19" s="327">
        <v>885445</v>
      </c>
      <c r="X19" s="327">
        <v>601877</v>
      </c>
      <c r="Y19" s="327">
        <v>741546</v>
      </c>
      <c r="Z19" s="327">
        <v>958538</v>
      </c>
      <c r="AA19" s="327">
        <v>1023211</v>
      </c>
      <c r="AB19" s="327">
        <v>1098137</v>
      </c>
      <c r="AC19" s="327">
        <v>1208087</v>
      </c>
      <c r="AD19" s="327">
        <v>1190649</v>
      </c>
      <c r="AE19" s="327">
        <v>1218070</v>
      </c>
      <c r="AF19" s="327">
        <v>1139623</v>
      </c>
      <c r="AG19" s="327">
        <v>1081705</v>
      </c>
      <c r="AH19" s="327">
        <v>999970</v>
      </c>
      <c r="AI19" s="327">
        <v>1009575</v>
      </c>
      <c r="AJ19" s="327">
        <v>1071380</v>
      </c>
      <c r="AK19" s="327">
        <v>1046696</v>
      </c>
      <c r="AL19" s="327">
        <v>1007266</v>
      </c>
      <c r="AM19" s="327">
        <v>1007269</v>
      </c>
      <c r="AN19" s="327">
        <v>1078242</v>
      </c>
      <c r="AO19" s="327">
        <v>998100</v>
      </c>
      <c r="AP19" s="327">
        <v>1105874</v>
      </c>
      <c r="AQ19" s="327">
        <v>1220893</v>
      </c>
      <c r="AR19" s="327">
        <v>1365417</v>
      </c>
      <c r="AS19" s="327">
        <v>1241949</v>
      </c>
      <c r="AT19" s="327">
        <v>1389116</v>
      </c>
      <c r="AU19" s="327">
        <v>1412206</v>
      </c>
      <c r="AV19" s="327">
        <v>1473228</v>
      </c>
      <c r="AW19" s="327">
        <v>1529033</v>
      </c>
    </row>
    <row r="20" spans="3:49" x14ac:dyDescent="0.2">
      <c r="C20" s="19" t="s">
        <v>27</v>
      </c>
      <c r="D20" s="19" t="s">
        <v>12</v>
      </c>
      <c r="E20" s="19" t="s">
        <v>13</v>
      </c>
      <c r="F20" s="16" t="s">
        <v>14</v>
      </c>
      <c r="G20" s="16" t="s">
        <v>93</v>
      </c>
      <c r="H20" s="19" t="s">
        <v>16</v>
      </c>
      <c r="I20" s="327">
        <v>1748774</v>
      </c>
      <c r="J20" s="327">
        <v>1811102</v>
      </c>
      <c r="K20" s="327">
        <v>1858059</v>
      </c>
      <c r="L20" s="327">
        <v>1893046</v>
      </c>
      <c r="M20" s="327">
        <v>1986272</v>
      </c>
      <c r="N20" s="327">
        <v>1827243</v>
      </c>
      <c r="O20" s="327">
        <v>1836886</v>
      </c>
      <c r="P20" s="327">
        <v>1887179</v>
      </c>
      <c r="Q20" s="327">
        <v>2100461</v>
      </c>
      <c r="R20" s="327">
        <v>2122203</v>
      </c>
      <c r="S20" s="327">
        <v>2241958</v>
      </c>
      <c r="T20" s="327">
        <v>2151320</v>
      </c>
      <c r="U20" s="327">
        <v>2346240</v>
      </c>
      <c r="V20" s="327">
        <v>2373600</v>
      </c>
      <c r="W20" s="327">
        <v>2370175</v>
      </c>
      <c r="X20" s="327">
        <v>2433834</v>
      </c>
      <c r="Y20" s="327">
        <v>2881611</v>
      </c>
      <c r="Z20" s="327">
        <v>2686707</v>
      </c>
      <c r="AA20" s="327">
        <v>2627482</v>
      </c>
      <c r="AB20" s="327">
        <v>2669649</v>
      </c>
      <c r="AC20" s="327">
        <v>2509398</v>
      </c>
      <c r="AD20" s="327">
        <v>2514900</v>
      </c>
      <c r="AE20" s="327">
        <v>2584513</v>
      </c>
      <c r="AF20" s="327">
        <v>2539291</v>
      </c>
      <c r="AG20" s="327">
        <v>2622517</v>
      </c>
      <c r="AH20" s="327">
        <v>2481289</v>
      </c>
      <c r="AI20" s="327">
        <v>2631157</v>
      </c>
      <c r="AJ20" s="327">
        <v>2815574</v>
      </c>
      <c r="AK20" s="327">
        <v>2656015</v>
      </c>
      <c r="AL20" s="327">
        <v>2669186</v>
      </c>
      <c r="AM20" s="327">
        <v>2821332</v>
      </c>
      <c r="AN20" s="327">
        <v>2797230</v>
      </c>
      <c r="AO20" s="327">
        <v>2806262</v>
      </c>
      <c r="AP20" s="327">
        <v>2843610</v>
      </c>
      <c r="AQ20" s="327">
        <v>2960947</v>
      </c>
      <c r="AR20" s="327">
        <v>3047637</v>
      </c>
      <c r="AS20" s="327">
        <v>3064451</v>
      </c>
      <c r="AT20" s="327">
        <v>3036440</v>
      </c>
      <c r="AU20" s="327">
        <v>2817773</v>
      </c>
      <c r="AV20" s="327">
        <v>2960867</v>
      </c>
      <c r="AW20" s="327">
        <v>2951145</v>
      </c>
    </row>
    <row r="21" spans="3:49" x14ac:dyDescent="0.2">
      <c r="C21" s="19" t="s">
        <v>28</v>
      </c>
      <c r="D21" s="19" t="s">
        <v>12</v>
      </c>
      <c r="E21" s="19" t="s">
        <v>13</v>
      </c>
      <c r="F21" s="16" t="s">
        <v>14</v>
      </c>
      <c r="G21" s="16" t="s">
        <v>93</v>
      </c>
      <c r="H21" s="19" t="s">
        <v>16</v>
      </c>
      <c r="I21" s="327">
        <v>181585</v>
      </c>
      <c r="J21" s="327">
        <v>171286</v>
      </c>
      <c r="K21" s="327">
        <v>182751</v>
      </c>
      <c r="L21" s="327">
        <v>187393</v>
      </c>
      <c r="M21" s="327">
        <v>186044</v>
      </c>
      <c r="N21" s="327">
        <v>144168</v>
      </c>
      <c r="O21" s="327">
        <v>117722</v>
      </c>
      <c r="P21" s="327">
        <v>127341</v>
      </c>
      <c r="Q21" s="327">
        <v>128100</v>
      </c>
      <c r="R21" s="327">
        <v>146031</v>
      </c>
      <c r="S21" s="327">
        <v>132101</v>
      </c>
      <c r="T21" s="327">
        <v>143190</v>
      </c>
      <c r="U21" s="327">
        <v>184328</v>
      </c>
      <c r="V21" s="327">
        <v>192876</v>
      </c>
      <c r="W21" s="327">
        <v>210106</v>
      </c>
      <c r="X21" s="327">
        <v>227108</v>
      </c>
      <c r="Y21" s="327">
        <v>277821</v>
      </c>
      <c r="Z21" s="327">
        <v>293730</v>
      </c>
      <c r="AA21" s="327">
        <v>326374</v>
      </c>
      <c r="AB21" s="327">
        <v>366203</v>
      </c>
      <c r="AC21" s="327">
        <v>383853</v>
      </c>
      <c r="AD21" s="327">
        <v>329815</v>
      </c>
      <c r="AE21" s="327">
        <v>323847</v>
      </c>
      <c r="AF21" s="327">
        <v>301748</v>
      </c>
      <c r="AG21" s="327">
        <v>265227</v>
      </c>
      <c r="AH21" s="327">
        <v>212289</v>
      </c>
      <c r="AI21" s="327">
        <v>204506</v>
      </c>
      <c r="AJ21" s="327">
        <v>194661</v>
      </c>
      <c r="AK21" s="327">
        <v>175981</v>
      </c>
      <c r="AL21" s="327">
        <v>142759</v>
      </c>
      <c r="AM21" s="327">
        <v>137807</v>
      </c>
      <c r="AN21" s="327">
        <v>123374</v>
      </c>
      <c r="AO21" s="327">
        <v>149913</v>
      </c>
      <c r="AP21" s="327">
        <v>191531</v>
      </c>
      <c r="AQ21" s="327">
        <v>123395</v>
      </c>
      <c r="AR21" s="327">
        <v>149072</v>
      </c>
      <c r="AS21" s="327">
        <v>146638</v>
      </c>
      <c r="AT21" s="327">
        <v>128874</v>
      </c>
      <c r="AU21" s="327">
        <v>192178</v>
      </c>
      <c r="AV21" s="327">
        <v>152009</v>
      </c>
      <c r="AW21" s="327">
        <v>172228</v>
      </c>
    </row>
    <row r="22" spans="3:49" x14ac:dyDescent="0.2">
      <c r="C22" s="19" t="s">
        <v>29</v>
      </c>
      <c r="D22" s="19" t="s">
        <v>12</v>
      </c>
      <c r="E22" s="19" t="s">
        <v>13</v>
      </c>
      <c r="F22" s="16" t="s">
        <v>14</v>
      </c>
      <c r="G22" s="16" t="s">
        <v>93</v>
      </c>
      <c r="H22" s="19" t="s">
        <v>16</v>
      </c>
      <c r="I22" s="327">
        <v>408006</v>
      </c>
      <c r="J22" s="327">
        <v>436243</v>
      </c>
      <c r="K22" s="327">
        <v>455043</v>
      </c>
      <c r="L22" s="327">
        <v>469228</v>
      </c>
      <c r="M22" s="327">
        <v>448222</v>
      </c>
      <c r="N22" s="327">
        <v>539797</v>
      </c>
      <c r="O22" s="327">
        <v>539997</v>
      </c>
      <c r="P22" s="327">
        <v>609498</v>
      </c>
      <c r="Q22" s="327">
        <v>636262</v>
      </c>
      <c r="R22" s="327">
        <v>757776</v>
      </c>
      <c r="S22" s="327">
        <v>868418</v>
      </c>
      <c r="T22" s="327">
        <v>808624</v>
      </c>
      <c r="U22" s="327">
        <v>823339</v>
      </c>
      <c r="V22" s="327">
        <v>753841</v>
      </c>
      <c r="W22" s="327">
        <v>757438</v>
      </c>
      <c r="X22" s="327">
        <v>780858</v>
      </c>
      <c r="Y22" s="327">
        <v>976392</v>
      </c>
      <c r="Z22" s="327">
        <v>1058366</v>
      </c>
      <c r="AA22" s="327">
        <v>1166114</v>
      </c>
      <c r="AB22" s="327">
        <v>1192203</v>
      </c>
      <c r="AC22" s="327">
        <v>1261542</v>
      </c>
      <c r="AD22" s="327">
        <v>1228705</v>
      </c>
      <c r="AE22" s="327">
        <v>1292377</v>
      </c>
      <c r="AF22" s="327">
        <v>1226433</v>
      </c>
      <c r="AG22" s="327">
        <v>1168470</v>
      </c>
      <c r="AH22" s="327">
        <v>1029430</v>
      </c>
      <c r="AI22" s="327">
        <v>1006842</v>
      </c>
      <c r="AJ22" s="327">
        <v>1056664</v>
      </c>
      <c r="AK22" s="327">
        <v>1044234</v>
      </c>
      <c r="AL22" s="327">
        <v>956759</v>
      </c>
      <c r="AM22" s="327">
        <v>909652</v>
      </c>
      <c r="AN22" s="327">
        <v>1257400</v>
      </c>
      <c r="AO22" s="327">
        <v>1227343</v>
      </c>
      <c r="AP22" s="327">
        <v>1232308</v>
      </c>
      <c r="AQ22" s="327">
        <v>1380041</v>
      </c>
      <c r="AR22" s="327">
        <v>1492266</v>
      </c>
      <c r="AS22" s="327">
        <v>1468886</v>
      </c>
      <c r="AT22" s="327">
        <v>1605871</v>
      </c>
      <c r="AU22" s="327">
        <v>1406379</v>
      </c>
      <c r="AV22" s="327">
        <v>1559578</v>
      </c>
      <c r="AW22" s="327">
        <v>1620749</v>
      </c>
    </row>
    <row r="23" spans="3:49" x14ac:dyDescent="0.2">
      <c r="C23" s="19" t="s">
        <v>30</v>
      </c>
      <c r="D23" s="19" t="s">
        <v>12</v>
      </c>
      <c r="E23" s="19" t="s">
        <v>13</v>
      </c>
      <c r="F23" s="16" t="s">
        <v>14</v>
      </c>
      <c r="G23" s="16" t="s">
        <v>93</v>
      </c>
      <c r="H23" s="19" t="s">
        <v>16</v>
      </c>
      <c r="I23" s="327">
        <v>281541</v>
      </c>
      <c r="J23" s="327">
        <v>283866</v>
      </c>
      <c r="K23" s="327">
        <v>279674</v>
      </c>
      <c r="L23" s="327">
        <v>353305</v>
      </c>
      <c r="M23" s="327">
        <v>320486</v>
      </c>
      <c r="N23" s="327">
        <v>270288</v>
      </c>
      <c r="O23" s="327">
        <v>313042</v>
      </c>
      <c r="P23" s="327">
        <v>353344</v>
      </c>
      <c r="Q23" s="327">
        <v>329102</v>
      </c>
      <c r="R23" s="327">
        <v>393949</v>
      </c>
      <c r="S23" s="327">
        <v>345604</v>
      </c>
      <c r="T23" s="327">
        <v>377274</v>
      </c>
      <c r="U23" s="327">
        <v>409873</v>
      </c>
      <c r="V23" s="327">
        <v>375017</v>
      </c>
      <c r="W23" s="327">
        <v>349288</v>
      </c>
      <c r="X23" s="327">
        <v>373230</v>
      </c>
      <c r="Y23" s="327">
        <v>426990</v>
      </c>
      <c r="Z23" s="327">
        <v>387767</v>
      </c>
      <c r="AA23" s="327">
        <v>399311</v>
      </c>
      <c r="AB23" s="327">
        <v>392659</v>
      </c>
      <c r="AC23" s="327">
        <v>410946</v>
      </c>
      <c r="AD23" s="327">
        <v>403620</v>
      </c>
      <c r="AE23" s="327">
        <v>425443</v>
      </c>
      <c r="AF23" s="327">
        <v>443590</v>
      </c>
      <c r="AG23" s="327">
        <v>437806</v>
      </c>
      <c r="AH23" s="327">
        <v>425046</v>
      </c>
      <c r="AI23" s="327">
        <v>458548</v>
      </c>
      <c r="AJ23" s="327">
        <v>520636</v>
      </c>
      <c r="AK23" s="327">
        <v>534970</v>
      </c>
      <c r="AL23" s="327">
        <v>530959</v>
      </c>
      <c r="AM23" s="327">
        <v>547319</v>
      </c>
      <c r="AN23" s="327">
        <v>543080</v>
      </c>
      <c r="AO23" s="327">
        <v>556681</v>
      </c>
      <c r="AP23" s="327">
        <v>568579</v>
      </c>
      <c r="AQ23" s="327">
        <v>613274</v>
      </c>
      <c r="AR23" s="327">
        <v>623261</v>
      </c>
      <c r="AS23" s="327">
        <v>645481</v>
      </c>
      <c r="AT23" s="327">
        <v>635365</v>
      </c>
      <c r="AU23" s="327">
        <v>601777</v>
      </c>
      <c r="AV23" s="327">
        <v>636104</v>
      </c>
      <c r="AW23" s="327">
        <v>665260</v>
      </c>
    </row>
    <row r="24" spans="3:49" x14ac:dyDescent="0.2">
      <c r="C24" s="19" t="s">
        <v>31</v>
      </c>
      <c r="D24" s="19" t="s">
        <v>12</v>
      </c>
      <c r="E24" s="19" t="s">
        <v>13</v>
      </c>
      <c r="F24" s="16" t="s">
        <v>14</v>
      </c>
      <c r="G24" s="16" t="s">
        <v>93</v>
      </c>
      <c r="H24" s="19" t="s">
        <v>16</v>
      </c>
      <c r="I24" s="327">
        <v>437152</v>
      </c>
      <c r="J24" s="327">
        <v>416509</v>
      </c>
      <c r="K24" s="327">
        <v>417644</v>
      </c>
      <c r="L24" s="327">
        <v>437087</v>
      </c>
      <c r="M24" s="327">
        <v>413100</v>
      </c>
      <c r="N24" s="327">
        <v>437778</v>
      </c>
      <c r="O24" s="327">
        <v>441520</v>
      </c>
      <c r="P24" s="327">
        <v>503284</v>
      </c>
      <c r="Q24" s="327">
        <v>547410</v>
      </c>
      <c r="R24" s="327">
        <v>531779</v>
      </c>
      <c r="S24" s="327">
        <v>550466</v>
      </c>
      <c r="T24" s="327">
        <v>590192</v>
      </c>
      <c r="U24" s="327">
        <v>520690</v>
      </c>
      <c r="V24" s="327">
        <v>573029</v>
      </c>
      <c r="W24" s="327">
        <v>509854</v>
      </c>
      <c r="X24" s="327">
        <v>531385</v>
      </c>
      <c r="Y24" s="327">
        <v>656309</v>
      </c>
      <c r="Z24" s="327">
        <v>605686</v>
      </c>
      <c r="AA24" s="327">
        <v>618842</v>
      </c>
      <c r="AB24" s="327">
        <v>686925</v>
      </c>
      <c r="AC24" s="327">
        <v>692494</v>
      </c>
      <c r="AD24" s="327">
        <v>650043</v>
      </c>
      <c r="AE24" s="327">
        <v>614173</v>
      </c>
      <c r="AF24" s="327">
        <v>539931</v>
      </c>
      <c r="AG24" s="327">
        <v>518265</v>
      </c>
      <c r="AH24" s="327">
        <v>459046</v>
      </c>
      <c r="AI24" s="327">
        <v>446239</v>
      </c>
      <c r="AJ24" s="327">
        <v>450335</v>
      </c>
      <c r="AK24" s="327">
        <v>399821</v>
      </c>
      <c r="AL24" s="327">
        <v>383110</v>
      </c>
      <c r="AM24" s="327">
        <v>389269</v>
      </c>
      <c r="AN24" s="327">
        <v>392004</v>
      </c>
      <c r="AO24" s="327">
        <v>391906</v>
      </c>
      <c r="AP24" s="327">
        <v>393708</v>
      </c>
      <c r="AQ24" s="327">
        <v>414880</v>
      </c>
      <c r="AR24" s="327">
        <v>406382</v>
      </c>
      <c r="AS24" s="327">
        <v>428830</v>
      </c>
      <c r="AT24" s="327">
        <v>390083</v>
      </c>
      <c r="AU24" s="327">
        <v>402819</v>
      </c>
      <c r="AV24" s="327">
        <v>412245</v>
      </c>
      <c r="AW24" s="327">
        <v>418814</v>
      </c>
    </row>
    <row r="25" spans="3:49" x14ac:dyDescent="0.2">
      <c r="C25" s="19" t="s">
        <v>32</v>
      </c>
      <c r="D25" s="19" t="s">
        <v>12</v>
      </c>
      <c r="E25" s="19" t="s">
        <v>13</v>
      </c>
      <c r="F25" s="16" t="s">
        <v>14</v>
      </c>
      <c r="G25" s="16" t="s">
        <v>93</v>
      </c>
      <c r="H25" s="19" t="s">
        <v>16</v>
      </c>
      <c r="I25" s="327">
        <v>188650</v>
      </c>
      <c r="J25" s="327">
        <v>207805</v>
      </c>
      <c r="K25" s="327">
        <v>183966</v>
      </c>
      <c r="L25" s="327">
        <v>276006</v>
      </c>
      <c r="M25" s="327">
        <v>256478</v>
      </c>
      <c r="N25" s="327">
        <v>233364</v>
      </c>
      <c r="O25" s="327">
        <v>251122</v>
      </c>
      <c r="P25" s="327">
        <v>265342</v>
      </c>
      <c r="Q25" s="327">
        <v>296729</v>
      </c>
      <c r="R25" s="327">
        <v>275233</v>
      </c>
      <c r="S25" s="327">
        <v>348312</v>
      </c>
      <c r="T25" s="327">
        <v>376091</v>
      </c>
      <c r="U25" s="327">
        <v>351800</v>
      </c>
      <c r="V25" s="327">
        <v>396021</v>
      </c>
      <c r="W25" s="327">
        <v>371897</v>
      </c>
      <c r="X25" s="327">
        <v>338247</v>
      </c>
      <c r="Y25" s="327">
        <v>453834</v>
      </c>
      <c r="Z25" s="327">
        <v>483808</v>
      </c>
      <c r="AA25" s="327">
        <v>506892</v>
      </c>
      <c r="AB25" s="327">
        <v>486206</v>
      </c>
      <c r="AC25" s="327">
        <v>542585</v>
      </c>
      <c r="AD25" s="327">
        <v>521567</v>
      </c>
      <c r="AE25" s="327">
        <v>491825</v>
      </c>
      <c r="AF25" s="327">
        <v>495515</v>
      </c>
      <c r="AG25" s="327">
        <v>505708</v>
      </c>
      <c r="AH25" s="327">
        <v>485723</v>
      </c>
      <c r="AI25" s="327">
        <v>496306</v>
      </c>
      <c r="AJ25" s="327">
        <v>507981</v>
      </c>
      <c r="AK25" s="327">
        <v>491646</v>
      </c>
      <c r="AL25" s="327">
        <v>487627</v>
      </c>
      <c r="AM25" s="327">
        <v>489575</v>
      </c>
      <c r="AN25" s="327">
        <v>468119</v>
      </c>
      <c r="AO25" s="327">
        <v>439744</v>
      </c>
      <c r="AP25" s="327">
        <v>459555</v>
      </c>
      <c r="AQ25" s="327">
        <v>486968</v>
      </c>
      <c r="AR25" s="327">
        <v>488370</v>
      </c>
      <c r="AS25" s="327">
        <v>508207</v>
      </c>
      <c r="AT25" s="327">
        <v>431288</v>
      </c>
      <c r="AU25" s="327">
        <v>511100</v>
      </c>
      <c r="AV25" s="327">
        <v>469238</v>
      </c>
      <c r="AW25" s="327">
        <v>493124</v>
      </c>
    </row>
    <row r="26" spans="3:49" x14ac:dyDescent="0.2">
      <c r="C26" s="19" t="s">
        <v>33</v>
      </c>
      <c r="D26" s="19" t="s">
        <v>12</v>
      </c>
      <c r="E26" s="19" t="s">
        <v>13</v>
      </c>
      <c r="F26" s="16" t="s">
        <v>14</v>
      </c>
      <c r="G26" s="16" t="s">
        <v>93</v>
      </c>
      <c r="H26" s="19" t="s">
        <v>16</v>
      </c>
      <c r="I26" s="327">
        <v>15656000</v>
      </c>
      <c r="J26" s="327">
        <v>13978000</v>
      </c>
      <c r="K26" s="327">
        <v>13987000</v>
      </c>
      <c r="L26" s="327">
        <v>14787000</v>
      </c>
      <c r="M26" s="327">
        <v>15778000</v>
      </c>
      <c r="N26" s="327">
        <v>15897000</v>
      </c>
      <c r="O26" s="327">
        <v>15312000</v>
      </c>
      <c r="P26" s="327">
        <v>17603000</v>
      </c>
      <c r="Q26" s="327">
        <v>19144000</v>
      </c>
      <c r="R26" s="327">
        <v>18157000</v>
      </c>
      <c r="S26" s="327">
        <v>19108000</v>
      </c>
      <c r="T26" s="327">
        <v>19825000</v>
      </c>
      <c r="U26" s="327">
        <v>20050000</v>
      </c>
      <c r="V26" s="327">
        <v>20641000</v>
      </c>
      <c r="W26" s="327">
        <v>19637000</v>
      </c>
      <c r="X26" s="327">
        <v>18390000</v>
      </c>
      <c r="Y26" s="327">
        <v>22302000</v>
      </c>
      <c r="Z26" s="327">
        <v>23867000</v>
      </c>
      <c r="AA26" s="327">
        <v>24562000</v>
      </c>
      <c r="AB26" s="327">
        <v>24386000</v>
      </c>
      <c r="AC26" s="327">
        <v>26279000</v>
      </c>
      <c r="AD26" s="327">
        <v>26040000</v>
      </c>
      <c r="AE26" s="327">
        <v>26280000</v>
      </c>
      <c r="AF26" s="327">
        <v>26207000</v>
      </c>
      <c r="AG26" s="327">
        <v>25666000</v>
      </c>
      <c r="AH26" s="327">
        <v>23721000</v>
      </c>
      <c r="AI26" s="327">
        <v>25206000</v>
      </c>
      <c r="AJ26" s="327">
        <v>27165000</v>
      </c>
      <c r="AK26" s="327">
        <v>26617000</v>
      </c>
      <c r="AL26" s="327">
        <v>25803000</v>
      </c>
      <c r="AM26" s="327">
        <v>26396000</v>
      </c>
      <c r="AN26" s="327">
        <v>27655000</v>
      </c>
      <c r="AO26" s="327">
        <v>25048000</v>
      </c>
      <c r="AP26" s="327">
        <v>28524000</v>
      </c>
      <c r="AQ26" s="327">
        <v>28153000</v>
      </c>
      <c r="AR26" s="327">
        <v>29476000</v>
      </c>
      <c r="AS26" s="327">
        <v>30883000</v>
      </c>
      <c r="AT26" s="327">
        <v>29753000</v>
      </c>
      <c r="AU26" s="327">
        <v>31992000</v>
      </c>
      <c r="AV26" s="327">
        <v>31188000</v>
      </c>
      <c r="AW26" s="327">
        <v>32522000</v>
      </c>
    </row>
    <row r="27" spans="3:49" x14ac:dyDescent="0.2">
      <c r="C27" s="19" t="s">
        <v>34</v>
      </c>
      <c r="D27" s="19" t="s">
        <v>12</v>
      </c>
      <c r="E27" s="19" t="s">
        <v>13</v>
      </c>
      <c r="F27" s="16" t="s">
        <v>14</v>
      </c>
      <c r="G27" s="16" t="s">
        <v>93</v>
      </c>
      <c r="H27" s="19" t="s">
        <v>16</v>
      </c>
      <c r="I27" s="327">
        <v>0</v>
      </c>
      <c r="J27" s="327">
        <v>0</v>
      </c>
      <c r="K27" s="327">
        <v>0</v>
      </c>
      <c r="L27" s="327">
        <v>0</v>
      </c>
      <c r="M27" s="327">
        <v>0</v>
      </c>
      <c r="N27" s="327">
        <v>0</v>
      </c>
      <c r="O27" s="327">
        <v>0</v>
      </c>
      <c r="P27" s="327">
        <v>0</v>
      </c>
      <c r="Q27" s="327">
        <v>0</v>
      </c>
      <c r="R27" s="327">
        <v>0</v>
      </c>
      <c r="S27" s="327">
        <v>0</v>
      </c>
      <c r="T27" s="327">
        <v>0</v>
      </c>
      <c r="U27" s="327">
        <v>0</v>
      </c>
      <c r="V27" s="327">
        <v>0</v>
      </c>
      <c r="W27" s="327">
        <v>0</v>
      </c>
      <c r="X27" s="327">
        <v>0</v>
      </c>
      <c r="Y27" s="327">
        <v>0</v>
      </c>
      <c r="Z27" s="327">
        <v>0</v>
      </c>
      <c r="AA27" s="327">
        <v>0</v>
      </c>
      <c r="AB27" s="327">
        <v>0</v>
      </c>
      <c r="AC27" s="327">
        <v>0</v>
      </c>
      <c r="AD27" s="327">
        <v>0</v>
      </c>
      <c r="AE27" s="327">
        <v>0</v>
      </c>
      <c r="AF27" s="327">
        <v>0</v>
      </c>
      <c r="AG27" s="327">
        <v>0</v>
      </c>
      <c r="AH27" s="327">
        <v>0</v>
      </c>
      <c r="AI27" s="327">
        <v>0</v>
      </c>
      <c r="AJ27" s="327">
        <v>0</v>
      </c>
      <c r="AK27" s="327">
        <v>0</v>
      </c>
      <c r="AL27" s="327">
        <v>0</v>
      </c>
      <c r="AM27" s="327">
        <v>0</v>
      </c>
      <c r="AN27" s="327">
        <v>0</v>
      </c>
      <c r="AO27" s="327">
        <v>0</v>
      </c>
      <c r="AP27" s="327">
        <v>0</v>
      </c>
      <c r="AQ27" s="327">
        <v>0</v>
      </c>
      <c r="AR27" s="327">
        <v>0</v>
      </c>
      <c r="AS27" s="327">
        <v>0</v>
      </c>
      <c r="AT27" s="327">
        <v>0</v>
      </c>
      <c r="AU27" s="327">
        <v>0</v>
      </c>
      <c r="AV27" s="327">
        <v>0</v>
      </c>
      <c r="AW27" s="327">
        <v>0</v>
      </c>
    </row>
    <row r="28" spans="3:49" ht="12" thickBot="1" x14ac:dyDescent="0.25">
      <c r="C28" s="161" t="s">
        <v>35</v>
      </c>
      <c r="D28" s="161" t="s">
        <v>12</v>
      </c>
      <c r="E28" s="161" t="s">
        <v>13</v>
      </c>
      <c r="F28" s="162" t="s">
        <v>14</v>
      </c>
      <c r="G28" s="162" t="s">
        <v>93</v>
      </c>
      <c r="H28" s="161" t="s">
        <v>16</v>
      </c>
      <c r="I28" s="328">
        <v>15656000</v>
      </c>
      <c r="J28" s="328">
        <v>13978000</v>
      </c>
      <c r="K28" s="328">
        <v>13987000</v>
      </c>
      <c r="L28" s="328">
        <v>14787000</v>
      </c>
      <c r="M28" s="328">
        <v>15778000</v>
      </c>
      <c r="N28" s="328">
        <v>15897000</v>
      </c>
      <c r="O28" s="328">
        <v>15312000</v>
      </c>
      <c r="P28" s="328">
        <v>17603000</v>
      </c>
      <c r="Q28" s="328">
        <v>19144000</v>
      </c>
      <c r="R28" s="328">
        <v>18157000</v>
      </c>
      <c r="S28" s="328">
        <v>19108000</v>
      </c>
      <c r="T28" s="328">
        <v>19825000</v>
      </c>
      <c r="U28" s="328">
        <v>20050000</v>
      </c>
      <c r="V28" s="328">
        <v>20641000</v>
      </c>
      <c r="W28" s="328">
        <v>19637000</v>
      </c>
      <c r="X28" s="328">
        <v>18390000</v>
      </c>
      <c r="Y28" s="328">
        <v>22302000</v>
      </c>
      <c r="Z28" s="328">
        <v>23867000</v>
      </c>
      <c r="AA28" s="328">
        <v>24562000</v>
      </c>
      <c r="AB28" s="328">
        <v>24386000</v>
      </c>
      <c r="AC28" s="328">
        <v>26279000</v>
      </c>
      <c r="AD28" s="328">
        <v>26040000</v>
      </c>
      <c r="AE28" s="328">
        <v>26280000</v>
      </c>
      <c r="AF28" s="328">
        <v>26207000</v>
      </c>
      <c r="AG28" s="328">
        <v>25666000</v>
      </c>
      <c r="AH28" s="328">
        <v>23721000</v>
      </c>
      <c r="AI28" s="328">
        <v>25206000</v>
      </c>
      <c r="AJ28" s="328">
        <v>27165000</v>
      </c>
      <c r="AK28" s="328">
        <v>26617000</v>
      </c>
      <c r="AL28" s="328">
        <v>25803000</v>
      </c>
      <c r="AM28" s="328">
        <v>26396000</v>
      </c>
      <c r="AN28" s="328">
        <v>27655000</v>
      </c>
      <c r="AO28" s="328">
        <v>25048000</v>
      </c>
      <c r="AP28" s="328">
        <v>28524000</v>
      </c>
      <c r="AQ28" s="328">
        <v>28153000</v>
      </c>
      <c r="AR28" s="328">
        <v>29476000</v>
      </c>
      <c r="AS28" s="328">
        <v>30883000</v>
      </c>
      <c r="AT28" s="328">
        <v>29753000</v>
      </c>
      <c r="AU28" s="328">
        <v>31992000</v>
      </c>
      <c r="AV28" s="328">
        <v>31188000</v>
      </c>
      <c r="AW28" s="328">
        <v>32522000</v>
      </c>
    </row>
    <row r="29" spans="3:49" x14ac:dyDescent="0.2">
      <c r="C29" s="19" t="s">
        <v>11</v>
      </c>
      <c r="D29" s="19" t="s">
        <v>36</v>
      </c>
      <c r="E29" s="19" t="s">
        <v>37</v>
      </c>
      <c r="F29" s="16" t="s">
        <v>38</v>
      </c>
      <c r="G29" s="16" t="s">
        <v>93</v>
      </c>
      <c r="H29" s="19" t="s">
        <v>16</v>
      </c>
      <c r="I29" s="327">
        <v>10095201</v>
      </c>
      <c r="J29" s="327">
        <v>9485872</v>
      </c>
      <c r="K29" s="327">
        <v>9585444</v>
      </c>
      <c r="L29" s="327">
        <v>9665306</v>
      </c>
      <c r="M29" s="327">
        <v>9639574</v>
      </c>
      <c r="N29" s="327">
        <v>10273060</v>
      </c>
      <c r="O29" s="327">
        <v>10818413</v>
      </c>
      <c r="P29" s="327">
        <v>11139307</v>
      </c>
      <c r="Q29" s="327">
        <v>11780287</v>
      </c>
      <c r="R29" s="327">
        <v>11576943</v>
      </c>
      <c r="S29" s="327">
        <v>11685331</v>
      </c>
      <c r="T29" s="327">
        <v>11866674</v>
      </c>
      <c r="U29" s="327">
        <v>12096309</v>
      </c>
      <c r="V29" s="327">
        <v>11771547</v>
      </c>
      <c r="W29" s="327">
        <v>12088280</v>
      </c>
      <c r="X29" s="327">
        <v>12526357</v>
      </c>
      <c r="Y29" s="327">
        <v>12944208</v>
      </c>
      <c r="Z29" s="327">
        <v>13910694</v>
      </c>
      <c r="AA29" s="327">
        <v>14600425</v>
      </c>
      <c r="AB29" s="327">
        <v>14843737</v>
      </c>
      <c r="AC29" s="327">
        <v>15795445</v>
      </c>
      <c r="AD29" s="327">
        <v>16425739</v>
      </c>
      <c r="AE29" s="327">
        <v>17006016</v>
      </c>
      <c r="AF29" s="327">
        <v>17654047</v>
      </c>
      <c r="AG29" s="327">
        <v>17906567</v>
      </c>
      <c r="AH29" s="327">
        <v>18611000</v>
      </c>
      <c r="AI29" s="327">
        <v>18733464</v>
      </c>
      <c r="AJ29" s="327">
        <v>19131143</v>
      </c>
      <c r="AK29" s="327">
        <v>18554078</v>
      </c>
      <c r="AL29" s="327">
        <v>15873277</v>
      </c>
      <c r="AM29" s="327">
        <v>17188556</v>
      </c>
      <c r="AN29" s="327">
        <v>16875707</v>
      </c>
      <c r="AO29" s="327">
        <v>15844790</v>
      </c>
      <c r="AP29" s="327">
        <v>14586593</v>
      </c>
      <c r="AQ29" s="327">
        <v>15072463</v>
      </c>
      <c r="AR29" s="327">
        <v>15553713</v>
      </c>
      <c r="AS29" s="327">
        <v>17047840</v>
      </c>
      <c r="AT29" s="327">
        <v>17508714</v>
      </c>
      <c r="AU29" s="327">
        <v>17140059</v>
      </c>
      <c r="AV29" s="327">
        <v>17248869</v>
      </c>
      <c r="AW29" s="327">
        <v>15321605</v>
      </c>
    </row>
    <row r="30" spans="3:49" x14ac:dyDescent="0.2">
      <c r="C30" s="19" t="s">
        <v>17</v>
      </c>
      <c r="D30" s="19" t="s">
        <v>36</v>
      </c>
      <c r="E30" s="19" t="s">
        <v>37</v>
      </c>
      <c r="F30" s="16" t="s">
        <v>38</v>
      </c>
      <c r="G30" s="16" t="s">
        <v>93</v>
      </c>
      <c r="H30" s="19" t="s">
        <v>16</v>
      </c>
      <c r="I30" s="327">
        <v>3068483</v>
      </c>
      <c r="J30" s="327">
        <v>3199023</v>
      </c>
      <c r="K30" s="327">
        <v>3336435</v>
      </c>
      <c r="L30" s="327">
        <v>3657318</v>
      </c>
      <c r="M30" s="327">
        <v>3832143</v>
      </c>
      <c r="N30" s="327">
        <v>3786457</v>
      </c>
      <c r="O30" s="327">
        <v>3934522</v>
      </c>
      <c r="P30" s="327">
        <v>4116273</v>
      </c>
      <c r="Q30" s="327">
        <v>4303101</v>
      </c>
      <c r="R30" s="327">
        <v>4588180</v>
      </c>
      <c r="S30" s="327">
        <v>4871975</v>
      </c>
      <c r="T30" s="327">
        <v>4854378</v>
      </c>
      <c r="U30" s="327">
        <v>4832619</v>
      </c>
      <c r="V30" s="327">
        <v>4644038</v>
      </c>
      <c r="W30" s="327">
        <v>4663184</v>
      </c>
      <c r="X30" s="327">
        <v>4641759</v>
      </c>
      <c r="Y30" s="327">
        <v>4924942</v>
      </c>
      <c r="Z30" s="327">
        <v>5300932</v>
      </c>
      <c r="AA30" s="327">
        <v>5636966</v>
      </c>
      <c r="AB30" s="327">
        <v>5889469</v>
      </c>
      <c r="AC30" s="327">
        <v>6377623</v>
      </c>
      <c r="AD30" s="327">
        <v>6518559</v>
      </c>
      <c r="AE30" s="327">
        <v>6897403</v>
      </c>
      <c r="AF30" s="327">
        <v>7106785</v>
      </c>
      <c r="AG30" s="327">
        <v>7154985</v>
      </c>
      <c r="AH30" s="327">
        <v>7310261</v>
      </c>
      <c r="AI30" s="327">
        <v>7583795</v>
      </c>
      <c r="AJ30" s="327">
        <v>7699592</v>
      </c>
      <c r="AK30" s="327">
        <v>7598620</v>
      </c>
      <c r="AL30" s="327">
        <v>6738781</v>
      </c>
      <c r="AM30" s="327">
        <v>7169315</v>
      </c>
      <c r="AN30" s="327">
        <v>6934716</v>
      </c>
      <c r="AO30" s="327">
        <v>6392977</v>
      </c>
      <c r="AP30" s="327">
        <v>6319764</v>
      </c>
      <c r="AQ30" s="327">
        <v>6625904</v>
      </c>
      <c r="AR30" s="327">
        <v>6470399</v>
      </c>
      <c r="AS30" s="327">
        <v>6360968</v>
      </c>
      <c r="AT30" s="327">
        <v>6755311</v>
      </c>
      <c r="AU30" s="327">
        <v>6988257</v>
      </c>
      <c r="AV30" s="327">
        <v>7127051</v>
      </c>
      <c r="AW30" s="327">
        <v>6478663</v>
      </c>
    </row>
    <row r="31" spans="3:49" x14ac:dyDescent="0.2">
      <c r="C31" s="19" t="s">
        <v>18</v>
      </c>
      <c r="D31" s="19" t="s">
        <v>36</v>
      </c>
      <c r="E31" s="19" t="s">
        <v>37</v>
      </c>
      <c r="F31" s="16" t="s">
        <v>38</v>
      </c>
      <c r="G31" s="16" t="s">
        <v>93</v>
      </c>
      <c r="H31" s="19" t="s">
        <v>16</v>
      </c>
      <c r="I31" s="327">
        <v>3540279</v>
      </c>
      <c r="J31" s="327">
        <v>3399259</v>
      </c>
      <c r="K31" s="327">
        <v>3506026</v>
      </c>
      <c r="L31" s="327">
        <v>3224485</v>
      </c>
      <c r="M31" s="327">
        <v>3493183</v>
      </c>
      <c r="N31" s="327">
        <v>3708831</v>
      </c>
      <c r="O31" s="327">
        <v>3953280</v>
      </c>
      <c r="P31" s="327">
        <v>4097497</v>
      </c>
      <c r="Q31" s="327">
        <v>4124300</v>
      </c>
      <c r="R31" s="327">
        <v>4209069</v>
      </c>
      <c r="S31" s="327">
        <v>3774337</v>
      </c>
      <c r="T31" s="327">
        <v>3749951</v>
      </c>
      <c r="U31" s="327">
        <v>3784868</v>
      </c>
      <c r="V31" s="327">
        <v>3601156</v>
      </c>
      <c r="W31" s="327">
        <v>3579670</v>
      </c>
      <c r="X31" s="327">
        <v>3969392</v>
      </c>
      <c r="Y31" s="327">
        <v>3847376</v>
      </c>
      <c r="Z31" s="327">
        <v>3907233</v>
      </c>
      <c r="AA31" s="327">
        <v>3951742</v>
      </c>
      <c r="AB31" s="327">
        <v>4045206</v>
      </c>
      <c r="AC31" s="327">
        <v>4469241</v>
      </c>
      <c r="AD31" s="327">
        <v>4635190</v>
      </c>
      <c r="AE31" s="327">
        <v>4641513</v>
      </c>
      <c r="AF31" s="327">
        <v>4835192</v>
      </c>
      <c r="AG31" s="327">
        <v>4856225</v>
      </c>
      <c r="AH31" s="327">
        <v>4931343</v>
      </c>
      <c r="AI31" s="327">
        <v>5148532</v>
      </c>
      <c r="AJ31" s="327">
        <v>5207081</v>
      </c>
      <c r="AK31" s="327">
        <v>5121043</v>
      </c>
      <c r="AL31" s="327">
        <v>4504129</v>
      </c>
      <c r="AM31" s="327">
        <v>4698621</v>
      </c>
      <c r="AN31" s="327">
        <v>4468209</v>
      </c>
      <c r="AO31" s="327">
        <v>4138930</v>
      </c>
      <c r="AP31" s="327">
        <v>3948734</v>
      </c>
      <c r="AQ31" s="327">
        <v>3882311</v>
      </c>
      <c r="AR31" s="327">
        <v>3869030</v>
      </c>
      <c r="AS31" s="327">
        <v>4034694</v>
      </c>
      <c r="AT31" s="327">
        <v>4110417</v>
      </c>
      <c r="AU31" s="327">
        <v>4136234</v>
      </c>
      <c r="AV31" s="327">
        <v>4223390</v>
      </c>
      <c r="AW31" s="327">
        <v>3675544</v>
      </c>
    </row>
    <row r="32" spans="3:49" x14ac:dyDescent="0.2">
      <c r="C32" s="19" t="s">
        <v>19</v>
      </c>
      <c r="D32" s="19" t="s">
        <v>36</v>
      </c>
      <c r="E32" s="19" t="s">
        <v>37</v>
      </c>
      <c r="F32" s="16" t="s">
        <v>38</v>
      </c>
      <c r="G32" s="16" t="s">
        <v>93</v>
      </c>
      <c r="H32" s="19" t="s">
        <v>16</v>
      </c>
      <c r="I32" s="327">
        <v>1026497</v>
      </c>
      <c r="J32" s="327">
        <v>1064629</v>
      </c>
      <c r="K32" s="327">
        <v>1026827</v>
      </c>
      <c r="L32" s="327">
        <v>1024859</v>
      </c>
      <c r="M32" s="327">
        <v>1172670</v>
      </c>
      <c r="N32" s="327">
        <v>1138842</v>
      </c>
      <c r="O32" s="327">
        <v>1213182</v>
      </c>
      <c r="P32" s="327">
        <v>1405907</v>
      </c>
      <c r="Q32" s="327">
        <v>1446314</v>
      </c>
      <c r="R32" s="327">
        <v>1447239</v>
      </c>
      <c r="S32" s="327">
        <v>1614099</v>
      </c>
      <c r="T32" s="327">
        <v>1620024</v>
      </c>
      <c r="U32" s="327">
        <v>1583878</v>
      </c>
      <c r="V32" s="327">
        <v>1562565</v>
      </c>
      <c r="W32" s="327">
        <v>1567105</v>
      </c>
      <c r="X32" s="327">
        <v>1589507</v>
      </c>
      <c r="Y32" s="327">
        <v>1629544</v>
      </c>
      <c r="Z32" s="327">
        <v>1688857</v>
      </c>
      <c r="AA32" s="327">
        <v>1773976</v>
      </c>
      <c r="AB32" s="327">
        <v>1828704</v>
      </c>
      <c r="AC32" s="327">
        <v>1874406</v>
      </c>
      <c r="AD32" s="327">
        <v>1919738</v>
      </c>
      <c r="AE32" s="327">
        <v>1925901</v>
      </c>
      <c r="AF32" s="327">
        <v>1998225</v>
      </c>
      <c r="AG32" s="327">
        <v>2047520</v>
      </c>
      <c r="AH32" s="327">
        <v>2163011</v>
      </c>
      <c r="AI32" s="327">
        <v>2208425</v>
      </c>
      <c r="AJ32" s="327">
        <v>2268759</v>
      </c>
      <c r="AK32" s="327">
        <v>2362316</v>
      </c>
      <c r="AL32" s="327">
        <v>2139095</v>
      </c>
      <c r="AM32" s="327">
        <v>2230816</v>
      </c>
      <c r="AN32" s="327">
        <v>2020605</v>
      </c>
      <c r="AO32" s="327">
        <v>1820108</v>
      </c>
      <c r="AP32" s="327">
        <v>1616637</v>
      </c>
      <c r="AQ32" s="327">
        <v>1739519</v>
      </c>
      <c r="AR32" s="327">
        <v>1690628</v>
      </c>
      <c r="AS32" s="327">
        <v>1785183</v>
      </c>
      <c r="AT32" s="327">
        <v>1779927</v>
      </c>
      <c r="AU32" s="327">
        <v>1749593</v>
      </c>
      <c r="AV32" s="327">
        <v>1793240</v>
      </c>
      <c r="AW32" s="327">
        <v>1561503</v>
      </c>
    </row>
    <row r="33" spans="3:49" x14ac:dyDescent="0.2">
      <c r="C33" s="19" t="s">
        <v>20</v>
      </c>
      <c r="D33" s="19" t="s">
        <v>36</v>
      </c>
      <c r="E33" s="19" t="s">
        <v>37</v>
      </c>
      <c r="F33" s="16" t="s">
        <v>38</v>
      </c>
      <c r="G33" s="16" t="s">
        <v>93</v>
      </c>
      <c r="H33" s="19" t="s">
        <v>16</v>
      </c>
      <c r="I33" s="327">
        <v>1676729</v>
      </c>
      <c r="J33" s="327">
        <v>1711372</v>
      </c>
      <c r="K33" s="327">
        <v>1791012</v>
      </c>
      <c r="L33" s="327">
        <v>1823016</v>
      </c>
      <c r="M33" s="327">
        <v>1579819</v>
      </c>
      <c r="N33" s="327">
        <v>1323863</v>
      </c>
      <c r="O33" s="327">
        <v>1788532</v>
      </c>
      <c r="P33" s="327">
        <v>1956637</v>
      </c>
      <c r="Q33" s="327">
        <v>2055775</v>
      </c>
      <c r="R33" s="327">
        <v>2125758</v>
      </c>
      <c r="S33" s="327">
        <v>2194490</v>
      </c>
      <c r="T33" s="327">
        <v>2148077</v>
      </c>
      <c r="U33" s="327">
        <v>2317724</v>
      </c>
      <c r="V33" s="327">
        <v>2299325</v>
      </c>
      <c r="W33" s="327">
        <v>2322808</v>
      </c>
      <c r="X33" s="327">
        <v>2629620</v>
      </c>
      <c r="Y33" s="327">
        <v>2669031</v>
      </c>
      <c r="Z33" s="327">
        <v>2791860</v>
      </c>
      <c r="AA33" s="327">
        <v>2861362</v>
      </c>
      <c r="AB33" s="327">
        <v>2866042</v>
      </c>
      <c r="AC33" s="327">
        <v>2807987</v>
      </c>
      <c r="AD33" s="327">
        <v>2965586</v>
      </c>
      <c r="AE33" s="327">
        <v>3080816</v>
      </c>
      <c r="AF33" s="327">
        <v>3263083</v>
      </c>
      <c r="AG33" s="327">
        <v>3259397</v>
      </c>
      <c r="AH33" s="327">
        <v>3529942</v>
      </c>
      <c r="AI33" s="327">
        <v>3683655</v>
      </c>
      <c r="AJ33" s="327">
        <v>3863564</v>
      </c>
      <c r="AK33" s="327">
        <v>3887356</v>
      </c>
      <c r="AL33" s="327">
        <v>3417115</v>
      </c>
      <c r="AM33" s="327">
        <v>3668142</v>
      </c>
      <c r="AN33" s="327">
        <v>3348677</v>
      </c>
      <c r="AO33" s="327">
        <v>3134648</v>
      </c>
      <c r="AP33" s="327">
        <v>2760702</v>
      </c>
      <c r="AQ33" s="327">
        <v>2748071</v>
      </c>
      <c r="AR33" s="327">
        <v>2557059</v>
      </c>
      <c r="AS33" s="327">
        <v>2621684</v>
      </c>
      <c r="AT33" s="327">
        <v>2688474</v>
      </c>
      <c r="AU33" s="327">
        <v>2628410</v>
      </c>
      <c r="AV33" s="327">
        <v>2752525</v>
      </c>
      <c r="AW33" s="327">
        <v>2486253</v>
      </c>
    </row>
    <row r="34" spans="3:49" x14ac:dyDescent="0.2">
      <c r="C34" s="19" t="s">
        <v>21</v>
      </c>
      <c r="D34" s="19" t="s">
        <v>36</v>
      </c>
      <c r="E34" s="19" t="s">
        <v>37</v>
      </c>
      <c r="F34" s="16" t="s">
        <v>38</v>
      </c>
      <c r="G34" s="16" t="s">
        <v>93</v>
      </c>
      <c r="H34" s="19" t="s">
        <v>16</v>
      </c>
      <c r="I34" s="327">
        <v>1712701</v>
      </c>
      <c r="J34" s="327">
        <v>1712815</v>
      </c>
      <c r="K34" s="327">
        <v>1768915</v>
      </c>
      <c r="L34" s="327">
        <v>1739432</v>
      </c>
      <c r="M34" s="327">
        <v>1775416</v>
      </c>
      <c r="N34" s="327">
        <v>1731613</v>
      </c>
      <c r="O34" s="327">
        <v>1500741</v>
      </c>
      <c r="P34" s="327">
        <v>1587491</v>
      </c>
      <c r="Q34" s="327">
        <v>1757859</v>
      </c>
      <c r="R34" s="327">
        <v>1895985</v>
      </c>
      <c r="S34" s="327">
        <v>1799277</v>
      </c>
      <c r="T34" s="327">
        <v>1787741</v>
      </c>
      <c r="U34" s="327">
        <v>1769962</v>
      </c>
      <c r="V34" s="327">
        <v>1712840</v>
      </c>
      <c r="W34" s="327">
        <v>1742248</v>
      </c>
      <c r="X34" s="327">
        <v>1952153</v>
      </c>
      <c r="Y34" s="327">
        <v>1996627</v>
      </c>
      <c r="Z34" s="327">
        <v>2104767</v>
      </c>
      <c r="AA34" s="327">
        <v>2217443</v>
      </c>
      <c r="AB34" s="327">
        <v>2319818</v>
      </c>
      <c r="AC34" s="327">
        <v>2372484</v>
      </c>
      <c r="AD34" s="327">
        <v>2502013</v>
      </c>
      <c r="AE34" s="327">
        <v>2563222</v>
      </c>
      <c r="AF34" s="327">
        <v>2578489</v>
      </c>
      <c r="AG34" s="327">
        <v>2575429</v>
      </c>
      <c r="AH34" s="327">
        <v>2613093</v>
      </c>
      <c r="AI34" s="327">
        <v>2676856</v>
      </c>
      <c r="AJ34" s="327">
        <v>2724997</v>
      </c>
      <c r="AK34" s="327">
        <v>2679897</v>
      </c>
      <c r="AL34" s="327">
        <v>2425757</v>
      </c>
      <c r="AM34" s="327">
        <v>2529556</v>
      </c>
      <c r="AN34" s="327">
        <v>2462994</v>
      </c>
      <c r="AO34" s="327">
        <v>2402145</v>
      </c>
      <c r="AP34" s="327">
        <v>2166595</v>
      </c>
      <c r="AQ34" s="327">
        <v>2325406</v>
      </c>
      <c r="AR34" s="327">
        <v>2285724</v>
      </c>
      <c r="AS34" s="327">
        <v>2325836</v>
      </c>
      <c r="AT34" s="327">
        <v>2493656</v>
      </c>
      <c r="AU34" s="327">
        <v>2476962</v>
      </c>
      <c r="AV34" s="327">
        <v>2497360</v>
      </c>
      <c r="AW34" s="327">
        <v>2250610</v>
      </c>
    </row>
    <row r="35" spans="3:49" x14ac:dyDescent="0.2">
      <c r="C35" s="19" t="s">
        <v>22</v>
      </c>
      <c r="D35" s="19" t="s">
        <v>36</v>
      </c>
      <c r="E35" s="19" t="s">
        <v>37</v>
      </c>
      <c r="F35" s="16" t="s">
        <v>38</v>
      </c>
      <c r="G35" s="16" t="s">
        <v>93</v>
      </c>
      <c r="H35" s="19" t="s">
        <v>16</v>
      </c>
      <c r="I35" s="327">
        <v>6206247</v>
      </c>
      <c r="J35" s="327">
        <v>5721733</v>
      </c>
      <c r="K35" s="327">
        <v>5926141</v>
      </c>
      <c r="L35" s="327">
        <v>5846716</v>
      </c>
      <c r="M35" s="327">
        <v>6154975</v>
      </c>
      <c r="N35" s="327">
        <v>6395956</v>
      </c>
      <c r="O35" s="327">
        <v>6226443</v>
      </c>
      <c r="P35" s="327">
        <v>6961770</v>
      </c>
      <c r="Q35" s="327">
        <v>7115379</v>
      </c>
      <c r="R35" s="327">
        <v>7483587</v>
      </c>
      <c r="S35" s="327">
        <v>7460078</v>
      </c>
      <c r="T35" s="327">
        <v>7740725</v>
      </c>
      <c r="U35" s="327">
        <v>7784758</v>
      </c>
      <c r="V35" s="327">
        <v>7645809</v>
      </c>
      <c r="W35" s="327">
        <v>7860245</v>
      </c>
      <c r="X35" s="327">
        <v>7941421</v>
      </c>
      <c r="Y35" s="327">
        <v>8192837</v>
      </c>
      <c r="Z35" s="327">
        <v>8574226</v>
      </c>
      <c r="AA35" s="327">
        <v>8878358</v>
      </c>
      <c r="AB35" s="327">
        <v>9247319</v>
      </c>
      <c r="AC35" s="327">
        <v>9912452</v>
      </c>
      <c r="AD35" s="327">
        <v>10038335</v>
      </c>
      <c r="AE35" s="327">
        <v>10494182</v>
      </c>
      <c r="AF35" s="327">
        <v>10996173</v>
      </c>
      <c r="AG35" s="327">
        <v>11182054</v>
      </c>
      <c r="AH35" s="327">
        <v>11294813</v>
      </c>
      <c r="AI35" s="327">
        <v>11350684</v>
      </c>
      <c r="AJ35" s="327">
        <v>11541472</v>
      </c>
      <c r="AK35" s="327">
        <v>11508886</v>
      </c>
      <c r="AL35" s="327">
        <v>10459860</v>
      </c>
      <c r="AM35" s="327">
        <v>10940848</v>
      </c>
      <c r="AN35" s="327">
        <v>10850408</v>
      </c>
      <c r="AO35" s="327">
        <v>10423020</v>
      </c>
      <c r="AP35" s="327">
        <v>9585014</v>
      </c>
      <c r="AQ35" s="327">
        <v>9723997</v>
      </c>
      <c r="AR35" s="327">
        <v>9691576</v>
      </c>
      <c r="AS35" s="327">
        <v>9854894</v>
      </c>
      <c r="AT35" s="327">
        <v>10498645</v>
      </c>
      <c r="AU35" s="327">
        <v>10348044</v>
      </c>
      <c r="AV35" s="327">
        <v>10625389</v>
      </c>
      <c r="AW35" s="327">
        <v>9589257</v>
      </c>
    </row>
    <row r="36" spans="3:49" x14ac:dyDescent="0.2">
      <c r="C36" s="19" t="s">
        <v>23</v>
      </c>
      <c r="D36" s="19" t="s">
        <v>36</v>
      </c>
      <c r="E36" s="19" t="s">
        <v>37</v>
      </c>
      <c r="F36" s="16" t="s">
        <v>38</v>
      </c>
      <c r="G36" s="16" t="s">
        <v>93</v>
      </c>
      <c r="H36" s="19" t="s">
        <v>16</v>
      </c>
      <c r="I36" s="327">
        <v>2978043</v>
      </c>
      <c r="J36" s="327">
        <v>2888004</v>
      </c>
      <c r="K36" s="327">
        <v>2633453</v>
      </c>
      <c r="L36" s="327">
        <v>2763271</v>
      </c>
      <c r="M36" s="327">
        <v>2894631</v>
      </c>
      <c r="N36" s="327">
        <v>2918445</v>
      </c>
      <c r="O36" s="327">
        <v>3129953</v>
      </c>
      <c r="P36" s="327">
        <v>3595880</v>
      </c>
      <c r="Q36" s="327">
        <v>4334101</v>
      </c>
      <c r="R36" s="327">
        <v>4386558</v>
      </c>
      <c r="S36" s="327">
        <v>4469085</v>
      </c>
      <c r="T36" s="327">
        <v>4600560</v>
      </c>
      <c r="U36" s="327">
        <v>4445562</v>
      </c>
      <c r="V36" s="327">
        <v>4290541</v>
      </c>
      <c r="W36" s="327">
        <v>4406577</v>
      </c>
      <c r="X36" s="327">
        <v>4241525</v>
      </c>
      <c r="Y36" s="327">
        <v>4381477</v>
      </c>
      <c r="Z36" s="327">
        <v>4699939</v>
      </c>
      <c r="AA36" s="327">
        <v>4915353</v>
      </c>
      <c r="AB36" s="327">
        <v>5423605</v>
      </c>
      <c r="AC36" s="327">
        <v>5740605</v>
      </c>
      <c r="AD36" s="327">
        <v>5994168</v>
      </c>
      <c r="AE36" s="327">
        <v>6164444</v>
      </c>
      <c r="AF36" s="327">
        <v>6422085</v>
      </c>
      <c r="AG36" s="327">
        <v>6568024</v>
      </c>
      <c r="AH36" s="327">
        <v>6843588</v>
      </c>
      <c r="AI36" s="327">
        <v>7055218</v>
      </c>
      <c r="AJ36" s="327">
        <v>7494711</v>
      </c>
      <c r="AK36" s="327">
        <v>7566854</v>
      </c>
      <c r="AL36" s="327">
        <v>7146260</v>
      </c>
      <c r="AM36" s="327">
        <v>7084947</v>
      </c>
      <c r="AN36" s="327">
        <v>7355832</v>
      </c>
      <c r="AO36" s="327">
        <v>6933155</v>
      </c>
      <c r="AP36" s="327">
        <v>6427751</v>
      </c>
      <c r="AQ36" s="327">
        <v>6259502</v>
      </c>
      <c r="AR36" s="327">
        <v>6607964</v>
      </c>
      <c r="AS36" s="327">
        <v>6873937</v>
      </c>
      <c r="AT36" s="327">
        <v>7236785</v>
      </c>
      <c r="AU36" s="327">
        <v>7034980</v>
      </c>
      <c r="AV36" s="327">
        <v>7367830</v>
      </c>
      <c r="AW36" s="327">
        <v>6607526</v>
      </c>
    </row>
    <row r="37" spans="3:49" x14ac:dyDescent="0.2">
      <c r="C37" s="19" t="s">
        <v>24</v>
      </c>
      <c r="D37" s="19" t="s">
        <v>36</v>
      </c>
      <c r="E37" s="19" t="s">
        <v>37</v>
      </c>
      <c r="F37" s="16" t="s">
        <v>38</v>
      </c>
      <c r="G37" s="16" t="s">
        <v>93</v>
      </c>
      <c r="H37" s="19" t="s">
        <v>16</v>
      </c>
      <c r="I37" s="327">
        <v>26355966</v>
      </c>
      <c r="J37" s="327">
        <v>24997326</v>
      </c>
      <c r="K37" s="327">
        <v>24474084</v>
      </c>
      <c r="L37" s="327">
        <v>25242650</v>
      </c>
      <c r="M37" s="327">
        <v>26169823</v>
      </c>
      <c r="N37" s="327">
        <v>26432763</v>
      </c>
      <c r="O37" s="327">
        <v>26397403</v>
      </c>
      <c r="P37" s="327">
        <v>28232917</v>
      </c>
      <c r="Q37" s="327">
        <v>29774252</v>
      </c>
      <c r="R37" s="327">
        <v>30831546</v>
      </c>
      <c r="S37" s="327">
        <v>32291487</v>
      </c>
      <c r="T37" s="327">
        <v>32537081</v>
      </c>
      <c r="U37" s="327">
        <v>32820854</v>
      </c>
      <c r="V37" s="327">
        <v>31713315</v>
      </c>
      <c r="W37" s="327">
        <v>32546050</v>
      </c>
      <c r="X37" s="327">
        <v>31927792</v>
      </c>
      <c r="Y37" s="327">
        <v>32919232</v>
      </c>
      <c r="Z37" s="327">
        <v>34521598</v>
      </c>
      <c r="AA37" s="327">
        <v>36043534</v>
      </c>
      <c r="AB37" s="327">
        <v>37699386</v>
      </c>
      <c r="AC37" s="327">
        <v>38982608</v>
      </c>
      <c r="AD37" s="327">
        <v>40806945</v>
      </c>
      <c r="AE37" s="327">
        <v>40371750</v>
      </c>
      <c r="AF37" s="327">
        <v>40744135</v>
      </c>
      <c r="AG37" s="327">
        <v>41080789</v>
      </c>
      <c r="AH37" s="327">
        <v>41305477</v>
      </c>
      <c r="AI37" s="327">
        <v>42023541</v>
      </c>
      <c r="AJ37" s="327">
        <v>42293747</v>
      </c>
      <c r="AK37" s="327">
        <v>41678944</v>
      </c>
      <c r="AL37" s="327">
        <v>38062099</v>
      </c>
      <c r="AM37" s="327">
        <v>38523777</v>
      </c>
      <c r="AN37" s="327">
        <v>36828225</v>
      </c>
      <c r="AO37" s="327">
        <v>34769392</v>
      </c>
      <c r="AP37" s="327">
        <v>34253526</v>
      </c>
      <c r="AQ37" s="327">
        <v>34947213</v>
      </c>
      <c r="AR37" s="327">
        <v>36724155</v>
      </c>
      <c r="AS37" s="327">
        <v>38546198</v>
      </c>
      <c r="AT37" s="327">
        <v>39580210</v>
      </c>
      <c r="AU37" s="327">
        <v>39531264</v>
      </c>
      <c r="AV37" s="327">
        <v>39403697</v>
      </c>
      <c r="AW37" s="327">
        <v>35507458</v>
      </c>
    </row>
    <row r="38" spans="3:49" x14ac:dyDescent="0.2">
      <c r="C38" s="19" t="s">
        <v>25</v>
      </c>
      <c r="D38" s="19" t="s">
        <v>36</v>
      </c>
      <c r="E38" s="19" t="s">
        <v>37</v>
      </c>
      <c r="F38" s="16" t="s">
        <v>38</v>
      </c>
      <c r="G38" s="16" t="s">
        <v>93</v>
      </c>
      <c r="H38" s="19" t="s">
        <v>16</v>
      </c>
      <c r="I38" s="327">
        <v>10252712</v>
      </c>
      <c r="J38" s="327">
        <v>11012829</v>
      </c>
      <c r="K38" s="327">
        <v>10242921</v>
      </c>
      <c r="L38" s="327">
        <v>10411816</v>
      </c>
      <c r="M38" s="327">
        <v>10924902</v>
      </c>
      <c r="N38" s="327">
        <v>11135191</v>
      </c>
      <c r="O38" s="327">
        <v>11816126</v>
      </c>
      <c r="P38" s="327">
        <v>12235582</v>
      </c>
      <c r="Q38" s="327">
        <v>12890277</v>
      </c>
      <c r="R38" s="327">
        <v>13244212</v>
      </c>
      <c r="S38" s="327">
        <v>13724810</v>
      </c>
      <c r="T38" s="327">
        <v>14497383</v>
      </c>
      <c r="U38" s="327">
        <v>14317408</v>
      </c>
      <c r="V38" s="327">
        <v>13839564</v>
      </c>
      <c r="W38" s="327">
        <v>13886266</v>
      </c>
      <c r="X38" s="327">
        <v>13944429</v>
      </c>
      <c r="Y38" s="327">
        <v>14344181</v>
      </c>
      <c r="Z38" s="327">
        <v>15196049</v>
      </c>
      <c r="AA38" s="327">
        <v>16021787</v>
      </c>
      <c r="AB38" s="327">
        <v>16824432</v>
      </c>
      <c r="AC38" s="327">
        <v>17659358</v>
      </c>
      <c r="AD38" s="327">
        <v>18407392</v>
      </c>
      <c r="AE38" s="327">
        <v>18504810</v>
      </c>
      <c r="AF38" s="327">
        <v>18641811</v>
      </c>
      <c r="AG38" s="327">
        <v>18631318</v>
      </c>
      <c r="AH38" s="327">
        <v>18672929</v>
      </c>
      <c r="AI38" s="327">
        <v>19021904</v>
      </c>
      <c r="AJ38" s="327">
        <v>18965565</v>
      </c>
      <c r="AK38" s="327">
        <v>18662658</v>
      </c>
      <c r="AL38" s="327">
        <v>16179832</v>
      </c>
      <c r="AM38" s="327">
        <v>16776798</v>
      </c>
      <c r="AN38" s="327">
        <v>16893810</v>
      </c>
      <c r="AO38" s="327">
        <v>15897091</v>
      </c>
      <c r="AP38" s="327">
        <v>15816481</v>
      </c>
      <c r="AQ38" s="327">
        <v>16365258</v>
      </c>
      <c r="AR38" s="327">
        <v>17073552</v>
      </c>
      <c r="AS38" s="327">
        <v>17588857</v>
      </c>
      <c r="AT38" s="327">
        <v>18612664</v>
      </c>
      <c r="AU38" s="327">
        <v>18657768</v>
      </c>
      <c r="AV38" s="327">
        <v>18873815</v>
      </c>
      <c r="AW38" s="327">
        <v>17158007</v>
      </c>
    </row>
    <row r="39" spans="3:49" x14ac:dyDescent="0.2">
      <c r="C39" s="19" t="s">
        <v>26</v>
      </c>
      <c r="D39" s="19" t="s">
        <v>36</v>
      </c>
      <c r="E39" s="19" t="s">
        <v>37</v>
      </c>
      <c r="F39" s="16" t="s">
        <v>38</v>
      </c>
      <c r="G39" s="16" t="s">
        <v>93</v>
      </c>
      <c r="H39" s="19" t="s">
        <v>16</v>
      </c>
      <c r="I39" s="327">
        <v>657801</v>
      </c>
      <c r="J39" s="327">
        <v>555919</v>
      </c>
      <c r="K39" s="327">
        <v>614070</v>
      </c>
      <c r="L39" s="327">
        <v>584179</v>
      </c>
      <c r="M39" s="327">
        <v>949716</v>
      </c>
      <c r="N39" s="327">
        <v>1134286</v>
      </c>
      <c r="O39" s="327">
        <v>944072</v>
      </c>
      <c r="P39" s="327">
        <v>1095792</v>
      </c>
      <c r="Q39" s="327">
        <v>1254765</v>
      </c>
      <c r="R39" s="327">
        <v>1262928</v>
      </c>
      <c r="S39" s="327">
        <v>1163783</v>
      </c>
      <c r="T39" s="327">
        <v>1224647</v>
      </c>
      <c r="U39" s="327">
        <v>1197973</v>
      </c>
      <c r="V39" s="327">
        <v>1183313</v>
      </c>
      <c r="W39" s="327">
        <v>1166050</v>
      </c>
      <c r="X39" s="327">
        <v>1395203</v>
      </c>
      <c r="Y39" s="327">
        <v>1408186</v>
      </c>
      <c r="Z39" s="327">
        <v>1448084</v>
      </c>
      <c r="AA39" s="327">
        <v>1486888</v>
      </c>
      <c r="AB39" s="327">
        <v>1515773</v>
      </c>
      <c r="AC39" s="327">
        <v>1737177</v>
      </c>
      <c r="AD39" s="327">
        <v>1848121</v>
      </c>
      <c r="AE39" s="327">
        <v>1989986</v>
      </c>
      <c r="AF39" s="327">
        <v>2088704</v>
      </c>
      <c r="AG39" s="327">
        <v>2139098</v>
      </c>
      <c r="AH39" s="327">
        <v>2248505</v>
      </c>
      <c r="AI39" s="327">
        <v>2282667</v>
      </c>
      <c r="AJ39" s="327">
        <v>2417143</v>
      </c>
      <c r="AK39" s="327">
        <v>2449813</v>
      </c>
      <c r="AL39" s="327">
        <v>2285902</v>
      </c>
      <c r="AM39" s="327">
        <v>2342768</v>
      </c>
      <c r="AN39" s="327">
        <v>2420307</v>
      </c>
      <c r="AO39" s="327">
        <v>2366511</v>
      </c>
      <c r="AP39" s="327">
        <v>2255860</v>
      </c>
      <c r="AQ39" s="327">
        <v>2219513</v>
      </c>
      <c r="AR39" s="327">
        <v>2159736</v>
      </c>
      <c r="AS39" s="327">
        <v>2249985</v>
      </c>
      <c r="AT39" s="327">
        <v>2424803</v>
      </c>
      <c r="AU39" s="327">
        <v>2425755</v>
      </c>
      <c r="AV39" s="327">
        <v>2435275</v>
      </c>
      <c r="AW39" s="327">
        <v>2296986</v>
      </c>
    </row>
    <row r="40" spans="3:49" x14ac:dyDescent="0.2">
      <c r="C40" s="19" t="s">
        <v>27</v>
      </c>
      <c r="D40" s="19" t="s">
        <v>36</v>
      </c>
      <c r="E40" s="19" t="s">
        <v>37</v>
      </c>
      <c r="F40" s="16" t="s">
        <v>38</v>
      </c>
      <c r="G40" s="16" t="s">
        <v>93</v>
      </c>
      <c r="H40" s="19" t="s">
        <v>16</v>
      </c>
      <c r="I40" s="327">
        <v>5900738</v>
      </c>
      <c r="J40" s="327">
        <v>5986441</v>
      </c>
      <c r="K40" s="327">
        <v>6279026</v>
      </c>
      <c r="L40" s="327">
        <v>6251075</v>
      </c>
      <c r="M40" s="327">
        <v>6370166</v>
      </c>
      <c r="N40" s="327">
        <v>6042576</v>
      </c>
      <c r="O40" s="327">
        <v>5651103</v>
      </c>
      <c r="P40" s="327">
        <v>5869460</v>
      </c>
      <c r="Q40" s="327">
        <v>6122096</v>
      </c>
      <c r="R40" s="327">
        <v>6387661</v>
      </c>
      <c r="S40" s="327">
        <v>6303876</v>
      </c>
      <c r="T40" s="327">
        <v>6662597</v>
      </c>
      <c r="U40" s="327">
        <v>6713157</v>
      </c>
      <c r="V40" s="327">
        <v>6587665</v>
      </c>
      <c r="W40" s="327">
        <v>6665244</v>
      </c>
      <c r="X40" s="327">
        <v>6880952</v>
      </c>
      <c r="Y40" s="327">
        <v>7075392</v>
      </c>
      <c r="Z40" s="327">
        <v>7470124</v>
      </c>
      <c r="AA40" s="327">
        <v>7759408</v>
      </c>
      <c r="AB40" s="327">
        <v>8339959</v>
      </c>
      <c r="AC40" s="327">
        <v>8836065</v>
      </c>
      <c r="AD40" s="327">
        <v>9105131</v>
      </c>
      <c r="AE40" s="327">
        <v>9405738</v>
      </c>
      <c r="AF40" s="327">
        <v>9822686</v>
      </c>
      <c r="AG40" s="327">
        <v>10044369</v>
      </c>
      <c r="AH40" s="327">
        <v>10293338</v>
      </c>
      <c r="AI40" s="327">
        <v>10924538</v>
      </c>
      <c r="AJ40" s="327">
        <v>11298618</v>
      </c>
      <c r="AK40" s="327">
        <v>11590818</v>
      </c>
      <c r="AL40" s="327">
        <v>9992051</v>
      </c>
      <c r="AM40" s="327">
        <v>10229443</v>
      </c>
      <c r="AN40" s="327">
        <v>10049431</v>
      </c>
      <c r="AO40" s="327">
        <v>9498868</v>
      </c>
      <c r="AP40" s="327">
        <v>9306780</v>
      </c>
      <c r="AQ40" s="327">
        <v>8980342</v>
      </c>
      <c r="AR40" s="327">
        <v>9434987</v>
      </c>
      <c r="AS40" s="327">
        <v>9688191</v>
      </c>
      <c r="AT40" s="327">
        <v>10203937</v>
      </c>
      <c r="AU40" s="327">
        <v>10274466</v>
      </c>
      <c r="AV40" s="327">
        <v>10311447</v>
      </c>
      <c r="AW40" s="327">
        <v>9276777</v>
      </c>
    </row>
    <row r="41" spans="3:49" x14ac:dyDescent="0.2">
      <c r="C41" s="19" t="s">
        <v>28</v>
      </c>
      <c r="D41" s="19" t="s">
        <v>36</v>
      </c>
      <c r="E41" s="19" t="s">
        <v>37</v>
      </c>
      <c r="F41" s="16" t="s">
        <v>38</v>
      </c>
      <c r="G41" s="16" t="s">
        <v>93</v>
      </c>
      <c r="H41" s="19" t="s">
        <v>16</v>
      </c>
      <c r="I41" s="327">
        <v>11861266</v>
      </c>
      <c r="J41" s="327">
        <v>11910565</v>
      </c>
      <c r="K41" s="327">
        <v>11319866</v>
      </c>
      <c r="L41" s="327">
        <v>11811158</v>
      </c>
      <c r="M41" s="327">
        <v>11786341</v>
      </c>
      <c r="N41" s="327">
        <v>12892978</v>
      </c>
      <c r="O41" s="327">
        <v>13762813</v>
      </c>
      <c r="P41" s="327">
        <v>14886197</v>
      </c>
      <c r="Q41" s="327">
        <v>15507196</v>
      </c>
      <c r="R41" s="327">
        <v>16183814</v>
      </c>
      <c r="S41" s="327">
        <v>16451188</v>
      </c>
      <c r="T41" s="327">
        <v>16567601</v>
      </c>
      <c r="U41" s="327">
        <v>16394795</v>
      </c>
      <c r="V41" s="327">
        <v>15681002</v>
      </c>
      <c r="W41" s="327">
        <v>15850515</v>
      </c>
      <c r="X41" s="327">
        <v>17707252</v>
      </c>
      <c r="Y41" s="327">
        <v>18378130</v>
      </c>
      <c r="Z41" s="327">
        <v>19251705</v>
      </c>
      <c r="AA41" s="327">
        <v>20208405</v>
      </c>
      <c r="AB41" s="327">
        <v>21329285</v>
      </c>
      <c r="AC41" s="327">
        <v>22139929</v>
      </c>
      <c r="AD41" s="327">
        <v>22513920</v>
      </c>
      <c r="AE41" s="327">
        <v>21644916</v>
      </c>
      <c r="AF41" s="327">
        <v>21869550</v>
      </c>
      <c r="AG41" s="327">
        <v>21828287</v>
      </c>
      <c r="AH41" s="327">
        <v>21918300</v>
      </c>
      <c r="AI41" s="327">
        <v>22479971</v>
      </c>
      <c r="AJ41" s="327">
        <v>22315329</v>
      </c>
      <c r="AK41" s="327">
        <v>21874487</v>
      </c>
      <c r="AL41" s="327">
        <v>19884695</v>
      </c>
      <c r="AM41" s="327">
        <v>20494471</v>
      </c>
      <c r="AN41" s="327">
        <v>21614577</v>
      </c>
      <c r="AO41" s="327">
        <v>20612540</v>
      </c>
      <c r="AP41" s="327">
        <v>19666354</v>
      </c>
      <c r="AQ41" s="327">
        <v>19169213</v>
      </c>
      <c r="AR41" s="327">
        <v>19455042</v>
      </c>
      <c r="AS41" s="327">
        <v>20367730</v>
      </c>
      <c r="AT41" s="327">
        <v>21197203</v>
      </c>
      <c r="AU41" s="327">
        <v>21859885</v>
      </c>
      <c r="AV41" s="327">
        <v>22807380</v>
      </c>
      <c r="AW41" s="327">
        <v>21133802</v>
      </c>
    </row>
    <row r="42" spans="3:49" x14ac:dyDescent="0.2">
      <c r="C42" s="19" t="s">
        <v>29</v>
      </c>
      <c r="D42" s="19" t="s">
        <v>36</v>
      </c>
      <c r="E42" s="19" t="s">
        <v>37</v>
      </c>
      <c r="F42" s="16" t="s">
        <v>38</v>
      </c>
      <c r="G42" s="16" t="s">
        <v>93</v>
      </c>
      <c r="H42" s="19" t="s">
        <v>16</v>
      </c>
      <c r="I42" s="327">
        <v>2653439</v>
      </c>
      <c r="J42" s="327">
        <v>2273399</v>
      </c>
      <c r="K42" s="327">
        <v>2407406</v>
      </c>
      <c r="L42" s="327">
        <v>2566138</v>
      </c>
      <c r="M42" s="327">
        <v>2278625</v>
      </c>
      <c r="N42" s="327">
        <v>1962940</v>
      </c>
      <c r="O42" s="327">
        <v>2130464</v>
      </c>
      <c r="P42" s="327">
        <v>2212532</v>
      </c>
      <c r="Q42" s="327">
        <v>2294419</v>
      </c>
      <c r="R42" s="327">
        <v>2314964</v>
      </c>
      <c r="S42" s="327">
        <v>2636644</v>
      </c>
      <c r="T42" s="327">
        <v>2646552</v>
      </c>
      <c r="U42" s="327">
        <v>2650760</v>
      </c>
      <c r="V42" s="327">
        <v>2660351</v>
      </c>
      <c r="W42" s="327">
        <v>2708752</v>
      </c>
      <c r="X42" s="327">
        <v>2755182</v>
      </c>
      <c r="Y42" s="327">
        <v>2845558</v>
      </c>
      <c r="Z42" s="327">
        <v>3042207</v>
      </c>
      <c r="AA42" s="327">
        <v>3168281</v>
      </c>
      <c r="AB42" s="327">
        <v>3415080</v>
      </c>
      <c r="AC42" s="327">
        <v>3728636</v>
      </c>
      <c r="AD42" s="327">
        <v>3855371</v>
      </c>
      <c r="AE42" s="327">
        <v>3913530</v>
      </c>
      <c r="AF42" s="327">
        <v>4024295</v>
      </c>
      <c r="AG42" s="327">
        <v>4104372</v>
      </c>
      <c r="AH42" s="327">
        <v>4306595</v>
      </c>
      <c r="AI42" s="327">
        <v>4396054</v>
      </c>
      <c r="AJ42" s="327">
        <v>4546122</v>
      </c>
      <c r="AK42" s="327">
        <v>4521292</v>
      </c>
      <c r="AL42" s="327">
        <v>4094601</v>
      </c>
      <c r="AM42" s="327">
        <v>4365147</v>
      </c>
      <c r="AN42" s="327">
        <v>4238020</v>
      </c>
      <c r="AO42" s="327">
        <v>4061187</v>
      </c>
      <c r="AP42" s="327">
        <v>4019538</v>
      </c>
      <c r="AQ42" s="327">
        <v>4179940</v>
      </c>
      <c r="AR42" s="327">
        <v>4930594</v>
      </c>
      <c r="AS42" s="327">
        <v>5461845</v>
      </c>
      <c r="AT42" s="327">
        <v>5517761</v>
      </c>
      <c r="AU42" s="327">
        <v>5156242</v>
      </c>
      <c r="AV42" s="327">
        <v>5220774</v>
      </c>
      <c r="AW42" s="327">
        <v>4791690</v>
      </c>
    </row>
    <row r="43" spans="3:49" x14ac:dyDescent="0.2">
      <c r="C43" s="19" t="s">
        <v>30</v>
      </c>
      <c r="D43" s="19" t="s">
        <v>36</v>
      </c>
      <c r="E43" s="19" t="s">
        <v>37</v>
      </c>
      <c r="F43" s="16" t="s">
        <v>38</v>
      </c>
      <c r="G43" s="16" t="s">
        <v>93</v>
      </c>
      <c r="H43" s="19" t="s">
        <v>16</v>
      </c>
      <c r="I43" s="327">
        <v>2282721</v>
      </c>
      <c r="J43" s="327">
        <v>2514137</v>
      </c>
      <c r="K43" s="327">
        <v>2232946</v>
      </c>
      <c r="L43" s="327">
        <v>2302821</v>
      </c>
      <c r="M43" s="327">
        <v>2348199</v>
      </c>
      <c r="N43" s="327">
        <v>2254846</v>
      </c>
      <c r="O43" s="327">
        <v>2416406</v>
      </c>
      <c r="P43" s="327">
        <v>2888415</v>
      </c>
      <c r="Q43" s="327">
        <v>2962934</v>
      </c>
      <c r="R43" s="327">
        <v>3343369</v>
      </c>
      <c r="S43" s="327">
        <v>3307656</v>
      </c>
      <c r="T43" s="327">
        <v>3369234</v>
      </c>
      <c r="U43" s="327">
        <v>3191396</v>
      </c>
      <c r="V43" s="327">
        <v>3061419</v>
      </c>
      <c r="W43" s="327">
        <v>3151781</v>
      </c>
      <c r="X43" s="327">
        <v>3246123</v>
      </c>
      <c r="Y43" s="327">
        <v>3340268</v>
      </c>
      <c r="Z43" s="327">
        <v>3536712</v>
      </c>
      <c r="AA43" s="327">
        <v>3717103</v>
      </c>
      <c r="AB43" s="327">
        <v>3977588</v>
      </c>
      <c r="AC43" s="327">
        <v>4172818</v>
      </c>
      <c r="AD43" s="327">
        <v>4316628</v>
      </c>
      <c r="AE43" s="327">
        <v>4450945</v>
      </c>
      <c r="AF43" s="327">
        <v>4551995</v>
      </c>
      <c r="AG43" s="327">
        <v>4749956</v>
      </c>
      <c r="AH43" s="327">
        <v>4867239</v>
      </c>
      <c r="AI43" s="327">
        <v>5106088</v>
      </c>
      <c r="AJ43" s="327">
        <v>5231931</v>
      </c>
      <c r="AK43" s="327">
        <v>5350275</v>
      </c>
      <c r="AL43" s="327">
        <v>4795857</v>
      </c>
      <c r="AM43" s="327">
        <v>4964281</v>
      </c>
      <c r="AN43" s="327">
        <v>5063167</v>
      </c>
      <c r="AO43" s="327">
        <v>4810161</v>
      </c>
      <c r="AP43" s="327">
        <v>4834985</v>
      </c>
      <c r="AQ43" s="327">
        <v>5011266</v>
      </c>
      <c r="AR43" s="327">
        <v>5009016</v>
      </c>
      <c r="AS43" s="327">
        <v>5038284</v>
      </c>
      <c r="AT43" s="327">
        <v>5421633</v>
      </c>
      <c r="AU43" s="327">
        <v>5417420</v>
      </c>
      <c r="AV43" s="327">
        <v>5534559</v>
      </c>
      <c r="AW43" s="327">
        <v>4851567</v>
      </c>
    </row>
    <row r="44" spans="3:49" x14ac:dyDescent="0.2">
      <c r="C44" s="19" t="s">
        <v>31</v>
      </c>
      <c r="D44" s="19" t="s">
        <v>36</v>
      </c>
      <c r="E44" s="19" t="s">
        <v>37</v>
      </c>
      <c r="F44" s="16" t="s">
        <v>38</v>
      </c>
      <c r="G44" s="16" t="s">
        <v>93</v>
      </c>
      <c r="H44" s="19" t="s">
        <v>16</v>
      </c>
      <c r="I44" s="327">
        <v>11327162</v>
      </c>
      <c r="J44" s="327">
        <v>11605630</v>
      </c>
      <c r="K44" s="327">
        <v>11812249</v>
      </c>
      <c r="L44" s="327">
        <v>11526253</v>
      </c>
      <c r="M44" s="327">
        <v>10142890</v>
      </c>
      <c r="N44" s="327">
        <v>9908644</v>
      </c>
      <c r="O44" s="327">
        <v>10582098</v>
      </c>
      <c r="P44" s="327">
        <v>10541681</v>
      </c>
      <c r="Q44" s="327">
        <v>10923349</v>
      </c>
      <c r="R44" s="327">
        <v>11233965</v>
      </c>
      <c r="S44" s="327">
        <v>11122469</v>
      </c>
      <c r="T44" s="327">
        <v>11490366</v>
      </c>
      <c r="U44" s="327">
        <v>11130730</v>
      </c>
      <c r="V44" s="327">
        <v>10473240</v>
      </c>
      <c r="W44" s="327">
        <v>10585508</v>
      </c>
      <c r="X44" s="327">
        <v>11428782</v>
      </c>
      <c r="Y44" s="327">
        <v>11972873</v>
      </c>
      <c r="Z44" s="327">
        <v>12668935</v>
      </c>
      <c r="AA44" s="327">
        <v>13347185</v>
      </c>
      <c r="AB44" s="327">
        <v>14235254</v>
      </c>
      <c r="AC44" s="327">
        <v>15053349</v>
      </c>
      <c r="AD44" s="327">
        <v>15529755</v>
      </c>
      <c r="AE44" s="327">
        <v>15367468</v>
      </c>
      <c r="AF44" s="327">
        <v>15504301</v>
      </c>
      <c r="AG44" s="327">
        <v>15638337</v>
      </c>
      <c r="AH44" s="327">
        <v>15892844</v>
      </c>
      <c r="AI44" s="327">
        <v>16367684</v>
      </c>
      <c r="AJ44" s="327">
        <v>16526007</v>
      </c>
      <c r="AK44" s="327">
        <v>16193307</v>
      </c>
      <c r="AL44" s="327">
        <v>14561876</v>
      </c>
      <c r="AM44" s="327">
        <v>14862662</v>
      </c>
      <c r="AN44" s="327">
        <v>15057725</v>
      </c>
      <c r="AO44" s="327">
        <v>14470488</v>
      </c>
      <c r="AP44" s="327">
        <v>13761655</v>
      </c>
      <c r="AQ44" s="327">
        <v>14190206</v>
      </c>
      <c r="AR44" s="327">
        <v>14488060</v>
      </c>
      <c r="AS44" s="327">
        <v>14698004</v>
      </c>
      <c r="AT44" s="327">
        <v>15106813</v>
      </c>
      <c r="AU44" s="327">
        <v>15381064</v>
      </c>
      <c r="AV44" s="327">
        <v>15402341</v>
      </c>
      <c r="AW44" s="327">
        <v>13070034</v>
      </c>
    </row>
    <row r="45" spans="3:49" x14ac:dyDescent="0.2">
      <c r="C45" s="19" t="s">
        <v>32</v>
      </c>
      <c r="D45" s="19" t="s">
        <v>36</v>
      </c>
      <c r="E45" s="19" t="s">
        <v>37</v>
      </c>
      <c r="F45" s="16" t="s">
        <v>38</v>
      </c>
      <c r="G45" s="16" t="s">
        <v>93</v>
      </c>
      <c r="H45" s="19" t="s">
        <v>16</v>
      </c>
      <c r="I45" s="327">
        <v>855015</v>
      </c>
      <c r="J45" s="327">
        <v>1018047</v>
      </c>
      <c r="K45" s="327">
        <v>1012179</v>
      </c>
      <c r="L45" s="327">
        <v>992507</v>
      </c>
      <c r="M45" s="327">
        <v>1108927</v>
      </c>
      <c r="N45" s="327">
        <v>1088709</v>
      </c>
      <c r="O45" s="327">
        <v>983449</v>
      </c>
      <c r="P45" s="327">
        <v>975662</v>
      </c>
      <c r="Q45" s="327">
        <v>1014596</v>
      </c>
      <c r="R45" s="327">
        <v>1053222</v>
      </c>
      <c r="S45" s="327">
        <v>1243415</v>
      </c>
      <c r="T45" s="327">
        <v>1245409</v>
      </c>
      <c r="U45" s="327">
        <v>1316247</v>
      </c>
      <c r="V45" s="327">
        <v>1287310</v>
      </c>
      <c r="W45" s="327">
        <v>1344717</v>
      </c>
      <c r="X45" s="327">
        <v>1399551</v>
      </c>
      <c r="Y45" s="327">
        <v>1450138</v>
      </c>
      <c r="Z45" s="327">
        <v>1530078</v>
      </c>
      <c r="AA45" s="327">
        <v>1618784</v>
      </c>
      <c r="AB45" s="327">
        <v>1702343</v>
      </c>
      <c r="AC45" s="327">
        <v>1813817</v>
      </c>
      <c r="AD45" s="327">
        <v>1878409</v>
      </c>
      <c r="AE45" s="327">
        <v>1871360</v>
      </c>
      <c r="AF45" s="327">
        <v>1965444</v>
      </c>
      <c r="AG45" s="327">
        <v>2046273</v>
      </c>
      <c r="AH45" s="327">
        <v>2090722</v>
      </c>
      <c r="AI45" s="327">
        <v>2188924</v>
      </c>
      <c r="AJ45" s="327">
        <v>2251219</v>
      </c>
      <c r="AK45" s="327">
        <v>2254356</v>
      </c>
      <c r="AL45" s="327">
        <v>2062813</v>
      </c>
      <c r="AM45" s="327">
        <v>2150852</v>
      </c>
      <c r="AN45" s="327">
        <v>2204590</v>
      </c>
      <c r="AO45" s="327">
        <v>2093989</v>
      </c>
      <c r="AP45" s="327">
        <v>1966031</v>
      </c>
      <c r="AQ45" s="327">
        <v>1931876</v>
      </c>
      <c r="AR45" s="327">
        <v>2013765</v>
      </c>
      <c r="AS45" s="327">
        <v>2017870</v>
      </c>
      <c r="AT45" s="327">
        <v>2035047</v>
      </c>
      <c r="AU45" s="327">
        <v>1956597</v>
      </c>
      <c r="AV45" s="327">
        <v>1967058</v>
      </c>
      <c r="AW45" s="327">
        <v>1715718</v>
      </c>
    </row>
    <row r="46" spans="3:49" x14ac:dyDescent="0.2">
      <c r="C46" s="19" t="s">
        <v>33</v>
      </c>
      <c r="D46" s="19" t="s">
        <v>36</v>
      </c>
      <c r="E46" s="19" t="s">
        <v>37</v>
      </c>
      <c r="F46" s="16" t="s">
        <v>38</v>
      </c>
      <c r="G46" s="16" t="s">
        <v>93</v>
      </c>
      <c r="H46" s="19" t="s">
        <v>16</v>
      </c>
      <c r="I46" s="327">
        <v>102451000</v>
      </c>
      <c r="J46" s="327">
        <v>101057000</v>
      </c>
      <c r="K46" s="327">
        <v>99969000</v>
      </c>
      <c r="L46" s="327">
        <v>101433000</v>
      </c>
      <c r="M46" s="327">
        <v>102622000</v>
      </c>
      <c r="N46" s="327">
        <v>104130000</v>
      </c>
      <c r="O46" s="327">
        <v>107249000</v>
      </c>
      <c r="P46" s="327">
        <v>113799000</v>
      </c>
      <c r="Q46" s="327">
        <v>119661000</v>
      </c>
      <c r="R46" s="327">
        <v>123569000</v>
      </c>
      <c r="S46" s="327">
        <v>126114000</v>
      </c>
      <c r="T46" s="327">
        <v>128609000</v>
      </c>
      <c r="U46" s="327">
        <v>128349000</v>
      </c>
      <c r="V46" s="327">
        <v>124015000</v>
      </c>
      <c r="W46" s="327">
        <v>126135000</v>
      </c>
      <c r="X46" s="327">
        <v>130177000</v>
      </c>
      <c r="Y46" s="327">
        <v>134320000</v>
      </c>
      <c r="Z46" s="327">
        <v>141644000</v>
      </c>
      <c r="AA46" s="327">
        <v>148207000</v>
      </c>
      <c r="AB46" s="327">
        <v>155503000</v>
      </c>
      <c r="AC46" s="327">
        <v>163474000</v>
      </c>
      <c r="AD46" s="327">
        <v>169261000</v>
      </c>
      <c r="AE46" s="327">
        <v>170294000</v>
      </c>
      <c r="AF46" s="327">
        <v>174067000</v>
      </c>
      <c r="AG46" s="327">
        <v>175813000</v>
      </c>
      <c r="AH46" s="327">
        <v>178893000</v>
      </c>
      <c r="AI46" s="327">
        <v>183232000</v>
      </c>
      <c r="AJ46" s="327">
        <v>185777000</v>
      </c>
      <c r="AK46" s="327">
        <v>183855000</v>
      </c>
      <c r="AL46" s="327">
        <v>164624000</v>
      </c>
      <c r="AM46" s="327">
        <v>170221000</v>
      </c>
      <c r="AN46" s="327">
        <v>168687000</v>
      </c>
      <c r="AO46" s="327">
        <v>159670000</v>
      </c>
      <c r="AP46" s="327">
        <v>153293000</v>
      </c>
      <c r="AQ46" s="327">
        <v>155372000</v>
      </c>
      <c r="AR46" s="327">
        <v>160015000</v>
      </c>
      <c r="AS46" s="327">
        <v>166562000</v>
      </c>
      <c r="AT46" s="327">
        <v>173172000</v>
      </c>
      <c r="AU46" s="327">
        <v>173163000</v>
      </c>
      <c r="AV46" s="327">
        <v>175592000</v>
      </c>
      <c r="AW46" s="327">
        <v>157773000</v>
      </c>
    </row>
    <row r="47" spans="3:49" x14ac:dyDescent="0.2">
      <c r="C47" s="19" t="s">
        <v>34</v>
      </c>
      <c r="D47" s="19" t="s">
        <v>36</v>
      </c>
      <c r="E47" s="19" t="s">
        <v>37</v>
      </c>
      <c r="F47" s="16" t="s">
        <v>38</v>
      </c>
      <c r="G47" s="16" t="s">
        <v>93</v>
      </c>
      <c r="H47" s="19" t="s">
        <v>16</v>
      </c>
      <c r="I47" s="327">
        <v>0</v>
      </c>
      <c r="J47" s="327">
        <v>0</v>
      </c>
      <c r="K47" s="327">
        <v>0</v>
      </c>
      <c r="L47" s="327">
        <v>0</v>
      </c>
      <c r="M47" s="327">
        <v>0</v>
      </c>
      <c r="N47" s="327">
        <v>0</v>
      </c>
      <c r="O47" s="327">
        <v>0</v>
      </c>
      <c r="P47" s="327">
        <v>0</v>
      </c>
      <c r="Q47" s="327">
        <v>0</v>
      </c>
      <c r="R47" s="327">
        <v>0</v>
      </c>
      <c r="S47" s="327">
        <v>0</v>
      </c>
      <c r="T47" s="327">
        <v>0</v>
      </c>
      <c r="U47" s="327">
        <v>0</v>
      </c>
      <c r="V47" s="327">
        <v>0</v>
      </c>
      <c r="W47" s="327">
        <v>0</v>
      </c>
      <c r="X47" s="327">
        <v>0</v>
      </c>
      <c r="Y47" s="327">
        <v>0</v>
      </c>
      <c r="Z47" s="327">
        <v>0</v>
      </c>
      <c r="AA47" s="327">
        <v>0</v>
      </c>
      <c r="AB47" s="327">
        <v>0</v>
      </c>
      <c r="AC47" s="327">
        <v>0</v>
      </c>
      <c r="AD47" s="327">
        <v>0</v>
      </c>
      <c r="AE47" s="327">
        <v>0</v>
      </c>
      <c r="AF47" s="327">
        <v>0</v>
      </c>
      <c r="AG47" s="327">
        <v>0</v>
      </c>
      <c r="AH47" s="327">
        <v>0</v>
      </c>
      <c r="AI47" s="327">
        <v>0</v>
      </c>
      <c r="AJ47" s="327">
        <v>0</v>
      </c>
      <c r="AK47" s="327">
        <v>0</v>
      </c>
      <c r="AL47" s="327">
        <v>0</v>
      </c>
      <c r="AM47" s="327">
        <v>0</v>
      </c>
      <c r="AN47" s="327">
        <v>0</v>
      </c>
      <c r="AO47" s="327">
        <v>0</v>
      </c>
      <c r="AP47" s="327">
        <v>0</v>
      </c>
      <c r="AQ47" s="327">
        <v>0</v>
      </c>
      <c r="AR47" s="327">
        <v>0</v>
      </c>
      <c r="AS47" s="327">
        <v>0</v>
      </c>
      <c r="AT47" s="327">
        <v>0</v>
      </c>
      <c r="AU47" s="327">
        <v>0</v>
      </c>
      <c r="AV47" s="327">
        <v>0</v>
      </c>
      <c r="AW47" s="327">
        <v>0</v>
      </c>
    </row>
    <row r="48" spans="3:49" ht="12" thickBot="1" x14ac:dyDescent="0.25">
      <c r="C48" s="161" t="s">
        <v>35</v>
      </c>
      <c r="D48" s="161" t="s">
        <v>36</v>
      </c>
      <c r="E48" s="161" t="s">
        <v>37</v>
      </c>
      <c r="F48" s="162" t="s">
        <v>38</v>
      </c>
      <c r="G48" s="162" t="s">
        <v>93</v>
      </c>
      <c r="H48" s="161" t="s">
        <v>16</v>
      </c>
      <c r="I48" s="328">
        <v>102451000</v>
      </c>
      <c r="J48" s="328">
        <v>101057000</v>
      </c>
      <c r="K48" s="328">
        <v>99969000</v>
      </c>
      <c r="L48" s="328">
        <v>101433000</v>
      </c>
      <c r="M48" s="328">
        <v>102622000</v>
      </c>
      <c r="N48" s="328">
        <v>104130000</v>
      </c>
      <c r="O48" s="328">
        <v>107249000</v>
      </c>
      <c r="P48" s="328">
        <v>113799000</v>
      </c>
      <c r="Q48" s="328">
        <v>119661000</v>
      </c>
      <c r="R48" s="328">
        <v>123569000</v>
      </c>
      <c r="S48" s="328">
        <v>126114000</v>
      </c>
      <c r="T48" s="328">
        <v>128609000</v>
      </c>
      <c r="U48" s="328">
        <v>128349000</v>
      </c>
      <c r="V48" s="328">
        <v>124015000</v>
      </c>
      <c r="W48" s="328">
        <v>126135000</v>
      </c>
      <c r="X48" s="328">
        <v>130177000</v>
      </c>
      <c r="Y48" s="328">
        <v>134320000</v>
      </c>
      <c r="Z48" s="328">
        <v>141644000</v>
      </c>
      <c r="AA48" s="328">
        <v>148207000</v>
      </c>
      <c r="AB48" s="328">
        <v>155503000</v>
      </c>
      <c r="AC48" s="328">
        <v>163474000</v>
      </c>
      <c r="AD48" s="328">
        <v>169261000</v>
      </c>
      <c r="AE48" s="328">
        <v>170294000</v>
      </c>
      <c r="AF48" s="328">
        <v>174067000</v>
      </c>
      <c r="AG48" s="328">
        <v>175813000</v>
      </c>
      <c r="AH48" s="328">
        <v>178893000</v>
      </c>
      <c r="AI48" s="328">
        <v>183232000</v>
      </c>
      <c r="AJ48" s="328">
        <v>185777000</v>
      </c>
      <c r="AK48" s="328">
        <v>183855000</v>
      </c>
      <c r="AL48" s="328">
        <v>164624000</v>
      </c>
      <c r="AM48" s="328">
        <v>170221000</v>
      </c>
      <c r="AN48" s="328">
        <v>168687000</v>
      </c>
      <c r="AO48" s="328">
        <v>159670000</v>
      </c>
      <c r="AP48" s="328">
        <v>153293000</v>
      </c>
      <c r="AQ48" s="328">
        <v>155372000</v>
      </c>
      <c r="AR48" s="328">
        <v>160015000</v>
      </c>
      <c r="AS48" s="328">
        <v>166562000</v>
      </c>
      <c r="AT48" s="328">
        <v>173172000</v>
      </c>
      <c r="AU48" s="328">
        <v>173163000</v>
      </c>
      <c r="AV48" s="328">
        <v>175592000</v>
      </c>
      <c r="AW48" s="328">
        <v>157773000</v>
      </c>
    </row>
    <row r="49" spans="3:49" x14ac:dyDescent="0.2">
      <c r="C49" s="17" t="s">
        <v>11</v>
      </c>
      <c r="D49" s="17" t="s">
        <v>39</v>
      </c>
      <c r="E49" s="17" t="s">
        <v>40</v>
      </c>
      <c r="F49" s="164" t="s">
        <v>48</v>
      </c>
      <c r="G49" s="164" t="s">
        <v>93</v>
      </c>
      <c r="H49" s="17" t="s">
        <v>16</v>
      </c>
      <c r="I49" s="329">
        <v>7480610</v>
      </c>
      <c r="J49" s="329">
        <v>6853563</v>
      </c>
      <c r="K49" s="329">
        <v>7316981</v>
      </c>
      <c r="L49" s="329">
        <v>7346399</v>
      </c>
      <c r="M49" s="329">
        <v>7297200</v>
      </c>
      <c r="N49" s="329">
        <v>8168979</v>
      </c>
      <c r="O49" s="329">
        <v>8185343</v>
      </c>
      <c r="P49" s="329">
        <v>8604679</v>
      </c>
      <c r="Q49" s="329">
        <v>9244040</v>
      </c>
      <c r="R49" s="329">
        <v>9285847</v>
      </c>
      <c r="S49" s="329">
        <v>9002953</v>
      </c>
      <c r="T49" s="329">
        <v>9033046</v>
      </c>
      <c r="U49" s="329">
        <v>9337132</v>
      </c>
      <c r="V49" s="329">
        <v>9031903</v>
      </c>
      <c r="W49" s="329">
        <v>9269737</v>
      </c>
      <c r="X49" s="329">
        <v>9591937</v>
      </c>
      <c r="Y49" s="329">
        <v>9768896</v>
      </c>
      <c r="Z49" s="329">
        <v>10465067</v>
      </c>
      <c r="AA49" s="329">
        <v>10986709</v>
      </c>
      <c r="AB49" s="329">
        <v>11265330</v>
      </c>
      <c r="AC49" s="329">
        <v>11891198</v>
      </c>
      <c r="AD49" s="329">
        <v>12294674</v>
      </c>
      <c r="AE49" s="329">
        <v>12572204</v>
      </c>
      <c r="AF49" s="329">
        <v>12983417</v>
      </c>
      <c r="AG49" s="329">
        <v>13065638</v>
      </c>
      <c r="AH49" s="329">
        <v>13304352</v>
      </c>
      <c r="AI49" s="329">
        <v>13490706</v>
      </c>
      <c r="AJ49" s="329">
        <v>13776348</v>
      </c>
      <c r="AK49" s="329">
        <v>13062174</v>
      </c>
      <c r="AL49" s="329">
        <v>10759518</v>
      </c>
      <c r="AM49" s="329">
        <v>11009196</v>
      </c>
      <c r="AN49" s="329">
        <v>10515536</v>
      </c>
      <c r="AO49" s="329">
        <v>9642249</v>
      </c>
      <c r="AP49" s="329">
        <v>9044751</v>
      </c>
      <c r="AQ49" s="329">
        <v>9458032</v>
      </c>
      <c r="AR49" s="329">
        <v>10221076</v>
      </c>
      <c r="AS49" s="329">
        <v>11111621</v>
      </c>
      <c r="AT49" s="329">
        <v>11596848</v>
      </c>
      <c r="AU49" s="329">
        <v>11049369</v>
      </c>
      <c r="AV49" s="329">
        <v>11009122</v>
      </c>
      <c r="AW49" s="329">
        <v>9544101</v>
      </c>
    </row>
    <row r="50" spans="3:49" x14ac:dyDescent="0.2">
      <c r="C50" s="17" t="s">
        <v>17</v>
      </c>
      <c r="D50" s="17" t="s">
        <v>39</v>
      </c>
      <c r="E50" s="17" t="s">
        <v>40</v>
      </c>
      <c r="F50" s="164" t="s">
        <v>48</v>
      </c>
      <c r="G50" s="164" t="s">
        <v>93</v>
      </c>
      <c r="H50" s="17" t="s">
        <v>16</v>
      </c>
      <c r="I50" s="329">
        <v>2150099</v>
      </c>
      <c r="J50" s="329">
        <v>2098201</v>
      </c>
      <c r="K50" s="329">
        <v>2159382</v>
      </c>
      <c r="L50" s="329">
        <v>2621992</v>
      </c>
      <c r="M50" s="329">
        <v>2596174</v>
      </c>
      <c r="N50" s="329">
        <v>2699881</v>
      </c>
      <c r="O50" s="329">
        <v>2862964</v>
      </c>
      <c r="P50" s="329">
        <v>3139619</v>
      </c>
      <c r="Q50" s="329">
        <v>3244142</v>
      </c>
      <c r="R50" s="329">
        <v>3518106</v>
      </c>
      <c r="S50" s="329">
        <v>3881605</v>
      </c>
      <c r="T50" s="329">
        <v>3933011</v>
      </c>
      <c r="U50" s="329">
        <v>3949639</v>
      </c>
      <c r="V50" s="329">
        <v>3799202</v>
      </c>
      <c r="W50" s="329">
        <v>3819316</v>
      </c>
      <c r="X50" s="329">
        <v>3841056</v>
      </c>
      <c r="Y50" s="329">
        <v>4057896</v>
      </c>
      <c r="Z50" s="329">
        <v>4397406</v>
      </c>
      <c r="AA50" s="329">
        <v>4684029</v>
      </c>
      <c r="AB50" s="329">
        <v>4795864</v>
      </c>
      <c r="AC50" s="329">
        <v>5064882</v>
      </c>
      <c r="AD50" s="329">
        <v>5202185</v>
      </c>
      <c r="AE50" s="329">
        <v>5476380</v>
      </c>
      <c r="AF50" s="329">
        <v>5656403</v>
      </c>
      <c r="AG50" s="329">
        <v>5679579</v>
      </c>
      <c r="AH50" s="329">
        <v>5818447</v>
      </c>
      <c r="AI50" s="329">
        <v>6096282</v>
      </c>
      <c r="AJ50" s="329">
        <v>6139749</v>
      </c>
      <c r="AK50" s="329">
        <v>5960232</v>
      </c>
      <c r="AL50" s="329">
        <v>5246013</v>
      </c>
      <c r="AM50" s="329">
        <v>5311303</v>
      </c>
      <c r="AN50" s="329">
        <v>5121934</v>
      </c>
      <c r="AO50" s="329">
        <v>4711997</v>
      </c>
      <c r="AP50" s="329">
        <v>4857480</v>
      </c>
      <c r="AQ50" s="329">
        <v>5250550</v>
      </c>
      <c r="AR50" s="329">
        <v>5210047</v>
      </c>
      <c r="AS50" s="329">
        <v>5086642</v>
      </c>
      <c r="AT50" s="329">
        <v>5495685</v>
      </c>
      <c r="AU50" s="329">
        <v>5715484</v>
      </c>
      <c r="AV50" s="329">
        <v>5784887</v>
      </c>
      <c r="AW50" s="329">
        <v>5154136</v>
      </c>
    </row>
    <row r="51" spans="3:49" x14ac:dyDescent="0.2">
      <c r="C51" s="17" t="s">
        <v>18</v>
      </c>
      <c r="D51" s="17" t="s">
        <v>39</v>
      </c>
      <c r="E51" s="17" t="s">
        <v>40</v>
      </c>
      <c r="F51" s="164" t="s">
        <v>48</v>
      </c>
      <c r="G51" s="164" t="s">
        <v>93</v>
      </c>
      <c r="H51" s="17" t="s">
        <v>16</v>
      </c>
      <c r="I51" s="329">
        <v>1857464</v>
      </c>
      <c r="J51" s="329">
        <v>1958587</v>
      </c>
      <c r="K51" s="329">
        <v>1959069</v>
      </c>
      <c r="L51" s="329">
        <v>1779894</v>
      </c>
      <c r="M51" s="329">
        <v>1695273</v>
      </c>
      <c r="N51" s="329">
        <v>1732508</v>
      </c>
      <c r="O51" s="329">
        <v>1872705</v>
      </c>
      <c r="P51" s="329">
        <v>2098391</v>
      </c>
      <c r="Q51" s="329">
        <v>2035196</v>
      </c>
      <c r="R51" s="329">
        <v>2141169</v>
      </c>
      <c r="S51" s="329">
        <v>2005327</v>
      </c>
      <c r="T51" s="329">
        <v>2190170</v>
      </c>
      <c r="U51" s="329">
        <v>2100576</v>
      </c>
      <c r="V51" s="329">
        <v>1980375</v>
      </c>
      <c r="W51" s="329">
        <v>1988810</v>
      </c>
      <c r="X51" s="329">
        <v>2299921</v>
      </c>
      <c r="Y51" s="329">
        <v>2311080</v>
      </c>
      <c r="Z51" s="329">
        <v>2477171</v>
      </c>
      <c r="AA51" s="329">
        <v>2619457</v>
      </c>
      <c r="AB51" s="329">
        <v>2682717</v>
      </c>
      <c r="AC51" s="329">
        <v>2927880</v>
      </c>
      <c r="AD51" s="329">
        <v>3056922</v>
      </c>
      <c r="AE51" s="329">
        <v>3124140</v>
      </c>
      <c r="AF51" s="329">
        <v>3242799</v>
      </c>
      <c r="AG51" s="329">
        <v>3304360</v>
      </c>
      <c r="AH51" s="329">
        <v>3395482</v>
      </c>
      <c r="AI51" s="329">
        <v>3639043</v>
      </c>
      <c r="AJ51" s="329">
        <v>3624219</v>
      </c>
      <c r="AK51" s="329">
        <v>3599231</v>
      </c>
      <c r="AL51" s="329">
        <v>2993030</v>
      </c>
      <c r="AM51" s="329">
        <v>3038068</v>
      </c>
      <c r="AN51" s="329">
        <v>2873570</v>
      </c>
      <c r="AO51" s="329">
        <v>2586778</v>
      </c>
      <c r="AP51" s="329">
        <v>2576553</v>
      </c>
      <c r="AQ51" s="329">
        <v>2521489</v>
      </c>
      <c r="AR51" s="329">
        <v>2609469</v>
      </c>
      <c r="AS51" s="329">
        <v>2577562</v>
      </c>
      <c r="AT51" s="329">
        <v>2730017</v>
      </c>
      <c r="AU51" s="329">
        <v>2726928</v>
      </c>
      <c r="AV51" s="329">
        <v>2717796</v>
      </c>
      <c r="AW51" s="329">
        <v>2278035</v>
      </c>
    </row>
    <row r="52" spans="3:49" x14ac:dyDescent="0.2">
      <c r="C52" s="17" t="s">
        <v>19</v>
      </c>
      <c r="D52" s="17" t="s">
        <v>39</v>
      </c>
      <c r="E52" s="17" t="s">
        <v>40</v>
      </c>
      <c r="F52" s="164" t="s">
        <v>48</v>
      </c>
      <c r="G52" s="164" t="s">
        <v>93</v>
      </c>
      <c r="H52" s="17" t="s">
        <v>16</v>
      </c>
      <c r="I52" s="329">
        <v>725210</v>
      </c>
      <c r="J52" s="329">
        <v>729206</v>
      </c>
      <c r="K52" s="329">
        <v>656023</v>
      </c>
      <c r="L52" s="329">
        <v>661451</v>
      </c>
      <c r="M52" s="329">
        <v>680846</v>
      </c>
      <c r="N52" s="329">
        <v>741738</v>
      </c>
      <c r="O52" s="329">
        <v>726354</v>
      </c>
      <c r="P52" s="329">
        <v>837573</v>
      </c>
      <c r="Q52" s="329">
        <v>822596</v>
      </c>
      <c r="R52" s="329">
        <v>807166</v>
      </c>
      <c r="S52" s="329">
        <v>913649</v>
      </c>
      <c r="T52" s="329">
        <v>904731</v>
      </c>
      <c r="U52" s="329">
        <v>870161</v>
      </c>
      <c r="V52" s="329">
        <v>850641</v>
      </c>
      <c r="W52" s="329">
        <v>852061</v>
      </c>
      <c r="X52" s="329">
        <v>874903</v>
      </c>
      <c r="Y52" s="329">
        <v>889100</v>
      </c>
      <c r="Z52" s="329">
        <v>947024</v>
      </c>
      <c r="AA52" s="329">
        <v>1011053</v>
      </c>
      <c r="AB52" s="329">
        <v>1077409</v>
      </c>
      <c r="AC52" s="329">
        <v>1154795</v>
      </c>
      <c r="AD52" s="329">
        <v>1146672</v>
      </c>
      <c r="AE52" s="329">
        <v>1117559</v>
      </c>
      <c r="AF52" s="329">
        <v>1094452</v>
      </c>
      <c r="AG52" s="329">
        <v>1094011</v>
      </c>
      <c r="AH52" s="329">
        <v>1135542</v>
      </c>
      <c r="AI52" s="329">
        <v>1140623</v>
      </c>
      <c r="AJ52" s="329">
        <v>1168112</v>
      </c>
      <c r="AK52" s="329">
        <v>1170437</v>
      </c>
      <c r="AL52" s="329">
        <v>1009958</v>
      </c>
      <c r="AM52" s="329">
        <v>951018</v>
      </c>
      <c r="AN52" s="329">
        <v>842750</v>
      </c>
      <c r="AO52" s="329">
        <v>709984</v>
      </c>
      <c r="AP52" s="329">
        <v>659853</v>
      </c>
      <c r="AQ52" s="329">
        <v>717331</v>
      </c>
      <c r="AR52" s="329">
        <v>764631</v>
      </c>
      <c r="AS52" s="329">
        <v>754698</v>
      </c>
      <c r="AT52" s="329">
        <v>779729</v>
      </c>
      <c r="AU52" s="329">
        <v>780904</v>
      </c>
      <c r="AV52" s="329">
        <v>796676</v>
      </c>
      <c r="AW52" s="329">
        <v>660744</v>
      </c>
    </row>
    <row r="53" spans="3:49" x14ac:dyDescent="0.2">
      <c r="C53" s="17" t="s">
        <v>20</v>
      </c>
      <c r="D53" s="17" t="s">
        <v>39</v>
      </c>
      <c r="E53" s="17" t="s">
        <v>40</v>
      </c>
      <c r="F53" s="164" t="s">
        <v>48</v>
      </c>
      <c r="G53" s="164" t="s">
        <v>93</v>
      </c>
      <c r="H53" s="17" t="s">
        <v>16</v>
      </c>
      <c r="I53" s="329">
        <v>940328</v>
      </c>
      <c r="J53" s="329">
        <v>944249</v>
      </c>
      <c r="K53" s="329">
        <v>1074990</v>
      </c>
      <c r="L53" s="329">
        <v>1081996</v>
      </c>
      <c r="M53" s="329">
        <v>1170119</v>
      </c>
      <c r="N53" s="329">
        <v>974223</v>
      </c>
      <c r="O53" s="329">
        <v>1100004</v>
      </c>
      <c r="P53" s="329">
        <v>1324858</v>
      </c>
      <c r="Q53" s="329">
        <v>1341566</v>
      </c>
      <c r="R53" s="329">
        <v>1421902</v>
      </c>
      <c r="S53" s="329">
        <v>1484856</v>
      </c>
      <c r="T53" s="329">
        <v>1383344</v>
      </c>
      <c r="U53" s="329">
        <v>1472219</v>
      </c>
      <c r="V53" s="329">
        <v>1447718</v>
      </c>
      <c r="W53" s="329">
        <v>1452875</v>
      </c>
      <c r="X53" s="329">
        <v>1608407</v>
      </c>
      <c r="Y53" s="329">
        <v>1606257</v>
      </c>
      <c r="Z53" s="329">
        <v>1699737</v>
      </c>
      <c r="AA53" s="329">
        <v>1768302</v>
      </c>
      <c r="AB53" s="329">
        <v>1866769</v>
      </c>
      <c r="AC53" s="329">
        <v>1905645</v>
      </c>
      <c r="AD53" s="329">
        <v>1951378</v>
      </c>
      <c r="AE53" s="329">
        <v>1975877</v>
      </c>
      <c r="AF53" s="329">
        <v>2061775</v>
      </c>
      <c r="AG53" s="329">
        <v>1985213</v>
      </c>
      <c r="AH53" s="329">
        <v>2122458</v>
      </c>
      <c r="AI53" s="329">
        <v>2105375</v>
      </c>
      <c r="AJ53" s="329">
        <v>2228921</v>
      </c>
      <c r="AK53" s="329">
        <v>2089778</v>
      </c>
      <c r="AL53" s="329">
        <v>1724076</v>
      </c>
      <c r="AM53" s="329">
        <v>1677377</v>
      </c>
      <c r="AN53" s="329">
        <v>1481406</v>
      </c>
      <c r="AO53" s="329">
        <v>1379623</v>
      </c>
      <c r="AP53" s="329">
        <v>1249090</v>
      </c>
      <c r="AQ53" s="329">
        <v>1186387</v>
      </c>
      <c r="AR53" s="329">
        <v>1147394</v>
      </c>
      <c r="AS53" s="329">
        <v>1102421</v>
      </c>
      <c r="AT53" s="329">
        <v>1225977</v>
      </c>
      <c r="AU53" s="329">
        <v>1151337</v>
      </c>
      <c r="AV53" s="329">
        <v>1196267</v>
      </c>
      <c r="AW53" s="329">
        <v>1013247</v>
      </c>
    </row>
    <row r="54" spans="3:49" x14ac:dyDescent="0.2">
      <c r="C54" s="17" t="s">
        <v>21</v>
      </c>
      <c r="D54" s="17" t="s">
        <v>39</v>
      </c>
      <c r="E54" s="17" t="s">
        <v>40</v>
      </c>
      <c r="F54" s="164" t="s">
        <v>48</v>
      </c>
      <c r="G54" s="164" t="s">
        <v>93</v>
      </c>
      <c r="H54" s="17" t="s">
        <v>16</v>
      </c>
      <c r="I54" s="329">
        <v>1551066</v>
      </c>
      <c r="J54" s="329">
        <v>1361594</v>
      </c>
      <c r="K54" s="329">
        <v>1391114</v>
      </c>
      <c r="L54" s="329">
        <v>1393346</v>
      </c>
      <c r="M54" s="329">
        <v>1550820</v>
      </c>
      <c r="N54" s="329">
        <v>1491429</v>
      </c>
      <c r="O54" s="329">
        <v>1234910</v>
      </c>
      <c r="P54" s="329">
        <v>1288901</v>
      </c>
      <c r="Q54" s="329">
        <v>1420032</v>
      </c>
      <c r="R54" s="329">
        <v>1521025</v>
      </c>
      <c r="S54" s="329">
        <v>1396473</v>
      </c>
      <c r="T54" s="329">
        <v>1434673</v>
      </c>
      <c r="U54" s="329">
        <v>1423353</v>
      </c>
      <c r="V54" s="329">
        <v>1361725</v>
      </c>
      <c r="W54" s="329">
        <v>1384077</v>
      </c>
      <c r="X54" s="329">
        <v>1570529</v>
      </c>
      <c r="Y54" s="329">
        <v>1602245</v>
      </c>
      <c r="Z54" s="329">
        <v>1701868</v>
      </c>
      <c r="AA54" s="329">
        <v>1799670</v>
      </c>
      <c r="AB54" s="329">
        <v>1899032</v>
      </c>
      <c r="AC54" s="329">
        <v>1967659</v>
      </c>
      <c r="AD54" s="329">
        <v>2095408</v>
      </c>
      <c r="AE54" s="329">
        <v>2148412</v>
      </c>
      <c r="AF54" s="329">
        <v>2144121</v>
      </c>
      <c r="AG54" s="329">
        <v>2149601</v>
      </c>
      <c r="AH54" s="329">
        <v>2166832</v>
      </c>
      <c r="AI54" s="329">
        <v>2229162</v>
      </c>
      <c r="AJ54" s="329">
        <v>2227274</v>
      </c>
      <c r="AK54" s="329">
        <v>2192663</v>
      </c>
      <c r="AL54" s="329">
        <v>1915805</v>
      </c>
      <c r="AM54" s="329">
        <v>1995423</v>
      </c>
      <c r="AN54" s="329">
        <v>1971353</v>
      </c>
      <c r="AO54" s="329">
        <v>1956230</v>
      </c>
      <c r="AP54" s="329">
        <v>1782977</v>
      </c>
      <c r="AQ54" s="329">
        <v>1914543</v>
      </c>
      <c r="AR54" s="329">
        <v>1893624</v>
      </c>
      <c r="AS54" s="329">
        <v>1863436</v>
      </c>
      <c r="AT54" s="329">
        <v>2035459</v>
      </c>
      <c r="AU54" s="329">
        <v>1997286</v>
      </c>
      <c r="AV54" s="329">
        <v>2006543</v>
      </c>
      <c r="AW54" s="329">
        <v>1799665</v>
      </c>
    </row>
    <row r="55" spans="3:49" x14ac:dyDescent="0.2">
      <c r="C55" s="17" t="s">
        <v>22</v>
      </c>
      <c r="D55" s="17" t="s">
        <v>39</v>
      </c>
      <c r="E55" s="17" t="s">
        <v>40</v>
      </c>
      <c r="F55" s="164" t="s">
        <v>48</v>
      </c>
      <c r="G55" s="164" t="s">
        <v>93</v>
      </c>
      <c r="H55" s="17" t="s">
        <v>16</v>
      </c>
      <c r="I55" s="329">
        <v>3969395</v>
      </c>
      <c r="J55" s="329">
        <v>3902413</v>
      </c>
      <c r="K55" s="329">
        <v>3876152</v>
      </c>
      <c r="L55" s="329">
        <v>3897115</v>
      </c>
      <c r="M55" s="329">
        <v>3880448</v>
      </c>
      <c r="N55" s="329">
        <v>4094052</v>
      </c>
      <c r="O55" s="329">
        <v>4166390</v>
      </c>
      <c r="P55" s="329">
        <v>4862867</v>
      </c>
      <c r="Q55" s="329">
        <v>4839817</v>
      </c>
      <c r="R55" s="329">
        <v>5031125</v>
      </c>
      <c r="S55" s="329">
        <v>5174011</v>
      </c>
      <c r="T55" s="329">
        <v>5523146</v>
      </c>
      <c r="U55" s="329">
        <v>5711921</v>
      </c>
      <c r="V55" s="329">
        <v>5598534</v>
      </c>
      <c r="W55" s="329">
        <v>5694338</v>
      </c>
      <c r="X55" s="329">
        <v>5857376</v>
      </c>
      <c r="Y55" s="329">
        <v>6017032</v>
      </c>
      <c r="Z55" s="329">
        <v>6395041</v>
      </c>
      <c r="AA55" s="329">
        <v>6694016</v>
      </c>
      <c r="AB55" s="329">
        <v>6761221</v>
      </c>
      <c r="AC55" s="329">
        <v>7195141</v>
      </c>
      <c r="AD55" s="329">
        <v>7332292</v>
      </c>
      <c r="AE55" s="329">
        <v>7717096</v>
      </c>
      <c r="AF55" s="329">
        <v>8025414</v>
      </c>
      <c r="AG55" s="329">
        <v>8179484</v>
      </c>
      <c r="AH55" s="329">
        <v>8352122</v>
      </c>
      <c r="AI55" s="329">
        <v>8474806</v>
      </c>
      <c r="AJ55" s="329">
        <v>8684318</v>
      </c>
      <c r="AK55" s="329">
        <v>8618996</v>
      </c>
      <c r="AL55" s="329">
        <v>8005039</v>
      </c>
      <c r="AM55" s="329">
        <v>8121276</v>
      </c>
      <c r="AN55" s="329">
        <v>7975896</v>
      </c>
      <c r="AO55" s="329">
        <v>7619413</v>
      </c>
      <c r="AP55" s="329">
        <v>7282882</v>
      </c>
      <c r="AQ55" s="329">
        <v>7405407</v>
      </c>
      <c r="AR55" s="329">
        <v>7512606</v>
      </c>
      <c r="AS55" s="329">
        <v>7608280</v>
      </c>
      <c r="AT55" s="329">
        <v>8381722</v>
      </c>
      <c r="AU55" s="329">
        <v>8134192</v>
      </c>
      <c r="AV55" s="329">
        <v>8363369</v>
      </c>
      <c r="AW55" s="329">
        <v>7366545</v>
      </c>
    </row>
    <row r="56" spans="3:49" x14ac:dyDescent="0.2">
      <c r="C56" s="17" t="s">
        <v>23</v>
      </c>
      <c r="D56" s="17" t="s">
        <v>39</v>
      </c>
      <c r="E56" s="17" t="s">
        <v>40</v>
      </c>
      <c r="F56" s="164" t="s">
        <v>48</v>
      </c>
      <c r="G56" s="164" t="s">
        <v>93</v>
      </c>
      <c r="H56" s="17" t="s">
        <v>16</v>
      </c>
      <c r="I56" s="329">
        <v>2623633</v>
      </c>
      <c r="J56" s="329">
        <v>2614988</v>
      </c>
      <c r="K56" s="329">
        <v>2476088</v>
      </c>
      <c r="L56" s="329">
        <v>2473320</v>
      </c>
      <c r="M56" s="329">
        <v>2489834</v>
      </c>
      <c r="N56" s="329">
        <v>2619006</v>
      </c>
      <c r="O56" s="329">
        <v>2775378</v>
      </c>
      <c r="P56" s="329">
        <v>3190417</v>
      </c>
      <c r="Q56" s="329">
        <v>3917679</v>
      </c>
      <c r="R56" s="329">
        <v>3867121</v>
      </c>
      <c r="S56" s="329">
        <v>3995013</v>
      </c>
      <c r="T56" s="329">
        <v>4040753</v>
      </c>
      <c r="U56" s="329">
        <v>3826590</v>
      </c>
      <c r="V56" s="329">
        <v>3665884</v>
      </c>
      <c r="W56" s="329">
        <v>3756673</v>
      </c>
      <c r="X56" s="329">
        <v>3668250</v>
      </c>
      <c r="Y56" s="329">
        <v>3774144</v>
      </c>
      <c r="Z56" s="329">
        <v>4026807</v>
      </c>
      <c r="AA56" s="329">
        <v>4248028</v>
      </c>
      <c r="AB56" s="329">
        <v>4649222</v>
      </c>
      <c r="AC56" s="329">
        <v>4859097</v>
      </c>
      <c r="AD56" s="329">
        <v>5080153</v>
      </c>
      <c r="AE56" s="329">
        <v>5171743</v>
      </c>
      <c r="AF56" s="329">
        <v>5348674</v>
      </c>
      <c r="AG56" s="329">
        <v>5432239</v>
      </c>
      <c r="AH56" s="329">
        <v>5616247</v>
      </c>
      <c r="AI56" s="329">
        <v>5773376</v>
      </c>
      <c r="AJ56" s="329">
        <v>6080415</v>
      </c>
      <c r="AK56" s="329">
        <v>5983850</v>
      </c>
      <c r="AL56" s="329">
        <v>5616032</v>
      </c>
      <c r="AM56" s="329">
        <v>5296579</v>
      </c>
      <c r="AN56" s="329">
        <v>5388924</v>
      </c>
      <c r="AO56" s="329">
        <v>4946518</v>
      </c>
      <c r="AP56" s="329">
        <v>4744286</v>
      </c>
      <c r="AQ56" s="329">
        <v>4637531</v>
      </c>
      <c r="AR56" s="329">
        <v>5052273</v>
      </c>
      <c r="AS56" s="329">
        <v>5208664</v>
      </c>
      <c r="AT56" s="329">
        <v>5623265</v>
      </c>
      <c r="AU56" s="329">
        <v>5385939</v>
      </c>
      <c r="AV56" s="329">
        <v>5622210</v>
      </c>
      <c r="AW56" s="329">
        <v>4937271</v>
      </c>
    </row>
    <row r="57" spans="3:49" x14ac:dyDescent="0.2">
      <c r="C57" s="17" t="s">
        <v>24</v>
      </c>
      <c r="D57" s="17" t="s">
        <v>39</v>
      </c>
      <c r="E57" s="17" t="s">
        <v>40</v>
      </c>
      <c r="F57" s="164" t="s">
        <v>48</v>
      </c>
      <c r="G57" s="164" t="s">
        <v>93</v>
      </c>
      <c r="H57" s="17" t="s">
        <v>16</v>
      </c>
      <c r="I57" s="329">
        <v>22767883</v>
      </c>
      <c r="J57" s="329">
        <v>21299112</v>
      </c>
      <c r="K57" s="329">
        <v>20774207</v>
      </c>
      <c r="L57" s="329">
        <v>21489053</v>
      </c>
      <c r="M57" s="329">
        <v>22132352</v>
      </c>
      <c r="N57" s="329">
        <v>22161444</v>
      </c>
      <c r="O57" s="329">
        <v>22106192</v>
      </c>
      <c r="P57" s="329">
        <v>24103865</v>
      </c>
      <c r="Q57" s="329">
        <v>25044426</v>
      </c>
      <c r="R57" s="329">
        <v>26235684</v>
      </c>
      <c r="S57" s="329">
        <v>27854888</v>
      </c>
      <c r="T57" s="329">
        <v>27949533</v>
      </c>
      <c r="U57" s="329">
        <v>28235663</v>
      </c>
      <c r="V57" s="329">
        <v>27218140</v>
      </c>
      <c r="W57" s="329">
        <v>27912735</v>
      </c>
      <c r="X57" s="329">
        <v>27492432</v>
      </c>
      <c r="Y57" s="329">
        <v>28396633</v>
      </c>
      <c r="Z57" s="329">
        <v>30028021</v>
      </c>
      <c r="AA57" s="329">
        <v>31580924</v>
      </c>
      <c r="AB57" s="329">
        <v>33283021</v>
      </c>
      <c r="AC57" s="329">
        <v>34397361</v>
      </c>
      <c r="AD57" s="329">
        <v>35911529</v>
      </c>
      <c r="AE57" s="329">
        <v>35380938</v>
      </c>
      <c r="AF57" s="329">
        <v>35513909</v>
      </c>
      <c r="AG57" s="329">
        <v>35592435</v>
      </c>
      <c r="AH57" s="329">
        <v>35713806</v>
      </c>
      <c r="AI57" s="329">
        <v>36264734</v>
      </c>
      <c r="AJ57" s="329">
        <v>36212239</v>
      </c>
      <c r="AK57" s="329">
        <v>35110034</v>
      </c>
      <c r="AL57" s="329">
        <v>31535847</v>
      </c>
      <c r="AM57" s="329">
        <v>31152762</v>
      </c>
      <c r="AN57" s="329">
        <v>30013230</v>
      </c>
      <c r="AO57" s="329">
        <v>28321518</v>
      </c>
      <c r="AP57" s="329">
        <v>28367078</v>
      </c>
      <c r="AQ57" s="329">
        <v>29378058</v>
      </c>
      <c r="AR57" s="329">
        <v>30981812</v>
      </c>
      <c r="AS57" s="329">
        <v>32075466</v>
      </c>
      <c r="AT57" s="329">
        <v>33353600</v>
      </c>
      <c r="AU57" s="329">
        <v>33125849</v>
      </c>
      <c r="AV57" s="329">
        <v>32902079</v>
      </c>
      <c r="AW57" s="329">
        <v>29291724</v>
      </c>
    </row>
    <row r="58" spans="3:49" x14ac:dyDescent="0.2">
      <c r="C58" s="17" t="s">
        <v>25</v>
      </c>
      <c r="D58" s="17" t="s">
        <v>39</v>
      </c>
      <c r="E58" s="17" t="s">
        <v>40</v>
      </c>
      <c r="F58" s="164" t="s">
        <v>48</v>
      </c>
      <c r="G58" s="164" t="s">
        <v>93</v>
      </c>
      <c r="H58" s="17" t="s">
        <v>16</v>
      </c>
      <c r="I58" s="329">
        <v>8786241</v>
      </c>
      <c r="J58" s="329">
        <v>9088643</v>
      </c>
      <c r="K58" s="329">
        <v>8764282</v>
      </c>
      <c r="L58" s="329">
        <v>8815298</v>
      </c>
      <c r="M58" s="329">
        <v>9457859</v>
      </c>
      <c r="N58" s="329">
        <v>9274195</v>
      </c>
      <c r="O58" s="329">
        <v>9929632</v>
      </c>
      <c r="P58" s="329">
        <v>10262550</v>
      </c>
      <c r="Q58" s="329">
        <v>10730805</v>
      </c>
      <c r="R58" s="329">
        <v>11129502</v>
      </c>
      <c r="S58" s="329">
        <v>11578630</v>
      </c>
      <c r="T58" s="329">
        <v>12248264</v>
      </c>
      <c r="U58" s="329">
        <v>12117686</v>
      </c>
      <c r="V58" s="329">
        <v>11711100</v>
      </c>
      <c r="W58" s="329">
        <v>11713588</v>
      </c>
      <c r="X58" s="329">
        <v>11833898</v>
      </c>
      <c r="Y58" s="329">
        <v>12160097</v>
      </c>
      <c r="Z58" s="329">
        <v>12989210</v>
      </c>
      <c r="AA58" s="329">
        <v>13779218</v>
      </c>
      <c r="AB58" s="329">
        <v>14343894</v>
      </c>
      <c r="AC58" s="329">
        <v>15028820</v>
      </c>
      <c r="AD58" s="329">
        <v>15598778</v>
      </c>
      <c r="AE58" s="329">
        <v>15582478</v>
      </c>
      <c r="AF58" s="329">
        <v>15632097</v>
      </c>
      <c r="AG58" s="329">
        <v>15484250</v>
      </c>
      <c r="AH58" s="329">
        <v>15496353</v>
      </c>
      <c r="AI58" s="329">
        <v>15749317</v>
      </c>
      <c r="AJ58" s="329">
        <v>15781200</v>
      </c>
      <c r="AK58" s="329">
        <v>15104828</v>
      </c>
      <c r="AL58" s="329">
        <v>12902823</v>
      </c>
      <c r="AM58" s="329">
        <v>12899053</v>
      </c>
      <c r="AN58" s="329">
        <v>13023035</v>
      </c>
      <c r="AO58" s="329">
        <v>12150179</v>
      </c>
      <c r="AP58" s="329">
        <v>12459355</v>
      </c>
      <c r="AQ58" s="329">
        <v>12862219</v>
      </c>
      <c r="AR58" s="329">
        <v>13613039</v>
      </c>
      <c r="AS58" s="329">
        <v>13801624</v>
      </c>
      <c r="AT58" s="329">
        <v>14939825</v>
      </c>
      <c r="AU58" s="329">
        <v>14886954</v>
      </c>
      <c r="AV58" s="329">
        <v>15078840</v>
      </c>
      <c r="AW58" s="329">
        <v>13446212</v>
      </c>
    </row>
    <row r="59" spans="3:49" x14ac:dyDescent="0.2">
      <c r="C59" s="17" t="s">
        <v>26</v>
      </c>
      <c r="D59" s="17" t="s">
        <v>39</v>
      </c>
      <c r="E59" s="17" t="s">
        <v>40</v>
      </c>
      <c r="F59" s="164" t="s">
        <v>48</v>
      </c>
      <c r="G59" s="164" t="s">
        <v>93</v>
      </c>
      <c r="H59" s="17" t="s">
        <v>16</v>
      </c>
      <c r="I59" s="329">
        <v>452558</v>
      </c>
      <c r="J59" s="329">
        <v>391049</v>
      </c>
      <c r="K59" s="329">
        <v>393424</v>
      </c>
      <c r="L59" s="329">
        <v>368424</v>
      </c>
      <c r="M59" s="329">
        <v>372923</v>
      </c>
      <c r="N59" s="329">
        <v>486693</v>
      </c>
      <c r="O59" s="329">
        <v>441504</v>
      </c>
      <c r="P59" s="329">
        <v>499189</v>
      </c>
      <c r="Q59" s="329">
        <v>539563</v>
      </c>
      <c r="R59" s="329">
        <v>514652</v>
      </c>
      <c r="S59" s="329">
        <v>563482</v>
      </c>
      <c r="T59" s="329">
        <v>591732</v>
      </c>
      <c r="U59" s="329">
        <v>593959</v>
      </c>
      <c r="V59" s="329">
        <v>594463</v>
      </c>
      <c r="W59" s="329">
        <v>588517</v>
      </c>
      <c r="X59" s="329">
        <v>729118</v>
      </c>
      <c r="Y59" s="329">
        <v>740735</v>
      </c>
      <c r="Z59" s="329">
        <v>801851</v>
      </c>
      <c r="AA59" s="329">
        <v>851136</v>
      </c>
      <c r="AB59" s="329">
        <v>936015</v>
      </c>
      <c r="AC59" s="329">
        <v>1023344</v>
      </c>
      <c r="AD59" s="329">
        <v>1095800</v>
      </c>
      <c r="AE59" s="329">
        <v>1158546</v>
      </c>
      <c r="AF59" s="329">
        <v>1209003</v>
      </c>
      <c r="AG59" s="329">
        <v>1218796</v>
      </c>
      <c r="AH59" s="329">
        <v>1292206</v>
      </c>
      <c r="AI59" s="329">
        <v>1300824</v>
      </c>
      <c r="AJ59" s="329">
        <v>1380192</v>
      </c>
      <c r="AK59" s="329">
        <v>1384222</v>
      </c>
      <c r="AL59" s="329">
        <v>1271409</v>
      </c>
      <c r="AM59" s="329">
        <v>1242566</v>
      </c>
      <c r="AN59" s="329">
        <v>1229753</v>
      </c>
      <c r="AO59" s="329">
        <v>1169298</v>
      </c>
      <c r="AP59" s="329">
        <v>1048723</v>
      </c>
      <c r="AQ59" s="329">
        <v>995433</v>
      </c>
      <c r="AR59" s="329">
        <v>1027130</v>
      </c>
      <c r="AS59" s="329">
        <v>1074432</v>
      </c>
      <c r="AT59" s="329">
        <v>1203854</v>
      </c>
      <c r="AU59" s="329">
        <v>1146582</v>
      </c>
      <c r="AV59" s="329">
        <v>1182486</v>
      </c>
      <c r="AW59" s="329">
        <v>1094027</v>
      </c>
    </row>
    <row r="60" spans="3:49" x14ac:dyDescent="0.2">
      <c r="C60" s="17" t="s">
        <v>27</v>
      </c>
      <c r="D60" s="17" t="s">
        <v>39</v>
      </c>
      <c r="E60" s="17" t="s">
        <v>40</v>
      </c>
      <c r="F60" s="164" t="s">
        <v>48</v>
      </c>
      <c r="G60" s="164" t="s">
        <v>93</v>
      </c>
      <c r="H60" s="17" t="s">
        <v>16</v>
      </c>
      <c r="I60" s="329">
        <v>3629924</v>
      </c>
      <c r="J60" s="329">
        <v>3480731</v>
      </c>
      <c r="K60" s="329">
        <v>3545967</v>
      </c>
      <c r="L60" s="329">
        <v>4037209</v>
      </c>
      <c r="M60" s="329">
        <v>4048488</v>
      </c>
      <c r="N60" s="329">
        <v>4042754</v>
      </c>
      <c r="O60" s="329">
        <v>3855808</v>
      </c>
      <c r="P60" s="329">
        <v>4097746</v>
      </c>
      <c r="Q60" s="329">
        <v>4304067</v>
      </c>
      <c r="R60" s="329">
        <v>4517479</v>
      </c>
      <c r="S60" s="329">
        <v>4667755</v>
      </c>
      <c r="T60" s="329">
        <v>4826700</v>
      </c>
      <c r="U60" s="329">
        <v>4800206</v>
      </c>
      <c r="V60" s="329">
        <v>4726066</v>
      </c>
      <c r="W60" s="329">
        <v>4741011</v>
      </c>
      <c r="X60" s="329">
        <v>4997758</v>
      </c>
      <c r="Y60" s="329">
        <v>5100922</v>
      </c>
      <c r="Z60" s="329">
        <v>5453039</v>
      </c>
      <c r="AA60" s="329">
        <v>5702325</v>
      </c>
      <c r="AB60" s="329">
        <v>6046726</v>
      </c>
      <c r="AC60" s="329">
        <v>6556008</v>
      </c>
      <c r="AD60" s="329">
        <v>6806049</v>
      </c>
      <c r="AE60" s="329">
        <v>6986844</v>
      </c>
      <c r="AF60" s="329">
        <v>7294022</v>
      </c>
      <c r="AG60" s="329">
        <v>7481456</v>
      </c>
      <c r="AH60" s="329">
        <v>7733119</v>
      </c>
      <c r="AI60" s="329">
        <v>8320740</v>
      </c>
      <c r="AJ60" s="329">
        <v>8604931</v>
      </c>
      <c r="AK60" s="329">
        <v>8726926</v>
      </c>
      <c r="AL60" s="329">
        <v>7502399</v>
      </c>
      <c r="AM60" s="329">
        <v>7450187</v>
      </c>
      <c r="AN60" s="329">
        <v>7279184</v>
      </c>
      <c r="AO60" s="329">
        <v>6790721</v>
      </c>
      <c r="AP60" s="329">
        <v>6764079</v>
      </c>
      <c r="AQ60" s="329">
        <v>6605235</v>
      </c>
      <c r="AR60" s="329">
        <v>7004630</v>
      </c>
      <c r="AS60" s="329">
        <v>7207192</v>
      </c>
      <c r="AT60" s="329">
        <v>7778369</v>
      </c>
      <c r="AU60" s="329">
        <v>7708225</v>
      </c>
      <c r="AV60" s="329">
        <v>7777214</v>
      </c>
      <c r="AW60" s="329">
        <v>6834064</v>
      </c>
    </row>
    <row r="61" spans="3:49" x14ac:dyDescent="0.2">
      <c r="C61" s="17" t="s">
        <v>28</v>
      </c>
      <c r="D61" s="17" t="s">
        <v>39</v>
      </c>
      <c r="E61" s="17" t="s">
        <v>40</v>
      </c>
      <c r="F61" s="164" t="s">
        <v>48</v>
      </c>
      <c r="G61" s="164" t="s">
        <v>93</v>
      </c>
      <c r="H61" s="17" t="s">
        <v>16</v>
      </c>
      <c r="I61" s="329">
        <v>8281737</v>
      </c>
      <c r="J61" s="329">
        <v>7520232</v>
      </c>
      <c r="K61" s="329">
        <v>7268490</v>
      </c>
      <c r="L61" s="329">
        <v>8187300</v>
      </c>
      <c r="M61" s="329">
        <v>8047470</v>
      </c>
      <c r="N61" s="329">
        <v>8791937</v>
      </c>
      <c r="O61" s="329">
        <v>9163139</v>
      </c>
      <c r="P61" s="329">
        <v>10357471</v>
      </c>
      <c r="Q61" s="329">
        <v>10697664</v>
      </c>
      <c r="R61" s="329">
        <v>11325018</v>
      </c>
      <c r="S61" s="329">
        <v>11268790</v>
      </c>
      <c r="T61" s="329">
        <v>11276609</v>
      </c>
      <c r="U61" s="329">
        <v>11319054</v>
      </c>
      <c r="V61" s="329">
        <v>10703796</v>
      </c>
      <c r="W61" s="329">
        <v>10735329</v>
      </c>
      <c r="X61" s="329">
        <v>12157781</v>
      </c>
      <c r="Y61" s="329">
        <v>12669711</v>
      </c>
      <c r="Z61" s="329">
        <v>13495842</v>
      </c>
      <c r="AA61" s="329">
        <v>14281007</v>
      </c>
      <c r="AB61" s="329">
        <v>15251056</v>
      </c>
      <c r="AC61" s="329">
        <v>16208557</v>
      </c>
      <c r="AD61" s="329">
        <v>16339751</v>
      </c>
      <c r="AE61" s="329">
        <v>15628117</v>
      </c>
      <c r="AF61" s="329">
        <v>15490750</v>
      </c>
      <c r="AG61" s="329">
        <v>15256922</v>
      </c>
      <c r="AH61" s="329">
        <v>15189382</v>
      </c>
      <c r="AI61" s="329">
        <v>15247196</v>
      </c>
      <c r="AJ61" s="329">
        <v>14859763</v>
      </c>
      <c r="AK61" s="329">
        <v>14299774</v>
      </c>
      <c r="AL61" s="329">
        <v>13054304</v>
      </c>
      <c r="AM61" s="329">
        <v>12460929</v>
      </c>
      <c r="AN61" s="329">
        <v>12693415</v>
      </c>
      <c r="AO61" s="329">
        <v>12201876</v>
      </c>
      <c r="AP61" s="329">
        <v>12429327</v>
      </c>
      <c r="AQ61" s="329">
        <v>12213981</v>
      </c>
      <c r="AR61" s="329">
        <v>12216737</v>
      </c>
      <c r="AS61" s="329">
        <v>11997813</v>
      </c>
      <c r="AT61" s="329">
        <v>12430593</v>
      </c>
      <c r="AU61" s="329">
        <v>12492948</v>
      </c>
      <c r="AV61" s="329">
        <v>12794401</v>
      </c>
      <c r="AW61" s="329">
        <v>11407776</v>
      </c>
    </row>
    <row r="62" spans="3:49" x14ac:dyDescent="0.2">
      <c r="C62" s="17" t="s">
        <v>29</v>
      </c>
      <c r="D62" s="17" t="s">
        <v>39</v>
      </c>
      <c r="E62" s="17" t="s">
        <v>40</v>
      </c>
      <c r="F62" s="164" t="s">
        <v>48</v>
      </c>
      <c r="G62" s="164" t="s">
        <v>93</v>
      </c>
      <c r="H62" s="17" t="s">
        <v>16</v>
      </c>
      <c r="I62" s="329">
        <v>1942388</v>
      </c>
      <c r="J62" s="329">
        <v>1883485</v>
      </c>
      <c r="K62" s="329">
        <v>1846644</v>
      </c>
      <c r="L62" s="329">
        <v>2115220</v>
      </c>
      <c r="M62" s="329">
        <v>1935386</v>
      </c>
      <c r="N62" s="329">
        <v>1706425</v>
      </c>
      <c r="O62" s="329">
        <v>1845085</v>
      </c>
      <c r="P62" s="329">
        <v>1885018</v>
      </c>
      <c r="Q62" s="329">
        <v>1968713</v>
      </c>
      <c r="R62" s="329">
        <v>2004319</v>
      </c>
      <c r="S62" s="329">
        <v>2269929</v>
      </c>
      <c r="T62" s="329">
        <v>2325357</v>
      </c>
      <c r="U62" s="329">
        <v>2198339</v>
      </c>
      <c r="V62" s="329">
        <v>2183753</v>
      </c>
      <c r="W62" s="329">
        <v>2213653</v>
      </c>
      <c r="X62" s="329">
        <v>2275954</v>
      </c>
      <c r="Y62" s="329">
        <v>2330574</v>
      </c>
      <c r="Z62" s="329">
        <v>2476926</v>
      </c>
      <c r="AA62" s="329">
        <v>2594085</v>
      </c>
      <c r="AB62" s="329">
        <v>2822180</v>
      </c>
      <c r="AC62" s="329">
        <v>3070806</v>
      </c>
      <c r="AD62" s="329">
        <v>3157598</v>
      </c>
      <c r="AE62" s="329">
        <v>3194385</v>
      </c>
      <c r="AF62" s="329">
        <v>3248997</v>
      </c>
      <c r="AG62" s="329">
        <v>3292435</v>
      </c>
      <c r="AH62" s="329">
        <v>3444542</v>
      </c>
      <c r="AI62" s="329">
        <v>3479766</v>
      </c>
      <c r="AJ62" s="329">
        <v>3537292</v>
      </c>
      <c r="AK62" s="329">
        <v>3467477</v>
      </c>
      <c r="AL62" s="329">
        <v>3096838</v>
      </c>
      <c r="AM62" s="329">
        <v>3106072</v>
      </c>
      <c r="AN62" s="329">
        <v>3007013</v>
      </c>
      <c r="AO62" s="329">
        <v>2870064</v>
      </c>
      <c r="AP62" s="329">
        <v>2953278</v>
      </c>
      <c r="AQ62" s="329">
        <v>3054854</v>
      </c>
      <c r="AR62" s="329">
        <v>3778718</v>
      </c>
      <c r="AS62" s="329">
        <v>4250800</v>
      </c>
      <c r="AT62" s="329">
        <v>4332475</v>
      </c>
      <c r="AU62" s="329">
        <v>3943892</v>
      </c>
      <c r="AV62" s="329">
        <v>3936430</v>
      </c>
      <c r="AW62" s="329">
        <v>3518886</v>
      </c>
    </row>
    <row r="63" spans="3:49" x14ac:dyDescent="0.2">
      <c r="C63" s="17" t="s">
        <v>30</v>
      </c>
      <c r="D63" s="17" t="s">
        <v>39</v>
      </c>
      <c r="E63" s="17" t="s">
        <v>40</v>
      </c>
      <c r="F63" s="164" t="s">
        <v>48</v>
      </c>
      <c r="G63" s="164" t="s">
        <v>93</v>
      </c>
      <c r="H63" s="17" t="s">
        <v>16</v>
      </c>
      <c r="I63" s="329">
        <v>2046938</v>
      </c>
      <c r="J63" s="329">
        <v>2140307</v>
      </c>
      <c r="K63" s="329">
        <v>1916137</v>
      </c>
      <c r="L63" s="329">
        <v>2018514</v>
      </c>
      <c r="M63" s="329">
        <v>2022204</v>
      </c>
      <c r="N63" s="329">
        <v>2005293</v>
      </c>
      <c r="O63" s="329">
        <v>2163261</v>
      </c>
      <c r="P63" s="329">
        <v>2599717</v>
      </c>
      <c r="Q63" s="329">
        <v>2651607</v>
      </c>
      <c r="R63" s="329">
        <v>3028039</v>
      </c>
      <c r="S63" s="329">
        <v>2998347</v>
      </c>
      <c r="T63" s="329">
        <v>3090894</v>
      </c>
      <c r="U63" s="329">
        <v>2928597</v>
      </c>
      <c r="V63" s="329">
        <v>2809230</v>
      </c>
      <c r="W63" s="329">
        <v>2889834</v>
      </c>
      <c r="X63" s="329">
        <v>2990032</v>
      </c>
      <c r="Y63" s="329">
        <v>3068151</v>
      </c>
      <c r="Z63" s="329">
        <v>3247954</v>
      </c>
      <c r="AA63" s="329">
        <v>3396658</v>
      </c>
      <c r="AB63" s="329">
        <v>3580783</v>
      </c>
      <c r="AC63" s="329">
        <v>3670893</v>
      </c>
      <c r="AD63" s="329">
        <v>3792136</v>
      </c>
      <c r="AE63" s="329">
        <v>3915989</v>
      </c>
      <c r="AF63" s="329">
        <v>3990000</v>
      </c>
      <c r="AG63" s="329">
        <v>4143710</v>
      </c>
      <c r="AH63" s="329">
        <v>4253561</v>
      </c>
      <c r="AI63" s="329">
        <v>4493964</v>
      </c>
      <c r="AJ63" s="329">
        <v>4594426</v>
      </c>
      <c r="AK63" s="329">
        <v>4668870</v>
      </c>
      <c r="AL63" s="329">
        <v>4205529</v>
      </c>
      <c r="AM63" s="329">
        <v>4261561</v>
      </c>
      <c r="AN63" s="329">
        <v>4333933</v>
      </c>
      <c r="AO63" s="329">
        <v>4117809</v>
      </c>
      <c r="AP63" s="329">
        <v>4244498</v>
      </c>
      <c r="AQ63" s="329">
        <v>4431738</v>
      </c>
      <c r="AR63" s="329">
        <v>4398323</v>
      </c>
      <c r="AS63" s="329">
        <v>4310960</v>
      </c>
      <c r="AT63" s="329">
        <v>4676476</v>
      </c>
      <c r="AU63" s="329">
        <v>4693569</v>
      </c>
      <c r="AV63" s="329">
        <v>4755484</v>
      </c>
      <c r="AW63" s="329">
        <v>4141645</v>
      </c>
    </row>
    <row r="64" spans="3:49" x14ac:dyDescent="0.2">
      <c r="C64" s="17" t="s">
        <v>31</v>
      </c>
      <c r="D64" s="17" t="s">
        <v>39</v>
      </c>
      <c r="E64" s="17" t="s">
        <v>40</v>
      </c>
      <c r="F64" s="164" t="s">
        <v>48</v>
      </c>
      <c r="G64" s="164" t="s">
        <v>93</v>
      </c>
      <c r="H64" s="17" t="s">
        <v>16</v>
      </c>
      <c r="I64" s="329">
        <v>10271856</v>
      </c>
      <c r="J64" s="329">
        <v>10700695</v>
      </c>
      <c r="K64" s="329">
        <v>11049332</v>
      </c>
      <c r="L64" s="329">
        <v>10286623</v>
      </c>
      <c r="M64" s="329">
        <v>9368316</v>
      </c>
      <c r="N64" s="329">
        <v>9089150</v>
      </c>
      <c r="O64" s="329">
        <v>9384134</v>
      </c>
      <c r="P64" s="329">
        <v>9396409</v>
      </c>
      <c r="Q64" s="329">
        <v>9806902</v>
      </c>
      <c r="R64" s="329">
        <v>10123249</v>
      </c>
      <c r="S64" s="329">
        <v>9858805</v>
      </c>
      <c r="T64" s="329">
        <v>10031275</v>
      </c>
      <c r="U64" s="329">
        <v>9673289</v>
      </c>
      <c r="V64" s="329">
        <v>9036546</v>
      </c>
      <c r="W64" s="329">
        <v>9097443</v>
      </c>
      <c r="X64" s="329">
        <v>9879947</v>
      </c>
      <c r="Y64" s="329">
        <v>10317381</v>
      </c>
      <c r="Z64" s="329">
        <v>10929040</v>
      </c>
      <c r="AA64" s="329">
        <v>11554511</v>
      </c>
      <c r="AB64" s="329">
        <v>12413234</v>
      </c>
      <c r="AC64" s="329">
        <v>12978131</v>
      </c>
      <c r="AD64" s="329">
        <v>13425752</v>
      </c>
      <c r="AE64" s="329">
        <v>13314738</v>
      </c>
      <c r="AF64" s="329">
        <v>13422593</v>
      </c>
      <c r="AG64" s="329">
        <v>13427277</v>
      </c>
      <c r="AH64" s="329">
        <v>13534231</v>
      </c>
      <c r="AI64" s="329">
        <v>13991757</v>
      </c>
      <c r="AJ64" s="329">
        <v>14215004</v>
      </c>
      <c r="AK64" s="329">
        <v>13917755</v>
      </c>
      <c r="AL64" s="329">
        <v>12588303</v>
      </c>
      <c r="AM64" s="329">
        <v>12565001</v>
      </c>
      <c r="AN64" s="329">
        <v>12664160</v>
      </c>
      <c r="AO64" s="329">
        <v>12191927</v>
      </c>
      <c r="AP64" s="329">
        <v>11807152</v>
      </c>
      <c r="AQ64" s="329">
        <v>12048436</v>
      </c>
      <c r="AR64" s="329">
        <v>12542175</v>
      </c>
      <c r="AS64" s="329">
        <v>12786182</v>
      </c>
      <c r="AT64" s="329">
        <v>13260038</v>
      </c>
      <c r="AU64" s="329">
        <v>13514545</v>
      </c>
      <c r="AV64" s="329">
        <v>13400771</v>
      </c>
      <c r="AW64" s="329">
        <v>11233330</v>
      </c>
    </row>
    <row r="65" spans="3:49" x14ac:dyDescent="0.2">
      <c r="C65" s="17" t="s">
        <v>32</v>
      </c>
      <c r="D65" s="17" t="s">
        <v>39</v>
      </c>
      <c r="E65" s="17" t="s">
        <v>40</v>
      </c>
      <c r="F65" s="164" t="s">
        <v>48</v>
      </c>
      <c r="G65" s="164" t="s">
        <v>93</v>
      </c>
      <c r="H65" s="17" t="s">
        <v>16</v>
      </c>
      <c r="I65" s="329">
        <v>726670</v>
      </c>
      <c r="J65" s="329">
        <v>844945</v>
      </c>
      <c r="K65" s="329">
        <v>859718</v>
      </c>
      <c r="L65" s="329">
        <v>853846</v>
      </c>
      <c r="M65" s="329">
        <v>970288</v>
      </c>
      <c r="N65" s="329">
        <v>959293</v>
      </c>
      <c r="O65" s="329">
        <v>860197</v>
      </c>
      <c r="P65" s="329">
        <v>848730</v>
      </c>
      <c r="Q65" s="329">
        <v>876185</v>
      </c>
      <c r="R65" s="329">
        <v>898597</v>
      </c>
      <c r="S65" s="329">
        <v>1067487</v>
      </c>
      <c r="T65" s="329">
        <v>1086762</v>
      </c>
      <c r="U65" s="329">
        <v>1162616</v>
      </c>
      <c r="V65" s="329">
        <v>1138924</v>
      </c>
      <c r="W65" s="329">
        <v>1199003</v>
      </c>
      <c r="X65" s="329">
        <v>1252701</v>
      </c>
      <c r="Y65" s="329">
        <v>1302146</v>
      </c>
      <c r="Z65" s="329">
        <v>1387996</v>
      </c>
      <c r="AA65" s="329">
        <v>1478872</v>
      </c>
      <c r="AB65" s="329">
        <v>1569527</v>
      </c>
      <c r="AC65" s="329">
        <v>1670783</v>
      </c>
      <c r="AD65" s="329">
        <v>1726923</v>
      </c>
      <c r="AE65" s="329">
        <v>1715554</v>
      </c>
      <c r="AF65" s="329">
        <v>1797574</v>
      </c>
      <c r="AG65" s="329">
        <v>1865594</v>
      </c>
      <c r="AH65" s="329">
        <v>1898318</v>
      </c>
      <c r="AI65" s="329">
        <v>1992329</v>
      </c>
      <c r="AJ65" s="329">
        <v>2040597</v>
      </c>
      <c r="AK65" s="329">
        <v>2021753</v>
      </c>
      <c r="AL65" s="329">
        <v>1864077</v>
      </c>
      <c r="AM65" s="329">
        <v>1894629</v>
      </c>
      <c r="AN65" s="329">
        <v>1924908</v>
      </c>
      <c r="AO65" s="329">
        <v>1820816</v>
      </c>
      <c r="AP65" s="329">
        <v>1742638</v>
      </c>
      <c r="AQ65" s="329">
        <v>1713776</v>
      </c>
      <c r="AR65" s="329">
        <v>1798316</v>
      </c>
      <c r="AS65" s="329">
        <v>1791207</v>
      </c>
      <c r="AT65" s="329">
        <v>1821068</v>
      </c>
      <c r="AU65" s="329">
        <v>1724997</v>
      </c>
      <c r="AV65" s="329">
        <v>1704425</v>
      </c>
      <c r="AW65" s="329">
        <v>1478592</v>
      </c>
    </row>
    <row r="66" spans="3:49" x14ac:dyDescent="0.2">
      <c r="C66" s="17" t="s">
        <v>33</v>
      </c>
      <c r="D66" s="17" t="s">
        <v>39</v>
      </c>
      <c r="E66" s="17" t="s">
        <v>40</v>
      </c>
      <c r="F66" s="164" t="s">
        <v>48</v>
      </c>
      <c r="G66" s="164" t="s">
        <v>93</v>
      </c>
      <c r="H66" s="17" t="s">
        <v>16</v>
      </c>
      <c r="I66" s="329">
        <v>80204000</v>
      </c>
      <c r="J66" s="329">
        <v>77812000</v>
      </c>
      <c r="K66" s="329">
        <v>77328000</v>
      </c>
      <c r="L66" s="329">
        <v>79427000</v>
      </c>
      <c r="M66" s="329">
        <v>79716000</v>
      </c>
      <c r="N66" s="329">
        <v>81039000</v>
      </c>
      <c r="O66" s="329">
        <v>82673000</v>
      </c>
      <c r="P66" s="329">
        <v>89398000</v>
      </c>
      <c r="Q66" s="329">
        <v>93485000</v>
      </c>
      <c r="R66" s="329">
        <v>97370000</v>
      </c>
      <c r="S66" s="329">
        <v>99982000</v>
      </c>
      <c r="T66" s="329">
        <v>101870000</v>
      </c>
      <c r="U66" s="329">
        <v>101721000</v>
      </c>
      <c r="V66" s="329">
        <v>97858000</v>
      </c>
      <c r="W66" s="329">
        <v>99309000</v>
      </c>
      <c r="X66" s="329">
        <v>102922000</v>
      </c>
      <c r="Y66" s="329">
        <v>106113000</v>
      </c>
      <c r="Z66" s="329">
        <v>112920000</v>
      </c>
      <c r="AA66" s="329">
        <v>119030000</v>
      </c>
      <c r="AB66" s="329">
        <v>125244000</v>
      </c>
      <c r="AC66" s="329">
        <v>131571000</v>
      </c>
      <c r="AD66" s="329">
        <v>136014000</v>
      </c>
      <c r="AE66" s="329">
        <v>136181000</v>
      </c>
      <c r="AF66" s="329">
        <v>138156000</v>
      </c>
      <c r="AG66" s="329">
        <v>138653000</v>
      </c>
      <c r="AH66" s="329">
        <v>140467000</v>
      </c>
      <c r="AI66" s="329">
        <v>143790000</v>
      </c>
      <c r="AJ66" s="329">
        <v>145155000</v>
      </c>
      <c r="AK66" s="329">
        <v>141379000</v>
      </c>
      <c r="AL66" s="329">
        <v>125291000</v>
      </c>
      <c r="AM66" s="329">
        <v>124433000</v>
      </c>
      <c r="AN66" s="329">
        <v>122340000</v>
      </c>
      <c r="AO66" s="329">
        <v>115187000</v>
      </c>
      <c r="AP66" s="329">
        <v>114014000</v>
      </c>
      <c r="AQ66" s="329">
        <v>116395000</v>
      </c>
      <c r="AR66" s="329">
        <v>121772000</v>
      </c>
      <c r="AS66" s="329">
        <v>124609000</v>
      </c>
      <c r="AT66" s="329">
        <v>131665000</v>
      </c>
      <c r="AU66" s="329">
        <v>130179000</v>
      </c>
      <c r="AV66" s="329">
        <v>131029000</v>
      </c>
      <c r="AW66" s="329">
        <v>115200000</v>
      </c>
    </row>
    <row r="67" spans="3:49" x14ac:dyDescent="0.2">
      <c r="C67" s="17" t="s">
        <v>34</v>
      </c>
      <c r="D67" s="17" t="s">
        <v>39</v>
      </c>
      <c r="E67" s="17" t="s">
        <v>40</v>
      </c>
      <c r="F67" s="164" t="s">
        <v>48</v>
      </c>
      <c r="G67" s="164" t="s">
        <v>93</v>
      </c>
      <c r="H67" s="17" t="s">
        <v>16</v>
      </c>
      <c r="I67" s="329">
        <v>0</v>
      </c>
      <c r="J67" s="329">
        <v>0</v>
      </c>
      <c r="K67" s="329">
        <v>0</v>
      </c>
      <c r="L67" s="329">
        <v>0</v>
      </c>
      <c r="M67" s="329">
        <v>0</v>
      </c>
      <c r="N67" s="329">
        <v>0</v>
      </c>
      <c r="O67" s="329">
        <v>0</v>
      </c>
      <c r="P67" s="329">
        <v>0</v>
      </c>
      <c r="Q67" s="329">
        <v>0</v>
      </c>
      <c r="R67" s="329">
        <v>0</v>
      </c>
      <c r="S67" s="329">
        <v>0</v>
      </c>
      <c r="T67" s="329">
        <v>0</v>
      </c>
      <c r="U67" s="329">
        <v>0</v>
      </c>
      <c r="V67" s="329">
        <v>0</v>
      </c>
      <c r="W67" s="329">
        <v>0</v>
      </c>
      <c r="X67" s="329">
        <v>0</v>
      </c>
      <c r="Y67" s="329">
        <v>0</v>
      </c>
      <c r="Z67" s="329">
        <v>0</v>
      </c>
      <c r="AA67" s="329">
        <v>0</v>
      </c>
      <c r="AB67" s="329">
        <v>0</v>
      </c>
      <c r="AC67" s="329">
        <v>0</v>
      </c>
      <c r="AD67" s="329">
        <v>0</v>
      </c>
      <c r="AE67" s="329">
        <v>0</v>
      </c>
      <c r="AF67" s="329">
        <v>0</v>
      </c>
      <c r="AG67" s="329">
        <v>0</v>
      </c>
      <c r="AH67" s="329">
        <v>0</v>
      </c>
      <c r="AI67" s="329">
        <v>0</v>
      </c>
      <c r="AJ67" s="329">
        <v>0</v>
      </c>
      <c r="AK67" s="329">
        <v>0</v>
      </c>
      <c r="AL67" s="329">
        <v>0</v>
      </c>
      <c r="AM67" s="329">
        <v>0</v>
      </c>
      <c r="AN67" s="329">
        <v>0</v>
      </c>
      <c r="AO67" s="329">
        <v>0</v>
      </c>
      <c r="AP67" s="329">
        <v>0</v>
      </c>
      <c r="AQ67" s="329">
        <v>0</v>
      </c>
      <c r="AR67" s="329">
        <v>0</v>
      </c>
      <c r="AS67" s="329">
        <v>0</v>
      </c>
      <c r="AT67" s="329">
        <v>0</v>
      </c>
      <c r="AU67" s="329">
        <v>0</v>
      </c>
      <c r="AV67" s="329">
        <v>0</v>
      </c>
      <c r="AW67" s="329">
        <v>0</v>
      </c>
    </row>
    <row r="68" spans="3:49" ht="12" thickBot="1" x14ac:dyDescent="0.25">
      <c r="C68" s="165" t="s">
        <v>35</v>
      </c>
      <c r="D68" s="165" t="s">
        <v>39</v>
      </c>
      <c r="E68" s="165" t="s">
        <v>40</v>
      </c>
      <c r="F68" s="166" t="s">
        <v>48</v>
      </c>
      <c r="G68" s="166" t="s">
        <v>93</v>
      </c>
      <c r="H68" s="165" t="s">
        <v>16</v>
      </c>
      <c r="I68" s="330">
        <v>80204000</v>
      </c>
      <c r="J68" s="330">
        <v>77812000</v>
      </c>
      <c r="K68" s="330">
        <v>77328000</v>
      </c>
      <c r="L68" s="330">
        <v>79427000</v>
      </c>
      <c r="M68" s="330">
        <v>79716000</v>
      </c>
      <c r="N68" s="330">
        <v>81039000</v>
      </c>
      <c r="O68" s="330">
        <v>82673000</v>
      </c>
      <c r="P68" s="330">
        <v>89398000</v>
      </c>
      <c r="Q68" s="330">
        <v>93485000</v>
      </c>
      <c r="R68" s="330">
        <v>97370000</v>
      </c>
      <c r="S68" s="330">
        <v>99982000</v>
      </c>
      <c r="T68" s="330">
        <v>101870000</v>
      </c>
      <c r="U68" s="330">
        <v>101721000</v>
      </c>
      <c r="V68" s="330">
        <v>97858000</v>
      </c>
      <c r="W68" s="330">
        <v>99309000</v>
      </c>
      <c r="X68" s="330">
        <v>102922000</v>
      </c>
      <c r="Y68" s="330">
        <v>106113000</v>
      </c>
      <c r="Z68" s="330">
        <v>112920000</v>
      </c>
      <c r="AA68" s="330">
        <v>119030000</v>
      </c>
      <c r="AB68" s="330">
        <v>125244000</v>
      </c>
      <c r="AC68" s="330">
        <v>131571000</v>
      </c>
      <c r="AD68" s="330">
        <v>136014000</v>
      </c>
      <c r="AE68" s="330">
        <v>136181000</v>
      </c>
      <c r="AF68" s="330">
        <v>138156000</v>
      </c>
      <c r="AG68" s="330">
        <v>138653000</v>
      </c>
      <c r="AH68" s="330">
        <v>140467000</v>
      </c>
      <c r="AI68" s="330">
        <v>143790000</v>
      </c>
      <c r="AJ68" s="330">
        <v>145155000</v>
      </c>
      <c r="AK68" s="330">
        <v>141379000</v>
      </c>
      <c r="AL68" s="330">
        <v>125291000</v>
      </c>
      <c r="AM68" s="330">
        <v>124433000</v>
      </c>
      <c r="AN68" s="330">
        <v>122340000</v>
      </c>
      <c r="AO68" s="330">
        <v>115187000</v>
      </c>
      <c r="AP68" s="330">
        <v>114014000</v>
      </c>
      <c r="AQ68" s="330">
        <v>116395000</v>
      </c>
      <c r="AR68" s="330">
        <v>121772000</v>
      </c>
      <c r="AS68" s="330">
        <v>124609000</v>
      </c>
      <c r="AT68" s="330">
        <v>131665000</v>
      </c>
      <c r="AU68" s="330">
        <v>130179000</v>
      </c>
      <c r="AV68" s="330">
        <v>131029000</v>
      </c>
      <c r="AW68" s="330">
        <v>115200000</v>
      </c>
    </row>
    <row r="69" spans="3:49" x14ac:dyDescent="0.2">
      <c r="C69" s="32" t="s">
        <v>11</v>
      </c>
      <c r="D69" s="32" t="s">
        <v>104</v>
      </c>
      <c r="E69" s="32"/>
      <c r="F69" s="6" t="s">
        <v>98</v>
      </c>
      <c r="G69" s="6" t="s">
        <v>93</v>
      </c>
      <c r="H69" s="32" t="s">
        <v>16</v>
      </c>
      <c r="I69" s="137">
        <v>2741393</v>
      </c>
      <c r="J69" s="137">
        <v>2709706</v>
      </c>
      <c r="K69" s="137">
        <v>2861558</v>
      </c>
      <c r="L69" s="137">
        <v>2918102</v>
      </c>
      <c r="M69" s="137">
        <v>2912391</v>
      </c>
      <c r="N69" s="137">
        <v>3216479</v>
      </c>
      <c r="O69" s="137">
        <v>3195326</v>
      </c>
      <c r="P69" s="137">
        <v>3347620</v>
      </c>
      <c r="Q69" s="137">
        <v>3616870</v>
      </c>
      <c r="R69" s="137">
        <v>3506995</v>
      </c>
      <c r="S69" s="137">
        <v>3659026</v>
      </c>
      <c r="T69" s="137">
        <v>3866046</v>
      </c>
      <c r="U69" s="137">
        <v>3839797</v>
      </c>
      <c r="V69" s="137">
        <v>3726513</v>
      </c>
      <c r="W69" s="137">
        <v>3721299</v>
      </c>
      <c r="X69" s="137">
        <v>3654892</v>
      </c>
      <c r="Y69" s="137">
        <v>3551550</v>
      </c>
      <c r="Z69" s="137">
        <v>3750709</v>
      </c>
      <c r="AA69" s="137">
        <v>3855400</v>
      </c>
      <c r="AB69" s="137">
        <v>3488102</v>
      </c>
      <c r="AC69" s="137">
        <v>3551091</v>
      </c>
      <c r="AD69" s="137">
        <v>3628455</v>
      </c>
      <c r="AE69" s="137">
        <v>3652528</v>
      </c>
      <c r="AF69" s="137">
        <v>3792783</v>
      </c>
      <c r="AG69" s="137">
        <v>3648811</v>
      </c>
      <c r="AH69" s="137">
        <v>3752525</v>
      </c>
      <c r="AI69" s="137">
        <v>3466794</v>
      </c>
      <c r="AJ69" s="137">
        <v>3784155</v>
      </c>
      <c r="AK69" s="137">
        <v>3622850</v>
      </c>
      <c r="AL69" s="137">
        <v>3594691</v>
      </c>
      <c r="AM69" s="137">
        <v>3733515</v>
      </c>
      <c r="AN69" s="137">
        <v>3436294</v>
      </c>
      <c r="AO69" s="137">
        <v>3252868</v>
      </c>
      <c r="AP69" s="137">
        <v>3270993</v>
      </c>
      <c r="AQ69" s="137">
        <v>2780100</v>
      </c>
      <c r="AR69" s="137">
        <v>2843899</v>
      </c>
      <c r="AS69" s="137">
        <v>3137708</v>
      </c>
      <c r="AT69" s="137">
        <v>3346896</v>
      </c>
      <c r="AU69" s="137">
        <v>2803911</v>
      </c>
      <c r="AV69" s="137">
        <v>2922896</v>
      </c>
      <c r="AW69" s="137"/>
    </row>
    <row r="70" spans="3:49" x14ac:dyDescent="0.2">
      <c r="C70" s="32" t="s">
        <v>17</v>
      </c>
      <c r="D70" s="32" t="s">
        <v>104</v>
      </c>
      <c r="E70" s="32"/>
      <c r="F70" s="6" t="s">
        <v>98</v>
      </c>
      <c r="G70" s="6" t="s">
        <v>93</v>
      </c>
      <c r="H70" s="32" t="s">
        <v>16</v>
      </c>
      <c r="I70" s="137">
        <v>503586</v>
      </c>
      <c r="J70" s="137">
        <v>482978</v>
      </c>
      <c r="K70" s="137">
        <v>497253</v>
      </c>
      <c r="L70" s="137">
        <v>559698</v>
      </c>
      <c r="M70" s="137">
        <v>536884</v>
      </c>
      <c r="N70" s="137">
        <v>569296</v>
      </c>
      <c r="O70" s="137">
        <v>617325</v>
      </c>
      <c r="P70" s="137">
        <v>665963</v>
      </c>
      <c r="Q70" s="137">
        <v>672433</v>
      </c>
      <c r="R70" s="137">
        <v>720076</v>
      </c>
      <c r="S70" s="137">
        <v>796034</v>
      </c>
      <c r="T70" s="137">
        <v>760302</v>
      </c>
      <c r="U70" s="137">
        <v>793346</v>
      </c>
      <c r="V70" s="137">
        <v>755658</v>
      </c>
      <c r="W70" s="137">
        <v>683822</v>
      </c>
      <c r="X70" s="137">
        <v>640971</v>
      </c>
      <c r="Y70" s="137">
        <v>630235</v>
      </c>
      <c r="Z70" s="137">
        <v>663617</v>
      </c>
      <c r="AA70" s="137">
        <v>688270</v>
      </c>
      <c r="AB70" s="137">
        <v>654606</v>
      </c>
      <c r="AC70" s="137">
        <v>728045</v>
      </c>
      <c r="AD70" s="137">
        <v>680165</v>
      </c>
      <c r="AE70" s="137">
        <v>746580</v>
      </c>
      <c r="AF70" s="137">
        <v>770250</v>
      </c>
      <c r="AG70" s="137">
        <v>714077</v>
      </c>
      <c r="AH70" s="137">
        <v>767862</v>
      </c>
      <c r="AI70" s="137">
        <v>769504</v>
      </c>
      <c r="AJ70" s="137">
        <v>730086</v>
      </c>
      <c r="AK70" s="137">
        <v>716735</v>
      </c>
      <c r="AL70" s="137">
        <v>715738</v>
      </c>
      <c r="AM70" s="137">
        <v>747188</v>
      </c>
      <c r="AN70" s="137">
        <v>653652</v>
      </c>
      <c r="AO70" s="137">
        <v>696560</v>
      </c>
      <c r="AP70" s="137">
        <v>422512</v>
      </c>
      <c r="AQ70" s="137">
        <v>750058</v>
      </c>
      <c r="AR70" s="137">
        <v>797762</v>
      </c>
      <c r="AS70" s="137">
        <v>844236</v>
      </c>
      <c r="AT70" s="137">
        <v>912195</v>
      </c>
      <c r="AU70" s="137">
        <v>897660</v>
      </c>
      <c r="AV70" s="137">
        <v>1029209</v>
      </c>
      <c r="AW70" s="137"/>
    </row>
    <row r="71" spans="3:49" x14ac:dyDescent="0.2">
      <c r="C71" s="32" t="s">
        <v>18</v>
      </c>
      <c r="D71" s="32" t="s">
        <v>104</v>
      </c>
      <c r="E71" s="32"/>
      <c r="F71" s="6" t="s">
        <v>98</v>
      </c>
      <c r="G71" s="6" t="s">
        <v>93</v>
      </c>
      <c r="H71" s="32" t="s">
        <v>16</v>
      </c>
      <c r="I71" s="137">
        <v>252192</v>
      </c>
      <c r="J71" s="137">
        <v>279591</v>
      </c>
      <c r="K71" s="137">
        <v>281140</v>
      </c>
      <c r="L71" s="137">
        <v>279844</v>
      </c>
      <c r="M71" s="137">
        <v>289494</v>
      </c>
      <c r="N71" s="137">
        <v>283859</v>
      </c>
      <c r="O71" s="137">
        <v>297494</v>
      </c>
      <c r="P71" s="137">
        <v>323373</v>
      </c>
      <c r="Q71" s="137">
        <v>337005</v>
      </c>
      <c r="R71" s="137">
        <v>354982</v>
      </c>
      <c r="S71" s="137">
        <v>371629</v>
      </c>
      <c r="T71" s="137">
        <v>399150</v>
      </c>
      <c r="U71" s="137">
        <v>410271</v>
      </c>
      <c r="V71" s="137">
        <v>382699</v>
      </c>
      <c r="W71" s="137">
        <v>367772</v>
      </c>
      <c r="X71" s="137">
        <v>420810</v>
      </c>
      <c r="Y71" s="137">
        <v>394215</v>
      </c>
      <c r="Z71" s="137">
        <v>413028</v>
      </c>
      <c r="AA71" s="137">
        <v>419817</v>
      </c>
      <c r="AB71" s="137">
        <v>414245</v>
      </c>
      <c r="AC71" s="137">
        <v>441958</v>
      </c>
      <c r="AD71" s="137">
        <v>447434</v>
      </c>
      <c r="AE71" s="137">
        <v>469267</v>
      </c>
      <c r="AF71" s="137">
        <v>500111</v>
      </c>
      <c r="AG71" s="137">
        <v>509038</v>
      </c>
      <c r="AH71" s="137">
        <v>556301</v>
      </c>
      <c r="AI71" s="137">
        <v>609680</v>
      </c>
      <c r="AJ71" s="137">
        <v>658784</v>
      </c>
      <c r="AK71" s="137">
        <v>636842</v>
      </c>
      <c r="AL71" s="137">
        <v>559005</v>
      </c>
      <c r="AM71" s="137">
        <v>632176</v>
      </c>
      <c r="AN71" s="137">
        <v>576619</v>
      </c>
      <c r="AO71" s="137">
        <v>549123</v>
      </c>
      <c r="AP71" s="137">
        <v>546585</v>
      </c>
      <c r="AQ71" s="137">
        <v>412073</v>
      </c>
      <c r="AR71" s="137">
        <v>398779</v>
      </c>
      <c r="AS71" s="137">
        <v>395062</v>
      </c>
      <c r="AT71" s="137">
        <v>421794</v>
      </c>
      <c r="AU71" s="137">
        <v>350408</v>
      </c>
      <c r="AV71" s="137">
        <v>371546</v>
      </c>
      <c r="AW71" s="137"/>
    </row>
    <row r="72" spans="3:49" x14ac:dyDescent="0.2">
      <c r="C72" s="32" t="s">
        <v>19</v>
      </c>
      <c r="D72" s="32" t="s">
        <v>104</v>
      </c>
      <c r="E72" s="32"/>
      <c r="F72" s="6" t="s">
        <v>98</v>
      </c>
      <c r="G72" s="6" t="s">
        <v>93</v>
      </c>
      <c r="H72" s="32" t="s">
        <v>16</v>
      </c>
      <c r="I72" s="137">
        <v>229156</v>
      </c>
      <c r="J72" s="137">
        <v>258949</v>
      </c>
      <c r="K72" s="137">
        <v>231638</v>
      </c>
      <c r="L72" s="137">
        <v>211391</v>
      </c>
      <c r="M72" s="137">
        <v>248164</v>
      </c>
      <c r="N72" s="137">
        <v>260277</v>
      </c>
      <c r="O72" s="137">
        <v>237735</v>
      </c>
      <c r="P72" s="137">
        <v>287368</v>
      </c>
      <c r="Q72" s="137">
        <v>278438</v>
      </c>
      <c r="R72" s="137">
        <v>276076</v>
      </c>
      <c r="S72" s="137">
        <v>291967</v>
      </c>
      <c r="T72" s="137">
        <v>290361</v>
      </c>
      <c r="U72" s="137">
        <v>279903</v>
      </c>
      <c r="V72" s="137">
        <v>268960</v>
      </c>
      <c r="W72" s="137">
        <v>250682</v>
      </c>
      <c r="X72" s="137">
        <v>261869</v>
      </c>
      <c r="Y72" s="137">
        <v>249048</v>
      </c>
      <c r="Z72" s="137">
        <v>260670</v>
      </c>
      <c r="AA72" s="137">
        <v>269461</v>
      </c>
      <c r="AB72" s="137">
        <v>296810</v>
      </c>
      <c r="AC72" s="137">
        <v>304472</v>
      </c>
      <c r="AD72" s="137">
        <v>270530</v>
      </c>
      <c r="AE72" s="137">
        <v>258624</v>
      </c>
      <c r="AF72" s="137">
        <v>260860</v>
      </c>
      <c r="AG72" s="137">
        <v>248128</v>
      </c>
      <c r="AH72" s="137">
        <v>267727</v>
      </c>
      <c r="AI72" s="137">
        <v>246213</v>
      </c>
      <c r="AJ72" s="137">
        <v>292690</v>
      </c>
      <c r="AK72" s="137">
        <v>311533</v>
      </c>
      <c r="AL72" s="137">
        <v>262872</v>
      </c>
      <c r="AM72" s="137">
        <v>261474</v>
      </c>
      <c r="AN72" s="137">
        <v>218657</v>
      </c>
      <c r="AO72" s="137">
        <v>151155</v>
      </c>
      <c r="AP72" s="137">
        <v>103639</v>
      </c>
      <c r="AQ72" s="137">
        <v>167751</v>
      </c>
      <c r="AR72" s="137">
        <v>159184</v>
      </c>
      <c r="AS72" s="137">
        <v>155303</v>
      </c>
      <c r="AT72" s="137">
        <v>156842</v>
      </c>
      <c r="AU72" s="137">
        <v>131533</v>
      </c>
      <c r="AV72" s="137">
        <v>140584</v>
      </c>
      <c r="AW72" s="137"/>
    </row>
    <row r="73" spans="3:49" x14ac:dyDescent="0.2">
      <c r="C73" s="32" t="s">
        <v>20</v>
      </c>
      <c r="D73" s="32" t="s">
        <v>104</v>
      </c>
      <c r="E73" s="32"/>
      <c r="F73" s="6" t="s">
        <v>98</v>
      </c>
      <c r="G73" s="6" t="s">
        <v>93</v>
      </c>
      <c r="H73" s="32" t="s">
        <v>16</v>
      </c>
      <c r="I73" s="137">
        <v>476578</v>
      </c>
      <c r="J73" s="137">
        <v>466111</v>
      </c>
      <c r="K73" s="137">
        <v>503243</v>
      </c>
      <c r="L73" s="137">
        <v>561907</v>
      </c>
      <c r="M73" s="137">
        <v>593571</v>
      </c>
      <c r="N73" s="137">
        <v>491950</v>
      </c>
      <c r="O73" s="137">
        <v>556887</v>
      </c>
      <c r="P73" s="137">
        <v>715639</v>
      </c>
      <c r="Q73" s="137">
        <v>704352</v>
      </c>
      <c r="R73" s="137">
        <v>735658</v>
      </c>
      <c r="S73" s="137">
        <v>802620</v>
      </c>
      <c r="T73" s="137">
        <v>685612</v>
      </c>
      <c r="U73" s="137">
        <v>766710</v>
      </c>
      <c r="V73" s="137">
        <v>739845</v>
      </c>
      <c r="W73" s="137">
        <v>719657</v>
      </c>
      <c r="X73" s="137">
        <v>811063</v>
      </c>
      <c r="Y73" s="137">
        <v>781652</v>
      </c>
      <c r="Z73" s="137">
        <v>820841</v>
      </c>
      <c r="AA73" s="137">
        <v>837223</v>
      </c>
      <c r="AB73" s="137">
        <v>864148</v>
      </c>
      <c r="AC73" s="137">
        <v>855169</v>
      </c>
      <c r="AD73" s="137">
        <v>810503</v>
      </c>
      <c r="AE73" s="137">
        <v>792023</v>
      </c>
      <c r="AF73" s="137">
        <v>828695</v>
      </c>
      <c r="AG73" s="137">
        <v>788319</v>
      </c>
      <c r="AH73" s="137">
        <v>815171</v>
      </c>
      <c r="AI73" s="137">
        <v>728899</v>
      </c>
      <c r="AJ73" s="137">
        <v>763752</v>
      </c>
      <c r="AK73" s="137">
        <v>701544</v>
      </c>
      <c r="AL73" s="137">
        <v>710049</v>
      </c>
      <c r="AM73" s="137">
        <v>654394</v>
      </c>
      <c r="AN73" s="137">
        <v>583659</v>
      </c>
      <c r="AO73" s="137">
        <v>685871</v>
      </c>
      <c r="AP73" s="137">
        <v>541560</v>
      </c>
      <c r="AQ73" s="137">
        <v>468628</v>
      </c>
      <c r="AR73" s="137">
        <v>383188</v>
      </c>
      <c r="AS73" s="137">
        <v>368282</v>
      </c>
      <c r="AT73" s="137">
        <v>400149</v>
      </c>
      <c r="AU73" s="137">
        <v>328189</v>
      </c>
      <c r="AV73" s="137">
        <v>298142</v>
      </c>
      <c r="AW73" s="137"/>
    </row>
    <row r="74" spans="3:49" x14ac:dyDescent="0.2">
      <c r="C74" s="32" t="s">
        <v>21</v>
      </c>
      <c r="D74" s="32" t="s">
        <v>104</v>
      </c>
      <c r="E74" s="32"/>
      <c r="F74" s="6" t="s">
        <v>98</v>
      </c>
      <c r="G74" s="6" t="s">
        <v>93</v>
      </c>
      <c r="H74" s="32" t="s">
        <v>16</v>
      </c>
      <c r="I74" s="137">
        <v>257699</v>
      </c>
      <c r="J74" s="137">
        <v>229085</v>
      </c>
      <c r="K74" s="137">
        <v>274630</v>
      </c>
      <c r="L74" s="137">
        <v>290003</v>
      </c>
      <c r="M74" s="137">
        <v>259492</v>
      </c>
      <c r="N74" s="137">
        <v>242063</v>
      </c>
      <c r="O74" s="137">
        <v>238800</v>
      </c>
      <c r="P74" s="137">
        <v>252245</v>
      </c>
      <c r="Q74" s="137">
        <v>275876</v>
      </c>
      <c r="R74" s="137">
        <v>298656</v>
      </c>
      <c r="S74" s="137">
        <v>271271</v>
      </c>
      <c r="T74" s="137">
        <v>285744</v>
      </c>
      <c r="U74" s="137">
        <v>296035</v>
      </c>
      <c r="V74" s="137">
        <v>292338</v>
      </c>
      <c r="W74" s="137">
        <v>294173</v>
      </c>
      <c r="X74" s="137">
        <v>324352</v>
      </c>
      <c r="Y74" s="137">
        <v>308315</v>
      </c>
      <c r="Z74" s="137">
        <v>322151</v>
      </c>
      <c r="AA74" s="137">
        <v>329864</v>
      </c>
      <c r="AB74" s="137">
        <v>342306</v>
      </c>
      <c r="AC74" s="137">
        <v>305937</v>
      </c>
      <c r="AD74" s="137">
        <v>332712</v>
      </c>
      <c r="AE74" s="137">
        <v>355044</v>
      </c>
      <c r="AF74" s="137">
        <v>372695</v>
      </c>
      <c r="AG74" s="137">
        <v>384220</v>
      </c>
      <c r="AH74" s="137">
        <v>409944</v>
      </c>
      <c r="AI74" s="137">
        <v>363398</v>
      </c>
      <c r="AJ74" s="137">
        <v>387738</v>
      </c>
      <c r="AK74" s="137">
        <v>416272</v>
      </c>
      <c r="AL74" s="137">
        <v>441769</v>
      </c>
      <c r="AM74" s="137">
        <v>465085</v>
      </c>
      <c r="AN74" s="137">
        <v>436092</v>
      </c>
      <c r="AO74" s="137">
        <v>467039</v>
      </c>
      <c r="AP74" s="137">
        <v>406687</v>
      </c>
      <c r="AQ74" s="137">
        <v>520909</v>
      </c>
      <c r="AR74" s="137">
        <v>417505</v>
      </c>
      <c r="AS74" s="137">
        <v>410879</v>
      </c>
      <c r="AT74" s="137">
        <v>453027</v>
      </c>
      <c r="AU74" s="137">
        <v>344942</v>
      </c>
      <c r="AV74" s="137">
        <v>407801</v>
      </c>
      <c r="AW74" s="137"/>
    </row>
    <row r="75" spans="3:49" x14ac:dyDescent="0.2">
      <c r="C75" s="32" t="s">
        <v>22</v>
      </c>
      <c r="D75" s="32" t="s">
        <v>104</v>
      </c>
      <c r="E75" s="32"/>
      <c r="F75" s="6" t="s">
        <v>98</v>
      </c>
      <c r="G75" s="6" t="s">
        <v>93</v>
      </c>
      <c r="H75" s="32" t="s">
        <v>16</v>
      </c>
      <c r="I75" s="137">
        <v>1408054</v>
      </c>
      <c r="J75" s="137">
        <v>1265135</v>
      </c>
      <c r="K75" s="137">
        <v>1349768</v>
      </c>
      <c r="L75" s="137">
        <v>1389840</v>
      </c>
      <c r="M75" s="137">
        <v>1395651</v>
      </c>
      <c r="N75" s="137">
        <v>1386437</v>
      </c>
      <c r="O75" s="137">
        <v>1321210</v>
      </c>
      <c r="P75" s="137">
        <v>1547712</v>
      </c>
      <c r="Q75" s="137">
        <v>1560245</v>
      </c>
      <c r="R75" s="137">
        <v>1661568</v>
      </c>
      <c r="S75" s="137">
        <v>1738993</v>
      </c>
      <c r="T75" s="137">
        <v>1842465</v>
      </c>
      <c r="U75" s="137">
        <v>1890544</v>
      </c>
      <c r="V75" s="137">
        <v>1924167</v>
      </c>
      <c r="W75" s="137">
        <v>1855935</v>
      </c>
      <c r="X75" s="137">
        <v>1730643</v>
      </c>
      <c r="Y75" s="137">
        <v>1680543</v>
      </c>
      <c r="Z75" s="137">
        <v>1749180</v>
      </c>
      <c r="AA75" s="137">
        <v>1788761</v>
      </c>
      <c r="AB75" s="137">
        <v>1832504</v>
      </c>
      <c r="AC75" s="137">
        <v>1972234</v>
      </c>
      <c r="AD75" s="137">
        <v>1955100</v>
      </c>
      <c r="AE75" s="137">
        <v>2068263</v>
      </c>
      <c r="AF75" s="137">
        <v>2264926</v>
      </c>
      <c r="AG75" s="137">
        <v>2359829</v>
      </c>
      <c r="AH75" s="137">
        <v>2642045</v>
      </c>
      <c r="AI75" s="137">
        <v>2679434</v>
      </c>
      <c r="AJ75" s="137">
        <v>2890445</v>
      </c>
      <c r="AK75" s="137">
        <v>2924538</v>
      </c>
      <c r="AL75" s="137">
        <v>2958678</v>
      </c>
      <c r="AM75" s="137">
        <v>3026691</v>
      </c>
      <c r="AN75" s="137">
        <v>2955315</v>
      </c>
      <c r="AO75" s="137">
        <v>3086440</v>
      </c>
      <c r="AP75" s="137">
        <v>2595193</v>
      </c>
      <c r="AQ75" s="137">
        <v>2555454</v>
      </c>
      <c r="AR75" s="137">
        <v>2504117</v>
      </c>
      <c r="AS75" s="137">
        <v>2290236</v>
      </c>
      <c r="AT75" s="137">
        <v>2664514</v>
      </c>
      <c r="AU75" s="137">
        <v>2361280</v>
      </c>
      <c r="AV75" s="137">
        <v>2586478</v>
      </c>
      <c r="AW75" s="137"/>
    </row>
    <row r="76" spans="3:49" x14ac:dyDescent="0.2">
      <c r="C76" s="32" t="s">
        <v>23</v>
      </c>
      <c r="D76" s="32" t="s">
        <v>104</v>
      </c>
      <c r="E76" s="32"/>
      <c r="F76" s="6" t="s">
        <v>98</v>
      </c>
      <c r="G76" s="6" t="s">
        <v>93</v>
      </c>
      <c r="H76" s="32" t="s">
        <v>16</v>
      </c>
      <c r="I76" s="137">
        <v>1030924</v>
      </c>
      <c r="J76" s="137">
        <v>941216</v>
      </c>
      <c r="K76" s="137">
        <v>875299</v>
      </c>
      <c r="L76" s="137">
        <v>911115</v>
      </c>
      <c r="M76" s="137">
        <v>945556</v>
      </c>
      <c r="N76" s="137">
        <v>1049794</v>
      </c>
      <c r="O76" s="137">
        <v>1002955</v>
      </c>
      <c r="P76" s="137">
        <v>1146076</v>
      </c>
      <c r="Q76" s="137">
        <v>1370357</v>
      </c>
      <c r="R76" s="137">
        <v>1271105</v>
      </c>
      <c r="S76" s="137">
        <v>1239149</v>
      </c>
      <c r="T76" s="137">
        <v>1400584</v>
      </c>
      <c r="U76" s="137">
        <v>1343732</v>
      </c>
      <c r="V76" s="137">
        <v>1308074</v>
      </c>
      <c r="W76" s="137">
        <v>1249739</v>
      </c>
      <c r="X76" s="137">
        <v>1153000</v>
      </c>
      <c r="Y76" s="137">
        <v>1129122</v>
      </c>
      <c r="Z76" s="137">
        <v>1186518</v>
      </c>
      <c r="AA76" s="137">
        <v>1218135</v>
      </c>
      <c r="AB76" s="137">
        <v>1372878</v>
      </c>
      <c r="AC76" s="137">
        <v>1453551</v>
      </c>
      <c r="AD76" s="137">
        <v>1493404</v>
      </c>
      <c r="AE76" s="137">
        <v>1596194</v>
      </c>
      <c r="AF76" s="137">
        <v>1706119</v>
      </c>
      <c r="AG76" s="137">
        <v>1768439</v>
      </c>
      <c r="AH76" s="137">
        <v>1927103</v>
      </c>
      <c r="AI76" s="137">
        <v>1873444</v>
      </c>
      <c r="AJ76" s="137">
        <v>2209463</v>
      </c>
      <c r="AK76" s="137">
        <v>2185944</v>
      </c>
      <c r="AL76" s="137">
        <v>2107821</v>
      </c>
      <c r="AM76" s="137">
        <v>2051896</v>
      </c>
      <c r="AN76" s="137">
        <v>2101548</v>
      </c>
      <c r="AO76" s="137">
        <v>1890225</v>
      </c>
      <c r="AP76" s="137">
        <v>1803522</v>
      </c>
      <c r="AQ76" s="137">
        <v>1431618</v>
      </c>
      <c r="AR76" s="137">
        <v>1732109</v>
      </c>
      <c r="AS76" s="137">
        <v>1697419</v>
      </c>
      <c r="AT76" s="137">
        <v>1896184</v>
      </c>
      <c r="AU76" s="137">
        <v>1724189</v>
      </c>
      <c r="AV76" s="137">
        <v>1832084</v>
      </c>
      <c r="AW76" s="137"/>
    </row>
    <row r="77" spans="3:49" x14ac:dyDescent="0.2">
      <c r="C77" s="32" t="s">
        <v>24</v>
      </c>
      <c r="D77" s="32" t="s">
        <v>104</v>
      </c>
      <c r="E77" s="32"/>
      <c r="F77" s="6" t="s">
        <v>98</v>
      </c>
      <c r="G77" s="6" t="s">
        <v>93</v>
      </c>
      <c r="H77" s="32" t="s">
        <v>16</v>
      </c>
      <c r="I77" s="137">
        <v>3762684</v>
      </c>
      <c r="J77" s="137">
        <v>3596005</v>
      </c>
      <c r="K77" s="137">
        <v>3578105</v>
      </c>
      <c r="L77" s="137">
        <v>3968027</v>
      </c>
      <c r="M77" s="137">
        <v>4086974</v>
      </c>
      <c r="N77" s="137">
        <v>4054060</v>
      </c>
      <c r="O77" s="137">
        <v>3896717</v>
      </c>
      <c r="P77" s="137">
        <v>4282627</v>
      </c>
      <c r="Q77" s="137">
        <v>4142159</v>
      </c>
      <c r="R77" s="137">
        <v>4350022</v>
      </c>
      <c r="S77" s="137">
        <v>4577291</v>
      </c>
      <c r="T77" s="137">
        <v>4621945</v>
      </c>
      <c r="U77" s="137">
        <v>4873214</v>
      </c>
      <c r="V77" s="137">
        <v>4729132</v>
      </c>
      <c r="W77" s="137">
        <v>4473827</v>
      </c>
      <c r="X77" s="137">
        <v>4299554</v>
      </c>
      <c r="Y77" s="137">
        <v>4136355</v>
      </c>
      <c r="Z77" s="137">
        <v>4309912</v>
      </c>
      <c r="AA77" s="137">
        <v>4421801</v>
      </c>
      <c r="AB77" s="137">
        <v>4791728</v>
      </c>
      <c r="AC77" s="137">
        <v>4616089</v>
      </c>
      <c r="AD77" s="137">
        <v>4788517</v>
      </c>
      <c r="AE77" s="137">
        <v>4692069</v>
      </c>
      <c r="AF77" s="137">
        <v>4982240</v>
      </c>
      <c r="AG77" s="137">
        <v>5143897</v>
      </c>
      <c r="AH77" s="137">
        <v>5625270</v>
      </c>
      <c r="AI77" s="137">
        <v>5912224</v>
      </c>
      <c r="AJ77" s="137">
        <v>6157408</v>
      </c>
      <c r="AK77" s="137">
        <v>6268879</v>
      </c>
      <c r="AL77" s="137">
        <v>6195044</v>
      </c>
      <c r="AM77" s="137">
        <v>6365093</v>
      </c>
      <c r="AN77" s="137">
        <v>5543844</v>
      </c>
      <c r="AO77" s="137">
        <v>5475825</v>
      </c>
      <c r="AP77" s="137">
        <v>5279780</v>
      </c>
      <c r="AQ77" s="137">
        <v>5481133</v>
      </c>
      <c r="AR77" s="137">
        <v>5784047</v>
      </c>
      <c r="AS77" s="137">
        <v>5644979</v>
      </c>
      <c r="AT77" s="137">
        <v>6338025</v>
      </c>
      <c r="AU77" s="137">
        <v>5788835</v>
      </c>
      <c r="AV77" s="137">
        <v>5838643</v>
      </c>
      <c r="AW77" s="137"/>
    </row>
    <row r="78" spans="3:49" x14ac:dyDescent="0.2">
      <c r="C78" s="32" t="s">
        <v>25</v>
      </c>
      <c r="D78" s="32" t="s">
        <v>104</v>
      </c>
      <c r="E78" s="32"/>
      <c r="F78" s="6" t="s">
        <v>98</v>
      </c>
      <c r="G78" s="6" t="s">
        <v>93</v>
      </c>
      <c r="H78" s="32" t="s">
        <v>16</v>
      </c>
      <c r="I78" s="137">
        <v>1303076</v>
      </c>
      <c r="J78" s="137">
        <v>1343095</v>
      </c>
      <c r="K78" s="137">
        <v>1285298</v>
      </c>
      <c r="L78" s="137">
        <v>1362579</v>
      </c>
      <c r="M78" s="137">
        <v>1488163</v>
      </c>
      <c r="N78" s="137">
        <v>1462734</v>
      </c>
      <c r="O78" s="137">
        <v>1562539</v>
      </c>
      <c r="P78" s="137">
        <v>1563976</v>
      </c>
      <c r="Q78" s="137">
        <v>1753127</v>
      </c>
      <c r="R78" s="137">
        <v>1873149</v>
      </c>
      <c r="S78" s="137">
        <v>1884702</v>
      </c>
      <c r="T78" s="137">
        <v>1926202</v>
      </c>
      <c r="U78" s="137">
        <v>1946839</v>
      </c>
      <c r="V78" s="137">
        <v>1904007</v>
      </c>
      <c r="W78" s="137">
        <v>1896163</v>
      </c>
      <c r="X78" s="137">
        <v>1890375</v>
      </c>
      <c r="Y78" s="137">
        <v>1817879</v>
      </c>
      <c r="Z78" s="137">
        <v>1906696</v>
      </c>
      <c r="AA78" s="137">
        <v>1957909</v>
      </c>
      <c r="AB78" s="137">
        <v>1976694</v>
      </c>
      <c r="AC78" s="137">
        <v>1991562</v>
      </c>
      <c r="AD78" s="137">
        <v>1973380</v>
      </c>
      <c r="AE78" s="137">
        <v>2041372</v>
      </c>
      <c r="AF78" s="137">
        <v>2174184</v>
      </c>
      <c r="AG78" s="137">
        <v>2281631</v>
      </c>
      <c r="AH78" s="137">
        <v>2507893</v>
      </c>
      <c r="AI78" s="137">
        <v>2600678</v>
      </c>
      <c r="AJ78" s="137">
        <v>2803392</v>
      </c>
      <c r="AK78" s="137">
        <v>2843173</v>
      </c>
      <c r="AL78" s="137">
        <v>2703088</v>
      </c>
      <c r="AM78" s="137">
        <v>2821226</v>
      </c>
      <c r="AN78" s="137">
        <v>2801484</v>
      </c>
      <c r="AO78" s="137">
        <v>2462399</v>
      </c>
      <c r="AP78" s="137">
        <v>2307345</v>
      </c>
      <c r="AQ78" s="137">
        <v>2169640</v>
      </c>
      <c r="AR78" s="137">
        <v>2241101</v>
      </c>
      <c r="AS78" s="137">
        <v>2116636</v>
      </c>
      <c r="AT78" s="137">
        <v>2391893</v>
      </c>
      <c r="AU78" s="137">
        <v>2110235</v>
      </c>
      <c r="AV78" s="137">
        <v>2199228</v>
      </c>
      <c r="AW78" s="137"/>
    </row>
    <row r="79" spans="3:49" x14ac:dyDescent="0.2">
      <c r="C79" s="32" t="s">
        <v>26</v>
      </c>
      <c r="D79" s="32" t="s">
        <v>104</v>
      </c>
      <c r="E79" s="32"/>
      <c r="F79" s="6" t="s">
        <v>98</v>
      </c>
      <c r="G79" s="6" t="s">
        <v>93</v>
      </c>
      <c r="H79" s="32" t="s">
        <v>16</v>
      </c>
      <c r="I79" s="137">
        <v>267559</v>
      </c>
      <c r="J79" s="137">
        <v>211598</v>
      </c>
      <c r="K79" s="137">
        <v>224178</v>
      </c>
      <c r="L79" s="137">
        <v>212153</v>
      </c>
      <c r="M79" s="137">
        <v>195719</v>
      </c>
      <c r="N79" s="137">
        <v>284591</v>
      </c>
      <c r="O79" s="137">
        <v>226414</v>
      </c>
      <c r="P79" s="137">
        <v>266415</v>
      </c>
      <c r="Q79" s="137">
        <v>300073</v>
      </c>
      <c r="R79" s="137">
        <v>280965</v>
      </c>
      <c r="S79" s="137">
        <v>306864</v>
      </c>
      <c r="T79" s="137">
        <v>330017</v>
      </c>
      <c r="U79" s="137">
        <v>341537</v>
      </c>
      <c r="V79" s="137">
        <v>333911</v>
      </c>
      <c r="W79" s="137">
        <v>316800</v>
      </c>
      <c r="X79" s="137">
        <v>383869</v>
      </c>
      <c r="Y79" s="137">
        <v>374890</v>
      </c>
      <c r="Z79" s="137">
        <v>403030</v>
      </c>
      <c r="AA79" s="137">
        <v>417935</v>
      </c>
      <c r="AB79" s="137">
        <v>425522</v>
      </c>
      <c r="AC79" s="137">
        <v>489171</v>
      </c>
      <c r="AD79" s="137">
        <v>493823</v>
      </c>
      <c r="AE79" s="137">
        <v>507516</v>
      </c>
      <c r="AF79" s="137">
        <v>535767</v>
      </c>
      <c r="AG79" s="137">
        <v>546921</v>
      </c>
      <c r="AH79" s="137">
        <v>579250</v>
      </c>
      <c r="AI79" s="137">
        <v>566621</v>
      </c>
      <c r="AJ79" s="137">
        <v>617983</v>
      </c>
      <c r="AK79" s="137">
        <v>602979</v>
      </c>
      <c r="AL79" s="137">
        <v>650037</v>
      </c>
      <c r="AM79" s="137">
        <v>606317</v>
      </c>
      <c r="AN79" s="137">
        <v>597837</v>
      </c>
      <c r="AO79" s="137">
        <v>619365</v>
      </c>
      <c r="AP79" s="137">
        <v>548724</v>
      </c>
      <c r="AQ79" s="137">
        <v>477626</v>
      </c>
      <c r="AR79" s="137">
        <v>483685</v>
      </c>
      <c r="AS79" s="137">
        <v>522937</v>
      </c>
      <c r="AT79" s="137">
        <v>629612</v>
      </c>
      <c r="AU79" s="137">
        <v>512307</v>
      </c>
      <c r="AV79" s="137">
        <v>514153</v>
      </c>
      <c r="AW79" s="137"/>
    </row>
    <row r="80" spans="3:49" x14ac:dyDescent="0.2">
      <c r="C80" s="32" t="s">
        <v>27</v>
      </c>
      <c r="D80" s="32" t="s">
        <v>104</v>
      </c>
      <c r="E80" s="32"/>
      <c r="F80" s="6" t="s">
        <v>98</v>
      </c>
      <c r="G80" s="6" t="s">
        <v>93</v>
      </c>
      <c r="H80" s="32" t="s">
        <v>16</v>
      </c>
      <c r="I80" s="137">
        <v>836899</v>
      </c>
      <c r="J80" s="137">
        <v>796931</v>
      </c>
      <c r="K80" s="137">
        <v>810854</v>
      </c>
      <c r="L80" s="137">
        <v>921283</v>
      </c>
      <c r="M80" s="137">
        <v>998791</v>
      </c>
      <c r="N80" s="137">
        <v>983085</v>
      </c>
      <c r="O80" s="137">
        <v>927839</v>
      </c>
      <c r="P80" s="137">
        <v>988557</v>
      </c>
      <c r="Q80" s="137">
        <v>1061522</v>
      </c>
      <c r="R80" s="137">
        <v>1042140</v>
      </c>
      <c r="S80" s="137">
        <v>1187439</v>
      </c>
      <c r="T80" s="137">
        <v>1307356</v>
      </c>
      <c r="U80" s="137">
        <v>1319943</v>
      </c>
      <c r="V80" s="137">
        <v>1304352</v>
      </c>
      <c r="W80" s="137">
        <v>1253132</v>
      </c>
      <c r="X80" s="137">
        <v>1266341</v>
      </c>
      <c r="Y80" s="137">
        <v>1216150</v>
      </c>
      <c r="Z80" s="137">
        <v>1272702</v>
      </c>
      <c r="AA80" s="137">
        <v>1301264</v>
      </c>
      <c r="AB80" s="137">
        <v>1284388</v>
      </c>
      <c r="AC80" s="137">
        <v>1389326</v>
      </c>
      <c r="AD80" s="137">
        <v>1482745</v>
      </c>
      <c r="AE80" s="137">
        <v>1463364</v>
      </c>
      <c r="AF80" s="137">
        <v>1574317</v>
      </c>
      <c r="AG80" s="137">
        <v>1623480</v>
      </c>
      <c r="AH80" s="137">
        <v>1777186</v>
      </c>
      <c r="AI80" s="137">
        <v>1753372</v>
      </c>
      <c r="AJ80" s="137">
        <v>1682162</v>
      </c>
      <c r="AK80" s="137">
        <v>1664003</v>
      </c>
      <c r="AL80" s="137">
        <v>1622993</v>
      </c>
      <c r="AM80" s="137">
        <v>1698965</v>
      </c>
      <c r="AN80" s="137">
        <v>1559106</v>
      </c>
      <c r="AO80" s="137">
        <v>1639284</v>
      </c>
      <c r="AP80" s="137">
        <v>1608904</v>
      </c>
      <c r="AQ80" s="137">
        <v>1517244</v>
      </c>
      <c r="AR80" s="137">
        <v>1585329</v>
      </c>
      <c r="AS80" s="137">
        <v>1689303</v>
      </c>
      <c r="AT80" s="137">
        <v>1911961</v>
      </c>
      <c r="AU80" s="137">
        <v>1667203</v>
      </c>
      <c r="AV80" s="137">
        <v>1746567</v>
      </c>
      <c r="AW80" s="137"/>
    </row>
    <row r="81" spans="3:49" x14ac:dyDescent="0.2">
      <c r="C81" s="32" t="s">
        <v>28</v>
      </c>
      <c r="D81" s="32" t="s">
        <v>104</v>
      </c>
      <c r="E81" s="32"/>
      <c r="F81" s="6" t="s">
        <v>98</v>
      </c>
      <c r="G81" s="6" t="s">
        <v>93</v>
      </c>
      <c r="H81" s="32" t="s">
        <v>16</v>
      </c>
      <c r="I81" s="137">
        <v>1381738</v>
      </c>
      <c r="J81" s="137">
        <v>1199917</v>
      </c>
      <c r="K81" s="137">
        <v>1300105</v>
      </c>
      <c r="L81" s="137">
        <v>1425577</v>
      </c>
      <c r="M81" s="137">
        <v>1426084</v>
      </c>
      <c r="N81" s="137">
        <v>1660459</v>
      </c>
      <c r="O81" s="137">
        <v>1591579</v>
      </c>
      <c r="P81" s="137">
        <v>1653141</v>
      </c>
      <c r="Q81" s="137">
        <v>1748837</v>
      </c>
      <c r="R81" s="137">
        <v>1752488</v>
      </c>
      <c r="S81" s="137">
        <v>1657214</v>
      </c>
      <c r="T81" s="137">
        <v>1646807</v>
      </c>
      <c r="U81" s="137">
        <v>1720723</v>
      </c>
      <c r="V81" s="137">
        <v>1613803</v>
      </c>
      <c r="W81" s="137">
        <v>1483977</v>
      </c>
      <c r="X81" s="137">
        <v>1540986</v>
      </c>
      <c r="Y81" s="137">
        <v>1487412</v>
      </c>
      <c r="Z81" s="137">
        <v>1568877</v>
      </c>
      <c r="AA81" s="137">
        <v>1623019</v>
      </c>
      <c r="AB81" s="137">
        <v>1742589</v>
      </c>
      <c r="AC81" s="137">
        <v>1603235</v>
      </c>
      <c r="AD81" s="137">
        <v>1627159</v>
      </c>
      <c r="AE81" s="137">
        <v>1702682</v>
      </c>
      <c r="AF81" s="137">
        <v>1659909</v>
      </c>
      <c r="AG81" s="137">
        <v>1617792</v>
      </c>
      <c r="AH81" s="137">
        <v>1713477</v>
      </c>
      <c r="AI81" s="137">
        <v>1582653</v>
      </c>
      <c r="AJ81" s="137">
        <v>1694187</v>
      </c>
      <c r="AK81" s="137">
        <v>1629587</v>
      </c>
      <c r="AL81" s="137">
        <v>1691454</v>
      </c>
      <c r="AM81" s="137">
        <v>1703360</v>
      </c>
      <c r="AN81" s="137">
        <v>1574856</v>
      </c>
      <c r="AO81" s="137">
        <v>1451108</v>
      </c>
      <c r="AP81" s="137">
        <v>1323270</v>
      </c>
      <c r="AQ81" s="137">
        <v>1582423</v>
      </c>
      <c r="AR81" s="137">
        <v>1755366</v>
      </c>
      <c r="AS81" s="137">
        <v>1804188</v>
      </c>
      <c r="AT81" s="137">
        <v>1887779</v>
      </c>
      <c r="AU81" s="137">
        <v>1690576</v>
      </c>
      <c r="AV81" s="137">
        <v>1763324</v>
      </c>
      <c r="AW81" s="137"/>
    </row>
    <row r="82" spans="3:49" x14ac:dyDescent="0.2">
      <c r="C82" s="32" t="s">
        <v>29</v>
      </c>
      <c r="D82" s="32" t="s">
        <v>104</v>
      </c>
      <c r="E82" s="32"/>
      <c r="F82" s="6" t="s">
        <v>98</v>
      </c>
      <c r="G82" s="6" t="s">
        <v>93</v>
      </c>
      <c r="H82" s="32" t="s">
        <v>16</v>
      </c>
      <c r="I82" s="137">
        <v>616979</v>
      </c>
      <c r="J82" s="137">
        <v>584744</v>
      </c>
      <c r="K82" s="137">
        <v>585237</v>
      </c>
      <c r="L82" s="137">
        <v>493117</v>
      </c>
      <c r="M82" s="137">
        <v>570640</v>
      </c>
      <c r="N82" s="137">
        <v>628244</v>
      </c>
      <c r="O82" s="137">
        <v>686229</v>
      </c>
      <c r="P82" s="137">
        <v>759956</v>
      </c>
      <c r="Q82" s="137">
        <v>735484</v>
      </c>
      <c r="R82" s="137">
        <v>757715</v>
      </c>
      <c r="S82" s="137">
        <v>923229</v>
      </c>
      <c r="T82" s="137">
        <v>936500</v>
      </c>
      <c r="U82" s="137">
        <v>926323</v>
      </c>
      <c r="V82" s="137">
        <v>924444</v>
      </c>
      <c r="W82" s="137">
        <v>877720</v>
      </c>
      <c r="X82" s="137">
        <v>867577</v>
      </c>
      <c r="Y82" s="137">
        <v>841113</v>
      </c>
      <c r="Z82" s="137">
        <v>883893</v>
      </c>
      <c r="AA82" s="137">
        <v>903873</v>
      </c>
      <c r="AB82" s="137">
        <v>959718</v>
      </c>
      <c r="AC82" s="137">
        <v>938027</v>
      </c>
      <c r="AD82" s="137">
        <v>958559</v>
      </c>
      <c r="AE82" s="137">
        <v>978781</v>
      </c>
      <c r="AF82" s="137">
        <v>1023481</v>
      </c>
      <c r="AG82" s="137">
        <v>1038739</v>
      </c>
      <c r="AH82" s="137">
        <v>1124334</v>
      </c>
      <c r="AI82" s="137">
        <v>1149063</v>
      </c>
      <c r="AJ82" s="137">
        <v>1203515</v>
      </c>
      <c r="AK82" s="137">
        <v>1205099</v>
      </c>
      <c r="AL82" s="137">
        <v>1202616</v>
      </c>
      <c r="AM82" s="137">
        <v>1267129</v>
      </c>
      <c r="AN82" s="137">
        <v>1198052</v>
      </c>
      <c r="AO82" s="137">
        <v>842051</v>
      </c>
      <c r="AP82" s="137">
        <v>767508</v>
      </c>
      <c r="AQ82" s="137">
        <v>792822</v>
      </c>
      <c r="AR82" s="137">
        <v>972467</v>
      </c>
      <c r="AS82" s="137">
        <v>982898</v>
      </c>
      <c r="AT82" s="137">
        <v>1094464</v>
      </c>
      <c r="AU82" s="137">
        <v>893224</v>
      </c>
      <c r="AV82" s="137">
        <v>939344</v>
      </c>
      <c r="AW82" s="137"/>
    </row>
    <row r="83" spans="3:49" x14ac:dyDescent="0.2">
      <c r="C83" s="32" t="s">
        <v>30</v>
      </c>
      <c r="D83" s="32" t="s">
        <v>104</v>
      </c>
      <c r="E83" s="32"/>
      <c r="F83" s="6" t="s">
        <v>98</v>
      </c>
      <c r="G83" s="6" t="s">
        <v>93</v>
      </c>
      <c r="H83" s="32" t="s">
        <v>16</v>
      </c>
      <c r="I83" s="137">
        <v>498224</v>
      </c>
      <c r="J83" s="137">
        <v>484473</v>
      </c>
      <c r="K83" s="137">
        <v>478450</v>
      </c>
      <c r="L83" s="137">
        <v>491706</v>
      </c>
      <c r="M83" s="137">
        <v>453084</v>
      </c>
      <c r="N83" s="137">
        <v>469072</v>
      </c>
      <c r="O83" s="137">
        <v>459151</v>
      </c>
      <c r="P83" s="137">
        <v>521590</v>
      </c>
      <c r="Q83" s="137">
        <v>535377</v>
      </c>
      <c r="R83" s="137">
        <v>597381</v>
      </c>
      <c r="S83" s="137">
        <v>564653</v>
      </c>
      <c r="T83" s="137">
        <v>584836</v>
      </c>
      <c r="U83" s="137">
        <v>552253</v>
      </c>
      <c r="V83" s="137">
        <v>551865</v>
      </c>
      <c r="W83" s="137">
        <v>525506</v>
      </c>
      <c r="X83" s="137">
        <v>505896</v>
      </c>
      <c r="Y83" s="137">
        <v>476949</v>
      </c>
      <c r="Z83" s="137">
        <v>498772</v>
      </c>
      <c r="AA83" s="137">
        <v>507219</v>
      </c>
      <c r="AB83" s="137">
        <v>529569</v>
      </c>
      <c r="AC83" s="137">
        <v>539145</v>
      </c>
      <c r="AD83" s="137">
        <v>546314</v>
      </c>
      <c r="AE83" s="137">
        <v>578660</v>
      </c>
      <c r="AF83" s="137">
        <v>652093</v>
      </c>
      <c r="AG83" s="137">
        <v>726282</v>
      </c>
      <c r="AH83" s="137">
        <v>818886</v>
      </c>
      <c r="AI83" s="137">
        <v>828235</v>
      </c>
      <c r="AJ83" s="137">
        <v>827827</v>
      </c>
      <c r="AK83" s="137">
        <v>857436</v>
      </c>
      <c r="AL83" s="137">
        <v>841384</v>
      </c>
      <c r="AM83" s="137">
        <v>845658</v>
      </c>
      <c r="AN83" s="137">
        <v>784152</v>
      </c>
      <c r="AO83" s="137">
        <v>836881</v>
      </c>
      <c r="AP83" s="137">
        <v>830894</v>
      </c>
      <c r="AQ83" s="137">
        <v>785438</v>
      </c>
      <c r="AR83" s="137">
        <v>808302</v>
      </c>
      <c r="AS83" s="137">
        <v>839889</v>
      </c>
      <c r="AT83" s="137">
        <v>891018</v>
      </c>
      <c r="AU83" s="137">
        <v>819777</v>
      </c>
      <c r="AV83" s="137">
        <v>865500</v>
      </c>
      <c r="AW83" s="137"/>
    </row>
    <row r="84" spans="3:49" x14ac:dyDescent="0.2">
      <c r="C84" s="32" t="s">
        <v>31</v>
      </c>
      <c r="D84" s="32" t="s">
        <v>104</v>
      </c>
      <c r="E84" s="32"/>
      <c r="F84" s="6" t="s">
        <v>98</v>
      </c>
      <c r="G84" s="6" t="s">
        <v>93</v>
      </c>
      <c r="H84" s="32" t="s">
        <v>16</v>
      </c>
      <c r="I84" s="137">
        <v>1300186</v>
      </c>
      <c r="J84" s="137">
        <v>1704860</v>
      </c>
      <c r="K84" s="137">
        <v>1708254</v>
      </c>
      <c r="L84" s="137">
        <v>1568900</v>
      </c>
      <c r="M84" s="137">
        <v>1384666</v>
      </c>
      <c r="N84" s="137">
        <v>1124286</v>
      </c>
      <c r="O84" s="137">
        <v>1114081</v>
      </c>
      <c r="P84" s="137">
        <v>1112812</v>
      </c>
      <c r="Q84" s="137">
        <v>1093812</v>
      </c>
      <c r="R84" s="137">
        <v>1085726</v>
      </c>
      <c r="S84" s="137">
        <v>1084463</v>
      </c>
      <c r="T84" s="137">
        <v>1089991</v>
      </c>
      <c r="U84" s="137">
        <v>1138053</v>
      </c>
      <c r="V84" s="137">
        <v>1080783</v>
      </c>
      <c r="W84" s="137">
        <v>1012251</v>
      </c>
      <c r="X84" s="137">
        <v>1023323</v>
      </c>
      <c r="Y84" s="137">
        <v>975129</v>
      </c>
      <c r="Z84" s="137">
        <v>1016924</v>
      </c>
      <c r="AA84" s="137">
        <v>1033542</v>
      </c>
      <c r="AB84" s="137">
        <v>1174383</v>
      </c>
      <c r="AC84" s="137">
        <v>1068883</v>
      </c>
      <c r="AD84" s="137">
        <v>1097054</v>
      </c>
      <c r="AE84" s="137">
        <v>1093067</v>
      </c>
      <c r="AF84" s="137">
        <v>1095005</v>
      </c>
      <c r="AG84" s="137">
        <v>1115230</v>
      </c>
      <c r="AH84" s="137">
        <v>1168799</v>
      </c>
      <c r="AI84" s="137">
        <v>1157006</v>
      </c>
      <c r="AJ84" s="137">
        <v>1253193</v>
      </c>
      <c r="AK84" s="137">
        <v>1235409</v>
      </c>
      <c r="AL84" s="137">
        <v>1114439</v>
      </c>
      <c r="AM84" s="137">
        <v>1207212</v>
      </c>
      <c r="AN84" s="137">
        <v>1065954</v>
      </c>
      <c r="AO84" s="137">
        <v>812298</v>
      </c>
      <c r="AP84" s="137">
        <v>864162</v>
      </c>
      <c r="AQ84" s="137">
        <v>750098</v>
      </c>
      <c r="AR84" s="137">
        <v>938921</v>
      </c>
      <c r="AS84" s="137">
        <v>897401</v>
      </c>
      <c r="AT84" s="137">
        <v>909539</v>
      </c>
      <c r="AU84" s="137">
        <v>904684</v>
      </c>
      <c r="AV84" s="137">
        <v>870946</v>
      </c>
      <c r="AW84" s="137"/>
    </row>
    <row r="85" spans="3:49" x14ac:dyDescent="0.2">
      <c r="C85" s="32" t="s">
        <v>32</v>
      </c>
      <c r="D85" s="32" t="s">
        <v>104</v>
      </c>
      <c r="E85" s="32"/>
      <c r="F85" s="6" t="s">
        <v>98</v>
      </c>
      <c r="G85" s="6" t="s">
        <v>93</v>
      </c>
      <c r="H85" s="32" t="s">
        <v>16</v>
      </c>
      <c r="I85" s="137">
        <v>242073</v>
      </c>
      <c r="J85" s="137">
        <v>364606</v>
      </c>
      <c r="K85" s="137">
        <v>366990</v>
      </c>
      <c r="L85" s="137">
        <v>335758</v>
      </c>
      <c r="M85" s="137">
        <v>452676</v>
      </c>
      <c r="N85" s="137">
        <v>479314</v>
      </c>
      <c r="O85" s="137">
        <v>353719</v>
      </c>
      <c r="P85" s="137">
        <v>307930</v>
      </c>
      <c r="Q85" s="137">
        <v>343033</v>
      </c>
      <c r="R85" s="137">
        <v>339298</v>
      </c>
      <c r="S85" s="137">
        <v>406456</v>
      </c>
      <c r="T85" s="137">
        <v>376082</v>
      </c>
      <c r="U85" s="137">
        <v>453777</v>
      </c>
      <c r="V85" s="137">
        <v>447449</v>
      </c>
      <c r="W85" s="137">
        <v>470545</v>
      </c>
      <c r="X85" s="137">
        <v>508479</v>
      </c>
      <c r="Y85" s="137">
        <v>501443</v>
      </c>
      <c r="Z85" s="137">
        <v>526480</v>
      </c>
      <c r="AA85" s="137">
        <v>546507</v>
      </c>
      <c r="AB85" s="137">
        <v>498810</v>
      </c>
      <c r="AC85" s="137">
        <v>588105</v>
      </c>
      <c r="AD85" s="137">
        <v>619146</v>
      </c>
      <c r="AE85" s="137">
        <v>585966</v>
      </c>
      <c r="AF85" s="137">
        <v>635565</v>
      </c>
      <c r="AG85" s="137">
        <v>680167</v>
      </c>
      <c r="AH85" s="137">
        <v>704227</v>
      </c>
      <c r="AI85" s="137">
        <v>779782</v>
      </c>
      <c r="AJ85" s="137">
        <v>818220</v>
      </c>
      <c r="AK85" s="137">
        <v>827177</v>
      </c>
      <c r="AL85" s="137">
        <v>811322</v>
      </c>
      <c r="AM85" s="137">
        <v>860621</v>
      </c>
      <c r="AN85" s="137">
        <v>826879</v>
      </c>
      <c r="AO85" s="137">
        <v>745508</v>
      </c>
      <c r="AP85" s="137">
        <v>684722</v>
      </c>
      <c r="AQ85" s="137">
        <v>697985</v>
      </c>
      <c r="AR85" s="137">
        <v>690239</v>
      </c>
      <c r="AS85" s="137">
        <v>629644</v>
      </c>
      <c r="AT85" s="137">
        <v>659108</v>
      </c>
      <c r="AU85" s="137">
        <v>611047</v>
      </c>
      <c r="AV85" s="137">
        <v>585555</v>
      </c>
      <c r="AW85" s="137"/>
    </row>
    <row r="86" spans="3:49" x14ac:dyDescent="0.2">
      <c r="C86" s="32" t="s">
        <v>105</v>
      </c>
      <c r="D86" s="32" t="s">
        <v>104</v>
      </c>
      <c r="E86" s="32"/>
      <c r="F86" s="6" t="s">
        <v>98</v>
      </c>
      <c r="G86" s="6" t="s">
        <v>93</v>
      </c>
      <c r="H86" s="32" t="s">
        <v>16</v>
      </c>
      <c r="I86" s="137">
        <v>17109000</v>
      </c>
      <c r="J86" s="137">
        <v>16919000</v>
      </c>
      <c r="K86" s="137">
        <v>17212000</v>
      </c>
      <c r="L86" s="137">
        <v>17901000</v>
      </c>
      <c r="M86" s="137">
        <v>18238000</v>
      </c>
      <c r="N86" s="137">
        <v>18646000</v>
      </c>
      <c r="O86" s="137">
        <v>18286000</v>
      </c>
      <c r="P86" s="137">
        <v>19743000</v>
      </c>
      <c r="Q86" s="137">
        <v>20529000</v>
      </c>
      <c r="R86" s="137">
        <v>20904000</v>
      </c>
      <c r="S86" s="137">
        <v>21763000</v>
      </c>
      <c r="T86" s="137">
        <v>22350000</v>
      </c>
      <c r="U86" s="137">
        <v>22893000</v>
      </c>
      <c r="V86" s="137">
        <v>22288000</v>
      </c>
      <c r="W86" s="137">
        <v>21453000</v>
      </c>
      <c r="X86" s="137">
        <v>21284000</v>
      </c>
      <c r="Y86" s="137">
        <v>20552000</v>
      </c>
      <c r="Z86" s="137">
        <v>21554000</v>
      </c>
      <c r="AA86" s="137">
        <v>22120000</v>
      </c>
      <c r="AB86" s="137">
        <v>22649000</v>
      </c>
      <c r="AC86" s="137">
        <v>22836000</v>
      </c>
      <c r="AD86" s="137">
        <v>23205000</v>
      </c>
      <c r="AE86" s="137">
        <v>23582000</v>
      </c>
      <c r="AF86" s="137">
        <v>24829000</v>
      </c>
      <c r="AG86" s="137">
        <v>25195000</v>
      </c>
      <c r="AH86" s="137">
        <v>27158000</v>
      </c>
      <c r="AI86" s="137">
        <v>27067000</v>
      </c>
      <c r="AJ86" s="137">
        <v>28775000</v>
      </c>
      <c r="AK86" s="137">
        <v>28650000</v>
      </c>
      <c r="AL86" s="137">
        <v>28183000</v>
      </c>
      <c r="AM86" s="137">
        <v>28948000</v>
      </c>
      <c r="AN86" s="137">
        <v>26914000</v>
      </c>
      <c r="AO86" s="137">
        <v>25664000</v>
      </c>
      <c r="AP86" s="137">
        <v>23906000</v>
      </c>
      <c r="AQ86" s="137">
        <v>23341000</v>
      </c>
      <c r="AR86" s="137">
        <v>24496000</v>
      </c>
      <c r="AS86" s="137">
        <v>24427000</v>
      </c>
      <c r="AT86" s="137">
        <v>26965000</v>
      </c>
      <c r="AU86" s="137">
        <v>23940000</v>
      </c>
      <c r="AV86" s="137">
        <v>24912000</v>
      </c>
      <c r="AW86" s="137"/>
    </row>
    <row r="87" spans="3:49" x14ac:dyDescent="0.2">
      <c r="C87" s="32" t="s">
        <v>34</v>
      </c>
      <c r="D87" s="32" t="s">
        <v>104</v>
      </c>
      <c r="E87" s="32"/>
      <c r="F87" s="6" t="s">
        <v>98</v>
      </c>
      <c r="G87" s="6" t="s">
        <v>93</v>
      </c>
      <c r="H87" s="32" t="s">
        <v>16</v>
      </c>
      <c r="I87" s="137">
        <v>0</v>
      </c>
      <c r="J87" s="137">
        <v>0</v>
      </c>
      <c r="K87" s="137">
        <v>0</v>
      </c>
      <c r="L87" s="137">
        <v>0</v>
      </c>
      <c r="M87" s="137">
        <v>0</v>
      </c>
      <c r="N87" s="137">
        <v>0</v>
      </c>
      <c r="O87" s="137">
        <v>0</v>
      </c>
      <c r="P87" s="137">
        <v>0</v>
      </c>
      <c r="Q87" s="137">
        <v>0</v>
      </c>
      <c r="R87" s="137">
        <v>0</v>
      </c>
      <c r="S87" s="137">
        <v>0</v>
      </c>
      <c r="T87" s="137">
        <v>0</v>
      </c>
      <c r="U87" s="137">
        <v>0</v>
      </c>
      <c r="V87" s="137">
        <v>0</v>
      </c>
      <c r="W87" s="137">
        <v>0</v>
      </c>
      <c r="X87" s="137">
        <v>0</v>
      </c>
      <c r="Y87" s="137">
        <v>0</v>
      </c>
      <c r="Z87" s="137">
        <v>0</v>
      </c>
      <c r="AA87" s="137">
        <v>0</v>
      </c>
      <c r="AB87" s="137">
        <v>0</v>
      </c>
      <c r="AC87" s="137">
        <v>0</v>
      </c>
      <c r="AD87" s="137">
        <v>0</v>
      </c>
      <c r="AE87" s="137">
        <v>0</v>
      </c>
      <c r="AF87" s="137">
        <v>0</v>
      </c>
      <c r="AG87" s="137">
        <v>0</v>
      </c>
      <c r="AH87" s="137">
        <v>0</v>
      </c>
      <c r="AI87" s="137">
        <v>0</v>
      </c>
      <c r="AJ87" s="137">
        <v>0</v>
      </c>
      <c r="AK87" s="137">
        <v>0</v>
      </c>
      <c r="AL87" s="137">
        <v>0</v>
      </c>
      <c r="AM87" s="137">
        <v>0</v>
      </c>
      <c r="AN87" s="137">
        <v>0</v>
      </c>
      <c r="AO87" s="137">
        <v>0</v>
      </c>
      <c r="AP87" s="137">
        <v>0</v>
      </c>
      <c r="AQ87" s="137">
        <v>0</v>
      </c>
      <c r="AR87" s="137">
        <v>0</v>
      </c>
      <c r="AS87" s="137">
        <v>0</v>
      </c>
      <c r="AT87" s="137">
        <v>0</v>
      </c>
      <c r="AU87" s="137">
        <v>0</v>
      </c>
      <c r="AV87" s="137">
        <v>0</v>
      </c>
      <c r="AW87" s="137"/>
    </row>
    <row r="88" spans="3:49" ht="12" thickBot="1" x14ac:dyDescent="0.25">
      <c r="C88" s="168" t="s">
        <v>35</v>
      </c>
      <c r="D88" s="168" t="s">
        <v>104</v>
      </c>
      <c r="E88" s="168"/>
      <c r="F88" s="169" t="s">
        <v>98</v>
      </c>
      <c r="G88" s="169" t="s">
        <v>93</v>
      </c>
      <c r="H88" s="168" t="s">
        <v>16</v>
      </c>
      <c r="I88" s="331">
        <v>17109000</v>
      </c>
      <c r="J88" s="331">
        <v>16919000</v>
      </c>
      <c r="K88" s="331">
        <v>17212000</v>
      </c>
      <c r="L88" s="331">
        <v>17901000</v>
      </c>
      <c r="M88" s="331">
        <v>18238000</v>
      </c>
      <c r="N88" s="331">
        <v>18646000</v>
      </c>
      <c r="O88" s="331">
        <v>18286000</v>
      </c>
      <c r="P88" s="331">
        <v>19743000</v>
      </c>
      <c r="Q88" s="331">
        <v>20529000</v>
      </c>
      <c r="R88" s="331">
        <v>20904000</v>
      </c>
      <c r="S88" s="331">
        <v>21763000</v>
      </c>
      <c r="T88" s="331">
        <v>22350000</v>
      </c>
      <c r="U88" s="331">
        <v>22893000</v>
      </c>
      <c r="V88" s="331">
        <v>22288000</v>
      </c>
      <c r="W88" s="331">
        <v>21453000</v>
      </c>
      <c r="X88" s="331">
        <v>21284000</v>
      </c>
      <c r="Y88" s="331">
        <v>20552000</v>
      </c>
      <c r="Z88" s="331">
        <v>21554000</v>
      </c>
      <c r="AA88" s="331">
        <v>22120000</v>
      </c>
      <c r="AB88" s="331">
        <v>22649000</v>
      </c>
      <c r="AC88" s="331">
        <v>22836000</v>
      </c>
      <c r="AD88" s="331">
        <v>23205000</v>
      </c>
      <c r="AE88" s="331">
        <v>23582000</v>
      </c>
      <c r="AF88" s="331">
        <v>24829000</v>
      </c>
      <c r="AG88" s="331">
        <v>25195000</v>
      </c>
      <c r="AH88" s="331">
        <v>27158000</v>
      </c>
      <c r="AI88" s="331">
        <v>27067000</v>
      </c>
      <c r="AJ88" s="331">
        <v>28775000</v>
      </c>
      <c r="AK88" s="331">
        <v>28650000</v>
      </c>
      <c r="AL88" s="331">
        <v>28183000</v>
      </c>
      <c r="AM88" s="331">
        <v>28948000</v>
      </c>
      <c r="AN88" s="331">
        <v>26914000</v>
      </c>
      <c r="AO88" s="331">
        <v>25664000</v>
      </c>
      <c r="AP88" s="331">
        <v>23906000</v>
      </c>
      <c r="AQ88" s="331">
        <v>23341000</v>
      </c>
      <c r="AR88" s="331">
        <v>24496000</v>
      </c>
      <c r="AS88" s="331">
        <v>24427000</v>
      </c>
      <c r="AT88" s="331">
        <v>26965000</v>
      </c>
      <c r="AU88" s="331">
        <v>23940000</v>
      </c>
      <c r="AV88" s="331">
        <v>24912000</v>
      </c>
      <c r="AW88" s="331"/>
    </row>
    <row r="89" spans="3:49" x14ac:dyDescent="0.2">
      <c r="C89" s="32" t="s">
        <v>11</v>
      </c>
      <c r="D89" s="32" t="s">
        <v>108</v>
      </c>
      <c r="E89" s="32"/>
      <c r="F89" s="6" t="s">
        <v>90</v>
      </c>
      <c r="G89" s="6" t="s">
        <v>93</v>
      </c>
      <c r="H89" s="32" t="s">
        <v>16</v>
      </c>
      <c r="I89" s="137">
        <v>429939</v>
      </c>
      <c r="J89" s="137">
        <v>391743</v>
      </c>
      <c r="K89" s="137">
        <v>408056</v>
      </c>
      <c r="L89" s="137">
        <v>368276</v>
      </c>
      <c r="M89" s="137">
        <v>312982</v>
      </c>
      <c r="N89" s="137">
        <v>377754</v>
      </c>
      <c r="O89" s="137">
        <v>387836</v>
      </c>
      <c r="P89" s="137">
        <v>391522</v>
      </c>
      <c r="Q89" s="137">
        <v>373567</v>
      </c>
      <c r="R89" s="137">
        <v>383750</v>
      </c>
      <c r="S89" s="137">
        <v>372868</v>
      </c>
      <c r="T89" s="137">
        <v>367571</v>
      </c>
      <c r="U89" s="137">
        <v>374627</v>
      </c>
      <c r="V89" s="137">
        <v>360499</v>
      </c>
      <c r="W89" s="137">
        <v>352105</v>
      </c>
      <c r="X89" s="137">
        <v>363919</v>
      </c>
      <c r="Y89" s="137">
        <v>377555</v>
      </c>
      <c r="Z89" s="137">
        <v>409126</v>
      </c>
      <c r="AA89" s="137">
        <v>430892</v>
      </c>
      <c r="AB89" s="137">
        <v>451677</v>
      </c>
      <c r="AC89" s="137">
        <v>452138</v>
      </c>
      <c r="AD89" s="137">
        <v>495697</v>
      </c>
      <c r="AE89" s="137">
        <v>512599</v>
      </c>
      <c r="AF89" s="137">
        <v>569167</v>
      </c>
      <c r="AG89" s="137">
        <v>565104</v>
      </c>
      <c r="AH89" s="137">
        <v>564293</v>
      </c>
      <c r="AI89" s="137">
        <v>633988</v>
      </c>
      <c r="AJ89" s="137">
        <v>581712</v>
      </c>
      <c r="AK89" s="137">
        <v>576630</v>
      </c>
      <c r="AL89" s="137">
        <v>503354</v>
      </c>
      <c r="AM89" s="137">
        <v>532043</v>
      </c>
      <c r="AN89" s="137">
        <v>583269</v>
      </c>
      <c r="AO89" s="137">
        <v>554386</v>
      </c>
      <c r="AP89" s="137">
        <v>500282</v>
      </c>
      <c r="AQ89" s="137">
        <v>588612</v>
      </c>
      <c r="AR89" s="137">
        <v>602698</v>
      </c>
      <c r="AS89" s="137">
        <v>614405</v>
      </c>
      <c r="AT89" s="137">
        <v>635667</v>
      </c>
      <c r="AU89" s="137">
        <v>647969</v>
      </c>
      <c r="AV89" s="137">
        <v>664453</v>
      </c>
      <c r="AW89" s="137"/>
    </row>
    <row r="90" spans="3:49" x14ac:dyDescent="0.2">
      <c r="C90" s="32" t="s">
        <v>17</v>
      </c>
      <c r="D90" s="32" t="s">
        <v>108</v>
      </c>
      <c r="E90" s="32"/>
      <c r="F90" s="6" t="s">
        <v>90</v>
      </c>
      <c r="G90" s="6" t="s">
        <v>93</v>
      </c>
      <c r="H90" s="32" t="s">
        <v>16</v>
      </c>
      <c r="I90" s="137">
        <v>218185</v>
      </c>
      <c r="J90" s="137">
        <v>223314</v>
      </c>
      <c r="K90" s="137">
        <v>219968</v>
      </c>
      <c r="L90" s="137">
        <v>214474</v>
      </c>
      <c r="M90" s="137">
        <v>276018</v>
      </c>
      <c r="N90" s="137">
        <v>202689</v>
      </c>
      <c r="O90" s="137">
        <v>198532</v>
      </c>
      <c r="P90" s="137">
        <v>284279</v>
      </c>
      <c r="Q90" s="137">
        <v>275413</v>
      </c>
      <c r="R90" s="137">
        <v>219462</v>
      </c>
      <c r="S90" s="137">
        <v>211083</v>
      </c>
      <c r="T90" s="137">
        <v>214986</v>
      </c>
      <c r="U90" s="137">
        <v>215990</v>
      </c>
      <c r="V90" s="137">
        <v>199003</v>
      </c>
      <c r="W90" s="137">
        <v>190723</v>
      </c>
      <c r="X90" s="137">
        <v>178163</v>
      </c>
      <c r="Y90" s="137">
        <v>188511</v>
      </c>
      <c r="Z90" s="137">
        <v>203366</v>
      </c>
      <c r="AA90" s="137">
        <v>217346</v>
      </c>
      <c r="AB90" s="137">
        <v>190089</v>
      </c>
      <c r="AC90" s="137">
        <v>233577</v>
      </c>
      <c r="AD90" s="137">
        <v>244059</v>
      </c>
      <c r="AE90" s="137">
        <v>239557</v>
      </c>
      <c r="AF90" s="137">
        <v>240647</v>
      </c>
      <c r="AG90" s="137">
        <v>231713</v>
      </c>
      <c r="AH90" s="137">
        <v>247437</v>
      </c>
      <c r="AI90" s="137">
        <v>241388</v>
      </c>
      <c r="AJ90" s="137">
        <v>246747</v>
      </c>
      <c r="AK90" s="137">
        <v>248748</v>
      </c>
      <c r="AL90" s="137">
        <v>215765</v>
      </c>
      <c r="AM90" s="137">
        <v>223910</v>
      </c>
      <c r="AN90" s="137">
        <v>232435</v>
      </c>
      <c r="AO90" s="137">
        <v>234392</v>
      </c>
      <c r="AP90" s="137">
        <v>271367</v>
      </c>
      <c r="AQ90" s="137">
        <v>236546</v>
      </c>
      <c r="AR90" s="137">
        <v>216191</v>
      </c>
      <c r="AS90" s="137">
        <v>216972</v>
      </c>
      <c r="AT90" s="137">
        <v>271224</v>
      </c>
      <c r="AU90" s="137">
        <v>246347</v>
      </c>
      <c r="AV90" s="137">
        <v>232163</v>
      </c>
      <c r="AW90" s="137"/>
    </row>
    <row r="91" spans="3:49" x14ac:dyDescent="0.2">
      <c r="C91" s="32" t="s">
        <v>18</v>
      </c>
      <c r="D91" s="32" t="s">
        <v>108</v>
      </c>
      <c r="E91" s="32"/>
      <c r="F91" s="6" t="s">
        <v>90</v>
      </c>
      <c r="G91" s="6" t="s">
        <v>93</v>
      </c>
      <c r="H91" s="32" t="s">
        <v>16</v>
      </c>
      <c r="I91" s="137">
        <v>59694</v>
      </c>
      <c r="J91" s="137">
        <v>70029</v>
      </c>
      <c r="K91" s="137">
        <v>69104</v>
      </c>
      <c r="L91" s="137">
        <v>65918</v>
      </c>
      <c r="M91" s="137">
        <v>54155</v>
      </c>
      <c r="N91" s="137">
        <v>45132</v>
      </c>
      <c r="O91" s="137">
        <v>41769</v>
      </c>
      <c r="P91" s="137">
        <v>46279</v>
      </c>
      <c r="Q91" s="137">
        <v>45022</v>
      </c>
      <c r="R91" s="137">
        <v>41657</v>
      </c>
      <c r="S91" s="137">
        <v>34728</v>
      </c>
      <c r="T91" s="137">
        <v>29821</v>
      </c>
      <c r="U91" s="137">
        <v>30920</v>
      </c>
      <c r="V91" s="137">
        <v>28919</v>
      </c>
      <c r="W91" s="137">
        <v>28484</v>
      </c>
      <c r="X91" s="137">
        <v>37221</v>
      </c>
      <c r="Y91" s="137">
        <v>37031</v>
      </c>
      <c r="Z91" s="137">
        <v>40122</v>
      </c>
      <c r="AA91" s="137">
        <v>41568</v>
      </c>
      <c r="AB91" s="137">
        <v>47420</v>
      </c>
      <c r="AC91" s="137">
        <v>54339</v>
      </c>
      <c r="AD91" s="137">
        <v>48697</v>
      </c>
      <c r="AE91" s="137">
        <v>53624</v>
      </c>
      <c r="AF91" s="137">
        <v>55110</v>
      </c>
      <c r="AG91" s="137">
        <v>55985</v>
      </c>
      <c r="AH91" s="137">
        <v>47859</v>
      </c>
      <c r="AI91" s="137">
        <v>68886</v>
      </c>
      <c r="AJ91" s="137">
        <v>72337</v>
      </c>
      <c r="AK91" s="137">
        <v>65576</v>
      </c>
      <c r="AL91" s="137">
        <v>59506</v>
      </c>
      <c r="AM91" s="137">
        <v>55102</v>
      </c>
      <c r="AN91" s="137">
        <v>59973</v>
      </c>
      <c r="AO91" s="137">
        <v>70581</v>
      </c>
      <c r="AP91" s="137">
        <v>53225</v>
      </c>
      <c r="AQ91" s="137">
        <v>27422</v>
      </c>
      <c r="AR91" s="137">
        <v>28737</v>
      </c>
      <c r="AS91" s="137">
        <v>26158</v>
      </c>
      <c r="AT91" s="137">
        <v>25499</v>
      </c>
      <c r="AU91" s="137">
        <v>25940</v>
      </c>
      <c r="AV91" s="137">
        <v>25658</v>
      </c>
      <c r="AW91" s="137"/>
    </row>
    <row r="92" spans="3:49" x14ac:dyDescent="0.2">
      <c r="C92" s="32" t="s">
        <v>19</v>
      </c>
      <c r="D92" s="32" t="s">
        <v>108</v>
      </c>
      <c r="E92" s="32"/>
      <c r="F92" s="6" t="s">
        <v>90</v>
      </c>
      <c r="G92" s="6" t="s">
        <v>93</v>
      </c>
      <c r="H92" s="32" t="s">
        <v>16</v>
      </c>
      <c r="I92" s="137">
        <v>138450</v>
      </c>
      <c r="J92" s="137">
        <v>128024</v>
      </c>
      <c r="K92" s="137">
        <v>129708</v>
      </c>
      <c r="L92" s="137">
        <v>141921</v>
      </c>
      <c r="M92" s="137">
        <v>142041</v>
      </c>
      <c r="N92" s="137">
        <v>156991</v>
      </c>
      <c r="O92" s="137">
        <v>140975</v>
      </c>
      <c r="P92" s="137">
        <v>135702</v>
      </c>
      <c r="Q92" s="137">
        <v>120443</v>
      </c>
      <c r="R92" s="137">
        <v>98729</v>
      </c>
      <c r="S92" s="137">
        <v>94163</v>
      </c>
      <c r="T92" s="137">
        <v>85501</v>
      </c>
      <c r="U92" s="137">
        <v>78564</v>
      </c>
      <c r="V92" s="137">
        <v>75973</v>
      </c>
      <c r="W92" s="137">
        <v>73978</v>
      </c>
      <c r="X92" s="137">
        <v>85006</v>
      </c>
      <c r="Y92" s="137">
        <v>91582</v>
      </c>
      <c r="Z92" s="137">
        <v>95005</v>
      </c>
      <c r="AA92" s="137">
        <v>102738</v>
      </c>
      <c r="AB92" s="137">
        <v>98718</v>
      </c>
      <c r="AC92" s="137">
        <v>104198</v>
      </c>
      <c r="AD92" s="137">
        <v>119124</v>
      </c>
      <c r="AE92" s="137">
        <v>121672</v>
      </c>
      <c r="AF92" s="137">
        <v>114223</v>
      </c>
      <c r="AG92" s="137">
        <v>112418</v>
      </c>
      <c r="AH92" s="137">
        <v>133159</v>
      </c>
      <c r="AI92" s="137">
        <v>121005</v>
      </c>
      <c r="AJ92" s="137">
        <v>124037</v>
      </c>
      <c r="AK92" s="137">
        <v>118516</v>
      </c>
      <c r="AL92" s="137">
        <v>123354</v>
      </c>
      <c r="AM92" s="137">
        <v>126278</v>
      </c>
      <c r="AN92" s="137">
        <v>113807</v>
      </c>
      <c r="AO92" s="137">
        <v>102732</v>
      </c>
      <c r="AP92" s="137">
        <v>88691</v>
      </c>
      <c r="AQ92" s="137">
        <v>102927</v>
      </c>
      <c r="AR92" s="137">
        <v>111675</v>
      </c>
      <c r="AS92" s="137">
        <v>119139</v>
      </c>
      <c r="AT92" s="137">
        <v>97181</v>
      </c>
      <c r="AU92" s="137">
        <v>88594</v>
      </c>
      <c r="AV92" s="137">
        <v>97078</v>
      </c>
      <c r="AW92" s="137"/>
    </row>
    <row r="93" spans="3:49" x14ac:dyDescent="0.2">
      <c r="C93" s="32" t="s">
        <v>20</v>
      </c>
      <c r="D93" s="32" t="s">
        <v>108</v>
      </c>
      <c r="E93" s="32"/>
      <c r="F93" s="6" t="s">
        <v>90</v>
      </c>
      <c r="G93" s="6" t="s">
        <v>93</v>
      </c>
      <c r="H93" s="32" t="s">
        <v>16</v>
      </c>
      <c r="I93" s="137">
        <v>12114</v>
      </c>
      <c r="J93" s="137">
        <v>12587</v>
      </c>
      <c r="K93" s="137">
        <v>13570</v>
      </c>
      <c r="L93" s="137">
        <v>13302</v>
      </c>
      <c r="M93" s="137">
        <v>15219</v>
      </c>
      <c r="N93" s="137">
        <v>13992</v>
      </c>
      <c r="O93" s="137">
        <v>13305</v>
      </c>
      <c r="P93" s="137">
        <v>14473</v>
      </c>
      <c r="Q93" s="137">
        <v>14506</v>
      </c>
      <c r="R93" s="137">
        <v>14367</v>
      </c>
      <c r="S93" s="137">
        <v>11591</v>
      </c>
      <c r="T93" s="137">
        <v>6781</v>
      </c>
      <c r="U93" s="137">
        <v>10058</v>
      </c>
      <c r="V93" s="137">
        <v>10529</v>
      </c>
      <c r="W93" s="137">
        <v>10245</v>
      </c>
      <c r="X93" s="137">
        <v>10653</v>
      </c>
      <c r="Y93" s="137">
        <v>11359</v>
      </c>
      <c r="Z93" s="137">
        <v>11857</v>
      </c>
      <c r="AA93" s="137">
        <v>12301</v>
      </c>
      <c r="AB93" s="137">
        <v>11823</v>
      </c>
      <c r="AC93" s="137">
        <v>11016</v>
      </c>
      <c r="AD93" s="137">
        <v>20763</v>
      </c>
      <c r="AE93" s="137">
        <v>22096</v>
      </c>
      <c r="AF93" s="137">
        <v>23282</v>
      </c>
      <c r="AG93" s="137">
        <v>22964</v>
      </c>
      <c r="AH93" s="137">
        <v>28110</v>
      </c>
      <c r="AI93" s="137">
        <v>27731</v>
      </c>
      <c r="AJ93" s="137">
        <v>25892</v>
      </c>
      <c r="AK93" s="137">
        <v>24077</v>
      </c>
      <c r="AL93" s="137">
        <v>19253</v>
      </c>
      <c r="AM93" s="137">
        <v>20993</v>
      </c>
      <c r="AN93" s="137">
        <v>25236</v>
      </c>
      <c r="AO93" s="137">
        <v>17849</v>
      </c>
      <c r="AP93" s="137">
        <v>14950</v>
      </c>
      <c r="AQ93" s="137">
        <v>14153</v>
      </c>
      <c r="AR93" s="137">
        <v>15823</v>
      </c>
      <c r="AS93" s="137">
        <v>15395</v>
      </c>
      <c r="AT93" s="137">
        <v>25155</v>
      </c>
      <c r="AU93" s="137">
        <v>25326</v>
      </c>
      <c r="AV93" s="137">
        <v>27009</v>
      </c>
      <c r="AW93" s="137"/>
    </row>
    <row r="94" spans="3:49" x14ac:dyDescent="0.2">
      <c r="C94" s="32" t="s">
        <v>21</v>
      </c>
      <c r="D94" s="32" t="s">
        <v>108</v>
      </c>
      <c r="E94" s="32"/>
      <c r="F94" s="6" t="s">
        <v>90</v>
      </c>
      <c r="G94" s="6" t="s">
        <v>93</v>
      </c>
      <c r="H94" s="32" t="s">
        <v>16</v>
      </c>
      <c r="I94" s="137">
        <v>26729</v>
      </c>
      <c r="J94" s="137">
        <v>21007</v>
      </c>
      <c r="K94" s="137">
        <v>20369</v>
      </c>
      <c r="L94" s="137">
        <v>24721</v>
      </c>
      <c r="M94" s="137">
        <v>20637</v>
      </c>
      <c r="N94" s="137">
        <v>29097</v>
      </c>
      <c r="O94" s="137">
        <v>25268</v>
      </c>
      <c r="P94" s="137">
        <v>23577</v>
      </c>
      <c r="Q94" s="137">
        <v>26903</v>
      </c>
      <c r="R94" s="137">
        <v>23653</v>
      </c>
      <c r="S94" s="137">
        <v>25572</v>
      </c>
      <c r="T94" s="137">
        <v>24395</v>
      </c>
      <c r="U94" s="137">
        <v>27453</v>
      </c>
      <c r="V94" s="137">
        <v>28384</v>
      </c>
      <c r="W94" s="137">
        <v>28022</v>
      </c>
      <c r="X94" s="137">
        <v>29863</v>
      </c>
      <c r="Y94" s="137">
        <v>29977</v>
      </c>
      <c r="Z94" s="137">
        <v>32708</v>
      </c>
      <c r="AA94" s="137">
        <v>34353</v>
      </c>
      <c r="AB94" s="137">
        <v>37689</v>
      </c>
      <c r="AC94" s="137">
        <v>36837</v>
      </c>
      <c r="AD94" s="137">
        <v>40816</v>
      </c>
      <c r="AE94" s="137">
        <v>42135</v>
      </c>
      <c r="AF94" s="137">
        <v>46968</v>
      </c>
      <c r="AG94" s="137">
        <v>44850</v>
      </c>
      <c r="AH94" s="137">
        <v>41792</v>
      </c>
      <c r="AI94" s="137">
        <v>41101</v>
      </c>
      <c r="AJ94" s="137">
        <v>43498</v>
      </c>
      <c r="AK94" s="137">
        <v>46715</v>
      </c>
      <c r="AL94" s="137">
        <v>39120</v>
      </c>
      <c r="AM94" s="137">
        <v>42612</v>
      </c>
      <c r="AN94" s="137">
        <v>41117</v>
      </c>
      <c r="AO94" s="137">
        <v>31966</v>
      </c>
      <c r="AP94" s="137">
        <v>60749</v>
      </c>
      <c r="AQ94" s="137">
        <v>35651</v>
      </c>
      <c r="AR94" s="137">
        <v>41504</v>
      </c>
      <c r="AS94" s="137">
        <v>39866</v>
      </c>
      <c r="AT94" s="137">
        <v>36785</v>
      </c>
      <c r="AU94" s="137">
        <v>34614</v>
      </c>
      <c r="AV94" s="137">
        <v>32332</v>
      </c>
      <c r="AW94" s="137"/>
    </row>
    <row r="95" spans="3:49" x14ac:dyDescent="0.2">
      <c r="C95" s="32" t="s">
        <v>22</v>
      </c>
      <c r="D95" s="32" t="s">
        <v>108</v>
      </c>
      <c r="E95" s="32"/>
      <c r="F95" s="6" t="s">
        <v>90</v>
      </c>
      <c r="G95" s="6" t="s">
        <v>93</v>
      </c>
      <c r="H95" s="32" t="s">
        <v>16</v>
      </c>
      <c r="I95" s="137">
        <v>230296</v>
      </c>
      <c r="J95" s="137">
        <v>202537</v>
      </c>
      <c r="K95" s="137">
        <v>210403</v>
      </c>
      <c r="L95" s="137">
        <v>209794</v>
      </c>
      <c r="M95" s="137">
        <v>187642</v>
      </c>
      <c r="N95" s="137">
        <v>187197</v>
      </c>
      <c r="O95" s="137">
        <v>192189</v>
      </c>
      <c r="P95" s="137">
        <v>211584</v>
      </c>
      <c r="Q95" s="137">
        <v>200719</v>
      </c>
      <c r="R95" s="137">
        <v>171658</v>
      </c>
      <c r="S95" s="137">
        <v>201842</v>
      </c>
      <c r="T95" s="137">
        <v>207122</v>
      </c>
      <c r="U95" s="137">
        <v>215280</v>
      </c>
      <c r="V95" s="137">
        <v>205833</v>
      </c>
      <c r="W95" s="137">
        <v>202715</v>
      </c>
      <c r="X95" s="137">
        <v>197733</v>
      </c>
      <c r="Y95" s="137">
        <v>204141</v>
      </c>
      <c r="Z95" s="137">
        <v>218315</v>
      </c>
      <c r="AA95" s="137">
        <v>228285</v>
      </c>
      <c r="AB95" s="137">
        <v>253311</v>
      </c>
      <c r="AC95" s="137">
        <v>253602</v>
      </c>
      <c r="AD95" s="137">
        <v>280483</v>
      </c>
      <c r="AE95" s="137">
        <v>257077</v>
      </c>
      <c r="AF95" s="137">
        <v>255381</v>
      </c>
      <c r="AG95" s="137">
        <v>275674</v>
      </c>
      <c r="AH95" s="137">
        <v>251067</v>
      </c>
      <c r="AI95" s="137">
        <v>255771</v>
      </c>
      <c r="AJ95" s="137">
        <v>229178</v>
      </c>
      <c r="AK95" s="137">
        <v>222829</v>
      </c>
      <c r="AL95" s="137">
        <v>174379</v>
      </c>
      <c r="AM95" s="137">
        <v>191152</v>
      </c>
      <c r="AN95" s="137">
        <v>199207</v>
      </c>
      <c r="AO95" s="137">
        <v>183307</v>
      </c>
      <c r="AP95" s="137">
        <v>144558</v>
      </c>
      <c r="AQ95" s="137">
        <v>175715</v>
      </c>
      <c r="AR95" s="137">
        <v>155581</v>
      </c>
      <c r="AS95" s="137">
        <v>181036</v>
      </c>
      <c r="AT95" s="137">
        <v>151160</v>
      </c>
      <c r="AU95" s="137">
        <v>141985</v>
      </c>
      <c r="AV95" s="137">
        <v>152565</v>
      </c>
      <c r="AW95" s="137"/>
    </row>
    <row r="96" spans="3:49" x14ac:dyDescent="0.2">
      <c r="C96" s="32" t="s">
        <v>23</v>
      </c>
      <c r="D96" s="32" t="s">
        <v>108</v>
      </c>
      <c r="E96" s="32"/>
      <c r="F96" s="6" t="s">
        <v>90</v>
      </c>
      <c r="G96" s="6" t="s">
        <v>93</v>
      </c>
      <c r="H96" s="32" t="s">
        <v>16</v>
      </c>
      <c r="I96" s="137">
        <v>322966</v>
      </c>
      <c r="J96" s="137">
        <v>310046</v>
      </c>
      <c r="K96" s="137">
        <v>333587</v>
      </c>
      <c r="L96" s="137">
        <v>335513</v>
      </c>
      <c r="M96" s="137">
        <v>319955</v>
      </c>
      <c r="N96" s="137">
        <v>348167</v>
      </c>
      <c r="O96" s="137">
        <v>356384</v>
      </c>
      <c r="P96" s="137">
        <v>394259</v>
      </c>
      <c r="Q96" s="137">
        <v>456542</v>
      </c>
      <c r="R96" s="137">
        <v>475679</v>
      </c>
      <c r="S96" s="137">
        <v>448411</v>
      </c>
      <c r="T96" s="137">
        <v>448605</v>
      </c>
      <c r="U96" s="137">
        <v>436603</v>
      </c>
      <c r="V96" s="137">
        <v>418683</v>
      </c>
      <c r="W96" s="137">
        <v>412686</v>
      </c>
      <c r="X96" s="137">
        <v>410541</v>
      </c>
      <c r="Y96" s="137">
        <v>435193</v>
      </c>
      <c r="Z96" s="137">
        <v>465480</v>
      </c>
      <c r="AA96" s="137">
        <v>491292</v>
      </c>
      <c r="AB96" s="137">
        <v>512181</v>
      </c>
      <c r="AC96" s="137">
        <v>494764</v>
      </c>
      <c r="AD96" s="137">
        <v>523943</v>
      </c>
      <c r="AE96" s="137">
        <v>473818</v>
      </c>
      <c r="AF96" s="137">
        <v>495328</v>
      </c>
      <c r="AG96" s="137">
        <v>424431</v>
      </c>
      <c r="AH96" s="137">
        <v>395034</v>
      </c>
      <c r="AI96" s="137">
        <v>380274</v>
      </c>
      <c r="AJ96" s="137">
        <v>387385</v>
      </c>
      <c r="AK96" s="137">
        <v>377157</v>
      </c>
      <c r="AL96" s="137">
        <v>344398</v>
      </c>
      <c r="AM96" s="137">
        <v>361804</v>
      </c>
      <c r="AN96" s="137">
        <v>384811</v>
      </c>
      <c r="AO96" s="137">
        <v>363765</v>
      </c>
      <c r="AP96" s="137">
        <v>403106</v>
      </c>
      <c r="AQ96" s="137">
        <v>397579</v>
      </c>
      <c r="AR96" s="137">
        <v>196821</v>
      </c>
      <c r="AS96" s="137">
        <v>153855</v>
      </c>
      <c r="AT96" s="137">
        <v>174999</v>
      </c>
      <c r="AU96" s="137">
        <v>167466</v>
      </c>
      <c r="AV96" s="137">
        <v>167281</v>
      </c>
      <c r="AW96" s="137"/>
    </row>
    <row r="97" spans="3:49" x14ac:dyDescent="0.2">
      <c r="C97" s="32" t="s">
        <v>24</v>
      </c>
      <c r="D97" s="32" t="s">
        <v>108</v>
      </c>
      <c r="E97" s="32"/>
      <c r="F97" s="6" t="s">
        <v>90</v>
      </c>
      <c r="G97" s="6" t="s">
        <v>93</v>
      </c>
      <c r="H97" s="32" t="s">
        <v>16</v>
      </c>
      <c r="I97" s="137">
        <v>3561372</v>
      </c>
      <c r="J97" s="137">
        <v>3060834</v>
      </c>
      <c r="K97" s="137">
        <v>3000636</v>
      </c>
      <c r="L97" s="137">
        <v>3096056</v>
      </c>
      <c r="M97" s="137">
        <v>2854024</v>
      </c>
      <c r="N97" s="137">
        <v>2836395</v>
      </c>
      <c r="O97" s="137">
        <v>2877859</v>
      </c>
      <c r="P97" s="137">
        <v>3061867</v>
      </c>
      <c r="Q97" s="137">
        <v>3055176</v>
      </c>
      <c r="R97" s="137">
        <v>3130395</v>
      </c>
      <c r="S97" s="137">
        <v>3236269</v>
      </c>
      <c r="T97" s="137">
        <v>3139427</v>
      </c>
      <c r="U97" s="137">
        <v>2941679</v>
      </c>
      <c r="V97" s="137">
        <v>2916827</v>
      </c>
      <c r="W97" s="137">
        <v>2871991</v>
      </c>
      <c r="X97" s="137">
        <v>2828690</v>
      </c>
      <c r="Y97" s="137">
        <v>2893332</v>
      </c>
      <c r="Z97" s="137">
        <v>3105407</v>
      </c>
      <c r="AA97" s="137">
        <v>3256282</v>
      </c>
      <c r="AB97" s="137">
        <v>3448343</v>
      </c>
      <c r="AC97" s="137">
        <v>3216593</v>
      </c>
      <c r="AD97" s="137">
        <v>3376061</v>
      </c>
      <c r="AE97" s="137">
        <v>3220551</v>
      </c>
      <c r="AF97" s="137">
        <v>3278430</v>
      </c>
      <c r="AG97" s="137">
        <v>3108949</v>
      </c>
      <c r="AH97" s="137">
        <v>2947167</v>
      </c>
      <c r="AI97" s="137">
        <v>3025627</v>
      </c>
      <c r="AJ97" s="137">
        <v>2973569</v>
      </c>
      <c r="AK97" s="137">
        <v>2844595</v>
      </c>
      <c r="AL97" s="137">
        <v>2376642</v>
      </c>
      <c r="AM97" s="137">
        <v>2428584</v>
      </c>
      <c r="AN97" s="137">
        <v>2734347</v>
      </c>
      <c r="AO97" s="137">
        <v>2317948</v>
      </c>
      <c r="AP97" s="137">
        <v>2405012</v>
      </c>
      <c r="AQ97" s="137">
        <v>2389562</v>
      </c>
      <c r="AR97" s="137">
        <v>2650922</v>
      </c>
      <c r="AS97" s="137">
        <v>2705269</v>
      </c>
      <c r="AT97" s="137">
        <v>2856645</v>
      </c>
      <c r="AU97" s="137">
        <v>2764130</v>
      </c>
      <c r="AV97" s="137">
        <v>2635037</v>
      </c>
      <c r="AW97" s="137"/>
    </row>
    <row r="98" spans="3:49" x14ac:dyDescent="0.2">
      <c r="C98" s="32" t="s">
        <v>25</v>
      </c>
      <c r="D98" s="32" t="s">
        <v>108</v>
      </c>
      <c r="E98" s="32"/>
      <c r="F98" s="6" t="s">
        <v>90</v>
      </c>
      <c r="G98" s="6" t="s">
        <v>93</v>
      </c>
      <c r="H98" s="32" t="s">
        <v>16</v>
      </c>
      <c r="I98" s="137">
        <v>2224295</v>
      </c>
      <c r="J98" s="137">
        <v>2085331</v>
      </c>
      <c r="K98" s="137">
        <v>2045172</v>
      </c>
      <c r="L98" s="137">
        <v>2073339</v>
      </c>
      <c r="M98" s="137">
        <v>2208998</v>
      </c>
      <c r="N98" s="137">
        <v>2206050</v>
      </c>
      <c r="O98" s="137">
        <v>2150086</v>
      </c>
      <c r="P98" s="137">
        <v>2169593</v>
      </c>
      <c r="Q98" s="137">
        <v>2183627</v>
      </c>
      <c r="R98" s="137">
        <v>2170870</v>
      </c>
      <c r="S98" s="137">
        <v>2085591</v>
      </c>
      <c r="T98" s="137">
        <v>2081707</v>
      </c>
      <c r="U98" s="137">
        <v>1989553</v>
      </c>
      <c r="V98" s="137">
        <v>1976988</v>
      </c>
      <c r="W98" s="137">
        <v>1961411</v>
      </c>
      <c r="X98" s="137">
        <v>1945250</v>
      </c>
      <c r="Y98" s="137">
        <v>2062341</v>
      </c>
      <c r="Z98" s="137">
        <v>2178041</v>
      </c>
      <c r="AA98" s="137">
        <v>2313294</v>
      </c>
      <c r="AB98" s="137">
        <v>2240222</v>
      </c>
      <c r="AC98" s="137">
        <v>2354435</v>
      </c>
      <c r="AD98" s="137">
        <v>2311731</v>
      </c>
      <c r="AE98" s="137">
        <v>2329146</v>
      </c>
      <c r="AF98" s="137">
        <v>2422876</v>
      </c>
      <c r="AG98" s="137">
        <v>2290529</v>
      </c>
      <c r="AH98" s="137">
        <v>2297403</v>
      </c>
      <c r="AI98" s="137">
        <v>2282822</v>
      </c>
      <c r="AJ98" s="137">
        <v>2284920</v>
      </c>
      <c r="AK98" s="137">
        <v>2232633</v>
      </c>
      <c r="AL98" s="137">
        <v>2067130</v>
      </c>
      <c r="AM98" s="137">
        <v>2217746</v>
      </c>
      <c r="AN98" s="137">
        <v>2364953</v>
      </c>
      <c r="AO98" s="137">
        <v>2074541</v>
      </c>
      <c r="AP98" s="137">
        <v>2292227</v>
      </c>
      <c r="AQ98" s="137">
        <v>2442829</v>
      </c>
      <c r="AR98" s="137">
        <v>2607874</v>
      </c>
      <c r="AS98" s="137">
        <v>2543066</v>
      </c>
      <c r="AT98" s="137">
        <v>2694857</v>
      </c>
      <c r="AU98" s="137">
        <v>2623173</v>
      </c>
      <c r="AV98" s="137">
        <v>2518292</v>
      </c>
      <c r="AW98" s="137"/>
    </row>
    <row r="99" spans="3:49" x14ac:dyDescent="0.2">
      <c r="C99" s="32" t="s">
        <v>26</v>
      </c>
      <c r="D99" s="32" t="s">
        <v>108</v>
      </c>
      <c r="E99" s="32"/>
      <c r="F99" s="6" t="s">
        <v>90</v>
      </c>
      <c r="G99" s="6" t="s">
        <v>93</v>
      </c>
      <c r="H99" s="32" t="s">
        <v>16</v>
      </c>
      <c r="I99" s="137">
        <v>26836</v>
      </c>
      <c r="J99" s="137">
        <v>23789</v>
      </c>
      <c r="K99" s="137">
        <v>29415</v>
      </c>
      <c r="L99" s="137">
        <v>28702</v>
      </c>
      <c r="M99" s="137">
        <v>31816</v>
      </c>
      <c r="N99" s="137">
        <v>33875</v>
      </c>
      <c r="O99" s="137">
        <v>38204</v>
      </c>
      <c r="P99" s="137">
        <v>39938</v>
      </c>
      <c r="Q99" s="137">
        <v>39307</v>
      </c>
      <c r="R99" s="137">
        <v>45034</v>
      </c>
      <c r="S99" s="137">
        <v>40819</v>
      </c>
      <c r="T99" s="137">
        <v>35633</v>
      </c>
      <c r="U99" s="137">
        <v>34246</v>
      </c>
      <c r="V99" s="137">
        <v>33053</v>
      </c>
      <c r="W99" s="137">
        <v>31021</v>
      </c>
      <c r="X99" s="137">
        <v>40414</v>
      </c>
      <c r="Y99" s="137">
        <v>41455</v>
      </c>
      <c r="Z99" s="137">
        <v>46006</v>
      </c>
      <c r="AA99" s="137">
        <v>48500</v>
      </c>
      <c r="AB99" s="137">
        <v>49797</v>
      </c>
      <c r="AC99" s="137">
        <v>45617</v>
      </c>
      <c r="AD99" s="137">
        <v>48117</v>
      </c>
      <c r="AE99" s="137">
        <v>49320</v>
      </c>
      <c r="AF99" s="137">
        <v>44599</v>
      </c>
      <c r="AG99" s="137">
        <v>43189</v>
      </c>
      <c r="AH99" s="137">
        <v>42589</v>
      </c>
      <c r="AI99" s="137">
        <v>43836</v>
      </c>
      <c r="AJ99" s="137">
        <v>45592</v>
      </c>
      <c r="AK99" s="137">
        <v>43634</v>
      </c>
      <c r="AL99" s="137">
        <v>41639</v>
      </c>
      <c r="AM99" s="137">
        <v>39707</v>
      </c>
      <c r="AN99" s="137">
        <v>41721</v>
      </c>
      <c r="AO99" s="137">
        <v>34285</v>
      </c>
      <c r="AP99" s="137">
        <v>22100</v>
      </c>
      <c r="AQ99" s="137">
        <v>24815</v>
      </c>
      <c r="AR99" s="137">
        <v>17232</v>
      </c>
      <c r="AS99" s="137">
        <v>13133</v>
      </c>
      <c r="AT99" s="137">
        <v>14622</v>
      </c>
      <c r="AU99" s="137">
        <v>8839</v>
      </c>
      <c r="AV99" s="137">
        <v>7032</v>
      </c>
      <c r="AW99" s="137"/>
    </row>
    <row r="100" spans="3:49" x14ac:dyDescent="0.2">
      <c r="C100" s="32" t="s">
        <v>27</v>
      </c>
      <c r="D100" s="32" t="s">
        <v>108</v>
      </c>
      <c r="E100" s="32"/>
      <c r="F100" s="6" t="s">
        <v>90</v>
      </c>
      <c r="G100" s="6" t="s">
        <v>93</v>
      </c>
      <c r="H100" s="32" t="s">
        <v>16</v>
      </c>
      <c r="I100" s="137">
        <v>307482</v>
      </c>
      <c r="J100" s="137">
        <v>281050</v>
      </c>
      <c r="K100" s="137">
        <v>318859</v>
      </c>
      <c r="L100" s="137">
        <v>302402</v>
      </c>
      <c r="M100" s="137">
        <v>266042</v>
      </c>
      <c r="N100" s="137">
        <v>311580</v>
      </c>
      <c r="O100" s="137">
        <v>295358</v>
      </c>
      <c r="P100" s="137">
        <v>306974</v>
      </c>
      <c r="Q100" s="137">
        <v>273704</v>
      </c>
      <c r="R100" s="137">
        <v>315017</v>
      </c>
      <c r="S100" s="137">
        <v>352536</v>
      </c>
      <c r="T100" s="137">
        <v>400338</v>
      </c>
      <c r="U100" s="137">
        <v>402165</v>
      </c>
      <c r="V100" s="137">
        <v>402068</v>
      </c>
      <c r="W100" s="137">
        <v>398487</v>
      </c>
      <c r="X100" s="137">
        <v>389632</v>
      </c>
      <c r="Y100" s="137">
        <v>401457</v>
      </c>
      <c r="Z100" s="137">
        <v>429126</v>
      </c>
      <c r="AA100" s="137">
        <v>447135</v>
      </c>
      <c r="AB100" s="137">
        <v>441355</v>
      </c>
      <c r="AC100" s="137">
        <v>516951</v>
      </c>
      <c r="AD100" s="137">
        <v>571595</v>
      </c>
      <c r="AE100" s="137">
        <v>593721</v>
      </c>
      <c r="AF100" s="137">
        <v>634047</v>
      </c>
      <c r="AG100" s="137">
        <v>705368</v>
      </c>
      <c r="AH100" s="137">
        <v>714289</v>
      </c>
      <c r="AI100" s="137">
        <v>795898</v>
      </c>
      <c r="AJ100" s="137">
        <v>856519</v>
      </c>
      <c r="AK100" s="137">
        <v>875432</v>
      </c>
      <c r="AL100" s="137">
        <v>668432</v>
      </c>
      <c r="AM100" s="137">
        <v>699117</v>
      </c>
      <c r="AN100" s="137">
        <v>812796</v>
      </c>
      <c r="AO100" s="137">
        <v>824473</v>
      </c>
      <c r="AP100" s="137">
        <v>780628</v>
      </c>
      <c r="AQ100" s="137">
        <v>577028</v>
      </c>
      <c r="AR100" s="137">
        <v>598786</v>
      </c>
      <c r="AS100" s="137">
        <v>684414</v>
      </c>
      <c r="AT100" s="137">
        <v>729081</v>
      </c>
      <c r="AU100" s="137">
        <v>699837</v>
      </c>
      <c r="AV100" s="137">
        <v>754966</v>
      </c>
      <c r="AW100" s="137"/>
    </row>
    <row r="101" spans="3:49" x14ac:dyDescent="0.2">
      <c r="C101" s="32" t="s">
        <v>28</v>
      </c>
      <c r="D101" s="32" t="s">
        <v>108</v>
      </c>
      <c r="E101" s="32"/>
      <c r="F101" s="6" t="s">
        <v>90</v>
      </c>
      <c r="G101" s="6" t="s">
        <v>93</v>
      </c>
      <c r="H101" s="32" t="s">
        <v>16</v>
      </c>
      <c r="I101" s="137">
        <v>465058</v>
      </c>
      <c r="J101" s="137">
        <v>432837</v>
      </c>
      <c r="K101" s="137">
        <v>458939</v>
      </c>
      <c r="L101" s="137">
        <v>507429</v>
      </c>
      <c r="M101" s="137">
        <v>448893</v>
      </c>
      <c r="N101" s="137">
        <v>445593</v>
      </c>
      <c r="O101" s="137">
        <v>440754</v>
      </c>
      <c r="P101" s="137">
        <v>522194</v>
      </c>
      <c r="Q101" s="137">
        <v>385520</v>
      </c>
      <c r="R101" s="137">
        <v>376627</v>
      </c>
      <c r="S101" s="137">
        <v>385947</v>
      </c>
      <c r="T101" s="137">
        <v>379751</v>
      </c>
      <c r="U101" s="137">
        <v>376645</v>
      </c>
      <c r="V101" s="137">
        <v>357713</v>
      </c>
      <c r="W101" s="137">
        <v>351912</v>
      </c>
      <c r="X101" s="137">
        <v>417167</v>
      </c>
      <c r="Y101" s="137">
        <v>428668</v>
      </c>
      <c r="Z101" s="137">
        <v>463966</v>
      </c>
      <c r="AA101" s="137">
        <v>491037</v>
      </c>
      <c r="AB101" s="137">
        <v>458846</v>
      </c>
      <c r="AC101" s="137">
        <v>555326</v>
      </c>
      <c r="AD101" s="137">
        <v>610117</v>
      </c>
      <c r="AE101" s="137">
        <v>580536</v>
      </c>
      <c r="AF101" s="137">
        <v>611865</v>
      </c>
      <c r="AG101" s="137">
        <v>647868</v>
      </c>
      <c r="AH101" s="137">
        <v>659164</v>
      </c>
      <c r="AI101" s="137">
        <v>747286</v>
      </c>
      <c r="AJ101" s="137">
        <v>666482</v>
      </c>
      <c r="AK101" s="137">
        <v>672215</v>
      </c>
      <c r="AL101" s="137">
        <v>632958</v>
      </c>
      <c r="AM101" s="137">
        <v>594270</v>
      </c>
      <c r="AN101" s="137">
        <v>644418</v>
      </c>
      <c r="AO101" s="137">
        <v>527363</v>
      </c>
      <c r="AP101" s="137">
        <v>480387</v>
      </c>
      <c r="AQ101" s="137">
        <v>432774</v>
      </c>
      <c r="AR101" s="137">
        <v>500119</v>
      </c>
      <c r="AS101" s="137">
        <v>458268</v>
      </c>
      <c r="AT101" s="137">
        <v>615022</v>
      </c>
      <c r="AU101" s="137">
        <v>574590</v>
      </c>
      <c r="AV101" s="137">
        <v>619226</v>
      </c>
      <c r="AW101" s="137"/>
    </row>
    <row r="102" spans="3:49" x14ac:dyDescent="0.2">
      <c r="C102" s="32" t="s">
        <v>29</v>
      </c>
      <c r="D102" s="32" t="s">
        <v>108</v>
      </c>
      <c r="E102" s="32"/>
      <c r="F102" s="6" t="s">
        <v>90</v>
      </c>
      <c r="G102" s="6" t="s">
        <v>93</v>
      </c>
      <c r="H102" s="32" t="s">
        <v>16</v>
      </c>
      <c r="I102" s="137">
        <v>89445</v>
      </c>
      <c r="J102" s="137">
        <v>100776</v>
      </c>
      <c r="K102" s="137">
        <v>98421</v>
      </c>
      <c r="L102" s="137">
        <v>79010</v>
      </c>
      <c r="M102" s="137">
        <v>95896</v>
      </c>
      <c r="N102" s="137">
        <v>103189</v>
      </c>
      <c r="O102" s="137">
        <v>132496</v>
      </c>
      <c r="P102" s="137">
        <v>128166</v>
      </c>
      <c r="Q102" s="137">
        <v>128869</v>
      </c>
      <c r="R102" s="137">
        <v>154348</v>
      </c>
      <c r="S102" s="137">
        <v>172466</v>
      </c>
      <c r="T102" s="137">
        <v>159987</v>
      </c>
      <c r="U102" s="137">
        <v>137972</v>
      </c>
      <c r="V102" s="137">
        <v>134660</v>
      </c>
      <c r="W102" s="137">
        <v>134551</v>
      </c>
      <c r="X102" s="137">
        <v>142792</v>
      </c>
      <c r="Y102" s="137">
        <v>152848</v>
      </c>
      <c r="Z102" s="137">
        <v>160881</v>
      </c>
      <c r="AA102" s="137">
        <v>170387</v>
      </c>
      <c r="AB102" s="137">
        <v>180974</v>
      </c>
      <c r="AC102" s="137">
        <v>172212</v>
      </c>
      <c r="AD102" s="137">
        <v>174674</v>
      </c>
      <c r="AE102" s="137">
        <v>183354</v>
      </c>
      <c r="AF102" s="137">
        <v>177092</v>
      </c>
      <c r="AG102" s="137">
        <v>166135</v>
      </c>
      <c r="AH102" s="137">
        <v>164304</v>
      </c>
      <c r="AI102" s="137">
        <v>159738</v>
      </c>
      <c r="AJ102" s="137">
        <v>180723</v>
      </c>
      <c r="AK102" s="137">
        <v>182733</v>
      </c>
      <c r="AL102" s="137">
        <v>169537</v>
      </c>
      <c r="AM102" s="137">
        <v>172790</v>
      </c>
      <c r="AN102" s="137">
        <v>202972</v>
      </c>
      <c r="AO102" s="137">
        <v>308656</v>
      </c>
      <c r="AP102" s="137">
        <v>286693</v>
      </c>
      <c r="AQ102" s="137">
        <v>304645</v>
      </c>
      <c r="AR102" s="137">
        <v>387124</v>
      </c>
      <c r="AS102" s="137">
        <v>448345</v>
      </c>
      <c r="AT102" s="137">
        <v>428978</v>
      </c>
      <c r="AU102" s="137">
        <v>417465</v>
      </c>
      <c r="AV102" s="137">
        <v>368124</v>
      </c>
      <c r="AW102" s="137"/>
    </row>
    <row r="103" spans="3:49" x14ac:dyDescent="0.2">
      <c r="C103" s="32" t="s">
        <v>30</v>
      </c>
      <c r="D103" s="32" t="s">
        <v>108</v>
      </c>
      <c r="E103" s="32"/>
      <c r="F103" s="6" t="s">
        <v>90</v>
      </c>
      <c r="G103" s="6" t="s">
        <v>93</v>
      </c>
      <c r="H103" s="32" t="s">
        <v>16</v>
      </c>
      <c r="I103" s="137">
        <v>98250</v>
      </c>
      <c r="J103" s="137">
        <v>95383</v>
      </c>
      <c r="K103" s="137">
        <v>102503</v>
      </c>
      <c r="L103" s="137">
        <v>111533</v>
      </c>
      <c r="M103" s="137">
        <v>101686</v>
      </c>
      <c r="N103" s="137">
        <v>85609</v>
      </c>
      <c r="O103" s="137">
        <v>101646</v>
      </c>
      <c r="P103" s="137">
        <v>120339</v>
      </c>
      <c r="Q103" s="137">
        <v>104468</v>
      </c>
      <c r="R103" s="137">
        <v>111658</v>
      </c>
      <c r="S103" s="137">
        <v>105312</v>
      </c>
      <c r="T103" s="137">
        <v>102369</v>
      </c>
      <c r="U103" s="137">
        <v>90567</v>
      </c>
      <c r="V103" s="137">
        <v>83634</v>
      </c>
      <c r="W103" s="137">
        <v>82541</v>
      </c>
      <c r="X103" s="137">
        <v>81546</v>
      </c>
      <c r="Y103" s="137">
        <v>83996</v>
      </c>
      <c r="Z103" s="137">
        <v>88783</v>
      </c>
      <c r="AA103" s="137">
        <v>92825</v>
      </c>
      <c r="AB103" s="137">
        <v>90570</v>
      </c>
      <c r="AC103" s="137">
        <v>86940</v>
      </c>
      <c r="AD103" s="137">
        <v>88220</v>
      </c>
      <c r="AE103" s="137">
        <v>83615</v>
      </c>
      <c r="AF103" s="137">
        <v>93176</v>
      </c>
      <c r="AG103" s="137">
        <v>79974</v>
      </c>
      <c r="AH103" s="137">
        <v>82582</v>
      </c>
      <c r="AI103" s="137">
        <v>87934</v>
      </c>
      <c r="AJ103" s="137">
        <v>91196</v>
      </c>
      <c r="AK103" s="137">
        <v>90702</v>
      </c>
      <c r="AL103" s="137">
        <v>84366</v>
      </c>
      <c r="AM103" s="137">
        <v>79117</v>
      </c>
      <c r="AN103" s="137">
        <v>89070</v>
      </c>
      <c r="AO103" s="137">
        <v>57237</v>
      </c>
      <c r="AP103" s="137">
        <v>74734</v>
      </c>
      <c r="AQ103" s="137">
        <v>70649</v>
      </c>
      <c r="AR103" s="137">
        <v>72062</v>
      </c>
      <c r="AS103" s="137">
        <v>78676</v>
      </c>
      <c r="AT103" s="137">
        <v>84949</v>
      </c>
      <c r="AU103" s="137">
        <v>85542</v>
      </c>
      <c r="AV103" s="137">
        <v>76305</v>
      </c>
      <c r="AW103" s="137"/>
    </row>
    <row r="104" spans="3:49" x14ac:dyDescent="0.2">
      <c r="C104" s="32" t="s">
        <v>31</v>
      </c>
      <c r="D104" s="32" t="s">
        <v>108</v>
      </c>
      <c r="E104" s="32"/>
      <c r="F104" s="6" t="s">
        <v>90</v>
      </c>
      <c r="G104" s="6" t="s">
        <v>93</v>
      </c>
      <c r="H104" s="32" t="s">
        <v>16</v>
      </c>
      <c r="I104" s="137">
        <v>108796</v>
      </c>
      <c r="J104" s="137">
        <v>115368</v>
      </c>
      <c r="K104" s="137">
        <v>147520</v>
      </c>
      <c r="L104" s="137">
        <v>129687</v>
      </c>
      <c r="M104" s="137">
        <v>99066</v>
      </c>
      <c r="N104" s="137">
        <v>93034</v>
      </c>
      <c r="O104" s="137">
        <v>111474</v>
      </c>
      <c r="P104" s="137">
        <v>111889</v>
      </c>
      <c r="Q104" s="137">
        <v>95858</v>
      </c>
      <c r="R104" s="137">
        <v>95507</v>
      </c>
      <c r="S104" s="137">
        <v>79343</v>
      </c>
      <c r="T104" s="137">
        <v>83547</v>
      </c>
      <c r="U104" s="137">
        <v>79261</v>
      </c>
      <c r="V104" s="137">
        <v>78766</v>
      </c>
      <c r="W104" s="137">
        <v>75386</v>
      </c>
      <c r="X104" s="137">
        <v>78678</v>
      </c>
      <c r="Y104" s="137">
        <v>79539</v>
      </c>
      <c r="Z104" s="137">
        <v>85347</v>
      </c>
      <c r="AA104" s="137">
        <v>88620</v>
      </c>
      <c r="AB104" s="137">
        <v>85639</v>
      </c>
      <c r="AC104" s="137">
        <v>81131</v>
      </c>
      <c r="AD104" s="137">
        <v>97924</v>
      </c>
      <c r="AE104" s="137">
        <v>101101</v>
      </c>
      <c r="AF104" s="137">
        <v>103827</v>
      </c>
      <c r="AG104" s="137">
        <v>90863</v>
      </c>
      <c r="AH104" s="137">
        <v>93584</v>
      </c>
      <c r="AI104" s="137">
        <v>93992</v>
      </c>
      <c r="AJ104" s="137">
        <v>105191</v>
      </c>
      <c r="AK104" s="137">
        <v>103556</v>
      </c>
      <c r="AL104" s="137">
        <v>82798</v>
      </c>
      <c r="AM104" s="137">
        <v>90540</v>
      </c>
      <c r="AN104" s="137">
        <v>94936</v>
      </c>
      <c r="AO104" s="137">
        <v>101695</v>
      </c>
      <c r="AP104" s="137">
        <v>91938</v>
      </c>
      <c r="AQ104" s="137">
        <v>84007</v>
      </c>
      <c r="AR104" s="137">
        <v>120234</v>
      </c>
      <c r="AS104" s="137">
        <v>137335</v>
      </c>
      <c r="AT104" s="137">
        <v>116345</v>
      </c>
      <c r="AU104" s="137">
        <v>111369</v>
      </c>
      <c r="AV104" s="137">
        <v>118728</v>
      </c>
      <c r="AW104" s="137"/>
    </row>
    <row r="105" spans="3:49" x14ac:dyDescent="0.2">
      <c r="C105" s="32" t="s">
        <v>32</v>
      </c>
      <c r="D105" s="32" t="s">
        <v>108</v>
      </c>
      <c r="E105" s="32"/>
      <c r="F105" s="6" t="s">
        <v>90</v>
      </c>
      <c r="G105" s="6" t="s">
        <v>93</v>
      </c>
      <c r="H105" s="32" t="s">
        <v>16</v>
      </c>
      <c r="I105" s="137">
        <v>153093</v>
      </c>
      <c r="J105" s="137">
        <v>157345</v>
      </c>
      <c r="K105" s="137">
        <v>157770</v>
      </c>
      <c r="L105" s="137">
        <v>179923</v>
      </c>
      <c r="M105" s="137">
        <v>183930</v>
      </c>
      <c r="N105" s="137">
        <v>176656</v>
      </c>
      <c r="O105" s="137">
        <v>185865</v>
      </c>
      <c r="P105" s="137">
        <v>170365</v>
      </c>
      <c r="Q105" s="137">
        <v>161356</v>
      </c>
      <c r="R105" s="137">
        <v>150589</v>
      </c>
      <c r="S105" s="137">
        <v>145459</v>
      </c>
      <c r="T105" s="137">
        <v>137459</v>
      </c>
      <c r="U105" s="137">
        <v>129417</v>
      </c>
      <c r="V105" s="137">
        <v>129468</v>
      </c>
      <c r="W105" s="137">
        <v>127742</v>
      </c>
      <c r="X105" s="137">
        <v>128732</v>
      </c>
      <c r="Y105" s="137">
        <v>141015</v>
      </c>
      <c r="Z105" s="137">
        <v>148464</v>
      </c>
      <c r="AA105" s="137">
        <v>160145</v>
      </c>
      <c r="AB105" s="137">
        <v>170346</v>
      </c>
      <c r="AC105" s="137">
        <v>182324</v>
      </c>
      <c r="AD105" s="137">
        <v>183979</v>
      </c>
      <c r="AE105" s="137">
        <v>189078</v>
      </c>
      <c r="AF105" s="137">
        <v>214982</v>
      </c>
      <c r="AG105" s="137">
        <v>216986</v>
      </c>
      <c r="AH105" s="137">
        <v>216167</v>
      </c>
      <c r="AI105" s="137">
        <v>222723</v>
      </c>
      <c r="AJ105" s="137">
        <v>230022</v>
      </c>
      <c r="AK105" s="137">
        <v>227252</v>
      </c>
      <c r="AL105" s="137">
        <v>226369</v>
      </c>
      <c r="AM105" s="137">
        <v>231235</v>
      </c>
      <c r="AN105" s="137">
        <v>277932</v>
      </c>
      <c r="AO105" s="137">
        <v>272824</v>
      </c>
      <c r="AP105" s="137">
        <v>277353</v>
      </c>
      <c r="AQ105" s="137">
        <v>299086</v>
      </c>
      <c r="AR105" s="137">
        <v>343617</v>
      </c>
      <c r="AS105" s="137">
        <v>414668</v>
      </c>
      <c r="AT105" s="137">
        <v>371831</v>
      </c>
      <c r="AU105" s="137">
        <v>333814</v>
      </c>
      <c r="AV105" s="137">
        <v>307751</v>
      </c>
      <c r="AW105" s="137"/>
    </row>
    <row r="106" spans="3:49" x14ac:dyDescent="0.2">
      <c r="C106" s="32" t="s">
        <v>105</v>
      </c>
      <c r="D106" s="32" t="s">
        <v>108</v>
      </c>
      <c r="E106" s="32"/>
      <c r="F106" s="6" t="s">
        <v>90</v>
      </c>
      <c r="G106" s="6" t="s">
        <v>93</v>
      </c>
      <c r="H106" s="32" t="s">
        <v>16</v>
      </c>
      <c r="I106" s="137">
        <v>8473000</v>
      </c>
      <c r="J106" s="137">
        <v>7712000</v>
      </c>
      <c r="K106" s="137">
        <v>7764000</v>
      </c>
      <c r="L106" s="137">
        <v>7882000</v>
      </c>
      <c r="M106" s="137">
        <v>7619000</v>
      </c>
      <c r="N106" s="137">
        <v>7653000</v>
      </c>
      <c r="O106" s="137">
        <v>7690000</v>
      </c>
      <c r="P106" s="137">
        <v>8133000</v>
      </c>
      <c r="Q106" s="137">
        <v>7941000</v>
      </c>
      <c r="R106" s="137">
        <v>7979000</v>
      </c>
      <c r="S106" s="137">
        <v>8004000</v>
      </c>
      <c r="T106" s="137">
        <v>7905000</v>
      </c>
      <c r="U106" s="137">
        <v>7571000</v>
      </c>
      <c r="V106" s="137">
        <v>7441000</v>
      </c>
      <c r="W106" s="137">
        <v>7334000</v>
      </c>
      <c r="X106" s="137">
        <v>7366000</v>
      </c>
      <c r="Y106" s="137">
        <v>7660000</v>
      </c>
      <c r="Z106" s="137">
        <v>8182000</v>
      </c>
      <c r="AA106" s="137">
        <v>8627000</v>
      </c>
      <c r="AB106" s="137">
        <v>8769000</v>
      </c>
      <c r="AC106" s="137">
        <v>8852000</v>
      </c>
      <c r="AD106" s="137">
        <v>9236000</v>
      </c>
      <c r="AE106" s="137">
        <v>9053000</v>
      </c>
      <c r="AF106" s="137">
        <v>9381000</v>
      </c>
      <c r="AG106" s="137">
        <v>9083000</v>
      </c>
      <c r="AH106" s="137">
        <v>8926000</v>
      </c>
      <c r="AI106" s="137">
        <v>9230000</v>
      </c>
      <c r="AJ106" s="137">
        <v>9145000</v>
      </c>
      <c r="AK106" s="137">
        <v>8953000</v>
      </c>
      <c r="AL106" s="137">
        <v>7829000</v>
      </c>
      <c r="AM106" s="137">
        <v>8107000</v>
      </c>
      <c r="AN106" s="137">
        <v>8903000</v>
      </c>
      <c r="AO106" s="137">
        <v>8078000</v>
      </c>
      <c r="AP106" s="137">
        <v>8248000</v>
      </c>
      <c r="AQ106" s="137">
        <v>8204000</v>
      </c>
      <c r="AR106" s="137">
        <v>8667000</v>
      </c>
      <c r="AS106" s="137">
        <v>8850000</v>
      </c>
      <c r="AT106" s="137">
        <v>9330000</v>
      </c>
      <c r="AU106" s="137">
        <v>8997000</v>
      </c>
      <c r="AV106" s="137">
        <v>8804000</v>
      </c>
      <c r="AW106" s="137"/>
    </row>
    <row r="107" spans="3:49" x14ac:dyDescent="0.2">
      <c r="C107" s="32" t="s">
        <v>34</v>
      </c>
      <c r="D107" s="32" t="s">
        <v>108</v>
      </c>
      <c r="E107" s="32"/>
      <c r="F107" s="6" t="s">
        <v>90</v>
      </c>
      <c r="G107" s="6" t="s">
        <v>93</v>
      </c>
      <c r="H107" s="32" t="s">
        <v>16</v>
      </c>
      <c r="I107" s="137">
        <v>0</v>
      </c>
      <c r="J107" s="137">
        <v>0</v>
      </c>
      <c r="K107" s="137">
        <v>0</v>
      </c>
      <c r="L107" s="137">
        <v>0</v>
      </c>
      <c r="M107" s="137">
        <v>0</v>
      </c>
      <c r="N107" s="137">
        <v>0</v>
      </c>
      <c r="O107" s="137">
        <v>0</v>
      </c>
      <c r="P107" s="137">
        <v>0</v>
      </c>
      <c r="Q107" s="137">
        <v>0</v>
      </c>
      <c r="R107" s="137">
        <v>0</v>
      </c>
      <c r="S107" s="137">
        <v>0</v>
      </c>
      <c r="T107" s="137">
        <v>0</v>
      </c>
      <c r="U107" s="137">
        <v>0</v>
      </c>
      <c r="V107" s="137">
        <v>0</v>
      </c>
      <c r="W107" s="137">
        <v>0</v>
      </c>
      <c r="X107" s="137">
        <v>0</v>
      </c>
      <c r="Y107" s="137">
        <v>0</v>
      </c>
      <c r="Z107" s="137">
        <v>0</v>
      </c>
      <c r="AA107" s="137">
        <v>0</v>
      </c>
      <c r="AB107" s="137">
        <v>0</v>
      </c>
      <c r="AC107" s="137">
        <v>0</v>
      </c>
      <c r="AD107" s="137">
        <v>0</v>
      </c>
      <c r="AE107" s="137">
        <v>0</v>
      </c>
      <c r="AF107" s="137">
        <v>0</v>
      </c>
      <c r="AG107" s="137">
        <v>0</v>
      </c>
      <c r="AH107" s="137">
        <v>0</v>
      </c>
      <c r="AI107" s="137">
        <v>0</v>
      </c>
      <c r="AJ107" s="137">
        <v>0</v>
      </c>
      <c r="AK107" s="137">
        <v>0</v>
      </c>
      <c r="AL107" s="137">
        <v>0</v>
      </c>
      <c r="AM107" s="137">
        <v>0</v>
      </c>
      <c r="AN107" s="137">
        <v>0</v>
      </c>
      <c r="AO107" s="137">
        <v>0</v>
      </c>
      <c r="AP107" s="137">
        <v>0</v>
      </c>
      <c r="AQ107" s="137">
        <v>0</v>
      </c>
      <c r="AR107" s="137">
        <v>0</v>
      </c>
      <c r="AS107" s="137">
        <v>0</v>
      </c>
      <c r="AT107" s="137">
        <v>0</v>
      </c>
      <c r="AU107" s="137">
        <v>0</v>
      </c>
      <c r="AV107" s="137">
        <v>0</v>
      </c>
      <c r="AW107" s="137"/>
    </row>
    <row r="108" spans="3:49" ht="12" thickBot="1" x14ac:dyDescent="0.25">
      <c r="C108" s="168" t="s">
        <v>35</v>
      </c>
      <c r="D108" s="168" t="s">
        <v>108</v>
      </c>
      <c r="E108" s="168"/>
      <c r="F108" s="169" t="s">
        <v>90</v>
      </c>
      <c r="G108" s="169" t="s">
        <v>93</v>
      </c>
      <c r="H108" s="168" t="s">
        <v>16</v>
      </c>
      <c r="I108" s="331">
        <v>8473000</v>
      </c>
      <c r="J108" s="331">
        <v>7712000</v>
      </c>
      <c r="K108" s="331">
        <v>7764000</v>
      </c>
      <c r="L108" s="331">
        <v>7882000</v>
      </c>
      <c r="M108" s="331">
        <v>7619000</v>
      </c>
      <c r="N108" s="331">
        <v>7653000</v>
      </c>
      <c r="O108" s="331">
        <v>7690000</v>
      </c>
      <c r="P108" s="331">
        <v>8133000</v>
      </c>
      <c r="Q108" s="331">
        <v>7941000</v>
      </c>
      <c r="R108" s="331">
        <v>7979000</v>
      </c>
      <c r="S108" s="331">
        <v>8004000</v>
      </c>
      <c r="T108" s="331">
        <v>7905000</v>
      </c>
      <c r="U108" s="331">
        <v>7571000</v>
      </c>
      <c r="V108" s="331">
        <v>7441000</v>
      </c>
      <c r="W108" s="331">
        <v>7334000</v>
      </c>
      <c r="X108" s="331">
        <v>7366000</v>
      </c>
      <c r="Y108" s="331">
        <v>7660000</v>
      </c>
      <c r="Z108" s="331">
        <v>8182000</v>
      </c>
      <c r="AA108" s="331">
        <v>8627000</v>
      </c>
      <c r="AB108" s="331">
        <v>8769000</v>
      </c>
      <c r="AC108" s="331">
        <v>8852000</v>
      </c>
      <c r="AD108" s="331">
        <v>9236000</v>
      </c>
      <c r="AE108" s="331">
        <v>9053000</v>
      </c>
      <c r="AF108" s="331">
        <v>9381000</v>
      </c>
      <c r="AG108" s="331">
        <v>9083000</v>
      </c>
      <c r="AH108" s="331">
        <v>8926000</v>
      </c>
      <c r="AI108" s="331">
        <v>9230000</v>
      </c>
      <c r="AJ108" s="331">
        <v>9145000</v>
      </c>
      <c r="AK108" s="331">
        <v>8953000</v>
      </c>
      <c r="AL108" s="331">
        <v>7829000</v>
      </c>
      <c r="AM108" s="331">
        <v>8107000</v>
      </c>
      <c r="AN108" s="331">
        <v>8903000</v>
      </c>
      <c r="AO108" s="331">
        <v>8078000</v>
      </c>
      <c r="AP108" s="331">
        <v>8248000</v>
      </c>
      <c r="AQ108" s="331">
        <v>8204000</v>
      </c>
      <c r="AR108" s="331">
        <v>8667000</v>
      </c>
      <c r="AS108" s="331">
        <v>8850000</v>
      </c>
      <c r="AT108" s="331">
        <v>9330000</v>
      </c>
      <c r="AU108" s="331">
        <v>8997000</v>
      </c>
      <c r="AV108" s="331">
        <v>8804000</v>
      </c>
      <c r="AW108" s="331"/>
    </row>
    <row r="109" spans="3:49" x14ac:dyDescent="0.2">
      <c r="C109" s="32" t="s">
        <v>11</v>
      </c>
      <c r="D109" s="32" t="s">
        <v>109</v>
      </c>
      <c r="E109" s="32"/>
      <c r="F109" s="6" t="s">
        <v>99</v>
      </c>
      <c r="G109" s="6" t="s">
        <v>93</v>
      </c>
      <c r="H109" s="32" t="s">
        <v>16</v>
      </c>
      <c r="I109" s="137">
        <v>483146</v>
      </c>
      <c r="J109" s="137">
        <v>507697</v>
      </c>
      <c r="K109" s="137">
        <v>467097</v>
      </c>
      <c r="L109" s="137">
        <v>479494</v>
      </c>
      <c r="M109" s="137">
        <v>576526</v>
      </c>
      <c r="N109" s="137">
        <v>503521</v>
      </c>
      <c r="O109" s="137">
        <v>550839</v>
      </c>
      <c r="P109" s="137">
        <v>625221</v>
      </c>
      <c r="Q109" s="137">
        <v>640991</v>
      </c>
      <c r="R109" s="137">
        <v>664926</v>
      </c>
      <c r="S109" s="137">
        <v>598193</v>
      </c>
      <c r="T109" s="137">
        <v>514783</v>
      </c>
      <c r="U109" s="137">
        <v>517361</v>
      </c>
      <c r="V109" s="137">
        <v>478611</v>
      </c>
      <c r="W109" s="137">
        <v>486082</v>
      </c>
      <c r="X109" s="137">
        <v>488200</v>
      </c>
      <c r="Y109" s="137">
        <v>510624</v>
      </c>
      <c r="Z109" s="137">
        <v>534532</v>
      </c>
      <c r="AA109" s="137">
        <v>558393</v>
      </c>
      <c r="AB109" s="137">
        <v>662700</v>
      </c>
      <c r="AC109" s="137">
        <v>715122</v>
      </c>
      <c r="AD109" s="137">
        <v>706563</v>
      </c>
      <c r="AE109" s="137">
        <v>720561</v>
      </c>
      <c r="AF109" s="137">
        <v>708500</v>
      </c>
      <c r="AG109" s="137">
        <v>737276</v>
      </c>
      <c r="AH109" s="137">
        <v>748681</v>
      </c>
      <c r="AI109" s="137">
        <v>832519</v>
      </c>
      <c r="AJ109" s="137">
        <v>817180</v>
      </c>
      <c r="AK109" s="137">
        <v>789080</v>
      </c>
      <c r="AL109" s="137">
        <v>627600</v>
      </c>
      <c r="AM109" s="137">
        <v>592628</v>
      </c>
      <c r="AN109" s="137">
        <v>605674</v>
      </c>
      <c r="AO109" s="137">
        <v>561661</v>
      </c>
      <c r="AP109" s="137">
        <v>525090</v>
      </c>
      <c r="AQ109" s="137">
        <v>480439</v>
      </c>
      <c r="AR109" s="137">
        <v>461238</v>
      </c>
      <c r="AS109" s="137">
        <v>474563</v>
      </c>
      <c r="AT109" s="137">
        <v>479552</v>
      </c>
      <c r="AU109" s="137">
        <v>494322</v>
      </c>
      <c r="AV109" s="137">
        <v>497302</v>
      </c>
      <c r="AW109" s="137"/>
    </row>
    <row r="110" spans="3:49" x14ac:dyDescent="0.2">
      <c r="C110" s="32" t="s">
        <v>17</v>
      </c>
      <c r="D110" s="32" t="s">
        <v>109</v>
      </c>
      <c r="E110" s="32"/>
      <c r="F110" s="6" t="s">
        <v>99</v>
      </c>
      <c r="G110" s="6" t="s">
        <v>93</v>
      </c>
      <c r="H110" s="32" t="s">
        <v>16</v>
      </c>
      <c r="I110" s="137">
        <v>195353</v>
      </c>
      <c r="J110" s="137">
        <v>175314</v>
      </c>
      <c r="K110" s="137">
        <v>217664</v>
      </c>
      <c r="L110" s="137">
        <v>224136</v>
      </c>
      <c r="M110" s="137">
        <v>216817</v>
      </c>
      <c r="N110" s="137">
        <v>217748</v>
      </c>
      <c r="O110" s="137">
        <v>284303</v>
      </c>
      <c r="P110" s="137">
        <v>216060</v>
      </c>
      <c r="Q110" s="137">
        <v>255056</v>
      </c>
      <c r="R110" s="137">
        <v>319103</v>
      </c>
      <c r="S110" s="137">
        <v>321959</v>
      </c>
      <c r="T110" s="137">
        <v>318056</v>
      </c>
      <c r="U110" s="137">
        <v>311343</v>
      </c>
      <c r="V110" s="137">
        <v>291929</v>
      </c>
      <c r="W110" s="137">
        <v>295245</v>
      </c>
      <c r="X110" s="137">
        <v>272522</v>
      </c>
      <c r="Y110" s="137">
        <v>287628</v>
      </c>
      <c r="Z110" s="137">
        <v>302520</v>
      </c>
      <c r="AA110" s="137">
        <v>317523</v>
      </c>
      <c r="AB110" s="137">
        <v>353361</v>
      </c>
      <c r="AC110" s="137">
        <v>387185</v>
      </c>
      <c r="AD110" s="137">
        <v>435458</v>
      </c>
      <c r="AE110" s="137">
        <v>461470</v>
      </c>
      <c r="AF110" s="137">
        <v>458661</v>
      </c>
      <c r="AG110" s="137">
        <v>478694</v>
      </c>
      <c r="AH110" s="137">
        <v>541277</v>
      </c>
      <c r="AI110" s="137">
        <v>546456</v>
      </c>
      <c r="AJ110" s="137">
        <v>560885</v>
      </c>
      <c r="AK110" s="137">
        <v>557495</v>
      </c>
      <c r="AL110" s="137">
        <v>514979</v>
      </c>
      <c r="AM110" s="137">
        <v>616423</v>
      </c>
      <c r="AN110" s="137">
        <v>611339</v>
      </c>
      <c r="AO110" s="137">
        <v>558018</v>
      </c>
      <c r="AP110" s="137">
        <v>570146</v>
      </c>
      <c r="AQ110" s="137">
        <v>550539</v>
      </c>
      <c r="AR110" s="137">
        <v>536245</v>
      </c>
      <c r="AS110" s="137">
        <v>464738</v>
      </c>
      <c r="AT110" s="137">
        <v>489962</v>
      </c>
      <c r="AU110" s="137">
        <v>529450</v>
      </c>
      <c r="AV110" s="137">
        <v>517083</v>
      </c>
      <c r="AW110" s="137"/>
    </row>
    <row r="111" spans="3:49" x14ac:dyDescent="0.2">
      <c r="C111" s="32" t="s">
        <v>18</v>
      </c>
      <c r="D111" s="32" t="s">
        <v>109</v>
      </c>
      <c r="E111" s="32"/>
      <c r="F111" s="6" t="s">
        <v>99</v>
      </c>
      <c r="G111" s="6" t="s">
        <v>93</v>
      </c>
      <c r="H111" s="32" t="s">
        <v>16</v>
      </c>
      <c r="I111" s="137">
        <v>87728</v>
      </c>
      <c r="J111" s="137">
        <v>95050</v>
      </c>
      <c r="K111" s="137">
        <v>114265</v>
      </c>
      <c r="L111" s="137">
        <v>138199</v>
      </c>
      <c r="M111" s="137">
        <v>171464</v>
      </c>
      <c r="N111" s="137">
        <v>123314</v>
      </c>
      <c r="O111" s="137">
        <v>125598</v>
      </c>
      <c r="P111" s="137">
        <v>139082</v>
      </c>
      <c r="Q111" s="137">
        <v>124614</v>
      </c>
      <c r="R111" s="137">
        <v>171014</v>
      </c>
      <c r="S111" s="137">
        <v>138872</v>
      </c>
      <c r="T111" s="137">
        <v>101704</v>
      </c>
      <c r="U111" s="137">
        <v>105604</v>
      </c>
      <c r="V111" s="137">
        <v>96091</v>
      </c>
      <c r="W111" s="137">
        <v>102727</v>
      </c>
      <c r="X111" s="137">
        <v>108400</v>
      </c>
      <c r="Y111" s="137">
        <v>109408</v>
      </c>
      <c r="Z111" s="137">
        <v>112960</v>
      </c>
      <c r="AA111" s="137">
        <v>116569</v>
      </c>
      <c r="AB111" s="137">
        <v>134216</v>
      </c>
      <c r="AC111" s="137">
        <v>135070</v>
      </c>
      <c r="AD111" s="137">
        <v>138764</v>
      </c>
      <c r="AE111" s="137">
        <v>138910</v>
      </c>
      <c r="AF111" s="137">
        <v>145945</v>
      </c>
      <c r="AG111" s="137">
        <v>145233</v>
      </c>
      <c r="AH111" s="137">
        <v>147861</v>
      </c>
      <c r="AI111" s="137">
        <v>152703</v>
      </c>
      <c r="AJ111" s="137">
        <v>154577</v>
      </c>
      <c r="AK111" s="137">
        <v>150767</v>
      </c>
      <c r="AL111" s="137">
        <v>122712</v>
      </c>
      <c r="AM111" s="137">
        <v>138724</v>
      </c>
      <c r="AN111" s="137">
        <v>139081</v>
      </c>
      <c r="AO111" s="137">
        <v>191963</v>
      </c>
      <c r="AP111" s="137">
        <v>181535</v>
      </c>
      <c r="AQ111" s="137">
        <v>101284</v>
      </c>
      <c r="AR111" s="137">
        <v>107874</v>
      </c>
      <c r="AS111" s="137">
        <v>111654</v>
      </c>
      <c r="AT111" s="137">
        <v>126037</v>
      </c>
      <c r="AU111" s="137">
        <v>122744</v>
      </c>
      <c r="AV111" s="137">
        <v>116024</v>
      </c>
      <c r="AW111" s="137"/>
    </row>
    <row r="112" spans="3:49" x14ac:dyDescent="0.2">
      <c r="C112" s="32" t="s">
        <v>19</v>
      </c>
      <c r="D112" s="32" t="s">
        <v>109</v>
      </c>
      <c r="E112" s="32"/>
      <c r="F112" s="6" t="s">
        <v>99</v>
      </c>
      <c r="G112" s="6" t="s">
        <v>93</v>
      </c>
      <c r="H112" s="32" t="s">
        <v>16</v>
      </c>
      <c r="I112" s="137">
        <v>87082</v>
      </c>
      <c r="J112" s="137">
        <v>79888</v>
      </c>
      <c r="K112" s="137">
        <v>70354</v>
      </c>
      <c r="L112" s="137">
        <v>73716</v>
      </c>
      <c r="M112" s="137">
        <v>74154</v>
      </c>
      <c r="N112" s="137">
        <v>66868</v>
      </c>
      <c r="O112" s="137">
        <v>79439</v>
      </c>
      <c r="P112" s="137">
        <v>101757</v>
      </c>
      <c r="Q112" s="137">
        <v>98640</v>
      </c>
      <c r="R112" s="137">
        <v>78669</v>
      </c>
      <c r="S112" s="137">
        <v>103980</v>
      </c>
      <c r="T112" s="137">
        <v>91816</v>
      </c>
      <c r="U112" s="137">
        <v>100362</v>
      </c>
      <c r="V112" s="137">
        <v>92749</v>
      </c>
      <c r="W112" s="137">
        <v>96602</v>
      </c>
      <c r="X112" s="137">
        <v>99237</v>
      </c>
      <c r="Y112" s="137">
        <v>101299</v>
      </c>
      <c r="Z112" s="137">
        <v>104928</v>
      </c>
      <c r="AA112" s="137">
        <v>110794</v>
      </c>
      <c r="AB112" s="137">
        <v>116089</v>
      </c>
      <c r="AC112" s="137">
        <v>118628</v>
      </c>
      <c r="AD112" s="137">
        <v>125258</v>
      </c>
      <c r="AE112" s="137">
        <v>128624</v>
      </c>
      <c r="AF112" s="137">
        <v>129554</v>
      </c>
      <c r="AG112" s="137">
        <v>124715</v>
      </c>
      <c r="AH112" s="137">
        <v>131191</v>
      </c>
      <c r="AI112" s="137">
        <v>139979</v>
      </c>
      <c r="AJ112" s="137">
        <v>138065</v>
      </c>
      <c r="AK112" s="137">
        <v>127473</v>
      </c>
      <c r="AL112" s="137">
        <v>95994</v>
      </c>
      <c r="AM112" s="137">
        <v>92293</v>
      </c>
      <c r="AN112" s="137">
        <v>73397</v>
      </c>
      <c r="AO112" s="137">
        <v>65785</v>
      </c>
      <c r="AP112" s="137">
        <v>46113</v>
      </c>
      <c r="AQ112" s="137">
        <v>52749</v>
      </c>
      <c r="AR112" s="137">
        <v>59683</v>
      </c>
      <c r="AS112" s="137">
        <v>50237</v>
      </c>
      <c r="AT112" s="137">
        <v>59192</v>
      </c>
      <c r="AU112" s="137">
        <v>60561</v>
      </c>
      <c r="AV112" s="137">
        <v>59622</v>
      </c>
      <c r="AW112" s="137"/>
    </row>
    <row r="113" spans="3:49" x14ac:dyDescent="0.2">
      <c r="C113" s="32" t="s">
        <v>20</v>
      </c>
      <c r="D113" s="32" t="s">
        <v>109</v>
      </c>
      <c r="E113" s="32"/>
      <c r="F113" s="6" t="s">
        <v>99</v>
      </c>
      <c r="G113" s="6" t="s">
        <v>93</v>
      </c>
      <c r="H113" s="32" t="s">
        <v>16</v>
      </c>
      <c r="I113" s="137">
        <v>117167</v>
      </c>
      <c r="J113" s="137">
        <v>116029</v>
      </c>
      <c r="K113" s="137">
        <v>124950</v>
      </c>
      <c r="L113" s="137">
        <v>143620</v>
      </c>
      <c r="M113" s="137">
        <v>130184</v>
      </c>
      <c r="N113" s="137">
        <v>114411</v>
      </c>
      <c r="O113" s="137">
        <v>132808</v>
      </c>
      <c r="P113" s="137">
        <v>143250</v>
      </c>
      <c r="Q113" s="137">
        <v>131986</v>
      </c>
      <c r="R113" s="137">
        <v>156470</v>
      </c>
      <c r="S113" s="137">
        <v>149915</v>
      </c>
      <c r="T113" s="137">
        <v>148592</v>
      </c>
      <c r="U113" s="137">
        <v>147452</v>
      </c>
      <c r="V113" s="137">
        <v>148481</v>
      </c>
      <c r="W113" s="137">
        <v>144814</v>
      </c>
      <c r="X113" s="137">
        <v>169100</v>
      </c>
      <c r="Y113" s="137">
        <v>175882</v>
      </c>
      <c r="Z113" s="137">
        <v>181980</v>
      </c>
      <c r="AA113" s="137">
        <v>188404</v>
      </c>
      <c r="AB113" s="137">
        <v>188339</v>
      </c>
      <c r="AC113" s="137">
        <v>186861</v>
      </c>
      <c r="AD113" s="137">
        <v>190525</v>
      </c>
      <c r="AE113" s="137">
        <v>189986</v>
      </c>
      <c r="AF113" s="137">
        <v>197958</v>
      </c>
      <c r="AG113" s="137">
        <v>191795</v>
      </c>
      <c r="AH113" s="137">
        <v>194484</v>
      </c>
      <c r="AI113" s="137">
        <v>179721</v>
      </c>
      <c r="AJ113" s="137">
        <v>190631</v>
      </c>
      <c r="AK113" s="137">
        <v>163778</v>
      </c>
      <c r="AL113" s="137">
        <v>121626</v>
      </c>
      <c r="AM113" s="137">
        <v>133515</v>
      </c>
      <c r="AN113" s="137">
        <v>127205</v>
      </c>
      <c r="AO113" s="137">
        <v>95741</v>
      </c>
      <c r="AP113" s="137">
        <v>76572</v>
      </c>
      <c r="AQ113" s="137">
        <v>79816</v>
      </c>
      <c r="AR113" s="137">
        <v>71209</v>
      </c>
      <c r="AS113" s="137">
        <v>67451</v>
      </c>
      <c r="AT113" s="137">
        <v>73401</v>
      </c>
      <c r="AU113" s="137">
        <v>73955</v>
      </c>
      <c r="AV113" s="137">
        <v>75332</v>
      </c>
      <c r="AW113" s="137"/>
    </row>
    <row r="114" spans="3:49" x14ac:dyDescent="0.2">
      <c r="C114" s="32" t="s">
        <v>21</v>
      </c>
      <c r="D114" s="32" t="s">
        <v>109</v>
      </c>
      <c r="E114" s="32"/>
      <c r="F114" s="6" t="s">
        <v>99</v>
      </c>
      <c r="G114" s="6" t="s">
        <v>93</v>
      </c>
      <c r="H114" s="32" t="s">
        <v>16</v>
      </c>
      <c r="I114" s="137">
        <v>60510</v>
      </c>
      <c r="J114" s="137">
        <v>55912</v>
      </c>
      <c r="K114" s="137">
        <v>46980</v>
      </c>
      <c r="L114" s="137">
        <v>56512</v>
      </c>
      <c r="M114" s="137">
        <v>53343</v>
      </c>
      <c r="N114" s="137">
        <v>57772</v>
      </c>
      <c r="O114" s="137">
        <v>53198</v>
      </c>
      <c r="P114" s="137">
        <v>68055</v>
      </c>
      <c r="Q114" s="137">
        <v>69919</v>
      </c>
      <c r="R114" s="137">
        <v>58642</v>
      </c>
      <c r="S114" s="137">
        <v>57833</v>
      </c>
      <c r="T114" s="137">
        <v>49535</v>
      </c>
      <c r="U114" s="137">
        <v>48005</v>
      </c>
      <c r="V114" s="137">
        <v>46368</v>
      </c>
      <c r="W114" s="137">
        <v>45094</v>
      </c>
      <c r="X114" s="137">
        <v>45590</v>
      </c>
      <c r="Y114" s="137">
        <v>46716</v>
      </c>
      <c r="Z114" s="137">
        <v>48168</v>
      </c>
      <c r="AA114" s="137">
        <v>50340</v>
      </c>
      <c r="AB114" s="137">
        <v>55776</v>
      </c>
      <c r="AC114" s="137">
        <v>60340</v>
      </c>
      <c r="AD114" s="137">
        <v>65339</v>
      </c>
      <c r="AE114" s="137">
        <v>68978</v>
      </c>
      <c r="AF114" s="137">
        <v>68024</v>
      </c>
      <c r="AG114" s="137">
        <v>72689</v>
      </c>
      <c r="AH114" s="137">
        <v>74813</v>
      </c>
      <c r="AI114" s="137">
        <v>75495</v>
      </c>
      <c r="AJ114" s="137">
        <v>86997</v>
      </c>
      <c r="AK114" s="137">
        <v>87539</v>
      </c>
      <c r="AL114" s="137">
        <v>78209</v>
      </c>
      <c r="AM114" s="137">
        <v>87653</v>
      </c>
      <c r="AN114" s="137">
        <v>71142</v>
      </c>
      <c r="AO114" s="137">
        <v>54058</v>
      </c>
      <c r="AP114" s="137">
        <v>47700</v>
      </c>
      <c r="AQ114" s="137">
        <v>45863</v>
      </c>
      <c r="AR114" s="137">
        <v>46053</v>
      </c>
      <c r="AS114" s="137">
        <v>48600</v>
      </c>
      <c r="AT114" s="137">
        <v>50979</v>
      </c>
      <c r="AU114" s="137">
        <v>58513</v>
      </c>
      <c r="AV114" s="137">
        <v>63859</v>
      </c>
      <c r="AW114" s="137"/>
    </row>
    <row r="115" spans="3:49" x14ac:dyDescent="0.2">
      <c r="C115" s="32" t="s">
        <v>22</v>
      </c>
      <c r="D115" s="32" t="s">
        <v>109</v>
      </c>
      <c r="E115" s="32"/>
      <c r="F115" s="6" t="s">
        <v>99</v>
      </c>
      <c r="G115" s="6" t="s">
        <v>93</v>
      </c>
      <c r="H115" s="32" t="s">
        <v>16</v>
      </c>
      <c r="I115" s="137">
        <v>356471</v>
      </c>
      <c r="J115" s="137">
        <v>320348</v>
      </c>
      <c r="K115" s="137">
        <v>351109</v>
      </c>
      <c r="L115" s="137">
        <v>376758</v>
      </c>
      <c r="M115" s="137">
        <v>415672</v>
      </c>
      <c r="N115" s="137">
        <v>449584</v>
      </c>
      <c r="O115" s="137">
        <v>460460</v>
      </c>
      <c r="P115" s="137">
        <v>494950</v>
      </c>
      <c r="Q115" s="137">
        <v>486854</v>
      </c>
      <c r="R115" s="137">
        <v>481871</v>
      </c>
      <c r="S115" s="137">
        <v>468432</v>
      </c>
      <c r="T115" s="137">
        <v>415346</v>
      </c>
      <c r="U115" s="137">
        <v>425458</v>
      </c>
      <c r="V115" s="137">
        <v>395378</v>
      </c>
      <c r="W115" s="137">
        <v>394255</v>
      </c>
      <c r="X115" s="137">
        <v>375893</v>
      </c>
      <c r="Y115" s="137">
        <v>393667</v>
      </c>
      <c r="Z115" s="137">
        <v>404932</v>
      </c>
      <c r="AA115" s="137">
        <v>421991</v>
      </c>
      <c r="AB115" s="137">
        <v>420840</v>
      </c>
      <c r="AC115" s="137">
        <v>462737</v>
      </c>
      <c r="AD115" s="137">
        <v>481456</v>
      </c>
      <c r="AE115" s="137">
        <v>517574</v>
      </c>
      <c r="AF115" s="137">
        <v>499271</v>
      </c>
      <c r="AG115" s="137">
        <v>524288</v>
      </c>
      <c r="AH115" s="137">
        <v>558716</v>
      </c>
      <c r="AI115" s="137">
        <v>604654</v>
      </c>
      <c r="AJ115" s="137">
        <v>578488</v>
      </c>
      <c r="AK115" s="137">
        <v>579847</v>
      </c>
      <c r="AL115" s="137">
        <v>468530</v>
      </c>
      <c r="AM115" s="137">
        <v>506774</v>
      </c>
      <c r="AN115" s="137">
        <v>394473</v>
      </c>
      <c r="AO115" s="137">
        <v>417310</v>
      </c>
      <c r="AP115" s="137">
        <v>483375</v>
      </c>
      <c r="AQ115" s="137">
        <v>348782</v>
      </c>
      <c r="AR115" s="137">
        <v>322862</v>
      </c>
      <c r="AS115" s="137">
        <v>345317</v>
      </c>
      <c r="AT115" s="137">
        <v>413439</v>
      </c>
      <c r="AU115" s="137">
        <v>414416</v>
      </c>
      <c r="AV115" s="137">
        <v>459026</v>
      </c>
      <c r="AW115" s="137"/>
    </row>
    <row r="116" spans="3:49" x14ac:dyDescent="0.2">
      <c r="C116" s="32" t="s">
        <v>23</v>
      </c>
      <c r="D116" s="32" t="s">
        <v>109</v>
      </c>
      <c r="E116" s="32"/>
      <c r="F116" s="6" t="s">
        <v>99</v>
      </c>
      <c r="G116" s="6" t="s">
        <v>93</v>
      </c>
      <c r="H116" s="32" t="s">
        <v>16</v>
      </c>
      <c r="I116" s="137">
        <v>161739</v>
      </c>
      <c r="J116" s="137">
        <v>147121</v>
      </c>
      <c r="K116" s="137">
        <v>130033</v>
      </c>
      <c r="L116" s="137">
        <v>130671</v>
      </c>
      <c r="M116" s="137">
        <v>142861</v>
      </c>
      <c r="N116" s="137">
        <v>119602</v>
      </c>
      <c r="O116" s="137">
        <v>131449</v>
      </c>
      <c r="P116" s="137">
        <v>112431</v>
      </c>
      <c r="Q116" s="137">
        <v>169528</v>
      </c>
      <c r="R116" s="137">
        <v>156769</v>
      </c>
      <c r="S116" s="137">
        <v>184090</v>
      </c>
      <c r="T116" s="137">
        <v>260474</v>
      </c>
      <c r="U116" s="137">
        <v>248505</v>
      </c>
      <c r="V116" s="137">
        <v>237688</v>
      </c>
      <c r="W116" s="137">
        <v>237798</v>
      </c>
      <c r="X116" s="137">
        <v>220855</v>
      </c>
      <c r="Y116" s="137">
        <v>232839</v>
      </c>
      <c r="Z116" s="137">
        <v>242202</v>
      </c>
      <c r="AA116" s="137">
        <v>255511</v>
      </c>
      <c r="AB116" s="137">
        <v>290186</v>
      </c>
      <c r="AC116" s="137">
        <v>311832</v>
      </c>
      <c r="AD116" s="137">
        <v>315568</v>
      </c>
      <c r="AE116" s="137">
        <v>338172</v>
      </c>
      <c r="AF116" s="137">
        <v>350956</v>
      </c>
      <c r="AG116" s="137">
        <v>397057</v>
      </c>
      <c r="AH116" s="137">
        <v>411498</v>
      </c>
      <c r="AI116" s="137">
        <v>444989</v>
      </c>
      <c r="AJ116" s="137">
        <v>475152</v>
      </c>
      <c r="AK116" s="137">
        <v>478124</v>
      </c>
      <c r="AL116" s="137">
        <v>383192</v>
      </c>
      <c r="AM116" s="137">
        <v>353373</v>
      </c>
      <c r="AN116" s="137">
        <v>332105</v>
      </c>
      <c r="AO116" s="137">
        <v>261589</v>
      </c>
      <c r="AP116" s="137">
        <v>253045</v>
      </c>
      <c r="AQ116" s="137">
        <v>273524</v>
      </c>
      <c r="AR116" s="137">
        <v>299986</v>
      </c>
      <c r="AS116" s="137">
        <v>304569</v>
      </c>
      <c r="AT116" s="137">
        <v>241884</v>
      </c>
      <c r="AU116" s="137">
        <v>263141</v>
      </c>
      <c r="AV116" s="137">
        <v>241734</v>
      </c>
      <c r="AW116" s="137"/>
    </row>
    <row r="117" spans="3:49" x14ac:dyDescent="0.2">
      <c r="C117" s="32" t="s">
        <v>24</v>
      </c>
      <c r="D117" s="32" t="s">
        <v>109</v>
      </c>
      <c r="E117" s="32"/>
      <c r="F117" s="6" t="s">
        <v>99</v>
      </c>
      <c r="G117" s="6" t="s">
        <v>93</v>
      </c>
      <c r="H117" s="32" t="s">
        <v>16</v>
      </c>
      <c r="I117" s="137">
        <v>2285453</v>
      </c>
      <c r="J117" s="137">
        <v>2150590</v>
      </c>
      <c r="K117" s="137">
        <v>2101653</v>
      </c>
      <c r="L117" s="137">
        <v>2059311</v>
      </c>
      <c r="M117" s="137">
        <v>2032737</v>
      </c>
      <c r="N117" s="137">
        <v>2056770</v>
      </c>
      <c r="O117" s="137">
        <v>2109126</v>
      </c>
      <c r="P117" s="137">
        <v>2526543</v>
      </c>
      <c r="Q117" s="137">
        <v>2449861</v>
      </c>
      <c r="R117" s="137">
        <v>2558432</v>
      </c>
      <c r="S117" s="137">
        <v>2724987</v>
      </c>
      <c r="T117" s="137">
        <v>2737077</v>
      </c>
      <c r="U117" s="137">
        <v>2708725</v>
      </c>
      <c r="V117" s="137">
        <v>2630187</v>
      </c>
      <c r="W117" s="137">
        <v>2605317</v>
      </c>
      <c r="X117" s="137">
        <v>2424777</v>
      </c>
      <c r="Y117" s="137">
        <v>2529620</v>
      </c>
      <c r="Z117" s="137">
        <v>2600711</v>
      </c>
      <c r="AA117" s="137">
        <v>2696244</v>
      </c>
      <c r="AB117" s="137">
        <v>2671884</v>
      </c>
      <c r="AC117" s="137">
        <v>2872832</v>
      </c>
      <c r="AD117" s="137">
        <v>2895733</v>
      </c>
      <c r="AE117" s="137">
        <v>2916507</v>
      </c>
      <c r="AF117" s="137">
        <v>3028512</v>
      </c>
      <c r="AG117" s="137">
        <v>2937103</v>
      </c>
      <c r="AH117" s="137">
        <v>3025487</v>
      </c>
      <c r="AI117" s="137">
        <v>2999890</v>
      </c>
      <c r="AJ117" s="137">
        <v>2910011</v>
      </c>
      <c r="AK117" s="137">
        <v>2776702</v>
      </c>
      <c r="AL117" s="137">
        <v>2366789</v>
      </c>
      <c r="AM117" s="137">
        <v>2472447</v>
      </c>
      <c r="AN117" s="137">
        <v>2177136</v>
      </c>
      <c r="AO117" s="137">
        <v>2020343</v>
      </c>
      <c r="AP117" s="137">
        <v>1810406</v>
      </c>
      <c r="AQ117" s="137">
        <v>1838976</v>
      </c>
      <c r="AR117" s="137">
        <v>1848296</v>
      </c>
      <c r="AS117" s="137">
        <v>1748440</v>
      </c>
      <c r="AT117" s="137">
        <v>1902060</v>
      </c>
      <c r="AU117" s="137">
        <v>1988276</v>
      </c>
      <c r="AV117" s="137">
        <v>1936251</v>
      </c>
      <c r="AW117" s="137"/>
    </row>
    <row r="118" spans="3:49" x14ac:dyDescent="0.2">
      <c r="C118" s="32" t="s">
        <v>25</v>
      </c>
      <c r="D118" s="32" t="s">
        <v>109</v>
      </c>
      <c r="E118" s="32"/>
      <c r="F118" s="6" t="s">
        <v>99</v>
      </c>
      <c r="G118" s="6" t="s">
        <v>93</v>
      </c>
      <c r="H118" s="32" t="s">
        <v>16</v>
      </c>
      <c r="I118" s="137">
        <v>731019</v>
      </c>
      <c r="J118" s="137">
        <v>659123</v>
      </c>
      <c r="K118" s="137">
        <v>678041</v>
      </c>
      <c r="L118" s="137">
        <v>714128</v>
      </c>
      <c r="M118" s="137">
        <v>689706</v>
      </c>
      <c r="N118" s="137">
        <v>743963</v>
      </c>
      <c r="O118" s="137">
        <v>824211</v>
      </c>
      <c r="P118" s="137">
        <v>831389</v>
      </c>
      <c r="Q118" s="137">
        <v>810924</v>
      </c>
      <c r="R118" s="137">
        <v>923240</v>
      </c>
      <c r="S118" s="137">
        <v>941678</v>
      </c>
      <c r="T118" s="137">
        <v>1086329</v>
      </c>
      <c r="U118" s="137">
        <v>1010081</v>
      </c>
      <c r="V118" s="137">
        <v>963570</v>
      </c>
      <c r="W118" s="137">
        <v>959941</v>
      </c>
      <c r="X118" s="137">
        <v>889296</v>
      </c>
      <c r="Y118" s="137">
        <v>923203</v>
      </c>
      <c r="Z118" s="137">
        <v>956287</v>
      </c>
      <c r="AA118" s="137">
        <v>999854</v>
      </c>
      <c r="AB118" s="137">
        <v>1084896</v>
      </c>
      <c r="AC118" s="137">
        <v>1127181</v>
      </c>
      <c r="AD118" s="137">
        <v>1162351</v>
      </c>
      <c r="AE118" s="137">
        <v>1257245</v>
      </c>
      <c r="AF118" s="137">
        <v>1257609</v>
      </c>
      <c r="AG118" s="137">
        <v>1290935</v>
      </c>
      <c r="AH118" s="137">
        <v>1341257</v>
      </c>
      <c r="AI118" s="137">
        <v>1408632</v>
      </c>
      <c r="AJ118" s="137">
        <v>1391309</v>
      </c>
      <c r="AK118" s="137">
        <v>1331228</v>
      </c>
      <c r="AL118" s="137">
        <v>1089184</v>
      </c>
      <c r="AM118" s="137">
        <v>1053634</v>
      </c>
      <c r="AN118" s="137">
        <v>974759</v>
      </c>
      <c r="AO118" s="137">
        <v>823717</v>
      </c>
      <c r="AP118" s="137">
        <v>720982</v>
      </c>
      <c r="AQ118" s="137">
        <v>723942</v>
      </c>
      <c r="AR118" s="137">
        <v>800594</v>
      </c>
      <c r="AS118" s="137">
        <v>743100</v>
      </c>
      <c r="AT118" s="137">
        <v>850818</v>
      </c>
      <c r="AU118" s="137">
        <v>857545</v>
      </c>
      <c r="AV118" s="137">
        <v>916396</v>
      </c>
      <c r="AW118" s="137"/>
    </row>
    <row r="119" spans="3:49" x14ac:dyDescent="0.2">
      <c r="C119" s="32" t="s">
        <v>26</v>
      </c>
      <c r="D119" s="32" t="s">
        <v>109</v>
      </c>
      <c r="E119" s="32"/>
      <c r="F119" s="6" t="s">
        <v>99</v>
      </c>
      <c r="G119" s="6" t="s">
        <v>93</v>
      </c>
      <c r="H119" s="32" t="s">
        <v>16</v>
      </c>
      <c r="I119" s="137">
        <v>18512</v>
      </c>
      <c r="J119" s="137">
        <v>20184</v>
      </c>
      <c r="K119" s="137">
        <v>25062</v>
      </c>
      <c r="L119" s="137">
        <v>24795</v>
      </c>
      <c r="M119" s="137">
        <v>32957</v>
      </c>
      <c r="N119" s="137">
        <v>28058</v>
      </c>
      <c r="O119" s="137">
        <v>33496</v>
      </c>
      <c r="P119" s="137">
        <v>35593</v>
      </c>
      <c r="Q119" s="137">
        <v>40156</v>
      </c>
      <c r="R119" s="137">
        <v>41460</v>
      </c>
      <c r="S119" s="137">
        <v>37230</v>
      </c>
      <c r="T119" s="137">
        <v>34035</v>
      </c>
      <c r="U119" s="137">
        <v>40075</v>
      </c>
      <c r="V119" s="137">
        <v>39529</v>
      </c>
      <c r="W119" s="137">
        <v>39847</v>
      </c>
      <c r="X119" s="137">
        <v>48861</v>
      </c>
      <c r="Y119" s="137">
        <v>51291</v>
      </c>
      <c r="Z119" s="137">
        <v>54549</v>
      </c>
      <c r="AA119" s="137">
        <v>58051</v>
      </c>
      <c r="AB119" s="137">
        <v>60127</v>
      </c>
      <c r="AC119" s="137">
        <v>67681</v>
      </c>
      <c r="AD119" s="137">
        <v>72393</v>
      </c>
      <c r="AE119" s="137">
        <v>76238</v>
      </c>
      <c r="AF119" s="137">
        <v>87847</v>
      </c>
      <c r="AG119" s="137">
        <v>90498</v>
      </c>
      <c r="AH119" s="137">
        <v>90033</v>
      </c>
      <c r="AI119" s="137">
        <v>102988</v>
      </c>
      <c r="AJ119" s="137">
        <v>100097</v>
      </c>
      <c r="AK119" s="137">
        <v>107144</v>
      </c>
      <c r="AL119" s="137">
        <v>84154</v>
      </c>
      <c r="AM119" s="137">
        <v>81675</v>
      </c>
      <c r="AN119" s="137">
        <v>73758</v>
      </c>
      <c r="AO119" s="137">
        <v>67056</v>
      </c>
      <c r="AP119" s="137">
        <v>53407</v>
      </c>
      <c r="AQ119" s="137">
        <v>63016</v>
      </c>
      <c r="AR119" s="137">
        <v>60875</v>
      </c>
      <c r="AS119" s="137">
        <v>65051</v>
      </c>
      <c r="AT119" s="137">
        <v>73681</v>
      </c>
      <c r="AU119" s="137">
        <v>66062</v>
      </c>
      <c r="AV119" s="137">
        <v>70272</v>
      </c>
      <c r="AW119" s="137"/>
    </row>
    <row r="120" spans="3:49" x14ac:dyDescent="0.2">
      <c r="C120" s="32" t="s">
        <v>27</v>
      </c>
      <c r="D120" s="32" t="s">
        <v>109</v>
      </c>
      <c r="E120" s="32"/>
      <c r="F120" s="6" t="s">
        <v>99</v>
      </c>
      <c r="G120" s="6" t="s">
        <v>93</v>
      </c>
      <c r="H120" s="32" t="s">
        <v>16</v>
      </c>
      <c r="I120" s="137">
        <v>478184</v>
      </c>
      <c r="J120" s="137">
        <v>472104</v>
      </c>
      <c r="K120" s="137">
        <v>487958</v>
      </c>
      <c r="L120" s="137">
        <v>503734</v>
      </c>
      <c r="M120" s="137">
        <v>603178</v>
      </c>
      <c r="N120" s="137">
        <v>561927</v>
      </c>
      <c r="O120" s="137">
        <v>532533</v>
      </c>
      <c r="P120" s="137">
        <v>612963</v>
      </c>
      <c r="Q120" s="137">
        <v>595403</v>
      </c>
      <c r="R120" s="137">
        <v>606574</v>
      </c>
      <c r="S120" s="137">
        <v>504174</v>
      </c>
      <c r="T120" s="137">
        <v>481850</v>
      </c>
      <c r="U120" s="137">
        <v>486198</v>
      </c>
      <c r="V120" s="137">
        <v>475842</v>
      </c>
      <c r="W120" s="137">
        <v>484387</v>
      </c>
      <c r="X120" s="137">
        <v>450517</v>
      </c>
      <c r="Y120" s="137">
        <v>466195</v>
      </c>
      <c r="Z120" s="137">
        <v>481384</v>
      </c>
      <c r="AA120" s="137">
        <v>504641</v>
      </c>
      <c r="AB120" s="137">
        <v>553022</v>
      </c>
      <c r="AC120" s="137">
        <v>615425</v>
      </c>
      <c r="AD120" s="137">
        <v>585132</v>
      </c>
      <c r="AE120" s="137">
        <v>590626</v>
      </c>
      <c r="AF120" s="137">
        <v>580435</v>
      </c>
      <c r="AG120" s="137">
        <v>597812</v>
      </c>
      <c r="AH120" s="137">
        <v>637224</v>
      </c>
      <c r="AI120" s="137">
        <v>637649</v>
      </c>
      <c r="AJ120" s="137">
        <v>631247</v>
      </c>
      <c r="AK120" s="137">
        <v>602220</v>
      </c>
      <c r="AL120" s="137">
        <v>500342</v>
      </c>
      <c r="AM120" s="137">
        <v>556094</v>
      </c>
      <c r="AN120" s="137">
        <v>499244</v>
      </c>
      <c r="AO120" s="137">
        <v>476215</v>
      </c>
      <c r="AP120" s="137">
        <v>494348</v>
      </c>
      <c r="AQ120" s="137">
        <v>489801</v>
      </c>
      <c r="AR120" s="137">
        <v>500633</v>
      </c>
      <c r="AS120" s="137">
        <v>517812</v>
      </c>
      <c r="AT120" s="137">
        <v>587700</v>
      </c>
      <c r="AU120" s="137">
        <v>532195</v>
      </c>
      <c r="AV120" s="137">
        <v>534901</v>
      </c>
      <c r="AW120" s="137"/>
    </row>
    <row r="121" spans="3:49" x14ac:dyDescent="0.2">
      <c r="C121" s="32" t="s">
        <v>28</v>
      </c>
      <c r="D121" s="32" t="s">
        <v>109</v>
      </c>
      <c r="E121" s="32"/>
      <c r="F121" s="6" t="s">
        <v>99</v>
      </c>
      <c r="G121" s="6" t="s">
        <v>93</v>
      </c>
      <c r="H121" s="32" t="s">
        <v>16</v>
      </c>
      <c r="I121" s="137">
        <v>1154074</v>
      </c>
      <c r="J121" s="137">
        <v>1067234</v>
      </c>
      <c r="K121" s="137">
        <v>1035307</v>
      </c>
      <c r="L121" s="137">
        <v>1244891</v>
      </c>
      <c r="M121" s="137">
        <v>1140828</v>
      </c>
      <c r="N121" s="137">
        <v>1270245</v>
      </c>
      <c r="O121" s="137">
        <v>1373610</v>
      </c>
      <c r="P121" s="137">
        <v>1547985</v>
      </c>
      <c r="Q121" s="137">
        <v>1632737</v>
      </c>
      <c r="R121" s="137">
        <v>1713422</v>
      </c>
      <c r="S121" s="137">
        <v>1730542</v>
      </c>
      <c r="T121" s="137">
        <v>1976878</v>
      </c>
      <c r="U121" s="137">
        <v>1845925</v>
      </c>
      <c r="V121" s="137">
        <v>1766362</v>
      </c>
      <c r="W121" s="137">
        <v>1658789</v>
      </c>
      <c r="X121" s="137">
        <v>1836555</v>
      </c>
      <c r="Y121" s="137">
        <v>1914299</v>
      </c>
      <c r="Z121" s="137">
        <v>1998985</v>
      </c>
      <c r="AA121" s="137">
        <v>2079244</v>
      </c>
      <c r="AB121" s="137">
        <v>2311825</v>
      </c>
      <c r="AC121" s="137">
        <v>2579464</v>
      </c>
      <c r="AD121" s="137">
        <v>2439214</v>
      </c>
      <c r="AE121" s="137">
        <v>2326507</v>
      </c>
      <c r="AF121" s="137">
        <v>2160054</v>
      </c>
      <c r="AG121" s="137">
        <v>2127451</v>
      </c>
      <c r="AH121" s="137">
        <v>2151963</v>
      </c>
      <c r="AI121" s="137">
        <v>2012351</v>
      </c>
      <c r="AJ121" s="137">
        <v>1846482</v>
      </c>
      <c r="AK121" s="137">
        <v>1637360</v>
      </c>
      <c r="AL121" s="137">
        <v>1424259</v>
      </c>
      <c r="AM121" s="137">
        <v>1413735</v>
      </c>
      <c r="AN121" s="137">
        <v>1434398</v>
      </c>
      <c r="AO121" s="137">
        <v>1243005</v>
      </c>
      <c r="AP121" s="137">
        <v>1302240</v>
      </c>
      <c r="AQ121" s="137">
        <v>1079624</v>
      </c>
      <c r="AR121" s="137">
        <v>1090236</v>
      </c>
      <c r="AS121" s="137">
        <v>1086091</v>
      </c>
      <c r="AT121" s="137">
        <v>1135526</v>
      </c>
      <c r="AU121" s="137">
        <v>1102919</v>
      </c>
      <c r="AV121" s="137">
        <v>1111290</v>
      </c>
      <c r="AW121" s="137"/>
    </row>
    <row r="122" spans="3:49" x14ac:dyDescent="0.2">
      <c r="C122" s="32" t="s">
        <v>29</v>
      </c>
      <c r="D122" s="32" t="s">
        <v>109</v>
      </c>
      <c r="E122" s="32"/>
      <c r="F122" s="6" t="s">
        <v>99</v>
      </c>
      <c r="G122" s="6" t="s">
        <v>93</v>
      </c>
      <c r="H122" s="32" t="s">
        <v>16</v>
      </c>
      <c r="I122" s="137">
        <v>84062</v>
      </c>
      <c r="J122" s="137">
        <v>80406</v>
      </c>
      <c r="K122" s="137">
        <v>72783</v>
      </c>
      <c r="L122" s="137">
        <v>61739</v>
      </c>
      <c r="M122" s="137">
        <v>59015</v>
      </c>
      <c r="N122" s="137">
        <v>68766</v>
      </c>
      <c r="O122" s="137">
        <v>101978</v>
      </c>
      <c r="P122" s="137">
        <v>85467</v>
      </c>
      <c r="Q122" s="137">
        <v>82917</v>
      </c>
      <c r="R122" s="137">
        <v>109953</v>
      </c>
      <c r="S122" s="137">
        <v>126905</v>
      </c>
      <c r="T122" s="137">
        <v>110703</v>
      </c>
      <c r="U122" s="137">
        <v>127571</v>
      </c>
      <c r="V122" s="137">
        <v>123028</v>
      </c>
      <c r="W122" s="137">
        <v>123339</v>
      </c>
      <c r="X122" s="137">
        <v>115325</v>
      </c>
      <c r="Y122" s="137">
        <v>119885</v>
      </c>
      <c r="Z122" s="137">
        <v>124331</v>
      </c>
      <c r="AA122" s="137">
        <v>129259</v>
      </c>
      <c r="AB122" s="137">
        <v>133227</v>
      </c>
      <c r="AC122" s="137">
        <v>143035</v>
      </c>
      <c r="AD122" s="137">
        <v>141948</v>
      </c>
      <c r="AE122" s="137">
        <v>151077</v>
      </c>
      <c r="AF122" s="137">
        <v>144955</v>
      </c>
      <c r="AG122" s="137">
        <v>148604</v>
      </c>
      <c r="AH122" s="137">
        <v>161812</v>
      </c>
      <c r="AI122" s="137">
        <v>161773</v>
      </c>
      <c r="AJ122" s="137">
        <v>167471</v>
      </c>
      <c r="AK122" s="137">
        <v>160759</v>
      </c>
      <c r="AL122" s="137">
        <v>135466</v>
      </c>
      <c r="AM122" s="137">
        <v>124202</v>
      </c>
      <c r="AN122" s="137">
        <v>112649</v>
      </c>
      <c r="AO122" s="137">
        <v>123824</v>
      </c>
      <c r="AP122" s="137">
        <v>120411</v>
      </c>
      <c r="AQ122" s="137">
        <v>143921</v>
      </c>
      <c r="AR122" s="137">
        <v>130217</v>
      </c>
      <c r="AS122" s="137">
        <v>139077</v>
      </c>
      <c r="AT122" s="137">
        <v>150601</v>
      </c>
      <c r="AU122" s="137">
        <v>142273</v>
      </c>
      <c r="AV122" s="137">
        <v>155004</v>
      </c>
      <c r="AW122" s="137"/>
    </row>
    <row r="123" spans="3:49" x14ac:dyDescent="0.2">
      <c r="C123" s="32" t="s">
        <v>30</v>
      </c>
      <c r="D123" s="32" t="s">
        <v>109</v>
      </c>
      <c r="E123" s="32"/>
      <c r="F123" s="6" t="s">
        <v>99</v>
      </c>
      <c r="G123" s="6" t="s">
        <v>93</v>
      </c>
      <c r="H123" s="32" t="s">
        <v>16</v>
      </c>
      <c r="I123" s="137">
        <v>269643</v>
      </c>
      <c r="J123" s="137">
        <v>288601</v>
      </c>
      <c r="K123" s="137">
        <v>272107</v>
      </c>
      <c r="L123" s="137">
        <v>283813</v>
      </c>
      <c r="M123" s="137">
        <v>269213</v>
      </c>
      <c r="N123" s="137">
        <v>271156</v>
      </c>
      <c r="O123" s="137">
        <v>297227</v>
      </c>
      <c r="P123" s="137">
        <v>303195</v>
      </c>
      <c r="Q123" s="137">
        <v>300060</v>
      </c>
      <c r="R123" s="137">
        <v>312243</v>
      </c>
      <c r="S123" s="137">
        <v>324354</v>
      </c>
      <c r="T123" s="137">
        <v>336764</v>
      </c>
      <c r="U123" s="137">
        <v>306630</v>
      </c>
      <c r="V123" s="137">
        <v>282153</v>
      </c>
      <c r="W123" s="137">
        <v>283840</v>
      </c>
      <c r="X123" s="137">
        <v>270131</v>
      </c>
      <c r="Y123" s="137">
        <v>277775</v>
      </c>
      <c r="Z123" s="137">
        <v>284373</v>
      </c>
      <c r="AA123" s="137">
        <v>292040</v>
      </c>
      <c r="AB123" s="137">
        <v>283130</v>
      </c>
      <c r="AC123" s="137">
        <v>290963</v>
      </c>
      <c r="AD123" s="137">
        <v>305339</v>
      </c>
      <c r="AE123" s="137">
        <v>320581</v>
      </c>
      <c r="AF123" s="137">
        <v>327866</v>
      </c>
      <c r="AG123" s="137">
        <v>335955</v>
      </c>
      <c r="AH123" s="137">
        <v>359758</v>
      </c>
      <c r="AI123" s="137">
        <v>370325</v>
      </c>
      <c r="AJ123" s="137">
        <v>374883</v>
      </c>
      <c r="AK123" s="137">
        <v>365318</v>
      </c>
      <c r="AL123" s="137">
        <v>344083</v>
      </c>
      <c r="AM123" s="137">
        <v>334337</v>
      </c>
      <c r="AN123" s="137">
        <v>277017</v>
      </c>
      <c r="AO123" s="137">
        <v>294531</v>
      </c>
      <c r="AP123" s="137">
        <v>289214</v>
      </c>
      <c r="AQ123" s="137">
        <v>309792</v>
      </c>
      <c r="AR123" s="137">
        <v>254522</v>
      </c>
      <c r="AS123" s="137">
        <v>247549</v>
      </c>
      <c r="AT123" s="137">
        <v>301451</v>
      </c>
      <c r="AU123" s="137">
        <v>305459</v>
      </c>
      <c r="AV123" s="137">
        <v>300233</v>
      </c>
      <c r="AW123" s="137"/>
    </row>
    <row r="124" spans="3:49" x14ac:dyDescent="0.2">
      <c r="C124" s="32" t="s">
        <v>31</v>
      </c>
      <c r="D124" s="32" t="s">
        <v>109</v>
      </c>
      <c r="E124" s="32"/>
      <c r="F124" s="6" t="s">
        <v>99</v>
      </c>
      <c r="G124" s="6" t="s">
        <v>93</v>
      </c>
      <c r="H124" s="32" t="s">
        <v>16</v>
      </c>
      <c r="I124" s="137">
        <v>974852</v>
      </c>
      <c r="J124" s="137">
        <v>972545</v>
      </c>
      <c r="K124" s="137">
        <v>975638</v>
      </c>
      <c r="L124" s="137">
        <v>909956</v>
      </c>
      <c r="M124" s="137">
        <v>797096</v>
      </c>
      <c r="N124" s="137">
        <v>713285</v>
      </c>
      <c r="O124" s="137">
        <v>790962</v>
      </c>
      <c r="P124" s="137">
        <v>798286</v>
      </c>
      <c r="Q124" s="137">
        <v>736655</v>
      </c>
      <c r="R124" s="137">
        <v>726572</v>
      </c>
      <c r="S124" s="137">
        <v>699085</v>
      </c>
      <c r="T124" s="137">
        <v>674657</v>
      </c>
      <c r="U124" s="137">
        <v>637707</v>
      </c>
      <c r="V124" s="137">
        <v>567575</v>
      </c>
      <c r="W124" s="137">
        <v>539218</v>
      </c>
      <c r="X124" s="137">
        <v>565721</v>
      </c>
      <c r="Y124" s="137">
        <v>583027</v>
      </c>
      <c r="Z124" s="137">
        <v>599676</v>
      </c>
      <c r="AA124" s="137">
        <v>616148</v>
      </c>
      <c r="AB124" s="137">
        <v>612803</v>
      </c>
      <c r="AC124" s="137">
        <v>603021</v>
      </c>
      <c r="AD124" s="137">
        <v>625679</v>
      </c>
      <c r="AE124" s="137">
        <v>637475</v>
      </c>
      <c r="AF124" s="137">
        <v>642561</v>
      </c>
      <c r="AG124" s="137">
        <v>659492</v>
      </c>
      <c r="AH124" s="137">
        <v>684177</v>
      </c>
      <c r="AI124" s="137">
        <v>710585</v>
      </c>
      <c r="AJ124" s="137">
        <v>719758</v>
      </c>
      <c r="AK124" s="137">
        <v>686625</v>
      </c>
      <c r="AL124" s="137">
        <v>650025</v>
      </c>
      <c r="AM124" s="137">
        <v>658108</v>
      </c>
      <c r="AN124" s="137">
        <v>589443</v>
      </c>
      <c r="AO124" s="137">
        <v>539876</v>
      </c>
      <c r="AP124" s="137">
        <v>505074</v>
      </c>
      <c r="AQ124" s="137">
        <v>516326</v>
      </c>
      <c r="AR124" s="137">
        <v>546843</v>
      </c>
      <c r="AS124" s="137">
        <v>565123</v>
      </c>
      <c r="AT124" s="137">
        <v>597680</v>
      </c>
      <c r="AU124" s="137">
        <v>601695</v>
      </c>
      <c r="AV124" s="137">
        <v>604985</v>
      </c>
      <c r="AW124" s="137"/>
    </row>
    <row r="125" spans="3:49" x14ac:dyDescent="0.2">
      <c r="C125" s="32" t="s">
        <v>32</v>
      </c>
      <c r="D125" s="32" t="s">
        <v>109</v>
      </c>
      <c r="E125" s="32"/>
      <c r="F125" s="6" t="s">
        <v>99</v>
      </c>
      <c r="G125" s="6" t="s">
        <v>93</v>
      </c>
      <c r="H125" s="32" t="s">
        <v>16</v>
      </c>
      <c r="I125" s="137">
        <v>56005</v>
      </c>
      <c r="J125" s="137">
        <v>52854</v>
      </c>
      <c r="K125" s="137">
        <v>58999</v>
      </c>
      <c r="L125" s="137">
        <v>61527</v>
      </c>
      <c r="M125" s="137">
        <v>58249</v>
      </c>
      <c r="N125" s="137">
        <v>53010</v>
      </c>
      <c r="O125" s="137">
        <v>47763</v>
      </c>
      <c r="P125" s="137">
        <v>51773</v>
      </c>
      <c r="Q125" s="137">
        <v>57699</v>
      </c>
      <c r="R125" s="137">
        <v>50640</v>
      </c>
      <c r="S125" s="137">
        <v>64771</v>
      </c>
      <c r="T125" s="137">
        <v>64401</v>
      </c>
      <c r="U125" s="137">
        <v>64998</v>
      </c>
      <c r="V125" s="137">
        <v>63459</v>
      </c>
      <c r="W125" s="137">
        <v>60705</v>
      </c>
      <c r="X125" s="137">
        <v>64020</v>
      </c>
      <c r="Y125" s="137">
        <v>67642</v>
      </c>
      <c r="Z125" s="137">
        <v>70482</v>
      </c>
      <c r="AA125" s="137">
        <v>73994</v>
      </c>
      <c r="AB125" s="137">
        <v>79579</v>
      </c>
      <c r="AC125" s="137">
        <v>82623</v>
      </c>
      <c r="AD125" s="137">
        <v>89280</v>
      </c>
      <c r="AE125" s="137">
        <v>92469</v>
      </c>
      <c r="AF125" s="137">
        <v>92292</v>
      </c>
      <c r="AG125" s="137">
        <v>90403</v>
      </c>
      <c r="AH125" s="137">
        <v>97768</v>
      </c>
      <c r="AI125" s="137">
        <v>101291</v>
      </c>
      <c r="AJ125" s="137">
        <v>97767</v>
      </c>
      <c r="AK125" s="137">
        <v>94541</v>
      </c>
      <c r="AL125" s="137">
        <v>81856</v>
      </c>
      <c r="AM125" s="137">
        <v>79385</v>
      </c>
      <c r="AN125" s="137">
        <v>76180</v>
      </c>
      <c r="AO125" s="137">
        <v>73308</v>
      </c>
      <c r="AP125" s="137">
        <v>74342</v>
      </c>
      <c r="AQ125" s="137">
        <v>71606</v>
      </c>
      <c r="AR125" s="137">
        <v>83634</v>
      </c>
      <c r="AS125" s="137">
        <v>73628</v>
      </c>
      <c r="AT125" s="137">
        <v>78037</v>
      </c>
      <c r="AU125" s="137">
        <v>84474</v>
      </c>
      <c r="AV125" s="137">
        <v>85686</v>
      </c>
      <c r="AW125" s="137"/>
    </row>
    <row r="126" spans="3:49" x14ac:dyDescent="0.2">
      <c r="C126" s="32" t="s">
        <v>105</v>
      </c>
      <c r="D126" s="32" t="s">
        <v>109</v>
      </c>
      <c r="E126" s="32"/>
      <c r="F126" s="6" t="s">
        <v>99</v>
      </c>
      <c r="G126" s="6" t="s">
        <v>93</v>
      </c>
      <c r="H126" s="32" t="s">
        <v>16</v>
      </c>
      <c r="I126" s="137">
        <v>7601000</v>
      </c>
      <c r="J126" s="137">
        <v>7261000</v>
      </c>
      <c r="K126" s="137">
        <v>7230000</v>
      </c>
      <c r="L126" s="137">
        <v>7487000</v>
      </c>
      <c r="M126" s="137">
        <v>7464000</v>
      </c>
      <c r="N126" s="137">
        <v>7420000</v>
      </c>
      <c r="O126" s="137">
        <v>7929000</v>
      </c>
      <c r="P126" s="137">
        <v>8694000</v>
      </c>
      <c r="Q126" s="137">
        <v>8684000</v>
      </c>
      <c r="R126" s="137">
        <v>9130000</v>
      </c>
      <c r="S126" s="137">
        <v>9177000</v>
      </c>
      <c r="T126" s="137">
        <v>9403000</v>
      </c>
      <c r="U126" s="137">
        <v>9132000</v>
      </c>
      <c r="V126" s="137">
        <v>8699000</v>
      </c>
      <c r="W126" s="137">
        <v>8558000</v>
      </c>
      <c r="X126" s="137">
        <v>8445000</v>
      </c>
      <c r="Y126" s="137">
        <v>8791000</v>
      </c>
      <c r="Z126" s="137">
        <v>9103000</v>
      </c>
      <c r="AA126" s="137">
        <v>9469000</v>
      </c>
      <c r="AB126" s="137">
        <v>10012000</v>
      </c>
      <c r="AC126" s="137">
        <v>10760000</v>
      </c>
      <c r="AD126" s="137">
        <v>10776000</v>
      </c>
      <c r="AE126" s="137">
        <v>10933000</v>
      </c>
      <c r="AF126" s="137">
        <v>10881000</v>
      </c>
      <c r="AG126" s="137">
        <v>10950000</v>
      </c>
      <c r="AH126" s="137">
        <v>11358000</v>
      </c>
      <c r="AI126" s="137">
        <v>11482000</v>
      </c>
      <c r="AJ126" s="137">
        <v>11241000</v>
      </c>
      <c r="AK126" s="137">
        <v>10696000</v>
      </c>
      <c r="AL126" s="137">
        <v>9089000</v>
      </c>
      <c r="AM126" s="137">
        <v>9295000</v>
      </c>
      <c r="AN126" s="137">
        <v>8569000</v>
      </c>
      <c r="AO126" s="137">
        <v>7868000</v>
      </c>
      <c r="AP126" s="137">
        <v>7554000</v>
      </c>
      <c r="AQ126" s="137">
        <v>7170000</v>
      </c>
      <c r="AR126" s="137">
        <v>7221000</v>
      </c>
      <c r="AS126" s="137">
        <v>7053000</v>
      </c>
      <c r="AT126" s="137">
        <v>7612000</v>
      </c>
      <c r="AU126" s="137">
        <v>7698000</v>
      </c>
      <c r="AV126" s="137">
        <v>7745000</v>
      </c>
      <c r="AW126" s="137"/>
    </row>
    <row r="127" spans="3:49" x14ac:dyDescent="0.2">
      <c r="C127" s="32" t="s">
        <v>34</v>
      </c>
      <c r="D127" s="32" t="s">
        <v>109</v>
      </c>
      <c r="E127" s="32"/>
      <c r="F127" s="6" t="s">
        <v>99</v>
      </c>
      <c r="G127" s="6" t="s">
        <v>93</v>
      </c>
      <c r="H127" s="32" t="s">
        <v>16</v>
      </c>
      <c r="I127" s="137">
        <v>0</v>
      </c>
      <c r="J127" s="137">
        <v>0</v>
      </c>
      <c r="K127" s="137">
        <v>0</v>
      </c>
      <c r="L127" s="137">
        <v>0</v>
      </c>
      <c r="M127" s="137">
        <v>0</v>
      </c>
      <c r="N127" s="137">
        <v>0</v>
      </c>
      <c r="O127" s="137">
        <v>0</v>
      </c>
      <c r="P127" s="137">
        <v>0</v>
      </c>
      <c r="Q127" s="137">
        <v>0</v>
      </c>
      <c r="R127" s="137">
        <v>0</v>
      </c>
      <c r="S127" s="137">
        <v>0</v>
      </c>
      <c r="T127" s="137">
        <v>0</v>
      </c>
      <c r="U127" s="137">
        <v>0</v>
      </c>
      <c r="V127" s="137">
        <v>0</v>
      </c>
      <c r="W127" s="137">
        <v>0</v>
      </c>
      <c r="X127" s="137">
        <v>0</v>
      </c>
      <c r="Y127" s="137">
        <v>0</v>
      </c>
      <c r="Z127" s="137">
        <v>0</v>
      </c>
      <c r="AA127" s="137">
        <v>0</v>
      </c>
      <c r="AB127" s="137">
        <v>0</v>
      </c>
      <c r="AC127" s="137">
        <v>0</v>
      </c>
      <c r="AD127" s="137">
        <v>0</v>
      </c>
      <c r="AE127" s="137">
        <v>0</v>
      </c>
      <c r="AF127" s="137">
        <v>0</v>
      </c>
      <c r="AG127" s="137">
        <v>0</v>
      </c>
      <c r="AH127" s="137">
        <v>0</v>
      </c>
      <c r="AI127" s="137">
        <v>0</v>
      </c>
      <c r="AJ127" s="137">
        <v>0</v>
      </c>
      <c r="AK127" s="137">
        <v>0</v>
      </c>
      <c r="AL127" s="137">
        <v>0</v>
      </c>
      <c r="AM127" s="137">
        <v>0</v>
      </c>
      <c r="AN127" s="137">
        <v>0</v>
      </c>
      <c r="AO127" s="137">
        <v>0</v>
      </c>
      <c r="AP127" s="137">
        <v>0</v>
      </c>
      <c r="AQ127" s="137">
        <v>0</v>
      </c>
      <c r="AR127" s="137">
        <v>0</v>
      </c>
      <c r="AS127" s="137">
        <v>0</v>
      </c>
      <c r="AT127" s="137">
        <v>0</v>
      </c>
      <c r="AU127" s="137">
        <v>0</v>
      </c>
      <c r="AV127" s="137">
        <v>0</v>
      </c>
      <c r="AW127" s="137"/>
    </row>
    <row r="128" spans="3:49" ht="12" thickBot="1" x14ac:dyDescent="0.25">
      <c r="C128" s="168" t="s">
        <v>35</v>
      </c>
      <c r="D128" s="168" t="s">
        <v>109</v>
      </c>
      <c r="E128" s="168"/>
      <c r="F128" s="169" t="s">
        <v>99</v>
      </c>
      <c r="G128" s="169" t="s">
        <v>93</v>
      </c>
      <c r="H128" s="168" t="s">
        <v>16</v>
      </c>
      <c r="I128" s="331">
        <v>7601000</v>
      </c>
      <c r="J128" s="331">
        <v>7261000</v>
      </c>
      <c r="K128" s="331">
        <v>7230000</v>
      </c>
      <c r="L128" s="331">
        <v>7487000</v>
      </c>
      <c r="M128" s="331">
        <v>7464000</v>
      </c>
      <c r="N128" s="331">
        <v>7420000</v>
      </c>
      <c r="O128" s="331">
        <v>7929000</v>
      </c>
      <c r="P128" s="331">
        <v>8694000</v>
      </c>
      <c r="Q128" s="331">
        <v>8684000</v>
      </c>
      <c r="R128" s="331">
        <v>9130000</v>
      </c>
      <c r="S128" s="331">
        <v>9177000</v>
      </c>
      <c r="T128" s="331">
        <v>9403000</v>
      </c>
      <c r="U128" s="331">
        <v>9132000</v>
      </c>
      <c r="V128" s="331">
        <v>8699000</v>
      </c>
      <c r="W128" s="331">
        <v>8558000</v>
      </c>
      <c r="X128" s="331">
        <v>8445000</v>
      </c>
      <c r="Y128" s="331">
        <v>8791000</v>
      </c>
      <c r="Z128" s="331">
        <v>9103000</v>
      </c>
      <c r="AA128" s="331">
        <v>9469000</v>
      </c>
      <c r="AB128" s="331">
        <v>10012000</v>
      </c>
      <c r="AC128" s="331">
        <v>10760000</v>
      </c>
      <c r="AD128" s="331">
        <v>10776000</v>
      </c>
      <c r="AE128" s="331">
        <v>10933000</v>
      </c>
      <c r="AF128" s="331">
        <v>10881000</v>
      </c>
      <c r="AG128" s="331">
        <v>10950000</v>
      </c>
      <c r="AH128" s="331">
        <v>11358000</v>
      </c>
      <c r="AI128" s="331">
        <v>11482000</v>
      </c>
      <c r="AJ128" s="331">
        <v>11241000</v>
      </c>
      <c r="AK128" s="331">
        <v>10696000</v>
      </c>
      <c r="AL128" s="331">
        <v>9089000</v>
      </c>
      <c r="AM128" s="331">
        <v>9295000</v>
      </c>
      <c r="AN128" s="331">
        <v>8569000</v>
      </c>
      <c r="AO128" s="331">
        <v>7868000</v>
      </c>
      <c r="AP128" s="331">
        <v>7554000</v>
      </c>
      <c r="AQ128" s="331">
        <v>7170000</v>
      </c>
      <c r="AR128" s="331">
        <v>7221000</v>
      </c>
      <c r="AS128" s="331">
        <v>7053000</v>
      </c>
      <c r="AT128" s="331">
        <v>7612000</v>
      </c>
      <c r="AU128" s="331">
        <v>7698000</v>
      </c>
      <c r="AV128" s="331">
        <v>7745000</v>
      </c>
      <c r="AW128" s="331"/>
    </row>
    <row r="129" spans="3:49" x14ac:dyDescent="0.2">
      <c r="C129" s="32" t="s">
        <v>11</v>
      </c>
      <c r="D129" s="32" t="s">
        <v>110</v>
      </c>
      <c r="E129" s="32"/>
      <c r="F129" s="6" t="s">
        <v>100</v>
      </c>
      <c r="G129" s="6" t="s">
        <v>93</v>
      </c>
      <c r="H129" s="32" t="s">
        <v>16</v>
      </c>
      <c r="I129" s="137">
        <v>995640</v>
      </c>
      <c r="J129" s="137">
        <v>967201</v>
      </c>
      <c r="K129" s="137">
        <v>979770</v>
      </c>
      <c r="L129" s="137">
        <v>1002915</v>
      </c>
      <c r="M129" s="137">
        <v>1096833</v>
      </c>
      <c r="N129" s="137">
        <v>1403955</v>
      </c>
      <c r="O129" s="137">
        <v>1458042</v>
      </c>
      <c r="P129" s="137">
        <v>1545405</v>
      </c>
      <c r="Q129" s="137">
        <v>1617601</v>
      </c>
      <c r="R129" s="137">
        <v>1535771</v>
      </c>
      <c r="S129" s="137">
        <v>1280787</v>
      </c>
      <c r="T129" s="137">
        <v>1231502</v>
      </c>
      <c r="U129" s="137">
        <v>1388269</v>
      </c>
      <c r="V129" s="137">
        <v>1319957</v>
      </c>
      <c r="W129" s="137">
        <v>1457538</v>
      </c>
      <c r="X129" s="137">
        <v>1509709</v>
      </c>
      <c r="Y129" s="137">
        <v>1531229</v>
      </c>
      <c r="Z129" s="137">
        <v>1632574</v>
      </c>
      <c r="AA129" s="137">
        <v>1681057</v>
      </c>
      <c r="AB129" s="137">
        <v>1772320</v>
      </c>
      <c r="AC129" s="137">
        <v>1809254</v>
      </c>
      <c r="AD129" s="137">
        <v>1942833</v>
      </c>
      <c r="AE129" s="137">
        <v>1911311</v>
      </c>
      <c r="AF129" s="137">
        <v>1862352</v>
      </c>
      <c r="AG129" s="137">
        <v>2005961</v>
      </c>
      <c r="AH129" s="137">
        <v>2051810</v>
      </c>
      <c r="AI129" s="137">
        <v>2100626</v>
      </c>
      <c r="AJ129" s="137">
        <v>2314740</v>
      </c>
      <c r="AK129" s="137">
        <v>2276244</v>
      </c>
      <c r="AL129" s="137">
        <v>1193439</v>
      </c>
      <c r="AM129" s="137">
        <v>1635099</v>
      </c>
      <c r="AN129" s="137">
        <v>1700671</v>
      </c>
      <c r="AO129" s="137">
        <v>1378365</v>
      </c>
      <c r="AP129" s="137">
        <v>1062921</v>
      </c>
      <c r="AQ129" s="137">
        <v>1203278</v>
      </c>
      <c r="AR129" s="137">
        <v>1729829</v>
      </c>
      <c r="AS129" s="137">
        <v>2005992</v>
      </c>
      <c r="AT129" s="137">
        <v>1833663</v>
      </c>
      <c r="AU129" s="137">
        <v>1639737</v>
      </c>
      <c r="AV129" s="137">
        <v>1473581</v>
      </c>
      <c r="AW129" s="137"/>
    </row>
    <row r="130" spans="3:49" x14ac:dyDescent="0.2">
      <c r="C130" s="32" t="s">
        <v>17</v>
      </c>
      <c r="D130" s="32" t="s">
        <v>110</v>
      </c>
      <c r="E130" s="32"/>
      <c r="F130" s="6" t="s">
        <v>100</v>
      </c>
      <c r="G130" s="6" t="s">
        <v>93</v>
      </c>
      <c r="H130" s="32" t="s">
        <v>16</v>
      </c>
      <c r="I130" s="137">
        <v>188875</v>
      </c>
      <c r="J130" s="137">
        <v>195240</v>
      </c>
      <c r="K130" s="137">
        <v>234936</v>
      </c>
      <c r="L130" s="137">
        <v>274921</v>
      </c>
      <c r="M130" s="137">
        <v>281476</v>
      </c>
      <c r="N130" s="137">
        <v>264899</v>
      </c>
      <c r="O130" s="137">
        <v>301976</v>
      </c>
      <c r="P130" s="137">
        <v>342166</v>
      </c>
      <c r="Q130" s="137">
        <v>301399</v>
      </c>
      <c r="R130" s="137">
        <v>290006</v>
      </c>
      <c r="S130" s="137">
        <v>275406</v>
      </c>
      <c r="T130" s="137">
        <v>281835</v>
      </c>
      <c r="U130" s="137">
        <v>267043</v>
      </c>
      <c r="V130" s="137">
        <v>249444</v>
      </c>
      <c r="W130" s="137">
        <v>260834</v>
      </c>
      <c r="X130" s="137">
        <v>260760</v>
      </c>
      <c r="Y130" s="137">
        <v>266129</v>
      </c>
      <c r="Z130" s="137">
        <v>284680</v>
      </c>
      <c r="AA130" s="137">
        <v>296328</v>
      </c>
      <c r="AB130" s="137">
        <v>286266</v>
      </c>
      <c r="AC130" s="137">
        <v>285468</v>
      </c>
      <c r="AD130" s="137">
        <v>329911</v>
      </c>
      <c r="AE130" s="137">
        <v>349452</v>
      </c>
      <c r="AF130" s="137">
        <v>342932</v>
      </c>
      <c r="AG130" s="137">
        <v>347570</v>
      </c>
      <c r="AH130" s="137">
        <v>362368</v>
      </c>
      <c r="AI130" s="137">
        <v>374523</v>
      </c>
      <c r="AJ130" s="137">
        <v>370413</v>
      </c>
      <c r="AK130" s="137">
        <v>361336</v>
      </c>
      <c r="AL130" s="137">
        <v>340284</v>
      </c>
      <c r="AM130" s="137">
        <v>356344</v>
      </c>
      <c r="AN130" s="137">
        <v>342016</v>
      </c>
      <c r="AO130" s="137">
        <v>327778</v>
      </c>
      <c r="AP130" s="137">
        <v>475159</v>
      </c>
      <c r="AQ130" s="137">
        <v>515386</v>
      </c>
      <c r="AR130" s="137">
        <v>671364</v>
      </c>
      <c r="AS130" s="137">
        <v>789167</v>
      </c>
      <c r="AT130" s="137">
        <v>695520</v>
      </c>
      <c r="AU130" s="137">
        <v>618005</v>
      </c>
      <c r="AV130" s="137">
        <v>639683</v>
      </c>
      <c r="AW130" s="137"/>
    </row>
    <row r="131" spans="3:49" x14ac:dyDescent="0.2">
      <c r="C131" s="32" t="s">
        <v>18</v>
      </c>
      <c r="D131" s="32" t="s">
        <v>110</v>
      </c>
      <c r="E131" s="32"/>
      <c r="F131" s="6" t="s">
        <v>100</v>
      </c>
      <c r="G131" s="6" t="s">
        <v>93</v>
      </c>
      <c r="H131" s="32" t="s">
        <v>16</v>
      </c>
      <c r="I131" s="137">
        <v>263597</v>
      </c>
      <c r="J131" s="137">
        <v>293902</v>
      </c>
      <c r="K131" s="137">
        <v>307401</v>
      </c>
      <c r="L131" s="137">
        <v>203340</v>
      </c>
      <c r="M131" s="137">
        <v>203546</v>
      </c>
      <c r="N131" s="137">
        <v>205654</v>
      </c>
      <c r="O131" s="137">
        <v>248294</v>
      </c>
      <c r="P131" s="137">
        <v>326520</v>
      </c>
      <c r="Q131" s="137">
        <v>370311</v>
      </c>
      <c r="R131" s="137">
        <v>290414</v>
      </c>
      <c r="S131" s="137">
        <v>254381</v>
      </c>
      <c r="T131" s="137">
        <v>250937</v>
      </c>
      <c r="U131" s="137">
        <v>218319</v>
      </c>
      <c r="V131" s="137">
        <v>212404</v>
      </c>
      <c r="W131" s="137">
        <v>209287</v>
      </c>
      <c r="X131" s="137">
        <v>234487</v>
      </c>
      <c r="Y131" s="137">
        <v>230309</v>
      </c>
      <c r="Z131" s="137">
        <v>242113</v>
      </c>
      <c r="AA131" s="137">
        <v>246543</v>
      </c>
      <c r="AB131" s="137">
        <v>248238</v>
      </c>
      <c r="AC131" s="137">
        <v>276975</v>
      </c>
      <c r="AD131" s="137">
        <v>295461</v>
      </c>
      <c r="AE131" s="137">
        <v>330064</v>
      </c>
      <c r="AF131" s="137">
        <v>337603</v>
      </c>
      <c r="AG131" s="137">
        <v>312175</v>
      </c>
      <c r="AH131" s="137">
        <v>343553</v>
      </c>
      <c r="AI131" s="137">
        <v>366697</v>
      </c>
      <c r="AJ131" s="137">
        <v>357768</v>
      </c>
      <c r="AK131" s="137">
        <v>312539</v>
      </c>
      <c r="AL131" s="137">
        <v>249326</v>
      </c>
      <c r="AM131" s="137">
        <v>246457</v>
      </c>
      <c r="AN131" s="137">
        <v>197346</v>
      </c>
      <c r="AO131" s="137">
        <v>133313</v>
      </c>
      <c r="AP131" s="137">
        <v>181818</v>
      </c>
      <c r="AQ131" s="137">
        <v>138320</v>
      </c>
      <c r="AR131" s="137">
        <v>228873</v>
      </c>
      <c r="AS131" s="137">
        <v>240794</v>
      </c>
      <c r="AT131" s="137">
        <v>242730</v>
      </c>
      <c r="AU131" s="137">
        <v>235835</v>
      </c>
      <c r="AV131" s="137">
        <v>221627</v>
      </c>
      <c r="AW131" s="137"/>
    </row>
    <row r="132" spans="3:49" x14ac:dyDescent="0.2">
      <c r="C132" s="32" t="s">
        <v>19</v>
      </c>
      <c r="D132" s="32" t="s">
        <v>110</v>
      </c>
      <c r="E132" s="32"/>
      <c r="F132" s="6" t="s">
        <v>100</v>
      </c>
      <c r="G132" s="6" t="s">
        <v>93</v>
      </c>
      <c r="H132" s="32" t="s">
        <v>16</v>
      </c>
      <c r="I132" s="137">
        <v>18160</v>
      </c>
      <c r="J132" s="137">
        <v>23018</v>
      </c>
      <c r="K132" s="137">
        <v>13029</v>
      </c>
      <c r="L132" s="137">
        <v>15761</v>
      </c>
      <c r="M132" s="137">
        <v>13417</v>
      </c>
      <c r="N132" s="137">
        <v>20219</v>
      </c>
      <c r="O132" s="137">
        <v>12814</v>
      </c>
      <c r="P132" s="137">
        <v>14135</v>
      </c>
      <c r="Q132" s="137">
        <v>8183</v>
      </c>
      <c r="R132" s="137">
        <v>10733</v>
      </c>
      <c r="S132" s="137">
        <v>14727</v>
      </c>
      <c r="T132" s="137">
        <v>13432</v>
      </c>
      <c r="U132" s="137">
        <v>13123</v>
      </c>
      <c r="V132" s="137">
        <v>11553</v>
      </c>
      <c r="W132" s="137">
        <v>10938</v>
      </c>
      <c r="X132" s="137">
        <v>13577</v>
      </c>
      <c r="Y132" s="137">
        <v>13547</v>
      </c>
      <c r="Z132" s="137">
        <v>14325</v>
      </c>
      <c r="AA132" s="137">
        <v>14913</v>
      </c>
      <c r="AB132" s="137">
        <v>17752</v>
      </c>
      <c r="AC132" s="137">
        <v>15942</v>
      </c>
      <c r="AD132" s="137">
        <v>16049</v>
      </c>
      <c r="AE132" s="137">
        <v>18992</v>
      </c>
      <c r="AF132" s="137">
        <v>19761</v>
      </c>
      <c r="AG132" s="137">
        <v>18418</v>
      </c>
      <c r="AH132" s="137">
        <v>20038</v>
      </c>
      <c r="AI132" s="137">
        <v>20708</v>
      </c>
      <c r="AJ132" s="137">
        <v>21022</v>
      </c>
      <c r="AK132" s="137">
        <v>19576</v>
      </c>
      <c r="AL132" s="137">
        <v>19632</v>
      </c>
      <c r="AM132" s="137">
        <v>17074</v>
      </c>
      <c r="AN132" s="137">
        <v>15604</v>
      </c>
      <c r="AO132" s="137">
        <v>14042</v>
      </c>
      <c r="AP132" s="137">
        <v>14475</v>
      </c>
      <c r="AQ132" s="137">
        <v>8910</v>
      </c>
      <c r="AR132" s="137">
        <v>11424</v>
      </c>
      <c r="AS132" s="137">
        <v>15540</v>
      </c>
      <c r="AT132" s="137">
        <v>11402</v>
      </c>
      <c r="AU132" s="137">
        <v>11741</v>
      </c>
      <c r="AV132" s="137">
        <v>12517</v>
      </c>
      <c r="AW132" s="137"/>
    </row>
    <row r="133" spans="3:49" x14ac:dyDescent="0.2">
      <c r="C133" s="32" t="s">
        <v>20</v>
      </c>
      <c r="D133" s="32" t="s">
        <v>110</v>
      </c>
      <c r="E133" s="32"/>
      <c r="F133" s="6" t="s">
        <v>100</v>
      </c>
      <c r="G133" s="6" t="s">
        <v>93</v>
      </c>
      <c r="H133" s="32" t="s">
        <v>16</v>
      </c>
      <c r="I133" s="137">
        <v>101520</v>
      </c>
      <c r="J133" s="137">
        <v>106355</v>
      </c>
      <c r="K133" s="137">
        <v>79717</v>
      </c>
      <c r="L133" s="137">
        <v>75683</v>
      </c>
      <c r="M133" s="137">
        <v>70391</v>
      </c>
      <c r="N133" s="137">
        <v>52801</v>
      </c>
      <c r="O133" s="137">
        <v>78107</v>
      </c>
      <c r="P133" s="137">
        <v>87349</v>
      </c>
      <c r="Q133" s="137">
        <v>77718</v>
      </c>
      <c r="R133" s="137">
        <v>83126</v>
      </c>
      <c r="S133" s="137">
        <v>87454</v>
      </c>
      <c r="T133" s="137">
        <v>74167</v>
      </c>
      <c r="U133" s="137">
        <v>67409</v>
      </c>
      <c r="V133" s="137">
        <v>63325</v>
      </c>
      <c r="W133" s="137">
        <v>63974</v>
      </c>
      <c r="X133" s="137">
        <v>82215</v>
      </c>
      <c r="Y133" s="137">
        <v>82937</v>
      </c>
      <c r="Z133" s="137">
        <v>87338</v>
      </c>
      <c r="AA133" s="137">
        <v>88722</v>
      </c>
      <c r="AB133" s="137">
        <v>96436</v>
      </c>
      <c r="AC133" s="137">
        <v>88151</v>
      </c>
      <c r="AD133" s="137">
        <v>117864</v>
      </c>
      <c r="AE133" s="137">
        <v>141320</v>
      </c>
      <c r="AF133" s="137">
        <v>189959</v>
      </c>
      <c r="AG133" s="137">
        <v>219308</v>
      </c>
      <c r="AH133" s="137">
        <v>277271</v>
      </c>
      <c r="AI133" s="137">
        <v>342240</v>
      </c>
      <c r="AJ133" s="137">
        <v>426066</v>
      </c>
      <c r="AK133" s="137">
        <v>437226</v>
      </c>
      <c r="AL133" s="137">
        <v>259772</v>
      </c>
      <c r="AM133" s="137">
        <v>331538</v>
      </c>
      <c r="AN133" s="137">
        <v>150531</v>
      </c>
      <c r="AO133" s="137">
        <v>117396</v>
      </c>
      <c r="AP133" s="137">
        <v>158184</v>
      </c>
      <c r="AQ133" s="137">
        <v>138098</v>
      </c>
      <c r="AR133" s="137">
        <v>165528</v>
      </c>
      <c r="AS133" s="137">
        <v>197821</v>
      </c>
      <c r="AT133" s="137">
        <v>214087</v>
      </c>
      <c r="AU133" s="137">
        <v>191579</v>
      </c>
      <c r="AV133" s="137">
        <v>204283</v>
      </c>
      <c r="AW133" s="137"/>
    </row>
    <row r="134" spans="3:49" x14ac:dyDescent="0.2">
      <c r="C134" s="32" t="s">
        <v>21</v>
      </c>
      <c r="D134" s="32" t="s">
        <v>110</v>
      </c>
      <c r="E134" s="32"/>
      <c r="F134" s="6" t="s">
        <v>100</v>
      </c>
      <c r="G134" s="6" t="s">
        <v>93</v>
      </c>
      <c r="H134" s="32" t="s">
        <v>16</v>
      </c>
      <c r="I134" s="137">
        <v>268042</v>
      </c>
      <c r="J134" s="137">
        <v>250561</v>
      </c>
      <c r="K134" s="137">
        <v>268657</v>
      </c>
      <c r="L134" s="137">
        <v>300072</v>
      </c>
      <c r="M134" s="137">
        <v>294748</v>
      </c>
      <c r="N134" s="137">
        <v>262578</v>
      </c>
      <c r="O134" s="137">
        <v>244692</v>
      </c>
      <c r="P134" s="137">
        <v>255952</v>
      </c>
      <c r="Q134" s="137">
        <v>287133</v>
      </c>
      <c r="R134" s="137">
        <v>298337</v>
      </c>
      <c r="S134" s="137">
        <v>281933</v>
      </c>
      <c r="T134" s="137">
        <v>240730</v>
      </c>
      <c r="U134" s="137">
        <v>230935</v>
      </c>
      <c r="V134" s="137">
        <v>211311</v>
      </c>
      <c r="W134" s="137">
        <v>223377</v>
      </c>
      <c r="X134" s="137">
        <v>256329</v>
      </c>
      <c r="Y134" s="137">
        <v>254017</v>
      </c>
      <c r="Z134" s="137">
        <v>268895</v>
      </c>
      <c r="AA134" s="137">
        <v>276565</v>
      </c>
      <c r="AB134" s="137">
        <v>265351</v>
      </c>
      <c r="AC134" s="137">
        <v>277559</v>
      </c>
      <c r="AD134" s="137">
        <v>316726</v>
      </c>
      <c r="AE134" s="137">
        <v>293855</v>
      </c>
      <c r="AF134" s="137">
        <v>257904</v>
      </c>
      <c r="AG134" s="137">
        <v>246188</v>
      </c>
      <c r="AH134" s="137">
        <v>238748</v>
      </c>
      <c r="AI134" s="137">
        <v>223327</v>
      </c>
      <c r="AJ134" s="137">
        <v>216490</v>
      </c>
      <c r="AK134" s="137">
        <v>192300</v>
      </c>
      <c r="AL134" s="137">
        <v>198649</v>
      </c>
      <c r="AM134" s="137">
        <v>187741</v>
      </c>
      <c r="AN134" s="137">
        <v>166680</v>
      </c>
      <c r="AO134" s="137">
        <v>190169</v>
      </c>
      <c r="AP134" s="137">
        <v>203230</v>
      </c>
      <c r="AQ134" s="137">
        <v>207487</v>
      </c>
      <c r="AR134" s="137">
        <v>291228</v>
      </c>
      <c r="AS134" s="137">
        <v>363446</v>
      </c>
      <c r="AT134" s="137">
        <v>369415</v>
      </c>
      <c r="AU134" s="137">
        <v>294312</v>
      </c>
      <c r="AV134" s="137">
        <v>283226</v>
      </c>
      <c r="AW134" s="137"/>
    </row>
    <row r="135" spans="3:49" x14ac:dyDescent="0.2">
      <c r="C135" s="32" t="s">
        <v>22</v>
      </c>
      <c r="D135" s="32" t="s">
        <v>110</v>
      </c>
      <c r="E135" s="32"/>
      <c r="F135" s="6" t="s">
        <v>100</v>
      </c>
      <c r="G135" s="6" t="s">
        <v>93</v>
      </c>
      <c r="H135" s="32" t="s">
        <v>16</v>
      </c>
      <c r="I135" s="137">
        <v>253957</v>
      </c>
      <c r="J135" s="137">
        <v>287789</v>
      </c>
      <c r="K135" s="137">
        <v>291487</v>
      </c>
      <c r="L135" s="137">
        <v>326579</v>
      </c>
      <c r="M135" s="137">
        <v>316220</v>
      </c>
      <c r="N135" s="137">
        <v>336142</v>
      </c>
      <c r="O135" s="137">
        <v>383098</v>
      </c>
      <c r="P135" s="137">
        <v>457962</v>
      </c>
      <c r="Q135" s="137">
        <v>412531</v>
      </c>
      <c r="R135" s="137">
        <v>386743</v>
      </c>
      <c r="S135" s="137">
        <v>385690</v>
      </c>
      <c r="T135" s="137">
        <v>419188</v>
      </c>
      <c r="U135" s="137">
        <v>467026</v>
      </c>
      <c r="V135" s="137">
        <v>482802</v>
      </c>
      <c r="W135" s="137">
        <v>522588</v>
      </c>
      <c r="X135" s="137">
        <v>510414</v>
      </c>
      <c r="Y135" s="137">
        <v>518885</v>
      </c>
      <c r="Z135" s="137">
        <v>546139</v>
      </c>
      <c r="AA135" s="137">
        <v>560573</v>
      </c>
      <c r="AB135" s="137">
        <v>493260</v>
      </c>
      <c r="AC135" s="137">
        <v>457334</v>
      </c>
      <c r="AD135" s="137">
        <v>515691</v>
      </c>
      <c r="AE135" s="137">
        <v>488203</v>
      </c>
      <c r="AF135" s="137">
        <v>492448</v>
      </c>
      <c r="AG135" s="137">
        <v>451930</v>
      </c>
      <c r="AH135" s="137">
        <v>450636</v>
      </c>
      <c r="AI135" s="137">
        <v>495299</v>
      </c>
      <c r="AJ135" s="137">
        <v>443043</v>
      </c>
      <c r="AK135" s="137">
        <v>419319</v>
      </c>
      <c r="AL135" s="137">
        <v>457093</v>
      </c>
      <c r="AM135" s="137">
        <v>429525</v>
      </c>
      <c r="AN135" s="137">
        <v>395745</v>
      </c>
      <c r="AO135" s="137">
        <v>428524</v>
      </c>
      <c r="AP135" s="137">
        <v>483764</v>
      </c>
      <c r="AQ135" s="137">
        <v>341325</v>
      </c>
      <c r="AR135" s="137">
        <v>519984</v>
      </c>
      <c r="AS135" s="137">
        <v>606846</v>
      </c>
      <c r="AT135" s="137">
        <v>550008</v>
      </c>
      <c r="AU135" s="137">
        <v>534628</v>
      </c>
      <c r="AV135" s="137">
        <v>511532</v>
      </c>
      <c r="AW135" s="137"/>
    </row>
    <row r="136" spans="3:49" x14ac:dyDescent="0.2">
      <c r="C136" s="32" t="s">
        <v>23</v>
      </c>
      <c r="D136" s="32" t="s">
        <v>110</v>
      </c>
      <c r="E136" s="32"/>
      <c r="F136" s="6" t="s">
        <v>100</v>
      </c>
      <c r="G136" s="6" t="s">
        <v>93</v>
      </c>
      <c r="H136" s="32" t="s">
        <v>16</v>
      </c>
      <c r="I136" s="137">
        <v>347839</v>
      </c>
      <c r="J136" s="137">
        <v>386152</v>
      </c>
      <c r="K136" s="137">
        <v>327535</v>
      </c>
      <c r="L136" s="137">
        <v>316164</v>
      </c>
      <c r="M136" s="137">
        <v>307336</v>
      </c>
      <c r="N136" s="137">
        <v>298853</v>
      </c>
      <c r="O136" s="137">
        <v>339444</v>
      </c>
      <c r="P136" s="137">
        <v>406586</v>
      </c>
      <c r="Q136" s="137">
        <v>490790</v>
      </c>
      <c r="R136" s="137">
        <v>517049</v>
      </c>
      <c r="S136" s="137">
        <v>518717</v>
      </c>
      <c r="T136" s="137">
        <v>469333</v>
      </c>
      <c r="U136" s="137">
        <v>434252</v>
      </c>
      <c r="V136" s="137">
        <v>401159</v>
      </c>
      <c r="W136" s="137">
        <v>445332</v>
      </c>
      <c r="X136" s="137">
        <v>436944</v>
      </c>
      <c r="Y136" s="137">
        <v>448146</v>
      </c>
      <c r="Z136" s="137">
        <v>475332</v>
      </c>
      <c r="AA136" s="137">
        <v>490678</v>
      </c>
      <c r="AB136" s="137">
        <v>445860</v>
      </c>
      <c r="AC136" s="137">
        <v>418413</v>
      </c>
      <c r="AD136" s="137">
        <v>445341</v>
      </c>
      <c r="AE136" s="137">
        <v>477096</v>
      </c>
      <c r="AF136" s="137">
        <v>450514</v>
      </c>
      <c r="AG136" s="137">
        <v>446504</v>
      </c>
      <c r="AH136" s="137">
        <v>429910</v>
      </c>
      <c r="AI136" s="137">
        <v>426757</v>
      </c>
      <c r="AJ136" s="137">
        <v>466502</v>
      </c>
      <c r="AK136" s="137">
        <v>423679</v>
      </c>
      <c r="AL136" s="137">
        <v>597247</v>
      </c>
      <c r="AM136" s="137">
        <v>445833</v>
      </c>
      <c r="AN136" s="137">
        <v>613523</v>
      </c>
      <c r="AO136" s="137">
        <v>774692</v>
      </c>
      <c r="AP136" s="137">
        <v>755878</v>
      </c>
      <c r="AQ136" s="137">
        <v>853901</v>
      </c>
      <c r="AR136" s="137">
        <v>967448</v>
      </c>
      <c r="AS136" s="137">
        <v>1162397</v>
      </c>
      <c r="AT136" s="137">
        <v>1237883</v>
      </c>
      <c r="AU136" s="137">
        <v>964713</v>
      </c>
      <c r="AV136" s="137">
        <v>947032</v>
      </c>
      <c r="AW136" s="137"/>
    </row>
    <row r="137" spans="3:49" x14ac:dyDescent="0.2">
      <c r="C137" s="32" t="s">
        <v>24</v>
      </c>
      <c r="D137" s="32" t="s">
        <v>110</v>
      </c>
      <c r="E137" s="32"/>
      <c r="F137" s="6" t="s">
        <v>100</v>
      </c>
      <c r="G137" s="6" t="s">
        <v>93</v>
      </c>
      <c r="H137" s="32" t="s">
        <v>16</v>
      </c>
      <c r="I137" s="137">
        <v>3292803</v>
      </c>
      <c r="J137" s="137">
        <v>3333961</v>
      </c>
      <c r="K137" s="137">
        <v>3172222</v>
      </c>
      <c r="L137" s="137">
        <v>3113336</v>
      </c>
      <c r="M137" s="137">
        <v>3322412</v>
      </c>
      <c r="N137" s="137">
        <v>3175912</v>
      </c>
      <c r="O137" s="137">
        <v>3483649</v>
      </c>
      <c r="P137" s="137">
        <v>4016436</v>
      </c>
      <c r="Q137" s="137">
        <v>4275225</v>
      </c>
      <c r="R137" s="137">
        <v>4618848</v>
      </c>
      <c r="S137" s="137">
        <v>4617945</v>
      </c>
      <c r="T137" s="137">
        <v>4966495</v>
      </c>
      <c r="U137" s="137">
        <v>5061315</v>
      </c>
      <c r="V137" s="137">
        <v>4952042</v>
      </c>
      <c r="W137" s="137">
        <v>5383080</v>
      </c>
      <c r="X137" s="137">
        <v>5151101</v>
      </c>
      <c r="Y137" s="137">
        <v>5187725</v>
      </c>
      <c r="Z137" s="137">
        <v>5461449</v>
      </c>
      <c r="AA137" s="137">
        <v>5623482</v>
      </c>
      <c r="AB137" s="137">
        <v>5744578</v>
      </c>
      <c r="AC137" s="137">
        <v>5714704</v>
      </c>
      <c r="AD137" s="137">
        <v>6043047</v>
      </c>
      <c r="AE137" s="137">
        <v>6132589</v>
      </c>
      <c r="AF137" s="137">
        <v>6114394</v>
      </c>
      <c r="AG137" s="137">
        <v>6168542</v>
      </c>
      <c r="AH137" s="137">
        <v>6193081</v>
      </c>
      <c r="AI137" s="137">
        <v>6277109</v>
      </c>
      <c r="AJ137" s="137">
        <v>6326825</v>
      </c>
      <c r="AK137" s="137">
        <v>6126568</v>
      </c>
      <c r="AL137" s="137">
        <v>6169302</v>
      </c>
      <c r="AM137" s="137">
        <v>6030260</v>
      </c>
      <c r="AN137" s="137">
        <v>5825429</v>
      </c>
      <c r="AO137" s="137">
        <v>5280914</v>
      </c>
      <c r="AP137" s="137">
        <v>5629315</v>
      </c>
      <c r="AQ137" s="137">
        <v>6434079</v>
      </c>
      <c r="AR137" s="137">
        <v>7459499</v>
      </c>
      <c r="AS137" s="137">
        <v>9258950</v>
      </c>
      <c r="AT137" s="137">
        <v>8451486</v>
      </c>
      <c r="AU137" s="137">
        <v>7363843</v>
      </c>
      <c r="AV137" s="137">
        <v>7426452</v>
      </c>
      <c r="AW137" s="137"/>
    </row>
    <row r="138" spans="3:49" x14ac:dyDescent="0.2">
      <c r="C138" s="32" t="s">
        <v>25</v>
      </c>
      <c r="D138" s="32" t="s">
        <v>110</v>
      </c>
      <c r="E138" s="32"/>
      <c r="F138" s="6" t="s">
        <v>100</v>
      </c>
      <c r="G138" s="6" t="s">
        <v>93</v>
      </c>
      <c r="H138" s="32" t="s">
        <v>16</v>
      </c>
      <c r="I138" s="137">
        <v>612651</v>
      </c>
      <c r="J138" s="137">
        <v>680586</v>
      </c>
      <c r="K138" s="137">
        <v>640857</v>
      </c>
      <c r="L138" s="137">
        <v>595552</v>
      </c>
      <c r="M138" s="137">
        <v>625539</v>
      </c>
      <c r="N138" s="137">
        <v>655526</v>
      </c>
      <c r="O138" s="137">
        <v>723117</v>
      </c>
      <c r="P138" s="137">
        <v>835559</v>
      </c>
      <c r="Q138" s="137">
        <v>956237</v>
      </c>
      <c r="R138" s="137">
        <v>1049726</v>
      </c>
      <c r="S138" s="137">
        <v>1144417</v>
      </c>
      <c r="T138" s="137">
        <v>1133292</v>
      </c>
      <c r="U138" s="137">
        <v>1150860</v>
      </c>
      <c r="V138" s="137">
        <v>1120741</v>
      </c>
      <c r="W138" s="137">
        <v>1159488</v>
      </c>
      <c r="X138" s="137">
        <v>1182746</v>
      </c>
      <c r="Y138" s="137">
        <v>1194189</v>
      </c>
      <c r="Z138" s="137">
        <v>1260175</v>
      </c>
      <c r="AA138" s="137">
        <v>1299703</v>
      </c>
      <c r="AB138" s="137">
        <v>1416609</v>
      </c>
      <c r="AC138" s="137">
        <v>1269796</v>
      </c>
      <c r="AD138" s="137">
        <v>1310811</v>
      </c>
      <c r="AE138" s="137">
        <v>1379978</v>
      </c>
      <c r="AF138" s="137">
        <v>1364198</v>
      </c>
      <c r="AG138" s="137">
        <v>1340230</v>
      </c>
      <c r="AH138" s="137">
        <v>1291742</v>
      </c>
      <c r="AI138" s="137">
        <v>1334204</v>
      </c>
      <c r="AJ138" s="137">
        <v>1358620</v>
      </c>
      <c r="AK138" s="137">
        <v>1282547</v>
      </c>
      <c r="AL138" s="137">
        <v>1148014</v>
      </c>
      <c r="AM138" s="137">
        <v>1072636</v>
      </c>
      <c r="AN138" s="137">
        <v>1345146</v>
      </c>
      <c r="AO138" s="137">
        <v>1328091</v>
      </c>
      <c r="AP138" s="137">
        <v>1489401</v>
      </c>
      <c r="AQ138" s="137">
        <v>1252586</v>
      </c>
      <c r="AR138" s="137">
        <v>1915718</v>
      </c>
      <c r="AS138" s="137">
        <v>2381113</v>
      </c>
      <c r="AT138" s="137">
        <v>2334217</v>
      </c>
      <c r="AU138" s="137">
        <v>2125667</v>
      </c>
      <c r="AV138" s="137">
        <v>2107375</v>
      </c>
      <c r="AW138" s="137"/>
    </row>
    <row r="139" spans="3:49" x14ac:dyDescent="0.2">
      <c r="C139" s="32" t="s">
        <v>26</v>
      </c>
      <c r="D139" s="32" t="s">
        <v>110</v>
      </c>
      <c r="E139" s="32"/>
      <c r="F139" s="6" t="s">
        <v>100</v>
      </c>
      <c r="G139" s="6" t="s">
        <v>93</v>
      </c>
      <c r="H139" s="32" t="s">
        <v>16</v>
      </c>
      <c r="I139" s="137">
        <v>11116</v>
      </c>
      <c r="J139" s="137">
        <v>11755</v>
      </c>
      <c r="K139" s="137">
        <v>9469</v>
      </c>
      <c r="L139" s="137">
        <v>6700</v>
      </c>
      <c r="M139" s="137">
        <v>7639</v>
      </c>
      <c r="N139" s="137">
        <v>9734</v>
      </c>
      <c r="O139" s="137">
        <v>15012</v>
      </c>
      <c r="P139" s="137">
        <v>16206</v>
      </c>
      <c r="Q139" s="137">
        <v>13805</v>
      </c>
      <c r="R139" s="137">
        <v>8292</v>
      </c>
      <c r="S139" s="137">
        <v>10948</v>
      </c>
      <c r="T139" s="137">
        <v>14562</v>
      </c>
      <c r="U139" s="137">
        <v>11442</v>
      </c>
      <c r="V139" s="137">
        <v>11674</v>
      </c>
      <c r="W139" s="137">
        <v>11217</v>
      </c>
      <c r="X139" s="137">
        <v>12468</v>
      </c>
      <c r="Y139" s="137">
        <v>13023</v>
      </c>
      <c r="Z139" s="137">
        <v>13745</v>
      </c>
      <c r="AA139" s="137">
        <v>14208</v>
      </c>
      <c r="AB139" s="137">
        <v>14237</v>
      </c>
      <c r="AC139" s="137">
        <v>14202</v>
      </c>
      <c r="AD139" s="137">
        <v>18202</v>
      </c>
      <c r="AE139" s="137">
        <v>20508</v>
      </c>
      <c r="AF139" s="137">
        <v>27234</v>
      </c>
      <c r="AG139" s="137">
        <v>28878</v>
      </c>
      <c r="AH139" s="137">
        <v>28949</v>
      </c>
      <c r="AI139" s="137">
        <v>34544</v>
      </c>
      <c r="AJ139" s="137">
        <v>36481</v>
      </c>
      <c r="AK139" s="137">
        <v>34369</v>
      </c>
      <c r="AL139" s="137">
        <v>34952</v>
      </c>
      <c r="AM139" s="137">
        <v>31217</v>
      </c>
      <c r="AN139" s="137">
        <v>30351</v>
      </c>
      <c r="AO139" s="137">
        <v>21817</v>
      </c>
      <c r="AP139" s="137">
        <v>29812</v>
      </c>
      <c r="AQ139" s="137">
        <v>39944</v>
      </c>
      <c r="AR139" s="137">
        <v>79112</v>
      </c>
      <c r="AS139" s="137">
        <v>85104</v>
      </c>
      <c r="AT139" s="137">
        <v>86165</v>
      </c>
      <c r="AU139" s="137">
        <v>101331</v>
      </c>
      <c r="AV139" s="137">
        <v>107082</v>
      </c>
      <c r="AW139" s="137"/>
    </row>
    <row r="140" spans="3:49" x14ac:dyDescent="0.2">
      <c r="C140" s="32" t="s">
        <v>27</v>
      </c>
      <c r="D140" s="32" t="s">
        <v>110</v>
      </c>
      <c r="E140" s="32"/>
      <c r="F140" s="6" t="s">
        <v>100</v>
      </c>
      <c r="G140" s="6" t="s">
        <v>93</v>
      </c>
      <c r="H140" s="32" t="s">
        <v>16</v>
      </c>
      <c r="I140" s="137">
        <v>179682</v>
      </c>
      <c r="J140" s="137">
        <v>189147</v>
      </c>
      <c r="K140" s="137">
        <v>159235</v>
      </c>
      <c r="L140" s="137">
        <v>176337</v>
      </c>
      <c r="M140" s="137">
        <v>174163</v>
      </c>
      <c r="N140" s="137">
        <v>219681</v>
      </c>
      <c r="O140" s="137">
        <v>263426</v>
      </c>
      <c r="P140" s="137">
        <v>239636</v>
      </c>
      <c r="Q140" s="137">
        <v>268200</v>
      </c>
      <c r="R140" s="137">
        <v>293670</v>
      </c>
      <c r="S140" s="137">
        <v>268262</v>
      </c>
      <c r="T140" s="137">
        <v>277595</v>
      </c>
      <c r="U140" s="137">
        <v>247616</v>
      </c>
      <c r="V140" s="137">
        <v>233553</v>
      </c>
      <c r="W140" s="137">
        <v>245546</v>
      </c>
      <c r="X140" s="137">
        <v>242799</v>
      </c>
      <c r="Y140" s="137">
        <v>243617</v>
      </c>
      <c r="Z140" s="137">
        <v>256522</v>
      </c>
      <c r="AA140" s="137">
        <v>262407</v>
      </c>
      <c r="AB140" s="137">
        <v>284163</v>
      </c>
      <c r="AC140" s="137">
        <v>298836</v>
      </c>
      <c r="AD140" s="137">
        <v>319436</v>
      </c>
      <c r="AE140" s="137">
        <v>360422</v>
      </c>
      <c r="AF140" s="137">
        <v>335591</v>
      </c>
      <c r="AG140" s="137">
        <v>338419</v>
      </c>
      <c r="AH140" s="137">
        <v>333949</v>
      </c>
      <c r="AI140" s="137">
        <v>359739</v>
      </c>
      <c r="AJ140" s="137">
        <v>387647</v>
      </c>
      <c r="AK140" s="137">
        <v>393352</v>
      </c>
      <c r="AL140" s="137">
        <v>524339</v>
      </c>
      <c r="AM140" s="137">
        <v>443645</v>
      </c>
      <c r="AN140" s="137">
        <v>425181</v>
      </c>
      <c r="AO140" s="137">
        <v>345723</v>
      </c>
      <c r="AP140" s="137">
        <v>296535</v>
      </c>
      <c r="AQ140" s="137">
        <v>351037</v>
      </c>
      <c r="AR140" s="137">
        <v>524586</v>
      </c>
      <c r="AS140" s="137">
        <v>562247</v>
      </c>
      <c r="AT140" s="137">
        <v>525118</v>
      </c>
      <c r="AU140" s="137">
        <v>449746</v>
      </c>
      <c r="AV140" s="137">
        <v>425875</v>
      </c>
      <c r="AW140" s="137"/>
    </row>
    <row r="141" spans="3:49" x14ac:dyDescent="0.2">
      <c r="C141" s="32" t="s">
        <v>28</v>
      </c>
      <c r="D141" s="32" t="s">
        <v>110</v>
      </c>
      <c r="E141" s="32"/>
      <c r="F141" s="6" t="s">
        <v>100</v>
      </c>
      <c r="G141" s="6" t="s">
        <v>93</v>
      </c>
      <c r="H141" s="32" t="s">
        <v>16</v>
      </c>
      <c r="I141" s="137">
        <v>1292197</v>
      </c>
      <c r="J141" s="137">
        <v>1387007</v>
      </c>
      <c r="K141" s="137">
        <v>1278271</v>
      </c>
      <c r="L141" s="137">
        <v>1310540</v>
      </c>
      <c r="M141" s="137">
        <v>1259280</v>
      </c>
      <c r="N141" s="137">
        <v>1371240</v>
      </c>
      <c r="O141" s="137">
        <v>1432171</v>
      </c>
      <c r="P141" s="137">
        <v>1571377</v>
      </c>
      <c r="Q141" s="137">
        <v>1734833</v>
      </c>
      <c r="R141" s="137">
        <v>1907533</v>
      </c>
      <c r="S141" s="137">
        <v>1924178</v>
      </c>
      <c r="T141" s="137">
        <v>1890840</v>
      </c>
      <c r="U141" s="137">
        <v>1988661</v>
      </c>
      <c r="V141" s="137">
        <v>1884155</v>
      </c>
      <c r="W141" s="137">
        <v>2005986</v>
      </c>
      <c r="X141" s="137">
        <v>2214519</v>
      </c>
      <c r="Y141" s="137">
        <v>2241699</v>
      </c>
      <c r="Z141" s="137">
        <v>2378369</v>
      </c>
      <c r="AA141" s="137">
        <v>2468432</v>
      </c>
      <c r="AB141" s="137">
        <v>2389367</v>
      </c>
      <c r="AC141" s="137">
        <v>2498189</v>
      </c>
      <c r="AD141" s="137">
        <v>2733244</v>
      </c>
      <c r="AE141" s="137">
        <v>2406691</v>
      </c>
      <c r="AF141" s="137">
        <v>2346030</v>
      </c>
      <c r="AG141" s="137">
        <v>2228299</v>
      </c>
      <c r="AH141" s="137">
        <v>2327285</v>
      </c>
      <c r="AI141" s="137">
        <v>2467733</v>
      </c>
      <c r="AJ141" s="137">
        <v>2425039</v>
      </c>
      <c r="AK141" s="137">
        <v>2430591</v>
      </c>
      <c r="AL141" s="137">
        <v>2020210</v>
      </c>
      <c r="AM141" s="137">
        <v>1962771</v>
      </c>
      <c r="AN141" s="137">
        <v>2047953</v>
      </c>
      <c r="AO141" s="137">
        <v>2287398</v>
      </c>
      <c r="AP141" s="137">
        <v>2213972</v>
      </c>
      <c r="AQ141" s="137">
        <v>2445438</v>
      </c>
      <c r="AR141" s="137">
        <v>1152531</v>
      </c>
      <c r="AS141" s="137">
        <v>1258635</v>
      </c>
      <c r="AT141" s="137">
        <v>1020642</v>
      </c>
      <c r="AU141" s="137">
        <v>879463</v>
      </c>
      <c r="AV141" s="137">
        <v>852529</v>
      </c>
      <c r="AW141" s="137"/>
    </row>
    <row r="142" spans="3:49" x14ac:dyDescent="0.2">
      <c r="C142" s="32" t="s">
        <v>29</v>
      </c>
      <c r="D142" s="32" t="s">
        <v>110</v>
      </c>
      <c r="E142" s="32"/>
      <c r="F142" s="6" t="s">
        <v>100</v>
      </c>
      <c r="G142" s="6" t="s">
        <v>93</v>
      </c>
      <c r="H142" s="32" t="s">
        <v>16</v>
      </c>
      <c r="I142" s="137">
        <v>363301</v>
      </c>
      <c r="J142" s="137">
        <v>412413</v>
      </c>
      <c r="K142" s="137">
        <v>364456</v>
      </c>
      <c r="L142" s="137">
        <v>275866</v>
      </c>
      <c r="M142" s="137">
        <v>285602</v>
      </c>
      <c r="N142" s="137">
        <v>238482</v>
      </c>
      <c r="O142" s="137">
        <v>328657</v>
      </c>
      <c r="P142" s="137">
        <v>299191</v>
      </c>
      <c r="Q142" s="137">
        <v>294458</v>
      </c>
      <c r="R142" s="137">
        <v>292931</v>
      </c>
      <c r="S142" s="137">
        <v>312714</v>
      </c>
      <c r="T142" s="137">
        <v>315098</v>
      </c>
      <c r="U142" s="137">
        <v>243555</v>
      </c>
      <c r="V142" s="137">
        <v>235631</v>
      </c>
      <c r="W142" s="137">
        <v>259121</v>
      </c>
      <c r="X142" s="137">
        <v>262068</v>
      </c>
      <c r="Y142" s="137">
        <v>265357</v>
      </c>
      <c r="Z142" s="137">
        <v>279726</v>
      </c>
      <c r="AA142" s="137">
        <v>285357</v>
      </c>
      <c r="AB142" s="137">
        <v>314904</v>
      </c>
      <c r="AC142" s="137">
        <v>373368</v>
      </c>
      <c r="AD142" s="137">
        <v>382914</v>
      </c>
      <c r="AE142" s="137">
        <v>357887</v>
      </c>
      <c r="AF142" s="137">
        <v>363663</v>
      </c>
      <c r="AG142" s="137">
        <v>362249</v>
      </c>
      <c r="AH142" s="137">
        <v>385372</v>
      </c>
      <c r="AI142" s="137">
        <v>370610</v>
      </c>
      <c r="AJ142" s="137">
        <v>331675</v>
      </c>
      <c r="AK142" s="137">
        <v>287672</v>
      </c>
      <c r="AL142" s="137">
        <v>295493</v>
      </c>
      <c r="AM142" s="137">
        <v>291980</v>
      </c>
      <c r="AN142" s="137">
        <v>348382</v>
      </c>
      <c r="AO142" s="137">
        <v>318622</v>
      </c>
      <c r="AP142" s="137">
        <v>409464</v>
      </c>
      <c r="AQ142" s="137">
        <v>399102</v>
      </c>
      <c r="AR142" s="137">
        <v>773061</v>
      </c>
      <c r="AS142" s="137">
        <v>1036027</v>
      </c>
      <c r="AT142" s="137">
        <v>942411</v>
      </c>
      <c r="AU142" s="137">
        <v>751588</v>
      </c>
      <c r="AV142" s="137">
        <v>727612</v>
      </c>
      <c r="AW142" s="137"/>
    </row>
    <row r="143" spans="3:49" x14ac:dyDescent="0.2">
      <c r="C143" s="32" t="s">
        <v>30</v>
      </c>
      <c r="D143" s="32" t="s">
        <v>110</v>
      </c>
      <c r="E143" s="32"/>
      <c r="F143" s="6" t="s">
        <v>100</v>
      </c>
      <c r="G143" s="6" t="s">
        <v>93</v>
      </c>
      <c r="H143" s="32" t="s">
        <v>16</v>
      </c>
      <c r="I143" s="137">
        <v>119508</v>
      </c>
      <c r="J143" s="137">
        <v>112348</v>
      </c>
      <c r="K143" s="137">
        <v>96100</v>
      </c>
      <c r="L143" s="137">
        <v>103816</v>
      </c>
      <c r="M143" s="137">
        <v>108159</v>
      </c>
      <c r="N143" s="137">
        <v>97938</v>
      </c>
      <c r="O143" s="137">
        <v>116333</v>
      </c>
      <c r="P143" s="137">
        <v>127161</v>
      </c>
      <c r="Q143" s="137">
        <v>132515</v>
      </c>
      <c r="R143" s="137">
        <v>141005</v>
      </c>
      <c r="S143" s="137">
        <v>165008</v>
      </c>
      <c r="T143" s="137">
        <v>134078</v>
      </c>
      <c r="U143" s="137">
        <v>145788</v>
      </c>
      <c r="V143" s="137">
        <v>147436</v>
      </c>
      <c r="W143" s="137">
        <v>157788</v>
      </c>
      <c r="X143" s="137">
        <v>160217</v>
      </c>
      <c r="Y143" s="137">
        <v>159554</v>
      </c>
      <c r="Z143" s="137">
        <v>166688</v>
      </c>
      <c r="AA143" s="137">
        <v>170358</v>
      </c>
      <c r="AB143" s="137">
        <v>166308</v>
      </c>
      <c r="AC143" s="137">
        <v>162720</v>
      </c>
      <c r="AD143" s="137">
        <v>170449</v>
      </c>
      <c r="AE143" s="137">
        <v>179744</v>
      </c>
      <c r="AF143" s="137">
        <v>178444</v>
      </c>
      <c r="AG143" s="137">
        <v>167768</v>
      </c>
      <c r="AH143" s="137">
        <v>167503</v>
      </c>
      <c r="AI143" s="137">
        <v>183820</v>
      </c>
      <c r="AJ143" s="137">
        <v>168528</v>
      </c>
      <c r="AK143" s="137">
        <v>161271</v>
      </c>
      <c r="AL143" s="137">
        <v>159689</v>
      </c>
      <c r="AM143" s="137">
        <v>166530</v>
      </c>
      <c r="AN143" s="137">
        <v>154005</v>
      </c>
      <c r="AO143" s="137">
        <v>154519</v>
      </c>
      <c r="AP143" s="137">
        <v>175308</v>
      </c>
      <c r="AQ143" s="137">
        <v>201193</v>
      </c>
      <c r="AR143" s="137">
        <v>344851</v>
      </c>
      <c r="AS143" s="137">
        <v>368910</v>
      </c>
      <c r="AT143" s="137">
        <v>394925</v>
      </c>
      <c r="AU143" s="137">
        <v>354358</v>
      </c>
      <c r="AV143" s="137">
        <v>345792</v>
      </c>
      <c r="AW143" s="137"/>
    </row>
    <row r="144" spans="3:49" x14ac:dyDescent="0.2">
      <c r="C144" s="32" t="s">
        <v>31</v>
      </c>
      <c r="D144" s="32" t="s">
        <v>110</v>
      </c>
      <c r="E144" s="32"/>
      <c r="F144" s="6" t="s">
        <v>100</v>
      </c>
      <c r="G144" s="6" t="s">
        <v>93</v>
      </c>
      <c r="H144" s="32" t="s">
        <v>16</v>
      </c>
      <c r="I144" s="137">
        <v>539830</v>
      </c>
      <c r="J144" s="137">
        <v>580792</v>
      </c>
      <c r="K144" s="137">
        <v>603730</v>
      </c>
      <c r="L144" s="137">
        <v>637512</v>
      </c>
      <c r="M144" s="137">
        <v>585474</v>
      </c>
      <c r="N144" s="137">
        <v>628429</v>
      </c>
      <c r="O144" s="137">
        <v>640148</v>
      </c>
      <c r="P144" s="137">
        <v>637960</v>
      </c>
      <c r="Q144" s="137">
        <v>690861</v>
      </c>
      <c r="R144" s="137">
        <v>727220</v>
      </c>
      <c r="S144" s="137">
        <v>653467</v>
      </c>
      <c r="T144" s="137">
        <v>720481</v>
      </c>
      <c r="U144" s="137">
        <v>723208</v>
      </c>
      <c r="V144" s="137">
        <v>668895</v>
      </c>
      <c r="W144" s="137">
        <v>699089</v>
      </c>
      <c r="X144" s="137">
        <v>725199</v>
      </c>
      <c r="Y144" s="137">
        <v>725127</v>
      </c>
      <c r="Z144" s="137">
        <v>758856</v>
      </c>
      <c r="AA144" s="137">
        <v>773067</v>
      </c>
      <c r="AB144" s="137">
        <v>792403</v>
      </c>
      <c r="AC144" s="137">
        <v>754915</v>
      </c>
      <c r="AD144" s="137">
        <v>726658</v>
      </c>
      <c r="AE144" s="137">
        <v>692341</v>
      </c>
      <c r="AF144" s="137">
        <v>711456</v>
      </c>
      <c r="AG144" s="137">
        <v>661222</v>
      </c>
      <c r="AH144" s="137">
        <v>704318</v>
      </c>
      <c r="AI144" s="137">
        <v>705659</v>
      </c>
      <c r="AJ144" s="137">
        <v>697437</v>
      </c>
      <c r="AK144" s="137">
        <v>679307</v>
      </c>
      <c r="AL144" s="137">
        <v>1044041</v>
      </c>
      <c r="AM144" s="137">
        <v>789977</v>
      </c>
      <c r="AN144" s="137">
        <v>627218</v>
      </c>
      <c r="AO144" s="137">
        <v>537158</v>
      </c>
      <c r="AP144" s="137">
        <v>686964</v>
      </c>
      <c r="AQ144" s="137">
        <v>651770</v>
      </c>
      <c r="AR144" s="137">
        <v>910835</v>
      </c>
      <c r="AS144" s="137">
        <v>1181966</v>
      </c>
      <c r="AT144" s="137">
        <v>1122134</v>
      </c>
      <c r="AU144" s="137">
        <v>955546</v>
      </c>
      <c r="AV144" s="137">
        <v>870786</v>
      </c>
      <c r="AW144" s="137"/>
    </row>
    <row r="145" spans="3:49" x14ac:dyDescent="0.2">
      <c r="C145" s="32" t="s">
        <v>32</v>
      </c>
      <c r="D145" s="32" t="s">
        <v>110</v>
      </c>
      <c r="E145" s="32"/>
      <c r="F145" s="6" t="s">
        <v>100</v>
      </c>
      <c r="G145" s="6" t="s">
        <v>93</v>
      </c>
      <c r="H145" s="32" t="s">
        <v>16</v>
      </c>
      <c r="I145" s="137">
        <v>14282</v>
      </c>
      <c r="J145" s="137">
        <v>19773</v>
      </c>
      <c r="K145" s="137">
        <v>19128</v>
      </c>
      <c r="L145" s="137">
        <v>19906</v>
      </c>
      <c r="M145" s="137">
        <v>20765</v>
      </c>
      <c r="N145" s="137">
        <v>18957</v>
      </c>
      <c r="O145" s="137">
        <v>20020</v>
      </c>
      <c r="P145" s="137">
        <v>23399</v>
      </c>
      <c r="Q145" s="137">
        <v>29200</v>
      </c>
      <c r="R145" s="137">
        <v>28596</v>
      </c>
      <c r="S145" s="137">
        <v>33966</v>
      </c>
      <c r="T145" s="137">
        <v>43435</v>
      </c>
      <c r="U145" s="137">
        <v>39179</v>
      </c>
      <c r="V145" s="137">
        <v>37918</v>
      </c>
      <c r="W145" s="137">
        <v>37817</v>
      </c>
      <c r="X145" s="137">
        <v>41448</v>
      </c>
      <c r="Y145" s="137">
        <v>42510</v>
      </c>
      <c r="Z145" s="137">
        <v>45074</v>
      </c>
      <c r="AA145" s="137">
        <v>46607</v>
      </c>
      <c r="AB145" s="137">
        <v>52948</v>
      </c>
      <c r="AC145" s="137">
        <v>51174</v>
      </c>
      <c r="AD145" s="137">
        <v>51363</v>
      </c>
      <c r="AE145" s="137">
        <v>48547</v>
      </c>
      <c r="AF145" s="137">
        <v>49517</v>
      </c>
      <c r="AG145" s="137">
        <v>48339</v>
      </c>
      <c r="AH145" s="137">
        <v>46467</v>
      </c>
      <c r="AI145" s="137">
        <v>47405</v>
      </c>
      <c r="AJ145" s="137">
        <v>44704</v>
      </c>
      <c r="AK145" s="137">
        <v>40104</v>
      </c>
      <c r="AL145" s="137">
        <v>37518</v>
      </c>
      <c r="AM145" s="137">
        <v>34373</v>
      </c>
      <c r="AN145" s="137">
        <v>38219</v>
      </c>
      <c r="AO145" s="137">
        <v>17479</v>
      </c>
      <c r="AP145" s="137">
        <v>29800</v>
      </c>
      <c r="AQ145" s="137">
        <v>34146</v>
      </c>
      <c r="AR145" s="137">
        <v>65129</v>
      </c>
      <c r="AS145" s="137">
        <v>65045</v>
      </c>
      <c r="AT145" s="137">
        <v>66194</v>
      </c>
      <c r="AU145" s="137">
        <v>53908</v>
      </c>
      <c r="AV145" s="137">
        <v>52016</v>
      </c>
      <c r="AW145" s="137"/>
    </row>
    <row r="146" spans="3:49" x14ac:dyDescent="0.2">
      <c r="C146" s="32" t="s">
        <v>105</v>
      </c>
      <c r="D146" s="32" t="s">
        <v>110</v>
      </c>
      <c r="E146" s="32"/>
      <c r="F146" s="6" t="s">
        <v>100</v>
      </c>
      <c r="G146" s="6" t="s">
        <v>93</v>
      </c>
      <c r="H146" s="32" t="s">
        <v>16</v>
      </c>
      <c r="I146" s="137">
        <v>8863000</v>
      </c>
      <c r="J146" s="137">
        <v>9238000</v>
      </c>
      <c r="K146" s="137">
        <v>8846000</v>
      </c>
      <c r="L146" s="137">
        <v>8755000</v>
      </c>
      <c r="M146" s="137">
        <v>8973000</v>
      </c>
      <c r="N146" s="137">
        <v>9261000</v>
      </c>
      <c r="O146" s="137">
        <v>10089000</v>
      </c>
      <c r="P146" s="137">
        <v>11203000</v>
      </c>
      <c r="Q146" s="137">
        <v>11961000</v>
      </c>
      <c r="R146" s="137">
        <v>12480000</v>
      </c>
      <c r="S146" s="137">
        <v>12230000</v>
      </c>
      <c r="T146" s="137">
        <v>12477000</v>
      </c>
      <c r="U146" s="137">
        <v>12698000</v>
      </c>
      <c r="V146" s="137">
        <v>12244000</v>
      </c>
      <c r="W146" s="137">
        <v>13153000</v>
      </c>
      <c r="X146" s="137">
        <v>13297000</v>
      </c>
      <c r="Y146" s="137">
        <v>13418000</v>
      </c>
      <c r="Z146" s="137">
        <v>14172000</v>
      </c>
      <c r="AA146" s="137">
        <v>14599000</v>
      </c>
      <c r="AB146" s="137">
        <v>14801000</v>
      </c>
      <c r="AC146" s="137">
        <v>14767000</v>
      </c>
      <c r="AD146" s="137">
        <v>15736000</v>
      </c>
      <c r="AE146" s="137">
        <v>15589000</v>
      </c>
      <c r="AF146" s="137">
        <v>15444000</v>
      </c>
      <c r="AG146" s="137">
        <v>15392000</v>
      </c>
      <c r="AH146" s="137">
        <v>15653000</v>
      </c>
      <c r="AI146" s="137">
        <v>16131000</v>
      </c>
      <c r="AJ146" s="137">
        <v>16393000</v>
      </c>
      <c r="AK146" s="137">
        <v>15878000</v>
      </c>
      <c r="AL146" s="137">
        <v>14749000</v>
      </c>
      <c r="AM146" s="137">
        <v>14473000</v>
      </c>
      <c r="AN146" s="137">
        <v>14424000</v>
      </c>
      <c r="AO146" s="137">
        <v>13656000</v>
      </c>
      <c r="AP146" s="137">
        <v>14296000</v>
      </c>
      <c r="AQ146" s="137">
        <v>15216000</v>
      </c>
      <c r="AR146" s="137">
        <v>17811000</v>
      </c>
      <c r="AS146" s="137">
        <v>21580000</v>
      </c>
      <c r="AT146" s="137">
        <v>20098000</v>
      </c>
      <c r="AU146" s="137">
        <v>17526000</v>
      </c>
      <c r="AV146" s="137">
        <v>17209000</v>
      </c>
      <c r="AW146" s="137"/>
    </row>
    <row r="147" spans="3:49" x14ac:dyDescent="0.2">
      <c r="C147" s="32" t="s">
        <v>34</v>
      </c>
      <c r="D147" s="32" t="s">
        <v>110</v>
      </c>
      <c r="E147" s="32"/>
      <c r="F147" s="6" t="s">
        <v>100</v>
      </c>
      <c r="G147" s="6" t="s">
        <v>93</v>
      </c>
      <c r="H147" s="32" t="s">
        <v>16</v>
      </c>
      <c r="I147" s="137">
        <v>0</v>
      </c>
      <c r="J147" s="137">
        <v>0</v>
      </c>
      <c r="K147" s="137">
        <v>0</v>
      </c>
      <c r="L147" s="137">
        <v>0</v>
      </c>
      <c r="M147" s="137">
        <v>0</v>
      </c>
      <c r="N147" s="137">
        <v>0</v>
      </c>
      <c r="O147" s="137">
        <v>0</v>
      </c>
      <c r="P147" s="137">
        <v>0</v>
      </c>
      <c r="Q147" s="137">
        <v>0</v>
      </c>
      <c r="R147" s="137">
        <v>0</v>
      </c>
      <c r="S147" s="137">
        <v>0</v>
      </c>
      <c r="T147" s="137">
        <v>0</v>
      </c>
      <c r="U147" s="137">
        <v>0</v>
      </c>
      <c r="V147" s="137">
        <v>0</v>
      </c>
      <c r="W147" s="137">
        <v>0</v>
      </c>
      <c r="X147" s="137">
        <v>0</v>
      </c>
      <c r="Y147" s="137">
        <v>0</v>
      </c>
      <c r="Z147" s="137">
        <v>0</v>
      </c>
      <c r="AA147" s="137">
        <v>0</v>
      </c>
      <c r="AB147" s="137">
        <v>0</v>
      </c>
      <c r="AC147" s="137">
        <v>0</v>
      </c>
      <c r="AD147" s="137">
        <v>0</v>
      </c>
      <c r="AE147" s="137">
        <v>0</v>
      </c>
      <c r="AF147" s="137">
        <v>0</v>
      </c>
      <c r="AG147" s="137">
        <v>0</v>
      </c>
      <c r="AH147" s="137">
        <v>0</v>
      </c>
      <c r="AI147" s="137">
        <v>0</v>
      </c>
      <c r="AJ147" s="137">
        <v>0</v>
      </c>
      <c r="AK147" s="137">
        <v>0</v>
      </c>
      <c r="AL147" s="137">
        <v>0</v>
      </c>
      <c r="AM147" s="137">
        <v>0</v>
      </c>
      <c r="AN147" s="137">
        <v>0</v>
      </c>
      <c r="AO147" s="137">
        <v>0</v>
      </c>
      <c r="AP147" s="137">
        <v>0</v>
      </c>
      <c r="AQ147" s="137">
        <v>0</v>
      </c>
      <c r="AR147" s="137">
        <v>0</v>
      </c>
      <c r="AS147" s="137">
        <v>0</v>
      </c>
      <c r="AT147" s="137">
        <v>0</v>
      </c>
      <c r="AU147" s="137">
        <v>0</v>
      </c>
      <c r="AV147" s="137">
        <v>0</v>
      </c>
      <c r="AW147" s="137"/>
    </row>
    <row r="148" spans="3:49" ht="12" thickBot="1" x14ac:dyDescent="0.25">
      <c r="C148" s="168" t="s">
        <v>35</v>
      </c>
      <c r="D148" s="168" t="s">
        <v>110</v>
      </c>
      <c r="E148" s="168"/>
      <c r="F148" s="169" t="s">
        <v>100</v>
      </c>
      <c r="G148" s="169" t="s">
        <v>93</v>
      </c>
      <c r="H148" s="168" t="s">
        <v>16</v>
      </c>
      <c r="I148" s="331">
        <v>8863000</v>
      </c>
      <c r="J148" s="331">
        <v>9238000</v>
      </c>
      <c r="K148" s="331">
        <v>8846000</v>
      </c>
      <c r="L148" s="331">
        <v>8755000</v>
      </c>
      <c r="M148" s="331">
        <v>8973000</v>
      </c>
      <c r="N148" s="331">
        <v>9261000</v>
      </c>
      <c r="O148" s="331">
        <v>10089000</v>
      </c>
      <c r="P148" s="331">
        <v>11203000</v>
      </c>
      <c r="Q148" s="331">
        <v>11961000</v>
      </c>
      <c r="R148" s="331">
        <v>12480000</v>
      </c>
      <c r="S148" s="331">
        <v>12230000</v>
      </c>
      <c r="T148" s="331">
        <v>12477000</v>
      </c>
      <c r="U148" s="331">
        <v>12698000</v>
      </c>
      <c r="V148" s="331">
        <v>12244000</v>
      </c>
      <c r="W148" s="331">
        <v>13153000</v>
      </c>
      <c r="X148" s="331">
        <v>13297000</v>
      </c>
      <c r="Y148" s="331">
        <v>13418000</v>
      </c>
      <c r="Z148" s="331">
        <v>14172000</v>
      </c>
      <c r="AA148" s="331">
        <v>14599000</v>
      </c>
      <c r="AB148" s="331">
        <v>14801000</v>
      </c>
      <c r="AC148" s="331">
        <v>14767000</v>
      </c>
      <c r="AD148" s="331">
        <v>15736000</v>
      </c>
      <c r="AE148" s="331">
        <v>15589000</v>
      </c>
      <c r="AF148" s="331">
        <v>15444000</v>
      </c>
      <c r="AG148" s="331">
        <v>15392000</v>
      </c>
      <c r="AH148" s="331">
        <v>15653000</v>
      </c>
      <c r="AI148" s="331">
        <v>16131000</v>
      </c>
      <c r="AJ148" s="331">
        <v>16393000</v>
      </c>
      <c r="AK148" s="331">
        <v>15878000</v>
      </c>
      <c r="AL148" s="331">
        <v>14749000</v>
      </c>
      <c r="AM148" s="331">
        <v>14473000</v>
      </c>
      <c r="AN148" s="331">
        <v>14424000</v>
      </c>
      <c r="AO148" s="331">
        <v>13656000</v>
      </c>
      <c r="AP148" s="331">
        <v>14296000</v>
      </c>
      <c r="AQ148" s="331">
        <v>15216000</v>
      </c>
      <c r="AR148" s="331">
        <v>17811000</v>
      </c>
      <c r="AS148" s="331">
        <v>21580000</v>
      </c>
      <c r="AT148" s="331">
        <v>20098000</v>
      </c>
      <c r="AU148" s="331">
        <v>17526000</v>
      </c>
      <c r="AV148" s="331">
        <v>17209000</v>
      </c>
      <c r="AW148" s="331"/>
    </row>
    <row r="149" spans="3:49" x14ac:dyDescent="0.2">
      <c r="C149" s="32" t="s">
        <v>11</v>
      </c>
      <c r="D149" s="32" t="s">
        <v>111</v>
      </c>
      <c r="E149" s="32"/>
      <c r="F149" s="6" t="s">
        <v>101</v>
      </c>
      <c r="G149" s="6" t="s">
        <v>93</v>
      </c>
      <c r="H149" s="32" t="s">
        <v>16</v>
      </c>
      <c r="I149" s="137">
        <v>987162</v>
      </c>
      <c r="J149" s="137">
        <v>655754</v>
      </c>
      <c r="K149" s="137">
        <v>613963</v>
      </c>
      <c r="L149" s="137">
        <v>613055</v>
      </c>
      <c r="M149" s="137">
        <v>651564</v>
      </c>
      <c r="N149" s="137">
        <v>605251</v>
      </c>
      <c r="O149" s="137">
        <v>655987</v>
      </c>
      <c r="P149" s="137">
        <v>751830</v>
      </c>
      <c r="Q149" s="137">
        <v>767320</v>
      </c>
      <c r="R149" s="137">
        <v>734695</v>
      </c>
      <c r="S149" s="137">
        <v>816134</v>
      </c>
      <c r="T149" s="137">
        <v>843979</v>
      </c>
      <c r="U149" s="137">
        <v>867566</v>
      </c>
      <c r="V149" s="137">
        <v>836173</v>
      </c>
      <c r="W149" s="137">
        <v>872718</v>
      </c>
      <c r="X149" s="137">
        <v>908780</v>
      </c>
      <c r="Y149" s="137">
        <v>899345</v>
      </c>
      <c r="Z149" s="137">
        <v>968972</v>
      </c>
      <c r="AA149" s="137">
        <v>1043996</v>
      </c>
      <c r="AB149" s="137">
        <v>1215730</v>
      </c>
      <c r="AC149" s="137">
        <v>1242122</v>
      </c>
      <c r="AD149" s="137">
        <v>1361942</v>
      </c>
      <c r="AE149" s="137">
        <v>1375609</v>
      </c>
      <c r="AF149" s="137">
        <v>1398886</v>
      </c>
      <c r="AG149" s="137">
        <v>1438265</v>
      </c>
      <c r="AH149" s="137">
        <v>1561107</v>
      </c>
      <c r="AI149" s="137">
        <v>1517323</v>
      </c>
      <c r="AJ149" s="137">
        <v>1477207</v>
      </c>
      <c r="AK149" s="137">
        <v>1420697</v>
      </c>
      <c r="AL149" s="137">
        <v>994429</v>
      </c>
      <c r="AM149" s="137">
        <v>919544</v>
      </c>
      <c r="AN149" s="137">
        <v>792896</v>
      </c>
      <c r="AO149" s="137">
        <v>812978</v>
      </c>
      <c r="AP149" s="137">
        <v>637703</v>
      </c>
      <c r="AQ149" s="137">
        <v>749410</v>
      </c>
      <c r="AR149" s="137">
        <v>887088</v>
      </c>
      <c r="AS149" s="137">
        <v>897407</v>
      </c>
      <c r="AT149" s="137">
        <v>921436</v>
      </c>
      <c r="AU149" s="137">
        <v>995211</v>
      </c>
      <c r="AV149" s="137">
        <v>1075197</v>
      </c>
      <c r="AW149" s="137"/>
    </row>
    <row r="150" spans="3:49" x14ac:dyDescent="0.2">
      <c r="C150" s="32" t="s">
        <v>17</v>
      </c>
      <c r="D150" s="32" t="s">
        <v>111</v>
      </c>
      <c r="E150" s="32"/>
      <c r="F150" s="6" t="s">
        <v>101</v>
      </c>
      <c r="G150" s="6" t="s">
        <v>93</v>
      </c>
      <c r="H150" s="32" t="s">
        <v>16</v>
      </c>
      <c r="I150" s="137">
        <v>212136</v>
      </c>
      <c r="J150" s="137">
        <v>169560</v>
      </c>
      <c r="K150" s="137">
        <v>212436</v>
      </c>
      <c r="L150" s="137">
        <v>227932</v>
      </c>
      <c r="M150" s="137">
        <v>189104</v>
      </c>
      <c r="N150" s="137">
        <v>184082</v>
      </c>
      <c r="O150" s="137">
        <v>199053</v>
      </c>
      <c r="P150" s="137">
        <v>228579</v>
      </c>
      <c r="Q150" s="137">
        <v>262481</v>
      </c>
      <c r="R150" s="137">
        <v>292224</v>
      </c>
      <c r="S150" s="137">
        <v>337923</v>
      </c>
      <c r="T150" s="137">
        <v>350674</v>
      </c>
      <c r="U150" s="137">
        <v>337719</v>
      </c>
      <c r="V150" s="137">
        <v>301712</v>
      </c>
      <c r="W150" s="137">
        <v>309071</v>
      </c>
      <c r="X150" s="137">
        <v>312373</v>
      </c>
      <c r="Y150" s="137">
        <v>318919</v>
      </c>
      <c r="Z150" s="137">
        <v>343347</v>
      </c>
      <c r="AA150" s="137">
        <v>375188</v>
      </c>
      <c r="AB150" s="137">
        <v>392878</v>
      </c>
      <c r="AC150" s="137">
        <v>429269</v>
      </c>
      <c r="AD150" s="137">
        <v>468419</v>
      </c>
      <c r="AE150" s="137">
        <v>479415</v>
      </c>
      <c r="AF150" s="137">
        <v>511923</v>
      </c>
      <c r="AG150" s="137">
        <v>554422</v>
      </c>
      <c r="AH150" s="137">
        <v>556735</v>
      </c>
      <c r="AI150" s="137">
        <v>564720</v>
      </c>
      <c r="AJ150" s="137">
        <v>556782</v>
      </c>
      <c r="AK150" s="137">
        <v>539773</v>
      </c>
      <c r="AL150" s="137">
        <v>470181</v>
      </c>
      <c r="AM150" s="137">
        <v>413687</v>
      </c>
      <c r="AN150" s="137">
        <v>367320</v>
      </c>
      <c r="AO150" s="137">
        <v>310144</v>
      </c>
      <c r="AP150" s="137">
        <v>293527</v>
      </c>
      <c r="AQ150" s="137">
        <v>337119</v>
      </c>
      <c r="AR150" s="137">
        <v>338789</v>
      </c>
      <c r="AS150" s="137">
        <v>288048</v>
      </c>
      <c r="AT150" s="137">
        <v>314187</v>
      </c>
      <c r="AU150" s="137">
        <v>348258</v>
      </c>
      <c r="AV150" s="137">
        <v>356002</v>
      </c>
      <c r="AW150" s="137"/>
    </row>
    <row r="151" spans="3:49" x14ac:dyDescent="0.2">
      <c r="C151" s="32" t="s">
        <v>18</v>
      </c>
      <c r="D151" s="32" t="s">
        <v>111</v>
      </c>
      <c r="E151" s="32"/>
      <c r="F151" s="6" t="s">
        <v>101</v>
      </c>
      <c r="G151" s="6" t="s">
        <v>93</v>
      </c>
      <c r="H151" s="32" t="s">
        <v>16</v>
      </c>
      <c r="I151" s="137">
        <v>188250</v>
      </c>
      <c r="J151" s="137">
        <v>190248</v>
      </c>
      <c r="K151" s="137">
        <v>174253</v>
      </c>
      <c r="L151" s="137">
        <v>171164</v>
      </c>
      <c r="M151" s="137">
        <v>193249</v>
      </c>
      <c r="N151" s="137">
        <v>181562</v>
      </c>
      <c r="O151" s="137">
        <v>183738</v>
      </c>
      <c r="P151" s="137">
        <v>204248</v>
      </c>
      <c r="Q151" s="137">
        <v>190081</v>
      </c>
      <c r="R151" s="137">
        <v>161594</v>
      </c>
      <c r="S151" s="137">
        <v>170602</v>
      </c>
      <c r="T151" s="137">
        <v>216583</v>
      </c>
      <c r="U151" s="137">
        <v>210600</v>
      </c>
      <c r="V151" s="137">
        <v>202186</v>
      </c>
      <c r="W151" s="137">
        <v>206116</v>
      </c>
      <c r="X151" s="137">
        <v>247229</v>
      </c>
      <c r="Y151" s="137">
        <v>233831</v>
      </c>
      <c r="Z151" s="137">
        <v>250349</v>
      </c>
      <c r="AA151" s="137">
        <v>266858</v>
      </c>
      <c r="AB151" s="137">
        <v>289391</v>
      </c>
      <c r="AC151" s="137">
        <v>289771</v>
      </c>
      <c r="AD151" s="137">
        <v>332596</v>
      </c>
      <c r="AE151" s="137">
        <v>345108</v>
      </c>
      <c r="AF151" s="137">
        <v>361820</v>
      </c>
      <c r="AG151" s="137">
        <v>392384</v>
      </c>
      <c r="AH151" s="137">
        <v>408461</v>
      </c>
      <c r="AI151" s="137">
        <v>421023</v>
      </c>
      <c r="AJ151" s="137">
        <v>410808</v>
      </c>
      <c r="AK151" s="137">
        <v>431100</v>
      </c>
      <c r="AL151" s="137">
        <v>342129</v>
      </c>
      <c r="AM151" s="137">
        <v>350773</v>
      </c>
      <c r="AN151" s="137">
        <v>314785</v>
      </c>
      <c r="AO151" s="137">
        <v>240304</v>
      </c>
      <c r="AP151" s="137">
        <v>246975</v>
      </c>
      <c r="AQ151" s="137">
        <v>190152</v>
      </c>
      <c r="AR151" s="137">
        <v>166012</v>
      </c>
      <c r="AS151" s="137">
        <v>176763</v>
      </c>
      <c r="AT151" s="137">
        <v>177187</v>
      </c>
      <c r="AU151" s="137">
        <v>192917</v>
      </c>
      <c r="AV151" s="137">
        <v>204411</v>
      </c>
      <c r="AW151" s="137"/>
    </row>
    <row r="152" spans="3:49" x14ac:dyDescent="0.2">
      <c r="C152" s="32" t="s">
        <v>19</v>
      </c>
      <c r="D152" s="32" t="s">
        <v>111</v>
      </c>
      <c r="E152" s="32"/>
      <c r="F152" s="6" t="s">
        <v>101</v>
      </c>
      <c r="G152" s="6" t="s">
        <v>93</v>
      </c>
      <c r="H152" s="32" t="s">
        <v>16</v>
      </c>
      <c r="I152" s="137">
        <v>92645</v>
      </c>
      <c r="J152" s="137">
        <v>99257</v>
      </c>
      <c r="K152" s="137">
        <v>59172</v>
      </c>
      <c r="L152" s="137">
        <v>60018</v>
      </c>
      <c r="M152" s="137">
        <v>61878</v>
      </c>
      <c r="N152" s="137">
        <v>74620</v>
      </c>
      <c r="O152" s="137">
        <v>79267</v>
      </c>
      <c r="P152" s="137">
        <v>94100</v>
      </c>
      <c r="Q152" s="137">
        <v>93562</v>
      </c>
      <c r="R152" s="137">
        <v>104574</v>
      </c>
      <c r="S152" s="137">
        <v>107534</v>
      </c>
      <c r="T152" s="137">
        <v>101640</v>
      </c>
      <c r="U152" s="137">
        <v>79839</v>
      </c>
      <c r="V152" s="137">
        <v>75039</v>
      </c>
      <c r="W152" s="137">
        <v>87363</v>
      </c>
      <c r="X152" s="137">
        <v>94490</v>
      </c>
      <c r="Y152" s="137">
        <v>90416</v>
      </c>
      <c r="Z152" s="137">
        <v>97419</v>
      </c>
      <c r="AA152" s="137">
        <v>105997</v>
      </c>
      <c r="AB152" s="137">
        <v>128908</v>
      </c>
      <c r="AC152" s="137">
        <v>131211</v>
      </c>
      <c r="AD152" s="137">
        <v>142709</v>
      </c>
      <c r="AE152" s="137">
        <v>126139</v>
      </c>
      <c r="AF152" s="137">
        <v>122648</v>
      </c>
      <c r="AG152" s="137">
        <v>120192</v>
      </c>
      <c r="AH152" s="137">
        <v>120151</v>
      </c>
      <c r="AI152" s="137">
        <v>115899</v>
      </c>
      <c r="AJ152" s="137">
        <v>117833</v>
      </c>
      <c r="AK152" s="137">
        <v>106172</v>
      </c>
      <c r="AL152" s="137">
        <v>87760</v>
      </c>
      <c r="AM152" s="137">
        <v>68451</v>
      </c>
      <c r="AN152" s="137">
        <v>55465</v>
      </c>
      <c r="AO152" s="137">
        <v>50829</v>
      </c>
      <c r="AP152" s="137">
        <v>44339</v>
      </c>
      <c r="AQ152" s="137">
        <v>47015</v>
      </c>
      <c r="AR152" s="137">
        <v>52307</v>
      </c>
      <c r="AS152" s="137">
        <v>47492</v>
      </c>
      <c r="AT152" s="137">
        <v>54323</v>
      </c>
      <c r="AU152" s="137">
        <v>53073</v>
      </c>
      <c r="AV152" s="137">
        <v>56141</v>
      </c>
      <c r="AW152" s="137"/>
    </row>
    <row r="153" spans="3:49" x14ac:dyDescent="0.2">
      <c r="C153" s="32" t="s">
        <v>20</v>
      </c>
      <c r="D153" s="32" t="s">
        <v>111</v>
      </c>
      <c r="E153" s="32"/>
      <c r="F153" s="6" t="s">
        <v>101</v>
      </c>
      <c r="G153" s="6" t="s">
        <v>93</v>
      </c>
      <c r="H153" s="32" t="s">
        <v>16</v>
      </c>
      <c r="I153" s="137">
        <v>112891</v>
      </c>
      <c r="J153" s="137">
        <v>117985</v>
      </c>
      <c r="K153" s="137">
        <v>181268</v>
      </c>
      <c r="L153" s="137">
        <v>138735</v>
      </c>
      <c r="M153" s="137">
        <v>164705</v>
      </c>
      <c r="N153" s="137">
        <v>130537</v>
      </c>
      <c r="O153" s="137">
        <v>132044</v>
      </c>
      <c r="P153" s="137">
        <v>144690</v>
      </c>
      <c r="Q153" s="137">
        <v>160542</v>
      </c>
      <c r="R153" s="137">
        <v>164016</v>
      </c>
      <c r="S153" s="137">
        <v>198258</v>
      </c>
      <c r="T153" s="137">
        <v>146375</v>
      </c>
      <c r="U153" s="137">
        <v>156269</v>
      </c>
      <c r="V153" s="137">
        <v>150034</v>
      </c>
      <c r="W153" s="137">
        <v>171160</v>
      </c>
      <c r="X153" s="137">
        <v>236602</v>
      </c>
      <c r="Y153" s="137">
        <v>230700</v>
      </c>
      <c r="Z153" s="137">
        <v>248609</v>
      </c>
      <c r="AA153" s="137">
        <v>266984</v>
      </c>
      <c r="AB153" s="137">
        <v>302413</v>
      </c>
      <c r="AC153" s="137">
        <v>334382</v>
      </c>
      <c r="AD153" s="137">
        <v>321307</v>
      </c>
      <c r="AE153" s="137">
        <v>334963</v>
      </c>
      <c r="AF153" s="137">
        <v>297691</v>
      </c>
      <c r="AG153" s="137">
        <v>267438</v>
      </c>
      <c r="AH153" s="137">
        <v>265253</v>
      </c>
      <c r="AI153" s="137">
        <v>242248</v>
      </c>
      <c r="AJ153" s="137">
        <v>228160</v>
      </c>
      <c r="AK153" s="137">
        <v>183336</v>
      </c>
      <c r="AL153" s="137">
        <v>136135</v>
      </c>
      <c r="AM153" s="137">
        <v>111552</v>
      </c>
      <c r="AN153" s="137">
        <v>132769</v>
      </c>
      <c r="AO153" s="137">
        <v>99594</v>
      </c>
      <c r="AP153" s="137">
        <v>90730</v>
      </c>
      <c r="AQ153" s="137">
        <v>102652</v>
      </c>
      <c r="AR153" s="137">
        <v>45890</v>
      </c>
      <c r="AS153" s="137">
        <v>41641</v>
      </c>
      <c r="AT153" s="137">
        <v>41431</v>
      </c>
      <c r="AU153" s="137">
        <v>46824</v>
      </c>
      <c r="AV153" s="137">
        <v>43685</v>
      </c>
      <c r="AW153" s="137"/>
    </row>
    <row r="154" spans="3:49" x14ac:dyDescent="0.2">
      <c r="C154" s="32" t="s">
        <v>21</v>
      </c>
      <c r="D154" s="32" t="s">
        <v>111</v>
      </c>
      <c r="E154" s="32"/>
      <c r="F154" s="6" t="s">
        <v>101</v>
      </c>
      <c r="G154" s="6" t="s">
        <v>93</v>
      </c>
      <c r="H154" s="32" t="s">
        <v>16</v>
      </c>
      <c r="I154" s="137">
        <v>184772</v>
      </c>
      <c r="J154" s="137">
        <v>140917</v>
      </c>
      <c r="K154" s="137">
        <v>123011</v>
      </c>
      <c r="L154" s="137">
        <v>112574</v>
      </c>
      <c r="M154" s="137">
        <v>113176</v>
      </c>
      <c r="N154" s="137">
        <v>106277</v>
      </c>
      <c r="O154" s="137">
        <v>118907</v>
      </c>
      <c r="P154" s="137">
        <v>120424</v>
      </c>
      <c r="Q154" s="137">
        <v>130163</v>
      </c>
      <c r="R154" s="137">
        <v>152820</v>
      </c>
      <c r="S154" s="137">
        <v>156144</v>
      </c>
      <c r="T154" s="137">
        <v>184294</v>
      </c>
      <c r="U154" s="137">
        <v>161556</v>
      </c>
      <c r="V154" s="137">
        <v>143478</v>
      </c>
      <c r="W154" s="137">
        <v>150388</v>
      </c>
      <c r="X154" s="137">
        <v>193735</v>
      </c>
      <c r="Y154" s="137">
        <v>194084</v>
      </c>
      <c r="Z154" s="137">
        <v>204745</v>
      </c>
      <c r="AA154" s="137">
        <v>220751</v>
      </c>
      <c r="AB154" s="137">
        <v>223277</v>
      </c>
      <c r="AC154" s="137">
        <v>264922</v>
      </c>
      <c r="AD154" s="137">
        <v>267606</v>
      </c>
      <c r="AE154" s="137">
        <v>278522</v>
      </c>
      <c r="AF154" s="137">
        <v>283991</v>
      </c>
      <c r="AG154" s="137">
        <v>282195</v>
      </c>
      <c r="AH154" s="137">
        <v>282525</v>
      </c>
      <c r="AI154" s="137">
        <v>290434</v>
      </c>
      <c r="AJ154" s="137">
        <v>277163</v>
      </c>
      <c r="AK154" s="137">
        <v>272639</v>
      </c>
      <c r="AL154" s="137">
        <v>246132</v>
      </c>
      <c r="AM154" s="137">
        <v>219349</v>
      </c>
      <c r="AN154" s="137">
        <v>209598</v>
      </c>
      <c r="AO154" s="137">
        <v>169987</v>
      </c>
      <c r="AP154" s="137">
        <v>159231</v>
      </c>
      <c r="AQ154" s="137">
        <v>154014</v>
      </c>
      <c r="AR154" s="137">
        <v>147163</v>
      </c>
      <c r="AS154" s="137">
        <v>138684</v>
      </c>
      <c r="AT154" s="137">
        <v>156471</v>
      </c>
      <c r="AU154" s="137">
        <v>155660</v>
      </c>
      <c r="AV154" s="137">
        <v>167510</v>
      </c>
      <c r="AW154" s="137"/>
    </row>
    <row r="155" spans="3:49" x14ac:dyDescent="0.2">
      <c r="C155" s="32" t="s">
        <v>22</v>
      </c>
      <c r="D155" s="32" t="s">
        <v>111</v>
      </c>
      <c r="E155" s="32"/>
      <c r="F155" s="6" t="s">
        <v>101</v>
      </c>
      <c r="G155" s="6" t="s">
        <v>93</v>
      </c>
      <c r="H155" s="32" t="s">
        <v>16</v>
      </c>
      <c r="I155" s="137">
        <v>510813</v>
      </c>
      <c r="J155" s="137">
        <v>603220</v>
      </c>
      <c r="K155" s="137">
        <v>574158</v>
      </c>
      <c r="L155" s="137">
        <v>603147</v>
      </c>
      <c r="M155" s="137">
        <v>519055</v>
      </c>
      <c r="N155" s="137">
        <v>531363</v>
      </c>
      <c r="O155" s="137">
        <v>565228</v>
      </c>
      <c r="P155" s="137">
        <v>650996</v>
      </c>
      <c r="Q155" s="137">
        <v>662643</v>
      </c>
      <c r="R155" s="137">
        <v>666560</v>
      </c>
      <c r="S155" s="137">
        <v>713668</v>
      </c>
      <c r="T155" s="137">
        <v>897553</v>
      </c>
      <c r="U155" s="137">
        <v>897948</v>
      </c>
      <c r="V155" s="137">
        <v>865810</v>
      </c>
      <c r="W155" s="137">
        <v>894692</v>
      </c>
      <c r="X155" s="137">
        <v>939443</v>
      </c>
      <c r="Y155" s="137">
        <v>959997</v>
      </c>
      <c r="Z155" s="137">
        <v>1013510</v>
      </c>
      <c r="AA155" s="137">
        <v>1093646</v>
      </c>
      <c r="AB155" s="137">
        <v>1089288</v>
      </c>
      <c r="AC155" s="137">
        <v>1150644</v>
      </c>
      <c r="AD155" s="137">
        <v>1178517</v>
      </c>
      <c r="AE155" s="137">
        <v>1221264</v>
      </c>
      <c r="AF155" s="137">
        <v>1225288</v>
      </c>
      <c r="AG155" s="137">
        <v>1268793</v>
      </c>
      <c r="AH155" s="137">
        <v>1281133</v>
      </c>
      <c r="AI155" s="137">
        <v>1262243</v>
      </c>
      <c r="AJ155" s="137">
        <v>1314391</v>
      </c>
      <c r="AK155" s="137">
        <v>1311996</v>
      </c>
      <c r="AL155" s="137">
        <v>1161536</v>
      </c>
      <c r="AM155" s="137">
        <v>1227351</v>
      </c>
      <c r="AN155" s="137">
        <v>1203326</v>
      </c>
      <c r="AO155" s="137">
        <v>1219440</v>
      </c>
      <c r="AP155" s="137">
        <v>1200526</v>
      </c>
      <c r="AQ155" s="137">
        <v>1168121</v>
      </c>
      <c r="AR155" s="137">
        <v>1145897</v>
      </c>
      <c r="AS155" s="137">
        <v>1120738</v>
      </c>
      <c r="AT155" s="137">
        <v>1230189</v>
      </c>
      <c r="AU155" s="137">
        <v>1148018</v>
      </c>
      <c r="AV155" s="137">
        <v>1203276</v>
      </c>
      <c r="AW155" s="137"/>
    </row>
    <row r="156" spans="3:49" x14ac:dyDescent="0.2">
      <c r="C156" s="32" t="s">
        <v>23</v>
      </c>
      <c r="D156" s="32" t="s">
        <v>111</v>
      </c>
      <c r="E156" s="32"/>
      <c r="F156" s="6" t="s">
        <v>101</v>
      </c>
      <c r="G156" s="6" t="s">
        <v>93</v>
      </c>
      <c r="H156" s="32" t="s">
        <v>16</v>
      </c>
      <c r="I156" s="137">
        <v>413993</v>
      </c>
      <c r="J156" s="137">
        <v>469823</v>
      </c>
      <c r="K156" s="137">
        <v>445489</v>
      </c>
      <c r="L156" s="137">
        <v>419237</v>
      </c>
      <c r="M156" s="137">
        <v>379933</v>
      </c>
      <c r="N156" s="137">
        <v>395372</v>
      </c>
      <c r="O156" s="137">
        <v>387463</v>
      </c>
      <c r="P156" s="137">
        <v>471797</v>
      </c>
      <c r="Q156" s="137">
        <v>619673</v>
      </c>
      <c r="R156" s="137">
        <v>663071</v>
      </c>
      <c r="S156" s="137">
        <v>748893</v>
      </c>
      <c r="T156" s="137">
        <v>597201</v>
      </c>
      <c r="U156" s="137">
        <v>541695</v>
      </c>
      <c r="V156" s="137">
        <v>498908</v>
      </c>
      <c r="W156" s="137">
        <v>570005</v>
      </c>
      <c r="X156" s="137">
        <v>549153</v>
      </c>
      <c r="Y156" s="137">
        <v>537366</v>
      </c>
      <c r="Z156" s="137">
        <v>582321</v>
      </c>
      <c r="AA156" s="137">
        <v>626754</v>
      </c>
      <c r="AB156" s="137">
        <v>756439</v>
      </c>
      <c r="AC156" s="137">
        <v>778906</v>
      </c>
      <c r="AD156" s="137">
        <v>799213</v>
      </c>
      <c r="AE156" s="137">
        <v>817806</v>
      </c>
      <c r="AF156" s="137">
        <v>834365</v>
      </c>
      <c r="AG156" s="137">
        <v>853056</v>
      </c>
      <c r="AH156" s="137">
        <v>855381</v>
      </c>
      <c r="AI156" s="137">
        <v>909629</v>
      </c>
      <c r="AJ156" s="137">
        <v>812178</v>
      </c>
      <c r="AK156" s="137">
        <v>815342</v>
      </c>
      <c r="AL156" s="137">
        <v>652053</v>
      </c>
      <c r="AM156" s="137">
        <v>589311</v>
      </c>
      <c r="AN156" s="137">
        <v>546902</v>
      </c>
      <c r="AO156" s="137">
        <v>398104</v>
      </c>
      <c r="AP156" s="137">
        <v>406132</v>
      </c>
      <c r="AQ156" s="137">
        <v>392078</v>
      </c>
      <c r="AR156" s="137">
        <v>389572</v>
      </c>
      <c r="AS156" s="137">
        <v>435243</v>
      </c>
      <c r="AT156" s="137">
        <v>474042</v>
      </c>
      <c r="AU156" s="137">
        <v>513272</v>
      </c>
      <c r="AV156" s="137">
        <v>593695</v>
      </c>
      <c r="AW156" s="137"/>
    </row>
    <row r="157" spans="3:49" x14ac:dyDescent="0.2">
      <c r="C157" s="32" t="s">
        <v>24</v>
      </c>
      <c r="D157" s="32" t="s">
        <v>111</v>
      </c>
      <c r="E157" s="32"/>
      <c r="F157" s="6" t="s">
        <v>101</v>
      </c>
      <c r="G157" s="6" t="s">
        <v>93</v>
      </c>
      <c r="H157" s="32" t="s">
        <v>16</v>
      </c>
      <c r="I157" s="137">
        <v>2537490</v>
      </c>
      <c r="J157" s="137">
        <v>2713317</v>
      </c>
      <c r="K157" s="137">
        <v>2631264</v>
      </c>
      <c r="L157" s="137">
        <v>2832273</v>
      </c>
      <c r="M157" s="137">
        <v>2430054</v>
      </c>
      <c r="N157" s="137">
        <v>2449619</v>
      </c>
      <c r="O157" s="137">
        <v>2466748</v>
      </c>
      <c r="P157" s="137">
        <v>2598892</v>
      </c>
      <c r="Q157" s="137">
        <v>2726128</v>
      </c>
      <c r="R157" s="137">
        <v>2882696</v>
      </c>
      <c r="S157" s="137">
        <v>2910663</v>
      </c>
      <c r="T157" s="137">
        <v>2777249</v>
      </c>
      <c r="U157" s="137">
        <v>2606055</v>
      </c>
      <c r="V157" s="137">
        <v>2503671</v>
      </c>
      <c r="W157" s="137">
        <v>2635728</v>
      </c>
      <c r="X157" s="137">
        <v>2660775</v>
      </c>
      <c r="Y157" s="137">
        <v>2713219</v>
      </c>
      <c r="Z157" s="137">
        <v>2865301</v>
      </c>
      <c r="AA157" s="137">
        <v>3094937</v>
      </c>
      <c r="AB157" s="137">
        <v>3257967</v>
      </c>
      <c r="AC157" s="137">
        <v>3365062</v>
      </c>
      <c r="AD157" s="137">
        <v>3352870</v>
      </c>
      <c r="AE157" s="137">
        <v>3313388</v>
      </c>
      <c r="AF157" s="137">
        <v>3194882</v>
      </c>
      <c r="AG157" s="137">
        <v>3248333</v>
      </c>
      <c r="AH157" s="137">
        <v>3219351</v>
      </c>
      <c r="AI157" s="137">
        <v>3001129</v>
      </c>
      <c r="AJ157" s="137">
        <v>2897688</v>
      </c>
      <c r="AK157" s="137">
        <v>2771464</v>
      </c>
      <c r="AL157" s="137">
        <v>2212040</v>
      </c>
      <c r="AM157" s="137">
        <v>2140129</v>
      </c>
      <c r="AN157" s="137">
        <v>1988909</v>
      </c>
      <c r="AO157" s="137">
        <v>1754246</v>
      </c>
      <c r="AP157" s="137">
        <v>1891486</v>
      </c>
      <c r="AQ157" s="137">
        <v>1926336</v>
      </c>
      <c r="AR157" s="137">
        <v>2049757</v>
      </c>
      <c r="AS157" s="137">
        <v>1938764</v>
      </c>
      <c r="AT157" s="137">
        <v>2096585</v>
      </c>
      <c r="AU157" s="137">
        <v>2370366</v>
      </c>
      <c r="AV157" s="137">
        <v>2385568</v>
      </c>
      <c r="AW157" s="137"/>
    </row>
    <row r="158" spans="3:49" x14ac:dyDescent="0.2">
      <c r="C158" s="32" t="s">
        <v>25</v>
      </c>
      <c r="D158" s="32" t="s">
        <v>111</v>
      </c>
      <c r="E158" s="32"/>
      <c r="F158" s="6" t="s">
        <v>101</v>
      </c>
      <c r="G158" s="6" t="s">
        <v>93</v>
      </c>
      <c r="H158" s="32" t="s">
        <v>16</v>
      </c>
      <c r="I158" s="137">
        <v>1482186</v>
      </c>
      <c r="J158" s="137">
        <v>1409229</v>
      </c>
      <c r="K158" s="137">
        <v>1501650</v>
      </c>
      <c r="L158" s="137">
        <v>1520170</v>
      </c>
      <c r="M158" s="137">
        <v>1775089</v>
      </c>
      <c r="N158" s="137">
        <v>1716351</v>
      </c>
      <c r="O158" s="137">
        <v>1649025</v>
      </c>
      <c r="P158" s="137">
        <v>1776589</v>
      </c>
      <c r="Q158" s="137">
        <v>2040573</v>
      </c>
      <c r="R158" s="137">
        <v>2215479</v>
      </c>
      <c r="S158" s="137">
        <v>2247135</v>
      </c>
      <c r="T158" s="137">
        <v>2447221</v>
      </c>
      <c r="U158" s="137">
        <v>2460697</v>
      </c>
      <c r="V158" s="137">
        <v>2391806</v>
      </c>
      <c r="W158" s="137">
        <v>2369391</v>
      </c>
      <c r="X158" s="137">
        <v>2458999</v>
      </c>
      <c r="Y158" s="137">
        <v>2404082</v>
      </c>
      <c r="Z158" s="137">
        <v>2580956</v>
      </c>
      <c r="AA158" s="137">
        <v>2783692</v>
      </c>
      <c r="AB158" s="137">
        <v>2904891</v>
      </c>
      <c r="AC158" s="137">
        <v>3280613</v>
      </c>
      <c r="AD158" s="137">
        <v>3402816</v>
      </c>
      <c r="AE158" s="137">
        <v>3383392</v>
      </c>
      <c r="AF158" s="137">
        <v>3295875</v>
      </c>
      <c r="AG158" s="137">
        <v>3255045</v>
      </c>
      <c r="AH158" s="137">
        <v>3263965</v>
      </c>
      <c r="AI158" s="137">
        <v>3113902</v>
      </c>
      <c r="AJ158" s="137">
        <v>2904705</v>
      </c>
      <c r="AK158" s="137">
        <v>2741450</v>
      </c>
      <c r="AL158" s="137">
        <v>2050767</v>
      </c>
      <c r="AM158" s="137">
        <v>2032757</v>
      </c>
      <c r="AN158" s="137">
        <v>2132667</v>
      </c>
      <c r="AO158" s="137">
        <v>1981199</v>
      </c>
      <c r="AP158" s="137">
        <v>2054739</v>
      </c>
      <c r="AQ158" s="137">
        <v>2189356</v>
      </c>
      <c r="AR158" s="137">
        <v>2191179</v>
      </c>
      <c r="AS158" s="137">
        <v>2222122</v>
      </c>
      <c r="AT158" s="137">
        <v>2457240</v>
      </c>
      <c r="AU158" s="137">
        <v>2620065</v>
      </c>
      <c r="AV158" s="137">
        <v>2734648</v>
      </c>
      <c r="AW158" s="137"/>
    </row>
    <row r="159" spans="3:49" x14ac:dyDescent="0.2">
      <c r="C159" s="32" t="s">
        <v>26</v>
      </c>
      <c r="D159" s="32" t="s">
        <v>111</v>
      </c>
      <c r="E159" s="32"/>
      <c r="F159" s="6" t="s">
        <v>101</v>
      </c>
      <c r="G159" s="6" t="s">
        <v>93</v>
      </c>
      <c r="H159" s="32" t="s">
        <v>16</v>
      </c>
      <c r="I159" s="137">
        <v>39516</v>
      </c>
      <c r="J159" s="137">
        <v>28005</v>
      </c>
      <c r="K159" s="137">
        <v>28276</v>
      </c>
      <c r="L159" s="137">
        <v>24180</v>
      </c>
      <c r="M159" s="137">
        <v>25175</v>
      </c>
      <c r="N159" s="137">
        <v>29565</v>
      </c>
      <c r="O159" s="137">
        <v>40198</v>
      </c>
      <c r="P159" s="137">
        <v>43753</v>
      </c>
      <c r="Q159" s="137">
        <v>46454</v>
      </c>
      <c r="R159" s="137">
        <v>48369</v>
      </c>
      <c r="S159" s="137">
        <v>62898</v>
      </c>
      <c r="T159" s="137">
        <v>62122</v>
      </c>
      <c r="U159" s="137">
        <v>69173</v>
      </c>
      <c r="V159" s="137">
        <v>73129</v>
      </c>
      <c r="W159" s="137">
        <v>66661</v>
      </c>
      <c r="X159" s="137">
        <v>75108</v>
      </c>
      <c r="Y159" s="137">
        <v>74361</v>
      </c>
      <c r="Z159" s="137">
        <v>81202</v>
      </c>
      <c r="AA159" s="137">
        <v>88797</v>
      </c>
      <c r="AB159" s="137">
        <v>114016</v>
      </c>
      <c r="AC159" s="137">
        <v>122929</v>
      </c>
      <c r="AD159" s="137">
        <v>128939</v>
      </c>
      <c r="AE159" s="137">
        <v>126960</v>
      </c>
      <c r="AF159" s="137">
        <v>131071</v>
      </c>
      <c r="AG159" s="137">
        <v>131347</v>
      </c>
      <c r="AH159" s="137">
        <v>143408</v>
      </c>
      <c r="AI159" s="137">
        <v>148820</v>
      </c>
      <c r="AJ159" s="137">
        <v>148642</v>
      </c>
      <c r="AK159" s="137">
        <v>154482</v>
      </c>
      <c r="AL159" s="137">
        <v>126247</v>
      </c>
      <c r="AM159" s="137">
        <v>115598</v>
      </c>
      <c r="AN159" s="137">
        <v>114915</v>
      </c>
      <c r="AO159" s="137">
        <v>79052</v>
      </c>
      <c r="AP159" s="137">
        <v>90433</v>
      </c>
      <c r="AQ159" s="137">
        <v>108433</v>
      </c>
      <c r="AR159" s="137">
        <v>36817</v>
      </c>
      <c r="AS159" s="137">
        <v>41451</v>
      </c>
      <c r="AT159" s="137">
        <v>44208</v>
      </c>
      <c r="AU159" s="137">
        <v>45974</v>
      </c>
      <c r="AV159" s="137">
        <v>47849</v>
      </c>
      <c r="AW159" s="137"/>
    </row>
    <row r="160" spans="3:49" x14ac:dyDescent="0.2">
      <c r="C160" s="32" t="s">
        <v>27</v>
      </c>
      <c r="D160" s="32" t="s">
        <v>111</v>
      </c>
      <c r="E160" s="32"/>
      <c r="F160" s="6" t="s">
        <v>101</v>
      </c>
      <c r="G160" s="6" t="s">
        <v>93</v>
      </c>
      <c r="H160" s="32" t="s">
        <v>16</v>
      </c>
      <c r="I160" s="137">
        <v>286520</v>
      </c>
      <c r="J160" s="137">
        <v>298057</v>
      </c>
      <c r="K160" s="137">
        <v>295120</v>
      </c>
      <c r="L160" s="137">
        <v>263466</v>
      </c>
      <c r="M160" s="137">
        <v>263269</v>
      </c>
      <c r="N160" s="137">
        <v>304580</v>
      </c>
      <c r="O160" s="137">
        <v>331521</v>
      </c>
      <c r="P160" s="137">
        <v>310883</v>
      </c>
      <c r="Q160" s="137">
        <v>347199</v>
      </c>
      <c r="R160" s="137">
        <v>355978</v>
      </c>
      <c r="S160" s="137">
        <v>463532</v>
      </c>
      <c r="T160" s="137">
        <v>480504</v>
      </c>
      <c r="U160" s="137">
        <v>519814</v>
      </c>
      <c r="V160" s="137">
        <v>517173</v>
      </c>
      <c r="W160" s="137">
        <v>493027</v>
      </c>
      <c r="X160" s="137">
        <v>498323</v>
      </c>
      <c r="Y160" s="137">
        <v>486786</v>
      </c>
      <c r="Z160" s="137">
        <v>520485</v>
      </c>
      <c r="AA160" s="137">
        <v>558948</v>
      </c>
      <c r="AB160" s="137">
        <v>583035</v>
      </c>
      <c r="AC160" s="137">
        <v>635653</v>
      </c>
      <c r="AD160" s="137">
        <v>671519</v>
      </c>
      <c r="AE160" s="137">
        <v>688494</v>
      </c>
      <c r="AF160" s="137">
        <v>665613</v>
      </c>
      <c r="AG160" s="137">
        <v>672988</v>
      </c>
      <c r="AH160" s="137">
        <v>703935</v>
      </c>
      <c r="AI160" s="137">
        <v>703475</v>
      </c>
      <c r="AJ160" s="137">
        <v>702463</v>
      </c>
      <c r="AK160" s="137">
        <v>721357</v>
      </c>
      <c r="AL160" s="137">
        <v>533407</v>
      </c>
      <c r="AM160" s="137">
        <v>549847</v>
      </c>
      <c r="AN160" s="137">
        <v>515271</v>
      </c>
      <c r="AO160" s="137">
        <v>455297</v>
      </c>
      <c r="AP160" s="137">
        <v>477443</v>
      </c>
      <c r="AQ160" s="137">
        <v>399409</v>
      </c>
      <c r="AR160" s="137">
        <v>383378</v>
      </c>
      <c r="AS160" s="137">
        <v>365934</v>
      </c>
      <c r="AT160" s="137">
        <v>415051</v>
      </c>
      <c r="AU160" s="137">
        <v>409293</v>
      </c>
      <c r="AV160" s="137">
        <v>534914</v>
      </c>
      <c r="AW160" s="137"/>
    </row>
    <row r="161" spans="3:49" x14ac:dyDescent="0.2">
      <c r="C161" s="32" t="s">
        <v>28</v>
      </c>
      <c r="D161" s="32" t="s">
        <v>111</v>
      </c>
      <c r="E161" s="32"/>
      <c r="F161" s="6" t="s">
        <v>101</v>
      </c>
      <c r="G161" s="6" t="s">
        <v>93</v>
      </c>
      <c r="H161" s="32" t="s">
        <v>16</v>
      </c>
      <c r="I161" s="137">
        <v>803173</v>
      </c>
      <c r="J161" s="137">
        <v>701172</v>
      </c>
      <c r="K161" s="137">
        <v>679463</v>
      </c>
      <c r="L161" s="137">
        <v>698679</v>
      </c>
      <c r="M161" s="137">
        <v>616793</v>
      </c>
      <c r="N161" s="137">
        <v>664324</v>
      </c>
      <c r="O161" s="137">
        <v>594337</v>
      </c>
      <c r="P161" s="137">
        <v>655910</v>
      </c>
      <c r="Q161" s="137">
        <v>651544</v>
      </c>
      <c r="R161" s="137">
        <v>713653</v>
      </c>
      <c r="S161" s="137">
        <v>710984</v>
      </c>
      <c r="T161" s="137">
        <v>749402</v>
      </c>
      <c r="U161" s="137">
        <v>773225</v>
      </c>
      <c r="V161" s="137">
        <v>719827</v>
      </c>
      <c r="W161" s="137">
        <v>712167</v>
      </c>
      <c r="X161" s="137">
        <v>961239</v>
      </c>
      <c r="Y161" s="137">
        <v>966887</v>
      </c>
      <c r="Z161" s="137">
        <v>1034097</v>
      </c>
      <c r="AA161" s="137">
        <v>1127238</v>
      </c>
      <c r="AB161" s="137">
        <v>1211156</v>
      </c>
      <c r="AC161" s="137">
        <v>1291387</v>
      </c>
      <c r="AD161" s="137">
        <v>1317708</v>
      </c>
      <c r="AE161" s="137">
        <v>1305868</v>
      </c>
      <c r="AF161" s="137">
        <v>1226922</v>
      </c>
      <c r="AG161" s="137">
        <v>1221957</v>
      </c>
      <c r="AH161" s="137">
        <v>1257413</v>
      </c>
      <c r="AI161" s="137">
        <v>1154563</v>
      </c>
      <c r="AJ161" s="137">
        <v>1169880</v>
      </c>
      <c r="AK161" s="137">
        <v>1151772</v>
      </c>
      <c r="AL161" s="137">
        <v>961411</v>
      </c>
      <c r="AM161" s="137">
        <v>890565</v>
      </c>
      <c r="AN161" s="137">
        <v>815377</v>
      </c>
      <c r="AO161" s="137">
        <v>689189</v>
      </c>
      <c r="AP161" s="137">
        <v>680146</v>
      </c>
      <c r="AQ161" s="137">
        <v>673602</v>
      </c>
      <c r="AR161" s="137">
        <v>943126</v>
      </c>
      <c r="AS161" s="137">
        <v>906664</v>
      </c>
      <c r="AT161" s="137">
        <v>952290</v>
      </c>
      <c r="AU161" s="137">
        <v>933938</v>
      </c>
      <c r="AV161" s="137">
        <v>1003007</v>
      </c>
      <c r="AW161" s="137"/>
    </row>
    <row r="162" spans="3:49" x14ac:dyDescent="0.2">
      <c r="C162" s="32" t="s">
        <v>29</v>
      </c>
      <c r="D162" s="32" t="s">
        <v>111</v>
      </c>
      <c r="E162" s="32"/>
      <c r="F162" s="6" t="s">
        <v>101</v>
      </c>
      <c r="G162" s="6" t="s">
        <v>93</v>
      </c>
      <c r="H162" s="32" t="s">
        <v>16</v>
      </c>
      <c r="I162" s="137">
        <v>90430</v>
      </c>
      <c r="J162" s="137">
        <v>71360</v>
      </c>
      <c r="K162" s="137">
        <v>70770</v>
      </c>
      <c r="L162" s="137">
        <v>51826</v>
      </c>
      <c r="M162" s="137">
        <v>66606</v>
      </c>
      <c r="N162" s="137">
        <v>77500</v>
      </c>
      <c r="O162" s="137">
        <v>99853</v>
      </c>
      <c r="P162" s="137">
        <v>117752</v>
      </c>
      <c r="Q162" s="137">
        <v>112471</v>
      </c>
      <c r="R162" s="137">
        <v>109850</v>
      </c>
      <c r="S162" s="137">
        <v>138784</v>
      </c>
      <c r="T162" s="137">
        <v>165287</v>
      </c>
      <c r="U162" s="137">
        <v>149584</v>
      </c>
      <c r="V162" s="137">
        <v>153736</v>
      </c>
      <c r="W162" s="137">
        <v>184681</v>
      </c>
      <c r="X162" s="137">
        <v>212204</v>
      </c>
      <c r="Y162" s="137">
        <v>214994</v>
      </c>
      <c r="Z162" s="137">
        <v>227593</v>
      </c>
      <c r="AA162" s="137">
        <v>244445</v>
      </c>
      <c r="AB162" s="137">
        <v>265618</v>
      </c>
      <c r="AC162" s="137">
        <v>323660</v>
      </c>
      <c r="AD162" s="137">
        <v>323614</v>
      </c>
      <c r="AE162" s="137">
        <v>332554</v>
      </c>
      <c r="AF162" s="137">
        <v>335220</v>
      </c>
      <c r="AG162" s="137">
        <v>355486</v>
      </c>
      <c r="AH162" s="137">
        <v>382548</v>
      </c>
      <c r="AI162" s="137">
        <v>374778</v>
      </c>
      <c r="AJ162" s="137">
        <v>355602</v>
      </c>
      <c r="AK162" s="137">
        <v>360618</v>
      </c>
      <c r="AL162" s="137">
        <v>257733</v>
      </c>
      <c r="AM162" s="137">
        <v>227488</v>
      </c>
      <c r="AN162" s="137">
        <v>232908</v>
      </c>
      <c r="AO162" s="137">
        <v>229635</v>
      </c>
      <c r="AP162" s="137">
        <v>191849</v>
      </c>
      <c r="AQ162" s="137">
        <v>225691</v>
      </c>
      <c r="AR162" s="137">
        <v>88539</v>
      </c>
      <c r="AS162" s="137">
        <v>91654</v>
      </c>
      <c r="AT162" s="137">
        <v>106811</v>
      </c>
      <c r="AU162" s="137">
        <v>131583</v>
      </c>
      <c r="AV162" s="137">
        <v>139710</v>
      </c>
      <c r="AW162" s="137"/>
    </row>
    <row r="163" spans="3:49" x14ac:dyDescent="0.2">
      <c r="C163" s="32" t="s">
        <v>30</v>
      </c>
      <c r="D163" s="32" t="s">
        <v>111</v>
      </c>
      <c r="E163" s="32"/>
      <c r="F163" s="6" t="s">
        <v>101</v>
      </c>
      <c r="G163" s="6" t="s">
        <v>93</v>
      </c>
      <c r="H163" s="32" t="s">
        <v>16</v>
      </c>
      <c r="I163" s="137">
        <v>290842</v>
      </c>
      <c r="J163" s="137">
        <v>252386</v>
      </c>
      <c r="K163" s="137">
        <v>224277</v>
      </c>
      <c r="L163" s="137">
        <v>213881</v>
      </c>
      <c r="M163" s="137">
        <v>209714</v>
      </c>
      <c r="N163" s="137">
        <v>213897</v>
      </c>
      <c r="O163" s="137">
        <v>211722</v>
      </c>
      <c r="P163" s="137">
        <v>245062</v>
      </c>
      <c r="Q163" s="137">
        <v>247925</v>
      </c>
      <c r="R163" s="137">
        <v>278173</v>
      </c>
      <c r="S163" s="137">
        <v>286949</v>
      </c>
      <c r="T163" s="137">
        <v>269379</v>
      </c>
      <c r="U163" s="137">
        <v>276791</v>
      </c>
      <c r="V163" s="137">
        <v>262573</v>
      </c>
      <c r="W163" s="137">
        <v>269913</v>
      </c>
      <c r="X163" s="137">
        <v>291315</v>
      </c>
      <c r="Y163" s="137">
        <v>286105</v>
      </c>
      <c r="Z163" s="137">
        <v>301549</v>
      </c>
      <c r="AA163" s="137">
        <v>322124</v>
      </c>
      <c r="AB163" s="137">
        <v>339389</v>
      </c>
      <c r="AC163" s="137">
        <v>350324</v>
      </c>
      <c r="AD163" s="137">
        <v>404963</v>
      </c>
      <c r="AE163" s="137">
        <v>409739</v>
      </c>
      <c r="AF163" s="137">
        <v>404346</v>
      </c>
      <c r="AG163" s="137">
        <v>412198</v>
      </c>
      <c r="AH163" s="137">
        <v>439022</v>
      </c>
      <c r="AI163" s="137">
        <v>460272</v>
      </c>
      <c r="AJ163" s="137">
        <v>435569</v>
      </c>
      <c r="AK163" s="137">
        <v>460582</v>
      </c>
      <c r="AL163" s="137">
        <v>381326</v>
      </c>
      <c r="AM163" s="137">
        <v>377416</v>
      </c>
      <c r="AN163" s="137">
        <v>370412</v>
      </c>
      <c r="AO163" s="137">
        <v>354208</v>
      </c>
      <c r="AP163" s="137">
        <v>291617</v>
      </c>
      <c r="AQ163" s="137">
        <v>322398</v>
      </c>
      <c r="AR163" s="137">
        <v>299922</v>
      </c>
      <c r="AS163" s="137">
        <v>291855</v>
      </c>
      <c r="AT163" s="137">
        <v>335203</v>
      </c>
      <c r="AU163" s="137">
        <v>367925</v>
      </c>
      <c r="AV163" s="137">
        <v>366296</v>
      </c>
      <c r="AW163" s="137"/>
    </row>
    <row r="164" spans="3:49" x14ac:dyDescent="0.2">
      <c r="C164" s="32" t="s">
        <v>31</v>
      </c>
      <c r="D164" s="32" t="s">
        <v>111</v>
      </c>
      <c r="E164" s="32"/>
      <c r="F164" s="6" t="s">
        <v>101</v>
      </c>
      <c r="G164" s="6" t="s">
        <v>93</v>
      </c>
      <c r="H164" s="32" t="s">
        <v>16</v>
      </c>
      <c r="I164" s="137">
        <v>1247036</v>
      </c>
      <c r="J164" s="137">
        <v>1111013</v>
      </c>
      <c r="K164" s="137">
        <v>1138051</v>
      </c>
      <c r="L164" s="137">
        <v>1130985</v>
      </c>
      <c r="M164" s="137">
        <v>1177310</v>
      </c>
      <c r="N164" s="137">
        <v>966708</v>
      </c>
      <c r="O164" s="137">
        <v>1136447</v>
      </c>
      <c r="P164" s="137">
        <v>1213348</v>
      </c>
      <c r="Q164" s="137">
        <v>1228052</v>
      </c>
      <c r="R164" s="137">
        <v>1097303</v>
      </c>
      <c r="S164" s="137">
        <v>1176593</v>
      </c>
      <c r="T164" s="137">
        <v>1211794</v>
      </c>
      <c r="U164" s="137">
        <v>1276959</v>
      </c>
      <c r="V164" s="137">
        <v>1209287</v>
      </c>
      <c r="W164" s="137">
        <v>1179310</v>
      </c>
      <c r="X164" s="137">
        <v>1231613</v>
      </c>
      <c r="Y164" s="137">
        <v>1264077</v>
      </c>
      <c r="Z164" s="137">
        <v>1319912</v>
      </c>
      <c r="AA164" s="137">
        <v>1411978</v>
      </c>
      <c r="AB164" s="137">
        <v>1488004</v>
      </c>
      <c r="AC164" s="137">
        <v>1443242</v>
      </c>
      <c r="AD164" s="137">
        <v>1457876</v>
      </c>
      <c r="AE164" s="137">
        <v>1477810</v>
      </c>
      <c r="AF164" s="137">
        <v>1508620</v>
      </c>
      <c r="AG164" s="137">
        <v>1498775</v>
      </c>
      <c r="AH164" s="137">
        <v>1521684</v>
      </c>
      <c r="AI164" s="137">
        <v>1443497</v>
      </c>
      <c r="AJ164" s="137">
        <v>1444317</v>
      </c>
      <c r="AK164" s="137">
        <v>1477173</v>
      </c>
      <c r="AL164" s="137">
        <v>1309219</v>
      </c>
      <c r="AM164" s="137">
        <v>1372182</v>
      </c>
      <c r="AN164" s="137">
        <v>1285882</v>
      </c>
      <c r="AO164" s="137">
        <v>1290399</v>
      </c>
      <c r="AP164" s="137">
        <v>1234390</v>
      </c>
      <c r="AQ164" s="137">
        <v>1274647</v>
      </c>
      <c r="AR164" s="137">
        <v>1419196</v>
      </c>
      <c r="AS164" s="137">
        <v>1348104</v>
      </c>
      <c r="AT164" s="137">
        <v>1526841</v>
      </c>
      <c r="AU164" s="137">
        <v>1662970</v>
      </c>
      <c r="AV164" s="137">
        <v>1689115</v>
      </c>
      <c r="AW164" s="137"/>
    </row>
    <row r="165" spans="3:49" x14ac:dyDescent="0.2">
      <c r="C165" s="32" t="s">
        <v>32</v>
      </c>
      <c r="D165" s="32" t="s">
        <v>111</v>
      </c>
      <c r="E165" s="32"/>
      <c r="F165" s="6" t="s">
        <v>101</v>
      </c>
      <c r="G165" s="6" t="s">
        <v>93</v>
      </c>
      <c r="H165" s="32" t="s">
        <v>16</v>
      </c>
      <c r="I165" s="137">
        <v>81145</v>
      </c>
      <c r="J165" s="137">
        <v>70697</v>
      </c>
      <c r="K165" s="137">
        <v>82379</v>
      </c>
      <c r="L165" s="137">
        <v>103678</v>
      </c>
      <c r="M165" s="137">
        <v>120326</v>
      </c>
      <c r="N165" s="137">
        <v>95392</v>
      </c>
      <c r="O165" s="137">
        <v>94462</v>
      </c>
      <c r="P165" s="137">
        <v>122147</v>
      </c>
      <c r="Q165" s="137">
        <v>128189</v>
      </c>
      <c r="R165" s="137">
        <v>131945</v>
      </c>
      <c r="S165" s="137">
        <v>170306</v>
      </c>
      <c r="T165" s="137">
        <v>151743</v>
      </c>
      <c r="U165" s="137">
        <v>156510</v>
      </c>
      <c r="V165" s="137">
        <v>161458</v>
      </c>
      <c r="W165" s="137">
        <v>163609</v>
      </c>
      <c r="X165" s="137">
        <v>166619</v>
      </c>
      <c r="Y165" s="137">
        <v>171831</v>
      </c>
      <c r="Z165" s="137">
        <v>183633</v>
      </c>
      <c r="AA165" s="137">
        <v>200667</v>
      </c>
      <c r="AB165" s="137">
        <v>233600</v>
      </c>
      <c r="AC165" s="137">
        <v>239903</v>
      </c>
      <c r="AD165" s="137">
        <v>238386</v>
      </c>
      <c r="AE165" s="137">
        <v>240969</v>
      </c>
      <c r="AF165" s="137">
        <v>249839</v>
      </c>
      <c r="AG165" s="137">
        <v>249126</v>
      </c>
      <c r="AH165" s="137">
        <v>244928</v>
      </c>
      <c r="AI165" s="137">
        <v>239045</v>
      </c>
      <c r="AJ165" s="137">
        <v>256612</v>
      </c>
      <c r="AK165" s="137">
        <v>252047</v>
      </c>
      <c r="AL165" s="137">
        <v>199495</v>
      </c>
      <c r="AM165" s="137">
        <v>186000</v>
      </c>
      <c r="AN165" s="137">
        <v>176598</v>
      </c>
      <c r="AO165" s="137">
        <v>190395</v>
      </c>
      <c r="AP165" s="137">
        <v>200734</v>
      </c>
      <c r="AQ165" s="137">
        <v>186567</v>
      </c>
      <c r="AR165" s="137">
        <v>208368</v>
      </c>
      <c r="AS165" s="137">
        <v>176436</v>
      </c>
      <c r="AT165" s="137">
        <v>178505</v>
      </c>
      <c r="AU165" s="137">
        <v>188653</v>
      </c>
      <c r="AV165" s="137">
        <v>190976</v>
      </c>
      <c r="AW165" s="137"/>
    </row>
    <row r="166" spans="3:49" x14ac:dyDescent="0.2">
      <c r="C166" s="32" t="s">
        <v>105</v>
      </c>
      <c r="D166" s="32" t="s">
        <v>111</v>
      </c>
      <c r="E166" s="32"/>
      <c r="F166" s="6" t="s">
        <v>101</v>
      </c>
      <c r="G166" s="6" t="s">
        <v>93</v>
      </c>
      <c r="H166" s="32" t="s">
        <v>16</v>
      </c>
      <c r="I166" s="137">
        <v>9561000</v>
      </c>
      <c r="J166" s="137">
        <v>9102000</v>
      </c>
      <c r="K166" s="137">
        <v>9035000</v>
      </c>
      <c r="L166" s="137">
        <v>9185000</v>
      </c>
      <c r="M166" s="137">
        <v>8957000</v>
      </c>
      <c r="N166" s="137">
        <v>8727000</v>
      </c>
      <c r="O166" s="137">
        <v>8946000</v>
      </c>
      <c r="P166" s="137">
        <v>9751000</v>
      </c>
      <c r="Q166" s="137">
        <v>10415000</v>
      </c>
      <c r="R166" s="137">
        <v>10773000</v>
      </c>
      <c r="S166" s="137">
        <v>11417000</v>
      </c>
      <c r="T166" s="137">
        <v>11653000</v>
      </c>
      <c r="U166" s="137">
        <v>11542000</v>
      </c>
      <c r="V166" s="137">
        <v>11066000</v>
      </c>
      <c r="W166" s="137">
        <v>11336000</v>
      </c>
      <c r="X166" s="137">
        <v>12038000</v>
      </c>
      <c r="Y166" s="137">
        <v>12047000</v>
      </c>
      <c r="Z166" s="137">
        <v>12824000</v>
      </c>
      <c r="AA166" s="137">
        <v>13833000</v>
      </c>
      <c r="AB166" s="137">
        <v>14796000</v>
      </c>
      <c r="AC166" s="137">
        <v>15674000</v>
      </c>
      <c r="AD166" s="137">
        <v>16171000</v>
      </c>
      <c r="AE166" s="137">
        <v>16258000</v>
      </c>
      <c r="AF166" s="137">
        <v>16049000</v>
      </c>
      <c r="AG166" s="137">
        <v>16222000</v>
      </c>
      <c r="AH166" s="137">
        <v>16507000</v>
      </c>
      <c r="AI166" s="137">
        <v>15963000</v>
      </c>
      <c r="AJ166" s="137">
        <v>15510000</v>
      </c>
      <c r="AK166" s="137">
        <v>15172000</v>
      </c>
      <c r="AL166" s="137">
        <v>12122000</v>
      </c>
      <c r="AM166" s="137">
        <v>11792000</v>
      </c>
      <c r="AN166" s="137">
        <v>11256000</v>
      </c>
      <c r="AO166" s="137">
        <v>10325000</v>
      </c>
      <c r="AP166" s="137">
        <v>10192000</v>
      </c>
      <c r="AQ166" s="137">
        <v>10447000</v>
      </c>
      <c r="AR166" s="137">
        <v>10793000</v>
      </c>
      <c r="AS166" s="137">
        <v>10529000</v>
      </c>
      <c r="AT166" s="137">
        <v>11482000</v>
      </c>
      <c r="AU166" s="137">
        <v>12184000</v>
      </c>
      <c r="AV166" s="137">
        <v>12792000</v>
      </c>
      <c r="AW166" s="137"/>
    </row>
    <row r="167" spans="3:49" x14ac:dyDescent="0.2">
      <c r="C167" s="32" t="s">
        <v>34</v>
      </c>
      <c r="D167" s="32" t="s">
        <v>111</v>
      </c>
      <c r="E167" s="32"/>
      <c r="F167" s="6" t="s">
        <v>101</v>
      </c>
      <c r="G167" s="6" t="s">
        <v>93</v>
      </c>
      <c r="H167" s="32" t="s">
        <v>16</v>
      </c>
      <c r="I167" s="137">
        <v>0</v>
      </c>
      <c r="J167" s="137">
        <v>0</v>
      </c>
      <c r="K167" s="137">
        <v>0</v>
      </c>
      <c r="L167" s="137">
        <v>0</v>
      </c>
      <c r="M167" s="137">
        <v>0</v>
      </c>
      <c r="N167" s="137">
        <v>0</v>
      </c>
      <c r="O167" s="137">
        <v>0</v>
      </c>
      <c r="P167" s="137">
        <v>0</v>
      </c>
      <c r="Q167" s="137">
        <v>0</v>
      </c>
      <c r="R167" s="137">
        <v>0</v>
      </c>
      <c r="S167" s="137">
        <v>0</v>
      </c>
      <c r="T167" s="137">
        <v>0</v>
      </c>
      <c r="U167" s="137">
        <v>0</v>
      </c>
      <c r="V167" s="137">
        <v>0</v>
      </c>
      <c r="W167" s="137">
        <v>0</v>
      </c>
      <c r="X167" s="137">
        <v>0</v>
      </c>
      <c r="Y167" s="137">
        <v>0</v>
      </c>
      <c r="Z167" s="137">
        <v>0</v>
      </c>
      <c r="AA167" s="137">
        <v>0</v>
      </c>
      <c r="AB167" s="137">
        <v>0</v>
      </c>
      <c r="AC167" s="137">
        <v>0</v>
      </c>
      <c r="AD167" s="137">
        <v>0</v>
      </c>
      <c r="AE167" s="137">
        <v>0</v>
      </c>
      <c r="AF167" s="137">
        <v>0</v>
      </c>
      <c r="AG167" s="137">
        <v>0</v>
      </c>
      <c r="AH167" s="137">
        <v>0</v>
      </c>
      <c r="AI167" s="137">
        <v>0</v>
      </c>
      <c r="AJ167" s="137">
        <v>0</v>
      </c>
      <c r="AK167" s="137">
        <v>0</v>
      </c>
      <c r="AL167" s="137">
        <v>0</v>
      </c>
      <c r="AM167" s="137">
        <v>0</v>
      </c>
      <c r="AN167" s="137">
        <v>0</v>
      </c>
      <c r="AO167" s="137">
        <v>0</v>
      </c>
      <c r="AP167" s="137">
        <v>0</v>
      </c>
      <c r="AQ167" s="137">
        <v>0</v>
      </c>
      <c r="AR167" s="137">
        <v>0</v>
      </c>
      <c r="AS167" s="137">
        <v>0</v>
      </c>
      <c r="AT167" s="137">
        <v>0</v>
      </c>
      <c r="AU167" s="137">
        <v>0</v>
      </c>
      <c r="AV167" s="137">
        <v>0</v>
      </c>
      <c r="AW167" s="137"/>
    </row>
    <row r="168" spans="3:49" ht="12" thickBot="1" x14ac:dyDescent="0.25">
      <c r="C168" s="168" t="s">
        <v>35</v>
      </c>
      <c r="D168" s="168" t="s">
        <v>111</v>
      </c>
      <c r="E168" s="168"/>
      <c r="F168" s="169" t="s">
        <v>101</v>
      </c>
      <c r="G168" s="169" t="s">
        <v>93</v>
      </c>
      <c r="H168" s="168" t="s">
        <v>16</v>
      </c>
      <c r="I168" s="331">
        <v>9561000</v>
      </c>
      <c r="J168" s="331">
        <v>9102000</v>
      </c>
      <c r="K168" s="331">
        <v>9035000</v>
      </c>
      <c r="L168" s="331">
        <v>9185000</v>
      </c>
      <c r="M168" s="331">
        <v>8957000</v>
      </c>
      <c r="N168" s="331">
        <v>8727000</v>
      </c>
      <c r="O168" s="331">
        <v>8946000</v>
      </c>
      <c r="P168" s="331">
        <v>9751000</v>
      </c>
      <c r="Q168" s="331">
        <v>10415000</v>
      </c>
      <c r="R168" s="331">
        <v>10773000</v>
      </c>
      <c r="S168" s="331">
        <v>11417000</v>
      </c>
      <c r="T168" s="331">
        <v>11653000</v>
      </c>
      <c r="U168" s="331">
        <v>11542000</v>
      </c>
      <c r="V168" s="331">
        <v>11066000</v>
      </c>
      <c r="W168" s="331">
        <v>11336000</v>
      </c>
      <c r="X168" s="331">
        <v>12038000</v>
      </c>
      <c r="Y168" s="331">
        <v>12047000</v>
      </c>
      <c r="Z168" s="331">
        <v>12824000</v>
      </c>
      <c r="AA168" s="331">
        <v>13833000</v>
      </c>
      <c r="AB168" s="331">
        <v>14796000</v>
      </c>
      <c r="AC168" s="331">
        <v>15674000</v>
      </c>
      <c r="AD168" s="331">
        <v>16171000</v>
      </c>
      <c r="AE168" s="331">
        <v>16258000</v>
      </c>
      <c r="AF168" s="331">
        <v>16049000</v>
      </c>
      <c r="AG168" s="331">
        <v>16222000</v>
      </c>
      <c r="AH168" s="331">
        <v>16507000</v>
      </c>
      <c r="AI168" s="331">
        <v>15963000</v>
      </c>
      <c r="AJ168" s="331">
        <v>15510000</v>
      </c>
      <c r="AK168" s="331">
        <v>15172000</v>
      </c>
      <c r="AL168" s="331">
        <v>12122000</v>
      </c>
      <c r="AM168" s="331">
        <v>11792000</v>
      </c>
      <c r="AN168" s="331">
        <v>11256000</v>
      </c>
      <c r="AO168" s="331">
        <v>10325000</v>
      </c>
      <c r="AP168" s="331">
        <v>10192000</v>
      </c>
      <c r="AQ168" s="331">
        <v>10447000</v>
      </c>
      <c r="AR168" s="331">
        <v>10793000</v>
      </c>
      <c r="AS168" s="331">
        <v>10529000</v>
      </c>
      <c r="AT168" s="331">
        <v>11482000</v>
      </c>
      <c r="AU168" s="331">
        <v>12184000</v>
      </c>
      <c r="AV168" s="331">
        <v>12792000</v>
      </c>
      <c r="AW168" s="331"/>
    </row>
    <row r="169" spans="3:49" x14ac:dyDescent="0.2">
      <c r="C169" s="32" t="s">
        <v>11</v>
      </c>
      <c r="D169" s="32" t="s">
        <v>112</v>
      </c>
      <c r="E169" s="32"/>
      <c r="F169" s="6" t="s">
        <v>102</v>
      </c>
      <c r="G169" s="6" t="s">
        <v>93</v>
      </c>
      <c r="H169" s="32" t="s">
        <v>16</v>
      </c>
      <c r="I169" s="137">
        <v>650330</v>
      </c>
      <c r="J169" s="137">
        <v>564791</v>
      </c>
      <c r="K169" s="137">
        <v>653194</v>
      </c>
      <c r="L169" s="137">
        <v>858161</v>
      </c>
      <c r="M169" s="137">
        <v>913140</v>
      </c>
      <c r="N169" s="137">
        <v>1122897</v>
      </c>
      <c r="O169" s="137">
        <v>896517</v>
      </c>
      <c r="P169" s="137">
        <v>680779</v>
      </c>
      <c r="Q169" s="137">
        <v>907967</v>
      </c>
      <c r="R169" s="137">
        <v>1255470</v>
      </c>
      <c r="S169" s="137">
        <v>1033776</v>
      </c>
      <c r="T169" s="137">
        <v>927446</v>
      </c>
      <c r="U169" s="137">
        <v>937649</v>
      </c>
      <c r="V169" s="137">
        <v>923113</v>
      </c>
      <c r="W169" s="137">
        <v>947439</v>
      </c>
      <c r="X169" s="137">
        <v>1036634</v>
      </c>
      <c r="Y169" s="137">
        <v>1121025</v>
      </c>
      <c r="Z169" s="137">
        <v>1223467</v>
      </c>
      <c r="AA169" s="137">
        <v>1344907</v>
      </c>
      <c r="AB169" s="137">
        <v>1451819</v>
      </c>
      <c r="AC169" s="137">
        <v>1608467</v>
      </c>
      <c r="AD169" s="137">
        <v>1504937</v>
      </c>
      <c r="AE169" s="137">
        <v>1621011</v>
      </c>
      <c r="AF169" s="137">
        <v>1652745</v>
      </c>
      <c r="AG169" s="137">
        <v>1578366</v>
      </c>
      <c r="AH169" s="137">
        <v>1572946</v>
      </c>
      <c r="AI169" s="137">
        <v>1621252</v>
      </c>
      <c r="AJ169" s="137">
        <v>1464706</v>
      </c>
      <c r="AK169" s="137">
        <v>1334685</v>
      </c>
      <c r="AL169" s="137">
        <v>1151059</v>
      </c>
      <c r="AM169" s="137">
        <v>966796</v>
      </c>
      <c r="AN169" s="137">
        <v>918115</v>
      </c>
      <c r="AO169" s="137">
        <v>685288</v>
      </c>
      <c r="AP169" s="137">
        <v>801298</v>
      </c>
      <c r="AQ169" s="137">
        <v>1163660</v>
      </c>
      <c r="AR169" s="137">
        <v>1191685</v>
      </c>
      <c r="AS169" s="137">
        <v>1248485</v>
      </c>
      <c r="AT169" s="137">
        <v>1224165</v>
      </c>
      <c r="AU169" s="137">
        <v>1216006</v>
      </c>
      <c r="AV169" s="137">
        <v>1097335</v>
      </c>
      <c r="AW169" s="137"/>
    </row>
    <row r="170" spans="3:49" x14ac:dyDescent="0.2">
      <c r="C170" s="32" t="s">
        <v>17</v>
      </c>
      <c r="D170" s="32" t="s">
        <v>112</v>
      </c>
      <c r="E170" s="32"/>
      <c r="F170" s="6" t="s">
        <v>102</v>
      </c>
      <c r="G170" s="6" t="s">
        <v>93</v>
      </c>
      <c r="H170" s="32" t="s">
        <v>16</v>
      </c>
      <c r="I170" s="137">
        <v>289064</v>
      </c>
      <c r="J170" s="137">
        <v>337282</v>
      </c>
      <c r="K170" s="137">
        <v>208952</v>
      </c>
      <c r="L170" s="137">
        <v>214271</v>
      </c>
      <c r="M170" s="137">
        <v>202437</v>
      </c>
      <c r="N170" s="137">
        <v>289999</v>
      </c>
      <c r="O170" s="137">
        <v>273061</v>
      </c>
      <c r="P170" s="137">
        <v>383515</v>
      </c>
      <c r="Q170" s="137">
        <v>320883</v>
      </c>
      <c r="R170" s="137">
        <v>299811</v>
      </c>
      <c r="S170" s="137">
        <v>404158</v>
      </c>
      <c r="T170" s="137">
        <v>397294</v>
      </c>
      <c r="U170" s="137">
        <v>385376</v>
      </c>
      <c r="V170" s="137">
        <v>362243</v>
      </c>
      <c r="W170" s="137">
        <v>375402</v>
      </c>
      <c r="X170" s="137">
        <v>356764</v>
      </c>
      <c r="Y170" s="137">
        <v>387449</v>
      </c>
      <c r="Z170" s="137">
        <v>425136</v>
      </c>
      <c r="AA170" s="137">
        <v>472128</v>
      </c>
      <c r="AB170" s="137">
        <v>517087</v>
      </c>
      <c r="AC170" s="137">
        <v>579956</v>
      </c>
      <c r="AD170" s="137">
        <v>625575</v>
      </c>
      <c r="AE170" s="137">
        <v>647509</v>
      </c>
      <c r="AF170" s="137">
        <v>662198</v>
      </c>
      <c r="AG170" s="137">
        <v>661426</v>
      </c>
      <c r="AH170" s="137">
        <v>670368</v>
      </c>
      <c r="AI170" s="137">
        <v>695710</v>
      </c>
      <c r="AJ170" s="137">
        <v>701782</v>
      </c>
      <c r="AK170" s="137">
        <v>684244</v>
      </c>
      <c r="AL170" s="137">
        <v>569483</v>
      </c>
      <c r="AM170" s="137">
        <v>558496</v>
      </c>
      <c r="AN170" s="137">
        <v>568993</v>
      </c>
      <c r="AO170" s="137">
        <v>503221</v>
      </c>
      <c r="AP170" s="137">
        <v>490604</v>
      </c>
      <c r="AQ170" s="137">
        <v>505321</v>
      </c>
      <c r="AR170" s="137">
        <v>488587</v>
      </c>
      <c r="AS170" s="137">
        <v>491310</v>
      </c>
      <c r="AT170" s="137">
        <v>528985</v>
      </c>
      <c r="AU170" s="137">
        <v>536934</v>
      </c>
      <c r="AV170" s="137">
        <v>532759</v>
      </c>
      <c r="AW170" s="137"/>
    </row>
    <row r="171" spans="3:49" x14ac:dyDescent="0.2">
      <c r="C171" s="32" t="s">
        <v>18</v>
      </c>
      <c r="D171" s="32" t="s">
        <v>112</v>
      </c>
      <c r="E171" s="32"/>
      <c r="F171" s="6" t="s">
        <v>102</v>
      </c>
      <c r="G171" s="6" t="s">
        <v>93</v>
      </c>
      <c r="H171" s="32" t="s">
        <v>16</v>
      </c>
      <c r="I171" s="137">
        <v>840043</v>
      </c>
      <c r="J171" s="137">
        <v>824600</v>
      </c>
      <c r="K171" s="137">
        <v>836906</v>
      </c>
      <c r="L171" s="137">
        <v>774780</v>
      </c>
      <c r="M171" s="137">
        <v>652413</v>
      </c>
      <c r="N171" s="137">
        <v>720220</v>
      </c>
      <c r="O171" s="137">
        <v>794941</v>
      </c>
      <c r="P171" s="137">
        <v>835232</v>
      </c>
      <c r="Q171" s="137">
        <v>745979</v>
      </c>
      <c r="R171" s="137">
        <v>889606</v>
      </c>
      <c r="S171" s="137">
        <v>787802</v>
      </c>
      <c r="T171" s="137">
        <v>899638</v>
      </c>
      <c r="U171" s="137">
        <v>829674</v>
      </c>
      <c r="V171" s="137">
        <v>796465</v>
      </c>
      <c r="W171" s="137">
        <v>802149</v>
      </c>
      <c r="X171" s="137">
        <v>905016</v>
      </c>
      <c r="Y171" s="137">
        <v>939628</v>
      </c>
      <c r="Z171" s="137">
        <v>1024763</v>
      </c>
      <c r="AA171" s="137">
        <v>1113058</v>
      </c>
      <c r="AB171" s="137">
        <v>1108541</v>
      </c>
      <c r="AC171" s="137">
        <v>1276483</v>
      </c>
      <c r="AD171" s="137">
        <v>1298276</v>
      </c>
      <c r="AE171" s="137">
        <v>1234282</v>
      </c>
      <c r="AF171" s="137">
        <v>1259975</v>
      </c>
      <c r="AG171" s="137">
        <v>1272651</v>
      </c>
      <c r="AH171" s="137">
        <v>1227023</v>
      </c>
      <c r="AI171" s="137">
        <v>1314863</v>
      </c>
      <c r="AJ171" s="137">
        <v>1314270</v>
      </c>
      <c r="AK171" s="137">
        <v>1328163</v>
      </c>
      <c r="AL171" s="137">
        <v>1068476</v>
      </c>
      <c r="AM171" s="137">
        <v>1053967</v>
      </c>
      <c r="AN171" s="137">
        <v>920051</v>
      </c>
      <c r="AO171" s="137">
        <v>749651</v>
      </c>
      <c r="AP171" s="137">
        <v>807834</v>
      </c>
      <c r="AQ171" s="137">
        <v>1138159</v>
      </c>
      <c r="AR171" s="137">
        <v>1005160</v>
      </c>
      <c r="AS171" s="137">
        <v>933670</v>
      </c>
      <c r="AT171" s="137">
        <v>959876</v>
      </c>
      <c r="AU171" s="137">
        <v>1004457</v>
      </c>
      <c r="AV171" s="137">
        <v>1024662</v>
      </c>
      <c r="AW171" s="137"/>
    </row>
    <row r="172" spans="3:49" x14ac:dyDescent="0.2">
      <c r="C172" s="32" t="s">
        <v>19</v>
      </c>
      <c r="D172" s="32" t="s">
        <v>112</v>
      </c>
      <c r="E172" s="32"/>
      <c r="F172" s="6" t="s">
        <v>102</v>
      </c>
      <c r="G172" s="6" t="s">
        <v>93</v>
      </c>
      <c r="H172" s="32" t="s">
        <v>16</v>
      </c>
      <c r="I172" s="137">
        <v>11816</v>
      </c>
      <c r="J172" s="137">
        <v>11180</v>
      </c>
      <c r="K172" s="137">
        <v>19178</v>
      </c>
      <c r="L172" s="137">
        <v>11213</v>
      </c>
      <c r="M172" s="137">
        <v>16477</v>
      </c>
      <c r="N172" s="137">
        <v>23417</v>
      </c>
      <c r="O172" s="137">
        <v>47327</v>
      </c>
      <c r="P172" s="137">
        <v>61122</v>
      </c>
      <c r="Q172" s="137">
        <v>67172</v>
      </c>
      <c r="R172" s="137">
        <v>69825</v>
      </c>
      <c r="S172" s="137">
        <v>56555</v>
      </c>
      <c r="T172" s="137">
        <v>129398</v>
      </c>
      <c r="U172" s="137">
        <v>129457</v>
      </c>
      <c r="V172" s="137">
        <v>133743</v>
      </c>
      <c r="W172" s="137">
        <v>128011</v>
      </c>
      <c r="X172" s="137">
        <v>80000</v>
      </c>
      <c r="Y172" s="137">
        <v>85034</v>
      </c>
      <c r="Z172" s="137">
        <v>91492</v>
      </c>
      <c r="AA172" s="137">
        <v>101313</v>
      </c>
      <c r="AB172" s="137">
        <v>108668</v>
      </c>
      <c r="AC172" s="137">
        <v>115000</v>
      </c>
      <c r="AD172" s="137">
        <v>120353</v>
      </c>
      <c r="AE172" s="137">
        <v>122572</v>
      </c>
      <c r="AF172" s="137">
        <v>115962</v>
      </c>
      <c r="AG172" s="137">
        <v>117731</v>
      </c>
      <c r="AH172" s="137">
        <v>116961</v>
      </c>
      <c r="AI172" s="137">
        <v>118945</v>
      </c>
      <c r="AJ172" s="137">
        <v>114487</v>
      </c>
      <c r="AK172" s="137">
        <v>109385</v>
      </c>
      <c r="AL172" s="137">
        <v>94296</v>
      </c>
      <c r="AM172" s="137">
        <v>85836</v>
      </c>
      <c r="AN172" s="137">
        <v>73826</v>
      </c>
      <c r="AO172" s="137">
        <v>72511</v>
      </c>
      <c r="AP172" s="137">
        <v>70728</v>
      </c>
      <c r="AQ172" s="137">
        <v>78203</v>
      </c>
      <c r="AR172" s="137">
        <v>87674</v>
      </c>
      <c r="AS172" s="137">
        <v>96952</v>
      </c>
      <c r="AT172" s="137">
        <v>101872</v>
      </c>
      <c r="AU172" s="137">
        <v>119935</v>
      </c>
      <c r="AV172" s="137">
        <v>113750</v>
      </c>
      <c r="AW172" s="137"/>
    </row>
    <row r="173" spans="3:49" x14ac:dyDescent="0.2">
      <c r="C173" s="32" t="s">
        <v>20</v>
      </c>
      <c r="D173" s="32" t="s">
        <v>112</v>
      </c>
      <c r="E173" s="32"/>
      <c r="F173" s="6" t="s">
        <v>102</v>
      </c>
      <c r="G173" s="6" t="s">
        <v>93</v>
      </c>
      <c r="H173" s="32" t="s">
        <v>16</v>
      </c>
      <c r="I173" s="137">
        <v>43490</v>
      </c>
      <c r="J173" s="137">
        <v>47061</v>
      </c>
      <c r="K173" s="137">
        <v>81143</v>
      </c>
      <c r="L173" s="137">
        <v>49569</v>
      </c>
      <c r="M173" s="137">
        <v>72470</v>
      </c>
      <c r="N173" s="137">
        <v>35335</v>
      </c>
      <c r="O173" s="137">
        <v>72586</v>
      </c>
      <c r="P173" s="137">
        <v>90228</v>
      </c>
      <c r="Q173" s="137">
        <v>99457</v>
      </c>
      <c r="R173" s="137">
        <v>109846</v>
      </c>
      <c r="S173" s="137">
        <v>90648</v>
      </c>
      <c r="T173" s="137">
        <v>204664</v>
      </c>
      <c r="U173" s="137">
        <v>207312</v>
      </c>
      <c r="V173" s="137">
        <v>215353</v>
      </c>
      <c r="W173" s="137">
        <v>211808</v>
      </c>
      <c r="X173" s="137">
        <v>143806</v>
      </c>
      <c r="Y173" s="137">
        <v>155171</v>
      </c>
      <c r="Z173" s="137">
        <v>166862</v>
      </c>
      <c r="AA173" s="137">
        <v>182044</v>
      </c>
      <c r="AB173" s="137">
        <v>176739</v>
      </c>
      <c r="AC173" s="137">
        <v>197226</v>
      </c>
      <c r="AD173" s="137">
        <v>217181</v>
      </c>
      <c r="AE173" s="137">
        <v>224940</v>
      </c>
      <c r="AF173" s="137">
        <v>237705</v>
      </c>
      <c r="AG173" s="137">
        <v>202571</v>
      </c>
      <c r="AH173" s="137">
        <v>213370</v>
      </c>
      <c r="AI173" s="137">
        <v>220104</v>
      </c>
      <c r="AJ173" s="137">
        <v>193191</v>
      </c>
      <c r="AK173" s="137">
        <v>177213</v>
      </c>
      <c r="AL173" s="137">
        <v>142496</v>
      </c>
      <c r="AM173" s="137">
        <v>126584</v>
      </c>
      <c r="AN173" s="137">
        <v>129131</v>
      </c>
      <c r="AO173" s="137">
        <v>75740</v>
      </c>
      <c r="AP173" s="137">
        <v>80099</v>
      </c>
      <c r="AQ173" s="137">
        <v>77499</v>
      </c>
      <c r="AR173" s="137">
        <v>85039</v>
      </c>
      <c r="AS173" s="137">
        <v>80153</v>
      </c>
      <c r="AT173" s="137">
        <v>86151</v>
      </c>
      <c r="AU173" s="137">
        <v>109709</v>
      </c>
      <c r="AV173" s="137">
        <v>122259</v>
      </c>
      <c r="AW173" s="137"/>
    </row>
    <row r="174" spans="3:49" x14ac:dyDescent="0.2">
      <c r="C174" s="32" t="s">
        <v>21</v>
      </c>
      <c r="D174" s="32" t="s">
        <v>112</v>
      </c>
      <c r="E174" s="32"/>
      <c r="F174" s="6" t="s">
        <v>102</v>
      </c>
      <c r="G174" s="6" t="s">
        <v>93</v>
      </c>
      <c r="H174" s="32" t="s">
        <v>16</v>
      </c>
      <c r="I174" s="137">
        <v>388910</v>
      </c>
      <c r="J174" s="137">
        <v>335913</v>
      </c>
      <c r="K174" s="137">
        <v>402782</v>
      </c>
      <c r="L174" s="137">
        <v>331350</v>
      </c>
      <c r="M174" s="137">
        <v>502568</v>
      </c>
      <c r="N174" s="137">
        <v>462893</v>
      </c>
      <c r="O174" s="137">
        <v>332155</v>
      </c>
      <c r="P174" s="137">
        <v>353184</v>
      </c>
      <c r="Q174" s="137">
        <v>332204</v>
      </c>
      <c r="R174" s="137">
        <v>388447</v>
      </c>
      <c r="S174" s="137">
        <v>355280</v>
      </c>
      <c r="T174" s="137">
        <v>369390</v>
      </c>
      <c r="U174" s="137">
        <v>372040</v>
      </c>
      <c r="V174" s="137">
        <v>362115</v>
      </c>
      <c r="W174" s="137">
        <v>349462</v>
      </c>
      <c r="X174" s="137">
        <v>370903</v>
      </c>
      <c r="Y174" s="137">
        <v>395036</v>
      </c>
      <c r="Z174" s="137">
        <v>427986</v>
      </c>
      <c r="AA174" s="137">
        <v>469018</v>
      </c>
      <c r="AB174" s="137">
        <v>533310</v>
      </c>
      <c r="AC174" s="137">
        <v>564524</v>
      </c>
      <c r="AD174" s="137">
        <v>587128</v>
      </c>
      <c r="AE174" s="137">
        <v>594714</v>
      </c>
      <c r="AF174" s="137">
        <v>590793</v>
      </c>
      <c r="AG174" s="137">
        <v>572749</v>
      </c>
      <c r="AH174" s="137">
        <v>544944</v>
      </c>
      <c r="AI174" s="137">
        <v>610807</v>
      </c>
      <c r="AJ174" s="137">
        <v>573909</v>
      </c>
      <c r="AK174" s="137">
        <v>521031</v>
      </c>
      <c r="AL174" s="137">
        <v>359577</v>
      </c>
      <c r="AM174" s="137">
        <v>424963</v>
      </c>
      <c r="AN174" s="137">
        <v>447261</v>
      </c>
      <c r="AO174" s="137">
        <v>390415</v>
      </c>
      <c r="AP174" s="137">
        <v>379380</v>
      </c>
      <c r="AQ174" s="137">
        <v>378307</v>
      </c>
      <c r="AR174" s="137">
        <v>372241</v>
      </c>
      <c r="AS174" s="137">
        <v>314633</v>
      </c>
      <c r="AT174" s="137">
        <v>345983</v>
      </c>
      <c r="AU174" s="137">
        <v>366125</v>
      </c>
      <c r="AV174" s="137">
        <v>388649</v>
      </c>
      <c r="AW174" s="137"/>
    </row>
    <row r="175" spans="3:49" x14ac:dyDescent="0.2">
      <c r="C175" s="32" t="s">
        <v>22</v>
      </c>
      <c r="D175" s="32" t="s">
        <v>112</v>
      </c>
      <c r="E175" s="32"/>
      <c r="F175" s="6" t="s">
        <v>102</v>
      </c>
      <c r="G175" s="6" t="s">
        <v>93</v>
      </c>
      <c r="H175" s="32" t="s">
        <v>16</v>
      </c>
      <c r="I175" s="137">
        <v>373100</v>
      </c>
      <c r="J175" s="137">
        <v>393304</v>
      </c>
      <c r="K175" s="137">
        <v>357164</v>
      </c>
      <c r="L175" s="137">
        <v>254275</v>
      </c>
      <c r="M175" s="137">
        <v>336754</v>
      </c>
      <c r="N175" s="137">
        <v>322824</v>
      </c>
      <c r="O175" s="137">
        <v>226850</v>
      </c>
      <c r="P175" s="137">
        <v>340202</v>
      </c>
      <c r="Q175" s="137">
        <v>319455</v>
      </c>
      <c r="R175" s="137">
        <v>357336</v>
      </c>
      <c r="S175" s="137">
        <v>433519</v>
      </c>
      <c r="T175" s="137">
        <v>401049</v>
      </c>
      <c r="U175" s="137">
        <v>375112</v>
      </c>
      <c r="V175" s="137">
        <v>342516</v>
      </c>
      <c r="W175" s="137">
        <v>371083</v>
      </c>
      <c r="X175" s="137">
        <v>405475</v>
      </c>
      <c r="Y175" s="137">
        <v>438309</v>
      </c>
      <c r="Z175" s="137">
        <v>473341</v>
      </c>
      <c r="AA175" s="137">
        <v>518566</v>
      </c>
      <c r="AB175" s="137">
        <v>623224</v>
      </c>
      <c r="AC175" s="137">
        <v>689508</v>
      </c>
      <c r="AD175" s="137">
        <v>735961</v>
      </c>
      <c r="AE175" s="137">
        <v>775229</v>
      </c>
      <c r="AF175" s="137">
        <v>825893</v>
      </c>
      <c r="AG175" s="137">
        <v>834093</v>
      </c>
      <c r="AH175" s="137">
        <v>862797</v>
      </c>
      <c r="AI175" s="137">
        <v>842652</v>
      </c>
      <c r="AJ175" s="137">
        <v>857405</v>
      </c>
      <c r="AK175" s="137">
        <v>870218</v>
      </c>
      <c r="AL175" s="137">
        <v>706897</v>
      </c>
      <c r="AM175" s="137">
        <v>682350</v>
      </c>
      <c r="AN175" s="137">
        <v>721432</v>
      </c>
      <c r="AO175" s="137">
        <v>738001</v>
      </c>
      <c r="AP175" s="137">
        <v>714400</v>
      </c>
      <c r="AQ175" s="137">
        <v>767976</v>
      </c>
      <c r="AR175" s="137">
        <v>756368</v>
      </c>
      <c r="AS175" s="137">
        <v>765280</v>
      </c>
      <c r="AT175" s="137">
        <v>840840</v>
      </c>
      <c r="AU175" s="137">
        <v>855871</v>
      </c>
      <c r="AV175" s="137">
        <v>888762</v>
      </c>
      <c r="AW175" s="137"/>
    </row>
    <row r="176" spans="3:49" x14ac:dyDescent="0.2">
      <c r="C176" s="32" t="s">
        <v>23</v>
      </c>
      <c r="D176" s="32" t="s">
        <v>112</v>
      </c>
      <c r="E176" s="32"/>
      <c r="F176" s="6" t="s">
        <v>102</v>
      </c>
      <c r="G176" s="6" t="s">
        <v>93</v>
      </c>
      <c r="H176" s="32" t="s">
        <v>16</v>
      </c>
      <c r="I176" s="137">
        <v>86844</v>
      </c>
      <c r="J176" s="137">
        <v>89701</v>
      </c>
      <c r="K176" s="137">
        <v>99151</v>
      </c>
      <c r="L176" s="137">
        <v>86360</v>
      </c>
      <c r="M176" s="137">
        <v>98640</v>
      </c>
      <c r="N176" s="137">
        <v>107676</v>
      </c>
      <c r="O176" s="137">
        <v>214724</v>
      </c>
      <c r="P176" s="137">
        <v>280354</v>
      </c>
      <c r="Q176" s="137">
        <v>259404</v>
      </c>
      <c r="R176" s="137">
        <v>226236</v>
      </c>
      <c r="S176" s="137">
        <v>231160</v>
      </c>
      <c r="T176" s="137">
        <v>247765</v>
      </c>
      <c r="U176" s="137">
        <v>234926</v>
      </c>
      <c r="V176" s="137">
        <v>253353</v>
      </c>
      <c r="W176" s="137">
        <v>273629</v>
      </c>
      <c r="X176" s="137">
        <v>287629</v>
      </c>
      <c r="Y176" s="137">
        <v>313015</v>
      </c>
      <c r="Z176" s="137">
        <v>339590</v>
      </c>
      <c r="AA176" s="137">
        <v>373163</v>
      </c>
      <c r="AB176" s="137">
        <v>429487</v>
      </c>
      <c r="AC176" s="137">
        <v>523988</v>
      </c>
      <c r="AD176" s="137">
        <v>546873</v>
      </c>
      <c r="AE176" s="137">
        <v>542017</v>
      </c>
      <c r="AF176" s="137">
        <v>550323</v>
      </c>
      <c r="AG176" s="137">
        <v>562538</v>
      </c>
      <c r="AH176" s="137">
        <v>554889</v>
      </c>
      <c r="AI176" s="137">
        <v>596673</v>
      </c>
      <c r="AJ176" s="137">
        <v>634338</v>
      </c>
      <c r="AK176" s="137">
        <v>590050</v>
      </c>
      <c r="AL176" s="137">
        <v>441740</v>
      </c>
      <c r="AM176" s="137">
        <v>452690</v>
      </c>
      <c r="AN176" s="137">
        <v>452207</v>
      </c>
      <c r="AO176" s="137">
        <v>422191</v>
      </c>
      <c r="AP176" s="137">
        <v>416305</v>
      </c>
      <c r="AQ176" s="137">
        <v>476149</v>
      </c>
      <c r="AR176" s="137">
        <v>557018</v>
      </c>
      <c r="AS176" s="137">
        <v>535184</v>
      </c>
      <c r="AT176" s="137">
        <v>569625</v>
      </c>
      <c r="AU176" s="137">
        <v>651826</v>
      </c>
      <c r="AV176" s="137">
        <v>676636</v>
      </c>
      <c r="AW176" s="137"/>
    </row>
    <row r="177" spans="3:49" x14ac:dyDescent="0.2">
      <c r="C177" s="32" t="s">
        <v>24</v>
      </c>
      <c r="D177" s="32" t="s">
        <v>112</v>
      </c>
      <c r="E177" s="32"/>
      <c r="F177" s="6" t="s">
        <v>102</v>
      </c>
      <c r="G177" s="6" t="s">
        <v>93</v>
      </c>
      <c r="H177" s="32" t="s">
        <v>16</v>
      </c>
      <c r="I177" s="137">
        <v>2373850</v>
      </c>
      <c r="J177" s="137">
        <v>1868305</v>
      </c>
      <c r="K177" s="137">
        <v>1853326</v>
      </c>
      <c r="L177" s="137">
        <v>1932154</v>
      </c>
      <c r="M177" s="137">
        <v>2255913</v>
      </c>
      <c r="N177" s="137">
        <v>2292975</v>
      </c>
      <c r="O177" s="137">
        <v>2108144</v>
      </c>
      <c r="P177" s="137">
        <v>1902367</v>
      </c>
      <c r="Q177" s="137">
        <v>2274273</v>
      </c>
      <c r="R177" s="137">
        <v>2132833</v>
      </c>
      <c r="S177" s="137">
        <v>2644557</v>
      </c>
      <c r="T177" s="137">
        <v>2589016</v>
      </c>
      <c r="U177" s="137">
        <v>2595730</v>
      </c>
      <c r="V177" s="137">
        <v>2386085</v>
      </c>
      <c r="W177" s="137">
        <v>2422272</v>
      </c>
      <c r="X177" s="137">
        <v>2338794</v>
      </c>
      <c r="Y177" s="137">
        <v>2514006</v>
      </c>
      <c r="Z177" s="137">
        <v>2708255</v>
      </c>
      <c r="AA177" s="137">
        <v>2976193</v>
      </c>
      <c r="AB177" s="137">
        <v>3379442</v>
      </c>
      <c r="AC177" s="137">
        <v>3794225</v>
      </c>
      <c r="AD177" s="137">
        <v>4073859</v>
      </c>
      <c r="AE177" s="137">
        <v>3920298</v>
      </c>
      <c r="AF177" s="137">
        <v>3910636</v>
      </c>
      <c r="AG177" s="137">
        <v>3963916</v>
      </c>
      <c r="AH177" s="137">
        <v>3893583</v>
      </c>
      <c r="AI177" s="137">
        <v>3885711</v>
      </c>
      <c r="AJ177" s="137">
        <v>3813027</v>
      </c>
      <c r="AK177" s="137">
        <v>3658528</v>
      </c>
      <c r="AL177" s="137">
        <v>2847901</v>
      </c>
      <c r="AM177" s="137">
        <v>2678226</v>
      </c>
      <c r="AN177" s="137">
        <v>2632275</v>
      </c>
      <c r="AO177" s="137">
        <v>2770535</v>
      </c>
      <c r="AP177" s="137">
        <v>2671327</v>
      </c>
      <c r="AQ177" s="137">
        <v>2737328</v>
      </c>
      <c r="AR177" s="137">
        <v>2900511</v>
      </c>
      <c r="AS177" s="137">
        <v>2889284</v>
      </c>
      <c r="AT177" s="137">
        <v>3003895</v>
      </c>
      <c r="AU177" s="137">
        <v>3319209</v>
      </c>
      <c r="AV177" s="137">
        <v>3013306</v>
      </c>
      <c r="AW177" s="137"/>
    </row>
    <row r="178" spans="3:49" x14ac:dyDescent="0.2">
      <c r="C178" s="32" t="s">
        <v>25</v>
      </c>
      <c r="D178" s="32" t="s">
        <v>112</v>
      </c>
      <c r="E178" s="32"/>
      <c r="F178" s="6" t="s">
        <v>102</v>
      </c>
      <c r="G178" s="6" t="s">
        <v>93</v>
      </c>
      <c r="H178" s="32" t="s">
        <v>16</v>
      </c>
      <c r="I178" s="137">
        <v>1208430</v>
      </c>
      <c r="J178" s="137">
        <v>1549065</v>
      </c>
      <c r="K178" s="137">
        <v>1402111</v>
      </c>
      <c r="L178" s="137">
        <v>1339555</v>
      </c>
      <c r="M178" s="137">
        <v>1162575</v>
      </c>
      <c r="N178" s="137">
        <v>923528</v>
      </c>
      <c r="O178" s="137">
        <v>1050169</v>
      </c>
      <c r="P178" s="137">
        <v>1251945</v>
      </c>
      <c r="Q178" s="137">
        <v>1062358</v>
      </c>
      <c r="R178" s="137">
        <v>793142</v>
      </c>
      <c r="S178" s="137">
        <v>854210</v>
      </c>
      <c r="T178" s="137">
        <v>904800</v>
      </c>
      <c r="U178" s="137">
        <v>902247</v>
      </c>
      <c r="V178" s="137">
        <v>856096</v>
      </c>
      <c r="W178" s="137">
        <v>799537</v>
      </c>
      <c r="X178" s="137">
        <v>801632</v>
      </c>
      <c r="Y178" s="137">
        <v>862420</v>
      </c>
      <c r="Z178" s="137">
        <v>928331</v>
      </c>
      <c r="AA178" s="137">
        <v>1020437</v>
      </c>
      <c r="AB178" s="137">
        <v>1144058</v>
      </c>
      <c r="AC178" s="137">
        <v>1146894</v>
      </c>
      <c r="AD178" s="137">
        <v>1369558</v>
      </c>
      <c r="AE178" s="137">
        <v>1315900</v>
      </c>
      <c r="AF178" s="137">
        <v>1320617</v>
      </c>
      <c r="AG178" s="137">
        <v>1214356</v>
      </c>
      <c r="AH178" s="137">
        <v>1203118</v>
      </c>
      <c r="AI178" s="137">
        <v>1242897</v>
      </c>
      <c r="AJ178" s="137">
        <v>1202163</v>
      </c>
      <c r="AK178" s="137">
        <v>1125478</v>
      </c>
      <c r="AL178" s="137">
        <v>841188</v>
      </c>
      <c r="AM178" s="137">
        <v>877304</v>
      </c>
      <c r="AN178" s="137">
        <v>810101</v>
      </c>
      <c r="AO178" s="137">
        <v>755938</v>
      </c>
      <c r="AP178" s="137">
        <v>694665</v>
      </c>
      <c r="AQ178" s="137">
        <v>785859</v>
      </c>
      <c r="AR178" s="137">
        <v>769956</v>
      </c>
      <c r="AS178" s="137">
        <v>831002</v>
      </c>
      <c r="AT178" s="137">
        <v>838182</v>
      </c>
      <c r="AU178" s="137">
        <v>1018043</v>
      </c>
      <c r="AV178" s="137">
        <v>1013919</v>
      </c>
      <c r="AW178" s="137"/>
    </row>
    <row r="179" spans="3:49" x14ac:dyDescent="0.2">
      <c r="C179" s="32" t="s">
        <v>26</v>
      </c>
      <c r="D179" s="32" t="s">
        <v>112</v>
      </c>
      <c r="E179" s="32"/>
      <c r="F179" s="6" t="s">
        <v>102</v>
      </c>
      <c r="G179" s="6" t="s">
        <v>93</v>
      </c>
      <c r="H179" s="32" t="s">
        <v>16</v>
      </c>
      <c r="I179" s="137">
        <v>46736</v>
      </c>
      <c r="J179" s="137">
        <v>67554</v>
      </c>
      <c r="K179" s="137">
        <v>50420</v>
      </c>
      <c r="L179" s="137">
        <v>46852</v>
      </c>
      <c r="M179" s="137">
        <v>50661</v>
      </c>
      <c r="N179" s="137">
        <v>70201</v>
      </c>
      <c r="O179" s="137">
        <v>54497</v>
      </c>
      <c r="P179" s="137">
        <v>58491</v>
      </c>
      <c r="Q179" s="137">
        <v>53659</v>
      </c>
      <c r="R179" s="137">
        <v>46310</v>
      </c>
      <c r="S179" s="137">
        <v>45789</v>
      </c>
      <c r="T179" s="137">
        <v>61934</v>
      </c>
      <c r="U179" s="137">
        <v>45189</v>
      </c>
      <c r="V179" s="137">
        <v>49014</v>
      </c>
      <c r="W179" s="137">
        <v>68406</v>
      </c>
      <c r="X179" s="137">
        <v>98404</v>
      </c>
      <c r="Y179" s="137">
        <v>107540</v>
      </c>
      <c r="Z179" s="137">
        <v>117947</v>
      </c>
      <c r="AA179" s="137">
        <v>130796</v>
      </c>
      <c r="AB179" s="137">
        <v>166247</v>
      </c>
      <c r="AC179" s="137">
        <v>171405</v>
      </c>
      <c r="AD179" s="137">
        <v>207660</v>
      </c>
      <c r="AE179" s="137">
        <v>242045</v>
      </c>
      <c r="AF179" s="137">
        <v>247865</v>
      </c>
      <c r="AG179" s="137">
        <v>240202</v>
      </c>
      <c r="AH179" s="137">
        <v>263283</v>
      </c>
      <c r="AI179" s="137">
        <v>252266</v>
      </c>
      <c r="AJ179" s="137">
        <v>253530</v>
      </c>
      <c r="AK179" s="137">
        <v>253414</v>
      </c>
      <c r="AL179" s="137">
        <v>179943</v>
      </c>
      <c r="AM179" s="137">
        <v>192564</v>
      </c>
      <c r="AN179" s="137">
        <v>207619</v>
      </c>
      <c r="AO179" s="137">
        <v>217664</v>
      </c>
      <c r="AP179" s="137">
        <v>176521</v>
      </c>
      <c r="AQ179" s="137">
        <v>147718</v>
      </c>
      <c r="AR179" s="137">
        <v>140214</v>
      </c>
      <c r="AS179" s="137">
        <v>151882</v>
      </c>
      <c r="AT179" s="137">
        <v>166894</v>
      </c>
      <c r="AU179" s="137">
        <v>207082</v>
      </c>
      <c r="AV179" s="137">
        <v>200971</v>
      </c>
      <c r="AW179" s="137"/>
    </row>
    <row r="180" spans="3:49" x14ac:dyDescent="0.2">
      <c r="C180" s="32" t="s">
        <v>27</v>
      </c>
      <c r="D180" s="32" t="s">
        <v>112</v>
      </c>
      <c r="E180" s="32"/>
      <c r="F180" s="6" t="s">
        <v>102</v>
      </c>
      <c r="G180" s="6" t="s">
        <v>93</v>
      </c>
      <c r="H180" s="32" t="s">
        <v>16</v>
      </c>
      <c r="I180" s="137">
        <v>709074</v>
      </c>
      <c r="J180" s="137">
        <v>640723</v>
      </c>
      <c r="K180" s="137">
        <v>568336</v>
      </c>
      <c r="L180" s="137">
        <v>848166</v>
      </c>
      <c r="M180" s="137">
        <v>863306</v>
      </c>
      <c r="N180" s="137">
        <v>599118</v>
      </c>
      <c r="O180" s="137">
        <v>415592</v>
      </c>
      <c r="P180" s="137">
        <v>562345</v>
      </c>
      <c r="Q180" s="137">
        <v>661831</v>
      </c>
      <c r="R180" s="137">
        <v>763045</v>
      </c>
      <c r="S180" s="137">
        <v>608154</v>
      </c>
      <c r="T180" s="137">
        <v>578849</v>
      </c>
      <c r="U180" s="137">
        <v>478219</v>
      </c>
      <c r="V180" s="137">
        <v>446234</v>
      </c>
      <c r="W180" s="137">
        <v>469912</v>
      </c>
      <c r="X180" s="137">
        <v>492666</v>
      </c>
      <c r="Y180" s="137">
        <v>527933</v>
      </c>
      <c r="Z180" s="137">
        <v>570171</v>
      </c>
      <c r="AA180" s="137">
        <v>623499</v>
      </c>
      <c r="AB180" s="137">
        <v>731842</v>
      </c>
      <c r="AC180" s="137">
        <v>874890</v>
      </c>
      <c r="AD180" s="137">
        <v>910704</v>
      </c>
      <c r="AE180" s="137">
        <v>935889</v>
      </c>
      <c r="AF180" s="137">
        <v>993435</v>
      </c>
      <c r="AG180" s="137">
        <v>1017451</v>
      </c>
      <c r="AH180" s="137">
        <v>986022</v>
      </c>
      <c r="AI180" s="137">
        <v>1146351</v>
      </c>
      <c r="AJ180" s="137">
        <v>1192473</v>
      </c>
      <c r="AK180" s="137">
        <v>1171703</v>
      </c>
      <c r="AL180" s="137">
        <v>812579</v>
      </c>
      <c r="AM180" s="137">
        <v>925438</v>
      </c>
      <c r="AN180" s="137">
        <v>999644</v>
      </c>
      <c r="AO180" s="137">
        <v>889381</v>
      </c>
      <c r="AP180" s="137">
        <v>859702</v>
      </c>
      <c r="AQ180" s="137">
        <v>959310</v>
      </c>
      <c r="AR180" s="137">
        <v>997782</v>
      </c>
      <c r="AS180" s="137">
        <v>1054951</v>
      </c>
      <c r="AT180" s="137">
        <v>1060305</v>
      </c>
      <c r="AU180" s="137">
        <v>1098706</v>
      </c>
      <c r="AV180" s="137">
        <v>1013795</v>
      </c>
      <c r="AW180" s="137"/>
    </row>
    <row r="181" spans="3:49" x14ac:dyDescent="0.2">
      <c r="C181" s="32" t="s">
        <v>28</v>
      </c>
      <c r="D181" s="32" t="s">
        <v>112</v>
      </c>
      <c r="E181" s="32"/>
      <c r="F181" s="6" t="s">
        <v>102</v>
      </c>
      <c r="G181" s="6" t="s">
        <v>93</v>
      </c>
      <c r="H181" s="32" t="s">
        <v>16</v>
      </c>
      <c r="I181" s="137">
        <v>790967</v>
      </c>
      <c r="J181" s="137">
        <v>646847</v>
      </c>
      <c r="K181" s="137">
        <v>582369</v>
      </c>
      <c r="L181" s="137">
        <v>708813</v>
      </c>
      <c r="M181" s="137">
        <v>773541</v>
      </c>
      <c r="N181" s="137">
        <v>677682</v>
      </c>
      <c r="O181" s="137">
        <v>547700</v>
      </c>
      <c r="P181" s="137">
        <v>793549</v>
      </c>
      <c r="Q181" s="137">
        <v>897517</v>
      </c>
      <c r="R181" s="137">
        <v>1053871</v>
      </c>
      <c r="S181" s="137">
        <v>1072264</v>
      </c>
      <c r="T181" s="137">
        <v>968062</v>
      </c>
      <c r="U181" s="137">
        <v>968742</v>
      </c>
      <c r="V181" s="137">
        <v>876533</v>
      </c>
      <c r="W181" s="137">
        <v>873647</v>
      </c>
      <c r="X181" s="137">
        <v>1031865</v>
      </c>
      <c r="Y181" s="137">
        <v>1113336</v>
      </c>
      <c r="Z181" s="137">
        <v>1211473</v>
      </c>
      <c r="AA181" s="137">
        <v>1342178</v>
      </c>
      <c r="AB181" s="137">
        <v>1511735</v>
      </c>
      <c r="AC181" s="137">
        <v>1733813</v>
      </c>
      <c r="AD181" s="137">
        <v>1652681</v>
      </c>
      <c r="AE181" s="137">
        <v>1756803</v>
      </c>
      <c r="AF181" s="137">
        <v>1766144</v>
      </c>
      <c r="AG181" s="137">
        <v>1678518</v>
      </c>
      <c r="AH181" s="137">
        <v>1651852</v>
      </c>
      <c r="AI181" s="137">
        <v>1601325</v>
      </c>
      <c r="AJ181" s="137">
        <v>1625784</v>
      </c>
      <c r="AK181" s="137">
        <v>1467610</v>
      </c>
      <c r="AL181" s="137">
        <v>1264022</v>
      </c>
      <c r="AM181" s="137">
        <v>1139856</v>
      </c>
      <c r="AN181" s="137">
        <v>1000391</v>
      </c>
      <c r="AO181" s="137">
        <v>874059</v>
      </c>
      <c r="AP181" s="137">
        <v>849996</v>
      </c>
      <c r="AQ181" s="137">
        <v>836389</v>
      </c>
      <c r="AR181" s="137">
        <v>943859</v>
      </c>
      <c r="AS181" s="137">
        <v>1066632</v>
      </c>
      <c r="AT181" s="137">
        <v>1048952</v>
      </c>
      <c r="AU181" s="137">
        <v>1042690</v>
      </c>
      <c r="AV181" s="137">
        <v>1094355</v>
      </c>
      <c r="AW181" s="137"/>
    </row>
    <row r="182" spans="3:49" x14ac:dyDescent="0.2">
      <c r="C182" s="32" t="s">
        <v>29</v>
      </c>
      <c r="D182" s="32" t="s">
        <v>112</v>
      </c>
      <c r="E182" s="32"/>
      <c r="F182" s="6" t="s">
        <v>102</v>
      </c>
      <c r="G182" s="6" t="s">
        <v>93</v>
      </c>
      <c r="H182" s="32" t="s">
        <v>16</v>
      </c>
      <c r="I182" s="137">
        <v>181597</v>
      </c>
      <c r="J182" s="137">
        <v>173120</v>
      </c>
      <c r="K182" s="137">
        <v>165829</v>
      </c>
      <c r="L182" s="137">
        <v>117760</v>
      </c>
      <c r="M182" s="137">
        <v>105188</v>
      </c>
      <c r="N182" s="137">
        <v>169805</v>
      </c>
      <c r="O182" s="137">
        <v>233959</v>
      </c>
      <c r="P182" s="137">
        <v>219881</v>
      </c>
      <c r="Q182" s="137">
        <v>327311</v>
      </c>
      <c r="R182" s="137">
        <v>300179</v>
      </c>
      <c r="S182" s="137">
        <v>225384</v>
      </c>
      <c r="T182" s="137">
        <v>261751</v>
      </c>
      <c r="U182" s="137">
        <v>230459</v>
      </c>
      <c r="V182" s="137">
        <v>219835</v>
      </c>
      <c r="W182" s="137">
        <v>221062</v>
      </c>
      <c r="X182" s="137">
        <v>214591</v>
      </c>
      <c r="Y182" s="137">
        <v>231959</v>
      </c>
      <c r="Z182" s="137">
        <v>250882</v>
      </c>
      <c r="AA182" s="137">
        <v>274546</v>
      </c>
      <c r="AB182" s="137">
        <v>321002</v>
      </c>
      <c r="AC182" s="137">
        <v>359513</v>
      </c>
      <c r="AD182" s="137">
        <v>421799</v>
      </c>
      <c r="AE182" s="137">
        <v>420608</v>
      </c>
      <c r="AF182" s="137">
        <v>430146</v>
      </c>
      <c r="AG182" s="137">
        <v>433807</v>
      </c>
      <c r="AH182" s="137">
        <v>449117</v>
      </c>
      <c r="AI182" s="137">
        <v>433513</v>
      </c>
      <c r="AJ182" s="137">
        <v>472317</v>
      </c>
      <c r="AK182" s="137">
        <v>459925</v>
      </c>
      <c r="AL182" s="137">
        <v>359670</v>
      </c>
      <c r="AM182" s="137">
        <v>310252</v>
      </c>
      <c r="AN182" s="137">
        <v>274737</v>
      </c>
      <c r="AO182" s="137">
        <v>329476</v>
      </c>
      <c r="AP182" s="137">
        <v>436547</v>
      </c>
      <c r="AQ182" s="137">
        <v>443443</v>
      </c>
      <c r="AR182" s="137">
        <v>642059</v>
      </c>
      <c r="AS182" s="137">
        <v>682480</v>
      </c>
      <c r="AT182" s="137">
        <v>704309</v>
      </c>
      <c r="AU182" s="137">
        <v>711379</v>
      </c>
      <c r="AV182" s="137">
        <v>701019</v>
      </c>
      <c r="AW182" s="137"/>
    </row>
    <row r="183" spans="3:49" x14ac:dyDescent="0.2">
      <c r="C183" s="32" t="s">
        <v>30</v>
      </c>
      <c r="D183" s="32" t="s">
        <v>112</v>
      </c>
      <c r="E183" s="32"/>
      <c r="F183" s="6" t="s">
        <v>102</v>
      </c>
      <c r="G183" s="6" t="s">
        <v>93</v>
      </c>
      <c r="H183" s="32" t="s">
        <v>16</v>
      </c>
      <c r="I183" s="137">
        <v>271658</v>
      </c>
      <c r="J183" s="137">
        <v>331836</v>
      </c>
      <c r="K183" s="137">
        <v>265253</v>
      </c>
      <c r="L183" s="137">
        <v>330872</v>
      </c>
      <c r="M183" s="137">
        <v>305321</v>
      </c>
      <c r="N183" s="137">
        <v>292429</v>
      </c>
      <c r="O183" s="137">
        <v>305785</v>
      </c>
      <c r="P183" s="137">
        <v>363543</v>
      </c>
      <c r="Q183" s="137">
        <v>431389</v>
      </c>
      <c r="R183" s="137">
        <v>572110</v>
      </c>
      <c r="S183" s="137">
        <v>577680</v>
      </c>
      <c r="T183" s="137">
        <v>556024</v>
      </c>
      <c r="U183" s="137">
        <v>439618</v>
      </c>
      <c r="V183" s="137">
        <v>400409</v>
      </c>
      <c r="W183" s="137">
        <v>407931</v>
      </c>
      <c r="X183" s="137">
        <v>411113</v>
      </c>
      <c r="Y183" s="137">
        <v>435841</v>
      </c>
      <c r="Z183" s="137">
        <v>466335</v>
      </c>
      <c r="AA183" s="137">
        <v>507472</v>
      </c>
      <c r="AB183" s="137">
        <v>569444</v>
      </c>
      <c r="AC183" s="137">
        <v>602592</v>
      </c>
      <c r="AD183" s="137">
        <v>626787</v>
      </c>
      <c r="AE183" s="137">
        <v>652686</v>
      </c>
      <c r="AF183" s="137">
        <v>610542</v>
      </c>
      <c r="AG183" s="137">
        <v>626560</v>
      </c>
      <c r="AH183" s="137">
        <v>611768</v>
      </c>
      <c r="AI183" s="137">
        <v>604699</v>
      </c>
      <c r="AJ183" s="137">
        <v>631128</v>
      </c>
      <c r="AK183" s="137">
        <v>617383</v>
      </c>
      <c r="AL183" s="137">
        <v>451651</v>
      </c>
      <c r="AM183" s="137">
        <v>524924</v>
      </c>
      <c r="AN183" s="137">
        <v>503934</v>
      </c>
      <c r="AO183" s="137">
        <v>531367</v>
      </c>
      <c r="AP183" s="137">
        <v>731576</v>
      </c>
      <c r="AQ183" s="137">
        <v>708679</v>
      </c>
      <c r="AR183" s="137">
        <v>703036</v>
      </c>
      <c r="AS183" s="137">
        <v>723645</v>
      </c>
      <c r="AT183" s="137">
        <v>839765</v>
      </c>
      <c r="AU183" s="137">
        <v>870539</v>
      </c>
      <c r="AV183" s="137">
        <v>818841</v>
      </c>
      <c r="AW183" s="137"/>
    </row>
    <row r="184" spans="3:49" x14ac:dyDescent="0.2">
      <c r="C184" s="32" t="s">
        <v>31</v>
      </c>
      <c r="D184" s="32" t="s">
        <v>112</v>
      </c>
      <c r="E184" s="32"/>
      <c r="F184" s="6" t="s">
        <v>102</v>
      </c>
      <c r="G184" s="6" t="s">
        <v>93</v>
      </c>
      <c r="H184" s="32" t="s">
        <v>16</v>
      </c>
      <c r="I184" s="137">
        <v>3558486</v>
      </c>
      <c r="J184" s="137">
        <v>3452970</v>
      </c>
      <c r="K184" s="137">
        <v>3515990</v>
      </c>
      <c r="L184" s="137">
        <v>3387717</v>
      </c>
      <c r="M184" s="137">
        <v>2926032</v>
      </c>
      <c r="N184" s="137">
        <v>2958909</v>
      </c>
      <c r="O184" s="137">
        <v>2971883</v>
      </c>
      <c r="P184" s="137">
        <v>3010185</v>
      </c>
      <c r="Q184" s="137">
        <v>3256099</v>
      </c>
      <c r="R184" s="137">
        <v>3647034</v>
      </c>
      <c r="S184" s="137">
        <v>3247423</v>
      </c>
      <c r="T184" s="137">
        <v>3240963</v>
      </c>
      <c r="U184" s="137">
        <v>2760180</v>
      </c>
      <c r="V184" s="137">
        <v>2577153</v>
      </c>
      <c r="W184" s="137">
        <v>2716662</v>
      </c>
      <c r="X184" s="137">
        <v>2936868</v>
      </c>
      <c r="Y184" s="137">
        <v>3125305</v>
      </c>
      <c r="Z184" s="137">
        <v>3360382</v>
      </c>
      <c r="AA184" s="137">
        <v>3651226</v>
      </c>
      <c r="AB184" s="137">
        <v>4068169</v>
      </c>
      <c r="AC184" s="137">
        <v>4656519</v>
      </c>
      <c r="AD184" s="137">
        <v>4839342</v>
      </c>
      <c r="AE184" s="137">
        <v>4756004</v>
      </c>
      <c r="AF184" s="137">
        <v>4660585</v>
      </c>
      <c r="AG184" s="137">
        <v>4514086</v>
      </c>
      <c r="AH184" s="137">
        <v>4407724</v>
      </c>
      <c r="AI184" s="137">
        <v>4535385</v>
      </c>
      <c r="AJ184" s="137">
        <v>4482561</v>
      </c>
      <c r="AK184" s="137">
        <v>4115050</v>
      </c>
      <c r="AL184" s="137">
        <v>3282734</v>
      </c>
      <c r="AM184" s="137">
        <v>3485864</v>
      </c>
      <c r="AN184" s="137">
        <v>3617447</v>
      </c>
      <c r="AO184" s="137">
        <v>3569789</v>
      </c>
      <c r="AP184" s="137">
        <v>3489086</v>
      </c>
      <c r="AQ184" s="137">
        <v>3790456</v>
      </c>
      <c r="AR184" s="137">
        <v>4142327</v>
      </c>
      <c r="AS184" s="137">
        <v>4276566</v>
      </c>
      <c r="AT184" s="137">
        <v>4150117</v>
      </c>
      <c r="AU184" s="137">
        <v>4284563</v>
      </c>
      <c r="AV184" s="137">
        <v>4170293</v>
      </c>
      <c r="AW184" s="137"/>
    </row>
    <row r="185" spans="3:49" x14ac:dyDescent="0.2">
      <c r="C185" s="32" t="s">
        <v>32</v>
      </c>
      <c r="D185" s="32" t="s">
        <v>112</v>
      </c>
      <c r="E185" s="32"/>
      <c r="F185" s="6" t="s">
        <v>102</v>
      </c>
      <c r="G185" s="6" t="s">
        <v>93</v>
      </c>
      <c r="H185" s="32" t="s">
        <v>16</v>
      </c>
      <c r="I185" s="137">
        <v>101605</v>
      </c>
      <c r="J185" s="137">
        <v>98748</v>
      </c>
      <c r="K185" s="137">
        <v>83896</v>
      </c>
      <c r="L185" s="137">
        <v>55132</v>
      </c>
      <c r="M185" s="137">
        <v>20564</v>
      </c>
      <c r="N185" s="137">
        <v>27092</v>
      </c>
      <c r="O185" s="137">
        <v>30110</v>
      </c>
      <c r="P185" s="137">
        <v>45078</v>
      </c>
      <c r="Q185" s="137">
        <v>24042</v>
      </c>
      <c r="R185" s="137">
        <v>55899</v>
      </c>
      <c r="S185" s="137">
        <v>74641</v>
      </c>
      <c r="T185" s="137">
        <v>106957</v>
      </c>
      <c r="U185" s="137">
        <v>123070</v>
      </c>
      <c r="V185" s="137">
        <v>105740</v>
      </c>
      <c r="W185" s="137">
        <v>131588</v>
      </c>
      <c r="X185" s="137">
        <v>130840</v>
      </c>
      <c r="Y185" s="137">
        <v>142993</v>
      </c>
      <c r="Z185" s="137">
        <v>156587</v>
      </c>
      <c r="AA185" s="137">
        <v>173456</v>
      </c>
      <c r="AB185" s="137">
        <v>184186</v>
      </c>
      <c r="AC185" s="137">
        <v>199997</v>
      </c>
      <c r="AD185" s="137">
        <v>216326</v>
      </c>
      <c r="AE185" s="137">
        <v>228493</v>
      </c>
      <c r="AF185" s="137">
        <v>237436</v>
      </c>
      <c r="AG185" s="137">
        <v>261979</v>
      </c>
      <c r="AH185" s="137">
        <v>266235</v>
      </c>
      <c r="AI185" s="137">
        <v>261847</v>
      </c>
      <c r="AJ185" s="137">
        <v>252929</v>
      </c>
      <c r="AK185" s="137">
        <v>253920</v>
      </c>
      <c r="AL185" s="137">
        <v>219288</v>
      </c>
      <c r="AM185" s="137">
        <v>232890</v>
      </c>
      <c r="AN185" s="137">
        <v>247836</v>
      </c>
      <c r="AO185" s="137">
        <v>239773</v>
      </c>
      <c r="AP185" s="137">
        <v>214932</v>
      </c>
      <c r="AQ185" s="137">
        <v>163544</v>
      </c>
      <c r="AR185" s="137">
        <v>181484</v>
      </c>
      <c r="AS185" s="137">
        <v>219891</v>
      </c>
      <c r="AT185" s="137">
        <v>225084</v>
      </c>
      <c r="AU185" s="137">
        <v>203926</v>
      </c>
      <c r="AV185" s="137">
        <v>206689</v>
      </c>
      <c r="AW185" s="137"/>
    </row>
    <row r="186" spans="3:49" x14ac:dyDescent="0.2">
      <c r="C186" s="32" t="s">
        <v>105</v>
      </c>
      <c r="D186" s="32" t="s">
        <v>112</v>
      </c>
      <c r="E186" s="32"/>
      <c r="F186" s="6" t="s">
        <v>102</v>
      </c>
      <c r="G186" s="6" t="s">
        <v>93</v>
      </c>
      <c r="H186" s="32" t="s">
        <v>16</v>
      </c>
      <c r="I186" s="137">
        <v>11926000</v>
      </c>
      <c r="J186" s="137">
        <v>11433000</v>
      </c>
      <c r="K186" s="137">
        <v>11146000</v>
      </c>
      <c r="L186" s="137">
        <v>11347000</v>
      </c>
      <c r="M186" s="137">
        <v>11258000</v>
      </c>
      <c r="N186" s="137">
        <v>11097000</v>
      </c>
      <c r="O186" s="137">
        <v>10576000</v>
      </c>
      <c r="P186" s="137">
        <v>11232000</v>
      </c>
      <c r="Q186" s="137">
        <v>12041000</v>
      </c>
      <c r="R186" s="137">
        <v>12961000</v>
      </c>
      <c r="S186" s="137">
        <v>12743000</v>
      </c>
      <c r="T186" s="137">
        <v>12845000</v>
      </c>
      <c r="U186" s="137">
        <v>12015000</v>
      </c>
      <c r="V186" s="137">
        <v>11306000</v>
      </c>
      <c r="W186" s="137">
        <v>11570000</v>
      </c>
      <c r="X186" s="137">
        <v>12043000</v>
      </c>
      <c r="Y186" s="137">
        <v>12896000</v>
      </c>
      <c r="Z186" s="137">
        <v>13943000</v>
      </c>
      <c r="AA186" s="137">
        <v>15274000</v>
      </c>
      <c r="AB186" s="137">
        <v>17025000</v>
      </c>
      <c r="AC186" s="137">
        <v>19095000</v>
      </c>
      <c r="AD186" s="137">
        <v>19955000</v>
      </c>
      <c r="AE186" s="137">
        <v>19991000</v>
      </c>
      <c r="AF186" s="137">
        <v>20073000</v>
      </c>
      <c r="AG186" s="137">
        <v>19753000</v>
      </c>
      <c r="AH186" s="137">
        <v>19496000</v>
      </c>
      <c r="AI186" s="137">
        <v>19985000</v>
      </c>
      <c r="AJ186" s="137">
        <v>19780000</v>
      </c>
      <c r="AK186" s="137">
        <v>18738000</v>
      </c>
      <c r="AL186" s="137">
        <v>14793000</v>
      </c>
      <c r="AM186" s="137">
        <v>14719000</v>
      </c>
      <c r="AN186" s="137">
        <v>14525000</v>
      </c>
      <c r="AO186" s="137">
        <v>13815000</v>
      </c>
      <c r="AP186" s="137">
        <v>13885000</v>
      </c>
      <c r="AQ186" s="137">
        <v>15158000</v>
      </c>
      <c r="AR186" s="137">
        <v>15965000</v>
      </c>
      <c r="AS186" s="137">
        <v>16362000</v>
      </c>
      <c r="AT186" s="137">
        <v>16695000</v>
      </c>
      <c r="AU186" s="137">
        <v>17617000</v>
      </c>
      <c r="AV186" s="137">
        <v>17078000</v>
      </c>
      <c r="AW186" s="137"/>
    </row>
    <row r="187" spans="3:49" x14ac:dyDescent="0.2">
      <c r="C187" s="32" t="s">
        <v>34</v>
      </c>
      <c r="D187" s="32" t="s">
        <v>112</v>
      </c>
      <c r="E187" s="32"/>
      <c r="F187" s="6" t="s">
        <v>102</v>
      </c>
      <c r="G187" s="6" t="s">
        <v>93</v>
      </c>
      <c r="H187" s="32" t="s">
        <v>16</v>
      </c>
      <c r="I187" s="137">
        <v>0</v>
      </c>
      <c r="J187" s="137">
        <v>0</v>
      </c>
      <c r="K187" s="137">
        <v>0</v>
      </c>
      <c r="L187" s="137">
        <v>0</v>
      </c>
      <c r="M187" s="137">
        <v>0</v>
      </c>
      <c r="N187" s="137">
        <v>0</v>
      </c>
      <c r="O187" s="137">
        <v>0</v>
      </c>
      <c r="P187" s="137">
        <v>0</v>
      </c>
      <c r="Q187" s="137">
        <v>0</v>
      </c>
      <c r="R187" s="137">
        <v>0</v>
      </c>
      <c r="S187" s="137">
        <v>0</v>
      </c>
      <c r="T187" s="137">
        <v>0</v>
      </c>
      <c r="U187" s="137">
        <v>0</v>
      </c>
      <c r="V187" s="137">
        <v>0</v>
      </c>
      <c r="W187" s="137">
        <v>0</v>
      </c>
      <c r="X187" s="137">
        <v>0</v>
      </c>
      <c r="Y187" s="137">
        <v>0</v>
      </c>
      <c r="Z187" s="137">
        <v>0</v>
      </c>
      <c r="AA187" s="137">
        <v>0</v>
      </c>
      <c r="AB187" s="137">
        <v>0</v>
      </c>
      <c r="AC187" s="137">
        <v>0</v>
      </c>
      <c r="AD187" s="137">
        <v>0</v>
      </c>
      <c r="AE187" s="137">
        <v>0</v>
      </c>
      <c r="AF187" s="137">
        <v>0</v>
      </c>
      <c r="AG187" s="137">
        <v>0</v>
      </c>
      <c r="AH187" s="137">
        <v>0</v>
      </c>
      <c r="AI187" s="137">
        <v>0</v>
      </c>
      <c r="AJ187" s="137">
        <v>0</v>
      </c>
      <c r="AK187" s="137">
        <v>0</v>
      </c>
      <c r="AL187" s="137">
        <v>0</v>
      </c>
      <c r="AM187" s="137">
        <v>0</v>
      </c>
      <c r="AN187" s="137">
        <v>0</v>
      </c>
      <c r="AO187" s="137">
        <v>0</v>
      </c>
      <c r="AP187" s="137">
        <v>0</v>
      </c>
      <c r="AQ187" s="137">
        <v>0</v>
      </c>
      <c r="AR187" s="137">
        <v>0</v>
      </c>
      <c r="AS187" s="137">
        <v>0</v>
      </c>
      <c r="AT187" s="137">
        <v>0</v>
      </c>
      <c r="AU187" s="137">
        <v>0</v>
      </c>
      <c r="AV187" s="137">
        <v>0</v>
      </c>
      <c r="AW187" s="137"/>
    </row>
    <row r="188" spans="3:49" ht="12" thickBot="1" x14ac:dyDescent="0.25">
      <c r="C188" s="168" t="s">
        <v>35</v>
      </c>
      <c r="D188" s="168" t="s">
        <v>112</v>
      </c>
      <c r="E188" s="168"/>
      <c r="F188" s="169" t="s">
        <v>102</v>
      </c>
      <c r="G188" s="169" t="s">
        <v>93</v>
      </c>
      <c r="H188" s="168" t="s">
        <v>16</v>
      </c>
      <c r="I188" s="331">
        <v>11926000</v>
      </c>
      <c r="J188" s="331">
        <v>11433000</v>
      </c>
      <c r="K188" s="331">
        <v>11146000</v>
      </c>
      <c r="L188" s="331">
        <v>11347000</v>
      </c>
      <c r="M188" s="331">
        <v>11258000</v>
      </c>
      <c r="N188" s="331">
        <v>11097000</v>
      </c>
      <c r="O188" s="331">
        <v>10576000</v>
      </c>
      <c r="P188" s="331">
        <v>11232000</v>
      </c>
      <c r="Q188" s="331">
        <v>12041000</v>
      </c>
      <c r="R188" s="331">
        <v>12961000</v>
      </c>
      <c r="S188" s="331">
        <v>12743000</v>
      </c>
      <c r="T188" s="331">
        <v>12845000</v>
      </c>
      <c r="U188" s="331">
        <v>12015000</v>
      </c>
      <c r="V188" s="331">
        <v>11306000</v>
      </c>
      <c r="W188" s="331">
        <v>11570000</v>
      </c>
      <c r="X188" s="331">
        <v>12043000</v>
      </c>
      <c r="Y188" s="331">
        <v>12896000</v>
      </c>
      <c r="Z188" s="331">
        <v>13943000</v>
      </c>
      <c r="AA188" s="331">
        <v>15274000</v>
      </c>
      <c r="AB188" s="331">
        <v>17025000</v>
      </c>
      <c r="AC188" s="331">
        <v>19095000</v>
      </c>
      <c r="AD188" s="331">
        <v>19955000</v>
      </c>
      <c r="AE188" s="331">
        <v>19991000</v>
      </c>
      <c r="AF188" s="331">
        <v>20073000</v>
      </c>
      <c r="AG188" s="331">
        <v>19753000</v>
      </c>
      <c r="AH188" s="331">
        <v>19496000</v>
      </c>
      <c r="AI188" s="331">
        <v>19985000</v>
      </c>
      <c r="AJ188" s="331">
        <v>19780000</v>
      </c>
      <c r="AK188" s="331">
        <v>18738000</v>
      </c>
      <c r="AL188" s="331">
        <v>14793000</v>
      </c>
      <c r="AM188" s="331">
        <v>14719000</v>
      </c>
      <c r="AN188" s="331">
        <v>14525000</v>
      </c>
      <c r="AO188" s="331">
        <v>13815000</v>
      </c>
      <c r="AP188" s="331">
        <v>13885000</v>
      </c>
      <c r="AQ188" s="331">
        <v>15158000</v>
      </c>
      <c r="AR188" s="331">
        <v>15965000</v>
      </c>
      <c r="AS188" s="331">
        <v>16362000</v>
      </c>
      <c r="AT188" s="331">
        <v>16695000</v>
      </c>
      <c r="AU188" s="331">
        <v>17617000</v>
      </c>
      <c r="AV188" s="331">
        <v>17078000</v>
      </c>
      <c r="AW188" s="331"/>
    </row>
    <row r="189" spans="3:49" x14ac:dyDescent="0.2">
      <c r="C189" s="32" t="s">
        <v>11</v>
      </c>
      <c r="D189" s="32" t="s">
        <v>113</v>
      </c>
      <c r="E189" s="32"/>
      <c r="F189" s="6" t="s">
        <v>96</v>
      </c>
      <c r="G189" s="6" t="s">
        <v>93</v>
      </c>
      <c r="H189" s="32" t="s">
        <v>16</v>
      </c>
      <c r="I189" s="137">
        <v>275737</v>
      </c>
      <c r="J189" s="137">
        <v>290593</v>
      </c>
      <c r="K189" s="137">
        <v>298412</v>
      </c>
      <c r="L189" s="137">
        <v>244000</v>
      </c>
      <c r="M189" s="137">
        <v>327119</v>
      </c>
      <c r="N189" s="137">
        <v>366713</v>
      </c>
      <c r="O189" s="137">
        <v>379670</v>
      </c>
      <c r="P189" s="137">
        <v>406509</v>
      </c>
      <c r="Q189" s="137">
        <v>470756</v>
      </c>
      <c r="R189" s="137">
        <v>454392</v>
      </c>
      <c r="S189" s="137">
        <v>390817</v>
      </c>
      <c r="T189" s="137">
        <v>473151</v>
      </c>
      <c r="U189" s="137">
        <v>491805</v>
      </c>
      <c r="V189" s="137">
        <v>473417</v>
      </c>
      <c r="W189" s="137">
        <v>492413</v>
      </c>
      <c r="X189" s="137">
        <v>566042</v>
      </c>
      <c r="Y189" s="137">
        <v>627777</v>
      </c>
      <c r="Z189" s="137">
        <v>649342</v>
      </c>
      <c r="AA189" s="137">
        <v>692982</v>
      </c>
      <c r="AB189" s="137">
        <v>765096</v>
      </c>
      <c r="AC189" s="137">
        <v>897563</v>
      </c>
      <c r="AD189" s="137">
        <v>978533</v>
      </c>
      <c r="AE189" s="137">
        <v>938828</v>
      </c>
      <c r="AF189" s="137">
        <v>1029385</v>
      </c>
      <c r="AG189" s="137">
        <v>1039830</v>
      </c>
      <c r="AH189" s="137">
        <v>915731</v>
      </c>
      <c r="AI189" s="137">
        <v>945107</v>
      </c>
      <c r="AJ189" s="137">
        <v>901749</v>
      </c>
      <c r="AK189" s="137">
        <v>853354</v>
      </c>
      <c r="AL189" s="137">
        <v>746579</v>
      </c>
      <c r="AM189" s="137">
        <v>720951</v>
      </c>
      <c r="AN189" s="137">
        <v>658203</v>
      </c>
      <c r="AO189" s="137">
        <v>589188</v>
      </c>
      <c r="AP189" s="137">
        <v>535146</v>
      </c>
      <c r="AQ189" s="137">
        <v>570022</v>
      </c>
      <c r="AR189" s="137">
        <v>587391</v>
      </c>
      <c r="AS189" s="137">
        <v>660886</v>
      </c>
      <c r="AT189" s="137">
        <v>745577</v>
      </c>
      <c r="AU189" s="137">
        <v>781422</v>
      </c>
      <c r="AV189" s="137">
        <v>797163</v>
      </c>
      <c r="AW189" s="137"/>
    </row>
    <row r="190" spans="3:49" x14ac:dyDescent="0.2">
      <c r="C190" s="32" t="s">
        <v>17</v>
      </c>
      <c r="D190" s="32" t="s">
        <v>113</v>
      </c>
      <c r="E190" s="32"/>
      <c r="F190" s="6" t="s">
        <v>96</v>
      </c>
      <c r="G190" s="6" t="s">
        <v>93</v>
      </c>
      <c r="H190" s="32" t="s">
        <v>16</v>
      </c>
      <c r="I190" s="137">
        <v>348157</v>
      </c>
      <c r="J190" s="137">
        <v>323413</v>
      </c>
      <c r="K190" s="137">
        <v>349937</v>
      </c>
      <c r="L190" s="137">
        <v>386341</v>
      </c>
      <c r="M190" s="137">
        <v>388247</v>
      </c>
      <c r="N190" s="137">
        <v>388251</v>
      </c>
      <c r="O190" s="137">
        <v>434724</v>
      </c>
      <c r="P190" s="137">
        <v>467618</v>
      </c>
      <c r="Q190" s="137">
        <v>474892</v>
      </c>
      <c r="R190" s="137">
        <v>607164</v>
      </c>
      <c r="S190" s="137">
        <v>708377</v>
      </c>
      <c r="T190" s="137">
        <v>707911</v>
      </c>
      <c r="U190" s="137">
        <v>718201</v>
      </c>
      <c r="V190" s="137">
        <v>661458</v>
      </c>
      <c r="W190" s="137">
        <v>672925</v>
      </c>
      <c r="X190" s="137">
        <v>692318</v>
      </c>
      <c r="Y190" s="137">
        <v>770803</v>
      </c>
      <c r="Z190" s="137">
        <v>805345</v>
      </c>
      <c r="AA190" s="137">
        <v>870377</v>
      </c>
      <c r="AB190" s="137">
        <v>944547</v>
      </c>
      <c r="AC190" s="137">
        <v>986250</v>
      </c>
      <c r="AD190" s="137">
        <v>1016946</v>
      </c>
      <c r="AE190" s="137">
        <v>1063595</v>
      </c>
      <c r="AF190" s="137">
        <v>1079041</v>
      </c>
      <c r="AG190" s="137">
        <v>1144764</v>
      </c>
      <c r="AH190" s="137">
        <v>1109050</v>
      </c>
      <c r="AI190" s="137">
        <v>1214031</v>
      </c>
      <c r="AJ190" s="137">
        <v>1233495</v>
      </c>
      <c r="AK190" s="137">
        <v>1269682</v>
      </c>
      <c r="AL190" s="137">
        <v>1069999</v>
      </c>
      <c r="AM190" s="137">
        <v>1050813</v>
      </c>
      <c r="AN190" s="137">
        <v>1090783</v>
      </c>
      <c r="AO190" s="137">
        <v>1060713</v>
      </c>
      <c r="AP190" s="137">
        <v>1102685</v>
      </c>
      <c r="AQ190" s="137">
        <v>1047638</v>
      </c>
      <c r="AR190" s="137">
        <v>905239</v>
      </c>
      <c r="AS190" s="137">
        <v>835776</v>
      </c>
      <c r="AT190" s="137">
        <v>975164</v>
      </c>
      <c r="AU190" s="137">
        <v>1009248</v>
      </c>
      <c r="AV190" s="137">
        <v>995955</v>
      </c>
      <c r="AW190" s="137"/>
    </row>
    <row r="191" spans="3:49" x14ac:dyDescent="0.2">
      <c r="C191" s="32" t="s">
        <v>18</v>
      </c>
      <c r="D191" s="32" t="s">
        <v>113</v>
      </c>
      <c r="E191" s="32"/>
      <c r="F191" s="6" t="s">
        <v>96</v>
      </c>
      <c r="G191" s="6" t="s">
        <v>93</v>
      </c>
      <c r="H191" s="32" t="s">
        <v>16</v>
      </c>
      <c r="I191" s="137">
        <v>87738</v>
      </c>
      <c r="J191" s="137">
        <v>102671</v>
      </c>
      <c r="K191" s="137">
        <v>96490</v>
      </c>
      <c r="L191" s="137">
        <v>90624</v>
      </c>
      <c r="M191" s="137">
        <v>76342</v>
      </c>
      <c r="N191" s="137">
        <v>78101</v>
      </c>
      <c r="O191" s="137">
        <v>86652</v>
      </c>
      <c r="P191" s="137">
        <v>87178</v>
      </c>
      <c r="Q191" s="137">
        <v>86369</v>
      </c>
      <c r="R191" s="137">
        <v>96705</v>
      </c>
      <c r="S191" s="137">
        <v>111574</v>
      </c>
      <c r="T191" s="137">
        <v>126436</v>
      </c>
      <c r="U191" s="137">
        <v>128484</v>
      </c>
      <c r="V191" s="137">
        <v>117754</v>
      </c>
      <c r="W191" s="137">
        <v>126485</v>
      </c>
      <c r="X191" s="137">
        <v>162179</v>
      </c>
      <c r="Y191" s="137">
        <v>173973</v>
      </c>
      <c r="Z191" s="137">
        <v>179577</v>
      </c>
      <c r="AA191" s="137">
        <v>190400</v>
      </c>
      <c r="AB191" s="137">
        <v>201134</v>
      </c>
      <c r="AC191" s="137">
        <v>206769</v>
      </c>
      <c r="AD191" s="137">
        <v>234123</v>
      </c>
      <c r="AE191" s="137">
        <v>244328</v>
      </c>
      <c r="AF191" s="137">
        <v>241243</v>
      </c>
      <c r="AG191" s="137">
        <v>265839</v>
      </c>
      <c r="AH191" s="137">
        <v>265531</v>
      </c>
      <c r="AI191" s="137">
        <v>284871</v>
      </c>
      <c r="AJ191" s="137">
        <v>248657</v>
      </c>
      <c r="AK191" s="137">
        <v>245572</v>
      </c>
      <c r="AL191" s="137">
        <v>216523</v>
      </c>
      <c r="AM191" s="137">
        <v>209995</v>
      </c>
      <c r="AN191" s="137">
        <v>205197</v>
      </c>
      <c r="AO191" s="137">
        <v>184804</v>
      </c>
      <c r="AP191" s="137">
        <v>194849</v>
      </c>
      <c r="AQ191" s="137">
        <v>169438</v>
      </c>
      <c r="AR191" s="137">
        <v>210571</v>
      </c>
      <c r="AS191" s="137">
        <v>232083</v>
      </c>
      <c r="AT191" s="137">
        <v>278844</v>
      </c>
      <c r="AU191" s="137">
        <v>301720</v>
      </c>
      <c r="AV191" s="137">
        <v>288001</v>
      </c>
      <c r="AW191" s="137"/>
    </row>
    <row r="192" spans="3:49" x14ac:dyDescent="0.2">
      <c r="C192" s="32" t="s">
        <v>19</v>
      </c>
      <c r="D192" s="32" t="s">
        <v>113</v>
      </c>
      <c r="E192" s="32"/>
      <c r="F192" s="6" t="s">
        <v>96</v>
      </c>
      <c r="G192" s="6" t="s">
        <v>93</v>
      </c>
      <c r="H192" s="32" t="s">
        <v>16</v>
      </c>
      <c r="I192" s="137">
        <v>32338</v>
      </c>
      <c r="J192" s="137">
        <v>32000</v>
      </c>
      <c r="K192" s="137">
        <v>31575</v>
      </c>
      <c r="L192" s="137">
        <v>29843</v>
      </c>
      <c r="M192" s="137">
        <v>30697</v>
      </c>
      <c r="N192" s="137">
        <v>29904</v>
      </c>
      <c r="O192" s="137">
        <v>22587</v>
      </c>
      <c r="P192" s="137">
        <v>30171</v>
      </c>
      <c r="Q192" s="137">
        <v>25162</v>
      </c>
      <c r="R192" s="137">
        <v>32411</v>
      </c>
      <c r="S192" s="137">
        <v>41266</v>
      </c>
      <c r="T192" s="137">
        <v>33760</v>
      </c>
      <c r="U192" s="137">
        <v>36514</v>
      </c>
      <c r="V192" s="137">
        <v>37687</v>
      </c>
      <c r="W192" s="137">
        <v>40691</v>
      </c>
      <c r="X192" s="137">
        <v>46450</v>
      </c>
      <c r="Y192" s="137">
        <v>50528</v>
      </c>
      <c r="Z192" s="137">
        <v>52015</v>
      </c>
      <c r="AA192" s="137">
        <v>56085</v>
      </c>
      <c r="AB192" s="137">
        <v>59253</v>
      </c>
      <c r="AC192" s="137">
        <v>58794</v>
      </c>
      <c r="AD192" s="137">
        <v>62355</v>
      </c>
      <c r="AE192" s="137">
        <v>62559</v>
      </c>
      <c r="AF192" s="137">
        <v>57867</v>
      </c>
      <c r="AG192" s="137">
        <v>49917</v>
      </c>
      <c r="AH192" s="137">
        <v>47441</v>
      </c>
      <c r="AI192" s="137">
        <v>46921</v>
      </c>
      <c r="AJ192" s="137">
        <v>35071</v>
      </c>
      <c r="AK192" s="137">
        <v>30905</v>
      </c>
      <c r="AL192" s="137">
        <v>23574</v>
      </c>
      <c r="AM192" s="137">
        <v>21588</v>
      </c>
      <c r="AN192" s="137">
        <v>17395</v>
      </c>
      <c r="AO192" s="137">
        <v>14649</v>
      </c>
      <c r="AP192" s="137">
        <v>19418</v>
      </c>
      <c r="AQ192" s="137">
        <v>22749</v>
      </c>
      <c r="AR192" s="137">
        <v>8658</v>
      </c>
      <c r="AS192" s="137">
        <v>7962</v>
      </c>
      <c r="AT192" s="137">
        <v>9829</v>
      </c>
      <c r="AU192" s="137">
        <v>12792</v>
      </c>
      <c r="AV192" s="137">
        <v>16163</v>
      </c>
      <c r="AW192" s="137"/>
    </row>
    <row r="193" spans="3:49" x14ac:dyDescent="0.2">
      <c r="C193" s="32" t="s">
        <v>20</v>
      </c>
      <c r="D193" s="32" t="s">
        <v>113</v>
      </c>
      <c r="E193" s="32"/>
      <c r="F193" s="6" t="s">
        <v>96</v>
      </c>
      <c r="G193" s="6" t="s">
        <v>93</v>
      </c>
      <c r="H193" s="32" t="s">
        <v>16</v>
      </c>
      <c r="I193" s="137">
        <v>35410</v>
      </c>
      <c r="J193" s="137">
        <v>34520</v>
      </c>
      <c r="K193" s="137">
        <v>28075</v>
      </c>
      <c r="L193" s="137">
        <v>35984</v>
      </c>
      <c r="M193" s="137">
        <v>38852</v>
      </c>
      <c r="N193" s="137">
        <v>45443</v>
      </c>
      <c r="O193" s="137">
        <v>39443</v>
      </c>
      <c r="P193" s="137">
        <v>46653</v>
      </c>
      <c r="Q193" s="137">
        <v>46014</v>
      </c>
      <c r="R193" s="137">
        <v>50492</v>
      </c>
      <c r="S193" s="137">
        <v>47210</v>
      </c>
      <c r="T193" s="137">
        <v>43090</v>
      </c>
      <c r="U193" s="137">
        <v>40025</v>
      </c>
      <c r="V193" s="137">
        <v>42767</v>
      </c>
      <c r="W193" s="137">
        <v>44895</v>
      </c>
      <c r="X193" s="137">
        <v>54928</v>
      </c>
      <c r="Y193" s="137">
        <v>60706</v>
      </c>
      <c r="Z193" s="137">
        <v>61999</v>
      </c>
      <c r="AA193" s="137">
        <v>65619</v>
      </c>
      <c r="AB193" s="137">
        <v>75854</v>
      </c>
      <c r="AC193" s="137">
        <v>84542</v>
      </c>
      <c r="AD193" s="137">
        <v>85212</v>
      </c>
      <c r="AE193" s="137">
        <v>85650</v>
      </c>
      <c r="AF193" s="137">
        <v>89949</v>
      </c>
      <c r="AG193" s="137">
        <v>86907</v>
      </c>
      <c r="AH193" s="137">
        <v>83022</v>
      </c>
      <c r="AI193" s="137">
        <v>85481</v>
      </c>
      <c r="AJ193" s="137">
        <v>97075</v>
      </c>
      <c r="AK193" s="137">
        <v>86423</v>
      </c>
      <c r="AL193" s="137">
        <v>65737</v>
      </c>
      <c r="AM193" s="137">
        <v>58739</v>
      </c>
      <c r="AN193" s="137">
        <v>49836</v>
      </c>
      <c r="AO193" s="137">
        <v>40661</v>
      </c>
      <c r="AP193" s="137">
        <v>35319</v>
      </c>
      <c r="AQ193" s="137">
        <v>30636</v>
      </c>
      <c r="AR193" s="137">
        <v>20610</v>
      </c>
      <c r="AS193" s="137">
        <v>17734</v>
      </c>
      <c r="AT193" s="137">
        <v>17692</v>
      </c>
      <c r="AU193" s="137">
        <v>22131</v>
      </c>
      <c r="AV193" s="137">
        <v>23462</v>
      </c>
      <c r="AW193" s="137"/>
    </row>
    <row r="194" spans="3:49" x14ac:dyDescent="0.2">
      <c r="C194" s="32" t="s">
        <v>21</v>
      </c>
      <c r="D194" s="32" t="s">
        <v>113</v>
      </c>
      <c r="E194" s="32"/>
      <c r="F194" s="6" t="s">
        <v>96</v>
      </c>
      <c r="G194" s="6" t="s">
        <v>93</v>
      </c>
      <c r="H194" s="32" t="s">
        <v>16</v>
      </c>
      <c r="I194" s="137">
        <v>130853</v>
      </c>
      <c r="J194" s="137">
        <v>123875</v>
      </c>
      <c r="K194" s="137">
        <v>113724</v>
      </c>
      <c r="L194" s="137">
        <v>120432</v>
      </c>
      <c r="M194" s="137">
        <v>119369</v>
      </c>
      <c r="N194" s="137">
        <v>111398</v>
      </c>
      <c r="O194" s="137">
        <v>103100</v>
      </c>
      <c r="P194" s="137">
        <v>105123</v>
      </c>
      <c r="Q194" s="137">
        <v>117074</v>
      </c>
      <c r="R194" s="137">
        <v>128169</v>
      </c>
      <c r="S194" s="137">
        <v>129932</v>
      </c>
      <c r="T194" s="137">
        <v>149097</v>
      </c>
      <c r="U194" s="137">
        <v>155218</v>
      </c>
      <c r="V194" s="137">
        <v>149453</v>
      </c>
      <c r="W194" s="137">
        <v>153667</v>
      </c>
      <c r="X194" s="137">
        <v>187098</v>
      </c>
      <c r="Y194" s="137">
        <v>204285</v>
      </c>
      <c r="Z194" s="137">
        <v>208512</v>
      </c>
      <c r="AA194" s="137">
        <v>222636</v>
      </c>
      <c r="AB194" s="137">
        <v>246995</v>
      </c>
      <c r="AC194" s="137">
        <v>255543</v>
      </c>
      <c r="AD194" s="137">
        <v>255847</v>
      </c>
      <c r="AE194" s="137">
        <v>259903</v>
      </c>
      <c r="AF194" s="137">
        <v>244557</v>
      </c>
      <c r="AG194" s="137">
        <v>241751</v>
      </c>
      <c r="AH194" s="137">
        <v>223216</v>
      </c>
      <c r="AI194" s="137">
        <v>226701</v>
      </c>
      <c r="AJ194" s="137">
        <v>197677</v>
      </c>
      <c r="AK194" s="137">
        <v>195047</v>
      </c>
      <c r="AL194" s="137">
        <v>182389</v>
      </c>
      <c r="AM194" s="137">
        <v>181217</v>
      </c>
      <c r="AN194" s="137">
        <v>197197</v>
      </c>
      <c r="AO194" s="137">
        <v>279564</v>
      </c>
      <c r="AP194" s="137">
        <v>167852</v>
      </c>
      <c r="AQ194" s="137">
        <v>168084</v>
      </c>
      <c r="AR194" s="137">
        <v>165599</v>
      </c>
      <c r="AS194" s="137">
        <v>136382</v>
      </c>
      <c r="AT194" s="137">
        <v>142367</v>
      </c>
      <c r="AU194" s="137">
        <v>168236</v>
      </c>
      <c r="AV194" s="137">
        <v>169709</v>
      </c>
      <c r="AW194" s="137"/>
    </row>
    <row r="195" spans="3:49" x14ac:dyDescent="0.2">
      <c r="C195" s="32" t="s">
        <v>22</v>
      </c>
      <c r="D195" s="32" t="s">
        <v>113</v>
      </c>
      <c r="E195" s="32"/>
      <c r="F195" s="6" t="s">
        <v>96</v>
      </c>
      <c r="G195" s="6" t="s">
        <v>93</v>
      </c>
      <c r="H195" s="32" t="s">
        <v>16</v>
      </c>
      <c r="I195" s="137">
        <v>196131</v>
      </c>
      <c r="J195" s="137">
        <v>185489</v>
      </c>
      <c r="K195" s="137">
        <v>185115</v>
      </c>
      <c r="L195" s="137">
        <v>195451</v>
      </c>
      <c r="M195" s="137">
        <v>203573</v>
      </c>
      <c r="N195" s="137">
        <v>218248</v>
      </c>
      <c r="O195" s="137">
        <v>213425</v>
      </c>
      <c r="P195" s="137">
        <v>265728</v>
      </c>
      <c r="Q195" s="137">
        <v>254561</v>
      </c>
      <c r="R195" s="137">
        <v>280887</v>
      </c>
      <c r="S195" s="137">
        <v>313291</v>
      </c>
      <c r="T195" s="137">
        <v>316468</v>
      </c>
      <c r="U195" s="137">
        <v>333419</v>
      </c>
      <c r="V195" s="137">
        <v>329843</v>
      </c>
      <c r="W195" s="137">
        <v>348473</v>
      </c>
      <c r="X195" s="137">
        <v>394808</v>
      </c>
      <c r="Y195" s="137">
        <v>436992</v>
      </c>
      <c r="Z195" s="137">
        <v>447854</v>
      </c>
      <c r="AA195" s="137">
        <v>477524</v>
      </c>
      <c r="AB195" s="137">
        <v>474862</v>
      </c>
      <c r="AC195" s="137">
        <v>523657</v>
      </c>
      <c r="AD195" s="137">
        <v>546451</v>
      </c>
      <c r="AE195" s="137">
        <v>574378</v>
      </c>
      <c r="AF195" s="137">
        <v>534626</v>
      </c>
      <c r="AG195" s="137">
        <v>556395</v>
      </c>
      <c r="AH195" s="137">
        <v>511701</v>
      </c>
      <c r="AI195" s="137">
        <v>587782</v>
      </c>
      <c r="AJ195" s="137">
        <v>565226</v>
      </c>
      <c r="AK195" s="137">
        <v>550409</v>
      </c>
      <c r="AL195" s="137">
        <v>444483</v>
      </c>
      <c r="AM195" s="137">
        <v>424112</v>
      </c>
      <c r="AN195" s="137">
        <v>396563</v>
      </c>
      <c r="AO195" s="137">
        <v>196322</v>
      </c>
      <c r="AP195" s="137">
        <v>273614</v>
      </c>
      <c r="AQ195" s="137">
        <v>532347</v>
      </c>
      <c r="AR195" s="137">
        <v>461348</v>
      </c>
      <c r="AS195" s="137">
        <v>442426</v>
      </c>
      <c r="AT195" s="137">
        <v>655336</v>
      </c>
      <c r="AU195" s="137">
        <v>817122</v>
      </c>
      <c r="AV195" s="137">
        <v>842553</v>
      </c>
      <c r="AW195" s="137"/>
    </row>
    <row r="196" spans="3:49" x14ac:dyDescent="0.2">
      <c r="C196" s="32" t="s">
        <v>23</v>
      </c>
      <c r="D196" s="32" t="s">
        <v>113</v>
      </c>
      <c r="E196" s="32"/>
      <c r="F196" s="6" t="s">
        <v>96</v>
      </c>
      <c r="G196" s="6" t="s">
        <v>93</v>
      </c>
      <c r="H196" s="32" t="s">
        <v>16</v>
      </c>
      <c r="I196" s="137">
        <v>95815</v>
      </c>
      <c r="J196" s="137">
        <v>113630</v>
      </c>
      <c r="K196" s="137">
        <v>107873</v>
      </c>
      <c r="L196" s="137">
        <v>117079</v>
      </c>
      <c r="M196" s="137">
        <v>131128</v>
      </c>
      <c r="N196" s="137">
        <v>134367</v>
      </c>
      <c r="O196" s="137">
        <v>140887</v>
      </c>
      <c r="P196" s="137">
        <v>166699</v>
      </c>
      <c r="Q196" s="137">
        <v>326138</v>
      </c>
      <c r="R196" s="137">
        <v>286161</v>
      </c>
      <c r="S196" s="137">
        <v>319182</v>
      </c>
      <c r="T196" s="137">
        <v>287154</v>
      </c>
      <c r="U196" s="137">
        <v>240719</v>
      </c>
      <c r="V196" s="137">
        <v>232984</v>
      </c>
      <c r="W196" s="137">
        <v>243804</v>
      </c>
      <c r="X196" s="137">
        <v>263274</v>
      </c>
      <c r="Y196" s="137">
        <v>293828</v>
      </c>
      <c r="Z196" s="137">
        <v>303562</v>
      </c>
      <c r="AA196" s="137">
        <v>324178</v>
      </c>
      <c r="AB196" s="137">
        <v>362870</v>
      </c>
      <c r="AC196" s="137">
        <v>379580</v>
      </c>
      <c r="AD196" s="137">
        <v>397075</v>
      </c>
      <c r="AE196" s="137">
        <v>380898</v>
      </c>
      <c r="AF196" s="137">
        <v>401233</v>
      </c>
      <c r="AG196" s="137">
        <v>420318</v>
      </c>
      <c r="AH196" s="137">
        <v>434742</v>
      </c>
      <c r="AI196" s="137">
        <v>492481</v>
      </c>
      <c r="AJ196" s="137">
        <v>494028</v>
      </c>
      <c r="AK196" s="137">
        <v>516564</v>
      </c>
      <c r="AL196" s="137">
        <v>501733</v>
      </c>
      <c r="AM196" s="137">
        <v>466353</v>
      </c>
      <c r="AN196" s="137">
        <v>360242</v>
      </c>
      <c r="AO196" s="137">
        <v>261531</v>
      </c>
      <c r="AP196" s="137">
        <v>198371</v>
      </c>
      <c r="AQ196" s="137">
        <v>230180</v>
      </c>
      <c r="AR196" s="137">
        <v>261728</v>
      </c>
      <c r="AS196" s="137">
        <v>280121</v>
      </c>
      <c r="AT196" s="137">
        <v>306017</v>
      </c>
      <c r="AU196" s="137">
        <v>341635</v>
      </c>
      <c r="AV196" s="137">
        <v>347033</v>
      </c>
      <c r="AW196" s="137"/>
    </row>
    <row r="197" spans="3:49" x14ac:dyDescent="0.2">
      <c r="C197" s="32" t="s">
        <v>24</v>
      </c>
      <c r="D197" s="32" t="s">
        <v>113</v>
      </c>
      <c r="E197" s="32"/>
      <c r="F197" s="6" t="s">
        <v>96</v>
      </c>
      <c r="G197" s="6" t="s">
        <v>93</v>
      </c>
      <c r="H197" s="32" t="s">
        <v>16</v>
      </c>
      <c r="I197" s="137">
        <v>2461579</v>
      </c>
      <c r="J197" s="137">
        <v>2416814</v>
      </c>
      <c r="K197" s="137">
        <v>2375647</v>
      </c>
      <c r="L197" s="137">
        <v>2415986</v>
      </c>
      <c r="M197" s="137">
        <v>2717750</v>
      </c>
      <c r="N197" s="137">
        <v>2823802</v>
      </c>
      <c r="O197" s="137">
        <v>3068794</v>
      </c>
      <c r="P197" s="137">
        <v>3288283</v>
      </c>
      <c r="Q197" s="137">
        <v>3342211</v>
      </c>
      <c r="R197" s="137">
        <v>3542449</v>
      </c>
      <c r="S197" s="137">
        <v>3854501</v>
      </c>
      <c r="T197" s="137">
        <v>3780982</v>
      </c>
      <c r="U197" s="137">
        <v>3828506</v>
      </c>
      <c r="V197" s="137">
        <v>3634640</v>
      </c>
      <c r="W197" s="137">
        <v>3878097</v>
      </c>
      <c r="X197" s="137">
        <v>4005361</v>
      </c>
      <c r="Y197" s="137">
        <v>4403202</v>
      </c>
      <c r="Z197" s="137">
        <v>4496049</v>
      </c>
      <c r="AA197" s="137">
        <v>4793830</v>
      </c>
      <c r="AB197" s="137">
        <v>4840576</v>
      </c>
      <c r="AC197" s="137">
        <v>5434700</v>
      </c>
      <c r="AD197" s="137">
        <v>5644673</v>
      </c>
      <c r="AE197" s="137">
        <v>5363081</v>
      </c>
      <c r="AF197" s="137">
        <v>5227790</v>
      </c>
      <c r="AG197" s="137">
        <v>5121756</v>
      </c>
      <c r="AH197" s="137">
        <v>5004172</v>
      </c>
      <c r="AI197" s="137">
        <v>5030546</v>
      </c>
      <c r="AJ197" s="137">
        <v>4828356</v>
      </c>
      <c r="AK197" s="137">
        <v>4813060</v>
      </c>
      <c r="AL197" s="137">
        <v>4176872</v>
      </c>
      <c r="AM197" s="137">
        <v>4002061</v>
      </c>
      <c r="AN197" s="137">
        <v>3662897</v>
      </c>
      <c r="AO197" s="137">
        <v>3535246</v>
      </c>
      <c r="AP197" s="137">
        <v>3283105</v>
      </c>
      <c r="AQ197" s="137">
        <v>2946862</v>
      </c>
      <c r="AR197" s="137">
        <v>2894527</v>
      </c>
      <c r="AS197" s="137">
        <v>2868494</v>
      </c>
      <c r="AT197" s="137">
        <v>3174038</v>
      </c>
      <c r="AU197" s="137">
        <v>3612662</v>
      </c>
      <c r="AV197" s="137">
        <v>3540976</v>
      </c>
      <c r="AW197" s="137"/>
    </row>
    <row r="198" spans="3:49" x14ac:dyDescent="0.2">
      <c r="C198" s="32" t="s">
        <v>25</v>
      </c>
      <c r="D198" s="32" t="s">
        <v>113</v>
      </c>
      <c r="E198" s="32"/>
      <c r="F198" s="6" t="s">
        <v>96</v>
      </c>
      <c r="G198" s="6" t="s">
        <v>93</v>
      </c>
      <c r="H198" s="32" t="s">
        <v>16</v>
      </c>
      <c r="I198" s="137">
        <v>183573</v>
      </c>
      <c r="J198" s="137">
        <v>178161</v>
      </c>
      <c r="K198" s="137">
        <v>174294</v>
      </c>
      <c r="L198" s="137">
        <v>179254</v>
      </c>
      <c r="M198" s="137">
        <v>316604</v>
      </c>
      <c r="N198" s="137">
        <v>392371</v>
      </c>
      <c r="O198" s="137">
        <v>364898</v>
      </c>
      <c r="P198" s="137">
        <v>337948</v>
      </c>
      <c r="Q198" s="137">
        <v>343100</v>
      </c>
      <c r="R198" s="137">
        <v>413248</v>
      </c>
      <c r="S198" s="137">
        <v>418970</v>
      </c>
      <c r="T198" s="137">
        <v>499555</v>
      </c>
      <c r="U198" s="137">
        <v>465740</v>
      </c>
      <c r="V198" s="137">
        <v>461713</v>
      </c>
      <c r="W198" s="137">
        <v>490019</v>
      </c>
      <c r="X198" s="137">
        <v>536329</v>
      </c>
      <c r="Y198" s="137">
        <v>590976</v>
      </c>
      <c r="Z198" s="137">
        <v>609032</v>
      </c>
      <c r="AA198" s="137">
        <v>649629</v>
      </c>
      <c r="AB198" s="137">
        <v>686455</v>
      </c>
      <c r="AC198" s="137">
        <v>722067</v>
      </c>
      <c r="AD198" s="137">
        <v>784388</v>
      </c>
      <c r="AE198" s="137">
        <v>785066</v>
      </c>
      <c r="AF198" s="137">
        <v>792764</v>
      </c>
      <c r="AG198" s="137">
        <v>785919</v>
      </c>
      <c r="AH198" s="137">
        <v>770213</v>
      </c>
      <c r="AI198" s="137">
        <v>769201</v>
      </c>
      <c r="AJ198" s="137">
        <v>794795</v>
      </c>
      <c r="AK198" s="137">
        <v>804287</v>
      </c>
      <c r="AL198" s="137">
        <v>669005</v>
      </c>
      <c r="AM198" s="137">
        <v>649231</v>
      </c>
      <c r="AN198" s="137">
        <v>528063</v>
      </c>
      <c r="AO198" s="137">
        <v>571508</v>
      </c>
      <c r="AP198" s="137">
        <v>689845</v>
      </c>
      <c r="AQ198" s="137">
        <v>773560</v>
      </c>
      <c r="AR198" s="137">
        <v>688765</v>
      </c>
      <c r="AS198" s="137">
        <v>704675</v>
      </c>
      <c r="AT198" s="137">
        <v>847595</v>
      </c>
      <c r="AU198" s="137">
        <v>965276</v>
      </c>
      <c r="AV198" s="137">
        <v>1042947</v>
      </c>
      <c r="AW198" s="137"/>
    </row>
    <row r="199" spans="3:49" x14ac:dyDescent="0.2">
      <c r="C199" s="32" t="s">
        <v>26</v>
      </c>
      <c r="D199" s="32" t="s">
        <v>113</v>
      </c>
      <c r="E199" s="32"/>
      <c r="F199" s="6" t="s">
        <v>96</v>
      </c>
      <c r="G199" s="6" t="s">
        <v>93</v>
      </c>
      <c r="H199" s="32" t="s">
        <v>16</v>
      </c>
      <c r="I199" s="137">
        <v>13726</v>
      </c>
      <c r="J199" s="137">
        <v>12506</v>
      </c>
      <c r="K199" s="137">
        <v>13869</v>
      </c>
      <c r="L199" s="137">
        <v>11696</v>
      </c>
      <c r="M199" s="137">
        <v>13687</v>
      </c>
      <c r="N199" s="137">
        <v>15647</v>
      </c>
      <c r="O199" s="137">
        <v>17779</v>
      </c>
      <c r="P199" s="137">
        <v>20878</v>
      </c>
      <c r="Q199" s="137">
        <v>29026</v>
      </c>
      <c r="R199" s="137">
        <v>26889</v>
      </c>
      <c r="S199" s="137">
        <v>33391</v>
      </c>
      <c r="T199" s="137">
        <v>27550</v>
      </c>
      <c r="U199" s="137">
        <v>25634</v>
      </c>
      <c r="V199" s="137">
        <v>26916</v>
      </c>
      <c r="W199" s="137">
        <v>27210</v>
      </c>
      <c r="X199" s="137">
        <v>36001</v>
      </c>
      <c r="Y199" s="137">
        <v>40274</v>
      </c>
      <c r="Z199" s="137">
        <v>42287</v>
      </c>
      <c r="AA199" s="137">
        <v>45584</v>
      </c>
      <c r="AB199" s="137">
        <v>50197</v>
      </c>
      <c r="AC199" s="137">
        <v>54065</v>
      </c>
      <c r="AD199" s="137">
        <v>56449</v>
      </c>
      <c r="AE199" s="137">
        <v>63904</v>
      </c>
      <c r="AF199" s="137">
        <v>63618</v>
      </c>
      <c r="AG199" s="137">
        <v>64325</v>
      </c>
      <c r="AH199" s="137">
        <v>65589</v>
      </c>
      <c r="AI199" s="137">
        <v>71912</v>
      </c>
      <c r="AJ199" s="137">
        <v>83987</v>
      </c>
      <c r="AK199" s="137">
        <v>86564</v>
      </c>
      <c r="AL199" s="137">
        <v>65883</v>
      </c>
      <c r="AM199" s="137">
        <v>72687</v>
      </c>
      <c r="AN199" s="137">
        <v>61213</v>
      </c>
      <c r="AO199" s="137">
        <v>50055</v>
      </c>
      <c r="AP199" s="137">
        <v>52584</v>
      </c>
      <c r="AQ199" s="137">
        <v>48976</v>
      </c>
      <c r="AR199" s="137">
        <v>35060</v>
      </c>
      <c r="AS199" s="137">
        <v>35642</v>
      </c>
      <c r="AT199" s="137">
        <v>43549</v>
      </c>
      <c r="AU199" s="137">
        <v>53757</v>
      </c>
      <c r="AV199" s="137">
        <v>54920</v>
      </c>
      <c r="AW199" s="137"/>
    </row>
    <row r="200" spans="3:49" x14ac:dyDescent="0.2">
      <c r="C200" s="32" t="s">
        <v>27</v>
      </c>
      <c r="D200" s="32" t="s">
        <v>113</v>
      </c>
      <c r="E200" s="32"/>
      <c r="F200" s="6" t="s">
        <v>96</v>
      </c>
      <c r="G200" s="6" t="s">
        <v>93</v>
      </c>
      <c r="H200" s="32" t="s">
        <v>16</v>
      </c>
      <c r="I200" s="137">
        <v>214857</v>
      </c>
      <c r="J200" s="137">
        <v>231462</v>
      </c>
      <c r="K200" s="137">
        <v>192629</v>
      </c>
      <c r="L200" s="137">
        <v>194953</v>
      </c>
      <c r="M200" s="137">
        <v>234671</v>
      </c>
      <c r="N200" s="137">
        <v>260423</v>
      </c>
      <c r="O200" s="137">
        <v>224331</v>
      </c>
      <c r="P200" s="137">
        <v>220940</v>
      </c>
      <c r="Q200" s="137">
        <v>224584</v>
      </c>
      <c r="R200" s="137">
        <v>269103</v>
      </c>
      <c r="S200" s="137">
        <v>307539</v>
      </c>
      <c r="T200" s="137">
        <v>341453</v>
      </c>
      <c r="U200" s="137">
        <v>329652</v>
      </c>
      <c r="V200" s="137">
        <v>320577</v>
      </c>
      <c r="W200" s="137">
        <v>338095</v>
      </c>
      <c r="X200" s="137">
        <v>378274</v>
      </c>
      <c r="Y200" s="137">
        <v>415286</v>
      </c>
      <c r="Z200" s="137">
        <v>424843</v>
      </c>
      <c r="AA200" s="137">
        <v>452641</v>
      </c>
      <c r="AB200" s="137">
        <v>456621</v>
      </c>
      <c r="AC200" s="137">
        <v>494169</v>
      </c>
      <c r="AD200" s="137">
        <v>510915</v>
      </c>
      <c r="AE200" s="137">
        <v>496936</v>
      </c>
      <c r="AF200" s="137">
        <v>515731</v>
      </c>
      <c r="AG200" s="137">
        <v>527658</v>
      </c>
      <c r="AH200" s="137">
        <v>541989</v>
      </c>
      <c r="AI200" s="137">
        <v>598486</v>
      </c>
      <c r="AJ200" s="137">
        <v>623358</v>
      </c>
      <c r="AK200" s="137">
        <v>620407</v>
      </c>
      <c r="AL200" s="137">
        <v>563590</v>
      </c>
      <c r="AM200" s="137">
        <v>507945</v>
      </c>
      <c r="AN200" s="137">
        <v>421978</v>
      </c>
      <c r="AO200" s="137">
        <v>437735</v>
      </c>
      <c r="AP200" s="137">
        <v>340298</v>
      </c>
      <c r="AQ200" s="137">
        <v>373697</v>
      </c>
      <c r="AR200" s="137">
        <v>324345</v>
      </c>
      <c r="AS200" s="137">
        <v>316535</v>
      </c>
      <c r="AT200" s="137">
        <v>355866</v>
      </c>
      <c r="AU200" s="137">
        <v>461820</v>
      </c>
      <c r="AV200" s="137">
        <v>343436</v>
      </c>
      <c r="AW200" s="137"/>
    </row>
    <row r="201" spans="3:49" x14ac:dyDescent="0.2">
      <c r="C201" s="32" t="s">
        <v>28</v>
      </c>
      <c r="D201" s="32" t="s">
        <v>113</v>
      </c>
      <c r="E201" s="32"/>
      <c r="F201" s="6" t="s">
        <v>96</v>
      </c>
      <c r="G201" s="6" t="s">
        <v>93</v>
      </c>
      <c r="H201" s="32" t="s">
        <v>16</v>
      </c>
      <c r="I201" s="137">
        <v>1186313</v>
      </c>
      <c r="J201" s="137">
        <v>1042750</v>
      </c>
      <c r="K201" s="137">
        <v>1111348</v>
      </c>
      <c r="L201" s="137">
        <v>1214490</v>
      </c>
      <c r="M201" s="137">
        <v>1214818</v>
      </c>
      <c r="N201" s="137">
        <v>1461245</v>
      </c>
      <c r="O201" s="137">
        <v>1408979</v>
      </c>
      <c r="P201" s="137">
        <v>1616550</v>
      </c>
      <c r="Q201" s="137">
        <v>1649472</v>
      </c>
      <c r="R201" s="137">
        <v>1851092</v>
      </c>
      <c r="S201" s="137">
        <v>1953223</v>
      </c>
      <c r="T201" s="137">
        <v>1852427</v>
      </c>
      <c r="U201" s="137">
        <v>1788777</v>
      </c>
      <c r="V201" s="137">
        <v>1703384</v>
      </c>
      <c r="W201" s="137">
        <v>1794866</v>
      </c>
      <c r="X201" s="137">
        <v>2121955</v>
      </c>
      <c r="Y201" s="137">
        <v>2350080</v>
      </c>
      <c r="Z201" s="137">
        <v>2408614</v>
      </c>
      <c r="AA201" s="137">
        <v>2580588</v>
      </c>
      <c r="AB201" s="137">
        <v>2846036</v>
      </c>
      <c r="AC201" s="137">
        <v>2949437</v>
      </c>
      <c r="AD201" s="137">
        <v>2911990</v>
      </c>
      <c r="AE201" s="137">
        <v>2514310</v>
      </c>
      <c r="AF201" s="137">
        <v>2444420</v>
      </c>
      <c r="AG201" s="137">
        <v>2435160</v>
      </c>
      <c r="AH201" s="137">
        <v>2201661</v>
      </c>
      <c r="AI201" s="137">
        <v>2355238</v>
      </c>
      <c r="AJ201" s="137">
        <v>2238000</v>
      </c>
      <c r="AK201" s="137">
        <v>2195762</v>
      </c>
      <c r="AL201" s="137">
        <v>1895053</v>
      </c>
      <c r="AM201" s="137">
        <v>1805008</v>
      </c>
      <c r="AN201" s="137">
        <v>1846672</v>
      </c>
      <c r="AO201" s="137">
        <v>1944117</v>
      </c>
      <c r="AP201" s="137">
        <v>1782316</v>
      </c>
      <c r="AQ201" s="137">
        <v>1660754</v>
      </c>
      <c r="AR201" s="137">
        <v>1901964</v>
      </c>
      <c r="AS201" s="137">
        <v>1739093</v>
      </c>
      <c r="AT201" s="137">
        <v>1895379</v>
      </c>
      <c r="AU201" s="137">
        <v>1958776</v>
      </c>
      <c r="AV201" s="137">
        <v>2047834</v>
      </c>
      <c r="AW201" s="137"/>
    </row>
    <row r="202" spans="3:49" x14ac:dyDescent="0.2">
      <c r="C202" s="32" t="s">
        <v>29</v>
      </c>
      <c r="D202" s="32" t="s">
        <v>113</v>
      </c>
      <c r="E202" s="32"/>
      <c r="F202" s="6" t="s">
        <v>96</v>
      </c>
      <c r="G202" s="6" t="s">
        <v>93</v>
      </c>
      <c r="H202" s="32" t="s">
        <v>16</v>
      </c>
      <c r="I202" s="137">
        <v>48701</v>
      </c>
      <c r="J202" s="137">
        <v>48490</v>
      </c>
      <c r="K202" s="137">
        <v>45772</v>
      </c>
      <c r="L202" s="137">
        <v>36758</v>
      </c>
      <c r="M202" s="137">
        <v>49054</v>
      </c>
      <c r="N202" s="137">
        <v>56342</v>
      </c>
      <c r="O202" s="137">
        <v>60317</v>
      </c>
      <c r="P202" s="137">
        <v>77188</v>
      </c>
      <c r="Q202" s="137">
        <v>78897</v>
      </c>
      <c r="R202" s="137">
        <v>85543</v>
      </c>
      <c r="S202" s="137">
        <v>98685</v>
      </c>
      <c r="T202" s="137">
        <v>106801</v>
      </c>
      <c r="U202" s="137">
        <v>110271</v>
      </c>
      <c r="V202" s="137">
        <v>108328</v>
      </c>
      <c r="W202" s="137">
        <v>122075</v>
      </c>
      <c r="X202" s="137">
        <v>137950</v>
      </c>
      <c r="Y202" s="137">
        <v>152750</v>
      </c>
      <c r="Z202" s="137">
        <v>157394</v>
      </c>
      <c r="AA202" s="137">
        <v>167702</v>
      </c>
      <c r="AB202" s="137">
        <v>180431</v>
      </c>
      <c r="AC202" s="137">
        <v>224112</v>
      </c>
      <c r="AD202" s="137">
        <v>223895</v>
      </c>
      <c r="AE202" s="137">
        <v>210941</v>
      </c>
      <c r="AF202" s="137">
        <v>219669</v>
      </c>
      <c r="AG202" s="137">
        <v>230238</v>
      </c>
      <c r="AH202" s="137">
        <v>214742</v>
      </c>
      <c r="AI202" s="137">
        <v>224963</v>
      </c>
      <c r="AJ202" s="137">
        <v>223686</v>
      </c>
      <c r="AK202" s="137">
        <v>222249</v>
      </c>
      <c r="AL202" s="137">
        <v>183413</v>
      </c>
      <c r="AM202" s="137">
        <v>189945</v>
      </c>
      <c r="AN202" s="137">
        <v>177934</v>
      </c>
      <c r="AO202" s="137">
        <v>245769</v>
      </c>
      <c r="AP202" s="137">
        <v>230615</v>
      </c>
      <c r="AQ202" s="137">
        <v>280592</v>
      </c>
      <c r="AR202" s="137">
        <v>351791</v>
      </c>
      <c r="AS202" s="137">
        <v>384562</v>
      </c>
      <c r="AT202" s="137">
        <v>417391</v>
      </c>
      <c r="AU202" s="137">
        <v>406681</v>
      </c>
      <c r="AV202" s="137">
        <v>399695</v>
      </c>
      <c r="AW202" s="137"/>
    </row>
    <row r="203" spans="3:49" x14ac:dyDescent="0.2">
      <c r="C203" s="32" t="s">
        <v>30</v>
      </c>
      <c r="D203" s="32" t="s">
        <v>113</v>
      </c>
      <c r="E203" s="32"/>
      <c r="F203" s="6" t="s">
        <v>96</v>
      </c>
      <c r="G203" s="6" t="s">
        <v>93</v>
      </c>
      <c r="H203" s="32" t="s">
        <v>16</v>
      </c>
      <c r="I203" s="137">
        <v>245565</v>
      </c>
      <c r="J203" s="137">
        <v>258718</v>
      </c>
      <c r="K203" s="137">
        <v>272437</v>
      </c>
      <c r="L203" s="137">
        <v>250440</v>
      </c>
      <c r="M203" s="137">
        <v>276193</v>
      </c>
      <c r="N203" s="137">
        <v>272608</v>
      </c>
      <c r="O203" s="137">
        <v>295426</v>
      </c>
      <c r="P203" s="137">
        <v>341284</v>
      </c>
      <c r="Q203" s="137">
        <v>393029</v>
      </c>
      <c r="R203" s="137">
        <v>477822</v>
      </c>
      <c r="S203" s="137">
        <v>473491</v>
      </c>
      <c r="T203" s="137">
        <v>458473</v>
      </c>
      <c r="U203" s="137">
        <v>450704</v>
      </c>
      <c r="V203" s="137">
        <v>442089</v>
      </c>
      <c r="W203" s="137">
        <v>479695</v>
      </c>
      <c r="X203" s="137">
        <v>517538</v>
      </c>
      <c r="Y203" s="137">
        <v>563151</v>
      </c>
      <c r="Z203" s="137">
        <v>575130</v>
      </c>
      <c r="AA203" s="137">
        <v>610412</v>
      </c>
      <c r="AB203" s="137">
        <v>631460</v>
      </c>
      <c r="AC203" s="137">
        <v>676431</v>
      </c>
      <c r="AD203" s="137">
        <v>709261</v>
      </c>
      <c r="AE203" s="137">
        <v>729025</v>
      </c>
      <c r="AF203" s="137">
        <v>762975</v>
      </c>
      <c r="AG203" s="137">
        <v>808696</v>
      </c>
      <c r="AH203" s="137">
        <v>793428</v>
      </c>
      <c r="AI203" s="137">
        <v>879592</v>
      </c>
      <c r="AJ203" s="137">
        <v>971924</v>
      </c>
      <c r="AK203" s="137">
        <v>978077</v>
      </c>
      <c r="AL203" s="137">
        <v>841275</v>
      </c>
      <c r="AM203" s="137">
        <v>806532</v>
      </c>
      <c r="AN203" s="137">
        <v>853457</v>
      </c>
      <c r="AO203" s="137">
        <v>711750</v>
      </c>
      <c r="AP203" s="137">
        <v>667202</v>
      </c>
      <c r="AQ203" s="137">
        <v>772132</v>
      </c>
      <c r="AR203" s="137">
        <v>785922</v>
      </c>
      <c r="AS203" s="137">
        <v>756333</v>
      </c>
      <c r="AT203" s="137">
        <v>896779</v>
      </c>
      <c r="AU203" s="137">
        <v>744915</v>
      </c>
      <c r="AV203" s="137">
        <v>811235</v>
      </c>
      <c r="AW203" s="137"/>
    </row>
    <row r="204" spans="3:49" x14ac:dyDescent="0.2">
      <c r="C204" s="32" t="s">
        <v>31</v>
      </c>
      <c r="D204" s="32" t="s">
        <v>113</v>
      </c>
      <c r="E204" s="32"/>
      <c r="F204" s="6" t="s">
        <v>96</v>
      </c>
      <c r="G204" s="6" t="s">
        <v>93</v>
      </c>
      <c r="H204" s="32" t="s">
        <v>16</v>
      </c>
      <c r="I204" s="137">
        <v>1227475</v>
      </c>
      <c r="J204" s="137">
        <v>1306993</v>
      </c>
      <c r="K204" s="137">
        <v>1394819</v>
      </c>
      <c r="L204" s="137">
        <v>1260582</v>
      </c>
      <c r="M204" s="137">
        <v>1268378</v>
      </c>
      <c r="N204" s="137">
        <v>1292490</v>
      </c>
      <c r="O204" s="137">
        <v>1482878</v>
      </c>
      <c r="P204" s="137">
        <v>1444877</v>
      </c>
      <c r="Q204" s="137">
        <v>1504993</v>
      </c>
      <c r="R204" s="137">
        <v>1591334</v>
      </c>
      <c r="S204" s="137">
        <v>1622663</v>
      </c>
      <c r="T204" s="137">
        <v>1657103</v>
      </c>
      <c r="U204" s="137">
        <v>1655038</v>
      </c>
      <c r="V204" s="137">
        <v>1543398</v>
      </c>
      <c r="W204" s="137">
        <v>1546602</v>
      </c>
      <c r="X204" s="137">
        <v>1839687</v>
      </c>
      <c r="Y204" s="137">
        <v>2005945</v>
      </c>
      <c r="Z204" s="137">
        <v>2059548</v>
      </c>
      <c r="AA204" s="137">
        <v>2183054</v>
      </c>
      <c r="AB204" s="137">
        <v>2187068</v>
      </c>
      <c r="AC204" s="137">
        <v>2359665</v>
      </c>
      <c r="AD204" s="137">
        <v>2529627</v>
      </c>
      <c r="AE204" s="137">
        <v>2436615</v>
      </c>
      <c r="AF204" s="137">
        <v>2461926</v>
      </c>
      <c r="AG204" s="137">
        <v>2546502</v>
      </c>
      <c r="AH204" s="137">
        <v>2559459</v>
      </c>
      <c r="AI204" s="137">
        <v>2754551</v>
      </c>
      <c r="AJ204" s="137">
        <v>2841138</v>
      </c>
      <c r="AK204" s="137">
        <v>2916742</v>
      </c>
      <c r="AL204" s="137">
        <v>2672341</v>
      </c>
      <c r="AM204" s="137">
        <v>2554676</v>
      </c>
      <c r="AN204" s="137">
        <v>2827131</v>
      </c>
      <c r="AO204" s="137">
        <v>2826617</v>
      </c>
      <c r="AP204" s="137">
        <v>2712617</v>
      </c>
      <c r="AQ204" s="137">
        <v>2599318</v>
      </c>
      <c r="AR204" s="137">
        <v>2447085</v>
      </c>
      <c r="AS204" s="137">
        <v>2273609</v>
      </c>
      <c r="AT204" s="137">
        <v>2495251</v>
      </c>
      <c r="AU204" s="137">
        <v>2777996</v>
      </c>
      <c r="AV204" s="137">
        <v>2812348</v>
      </c>
      <c r="AW204" s="137"/>
    </row>
    <row r="205" spans="3:49" x14ac:dyDescent="0.2">
      <c r="C205" s="32" t="s">
        <v>32</v>
      </c>
      <c r="D205" s="32" t="s">
        <v>113</v>
      </c>
      <c r="E205" s="32"/>
      <c r="F205" s="6" t="s">
        <v>96</v>
      </c>
      <c r="G205" s="6" t="s">
        <v>93</v>
      </c>
      <c r="H205" s="32" t="s">
        <v>16</v>
      </c>
      <c r="I205" s="137">
        <v>32032</v>
      </c>
      <c r="J205" s="137">
        <v>34915</v>
      </c>
      <c r="K205" s="137">
        <v>35984</v>
      </c>
      <c r="L205" s="137">
        <v>38087</v>
      </c>
      <c r="M205" s="137">
        <v>46518</v>
      </c>
      <c r="N205" s="137">
        <v>42647</v>
      </c>
      <c r="O205" s="137">
        <v>48110</v>
      </c>
      <c r="P205" s="137">
        <v>47373</v>
      </c>
      <c r="Q205" s="137">
        <v>50722</v>
      </c>
      <c r="R205" s="137">
        <v>56139</v>
      </c>
      <c r="S205" s="137">
        <v>71888</v>
      </c>
      <c r="T205" s="137">
        <v>77589</v>
      </c>
      <c r="U205" s="137">
        <v>69293</v>
      </c>
      <c r="V205" s="137">
        <v>68592</v>
      </c>
      <c r="W205" s="137">
        <v>72988</v>
      </c>
      <c r="X205" s="137">
        <v>72808</v>
      </c>
      <c r="Y205" s="137">
        <v>81444</v>
      </c>
      <c r="Z205" s="137">
        <v>84897</v>
      </c>
      <c r="AA205" s="137">
        <v>91759</v>
      </c>
      <c r="AB205" s="137">
        <v>104545</v>
      </c>
      <c r="AC205" s="137">
        <v>103656</v>
      </c>
      <c r="AD205" s="137">
        <v>107260</v>
      </c>
      <c r="AE205" s="137">
        <v>101983</v>
      </c>
      <c r="AF205" s="137">
        <v>97206</v>
      </c>
      <c r="AG205" s="137">
        <v>88025</v>
      </c>
      <c r="AH205" s="137">
        <v>78313</v>
      </c>
      <c r="AI205" s="137">
        <v>87136</v>
      </c>
      <c r="AJ205" s="137">
        <v>85778</v>
      </c>
      <c r="AK205" s="137">
        <v>78896</v>
      </c>
      <c r="AL205" s="137">
        <v>68551</v>
      </c>
      <c r="AM205" s="137">
        <v>62147</v>
      </c>
      <c r="AN205" s="137">
        <v>68239</v>
      </c>
      <c r="AO205" s="137">
        <v>79771</v>
      </c>
      <c r="AP205" s="137">
        <v>62164</v>
      </c>
      <c r="AQ205" s="137">
        <v>65015</v>
      </c>
      <c r="AR205" s="137">
        <v>70397</v>
      </c>
      <c r="AS205" s="137">
        <v>71687</v>
      </c>
      <c r="AT205" s="137">
        <v>89326</v>
      </c>
      <c r="AU205" s="137">
        <v>98811</v>
      </c>
      <c r="AV205" s="137">
        <v>100570</v>
      </c>
      <c r="AW205" s="137"/>
    </row>
    <row r="206" spans="3:49" x14ac:dyDescent="0.2">
      <c r="C206" s="32" t="s">
        <v>105</v>
      </c>
      <c r="D206" s="32" t="s">
        <v>113</v>
      </c>
      <c r="E206" s="32"/>
      <c r="F206" s="6" t="s">
        <v>96</v>
      </c>
      <c r="G206" s="6" t="s">
        <v>93</v>
      </c>
      <c r="H206" s="32" t="s">
        <v>16</v>
      </c>
      <c r="I206" s="137">
        <v>6816000</v>
      </c>
      <c r="J206" s="137">
        <v>6737000</v>
      </c>
      <c r="K206" s="137">
        <v>6828000</v>
      </c>
      <c r="L206" s="137">
        <v>6822000</v>
      </c>
      <c r="M206" s="137">
        <v>7453000</v>
      </c>
      <c r="N206" s="137">
        <v>7990000</v>
      </c>
      <c r="O206" s="137">
        <v>8392000</v>
      </c>
      <c r="P206" s="137">
        <v>8971000</v>
      </c>
      <c r="Q206" s="137">
        <v>9417000</v>
      </c>
      <c r="R206" s="137">
        <v>10250000</v>
      </c>
      <c r="S206" s="137">
        <v>10896000</v>
      </c>
      <c r="T206" s="137">
        <v>10939000</v>
      </c>
      <c r="U206" s="137">
        <v>10868000</v>
      </c>
      <c r="V206" s="137">
        <v>10355000</v>
      </c>
      <c r="W206" s="137">
        <v>10873000</v>
      </c>
      <c r="X206" s="137">
        <v>12013000</v>
      </c>
      <c r="Y206" s="137">
        <v>13222000</v>
      </c>
      <c r="Z206" s="137">
        <v>13566000</v>
      </c>
      <c r="AA206" s="137">
        <v>14475000</v>
      </c>
      <c r="AB206" s="137">
        <v>15114000</v>
      </c>
      <c r="AC206" s="137">
        <v>16411000</v>
      </c>
      <c r="AD206" s="137">
        <v>17055000</v>
      </c>
      <c r="AE206" s="137">
        <v>16312000</v>
      </c>
      <c r="AF206" s="137">
        <v>16264000</v>
      </c>
      <c r="AG206" s="137">
        <v>16414000</v>
      </c>
      <c r="AH206" s="137">
        <v>15820000</v>
      </c>
      <c r="AI206" s="137">
        <v>16655000</v>
      </c>
      <c r="AJ206" s="137">
        <v>16464000</v>
      </c>
      <c r="AK206" s="137">
        <v>16464000</v>
      </c>
      <c r="AL206" s="137">
        <v>14387000</v>
      </c>
      <c r="AM206" s="137">
        <v>13784000</v>
      </c>
      <c r="AN206" s="137">
        <v>13423000</v>
      </c>
      <c r="AO206" s="137">
        <v>13030000</v>
      </c>
      <c r="AP206" s="137">
        <v>12348000</v>
      </c>
      <c r="AQ206" s="137">
        <v>12292000</v>
      </c>
      <c r="AR206" s="137">
        <v>12121000</v>
      </c>
      <c r="AS206" s="137">
        <v>11764000</v>
      </c>
      <c r="AT206" s="137">
        <v>13346000</v>
      </c>
      <c r="AU206" s="137">
        <v>14535000</v>
      </c>
      <c r="AV206" s="137">
        <v>14634000</v>
      </c>
      <c r="AW206" s="137"/>
    </row>
    <row r="207" spans="3:49" x14ac:dyDescent="0.2">
      <c r="C207" s="32" t="s">
        <v>34</v>
      </c>
      <c r="D207" s="32" t="s">
        <v>113</v>
      </c>
      <c r="E207" s="32"/>
      <c r="F207" s="6" t="s">
        <v>96</v>
      </c>
      <c r="G207" s="6" t="s">
        <v>93</v>
      </c>
      <c r="H207" s="32" t="s">
        <v>16</v>
      </c>
      <c r="I207" s="137">
        <v>0</v>
      </c>
      <c r="J207" s="137">
        <v>0</v>
      </c>
      <c r="K207" s="137">
        <v>0</v>
      </c>
      <c r="L207" s="137">
        <v>0</v>
      </c>
      <c r="M207" s="137">
        <v>0</v>
      </c>
      <c r="N207" s="137">
        <v>0</v>
      </c>
      <c r="O207" s="137">
        <v>0</v>
      </c>
      <c r="P207" s="137">
        <v>0</v>
      </c>
      <c r="Q207" s="137">
        <v>0</v>
      </c>
      <c r="R207" s="137">
        <v>0</v>
      </c>
      <c r="S207" s="137">
        <v>0</v>
      </c>
      <c r="T207" s="137">
        <v>0</v>
      </c>
      <c r="U207" s="137">
        <v>0</v>
      </c>
      <c r="V207" s="137">
        <v>0</v>
      </c>
      <c r="W207" s="137">
        <v>0</v>
      </c>
      <c r="X207" s="137">
        <v>0</v>
      </c>
      <c r="Y207" s="137">
        <v>0</v>
      </c>
      <c r="Z207" s="137">
        <v>0</v>
      </c>
      <c r="AA207" s="137">
        <v>0</v>
      </c>
      <c r="AB207" s="137">
        <v>0</v>
      </c>
      <c r="AC207" s="137">
        <v>0</v>
      </c>
      <c r="AD207" s="137">
        <v>0</v>
      </c>
      <c r="AE207" s="137">
        <v>0</v>
      </c>
      <c r="AF207" s="137">
        <v>0</v>
      </c>
      <c r="AG207" s="137">
        <v>0</v>
      </c>
      <c r="AH207" s="137">
        <v>0</v>
      </c>
      <c r="AI207" s="137">
        <v>0</v>
      </c>
      <c r="AJ207" s="137">
        <v>0</v>
      </c>
      <c r="AK207" s="137">
        <v>0</v>
      </c>
      <c r="AL207" s="137">
        <v>0</v>
      </c>
      <c r="AM207" s="137">
        <v>0</v>
      </c>
      <c r="AN207" s="137">
        <v>0</v>
      </c>
      <c r="AO207" s="137">
        <v>0</v>
      </c>
      <c r="AP207" s="137">
        <v>0</v>
      </c>
      <c r="AQ207" s="137">
        <v>0</v>
      </c>
      <c r="AR207" s="137">
        <v>0</v>
      </c>
      <c r="AS207" s="137">
        <v>0</v>
      </c>
      <c r="AT207" s="137">
        <v>0</v>
      </c>
      <c r="AU207" s="137">
        <v>0</v>
      </c>
      <c r="AV207" s="137">
        <v>0</v>
      </c>
      <c r="AW207" s="137"/>
    </row>
    <row r="208" spans="3:49" ht="12" thickBot="1" x14ac:dyDescent="0.25">
      <c r="C208" s="168" t="s">
        <v>35</v>
      </c>
      <c r="D208" s="168" t="s">
        <v>113</v>
      </c>
      <c r="E208" s="168"/>
      <c r="F208" s="169" t="s">
        <v>96</v>
      </c>
      <c r="G208" s="169" t="s">
        <v>93</v>
      </c>
      <c r="H208" s="168" t="s">
        <v>16</v>
      </c>
      <c r="I208" s="331">
        <v>6816000</v>
      </c>
      <c r="J208" s="331">
        <v>6737000</v>
      </c>
      <c r="K208" s="331">
        <v>6828000</v>
      </c>
      <c r="L208" s="331">
        <v>6822000</v>
      </c>
      <c r="M208" s="331">
        <v>7453000</v>
      </c>
      <c r="N208" s="331">
        <v>7990000</v>
      </c>
      <c r="O208" s="331">
        <v>8392000</v>
      </c>
      <c r="P208" s="331">
        <v>8971000</v>
      </c>
      <c r="Q208" s="331">
        <v>9417000</v>
      </c>
      <c r="R208" s="331">
        <v>10250000</v>
      </c>
      <c r="S208" s="331">
        <v>10896000</v>
      </c>
      <c r="T208" s="331">
        <v>10939000</v>
      </c>
      <c r="U208" s="331">
        <v>10868000</v>
      </c>
      <c r="V208" s="331">
        <v>10355000</v>
      </c>
      <c r="W208" s="331">
        <v>10873000</v>
      </c>
      <c r="X208" s="331">
        <v>12013000</v>
      </c>
      <c r="Y208" s="331">
        <v>13222000</v>
      </c>
      <c r="Z208" s="331">
        <v>13566000</v>
      </c>
      <c r="AA208" s="331">
        <v>14475000</v>
      </c>
      <c r="AB208" s="331">
        <v>15114000</v>
      </c>
      <c r="AC208" s="331">
        <v>16411000</v>
      </c>
      <c r="AD208" s="331">
        <v>17055000</v>
      </c>
      <c r="AE208" s="331">
        <v>16312000</v>
      </c>
      <c r="AF208" s="331">
        <v>16264000</v>
      </c>
      <c r="AG208" s="331">
        <v>16414000</v>
      </c>
      <c r="AH208" s="331">
        <v>15820000</v>
      </c>
      <c r="AI208" s="331">
        <v>16655000</v>
      </c>
      <c r="AJ208" s="331">
        <v>16464000</v>
      </c>
      <c r="AK208" s="331">
        <v>16464000</v>
      </c>
      <c r="AL208" s="331">
        <v>14387000</v>
      </c>
      <c r="AM208" s="331">
        <v>13784000</v>
      </c>
      <c r="AN208" s="331">
        <v>13423000</v>
      </c>
      <c r="AO208" s="331">
        <v>13030000</v>
      </c>
      <c r="AP208" s="331">
        <v>12348000</v>
      </c>
      <c r="AQ208" s="331">
        <v>12292000</v>
      </c>
      <c r="AR208" s="331">
        <v>12121000</v>
      </c>
      <c r="AS208" s="331">
        <v>11764000</v>
      </c>
      <c r="AT208" s="331">
        <v>13346000</v>
      </c>
      <c r="AU208" s="331">
        <v>14535000</v>
      </c>
      <c r="AV208" s="331">
        <v>14634000</v>
      </c>
      <c r="AW208" s="331"/>
    </row>
    <row r="209" spans="3:49" x14ac:dyDescent="0.2">
      <c r="C209" s="32" t="s">
        <v>11</v>
      </c>
      <c r="D209" s="32" t="s">
        <v>106</v>
      </c>
      <c r="E209" s="32"/>
      <c r="F209" s="6" t="s">
        <v>103</v>
      </c>
      <c r="G209" s="6" t="s">
        <v>93</v>
      </c>
      <c r="H209" s="32" t="s">
        <v>16</v>
      </c>
      <c r="I209" s="137">
        <v>666182</v>
      </c>
      <c r="J209" s="137">
        <v>538184</v>
      </c>
      <c r="K209" s="137">
        <v>776897</v>
      </c>
      <c r="L209" s="137">
        <v>632660</v>
      </c>
      <c r="M209" s="137">
        <v>282640</v>
      </c>
      <c r="N209" s="137">
        <v>318758</v>
      </c>
      <c r="O209" s="137">
        <v>392101</v>
      </c>
      <c r="P209" s="137">
        <v>576653</v>
      </c>
      <c r="Q209" s="137">
        <v>564046</v>
      </c>
      <c r="R209" s="137">
        <v>449930</v>
      </c>
      <c r="S209" s="137">
        <v>512957</v>
      </c>
      <c r="T209" s="137">
        <v>435807</v>
      </c>
      <c r="U209" s="137">
        <v>485964</v>
      </c>
      <c r="V209" s="137">
        <v>499085</v>
      </c>
      <c r="W209" s="137">
        <v>549583</v>
      </c>
      <c r="X209" s="137">
        <v>586366</v>
      </c>
      <c r="Y209" s="137">
        <v>616237</v>
      </c>
      <c r="Z209" s="137">
        <v>695227</v>
      </c>
      <c r="AA209" s="137">
        <v>715989</v>
      </c>
      <c r="AB209" s="137">
        <v>703068</v>
      </c>
      <c r="AC209" s="137">
        <v>715174</v>
      </c>
      <c r="AD209" s="137">
        <v>683602</v>
      </c>
      <c r="AE209" s="137">
        <v>747449</v>
      </c>
      <c r="AF209" s="137">
        <v>815275</v>
      </c>
      <c r="AG209" s="137">
        <v>786815</v>
      </c>
      <c r="AH209" s="137">
        <v>791645</v>
      </c>
      <c r="AI209" s="137">
        <v>931505</v>
      </c>
      <c r="AJ209" s="137">
        <v>980514</v>
      </c>
      <c r="AK209" s="137">
        <v>757687</v>
      </c>
      <c r="AL209" s="137">
        <v>652283</v>
      </c>
      <c r="AM209" s="137">
        <v>649413</v>
      </c>
      <c r="AN209" s="137">
        <v>724944</v>
      </c>
      <c r="AO209" s="137">
        <v>776706</v>
      </c>
      <c r="AP209" s="137">
        <v>828970</v>
      </c>
      <c r="AQ209" s="137">
        <v>861189</v>
      </c>
      <c r="AR209" s="137">
        <v>899796</v>
      </c>
      <c r="AS209" s="137">
        <v>980746</v>
      </c>
      <c r="AT209" s="137">
        <v>1152153</v>
      </c>
      <c r="AU209" s="137">
        <v>1226084</v>
      </c>
      <c r="AV209" s="137">
        <v>1246860</v>
      </c>
      <c r="AW209" s="137"/>
    </row>
    <row r="210" spans="3:49" x14ac:dyDescent="0.2">
      <c r="C210" s="32" t="s">
        <v>17</v>
      </c>
      <c r="D210" s="32" t="s">
        <v>106</v>
      </c>
      <c r="E210" s="32"/>
      <c r="F210" s="6" t="s">
        <v>103</v>
      </c>
      <c r="G210" s="6" t="s">
        <v>93</v>
      </c>
      <c r="H210" s="32" t="s">
        <v>16</v>
      </c>
      <c r="I210" s="137">
        <v>86787</v>
      </c>
      <c r="J210" s="137">
        <v>94582</v>
      </c>
      <c r="K210" s="137">
        <v>116854</v>
      </c>
      <c r="L210" s="137">
        <v>383379</v>
      </c>
      <c r="M210" s="137">
        <v>376234</v>
      </c>
      <c r="N210" s="137">
        <v>440618</v>
      </c>
      <c r="O210" s="137">
        <v>413044</v>
      </c>
      <c r="P210" s="137">
        <v>429367</v>
      </c>
      <c r="Q210" s="137">
        <v>539068</v>
      </c>
      <c r="R210" s="137">
        <v>616978</v>
      </c>
      <c r="S210" s="137">
        <v>593290</v>
      </c>
      <c r="T210" s="137">
        <v>725016</v>
      </c>
      <c r="U210" s="137">
        <v>735825</v>
      </c>
      <c r="V210" s="137">
        <v>811309</v>
      </c>
      <c r="W210" s="137">
        <v>872452</v>
      </c>
      <c r="X210" s="137">
        <v>895588</v>
      </c>
      <c r="Y210" s="137">
        <v>947680</v>
      </c>
      <c r="Z210" s="137">
        <v>1074965</v>
      </c>
      <c r="AA210" s="137">
        <v>1119498</v>
      </c>
      <c r="AB210" s="137">
        <v>1051801</v>
      </c>
      <c r="AC210" s="137">
        <v>942159</v>
      </c>
      <c r="AD210" s="137">
        <v>908345</v>
      </c>
      <c r="AE210" s="137">
        <v>968558</v>
      </c>
      <c r="AF210" s="137">
        <v>1074400</v>
      </c>
      <c r="AG210" s="137">
        <v>997064</v>
      </c>
      <c r="AH210" s="137">
        <v>973327</v>
      </c>
      <c r="AI210" s="137">
        <v>1082144</v>
      </c>
      <c r="AJ210" s="137">
        <v>1087614</v>
      </c>
      <c r="AK210" s="137">
        <v>944366</v>
      </c>
      <c r="AL210" s="137">
        <v>820278</v>
      </c>
      <c r="AM210" s="137">
        <v>899763</v>
      </c>
      <c r="AN210" s="137">
        <v>824725</v>
      </c>
      <c r="AO210" s="137">
        <v>646635</v>
      </c>
      <c r="AP210" s="137">
        <v>707975</v>
      </c>
      <c r="AQ210" s="137">
        <v>827010</v>
      </c>
      <c r="AR210" s="137">
        <v>820828</v>
      </c>
      <c r="AS210" s="137">
        <v>747121</v>
      </c>
      <c r="AT210" s="137">
        <v>829744</v>
      </c>
      <c r="AU210" s="137">
        <v>1015871</v>
      </c>
      <c r="AV210" s="137">
        <v>952649</v>
      </c>
      <c r="AW210" s="137"/>
    </row>
    <row r="211" spans="3:49" x14ac:dyDescent="0.2">
      <c r="C211" s="32" t="s">
        <v>18</v>
      </c>
      <c r="D211" s="32" t="s">
        <v>106</v>
      </c>
      <c r="E211" s="32"/>
      <c r="F211" s="6" t="s">
        <v>103</v>
      </c>
      <c r="G211" s="6" t="s">
        <v>93</v>
      </c>
      <c r="H211" s="32" t="s">
        <v>16</v>
      </c>
      <c r="I211" s="137">
        <v>37151</v>
      </c>
      <c r="J211" s="137">
        <v>51896</v>
      </c>
      <c r="K211" s="137">
        <v>43767</v>
      </c>
      <c r="L211" s="137">
        <v>22143</v>
      </c>
      <c r="M211" s="137">
        <v>18682</v>
      </c>
      <c r="N211" s="137">
        <v>59524</v>
      </c>
      <c r="O211" s="137">
        <v>58501</v>
      </c>
      <c r="P211" s="137">
        <v>96783</v>
      </c>
      <c r="Q211" s="137">
        <v>97198</v>
      </c>
      <c r="R211" s="137">
        <v>93180</v>
      </c>
      <c r="S211" s="137">
        <v>88078</v>
      </c>
      <c r="T211" s="137">
        <v>112081</v>
      </c>
      <c r="U211" s="137">
        <v>108418</v>
      </c>
      <c r="V211" s="137">
        <v>88460</v>
      </c>
      <c r="W211" s="137">
        <v>92703</v>
      </c>
      <c r="X211" s="137">
        <v>112001</v>
      </c>
      <c r="Y211" s="137">
        <v>114113</v>
      </c>
      <c r="Z211" s="137">
        <v>126967</v>
      </c>
      <c r="AA211" s="137">
        <v>129407</v>
      </c>
      <c r="AB211" s="137">
        <v>151504</v>
      </c>
      <c r="AC211" s="137">
        <v>127747</v>
      </c>
      <c r="AD211" s="137">
        <v>133571</v>
      </c>
      <c r="AE211" s="137">
        <v>161983</v>
      </c>
      <c r="AF211" s="137">
        <v>177199</v>
      </c>
      <c r="AG211" s="137">
        <v>178987</v>
      </c>
      <c r="AH211" s="137">
        <v>197387</v>
      </c>
      <c r="AI211" s="137">
        <v>182223</v>
      </c>
      <c r="AJ211" s="137">
        <v>154869</v>
      </c>
      <c r="AK211" s="137">
        <v>168772</v>
      </c>
      <c r="AL211" s="137">
        <v>160624</v>
      </c>
      <c r="AM211" s="137">
        <v>145799</v>
      </c>
      <c r="AN211" s="137">
        <v>203733</v>
      </c>
      <c r="AO211" s="137">
        <v>115503</v>
      </c>
      <c r="AP211" s="137">
        <v>89927</v>
      </c>
      <c r="AQ211" s="137">
        <v>85849</v>
      </c>
      <c r="AR211" s="137">
        <v>90630</v>
      </c>
      <c r="AS211" s="137">
        <v>101761</v>
      </c>
      <c r="AT211" s="137">
        <v>121447</v>
      </c>
      <c r="AU211" s="137">
        <v>127016</v>
      </c>
      <c r="AV211" s="137">
        <v>103762</v>
      </c>
      <c r="AW211" s="137"/>
    </row>
    <row r="212" spans="3:49" x14ac:dyDescent="0.2">
      <c r="C212" s="32" t="s">
        <v>19</v>
      </c>
      <c r="D212" s="32" t="s">
        <v>106</v>
      </c>
      <c r="E212" s="32"/>
      <c r="F212" s="6" t="s">
        <v>103</v>
      </c>
      <c r="G212" s="6" t="s">
        <v>93</v>
      </c>
      <c r="H212" s="32" t="s">
        <v>16</v>
      </c>
      <c r="I212" s="137">
        <v>12899</v>
      </c>
      <c r="J212" s="137">
        <v>16181</v>
      </c>
      <c r="K212" s="137">
        <v>13691</v>
      </c>
      <c r="L212" s="137">
        <v>45052</v>
      </c>
      <c r="M212" s="137">
        <v>12682</v>
      </c>
      <c r="N212" s="137">
        <v>8687</v>
      </c>
      <c r="O212" s="137">
        <v>19051</v>
      </c>
      <c r="P212" s="137">
        <v>19636</v>
      </c>
      <c r="Q212" s="137">
        <v>36058</v>
      </c>
      <c r="R212" s="137">
        <v>35203</v>
      </c>
      <c r="S212" s="137">
        <v>75220</v>
      </c>
      <c r="T212" s="137">
        <v>56835</v>
      </c>
      <c r="U212" s="137">
        <v>56737</v>
      </c>
      <c r="V212" s="137">
        <v>64173</v>
      </c>
      <c r="W212" s="137">
        <v>74602</v>
      </c>
      <c r="X212" s="137">
        <v>85702</v>
      </c>
      <c r="Y212" s="137">
        <v>88680</v>
      </c>
      <c r="Z212" s="137">
        <v>98424</v>
      </c>
      <c r="AA212" s="137">
        <v>102392</v>
      </c>
      <c r="AB212" s="137">
        <v>97020</v>
      </c>
      <c r="AC212" s="137">
        <v>113816</v>
      </c>
      <c r="AD212" s="137">
        <v>84957</v>
      </c>
      <c r="AE212" s="137">
        <v>77998</v>
      </c>
      <c r="AF212" s="137">
        <v>62165</v>
      </c>
      <c r="AG212" s="137">
        <v>55933</v>
      </c>
      <c r="AH212" s="137">
        <v>48162</v>
      </c>
      <c r="AI212" s="137">
        <v>44153</v>
      </c>
      <c r="AJ212" s="137">
        <v>34340</v>
      </c>
      <c r="AK212" s="137">
        <v>29767</v>
      </c>
      <c r="AL212" s="137">
        <v>28434</v>
      </c>
      <c r="AM212" s="137">
        <v>27548</v>
      </c>
      <c r="AN212" s="137">
        <v>15898</v>
      </c>
      <c r="AO212" s="137">
        <v>16590</v>
      </c>
      <c r="AP212" s="137">
        <v>29643</v>
      </c>
      <c r="AQ212" s="137">
        <v>22750</v>
      </c>
      <c r="AR212" s="137">
        <v>24249</v>
      </c>
      <c r="AS212" s="137">
        <v>13507</v>
      </c>
      <c r="AT212" s="137">
        <v>24160</v>
      </c>
      <c r="AU212" s="137">
        <v>38135</v>
      </c>
      <c r="AV212" s="137">
        <v>40151</v>
      </c>
      <c r="AW212" s="137"/>
    </row>
    <row r="213" spans="3:49" x14ac:dyDescent="0.2">
      <c r="C213" s="32" t="s">
        <v>20</v>
      </c>
      <c r="D213" s="32" t="s">
        <v>106</v>
      </c>
      <c r="E213" s="32"/>
      <c r="F213" s="6" t="s">
        <v>103</v>
      </c>
      <c r="G213" s="6" t="s">
        <v>93</v>
      </c>
      <c r="H213" s="32" t="s">
        <v>16</v>
      </c>
      <c r="I213" s="137">
        <v>23513</v>
      </c>
      <c r="J213" s="137">
        <v>18426</v>
      </c>
      <c r="K213" s="137">
        <v>31986</v>
      </c>
      <c r="L213" s="137">
        <v>23825</v>
      </c>
      <c r="M213" s="137">
        <v>48822</v>
      </c>
      <c r="N213" s="137">
        <v>53296</v>
      </c>
      <c r="O213" s="137">
        <v>38008</v>
      </c>
      <c r="P213" s="137">
        <v>43688</v>
      </c>
      <c r="Q213" s="137">
        <v>63909</v>
      </c>
      <c r="R213" s="137">
        <v>68036</v>
      </c>
      <c r="S213" s="137">
        <v>51331</v>
      </c>
      <c r="T213" s="137">
        <v>35743</v>
      </c>
      <c r="U213" s="137">
        <v>40017</v>
      </c>
      <c r="V213" s="137">
        <v>41431</v>
      </c>
      <c r="W213" s="137">
        <v>51258</v>
      </c>
      <c r="X213" s="137">
        <v>54137</v>
      </c>
      <c r="Y213" s="137">
        <v>56809</v>
      </c>
      <c r="Z213" s="137">
        <v>63324</v>
      </c>
      <c r="AA213" s="137">
        <v>64689</v>
      </c>
      <c r="AB213" s="137">
        <v>71749</v>
      </c>
      <c r="AC213" s="137">
        <v>67025</v>
      </c>
      <c r="AD213" s="137">
        <v>64107</v>
      </c>
      <c r="AE213" s="137">
        <v>56526</v>
      </c>
      <c r="AF213" s="137">
        <v>48757</v>
      </c>
      <c r="AG213" s="137">
        <v>37611</v>
      </c>
      <c r="AH213" s="137">
        <v>31316</v>
      </c>
      <c r="AI213" s="137">
        <v>27684</v>
      </c>
      <c r="AJ213" s="137">
        <v>26607</v>
      </c>
      <c r="AK213" s="137">
        <v>21117</v>
      </c>
      <c r="AL213" s="137">
        <v>16577</v>
      </c>
      <c r="AM213" s="137">
        <v>15436</v>
      </c>
      <c r="AN213" s="137">
        <v>17736</v>
      </c>
      <c r="AO213" s="137">
        <v>17464</v>
      </c>
      <c r="AP213" s="137">
        <v>20199</v>
      </c>
      <c r="AQ213" s="137">
        <v>3693</v>
      </c>
      <c r="AR213" s="137">
        <v>1973</v>
      </c>
      <c r="AS213" s="137">
        <v>2064</v>
      </c>
      <c r="AT213" s="137">
        <v>1984</v>
      </c>
      <c r="AU213" s="137">
        <v>2359</v>
      </c>
      <c r="AV213" s="137">
        <v>2234</v>
      </c>
      <c r="AW213" s="137"/>
    </row>
    <row r="214" spans="3:49" x14ac:dyDescent="0.2">
      <c r="C214" s="32" t="s">
        <v>21</v>
      </c>
      <c r="D214" s="32" t="s">
        <v>106</v>
      </c>
      <c r="E214" s="32"/>
      <c r="F214" s="6" t="s">
        <v>103</v>
      </c>
      <c r="G214" s="6" t="s">
        <v>93</v>
      </c>
      <c r="H214" s="32" t="s">
        <v>16</v>
      </c>
      <c r="I214" s="137">
        <v>206523</v>
      </c>
      <c r="J214" s="137">
        <v>181833</v>
      </c>
      <c r="K214" s="137">
        <v>115342</v>
      </c>
      <c r="L214" s="137">
        <v>128323</v>
      </c>
      <c r="M214" s="137">
        <v>157616</v>
      </c>
      <c r="N214" s="137">
        <v>188932</v>
      </c>
      <c r="O214" s="137">
        <v>95942</v>
      </c>
      <c r="P214" s="137">
        <v>91574</v>
      </c>
      <c r="Q214" s="137">
        <v>152945</v>
      </c>
      <c r="R214" s="137">
        <v>146914</v>
      </c>
      <c r="S214" s="137">
        <v>95098</v>
      </c>
      <c r="T214" s="137">
        <v>107252</v>
      </c>
      <c r="U214" s="137">
        <v>107465</v>
      </c>
      <c r="V214" s="137">
        <v>103923</v>
      </c>
      <c r="W214" s="137">
        <v>116811</v>
      </c>
      <c r="X214" s="137">
        <v>137824</v>
      </c>
      <c r="Y214" s="137">
        <v>142500</v>
      </c>
      <c r="Z214" s="137">
        <v>158454</v>
      </c>
      <c r="AA214" s="137">
        <v>162922</v>
      </c>
      <c r="AB214" s="137">
        <v>158147</v>
      </c>
      <c r="AC214" s="137">
        <v>167739</v>
      </c>
      <c r="AD214" s="137">
        <v>189422</v>
      </c>
      <c r="AE214" s="137">
        <v>207043</v>
      </c>
      <c r="AF214" s="137">
        <v>226166</v>
      </c>
      <c r="AG214" s="137">
        <v>242403</v>
      </c>
      <c r="AH214" s="137">
        <v>266547</v>
      </c>
      <c r="AI214" s="137">
        <v>290522</v>
      </c>
      <c r="AJ214" s="137">
        <v>313144</v>
      </c>
      <c r="AK214" s="137">
        <v>309819</v>
      </c>
      <c r="AL214" s="137">
        <v>244155</v>
      </c>
      <c r="AM214" s="137">
        <v>243575</v>
      </c>
      <c r="AN214" s="137">
        <v>274981</v>
      </c>
      <c r="AO214" s="137">
        <v>242479</v>
      </c>
      <c r="AP214" s="137">
        <v>234604</v>
      </c>
      <c r="AQ214" s="137">
        <v>242216</v>
      </c>
      <c r="AR214" s="137">
        <v>221475</v>
      </c>
      <c r="AS214" s="137">
        <v>237449</v>
      </c>
      <c r="AT214" s="137">
        <v>285027</v>
      </c>
      <c r="AU214" s="137">
        <v>337563</v>
      </c>
      <c r="AV214" s="137">
        <v>297232</v>
      </c>
      <c r="AW214" s="137"/>
    </row>
    <row r="215" spans="3:49" x14ac:dyDescent="0.2">
      <c r="C215" s="32" t="s">
        <v>22</v>
      </c>
      <c r="D215" s="32" t="s">
        <v>106</v>
      </c>
      <c r="E215" s="32"/>
      <c r="F215" s="6" t="s">
        <v>103</v>
      </c>
      <c r="G215" s="6" t="s">
        <v>93</v>
      </c>
      <c r="H215" s="32" t="s">
        <v>16</v>
      </c>
      <c r="I215" s="137">
        <v>514909</v>
      </c>
      <c r="J215" s="137">
        <v>519003</v>
      </c>
      <c r="K215" s="137">
        <v>429703</v>
      </c>
      <c r="L215" s="137">
        <v>391464</v>
      </c>
      <c r="M215" s="137">
        <v>366357</v>
      </c>
      <c r="N215" s="137">
        <v>511820</v>
      </c>
      <c r="O215" s="137">
        <v>662174</v>
      </c>
      <c r="P215" s="137">
        <v>701270</v>
      </c>
      <c r="Q215" s="137">
        <v>758470</v>
      </c>
      <c r="R215" s="137">
        <v>825012</v>
      </c>
      <c r="S215" s="137">
        <v>701701</v>
      </c>
      <c r="T215" s="137">
        <v>805010</v>
      </c>
      <c r="U215" s="137">
        <v>865729</v>
      </c>
      <c r="V215" s="137">
        <v>815210</v>
      </c>
      <c r="W215" s="137">
        <v>882459</v>
      </c>
      <c r="X215" s="137">
        <v>1063890</v>
      </c>
      <c r="Y215" s="137">
        <v>1117971</v>
      </c>
      <c r="Z215" s="137">
        <v>1245567</v>
      </c>
      <c r="AA215" s="137">
        <v>1279811</v>
      </c>
      <c r="AB215" s="137">
        <v>1234716</v>
      </c>
      <c r="AC215" s="137">
        <v>1326412</v>
      </c>
      <c r="AD215" s="137">
        <v>1269820</v>
      </c>
      <c r="AE215" s="137">
        <v>1407686</v>
      </c>
      <c r="AF215" s="137">
        <v>1500499</v>
      </c>
      <c r="AG215" s="137">
        <v>1468424</v>
      </c>
      <c r="AH215" s="137">
        <v>1346320</v>
      </c>
      <c r="AI215" s="137">
        <v>1284585</v>
      </c>
      <c r="AJ215" s="137">
        <v>1301933</v>
      </c>
      <c r="AK215" s="137">
        <v>1222210</v>
      </c>
      <c r="AL215" s="137">
        <v>1177927</v>
      </c>
      <c r="AM215" s="137">
        <v>1160943</v>
      </c>
      <c r="AN215" s="137">
        <v>1301826</v>
      </c>
      <c r="AO215" s="137">
        <v>1035713</v>
      </c>
      <c r="AP215" s="137">
        <v>1114789</v>
      </c>
      <c r="AQ215" s="137">
        <v>1204502</v>
      </c>
      <c r="AR215" s="137">
        <v>1320788</v>
      </c>
      <c r="AS215" s="137">
        <v>1516420</v>
      </c>
      <c r="AT215" s="137">
        <v>1522038</v>
      </c>
      <c r="AU215" s="137">
        <v>1512079</v>
      </c>
      <c r="AV215" s="137">
        <v>1397335</v>
      </c>
      <c r="AW215" s="137"/>
    </row>
    <row r="216" spans="3:49" x14ac:dyDescent="0.2">
      <c r="C216" s="32" t="s">
        <v>23</v>
      </c>
      <c r="D216" s="32" t="s">
        <v>106</v>
      </c>
      <c r="E216" s="32"/>
      <c r="F216" s="6" t="s">
        <v>103</v>
      </c>
      <c r="G216" s="6" t="s">
        <v>93</v>
      </c>
      <c r="H216" s="32" t="s">
        <v>16</v>
      </c>
      <c r="I216" s="137">
        <v>31869</v>
      </c>
      <c r="J216" s="137">
        <v>25784</v>
      </c>
      <c r="K216" s="137">
        <v>21791</v>
      </c>
      <c r="L216" s="137">
        <v>26133</v>
      </c>
      <c r="M216" s="137">
        <v>32545</v>
      </c>
      <c r="N216" s="137">
        <v>25484</v>
      </c>
      <c r="O216" s="137">
        <v>46129</v>
      </c>
      <c r="P216" s="137">
        <v>44980</v>
      </c>
      <c r="Q216" s="137">
        <v>51647</v>
      </c>
      <c r="R216" s="137">
        <v>54127</v>
      </c>
      <c r="S216" s="137">
        <v>61309</v>
      </c>
      <c r="T216" s="137">
        <v>71343</v>
      </c>
      <c r="U216" s="137">
        <v>67673</v>
      </c>
      <c r="V216" s="137">
        <v>63572</v>
      </c>
      <c r="W216" s="137">
        <v>72653</v>
      </c>
      <c r="X216" s="137">
        <v>81868</v>
      </c>
      <c r="Y216" s="137">
        <v>86830</v>
      </c>
      <c r="Z216" s="137">
        <v>97424</v>
      </c>
      <c r="AA216" s="137">
        <v>100383</v>
      </c>
      <c r="AB216" s="137">
        <v>112306</v>
      </c>
      <c r="AC216" s="137">
        <v>110827</v>
      </c>
      <c r="AD216" s="137">
        <v>128429</v>
      </c>
      <c r="AE216" s="137">
        <v>144522</v>
      </c>
      <c r="AF216" s="137">
        <v>155105</v>
      </c>
      <c r="AG216" s="137">
        <v>150996</v>
      </c>
      <c r="AH216" s="137">
        <v>173425</v>
      </c>
      <c r="AI216" s="137">
        <v>193552</v>
      </c>
      <c r="AJ216" s="137">
        <v>207405</v>
      </c>
      <c r="AK216" s="137">
        <v>200319</v>
      </c>
      <c r="AL216" s="137">
        <v>199741</v>
      </c>
      <c r="AM216" s="137">
        <v>211074</v>
      </c>
      <c r="AN216" s="137">
        <v>292177</v>
      </c>
      <c r="AO216" s="137">
        <v>227016</v>
      </c>
      <c r="AP216" s="137">
        <v>252017</v>
      </c>
      <c r="AQ216" s="137">
        <v>302564</v>
      </c>
      <c r="AR216" s="137">
        <v>357812</v>
      </c>
      <c r="AS216" s="137">
        <v>364997</v>
      </c>
      <c r="AT216" s="137">
        <v>421678</v>
      </c>
      <c r="AU216" s="137">
        <v>431580</v>
      </c>
      <c r="AV216" s="137">
        <v>442502</v>
      </c>
      <c r="AW216" s="137"/>
    </row>
    <row r="217" spans="3:49" x14ac:dyDescent="0.2">
      <c r="C217" s="32" t="s">
        <v>24</v>
      </c>
      <c r="D217" s="32" t="s">
        <v>106</v>
      </c>
      <c r="E217" s="32"/>
      <c r="F217" s="6" t="s">
        <v>103</v>
      </c>
      <c r="G217" s="6" t="s">
        <v>93</v>
      </c>
      <c r="H217" s="32" t="s">
        <v>16</v>
      </c>
      <c r="I217" s="137">
        <v>1792350</v>
      </c>
      <c r="J217" s="137">
        <v>1486528</v>
      </c>
      <c r="K217" s="137">
        <v>1406654</v>
      </c>
      <c r="L217" s="137">
        <v>1310079</v>
      </c>
      <c r="M217" s="137">
        <v>1640234</v>
      </c>
      <c r="N217" s="137">
        <v>1647737</v>
      </c>
      <c r="O217" s="137">
        <v>1261390</v>
      </c>
      <c r="P217" s="137">
        <v>1551179</v>
      </c>
      <c r="Q217" s="137">
        <v>1913642</v>
      </c>
      <c r="R217" s="137">
        <v>2042327</v>
      </c>
      <c r="S217" s="137">
        <v>2123722</v>
      </c>
      <c r="T217" s="137">
        <v>2172757</v>
      </c>
      <c r="U217" s="137">
        <v>2363730</v>
      </c>
      <c r="V217" s="137">
        <v>2285088</v>
      </c>
      <c r="W217" s="137">
        <v>2519057</v>
      </c>
      <c r="X217" s="137">
        <v>2626593</v>
      </c>
      <c r="Y217" s="137">
        <v>2738862</v>
      </c>
      <c r="Z217" s="137">
        <v>3055726</v>
      </c>
      <c r="AA217" s="137">
        <v>3148026</v>
      </c>
      <c r="AB217" s="137">
        <v>3301491</v>
      </c>
      <c r="AC217" s="137">
        <v>3486015</v>
      </c>
      <c r="AD217" s="137">
        <v>3765261</v>
      </c>
      <c r="AE217" s="137">
        <v>3761144</v>
      </c>
      <c r="AF217" s="137">
        <v>3657788</v>
      </c>
      <c r="AG217" s="137">
        <v>3689937</v>
      </c>
      <c r="AH217" s="137">
        <v>3462544</v>
      </c>
      <c r="AI217" s="137">
        <v>3606889</v>
      </c>
      <c r="AJ217" s="137">
        <v>3794534</v>
      </c>
      <c r="AK217" s="137">
        <v>3341159</v>
      </c>
      <c r="AL217" s="137">
        <v>2743082</v>
      </c>
      <c r="AM217" s="137">
        <v>2729745</v>
      </c>
      <c r="AN217" s="137">
        <v>3337362</v>
      </c>
      <c r="AO217" s="137">
        <v>3006315</v>
      </c>
      <c r="AP217" s="137">
        <v>3250008</v>
      </c>
      <c r="AQ217" s="137">
        <v>3690100</v>
      </c>
      <c r="AR217" s="137">
        <v>3339001</v>
      </c>
      <c r="AS217" s="137">
        <v>2991233</v>
      </c>
      <c r="AT217" s="137">
        <v>3452162</v>
      </c>
      <c r="AU217" s="137">
        <v>3790038</v>
      </c>
      <c r="AV217" s="137">
        <v>3807737</v>
      </c>
      <c r="AW217" s="137"/>
    </row>
    <row r="218" spans="3:49" x14ac:dyDescent="0.2">
      <c r="C218" s="32" t="s">
        <v>25</v>
      </c>
      <c r="D218" s="32" t="s">
        <v>106</v>
      </c>
      <c r="E218" s="32"/>
      <c r="F218" s="6" t="s">
        <v>103</v>
      </c>
      <c r="G218" s="6" t="s">
        <v>93</v>
      </c>
      <c r="H218" s="32" t="s">
        <v>16</v>
      </c>
      <c r="I218" s="137">
        <v>312738</v>
      </c>
      <c r="J218" s="137">
        <v>400128</v>
      </c>
      <c r="K218" s="137">
        <v>388387</v>
      </c>
      <c r="L218" s="137">
        <v>341626</v>
      </c>
      <c r="M218" s="137">
        <v>478944</v>
      </c>
      <c r="N218" s="137">
        <v>404589</v>
      </c>
      <c r="O218" s="137">
        <v>826589</v>
      </c>
      <c r="P218" s="137">
        <v>724711</v>
      </c>
      <c r="Q218" s="137">
        <v>762672</v>
      </c>
      <c r="R218" s="137">
        <v>814117</v>
      </c>
      <c r="S218" s="137">
        <v>843940</v>
      </c>
      <c r="T218" s="137">
        <v>848472</v>
      </c>
      <c r="U218" s="137">
        <v>851510</v>
      </c>
      <c r="V218" s="137">
        <v>781597</v>
      </c>
      <c r="W218" s="137">
        <v>888021</v>
      </c>
      <c r="X218" s="137">
        <v>929549</v>
      </c>
      <c r="Y218" s="137">
        <v>971952</v>
      </c>
      <c r="Z218" s="137">
        <v>1084183</v>
      </c>
      <c r="AA218" s="137">
        <v>1117402</v>
      </c>
      <c r="AB218" s="137">
        <v>1127395</v>
      </c>
      <c r="AC218" s="137">
        <v>1011138</v>
      </c>
      <c r="AD218" s="137">
        <v>1202181</v>
      </c>
      <c r="AE218" s="137">
        <v>1093442</v>
      </c>
      <c r="AF218" s="137">
        <v>1101974</v>
      </c>
      <c r="AG218" s="137">
        <v>1088320</v>
      </c>
      <c r="AH218" s="137">
        <v>1036537</v>
      </c>
      <c r="AI218" s="137">
        <v>1239446</v>
      </c>
      <c r="AJ218" s="137">
        <v>1291502</v>
      </c>
      <c r="AK218" s="137">
        <v>1099185</v>
      </c>
      <c r="AL218" s="137">
        <v>971845</v>
      </c>
      <c r="AM218" s="137">
        <v>831686</v>
      </c>
      <c r="AN218" s="137">
        <v>929467</v>
      </c>
      <c r="AO218" s="137">
        <v>1078778</v>
      </c>
      <c r="AP218" s="137">
        <v>1282349</v>
      </c>
      <c r="AQ218" s="137">
        <v>1631923</v>
      </c>
      <c r="AR218" s="137">
        <v>1791445</v>
      </c>
      <c r="AS218" s="137">
        <v>1664728</v>
      </c>
      <c r="AT218" s="137">
        <v>1829104</v>
      </c>
      <c r="AU218" s="137">
        <v>1868939</v>
      </c>
      <c r="AV218" s="137">
        <v>1751758</v>
      </c>
      <c r="AW218" s="137"/>
    </row>
    <row r="219" spans="3:49" x14ac:dyDescent="0.2">
      <c r="C219" s="32" t="s">
        <v>26</v>
      </c>
      <c r="D219" s="32" t="s">
        <v>106</v>
      </c>
      <c r="E219" s="32"/>
      <c r="F219" s="6" t="s">
        <v>103</v>
      </c>
      <c r="G219" s="6" t="s">
        <v>93</v>
      </c>
      <c r="H219" s="32" t="s">
        <v>16</v>
      </c>
      <c r="I219" s="137">
        <v>20071</v>
      </c>
      <c r="J219" s="137">
        <v>4902</v>
      </c>
      <c r="K219" s="137">
        <v>3014</v>
      </c>
      <c r="L219" s="137">
        <v>2692</v>
      </c>
      <c r="M219" s="137">
        <v>2742</v>
      </c>
      <c r="N219" s="137">
        <v>3372</v>
      </c>
      <c r="O219" s="137">
        <v>3465</v>
      </c>
      <c r="P219" s="137">
        <v>3825</v>
      </c>
      <c r="Q219" s="137">
        <v>4396</v>
      </c>
      <c r="R219" s="137">
        <v>4534</v>
      </c>
      <c r="S219" s="137">
        <v>5149</v>
      </c>
      <c r="T219" s="137">
        <v>5718</v>
      </c>
      <c r="U219" s="137">
        <v>5618</v>
      </c>
      <c r="V219" s="137">
        <v>6077</v>
      </c>
      <c r="W219" s="137">
        <v>6660</v>
      </c>
      <c r="X219" s="137">
        <v>7653</v>
      </c>
      <c r="Y219" s="137">
        <v>8124</v>
      </c>
      <c r="Z219" s="137">
        <v>9237</v>
      </c>
      <c r="AA219" s="137">
        <v>9615</v>
      </c>
      <c r="AB219" s="137">
        <v>9402</v>
      </c>
      <c r="AC219" s="137">
        <v>10754</v>
      </c>
      <c r="AD219" s="137">
        <v>13071</v>
      </c>
      <c r="AE219" s="137">
        <v>11908</v>
      </c>
      <c r="AF219" s="137">
        <v>12968</v>
      </c>
      <c r="AG219" s="137">
        <v>12620</v>
      </c>
      <c r="AH219" s="137">
        <v>14152</v>
      </c>
      <c r="AI219" s="137">
        <v>15905</v>
      </c>
      <c r="AJ219" s="137">
        <v>16439</v>
      </c>
      <c r="AK219" s="137">
        <v>17272</v>
      </c>
      <c r="AL219" s="137">
        <v>13194</v>
      </c>
      <c r="AM219" s="137">
        <v>11825</v>
      </c>
      <c r="AN219" s="137">
        <v>12746</v>
      </c>
      <c r="AO219" s="137">
        <v>4745</v>
      </c>
      <c r="AP219" s="137">
        <v>3598</v>
      </c>
      <c r="AQ219" s="137">
        <v>3182</v>
      </c>
      <c r="AR219" s="137">
        <v>3619</v>
      </c>
      <c r="AS219" s="137">
        <v>3657</v>
      </c>
      <c r="AT219" s="137">
        <v>3058</v>
      </c>
      <c r="AU219" s="137">
        <v>4550</v>
      </c>
      <c r="AV219" s="137">
        <v>5190</v>
      </c>
      <c r="AW219" s="137"/>
    </row>
    <row r="220" spans="3:49" x14ac:dyDescent="0.2">
      <c r="C220" s="32" t="s">
        <v>27</v>
      </c>
      <c r="D220" s="32" t="s">
        <v>106</v>
      </c>
      <c r="E220" s="32"/>
      <c r="F220" s="6" t="s">
        <v>103</v>
      </c>
      <c r="G220" s="6" t="s">
        <v>93</v>
      </c>
      <c r="H220" s="32" t="s">
        <v>16</v>
      </c>
      <c r="I220" s="137">
        <v>519619</v>
      </c>
      <c r="J220" s="137">
        <v>475233</v>
      </c>
      <c r="K220" s="137">
        <v>611272</v>
      </c>
      <c r="L220" s="137">
        <v>717066</v>
      </c>
      <c r="M220" s="137">
        <v>546159</v>
      </c>
      <c r="N220" s="137">
        <v>691046</v>
      </c>
      <c r="O220" s="137">
        <v>748873</v>
      </c>
      <c r="P220" s="137">
        <v>732715</v>
      </c>
      <c r="Q220" s="137">
        <v>729270</v>
      </c>
      <c r="R220" s="137">
        <v>742744</v>
      </c>
      <c r="S220" s="137">
        <v>793316</v>
      </c>
      <c r="T220" s="137">
        <v>762983</v>
      </c>
      <c r="U220" s="137">
        <v>833577</v>
      </c>
      <c r="V220" s="137">
        <v>849425</v>
      </c>
      <c r="W220" s="137">
        <v>890232</v>
      </c>
      <c r="X220" s="137">
        <v>1087638</v>
      </c>
      <c r="Y220" s="137">
        <v>1131795</v>
      </c>
      <c r="Z220" s="137">
        <v>1262604</v>
      </c>
      <c r="AA220" s="137">
        <v>1293995</v>
      </c>
      <c r="AB220" s="137">
        <v>1450825</v>
      </c>
      <c r="AC220" s="137">
        <v>1464733</v>
      </c>
      <c r="AD220" s="137">
        <v>1476005</v>
      </c>
      <c r="AE220" s="137">
        <v>1547456</v>
      </c>
      <c r="AF220" s="137">
        <v>1616411</v>
      </c>
      <c r="AG220" s="137">
        <v>1555337</v>
      </c>
      <c r="AH220" s="137">
        <v>1529157</v>
      </c>
      <c r="AI220" s="137">
        <v>1745420</v>
      </c>
      <c r="AJ220" s="137">
        <v>1909706</v>
      </c>
      <c r="AK220" s="137">
        <v>2024373</v>
      </c>
      <c r="AL220" s="137">
        <v>1715365</v>
      </c>
      <c r="AM220" s="137">
        <v>1500180</v>
      </c>
      <c r="AN220" s="137">
        <v>1477720</v>
      </c>
      <c r="AO220" s="137">
        <v>1212995</v>
      </c>
      <c r="AP220" s="137">
        <v>1411369</v>
      </c>
      <c r="AQ220" s="137">
        <v>1437629</v>
      </c>
      <c r="AR220" s="137">
        <v>1438134</v>
      </c>
      <c r="AS220" s="137">
        <v>1381453</v>
      </c>
      <c r="AT220" s="137">
        <v>1526108</v>
      </c>
      <c r="AU220" s="137">
        <v>1666856</v>
      </c>
      <c r="AV220" s="137">
        <v>1656060</v>
      </c>
      <c r="AW220" s="137"/>
    </row>
    <row r="221" spans="3:49" x14ac:dyDescent="0.2">
      <c r="C221" s="32" t="s">
        <v>28</v>
      </c>
      <c r="D221" s="32" t="s">
        <v>106</v>
      </c>
      <c r="E221" s="32"/>
      <c r="F221" s="6" t="s">
        <v>103</v>
      </c>
      <c r="G221" s="6" t="s">
        <v>93</v>
      </c>
      <c r="H221" s="32" t="s">
        <v>16</v>
      </c>
      <c r="I221" s="137">
        <v>767404</v>
      </c>
      <c r="J221" s="137">
        <v>658224</v>
      </c>
      <c r="K221" s="137">
        <v>443773</v>
      </c>
      <c r="L221" s="137">
        <v>688876</v>
      </c>
      <c r="M221" s="137">
        <v>766987</v>
      </c>
      <c r="N221" s="137">
        <v>714385</v>
      </c>
      <c r="O221" s="137">
        <v>1280703</v>
      </c>
      <c r="P221" s="137">
        <v>1483684</v>
      </c>
      <c r="Q221" s="137">
        <v>1453964</v>
      </c>
      <c r="R221" s="137">
        <v>1438321</v>
      </c>
      <c r="S221" s="137">
        <v>1235063</v>
      </c>
      <c r="T221" s="137">
        <v>1229954</v>
      </c>
      <c r="U221" s="137">
        <v>1164975</v>
      </c>
      <c r="V221" s="137">
        <v>1169352</v>
      </c>
      <c r="W221" s="137">
        <v>1281597</v>
      </c>
      <c r="X221" s="137">
        <v>1540286</v>
      </c>
      <c r="Y221" s="137">
        <v>1616837</v>
      </c>
      <c r="Z221" s="137">
        <v>1815427</v>
      </c>
      <c r="AA221" s="137">
        <v>1884288</v>
      </c>
      <c r="AB221" s="137">
        <v>1989409</v>
      </c>
      <c r="AC221" s="137">
        <v>2022242</v>
      </c>
      <c r="AD221" s="137">
        <v>1912869</v>
      </c>
      <c r="AE221" s="137">
        <v>1946111</v>
      </c>
      <c r="AF221" s="137">
        <v>2060175</v>
      </c>
      <c r="AG221" s="137">
        <v>1921623</v>
      </c>
      <c r="AH221" s="137">
        <v>1845210</v>
      </c>
      <c r="AI221" s="137">
        <v>1850700</v>
      </c>
      <c r="AJ221" s="137">
        <v>1631412</v>
      </c>
      <c r="AK221" s="137">
        <v>1463831</v>
      </c>
      <c r="AL221" s="137">
        <v>1442181</v>
      </c>
      <c r="AM221" s="137">
        <v>1443082</v>
      </c>
      <c r="AN221" s="137">
        <v>1743532</v>
      </c>
      <c r="AO221" s="137">
        <v>1693126</v>
      </c>
      <c r="AP221" s="137">
        <v>2507105</v>
      </c>
      <c r="AQ221" s="137">
        <v>1953777</v>
      </c>
      <c r="AR221" s="137">
        <v>1996226</v>
      </c>
      <c r="AS221" s="137">
        <v>1806216</v>
      </c>
      <c r="AT221" s="137">
        <v>2071882</v>
      </c>
      <c r="AU221" s="137">
        <v>2377323</v>
      </c>
      <c r="AV221" s="137">
        <v>2361370</v>
      </c>
      <c r="AW221" s="137"/>
    </row>
    <row r="222" spans="3:49" x14ac:dyDescent="0.2">
      <c r="C222" s="32" t="s">
        <v>29</v>
      </c>
      <c r="D222" s="32" t="s">
        <v>106</v>
      </c>
      <c r="E222" s="32"/>
      <c r="F222" s="6" t="s">
        <v>103</v>
      </c>
      <c r="G222" s="6" t="s">
        <v>93</v>
      </c>
      <c r="H222" s="32" t="s">
        <v>16</v>
      </c>
      <c r="I222" s="137">
        <v>390855</v>
      </c>
      <c r="J222" s="137">
        <v>324669</v>
      </c>
      <c r="K222" s="137">
        <v>366499</v>
      </c>
      <c r="L222" s="137">
        <v>936228</v>
      </c>
      <c r="M222" s="137">
        <v>637981</v>
      </c>
      <c r="N222" s="137">
        <v>287208</v>
      </c>
      <c r="O222" s="137">
        <v>113051</v>
      </c>
      <c r="P222" s="137">
        <v>94980</v>
      </c>
      <c r="Q222" s="137">
        <v>80598</v>
      </c>
      <c r="R222" s="137">
        <v>76909</v>
      </c>
      <c r="S222" s="137">
        <v>106011</v>
      </c>
      <c r="T222" s="137">
        <v>94236</v>
      </c>
      <c r="U222" s="137">
        <v>92922</v>
      </c>
      <c r="V222" s="137">
        <v>98319</v>
      </c>
      <c r="W222" s="137">
        <v>113194</v>
      </c>
      <c r="X222" s="137">
        <v>140702</v>
      </c>
      <c r="Y222" s="137">
        <v>147680</v>
      </c>
      <c r="Z222" s="137">
        <v>164741</v>
      </c>
      <c r="AA222" s="137">
        <v>168868</v>
      </c>
      <c r="AB222" s="137">
        <v>184600</v>
      </c>
      <c r="AC222" s="137">
        <v>201012</v>
      </c>
      <c r="AD222" s="137">
        <v>190143</v>
      </c>
      <c r="AE222" s="137">
        <v>207688</v>
      </c>
      <c r="AF222" s="137">
        <v>198473</v>
      </c>
      <c r="AG222" s="137">
        <v>175212</v>
      </c>
      <c r="AH222" s="137">
        <v>186510</v>
      </c>
      <c r="AI222" s="137">
        <v>200809</v>
      </c>
      <c r="AJ222" s="137">
        <v>237857</v>
      </c>
      <c r="AK222" s="137">
        <v>228955</v>
      </c>
      <c r="AL222" s="137">
        <v>173104</v>
      </c>
      <c r="AM222" s="137">
        <v>149939</v>
      </c>
      <c r="AN222" s="137">
        <v>160787</v>
      </c>
      <c r="AO222" s="137">
        <v>168351</v>
      </c>
      <c r="AP222" s="137">
        <v>122001</v>
      </c>
      <c r="AQ222" s="137">
        <v>121374</v>
      </c>
      <c r="AR222" s="137">
        <v>31454</v>
      </c>
      <c r="AS222" s="137">
        <v>34455</v>
      </c>
      <c r="AT222" s="137">
        <v>38900</v>
      </c>
      <c r="AU222" s="137">
        <v>41998</v>
      </c>
      <c r="AV222" s="137">
        <v>40409</v>
      </c>
      <c r="AW222" s="137"/>
    </row>
    <row r="223" spans="3:49" x14ac:dyDescent="0.2">
      <c r="C223" s="32" t="s">
        <v>30</v>
      </c>
      <c r="D223" s="32" t="s">
        <v>106</v>
      </c>
      <c r="E223" s="32"/>
      <c r="F223" s="6" t="s">
        <v>103</v>
      </c>
      <c r="G223" s="6" t="s">
        <v>93</v>
      </c>
      <c r="H223" s="32" t="s">
        <v>16</v>
      </c>
      <c r="I223" s="137">
        <v>196649</v>
      </c>
      <c r="J223" s="137">
        <v>253623</v>
      </c>
      <c r="K223" s="137">
        <v>137451</v>
      </c>
      <c r="L223" s="137">
        <v>157557</v>
      </c>
      <c r="M223" s="137">
        <v>235190</v>
      </c>
      <c r="N223" s="137">
        <v>221513</v>
      </c>
      <c r="O223" s="137">
        <v>296890</v>
      </c>
      <c r="P223" s="137">
        <v>470701</v>
      </c>
      <c r="Q223" s="137">
        <v>407602</v>
      </c>
      <c r="R223" s="137">
        <v>432555</v>
      </c>
      <c r="S223" s="137">
        <v>374909</v>
      </c>
      <c r="T223" s="137">
        <v>518317</v>
      </c>
      <c r="U223" s="137">
        <v>540108</v>
      </c>
      <c r="V223" s="137">
        <v>519282</v>
      </c>
      <c r="W223" s="137">
        <v>568638</v>
      </c>
      <c r="X223" s="137">
        <v>637403</v>
      </c>
      <c r="Y223" s="137">
        <v>658690</v>
      </c>
      <c r="Z223" s="137">
        <v>727790</v>
      </c>
      <c r="AA223" s="137">
        <v>743049</v>
      </c>
      <c r="AB223" s="137">
        <v>774705</v>
      </c>
      <c r="AC223" s="137">
        <v>774303</v>
      </c>
      <c r="AD223" s="137">
        <v>752356</v>
      </c>
      <c r="AE223" s="137">
        <v>782144</v>
      </c>
      <c r="AF223" s="137">
        <v>782151</v>
      </c>
      <c r="AG223" s="137">
        <v>802585</v>
      </c>
      <c r="AH223" s="137">
        <v>799102</v>
      </c>
      <c r="AI223" s="137">
        <v>863405</v>
      </c>
      <c r="AJ223" s="137">
        <v>880645</v>
      </c>
      <c r="AK223" s="137">
        <v>919219</v>
      </c>
      <c r="AL223" s="137">
        <v>908071</v>
      </c>
      <c r="AM223" s="137">
        <v>946231</v>
      </c>
      <c r="AN223" s="137">
        <v>1111934</v>
      </c>
      <c r="AO223" s="137">
        <v>1024043</v>
      </c>
      <c r="AP223" s="137">
        <v>1023098</v>
      </c>
      <c r="AQ223" s="137">
        <v>1120056</v>
      </c>
      <c r="AR223" s="137">
        <v>997929</v>
      </c>
      <c r="AS223" s="137">
        <v>867585</v>
      </c>
      <c r="AT223" s="137">
        <v>806707</v>
      </c>
      <c r="AU223" s="137">
        <v>1007010</v>
      </c>
      <c r="AV223" s="137">
        <v>1046576</v>
      </c>
      <c r="AW223" s="137"/>
    </row>
    <row r="224" spans="3:49" x14ac:dyDescent="0.2">
      <c r="C224" s="32" t="s">
        <v>31</v>
      </c>
      <c r="D224" s="32" t="s">
        <v>106</v>
      </c>
      <c r="E224" s="32"/>
      <c r="F224" s="6" t="s">
        <v>103</v>
      </c>
      <c r="G224" s="6" t="s">
        <v>93</v>
      </c>
      <c r="H224" s="32" t="s">
        <v>16</v>
      </c>
      <c r="I224" s="137">
        <v>919320</v>
      </c>
      <c r="J224" s="137">
        <v>1020215</v>
      </c>
      <c r="K224" s="137">
        <v>1134604</v>
      </c>
      <c r="L224" s="137">
        <v>878301</v>
      </c>
      <c r="M224" s="137">
        <v>705325</v>
      </c>
      <c r="N224" s="137">
        <v>904984</v>
      </c>
      <c r="O224" s="137">
        <v>721613</v>
      </c>
      <c r="P224" s="137">
        <v>686897</v>
      </c>
      <c r="Q224" s="137">
        <v>762631</v>
      </c>
      <c r="R224" s="137">
        <v>717072</v>
      </c>
      <c r="S224" s="137">
        <v>779944</v>
      </c>
      <c r="T224" s="137">
        <v>850559</v>
      </c>
      <c r="U224" s="137">
        <v>886334</v>
      </c>
      <c r="V224" s="137">
        <v>843338</v>
      </c>
      <c r="W224" s="137">
        <v>887899</v>
      </c>
      <c r="X224" s="137">
        <v>1062269</v>
      </c>
      <c r="Y224" s="137">
        <v>1100431</v>
      </c>
      <c r="Z224" s="137">
        <v>1220961</v>
      </c>
      <c r="AA224" s="137">
        <v>1243422</v>
      </c>
      <c r="AB224" s="137">
        <v>1346639</v>
      </c>
      <c r="AC224" s="137">
        <v>1346828</v>
      </c>
      <c r="AD224" s="137">
        <v>1359408</v>
      </c>
      <c r="AE224" s="137">
        <v>1395569</v>
      </c>
      <c r="AF224" s="137">
        <v>1542423</v>
      </c>
      <c r="AG224" s="137">
        <v>1605372</v>
      </c>
      <c r="AH224" s="137">
        <v>1613749</v>
      </c>
      <c r="AI224" s="137">
        <v>1748341</v>
      </c>
      <c r="AJ224" s="137">
        <v>1794594</v>
      </c>
      <c r="AK224" s="137">
        <v>1833715</v>
      </c>
      <c r="AL224" s="137">
        <v>1594715</v>
      </c>
      <c r="AM224" s="137">
        <v>1599397</v>
      </c>
      <c r="AN224" s="137">
        <v>1780835</v>
      </c>
      <c r="AO224" s="137">
        <v>1799753</v>
      </c>
      <c r="AP224" s="137">
        <v>1624327</v>
      </c>
      <c r="AQ224" s="137">
        <v>1863715</v>
      </c>
      <c r="AR224" s="137">
        <v>1487497</v>
      </c>
      <c r="AS224" s="137">
        <v>1552593</v>
      </c>
      <c r="AT224" s="137">
        <v>1706918</v>
      </c>
      <c r="AU224" s="137">
        <v>1595685</v>
      </c>
      <c r="AV224" s="137">
        <v>1579246</v>
      </c>
      <c r="AW224" s="137"/>
    </row>
    <row r="225" spans="3:49" x14ac:dyDescent="0.2">
      <c r="C225" s="32" t="s">
        <v>32</v>
      </c>
      <c r="D225" s="32" t="s">
        <v>106</v>
      </c>
      <c r="E225" s="32"/>
      <c r="F225" s="6" t="s">
        <v>103</v>
      </c>
      <c r="G225" s="6" t="s">
        <v>93</v>
      </c>
      <c r="H225" s="32" t="s">
        <v>16</v>
      </c>
      <c r="I225" s="137">
        <v>6161</v>
      </c>
      <c r="J225" s="137">
        <v>5589</v>
      </c>
      <c r="K225" s="137">
        <v>6315</v>
      </c>
      <c r="L225" s="137">
        <v>15596</v>
      </c>
      <c r="M225" s="137">
        <v>21860</v>
      </c>
      <c r="N225" s="137">
        <v>15047</v>
      </c>
      <c r="O225" s="137">
        <v>26476</v>
      </c>
      <c r="P225" s="137">
        <v>28357</v>
      </c>
      <c r="Q225" s="137">
        <v>25884</v>
      </c>
      <c r="R225" s="137">
        <v>27041</v>
      </c>
      <c r="S225" s="137">
        <v>31962</v>
      </c>
      <c r="T225" s="137">
        <v>58917</v>
      </c>
      <c r="U225" s="137">
        <v>51398</v>
      </c>
      <c r="V225" s="137">
        <v>53359</v>
      </c>
      <c r="W225" s="137">
        <v>62181</v>
      </c>
      <c r="X225" s="137">
        <v>68531</v>
      </c>
      <c r="Y225" s="137">
        <v>72809</v>
      </c>
      <c r="Z225" s="137">
        <v>81979</v>
      </c>
      <c r="AA225" s="137">
        <v>85244</v>
      </c>
      <c r="AB225" s="137">
        <v>105223</v>
      </c>
      <c r="AC225" s="137">
        <v>95076</v>
      </c>
      <c r="AD225" s="137">
        <v>91453</v>
      </c>
      <c r="AE225" s="137">
        <v>84773</v>
      </c>
      <c r="AF225" s="137">
        <v>78071</v>
      </c>
      <c r="AG225" s="137">
        <v>81761</v>
      </c>
      <c r="AH225" s="137">
        <v>83910</v>
      </c>
      <c r="AI225" s="137">
        <v>84717</v>
      </c>
      <c r="AJ225" s="137">
        <v>82885</v>
      </c>
      <c r="AK225" s="137">
        <v>74234</v>
      </c>
      <c r="AL225" s="137">
        <v>70424</v>
      </c>
      <c r="AM225" s="137">
        <v>71364</v>
      </c>
      <c r="AN225" s="137">
        <v>68597</v>
      </c>
      <c r="AO225" s="137">
        <v>71788</v>
      </c>
      <c r="AP225" s="137">
        <v>78021</v>
      </c>
      <c r="AQ225" s="137">
        <v>73471</v>
      </c>
      <c r="AR225" s="137">
        <v>53144</v>
      </c>
      <c r="AS225" s="137">
        <v>43015</v>
      </c>
      <c r="AT225" s="137">
        <v>48930</v>
      </c>
      <c r="AU225" s="137">
        <v>41914</v>
      </c>
      <c r="AV225" s="137">
        <v>55929</v>
      </c>
      <c r="AW225" s="137"/>
    </row>
    <row r="226" spans="3:49" x14ac:dyDescent="0.2">
      <c r="C226" s="32" t="s">
        <v>105</v>
      </c>
      <c r="D226" s="32" t="s">
        <v>106</v>
      </c>
      <c r="E226" s="32"/>
      <c r="F226" s="6" t="s">
        <v>103</v>
      </c>
      <c r="G226" s="6" t="s">
        <v>93</v>
      </c>
      <c r="H226" s="32" t="s">
        <v>16</v>
      </c>
      <c r="I226" s="137">
        <v>6505000</v>
      </c>
      <c r="J226" s="137">
        <v>6075000</v>
      </c>
      <c r="K226" s="137">
        <v>6048000</v>
      </c>
      <c r="L226" s="137">
        <v>6701000</v>
      </c>
      <c r="M226" s="137">
        <v>6331000</v>
      </c>
      <c r="N226" s="137">
        <v>6497000</v>
      </c>
      <c r="O226" s="137">
        <v>7004000</v>
      </c>
      <c r="P226" s="137">
        <v>7781000</v>
      </c>
      <c r="Q226" s="137">
        <v>8404000</v>
      </c>
      <c r="R226" s="137">
        <v>8585000</v>
      </c>
      <c r="S226" s="137">
        <v>8473000</v>
      </c>
      <c r="T226" s="137">
        <v>8891000</v>
      </c>
      <c r="U226" s="137">
        <v>9258000</v>
      </c>
      <c r="V226" s="137">
        <v>9093000</v>
      </c>
      <c r="W226" s="137">
        <v>9930000</v>
      </c>
      <c r="X226" s="137">
        <v>11118000</v>
      </c>
      <c r="Y226" s="137">
        <v>11618000</v>
      </c>
      <c r="Z226" s="137">
        <v>12983000</v>
      </c>
      <c r="AA226" s="137">
        <v>13369000</v>
      </c>
      <c r="AB226" s="137">
        <v>13870000</v>
      </c>
      <c r="AC226" s="137">
        <v>13983000</v>
      </c>
      <c r="AD226" s="137">
        <v>14225000</v>
      </c>
      <c r="AE226" s="137">
        <v>14602000</v>
      </c>
      <c r="AF226" s="137">
        <v>15110000</v>
      </c>
      <c r="AG226" s="137">
        <v>14851000</v>
      </c>
      <c r="AH226" s="137">
        <v>14399000</v>
      </c>
      <c r="AI226" s="137">
        <v>15392000</v>
      </c>
      <c r="AJ226" s="137">
        <v>15746000</v>
      </c>
      <c r="AK226" s="137">
        <v>14656000</v>
      </c>
      <c r="AL226" s="137">
        <v>12932000</v>
      </c>
      <c r="AM226" s="137">
        <v>12637000</v>
      </c>
      <c r="AN226" s="137">
        <v>14279000</v>
      </c>
      <c r="AO226" s="137">
        <v>13138000</v>
      </c>
      <c r="AP226" s="137">
        <v>14580000</v>
      </c>
      <c r="AQ226" s="137">
        <v>15445000</v>
      </c>
      <c r="AR226" s="137">
        <v>14876000</v>
      </c>
      <c r="AS226" s="137">
        <v>14309000</v>
      </c>
      <c r="AT226" s="137">
        <v>15842000</v>
      </c>
      <c r="AU226" s="137">
        <v>17085000</v>
      </c>
      <c r="AV226" s="137">
        <v>16787000</v>
      </c>
      <c r="AW226" s="137"/>
    </row>
    <row r="227" spans="3:49" x14ac:dyDescent="0.2">
      <c r="C227" s="32" t="s">
        <v>34</v>
      </c>
      <c r="D227" s="32" t="s">
        <v>106</v>
      </c>
      <c r="E227" s="32"/>
      <c r="F227" s="6" t="s">
        <v>103</v>
      </c>
      <c r="G227" s="6" t="s">
        <v>93</v>
      </c>
      <c r="H227" s="32" t="s">
        <v>16</v>
      </c>
      <c r="I227" s="137">
        <v>0</v>
      </c>
      <c r="J227" s="137">
        <v>0</v>
      </c>
      <c r="K227" s="137">
        <v>0</v>
      </c>
      <c r="L227" s="137">
        <v>0</v>
      </c>
      <c r="M227" s="137">
        <v>0</v>
      </c>
      <c r="N227" s="137">
        <v>0</v>
      </c>
      <c r="O227" s="137">
        <v>0</v>
      </c>
      <c r="P227" s="137">
        <v>0</v>
      </c>
      <c r="Q227" s="137">
        <v>0</v>
      </c>
      <c r="R227" s="137">
        <v>0</v>
      </c>
      <c r="S227" s="137">
        <v>0</v>
      </c>
      <c r="T227" s="137">
        <v>0</v>
      </c>
      <c r="U227" s="137">
        <v>0</v>
      </c>
      <c r="V227" s="137">
        <v>0</v>
      </c>
      <c r="W227" s="137">
        <v>0</v>
      </c>
      <c r="X227" s="137">
        <v>0</v>
      </c>
      <c r="Y227" s="137">
        <v>0</v>
      </c>
      <c r="Z227" s="137">
        <v>0</v>
      </c>
      <c r="AA227" s="137">
        <v>0</v>
      </c>
      <c r="AB227" s="137">
        <v>0</v>
      </c>
      <c r="AC227" s="137">
        <v>0</v>
      </c>
      <c r="AD227" s="137">
        <v>0</v>
      </c>
      <c r="AE227" s="137">
        <v>0</v>
      </c>
      <c r="AF227" s="137">
        <v>0</v>
      </c>
      <c r="AG227" s="137">
        <v>0</v>
      </c>
      <c r="AH227" s="137">
        <v>0</v>
      </c>
      <c r="AI227" s="137">
        <v>0</v>
      </c>
      <c r="AJ227" s="137">
        <v>0</v>
      </c>
      <c r="AK227" s="137">
        <v>0</v>
      </c>
      <c r="AL227" s="137">
        <v>0</v>
      </c>
      <c r="AM227" s="137">
        <v>0</v>
      </c>
      <c r="AN227" s="137">
        <v>0</v>
      </c>
      <c r="AO227" s="137">
        <v>0</v>
      </c>
      <c r="AP227" s="137">
        <v>0</v>
      </c>
      <c r="AQ227" s="137">
        <v>0</v>
      </c>
      <c r="AR227" s="137">
        <v>0</v>
      </c>
      <c r="AS227" s="137">
        <v>0</v>
      </c>
      <c r="AT227" s="137">
        <v>0</v>
      </c>
      <c r="AU227" s="137">
        <v>0</v>
      </c>
      <c r="AV227" s="137">
        <v>0</v>
      </c>
      <c r="AW227" s="137"/>
    </row>
    <row r="228" spans="3:49" ht="12" thickBot="1" x14ac:dyDescent="0.25">
      <c r="C228" s="168" t="s">
        <v>35</v>
      </c>
      <c r="D228" s="168" t="s">
        <v>106</v>
      </c>
      <c r="E228" s="168"/>
      <c r="F228" s="169" t="s">
        <v>103</v>
      </c>
      <c r="G228" s="169" t="s">
        <v>93</v>
      </c>
      <c r="H228" s="168" t="s">
        <v>16</v>
      </c>
      <c r="I228" s="331">
        <v>6505000</v>
      </c>
      <c r="J228" s="331">
        <v>6075000</v>
      </c>
      <c r="K228" s="331">
        <v>6048000</v>
      </c>
      <c r="L228" s="331">
        <v>6701000</v>
      </c>
      <c r="M228" s="331">
        <v>6331000</v>
      </c>
      <c r="N228" s="331">
        <v>6497000</v>
      </c>
      <c r="O228" s="331">
        <v>7004000</v>
      </c>
      <c r="P228" s="331">
        <v>7781000</v>
      </c>
      <c r="Q228" s="331">
        <v>8404000</v>
      </c>
      <c r="R228" s="331">
        <v>8585000</v>
      </c>
      <c r="S228" s="331">
        <v>8473000</v>
      </c>
      <c r="T228" s="331">
        <v>8891000</v>
      </c>
      <c r="U228" s="331">
        <v>9258000</v>
      </c>
      <c r="V228" s="331">
        <v>9093000</v>
      </c>
      <c r="W228" s="331">
        <v>9930000</v>
      </c>
      <c r="X228" s="331">
        <v>11118000</v>
      </c>
      <c r="Y228" s="331">
        <v>11618000</v>
      </c>
      <c r="Z228" s="331">
        <v>12983000</v>
      </c>
      <c r="AA228" s="331">
        <v>13369000</v>
      </c>
      <c r="AB228" s="331">
        <v>13870000</v>
      </c>
      <c r="AC228" s="331">
        <v>13983000</v>
      </c>
      <c r="AD228" s="331">
        <v>14225000</v>
      </c>
      <c r="AE228" s="331">
        <v>14602000</v>
      </c>
      <c r="AF228" s="331">
        <v>15110000</v>
      </c>
      <c r="AG228" s="331">
        <v>14851000</v>
      </c>
      <c r="AH228" s="331">
        <v>14399000</v>
      </c>
      <c r="AI228" s="331">
        <v>15392000</v>
      </c>
      <c r="AJ228" s="331">
        <v>15746000</v>
      </c>
      <c r="AK228" s="331">
        <v>14656000</v>
      </c>
      <c r="AL228" s="331">
        <v>12932000</v>
      </c>
      <c r="AM228" s="331">
        <v>12637000</v>
      </c>
      <c r="AN228" s="331">
        <v>14279000</v>
      </c>
      <c r="AO228" s="331">
        <v>13138000</v>
      </c>
      <c r="AP228" s="331">
        <v>14580000</v>
      </c>
      <c r="AQ228" s="331">
        <v>15445000</v>
      </c>
      <c r="AR228" s="331">
        <v>14876000</v>
      </c>
      <c r="AS228" s="331">
        <v>14309000</v>
      </c>
      <c r="AT228" s="331">
        <v>15842000</v>
      </c>
      <c r="AU228" s="331">
        <v>17085000</v>
      </c>
      <c r="AV228" s="331">
        <v>16787000</v>
      </c>
      <c r="AW228" s="331"/>
    </row>
    <row r="229" spans="3:49" x14ac:dyDescent="0.2">
      <c r="C229" s="32" t="s">
        <v>11</v>
      </c>
      <c r="D229" s="32" t="s">
        <v>107</v>
      </c>
      <c r="E229" s="32"/>
      <c r="F229" s="6" t="s">
        <v>97</v>
      </c>
      <c r="G229" s="6" t="s">
        <v>93</v>
      </c>
      <c r="H229" s="32" t="s">
        <v>16</v>
      </c>
      <c r="I229" s="137">
        <v>251081</v>
      </c>
      <c r="J229" s="137">
        <v>227894</v>
      </c>
      <c r="K229" s="137">
        <v>258034</v>
      </c>
      <c r="L229" s="137">
        <v>229736</v>
      </c>
      <c r="M229" s="137">
        <v>224005</v>
      </c>
      <c r="N229" s="137">
        <v>253651</v>
      </c>
      <c r="O229" s="137">
        <v>269025</v>
      </c>
      <c r="P229" s="137">
        <v>279140</v>
      </c>
      <c r="Q229" s="137">
        <v>284922</v>
      </c>
      <c r="R229" s="137">
        <v>299918</v>
      </c>
      <c r="S229" s="137">
        <v>338395</v>
      </c>
      <c r="T229" s="137">
        <v>372761</v>
      </c>
      <c r="U229" s="137">
        <v>434094</v>
      </c>
      <c r="V229" s="137">
        <v>414535</v>
      </c>
      <c r="W229" s="137">
        <v>390560</v>
      </c>
      <c r="X229" s="137">
        <v>477395</v>
      </c>
      <c r="Y229" s="137">
        <v>533554</v>
      </c>
      <c r="Z229" s="137">
        <v>601118</v>
      </c>
      <c r="AA229" s="137">
        <v>663093</v>
      </c>
      <c r="AB229" s="137">
        <v>754818</v>
      </c>
      <c r="AC229" s="137">
        <v>900267</v>
      </c>
      <c r="AD229" s="137">
        <v>992112</v>
      </c>
      <c r="AE229" s="137">
        <v>1092308</v>
      </c>
      <c r="AF229" s="137">
        <v>1154324</v>
      </c>
      <c r="AG229" s="137">
        <v>1265210</v>
      </c>
      <c r="AH229" s="137">
        <v>1345614</v>
      </c>
      <c r="AI229" s="137">
        <v>1441592</v>
      </c>
      <c r="AJ229" s="137">
        <v>1454385</v>
      </c>
      <c r="AK229" s="137">
        <v>1430947</v>
      </c>
      <c r="AL229" s="137">
        <v>1296084</v>
      </c>
      <c r="AM229" s="137">
        <v>1259207</v>
      </c>
      <c r="AN229" s="137">
        <v>1095470</v>
      </c>
      <c r="AO229" s="137">
        <v>1030809</v>
      </c>
      <c r="AP229" s="137">
        <v>882348</v>
      </c>
      <c r="AQ229" s="137">
        <v>1061322</v>
      </c>
      <c r="AR229" s="137">
        <v>1017452</v>
      </c>
      <c r="AS229" s="137">
        <v>1091429</v>
      </c>
      <c r="AT229" s="137">
        <v>1257739</v>
      </c>
      <c r="AU229" s="137">
        <v>1244707</v>
      </c>
      <c r="AV229" s="137">
        <v>1234335</v>
      </c>
      <c r="AW229" s="137"/>
    </row>
    <row r="230" spans="3:49" x14ac:dyDescent="0.2">
      <c r="C230" s="32" t="s">
        <v>17</v>
      </c>
      <c r="D230" s="32" t="s">
        <v>107</v>
      </c>
      <c r="E230" s="32"/>
      <c r="F230" s="6" t="s">
        <v>97</v>
      </c>
      <c r="G230" s="6" t="s">
        <v>93</v>
      </c>
      <c r="H230" s="32" t="s">
        <v>16</v>
      </c>
      <c r="I230" s="137">
        <v>107956</v>
      </c>
      <c r="J230" s="137">
        <v>96518</v>
      </c>
      <c r="K230" s="137">
        <v>101382</v>
      </c>
      <c r="L230" s="137">
        <v>136840</v>
      </c>
      <c r="M230" s="137">
        <v>128957</v>
      </c>
      <c r="N230" s="137">
        <v>142299</v>
      </c>
      <c r="O230" s="137">
        <v>140946</v>
      </c>
      <c r="P230" s="137">
        <v>122072</v>
      </c>
      <c r="Q230" s="137">
        <v>142517</v>
      </c>
      <c r="R230" s="137">
        <v>153282</v>
      </c>
      <c r="S230" s="137">
        <v>233375</v>
      </c>
      <c r="T230" s="137">
        <v>176937</v>
      </c>
      <c r="U230" s="137">
        <v>184796</v>
      </c>
      <c r="V230" s="137">
        <v>166446</v>
      </c>
      <c r="W230" s="137">
        <v>158842</v>
      </c>
      <c r="X230" s="137">
        <v>231597</v>
      </c>
      <c r="Y230" s="137">
        <v>260542</v>
      </c>
      <c r="Z230" s="137">
        <v>294430</v>
      </c>
      <c r="AA230" s="137">
        <v>327371</v>
      </c>
      <c r="AB230" s="137">
        <v>405229</v>
      </c>
      <c r="AC230" s="137">
        <v>492973</v>
      </c>
      <c r="AD230" s="137">
        <v>493307</v>
      </c>
      <c r="AE230" s="137">
        <v>520244</v>
      </c>
      <c r="AF230" s="137">
        <v>516351</v>
      </c>
      <c r="AG230" s="137">
        <v>549849</v>
      </c>
      <c r="AH230" s="137">
        <v>590023</v>
      </c>
      <c r="AI230" s="137">
        <v>607806</v>
      </c>
      <c r="AJ230" s="137">
        <v>651945</v>
      </c>
      <c r="AK230" s="137">
        <v>637853</v>
      </c>
      <c r="AL230" s="137">
        <v>529306</v>
      </c>
      <c r="AM230" s="137">
        <v>444679</v>
      </c>
      <c r="AN230" s="137">
        <v>430671</v>
      </c>
      <c r="AO230" s="137">
        <v>374536</v>
      </c>
      <c r="AP230" s="137">
        <v>523505</v>
      </c>
      <c r="AQ230" s="137">
        <v>480933</v>
      </c>
      <c r="AR230" s="137">
        <v>435042</v>
      </c>
      <c r="AS230" s="137">
        <v>409274</v>
      </c>
      <c r="AT230" s="137">
        <v>478704</v>
      </c>
      <c r="AU230" s="137">
        <v>513711</v>
      </c>
      <c r="AV230" s="137">
        <v>529384</v>
      </c>
      <c r="AW230" s="137"/>
    </row>
    <row r="231" spans="3:49" x14ac:dyDescent="0.2">
      <c r="C231" s="32" t="s">
        <v>18</v>
      </c>
      <c r="D231" s="32" t="s">
        <v>107</v>
      </c>
      <c r="E231" s="32"/>
      <c r="F231" s="6" t="s">
        <v>97</v>
      </c>
      <c r="G231" s="6" t="s">
        <v>93</v>
      </c>
      <c r="H231" s="32" t="s">
        <v>16</v>
      </c>
      <c r="I231" s="137">
        <v>41071</v>
      </c>
      <c r="J231" s="137">
        <v>50600</v>
      </c>
      <c r="K231" s="137">
        <v>35743</v>
      </c>
      <c r="L231" s="137">
        <v>33882</v>
      </c>
      <c r="M231" s="137">
        <v>35928</v>
      </c>
      <c r="N231" s="137">
        <v>35142</v>
      </c>
      <c r="O231" s="137">
        <v>35718</v>
      </c>
      <c r="P231" s="137">
        <v>39696</v>
      </c>
      <c r="Q231" s="137">
        <v>38617</v>
      </c>
      <c r="R231" s="137">
        <v>42017</v>
      </c>
      <c r="S231" s="137">
        <v>47661</v>
      </c>
      <c r="T231" s="137">
        <v>53820</v>
      </c>
      <c r="U231" s="137">
        <v>58286</v>
      </c>
      <c r="V231" s="137">
        <v>55397</v>
      </c>
      <c r="W231" s="137">
        <v>53087</v>
      </c>
      <c r="X231" s="137">
        <v>72578</v>
      </c>
      <c r="Y231" s="137">
        <v>78572</v>
      </c>
      <c r="Z231" s="137">
        <v>87292</v>
      </c>
      <c r="AA231" s="137">
        <v>95237</v>
      </c>
      <c r="AB231" s="137">
        <v>88028</v>
      </c>
      <c r="AC231" s="137">
        <v>118768</v>
      </c>
      <c r="AD231" s="137">
        <v>128000</v>
      </c>
      <c r="AE231" s="137">
        <v>146574</v>
      </c>
      <c r="AF231" s="137">
        <v>163793</v>
      </c>
      <c r="AG231" s="137">
        <v>172068</v>
      </c>
      <c r="AH231" s="137">
        <v>201506</v>
      </c>
      <c r="AI231" s="137">
        <v>238097</v>
      </c>
      <c r="AJ231" s="137">
        <v>252149</v>
      </c>
      <c r="AK231" s="137">
        <v>259900</v>
      </c>
      <c r="AL231" s="137">
        <v>214729</v>
      </c>
      <c r="AM231" s="137">
        <v>205075</v>
      </c>
      <c r="AN231" s="137">
        <v>256785</v>
      </c>
      <c r="AO231" s="137">
        <v>351536</v>
      </c>
      <c r="AP231" s="137">
        <v>273805</v>
      </c>
      <c r="AQ231" s="137">
        <v>258792</v>
      </c>
      <c r="AR231" s="137">
        <v>372833</v>
      </c>
      <c r="AS231" s="137">
        <v>359617</v>
      </c>
      <c r="AT231" s="137">
        <v>376603</v>
      </c>
      <c r="AU231" s="137">
        <v>365891</v>
      </c>
      <c r="AV231" s="137">
        <v>362105</v>
      </c>
      <c r="AW231" s="137"/>
    </row>
    <row r="232" spans="3:49" x14ac:dyDescent="0.2">
      <c r="C232" s="32" t="s">
        <v>19</v>
      </c>
      <c r="D232" s="32" t="s">
        <v>107</v>
      </c>
      <c r="E232" s="32"/>
      <c r="F232" s="6" t="s">
        <v>97</v>
      </c>
      <c r="G232" s="6" t="s">
        <v>93</v>
      </c>
      <c r="H232" s="32" t="s">
        <v>16</v>
      </c>
      <c r="I232" s="137">
        <v>102664</v>
      </c>
      <c r="J232" s="137">
        <v>80709</v>
      </c>
      <c r="K232" s="137">
        <v>87678</v>
      </c>
      <c r="L232" s="137">
        <v>72536</v>
      </c>
      <c r="M232" s="137">
        <v>81336</v>
      </c>
      <c r="N232" s="137">
        <v>100755</v>
      </c>
      <c r="O232" s="137">
        <v>87159</v>
      </c>
      <c r="P232" s="137">
        <v>93582</v>
      </c>
      <c r="Q232" s="137">
        <v>94938</v>
      </c>
      <c r="R232" s="137">
        <v>100946</v>
      </c>
      <c r="S232" s="137">
        <v>128237</v>
      </c>
      <c r="T232" s="137">
        <v>101988</v>
      </c>
      <c r="U232" s="137">
        <v>95662</v>
      </c>
      <c r="V232" s="137">
        <v>90764</v>
      </c>
      <c r="W232" s="137">
        <v>89194</v>
      </c>
      <c r="X232" s="137">
        <v>108572</v>
      </c>
      <c r="Y232" s="137">
        <v>118966</v>
      </c>
      <c r="Z232" s="137">
        <v>132746</v>
      </c>
      <c r="AA232" s="137">
        <v>147360</v>
      </c>
      <c r="AB232" s="137">
        <v>154191</v>
      </c>
      <c r="AC232" s="137">
        <v>192734</v>
      </c>
      <c r="AD232" s="137">
        <v>205337</v>
      </c>
      <c r="AE232" s="137">
        <v>200379</v>
      </c>
      <c r="AF232" s="137">
        <v>211412</v>
      </c>
      <c r="AG232" s="137">
        <v>246559</v>
      </c>
      <c r="AH232" s="137">
        <v>250712</v>
      </c>
      <c r="AI232" s="137">
        <v>286800</v>
      </c>
      <c r="AJ232" s="137">
        <v>290567</v>
      </c>
      <c r="AK232" s="137">
        <v>317110</v>
      </c>
      <c r="AL232" s="137">
        <v>274042</v>
      </c>
      <c r="AM232" s="137">
        <v>250476</v>
      </c>
      <c r="AN232" s="137">
        <v>258701</v>
      </c>
      <c r="AO232" s="137">
        <v>221691</v>
      </c>
      <c r="AP232" s="137">
        <v>242807</v>
      </c>
      <c r="AQ232" s="137">
        <v>214277</v>
      </c>
      <c r="AR232" s="137">
        <v>249777</v>
      </c>
      <c r="AS232" s="137">
        <v>248566</v>
      </c>
      <c r="AT232" s="137">
        <v>264928</v>
      </c>
      <c r="AU232" s="137">
        <v>264540</v>
      </c>
      <c r="AV232" s="137">
        <v>260670</v>
      </c>
      <c r="AW232" s="137"/>
    </row>
    <row r="233" spans="3:49" x14ac:dyDescent="0.2">
      <c r="C233" s="32" t="s">
        <v>20</v>
      </c>
      <c r="D233" s="32" t="s">
        <v>107</v>
      </c>
      <c r="E233" s="32"/>
      <c r="F233" s="6" t="s">
        <v>97</v>
      </c>
      <c r="G233" s="6" t="s">
        <v>93</v>
      </c>
      <c r="H233" s="32" t="s">
        <v>16</v>
      </c>
      <c r="I233" s="137">
        <v>17645</v>
      </c>
      <c r="J233" s="137">
        <v>25175</v>
      </c>
      <c r="K233" s="137">
        <v>31038</v>
      </c>
      <c r="L233" s="137">
        <v>39371</v>
      </c>
      <c r="M233" s="137">
        <v>35905</v>
      </c>
      <c r="N233" s="137">
        <v>36458</v>
      </c>
      <c r="O233" s="137">
        <v>36816</v>
      </c>
      <c r="P233" s="137">
        <v>38888</v>
      </c>
      <c r="Q233" s="137">
        <v>43082</v>
      </c>
      <c r="R233" s="137">
        <v>39891</v>
      </c>
      <c r="S233" s="137">
        <v>45829</v>
      </c>
      <c r="T233" s="137">
        <v>38320</v>
      </c>
      <c r="U233" s="137">
        <v>36967</v>
      </c>
      <c r="V233" s="137">
        <v>35953</v>
      </c>
      <c r="W233" s="137">
        <v>35064</v>
      </c>
      <c r="X233" s="137">
        <v>45903</v>
      </c>
      <c r="Y233" s="137">
        <v>51041</v>
      </c>
      <c r="Z233" s="137">
        <v>56927</v>
      </c>
      <c r="AA233" s="137">
        <v>62316</v>
      </c>
      <c r="AB233" s="137">
        <v>79268</v>
      </c>
      <c r="AC233" s="137">
        <v>81273</v>
      </c>
      <c r="AD233" s="137">
        <v>123916</v>
      </c>
      <c r="AE233" s="137">
        <v>128373</v>
      </c>
      <c r="AF233" s="137">
        <v>147779</v>
      </c>
      <c r="AG233" s="137">
        <v>168300</v>
      </c>
      <c r="AH233" s="137">
        <v>214461</v>
      </c>
      <c r="AI233" s="137">
        <v>251267</v>
      </c>
      <c r="AJ233" s="137">
        <v>277547</v>
      </c>
      <c r="AK233" s="137">
        <v>295064</v>
      </c>
      <c r="AL233" s="137">
        <v>252431</v>
      </c>
      <c r="AM233" s="137">
        <v>224626</v>
      </c>
      <c r="AN233" s="137">
        <v>265303</v>
      </c>
      <c r="AO233" s="137">
        <v>229307</v>
      </c>
      <c r="AP233" s="137">
        <v>231477</v>
      </c>
      <c r="AQ233" s="137">
        <v>271212</v>
      </c>
      <c r="AR233" s="137">
        <v>358134</v>
      </c>
      <c r="AS233" s="137">
        <v>311880</v>
      </c>
      <c r="AT233" s="137">
        <v>365927</v>
      </c>
      <c r="AU233" s="137">
        <v>351265</v>
      </c>
      <c r="AV233" s="137">
        <v>399861</v>
      </c>
      <c r="AW233" s="137"/>
    </row>
    <row r="234" spans="3:49" x14ac:dyDescent="0.2">
      <c r="C234" s="32" t="s">
        <v>21</v>
      </c>
      <c r="D234" s="32" t="s">
        <v>107</v>
      </c>
      <c r="E234" s="32"/>
      <c r="F234" s="6" t="s">
        <v>97</v>
      </c>
      <c r="G234" s="6" t="s">
        <v>93</v>
      </c>
      <c r="H234" s="32" t="s">
        <v>16</v>
      </c>
      <c r="I234" s="137">
        <v>27028</v>
      </c>
      <c r="J234" s="137">
        <v>22491</v>
      </c>
      <c r="K234" s="137">
        <v>25619</v>
      </c>
      <c r="L234" s="137">
        <v>29359</v>
      </c>
      <c r="M234" s="137">
        <v>29871</v>
      </c>
      <c r="N234" s="137">
        <v>30419</v>
      </c>
      <c r="O234" s="137">
        <v>22848</v>
      </c>
      <c r="P234" s="137">
        <v>18767</v>
      </c>
      <c r="Q234" s="137">
        <v>27815</v>
      </c>
      <c r="R234" s="137">
        <v>25387</v>
      </c>
      <c r="S234" s="137">
        <v>23410</v>
      </c>
      <c r="T234" s="137">
        <v>24236</v>
      </c>
      <c r="U234" s="137">
        <v>24646</v>
      </c>
      <c r="V234" s="137">
        <v>24355</v>
      </c>
      <c r="W234" s="137">
        <v>23083</v>
      </c>
      <c r="X234" s="137">
        <v>24835</v>
      </c>
      <c r="Y234" s="137">
        <v>27315</v>
      </c>
      <c r="Z234" s="137">
        <v>30249</v>
      </c>
      <c r="AA234" s="137">
        <v>33221</v>
      </c>
      <c r="AB234" s="137">
        <v>36181</v>
      </c>
      <c r="AC234" s="137">
        <v>34258</v>
      </c>
      <c r="AD234" s="137">
        <v>39812</v>
      </c>
      <c r="AE234" s="137">
        <v>48218</v>
      </c>
      <c r="AF234" s="137">
        <v>53023</v>
      </c>
      <c r="AG234" s="137">
        <v>62556</v>
      </c>
      <c r="AH234" s="137">
        <v>84303</v>
      </c>
      <c r="AI234" s="137">
        <v>107377</v>
      </c>
      <c r="AJ234" s="137">
        <v>130658</v>
      </c>
      <c r="AK234" s="137">
        <v>151301</v>
      </c>
      <c r="AL234" s="137">
        <v>125805</v>
      </c>
      <c r="AM234" s="137">
        <v>143228</v>
      </c>
      <c r="AN234" s="137">
        <v>127285</v>
      </c>
      <c r="AO234" s="137">
        <v>130553</v>
      </c>
      <c r="AP234" s="137">
        <v>123544</v>
      </c>
      <c r="AQ234" s="137">
        <v>162012</v>
      </c>
      <c r="AR234" s="137">
        <v>190856</v>
      </c>
      <c r="AS234" s="137">
        <v>173497</v>
      </c>
      <c r="AT234" s="137">
        <v>195405</v>
      </c>
      <c r="AU234" s="137">
        <v>237321</v>
      </c>
      <c r="AV234" s="137">
        <v>196225</v>
      </c>
      <c r="AW234" s="137"/>
    </row>
    <row r="235" spans="3:49" x14ac:dyDescent="0.2">
      <c r="C235" s="32" t="s">
        <v>22</v>
      </c>
      <c r="D235" s="32" t="s">
        <v>107</v>
      </c>
      <c r="E235" s="32"/>
      <c r="F235" s="6" t="s">
        <v>97</v>
      </c>
      <c r="G235" s="6" t="s">
        <v>93</v>
      </c>
      <c r="H235" s="32" t="s">
        <v>16</v>
      </c>
      <c r="I235" s="137">
        <v>125664</v>
      </c>
      <c r="J235" s="137">
        <v>125588</v>
      </c>
      <c r="K235" s="137">
        <v>127245</v>
      </c>
      <c r="L235" s="137">
        <v>149807</v>
      </c>
      <c r="M235" s="137">
        <v>139524</v>
      </c>
      <c r="N235" s="137">
        <v>150437</v>
      </c>
      <c r="O235" s="137">
        <v>141756</v>
      </c>
      <c r="P235" s="137">
        <v>192463</v>
      </c>
      <c r="Q235" s="137">
        <v>184339</v>
      </c>
      <c r="R235" s="137">
        <v>199490</v>
      </c>
      <c r="S235" s="137">
        <v>216875</v>
      </c>
      <c r="T235" s="137">
        <v>218945</v>
      </c>
      <c r="U235" s="137">
        <v>241405</v>
      </c>
      <c r="V235" s="137">
        <v>236975</v>
      </c>
      <c r="W235" s="137">
        <v>222138</v>
      </c>
      <c r="X235" s="137">
        <v>239077</v>
      </c>
      <c r="Y235" s="137">
        <v>266527</v>
      </c>
      <c r="Z235" s="137">
        <v>296203</v>
      </c>
      <c r="AA235" s="137">
        <v>324859</v>
      </c>
      <c r="AB235" s="137">
        <v>339216</v>
      </c>
      <c r="AC235" s="137">
        <v>359013</v>
      </c>
      <c r="AD235" s="137">
        <v>368813</v>
      </c>
      <c r="AE235" s="137">
        <v>407422</v>
      </c>
      <c r="AF235" s="137">
        <v>427082</v>
      </c>
      <c r="AG235" s="137">
        <v>440058</v>
      </c>
      <c r="AH235" s="137">
        <v>447707</v>
      </c>
      <c r="AI235" s="137">
        <v>462386</v>
      </c>
      <c r="AJ235" s="137">
        <v>504209</v>
      </c>
      <c r="AK235" s="137">
        <v>517630</v>
      </c>
      <c r="AL235" s="137">
        <v>455516</v>
      </c>
      <c r="AM235" s="137">
        <v>472378</v>
      </c>
      <c r="AN235" s="137">
        <v>408009</v>
      </c>
      <c r="AO235" s="137">
        <v>314356</v>
      </c>
      <c r="AP235" s="137">
        <v>272663</v>
      </c>
      <c r="AQ235" s="137">
        <v>311185</v>
      </c>
      <c r="AR235" s="137">
        <v>325661</v>
      </c>
      <c r="AS235" s="137">
        <v>339981</v>
      </c>
      <c r="AT235" s="137">
        <v>354198</v>
      </c>
      <c r="AU235" s="137">
        <v>348793</v>
      </c>
      <c r="AV235" s="137">
        <v>321842</v>
      </c>
      <c r="AW235" s="137"/>
    </row>
    <row r="236" spans="3:49" x14ac:dyDescent="0.2">
      <c r="C236" s="32" t="s">
        <v>23</v>
      </c>
      <c r="D236" s="32" t="s">
        <v>107</v>
      </c>
      <c r="E236" s="32"/>
      <c r="F236" s="6" t="s">
        <v>97</v>
      </c>
      <c r="G236" s="6" t="s">
        <v>93</v>
      </c>
      <c r="H236" s="32" t="s">
        <v>16</v>
      </c>
      <c r="I236" s="137">
        <v>131644</v>
      </c>
      <c r="J236" s="137">
        <v>131515</v>
      </c>
      <c r="K236" s="137">
        <v>135330</v>
      </c>
      <c r="L236" s="137">
        <v>131048</v>
      </c>
      <c r="M236" s="137">
        <v>131880</v>
      </c>
      <c r="N236" s="137">
        <v>139691</v>
      </c>
      <c r="O236" s="137">
        <v>155943</v>
      </c>
      <c r="P236" s="137">
        <v>167235</v>
      </c>
      <c r="Q236" s="137">
        <v>173600</v>
      </c>
      <c r="R236" s="137">
        <v>216924</v>
      </c>
      <c r="S236" s="137">
        <v>244102</v>
      </c>
      <c r="T236" s="137">
        <v>258294</v>
      </c>
      <c r="U236" s="137">
        <v>278485</v>
      </c>
      <c r="V236" s="137">
        <v>251463</v>
      </c>
      <c r="W236" s="137">
        <v>251027</v>
      </c>
      <c r="X236" s="137">
        <v>264986</v>
      </c>
      <c r="Y236" s="137">
        <v>297805</v>
      </c>
      <c r="Z236" s="137">
        <v>334378</v>
      </c>
      <c r="AA236" s="137">
        <v>367934</v>
      </c>
      <c r="AB236" s="137">
        <v>367015</v>
      </c>
      <c r="AC236" s="137">
        <v>387236</v>
      </c>
      <c r="AD236" s="137">
        <v>430307</v>
      </c>
      <c r="AE236" s="137">
        <v>401220</v>
      </c>
      <c r="AF236" s="137">
        <v>404731</v>
      </c>
      <c r="AG236" s="137">
        <v>408900</v>
      </c>
      <c r="AH236" s="137">
        <v>434265</v>
      </c>
      <c r="AI236" s="137">
        <v>455577</v>
      </c>
      <c r="AJ236" s="137">
        <v>393964</v>
      </c>
      <c r="AK236" s="137">
        <v>396671</v>
      </c>
      <c r="AL236" s="137">
        <v>388107</v>
      </c>
      <c r="AM236" s="137">
        <v>364245</v>
      </c>
      <c r="AN236" s="137">
        <v>305409</v>
      </c>
      <c r="AO236" s="137">
        <v>347405</v>
      </c>
      <c r="AP236" s="137">
        <v>255910</v>
      </c>
      <c r="AQ236" s="137">
        <v>279938</v>
      </c>
      <c r="AR236" s="137">
        <v>289779</v>
      </c>
      <c r="AS236" s="137">
        <v>274879</v>
      </c>
      <c r="AT236" s="137">
        <v>300953</v>
      </c>
      <c r="AU236" s="137">
        <v>328117</v>
      </c>
      <c r="AV236" s="137">
        <v>374213</v>
      </c>
      <c r="AW236" s="137"/>
    </row>
    <row r="237" spans="3:49" x14ac:dyDescent="0.2">
      <c r="C237" s="32" t="s">
        <v>24</v>
      </c>
      <c r="D237" s="32" t="s">
        <v>107</v>
      </c>
      <c r="E237" s="32"/>
      <c r="F237" s="6" t="s">
        <v>97</v>
      </c>
      <c r="G237" s="6" t="s">
        <v>93</v>
      </c>
      <c r="H237" s="32" t="s">
        <v>16</v>
      </c>
      <c r="I237" s="137">
        <v>700302</v>
      </c>
      <c r="J237" s="137">
        <v>672758</v>
      </c>
      <c r="K237" s="137">
        <v>654700</v>
      </c>
      <c r="L237" s="137">
        <v>761831</v>
      </c>
      <c r="M237" s="137">
        <v>792254</v>
      </c>
      <c r="N237" s="137">
        <v>824174</v>
      </c>
      <c r="O237" s="137">
        <v>833765</v>
      </c>
      <c r="P237" s="137">
        <v>875671</v>
      </c>
      <c r="Q237" s="137">
        <v>865751</v>
      </c>
      <c r="R237" s="137">
        <v>977682</v>
      </c>
      <c r="S237" s="137">
        <v>1164953</v>
      </c>
      <c r="T237" s="137">
        <v>1164585</v>
      </c>
      <c r="U237" s="137">
        <v>1256709</v>
      </c>
      <c r="V237" s="137">
        <v>1180468</v>
      </c>
      <c r="W237" s="137">
        <v>1123366</v>
      </c>
      <c r="X237" s="137">
        <v>1156787</v>
      </c>
      <c r="Y237" s="137">
        <v>1280312</v>
      </c>
      <c r="Z237" s="137">
        <v>1425211</v>
      </c>
      <c r="AA237" s="137">
        <v>1570129</v>
      </c>
      <c r="AB237" s="137">
        <v>1847012</v>
      </c>
      <c r="AC237" s="137">
        <v>1897141</v>
      </c>
      <c r="AD237" s="137">
        <v>1971508</v>
      </c>
      <c r="AE237" s="137">
        <v>2061311</v>
      </c>
      <c r="AF237" s="137">
        <v>2119237</v>
      </c>
      <c r="AG237" s="137">
        <v>2210002</v>
      </c>
      <c r="AH237" s="137">
        <v>2343151</v>
      </c>
      <c r="AI237" s="137">
        <v>2525609</v>
      </c>
      <c r="AJ237" s="137">
        <v>2510821</v>
      </c>
      <c r="AK237" s="137">
        <v>2509079</v>
      </c>
      <c r="AL237" s="137">
        <v>2448175</v>
      </c>
      <c r="AM237" s="137">
        <v>2306217</v>
      </c>
      <c r="AN237" s="137">
        <v>2111031</v>
      </c>
      <c r="AO237" s="137">
        <v>2160146</v>
      </c>
      <c r="AP237" s="137">
        <v>2146639</v>
      </c>
      <c r="AQ237" s="137">
        <v>1933682</v>
      </c>
      <c r="AR237" s="137">
        <v>2055252</v>
      </c>
      <c r="AS237" s="137">
        <v>2030053</v>
      </c>
      <c r="AT237" s="137">
        <v>2078704</v>
      </c>
      <c r="AU237" s="137">
        <v>2128490</v>
      </c>
      <c r="AV237" s="137">
        <v>2318109</v>
      </c>
      <c r="AW237" s="137"/>
    </row>
    <row r="238" spans="3:49" x14ac:dyDescent="0.2">
      <c r="C238" s="32" t="s">
        <v>25</v>
      </c>
      <c r="D238" s="32" t="s">
        <v>107</v>
      </c>
      <c r="E238" s="32"/>
      <c r="F238" s="6" t="s">
        <v>97</v>
      </c>
      <c r="G238" s="6" t="s">
        <v>93</v>
      </c>
      <c r="H238" s="32" t="s">
        <v>16</v>
      </c>
      <c r="I238" s="137">
        <v>728273</v>
      </c>
      <c r="J238" s="137">
        <v>783925</v>
      </c>
      <c r="K238" s="137">
        <v>648472</v>
      </c>
      <c r="L238" s="137">
        <v>689095</v>
      </c>
      <c r="M238" s="137">
        <v>712241</v>
      </c>
      <c r="N238" s="137">
        <v>769083</v>
      </c>
      <c r="O238" s="137">
        <v>778998</v>
      </c>
      <c r="P238" s="137">
        <v>770840</v>
      </c>
      <c r="Q238" s="137">
        <v>818187</v>
      </c>
      <c r="R238" s="137">
        <v>876531</v>
      </c>
      <c r="S238" s="137">
        <v>1157987</v>
      </c>
      <c r="T238" s="137">
        <v>1320686</v>
      </c>
      <c r="U238" s="137">
        <v>1340159</v>
      </c>
      <c r="V238" s="137">
        <v>1254582</v>
      </c>
      <c r="W238" s="137">
        <v>1189617</v>
      </c>
      <c r="X238" s="137">
        <v>1199722</v>
      </c>
      <c r="Y238" s="137">
        <v>1333055</v>
      </c>
      <c r="Z238" s="137">
        <v>1485509</v>
      </c>
      <c r="AA238" s="137">
        <v>1637298</v>
      </c>
      <c r="AB238" s="137">
        <v>1762674</v>
      </c>
      <c r="AC238" s="137">
        <v>2125134</v>
      </c>
      <c r="AD238" s="137">
        <v>2081562</v>
      </c>
      <c r="AE238" s="137">
        <v>1996937</v>
      </c>
      <c r="AF238" s="137">
        <v>1902000</v>
      </c>
      <c r="AG238" s="137">
        <v>1937285</v>
      </c>
      <c r="AH238" s="137">
        <v>1784225</v>
      </c>
      <c r="AI238" s="137">
        <v>1757535</v>
      </c>
      <c r="AJ238" s="137">
        <v>1749794</v>
      </c>
      <c r="AK238" s="137">
        <v>1644847</v>
      </c>
      <c r="AL238" s="137">
        <v>1362602</v>
      </c>
      <c r="AM238" s="137">
        <v>1342833</v>
      </c>
      <c r="AN238" s="137">
        <v>1136395</v>
      </c>
      <c r="AO238" s="137">
        <v>1074008</v>
      </c>
      <c r="AP238" s="137">
        <v>927802</v>
      </c>
      <c r="AQ238" s="137">
        <v>892524</v>
      </c>
      <c r="AR238" s="137">
        <v>606407</v>
      </c>
      <c r="AS238" s="137">
        <v>595182</v>
      </c>
      <c r="AT238" s="137">
        <v>695919</v>
      </c>
      <c r="AU238" s="137">
        <v>698011</v>
      </c>
      <c r="AV238" s="137">
        <v>794277</v>
      </c>
      <c r="AW238" s="137"/>
    </row>
    <row r="239" spans="3:49" x14ac:dyDescent="0.2">
      <c r="C239" s="32" t="s">
        <v>26</v>
      </c>
      <c r="D239" s="32" t="s">
        <v>107</v>
      </c>
      <c r="E239" s="32"/>
      <c r="F239" s="6" t="s">
        <v>97</v>
      </c>
      <c r="G239" s="6" t="s">
        <v>93</v>
      </c>
      <c r="H239" s="32" t="s">
        <v>16</v>
      </c>
      <c r="I239" s="137">
        <v>8486</v>
      </c>
      <c r="J239" s="137">
        <v>10756</v>
      </c>
      <c r="K239" s="137">
        <v>9721</v>
      </c>
      <c r="L239" s="137">
        <v>10654</v>
      </c>
      <c r="M239" s="137">
        <v>12527</v>
      </c>
      <c r="N239" s="137">
        <v>11650</v>
      </c>
      <c r="O239" s="137">
        <v>12439</v>
      </c>
      <c r="P239" s="137">
        <v>14090</v>
      </c>
      <c r="Q239" s="137">
        <v>12687</v>
      </c>
      <c r="R239" s="137">
        <v>12799</v>
      </c>
      <c r="S239" s="137">
        <v>20394</v>
      </c>
      <c r="T239" s="137">
        <v>20161</v>
      </c>
      <c r="U239" s="137">
        <v>21045</v>
      </c>
      <c r="V239" s="137">
        <v>21160</v>
      </c>
      <c r="W239" s="137">
        <v>20695</v>
      </c>
      <c r="X239" s="137">
        <v>26340</v>
      </c>
      <c r="Y239" s="137">
        <v>29777</v>
      </c>
      <c r="Z239" s="137">
        <v>33848</v>
      </c>
      <c r="AA239" s="137">
        <v>37650</v>
      </c>
      <c r="AB239" s="137">
        <v>46470</v>
      </c>
      <c r="AC239" s="137">
        <v>47520</v>
      </c>
      <c r="AD239" s="137">
        <v>57146</v>
      </c>
      <c r="AE239" s="137">
        <v>60147</v>
      </c>
      <c r="AF239" s="137">
        <v>58034</v>
      </c>
      <c r="AG239" s="137">
        <v>60816</v>
      </c>
      <c r="AH239" s="137">
        <v>64953</v>
      </c>
      <c r="AI239" s="137">
        <v>63932</v>
      </c>
      <c r="AJ239" s="137">
        <v>77441</v>
      </c>
      <c r="AK239" s="137">
        <v>84364</v>
      </c>
      <c r="AL239" s="137">
        <v>75360</v>
      </c>
      <c r="AM239" s="137">
        <v>90976</v>
      </c>
      <c r="AN239" s="137">
        <v>89593</v>
      </c>
      <c r="AO239" s="137">
        <v>75259</v>
      </c>
      <c r="AP239" s="137">
        <v>71544</v>
      </c>
      <c r="AQ239" s="137">
        <v>81723</v>
      </c>
      <c r="AR239" s="137">
        <v>170516</v>
      </c>
      <c r="AS239" s="137">
        <v>155575</v>
      </c>
      <c r="AT239" s="137">
        <v>142065</v>
      </c>
      <c r="AU239" s="137">
        <v>146680</v>
      </c>
      <c r="AV239" s="137">
        <v>175017</v>
      </c>
      <c r="AW239" s="137"/>
    </row>
    <row r="240" spans="3:49" x14ac:dyDescent="0.2">
      <c r="C240" s="32" t="s">
        <v>27</v>
      </c>
      <c r="D240" s="32" t="s">
        <v>107</v>
      </c>
      <c r="E240" s="32"/>
      <c r="F240" s="6" t="s">
        <v>97</v>
      </c>
      <c r="G240" s="6" t="s">
        <v>93</v>
      </c>
      <c r="H240" s="32" t="s">
        <v>16</v>
      </c>
      <c r="I240" s="137">
        <v>97607</v>
      </c>
      <c r="J240" s="137">
        <v>96024</v>
      </c>
      <c r="K240" s="137">
        <v>101704</v>
      </c>
      <c r="L240" s="137">
        <v>109802</v>
      </c>
      <c r="M240" s="137">
        <v>98909</v>
      </c>
      <c r="N240" s="137">
        <v>111314</v>
      </c>
      <c r="O240" s="137">
        <v>116335</v>
      </c>
      <c r="P240" s="137">
        <v>122733</v>
      </c>
      <c r="Q240" s="137">
        <v>142354</v>
      </c>
      <c r="R240" s="137">
        <v>129208</v>
      </c>
      <c r="S240" s="137">
        <v>182803</v>
      </c>
      <c r="T240" s="137">
        <v>195772</v>
      </c>
      <c r="U240" s="137">
        <v>183022</v>
      </c>
      <c r="V240" s="137">
        <v>176842</v>
      </c>
      <c r="W240" s="137">
        <v>168193</v>
      </c>
      <c r="X240" s="137">
        <v>191568</v>
      </c>
      <c r="Y240" s="137">
        <v>211703</v>
      </c>
      <c r="Z240" s="137">
        <v>235202</v>
      </c>
      <c r="AA240" s="137">
        <v>257795</v>
      </c>
      <c r="AB240" s="137">
        <v>261475</v>
      </c>
      <c r="AC240" s="137">
        <v>266025</v>
      </c>
      <c r="AD240" s="137">
        <v>277998</v>
      </c>
      <c r="AE240" s="137">
        <v>309936</v>
      </c>
      <c r="AF240" s="137">
        <v>378442</v>
      </c>
      <c r="AG240" s="137">
        <v>442943</v>
      </c>
      <c r="AH240" s="137">
        <v>509368</v>
      </c>
      <c r="AI240" s="137">
        <v>580350</v>
      </c>
      <c r="AJ240" s="137">
        <v>619356</v>
      </c>
      <c r="AK240" s="137">
        <v>654079</v>
      </c>
      <c r="AL240" s="137">
        <v>561352</v>
      </c>
      <c r="AM240" s="137">
        <v>568956</v>
      </c>
      <c r="AN240" s="137">
        <v>568244</v>
      </c>
      <c r="AO240" s="137">
        <v>509618</v>
      </c>
      <c r="AP240" s="137">
        <v>494852</v>
      </c>
      <c r="AQ240" s="137">
        <v>500080</v>
      </c>
      <c r="AR240" s="137">
        <v>651657</v>
      </c>
      <c r="AS240" s="137">
        <v>634543</v>
      </c>
      <c r="AT240" s="137">
        <v>667179</v>
      </c>
      <c r="AU240" s="137">
        <v>722569</v>
      </c>
      <c r="AV240" s="137">
        <v>766700</v>
      </c>
      <c r="AW240" s="137"/>
    </row>
    <row r="241" spans="3:49" x14ac:dyDescent="0.2">
      <c r="C241" s="32" t="s">
        <v>28</v>
      </c>
      <c r="D241" s="32" t="s">
        <v>107</v>
      </c>
      <c r="E241" s="32"/>
      <c r="F241" s="6" t="s">
        <v>97</v>
      </c>
      <c r="G241" s="6" t="s">
        <v>93</v>
      </c>
      <c r="H241" s="32" t="s">
        <v>16</v>
      </c>
      <c r="I241" s="137">
        <v>440813</v>
      </c>
      <c r="J241" s="137">
        <v>384244</v>
      </c>
      <c r="K241" s="137">
        <v>378915</v>
      </c>
      <c r="L241" s="137">
        <v>388005</v>
      </c>
      <c r="M241" s="137">
        <v>400246</v>
      </c>
      <c r="N241" s="137">
        <v>526764</v>
      </c>
      <c r="O241" s="137">
        <v>493306</v>
      </c>
      <c r="P241" s="137">
        <v>513081</v>
      </c>
      <c r="Q241" s="137">
        <v>543240</v>
      </c>
      <c r="R241" s="137">
        <v>518011</v>
      </c>
      <c r="S241" s="137">
        <v>599375</v>
      </c>
      <c r="T241" s="137">
        <v>582488</v>
      </c>
      <c r="U241" s="137">
        <v>691381</v>
      </c>
      <c r="V241" s="137">
        <v>612667</v>
      </c>
      <c r="W241" s="137">
        <v>572388</v>
      </c>
      <c r="X241" s="137">
        <v>493209</v>
      </c>
      <c r="Y241" s="137">
        <v>550493</v>
      </c>
      <c r="Z241" s="137">
        <v>616034</v>
      </c>
      <c r="AA241" s="137">
        <v>684983</v>
      </c>
      <c r="AB241" s="137">
        <v>790093</v>
      </c>
      <c r="AC241" s="137">
        <v>975464</v>
      </c>
      <c r="AD241" s="137">
        <v>1134769</v>
      </c>
      <c r="AE241" s="137">
        <v>1088609</v>
      </c>
      <c r="AF241" s="137">
        <v>1215231</v>
      </c>
      <c r="AG241" s="137">
        <v>1378254</v>
      </c>
      <c r="AH241" s="137">
        <v>1381357</v>
      </c>
      <c r="AI241" s="137">
        <v>1475347</v>
      </c>
      <c r="AJ241" s="137">
        <v>1562497</v>
      </c>
      <c r="AK241" s="137">
        <v>1651046</v>
      </c>
      <c r="AL241" s="137">
        <v>1722756</v>
      </c>
      <c r="AM241" s="137">
        <v>1508282</v>
      </c>
      <c r="AN241" s="137">
        <v>1585818</v>
      </c>
      <c r="AO241" s="137">
        <v>1492511</v>
      </c>
      <c r="AP241" s="137">
        <v>1289895</v>
      </c>
      <c r="AQ241" s="137">
        <v>1549200</v>
      </c>
      <c r="AR241" s="137">
        <v>1933310</v>
      </c>
      <c r="AS241" s="137">
        <v>1872026</v>
      </c>
      <c r="AT241" s="137">
        <v>1803121</v>
      </c>
      <c r="AU241" s="137">
        <v>1932673</v>
      </c>
      <c r="AV241" s="137">
        <v>1941466</v>
      </c>
      <c r="AW241" s="137"/>
    </row>
    <row r="242" spans="3:49" x14ac:dyDescent="0.2">
      <c r="C242" s="32" t="s">
        <v>29</v>
      </c>
      <c r="D242" s="32" t="s">
        <v>107</v>
      </c>
      <c r="E242" s="32"/>
      <c r="F242" s="6" t="s">
        <v>97</v>
      </c>
      <c r="G242" s="6" t="s">
        <v>93</v>
      </c>
      <c r="H242" s="32" t="s">
        <v>16</v>
      </c>
      <c r="I242" s="137">
        <v>77018</v>
      </c>
      <c r="J242" s="137">
        <v>87507</v>
      </c>
      <c r="K242" s="137">
        <v>76877</v>
      </c>
      <c r="L242" s="137">
        <v>62916</v>
      </c>
      <c r="M242" s="137">
        <v>65404</v>
      </c>
      <c r="N242" s="137">
        <v>76889</v>
      </c>
      <c r="O242" s="137">
        <v>88545</v>
      </c>
      <c r="P242" s="137">
        <v>102437</v>
      </c>
      <c r="Q242" s="137">
        <v>127708</v>
      </c>
      <c r="R242" s="137">
        <v>116891</v>
      </c>
      <c r="S242" s="137">
        <v>165751</v>
      </c>
      <c r="T242" s="137">
        <v>174994</v>
      </c>
      <c r="U242" s="137">
        <v>179682</v>
      </c>
      <c r="V242" s="137">
        <v>185772</v>
      </c>
      <c r="W242" s="137">
        <v>177910</v>
      </c>
      <c r="X242" s="137">
        <v>182745</v>
      </c>
      <c r="Y242" s="137">
        <v>203988</v>
      </c>
      <c r="Z242" s="137">
        <v>227485</v>
      </c>
      <c r="AA242" s="137">
        <v>249648</v>
      </c>
      <c r="AB242" s="137">
        <v>281706</v>
      </c>
      <c r="AC242" s="137">
        <v>335867</v>
      </c>
      <c r="AD242" s="137">
        <v>340052</v>
      </c>
      <c r="AE242" s="137">
        <v>351495</v>
      </c>
      <c r="AF242" s="137">
        <v>356298</v>
      </c>
      <c r="AG242" s="137">
        <v>381965</v>
      </c>
      <c r="AH242" s="137">
        <v>375803</v>
      </c>
      <c r="AI242" s="137">
        <v>404519</v>
      </c>
      <c r="AJ242" s="137">
        <v>364446</v>
      </c>
      <c r="AK242" s="137">
        <v>359467</v>
      </c>
      <c r="AL242" s="137">
        <v>319806</v>
      </c>
      <c r="AM242" s="137">
        <v>372347</v>
      </c>
      <c r="AN242" s="137">
        <v>298592</v>
      </c>
      <c r="AO242" s="137">
        <v>303680</v>
      </c>
      <c r="AP242" s="137">
        <v>388190</v>
      </c>
      <c r="AQ242" s="137">
        <v>343264</v>
      </c>
      <c r="AR242" s="137">
        <v>402006</v>
      </c>
      <c r="AS242" s="137">
        <v>451302</v>
      </c>
      <c r="AT242" s="137">
        <v>448610</v>
      </c>
      <c r="AU242" s="137">
        <v>447701</v>
      </c>
      <c r="AV242" s="137">
        <v>465513</v>
      </c>
      <c r="AW242" s="137"/>
    </row>
    <row r="243" spans="3:49" x14ac:dyDescent="0.2">
      <c r="C243" s="32" t="s">
        <v>30</v>
      </c>
      <c r="D243" s="32" t="s">
        <v>107</v>
      </c>
      <c r="E243" s="32"/>
      <c r="F243" s="6" t="s">
        <v>97</v>
      </c>
      <c r="G243" s="6" t="s">
        <v>93</v>
      </c>
      <c r="H243" s="32" t="s">
        <v>16</v>
      </c>
      <c r="I243" s="137">
        <v>56599</v>
      </c>
      <c r="J243" s="137">
        <v>62939</v>
      </c>
      <c r="K243" s="137">
        <v>67559</v>
      </c>
      <c r="L243" s="137">
        <v>74896</v>
      </c>
      <c r="M243" s="137">
        <v>63644</v>
      </c>
      <c r="N243" s="137">
        <v>81071</v>
      </c>
      <c r="O243" s="137">
        <v>79081</v>
      </c>
      <c r="P243" s="137">
        <v>106842</v>
      </c>
      <c r="Q243" s="137">
        <v>99242</v>
      </c>
      <c r="R243" s="137">
        <v>105092</v>
      </c>
      <c r="S243" s="137">
        <v>125991</v>
      </c>
      <c r="T243" s="137">
        <v>130654</v>
      </c>
      <c r="U243" s="137">
        <v>126138</v>
      </c>
      <c r="V243" s="137">
        <v>119789</v>
      </c>
      <c r="W243" s="137">
        <v>113982</v>
      </c>
      <c r="X243" s="137">
        <v>114873</v>
      </c>
      <c r="Y243" s="137">
        <v>126090</v>
      </c>
      <c r="Z243" s="137">
        <v>138534</v>
      </c>
      <c r="AA243" s="137">
        <v>151159</v>
      </c>
      <c r="AB243" s="137">
        <v>196208</v>
      </c>
      <c r="AC243" s="137">
        <v>187475</v>
      </c>
      <c r="AD243" s="137">
        <v>188447</v>
      </c>
      <c r="AE243" s="137">
        <v>179795</v>
      </c>
      <c r="AF243" s="137">
        <v>178407</v>
      </c>
      <c r="AG243" s="137">
        <v>183692</v>
      </c>
      <c r="AH243" s="137">
        <v>181512</v>
      </c>
      <c r="AI243" s="137">
        <v>215682</v>
      </c>
      <c r="AJ243" s="137">
        <v>212726</v>
      </c>
      <c r="AK243" s="137">
        <v>218882</v>
      </c>
      <c r="AL243" s="137">
        <v>193684</v>
      </c>
      <c r="AM243" s="137">
        <v>180816</v>
      </c>
      <c r="AN243" s="137">
        <v>189952</v>
      </c>
      <c r="AO243" s="137">
        <v>153273</v>
      </c>
      <c r="AP243" s="137">
        <v>160855</v>
      </c>
      <c r="AQ243" s="137">
        <v>141401</v>
      </c>
      <c r="AR243" s="137">
        <v>131777</v>
      </c>
      <c r="AS243" s="137">
        <v>136518</v>
      </c>
      <c r="AT243" s="137">
        <v>125679</v>
      </c>
      <c r="AU243" s="137">
        <v>138044</v>
      </c>
      <c r="AV243" s="137">
        <v>124706</v>
      </c>
      <c r="AW243" s="137"/>
    </row>
    <row r="244" spans="3:49" x14ac:dyDescent="0.2">
      <c r="C244" s="32" t="s">
        <v>31</v>
      </c>
      <c r="D244" s="32" t="s">
        <v>107</v>
      </c>
      <c r="E244" s="32"/>
      <c r="F244" s="6" t="s">
        <v>97</v>
      </c>
      <c r="G244" s="6" t="s">
        <v>93</v>
      </c>
      <c r="H244" s="32" t="s">
        <v>16</v>
      </c>
      <c r="I244" s="137">
        <v>395875</v>
      </c>
      <c r="J244" s="137">
        <v>435939</v>
      </c>
      <c r="K244" s="137">
        <v>430726</v>
      </c>
      <c r="L244" s="137">
        <v>382983</v>
      </c>
      <c r="M244" s="137">
        <v>424969</v>
      </c>
      <c r="N244" s="137">
        <v>407025</v>
      </c>
      <c r="O244" s="137">
        <v>414648</v>
      </c>
      <c r="P244" s="137">
        <v>380155</v>
      </c>
      <c r="Q244" s="137">
        <v>437941</v>
      </c>
      <c r="R244" s="137">
        <v>435481</v>
      </c>
      <c r="S244" s="137">
        <v>515824</v>
      </c>
      <c r="T244" s="137">
        <v>502180</v>
      </c>
      <c r="U244" s="137">
        <v>516549</v>
      </c>
      <c r="V244" s="137">
        <v>467351</v>
      </c>
      <c r="W244" s="137">
        <v>441026</v>
      </c>
      <c r="X244" s="137">
        <v>416589</v>
      </c>
      <c r="Y244" s="137">
        <v>458801</v>
      </c>
      <c r="Z244" s="137">
        <v>507434</v>
      </c>
      <c r="AA244" s="137">
        <v>553454</v>
      </c>
      <c r="AB244" s="137">
        <v>658126</v>
      </c>
      <c r="AC244" s="137">
        <v>663927</v>
      </c>
      <c r="AD244" s="137">
        <v>692184</v>
      </c>
      <c r="AE244" s="137">
        <v>724756</v>
      </c>
      <c r="AF244" s="137">
        <v>696190</v>
      </c>
      <c r="AG244" s="137">
        <v>735735</v>
      </c>
      <c r="AH244" s="137">
        <v>780737</v>
      </c>
      <c r="AI244" s="137">
        <v>842741</v>
      </c>
      <c r="AJ244" s="137">
        <v>876815</v>
      </c>
      <c r="AK244" s="137">
        <v>870178</v>
      </c>
      <c r="AL244" s="137">
        <v>837991</v>
      </c>
      <c r="AM244" s="137">
        <v>807045</v>
      </c>
      <c r="AN244" s="137">
        <v>775314</v>
      </c>
      <c r="AO244" s="137">
        <v>714342</v>
      </c>
      <c r="AP244" s="137">
        <v>598594</v>
      </c>
      <c r="AQ244" s="137">
        <v>518099</v>
      </c>
      <c r="AR244" s="137">
        <v>529237</v>
      </c>
      <c r="AS244" s="137">
        <v>553485</v>
      </c>
      <c r="AT244" s="137">
        <v>635213</v>
      </c>
      <c r="AU244" s="137">
        <v>620037</v>
      </c>
      <c r="AV244" s="137">
        <v>684324</v>
      </c>
      <c r="AW244" s="137"/>
    </row>
    <row r="245" spans="3:49" x14ac:dyDescent="0.2">
      <c r="C245" s="32" t="s">
        <v>197</v>
      </c>
      <c r="D245" s="32" t="s">
        <v>107</v>
      </c>
      <c r="E245" s="32"/>
      <c r="F245" s="6" t="s">
        <v>97</v>
      </c>
      <c r="G245" s="6" t="s">
        <v>93</v>
      </c>
      <c r="H245" s="32" t="s">
        <v>16</v>
      </c>
      <c r="I245" s="137">
        <v>40274</v>
      </c>
      <c r="J245" s="137">
        <v>40418</v>
      </c>
      <c r="K245" s="137">
        <v>48257</v>
      </c>
      <c r="L245" s="137">
        <v>44239</v>
      </c>
      <c r="M245" s="137">
        <v>45400</v>
      </c>
      <c r="N245" s="137">
        <v>51178</v>
      </c>
      <c r="O245" s="137">
        <v>53672</v>
      </c>
      <c r="P245" s="137">
        <v>52308</v>
      </c>
      <c r="Q245" s="137">
        <v>56060</v>
      </c>
      <c r="R245" s="137">
        <v>58450</v>
      </c>
      <c r="S245" s="137">
        <v>68038</v>
      </c>
      <c r="T245" s="137">
        <v>70179</v>
      </c>
      <c r="U245" s="137">
        <v>74974</v>
      </c>
      <c r="V245" s="137">
        <v>71481</v>
      </c>
      <c r="W245" s="137">
        <v>71828</v>
      </c>
      <c r="X245" s="137">
        <v>71224</v>
      </c>
      <c r="Y245" s="137">
        <v>80459</v>
      </c>
      <c r="Z245" s="137">
        <v>90400</v>
      </c>
      <c r="AA245" s="137">
        <v>100493</v>
      </c>
      <c r="AB245" s="137">
        <v>140290</v>
      </c>
      <c r="AC245" s="137">
        <v>127925</v>
      </c>
      <c r="AD245" s="137">
        <v>129730</v>
      </c>
      <c r="AE245" s="137">
        <v>143276</v>
      </c>
      <c r="AF245" s="137">
        <v>142666</v>
      </c>
      <c r="AG245" s="137">
        <v>148808</v>
      </c>
      <c r="AH245" s="137">
        <v>160303</v>
      </c>
      <c r="AI245" s="137">
        <v>168383</v>
      </c>
      <c r="AJ245" s="137">
        <v>171680</v>
      </c>
      <c r="AK245" s="137">
        <v>173582</v>
      </c>
      <c r="AL245" s="137">
        <v>149254</v>
      </c>
      <c r="AM245" s="137">
        <v>136614</v>
      </c>
      <c r="AN245" s="137">
        <v>144428</v>
      </c>
      <c r="AO245" s="137">
        <v>129970</v>
      </c>
      <c r="AP245" s="137">
        <v>120570</v>
      </c>
      <c r="AQ245" s="137">
        <v>122356</v>
      </c>
      <c r="AR245" s="137">
        <v>102304</v>
      </c>
      <c r="AS245" s="137">
        <v>97193</v>
      </c>
      <c r="AT245" s="137">
        <v>104053</v>
      </c>
      <c r="AU245" s="137">
        <v>108450</v>
      </c>
      <c r="AV245" s="137">
        <v>119253</v>
      </c>
      <c r="AW245" s="137"/>
    </row>
    <row r="246" spans="3:49" x14ac:dyDescent="0.2">
      <c r="C246" s="32" t="s">
        <v>105</v>
      </c>
      <c r="D246" s="32" t="s">
        <v>107</v>
      </c>
      <c r="E246" s="32"/>
      <c r="F246" s="6" t="s">
        <v>97</v>
      </c>
      <c r="G246" s="6" t="s">
        <v>93</v>
      </c>
      <c r="H246" s="32" t="s">
        <v>16</v>
      </c>
      <c r="I246" s="137">
        <v>3350000</v>
      </c>
      <c r="J246" s="137">
        <v>3335000</v>
      </c>
      <c r="K246" s="137">
        <v>3219000</v>
      </c>
      <c r="L246" s="137">
        <v>3347000</v>
      </c>
      <c r="M246" s="137">
        <v>3423000</v>
      </c>
      <c r="N246" s="137">
        <v>3748000</v>
      </c>
      <c r="O246" s="137">
        <v>3761000</v>
      </c>
      <c r="P246" s="137">
        <v>3890000</v>
      </c>
      <c r="Q246" s="137">
        <v>4093000</v>
      </c>
      <c r="R246" s="137">
        <v>4308000</v>
      </c>
      <c r="S246" s="137">
        <v>5279000</v>
      </c>
      <c r="T246" s="137">
        <v>5407000</v>
      </c>
      <c r="U246" s="137">
        <v>5744000</v>
      </c>
      <c r="V246" s="137">
        <v>5366000</v>
      </c>
      <c r="W246" s="137">
        <v>5102000</v>
      </c>
      <c r="X246" s="137">
        <v>5318000</v>
      </c>
      <c r="Y246" s="137">
        <v>5909000</v>
      </c>
      <c r="Z246" s="137">
        <v>6593000</v>
      </c>
      <c r="AA246" s="137">
        <v>7264000</v>
      </c>
      <c r="AB246" s="137">
        <v>8208000</v>
      </c>
      <c r="AC246" s="137">
        <v>9193000</v>
      </c>
      <c r="AD246" s="137">
        <v>9655000</v>
      </c>
      <c r="AE246" s="137">
        <v>9861000</v>
      </c>
      <c r="AF246" s="137">
        <v>10125000</v>
      </c>
      <c r="AG246" s="137">
        <v>10793000</v>
      </c>
      <c r="AH246" s="137">
        <v>11150000</v>
      </c>
      <c r="AI246" s="137">
        <v>11885000</v>
      </c>
      <c r="AJ246" s="137">
        <v>12101000</v>
      </c>
      <c r="AK246" s="137">
        <v>12172000</v>
      </c>
      <c r="AL246" s="137">
        <v>11207000</v>
      </c>
      <c r="AM246" s="137">
        <v>10678000</v>
      </c>
      <c r="AN246" s="137">
        <v>10047000</v>
      </c>
      <c r="AO246" s="137">
        <v>9613000</v>
      </c>
      <c r="AP246" s="137">
        <v>9005000</v>
      </c>
      <c r="AQ246" s="137">
        <v>9122000</v>
      </c>
      <c r="AR246" s="137">
        <v>9822000</v>
      </c>
      <c r="AS246" s="137">
        <v>9735000</v>
      </c>
      <c r="AT246" s="137">
        <v>10295000</v>
      </c>
      <c r="AU246" s="137">
        <v>10597000</v>
      </c>
      <c r="AV246" s="137">
        <v>11068000</v>
      </c>
      <c r="AW246" s="137"/>
    </row>
    <row r="247" spans="3:49" x14ac:dyDescent="0.2">
      <c r="C247" s="32" t="s">
        <v>34</v>
      </c>
      <c r="D247" s="32" t="s">
        <v>107</v>
      </c>
      <c r="E247" s="32"/>
      <c r="F247" s="6" t="s">
        <v>97</v>
      </c>
      <c r="G247" s="6" t="s">
        <v>93</v>
      </c>
      <c r="H247" s="32" t="s">
        <v>16</v>
      </c>
      <c r="I247" s="137">
        <v>0</v>
      </c>
      <c r="J247" s="137">
        <v>0</v>
      </c>
      <c r="K247" s="137">
        <v>0</v>
      </c>
      <c r="L247" s="137">
        <v>0</v>
      </c>
      <c r="M247" s="137">
        <v>0</v>
      </c>
      <c r="N247" s="137">
        <v>0</v>
      </c>
      <c r="O247" s="137">
        <v>0</v>
      </c>
      <c r="P247" s="137">
        <v>0</v>
      </c>
      <c r="Q247" s="137">
        <v>0</v>
      </c>
      <c r="R247" s="137">
        <v>0</v>
      </c>
      <c r="S247" s="137">
        <v>0</v>
      </c>
      <c r="T247" s="137">
        <v>0</v>
      </c>
      <c r="U247" s="137">
        <v>0</v>
      </c>
      <c r="V247" s="137">
        <v>0</v>
      </c>
      <c r="W247" s="137">
        <v>0</v>
      </c>
      <c r="X247" s="137">
        <v>0</v>
      </c>
      <c r="Y247" s="137">
        <v>0</v>
      </c>
      <c r="Z247" s="137">
        <v>0</v>
      </c>
      <c r="AA247" s="137">
        <v>0</v>
      </c>
      <c r="AB247" s="137">
        <v>0</v>
      </c>
      <c r="AC247" s="137">
        <v>0</v>
      </c>
      <c r="AD247" s="137">
        <v>0</v>
      </c>
      <c r="AE247" s="137">
        <v>0</v>
      </c>
      <c r="AF247" s="137">
        <v>0</v>
      </c>
      <c r="AG247" s="137">
        <v>0</v>
      </c>
      <c r="AH247" s="137">
        <v>0</v>
      </c>
      <c r="AI247" s="137">
        <v>0</v>
      </c>
      <c r="AJ247" s="137">
        <v>0</v>
      </c>
      <c r="AK247" s="137">
        <v>0</v>
      </c>
      <c r="AL247" s="137">
        <v>0</v>
      </c>
      <c r="AM247" s="137">
        <v>0</v>
      </c>
      <c r="AN247" s="137">
        <v>0</v>
      </c>
      <c r="AO247" s="137">
        <v>0</v>
      </c>
      <c r="AP247" s="137">
        <v>0</v>
      </c>
      <c r="AQ247" s="137">
        <v>0</v>
      </c>
      <c r="AR247" s="137">
        <v>0</v>
      </c>
      <c r="AS247" s="137">
        <v>0</v>
      </c>
      <c r="AT247" s="137">
        <v>0</v>
      </c>
      <c r="AU247" s="137">
        <v>0</v>
      </c>
      <c r="AV247" s="137">
        <v>0</v>
      </c>
      <c r="AW247" s="137"/>
    </row>
    <row r="248" spans="3:49" ht="12" thickBot="1" x14ac:dyDescent="0.25">
      <c r="C248" s="168" t="s">
        <v>35</v>
      </c>
      <c r="D248" s="168" t="s">
        <v>107</v>
      </c>
      <c r="E248" s="168"/>
      <c r="F248" s="169" t="s">
        <v>97</v>
      </c>
      <c r="G248" s="169" t="s">
        <v>93</v>
      </c>
      <c r="H248" s="168" t="s">
        <v>16</v>
      </c>
      <c r="I248" s="331">
        <v>3350000</v>
      </c>
      <c r="J248" s="331">
        <v>3335000</v>
      </c>
      <c r="K248" s="331">
        <v>3219000</v>
      </c>
      <c r="L248" s="331">
        <v>3347000</v>
      </c>
      <c r="M248" s="331">
        <v>3423000</v>
      </c>
      <c r="N248" s="331">
        <v>3748000</v>
      </c>
      <c r="O248" s="331">
        <v>3761000</v>
      </c>
      <c r="P248" s="331">
        <v>3890000</v>
      </c>
      <c r="Q248" s="331">
        <v>4093000</v>
      </c>
      <c r="R248" s="331">
        <v>4308000</v>
      </c>
      <c r="S248" s="331">
        <v>5279000</v>
      </c>
      <c r="T248" s="331">
        <v>5407000</v>
      </c>
      <c r="U248" s="331">
        <v>5744000</v>
      </c>
      <c r="V248" s="331">
        <v>5366000</v>
      </c>
      <c r="W248" s="331">
        <v>5102000</v>
      </c>
      <c r="X248" s="331">
        <v>5318000</v>
      </c>
      <c r="Y248" s="331">
        <v>5909000</v>
      </c>
      <c r="Z248" s="331">
        <v>6593000</v>
      </c>
      <c r="AA248" s="331">
        <v>7264000</v>
      </c>
      <c r="AB248" s="331">
        <v>8208000</v>
      </c>
      <c r="AC248" s="331">
        <v>9193000</v>
      </c>
      <c r="AD248" s="331">
        <v>9655000</v>
      </c>
      <c r="AE248" s="331">
        <v>9861000</v>
      </c>
      <c r="AF248" s="331">
        <v>10125000</v>
      </c>
      <c r="AG248" s="331">
        <v>10793000</v>
      </c>
      <c r="AH248" s="331">
        <v>11150000</v>
      </c>
      <c r="AI248" s="331">
        <v>11885000</v>
      </c>
      <c r="AJ248" s="331">
        <v>12101000</v>
      </c>
      <c r="AK248" s="331">
        <v>12172000</v>
      </c>
      <c r="AL248" s="331">
        <v>11207000</v>
      </c>
      <c r="AM248" s="331">
        <v>10678000</v>
      </c>
      <c r="AN248" s="331">
        <v>10047000</v>
      </c>
      <c r="AO248" s="331">
        <v>9613000</v>
      </c>
      <c r="AP248" s="331">
        <v>9005000</v>
      </c>
      <c r="AQ248" s="331">
        <v>9122000</v>
      </c>
      <c r="AR248" s="331">
        <v>9822000</v>
      </c>
      <c r="AS248" s="331">
        <v>9735000</v>
      </c>
      <c r="AT248" s="331">
        <v>10295000</v>
      </c>
      <c r="AU248" s="331">
        <v>10597000</v>
      </c>
      <c r="AV248" s="331">
        <v>11068000</v>
      </c>
      <c r="AW248" s="331"/>
    </row>
    <row r="249" spans="3:49" x14ac:dyDescent="0.2">
      <c r="C249" s="17" t="s">
        <v>11</v>
      </c>
      <c r="D249" s="17">
        <v>0</v>
      </c>
      <c r="E249" s="17"/>
      <c r="F249" s="164" t="s">
        <v>41</v>
      </c>
      <c r="G249" s="164" t="s">
        <v>93</v>
      </c>
      <c r="H249" s="17" t="s">
        <v>16</v>
      </c>
      <c r="I249" s="329">
        <v>2614591</v>
      </c>
      <c r="J249" s="329">
        <v>2632309</v>
      </c>
      <c r="K249" s="329">
        <v>2268463</v>
      </c>
      <c r="L249" s="329">
        <v>2318907</v>
      </c>
      <c r="M249" s="329">
        <v>2342374</v>
      </c>
      <c r="N249" s="329">
        <v>2104081</v>
      </c>
      <c r="O249" s="329">
        <v>2633070</v>
      </c>
      <c r="P249" s="329">
        <v>2534628</v>
      </c>
      <c r="Q249" s="329">
        <v>2536247</v>
      </c>
      <c r="R249" s="329">
        <v>2291096</v>
      </c>
      <c r="S249" s="329">
        <v>2682378</v>
      </c>
      <c r="T249" s="329">
        <v>2833628</v>
      </c>
      <c r="U249" s="329">
        <v>2759177</v>
      </c>
      <c r="V249" s="329">
        <v>2739644</v>
      </c>
      <c r="W249" s="329">
        <v>2818543</v>
      </c>
      <c r="X249" s="329">
        <v>2934420</v>
      </c>
      <c r="Y249" s="329">
        <v>3175312</v>
      </c>
      <c r="Z249" s="329">
        <v>3445627</v>
      </c>
      <c r="AA249" s="329">
        <v>3613716</v>
      </c>
      <c r="AB249" s="329">
        <v>3578407</v>
      </c>
      <c r="AC249" s="329">
        <v>3904247</v>
      </c>
      <c r="AD249" s="329">
        <v>4131065</v>
      </c>
      <c r="AE249" s="329">
        <v>4433812</v>
      </c>
      <c r="AF249" s="329">
        <v>4670630</v>
      </c>
      <c r="AG249" s="329">
        <v>4840929</v>
      </c>
      <c r="AH249" s="329">
        <v>5306648</v>
      </c>
      <c r="AI249" s="329">
        <v>5242758</v>
      </c>
      <c r="AJ249" s="329">
        <v>5354795</v>
      </c>
      <c r="AK249" s="329">
        <v>5491904</v>
      </c>
      <c r="AL249" s="329">
        <v>5113759</v>
      </c>
      <c r="AM249" s="329">
        <v>6179360</v>
      </c>
      <c r="AN249" s="329">
        <v>6360171</v>
      </c>
      <c r="AO249" s="329">
        <v>6202541</v>
      </c>
      <c r="AP249" s="329">
        <v>5541842</v>
      </c>
      <c r="AQ249" s="329">
        <v>5614431</v>
      </c>
      <c r="AR249" s="329">
        <v>5332637</v>
      </c>
      <c r="AS249" s="329">
        <v>5936219</v>
      </c>
      <c r="AT249" s="329">
        <v>5911866</v>
      </c>
      <c r="AU249" s="329">
        <v>6090690</v>
      </c>
      <c r="AV249" s="329">
        <v>6239747</v>
      </c>
      <c r="AW249" s="329">
        <v>5777504</v>
      </c>
    </row>
    <row r="250" spans="3:49" x14ac:dyDescent="0.2">
      <c r="C250" s="17" t="s">
        <v>17</v>
      </c>
      <c r="D250" s="17">
        <v>0</v>
      </c>
      <c r="E250" s="17"/>
      <c r="F250" s="164" t="s">
        <v>41</v>
      </c>
      <c r="G250" s="164" t="s">
        <v>93</v>
      </c>
      <c r="H250" s="17" t="s">
        <v>16</v>
      </c>
      <c r="I250" s="329">
        <v>918384</v>
      </c>
      <c r="J250" s="329">
        <v>1100822</v>
      </c>
      <c r="K250" s="329">
        <v>1177053</v>
      </c>
      <c r="L250" s="329">
        <v>1035326</v>
      </c>
      <c r="M250" s="329">
        <v>1235969</v>
      </c>
      <c r="N250" s="329">
        <v>1086576</v>
      </c>
      <c r="O250" s="329">
        <v>1071558</v>
      </c>
      <c r="P250" s="329">
        <v>976654</v>
      </c>
      <c r="Q250" s="329">
        <v>1058959</v>
      </c>
      <c r="R250" s="329">
        <v>1070074</v>
      </c>
      <c r="S250" s="329">
        <v>990370</v>
      </c>
      <c r="T250" s="329">
        <v>921367</v>
      </c>
      <c r="U250" s="329">
        <v>882980</v>
      </c>
      <c r="V250" s="329">
        <v>844836</v>
      </c>
      <c r="W250" s="329">
        <v>843868</v>
      </c>
      <c r="X250" s="329">
        <v>800703</v>
      </c>
      <c r="Y250" s="329">
        <v>867046</v>
      </c>
      <c r="Z250" s="329">
        <v>903526</v>
      </c>
      <c r="AA250" s="329">
        <v>952937</v>
      </c>
      <c r="AB250" s="329">
        <v>1093605</v>
      </c>
      <c r="AC250" s="329">
        <v>1312741</v>
      </c>
      <c r="AD250" s="329">
        <v>1316374</v>
      </c>
      <c r="AE250" s="329">
        <v>1421023</v>
      </c>
      <c r="AF250" s="329">
        <v>1450382</v>
      </c>
      <c r="AG250" s="329">
        <v>1475406</v>
      </c>
      <c r="AH250" s="329">
        <v>1491814</v>
      </c>
      <c r="AI250" s="329">
        <v>1487513</v>
      </c>
      <c r="AJ250" s="329">
        <v>1559843</v>
      </c>
      <c r="AK250" s="329">
        <v>1638388</v>
      </c>
      <c r="AL250" s="329">
        <v>1492768</v>
      </c>
      <c r="AM250" s="329">
        <v>1858012</v>
      </c>
      <c r="AN250" s="329">
        <v>1812782</v>
      </c>
      <c r="AO250" s="329">
        <v>1680980</v>
      </c>
      <c r="AP250" s="329">
        <v>1462284</v>
      </c>
      <c r="AQ250" s="329">
        <v>1375354</v>
      </c>
      <c r="AR250" s="329">
        <v>1260352</v>
      </c>
      <c r="AS250" s="329">
        <v>1274326</v>
      </c>
      <c r="AT250" s="329">
        <v>1259626</v>
      </c>
      <c r="AU250" s="329">
        <v>1272773</v>
      </c>
      <c r="AV250" s="329">
        <v>1342164</v>
      </c>
      <c r="AW250" s="329">
        <v>1324527</v>
      </c>
    </row>
    <row r="251" spans="3:49" x14ac:dyDescent="0.2">
      <c r="C251" s="17" t="s">
        <v>18</v>
      </c>
      <c r="D251" s="17">
        <v>0</v>
      </c>
      <c r="E251" s="17"/>
      <c r="F251" s="164" t="s">
        <v>41</v>
      </c>
      <c r="G251" s="164" t="s">
        <v>93</v>
      </c>
      <c r="H251" s="17" t="s">
        <v>16</v>
      </c>
      <c r="I251" s="329">
        <v>1682815</v>
      </c>
      <c r="J251" s="329">
        <v>1440672</v>
      </c>
      <c r="K251" s="329">
        <v>1546957</v>
      </c>
      <c r="L251" s="329">
        <v>1444591</v>
      </c>
      <c r="M251" s="329">
        <v>1797910</v>
      </c>
      <c r="N251" s="329">
        <v>1976323</v>
      </c>
      <c r="O251" s="329">
        <v>2080575</v>
      </c>
      <c r="P251" s="329">
        <v>1999106</v>
      </c>
      <c r="Q251" s="329">
        <v>2089104</v>
      </c>
      <c r="R251" s="329">
        <v>2067900</v>
      </c>
      <c r="S251" s="329">
        <v>1769010</v>
      </c>
      <c r="T251" s="329">
        <v>1559781</v>
      </c>
      <c r="U251" s="329">
        <v>1684292</v>
      </c>
      <c r="V251" s="329">
        <v>1620781</v>
      </c>
      <c r="W251" s="329">
        <v>1590860</v>
      </c>
      <c r="X251" s="329">
        <v>1669471</v>
      </c>
      <c r="Y251" s="329">
        <v>1536296</v>
      </c>
      <c r="Z251" s="329">
        <v>1430062</v>
      </c>
      <c r="AA251" s="329">
        <v>1332285</v>
      </c>
      <c r="AB251" s="329">
        <v>1362489</v>
      </c>
      <c r="AC251" s="329">
        <v>1541361</v>
      </c>
      <c r="AD251" s="329">
        <v>1578268</v>
      </c>
      <c r="AE251" s="329">
        <v>1517373</v>
      </c>
      <c r="AF251" s="329">
        <v>1592393</v>
      </c>
      <c r="AG251" s="329">
        <v>1551865</v>
      </c>
      <c r="AH251" s="329">
        <v>1535861</v>
      </c>
      <c r="AI251" s="329">
        <v>1509489</v>
      </c>
      <c r="AJ251" s="329">
        <v>1582862</v>
      </c>
      <c r="AK251" s="329">
        <v>1521812</v>
      </c>
      <c r="AL251" s="329">
        <v>1511099</v>
      </c>
      <c r="AM251" s="329">
        <v>1660553</v>
      </c>
      <c r="AN251" s="329">
        <v>1594639</v>
      </c>
      <c r="AO251" s="329">
        <v>1552152</v>
      </c>
      <c r="AP251" s="329">
        <v>1372181</v>
      </c>
      <c r="AQ251" s="329">
        <v>1360822</v>
      </c>
      <c r="AR251" s="329">
        <v>1259561</v>
      </c>
      <c r="AS251" s="329">
        <v>1457132</v>
      </c>
      <c r="AT251" s="329">
        <v>1380400</v>
      </c>
      <c r="AU251" s="329">
        <v>1409306</v>
      </c>
      <c r="AV251" s="329">
        <v>1505594</v>
      </c>
      <c r="AW251" s="329">
        <v>1397509</v>
      </c>
    </row>
    <row r="252" spans="3:49" x14ac:dyDescent="0.2">
      <c r="C252" s="17" t="s">
        <v>19</v>
      </c>
      <c r="D252" s="17">
        <v>0</v>
      </c>
      <c r="E252" s="17"/>
      <c r="F252" s="164" t="s">
        <v>41</v>
      </c>
      <c r="G252" s="164" t="s">
        <v>93</v>
      </c>
      <c r="H252" s="17" t="s">
        <v>16</v>
      </c>
      <c r="I252" s="329">
        <v>301287</v>
      </c>
      <c r="J252" s="329">
        <v>335423</v>
      </c>
      <c r="K252" s="329">
        <v>370804</v>
      </c>
      <c r="L252" s="329">
        <v>363408</v>
      </c>
      <c r="M252" s="329">
        <v>491824</v>
      </c>
      <c r="N252" s="329">
        <v>397104</v>
      </c>
      <c r="O252" s="329">
        <v>486828</v>
      </c>
      <c r="P252" s="329">
        <v>568334</v>
      </c>
      <c r="Q252" s="329">
        <v>623718</v>
      </c>
      <c r="R252" s="329">
        <v>640073</v>
      </c>
      <c r="S252" s="329">
        <v>700450</v>
      </c>
      <c r="T252" s="329">
        <v>715293</v>
      </c>
      <c r="U252" s="329">
        <v>713717</v>
      </c>
      <c r="V252" s="329">
        <v>711924</v>
      </c>
      <c r="W252" s="329">
        <v>715044</v>
      </c>
      <c r="X252" s="329">
        <v>714604</v>
      </c>
      <c r="Y252" s="329">
        <v>740444</v>
      </c>
      <c r="Z252" s="329">
        <v>741833</v>
      </c>
      <c r="AA252" s="329">
        <v>762923</v>
      </c>
      <c r="AB252" s="329">
        <v>751295</v>
      </c>
      <c r="AC252" s="329">
        <v>719611</v>
      </c>
      <c r="AD252" s="329">
        <v>773066</v>
      </c>
      <c r="AE252" s="329">
        <v>808342</v>
      </c>
      <c r="AF252" s="329">
        <v>903773</v>
      </c>
      <c r="AG252" s="329">
        <v>953509</v>
      </c>
      <c r="AH252" s="329">
        <v>1027469</v>
      </c>
      <c r="AI252" s="329">
        <v>1067802</v>
      </c>
      <c r="AJ252" s="329">
        <v>1100647</v>
      </c>
      <c r="AK252" s="329">
        <v>1191879</v>
      </c>
      <c r="AL252" s="329">
        <v>1129137</v>
      </c>
      <c r="AM252" s="329">
        <v>1279798</v>
      </c>
      <c r="AN252" s="329">
        <v>1177855</v>
      </c>
      <c r="AO252" s="329">
        <v>1110124</v>
      </c>
      <c r="AP252" s="329">
        <v>956784</v>
      </c>
      <c r="AQ252" s="329">
        <v>1022188</v>
      </c>
      <c r="AR252" s="329">
        <v>925997</v>
      </c>
      <c r="AS252" s="329">
        <v>1030485</v>
      </c>
      <c r="AT252" s="329">
        <v>1000198</v>
      </c>
      <c r="AU252" s="329">
        <v>968689</v>
      </c>
      <c r="AV252" s="329">
        <v>996564</v>
      </c>
      <c r="AW252" s="329">
        <v>900759</v>
      </c>
    </row>
    <row r="253" spans="3:49" x14ac:dyDescent="0.2">
      <c r="C253" s="17" t="s">
        <v>20</v>
      </c>
      <c r="D253" s="17">
        <v>0</v>
      </c>
      <c r="E253" s="17"/>
      <c r="F253" s="164" t="s">
        <v>41</v>
      </c>
      <c r="G253" s="164" t="s">
        <v>93</v>
      </c>
      <c r="H253" s="17" t="s">
        <v>16</v>
      </c>
      <c r="I253" s="329">
        <v>736401</v>
      </c>
      <c r="J253" s="329">
        <v>767123</v>
      </c>
      <c r="K253" s="329">
        <v>716022</v>
      </c>
      <c r="L253" s="329">
        <v>741020</v>
      </c>
      <c r="M253" s="329">
        <v>409700</v>
      </c>
      <c r="N253" s="329">
        <v>349640</v>
      </c>
      <c r="O253" s="329">
        <v>688528</v>
      </c>
      <c r="P253" s="329">
        <v>631779</v>
      </c>
      <c r="Q253" s="329">
        <v>714209</v>
      </c>
      <c r="R253" s="329">
        <v>703856</v>
      </c>
      <c r="S253" s="329">
        <v>709634</v>
      </c>
      <c r="T253" s="329">
        <v>764733</v>
      </c>
      <c r="U253" s="329">
        <v>845505</v>
      </c>
      <c r="V253" s="329">
        <v>851607</v>
      </c>
      <c r="W253" s="329">
        <v>869933</v>
      </c>
      <c r="X253" s="329">
        <v>1021213</v>
      </c>
      <c r="Y253" s="329">
        <v>1062774</v>
      </c>
      <c r="Z253" s="329">
        <v>1092123</v>
      </c>
      <c r="AA253" s="329">
        <v>1093060</v>
      </c>
      <c r="AB253" s="329">
        <v>999273</v>
      </c>
      <c r="AC253" s="329">
        <v>902342</v>
      </c>
      <c r="AD253" s="329">
        <v>1014208</v>
      </c>
      <c r="AE253" s="329">
        <v>1104939</v>
      </c>
      <c r="AF253" s="329">
        <v>1201308</v>
      </c>
      <c r="AG253" s="329">
        <v>1274184</v>
      </c>
      <c r="AH253" s="329">
        <v>1407484</v>
      </c>
      <c r="AI253" s="329">
        <v>1578280</v>
      </c>
      <c r="AJ253" s="329">
        <v>1634643</v>
      </c>
      <c r="AK253" s="329">
        <v>1797578</v>
      </c>
      <c r="AL253" s="329">
        <v>1693039</v>
      </c>
      <c r="AM253" s="329">
        <v>1990765</v>
      </c>
      <c r="AN253" s="329">
        <v>1867271</v>
      </c>
      <c r="AO253" s="329">
        <v>1755025</v>
      </c>
      <c r="AP253" s="329">
        <v>1511612</v>
      </c>
      <c r="AQ253" s="329">
        <v>1561684</v>
      </c>
      <c r="AR253" s="329">
        <v>1409665</v>
      </c>
      <c r="AS253" s="329">
        <v>1519263</v>
      </c>
      <c r="AT253" s="329">
        <v>1462497</v>
      </c>
      <c r="AU253" s="329">
        <v>1477073</v>
      </c>
      <c r="AV253" s="329">
        <v>1556258</v>
      </c>
      <c r="AW253" s="329">
        <v>1473006</v>
      </c>
    </row>
    <row r="254" spans="3:49" x14ac:dyDescent="0.2">
      <c r="C254" s="17" t="s">
        <v>21</v>
      </c>
      <c r="D254" s="17">
        <v>0</v>
      </c>
      <c r="E254" s="17"/>
      <c r="F254" s="164" t="s">
        <v>41</v>
      </c>
      <c r="G254" s="164" t="s">
        <v>93</v>
      </c>
      <c r="H254" s="17" t="s">
        <v>16</v>
      </c>
      <c r="I254" s="329">
        <v>161635</v>
      </c>
      <c r="J254" s="329">
        <v>351221</v>
      </c>
      <c r="K254" s="329">
        <v>377801</v>
      </c>
      <c r="L254" s="329">
        <v>346086</v>
      </c>
      <c r="M254" s="329">
        <v>224596</v>
      </c>
      <c r="N254" s="329">
        <v>240184</v>
      </c>
      <c r="O254" s="329">
        <v>265831</v>
      </c>
      <c r="P254" s="329">
        <v>298590</v>
      </c>
      <c r="Q254" s="329">
        <v>337827</v>
      </c>
      <c r="R254" s="329">
        <v>374960</v>
      </c>
      <c r="S254" s="329">
        <v>402804</v>
      </c>
      <c r="T254" s="329">
        <v>353068</v>
      </c>
      <c r="U254" s="329">
        <v>346609</v>
      </c>
      <c r="V254" s="329">
        <v>351115</v>
      </c>
      <c r="W254" s="329">
        <v>358171</v>
      </c>
      <c r="X254" s="329">
        <v>381624</v>
      </c>
      <c r="Y254" s="329">
        <v>394382</v>
      </c>
      <c r="Z254" s="329">
        <v>402899</v>
      </c>
      <c r="AA254" s="329">
        <v>417773</v>
      </c>
      <c r="AB254" s="329">
        <v>420786</v>
      </c>
      <c r="AC254" s="329">
        <v>404825</v>
      </c>
      <c r="AD254" s="329">
        <v>406605</v>
      </c>
      <c r="AE254" s="329">
        <v>414810</v>
      </c>
      <c r="AF254" s="329">
        <v>434368</v>
      </c>
      <c r="AG254" s="329">
        <v>425828</v>
      </c>
      <c r="AH254" s="329">
        <v>446261</v>
      </c>
      <c r="AI254" s="329">
        <v>447694</v>
      </c>
      <c r="AJ254" s="329">
        <v>497723</v>
      </c>
      <c r="AK254" s="329">
        <v>487234</v>
      </c>
      <c r="AL254" s="329">
        <v>509952</v>
      </c>
      <c r="AM254" s="329">
        <v>534133</v>
      </c>
      <c r="AN254" s="329">
        <v>491641</v>
      </c>
      <c r="AO254" s="329">
        <v>445915</v>
      </c>
      <c r="AP254" s="329">
        <v>383618</v>
      </c>
      <c r="AQ254" s="329">
        <v>410863</v>
      </c>
      <c r="AR254" s="329">
        <v>392100</v>
      </c>
      <c r="AS254" s="329">
        <v>462400</v>
      </c>
      <c r="AT254" s="329">
        <v>458197</v>
      </c>
      <c r="AU254" s="329">
        <v>479676</v>
      </c>
      <c r="AV254" s="329">
        <v>490817</v>
      </c>
      <c r="AW254" s="329">
        <v>450945</v>
      </c>
    </row>
    <row r="255" spans="3:49" x14ac:dyDescent="0.2">
      <c r="C255" s="17" t="s">
        <v>22</v>
      </c>
      <c r="D255" s="17">
        <v>0</v>
      </c>
      <c r="E255" s="17"/>
      <c r="F255" s="164" t="s">
        <v>41</v>
      </c>
      <c r="G255" s="164" t="s">
        <v>93</v>
      </c>
      <c r="H255" s="17" t="s">
        <v>16</v>
      </c>
      <c r="I255" s="329">
        <v>2236852</v>
      </c>
      <c r="J255" s="329">
        <v>1819320</v>
      </c>
      <c r="K255" s="329">
        <v>2049989</v>
      </c>
      <c r="L255" s="329">
        <v>1949601</v>
      </c>
      <c r="M255" s="329">
        <v>2274527</v>
      </c>
      <c r="N255" s="329">
        <v>2301904</v>
      </c>
      <c r="O255" s="329">
        <v>2060053</v>
      </c>
      <c r="P255" s="329">
        <v>2098903</v>
      </c>
      <c r="Q255" s="329">
        <v>2275562</v>
      </c>
      <c r="R255" s="329">
        <v>2452462</v>
      </c>
      <c r="S255" s="329">
        <v>2286067</v>
      </c>
      <c r="T255" s="329">
        <v>2217579</v>
      </c>
      <c r="U255" s="329">
        <v>2072837</v>
      </c>
      <c r="V255" s="329">
        <v>2047275</v>
      </c>
      <c r="W255" s="329">
        <v>2165907</v>
      </c>
      <c r="X255" s="329">
        <v>2084045</v>
      </c>
      <c r="Y255" s="329">
        <v>2175805</v>
      </c>
      <c r="Z255" s="329">
        <v>2179185</v>
      </c>
      <c r="AA255" s="329">
        <v>2184342</v>
      </c>
      <c r="AB255" s="329">
        <v>2486098</v>
      </c>
      <c r="AC255" s="329">
        <v>2717311</v>
      </c>
      <c r="AD255" s="329">
        <v>2706043</v>
      </c>
      <c r="AE255" s="329">
        <v>2777086</v>
      </c>
      <c r="AF255" s="329">
        <v>2970759</v>
      </c>
      <c r="AG255" s="329">
        <v>3002570</v>
      </c>
      <c r="AH255" s="329">
        <v>2942691</v>
      </c>
      <c r="AI255" s="329">
        <v>2875878</v>
      </c>
      <c r="AJ255" s="329">
        <v>2857154</v>
      </c>
      <c r="AK255" s="329">
        <v>2889890</v>
      </c>
      <c r="AL255" s="329">
        <v>2454821</v>
      </c>
      <c r="AM255" s="329">
        <v>2819572</v>
      </c>
      <c r="AN255" s="329">
        <v>2874512</v>
      </c>
      <c r="AO255" s="329">
        <v>2803607</v>
      </c>
      <c r="AP255" s="329">
        <v>2302132</v>
      </c>
      <c r="AQ255" s="329">
        <v>2318590</v>
      </c>
      <c r="AR255" s="329">
        <v>2178970</v>
      </c>
      <c r="AS255" s="329">
        <v>2246614</v>
      </c>
      <c r="AT255" s="329">
        <v>2116923</v>
      </c>
      <c r="AU255" s="329">
        <v>2213852</v>
      </c>
      <c r="AV255" s="329">
        <v>2262020</v>
      </c>
      <c r="AW255" s="329">
        <v>2222712</v>
      </c>
    </row>
    <row r="256" spans="3:49" x14ac:dyDescent="0.2">
      <c r="C256" s="17" t="s">
        <v>23</v>
      </c>
      <c r="D256" s="17">
        <v>0</v>
      </c>
      <c r="E256" s="17"/>
      <c r="F256" s="164" t="s">
        <v>41</v>
      </c>
      <c r="G256" s="164" t="s">
        <v>93</v>
      </c>
      <c r="H256" s="17" t="s">
        <v>16</v>
      </c>
      <c r="I256" s="329">
        <v>354410</v>
      </c>
      <c r="J256" s="329">
        <v>273016</v>
      </c>
      <c r="K256" s="329">
        <v>157365</v>
      </c>
      <c r="L256" s="329">
        <v>289951</v>
      </c>
      <c r="M256" s="329">
        <v>404797</v>
      </c>
      <c r="N256" s="329">
        <v>299439</v>
      </c>
      <c r="O256" s="329">
        <v>354575</v>
      </c>
      <c r="P256" s="329">
        <v>405463</v>
      </c>
      <c r="Q256" s="329">
        <v>416422</v>
      </c>
      <c r="R256" s="329">
        <v>519437</v>
      </c>
      <c r="S256" s="329">
        <v>474072</v>
      </c>
      <c r="T256" s="329">
        <v>559807</v>
      </c>
      <c r="U256" s="329">
        <v>618972</v>
      </c>
      <c r="V256" s="329">
        <v>624657</v>
      </c>
      <c r="W256" s="329">
        <v>649904</v>
      </c>
      <c r="X256" s="329">
        <v>573275</v>
      </c>
      <c r="Y256" s="329">
        <v>607333</v>
      </c>
      <c r="Z256" s="329">
        <v>673132</v>
      </c>
      <c r="AA256" s="329">
        <v>667325</v>
      </c>
      <c r="AB256" s="329">
        <v>774383</v>
      </c>
      <c r="AC256" s="329">
        <v>881508</v>
      </c>
      <c r="AD256" s="329">
        <v>914015</v>
      </c>
      <c r="AE256" s="329">
        <v>992701</v>
      </c>
      <c r="AF256" s="329">
        <v>1073411</v>
      </c>
      <c r="AG256" s="329">
        <v>1135785</v>
      </c>
      <c r="AH256" s="329">
        <v>1227341</v>
      </c>
      <c r="AI256" s="329">
        <v>1281842</v>
      </c>
      <c r="AJ256" s="329">
        <v>1414296</v>
      </c>
      <c r="AK256" s="329">
        <v>1583004</v>
      </c>
      <c r="AL256" s="329">
        <v>1530228</v>
      </c>
      <c r="AM256" s="329">
        <v>1788368</v>
      </c>
      <c r="AN256" s="329">
        <v>1966908</v>
      </c>
      <c r="AO256" s="329">
        <v>1986637</v>
      </c>
      <c r="AP256" s="329">
        <v>1683465</v>
      </c>
      <c r="AQ256" s="329">
        <v>1621971</v>
      </c>
      <c r="AR256" s="329">
        <v>1555691</v>
      </c>
      <c r="AS256" s="329">
        <v>1665273</v>
      </c>
      <c r="AT256" s="329">
        <v>1613520</v>
      </c>
      <c r="AU256" s="329">
        <v>1649041</v>
      </c>
      <c r="AV256" s="329">
        <v>1745620</v>
      </c>
      <c r="AW256" s="329">
        <v>1670255</v>
      </c>
    </row>
    <row r="257" spans="3:49" x14ac:dyDescent="0.2">
      <c r="C257" s="17" t="s">
        <v>24</v>
      </c>
      <c r="D257" s="17">
        <v>0</v>
      </c>
      <c r="E257" s="17"/>
      <c r="F257" s="164" t="s">
        <v>41</v>
      </c>
      <c r="G257" s="164" t="s">
        <v>93</v>
      </c>
      <c r="H257" s="17" t="s">
        <v>16</v>
      </c>
      <c r="I257" s="329">
        <v>3588083</v>
      </c>
      <c r="J257" s="329">
        <v>3698214</v>
      </c>
      <c r="K257" s="329">
        <v>3699877</v>
      </c>
      <c r="L257" s="329">
        <v>3753597</v>
      </c>
      <c r="M257" s="329">
        <v>4037471</v>
      </c>
      <c r="N257" s="329">
        <v>4271319</v>
      </c>
      <c r="O257" s="329">
        <v>4291211</v>
      </c>
      <c r="P257" s="329">
        <v>4129052</v>
      </c>
      <c r="Q257" s="329">
        <v>4729826</v>
      </c>
      <c r="R257" s="329">
        <v>4595862</v>
      </c>
      <c r="S257" s="329">
        <v>4436599</v>
      </c>
      <c r="T257" s="329">
        <v>4587548</v>
      </c>
      <c r="U257" s="329">
        <v>4585191</v>
      </c>
      <c r="V257" s="329">
        <v>4495175</v>
      </c>
      <c r="W257" s="329">
        <v>4633315</v>
      </c>
      <c r="X257" s="329">
        <v>4435360</v>
      </c>
      <c r="Y257" s="329">
        <v>4522599</v>
      </c>
      <c r="Z257" s="329">
        <v>4493577</v>
      </c>
      <c r="AA257" s="329">
        <v>4462610</v>
      </c>
      <c r="AB257" s="329">
        <v>4416365</v>
      </c>
      <c r="AC257" s="329">
        <v>4585247</v>
      </c>
      <c r="AD257" s="329">
        <v>4895416</v>
      </c>
      <c r="AE257" s="329">
        <v>4990812</v>
      </c>
      <c r="AF257" s="329">
        <v>5230226</v>
      </c>
      <c r="AG257" s="329">
        <v>5488354</v>
      </c>
      <c r="AH257" s="329">
        <v>5591671</v>
      </c>
      <c r="AI257" s="329">
        <v>5758807</v>
      </c>
      <c r="AJ257" s="329">
        <v>6081508</v>
      </c>
      <c r="AK257" s="329">
        <v>6568910</v>
      </c>
      <c r="AL257" s="329">
        <v>6526252</v>
      </c>
      <c r="AM257" s="329">
        <v>7371015</v>
      </c>
      <c r="AN257" s="329">
        <v>6814995</v>
      </c>
      <c r="AO257" s="329">
        <v>6447874</v>
      </c>
      <c r="AP257" s="329">
        <v>5886448</v>
      </c>
      <c r="AQ257" s="329">
        <v>5569155</v>
      </c>
      <c r="AR257" s="329">
        <v>5742343</v>
      </c>
      <c r="AS257" s="329">
        <v>6470732</v>
      </c>
      <c r="AT257" s="329">
        <v>6226610</v>
      </c>
      <c r="AU257" s="329">
        <v>6405415</v>
      </c>
      <c r="AV257" s="329">
        <v>6501618</v>
      </c>
      <c r="AW257" s="329">
        <v>6215734</v>
      </c>
    </row>
    <row r="258" spans="3:49" x14ac:dyDescent="0.2">
      <c r="C258" s="17" t="s">
        <v>25</v>
      </c>
      <c r="D258" s="17">
        <v>0</v>
      </c>
      <c r="E258" s="17"/>
      <c r="F258" s="164" t="s">
        <v>41</v>
      </c>
      <c r="G258" s="164" t="s">
        <v>93</v>
      </c>
      <c r="H258" s="17" t="s">
        <v>16</v>
      </c>
      <c r="I258" s="329">
        <v>1466471</v>
      </c>
      <c r="J258" s="329">
        <v>1924186</v>
      </c>
      <c r="K258" s="329">
        <v>1478639</v>
      </c>
      <c r="L258" s="329">
        <v>1596518</v>
      </c>
      <c r="M258" s="329">
        <v>1467043</v>
      </c>
      <c r="N258" s="329">
        <v>1860996</v>
      </c>
      <c r="O258" s="329">
        <v>1886494</v>
      </c>
      <c r="P258" s="329">
        <v>1973032</v>
      </c>
      <c r="Q258" s="329">
        <v>2159472</v>
      </c>
      <c r="R258" s="329">
        <v>2114710</v>
      </c>
      <c r="S258" s="329">
        <v>2146180</v>
      </c>
      <c r="T258" s="329">
        <v>2249119</v>
      </c>
      <c r="U258" s="329">
        <v>2199722</v>
      </c>
      <c r="V258" s="329">
        <v>2128464</v>
      </c>
      <c r="W258" s="329">
        <v>2172678</v>
      </c>
      <c r="X258" s="329">
        <v>2110531</v>
      </c>
      <c r="Y258" s="329">
        <v>2184084</v>
      </c>
      <c r="Z258" s="329">
        <v>2206839</v>
      </c>
      <c r="AA258" s="329">
        <v>2242569</v>
      </c>
      <c r="AB258" s="329">
        <v>2480538</v>
      </c>
      <c r="AC258" s="329">
        <v>2630538</v>
      </c>
      <c r="AD258" s="329">
        <v>2808614</v>
      </c>
      <c r="AE258" s="329">
        <v>2922332</v>
      </c>
      <c r="AF258" s="329">
        <v>3009714</v>
      </c>
      <c r="AG258" s="329">
        <v>3147068</v>
      </c>
      <c r="AH258" s="329">
        <v>3176576</v>
      </c>
      <c r="AI258" s="329">
        <v>3272587</v>
      </c>
      <c r="AJ258" s="329">
        <v>3184365</v>
      </c>
      <c r="AK258" s="329">
        <v>3557830</v>
      </c>
      <c r="AL258" s="329">
        <v>3277009</v>
      </c>
      <c r="AM258" s="329">
        <v>3877745</v>
      </c>
      <c r="AN258" s="329">
        <v>3870775</v>
      </c>
      <c r="AO258" s="329">
        <v>3746912</v>
      </c>
      <c r="AP258" s="329">
        <v>3357126</v>
      </c>
      <c r="AQ258" s="329">
        <v>3503039</v>
      </c>
      <c r="AR258" s="329">
        <v>3460513</v>
      </c>
      <c r="AS258" s="329">
        <v>3787233</v>
      </c>
      <c r="AT258" s="329">
        <v>3672839</v>
      </c>
      <c r="AU258" s="329">
        <v>3770814</v>
      </c>
      <c r="AV258" s="329">
        <v>3794975</v>
      </c>
      <c r="AW258" s="329">
        <v>3711795</v>
      </c>
    </row>
    <row r="259" spans="3:49" x14ac:dyDescent="0.2">
      <c r="C259" s="17" t="s">
        <v>26</v>
      </c>
      <c r="D259" s="17">
        <v>0</v>
      </c>
      <c r="E259" s="17"/>
      <c r="F259" s="164" t="s">
        <v>41</v>
      </c>
      <c r="G259" s="164" t="s">
        <v>93</v>
      </c>
      <c r="H259" s="17" t="s">
        <v>16</v>
      </c>
      <c r="I259" s="329">
        <v>205243</v>
      </c>
      <c r="J259" s="329">
        <v>164870</v>
      </c>
      <c r="K259" s="329">
        <v>220646</v>
      </c>
      <c r="L259" s="329">
        <v>215755</v>
      </c>
      <c r="M259" s="329">
        <v>576793</v>
      </c>
      <c r="N259" s="329">
        <v>647593</v>
      </c>
      <c r="O259" s="329">
        <v>502568</v>
      </c>
      <c r="P259" s="329">
        <v>596603</v>
      </c>
      <c r="Q259" s="329">
        <v>715202</v>
      </c>
      <c r="R259" s="329">
        <v>748276</v>
      </c>
      <c r="S259" s="329">
        <v>600301</v>
      </c>
      <c r="T259" s="329">
        <v>632915</v>
      </c>
      <c r="U259" s="329">
        <v>604014</v>
      </c>
      <c r="V259" s="329">
        <v>588850</v>
      </c>
      <c r="W259" s="329">
        <v>577533</v>
      </c>
      <c r="X259" s="329">
        <v>666085</v>
      </c>
      <c r="Y259" s="329">
        <v>667451</v>
      </c>
      <c r="Z259" s="329">
        <v>646233</v>
      </c>
      <c r="AA259" s="329">
        <v>635752</v>
      </c>
      <c r="AB259" s="329">
        <v>579758</v>
      </c>
      <c r="AC259" s="329">
        <v>713833</v>
      </c>
      <c r="AD259" s="329">
        <v>752321</v>
      </c>
      <c r="AE259" s="329">
        <v>831440</v>
      </c>
      <c r="AF259" s="329">
        <v>879701</v>
      </c>
      <c r="AG259" s="329">
        <v>920302</v>
      </c>
      <c r="AH259" s="329">
        <v>956299</v>
      </c>
      <c r="AI259" s="329">
        <v>981843</v>
      </c>
      <c r="AJ259" s="329">
        <v>1036951</v>
      </c>
      <c r="AK259" s="329">
        <v>1065591</v>
      </c>
      <c r="AL259" s="329">
        <v>1014493</v>
      </c>
      <c r="AM259" s="329">
        <v>1100202</v>
      </c>
      <c r="AN259" s="329">
        <v>1190554</v>
      </c>
      <c r="AO259" s="329">
        <v>1197213</v>
      </c>
      <c r="AP259" s="329">
        <v>1207137</v>
      </c>
      <c r="AQ259" s="329">
        <v>1224080</v>
      </c>
      <c r="AR259" s="329">
        <v>1132606</v>
      </c>
      <c r="AS259" s="329">
        <v>1175553</v>
      </c>
      <c r="AT259" s="329">
        <v>1220949</v>
      </c>
      <c r="AU259" s="329">
        <v>1279173</v>
      </c>
      <c r="AV259" s="329">
        <v>1252789</v>
      </c>
      <c r="AW259" s="329">
        <v>1202959</v>
      </c>
    </row>
    <row r="260" spans="3:49" x14ac:dyDescent="0.2">
      <c r="C260" s="17" t="s">
        <v>27</v>
      </c>
      <c r="D260" s="17">
        <v>0</v>
      </c>
      <c r="E260" s="17"/>
      <c r="F260" s="164" t="s">
        <v>41</v>
      </c>
      <c r="G260" s="164" t="s">
        <v>93</v>
      </c>
      <c r="H260" s="17" t="s">
        <v>16</v>
      </c>
      <c r="I260" s="329">
        <v>2270814</v>
      </c>
      <c r="J260" s="329">
        <v>2505710</v>
      </c>
      <c r="K260" s="329">
        <v>2733059</v>
      </c>
      <c r="L260" s="329">
        <v>2213866</v>
      </c>
      <c r="M260" s="329">
        <v>2321678</v>
      </c>
      <c r="N260" s="329">
        <v>1999822</v>
      </c>
      <c r="O260" s="329">
        <v>1795295</v>
      </c>
      <c r="P260" s="329">
        <v>1771714</v>
      </c>
      <c r="Q260" s="329">
        <v>1818029</v>
      </c>
      <c r="R260" s="329">
        <v>1870182</v>
      </c>
      <c r="S260" s="329">
        <v>1636121</v>
      </c>
      <c r="T260" s="329">
        <v>1835897</v>
      </c>
      <c r="U260" s="329">
        <v>1912951</v>
      </c>
      <c r="V260" s="329">
        <v>1861599</v>
      </c>
      <c r="W260" s="329">
        <v>1924233</v>
      </c>
      <c r="X260" s="329">
        <v>1883194</v>
      </c>
      <c r="Y260" s="329">
        <v>1974470</v>
      </c>
      <c r="Z260" s="329">
        <v>2017085</v>
      </c>
      <c r="AA260" s="329">
        <v>2057083</v>
      </c>
      <c r="AB260" s="329">
        <v>2293233</v>
      </c>
      <c r="AC260" s="329">
        <v>2280057</v>
      </c>
      <c r="AD260" s="329">
        <v>2299082</v>
      </c>
      <c r="AE260" s="329">
        <v>2418894</v>
      </c>
      <c r="AF260" s="329">
        <v>2528664</v>
      </c>
      <c r="AG260" s="329">
        <v>2562913</v>
      </c>
      <c r="AH260" s="329">
        <v>2560219</v>
      </c>
      <c r="AI260" s="329">
        <v>2603798</v>
      </c>
      <c r="AJ260" s="329">
        <v>2693687</v>
      </c>
      <c r="AK260" s="329">
        <v>2863892</v>
      </c>
      <c r="AL260" s="329">
        <v>2489652</v>
      </c>
      <c r="AM260" s="329">
        <v>2779256</v>
      </c>
      <c r="AN260" s="329">
        <v>2770247</v>
      </c>
      <c r="AO260" s="329">
        <v>2708147</v>
      </c>
      <c r="AP260" s="329">
        <v>2542701</v>
      </c>
      <c r="AQ260" s="329">
        <v>2375107</v>
      </c>
      <c r="AR260" s="329">
        <v>2430357</v>
      </c>
      <c r="AS260" s="329">
        <v>2480999</v>
      </c>
      <c r="AT260" s="329">
        <v>2425568</v>
      </c>
      <c r="AU260" s="329">
        <v>2566241</v>
      </c>
      <c r="AV260" s="329">
        <v>2534233</v>
      </c>
      <c r="AW260" s="329">
        <v>2442713</v>
      </c>
    </row>
    <row r="261" spans="3:49" x14ac:dyDescent="0.2">
      <c r="C261" s="17" t="s">
        <v>28</v>
      </c>
      <c r="D261" s="17">
        <v>0</v>
      </c>
      <c r="E261" s="17"/>
      <c r="F261" s="164" t="s">
        <v>41</v>
      </c>
      <c r="G261" s="164" t="s">
        <v>93</v>
      </c>
      <c r="H261" s="17" t="s">
        <v>16</v>
      </c>
      <c r="I261" s="329">
        <v>3579529</v>
      </c>
      <c r="J261" s="329">
        <v>4390333</v>
      </c>
      <c r="K261" s="329">
        <v>4051376</v>
      </c>
      <c r="L261" s="329">
        <v>3623858</v>
      </c>
      <c r="M261" s="329">
        <v>3738871</v>
      </c>
      <c r="N261" s="329">
        <v>4101041</v>
      </c>
      <c r="O261" s="329">
        <v>4599674</v>
      </c>
      <c r="P261" s="329">
        <v>4528726</v>
      </c>
      <c r="Q261" s="329">
        <v>4809532</v>
      </c>
      <c r="R261" s="329">
        <v>4858796</v>
      </c>
      <c r="S261" s="329">
        <v>5182398</v>
      </c>
      <c r="T261" s="329">
        <v>5290992</v>
      </c>
      <c r="U261" s="329">
        <v>5075741</v>
      </c>
      <c r="V261" s="329">
        <v>4977206</v>
      </c>
      <c r="W261" s="329">
        <v>5115186</v>
      </c>
      <c r="X261" s="329">
        <v>5549471</v>
      </c>
      <c r="Y261" s="329">
        <v>5708419</v>
      </c>
      <c r="Z261" s="329">
        <v>5755863</v>
      </c>
      <c r="AA261" s="329">
        <v>5927398</v>
      </c>
      <c r="AB261" s="329">
        <v>6078229</v>
      </c>
      <c r="AC261" s="329">
        <v>5931372</v>
      </c>
      <c r="AD261" s="329">
        <v>6174169</v>
      </c>
      <c r="AE261" s="329">
        <v>6016799</v>
      </c>
      <c r="AF261" s="329">
        <v>6378800</v>
      </c>
      <c r="AG261" s="329">
        <v>6571365</v>
      </c>
      <c r="AH261" s="329">
        <v>6728918</v>
      </c>
      <c r="AI261" s="329">
        <v>7232775</v>
      </c>
      <c r="AJ261" s="329">
        <v>7455566</v>
      </c>
      <c r="AK261" s="329">
        <v>7574713</v>
      </c>
      <c r="AL261" s="329">
        <v>6830391</v>
      </c>
      <c r="AM261" s="329">
        <v>8033542</v>
      </c>
      <c r="AN261" s="329">
        <v>8921162</v>
      </c>
      <c r="AO261" s="329">
        <v>8410664</v>
      </c>
      <c r="AP261" s="329">
        <v>7237027</v>
      </c>
      <c r="AQ261" s="329">
        <v>6955232</v>
      </c>
      <c r="AR261" s="329">
        <v>7238305</v>
      </c>
      <c r="AS261" s="329">
        <v>8369917</v>
      </c>
      <c r="AT261" s="329">
        <v>8766610</v>
      </c>
      <c r="AU261" s="329">
        <v>9366937</v>
      </c>
      <c r="AV261" s="329">
        <v>10012979</v>
      </c>
      <c r="AW261" s="329">
        <v>9726026</v>
      </c>
    </row>
    <row r="262" spans="3:49" x14ac:dyDescent="0.2">
      <c r="C262" s="17" t="s">
        <v>29</v>
      </c>
      <c r="D262" s="17">
        <v>0</v>
      </c>
      <c r="E262" s="17"/>
      <c r="F262" s="164" t="s">
        <v>41</v>
      </c>
      <c r="G262" s="164" t="s">
        <v>93</v>
      </c>
      <c r="H262" s="17" t="s">
        <v>16</v>
      </c>
      <c r="I262" s="329">
        <v>711051</v>
      </c>
      <c r="J262" s="329">
        <v>389914</v>
      </c>
      <c r="K262" s="329">
        <v>560762</v>
      </c>
      <c r="L262" s="329">
        <v>450918</v>
      </c>
      <c r="M262" s="329">
        <v>343239</v>
      </c>
      <c r="N262" s="329">
        <v>256515</v>
      </c>
      <c r="O262" s="329">
        <v>285379</v>
      </c>
      <c r="P262" s="329">
        <v>327514</v>
      </c>
      <c r="Q262" s="329">
        <v>325706</v>
      </c>
      <c r="R262" s="329">
        <v>310645</v>
      </c>
      <c r="S262" s="329">
        <v>366715</v>
      </c>
      <c r="T262" s="329">
        <v>321195</v>
      </c>
      <c r="U262" s="329">
        <v>452421</v>
      </c>
      <c r="V262" s="329">
        <v>476598</v>
      </c>
      <c r="W262" s="329">
        <v>495099</v>
      </c>
      <c r="X262" s="329">
        <v>479228</v>
      </c>
      <c r="Y262" s="329">
        <v>514984</v>
      </c>
      <c r="Z262" s="329">
        <v>565281</v>
      </c>
      <c r="AA262" s="329">
        <v>574196</v>
      </c>
      <c r="AB262" s="329">
        <v>592900</v>
      </c>
      <c r="AC262" s="329">
        <v>657830</v>
      </c>
      <c r="AD262" s="329">
        <v>697773</v>
      </c>
      <c r="AE262" s="329">
        <v>719145</v>
      </c>
      <c r="AF262" s="329">
        <v>775298</v>
      </c>
      <c r="AG262" s="329">
        <v>811937</v>
      </c>
      <c r="AH262" s="329">
        <v>862053</v>
      </c>
      <c r="AI262" s="329">
        <v>916288</v>
      </c>
      <c r="AJ262" s="329">
        <v>1008830</v>
      </c>
      <c r="AK262" s="329">
        <v>1053815</v>
      </c>
      <c r="AL262" s="329">
        <v>997763</v>
      </c>
      <c r="AM262" s="329">
        <v>1259075</v>
      </c>
      <c r="AN262" s="329">
        <v>1231007</v>
      </c>
      <c r="AO262" s="329">
        <v>1191123</v>
      </c>
      <c r="AP262" s="329">
        <v>1066260</v>
      </c>
      <c r="AQ262" s="329">
        <v>1125086</v>
      </c>
      <c r="AR262" s="329">
        <v>1151876</v>
      </c>
      <c r="AS262" s="329">
        <v>1211045</v>
      </c>
      <c r="AT262" s="329">
        <v>1185286</v>
      </c>
      <c r="AU262" s="329">
        <v>1212350</v>
      </c>
      <c r="AV262" s="329">
        <v>1284344</v>
      </c>
      <c r="AW262" s="329">
        <v>1272804</v>
      </c>
    </row>
    <row r="263" spans="3:49" x14ac:dyDescent="0.2">
      <c r="C263" s="17" t="s">
        <v>30</v>
      </c>
      <c r="D263" s="17">
        <v>0</v>
      </c>
      <c r="E263" s="17"/>
      <c r="F263" s="164" t="s">
        <v>41</v>
      </c>
      <c r="G263" s="164" t="s">
        <v>93</v>
      </c>
      <c r="H263" s="17" t="s">
        <v>16</v>
      </c>
      <c r="I263" s="329">
        <v>235783</v>
      </c>
      <c r="J263" s="329">
        <v>373830</v>
      </c>
      <c r="K263" s="329">
        <v>316809</v>
      </c>
      <c r="L263" s="329">
        <v>284307</v>
      </c>
      <c r="M263" s="329">
        <v>325995</v>
      </c>
      <c r="N263" s="329">
        <v>249553</v>
      </c>
      <c r="O263" s="329">
        <v>253145</v>
      </c>
      <c r="P263" s="329">
        <v>288698</v>
      </c>
      <c r="Q263" s="329">
        <v>311327</v>
      </c>
      <c r="R263" s="329">
        <v>315330</v>
      </c>
      <c r="S263" s="329">
        <v>309309</v>
      </c>
      <c r="T263" s="329">
        <v>278340</v>
      </c>
      <c r="U263" s="329">
        <v>262799</v>
      </c>
      <c r="V263" s="329">
        <v>252189</v>
      </c>
      <c r="W263" s="329">
        <v>261947</v>
      </c>
      <c r="X263" s="329">
        <v>256091</v>
      </c>
      <c r="Y263" s="329">
        <v>272117</v>
      </c>
      <c r="Z263" s="329">
        <v>288758</v>
      </c>
      <c r="AA263" s="329">
        <v>320445</v>
      </c>
      <c r="AB263" s="329">
        <v>396805</v>
      </c>
      <c r="AC263" s="329">
        <v>501925</v>
      </c>
      <c r="AD263" s="329">
        <v>524492</v>
      </c>
      <c r="AE263" s="329">
        <v>534956</v>
      </c>
      <c r="AF263" s="329">
        <v>561995</v>
      </c>
      <c r="AG263" s="329">
        <v>606246</v>
      </c>
      <c r="AH263" s="329">
        <v>613678</v>
      </c>
      <c r="AI263" s="329">
        <v>612124</v>
      </c>
      <c r="AJ263" s="329">
        <v>637505</v>
      </c>
      <c r="AK263" s="329">
        <v>681405</v>
      </c>
      <c r="AL263" s="329">
        <v>590328</v>
      </c>
      <c r="AM263" s="329">
        <v>702720</v>
      </c>
      <c r="AN263" s="329">
        <v>729234</v>
      </c>
      <c r="AO263" s="329">
        <v>692352</v>
      </c>
      <c r="AP263" s="329">
        <v>590487</v>
      </c>
      <c r="AQ263" s="329">
        <v>579528</v>
      </c>
      <c r="AR263" s="329">
        <v>610693</v>
      </c>
      <c r="AS263" s="329">
        <v>727324</v>
      </c>
      <c r="AT263" s="329">
        <v>745157</v>
      </c>
      <c r="AU263" s="329">
        <v>723851</v>
      </c>
      <c r="AV263" s="329">
        <v>779075</v>
      </c>
      <c r="AW263" s="329">
        <v>709922</v>
      </c>
    </row>
    <row r="264" spans="3:49" x14ac:dyDescent="0.2">
      <c r="C264" s="17" t="s">
        <v>31</v>
      </c>
      <c r="D264" s="17">
        <v>0</v>
      </c>
      <c r="E264" s="17"/>
      <c r="F264" s="164" t="s">
        <v>41</v>
      </c>
      <c r="G264" s="164" t="s">
        <v>93</v>
      </c>
      <c r="H264" s="17" t="s">
        <v>16</v>
      </c>
      <c r="I264" s="329">
        <v>1055306</v>
      </c>
      <c r="J264" s="329">
        <v>904935</v>
      </c>
      <c r="K264" s="329">
        <v>762917</v>
      </c>
      <c r="L264" s="329">
        <v>1239630</v>
      </c>
      <c r="M264" s="329">
        <v>774574</v>
      </c>
      <c r="N264" s="329">
        <v>819494</v>
      </c>
      <c r="O264" s="329">
        <v>1197964</v>
      </c>
      <c r="P264" s="329">
        <v>1145272</v>
      </c>
      <c r="Q264" s="329">
        <v>1116447</v>
      </c>
      <c r="R264" s="329">
        <v>1110716</v>
      </c>
      <c r="S264" s="329">
        <v>1263664</v>
      </c>
      <c r="T264" s="329">
        <v>1459091</v>
      </c>
      <c r="U264" s="329">
        <v>1457441</v>
      </c>
      <c r="V264" s="329">
        <v>1436694</v>
      </c>
      <c r="W264" s="329">
        <v>1488065</v>
      </c>
      <c r="X264" s="329">
        <v>1548835</v>
      </c>
      <c r="Y264" s="329">
        <v>1655492</v>
      </c>
      <c r="Z264" s="329">
        <v>1739895</v>
      </c>
      <c r="AA264" s="329">
        <v>1792674</v>
      </c>
      <c r="AB264" s="329">
        <v>1822020</v>
      </c>
      <c r="AC264" s="329">
        <v>2075218</v>
      </c>
      <c r="AD264" s="329">
        <v>2104003</v>
      </c>
      <c r="AE264" s="329">
        <v>2052730</v>
      </c>
      <c r="AF264" s="329">
        <v>2081708</v>
      </c>
      <c r="AG264" s="329">
        <v>2211060</v>
      </c>
      <c r="AH264" s="329">
        <v>2358613</v>
      </c>
      <c r="AI264" s="329">
        <v>2375927</v>
      </c>
      <c r="AJ264" s="329">
        <v>2311003</v>
      </c>
      <c r="AK264" s="329">
        <v>2275552</v>
      </c>
      <c r="AL264" s="329">
        <v>1973573</v>
      </c>
      <c r="AM264" s="329">
        <v>2297661</v>
      </c>
      <c r="AN264" s="329">
        <v>2393565</v>
      </c>
      <c r="AO264" s="329">
        <v>2278561</v>
      </c>
      <c r="AP264" s="329">
        <v>1954503</v>
      </c>
      <c r="AQ264" s="329">
        <v>2141770</v>
      </c>
      <c r="AR264" s="329">
        <v>1945885</v>
      </c>
      <c r="AS264" s="329">
        <v>1911822</v>
      </c>
      <c r="AT264" s="329">
        <v>1846775</v>
      </c>
      <c r="AU264" s="329">
        <v>1866519</v>
      </c>
      <c r="AV264" s="329">
        <v>2001570</v>
      </c>
      <c r="AW264" s="329">
        <v>1836704</v>
      </c>
    </row>
    <row r="265" spans="3:49" x14ac:dyDescent="0.2">
      <c r="C265" s="17" t="s">
        <v>32</v>
      </c>
      <c r="D265" s="17">
        <v>0</v>
      </c>
      <c r="E265" s="17"/>
      <c r="F265" s="164" t="s">
        <v>41</v>
      </c>
      <c r="G265" s="164" t="s">
        <v>93</v>
      </c>
      <c r="H265" s="17" t="s">
        <v>16</v>
      </c>
      <c r="I265" s="329">
        <v>128345</v>
      </c>
      <c r="J265" s="329">
        <v>173102</v>
      </c>
      <c r="K265" s="329">
        <v>152461</v>
      </c>
      <c r="L265" s="329">
        <v>138661</v>
      </c>
      <c r="M265" s="329">
        <v>138639</v>
      </c>
      <c r="N265" s="329">
        <v>129416</v>
      </c>
      <c r="O265" s="329">
        <v>123252</v>
      </c>
      <c r="P265" s="329">
        <v>126932</v>
      </c>
      <c r="Q265" s="329">
        <v>138411</v>
      </c>
      <c r="R265" s="329">
        <v>154625</v>
      </c>
      <c r="S265" s="329">
        <v>175928</v>
      </c>
      <c r="T265" s="329">
        <v>158647</v>
      </c>
      <c r="U265" s="329">
        <v>153631</v>
      </c>
      <c r="V265" s="329">
        <v>148386</v>
      </c>
      <c r="W265" s="329">
        <v>145714</v>
      </c>
      <c r="X265" s="329">
        <v>146850</v>
      </c>
      <c r="Y265" s="329">
        <v>147992</v>
      </c>
      <c r="Z265" s="329">
        <v>142082</v>
      </c>
      <c r="AA265" s="329">
        <v>139912</v>
      </c>
      <c r="AB265" s="329">
        <v>132816</v>
      </c>
      <c r="AC265" s="329">
        <v>143034</v>
      </c>
      <c r="AD265" s="329">
        <v>151486</v>
      </c>
      <c r="AE265" s="329">
        <v>155806</v>
      </c>
      <c r="AF265" s="329">
        <v>167870</v>
      </c>
      <c r="AG265" s="329">
        <v>180679</v>
      </c>
      <c r="AH265" s="329">
        <v>192404</v>
      </c>
      <c r="AI265" s="329">
        <v>196595</v>
      </c>
      <c r="AJ265" s="329">
        <v>210622</v>
      </c>
      <c r="AK265" s="329">
        <v>232603</v>
      </c>
      <c r="AL265" s="329">
        <v>198736</v>
      </c>
      <c r="AM265" s="329">
        <v>256223</v>
      </c>
      <c r="AN265" s="329">
        <v>279682</v>
      </c>
      <c r="AO265" s="329">
        <v>273173</v>
      </c>
      <c r="AP265" s="329">
        <v>223393</v>
      </c>
      <c r="AQ265" s="329">
        <v>218100</v>
      </c>
      <c r="AR265" s="329">
        <v>215449</v>
      </c>
      <c r="AS265" s="329">
        <v>226663</v>
      </c>
      <c r="AT265" s="329">
        <v>213979</v>
      </c>
      <c r="AU265" s="329">
        <v>231600</v>
      </c>
      <c r="AV265" s="329">
        <v>262633</v>
      </c>
      <c r="AW265" s="329">
        <v>237126</v>
      </c>
    </row>
    <row r="266" spans="3:49" x14ac:dyDescent="0.2">
      <c r="C266" s="17" t="s">
        <v>33</v>
      </c>
      <c r="D266" s="17">
        <v>0</v>
      </c>
      <c r="E266" s="17"/>
      <c r="F266" s="164" t="s">
        <v>41</v>
      </c>
      <c r="G266" s="164" t="s">
        <v>93</v>
      </c>
      <c r="H266" s="17" t="s">
        <v>16</v>
      </c>
      <c r="I266" s="329">
        <v>22247000</v>
      </c>
      <c r="J266" s="329">
        <v>23245000</v>
      </c>
      <c r="K266" s="329">
        <v>22641000</v>
      </c>
      <c r="L266" s="329">
        <v>22006000</v>
      </c>
      <c r="M266" s="329">
        <v>22906000</v>
      </c>
      <c r="N266" s="329">
        <v>23091000</v>
      </c>
      <c r="O266" s="329">
        <v>24576000</v>
      </c>
      <c r="P266" s="329">
        <v>24401000</v>
      </c>
      <c r="Q266" s="329">
        <v>26176000</v>
      </c>
      <c r="R266" s="329">
        <v>26199000</v>
      </c>
      <c r="S266" s="329">
        <v>26132000</v>
      </c>
      <c r="T266" s="329">
        <v>26739000</v>
      </c>
      <c r="U266" s="329">
        <v>26628000</v>
      </c>
      <c r="V266" s="329">
        <v>26157000</v>
      </c>
      <c r="W266" s="329">
        <v>26826000</v>
      </c>
      <c r="X266" s="329">
        <v>27255000</v>
      </c>
      <c r="Y266" s="329">
        <v>28207000</v>
      </c>
      <c r="Z266" s="329">
        <v>28724000</v>
      </c>
      <c r="AA266" s="329">
        <v>29177000</v>
      </c>
      <c r="AB266" s="329">
        <v>30259000</v>
      </c>
      <c r="AC266" s="329">
        <v>31903000</v>
      </c>
      <c r="AD266" s="329">
        <v>33247000</v>
      </c>
      <c r="AE266" s="329">
        <v>34113000</v>
      </c>
      <c r="AF266" s="329">
        <v>35911000</v>
      </c>
      <c r="AG266" s="329">
        <v>37160000</v>
      </c>
      <c r="AH266" s="329">
        <v>38426000</v>
      </c>
      <c r="AI266" s="329">
        <v>39442000</v>
      </c>
      <c r="AJ266" s="329">
        <v>40622000</v>
      </c>
      <c r="AK266" s="329">
        <v>42476000</v>
      </c>
      <c r="AL266" s="329">
        <v>39333000</v>
      </c>
      <c r="AM266" s="329">
        <v>45788000</v>
      </c>
      <c r="AN266" s="329">
        <v>46347000</v>
      </c>
      <c r="AO266" s="329">
        <v>44483000</v>
      </c>
      <c r="AP266" s="329">
        <v>39279000</v>
      </c>
      <c r="AQ266" s="329">
        <v>38977000</v>
      </c>
      <c r="AR266" s="329">
        <v>38243000</v>
      </c>
      <c r="AS266" s="329">
        <v>41953000</v>
      </c>
      <c r="AT266" s="329">
        <v>41507000</v>
      </c>
      <c r="AU266" s="329">
        <v>42984000</v>
      </c>
      <c r="AV266" s="329">
        <v>44563000</v>
      </c>
      <c r="AW266" s="329">
        <v>42573000</v>
      </c>
    </row>
    <row r="267" spans="3:49" x14ac:dyDescent="0.2">
      <c r="C267" s="17" t="s">
        <v>34</v>
      </c>
      <c r="D267" s="17">
        <v>0</v>
      </c>
      <c r="E267" s="17"/>
      <c r="F267" s="164" t="s">
        <v>41</v>
      </c>
      <c r="G267" s="164" t="s">
        <v>93</v>
      </c>
      <c r="H267" s="17" t="s">
        <v>16</v>
      </c>
      <c r="I267" s="329">
        <v>0</v>
      </c>
      <c r="J267" s="329">
        <v>0</v>
      </c>
      <c r="K267" s="329">
        <v>0</v>
      </c>
      <c r="L267" s="329">
        <v>0</v>
      </c>
      <c r="M267" s="329">
        <v>0</v>
      </c>
      <c r="N267" s="329">
        <v>0</v>
      </c>
      <c r="O267" s="329">
        <v>0</v>
      </c>
      <c r="P267" s="329">
        <v>0</v>
      </c>
      <c r="Q267" s="329">
        <v>0</v>
      </c>
      <c r="R267" s="329">
        <v>0</v>
      </c>
      <c r="S267" s="329">
        <v>0</v>
      </c>
      <c r="T267" s="329">
        <v>0</v>
      </c>
      <c r="U267" s="329">
        <v>0</v>
      </c>
      <c r="V267" s="329">
        <v>0</v>
      </c>
      <c r="W267" s="329">
        <v>0</v>
      </c>
      <c r="X267" s="329">
        <v>0</v>
      </c>
      <c r="Y267" s="329">
        <v>0</v>
      </c>
      <c r="Z267" s="329">
        <v>0</v>
      </c>
      <c r="AA267" s="329">
        <v>0</v>
      </c>
      <c r="AB267" s="329">
        <v>0</v>
      </c>
      <c r="AC267" s="329">
        <v>0</v>
      </c>
      <c r="AD267" s="329">
        <v>0</v>
      </c>
      <c r="AE267" s="329">
        <v>0</v>
      </c>
      <c r="AF267" s="329">
        <v>0</v>
      </c>
      <c r="AG267" s="329">
        <v>0</v>
      </c>
      <c r="AH267" s="329">
        <v>0</v>
      </c>
      <c r="AI267" s="329">
        <v>0</v>
      </c>
      <c r="AJ267" s="329">
        <v>0</v>
      </c>
      <c r="AK267" s="329">
        <v>0</v>
      </c>
      <c r="AL267" s="329">
        <v>0</v>
      </c>
      <c r="AM267" s="329">
        <v>0</v>
      </c>
      <c r="AN267" s="329">
        <v>0</v>
      </c>
      <c r="AO267" s="329">
        <v>0</v>
      </c>
      <c r="AP267" s="329">
        <v>0</v>
      </c>
      <c r="AQ267" s="329">
        <v>0</v>
      </c>
      <c r="AR267" s="329">
        <v>0</v>
      </c>
      <c r="AS267" s="329">
        <v>0</v>
      </c>
      <c r="AT267" s="329">
        <v>0</v>
      </c>
      <c r="AU267" s="329">
        <v>0</v>
      </c>
      <c r="AV267" s="329">
        <v>0</v>
      </c>
      <c r="AW267" s="329">
        <v>0</v>
      </c>
    </row>
    <row r="268" spans="3:49" ht="12" thickBot="1" x14ac:dyDescent="0.25">
      <c r="C268" s="165" t="s">
        <v>35</v>
      </c>
      <c r="D268" s="165">
        <v>0</v>
      </c>
      <c r="E268" s="165"/>
      <c r="F268" s="166" t="s">
        <v>41</v>
      </c>
      <c r="G268" s="166" t="s">
        <v>93</v>
      </c>
      <c r="H268" s="165" t="s">
        <v>16</v>
      </c>
      <c r="I268" s="330">
        <v>22247000</v>
      </c>
      <c r="J268" s="330">
        <v>23245000</v>
      </c>
      <c r="K268" s="330">
        <v>22641000</v>
      </c>
      <c r="L268" s="330">
        <v>22006000</v>
      </c>
      <c r="M268" s="330">
        <v>22906000</v>
      </c>
      <c r="N268" s="330">
        <v>23091000</v>
      </c>
      <c r="O268" s="330">
        <v>24576000</v>
      </c>
      <c r="P268" s="330">
        <v>24401000</v>
      </c>
      <c r="Q268" s="330">
        <v>26176000</v>
      </c>
      <c r="R268" s="330">
        <v>26199000</v>
      </c>
      <c r="S268" s="330">
        <v>26132000</v>
      </c>
      <c r="T268" s="330">
        <v>26739000</v>
      </c>
      <c r="U268" s="330">
        <v>26628000</v>
      </c>
      <c r="V268" s="330">
        <v>26157000</v>
      </c>
      <c r="W268" s="330">
        <v>26826000</v>
      </c>
      <c r="X268" s="330">
        <v>27255000</v>
      </c>
      <c r="Y268" s="330">
        <v>28207000</v>
      </c>
      <c r="Z268" s="330">
        <v>28724000</v>
      </c>
      <c r="AA268" s="330">
        <v>29177000</v>
      </c>
      <c r="AB268" s="330">
        <v>30259000</v>
      </c>
      <c r="AC268" s="330">
        <v>31903000</v>
      </c>
      <c r="AD268" s="330">
        <v>33247000</v>
      </c>
      <c r="AE268" s="330">
        <v>34113000</v>
      </c>
      <c r="AF268" s="330">
        <v>35911000</v>
      </c>
      <c r="AG268" s="330">
        <v>37160000</v>
      </c>
      <c r="AH268" s="330">
        <v>38426000</v>
      </c>
      <c r="AI268" s="330">
        <v>39442000</v>
      </c>
      <c r="AJ268" s="330">
        <v>40622000</v>
      </c>
      <c r="AK268" s="330">
        <v>42476000</v>
      </c>
      <c r="AL268" s="330">
        <v>39333000</v>
      </c>
      <c r="AM268" s="330">
        <v>45788000</v>
      </c>
      <c r="AN268" s="330">
        <v>46347000</v>
      </c>
      <c r="AO268" s="330">
        <v>44483000</v>
      </c>
      <c r="AP268" s="330">
        <v>39279000</v>
      </c>
      <c r="AQ268" s="330">
        <v>38977000</v>
      </c>
      <c r="AR268" s="330">
        <v>38243000</v>
      </c>
      <c r="AS268" s="330">
        <v>41953000</v>
      </c>
      <c r="AT268" s="330">
        <v>41507000</v>
      </c>
      <c r="AU268" s="330">
        <v>42984000</v>
      </c>
      <c r="AV268" s="330">
        <v>44563000</v>
      </c>
      <c r="AW268" s="330">
        <v>42573000</v>
      </c>
    </row>
    <row r="269" spans="3:49" x14ac:dyDescent="0.2">
      <c r="C269" s="19" t="s">
        <v>11</v>
      </c>
      <c r="D269" s="19" t="s">
        <v>42</v>
      </c>
      <c r="E269" s="19" t="s">
        <v>43</v>
      </c>
      <c r="F269" s="16" t="s">
        <v>44</v>
      </c>
      <c r="G269" s="16" t="s">
        <v>93</v>
      </c>
      <c r="H269" s="19" t="s">
        <v>16</v>
      </c>
      <c r="I269" s="327">
        <v>6104900</v>
      </c>
      <c r="J269" s="327">
        <v>6759035</v>
      </c>
      <c r="K269" s="327">
        <v>6946992</v>
      </c>
      <c r="L269" s="327">
        <v>7441655</v>
      </c>
      <c r="M269" s="327">
        <v>6868494</v>
      </c>
      <c r="N269" s="327">
        <v>6978295</v>
      </c>
      <c r="O269" s="327">
        <v>8064731</v>
      </c>
      <c r="P269" s="327">
        <v>9439900</v>
      </c>
      <c r="Q269" s="327">
        <v>9955007</v>
      </c>
      <c r="R269" s="327">
        <v>11389778</v>
      </c>
      <c r="S269" s="327">
        <v>13240598</v>
      </c>
      <c r="T269" s="327">
        <v>13268567</v>
      </c>
      <c r="U269" s="327">
        <v>10670345</v>
      </c>
      <c r="V269" s="327">
        <v>9453704</v>
      </c>
      <c r="W269" s="327">
        <v>9633066</v>
      </c>
      <c r="X269" s="327">
        <v>10631579</v>
      </c>
      <c r="Y269" s="327">
        <v>10353256</v>
      </c>
      <c r="Z269" s="327">
        <v>10221161</v>
      </c>
      <c r="AA269" s="327">
        <v>10646500</v>
      </c>
      <c r="AB269" s="327">
        <v>12007634</v>
      </c>
      <c r="AC269" s="327">
        <v>12661333</v>
      </c>
      <c r="AD269" s="327">
        <v>13709182</v>
      </c>
      <c r="AE269" s="327">
        <v>14440193</v>
      </c>
      <c r="AF269" s="327">
        <v>15130931</v>
      </c>
      <c r="AG269" s="327">
        <v>15585174</v>
      </c>
      <c r="AH269" s="327">
        <v>16347295</v>
      </c>
      <c r="AI269" s="327">
        <v>16920624</v>
      </c>
      <c r="AJ269" s="327">
        <v>17040252</v>
      </c>
      <c r="AK269" s="327">
        <v>16475396</v>
      </c>
      <c r="AL269" s="327">
        <v>14667047</v>
      </c>
      <c r="AM269" s="327">
        <v>12097583</v>
      </c>
      <c r="AN269" s="327">
        <v>10208830</v>
      </c>
      <c r="AO269" s="327">
        <v>9023632</v>
      </c>
      <c r="AP269" s="327">
        <v>7908985</v>
      </c>
      <c r="AQ269" s="327">
        <v>7853476</v>
      </c>
      <c r="AR269" s="327">
        <v>8344101</v>
      </c>
      <c r="AS269" s="327">
        <v>8497066</v>
      </c>
      <c r="AT269" s="327">
        <v>8611999</v>
      </c>
      <c r="AU269" s="327">
        <v>9140848</v>
      </c>
      <c r="AV269" s="327">
        <v>9720435</v>
      </c>
      <c r="AW269" s="327">
        <v>8611014</v>
      </c>
    </row>
    <row r="270" spans="3:49" x14ac:dyDescent="0.2">
      <c r="C270" s="19" t="s">
        <v>17</v>
      </c>
      <c r="D270" s="19" t="s">
        <v>42</v>
      </c>
      <c r="E270" s="19" t="s">
        <v>43</v>
      </c>
      <c r="F270" s="16" t="s">
        <v>44</v>
      </c>
      <c r="G270" s="16" t="s">
        <v>93</v>
      </c>
      <c r="H270" s="19" t="s">
        <v>16</v>
      </c>
      <c r="I270" s="327">
        <v>1494124</v>
      </c>
      <c r="J270" s="327">
        <v>1517834</v>
      </c>
      <c r="K270" s="327">
        <v>1333804</v>
      </c>
      <c r="L270" s="327">
        <v>1491751</v>
      </c>
      <c r="M270" s="327">
        <v>1386473</v>
      </c>
      <c r="N270" s="327">
        <v>1131667</v>
      </c>
      <c r="O270" s="327">
        <v>1282419</v>
      </c>
      <c r="P270" s="327">
        <v>1368542</v>
      </c>
      <c r="Q270" s="327">
        <v>1754521</v>
      </c>
      <c r="R270" s="327">
        <v>1722085</v>
      </c>
      <c r="S270" s="327">
        <v>1859375</v>
      </c>
      <c r="T270" s="327">
        <v>1988277</v>
      </c>
      <c r="U270" s="327">
        <v>1873140</v>
      </c>
      <c r="V270" s="327">
        <v>1764988</v>
      </c>
      <c r="W270" s="327">
        <v>1719821</v>
      </c>
      <c r="X270" s="327">
        <v>1871886</v>
      </c>
      <c r="Y270" s="327">
        <v>1978026</v>
      </c>
      <c r="Z270" s="327">
        <v>2016495</v>
      </c>
      <c r="AA270" s="327">
        <v>2022532</v>
      </c>
      <c r="AB270" s="327">
        <v>2078879</v>
      </c>
      <c r="AC270" s="327">
        <v>2213425</v>
      </c>
      <c r="AD270" s="327">
        <v>2401273</v>
      </c>
      <c r="AE270" s="327">
        <v>2524960</v>
      </c>
      <c r="AF270" s="327">
        <v>2619801</v>
      </c>
      <c r="AG270" s="327">
        <v>2698121</v>
      </c>
      <c r="AH270" s="327">
        <v>2873527</v>
      </c>
      <c r="AI270" s="327">
        <v>2997299</v>
      </c>
      <c r="AJ270" s="327">
        <v>3152459</v>
      </c>
      <c r="AK270" s="327">
        <v>3160705</v>
      </c>
      <c r="AL270" s="327">
        <v>2955672</v>
      </c>
      <c r="AM270" s="327">
        <v>2457781</v>
      </c>
      <c r="AN270" s="327">
        <v>2121584</v>
      </c>
      <c r="AO270" s="327">
        <v>1890862</v>
      </c>
      <c r="AP270" s="327">
        <v>1729145</v>
      </c>
      <c r="AQ270" s="327">
        <v>1675345</v>
      </c>
      <c r="AR270" s="327">
        <v>1764807</v>
      </c>
      <c r="AS270" s="327">
        <v>1868248</v>
      </c>
      <c r="AT270" s="327">
        <v>1825977</v>
      </c>
      <c r="AU270" s="327">
        <v>1877587</v>
      </c>
      <c r="AV270" s="327">
        <v>1978095</v>
      </c>
      <c r="AW270" s="327">
        <v>1772430</v>
      </c>
    </row>
    <row r="271" spans="3:49" x14ac:dyDescent="0.2">
      <c r="C271" s="19" t="s">
        <v>18</v>
      </c>
      <c r="D271" s="19" t="s">
        <v>42</v>
      </c>
      <c r="E271" s="19" t="s">
        <v>43</v>
      </c>
      <c r="F271" s="16" t="s">
        <v>44</v>
      </c>
      <c r="G271" s="16" t="s">
        <v>93</v>
      </c>
      <c r="H271" s="19" t="s">
        <v>16</v>
      </c>
      <c r="I271" s="327">
        <v>1348831</v>
      </c>
      <c r="J271" s="327">
        <v>1446651</v>
      </c>
      <c r="K271" s="327">
        <v>1338554</v>
      </c>
      <c r="L271" s="327">
        <v>1393893</v>
      </c>
      <c r="M271" s="327">
        <v>1273216</v>
      </c>
      <c r="N271" s="327">
        <v>1371536</v>
      </c>
      <c r="O271" s="327">
        <v>1426876</v>
      </c>
      <c r="P271" s="327">
        <v>1476372</v>
      </c>
      <c r="Q271" s="327">
        <v>1622659</v>
      </c>
      <c r="R271" s="327">
        <v>1676728</v>
      </c>
      <c r="S271" s="327">
        <v>1952466</v>
      </c>
      <c r="T271" s="327">
        <v>2083387</v>
      </c>
      <c r="U271" s="327">
        <v>2076676</v>
      </c>
      <c r="V271" s="327">
        <v>1924937</v>
      </c>
      <c r="W271" s="327">
        <v>1838251</v>
      </c>
      <c r="X271" s="327">
        <v>1757942</v>
      </c>
      <c r="Y271" s="327">
        <v>1783350</v>
      </c>
      <c r="Z271" s="327">
        <v>1866618</v>
      </c>
      <c r="AA271" s="327">
        <v>2065557</v>
      </c>
      <c r="AB271" s="327">
        <v>2030436</v>
      </c>
      <c r="AC271" s="327">
        <v>2058180</v>
      </c>
      <c r="AD271" s="327">
        <v>2182868</v>
      </c>
      <c r="AE271" s="327">
        <v>2266314</v>
      </c>
      <c r="AF271" s="327">
        <v>2237607</v>
      </c>
      <c r="AG271" s="327">
        <v>2175202</v>
      </c>
      <c r="AH271" s="327">
        <v>2199749</v>
      </c>
      <c r="AI271" s="327">
        <v>2265344</v>
      </c>
      <c r="AJ271" s="327">
        <v>2255009</v>
      </c>
      <c r="AK271" s="327">
        <v>2231030</v>
      </c>
      <c r="AL271" s="327">
        <v>2026642</v>
      </c>
      <c r="AM271" s="327">
        <v>1722546</v>
      </c>
      <c r="AN271" s="327">
        <v>1561388</v>
      </c>
      <c r="AO271" s="327">
        <v>1396756</v>
      </c>
      <c r="AP271" s="327">
        <v>1231803</v>
      </c>
      <c r="AQ271" s="327">
        <v>1184138</v>
      </c>
      <c r="AR271" s="327">
        <v>1243069</v>
      </c>
      <c r="AS271" s="327">
        <v>1281034</v>
      </c>
      <c r="AT271" s="327">
        <v>1328974</v>
      </c>
      <c r="AU271" s="327">
        <v>1348926</v>
      </c>
      <c r="AV271" s="327">
        <v>1397112</v>
      </c>
      <c r="AW271" s="327">
        <v>1243476</v>
      </c>
    </row>
    <row r="272" spans="3:49" x14ac:dyDescent="0.2">
      <c r="C272" s="19" t="s">
        <v>19</v>
      </c>
      <c r="D272" s="19" t="s">
        <v>42</v>
      </c>
      <c r="E272" s="19" t="s">
        <v>43</v>
      </c>
      <c r="F272" s="16" t="s">
        <v>44</v>
      </c>
      <c r="G272" s="16" t="s">
        <v>93</v>
      </c>
      <c r="H272" s="19" t="s">
        <v>16</v>
      </c>
      <c r="I272" s="327">
        <v>1168752</v>
      </c>
      <c r="J272" s="327">
        <v>1346501</v>
      </c>
      <c r="K272" s="327">
        <v>1261979</v>
      </c>
      <c r="L272" s="327">
        <v>1266259</v>
      </c>
      <c r="M272" s="327">
        <v>1345024</v>
      </c>
      <c r="N272" s="327">
        <v>1888308</v>
      </c>
      <c r="O272" s="327">
        <v>1359255</v>
      </c>
      <c r="P272" s="327">
        <v>1273501</v>
      </c>
      <c r="Q272" s="327">
        <v>1706822</v>
      </c>
      <c r="R272" s="327">
        <v>1775384</v>
      </c>
      <c r="S272" s="327">
        <v>1848102</v>
      </c>
      <c r="T272" s="327">
        <v>1801771</v>
      </c>
      <c r="U272" s="327">
        <v>1678815</v>
      </c>
      <c r="V272" s="327">
        <v>1476045</v>
      </c>
      <c r="W272" s="327">
        <v>1535178</v>
      </c>
      <c r="X272" s="327">
        <v>1530799</v>
      </c>
      <c r="Y272" s="327">
        <v>1615227</v>
      </c>
      <c r="Z272" s="327">
        <v>1706498</v>
      </c>
      <c r="AA272" s="327">
        <v>1763610</v>
      </c>
      <c r="AB272" s="327">
        <v>1960910</v>
      </c>
      <c r="AC272" s="327">
        <v>2224134</v>
      </c>
      <c r="AD272" s="327">
        <v>2392670</v>
      </c>
      <c r="AE272" s="327">
        <v>2455842</v>
      </c>
      <c r="AF272" s="327">
        <v>2492871</v>
      </c>
      <c r="AG272" s="327">
        <v>2500330</v>
      </c>
      <c r="AH272" s="327">
        <v>2608425</v>
      </c>
      <c r="AI272" s="327">
        <v>2682999</v>
      </c>
      <c r="AJ272" s="327">
        <v>2757944</v>
      </c>
      <c r="AK272" s="327">
        <v>2833839</v>
      </c>
      <c r="AL272" s="327">
        <v>2604101</v>
      </c>
      <c r="AM272" s="327">
        <v>2127826</v>
      </c>
      <c r="AN272" s="327">
        <v>1895846</v>
      </c>
      <c r="AO272" s="327">
        <v>1786054</v>
      </c>
      <c r="AP272" s="327">
        <v>1684891</v>
      </c>
      <c r="AQ272" s="327">
        <v>1700917</v>
      </c>
      <c r="AR272" s="327">
        <v>1860974</v>
      </c>
      <c r="AS272" s="327">
        <v>2002316</v>
      </c>
      <c r="AT272" s="327">
        <v>2046427</v>
      </c>
      <c r="AU272" s="327">
        <v>2024071</v>
      </c>
      <c r="AV272" s="327">
        <v>2166248</v>
      </c>
      <c r="AW272" s="327">
        <v>1896986</v>
      </c>
    </row>
    <row r="273" spans="3:49" x14ac:dyDescent="0.2">
      <c r="C273" s="19" t="s">
        <v>20</v>
      </c>
      <c r="D273" s="19" t="s">
        <v>42</v>
      </c>
      <c r="E273" s="19" t="s">
        <v>43</v>
      </c>
      <c r="F273" s="16" t="s">
        <v>44</v>
      </c>
      <c r="G273" s="16" t="s">
        <v>93</v>
      </c>
      <c r="H273" s="19" t="s">
        <v>16</v>
      </c>
      <c r="I273" s="327">
        <v>1859807</v>
      </c>
      <c r="J273" s="327">
        <v>1782315</v>
      </c>
      <c r="K273" s="327">
        <v>1720890</v>
      </c>
      <c r="L273" s="327">
        <v>1860279</v>
      </c>
      <c r="M273" s="327">
        <v>1818359</v>
      </c>
      <c r="N273" s="327">
        <v>1886610</v>
      </c>
      <c r="O273" s="327">
        <v>2391527</v>
      </c>
      <c r="P273" s="327">
        <v>2717648</v>
      </c>
      <c r="Q273" s="327">
        <v>3325376</v>
      </c>
      <c r="R273" s="327">
        <v>3267501</v>
      </c>
      <c r="S273" s="327">
        <v>3003358</v>
      </c>
      <c r="T273" s="327">
        <v>2695648</v>
      </c>
      <c r="U273" s="327">
        <v>2503176</v>
      </c>
      <c r="V273" s="327">
        <v>2313985</v>
      </c>
      <c r="W273" s="327">
        <v>2392290</v>
      </c>
      <c r="X273" s="327">
        <v>2521981</v>
      </c>
      <c r="Y273" s="327">
        <v>2471630</v>
      </c>
      <c r="Z273" s="327">
        <v>2553341</v>
      </c>
      <c r="AA273" s="327">
        <v>2801198</v>
      </c>
      <c r="AB273" s="327">
        <v>3155649</v>
      </c>
      <c r="AC273" s="327">
        <v>3364293</v>
      </c>
      <c r="AD273" s="327">
        <v>3623969</v>
      </c>
      <c r="AE273" s="327">
        <v>3790929</v>
      </c>
      <c r="AF273" s="327">
        <v>3704879</v>
      </c>
      <c r="AG273" s="327">
        <v>3689619</v>
      </c>
      <c r="AH273" s="327">
        <v>3674144</v>
      </c>
      <c r="AI273" s="327">
        <v>3595845</v>
      </c>
      <c r="AJ273" s="327">
        <v>3595641</v>
      </c>
      <c r="AK273" s="327">
        <v>3406663</v>
      </c>
      <c r="AL273" s="327">
        <v>2880373</v>
      </c>
      <c r="AM273" s="327">
        <v>2639452</v>
      </c>
      <c r="AN273" s="327">
        <v>2223118</v>
      </c>
      <c r="AO273" s="327">
        <v>2033233</v>
      </c>
      <c r="AP273" s="327">
        <v>1903629</v>
      </c>
      <c r="AQ273" s="327">
        <v>1883563</v>
      </c>
      <c r="AR273" s="327">
        <v>1999596</v>
      </c>
      <c r="AS273" s="327">
        <v>2114513</v>
      </c>
      <c r="AT273" s="327">
        <v>2213141</v>
      </c>
      <c r="AU273" s="327">
        <v>2308717</v>
      </c>
      <c r="AV273" s="327">
        <v>2441656</v>
      </c>
      <c r="AW273" s="327">
        <v>2118718</v>
      </c>
    </row>
    <row r="274" spans="3:49" x14ac:dyDescent="0.2">
      <c r="C274" s="19" t="s">
        <v>21</v>
      </c>
      <c r="D274" s="19" t="s">
        <v>42</v>
      </c>
      <c r="E274" s="19" t="s">
        <v>43</v>
      </c>
      <c r="F274" s="16" t="s">
        <v>44</v>
      </c>
      <c r="G274" s="16" t="s">
        <v>93</v>
      </c>
      <c r="H274" s="19" t="s">
        <v>16</v>
      </c>
      <c r="I274" s="327">
        <v>601585</v>
      </c>
      <c r="J274" s="327">
        <v>653473</v>
      </c>
      <c r="K274" s="327">
        <v>586525</v>
      </c>
      <c r="L274" s="327">
        <v>690769</v>
      </c>
      <c r="M274" s="327">
        <v>665011</v>
      </c>
      <c r="N274" s="327">
        <v>605487</v>
      </c>
      <c r="O274" s="327">
        <v>517417</v>
      </c>
      <c r="P274" s="327">
        <v>577671</v>
      </c>
      <c r="Q274" s="327">
        <v>771713</v>
      </c>
      <c r="R274" s="327">
        <v>884616</v>
      </c>
      <c r="S274" s="327">
        <v>860980</v>
      </c>
      <c r="T274" s="327">
        <v>851308</v>
      </c>
      <c r="U274" s="327">
        <v>818151</v>
      </c>
      <c r="V274" s="327">
        <v>794350</v>
      </c>
      <c r="W274" s="327">
        <v>822474</v>
      </c>
      <c r="X274" s="327">
        <v>810301</v>
      </c>
      <c r="Y274" s="327">
        <v>775478</v>
      </c>
      <c r="Z274" s="327">
        <v>821639</v>
      </c>
      <c r="AA274" s="327">
        <v>922943</v>
      </c>
      <c r="AB274" s="327">
        <v>1073105</v>
      </c>
      <c r="AC274" s="327">
        <v>1212712</v>
      </c>
      <c r="AD274" s="327">
        <v>1280089</v>
      </c>
      <c r="AE274" s="327">
        <v>1356528</v>
      </c>
      <c r="AF274" s="327">
        <v>1355351</v>
      </c>
      <c r="AG274" s="327">
        <v>1332381</v>
      </c>
      <c r="AH274" s="327">
        <v>1362460</v>
      </c>
      <c r="AI274" s="327">
        <v>1369145</v>
      </c>
      <c r="AJ274" s="327">
        <v>1370874</v>
      </c>
      <c r="AK274" s="327">
        <v>1375820</v>
      </c>
      <c r="AL274" s="327">
        <v>1258993</v>
      </c>
      <c r="AM274" s="327">
        <v>1091287</v>
      </c>
      <c r="AN274" s="327">
        <v>917765</v>
      </c>
      <c r="AO274" s="327">
        <v>833555</v>
      </c>
      <c r="AP274" s="327">
        <v>743965</v>
      </c>
      <c r="AQ274" s="327">
        <v>716944</v>
      </c>
      <c r="AR274" s="327">
        <v>753218</v>
      </c>
      <c r="AS274" s="327">
        <v>792727</v>
      </c>
      <c r="AT274" s="327">
        <v>763330</v>
      </c>
      <c r="AU274" s="327">
        <v>792892</v>
      </c>
      <c r="AV274" s="327">
        <v>847257</v>
      </c>
      <c r="AW274" s="327">
        <v>745213</v>
      </c>
    </row>
    <row r="275" spans="3:49" x14ac:dyDescent="0.2">
      <c r="C275" s="19" t="s">
        <v>22</v>
      </c>
      <c r="D275" s="19" t="s">
        <v>42</v>
      </c>
      <c r="E275" s="19" t="s">
        <v>43</v>
      </c>
      <c r="F275" s="16" t="s">
        <v>44</v>
      </c>
      <c r="G275" s="16" t="s">
        <v>93</v>
      </c>
      <c r="H275" s="19" t="s">
        <v>16</v>
      </c>
      <c r="I275" s="327">
        <v>2772398</v>
      </c>
      <c r="J275" s="327">
        <v>2877992</v>
      </c>
      <c r="K275" s="327">
        <v>2849251</v>
      </c>
      <c r="L275" s="327">
        <v>2595722</v>
      </c>
      <c r="M275" s="327">
        <v>2329069</v>
      </c>
      <c r="N275" s="327">
        <v>2489809</v>
      </c>
      <c r="O275" s="327">
        <v>3113410</v>
      </c>
      <c r="P275" s="327">
        <v>2986744</v>
      </c>
      <c r="Q275" s="327">
        <v>3407537</v>
      </c>
      <c r="R275" s="327">
        <v>3953922</v>
      </c>
      <c r="S275" s="327">
        <v>4033143</v>
      </c>
      <c r="T275" s="327">
        <v>4001995</v>
      </c>
      <c r="U275" s="327">
        <v>3937230</v>
      </c>
      <c r="V275" s="327">
        <v>3816789</v>
      </c>
      <c r="W275" s="327">
        <v>4089310</v>
      </c>
      <c r="X275" s="327">
        <v>4009638</v>
      </c>
      <c r="Y275" s="327">
        <v>3837921</v>
      </c>
      <c r="Z275" s="327">
        <v>3921481</v>
      </c>
      <c r="AA275" s="327">
        <v>4079064</v>
      </c>
      <c r="AB275" s="327">
        <v>4188423</v>
      </c>
      <c r="AC275" s="327">
        <v>4348336</v>
      </c>
      <c r="AD275" s="327">
        <v>4691281</v>
      </c>
      <c r="AE275" s="327">
        <v>4710627</v>
      </c>
      <c r="AF275" s="327">
        <v>4792908</v>
      </c>
      <c r="AG275" s="327">
        <v>4816690</v>
      </c>
      <c r="AH275" s="327">
        <v>4994799</v>
      </c>
      <c r="AI275" s="327">
        <v>5118791</v>
      </c>
      <c r="AJ275" s="327">
        <v>5123399</v>
      </c>
      <c r="AK275" s="327">
        <v>4935146</v>
      </c>
      <c r="AL275" s="327">
        <v>4810583</v>
      </c>
      <c r="AM275" s="327">
        <v>4021023</v>
      </c>
      <c r="AN275" s="327">
        <v>3581560</v>
      </c>
      <c r="AO275" s="327">
        <v>3360379</v>
      </c>
      <c r="AP275" s="327">
        <v>2963068</v>
      </c>
      <c r="AQ275" s="327">
        <v>2941132</v>
      </c>
      <c r="AR275" s="327">
        <v>3053252</v>
      </c>
      <c r="AS275" s="327">
        <v>3132313</v>
      </c>
      <c r="AT275" s="327">
        <v>3184453</v>
      </c>
      <c r="AU275" s="327">
        <v>3177677</v>
      </c>
      <c r="AV275" s="327">
        <v>3306198</v>
      </c>
      <c r="AW275" s="327">
        <v>2986366</v>
      </c>
    </row>
    <row r="276" spans="3:49" x14ac:dyDescent="0.2">
      <c r="C276" s="19" t="s">
        <v>23</v>
      </c>
      <c r="D276" s="19" t="s">
        <v>42</v>
      </c>
      <c r="E276" s="19" t="s">
        <v>43</v>
      </c>
      <c r="F276" s="16" t="s">
        <v>44</v>
      </c>
      <c r="G276" s="16" t="s">
        <v>93</v>
      </c>
      <c r="H276" s="19" t="s">
        <v>16</v>
      </c>
      <c r="I276" s="327">
        <v>1684565</v>
      </c>
      <c r="J276" s="327">
        <v>1784260</v>
      </c>
      <c r="K276" s="327">
        <v>1716258</v>
      </c>
      <c r="L276" s="327">
        <v>1645831</v>
      </c>
      <c r="M276" s="327">
        <v>1435002</v>
      </c>
      <c r="N276" s="327">
        <v>2010310</v>
      </c>
      <c r="O276" s="327">
        <v>1960833</v>
      </c>
      <c r="P276" s="327">
        <v>2195344</v>
      </c>
      <c r="Q276" s="327">
        <v>2040177</v>
      </c>
      <c r="R276" s="327">
        <v>2465397</v>
      </c>
      <c r="S276" s="327">
        <v>2595956</v>
      </c>
      <c r="T276" s="327">
        <v>2598462</v>
      </c>
      <c r="U276" s="327">
        <v>2724175</v>
      </c>
      <c r="V276" s="327">
        <v>2457749</v>
      </c>
      <c r="W276" s="327">
        <v>2408814</v>
      </c>
      <c r="X276" s="327">
        <v>2735333</v>
      </c>
      <c r="Y276" s="327">
        <v>2703211</v>
      </c>
      <c r="Z276" s="327">
        <v>2785547</v>
      </c>
      <c r="AA276" s="327">
        <v>2855192</v>
      </c>
      <c r="AB276" s="327">
        <v>2802793</v>
      </c>
      <c r="AC276" s="327">
        <v>2903958</v>
      </c>
      <c r="AD276" s="327">
        <v>3182904</v>
      </c>
      <c r="AE276" s="327">
        <v>3449373</v>
      </c>
      <c r="AF276" s="327">
        <v>3595087</v>
      </c>
      <c r="AG276" s="327">
        <v>3705597</v>
      </c>
      <c r="AH276" s="327">
        <v>3978727</v>
      </c>
      <c r="AI276" s="327">
        <v>4183347</v>
      </c>
      <c r="AJ276" s="327">
        <v>4294272</v>
      </c>
      <c r="AK276" s="327">
        <v>4414000</v>
      </c>
      <c r="AL276" s="327">
        <v>3969583</v>
      </c>
      <c r="AM276" s="327">
        <v>3308406</v>
      </c>
      <c r="AN276" s="327">
        <v>2790221</v>
      </c>
      <c r="AO276" s="327">
        <v>2455036</v>
      </c>
      <c r="AP276" s="327">
        <v>2134588</v>
      </c>
      <c r="AQ276" s="327">
        <v>2094450</v>
      </c>
      <c r="AR276" s="327">
        <v>2183323</v>
      </c>
      <c r="AS276" s="327">
        <v>2323003</v>
      </c>
      <c r="AT276" s="327">
        <v>2304465</v>
      </c>
      <c r="AU276" s="327">
        <v>2360808</v>
      </c>
      <c r="AV276" s="327">
        <v>2469902</v>
      </c>
      <c r="AW276" s="327">
        <v>2176478</v>
      </c>
    </row>
    <row r="277" spans="3:49" x14ac:dyDescent="0.2">
      <c r="C277" s="19" t="s">
        <v>24</v>
      </c>
      <c r="D277" s="19" t="s">
        <v>42</v>
      </c>
      <c r="E277" s="19" t="s">
        <v>43</v>
      </c>
      <c r="F277" s="16" t="s">
        <v>44</v>
      </c>
      <c r="G277" s="16" t="s">
        <v>93</v>
      </c>
      <c r="H277" s="19" t="s">
        <v>16</v>
      </c>
      <c r="I277" s="327">
        <v>10132645</v>
      </c>
      <c r="J277" s="327">
        <v>9220046</v>
      </c>
      <c r="K277" s="327">
        <v>9200344</v>
      </c>
      <c r="L277" s="327">
        <v>9539611</v>
      </c>
      <c r="M277" s="327">
        <v>8395878</v>
      </c>
      <c r="N277" s="327">
        <v>7299388</v>
      </c>
      <c r="O277" s="327">
        <v>8941348</v>
      </c>
      <c r="P277" s="327">
        <v>9308778</v>
      </c>
      <c r="Q277" s="327">
        <v>10160508</v>
      </c>
      <c r="R277" s="327">
        <v>11608922</v>
      </c>
      <c r="S277" s="327">
        <v>12708711</v>
      </c>
      <c r="T277" s="327">
        <v>13609235</v>
      </c>
      <c r="U277" s="327">
        <v>12776767</v>
      </c>
      <c r="V277" s="327">
        <v>12070509</v>
      </c>
      <c r="W277" s="327">
        <v>11901833</v>
      </c>
      <c r="X277" s="327">
        <v>12526097</v>
      </c>
      <c r="Y277" s="327">
        <v>12850948</v>
      </c>
      <c r="Z277" s="327">
        <v>12931157</v>
      </c>
      <c r="AA277" s="327">
        <v>13339283</v>
      </c>
      <c r="AB277" s="327">
        <v>13508855</v>
      </c>
      <c r="AC277" s="327">
        <v>13953620</v>
      </c>
      <c r="AD277" s="327">
        <v>14757018</v>
      </c>
      <c r="AE277" s="327">
        <v>15046084</v>
      </c>
      <c r="AF277" s="327">
        <v>15324815</v>
      </c>
      <c r="AG277" s="327">
        <v>15410498</v>
      </c>
      <c r="AH277" s="327">
        <v>15896448</v>
      </c>
      <c r="AI277" s="327">
        <v>16495726</v>
      </c>
      <c r="AJ277" s="327">
        <v>16547860</v>
      </c>
      <c r="AK277" s="327">
        <v>16238942</v>
      </c>
      <c r="AL277" s="327">
        <v>15202501</v>
      </c>
      <c r="AM277" s="327">
        <v>12815166</v>
      </c>
      <c r="AN277" s="327">
        <v>11128098</v>
      </c>
      <c r="AO277" s="327">
        <v>9865089</v>
      </c>
      <c r="AP277" s="327">
        <v>8989224</v>
      </c>
      <c r="AQ277" s="327">
        <v>8815090</v>
      </c>
      <c r="AR277" s="327">
        <v>9291591</v>
      </c>
      <c r="AS277" s="327">
        <v>9795455</v>
      </c>
      <c r="AT277" s="327">
        <v>9966959</v>
      </c>
      <c r="AU277" s="327">
        <v>10031455</v>
      </c>
      <c r="AV277" s="327">
        <v>10557354</v>
      </c>
      <c r="AW277" s="327">
        <v>9430185</v>
      </c>
    </row>
    <row r="278" spans="3:49" x14ac:dyDescent="0.2">
      <c r="C278" s="19" t="s">
        <v>25</v>
      </c>
      <c r="D278" s="19" t="s">
        <v>42</v>
      </c>
      <c r="E278" s="19" t="s">
        <v>43</v>
      </c>
      <c r="F278" s="16" t="s">
        <v>44</v>
      </c>
      <c r="G278" s="16" t="s">
        <v>93</v>
      </c>
      <c r="H278" s="19" t="s">
        <v>16</v>
      </c>
      <c r="I278" s="327">
        <v>5491982</v>
      </c>
      <c r="J278" s="327">
        <v>4941866</v>
      </c>
      <c r="K278" s="327">
        <v>4405370</v>
      </c>
      <c r="L278" s="327">
        <v>4530060</v>
      </c>
      <c r="M278" s="327">
        <v>4575585</v>
      </c>
      <c r="N278" s="327">
        <v>4845234</v>
      </c>
      <c r="O278" s="327">
        <v>4361240</v>
      </c>
      <c r="P278" s="327">
        <v>5100998</v>
      </c>
      <c r="Q278" s="327">
        <v>5098735</v>
      </c>
      <c r="R278" s="327">
        <v>5958110</v>
      </c>
      <c r="S278" s="327">
        <v>6429506</v>
      </c>
      <c r="T278" s="327">
        <v>6410062</v>
      </c>
      <c r="U278" s="327">
        <v>6361647</v>
      </c>
      <c r="V278" s="327">
        <v>5594346</v>
      </c>
      <c r="W278" s="327">
        <v>5802761</v>
      </c>
      <c r="X278" s="327">
        <v>6316701</v>
      </c>
      <c r="Y278" s="327">
        <v>5953475</v>
      </c>
      <c r="Z278" s="327">
        <v>6351264</v>
      </c>
      <c r="AA278" s="327">
        <v>6985103</v>
      </c>
      <c r="AB278" s="327">
        <v>7713839</v>
      </c>
      <c r="AC278" s="327">
        <v>8358034</v>
      </c>
      <c r="AD278" s="327">
        <v>9101765</v>
      </c>
      <c r="AE278" s="327">
        <v>9369122</v>
      </c>
      <c r="AF278" s="327">
        <v>9753980</v>
      </c>
      <c r="AG278" s="327">
        <v>9934265</v>
      </c>
      <c r="AH278" s="327">
        <v>10338800</v>
      </c>
      <c r="AI278" s="327">
        <v>10749754</v>
      </c>
      <c r="AJ278" s="327">
        <v>11022617</v>
      </c>
      <c r="AK278" s="327">
        <v>11061143</v>
      </c>
      <c r="AL278" s="327">
        <v>9889315</v>
      </c>
      <c r="AM278" s="327">
        <v>8395113</v>
      </c>
      <c r="AN278" s="327">
        <v>6854926</v>
      </c>
      <c r="AO278" s="327">
        <v>6267942</v>
      </c>
      <c r="AP278" s="327">
        <v>5507270</v>
      </c>
      <c r="AQ278" s="327">
        <v>5491010</v>
      </c>
      <c r="AR278" s="327">
        <v>5759615</v>
      </c>
      <c r="AS278" s="327">
        <v>6106214</v>
      </c>
      <c r="AT278" s="327">
        <v>6338001</v>
      </c>
      <c r="AU278" s="327">
        <v>6459493</v>
      </c>
      <c r="AV278" s="327">
        <v>6806054</v>
      </c>
      <c r="AW278" s="327">
        <v>6029575</v>
      </c>
    </row>
    <row r="279" spans="3:49" x14ac:dyDescent="0.2">
      <c r="C279" s="19" t="s">
        <v>26</v>
      </c>
      <c r="D279" s="19" t="s">
        <v>42</v>
      </c>
      <c r="E279" s="19" t="s">
        <v>43</v>
      </c>
      <c r="F279" s="16" t="s">
        <v>44</v>
      </c>
      <c r="G279" s="16" t="s">
        <v>93</v>
      </c>
      <c r="H279" s="19" t="s">
        <v>16</v>
      </c>
      <c r="I279" s="327">
        <v>663869</v>
      </c>
      <c r="J279" s="327">
        <v>736992</v>
      </c>
      <c r="K279" s="327">
        <v>689688</v>
      </c>
      <c r="L279" s="327">
        <v>822053</v>
      </c>
      <c r="M279" s="327">
        <v>1034752</v>
      </c>
      <c r="N279" s="327">
        <v>1133066</v>
      </c>
      <c r="O279" s="327">
        <v>1311704</v>
      </c>
      <c r="P279" s="327">
        <v>1512660</v>
      </c>
      <c r="Q279" s="327">
        <v>1286909</v>
      </c>
      <c r="R279" s="327">
        <v>1418591</v>
      </c>
      <c r="S279" s="327">
        <v>1598280</v>
      </c>
      <c r="T279" s="327">
        <v>1710636</v>
      </c>
      <c r="U279" s="327">
        <v>1696619</v>
      </c>
      <c r="V279" s="327">
        <v>1667175</v>
      </c>
      <c r="W279" s="327">
        <v>1619321</v>
      </c>
      <c r="X279" s="327">
        <v>1678842</v>
      </c>
      <c r="Y279" s="327">
        <v>1579308</v>
      </c>
      <c r="Z279" s="327">
        <v>1537414</v>
      </c>
      <c r="AA279" s="327">
        <v>1479917</v>
      </c>
      <c r="AB279" s="327">
        <v>1603998</v>
      </c>
      <c r="AC279" s="327">
        <v>1635189</v>
      </c>
      <c r="AD279" s="327">
        <v>1751999</v>
      </c>
      <c r="AE279" s="327">
        <v>1794915</v>
      </c>
      <c r="AF279" s="327">
        <v>1839785</v>
      </c>
      <c r="AG279" s="327">
        <v>1914309</v>
      </c>
      <c r="AH279" s="327">
        <v>1995108</v>
      </c>
      <c r="AI279" s="327">
        <v>2082936</v>
      </c>
      <c r="AJ279" s="327">
        <v>2093246</v>
      </c>
      <c r="AK279" s="327">
        <v>2119786</v>
      </c>
      <c r="AL279" s="327">
        <v>1923230</v>
      </c>
      <c r="AM279" s="327">
        <v>1712042</v>
      </c>
      <c r="AN279" s="327">
        <v>1455823</v>
      </c>
      <c r="AO279" s="327">
        <v>1283630</v>
      </c>
      <c r="AP279" s="327">
        <v>1151402</v>
      </c>
      <c r="AQ279" s="327">
        <v>1139024</v>
      </c>
      <c r="AR279" s="327">
        <v>1192426</v>
      </c>
      <c r="AS279" s="327">
        <v>1193519</v>
      </c>
      <c r="AT279" s="327">
        <v>1182489</v>
      </c>
      <c r="AU279" s="327">
        <v>1208255</v>
      </c>
      <c r="AV279" s="327">
        <v>1310754</v>
      </c>
      <c r="AW279" s="327">
        <v>1174525</v>
      </c>
    </row>
    <row r="280" spans="3:49" x14ac:dyDescent="0.2">
      <c r="C280" s="19" t="s">
        <v>27</v>
      </c>
      <c r="D280" s="19" t="s">
        <v>42</v>
      </c>
      <c r="E280" s="19" t="s">
        <v>43</v>
      </c>
      <c r="F280" s="16" t="s">
        <v>44</v>
      </c>
      <c r="G280" s="16" t="s">
        <v>93</v>
      </c>
      <c r="H280" s="19" t="s">
        <v>16</v>
      </c>
      <c r="I280" s="327">
        <v>3934664</v>
      </c>
      <c r="J280" s="327">
        <v>4083798</v>
      </c>
      <c r="K280" s="327">
        <v>3400499</v>
      </c>
      <c r="L280" s="327">
        <v>3056152</v>
      </c>
      <c r="M280" s="327">
        <v>2644687</v>
      </c>
      <c r="N280" s="327">
        <v>3600600</v>
      </c>
      <c r="O280" s="327">
        <v>3154801</v>
      </c>
      <c r="P280" s="327">
        <v>3334539</v>
      </c>
      <c r="Q280" s="327">
        <v>4072063</v>
      </c>
      <c r="R280" s="327">
        <v>4364049</v>
      </c>
      <c r="S280" s="327">
        <v>4306984</v>
      </c>
      <c r="T280" s="327">
        <v>4348807</v>
      </c>
      <c r="U280" s="327">
        <v>4216696</v>
      </c>
      <c r="V280" s="327">
        <v>3952637</v>
      </c>
      <c r="W280" s="327">
        <v>4101372</v>
      </c>
      <c r="X280" s="327">
        <v>4155614</v>
      </c>
      <c r="Y280" s="327">
        <v>4113752</v>
      </c>
      <c r="Z280" s="327">
        <v>4351162</v>
      </c>
      <c r="AA280" s="327">
        <v>4476981</v>
      </c>
      <c r="AB280" s="327">
        <v>4619055</v>
      </c>
      <c r="AC280" s="327">
        <v>4851626</v>
      </c>
      <c r="AD280" s="327">
        <v>5128420</v>
      </c>
      <c r="AE280" s="327">
        <v>5256613</v>
      </c>
      <c r="AF280" s="327">
        <v>5308491</v>
      </c>
      <c r="AG280" s="327">
        <v>5328781</v>
      </c>
      <c r="AH280" s="327">
        <v>5451007</v>
      </c>
      <c r="AI280" s="327">
        <v>5610796</v>
      </c>
      <c r="AJ280" s="327">
        <v>5681922</v>
      </c>
      <c r="AK280" s="327">
        <v>5718220</v>
      </c>
      <c r="AL280" s="327">
        <v>5338602</v>
      </c>
      <c r="AM280" s="327">
        <v>4675044</v>
      </c>
      <c r="AN280" s="327">
        <v>4069557</v>
      </c>
      <c r="AO280" s="327">
        <v>3798822</v>
      </c>
      <c r="AP280" s="327">
        <v>3416534</v>
      </c>
      <c r="AQ280" s="327">
        <v>3414554</v>
      </c>
      <c r="AR280" s="327">
        <v>3558603</v>
      </c>
      <c r="AS280" s="327">
        <v>3667554</v>
      </c>
      <c r="AT280" s="327">
        <v>3689826</v>
      </c>
      <c r="AU280" s="327">
        <v>3698453</v>
      </c>
      <c r="AV280" s="327">
        <v>3799105</v>
      </c>
      <c r="AW280" s="327">
        <v>3366461</v>
      </c>
    </row>
    <row r="281" spans="3:49" x14ac:dyDescent="0.2">
      <c r="C281" s="19" t="s">
        <v>28</v>
      </c>
      <c r="D281" s="19" t="s">
        <v>42</v>
      </c>
      <c r="E281" s="19" t="s">
        <v>43</v>
      </c>
      <c r="F281" s="16" t="s">
        <v>44</v>
      </c>
      <c r="G281" s="16" t="s">
        <v>93</v>
      </c>
      <c r="H281" s="19" t="s">
        <v>16</v>
      </c>
      <c r="I281" s="327">
        <v>9217188</v>
      </c>
      <c r="J281" s="327">
        <v>9126053</v>
      </c>
      <c r="K281" s="327">
        <v>8412156</v>
      </c>
      <c r="L281" s="327">
        <v>8260056</v>
      </c>
      <c r="M281" s="327">
        <v>7950328</v>
      </c>
      <c r="N281" s="327">
        <v>6872412</v>
      </c>
      <c r="O281" s="327">
        <v>7872470</v>
      </c>
      <c r="P281" s="327">
        <v>7689783</v>
      </c>
      <c r="Q281" s="327">
        <v>8554713</v>
      </c>
      <c r="R281" s="327">
        <v>9940708</v>
      </c>
      <c r="S281" s="327">
        <v>10821948</v>
      </c>
      <c r="T281" s="327">
        <v>11511018</v>
      </c>
      <c r="U281" s="327">
        <v>11305723</v>
      </c>
      <c r="V281" s="327">
        <v>11015095</v>
      </c>
      <c r="W281" s="327">
        <v>10919493</v>
      </c>
      <c r="X281" s="327">
        <v>11802172</v>
      </c>
      <c r="Y281" s="327">
        <v>12146266</v>
      </c>
      <c r="Z281" s="327">
        <v>12046429</v>
      </c>
      <c r="AA281" s="327">
        <v>12440150</v>
      </c>
      <c r="AB281" s="327">
        <v>13046477</v>
      </c>
      <c r="AC281" s="327">
        <v>13782738</v>
      </c>
      <c r="AD281" s="327">
        <v>14364975</v>
      </c>
      <c r="AE281" s="327">
        <v>14577601</v>
      </c>
      <c r="AF281" s="327">
        <v>14581594</v>
      </c>
      <c r="AG281" s="327">
        <v>14388796</v>
      </c>
      <c r="AH281" s="327">
        <v>14907938</v>
      </c>
      <c r="AI281" s="327">
        <v>14993666</v>
      </c>
      <c r="AJ281" s="327">
        <v>14765509</v>
      </c>
      <c r="AK281" s="327">
        <v>14604986</v>
      </c>
      <c r="AL281" s="327">
        <v>13615291</v>
      </c>
      <c r="AM281" s="327">
        <v>11275812</v>
      </c>
      <c r="AN281" s="327">
        <v>10161205</v>
      </c>
      <c r="AO281" s="327">
        <v>9141984</v>
      </c>
      <c r="AP281" s="327">
        <v>8195653</v>
      </c>
      <c r="AQ281" s="327">
        <v>8134742</v>
      </c>
      <c r="AR281" s="327">
        <v>8612588</v>
      </c>
      <c r="AS281" s="327">
        <v>8902806</v>
      </c>
      <c r="AT281" s="327">
        <v>9210378</v>
      </c>
      <c r="AU281" s="327">
        <v>9469008</v>
      </c>
      <c r="AV281" s="327">
        <v>10030895</v>
      </c>
      <c r="AW281" s="327">
        <v>8931634</v>
      </c>
    </row>
    <row r="282" spans="3:49" x14ac:dyDescent="0.2">
      <c r="C282" s="19" t="s">
        <v>29</v>
      </c>
      <c r="D282" s="19" t="s">
        <v>42</v>
      </c>
      <c r="E282" s="19" t="s">
        <v>43</v>
      </c>
      <c r="F282" s="16" t="s">
        <v>44</v>
      </c>
      <c r="G282" s="16" t="s">
        <v>93</v>
      </c>
      <c r="H282" s="19" t="s">
        <v>16</v>
      </c>
      <c r="I282" s="327">
        <v>1187576</v>
      </c>
      <c r="J282" s="327">
        <v>1346879</v>
      </c>
      <c r="K282" s="327">
        <v>995206</v>
      </c>
      <c r="L282" s="327">
        <v>1014645</v>
      </c>
      <c r="M282" s="327">
        <v>1050346</v>
      </c>
      <c r="N282" s="327">
        <v>1012062</v>
      </c>
      <c r="O282" s="327">
        <v>1358931</v>
      </c>
      <c r="P282" s="327">
        <v>1518595</v>
      </c>
      <c r="Q282" s="327">
        <v>1669191</v>
      </c>
      <c r="R282" s="327">
        <v>1853680</v>
      </c>
      <c r="S282" s="327">
        <v>1989999</v>
      </c>
      <c r="T282" s="327">
        <v>1852678</v>
      </c>
      <c r="U282" s="327">
        <v>1755833</v>
      </c>
      <c r="V282" s="327">
        <v>1648788</v>
      </c>
      <c r="W282" s="327">
        <v>1638973</v>
      </c>
      <c r="X282" s="327">
        <v>1704250</v>
      </c>
      <c r="Y282" s="327">
        <v>1707802</v>
      </c>
      <c r="Z282" s="327">
        <v>1718163</v>
      </c>
      <c r="AA282" s="327">
        <v>1731331</v>
      </c>
      <c r="AB282" s="327">
        <v>1823877</v>
      </c>
      <c r="AC282" s="327">
        <v>1958729</v>
      </c>
      <c r="AD282" s="327">
        <v>2158742</v>
      </c>
      <c r="AE282" s="327">
        <v>2272879</v>
      </c>
      <c r="AF282" s="327">
        <v>2436619</v>
      </c>
      <c r="AG282" s="327">
        <v>2524363</v>
      </c>
      <c r="AH282" s="327">
        <v>2708251</v>
      </c>
      <c r="AI282" s="327">
        <v>2905238</v>
      </c>
      <c r="AJ282" s="327">
        <v>2962868</v>
      </c>
      <c r="AK282" s="327">
        <v>2905354</v>
      </c>
      <c r="AL282" s="327">
        <v>2493044</v>
      </c>
      <c r="AM282" s="327">
        <v>2229250</v>
      </c>
      <c r="AN282" s="327">
        <v>1825094</v>
      </c>
      <c r="AO282" s="327">
        <v>1634500</v>
      </c>
      <c r="AP282" s="327">
        <v>1450445</v>
      </c>
      <c r="AQ282" s="327">
        <v>1464861</v>
      </c>
      <c r="AR282" s="327">
        <v>1524377</v>
      </c>
      <c r="AS282" s="327">
        <v>1542869</v>
      </c>
      <c r="AT282" s="327">
        <v>1574132</v>
      </c>
      <c r="AU282" s="327">
        <v>1638741</v>
      </c>
      <c r="AV282" s="327">
        <v>1727459</v>
      </c>
      <c r="AW282" s="327">
        <v>1516369</v>
      </c>
    </row>
    <row r="283" spans="3:49" x14ac:dyDescent="0.2">
      <c r="C283" s="19" t="s">
        <v>30</v>
      </c>
      <c r="D283" s="19" t="s">
        <v>42</v>
      </c>
      <c r="E283" s="19" t="s">
        <v>43</v>
      </c>
      <c r="F283" s="16" t="s">
        <v>44</v>
      </c>
      <c r="G283" s="16" t="s">
        <v>93</v>
      </c>
      <c r="H283" s="19" t="s">
        <v>16</v>
      </c>
      <c r="I283" s="327">
        <v>583452</v>
      </c>
      <c r="J283" s="327">
        <v>553242</v>
      </c>
      <c r="K283" s="327">
        <v>506079</v>
      </c>
      <c r="L283" s="327">
        <v>456941</v>
      </c>
      <c r="M283" s="327">
        <v>441992</v>
      </c>
      <c r="N283" s="327">
        <v>828249</v>
      </c>
      <c r="O283" s="327">
        <v>568849</v>
      </c>
      <c r="P283" s="327">
        <v>650724</v>
      </c>
      <c r="Q283" s="327">
        <v>672428</v>
      </c>
      <c r="R283" s="327">
        <v>798327</v>
      </c>
      <c r="S283" s="327">
        <v>869708</v>
      </c>
      <c r="T283" s="327">
        <v>921587</v>
      </c>
      <c r="U283" s="327">
        <v>918262</v>
      </c>
      <c r="V283" s="327">
        <v>868803</v>
      </c>
      <c r="W283" s="327">
        <v>901357</v>
      </c>
      <c r="X283" s="327">
        <v>926752</v>
      </c>
      <c r="Y283" s="327">
        <v>967365</v>
      </c>
      <c r="Z283" s="327">
        <v>1037883</v>
      </c>
      <c r="AA283" s="327">
        <v>1092920</v>
      </c>
      <c r="AB283" s="327">
        <v>1141957</v>
      </c>
      <c r="AC283" s="327">
        <v>1238729</v>
      </c>
      <c r="AD283" s="327">
        <v>1268273</v>
      </c>
      <c r="AE283" s="327">
        <v>1307960</v>
      </c>
      <c r="AF283" s="327">
        <v>1363149</v>
      </c>
      <c r="AG283" s="327">
        <v>1364625</v>
      </c>
      <c r="AH283" s="327">
        <v>1425697</v>
      </c>
      <c r="AI283" s="327">
        <v>1482152</v>
      </c>
      <c r="AJ283" s="327">
        <v>1498588</v>
      </c>
      <c r="AK283" s="327">
        <v>1459372</v>
      </c>
      <c r="AL283" s="327">
        <v>1409418</v>
      </c>
      <c r="AM283" s="327">
        <v>1209714</v>
      </c>
      <c r="AN283" s="327">
        <v>1086061</v>
      </c>
      <c r="AO283" s="327">
        <v>998481</v>
      </c>
      <c r="AP283" s="327">
        <v>875635</v>
      </c>
      <c r="AQ283" s="327">
        <v>839974</v>
      </c>
      <c r="AR283" s="327">
        <v>915148</v>
      </c>
      <c r="AS283" s="327">
        <v>925701</v>
      </c>
      <c r="AT283" s="327">
        <v>958187</v>
      </c>
      <c r="AU283" s="327">
        <v>989404</v>
      </c>
      <c r="AV283" s="327">
        <v>1030532</v>
      </c>
      <c r="AW283" s="327">
        <v>917908</v>
      </c>
    </row>
    <row r="284" spans="3:49" x14ac:dyDescent="0.2">
      <c r="C284" s="19" t="s">
        <v>31</v>
      </c>
      <c r="D284" s="19" t="s">
        <v>42</v>
      </c>
      <c r="E284" s="19" t="s">
        <v>43</v>
      </c>
      <c r="F284" s="16" t="s">
        <v>44</v>
      </c>
      <c r="G284" s="16" t="s">
        <v>93</v>
      </c>
      <c r="H284" s="19" t="s">
        <v>16</v>
      </c>
      <c r="I284" s="327">
        <v>2653242</v>
      </c>
      <c r="J284" s="327">
        <v>2633036</v>
      </c>
      <c r="K284" s="327">
        <v>2231363</v>
      </c>
      <c r="L284" s="327">
        <v>2120132</v>
      </c>
      <c r="M284" s="327">
        <v>2339843</v>
      </c>
      <c r="N284" s="327">
        <v>3050032</v>
      </c>
      <c r="O284" s="327">
        <v>2277405</v>
      </c>
      <c r="P284" s="327">
        <v>2851178</v>
      </c>
      <c r="Q284" s="327">
        <v>3049466</v>
      </c>
      <c r="R284" s="327">
        <v>3355323</v>
      </c>
      <c r="S284" s="327">
        <v>3489368</v>
      </c>
      <c r="T284" s="327">
        <v>3443589</v>
      </c>
      <c r="U284" s="327">
        <v>3375398</v>
      </c>
      <c r="V284" s="327">
        <v>3327185</v>
      </c>
      <c r="W284" s="327">
        <v>3400261</v>
      </c>
      <c r="X284" s="327">
        <v>3620721</v>
      </c>
      <c r="Y284" s="327">
        <v>3453435</v>
      </c>
      <c r="Z284" s="327">
        <v>3553493</v>
      </c>
      <c r="AA284" s="327">
        <v>3896507</v>
      </c>
      <c r="AB284" s="327">
        <v>4286925</v>
      </c>
      <c r="AC284" s="327">
        <v>4410674</v>
      </c>
      <c r="AD284" s="327">
        <v>4714608</v>
      </c>
      <c r="AE284" s="327">
        <v>4922525</v>
      </c>
      <c r="AF284" s="327">
        <v>5068797</v>
      </c>
      <c r="AG284" s="327">
        <v>5147500</v>
      </c>
      <c r="AH284" s="327">
        <v>5402730</v>
      </c>
      <c r="AI284" s="327">
        <v>5580705</v>
      </c>
      <c r="AJ284" s="327">
        <v>5773599</v>
      </c>
      <c r="AK284" s="327">
        <v>5874697</v>
      </c>
      <c r="AL284" s="327">
        <v>5797803</v>
      </c>
      <c r="AM284" s="327">
        <v>5013209</v>
      </c>
      <c r="AN284" s="327">
        <v>4478350</v>
      </c>
      <c r="AO284" s="327">
        <v>4212226</v>
      </c>
      <c r="AP284" s="327">
        <v>3933699</v>
      </c>
      <c r="AQ284" s="327">
        <v>3784036</v>
      </c>
      <c r="AR284" s="327">
        <v>3978667</v>
      </c>
      <c r="AS284" s="327">
        <v>4094838</v>
      </c>
      <c r="AT284" s="327">
        <v>4171951</v>
      </c>
      <c r="AU284" s="327">
        <v>4221806</v>
      </c>
      <c r="AV284" s="327">
        <v>4388296</v>
      </c>
      <c r="AW284" s="327">
        <v>3855172</v>
      </c>
    </row>
    <row r="285" spans="3:49" x14ac:dyDescent="0.2">
      <c r="C285" s="19" t="s">
        <v>32</v>
      </c>
      <c r="D285" s="19" t="s">
        <v>42</v>
      </c>
      <c r="E285" s="19" t="s">
        <v>43</v>
      </c>
      <c r="F285" s="16" t="s">
        <v>44</v>
      </c>
      <c r="G285" s="16" t="s">
        <v>93</v>
      </c>
      <c r="H285" s="19" t="s">
        <v>16</v>
      </c>
      <c r="I285" s="327">
        <v>296420</v>
      </c>
      <c r="J285" s="327">
        <v>280027</v>
      </c>
      <c r="K285" s="327">
        <v>228042</v>
      </c>
      <c r="L285" s="327">
        <v>249191</v>
      </c>
      <c r="M285" s="327">
        <v>242941</v>
      </c>
      <c r="N285" s="327">
        <v>301935</v>
      </c>
      <c r="O285" s="327">
        <v>305784</v>
      </c>
      <c r="P285" s="327">
        <v>289023</v>
      </c>
      <c r="Q285" s="327">
        <v>292175</v>
      </c>
      <c r="R285" s="327">
        <v>306879</v>
      </c>
      <c r="S285" s="327">
        <v>422518</v>
      </c>
      <c r="T285" s="327">
        <v>429973</v>
      </c>
      <c r="U285" s="327">
        <v>424347</v>
      </c>
      <c r="V285" s="327">
        <v>389915</v>
      </c>
      <c r="W285" s="327">
        <v>390425</v>
      </c>
      <c r="X285" s="327">
        <v>382392</v>
      </c>
      <c r="Y285" s="327">
        <v>394550</v>
      </c>
      <c r="Z285" s="327">
        <v>403255</v>
      </c>
      <c r="AA285" s="327">
        <v>445212</v>
      </c>
      <c r="AB285" s="327">
        <v>486188</v>
      </c>
      <c r="AC285" s="327">
        <v>538290</v>
      </c>
      <c r="AD285" s="327">
        <v>584964</v>
      </c>
      <c r="AE285" s="327">
        <v>639535</v>
      </c>
      <c r="AF285" s="327">
        <v>640335</v>
      </c>
      <c r="AG285" s="327">
        <v>644749</v>
      </c>
      <c r="AH285" s="327">
        <v>666895</v>
      </c>
      <c r="AI285" s="327">
        <v>694633</v>
      </c>
      <c r="AJ285" s="327">
        <v>716941</v>
      </c>
      <c r="AK285" s="327">
        <v>724901</v>
      </c>
      <c r="AL285" s="327">
        <v>676802</v>
      </c>
      <c r="AM285" s="327">
        <v>580746</v>
      </c>
      <c r="AN285" s="327">
        <v>488574</v>
      </c>
      <c r="AO285" s="327">
        <v>435819</v>
      </c>
      <c r="AP285" s="327">
        <v>389064</v>
      </c>
      <c r="AQ285" s="327">
        <v>394744</v>
      </c>
      <c r="AR285" s="327">
        <v>404645</v>
      </c>
      <c r="AS285" s="327">
        <v>408824</v>
      </c>
      <c r="AT285" s="327">
        <v>422311</v>
      </c>
      <c r="AU285" s="327">
        <v>428859</v>
      </c>
      <c r="AV285" s="327">
        <v>459648</v>
      </c>
      <c r="AW285" s="327">
        <v>404490</v>
      </c>
    </row>
    <row r="286" spans="3:49" x14ac:dyDescent="0.2">
      <c r="C286" s="19" t="s">
        <v>33</v>
      </c>
      <c r="D286" s="19" t="s">
        <v>42</v>
      </c>
      <c r="E286" s="19" t="s">
        <v>43</v>
      </c>
      <c r="F286" s="16" t="s">
        <v>44</v>
      </c>
      <c r="G286" s="16" t="s">
        <v>93</v>
      </c>
      <c r="H286" s="19" t="s">
        <v>16</v>
      </c>
      <c r="I286" s="327">
        <v>51196000</v>
      </c>
      <c r="J286" s="327">
        <v>51090000</v>
      </c>
      <c r="K286" s="327">
        <v>47823000</v>
      </c>
      <c r="L286" s="327">
        <v>48435000</v>
      </c>
      <c r="M286" s="327">
        <v>45797000</v>
      </c>
      <c r="N286" s="327">
        <v>47305000</v>
      </c>
      <c r="O286" s="327">
        <v>50269000</v>
      </c>
      <c r="P286" s="327">
        <v>54292000</v>
      </c>
      <c r="Q286" s="327">
        <v>59440000</v>
      </c>
      <c r="R286" s="327">
        <v>66740000</v>
      </c>
      <c r="S286" s="327">
        <v>72031000</v>
      </c>
      <c r="T286" s="327">
        <v>73527000</v>
      </c>
      <c r="U286" s="327">
        <v>69113000</v>
      </c>
      <c r="V286" s="327">
        <v>64537000</v>
      </c>
      <c r="W286" s="327">
        <v>65115000</v>
      </c>
      <c r="X286" s="327">
        <v>68983000</v>
      </c>
      <c r="Y286" s="327">
        <v>68685000</v>
      </c>
      <c r="Z286" s="327">
        <v>69823000</v>
      </c>
      <c r="AA286" s="327">
        <v>73044000</v>
      </c>
      <c r="AB286" s="327">
        <v>77529000</v>
      </c>
      <c r="AC286" s="327">
        <v>81714000</v>
      </c>
      <c r="AD286" s="327">
        <v>87295000</v>
      </c>
      <c r="AE286" s="327">
        <v>90182000</v>
      </c>
      <c r="AF286" s="327">
        <v>92247000</v>
      </c>
      <c r="AG286" s="327">
        <v>93161000</v>
      </c>
      <c r="AH286" s="327">
        <v>96832000</v>
      </c>
      <c r="AI286" s="327">
        <v>99729000</v>
      </c>
      <c r="AJ286" s="327">
        <v>100653000</v>
      </c>
      <c r="AK286" s="327">
        <v>99540000</v>
      </c>
      <c r="AL286" s="327">
        <v>91519000</v>
      </c>
      <c r="AM286" s="327">
        <v>77372000</v>
      </c>
      <c r="AN286" s="327">
        <v>66848000</v>
      </c>
      <c r="AO286" s="327">
        <v>60418000</v>
      </c>
      <c r="AP286" s="327">
        <v>54209000</v>
      </c>
      <c r="AQ286" s="327">
        <v>53528000</v>
      </c>
      <c r="AR286" s="327">
        <v>56440000</v>
      </c>
      <c r="AS286" s="327">
        <v>58649000</v>
      </c>
      <c r="AT286" s="327">
        <v>59793000</v>
      </c>
      <c r="AU286" s="327">
        <v>61177000</v>
      </c>
      <c r="AV286" s="327">
        <v>64437000</v>
      </c>
      <c r="AW286" s="327">
        <v>57177000</v>
      </c>
    </row>
    <row r="287" spans="3:49" x14ac:dyDescent="0.2">
      <c r="C287" s="19" t="s">
        <v>34</v>
      </c>
      <c r="D287" s="19" t="s">
        <v>42</v>
      </c>
      <c r="E287" s="19" t="s">
        <v>43</v>
      </c>
      <c r="F287" s="16" t="s">
        <v>44</v>
      </c>
      <c r="G287" s="16" t="s">
        <v>93</v>
      </c>
      <c r="H287" s="19" t="s">
        <v>16</v>
      </c>
      <c r="I287" s="327">
        <v>0</v>
      </c>
      <c r="J287" s="327">
        <v>0</v>
      </c>
      <c r="K287" s="327">
        <v>0</v>
      </c>
      <c r="L287" s="327">
        <v>0</v>
      </c>
      <c r="M287" s="327">
        <v>0</v>
      </c>
      <c r="N287" s="327">
        <v>0</v>
      </c>
      <c r="O287" s="327">
        <v>0</v>
      </c>
      <c r="P287" s="327">
        <v>0</v>
      </c>
      <c r="Q287" s="327">
        <v>0</v>
      </c>
      <c r="R287" s="327">
        <v>0</v>
      </c>
      <c r="S287" s="327">
        <v>0</v>
      </c>
      <c r="T287" s="327">
        <v>0</v>
      </c>
      <c r="U287" s="327">
        <v>0</v>
      </c>
      <c r="V287" s="327">
        <v>0</v>
      </c>
      <c r="W287" s="327">
        <v>0</v>
      </c>
      <c r="X287" s="327">
        <v>0</v>
      </c>
      <c r="Y287" s="327">
        <v>0</v>
      </c>
      <c r="Z287" s="327">
        <v>0</v>
      </c>
      <c r="AA287" s="327">
        <v>0</v>
      </c>
      <c r="AB287" s="327">
        <v>0</v>
      </c>
      <c r="AC287" s="327">
        <v>0</v>
      </c>
      <c r="AD287" s="327">
        <v>0</v>
      </c>
      <c r="AE287" s="327">
        <v>0</v>
      </c>
      <c r="AF287" s="327">
        <v>0</v>
      </c>
      <c r="AG287" s="327">
        <v>0</v>
      </c>
      <c r="AH287" s="327">
        <v>0</v>
      </c>
      <c r="AI287" s="327">
        <v>0</v>
      </c>
      <c r="AJ287" s="327">
        <v>0</v>
      </c>
      <c r="AK287" s="327">
        <v>0</v>
      </c>
      <c r="AL287" s="327">
        <v>0</v>
      </c>
      <c r="AM287" s="327">
        <v>0</v>
      </c>
      <c r="AN287" s="327">
        <v>0</v>
      </c>
      <c r="AO287" s="327">
        <v>0</v>
      </c>
      <c r="AP287" s="327">
        <v>0</v>
      </c>
      <c r="AQ287" s="327">
        <v>0</v>
      </c>
      <c r="AR287" s="327">
        <v>0</v>
      </c>
      <c r="AS287" s="327">
        <v>0</v>
      </c>
      <c r="AT287" s="327">
        <v>0</v>
      </c>
      <c r="AU287" s="327">
        <v>0</v>
      </c>
      <c r="AV287" s="327">
        <v>0</v>
      </c>
      <c r="AW287" s="327">
        <v>0</v>
      </c>
    </row>
    <row r="288" spans="3:49" ht="12" thickBot="1" x14ac:dyDescent="0.25">
      <c r="C288" s="161" t="s">
        <v>35</v>
      </c>
      <c r="D288" s="161" t="s">
        <v>42</v>
      </c>
      <c r="E288" s="161" t="s">
        <v>43</v>
      </c>
      <c r="F288" s="162" t="s">
        <v>44</v>
      </c>
      <c r="G288" s="162" t="s">
        <v>93</v>
      </c>
      <c r="H288" s="161" t="s">
        <v>16</v>
      </c>
      <c r="I288" s="328">
        <v>51196000</v>
      </c>
      <c r="J288" s="328">
        <v>51090000</v>
      </c>
      <c r="K288" s="328">
        <v>47823000</v>
      </c>
      <c r="L288" s="328">
        <v>48435000</v>
      </c>
      <c r="M288" s="328">
        <v>45797000</v>
      </c>
      <c r="N288" s="328">
        <v>47305000</v>
      </c>
      <c r="O288" s="328">
        <v>50269000</v>
      </c>
      <c r="P288" s="328">
        <v>54292000</v>
      </c>
      <c r="Q288" s="328">
        <v>59440000</v>
      </c>
      <c r="R288" s="328">
        <v>66740000</v>
      </c>
      <c r="S288" s="328">
        <v>72031000</v>
      </c>
      <c r="T288" s="328">
        <v>73527000</v>
      </c>
      <c r="U288" s="328">
        <v>69113000</v>
      </c>
      <c r="V288" s="328">
        <v>64537000</v>
      </c>
      <c r="W288" s="328">
        <v>65115000</v>
      </c>
      <c r="X288" s="328">
        <v>68983000</v>
      </c>
      <c r="Y288" s="328">
        <v>68685000</v>
      </c>
      <c r="Z288" s="328">
        <v>69823000</v>
      </c>
      <c r="AA288" s="328">
        <v>73044000</v>
      </c>
      <c r="AB288" s="328">
        <v>77529000</v>
      </c>
      <c r="AC288" s="328">
        <v>81714000</v>
      </c>
      <c r="AD288" s="328">
        <v>87295000</v>
      </c>
      <c r="AE288" s="328">
        <v>90182000</v>
      </c>
      <c r="AF288" s="328">
        <v>92247000</v>
      </c>
      <c r="AG288" s="328">
        <v>93161000</v>
      </c>
      <c r="AH288" s="328">
        <v>96832000</v>
      </c>
      <c r="AI288" s="328">
        <v>99729000</v>
      </c>
      <c r="AJ288" s="328">
        <v>100653000</v>
      </c>
      <c r="AK288" s="328">
        <v>99540000</v>
      </c>
      <c r="AL288" s="328">
        <v>91519000</v>
      </c>
      <c r="AM288" s="328">
        <v>77372000</v>
      </c>
      <c r="AN288" s="328">
        <v>66848000</v>
      </c>
      <c r="AO288" s="328">
        <v>60418000</v>
      </c>
      <c r="AP288" s="328">
        <v>54209000</v>
      </c>
      <c r="AQ288" s="328">
        <v>53528000</v>
      </c>
      <c r="AR288" s="328">
        <v>56440000</v>
      </c>
      <c r="AS288" s="328">
        <v>58649000</v>
      </c>
      <c r="AT288" s="328">
        <v>59793000</v>
      </c>
      <c r="AU288" s="328">
        <v>61177000</v>
      </c>
      <c r="AV288" s="328">
        <v>64437000</v>
      </c>
      <c r="AW288" s="328">
        <v>57177000</v>
      </c>
    </row>
    <row r="289" spans="3:49" x14ac:dyDescent="0.2">
      <c r="C289" s="19" t="s">
        <v>11</v>
      </c>
      <c r="D289" s="19"/>
      <c r="E289" s="19"/>
      <c r="F289" s="16" t="s">
        <v>45</v>
      </c>
      <c r="G289" s="16" t="s">
        <v>93</v>
      </c>
      <c r="H289" s="19" t="s">
        <v>16</v>
      </c>
      <c r="I289" s="327">
        <v>42775151</v>
      </c>
      <c r="J289" s="327">
        <v>41866266</v>
      </c>
      <c r="K289" s="327">
        <v>43383659</v>
      </c>
      <c r="L289" s="327">
        <v>43816796</v>
      </c>
      <c r="M289" s="327">
        <v>44939616</v>
      </c>
      <c r="N289" s="327">
        <v>45980412</v>
      </c>
      <c r="O289" s="327">
        <v>47262992</v>
      </c>
      <c r="P289" s="327">
        <v>49585100</v>
      </c>
      <c r="Q289" s="327">
        <v>52060115</v>
      </c>
      <c r="R289" s="327">
        <v>53602098</v>
      </c>
      <c r="S289" s="327">
        <v>55745877</v>
      </c>
      <c r="T289" s="327">
        <v>56843847</v>
      </c>
      <c r="U289" s="327">
        <v>60201260</v>
      </c>
      <c r="V289" s="327">
        <v>60461824</v>
      </c>
      <c r="W289" s="327">
        <v>61638596</v>
      </c>
      <c r="X289" s="327">
        <v>64290630</v>
      </c>
      <c r="Y289" s="327">
        <v>65680204</v>
      </c>
      <c r="Z289" s="327">
        <v>67996844</v>
      </c>
      <c r="AA289" s="327">
        <v>69658689</v>
      </c>
      <c r="AB289" s="327">
        <v>72122849</v>
      </c>
      <c r="AC289" s="327">
        <v>76675016</v>
      </c>
      <c r="AD289" s="327">
        <v>78764135</v>
      </c>
      <c r="AE289" s="327">
        <v>81286641</v>
      </c>
      <c r="AF289" s="327">
        <v>83684624</v>
      </c>
      <c r="AG289" s="327">
        <v>86803100</v>
      </c>
      <c r="AH289" s="327">
        <v>89779837</v>
      </c>
      <c r="AI289" s="327">
        <v>93692517</v>
      </c>
      <c r="AJ289" s="327">
        <v>97626131</v>
      </c>
      <c r="AK289" s="327">
        <v>99406142</v>
      </c>
      <c r="AL289" s="327">
        <v>99142270</v>
      </c>
      <c r="AM289" s="327">
        <v>98281682</v>
      </c>
      <c r="AN289" s="327">
        <v>99694442</v>
      </c>
      <c r="AO289" s="327">
        <v>98377946</v>
      </c>
      <c r="AP289" s="327">
        <v>97449435</v>
      </c>
      <c r="AQ289" s="327">
        <v>98493730</v>
      </c>
      <c r="AR289" s="327">
        <v>100830670</v>
      </c>
      <c r="AS289" s="327">
        <v>102157159</v>
      </c>
      <c r="AT289" s="327">
        <v>105004049</v>
      </c>
      <c r="AU289" s="327">
        <v>107587196</v>
      </c>
      <c r="AV289" s="327">
        <v>110243959</v>
      </c>
      <c r="AW289" s="327">
        <v>97984610</v>
      </c>
    </row>
    <row r="290" spans="3:49" x14ac:dyDescent="0.2">
      <c r="C290" s="19" t="s">
        <v>17</v>
      </c>
      <c r="D290" s="19"/>
      <c r="E290" s="19"/>
      <c r="F290" s="16" t="s">
        <v>45</v>
      </c>
      <c r="G290" s="16" t="s">
        <v>93</v>
      </c>
      <c r="H290" s="19" t="s">
        <v>16</v>
      </c>
      <c r="I290" s="327">
        <v>8303694</v>
      </c>
      <c r="J290" s="327">
        <v>8130688</v>
      </c>
      <c r="K290" s="327">
        <v>8703280</v>
      </c>
      <c r="L290" s="327">
        <v>8593610</v>
      </c>
      <c r="M290" s="327">
        <v>9037978</v>
      </c>
      <c r="N290" s="327">
        <v>9549501</v>
      </c>
      <c r="O290" s="327">
        <v>9693410</v>
      </c>
      <c r="P290" s="327">
        <v>10468345</v>
      </c>
      <c r="Q290" s="327">
        <v>11023264</v>
      </c>
      <c r="R290" s="327">
        <v>11962318</v>
      </c>
      <c r="S290" s="327">
        <v>12418240</v>
      </c>
      <c r="T290" s="327">
        <v>12757674</v>
      </c>
      <c r="U290" s="327">
        <v>13206471</v>
      </c>
      <c r="V290" s="327">
        <v>12874560</v>
      </c>
      <c r="W290" s="327">
        <v>13379833</v>
      </c>
      <c r="X290" s="327">
        <v>14064296</v>
      </c>
      <c r="Y290" s="327">
        <v>14154721</v>
      </c>
      <c r="Z290" s="327">
        <v>14356257</v>
      </c>
      <c r="AA290" s="327">
        <v>14361398</v>
      </c>
      <c r="AB290" s="327">
        <v>14720885</v>
      </c>
      <c r="AC290" s="327">
        <v>15295208</v>
      </c>
      <c r="AD290" s="327">
        <v>15702982</v>
      </c>
      <c r="AE290" s="327">
        <v>16138453</v>
      </c>
      <c r="AF290" s="327">
        <v>16467695</v>
      </c>
      <c r="AG290" s="327">
        <v>16966432</v>
      </c>
      <c r="AH290" s="327">
        <v>17595955</v>
      </c>
      <c r="AI290" s="327">
        <v>18300025</v>
      </c>
      <c r="AJ290" s="327">
        <v>19277984</v>
      </c>
      <c r="AK290" s="327">
        <v>19856620</v>
      </c>
      <c r="AL290" s="327">
        <v>19681609</v>
      </c>
      <c r="AM290" s="327">
        <v>19640179</v>
      </c>
      <c r="AN290" s="327">
        <v>19943689</v>
      </c>
      <c r="AO290" s="327">
        <v>19629681</v>
      </c>
      <c r="AP290" s="327">
        <v>19576846</v>
      </c>
      <c r="AQ290" s="327">
        <v>19588378</v>
      </c>
      <c r="AR290" s="327">
        <v>20057491</v>
      </c>
      <c r="AS290" s="327">
        <v>20439122</v>
      </c>
      <c r="AT290" s="327">
        <v>21039801</v>
      </c>
      <c r="AU290" s="327">
        <v>21516959</v>
      </c>
      <c r="AV290" s="327">
        <v>21653889</v>
      </c>
      <c r="AW290" s="327">
        <v>19612444</v>
      </c>
    </row>
    <row r="291" spans="3:49" x14ac:dyDescent="0.2">
      <c r="C291" s="19" t="s">
        <v>18</v>
      </c>
      <c r="D291" s="19"/>
      <c r="E291" s="19"/>
      <c r="F291" s="16" t="s">
        <v>45</v>
      </c>
      <c r="G291" s="16" t="s">
        <v>93</v>
      </c>
      <c r="H291" s="19" t="s">
        <v>16</v>
      </c>
      <c r="I291" s="327">
        <v>5971961</v>
      </c>
      <c r="J291" s="327">
        <v>6091726</v>
      </c>
      <c r="K291" s="327">
        <v>6210700</v>
      </c>
      <c r="L291" s="327">
        <v>6566103</v>
      </c>
      <c r="M291" s="327">
        <v>6619233</v>
      </c>
      <c r="N291" s="327">
        <v>6933642</v>
      </c>
      <c r="O291" s="327">
        <v>7265130</v>
      </c>
      <c r="P291" s="327">
        <v>7474587</v>
      </c>
      <c r="Q291" s="327">
        <v>7943652</v>
      </c>
      <c r="R291" s="327">
        <v>8305285</v>
      </c>
      <c r="S291" s="327">
        <v>8346444</v>
      </c>
      <c r="T291" s="327">
        <v>8740866</v>
      </c>
      <c r="U291" s="327">
        <v>9237317</v>
      </c>
      <c r="V291" s="327">
        <v>9223909</v>
      </c>
      <c r="W291" s="327">
        <v>9608659</v>
      </c>
      <c r="X291" s="327">
        <v>9495234</v>
      </c>
      <c r="Y291" s="327">
        <v>9584965</v>
      </c>
      <c r="Z291" s="327">
        <v>9667830</v>
      </c>
      <c r="AA291" s="327">
        <v>9926622</v>
      </c>
      <c r="AB291" s="327">
        <v>9914099</v>
      </c>
      <c r="AC291" s="327">
        <v>10345841</v>
      </c>
      <c r="AD291" s="327">
        <v>10723912</v>
      </c>
      <c r="AE291" s="327">
        <v>11027245</v>
      </c>
      <c r="AF291" s="327">
        <v>11275506</v>
      </c>
      <c r="AG291" s="327">
        <v>11681877</v>
      </c>
      <c r="AH291" s="327">
        <v>12177209</v>
      </c>
      <c r="AI291" s="327">
        <v>12745737</v>
      </c>
      <c r="AJ291" s="327">
        <v>13419786</v>
      </c>
      <c r="AK291" s="327">
        <v>13850115</v>
      </c>
      <c r="AL291" s="327">
        <v>13747967</v>
      </c>
      <c r="AM291" s="327">
        <v>13927653</v>
      </c>
      <c r="AN291" s="327">
        <v>14157136</v>
      </c>
      <c r="AO291" s="327">
        <v>13857673</v>
      </c>
      <c r="AP291" s="327">
        <v>13677836</v>
      </c>
      <c r="AQ291" s="327">
        <v>13659711</v>
      </c>
      <c r="AR291" s="327">
        <v>14015545</v>
      </c>
      <c r="AS291" s="327">
        <v>14108817</v>
      </c>
      <c r="AT291" s="327">
        <v>14429945</v>
      </c>
      <c r="AU291" s="327">
        <v>14666369</v>
      </c>
      <c r="AV291" s="327">
        <v>14790234</v>
      </c>
      <c r="AW291" s="327">
        <v>13359234</v>
      </c>
    </row>
    <row r="292" spans="3:49" x14ac:dyDescent="0.2">
      <c r="C292" s="19" t="s">
        <v>19</v>
      </c>
      <c r="D292" s="19"/>
      <c r="E292" s="19"/>
      <c r="F292" s="16" t="s">
        <v>45</v>
      </c>
      <c r="G292" s="16" t="s">
        <v>93</v>
      </c>
      <c r="H292" s="19" t="s">
        <v>16</v>
      </c>
      <c r="I292" s="327">
        <v>6616583</v>
      </c>
      <c r="J292" s="327">
        <v>6703469</v>
      </c>
      <c r="K292" s="327">
        <v>7051034</v>
      </c>
      <c r="L292" s="327">
        <v>7509294</v>
      </c>
      <c r="M292" s="327">
        <v>7905993</v>
      </c>
      <c r="N292" s="327">
        <v>7766743</v>
      </c>
      <c r="O292" s="327">
        <v>8791693</v>
      </c>
      <c r="P292" s="327">
        <v>9740555</v>
      </c>
      <c r="Q292" s="327">
        <v>9873900</v>
      </c>
      <c r="R292" s="327">
        <v>10153361</v>
      </c>
      <c r="S292" s="327">
        <v>11168501</v>
      </c>
      <c r="T292" s="327">
        <v>11804545</v>
      </c>
      <c r="U292" s="327">
        <v>12414034</v>
      </c>
      <c r="V292" s="327">
        <v>12905800</v>
      </c>
      <c r="W292" s="327">
        <v>13369565</v>
      </c>
      <c r="X292" s="327">
        <v>13964412</v>
      </c>
      <c r="Y292" s="327">
        <v>14392888</v>
      </c>
      <c r="Z292" s="327">
        <v>15217327</v>
      </c>
      <c r="AA292" s="327">
        <v>15554311</v>
      </c>
      <c r="AB292" s="327">
        <v>16332638</v>
      </c>
      <c r="AC292" s="327">
        <v>16977530</v>
      </c>
      <c r="AD292" s="327">
        <v>17327372</v>
      </c>
      <c r="AE292" s="327">
        <v>17383027</v>
      </c>
      <c r="AF292" s="327">
        <v>17495635</v>
      </c>
      <c r="AG292" s="327">
        <v>17837664</v>
      </c>
      <c r="AH292" s="327">
        <v>18438012</v>
      </c>
      <c r="AI292" s="327">
        <v>19171502</v>
      </c>
      <c r="AJ292" s="327">
        <v>20028873</v>
      </c>
      <c r="AK292" s="327">
        <v>20361483</v>
      </c>
      <c r="AL292" s="327">
        <v>19979669</v>
      </c>
      <c r="AM292" s="327">
        <v>20228850</v>
      </c>
      <c r="AN292" s="327">
        <v>20734581</v>
      </c>
      <c r="AO292" s="327">
        <v>20689964</v>
      </c>
      <c r="AP292" s="327">
        <v>20711070</v>
      </c>
      <c r="AQ292" s="327">
        <v>21198162</v>
      </c>
      <c r="AR292" s="327">
        <v>21962150</v>
      </c>
      <c r="AS292" s="327">
        <v>22781470</v>
      </c>
      <c r="AT292" s="327">
        <v>23623249</v>
      </c>
      <c r="AU292" s="327">
        <v>24451337</v>
      </c>
      <c r="AV292" s="327">
        <v>25115437</v>
      </c>
      <c r="AW292" s="327">
        <v>19276835</v>
      </c>
    </row>
    <row r="293" spans="3:49" x14ac:dyDescent="0.2">
      <c r="C293" s="19" t="s">
        <v>20</v>
      </c>
      <c r="D293" s="19"/>
      <c r="E293" s="19"/>
      <c r="F293" s="16" t="s">
        <v>45</v>
      </c>
      <c r="G293" s="16" t="s">
        <v>93</v>
      </c>
      <c r="H293" s="19" t="s">
        <v>16</v>
      </c>
      <c r="I293" s="327">
        <v>13678671</v>
      </c>
      <c r="J293" s="327">
        <v>13823170</v>
      </c>
      <c r="K293" s="327">
        <v>13846450</v>
      </c>
      <c r="L293" s="327">
        <v>14283466</v>
      </c>
      <c r="M293" s="327">
        <v>14003546</v>
      </c>
      <c r="N293" s="327">
        <v>14172424</v>
      </c>
      <c r="O293" s="327">
        <v>14855837</v>
      </c>
      <c r="P293" s="327">
        <v>15181033</v>
      </c>
      <c r="Q293" s="327">
        <v>15724560</v>
      </c>
      <c r="R293" s="327">
        <v>16851170</v>
      </c>
      <c r="S293" s="327">
        <v>16943204</v>
      </c>
      <c r="T293" s="327">
        <v>17575597</v>
      </c>
      <c r="U293" s="327">
        <v>18479336</v>
      </c>
      <c r="V293" s="327">
        <v>19228827</v>
      </c>
      <c r="W293" s="327">
        <v>20113152</v>
      </c>
      <c r="X293" s="327">
        <v>20234812</v>
      </c>
      <c r="Y293" s="327">
        <v>20741218</v>
      </c>
      <c r="Z293" s="327">
        <v>21361165</v>
      </c>
      <c r="AA293" s="327">
        <v>22377671</v>
      </c>
      <c r="AB293" s="327">
        <v>23999297</v>
      </c>
      <c r="AC293" s="327">
        <v>25165108</v>
      </c>
      <c r="AD293" s="327">
        <v>26182340</v>
      </c>
      <c r="AE293" s="327">
        <v>26616862</v>
      </c>
      <c r="AF293" s="327">
        <v>27478215</v>
      </c>
      <c r="AG293" s="327">
        <v>27956653</v>
      </c>
      <c r="AH293" s="327">
        <v>28682761</v>
      </c>
      <c r="AI293" s="327">
        <v>29595763</v>
      </c>
      <c r="AJ293" s="327">
        <v>30571655</v>
      </c>
      <c r="AK293" s="327">
        <v>30762201</v>
      </c>
      <c r="AL293" s="327">
        <v>30168285</v>
      </c>
      <c r="AM293" s="327">
        <v>30335440</v>
      </c>
      <c r="AN293" s="327">
        <v>31007079</v>
      </c>
      <c r="AO293" s="327">
        <v>30475410</v>
      </c>
      <c r="AP293" s="327">
        <v>30621290</v>
      </c>
      <c r="AQ293" s="327">
        <v>30804231</v>
      </c>
      <c r="AR293" s="327">
        <v>31726957</v>
      </c>
      <c r="AS293" s="327">
        <v>32462977</v>
      </c>
      <c r="AT293" s="327">
        <v>33734291</v>
      </c>
      <c r="AU293" s="327">
        <v>34612186</v>
      </c>
      <c r="AV293" s="327">
        <v>35350867</v>
      </c>
      <c r="AW293" s="327">
        <v>28482562</v>
      </c>
    </row>
    <row r="294" spans="3:49" x14ac:dyDescent="0.2">
      <c r="C294" s="19" t="s">
        <v>21</v>
      </c>
      <c r="D294" s="19"/>
      <c r="E294" s="19"/>
      <c r="F294" s="16" t="s">
        <v>45</v>
      </c>
      <c r="G294" s="16" t="s">
        <v>93</v>
      </c>
      <c r="H294" s="19" t="s">
        <v>16</v>
      </c>
      <c r="I294" s="327">
        <v>3574537</v>
      </c>
      <c r="J294" s="327">
        <v>3565589</v>
      </c>
      <c r="K294" s="327">
        <v>3692932</v>
      </c>
      <c r="L294" s="327">
        <v>3753375</v>
      </c>
      <c r="M294" s="327">
        <v>3863636</v>
      </c>
      <c r="N294" s="327">
        <v>4003399</v>
      </c>
      <c r="O294" s="327">
        <v>4046111</v>
      </c>
      <c r="P294" s="327">
        <v>4194555</v>
      </c>
      <c r="Q294" s="327">
        <v>4511153</v>
      </c>
      <c r="R294" s="327">
        <v>4724417</v>
      </c>
      <c r="S294" s="327">
        <v>4974775</v>
      </c>
      <c r="T294" s="327">
        <v>5030236</v>
      </c>
      <c r="U294" s="327">
        <v>5184755</v>
      </c>
      <c r="V294" s="327">
        <v>5197304</v>
      </c>
      <c r="W294" s="327">
        <v>5370885</v>
      </c>
      <c r="X294" s="327">
        <v>5255858</v>
      </c>
      <c r="Y294" s="327">
        <v>5249566</v>
      </c>
      <c r="Z294" s="327">
        <v>5286052</v>
      </c>
      <c r="AA294" s="327">
        <v>5407989</v>
      </c>
      <c r="AB294" s="327">
        <v>5546605</v>
      </c>
      <c r="AC294" s="327">
        <v>5833759</v>
      </c>
      <c r="AD294" s="327">
        <v>6085698</v>
      </c>
      <c r="AE294" s="327">
        <v>6276311</v>
      </c>
      <c r="AF294" s="327">
        <v>6428195</v>
      </c>
      <c r="AG294" s="327">
        <v>6674822</v>
      </c>
      <c r="AH294" s="327">
        <v>6970388</v>
      </c>
      <c r="AI294" s="327">
        <v>7269506</v>
      </c>
      <c r="AJ294" s="327">
        <v>7654400</v>
      </c>
      <c r="AK294" s="327">
        <v>7861173</v>
      </c>
      <c r="AL294" s="327">
        <v>7890342</v>
      </c>
      <c r="AM294" s="327">
        <v>7896011</v>
      </c>
      <c r="AN294" s="327">
        <v>7924792</v>
      </c>
      <c r="AO294" s="327">
        <v>7779082</v>
      </c>
      <c r="AP294" s="327">
        <v>7805426</v>
      </c>
      <c r="AQ294" s="327">
        <v>7801285</v>
      </c>
      <c r="AR294" s="327">
        <v>7996406</v>
      </c>
      <c r="AS294" s="327">
        <v>8150649</v>
      </c>
      <c r="AT294" s="327">
        <v>8366559</v>
      </c>
      <c r="AU294" s="327">
        <v>8630243</v>
      </c>
      <c r="AV294" s="327">
        <v>8753548</v>
      </c>
      <c r="AW294" s="327">
        <v>7906573</v>
      </c>
    </row>
    <row r="295" spans="3:49" x14ac:dyDescent="0.2">
      <c r="C295" s="19" t="s">
        <v>22</v>
      </c>
      <c r="D295" s="19"/>
      <c r="E295" s="19"/>
      <c r="F295" s="16" t="s">
        <v>45</v>
      </c>
      <c r="G295" s="16" t="s">
        <v>93</v>
      </c>
      <c r="H295" s="19" t="s">
        <v>16</v>
      </c>
      <c r="I295" s="327">
        <v>16300351</v>
      </c>
      <c r="J295" s="327">
        <v>15622384</v>
      </c>
      <c r="K295" s="327">
        <v>16145250</v>
      </c>
      <c r="L295" s="327">
        <v>16845439</v>
      </c>
      <c r="M295" s="327">
        <v>17492935</v>
      </c>
      <c r="N295" s="327">
        <v>18559394</v>
      </c>
      <c r="O295" s="327">
        <v>18675239</v>
      </c>
      <c r="P295" s="327">
        <v>20137289</v>
      </c>
      <c r="Q295" s="327">
        <v>20526746</v>
      </c>
      <c r="R295" s="327">
        <v>21594353</v>
      </c>
      <c r="S295" s="327">
        <v>22554277</v>
      </c>
      <c r="T295" s="327">
        <v>22899869</v>
      </c>
      <c r="U295" s="327">
        <v>23476203</v>
      </c>
      <c r="V295" s="327">
        <v>23250284</v>
      </c>
      <c r="W295" s="327">
        <v>24238574</v>
      </c>
      <c r="X295" s="327">
        <v>24762217</v>
      </c>
      <c r="Y295" s="327">
        <v>24744418</v>
      </c>
      <c r="Z295" s="327">
        <v>24661497</v>
      </c>
      <c r="AA295" s="327">
        <v>24711901</v>
      </c>
      <c r="AB295" s="327">
        <v>25517518</v>
      </c>
      <c r="AC295" s="327">
        <v>26093994</v>
      </c>
      <c r="AD295" s="327">
        <v>26842359</v>
      </c>
      <c r="AE295" s="327">
        <v>27386730</v>
      </c>
      <c r="AF295" s="327">
        <v>27829648</v>
      </c>
      <c r="AG295" s="327">
        <v>28573981</v>
      </c>
      <c r="AH295" s="327">
        <v>29642383</v>
      </c>
      <c r="AI295" s="327">
        <v>30810413</v>
      </c>
      <c r="AJ295" s="327">
        <v>32120702</v>
      </c>
      <c r="AK295" s="327">
        <v>32622324</v>
      </c>
      <c r="AL295" s="327">
        <v>32710456</v>
      </c>
      <c r="AM295" s="327">
        <v>32798052</v>
      </c>
      <c r="AN295" s="327">
        <v>33194326</v>
      </c>
      <c r="AO295" s="327">
        <v>32527815</v>
      </c>
      <c r="AP295" s="327">
        <v>32330010</v>
      </c>
      <c r="AQ295" s="327">
        <v>32435680</v>
      </c>
      <c r="AR295" s="327">
        <v>33234919</v>
      </c>
      <c r="AS295" s="327">
        <v>33671177</v>
      </c>
      <c r="AT295" s="327">
        <v>34726428</v>
      </c>
      <c r="AU295" s="327">
        <v>35428507</v>
      </c>
      <c r="AV295" s="327">
        <v>36023182</v>
      </c>
      <c r="AW295" s="327">
        <v>32726480</v>
      </c>
    </row>
    <row r="296" spans="3:49" x14ac:dyDescent="0.2">
      <c r="C296" s="19" t="s">
        <v>23</v>
      </c>
      <c r="D296" s="19"/>
      <c r="E296" s="19"/>
      <c r="F296" s="16" t="s">
        <v>45</v>
      </c>
      <c r="G296" s="16" t="s">
        <v>93</v>
      </c>
      <c r="H296" s="19" t="s">
        <v>16</v>
      </c>
      <c r="I296" s="327">
        <v>8666221</v>
      </c>
      <c r="J296" s="327">
        <v>8604121</v>
      </c>
      <c r="K296" s="327">
        <v>8916345</v>
      </c>
      <c r="L296" s="327">
        <v>8821997</v>
      </c>
      <c r="M296" s="327">
        <v>9323379</v>
      </c>
      <c r="N296" s="327">
        <v>9417881</v>
      </c>
      <c r="O296" s="327">
        <v>9412982</v>
      </c>
      <c r="P296" s="327">
        <v>9743682</v>
      </c>
      <c r="Q296" s="327">
        <v>10761563</v>
      </c>
      <c r="R296" s="327">
        <v>11500720</v>
      </c>
      <c r="S296" s="327">
        <v>11801433</v>
      </c>
      <c r="T296" s="327">
        <v>11984387</v>
      </c>
      <c r="U296" s="327">
        <v>12151262</v>
      </c>
      <c r="V296" s="327">
        <v>12070101</v>
      </c>
      <c r="W296" s="327">
        <v>12549201</v>
      </c>
      <c r="X296" s="327">
        <v>12842489</v>
      </c>
      <c r="Y296" s="327">
        <v>13063027</v>
      </c>
      <c r="Z296" s="327">
        <v>13182636</v>
      </c>
      <c r="AA296" s="327">
        <v>13619596</v>
      </c>
      <c r="AB296" s="327">
        <v>13724708</v>
      </c>
      <c r="AC296" s="327">
        <v>14047954</v>
      </c>
      <c r="AD296" s="327">
        <v>14822757</v>
      </c>
      <c r="AE296" s="327">
        <v>15429337</v>
      </c>
      <c r="AF296" s="327">
        <v>16112690</v>
      </c>
      <c r="AG296" s="327">
        <v>16968645</v>
      </c>
      <c r="AH296" s="327">
        <v>18128295</v>
      </c>
      <c r="AI296" s="327">
        <v>19251999</v>
      </c>
      <c r="AJ296" s="327">
        <v>20478010</v>
      </c>
      <c r="AK296" s="327">
        <v>21439935</v>
      </c>
      <c r="AL296" s="327">
        <v>21635006</v>
      </c>
      <c r="AM296" s="327">
        <v>22135985</v>
      </c>
      <c r="AN296" s="327">
        <v>22150601</v>
      </c>
      <c r="AO296" s="327">
        <v>21446284</v>
      </c>
      <c r="AP296" s="327">
        <v>21286565</v>
      </c>
      <c r="AQ296" s="327">
        <v>21543740</v>
      </c>
      <c r="AR296" s="327">
        <v>21997638</v>
      </c>
      <c r="AS296" s="327">
        <v>22213957</v>
      </c>
      <c r="AT296" s="327">
        <v>22827127</v>
      </c>
      <c r="AU296" s="327">
        <v>23390294</v>
      </c>
      <c r="AV296" s="327">
        <v>23857156</v>
      </c>
      <c r="AW296" s="327">
        <v>21724292</v>
      </c>
    </row>
    <row r="297" spans="3:49" x14ac:dyDescent="0.2">
      <c r="C297" s="19" t="s">
        <v>24</v>
      </c>
      <c r="D297" s="19"/>
      <c r="E297" s="19"/>
      <c r="F297" s="16" t="s">
        <v>45</v>
      </c>
      <c r="G297" s="16" t="s">
        <v>93</v>
      </c>
      <c r="H297" s="19" t="s">
        <v>16</v>
      </c>
      <c r="I297" s="327">
        <v>47155679</v>
      </c>
      <c r="J297" s="327">
        <v>48500041</v>
      </c>
      <c r="K297" s="327">
        <v>47626575</v>
      </c>
      <c r="L297" s="327">
        <v>47797967</v>
      </c>
      <c r="M297" s="327">
        <v>50079664</v>
      </c>
      <c r="N297" s="327">
        <v>51558037</v>
      </c>
      <c r="O297" s="327">
        <v>52800155</v>
      </c>
      <c r="P297" s="327">
        <v>56307285</v>
      </c>
      <c r="Q297" s="327">
        <v>60093838</v>
      </c>
      <c r="R297" s="327">
        <v>62493497</v>
      </c>
      <c r="S297" s="327">
        <v>66144538</v>
      </c>
      <c r="T297" s="327">
        <v>69377353</v>
      </c>
      <c r="U297" s="327">
        <v>71010454</v>
      </c>
      <c r="V297" s="327">
        <v>71970077</v>
      </c>
      <c r="W297" s="327">
        <v>74895348</v>
      </c>
      <c r="X297" s="327">
        <v>78603837</v>
      </c>
      <c r="Y297" s="327">
        <v>81106992</v>
      </c>
      <c r="Z297" s="327">
        <v>82732508</v>
      </c>
      <c r="AA297" s="327">
        <v>84758540</v>
      </c>
      <c r="AB297" s="327">
        <v>89537413</v>
      </c>
      <c r="AC297" s="327">
        <v>94340446</v>
      </c>
      <c r="AD297" s="327">
        <v>98320161</v>
      </c>
      <c r="AE297" s="327">
        <v>102338545</v>
      </c>
      <c r="AF297" s="327">
        <v>106198293</v>
      </c>
      <c r="AG297" s="327">
        <v>110773570</v>
      </c>
      <c r="AH297" s="327">
        <v>115867196</v>
      </c>
      <c r="AI297" s="327">
        <v>122011359</v>
      </c>
      <c r="AJ297" s="327">
        <v>128880772</v>
      </c>
      <c r="AK297" s="327">
        <v>131295666</v>
      </c>
      <c r="AL297" s="327">
        <v>130343246</v>
      </c>
      <c r="AM297" s="327">
        <v>132652089</v>
      </c>
      <c r="AN297" s="327">
        <v>133374212</v>
      </c>
      <c r="AO297" s="327">
        <v>131682301</v>
      </c>
      <c r="AP297" s="327">
        <v>130942482</v>
      </c>
      <c r="AQ297" s="327">
        <v>132820763</v>
      </c>
      <c r="AR297" s="327">
        <v>137426335</v>
      </c>
      <c r="AS297" s="327">
        <v>141059197</v>
      </c>
      <c r="AT297" s="327">
        <v>145479995</v>
      </c>
      <c r="AU297" s="327">
        <v>149511763</v>
      </c>
      <c r="AV297" s="327">
        <v>153468107</v>
      </c>
      <c r="AW297" s="327">
        <v>134755738</v>
      </c>
    </row>
    <row r="298" spans="3:49" x14ac:dyDescent="0.2">
      <c r="C298" s="19" t="s">
        <v>25</v>
      </c>
      <c r="D298" s="19"/>
      <c r="E298" s="19"/>
      <c r="F298" s="16" t="s">
        <v>45</v>
      </c>
      <c r="G298" s="16" t="s">
        <v>93</v>
      </c>
      <c r="H298" s="19" t="s">
        <v>16</v>
      </c>
      <c r="I298" s="327">
        <v>26607826</v>
      </c>
      <c r="J298" s="327">
        <v>27448440</v>
      </c>
      <c r="K298" s="327">
        <v>28741397</v>
      </c>
      <c r="L298" s="327">
        <v>28947872</v>
      </c>
      <c r="M298" s="327">
        <v>29531160</v>
      </c>
      <c r="N298" s="327">
        <v>30067127</v>
      </c>
      <c r="O298" s="327">
        <v>30473948</v>
      </c>
      <c r="P298" s="327">
        <v>32300337</v>
      </c>
      <c r="Q298" s="327">
        <v>34079752</v>
      </c>
      <c r="R298" s="327">
        <v>35366406</v>
      </c>
      <c r="S298" s="327">
        <v>36597269</v>
      </c>
      <c r="T298" s="327">
        <v>37817176</v>
      </c>
      <c r="U298" s="327">
        <v>37698644</v>
      </c>
      <c r="V298" s="327">
        <v>37768305</v>
      </c>
      <c r="W298" s="327">
        <v>38468315</v>
      </c>
      <c r="X298" s="327">
        <v>39989381</v>
      </c>
      <c r="Y298" s="327">
        <v>41021430</v>
      </c>
      <c r="Z298" s="327">
        <v>42481125</v>
      </c>
      <c r="AA298" s="327">
        <v>44232743</v>
      </c>
      <c r="AB298" s="327">
        <v>45765186</v>
      </c>
      <c r="AC298" s="327">
        <v>48616639</v>
      </c>
      <c r="AD298" s="327">
        <v>50978152</v>
      </c>
      <c r="AE298" s="327">
        <v>52866341</v>
      </c>
      <c r="AF298" s="327">
        <v>54254492</v>
      </c>
      <c r="AG298" s="327">
        <v>56463473</v>
      </c>
      <c r="AH298" s="327">
        <v>59035363</v>
      </c>
      <c r="AI298" s="327">
        <v>61901205</v>
      </c>
      <c r="AJ298" s="327">
        <v>65024527</v>
      </c>
      <c r="AK298" s="327">
        <v>66251284</v>
      </c>
      <c r="AL298" s="327">
        <v>64936599</v>
      </c>
      <c r="AM298" s="327">
        <v>65149497</v>
      </c>
      <c r="AN298" s="327">
        <v>65371848</v>
      </c>
      <c r="AO298" s="327">
        <v>63396351</v>
      </c>
      <c r="AP298" s="327">
        <v>63217664</v>
      </c>
      <c r="AQ298" s="327">
        <v>63871722</v>
      </c>
      <c r="AR298" s="327">
        <v>65713841</v>
      </c>
      <c r="AS298" s="327">
        <v>67122642</v>
      </c>
      <c r="AT298" s="327">
        <v>69229898</v>
      </c>
      <c r="AU298" s="327">
        <v>71120837</v>
      </c>
      <c r="AV298" s="327">
        <v>72386880</v>
      </c>
      <c r="AW298" s="327">
        <v>64697055</v>
      </c>
    </row>
    <row r="299" spans="3:49" x14ac:dyDescent="0.2">
      <c r="C299" s="19" t="s">
        <v>26</v>
      </c>
      <c r="D299" s="19"/>
      <c r="E299" s="19"/>
      <c r="F299" s="16" t="s">
        <v>45</v>
      </c>
      <c r="G299" s="16" t="s">
        <v>93</v>
      </c>
      <c r="H299" s="19" t="s">
        <v>16</v>
      </c>
      <c r="I299" s="327">
        <v>4775834</v>
      </c>
      <c r="J299" s="327">
        <v>4595030</v>
      </c>
      <c r="K299" s="327">
        <v>4620858</v>
      </c>
      <c r="L299" s="327">
        <v>4857813</v>
      </c>
      <c r="M299" s="327">
        <v>5054569</v>
      </c>
      <c r="N299" s="327">
        <v>5154023</v>
      </c>
      <c r="O299" s="327">
        <v>5181301</v>
      </c>
      <c r="P299" s="327">
        <v>5519012</v>
      </c>
      <c r="Q299" s="327">
        <v>6008955</v>
      </c>
      <c r="R299" s="327">
        <v>6497620</v>
      </c>
      <c r="S299" s="327">
        <v>6475769</v>
      </c>
      <c r="T299" s="327">
        <v>6758133</v>
      </c>
      <c r="U299" s="327">
        <v>7069766</v>
      </c>
      <c r="V299" s="327">
        <v>7175722</v>
      </c>
      <c r="W299" s="327">
        <v>7204798</v>
      </c>
      <c r="X299" s="327">
        <v>7313337</v>
      </c>
      <c r="Y299" s="327">
        <v>7525623</v>
      </c>
      <c r="Z299" s="327">
        <v>7629466</v>
      </c>
      <c r="AA299" s="327">
        <v>7897247</v>
      </c>
      <c r="AB299" s="327">
        <v>8233321</v>
      </c>
      <c r="AC299" s="327">
        <v>8526178</v>
      </c>
      <c r="AD299" s="327">
        <v>8704916</v>
      </c>
      <c r="AE299" s="327">
        <v>8932759</v>
      </c>
      <c r="AF299" s="327">
        <v>9262572</v>
      </c>
      <c r="AG299" s="327">
        <v>9577475</v>
      </c>
      <c r="AH299" s="327">
        <v>9957036</v>
      </c>
      <c r="AI299" s="327">
        <v>10412964</v>
      </c>
      <c r="AJ299" s="327">
        <v>10882220</v>
      </c>
      <c r="AK299" s="327">
        <v>11160650</v>
      </c>
      <c r="AL299" s="327">
        <v>11193977</v>
      </c>
      <c r="AM299" s="327">
        <v>11469672</v>
      </c>
      <c r="AN299" s="327">
        <v>11464516</v>
      </c>
      <c r="AO299" s="327">
        <v>11257208</v>
      </c>
      <c r="AP299" s="327">
        <v>11349651</v>
      </c>
      <c r="AQ299" s="327">
        <v>11249709</v>
      </c>
      <c r="AR299" s="327">
        <v>11538263</v>
      </c>
      <c r="AS299" s="327">
        <v>11786121</v>
      </c>
      <c r="AT299" s="327">
        <v>12077542</v>
      </c>
      <c r="AU299" s="327">
        <v>12341011</v>
      </c>
      <c r="AV299" s="327">
        <v>12506853</v>
      </c>
      <c r="AW299" s="327">
        <v>11413546</v>
      </c>
    </row>
    <row r="300" spans="3:49" x14ac:dyDescent="0.2">
      <c r="C300" s="19" t="s">
        <v>27</v>
      </c>
      <c r="D300" s="19"/>
      <c r="E300" s="19"/>
      <c r="F300" s="16" t="s">
        <v>45</v>
      </c>
      <c r="G300" s="16" t="s">
        <v>93</v>
      </c>
      <c r="H300" s="19" t="s">
        <v>16</v>
      </c>
      <c r="I300" s="327">
        <v>18014294</v>
      </c>
      <c r="J300" s="327">
        <v>18005118</v>
      </c>
      <c r="K300" s="327">
        <v>18743296</v>
      </c>
      <c r="L300" s="327">
        <v>19109255</v>
      </c>
      <c r="M300" s="327">
        <v>19675511</v>
      </c>
      <c r="N300" s="327">
        <v>19340393</v>
      </c>
      <c r="O300" s="327">
        <v>19255197</v>
      </c>
      <c r="P300" s="327">
        <v>19436913</v>
      </c>
      <c r="Q300" s="327">
        <v>20096404</v>
      </c>
      <c r="R300" s="327">
        <v>21018236</v>
      </c>
      <c r="S300" s="327">
        <v>21137547</v>
      </c>
      <c r="T300" s="327">
        <v>21698906</v>
      </c>
      <c r="U300" s="327">
        <v>22150175</v>
      </c>
      <c r="V300" s="327">
        <v>22376058</v>
      </c>
      <c r="W300" s="327">
        <v>22924548</v>
      </c>
      <c r="X300" s="327">
        <v>23178636</v>
      </c>
      <c r="Y300" s="327">
        <v>23078304</v>
      </c>
      <c r="Z300" s="327">
        <v>23368739</v>
      </c>
      <c r="AA300" s="327">
        <v>23681307</v>
      </c>
      <c r="AB300" s="327">
        <v>24232301</v>
      </c>
      <c r="AC300" s="327">
        <v>24870621</v>
      </c>
      <c r="AD300" s="327">
        <v>25786780</v>
      </c>
      <c r="AE300" s="327">
        <v>26349102</v>
      </c>
      <c r="AF300" s="327">
        <v>27032634</v>
      </c>
      <c r="AG300" s="327">
        <v>28242202</v>
      </c>
      <c r="AH300" s="327">
        <v>29602175</v>
      </c>
      <c r="AI300" s="327">
        <v>30834585</v>
      </c>
      <c r="AJ300" s="327">
        <v>32493008</v>
      </c>
      <c r="AK300" s="327">
        <v>33465093</v>
      </c>
      <c r="AL300" s="327">
        <v>33746422</v>
      </c>
      <c r="AM300" s="327">
        <v>34102272</v>
      </c>
      <c r="AN300" s="327">
        <v>34210547</v>
      </c>
      <c r="AO300" s="327">
        <v>33718467</v>
      </c>
      <c r="AP300" s="327">
        <v>33760467</v>
      </c>
      <c r="AQ300" s="327">
        <v>34086335</v>
      </c>
      <c r="AR300" s="327">
        <v>35412954</v>
      </c>
      <c r="AS300" s="327">
        <v>36363001</v>
      </c>
      <c r="AT300" s="327">
        <v>37250175</v>
      </c>
      <c r="AU300" s="327">
        <v>38518743</v>
      </c>
      <c r="AV300" s="327">
        <v>39198494</v>
      </c>
      <c r="AW300" s="327">
        <v>35530274</v>
      </c>
    </row>
    <row r="301" spans="3:49" x14ac:dyDescent="0.2">
      <c r="C301" s="19" t="s">
        <v>28</v>
      </c>
      <c r="D301" s="19"/>
      <c r="E301" s="19"/>
      <c r="F301" s="16" t="s">
        <v>45</v>
      </c>
      <c r="G301" s="16" t="s">
        <v>93</v>
      </c>
      <c r="H301" s="19" t="s">
        <v>16</v>
      </c>
      <c r="I301" s="327">
        <v>47884865</v>
      </c>
      <c r="J301" s="327">
        <v>48276442</v>
      </c>
      <c r="K301" s="327">
        <v>51289432</v>
      </c>
      <c r="L301" s="327">
        <v>53117895</v>
      </c>
      <c r="M301" s="327">
        <v>54614360</v>
      </c>
      <c r="N301" s="327">
        <v>56203149</v>
      </c>
      <c r="O301" s="327">
        <v>61525304</v>
      </c>
      <c r="P301" s="327">
        <v>65668635</v>
      </c>
      <c r="Q301" s="327">
        <v>67958358</v>
      </c>
      <c r="R301" s="327">
        <v>69769255</v>
      </c>
      <c r="S301" s="327">
        <v>71423399</v>
      </c>
      <c r="T301" s="327">
        <v>74978203</v>
      </c>
      <c r="U301" s="327">
        <v>75463888</v>
      </c>
      <c r="V301" s="327">
        <v>75709427</v>
      </c>
      <c r="W301" s="327">
        <v>78278377</v>
      </c>
      <c r="X301" s="327">
        <v>78973099</v>
      </c>
      <c r="Y301" s="327">
        <v>81335157</v>
      </c>
      <c r="Z301" s="327">
        <v>85199358</v>
      </c>
      <c r="AA301" s="327">
        <v>91427923</v>
      </c>
      <c r="AB301" s="327">
        <v>96581560</v>
      </c>
      <c r="AC301" s="327">
        <v>103170147</v>
      </c>
      <c r="AD301" s="327">
        <v>108438132</v>
      </c>
      <c r="AE301" s="327">
        <v>112574557</v>
      </c>
      <c r="AF301" s="327">
        <v>116516474</v>
      </c>
      <c r="AG301" s="327">
        <v>121841115</v>
      </c>
      <c r="AH301" s="327">
        <v>128145326</v>
      </c>
      <c r="AI301" s="327">
        <v>135698602</v>
      </c>
      <c r="AJ301" s="327">
        <v>143460014</v>
      </c>
      <c r="AK301" s="327">
        <v>147448721</v>
      </c>
      <c r="AL301" s="327">
        <v>147056063</v>
      </c>
      <c r="AM301" s="327">
        <v>148861428</v>
      </c>
      <c r="AN301" s="327">
        <v>151016788</v>
      </c>
      <c r="AO301" s="327">
        <v>150049792</v>
      </c>
      <c r="AP301" s="327">
        <v>149323397</v>
      </c>
      <c r="AQ301" s="327">
        <v>151867671</v>
      </c>
      <c r="AR301" s="327">
        <v>157240601</v>
      </c>
      <c r="AS301" s="327">
        <v>162280918</v>
      </c>
      <c r="AT301" s="327">
        <v>169094489</v>
      </c>
      <c r="AU301" s="327">
        <v>173557910</v>
      </c>
      <c r="AV301" s="327">
        <v>178652869</v>
      </c>
      <c r="AW301" s="327">
        <v>158225322</v>
      </c>
    </row>
    <row r="302" spans="3:49" x14ac:dyDescent="0.2">
      <c r="C302" s="19" t="s">
        <v>29</v>
      </c>
      <c r="D302" s="19"/>
      <c r="E302" s="19"/>
      <c r="F302" s="16" t="s">
        <v>45</v>
      </c>
      <c r="G302" s="16" t="s">
        <v>93</v>
      </c>
      <c r="H302" s="19" t="s">
        <v>16</v>
      </c>
      <c r="I302" s="327">
        <v>7374024</v>
      </c>
      <c r="J302" s="327">
        <v>7687138</v>
      </c>
      <c r="K302" s="327">
        <v>7766721</v>
      </c>
      <c r="L302" s="327">
        <v>7739037</v>
      </c>
      <c r="M302" s="327">
        <v>8157827</v>
      </c>
      <c r="N302" s="327">
        <v>8498183</v>
      </c>
      <c r="O302" s="327">
        <v>8419033</v>
      </c>
      <c r="P302" s="327">
        <v>8568059</v>
      </c>
      <c r="Q302" s="327">
        <v>8717483</v>
      </c>
      <c r="R302" s="327">
        <v>9129534</v>
      </c>
      <c r="S302" s="327">
        <v>9566006</v>
      </c>
      <c r="T302" s="327">
        <v>9235134</v>
      </c>
      <c r="U302" s="327">
        <v>9463270</v>
      </c>
      <c r="V302" s="327">
        <v>9686196</v>
      </c>
      <c r="W302" s="327">
        <v>10022802</v>
      </c>
      <c r="X302" s="327">
        <v>10158458</v>
      </c>
      <c r="Y302" s="327">
        <v>10399086</v>
      </c>
      <c r="Z302" s="327">
        <v>11013946</v>
      </c>
      <c r="AA302" s="327">
        <v>11620893</v>
      </c>
      <c r="AB302" s="327">
        <v>11999792</v>
      </c>
      <c r="AC302" s="327">
        <v>12656727</v>
      </c>
      <c r="AD302" s="327">
        <v>13232432</v>
      </c>
      <c r="AE302" s="327">
        <v>13759933</v>
      </c>
      <c r="AF302" s="327">
        <v>14270990</v>
      </c>
      <c r="AG302" s="327">
        <v>14728911</v>
      </c>
      <c r="AH302" s="327">
        <v>15401149</v>
      </c>
      <c r="AI302" s="327">
        <v>16156328</v>
      </c>
      <c r="AJ302" s="327">
        <v>17014292</v>
      </c>
      <c r="AK302" s="327">
        <v>17621297</v>
      </c>
      <c r="AL302" s="327">
        <v>17421873</v>
      </c>
      <c r="AM302" s="327">
        <v>17396180</v>
      </c>
      <c r="AN302" s="327">
        <v>17429647</v>
      </c>
      <c r="AO302" s="327">
        <v>17141868</v>
      </c>
      <c r="AP302" s="327">
        <v>17133638</v>
      </c>
      <c r="AQ302" s="327">
        <v>17250475</v>
      </c>
      <c r="AR302" s="327">
        <v>17924031</v>
      </c>
      <c r="AS302" s="327">
        <v>18298502</v>
      </c>
      <c r="AT302" s="327">
        <v>18947559</v>
      </c>
      <c r="AU302" s="327">
        <v>19438168</v>
      </c>
      <c r="AV302" s="327">
        <v>19779771</v>
      </c>
      <c r="AW302" s="327">
        <v>18025810</v>
      </c>
    </row>
    <row r="303" spans="3:49" x14ac:dyDescent="0.2">
      <c r="C303" s="19" t="s">
        <v>30</v>
      </c>
      <c r="D303" s="19"/>
      <c r="E303" s="19"/>
      <c r="F303" s="16" t="s">
        <v>45</v>
      </c>
      <c r="G303" s="16" t="s">
        <v>93</v>
      </c>
      <c r="H303" s="19" t="s">
        <v>16</v>
      </c>
      <c r="I303" s="327">
        <v>4331644</v>
      </c>
      <c r="J303" s="327">
        <v>4352628</v>
      </c>
      <c r="K303" s="327">
        <v>4548875</v>
      </c>
      <c r="L303" s="327">
        <v>4599013</v>
      </c>
      <c r="M303" s="327">
        <v>4608178</v>
      </c>
      <c r="N303" s="327">
        <v>4467328</v>
      </c>
      <c r="O303" s="327">
        <v>4665507</v>
      </c>
      <c r="P303" s="327">
        <v>5108267</v>
      </c>
      <c r="Q303" s="327">
        <v>5183320</v>
      </c>
      <c r="R303" s="327">
        <v>5472009</v>
      </c>
      <c r="S303" s="327">
        <v>5817037</v>
      </c>
      <c r="T303" s="327">
        <v>5673470</v>
      </c>
      <c r="U303" s="327">
        <v>5631236</v>
      </c>
      <c r="V303" s="327">
        <v>5582250</v>
      </c>
      <c r="W303" s="327">
        <v>5830481</v>
      </c>
      <c r="X303" s="327">
        <v>5988643</v>
      </c>
      <c r="Y303" s="327">
        <v>6169197</v>
      </c>
      <c r="Z303" s="327">
        <v>6401461</v>
      </c>
      <c r="AA303" s="327">
        <v>6625989</v>
      </c>
      <c r="AB303" s="327">
        <v>6825982</v>
      </c>
      <c r="AC303" s="327">
        <v>7366088</v>
      </c>
      <c r="AD303" s="327">
        <v>7592922</v>
      </c>
      <c r="AE303" s="327">
        <v>7782440</v>
      </c>
      <c r="AF303" s="327">
        <v>7977758</v>
      </c>
      <c r="AG303" s="327">
        <v>8219631</v>
      </c>
      <c r="AH303" s="327">
        <v>8514730</v>
      </c>
      <c r="AI303" s="327">
        <v>8825692</v>
      </c>
      <c r="AJ303" s="327">
        <v>9235014</v>
      </c>
      <c r="AK303" s="327">
        <v>9538101</v>
      </c>
      <c r="AL303" s="327">
        <v>9598814</v>
      </c>
      <c r="AM303" s="327">
        <v>9664637</v>
      </c>
      <c r="AN303" s="327">
        <v>9780483</v>
      </c>
      <c r="AO303" s="327">
        <v>9582551</v>
      </c>
      <c r="AP303" s="327">
        <v>9529590</v>
      </c>
      <c r="AQ303" s="327">
        <v>9573925</v>
      </c>
      <c r="AR303" s="327">
        <v>9929165</v>
      </c>
      <c r="AS303" s="327">
        <v>10278060</v>
      </c>
      <c r="AT303" s="327">
        <v>10486529</v>
      </c>
      <c r="AU303" s="327">
        <v>10814063</v>
      </c>
      <c r="AV303" s="327">
        <v>11075466</v>
      </c>
      <c r="AW303" s="327">
        <v>10263249</v>
      </c>
    </row>
    <row r="304" spans="3:49" x14ac:dyDescent="0.2">
      <c r="C304" s="19" t="s">
        <v>31</v>
      </c>
      <c r="D304" s="19"/>
      <c r="E304" s="19"/>
      <c r="F304" s="16" t="s">
        <v>45</v>
      </c>
      <c r="G304" s="16" t="s">
        <v>93</v>
      </c>
      <c r="H304" s="19" t="s">
        <v>16</v>
      </c>
      <c r="I304" s="327">
        <v>20337876</v>
      </c>
      <c r="J304" s="327">
        <v>20529563</v>
      </c>
      <c r="K304" s="327">
        <v>21385869</v>
      </c>
      <c r="L304" s="327">
        <v>21437749</v>
      </c>
      <c r="M304" s="327">
        <v>21650930</v>
      </c>
      <c r="N304" s="327">
        <v>21412684</v>
      </c>
      <c r="O304" s="327">
        <v>22204386</v>
      </c>
      <c r="P304" s="327">
        <v>21641994</v>
      </c>
      <c r="Q304" s="327">
        <v>22405753</v>
      </c>
      <c r="R304" s="327">
        <v>23837212</v>
      </c>
      <c r="S304" s="327">
        <v>24671285</v>
      </c>
      <c r="T304" s="327">
        <v>24432485</v>
      </c>
      <c r="U304" s="327">
        <v>24181255</v>
      </c>
      <c r="V304" s="327">
        <v>24347117</v>
      </c>
      <c r="W304" s="327">
        <v>24551981</v>
      </c>
      <c r="X304" s="327">
        <v>24791985</v>
      </c>
      <c r="Y304" s="327">
        <v>24817140</v>
      </c>
      <c r="Z304" s="327">
        <v>25585576</v>
      </c>
      <c r="AA304" s="327">
        <v>26658276</v>
      </c>
      <c r="AB304" s="327">
        <v>27566508</v>
      </c>
      <c r="AC304" s="327">
        <v>28753109</v>
      </c>
      <c r="AD304" s="327">
        <v>29666320</v>
      </c>
      <c r="AE304" s="327">
        <v>30445993</v>
      </c>
      <c r="AF304" s="327">
        <v>31162023</v>
      </c>
      <c r="AG304" s="327">
        <v>32202910</v>
      </c>
      <c r="AH304" s="327">
        <v>33535728</v>
      </c>
      <c r="AI304" s="327">
        <v>35069000</v>
      </c>
      <c r="AJ304" s="327">
        <v>36767481</v>
      </c>
      <c r="AK304" s="327">
        <v>38090047</v>
      </c>
      <c r="AL304" s="327">
        <v>37843840</v>
      </c>
      <c r="AM304" s="327">
        <v>38664153</v>
      </c>
      <c r="AN304" s="327">
        <v>38753851</v>
      </c>
      <c r="AO304" s="327">
        <v>38538614</v>
      </c>
      <c r="AP304" s="327">
        <v>38385389</v>
      </c>
      <c r="AQ304" s="327">
        <v>38772265</v>
      </c>
      <c r="AR304" s="327">
        <v>40138842</v>
      </c>
      <c r="AS304" s="327">
        <v>41330239</v>
      </c>
      <c r="AT304" s="327">
        <v>42411188</v>
      </c>
      <c r="AU304" s="327">
        <v>43301129</v>
      </c>
      <c r="AV304" s="327">
        <v>44181773</v>
      </c>
      <c r="AW304" s="327">
        <v>40056713</v>
      </c>
    </row>
    <row r="305" spans="3:49" x14ac:dyDescent="0.2">
      <c r="C305" s="19" t="s">
        <v>32</v>
      </c>
      <c r="D305" s="19"/>
      <c r="E305" s="19"/>
      <c r="F305" s="16" t="s">
        <v>45</v>
      </c>
      <c r="G305" s="16" t="s">
        <v>93</v>
      </c>
      <c r="H305" s="19" t="s">
        <v>16</v>
      </c>
      <c r="I305" s="327">
        <v>1652190</v>
      </c>
      <c r="J305" s="327">
        <v>1604169</v>
      </c>
      <c r="K305" s="327">
        <v>1798857</v>
      </c>
      <c r="L305" s="327">
        <v>1798341</v>
      </c>
      <c r="M305" s="327">
        <v>1802933</v>
      </c>
      <c r="N305" s="327">
        <v>1994481</v>
      </c>
      <c r="O305" s="327">
        <v>1887663</v>
      </c>
      <c r="P305" s="327">
        <v>1991135</v>
      </c>
      <c r="Q305" s="327">
        <v>2112506</v>
      </c>
      <c r="R305" s="327">
        <v>2200384</v>
      </c>
      <c r="S305" s="327">
        <v>2565140</v>
      </c>
      <c r="T305" s="327">
        <v>2676219</v>
      </c>
      <c r="U305" s="327">
        <v>2720515</v>
      </c>
      <c r="V305" s="327">
        <v>2735998</v>
      </c>
      <c r="W305" s="327">
        <v>2749524</v>
      </c>
      <c r="X305" s="327">
        <v>2822107</v>
      </c>
      <c r="Y305" s="327">
        <v>2793970</v>
      </c>
      <c r="Z305" s="327">
        <v>2840039</v>
      </c>
      <c r="AA305" s="327">
        <v>2845177</v>
      </c>
      <c r="AB305" s="327">
        <v>2909266</v>
      </c>
      <c r="AC305" s="327">
        <v>3057619</v>
      </c>
      <c r="AD305" s="327">
        <v>3128322</v>
      </c>
      <c r="AE305" s="327">
        <v>3248702</v>
      </c>
      <c r="AF305" s="327">
        <v>3379777</v>
      </c>
      <c r="AG305" s="327">
        <v>3497119</v>
      </c>
      <c r="AH305" s="327">
        <v>3693068</v>
      </c>
      <c r="AI305" s="327">
        <v>3867399</v>
      </c>
      <c r="AJ305" s="327">
        <v>4101582</v>
      </c>
      <c r="AK305" s="327">
        <v>4272722</v>
      </c>
      <c r="AL305" s="327">
        <v>4223787</v>
      </c>
      <c r="AM305" s="327">
        <v>4265332</v>
      </c>
      <c r="AN305" s="327">
        <v>4247659</v>
      </c>
      <c r="AO305" s="327">
        <v>4177479</v>
      </c>
      <c r="AP305" s="327">
        <v>4158188</v>
      </c>
      <c r="AQ305" s="327">
        <v>4204594</v>
      </c>
      <c r="AR305" s="327">
        <v>4323241</v>
      </c>
      <c r="AS305" s="327">
        <v>4421326</v>
      </c>
      <c r="AT305" s="327">
        <v>4533151</v>
      </c>
      <c r="AU305" s="327">
        <v>4674908</v>
      </c>
      <c r="AV305" s="327">
        <v>4802831</v>
      </c>
      <c r="AW305" s="327">
        <v>4356376</v>
      </c>
    </row>
    <row r="306" spans="3:49" x14ac:dyDescent="0.2">
      <c r="C306" s="19" t="s">
        <v>33</v>
      </c>
      <c r="D306" s="19"/>
      <c r="E306" s="19"/>
      <c r="F306" s="16" t="s">
        <v>45</v>
      </c>
      <c r="G306" s="16" t="s">
        <v>93</v>
      </c>
      <c r="H306" s="19" t="s">
        <v>16</v>
      </c>
      <c r="I306" s="327">
        <v>284021401</v>
      </c>
      <c r="J306" s="327">
        <v>285405982</v>
      </c>
      <c r="K306" s="327">
        <v>294471530</v>
      </c>
      <c r="L306" s="327">
        <v>299595022</v>
      </c>
      <c r="M306" s="327">
        <v>308361448</v>
      </c>
      <c r="N306" s="327">
        <v>315078801</v>
      </c>
      <c r="O306" s="327">
        <v>326415888</v>
      </c>
      <c r="P306" s="327">
        <v>343066783</v>
      </c>
      <c r="Q306" s="327">
        <v>359081322</v>
      </c>
      <c r="R306" s="327">
        <v>374477875</v>
      </c>
      <c r="S306" s="327">
        <v>388350741</v>
      </c>
      <c r="T306" s="327">
        <v>400284100</v>
      </c>
      <c r="U306" s="327">
        <v>409739841</v>
      </c>
      <c r="V306" s="327">
        <v>412563759</v>
      </c>
      <c r="W306" s="327">
        <v>425194639</v>
      </c>
      <c r="X306" s="327">
        <v>436729431</v>
      </c>
      <c r="Y306" s="327">
        <v>445857906</v>
      </c>
      <c r="Z306" s="327">
        <v>458981826</v>
      </c>
      <c r="AA306" s="327">
        <v>475366272</v>
      </c>
      <c r="AB306" s="327">
        <v>495529928</v>
      </c>
      <c r="AC306" s="327">
        <v>521791984</v>
      </c>
      <c r="AD306" s="327">
        <v>542299692</v>
      </c>
      <c r="AE306" s="327">
        <v>559842978</v>
      </c>
      <c r="AF306" s="327">
        <v>576827221</v>
      </c>
      <c r="AG306" s="327">
        <v>599009580</v>
      </c>
      <c r="AH306" s="327">
        <v>625166611</v>
      </c>
      <c r="AI306" s="327">
        <v>655614596</v>
      </c>
      <c r="AJ306" s="327">
        <v>689036451</v>
      </c>
      <c r="AK306" s="327">
        <v>705303574</v>
      </c>
      <c r="AL306" s="327">
        <v>701320225</v>
      </c>
      <c r="AM306" s="327">
        <v>707469112</v>
      </c>
      <c r="AN306" s="327">
        <v>714456197</v>
      </c>
      <c r="AO306" s="327">
        <v>704328486</v>
      </c>
      <c r="AP306" s="327">
        <v>701258944</v>
      </c>
      <c r="AQ306" s="327">
        <v>709222376</v>
      </c>
      <c r="AR306" s="327">
        <v>731469049</v>
      </c>
      <c r="AS306" s="327">
        <v>748925334</v>
      </c>
      <c r="AT306" s="327">
        <v>773261975</v>
      </c>
      <c r="AU306" s="327">
        <v>793561623</v>
      </c>
      <c r="AV306" s="327">
        <v>811841316</v>
      </c>
      <c r="AW306" s="327">
        <v>718397113</v>
      </c>
    </row>
    <row r="307" spans="3:49" x14ac:dyDescent="0.2">
      <c r="C307" s="19" t="s">
        <v>34</v>
      </c>
      <c r="D307" s="19"/>
      <c r="E307" s="19"/>
      <c r="F307" s="16" t="s">
        <v>45</v>
      </c>
      <c r="G307" s="16" t="s">
        <v>93</v>
      </c>
      <c r="H307" s="19" t="s">
        <v>16</v>
      </c>
      <c r="I307" s="327">
        <v>495599</v>
      </c>
      <c r="J307" s="327">
        <v>580018</v>
      </c>
      <c r="K307" s="327">
        <v>551470</v>
      </c>
      <c r="L307" s="327">
        <v>582978</v>
      </c>
      <c r="M307" s="327">
        <v>598552</v>
      </c>
      <c r="N307" s="327">
        <v>717199</v>
      </c>
      <c r="O307" s="327">
        <v>757112</v>
      </c>
      <c r="P307" s="327">
        <v>774217</v>
      </c>
      <c r="Q307" s="327">
        <v>770678</v>
      </c>
      <c r="R307" s="327">
        <v>833125</v>
      </c>
      <c r="S307" s="327">
        <v>822259</v>
      </c>
      <c r="T307" s="327">
        <v>706900</v>
      </c>
      <c r="U307" s="327">
        <v>726159</v>
      </c>
      <c r="V307" s="327">
        <v>792241</v>
      </c>
      <c r="W307" s="327">
        <v>791361</v>
      </c>
      <c r="X307" s="327">
        <v>808569</v>
      </c>
      <c r="Y307" s="327">
        <v>801094</v>
      </c>
      <c r="Z307" s="327">
        <v>775174</v>
      </c>
      <c r="AA307" s="327">
        <v>781728</v>
      </c>
      <c r="AB307" s="327">
        <v>780072</v>
      </c>
      <c r="AC307" s="327">
        <v>814016</v>
      </c>
      <c r="AD307" s="327">
        <v>834308</v>
      </c>
      <c r="AE307" s="327">
        <v>853022</v>
      </c>
      <c r="AF307" s="327">
        <v>881779</v>
      </c>
      <c r="AG307" s="327">
        <v>909420</v>
      </c>
      <c r="AH307" s="327">
        <v>936389</v>
      </c>
      <c r="AI307" s="327">
        <v>964404</v>
      </c>
      <c r="AJ307" s="327">
        <v>992549</v>
      </c>
      <c r="AK307" s="327">
        <v>1024426</v>
      </c>
      <c r="AL307" s="327">
        <v>1042775</v>
      </c>
      <c r="AM307" s="327">
        <v>1060888</v>
      </c>
      <c r="AN307" s="327">
        <v>1080803</v>
      </c>
      <c r="AO307" s="327">
        <v>1062514</v>
      </c>
      <c r="AP307" s="327">
        <v>1065056</v>
      </c>
      <c r="AQ307" s="327">
        <v>1057624</v>
      </c>
      <c r="AR307" s="327">
        <v>1068951</v>
      </c>
      <c r="AS307" s="327">
        <v>1000666</v>
      </c>
      <c r="AT307" s="327">
        <v>1110025</v>
      </c>
      <c r="AU307" s="327">
        <v>1128377</v>
      </c>
      <c r="AV307" s="327">
        <v>1142684</v>
      </c>
      <c r="AW307" s="327">
        <v>1141887</v>
      </c>
    </row>
    <row r="308" spans="3:49" ht="12" thickBot="1" x14ac:dyDescent="0.25">
      <c r="C308" s="161" t="s">
        <v>35</v>
      </c>
      <c r="D308" s="161"/>
      <c r="E308" s="161"/>
      <c r="F308" s="162" t="s">
        <v>45</v>
      </c>
      <c r="G308" s="162" t="s">
        <v>93</v>
      </c>
      <c r="H308" s="161" t="s">
        <v>16</v>
      </c>
      <c r="I308" s="328">
        <v>284517000</v>
      </c>
      <c r="J308" s="328">
        <v>285986000</v>
      </c>
      <c r="K308" s="328">
        <v>295023000</v>
      </c>
      <c r="L308" s="328">
        <v>300178000</v>
      </c>
      <c r="M308" s="328">
        <v>308960000</v>
      </c>
      <c r="N308" s="328">
        <v>315796000</v>
      </c>
      <c r="O308" s="328">
        <v>327173000</v>
      </c>
      <c r="P308" s="328">
        <v>343841000</v>
      </c>
      <c r="Q308" s="328">
        <v>359852000</v>
      </c>
      <c r="R308" s="328">
        <v>375311000</v>
      </c>
      <c r="S308" s="328">
        <v>389173000</v>
      </c>
      <c r="T308" s="328">
        <v>400991000</v>
      </c>
      <c r="U308" s="328">
        <v>410466000</v>
      </c>
      <c r="V308" s="328">
        <v>413356000</v>
      </c>
      <c r="W308" s="328">
        <v>425986000</v>
      </c>
      <c r="X308" s="328">
        <v>437538000</v>
      </c>
      <c r="Y308" s="328">
        <v>446659000</v>
      </c>
      <c r="Z308" s="328">
        <v>459757000</v>
      </c>
      <c r="AA308" s="328">
        <v>476148000</v>
      </c>
      <c r="AB308" s="328">
        <v>496310000</v>
      </c>
      <c r="AC308" s="328">
        <v>522606000</v>
      </c>
      <c r="AD308" s="328">
        <v>543134000</v>
      </c>
      <c r="AE308" s="328">
        <v>560696000</v>
      </c>
      <c r="AF308" s="328">
        <v>577709000</v>
      </c>
      <c r="AG308" s="328">
        <v>599919000</v>
      </c>
      <c r="AH308" s="328">
        <v>626103000</v>
      </c>
      <c r="AI308" s="328">
        <v>656579000</v>
      </c>
      <c r="AJ308" s="328">
        <v>690029000</v>
      </c>
      <c r="AK308" s="328">
        <v>706328000</v>
      </c>
      <c r="AL308" s="328">
        <v>702363000</v>
      </c>
      <c r="AM308" s="328">
        <v>708530000</v>
      </c>
      <c r="AN308" s="328">
        <v>715537000</v>
      </c>
      <c r="AO308" s="328">
        <v>705391000</v>
      </c>
      <c r="AP308" s="328">
        <v>702324000</v>
      </c>
      <c r="AQ308" s="328">
        <v>710280000</v>
      </c>
      <c r="AR308" s="328">
        <v>732538000</v>
      </c>
      <c r="AS308" s="328">
        <v>749926000</v>
      </c>
      <c r="AT308" s="328">
        <v>774372000</v>
      </c>
      <c r="AU308" s="328">
        <v>794690000</v>
      </c>
      <c r="AV308" s="328">
        <v>812984000</v>
      </c>
      <c r="AW308" s="328">
        <v>719539000</v>
      </c>
    </row>
    <row r="309" spans="3:49" x14ac:dyDescent="0.2">
      <c r="C309" s="32" t="s">
        <v>11</v>
      </c>
      <c r="D309" s="32" t="s">
        <v>114</v>
      </c>
      <c r="E309" s="32" t="s">
        <v>115</v>
      </c>
      <c r="F309" s="6" t="s">
        <v>78</v>
      </c>
      <c r="G309" s="6" t="s">
        <v>93</v>
      </c>
      <c r="H309" s="32" t="s">
        <v>16</v>
      </c>
      <c r="I309" s="137">
        <v>14787645</v>
      </c>
      <c r="J309" s="137">
        <v>14220790</v>
      </c>
      <c r="K309" s="137">
        <v>14436975</v>
      </c>
      <c r="L309" s="137">
        <v>14532615</v>
      </c>
      <c r="M309" s="137">
        <v>15062906</v>
      </c>
      <c r="N309" s="137">
        <v>15482306</v>
      </c>
      <c r="O309" s="137">
        <v>15881999</v>
      </c>
      <c r="P309" s="137">
        <v>16524928</v>
      </c>
      <c r="Q309" s="137">
        <v>17012948</v>
      </c>
      <c r="R309" s="137">
        <v>17451722</v>
      </c>
      <c r="S309" s="137">
        <v>17720383</v>
      </c>
      <c r="T309" s="137">
        <v>17850982</v>
      </c>
      <c r="U309" s="137">
        <v>18942855</v>
      </c>
      <c r="V309" s="137">
        <v>18783859</v>
      </c>
      <c r="W309" s="137">
        <v>19635948</v>
      </c>
      <c r="X309" s="137">
        <v>20573919</v>
      </c>
      <c r="Y309" s="137">
        <v>20938487</v>
      </c>
      <c r="Z309" s="137">
        <v>21643235</v>
      </c>
      <c r="AA309" s="137">
        <v>22336730</v>
      </c>
      <c r="AB309" s="137">
        <v>23482971</v>
      </c>
      <c r="AC309" s="137">
        <v>25067112</v>
      </c>
      <c r="AD309" s="137">
        <v>25506082</v>
      </c>
      <c r="AE309" s="137">
        <v>26292399</v>
      </c>
      <c r="AF309" s="137">
        <v>26863651</v>
      </c>
      <c r="AG309" s="137">
        <v>27532176</v>
      </c>
      <c r="AH309" s="137">
        <v>27956212</v>
      </c>
      <c r="AI309" s="137">
        <v>28744038</v>
      </c>
      <c r="AJ309" s="137">
        <v>29422292</v>
      </c>
      <c r="AK309" s="137">
        <v>29661341</v>
      </c>
      <c r="AL309" s="137">
        <v>29011883</v>
      </c>
      <c r="AM309" s="137">
        <v>28755280</v>
      </c>
      <c r="AN309" s="137">
        <v>28955471</v>
      </c>
      <c r="AO309" s="137">
        <v>28674326</v>
      </c>
      <c r="AP309" s="137">
        <v>28094347</v>
      </c>
      <c r="AQ309" s="137">
        <v>28701967</v>
      </c>
      <c r="AR309" s="137">
        <v>30379636</v>
      </c>
      <c r="AS309" s="137">
        <v>30874406</v>
      </c>
      <c r="AT309" s="137">
        <v>32001745</v>
      </c>
      <c r="AU309" s="137">
        <v>32717445</v>
      </c>
      <c r="AV309" s="137">
        <v>33831120</v>
      </c>
      <c r="AW309" s="137">
        <v>25256396</v>
      </c>
    </row>
    <row r="310" spans="3:49" x14ac:dyDescent="0.2">
      <c r="C310" s="32" t="s">
        <v>17</v>
      </c>
      <c r="D310" s="32" t="s">
        <v>114</v>
      </c>
      <c r="E310" s="32" t="s">
        <v>115</v>
      </c>
      <c r="F310" s="6" t="s">
        <v>78</v>
      </c>
      <c r="G310" s="6" t="s">
        <v>93</v>
      </c>
      <c r="H310" s="32" t="s">
        <v>16</v>
      </c>
      <c r="I310" s="137">
        <v>2997633</v>
      </c>
      <c r="J310" s="137">
        <v>2847091</v>
      </c>
      <c r="K310" s="137">
        <v>2994437</v>
      </c>
      <c r="L310" s="137">
        <v>2928454</v>
      </c>
      <c r="M310" s="137">
        <v>3074772</v>
      </c>
      <c r="N310" s="137">
        <v>3169409</v>
      </c>
      <c r="O310" s="137">
        <v>3202397</v>
      </c>
      <c r="P310" s="137">
        <v>3532222</v>
      </c>
      <c r="Q310" s="137">
        <v>3781066</v>
      </c>
      <c r="R310" s="137">
        <v>4297709</v>
      </c>
      <c r="S310" s="137">
        <v>4384981</v>
      </c>
      <c r="T310" s="137">
        <v>4463775</v>
      </c>
      <c r="U310" s="137">
        <v>4576096</v>
      </c>
      <c r="V310" s="137">
        <v>4459376</v>
      </c>
      <c r="W310" s="137">
        <v>4691705</v>
      </c>
      <c r="X310" s="137">
        <v>4714996</v>
      </c>
      <c r="Y310" s="137">
        <v>4791097</v>
      </c>
      <c r="Z310" s="137">
        <v>4923463</v>
      </c>
      <c r="AA310" s="137">
        <v>4764652</v>
      </c>
      <c r="AB310" s="137">
        <v>4882676</v>
      </c>
      <c r="AC310" s="137">
        <v>5077313</v>
      </c>
      <c r="AD310" s="137">
        <v>5230155</v>
      </c>
      <c r="AE310" s="137">
        <v>5296332</v>
      </c>
      <c r="AF310" s="137">
        <v>5299050</v>
      </c>
      <c r="AG310" s="137">
        <v>5534039</v>
      </c>
      <c r="AH310" s="137">
        <v>5620822</v>
      </c>
      <c r="AI310" s="137">
        <v>5766602</v>
      </c>
      <c r="AJ310" s="137">
        <v>5979643</v>
      </c>
      <c r="AK310" s="137">
        <v>6227881</v>
      </c>
      <c r="AL310" s="137">
        <v>6056499</v>
      </c>
      <c r="AM310" s="137">
        <v>6076528</v>
      </c>
      <c r="AN310" s="137">
        <v>6110510</v>
      </c>
      <c r="AO310" s="137">
        <v>5910215</v>
      </c>
      <c r="AP310" s="137">
        <v>5851894</v>
      </c>
      <c r="AQ310" s="137">
        <v>5926546</v>
      </c>
      <c r="AR310" s="137">
        <v>6242314</v>
      </c>
      <c r="AS310" s="137">
        <v>6328992</v>
      </c>
      <c r="AT310" s="137">
        <v>6566752</v>
      </c>
      <c r="AU310" s="137">
        <v>6693660</v>
      </c>
      <c r="AV310" s="137">
        <v>6782673</v>
      </c>
      <c r="AW310" s="137">
        <v>5279000</v>
      </c>
    </row>
    <row r="311" spans="3:49" x14ac:dyDescent="0.2">
      <c r="C311" s="32" t="s">
        <v>18</v>
      </c>
      <c r="D311" s="32" t="s">
        <v>114</v>
      </c>
      <c r="E311" s="32" t="s">
        <v>115</v>
      </c>
      <c r="F311" s="6" t="s">
        <v>78</v>
      </c>
      <c r="G311" s="6" t="s">
        <v>93</v>
      </c>
      <c r="H311" s="32" t="s">
        <v>16</v>
      </c>
      <c r="I311" s="137">
        <v>2240187</v>
      </c>
      <c r="J311" s="137">
        <v>2275915</v>
      </c>
      <c r="K311" s="137">
        <v>2328006</v>
      </c>
      <c r="L311" s="137">
        <v>2400766</v>
      </c>
      <c r="M311" s="137">
        <v>2448220</v>
      </c>
      <c r="N311" s="137">
        <v>2539998</v>
      </c>
      <c r="O311" s="137">
        <v>2626418</v>
      </c>
      <c r="P311" s="137">
        <v>2616771</v>
      </c>
      <c r="Q311" s="137">
        <v>2785356</v>
      </c>
      <c r="R311" s="137">
        <v>2858474</v>
      </c>
      <c r="S311" s="137">
        <v>2827084</v>
      </c>
      <c r="T311" s="137">
        <v>2930470</v>
      </c>
      <c r="U311" s="137">
        <v>3040099</v>
      </c>
      <c r="V311" s="137">
        <v>3027527</v>
      </c>
      <c r="W311" s="137">
        <v>3186166</v>
      </c>
      <c r="X311" s="137">
        <v>3407399</v>
      </c>
      <c r="Y311" s="137">
        <v>3433429</v>
      </c>
      <c r="Z311" s="137">
        <v>3444337</v>
      </c>
      <c r="AA311" s="137">
        <v>3516513</v>
      </c>
      <c r="AB311" s="137">
        <v>3388350</v>
      </c>
      <c r="AC311" s="137">
        <v>3662216</v>
      </c>
      <c r="AD311" s="137">
        <v>3725244</v>
      </c>
      <c r="AE311" s="137">
        <v>3710426</v>
      </c>
      <c r="AF311" s="137">
        <v>3713148</v>
      </c>
      <c r="AG311" s="137">
        <v>3833440</v>
      </c>
      <c r="AH311" s="137">
        <v>3881725</v>
      </c>
      <c r="AI311" s="137">
        <v>3996205</v>
      </c>
      <c r="AJ311" s="137">
        <v>4203049</v>
      </c>
      <c r="AK311" s="137">
        <v>4347363</v>
      </c>
      <c r="AL311" s="137">
        <v>4182325</v>
      </c>
      <c r="AM311" s="137">
        <v>4246004</v>
      </c>
      <c r="AN311" s="137">
        <v>4267388</v>
      </c>
      <c r="AO311" s="137">
        <v>4075972</v>
      </c>
      <c r="AP311" s="137">
        <v>3926258</v>
      </c>
      <c r="AQ311" s="137">
        <v>3998866</v>
      </c>
      <c r="AR311" s="137">
        <v>4243219</v>
      </c>
      <c r="AS311" s="137">
        <v>4219337</v>
      </c>
      <c r="AT311" s="137">
        <v>4336225</v>
      </c>
      <c r="AU311" s="137">
        <v>4407249</v>
      </c>
      <c r="AV311" s="137">
        <v>4518784</v>
      </c>
      <c r="AW311" s="137">
        <v>3503616</v>
      </c>
    </row>
    <row r="312" spans="3:49" x14ac:dyDescent="0.2">
      <c r="C312" s="32" t="s">
        <v>19</v>
      </c>
      <c r="D312" s="32" t="s">
        <v>114</v>
      </c>
      <c r="E312" s="32" t="s">
        <v>115</v>
      </c>
      <c r="F312" s="6" t="s">
        <v>78</v>
      </c>
      <c r="G312" s="6" t="s">
        <v>93</v>
      </c>
      <c r="H312" s="32" t="s">
        <v>16</v>
      </c>
      <c r="I312" s="137">
        <v>3620212</v>
      </c>
      <c r="J312" s="137">
        <v>3701680</v>
      </c>
      <c r="K312" s="137">
        <v>3969951</v>
      </c>
      <c r="L312" s="137">
        <v>4269154</v>
      </c>
      <c r="M312" s="137">
        <v>4656769</v>
      </c>
      <c r="N312" s="137">
        <v>4491055</v>
      </c>
      <c r="O312" s="137">
        <v>5235948</v>
      </c>
      <c r="P312" s="137">
        <v>5767954</v>
      </c>
      <c r="Q312" s="137">
        <v>5767384</v>
      </c>
      <c r="R312" s="137">
        <v>5642362</v>
      </c>
      <c r="S312" s="137">
        <v>6174019</v>
      </c>
      <c r="T312" s="137">
        <v>6564400</v>
      </c>
      <c r="U312" s="137">
        <v>6969770</v>
      </c>
      <c r="V312" s="137">
        <v>7300392</v>
      </c>
      <c r="W312" s="137">
        <v>7688761</v>
      </c>
      <c r="X312" s="137">
        <v>7918374</v>
      </c>
      <c r="Y312" s="137">
        <v>7909720</v>
      </c>
      <c r="Z312" s="137">
        <v>8550864</v>
      </c>
      <c r="AA312" s="137">
        <v>8639375</v>
      </c>
      <c r="AB312" s="137">
        <v>8970012</v>
      </c>
      <c r="AC312" s="137">
        <v>9128772</v>
      </c>
      <c r="AD312" s="137">
        <v>8986692</v>
      </c>
      <c r="AE312" s="137">
        <v>8545097</v>
      </c>
      <c r="AF312" s="137">
        <v>8388775</v>
      </c>
      <c r="AG312" s="137">
        <v>8437488</v>
      </c>
      <c r="AH312" s="137">
        <v>8398910</v>
      </c>
      <c r="AI312" s="137">
        <v>8318693</v>
      </c>
      <c r="AJ312" s="137">
        <v>8552231</v>
      </c>
      <c r="AK312" s="137">
        <v>8407317</v>
      </c>
      <c r="AL312" s="137">
        <v>8014852</v>
      </c>
      <c r="AM312" s="137">
        <v>8204427</v>
      </c>
      <c r="AN312" s="137">
        <v>8389981</v>
      </c>
      <c r="AO312" s="137">
        <v>8414172</v>
      </c>
      <c r="AP312" s="137">
        <v>8274354</v>
      </c>
      <c r="AQ312" s="137">
        <v>8561301</v>
      </c>
      <c r="AR312" s="137">
        <v>9007740</v>
      </c>
      <c r="AS312" s="137">
        <v>9467686</v>
      </c>
      <c r="AT312" s="137">
        <v>9981551</v>
      </c>
      <c r="AU312" s="137">
        <v>10336910</v>
      </c>
      <c r="AV312" s="137">
        <v>10652545</v>
      </c>
      <c r="AW312" s="137">
        <v>5702553</v>
      </c>
    </row>
    <row r="313" spans="3:49" x14ac:dyDescent="0.2">
      <c r="C313" s="32" t="s">
        <v>20</v>
      </c>
      <c r="D313" s="32" t="s">
        <v>114</v>
      </c>
      <c r="E313" s="32" t="s">
        <v>115</v>
      </c>
      <c r="F313" s="6" t="s">
        <v>78</v>
      </c>
      <c r="G313" s="6" t="s">
        <v>93</v>
      </c>
      <c r="H313" s="32" t="s">
        <v>16</v>
      </c>
      <c r="I313" s="137">
        <v>6550582</v>
      </c>
      <c r="J313" s="137">
        <v>6615823</v>
      </c>
      <c r="K313" s="137">
        <v>6673717</v>
      </c>
      <c r="L313" s="137">
        <v>6900145</v>
      </c>
      <c r="M313" s="137">
        <v>6847521</v>
      </c>
      <c r="N313" s="137">
        <v>7010053</v>
      </c>
      <c r="O313" s="137">
        <v>7415967</v>
      </c>
      <c r="P313" s="137">
        <v>7497171</v>
      </c>
      <c r="Q313" s="137">
        <v>7651319</v>
      </c>
      <c r="R313" s="137">
        <v>8036270</v>
      </c>
      <c r="S313" s="137">
        <v>7676450</v>
      </c>
      <c r="T313" s="137">
        <v>7894061</v>
      </c>
      <c r="U313" s="137">
        <v>8368951</v>
      </c>
      <c r="V313" s="137">
        <v>8762231</v>
      </c>
      <c r="W313" s="137">
        <v>9388285</v>
      </c>
      <c r="X313" s="137">
        <v>9263328</v>
      </c>
      <c r="Y313" s="137">
        <v>9279119</v>
      </c>
      <c r="Z313" s="137">
        <v>9471789</v>
      </c>
      <c r="AA313" s="137">
        <v>9962332</v>
      </c>
      <c r="AB313" s="137">
        <v>10801441</v>
      </c>
      <c r="AC313" s="137">
        <v>10952667</v>
      </c>
      <c r="AD313" s="137">
        <v>11485167</v>
      </c>
      <c r="AE313" s="137">
        <v>11541266</v>
      </c>
      <c r="AF313" s="137">
        <v>11764072</v>
      </c>
      <c r="AG313" s="137">
        <v>11823326</v>
      </c>
      <c r="AH313" s="137">
        <v>11808220</v>
      </c>
      <c r="AI313" s="137">
        <v>12033470</v>
      </c>
      <c r="AJ313" s="137">
        <v>12277903</v>
      </c>
      <c r="AK313" s="137">
        <v>12102293</v>
      </c>
      <c r="AL313" s="137">
        <v>11500833</v>
      </c>
      <c r="AM313" s="137">
        <v>11661436</v>
      </c>
      <c r="AN313" s="137">
        <v>12122768</v>
      </c>
      <c r="AO313" s="137">
        <v>11936026</v>
      </c>
      <c r="AP313" s="137">
        <v>11886441</v>
      </c>
      <c r="AQ313" s="137">
        <v>12009511</v>
      </c>
      <c r="AR313" s="137">
        <v>12528539</v>
      </c>
      <c r="AS313" s="137">
        <v>12837755</v>
      </c>
      <c r="AT313" s="137">
        <v>13480045</v>
      </c>
      <c r="AU313" s="137">
        <v>13733886</v>
      </c>
      <c r="AV313" s="137">
        <v>14161031</v>
      </c>
      <c r="AW313" s="137">
        <v>8629892</v>
      </c>
    </row>
    <row r="314" spans="3:49" x14ac:dyDescent="0.2">
      <c r="C314" s="32" t="s">
        <v>21</v>
      </c>
      <c r="D314" s="32" t="s">
        <v>114</v>
      </c>
      <c r="E314" s="32" t="s">
        <v>115</v>
      </c>
      <c r="F314" s="6" t="s">
        <v>78</v>
      </c>
      <c r="G314" s="6" t="s">
        <v>93</v>
      </c>
      <c r="H314" s="32" t="s">
        <v>16</v>
      </c>
      <c r="I314" s="137">
        <v>1125788</v>
      </c>
      <c r="J314" s="137">
        <v>1100086</v>
      </c>
      <c r="K314" s="137">
        <v>1136023</v>
      </c>
      <c r="L314" s="137">
        <v>1139329</v>
      </c>
      <c r="M314" s="137">
        <v>1176027</v>
      </c>
      <c r="N314" s="137">
        <v>1212485</v>
      </c>
      <c r="O314" s="137">
        <v>1222706</v>
      </c>
      <c r="P314" s="137">
        <v>1336168</v>
      </c>
      <c r="Q314" s="137">
        <v>1459861</v>
      </c>
      <c r="R314" s="137">
        <v>1561171</v>
      </c>
      <c r="S314" s="137">
        <v>1558125</v>
      </c>
      <c r="T314" s="137">
        <v>1565006</v>
      </c>
      <c r="U314" s="137">
        <v>1610253</v>
      </c>
      <c r="V314" s="137">
        <v>1563812</v>
      </c>
      <c r="W314" s="137">
        <v>1646156</v>
      </c>
      <c r="X314" s="137">
        <v>1695052</v>
      </c>
      <c r="Y314" s="137">
        <v>1676206</v>
      </c>
      <c r="Z314" s="137">
        <v>1719224</v>
      </c>
      <c r="AA314" s="137">
        <v>1803015</v>
      </c>
      <c r="AB314" s="137">
        <v>1892878</v>
      </c>
      <c r="AC314" s="137">
        <v>2094345</v>
      </c>
      <c r="AD314" s="137">
        <v>2188312</v>
      </c>
      <c r="AE314" s="137">
        <v>2188742</v>
      </c>
      <c r="AF314" s="137">
        <v>2201714</v>
      </c>
      <c r="AG314" s="137">
        <v>2290985</v>
      </c>
      <c r="AH314" s="137">
        <v>2320194</v>
      </c>
      <c r="AI314" s="137">
        <v>2369211</v>
      </c>
      <c r="AJ314" s="137">
        <v>2454910</v>
      </c>
      <c r="AK314" s="137">
        <v>2481193</v>
      </c>
      <c r="AL314" s="137">
        <v>2464336</v>
      </c>
      <c r="AM314" s="137">
        <v>2428656</v>
      </c>
      <c r="AN314" s="137">
        <v>2393768</v>
      </c>
      <c r="AO314" s="137">
        <v>2307709</v>
      </c>
      <c r="AP314" s="137">
        <v>2278324</v>
      </c>
      <c r="AQ314" s="137">
        <v>2269175</v>
      </c>
      <c r="AR314" s="137">
        <v>2356986</v>
      </c>
      <c r="AS314" s="137">
        <v>2374954</v>
      </c>
      <c r="AT314" s="137">
        <v>2467874</v>
      </c>
      <c r="AU314" s="137">
        <v>2526349</v>
      </c>
      <c r="AV314" s="137">
        <v>2576585</v>
      </c>
      <c r="AW314" s="137">
        <v>1957892</v>
      </c>
    </row>
    <row r="315" spans="3:49" x14ac:dyDescent="0.2">
      <c r="C315" s="32" t="s">
        <v>22</v>
      </c>
      <c r="D315" s="32" t="s">
        <v>114</v>
      </c>
      <c r="E315" s="32" t="s">
        <v>115</v>
      </c>
      <c r="F315" s="6" t="s">
        <v>78</v>
      </c>
      <c r="G315" s="6" t="s">
        <v>93</v>
      </c>
      <c r="H315" s="32" t="s">
        <v>16</v>
      </c>
      <c r="I315" s="137">
        <v>5813857</v>
      </c>
      <c r="J315" s="137">
        <v>5484453</v>
      </c>
      <c r="K315" s="137">
        <v>5487011</v>
      </c>
      <c r="L315" s="137">
        <v>5767893</v>
      </c>
      <c r="M315" s="137">
        <v>5982389</v>
      </c>
      <c r="N315" s="137">
        <v>6408502</v>
      </c>
      <c r="O315" s="137">
        <v>6379686</v>
      </c>
      <c r="P315" s="137">
        <v>6731493</v>
      </c>
      <c r="Q315" s="137">
        <v>6522692</v>
      </c>
      <c r="R315" s="137">
        <v>6956195</v>
      </c>
      <c r="S315" s="137">
        <v>7117162</v>
      </c>
      <c r="T315" s="137">
        <v>7133102</v>
      </c>
      <c r="U315" s="137">
        <v>7202767</v>
      </c>
      <c r="V315" s="137">
        <v>7079487</v>
      </c>
      <c r="W315" s="137">
        <v>7506608</v>
      </c>
      <c r="X315" s="137">
        <v>7853857</v>
      </c>
      <c r="Y315" s="137">
        <v>7755565</v>
      </c>
      <c r="Z315" s="137">
        <v>7731267</v>
      </c>
      <c r="AA315" s="137">
        <v>7562225</v>
      </c>
      <c r="AB315" s="137">
        <v>7917649</v>
      </c>
      <c r="AC315" s="137">
        <v>8064210</v>
      </c>
      <c r="AD315" s="137">
        <v>8189640</v>
      </c>
      <c r="AE315" s="137">
        <v>8278161</v>
      </c>
      <c r="AF315" s="137">
        <v>8365560</v>
      </c>
      <c r="AG315" s="137">
        <v>8590022</v>
      </c>
      <c r="AH315" s="137">
        <v>8645347</v>
      </c>
      <c r="AI315" s="137">
        <v>8878764</v>
      </c>
      <c r="AJ315" s="137">
        <v>9327940</v>
      </c>
      <c r="AK315" s="137">
        <v>9459463</v>
      </c>
      <c r="AL315" s="137">
        <v>9571755</v>
      </c>
      <c r="AM315" s="137">
        <v>9440873</v>
      </c>
      <c r="AN315" s="137">
        <v>9520021</v>
      </c>
      <c r="AO315" s="137">
        <v>9219714</v>
      </c>
      <c r="AP315" s="137">
        <v>8914426</v>
      </c>
      <c r="AQ315" s="137">
        <v>9075814</v>
      </c>
      <c r="AR315" s="137">
        <v>9555185</v>
      </c>
      <c r="AS315" s="137">
        <v>9840192</v>
      </c>
      <c r="AT315" s="137">
        <v>10229627</v>
      </c>
      <c r="AU315" s="137">
        <v>10389191</v>
      </c>
      <c r="AV315" s="137">
        <v>10538908</v>
      </c>
      <c r="AW315" s="137">
        <v>8066958</v>
      </c>
    </row>
    <row r="316" spans="3:49" x14ac:dyDescent="0.2">
      <c r="C316" s="32" t="s">
        <v>23</v>
      </c>
      <c r="D316" s="32" t="s">
        <v>114</v>
      </c>
      <c r="E316" s="32" t="s">
        <v>115</v>
      </c>
      <c r="F316" s="6" t="s">
        <v>78</v>
      </c>
      <c r="G316" s="6" t="s">
        <v>93</v>
      </c>
      <c r="H316" s="32" t="s">
        <v>16</v>
      </c>
      <c r="I316" s="137">
        <v>2898013</v>
      </c>
      <c r="J316" s="137">
        <v>2868572</v>
      </c>
      <c r="K316" s="137">
        <v>2909378</v>
      </c>
      <c r="L316" s="137">
        <v>2855538</v>
      </c>
      <c r="M316" s="137">
        <v>2976133</v>
      </c>
      <c r="N316" s="137">
        <v>3051168</v>
      </c>
      <c r="O316" s="137">
        <v>2979184</v>
      </c>
      <c r="P316" s="137">
        <v>3132971</v>
      </c>
      <c r="Q316" s="137">
        <v>3532454</v>
      </c>
      <c r="R316" s="137">
        <v>3726135</v>
      </c>
      <c r="S316" s="137">
        <v>3855176</v>
      </c>
      <c r="T316" s="137">
        <v>3864789</v>
      </c>
      <c r="U316" s="137">
        <v>3803656</v>
      </c>
      <c r="V316" s="137">
        <v>3742878</v>
      </c>
      <c r="W316" s="137">
        <v>3970025</v>
      </c>
      <c r="X316" s="137">
        <v>3950883</v>
      </c>
      <c r="Y316" s="137">
        <v>4061415</v>
      </c>
      <c r="Z316" s="137">
        <v>4284079</v>
      </c>
      <c r="AA316" s="137">
        <v>4618052</v>
      </c>
      <c r="AB316" s="137">
        <v>4577663</v>
      </c>
      <c r="AC316" s="137">
        <v>4517602</v>
      </c>
      <c r="AD316" s="137">
        <v>4831309</v>
      </c>
      <c r="AE316" s="137">
        <v>4873087</v>
      </c>
      <c r="AF316" s="137">
        <v>5029404</v>
      </c>
      <c r="AG316" s="137">
        <v>5310707</v>
      </c>
      <c r="AH316" s="137">
        <v>5588303</v>
      </c>
      <c r="AI316" s="137">
        <v>5884403</v>
      </c>
      <c r="AJ316" s="137">
        <v>6217840</v>
      </c>
      <c r="AK316" s="137">
        <v>6423560</v>
      </c>
      <c r="AL316" s="137">
        <v>6172921</v>
      </c>
      <c r="AM316" s="137">
        <v>6197690</v>
      </c>
      <c r="AN316" s="137">
        <v>6128196</v>
      </c>
      <c r="AO316" s="137">
        <v>6138139</v>
      </c>
      <c r="AP316" s="137">
        <v>5911449</v>
      </c>
      <c r="AQ316" s="137">
        <v>6196526</v>
      </c>
      <c r="AR316" s="137">
        <v>6501996</v>
      </c>
      <c r="AS316" s="137">
        <v>6586479</v>
      </c>
      <c r="AT316" s="137">
        <v>6830137</v>
      </c>
      <c r="AU316" s="137">
        <v>7010649</v>
      </c>
      <c r="AV316" s="137">
        <v>7194573</v>
      </c>
      <c r="AW316" s="137">
        <v>5646242</v>
      </c>
    </row>
    <row r="317" spans="3:49" x14ac:dyDescent="0.2">
      <c r="C317" s="32" t="s">
        <v>24</v>
      </c>
      <c r="D317" s="32" t="s">
        <v>114</v>
      </c>
      <c r="E317" s="32" t="s">
        <v>115</v>
      </c>
      <c r="F317" s="6" t="s">
        <v>78</v>
      </c>
      <c r="G317" s="6" t="s">
        <v>93</v>
      </c>
      <c r="H317" s="32" t="s">
        <v>16</v>
      </c>
      <c r="I317" s="137">
        <v>20383094</v>
      </c>
      <c r="J317" s="137">
        <v>20822143</v>
      </c>
      <c r="K317" s="137">
        <v>20023986</v>
      </c>
      <c r="L317" s="137">
        <v>20171022</v>
      </c>
      <c r="M317" s="137">
        <v>21087628</v>
      </c>
      <c r="N317" s="137">
        <v>21721387</v>
      </c>
      <c r="O317" s="137">
        <v>22217254</v>
      </c>
      <c r="P317" s="137">
        <v>23658719</v>
      </c>
      <c r="Q317" s="137">
        <v>25421528</v>
      </c>
      <c r="R317" s="137">
        <v>25766332</v>
      </c>
      <c r="S317" s="137">
        <v>26888765</v>
      </c>
      <c r="T317" s="137">
        <v>27826077</v>
      </c>
      <c r="U317" s="137">
        <v>28221579</v>
      </c>
      <c r="V317" s="137">
        <v>28800716</v>
      </c>
      <c r="W317" s="137">
        <v>30875615</v>
      </c>
      <c r="X317" s="137">
        <v>33211685</v>
      </c>
      <c r="Y317" s="137">
        <v>34187948</v>
      </c>
      <c r="Z317" s="137">
        <v>34021026</v>
      </c>
      <c r="AA317" s="137">
        <v>33773380</v>
      </c>
      <c r="AB317" s="137">
        <v>36039495</v>
      </c>
      <c r="AC317" s="137">
        <v>37169940</v>
      </c>
      <c r="AD317" s="137">
        <v>38318942</v>
      </c>
      <c r="AE317" s="137">
        <v>39771089</v>
      </c>
      <c r="AF317" s="137">
        <v>40220796</v>
      </c>
      <c r="AG317" s="137">
        <v>41125542</v>
      </c>
      <c r="AH317" s="137">
        <v>41847363</v>
      </c>
      <c r="AI317" s="137">
        <v>43343263</v>
      </c>
      <c r="AJ317" s="137">
        <v>44713636</v>
      </c>
      <c r="AK317" s="137">
        <v>44979037</v>
      </c>
      <c r="AL317" s="137">
        <v>43667998</v>
      </c>
      <c r="AM317" s="137">
        <v>44492232</v>
      </c>
      <c r="AN317" s="137">
        <v>44131318</v>
      </c>
      <c r="AO317" s="137">
        <v>43644244</v>
      </c>
      <c r="AP317" s="137">
        <v>43551117</v>
      </c>
      <c r="AQ317" s="137">
        <v>43995529</v>
      </c>
      <c r="AR317" s="137">
        <v>46125047</v>
      </c>
      <c r="AS317" s="137">
        <v>47446694</v>
      </c>
      <c r="AT317" s="137">
        <v>48826752</v>
      </c>
      <c r="AU317" s="137">
        <v>49825346</v>
      </c>
      <c r="AV317" s="137">
        <v>50945341</v>
      </c>
      <c r="AW317" s="137">
        <v>37983400</v>
      </c>
    </row>
    <row r="318" spans="3:49" x14ac:dyDescent="0.2">
      <c r="C318" s="32" t="s">
        <v>25</v>
      </c>
      <c r="D318" s="32" t="s">
        <v>114</v>
      </c>
      <c r="E318" s="32" t="s">
        <v>115</v>
      </c>
      <c r="F318" s="6" t="s">
        <v>78</v>
      </c>
      <c r="G318" s="6" t="s">
        <v>93</v>
      </c>
      <c r="H318" s="32" t="s">
        <v>16</v>
      </c>
      <c r="I318" s="137">
        <v>11683903</v>
      </c>
      <c r="J318" s="137">
        <v>12030247</v>
      </c>
      <c r="K318" s="137">
        <v>12372056</v>
      </c>
      <c r="L318" s="137">
        <v>12512578</v>
      </c>
      <c r="M318" s="137">
        <v>12672699</v>
      </c>
      <c r="N318" s="137">
        <v>12694383</v>
      </c>
      <c r="O318" s="137">
        <v>12897463</v>
      </c>
      <c r="P318" s="137">
        <v>14117361</v>
      </c>
      <c r="Q318" s="137">
        <v>14969876</v>
      </c>
      <c r="R318" s="137">
        <v>15362222</v>
      </c>
      <c r="S318" s="137">
        <v>15134813</v>
      </c>
      <c r="T318" s="137">
        <v>15528878</v>
      </c>
      <c r="U318" s="137">
        <v>15447353</v>
      </c>
      <c r="V318" s="137">
        <v>15246687</v>
      </c>
      <c r="W318" s="137">
        <v>15760564</v>
      </c>
      <c r="X318" s="137">
        <v>15848006</v>
      </c>
      <c r="Y318" s="137">
        <v>16059854</v>
      </c>
      <c r="Z318" s="137">
        <v>16471192</v>
      </c>
      <c r="AA318" s="137">
        <v>17329465</v>
      </c>
      <c r="AB318" s="137">
        <v>17845538</v>
      </c>
      <c r="AC318" s="137">
        <v>19350040</v>
      </c>
      <c r="AD318" s="137">
        <v>20137497</v>
      </c>
      <c r="AE318" s="137">
        <v>20514230</v>
      </c>
      <c r="AF318" s="137">
        <v>20518505</v>
      </c>
      <c r="AG318" s="137">
        <v>21201322</v>
      </c>
      <c r="AH318" s="137">
        <v>21726447</v>
      </c>
      <c r="AI318" s="137">
        <v>22263743</v>
      </c>
      <c r="AJ318" s="137">
        <v>22913336</v>
      </c>
      <c r="AK318" s="137">
        <v>23078862</v>
      </c>
      <c r="AL318" s="137">
        <v>21820789</v>
      </c>
      <c r="AM318" s="137">
        <v>21827423</v>
      </c>
      <c r="AN318" s="137">
        <v>21599328</v>
      </c>
      <c r="AO318" s="137">
        <v>20690390</v>
      </c>
      <c r="AP318" s="137">
        <v>20535790</v>
      </c>
      <c r="AQ318" s="137">
        <v>21028729</v>
      </c>
      <c r="AR318" s="137">
        <v>22165605</v>
      </c>
      <c r="AS318" s="137">
        <v>22852266</v>
      </c>
      <c r="AT318" s="137">
        <v>23646113</v>
      </c>
      <c r="AU318" s="137">
        <v>24192523</v>
      </c>
      <c r="AV318" s="137">
        <v>24750594</v>
      </c>
      <c r="AW318" s="137">
        <v>19258178</v>
      </c>
    </row>
    <row r="319" spans="3:49" x14ac:dyDescent="0.2">
      <c r="C319" s="32" t="s">
        <v>26</v>
      </c>
      <c r="D319" s="32" t="s">
        <v>114</v>
      </c>
      <c r="E319" s="32" t="s">
        <v>115</v>
      </c>
      <c r="F319" s="6" t="s">
        <v>78</v>
      </c>
      <c r="G319" s="6" t="s">
        <v>93</v>
      </c>
      <c r="H319" s="32" t="s">
        <v>16</v>
      </c>
      <c r="I319" s="137">
        <v>1368494</v>
      </c>
      <c r="J319" s="137">
        <v>1295595</v>
      </c>
      <c r="K319" s="137">
        <v>1293930</v>
      </c>
      <c r="L319" s="137">
        <v>1319947</v>
      </c>
      <c r="M319" s="137">
        <v>1385207</v>
      </c>
      <c r="N319" s="137">
        <v>1381643</v>
      </c>
      <c r="O319" s="137">
        <v>1351101</v>
      </c>
      <c r="P319" s="137">
        <v>1463925</v>
      </c>
      <c r="Q319" s="137">
        <v>1703728</v>
      </c>
      <c r="R319" s="137">
        <v>1897886</v>
      </c>
      <c r="S319" s="137">
        <v>1803681</v>
      </c>
      <c r="T319" s="137">
        <v>1843939</v>
      </c>
      <c r="U319" s="137">
        <v>1866864</v>
      </c>
      <c r="V319" s="137">
        <v>1875020</v>
      </c>
      <c r="W319" s="137">
        <v>1938529</v>
      </c>
      <c r="X319" s="137">
        <v>1925065</v>
      </c>
      <c r="Y319" s="137">
        <v>1996972</v>
      </c>
      <c r="Z319" s="137">
        <v>2019912</v>
      </c>
      <c r="AA319" s="137">
        <v>2129499</v>
      </c>
      <c r="AB319" s="137">
        <v>2371070</v>
      </c>
      <c r="AC319" s="137">
        <v>2409801</v>
      </c>
      <c r="AD319" s="137">
        <v>2366722</v>
      </c>
      <c r="AE319" s="137">
        <v>2451534</v>
      </c>
      <c r="AF319" s="137">
        <v>2466805</v>
      </c>
      <c r="AG319" s="137">
        <v>2581839</v>
      </c>
      <c r="AH319" s="137">
        <v>2642044</v>
      </c>
      <c r="AI319" s="137">
        <v>2713477</v>
      </c>
      <c r="AJ319" s="137">
        <v>2816702</v>
      </c>
      <c r="AK319" s="137">
        <v>2832073</v>
      </c>
      <c r="AL319" s="137">
        <v>2719679</v>
      </c>
      <c r="AM319" s="137">
        <v>2792845</v>
      </c>
      <c r="AN319" s="137">
        <v>2742681</v>
      </c>
      <c r="AO319" s="137">
        <v>2700355</v>
      </c>
      <c r="AP319" s="137">
        <v>2697689</v>
      </c>
      <c r="AQ319" s="137">
        <v>2630608</v>
      </c>
      <c r="AR319" s="137">
        <v>2791597</v>
      </c>
      <c r="AS319" s="137">
        <v>2960708</v>
      </c>
      <c r="AT319" s="137">
        <v>3094341</v>
      </c>
      <c r="AU319" s="137">
        <v>3130754</v>
      </c>
      <c r="AV319" s="137">
        <v>3171497</v>
      </c>
      <c r="AW319" s="137">
        <v>2518535</v>
      </c>
    </row>
    <row r="320" spans="3:49" x14ac:dyDescent="0.2">
      <c r="C320" s="32" t="s">
        <v>27</v>
      </c>
      <c r="D320" s="32" t="s">
        <v>114</v>
      </c>
      <c r="E320" s="32" t="s">
        <v>115</v>
      </c>
      <c r="F320" s="6" t="s">
        <v>78</v>
      </c>
      <c r="G320" s="6" t="s">
        <v>93</v>
      </c>
      <c r="H320" s="32" t="s">
        <v>16</v>
      </c>
      <c r="I320" s="137">
        <v>6577047</v>
      </c>
      <c r="J320" s="137">
        <v>6416057</v>
      </c>
      <c r="K320" s="137">
        <v>6652111</v>
      </c>
      <c r="L320" s="137">
        <v>6738108</v>
      </c>
      <c r="M320" s="137">
        <v>6933905</v>
      </c>
      <c r="N320" s="137">
        <v>6769700</v>
      </c>
      <c r="O320" s="137">
        <v>6724509</v>
      </c>
      <c r="P320" s="137">
        <v>6731771</v>
      </c>
      <c r="Q320" s="137">
        <v>6836003</v>
      </c>
      <c r="R320" s="137">
        <v>7065432</v>
      </c>
      <c r="S320" s="137">
        <v>6879107</v>
      </c>
      <c r="T320" s="137">
        <v>6941230</v>
      </c>
      <c r="U320" s="137">
        <v>7030669</v>
      </c>
      <c r="V320" s="137">
        <v>7124387</v>
      </c>
      <c r="W320" s="137">
        <v>7471788</v>
      </c>
      <c r="X320" s="137">
        <v>7823946</v>
      </c>
      <c r="Y320" s="137">
        <v>7499840</v>
      </c>
      <c r="Z320" s="137">
        <v>7646541</v>
      </c>
      <c r="AA320" s="137">
        <v>7779521</v>
      </c>
      <c r="AB320" s="137">
        <v>7809710</v>
      </c>
      <c r="AC320" s="137">
        <v>8131792</v>
      </c>
      <c r="AD320" s="137">
        <v>8508255</v>
      </c>
      <c r="AE320" s="137">
        <v>8633771</v>
      </c>
      <c r="AF320" s="137">
        <v>8736191</v>
      </c>
      <c r="AG320" s="137">
        <v>9295140</v>
      </c>
      <c r="AH320" s="137">
        <v>9617189</v>
      </c>
      <c r="AI320" s="137">
        <v>9927129</v>
      </c>
      <c r="AJ320" s="137">
        <v>10514376</v>
      </c>
      <c r="AK320" s="137">
        <v>10801909</v>
      </c>
      <c r="AL320" s="137">
        <v>10795734</v>
      </c>
      <c r="AM320" s="137">
        <v>11023478</v>
      </c>
      <c r="AN320" s="137">
        <v>10786385</v>
      </c>
      <c r="AO320" s="137">
        <v>10684731</v>
      </c>
      <c r="AP320" s="137">
        <v>10623045</v>
      </c>
      <c r="AQ320" s="137">
        <v>10918068</v>
      </c>
      <c r="AR320" s="137">
        <v>11724135</v>
      </c>
      <c r="AS320" s="137">
        <v>12200599</v>
      </c>
      <c r="AT320" s="137">
        <v>12508720</v>
      </c>
      <c r="AU320" s="137">
        <v>12878562</v>
      </c>
      <c r="AV320" s="137">
        <v>13052250</v>
      </c>
      <c r="AW320" s="137">
        <v>10238081</v>
      </c>
    </row>
    <row r="321" spans="3:49" x14ac:dyDescent="0.2">
      <c r="C321" s="32" t="s">
        <v>28</v>
      </c>
      <c r="D321" s="32" t="s">
        <v>114</v>
      </c>
      <c r="E321" s="32" t="s">
        <v>115</v>
      </c>
      <c r="F321" s="6" t="s">
        <v>78</v>
      </c>
      <c r="G321" s="6" t="s">
        <v>93</v>
      </c>
      <c r="H321" s="32" t="s">
        <v>16</v>
      </c>
      <c r="I321" s="137">
        <v>18224887</v>
      </c>
      <c r="J321" s="137">
        <v>18139257</v>
      </c>
      <c r="K321" s="137">
        <v>19144703</v>
      </c>
      <c r="L321" s="137">
        <v>19552642</v>
      </c>
      <c r="M321" s="137">
        <v>20114884</v>
      </c>
      <c r="N321" s="137">
        <v>20690134</v>
      </c>
      <c r="O321" s="137">
        <v>22614173</v>
      </c>
      <c r="P321" s="137">
        <v>24243425</v>
      </c>
      <c r="Q321" s="137">
        <v>24867359</v>
      </c>
      <c r="R321" s="137">
        <v>25057560</v>
      </c>
      <c r="S321" s="137">
        <v>25360079</v>
      </c>
      <c r="T321" s="137">
        <v>26060775</v>
      </c>
      <c r="U321" s="137">
        <v>26272019</v>
      </c>
      <c r="V321" s="137">
        <v>26231797</v>
      </c>
      <c r="W321" s="137">
        <v>27515376</v>
      </c>
      <c r="X321" s="137">
        <v>27874633</v>
      </c>
      <c r="Y321" s="137">
        <v>28133902</v>
      </c>
      <c r="Z321" s="137">
        <v>29389016</v>
      </c>
      <c r="AA321" s="137">
        <v>32210915</v>
      </c>
      <c r="AB321" s="137">
        <v>33726288</v>
      </c>
      <c r="AC321" s="137">
        <v>35091206</v>
      </c>
      <c r="AD321" s="137">
        <v>36299609</v>
      </c>
      <c r="AE321" s="137">
        <v>36623752</v>
      </c>
      <c r="AF321" s="137">
        <v>37423200</v>
      </c>
      <c r="AG321" s="137">
        <v>38725645</v>
      </c>
      <c r="AH321" s="137">
        <v>39730944</v>
      </c>
      <c r="AI321" s="137">
        <v>40458180</v>
      </c>
      <c r="AJ321" s="137">
        <v>41669502</v>
      </c>
      <c r="AK321" s="137">
        <v>40669804</v>
      </c>
      <c r="AL321" s="137">
        <v>39773291</v>
      </c>
      <c r="AM321" s="137">
        <v>41280220</v>
      </c>
      <c r="AN321" s="137">
        <v>41696343</v>
      </c>
      <c r="AO321" s="137">
        <v>40833870</v>
      </c>
      <c r="AP321" s="137">
        <v>40023151</v>
      </c>
      <c r="AQ321" s="137">
        <v>40249678</v>
      </c>
      <c r="AR321" s="137">
        <v>43203421</v>
      </c>
      <c r="AS321" s="137">
        <v>44720441</v>
      </c>
      <c r="AT321" s="137">
        <v>46298467</v>
      </c>
      <c r="AU321" s="137">
        <v>47528064</v>
      </c>
      <c r="AV321" s="137">
        <v>48368966</v>
      </c>
      <c r="AW321" s="137">
        <v>36363333</v>
      </c>
    </row>
    <row r="322" spans="3:49" x14ac:dyDescent="0.2">
      <c r="C322" s="32" t="s">
        <v>29</v>
      </c>
      <c r="D322" s="32" t="s">
        <v>114</v>
      </c>
      <c r="E322" s="32" t="s">
        <v>115</v>
      </c>
      <c r="F322" s="6" t="s">
        <v>78</v>
      </c>
      <c r="G322" s="6" t="s">
        <v>93</v>
      </c>
      <c r="H322" s="32" t="s">
        <v>16</v>
      </c>
      <c r="I322" s="137">
        <v>2628961</v>
      </c>
      <c r="J322" s="137">
        <v>2711298</v>
      </c>
      <c r="K322" s="137">
        <v>2677859</v>
      </c>
      <c r="L322" s="137">
        <v>2594627</v>
      </c>
      <c r="M322" s="137">
        <v>2779340</v>
      </c>
      <c r="N322" s="137">
        <v>2950492</v>
      </c>
      <c r="O322" s="137">
        <v>2903869</v>
      </c>
      <c r="P322" s="137">
        <v>2915904</v>
      </c>
      <c r="Q322" s="137">
        <v>2850505</v>
      </c>
      <c r="R322" s="137">
        <v>3125454</v>
      </c>
      <c r="S322" s="137">
        <v>3260453</v>
      </c>
      <c r="T322" s="137">
        <v>3118265</v>
      </c>
      <c r="U322" s="137">
        <v>3172901</v>
      </c>
      <c r="V322" s="137">
        <v>3210753</v>
      </c>
      <c r="W322" s="137">
        <v>3395601</v>
      </c>
      <c r="X322" s="137">
        <v>3267863</v>
      </c>
      <c r="Y322" s="137">
        <v>3275222</v>
      </c>
      <c r="Z322" s="137">
        <v>3704947</v>
      </c>
      <c r="AA322" s="137">
        <v>4019449</v>
      </c>
      <c r="AB322" s="137">
        <v>4095155</v>
      </c>
      <c r="AC322" s="137">
        <v>4350787</v>
      </c>
      <c r="AD322" s="137">
        <v>4613072</v>
      </c>
      <c r="AE322" s="137">
        <v>4731393</v>
      </c>
      <c r="AF322" s="137">
        <v>4929707</v>
      </c>
      <c r="AG322" s="137">
        <v>5119903</v>
      </c>
      <c r="AH322" s="137">
        <v>5322901</v>
      </c>
      <c r="AI322" s="137">
        <v>5478124</v>
      </c>
      <c r="AJ322" s="137">
        <v>5730189</v>
      </c>
      <c r="AK322" s="137">
        <v>5942136</v>
      </c>
      <c r="AL322" s="137">
        <v>5787570</v>
      </c>
      <c r="AM322" s="137">
        <v>5743577</v>
      </c>
      <c r="AN322" s="137">
        <v>5675426</v>
      </c>
      <c r="AO322" s="137">
        <v>5636662</v>
      </c>
      <c r="AP322" s="137">
        <v>5648048</v>
      </c>
      <c r="AQ322" s="137">
        <v>5757861</v>
      </c>
      <c r="AR322" s="137">
        <v>6215687</v>
      </c>
      <c r="AS322" s="137">
        <v>6326722</v>
      </c>
      <c r="AT322" s="137">
        <v>6569143</v>
      </c>
      <c r="AU322" s="137">
        <v>6711010</v>
      </c>
      <c r="AV322" s="137">
        <v>6923508</v>
      </c>
      <c r="AW322" s="137">
        <v>5672198</v>
      </c>
    </row>
    <row r="323" spans="3:49" x14ac:dyDescent="0.2">
      <c r="C323" s="32" t="s">
        <v>30</v>
      </c>
      <c r="D323" s="32" t="s">
        <v>114</v>
      </c>
      <c r="E323" s="32" t="s">
        <v>115</v>
      </c>
      <c r="F323" s="6" t="s">
        <v>78</v>
      </c>
      <c r="G323" s="6" t="s">
        <v>93</v>
      </c>
      <c r="H323" s="32" t="s">
        <v>16</v>
      </c>
      <c r="I323" s="137">
        <v>1951541</v>
      </c>
      <c r="J323" s="137">
        <v>1931484</v>
      </c>
      <c r="K323" s="137">
        <v>2003347</v>
      </c>
      <c r="L323" s="137">
        <v>1997683</v>
      </c>
      <c r="M323" s="137">
        <v>2015033</v>
      </c>
      <c r="N323" s="137">
        <v>1907329</v>
      </c>
      <c r="O323" s="137">
        <v>1940761</v>
      </c>
      <c r="P323" s="137">
        <v>2130796</v>
      </c>
      <c r="Q323" s="137">
        <v>2092185</v>
      </c>
      <c r="R323" s="137">
        <v>2204413</v>
      </c>
      <c r="S323" s="137">
        <v>2305913</v>
      </c>
      <c r="T323" s="137">
        <v>2265520</v>
      </c>
      <c r="U323" s="137">
        <v>2227144</v>
      </c>
      <c r="V323" s="137">
        <v>2189730</v>
      </c>
      <c r="W323" s="137">
        <v>2315150</v>
      </c>
      <c r="X323" s="137">
        <v>2289367</v>
      </c>
      <c r="Y323" s="137">
        <v>2346361</v>
      </c>
      <c r="Z323" s="137">
        <v>2418396</v>
      </c>
      <c r="AA323" s="137">
        <v>2343295</v>
      </c>
      <c r="AB323" s="137">
        <v>2336920</v>
      </c>
      <c r="AC323" s="137">
        <v>2581788</v>
      </c>
      <c r="AD323" s="137">
        <v>2620562</v>
      </c>
      <c r="AE323" s="137">
        <v>2664346</v>
      </c>
      <c r="AF323" s="137">
        <v>2651743</v>
      </c>
      <c r="AG323" s="137">
        <v>2705442</v>
      </c>
      <c r="AH323" s="137">
        <v>2728797</v>
      </c>
      <c r="AI323" s="137">
        <v>2777682</v>
      </c>
      <c r="AJ323" s="137">
        <v>2894062</v>
      </c>
      <c r="AK323" s="137">
        <v>2947416</v>
      </c>
      <c r="AL323" s="137">
        <v>2944289</v>
      </c>
      <c r="AM323" s="137">
        <v>2960076</v>
      </c>
      <c r="AN323" s="137">
        <v>2924719</v>
      </c>
      <c r="AO323" s="137">
        <v>2864769</v>
      </c>
      <c r="AP323" s="137">
        <v>2845242</v>
      </c>
      <c r="AQ323" s="137">
        <v>2892639</v>
      </c>
      <c r="AR323" s="137">
        <v>3122742</v>
      </c>
      <c r="AS323" s="137">
        <v>3308597</v>
      </c>
      <c r="AT323" s="137">
        <v>3384704</v>
      </c>
      <c r="AU323" s="137">
        <v>3448463</v>
      </c>
      <c r="AV323" s="137">
        <v>3522466</v>
      </c>
      <c r="AW323" s="137">
        <v>2691514</v>
      </c>
    </row>
    <row r="324" spans="3:49" x14ac:dyDescent="0.2">
      <c r="C324" s="32" t="s">
        <v>31</v>
      </c>
      <c r="D324" s="32" t="s">
        <v>114</v>
      </c>
      <c r="E324" s="32" t="s">
        <v>115</v>
      </c>
      <c r="F324" s="6" t="s">
        <v>78</v>
      </c>
      <c r="G324" s="6" t="s">
        <v>93</v>
      </c>
      <c r="H324" s="32" t="s">
        <v>16</v>
      </c>
      <c r="I324" s="137">
        <v>8082921</v>
      </c>
      <c r="J324" s="137">
        <v>8061153</v>
      </c>
      <c r="K324" s="137">
        <v>8262988</v>
      </c>
      <c r="L324" s="137">
        <v>8159771</v>
      </c>
      <c r="M324" s="137">
        <v>8148344</v>
      </c>
      <c r="N324" s="137">
        <v>8173416</v>
      </c>
      <c r="O324" s="137">
        <v>8503460</v>
      </c>
      <c r="P324" s="137">
        <v>8138480</v>
      </c>
      <c r="Q324" s="137">
        <v>8279023</v>
      </c>
      <c r="R324" s="137">
        <v>9053272</v>
      </c>
      <c r="S324" s="137">
        <v>9068126</v>
      </c>
      <c r="T324" s="137">
        <v>8868368</v>
      </c>
      <c r="U324" s="137">
        <v>8860111</v>
      </c>
      <c r="V324" s="137">
        <v>8719711</v>
      </c>
      <c r="W324" s="137">
        <v>8985979</v>
      </c>
      <c r="X324" s="137">
        <v>8887545</v>
      </c>
      <c r="Y324" s="137">
        <v>8589879</v>
      </c>
      <c r="Z324" s="137">
        <v>9023638</v>
      </c>
      <c r="AA324" s="137">
        <v>9416300</v>
      </c>
      <c r="AB324" s="137">
        <v>9814290</v>
      </c>
      <c r="AC324" s="137">
        <v>10306294</v>
      </c>
      <c r="AD324" s="137">
        <v>10443546</v>
      </c>
      <c r="AE324" s="137">
        <v>10387688</v>
      </c>
      <c r="AF324" s="137">
        <v>10464688</v>
      </c>
      <c r="AG324" s="137">
        <v>10746077</v>
      </c>
      <c r="AH324" s="137">
        <v>10909179</v>
      </c>
      <c r="AI324" s="137">
        <v>11215167</v>
      </c>
      <c r="AJ324" s="137">
        <v>11569758</v>
      </c>
      <c r="AK324" s="137">
        <v>11955697</v>
      </c>
      <c r="AL324" s="137">
        <v>11359963</v>
      </c>
      <c r="AM324" s="137">
        <v>11631649</v>
      </c>
      <c r="AN324" s="137">
        <v>11376595</v>
      </c>
      <c r="AO324" s="137">
        <v>11311618</v>
      </c>
      <c r="AP324" s="137">
        <v>10980777</v>
      </c>
      <c r="AQ324" s="137">
        <v>11161125</v>
      </c>
      <c r="AR324" s="137">
        <v>11704865</v>
      </c>
      <c r="AS324" s="137">
        <v>12250089</v>
      </c>
      <c r="AT324" s="137">
        <v>12630984</v>
      </c>
      <c r="AU324" s="137">
        <v>12800415</v>
      </c>
      <c r="AV324" s="137">
        <v>13051290</v>
      </c>
      <c r="AW324" s="137">
        <v>10027297</v>
      </c>
    </row>
    <row r="325" spans="3:49" x14ac:dyDescent="0.2">
      <c r="C325" s="32" t="s">
        <v>32</v>
      </c>
      <c r="D325" s="32" t="s">
        <v>114</v>
      </c>
      <c r="E325" s="32" t="s">
        <v>115</v>
      </c>
      <c r="F325" s="6" t="s">
        <v>78</v>
      </c>
      <c r="G325" s="6" t="s">
        <v>93</v>
      </c>
      <c r="H325" s="32" t="s">
        <v>16</v>
      </c>
      <c r="I325" s="137">
        <v>559235</v>
      </c>
      <c r="J325" s="137">
        <v>530356</v>
      </c>
      <c r="K325" s="137">
        <v>607522</v>
      </c>
      <c r="L325" s="137">
        <v>613728</v>
      </c>
      <c r="M325" s="137">
        <v>616223</v>
      </c>
      <c r="N325" s="137">
        <v>685540</v>
      </c>
      <c r="O325" s="137">
        <v>631105</v>
      </c>
      <c r="P325" s="137">
        <v>663941</v>
      </c>
      <c r="Q325" s="137">
        <v>715713</v>
      </c>
      <c r="R325" s="137">
        <v>758391</v>
      </c>
      <c r="S325" s="137">
        <v>872683</v>
      </c>
      <c r="T325" s="137">
        <v>886363</v>
      </c>
      <c r="U325" s="137">
        <v>914913</v>
      </c>
      <c r="V325" s="137">
        <v>932637</v>
      </c>
      <c r="W325" s="137">
        <v>974744</v>
      </c>
      <c r="X325" s="137">
        <v>985082</v>
      </c>
      <c r="Y325" s="137">
        <v>971984</v>
      </c>
      <c r="Z325" s="137">
        <v>997074</v>
      </c>
      <c r="AA325" s="137">
        <v>958282</v>
      </c>
      <c r="AB325" s="137">
        <v>948894</v>
      </c>
      <c r="AC325" s="137">
        <v>1011115</v>
      </c>
      <c r="AD325" s="137">
        <v>1043194</v>
      </c>
      <c r="AE325" s="137">
        <v>1057687</v>
      </c>
      <c r="AF325" s="137">
        <v>1113991</v>
      </c>
      <c r="AG325" s="137">
        <v>1156907</v>
      </c>
      <c r="AH325" s="137">
        <v>1195403</v>
      </c>
      <c r="AI325" s="137">
        <v>1248849</v>
      </c>
      <c r="AJ325" s="137">
        <v>1326631</v>
      </c>
      <c r="AK325" s="137">
        <v>1402655</v>
      </c>
      <c r="AL325" s="137">
        <v>1346283</v>
      </c>
      <c r="AM325" s="137">
        <v>1365606</v>
      </c>
      <c r="AN325" s="137">
        <v>1337102</v>
      </c>
      <c r="AO325" s="137">
        <v>1296088</v>
      </c>
      <c r="AP325" s="137">
        <v>1285648</v>
      </c>
      <c r="AQ325" s="137">
        <v>1295057</v>
      </c>
      <c r="AR325" s="137">
        <v>1350286</v>
      </c>
      <c r="AS325" s="137">
        <v>1376083</v>
      </c>
      <c r="AT325" s="137">
        <v>1413820</v>
      </c>
      <c r="AU325" s="137">
        <v>1447524</v>
      </c>
      <c r="AV325" s="137">
        <v>1476869</v>
      </c>
      <c r="AW325" s="137">
        <v>1144915</v>
      </c>
    </row>
    <row r="326" spans="3:49" x14ac:dyDescent="0.2">
      <c r="C326" s="32" t="s">
        <v>33</v>
      </c>
      <c r="D326" s="32" t="s">
        <v>114</v>
      </c>
      <c r="E326" s="32" t="s">
        <v>115</v>
      </c>
      <c r="F326" s="6" t="s">
        <v>78</v>
      </c>
      <c r="G326" s="6" t="s">
        <v>93</v>
      </c>
      <c r="H326" s="32" t="s">
        <v>16</v>
      </c>
      <c r="I326" s="137">
        <v>111494000</v>
      </c>
      <c r="J326" s="137">
        <v>111052000</v>
      </c>
      <c r="K326" s="137">
        <v>112974000</v>
      </c>
      <c r="L326" s="137">
        <v>114454000</v>
      </c>
      <c r="M326" s="137">
        <v>117978000</v>
      </c>
      <c r="N326" s="137">
        <v>120339000</v>
      </c>
      <c r="O326" s="137">
        <v>124728000</v>
      </c>
      <c r="P326" s="137">
        <v>131204000</v>
      </c>
      <c r="Q326" s="137">
        <v>136249000</v>
      </c>
      <c r="R326" s="137">
        <v>140821000</v>
      </c>
      <c r="S326" s="137">
        <v>142887000</v>
      </c>
      <c r="T326" s="137">
        <v>145606000</v>
      </c>
      <c r="U326" s="137">
        <v>148528000</v>
      </c>
      <c r="V326" s="137">
        <v>149051000</v>
      </c>
      <c r="W326" s="137">
        <v>156947000</v>
      </c>
      <c r="X326" s="137">
        <v>161491000</v>
      </c>
      <c r="Y326" s="137">
        <v>162907000</v>
      </c>
      <c r="Z326" s="137">
        <v>167460000</v>
      </c>
      <c r="AA326" s="137">
        <v>173163000</v>
      </c>
      <c r="AB326" s="137">
        <v>180901000</v>
      </c>
      <c r="AC326" s="137">
        <v>188967000</v>
      </c>
      <c r="AD326" s="137">
        <v>194494000</v>
      </c>
      <c r="AE326" s="137">
        <v>197561000</v>
      </c>
      <c r="AF326" s="137">
        <v>200151000</v>
      </c>
      <c r="AG326" s="137">
        <v>206010000</v>
      </c>
      <c r="AH326" s="137">
        <v>209940000</v>
      </c>
      <c r="AI326" s="137">
        <v>215417000</v>
      </c>
      <c r="AJ326" s="137">
        <v>222584000</v>
      </c>
      <c r="AK326" s="137">
        <v>223720000</v>
      </c>
      <c r="AL326" s="137">
        <v>217191000</v>
      </c>
      <c r="AM326" s="137">
        <v>220128000</v>
      </c>
      <c r="AN326" s="137">
        <v>220158000</v>
      </c>
      <c r="AO326" s="137">
        <v>216339000</v>
      </c>
      <c r="AP326" s="137">
        <v>213328000</v>
      </c>
      <c r="AQ326" s="137">
        <v>216669000</v>
      </c>
      <c r="AR326" s="137">
        <v>229219000</v>
      </c>
      <c r="AS326" s="137">
        <v>235972000</v>
      </c>
      <c r="AT326" s="137">
        <v>244267000</v>
      </c>
      <c r="AU326" s="137">
        <v>249778000</v>
      </c>
      <c r="AV326" s="137">
        <v>255519000</v>
      </c>
      <c r="AW326" s="137">
        <v>189940000</v>
      </c>
    </row>
    <row r="327" spans="3:49" x14ac:dyDescent="0.2">
      <c r="C327" s="32" t="s">
        <v>34</v>
      </c>
      <c r="D327" s="32" t="s">
        <v>114</v>
      </c>
      <c r="E327" s="32" t="s">
        <v>115</v>
      </c>
      <c r="F327" s="6" t="s">
        <v>78</v>
      </c>
      <c r="G327" s="6" t="s">
        <v>93</v>
      </c>
      <c r="H327" s="32" t="s">
        <v>16</v>
      </c>
      <c r="I327" s="137">
        <v>0</v>
      </c>
      <c r="J327" s="137">
        <v>0</v>
      </c>
      <c r="K327" s="137">
        <v>0</v>
      </c>
      <c r="L327" s="137">
        <v>0</v>
      </c>
      <c r="M327" s="137">
        <v>0</v>
      </c>
      <c r="N327" s="137">
        <v>0</v>
      </c>
      <c r="O327" s="137">
        <v>0</v>
      </c>
      <c r="P327" s="137">
        <v>0</v>
      </c>
      <c r="Q327" s="137">
        <v>0</v>
      </c>
      <c r="R327" s="137">
        <v>0</v>
      </c>
      <c r="S327" s="137">
        <v>0</v>
      </c>
      <c r="T327" s="137">
        <v>0</v>
      </c>
      <c r="U327" s="137">
        <v>0</v>
      </c>
      <c r="V327" s="137">
        <v>0</v>
      </c>
      <c r="W327" s="137">
        <v>0</v>
      </c>
      <c r="X327" s="137">
        <v>0</v>
      </c>
      <c r="Y327" s="137">
        <v>0</v>
      </c>
      <c r="Z327" s="137">
        <v>0</v>
      </c>
      <c r="AA327" s="137">
        <v>0</v>
      </c>
      <c r="AB327" s="137">
        <v>0</v>
      </c>
      <c r="AC327" s="137">
        <v>0</v>
      </c>
      <c r="AD327" s="137">
        <v>0</v>
      </c>
      <c r="AE327" s="137">
        <v>0</v>
      </c>
      <c r="AF327" s="137">
        <v>0</v>
      </c>
      <c r="AG327" s="137">
        <v>0</v>
      </c>
      <c r="AH327" s="137">
        <v>0</v>
      </c>
      <c r="AI327" s="137">
        <v>0</v>
      </c>
      <c r="AJ327" s="137">
        <v>0</v>
      </c>
      <c r="AK327" s="137">
        <v>0</v>
      </c>
      <c r="AL327" s="137">
        <v>0</v>
      </c>
      <c r="AM327" s="137">
        <v>0</v>
      </c>
      <c r="AN327" s="137">
        <v>0</v>
      </c>
      <c r="AO327" s="137">
        <v>0</v>
      </c>
      <c r="AP327" s="137">
        <v>0</v>
      </c>
      <c r="AQ327" s="137">
        <v>0</v>
      </c>
      <c r="AR327" s="137">
        <v>0</v>
      </c>
      <c r="AS327" s="137">
        <v>0</v>
      </c>
      <c r="AT327" s="137">
        <v>0</v>
      </c>
      <c r="AU327" s="137">
        <v>0</v>
      </c>
      <c r="AV327" s="137">
        <v>0</v>
      </c>
      <c r="AW327" s="137">
        <v>0</v>
      </c>
    </row>
    <row r="328" spans="3:49" ht="12" thickBot="1" x14ac:dyDescent="0.25">
      <c r="C328" s="168" t="s">
        <v>35</v>
      </c>
      <c r="D328" s="168" t="s">
        <v>114</v>
      </c>
      <c r="E328" s="168" t="s">
        <v>115</v>
      </c>
      <c r="F328" s="169" t="s">
        <v>78</v>
      </c>
      <c r="G328" s="169" t="s">
        <v>93</v>
      </c>
      <c r="H328" s="168" t="s">
        <v>16</v>
      </c>
      <c r="I328" s="331">
        <v>111494000</v>
      </c>
      <c r="J328" s="331">
        <v>111052000</v>
      </c>
      <c r="K328" s="331">
        <v>112974000</v>
      </c>
      <c r="L328" s="331">
        <v>114454000</v>
      </c>
      <c r="M328" s="331">
        <v>117978000</v>
      </c>
      <c r="N328" s="331">
        <v>120339000</v>
      </c>
      <c r="O328" s="331">
        <v>124728000</v>
      </c>
      <c r="P328" s="331">
        <v>131204000</v>
      </c>
      <c r="Q328" s="331">
        <v>136249000</v>
      </c>
      <c r="R328" s="331">
        <v>140821000</v>
      </c>
      <c r="S328" s="331">
        <v>142887000</v>
      </c>
      <c r="T328" s="331">
        <v>145606000</v>
      </c>
      <c r="U328" s="331">
        <v>148528000</v>
      </c>
      <c r="V328" s="331">
        <v>149051000</v>
      </c>
      <c r="W328" s="331">
        <v>156947000</v>
      </c>
      <c r="X328" s="331">
        <v>161491000</v>
      </c>
      <c r="Y328" s="331">
        <v>162907000</v>
      </c>
      <c r="Z328" s="331">
        <v>167460000</v>
      </c>
      <c r="AA328" s="331">
        <v>173163000</v>
      </c>
      <c r="AB328" s="331">
        <v>180901000</v>
      </c>
      <c r="AC328" s="331">
        <v>188967000</v>
      </c>
      <c r="AD328" s="331">
        <v>194494000</v>
      </c>
      <c r="AE328" s="331">
        <v>197561000</v>
      </c>
      <c r="AF328" s="331">
        <v>200151000</v>
      </c>
      <c r="AG328" s="331">
        <v>206010000</v>
      </c>
      <c r="AH328" s="331">
        <v>209940000</v>
      </c>
      <c r="AI328" s="331">
        <v>215417000</v>
      </c>
      <c r="AJ328" s="331">
        <v>222584000</v>
      </c>
      <c r="AK328" s="331">
        <v>223720000</v>
      </c>
      <c r="AL328" s="331">
        <v>217191000</v>
      </c>
      <c r="AM328" s="331">
        <v>220128000</v>
      </c>
      <c r="AN328" s="331">
        <v>220158000</v>
      </c>
      <c r="AO328" s="331">
        <v>216339000</v>
      </c>
      <c r="AP328" s="331">
        <v>213328000</v>
      </c>
      <c r="AQ328" s="331">
        <v>216669000</v>
      </c>
      <c r="AR328" s="331">
        <v>229219000</v>
      </c>
      <c r="AS328" s="331">
        <v>235972000</v>
      </c>
      <c r="AT328" s="331">
        <v>244267000</v>
      </c>
      <c r="AU328" s="331">
        <v>249778000</v>
      </c>
      <c r="AV328" s="331">
        <v>255519000</v>
      </c>
      <c r="AW328" s="331">
        <v>189940000</v>
      </c>
    </row>
    <row r="329" spans="3:49" x14ac:dyDescent="0.2">
      <c r="C329" s="32" t="s">
        <v>11</v>
      </c>
      <c r="D329" s="32" t="s">
        <v>116</v>
      </c>
      <c r="E329" s="32" t="s">
        <v>117</v>
      </c>
      <c r="F329" s="6" t="s">
        <v>79</v>
      </c>
      <c r="G329" s="6" t="s">
        <v>93</v>
      </c>
      <c r="H329" s="32" t="s">
        <v>16</v>
      </c>
      <c r="I329" s="137">
        <v>914054</v>
      </c>
      <c r="J329" s="137">
        <v>889012</v>
      </c>
      <c r="K329" s="137">
        <v>914155</v>
      </c>
      <c r="L329" s="137">
        <v>971588</v>
      </c>
      <c r="M329" s="137">
        <v>1024531</v>
      </c>
      <c r="N329" s="137">
        <v>1072726</v>
      </c>
      <c r="O329" s="137">
        <v>1075838</v>
      </c>
      <c r="P329" s="137">
        <v>1072773</v>
      </c>
      <c r="Q329" s="137">
        <v>1161686</v>
      </c>
      <c r="R329" s="137">
        <v>1239016</v>
      </c>
      <c r="S329" s="137">
        <v>1321119</v>
      </c>
      <c r="T329" s="137">
        <v>1431435</v>
      </c>
      <c r="U329" s="137">
        <v>1645811</v>
      </c>
      <c r="V329" s="137">
        <v>1692438</v>
      </c>
      <c r="W329" s="137">
        <v>1727252</v>
      </c>
      <c r="X329" s="137">
        <v>1799046</v>
      </c>
      <c r="Y329" s="137">
        <v>1823780</v>
      </c>
      <c r="Z329" s="137">
        <v>2000304</v>
      </c>
      <c r="AA329" s="137">
        <v>2054759</v>
      </c>
      <c r="AB329" s="137">
        <v>2145915</v>
      </c>
      <c r="AC329" s="137">
        <v>2361509</v>
      </c>
      <c r="AD329" s="137">
        <v>2396137</v>
      </c>
      <c r="AE329" s="137">
        <v>2434030</v>
      </c>
      <c r="AF329" s="137">
        <v>2396609</v>
      </c>
      <c r="AG329" s="137">
        <v>2373095</v>
      </c>
      <c r="AH329" s="137">
        <v>2363924</v>
      </c>
      <c r="AI329" s="137">
        <v>2321516</v>
      </c>
      <c r="AJ329" s="137">
        <v>2304461</v>
      </c>
      <c r="AK329" s="137">
        <v>2207485</v>
      </c>
      <c r="AL329" s="137">
        <v>2308248</v>
      </c>
      <c r="AM329" s="137">
        <v>2362140</v>
      </c>
      <c r="AN329" s="137">
        <v>2303681</v>
      </c>
      <c r="AO329" s="137">
        <v>2383124</v>
      </c>
      <c r="AP329" s="137">
        <v>2453060</v>
      </c>
      <c r="AQ329" s="137">
        <v>2565810</v>
      </c>
      <c r="AR329" s="137">
        <v>2694572</v>
      </c>
      <c r="AS329" s="137">
        <v>2821242</v>
      </c>
      <c r="AT329" s="137">
        <v>3000771</v>
      </c>
      <c r="AU329" s="137">
        <v>3105258</v>
      </c>
      <c r="AV329" s="137">
        <v>3312398</v>
      </c>
      <c r="AW329" s="137">
        <v>3152587</v>
      </c>
    </row>
    <row r="330" spans="3:49" x14ac:dyDescent="0.2">
      <c r="C330" s="32" t="s">
        <v>17</v>
      </c>
      <c r="D330" s="32" t="s">
        <v>116</v>
      </c>
      <c r="E330" s="32" t="s">
        <v>117</v>
      </c>
      <c r="F330" s="6" t="s">
        <v>79</v>
      </c>
      <c r="G330" s="6" t="s">
        <v>93</v>
      </c>
      <c r="H330" s="32" t="s">
        <v>16</v>
      </c>
      <c r="I330" s="137">
        <v>225025</v>
      </c>
      <c r="J330" s="137">
        <v>219409</v>
      </c>
      <c r="K330" s="137">
        <v>228480</v>
      </c>
      <c r="L330" s="137">
        <v>246645</v>
      </c>
      <c r="M330" s="137">
        <v>248121</v>
      </c>
      <c r="N330" s="137">
        <v>276278</v>
      </c>
      <c r="O330" s="137">
        <v>275931</v>
      </c>
      <c r="P330" s="137">
        <v>272687</v>
      </c>
      <c r="Q330" s="137">
        <v>266409</v>
      </c>
      <c r="R330" s="137">
        <v>277152</v>
      </c>
      <c r="S330" s="137">
        <v>322247</v>
      </c>
      <c r="T330" s="137">
        <v>362345</v>
      </c>
      <c r="U330" s="137">
        <v>406138</v>
      </c>
      <c r="V330" s="137">
        <v>415035</v>
      </c>
      <c r="W330" s="137">
        <v>459587</v>
      </c>
      <c r="X330" s="137">
        <v>478945</v>
      </c>
      <c r="Y330" s="137">
        <v>485362</v>
      </c>
      <c r="Z330" s="137">
        <v>494976</v>
      </c>
      <c r="AA330" s="137">
        <v>526637</v>
      </c>
      <c r="AB330" s="137">
        <v>531496</v>
      </c>
      <c r="AC330" s="137">
        <v>586745</v>
      </c>
      <c r="AD330" s="137">
        <v>592437</v>
      </c>
      <c r="AE330" s="137">
        <v>602562</v>
      </c>
      <c r="AF330" s="137">
        <v>583846</v>
      </c>
      <c r="AG330" s="137">
        <v>566755</v>
      </c>
      <c r="AH330" s="137">
        <v>567058</v>
      </c>
      <c r="AI330" s="137">
        <v>543479</v>
      </c>
      <c r="AJ330" s="137">
        <v>530117</v>
      </c>
      <c r="AK330" s="137">
        <v>514791</v>
      </c>
      <c r="AL330" s="137">
        <v>558468</v>
      </c>
      <c r="AM330" s="137">
        <v>577204</v>
      </c>
      <c r="AN330" s="137">
        <v>568702</v>
      </c>
      <c r="AO330" s="137">
        <v>562623</v>
      </c>
      <c r="AP330" s="137">
        <v>583427</v>
      </c>
      <c r="AQ330" s="137">
        <v>620388</v>
      </c>
      <c r="AR330" s="137">
        <v>645871</v>
      </c>
      <c r="AS330" s="137">
        <v>665124</v>
      </c>
      <c r="AT330" s="137">
        <v>696463</v>
      </c>
      <c r="AU330" s="137">
        <v>710468</v>
      </c>
      <c r="AV330" s="137">
        <v>737345</v>
      </c>
      <c r="AW330" s="137">
        <v>695336</v>
      </c>
    </row>
    <row r="331" spans="3:49" x14ac:dyDescent="0.2">
      <c r="C331" s="32" t="s">
        <v>18</v>
      </c>
      <c r="D331" s="32" t="s">
        <v>116</v>
      </c>
      <c r="E331" s="32" t="s">
        <v>117</v>
      </c>
      <c r="F331" s="6" t="s">
        <v>79</v>
      </c>
      <c r="G331" s="6" t="s">
        <v>93</v>
      </c>
      <c r="H331" s="32" t="s">
        <v>16</v>
      </c>
      <c r="I331" s="137">
        <v>189720</v>
      </c>
      <c r="J331" s="137">
        <v>191624</v>
      </c>
      <c r="K331" s="137">
        <v>193211</v>
      </c>
      <c r="L331" s="137">
        <v>210889</v>
      </c>
      <c r="M331" s="137">
        <v>219950</v>
      </c>
      <c r="N331" s="137">
        <v>233920</v>
      </c>
      <c r="O331" s="137">
        <v>241904</v>
      </c>
      <c r="P331" s="137">
        <v>232668</v>
      </c>
      <c r="Q331" s="137">
        <v>225263</v>
      </c>
      <c r="R331" s="137">
        <v>252842</v>
      </c>
      <c r="S331" s="137">
        <v>272690</v>
      </c>
      <c r="T331" s="137">
        <v>306353</v>
      </c>
      <c r="U331" s="137">
        <v>339501</v>
      </c>
      <c r="V331" s="137">
        <v>350611</v>
      </c>
      <c r="W331" s="137">
        <v>372945</v>
      </c>
      <c r="X331" s="137">
        <v>340924</v>
      </c>
      <c r="Y331" s="137">
        <v>332721</v>
      </c>
      <c r="Z331" s="137">
        <v>327532</v>
      </c>
      <c r="AA331" s="137">
        <v>339395</v>
      </c>
      <c r="AB331" s="137">
        <v>347312</v>
      </c>
      <c r="AC331" s="137">
        <v>378034</v>
      </c>
      <c r="AD331" s="137">
        <v>390247</v>
      </c>
      <c r="AE331" s="137">
        <v>393075</v>
      </c>
      <c r="AF331" s="137">
        <v>389908</v>
      </c>
      <c r="AG331" s="137">
        <v>383770</v>
      </c>
      <c r="AH331" s="137">
        <v>380192</v>
      </c>
      <c r="AI331" s="137">
        <v>377198</v>
      </c>
      <c r="AJ331" s="137">
        <v>369923</v>
      </c>
      <c r="AK331" s="137">
        <v>359966</v>
      </c>
      <c r="AL331" s="137">
        <v>379236</v>
      </c>
      <c r="AM331" s="137">
        <v>383671</v>
      </c>
      <c r="AN331" s="137">
        <v>378746</v>
      </c>
      <c r="AO331" s="137">
        <v>399925</v>
      </c>
      <c r="AP331" s="137">
        <v>420549</v>
      </c>
      <c r="AQ331" s="137">
        <v>450870</v>
      </c>
      <c r="AR331" s="137">
        <v>473629</v>
      </c>
      <c r="AS331" s="137">
        <v>495480</v>
      </c>
      <c r="AT331" s="137">
        <v>526724</v>
      </c>
      <c r="AU331" s="137">
        <v>522271</v>
      </c>
      <c r="AV331" s="137">
        <v>524937</v>
      </c>
      <c r="AW331" s="137">
        <v>511252</v>
      </c>
    </row>
    <row r="332" spans="3:49" x14ac:dyDescent="0.2">
      <c r="C332" s="32" t="s">
        <v>19</v>
      </c>
      <c r="D332" s="32" t="s">
        <v>116</v>
      </c>
      <c r="E332" s="32" t="s">
        <v>117</v>
      </c>
      <c r="F332" s="6" t="s">
        <v>79</v>
      </c>
      <c r="G332" s="6" t="s">
        <v>93</v>
      </c>
      <c r="H332" s="32" t="s">
        <v>16</v>
      </c>
      <c r="I332" s="137">
        <v>122034</v>
      </c>
      <c r="J332" s="137">
        <v>127219</v>
      </c>
      <c r="K332" s="137">
        <v>132703</v>
      </c>
      <c r="L332" s="137">
        <v>138683</v>
      </c>
      <c r="M332" s="137">
        <v>151414</v>
      </c>
      <c r="N332" s="137">
        <v>157958</v>
      </c>
      <c r="O332" s="137">
        <v>179547</v>
      </c>
      <c r="P332" s="137">
        <v>197498</v>
      </c>
      <c r="Q332" s="137">
        <v>188430</v>
      </c>
      <c r="R332" s="137">
        <v>213868</v>
      </c>
      <c r="S332" s="137">
        <v>250422</v>
      </c>
      <c r="T332" s="137">
        <v>285320</v>
      </c>
      <c r="U332" s="137">
        <v>298050</v>
      </c>
      <c r="V332" s="137">
        <v>345342</v>
      </c>
      <c r="W332" s="137">
        <v>369188</v>
      </c>
      <c r="X332" s="137">
        <v>395079</v>
      </c>
      <c r="Y332" s="137">
        <v>454567</v>
      </c>
      <c r="Z332" s="137">
        <v>477514</v>
      </c>
      <c r="AA332" s="137">
        <v>478366</v>
      </c>
      <c r="AB332" s="137">
        <v>504794</v>
      </c>
      <c r="AC332" s="137">
        <v>567077</v>
      </c>
      <c r="AD332" s="137">
        <v>583195</v>
      </c>
      <c r="AE332" s="137">
        <v>564319</v>
      </c>
      <c r="AF332" s="137">
        <v>548146</v>
      </c>
      <c r="AG332" s="137">
        <v>513455</v>
      </c>
      <c r="AH332" s="137">
        <v>506967</v>
      </c>
      <c r="AI332" s="137">
        <v>497015</v>
      </c>
      <c r="AJ332" s="137">
        <v>483992</v>
      </c>
      <c r="AK332" s="137">
        <v>456076</v>
      </c>
      <c r="AL332" s="137">
        <v>431444</v>
      </c>
      <c r="AM332" s="137">
        <v>447416</v>
      </c>
      <c r="AN332" s="137">
        <v>429413</v>
      </c>
      <c r="AO332" s="137">
        <v>427892</v>
      </c>
      <c r="AP332" s="137">
        <v>440339</v>
      </c>
      <c r="AQ332" s="137">
        <v>471591</v>
      </c>
      <c r="AR332" s="137">
        <v>504367</v>
      </c>
      <c r="AS332" s="137">
        <v>528742</v>
      </c>
      <c r="AT332" s="137">
        <v>565386</v>
      </c>
      <c r="AU332" s="137">
        <v>596575</v>
      </c>
      <c r="AV332" s="137">
        <v>644886</v>
      </c>
      <c r="AW332" s="137">
        <v>606209</v>
      </c>
    </row>
    <row r="333" spans="3:49" x14ac:dyDescent="0.2">
      <c r="C333" s="32" t="s">
        <v>20</v>
      </c>
      <c r="D333" s="32" t="s">
        <v>116</v>
      </c>
      <c r="E333" s="32" t="s">
        <v>117</v>
      </c>
      <c r="F333" s="6" t="s">
        <v>79</v>
      </c>
      <c r="G333" s="6" t="s">
        <v>93</v>
      </c>
      <c r="H333" s="32" t="s">
        <v>16</v>
      </c>
      <c r="I333" s="137">
        <v>282023</v>
      </c>
      <c r="J333" s="137">
        <v>289410</v>
      </c>
      <c r="K333" s="137">
        <v>289672</v>
      </c>
      <c r="L333" s="137">
        <v>307884</v>
      </c>
      <c r="M333" s="137">
        <v>303454</v>
      </c>
      <c r="N333" s="137">
        <v>308547</v>
      </c>
      <c r="O333" s="137">
        <v>322454</v>
      </c>
      <c r="P333" s="137">
        <v>338358</v>
      </c>
      <c r="Q333" s="137">
        <v>344267</v>
      </c>
      <c r="R333" s="137">
        <v>394161</v>
      </c>
      <c r="S333" s="137">
        <v>423436</v>
      </c>
      <c r="T333" s="137">
        <v>469607</v>
      </c>
      <c r="U333" s="137">
        <v>493325</v>
      </c>
      <c r="V333" s="137">
        <v>550896</v>
      </c>
      <c r="W333" s="137">
        <v>612648</v>
      </c>
      <c r="X333" s="137">
        <v>600640</v>
      </c>
      <c r="Y333" s="137">
        <v>665304</v>
      </c>
      <c r="Z333" s="137">
        <v>678871</v>
      </c>
      <c r="AA333" s="137">
        <v>695561</v>
      </c>
      <c r="AB333" s="137">
        <v>710288</v>
      </c>
      <c r="AC333" s="137">
        <v>821888</v>
      </c>
      <c r="AD333" s="137">
        <v>871425</v>
      </c>
      <c r="AE333" s="137">
        <v>853830</v>
      </c>
      <c r="AF333" s="137">
        <v>864442</v>
      </c>
      <c r="AG333" s="137">
        <v>834950</v>
      </c>
      <c r="AH333" s="137">
        <v>811127</v>
      </c>
      <c r="AI333" s="137">
        <v>768466</v>
      </c>
      <c r="AJ333" s="137">
        <v>760491</v>
      </c>
      <c r="AK333" s="137">
        <v>713975</v>
      </c>
      <c r="AL333" s="137">
        <v>682933</v>
      </c>
      <c r="AM333" s="137">
        <v>732530</v>
      </c>
      <c r="AN333" s="137">
        <v>716785</v>
      </c>
      <c r="AO333" s="137">
        <v>714914</v>
      </c>
      <c r="AP333" s="137">
        <v>763511</v>
      </c>
      <c r="AQ333" s="137">
        <v>826876</v>
      </c>
      <c r="AR333" s="137">
        <v>881904</v>
      </c>
      <c r="AS333" s="137">
        <v>939569</v>
      </c>
      <c r="AT333" s="137">
        <v>1061867</v>
      </c>
      <c r="AU333" s="137">
        <v>1061330</v>
      </c>
      <c r="AV333" s="137">
        <v>1076331</v>
      </c>
      <c r="AW333" s="137">
        <v>1016888</v>
      </c>
    </row>
    <row r="334" spans="3:49" x14ac:dyDescent="0.2">
      <c r="C334" s="32" t="s">
        <v>21</v>
      </c>
      <c r="D334" s="32" t="s">
        <v>116</v>
      </c>
      <c r="E334" s="32" t="s">
        <v>117</v>
      </c>
      <c r="F334" s="6" t="s">
        <v>79</v>
      </c>
      <c r="G334" s="6" t="s">
        <v>93</v>
      </c>
      <c r="H334" s="32" t="s">
        <v>16</v>
      </c>
      <c r="I334" s="137">
        <v>90686</v>
      </c>
      <c r="J334" s="137">
        <v>91289</v>
      </c>
      <c r="K334" s="137">
        <v>93354</v>
      </c>
      <c r="L334" s="137">
        <v>101256</v>
      </c>
      <c r="M334" s="137">
        <v>105512</v>
      </c>
      <c r="N334" s="137">
        <v>117951</v>
      </c>
      <c r="O334" s="137">
        <v>113135</v>
      </c>
      <c r="P334" s="137">
        <v>110364</v>
      </c>
      <c r="Q334" s="137">
        <v>118379</v>
      </c>
      <c r="R334" s="137">
        <v>136622</v>
      </c>
      <c r="S334" s="137">
        <v>150825</v>
      </c>
      <c r="T334" s="137">
        <v>155658</v>
      </c>
      <c r="U334" s="137">
        <v>181350</v>
      </c>
      <c r="V334" s="137">
        <v>158171</v>
      </c>
      <c r="W334" s="137">
        <v>164925</v>
      </c>
      <c r="X334" s="137">
        <v>165156</v>
      </c>
      <c r="Y334" s="137">
        <v>167835</v>
      </c>
      <c r="Z334" s="137">
        <v>166352</v>
      </c>
      <c r="AA334" s="137">
        <v>172628</v>
      </c>
      <c r="AB334" s="137">
        <v>170995</v>
      </c>
      <c r="AC334" s="137">
        <v>189305</v>
      </c>
      <c r="AD334" s="137">
        <v>198420</v>
      </c>
      <c r="AE334" s="137">
        <v>202647</v>
      </c>
      <c r="AF334" s="137">
        <v>197255</v>
      </c>
      <c r="AG334" s="137">
        <v>190519</v>
      </c>
      <c r="AH334" s="137">
        <v>187661</v>
      </c>
      <c r="AI334" s="137">
        <v>181944</v>
      </c>
      <c r="AJ334" s="137">
        <v>178113</v>
      </c>
      <c r="AK334" s="137">
        <v>169196</v>
      </c>
      <c r="AL334" s="137">
        <v>181965</v>
      </c>
      <c r="AM334" s="137">
        <v>194629</v>
      </c>
      <c r="AN334" s="137">
        <v>185815</v>
      </c>
      <c r="AO334" s="137">
        <v>185770</v>
      </c>
      <c r="AP334" s="137">
        <v>195801</v>
      </c>
      <c r="AQ334" s="137">
        <v>214316</v>
      </c>
      <c r="AR334" s="137">
        <v>224577</v>
      </c>
      <c r="AS334" s="137">
        <v>232495</v>
      </c>
      <c r="AT334" s="137">
        <v>246004</v>
      </c>
      <c r="AU334" s="137">
        <v>251089</v>
      </c>
      <c r="AV334" s="137">
        <v>260048</v>
      </c>
      <c r="AW334" s="137">
        <v>249316</v>
      </c>
    </row>
    <row r="335" spans="3:49" x14ac:dyDescent="0.2">
      <c r="C335" s="32" t="s">
        <v>22</v>
      </c>
      <c r="D335" s="32" t="s">
        <v>116</v>
      </c>
      <c r="E335" s="32" t="s">
        <v>117</v>
      </c>
      <c r="F335" s="6" t="s">
        <v>79</v>
      </c>
      <c r="G335" s="6" t="s">
        <v>93</v>
      </c>
      <c r="H335" s="32" t="s">
        <v>16</v>
      </c>
      <c r="I335" s="137">
        <v>298389</v>
      </c>
      <c r="J335" s="137">
        <v>289707</v>
      </c>
      <c r="K335" s="137">
        <v>290421</v>
      </c>
      <c r="L335" s="137">
        <v>334712</v>
      </c>
      <c r="M335" s="137">
        <v>332169</v>
      </c>
      <c r="N335" s="137">
        <v>375758</v>
      </c>
      <c r="O335" s="137">
        <v>372832</v>
      </c>
      <c r="P335" s="137">
        <v>392868</v>
      </c>
      <c r="Q335" s="137">
        <v>380672</v>
      </c>
      <c r="R335" s="137">
        <v>418892</v>
      </c>
      <c r="S335" s="137">
        <v>465004</v>
      </c>
      <c r="T335" s="137">
        <v>524813</v>
      </c>
      <c r="U335" s="137">
        <v>562331</v>
      </c>
      <c r="V335" s="137">
        <v>580381</v>
      </c>
      <c r="W335" s="137">
        <v>626128</v>
      </c>
      <c r="X335" s="137">
        <v>644929</v>
      </c>
      <c r="Y335" s="137">
        <v>656103</v>
      </c>
      <c r="Z335" s="137">
        <v>651745</v>
      </c>
      <c r="AA335" s="137">
        <v>702256</v>
      </c>
      <c r="AB335" s="137">
        <v>696696</v>
      </c>
      <c r="AC335" s="137">
        <v>764535</v>
      </c>
      <c r="AD335" s="137">
        <v>799687</v>
      </c>
      <c r="AE335" s="137">
        <v>802405</v>
      </c>
      <c r="AF335" s="137">
        <v>769918</v>
      </c>
      <c r="AG335" s="137">
        <v>744395</v>
      </c>
      <c r="AH335" s="137">
        <v>730279</v>
      </c>
      <c r="AI335" s="137">
        <v>710813</v>
      </c>
      <c r="AJ335" s="137">
        <v>698149</v>
      </c>
      <c r="AK335" s="137">
        <v>662693</v>
      </c>
      <c r="AL335" s="137">
        <v>662112</v>
      </c>
      <c r="AM335" s="137">
        <v>690395</v>
      </c>
      <c r="AN335" s="137">
        <v>676230</v>
      </c>
      <c r="AO335" s="137">
        <v>677440</v>
      </c>
      <c r="AP335" s="137">
        <v>710619</v>
      </c>
      <c r="AQ335" s="137">
        <v>759920</v>
      </c>
      <c r="AR335" s="137">
        <v>810035</v>
      </c>
      <c r="AS335" s="137">
        <v>844453</v>
      </c>
      <c r="AT335" s="137">
        <v>954328</v>
      </c>
      <c r="AU335" s="137">
        <v>966308</v>
      </c>
      <c r="AV335" s="137">
        <v>981446</v>
      </c>
      <c r="AW335" s="137">
        <v>938941</v>
      </c>
    </row>
    <row r="336" spans="3:49" x14ac:dyDescent="0.2">
      <c r="C336" s="32" t="s">
        <v>23</v>
      </c>
      <c r="D336" s="32" t="s">
        <v>116</v>
      </c>
      <c r="E336" s="32" t="s">
        <v>117</v>
      </c>
      <c r="F336" s="6" t="s">
        <v>79</v>
      </c>
      <c r="G336" s="6" t="s">
        <v>93</v>
      </c>
      <c r="H336" s="32" t="s">
        <v>16</v>
      </c>
      <c r="I336" s="137">
        <v>155393</v>
      </c>
      <c r="J336" s="137">
        <v>155753</v>
      </c>
      <c r="K336" s="137">
        <v>158396</v>
      </c>
      <c r="L336" s="137">
        <v>173065</v>
      </c>
      <c r="M336" s="137">
        <v>174996</v>
      </c>
      <c r="N336" s="137">
        <v>194040</v>
      </c>
      <c r="O336" s="137">
        <v>190146</v>
      </c>
      <c r="P336" s="137">
        <v>188394</v>
      </c>
      <c r="Q336" s="137">
        <v>210146</v>
      </c>
      <c r="R336" s="137">
        <v>226439</v>
      </c>
      <c r="S336" s="137">
        <v>254155</v>
      </c>
      <c r="T336" s="137">
        <v>270989</v>
      </c>
      <c r="U336" s="137">
        <v>299791</v>
      </c>
      <c r="V336" s="137">
        <v>309996</v>
      </c>
      <c r="W336" s="137">
        <v>329240</v>
      </c>
      <c r="X336" s="137">
        <v>339236</v>
      </c>
      <c r="Y336" s="137">
        <v>342044</v>
      </c>
      <c r="Z336" s="137">
        <v>341119</v>
      </c>
      <c r="AA336" s="137">
        <v>359010</v>
      </c>
      <c r="AB336" s="137">
        <v>358152</v>
      </c>
      <c r="AC336" s="137">
        <v>403259</v>
      </c>
      <c r="AD336" s="137">
        <v>421600</v>
      </c>
      <c r="AE336" s="137">
        <v>425593</v>
      </c>
      <c r="AF336" s="137">
        <v>429680</v>
      </c>
      <c r="AG336" s="137">
        <v>435338</v>
      </c>
      <c r="AH336" s="137">
        <v>450068</v>
      </c>
      <c r="AI336" s="137">
        <v>450865</v>
      </c>
      <c r="AJ336" s="137">
        <v>453413</v>
      </c>
      <c r="AK336" s="137">
        <v>449005</v>
      </c>
      <c r="AL336" s="137">
        <v>443395</v>
      </c>
      <c r="AM336" s="137">
        <v>468340</v>
      </c>
      <c r="AN336" s="137">
        <v>456910</v>
      </c>
      <c r="AO336" s="137">
        <v>454342</v>
      </c>
      <c r="AP336" s="137">
        <v>485169</v>
      </c>
      <c r="AQ336" s="137">
        <v>522551</v>
      </c>
      <c r="AR336" s="137">
        <v>526319</v>
      </c>
      <c r="AS336" s="137">
        <v>548425</v>
      </c>
      <c r="AT336" s="137">
        <v>584476</v>
      </c>
      <c r="AU336" s="137">
        <v>582199</v>
      </c>
      <c r="AV336" s="137">
        <v>607749</v>
      </c>
      <c r="AW336" s="137">
        <v>575781</v>
      </c>
    </row>
    <row r="337" spans="3:49" x14ac:dyDescent="0.2">
      <c r="C337" s="32" t="s">
        <v>24</v>
      </c>
      <c r="D337" s="32" t="s">
        <v>116</v>
      </c>
      <c r="E337" s="32" t="s">
        <v>117</v>
      </c>
      <c r="F337" s="6" t="s">
        <v>79</v>
      </c>
      <c r="G337" s="6" t="s">
        <v>93</v>
      </c>
      <c r="H337" s="32" t="s">
        <v>16</v>
      </c>
      <c r="I337" s="137">
        <v>1581040</v>
      </c>
      <c r="J337" s="137">
        <v>1674732</v>
      </c>
      <c r="K337" s="137">
        <v>1621374</v>
      </c>
      <c r="L337" s="137">
        <v>1764850</v>
      </c>
      <c r="M337" s="137">
        <v>1826208</v>
      </c>
      <c r="N337" s="137">
        <v>1935232</v>
      </c>
      <c r="O337" s="137">
        <v>1979728</v>
      </c>
      <c r="P337" s="137">
        <v>1980517</v>
      </c>
      <c r="Q337" s="137">
        <v>2126395</v>
      </c>
      <c r="R337" s="137">
        <v>2374347</v>
      </c>
      <c r="S337" s="137">
        <v>2611239</v>
      </c>
      <c r="T337" s="137">
        <v>2935918</v>
      </c>
      <c r="U337" s="137">
        <v>3219961</v>
      </c>
      <c r="V337" s="137">
        <v>3362176</v>
      </c>
      <c r="W337" s="137">
        <v>3576019</v>
      </c>
      <c r="X337" s="137">
        <v>3603999</v>
      </c>
      <c r="Y337" s="137">
        <v>3781249</v>
      </c>
      <c r="Z337" s="137">
        <v>4097714</v>
      </c>
      <c r="AA337" s="137">
        <v>4255489</v>
      </c>
      <c r="AB337" s="137">
        <v>4431524</v>
      </c>
      <c r="AC337" s="137">
        <v>4784239</v>
      </c>
      <c r="AD337" s="137">
        <v>5160112</v>
      </c>
      <c r="AE337" s="137">
        <v>5351453</v>
      </c>
      <c r="AF337" s="137">
        <v>5518661</v>
      </c>
      <c r="AG337" s="137">
        <v>5567262</v>
      </c>
      <c r="AH337" s="137">
        <v>5724354</v>
      </c>
      <c r="AI337" s="137">
        <v>5743206</v>
      </c>
      <c r="AJ337" s="137">
        <v>5797289</v>
      </c>
      <c r="AK337" s="137">
        <v>5698261</v>
      </c>
      <c r="AL337" s="137">
        <v>5591983</v>
      </c>
      <c r="AM337" s="137">
        <v>5822513</v>
      </c>
      <c r="AN337" s="137">
        <v>5729933</v>
      </c>
      <c r="AO337" s="137">
        <v>5717130</v>
      </c>
      <c r="AP337" s="137">
        <v>5733871</v>
      </c>
      <c r="AQ337" s="137">
        <v>6018438</v>
      </c>
      <c r="AR337" s="137">
        <v>6379456</v>
      </c>
      <c r="AS337" s="137">
        <v>6635382</v>
      </c>
      <c r="AT337" s="137">
        <v>6947056</v>
      </c>
      <c r="AU337" s="137">
        <v>7464726</v>
      </c>
      <c r="AV337" s="137">
        <v>7887652</v>
      </c>
      <c r="AW337" s="137">
        <v>7341451</v>
      </c>
    </row>
    <row r="338" spans="3:49" x14ac:dyDescent="0.2">
      <c r="C338" s="32" t="s">
        <v>25</v>
      </c>
      <c r="D338" s="32" t="s">
        <v>116</v>
      </c>
      <c r="E338" s="32" t="s">
        <v>117</v>
      </c>
      <c r="F338" s="6" t="s">
        <v>79</v>
      </c>
      <c r="G338" s="6" t="s">
        <v>93</v>
      </c>
      <c r="H338" s="32" t="s">
        <v>16</v>
      </c>
      <c r="I338" s="137">
        <v>650327</v>
      </c>
      <c r="J338" s="137">
        <v>675762</v>
      </c>
      <c r="K338" s="137">
        <v>711252</v>
      </c>
      <c r="L338" s="137">
        <v>760187</v>
      </c>
      <c r="M338" s="137">
        <v>788218</v>
      </c>
      <c r="N338" s="137">
        <v>830997</v>
      </c>
      <c r="O338" s="137">
        <v>827234</v>
      </c>
      <c r="P338" s="137">
        <v>827633</v>
      </c>
      <c r="Q338" s="137">
        <v>896073</v>
      </c>
      <c r="R338" s="137">
        <v>963906</v>
      </c>
      <c r="S338" s="137">
        <v>1112606</v>
      </c>
      <c r="T338" s="137">
        <v>1209346</v>
      </c>
      <c r="U338" s="137">
        <v>1277823</v>
      </c>
      <c r="V338" s="137">
        <v>1309920</v>
      </c>
      <c r="W338" s="137">
        <v>1357830</v>
      </c>
      <c r="X338" s="137">
        <v>1405944</v>
      </c>
      <c r="Y338" s="137">
        <v>1445519</v>
      </c>
      <c r="Z338" s="137">
        <v>1502163</v>
      </c>
      <c r="AA338" s="137">
        <v>1555504</v>
      </c>
      <c r="AB338" s="137">
        <v>1616709</v>
      </c>
      <c r="AC338" s="137">
        <v>1770846</v>
      </c>
      <c r="AD338" s="137">
        <v>1825367</v>
      </c>
      <c r="AE338" s="137">
        <v>1836479</v>
      </c>
      <c r="AF338" s="137">
        <v>1770931</v>
      </c>
      <c r="AG338" s="137">
        <v>1731380</v>
      </c>
      <c r="AH338" s="137">
        <v>1709691</v>
      </c>
      <c r="AI338" s="137">
        <v>1655601</v>
      </c>
      <c r="AJ338" s="137">
        <v>1619595</v>
      </c>
      <c r="AK338" s="137">
        <v>1530062</v>
      </c>
      <c r="AL338" s="137">
        <v>1534920</v>
      </c>
      <c r="AM338" s="137">
        <v>1604547</v>
      </c>
      <c r="AN338" s="137">
        <v>1563515</v>
      </c>
      <c r="AO338" s="137">
        <v>1560754</v>
      </c>
      <c r="AP338" s="137">
        <v>1641966</v>
      </c>
      <c r="AQ338" s="137">
        <v>1739187</v>
      </c>
      <c r="AR338" s="137">
        <v>1830981</v>
      </c>
      <c r="AS338" s="137">
        <v>1914217</v>
      </c>
      <c r="AT338" s="137">
        <v>2115355</v>
      </c>
      <c r="AU338" s="137">
        <v>2233163</v>
      </c>
      <c r="AV338" s="137">
        <v>2290733</v>
      </c>
      <c r="AW338" s="137">
        <v>2183494</v>
      </c>
    </row>
    <row r="339" spans="3:49" x14ac:dyDescent="0.2">
      <c r="C339" s="32" t="s">
        <v>26</v>
      </c>
      <c r="D339" s="32" t="s">
        <v>116</v>
      </c>
      <c r="E339" s="32" t="s">
        <v>117</v>
      </c>
      <c r="F339" s="6" t="s">
        <v>79</v>
      </c>
      <c r="G339" s="6" t="s">
        <v>93</v>
      </c>
      <c r="H339" s="32" t="s">
        <v>16</v>
      </c>
      <c r="I339" s="137">
        <v>64366</v>
      </c>
      <c r="J339" s="137">
        <v>62735</v>
      </c>
      <c r="K339" s="137">
        <v>65158</v>
      </c>
      <c r="L339" s="137">
        <v>73732</v>
      </c>
      <c r="M339" s="137">
        <v>78071</v>
      </c>
      <c r="N339" s="137">
        <v>83472</v>
      </c>
      <c r="O339" s="137">
        <v>82503</v>
      </c>
      <c r="P339" s="137">
        <v>83364</v>
      </c>
      <c r="Q339" s="137">
        <v>84925</v>
      </c>
      <c r="R339" s="137">
        <v>93950</v>
      </c>
      <c r="S339" s="137">
        <v>108008</v>
      </c>
      <c r="T339" s="137">
        <v>127056</v>
      </c>
      <c r="U339" s="137">
        <v>139223</v>
      </c>
      <c r="V339" s="137">
        <v>147718</v>
      </c>
      <c r="W339" s="137">
        <v>150945</v>
      </c>
      <c r="X339" s="137">
        <v>147035</v>
      </c>
      <c r="Y339" s="137">
        <v>157917</v>
      </c>
      <c r="Z339" s="137">
        <v>162719</v>
      </c>
      <c r="AA339" s="137">
        <v>167685</v>
      </c>
      <c r="AB339" s="137">
        <v>168480</v>
      </c>
      <c r="AC339" s="137">
        <v>186964</v>
      </c>
      <c r="AD339" s="137">
        <v>192408</v>
      </c>
      <c r="AE339" s="137">
        <v>201785</v>
      </c>
      <c r="AF339" s="137">
        <v>200526</v>
      </c>
      <c r="AG339" s="137">
        <v>205584</v>
      </c>
      <c r="AH339" s="137">
        <v>209018</v>
      </c>
      <c r="AI339" s="137">
        <v>214036</v>
      </c>
      <c r="AJ339" s="137">
        <v>213605</v>
      </c>
      <c r="AK339" s="137">
        <v>215967</v>
      </c>
      <c r="AL339" s="137">
        <v>222824</v>
      </c>
      <c r="AM339" s="137">
        <v>247093</v>
      </c>
      <c r="AN339" s="137">
        <v>236938</v>
      </c>
      <c r="AO339" s="137">
        <v>227900</v>
      </c>
      <c r="AP339" s="137">
        <v>238682</v>
      </c>
      <c r="AQ339" s="137">
        <v>245509</v>
      </c>
      <c r="AR339" s="137">
        <v>257027</v>
      </c>
      <c r="AS339" s="137">
        <v>275194</v>
      </c>
      <c r="AT339" s="137">
        <v>286961</v>
      </c>
      <c r="AU339" s="137">
        <v>286613</v>
      </c>
      <c r="AV339" s="137">
        <v>302789</v>
      </c>
      <c r="AW339" s="137">
        <v>288486</v>
      </c>
    </row>
    <row r="340" spans="3:49" x14ac:dyDescent="0.2">
      <c r="C340" s="32" t="s">
        <v>27</v>
      </c>
      <c r="D340" s="32" t="s">
        <v>116</v>
      </c>
      <c r="E340" s="32" t="s">
        <v>117</v>
      </c>
      <c r="F340" s="6" t="s">
        <v>79</v>
      </c>
      <c r="G340" s="6" t="s">
        <v>93</v>
      </c>
      <c r="H340" s="32" t="s">
        <v>16</v>
      </c>
      <c r="I340" s="137">
        <v>348943</v>
      </c>
      <c r="J340" s="137">
        <v>342248</v>
      </c>
      <c r="K340" s="137">
        <v>367888</v>
      </c>
      <c r="L340" s="137">
        <v>409463</v>
      </c>
      <c r="M340" s="137">
        <v>434550</v>
      </c>
      <c r="N340" s="137">
        <v>429871</v>
      </c>
      <c r="O340" s="137">
        <v>431628</v>
      </c>
      <c r="P340" s="137">
        <v>431976</v>
      </c>
      <c r="Q340" s="137">
        <v>443220</v>
      </c>
      <c r="R340" s="137">
        <v>488921</v>
      </c>
      <c r="S340" s="137">
        <v>516441</v>
      </c>
      <c r="T340" s="137">
        <v>592023</v>
      </c>
      <c r="U340" s="137">
        <v>639044</v>
      </c>
      <c r="V340" s="137">
        <v>681127</v>
      </c>
      <c r="W340" s="137">
        <v>734726</v>
      </c>
      <c r="X340" s="137">
        <v>719337</v>
      </c>
      <c r="Y340" s="137">
        <v>743250</v>
      </c>
      <c r="Z340" s="137">
        <v>738230</v>
      </c>
      <c r="AA340" s="137">
        <v>770957</v>
      </c>
      <c r="AB340" s="137">
        <v>764413</v>
      </c>
      <c r="AC340" s="137">
        <v>832293</v>
      </c>
      <c r="AD340" s="137">
        <v>874785</v>
      </c>
      <c r="AE340" s="137">
        <v>885976</v>
      </c>
      <c r="AF340" s="137">
        <v>896660</v>
      </c>
      <c r="AG340" s="137">
        <v>903918</v>
      </c>
      <c r="AH340" s="137">
        <v>918644</v>
      </c>
      <c r="AI340" s="137">
        <v>907874</v>
      </c>
      <c r="AJ340" s="137">
        <v>921694</v>
      </c>
      <c r="AK340" s="137">
        <v>922156</v>
      </c>
      <c r="AL340" s="137">
        <v>939166</v>
      </c>
      <c r="AM340" s="137">
        <v>986893</v>
      </c>
      <c r="AN340" s="137">
        <v>948279</v>
      </c>
      <c r="AO340" s="137">
        <v>972557</v>
      </c>
      <c r="AP340" s="137">
        <v>992471</v>
      </c>
      <c r="AQ340" s="137">
        <v>1074202</v>
      </c>
      <c r="AR340" s="137">
        <v>1120491</v>
      </c>
      <c r="AS340" s="137">
        <v>1195559</v>
      </c>
      <c r="AT340" s="137">
        <v>1318654</v>
      </c>
      <c r="AU340" s="137">
        <v>1332343</v>
      </c>
      <c r="AV340" s="137">
        <v>1439227</v>
      </c>
      <c r="AW340" s="137">
        <v>1387808</v>
      </c>
    </row>
    <row r="341" spans="3:49" x14ac:dyDescent="0.2">
      <c r="C341" s="32" t="s">
        <v>28</v>
      </c>
      <c r="D341" s="32" t="s">
        <v>116</v>
      </c>
      <c r="E341" s="32" t="s">
        <v>117</v>
      </c>
      <c r="F341" s="6" t="s">
        <v>79</v>
      </c>
      <c r="G341" s="6" t="s">
        <v>93</v>
      </c>
      <c r="H341" s="32" t="s">
        <v>16</v>
      </c>
      <c r="I341" s="137">
        <v>1580821</v>
      </c>
      <c r="J341" s="137">
        <v>1642551</v>
      </c>
      <c r="K341" s="137">
        <v>1764854</v>
      </c>
      <c r="L341" s="137">
        <v>1878912</v>
      </c>
      <c r="M341" s="137">
        <v>2032430</v>
      </c>
      <c r="N341" s="137">
        <v>2217986</v>
      </c>
      <c r="O341" s="137">
        <v>2490299</v>
      </c>
      <c r="P341" s="137">
        <v>2481498</v>
      </c>
      <c r="Q341" s="137">
        <v>2615921</v>
      </c>
      <c r="R341" s="137">
        <v>2812550</v>
      </c>
      <c r="S341" s="137">
        <v>3135262</v>
      </c>
      <c r="T341" s="137">
        <v>3325715</v>
      </c>
      <c r="U341" s="137">
        <v>3602519</v>
      </c>
      <c r="V341" s="137">
        <v>3781980</v>
      </c>
      <c r="W341" s="137">
        <v>3882591</v>
      </c>
      <c r="X341" s="137">
        <v>3788445</v>
      </c>
      <c r="Y341" s="137">
        <v>4308979</v>
      </c>
      <c r="Z341" s="137">
        <v>4838294</v>
      </c>
      <c r="AA341" s="137">
        <v>5029436</v>
      </c>
      <c r="AB341" s="137">
        <v>5218616</v>
      </c>
      <c r="AC341" s="137">
        <v>5997252</v>
      </c>
      <c r="AD341" s="137">
        <v>6950323</v>
      </c>
      <c r="AE341" s="137">
        <v>7901369</v>
      </c>
      <c r="AF341" s="137">
        <v>8834014</v>
      </c>
      <c r="AG341" s="137">
        <v>9795297</v>
      </c>
      <c r="AH341" s="137">
        <v>11078204</v>
      </c>
      <c r="AI341" s="137">
        <v>12126028</v>
      </c>
      <c r="AJ341" s="137">
        <v>13358326</v>
      </c>
      <c r="AK341" s="137">
        <v>14435680</v>
      </c>
      <c r="AL341" s="137">
        <v>14506544</v>
      </c>
      <c r="AM341" s="137">
        <v>14674232</v>
      </c>
      <c r="AN341" s="137">
        <v>14681167</v>
      </c>
      <c r="AO341" s="137">
        <v>14942615</v>
      </c>
      <c r="AP341" s="137">
        <v>15361259</v>
      </c>
      <c r="AQ341" s="137">
        <v>16479306</v>
      </c>
      <c r="AR341" s="137">
        <v>17458058</v>
      </c>
      <c r="AS341" s="137">
        <v>18195591</v>
      </c>
      <c r="AT341" s="137">
        <v>20032453</v>
      </c>
      <c r="AU341" s="137">
        <v>20683033</v>
      </c>
      <c r="AV341" s="137">
        <v>21717119</v>
      </c>
      <c r="AW341" s="137">
        <v>20095481</v>
      </c>
    </row>
    <row r="342" spans="3:49" x14ac:dyDescent="0.2">
      <c r="C342" s="32" t="s">
        <v>29</v>
      </c>
      <c r="D342" s="32" t="s">
        <v>116</v>
      </c>
      <c r="E342" s="32" t="s">
        <v>117</v>
      </c>
      <c r="F342" s="6" t="s">
        <v>79</v>
      </c>
      <c r="G342" s="6" t="s">
        <v>93</v>
      </c>
      <c r="H342" s="32" t="s">
        <v>16</v>
      </c>
      <c r="I342" s="137">
        <v>131325</v>
      </c>
      <c r="J342" s="137">
        <v>138120</v>
      </c>
      <c r="K342" s="137">
        <v>134839</v>
      </c>
      <c r="L342" s="137">
        <v>142655</v>
      </c>
      <c r="M342" s="137">
        <v>146081</v>
      </c>
      <c r="N342" s="137">
        <v>161049</v>
      </c>
      <c r="O342" s="137">
        <v>150618</v>
      </c>
      <c r="P342" s="137">
        <v>146523</v>
      </c>
      <c r="Q342" s="137">
        <v>170303</v>
      </c>
      <c r="R342" s="137">
        <v>194222</v>
      </c>
      <c r="S342" s="137">
        <v>230294</v>
      </c>
      <c r="T342" s="137">
        <v>225734</v>
      </c>
      <c r="U342" s="137">
        <v>265550</v>
      </c>
      <c r="V342" s="137">
        <v>255791</v>
      </c>
      <c r="W342" s="137">
        <v>264390</v>
      </c>
      <c r="X342" s="137">
        <v>274309</v>
      </c>
      <c r="Y342" s="137">
        <v>280724</v>
      </c>
      <c r="Z342" s="137">
        <v>293885</v>
      </c>
      <c r="AA342" s="137">
        <v>322554</v>
      </c>
      <c r="AB342" s="137">
        <v>342352</v>
      </c>
      <c r="AC342" s="137">
        <v>394481</v>
      </c>
      <c r="AD342" s="137">
        <v>420206</v>
      </c>
      <c r="AE342" s="137">
        <v>419628</v>
      </c>
      <c r="AF342" s="137">
        <v>404349</v>
      </c>
      <c r="AG342" s="137">
        <v>397872</v>
      </c>
      <c r="AH342" s="137">
        <v>398791</v>
      </c>
      <c r="AI342" s="137">
        <v>396262</v>
      </c>
      <c r="AJ342" s="137">
        <v>385417</v>
      </c>
      <c r="AK342" s="137">
        <v>374647</v>
      </c>
      <c r="AL342" s="137">
        <v>364300</v>
      </c>
      <c r="AM342" s="137">
        <v>360132</v>
      </c>
      <c r="AN342" s="137">
        <v>345195</v>
      </c>
      <c r="AO342" s="137">
        <v>335597</v>
      </c>
      <c r="AP342" s="137">
        <v>357932</v>
      </c>
      <c r="AQ342" s="137">
        <v>372841</v>
      </c>
      <c r="AR342" s="137">
        <v>388478</v>
      </c>
      <c r="AS342" s="137">
        <v>401745</v>
      </c>
      <c r="AT342" s="137">
        <v>439245</v>
      </c>
      <c r="AU342" s="137">
        <v>448720</v>
      </c>
      <c r="AV342" s="137">
        <v>483082</v>
      </c>
      <c r="AW342" s="137">
        <v>464333</v>
      </c>
    </row>
    <row r="343" spans="3:49" x14ac:dyDescent="0.2">
      <c r="C343" s="32" t="s">
        <v>30</v>
      </c>
      <c r="D343" s="32" t="s">
        <v>116</v>
      </c>
      <c r="E343" s="32" t="s">
        <v>117</v>
      </c>
      <c r="F343" s="6" t="s">
        <v>79</v>
      </c>
      <c r="G343" s="6" t="s">
        <v>93</v>
      </c>
      <c r="H343" s="32" t="s">
        <v>16</v>
      </c>
      <c r="I343" s="137">
        <v>140688</v>
      </c>
      <c r="J343" s="137">
        <v>140143</v>
      </c>
      <c r="K343" s="137">
        <v>142659</v>
      </c>
      <c r="L343" s="137">
        <v>150880</v>
      </c>
      <c r="M343" s="137">
        <v>162534</v>
      </c>
      <c r="N343" s="137">
        <v>151896</v>
      </c>
      <c r="O343" s="137">
        <v>151454</v>
      </c>
      <c r="P343" s="137">
        <v>153955</v>
      </c>
      <c r="Q343" s="137">
        <v>169350</v>
      </c>
      <c r="R343" s="137">
        <v>188185</v>
      </c>
      <c r="S343" s="137">
        <v>198982</v>
      </c>
      <c r="T343" s="137">
        <v>200647</v>
      </c>
      <c r="U343" s="137">
        <v>225635</v>
      </c>
      <c r="V343" s="137">
        <v>201127</v>
      </c>
      <c r="W343" s="137">
        <v>219802</v>
      </c>
      <c r="X343" s="137">
        <v>220965</v>
      </c>
      <c r="Y343" s="137">
        <v>232576</v>
      </c>
      <c r="Z343" s="137">
        <v>244620</v>
      </c>
      <c r="AA343" s="137">
        <v>265331</v>
      </c>
      <c r="AB343" s="137">
        <v>281725</v>
      </c>
      <c r="AC343" s="137">
        <v>313960</v>
      </c>
      <c r="AD343" s="137">
        <v>318494</v>
      </c>
      <c r="AE343" s="137">
        <v>304453</v>
      </c>
      <c r="AF343" s="137">
        <v>294040</v>
      </c>
      <c r="AG343" s="137">
        <v>287960</v>
      </c>
      <c r="AH343" s="137">
        <v>278456</v>
      </c>
      <c r="AI343" s="137">
        <v>261519</v>
      </c>
      <c r="AJ343" s="137">
        <v>245389</v>
      </c>
      <c r="AK343" s="137">
        <v>226891</v>
      </c>
      <c r="AL343" s="137">
        <v>251695</v>
      </c>
      <c r="AM343" s="137">
        <v>267732</v>
      </c>
      <c r="AN343" s="137">
        <v>258586</v>
      </c>
      <c r="AO343" s="137">
        <v>244481</v>
      </c>
      <c r="AP343" s="137">
        <v>253481</v>
      </c>
      <c r="AQ343" s="137">
        <v>264781</v>
      </c>
      <c r="AR343" s="137">
        <v>278803</v>
      </c>
      <c r="AS343" s="137">
        <v>286480</v>
      </c>
      <c r="AT343" s="137">
        <v>291460</v>
      </c>
      <c r="AU343" s="137">
        <v>305438</v>
      </c>
      <c r="AV343" s="137">
        <v>326167</v>
      </c>
      <c r="AW343" s="137">
        <v>308002</v>
      </c>
    </row>
    <row r="344" spans="3:49" x14ac:dyDescent="0.2">
      <c r="C344" s="32" t="s">
        <v>31</v>
      </c>
      <c r="D344" s="32" t="s">
        <v>116</v>
      </c>
      <c r="E344" s="32" t="s">
        <v>117</v>
      </c>
      <c r="F344" s="6" t="s">
        <v>79</v>
      </c>
      <c r="G344" s="6" t="s">
        <v>93</v>
      </c>
      <c r="H344" s="32" t="s">
        <v>16</v>
      </c>
      <c r="I344" s="137">
        <v>612276</v>
      </c>
      <c r="J344" s="137">
        <v>606284</v>
      </c>
      <c r="K344" s="137">
        <v>637880</v>
      </c>
      <c r="L344" s="137">
        <v>692554</v>
      </c>
      <c r="M344" s="137">
        <v>674657</v>
      </c>
      <c r="N344" s="137">
        <v>690798</v>
      </c>
      <c r="O344" s="137">
        <v>696207</v>
      </c>
      <c r="P344" s="137">
        <v>683269</v>
      </c>
      <c r="Q344" s="137">
        <v>722391</v>
      </c>
      <c r="R344" s="137">
        <v>801158</v>
      </c>
      <c r="S344" s="137">
        <v>859012</v>
      </c>
      <c r="T344" s="137">
        <v>915109</v>
      </c>
      <c r="U344" s="137">
        <v>952238</v>
      </c>
      <c r="V344" s="137">
        <v>961856</v>
      </c>
      <c r="W344" s="137">
        <v>981281</v>
      </c>
      <c r="X344" s="137">
        <v>977598</v>
      </c>
      <c r="Y344" s="137">
        <v>979666</v>
      </c>
      <c r="Z344" s="137">
        <v>989806</v>
      </c>
      <c r="AA344" s="137">
        <v>1061436</v>
      </c>
      <c r="AB344" s="137">
        <v>1094116</v>
      </c>
      <c r="AC344" s="137">
        <v>1212238</v>
      </c>
      <c r="AD344" s="137">
        <v>1295878</v>
      </c>
      <c r="AE344" s="137">
        <v>1349676</v>
      </c>
      <c r="AF344" s="137">
        <v>1382824</v>
      </c>
      <c r="AG344" s="137">
        <v>1393554</v>
      </c>
      <c r="AH344" s="137">
        <v>1420622</v>
      </c>
      <c r="AI344" s="137">
        <v>1444788</v>
      </c>
      <c r="AJ344" s="137">
        <v>1454574</v>
      </c>
      <c r="AK344" s="137">
        <v>1441646</v>
      </c>
      <c r="AL344" s="137">
        <v>1404944</v>
      </c>
      <c r="AM344" s="137">
        <v>1422571</v>
      </c>
      <c r="AN344" s="137">
        <v>1383464</v>
      </c>
      <c r="AO344" s="137">
        <v>1399252</v>
      </c>
      <c r="AP344" s="137">
        <v>1426757</v>
      </c>
      <c r="AQ344" s="137">
        <v>1523849</v>
      </c>
      <c r="AR344" s="137">
        <v>1570413</v>
      </c>
      <c r="AS344" s="137">
        <v>1644530</v>
      </c>
      <c r="AT344" s="137">
        <v>1783444</v>
      </c>
      <c r="AU344" s="137">
        <v>1862862</v>
      </c>
      <c r="AV344" s="137">
        <v>1879867</v>
      </c>
      <c r="AW344" s="137">
        <v>1806435</v>
      </c>
    </row>
    <row r="345" spans="3:49" x14ac:dyDescent="0.2">
      <c r="C345" s="32" t="s">
        <v>32</v>
      </c>
      <c r="D345" s="32" t="s">
        <v>116</v>
      </c>
      <c r="E345" s="32" t="s">
        <v>117</v>
      </c>
      <c r="F345" s="6" t="s">
        <v>79</v>
      </c>
      <c r="G345" s="6" t="s">
        <v>93</v>
      </c>
      <c r="H345" s="32" t="s">
        <v>16</v>
      </c>
      <c r="I345" s="137">
        <v>33890</v>
      </c>
      <c r="J345" s="137">
        <v>33002</v>
      </c>
      <c r="K345" s="137">
        <v>36704</v>
      </c>
      <c r="L345" s="137">
        <v>40045</v>
      </c>
      <c r="M345" s="137">
        <v>40104</v>
      </c>
      <c r="N345" s="137">
        <v>46521</v>
      </c>
      <c r="O345" s="137">
        <v>43542</v>
      </c>
      <c r="P345" s="137">
        <v>46655</v>
      </c>
      <c r="Q345" s="137">
        <v>48170</v>
      </c>
      <c r="R345" s="137">
        <v>51769</v>
      </c>
      <c r="S345" s="137">
        <v>69258</v>
      </c>
      <c r="T345" s="137">
        <v>75932</v>
      </c>
      <c r="U345" s="137">
        <v>82710</v>
      </c>
      <c r="V345" s="137">
        <v>91435</v>
      </c>
      <c r="W345" s="137">
        <v>96503</v>
      </c>
      <c r="X345" s="137">
        <v>96413</v>
      </c>
      <c r="Y345" s="137">
        <v>97404</v>
      </c>
      <c r="Z345" s="137">
        <v>103156</v>
      </c>
      <c r="AA345" s="137">
        <v>106996</v>
      </c>
      <c r="AB345" s="137">
        <v>107417</v>
      </c>
      <c r="AC345" s="137">
        <v>112375</v>
      </c>
      <c r="AD345" s="137">
        <v>114279</v>
      </c>
      <c r="AE345" s="137">
        <v>113720</v>
      </c>
      <c r="AF345" s="137">
        <v>112191</v>
      </c>
      <c r="AG345" s="137">
        <v>107896</v>
      </c>
      <c r="AH345" s="137">
        <v>106944</v>
      </c>
      <c r="AI345" s="137">
        <v>104390</v>
      </c>
      <c r="AJ345" s="137">
        <v>101452</v>
      </c>
      <c r="AK345" s="137">
        <v>96503</v>
      </c>
      <c r="AL345" s="137">
        <v>96823</v>
      </c>
      <c r="AM345" s="137">
        <v>105962</v>
      </c>
      <c r="AN345" s="137">
        <v>103641</v>
      </c>
      <c r="AO345" s="137">
        <v>100684</v>
      </c>
      <c r="AP345" s="137">
        <v>99106</v>
      </c>
      <c r="AQ345" s="137">
        <v>105565</v>
      </c>
      <c r="AR345" s="137">
        <v>110019</v>
      </c>
      <c r="AS345" s="137">
        <v>118772</v>
      </c>
      <c r="AT345" s="137">
        <v>122353</v>
      </c>
      <c r="AU345" s="137">
        <v>124604</v>
      </c>
      <c r="AV345" s="137">
        <v>123224</v>
      </c>
      <c r="AW345" s="137">
        <v>116200</v>
      </c>
    </row>
    <row r="346" spans="3:49" x14ac:dyDescent="0.2">
      <c r="C346" s="32" t="s">
        <v>33</v>
      </c>
      <c r="D346" s="32" t="s">
        <v>116</v>
      </c>
      <c r="E346" s="32" t="s">
        <v>117</v>
      </c>
      <c r="F346" s="6" t="s">
        <v>79</v>
      </c>
      <c r="G346" s="6" t="s">
        <v>93</v>
      </c>
      <c r="H346" s="32" t="s">
        <v>16</v>
      </c>
      <c r="I346" s="137">
        <v>7421000</v>
      </c>
      <c r="J346" s="137">
        <v>7569000</v>
      </c>
      <c r="K346" s="137">
        <v>7783000</v>
      </c>
      <c r="L346" s="137">
        <v>8398000</v>
      </c>
      <c r="M346" s="137">
        <v>8743000</v>
      </c>
      <c r="N346" s="137">
        <v>9285000</v>
      </c>
      <c r="O346" s="137">
        <v>9625000</v>
      </c>
      <c r="P346" s="137">
        <v>9641000</v>
      </c>
      <c r="Q346" s="137">
        <v>10172000</v>
      </c>
      <c r="R346" s="137">
        <v>11128000</v>
      </c>
      <c r="S346" s="137">
        <v>12301000</v>
      </c>
      <c r="T346" s="137">
        <v>13414000</v>
      </c>
      <c r="U346" s="137">
        <v>14631000</v>
      </c>
      <c r="V346" s="137">
        <v>15196000</v>
      </c>
      <c r="W346" s="137">
        <v>15926000</v>
      </c>
      <c r="X346" s="137">
        <v>15998000</v>
      </c>
      <c r="Y346" s="137">
        <v>16955000</v>
      </c>
      <c r="Z346" s="137">
        <v>18109000</v>
      </c>
      <c r="AA346" s="137">
        <v>18864000</v>
      </c>
      <c r="AB346" s="137">
        <v>19491000</v>
      </c>
      <c r="AC346" s="137">
        <v>21677000</v>
      </c>
      <c r="AD346" s="137">
        <v>23405000</v>
      </c>
      <c r="AE346" s="137">
        <v>24643000</v>
      </c>
      <c r="AF346" s="137">
        <v>25594000</v>
      </c>
      <c r="AG346" s="137">
        <v>26433000</v>
      </c>
      <c r="AH346" s="137">
        <v>27842000</v>
      </c>
      <c r="AI346" s="137">
        <v>28705000</v>
      </c>
      <c r="AJ346" s="137">
        <v>29876000</v>
      </c>
      <c r="AK346" s="137">
        <v>30475000</v>
      </c>
      <c r="AL346" s="137">
        <v>30561000</v>
      </c>
      <c r="AM346" s="137">
        <v>31348000</v>
      </c>
      <c r="AN346" s="137">
        <v>30967000</v>
      </c>
      <c r="AO346" s="137">
        <v>31307000</v>
      </c>
      <c r="AP346" s="137">
        <v>32158000</v>
      </c>
      <c r="AQ346" s="137">
        <v>34256000</v>
      </c>
      <c r="AR346" s="137">
        <v>36155000</v>
      </c>
      <c r="AS346" s="137">
        <v>37743000</v>
      </c>
      <c r="AT346" s="137">
        <v>40973000</v>
      </c>
      <c r="AU346" s="137">
        <v>42537000</v>
      </c>
      <c r="AV346" s="137">
        <v>44595000</v>
      </c>
      <c r="AW346" s="137">
        <v>41738000</v>
      </c>
    </row>
    <row r="347" spans="3:49" x14ac:dyDescent="0.2">
      <c r="C347" s="32" t="s">
        <v>34</v>
      </c>
      <c r="D347" s="32" t="s">
        <v>116</v>
      </c>
      <c r="E347" s="32" t="s">
        <v>117</v>
      </c>
      <c r="F347" s="6" t="s">
        <v>79</v>
      </c>
      <c r="G347" s="6" t="s">
        <v>93</v>
      </c>
      <c r="H347" s="32" t="s">
        <v>16</v>
      </c>
      <c r="I347" s="137">
        <v>0</v>
      </c>
      <c r="J347" s="137">
        <v>0</v>
      </c>
      <c r="K347" s="137">
        <v>0</v>
      </c>
      <c r="L347" s="137">
        <v>0</v>
      </c>
      <c r="M347" s="137">
        <v>0</v>
      </c>
      <c r="N347" s="137">
        <v>0</v>
      </c>
      <c r="O347" s="137">
        <v>0</v>
      </c>
      <c r="P347" s="137">
        <v>0</v>
      </c>
      <c r="Q347" s="137">
        <v>0</v>
      </c>
      <c r="R347" s="137">
        <v>0</v>
      </c>
      <c r="S347" s="137">
        <v>0</v>
      </c>
      <c r="T347" s="137">
        <v>0</v>
      </c>
      <c r="U347" s="137">
        <v>0</v>
      </c>
      <c r="V347" s="137">
        <v>0</v>
      </c>
      <c r="W347" s="137">
        <v>0</v>
      </c>
      <c r="X347" s="137">
        <v>0</v>
      </c>
      <c r="Y347" s="137">
        <v>0</v>
      </c>
      <c r="Z347" s="137">
        <v>0</v>
      </c>
      <c r="AA347" s="137">
        <v>0</v>
      </c>
      <c r="AB347" s="137">
        <v>0</v>
      </c>
      <c r="AC347" s="137">
        <v>0</v>
      </c>
      <c r="AD347" s="137">
        <v>0</v>
      </c>
      <c r="AE347" s="137">
        <v>0</v>
      </c>
      <c r="AF347" s="137">
        <v>0</v>
      </c>
      <c r="AG347" s="137">
        <v>0</v>
      </c>
      <c r="AH347" s="137">
        <v>0</v>
      </c>
      <c r="AI347" s="137">
        <v>0</v>
      </c>
      <c r="AJ347" s="137">
        <v>0</v>
      </c>
      <c r="AK347" s="137">
        <v>0</v>
      </c>
      <c r="AL347" s="137">
        <v>0</v>
      </c>
      <c r="AM347" s="137">
        <v>0</v>
      </c>
      <c r="AN347" s="137">
        <v>0</v>
      </c>
      <c r="AO347" s="137">
        <v>0</v>
      </c>
      <c r="AP347" s="137">
        <v>0</v>
      </c>
      <c r="AQ347" s="137">
        <v>0</v>
      </c>
      <c r="AR347" s="137">
        <v>0</v>
      </c>
      <c r="AS347" s="137">
        <v>0</v>
      </c>
      <c r="AT347" s="137">
        <v>0</v>
      </c>
      <c r="AU347" s="137">
        <v>0</v>
      </c>
      <c r="AV347" s="137">
        <v>0</v>
      </c>
      <c r="AW347" s="137">
        <v>0</v>
      </c>
    </row>
    <row r="348" spans="3:49" ht="12" thickBot="1" x14ac:dyDescent="0.25">
      <c r="C348" s="168" t="s">
        <v>35</v>
      </c>
      <c r="D348" s="168" t="s">
        <v>116</v>
      </c>
      <c r="E348" s="168" t="s">
        <v>117</v>
      </c>
      <c r="F348" s="169" t="s">
        <v>79</v>
      </c>
      <c r="G348" s="169" t="s">
        <v>93</v>
      </c>
      <c r="H348" s="168" t="s">
        <v>16</v>
      </c>
      <c r="I348" s="331">
        <v>7421000</v>
      </c>
      <c r="J348" s="331">
        <v>7569000</v>
      </c>
      <c r="K348" s="331">
        <v>7783000</v>
      </c>
      <c r="L348" s="331">
        <v>8398000</v>
      </c>
      <c r="M348" s="331">
        <v>8743000</v>
      </c>
      <c r="N348" s="331">
        <v>9285000</v>
      </c>
      <c r="O348" s="331">
        <v>9625000</v>
      </c>
      <c r="P348" s="331">
        <v>9641000</v>
      </c>
      <c r="Q348" s="331">
        <v>10172000</v>
      </c>
      <c r="R348" s="331">
        <v>11128000</v>
      </c>
      <c r="S348" s="331">
        <v>12301000</v>
      </c>
      <c r="T348" s="331">
        <v>13414000</v>
      </c>
      <c r="U348" s="331">
        <v>14631000</v>
      </c>
      <c r="V348" s="331">
        <v>15196000</v>
      </c>
      <c r="W348" s="331">
        <v>15926000</v>
      </c>
      <c r="X348" s="331">
        <v>15998000</v>
      </c>
      <c r="Y348" s="331">
        <v>16955000</v>
      </c>
      <c r="Z348" s="331">
        <v>18109000</v>
      </c>
      <c r="AA348" s="331">
        <v>18864000</v>
      </c>
      <c r="AB348" s="331">
        <v>19491000</v>
      </c>
      <c r="AC348" s="331">
        <v>21677000</v>
      </c>
      <c r="AD348" s="331">
        <v>23405000</v>
      </c>
      <c r="AE348" s="331">
        <v>24643000</v>
      </c>
      <c r="AF348" s="331">
        <v>25594000</v>
      </c>
      <c r="AG348" s="331">
        <v>26433000</v>
      </c>
      <c r="AH348" s="331">
        <v>27842000</v>
      </c>
      <c r="AI348" s="331">
        <v>28705000</v>
      </c>
      <c r="AJ348" s="331">
        <v>29876000</v>
      </c>
      <c r="AK348" s="331">
        <v>30475000</v>
      </c>
      <c r="AL348" s="331">
        <v>30561000</v>
      </c>
      <c r="AM348" s="331">
        <v>31348000</v>
      </c>
      <c r="AN348" s="331">
        <v>30967000</v>
      </c>
      <c r="AO348" s="331">
        <v>31307000</v>
      </c>
      <c r="AP348" s="331">
        <v>32158000</v>
      </c>
      <c r="AQ348" s="331">
        <v>34256000</v>
      </c>
      <c r="AR348" s="331">
        <v>36155000</v>
      </c>
      <c r="AS348" s="331">
        <v>37743000</v>
      </c>
      <c r="AT348" s="331">
        <v>40973000</v>
      </c>
      <c r="AU348" s="331">
        <v>42537000</v>
      </c>
      <c r="AV348" s="331">
        <v>44595000</v>
      </c>
      <c r="AW348" s="331">
        <v>41738000</v>
      </c>
    </row>
    <row r="349" spans="3:49" x14ac:dyDescent="0.2">
      <c r="C349" s="32" t="s">
        <v>11</v>
      </c>
      <c r="D349" s="32" t="s">
        <v>118</v>
      </c>
      <c r="E349" s="32" t="s">
        <v>119</v>
      </c>
      <c r="F349" s="6" t="s">
        <v>80</v>
      </c>
      <c r="G349" s="6" t="s">
        <v>93</v>
      </c>
      <c r="H349" s="32" t="s">
        <v>16</v>
      </c>
      <c r="I349" s="137">
        <v>1940275</v>
      </c>
      <c r="J349" s="137">
        <v>1924043</v>
      </c>
      <c r="K349" s="137">
        <v>2031906</v>
      </c>
      <c r="L349" s="137">
        <v>1952273</v>
      </c>
      <c r="M349" s="137">
        <v>1984879</v>
      </c>
      <c r="N349" s="137">
        <v>2028550</v>
      </c>
      <c r="O349" s="137">
        <v>2052625</v>
      </c>
      <c r="P349" s="137">
        <v>2291192</v>
      </c>
      <c r="Q349" s="137">
        <v>2553122</v>
      </c>
      <c r="R349" s="137">
        <v>2766927</v>
      </c>
      <c r="S349" s="137">
        <v>2910445</v>
      </c>
      <c r="T349" s="137">
        <v>2797736</v>
      </c>
      <c r="U349" s="137">
        <v>2685347</v>
      </c>
      <c r="V349" s="137">
        <v>2432365</v>
      </c>
      <c r="W349" s="137">
        <v>2255773</v>
      </c>
      <c r="X349" s="137">
        <v>2380465</v>
      </c>
      <c r="Y349" s="137">
        <v>2399107</v>
      </c>
      <c r="Z349" s="137">
        <v>2534379</v>
      </c>
      <c r="AA349" s="137">
        <v>2768781</v>
      </c>
      <c r="AB349" s="137">
        <v>3098733</v>
      </c>
      <c r="AC349" s="137">
        <v>3476035</v>
      </c>
      <c r="AD349" s="137">
        <v>3710557</v>
      </c>
      <c r="AE349" s="137">
        <v>4027945</v>
      </c>
      <c r="AF349" s="137">
        <v>4297409</v>
      </c>
      <c r="AG349" s="137">
        <v>4781980</v>
      </c>
      <c r="AH349" s="137">
        <v>5400316</v>
      </c>
      <c r="AI349" s="137">
        <v>6156526</v>
      </c>
      <c r="AJ349" s="137">
        <v>6680176</v>
      </c>
      <c r="AK349" s="137">
        <v>7116877</v>
      </c>
      <c r="AL349" s="137">
        <v>6535254</v>
      </c>
      <c r="AM349" s="137">
        <v>6326069</v>
      </c>
      <c r="AN349" s="137">
        <v>6057572</v>
      </c>
      <c r="AO349" s="137">
        <v>5661594</v>
      </c>
      <c r="AP349" s="137">
        <v>5224147</v>
      </c>
      <c r="AQ349" s="137">
        <v>4999293</v>
      </c>
      <c r="AR349" s="137">
        <v>4632076</v>
      </c>
      <c r="AS349" s="137">
        <v>4666820</v>
      </c>
      <c r="AT349" s="137">
        <v>4649480</v>
      </c>
      <c r="AU349" s="137">
        <v>4948627</v>
      </c>
      <c r="AV349" s="137">
        <v>4718087</v>
      </c>
      <c r="AW349" s="137">
        <v>4995242</v>
      </c>
    </row>
    <row r="350" spans="3:49" x14ac:dyDescent="0.2">
      <c r="C350" s="32" t="s">
        <v>17</v>
      </c>
      <c r="D350" s="32" t="s">
        <v>118</v>
      </c>
      <c r="E350" s="32" t="s">
        <v>119</v>
      </c>
      <c r="F350" s="6" t="s">
        <v>80</v>
      </c>
      <c r="G350" s="6" t="s">
        <v>93</v>
      </c>
      <c r="H350" s="32" t="s">
        <v>16</v>
      </c>
      <c r="I350" s="137">
        <v>623763</v>
      </c>
      <c r="J350" s="137">
        <v>610265</v>
      </c>
      <c r="K350" s="137">
        <v>653082</v>
      </c>
      <c r="L350" s="137">
        <v>638904</v>
      </c>
      <c r="M350" s="137">
        <v>687598</v>
      </c>
      <c r="N350" s="137">
        <v>722984</v>
      </c>
      <c r="O350" s="137">
        <v>710533</v>
      </c>
      <c r="P350" s="137">
        <v>767911</v>
      </c>
      <c r="Q350" s="137">
        <v>809754</v>
      </c>
      <c r="R350" s="137">
        <v>876363</v>
      </c>
      <c r="S350" s="137">
        <v>928157</v>
      </c>
      <c r="T350" s="137">
        <v>896195</v>
      </c>
      <c r="U350" s="137">
        <v>848814</v>
      </c>
      <c r="V350" s="137">
        <v>773674</v>
      </c>
      <c r="W350" s="137">
        <v>711535</v>
      </c>
      <c r="X350" s="137">
        <v>751954</v>
      </c>
      <c r="Y350" s="137">
        <v>763966</v>
      </c>
      <c r="Z350" s="137">
        <v>776323</v>
      </c>
      <c r="AA350" s="137">
        <v>816560</v>
      </c>
      <c r="AB350" s="137">
        <v>869536</v>
      </c>
      <c r="AC350" s="137">
        <v>936386</v>
      </c>
      <c r="AD350" s="137">
        <v>981633</v>
      </c>
      <c r="AE350" s="137">
        <v>1010436</v>
      </c>
      <c r="AF350" s="137">
        <v>1071416</v>
      </c>
      <c r="AG350" s="137">
        <v>1176137</v>
      </c>
      <c r="AH350" s="137">
        <v>1310405</v>
      </c>
      <c r="AI350" s="137">
        <v>1450310</v>
      </c>
      <c r="AJ350" s="137">
        <v>1574518</v>
      </c>
      <c r="AK350" s="137">
        <v>1676799</v>
      </c>
      <c r="AL350" s="137">
        <v>1565982</v>
      </c>
      <c r="AM350" s="137">
        <v>1485707</v>
      </c>
      <c r="AN350" s="137">
        <v>1446220</v>
      </c>
      <c r="AO350" s="137">
        <v>1342845</v>
      </c>
      <c r="AP350" s="137">
        <v>1250516</v>
      </c>
      <c r="AQ350" s="137">
        <v>1181065</v>
      </c>
      <c r="AR350" s="137">
        <v>1084202</v>
      </c>
      <c r="AS350" s="137">
        <v>1093592</v>
      </c>
      <c r="AT350" s="137">
        <v>1092204</v>
      </c>
      <c r="AU350" s="137">
        <v>1175537</v>
      </c>
      <c r="AV350" s="137">
        <v>1102091</v>
      </c>
      <c r="AW350" s="137">
        <v>1164317</v>
      </c>
    </row>
    <row r="351" spans="3:49" x14ac:dyDescent="0.2">
      <c r="C351" s="32" t="s">
        <v>18</v>
      </c>
      <c r="D351" s="32" t="s">
        <v>118</v>
      </c>
      <c r="E351" s="32" t="s">
        <v>119</v>
      </c>
      <c r="F351" s="6" t="s">
        <v>80</v>
      </c>
      <c r="G351" s="6" t="s">
        <v>93</v>
      </c>
      <c r="H351" s="32" t="s">
        <v>16</v>
      </c>
      <c r="I351" s="137">
        <v>346662</v>
      </c>
      <c r="J351" s="137">
        <v>355559</v>
      </c>
      <c r="K351" s="137">
        <v>357313</v>
      </c>
      <c r="L351" s="137">
        <v>372328</v>
      </c>
      <c r="M351" s="137">
        <v>388012</v>
      </c>
      <c r="N351" s="137">
        <v>407253</v>
      </c>
      <c r="O351" s="137">
        <v>416511</v>
      </c>
      <c r="P351" s="137">
        <v>470562</v>
      </c>
      <c r="Q351" s="137">
        <v>496385</v>
      </c>
      <c r="R351" s="137">
        <v>527243</v>
      </c>
      <c r="S351" s="137">
        <v>534423</v>
      </c>
      <c r="T351" s="137">
        <v>542503</v>
      </c>
      <c r="U351" s="137">
        <v>537044</v>
      </c>
      <c r="V351" s="137">
        <v>497838</v>
      </c>
      <c r="W351" s="137">
        <v>470161</v>
      </c>
      <c r="X351" s="137">
        <v>464928</v>
      </c>
      <c r="Y351" s="137">
        <v>468868</v>
      </c>
      <c r="Z351" s="137">
        <v>495917</v>
      </c>
      <c r="AA351" s="137">
        <v>516593</v>
      </c>
      <c r="AB351" s="137">
        <v>550274</v>
      </c>
      <c r="AC351" s="137">
        <v>568396</v>
      </c>
      <c r="AD351" s="137">
        <v>608751</v>
      </c>
      <c r="AE351" s="137">
        <v>636491</v>
      </c>
      <c r="AF351" s="137">
        <v>639734</v>
      </c>
      <c r="AG351" s="137">
        <v>685276</v>
      </c>
      <c r="AH351" s="137">
        <v>778192</v>
      </c>
      <c r="AI351" s="137">
        <v>853997</v>
      </c>
      <c r="AJ351" s="137">
        <v>919530</v>
      </c>
      <c r="AK351" s="137">
        <v>974290</v>
      </c>
      <c r="AL351" s="137">
        <v>917988</v>
      </c>
      <c r="AM351" s="137">
        <v>899213</v>
      </c>
      <c r="AN351" s="137">
        <v>843715</v>
      </c>
      <c r="AO351" s="137">
        <v>811448</v>
      </c>
      <c r="AP351" s="137">
        <v>744974</v>
      </c>
      <c r="AQ351" s="137">
        <v>723833</v>
      </c>
      <c r="AR351" s="137">
        <v>663573</v>
      </c>
      <c r="AS351" s="137">
        <v>665873</v>
      </c>
      <c r="AT351" s="137">
        <v>670176</v>
      </c>
      <c r="AU351" s="137">
        <v>709424</v>
      </c>
      <c r="AV351" s="137">
        <v>691641</v>
      </c>
      <c r="AW351" s="137">
        <v>732081</v>
      </c>
    </row>
    <row r="352" spans="3:49" x14ac:dyDescent="0.2">
      <c r="C352" s="32" t="s">
        <v>19</v>
      </c>
      <c r="D352" s="32" t="s">
        <v>118</v>
      </c>
      <c r="E352" s="32" t="s">
        <v>119</v>
      </c>
      <c r="F352" s="6" t="s">
        <v>80</v>
      </c>
      <c r="G352" s="6" t="s">
        <v>93</v>
      </c>
      <c r="H352" s="32" t="s">
        <v>16</v>
      </c>
      <c r="I352" s="137">
        <v>261128</v>
      </c>
      <c r="J352" s="137">
        <v>274486</v>
      </c>
      <c r="K352" s="137">
        <v>276982</v>
      </c>
      <c r="L352" s="137">
        <v>301037</v>
      </c>
      <c r="M352" s="137">
        <v>288615</v>
      </c>
      <c r="N352" s="137">
        <v>299021</v>
      </c>
      <c r="O352" s="137">
        <v>310926</v>
      </c>
      <c r="P352" s="137">
        <v>365328</v>
      </c>
      <c r="Q352" s="137">
        <v>396600</v>
      </c>
      <c r="R352" s="137">
        <v>447738</v>
      </c>
      <c r="S352" s="137">
        <v>493477</v>
      </c>
      <c r="T352" s="137">
        <v>484477</v>
      </c>
      <c r="U352" s="137">
        <v>462829</v>
      </c>
      <c r="V352" s="137">
        <v>436230</v>
      </c>
      <c r="W352" s="137">
        <v>394447</v>
      </c>
      <c r="X352" s="137">
        <v>412445</v>
      </c>
      <c r="Y352" s="137">
        <v>439386</v>
      </c>
      <c r="Z352" s="137">
        <v>454214</v>
      </c>
      <c r="AA352" s="137">
        <v>489921</v>
      </c>
      <c r="AB352" s="137">
        <v>563598</v>
      </c>
      <c r="AC352" s="137">
        <v>642463</v>
      </c>
      <c r="AD352" s="137">
        <v>705948</v>
      </c>
      <c r="AE352" s="137">
        <v>751083</v>
      </c>
      <c r="AF352" s="137">
        <v>780894</v>
      </c>
      <c r="AG352" s="137">
        <v>845763</v>
      </c>
      <c r="AH352" s="137">
        <v>924766</v>
      </c>
      <c r="AI352" s="137">
        <v>1045136</v>
      </c>
      <c r="AJ352" s="137">
        <v>1133271</v>
      </c>
      <c r="AK352" s="137">
        <v>1202080</v>
      </c>
      <c r="AL352" s="137">
        <v>1127002</v>
      </c>
      <c r="AM352" s="137">
        <v>1087731</v>
      </c>
      <c r="AN352" s="137">
        <v>1073251</v>
      </c>
      <c r="AO352" s="137">
        <v>976761</v>
      </c>
      <c r="AP352" s="137">
        <v>918254</v>
      </c>
      <c r="AQ352" s="137">
        <v>868814</v>
      </c>
      <c r="AR352" s="137">
        <v>804324</v>
      </c>
      <c r="AS352" s="137">
        <v>810384</v>
      </c>
      <c r="AT352" s="137">
        <v>837685</v>
      </c>
      <c r="AU352" s="137">
        <v>888087</v>
      </c>
      <c r="AV352" s="137">
        <v>853065</v>
      </c>
      <c r="AW352" s="137">
        <v>897779</v>
      </c>
    </row>
    <row r="353" spans="3:49" x14ac:dyDescent="0.2">
      <c r="C353" s="32" t="s">
        <v>20</v>
      </c>
      <c r="D353" s="32" t="s">
        <v>118</v>
      </c>
      <c r="E353" s="32" t="s">
        <v>119</v>
      </c>
      <c r="F353" s="6" t="s">
        <v>80</v>
      </c>
      <c r="G353" s="6" t="s">
        <v>93</v>
      </c>
      <c r="H353" s="32" t="s">
        <v>16</v>
      </c>
      <c r="I353" s="137">
        <v>420884</v>
      </c>
      <c r="J353" s="137">
        <v>431026</v>
      </c>
      <c r="K353" s="137">
        <v>420821</v>
      </c>
      <c r="L353" s="137">
        <v>401726</v>
      </c>
      <c r="M353" s="137">
        <v>393977</v>
      </c>
      <c r="N353" s="137">
        <v>400475</v>
      </c>
      <c r="O353" s="137">
        <v>422711</v>
      </c>
      <c r="P353" s="137">
        <v>489953</v>
      </c>
      <c r="Q353" s="137">
        <v>543853</v>
      </c>
      <c r="R353" s="137">
        <v>636403</v>
      </c>
      <c r="S353" s="137">
        <v>631918</v>
      </c>
      <c r="T353" s="137">
        <v>573449</v>
      </c>
      <c r="U353" s="137">
        <v>539665</v>
      </c>
      <c r="V353" s="137">
        <v>495952</v>
      </c>
      <c r="W353" s="137">
        <v>479100</v>
      </c>
      <c r="X353" s="137">
        <v>497241</v>
      </c>
      <c r="Y353" s="137">
        <v>527998</v>
      </c>
      <c r="Z353" s="137">
        <v>556376</v>
      </c>
      <c r="AA353" s="137">
        <v>634310</v>
      </c>
      <c r="AB353" s="137">
        <v>736016</v>
      </c>
      <c r="AC353" s="137">
        <v>848700</v>
      </c>
      <c r="AD353" s="137">
        <v>906863</v>
      </c>
      <c r="AE353" s="137">
        <v>970234</v>
      </c>
      <c r="AF353" s="137">
        <v>1043199</v>
      </c>
      <c r="AG353" s="137">
        <v>1157785</v>
      </c>
      <c r="AH353" s="137">
        <v>1301969</v>
      </c>
      <c r="AI353" s="137">
        <v>1486948</v>
      </c>
      <c r="AJ353" s="137">
        <v>1602046</v>
      </c>
      <c r="AK353" s="137">
        <v>1650675</v>
      </c>
      <c r="AL353" s="137">
        <v>1517254</v>
      </c>
      <c r="AM353" s="137">
        <v>1467825</v>
      </c>
      <c r="AN353" s="137">
        <v>1377917</v>
      </c>
      <c r="AO353" s="137">
        <v>1291948</v>
      </c>
      <c r="AP353" s="137">
        <v>1196229</v>
      </c>
      <c r="AQ353" s="137">
        <v>1122448</v>
      </c>
      <c r="AR353" s="137">
        <v>1044484</v>
      </c>
      <c r="AS353" s="137">
        <v>1053145</v>
      </c>
      <c r="AT353" s="137">
        <v>1052839</v>
      </c>
      <c r="AU353" s="137">
        <v>1124495</v>
      </c>
      <c r="AV353" s="137">
        <v>1070209</v>
      </c>
      <c r="AW353" s="137">
        <v>1123199</v>
      </c>
    </row>
    <row r="354" spans="3:49" x14ac:dyDescent="0.2">
      <c r="C354" s="32" t="s">
        <v>21</v>
      </c>
      <c r="D354" s="32" t="s">
        <v>118</v>
      </c>
      <c r="E354" s="32" t="s">
        <v>119</v>
      </c>
      <c r="F354" s="6" t="s">
        <v>80</v>
      </c>
      <c r="G354" s="6" t="s">
        <v>93</v>
      </c>
      <c r="H354" s="32" t="s">
        <v>16</v>
      </c>
      <c r="I354" s="137">
        <v>219073</v>
      </c>
      <c r="J354" s="137">
        <v>223394</v>
      </c>
      <c r="K354" s="137">
        <v>232026</v>
      </c>
      <c r="L354" s="137">
        <v>233612</v>
      </c>
      <c r="M354" s="137">
        <v>252788</v>
      </c>
      <c r="N354" s="137">
        <v>272809</v>
      </c>
      <c r="O354" s="137">
        <v>269026</v>
      </c>
      <c r="P354" s="137">
        <v>302777</v>
      </c>
      <c r="Q354" s="137">
        <v>329958</v>
      </c>
      <c r="R354" s="137">
        <v>342528</v>
      </c>
      <c r="S354" s="137">
        <v>372830</v>
      </c>
      <c r="T354" s="137">
        <v>346937</v>
      </c>
      <c r="U354" s="137">
        <v>324219</v>
      </c>
      <c r="V354" s="137">
        <v>299736</v>
      </c>
      <c r="W354" s="137">
        <v>274352</v>
      </c>
      <c r="X354" s="137">
        <v>263544</v>
      </c>
      <c r="Y354" s="137">
        <v>260480</v>
      </c>
      <c r="Z354" s="137">
        <v>266069</v>
      </c>
      <c r="AA354" s="137">
        <v>272089</v>
      </c>
      <c r="AB354" s="137">
        <v>283187</v>
      </c>
      <c r="AC354" s="137">
        <v>316371</v>
      </c>
      <c r="AD354" s="137">
        <v>332707</v>
      </c>
      <c r="AE354" s="137">
        <v>350405</v>
      </c>
      <c r="AF354" s="137">
        <v>360590</v>
      </c>
      <c r="AG354" s="137">
        <v>385478</v>
      </c>
      <c r="AH354" s="137">
        <v>414251</v>
      </c>
      <c r="AI354" s="137">
        <v>464257</v>
      </c>
      <c r="AJ354" s="137">
        <v>501440</v>
      </c>
      <c r="AK354" s="137">
        <v>523809</v>
      </c>
      <c r="AL354" s="137">
        <v>494102</v>
      </c>
      <c r="AM354" s="137">
        <v>494987</v>
      </c>
      <c r="AN354" s="137">
        <v>472668</v>
      </c>
      <c r="AO354" s="137">
        <v>441349</v>
      </c>
      <c r="AP354" s="137">
        <v>407211</v>
      </c>
      <c r="AQ354" s="137">
        <v>387532</v>
      </c>
      <c r="AR354" s="137">
        <v>357719</v>
      </c>
      <c r="AS354" s="137">
        <v>358360</v>
      </c>
      <c r="AT354" s="137">
        <v>359918</v>
      </c>
      <c r="AU354" s="137">
        <v>382426</v>
      </c>
      <c r="AV354" s="137">
        <v>365232</v>
      </c>
      <c r="AW354" s="137">
        <v>386012</v>
      </c>
    </row>
    <row r="355" spans="3:49" x14ac:dyDescent="0.2">
      <c r="C355" s="32" t="s">
        <v>22</v>
      </c>
      <c r="D355" s="32" t="s">
        <v>118</v>
      </c>
      <c r="E355" s="32" t="s">
        <v>119</v>
      </c>
      <c r="F355" s="6" t="s">
        <v>80</v>
      </c>
      <c r="G355" s="6" t="s">
        <v>93</v>
      </c>
      <c r="H355" s="32" t="s">
        <v>16</v>
      </c>
      <c r="I355" s="137">
        <v>939592</v>
      </c>
      <c r="J355" s="137">
        <v>921332</v>
      </c>
      <c r="K355" s="137">
        <v>970660</v>
      </c>
      <c r="L355" s="137">
        <v>982666</v>
      </c>
      <c r="M355" s="137">
        <v>1065679</v>
      </c>
      <c r="N355" s="137">
        <v>1113732</v>
      </c>
      <c r="O355" s="137">
        <v>1093121</v>
      </c>
      <c r="P355" s="137">
        <v>1250881</v>
      </c>
      <c r="Q355" s="137">
        <v>1306221</v>
      </c>
      <c r="R355" s="137">
        <v>1411669</v>
      </c>
      <c r="S355" s="137">
        <v>1501377</v>
      </c>
      <c r="T355" s="137">
        <v>1445410</v>
      </c>
      <c r="U355" s="137">
        <v>1359746</v>
      </c>
      <c r="V355" s="137">
        <v>1266942</v>
      </c>
      <c r="W355" s="137">
        <v>1180866</v>
      </c>
      <c r="X355" s="137">
        <v>1179616</v>
      </c>
      <c r="Y355" s="137">
        <v>1211064</v>
      </c>
      <c r="Z355" s="137">
        <v>1229072</v>
      </c>
      <c r="AA355" s="137">
        <v>1265828</v>
      </c>
      <c r="AB355" s="137">
        <v>1354668</v>
      </c>
      <c r="AC355" s="137">
        <v>1462642</v>
      </c>
      <c r="AD355" s="137">
        <v>1675162</v>
      </c>
      <c r="AE355" s="137">
        <v>1779195</v>
      </c>
      <c r="AF355" s="137">
        <v>1791216</v>
      </c>
      <c r="AG355" s="137">
        <v>1921745</v>
      </c>
      <c r="AH355" s="137">
        <v>2119982</v>
      </c>
      <c r="AI355" s="137">
        <v>2321438</v>
      </c>
      <c r="AJ355" s="137">
        <v>2494599</v>
      </c>
      <c r="AK355" s="137">
        <v>2636990</v>
      </c>
      <c r="AL355" s="137">
        <v>2501933</v>
      </c>
      <c r="AM355" s="137">
        <v>2487796</v>
      </c>
      <c r="AN355" s="137">
        <v>2350198</v>
      </c>
      <c r="AO355" s="137">
        <v>2182849</v>
      </c>
      <c r="AP355" s="137">
        <v>2016060</v>
      </c>
      <c r="AQ355" s="137">
        <v>1897355</v>
      </c>
      <c r="AR355" s="137">
        <v>1764013</v>
      </c>
      <c r="AS355" s="137">
        <v>1762010</v>
      </c>
      <c r="AT355" s="137">
        <v>1759404</v>
      </c>
      <c r="AU355" s="137">
        <v>1876739</v>
      </c>
      <c r="AV355" s="137">
        <v>1786866</v>
      </c>
      <c r="AW355" s="137">
        <v>1893235</v>
      </c>
    </row>
    <row r="356" spans="3:49" x14ac:dyDescent="0.2">
      <c r="C356" s="32" t="s">
        <v>23</v>
      </c>
      <c r="D356" s="32" t="s">
        <v>118</v>
      </c>
      <c r="E356" s="32" t="s">
        <v>119</v>
      </c>
      <c r="F356" s="6" t="s">
        <v>80</v>
      </c>
      <c r="G356" s="6" t="s">
        <v>93</v>
      </c>
      <c r="H356" s="32" t="s">
        <v>16</v>
      </c>
      <c r="I356" s="137">
        <v>648225</v>
      </c>
      <c r="J356" s="137">
        <v>644956</v>
      </c>
      <c r="K356" s="137">
        <v>687648</v>
      </c>
      <c r="L356" s="137">
        <v>674941</v>
      </c>
      <c r="M356" s="137">
        <v>714610</v>
      </c>
      <c r="N356" s="137">
        <v>721235</v>
      </c>
      <c r="O356" s="137">
        <v>722036</v>
      </c>
      <c r="P356" s="137">
        <v>783435</v>
      </c>
      <c r="Q356" s="137">
        <v>862474</v>
      </c>
      <c r="R356" s="137">
        <v>920687</v>
      </c>
      <c r="S356" s="137">
        <v>949381</v>
      </c>
      <c r="T356" s="137">
        <v>922314</v>
      </c>
      <c r="U356" s="137">
        <v>874217</v>
      </c>
      <c r="V356" s="137">
        <v>809094</v>
      </c>
      <c r="W356" s="137">
        <v>766243</v>
      </c>
      <c r="X356" s="137">
        <v>789557</v>
      </c>
      <c r="Y356" s="137">
        <v>809321</v>
      </c>
      <c r="Z356" s="137">
        <v>782810</v>
      </c>
      <c r="AA356" s="137">
        <v>811736</v>
      </c>
      <c r="AB356" s="137">
        <v>865170</v>
      </c>
      <c r="AC356" s="137">
        <v>942446</v>
      </c>
      <c r="AD356" s="137">
        <v>979573</v>
      </c>
      <c r="AE356" s="137">
        <v>1033546</v>
      </c>
      <c r="AF356" s="137">
        <v>1074811</v>
      </c>
      <c r="AG356" s="137">
        <v>1147421</v>
      </c>
      <c r="AH356" s="137">
        <v>1281564</v>
      </c>
      <c r="AI356" s="137">
        <v>1476402</v>
      </c>
      <c r="AJ356" s="137">
        <v>1588484</v>
      </c>
      <c r="AK356" s="137">
        <v>1685049</v>
      </c>
      <c r="AL356" s="137">
        <v>1572011</v>
      </c>
      <c r="AM356" s="137">
        <v>1521900</v>
      </c>
      <c r="AN356" s="137">
        <v>1473665</v>
      </c>
      <c r="AO356" s="137">
        <v>1372809</v>
      </c>
      <c r="AP356" s="137">
        <v>1276467</v>
      </c>
      <c r="AQ356" s="137">
        <v>1217749</v>
      </c>
      <c r="AR356" s="137">
        <v>1119441</v>
      </c>
      <c r="AS356" s="137">
        <v>1123350</v>
      </c>
      <c r="AT356" s="137">
        <v>1123702</v>
      </c>
      <c r="AU356" s="137">
        <v>1203900</v>
      </c>
      <c r="AV356" s="137">
        <v>1147765</v>
      </c>
      <c r="AW356" s="137">
        <v>1205604</v>
      </c>
    </row>
    <row r="357" spans="3:49" x14ac:dyDescent="0.2">
      <c r="C357" s="32" t="s">
        <v>24</v>
      </c>
      <c r="D357" s="32" t="s">
        <v>118</v>
      </c>
      <c r="E357" s="32" t="s">
        <v>119</v>
      </c>
      <c r="F357" s="6" t="s">
        <v>80</v>
      </c>
      <c r="G357" s="6" t="s">
        <v>93</v>
      </c>
      <c r="H357" s="32" t="s">
        <v>16</v>
      </c>
      <c r="I357" s="137">
        <v>3754314</v>
      </c>
      <c r="J357" s="137">
        <v>3810975</v>
      </c>
      <c r="K357" s="137">
        <v>3630631</v>
      </c>
      <c r="L357" s="137">
        <v>3564559</v>
      </c>
      <c r="M357" s="137">
        <v>3804143</v>
      </c>
      <c r="N357" s="137">
        <v>3937694</v>
      </c>
      <c r="O357" s="137">
        <v>3920939</v>
      </c>
      <c r="P357" s="137">
        <v>4162914</v>
      </c>
      <c r="Q357" s="137">
        <v>4532400</v>
      </c>
      <c r="R357" s="137">
        <v>4954359</v>
      </c>
      <c r="S357" s="137">
        <v>5288613</v>
      </c>
      <c r="T357" s="137">
        <v>5290604</v>
      </c>
      <c r="U357" s="137">
        <v>5023692</v>
      </c>
      <c r="V357" s="137">
        <v>4674605</v>
      </c>
      <c r="W357" s="137">
        <v>4313081</v>
      </c>
      <c r="X357" s="137">
        <v>4353292</v>
      </c>
      <c r="Y357" s="137">
        <v>4636700</v>
      </c>
      <c r="Z357" s="137">
        <v>4820145</v>
      </c>
      <c r="AA357" s="137">
        <v>5167248</v>
      </c>
      <c r="AB357" s="137">
        <v>5551041</v>
      </c>
      <c r="AC357" s="137">
        <v>6014269</v>
      </c>
      <c r="AD357" s="137">
        <v>6575017</v>
      </c>
      <c r="AE357" s="137">
        <v>6915156</v>
      </c>
      <c r="AF357" s="137">
        <v>7011585</v>
      </c>
      <c r="AG357" s="137">
        <v>7673093</v>
      </c>
      <c r="AH357" s="137">
        <v>8433864</v>
      </c>
      <c r="AI357" s="137">
        <v>9280648</v>
      </c>
      <c r="AJ357" s="137">
        <v>10026310</v>
      </c>
      <c r="AK357" s="137">
        <v>10221941</v>
      </c>
      <c r="AL357" s="137">
        <v>9626863</v>
      </c>
      <c r="AM357" s="137">
        <v>9363298</v>
      </c>
      <c r="AN357" s="137">
        <v>8982795</v>
      </c>
      <c r="AO357" s="137">
        <v>8264166</v>
      </c>
      <c r="AP357" s="137">
        <v>7542116</v>
      </c>
      <c r="AQ357" s="137">
        <v>7261077</v>
      </c>
      <c r="AR357" s="137">
        <v>6652700</v>
      </c>
      <c r="AS357" s="137">
        <v>6657270</v>
      </c>
      <c r="AT357" s="137">
        <v>6599087</v>
      </c>
      <c r="AU357" s="137">
        <v>7002267</v>
      </c>
      <c r="AV357" s="137">
        <v>6639259</v>
      </c>
      <c r="AW357" s="137">
        <v>7109492</v>
      </c>
    </row>
    <row r="358" spans="3:49" x14ac:dyDescent="0.2">
      <c r="C358" s="32" t="s">
        <v>25</v>
      </c>
      <c r="D358" s="32" t="s">
        <v>118</v>
      </c>
      <c r="E358" s="32" t="s">
        <v>119</v>
      </c>
      <c r="F358" s="6" t="s">
        <v>80</v>
      </c>
      <c r="G358" s="6" t="s">
        <v>93</v>
      </c>
      <c r="H358" s="32" t="s">
        <v>16</v>
      </c>
      <c r="I358" s="137">
        <v>1556929</v>
      </c>
      <c r="J358" s="137">
        <v>1590076</v>
      </c>
      <c r="K358" s="137">
        <v>1669156</v>
      </c>
      <c r="L358" s="137">
        <v>1662725</v>
      </c>
      <c r="M358" s="137">
        <v>1760086</v>
      </c>
      <c r="N358" s="137">
        <v>1817097</v>
      </c>
      <c r="O358" s="137">
        <v>1725882</v>
      </c>
      <c r="P358" s="137">
        <v>1882754</v>
      </c>
      <c r="Q358" s="137">
        <v>2034440</v>
      </c>
      <c r="R358" s="137">
        <v>2148103</v>
      </c>
      <c r="S358" s="137">
        <v>2236650</v>
      </c>
      <c r="T358" s="137">
        <v>2171991</v>
      </c>
      <c r="U358" s="137">
        <v>1969365</v>
      </c>
      <c r="V358" s="137">
        <v>1810391</v>
      </c>
      <c r="W358" s="137">
        <v>1655009</v>
      </c>
      <c r="X358" s="137">
        <v>1775144</v>
      </c>
      <c r="Y358" s="137">
        <v>1834690</v>
      </c>
      <c r="Z358" s="137">
        <v>1958383</v>
      </c>
      <c r="AA358" s="137">
        <v>2180087</v>
      </c>
      <c r="AB358" s="137">
        <v>2378574</v>
      </c>
      <c r="AC358" s="137">
        <v>2668462</v>
      </c>
      <c r="AD358" s="137">
        <v>2921694</v>
      </c>
      <c r="AE358" s="137">
        <v>3131661</v>
      </c>
      <c r="AF358" s="137">
        <v>3284851</v>
      </c>
      <c r="AG358" s="137">
        <v>3658378</v>
      </c>
      <c r="AH358" s="137">
        <v>4001586</v>
      </c>
      <c r="AI358" s="137">
        <v>4488314</v>
      </c>
      <c r="AJ358" s="137">
        <v>4870543</v>
      </c>
      <c r="AK358" s="137">
        <v>5050869</v>
      </c>
      <c r="AL358" s="137">
        <v>4699788</v>
      </c>
      <c r="AM358" s="137">
        <v>4530563</v>
      </c>
      <c r="AN358" s="137">
        <v>4273212</v>
      </c>
      <c r="AO358" s="137">
        <v>3903006</v>
      </c>
      <c r="AP358" s="137">
        <v>3534499</v>
      </c>
      <c r="AQ358" s="137">
        <v>3384462</v>
      </c>
      <c r="AR358" s="137">
        <v>3094363</v>
      </c>
      <c r="AS358" s="137">
        <v>3105018</v>
      </c>
      <c r="AT358" s="137">
        <v>3134970</v>
      </c>
      <c r="AU358" s="137">
        <v>3340298</v>
      </c>
      <c r="AV358" s="137">
        <v>3202811</v>
      </c>
      <c r="AW358" s="137">
        <v>3409675</v>
      </c>
    </row>
    <row r="359" spans="3:49" x14ac:dyDescent="0.2">
      <c r="C359" s="32" t="s">
        <v>26</v>
      </c>
      <c r="D359" s="32" t="s">
        <v>118</v>
      </c>
      <c r="E359" s="32" t="s">
        <v>119</v>
      </c>
      <c r="F359" s="6" t="s">
        <v>80</v>
      </c>
      <c r="G359" s="6" t="s">
        <v>93</v>
      </c>
      <c r="H359" s="32" t="s">
        <v>16</v>
      </c>
      <c r="I359" s="137">
        <v>318436</v>
      </c>
      <c r="J359" s="137">
        <v>319512</v>
      </c>
      <c r="K359" s="137">
        <v>328559</v>
      </c>
      <c r="L359" s="137">
        <v>335990</v>
      </c>
      <c r="M359" s="137">
        <v>345987</v>
      </c>
      <c r="N359" s="137">
        <v>343773</v>
      </c>
      <c r="O359" s="137">
        <v>341363</v>
      </c>
      <c r="P359" s="137">
        <v>375720</v>
      </c>
      <c r="Q359" s="137">
        <v>398532</v>
      </c>
      <c r="R359" s="137">
        <v>435772</v>
      </c>
      <c r="S359" s="137">
        <v>442602</v>
      </c>
      <c r="T359" s="137">
        <v>436389</v>
      </c>
      <c r="U359" s="137">
        <v>407760</v>
      </c>
      <c r="V359" s="137">
        <v>393157</v>
      </c>
      <c r="W359" s="137">
        <v>379853</v>
      </c>
      <c r="X359" s="137">
        <v>392480</v>
      </c>
      <c r="Y359" s="137">
        <v>413443</v>
      </c>
      <c r="Z359" s="137">
        <v>432854</v>
      </c>
      <c r="AA359" s="137">
        <v>447284</v>
      </c>
      <c r="AB359" s="137">
        <v>480970</v>
      </c>
      <c r="AC359" s="137">
        <v>530262</v>
      </c>
      <c r="AD359" s="137">
        <v>546621</v>
      </c>
      <c r="AE359" s="137">
        <v>579821</v>
      </c>
      <c r="AF359" s="137">
        <v>597800</v>
      </c>
      <c r="AG359" s="137">
        <v>639816</v>
      </c>
      <c r="AH359" s="137">
        <v>693655</v>
      </c>
      <c r="AI359" s="137">
        <v>735033</v>
      </c>
      <c r="AJ359" s="137">
        <v>795779</v>
      </c>
      <c r="AK359" s="137">
        <v>837812</v>
      </c>
      <c r="AL359" s="137">
        <v>791217</v>
      </c>
      <c r="AM359" s="137">
        <v>799983</v>
      </c>
      <c r="AN359" s="137">
        <v>755945</v>
      </c>
      <c r="AO359" s="137">
        <v>722702</v>
      </c>
      <c r="AP359" s="137">
        <v>679422</v>
      </c>
      <c r="AQ359" s="137">
        <v>636727</v>
      </c>
      <c r="AR359" s="137">
        <v>594347</v>
      </c>
      <c r="AS359" s="137">
        <v>599111</v>
      </c>
      <c r="AT359" s="137">
        <v>595077</v>
      </c>
      <c r="AU359" s="137">
        <v>628831</v>
      </c>
      <c r="AV359" s="137">
        <v>598782</v>
      </c>
      <c r="AW359" s="137">
        <v>628155</v>
      </c>
    </row>
    <row r="360" spans="3:49" x14ac:dyDescent="0.2">
      <c r="C360" s="32" t="s">
        <v>27</v>
      </c>
      <c r="D360" s="32" t="s">
        <v>118</v>
      </c>
      <c r="E360" s="32" t="s">
        <v>119</v>
      </c>
      <c r="F360" s="6" t="s">
        <v>80</v>
      </c>
      <c r="G360" s="6" t="s">
        <v>93</v>
      </c>
      <c r="H360" s="32" t="s">
        <v>16</v>
      </c>
      <c r="I360" s="137">
        <v>1212003</v>
      </c>
      <c r="J360" s="137">
        <v>1249713</v>
      </c>
      <c r="K360" s="137">
        <v>1274994</v>
      </c>
      <c r="L360" s="137">
        <v>1227069</v>
      </c>
      <c r="M360" s="137">
        <v>1310717</v>
      </c>
      <c r="N360" s="137">
        <v>1316181</v>
      </c>
      <c r="O360" s="137">
        <v>1275312</v>
      </c>
      <c r="P360" s="137">
        <v>1340227</v>
      </c>
      <c r="Q360" s="137">
        <v>1422425</v>
      </c>
      <c r="R360" s="137">
        <v>1486233</v>
      </c>
      <c r="S360" s="137">
        <v>1547618</v>
      </c>
      <c r="T360" s="137">
        <v>1510612</v>
      </c>
      <c r="U360" s="137">
        <v>1402942</v>
      </c>
      <c r="V360" s="137">
        <v>1285501</v>
      </c>
      <c r="W360" s="137">
        <v>1175395</v>
      </c>
      <c r="X360" s="137">
        <v>1154816</v>
      </c>
      <c r="Y360" s="137">
        <v>1183110</v>
      </c>
      <c r="Z360" s="137">
        <v>1187960</v>
      </c>
      <c r="AA360" s="137">
        <v>1239530</v>
      </c>
      <c r="AB360" s="137">
        <v>1318643</v>
      </c>
      <c r="AC360" s="137">
        <v>1415854</v>
      </c>
      <c r="AD360" s="137">
        <v>1490680</v>
      </c>
      <c r="AE360" s="137">
        <v>1555060</v>
      </c>
      <c r="AF360" s="137">
        <v>1593603</v>
      </c>
      <c r="AG360" s="137">
        <v>1732496</v>
      </c>
      <c r="AH360" s="137">
        <v>1961707</v>
      </c>
      <c r="AI360" s="137">
        <v>2188012</v>
      </c>
      <c r="AJ360" s="137">
        <v>2341815</v>
      </c>
      <c r="AK360" s="137">
        <v>2481123</v>
      </c>
      <c r="AL360" s="137">
        <v>2333208</v>
      </c>
      <c r="AM360" s="137">
        <v>2322311</v>
      </c>
      <c r="AN360" s="137">
        <v>2183073</v>
      </c>
      <c r="AO360" s="137">
        <v>1991733</v>
      </c>
      <c r="AP360" s="137">
        <v>1846913</v>
      </c>
      <c r="AQ360" s="137">
        <v>1755110</v>
      </c>
      <c r="AR360" s="137">
        <v>1610885</v>
      </c>
      <c r="AS360" s="137">
        <v>1622919</v>
      </c>
      <c r="AT360" s="137">
        <v>1619032</v>
      </c>
      <c r="AU360" s="137">
        <v>1752425</v>
      </c>
      <c r="AV360" s="137">
        <v>1671010</v>
      </c>
      <c r="AW360" s="137">
        <v>1781017</v>
      </c>
    </row>
    <row r="361" spans="3:49" x14ac:dyDescent="0.2">
      <c r="C361" s="32" t="s">
        <v>28</v>
      </c>
      <c r="D361" s="32" t="s">
        <v>118</v>
      </c>
      <c r="E361" s="32" t="s">
        <v>119</v>
      </c>
      <c r="F361" s="6" t="s">
        <v>80</v>
      </c>
      <c r="G361" s="6" t="s">
        <v>93</v>
      </c>
      <c r="H361" s="32" t="s">
        <v>16</v>
      </c>
      <c r="I361" s="137">
        <v>4477404</v>
      </c>
      <c r="J361" s="137">
        <v>4508950</v>
      </c>
      <c r="K361" s="137">
        <v>4605302</v>
      </c>
      <c r="L361" s="137">
        <v>4588292</v>
      </c>
      <c r="M361" s="137">
        <v>4866961</v>
      </c>
      <c r="N361" s="137">
        <v>5023372</v>
      </c>
      <c r="O361" s="137">
        <v>5486707</v>
      </c>
      <c r="P361" s="137">
        <v>5574375</v>
      </c>
      <c r="Q361" s="137">
        <v>5888365</v>
      </c>
      <c r="R361" s="137">
        <v>5707776</v>
      </c>
      <c r="S361" s="137">
        <v>5999416</v>
      </c>
      <c r="T361" s="137">
        <v>6203544</v>
      </c>
      <c r="U361" s="137">
        <v>5863365</v>
      </c>
      <c r="V361" s="137">
        <v>5480724</v>
      </c>
      <c r="W361" s="137">
        <v>5113953</v>
      </c>
      <c r="X361" s="137">
        <v>5107445</v>
      </c>
      <c r="Y361" s="137">
        <v>5474798</v>
      </c>
      <c r="Z361" s="137">
        <v>6055594</v>
      </c>
      <c r="AA361" s="137">
        <v>6841224</v>
      </c>
      <c r="AB361" s="137">
        <v>7120916</v>
      </c>
      <c r="AC361" s="137">
        <v>7783056</v>
      </c>
      <c r="AD361" s="137">
        <v>9009082</v>
      </c>
      <c r="AE361" s="137">
        <v>9452914</v>
      </c>
      <c r="AF361" s="137">
        <v>9732975</v>
      </c>
      <c r="AG361" s="137">
        <v>10685275</v>
      </c>
      <c r="AH361" s="137">
        <v>11929599</v>
      </c>
      <c r="AI361" s="137">
        <v>13765311</v>
      </c>
      <c r="AJ361" s="137">
        <v>14998100</v>
      </c>
      <c r="AK361" s="137">
        <v>15980239</v>
      </c>
      <c r="AL361" s="137">
        <v>15175140</v>
      </c>
      <c r="AM361" s="137">
        <v>13971187</v>
      </c>
      <c r="AN361" s="137">
        <v>13460600</v>
      </c>
      <c r="AO361" s="137">
        <v>12817664</v>
      </c>
      <c r="AP361" s="137">
        <v>11773043</v>
      </c>
      <c r="AQ361" s="137">
        <v>11447846</v>
      </c>
      <c r="AR361" s="137">
        <v>10745577</v>
      </c>
      <c r="AS361" s="137">
        <v>10789931</v>
      </c>
      <c r="AT361" s="137">
        <v>10847559</v>
      </c>
      <c r="AU361" s="137">
        <v>11379443</v>
      </c>
      <c r="AV361" s="137">
        <v>11258415</v>
      </c>
      <c r="AW361" s="137">
        <v>11968168</v>
      </c>
    </row>
    <row r="362" spans="3:49" x14ac:dyDescent="0.2">
      <c r="C362" s="32" t="s">
        <v>29</v>
      </c>
      <c r="D362" s="32" t="s">
        <v>118</v>
      </c>
      <c r="E362" s="32" t="s">
        <v>119</v>
      </c>
      <c r="F362" s="6" t="s">
        <v>80</v>
      </c>
      <c r="G362" s="6" t="s">
        <v>93</v>
      </c>
      <c r="H362" s="32" t="s">
        <v>16</v>
      </c>
      <c r="I362" s="137">
        <v>325804</v>
      </c>
      <c r="J362" s="137">
        <v>337663</v>
      </c>
      <c r="K362" s="137">
        <v>331978</v>
      </c>
      <c r="L362" s="137">
        <v>323492</v>
      </c>
      <c r="M362" s="137">
        <v>347878</v>
      </c>
      <c r="N362" s="137">
        <v>364282</v>
      </c>
      <c r="O362" s="137">
        <v>358362</v>
      </c>
      <c r="P362" s="137">
        <v>405920</v>
      </c>
      <c r="Q362" s="137">
        <v>446748</v>
      </c>
      <c r="R362" s="137">
        <v>484370</v>
      </c>
      <c r="S362" s="137">
        <v>515520</v>
      </c>
      <c r="T362" s="137">
        <v>479852</v>
      </c>
      <c r="U362" s="137">
        <v>440671</v>
      </c>
      <c r="V362" s="137">
        <v>409599</v>
      </c>
      <c r="W362" s="137">
        <v>382232</v>
      </c>
      <c r="X362" s="137">
        <v>389390</v>
      </c>
      <c r="Y362" s="137">
        <v>394178</v>
      </c>
      <c r="Z362" s="137">
        <v>422174</v>
      </c>
      <c r="AA362" s="137">
        <v>490956</v>
      </c>
      <c r="AB362" s="137">
        <v>542410</v>
      </c>
      <c r="AC362" s="137">
        <v>607086</v>
      </c>
      <c r="AD362" s="137">
        <v>661758</v>
      </c>
      <c r="AE362" s="137">
        <v>707162</v>
      </c>
      <c r="AF362" s="137">
        <v>738430</v>
      </c>
      <c r="AG362" s="137">
        <v>818373</v>
      </c>
      <c r="AH362" s="137">
        <v>905059</v>
      </c>
      <c r="AI362" s="137">
        <v>1035457</v>
      </c>
      <c r="AJ362" s="137">
        <v>1167813</v>
      </c>
      <c r="AK362" s="137">
        <v>1242979</v>
      </c>
      <c r="AL362" s="137">
        <v>1161014</v>
      </c>
      <c r="AM362" s="137">
        <v>1111305</v>
      </c>
      <c r="AN362" s="137">
        <v>1076422</v>
      </c>
      <c r="AO362" s="137">
        <v>999974</v>
      </c>
      <c r="AP362" s="137">
        <v>897214</v>
      </c>
      <c r="AQ362" s="137">
        <v>861635</v>
      </c>
      <c r="AR362" s="137">
        <v>797694</v>
      </c>
      <c r="AS362" s="137">
        <v>802947</v>
      </c>
      <c r="AT362" s="137">
        <v>805454</v>
      </c>
      <c r="AU362" s="137">
        <v>858971</v>
      </c>
      <c r="AV362" s="137">
        <v>823190</v>
      </c>
      <c r="AW362" s="137">
        <v>877461</v>
      </c>
    </row>
    <row r="363" spans="3:49" x14ac:dyDescent="0.2">
      <c r="C363" s="32" t="s">
        <v>30</v>
      </c>
      <c r="D363" s="32" t="s">
        <v>118</v>
      </c>
      <c r="E363" s="32" t="s">
        <v>119</v>
      </c>
      <c r="F363" s="6" t="s">
        <v>80</v>
      </c>
      <c r="G363" s="6" t="s">
        <v>93</v>
      </c>
      <c r="H363" s="32" t="s">
        <v>16</v>
      </c>
      <c r="I363" s="137">
        <v>215240</v>
      </c>
      <c r="J363" s="137">
        <v>216949</v>
      </c>
      <c r="K363" s="137">
        <v>225851</v>
      </c>
      <c r="L363" s="137">
        <v>239117</v>
      </c>
      <c r="M363" s="137">
        <v>252918</v>
      </c>
      <c r="N363" s="137">
        <v>253807</v>
      </c>
      <c r="O363" s="137">
        <v>257663</v>
      </c>
      <c r="P363" s="137">
        <v>283365</v>
      </c>
      <c r="Q363" s="137">
        <v>304359</v>
      </c>
      <c r="R363" s="137">
        <v>324985</v>
      </c>
      <c r="S363" s="137">
        <v>381224</v>
      </c>
      <c r="T363" s="137">
        <v>369165</v>
      </c>
      <c r="U363" s="137">
        <v>329162</v>
      </c>
      <c r="V363" s="137">
        <v>294760</v>
      </c>
      <c r="W363" s="137">
        <v>269739</v>
      </c>
      <c r="X363" s="137">
        <v>292560</v>
      </c>
      <c r="Y363" s="137">
        <v>294405</v>
      </c>
      <c r="Z363" s="137">
        <v>314551</v>
      </c>
      <c r="AA363" s="137">
        <v>354593</v>
      </c>
      <c r="AB363" s="137">
        <v>391328</v>
      </c>
      <c r="AC363" s="137">
        <v>429381</v>
      </c>
      <c r="AD363" s="137">
        <v>454778</v>
      </c>
      <c r="AE363" s="137">
        <v>471240</v>
      </c>
      <c r="AF363" s="137">
        <v>490689</v>
      </c>
      <c r="AG363" s="137">
        <v>524465</v>
      </c>
      <c r="AH363" s="137">
        <v>560773</v>
      </c>
      <c r="AI363" s="137">
        <v>642397</v>
      </c>
      <c r="AJ363" s="137">
        <v>699330</v>
      </c>
      <c r="AK363" s="137">
        <v>755098</v>
      </c>
      <c r="AL363" s="137">
        <v>707089</v>
      </c>
      <c r="AM363" s="137">
        <v>700667</v>
      </c>
      <c r="AN363" s="137">
        <v>656841</v>
      </c>
      <c r="AO363" s="137">
        <v>619091</v>
      </c>
      <c r="AP363" s="137">
        <v>563441</v>
      </c>
      <c r="AQ363" s="137">
        <v>551510</v>
      </c>
      <c r="AR363" s="137">
        <v>505163</v>
      </c>
      <c r="AS363" s="137">
        <v>512457</v>
      </c>
      <c r="AT363" s="137">
        <v>513062</v>
      </c>
      <c r="AU363" s="137">
        <v>549048</v>
      </c>
      <c r="AV363" s="137">
        <v>522104</v>
      </c>
      <c r="AW363" s="137">
        <v>555498</v>
      </c>
    </row>
    <row r="364" spans="3:49" x14ac:dyDescent="0.2">
      <c r="C364" s="32" t="s">
        <v>31</v>
      </c>
      <c r="D364" s="32" t="s">
        <v>118</v>
      </c>
      <c r="E364" s="32" t="s">
        <v>119</v>
      </c>
      <c r="F364" s="6" t="s">
        <v>80</v>
      </c>
      <c r="G364" s="6" t="s">
        <v>93</v>
      </c>
      <c r="H364" s="32" t="s">
        <v>16</v>
      </c>
      <c r="I364" s="137">
        <v>1640248</v>
      </c>
      <c r="J364" s="137">
        <v>1663273</v>
      </c>
      <c r="K364" s="137">
        <v>1709595</v>
      </c>
      <c r="L364" s="137">
        <v>1649066</v>
      </c>
      <c r="M364" s="137">
        <v>1735579</v>
      </c>
      <c r="N364" s="137">
        <v>1694102</v>
      </c>
      <c r="O364" s="137">
        <v>1643190</v>
      </c>
      <c r="P364" s="137">
        <v>1702863</v>
      </c>
      <c r="Q364" s="137">
        <v>1813689</v>
      </c>
      <c r="R364" s="137">
        <v>2128013</v>
      </c>
      <c r="S364" s="137">
        <v>2175229</v>
      </c>
      <c r="T364" s="137">
        <v>1900661</v>
      </c>
      <c r="U364" s="137">
        <v>1731370</v>
      </c>
      <c r="V364" s="137">
        <v>1560731</v>
      </c>
      <c r="W364" s="137">
        <v>1348675</v>
      </c>
      <c r="X364" s="137">
        <v>1363384</v>
      </c>
      <c r="Y364" s="137">
        <v>1410420</v>
      </c>
      <c r="Z364" s="137">
        <v>1470774</v>
      </c>
      <c r="AA364" s="137">
        <v>1535156</v>
      </c>
      <c r="AB364" s="137">
        <v>1629950</v>
      </c>
      <c r="AC364" s="137">
        <v>1746540</v>
      </c>
      <c r="AD364" s="137">
        <v>1843580</v>
      </c>
      <c r="AE364" s="137">
        <v>1933724</v>
      </c>
      <c r="AF364" s="137">
        <v>2017648</v>
      </c>
      <c r="AG364" s="137">
        <v>2171458</v>
      </c>
      <c r="AH364" s="137">
        <v>2408918</v>
      </c>
      <c r="AI364" s="137">
        <v>2664026</v>
      </c>
      <c r="AJ364" s="137">
        <v>2821149</v>
      </c>
      <c r="AK364" s="137">
        <v>2953437</v>
      </c>
      <c r="AL364" s="137">
        <v>2756022</v>
      </c>
      <c r="AM364" s="137">
        <v>2672861</v>
      </c>
      <c r="AN364" s="137">
        <v>2519473</v>
      </c>
      <c r="AO364" s="137">
        <v>2349556</v>
      </c>
      <c r="AP364" s="137">
        <v>2161264</v>
      </c>
      <c r="AQ364" s="137">
        <v>2068903</v>
      </c>
      <c r="AR364" s="137">
        <v>1910701</v>
      </c>
      <c r="AS364" s="137">
        <v>1919636</v>
      </c>
      <c r="AT364" s="137">
        <v>1955836</v>
      </c>
      <c r="AU364" s="137">
        <v>2081081</v>
      </c>
      <c r="AV364" s="137">
        <v>2024981</v>
      </c>
      <c r="AW364" s="137">
        <v>2145550</v>
      </c>
    </row>
    <row r="365" spans="3:49" x14ac:dyDescent="0.2">
      <c r="C365" s="32" t="s">
        <v>32</v>
      </c>
      <c r="D365" s="32" t="s">
        <v>118</v>
      </c>
      <c r="E365" s="32" t="s">
        <v>119</v>
      </c>
      <c r="F365" s="6" t="s">
        <v>80</v>
      </c>
      <c r="G365" s="6" t="s">
        <v>93</v>
      </c>
      <c r="H365" s="32" t="s">
        <v>16</v>
      </c>
      <c r="I365" s="137">
        <v>143020</v>
      </c>
      <c r="J365" s="137">
        <v>144828</v>
      </c>
      <c r="K365" s="137">
        <v>164496</v>
      </c>
      <c r="L365" s="137">
        <v>167203</v>
      </c>
      <c r="M365" s="137">
        <v>174573</v>
      </c>
      <c r="N365" s="137">
        <v>186633</v>
      </c>
      <c r="O365" s="137">
        <v>178093</v>
      </c>
      <c r="P365" s="137">
        <v>198823</v>
      </c>
      <c r="Q365" s="137">
        <v>204675</v>
      </c>
      <c r="R365" s="137">
        <v>208831</v>
      </c>
      <c r="S365" s="137">
        <v>249120</v>
      </c>
      <c r="T365" s="137">
        <v>240161</v>
      </c>
      <c r="U365" s="137">
        <v>215792</v>
      </c>
      <c r="V365" s="137">
        <v>195701</v>
      </c>
      <c r="W365" s="137">
        <v>170586</v>
      </c>
      <c r="X365" s="137">
        <v>177739</v>
      </c>
      <c r="Y365" s="137">
        <v>175066</v>
      </c>
      <c r="Z365" s="137">
        <v>174405</v>
      </c>
      <c r="AA365" s="137">
        <v>183104</v>
      </c>
      <c r="AB365" s="137">
        <v>198986</v>
      </c>
      <c r="AC365" s="137">
        <v>224651</v>
      </c>
      <c r="AD365" s="137">
        <v>234596</v>
      </c>
      <c r="AE365" s="137">
        <v>249927</v>
      </c>
      <c r="AF365" s="137">
        <v>261150</v>
      </c>
      <c r="AG365" s="137">
        <v>280061</v>
      </c>
      <c r="AH365" s="137">
        <v>309394</v>
      </c>
      <c r="AI365" s="137">
        <v>333788</v>
      </c>
      <c r="AJ365" s="137">
        <v>366097</v>
      </c>
      <c r="AK365" s="137">
        <v>389933</v>
      </c>
      <c r="AL365" s="137">
        <v>360133</v>
      </c>
      <c r="AM365" s="137">
        <v>348597</v>
      </c>
      <c r="AN365" s="137">
        <v>321433</v>
      </c>
      <c r="AO365" s="137">
        <v>298505</v>
      </c>
      <c r="AP365" s="137">
        <v>269230</v>
      </c>
      <c r="AQ365" s="137">
        <v>258641</v>
      </c>
      <c r="AR365" s="137">
        <v>236738</v>
      </c>
      <c r="AS365" s="137">
        <v>239177</v>
      </c>
      <c r="AT365" s="137">
        <v>242515</v>
      </c>
      <c r="AU365" s="137">
        <v>259401</v>
      </c>
      <c r="AV365" s="137">
        <v>247492</v>
      </c>
      <c r="AW365" s="137">
        <v>260515</v>
      </c>
    </row>
    <row r="366" spans="3:49" x14ac:dyDescent="0.2">
      <c r="C366" s="32" t="s">
        <v>33</v>
      </c>
      <c r="D366" s="32" t="s">
        <v>118</v>
      </c>
      <c r="E366" s="32" t="s">
        <v>119</v>
      </c>
      <c r="F366" s="6" t="s">
        <v>80</v>
      </c>
      <c r="G366" s="6" t="s">
        <v>93</v>
      </c>
      <c r="H366" s="32" t="s">
        <v>16</v>
      </c>
      <c r="I366" s="137">
        <v>19043000</v>
      </c>
      <c r="J366" s="137">
        <v>19227000</v>
      </c>
      <c r="K366" s="137">
        <v>19571000</v>
      </c>
      <c r="L366" s="137">
        <v>19315000</v>
      </c>
      <c r="M366" s="137">
        <v>20375000</v>
      </c>
      <c r="N366" s="137">
        <v>20903000</v>
      </c>
      <c r="O366" s="137">
        <v>21185000</v>
      </c>
      <c r="P366" s="137">
        <v>22649000</v>
      </c>
      <c r="Q366" s="137">
        <v>24344000</v>
      </c>
      <c r="R366" s="137">
        <v>25808000</v>
      </c>
      <c r="S366" s="137">
        <v>27158000</v>
      </c>
      <c r="T366" s="137">
        <v>26612000</v>
      </c>
      <c r="U366" s="137">
        <v>25016000</v>
      </c>
      <c r="V366" s="137">
        <v>23117000</v>
      </c>
      <c r="W366" s="137">
        <v>21341000</v>
      </c>
      <c r="X366" s="137">
        <v>21746000</v>
      </c>
      <c r="Y366" s="137">
        <v>22697000</v>
      </c>
      <c r="Z366" s="137">
        <v>23932000</v>
      </c>
      <c r="AA366" s="137">
        <v>26015000</v>
      </c>
      <c r="AB366" s="137">
        <v>27934000</v>
      </c>
      <c r="AC366" s="137">
        <v>30613000</v>
      </c>
      <c r="AD366" s="137">
        <v>33639000</v>
      </c>
      <c r="AE366" s="137">
        <v>35556000</v>
      </c>
      <c r="AF366" s="137">
        <v>36788000</v>
      </c>
      <c r="AG366" s="137">
        <v>40285000</v>
      </c>
      <c r="AH366" s="137">
        <v>44736000</v>
      </c>
      <c r="AI366" s="137">
        <v>50388000</v>
      </c>
      <c r="AJ366" s="137">
        <v>54581000</v>
      </c>
      <c r="AK366" s="137">
        <v>57380000</v>
      </c>
      <c r="AL366" s="137">
        <v>53842000</v>
      </c>
      <c r="AM366" s="137">
        <v>51592000</v>
      </c>
      <c r="AN366" s="137">
        <v>49325000</v>
      </c>
      <c r="AO366" s="137">
        <v>46048000</v>
      </c>
      <c r="AP366" s="137">
        <v>42301000</v>
      </c>
      <c r="AQ366" s="137">
        <v>40624000</v>
      </c>
      <c r="AR366" s="137">
        <v>37618000</v>
      </c>
      <c r="AS366" s="137">
        <v>37782000</v>
      </c>
      <c r="AT366" s="137">
        <v>37858000</v>
      </c>
      <c r="AU366" s="137">
        <v>40161000</v>
      </c>
      <c r="AV366" s="137">
        <v>38723000</v>
      </c>
      <c r="AW366" s="137">
        <v>41133000</v>
      </c>
    </row>
    <row r="367" spans="3:49" x14ac:dyDescent="0.2">
      <c r="C367" s="32" t="s">
        <v>34</v>
      </c>
      <c r="D367" s="32" t="s">
        <v>118</v>
      </c>
      <c r="E367" s="32" t="s">
        <v>119</v>
      </c>
      <c r="F367" s="6" t="s">
        <v>80</v>
      </c>
      <c r="G367" s="6" t="s">
        <v>93</v>
      </c>
      <c r="H367" s="32" t="s">
        <v>16</v>
      </c>
      <c r="I367" s="137">
        <v>0</v>
      </c>
      <c r="J367" s="137">
        <v>0</v>
      </c>
      <c r="K367" s="137">
        <v>0</v>
      </c>
      <c r="L367" s="137">
        <v>0</v>
      </c>
      <c r="M367" s="137">
        <v>0</v>
      </c>
      <c r="N367" s="137">
        <v>0</v>
      </c>
      <c r="O367" s="137">
        <v>0</v>
      </c>
      <c r="P367" s="137">
        <v>0</v>
      </c>
      <c r="Q367" s="137">
        <v>0</v>
      </c>
      <c r="R367" s="137">
        <v>0</v>
      </c>
      <c r="S367" s="137">
        <v>0</v>
      </c>
      <c r="T367" s="137">
        <v>0</v>
      </c>
      <c r="U367" s="137">
        <v>0</v>
      </c>
      <c r="V367" s="137">
        <v>0</v>
      </c>
      <c r="W367" s="137">
        <v>0</v>
      </c>
      <c r="X367" s="137">
        <v>0</v>
      </c>
      <c r="Y367" s="137">
        <v>0</v>
      </c>
      <c r="Z367" s="137">
        <v>0</v>
      </c>
      <c r="AA367" s="137">
        <v>0</v>
      </c>
      <c r="AB367" s="137">
        <v>0</v>
      </c>
      <c r="AC367" s="137">
        <v>0</v>
      </c>
      <c r="AD367" s="137">
        <v>0</v>
      </c>
      <c r="AE367" s="137">
        <v>0</v>
      </c>
      <c r="AF367" s="137">
        <v>0</v>
      </c>
      <c r="AG367" s="137">
        <v>0</v>
      </c>
      <c r="AH367" s="137">
        <v>0</v>
      </c>
      <c r="AI367" s="137">
        <v>0</v>
      </c>
      <c r="AJ367" s="137">
        <v>0</v>
      </c>
      <c r="AK367" s="137">
        <v>0</v>
      </c>
      <c r="AL367" s="137">
        <v>0</v>
      </c>
      <c r="AM367" s="137">
        <v>0</v>
      </c>
      <c r="AN367" s="137">
        <v>0</v>
      </c>
      <c r="AO367" s="137">
        <v>0</v>
      </c>
      <c r="AP367" s="137">
        <v>0</v>
      </c>
      <c r="AQ367" s="137">
        <v>0</v>
      </c>
      <c r="AR367" s="137">
        <v>0</v>
      </c>
      <c r="AS367" s="137">
        <v>0</v>
      </c>
      <c r="AT367" s="137">
        <v>0</v>
      </c>
      <c r="AU367" s="137">
        <v>0</v>
      </c>
      <c r="AV367" s="137">
        <v>0</v>
      </c>
      <c r="AW367" s="137">
        <v>0</v>
      </c>
    </row>
    <row r="368" spans="3:49" ht="12" thickBot="1" x14ac:dyDescent="0.25">
      <c r="C368" s="168" t="s">
        <v>35</v>
      </c>
      <c r="D368" s="168" t="s">
        <v>118</v>
      </c>
      <c r="E368" s="168" t="s">
        <v>119</v>
      </c>
      <c r="F368" s="169" t="s">
        <v>80</v>
      </c>
      <c r="G368" s="169" t="s">
        <v>93</v>
      </c>
      <c r="H368" s="168" t="s">
        <v>16</v>
      </c>
      <c r="I368" s="331">
        <v>19043000</v>
      </c>
      <c r="J368" s="331">
        <v>19227000</v>
      </c>
      <c r="K368" s="331">
        <v>19571000</v>
      </c>
      <c r="L368" s="331">
        <v>19315000</v>
      </c>
      <c r="M368" s="331">
        <v>20375000</v>
      </c>
      <c r="N368" s="331">
        <v>20903000</v>
      </c>
      <c r="O368" s="331">
        <v>21185000</v>
      </c>
      <c r="P368" s="331">
        <v>22649000</v>
      </c>
      <c r="Q368" s="331">
        <v>24344000</v>
      </c>
      <c r="R368" s="331">
        <v>25808000</v>
      </c>
      <c r="S368" s="331">
        <v>27158000</v>
      </c>
      <c r="T368" s="331">
        <v>26612000</v>
      </c>
      <c r="U368" s="331">
        <v>25016000</v>
      </c>
      <c r="V368" s="331">
        <v>23117000</v>
      </c>
      <c r="W368" s="331">
        <v>21341000</v>
      </c>
      <c r="X368" s="331">
        <v>21746000</v>
      </c>
      <c r="Y368" s="331">
        <v>22697000</v>
      </c>
      <c r="Z368" s="331">
        <v>23932000</v>
      </c>
      <c r="AA368" s="331">
        <v>26015000</v>
      </c>
      <c r="AB368" s="331">
        <v>27934000</v>
      </c>
      <c r="AC368" s="331">
        <v>30613000</v>
      </c>
      <c r="AD368" s="331">
        <v>33639000</v>
      </c>
      <c r="AE368" s="331">
        <v>35556000</v>
      </c>
      <c r="AF368" s="331">
        <v>36788000</v>
      </c>
      <c r="AG368" s="331">
        <v>40285000</v>
      </c>
      <c r="AH368" s="331">
        <v>44736000</v>
      </c>
      <c r="AI368" s="331">
        <v>50388000</v>
      </c>
      <c r="AJ368" s="331">
        <v>54581000</v>
      </c>
      <c r="AK368" s="331">
        <v>57380000</v>
      </c>
      <c r="AL368" s="331">
        <v>53842000</v>
      </c>
      <c r="AM368" s="331">
        <v>51592000</v>
      </c>
      <c r="AN368" s="331">
        <v>49325000</v>
      </c>
      <c r="AO368" s="331">
        <v>46048000</v>
      </c>
      <c r="AP368" s="331">
        <v>42301000</v>
      </c>
      <c r="AQ368" s="331">
        <v>40624000</v>
      </c>
      <c r="AR368" s="331">
        <v>37618000</v>
      </c>
      <c r="AS368" s="331">
        <v>37782000</v>
      </c>
      <c r="AT368" s="331">
        <v>37858000</v>
      </c>
      <c r="AU368" s="331">
        <v>40161000</v>
      </c>
      <c r="AV368" s="331">
        <v>38723000</v>
      </c>
      <c r="AW368" s="331">
        <v>41133000</v>
      </c>
    </row>
    <row r="369" spans="3:49" x14ac:dyDescent="0.2">
      <c r="C369" s="32" t="s">
        <v>11</v>
      </c>
      <c r="D369" s="32" t="s">
        <v>285</v>
      </c>
      <c r="E369" s="32" t="s">
        <v>120</v>
      </c>
      <c r="F369" s="6" t="s">
        <v>286</v>
      </c>
      <c r="G369" s="6" t="s">
        <v>93</v>
      </c>
      <c r="H369" s="32" t="s">
        <v>16</v>
      </c>
      <c r="I369" s="137">
        <v>4288019</v>
      </c>
      <c r="J369" s="137">
        <v>4170414</v>
      </c>
      <c r="K369" s="137">
        <v>4239385</v>
      </c>
      <c r="L369" s="137">
        <v>4265581</v>
      </c>
      <c r="M369" s="137">
        <v>4317344</v>
      </c>
      <c r="N369" s="137">
        <v>4375519</v>
      </c>
      <c r="O369" s="137">
        <v>4357437</v>
      </c>
      <c r="P369" s="137">
        <v>4308897</v>
      </c>
      <c r="Q369" s="137">
        <v>4455348</v>
      </c>
      <c r="R369" s="137">
        <v>4395136</v>
      </c>
      <c r="S369" s="137">
        <v>4489314</v>
      </c>
      <c r="T369" s="137">
        <v>4550638</v>
      </c>
      <c r="U369" s="137">
        <v>4923109</v>
      </c>
      <c r="V369" s="137">
        <v>5014930</v>
      </c>
      <c r="W369" s="137">
        <v>5133182</v>
      </c>
      <c r="X369" s="137">
        <v>5239975</v>
      </c>
      <c r="Y369" s="137">
        <v>5298534</v>
      </c>
      <c r="Z369" s="137">
        <v>5400236</v>
      </c>
      <c r="AA369" s="137">
        <v>5401870</v>
      </c>
      <c r="AB369" s="137">
        <v>5467982</v>
      </c>
      <c r="AC369" s="137">
        <v>5713861</v>
      </c>
      <c r="AD369" s="137">
        <v>6156803</v>
      </c>
      <c r="AE369" s="137">
        <v>6965143</v>
      </c>
      <c r="AF369" s="137">
        <v>7607794</v>
      </c>
      <c r="AG369" s="137">
        <v>8448134</v>
      </c>
      <c r="AH369" s="137">
        <v>9049664</v>
      </c>
      <c r="AI369" s="137">
        <v>9133987</v>
      </c>
      <c r="AJ369" s="137">
        <v>9749898</v>
      </c>
      <c r="AK369" s="137">
        <v>10016287</v>
      </c>
      <c r="AL369" s="137">
        <v>10680493</v>
      </c>
      <c r="AM369" s="137">
        <v>11253938</v>
      </c>
      <c r="AN369" s="137">
        <v>11608130</v>
      </c>
      <c r="AO369" s="137">
        <v>11793355</v>
      </c>
      <c r="AP369" s="137">
        <v>12403365</v>
      </c>
      <c r="AQ369" s="137">
        <v>12583858</v>
      </c>
      <c r="AR369" s="137">
        <v>12639203</v>
      </c>
      <c r="AS369" s="137">
        <v>13016238</v>
      </c>
      <c r="AT369" s="137">
        <v>13049161</v>
      </c>
      <c r="AU369" s="137">
        <v>13048243</v>
      </c>
      <c r="AV369" s="137">
        <v>12751649</v>
      </c>
      <c r="AW369" s="137"/>
    </row>
    <row r="370" spans="3:49" x14ac:dyDescent="0.2">
      <c r="C370" s="32" t="s">
        <v>17</v>
      </c>
      <c r="D370" s="32" t="s">
        <v>285</v>
      </c>
      <c r="E370" s="32" t="s">
        <v>120</v>
      </c>
      <c r="F370" s="6" t="s">
        <v>286</v>
      </c>
      <c r="G370" s="6" t="s">
        <v>93</v>
      </c>
      <c r="H370" s="32" t="s">
        <v>16</v>
      </c>
      <c r="I370" s="137">
        <v>859871</v>
      </c>
      <c r="J370" s="137">
        <v>848231</v>
      </c>
      <c r="K370" s="137">
        <v>902792</v>
      </c>
      <c r="L370" s="137">
        <v>906459</v>
      </c>
      <c r="M370" s="137">
        <v>959635</v>
      </c>
      <c r="N370" s="137">
        <v>1009520</v>
      </c>
      <c r="O370" s="137">
        <v>1013588</v>
      </c>
      <c r="P370" s="137">
        <v>1046455</v>
      </c>
      <c r="Q370" s="137">
        <v>1073096</v>
      </c>
      <c r="R370" s="137">
        <v>1067629</v>
      </c>
      <c r="S370" s="137">
        <v>1040787</v>
      </c>
      <c r="T370" s="137">
        <v>1009129</v>
      </c>
      <c r="U370" s="137">
        <v>1060743</v>
      </c>
      <c r="V370" s="137">
        <v>1063189</v>
      </c>
      <c r="W370" s="137">
        <v>1134615</v>
      </c>
      <c r="X370" s="137">
        <v>1213727</v>
      </c>
      <c r="Y370" s="137">
        <v>1212158</v>
      </c>
      <c r="Z370" s="137">
        <v>1202520</v>
      </c>
      <c r="AA370" s="137">
        <v>1175161</v>
      </c>
      <c r="AB370" s="137">
        <v>1190240</v>
      </c>
      <c r="AC370" s="137">
        <v>1220264</v>
      </c>
      <c r="AD370" s="137">
        <v>1301603</v>
      </c>
      <c r="AE370" s="137">
        <v>1433460</v>
      </c>
      <c r="AF370" s="137">
        <v>1569506</v>
      </c>
      <c r="AG370" s="137">
        <v>1658085</v>
      </c>
      <c r="AH370" s="137">
        <v>1779529</v>
      </c>
      <c r="AI370" s="137">
        <v>2098083</v>
      </c>
      <c r="AJ370" s="137">
        <v>2226461</v>
      </c>
      <c r="AK370" s="137">
        <v>2290801</v>
      </c>
      <c r="AL370" s="137">
        <v>2189424</v>
      </c>
      <c r="AM370" s="137">
        <v>2127090</v>
      </c>
      <c r="AN370" s="137">
        <v>2292070</v>
      </c>
      <c r="AO370" s="137">
        <v>2310486</v>
      </c>
      <c r="AP370" s="137">
        <v>2459101</v>
      </c>
      <c r="AQ370" s="137">
        <v>2315329</v>
      </c>
      <c r="AR370" s="137">
        <v>2240421</v>
      </c>
      <c r="AS370" s="137">
        <v>2243903</v>
      </c>
      <c r="AT370" s="137">
        <v>2214206</v>
      </c>
      <c r="AU370" s="137">
        <v>2188361</v>
      </c>
      <c r="AV370" s="137">
        <v>2298898</v>
      </c>
      <c r="AW370" s="137"/>
    </row>
    <row r="371" spans="3:49" x14ac:dyDescent="0.2">
      <c r="C371" s="32" t="s">
        <v>18</v>
      </c>
      <c r="D371" s="32" t="s">
        <v>285</v>
      </c>
      <c r="E371" s="32" t="s">
        <v>120</v>
      </c>
      <c r="F371" s="6" t="s">
        <v>286</v>
      </c>
      <c r="G371" s="6" t="s">
        <v>93</v>
      </c>
      <c r="H371" s="32" t="s">
        <v>16</v>
      </c>
      <c r="I371" s="137">
        <v>823275</v>
      </c>
      <c r="J371" s="137">
        <v>825304</v>
      </c>
      <c r="K371" s="137">
        <v>836542</v>
      </c>
      <c r="L371" s="137">
        <v>884593</v>
      </c>
      <c r="M371" s="137">
        <v>876622</v>
      </c>
      <c r="N371" s="137">
        <v>909163</v>
      </c>
      <c r="O371" s="137">
        <v>931850</v>
      </c>
      <c r="P371" s="137">
        <v>888495</v>
      </c>
      <c r="Q371" s="137">
        <v>921150</v>
      </c>
      <c r="R371" s="137">
        <v>934664</v>
      </c>
      <c r="S371" s="137">
        <v>916792</v>
      </c>
      <c r="T371" s="137">
        <v>921440</v>
      </c>
      <c r="U371" s="137">
        <v>975674</v>
      </c>
      <c r="V371" s="137">
        <v>1025711</v>
      </c>
      <c r="W371" s="137">
        <v>1066534</v>
      </c>
      <c r="X371" s="137">
        <v>967765</v>
      </c>
      <c r="Y371" s="137">
        <v>984520</v>
      </c>
      <c r="Z371" s="137">
        <v>977207</v>
      </c>
      <c r="AA371" s="137">
        <v>959311</v>
      </c>
      <c r="AB371" s="137">
        <v>959668</v>
      </c>
      <c r="AC371" s="137">
        <v>949070</v>
      </c>
      <c r="AD371" s="137">
        <v>1005415</v>
      </c>
      <c r="AE371" s="137">
        <v>1119569</v>
      </c>
      <c r="AF371" s="137">
        <v>1173804</v>
      </c>
      <c r="AG371" s="137">
        <v>1238461</v>
      </c>
      <c r="AH371" s="137">
        <v>1303693</v>
      </c>
      <c r="AI371" s="137">
        <v>1443352</v>
      </c>
      <c r="AJ371" s="137">
        <v>1502845</v>
      </c>
      <c r="AK371" s="137">
        <v>1559267</v>
      </c>
      <c r="AL371" s="137">
        <v>1728364</v>
      </c>
      <c r="AM371" s="137">
        <v>1951234</v>
      </c>
      <c r="AN371" s="137">
        <v>1872366</v>
      </c>
      <c r="AO371" s="137">
        <v>1962619</v>
      </c>
      <c r="AP371" s="137">
        <v>1989213</v>
      </c>
      <c r="AQ371" s="137">
        <v>2022017</v>
      </c>
      <c r="AR371" s="137">
        <v>1992844</v>
      </c>
      <c r="AS371" s="137">
        <v>2010981</v>
      </c>
      <c r="AT371" s="137">
        <v>1896178</v>
      </c>
      <c r="AU371" s="137">
        <v>1868033</v>
      </c>
      <c r="AV371" s="137">
        <v>1833683</v>
      </c>
      <c r="AW371" s="137"/>
    </row>
    <row r="372" spans="3:49" x14ac:dyDescent="0.2">
      <c r="C372" s="32" t="s">
        <v>19</v>
      </c>
      <c r="D372" s="32" t="s">
        <v>285</v>
      </c>
      <c r="E372" s="32" t="s">
        <v>120</v>
      </c>
      <c r="F372" s="6" t="s">
        <v>286</v>
      </c>
      <c r="G372" s="6" t="s">
        <v>93</v>
      </c>
      <c r="H372" s="32" t="s">
        <v>16</v>
      </c>
      <c r="I372" s="137">
        <v>579554</v>
      </c>
      <c r="J372" s="137">
        <v>572886</v>
      </c>
      <c r="K372" s="137">
        <v>585694</v>
      </c>
      <c r="L372" s="137">
        <v>622380</v>
      </c>
      <c r="M372" s="137">
        <v>633344</v>
      </c>
      <c r="N372" s="137">
        <v>634399</v>
      </c>
      <c r="O372" s="137">
        <v>671268</v>
      </c>
      <c r="P372" s="137">
        <v>703839</v>
      </c>
      <c r="Q372" s="137">
        <v>706781</v>
      </c>
      <c r="R372" s="137">
        <v>749498</v>
      </c>
      <c r="S372" s="137">
        <v>795760</v>
      </c>
      <c r="T372" s="137">
        <v>800895</v>
      </c>
      <c r="U372" s="137">
        <v>831064</v>
      </c>
      <c r="V372" s="137">
        <v>840332</v>
      </c>
      <c r="W372" s="137">
        <v>861639</v>
      </c>
      <c r="X372" s="137">
        <v>959086</v>
      </c>
      <c r="Y372" s="137">
        <v>1033207</v>
      </c>
      <c r="Z372" s="137">
        <v>1044250</v>
      </c>
      <c r="AA372" s="137">
        <v>1042300</v>
      </c>
      <c r="AB372" s="137">
        <v>1072621</v>
      </c>
      <c r="AC372" s="137">
        <v>1091240</v>
      </c>
      <c r="AD372" s="137">
        <v>1198636</v>
      </c>
      <c r="AE372" s="137">
        <v>1360279</v>
      </c>
      <c r="AF372" s="137">
        <v>1413329</v>
      </c>
      <c r="AG372" s="137">
        <v>1477938</v>
      </c>
      <c r="AH372" s="137">
        <v>1617961</v>
      </c>
      <c r="AI372" s="137">
        <v>1552142</v>
      </c>
      <c r="AJ372" s="137">
        <v>1792537</v>
      </c>
      <c r="AK372" s="137">
        <v>1909373</v>
      </c>
      <c r="AL372" s="137">
        <v>1917398</v>
      </c>
      <c r="AM372" s="137">
        <v>1832924</v>
      </c>
      <c r="AN372" s="137">
        <v>1949326</v>
      </c>
      <c r="AO372" s="137">
        <v>2018765</v>
      </c>
      <c r="AP372" s="137">
        <v>2074086</v>
      </c>
      <c r="AQ372" s="137">
        <v>2088804</v>
      </c>
      <c r="AR372" s="137">
        <v>2124590</v>
      </c>
      <c r="AS372" s="137">
        <v>2105792</v>
      </c>
      <c r="AT372" s="137">
        <v>2102232</v>
      </c>
      <c r="AU372" s="137">
        <v>2128706</v>
      </c>
      <c r="AV372" s="137">
        <v>2054060</v>
      </c>
      <c r="AW372" s="137"/>
    </row>
    <row r="373" spans="3:49" x14ac:dyDescent="0.2">
      <c r="C373" s="32" t="s">
        <v>20</v>
      </c>
      <c r="D373" s="32" t="s">
        <v>285</v>
      </c>
      <c r="E373" s="32" t="s">
        <v>120</v>
      </c>
      <c r="F373" s="6" t="s">
        <v>286</v>
      </c>
      <c r="G373" s="6" t="s">
        <v>93</v>
      </c>
      <c r="H373" s="32" t="s">
        <v>16</v>
      </c>
      <c r="I373" s="137">
        <v>1202885</v>
      </c>
      <c r="J373" s="137">
        <v>1196155</v>
      </c>
      <c r="K373" s="137">
        <v>1179799</v>
      </c>
      <c r="L373" s="137">
        <v>1218574</v>
      </c>
      <c r="M373" s="137">
        <v>1164117</v>
      </c>
      <c r="N373" s="137">
        <v>1150971</v>
      </c>
      <c r="O373" s="137">
        <v>1183034</v>
      </c>
      <c r="P373" s="137">
        <v>1152470</v>
      </c>
      <c r="Q373" s="137">
        <v>1174767</v>
      </c>
      <c r="R373" s="137">
        <v>1207821</v>
      </c>
      <c r="S373" s="137">
        <v>1283839</v>
      </c>
      <c r="T373" s="137">
        <v>1306727</v>
      </c>
      <c r="U373" s="137">
        <v>1364372</v>
      </c>
      <c r="V373" s="137">
        <v>1421875</v>
      </c>
      <c r="W373" s="137">
        <v>1478326</v>
      </c>
      <c r="X373" s="137">
        <v>1415469</v>
      </c>
      <c r="Y373" s="137">
        <v>1425328</v>
      </c>
      <c r="Z373" s="137">
        <v>1447077</v>
      </c>
      <c r="AA373" s="137">
        <v>1456256</v>
      </c>
      <c r="AB373" s="137">
        <v>1550062</v>
      </c>
      <c r="AC373" s="137">
        <v>1685392</v>
      </c>
      <c r="AD373" s="137">
        <v>1779541</v>
      </c>
      <c r="AE373" s="137">
        <v>1907054</v>
      </c>
      <c r="AF373" s="137">
        <v>2078224</v>
      </c>
      <c r="AG373" s="137">
        <v>2208213</v>
      </c>
      <c r="AH373" s="137">
        <v>2417430</v>
      </c>
      <c r="AI373" s="137">
        <v>2240254</v>
      </c>
      <c r="AJ373" s="137">
        <v>2348573</v>
      </c>
      <c r="AK373" s="137">
        <v>2286157</v>
      </c>
      <c r="AL373" s="137">
        <v>2458147</v>
      </c>
      <c r="AM373" s="137">
        <v>2467400</v>
      </c>
      <c r="AN373" s="137">
        <v>2409168</v>
      </c>
      <c r="AO373" s="137">
        <v>2626057</v>
      </c>
      <c r="AP373" s="137">
        <v>2712100</v>
      </c>
      <c r="AQ373" s="137">
        <v>2792407</v>
      </c>
      <c r="AR373" s="137">
        <v>2899464</v>
      </c>
      <c r="AS373" s="137">
        <v>2725954</v>
      </c>
      <c r="AT373" s="137">
        <v>2722974</v>
      </c>
      <c r="AU373" s="137">
        <v>2692859</v>
      </c>
      <c r="AV373" s="137">
        <v>2871490</v>
      </c>
      <c r="AW373" s="137"/>
    </row>
    <row r="374" spans="3:49" x14ac:dyDescent="0.2">
      <c r="C374" s="32" t="s">
        <v>21</v>
      </c>
      <c r="D374" s="32" t="s">
        <v>285</v>
      </c>
      <c r="E374" s="32" t="s">
        <v>120</v>
      </c>
      <c r="F374" s="6" t="s">
        <v>286</v>
      </c>
      <c r="G374" s="6" t="s">
        <v>93</v>
      </c>
      <c r="H374" s="32" t="s">
        <v>16</v>
      </c>
      <c r="I374" s="137">
        <v>563510</v>
      </c>
      <c r="J374" s="137">
        <v>562359</v>
      </c>
      <c r="K374" s="137">
        <v>574224</v>
      </c>
      <c r="L374" s="137">
        <v>589309</v>
      </c>
      <c r="M374" s="137">
        <v>602613</v>
      </c>
      <c r="N374" s="137">
        <v>610886</v>
      </c>
      <c r="O374" s="137">
        <v>602783</v>
      </c>
      <c r="P374" s="137">
        <v>561571</v>
      </c>
      <c r="Q374" s="137">
        <v>583776</v>
      </c>
      <c r="R374" s="137">
        <v>570448</v>
      </c>
      <c r="S374" s="137">
        <v>589969</v>
      </c>
      <c r="T374" s="137">
        <v>577795</v>
      </c>
      <c r="U374" s="137">
        <v>594796</v>
      </c>
      <c r="V374" s="137">
        <v>621429</v>
      </c>
      <c r="W374" s="137">
        <v>654181</v>
      </c>
      <c r="X374" s="137">
        <v>606001</v>
      </c>
      <c r="Y374" s="137">
        <v>606186</v>
      </c>
      <c r="Z374" s="137">
        <v>596238</v>
      </c>
      <c r="AA374" s="137">
        <v>578670</v>
      </c>
      <c r="AB374" s="137">
        <v>581783</v>
      </c>
      <c r="AC374" s="137">
        <v>574737</v>
      </c>
      <c r="AD374" s="137">
        <v>605652</v>
      </c>
      <c r="AE374" s="137">
        <v>683692</v>
      </c>
      <c r="AF374" s="137">
        <v>716987</v>
      </c>
      <c r="AG374" s="137">
        <v>747779</v>
      </c>
      <c r="AH374" s="137">
        <v>783327</v>
      </c>
      <c r="AI374" s="137">
        <v>812159</v>
      </c>
      <c r="AJ374" s="137">
        <v>916351</v>
      </c>
      <c r="AK374" s="137">
        <v>947918</v>
      </c>
      <c r="AL374" s="137">
        <v>1060931</v>
      </c>
      <c r="AM374" s="137">
        <v>1070918</v>
      </c>
      <c r="AN374" s="137">
        <v>1052116</v>
      </c>
      <c r="AO374" s="137">
        <v>1118159</v>
      </c>
      <c r="AP374" s="137">
        <v>1120258</v>
      </c>
      <c r="AQ374" s="137">
        <v>1139404</v>
      </c>
      <c r="AR374" s="137">
        <v>1145193</v>
      </c>
      <c r="AS374" s="137">
        <v>1145266</v>
      </c>
      <c r="AT374" s="137">
        <v>1188806</v>
      </c>
      <c r="AU374" s="137">
        <v>1122574</v>
      </c>
      <c r="AV374" s="137">
        <v>1114852</v>
      </c>
      <c r="AW374" s="137"/>
    </row>
    <row r="375" spans="3:49" x14ac:dyDescent="0.2">
      <c r="C375" s="32" t="s">
        <v>22</v>
      </c>
      <c r="D375" s="32" t="s">
        <v>285</v>
      </c>
      <c r="E375" s="32" t="s">
        <v>120</v>
      </c>
      <c r="F375" s="6" t="s">
        <v>286</v>
      </c>
      <c r="G375" s="6" t="s">
        <v>93</v>
      </c>
      <c r="H375" s="32" t="s">
        <v>16</v>
      </c>
      <c r="I375" s="137">
        <v>1772875</v>
      </c>
      <c r="J375" s="137">
        <v>1694555</v>
      </c>
      <c r="K375" s="137">
        <v>1750603</v>
      </c>
      <c r="L375" s="137">
        <v>1831552</v>
      </c>
      <c r="M375" s="137">
        <v>1895192</v>
      </c>
      <c r="N375" s="137">
        <v>1964454</v>
      </c>
      <c r="O375" s="137">
        <v>1927443</v>
      </c>
      <c r="P375" s="137">
        <v>1900536</v>
      </c>
      <c r="Q375" s="137">
        <v>1949798</v>
      </c>
      <c r="R375" s="137">
        <v>1920901</v>
      </c>
      <c r="S375" s="137">
        <v>1910139</v>
      </c>
      <c r="T375" s="137">
        <v>1857195</v>
      </c>
      <c r="U375" s="137">
        <v>1933189</v>
      </c>
      <c r="V375" s="137">
        <v>1982400</v>
      </c>
      <c r="W375" s="137">
        <v>2098392</v>
      </c>
      <c r="X375" s="137">
        <v>2084705</v>
      </c>
      <c r="Y375" s="137">
        <v>2029587</v>
      </c>
      <c r="Z375" s="137">
        <v>2018667</v>
      </c>
      <c r="AA375" s="137">
        <v>1928753</v>
      </c>
      <c r="AB375" s="137">
        <v>2024749</v>
      </c>
      <c r="AC375" s="137">
        <v>2007026</v>
      </c>
      <c r="AD375" s="137">
        <v>2144460</v>
      </c>
      <c r="AE375" s="137">
        <v>2335482</v>
      </c>
      <c r="AF375" s="137">
        <v>2443186</v>
      </c>
      <c r="AG375" s="137">
        <v>2589370</v>
      </c>
      <c r="AH375" s="137">
        <v>2774103</v>
      </c>
      <c r="AI375" s="137">
        <v>3134843</v>
      </c>
      <c r="AJ375" s="137">
        <v>3409542</v>
      </c>
      <c r="AK375" s="137">
        <v>3635905</v>
      </c>
      <c r="AL375" s="137">
        <v>3742509</v>
      </c>
      <c r="AM375" s="137">
        <v>3719806</v>
      </c>
      <c r="AN375" s="137">
        <v>3960916</v>
      </c>
      <c r="AO375" s="137">
        <v>4101436</v>
      </c>
      <c r="AP375" s="137">
        <v>4295289</v>
      </c>
      <c r="AQ375" s="137">
        <v>4248686</v>
      </c>
      <c r="AR375" s="137">
        <v>4202902</v>
      </c>
      <c r="AS375" s="137">
        <v>4351858</v>
      </c>
      <c r="AT375" s="137">
        <v>4251034</v>
      </c>
      <c r="AU375" s="137">
        <v>4030779</v>
      </c>
      <c r="AV375" s="137">
        <v>4101677</v>
      </c>
      <c r="AW375" s="137"/>
    </row>
    <row r="376" spans="3:49" x14ac:dyDescent="0.2">
      <c r="C376" s="32" t="s">
        <v>23</v>
      </c>
      <c r="D376" s="32" t="s">
        <v>285</v>
      </c>
      <c r="E376" s="32" t="s">
        <v>120</v>
      </c>
      <c r="F376" s="6" t="s">
        <v>286</v>
      </c>
      <c r="G376" s="6" t="s">
        <v>93</v>
      </c>
      <c r="H376" s="32" t="s">
        <v>16</v>
      </c>
      <c r="I376" s="137">
        <v>884525</v>
      </c>
      <c r="J376" s="137">
        <v>856449</v>
      </c>
      <c r="K376" s="137">
        <v>872986</v>
      </c>
      <c r="L376" s="137">
        <v>870142</v>
      </c>
      <c r="M376" s="137">
        <v>913198</v>
      </c>
      <c r="N376" s="137">
        <v>907021</v>
      </c>
      <c r="O376" s="137">
        <v>880010</v>
      </c>
      <c r="P376" s="137">
        <v>867222</v>
      </c>
      <c r="Q376" s="137">
        <v>908845</v>
      </c>
      <c r="R376" s="137">
        <v>984176</v>
      </c>
      <c r="S376" s="137">
        <v>956932</v>
      </c>
      <c r="T376" s="137">
        <v>939976</v>
      </c>
      <c r="U376" s="137">
        <v>955594</v>
      </c>
      <c r="V376" s="137">
        <v>959655</v>
      </c>
      <c r="W376" s="137">
        <v>1026361</v>
      </c>
      <c r="X376" s="137">
        <v>1027941</v>
      </c>
      <c r="Y376" s="137">
        <v>1042013</v>
      </c>
      <c r="Z376" s="137">
        <v>998604</v>
      </c>
      <c r="AA376" s="137">
        <v>970844</v>
      </c>
      <c r="AB376" s="137">
        <v>981469</v>
      </c>
      <c r="AC376" s="137">
        <v>992045</v>
      </c>
      <c r="AD376" s="137">
        <v>1105660</v>
      </c>
      <c r="AE376" s="137">
        <v>1297897</v>
      </c>
      <c r="AF376" s="137">
        <v>1431988</v>
      </c>
      <c r="AG376" s="137">
        <v>1582218</v>
      </c>
      <c r="AH376" s="137">
        <v>1803654</v>
      </c>
      <c r="AI376" s="137">
        <v>2298765</v>
      </c>
      <c r="AJ376" s="137">
        <v>2557412</v>
      </c>
      <c r="AK376" s="137">
        <v>2540164</v>
      </c>
      <c r="AL376" s="137">
        <v>2674073</v>
      </c>
      <c r="AM376" s="137">
        <v>2806604</v>
      </c>
      <c r="AN376" s="137">
        <v>2885491</v>
      </c>
      <c r="AO376" s="137">
        <v>2955849</v>
      </c>
      <c r="AP376" s="137">
        <v>3074328</v>
      </c>
      <c r="AQ376" s="137">
        <v>3125829</v>
      </c>
      <c r="AR376" s="137">
        <v>3179428</v>
      </c>
      <c r="AS376" s="137">
        <v>3314121</v>
      </c>
      <c r="AT376" s="137">
        <v>3050069</v>
      </c>
      <c r="AU376" s="137">
        <v>3068496</v>
      </c>
      <c r="AV376" s="137">
        <v>3160628</v>
      </c>
      <c r="AW376" s="137"/>
    </row>
    <row r="377" spans="3:49" x14ac:dyDescent="0.2">
      <c r="C377" s="32" t="s">
        <v>24</v>
      </c>
      <c r="D377" s="32" t="s">
        <v>285</v>
      </c>
      <c r="E377" s="32" t="s">
        <v>120</v>
      </c>
      <c r="F377" s="6" t="s">
        <v>286</v>
      </c>
      <c r="G377" s="6" t="s">
        <v>93</v>
      </c>
      <c r="H377" s="32" t="s">
        <v>16</v>
      </c>
      <c r="I377" s="137">
        <v>6019594</v>
      </c>
      <c r="J377" s="137">
        <v>6144072</v>
      </c>
      <c r="K377" s="137">
        <v>6035693</v>
      </c>
      <c r="L377" s="137">
        <v>6005015</v>
      </c>
      <c r="M377" s="137">
        <v>6282122</v>
      </c>
      <c r="N377" s="137">
        <v>6396161</v>
      </c>
      <c r="O377" s="137">
        <v>6405137</v>
      </c>
      <c r="P377" s="137">
        <v>6650875</v>
      </c>
      <c r="Q377" s="137">
        <v>6972654</v>
      </c>
      <c r="R377" s="137">
        <v>7042127</v>
      </c>
      <c r="S377" s="137">
        <v>7273544</v>
      </c>
      <c r="T377" s="137">
        <v>7559344</v>
      </c>
      <c r="U377" s="137">
        <v>7868289</v>
      </c>
      <c r="V377" s="137">
        <v>7965517</v>
      </c>
      <c r="W377" s="137">
        <v>8251964</v>
      </c>
      <c r="X377" s="137">
        <v>8502973</v>
      </c>
      <c r="Y377" s="137">
        <v>8750922</v>
      </c>
      <c r="Z377" s="137">
        <v>8934095</v>
      </c>
      <c r="AA377" s="137">
        <v>9001535</v>
      </c>
      <c r="AB377" s="137">
        <v>9245766</v>
      </c>
      <c r="AC377" s="137">
        <v>9762774</v>
      </c>
      <c r="AD377" s="137">
        <v>10114229</v>
      </c>
      <c r="AE377" s="137">
        <v>10716960</v>
      </c>
      <c r="AF377" s="137">
        <v>11336121</v>
      </c>
      <c r="AG377" s="137">
        <v>12101432</v>
      </c>
      <c r="AH377" s="137">
        <v>12794968</v>
      </c>
      <c r="AI377" s="137">
        <v>13182648</v>
      </c>
      <c r="AJ377" s="137">
        <v>13707468</v>
      </c>
      <c r="AK377" s="137">
        <v>15067696</v>
      </c>
      <c r="AL377" s="137">
        <v>14486071</v>
      </c>
      <c r="AM377" s="137">
        <v>14113054</v>
      </c>
      <c r="AN377" s="137">
        <v>14234376</v>
      </c>
      <c r="AO377" s="137">
        <v>14122873</v>
      </c>
      <c r="AP377" s="137">
        <v>13751351</v>
      </c>
      <c r="AQ377" s="137">
        <v>13590030</v>
      </c>
      <c r="AR377" s="137">
        <v>13411328</v>
      </c>
      <c r="AS377" s="137">
        <v>12992186</v>
      </c>
      <c r="AT377" s="137">
        <v>13470786</v>
      </c>
      <c r="AU377" s="137">
        <v>14459698</v>
      </c>
      <c r="AV377" s="137">
        <v>14558676</v>
      </c>
      <c r="AW377" s="137"/>
    </row>
    <row r="378" spans="3:49" x14ac:dyDescent="0.2">
      <c r="C378" s="32" t="s">
        <v>25</v>
      </c>
      <c r="D378" s="32" t="s">
        <v>285</v>
      </c>
      <c r="E378" s="32" t="s">
        <v>120</v>
      </c>
      <c r="F378" s="6" t="s">
        <v>286</v>
      </c>
      <c r="G378" s="6" t="s">
        <v>93</v>
      </c>
      <c r="H378" s="32" t="s">
        <v>16</v>
      </c>
      <c r="I378" s="137">
        <v>2921129</v>
      </c>
      <c r="J378" s="137">
        <v>3013261</v>
      </c>
      <c r="K378" s="137">
        <v>3112062</v>
      </c>
      <c r="L378" s="137">
        <v>3116349</v>
      </c>
      <c r="M378" s="137">
        <v>3105927</v>
      </c>
      <c r="N378" s="137">
        <v>3153606</v>
      </c>
      <c r="O378" s="137">
        <v>3153441</v>
      </c>
      <c r="P378" s="137">
        <v>3014850</v>
      </c>
      <c r="Q378" s="137">
        <v>3126773</v>
      </c>
      <c r="R378" s="137">
        <v>3064674</v>
      </c>
      <c r="S378" s="137">
        <v>3270968</v>
      </c>
      <c r="T378" s="137">
        <v>3316128</v>
      </c>
      <c r="U378" s="137">
        <v>3343021</v>
      </c>
      <c r="V378" s="137">
        <v>3427705</v>
      </c>
      <c r="W378" s="137">
        <v>3531189</v>
      </c>
      <c r="X378" s="137">
        <v>3787357</v>
      </c>
      <c r="Y378" s="137">
        <v>3877452</v>
      </c>
      <c r="Z378" s="137">
        <v>3948583</v>
      </c>
      <c r="AA378" s="137">
        <v>3910997</v>
      </c>
      <c r="AB378" s="137">
        <v>4020725</v>
      </c>
      <c r="AC378" s="137">
        <v>4108374</v>
      </c>
      <c r="AD378" s="137">
        <v>4414490</v>
      </c>
      <c r="AE378" s="137">
        <v>4893149</v>
      </c>
      <c r="AF378" s="137">
        <v>5408938</v>
      </c>
      <c r="AG378" s="137">
        <v>5841619</v>
      </c>
      <c r="AH378" s="137">
        <v>6265217</v>
      </c>
      <c r="AI378" s="137">
        <v>6724763</v>
      </c>
      <c r="AJ378" s="137">
        <v>7049794</v>
      </c>
      <c r="AK378" s="137">
        <v>7149225</v>
      </c>
      <c r="AL378" s="137">
        <v>7545821</v>
      </c>
      <c r="AM378" s="137">
        <v>7827077</v>
      </c>
      <c r="AN378" s="137">
        <v>7740159</v>
      </c>
      <c r="AO378" s="137">
        <v>7837649</v>
      </c>
      <c r="AP378" s="137">
        <v>7831105</v>
      </c>
      <c r="AQ378" s="137">
        <v>8175567</v>
      </c>
      <c r="AR378" s="137">
        <v>8098841</v>
      </c>
      <c r="AS378" s="137">
        <v>8546460</v>
      </c>
      <c r="AT378" s="137">
        <v>8398650</v>
      </c>
      <c r="AU378" s="137">
        <v>8090054</v>
      </c>
      <c r="AV378" s="137">
        <v>8285766</v>
      </c>
      <c r="AW378" s="137"/>
    </row>
    <row r="379" spans="3:49" x14ac:dyDescent="0.2">
      <c r="C379" s="32" t="s">
        <v>26</v>
      </c>
      <c r="D379" s="32" t="s">
        <v>285</v>
      </c>
      <c r="E379" s="32" t="s">
        <v>120</v>
      </c>
      <c r="F379" s="6" t="s">
        <v>286</v>
      </c>
      <c r="G379" s="6" t="s">
        <v>93</v>
      </c>
      <c r="H379" s="32" t="s">
        <v>16</v>
      </c>
      <c r="I379" s="137">
        <v>427589</v>
      </c>
      <c r="J379" s="137">
        <v>398975</v>
      </c>
      <c r="K379" s="137">
        <v>393386</v>
      </c>
      <c r="L379" s="137">
        <v>405900</v>
      </c>
      <c r="M379" s="137">
        <v>431183</v>
      </c>
      <c r="N379" s="137">
        <v>429906</v>
      </c>
      <c r="O379" s="137">
        <v>408379</v>
      </c>
      <c r="P379" s="137">
        <v>386302</v>
      </c>
      <c r="Q379" s="137">
        <v>391371</v>
      </c>
      <c r="R379" s="137">
        <v>387618</v>
      </c>
      <c r="S379" s="137">
        <v>382160</v>
      </c>
      <c r="T379" s="137">
        <v>414737</v>
      </c>
      <c r="U379" s="137">
        <v>457324</v>
      </c>
      <c r="V379" s="137">
        <v>477932</v>
      </c>
      <c r="W379" s="137">
        <v>479092</v>
      </c>
      <c r="X379" s="137">
        <v>473360</v>
      </c>
      <c r="Y379" s="137">
        <v>469588</v>
      </c>
      <c r="Z379" s="137">
        <v>463911</v>
      </c>
      <c r="AA379" s="137">
        <v>450838</v>
      </c>
      <c r="AB379" s="137">
        <v>454967</v>
      </c>
      <c r="AC379" s="137">
        <v>460129</v>
      </c>
      <c r="AD379" s="137">
        <v>524863</v>
      </c>
      <c r="AE379" s="137">
        <v>584863</v>
      </c>
      <c r="AF379" s="137">
        <v>677712</v>
      </c>
      <c r="AG379" s="137">
        <v>735295</v>
      </c>
      <c r="AH379" s="137">
        <v>805181</v>
      </c>
      <c r="AI379" s="137">
        <v>972368</v>
      </c>
      <c r="AJ379" s="137">
        <v>1030815</v>
      </c>
      <c r="AK379" s="137">
        <v>1048172</v>
      </c>
      <c r="AL379" s="137">
        <v>1104149</v>
      </c>
      <c r="AM379" s="137">
        <v>1207460</v>
      </c>
      <c r="AN379" s="137">
        <v>1312758</v>
      </c>
      <c r="AO379" s="137">
        <v>1366050</v>
      </c>
      <c r="AP379" s="137">
        <v>1581267</v>
      </c>
      <c r="AQ379" s="137">
        <v>1689408</v>
      </c>
      <c r="AR379" s="137">
        <v>1577384</v>
      </c>
      <c r="AS379" s="137">
        <v>1760623</v>
      </c>
      <c r="AT379" s="137">
        <v>1613235</v>
      </c>
      <c r="AU379" s="137">
        <v>1573815</v>
      </c>
      <c r="AV379" s="137">
        <v>1561174</v>
      </c>
      <c r="AW379" s="137"/>
    </row>
    <row r="380" spans="3:49" x14ac:dyDescent="0.2">
      <c r="C380" s="32" t="s">
        <v>27</v>
      </c>
      <c r="D380" s="32" t="s">
        <v>285</v>
      </c>
      <c r="E380" s="32" t="s">
        <v>120</v>
      </c>
      <c r="F380" s="6" t="s">
        <v>286</v>
      </c>
      <c r="G380" s="6" t="s">
        <v>93</v>
      </c>
      <c r="H380" s="32" t="s">
        <v>16</v>
      </c>
      <c r="I380" s="137">
        <v>2213476</v>
      </c>
      <c r="J380" s="137">
        <v>2197999</v>
      </c>
      <c r="K380" s="137">
        <v>2251115</v>
      </c>
      <c r="L380" s="137">
        <v>2274683</v>
      </c>
      <c r="M380" s="137">
        <v>2334756</v>
      </c>
      <c r="N380" s="137">
        <v>2258750</v>
      </c>
      <c r="O380" s="137">
        <v>2171395</v>
      </c>
      <c r="P380" s="137">
        <v>2121236</v>
      </c>
      <c r="Q380" s="137">
        <v>2112025</v>
      </c>
      <c r="R380" s="137">
        <v>2060928</v>
      </c>
      <c r="S380" s="137">
        <v>1961149</v>
      </c>
      <c r="T380" s="137">
        <v>1980953</v>
      </c>
      <c r="U380" s="137">
        <v>2039195</v>
      </c>
      <c r="V380" s="137">
        <v>2113854</v>
      </c>
      <c r="W380" s="137">
        <v>2172788</v>
      </c>
      <c r="X380" s="137">
        <v>2163907</v>
      </c>
      <c r="Y380" s="137">
        <v>2152357</v>
      </c>
      <c r="Z380" s="137">
        <v>2135293</v>
      </c>
      <c r="AA380" s="137">
        <v>2051834</v>
      </c>
      <c r="AB380" s="137">
        <v>2085923</v>
      </c>
      <c r="AC380" s="137">
        <v>2007506</v>
      </c>
      <c r="AD380" s="137">
        <v>2103085</v>
      </c>
      <c r="AE380" s="137">
        <v>2346406</v>
      </c>
      <c r="AF380" s="137">
        <v>2493771</v>
      </c>
      <c r="AG380" s="137">
        <v>2678659</v>
      </c>
      <c r="AH380" s="137">
        <v>2828507</v>
      </c>
      <c r="AI380" s="137">
        <v>3196413</v>
      </c>
      <c r="AJ380" s="137">
        <v>3378275</v>
      </c>
      <c r="AK380" s="137">
        <v>3424836</v>
      </c>
      <c r="AL380" s="137">
        <v>3673856</v>
      </c>
      <c r="AM380" s="137">
        <v>4114215</v>
      </c>
      <c r="AN380" s="137">
        <v>4141470</v>
      </c>
      <c r="AO380" s="137">
        <v>4168535</v>
      </c>
      <c r="AP380" s="137">
        <v>4287063</v>
      </c>
      <c r="AQ380" s="137">
        <v>4435329</v>
      </c>
      <c r="AR380" s="137">
        <v>4368052</v>
      </c>
      <c r="AS380" s="137">
        <v>4418453</v>
      </c>
      <c r="AT380" s="137">
        <v>4309952</v>
      </c>
      <c r="AU380" s="137">
        <v>4214764</v>
      </c>
      <c r="AV380" s="137">
        <v>4173405</v>
      </c>
      <c r="AW380" s="137"/>
    </row>
    <row r="381" spans="3:49" x14ac:dyDescent="0.2">
      <c r="C381" s="32" t="s">
        <v>28</v>
      </c>
      <c r="D381" s="32" t="s">
        <v>285</v>
      </c>
      <c r="E381" s="32" t="s">
        <v>120</v>
      </c>
      <c r="F381" s="6" t="s">
        <v>286</v>
      </c>
      <c r="G381" s="6" t="s">
        <v>93</v>
      </c>
      <c r="H381" s="32" t="s">
        <v>16</v>
      </c>
      <c r="I381" s="137">
        <v>6106702</v>
      </c>
      <c r="J381" s="137">
        <v>6184343</v>
      </c>
      <c r="K381" s="137">
        <v>6624703</v>
      </c>
      <c r="L381" s="137">
        <v>6913270</v>
      </c>
      <c r="M381" s="137">
        <v>7104703</v>
      </c>
      <c r="N381" s="137">
        <v>7356259</v>
      </c>
      <c r="O381" s="137">
        <v>7823326</v>
      </c>
      <c r="P381" s="137">
        <v>8438964</v>
      </c>
      <c r="Q381" s="137">
        <v>8621783</v>
      </c>
      <c r="R381" s="137">
        <v>8849380</v>
      </c>
      <c r="S381" s="137">
        <v>8730794</v>
      </c>
      <c r="T381" s="137">
        <v>9131640</v>
      </c>
      <c r="U381" s="137">
        <v>9141662</v>
      </c>
      <c r="V381" s="137">
        <v>9358892</v>
      </c>
      <c r="W381" s="137">
        <v>9603511</v>
      </c>
      <c r="X381" s="137">
        <v>9616480</v>
      </c>
      <c r="Y381" s="137">
        <v>9649821</v>
      </c>
      <c r="Z381" s="137">
        <v>9865579</v>
      </c>
      <c r="AA381" s="137">
        <v>10318554</v>
      </c>
      <c r="AB381" s="137">
        <v>10932033</v>
      </c>
      <c r="AC381" s="137">
        <v>11602904</v>
      </c>
      <c r="AD381" s="137">
        <v>11392150</v>
      </c>
      <c r="AE381" s="137">
        <v>11669082</v>
      </c>
      <c r="AF381" s="137">
        <v>11612852</v>
      </c>
      <c r="AG381" s="137">
        <v>11228092</v>
      </c>
      <c r="AH381" s="137">
        <v>10980381</v>
      </c>
      <c r="AI381" s="137">
        <v>11260763</v>
      </c>
      <c r="AJ381" s="137">
        <v>11808343</v>
      </c>
      <c r="AK381" s="137">
        <v>12299225</v>
      </c>
      <c r="AL381" s="137">
        <v>12296814</v>
      </c>
      <c r="AM381" s="137">
        <v>11986073</v>
      </c>
      <c r="AN381" s="137">
        <v>12707408</v>
      </c>
      <c r="AO381" s="137">
        <v>13233697</v>
      </c>
      <c r="AP381" s="137">
        <v>13551154</v>
      </c>
      <c r="AQ381" s="137">
        <v>13280412</v>
      </c>
      <c r="AR381" s="137">
        <v>13391395</v>
      </c>
      <c r="AS381" s="137">
        <v>13476199</v>
      </c>
      <c r="AT381" s="137">
        <v>13708917</v>
      </c>
      <c r="AU381" s="137">
        <v>14419094</v>
      </c>
      <c r="AV381" s="137">
        <v>13862280</v>
      </c>
      <c r="AW381" s="137"/>
    </row>
    <row r="382" spans="3:49" x14ac:dyDescent="0.2">
      <c r="C382" s="32" t="s">
        <v>29</v>
      </c>
      <c r="D382" s="32" t="s">
        <v>285</v>
      </c>
      <c r="E382" s="32" t="s">
        <v>120</v>
      </c>
      <c r="F382" s="6" t="s">
        <v>286</v>
      </c>
      <c r="G382" s="6" t="s">
        <v>93</v>
      </c>
      <c r="H382" s="32" t="s">
        <v>16</v>
      </c>
      <c r="I382" s="137">
        <v>727715</v>
      </c>
      <c r="J382" s="137">
        <v>754138</v>
      </c>
      <c r="K382" s="137">
        <v>757010</v>
      </c>
      <c r="L382" s="137">
        <v>777599</v>
      </c>
      <c r="M382" s="137">
        <v>820203</v>
      </c>
      <c r="N382" s="137">
        <v>842270</v>
      </c>
      <c r="O382" s="137">
        <v>819556</v>
      </c>
      <c r="P382" s="137">
        <v>809416</v>
      </c>
      <c r="Q382" s="137">
        <v>797824</v>
      </c>
      <c r="R382" s="137">
        <v>725770</v>
      </c>
      <c r="S382" s="137">
        <v>721546</v>
      </c>
      <c r="T382" s="137">
        <v>673487</v>
      </c>
      <c r="U382" s="137">
        <v>698462</v>
      </c>
      <c r="V382" s="137">
        <v>724870</v>
      </c>
      <c r="W382" s="137">
        <v>770914</v>
      </c>
      <c r="X382" s="137">
        <v>812450</v>
      </c>
      <c r="Y382" s="137">
        <v>822495</v>
      </c>
      <c r="Z382" s="137">
        <v>837791</v>
      </c>
      <c r="AA382" s="137">
        <v>834160</v>
      </c>
      <c r="AB382" s="137">
        <v>839067</v>
      </c>
      <c r="AC382" s="137">
        <v>853801</v>
      </c>
      <c r="AD382" s="137">
        <v>920136</v>
      </c>
      <c r="AE382" s="137">
        <v>1043620</v>
      </c>
      <c r="AF382" s="137">
        <v>1145161</v>
      </c>
      <c r="AG382" s="137">
        <v>1239062</v>
      </c>
      <c r="AH382" s="137">
        <v>1326951</v>
      </c>
      <c r="AI382" s="137">
        <v>1316526</v>
      </c>
      <c r="AJ382" s="137">
        <v>1522775</v>
      </c>
      <c r="AK382" s="137">
        <v>1452525</v>
      </c>
      <c r="AL382" s="137">
        <v>1666468</v>
      </c>
      <c r="AM382" s="137">
        <v>1680614</v>
      </c>
      <c r="AN382" s="137">
        <v>1794786</v>
      </c>
      <c r="AO382" s="137">
        <v>1962273</v>
      </c>
      <c r="AP382" s="137">
        <v>1988934</v>
      </c>
      <c r="AQ382" s="137">
        <v>2049394</v>
      </c>
      <c r="AR382" s="137">
        <v>2101799</v>
      </c>
      <c r="AS382" s="137">
        <v>2107926</v>
      </c>
      <c r="AT382" s="137">
        <v>2149806</v>
      </c>
      <c r="AU382" s="137">
        <v>2093241</v>
      </c>
      <c r="AV382" s="137">
        <v>2003200</v>
      </c>
      <c r="AW382" s="137"/>
    </row>
    <row r="383" spans="3:49" x14ac:dyDescent="0.2">
      <c r="C383" s="32" t="s">
        <v>30</v>
      </c>
      <c r="D383" s="32" t="s">
        <v>285</v>
      </c>
      <c r="E383" s="32" t="s">
        <v>120</v>
      </c>
      <c r="F383" s="6" t="s">
        <v>286</v>
      </c>
      <c r="G383" s="6" t="s">
        <v>93</v>
      </c>
      <c r="H383" s="32" t="s">
        <v>16</v>
      </c>
      <c r="I383" s="137">
        <v>355461</v>
      </c>
      <c r="J383" s="137">
        <v>357627</v>
      </c>
      <c r="K383" s="137">
        <v>370161</v>
      </c>
      <c r="L383" s="137">
        <v>382203</v>
      </c>
      <c r="M383" s="137">
        <v>381998</v>
      </c>
      <c r="N383" s="137">
        <v>367502</v>
      </c>
      <c r="O383" s="137">
        <v>377776</v>
      </c>
      <c r="P383" s="137">
        <v>392390</v>
      </c>
      <c r="Q383" s="137">
        <v>392699</v>
      </c>
      <c r="R383" s="137">
        <v>403840</v>
      </c>
      <c r="S383" s="137">
        <v>426539</v>
      </c>
      <c r="T383" s="137">
        <v>396884</v>
      </c>
      <c r="U383" s="137">
        <v>396980</v>
      </c>
      <c r="V383" s="137">
        <v>413878</v>
      </c>
      <c r="W383" s="137">
        <v>436811</v>
      </c>
      <c r="X383" s="137">
        <v>460707</v>
      </c>
      <c r="Y383" s="137">
        <v>458443</v>
      </c>
      <c r="Z383" s="137">
        <v>476459</v>
      </c>
      <c r="AA383" s="137">
        <v>478304</v>
      </c>
      <c r="AB383" s="137">
        <v>482927</v>
      </c>
      <c r="AC383" s="137">
        <v>519068</v>
      </c>
      <c r="AD383" s="137">
        <v>558772</v>
      </c>
      <c r="AE383" s="137">
        <v>622708</v>
      </c>
      <c r="AF383" s="137">
        <v>680442</v>
      </c>
      <c r="AG383" s="137">
        <v>712602</v>
      </c>
      <c r="AH383" s="137">
        <v>766163</v>
      </c>
      <c r="AI383" s="137">
        <v>899367</v>
      </c>
      <c r="AJ383" s="137">
        <v>940194</v>
      </c>
      <c r="AK383" s="137">
        <v>995540</v>
      </c>
      <c r="AL383" s="137">
        <v>1104669</v>
      </c>
      <c r="AM383" s="137">
        <v>1199080</v>
      </c>
      <c r="AN383" s="137">
        <v>1222922</v>
      </c>
      <c r="AO383" s="137">
        <v>1211750</v>
      </c>
      <c r="AP383" s="137">
        <v>1265979</v>
      </c>
      <c r="AQ383" s="137">
        <v>1308701</v>
      </c>
      <c r="AR383" s="137">
        <v>1252802</v>
      </c>
      <c r="AS383" s="137">
        <v>1311590</v>
      </c>
      <c r="AT383" s="137">
        <v>1303032</v>
      </c>
      <c r="AU383" s="137">
        <v>1274575</v>
      </c>
      <c r="AV383" s="137">
        <v>1208298</v>
      </c>
      <c r="AW383" s="137"/>
    </row>
    <row r="384" spans="3:49" x14ac:dyDescent="0.2">
      <c r="C384" s="32" t="s">
        <v>31</v>
      </c>
      <c r="D384" s="32" t="s">
        <v>285</v>
      </c>
      <c r="E384" s="32" t="s">
        <v>120</v>
      </c>
      <c r="F384" s="6" t="s">
        <v>286</v>
      </c>
      <c r="G384" s="6" t="s">
        <v>93</v>
      </c>
      <c r="H384" s="32" t="s">
        <v>16</v>
      </c>
      <c r="I384" s="137">
        <v>2507385</v>
      </c>
      <c r="J384" s="137">
        <v>2504282</v>
      </c>
      <c r="K384" s="137">
        <v>2562068</v>
      </c>
      <c r="L384" s="137">
        <v>2542663</v>
      </c>
      <c r="M384" s="137">
        <v>2513096</v>
      </c>
      <c r="N384" s="137">
        <v>2456038</v>
      </c>
      <c r="O384" s="137">
        <v>2519719</v>
      </c>
      <c r="P384" s="137">
        <v>2552527</v>
      </c>
      <c r="Q384" s="137">
        <v>2603634</v>
      </c>
      <c r="R384" s="137">
        <v>2482029</v>
      </c>
      <c r="S384" s="137">
        <v>2562470</v>
      </c>
      <c r="T384" s="137">
        <v>2599059</v>
      </c>
      <c r="U384" s="137">
        <v>2576406</v>
      </c>
      <c r="V384" s="137">
        <v>2696893</v>
      </c>
      <c r="W384" s="137">
        <v>2754459</v>
      </c>
      <c r="X384" s="137">
        <v>2721318</v>
      </c>
      <c r="Y384" s="137">
        <v>2698318</v>
      </c>
      <c r="Z384" s="137">
        <v>2656601</v>
      </c>
      <c r="AA384" s="137">
        <v>2665129</v>
      </c>
      <c r="AB384" s="137">
        <v>2663089</v>
      </c>
      <c r="AC384" s="137">
        <v>2743882</v>
      </c>
      <c r="AD384" s="137">
        <v>2857578</v>
      </c>
      <c r="AE384" s="137">
        <v>3144732</v>
      </c>
      <c r="AF384" s="137">
        <v>3301918</v>
      </c>
      <c r="AG384" s="137">
        <v>3424805</v>
      </c>
      <c r="AH384" s="137">
        <v>3587884</v>
      </c>
      <c r="AI384" s="137">
        <v>4253120</v>
      </c>
      <c r="AJ384" s="137">
        <v>4569639</v>
      </c>
      <c r="AK384" s="137">
        <v>4932594</v>
      </c>
      <c r="AL384" s="137">
        <v>4995249</v>
      </c>
      <c r="AM384" s="137">
        <v>5140884</v>
      </c>
      <c r="AN384" s="137">
        <v>5486455</v>
      </c>
      <c r="AO384" s="137">
        <v>5456868</v>
      </c>
      <c r="AP384" s="137">
        <v>5578002</v>
      </c>
      <c r="AQ384" s="137">
        <v>5520229</v>
      </c>
      <c r="AR384" s="137">
        <v>5764270</v>
      </c>
      <c r="AS384" s="137">
        <v>5810246</v>
      </c>
      <c r="AT384" s="137">
        <v>5662644</v>
      </c>
      <c r="AU384" s="137">
        <v>5611680</v>
      </c>
      <c r="AV384" s="137">
        <v>5635149</v>
      </c>
      <c r="AW384" s="137"/>
    </row>
    <row r="385" spans="3:49" x14ac:dyDescent="0.2">
      <c r="C385" s="32" t="s">
        <v>32</v>
      </c>
      <c r="D385" s="32" t="s">
        <v>285</v>
      </c>
      <c r="E385" s="32" t="s">
        <v>120</v>
      </c>
      <c r="F385" s="6" t="s">
        <v>286</v>
      </c>
      <c r="G385" s="6" t="s">
        <v>93</v>
      </c>
      <c r="H385" s="32" t="s">
        <v>16</v>
      </c>
      <c r="I385" s="137">
        <v>200435</v>
      </c>
      <c r="J385" s="137">
        <v>197950</v>
      </c>
      <c r="K385" s="137">
        <v>206777</v>
      </c>
      <c r="L385" s="137">
        <v>204728</v>
      </c>
      <c r="M385" s="137">
        <v>206947</v>
      </c>
      <c r="N385" s="137">
        <v>224575</v>
      </c>
      <c r="O385" s="137">
        <v>206858</v>
      </c>
      <c r="P385" s="137">
        <v>193955</v>
      </c>
      <c r="Q385" s="137">
        <v>196676</v>
      </c>
      <c r="R385" s="137">
        <v>194361</v>
      </c>
      <c r="S385" s="137">
        <v>214298</v>
      </c>
      <c r="T385" s="137">
        <v>230973</v>
      </c>
      <c r="U385" s="137">
        <v>238120</v>
      </c>
      <c r="V385" s="137">
        <v>235938</v>
      </c>
      <c r="W385" s="137">
        <v>238042</v>
      </c>
      <c r="X385" s="137">
        <v>253779</v>
      </c>
      <c r="Y385" s="137">
        <v>238071</v>
      </c>
      <c r="Z385" s="137">
        <v>242889</v>
      </c>
      <c r="AA385" s="137">
        <v>241484</v>
      </c>
      <c r="AB385" s="137">
        <v>250929</v>
      </c>
      <c r="AC385" s="137">
        <v>254927</v>
      </c>
      <c r="AD385" s="137">
        <v>258927</v>
      </c>
      <c r="AE385" s="137">
        <v>289904</v>
      </c>
      <c r="AF385" s="137">
        <v>306267</v>
      </c>
      <c r="AG385" s="137">
        <v>331236</v>
      </c>
      <c r="AH385" s="137">
        <v>349387</v>
      </c>
      <c r="AI385" s="137">
        <v>396447</v>
      </c>
      <c r="AJ385" s="137">
        <v>432078</v>
      </c>
      <c r="AK385" s="137">
        <v>458315</v>
      </c>
      <c r="AL385" s="137">
        <v>452564</v>
      </c>
      <c r="AM385" s="137">
        <v>495629</v>
      </c>
      <c r="AN385" s="137">
        <v>504083</v>
      </c>
      <c r="AO385" s="137">
        <v>511579</v>
      </c>
      <c r="AP385" s="137">
        <v>545405</v>
      </c>
      <c r="AQ385" s="137">
        <v>552596</v>
      </c>
      <c r="AR385" s="137">
        <v>516084</v>
      </c>
      <c r="AS385" s="137">
        <v>529204</v>
      </c>
      <c r="AT385" s="137">
        <v>552318</v>
      </c>
      <c r="AU385" s="137">
        <v>567028</v>
      </c>
      <c r="AV385" s="137">
        <v>537115</v>
      </c>
      <c r="AW385" s="137"/>
    </row>
    <row r="386" spans="3:49" x14ac:dyDescent="0.2">
      <c r="C386" s="32" t="s">
        <v>33</v>
      </c>
      <c r="D386" s="32" t="s">
        <v>285</v>
      </c>
      <c r="E386" s="32" t="s">
        <v>120</v>
      </c>
      <c r="F386" s="6" t="s">
        <v>286</v>
      </c>
      <c r="G386" s="6" t="s">
        <v>93</v>
      </c>
      <c r="H386" s="32" t="s">
        <v>16</v>
      </c>
      <c r="I386" s="137">
        <v>32454000</v>
      </c>
      <c r="J386" s="137">
        <v>32479000</v>
      </c>
      <c r="K386" s="137">
        <v>33255000</v>
      </c>
      <c r="L386" s="137">
        <v>33811000</v>
      </c>
      <c r="M386" s="137">
        <v>34543000</v>
      </c>
      <c r="N386" s="137">
        <v>35047000</v>
      </c>
      <c r="O386" s="137">
        <v>35453000</v>
      </c>
      <c r="P386" s="137">
        <v>35990000</v>
      </c>
      <c r="Q386" s="137">
        <v>36989000</v>
      </c>
      <c r="R386" s="137">
        <v>37041000</v>
      </c>
      <c r="S386" s="137">
        <v>37527000</v>
      </c>
      <c r="T386" s="137">
        <v>38267000</v>
      </c>
      <c r="U386" s="137">
        <v>39398000</v>
      </c>
      <c r="V386" s="137">
        <v>40345000</v>
      </c>
      <c r="W386" s="137">
        <v>41692000</v>
      </c>
      <c r="X386" s="137">
        <v>42307000</v>
      </c>
      <c r="Y386" s="137">
        <v>42749000</v>
      </c>
      <c r="Z386" s="137">
        <v>43246000</v>
      </c>
      <c r="AA386" s="137">
        <v>43466000</v>
      </c>
      <c r="AB386" s="137">
        <v>44804000</v>
      </c>
      <c r="AC386" s="137">
        <v>46547000</v>
      </c>
      <c r="AD386" s="137">
        <v>48442000</v>
      </c>
      <c r="AE386" s="137">
        <v>52414000</v>
      </c>
      <c r="AF386" s="137">
        <v>55398000</v>
      </c>
      <c r="AG386" s="137">
        <v>58243000</v>
      </c>
      <c r="AH386" s="137">
        <v>61234000</v>
      </c>
      <c r="AI386" s="137">
        <v>64916000</v>
      </c>
      <c r="AJ386" s="137">
        <v>68943000</v>
      </c>
      <c r="AK386" s="137">
        <v>72014000</v>
      </c>
      <c r="AL386" s="137">
        <v>73777000</v>
      </c>
      <c r="AM386" s="137">
        <v>74994000</v>
      </c>
      <c r="AN386" s="137">
        <v>77174000</v>
      </c>
      <c r="AO386" s="137">
        <v>78758000</v>
      </c>
      <c r="AP386" s="137">
        <v>80508000</v>
      </c>
      <c r="AQ386" s="137">
        <v>80918000</v>
      </c>
      <c r="AR386" s="137">
        <v>80906000</v>
      </c>
      <c r="AS386" s="137">
        <v>81867000</v>
      </c>
      <c r="AT386" s="137">
        <v>81644000</v>
      </c>
      <c r="AU386" s="137">
        <v>82452000</v>
      </c>
      <c r="AV386" s="137">
        <v>82012000</v>
      </c>
      <c r="AW386" s="137"/>
    </row>
    <row r="387" spans="3:49" x14ac:dyDescent="0.2">
      <c r="C387" s="32" t="s">
        <v>34</v>
      </c>
      <c r="D387" s="32" t="s">
        <v>285</v>
      </c>
      <c r="E387" s="32" t="s">
        <v>120</v>
      </c>
      <c r="F387" s="6" t="s">
        <v>286</v>
      </c>
      <c r="G387" s="6" t="s">
        <v>93</v>
      </c>
      <c r="H387" s="32" t="s">
        <v>16</v>
      </c>
      <c r="I387" s="137">
        <v>0</v>
      </c>
      <c r="J387" s="137">
        <v>0</v>
      </c>
      <c r="K387" s="137">
        <v>0</v>
      </c>
      <c r="L387" s="137">
        <v>0</v>
      </c>
      <c r="M387" s="137">
        <v>0</v>
      </c>
      <c r="N387" s="137">
        <v>0</v>
      </c>
      <c r="O387" s="137">
        <v>0</v>
      </c>
      <c r="P387" s="137">
        <v>0</v>
      </c>
      <c r="Q387" s="137">
        <v>0</v>
      </c>
      <c r="R387" s="137">
        <v>0</v>
      </c>
      <c r="S387" s="137">
        <v>0</v>
      </c>
      <c r="T387" s="137">
        <v>0</v>
      </c>
      <c r="U387" s="137">
        <v>0</v>
      </c>
      <c r="V387" s="137">
        <v>0</v>
      </c>
      <c r="W387" s="137">
        <v>0</v>
      </c>
      <c r="X387" s="137">
        <v>0</v>
      </c>
      <c r="Y387" s="137">
        <v>0</v>
      </c>
      <c r="Z387" s="137">
        <v>0</v>
      </c>
      <c r="AA387" s="137">
        <v>0</v>
      </c>
      <c r="AB387" s="137">
        <v>0</v>
      </c>
      <c r="AC387" s="137">
        <v>0</v>
      </c>
      <c r="AD387" s="137">
        <v>0</v>
      </c>
      <c r="AE387" s="137">
        <v>0</v>
      </c>
      <c r="AF387" s="137">
        <v>0</v>
      </c>
      <c r="AG387" s="137">
        <v>0</v>
      </c>
      <c r="AH387" s="137">
        <v>0</v>
      </c>
      <c r="AI387" s="137">
        <v>0</v>
      </c>
      <c r="AJ387" s="137">
        <v>0</v>
      </c>
      <c r="AK387" s="137">
        <v>0</v>
      </c>
      <c r="AL387" s="137">
        <v>0</v>
      </c>
      <c r="AM387" s="137">
        <v>0</v>
      </c>
      <c r="AN387" s="137">
        <v>0</v>
      </c>
      <c r="AO387" s="137">
        <v>0</v>
      </c>
      <c r="AP387" s="137">
        <v>0</v>
      </c>
      <c r="AQ387" s="137">
        <v>0</v>
      </c>
      <c r="AR387" s="137">
        <v>0</v>
      </c>
      <c r="AS387" s="137">
        <v>0</v>
      </c>
      <c r="AT387" s="137">
        <v>0</v>
      </c>
      <c r="AU387" s="137">
        <v>0</v>
      </c>
      <c r="AV387" s="137">
        <v>0</v>
      </c>
      <c r="AW387" s="137"/>
    </row>
    <row r="388" spans="3:49" ht="12" thickBot="1" x14ac:dyDescent="0.25">
      <c r="C388" s="168" t="s">
        <v>35</v>
      </c>
      <c r="D388" s="168" t="s">
        <v>285</v>
      </c>
      <c r="E388" s="168" t="s">
        <v>120</v>
      </c>
      <c r="F388" s="169" t="s">
        <v>286</v>
      </c>
      <c r="G388" s="169" t="s">
        <v>93</v>
      </c>
      <c r="H388" s="168" t="s">
        <v>16</v>
      </c>
      <c r="I388" s="331">
        <v>32454000</v>
      </c>
      <c r="J388" s="331">
        <v>32479000</v>
      </c>
      <c r="K388" s="331">
        <v>33255000</v>
      </c>
      <c r="L388" s="331">
        <v>33811000</v>
      </c>
      <c r="M388" s="331">
        <v>34543000</v>
      </c>
      <c r="N388" s="331">
        <v>35047000</v>
      </c>
      <c r="O388" s="331">
        <v>35453000</v>
      </c>
      <c r="P388" s="331">
        <v>35990000</v>
      </c>
      <c r="Q388" s="331">
        <v>36989000</v>
      </c>
      <c r="R388" s="331">
        <v>37041000</v>
      </c>
      <c r="S388" s="331">
        <v>37527000</v>
      </c>
      <c r="T388" s="331">
        <v>38267000</v>
      </c>
      <c r="U388" s="331">
        <v>39398000</v>
      </c>
      <c r="V388" s="331">
        <v>40345000</v>
      </c>
      <c r="W388" s="331">
        <v>41692000</v>
      </c>
      <c r="X388" s="331">
        <v>42307000</v>
      </c>
      <c r="Y388" s="331">
        <v>42749000</v>
      </c>
      <c r="Z388" s="331">
        <v>43246000</v>
      </c>
      <c r="AA388" s="331">
        <v>43466000</v>
      </c>
      <c r="AB388" s="331">
        <v>44804000</v>
      </c>
      <c r="AC388" s="331">
        <v>46547000</v>
      </c>
      <c r="AD388" s="331">
        <v>48442000</v>
      </c>
      <c r="AE388" s="331">
        <v>52414000</v>
      </c>
      <c r="AF388" s="331">
        <v>55398000</v>
      </c>
      <c r="AG388" s="331">
        <v>58243000</v>
      </c>
      <c r="AH388" s="331">
        <v>61234000</v>
      </c>
      <c r="AI388" s="331">
        <v>64916000</v>
      </c>
      <c r="AJ388" s="331">
        <v>68943000</v>
      </c>
      <c r="AK388" s="331">
        <v>72014000</v>
      </c>
      <c r="AL388" s="331">
        <v>73777000</v>
      </c>
      <c r="AM388" s="331">
        <v>74994000</v>
      </c>
      <c r="AN388" s="331">
        <v>77174000</v>
      </c>
      <c r="AO388" s="331">
        <v>78758000</v>
      </c>
      <c r="AP388" s="331">
        <v>80508000</v>
      </c>
      <c r="AQ388" s="331">
        <v>80918000</v>
      </c>
      <c r="AR388" s="331">
        <v>80906000</v>
      </c>
      <c r="AS388" s="331">
        <v>81867000</v>
      </c>
      <c r="AT388" s="331">
        <v>81644000</v>
      </c>
      <c r="AU388" s="331">
        <v>82452000</v>
      </c>
      <c r="AV388" s="331">
        <v>82012000</v>
      </c>
      <c r="AW388" s="331"/>
    </row>
    <row r="389" spans="3:49" x14ac:dyDescent="0.2">
      <c r="C389" s="32" t="s">
        <v>11</v>
      </c>
      <c r="D389" s="32" t="s">
        <v>121</v>
      </c>
      <c r="E389" s="32" t="s">
        <v>122</v>
      </c>
      <c r="F389" s="6" t="s">
        <v>82</v>
      </c>
      <c r="G389" s="6" t="s">
        <v>93</v>
      </c>
      <c r="H389" s="32" t="s">
        <v>16</v>
      </c>
      <c r="I389" s="137">
        <v>4851387</v>
      </c>
      <c r="J389" s="137">
        <v>4736853</v>
      </c>
      <c r="K389" s="137">
        <v>4977014</v>
      </c>
      <c r="L389" s="137">
        <v>5037118</v>
      </c>
      <c r="M389" s="137">
        <v>5064534</v>
      </c>
      <c r="N389" s="137">
        <v>5036919</v>
      </c>
      <c r="O389" s="137">
        <v>5286179</v>
      </c>
      <c r="P389" s="137">
        <v>5545959</v>
      </c>
      <c r="Q389" s="137">
        <v>5916546</v>
      </c>
      <c r="R389" s="137">
        <v>6145551</v>
      </c>
      <c r="S389" s="137">
        <v>6439806</v>
      </c>
      <c r="T389" s="137">
        <v>6602549</v>
      </c>
      <c r="U389" s="137">
        <v>7033314</v>
      </c>
      <c r="V389" s="137">
        <v>7143380</v>
      </c>
      <c r="W389" s="137">
        <v>7271153</v>
      </c>
      <c r="X389" s="137">
        <v>7563777</v>
      </c>
      <c r="Y389" s="137">
        <v>7968426</v>
      </c>
      <c r="Z389" s="137">
        <v>8205047</v>
      </c>
      <c r="AA389" s="137">
        <v>8616599</v>
      </c>
      <c r="AB389" s="137">
        <v>8959147</v>
      </c>
      <c r="AC389" s="137">
        <v>9639133</v>
      </c>
      <c r="AD389" s="137">
        <v>9840016</v>
      </c>
      <c r="AE389" s="137">
        <v>10118043</v>
      </c>
      <c r="AF389" s="137">
        <v>10459539</v>
      </c>
      <c r="AG389" s="137">
        <v>10673244</v>
      </c>
      <c r="AH389" s="137">
        <v>11365263</v>
      </c>
      <c r="AI389" s="137">
        <v>12775925</v>
      </c>
      <c r="AJ389" s="137">
        <v>14231214</v>
      </c>
      <c r="AK389" s="137">
        <v>14242075</v>
      </c>
      <c r="AL389" s="137">
        <v>14071446</v>
      </c>
      <c r="AM389" s="137">
        <v>13002047</v>
      </c>
      <c r="AN389" s="137">
        <v>13177638</v>
      </c>
      <c r="AO389" s="137">
        <v>12946980</v>
      </c>
      <c r="AP389" s="137">
        <v>12411865</v>
      </c>
      <c r="AQ389" s="137">
        <v>12985549</v>
      </c>
      <c r="AR389" s="137">
        <v>13160674</v>
      </c>
      <c r="AS389" s="137">
        <v>12987169</v>
      </c>
      <c r="AT389" s="137">
        <v>13568131</v>
      </c>
      <c r="AU389" s="137">
        <v>14775618</v>
      </c>
      <c r="AV389" s="137">
        <v>16341758</v>
      </c>
      <c r="AW389" s="137"/>
    </row>
    <row r="390" spans="3:49" x14ac:dyDescent="0.2">
      <c r="C390" s="32" t="s">
        <v>17</v>
      </c>
      <c r="D390" s="32" t="s">
        <v>121</v>
      </c>
      <c r="E390" s="32" t="s">
        <v>122</v>
      </c>
      <c r="F390" s="6" t="s">
        <v>82</v>
      </c>
      <c r="G390" s="6" t="s">
        <v>93</v>
      </c>
      <c r="H390" s="32" t="s">
        <v>16</v>
      </c>
      <c r="I390" s="137">
        <v>644769</v>
      </c>
      <c r="J390" s="137">
        <v>637651</v>
      </c>
      <c r="K390" s="137">
        <v>703001</v>
      </c>
      <c r="L390" s="137">
        <v>694606</v>
      </c>
      <c r="M390" s="137">
        <v>719958</v>
      </c>
      <c r="N390" s="137">
        <v>750956</v>
      </c>
      <c r="O390" s="137">
        <v>774700</v>
      </c>
      <c r="P390" s="137">
        <v>912203</v>
      </c>
      <c r="Q390" s="137">
        <v>976795</v>
      </c>
      <c r="R390" s="137">
        <v>1039873</v>
      </c>
      <c r="S390" s="137">
        <v>1059030</v>
      </c>
      <c r="T390" s="137">
        <v>1085760</v>
      </c>
      <c r="U390" s="137">
        <v>1114431</v>
      </c>
      <c r="V390" s="137">
        <v>1073286</v>
      </c>
      <c r="W390" s="137">
        <v>1145723</v>
      </c>
      <c r="X390" s="137">
        <v>1274096</v>
      </c>
      <c r="Y390" s="137">
        <v>1311786</v>
      </c>
      <c r="Z390" s="137">
        <v>1287457</v>
      </c>
      <c r="AA390" s="137">
        <v>1355615</v>
      </c>
      <c r="AB390" s="137">
        <v>1381474</v>
      </c>
      <c r="AC390" s="137">
        <v>1428046</v>
      </c>
      <c r="AD390" s="137">
        <v>1496022</v>
      </c>
      <c r="AE390" s="137">
        <v>1555350</v>
      </c>
      <c r="AF390" s="137">
        <v>1648008</v>
      </c>
      <c r="AG390" s="137">
        <v>1675294</v>
      </c>
      <c r="AH390" s="137">
        <v>1811098</v>
      </c>
      <c r="AI390" s="137">
        <v>1845829</v>
      </c>
      <c r="AJ390" s="137">
        <v>2219693</v>
      </c>
      <c r="AK390" s="137">
        <v>2261736</v>
      </c>
      <c r="AL390" s="137">
        <v>2410827</v>
      </c>
      <c r="AM390" s="137">
        <v>2490462</v>
      </c>
      <c r="AN390" s="137">
        <v>2524791</v>
      </c>
      <c r="AO390" s="137">
        <v>2593269</v>
      </c>
      <c r="AP390" s="137">
        <v>2443286</v>
      </c>
      <c r="AQ390" s="137">
        <v>2609217</v>
      </c>
      <c r="AR390" s="137">
        <v>2779369</v>
      </c>
      <c r="AS390" s="137">
        <v>2950337</v>
      </c>
      <c r="AT390" s="137">
        <v>3108744</v>
      </c>
      <c r="AU390" s="137">
        <v>3273008</v>
      </c>
      <c r="AV390" s="137">
        <v>3310276</v>
      </c>
      <c r="AW390" s="137"/>
    </row>
    <row r="391" spans="3:49" x14ac:dyDescent="0.2">
      <c r="C391" s="32" t="s">
        <v>18</v>
      </c>
      <c r="D391" s="32" t="s">
        <v>121</v>
      </c>
      <c r="E391" s="32" t="s">
        <v>122</v>
      </c>
      <c r="F391" s="6" t="s">
        <v>82</v>
      </c>
      <c r="G391" s="6" t="s">
        <v>93</v>
      </c>
      <c r="H391" s="32" t="s">
        <v>16</v>
      </c>
      <c r="I391" s="137">
        <v>634766</v>
      </c>
      <c r="J391" s="137">
        <v>645226</v>
      </c>
      <c r="K391" s="137">
        <v>675205</v>
      </c>
      <c r="L391" s="137">
        <v>726411</v>
      </c>
      <c r="M391" s="137">
        <v>714930</v>
      </c>
      <c r="N391" s="137">
        <v>738034</v>
      </c>
      <c r="O391" s="137">
        <v>802584</v>
      </c>
      <c r="P391" s="137">
        <v>842210</v>
      </c>
      <c r="Q391" s="137">
        <v>915828</v>
      </c>
      <c r="R391" s="137">
        <v>1020230</v>
      </c>
      <c r="S391" s="137">
        <v>1040934</v>
      </c>
      <c r="T391" s="137">
        <v>1090585</v>
      </c>
      <c r="U391" s="137">
        <v>1163251</v>
      </c>
      <c r="V391" s="137">
        <v>1144449</v>
      </c>
      <c r="W391" s="137">
        <v>1218837</v>
      </c>
      <c r="X391" s="137">
        <v>1177580</v>
      </c>
      <c r="Y391" s="137">
        <v>1241852</v>
      </c>
      <c r="Z391" s="137">
        <v>1221154</v>
      </c>
      <c r="AA391" s="137">
        <v>1262019</v>
      </c>
      <c r="AB391" s="137">
        <v>1311429</v>
      </c>
      <c r="AC391" s="137">
        <v>1332208</v>
      </c>
      <c r="AD391" s="137">
        <v>1376586</v>
      </c>
      <c r="AE391" s="137">
        <v>1433240</v>
      </c>
      <c r="AF391" s="137">
        <v>1474267</v>
      </c>
      <c r="AG391" s="137">
        <v>1518989</v>
      </c>
      <c r="AH391" s="137">
        <v>1657621</v>
      </c>
      <c r="AI391" s="137">
        <v>1745023</v>
      </c>
      <c r="AJ391" s="137">
        <v>1955641</v>
      </c>
      <c r="AK391" s="137">
        <v>1963252</v>
      </c>
      <c r="AL391" s="137">
        <v>1796173</v>
      </c>
      <c r="AM391" s="137">
        <v>1649092</v>
      </c>
      <c r="AN391" s="137">
        <v>1900743</v>
      </c>
      <c r="AO391" s="137">
        <v>1796477</v>
      </c>
      <c r="AP391" s="137">
        <v>1769251</v>
      </c>
      <c r="AQ391" s="137">
        <v>1716048</v>
      </c>
      <c r="AR391" s="137">
        <v>1809266</v>
      </c>
      <c r="AS391" s="137">
        <v>1879144</v>
      </c>
      <c r="AT391" s="137">
        <v>2031225</v>
      </c>
      <c r="AU391" s="137">
        <v>2164430</v>
      </c>
      <c r="AV391" s="137">
        <v>2285122</v>
      </c>
      <c r="AW391" s="137"/>
    </row>
    <row r="392" spans="3:49" x14ac:dyDescent="0.2">
      <c r="C392" s="32" t="s">
        <v>19</v>
      </c>
      <c r="D392" s="32" t="s">
        <v>121</v>
      </c>
      <c r="E392" s="32" t="s">
        <v>122</v>
      </c>
      <c r="F392" s="6" t="s">
        <v>82</v>
      </c>
      <c r="G392" s="6" t="s">
        <v>93</v>
      </c>
      <c r="H392" s="32" t="s">
        <v>16</v>
      </c>
      <c r="I392" s="137">
        <v>675191</v>
      </c>
      <c r="J392" s="137">
        <v>665221</v>
      </c>
      <c r="K392" s="137">
        <v>697532</v>
      </c>
      <c r="L392" s="137">
        <v>741901</v>
      </c>
      <c r="M392" s="137">
        <v>742678</v>
      </c>
      <c r="N392" s="137">
        <v>724293</v>
      </c>
      <c r="O392" s="137">
        <v>822832</v>
      </c>
      <c r="P392" s="137">
        <v>964166</v>
      </c>
      <c r="Q392" s="137">
        <v>1015589</v>
      </c>
      <c r="R392" s="137">
        <v>1135339</v>
      </c>
      <c r="S392" s="137">
        <v>1258273</v>
      </c>
      <c r="T392" s="137">
        <v>1320416</v>
      </c>
      <c r="U392" s="137">
        <v>1357204</v>
      </c>
      <c r="V392" s="137">
        <v>1422304</v>
      </c>
      <c r="W392" s="137">
        <v>1460519</v>
      </c>
      <c r="X392" s="137">
        <v>1535589</v>
      </c>
      <c r="Y392" s="137">
        <v>1701484</v>
      </c>
      <c r="Z392" s="137">
        <v>1722777</v>
      </c>
      <c r="AA392" s="137">
        <v>1799521</v>
      </c>
      <c r="AB392" s="137">
        <v>1915680</v>
      </c>
      <c r="AC392" s="137">
        <v>2009935</v>
      </c>
      <c r="AD392" s="137">
        <v>2166380</v>
      </c>
      <c r="AE392" s="137">
        <v>2302357</v>
      </c>
      <c r="AF392" s="137">
        <v>2346908</v>
      </c>
      <c r="AG392" s="137">
        <v>2355481</v>
      </c>
      <c r="AH392" s="137">
        <v>2588198</v>
      </c>
      <c r="AI392" s="137">
        <v>3211060</v>
      </c>
      <c r="AJ392" s="137">
        <v>3363544</v>
      </c>
      <c r="AK392" s="137">
        <v>3518892</v>
      </c>
      <c r="AL392" s="137">
        <v>3534845</v>
      </c>
      <c r="AM392" s="137">
        <v>3652635</v>
      </c>
      <c r="AN392" s="137">
        <v>3734598</v>
      </c>
      <c r="AO392" s="137">
        <v>3786892</v>
      </c>
      <c r="AP392" s="137">
        <v>3861177</v>
      </c>
      <c r="AQ392" s="137">
        <v>4066593</v>
      </c>
      <c r="AR392" s="137">
        <v>4217513</v>
      </c>
      <c r="AS392" s="137">
        <v>4448636</v>
      </c>
      <c r="AT392" s="137">
        <v>4581763</v>
      </c>
      <c r="AU392" s="137">
        <v>4910258</v>
      </c>
      <c r="AV392" s="137">
        <v>5232957</v>
      </c>
      <c r="AW392" s="137"/>
    </row>
    <row r="393" spans="3:49" x14ac:dyDescent="0.2">
      <c r="C393" s="32" t="s">
        <v>20</v>
      </c>
      <c r="D393" s="32" t="s">
        <v>121</v>
      </c>
      <c r="E393" s="32" t="s">
        <v>122</v>
      </c>
      <c r="F393" s="6" t="s">
        <v>82</v>
      </c>
      <c r="G393" s="6" t="s">
        <v>93</v>
      </c>
      <c r="H393" s="32" t="s">
        <v>16</v>
      </c>
      <c r="I393" s="137">
        <v>1359233</v>
      </c>
      <c r="J393" s="137">
        <v>1359156</v>
      </c>
      <c r="K393" s="137">
        <v>1378841</v>
      </c>
      <c r="L393" s="137">
        <v>1421051</v>
      </c>
      <c r="M393" s="137">
        <v>1359873</v>
      </c>
      <c r="N393" s="137">
        <v>1339877</v>
      </c>
      <c r="O393" s="137">
        <v>1430647</v>
      </c>
      <c r="P393" s="137">
        <v>1397214</v>
      </c>
      <c r="Q393" s="137">
        <v>1467769</v>
      </c>
      <c r="R393" s="137">
        <v>1600530</v>
      </c>
      <c r="S393" s="137">
        <v>1743130</v>
      </c>
      <c r="T393" s="137">
        <v>1814261</v>
      </c>
      <c r="U393" s="137">
        <v>1871204</v>
      </c>
      <c r="V393" s="137">
        <v>2033216</v>
      </c>
      <c r="W393" s="137">
        <v>2103382</v>
      </c>
      <c r="X393" s="137">
        <v>2149054</v>
      </c>
      <c r="Y393" s="137">
        <v>2280999</v>
      </c>
      <c r="Z393" s="137">
        <v>2357858</v>
      </c>
      <c r="AA393" s="137">
        <v>2464895</v>
      </c>
      <c r="AB393" s="137">
        <v>2682566</v>
      </c>
      <c r="AC393" s="137">
        <v>2977597</v>
      </c>
      <c r="AD393" s="137">
        <v>3120150</v>
      </c>
      <c r="AE393" s="137">
        <v>3159320</v>
      </c>
      <c r="AF393" s="137">
        <v>3345316</v>
      </c>
      <c r="AG393" s="137">
        <v>3372106</v>
      </c>
      <c r="AH393" s="137">
        <v>3688991</v>
      </c>
      <c r="AI393" s="137">
        <v>4235021</v>
      </c>
      <c r="AJ393" s="137">
        <v>4588751</v>
      </c>
      <c r="AK393" s="137">
        <v>4819512</v>
      </c>
      <c r="AL393" s="137">
        <v>4766684</v>
      </c>
      <c r="AM393" s="137">
        <v>4679126</v>
      </c>
      <c r="AN393" s="137">
        <v>4888536</v>
      </c>
      <c r="AO393" s="137">
        <v>4596684</v>
      </c>
      <c r="AP393" s="137">
        <v>4600679</v>
      </c>
      <c r="AQ393" s="137">
        <v>4541811</v>
      </c>
      <c r="AR393" s="137">
        <v>4707839</v>
      </c>
      <c r="AS393" s="137">
        <v>5123359</v>
      </c>
      <c r="AT393" s="137">
        <v>5227202</v>
      </c>
      <c r="AU393" s="137">
        <v>5666949</v>
      </c>
      <c r="AV393" s="137">
        <v>5724540</v>
      </c>
      <c r="AW393" s="137"/>
    </row>
    <row r="394" spans="3:49" x14ac:dyDescent="0.2">
      <c r="C394" s="32" t="s">
        <v>21</v>
      </c>
      <c r="D394" s="32" t="s">
        <v>121</v>
      </c>
      <c r="E394" s="32" t="s">
        <v>122</v>
      </c>
      <c r="F394" s="6" t="s">
        <v>82</v>
      </c>
      <c r="G394" s="6" t="s">
        <v>93</v>
      </c>
      <c r="H394" s="32" t="s">
        <v>16</v>
      </c>
      <c r="I394" s="137">
        <v>523825</v>
      </c>
      <c r="J394" s="137">
        <v>518418</v>
      </c>
      <c r="K394" s="137">
        <v>555652</v>
      </c>
      <c r="L394" s="137">
        <v>573385</v>
      </c>
      <c r="M394" s="137">
        <v>583546</v>
      </c>
      <c r="N394" s="137">
        <v>595378</v>
      </c>
      <c r="O394" s="137">
        <v>624616</v>
      </c>
      <c r="P394" s="137">
        <v>612758</v>
      </c>
      <c r="Q394" s="137">
        <v>663475</v>
      </c>
      <c r="R394" s="137">
        <v>687591</v>
      </c>
      <c r="S394" s="137">
        <v>757428</v>
      </c>
      <c r="T394" s="137">
        <v>766301</v>
      </c>
      <c r="U394" s="137">
        <v>779578</v>
      </c>
      <c r="V394" s="137">
        <v>824995</v>
      </c>
      <c r="W394" s="137">
        <v>859912</v>
      </c>
      <c r="X394" s="137">
        <v>807430</v>
      </c>
      <c r="Y394" s="137">
        <v>822224</v>
      </c>
      <c r="Z394" s="137">
        <v>809666</v>
      </c>
      <c r="AA394" s="137">
        <v>812826</v>
      </c>
      <c r="AB394" s="137">
        <v>829899</v>
      </c>
      <c r="AC394" s="137">
        <v>836918</v>
      </c>
      <c r="AD394" s="137">
        <v>853770</v>
      </c>
      <c r="AE394" s="137">
        <v>881442</v>
      </c>
      <c r="AF394" s="137">
        <v>906304</v>
      </c>
      <c r="AG394" s="137">
        <v>908758</v>
      </c>
      <c r="AH394" s="137">
        <v>960870</v>
      </c>
      <c r="AI394" s="137">
        <v>1034845</v>
      </c>
      <c r="AJ394" s="137">
        <v>1089583</v>
      </c>
      <c r="AK394" s="137">
        <v>1089881</v>
      </c>
      <c r="AL394" s="137">
        <v>993735</v>
      </c>
      <c r="AM394" s="137">
        <v>967923</v>
      </c>
      <c r="AN394" s="137">
        <v>1058557</v>
      </c>
      <c r="AO394" s="137">
        <v>1017725</v>
      </c>
      <c r="AP394" s="137">
        <v>1069010</v>
      </c>
      <c r="AQ394" s="137">
        <v>1071962</v>
      </c>
      <c r="AR394" s="137">
        <v>1134251</v>
      </c>
      <c r="AS394" s="137">
        <v>1198810</v>
      </c>
      <c r="AT394" s="137">
        <v>1187725</v>
      </c>
      <c r="AU394" s="137">
        <v>1315666</v>
      </c>
      <c r="AV394" s="137">
        <v>1377485</v>
      </c>
      <c r="AW394" s="137"/>
    </row>
    <row r="395" spans="3:49" x14ac:dyDescent="0.2">
      <c r="C395" s="32" t="s">
        <v>22</v>
      </c>
      <c r="D395" s="32" t="s">
        <v>121</v>
      </c>
      <c r="E395" s="32" t="s">
        <v>122</v>
      </c>
      <c r="F395" s="6" t="s">
        <v>82</v>
      </c>
      <c r="G395" s="6" t="s">
        <v>93</v>
      </c>
      <c r="H395" s="32" t="s">
        <v>16</v>
      </c>
      <c r="I395" s="137">
        <v>1640249</v>
      </c>
      <c r="J395" s="137">
        <v>1575643</v>
      </c>
      <c r="K395" s="137">
        <v>1662459</v>
      </c>
      <c r="L395" s="137">
        <v>1744970</v>
      </c>
      <c r="M395" s="137">
        <v>1776083</v>
      </c>
      <c r="N395" s="137">
        <v>1841833</v>
      </c>
      <c r="O395" s="137">
        <v>1927570</v>
      </c>
      <c r="P395" s="137">
        <v>2162287</v>
      </c>
      <c r="Q395" s="137">
        <v>2271268</v>
      </c>
      <c r="R395" s="137">
        <v>2405498</v>
      </c>
      <c r="S395" s="137">
        <v>2504770</v>
      </c>
      <c r="T395" s="137">
        <v>2568269</v>
      </c>
      <c r="U395" s="137">
        <v>2606177</v>
      </c>
      <c r="V395" s="137">
        <v>2627033</v>
      </c>
      <c r="W395" s="137">
        <v>2746999</v>
      </c>
      <c r="X395" s="137">
        <v>2828715</v>
      </c>
      <c r="Y395" s="137">
        <v>2831318</v>
      </c>
      <c r="Z395" s="137">
        <v>2823902</v>
      </c>
      <c r="AA395" s="137">
        <v>2861246</v>
      </c>
      <c r="AB395" s="137">
        <v>3014731</v>
      </c>
      <c r="AC395" s="137">
        <v>3094152</v>
      </c>
      <c r="AD395" s="137">
        <v>3212815</v>
      </c>
      <c r="AE395" s="137">
        <v>3202267</v>
      </c>
      <c r="AF395" s="137">
        <v>3270257</v>
      </c>
      <c r="AG395" s="137">
        <v>3318397</v>
      </c>
      <c r="AH395" s="137">
        <v>3545078</v>
      </c>
      <c r="AI395" s="137">
        <v>3727040</v>
      </c>
      <c r="AJ395" s="137">
        <v>3939601</v>
      </c>
      <c r="AK395" s="137">
        <v>3804235</v>
      </c>
      <c r="AL395" s="137">
        <v>3709241</v>
      </c>
      <c r="AM395" s="137">
        <v>3727655</v>
      </c>
      <c r="AN395" s="137">
        <v>3817256</v>
      </c>
      <c r="AO395" s="137">
        <v>3698154</v>
      </c>
      <c r="AP395" s="137">
        <v>3620656</v>
      </c>
      <c r="AQ395" s="137">
        <v>3725485</v>
      </c>
      <c r="AR395" s="137">
        <v>4020206</v>
      </c>
      <c r="AS395" s="137">
        <v>3954120</v>
      </c>
      <c r="AT395" s="137">
        <v>4270610</v>
      </c>
      <c r="AU395" s="137">
        <v>4639111</v>
      </c>
      <c r="AV395" s="137">
        <v>4789210</v>
      </c>
      <c r="AW395" s="137"/>
    </row>
    <row r="396" spans="3:49" x14ac:dyDescent="0.2">
      <c r="C396" s="32" t="s">
        <v>23</v>
      </c>
      <c r="D396" s="32" t="s">
        <v>121</v>
      </c>
      <c r="E396" s="32" t="s">
        <v>122</v>
      </c>
      <c r="F396" s="6" t="s">
        <v>82</v>
      </c>
      <c r="G396" s="6" t="s">
        <v>93</v>
      </c>
      <c r="H396" s="32" t="s">
        <v>16</v>
      </c>
      <c r="I396" s="137">
        <v>804829</v>
      </c>
      <c r="J396" s="137">
        <v>802115</v>
      </c>
      <c r="K396" s="137">
        <v>850965</v>
      </c>
      <c r="L396" s="137">
        <v>843611</v>
      </c>
      <c r="M396" s="137">
        <v>871173</v>
      </c>
      <c r="N396" s="137">
        <v>855707</v>
      </c>
      <c r="O396" s="137">
        <v>891493</v>
      </c>
      <c r="P396" s="137">
        <v>905959</v>
      </c>
      <c r="Q396" s="137">
        <v>971450</v>
      </c>
      <c r="R396" s="137">
        <v>1129739</v>
      </c>
      <c r="S396" s="137">
        <v>1144343</v>
      </c>
      <c r="T396" s="137">
        <v>1150457</v>
      </c>
      <c r="U396" s="137">
        <v>1148998</v>
      </c>
      <c r="V396" s="137">
        <v>1154225</v>
      </c>
      <c r="W396" s="137">
        <v>1209711</v>
      </c>
      <c r="X396" s="137">
        <v>1260103</v>
      </c>
      <c r="Y396" s="137">
        <v>1265690</v>
      </c>
      <c r="Z396" s="137">
        <v>1226546</v>
      </c>
      <c r="AA396" s="137">
        <v>1243846</v>
      </c>
      <c r="AB396" s="137">
        <v>1265526</v>
      </c>
      <c r="AC396" s="137">
        <v>1324382</v>
      </c>
      <c r="AD396" s="137">
        <v>1368581</v>
      </c>
      <c r="AE396" s="137">
        <v>1418644</v>
      </c>
      <c r="AF396" s="137">
        <v>1452889</v>
      </c>
      <c r="AG396" s="137">
        <v>1469241</v>
      </c>
      <c r="AH396" s="137">
        <v>1600057</v>
      </c>
      <c r="AI396" s="137">
        <v>1447509</v>
      </c>
      <c r="AJ396" s="137">
        <v>1571235</v>
      </c>
      <c r="AK396" s="137">
        <v>1794885</v>
      </c>
      <c r="AL396" s="137">
        <v>1852501</v>
      </c>
      <c r="AM396" s="137">
        <v>1954155</v>
      </c>
      <c r="AN396" s="137">
        <v>1952233</v>
      </c>
      <c r="AO396" s="137">
        <v>1879206</v>
      </c>
      <c r="AP396" s="137">
        <v>1921992</v>
      </c>
      <c r="AQ396" s="137">
        <v>1916640</v>
      </c>
      <c r="AR396" s="137">
        <v>1935443</v>
      </c>
      <c r="AS396" s="137">
        <v>1863489</v>
      </c>
      <c r="AT396" s="137">
        <v>2203803</v>
      </c>
      <c r="AU396" s="137">
        <v>2377426</v>
      </c>
      <c r="AV396" s="137">
        <v>2477916</v>
      </c>
      <c r="AW396" s="137"/>
    </row>
    <row r="397" spans="3:49" x14ac:dyDescent="0.2">
      <c r="C397" s="32" t="s">
        <v>24</v>
      </c>
      <c r="D397" s="32" t="s">
        <v>121</v>
      </c>
      <c r="E397" s="32" t="s">
        <v>122</v>
      </c>
      <c r="F397" s="6" t="s">
        <v>82</v>
      </c>
      <c r="G397" s="6" t="s">
        <v>93</v>
      </c>
      <c r="H397" s="32" t="s">
        <v>16</v>
      </c>
      <c r="I397" s="137">
        <v>4497592</v>
      </c>
      <c r="J397" s="137">
        <v>4663037</v>
      </c>
      <c r="K397" s="137">
        <v>4750438</v>
      </c>
      <c r="L397" s="137">
        <v>4742033</v>
      </c>
      <c r="M397" s="137">
        <v>4889905</v>
      </c>
      <c r="N397" s="137">
        <v>4949485</v>
      </c>
      <c r="O397" s="137">
        <v>5286375</v>
      </c>
      <c r="P397" s="137">
        <v>5951750</v>
      </c>
      <c r="Q397" s="137">
        <v>6471955</v>
      </c>
      <c r="R397" s="137">
        <v>6885120</v>
      </c>
      <c r="S397" s="137">
        <v>7407925</v>
      </c>
      <c r="T397" s="137">
        <v>7997239</v>
      </c>
      <c r="U397" s="137">
        <v>8097283</v>
      </c>
      <c r="V397" s="137">
        <v>8283707</v>
      </c>
      <c r="W397" s="137">
        <v>8505777</v>
      </c>
      <c r="X397" s="137">
        <v>8845596</v>
      </c>
      <c r="Y397" s="137">
        <v>9330334</v>
      </c>
      <c r="Z397" s="137">
        <v>9901778</v>
      </c>
      <c r="AA397" s="137">
        <v>10564354</v>
      </c>
      <c r="AB397" s="137">
        <v>11343669</v>
      </c>
      <c r="AC397" s="137">
        <v>12591380</v>
      </c>
      <c r="AD397" s="137">
        <v>13222951</v>
      </c>
      <c r="AE397" s="137">
        <v>13803185</v>
      </c>
      <c r="AF397" s="137">
        <v>14560673</v>
      </c>
      <c r="AG397" s="137">
        <v>15503362</v>
      </c>
      <c r="AH397" s="137">
        <v>17103713</v>
      </c>
      <c r="AI397" s="137">
        <v>19376389</v>
      </c>
      <c r="AJ397" s="137">
        <v>22101657</v>
      </c>
      <c r="AK397" s="137">
        <v>21144770</v>
      </c>
      <c r="AL397" s="137">
        <v>21996660</v>
      </c>
      <c r="AM397" s="137">
        <v>23165069</v>
      </c>
      <c r="AN397" s="137">
        <v>24173613</v>
      </c>
      <c r="AO397" s="137">
        <v>23982431</v>
      </c>
      <c r="AP397" s="137">
        <v>24552487</v>
      </c>
      <c r="AQ397" s="137">
        <v>26113498</v>
      </c>
      <c r="AR397" s="137">
        <v>27631960</v>
      </c>
      <c r="AS397" s="137">
        <v>28951483</v>
      </c>
      <c r="AT397" s="137">
        <v>30036534</v>
      </c>
      <c r="AU397" s="137">
        <v>30409995</v>
      </c>
      <c r="AV397" s="137">
        <v>32771878</v>
      </c>
      <c r="AW397" s="137"/>
    </row>
    <row r="398" spans="3:49" x14ac:dyDescent="0.2">
      <c r="C398" s="32" t="s">
        <v>25</v>
      </c>
      <c r="D398" s="32" t="s">
        <v>121</v>
      </c>
      <c r="E398" s="32" t="s">
        <v>122</v>
      </c>
      <c r="F398" s="6" t="s">
        <v>82</v>
      </c>
      <c r="G398" s="6" t="s">
        <v>93</v>
      </c>
      <c r="H398" s="32" t="s">
        <v>16</v>
      </c>
      <c r="I398" s="137">
        <v>2992304</v>
      </c>
      <c r="J398" s="137">
        <v>3060547</v>
      </c>
      <c r="K398" s="137">
        <v>3300192</v>
      </c>
      <c r="L398" s="137">
        <v>3291432</v>
      </c>
      <c r="M398" s="137">
        <v>3340509</v>
      </c>
      <c r="N398" s="137">
        <v>3376632</v>
      </c>
      <c r="O398" s="137">
        <v>3489003</v>
      </c>
      <c r="P398" s="137">
        <v>3557009</v>
      </c>
      <c r="Q398" s="137">
        <v>3838043</v>
      </c>
      <c r="R398" s="137">
        <v>3985986</v>
      </c>
      <c r="S398" s="137">
        <v>4367404</v>
      </c>
      <c r="T398" s="137">
        <v>4559423</v>
      </c>
      <c r="U398" s="137">
        <v>4465839</v>
      </c>
      <c r="V398" s="137">
        <v>4657547</v>
      </c>
      <c r="W398" s="137">
        <v>4710299</v>
      </c>
      <c r="X398" s="137">
        <v>5012964</v>
      </c>
      <c r="Y398" s="137">
        <v>5267846</v>
      </c>
      <c r="Z398" s="137">
        <v>5521890</v>
      </c>
      <c r="AA398" s="137">
        <v>5730369</v>
      </c>
      <c r="AB398" s="137">
        <v>6046143</v>
      </c>
      <c r="AC398" s="137">
        <v>6393987</v>
      </c>
      <c r="AD398" s="137">
        <v>6670017</v>
      </c>
      <c r="AE398" s="137">
        <v>6928401</v>
      </c>
      <c r="AF398" s="137">
        <v>7324901</v>
      </c>
      <c r="AG398" s="137">
        <v>7463868</v>
      </c>
      <c r="AH398" s="137">
        <v>7934008</v>
      </c>
      <c r="AI398" s="137">
        <v>8588681</v>
      </c>
      <c r="AJ398" s="137">
        <v>9799782</v>
      </c>
      <c r="AK398" s="137">
        <v>10115133</v>
      </c>
      <c r="AL398" s="137">
        <v>9548373</v>
      </c>
      <c r="AM398" s="137">
        <v>9211572</v>
      </c>
      <c r="AN398" s="137">
        <v>9628588</v>
      </c>
      <c r="AO398" s="137">
        <v>9407743</v>
      </c>
      <c r="AP398" s="137">
        <v>9527210</v>
      </c>
      <c r="AQ398" s="137">
        <v>9356585</v>
      </c>
      <c r="AR398" s="137">
        <v>9883197</v>
      </c>
      <c r="AS398" s="137">
        <v>9722015</v>
      </c>
      <c r="AT398" s="137">
        <v>10314160</v>
      </c>
      <c r="AU398" s="137">
        <v>11248279</v>
      </c>
      <c r="AV398" s="137">
        <v>11958507</v>
      </c>
      <c r="AW398" s="137"/>
    </row>
    <row r="399" spans="3:49" x14ac:dyDescent="0.2">
      <c r="C399" s="32" t="s">
        <v>26</v>
      </c>
      <c r="D399" s="32" t="s">
        <v>121</v>
      </c>
      <c r="E399" s="32" t="s">
        <v>122</v>
      </c>
      <c r="F399" s="6" t="s">
        <v>82</v>
      </c>
      <c r="G399" s="6" t="s">
        <v>93</v>
      </c>
      <c r="H399" s="32" t="s">
        <v>16</v>
      </c>
      <c r="I399" s="137">
        <v>436391</v>
      </c>
      <c r="J399" s="137">
        <v>416010</v>
      </c>
      <c r="K399" s="137">
        <v>422478</v>
      </c>
      <c r="L399" s="137">
        <v>433863</v>
      </c>
      <c r="M399" s="137">
        <v>441533</v>
      </c>
      <c r="N399" s="137">
        <v>430952</v>
      </c>
      <c r="O399" s="137">
        <v>443473</v>
      </c>
      <c r="P399" s="137">
        <v>459837</v>
      </c>
      <c r="Q399" s="137">
        <v>472396</v>
      </c>
      <c r="R399" s="137">
        <v>509212</v>
      </c>
      <c r="S399" s="137">
        <v>521945</v>
      </c>
      <c r="T399" s="137">
        <v>570899</v>
      </c>
      <c r="U399" s="137">
        <v>618702</v>
      </c>
      <c r="V399" s="137">
        <v>648077</v>
      </c>
      <c r="W399" s="137">
        <v>652254</v>
      </c>
      <c r="X399" s="137">
        <v>647926</v>
      </c>
      <c r="Y399" s="137">
        <v>659156</v>
      </c>
      <c r="Z399" s="137">
        <v>662435</v>
      </c>
      <c r="AA399" s="137">
        <v>670666</v>
      </c>
      <c r="AB399" s="137">
        <v>691780</v>
      </c>
      <c r="AC399" s="137">
        <v>717121</v>
      </c>
      <c r="AD399" s="137">
        <v>752812</v>
      </c>
      <c r="AE399" s="137">
        <v>748497</v>
      </c>
      <c r="AF399" s="137">
        <v>805788</v>
      </c>
      <c r="AG399" s="137">
        <v>825868</v>
      </c>
      <c r="AH399" s="137">
        <v>903110</v>
      </c>
      <c r="AI399" s="137">
        <v>962960</v>
      </c>
      <c r="AJ399" s="137">
        <v>1117997</v>
      </c>
      <c r="AK399" s="137">
        <v>1239298</v>
      </c>
      <c r="AL399" s="137">
        <v>1276802</v>
      </c>
      <c r="AM399" s="137">
        <v>1247990</v>
      </c>
      <c r="AN399" s="137">
        <v>1195796</v>
      </c>
      <c r="AO399" s="137">
        <v>1147703</v>
      </c>
      <c r="AP399" s="137">
        <v>972621</v>
      </c>
      <c r="AQ399" s="137">
        <v>882132</v>
      </c>
      <c r="AR399" s="137">
        <v>1064760</v>
      </c>
      <c r="AS399" s="137">
        <v>905242</v>
      </c>
      <c r="AT399" s="137">
        <v>1098653</v>
      </c>
      <c r="AU399" s="137">
        <v>1244761</v>
      </c>
      <c r="AV399" s="137">
        <v>1374118</v>
      </c>
      <c r="AW399" s="137"/>
    </row>
    <row r="400" spans="3:49" x14ac:dyDescent="0.2">
      <c r="C400" s="32" t="s">
        <v>27</v>
      </c>
      <c r="D400" s="32" t="s">
        <v>121</v>
      </c>
      <c r="E400" s="32" t="s">
        <v>122</v>
      </c>
      <c r="F400" s="6" t="s">
        <v>82</v>
      </c>
      <c r="G400" s="6" t="s">
        <v>93</v>
      </c>
      <c r="H400" s="32" t="s">
        <v>16</v>
      </c>
      <c r="I400" s="137">
        <v>1887085</v>
      </c>
      <c r="J400" s="137">
        <v>1876388</v>
      </c>
      <c r="K400" s="137">
        <v>1985496</v>
      </c>
      <c r="L400" s="137">
        <v>2013218</v>
      </c>
      <c r="M400" s="137">
        <v>2032893</v>
      </c>
      <c r="N400" s="137">
        <v>1973584</v>
      </c>
      <c r="O400" s="137">
        <v>2048136</v>
      </c>
      <c r="P400" s="137">
        <v>2075369</v>
      </c>
      <c r="Q400" s="137">
        <v>2142977</v>
      </c>
      <c r="R400" s="137">
        <v>2231270</v>
      </c>
      <c r="S400" s="137">
        <v>2232235</v>
      </c>
      <c r="T400" s="137">
        <v>2284708</v>
      </c>
      <c r="U400" s="137">
        <v>2317113</v>
      </c>
      <c r="V400" s="137">
        <v>2398119</v>
      </c>
      <c r="W400" s="137">
        <v>2435204</v>
      </c>
      <c r="X400" s="137">
        <v>2449660</v>
      </c>
      <c r="Y400" s="137">
        <v>2512112</v>
      </c>
      <c r="Z400" s="137">
        <v>2549405</v>
      </c>
      <c r="AA400" s="137">
        <v>2590808</v>
      </c>
      <c r="AB400" s="137">
        <v>2731802</v>
      </c>
      <c r="AC400" s="137">
        <v>2764809</v>
      </c>
      <c r="AD400" s="137">
        <v>2838653</v>
      </c>
      <c r="AE400" s="137">
        <v>2920188</v>
      </c>
      <c r="AF400" s="137">
        <v>3039444</v>
      </c>
      <c r="AG400" s="137">
        <v>3149818</v>
      </c>
      <c r="AH400" s="137">
        <v>3386509</v>
      </c>
      <c r="AI400" s="137">
        <v>3430333</v>
      </c>
      <c r="AJ400" s="137">
        <v>3879307</v>
      </c>
      <c r="AK400" s="137">
        <v>4068050</v>
      </c>
      <c r="AL400" s="137">
        <v>3953443</v>
      </c>
      <c r="AM400" s="137">
        <v>3442548</v>
      </c>
      <c r="AN400" s="137">
        <v>3830298</v>
      </c>
      <c r="AO400" s="137">
        <v>3811059</v>
      </c>
      <c r="AP400" s="137">
        <v>3911498</v>
      </c>
      <c r="AQ400" s="137">
        <v>3943832</v>
      </c>
      <c r="AR400" s="137">
        <v>4415647</v>
      </c>
      <c r="AS400" s="137">
        <v>4682234</v>
      </c>
      <c r="AT400" s="137">
        <v>4920016</v>
      </c>
      <c r="AU400" s="137">
        <v>5312155</v>
      </c>
      <c r="AV400" s="137">
        <v>5709114</v>
      </c>
      <c r="AW400" s="137"/>
    </row>
    <row r="401" spans="3:49" x14ac:dyDescent="0.2">
      <c r="C401" s="32" t="s">
        <v>28</v>
      </c>
      <c r="D401" s="32" t="s">
        <v>121</v>
      </c>
      <c r="E401" s="32" t="s">
        <v>122</v>
      </c>
      <c r="F401" s="6" t="s">
        <v>82</v>
      </c>
      <c r="G401" s="6" t="s">
        <v>93</v>
      </c>
      <c r="H401" s="32" t="s">
        <v>16</v>
      </c>
      <c r="I401" s="137">
        <v>3739354</v>
      </c>
      <c r="J401" s="137">
        <v>3754482</v>
      </c>
      <c r="K401" s="137">
        <v>4177469</v>
      </c>
      <c r="L401" s="137">
        <v>4390691</v>
      </c>
      <c r="M401" s="137">
        <v>4483167</v>
      </c>
      <c r="N401" s="137">
        <v>4536772</v>
      </c>
      <c r="O401" s="137">
        <v>5184703</v>
      </c>
      <c r="P401" s="137">
        <v>6038511</v>
      </c>
      <c r="Q401" s="137">
        <v>6290253</v>
      </c>
      <c r="R401" s="137">
        <v>6804398</v>
      </c>
      <c r="S401" s="137">
        <v>7033149</v>
      </c>
      <c r="T401" s="137">
        <v>7705272</v>
      </c>
      <c r="U401" s="137">
        <v>7539333</v>
      </c>
      <c r="V401" s="137">
        <v>7735029</v>
      </c>
      <c r="W401" s="137">
        <v>8022982</v>
      </c>
      <c r="X401" s="137">
        <v>8352014</v>
      </c>
      <c r="Y401" s="137">
        <v>8746379</v>
      </c>
      <c r="Z401" s="137">
        <v>9143679</v>
      </c>
      <c r="AA401" s="137">
        <v>10155997</v>
      </c>
      <c r="AB401" s="137">
        <v>11617382</v>
      </c>
      <c r="AC401" s="137">
        <v>13125365</v>
      </c>
      <c r="AD401" s="137">
        <v>14150289</v>
      </c>
      <c r="AE401" s="137">
        <v>15614325</v>
      </c>
      <c r="AF401" s="137">
        <v>16651216</v>
      </c>
      <c r="AG401" s="137">
        <v>17698224</v>
      </c>
      <c r="AH401" s="137">
        <v>19866889</v>
      </c>
      <c r="AI401" s="137">
        <v>22542959</v>
      </c>
      <c r="AJ401" s="137">
        <v>25358110</v>
      </c>
      <c r="AK401" s="137">
        <v>26816775</v>
      </c>
      <c r="AL401" s="137">
        <v>27434537</v>
      </c>
      <c r="AM401" s="137">
        <v>28558749</v>
      </c>
      <c r="AN401" s="137">
        <v>29671133</v>
      </c>
      <c r="AO401" s="137">
        <v>29662089</v>
      </c>
      <c r="AP401" s="137">
        <v>29568816</v>
      </c>
      <c r="AQ401" s="137">
        <v>31405801</v>
      </c>
      <c r="AR401" s="137">
        <v>32439764</v>
      </c>
      <c r="AS401" s="137">
        <v>34448209</v>
      </c>
      <c r="AT401" s="137">
        <v>36327482</v>
      </c>
      <c r="AU401" s="137">
        <v>37054761</v>
      </c>
      <c r="AV401" s="137">
        <v>39986449</v>
      </c>
      <c r="AW401" s="137"/>
    </row>
    <row r="402" spans="3:49" x14ac:dyDescent="0.2">
      <c r="C402" s="32" t="s">
        <v>29</v>
      </c>
      <c r="D402" s="32" t="s">
        <v>121</v>
      </c>
      <c r="E402" s="32" t="s">
        <v>122</v>
      </c>
      <c r="F402" s="6" t="s">
        <v>82</v>
      </c>
      <c r="G402" s="6" t="s">
        <v>93</v>
      </c>
      <c r="H402" s="32" t="s">
        <v>16</v>
      </c>
      <c r="I402" s="137">
        <v>927047</v>
      </c>
      <c r="J402" s="137">
        <v>983458</v>
      </c>
      <c r="K402" s="137">
        <v>999028</v>
      </c>
      <c r="L402" s="137">
        <v>1011359</v>
      </c>
      <c r="M402" s="137">
        <v>1063137</v>
      </c>
      <c r="N402" s="137">
        <v>1092582</v>
      </c>
      <c r="O402" s="137">
        <v>1116271</v>
      </c>
      <c r="P402" s="137">
        <v>1143659</v>
      </c>
      <c r="Q402" s="137">
        <v>1166957</v>
      </c>
      <c r="R402" s="137">
        <v>1112222</v>
      </c>
      <c r="S402" s="137">
        <v>1142210</v>
      </c>
      <c r="T402" s="137">
        <v>1077184</v>
      </c>
      <c r="U402" s="137">
        <v>1093267</v>
      </c>
      <c r="V402" s="137">
        <v>1154074</v>
      </c>
      <c r="W402" s="137">
        <v>1217237</v>
      </c>
      <c r="X402" s="137">
        <v>1276027</v>
      </c>
      <c r="Y402" s="137">
        <v>1310775</v>
      </c>
      <c r="Z402" s="137">
        <v>1344995</v>
      </c>
      <c r="AA402" s="137">
        <v>1410902</v>
      </c>
      <c r="AB402" s="137">
        <v>1475455</v>
      </c>
      <c r="AC402" s="137">
        <v>1569781</v>
      </c>
      <c r="AD402" s="137">
        <v>1635410</v>
      </c>
      <c r="AE402" s="137">
        <v>1700309</v>
      </c>
      <c r="AF402" s="137">
        <v>1792752</v>
      </c>
      <c r="AG402" s="137">
        <v>1833676</v>
      </c>
      <c r="AH402" s="137">
        <v>1968032</v>
      </c>
      <c r="AI402" s="137">
        <v>2256675</v>
      </c>
      <c r="AJ402" s="137">
        <v>2337179</v>
      </c>
      <c r="AK402" s="137">
        <v>2443692</v>
      </c>
      <c r="AL402" s="137">
        <v>2199348</v>
      </c>
      <c r="AM402" s="137">
        <v>2222922</v>
      </c>
      <c r="AN402" s="137">
        <v>2178630</v>
      </c>
      <c r="AO402" s="137">
        <v>2002240</v>
      </c>
      <c r="AP402" s="137">
        <v>2071260</v>
      </c>
      <c r="AQ402" s="137">
        <v>2084578</v>
      </c>
      <c r="AR402" s="137">
        <v>2160651</v>
      </c>
      <c r="AS402" s="137">
        <v>2307828</v>
      </c>
      <c r="AT402" s="137">
        <v>2406199</v>
      </c>
      <c r="AU402" s="137">
        <v>2568263</v>
      </c>
      <c r="AV402" s="137">
        <v>2866667</v>
      </c>
      <c r="AW402" s="137"/>
    </row>
    <row r="403" spans="3:49" x14ac:dyDescent="0.2">
      <c r="C403" s="32" t="s">
        <v>30</v>
      </c>
      <c r="D403" s="32" t="s">
        <v>121</v>
      </c>
      <c r="E403" s="32" t="s">
        <v>122</v>
      </c>
      <c r="F403" s="6" t="s">
        <v>82</v>
      </c>
      <c r="G403" s="6" t="s">
        <v>93</v>
      </c>
      <c r="H403" s="32" t="s">
        <v>16</v>
      </c>
      <c r="I403" s="137">
        <v>282767</v>
      </c>
      <c r="J403" s="137">
        <v>283536</v>
      </c>
      <c r="K403" s="137">
        <v>308767</v>
      </c>
      <c r="L403" s="137">
        <v>318139</v>
      </c>
      <c r="M403" s="137">
        <v>312358</v>
      </c>
      <c r="N403" s="137">
        <v>303532</v>
      </c>
      <c r="O403" s="137">
        <v>327577</v>
      </c>
      <c r="P403" s="137">
        <v>378483</v>
      </c>
      <c r="Q403" s="137">
        <v>389084</v>
      </c>
      <c r="R403" s="137">
        <v>432451</v>
      </c>
      <c r="S403" s="137">
        <v>478901</v>
      </c>
      <c r="T403" s="137">
        <v>462340</v>
      </c>
      <c r="U403" s="137">
        <v>452332</v>
      </c>
      <c r="V403" s="137">
        <v>459420</v>
      </c>
      <c r="W403" s="137">
        <v>484683</v>
      </c>
      <c r="X403" s="137">
        <v>528801</v>
      </c>
      <c r="Y403" s="137">
        <v>557368</v>
      </c>
      <c r="Z403" s="137">
        <v>590051</v>
      </c>
      <c r="AA403" s="137">
        <v>635744</v>
      </c>
      <c r="AB403" s="137">
        <v>692412</v>
      </c>
      <c r="AC403" s="137">
        <v>777674</v>
      </c>
      <c r="AD403" s="137">
        <v>826966</v>
      </c>
      <c r="AE403" s="137">
        <v>866386</v>
      </c>
      <c r="AF403" s="137">
        <v>940260</v>
      </c>
      <c r="AG403" s="137">
        <v>983967</v>
      </c>
      <c r="AH403" s="137">
        <v>1091574</v>
      </c>
      <c r="AI403" s="137">
        <v>1089086</v>
      </c>
      <c r="AJ403" s="137">
        <v>1196553</v>
      </c>
      <c r="AK403" s="137">
        <v>1266905</v>
      </c>
      <c r="AL403" s="137">
        <v>1163441</v>
      </c>
      <c r="AM403" s="137">
        <v>1059758</v>
      </c>
      <c r="AN403" s="137">
        <v>1164038</v>
      </c>
      <c r="AO403" s="137">
        <v>1196761</v>
      </c>
      <c r="AP403" s="137">
        <v>1144765</v>
      </c>
      <c r="AQ403" s="137">
        <v>1121278</v>
      </c>
      <c r="AR403" s="137">
        <v>1324211</v>
      </c>
      <c r="AS403" s="137">
        <v>1408934</v>
      </c>
      <c r="AT403" s="137">
        <v>1427923</v>
      </c>
      <c r="AU403" s="137">
        <v>1513924</v>
      </c>
      <c r="AV403" s="137">
        <v>1689187</v>
      </c>
      <c r="AW403" s="137"/>
    </row>
    <row r="404" spans="3:49" x14ac:dyDescent="0.2">
      <c r="C404" s="32" t="s">
        <v>31</v>
      </c>
      <c r="D404" s="32" t="s">
        <v>121</v>
      </c>
      <c r="E404" s="32" t="s">
        <v>122</v>
      </c>
      <c r="F404" s="6" t="s">
        <v>82</v>
      </c>
      <c r="G404" s="6" t="s">
        <v>93</v>
      </c>
      <c r="H404" s="32" t="s">
        <v>16</v>
      </c>
      <c r="I404" s="137">
        <v>1716586</v>
      </c>
      <c r="J404" s="137">
        <v>1755516</v>
      </c>
      <c r="K404" s="137">
        <v>1877983</v>
      </c>
      <c r="L404" s="137">
        <v>1872111</v>
      </c>
      <c r="M404" s="137">
        <v>1856484</v>
      </c>
      <c r="N404" s="137">
        <v>1803488</v>
      </c>
      <c r="O404" s="137">
        <v>1945350</v>
      </c>
      <c r="P404" s="137">
        <v>2011589</v>
      </c>
      <c r="Q404" s="137">
        <v>2156167</v>
      </c>
      <c r="R404" s="137">
        <v>2184183</v>
      </c>
      <c r="S404" s="137">
        <v>2373521</v>
      </c>
      <c r="T404" s="137">
        <v>2405334</v>
      </c>
      <c r="U404" s="137">
        <v>2308676</v>
      </c>
      <c r="V404" s="137">
        <v>2425278</v>
      </c>
      <c r="W404" s="137">
        <v>2470075</v>
      </c>
      <c r="X404" s="137">
        <v>2556057</v>
      </c>
      <c r="Y404" s="137">
        <v>2681505</v>
      </c>
      <c r="Z404" s="137">
        <v>2698373</v>
      </c>
      <c r="AA404" s="137">
        <v>2853688</v>
      </c>
      <c r="AB404" s="137">
        <v>2865033</v>
      </c>
      <c r="AC404" s="137">
        <v>3014295</v>
      </c>
      <c r="AD404" s="137">
        <v>3154341</v>
      </c>
      <c r="AE404" s="137">
        <v>3319592</v>
      </c>
      <c r="AF404" s="137">
        <v>3546324</v>
      </c>
      <c r="AG404" s="137">
        <v>3767499</v>
      </c>
      <c r="AH404" s="137">
        <v>4230149</v>
      </c>
      <c r="AI404" s="137">
        <v>4295819</v>
      </c>
      <c r="AJ404" s="137">
        <v>4831651</v>
      </c>
      <c r="AK404" s="137">
        <v>4842124</v>
      </c>
      <c r="AL404" s="137">
        <v>5115903</v>
      </c>
      <c r="AM404" s="137">
        <v>5288620</v>
      </c>
      <c r="AN404" s="137">
        <v>5156066</v>
      </c>
      <c r="AO404" s="137">
        <v>5290663</v>
      </c>
      <c r="AP404" s="137">
        <v>5302758</v>
      </c>
      <c r="AQ404" s="137">
        <v>5525446</v>
      </c>
      <c r="AR404" s="137">
        <v>5905531</v>
      </c>
      <c r="AS404" s="137">
        <v>6149358</v>
      </c>
      <c r="AT404" s="137">
        <v>6435586</v>
      </c>
      <c r="AU404" s="137">
        <v>6844579</v>
      </c>
      <c r="AV404" s="137">
        <v>7087298</v>
      </c>
      <c r="AW404" s="137"/>
    </row>
    <row r="405" spans="3:49" x14ac:dyDescent="0.2">
      <c r="C405" s="32" t="s">
        <v>32</v>
      </c>
      <c r="D405" s="32" t="s">
        <v>121</v>
      </c>
      <c r="E405" s="32" t="s">
        <v>122</v>
      </c>
      <c r="F405" s="6" t="s">
        <v>82</v>
      </c>
      <c r="G405" s="6" t="s">
        <v>93</v>
      </c>
      <c r="H405" s="32" t="s">
        <v>16</v>
      </c>
      <c r="I405" s="137">
        <v>211625</v>
      </c>
      <c r="J405" s="137">
        <v>199743</v>
      </c>
      <c r="K405" s="137">
        <v>218480</v>
      </c>
      <c r="L405" s="137">
        <v>215101</v>
      </c>
      <c r="M405" s="137">
        <v>212239</v>
      </c>
      <c r="N405" s="137">
        <v>234976</v>
      </c>
      <c r="O405" s="137">
        <v>231491</v>
      </c>
      <c r="P405" s="137">
        <v>235037</v>
      </c>
      <c r="Q405" s="137">
        <v>246448</v>
      </c>
      <c r="R405" s="137">
        <v>254807</v>
      </c>
      <c r="S405" s="137">
        <v>296996</v>
      </c>
      <c r="T405" s="137">
        <v>330003</v>
      </c>
      <c r="U405" s="137">
        <v>330298</v>
      </c>
      <c r="V405" s="137">
        <v>328861</v>
      </c>
      <c r="W405" s="137">
        <v>327253</v>
      </c>
      <c r="X405" s="137">
        <v>347611</v>
      </c>
      <c r="Y405" s="137">
        <v>335746</v>
      </c>
      <c r="Z405" s="137">
        <v>346987</v>
      </c>
      <c r="AA405" s="137">
        <v>360905</v>
      </c>
      <c r="AB405" s="137">
        <v>383872</v>
      </c>
      <c r="AC405" s="137">
        <v>410217</v>
      </c>
      <c r="AD405" s="137">
        <v>402241</v>
      </c>
      <c r="AE405" s="137">
        <v>410454</v>
      </c>
      <c r="AF405" s="137">
        <v>421154</v>
      </c>
      <c r="AG405" s="137">
        <v>429208</v>
      </c>
      <c r="AH405" s="137">
        <v>453840</v>
      </c>
      <c r="AI405" s="137">
        <v>461846</v>
      </c>
      <c r="AJ405" s="137">
        <v>506502</v>
      </c>
      <c r="AK405" s="137">
        <v>511785</v>
      </c>
      <c r="AL405" s="137">
        <v>523041</v>
      </c>
      <c r="AM405" s="137">
        <v>479677</v>
      </c>
      <c r="AN405" s="137">
        <v>509486</v>
      </c>
      <c r="AO405" s="137">
        <v>522924</v>
      </c>
      <c r="AP405" s="137">
        <v>492669</v>
      </c>
      <c r="AQ405" s="137">
        <v>515545</v>
      </c>
      <c r="AR405" s="137">
        <v>594718</v>
      </c>
      <c r="AS405" s="137">
        <v>614633</v>
      </c>
      <c r="AT405" s="137">
        <v>611244</v>
      </c>
      <c r="AU405" s="137">
        <v>651817</v>
      </c>
      <c r="AV405" s="137">
        <v>722518</v>
      </c>
      <c r="AW405" s="137"/>
    </row>
    <row r="406" spans="3:49" x14ac:dyDescent="0.2">
      <c r="C406" s="32" t="s">
        <v>33</v>
      </c>
      <c r="D406" s="32" t="s">
        <v>121</v>
      </c>
      <c r="E406" s="32" t="s">
        <v>122</v>
      </c>
      <c r="F406" s="6" t="s">
        <v>82</v>
      </c>
      <c r="G406" s="6" t="s">
        <v>93</v>
      </c>
      <c r="H406" s="32" t="s">
        <v>16</v>
      </c>
      <c r="I406" s="137">
        <v>27825000</v>
      </c>
      <c r="J406" s="137">
        <v>27933000</v>
      </c>
      <c r="K406" s="137">
        <v>29541000</v>
      </c>
      <c r="L406" s="137">
        <v>30071000</v>
      </c>
      <c r="M406" s="137">
        <v>30465000</v>
      </c>
      <c r="N406" s="137">
        <v>30585000</v>
      </c>
      <c r="O406" s="137">
        <v>32633000</v>
      </c>
      <c r="P406" s="137">
        <v>35194000</v>
      </c>
      <c r="Q406" s="137">
        <v>37373000</v>
      </c>
      <c r="R406" s="137">
        <v>39564000</v>
      </c>
      <c r="S406" s="137">
        <v>41802000</v>
      </c>
      <c r="T406" s="137">
        <v>43791000</v>
      </c>
      <c r="U406" s="137">
        <v>44297000</v>
      </c>
      <c r="V406" s="137">
        <v>45513000</v>
      </c>
      <c r="W406" s="137">
        <v>46842000</v>
      </c>
      <c r="X406" s="137">
        <v>48613000</v>
      </c>
      <c r="Y406" s="137">
        <v>50825000</v>
      </c>
      <c r="Z406" s="137">
        <v>52414000</v>
      </c>
      <c r="AA406" s="137">
        <v>55390000</v>
      </c>
      <c r="AB406" s="137">
        <v>59208000</v>
      </c>
      <c r="AC406" s="137">
        <v>64007000</v>
      </c>
      <c r="AD406" s="137">
        <v>67088000</v>
      </c>
      <c r="AE406" s="137">
        <v>70382000</v>
      </c>
      <c r="AF406" s="137">
        <v>73986000</v>
      </c>
      <c r="AG406" s="137">
        <v>76947000</v>
      </c>
      <c r="AH406" s="137">
        <v>84155000</v>
      </c>
      <c r="AI406" s="137">
        <v>93027000</v>
      </c>
      <c r="AJ406" s="137">
        <v>104088000</v>
      </c>
      <c r="AK406" s="137">
        <v>105943000</v>
      </c>
      <c r="AL406" s="137">
        <v>106347000</v>
      </c>
      <c r="AM406" s="137">
        <v>106800000</v>
      </c>
      <c r="AN406" s="137">
        <v>110562000</v>
      </c>
      <c r="AO406" s="137">
        <v>109339000</v>
      </c>
      <c r="AP406" s="137">
        <v>109242000</v>
      </c>
      <c r="AQ406" s="137">
        <v>113582000</v>
      </c>
      <c r="AR406" s="137">
        <v>119185000</v>
      </c>
      <c r="AS406" s="137">
        <v>123595000</v>
      </c>
      <c r="AT406" s="137">
        <v>129757000</v>
      </c>
      <c r="AU406" s="137">
        <v>135971000</v>
      </c>
      <c r="AV406" s="137">
        <v>145705000</v>
      </c>
      <c r="AW406" s="137"/>
    </row>
    <row r="407" spans="3:49" x14ac:dyDescent="0.2">
      <c r="C407" s="32" t="s">
        <v>34</v>
      </c>
      <c r="D407" s="32" t="s">
        <v>121</v>
      </c>
      <c r="E407" s="32" t="s">
        <v>122</v>
      </c>
      <c r="F407" s="6" t="s">
        <v>82</v>
      </c>
      <c r="G407" s="6" t="s">
        <v>93</v>
      </c>
      <c r="H407" s="32" t="s">
        <v>16</v>
      </c>
      <c r="I407" s="137">
        <v>0</v>
      </c>
      <c r="J407" s="137">
        <v>0</v>
      </c>
      <c r="K407" s="137">
        <v>0</v>
      </c>
      <c r="L407" s="137">
        <v>0</v>
      </c>
      <c r="M407" s="137">
        <v>0</v>
      </c>
      <c r="N407" s="137">
        <v>0</v>
      </c>
      <c r="O407" s="137">
        <v>0</v>
      </c>
      <c r="P407" s="137">
        <v>0</v>
      </c>
      <c r="Q407" s="137">
        <v>0</v>
      </c>
      <c r="R407" s="137">
        <v>0</v>
      </c>
      <c r="S407" s="137">
        <v>0</v>
      </c>
      <c r="T407" s="137">
        <v>0</v>
      </c>
      <c r="U407" s="137">
        <v>0</v>
      </c>
      <c r="V407" s="137">
        <v>0</v>
      </c>
      <c r="W407" s="137">
        <v>0</v>
      </c>
      <c r="X407" s="137">
        <v>0</v>
      </c>
      <c r="Y407" s="137">
        <v>0</v>
      </c>
      <c r="Z407" s="137">
        <v>0</v>
      </c>
      <c r="AA407" s="137">
        <v>0</v>
      </c>
      <c r="AB407" s="137">
        <v>0</v>
      </c>
      <c r="AC407" s="137">
        <v>0</v>
      </c>
      <c r="AD407" s="137">
        <v>0</v>
      </c>
      <c r="AE407" s="137">
        <v>0</v>
      </c>
      <c r="AF407" s="137">
        <v>0</v>
      </c>
      <c r="AG407" s="137">
        <v>0</v>
      </c>
      <c r="AH407" s="137">
        <v>0</v>
      </c>
      <c r="AI407" s="137">
        <v>0</v>
      </c>
      <c r="AJ407" s="137">
        <v>0</v>
      </c>
      <c r="AK407" s="137">
        <v>0</v>
      </c>
      <c r="AL407" s="137">
        <v>0</v>
      </c>
      <c r="AM407" s="137">
        <v>0</v>
      </c>
      <c r="AN407" s="137">
        <v>0</v>
      </c>
      <c r="AO407" s="137">
        <v>0</v>
      </c>
      <c r="AP407" s="137">
        <v>0</v>
      </c>
      <c r="AQ407" s="137">
        <v>0</v>
      </c>
      <c r="AR407" s="137">
        <v>0</v>
      </c>
      <c r="AS407" s="137">
        <v>0</v>
      </c>
      <c r="AT407" s="137">
        <v>0</v>
      </c>
      <c r="AU407" s="137">
        <v>0</v>
      </c>
      <c r="AV407" s="137">
        <v>0</v>
      </c>
      <c r="AW407" s="137"/>
    </row>
    <row r="408" spans="3:49" ht="12" thickBot="1" x14ac:dyDescent="0.25">
      <c r="C408" s="168" t="s">
        <v>35</v>
      </c>
      <c r="D408" s="168" t="s">
        <v>121</v>
      </c>
      <c r="E408" s="168" t="s">
        <v>122</v>
      </c>
      <c r="F408" s="169" t="s">
        <v>82</v>
      </c>
      <c r="G408" s="169" t="s">
        <v>93</v>
      </c>
      <c r="H408" s="168" t="s">
        <v>16</v>
      </c>
      <c r="I408" s="331">
        <v>27825000</v>
      </c>
      <c r="J408" s="331">
        <v>27933000</v>
      </c>
      <c r="K408" s="331">
        <v>29541000</v>
      </c>
      <c r="L408" s="331">
        <v>30071000</v>
      </c>
      <c r="M408" s="331">
        <v>30465000</v>
      </c>
      <c r="N408" s="331">
        <v>30585000</v>
      </c>
      <c r="O408" s="331">
        <v>32633000</v>
      </c>
      <c r="P408" s="331">
        <v>35194000</v>
      </c>
      <c r="Q408" s="331">
        <v>37373000</v>
      </c>
      <c r="R408" s="331">
        <v>39564000</v>
      </c>
      <c r="S408" s="331">
        <v>41802000</v>
      </c>
      <c r="T408" s="331">
        <v>43791000</v>
      </c>
      <c r="U408" s="331">
        <v>44297000</v>
      </c>
      <c r="V408" s="331">
        <v>45513000</v>
      </c>
      <c r="W408" s="331">
        <v>46842000</v>
      </c>
      <c r="X408" s="331">
        <v>48613000</v>
      </c>
      <c r="Y408" s="331">
        <v>50825000</v>
      </c>
      <c r="Z408" s="331">
        <v>52414000</v>
      </c>
      <c r="AA408" s="331">
        <v>55390000</v>
      </c>
      <c r="AB408" s="331">
        <v>59208000</v>
      </c>
      <c r="AC408" s="331">
        <v>64007000</v>
      </c>
      <c r="AD408" s="331">
        <v>67088000</v>
      </c>
      <c r="AE408" s="331">
        <v>70382000</v>
      </c>
      <c r="AF408" s="331">
        <v>73986000</v>
      </c>
      <c r="AG408" s="331">
        <v>76947000</v>
      </c>
      <c r="AH408" s="331">
        <v>84155000</v>
      </c>
      <c r="AI408" s="331">
        <v>93027000</v>
      </c>
      <c r="AJ408" s="331">
        <v>104088000</v>
      </c>
      <c r="AK408" s="331">
        <v>105943000</v>
      </c>
      <c r="AL408" s="331">
        <v>106347000</v>
      </c>
      <c r="AM408" s="331">
        <v>106800000</v>
      </c>
      <c r="AN408" s="331">
        <v>110562000</v>
      </c>
      <c r="AO408" s="331">
        <v>109339000</v>
      </c>
      <c r="AP408" s="331">
        <v>109242000</v>
      </c>
      <c r="AQ408" s="331">
        <v>113582000</v>
      </c>
      <c r="AR408" s="331">
        <v>119185000</v>
      </c>
      <c r="AS408" s="331">
        <v>123595000</v>
      </c>
      <c r="AT408" s="331">
        <v>129757000</v>
      </c>
      <c r="AU408" s="331">
        <v>135971000</v>
      </c>
      <c r="AV408" s="331">
        <v>145705000</v>
      </c>
      <c r="AW408" s="331"/>
    </row>
    <row r="409" spans="3:49" x14ac:dyDescent="0.2">
      <c r="C409" s="32" t="s">
        <v>11</v>
      </c>
      <c r="D409" s="32" t="s">
        <v>123</v>
      </c>
      <c r="E409" s="32" t="s">
        <v>124</v>
      </c>
      <c r="F409" s="6" t="s">
        <v>83</v>
      </c>
      <c r="G409" s="6" t="s">
        <v>93</v>
      </c>
      <c r="H409" s="32" t="s">
        <v>16</v>
      </c>
      <c r="I409" s="137">
        <v>13376168</v>
      </c>
      <c r="J409" s="137">
        <v>13366056</v>
      </c>
      <c r="K409" s="137">
        <v>14021220</v>
      </c>
      <c r="L409" s="137">
        <v>14297937</v>
      </c>
      <c r="M409" s="137">
        <v>14663484</v>
      </c>
      <c r="N409" s="137">
        <v>15180966</v>
      </c>
      <c r="O409" s="137">
        <v>15667416</v>
      </c>
      <c r="P409" s="137">
        <v>16777248</v>
      </c>
      <c r="Q409" s="137">
        <v>17732920</v>
      </c>
      <c r="R409" s="137">
        <v>18265404</v>
      </c>
      <c r="S409" s="137">
        <v>19475530</v>
      </c>
      <c r="T409" s="137">
        <v>20219209</v>
      </c>
      <c r="U409" s="137">
        <v>21419049</v>
      </c>
      <c r="V409" s="137">
        <v>21903254</v>
      </c>
      <c r="W409" s="137">
        <v>22041883</v>
      </c>
      <c r="X409" s="137">
        <v>22988726</v>
      </c>
      <c r="Y409" s="137">
        <v>23351967</v>
      </c>
      <c r="Z409" s="137">
        <v>24130368</v>
      </c>
      <c r="AA409" s="137">
        <v>24163565</v>
      </c>
      <c r="AB409" s="137">
        <v>24516556</v>
      </c>
      <c r="AC409" s="137">
        <v>25699052</v>
      </c>
      <c r="AD409" s="137">
        <v>26180686</v>
      </c>
      <c r="AE409" s="137">
        <v>26324272</v>
      </c>
      <c r="AF409" s="137">
        <v>26793763</v>
      </c>
      <c r="AG409" s="137">
        <v>27401769</v>
      </c>
      <c r="AH409" s="137">
        <v>27847469</v>
      </c>
      <c r="AI409" s="137">
        <v>28509634</v>
      </c>
      <c r="AJ409" s="137">
        <v>28975622</v>
      </c>
      <c r="AK409" s="137">
        <v>29608592</v>
      </c>
      <c r="AL409" s="137">
        <v>30019439</v>
      </c>
      <c r="AM409" s="137">
        <v>30155452</v>
      </c>
      <c r="AN409" s="137">
        <v>31056676</v>
      </c>
      <c r="AO409" s="137">
        <v>30563804</v>
      </c>
      <c r="AP409" s="137">
        <v>30466301</v>
      </c>
      <c r="AQ409" s="137">
        <v>30235378</v>
      </c>
      <c r="AR409" s="137">
        <v>30649574</v>
      </c>
      <c r="AS409" s="137">
        <v>30997499</v>
      </c>
      <c r="AT409" s="137">
        <v>31627960</v>
      </c>
      <c r="AU409" s="137">
        <v>31846148</v>
      </c>
      <c r="AV409" s="137">
        <v>32036127</v>
      </c>
      <c r="AW409" s="137">
        <v>31396604</v>
      </c>
    </row>
    <row r="410" spans="3:49" x14ac:dyDescent="0.2">
      <c r="C410" s="32" t="s">
        <v>17</v>
      </c>
      <c r="D410" s="32" t="s">
        <v>123</v>
      </c>
      <c r="E410" s="32" t="s">
        <v>124</v>
      </c>
      <c r="F410" s="6" t="s">
        <v>83</v>
      </c>
      <c r="G410" s="6" t="s">
        <v>93</v>
      </c>
      <c r="H410" s="32" t="s">
        <v>16</v>
      </c>
      <c r="I410" s="137">
        <v>2543242</v>
      </c>
      <c r="J410" s="137">
        <v>2568553</v>
      </c>
      <c r="K410" s="137">
        <v>2775179</v>
      </c>
      <c r="L410" s="137">
        <v>2735877</v>
      </c>
      <c r="M410" s="137">
        <v>2878338</v>
      </c>
      <c r="N410" s="137">
        <v>3129013</v>
      </c>
      <c r="O410" s="137">
        <v>3203696</v>
      </c>
      <c r="P410" s="137">
        <v>3386871</v>
      </c>
      <c r="Q410" s="137">
        <v>3556390</v>
      </c>
      <c r="R410" s="137">
        <v>3800182</v>
      </c>
      <c r="S410" s="137">
        <v>4053105</v>
      </c>
      <c r="T410" s="137">
        <v>4300987</v>
      </c>
      <c r="U410" s="137">
        <v>4536899</v>
      </c>
      <c r="V410" s="137">
        <v>4453383</v>
      </c>
      <c r="W410" s="137">
        <v>4579020</v>
      </c>
      <c r="X410" s="137">
        <v>4929796</v>
      </c>
      <c r="Y410" s="137">
        <v>4883368</v>
      </c>
      <c r="Z410" s="137">
        <v>4907746</v>
      </c>
      <c r="AA410" s="137">
        <v>4912417</v>
      </c>
      <c r="AB410" s="137">
        <v>5011125</v>
      </c>
      <c r="AC410" s="137">
        <v>5162253</v>
      </c>
      <c r="AD410" s="137">
        <v>5174857</v>
      </c>
      <c r="AE410" s="137">
        <v>5273814</v>
      </c>
      <c r="AF410" s="137">
        <v>5325378</v>
      </c>
      <c r="AG410" s="137">
        <v>5335305</v>
      </c>
      <c r="AH410" s="137">
        <v>5444101</v>
      </c>
      <c r="AI410" s="137">
        <v>5508446</v>
      </c>
      <c r="AJ410" s="137">
        <v>5639685</v>
      </c>
      <c r="AK410" s="137">
        <v>5734947</v>
      </c>
      <c r="AL410" s="137">
        <v>5774399</v>
      </c>
      <c r="AM410" s="137">
        <v>5777526</v>
      </c>
      <c r="AN410" s="137">
        <v>5882520</v>
      </c>
      <c r="AO410" s="137">
        <v>5780586</v>
      </c>
      <c r="AP410" s="137">
        <v>5808905</v>
      </c>
      <c r="AQ410" s="137">
        <v>5787889</v>
      </c>
      <c r="AR410" s="137">
        <v>5822677</v>
      </c>
      <c r="AS410" s="137">
        <v>5886309</v>
      </c>
      <c r="AT410" s="137">
        <v>6008407</v>
      </c>
      <c r="AU410" s="137">
        <v>6114838</v>
      </c>
      <c r="AV410" s="137">
        <v>6066683</v>
      </c>
      <c r="AW410" s="137">
        <v>6082380</v>
      </c>
    </row>
    <row r="411" spans="3:49" x14ac:dyDescent="0.2">
      <c r="C411" s="32" t="s">
        <v>18</v>
      </c>
      <c r="D411" s="32" t="s">
        <v>123</v>
      </c>
      <c r="E411" s="32" t="s">
        <v>124</v>
      </c>
      <c r="F411" s="6" t="s">
        <v>83</v>
      </c>
      <c r="G411" s="6" t="s">
        <v>93</v>
      </c>
      <c r="H411" s="32" t="s">
        <v>16</v>
      </c>
      <c r="I411" s="137">
        <v>1420858</v>
      </c>
      <c r="J411" s="137">
        <v>1472248</v>
      </c>
      <c r="K411" s="137">
        <v>1473365</v>
      </c>
      <c r="L411" s="137">
        <v>1599570</v>
      </c>
      <c r="M411" s="137">
        <v>1599428</v>
      </c>
      <c r="N411" s="137">
        <v>1719908</v>
      </c>
      <c r="O411" s="137">
        <v>1827225</v>
      </c>
      <c r="P411" s="137">
        <v>1967797</v>
      </c>
      <c r="Q411" s="137">
        <v>2125991</v>
      </c>
      <c r="R411" s="137">
        <v>2213018</v>
      </c>
      <c r="S411" s="137">
        <v>2250731</v>
      </c>
      <c r="T411" s="137">
        <v>2428734</v>
      </c>
      <c r="U411" s="137">
        <v>2636186</v>
      </c>
      <c r="V411" s="137">
        <v>2643356</v>
      </c>
      <c r="W411" s="137">
        <v>2739890</v>
      </c>
      <c r="X411" s="137">
        <v>2596929</v>
      </c>
      <c r="Y411" s="137">
        <v>2576205</v>
      </c>
      <c r="Z411" s="137">
        <v>2616744</v>
      </c>
      <c r="AA411" s="137">
        <v>2711141</v>
      </c>
      <c r="AB411" s="137">
        <v>2705847</v>
      </c>
      <c r="AC411" s="137">
        <v>2774172</v>
      </c>
      <c r="AD411" s="137">
        <v>2899972</v>
      </c>
      <c r="AE411" s="137">
        <v>2997984</v>
      </c>
      <c r="AF411" s="137">
        <v>3133983</v>
      </c>
      <c r="AG411" s="137">
        <v>3244752</v>
      </c>
      <c r="AH411" s="137">
        <v>3388617</v>
      </c>
      <c r="AI411" s="137">
        <v>3508144</v>
      </c>
      <c r="AJ411" s="137">
        <v>3627015</v>
      </c>
      <c r="AK411" s="137">
        <v>3775234</v>
      </c>
      <c r="AL411" s="137">
        <v>3865504</v>
      </c>
      <c r="AM411" s="137">
        <v>3909290</v>
      </c>
      <c r="AN411" s="137">
        <v>3977214</v>
      </c>
      <c r="AO411" s="137">
        <v>3908255</v>
      </c>
      <c r="AP411" s="137">
        <v>3922267</v>
      </c>
      <c r="AQ411" s="137">
        <v>3865995</v>
      </c>
      <c r="AR411" s="137">
        <v>3868009</v>
      </c>
      <c r="AS411" s="137">
        <v>3855454</v>
      </c>
      <c r="AT411" s="137">
        <v>3946851</v>
      </c>
      <c r="AU411" s="137">
        <v>3982560</v>
      </c>
      <c r="AV411" s="137">
        <v>3946587</v>
      </c>
      <c r="AW411" s="137">
        <v>3929856</v>
      </c>
    </row>
    <row r="412" spans="3:49" x14ac:dyDescent="0.2">
      <c r="C412" s="32" t="s">
        <v>19</v>
      </c>
      <c r="D412" s="32" t="s">
        <v>123</v>
      </c>
      <c r="E412" s="32" t="s">
        <v>124</v>
      </c>
      <c r="F412" s="6" t="s">
        <v>83</v>
      </c>
      <c r="G412" s="6" t="s">
        <v>93</v>
      </c>
      <c r="H412" s="32" t="s">
        <v>16</v>
      </c>
      <c r="I412" s="137">
        <v>1049328</v>
      </c>
      <c r="J412" s="137">
        <v>1056382</v>
      </c>
      <c r="K412" s="137">
        <v>1069823</v>
      </c>
      <c r="L412" s="137">
        <v>1111111</v>
      </c>
      <c r="M412" s="137">
        <v>1105530</v>
      </c>
      <c r="N412" s="137">
        <v>1134870</v>
      </c>
      <c r="O412" s="137">
        <v>1216125</v>
      </c>
      <c r="P412" s="137">
        <v>1345944</v>
      </c>
      <c r="Q412" s="137">
        <v>1391440</v>
      </c>
      <c r="R412" s="137">
        <v>1528333</v>
      </c>
      <c r="S412" s="137">
        <v>1724013</v>
      </c>
      <c r="T412" s="137">
        <v>1863044</v>
      </c>
      <c r="U412" s="137">
        <v>1983893</v>
      </c>
      <c r="V412" s="137">
        <v>2045161</v>
      </c>
      <c r="W412" s="137">
        <v>2070278</v>
      </c>
      <c r="X412" s="137">
        <v>2192659</v>
      </c>
      <c r="Y412" s="137">
        <v>2268841</v>
      </c>
      <c r="Z412" s="137">
        <v>2332575</v>
      </c>
      <c r="AA412" s="137">
        <v>2406370</v>
      </c>
      <c r="AB412" s="137">
        <v>2546167</v>
      </c>
      <c r="AC412" s="137">
        <v>2717590</v>
      </c>
      <c r="AD412" s="137">
        <v>2818651</v>
      </c>
      <c r="AE412" s="137">
        <v>2959542</v>
      </c>
      <c r="AF412" s="137">
        <v>3099284</v>
      </c>
      <c r="AG412" s="137">
        <v>3237993</v>
      </c>
      <c r="AH412" s="137">
        <v>3367793</v>
      </c>
      <c r="AI412" s="137">
        <v>3447610</v>
      </c>
      <c r="AJ412" s="137">
        <v>3567985</v>
      </c>
      <c r="AK412" s="137">
        <v>3665097</v>
      </c>
      <c r="AL412" s="137">
        <v>3768514</v>
      </c>
      <c r="AM412" s="137">
        <v>3817164</v>
      </c>
      <c r="AN412" s="137">
        <v>3943146</v>
      </c>
      <c r="AO412" s="137">
        <v>3856754</v>
      </c>
      <c r="AP412" s="137">
        <v>3909607</v>
      </c>
      <c r="AQ412" s="137">
        <v>3897859</v>
      </c>
      <c r="AR412" s="137">
        <v>3955493</v>
      </c>
      <c r="AS412" s="137">
        <v>4034246</v>
      </c>
      <c r="AT412" s="137">
        <v>4123604</v>
      </c>
      <c r="AU412" s="137">
        <v>4103039</v>
      </c>
      <c r="AV412" s="137">
        <v>4161221</v>
      </c>
      <c r="AW412" s="137">
        <v>4207836</v>
      </c>
    </row>
    <row r="413" spans="3:49" x14ac:dyDescent="0.2">
      <c r="C413" s="32" t="s">
        <v>20</v>
      </c>
      <c r="D413" s="32" t="s">
        <v>123</v>
      </c>
      <c r="E413" s="32" t="s">
        <v>124</v>
      </c>
      <c r="F413" s="6" t="s">
        <v>83</v>
      </c>
      <c r="G413" s="6" t="s">
        <v>93</v>
      </c>
      <c r="H413" s="32" t="s">
        <v>16</v>
      </c>
      <c r="I413" s="137">
        <v>3150379</v>
      </c>
      <c r="J413" s="137">
        <v>3219242</v>
      </c>
      <c r="K413" s="137">
        <v>3173828</v>
      </c>
      <c r="L413" s="137">
        <v>3294070</v>
      </c>
      <c r="M413" s="137">
        <v>3223315</v>
      </c>
      <c r="N413" s="137">
        <v>3275924</v>
      </c>
      <c r="O413" s="137">
        <v>3366571</v>
      </c>
      <c r="P413" s="137">
        <v>3568976</v>
      </c>
      <c r="Q413" s="137">
        <v>3789646</v>
      </c>
      <c r="R413" s="137">
        <v>4139514</v>
      </c>
      <c r="S413" s="137">
        <v>4335384</v>
      </c>
      <c r="T413" s="137">
        <v>4666214</v>
      </c>
      <c r="U413" s="137">
        <v>4945311</v>
      </c>
      <c r="V413" s="137">
        <v>5071158</v>
      </c>
      <c r="W413" s="137">
        <v>5131405</v>
      </c>
      <c r="X413" s="137">
        <v>5371766</v>
      </c>
      <c r="Y413" s="137">
        <v>5577712</v>
      </c>
      <c r="Z413" s="137">
        <v>5828578</v>
      </c>
      <c r="AA413" s="137">
        <v>6095912</v>
      </c>
      <c r="AB413" s="137">
        <v>6373634</v>
      </c>
      <c r="AC413" s="137">
        <v>6628843</v>
      </c>
      <c r="AD413" s="137">
        <v>6690669</v>
      </c>
      <c r="AE413" s="137">
        <v>6837960</v>
      </c>
      <c r="AF413" s="137">
        <v>6973486</v>
      </c>
      <c r="AG413" s="137">
        <v>7080450</v>
      </c>
      <c r="AH413" s="137">
        <v>7112572</v>
      </c>
      <c r="AI413" s="137">
        <v>7236593</v>
      </c>
      <c r="AJ413" s="137">
        <v>7342969</v>
      </c>
      <c r="AK413" s="137">
        <v>7474164</v>
      </c>
      <c r="AL413" s="137">
        <v>7506454</v>
      </c>
      <c r="AM413" s="137">
        <v>7549330</v>
      </c>
      <c r="AN413" s="137">
        <v>7678033</v>
      </c>
      <c r="AO413" s="137">
        <v>7497013</v>
      </c>
      <c r="AP413" s="137">
        <v>7642542</v>
      </c>
      <c r="AQ413" s="137">
        <v>7620211</v>
      </c>
      <c r="AR413" s="137">
        <v>7593770</v>
      </c>
      <c r="AS413" s="137">
        <v>7638552</v>
      </c>
      <c r="AT413" s="137">
        <v>7886841</v>
      </c>
      <c r="AU413" s="137">
        <v>8034707</v>
      </c>
      <c r="AV413" s="137">
        <v>8149495</v>
      </c>
      <c r="AW413" s="137">
        <v>8040997</v>
      </c>
    </row>
    <row r="414" spans="3:49" x14ac:dyDescent="0.2">
      <c r="C414" s="32" t="s">
        <v>21</v>
      </c>
      <c r="D414" s="32" t="s">
        <v>123</v>
      </c>
      <c r="E414" s="32" t="s">
        <v>124</v>
      </c>
      <c r="F414" s="6" t="s">
        <v>83</v>
      </c>
      <c r="G414" s="6" t="s">
        <v>93</v>
      </c>
      <c r="H414" s="32" t="s">
        <v>16</v>
      </c>
      <c r="I414" s="137">
        <v>855244</v>
      </c>
      <c r="J414" s="137">
        <v>876266</v>
      </c>
      <c r="K414" s="137">
        <v>889526</v>
      </c>
      <c r="L414" s="137">
        <v>898192</v>
      </c>
      <c r="M414" s="137">
        <v>913878</v>
      </c>
      <c r="N414" s="137">
        <v>958329</v>
      </c>
      <c r="O414" s="137">
        <v>968460</v>
      </c>
      <c r="P414" s="137">
        <v>1012520</v>
      </c>
      <c r="Q414" s="137">
        <v>1085557</v>
      </c>
      <c r="R414" s="137">
        <v>1140194</v>
      </c>
      <c r="S414" s="137">
        <v>1246721</v>
      </c>
      <c r="T414" s="137">
        <v>1318471</v>
      </c>
      <c r="U414" s="137">
        <v>1387874</v>
      </c>
      <c r="V414" s="137">
        <v>1422208</v>
      </c>
      <c r="W414" s="137">
        <v>1457328</v>
      </c>
      <c r="X414" s="137">
        <v>1408573</v>
      </c>
      <c r="Y414" s="137">
        <v>1403002</v>
      </c>
      <c r="Z414" s="137">
        <v>1419830</v>
      </c>
      <c r="AA414" s="137">
        <v>1450625</v>
      </c>
      <c r="AB414" s="137">
        <v>1450677</v>
      </c>
      <c r="AC414" s="137">
        <v>1460650</v>
      </c>
      <c r="AD414" s="137">
        <v>1514816</v>
      </c>
      <c r="AE414" s="137">
        <v>1551212</v>
      </c>
      <c r="AF414" s="137">
        <v>1601912</v>
      </c>
      <c r="AG414" s="137">
        <v>1685920</v>
      </c>
      <c r="AH414" s="137">
        <v>1799464</v>
      </c>
      <c r="AI414" s="137">
        <v>1879620</v>
      </c>
      <c r="AJ414" s="137">
        <v>1963911</v>
      </c>
      <c r="AK414" s="137">
        <v>2064639</v>
      </c>
      <c r="AL414" s="137">
        <v>2108558</v>
      </c>
      <c r="AM414" s="137">
        <v>2159495</v>
      </c>
      <c r="AN414" s="137">
        <v>2190557</v>
      </c>
      <c r="AO414" s="137">
        <v>2160278</v>
      </c>
      <c r="AP414" s="137">
        <v>2184779</v>
      </c>
      <c r="AQ414" s="137">
        <v>2176589</v>
      </c>
      <c r="AR414" s="137">
        <v>2196384</v>
      </c>
      <c r="AS414" s="137">
        <v>2239090</v>
      </c>
      <c r="AT414" s="137">
        <v>2292286</v>
      </c>
      <c r="AU414" s="137">
        <v>2384675</v>
      </c>
      <c r="AV414" s="137">
        <v>2404024</v>
      </c>
      <c r="AW414" s="137">
        <v>2415850</v>
      </c>
    </row>
    <row r="415" spans="3:49" x14ac:dyDescent="0.2">
      <c r="C415" s="32" t="s">
        <v>22</v>
      </c>
      <c r="D415" s="32" t="s">
        <v>123</v>
      </c>
      <c r="E415" s="32" t="s">
        <v>124</v>
      </c>
      <c r="F415" s="6" t="s">
        <v>83</v>
      </c>
      <c r="G415" s="6" t="s">
        <v>93</v>
      </c>
      <c r="H415" s="32" t="s">
        <v>16</v>
      </c>
      <c r="I415" s="137">
        <v>5113677</v>
      </c>
      <c r="J415" s="137">
        <v>4959943</v>
      </c>
      <c r="K415" s="137">
        <v>5226591</v>
      </c>
      <c r="L415" s="137">
        <v>5393474</v>
      </c>
      <c r="M415" s="137">
        <v>5621640</v>
      </c>
      <c r="N415" s="137">
        <v>6002463</v>
      </c>
      <c r="O415" s="137">
        <v>6085612</v>
      </c>
      <c r="P415" s="137">
        <v>6701117</v>
      </c>
      <c r="Q415" s="137">
        <v>7075360</v>
      </c>
      <c r="R415" s="137">
        <v>7395026</v>
      </c>
      <c r="S415" s="137">
        <v>7917147</v>
      </c>
      <c r="T415" s="137">
        <v>8228887</v>
      </c>
      <c r="U415" s="137">
        <v>8638523</v>
      </c>
      <c r="V415" s="137">
        <v>8568253</v>
      </c>
      <c r="W415" s="137">
        <v>8879780</v>
      </c>
      <c r="X415" s="137">
        <v>8968145</v>
      </c>
      <c r="Y415" s="137">
        <v>8969268</v>
      </c>
      <c r="Z415" s="137">
        <v>8938523</v>
      </c>
      <c r="AA415" s="137">
        <v>9047063</v>
      </c>
      <c r="AB415" s="137">
        <v>9099936</v>
      </c>
      <c r="AC415" s="137">
        <v>9239439</v>
      </c>
      <c r="AD415" s="137">
        <v>9308955</v>
      </c>
      <c r="AE415" s="137">
        <v>9454680</v>
      </c>
      <c r="AF415" s="137">
        <v>9609058</v>
      </c>
      <c r="AG415" s="137">
        <v>9776061</v>
      </c>
      <c r="AH415" s="137">
        <v>10110169</v>
      </c>
      <c r="AI415" s="137">
        <v>10267414</v>
      </c>
      <c r="AJ415" s="137">
        <v>10402033</v>
      </c>
      <c r="AK415" s="137">
        <v>10510205</v>
      </c>
      <c r="AL415" s="137">
        <v>10582699</v>
      </c>
      <c r="AM415" s="137">
        <v>10744262</v>
      </c>
      <c r="AN415" s="137">
        <v>10833184</v>
      </c>
      <c r="AO415" s="137">
        <v>10679848</v>
      </c>
      <c r="AP415" s="137">
        <v>10802624</v>
      </c>
      <c r="AQ415" s="137">
        <v>10711881</v>
      </c>
      <c r="AR415" s="137">
        <v>10773570</v>
      </c>
      <c r="AS415" s="137">
        <v>10796940</v>
      </c>
      <c r="AT415" s="137">
        <v>11033189</v>
      </c>
      <c r="AU415" s="137">
        <v>11232254</v>
      </c>
      <c r="AV415" s="137">
        <v>11568150</v>
      </c>
      <c r="AW415" s="137">
        <v>11568883</v>
      </c>
    </row>
    <row r="416" spans="3:49" x14ac:dyDescent="0.2">
      <c r="C416" s="32" t="s">
        <v>23</v>
      </c>
      <c r="D416" s="32" t="s">
        <v>123</v>
      </c>
      <c r="E416" s="32" t="s">
        <v>124</v>
      </c>
      <c r="F416" s="6" t="s">
        <v>83</v>
      </c>
      <c r="G416" s="6" t="s">
        <v>93</v>
      </c>
      <c r="H416" s="32" t="s">
        <v>16</v>
      </c>
      <c r="I416" s="137">
        <v>2699340</v>
      </c>
      <c r="J416" s="137">
        <v>2711315</v>
      </c>
      <c r="K416" s="137">
        <v>2831328</v>
      </c>
      <c r="L416" s="137">
        <v>2804026</v>
      </c>
      <c r="M416" s="137">
        <v>3036315</v>
      </c>
      <c r="N416" s="137">
        <v>3059768</v>
      </c>
      <c r="O416" s="137">
        <v>3099152</v>
      </c>
      <c r="P416" s="137">
        <v>3194628</v>
      </c>
      <c r="Q416" s="137">
        <v>3561729</v>
      </c>
      <c r="R416" s="137">
        <v>3751300</v>
      </c>
      <c r="S416" s="137">
        <v>3865197</v>
      </c>
      <c r="T416" s="137">
        <v>4064240</v>
      </c>
      <c r="U416" s="137">
        <v>4287754</v>
      </c>
      <c r="V416" s="137">
        <v>4332922</v>
      </c>
      <c r="W416" s="137">
        <v>4453896</v>
      </c>
      <c r="X416" s="137">
        <v>4656888</v>
      </c>
      <c r="Y416" s="137">
        <v>4666653</v>
      </c>
      <c r="Z416" s="137">
        <v>4671618</v>
      </c>
      <c r="AA416" s="137">
        <v>4736512</v>
      </c>
      <c r="AB416" s="137">
        <v>4750346</v>
      </c>
      <c r="AC416" s="137">
        <v>4888735</v>
      </c>
      <c r="AD416" s="137">
        <v>5108428</v>
      </c>
      <c r="AE416" s="137">
        <v>5363862</v>
      </c>
      <c r="AF416" s="137">
        <v>5645977</v>
      </c>
      <c r="AG416" s="137">
        <v>5915135</v>
      </c>
      <c r="AH416" s="137">
        <v>6222864</v>
      </c>
      <c r="AI416" s="137">
        <v>6464431</v>
      </c>
      <c r="AJ416" s="137">
        <v>6816985</v>
      </c>
      <c r="AK416" s="137">
        <v>7209665</v>
      </c>
      <c r="AL416" s="137">
        <v>7539088</v>
      </c>
      <c r="AM416" s="137">
        <v>7807031</v>
      </c>
      <c r="AN416" s="137">
        <v>7854008</v>
      </c>
      <c r="AO416" s="137">
        <v>7273025</v>
      </c>
      <c r="AP416" s="137">
        <v>7202528</v>
      </c>
      <c r="AQ416" s="137">
        <v>7137927</v>
      </c>
      <c r="AR416" s="137">
        <v>7215503</v>
      </c>
      <c r="AS416" s="137">
        <v>7222527</v>
      </c>
      <c r="AT416" s="137">
        <v>7371148</v>
      </c>
      <c r="AU416" s="137">
        <v>7487229</v>
      </c>
      <c r="AV416" s="137">
        <v>7567271</v>
      </c>
      <c r="AW416" s="137">
        <v>7527420</v>
      </c>
    </row>
    <row r="417" spans="3:49" x14ac:dyDescent="0.2">
      <c r="C417" s="32" t="s">
        <v>24</v>
      </c>
      <c r="D417" s="32" t="s">
        <v>123</v>
      </c>
      <c r="E417" s="32" t="s">
        <v>124</v>
      </c>
      <c r="F417" s="6" t="s">
        <v>83</v>
      </c>
      <c r="G417" s="6" t="s">
        <v>93</v>
      </c>
      <c r="H417" s="32" t="s">
        <v>16</v>
      </c>
      <c r="I417" s="137">
        <v>8182042</v>
      </c>
      <c r="J417" s="137">
        <v>8566749</v>
      </c>
      <c r="K417" s="137">
        <v>8672724</v>
      </c>
      <c r="L417" s="137">
        <v>8658128</v>
      </c>
      <c r="M417" s="137">
        <v>9174499</v>
      </c>
      <c r="N417" s="137">
        <v>9560394</v>
      </c>
      <c r="O417" s="137">
        <v>9757288</v>
      </c>
      <c r="P417" s="137">
        <v>10477979</v>
      </c>
      <c r="Q417" s="137">
        <v>11032240</v>
      </c>
      <c r="R417" s="137">
        <v>11799584</v>
      </c>
      <c r="S417" s="137">
        <v>12800516</v>
      </c>
      <c r="T417" s="137">
        <v>13802393</v>
      </c>
      <c r="U417" s="137">
        <v>14514308</v>
      </c>
      <c r="V417" s="137">
        <v>14857122</v>
      </c>
      <c r="W417" s="137">
        <v>15240332</v>
      </c>
      <c r="X417" s="137">
        <v>15814287</v>
      </c>
      <c r="Y417" s="137">
        <v>15940671</v>
      </c>
      <c r="Z417" s="137">
        <v>16291256</v>
      </c>
      <c r="AA417" s="137">
        <v>16911861</v>
      </c>
      <c r="AB417" s="137">
        <v>17489052</v>
      </c>
      <c r="AC417" s="137">
        <v>18143827</v>
      </c>
      <c r="AD417" s="137">
        <v>18706076</v>
      </c>
      <c r="AE417" s="137">
        <v>19440973</v>
      </c>
      <c r="AF417" s="137">
        <v>20914217</v>
      </c>
      <c r="AG417" s="137">
        <v>21935183</v>
      </c>
      <c r="AH417" s="137">
        <v>22642995</v>
      </c>
      <c r="AI417" s="137">
        <v>23536454</v>
      </c>
      <c r="AJ417" s="137">
        <v>24674099</v>
      </c>
      <c r="AK417" s="137">
        <v>26078595</v>
      </c>
      <c r="AL417" s="137">
        <v>26829203</v>
      </c>
      <c r="AM417" s="137">
        <v>27427594</v>
      </c>
      <c r="AN417" s="137">
        <v>27860151</v>
      </c>
      <c r="AO417" s="137">
        <v>27844104</v>
      </c>
      <c r="AP417" s="137">
        <v>27584814</v>
      </c>
      <c r="AQ417" s="137">
        <v>27478221</v>
      </c>
      <c r="AR417" s="137">
        <v>28199484</v>
      </c>
      <c r="AS417" s="137">
        <v>29118109</v>
      </c>
      <c r="AT417" s="137">
        <v>30037200</v>
      </c>
      <c r="AU417" s="137">
        <v>30794916</v>
      </c>
      <c r="AV417" s="137">
        <v>31142841</v>
      </c>
      <c r="AW417" s="137">
        <v>31067055</v>
      </c>
    </row>
    <row r="418" spans="3:49" x14ac:dyDescent="0.2">
      <c r="C418" s="32" t="s">
        <v>25</v>
      </c>
      <c r="D418" s="32" t="s">
        <v>123</v>
      </c>
      <c r="E418" s="32" t="s">
        <v>124</v>
      </c>
      <c r="F418" s="6" t="s">
        <v>83</v>
      </c>
      <c r="G418" s="6" t="s">
        <v>93</v>
      </c>
      <c r="H418" s="32" t="s">
        <v>16</v>
      </c>
      <c r="I418" s="137">
        <v>5300578</v>
      </c>
      <c r="J418" s="137">
        <v>5517521</v>
      </c>
      <c r="K418" s="137">
        <v>5869402</v>
      </c>
      <c r="L418" s="137">
        <v>5896100</v>
      </c>
      <c r="M418" s="137">
        <v>6132916</v>
      </c>
      <c r="N418" s="137">
        <v>6456255</v>
      </c>
      <c r="O418" s="137">
        <v>6575788</v>
      </c>
      <c r="P418" s="137">
        <v>6986795</v>
      </c>
      <c r="Q418" s="137">
        <v>7218529</v>
      </c>
      <c r="R418" s="137">
        <v>7750282</v>
      </c>
      <c r="S418" s="137">
        <v>8335899</v>
      </c>
      <c r="T418" s="137">
        <v>8838905</v>
      </c>
      <c r="U418" s="137">
        <v>8986754</v>
      </c>
      <c r="V418" s="137">
        <v>9147000</v>
      </c>
      <c r="W418" s="137">
        <v>9234005</v>
      </c>
      <c r="X418" s="137">
        <v>9810628</v>
      </c>
      <c r="Y418" s="137">
        <v>9995596</v>
      </c>
      <c r="Z418" s="137">
        <v>10433085</v>
      </c>
      <c r="AA418" s="137">
        <v>10738780</v>
      </c>
      <c r="AB418" s="137">
        <v>10924715</v>
      </c>
      <c r="AC418" s="137">
        <v>11156718</v>
      </c>
      <c r="AD418" s="137">
        <v>11658791</v>
      </c>
      <c r="AE418" s="137">
        <v>12086069</v>
      </c>
      <c r="AF418" s="137">
        <v>12429692</v>
      </c>
      <c r="AG418" s="137">
        <v>12798059</v>
      </c>
      <c r="AH418" s="137">
        <v>13449499</v>
      </c>
      <c r="AI418" s="137">
        <v>14105406</v>
      </c>
      <c r="AJ418" s="137">
        <v>14575560</v>
      </c>
      <c r="AK418" s="137">
        <v>15051004</v>
      </c>
      <c r="AL418" s="137">
        <v>15481726</v>
      </c>
      <c r="AM418" s="137">
        <v>15853384</v>
      </c>
      <c r="AN418" s="137">
        <v>16201092</v>
      </c>
      <c r="AO418" s="137">
        <v>15730854</v>
      </c>
      <c r="AP418" s="137">
        <v>15896126</v>
      </c>
      <c r="AQ418" s="137">
        <v>15903580</v>
      </c>
      <c r="AR418" s="137">
        <v>16090965</v>
      </c>
      <c r="AS418" s="137">
        <v>16377749</v>
      </c>
      <c r="AT418" s="137">
        <v>16745227</v>
      </c>
      <c r="AU418" s="137">
        <v>17090013</v>
      </c>
      <c r="AV418" s="137">
        <v>16891872</v>
      </c>
      <c r="AW418" s="137">
        <v>16698159</v>
      </c>
    </row>
    <row r="419" spans="3:49" x14ac:dyDescent="0.2">
      <c r="C419" s="32" t="s">
        <v>26</v>
      </c>
      <c r="D419" s="32" t="s">
        <v>123</v>
      </c>
      <c r="E419" s="32" t="s">
        <v>124</v>
      </c>
      <c r="F419" s="6" t="s">
        <v>83</v>
      </c>
      <c r="G419" s="6" t="s">
        <v>93</v>
      </c>
      <c r="H419" s="32" t="s">
        <v>16</v>
      </c>
      <c r="I419" s="137">
        <v>1875506</v>
      </c>
      <c r="J419" s="137">
        <v>1828517</v>
      </c>
      <c r="K419" s="137">
        <v>1827748</v>
      </c>
      <c r="L419" s="137">
        <v>1987261</v>
      </c>
      <c r="M419" s="137">
        <v>2052646</v>
      </c>
      <c r="N419" s="137">
        <v>2173329</v>
      </c>
      <c r="O419" s="137">
        <v>2238650</v>
      </c>
      <c r="P419" s="137">
        <v>2408588</v>
      </c>
      <c r="Q419" s="137">
        <v>2601798</v>
      </c>
      <c r="R419" s="137">
        <v>2788731</v>
      </c>
      <c r="S419" s="137">
        <v>2833759</v>
      </c>
      <c r="T419" s="137">
        <v>2979498</v>
      </c>
      <c r="U419" s="137">
        <v>3186783</v>
      </c>
      <c r="V419" s="137">
        <v>3246164</v>
      </c>
      <c r="W419" s="137">
        <v>3208074</v>
      </c>
      <c r="X419" s="137">
        <v>3324047</v>
      </c>
      <c r="Y419" s="137">
        <v>3387670</v>
      </c>
      <c r="Z419" s="137">
        <v>3431742</v>
      </c>
      <c r="AA419" s="137">
        <v>3565182</v>
      </c>
      <c r="AB419" s="137">
        <v>3587526</v>
      </c>
      <c r="AC419" s="137">
        <v>3711547</v>
      </c>
      <c r="AD419" s="137">
        <v>3797873</v>
      </c>
      <c r="AE419" s="137">
        <v>3837399</v>
      </c>
      <c r="AF419" s="137">
        <v>3986273</v>
      </c>
      <c r="AG419" s="137">
        <v>4041582</v>
      </c>
      <c r="AH419" s="137">
        <v>4132813</v>
      </c>
      <c r="AI419" s="137">
        <v>4219066</v>
      </c>
      <c r="AJ419" s="137">
        <v>4289238</v>
      </c>
      <c r="AK419" s="137">
        <v>4346947</v>
      </c>
      <c r="AL419" s="137">
        <v>4422292</v>
      </c>
      <c r="AM419" s="137">
        <v>4508181</v>
      </c>
      <c r="AN419" s="137">
        <v>4545546</v>
      </c>
      <c r="AO419" s="137">
        <v>4421693</v>
      </c>
      <c r="AP419" s="137">
        <v>4506014</v>
      </c>
      <c r="AQ419" s="137">
        <v>4492446</v>
      </c>
      <c r="AR419" s="137">
        <v>4540809</v>
      </c>
      <c r="AS419" s="137">
        <v>4539095</v>
      </c>
      <c r="AT419" s="137">
        <v>4595343</v>
      </c>
      <c r="AU419" s="137">
        <v>4668164</v>
      </c>
      <c r="AV419" s="137">
        <v>4672690</v>
      </c>
      <c r="AW419" s="137">
        <v>4497890</v>
      </c>
    </row>
    <row r="420" spans="3:49" x14ac:dyDescent="0.2">
      <c r="C420" s="32" t="s">
        <v>27</v>
      </c>
      <c r="D420" s="32" t="s">
        <v>123</v>
      </c>
      <c r="E420" s="32" t="s">
        <v>124</v>
      </c>
      <c r="F420" s="6" t="s">
        <v>83</v>
      </c>
      <c r="G420" s="6" t="s">
        <v>93</v>
      </c>
      <c r="H420" s="32" t="s">
        <v>16</v>
      </c>
      <c r="I420" s="137">
        <v>4792393</v>
      </c>
      <c r="J420" s="137">
        <v>4932639</v>
      </c>
      <c r="K420" s="137">
        <v>5143029</v>
      </c>
      <c r="L420" s="137">
        <v>5349265</v>
      </c>
      <c r="M420" s="137">
        <v>5493264</v>
      </c>
      <c r="N420" s="137">
        <v>5499454</v>
      </c>
      <c r="O420" s="137">
        <v>5480543</v>
      </c>
      <c r="P420" s="137">
        <v>5584794</v>
      </c>
      <c r="Q420" s="137">
        <v>5954489</v>
      </c>
      <c r="R420" s="137">
        <v>6429234</v>
      </c>
      <c r="S420" s="137">
        <v>6714394</v>
      </c>
      <c r="T420" s="137">
        <v>7096102</v>
      </c>
      <c r="U420" s="137">
        <v>7397652</v>
      </c>
      <c r="V420" s="137">
        <v>7474770</v>
      </c>
      <c r="W420" s="137">
        <v>7593007</v>
      </c>
      <c r="X420" s="137">
        <v>7546409</v>
      </c>
      <c r="Y420" s="137">
        <v>7621327</v>
      </c>
      <c r="Z420" s="137">
        <v>7683407</v>
      </c>
      <c r="AA420" s="137">
        <v>7731575</v>
      </c>
      <c r="AB420" s="137">
        <v>7909154</v>
      </c>
      <c r="AC420" s="137">
        <v>8025635</v>
      </c>
      <c r="AD420" s="137">
        <v>8210497</v>
      </c>
      <c r="AE420" s="137">
        <v>8236538</v>
      </c>
      <c r="AF420" s="137">
        <v>8461481</v>
      </c>
      <c r="AG420" s="137">
        <v>8632877</v>
      </c>
      <c r="AH420" s="137">
        <v>9008957</v>
      </c>
      <c r="AI420" s="137">
        <v>9250556</v>
      </c>
      <c r="AJ420" s="137">
        <v>9473358</v>
      </c>
      <c r="AK420" s="137">
        <v>9722308</v>
      </c>
      <c r="AL420" s="137">
        <v>9936501</v>
      </c>
      <c r="AM420" s="137">
        <v>10061435</v>
      </c>
      <c r="AN420" s="137">
        <v>10141533</v>
      </c>
      <c r="AO420" s="137">
        <v>9942932</v>
      </c>
      <c r="AP420" s="137">
        <v>9945184</v>
      </c>
      <c r="AQ420" s="137">
        <v>9834787</v>
      </c>
      <c r="AR420" s="137">
        <v>9862023</v>
      </c>
      <c r="AS420" s="137">
        <v>9888837</v>
      </c>
      <c r="AT420" s="137">
        <v>10112475</v>
      </c>
      <c r="AU420" s="137">
        <v>10465505</v>
      </c>
      <c r="AV420" s="137">
        <v>10610240</v>
      </c>
      <c r="AW420" s="137">
        <v>10789575</v>
      </c>
    </row>
    <row r="421" spans="3:49" x14ac:dyDescent="0.2">
      <c r="C421" s="32" t="s">
        <v>28</v>
      </c>
      <c r="D421" s="32" t="s">
        <v>123</v>
      </c>
      <c r="E421" s="32" t="s">
        <v>124</v>
      </c>
      <c r="F421" s="6" t="s">
        <v>83</v>
      </c>
      <c r="G421" s="6" t="s">
        <v>93</v>
      </c>
      <c r="H421" s="32" t="s">
        <v>16</v>
      </c>
      <c r="I421" s="137">
        <v>10798323</v>
      </c>
      <c r="J421" s="137">
        <v>11059951</v>
      </c>
      <c r="K421" s="137">
        <v>11697429</v>
      </c>
      <c r="L421" s="137">
        <v>12338109</v>
      </c>
      <c r="M421" s="137">
        <v>12469566</v>
      </c>
      <c r="N421" s="137">
        <v>12791331</v>
      </c>
      <c r="O421" s="137">
        <v>13925604</v>
      </c>
      <c r="P421" s="137">
        <v>14658152</v>
      </c>
      <c r="Q421" s="137">
        <v>15281495</v>
      </c>
      <c r="R421" s="137">
        <v>15966602</v>
      </c>
      <c r="S421" s="137">
        <v>16524298</v>
      </c>
      <c r="T421" s="137">
        <v>17733454</v>
      </c>
      <c r="U421" s="137">
        <v>18129976</v>
      </c>
      <c r="V421" s="137">
        <v>18297271</v>
      </c>
      <c r="W421" s="137">
        <v>19182268</v>
      </c>
      <c r="X421" s="137">
        <v>19261825</v>
      </c>
      <c r="Y421" s="137">
        <v>19599189</v>
      </c>
      <c r="Z421" s="137">
        <v>20248605</v>
      </c>
      <c r="AA421" s="137">
        <v>20807639</v>
      </c>
      <c r="AB421" s="137">
        <v>21559160</v>
      </c>
      <c r="AC421" s="137">
        <v>22663224</v>
      </c>
      <c r="AD421" s="137">
        <v>23422382</v>
      </c>
      <c r="AE421" s="137">
        <v>23876595</v>
      </c>
      <c r="AF421" s="137">
        <v>24745031</v>
      </c>
      <c r="AG421" s="137">
        <v>25921980</v>
      </c>
      <c r="AH421" s="137">
        <v>26485788</v>
      </c>
      <c r="AI421" s="137">
        <v>27325575</v>
      </c>
      <c r="AJ421" s="137">
        <v>27924645</v>
      </c>
      <c r="AK421" s="137">
        <v>28586856</v>
      </c>
      <c r="AL421" s="137">
        <v>28889561</v>
      </c>
      <c r="AM421" s="137">
        <v>28989985</v>
      </c>
      <c r="AN421" s="137">
        <v>29375217</v>
      </c>
      <c r="AO421" s="137">
        <v>29335927</v>
      </c>
      <c r="AP421" s="137">
        <v>29621887</v>
      </c>
      <c r="AQ421" s="137">
        <v>29358411</v>
      </c>
      <c r="AR421" s="137">
        <v>29610316</v>
      </c>
      <c r="AS421" s="137">
        <v>30050752</v>
      </c>
      <c r="AT421" s="137">
        <v>30717084</v>
      </c>
      <c r="AU421" s="137">
        <v>31029514</v>
      </c>
      <c r="AV421" s="137">
        <v>31834393</v>
      </c>
      <c r="AW421" s="137">
        <v>32242126</v>
      </c>
    </row>
    <row r="422" spans="3:49" x14ac:dyDescent="0.2">
      <c r="C422" s="32" t="s">
        <v>29</v>
      </c>
      <c r="D422" s="32" t="s">
        <v>123</v>
      </c>
      <c r="E422" s="32" t="s">
        <v>124</v>
      </c>
      <c r="F422" s="6" t="s">
        <v>83</v>
      </c>
      <c r="G422" s="6" t="s">
        <v>93</v>
      </c>
      <c r="H422" s="32" t="s">
        <v>16</v>
      </c>
      <c r="I422" s="137">
        <v>2240021</v>
      </c>
      <c r="J422" s="137">
        <v>2356995</v>
      </c>
      <c r="K422" s="137">
        <v>2444098</v>
      </c>
      <c r="L422" s="137">
        <v>2470695</v>
      </c>
      <c r="M422" s="137">
        <v>2554013</v>
      </c>
      <c r="N422" s="137">
        <v>2634400</v>
      </c>
      <c r="O422" s="137">
        <v>2605491</v>
      </c>
      <c r="P422" s="137">
        <v>2663529</v>
      </c>
      <c r="Q422" s="137">
        <v>2785812</v>
      </c>
      <c r="R422" s="137">
        <v>2955996</v>
      </c>
      <c r="S422" s="137">
        <v>3144884</v>
      </c>
      <c r="T422" s="137">
        <v>3135373</v>
      </c>
      <c r="U422" s="137">
        <v>3253423</v>
      </c>
      <c r="V422" s="137">
        <v>3388612</v>
      </c>
      <c r="W422" s="137">
        <v>3435975</v>
      </c>
      <c r="X422" s="137">
        <v>3569335</v>
      </c>
      <c r="Y422" s="137">
        <v>3713295</v>
      </c>
      <c r="Z422" s="137">
        <v>3785217</v>
      </c>
      <c r="AA422" s="137">
        <v>3873854</v>
      </c>
      <c r="AB422" s="137">
        <v>3986130</v>
      </c>
      <c r="AC422" s="137">
        <v>4096458</v>
      </c>
      <c r="AD422" s="137">
        <v>4170577</v>
      </c>
      <c r="AE422" s="137">
        <v>4305109</v>
      </c>
      <c r="AF422" s="137">
        <v>4374937</v>
      </c>
      <c r="AG422" s="137">
        <v>4408605</v>
      </c>
      <c r="AH422" s="137">
        <v>4520868</v>
      </c>
      <c r="AI422" s="137">
        <v>4673722</v>
      </c>
      <c r="AJ422" s="137">
        <v>4829322</v>
      </c>
      <c r="AK422" s="137">
        <v>5084587</v>
      </c>
      <c r="AL422" s="137">
        <v>5153363</v>
      </c>
      <c r="AM422" s="137">
        <v>5188165</v>
      </c>
      <c r="AN422" s="137">
        <v>5285118</v>
      </c>
      <c r="AO422" s="137">
        <v>5173514</v>
      </c>
      <c r="AP422" s="137">
        <v>5138367</v>
      </c>
      <c r="AQ422" s="137">
        <v>5092760</v>
      </c>
      <c r="AR422" s="137">
        <v>5146520</v>
      </c>
      <c r="AS422" s="137">
        <v>5218599</v>
      </c>
      <c r="AT422" s="137">
        <v>5378342</v>
      </c>
      <c r="AU422" s="137">
        <v>5508071</v>
      </c>
      <c r="AV422" s="137">
        <v>5417437</v>
      </c>
      <c r="AW422" s="137">
        <v>5385276</v>
      </c>
    </row>
    <row r="423" spans="3:49" x14ac:dyDescent="0.2">
      <c r="C423" s="32" t="s">
        <v>30</v>
      </c>
      <c r="D423" s="32" t="s">
        <v>123</v>
      </c>
      <c r="E423" s="32" t="s">
        <v>124</v>
      </c>
      <c r="F423" s="6" t="s">
        <v>83</v>
      </c>
      <c r="G423" s="6" t="s">
        <v>93</v>
      </c>
      <c r="H423" s="32" t="s">
        <v>16</v>
      </c>
      <c r="I423" s="137">
        <v>1184249</v>
      </c>
      <c r="J423" s="137">
        <v>1219950</v>
      </c>
      <c r="K423" s="137">
        <v>1276797</v>
      </c>
      <c r="L423" s="137">
        <v>1282106</v>
      </c>
      <c r="M423" s="137">
        <v>1254619</v>
      </c>
      <c r="N423" s="137">
        <v>1263422</v>
      </c>
      <c r="O423" s="137">
        <v>1370959</v>
      </c>
      <c r="P423" s="137">
        <v>1512032</v>
      </c>
      <c r="Q423" s="137">
        <v>1571865</v>
      </c>
      <c r="R423" s="137">
        <v>1636601</v>
      </c>
      <c r="S423" s="137">
        <v>1724952</v>
      </c>
      <c r="T423" s="137">
        <v>1682813</v>
      </c>
      <c r="U423" s="137">
        <v>1705046</v>
      </c>
      <c r="V423" s="137">
        <v>1734448</v>
      </c>
      <c r="W423" s="137">
        <v>1804117</v>
      </c>
      <c r="X423" s="137">
        <v>1887549</v>
      </c>
      <c r="Y423" s="137">
        <v>1948110</v>
      </c>
      <c r="Z423" s="137">
        <v>2010824</v>
      </c>
      <c r="AA423" s="137">
        <v>2158068</v>
      </c>
      <c r="AB423" s="137">
        <v>2213776</v>
      </c>
      <c r="AC423" s="137">
        <v>2293747</v>
      </c>
      <c r="AD423" s="137">
        <v>2334422</v>
      </c>
      <c r="AE423" s="137">
        <v>2354444</v>
      </c>
      <c r="AF423" s="137">
        <v>2403595</v>
      </c>
      <c r="AG423" s="137">
        <v>2458224</v>
      </c>
      <c r="AH423" s="137">
        <v>2518687</v>
      </c>
      <c r="AI423" s="137">
        <v>2563221</v>
      </c>
      <c r="AJ423" s="137">
        <v>2644516</v>
      </c>
      <c r="AK423" s="137">
        <v>2702571</v>
      </c>
      <c r="AL423" s="137">
        <v>2775038</v>
      </c>
      <c r="AM423" s="137">
        <v>2800357</v>
      </c>
      <c r="AN423" s="137">
        <v>2871467</v>
      </c>
      <c r="AO423" s="137">
        <v>2782569</v>
      </c>
      <c r="AP423" s="137">
        <v>2787445</v>
      </c>
      <c r="AQ423" s="137">
        <v>2755987</v>
      </c>
      <c r="AR423" s="137">
        <v>2706443</v>
      </c>
      <c r="AS423" s="137">
        <v>2712226</v>
      </c>
      <c r="AT423" s="137">
        <v>2796064</v>
      </c>
      <c r="AU423" s="137">
        <v>2920269</v>
      </c>
      <c r="AV423" s="137">
        <v>3008521</v>
      </c>
      <c r="AW423" s="137">
        <v>3334339</v>
      </c>
    </row>
    <row r="424" spans="3:49" x14ac:dyDescent="0.2">
      <c r="C424" s="32" t="s">
        <v>31</v>
      </c>
      <c r="D424" s="32" t="s">
        <v>123</v>
      </c>
      <c r="E424" s="32" t="s">
        <v>124</v>
      </c>
      <c r="F424" s="6" t="s">
        <v>83</v>
      </c>
      <c r="G424" s="6" t="s">
        <v>93</v>
      </c>
      <c r="H424" s="32" t="s">
        <v>16</v>
      </c>
      <c r="I424" s="137">
        <v>4732640</v>
      </c>
      <c r="J424" s="137">
        <v>4869411</v>
      </c>
      <c r="K424" s="137">
        <v>5174601</v>
      </c>
      <c r="L424" s="137">
        <v>5348292</v>
      </c>
      <c r="M424" s="137">
        <v>5548315</v>
      </c>
      <c r="N424" s="137">
        <v>5453516</v>
      </c>
      <c r="O424" s="137">
        <v>5660696</v>
      </c>
      <c r="P424" s="137">
        <v>5283962</v>
      </c>
      <c r="Q424" s="137">
        <v>5504664</v>
      </c>
      <c r="R424" s="137">
        <v>5792982</v>
      </c>
      <c r="S424" s="137">
        <v>6199807</v>
      </c>
      <c r="T424" s="137">
        <v>6343334</v>
      </c>
      <c r="U424" s="137">
        <v>6345340</v>
      </c>
      <c r="V424" s="137">
        <v>6613475</v>
      </c>
      <c r="W424" s="137">
        <v>6625074</v>
      </c>
      <c r="X424" s="137">
        <v>6845214</v>
      </c>
      <c r="Y424" s="137">
        <v>6986709</v>
      </c>
      <c r="Z424" s="137">
        <v>7231497</v>
      </c>
      <c r="AA424" s="137">
        <v>7517113</v>
      </c>
      <c r="AB424" s="137">
        <v>7797578</v>
      </c>
      <c r="AC424" s="137">
        <v>7955130</v>
      </c>
      <c r="AD424" s="137">
        <v>8170970</v>
      </c>
      <c r="AE424" s="137">
        <v>8320798</v>
      </c>
      <c r="AF424" s="137">
        <v>8414045</v>
      </c>
      <c r="AG424" s="137">
        <v>8555472</v>
      </c>
      <c r="AH424" s="137">
        <v>8775410</v>
      </c>
      <c r="AI424" s="137">
        <v>8917210</v>
      </c>
      <c r="AJ424" s="137">
        <v>9174409</v>
      </c>
      <c r="AK424" s="137">
        <v>9504126</v>
      </c>
      <c r="AL424" s="137">
        <v>9682539</v>
      </c>
      <c r="AM424" s="137">
        <v>9957321</v>
      </c>
      <c r="AN424" s="137">
        <v>10218312</v>
      </c>
      <c r="AO424" s="137">
        <v>10166342</v>
      </c>
      <c r="AP424" s="137">
        <v>10263262</v>
      </c>
      <c r="AQ424" s="137">
        <v>10282724</v>
      </c>
      <c r="AR424" s="137">
        <v>10384111</v>
      </c>
      <c r="AS424" s="137">
        <v>10536771</v>
      </c>
      <c r="AT424" s="137">
        <v>10792935</v>
      </c>
      <c r="AU424" s="137">
        <v>10896014</v>
      </c>
      <c r="AV424" s="137">
        <v>11339607</v>
      </c>
      <c r="AW424" s="137">
        <v>11664289</v>
      </c>
    </row>
    <row r="425" spans="3:49" x14ac:dyDescent="0.2">
      <c r="C425" s="32" t="s">
        <v>32</v>
      </c>
      <c r="D425" s="32" t="s">
        <v>123</v>
      </c>
      <c r="E425" s="32" t="s">
        <v>124</v>
      </c>
      <c r="F425" s="6" t="s">
        <v>83</v>
      </c>
      <c r="G425" s="6" t="s">
        <v>93</v>
      </c>
      <c r="H425" s="32" t="s">
        <v>16</v>
      </c>
      <c r="I425" s="137">
        <v>413413</v>
      </c>
      <c r="J425" s="137">
        <v>411244</v>
      </c>
      <c r="K425" s="137">
        <v>461842</v>
      </c>
      <c r="L425" s="137">
        <v>454809</v>
      </c>
      <c r="M425" s="137">
        <v>449682</v>
      </c>
      <c r="N425" s="137">
        <v>503459</v>
      </c>
      <c r="O425" s="137">
        <v>484612</v>
      </c>
      <c r="P425" s="137">
        <v>529851</v>
      </c>
      <c r="Q425" s="137">
        <v>574397</v>
      </c>
      <c r="R425" s="137">
        <v>600892</v>
      </c>
      <c r="S425" s="137">
        <v>708404</v>
      </c>
      <c r="T425" s="137">
        <v>757442</v>
      </c>
      <c r="U425" s="137">
        <v>782070</v>
      </c>
      <c r="V425" s="137">
        <v>796202</v>
      </c>
      <c r="W425" s="137">
        <v>788307</v>
      </c>
      <c r="X425" s="137">
        <v>804655</v>
      </c>
      <c r="Y425" s="137">
        <v>813323</v>
      </c>
      <c r="Z425" s="137">
        <v>811211</v>
      </c>
      <c r="AA425" s="137">
        <v>823595</v>
      </c>
      <c r="AB425" s="137">
        <v>844549</v>
      </c>
      <c r="AC425" s="137">
        <v>860964</v>
      </c>
      <c r="AD425" s="137">
        <v>880070</v>
      </c>
      <c r="AE425" s="137">
        <v>925727</v>
      </c>
      <c r="AF425" s="137">
        <v>955109</v>
      </c>
      <c r="AG425" s="137">
        <v>972213</v>
      </c>
      <c r="AH425" s="137">
        <v>1040545</v>
      </c>
      <c r="AI425" s="137">
        <v>1072494</v>
      </c>
      <c r="AJ425" s="137">
        <v>1118099</v>
      </c>
      <c r="AK425" s="137">
        <v>1158037</v>
      </c>
      <c r="AL425" s="137">
        <v>1184347</v>
      </c>
      <c r="AM425" s="137">
        <v>1210140</v>
      </c>
      <c r="AN425" s="137">
        <v>1213423</v>
      </c>
      <c r="AO425" s="137">
        <v>1192988</v>
      </c>
      <c r="AP425" s="137">
        <v>1205292</v>
      </c>
      <c r="AQ425" s="137">
        <v>1210731</v>
      </c>
      <c r="AR425" s="137">
        <v>1230398</v>
      </c>
      <c r="AS425" s="137">
        <v>1250579</v>
      </c>
      <c r="AT425" s="137">
        <v>1278019</v>
      </c>
      <c r="AU425" s="137">
        <v>1312707</v>
      </c>
      <c r="AV425" s="137">
        <v>1388157</v>
      </c>
      <c r="AW425" s="137">
        <v>1396578</v>
      </c>
    </row>
    <row r="426" spans="3:49" x14ac:dyDescent="0.2">
      <c r="C426" s="32" t="s">
        <v>33</v>
      </c>
      <c r="D426" s="32" t="s">
        <v>123</v>
      </c>
      <c r="E426" s="32" t="s">
        <v>124</v>
      </c>
      <c r="F426" s="6" t="s">
        <v>83</v>
      </c>
      <c r="G426" s="6" t="s">
        <v>93</v>
      </c>
      <c r="H426" s="32" t="s">
        <v>16</v>
      </c>
      <c r="I426" s="137">
        <v>69727401</v>
      </c>
      <c r="J426" s="137">
        <v>70992982</v>
      </c>
      <c r="K426" s="137">
        <v>74028530</v>
      </c>
      <c r="L426" s="137">
        <v>75919022</v>
      </c>
      <c r="M426" s="137">
        <v>78171448</v>
      </c>
      <c r="N426" s="137">
        <v>80796801</v>
      </c>
      <c r="O426" s="137">
        <v>83533888</v>
      </c>
      <c r="P426" s="137">
        <v>88060783</v>
      </c>
      <c r="Q426" s="137">
        <v>92844322</v>
      </c>
      <c r="R426" s="137">
        <v>97953875</v>
      </c>
      <c r="S426" s="137">
        <v>103854741</v>
      </c>
      <c r="T426" s="137">
        <v>109459100</v>
      </c>
      <c r="U426" s="137">
        <v>114136841</v>
      </c>
      <c r="V426" s="137">
        <v>115994759</v>
      </c>
      <c r="W426" s="137">
        <v>118464639</v>
      </c>
      <c r="X426" s="137">
        <v>121977431</v>
      </c>
      <c r="Y426" s="137">
        <v>123702906</v>
      </c>
      <c r="Z426" s="137">
        <v>126772826</v>
      </c>
      <c r="AA426" s="137">
        <v>129651272</v>
      </c>
      <c r="AB426" s="137">
        <v>132765928</v>
      </c>
      <c r="AC426" s="137">
        <v>137477984</v>
      </c>
      <c r="AD426" s="137">
        <v>141048692</v>
      </c>
      <c r="AE426" s="137">
        <v>144146978</v>
      </c>
      <c r="AF426" s="137">
        <v>148867221</v>
      </c>
      <c r="AG426" s="137">
        <v>153401580</v>
      </c>
      <c r="AH426" s="137">
        <v>157868611</v>
      </c>
      <c r="AI426" s="137">
        <v>162485596</v>
      </c>
      <c r="AJ426" s="137">
        <v>167039451</v>
      </c>
      <c r="AK426" s="137">
        <v>172277574</v>
      </c>
      <c r="AL426" s="137">
        <v>175519225</v>
      </c>
      <c r="AM426" s="137">
        <v>177916112</v>
      </c>
      <c r="AN426" s="137">
        <v>181127197</v>
      </c>
      <c r="AO426" s="137">
        <v>178310486</v>
      </c>
      <c r="AP426" s="137">
        <v>178887944</v>
      </c>
      <c r="AQ426" s="137">
        <v>177843376</v>
      </c>
      <c r="AR426" s="137">
        <v>179846049</v>
      </c>
      <c r="AS426" s="137">
        <v>182363334</v>
      </c>
      <c r="AT426" s="137">
        <v>186742975</v>
      </c>
      <c r="AU426" s="137">
        <v>189870623</v>
      </c>
      <c r="AV426" s="137">
        <v>192205316</v>
      </c>
      <c r="AW426" s="137">
        <v>192245113</v>
      </c>
    </row>
    <row r="427" spans="3:49" x14ac:dyDescent="0.2">
      <c r="C427" s="32" t="s">
        <v>34</v>
      </c>
      <c r="D427" s="32" t="s">
        <v>123</v>
      </c>
      <c r="E427" s="32" t="s">
        <v>124</v>
      </c>
      <c r="F427" s="6" t="s">
        <v>83</v>
      </c>
      <c r="G427" s="6" t="s">
        <v>93</v>
      </c>
      <c r="H427" s="32" t="s">
        <v>16</v>
      </c>
      <c r="I427" s="137">
        <v>495599</v>
      </c>
      <c r="J427" s="137">
        <v>580018</v>
      </c>
      <c r="K427" s="137">
        <v>551470</v>
      </c>
      <c r="L427" s="137">
        <v>582978</v>
      </c>
      <c r="M427" s="137">
        <v>598552</v>
      </c>
      <c r="N427" s="137">
        <v>717199</v>
      </c>
      <c r="O427" s="137">
        <v>757112</v>
      </c>
      <c r="P427" s="137">
        <v>774217</v>
      </c>
      <c r="Q427" s="137">
        <v>770678</v>
      </c>
      <c r="R427" s="137">
        <v>833125</v>
      </c>
      <c r="S427" s="137">
        <v>822259</v>
      </c>
      <c r="T427" s="137">
        <v>706900</v>
      </c>
      <c r="U427" s="137">
        <v>726159</v>
      </c>
      <c r="V427" s="137">
        <v>792241</v>
      </c>
      <c r="W427" s="137">
        <v>791361</v>
      </c>
      <c r="X427" s="137">
        <v>808569</v>
      </c>
      <c r="Y427" s="137">
        <v>801094</v>
      </c>
      <c r="Z427" s="137">
        <v>775174</v>
      </c>
      <c r="AA427" s="137">
        <v>781728</v>
      </c>
      <c r="AB427" s="137">
        <v>780072</v>
      </c>
      <c r="AC427" s="137">
        <v>814016</v>
      </c>
      <c r="AD427" s="137">
        <v>834308</v>
      </c>
      <c r="AE427" s="137">
        <v>853022</v>
      </c>
      <c r="AF427" s="137">
        <v>881779</v>
      </c>
      <c r="AG427" s="137">
        <v>909420</v>
      </c>
      <c r="AH427" s="137">
        <v>936389</v>
      </c>
      <c r="AI427" s="137">
        <v>964404</v>
      </c>
      <c r="AJ427" s="137">
        <v>992549</v>
      </c>
      <c r="AK427" s="137">
        <v>1024426</v>
      </c>
      <c r="AL427" s="137">
        <v>1042775</v>
      </c>
      <c r="AM427" s="137">
        <v>1060888</v>
      </c>
      <c r="AN427" s="137">
        <v>1080803</v>
      </c>
      <c r="AO427" s="137">
        <v>1062514</v>
      </c>
      <c r="AP427" s="137">
        <v>1065056</v>
      </c>
      <c r="AQ427" s="137">
        <v>1057624</v>
      </c>
      <c r="AR427" s="137">
        <v>1068951</v>
      </c>
      <c r="AS427" s="137">
        <v>1000666</v>
      </c>
      <c r="AT427" s="137">
        <v>1110025</v>
      </c>
      <c r="AU427" s="137">
        <v>1128377</v>
      </c>
      <c r="AV427" s="137">
        <v>1142684</v>
      </c>
      <c r="AW427" s="137">
        <v>1141887</v>
      </c>
    </row>
    <row r="428" spans="3:49" ht="12" thickBot="1" x14ac:dyDescent="0.25">
      <c r="C428" s="168" t="s">
        <v>35</v>
      </c>
      <c r="D428" s="168" t="s">
        <v>123</v>
      </c>
      <c r="E428" s="168" t="s">
        <v>124</v>
      </c>
      <c r="F428" s="169" t="s">
        <v>83</v>
      </c>
      <c r="G428" s="169" t="s">
        <v>93</v>
      </c>
      <c r="H428" s="168" t="s">
        <v>16</v>
      </c>
      <c r="I428" s="331">
        <v>70223000</v>
      </c>
      <c r="J428" s="331">
        <v>71573000</v>
      </c>
      <c r="K428" s="331">
        <v>74580000</v>
      </c>
      <c r="L428" s="331">
        <v>76502000</v>
      </c>
      <c r="M428" s="331">
        <v>78770000</v>
      </c>
      <c r="N428" s="331">
        <v>81514000</v>
      </c>
      <c r="O428" s="331">
        <v>84291000</v>
      </c>
      <c r="P428" s="331">
        <v>88835000</v>
      </c>
      <c r="Q428" s="331">
        <v>93615000</v>
      </c>
      <c r="R428" s="331">
        <v>98787000</v>
      </c>
      <c r="S428" s="331">
        <v>104677000</v>
      </c>
      <c r="T428" s="331">
        <v>110166000</v>
      </c>
      <c r="U428" s="331">
        <v>114863000</v>
      </c>
      <c r="V428" s="331">
        <v>116787000</v>
      </c>
      <c r="W428" s="331">
        <v>119256000</v>
      </c>
      <c r="X428" s="331">
        <v>122786000</v>
      </c>
      <c r="Y428" s="331">
        <v>124504000</v>
      </c>
      <c r="Z428" s="331">
        <v>127548000</v>
      </c>
      <c r="AA428" s="331">
        <v>130433000</v>
      </c>
      <c r="AB428" s="331">
        <v>133546000</v>
      </c>
      <c r="AC428" s="331">
        <v>138292000</v>
      </c>
      <c r="AD428" s="331">
        <v>141883000</v>
      </c>
      <c r="AE428" s="331">
        <v>145000000</v>
      </c>
      <c r="AF428" s="331">
        <v>149749000</v>
      </c>
      <c r="AG428" s="331">
        <v>154311000</v>
      </c>
      <c r="AH428" s="331">
        <v>158805000</v>
      </c>
      <c r="AI428" s="331">
        <v>163450000</v>
      </c>
      <c r="AJ428" s="331">
        <v>168032000</v>
      </c>
      <c r="AK428" s="331">
        <v>173302000</v>
      </c>
      <c r="AL428" s="331">
        <v>176562000</v>
      </c>
      <c r="AM428" s="331">
        <v>178977000</v>
      </c>
      <c r="AN428" s="331">
        <v>182208000</v>
      </c>
      <c r="AO428" s="331">
        <v>179373000</v>
      </c>
      <c r="AP428" s="331">
        <v>179953000</v>
      </c>
      <c r="AQ428" s="331">
        <v>178901000</v>
      </c>
      <c r="AR428" s="331">
        <v>180915000</v>
      </c>
      <c r="AS428" s="331">
        <v>183364000</v>
      </c>
      <c r="AT428" s="331">
        <v>187853000</v>
      </c>
      <c r="AU428" s="331">
        <v>190999000</v>
      </c>
      <c r="AV428" s="331">
        <v>193348000</v>
      </c>
      <c r="AW428" s="331">
        <v>193387000</v>
      </c>
    </row>
    <row r="429" spans="3:49" x14ac:dyDescent="0.2">
      <c r="C429" s="32" t="s">
        <v>11</v>
      </c>
      <c r="D429" s="32" t="s">
        <v>125</v>
      </c>
      <c r="E429" s="32" t="s">
        <v>126</v>
      </c>
      <c r="F429" s="6" t="s">
        <v>84</v>
      </c>
      <c r="G429" s="6" t="s">
        <v>93</v>
      </c>
      <c r="H429" s="32" t="s">
        <v>16</v>
      </c>
      <c r="I429" s="137">
        <v>2617603</v>
      </c>
      <c r="J429" s="137">
        <v>2559098</v>
      </c>
      <c r="K429" s="137">
        <v>2763004</v>
      </c>
      <c r="L429" s="137">
        <v>2759684</v>
      </c>
      <c r="M429" s="137">
        <v>2821938</v>
      </c>
      <c r="N429" s="137">
        <v>2803426</v>
      </c>
      <c r="O429" s="137">
        <v>2941498</v>
      </c>
      <c r="P429" s="137">
        <v>3064103</v>
      </c>
      <c r="Q429" s="137">
        <v>3227545</v>
      </c>
      <c r="R429" s="137">
        <v>3338342</v>
      </c>
      <c r="S429" s="137">
        <v>3389280</v>
      </c>
      <c r="T429" s="137">
        <v>3391298</v>
      </c>
      <c r="U429" s="137">
        <v>3551775</v>
      </c>
      <c r="V429" s="137">
        <v>3491598</v>
      </c>
      <c r="W429" s="137">
        <v>3573405</v>
      </c>
      <c r="X429" s="137">
        <v>3744722</v>
      </c>
      <c r="Y429" s="137">
        <v>3899903</v>
      </c>
      <c r="Z429" s="137">
        <v>4083275</v>
      </c>
      <c r="AA429" s="137">
        <v>4316385</v>
      </c>
      <c r="AB429" s="137">
        <v>4451545</v>
      </c>
      <c r="AC429" s="137">
        <v>4718314</v>
      </c>
      <c r="AD429" s="137">
        <v>4973854</v>
      </c>
      <c r="AE429" s="137">
        <v>5124809</v>
      </c>
      <c r="AF429" s="137">
        <v>5265859</v>
      </c>
      <c r="AG429" s="137">
        <v>5592702</v>
      </c>
      <c r="AH429" s="137">
        <v>5796989</v>
      </c>
      <c r="AI429" s="137">
        <v>6050891</v>
      </c>
      <c r="AJ429" s="137">
        <v>6262468</v>
      </c>
      <c r="AK429" s="137">
        <v>6553485</v>
      </c>
      <c r="AL429" s="137">
        <v>6515507</v>
      </c>
      <c r="AM429" s="137">
        <v>6426756</v>
      </c>
      <c r="AN429" s="137">
        <v>6535274</v>
      </c>
      <c r="AO429" s="137">
        <v>6354763</v>
      </c>
      <c r="AP429" s="137">
        <v>6396350</v>
      </c>
      <c r="AQ429" s="137">
        <v>6421875</v>
      </c>
      <c r="AR429" s="137">
        <v>6674935</v>
      </c>
      <c r="AS429" s="137">
        <v>6793785</v>
      </c>
      <c r="AT429" s="137">
        <v>7106801</v>
      </c>
      <c r="AU429" s="137">
        <v>7145857</v>
      </c>
      <c r="AV429" s="137">
        <v>7252820</v>
      </c>
      <c r="AW429" s="137">
        <v>5527858</v>
      </c>
    </row>
    <row r="430" spans="3:49" x14ac:dyDescent="0.2">
      <c r="C430" s="32" t="s">
        <v>17</v>
      </c>
      <c r="D430" s="32" t="s">
        <v>125</v>
      </c>
      <c r="E430" s="32" t="s">
        <v>126</v>
      </c>
      <c r="F430" s="6" t="s">
        <v>84</v>
      </c>
      <c r="G430" s="6" t="s">
        <v>93</v>
      </c>
      <c r="H430" s="32" t="s">
        <v>16</v>
      </c>
      <c r="I430" s="137">
        <v>409391</v>
      </c>
      <c r="J430" s="137">
        <v>399488</v>
      </c>
      <c r="K430" s="137">
        <v>446309</v>
      </c>
      <c r="L430" s="137">
        <v>442665</v>
      </c>
      <c r="M430" s="137">
        <v>469556</v>
      </c>
      <c r="N430" s="137">
        <v>491341</v>
      </c>
      <c r="O430" s="137">
        <v>512565</v>
      </c>
      <c r="P430" s="137">
        <v>549996</v>
      </c>
      <c r="Q430" s="137">
        <v>559754</v>
      </c>
      <c r="R430" s="137">
        <v>603410</v>
      </c>
      <c r="S430" s="137">
        <v>629933</v>
      </c>
      <c r="T430" s="137">
        <v>639483</v>
      </c>
      <c r="U430" s="137">
        <v>663350</v>
      </c>
      <c r="V430" s="137">
        <v>636617</v>
      </c>
      <c r="W430" s="137">
        <v>657648</v>
      </c>
      <c r="X430" s="137">
        <v>700782</v>
      </c>
      <c r="Y430" s="137">
        <v>706984</v>
      </c>
      <c r="Z430" s="137">
        <v>763772</v>
      </c>
      <c r="AA430" s="137">
        <v>810356</v>
      </c>
      <c r="AB430" s="137">
        <v>854338</v>
      </c>
      <c r="AC430" s="137">
        <v>884201</v>
      </c>
      <c r="AD430" s="137">
        <v>926275</v>
      </c>
      <c r="AE430" s="137">
        <v>966499</v>
      </c>
      <c r="AF430" s="137">
        <v>970491</v>
      </c>
      <c r="AG430" s="137">
        <v>1020817</v>
      </c>
      <c r="AH430" s="137">
        <v>1062942</v>
      </c>
      <c r="AI430" s="137">
        <v>1087276</v>
      </c>
      <c r="AJ430" s="137">
        <v>1107867</v>
      </c>
      <c r="AK430" s="137">
        <v>1149665</v>
      </c>
      <c r="AL430" s="137">
        <v>1126010</v>
      </c>
      <c r="AM430" s="137">
        <v>1105662</v>
      </c>
      <c r="AN430" s="137">
        <v>1118876</v>
      </c>
      <c r="AO430" s="137">
        <v>1129657</v>
      </c>
      <c r="AP430" s="137">
        <v>1179717</v>
      </c>
      <c r="AQ430" s="137">
        <v>1147944</v>
      </c>
      <c r="AR430" s="137">
        <v>1242637</v>
      </c>
      <c r="AS430" s="137">
        <v>1270865</v>
      </c>
      <c r="AT430" s="137">
        <v>1353025</v>
      </c>
      <c r="AU430" s="137">
        <v>1361087</v>
      </c>
      <c r="AV430" s="137">
        <v>1355923</v>
      </c>
      <c r="AW430" s="137">
        <v>1038668</v>
      </c>
    </row>
    <row r="431" spans="3:49" x14ac:dyDescent="0.2">
      <c r="C431" s="32" t="s">
        <v>18</v>
      </c>
      <c r="D431" s="32" t="s">
        <v>125</v>
      </c>
      <c r="E431" s="32" t="s">
        <v>126</v>
      </c>
      <c r="F431" s="6" t="s">
        <v>84</v>
      </c>
      <c r="G431" s="6" t="s">
        <v>93</v>
      </c>
      <c r="H431" s="32" t="s">
        <v>16</v>
      </c>
      <c r="I431" s="137">
        <v>316493</v>
      </c>
      <c r="J431" s="137">
        <v>325850</v>
      </c>
      <c r="K431" s="137">
        <v>347058</v>
      </c>
      <c r="L431" s="137">
        <v>371546</v>
      </c>
      <c r="M431" s="137">
        <v>372071</v>
      </c>
      <c r="N431" s="137">
        <v>385366</v>
      </c>
      <c r="O431" s="137">
        <v>418638</v>
      </c>
      <c r="P431" s="137">
        <v>456084</v>
      </c>
      <c r="Q431" s="137">
        <v>473679</v>
      </c>
      <c r="R431" s="137">
        <v>498814</v>
      </c>
      <c r="S431" s="137">
        <v>503790</v>
      </c>
      <c r="T431" s="137">
        <v>520781</v>
      </c>
      <c r="U431" s="137">
        <v>545562</v>
      </c>
      <c r="V431" s="137">
        <v>534417</v>
      </c>
      <c r="W431" s="137">
        <v>554126</v>
      </c>
      <c r="X431" s="137">
        <v>539709</v>
      </c>
      <c r="Y431" s="137">
        <v>547370</v>
      </c>
      <c r="Z431" s="137">
        <v>584939</v>
      </c>
      <c r="AA431" s="137">
        <v>621650</v>
      </c>
      <c r="AB431" s="137">
        <v>651219</v>
      </c>
      <c r="AC431" s="137">
        <v>681745</v>
      </c>
      <c r="AD431" s="137">
        <v>717697</v>
      </c>
      <c r="AE431" s="137">
        <v>736460</v>
      </c>
      <c r="AF431" s="137">
        <v>750662</v>
      </c>
      <c r="AG431" s="137">
        <v>777189</v>
      </c>
      <c r="AH431" s="137">
        <v>787169</v>
      </c>
      <c r="AI431" s="137">
        <v>821818</v>
      </c>
      <c r="AJ431" s="137">
        <v>841783</v>
      </c>
      <c r="AK431" s="137">
        <v>870743</v>
      </c>
      <c r="AL431" s="137">
        <v>878377</v>
      </c>
      <c r="AM431" s="137">
        <v>889149</v>
      </c>
      <c r="AN431" s="137">
        <v>916964</v>
      </c>
      <c r="AO431" s="137">
        <v>902977</v>
      </c>
      <c r="AP431" s="137">
        <v>905324</v>
      </c>
      <c r="AQ431" s="137">
        <v>882082</v>
      </c>
      <c r="AR431" s="137">
        <v>965005</v>
      </c>
      <c r="AS431" s="137">
        <v>982548</v>
      </c>
      <c r="AT431" s="137">
        <v>1022566</v>
      </c>
      <c r="AU431" s="137">
        <v>1012402</v>
      </c>
      <c r="AV431" s="137">
        <v>989480</v>
      </c>
      <c r="AW431" s="137">
        <v>740238</v>
      </c>
    </row>
    <row r="432" spans="3:49" x14ac:dyDescent="0.2">
      <c r="C432" s="32" t="s">
        <v>19</v>
      </c>
      <c r="D432" s="32" t="s">
        <v>125</v>
      </c>
      <c r="E432" s="32" t="s">
        <v>126</v>
      </c>
      <c r="F432" s="6" t="s">
        <v>84</v>
      </c>
      <c r="G432" s="6" t="s">
        <v>93</v>
      </c>
      <c r="H432" s="32" t="s">
        <v>16</v>
      </c>
      <c r="I432" s="137">
        <v>309136</v>
      </c>
      <c r="J432" s="137">
        <v>305595</v>
      </c>
      <c r="K432" s="137">
        <v>318349</v>
      </c>
      <c r="L432" s="137">
        <v>325028</v>
      </c>
      <c r="M432" s="137">
        <v>327643</v>
      </c>
      <c r="N432" s="137">
        <v>325147</v>
      </c>
      <c r="O432" s="137">
        <v>355047</v>
      </c>
      <c r="P432" s="137">
        <v>395826</v>
      </c>
      <c r="Q432" s="137">
        <v>407676</v>
      </c>
      <c r="R432" s="137">
        <v>436223</v>
      </c>
      <c r="S432" s="137">
        <v>472537</v>
      </c>
      <c r="T432" s="137">
        <v>485993</v>
      </c>
      <c r="U432" s="137">
        <v>511224</v>
      </c>
      <c r="V432" s="137">
        <v>516039</v>
      </c>
      <c r="W432" s="137">
        <v>524733</v>
      </c>
      <c r="X432" s="137">
        <v>551180</v>
      </c>
      <c r="Y432" s="137">
        <v>585683</v>
      </c>
      <c r="Z432" s="137">
        <v>635133</v>
      </c>
      <c r="AA432" s="137">
        <v>698458</v>
      </c>
      <c r="AB432" s="137">
        <v>759766</v>
      </c>
      <c r="AC432" s="137">
        <v>820453</v>
      </c>
      <c r="AD432" s="137">
        <v>867870</v>
      </c>
      <c r="AE432" s="137">
        <v>900350</v>
      </c>
      <c r="AF432" s="137">
        <v>918299</v>
      </c>
      <c r="AG432" s="137">
        <v>969546</v>
      </c>
      <c r="AH432" s="137">
        <v>1033417</v>
      </c>
      <c r="AI432" s="137">
        <v>1099846</v>
      </c>
      <c r="AJ432" s="137">
        <v>1135313</v>
      </c>
      <c r="AK432" s="137">
        <v>1202648</v>
      </c>
      <c r="AL432" s="137">
        <v>1185614</v>
      </c>
      <c r="AM432" s="137">
        <v>1186553</v>
      </c>
      <c r="AN432" s="137">
        <v>1214866</v>
      </c>
      <c r="AO432" s="137">
        <v>1208728</v>
      </c>
      <c r="AP432" s="137">
        <v>1233253</v>
      </c>
      <c r="AQ432" s="137">
        <v>1243200</v>
      </c>
      <c r="AR432" s="137">
        <v>1348123</v>
      </c>
      <c r="AS432" s="137">
        <v>1385984</v>
      </c>
      <c r="AT432" s="137">
        <v>1431028</v>
      </c>
      <c r="AU432" s="137">
        <v>1487762</v>
      </c>
      <c r="AV432" s="137">
        <v>1516703</v>
      </c>
      <c r="AW432" s="137">
        <v>1074430</v>
      </c>
    </row>
    <row r="433" spans="3:49" x14ac:dyDescent="0.2">
      <c r="C433" s="32" t="s">
        <v>20</v>
      </c>
      <c r="D433" s="32" t="s">
        <v>125</v>
      </c>
      <c r="E433" s="32" t="s">
        <v>126</v>
      </c>
      <c r="F433" s="6" t="s">
        <v>84</v>
      </c>
      <c r="G433" s="6" t="s">
        <v>93</v>
      </c>
      <c r="H433" s="32" t="s">
        <v>16</v>
      </c>
      <c r="I433" s="137">
        <v>712685</v>
      </c>
      <c r="J433" s="137">
        <v>712358</v>
      </c>
      <c r="K433" s="137">
        <v>729772</v>
      </c>
      <c r="L433" s="137">
        <v>740016</v>
      </c>
      <c r="M433" s="137">
        <v>711289</v>
      </c>
      <c r="N433" s="137">
        <v>686577</v>
      </c>
      <c r="O433" s="137">
        <v>714453</v>
      </c>
      <c r="P433" s="137">
        <v>736891</v>
      </c>
      <c r="Q433" s="137">
        <v>752939</v>
      </c>
      <c r="R433" s="137">
        <v>836471</v>
      </c>
      <c r="S433" s="137">
        <v>849047</v>
      </c>
      <c r="T433" s="137">
        <v>851278</v>
      </c>
      <c r="U433" s="137">
        <v>896508</v>
      </c>
      <c r="V433" s="137">
        <v>893499</v>
      </c>
      <c r="W433" s="137">
        <v>920006</v>
      </c>
      <c r="X433" s="137">
        <v>937314</v>
      </c>
      <c r="Y433" s="137">
        <v>984758</v>
      </c>
      <c r="Z433" s="137">
        <v>1020616</v>
      </c>
      <c r="AA433" s="137">
        <v>1068405</v>
      </c>
      <c r="AB433" s="137">
        <v>1145290</v>
      </c>
      <c r="AC433" s="137">
        <v>1250021</v>
      </c>
      <c r="AD433" s="137">
        <v>1328525</v>
      </c>
      <c r="AE433" s="137">
        <v>1347198</v>
      </c>
      <c r="AF433" s="137">
        <v>1409476</v>
      </c>
      <c r="AG433" s="137">
        <v>1479823</v>
      </c>
      <c r="AH433" s="137">
        <v>1542452</v>
      </c>
      <c r="AI433" s="137">
        <v>1595011</v>
      </c>
      <c r="AJ433" s="137">
        <v>1650922</v>
      </c>
      <c r="AK433" s="137">
        <v>1715425</v>
      </c>
      <c r="AL433" s="137">
        <v>1735980</v>
      </c>
      <c r="AM433" s="137">
        <v>1777793</v>
      </c>
      <c r="AN433" s="137">
        <v>1813872</v>
      </c>
      <c r="AO433" s="137">
        <v>1812768</v>
      </c>
      <c r="AP433" s="137">
        <v>1819788</v>
      </c>
      <c r="AQ433" s="137">
        <v>1890967</v>
      </c>
      <c r="AR433" s="137">
        <v>2070957</v>
      </c>
      <c r="AS433" s="137">
        <v>2144643</v>
      </c>
      <c r="AT433" s="137">
        <v>2302523</v>
      </c>
      <c r="AU433" s="137">
        <v>2297960</v>
      </c>
      <c r="AV433" s="137">
        <v>2297771</v>
      </c>
      <c r="AW433" s="137">
        <v>1679266</v>
      </c>
    </row>
    <row r="434" spans="3:49" x14ac:dyDescent="0.2">
      <c r="C434" s="32" t="s">
        <v>21</v>
      </c>
      <c r="D434" s="32" t="s">
        <v>125</v>
      </c>
      <c r="E434" s="32" t="s">
        <v>126</v>
      </c>
      <c r="F434" s="6" t="s">
        <v>84</v>
      </c>
      <c r="G434" s="6" t="s">
        <v>93</v>
      </c>
      <c r="H434" s="32" t="s">
        <v>16</v>
      </c>
      <c r="I434" s="137">
        <v>196411</v>
      </c>
      <c r="J434" s="137">
        <v>193777</v>
      </c>
      <c r="K434" s="137">
        <v>212127</v>
      </c>
      <c r="L434" s="137">
        <v>218292</v>
      </c>
      <c r="M434" s="137">
        <v>229272</v>
      </c>
      <c r="N434" s="137">
        <v>235561</v>
      </c>
      <c r="O434" s="137">
        <v>245385</v>
      </c>
      <c r="P434" s="137">
        <v>258397</v>
      </c>
      <c r="Q434" s="137">
        <v>270147</v>
      </c>
      <c r="R434" s="137">
        <v>285863</v>
      </c>
      <c r="S434" s="137">
        <v>298877</v>
      </c>
      <c r="T434" s="137">
        <v>300068</v>
      </c>
      <c r="U434" s="137">
        <v>306685</v>
      </c>
      <c r="V434" s="137">
        <v>306953</v>
      </c>
      <c r="W434" s="137">
        <v>314031</v>
      </c>
      <c r="X434" s="137">
        <v>310102</v>
      </c>
      <c r="Y434" s="137">
        <v>313633</v>
      </c>
      <c r="Z434" s="137">
        <v>308673</v>
      </c>
      <c r="AA434" s="137">
        <v>318136</v>
      </c>
      <c r="AB434" s="137">
        <v>337186</v>
      </c>
      <c r="AC434" s="137">
        <v>361433</v>
      </c>
      <c r="AD434" s="137">
        <v>392021</v>
      </c>
      <c r="AE434" s="137">
        <v>418171</v>
      </c>
      <c r="AF434" s="137">
        <v>443433</v>
      </c>
      <c r="AG434" s="137">
        <v>465383</v>
      </c>
      <c r="AH434" s="137">
        <v>504621</v>
      </c>
      <c r="AI434" s="137">
        <v>527470</v>
      </c>
      <c r="AJ434" s="137">
        <v>550092</v>
      </c>
      <c r="AK434" s="137">
        <v>584537</v>
      </c>
      <c r="AL434" s="137">
        <v>586715</v>
      </c>
      <c r="AM434" s="137">
        <v>579403</v>
      </c>
      <c r="AN434" s="137">
        <v>571311</v>
      </c>
      <c r="AO434" s="137">
        <v>548092</v>
      </c>
      <c r="AP434" s="137">
        <v>550043</v>
      </c>
      <c r="AQ434" s="137">
        <v>542307</v>
      </c>
      <c r="AR434" s="137">
        <v>581296</v>
      </c>
      <c r="AS434" s="137">
        <v>601674</v>
      </c>
      <c r="AT434" s="137">
        <v>623946</v>
      </c>
      <c r="AU434" s="137">
        <v>647464</v>
      </c>
      <c r="AV434" s="137">
        <v>655322</v>
      </c>
      <c r="AW434" s="137">
        <v>482371</v>
      </c>
    </row>
    <row r="435" spans="3:49" x14ac:dyDescent="0.2">
      <c r="C435" s="32" t="s">
        <v>22</v>
      </c>
      <c r="D435" s="32" t="s">
        <v>125</v>
      </c>
      <c r="E435" s="32" t="s">
        <v>126</v>
      </c>
      <c r="F435" s="6" t="s">
        <v>84</v>
      </c>
      <c r="G435" s="6" t="s">
        <v>93</v>
      </c>
      <c r="H435" s="32" t="s">
        <v>16</v>
      </c>
      <c r="I435" s="137">
        <v>721712</v>
      </c>
      <c r="J435" s="137">
        <v>696751</v>
      </c>
      <c r="K435" s="137">
        <v>757505</v>
      </c>
      <c r="L435" s="137">
        <v>790172</v>
      </c>
      <c r="M435" s="137">
        <v>819783</v>
      </c>
      <c r="N435" s="137">
        <v>852652</v>
      </c>
      <c r="O435" s="137">
        <v>888975</v>
      </c>
      <c r="P435" s="137">
        <v>998107</v>
      </c>
      <c r="Q435" s="137">
        <v>1020735</v>
      </c>
      <c r="R435" s="137">
        <v>1086172</v>
      </c>
      <c r="S435" s="137">
        <v>1138678</v>
      </c>
      <c r="T435" s="137">
        <v>1142193</v>
      </c>
      <c r="U435" s="137">
        <v>1173470</v>
      </c>
      <c r="V435" s="137">
        <v>1145788</v>
      </c>
      <c r="W435" s="137">
        <v>1199801</v>
      </c>
      <c r="X435" s="137">
        <v>1202250</v>
      </c>
      <c r="Y435" s="137">
        <v>1291513</v>
      </c>
      <c r="Z435" s="137">
        <v>1268321</v>
      </c>
      <c r="AA435" s="137">
        <v>1344530</v>
      </c>
      <c r="AB435" s="137">
        <v>1409089</v>
      </c>
      <c r="AC435" s="137">
        <v>1461990</v>
      </c>
      <c r="AD435" s="137">
        <v>1511640</v>
      </c>
      <c r="AE435" s="137">
        <v>1534540</v>
      </c>
      <c r="AF435" s="137">
        <v>1580453</v>
      </c>
      <c r="AG435" s="137">
        <v>1633991</v>
      </c>
      <c r="AH435" s="137">
        <v>1717425</v>
      </c>
      <c r="AI435" s="137">
        <v>1770101</v>
      </c>
      <c r="AJ435" s="137">
        <v>1848838</v>
      </c>
      <c r="AK435" s="137">
        <v>1912833</v>
      </c>
      <c r="AL435" s="137">
        <v>1940207</v>
      </c>
      <c r="AM435" s="137">
        <v>1987265</v>
      </c>
      <c r="AN435" s="137">
        <v>2036521</v>
      </c>
      <c r="AO435" s="137">
        <v>1968374</v>
      </c>
      <c r="AP435" s="137">
        <v>1970336</v>
      </c>
      <c r="AQ435" s="137">
        <v>2016539</v>
      </c>
      <c r="AR435" s="137">
        <v>2109008</v>
      </c>
      <c r="AS435" s="137">
        <v>2121604</v>
      </c>
      <c r="AT435" s="137">
        <v>2228236</v>
      </c>
      <c r="AU435" s="137">
        <v>2294125</v>
      </c>
      <c r="AV435" s="137">
        <v>2256925</v>
      </c>
      <c r="AW435" s="137">
        <v>1714830</v>
      </c>
    </row>
    <row r="436" spans="3:49" x14ac:dyDescent="0.2">
      <c r="C436" s="32" t="s">
        <v>23</v>
      </c>
      <c r="D436" s="32" t="s">
        <v>125</v>
      </c>
      <c r="E436" s="32" t="s">
        <v>126</v>
      </c>
      <c r="F436" s="6" t="s">
        <v>84</v>
      </c>
      <c r="G436" s="6" t="s">
        <v>93</v>
      </c>
      <c r="H436" s="32" t="s">
        <v>16</v>
      </c>
      <c r="I436" s="137">
        <v>575896</v>
      </c>
      <c r="J436" s="137">
        <v>564961</v>
      </c>
      <c r="K436" s="137">
        <v>605644</v>
      </c>
      <c r="L436" s="137">
        <v>600674</v>
      </c>
      <c r="M436" s="137">
        <v>636954</v>
      </c>
      <c r="N436" s="137">
        <v>628942</v>
      </c>
      <c r="O436" s="137">
        <v>650961</v>
      </c>
      <c r="P436" s="137">
        <v>671073</v>
      </c>
      <c r="Q436" s="137">
        <v>714465</v>
      </c>
      <c r="R436" s="137">
        <v>762244</v>
      </c>
      <c r="S436" s="137">
        <v>776249</v>
      </c>
      <c r="T436" s="137">
        <v>771622</v>
      </c>
      <c r="U436" s="137">
        <v>781252</v>
      </c>
      <c r="V436" s="137">
        <v>761331</v>
      </c>
      <c r="W436" s="137">
        <v>793725</v>
      </c>
      <c r="X436" s="137">
        <v>817881</v>
      </c>
      <c r="Y436" s="137">
        <v>875891</v>
      </c>
      <c r="Z436" s="137">
        <v>877860</v>
      </c>
      <c r="AA436" s="137">
        <v>879596</v>
      </c>
      <c r="AB436" s="137">
        <v>926382</v>
      </c>
      <c r="AC436" s="137">
        <v>979485</v>
      </c>
      <c r="AD436" s="137">
        <v>1007606</v>
      </c>
      <c r="AE436" s="137">
        <v>1016708</v>
      </c>
      <c r="AF436" s="137">
        <v>1047941</v>
      </c>
      <c r="AG436" s="137">
        <v>1108585</v>
      </c>
      <c r="AH436" s="137">
        <v>1181785</v>
      </c>
      <c r="AI436" s="137">
        <v>1229624</v>
      </c>
      <c r="AJ436" s="137">
        <v>1272641</v>
      </c>
      <c r="AK436" s="137">
        <v>1337607</v>
      </c>
      <c r="AL436" s="137">
        <v>1381017</v>
      </c>
      <c r="AM436" s="137">
        <v>1380265</v>
      </c>
      <c r="AN436" s="137">
        <v>1400098</v>
      </c>
      <c r="AO436" s="137">
        <v>1372914</v>
      </c>
      <c r="AP436" s="137">
        <v>1414632</v>
      </c>
      <c r="AQ436" s="137">
        <v>1426518</v>
      </c>
      <c r="AR436" s="137">
        <v>1519508</v>
      </c>
      <c r="AS436" s="137">
        <v>1555566</v>
      </c>
      <c r="AT436" s="137">
        <v>1663792</v>
      </c>
      <c r="AU436" s="137">
        <v>1660395</v>
      </c>
      <c r="AV436" s="137">
        <v>1701254</v>
      </c>
      <c r="AW436" s="137">
        <v>1295462</v>
      </c>
    </row>
    <row r="437" spans="3:49" x14ac:dyDescent="0.2">
      <c r="C437" s="32" t="s">
        <v>24</v>
      </c>
      <c r="D437" s="32" t="s">
        <v>125</v>
      </c>
      <c r="E437" s="32" t="s">
        <v>126</v>
      </c>
      <c r="F437" s="6" t="s">
        <v>84</v>
      </c>
      <c r="G437" s="6" t="s">
        <v>93</v>
      </c>
      <c r="H437" s="32" t="s">
        <v>16</v>
      </c>
      <c r="I437" s="137">
        <v>2738003</v>
      </c>
      <c r="J437" s="137">
        <v>2818333</v>
      </c>
      <c r="K437" s="137">
        <v>2891729</v>
      </c>
      <c r="L437" s="137">
        <v>2892360</v>
      </c>
      <c r="M437" s="137">
        <v>3015159</v>
      </c>
      <c r="N437" s="137">
        <v>3057684</v>
      </c>
      <c r="O437" s="137">
        <v>3233434</v>
      </c>
      <c r="P437" s="137">
        <v>3424531</v>
      </c>
      <c r="Q437" s="137">
        <v>3536666</v>
      </c>
      <c r="R437" s="137">
        <v>3671628</v>
      </c>
      <c r="S437" s="137">
        <v>3873936</v>
      </c>
      <c r="T437" s="137">
        <v>3965778</v>
      </c>
      <c r="U437" s="137">
        <v>4065342</v>
      </c>
      <c r="V437" s="137">
        <v>4026234</v>
      </c>
      <c r="W437" s="137">
        <v>4132560</v>
      </c>
      <c r="X437" s="137">
        <v>4272005</v>
      </c>
      <c r="Y437" s="137">
        <v>4479168</v>
      </c>
      <c r="Z437" s="137">
        <v>4666494</v>
      </c>
      <c r="AA437" s="137">
        <v>5084673</v>
      </c>
      <c r="AB437" s="137">
        <v>5436866</v>
      </c>
      <c r="AC437" s="137">
        <v>5874017</v>
      </c>
      <c r="AD437" s="137">
        <v>6222834</v>
      </c>
      <c r="AE437" s="137">
        <v>6339729</v>
      </c>
      <c r="AF437" s="137">
        <v>6636240</v>
      </c>
      <c r="AG437" s="137">
        <v>6867696</v>
      </c>
      <c r="AH437" s="137">
        <v>7319939</v>
      </c>
      <c r="AI437" s="137">
        <v>7548751</v>
      </c>
      <c r="AJ437" s="137">
        <v>7860313</v>
      </c>
      <c r="AK437" s="137">
        <v>8105366</v>
      </c>
      <c r="AL437" s="137">
        <v>8144468</v>
      </c>
      <c r="AM437" s="137">
        <v>8268329</v>
      </c>
      <c r="AN437" s="137">
        <v>8262026</v>
      </c>
      <c r="AO437" s="137">
        <v>8107353</v>
      </c>
      <c r="AP437" s="137">
        <v>8226726</v>
      </c>
      <c r="AQ437" s="137">
        <v>8363970</v>
      </c>
      <c r="AR437" s="137">
        <v>9026360</v>
      </c>
      <c r="AS437" s="137">
        <v>9258073</v>
      </c>
      <c r="AT437" s="137">
        <v>9562580</v>
      </c>
      <c r="AU437" s="137">
        <v>9554815</v>
      </c>
      <c r="AV437" s="137">
        <v>9522460</v>
      </c>
      <c r="AW437" s="137">
        <v>7042225</v>
      </c>
    </row>
    <row r="438" spans="3:49" x14ac:dyDescent="0.2">
      <c r="C438" s="32" t="s">
        <v>25</v>
      </c>
      <c r="D438" s="32" t="s">
        <v>125</v>
      </c>
      <c r="E438" s="32" t="s">
        <v>126</v>
      </c>
      <c r="F438" s="6" t="s">
        <v>84</v>
      </c>
      <c r="G438" s="6" t="s">
        <v>93</v>
      </c>
      <c r="H438" s="32" t="s">
        <v>16</v>
      </c>
      <c r="I438" s="137">
        <v>1502656</v>
      </c>
      <c r="J438" s="137">
        <v>1561026</v>
      </c>
      <c r="K438" s="137">
        <v>1707277</v>
      </c>
      <c r="L438" s="137">
        <v>1708501</v>
      </c>
      <c r="M438" s="137">
        <v>1730805</v>
      </c>
      <c r="N438" s="137">
        <v>1738157</v>
      </c>
      <c r="O438" s="137">
        <v>1805137</v>
      </c>
      <c r="P438" s="137">
        <v>1913935</v>
      </c>
      <c r="Q438" s="137">
        <v>1996018</v>
      </c>
      <c r="R438" s="137">
        <v>2091233</v>
      </c>
      <c r="S438" s="137">
        <v>2138929</v>
      </c>
      <c r="T438" s="137">
        <v>2192505</v>
      </c>
      <c r="U438" s="137">
        <v>2208489</v>
      </c>
      <c r="V438" s="137">
        <v>2169055</v>
      </c>
      <c r="W438" s="137">
        <v>2219419</v>
      </c>
      <c r="X438" s="137">
        <v>2349338</v>
      </c>
      <c r="Y438" s="137">
        <v>2540473</v>
      </c>
      <c r="Z438" s="137">
        <v>2645829</v>
      </c>
      <c r="AA438" s="137">
        <v>2787541</v>
      </c>
      <c r="AB438" s="137">
        <v>2932782</v>
      </c>
      <c r="AC438" s="137">
        <v>3168212</v>
      </c>
      <c r="AD438" s="137">
        <v>3350296</v>
      </c>
      <c r="AE438" s="137">
        <v>3476352</v>
      </c>
      <c r="AF438" s="137">
        <v>3516674</v>
      </c>
      <c r="AG438" s="137">
        <v>3768847</v>
      </c>
      <c r="AH438" s="137">
        <v>3948915</v>
      </c>
      <c r="AI438" s="137">
        <v>4074697</v>
      </c>
      <c r="AJ438" s="137">
        <v>4195917</v>
      </c>
      <c r="AK438" s="137">
        <v>4276129</v>
      </c>
      <c r="AL438" s="137">
        <v>4305182</v>
      </c>
      <c r="AM438" s="137">
        <v>4294931</v>
      </c>
      <c r="AN438" s="137">
        <v>4365954</v>
      </c>
      <c r="AO438" s="137">
        <v>4265955</v>
      </c>
      <c r="AP438" s="137">
        <v>4250968</v>
      </c>
      <c r="AQ438" s="137">
        <v>4283612</v>
      </c>
      <c r="AR438" s="137">
        <v>4549889</v>
      </c>
      <c r="AS438" s="137">
        <v>4604917</v>
      </c>
      <c r="AT438" s="137">
        <v>4875423</v>
      </c>
      <c r="AU438" s="137">
        <v>4926507</v>
      </c>
      <c r="AV438" s="137">
        <v>5006597</v>
      </c>
      <c r="AW438" s="137">
        <v>3798376</v>
      </c>
    </row>
    <row r="439" spans="3:49" x14ac:dyDescent="0.2">
      <c r="C439" s="32" t="s">
        <v>26</v>
      </c>
      <c r="D439" s="32" t="s">
        <v>125</v>
      </c>
      <c r="E439" s="32" t="s">
        <v>126</v>
      </c>
      <c r="F439" s="6" t="s">
        <v>84</v>
      </c>
      <c r="G439" s="6" t="s">
        <v>93</v>
      </c>
      <c r="H439" s="32" t="s">
        <v>16</v>
      </c>
      <c r="I439" s="137">
        <v>285052</v>
      </c>
      <c r="J439" s="137">
        <v>273686</v>
      </c>
      <c r="K439" s="137">
        <v>289599</v>
      </c>
      <c r="L439" s="137">
        <v>301120</v>
      </c>
      <c r="M439" s="137">
        <v>319942</v>
      </c>
      <c r="N439" s="137">
        <v>310948</v>
      </c>
      <c r="O439" s="137">
        <v>315832</v>
      </c>
      <c r="P439" s="137">
        <v>341276</v>
      </c>
      <c r="Q439" s="137">
        <v>356205</v>
      </c>
      <c r="R439" s="137">
        <v>384451</v>
      </c>
      <c r="S439" s="137">
        <v>383614</v>
      </c>
      <c r="T439" s="137">
        <v>385615</v>
      </c>
      <c r="U439" s="137">
        <v>393110</v>
      </c>
      <c r="V439" s="137">
        <v>387654</v>
      </c>
      <c r="W439" s="137">
        <v>396051</v>
      </c>
      <c r="X439" s="137">
        <v>403424</v>
      </c>
      <c r="Y439" s="137">
        <v>440877</v>
      </c>
      <c r="Z439" s="137">
        <v>455893</v>
      </c>
      <c r="AA439" s="137">
        <v>466093</v>
      </c>
      <c r="AB439" s="137">
        <v>478528</v>
      </c>
      <c r="AC439" s="137">
        <v>510354</v>
      </c>
      <c r="AD439" s="137">
        <v>523617</v>
      </c>
      <c r="AE439" s="137">
        <v>528860</v>
      </c>
      <c r="AF439" s="137">
        <v>527668</v>
      </c>
      <c r="AG439" s="137">
        <v>547491</v>
      </c>
      <c r="AH439" s="137">
        <v>571215</v>
      </c>
      <c r="AI439" s="137">
        <v>596024</v>
      </c>
      <c r="AJ439" s="137">
        <v>618084</v>
      </c>
      <c r="AK439" s="137">
        <v>640381</v>
      </c>
      <c r="AL439" s="137">
        <v>657014</v>
      </c>
      <c r="AM439" s="137">
        <v>666120</v>
      </c>
      <c r="AN439" s="137">
        <v>674852</v>
      </c>
      <c r="AO439" s="137">
        <v>670805</v>
      </c>
      <c r="AP439" s="137">
        <v>673956</v>
      </c>
      <c r="AQ439" s="137">
        <v>672879</v>
      </c>
      <c r="AR439" s="137">
        <v>712339</v>
      </c>
      <c r="AS439" s="137">
        <v>746148</v>
      </c>
      <c r="AT439" s="137">
        <v>793932</v>
      </c>
      <c r="AU439" s="137">
        <v>808073</v>
      </c>
      <c r="AV439" s="137">
        <v>825803</v>
      </c>
      <c r="AW439" s="137">
        <v>637774</v>
      </c>
    </row>
    <row r="440" spans="3:49" x14ac:dyDescent="0.2">
      <c r="C440" s="32" t="s">
        <v>27</v>
      </c>
      <c r="D440" s="32" t="s">
        <v>125</v>
      </c>
      <c r="E440" s="32" t="s">
        <v>126</v>
      </c>
      <c r="F440" s="6" t="s">
        <v>84</v>
      </c>
      <c r="G440" s="6" t="s">
        <v>93</v>
      </c>
      <c r="H440" s="32" t="s">
        <v>16</v>
      </c>
      <c r="I440" s="137">
        <v>983347</v>
      </c>
      <c r="J440" s="137">
        <v>990074</v>
      </c>
      <c r="K440" s="137">
        <v>1068663</v>
      </c>
      <c r="L440" s="137">
        <v>1097449</v>
      </c>
      <c r="M440" s="137">
        <v>1135426</v>
      </c>
      <c r="N440" s="137">
        <v>1092853</v>
      </c>
      <c r="O440" s="137">
        <v>1123674</v>
      </c>
      <c r="P440" s="137">
        <v>1151540</v>
      </c>
      <c r="Q440" s="137">
        <v>1185265</v>
      </c>
      <c r="R440" s="137">
        <v>1256218</v>
      </c>
      <c r="S440" s="137">
        <v>1286603</v>
      </c>
      <c r="T440" s="137">
        <v>1293278</v>
      </c>
      <c r="U440" s="137">
        <v>1323560</v>
      </c>
      <c r="V440" s="137">
        <v>1298300</v>
      </c>
      <c r="W440" s="137">
        <v>1341640</v>
      </c>
      <c r="X440" s="137">
        <v>1320561</v>
      </c>
      <c r="Y440" s="137">
        <v>1366308</v>
      </c>
      <c r="Z440" s="137">
        <v>1427903</v>
      </c>
      <c r="AA440" s="137">
        <v>1517082</v>
      </c>
      <c r="AB440" s="137">
        <v>1612656</v>
      </c>
      <c r="AC440" s="137">
        <v>1692732</v>
      </c>
      <c r="AD440" s="137">
        <v>1760825</v>
      </c>
      <c r="AE440" s="137">
        <v>1771163</v>
      </c>
      <c r="AF440" s="137">
        <v>1811484</v>
      </c>
      <c r="AG440" s="137">
        <v>1849294</v>
      </c>
      <c r="AH440" s="137">
        <v>1880662</v>
      </c>
      <c r="AI440" s="137">
        <v>1934268</v>
      </c>
      <c r="AJ440" s="137">
        <v>1984183</v>
      </c>
      <c r="AK440" s="137">
        <v>2044711</v>
      </c>
      <c r="AL440" s="137">
        <v>2114514</v>
      </c>
      <c r="AM440" s="137">
        <v>2151392</v>
      </c>
      <c r="AN440" s="137">
        <v>2179509</v>
      </c>
      <c r="AO440" s="137">
        <v>2146920</v>
      </c>
      <c r="AP440" s="137">
        <v>2154293</v>
      </c>
      <c r="AQ440" s="137">
        <v>2125007</v>
      </c>
      <c r="AR440" s="137">
        <v>2311721</v>
      </c>
      <c r="AS440" s="137">
        <v>2354400</v>
      </c>
      <c r="AT440" s="137">
        <v>2461326</v>
      </c>
      <c r="AU440" s="137">
        <v>2562989</v>
      </c>
      <c r="AV440" s="137">
        <v>2543248</v>
      </c>
      <c r="AW440" s="137">
        <v>1946669</v>
      </c>
    </row>
    <row r="441" spans="3:49" x14ac:dyDescent="0.2">
      <c r="C441" s="32" t="s">
        <v>28</v>
      </c>
      <c r="D441" s="32" t="s">
        <v>125</v>
      </c>
      <c r="E441" s="32" t="s">
        <v>126</v>
      </c>
      <c r="F441" s="6" t="s">
        <v>84</v>
      </c>
      <c r="G441" s="6" t="s">
        <v>93</v>
      </c>
      <c r="H441" s="32" t="s">
        <v>16</v>
      </c>
      <c r="I441" s="137">
        <v>2957374</v>
      </c>
      <c r="J441" s="137">
        <v>2986908</v>
      </c>
      <c r="K441" s="137">
        <v>3274972</v>
      </c>
      <c r="L441" s="137">
        <v>3455979</v>
      </c>
      <c r="M441" s="137">
        <v>3542649</v>
      </c>
      <c r="N441" s="137">
        <v>3587295</v>
      </c>
      <c r="O441" s="137">
        <v>4000492</v>
      </c>
      <c r="P441" s="137">
        <v>4233710</v>
      </c>
      <c r="Q441" s="137">
        <v>4393182</v>
      </c>
      <c r="R441" s="137">
        <v>4570989</v>
      </c>
      <c r="S441" s="137">
        <v>4640401</v>
      </c>
      <c r="T441" s="137">
        <v>4817803</v>
      </c>
      <c r="U441" s="137">
        <v>4915014</v>
      </c>
      <c r="V441" s="137">
        <v>4823734</v>
      </c>
      <c r="W441" s="137">
        <v>4957696</v>
      </c>
      <c r="X441" s="137">
        <v>4972257</v>
      </c>
      <c r="Y441" s="137">
        <v>5422089</v>
      </c>
      <c r="Z441" s="137">
        <v>5658591</v>
      </c>
      <c r="AA441" s="137">
        <v>6064158</v>
      </c>
      <c r="AB441" s="137">
        <v>6407165</v>
      </c>
      <c r="AC441" s="137">
        <v>6907140</v>
      </c>
      <c r="AD441" s="137">
        <v>7214297</v>
      </c>
      <c r="AE441" s="137">
        <v>7436520</v>
      </c>
      <c r="AF441" s="137">
        <v>7517186</v>
      </c>
      <c r="AG441" s="137">
        <v>7786602</v>
      </c>
      <c r="AH441" s="137">
        <v>8073521</v>
      </c>
      <c r="AI441" s="137">
        <v>8219786</v>
      </c>
      <c r="AJ441" s="137">
        <v>8342988</v>
      </c>
      <c r="AK441" s="137">
        <v>8660142</v>
      </c>
      <c r="AL441" s="137">
        <v>8980176</v>
      </c>
      <c r="AM441" s="137">
        <v>9400982</v>
      </c>
      <c r="AN441" s="137">
        <v>9424920</v>
      </c>
      <c r="AO441" s="137">
        <v>9223930</v>
      </c>
      <c r="AP441" s="137">
        <v>9424087</v>
      </c>
      <c r="AQ441" s="137">
        <v>9646217</v>
      </c>
      <c r="AR441" s="137">
        <v>10392070</v>
      </c>
      <c r="AS441" s="137">
        <v>10599795</v>
      </c>
      <c r="AT441" s="137">
        <v>11162527</v>
      </c>
      <c r="AU441" s="137">
        <v>11464001</v>
      </c>
      <c r="AV441" s="137">
        <v>11625247</v>
      </c>
      <c r="AW441" s="137">
        <v>8779047</v>
      </c>
    </row>
    <row r="442" spans="3:49" x14ac:dyDescent="0.2">
      <c r="C442" s="32" t="s">
        <v>29</v>
      </c>
      <c r="D442" s="32" t="s">
        <v>125</v>
      </c>
      <c r="E442" s="32" t="s">
        <v>126</v>
      </c>
      <c r="F442" s="6" t="s">
        <v>84</v>
      </c>
      <c r="G442" s="6" t="s">
        <v>93</v>
      </c>
      <c r="H442" s="32" t="s">
        <v>16</v>
      </c>
      <c r="I442" s="137">
        <v>393151</v>
      </c>
      <c r="J442" s="137">
        <v>405466</v>
      </c>
      <c r="K442" s="137">
        <v>421909</v>
      </c>
      <c r="L442" s="137">
        <v>418610</v>
      </c>
      <c r="M442" s="137">
        <v>447175</v>
      </c>
      <c r="N442" s="137">
        <v>453108</v>
      </c>
      <c r="O442" s="137">
        <v>464866</v>
      </c>
      <c r="P442" s="137">
        <v>483108</v>
      </c>
      <c r="Q442" s="137">
        <v>499334</v>
      </c>
      <c r="R442" s="137">
        <v>531500</v>
      </c>
      <c r="S442" s="137">
        <v>551099</v>
      </c>
      <c r="T442" s="137">
        <v>525239</v>
      </c>
      <c r="U442" s="137">
        <v>538996</v>
      </c>
      <c r="V442" s="137">
        <v>542497</v>
      </c>
      <c r="W442" s="137">
        <v>556453</v>
      </c>
      <c r="X442" s="137">
        <v>569084</v>
      </c>
      <c r="Y442" s="137">
        <v>602397</v>
      </c>
      <c r="Z442" s="137">
        <v>624937</v>
      </c>
      <c r="AA442" s="137">
        <v>669018</v>
      </c>
      <c r="AB442" s="137">
        <v>719223</v>
      </c>
      <c r="AC442" s="137">
        <v>784333</v>
      </c>
      <c r="AD442" s="137">
        <v>811273</v>
      </c>
      <c r="AE442" s="137">
        <v>852712</v>
      </c>
      <c r="AF442" s="137">
        <v>885654</v>
      </c>
      <c r="AG442" s="137">
        <v>911420</v>
      </c>
      <c r="AH442" s="137">
        <v>958547</v>
      </c>
      <c r="AI442" s="137">
        <v>999562</v>
      </c>
      <c r="AJ442" s="137">
        <v>1041597</v>
      </c>
      <c r="AK442" s="137">
        <v>1080731</v>
      </c>
      <c r="AL442" s="137">
        <v>1089810</v>
      </c>
      <c r="AM442" s="137">
        <v>1089465</v>
      </c>
      <c r="AN442" s="137">
        <v>1074070</v>
      </c>
      <c r="AO442" s="137">
        <v>1031608</v>
      </c>
      <c r="AP442" s="137">
        <v>1031883</v>
      </c>
      <c r="AQ442" s="137">
        <v>1031406</v>
      </c>
      <c r="AR442" s="137">
        <v>1113202</v>
      </c>
      <c r="AS442" s="137">
        <v>1132735</v>
      </c>
      <c r="AT442" s="137">
        <v>1199370</v>
      </c>
      <c r="AU442" s="137">
        <v>1249892</v>
      </c>
      <c r="AV442" s="137">
        <v>1262687</v>
      </c>
      <c r="AW442" s="137">
        <v>956968</v>
      </c>
    </row>
    <row r="443" spans="3:49" x14ac:dyDescent="0.2">
      <c r="C443" s="32" t="s">
        <v>30</v>
      </c>
      <c r="D443" s="32" t="s">
        <v>125</v>
      </c>
      <c r="E443" s="32" t="s">
        <v>126</v>
      </c>
      <c r="F443" s="6" t="s">
        <v>84</v>
      </c>
      <c r="G443" s="6" t="s">
        <v>93</v>
      </c>
      <c r="H443" s="32" t="s">
        <v>16</v>
      </c>
      <c r="I443" s="137">
        <v>201698</v>
      </c>
      <c r="J443" s="137">
        <v>202939</v>
      </c>
      <c r="K443" s="137">
        <v>221293</v>
      </c>
      <c r="L443" s="137">
        <v>228885</v>
      </c>
      <c r="M443" s="137">
        <v>228718</v>
      </c>
      <c r="N443" s="137">
        <v>219840</v>
      </c>
      <c r="O443" s="137">
        <v>239317</v>
      </c>
      <c r="P443" s="137">
        <v>257246</v>
      </c>
      <c r="Q443" s="137">
        <v>263778</v>
      </c>
      <c r="R443" s="137">
        <v>281534</v>
      </c>
      <c r="S443" s="137">
        <v>300526</v>
      </c>
      <c r="T443" s="137">
        <v>296101</v>
      </c>
      <c r="U443" s="137">
        <v>294937</v>
      </c>
      <c r="V443" s="137">
        <v>288887</v>
      </c>
      <c r="W443" s="137">
        <v>300179</v>
      </c>
      <c r="X443" s="137">
        <v>308694</v>
      </c>
      <c r="Y443" s="137">
        <v>331934</v>
      </c>
      <c r="Z443" s="137">
        <v>346560</v>
      </c>
      <c r="AA443" s="137">
        <v>390654</v>
      </c>
      <c r="AB443" s="137">
        <v>426894</v>
      </c>
      <c r="AC443" s="137">
        <v>450470</v>
      </c>
      <c r="AD443" s="137">
        <v>478928</v>
      </c>
      <c r="AE443" s="137">
        <v>498863</v>
      </c>
      <c r="AF443" s="137">
        <v>516989</v>
      </c>
      <c r="AG443" s="137">
        <v>546971</v>
      </c>
      <c r="AH443" s="137">
        <v>570280</v>
      </c>
      <c r="AI443" s="137">
        <v>592420</v>
      </c>
      <c r="AJ443" s="137">
        <v>614970</v>
      </c>
      <c r="AK443" s="137">
        <v>643680</v>
      </c>
      <c r="AL443" s="137">
        <v>652593</v>
      </c>
      <c r="AM443" s="137">
        <v>676967</v>
      </c>
      <c r="AN443" s="137">
        <v>681910</v>
      </c>
      <c r="AO443" s="137">
        <v>663130</v>
      </c>
      <c r="AP443" s="137">
        <v>669237</v>
      </c>
      <c r="AQ443" s="137">
        <v>679029</v>
      </c>
      <c r="AR443" s="137">
        <v>739001</v>
      </c>
      <c r="AS443" s="137">
        <v>737776</v>
      </c>
      <c r="AT443" s="137">
        <v>770284</v>
      </c>
      <c r="AU443" s="137">
        <v>802346</v>
      </c>
      <c r="AV443" s="137">
        <v>798723</v>
      </c>
      <c r="AW443" s="137">
        <v>608907</v>
      </c>
    </row>
    <row r="444" spans="3:49" x14ac:dyDescent="0.2">
      <c r="C444" s="32" t="s">
        <v>31</v>
      </c>
      <c r="D444" s="32" t="s">
        <v>125</v>
      </c>
      <c r="E444" s="32" t="s">
        <v>126</v>
      </c>
      <c r="F444" s="6" t="s">
        <v>84</v>
      </c>
      <c r="G444" s="6" t="s">
        <v>93</v>
      </c>
      <c r="H444" s="32" t="s">
        <v>16</v>
      </c>
      <c r="I444" s="137">
        <v>1045820</v>
      </c>
      <c r="J444" s="137">
        <v>1069644</v>
      </c>
      <c r="K444" s="137">
        <v>1160754</v>
      </c>
      <c r="L444" s="137">
        <v>1173292</v>
      </c>
      <c r="M444" s="137">
        <v>1174455</v>
      </c>
      <c r="N444" s="137">
        <v>1141326</v>
      </c>
      <c r="O444" s="137">
        <v>1235764</v>
      </c>
      <c r="P444" s="137">
        <v>1269304</v>
      </c>
      <c r="Q444" s="137">
        <v>1326185</v>
      </c>
      <c r="R444" s="137">
        <v>1395575</v>
      </c>
      <c r="S444" s="137">
        <v>1433120</v>
      </c>
      <c r="T444" s="137">
        <v>1400620</v>
      </c>
      <c r="U444" s="137">
        <v>1407114</v>
      </c>
      <c r="V444" s="137">
        <v>1369173</v>
      </c>
      <c r="W444" s="137">
        <v>1386438</v>
      </c>
      <c r="X444" s="137">
        <v>1440869</v>
      </c>
      <c r="Y444" s="137">
        <v>1470643</v>
      </c>
      <c r="Z444" s="137">
        <v>1514887</v>
      </c>
      <c r="AA444" s="137">
        <v>1609454</v>
      </c>
      <c r="AB444" s="137">
        <v>1702452</v>
      </c>
      <c r="AC444" s="137">
        <v>1774730</v>
      </c>
      <c r="AD444" s="137">
        <v>1900427</v>
      </c>
      <c r="AE444" s="137">
        <v>1989783</v>
      </c>
      <c r="AF444" s="137">
        <v>2034576</v>
      </c>
      <c r="AG444" s="137">
        <v>2144045</v>
      </c>
      <c r="AH444" s="137">
        <v>2203566</v>
      </c>
      <c r="AI444" s="137">
        <v>2278870</v>
      </c>
      <c r="AJ444" s="137">
        <v>2346301</v>
      </c>
      <c r="AK444" s="137">
        <v>2460423</v>
      </c>
      <c r="AL444" s="137">
        <v>2529220</v>
      </c>
      <c r="AM444" s="137">
        <v>2550247</v>
      </c>
      <c r="AN444" s="137">
        <v>2613486</v>
      </c>
      <c r="AO444" s="137">
        <v>2564315</v>
      </c>
      <c r="AP444" s="137">
        <v>2672569</v>
      </c>
      <c r="AQ444" s="137">
        <v>2689989</v>
      </c>
      <c r="AR444" s="137">
        <v>2898951</v>
      </c>
      <c r="AS444" s="137">
        <v>3019609</v>
      </c>
      <c r="AT444" s="137">
        <v>3149759</v>
      </c>
      <c r="AU444" s="137">
        <v>3204498</v>
      </c>
      <c r="AV444" s="137">
        <v>3163581</v>
      </c>
      <c r="AW444" s="137">
        <v>2423181</v>
      </c>
    </row>
    <row r="445" spans="3:49" x14ac:dyDescent="0.2">
      <c r="C445" s="32" t="s">
        <v>32</v>
      </c>
      <c r="D445" s="32" t="s">
        <v>125</v>
      </c>
      <c r="E445" s="32" t="s">
        <v>126</v>
      </c>
      <c r="F445" s="6" t="s">
        <v>84</v>
      </c>
      <c r="G445" s="6" t="s">
        <v>93</v>
      </c>
      <c r="H445" s="32" t="s">
        <v>16</v>
      </c>
      <c r="I445" s="137">
        <v>90572</v>
      </c>
      <c r="J445" s="137">
        <v>87046</v>
      </c>
      <c r="K445" s="137">
        <v>103036</v>
      </c>
      <c r="L445" s="137">
        <v>102727</v>
      </c>
      <c r="M445" s="137">
        <v>103165</v>
      </c>
      <c r="N445" s="137">
        <v>112777</v>
      </c>
      <c r="O445" s="137">
        <v>111962</v>
      </c>
      <c r="P445" s="137">
        <v>122873</v>
      </c>
      <c r="Q445" s="137">
        <v>126427</v>
      </c>
      <c r="R445" s="137">
        <v>131333</v>
      </c>
      <c r="S445" s="137">
        <v>154381</v>
      </c>
      <c r="T445" s="137">
        <v>155345</v>
      </c>
      <c r="U445" s="137">
        <v>156612</v>
      </c>
      <c r="V445" s="137">
        <v>155224</v>
      </c>
      <c r="W445" s="137">
        <v>154089</v>
      </c>
      <c r="X445" s="137">
        <v>156828</v>
      </c>
      <c r="Y445" s="137">
        <v>162376</v>
      </c>
      <c r="Z445" s="137">
        <v>164317</v>
      </c>
      <c r="AA445" s="137">
        <v>170811</v>
      </c>
      <c r="AB445" s="137">
        <v>174619</v>
      </c>
      <c r="AC445" s="137">
        <v>183370</v>
      </c>
      <c r="AD445" s="137">
        <v>195015</v>
      </c>
      <c r="AE445" s="137">
        <v>201283</v>
      </c>
      <c r="AF445" s="137">
        <v>209915</v>
      </c>
      <c r="AG445" s="137">
        <v>219598</v>
      </c>
      <c r="AH445" s="137">
        <v>237555</v>
      </c>
      <c r="AI445" s="137">
        <v>249585</v>
      </c>
      <c r="AJ445" s="137">
        <v>250723</v>
      </c>
      <c r="AK445" s="137">
        <v>255494</v>
      </c>
      <c r="AL445" s="137">
        <v>260596</v>
      </c>
      <c r="AM445" s="137">
        <v>259721</v>
      </c>
      <c r="AN445" s="137">
        <v>258491</v>
      </c>
      <c r="AO445" s="137">
        <v>254711</v>
      </c>
      <c r="AP445" s="137">
        <v>260838</v>
      </c>
      <c r="AQ445" s="137">
        <v>266459</v>
      </c>
      <c r="AR445" s="137">
        <v>284998</v>
      </c>
      <c r="AS445" s="137">
        <v>292878</v>
      </c>
      <c r="AT445" s="137">
        <v>312882</v>
      </c>
      <c r="AU445" s="137">
        <v>311827</v>
      </c>
      <c r="AV445" s="137">
        <v>307456</v>
      </c>
      <c r="AW445" s="137">
        <v>233730</v>
      </c>
    </row>
    <row r="446" spans="3:49" x14ac:dyDescent="0.2">
      <c r="C446" s="32" t="s">
        <v>33</v>
      </c>
      <c r="D446" s="32" t="s">
        <v>125</v>
      </c>
      <c r="E446" s="32" t="s">
        <v>126</v>
      </c>
      <c r="F446" s="6" t="s">
        <v>84</v>
      </c>
      <c r="G446" s="6" t="s">
        <v>93</v>
      </c>
      <c r="H446" s="32" t="s">
        <v>16</v>
      </c>
      <c r="I446" s="137">
        <v>16057000</v>
      </c>
      <c r="J446" s="137">
        <v>16153000</v>
      </c>
      <c r="K446" s="137">
        <v>17319000</v>
      </c>
      <c r="L446" s="137">
        <v>17627000</v>
      </c>
      <c r="M446" s="137">
        <v>18086000</v>
      </c>
      <c r="N446" s="137">
        <v>18123000</v>
      </c>
      <c r="O446" s="137">
        <v>19258000</v>
      </c>
      <c r="P446" s="137">
        <v>20328000</v>
      </c>
      <c r="Q446" s="137">
        <v>21110000</v>
      </c>
      <c r="R446" s="137">
        <v>22162000</v>
      </c>
      <c r="S446" s="137">
        <v>22821000</v>
      </c>
      <c r="T446" s="137">
        <v>23135000</v>
      </c>
      <c r="U446" s="137">
        <v>23733000</v>
      </c>
      <c r="V446" s="137">
        <v>23347000</v>
      </c>
      <c r="W446" s="137">
        <v>23982000</v>
      </c>
      <c r="X446" s="137">
        <v>24597000</v>
      </c>
      <c r="Y446" s="137">
        <v>26022000</v>
      </c>
      <c r="Z446" s="137">
        <v>27048000</v>
      </c>
      <c r="AA446" s="137">
        <v>28817000</v>
      </c>
      <c r="AB446" s="137">
        <v>30426000</v>
      </c>
      <c r="AC446" s="137">
        <v>32503000</v>
      </c>
      <c r="AD446" s="137">
        <v>34183000</v>
      </c>
      <c r="AE446" s="137">
        <v>35140000</v>
      </c>
      <c r="AF446" s="137">
        <v>36043000</v>
      </c>
      <c r="AG446" s="137">
        <v>37690000</v>
      </c>
      <c r="AH446" s="137">
        <v>39391000</v>
      </c>
      <c r="AI446" s="137">
        <v>40676000</v>
      </c>
      <c r="AJ446" s="137">
        <v>41925000</v>
      </c>
      <c r="AK446" s="137">
        <v>43494000</v>
      </c>
      <c r="AL446" s="137">
        <v>44083000</v>
      </c>
      <c r="AM446" s="137">
        <v>44691000</v>
      </c>
      <c r="AN446" s="137">
        <v>45143000</v>
      </c>
      <c r="AO446" s="137">
        <v>44227000</v>
      </c>
      <c r="AP446" s="137">
        <v>44834000</v>
      </c>
      <c r="AQ446" s="137">
        <v>45330000</v>
      </c>
      <c r="AR446" s="137">
        <v>48540000</v>
      </c>
      <c r="AS446" s="137">
        <v>49603000</v>
      </c>
      <c r="AT446" s="137">
        <v>52020000</v>
      </c>
      <c r="AU446" s="137">
        <v>52792000</v>
      </c>
      <c r="AV446" s="137">
        <v>53082000</v>
      </c>
      <c r="AW446" s="137">
        <v>39980000</v>
      </c>
    </row>
    <row r="447" spans="3:49" x14ac:dyDescent="0.2">
      <c r="C447" s="32" t="s">
        <v>34</v>
      </c>
      <c r="D447" s="32" t="s">
        <v>125</v>
      </c>
      <c r="E447" s="32" t="s">
        <v>126</v>
      </c>
      <c r="F447" s="6" t="s">
        <v>84</v>
      </c>
      <c r="G447" s="6" t="s">
        <v>93</v>
      </c>
      <c r="H447" s="32" t="s">
        <v>16</v>
      </c>
      <c r="I447" s="137">
        <v>0</v>
      </c>
      <c r="J447" s="137">
        <v>0</v>
      </c>
      <c r="K447" s="137">
        <v>0</v>
      </c>
      <c r="L447" s="137">
        <v>0</v>
      </c>
      <c r="M447" s="137">
        <v>0</v>
      </c>
      <c r="N447" s="137">
        <v>0</v>
      </c>
      <c r="O447" s="137">
        <v>0</v>
      </c>
      <c r="P447" s="137">
        <v>0</v>
      </c>
      <c r="Q447" s="137">
        <v>0</v>
      </c>
      <c r="R447" s="137">
        <v>0</v>
      </c>
      <c r="S447" s="137">
        <v>0</v>
      </c>
      <c r="T447" s="137">
        <v>0</v>
      </c>
      <c r="U447" s="137">
        <v>0</v>
      </c>
      <c r="V447" s="137">
        <v>0</v>
      </c>
      <c r="W447" s="137">
        <v>0</v>
      </c>
      <c r="X447" s="137">
        <v>0</v>
      </c>
      <c r="Y447" s="137">
        <v>0</v>
      </c>
      <c r="Z447" s="137">
        <v>0</v>
      </c>
      <c r="AA447" s="137">
        <v>0</v>
      </c>
      <c r="AB447" s="137">
        <v>0</v>
      </c>
      <c r="AC447" s="137">
        <v>0</v>
      </c>
      <c r="AD447" s="137">
        <v>0</v>
      </c>
      <c r="AE447" s="137">
        <v>0</v>
      </c>
      <c r="AF447" s="137">
        <v>0</v>
      </c>
      <c r="AG447" s="137">
        <v>0</v>
      </c>
      <c r="AH447" s="137">
        <v>0</v>
      </c>
      <c r="AI447" s="137">
        <v>0</v>
      </c>
      <c r="AJ447" s="137">
        <v>0</v>
      </c>
      <c r="AK447" s="137">
        <v>0</v>
      </c>
      <c r="AL447" s="137">
        <v>0</v>
      </c>
      <c r="AM447" s="137">
        <v>0</v>
      </c>
      <c r="AN447" s="137">
        <v>0</v>
      </c>
      <c r="AO447" s="137">
        <v>0</v>
      </c>
      <c r="AP447" s="137">
        <v>0</v>
      </c>
      <c r="AQ447" s="137">
        <v>0</v>
      </c>
      <c r="AR447" s="137">
        <v>0</v>
      </c>
      <c r="AS447" s="137">
        <v>0</v>
      </c>
      <c r="AT447" s="137">
        <v>0</v>
      </c>
      <c r="AU447" s="137">
        <v>0</v>
      </c>
      <c r="AV447" s="137">
        <v>0</v>
      </c>
      <c r="AW447" s="137">
        <v>0</v>
      </c>
    </row>
    <row r="448" spans="3:49" ht="12" thickBot="1" x14ac:dyDescent="0.25">
      <c r="C448" s="168" t="s">
        <v>35</v>
      </c>
      <c r="D448" s="168" t="s">
        <v>125</v>
      </c>
      <c r="E448" s="168" t="s">
        <v>126</v>
      </c>
      <c r="F448" s="169" t="s">
        <v>84</v>
      </c>
      <c r="G448" s="169" t="s">
        <v>93</v>
      </c>
      <c r="H448" s="168" t="s">
        <v>16</v>
      </c>
      <c r="I448" s="331">
        <v>16057000</v>
      </c>
      <c r="J448" s="331">
        <v>16153000</v>
      </c>
      <c r="K448" s="331">
        <v>17319000</v>
      </c>
      <c r="L448" s="331">
        <v>17627000</v>
      </c>
      <c r="M448" s="331">
        <v>18086000</v>
      </c>
      <c r="N448" s="331">
        <v>18123000</v>
      </c>
      <c r="O448" s="331">
        <v>19258000</v>
      </c>
      <c r="P448" s="331">
        <v>20328000</v>
      </c>
      <c r="Q448" s="331">
        <v>21110000</v>
      </c>
      <c r="R448" s="331">
        <v>22162000</v>
      </c>
      <c r="S448" s="331">
        <v>22821000</v>
      </c>
      <c r="T448" s="331">
        <v>23135000</v>
      </c>
      <c r="U448" s="331">
        <v>23733000</v>
      </c>
      <c r="V448" s="331">
        <v>23347000</v>
      </c>
      <c r="W448" s="331">
        <v>23982000</v>
      </c>
      <c r="X448" s="331">
        <v>24597000</v>
      </c>
      <c r="Y448" s="331">
        <v>26022000</v>
      </c>
      <c r="Z448" s="331">
        <v>27048000</v>
      </c>
      <c r="AA448" s="331">
        <v>28817000</v>
      </c>
      <c r="AB448" s="331">
        <v>30426000</v>
      </c>
      <c r="AC448" s="331">
        <v>32503000</v>
      </c>
      <c r="AD448" s="331">
        <v>34183000</v>
      </c>
      <c r="AE448" s="331">
        <v>35140000</v>
      </c>
      <c r="AF448" s="331">
        <v>36043000</v>
      </c>
      <c r="AG448" s="331">
        <v>37690000</v>
      </c>
      <c r="AH448" s="331">
        <v>39391000</v>
      </c>
      <c r="AI448" s="331">
        <v>40676000</v>
      </c>
      <c r="AJ448" s="331">
        <v>41925000</v>
      </c>
      <c r="AK448" s="331">
        <v>43494000</v>
      </c>
      <c r="AL448" s="331">
        <v>44083000</v>
      </c>
      <c r="AM448" s="331">
        <v>44691000</v>
      </c>
      <c r="AN448" s="331">
        <v>45143000</v>
      </c>
      <c r="AO448" s="331">
        <v>44227000</v>
      </c>
      <c r="AP448" s="331">
        <v>44834000</v>
      </c>
      <c r="AQ448" s="331">
        <v>45330000</v>
      </c>
      <c r="AR448" s="331">
        <v>48540000</v>
      </c>
      <c r="AS448" s="331">
        <v>49603000</v>
      </c>
      <c r="AT448" s="331">
        <v>52020000</v>
      </c>
      <c r="AU448" s="331">
        <v>52792000</v>
      </c>
      <c r="AV448" s="331">
        <v>53082000</v>
      </c>
      <c r="AW448" s="331">
        <v>39980000</v>
      </c>
    </row>
    <row r="449" spans="3:49" x14ac:dyDescent="0.2">
      <c r="C449" s="19" t="s">
        <v>11</v>
      </c>
      <c r="D449" s="19" t="s">
        <v>46</v>
      </c>
      <c r="E449" s="19" t="s">
        <v>46</v>
      </c>
      <c r="F449" s="16" t="s">
        <v>47</v>
      </c>
      <c r="G449" s="16" t="s">
        <v>93</v>
      </c>
      <c r="H449" s="19" t="s">
        <v>16</v>
      </c>
      <c r="I449" s="327">
        <v>62408498</v>
      </c>
      <c r="J449" s="327">
        <v>61381598</v>
      </c>
      <c r="K449" s="327">
        <v>63022722</v>
      </c>
      <c r="L449" s="327">
        <v>63966359</v>
      </c>
      <c r="M449" s="327">
        <v>64855382</v>
      </c>
      <c r="N449" s="327">
        <v>67324912</v>
      </c>
      <c r="O449" s="327">
        <v>69892817</v>
      </c>
      <c r="P449" s="327">
        <v>74292290</v>
      </c>
      <c r="Q449" s="327">
        <v>78748409</v>
      </c>
      <c r="R449" s="327">
        <v>80673518</v>
      </c>
      <c r="S449" s="327">
        <v>85388379</v>
      </c>
      <c r="T449" s="327">
        <v>87297322</v>
      </c>
      <c r="U449" s="327">
        <v>88226144</v>
      </c>
      <c r="V449" s="327">
        <v>87163181</v>
      </c>
      <c r="W449" s="327">
        <v>88808935</v>
      </c>
      <c r="X449" s="327">
        <v>91652802</v>
      </c>
      <c r="Y449" s="327">
        <v>93910069</v>
      </c>
      <c r="Z449" s="327">
        <v>97959535</v>
      </c>
      <c r="AA449" s="327">
        <v>100983964</v>
      </c>
      <c r="AB449" s="327">
        <v>104869756</v>
      </c>
      <c r="AC449" s="327">
        <v>111791895</v>
      </c>
      <c r="AD449" s="327">
        <v>115886536</v>
      </c>
      <c r="AE449" s="327">
        <v>119582309</v>
      </c>
      <c r="AF449" s="327">
        <v>123768903</v>
      </c>
      <c r="AG449" s="327">
        <v>127362081</v>
      </c>
      <c r="AH449" s="327">
        <v>131363988</v>
      </c>
      <c r="AI449" s="327">
        <v>136644849</v>
      </c>
      <c r="AJ449" s="327">
        <v>141850352</v>
      </c>
      <c r="AK449" s="327">
        <v>142590344</v>
      </c>
      <c r="AL449" s="327">
        <v>137768316</v>
      </c>
      <c r="AM449" s="327">
        <v>135635682</v>
      </c>
      <c r="AN449" s="327">
        <v>135759706</v>
      </c>
      <c r="AO449" s="327">
        <v>131064449</v>
      </c>
      <c r="AP449" s="327">
        <v>128722246</v>
      </c>
      <c r="AQ449" s="327">
        <v>130207700</v>
      </c>
      <c r="AR449" s="327">
        <v>134208624</v>
      </c>
      <c r="AS449" s="327">
        <v>137363299</v>
      </c>
      <c r="AT449" s="327">
        <v>141098508</v>
      </c>
      <c r="AU449" s="327">
        <v>144734182</v>
      </c>
      <c r="AV449" s="327">
        <v>147694248</v>
      </c>
      <c r="AW449" s="327">
        <v>132947901</v>
      </c>
    </row>
    <row r="450" spans="3:49" x14ac:dyDescent="0.2">
      <c r="C450" s="19" t="s">
        <v>17</v>
      </c>
      <c r="D450" s="19" t="s">
        <v>46</v>
      </c>
      <c r="E450" s="19" t="s">
        <v>46</v>
      </c>
      <c r="F450" s="16" t="s">
        <v>47</v>
      </c>
      <c r="G450" s="16" t="s">
        <v>93</v>
      </c>
      <c r="H450" s="19" t="s">
        <v>16</v>
      </c>
      <c r="I450" s="327">
        <v>13723808</v>
      </c>
      <c r="J450" s="327">
        <v>13358425</v>
      </c>
      <c r="K450" s="327">
        <v>13996150</v>
      </c>
      <c r="L450" s="327">
        <v>14396836</v>
      </c>
      <c r="M450" s="327">
        <v>15142997</v>
      </c>
      <c r="N450" s="327">
        <v>15291277</v>
      </c>
      <c r="O450" s="327">
        <v>15701285</v>
      </c>
      <c r="P450" s="327">
        <v>16779246</v>
      </c>
      <c r="Q450" s="327">
        <v>17995933</v>
      </c>
      <c r="R450" s="327">
        <v>19172251</v>
      </c>
      <c r="S450" s="327">
        <v>19909692</v>
      </c>
      <c r="T450" s="327">
        <v>20561427</v>
      </c>
      <c r="U450" s="327">
        <v>20789454</v>
      </c>
      <c r="V450" s="327">
        <v>20158330</v>
      </c>
      <c r="W450" s="327">
        <v>20542179</v>
      </c>
      <c r="X450" s="327">
        <v>21377644</v>
      </c>
      <c r="Y450" s="327">
        <v>22052871</v>
      </c>
      <c r="Z450" s="327">
        <v>22775372</v>
      </c>
      <c r="AA450" s="327">
        <v>23143365</v>
      </c>
      <c r="AB450" s="327">
        <v>23737872</v>
      </c>
      <c r="AC450" s="327">
        <v>25048850</v>
      </c>
      <c r="AD450" s="327">
        <v>25792650</v>
      </c>
      <c r="AE450" s="327">
        <v>26725749</v>
      </c>
      <c r="AF450" s="327">
        <v>27403580</v>
      </c>
      <c r="AG450" s="327">
        <v>28029422</v>
      </c>
      <c r="AH450" s="327">
        <v>28890998</v>
      </c>
      <c r="AI450" s="327">
        <v>30109889</v>
      </c>
      <c r="AJ450" s="327">
        <v>31518764</v>
      </c>
      <c r="AK450" s="327">
        <v>31905286</v>
      </c>
      <c r="AL450" s="327">
        <v>30814515</v>
      </c>
      <c r="AM450" s="327">
        <v>30819389</v>
      </c>
      <c r="AN450" s="327">
        <v>30419075</v>
      </c>
      <c r="AO450" s="327">
        <v>29106592</v>
      </c>
      <c r="AP450" s="327">
        <v>29316650</v>
      </c>
      <c r="AQ450" s="327">
        <v>29478210</v>
      </c>
      <c r="AR450" s="327">
        <v>29852218</v>
      </c>
      <c r="AS450" s="327">
        <v>30653585</v>
      </c>
      <c r="AT450" s="327">
        <v>31420073</v>
      </c>
      <c r="AU450" s="327">
        <v>32257880</v>
      </c>
      <c r="AV450" s="327">
        <v>32634433</v>
      </c>
      <c r="AW450" s="327">
        <v>29847297</v>
      </c>
    </row>
    <row r="451" spans="3:49" x14ac:dyDescent="0.2">
      <c r="C451" s="19" t="s">
        <v>18</v>
      </c>
      <c r="D451" s="19" t="s">
        <v>46</v>
      </c>
      <c r="E451" s="19" t="s">
        <v>46</v>
      </c>
      <c r="F451" s="16" t="s">
        <v>47</v>
      </c>
      <c r="G451" s="16" t="s">
        <v>93</v>
      </c>
      <c r="H451" s="19" t="s">
        <v>16</v>
      </c>
      <c r="I451" s="327">
        <v>11151512</v>
      </c>
      <c r="J451" s="327">
        <v>11244037</v>
      </c>
      <c r="K451" s="327">
        <v>11358480</v>
      </c>
      <c r="L451" s="327">
        <v>11493759</v>
      </c>
      <c r="M451" s="327">
        <v>11673886</v>
      </c>
      <c r="N451" s="327">
        <v>12274134</v>
      </c>
      <c r="O451" s="327">
        <v>12923105</v>
      </c>
      <c r="P451" s="327">
        <v>13376650</v>
      </c>
      <c r="Q451" s="327">
        <v>14024968</v>
      </c>
      <c r="R451" s="327">
        <v>14567445</v>
      </c>
      <c r="S451" s="327">
        <v>14426013</v>
      </c>
      <c r="T451" s="327">
        <v>14900319</v>
      </c>
      <c r="U451" s="327">
        <v>15460123</v>
      </c>
      <c r="V451" s="327">
        <v>15135211</v>
      </c>
      <c r="W451" s="327">
        <v>15365550</v>
      </c>
      <c r="X451" s="327">
        <v>15594914</v>
      </c>
      <c r="Y451" s="327">
        <v>15677067</v>
      </c>
      <c r="Z451" s="327">
        <v>15880613</v>
      </c>
      <c r="AA451" s="327">
        <v>16383494</v>
      </c>
      <c r="AB451" s="327">
        <v>16449187</v>
      </c>
      <c r="AC451" s="327">
        <v>17352881</v>
      </c>
      <c r="AD451" s="327">
        <v>18017409</v>
      </c>
      <c r="AE451" s="327">
        <v>18396364</v>
      </c>
      <c r="AF451" s="327">
        <v>18788562</v>
      </c>
      <c r="AG451" s="327">
        <v>19124988</v>
      </c>
      <c r="AH451" s="327">
        <v>19715866</v>
      </c>
      <c r="AI451" s="327">
        <v>20553314</v>
      </c>
      <c r="AJ451" s="327">
        <v>21275144</v>
      </c>
      <c r="AK451" s="327">
        <v>21556435</v>
      </c>
      <c r="AL451" s="327">
        <v>20612860</v>
      </c>
      <c r="AM451" s="327">
        <v>20683292</v>
      </c>
      <c r="AN451" s="327">
        <v>20545417</v>
      </c>
      <c r="AO451" s="327">
        <v>19730334</v>
      </c>
      <c r="AP451" s="327">
        <v>19149117</v>
      </c>
      <c r="AQ451" s="327">
        <v>19013416</v>
      </c>
      <c r="AR451" s="327">
        <v>19406652</v>
      </c>
      <c r="AS451" s="327">
        <v>19693850</v>
      </c>
      <c r="AT451" s="327">
        <v>20131244</v>
      </c>
      <c r="AU451" s="327">
        <v>20433496</v>
      </c>
      <c r="AV451" s="327">
        <v>20732211</v>
      </c>
      <c r="AW451" s="327">
        <v>18608440</v>
      </c>
    </row>
    <row r="452" spans="3:49" x14ac:dyDescent="0.2">
      <c r="C452" s="19" t="s">
        <v>19</v>
      </c>
      <c r="D452" s="19" t="s">
        <v>46</v>
      </c>
      <c r="E452" s="19" t="s">
        <v>46</v>
      </c>
      <c r="F452" s="16" t="s">
        <v>47</v>
      </c>
      <c r="G452" s="16" t="s">
        <v>93</v>
      </c>
      <c r="H452" s="19" t="s">
        <v>16</v>
      </c>
      <c r="I452" s="327">
        <v>8961122</v>
      </c>
      <c r="J452" s="327">
        <v>9241144</v>
      </c>
      <c r="K452" s="327">
        <v>9459389</v>
      </c>
      <c r="L452" s="327">
        <v>9927130</v>
      </c>
      <c r="M452" s="327">
        <v>10546724</v>
      </c>
      <c r="N452" s="327">
        <v>10917798</v>
      </c>
      <c r="O452" s="327">
        <v>11506692</v>
      </c>
      <c r="P452" s="327">
        <v>12590730</v>
      </c>
      <c r="Q452" s="327">
        <v>13170984</v>
      </c>
      <c r="R452" s="327">
        <v>13522390</v>
      </c>
      <c r="S452" s="327">
        <v>14770217</v>
      </c>
      <c r="T452" s="327">
        <v>15410378</v>
      </c>
      <c r="U452" s="327">
        <v>15869348</v>
      </c>
      <c r="V452" s="327">
        <v>16163491</v>
      </c>
      <c r="W452" s="327">
        <v>16666455</v>
      </c>
      <c r="X452" s="327">
        <v>17279321</v>
      </c>
      <c r="Y452" s="327">
        <v>17874338</v>
      </c>
      <c r="Z452" s="327">
        <v>18859160</v>
      </c>
      <c r="AA452" s="327">
        <v>19363374</v>
      </c>
      <c r="AB452" s="327">
        <v>20404306</v>
      </c>
      <c r="AC452" s="327">
        <v>21350381</v>
      </c>
      <c r="AD452" s="327">
        <v>21882473</v>
      </c>
      <c r="AE452" s="327">
        <v>21982845</v>
      </c>
      <c r="AF452" s="327">
        <v>22172432</v>
      </c>
      <c r="AG452" s="327">
        <v>22555237</v>
      </c>
      <c r="AH452" s="327">
        <v>23351700</v>
      </c>
      <c r="AI452" s="327">
        <v>24190839</v>
      </c>
      <c r="AJ452" s="327">
        <v>25180456</v>
      </c>
      <c r="AK452" s="327">
        <v>25667454</v>
      </c>
      <c r="AL452" s="327">
        <v>24821126</v>
      </c>
      <c r="AM452" s="327">
        <v>24679437</v>
      </c>
      <c r="AN452" s="327">
        <v>24762296</v>
      </c>
      <c r="AO452" s="327">
        <v>24431211</v>
      </c>
      <c r="AP452" s="327">
        <v>24130443</v>
      </c>
      <c r="AQ452" s="327">
        <v>24771801</v>
      </c>
      <c r="AR452" s="327">
        <v>25647434</v>
      </c>
      <c r="AS452" s="327">
        <v>26728937</v>
      </c>
      <c r="AT452" s="327">
        <v>27598778</v>
      </c>
      <c r="AU452" s="327">
        <v>28364082</v>
      </c>
      <c r="AV452" s="327">
        <v>29220216</v>
      </c>
      <c r="AW452" s="327">
        <v>22879412</v>
      </c>
    </row>
    <row r="453" spans="3:49" x14ac:dyDescent="0.2">
      <c r="C453" s="19" t="s">
        <v>20</v>
      </c>
      <c r="D453" s="19" t="s">
        <v>46</v>
      </c>
      <c r="E453" s="19" t="s">
        <v>46</v>
      </c>
      <c r="F453" s="16" t="s">
        <v>47</v>
      </c>
      <c r="G453" s="16" t="s">
        <v>93</v>
      </c>
      <c r="H453" s="19" t="s">
        <v>16</v>
      </c>
      <c r="I453" s="327">
        <v>17700224</v>
      </c>
      <c r="J453" s="327">
        <v>17833556</v>
      </c>
      <c r="K453" s="327">
        <v>17807488</v>
      </c>
      <c r="L453" s="327">
        <v>18418124</v>
      </c>
      <c r="M453" s="327">
        <v>17869819</v>
      </c>
      <c r="N453" s="327">
        <v>17779484</v>
      </c>
      <c r="O453" s="327">
        <v>19453332</v>
      </c>
      <c r="P453" s="327">
        <v>20356688</v>
      </c>
      <c r="Q453" s="327">
        <v>21607577</v>
      </c>
      <c r="R453" s="327">
        <v>22803086</v>
      </c>
      <c r="S453" s="327">
        <v>22715299</v>
      </c>
      <c r="T453" s="327">
        <v>22945986</v>
      </c>
      <c r="U453" s="327">
        <v>23994938</v>
      </c>
      <c r="V453" s="327">
        <v>24435464</v>
      </c>
      <c r="W453" s="327">
        <v>25301393</v>
      </c>
      <c r="X453" s="327">
        <v>26044371</v>
      </c>
      <c r="Y453" s="327">
        <v>26650641</v>
      </c>
      <c r="Z453" s="327">
        <v>27493783</v>
      </c>
      <c r="AA453" s="327">
        <v>28802121</v>
      </c>
      <c r="AB453" s="327">
        <v>30691814</v>
      </c>
      <c r="AC453" s="327">
        <v>31915991</v>
      </c>
      <c r="AD453" s="327">
        <v>33376218</v>
      </c>
      <c r="AE453" s="327">
        <v>34060323</v>
      </c>
      <c r="AF453" s="327">
        <v>35022916</v>
      </c>
      <c r="AG453" s="327">
        <v>35511969</v>
      </c>
      <c r="AH453" s="327">
        <v>36468497</v>
      </c>
      <c r="AI453" s="327">
        <v>37504476</v>
      </c>
      <c r="AJ453" s="327">
        <v>38724037</v>
      </c>
      <c r="AK453" s="327">
        <v>38761417</v>
      </c>
      <c r="AL453" s="327">
        <v>37148830</v>
      </c>
      <c r="AM453" s="327">
        <v>37340844</v>
      </c>
      <c r="AN453" s="327">
        <v>37164122</v>
      </c>
      <c r="AO453" s="327">
        <v>36227661</v>
      </c>
      <c r="AP453" s="327">
        <v>35887947</v>
      </c>
      <c r="AQ453" s="327">
        <v>35997710</v>
      </c>
      <c r="AR453" s="327">
        <v>36834796</v>
      </c>
      <c r="AS453" s="327">
        <v>37794910</v>
      </c>
      <c r="AT453" s="327">
        <v>39285341</v>
      </c>
      <c r="AU453" s="327">
        <v>40133936</v>
      </c>
      <c r="AV453" s="327">
        <v>41189452</v>
      </c>
      <c r="AW453" s="327">
        <v>33748280</v>
      </c>
    </row>
    <row r="454" spans="3:49" x14ac:dyDescent="0.2">
      <c r="C454" s="19" t="s">
        <v>21</v>
      </c>
      <c r="D454" s="19" t="s">
        <v>46</v>
      </c>
      <c r="E454" s="19" t="s">
        <v>46</v>
      </c>
      <c r="F454" s="16" t="s">
        <v>47</v>
      </c>
      <c r="G454" s="16" t="s">
        <v>93</v>
      </c>
      <c r="H454" s="19" t="s">
        <v>16</v>
      </c>
      <c r="I454" s="327">
        <v>6106457</v>
      </c>
      <c r="J454" s="327">
        <v>6160832</v>
      </c>
      <c r="K454" s="327">
        <v>6266202</v>
      </c>
      <c r="L454" s="327">
        <v>6419273</v>
      </c>
      <c r="M454" s="327">
        <v>6534234</v>
      </c>
      <c r="N454" s="327">
        <v>6548151</v>
      </c>
      <c r="O454" s="327">
        <v>6256430</v>
      </c>
      <c r="P454" s="327">
        <v>6590300</v>
      </c>
      <c r="Q454" s="327">
        <v>7340637</v>
      </c>
      <c r="R454" s="327">
        <v>7844180</v>
      </c>
      <c r="S454" s="327">
        <v>7975238</v>
      </c>
      <c r="T454" s="327">
        <v>7986552</v>
      </c>
      <c r="U454" s="327">
        <v>8144524</v>
      </c>
      <c r="V454" s="327">
        <v>8065410</v>
      </c>
      <c r="W454" s="327">
        <v>8249897</v>
      </c>
      <c r="X454" s="327">
        <v>8350564</v>
      </c>
      <c r="Y454" s="327">
        <v>8436522</v>
      </c>
      <c r="Z454" s="327">
        <v>8635114</v>
      </c>
      <c r="AA454" s="327">
        <v>8982415</v>
      </c>
      <c r="AB454" s="327">
        <v>9356736</v>
      </c>
      <c r="AC454" s="327">
        <v>9867950</v>
      </c>
      <c r="AD454" s="327">
        <v>10297035</v>
      </c>
      <c r="AE454" s="327">
        <v>10577479</v>
      </c>
      <c r="AF454" s="327">
        <v>10693104</v>
      </c>
      <c r="AG454" s="327">
        <v>10889059</v>
      </c>
      <c r="AH454" s="327">
        <v>11227683</v>
      </c>
      <c r="AI454" s="327">
        <v>11588819</v>
      </c>
      <c r="AJ454" s="327">
        <v>12004910</v>
      </c>
      <c r="AK454" s="327">
        <v>12145988</v>
      </c>
      <c r="AL454" s="327">
        <v>11790141</v>
      </c>
      <c r="AM454" s="327">
        <v>11729427</v>
      </c>
      <c r="AN454" s="327">
        <v>11509407</v>
      </c>
      <c r="AO454" s="327">
        <v>11225432</v>
      </c>
      <c r="AP454" s="327">
        <v>10888183</v>
      </c>
      <c r="AQ454" s="327">
        <v>10992888</v>
      </c>
      <c r="AR454" s="327">
        <v>11192145</v>
      </c>
      <c r="AS454" s="327">
        <v>11465790</v>
      </c>
      <c r="AT454" s="327">
        <v>11827536</v>
      </c>
      <c r="AU454" s="327">
        <v>12076262</v>
      </c>
      <c r="AV454" s="327">
        <v>12265821</v>
      </c>
      <c r="AW454" s="327">
        <v>11069447</v>
      </c>
    </row>
    <row r="455" spans="3:49" x14ac:dyDescent="0.2">
      <c r="C455" s="19" t="s">
        <v>22</v>
      </c>
      <c r="D455" s="19" t="s">
        <v>46</v>
      </c>
      <c r="E455" s="19" t="s">
        <v>46</v>
      </c>
      <c r="F455" s="16" t="s">
        <v>47</v>
      </c>
      <c r="G455" s="16" t="s">
        <v>93</v>
      </c>
      <c r="H455" s="19" t="s">
        <v>16</v>
      </c>
      <c r="I455" s="327">
        <v>26915509</v>
      </c>
      <c r="J455" s="327">
        <v>25280571</v>
      </c>
      <c r="K455" s="327">
        <v>26035006</v>
      </c>
      <c r="L455" s="327">
        <v>27027166</v>
      </c>
      <c r="M455" s="327">
        <v>27759505</v>
      </c>
      <c r="N455" s="327">
        <v>29101577</v>
      </c>
      <c r="O455" s="327">
        <v>29414666</v>
      </c>
      <c r="P455" s="327">
        <v>32228156</v>
      </c>
      <c r="Q455" s="327">
        <v>33288123</v>
      </c>
      <c r="R455" s="327">
        <v>34768712</v>
      </c>
      <c r="S455" s="327">
        <v>35754817</v>
      </c>
      <c r="T455" s="327">
        <v>36285722</v>
      </c>
      <c r="U455" s="327">
        <v>36596416</v>
      </c>
      <c r="V455" s="327">
        <v>37032466</v>
      </c>
      <c r="W455" s="327">
        <v>37957668</v>
      </c>
      <c r="X455" s="327">
        <v>38528163</v>
      </c>
      <c r="Y455" s="327">
        <v>39100376</v>
      </c>
      <c r="Z455" s="327">
        <v>39407892</v>
      </c>
      <c r="AA455" s="327">
        <v>39984546</v>
      </c>
      <c r="AB455" s="327">
        <v>41313743</v>
      </c>
      <c r="AC455" s="327">
        <v>42903072</v>
      </c>
      <c r="AD455" s="327">
        <v>43870053</v>
      </c>
      <c r="AE455" s="327">
        <v>44982010</v>
      </c>
      <c r="AF455" s="327">
        <v>45955271</v>
      </c>
      <c r="AG455" s="327">
        <v>46882812</v>
      </c>
      <c r="AH455" s="327">
        <v>48064073</v>
      </c>
      <c r="AI455" s="327">
        <v>49548155</v>
      </c>
      <c r="AJ455" s="327">
        <v>51265472</v>
      </c>
      <c r="AK455" s="327">
        <v>51537992</v>
      </c>
      <c r="AL455" s="327">
        <v>50216336</v>
      </c>
      <c r="AM455" s="327">
        <v>50128495</v>
      </c>
      <c r="AN455" s="327">
        <v>50130187</v>
      </c>
      <c r="AO455" s="327">
        <v>48315331</v>
      </c>
      <c r="AP455" s="327">
        <v>47400915</v>
      </c>
      <c r="AQ455" s="327">
        <v>47320022</v>
      </c>
      <c r="AR455" s="327">
        <v>48341276</v>
      </c>
      <c r="AS455" s="327">
        <v>49453559</v>
      </c>
      <c r="AT455" s="327">
        <v>50110002</v>
      </c>
      <c r="AU455" s="327">
        <v>51568585</v>
      </c>
      <c r="AV455" s="327">
        <v>52030551</v>
      </c>
      <c r="AW455" s="327">
        <v>47524850</v>
      </c>
    </row>
    <row r="456" spans="3:49" x14ac:dyDescent="0.2">
      <c r="C456" s="19" t="s">
        <v>23</v>
      </c>
      <c r="D456" s="19" t="s">
        <v>46</v>
      </c>
      <c r="E456" s="19" t="s">
        <v>46</v>
      </c>
      <c r="F456" s="16" t="s">
        <v>47</v>
      </c>
      <c r="G456" s="16" t="s">
        <v>93</v>
      </c>
      <c r="H456" s="19" t="s">
        <v>16</v>
      </c>
      <c r="I456" s="327">
        <v>15696967</v>
      </c>
      <c r="J456" s="327">
        <v>15060486</v>
      </c>
      <c r="K456" s="327">
        <v>15099544</v>
      </c>
      <c r="L456" s="327">
        <v>15109265</v>
      </c>
      <c r="M456" s="327">
        <v>15682278</v>
      </c>
      <c r="N456" s="327">
        <v>16425374</v>
      </c>
      <c r="O456" s="327">
        <v>16518220</v>
      </c>
      <c r="P456" s="327">
        <v>17752010</v>
      </c>
      <c r="Q456" s="327">
        <v>19400058</v>
      </c>
      <c r="R456" s="327">
        <v>20824734</v>
      </c>
      <c r="S456" s="327">
        <v>21412626</v>
      </c>
      <c r="T456" s="327">
        <v>21720441</v>
      </c>
      <c r="U456" s="327">
        <v>21983219</v>
      </c>
      <c r="V456" s="327">
        <v>21101682</v>
      </c>
      <c r="W456" s="327">
        <v>21450310</v>
      </c>
      <c r="X456" s="327">
        <v>21827993</v>
      </c>
      <c r="Y456" s="327">
        <v>22667083</v>
      </c>
      <c r="Z456" s="327">
        <v>23271290</v>
      </c>
      <c r="AA456" s="327">
        <v>24053394</v>
      </c>
      <c r="AB456" s="327">
        <v>24456958</v>
      </c>
      <c r="AC456" s="327">
        <v>25787512</v>
      </c>
      <c r="AD456" s="327">
        <v>26923649</v>
      </c>
      <c r="AE456" s="327">
        <v>28116093</v>
      </c>
      <c r="AF456" s="327">
        <v>29188649</v>
      </c>
      <c r="AG456" s="327">
        <v>30268672</v>
      </c>
      <c r="AH456" s="327">
        <v>31564058</v>
      </c>
      <c r="AI456" s="327">
        <v>33273083</v>
      </c>
      <c r="AJ456" s="327">
        <v>35286016</v>
      </c>
      <c r="AK456" s="327">
        <v>36276904</v>
      </c>
      <c r="AL456" s="327">
        <v>35448473</v>
      </c>
      <c r="AM456" s="327">
        <v>35329729</v>
      </c>
      <c r="AN456" s="327">
        <v>34846654</v>
      </c>
      <c r="AO456" s="327">
        <v>33080729</v>
      </c>
      <c r="AP456" s="327">
        <v>33194515</v>
      </c>
      <c r="AQ456" s="327">
        <v>32600358</v>
      </c>
      <c r="AR456" s="327">
        <v>33699752</v>
      </c>
      <c r="AS456" s="327">
        <v>34785546</v>
      </c>
      <c r="AT456" s="327">
        <v>35471657</v>
      </c>
      <c r="AU456" s="327">
        <v>36590130</v>
      </c>
      <c r="AV456" s="327">
        <v>36954522</v>
      </c>
      <c r="AW456" s="327">
        <v>34040442</v>
      </c>
    </row>
    <row r="457" spans="3:49" x14ac:dyDescent="0.2">
      <c r="C457" s="19" t="s">
        <v>24</v>
      </c>
      <c r="D457" s="19" t="s">
        <v>46</v>
      </c>
      <c r="E457" s="19" t="s">
        <v>46</v>
      </c>
      <c r="F457" s="16" t="s">
        <v>47</v>
      </c>
      <c r="G457" s="16" t="s">
        <v>93</v>
      </c>
      <c r="H457" s="19" t="s">
        <v>16</v>
      </c>
      <c r="I457" s="327">
        <v>84788586</v>
      </c>
      <c r="J457" s="327">
        <v>83701990</v>
      </c>
      <c r="K457" s="327">
        <v>82414722</v>
      </c>
      <c r="L457" s="327">
        <v>83612225</v>
      </c>
      <c r="M457" s="327">
        <v>85673728</v>
      </c>
      <c r="N457" s="327">
        <v>86256088</v>
      </c>
      <c r="O457" s="327">
        <v>89037787</v>
      </c>
      <c r="P457" s="327">
        <v>94929837</v>
      </c>
      <c r="Q457" s="327">
        <v>101059899</v>
      </c>
      <c r="R457" s="327">
        <v>106125638</v>
      </c>
      <c r="S457" s="327">
        <v>112363552</v>
      </c>
      <c r="T457" s="327">
        <v>116648438</v>
      </c>
      <c r="U457" s="327">
        <v>117962964</v>
      </c>
      <c r="V457" s="327">
        <v>117069903</v>
      </c>
      <c r="W457" s="327">
        <v>120603959</v>
      </c>
      <c r="X457" s="327">
        <v>124414590</v>
      </c>
      <c r="Y457" s="327">
        <v>128502952</v>
      </c>
      <c r="Z457" s="327">
        <v>131930316</v>
      </c>
      <c r="AA457" s="327">
        <v>135926786</v>
      </c>
      <c r="AB457" s="327">
        <v>142612693</v>
      </c>
      <c r="AC457" s="327">
        <v>149357402</v>
      </c>
      <c r="AD457" s="327">
        <v>155978944</v>
      </c>
      <c r="AE457" s="327">
        <v>159952320</v>
      </c>
      <c r="AF457" s="327">
        <v>164380036</v>
      </c>
      <c r="AG457" s="327">
        <v>169328677</v>
      </c>
      <c r="AH457" s="327">
        <v>175037008</v>
      </c>
      <c r="AI457" s="327">
        <v>182514045</v>
      </c>
      <c r="AJ457" s="327">
        <v>189783221</v>
      </c>
      <c r="AK457" s="327">
        <v>191206484</v>
      </c>
      <c r="AL457" s="327">
        <v>185481830</v>
      </c>
      <c r="AM457" s="327">
        <v>185916130</v>
      </c>
      <c r="AN457" s="327">
        <v>183545347</v>
      </c>
      <c r="AO457" s="327">
        <v>178227185</v>
      </c>
      <c r="AP457" s="327">
        <v>176330846</v>
      </c>
      <c r="AQ457" s="327">
        <v>178733736</v>
      </c>
      <c r="AR457" s="327">
        <v>185557829</v>
      </c>
      <c r="AS457" s="327">
        <v>191504121</v>
      </c>
      <c r="AT457" s="327">
        <v>197096177</v>
      </c>
      <c r="AU457" s="327">
        <v>201188357</v>
      </c>
      <c r="AV457" s="327">
        <v>205569197</v>
      </c>
      <c r="AW457" s="327">
        <v>181856720</v>
      </c>
    </row>
    <row r="458" spans="3:49" x14ac:dyDescent="0.2">
      <c r="C458" s="19" t="s">
        <v>25</v>
      </c>
      <c r="D458" s="19" t="s">
        <v>46</v>
      </c>
      <c r="E458" s="19" t="s">
        <v>46</v>
      </c>
      <c r="F458" s="16" t="s">
        <v>47</v>
      </c>
      <c r="G458" s="16" t="s">
        <v>93</v>
      </c>
      <c r="H458" s="19" t="s">
        <v>16</v>
      </c>
      <c r="I458" s="327">
        <v>43502319</v>
      </c>
      <c r="J458" s="327">
        <v>44613345</v>
      </c>
      <c r="K458" s="327">
        <v>44506577</v>
      </c>
      <c r="L458" s="327">
        <v>45143130</v>
      </c>
      <c r="M458" s="327">
        <v>46246636</v>
      </c>
      <c r="N458" s="327">
        <v>47175217</v>
      </c>
      <c r="O458" s="327">
        <v>47934723</v>
      </c>
      <c r="P458" s="327">
        <v>51079068</v>
      </c>
      <c r="Q458" s="327">
        <v>53454224</v>
      </c>
      <c r="R458" s="327">
        <v>55849293</v>
      </c>
      <c r="S458" s="327">
        <v>58096439</v>
      </c>
      <c r="T458" s="327">
        <v>60294650</v>
      </c>
      <c r="U458" s="327">
        <v>59847758</v>
      </c>
      <c r="V458" s="327">
        <v>58663539</v>
      </c>
      <c r="W458" s="327">
        <v>59674810</v>
      </c>
      <c r="X458" s="327">
        <v>61612477</v>
      </c>
      <c r="Y458" s="327">
        <v>62926984</v>
      </c>
      <c r="Z458" s="327">
        <v>65993920</v>
      </c>
      <c r="AA458" s="327">
        <v>69261703</v>
      </c>
      <c r="AB458" s="327">
        <v>72290392</v>
      </c>
      <c r="AC458" s="327">
        <v>76575890</v>
      </c>
      <c r="AD458" s="327">
        <v>80462286</v>
      </c>
      <c r="AE458" s="327">
        <v>82763781</v>
      </c>
      <c r="AF458" s="327">
        <v>84620664</v>
      </c>
      <c r="AG458" s="327">
        <v>86923787</v>
      </c>
      <c r="AH458" s="327">
        <v>89811566</v>
      </c>
      <c r="AI458" s="327">
        <v>93640332</v>
      </c>
      <c r="AJ458" s="327">
        <v>97093195</v>
      </c>
      <c r="AK458" s="327">
        <v>98079612</v>
      </c>
      <c r="AL458" s="327">
        <v>92969371</v>
      </c>
      <c r="AM458" s="327">
        <v>92364349</v>
      </c>
      <c r="AN458" s="327">
        <v>91188565</v>
      </c>
      <c r="AO458" s="327">
        <v>87600428</v>
      </c>
      <c r="AP458" s="327">
        <v>86604962</v>
      </c>
      <c r="AQ458" s="327">
        <v>88099872</v>
      </c>
      <c r="AR458" s="327">
        <v>90902167</v>
      </c>
      <c r="AS458" s="327">
        <v>93055108</v>
      </c>
      <c r="AT458" s="327">
        <v>96406518</v>
      </c>
      <c r="AU458" s="327">
        <v>98430594</v>
      </c>
      <c r="AV458" s="327">
        <v>100480816</v>
      </c>
      <c r="AW458" s="327">
        <v>90321548</v>
      </c>
    </row>
    <row r="459" spans="3:49" x14ac:dyDescent="0.2">
      <c r="C459" s="19" t="s">
        <v>26</v>
      </c>
      <c r="D459" s="19" t="s">
        <v>46</v>
      </c>
      <c r="E459" s="19" t="s">
        <v>46</v>
      </c>
      <c r="F459" s="16" t="s">
        <v>47</v>
      </c>
      <c r="G459" s="16" t="s">
        <v>93</v>
      </c>
      <c r="H459" s="19" t="s">
        <v>16</v>
      </c>
      <c r="I459" s="327">
        <v>6775915</v>
      </c>
      <c r="J459" s="327">
        <v>6541875</v>
      </c>
      <c r="K459" s="327">
        <v>6537046</v>
      </c>
      <c r="L459" s="327">
        <v>6712331</v>
      </c>
      <c r="M459" s="327">
        <v>7747633</v>
      </c>
      <c r="N459" s="327">
        <v>8131950</v>
      </c>
      <c r="O459" s="327">
        <v>8084879</v>
      </c>
      <c r="P459" s="327">
        <v>8917028</v>
      </c>
      <c r="Q459" s="327">
        <v>9588996</v>
      </c>
      <c r="R459" s="327">
        <v>10003066</v>
      </c>
      <c r="S459" s="327">
        <v>10158423</v>
      </c>
      <c r="T459" s="327">
        <v>10563346</v>
      </c>
      <c r="U459" s="327">
        <v>10737000</v>
      </c>
      <c r="V459" s="327">
        <v>10713242</v>
      </c>
      <c r="W459" s="327">
        <v>10875614</v>
      </c>
      <c r="X459" s="327">
        <v>10989259</v>
      </c>
      <c r="Y459" s="327">
        <v>11254663</v>
      </c>
      <c r="Z459" s="327">
        <v>11573502</v>
      </c>
      <c r="AA459" s="327">
        <v>11887263</v>
      </c>
      <c r="AB459" s="327">
        <v>12451229</v>
      </c>
      <c r="AC459" s="327">
        <v>13106631</v>
      </c>
      <c r="AD459" s="327">
        <v>13495685</v>
      </c>
      <c r="AE459" s="327">
        <v>13935730</v>
      </c>
      <c r="AF459" s="327">
        <v>14330684</v>
      </c>
      <c r="AG459" s="327">
        <v>14712587</v>
      </c>
      <c r="AH459" s="327">
        <v>15200619</v>
      </c>
      <c r="AI459" s="327">
        <v>15788142</v>
      </c>
      <c r="AJ459" s="327">
        <v>16463989</v>
      </c>
      <c r="AK459" s="327">
        <v>16776945</v>
      </c>
      <c r="AL459" s="327">
        <v>16410375</v>
      </c>
      <c r="AM459" s="327">
        <v>16531751</v>
      </c>
      <c r="AN459" s="327">
        <v>16418888</v>
      </c>
      <c r="AO459" s="327">
        <v>15905449</v>
      </c>
      <c r="AP459" s="327">
        <v>15862787</v>
      </c>
      <c r="AQ459" s="327">
        <v>15829139</v>
      </c>
      <c r="AR459" s="327">
        <v>16255842</v>
      </c>
      <c r="AS459" s="327">
        <v>16471574</v>
      </c>
      <c r="AT459" s="327">
        <v>17073950</v>
      </c>
      <c r="AU459" s="327">
        <v>17387227</v>
      </c>
      <c r="AV459" s="327">
        <v>17726110</v>
      </c>
      <c r="AW459" s="327">
        <v>16414090</v>
      </c>
    </row>
    <row r="460" spans="3:49" x14ac:dyDescent="0.2">
      <c r="C460" s="19" t="s">
        <v>27</v>
      </c>
      <c r="D460" s="19" t="s">
        <v>46</v>
      </c>
      <c r="E460" s="19" t="s">
        <v>46</v>
      </c>
      <c r="F460" s="16" t="s">
        <v>47</v>
      </c>
      <c r="G460" s="16" t="s">
        <v>93</v>
      </c>
      <c r="H460" s="19" t="s">
        <v>16</v>
      </c>
      <c r="I460" s="327">
        <v>29598470</v>
      </c>
      <c r="J460" s="327">
        <v>29886459</v>
      </c>
      <c r="K460" s="327">
        <v>30280880</v>
      </c>
      <c r="L460" s="327">
        <v>30309528</v>
      </c>
      <c r="M460" s="327">
        <v>30676636</v>
      </c>
      <c r="N460" s="327">
        <v>30810812</v>
      </c>
      <c r="O460" s="327">
        <v>29897987</v>
      </c>
      <c r="P460" s="327">
        <v>30528091</v>
      </c>
      <c r="Q460" s="327">
        <v>32391024</v>
      </c>
      <c r="R460" s="327">
        <v>33892149</v>
      </c>
      <c r="S460" s="327">
        <v>33990365</v>
      </c>
      <c r="T460" s="327">
        <v>34861630</v>
      </c>
      <c r="U460" s="327">
        <v>35426268</v>
      </c>
      <c r="V460" s="327">
        <v>35289960</v>
      </c>
      <c r="W460" s="327">
        <v>36061339</v>
      </c>
      <c r="X460" s="327">
        <v>36649036</v>
      </c>
      <c r="Y460" s="327">
        <v>37149059</v>
      </c>
      <c r="Z460" s="327">
        <v>37876732</v>
      </c>
      <c r="AA460" s="327">
        <v>38545178</v>
      </c>
      <c r="AB460" s="327">
        <v>39860964</v>
      </c>
      <c r="AC460" s="327">
        <v>41067710</v>
      </c>
      <c r="AD460" s="327">
        <v>42535231</v>
      </c>
      <c r="AE460" s="327">
        <v>43595966</v>
      </c>
      <c r="AF460" s="327">
        <v>44703102</v>
      </c>
      <c r="AG460" s="327">
        <v>46237869</v>
      </c>
      <c r="AH460" s="327">
        <v>47827809</v>
      </c>
      <c r="AI460" s="327">
        <v>50001076</v>
      </c>
      <c r="AJ460" s="327">
        <v>52289122</v>
      </c>
      <c r="AK460" s="327">
        <v>53430146</v>
      </c>
      <c r="AL460" s="327">
        <v>51746261</v>
      </c>
      <c r="AM460" s="327">
        <v>51828091</v>
      </c>
      <c r="AN460" s="327">
        <v>51126765</v>
      </c>
      <c r="AO460" s="327">
        <v>49822419</v>
      </c>
      <c r="AP460" s="327">
        <v>49327391</v>
      </c>
      <c r="AQ460" s="327">
        <v>49442178</v>
      </c>
      <c r="AR460" s="327">
        <v>51454181</v>
      </c>
      <c r="AS460" s="327">
        <v>52783197</v>
      </c>
      <c r="AT460" s="327">
        <v>54180378</v>
      </c>
      <c r="AU460" s="327">
        <v>55309435</v>
      </c>
      <c r="AV460" s="327">
        <v>56269913</v>
      </c>
      <c r="AW460" s="327">
        <v>51124657</v>
      </c>
    </row>
    <row r="461" spans="3:49" x14ac:dyDescent="0.2">
      <c r="C461" s="19" t="s">
        <v>28</v>
      </c>
      <c r="D461" s="19" t="s">
        <v>46</v>
      </c>
      <c r="E461" s="19" t="s">
        <v>46</v>
      </c>
      <c r="F461" s="16" t="s">
        <v>47</v>
      </c>
      <c r="G461" s="16" t="s">
        <v>93</v>
      </c>
      <c r="H461" s="19" t="s">
        <v>16</v>
      </c>
      <c r="I461" s="327">
        <v>69144904</v>
      </c>
      <c r="J461" s="327">
        <v>69484346</v>
      </c>
      <c r="K461" s="327">
        <v>71204205</v>
      </c>
      <c r="L461" s="327">
        <v>73376502</v>
      </c>
      <c r="M461" s="327">
        <v>74537073</v>
      </c>
      <c r="N461" s="327">
        <v>76112707</v>
      </c>
      <c r="O461" s="327">
        <v>83278309</v>
      </c>
      <c r="P461" s="327">
        <v>88371956</v>
      </c>
      <c r="Q461" s="327">
        <v>92148367</v>
      </c>
      <c r="R461" s="327">
        <v>96039808</v>
      </c>
      <c r="S461" s="327">
        <v>98828636</v>
      </c>
      <c r="T461" s="327">
        <v>103200012</v>
      </c>
      <c r="U461" s="327">
        <v>103348734</v>
      </c>
      <c r="V461" s="327">
        <v>102598400</v>
      </c>
      <c r="W461" s="327">
        <v>105258491</v>
      </c>
      <c r="X461" s="327">
        <v>108709631</v>
      </c>
      <c r="Y461" s="327">
        <v>112137374</v>
      </c>
      <c r="Z461" s="327">
        <v>116791222</v>
      </c>
      <c r="AA461" s="327">
        <v>124402852</v>
      </c>
      <c r="AB461" s="327">
        <v>131323525</v>
      </c>
      <c r="AC461" s="327">
        <v>139476667</v>
      </c>
      <c r="AD461" s="327">
        <v>145646842</v>
      </c>
      <c r="AE461" s="327">
        <v>149120921</v>
      </c>
      <c r="AF461" s="327">
        <v>153269366</v>
      </c>
      <c r="AG461" s="327">
        <v>158323425</v>
      </c>
      <c r="AH461" s="327">
        <v>165183853</v>
      </c>
      <c r="AI461" s="327">
        <v>173376745</v>
      </c>
      <c r="AJ461" s="327">
        <v>180735513</v>
      </c>
      <c r="AK461" s="327">
        <v>184104175</v>
      </c>
      <c r="AL461" s="327">
        <v>180698808</v>
      </c>
      <c r="AM461" s="327">
        <v>180769518</v>
      </c>
      <c r="AN461" s="327">
        <v>182915944</v>
      </c>
      <c r="AO461" s="327">
        <v>179954229</v>
      </c>
      <c r="AP461" s="327">
        <v>177376935</v>
      </c>
      <c r="AQ461" s="327">
        <v>179295021</v>
      </c>
      <c r="AR461" s="327">
        <v>185457303</v>
      </c>
      <c r="AS461" s="327">
        <v>191698092</v>
      </c>
      <c r="AT461" s="327">
        <v>199630944</v>
      </c>
      <c r="AU461" s="327">
        <v>205078981</v>
      </c>
      <c r="AV461" s="327">
        <v>211643153</v>
      </c>
      <c r="AW461" s="327">
        <v>188462986</v>
      </c>
    </row>
    <row r="462" spans="3:49" x14ac:dyDescent="0.2">
      <c r="C462" s="19" t="s">
        <v>29</v>
      </c>
      <c r="D462" s="19" t="s">
        <v>46</v>
      </c>
      <c r="E462" s="19" t="s">
        <v>46</v>
      </c>
      <c r="F462" s="16" t="s">
        <v>47</v>
      </c>
      <c r="G462" s="16" t="s">
        <v>93</v>
      </c>
      <c r="H462" s="19" t="s">
        <v>16</v>
      </c>
      <c r="I462" s="327">
        <v>11623045</v>
      </c>
      <c r="J462" s="327">
        <v>11743659</v>
      </c>
      <c r="K462" s="327">
        <v>11624376</v>
      </c>
      <c r="L462" s="327">
        <v>11789048</v>
      </c>
      <c r="M462" s="327">
        <v>11935020</v>
      </c>
      <c r="N462" s="327">
        <v>12012982</v>
      </c>
      <c r="O462" s="327">
        <v>12448425</v>
      </c>
      <c r="P462" s="327">
        <v>12908684</v>
      </c>
      <c r="Q462" s="327">
        <v>13317355</v>
      </c>
      <c r="R462" s="327">
        <v>14055954</v>
      </c>
      <c r="S462" s="327">
        <v>15061067</v>
      </c>
      <c r="T462" s="327">
        <v>14542988</v>
      </c>
      <c r="U462" s="327">
        <v>14693202</v>
      </c>
      <c r="V462" s="327">
        <v>14749176</v>
      </c>
      <c r="W462" s="327">
        <v>15127965</v>
      </c>
      <c r="X462" s="327">
        <v>15398748</v>
      </c>
      <c r="Y462" s="327">
        <v>15928838</v>
      </c>
      <c r="Z462" s="327">
        <v>16832682</v>
      </c>
      <c r="AA462" s="327">
        <v>17686619</v>
      </c>
      <c r="AB462" s="327">
        <v>18430952</v>
      </c>
      <c r="AC462" s="327">
        <v>19605634</v>
      </c>
      <c r="AD462" s="327">
        <v>20475250</v>
      </c>
      <c r="AE462" s="327">
        <v>21238719</v>
      </c>
      <c r="AF462" s="327">
        <v>21958337</v>
      </c>
      <c r="AG462" s="327">
        <v>22526116</v>
      </c>
      <c r="AH462" s="327">
        <v>23445425</v>
      </c>
      <c r="AI462" s="327">
        <v>24464462</v>
      </c>
      <c r="AJ462" s="327">
        <v>25579946</v>
      </c>
      <c r="AK462" s="327">
        <v>26092177</v>
      </c>
      <c r="AL462" s="327">
        <v>24966277</v>
      </c>
      <c r="AM462" s="327">
        <v>24900229</v>
      </c>
      <c r="AN462" s="327">
        <v>24750161</v>
      </c>
      <c r="AO462" s="327">
        <v>24064898</v>
      </c>
      <c r="AP462" s="327">
        <v>23835929</v>
      </c>
      <c r="AQ462" s="327">
        <v>24275317</v>
      </c>
      <c r="AR462" s="327">
        <v>25871268</v>
      </c>
      <c r="AS462" s="327">
        <v>26772102</v>
      </c>
      <c r="AT462" s="327">
        <v>27645323</v>
      </c>
      <c r="AU462" s="327">
        <v>27639530</v>
      </c>
      <c r="AV462" s="327">
        <v>28287582</v>
      </c>
      <c r="AW462" s="327">
        <v>25954618</v>
      </c>
    </row>
    <row r="463" spans="3:49" x14ac:dyDescent="0.2">
      <c r="C463" s="19" t="s">
        <v>30</v>
      </c>
      <c r="D463" s="19" t="s">
        <v>46</v>
      </c>
      <c r="E463" s="19" t="s">
        <v>46</v>
      </c>
      <c r="F463" s="16" t="s">
        <v>47</v>
      </c>
      <c r="G463" s="16" t="s">
        <v>93</v>
      </c>
      <c r="H463" s="19" t="s">
        <v>16</v>
      </c>
      <c r="I463" s="327">
        <v>7479358</v>
      </c>
      <c r="J463" s="327">
        <v>7703873</v>
      </c>
      <c r="K463" s="327">
        <v>7567574</v>
      </c>
      <c r="L463" s="327">
        <v>7712080</v>
      </c>
      <c r="M463" s="327">
        <v>7718855</v>
      </c>
      <c r="N463" s="327">
        <v>7820711</v>
      </c>
      <c r="O463" s="327">
        <v>7963804</v>
      </c>
      <c r="P463" s="327">
        <v>9000750</v>
      </c>
      <c r="Q463" s="327">
        <v>9147784</v>
      </c>
      <c r="R463" s="327">
        <v>10007654</v>
      </c>
      <c r="S463" s="327">
        <v>10340005</v>
      </c>
      <c r="T463" s="327">
        <v>10341565</v>
      </c>
      <c r="U463" s="327">
        <v>10150767</v>
      </c>
      <c r="V463" s="327">
        <v>9887489</v>
      </c>
      <c r="W463" s="327">
        <v>10232907</v>
      </c>
      <c r="X463" s="327">
        <v>10534748</v>
      </c>
      <c r="Y463" s="327">
        <v>10903820</v>
      </c>
      <c r="Z463" s="327">
        <v>11363823</v>
      </c>
      <c r="AA463" s="327">
        <v>11835323</v>
      </c>
      <c r="AB463" s="327">
        <v>12338186</v>
      </c>
      <c r="AC463" s="327">
        <v>13188581</v>
      </c>
      <c r="AD463" s="327">
        <v>13581443</v>
      </c>
      <c r="AE463" s="327">
        <v>13966788</v>
      </c>
      <c r="AF463" s="327">
        <v>14336492</v>
      </c>
      <c r="AG463" s="327">
        <v>14772018</v>
      </c>
      <c r="AH463" s="327">
        <v>15232712</v>
      </c>
      <c r="AI463" s="327">
        <v>15872480</v>
      </c>
      <c r="AJ463" s="327">
        <v>16486169</v>
      </c>
      <c r="AK463" s="327">
        <v>16882718</v>
      </c>
      <c r="AL463" s="327">
        <v>16335048</v>
      </c>
      <c r="AM463" s="327">
        <v>16385951</v>
      </c>
      <c r="AN463" s="327">
        <v>16472791</v>
      </c>
      <c r="AO463" s="327">
        <v>15947874</v>
      </c>
      <c r="AP463" s="327">
        <v>15808789</v>
      </c>
      <c r="AQ463" s="327">
        <v>16038439</v>
      </c>
      <c r="AR463" s="327">
        <v>16476590</v>
      </c>
      <c r="AS463" s="327">
        <v>16887526</v>
      </c>
      <c r="AT463" s="327">
        <v>17501714</v>
      </c>
      <c r="AU463" s="327">
        <v>17822664</v>
      </c>
      <c r="AV463" s="327">
        <v>18276661</v>
      </c>
      <c r="AW463" s="327">
        <v>16697984</v>
      </c>
    </row>
    <row r="464" spans="3:49" x14ac:dyDescent="0.2">
      <c r="C464" s="19" t="s">
        <v>31</v>
      </c>
      <c r="D464" s="19" t="s">
        <v>46</v>
      </c>
      <c r="E464" s="19" t="s">
        <v>46</v>
      </c>
      <c r="F464" s="16" t="s">
        <v>47</v>
      </c>
      <c r="G464" s="16" t="s">
        <v>93</v>
      </c>
      <c r="H464" s="19" t="s">
        <v>16</v>
      </c>
      <c r="I464" s="327">
        <v>34755432</v>
      </c>
      <c r="J464" s="327">
        <v>35184738</v>
      </c>
      <c r="K464" s="327">
        <v>35847125</v>
      </c>
      <c r="L464" s="327">
        <v>35521221</v>
      </c>
      <c r="M464" s="327">
        <v>34546763</v>
      </c>
      <c r="N464" s="327">
        <v>34809138</v>
      </c>
      <c r="O464" s="327">
        <v>35505409</v>
      </c>
      <c r="P464" s="327">
        <v>35538137</v>
      </c>
      <c r="Q464" s="327">
        <v>36925978</v>
      </c>
      <c r="R464" s="327">
        <v>38958279</v>
      </c>
      <c r="S464" s="327">
        <v>39833588</v>
      </c>
      <c r="T464" s="327">
        <v>39956632</v>
      </c>
      <c r="U464" s="327">
        <v>39208073</v>
      </c>
      <c r="V464" s="327">
        <v>38720571</v>
      </c>
      <c r="W464" s="327">
        <v>39047604</v>
      </c>
      <c r="X464" s="327">
        <v>40372873</v>
      </c>
      <c r="Y464" s="327">
        <v>40899757</v>
      </c>
      <c r="Z464" s="327">
        <v>42413690</v>
      </c>
      <c r="AA464" s="327">
        <v>44520810</v>
      </c>
      <c r="AB464" s="327">
        <v>46775612</v>
      </c>
      <c r="AC464" s="327">
        <v>48909626</v>
      </c>
      <c r="AD464" s="327">
        <v>50560726</v>
      </c>
      <c r="AE464" s="327">
        <v>51350159</v>
      </c>
      <c r="AF464" s="327">
        <v>52275052</v>
      </c>
      <c r="AG464" s="327">
        <v>53507012</v>
      </c>
      <c r="AH464" s="327">
        <v>55290348</v>
      </c>
      <c r="AI464" s="327">
        <v>57463628</v>
      </c>
      <c r="AJ464" s="327">
        <v>59517422</v>
      </c>
      <c r="AK464" s="327">
        <v>60557872</v>
      </c>
      <c r="AL464" s="327">
        <v>58586629</v>
      </c>
      <c r="AM464" s="327">
        <v>58929293</v>
      </c>
      <c r="AN464" s="327">
        <v>58681930</v>
      </c>
      <c r="AO464" s="327">
        <v>57613234</v>
      </c>
      <c r="AP464" s="327">
        <v>56474451</v>
      </c>
      <c r="AQ464" s="327">
        <v>57161387</v>
      </c>
      <c r="AR464" s="327">
        <v>59011951</v>
      </c>
      <c r="AS464" s="327">
        <v>60551911</v>
      </c>
      <c r="AT464" s="327">
        <v>62080035</v>
      </c>
      <c r="AU464" s="327">
        <v>63306818</v>
      </c>
      <c r="AV464" s="327">
        <v>64384655</v>
      </c>
      <c r="AW464" s="327">
        <v>57400733</v>
      </c>
    </row>
    <row r="465" spans="3:49" x14ac:dyDescent="0.2">
      <c r="C465" s="19" t="s">
        <v>32</v>
      </c>
      <c r="D465" s="19" t="s">
        <v>46</v>
      </c>
      <c r="E465" s="19" t="s">
        <v>46</v>
      </c>
      <c r="F465" s="16" t="s">
        <v>47</v>
      </c>
      <c r="G465" s="16" t="s">
        <v>93</v>
      </c>
      <c r="H465" s="19" t="s">
        <v>16</v>
      </c>
      <c r="I465" s="327">
        <v>2992275</v>
      </c>
      <c r="J465" s="327">
        <v>3110048</v>
      </c>
      <c r="K465" s="327">
        <v>3223044</v>
      </c>
      <c r="L465" s="327">
        <v>3316045</v>
      </c>
      <c r="M465" s="327">
        <v>3411279</v>
      </c>
      <c r="N465" s="327">
        <v>3618489</v>
      </c>
      <c r="O465" s="327">
        <v>3428018</v>
      </c>
      <c r="P465" s="327">
        <v>3521162</v>
      </c>
      <c r="Q465" s="327">
        <v>3716006</v>
      </c>
      <c r="R465" s="327">
        <v>3835718</v>
      </c>
      <c r="S465" s="327">
        <v>4579385</v>
      </c>
      <c r="T465" s="327">
        <v>4727692</v>
      </c>
      <c r="U465" s="327">
        <v>4812909</v>
      </c>
      <c r="V465" s="327">
        <v>4809244</v>
      </c>
      <c r="W465" s="327">
        <v>4856563</v>
      </c>
      <c r="X465" s="327">
        <v>4942297</v>
      </c>
      <c r="Y465" s="327">
        <v>5092492</v>
      </c>
      <c r="Z465" s="327">
        <v>5257180</v>
      </c>
      <c r="AA465" s="327">
        <v>5416065</v>
      </c>
      <c r="AB465" s="327">
        <v>5584003</v>
      </c>
      <c r="AC465" s="327">
        <v>5952311</v>
      </c>
      <c r="AD465" s="327">
        <v>6113262</v>
      </c>
      <c r="AE465" s="327">
        <v>6251422</v>
      </c>
      <c r="AF465" s="327">
        <v>6481071</v>
      </c>
      <c r="AG465" s="327">
        <v>6693849</v>
      </c>
      <c r="AH465" s="327">
        <v>6936408</v>
      </c>
      <c r="AI465" s="327">
        <v>7247262</v>
      </c>
      <c r="AJ465" s="327">
        <v>7577723</v>
      </c>
      <c r="AK465" s="327">
        <v>7743625</v>
      </c>
      <c r="AL465" s="327">
        <v>7451029</v>
      </c>
      <c r="AM465" s="327">
        <v>7486505</v>
      </c>
      <c r="AN465" s="327">
        <v>7408942</v>
      </c>
      <c r="AO465" s="327">
        <v>7147031</v>
      </c>
      <c r="AP465" s="327">
        <v>6972838</v>
      </c>
      <c r="AQ465" s="327">
        <v>7018182</v>
      </c>
      <c r="AR465" s="327">
        <v>7230021</v>
      </c>
      <c r="AS465" s="327">
        <v>7356227</v>
      </c>
      <c r="AT465" s="327">
        <v>7421797</v>
      </c>
      <c r="AU465" s="327">
        <v>7571464</v>
      </c>
      <c r="AV465" s="327">
        <v>7698775</v>
      </c>
      <c r="AW465" s="327">
        <v>6969708</v>
      </c>
    </row>
    <row r="466" spans="3:49" x14ac:dyDescent="0.2">
      <c r="C466" s="19" t="s">
        <v>33</v>
      </c>
      <c r="D466" s="19" t="s">
        <v>46</v>
      </c>
      <c r="E466" s="19" t="s">
        <v>46</v>
      </c>
      <c r="F466" s="16" t="s">
        <v>47</v>
      </c>
      <c r="G466" s="16" t="s">
        <v>93</v>
      </c>
      <c r="H466" s="19" t="s">
        <v>16</v>
      </c>
      <c r="I466" s="327">
        <v>453324401</v>
      </c>
      <c r="J466" s="327">
        <v>451530982</v>
      </c>
      <c r="K466" s="327">
        <v>456250530</v>
      </c>
      <c r="L466" s="327">
        <v>464250022</v>
      </c>
      <c r="M466" s="327">
        <v>472558448</v>
      </c>
      <c r="N466" s="327">
        <v>482410801</v>
      </c>
      <c r="O466" s="327">
        <v>499245888</v>
      </c>
      <c r="P466" s="327">
        <v>528760783</v>
      </c>
      <c r="Q466" s="327">
        <v>557326322</v>
      </c>
      <c r="R466" s="327">
        <v>582943875</v>
      </c>
      <c r="S466" s="327">
        <v>605603741</v>
      </c>
      <c r="T466" s="327">
        <v>622245100</v>
      </c>
      <c r="U466" s="327">
        <v>627251841</v>
      </c>
      <c r="V466" s="327">
        <v>621756759</v>
      </c>
      <c r="W466" s="327">
        <v>636081639</v>
      </c>
      <c r="X466" s="327">
        <v>654279431</v>
      </c>
      <c r="Y466" s="327">
        <v>671164906</v>
      </c>
      <c r="Z466" s="327">
        <v>694315826</v>
      </c>
      <c r="AA466" s="327">
        <v>721179272</v>
      </c>
      <c r="AB466" s="327">
        <v>752947928</v>
      </c>
      <c r="AC466" s="327">
        <v>793258984</v>
      </c>
      <c r="AD466" s="327">
        <v>824895692</v>
      </c>
      <c r="AE466" s="327">
        <v>846598978</v>
      </c>
      <c r="AF466" s="327">
        <v>869348221</v>
      </c>
      <c r="AG466" s="327">
        <v>893649580</v>
      </c>
      <c r="AH466" s="327">
        <v>924612611</v>
      </c>
      <c r="AI466" s="327">
        <v>963781596</v>
      </c>
      <c r="AJ466" s="327">
        <v>1002631451</v>
      </c>
      <c r="AK466" s="327">
        <v>1015315574</v>
      </c>
      <c r="AL466" s="327">
        <v>983266225</v>
      </c>
      <c r="AM466" s="327">
        <v>981458112</v>
      </c>
      <c r="AN466" s="327">
        <v>977646197</v>
      </c>
      <c r="AO466" s="327">
        <v>949464486</v>
      </c>
      <c r="AP466" s="327">
        <v>937284944</v>
      </c>
      <c r="AQ466" s="327">
        <v>946275376</v>
      </c>
      <c r="AR466" s="327">
        <v>977400049</v>
      </c>
      <c r="AS466" s="327">
        <v>1005019334</v>
      </c>
      <c r="AT466" s="327">
        <v>1035979975</v>
      </c>
      <c r="AU466" s="327">
        <v>1059893623</v>
      </c>
      <c r="AV466" s="327">
        <v>1083058316</v>
      </c>
      <c r="AW466" s="327">
        <v>965869113</v>
      </c>
    </row>
    <row r="467" spans="3:49" x14ac:dyDescent="0.2">
      <c r="C467" s="19" t="s">
        <v>34</v>
      </c>
      <c r="D467" s="19" t="s">
        <v>46</v>
      </c>
      <c r="E467" s="19" t="s">
        <v>46</v>
      </c>
      <c r="F467" s="16" t="s">
        <v>47</v>
      </c>
      <c r="G467" s="16" t="s">
        <v>93</v>
      </c>
      <c r="H467" s="19" t="s">
        <v>16</v>
      </c>
      <c r="I467" s="327">
        <v>495599</v>
      </c>
      <c r="J467" s="327">
        <v>580018</v>
      </c>
      <c r="K467" s="327">
        <v>551470</v>
      </c>
      <c r="L467" s="327">
        <v>582978</v>
      </c>
      <c r="M467" s="327">
        <v>598552</v>
      </c>
      <c r="N467" s="327">
        <v>717199</v>
      </c>
      <c r="O467" s="327">
        <v>757112</v>
      </c>
      <c r="P467" s="327">
        <v>774217</v>
      </c>
      <c r="Q467" s="327">
        <v>770678</v>
      </c>
      <c r="R467" s="327">
        <v>833125</v>
      </c>
      <c r="S467" s="327">
        <v>822259</v>
      </c>
      <c r="T467" s="327">
        <v>706900</v>
      </c>
      <c r="U467" s="327">
        <v>726159</v>
      </c>
      <c r="V467" s="327">
        <v>792241</v>
      </c>
      <c r="W467" s="327">
        <v>791361</v>
      </c>
      <c r="X467" s="327">
        <v>808569</v>
      </c>
      <c r="Y467" s="327">
        <v>801094</v>
      </c>
      <c r="Z467" s="327">
        <v>775174</v>
      </c>
      <c r="AA467" s="327">
        <v>781728</v>
      </c>
      <c r="AB467" s="327">
        <v>780072</v>
      </c>
      <c r="AC467" s="327">
        <v>814016</v>
      </c>
      <c r="AD467" s="327">
        <v>834308</v>
      </c>
      <c r="AE467" s="327">
        <v>853022</v>
      </c>
      <c r="AF467" s="327">
        <v>881779</v>
      </c>
      <c r="AG467" s="327">
        <v>909420</v>
      </c>
      <c r="AH467" s="327">
        <v>936389</v>
      </c>
      <c r="AI467" s="327">
        <v>964404</v>
      </c>
      <c r="AJ467" s="327">
        <v>992549</v>
      </c>
      <c r="AK467" s="327">
        <v>1024426</v>
      </c>
      <c r="AL467" s="327">
        <v>1042775</v>
      </c>
      <c r="AM467" s="327">
        <v>1060888</v>
      </c>
      <c r="AN467" s="327">
        <v>1080803</v>
      </c>
      <c r="AO467" s="327">
        <v>1062514</v>
      </c>
      <c r="AP467" s="327">
        <v>1065056</v>
      </c>
      <c r="AQ467" s="327">
        <v>1057624</v>
      </c>
      <c r="AR467" s="327">
        <v>1068951</v>
      </c>
      <c r="AS467" s="327">
        <v>1000666</v>
      </c>
      <c r="AT467" s="327">
        <v>1110025</v>
      </c>
      <c r="AU467" s="327">
        <v>1128377</v>
      </c>
      <c r="AV467" s="327">
        <v>1142684</v>
      </c>
      <c r="AW467" s="327">
        <v>1141887</v>
      </c>
    </row>
    <row r="468" spans="3:49" ht="12" thickBot="1" x14ac:dyDescent="0.25">
      <c r="C468" s="161" t="s">
        <v>35</v>
      </c>
      <c r="D468" s="161" t="s">
        <v>46</v>
      </c>
      <c r="E468" s="161" t="s">
        <v>46</v>
      </c>
      <c r="F468" s="162" t="s">
        <v>47</v>
      </c>
      <c r="G468" s="162" t="s">
        <v>93</v>
      </c>
      <c r="H468" s="161" t="s">
        <v>16</v>
      </c>
      <c r="I468" s="328">
        <v>453820000</v>
      </c>
      <c r="J468" s="328">
        <v>452111000</v>
      </c>
      <c r="K468" s="328">
        <v>456802000</v>
      </c>
      <c r="L468" s="328">
        <v>464833000</v>
      </c>
      <c r="M468" s="328">
        <v>473157000</v>
      </c>
      <c r="N468" s="328">
        <v>483128000</v>
      </c>
      <c r="O468" s="328">
        <v>500003000</v>
      </c>
      <c r="P468" s="328">
        <v>529535000</v>
      </c>
      <c r="Q468" s="328">
        <v>558097000</v>
      </c>
      <c r="R468" s="328">
        <v>583777000</v>
      </c>
      <c r="S468" s="328">
        <v>606426000</v>
      </c>
      <c r="T468" s="328">
        <v>622952000</v>
      </c>
      <c r="U468" s="328">
        <v>627978000</v>
      </c>
      <c r="V468" s="328">
        <v>622549000</v>
      </c>
      <c r="W468" s="328">
        <v>636873000</v>
      </c>
      <c r="X468" s="328">
        <v>655088000</v>
      </c>
      <c r="Y468" s="328">
        <v>671966000</v>
      </c>
      <c r="Z468" s="328">
        <v>695091000</v>
      </c>
      <c r="AA468" s="328">
        <v>721961000</v>
      </c>
      <c r="AB468" s="328">
        <v>753728000</v>
      </c>
      <c r="AC468" s="328">
        <v>794073000</v>
      </c>
      <c r="AD468" s="328">
        <v>825730000</v>
      </c>
      <c r="AE468" s="328">
        <v>847452000</v>
      </c>
      <c r="AF468" s="328">
        <v>870230000</v>
      </c>
      <c r="AG468" s="328">
        <v>894559000</v>
      </c>
      <c r="AH468" s="328">
        <v>925549000</v>
      </c>
      <c r="AI468" s="328">
        <v>964746000</v>
      </c>
      <c r="AJ468" s="328">
        <v>1003624000</v>
      </c>
      <c r="AK468" s="328">
        <v>1016340000</v>
      </c>
      <c r="AL468" s="328">
        <v>984309000</v>
      </c>
      <c r="AM468" s="328">
        <v>982519000</v>
      </c>
      <c r="AN468" s="328">
        <v>978727000</v>
      </c>
      <c r="AO468" s="328">
        <v>950527000</v>
      </c>
      <c r="AP468" s="328">
        <v>938350000</v>
      </c>
      <c r="AQ468" s="328">
        <v>947333000</v>
      </c>
      <c r="AR468" s="328">
        <v>978469000</v>
      </c>
      <c r="AS468" s="328">
        <v>1006020000</v>
      </c>
      <c r="AT468" s="328">
        <v>1037090000</v>
      </c>
      <c r="AU468" s="328">
        <v>1061022000</v>
      </c>
      <c r="AV468" s="328">
        <v>1084201000</v>
      </c>
      <c r="AW468" s="328">
        <v>967011000</v>
      </c>
    </row>
    <row r="469" spans="3:49" x14ac:dyDescent="0.2">
      <c r="C469" s="19" t="s">
        <v>11</v>
      </c>
      <c r="D469" s="19" t="s">
        <v>46</v>
      </c>
      <c r="E469" s="19" t="s">
        <v>46</v>
      </c>
      <c r="F469" s="16" t="s">
        <v>49</v>
      </c>
      <c r="G469" s="16" t="s">
        <v>287</v>
      </c>
      <c r="H469" s="19" t="s">
        <v>16</v>
      </c>
      <c r="I469" s="327">
        <v>4954611</v>
      </c>
      <c r="J469" s="327">
        <v>5060520</v>
      </c>
      <c r="K469" s="327">
        <v>5308554</v>
      </c>
      <c r="L469" s="327">
        <v>5430540</v>
      </c>
      <c r="M469" s="327">
        <v>5483062</v>
      </c>
      <c r="N469" s="327">
        <v>5896325</v>
      </c>
      <c r="O469" s="327">
        <v>5903009</v>
      </c>
      <c r="P469" s="327">
        <v>6514631</v>
      </c>
      <c r="Q469" s="327">
        <v>6546803</v>
      </c>
      <c r="R469" s="327">
        <v>7362205</v>
      </c>
      <c r="S469" s="327">
        <v>8081324</v>
      </c>
      <c r="T469" s="327">
        <v>8720338</v>
      </c>
      <c r="U469" s="327">
        <v>8599079</v>
      </c>
      <c r="V469" s="327">
        <v>8086699</v>
      </c>
      <c r="W469" s="327">
        <v>8700497</v>
      </c>
      <c r="X469" s="327">
        <v>8542471</v>
      </c>
      <c r="Y469" s="327">
        <v>8836653</v>
      </c>
      <c r="Z469" s="327">
        <v>9487647</v>
      </c>
      <c r="AA469" s="327">
        <v>10342632</v>
      </c>
      <c r="AB469" s="327">
        <v>10840193</v>
      </c>
      <c r="AC469" s="327">
        <v>11430664</v>
      </c>
      <c r="AD469" s="327">
        <v>11783192</v>
      </c>
      <c r="AE469" s="327">
        <v>12287768</v>
      </c>
      <c r="AF469" s="327">
        <v>13108889</v>
      </c>
      <c r="AG469" s="327">
        <v>13937661</v>
      </c>
      <c r="AH469" s="327">
        <v>14639986</v>
      </c>
      <c r="AI469" s="327">
        <v>15035622</v>
      </c>
      <c r="AJ469" s="327">
        <v>14964744</v>
      </c>
      <c r="AK469" s="327">
        <v>14451838</v>
      </c>
      <c r="AL469" s="327">
        <v>13005640</v>
      </c>
      <c r="AM469" s="327">
        <v>13317404</v>
      </c>
      <c r="AN469" s="327">
        <v>12688686</v>
      </c>
      <c r="AO469" s="327">
        <v>12134695</v>
      </c>
      <c r="AP469" s="327">
        <v>11698190</v>
      </c>
      <c r="AQ469" s="327">
        <v>12433167</v>
      </c>
      <c r="AR469" s="327">
        <v>13595620</v>
      </c>
      <c r="AS469" s="327">
        <v>14232385</v>
      </c>
      <c r="AT469" s="327">
        <v>14445719</v>
      </c>
      <c r="AU469" s="327">
        <v>14788345</v>
      </c>
      <c r="AV469" s="327">
        <v>14932443</v>
      </c>
      <c r="AW469" s="327">
        <v>13420113</v>
      </c>
    </row>
    <row r="470" spans="3:49" x14ac:dyDescent="0.2">
      <c r="C470" s="19" t="s">
        <v>17</v>
      </c>
      <c r="D470" s="19" t="s">
        <v>46</v>
      </c>
      <c r="E470" s="19" t="s">
        <v>46</v>
      </c>
      <c r="F470" s="16" t="s">
        <v>49</v>
      </c>
      <c r="G470" s="16" t="s">
        <v>287</v>
      </c>
      <c r="H470" s="19" t="s">
        <v>16</v>
      </c>
      <c r="I470" s="327">
        <v>1924707</v>
      </c>
      <c r="J470" s="327">
        <v>1924036</v>
      </c>
      <c r="K470" s="327">
        <v>2011805</v>
      </c>
      <c r="L470" s="327">
        <v>2110347</v>
      </c>
      <c r="M470" s="327">
        <v>2173513</v>
      </c>
      <c r="N470" s="327">
        <v>2226090</v>
      </c>
      <c r="O470" s="327">
        <v>2226375</v>
      </c>
      <c r="P470" s="327">
        <v>1861204</v>
      </c>
      <c r="Q470" s="327">
        <v>1923560</v>
      </c>
      <c r="R470" s="327">
        <v>2000730</v>
      </c>
      <c r="S470" s="327">
        <v>1988101</v>
      </c>
      <c r="T470" s="327">
        <v>1720913</v>
      </c>
      <c r="U470" s="327">
        <v>1749783</v>
      </c>
      <c r="V470" s="327">
        <v>2062347</v>
      </c>
      <c r="W470" s="327">
        <v>2008699</v>
      </c>
      <c r="X470" s="327">
        <v>1992502</v>
      </c>
      <c r="Y470" s="327">
        <v>2075116</v>
      </c>
      <c r="Z470" s="327">
        <v>2205862</v>
      </c>
      <c r="AA470" s="327">
        <v>2370316</v>
      </c>
      <c r="AB470" s="327">
        <v>2453744</v>
      </c>
      <c r="AC470" s="327">
        <v>2561235</v>
      </c>
      <c r="AD470" s="327">
        <v>2622565</v>
      </c>
      <c r="AE470" s="327">
        <v>2746226</v>
      </c>
      <c r="AF470" s="327">
        <v>2902432</v>
      </c>
      <c r="AG470" s="327">
        <v>3067356</v>
      </c>
      <c r="AH470" s="327">
        <v>3219787</v>
      </c>
      <c r="AI470" s="327">
        <v>3313121</v>
      </c>
      <c r="AJ470" s="327">
        <v>3325126</v>
      </c>
      <c r="AK470" s="327">
        <v>3233671</v>
      </c>
      <c r="AL470" s="327">
        <v>2908959</v>
      </c>
      <c r="AM470" s="327">
        <v>3026003</v>
      </c>
      <c r="AN470" s="327">
        <v>2843097</v>
      </c>
      <c r="AO470" s="327">
        <v>2694852</v>
      </c>
      <c r="AP470" s="327">
        <v>2664276</v>
      </c>
      <c r="AQ470" s="327">
        <v>2814791</v>
      </c>
      <c r="AR470" s="327">
        <v>3024093</v>
      </c>
      <c r="AS470" s="327">
        <v>3176057</v>
      </c>
      <c r="AT470" s="327">
        <v>3216799</v>
      </c>
      <c r="AU470" s="327">
        <v>3295978</v>
      </c>
      <c r="AV470" s="327">
        <v>3299464</v>
      </c>
      <c r="AW470" s="327">
        <v>3012866</v>
      </c>
    </row>
    <row r="471" spans="3:49" x14ac:dyDescent="0.2">
      <c r="C471" s="19" t="s">
        <v>18</v>
      </c>
      <c r="D471" s="19" t="s">
        <v>46</v>
      </c>
      <c r="E471" s="19" t="s">
        <v>46</v>
      </c>
      <c r="F471" s="16" t="s">
        <v>49</v>
      </c>
      <c r="G471" s="16" t="s">
        <v>287</v>
      </c>
      <c r="H471" s="19" t="s">
        <v>16</v>
      </c>
      <c r="I471" s="327">
        <v>1392211</v>
      </c>
      <c r="J471" s="327">
        <v>1441289</v>
      </c>
      <c r="K471" s="327">
        <v>1503879</v>
      </c>
      <c r="L471" s="327">
        <v>1491892</v>
      </c>
      <c r="M471" s="327">
        <v>1494105</v>
      </c>
      <c r="N471" s="327">
        <v>1615514</v>
      </c>
      <c r="O471" s="327">
        <v>1638042</v>
      </c>
      <c r="P471" s="327">
        <v>1469907</v>
      </c>
      <c r="Q471" s="327">
        <v>1440195</v>
      </c>
      <c r="R471" s="327">
        <v>1488065</v>
      </c>
      <c r="S471" s="327">
        <v>1559578</v>
      </c>
      <c r="T471" s="327">
        <v>1452398</v>
      </c>
      <c r="U471" s="327">
        <v>1493667</v>
      </c>
      <c r="V471" s="327">
        <v>1353679</v>
      </c>
      <c r="W471" s="327">
        <v>1397229</v>
      </c>
      <c r="X471" s="327">
        <v>1453518</v>
      </c>
      <c r="Y471" s="327">
        <v>1475164</v>
      </c>
      <c r="Z471" s="327">
        <v>1538080</v>
      </c>
      <c r="AA471" s="327">
        <v>1677974</v>
      </c>
      <c r="AB471" s="327">
        <v>1700321</v>
      </c>
      <c r="AC471" s="327">
        <v>1774322</v>
      </c>
      <c r="AD471" s="327">
        <v>1831986</v>
      </c>
      <c r="AE471" s="327">
        <v>1890332</v>
      </c>
      <c r="AF471" s="327">
        <v>1989976</v>
      </c>
      <c r="AG471" s="327">
        <v>2092911</v>
      </c>
      <c r="AH471" s="327">
        <v>2197253</v>
      </c>
      <c r="AI471" s="327">
        <v>2261570</v>
      </c>
      <c r="AJ471" s="327">
        <v>2244458</v>
      </c>
      <c r="AK471" s="327">
        <v>2184791</v>
      </c>
      <c r="AL471" s="327">
        <v>1945899</v>
      </c>
      <c r="AM471" s="327">
        <v>2030790</v>
      </c>
      <c r="AN471" s="327">
        <v>1920262</v>
      </c>
      <c r="AO471" s="327">
        <v>1826746</v>
      </c>
      <c r="AP471" s="327">
        <v>1740258</v>
      </c>
      <c r="AQ471" s="327">
        <v>1815537</v>
      </c>
      <c r="AR471" s="327">
        <v>1965935</v>
      </c>
      <c r="AS471" s="327">
        <v>2040505</v>
      </c>
      <c r="AT471" s="327">
        <v>2061045</v>
      </c>
      <c r="AU471" s="327">
        <v>2087811</v>
      </c>
      <c r="AV471" s="327">
        <v>2096104</v>
      </c>
      <c r="AW471" s="327">
        <v>1878385</v>
      </c>
    </row>
    <row r="472" spans="3:49" x14ac:dyDescent="0.2">
      <c r="C472" s="19" t="s">
        <v>19</v>
      </c>
      <c r="D472" s="19" t="s">
        <v>46</v>
      </c>
      <c r="E472" s="19" t="s">
        <v>46</v>
      </c>
      <c r="F472" s="16" t="s">
        <v>49</v>
      </c>
      <c r="G472" s="16" t="s">
        <v>287</v>
      </c>
      <c r="H472" s="19" t="s">
        <v>16</v>
      </c>
      <c r="I472" s="327">
        <v>1486816</v>
      </c>
      <c r="J472" s="327">
        <v>1587947</v>
      </c>
      <c r="K472" s="327">
        <v>1677416</v>
      </c>
      <c r="L472" s="327">
        <v>1747946</v>
      </c>
      <c r="M472" s="327">
        <v>1833024</v>
      </c>
      <c r="N472" s="327">
        <v>2035777</v>
      </c>
      <c r="O472" s="327">
        <v>2015712</v>
      </c>
      <c r="P472" s="327">
        <v>1865458</v>
      </c>
      <c r="Q472" s="327">
        <v>1886101</v>
      </c>
      <c r="R472" s="327">
        <v>1874605</v>
      </c>
      <c r="S472" s="327">
        <v>1889909</v>
      </c>
      <c r="T472" s="327">
        <v>1827695</v>
      </c>
      <c r="U472" s="327">
        <v>1810286</v>
      </c>
      <c r="V472" s="327">
        <v>1589047</v>
      </c>
      <c r="W472" s="327">
        <v>1589349</v>
      </c>
      <c r="X472" s="327">
        <v>1610513</v>
      </c>
      <c r="Y472" s="327">
        <v>1681922</v>
      </c>
      <c r="Z472" s="327">
        <v>1826562</v>
      </c>
      <c r="AA472" s="327">
        <v>1983169</v>
      </c>
      <c r="AB472" s="327">
        <v>2109157</v>
      </c>
      <c r="AC472" s="327">
        <v>2183066</v>
      </c>
      <c r="AD472" s="327">
        <v>2224981</v>
      </c>
      <c r="AE472" s="327">
        <v>2258863</v>
      </c>
      <c r="AF472" s="327">
        <v>2348376</v>
      </c>
      <c r="AG472" s="327">
        <v>2468294</v>
      </c>
      <c r="AH472" s="327">
        <v>2602451</v>
      </c>
      <c r="AI472" s="327">
        <v>2661820</v>
      </c>
      <c r="AJ472" s="327">
        <v>2656454</v>
      </c>
      <c r="AK472" s="327">
        <v>2601451</v>
      </c>
      <c r="AL472" s="327">
        <v>2343170</v>
      </c>
      <c r="AM472" s="327">
        <v>2423152</v>
      </c>
      <c r="AN472" s="327">
        <v>2314390</v>
      </c>
      <c r="AO472" s="327">
        <v>2261980</v>
      </c>
      <c r="AP472" s="327">
        <v>2192958</v>
      </c>
      <c r="AQ472" s="327">
        <v>2365390</v>
      </c>
      <c r="AR472" s="327">
        <v>2598140</v>
      </c>
      <c r="AS472" s="327">
        <v>2769419</v>
      </c>
      <c r="AT472" s="327">
        <v>2825573</v>
      </c>
      <c r="AU472" s="327">
        <v>2898125</v>
      </c>
      <c r="AV472" s="327">
        <v>2954273</v>
      </c>
      <c r="AW472" s="327">
        <v>2309508</v>
      </c>
    </row>
    <row r="473" spans="3:49" x14ac:dyDescent="0.2">
      <c r="C473" s="19" t="s">
        <v>20</v>
      </c>
      <c r="D473" s="19" t="s">
        <v>46</v>
      </c>
      <c r="E473" s="19" t="s">
        <v>46</v>
      </c>
      <c r="F473" s="16" t="s">
        <v>49</v>
      </c>
      <c r="G473" s="16" t="s">
        <v>287</v>
      </c>
      <c r="H473" s="19" t="s">
        <v>16</v>
      </c>
      <c r="I473" s="327">
        <v>1516533</v>
      </c>
      <c r="J473" s="327">
        <v>1565647</v>
      </c>
      <c r="K473" s="327">
        <v>1611285</v>
      </c>
      <c r="L473" s="327">
        <v>1684266</v>
      </c>
      <c r="M473" s="327">
        <v>1640014</v>
      </c>
      <c r="N473" s="327">
        <v>1658990</v>
      </c>
      <c r="O473" s="327">
        <v>1729074</v>
      </c>
      <c r="P473" s="327">
        <v>2328121</v>
      </c>
      <c r="Q473" s="327">
        <v>2476720</v>
      </c>
      <c r="R473" s="327">
        <v>2390282</v>
      </c>
      <c r="S473" s="327">
        <v>2477475</v>
      </c>
      <c r="T473" s="327">
        <v>2575962</v>
      </c>
      <c r="U473" s="327">
        <v>2541183</v>
      </c>
      <c r="V473" s="327">
        <v>2430715</v>
      </c>
      <c r="W473" s="327">
        <v>2456139</v>
      </c>
      <c r="X473" s="327">
        <v>2427461</v>
      </c>
      <c r="Y473" s="327">
        <v>2507746</v>
      </c>
      <c r="Z473" s="327">
        <v>2662847</v>
      </c>
      <c r="AA473" s="327">
        <v>2949873</v>
      </c>
      <c r="AB473" s="327">
        <v>3172558</v>
      </c>
      <c r="AC473" s="327">
        <v>3263394</v>
      </c>
      <c r="AD473" s="327">
        <v>3393649</v>
      </c>
      <c r="AE473" s="327">
        <v>3499893</v>
      </c>
      <c r="AF473" s="327">
        <v>3709425</v>
      </c>
      <c r="AG473" s="327">
        <v>3886193</v>
      </c>
      <c r="AH473" s="327">
        <v>4064266</v>
      </c>
      <c r="AI473" s="327">
        <v>4126778</v>
      </c>
      <c r="AJ473" s="327">
        <v>4085256</v>
      </c>
      <c r="AK473" s="327">
        <v>3928552</v>
      </c>
      <c r="AL473" s="327">
        <v>3506932</v>
      </c>
      <c r="AM473" s="327">
        <v>3666313</v>
      </c>
      <c r="AN473" s="327">
        <v>3473517</v>
      </c>
      <c r="AO473" s="327">
        <v>3354164</v>
      </c>
      <c r="AP473" s="327">
        <v>3261472</v>
      </c>
      <c r="AQ473" s="327">
        <v>3437319</v>
      </c>
      <c r="AR473" s="327">
        <v>3731444</v>
      </c>
      <c r="AS473" s="327">
        <v>3915978</v>
      </c>
      <c r="AT473" s="327">
        <v>4022048</v>
      </c>
      <c r="AU473" s="327">
        <v>4100721</v>
      </c>
      <c r="AV473" s="327">
        <v>4164408</v>
      </c>
      <c r="AW473" s="327">
        <v>3406640</v>
      </c>
    </row>
    <row r="474" spans="3:49" x14ac:dyDescent="0.2">
      <c r="C474" s="19" t="s">
        <v>21</v>
      </c>
      <c r="D474" s="19" t="s">
        <v>46</v>
      </c>
      <c r="E474" s="19" t="s">
        <v>46</v>
      </c>
      <c r="F474" s="16" t="s">
        <v>49</v>
      </c>
      <c r="G474" s="16" t="s">
        <v>287</v>
      </c>
      <c r="H474" s="19" t="s">
        <v>16</v>
      </c>
      <c r="I474" s="327">
        <v>728946</v>
      </c>
      <c r="J474" s="327">
        <v>767959</v>
      </c>
      <c r="K474" s="327">
        <v>772572</v>
      </c>
      <c r="L474" s="327">
        <v>782426</v>
      </c>
      <c r="M474" s="327">
        <v>792283</v>
      </c>
      <c r="N474" s="327">
        <v>792464</v>
      </c>
      <c r="O474" s="327">
        <v>750862</v>
      </c>
      <c r="P474" s="327">
        <v>756691</v>
      </c>
      <c r="Q474" s="327">
        <v>813141</v>
      </c>
      <c r="R474" s="327">
        <v>882770</v>
      </c>
      <c r="S474" s="327">
        <v>760368</v>
      </c>
      <c r="T474" s="327">
        <v>713664</v>
      </c>
      <c r="U474" s="327">
        <v>729691</v>
      </c>
      <c r="V474" s="327">
        <v>662146</v>
      </c>
      <c r="W474" s="327">
        <v>722811</v>
      </c>
      <c r="X474" s="327">
        <v>778311</v>
      </c>
      <c r="Y474" s="327">
        <v>793848</v>
      </c>
      <c r="Z474" s="327">
        <v>836332</v>
      </c>
      <c r="AA474" s="327">
        <v>919965</v>
      </c>
      <c r="AB474" s="327">
        <v>967189</v>
      </c>
      <c r="AC474" s="327">
        <v>1008993</v>
      </c>
      <c r="AD474" s="327">
        <v>1046988</v>
      </c>
      <c r="AE474" s="327">
        <v>1086896</v>
      </c>
      <c r="AF474" s="327">
        <v>1132552</v>
      </c>
      <c r="AG474" s="327">
        <v>1191628</v>
      </c>
      <c r="AH474" s="327">
        <v>1251280</v>
      </c>
      <c r="AI474" s="327">
        <v>1275168</v>
      </c>
      <c r="AJ474" s="327">
        <v>1266478</v>
      </c>
      <c r="AK474" s="327">
        <v>1231022</v>
      </c>
      <c r="AL474" s="327">
        <v>1113014</v>
      </c>
      <c r="AM474" s="327">
        <v>1151654</v>
      </c>
      <c r="AN474" s="327">
        <v>1075717</v>
      </c>
      <c r="AO474" s="327">
        <v>1039314</v>
      </c>
      <c r="AP474" s="327">
        <v>989511</v>
      </c>
      <c r="AQ474" s="327">
        <v>1049680</v>
      </c>
      <c r="AR474" s="327">
        <v>1133788</v>
      </c>
      <c r="AS474" s="327">
        <v>1187985</v>
      </c>
      <c r="AT474" s="327">
        <v>1210908</v>
      </c>
      <c r="AU474" s="327">
        <v>1233903</v>
      </c>
      <c r="AV474" s="327">
        <v>1240120</v>
      </c>
      <c r="AW474" s="327">
        <v>1117379</v>
      </c>
    </row>
    <row r="475" spans="3:49" x14ac:dyDescent="0.2">
      <c r="C475" s="19" t="s">
        <v>22</v>
      </c>
      <c r="D475" s="19" t="s">
        <v>46</v>
      </c>
      <c r="E475" s="19" t="s">
        <v>46</v>
      </c>
      <c r="F475" s="16" t="s">
        <v>49</v>
      </c>
      <c r="G475" s="16" t="s">
        <v>287</v>
      </c>
      <c r="H475" s="19" t="s">
        <v>16</v>
      </c>
      <c r="I475" s="327">
        <v>3824863</v>
      </c>
      <c r="J475" s="327">
        <v>3777038</v>
      </c>
      <c r="K475" s="327">
        <v>4035207</v>
      </c>
      <c r="L475" s="327">
        <v>4126384</v>
      </c>
      <c r="M475" s="327">
        <v>4240835</v>
      </c>
      <c r="N475" s="327">
        <v>4523545</v>
      </c>
      <c r="O475" s="327">
        <v>4473946</v>
      </c>
      <c r="P475" s="327">
        <v>3511632</v>
      </c>
      <c r="Q475" s="327">
        <v>3631163</v>
      </c>
      <c r="R475" s="327">
        <v>3672326</v>
      </c>
      <c r="S475" s="327">
        <v>3528659</v>
      </c>
      <c r="T475" s="327">
        <v>3033411</v>
      </c>
      <c r="U475" s="327">
        <v>3124946</v>
      </c>
      <c r="V475" s="327">
        <v>3404491</v>
      </c>
      <c r="W475" s="327">
        <v>3488631</v>
      </c>
      <c r="X475" s="327">
        <v>3591012</v>
      </c>
      <c r="Y475" s="327">
        <v>3679233</v>
      </c>
      <c r="Z475" s="327">
        <v>3816767</v>
      </c>
      <c r="AA475" s="327">
        <v>4095164</v>
      </c>
      <c r="AB475" s="327">
        <v>4270527</v>
      </c>
      <c r="AC475" s="327">
        <v>4386818</v>
      </c>
      <c r="AD475" s="327">
        <v>4460650</v>
      </c>
      <c r="AE475" s="327">
        <v>4622161</v>
      </c>
      <c r="AF475" s="327">
        <v>4867317</v>
      </c>
      <c r="AG475" s="327">
        <v>5130545</v>
      </c>
      <c r="AH475" s="327">
        <v>5356547</v>
      </c>
      <c r="AI475" s="327">
        <v>5451997</v>
      </c>
      <c r="AJ475" s="327">
        <v>5408338</v>
      </c>
      <c r="AK475" s="327">
        <v>5223486</v>
      </c>
      <c r="AL475" s="327">
        <v>4740535</v>
      </c>
      <c r="AM475" s="327">
        <v>4921872</v>
      </c>
      <c r="AN475" s="327">
        <v>4685383</v>
      </c>
      <c r="AO475" s="327">
        <v>4473310</v>
      </c>
      <c r="AP475" s="327">
        <v>4307764</v>
      </c>
      <c r="AQ475" s="327">
        <v>4518456</v>
      </c>
      <c r="AR475" s="327">
        <v>4897075</v>
      </c>
      <c r="AS475" s="327">
        <v>5123946</v>
      </c>
      <c r="AT475" s="327">
        <v>5130281</v>
      </c>
      <c r="AU475" s="327">
        <v>5269067</v>
      </c>
      <c r="AV475" s="327">
        <v>5260485</v>
      </c>
      <c r="AW475" s="327">
        <v>4797285</v>
      </c>
    </row>
    <row r="476" spans="3:49" x14ac:dyDescent="0.2">
      <c r="C476" s="19" t="s">
        <v>23</v>
      </c>
      <c r="D476" s="19" t="s">
        <v>46</v>
      </c>
      <c r="E476" s="19" t="s">
        <v>46</v>
      </c>
      <c r="F476" s="16" t="s">
        <v>49</v>
      </c>
      <c r="G476" s="16" t="s">
        <v>287</v>
      </c>
      <c r="H476" s="19" t="s">
        <v>16</v>
      </c>
      <c r="I476" s="327">
        <v>1206429</v>
      </c>
      <c r="J476" s="327">
        <v>1208379</v>
      </c>
      <c r="K476" s="327">
        <v>1242183</v>
      </c>
      <c r="L476" s="327">
        <v>1245451</v>
      </c>
      <c r="M476" s="327">
        <v>1276108</v>
      </c>
      <c r="N476" s="327">
        <v>1403419</v>
      </c>
      <c r="O476" s="327">
        <v>1345237</v>
      </c>
      <c r="P476" s="327">
        <v>1723752</v>
      </c>
      <c r="Q476" s="327">
        <v>1716281</v>
      </c>
      <c r="R476" s="327">
        <v>1764401</v>
      </c>
      <c r="S476" s="327">
        <v>1878996</v>
      </c>
      <c r="T476" s="327">
        <v>2046774</v>
      </c>
      <c r="U476" s="327">
        <v>2080740</v>
      </c>
      <c r="V476" s="327">
        <v>1946862</v>
      </c>
      <c r="W476" s="327">
        <v>1991733</v>
      </c>
      <c r="X476" s="327">
        <v>2034473</v>
      </c>
      <c r="Y476" s="327">
        <v>2132909</v>
      </c>
      <c r="Z476" s="327">
        <v>2253890</v>
      </c>
      <c r="AA476" s="327">
        <v>2463517</v>
      </c>
      <c r="AB476" s="327">
        <v>2528072</v>
      </c>
      <c r="AC476" s="327">
        <v>2636761</v>
      </c>
      <c r="AD476" s="327">
        <v>2737561</v>
      </c>
      <c r="AE476" s="327">
        <v>2889090</v>
      </c>
      <c r="AF476" s="327">
        <v>3091492</v>
      </c>
      <c r="AG476" s="327">
        <v>3312400</v>
      </c>
      <c r="AH476" s="327">
        <v>3517684</v>
      </c>
      <c r="AI476" s="327">
        <v>3661179</v>
      </c>
      <c r="AJ476" s="327">
        <v>3722557</v>
      </c>
      <c r="AK476" s="327">
        <v>3676741</v>
      </c>
      <c r="AL476" s="327">
        <v>3346416</v>
      </c>
      <c r="AM476" s="327">
        <v>3468852</v>
      </c>
      <c r="AN476" s="327">
        <v>3256918</v>
      </c>
      <c r="AO476" s="327">
        <v>3062803</v>
      </c>
      <c r="AP476" s="327">
        <v>3016695</v>
      </c>
      <c r="AQ476" s="327">
        <v>3112916</v>
      </c>
      <c r="AR476" s="327">
        <v>3413857</v>
      </c>
      <c r="AS476" s="327">
        <v>3604174</v>
      </c>
      <c r="AT476" s="327">
        <v>3631601</v>
      </c>
      <c r="AU476" s="327">
        <v>3738630</v>
      </c>
      <c r="AV476" s="327">
        <v>3736241</v>
      </c>
      <c r="AW476" s="327">
        <v>3436133</v>
      </c>
    </row>
    <row r="477" spans="3:49" x14ac:dyDescent="0.2">
      <c r="C477" s="19" t="s">
        <v>24</v>
      </c>
      <c r="D477" s="19" t="s">
        <v>46</v>
      </c>
      <c r="E477" s="19" t="s">
        <v>46</v>
      </c>
      <c r="F477" s="16" t="s">
        <v>49</v>
      </c>
      <c r="G477" s="16" t="s">
        <v>287</v>
      </c>
      <c r="H477" s="19" t="s">
        <v>16</v>
      </c>
      <c r="I477" s="327">
        <v>8514003</v>
      </c>
      <c r="J477" s="327">
        <v>8588860</v>
      </c>
      <c r="K477" s="327">
        <v>8620957</v>
      </c>
      <c r="L477" s="327">
        <v>8681397</v>
      </c>
      <c r="M477" s="327">
        <v>8911444</v>
      </c>
      <c r="N477" s="327">
        <v>9059784</v>
      </c>
      <c r="O477" s="327">
        <v>9342991</v>
      </c>
      <c r="P477" s="327">
        <v>8897377</v>
      </c>
      <c r="Q477" s="327">
        <v>9107653</v>
      </c>
      <c r="R477" s="327">
        <v>10172450</v>
      </c>
      <c r="S477" s="327">
        <v>10673235</v>
      </c>
      <c r="T477" s="327">
        <v>10478067</v>
      </c>
      <c r="U477" s="327">
        <v>11227621</v>
      </c>
      <c r="V477" s="327">
        <v>10942692</v>
      </c>
      <c r="W477" s="327">
        <v>11223668</v>
      </c>
      <c r="X477" s="327">
        <v>11596041</v>
      </c>
      <c r="Y477" s="327">
        <v>12091760</v>
      </c>
      <c r="Z477" s="327">
        <v>12777821</v>
      </c>
      <c r="AA477" s="327">
        <v>13921442</v>
      </c>
      <c r="AB477" s="327">
        <v>14741620</v>
      </c>
      <c r="AC477" s="327">
        <v>15271727</v>
      </c>
      <c r="AD477" s="327">
        <v>15859740</v>
      </c>
      <c r="AE477" s="327">
        <v>16436021</v>
      </c>
      <c r="AF477" s="327">
        <v>17410179</v>
      </c>
      <c r="AG477" s="327">
        <v>18530203</v>
      </c>
      <c r="AH477" s="327">
        <v>19507162</v>
      </c>
      <c r="AI477" s="327">
        <v>20082796</v>
      </c>
      <c r="AJ477" s="327">
        <v>20021492</v>
      </c>
      <c r="AK477" s="327">
        <v>19379181</v>
      </c>
      <c r="AL477" s="327">
        <v>17509894</v>
      </c>
      <c r="AM477" s="327">
        <v>18254187</v>
      </c>
      <c r="AN477" s="327">
        <v>17154934</v>
      </c>
      <c r="AO477" s="327">
        <v>16501284</v>
      </c>
      <c r="AP477" s="327">
        <v>16024824</v>
      </c>
      <c r="AQ477" s="327">
        <v>17066777</v>
      </c>
      <c r="AR477" s="327">
        <v>18797403</v>
      </c>
      <c r="AS477" s="327">
        <v>19841981</v>
      </c>
      <c r="AT477" s="327">
        <v>20178777</v>
      </c>
      <c r="AU477" s="327">
        <v>20556598</v>
      </c>
      <c r="AV477" s="327">
        <v>20783811</v>
      </c>
      <c r="AW477" s="327">
        <v>18357092</v>
      </c>
    </row>
    <row r="478" spans="3:49" x14ac:dyDescent="0.2">
      <c r="C478" s="19" t="s">
        <v>25</v>
      </c>
      <c r="D478" s="19" t="s">
        <v>46</v>
      </c>
      <c r="E478" s="19" t="s">
        <v>46</v>
      </c>
      <c r="F478" s="16" t="s">
        <v>49</v>
      </c>
      <c r="G478" s="16" t="s">
        <v>287</v>
      </c>
      <c r="H478" s="19" t="s">
        <v>16</v>
      </c>
      <c r="I478" s="327">
        <v>3693469</v>
      </c>
      <c r="J478" s="327">
        <v>3890852</v>
      </c>
      <c r="K478" s="327">
        <v>3899303</v>
      </c>
      <c r="L478" s="327">
        <v>4002280</v>
      </c>
      <c r="M478" s="327">
        <v>4102432</v>
      </c>
      <c r="N478" s="327">
        <v>4298880</v>
      </c>
      <c r="O478" s="327">
        <v>4214869</v>
      </c>
      <c r="P478" s="327">
        <v>4478194</v>
      </c>
      <c r="Q478" s="327">
        <v>4575706</v>
      </c>
      <c r="R478" s="327">
        <v>4581656</v>
      </c>
      <c r="S478" s="327">
        <v>4927340</v>
      </c>
      <c r="T478" s="327">
        <v>5018376</v>
      </c>
      <c r="U478" s="327">
        <v>5296247</v>
      </c>
      <c r="V478" s="327">
        <v>5137656</v>
      </c>
      <c r="W478" s="327">
        <v>5450974</v>
      </c>
      <c r="X478" s="327">
        <v>5742576</v>
      </c>
      <c r="Y478" s="327">
        <v>5921244</v>
      </c>
      <c r="Z478" s="327">
        <v>6391693</v>
      </c>
      <c r="AA478" s="327">
        <v>7093688</v>
      </c>
      <c r="AB478" s="327">
        <v>7472528</v>
      </c>
      <c r="AC478" s="327">
        <v>7829848</v>
      </c>
      <c r="AD478" s="327">
        <v>8181300</v>
      </c>
      <c r="AE478" s="327">
        <v>8504452</v>
      </c>
      <c r="AF478" s="327">
        <v>8962533</v>
      </c>
      <c r="AG478" s="327">
        <v>9512361</v>
      </c>
      <c r="AH478" s="327">
        <v>10009134</v>
      </c>
      <c r="AI478" s="327">
        <v>10303647</v>
      </c>
      <c r="AJ478" s="327">
        <v>10243010</v>
      </c>
      <c r="AK478" s="327">
        <v>9940579</v>
      </c>
      <c r="AL478" s="327">
        <v>8776517</v>
      </c>
      <c r="AM478" s="327">
        <v>9068801</v>
      </c>
      <c r="AN478" s="327">
        <v>8522873</v>
      </c>
      <c r="AO478" s="327">
        <v>8110546</v>
      </c>
      <c r="AP478" s="327">
        <v>7870600</v>
      </c>
      <c r="AQ478" s="327">
        <v>8412409</v>
      </c>
      <c r="AR478" s="327">
        <v>9208584</v>
      </c>
      <c r="AS478" s="327">
        <v>9641557</v>
      </c>
      <c r="AT478" s="327">
        <v>9870135</v>
      </c>
      <c r="AU478" s="327">
        <v>10057233</v>
      </c>
      <c r="AV478" s="327">
        <v>10158987</v>
      </c>
      <c r="AW478" s="327">
        <v>9117294</v>
      </c>
    </row>
    <row r="479" spans="3:49" x14ac:dyDescent="0.2">
      <c r="C479" s="19" t="s">
        <v>26</v>
      </c>
      <c r="D479" s="19" t="s">
        <v>46</v>
      </c>
      <c r="E479" s="19" t="s">
        <v>46</v>
      </c>
      <c r="F479" s="16" t="s">
        <v>49</v>
      </c>
      <c r="G479" s="16" t="s">
        <v>287</v>
      </c>
      <c r="H479" s="19" t="s">
        <v>16</v>
      </c>
      <c r="I479" s="327">
        <v>733916</v>
      </c>
      <c r="J479" s="327">
        <v>737818</v>
      </c>
      <c r="K479" s="327">
        <v>763840</v>
      </c>
      <c r="L479" s="327">
        <v>770126</v>
      </c>
      <c r="M479" s="327">
        <v>919448</v>
      </c>
      <c r="N479" s="327">
        <v>980991</v>
      </c>
      <c r="O479" s="327">
        <v>935755</v>
      </c>
      <c r="P479" s="327">
        <v>936013</v>
      </c>
      <c r="Q479" s="327">
        <v>924710</v>
      </c>
      <c r="R479" s="327">
        <v>847006</v>
      </c>
      <c r="S479" s="327">
        <v>929918</v>
      </c>
      <c r="T479" s="327">
        <v>999399</v>
      </c>
      <c r="U479" s="327">
        <v>1010584</v>
      </c>
      <c r="V479" s="327">
        <v>919670</v>
      </c>
      <c r="W479" s="327">
        <v>954295</v>
      </c>
      <c r="X479" s="327">
        <v>1024254</v>
      </c>
      <c r="Y479" s="327">
        <v>1059034</v>
      </c>
      <c r="Z479" s="327">
        <v>1120929</v>
      </c>
      <c r="AA479" s="327">
        <v>1217479</v>
      </c>
      <c r="AB479" s="327">
        <v>1287062</v>
      </c>
      <c r="AC479" s="327">
        <v>1340149</v>
      </c>
      <c r="AD479" s="327">
        <v>1372226</v>
      </c>
      <c r="AE479" s="327">
        <v>1431978</v>
      </c>
      <c r="AF479" s="327">
        <v>1517826</v>
      </c>
      <c r="AG479" s="327">
        <v>1610050</v>
      </c>
      <c r="AH479" s="327">
        <v>1694049</v>
      </c>
      <c r="AI479" s="327">
        <v>1737240</v>
      </c>
      <c r="AJ479" s="327">
        <v>1736900</v>
      </c>
      <c r="AK479" s="327">
        <v>1700382</v>
      </c>
      <c r="AL479" s="327">
        <v>1549177</v>
      </c>
      <c r="AM479" s="327">
        <v>1623172</v>
      </c>
      <c r="AN479" s="327">
        <v>1534582</v>
      </c>
      <c r="AO479" s="327">
        <v>1472618</v>
      </c>
      <c r="AP479" s="327">
        <v>1441600</v>
      </c>
      <c r="AQ479" s="327">
        <v>1511481</v>
      </c>
      <c r="AR479" s="327">
        <v>1646752</v>
      </c>
      <c r="AS479" s="327">
        <v>1706641</v>
      </c>
      <c r="AT479" s="327">
        <v>1748037</v>
      </c>
      <c r="AU479" s="327">
        <v>1776556</v>
      </c>
      <c r="AV479" s="327">
        <v>1792177</v>
      </c>
      <c r="AW479" s="327">
        <v>1656882</v>
      </c>
    </row>
    <row r="480" spans="3:49" x14ac:dyDescent="0.2">
      <c r="C480" s="19" t="s">
        <v>27</v>
      </c>
      <c r="D480" s="19" t="s">
        <v>46</v>
      </c>
      <c r="E480" s="19" t="s">
        <v>46</v>
      </c>
      <c r="F480" s="16" t="s">
        <v>49</v>
      </c>
      <c r="G480" s="16" t="s">
        <v>287</v>
      </c>
      <c r="H480" s="19" t="s">
        <v>16</v>
      </c>
      <c r="I480" s="327">
        <v>2130537</v>
      </c>
      <c r="J480" s="327">
        <v>2234098</v>
      </c>
      <c r="K480" s="327">
        <v>2341562</v>
      </c>
      <c r="L480" s="327">
        <v>2313993</v>
      </c>
      <c r="M480" s="327">
        <v>2347891</v>
      </c>
      <c r="N480" s="327">
        <v>2420487</v>
      </c>
      <c r="O480" s="327">
        <v>2349060</v>
      </c>
      <c r="P480" s="327">
        <v>2940337</v>
      </c>
      <c r="Q480" s="327">
        <v>2842855</v>
      </c>
      <c r="R480" s="327">
        <v>3071031</v>
      </c>
      <c r="S480" s="327">
        <v>2877381</v>
      </c>
      <c r="T480" s="327">
        <v>3099565</v>
      </c>
      <c r="U480" s="327">
        <v>3125074</v>
      </c>
      <c r="V480" s="327">
        <v>3083569</v>
      </c>
      <c r="W480" s="327">
        <v>3262179</v>
      </c>
      <c r="X480" s="327">
        <v>3415868</v>
      </c>
      <c r="Y480" s="327">
        <v>3495619</v>
      </c>
      <c r="Z480" s="327">
        <v>3668468</v>
      </c>
      <c r="AA480" s="327">
        <v>3947747</v>
      </c>
      <c r="AB480" s="327">
        <v>4120358</v>
      </c>
      <c r="AC480" s="327">
        <v>4199155</v>
      </c>
      <c r="AD480" s="327">
        <v>4324928</v>
      </c>
      <c r="AE480" s="327">
        <v>4479737</v>
      </c>
      <c r="AF480" s="327">
        <v>4734696</v>
      </c>
      <c r="AG480" s="327">
        <v>5059966</v>
      </c>
      <c r="AH480" s="327">
        <v>5330217</v>
      </c>
      <c r="AI480" s="327">
        <v>5501834</v>
      </c>
      <c r="AJ480" s="327">
        <v>5516331</v>
      </c>
      <c r="AK480" s="327">
        <v>5415263</v>
      </c>
      <c r="AL480" s="327">
        <v>4884964</v>
      </c>
      <c r="AM480" s="327">
        <v>5088747</v>
      </c>
      <c r="AN480" s="327">
        <v>4778528</v>
      </c>
      <c r="AO480" s="327">
        <v>4612843</v>
      </c>
      <c r="AP480" s="327">
        <v>4482840</v>
      </c>
      <c r="AQ480" s="327">
        <v>4721094</v>
      </c>
      <c r="AR480" s="327">
        <v>5212418</v>
      </c>
      <c r="AS480" s="327">
        <v>5468934</v>
      </c>
      <c r="AT480" s="327">
        <v>5547008</v>
      </c>
      <c r="AU480" s="327">
        <v>5651292</v>
      </c>
      <c r="AV480" s="327">
        <v>5689101</v>
      </c>
      <c r="AW480" s="327">
        <v>5160659</v>
      </c>
    </row>
    <row r="481" spans="3:49" x14ac:dyDescent="0.2">
      <c r="C481" s="19" t="s">
        <v>28</v>
      </c>
      <c r="D481" s="19" t="s">
        <v>46</v>
      </c>
      <c r="E481" s="19" t="s">
        <v>46</v>
      </c>
      <c r="F481" s="16" t="s">
        <v>49</v>
      </c>
      <c r="G481" s="16" t="s">
        <v>287</v>
      </c>
      <c r="H481" s="19" t="s">
        <v>16</v>
      </c>
      <c r="I481" s="327">
        <v>7704710</v>
      </c>
      <c r="J481" s="327">
        <v>7904371</v>
      </c>
      <c r="K481" s="327">
        <v>8312277</v>
      </c>
      <c r="L481" s="327">
        <v>8566719</v>
      </c>
      <c r="M481" s="327">
        <v>8597086</v>
      </c>
      <c r="N481" s="327">
        <v>8793499</v>
      </c>
      <c r="O481" s="327">
        <v>9277005</v>
      </c>
      <c r="P481" s="327">
        <v>9221285</v>
      </c>
      <c r="Q481" s="327">
        <v>9663271</v>
      </c>
      <c r="R481" s="327">
        <v>10675882</v>
      </c>
      <c r="S481" s="327">
        <v>10982993</v>
      </c>
      <c r="T481" s="327">
        <v>10478758</v>
      </c>
      <c r="U481" s="327">
        <v>10528877</v>
      </c>
      <c r="V481" s="327">
        <v>10139562</v>
      </c>
      <c r="W481" s="327">
        <v>10196925</v>
      </c>
      <c r="X481" s="327">
        <v>10132262</v>
      </c>
      <c r="Y481" s="327">
        <v>10551804</v>
      </c>
      <c r="Z481" s="327">
        <v>11311559</v>
      </c>
      <c r="AA481" s="327">
        <v>12741175</v>
      </c>
      <c r="AB481" s="327">
        <v>13574679</v>
      </c>
      <c r="AC481" s="327">
        <v>14261425</v>
      </c>
      <c r="AD481" s="327">
        <v>14809184</v>
      </c>
      <c r="AE481" s="327">
        <v>15323032</v>
      </c>
      <c r="AF481" s="327">
        <v>16233406</v>
      </c>
      <c r="AG481" s="327">
        <v>17325863</v>
      </c>
      <c r="AH481" s="327">
        <v>18409071</v>
      </c>
      <c r="AI481" s="327">
        <v>19077389</v>
      </c>
      <c r="AJ481" s="327">
        <v>19067000</v>
      </c>
      <c r="AK481" s="327">
        <v>18659355</v>
      </c>
      <c r="AL481" s="327">
        <v>17058374</v>
      </c>
      <c r="AM481" s="327">
        <v>17748871</v>
      </c>
      <c r="AN481" s="327">
        <v>17096112</v>
      </c>
      <c r="AO481" s="327">
        <v>16661192</v>
      </c>
      <c r="AP481" s="327">
        <v>16119895</v>
      </c>
      <c r="AQ481" s="327">
        <v>17120375</v>
      </c>
      <c r="AR481" s="327">
        <v>18787221</v>
      </c>
      <c r="AS481" s="327">
        <v>19862081</v>
      </c>
      <c r="AT481" s="327">
        <v>20438292</v>
      </c>
      <c r="AU481" s="327">
        <v>20954127</v>
      </c>
      <c r="AV481" s="327">
        <v>21397921</v>
      </c>
      <c r="AW481" s="327">
        <v>19023960</v>
      </c>
    </row>
    <row r="482" spans="3:49" x14ac:dyDescent="0.2">
      <c r="C482" s="19" t="s">
        <v>29</v>
      </c>
      <c r="D482" s="19" t="s">
        <v>46</v>
      </c>
      <c r="E482" s="19" t="s">
        <v>46</v>
      </c>
      <c r="F482" s="16" t="s">
        <v>49</v>
      </c>
      <c r="G482" s="16" t="s">
        <v>287</v>
      </c>
      <c r="H482" s="19" t="s">
        <v>16</v>
      </c>
      <c r="I482" s="327">
        <v>723311</v>
      </c>
      <c r="J482" s="327">
        <v>736306</v>
      </c>
      <c r="K482" s="327">
        <v>747079</v>
      </c>
      <c r="L482" s="327">
        <v>778289</v>
      </c>
      <c r="M482" s="327">
        <v>792426</v>
      </c>
      <c r="N482" s="327">
        <v>822066</v>
      </c>
      <c r="O482" s="327">
        <v>860141</v>
      </c>
      <c r="P482" s="327">
        <v>1084843</v>
      </c>
      <c r="Q482" s="327">
        <v>1100291</v>
      </c>
      <c r="R482" s="327">
        <v>1233935</v>
      </c>
      <c r="S482" s="327">
        <v>1294637</v>
      </c>
      <c r="T482" s="327">
        <v>1402461</v>
      </c>
      <c r="U482" s="327">
        <v>1428941</v>
      </c>
      <c r="V482" s="327">
        <v>1354368</v>
      </c>
      <c r="W482" s="327">
        <v>1420811</v>
      </c>
      <c r="X482" s="327">
        <v>1435239</v>
      </c>
      <c r="Y482" s="327">
        <v>1498856</v>
      </c>
      <c r="Z482" s="327">
        <v>1630292</v>
      </c>
      <c r="AA482" s="327">
        <v>1811440</v>
      </c>
      <c r="AB482" s="327">
        <v>1905175</v>
      </c>
      <c r="AC482" s="327">
        <v>2004667</v>
      </c>
      <c r="AD482" s="327">
        <v>2081898</v>
      </c>
      <c r="AE482" s="327">
        <v>2182402</v>
      </c>
      <c r="AF482" s="327">
        <v>2325701</v>
      </c>
      <c r="AG482" s="327">
        <v>2465110</v>
      </c>
      <c r="AH482" s="327">
        <v>2612898</v>
      </c>
      <c r="AI482" s="327">
        <v>2691931</v>
      </c>
      <c r="AJ482" s="327">
        <v>2698600</v>
      </c>
      <c r="AK482" s="327">
        <v>2644499</v>
      </c>
      <c r="AL482" s="327">
        <v>2356873</v>
      </c>
      <c r="AM482" s="327">
        <v>2444832</v>
      </c>
      <c r="AN482" s="327">
        <v>2313257</v>
      </c>
      <c r="AO482" s="327">
        <v>2228066</v>
      </c>
      <c r="AP482" s="327">
        <v>2166192</v>
      </c>
      <c r="AQ482" s="327">
        <v>2317983</v>
      </c>
      <c r="AR482" s="327">
        <v>2620815</v>
      </c>
      <c r="AS482" s="327">
        <v>2773891</v>
      </c>
      <c r="AT482" s="327">
        <v>2830340</v>
      </c>
      <c r="AU482" s="327">
        <v>2824095</v>
      </c>
      <c r="AV482" s="327">
        <v>2859982</v>
      </c>
      <c r="AW482" s="327">
        <v>2619928</v>
      </c>
    </row>
    <row r="483" spans="3:49" x14ac:dyDescent="0.2">
      <c r="C483" s="19" t="s">
        <v>30</v>
      </c>
      <c r="D483" s="19" t="s">
        <v>46</v>
      </c>
      <c r="E483" s="19" t="s">
        <v>46</v>
      </c>
      <c r="F483" s="16" t="s">
        <v>49</v>
      </c>
      <c r="G483" s="16" t="s">
        <v>287</v>
      </c>
      <c r="H483" s="19" t="s">
        <v>16</v>
      </c>
      <c r="I483" s="327">
        <v>910142</v>
      </c>
      <c r="J483" s="327">
        <v>959282</v>
      </c>
      <c r="K483" s="327">
        <v>961351</v>
      </c>
      <c r="L483" s="327">
        <v>957222</v>
      </c>
      <c r="M483" s="327">
        <v>954700</v>
      </c>
      <c r="N483" s="327">
        <v>985802</v>
      </c>
      <c r="O483" s="327">
        <v>987161</v>
      </c>
      <c r="P483" s="327">
        <v>815772</v>
      </c>
      <c r="Q483" s="327">
        <v>917189</v>
      </c>
      <c r="R483" s="327">
        <v>934263</v>
      </c>
      <c r="S483" s="327">
        <v>903333</v>
      </c>
      <c r="T483" s="327">
        <v>863384</v>
      </c>
      <c r="U483" s="327">
        <v>891462</v>
      </c>
      <c r="V483" s="327">
        <v>1012497</v>
      </c>
      <c r="W483" s="327">
        <v>976243</v>
      </c>
      <c r="X483" s="327">
        <v>981886</v>
      </c>
      <c r="Y483" s="327">
        <v>1026015</v>
      </c>
      <c r="Z483" s="327">
        <v>1100616</v>
      </c>
      <c r="AA483" s="327">
        <v>1212156</v>
      </c>
      <c r="AB483" s="327">
        <v>1275373</v>
      </c>
      <c r="AC483" s="327">
        <v>1348525</v>
      </c>
      <c r="AD483" s="327">
        <v>1380943</v>
      </c>
      <c r="AE483" s="327">
        <v>1435166</v>
      </c>
      <c r="AF483" s="327">
        <v>1518439</v>
      </c>
      <c r="AG483" s="327">
        <v>1616552</v>
      </c>
      <c r="AH483" s="327">
        <v>1697624</v>
      </c>
      <c r="AI483" s="327">
        <v>1746518</v>
      </c>
      <c r="AJ483" s="327">
        <v>1739235</v>
      </c>
      <c r="AK483" s="327">
        <v>1711100</v>
      </c>
      <c r="AL483" s="327">
        <v>1542065</v>
      </c>
      <c r="AM483" s="327">
        <v>1608857</v>
      </c>
      <c r="AN483" s="327">
        <v>1539618</v>
      </c>
      <c r="AO483" s="327">
        <v>1476545</v>
      </c>
      <c r="AP483" s="327">
        <v>1436692</v>
      </c>
      <c r="AQ483" s="327">
        <v>1531467</v>
      </c>
      <c r="AR483" s="327">
        <v>1669114</v>
      </c>
      <c r="AS483" s="327">
        <v>1749738</v>
      </c>
      <c r="AT483" s="327">
        <v>1791832</v>
      </c>
      <c r="AU483" s="327">
        <v>1821046</v>
      </c>
      <c r="AV483" s="327">
        <v>1847839</v>
      </c>
      <c r="AW483" s="327">
        <v>1685538</v>
      </c>
    </row>
    <row r="484" spans="3:49" x14ac:dyDescent="0.2">
      <c r="C484" s="19" t="s">
        <v>31</v>
      </c>
      <c r="D484" s="19" t="s">
        <v>46</v>
      </c>
      <c r="E484" s="19" t="s">
        <v>46</v>
      </c>
      <c r="F484" s="16" t="s">
        <v>49</v>
      </c>
      <c r="G484" s="16" t="s">
        <v>287</v>
      </c>
      <c r="H484" s="19" t="s">
        <v>16</v>
      </c>
      <c r="I484" s="327">
        <v>2085749</v>
      </c>
      <c r="J484" s="327">
        <v>2173030</v>
      </c>
      <c r="K484" s="327">
        <v>2234397</v>
      </c>
      <c r="L484" s="327">
        <v>2211417</v>
      </c>
      <c r="M484" s="327">
        <v>2148432</v>
      </c>
      <c r="N484" s="327">
        <v>2252773</v>
      </c>
      <c r="O484" s="327">
        <v>2232472</v>
      </c>
      <c r="P484" s="327">
        <v>2883152</v>
      </c>
      <c r="Q484" s="327">
        <v>2769539</v>
      </c>
      <c r="R484" s="327">
        <v>3137942</v>
      </c>
      <c r="S484" s="327">
        <v>2927411</v>
      </c>
      <c r="T484" s="327">
        <v>3640105</v>
      </c>
      <c r="U484" s="327">
        <v>3716620</v>
      </c>
      <c r="V484" s="327">
        <v>3567477</v>
      </c>
      <c r="W484" s="327">
        <v>3697688</v>
      </c>
      <c r="X484" s="327">
        <v>3762949</v>
      </c>
      <c r="Y484" s="327">
        <v>3848553</v>
      </c>
      <c r="Z484" s="327">
        <v>4107886</v>
      </c>
      <c r="AA484" s="327">
        <v>4559764</v>
      </c>
      <c r="AB484" s="327">
        <v>4835115</v>
      </c>
      <c r="AC484" s="327">
        <v>5000988</v>
      </c>
      <c r="AD484" s="327">
        <v>5140951</v>
      </c>
      <c r="AE484" s="327">
        <v>5276526</v>
      </c>
      <c r="AF484" s="327">
        <v>5536674</v>
      </c>
      <c r="AG484" s="327">
        <v>5855453</v>
      </c>
      <c r="AH484" s="327">
        <v>6161886</v>
      </c>
      <c r="AI484" s="327">
        <v>6322972</v>
      </c>
      <c r="AJ484" s="327">
        <v>6278894</v>
      </c>
      <c r="AK484" s="327">
        <v>6137673</v>
      </c>
      <c r="AL484" s="327">
        <v>5530711</v>
      </c>
      <c r="AM484" s="327">
        <v>5785979</v>
      </c>
      <c r="AN484" s="327">
        <v>5484666</v>
      </c>
      <c r="AO484" s="327">
        <v>5334163</v>
      </c>
      <c r="AP484" s="327">
        <v>5132360</v>
      </c>
      <c r="AQ484" s="327">
        <v>5458180</v>
      </c>
      <c r="AR484" s="327">
        <v>5978037</v>
      </c>
      <c r="AS484" s="327">
        <v>6273860</v>
      </c>
      <c r="AT484" s="327">
        <v>6355778</v>
      </c>
      <c r="AU484" s="327">
        <v>6468431</v>
      </c>
      <c r="AV484" s="327">
        <v>6509530</v>
      </c>
      <c r="AW484" s="327">
        <v>5794180</v>
      </c>
    </row>
    <row r="485" spans="3:49" x14ac:dyDescent="0.2">
      <c r="C485" s="19" t="s">
        <v>32</v>
      </c>
      <c r="D485" s="19" t="s">
        <v>46</v>
      </c>
      <c r="E485" s="19" t="s">
        <v>46</v>
      </c>
      <c r="F485" s="16" t="s">
        <v>49</v>
      </c>
      <c r="G485" s="16" t="s">
        <v>287</v>
      </c>
      <c r="H485" s="19" t="s">
        <v>16</v>
      </c>
      <c r="I485" s="327">
        <v>276254</v>
      </c>
      <c r="J485" s="327">
        <v>289880</v>
      </c>
      <c r="K485" s="327">
        <v>301050</v>
      </c>
      <c r="L485" s="327">
        <v>315466</v>
      </c>
      <c r="M485" s="327">
        <v>319710</v>
      </c>
      <c r="N485" s="327">
        <v>361424</v>
      </c>
      <c r="O485" s="327">
        <v>323959</v>
      </c>
      <c r="P485" s="327">
        <v>320637</v>
      </c>
      <c r="Q485" s="327">
        <v>321508</v>
      </c>
      <c r="R485" s="327">
        <v>363809</v>
      </c>
      <c r="S485" s="327">
        <v>359912</v>
      </c>
      <c r="T485" s="327">
        <v>348805</v>
      </c>
      <c r="U485" s="327">
        <v>380448</v>
      </c>
      <c r="V485" s="327">
        <v>362838</v>
      </c>
      <c r="W485" s="327">
        <v>416902</v>
      </c>
      <c r="X485" s="327">
        <v>460646</v>
      </c>
      <c r="Y485" s="327">
        <v>479189</v>
      </c>
      <c r="Z485" s="327">
        <v>509173</v>
      </c>
      <c r="AA485" s="327">
        <v>554706</v>
      </c>
      <c r="AB485" s="327">
        <v>577209</v>
      </c>
      <c r="AC485" s="327">
        <v>608620</v>
      </c>
      <c r="AD485" s="327">
        <v>621587</v>
      </c>
      <c r="AE485" s="327">
        <v>642369</v>
      </c>
      <c r="AF485" s="327">
        <v>686436</v>
      </c>
      <c r="AG485" s="327">
        <v>732529</v>
      </c>
      <c r="AH485" s="327">
        <v>773032</v>
      </c>
      <c r="AI485" s="327">
        <v>797446</v>
      </c>
      <c r="AJ485" s="327">
        <v>799424</v>
      </c>
      <c r="AK485" s="327">
        <v>784831</v>
      </c>
      <c r="AL485" s="327">
        <v>703392</v>
      </c>
      <c r="AM485" s="327">
        <v>735062</v>
      </c>
      <c r="AN485" s="327">
        <v>692471</v>
      </c>
      <c r="AO485" s="327">
        <v>661712</v>
      </c>
      <c r="AP485" s="327">
        <v>633687</v>
      </c>
      <c r="AQ485" s="327">
        <v>670147</v>
      </c>
      <c r="AR485" s="327">
        <v>732417</v>
      </c>
      <c r="AS485" s="327">
        <v>762188</v>
      </c>
      <c r="AT485" s="327">
        <v>759846</v>
      </c>
      <c r="AU485" s="327">
        <v>773620</v>
      </c>
      <c r="AV485" s="327">
        <v>778375</v>
      </c>
      <c r="AW485" s="327">
        <v>703542</v>
      </c>
    </row>
    <row r="486" spans="3:49" x14ac:dyDescent="0.2">
      <c r="C486" s="19" t="s">
        <v>33</v>
      </c>
      <c r="D486" s="19" t="s">
        <v>46</v>
      </c>
      <c r="E486" s="19" t="s">
        <v>46</v>
      </c>
      <c r="F486" s="16" t="s">
        <v>49</v>
      </c>
      <c r="G486" s="16" t="s">
        <v>287</v>
      </c>
      <c r="H486" s="19" t="s">
        <v>16</v>
      </c>
      <c r="I486" s="327">
        <v>43807207</v>
      </c>
      <c r="J486" s="327">
        <v>44847312</v>
      </c>
      <c r="K486" s="327">
        <v>46344717</v>
      </c>
      <c r="L486" s="327">
        <v>47216161</v>
      </c>
      <c r="M486" s="327">
        <v>48026513</v>
      </c>
      <c r="N486" s="327">
        <v>50127830</v>
      </c>
      <c r="O486" s="327">
        <v>50605670</v>
      </c>
      <c r="P486" s="327">
        <v>51609006</v>
      </c>
      <c r="Q486" s="327">
        <v>52656686</v>
      </c>
      <c r="R486" s="327">
        <v>56453358</v>
      </c>
      <c r="S486" s="327">
        <v>58040570</v>
      </c>
      <c r="T486" s="327">
        <v>58420075</v>
      </c>
      <c r="U486" s="327">
        <v>59735249</v>
      </c>
      <c r="V486" s="327">
        <v>58056315</v>
      </c>
      <c r="W486" s="327">
        <v>59954773</v>
      </c>
      <c r="X486" s="327">
        <v>60981982</v>
      </c>
      <c r="Y486" s="327">
        <v>63154665</v>
      </c>
      <c r="Z486" s="327">
        <v>67246424</v>
      </c>
      <c r="AA486" s="327">
        <v>73862207</v>
      </c>
      <c r="AB486" s="327">
        <v>77830880</v>
      </c>
      <c r="AC486" s="327">
        <v>81110357</v>
      </c>
      <c r="AD486" s="327">
        <v>83874329</v>
      </c>
      <c r="AE486" s="327">
        <v>86992912</v>
      </c>
      <c r="AF486" s="327">
        <v>92076349</v>
      </c>
      <c r="AG486" s="327">
        <v>97795075</v>
      </c>
      <c r="AH486" s="327">
        <v>103044327</v>
      </c>
      <c r="AI486" s="327">
        <v>106049028</v>
      </c>
      <c r="AJ486" s="327">
        <v>105774297</v>
      </c>
      <c r="AK486" s="327">
        <v>102904415</v>
      </c>
      <c r="AL486" s="327">
        <v>92822532</v>
      </c>
      <c r="AM486" s="327">
        <v>96364548</v>
      </c>
      <c r="AN486" s="327">
        <v>91375011</v>
      </c>
      <c r="AO486" s="327">
        <v>87906833</v>
      </c>
      <c r="AP486" s="327">
        <v>85179814</v>
      </c>
      <c r="AQ486" s="327">
        <v>90357169</v>
      </c>
      <c r="AR486" s="327">
        <v>99012713</v>
      </c>
      <c r="AS486" s="327">
        <v>104131320</v>
      </c>
      <c r="AT486" s="327">
        <v>106064019</v>
      </c>
      <c r="AU486" s="327">
        <v>108295578</v>
      </c>
      <c r="AV486" s="327">
        <v>109501261</v>
      </c>
      <c r="AW486" s="327">
        <v>97497384</v>
      </c>
    </row>
    <row r="487" spans="3:49" x14ac:dyDescent="0.2">
      <c r="C487" s="19" t="s">
        <v>34</v>
      </c>
      <c r="D487" s="19" t="s">
        <v>46</v>
      </c>
      <c r="E487" s="19" t="s">
        <v>46</v>
      </c>
      <c r="F487" s="16" t="s">
        <v>49</v>
      </c>
      <c r="G487" s="16" t="s">
        <v>287</v>
      </c>
      <c r="H487" s="19" t="s">
        <v>16</v>
      </c>
      <c r="I487" s="327">
        <v>28793</v>
      </c>
      <c r="J487" s="327">
        <v>39688</v>
      </c>
      <c r="K487" s="327">
        <v>38283</v>
      </c>
      <c r="L487" s="327">
        <v>47839</v>
      </c>
      <c r="M487" s="327">
        <v>49487</v>
      </c>
      <c r="N487" s="327">
        <v>74170</v>
      </c>
      <c r="O487" s="327">
        <v>74330</v>
      </c>
      <c r="P487" s="327">
        <v>87994</v>
      </c>
      <c r="Q487" s="327">
        <v>83314</v>
      </c>
      <c r="R487" s="327">
        <v>95642</v>
      </c>
      <c r="S487" s="327">
        <v>87430</v>
      </c>
      <c r="T487" s="327">
        <v>86925</v>
      </c>
      <c r="U487" s="327">
        <v>89751</v>
      </c>
      <c r="V487" s="327">
        <v>94685</v>
      </c>
      <c r="W487" s="327">
        <v>93227</v>
      </c>
      <c r="X487" s="327">
        <v>67018</v>
      </c>
      <c r="Y487" s="327">
        <v>69335</v>
      </c>
      <c r="Z487" s="327">
        <v>73576</v>
      </c>
      <c r="AA487" s="327">
        <v>80793</v>
      </c>
      <c r="AB487" s="327">
        <v>85120</v>
      </c>
      <c r="AC487" s="327">
        <v>88643</v>
      </c>
      <c r="AD487" s="327">
        <v>91671</v>
      </c>
      <c r="AE487" s="327">
        <v>95088</v>
      </c>
      <c r="AF487" s="327">
        <v>100651</v>
      </c>
      <c r="AG487" s="327">
        <v>106925</v>
      </c>
      <c r="AH487" s="327">
        <v>112673</v>
      </c>
      <c r="AI487" s="327">
        <v>115972</v>
      </c>
      <c r="AJ487" s="327">
        <v>115703</v>
      </c>
      <c r="AK487" s="327">
        <v>112585</v>
      </c>
      <c r="AL487" s="327">
        <v>101468</v>
      </c>
      <c r="AM487" s="327">
        <v>105452</v>
      </c>
      <c r="AN487" s="327">
        <v>99989</v>
      </c>
      <c r="AO487" s="327">
        <v>96167</v>
      </c>
      <c r="AP487" s="327">
        <v>93186</v>
      </c>
      <c r="AQ487" s="327">
        <v>98831</v>
      </c>
      <c r="AR487" s="327">
        <v>108287</v>
      </c>
      <c r="AS487" s="327">
        <v>103680</v>
      </c>
      <c r="AT487" s="327">
        <v>115981</v>
      </c>
      <c r="AU487" s="327">
        <v>118422</v>
      </c>
      <c r="AV487" s="327">
        <v>119739</v>
      </c>
      <c r="AW487" s="327">
        <v>106616</v>
      </c>
    </row>
    <row r="488" spans="3:49" ht="12" thickBot="1" x14ac:dyDescent="0.25">
      <c r="C488" s="161" t="s">
        <v>35</v>
      </c>
      <c r="D488" s="161" t="s">
        <v>46</v>
      </c>
      <c r="E488" s="161" t="s">
        <v>46</v>
      </c>
      <c r="F488" s="162" t="s">
        <v>49</v>
      </c>
      <c r="G488" s="162" t="s">
        <v>287</v>
      </c>
      <c r="H488" s="161" t="s">
        <v>16</v>
      </c>
      <c r="I488" s="328">
        <v>43836000</v>
      </c>
      <c r="J488" s="328">
        <v>44887000</v>
      </c>
      <c r="K488" s="328">
        <v>46383000</v>
      </c>
      <c r="L488" s="328">
        <v>47264000</v>
      </c>
      <c r="M488" s="328">
        <v>48076000</v>
      </c>
      <c r="N488" s="328">
        <v>50202000</v>
      </c>
      <c r="O488" s="328">
        <v>50680000</v>
      </c>
      <c r="P488" s="328">
        <v>51697000</v>
      </c>
      <c r="Q488" s="328">
        <v>52740000</v>
      </c>
      <c r="R488" s="328">
        <v>56549000</v>
      </c>
      <c r="S488" s="328">
        <v>58128000</v>
      </c>
      <c r="T488" s="328">
        <v>58507000</v>
      </c>
      <c r="U488" s="328">
        <v>59825000</v>
      </c>
      <c r="V488" s="328">
        <v>58151000</v>
      </c>
      <c r="W488" s="328">
        <v>60048000</v>
      </c>
      <c r="X488" s="328">
        <v>61049000</v>
      </c>
      <c r="Y488" s="328">
        <v>63224000</v>
      </c>
      <c r="Z488" s="328">
        <v>67320000</v>
      </c>
      <c r="AA488" s="328">
        <v>73943000</v>
      </c>
      <c r="AB488" s="328">
        <v>77916000</v>
      </c>
      <c r="AC488" s="328">
        <v>81199000</v>
      </c>
      <c r="AD488" s="328">
        <v>83966000</v>
      </c>
      <c r="AE488" s="328">
        <v>87088000</v>
      </c>
      <c r="AF488" s="328">
        <v>92177000</v>
      </c>
      <c r="AG488" s="328">
        <v>97902000</v>
      </c>
      <c r="AH488" s="328">
        <v>103157000</v>
      </c>
      <c r="AI488" s="328">
        <v>106165000</v>
      </c>
      <c r="AJ488" s="328">
        <v>105890000</v>
      </c>
      <c r="AK488" s="328">
        <v>103017000</v>
      </c>
      <c r="AL488" s="328">
        <v>92924000</v>
      </c>
      <c r="AM488" s="328">
        <v>96470000</v>
      </c>
      <c r="AN488" s="328">
        <v>91475000</v>
      </c>
      <c r="AO488" s="328">
        <v>88003000</v>
      </c>
      <c r="AP488" s="328">
        <v>85273000</v>
      </c>
      <c r="AQ488" s="328">
        <v>90456000</v>
      </c>
      <c r="AR488" s="328">
        <v>99121000</v>
      </c>
      <c r="AS488" s="328">
        <v>104235000</v>
      </c>
      <c r="AT488" s="328">
        <v>106180000</v>
      </c>
      <c r="AU488" s="328">
        <v>108414000</v>
      </c>
      <c r="AV488" s="328">
        <v>109621000</v>
      </c>
      <c r="AW488" s="328">
        <v>97604000</v>
      </c>
    </row>
    <row r="489" spans="3:49" x14ac:dyDescent="0.2">
      <c r="C489" s="19" t="s">
        <v>11</v>
      </c>
      <c r="D489" s="19" t="s">
        <v>46</v>
      </c>
      <c r="E489" s="19" t="s">
        <v>46</v>
      </c>
      <c r="F489" s="16" t="s">
        <v>50</v>
      </c>
      <c r="G489" s="16" t="s">
        <v>94</v>
      </c>
      <c r="H489" s="19" t="s">
        <v>16</v>
      </c>
      <c r="I489" s="327">
        <v>67363109</v>
      </c>
      <c r="J489" s="327">
        <v>66442118</v>
      </c>
      <c r="K489" s="327">
        <v>68331276</v>
      </c>
      <c r="L489" s="327">
        <v>69396899</v>
      </c>
      <c r="M489" s="327">
        <v>70338444</v>
      </c>
      <c r="N489" s="327">
        <v>73221237</v>
      </c>
      <c r="O489" s="327">
        <v>75795826</v>
      </c>
      <c r="P489" s="327">
        <v>80806921</v>
      </c>
      <c r="Q489" s="327">
        <v>85295212</v>
      </c>
      <c r="R489" s="327">
        <v>88035723</v>
      </c>
      <c r="S489" s="327">
        <v>93469703</v>
      </c>
      <c r="T489" s="327">
        <v>96017660</v>
      </c>
      <c r="U489" s="327">
        <v>96825223</v>
      </c>
      <c r="V489" s="327">
        <v>95249880</v>
      </c>
      <c r="W489" s="327">
        <v>97509432</v>
      </c>
      <c r="X489" s="327">
        <v>100195273</v>
      </c>
      <c r="Y489" s="327">
        <v>102746722</v>
      </c>
      <c r="Z489" s="327">
        <v>107447182</v>
      </c>
      <c r="AA489" s="327">
        <v>111326596</v>
      </c>
      <c r="AB489" s="327">
        <v>115709949</v>
      </c>
      <c r="AC489" s="327">
        <v>123222559</v>
      </c>
      <c r="AD489" s="327">
        <v>127669728</v>
      </c>
      <c r="AE489" s="327">
        <v>131870077</v>
      </c>
      <c r="AF489" s="327">
        <v>136877792</v>
      </c>
      <c r="AG489" s="327">
        <v>141299742</v>
      </c>
      <c r="AH489" s="327">
        <v>146003974</v>
      </c>
      <c r="AI489" s="327">
        <v>151680471</v>
      </c>
      <c r="AJ489" s="327">
        <v>156815096</v>
      </c>
      <c r="AK489" s="327">
        <v>157042182</v>
      </c>
      <c r="AL489" s="327">
        <v>150773956</v>
      </c>
      <c r="AM489" s="327">
        <v>148953086</v>
      </c>
      <c r="AN489" s="327">
        <v>148448392</v>
      </c>
      <c r="AO489" s="327">
        <v>143199144</v>
      </c>
      <c r="AP489" s="327">
        <v>140420436</v>
      </c>
      <c r="AQ489" s="327">
        <v>142640867</v>
      </c>
      <c r="AR489" s="327">
        <v>147804244</v>
      </c>
      <c r="AS489" s="327">
        <v>151595684</v>
      </c>
      <c r="AT489" s="327">
        <v>155544227</v>
      </c>
      <c r="AU489" s="327">
        <v>159522527</v>
      </c>
      <c r="AV489" s="327">
        <v>162626691</v>
      </c>
      <c r="AW489" s="327">
        <v>146368014</v>
      </c>
    </row>
    <row r="490" spans="3:49" x14ac:dyDescent="0.2">
      <c r="C490" s="19" t="s">
        <v>17</v>
      </c>
      <c r="D490" s="19" t="s">
        <v>46</v>
      </c>
      <c r="E490" s="19" t="s">
        <v>46</v>
      </c>
      <c r="F490" s="16" t="s">
        <v>50</v>
      </c>
      <c r="G490" s="16" t="s">
        <v>94</v>
      </c>
      <c r="H490" s="19" t="s">
        <v>16</v>
      </c>
      <c r="I490" s="327">
        <v>15648515</v>
      </c>
      <c r="J490" s="327">
        <v>15282461</v>
      </c>
      <c r="K490" s="327">
        <v>16007955</v>
      </c>
      <c r="L490" s="327">
        <v>16507183</v>
      </c>
      <c r="M490" s="327">
        <v>17316510</v>
      </c>
      <c r="N490" s="327">
        <v>17517367</v>
      </c>
      <c r="O490" s="327">
        <v>17927660</v>
      </c>
      <c r="P490" s="327">
        <v>18640450</v>
      </c>
      <c r="Q490" s="327">
        <v>19919493</v>
      </c>
      <c r="R490" s="327">
        <v>21172981</v>
      </c>
      <c r="S490" s="327">
        <v>21897793</v>
      </c>
      <c r="T490" s="327">
        <v>22282340</v>
      </c>
      <c r="U490" s="327">
        <v>22539237</v>
      </c>
      <c r="V490" s="327">
        <v>22220677</v>
      </c>
      <c r="W490" s="327">
        <v>22550878</v>
      </c>
      <c r="X490" s="327">
        <v>23370146</v>
      </c>
      <c r="Y490" s="327">
        <v>24127987</v>
      </c>
      <c r="Z490" s="327">
        <v>24981234</v>
      </c>
      <c r="AA490" s="327">
        <v>25513681</v>
      </c>
      <c r="AB490" s="327">
        <v>26191616</v>
      </c>
      <c r="AC490" s="327">
        <v>27610085</v>
      </c>
      <c r="AD490" s="327">
        <v>28415215</v>
      </c>
      <c r="AE490" s="327">
        <v>29471975</v>
      </c>
      <c r="AF490" s="327">
        <v>30306012</v>
      </c>
      <c r="AG490" s="327">
        <v>31096778</v>
      </c>
      <c r="AH490" s="327">
        <v>32110785</v>
      </c>
      <c r="AI490" s="327">
        <v>33423010</v>
      </c>
      <c r="AJ490" s="327">
        <v>34843890</v>
      </c>
      <c r="AK490" s="327">
        <v>35138957</v>
      </c>
      <c r="AL490" s="327">
        <v>33723474</v>
      </c>
      <c r="AM490" s="327">
        <v>33845392</v>
      </c>
      <c r="AN490" s="327">
        <v>33262172</v>
      </c>
      <c r="AO490" s="327">
        <v>31801444</v>
      </c>
      <c r="AP490" s="327">
        <v>31980926</v>
      </c>
      <c r="AQ490" s="327">
        <v>32293001</v>
      </c>
      <c r="AR490" s="327">
        <v>32876311</v>
      </c>
      <c r="AS490" s="327">
        <v>33829642</v>
      </c>
      <c r="AT490" s="327">
        <v>34636872</v>
      </c>
      <c r="AU490" s="327">
        <v>35553858</v>
      </c>
      <c r="AV490" s="327">
        <v>35933897</v>
      </c>
      <c r="AW490" s="327">
        <v>32860163</v>
      </c>
    </row>
    <row r="491" spans="3:49" x14ac:dyDescent="0.2">
      <c r="C491" s="19" t="s">
        <v>18</v>
      </c>
      <c r="D491" s="19" t="s">
        <v>46</v>
      </c>
      <c r="E491" s="19" t="s">
        <v>46</v>
      </c>
      <c r="F491" s="16" t="s">
        <v>50</v>
      </c>
      <c r="G491" s="16" t="s">
        <v>94</v>
      </c>
      <c r="H491" s="19" t="s">
        <v>16</v>
      </c>
      <c r="I491" s="327">
        <v>12543723</v>
      </c>
      <c r="J491" s="327">
        <v>12685326</v>
      </c>
      <c r="K491" s="327">
        <v>12862359</v>
      </c>
      <c r="L491" s="327">
        <v>12985651</v>
      </c>
      <c r="M491" s="327">
        <v>13167991</v>
      </c>
      <c r="N491" s="327">
        <v>13889648</v>
      </c>
      <c r="O491" s="327">
        <v>14561147</v>
      </c>
      <c r="P491" s="327">
        <v>14846557</v>
      </c>
      <c r="Q491" s="327">
        <v>15465163</v>
      </c>
      <c r="R491" s="327">
        <v>16055510</v>
      </c>
      <c r="S491" s="327">
        <v>15985591</v>
      </c>
      <c r="T491" s="327">
        <v>16352717</v>
      </c>
      <c r="U491" s="327">
        <v>16953790</v>
      </c>
      <c r="V491" s="327">
        <v>16488890</v>
      </c>
      <c r="W491" s="327">
        <v>16762779</v>
      </c>
      <c r="X491" s="327">
        <v>17048432</v>
      </c>
      <c r="Y491" s="327">
        <v>17152231</v>
      </c>
      <c r="Z491" s="327">
        <v>17418693</v>
      </c>
      <c r="AA491" s="327">
        <v>18061468</v>
      </c>
      <c r="AB491" s="327">
        <v>18149508</v>
      </c>
      <c r="AC491" s="327">
        <v>19127203</v>
      </c>
      <c r="AD491" s="327">
        <v>19849395</v>
      </c>
      <c r="AE491" s="327">
        <v>20286696</v>
      </c>
      <c r="AF491" s="327">
        <v>20778538</v>
      </c>
      <c r="AG491" s="327">
        <v>21217899</v>
      </c>
      <c r="AH491" s="327">
        <v>21913119</v>
      </c>
      <c r="AI491" s="327">
        <v>22814884</v>
      </c>
      <c r="AJ491" s="327">
        <v>23519602</v>
      </c>
      <c r="AK491" s="327">
        <v>23741226</v>
      </c>
      <c r="AL491" s="327">
        <v>22558759</v>
      </c>
      <c r="AM491" s="327">
        <v>22714082</v>
      </c>
      <c r="AN491" s="327">
        <v>22465679</v>
      </c>
      <c r="AO491" s="327">
        <v>21557080</v>
      </c>
      <c r="AP491" s="327">
        <v>20889375</v>
      </c>
      <c r="AQ491" s="327">
        <v>20828953</v>
      </c>
      <c r="AR491" s="327">
        <v>21372587</v>
      </c>
      <c r="AS491" s="327">
        <v>21734355</v>
      </c>
      <c r="AT491" s="327">
        <v>22192289</v>
      </c>
      <c r="AU491" s="327">
        <v>22521307</v>
      </c>
      <c r="AV491" s="327">
        <v>22828315</v>
      </c>
      <c r="AW491" s="327">
        <v>20486825</v>
      </c>
    </row>
    <row r="492" spans="3:49" x14ac:dyDescent="0.2">
      <c r="C492" s="19" t="s">
        <v>19</v>
      </c>
      <c r="D492" s="19" t="s">
        <v>46</v>
      </c>
      <c r="E492" s="19" t="s">
        <v>46</v>
      </c>
      <c r="F492" s="16" t="s">
        <v>50</v>
      </c>
      <c r="G492" s="16" t="s">
        <v>94</v>
      </c>
      <c r="H492" s="19" t="s">
        <v>16</v>
      </c>
      <c r="I492" s="327">
        <v>10447938</v>
      </c>
      <c r="J492" s="327">
        <v>10829091</v>
      </c>
      <c r="K492" s="327">
        <v>11136805</v>
      </c>
      <c r="L492" s="327">
        <v>11675076</v>
      </c>
      <c r="M492" s="327">
        <v>12379748</v>
      </c>
      <c r="N492" s="327">
        <v>12953575</v>
      </c>
      <c r="O492" s="327">
        <v>13522404</v>
      </c>
      <c r="P492" s="327">
        <v>14456188</v>
      </c>
      <c r="Q492" s="327">
        <v>15057085</v>
      </c>
      <c r="R492" s="327">
        <v>15396995</v>
      </c>
      <c r="S492" s="327">
        <v>16660126</v>
      </c>
      <c r="T492" s="327">
        <v>17238073</v>
      </c>
      <c r="U492" s="327">
        <v>17679634</v>
      </c>
      <c r="V492" s="327">
        <v>17752538</v>
      </c>
      <c r="W492" s="327">
        <v>18255804</v>
      </c>
      <c r="X492" s="327">
        <v>18889834</v>
      </c>
      <c r="Y492" s="327">
        <v>19556260</v>
      </c>
      <c r="Z492" s="327">
        <v>20685722</v>
      </c>
      <c r="AA492" s="327">
        <v>21346543</v>
      </c>
      <c r="AB492" s="327">
        <v>22513463</v>
      </c>
      <c r="AC492" s="327">
        <v>23533447</v>
      </c>
      <c r="AD492" s="327">
        <v>24107454</v>
      </c>
      <c r="AE492" s="327">
        <v>24241708</v>
      </c>
      <c r="AF492" s="327">
        <v>24520808</v>
      </c>
      <c r="AG492" s="327">
        <v>25023531</v>
      </c>
      <c r="AH492" s="327">
        <v>25954151</v>
      </c>
      <c r="AI492" s="327">
        <v>26852659</v>
      </c>
      <c r="AJ492" s="327">
        <v>27836910</v>
      </c>
      <c r="AK492" s="327">
        <v>28268905</v>
      </c>
      <c r="AL492" s="327">
        <v>27164296</v>
      </c>
      <c r="AM492" s="327">
        <v>27102589</v>
      </c>
      <c r="AN492" s="327">
        <v>27076686</v>
      </c>
      <c r="AO492" s="327">
        <v>26693191</v>
      </c>
      <c r="AP492" s="327">
        <v>26323401</v>
      </c>
      <c r="AQ492" s="327">
        <v>27137191</v>
      </c>
      <c r="AR492" s="327">
        <v>28245574</v>
      </c>
      <c r="AS492" s="327">
        <v>29498356</v>
      </c>
      <c r="AT492" s="327">
        <v>30424351</v>
      </c>
      <c r="AU492" s="327">
        <v>31262207</v>
      </c>
      <c r="AV492" s="327">
        <v>32174489</v>
      </c>
      <c r="AW492" s="327">
        <v>25188920</v>
      </c>
    </row>
    <row r="493" spans="3:49" x14ac:dyDescent="0.2">
      <c r="C493" s="19" t="s">
        <v>20</v>
      </c>
      <c r="D493" s="19" t="s">
        <v>46</v>
      </c>
      <c r="E493" s="19" t="s">
        <v>46</v>
      </c>
      <c r="F493" s="16" t="s">
        <v>50</v>
      </c>
      <c r="G493" s="16" t="s">
        <v>94</v>
      </c>
      <c r="H493" s="19" t="s">
        <v>16</v>
      </c>
      <c r="I493" s="327">
        <v>19216757</v>
      </c>
      <c r="J493" s="327">
        <v>19399203</v>
      </c>
      <c r="K493" s="327">
        <v>19418773</v>
      </c>
      <c r="L493" s="327">
        <v>20102390</v>
      </c>
      <c r="M493" s="327">
        <v>19509833</v>
      </c>
      <c r="N493" s="327">
        <v>19438474</v>
      </c>
      <c r="O493" s="327">
        <v>21182406</v>
      </c>
      <c r="P493" s="327">
        <v>22684809</v>
      </c>
      <c r="Q493" s="327">
        <v>24084297</v>
      </c>
      <c r="R493" s="327">
        <v>25193368</v>
      </c>
      <c r="S493" s="327">
        <v>25192774</v>
      </c>
      <c r="T493" s="327">
        <v>25521948</v>
      </c>
      <c r="U493" s="327">
        <v>26536121</v>
      </c>
      <c r="V493" s="327">
        <v>26866179</v>
      </c>
      <c r="W493" s="327">
        <v>27757532</v>
      </c>
      <c r="X493" s="327">
        <v>28471832</v>
      </c>
      <c r="Y493" s="327">
        <v>29158387</v>
      </c>
      <c r="Z493" s="327">
        <v>30156630</v>
      </c>
      <c r="AA493" s="327">
        <v>31751994</v>
      </c>
      <c r="AB493" s="327">
        <v>33864372</v>
      </c>
      <c r="AC493" s="327">
        <v>35179385</v>
      </c>
      <c r="AD493" s="327">
        <v>36769867</v>
      </c>
      <c r="AE493" s="327">
        <v>37560216</v>
      </c>
      <c r="AF493" s="327">
        <v>38732341</v>
      </c>
      <c r="AG493" s="327">
        <v>39398162</v>
      </c>
      <c r="AH493" s="327">
        <v>40532763</v>
      </c>
      <c r="AI493" s="327">
        <v>41631254</v>
      </c>
      <c r="AJ493" s="327">
        <v>42809293</v>
      </c>
      <c r="AK493" s="327">
        <v>42689969</v>
      </c>
      <c r="AL493" s="327">
        <v>40655762</v>
      </c>
      <c r="AM493" s="327">
        <v>41007157</v>
      </c>
      <c r="AN493" s="327">
        <v>40637639</v>
      </c>
      <c r="AO493" s="327">
        <v>39581825</v>
      </c>
      <c r="AP493" s="327">
        <v>39149419</v>
      </c>
      <c r="AQ493" s="327">
        <v>39435029</v>
      </c>
      <c r="AR493" s="327">
        <v>40566240</v>
      </c>
      <c r="AS493" s="327">
        <v>41710888</v>
      </c>
      <c r="AT493" s="327">
        <v>43307389</v>
      </c>
      <c r="AU493" s="327">
        <v>44234657</v>
      </c>
      <c r="AV493" s="327">
        <v>45353860</v>
      </c>
      <c r="AW493" s="327">
        <v>37154920</v>
      </c>
    </row>
    <row r="494" spans="3:49" x14ac:dyDescent="0.2">
      <c r="C494" s="19" t="s">
        <v>21</v>
      </c>
      <c r="D494" s="19" t="s">
        <v>46</v>
      </c>
      <c r="E494" s="19" t="s">
        <v>46</v>
      </c>
      <c r="F494" s="16" t="s">
        <v>50</v>
      </c>
      <c r="G494" s="16" t="s">
        <v>94</v>
      </c>
      <c r="H494" s="19" t="s">
        <v>16</v>
      </c>
      <c r="I494" s="327">
        <v>6835403</v>
      </c>
      <c r="J494" s="327">
        <v>6928791</v>
      </c>
      <c r="K494" s="327">
        <v>7038774</v>
      </c>
      <c r="L494" s="327">
        <v>7201699</v>
      </c>
      <c r="M494" s="327">
        <v>7326517</v>
      </c>
      <c r="N494" s="327">
        <v>7340615</v>
      </c>
      <c r="O494" s="327">
        <v>7007292</v>
      </c>
      <c r="P494" s="327">
        <v>7346991</v>
      </c>
      <c r="Q494" s="327">
        <v>8153778</v>
      </c>
      <c r="R494" s="327">
        <v>8726950</v>
      </c>
      <c r="S494" s="327">
        <v>8735606</v>
      </c>
      <c r="T494" s="327">
        <v>8700216</v>
      </c>
      <c r="U494" s="327">
        <v>8874215</v>
      </c>
      <c r="V494" s="327">
        <v>8727556</v>
      </c>
      <c r="W494" s="327">
        <v>8972708</v>
      </c>
      <c r="X494" s="327">
        <v>9128875</v>
      </c>
      <c r="Y494" s="327">
        <v>9230370</v>
      </c>
      <c r="Z494" s="327">
        <v>9471446</v>
      </c>
      <c r="AA494" s="327">
        <v>9902380</v>
      </c>
      <c r="AB494" s="327">
        <v>10323925</v>
      </c>
      <c r="AC494" s="327">
        <v>10876943</v>
      </c>
      <c r="AD494" s="327">
        <v>11344023</v>
      </c>
      <c r="AE494" s="327">
        <v>11664375</v>
      </c>
      <c r="AF494" s="327">
        <v>11825656</v>
      </c>
      <c r="AG494" s="327">
        <v>12080687</v>
      </c>
      <c r="AH494" s="327">
        <v>12478963</v>
      </c>
      <c r="AI494" s="327">
        <v>12863987</v>
      </c>
      <c r="AJ494" s="327">
        <v>13271388</v>
      </c>
      <c r="AK494" s="327">
        <v>13377010</v>
      </c>
      <c r="AL494" s="327">
        <v>12903155</v>
      </c>
      <c r="AM494" s="327">
        <v>12881081</v>
      </c>
      <c r="AN494" s="327">
        <v>12585124</v>
      </c>
      <c r="AO494" s="327">
        <v>12264746</v>
      </c>
      <c r="AP494" s="327">
        <v>11877694</v>
      </c>
      <c r="AQ494" s="327">
        <v>12042568</v>
      </c>
      <c r="AR494" s="327">
        <v>12325933</v>
      </c>
      <c r="AS494" s="327">
        <v>12653775</v>
      </c>
      <c r="AT494" s="327">
        <v>13038444</v>
      </c>
      <c r="AU494" s="327">
        <v>13310165</v>
      </c>
      <c r="AV494" s="327">
        <v>13505941</v>
      </c>
      <c r="AW494" s="327">
        <v>12186826</v>
      </c>
    </row>
    <row r="495" spans="3:49" x14ac:dyDescent="0.2">
      <c r="C495" s="19" t="s">
        <v>22</v>
      </c>
      <c r="D495" s="19" t="s">
        <v>46</v>
      </c>
      <c r="E495" s="19" t="s">
        <v>46</v>
      </c>
      <c r="F495" s="16" t="s">
        <v>50</v>
      </c>
      <c r="G495" s="16" t="s">
        <v>94</v>
      </c>
      <c r="H495" s="19" t="s">
        <v>16</v>
      </c>
      <c r="I495" s="327">
        <v>30740372</v>
      </c>
      <c r="J495" s="327">
        <v>29057609</v>
      </c>
      <c r="K495" s="327">
        <v>30070213</v>
      </c>
      <c r="L495" s="327">
        <v>31153550</v>
      </c>
      <c r="M495" s="327">
        <v>32000340</v>
      </c>
      <c r="N495" s="327">
        <v>33625122</v>
      </c>
      <c r="O495" s="327">
        <v>33888612</v>
      </c>
      <c r="P495" s="327">
        <v>35739788</v>
      </c>
      <c r="Q495" s="327">
        <v>36919286</v>
      </c>
      <c r="R495" s="327">
        <v>38441038</v>
      </c>
      <c r="S495" s="327">
        <v>39283476</v>
      </c>
      <c r="T495" s="327">
        <v>39319133</v>
      </c>
      <c r="U495" s="327">
        <v>39721362</v>
      </c>
      <c r="V495" s="327">
        <v>40436957</v>
      </c>
      <c r="W495" s="327">
        <v>41446299</v>
      </c>
      <c r="X495" s="327">
        <v>42119175</v>
      </c>
      <c r="Y495" s="327">
        <v>42779609</v>
      </c>
      <c r="Z495" s="327">
        <v>43224659</v>
      </c>
      <c r="AA495" s="327">
        <v>44079710</v>
      </c>
      <c r="AB495" s="327">
        <v>45584270</v>
      </c>
      <c r="AC495" s="327">
        <v>47289890</v>
      </c>
      <c r="AD495" s="327">
        <v>48330703</v>
      </c>
      <c r="AE495" s="327">
        <v>49604171</v>
      </c>
      <c r="AF495" s="327">
        <v>50822588</v>
      </c>
      <c r="AG495" s="327">
        <v>52013357</v>
      </c>
      <c r="AH495" s="327">
        <v>53420620</v>
      </c>
      <c r="AI495" s="327">
        <v>55000152</v>
      </c>
      <c r="AJ495" s="327">
        <v>56673810</v>
      </c>
      <c r="AK495" s="327">
        <v>56761478</v>
      </c>
      <c r="AL495" s="327">
        <v>54956871</v>
      </c>
      <c r="AM495" s="327">
        <v>55050367</v>
      </c>
      <c r="AN495" s="327">
        <v>54815570</v>
      </c>
      <c r="AO495" s="327">
        <v>52788641</v>
      </c>
      <c r="AP495" s="327">
        <v>51708679</v>
      </c>
      <c r="AQ495" s="327">
        <v>51838478</v>
      </c>
      <c r="AR495" s="327">
        <v>53238351</v>
      </c>
      <c r="AS495" s="327">
        <v>54577505</v>
      </c>
      <c r="AT495" s="327">
        <v>55240283</v>
      </c>
      <c r="AU495" s="327">
        <v>56837652</v>
      </c>
      <c r="AV495" s="327">
        <v>57291036</v>
      </c>
      <c r="AW495" s="327">
        <v>52322135</v>
      </c>
    </row>
    <row r="496" spans="3:49" x14ac:dyDescent="0.2">
      <c r="C496" s="19" t="s">
        <v>23</v>
      </c>
      <c r="D496" s="19" t="s">
        <v>46</v>
      </c>
      <c r="E496" s="19" t="s">
        <v>46</v>
      </c>
      <c r="F496" s="16" t="s">
        <v>50</v>
      </c>
      <c r="G496" s="16" t="s">
        <v>94</v>
      </c>
      <c r="H496" s="19" t="s">
        <v>16</v>
      </c>
      <c r="I496" s="327">
        <v>16903396</v>
      </c>
      <c r="J496" s="327">
        <v>16268865</v>
      </c>
      <c r="K496" s="327">
        <v>16341727</v>
      </c>
      <c r="L496" s="327">
        <v>16354716</v>
      </c>
      <c r="M496" s="327">
        <v>16958386</v>
      </c>
      <c r="N496" s="327">
        <v>17828793</v>
      </c>
      <c r="O496" s="327">
        <v>17863457</v>
      </c>
      <c r="P496" s="327">
        <v>19475762</v>
      </c>
      <c r="Q496" s="327">
        <v>21116339</v>
      </c>
      <c r="R496" s="327">
        <v>22589135</v>
      </c>
      <c r="S496" s="327">
        <v>23291622</v>
      </c>
      <c r="T496" s="327">
        <v>23767215</v>
      </c>
      <c r="U496" s="327">
        <v>24063959</v>
      </c>
      <c r="V496" s="327">
        <v>23048544</v>
      </c>
      <c r="W496" s="327">
        <v>23442043</v>
      </c>
      <c r="X496" s="327">
        <v>23862466</v>
      </c>
      <c r="Y496" s="327">
        <v>24799992</v>
      </c>
      <c r="Z496" s="327">
        <v>25525180</v>
      </c>
      <c r="AA496" s="327">
        <v>26516911</v>
      </c>
      <c r="AB496" s="327">
        <v>26985030</v>
      </c>
      <c r="AC496" s="327">
        <v>28424273</v>
      </c>
      <c r="AD496" s="327">
        <v>29661210</v>
      </c>
      <c r="AE496" s="327">
        <v>31005183</v>
      </c>
      <c r="AF496" s="327">
        <v>32280141</v>
      </c>
      <c r="AG496" s="327">
        <v>33581072</v>
      </c>
      <c r="AH496" s="327">
        <v>35081742</v>
      </c>
      <c r="AI496" s="327">
        <v>36934262</v>
      </c>
      <c r="AJ496" s="327">
        <v>39008573</v>
      </c>
      <c r="AK496" s="327">
        <v>39953645</v>
      </c>
      <c r="AL496" s="327">
        <v>38794889</v>
      </c>
      <c r="AM496" s="327">
        <v>38798581</v>
      </c>
      <c r="AN496" s="327">
        <v>38103572</v>
      </c>
      <c r="AO496" s="327">
        <v>36143532</v>
      </c>
      <c r="AP496" s="327">
        <v>36211210</v>
      </c>
      <c r="AQ496" s="327">
        <v>35713274</v>
      </c>
      <c r="AR496" s="327">
        <v>37113609</v>
      </c>
      <c r="AS496" s="327">
        <v>38389720</v>
      </c>
      <c r="AT496" s="327">
        <v>39103258</v>
      </c>
      <c r="AU496" s="327">
        <v>40328760</v>
      </c>
      <c r="AV496" s="327">
        <v>40690763</v>
      </c>
      <c r="AW496" s="327">
        <v>37476575</v>
      </c>
    </row>
    <row r="497" spans="3:49" x14ac:dyDescent="0.2">
      <c r="C497" s="19" t="s">
        <v>24</v>
      </c>
      <c r="D497" s="19" t="s">
        <v>46</v>
      </c>
      <c r="E497" s="19" t="s">
        <v>46</v>
      </c>
      <c r="F497" s="16" t="s">
        <v>50</v>
      </c>
      <c r="G497" s="16" t="s">
        <v>94</v>
      </c>
      <c r="H497" s="19" t="s">
        <v>16</v>
      </c>
      <c r="I497" s="327">
        <v>93302589</v>
      </c>
      <c r="J497" s="327">
        <v>92290850</v>
      </c>
      <c r="K497" s="327">
        <v>91035679</v>
      </c>
      <c r="L497" s="327">
        <v>92293622</v>
      </c>
      <c r="M497" s="327">
        <v>94585172</v>
      </c>
      <c r="N497" s="327">
        <v>95315872</v>
      </c>
      <c r="O497" s="327">
        <v>98380778</v>
      </c>
      <c r="P497" s="327">
        <v>103827214</v>
      </c>
      <c r="Q497" s="327">
        <v>110167552</v>
      </c>
      <c r="R497" s="327">
        <v>116298088</v>
      </c>
      <c r="S497" s="327">
        <v>123036787</v>
      </c>
      <c r="T497" s="327">
        <v>127126505</v>
      </c>
      <c r="U497" s="327">
        <v>129190585</v>
      </c>
      <c r="V497" s="327">
        <v>128012595</v>
      </c>
      <c r="W497" s="327">
        <v>131827627</v>
      </c>
      <c r="X497" s="327">
        <v>136010631</v>
      </c>
      <c r="Y497" s="327">
        <v>140594712</v>
      </c>
      <c r="Z497" s="327">
        <v>144708137</v>
      </c>
      <c r="AA497" s="327">
        <v>149848228</v>
      </c>
      <c r="AB497" s="327">
        <v>157354313</v>
      </c>
      <c r="AC497" s="327">
        <v>164629129</v>
      </c>
      <c r="AD497" s="327">
        <v>171838684</v>
      </c>
      <c r="AE497" s="327">
        <v>176388341</v>
      </c>
      <c r="AF497" s="327">
        <v>181790215</v>
      </c>
      <c r="AG497" s="327">
        <v>187858880</v>
      </c>
      <c r="AH497" s="327">
        <v>194544170</v>
      </c>
      <c r="AI497" s="327">
        <v>202596841</v>
      </c>
      <c r="AJ497" s="327">
        <v>209804713</v>
      </c>
      <c r="AK497" s="327">
        <v>210585665</v>
      </c>
      <c r="AL497" s="327">
        <v>202991724</v>
      </c>
      <c r="AM497" s="327">
        <v>204170317</v>
      </c>
      <c r="AN497" s="327">
        <v>200700281</v>
      </c>
      <c r="AO497" s="327">
        <v>194728469</v>
      </c>
      <c r="AP497" s="327">
        <v>192355670</v>
      </c>
      <c r="AQ497" s="327">
        <v>195800513</v>
      </c>
      <c r="AR497" s="327">
        <v>204355232</v>
      </c>
      <c r="AS497" s="327">
        <v>211346102</v>
      </c>
      <c r="AT497" s="327">
        <v>217274954</v>
      </c>
      <c r="AU497" s="327">
        <v>221744955</v>
      </c>
      <c r="AV497" s="327">
        <v>226353008</v>
      </c>
      <c r="AW497" s="327">
        <v>200213812</v>
      </c>
    </row>
    <row r="498" spans="3:49" x14ac:dyDescent="0.2">
      <c r="C498" s="19" t="s">
        <v>25</v>
      </c>
      <c r="D498" s="19" t="s">
        <v>46</v>
      </c>
      <c r="E498" s="19" t="s">
        <v>46</v>
      </c>
      <c r="F498" s="16" t="s">
        <v>50</v>
      </c>
      <c r="G498" s="16" t="s">
        <v>94</v>
      </c>
      <c r="H498" s="19" t="s">
        <v>16</v>
      </c>
      <c r="I498" s="327">
        <v>47195788</v>
      </c>
      <c r="J498" s="327">
        <v>48504197</v>
      </c>
      <c r="K498" s="327">
        <v>48405880</v>
      </c>
      <c r="L498" s="327">
        <v>49145410</v>
      </c>
      <c r="M498" s="327">
        <v>50349068</v>
      </c>
      <c r="N498" s="327">
        <v>51474097</v>
      </c>
      <c r="O498" s="327">
        <v>52149592</v>
      </c>
      <c r="P498" s="327">
        <v>55557262</v>
      </c>
      <c r="Q498" s="327">
        <v>58029930</v>
      </c>
      <c r="R498" s="327">
        <v>60430949</v>
      </c>
      <c r="S498" s="327">
        <v>63023779</v>
      </c>
      <c r="T498" s="327">
        <v>65313026</v>
      </c>
      <c r="U498" s="327">
        <v>65144005</v>
      </c>
      <c r="V498" s="327">
        <v>63801195</v>
      </c>
      <c r="W498" s="327">
        <v>65125784</v>
      </c>
      <c r="X498" s="327">
        <v>67355053</v>
      </c>
      <c r="Y498" s="327">
        <v>68848228</v>
      </c>
      <c r="Z498" s="327">
        <v>72385613</v>
      </c>
      <c r="AA498" s="327">
        <v>76355391</v>
      </c>
      <c r="AB498" s="327">
        <v>79762920</v>
      </c>
      <c r="AC498" s="327">
        <v>84405738</v>
      </c>
      <c r="AD498" s="327">
        <v>88643586</v>
      </c>
      <c r="AE498" s="327">
        <v>91268233</v>
      </c>
      <c r="AF498" s="327">
        <v>93583197</v>
      </c>
      <c r="AG498" s="327">
        <v>96436148</v>
      </c>
      <c r="AH498" s="327">
        <v>99820700</v>
      </c>
      <c r="AI498" s="327">
        <v>103943979</v>
      </c>
      <c r="AJ498" s="327">
        <v>107336205</v>
      </c>
      <c r="AK498" s="327">
        <v>108020191</v>
      </c>
      <c r="AL498" s="327">
        <v>101745888</v>
      </c>
      <c r="AM498" s="327">
        <v>101433150</v>
      </c>
      <c r="AN498" s="327">
        <v>99711438</v>
      </c>
      <c r="AO498" s="327">
        <v>95710974</v>
      </c>
      <c r="AP498" s="327">
        <v>94475562</v>
      </c>
      <c r="AQ498" s="327">
        <v>96512281</v>
      </c>
      <c r="AR498" s="327">
        <v>100110751</v>
      </c>
      <c r="AS498" s="327">
        <v>102696665</v>
      </c>
      <c r="AT498" s="327">
        <v>106276653</v>
      </c>
      <c r="AU498" s="327">
        <v>108487827</v>
      </c>
      <c r="AV498" s="327">
        <v>110639803</v>
      </c>
      <c r="AW498" s="327">
        <v>99438842</v>
      </c>
    </row>
    <row r="499" spans="3:49" x14ac:dyDescent="0.2">
      <c r="C499" s="19" t="s">
        <v>26</v>
      </c>
      <c r="D499" s="19" t="s">
        <v>46</v>
      </c>
      <c r="E499" s="19" t="s">
        <v>46</v>
      </c>
      <c r="F499" s="16" t="s">
        <v>50</v>
      </c>
      <c r="G499" s="16" t="s">
        <v>94</v>
      </c>
      <c r="H499" s="19" t="s">
        <v>16</v>
      </c>
      <c r="I499" s="327">
        <v>7509831</v>
      </c>
      <c r="J499" s="327">
        <v>7279693</v>
      </c>
      <c r="K499" s="327">
        <v>7300886</v>
      </c>
      <c r="L499" s="327">
        <v>7482457</v>
      </c>
      <c r="M499" s="327">
        <v>8667081</v>
      </c>
      <c r="N499" s="327">
        <v>9112941</v>
      </c>
      <c r="O499" s="327">
        <v>9020634</v>
      </c>
      <c r="P499" s="327">
        <v>9853041</v>
      </c>
      <c r="Q499" s="327">
        <v>10513706</v>
      </c>
      <c r="R499" s="327">
        <v>10850072</v>
      </c>
      <c r="S499" s="327">
        <v>11088341</v>
      </c>
      <c r="T499" s="327">
        <v>11562745</v>
      </c>
      <c r="U499" s="327">
        <v>11747584</v>
      </c>
      <c r="V499" s="327">
        <v>11632912</v>
      </c>
      <c r="W499" s="327">
        <v>11829909</v>
      </c>
      <c r="X499" s="327">
        <v>12013513</v>
      </c>
      <c r="Y499" s="327">
        <v>12313697</v>
      </c>
      <c r="Z499" s="327">
        <v>12694431</v>
      </c>
      <c r="AA499" s="327">
        <v>13104742</v>
      </c>
      <c r="AB499" s="327">
        <v>13738291</v>
      </c>
      <c r="AC499" s="327">
        <v>14446780</v>
      </c>
      <c r="AD499" s="327">
        <v>14867911</v>
      </c>
      <c r="AE499" s="327">
        <v>15367708</v>
      </c>
      <c r="AF499" s="327">
        <v>15848510</v>
      </c>
      <c r="AG499" s="327">
        <v>16322637</v>
      </c>
      <c r="AH499" s="327">
        <v>16894668</v>
      </c>
      <c r="AI499" s="327">
        <v>17525382</v>
      </c>
      <c r="AJ499" s="327">
        <v>18200889</v>
      </c>
      <c r="AK499" s="327">
        <v>18477327</v>
      </c>
      <c r="AL499" s="327">
        <v>17959552</v>
      </c>
      <c r="AM499" s="327">
        <v>18154923</v>
      </c>
      <c r="AN499" s="327">
        <v>17953470</v>
      </c>
      <c r="AO499" s="327">
        <v>17378067</v>
      </c>
      <c r="AP499" s="327">
        <v>17304387</v>
      </c>
      <c r="AQ499" s="327">
        <v>17340620</v>
      </c>
      <c r="AR499" s="327">
        <v>17902594</v>
      </c>
      <c r="AS499" s="327">
        <v>18178215</v>
      </c>
      <c r="AT499" s="327">
        <v>18821987</v>
      </c>
      <c r="AU499" s="327">
        <v>19163783</v>
      </c>
      <c r="AV499" s="327">
        <v>19518287</v>
      </c>
      <c r="AW499" s="327">
        <v>18070972</v>
      </c>
    </row>
    <row r="500" spans="3:49" x14ac:dyDescent="0.2">
      <c r="C500" s="19" t="s">
        <v>27</v>
      </c>
      <c r="D500" s="19" t="s">
        <v>46</v>
      </c>
      <c r="E500" s="19" t="s">
        <v>46</v>
      </c>
      <c r="F500" s="16" t="s">
        <v>50</v>
      </c>
      <c r="G500" s="16" t="s">
        <v>94</v>
      </c>
      <c r="H500" s="19" t="s">
        <v>16</v>
      </c>
      <c r="I500" s="327">
        <v>31729007</v>
      </c>
      <c r="J500" s="327">
        <v>32120557</v>
      </c>
      <c r="K500" s="327">
        <v>32622442</v>
      </c>
      <c r="L500" s="327">
        <v>32623521</v>
      </c>
      <c r="M500" s="327">
        <v>33024527</v>
      </c>
      <c r="N500" s="327">
        <v>33231299</v>
      </c>
      <c r="O500" s="327">
        <v>32247047</v>
      </c>
      <c r="P500" s="327">
        <v>33468428</v>
      </c>
      <c r="Q500" s="327">
        <v>35233879</v>
      </c>
      <c r="R500" s="327">
        <v>36963180</v>
      </c>
      <c r="S500" s="327">
        <v>36867746</v>
      </c>
      <c r="T500" s="327">
        <v>37961195</v>
      </c>
      <c r="U500" s="327">
        <v>38551342</v>
      </c>
      <c r="V500" s="327">
        <v>38373529</v>
      </c>
      <c r="W500" s="327">
        <v>39323518</v>
      </c>
      <c r="X500" s="327">
        <v>40064904</v>
      </c>
      <c r="Y500" s="327">
        <v>40644678</v>
      </c>
      <c r="Z500" s="327">
        <v>41545200</v>
      </c>
      <c r="AA500" s="327">
        <v>42492925</v>
      </c>
      <c r="AB500" s="327">
        <v>43981322</v>
      </c>
      <c r="AC500" s="327">
        <v>45266865</v>
      </c>
      <c r="AD500" s="327">
        <v>46860159</v>
      </c>
      <c r="AE500" s="327">
        <v>48075703</v>
      </c>
      <c r="AF500" s="327">
        <v>49437798</v>
      </c>
      <c r="AG500" s="327">
        <v>51297835</v>
      </c>
      <c r="AH500" s="327">
        <v>53158026</v>
      </c>
      <c r="AI500" s="327">
        <v>55502910</v>
      </c>
      <c r="AJ500" s="327">
        <v>57805453</v>
      </c>
      <c r="AK500" s="327">
        <v>58845409</v>
      </c>
      <c r="AL500" s="327">
        <v>56631225</v>
      </c>
      <c r="AM500" s="327">
        <v>56916838</v>
      </c>
      <c r="AN500" s="327">
        <v>55905293</v>
      </c>
      <c r="AO500" s="327">
        <v>54435262</v>
      </c>
      <c r="AP500" s="327">
        <v>53810231</v>
      </c>
      <c r="AQ500" s="327">
        <v>54163272</v>
      </c>
      <c r="AR500" s="327">
        <v>56666599</v>
      </c>
      <c r="AS500" s="327">
        <v>58252131</v>
      </c>
      <c r="AT500" s="327">
        <v>59727386</v>
      </c>
      <c r="AU500" s="327">
        <v>60960727</v>
      </c>
      <c r="AV500" s="327">
        <v>61959014</v>
      </c>
      <c r="AW500" s="327">
        <v>56285316</v>
      </c>
    </row>
    <row r="501" spans="3:49" x14ac:dyDescent="0.2">
      <c r="C501" s="19" t="s">
        <v>28</v>
      </c>
      <c r="D501" s="19" t="s">
        <v>46</v>
      </c>
      <c r="E501" s="19" t="s">
        <v>46</v>
      </c>
      <c r="F501" s="16" t="s">
        <v>50</v>
      </c>
      <c r="G501" s="16" t="s">
        <v>94</v>
      </c>
      <c r="H501" s="19" t="s">
        <v>16</v>
      </c>
      <c r="I501" s="327">
        <v>76849614</v>
      </c>
      <c r="J501" s="327">
        <v>77388717</v>
      </c>
      <c r="K501" s="327">
        <v>79516482</v>
      </c>
      <c r="L501" s="327">
        <v>81943221</v>
      </c>
      <c r="M501" s="327">
        <v>83134159</v>
      </c>
      <c r="N501" s="327">
        <v>84906206</v>
      </c>
      <c r="O501" s="327">
        <v>92555314</v>
      </c>
      <c r="P501" s="327">
        <v>97593241</v>
      </c>
      <c r="Q501" s="327">
        <v>101811638</v>
      </c>
      <c r="R501" s="327">
        <v>106715690</v>
      </c>
      <c r="S501" s="327">
        <v>109811629</v>
      </c>
      <c r="T501" s="327">
        <v>113678770</v>
      </c>
      <c r="U501" s="327">
        <v>113877611</v>
      </c>
      <c r="V501" s="327">
        <v>112737962</v>
      </c>
      <c r="W501" s="327">
        <v>115455416</v>
      </c>
      <c r="X501" s="327">
        <v>118841893</v>
      </c>
      <c r="Y501" s="327">
        <v>122689178</v>
      </c>
      <c r="Z501" s="327">
        <v>128102781</v>
      </c>
      <c r="AA501" s="327">
        <v>137144027</v>
      </c>
      <c r="AB501" s="327">
        <v>144898204</v>
      </c>
      <c r="AC501" s="327">
        <v>153738092</v>
      </c>
      <c r="AD501" s="327">
        <v>160456026</v>
      </c>
      <c r="AE501" s="327">
        <v>164443953</v>
      </c>
      <c r="AF501" s="327">
        <v>169502772</v>
      </c>
      <c r="AG501" s="327">
        <v>175649288</v>
      </c>
      <c r="AH501" s="327">
        <v>183592924</v>
      </c>
      <c r="AI501" s="327">
        <v>192454134</v>
      </c>
      <c r="AJ501" s="327">
        <v>199802513</v>
      </c>
      <c r="AK501" s="327">
        <v>202763530</v>
      </c>
      <c r="AL501" s="327">
        <v>197757182</v>
      </c>
      <c r="AM501" s="327">
        <v>198518389</v>
      </c>
      <c r="AN501" s="327">
        <v>200012056</v>
      </c>
      <c r="AO501" s="327">
        <v>196615421</v>
      </c>
      <c r="AP501" s="327">
        <v>193496830</v>
      </c>
      <c r="AQ501" s="327">
        <v>196415396</v>
      </c>
      <c r="AR501" s="327">
        <v>204244524</v>
      </c>
      <c r="AS501" s="327">
        <v>211560173</v>
      </c>
      <c r="AT501" s="327">
        <v>220069236</v>
      </c>
      <c r="AU501" s="327">
        <v>226033108</v>
      </c>
      <c r="AV501" s="327">
        <v>233041074</v>
      </c>
      <c r="AW501" s="327">
        <v>207486946</v>
      </c>
    </row>
    <row r="502" spans="3:49" x14ac:dyDescent="0.2">
      <c r="C502" s="19" t="s">
        <v>29</v>
      </c>
      <c r="D502" s="19" t="s">
        <v>46</v>
      </c>
      <c r="E502" s="19" t="s">
        <v>46</v>
      </c>
      <c r="F502" s="16" t="s">
        <v>50</v>
      </c>
      <c r="G502" s="16" t="s">
        <v>94</v>
      </c>
      <c r="H502" s="19" t="s">
        <v>16</v>
      </c>
      <c r="I502" s="327">
        <v>12346356</v>
      </c>
      <c r="J502" s="327">
        <v>12479965</v>
      </c>
      <c r="K502" s="327">
        <v>12371455</v>
      </c>
      <c r="L502" s="327">
        <v>12567337</v>
      </c>
      <c r="M502" s="327">
        <v>12727446</v>
      </c>
      <c r="N502" s="327">
        <v>12835048</v>
      </c>
      <c r="O502" s="327">
        <v>13308566</v>
      </c>
      <c r="P502" s="327">
        <v>13993527</v>
      </c>
      <c r="Q502" s="327">
        <v>14417646</v>
      </c>
      <c r="R502" s="327">
        <v>15289889</v>
      </c>
      <c r="S502" s="327">
        <v>16355704</v>
      </c>
      <c r="T502" s="327">
        <v>15945449</v>
      </c>
      <c r="U502" s="327">
        <v>16122143</v>
      </c>
      <c r="V502" s="327">
        <v>16103544</v>
      </c>
      <c r="W502" s="327">
        <v>16548776</v>
      </c>
      <c r="X502" s="327">
        <v>16833987</v>
      </c>
      <c r="Y502" s="327">
        <v>17427694</v>
      </c>
      <c r="Z502" s="327">
        <v>18462974</v>
      </c>
      <c r="AA502" s="327">
        <v>19498059</v>
      </c>
      <c r="AB502" s="327">
        <v>20336127</v>
      </c>
      <c r="AC502" s="327">
        <v>21610301</v>
      </c>
      <c r="AD502" s="327">
        <v>22557148</v>
      </c>
      <c r="AE502" s="327">
        <v>23421121</v>
      </c>
      <c r="AF502" s="327">
        <v>24284038</v>
      </c>
      <c r="AG502" s="327">
        <v>24991226</v>
      </c>
      <c r="AH502" s="327">
        <v>26058323</v>
      </c>
      <c r="AI502" s="327">
        <v>27156393</v>
      </c>
      <c r="AJ502" s="327">
        <v>28278546</v>
      </c>
      <c r="AK502" s="327">
        <v>28736676</v>
      </c>
      <c r="AL502" s="327">
        <v>27323150</v>
      </c>
      <c r="AM502" s="327">
        <v>27345061</v>
      </c>
      <c r="AN502" s="327">
        <v>27063418</v>
      </c>
      <c r="AO502" s="327">
        <v>26292964</v>
      </c>
      <c r="AP502" s="327">
        <v>26002121</v>
      </c>
      <c r="AQ502" s="327">
        <v>26593300</v>
      </c>
      <c r="AR502" s="327">
        <v>28492083</v>
      </c>
      <c r="AS502" s="327">
        <v>29545993</v>
      </c>
      <c r="AT502" s="327">
        <v>30475663</v>
      </c>
      <c r="AU502" s="327">
        <v>30463625</v>
      </c>
      <c r="AV502" s="327">
        <v>31147564</v>
      </c>
      <c r="AW502" s="327">
        <v>28574546</v>
      </c>
    </row>
    <row r="503" spans="3:49" x14ac:dyDescent="0.2">
      <c r="C503" s="19" t="s">
        <v>30</v>
      </c>
      <c r="D503" s="19" t="s">
        <v>46</v>
      </c>
      <c r="E503" s="19" t="s">
        <v>46</v>
      </c>
      <c r="F503" s="16" t="s">
        <v>50</v>
      </c>
      <c r="G503" s="16" t="s">
        <v>94</v>
      </c>
      <c r="H503" s="19" t="s">
        <v>16</v>
      </c>
      <c r="I503" s="327">
        <v>8389500</v>
      </c>
      <c r="J503" s="327">
        <v>8663155</v>
      </c>
      <c r="K503" s="327">
        <v>8528925</v>
      </c>
      <c r="L503" s="327">
        <v>8669302</v>
      </c>
      <c r="M503" s="327">
        <v>8673555</v>
      </c>
      <c r="N503" s="327">
        <v>8806513</v>
      </c>
      <c r="O503" s="327">
        <v>8950965</v>
      </c>
      <c r="P503" s="327">
        <v>9816522</v>
      </c>
      <c r="Q503" s="327">
        <v>10064973</v>
      </c>
      <c r="R503" s="327">
        <v>10941917</v>
      </c>
      <c r="S503" s="327">
        <v>11243338</v>
      </c>
      <c r="T503" s="327">
        <v>11204949</v>
      </c>
      <c r="U503" s="327">
        <v>11042229</v>
      </c>
      <c r="V503" s="327">
        <v>10899986</v>
      </c>
      <c r="W503" s="327">
        <v>11209150</v>
      </c>
      <c r="X503" s="327">
        <v>11516634</v>
      </c>
      <c r="Y503" s="327">
        <v>11929835</v>
      </c>
      <c r="Z503" s="327">
        <v>12464439</v>
      </c>
      <c r="AA503" s="327">
        <v>13047479</v>
      </c>
      <c r="AB503" s="327">
        <v>13613559</v>
      </c>
      <c r="AC503" s="327">
        <v>14537106</v>
      </c>
      <c r="AD503" s="327">
        <v>14962386</v>
      </c>
      <c r="AE503" s="327">
        <v>15401954</v>
      </c>
      <c r="AF503" s="327">
        <v>15854931</v>
      </c>
      <c r="AG503" s="327">
        <v>16388570</v>
      </c>
      <c r="AH503" s="327">
        <v>16930336</v>
      </c>
      <c r="AI503" s="327">
        <v>17618998</v>
      </c>
      <c r="AJ503" s="327">
        <v>18225404</v>
      </c>
      <c r="AK503" s="327">
        <v>18593818</v>
      </c>
      <c r="AL503" s="327">
        <v>17877113</v>
      </c>
      <c r="AM503" s="327">
        <v>17994808</v>
      </c>
      <c r="AN503" s="327">
        <v>18012409</v>
      </c>
      <c r="AO503" s="327">
        <v>17424419</v>
      </c>
      <c r="AP503" s="327">
        <v>17245481</v>
      </c>
      <c r="AQ503" s="327">
        <v>17569906</v>
      </c>
      <c r="AR503" s="327">
        <v>18145704</v>
      </c>
      <c r="AS503" s="327">
        <v>18637264</v>
      </c>
      <c r="AT503" s="327">
        <v>19293546</v>
      </c>
      <c r="AU503" s="327">
        <v>19643710</v>
      </c>
      <c r="AV503" s="327">
        <v>20124500</v>
      </c>
      <c r="AW503" s="327">
        <v>18383522</v>
      </c>
    </row>
    <row r="504" spans="3:49" x14ac:dyDescent="0.2">
      <c r="C504" s="19" t="s">
        <v>31</v>
      </c>
      <c r="D504" s="19" t="s">
        <v>46</v>
      </c>
      <c r="E504" s="19" t="s">
        <v>46</v>
      </c>
      <c r="F504" s="16" t="s">
        <v>50</v>
      </c>
      <c r="G504" s="16" t="s">
        <v>94</v>
      </c>
      <c r="H504" s="19" t="s">
        <v>16</v>
      </c>
      <c r="I504" s="327">
        <v>36841181</v>
      </c>
      <c r="J504" s="327">
        <v>37357768</v>
      </c>
      <c r="K504" s="327">
        <v>38081522</v>
      </c>
      <c r="L504" s="327">
        <v>37732638</v>
      </c>
      <c r="M504" s="327">
        <v>36695195</v>
      </c>
      <c r="N504" s="327">
        <v>37061911</v>
      </c>
      <c r="O504" s="327">
        <v>37737881</v>
      </c>
      <c r="P504" s="327">
        <v>38421289</v>
      </c>
      <c r="Q504" s="327">
        <v>39695517</v>
      </c>
      <c r="R504" s="327">
        <v>42096221</v>
      </c>
      <c r="S504" s="327">
        <v>42760999</v>
      </c>
      <c r="T504" s="327">
        <v>43596737</v>
      </c>
      <c r="U504" s="327">
        <v>42924693</v>
      </c>
      <c r="V504" s="327">
        <v>42288048</v>
      </c>
      <c r="W504" s="327">
        <v>42745292</v>
      </c>
      <c r="X504" s="327">
        <v>44135822</v>
      </c>
      <c r="Y504" s="327">
        <v>44748310</v>
      </c>
      <c r="Z504" s="327">
        <v>46521576</v>
      </c>
      <c r="AA504" s="327">
        <v>49080574</v>
      </c>
      <c r="AB504" s="327">
        <v>51610727</v>
      </c>
      <c r="AC504" s="327">
        <v>53910614</v>
      </c>
      <c r="AD504" s="327">
        <v>55701677</v>
      </c>
      <c r="AE504" s="327">
        <v>56626685</v>
      </c>
      <c r="AF504" s="327">
        <v>57811726</v>
      </c>
      <c r="AG504" s="327">
        <v>59362465</v>
      </c>
      <c r="AH504" s="327">
        <v>61452234</v>
      </c>
      <c r="AI504" s="327">
        <v>63786600</v>
      </c>
      <c r="AJ504" s="327">
        <v>65796316</v>
      </c>
      <c r="AK504" s="327">
        <v>66695545</v>
      </c>
      <c r="AL504" s="327">
        <v>64117340</v>
      </c>
      <c r="AM504" s="327">
        <v>64715272</v>
      </c>
      <c r="AN504" s="327">
        <v>64166596</v>
      </c>
      <c r="AO504" s="327">
        <v>62947397</v>
      </c>
      <c r="AP504" s="327">
        <v>61606811</v>
      </c>
      <c r="AQ504" s="327">
        <v>62619567</v>
      </c>
      <c r="AR504" s="327">
        <v>64989988</v>
      </c>
      <c r="AS504" s="327">
        <v>66825771</v>
      </c>
      <c r="AT504" s="327">
        <v>68435813</v>
      </c>
      <c r="AU504" s="327">
        <v>69775249</v>
      </c>
      <c r="AV504" s="327">
        <v>70894185</v>
      </c>
      <c r="AW504" s="327">
        <v>63194913</v>
      </c>
    </row>
    <row r="505" spans="3:49" x14ac:dyDescent="0.2">
      <c r="C505" s="19" t="s">
        <v>32</v>
      </c>
      <c r="D505" s="19" t="s">
        <v>46</v>
      </c>
      <c r="E505" s="19" t="s">
        <v>46</v>
      </c>
      <c r="F505" s="16" t="s">
        <v>50</v>
      </c>
      <c r="G505" s="16" t="s">
        <v>94</v>
      </c>
      <c r="H505" s="19" t="s">
        <v>16</v>
      </c>
      <c r="I505" s="327">
        <v>3268529</v>
      </c>
      <c r="J505" s="327">
        <v>3399928</v>
      </c>
      <c r="K505" s="327">
        <v>3524094</v>
      </c>
      <c r="L505" s="327">
        <v>3631511</v>
      </c>
      <c r="M505" s="327">
        <v>3730989</v>
      </c>
      <c r="N505" s="327">
        <v>3979913</v>
      </c>
      <c r="O505" s="327">
        <v>3751977</v>
      </c>
      <c r="P505" s="327">
        <v>3841799</v>
      </c>
      <c r="Q505" s="327">
        <v>4037514</v>
      </c>
      <c r="R505" s="327">
        <v>4199527</v>
      </c>
      <c r="S505" s="327">
        <v>4939297</v>
      </c>
      <c r="T505" s="327">
        <v>5076497</v>
      </c>
      <c r="U505" s="327">
        <v>5193357</v>
      </c>
      <c r="V505" s="327">
        <v>5172082</v>
      </c>
      <c r="W505" s="327">
        <v>5273465</v>
      </c>
      <c r="X505" s="327">
        <v>5402943</v>
      </c>
      <c r="Y505" s="327">
        <v>5571681</v>
      </c>
      <c r="Z505" s="327">
        <v>5766353</v>
      </c>
      <c r="AA505" s="327">
        <v>5970771</v>
      </c>
      <c r="AB505" s="327">
        <v>6161212</v>
      </c>
      <c r="AC505" s="327">
        <v>6560931</v>
      </c>
      <c r="AD505" s="327">
        <v>6734849</v>
      </c>
      <c r="AE505" s="327">
        <v>6893791</v>
      </c>
      <c r="AF505" s="327">
        <v>7167507</v>
      </c>
      <c r="AG505" s="327">
        <v>7426378</v>
      </c>
      <c r="AH505" s="327">
        <v>7709440</v>
      </c>
      <c r="AI505" s="327">
        <v>8044708</v>
      </c>
      <c r="AJ505" s="327">
        <v>8377147</v>
      </c>
      <c r="AK505" s="327">
        <v>8528456</v>
      </c>
      <c r="AL505" s="327">
        <v>8154421</v>
      </c>
      <c r="AM505" s="327">
        <v>8221567</v>
      </c>
      <c r="AN505" s="327">
        <v>8101413</v>
      </c>
      <c r="AO505" s="327">
        <v>7808743</v>
      </c>
      <c r="AP505" s="327">
        <v>7606525</v>
      </c>
      <c r="AQ505" s="327">
        <v>7688329</v>
      </c>
      <c r="AR505" s="327">
        <v>7962438</v>
      </c>
      <c r="AS505" s="327">
        <v>8118415</v>
      </c>
      <c r="AT505" s="327">
        <v>8181643</v>
      </c>
      <c r="AU505" s="327">
        <v>8345084</v>
      </c>
      <c r="AV505" s="327">
        <v>8477150</v>
      </c>
      <c r="AW505" s="327">
        <v>7673250</v>
      </c>
    </row>
    <row r="506" spans="3:49" x14ac:dyDescent="0.2">
      <c r="C506" s="19" t="s">
        <v>33</v>
      </c>
      <c r="D506" s="19" t="s">
        <v>46</v>
      </c>
      <c r="E506" s="19" t="s">
        <v>46</v>
      </c>
      <c r="F506" s="16" t="s">
        <v>50</v>
      </c>
      <c r="G506" s="16" t="s">
        <v>94</v>
      </c>
      <c r="H506" s="19" t="s">
        <v>16</v>
      </c>
      <c r="I506" s="327">
        <v>497131608</v>
      </c>
      <c r="J506" s="327">
        <v>496378294</v>
      </c>
      <c r="K506" s="327">
        <v>502595247</v>
      </c>
      <c r="L506" s="327">
        <v>511466183</v>
      </c>
      <c r="M506" s="327">
        <v>520584961</v>
      </c>
      <c r="N506" s="327">
        <v>532538631</v>
      </c>
      <c r="O506" s="327">
        <v>549851558</v>
      </c>
      <c r="P506" s="327">
        <v>580369789</v>
      </c>
      <c r="Q506" s="327">
        <v>609983008</v>
      </c>
      <c r="R506" s="327">
        <v>639397233</v>
      </c>
      <c r="S506" s="327">
        <v>663644311</v>
      </c>
      <c r="T506" s="327">
        <v>680665175</v>
      </c>
      <c r="U506" s="327">
        <v>686987090</v>
      </c>
      <c r="V506" s="327">
        <v>679813074</v>
      </c>
      <c r="W506" s="327">
        <v>696036412</v>
      </c>
      <c r="X506" s="327">
        <v>715261413</v>
      </c>
      <c r="Y506" s="327">
        <v>734319571</v>
      </c>
      <c r="Z506" s="327">
        <v>761562250</v>
      </c>
      <c r="AA506" s="327">
        <v>795041479</v>
      </c>
      <c r="AB506" s="327">
        <v>830778808</v>
      </c>
      <c r="AC506" s="327">
        <v>874369341</v>
      </c>
      <c r="AD506" s="327">
        <v>908770021</v>
      </c>
      <c r="AE506" s="327">
        <v>933591890</v>
      </c>
      <c r="AF506" s="327">
        <v>961424570</v>
      </c>
      <c r="AG506" s="327">
        <v>991444655</v>
      </c>
      <c r="AH506" s="327">
        <v>1027656938</v>
      </c>
      <c r="AI506" s="327">
        <v>1069830624</v>
      </c>
      <c r="AJ506" s="327">
        <v>1108405748</v>
      </c>
      <c r="AK506" s="327">
        <v>1118219989</v>
      </c>
      <c r="AL506" s="327">
        <v>1076088757</v>
      </c>
      <c r="AM506" s="327">
        <v>1077822660</v>
      </c>
      <c r="AN506" s="327">
        <v>1069021208</v>
      </c>
      <c r="AO506" s="327">
        <v>1037371319</v>
      </c>
      <c r="AP506" s="327">
        <v>1022464758</v>
      </c>
      <c r="AQ506" s="327">
        <v>1036632545</v>
      </c>
      <c r="AR506" s="327">
        <v>1076412762</v>
      </c>
      <c r="AS506" s="327">
        <v>1109150654</v>
      </c>
      <c r="AT506" s="327">
        <v>1142043994</v>
      </c>
      <c r="AU506" s="327">
        <v>1168189201</v>
      </c>
      <c r="AV506" s="327">
        <v>1192559577</v>
      </c>
      <c r="AW506" s="327">
        <v>1063366497</v>
      </c>
    </row>
    <row r="507" spans="3:49" x14ac:dyDescent="0.2">
      <c r="C507" s="19" t="s">
        <v>34</v>
      </c>
      <c r="D507" s="19" t="s">
        <v>46</v>
      </c>
      <c r="E507" s="19" t="s">
        <v>46</v>
      </c>
      <c r="F507" s="16" t="s">
        <v>50</v>
      </c>
      <c r="G507" s="16" t="s">
        <v>94</v>
      </c>
      <c r="H507" s="19" t="s">
        <v>16</v>
      </c>
      <c r="I507" s="327">
        <v>524392</v>
      </c>
      <c r="J507" s="327">
        <v>619706</v>
      </c>
      <c r="K507" s="327">
        <v>589753</v>
      </c>
      <c r="L507" s="327">
        <v>630817</v>
      </c>
      <c r="M507" s="327">
        <v>648039</v>
      </c>
      <c r="N507" s="327">
        <v>791369</v>
      </c>
      <c r="O507" s="327">
        <v>831442</v>
      </c>
      <c r="P507" s="327">
        <v>862211</v>
      </c>
      <c r="Q507" s="327">
        <v>853992</v>
      </c>
      <c r="R507" s="327">
        <v>928767</v>
      </c>
      <c r="S507" s="327">
        <v>909689</v>
      </c>
      <c r="T507" s="327">
        <v>793825</v>
      </c>
      <c r="U507" s="327">
        <v>815910</v>
      </c>
      <c r="V507" s="327">
        <v>886926</v>
      </c>
      <c r="W507" s="327">
        <v>884588</v>
      </c>
      <c r="X507" s="327">
        <v>875587</v>
      </c>
      <c r="Y507" s="327">
        <v>870429</v>
      </c>
      <c r="Z507" s="327">
        <v>848750</v>
      </c>
      <c r="AA507" s="327">
        <v>862521</v>
      </c>
      <c r="AB507" s="327">
        <v>865192</v>
      </c>
      <c r="AC507" s="327">
        <v>902659</v>
      </c>
      <c r="AD507" s="327">
        <v>925979</v>
      </c>
      <c r="AE507" s="327">
        <v>948110</v>
      </c>
      <c r="AF507" s="327">
        <v>982430</v>
      </c>
      <c r="AG507" s="327">
        <v>1016345</v>
      </c>
      <c r="AH507" s="327">
        <v>1049062</v>
      </c>
      <c r="AI507" s="327">
        <v>1080376</v>
      </c>
      <c r="AJ507" s="327">
        <v>1108252</v>
      </c>
      <c r="AK507" s="327">
        <v>1137011</v>
      </c>
      <c r="AL507" s="327">
        <v>1144243</v>
      </c>
      <c r="AM507" s="327">
        <v>1166340</v>
      </c>
      <c r="AN507" s="327">
        <v>1180792</v>
      </c>
      <c r="AO507" s="327">
        <v>1158681</v>
      </c>
      <c r="AP507" s="327">
        <v>1158242</v>
      </c>
      <c r="AQ507" s="327">
        <v>1156455</v>
      </c>
      <c r="AR507" s="327">
        <v>1177238</v>
      </c>
      <c r="AS507" s="327">
        <v>1104346</v>
      </c>
      <c r="AT507" s="327">
        <v>1226006</v>
      </c>
      <c r="AU507" s="327">
        <v>1246799</v>
      </c>
      <c r="AV507" s="327">
        <v>1262423</v>
      </c>
      <c r="AW507" s="327">
        <v>1248503</v>
      </c>
    </row>
    <row r="508" spans="3:49" ht="12" thickBot="1" x14ac:dyDescent="0.25">
      <c r="C508" s="161" t="s">
        <v>35</v>
      </c>
      <c r="D508" s="161" t="s">
        <v>46</v>
      </c>
      <c r="E508" s="161" t="s">
        <v>46</v>
      </c>
      <c r="F508" s="162" t="s">
        <v>50</v>
      </c>
      <c r="G508" s="162" t="s">
        <v>94</v>
      </c>
      <c r="H508" s="161" t="s">
        <v>16</v>
      </c>
      <c r="I508" s="328">
        <v>497656000</v>
      </c>
      <c r="J508" s="328">
        <v>496998000</v>
      </c>
      <c r="K508" s="328">
        <v>503185000</v>
      </c>
      <c r="L508" s="328">
        <v>512097000</v>
      </c>
      <c r="M508" s="328">
        <v>521233000</v>
      </c>
      <c r="N508" s="328">
        <v>533330000</v>
      </c>
      <c r="O508" s="328">
        <v>550683000</v>
      </c>
      <c r="P508" s="328">
        <v>581232000</v>
      </c>
      <c r="Q508" s="328">
        <v>610837000</v>
      </c>
      <c r="R508" s="328">
        <v>640326000</v>
      </c>
      <c r="S508" s="328">
        <v>664554000</v>
      </c>
      <c r="T508" s="328">
        <v>681459000</v>
      </c>
      <c r="U508" s="328">
        <v>687803000</v>
      </c>
      <c r="V508" s="328">
        <v>680700000</v>
      </c>
      <c r="W508" s="328">
        <v>696921000</v>
      </c>
      <c r="X508" s="328">
        <v>716137000</v>
      </c>
      <c r="Y508" s="328">
        <v>735190000</v>
      </c>
      <c r="Z508" s="328">
        <v>762411000</v>
      </c>
      <c r="AA508" s="328">
        <v>795904000</v>
      </c>
      <c r="AB508" s="328">
        <v>831644000</v>
      </c>
      <c r="AC508" s="328">
        <v>875272000</v>
      </c>
      <c r="AD508" s="328">
        <v>909696000</v>
      </c>
      <c r="AE508" s="328">
        <v>934540000</v>
      </c>
      <c r="AF508" s="328">
        <v>962407000</v>
      </c>
      <c r="AG508" s="328">
        <v>992461000</v>
      </c>
      <c r="AH508" s="328">
        <v>1028706000</v>
      </c>
      <c r="AI508" s="328">
        <v>1070911000</v>
      </c>
      <c r="AJ508" s="328">
        <v>1109514000</v>
      </c>
      <c r="AK508" s="328">
        <v>1119357000</v>
      </c>
      <c r="AL508" s="328">
        <v>1077233000</v>
      </c>
      <c r="AM508" s="328">
        <v>1078989000</v>
      </c>
      <c r="AN508" s="328">
        <v>1070202000</v>
      </c>
      <c r="AO508" s="328">
        <v>1038530000</v>
      </c>
      <c r="AP508" s="328">
        <v>1023623000</v>
      </c>
      <c r="AQ508" s="328">
        <v>1037789000</v>
      </c>
      <c r="AR508" s="328">
        <v>1077590000</v>
      </c>
      <c r="AS508" s="328">
        <v>1110255000</v>
      </c>
      <c r="AT508" s="328">
        <v>1143270000</v>
      </c>
      <c r="AU508" s="328">
        <v>1169436000</v>
      </c>
      <c r="AV508" s="328">
        <v>1193822000</v>
      </c>
      <c r="AW508" s="328">
        <v>1064615000</v>
      </c>
    </row>
  </sheetData>
  <pageMargins left="0.7" right="0.7" top="0.75" bottom="0.75" header="0.3" footer="0.3"/>
  <pageSetup paperSize="9" orientation="portrait" r:id="rId1"/>
  <ignoredErrors>
    <ignoredError sqref="D29:D67" twoDigitTextYear="1"/>
    <ignoredError sqref="AR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W470"/>
  <sheetViews>
    <sheetView zoomScaleNormal="100" workbookViewId="0">
      <pane xSplit="8" ySplit="8" topLeftCell="I9" activePane="bottomRight" state="frozen"/>
      <selection activeCell="C26" sqref="C26"/>
      <selection pane="topRight" activeCell="C26" sqref="C26"/>
      <selection pane="bottomLeft" activeCell="C26" sqref="C26"/>
      <selection pane="bottomRight" activeCell="I9" sqref="I9"/>
    </sheetView>
  </sheetViews>
  <sheetFormatPr baseColWidth="10" defaultRowHeight="11.25" x14ac:dyDescent="0.2"/>
  <cols>
    <col min="1" max="1" width="4.1640625" customWidth="1"/>
    <col min="2" max="2" width="4.33203125" customWidth="1"/>
    <col min="6" max="6" width="35.83203125" customWidth="1"/>
  </cols>
  <sheetData>
    <row r="4" spans="3:49" ht="20.25" x14ac:dyDescent="0.35">
      <c r="C4" s="325" t="s">
        <v>313</v>
      </c>
      <c r="G4" s="28"/>
      <c r="H4" s="28"/>
    </row>
    <row r="5" spans="3:49" x14ac:dyDescent="0.2">
      <c r="C5" s="189" t="s">
        <v>302</v>
      </c>
      <c r="G5" s="28"/>
      <c r="H5" s="28"/>
    </row>
    <row r="6" spans="3:49" x14ac:dyDescent="0.2">
      <c r="G6" s="28"/>
      <c r="H6" s="28"/>
    </row>
    <row r="7" spans="3:49" x14ac:dyDescent="0.2">
      <c r="G7" s="28"/>
      <c r="H7" s="28"/>
    </row>
    <row r="8" spans="3:49" ht="21.75" x14ac:dyDescent="0.2">
      <c r="C8" s="283" t="s">
        <v>0</v>
      </c>
      <c r="D8" s="284" t="s">
        <v>1</v>
      </c>
      <c r="E8" s="284" t="s">
        <v>2</v>
      </c>
      <c r="F8" s="284" t="s">
        <v>3</v>
      </c>
      <c r="G8" s="285" t="s">
        <v>4</v>
      </c>
      <c r="H8" s="285" t="s">
        <v>5</v>
      </c>
      <c r="I8" s="286">
        <v>1980</v>
      </c>
      <c r="J8" s="286">
        <v>1981</v>
      </c>
      <c r="K8" s="286">
        <v>1982</v>
      </c>
      <c r="L8" s="286">
        <v>1983</v>
      </c>
      <c r="M8" s="286">
        <v>1984</v>
      </c>
      <c r="N8" s="286">
        <v>1985</v>
      </c>
      <c r="O8" s="286">
        <v>1986</v>
      </c>
      <c r="P8" s="286">
        <v>1987</v>
      </c>
      <c r="Q8" s="286">
        <v>1988</v>
      </c>
      <c r="R8" s="286">
        <v>1989</v>
      </c>
      <c r="S8" s="286">
        <v>1990</v>
      </c>
      <c r="T8" s="286">
        <v>1991</v>
      </c>
      <c r="U8" s="286">
        <v>1992</v>
      </c>
      <c r="V8" s="286">
        <v>1993</v>
      </c>
      <c r="W8" s="286">
        <v>1994</v>
      </c>
      <c r="X8" s="287" t="s">
        <v>6</v>
      </c>
      <c r="Y8" s="287" t="s">
        <v>7</v>
      </c>
      <c r="Z8" s="287" t="s">
        <v>8</v>
      </c>
      <c r="AA8" s="287" t="s">
        <v>9</v>
      </c>
      <c r="AB8" s="287" t="s">
        <v>10</v>
      </c>
      <c r="AC8" s="282">
        <v>2000</v>
      </c>
      <c r="AD8" s="282">
        <v>2001</v>
      </c>
      <c r="AE8" s="282">
        <v>2002</v>
      </c>
      <c r="AF8" s="282">
        <v>2003</v>
      </c>
      <c r="AG8" s="282">
        <v>2004</v>
      </c>
      <c r="AH8" s="282">
        <v>2005</v>
      </c>
      <c r="AI8" s="282">
        <v>2006</v>
      </c>
      <c r="AJ8" s="282">
        <v>2007</v>
      </c>
      <c r="AK8" s="282">
        <v>2008</v>
      </c>
      <c r="AL8" s="282">
        <v>2009</v>
      </c>
      <c r="AM8" s="282">
        <v>2010</v>
      </c>
      <c r="AN8" s="282">
        <v>2011</v>
      </c>
      <c r="AO8" s="282">
        <v>2012</v>
      </c>
      <c r="AP8" s="282">
        <v>2013</v>
      </c>
      <c r="AQ8" s="282">
        <v>2014</v>
      </c>
      <c r="AR8" s="288" t="s">
        <v>259</v>
      </c>
      <c r="AS8" s="282">
        <v>2016</v>
      </c>
      <c r="AT8" s="282">
        <v>2017</v>
      </c>
      <c r="AU8" s="282">
        <v>2018</v>
      </c>
      <c r="AV8" s="282" t="s">
        <v>325</v>
      </c>
      <c r="AW8" s="282" t="s">
        <v>326</v>
      </c>
    </row>
    <row r="9" spans="3:49" x14ac:dyDescent="0.2">
      <c r="C9" s="19" t="s">
        <v>11</v>
      </c>
      <c r="D9" s="19" t="s">
        <v>12</v>
      </c>
      <c r="E9" s="19" t="s">
        <v>13</v>
      </c>
      <c r="F9" s="16" t="s">
        <v>14</v>
      </c>
      <c r="G9" s="19" t="s">
        <v>127</v>
      </c>
      <c r="H9" s="19" t="s">
        <v>16</v>
      </c>
      <c r="I9" s="146">
        <v>298476</v>
      </c>
      <c r="J9" s="146">
        <v>304716</v>
      </c>
      <c r="K9" s="146">
        <v>332906</v>
      </c>
      <c r="L9" s="146">
        <v>358340</v>
      </c>
      <c r="M9" s="146">
        <v>373339</v>
      </c>
      <c r="N9" s="146">
        <v>475886</v>
      </c>
      <c r="O9" s="146">
        <v>524778</v>
      </c>
      <c r="P9" s="146">
        <v>612543</v>
      </c>
      <c r="Q9" s="146">
        <v>637813</v>
      </c>
      <c r="R9" s="146">
        <v>645184</v>
      </c>
      <c r="S9" s="146">
        <v>737223</v>
      </c>
      <c r="T9" s="146">
        <v>840287</v>
      </c>
      <c r="U9" s="146">
        <v>749812</v>
      </c>
      <c r="V9" s="146">
        <v>694672</v>
      </c>
      <c r="W9" s="146">
        <v>691366</v>
      </c>
      <c r="X9" s="146">
        <v>678804</v>
      </c>
      <c r="Y9" s="146">
        <v>658776</v>
      </c>
      <c r="Z9" s="146">
        <v>745197</v>
      </c>
      <c r="AA9" s="146">
        <v>806909</v>
      </c>
      <c r="AB9" s="146">
        <v>818807</v>
      </c>
      <c r="AC9" s="146">
        <v>889235</v>
      </c>
      <c r="AD9" s="146">
        <v>1007914</v>
      </c>
      <c r="AE9" s="146">
        <v>1038790</v>
      </c>
      <c r="AF9" s="146">
        <v>1109101</v>
      </c>
      <c r="AG9" s="146">
        <v>1170207</v>
      </c>
      <c r="AH9" s="146">
        <v>1256327</v>
      </c>
      <c r="AI9" s="146">
        <v>1384690</v>
      </c>
      <c r="AJ9" s="146">
        <v>1464830</v>
      </c>
      <c r="AK9" s="146">
        <v>1549635</v>
      </c>
      <c r="AL9" s="146">
        <v>1564497</v>
      </c>
      <c r="AM9" s="146">
        <v>1748123</v>
      </c>
      <c r="AN9" s="146">
        <v>1746840</v>
      </c>
      <c r="AO9" s="146">
        <v>1463621</v>
      </c>
      <c r="AP9" s="146">
        <v>1529750</v>
      </c>
      <c r="AQ9" s="146">
        <v>1582178</v>
      </c>
      <c r="AR9" s="146">
        <v>1790014</v>
      </c>
      <c r="AS9" s="146">
        <v>1817147</v>
      </c>
      <c r="AT9" s="146">
        <v>1919442</v>
      </c>
      <c r="AU9" s="146">
        <v>1949540</v>
      </c>
      <c r="AV9" s="146">
        <v>1836787</v>
      </c>
      <c r="AW9" s="146">
        <v>1782500</v>
      </c>
    </row>
    <row r="10" spans="3:49" x14ac:dyDescent="0.2">
      <c r="C10" s="19" t="s">
        <v>17</v>
      </c>
      <c r="D10" s="19" t="s">
        <v>12</v>
      </c>
      <c r="E10" s="19" t="s">
        <v>13</v>
      </c>
      <c r="F10" s="16" t="s">
        <v>14</v>
      </c>
      <c r="G10" s="19" t="s">
        <v>127</v>
      </c>
      <c r="H10" s="19" t="s">
        <v>16</v>
      </c>
      <c r="I10" s="146">
        <v>25192</v>
      </c>
      <c r="J10" s="146">
        <v>23914</v>
      </c>
      <c r="K10" s="146">
        <v>32428</v>
      </c>
      <c r="L10" s="146">
        <v>33092</v>
      </c>
      <c r="M10" s="146">
        <v>32808</v>
      </c>
      <c r="N10" s="146">
        <v>32006</v>
      </c>
      <c r="O10" s="146">
        <v>33118</v>
      </c>
      <c r="P10" s="146">
        <v>39337</v>
      </c>
      <c r="Q10" s="146">
        <v>40674</v>
      </c>
      <c r="R10" s="146">
        <v>44363</v>
      </c>
      <c r="S10" s="146">
        <v>50248</v>
      </c>
      <c r="T10" s="146">
        <v>57985</v>
      </c>
      <c r="U10" s="146">
        <v>54346</v>
      </c>
      <c r="V10" s="146">
        <v>52552</v>
      </c>
      <c r="W10" s="146">
        <v>58996</v>
      </c>
      <c r="X10" s="146">
        <v>63585</v>
      </c>
      <c r="Y10" s="146">
        <v>76135</v>
      </c>
      <c r="Z10" s="146">
        <v>112735</v>
      </c>
      <c r="AA10" s="146">
        <v>126651</v>
      </c>
      <c r="AB10" s="146">
        <v>130464</v>
      </c>
      <c r="AC10" s="146">
        <v>151048</v>
      </c>
      <c r="AD10" s="146">
        <v>148849</v>
      </c>
      <c r="AE10" s="146">
        <v>144835</v>
      </c>
      <c r="AF10" s="146">
        <v>145147</v>
      </c>
      <c r="AG10" s="146">
        <v>144122</v>
      </c>
      <c r="AH10" s="146">
        <v>136067</v>
      </c>
      <c r="AI10" s="146">
        <v>135732</v>
      </c>
      <c r="AJ10" s="146">
        <v>148086</v>
      </c>
      <c r="AK10" s="146">
        <v>135639</v>
      </c>
      <c r="AL10" s="146">
        <v>146674</v>
      </c>
      <c r="AM10" s="146">
        <v>168700</v>
      </c>
      <c r="AN10" s="146">
        <v>179396</v>
      </c>
      <c r="AO10" s="146">
        <v>157554</v>
      </c>
      <c r="AP10" s="146">
        <v>183739</v>
      </c>
      <c r="AQ10" s="146">
        <v>177466</v>
      </c>
      <c r="AR10" s="146">
        <v>172884</v>
      </c>
      <c r="AS10" s="146">
        <v>209377</v>
      </c>
      <c r="AT10" s="146">
        <v>217637</v>
      </c>
      <c r="AU10" s="146">
        <v>212526</v>
      </c>
      <c r="AV10" s="146">
        <v>198941</v>
      </c>
      <c r="AW10" s="146">
        <v>178956</v>
      </c>
    </row>
    <row r="11" spans="3:49" x14ac:dyDescent="0.2">
      <c r="C11" s="19" t="s">
        <v>18</v>
      </c>
      <c r="D11" s="19" t="s">
        <v>12</v>
      </c>
      <c r="E11" s="19" t="s">
        <v>13</v>
      </c>
      <c r="F11" s="16" t="s">
        <v>14</v>
      </c>
      <c r="G11" s="19" t="s">
        <v>127</v>
      </c>
      <c r="H11" s="19" t="s">
        <v>16</v>
      </c>
      <c r="I11" s="146">
        <v>12365</v>
      </c>
      <c r="J11" s="146">
        <v>14170</v>
      </c>
      <c r="K11" s="146">
        <v>13714</v>
      </c>
      <c r="L11" s="146">
        <v>17306</v>
      </c>
      <c r="M11" s="146">
        <v>17288</v>
      </c>
      <c r="N11" s="146">
        <v>20922</v>
      </c>
      <c r="O11" s="146">
        <v>24269</v>
      </c>
      <c r="P11" s="146">
        <v>22736</v>
      </c>
      <c r="Q11" s="146">
        <v>22560</v>
      </c>
      <c r="R11" s="146">
        <v>24993</v>
      </c>
      <c r="S11" s="146">
        <v>28163</v>
      </c>
      <c r="T11" s="146">
        <v>33681</v>
      </c>
      <c r="U11" s="146">
        <v>34892</v>
      </c>
      <c r="V11" s="146">
        <v>31231</v>
      </c>
      <c r="W11" s="146">
        <v>32559</v>
      </c>
      <c r="X11" s="146">
        <v>32072</v>
      </c>
      <c r="Y11" s="146">
        <v>36071</v>
      </c>
      <c r="Z11" s="146">
        <v>42488</v>
      </c>
      <c r="AA11" s="146">
        <v>45157</v>
      </c>
      <c r="AB11" s="146">
        <v>57921</v>
      </c>
      <c r="AC11" s="146">
        <v>54590</v>
      </c>
      <c r="AD11" s="146">
        <v>55510</v>
      </c>
      <c r="AE11" s="146">
        <v>54157</v>
      </c>
      <c r="AF11" s="146">
        <v>52720</v>
      </c>
      <c r="AG11" s="146">
        <v>58154</v>
      </c>
      <c r="AH11" s="146">
        <v>61440</v>
      </c>
      <c r="AI11" s="146">
        <v>60967</v>
      </c>
      <c r="AJ11" s="146">
        <v>63106</v>
      </c>
      <c r="AK11" s="146">
        <v>55059</v>
      </c>
      <c r="AL11" s="146">
        <v>52512</v>
      </c>
      <c r="AM11" s="146">
        <v>59205</v>
      </c>
      <c r="AN11" s="146">
        <v>59851</v>
      </c>
      <c r="AO11" s="146">
        <v>49956</v>
      </c>
      <c r="AP11" s="146">
        <v>52430</v>
      </c>
      <c r="AQ11" s="146">
        <v>53018</v>
      </c>
      <c r="AR11" s="146">
        <v>47473</v>
      </c>
      <c r="AS11" s="146">
        <v>44463</v>
      </c>
      <c r="AT11" s="146">
        <v>50870</v>
      </c>
      <c r="AU11" s="146">
        <v>55000</v>
      </c>
      <c r="AV11" s="146">
        <v>52359</v>
      </c>
      <c r="AW11" s="146">
        <v>49505</v>
      </c>
    </row>
    <row r="12" spans="3:49" x14ac:dyDescent="0.2">
      <c r="C12" s="19" t="s">
        <v>19</v>
      </c>
      <c r="D12" s="19" t="s">
        <v>12</v>
      </c>
      <c r="E12" s="19" t="s">
        <v>13</v>
      </c>
      <c r="F12" s="16" t="s">
        <v>14</v>
      </c>
      <c r="G12" s="19" t="s">
        <v>127</v>
      </c>
      <c r="H12" s="19" t="s">
        <v>16</v>
      </c>
      <c r="I12" s="146">
        <v>12881</v>
      </c>
      <c r="J12" s="146">
        <v>13352</v>
      </c>
      <c r="K12" s="146">
        <v>12210</v>
      </c>
      <c r="L12" s="146">
        <v>13877</v>
      </c>
      <c r="M12" s="146">
        <v>16371</v>
      </c>
      <c r="N12" s="146">
        <v>17125</v>
      </c>
      <c r="O12" s="146">
        <v>14448</v>
      </c>
      <c r="P12" s="146">
        <v>20145</v>
      </c>
      <c r="Q12" s="146">
        <v>18015</v>
      </c>
      <c r="R12" s="146">
        <v>18616</v>
      </c>
      <c r="S12" s="146">
        <v>17744</v>
      </c>
      <c r="T12" s="146">
        <v>19492</v>
      </c>
      <c r="U12" s="146">
        <v>22158</v>
      </c>
      <c r="V12" s="146">
        <v>22604</v>
      </c>
      <c r="W12" s="146">
        <v>21276</v>
      </c>
      <c r="X12" s="146">
        <v>20048</v>
      </c>
      <c r="Y12" s="146">
        <v>22820</v>
      </c>
      <c r="Z12" s="146">
        <v>27939</v>
      </c>
      <c r="AA12" s="146">
        <v>27483</v>
      </c>
      <c r="AB12" s="146">
        <v>31096</v>
      </c>
      <c r="AC12" s="146">
        <v>33004</v>
      </c>
      <c r="AD12" s="146">
        <v>33155</v>
      </c>
      <c r="AE12" s="146">
        <v>33527</v>
      </c>
      <c r="AF12" s="146">
        <v>32055</v>
      </c>
      <c r="AG12" s="146">
        <v>36492</v>
      </c>
      <c r="AH12" s="146">
        <v>35646</v>
      </c>
      <c r="AI12" s="146">
        <v>29418</v>
      </c>
      <c r="AJ12" s="146">
        <v>35772</v>
      </c>
      <c r="AK12" s="146">
        <v>32693</v>
      </c>
      <c r="AL12" s="146">
        <v>28386</v>
      </c>
      <c r="AM12" s="146">
        <v>28391</v>
      </c>
      <c r="AN12" s="146">
        <v>32318</v>
      </c>
      <c r="AO12" s="146">
        <v>28601</v>
      </c>
      <c r="AP12" s="146">
        <v>29462</v>
      </c>
      <c r="AQ12" s="146">
        <v>30441</v>
      </c>
      <c r="AR12" s="146">
        <v>29478</v>
      </c>
      <c r="AS12" s="146">
        <v>31904</v>
      </c>
      <c r="AT12" s="146">
        <v>39672</v>
      </c>
      <c r="AU12" s="146">
        <v>44817</v>
      </c>
      <c r="AV12" s="146">
        <v>41539</v>
      </c>
      <c r="AW12" s="146">
        <v>34744</v>
      </c>
    </row>
    <row r="13" spans="3:49" x14ac:dyDescent="0.2">
      <c r="C13" s="19" t="s">
        <v>20</v>
      </c>
      <c r="D13" s="19" t="s">
        <v>12</v>
      </c>
      <c r="E13" s="19" t="s">
        <v>13</v>
      </c>
      <c r="F13" s="16" t="s">
        <v>14</v>
      </c>
      <c r="G13" s="19" t="s">
        <v>127</v>
      </c>
      <c r="H13" s="19" t="s">
        <v>16</v>
      </c>
      <c r="I13" s="146">
        <v>61451</v>
      </c>
      <c r="J13" s="146">
        <v>61904</v>
      </c>
      <c r="K13" s="146">
        <v>71919</v>
      </c>
      <c r="L13" s="146">
        <v>99969</v>
      </c>
      <c r="M13" s="146">
        <v>113416</v>
      </c>
      <c r="N13" s="146">
        <v>104278</v>
      </c>
      <c r="O13" s="146">
        <v>105858</v>
      </c>
      <c r="P13" s="146">
        <v>101978</v>
      </c>
      <c r="Q13" s="146">
        <v>98166</v>
      </c>
      <c r="R13" s="146">
        <v>98156</v>
      </c>
      <c r="S13" s="146">
        <v>100337</v>
      </c>
      <c r="T13" s="146">
        <v>112320</v>
      </c>
      <c r="U13" s="146">
        <v>124268</v>
      </c>
      <c r="V13" s="146">
        <v>122533</v>
      </c>
      <c r="W13" s="146">
        <v>131880</v>
      </c>
      <c r="X13" s="146">
        <v>139266</v>
      </c>
      <c r="Y13" s="146">
        <v>136839</v>
      </c>
      <c r="Z13" s="146">
        <v>139857</v>
      </c>
      <c r="AA13" s="146">
        <v>125257</v>
      </c>
      <c r="AB13" s="146">
        <v>118591</v>
      </c>
      <c r="AC13" s="146">
        <v>98946</v>
      </c>
      <c r="AD13" s="146">
        <v>107579</v>
      </c>
      <c r="AE13" s="146">
        <v>114843</v>
      </c>
      <c r="AF13" s="146">
        <v>119210</v>
      </c>
      <c r="AG13" s="146">
        <v>126645</v>
      </c>
      <c r="AH13" s="146">
        <v>129838</v>
      </c>
      <c r="AI13" s="146">
        <v>154580</v>
      </c>
      <c r="AJ13" s="146">
        <v>173273</v>
      </c>
      <c r="AK13" s="146">
        <v>170519</v>
      </c>
      <c r="AL13" s="146">
        <v>180922</v>
      </c>
      <c r="AM13" s="146">
        <v>197076</v>
      </c>
      <c r="AN13" s="146">
        <v>196487</v>
      </c>
      <c r="AO13" s="146">
        <v>158634</v>
      </c>
      <c r="AP13" s="146">
        <v>163640</v>
      </c>
      <c r="AQ13" s="146">
        <v>177234</v>
      </c>
      <c r="AR13" s="146">
        <v>170715</v>
      </c>
      <c r="AS13" s="146">
        <v>159650</v>
      </c>
      <c r="AT13" s="146">
        <v>172561</v>
      </c>
      <c r="AU13" s="146">
        <v>181565</v>
      </c>
      <c r="AV13" s="146">
        <v>179315</v>
      </c>
      <c r="AW13" s="146">
        <v>177480</v>
      </c>
    </row>
    <row r="14" spans="3:49" x14ac:dyDescent="0.2">
      <c r="C14" s="19" t="s">
        <v>21</v>
      </c>
      <c r="D14" s="19" t="s">
        <v>12</v>
      </c>
      <c r="E14" s="19" t="s">
        <v>13</v>
      </c>
      <c r="F14" s="16" t="s">
        <v>14</v>
      </c>
      <c r="G14" s="19" t="s">
        <v>127</v>
      </c>
      <c r="H14" s="19" t="s">
        <v>16</v>
      </c>
      <c r="I14" s="146">
        <v>12157</v>
      </c>
      <c r="J14" s="146">
        <v>14129</v>
      </c>
      <c r="K14" s="146">
        <v>11723</v>
      </c>
      <c r="L14" s="146">
        <v>15100</v>
      </c>
      <c r="M14" s="146">
        <v>14590</v>
      </c>
      <c r="N14" s="146">
        <v>19286</v>
      </c>
      <c r="O14" s="146">
        <v>17521</v>
      </c>
      <c r="P14" s="146">
        <v>15020</v>
      </c>
      <c r="Q14" s="146">
        <v>16476</v>
      </c>
      <c r="R14" s="146">
        <v>18343</v>
      </c>
      <c r="S14" s="146">
        <v>23382</v>
      </c>
      <c r="T14" s="146">
        <v>21674</v>
      </c>
      <c r="U14" s="146">
        <v>22508</v>
      </c>
      <c r="V14" s="146">
        <v>25414</v>
      </c>
      <c r="W14" s="146">
        <v>27896</v>
      </c>
      <c r="X14" s="146">
        <v>27482</v>
      </c>
      <c r="Y14" s="146">
        <v>36278</v>
      </c>
      <c r="Z14" s="146">
        <v>45784</v>
      </c>
      <c r="AA14" s="146">
        <v>51833</v>
      </c>
      <c r="AB14" s="146">
        <v>47662</v>
      </c>
      <c r="AC14" s="146">
        <v>58091</v>
      </c>
      <c r="AD14" s="146">
        <v>57722</v>
      </c>
      <c r="AE14" s="146">
        <v>55147</v>
      </c>
      <c r="AF14" s="146">
        <v>49856</v>
      </c>
      <c r="AG14" s="146">
        <v>48276</v>
      </c>
      <c r="AH14" s="146">
        <v>47580</v>
      </c>
      <c r="AI14" s="146">
        <v>47203</v>
      </c>
      <c r="AJ14" s="146">
        <v>43609</v>
      </c>
      <c r="AK14" s="146">
        <v>36808</v>
      </c>
      <c r="AL14" s="146">
        <v>34514</v>
      </c>
      <c r="AM14" s="146">
        <v>36160</v>
      </c>
      <c r="AN14" s="146">
        <v>39231</v>
      </c>
      <c r="AO14" s="146">
        <v>35865</v>
      </c>
      <c r="AP14" s="146">
        <v>41347</v>
      </c>
      <c r="AQ14" s="146">
        <v>41377</v>
      </c>
      <c r="AR14" s="146">
        <v>38132</v>
      </c>
      <c r="AS14" s="146">
        <v>33593</v>
      </c>
      <c r="AT14" s="146">
        <v>34816</v>
      </c>
      <c r="AU14" s="146">
        <v>36189</v>
      </c>
      <c r="AV14" s="146">
        <v>31297</v>
      </c>
      <c r="AW14" s="146">
        <v>31638</v>
      </c>
    </row>
    <row r="15" spans="3:49" x14ac:dyDescent="0.2">
      <c r="C15" s="19" t="s">
        <v>22</v>
      </c>
      <c r="D15" s="19" t="s">
        <v>12</v>
      </c>
      <c r="E15" s="19" t="s">
        <v>13</v>
      </c>
      <c r="F15" s="16" t="s">
        <v>14</v>
      </c>
      <c r="G15" s="19" t="s">
        <v>127</v>
      </c>
      <c r="H15" s="19" t="s">
        <v>16</v>
      </c>
      <c r="I15" s="146">
        <v>59081</v>
      </c>
      <c r="J15" s="146">
        <v>58411</v>
      </c>
      <c r="K15" s="146">
        <v>62368</v>
      </c>
      <c r="L15" s="146">
        <v>73752</v>
      </c>
      <c r="M15" s="146">
        <v>74277</v>
      </c>
      <c r="N15" s="146">
        <v>79311</v>
      </c>
      <c r="O15" s="146">
        <v>99978</v>
      </c>
      <c r="P15" s="146">
        <v>106780</v>
      </c>
      <c r="Q15" s="146">
        <v>94891</v>
      </c>
      <c r="R15" s="146">
        <v>92207</v>
      </c>
      <c r="S15" s="146">
        <v>94270</v>
      </c>
      <c r="T15" s="146">
        <v>99726</v>
      </c>
      <c r="U15" s="146">
        <v>99113</v>
      </c>
      <c r="V15" s="146">
        <v>84081</v>
      </c>
      <c r="W15" s="146">
        <v>89353</v>
      </c>
      <c r="X15" s="146">
        <v>85133</v>
      </c>
      <c r="Y15" s="146">
        <v>127214</v>
      </c>
      <c r="Z15" s="146">
        <v>164546</v>
      </c>
      <c r="AA15" s="146">
        <v>195981</v>
      </c>
      <c r="AB15" s="146">
        <v>236423</v>
      </c>
      <c r="AC15" s="146">
        <v>282557</v>
      </c>
      <c r="AD15" s="146">
        <v>277391</v>
      </c>
      <c r="AE15" s="146">
        <v>269169</v>
      </c>
      <c r="AF15" s="146">
        <v>266553</v>
      </c>
      <c r="AG15" s="146">
        <v>281281</v>
      </c>
      <c r="AH15" s="146">
        <v>272822</v>
      </c>
      <c r="AI15" s="146">
        <v>255993</v>
      </c>
      <c r="AJ15" s="146">
        <v>281494</v>
      </c>
      <c r="AK15" s="146">
        <v>272600</v>
      </c>
      <c r="AL15" s="146">
        <v>251721</v>
      </c>
      <c r="AM15" s="146">
        <v>283101</v>
      </c>
      <c r="AN15" s="146">
        <v>298158</v>
      </c>
      <c r="AO15" s="146">
        <v>277323</v>
      </c>
      <c r="AP15" s="146">
        <v>255833</v>
      </c>
      <c r="AQ15" s="146">
        <v>249882</v>
      </c>
      <c r="AR15" s="146">
        <v>278338</v>
      </c>
      <c r="AS15" s="146">
        <v>294569</v>
      </c>
      <c r="AT15" s="146">
        <v>267616</v>
      </c>
      <c r="AU15" s="146">
        <v>311112</v>
      </c>
      <c r="AV15" s="146">
        <v>299965</v>
      </c>
      <c r="AW15" s="146">
        <v>298982</v>
      </c>
    </row>
    <row r="16" spans="3:49" x14ac:dyDescent="0.2">
      <c r="C16" s="19" t="s">
        <v>23</v>
      </c>
      <c r="D16" s="19" t="s">
        <v>12</v>
      </c>
      <c r="E16" s="19" t="s">
        <v>13</v>
      </c>
      <c r="F16" s="16" t="s">
        <v>14</v>
      </c>
      <c r="G16" s="19" t="s">
        <v>127</v>
      </c>
      <c r="H16" s="19" t="s">
        <v>16</v>
      </c>
      <c r="I16" s="146">
        <v>99750</v>
      </c>
      <c r="J16" s="146">
        <v>105938</v>
      </c>
      <c r="K16" s="146">
        <v>104643</v>
      </c>
      <c r="L16" s="146">
        <v>119316</v>
      </c>
      <c r="M16" s="146">
        <v>126823</v>
      </c>
      <c r="N16" s="146">
        <v>130252</v>
      </c>
      <c r="O16" s="146">
        <v>157659</v>
      </c>
      <c r="P16" s="146">
        <v>164383</v>
      </c>
      <c r="Q16" s="146">
        <v>165486</v>
      </c>
      <c r="R16" s="146">
        <v>162573</v>
      </c>
      <c r="S16" s="146">
        <v>164694</v>
      </c>
      <c r="T16" s="146">
        <v>171096</v>
      </c>
      <c r="U16" s="146">
        <v>165267</v>
      </c>
      <c r="V16" s="146">
        <v>141284</v>
      </c>
      <c r="W16" s="146">
        <v>149057</v>
      </c>
      <c r="X16" s="146">
        <v>132701</v>
      </c>
      <c r="Y16" s="146">
        <v>181651</v>
      </c>
      <c r="Z16" s="146">
        <v>204711</v>
      </c>
      <c r="AA16" s="146">
        <v>258508</v>
      </c>
      <c r="AB16" s="146">
        <v>249466</v>
      </c>
      <c r="AC16" s="146">
        <v>322993</v>
      </c>
      <c r="AD16" s="146">
        <v>322674</v>
      </c>
      <c r="AE16" s="146">
        <v>316654</v>
      </c>
      <c r="AF16" s="146">
        <v>315928</v>
      </c>
      <c r="AG16" s="146">
        <v>321804</v>
      </c>
      <c r="AH16" s="146">
        <v>292449</v>
      </c>
      <c r="AI16" s="146">
        <v>311368</v>
      </c>
      <c r="AJ16" s="146">
        <v>338124</v>
      </c>
      <c r="AK16" s="146">
        <v>313572</v>
      </c>
      <c r="AL16" s="146">
        <v>301286</v>
      </c>
      <c r="AM16" s="146">
        <v>350760</v>
      </c>
      <c r="AN16" s="146">
        <v>346992</v>
      </c>
      <c r="AO16" s="146">
        <v>340487</v>
      </c>
      <c r="AP16" s="146">
        <v>324194</v>
      </c>
      <c r="AQ16" s="146">
        <v>309162</v>
      </c>
      <c r="AR16" s="146">
        <v>346984</v>
      </c>
      <c r="AS16" s="146">
        <v>374793</v>
      </c>
      <c r="AT16" s="146">
        <v>370082</v>
      </c>
      <c r="AU16" s="146">
        <v>397992</v>
      </c>
      <c r="AV16" s="146">
        <v>353047</v>
      </c>
      <c r="AW16" s="146">
        <v>344230</v>
      </c>
    </row>
    <row r="17" spans="3:49" x14ac:dyDescent="0.2">
      <c r="C17" s="19" t="s">
        <v>24</v>
      </c>
      <c r="D17" s="19" t="s">
        <v>12</v>
      </c>
      <c r="E17" s="19" t="s">
        <v>13</v>
      </c>
      <c r="F17" s="16" t="s">
        <v>14</v>
      </c>
      <c r="G17" s="19" t="s">
        <v>127</v>
      </c>
      <c r="H17" s="19" t="s">
        <v>16</v>
      </c>
      <c r="I17" s="146">
        <v>66135</v>
      </c>
      <c r="J17" s="146">
        <v>74972</v>
      </c>
      <c r="K17" s="146">
        <v>93795</v>
      </c>
      <c r="L17" s="146">
        <v>94588</v>
      </c>
      <c r="M17" s="146">
        <v>100096</v>
      </c>
      <c r="N17" s="146">
        <v>111298</v>
      </c>
      <c r="O17" s="146">
        <v>128959</v>
      </c>
      <c r="P17" s="146">
        <v>135331</v>
      </c>
      <c r="Q17" s="146">
        <v>120429</v>
      </c>
      <c r="R17" s="146">
        <v>123296</v>
      </c>
      <c r="S17" s="146">
        <v>129687</v>
      </c>
      <c r="T17" s="146">
        <v>152188</v>
      </c>
      <c r="U17" s="146">
        <v>172452</v>
      </c>
      <c r="V17" s="146">
        <v>172270</v>
      </c>
      <c r="W17" s="146">
        <v>182012</v>
      </c>
      <c r="X17" s="146">
        <v>170080</v>
      </c>
      <c r="Y17" s="146">
        <v>167138</v>
      </c>
      <c r="Z17" s="146">
        <v>198486</v>
      </c>
      <c r="AA17" s="146">
        <v>234820</v>
      </c>
      <c r="AB17" s="146">
        <v>290258</v>
      </c>
      <c r="AC17" s="146">
        <v>251369</v>
      </c>
      <c r="AD17" s="146">
        <v>278578</v>
      </c>
      <c r="AE17" s="146">
        <v>282804</v>
      </c>
      <c r="AF17" s="146">
        <v>288661</v>
      </c>
      <c r="AG17" s="146">
        <v>300855</v>
      </c>
      <c r="AH17" s="146">
        <v>362292</v>
      </c>
      <c r="AI17" s="146">
        <v>394009</v>
      </c>
      <c r="AJ17" s="146">
        <v>378753</v>
      </c>
      <c r="AK17" s="146">
        <v>386535</v>
      </c>
      <c r="AL17" s="146">
        <v>388041</v>
      </c>
      <c r="AM17" s="146">
        <v>416510</v>
      </c>
      <c r="AN17" s="146">
        <v>397774</v>
      </c>
      <c r="AO17" s="146">
        <v>312827</v>
      </c>
      <c r="AP17" s="146">
        <v>300282</v>
      </c>
      <c r="AQ17" s="146">
        <v>301168</v>
      </c>
      <c r="AR17" s="146">
        <v>293082</v>
      </c>
      <c r="AS17" s="146">
        <v>305057</v>
      </c>
      <c r="AT17" s="146">
        <v>331533</v>
      </c>
      <c r="AU17" s="146">
        <v>345629</v>
      </c>
      <c r="AV17" s="146">
        <v>335673</v>
      </c>
      <c r="AW17" s="146">
        <v>319180</v>
      </c>
    </row>
    <row r="18" spans="3:49" x14ac:dyDescent="0.2">
      <c r="C18" s="19" t="s">
        <v>25</v>
      </c>
      <c r="D18" s="19" t="s">
        <v>12</v>
      </c>
      <c r="E18" s="19" t="s">
        <v>13</v>
      </c>
      <c r="F18" s="16" t="s">
        <v>14</v>
      </c>
      <c r="G18" s="19" t="s">
        <v>127</v>
      </c>
      <c r="H18" s="19" t="s">
        <v>16</v>
      </c>
      <c r="I18" s="146">
        <v>159246</v>
      </c>
      <c r="J18" s="146">
        <v>170909</v>
      </c>
      <c r="K18" s="146">
        <v>173451</v>
      </c>
      <c r="L18" s="146">
        <v>213471</v>
      </c>
      <c r="M18" s="146">
        <v>232893</v>
      </c>
      <c r="N18" s="146">
        <v>241987</v>
      </c>
      <c r="O18" s="146">
        <v>289199</v>
      </c>
      <c r="P18" s="146">
        <v>326587</v>
      </c>
      <c r="Q18" s="146">
        <v>349144</v>
      </c>
      <c r="R18" s="146">
        <v>356349</v>
      </c>
      <c r="S18" s="146">
        <v>373816</v>
      </c>
      <c r="T18" s="146">
        <v>421537</v>
      </c>
      <c r="U18" s="146">
        <v>402138</v>
      </c>
      <c r="V18" s="146">
        <v>339836</v>
      </c>
      <c r="W18" s="146">
        <v>341594</v>
      </c>
      <c r="X18" s="146">
        <v>340779</v>
      </c>
      <c r="Y18" s="146">
        <v>342843</v>
      </c>
      <c r="Z18" s="146">
        <v>360770</v>
      </c>
      <c r="AA18" s="146">
        <v>364790</v>
      </c>
      <c r="AB18" s="146">
        <v>320852</v>
      </c>
      <c r="AC18" s="146">
        <v>256009</v>
      </c>
      <c r="AD18" s="146">
        <v>275048</v>
      </c>
      <c r="AE18" s="146">
        <v>285223</v>
      </c>
      <c r="AF18" s="146">
        <v>289594</v>
      </c>
      <c r="AG18" s="146">
        <v>330706</v>
      </c>
      <c r="AH18" s="146">
        <v>349429</v>
      </c>
      <c r="AI18" s="146">
        <v>349190</v>
      </c>
      <c r="AJ18" s="146">
        <v>374396</v>
      </c>
      <c r="AK18" s="146">
        <v>380190</v>
      </c>
      <c r="AL18" s="146">
        <v>338480</v>
      </c>
      <c r="AM18" s="146">
        <v>360547</v>
      </c>
      <c r="AN18" s="146">
        <v>372373</v>
      </c>
      <c r="AO18" s="146">
        <v>337357</v>
      </c>
      <c r="AP18" s="146">
        <v>351411</v>
      </c>
      <c r="AQ18" s="146">
        <v>385583</v>
      </c>
      <c r="AR18" s="146">
        <v>371756</v>
      </c>
      <c r="AS18" s="146">
        <v>365183</v>
      </c>
      <c r="AT18" s="146">
        <v>386882</v>
      </c>
      <c r="AU18" s="146">
        <v>410817</v>
      </c>
      <c r="AV18" s="146">
        <v>379434</v>
      </c>
      <c r="AW18" s="146">
        <v>355841</v>
      </c>
    </row>
    <row r="19" spans="3:49" x14ac:dyDescent="0.2">
      <c r="C19" s="19" t="s">
        <v>26</v>
      </c>
      <c r="D19" s="19" t="s">
        <v>12</v>
      </c>
      <c r="E19" s="19" t="s">
        <v>13</v>
      </c>
      <c r="F19" s="16" t="s">
        <v>14</v>
      </c>
      <c r="G19" s="19" t="s">
        <v>127</v>
      </c>
      <c r="H19" s="19" t="s">
        <v>16</v>
      </c>
      <c r="I19" s="146">
        <v>47759</v>
      </c>
      <c r="J19" s="146">
        <v>46583</v>
      </c>
      <c r="K19" s="146">
        <v>51836</v>
      </c>
      <c r="L19" s="146">
        <v>49073</v>
      </c>
      <c r="M19" s="146">
        <v>52786</v>
      </c>
      <c r="N19" s="146">
        <v>58547</v>
      </c>
      <c r="O19" s="146">
        <v>75751</v>
      </c>
      <c r="P19" s="146">
        <v>92188</v>
      </c>
      <c r="Q19" s="146">
        <v>105642</v>
      </c>
      <c r="R19" s="146">
        <v>116869</v>
      </c>
      <c r="S19" s="146">
        <v>129489</v>
      </c>
      <c r="T19" s="146">
        <v>143586</v>
      </c>
      <c r="U19" s="146">
        <v>140036</v>
      </c>
      <c r="V19" s="146">
        <v>130616</v>
      </c>
      <c r="W19" s="146">
        <v>136715</v>
      </c>
      <c r="X19" s="146">
        <v>127248</v>
      </c>
      <c r="Y19" s="146">
        <v>115403</v>
      </c>
      <c r="Z19" s="146">
        <v>123908</v>
      </c>
      <c r="AA19" s="146">
        <v>132295</v>
      </c>
      <c r="AB19" s="146">
        <v>145222</v>
      </c>
      <c r="AC19" s="146">
        <v>141208</v>
      </c>
      <c r="AD19" s="146">
        <v>154913</v>
      </c>
      <c r="AE19" s="146">
        <v>159166</v>
      </c>
      <c r="AF19" s="146">
        <v>164758</v>
      </c>
      <c r="AG19" s="146">
        <v>171761</v>
      </c>
      <c r="AH19" s="146">
        <v>205269</v>
      </c>
      <c r="AI19" s="146">
        <v>199456</v>
      </c>
      <c r="AJ19" s="146">
        <v>195368</v>
      </c>
      <c r="AK19" s="146">
        <v>212069</v>
      </c>
      <c r="AL19" s="146">
        <v>206679</v>
      </c>
      <c r="AM19" s="146">
        <v>222602</v>
      </c>
      <c r="AN19" s="146">
        <v>232278</v>
      </c>
      <c r="AO19" s="146">
        <v>207194</v>
      </c>
      <c r="AP19" s="146">
        <v>208046</v>
      </c>
      <c r="AQ19" s="146">
        <v>213696</v>
      </c>
      <c r="AR19" s="146">
        <v>233302</v>
      </c>
      <c r="AS19" s="146">
        <v>252316</v>
      </c>
      <c r="AT19" s="146">
        <v>282427</v>
      </c>
      <c r="AU19" s="146">
        <v>299123</v>
      </c>
      <c r="AV19" s="146">
        <v>265400</v>
      </c>
      <c r="AW19" s="146">
        <v>236113</v>
      </c>
    </row>
    <row r="20" spans="3:49" x14ac:dyDescent="0.2">
      <c r="C20" s="19" t="s">
        <v>27</v>
      </c>
      <c r="D20" s="19" t="s">
        <v>12</v>
      </c>
      <c r="E20" s="19" t="s">
        <v>13</v>
      </c>
      <c r="F20" s="16" t="s">
        <v>14</v>
      </c>
      <c r="G20" s="19" t="s">
        <v>127</v>
      </c>
      <c r="H20" s="19" t="s">
        <v>16</v>
      </c>
      <c r="I20" s="146">
        <v>148925</v>
      </c>
      <c r="J20" s="146">
        <v>155811</v>
      </c>
      <c r="K20" s="146">
        <v>180750</v>
      </c>
      <c r="L20" s="146">
        <v>221706</v>
      </c>
      <c r="M20" s="146">
        <v>271682</v>
      </c>
      <c r="N20" s="146">
        <v>258905</v>
      </c>
      <c r="O20" s="146">
        <v>272624</v>
      </c>
      <c r="P20" s="146">
        <v>302353</v>
      </c>
      <c r="Q20" s="146">
        <v>299715</v>
      </c>
      <c r="R20" s="146">
        <v>313711</v>
      </c>
      <c r="S20" s="146">
        <v>361352</v>
      </c>
      <c r="T20" s="146">
        <v>410261</v>
      </c>
      <c r="U20" s="146">
        <v>379538</v>
      </c>
      <c r="V20" s="146">
        <v>352309</v>
      </c>
      <c r="W20" s="146">
        <v>347484</v>
      </c>
      <c r="X20" s="146">
        <v>320074</v>
      </c>
      <c r="Y20" s="146">
        <v>347422</v>
      </c>
      <c r="Z20" s="146">
        <v>397175</v>
      </c>
      <c r="AA20" s="146">
        <v>412604</v>
      </c>
      <c r="AB20" s="146">
        <v>405407</v>
      </c>
      <c r="AC20" s="146">
        <v>492777</v>
      </c>
      <c r="AD20" s="146">
        <v>489894</v>
      </c>
      <c r="AE20" s="146">
        <v>490927</v>
      </c>
      <c r="AF20" s="146">
        <v>444724</v>
      </c>
      <c r="AG20" s="146">
        <v>461293</v>
      </c>
      <c r="AH20" s="146">
        <v>471466</v>
      </c>
      <c r="AI20" s="146">
        <v>472388</v>
      </c>
      <c r="AJ20" s="146">
        <v>506963</v>
      </c>
      <c r="AK20" s="146">
        <v>452025</v>
      </c>
      <c r="AL20" s="146">
        <v>479124</v>
      </c>
      <c r="AM20" s="146">
        <v>448715</v>
      </c>
      <c r="AN20" s="146">
        <v>465409</v>
      </c>
      <c r="AO20" s="146">
        <v>449759</v>
      </c>
      <c r="AP20" s="146">
        <v>391924</v>
      </c>
      <c r="AQ20" s="146">
        <v>414981</v>
      </c>
      <c r="AR20" s="146">
        <v>483282</v>
      </c>
      <c r="AS20" s="146">
        <v>542043</v>
      </c>
      <c r="AT20" s="146">
        <v>546970</v>
      </c>
      <c r="AU20" s="146">
        <v>499974</v>
      </c>
      <c r="AV20" s="146">
        <v>500156</v>
      </c>
      <c r="AW20" s="146">
        <v>502027</v>
      </c>
    </row>
    <row r="21" spans="3:49" x14ac:dyDescent="0.2">
      <c r="C21" s="19" t="s">
        <v>28</v>
      </c>
      <c r="D21" s="19" t="s">
        <v>12</v>
      </c>
      <c r="E21" s="19" t="s">
        <v>13</v>
      </c>
      <c r="F21" s="16" t="s">
        <v>14</v>
      </c>
      <c r="G21" s="19" t="s">
        <v>127</v>
      </c>
      <c r="H21" s="19" t="s">
        <v>16</v>
      </c>
      <c r="I21" s="146">
        <v>23342</v>
      </c>
      <c r="J21" s="146">
        <v>32149</v>
      </c>
      <c r="K21" s="146">
        <v>35841</v>
      </c>
      <c r="L21" s="146">
        <v>38488</v>
      </c>
      <c r="M21" s="146">
        <v>25629</v>
      </c>
      <c r="N21" s="146">
        <v>33190</v>
      </c>
      <c r="O21" s="146">
        <v>38772</v>
      </c>
      <c r="P21" s="146">
        <v>46830</v>
      </c>
      <c r="Q21" s="146">
        <v>49734</v>
      </c>
      <c r="R21" s="146">
        <v>49927</v>
      </c>
      <c r="S21" s="146">
        <v>50165</v>
      </c>
      <c r="T21" s="146">
        <v>53795</v>
      </c>
      <c r="U21" s="146">
        <v>56895</v>
      </c>
      <c r="V21" s="146">
        <v>55550</v>
      </c>
      <c r="W21" s="146">
        <v>59341</v>
      </c>
      <c r="X21" s="146">
        <v>59675</v>
      </c>
      <c r="Y21" s="146">
        <v>55301</v>
      </c>
      <c r="Z21" s="146">
        <v>61042</v>
      </c>
      <c r="AA21" s="146">
        <v>53394</v>
      </c>
      <c r="AB21" s="146">
        <v>50191</v>
      </c>
      <c r="AC21" s="146">
        <v>36618</v>
      </c>
      <c r="AD21" s="146">
        <v>35642</v>
      </c>
      <c r="AE21" s="146">
        <v>38575</v>
      </c>
      <c r="AF21" s="146">
        <v>37052</v>
      </c>
      <c r="AG21" s="146">
        <v>38815</v>
      </c>
      <c r="AH21" s="146">
        <v>41237</v>
      </c>
      <c r="AI21" s="146">
        <v>49819</v>
      </c>
      <c r="AJ21" s="146">
        <v>43502</v>
      </c>
      <c r="AK21" s="146">
        <v>44221</v>
      </c>
      <c r="AL21" s="146">
        <v>37894</v>
      </c>
      <c r="AM21" s="146">
        <v>30664</v>
      </c>
      <c r="AN21" s="146">
        <v>32422</v>
      </c>
      <c r="AO21" s="146">
        <v>33039</v>
      </c>
      <c r="AP21" s="146">
        <v>26003</v>
      </c>
      <c r="AQ21" s="146">
        <v>20616</v>
      </c>
      <c r="AR21" s="146">
        <v>22785</v>
      </c>
      <c r="AS21" s="146">
        <v>15630</v>
      </c>
      <c r="AT21" s="146">
        <v>18383</v>
      </c>
      <c r="AU21" s="146">
        <v>23653</v>
      </c>
      <c r="AV21" s="146">
        <v>26632</v>
      </c>
      <c r="AW21" s="146">
        <v>23791</v>
      </c>
    </row>
    <row r="22" spans="3:49" x14ac:dyDescent="0.2">
      <c r="C22" s="19" t="s">
        <v>29</v>
      </c>
      <c r="D22" s="19" t="s">
        <v>12</v>
      </c>
      <c r="E22" s="19" t="s">
        <v>13</v>
      </c>
      <c r="F22" s="16" t="s">
        <v>14</v>
      </c>
      <c r="G22" s="19" t="s">
        <v>127</v>
      </c>
      <c r="H22" s="19" t="s">
        <v>16</v>
      </c>
      <c r="I22" s="146">
        <v>34058</v>
      </c>
      <c r="J22" s="146">
        <v>38837</v>
      </c>
      <c r="K22" s="146">
        <v>42705</v>
      </c>
      <c r="L22" s="146">
        <v>50626</v>
      </c>
      <c r="M22" s="146">
        <v>53287</v>
      </c>
      <c r="N22" s="146">
        <v>62515</v>
      </c>
      <c r="O22" s="146">
        <v>78731</v>
      </c>
      <c r="P22" s="146">
        <v>74527</v>
      </c>
      <c r="Q22" s="146">
        <v>80580</v>
      </c>
      <c r="R22" s="146">
        <v>84472</v>
      </c>
      <c r="S22" s="146">
        <v>95819</v>
      </c>
      <c r="T22" s="146">
        <v>113829</v>
      </c>
      <c r="U22" s="146">
        <v>120564</v>
      </c>
      <c r="V22" s="146">
        <v>121935</v>
      </c>
      <c r="W22" s="146">
        <v>129299</v>
      </c>
      <c r="X22" s="146">
        <v>120523</v>
      </c>
      <c r="Y22" s="146">
        <v>103810</v>
      </c>
      <c r="Z22" s="146">
        <v>130836</v>
      </c>
      <c r="AA22" s="146">
        <v>147296</v>
      </c>
      <c r="AB22" s="146">
        <v>172418</v>
      </c>
      <c r="AC22" s="146">
        <v>213048</v>
      </c>
      <c r="AD22" s="146">
        <v>232988</v>
      </c>
      <c r="AE22" s="146">
        <v>257497</v>
      </c>
      <c r="AF22" s="146">
        <v>273920</v>
      </c>
      <c r="AG22" s="146">
        <v>307495</v>
      </c>
      <c r="AH22" s="146">
        <v>308570</v>
      </c>
      <c r="AI22" s="146">
        <v>334506</v>
      </c>
      <c r="AJ22" s="146">
        <v>397650</v>
      </c>
      <c r="AK22" s="146">
        <v>416867</v>
      </c>
      <c r="AL22" s="146">
        <v>430444</v>
      </c>
      <c r="AM22" s="146">
        <v>520377</v>
      </c>
      <c r="AN22" s="146">
        <v>514941</v>
      </c>
      <c r="AO22" s="146">
        <v>455139</v>
      </c>
      <c r="AP22" s="146">
        <v>478477</v>
      </c>
      <c r="AQ22" s="146">
        <v>478212</v>
      </c>
      <c r="AR22" s="146">
        <v>514957</v>
      </c>
      <c r="AS22" s="146">
        <v>542684</v>
      </c>
      <c r="AT22" s="146">
        <v>566258</v>
      </c>
      <c r="AU22" s="146">
        <v>559733</v>
      </c>
      <c r="AV22" s="146">
        <v>526385</v>
      </c>
      <c r="AW22" s="146">
        <v>483100</v>
      </c>
    </row>
    <row r="23" spans="3:49" x14ac:dyDescent="0.2">
      <c r="C23" s="19" t="s">
        <v>30</v>
      </c>
      <c r="D23" s="19" t="s">
        <v>12</v>
      </c>
      <c r="E23" s="19" t="s">
        <v>13</v>
      </c>
      <c r="F23" s="16" t="s">
        <v>14</v>
      </c>
      <c r="G23" s="19" t="s">
        <v>127</v>
      </c>
      <c r="H23" s="19" t="s">
        <v>16</v>
      </c>
      <c r="I23" s="146">
        <v>13025</v>
      </c>
      <c r="J23" s="146">
        <v>14057</v>
      </c>
      <c r="K23" s="146">
        <v>16018</v>
      </c>
      <c r="L23" s="146">
        <v>15521</v>
      </c>
      <c r="M23" s="146">
        <v>16778</v>
      </c>
      <c r="N23" s="146">
        <v>17233</v>
      </c>
      <c r="O23" s="146">
        <v>19316</v>
      </c>
      <c r="P23" s="146">
        <v>17702</v>
      </c>
      <c r="Q23" s="146">
        <v>19074</v>
      </c>
      <c r="R23" s="146">
        <v>16806</v>
      </c>
      <c r="S23" s="146">
        <v>17800</v>
      </c>
      <c r="T23" s="146">
        <v>20176</v>
      </c>
      <c r="U23" s="146">
        <v>18213</v>
      </c>
      <c r="V23" s="146">
        <v>17745</v>
      </c>
      <c r="W23" s="146">
        <v>18796</v>
      </c>
      <c r="X23" s="146">
        <v>18955</v>
      </c>
      <c r="Y23" s="146">
        <v>22171</v>
      </c>
      <c r="Z23" s="146">
        <v>32624</v>
      </c>
      <c r="AA23" s="146">
        <v>54890</v>
      </c>
      <c r="AB23" s="146">
        <v>52417</v>
      </c>
      <c r="AC23" s="146">
        <v>54753</v>
      </c>
      <c r="AD23" s="146">
        <v>53841</v>
      </c>
      <c r="AE23" s="146">
        <v>54308</v>
      </c>
      <c r="AF23" s="146">
        <v>54156</v>
      </c>
      <c r="AG23" s="146">
        <v>54479</v>
      </c>
      <c r="AH23" s="146">
        <v>52322</v>
      </c>
      <c r="AI23" s="146">
        <v>49106</v>
      </c>
      <c r="AJ23" s="146">
        <v>48914</v>
      </c>
      <c r="AK23" s="146">
        <v>48246</v>
      </c>
      <c r="AL23" s="146">
        <v>49788</v>
      </c>
      <c r="AM23" s="146">
        <v>55552</v>
      </c>
      <c r="AN23" s="146">
        <v>52560</v>
      </c>
      <c r="AO23" s="146">
        <v>50935</v>
      </c>
      <c r="AP23" s="146">
        <v>47289</v>
      </c>
      <c r="AQ23" s="146">
        <v>56501</v>
      </c>
      <c r="AR23" s="146">
        <v>55907</v>
      </c>
      <c r="AS23" s="146">
        <v>58884</v>
      </c>
      <c r="AT23" s="146">
        <v>63002</v>
      </c>
      <c r="AU23" s="146">
        <v>64253</v>
      </c>
      <c r="AV23" s="146">
        <v>61205</v>
      </c>
      <c r="AW23" s="146">
        <v>57234</v>
      </c>
    </row>
    <row r="24" spans="3:49" x14ac:dyDescent="0.2">
      <c r="C24" s="19" t="s">
        <v>31</v>
      </c>
      <c r="D24" s="19" t="s">
        <v>12</v>
      </c>
      <c r="E24" s="19" t="s">
        <v>13</v>
      </c>
      <c r="F24" s="16" t="s">
        <v>14</v>
      </c>
      <c r="G24" s="19" t="s">
        <v>127</v>
      </c>
      <c r="H24" s="19" t="s">
        <v>16</v>
      </c>
      <c r="I24" s="146">
        <v>18571</v>
      </c>
      <c r="J24" s="146">
        <v>20156</v>
      </c>
      <c r="K24" s="146">
        <v>21503</v>
      </c>
      <c r="L24" s="146">
        <v>24476</v>
      </c>
      <c r="M24" s="146">
        <v>26881</v>
      </c>
      <c r="N24" s="146">
        <v>39232</v>
      </c>
      <c r="O24" s="146">
        <v>49053</v>
      </c>
      <c r="P24" s="146">
        <v>54067</v>
      </c>
      <c r="Q24" s="146">
        <v>59690</v>
      </c>
      <c r="R24" s="146">
        <v>63442</v>
      </c>
      <c r="S24" s="146">
        <v>77186</v>
      </c>
      <c r="T24" s="146">
        <v>83039</v>
      </c>
      <c r="U24" s="146">
        <v>85380</v>
      </c>
      <c r="V24" s="146">
        <v>80805</v>
      </c>
      <c r="W24" s="146">
        <v>78027</v>
      </c>
      <c r="X24" s="146">
        <v>72157</v>
      </c>
      <c r="Y24" s="146">
        <v>73282</v>
      </c>
      <c r="Z24" s="146">
        <v>86606</v>
      </c>
      <c r="AA24" s="146">
        <v>108852</v>
      </c>
      <c r="AB24" s="146">
        <v>93917</v>
      </c>
      <c r="AC24" s="146">
        <v>92021</v>
      </c>
      <c r="AD24" s="146">
        <v>100003</v>
      </c>
      <c r="AE24" s="146">
        <v>102614</v>
      </c>
      <c r="AF24" s="146">
        <v>96742</v>
      </c>
      <c r="AG24" s="146">
        <v>103439</v>
      </c>
      <c r="AH24" s="146">
        <v>110412</v>
      </c>
      <c r="AI24" s="146">
        <v>106777</v>
      </c>
      <c r="AJ24" s="146">
        <v>101214</v>
      </c>
      <c r="AK24" s="146">
        <v>86239</v>
      </c>
      <c r="AL24" s="146">
        <v>77394</v>
      </c>
      <c r="AM24" s="146">
        <v>75574</v>
      </c>
      <c r="AN24" s="146">
        <v>81765</v>
      </c>
      <c r="AO24" s="146">
        <v>67765</v>
      </c>
      <c r="AP24" s="146">
        <v>76193</v>
      </c>
      <c r="AQ24" s="146">
        <v>84313</v>
      </c>
      <c r="AR24" s="146">
        <v>83156</v>
      </c>
      <c r="AS24" s="146">
        <v>75250</v>
      </c>
      <c r="AT24" s="146">
        <v>81808</v>
      </c>
      <c r="AU24" s="146">
        <v>91516</v>
      </c>
      <c r="AV24" s="146">
        <v>92766</v>
      </c>
      <c r="AW24" s="146">
        <v>98865</v>
      </c>
    </row>
    <row r="25" spans="3:49" x14ac:dyDescent="0.2">
      <c r="C25" s="19" t="s">
        <v>32</v>
      </c>
      <c r="D25" s="19" t="s">
        <v>12</v>
      </c>
      <c r="E25" s="19" t="s">
        <v>13</v>
      </c>
      <c r="F25" s="16" t="s">
        <v>14</v>
      </c>
      <c r="G25" s="19" t="s">
        <v>127</v>
      </c>
      <c r="H25" s="19" t="s">
        <v>16</v>
      </c>
      <c r="I25" s="146">
        <v>4586</v>
      </c>
      <c r="J25" s="146">
        <v>4992</v>
      </c>
      <c r="K25" s="146">
        <v>5190</v>
      </c>
      <c r="L25" s="146">
        <v>5299</v>
      </c>
      <c r="M25" s="146">
        <v>5056</v>
      </c>
      <c r="N25" s="146">
        <v>5027</v>
      </c>
      <c r="O25" s="146">
        <v>6966</v>
      </c>
      <c r="P25" s="146">
        <v>5493</v>
      </c>
      <c r="Q25" s="146">
        <v>5911</v>
      </c>
      <c r="R25" s="146">
        <v>7693</v>
      </c>
      <c r="S25" s="146">
        <v>9625</v>
      </c>
      <c r="T25" s="146">
        <v>11328</v>
      </c>
      <c r="U25" s="146">
        <v>12420</v>
      </c>
      <c r="V25" s="146">
        <v>13563</v>
      </c>
      <c r="W25" s="146">
        <v>14349</v>
      </c>
      <c r="X25" s="146">
        <v>15418</v>
      </c>
      <c r="Y25" s="146">
        <v>26846</v>
      </c>
      <c r="Z25" s="146">
        <v>34296</v>
      </c>
      <c r="AA25" s="146">
        <v>35280</v>
      </c>
      <c r="AB25" s="146">
        <v>36888</v>
      </c>
      <c r="AC25" s="146">
        <v>43733</v>
      </c>
      <c r="AD25" s="146">
        <v>43299</v>
      </c>
      <c r="AE25" s="146">
        <v>42764</v>
      </c>
      <c r="AF25" s="146">
        <v>41823</v>
      </c>
      <c r="AG25" s="146">
        <v>40176</v>
      </c>
      <c r="AH25" s="146">
        <v>35834</v>
      </c>
      <c r="AI25" s="146">
        <v>38798</v>
      </c>
      <c r="AJ25" s="146">
        <v>35946</v>
      </c>
      <c r="AK25" s="146">
        <v>32083</v>
      </c>
      <c r="AL25" s="146">
        <v>35644</v>
      </c>
      <c r="AM25" s="146">
        <v>45943</v>
      </c>
      <c r="AN25" s="146">
        <v>45205</v>
      </c>
      <c r="AO25" s="146">
        <v>41944</v>
      </c>
      <c r="AP25" s="146">
        <v>39980</v>
      </c>
      <c r="AQ25" s="146">
        <v>45172</v>
      </c>
      <c r="AR25" s="146">
        <v>46755</v>
      </c>
      <c r="AS25" s="146">
        <v>41457</v>
      </c>
      <c r="AT25" s="146">
        <v>51041</v>
      </c>
      <c r="AU25" s="146">
        <v>55561</v>
      </c>
      <c r="AV25" s="146">
        <v>57099</v>
      </c>
      <c r="AW25" s="146">
        <v>52814</v>
      </c>
    </row>
    <row r="26" spans="3:49" x14ac:dyDescent="0.2">
      <c r="C26" s="19" t="s">
        <v>33</v>
      </c>
      <c r="D26" s="19" t="s">
        <v>12</v>
      </c>
      <c r="E26" s="19" t="s">
        <v>13</v>
      </c>
      <c r="F26" s="16" t="s">
        <v>14</v>
      </c>
      <c r="G26" s="19" t="s">
        <v>127</v>
      </c>
      <c r="H26" s="19" t="s">
        <v>16</v>
      </c>
      <c r="I26" s="146">
        <v>1097000</v>
      </c>
      <c r="J26" s="146">
        <v>1155000</v>
      </c>
      <c r="K26" s="146">
        <v>1263000</v>
      </c>
      <c r="L26" s="146">
        <v>1444000</v>
      </c>
      <c r="M26" s="146">
        <v>1554000</v>
      </c>
      <c r="N26" s="146">
        <v>1707000</v>
      </c>
      <c r="O26" s="146">
        <v>1937000</v>
      </c>
      <c r="P26" s="146">
        <v>2138000</v>
      </c>
      <c r="Q26" s="146">
        <v>2184000</v>
      </c>
      <c r="R26" s="146">
        <v>2237000</v>
      </c>
      <c r="S26" s="146">
        <v>2461000</v>
      </c>
      <c r="T26" s="146">
        <v>2766000</v>
      </c>
      <c r="U26" s="146">
        <v>2660000</v>
      </c>
      <c r="V26" s="146">
        <v>2459000</v>
      </c>
      <c r="W26" s="146">
        <v>2510000</v>
      </c>
      <c r="X26" s="146">
        <v>2424000</v>
      </c>
      <c r="Y26" s="146">
        <v>2530000</v>
      </c>
      <c r="Z26" s="146">
        <v>2909000</v>
      </c>
      <c r="AA26" s="146">
        <v>3182000</v>
      </c>
      <c r="AB26" s="146">
        <v>3258000</v>
      </c>
      <c r="AC26" s="146">
        <v>3472000</v>
      </c>
      <c r="AD26" s="146">
        <v>3675000</v>
      </c>
      <c r="AE26" s="146">
        <v>3741000</v>
      </c>
      <c r="AF26" s="146">
        <v>3782000</v>
      </c>
      <c r="AG26" s="146">
        <v>3996000</v>
      </c>
      <c r="AH26" s="146">
        <v>4169000</v>
      </c>
      <c r="AI26" s="146">
        <v>4374000</v>
      </c>
      <c r="AJ26" s="146">
        <v>4631000</v>
      </c>
      <c r="AK26" s="146">
        <v>4625000</v>
      </c>
      <c r="AL26" s="146">
        <v>4604000</v>
      </c>
      <c r="AM26" s="146">
        <v>5048000</v>
      </c>
      <c r="AN26" s="146">
        <v>5094000</v>
      </c>
      <c r="AO26" s="146">
        <v>4468000</v>
      </c>
      <c r="AP26" s="146">
        <v>4500000</v>
      </c>
      <c r="AQ26" s="146">
        <v>4621000</v>
      </c>
      <c r="AR26" s="146">
        <v>4979000</v>
      </c>
      <c r="AS26" s="146">
        <v>5164000</v>
      </c>
      <c r="AT26" s="146">
        <v>5401000</v>
      </c>
      <c r="AU26" s="146">
        <v>5539000</v>
      </c>
      <c r="AV26" s="146">
        <v>5238000</v>
      </c>
      <c r="AW26" s="146">
        <v>5027000</v>
      </c>
    </row>
    <row r="27" spans="3:49" x14ac:dyDescent="0.2">
      <c r="C27" s="19" t="s">
        <v>34</v>
      </c>
      <c r="D27" s="19" t="s">
        <v>12</v>
      </c>
      <c r="E27" s="19" t="s">
        <v>13</v>
      </c>
      <c r="F27" s="16" t="s">
        <v>14</v>
      </c>
      <c r="G27" s="19" t="s">
        <v>127</v>
      </c>
      <c r="H27" s="19" t="s">
        <v>16</v>
      </c>
      <c r="I27" s="146">
        <v>0</v>
      </c>
      <c r="J27" s="146">
        <v>0</v>
      </c>
      <c r="K27" s="146">
        <v>0</v>
      </c>
      <c r="L27" s="146">
        <v>0</v>
      </c>
      <c r="M27" s="146">
        <v>0</v>
      </c>
      <c r="N27" s="146">
        <v>0</v>
      </c>
      <c r="O27" s="146">
        <v>0</v>
      </c>
      <c r="P27" s="146">
        <v>0</v>
      </c>
      <c r="Q27" s="146">
        <v>0</v>
      </c>
      <c r="R27" s="146">
        <v>0</v>
      </c>
      <c r="S27" s="146">
        <v>0</v>
      </c>
      <c r="T27" s="146">
        <v>0</v>
      </c>
      <c r="U27" s="146">
        <v>0</v>
      </c>
      <c r="V27" s="146">
        <v>0</v>
      </c>
      <c r="W27" s="146">
        <v>0</v>
      </c>
      <c r="X27" s="146">
        <v>0</v>
      </c>
      <c r="Y27" s="146">
        <v>0</v>
      </c>
      <c r="Z27" s="146">
        <v>0</v>
      </c>
      <c r="AA27" s="146">
        <v>0</v>
      </c>
      <c r="AB27" s="146">
        <v>0</v>
      </c>
      <c r="AC27" s="146">
        <v>0</v>
      </c>
      <c r="AD27" s="146">
        <v>0</v>
      </c>
      <c r="AE27" s="146">
        <v>0</v>
      </c>
      <c r="AF27" s="146">
        <v>0</v>
      </c>
      <c r="AG27" s="146">
        <v>0</v>
      </c>
      <c r="AH27" s="146">
        <v>0</v>
      </c>
      <c r="AI27" s="146">
        <v>0</v>
      </c>
      <c r="AJ27" s="146">
        <v>0</v>
      </c>
      <c r="AK27" s="146">
        <v>0</v>
      </c>
      <c r="AL27" s="146">
        <v>0</v>
      </c>
      <c r="AM27" s="146">
        <v>0</v>
      </c>
      <c r="AN27" s="146">
        <v>0</v>
      </c>
      <c r="AO27" s="146">
        <v>0</v>
      </c>
      <c r="AP27" s="146">
        <v>0</v>
      </c>
      <c r="AQ27" s="146">
        <v>0</v>
      </c>
      <c r="AR27" s="146">
        <v>0</v>
      </c>
      <c r="AS27" s="146">
        <v>0</v>
      </c>
      <c r="AT27" s="146">
        <v>0</v>
      </c>
      <c r="AU27" s="146">
        <v>0</v>
      </c>
      <c r="AV27" s="146">
        <v>0</v>
      </c>
      <c r="AW27" s="146">
        <v>0</v>
      </c>
    </row>
    <row r="28" spans="3:49" ht="12" thickBot="1" x14ac:dyDescent="0.25">
      <c r="C28" s="161" t="s">
        <v>35</v>
      </c>
      <c r="D28" s="161" t="s">
        <v>12</v>
      </c>
      <c r="E28" s="161" t="s">
        <v>13</v>
      </c>
      <c r="F28" s="162" t="s">
        <v>14</v>
      </c>
      <c r="G28" s="161" t="s">
        <v>127</v>
      </c>
      <c r="H28" s="161" t="s">
        <v>16</v>
      </c>
      <c r="I28" s="163">
        <v>1097000</v>
      </c>
      <c r="J28" s="163">
        <v>1155000</v>
      </c>
      <c r="K28" s="163">
        <v>1263000</v>
      </c>
      <c r="L28" s="163">
        <v>1444000</v>
      </c>
      <c r="M28" s="163">
        <v>1554000</v>
      </c>
      <c r="N28" s="163">
        <v>1707000</v>
      </c>
      <c r="O28" s="163">
        <v>1937000</v>
      </c>
      <c r="P28" s="163">
        <v>2138000</v>
      </c>
      <c r="Q28" s="163">
        <v>2184000</v>
      </c>
      <c r="R28" s="163">
        <v>2237000</v>
      </c>
      <c r="S28" s="163">
        <v>2461000</v>
      </c>
      <c r="T28" s="163">
        <v>2766000</v>
      </c>
      <c r="U28" s="163">
        <v>2660000</v>
      </c>
      <c r="V28" s="163">
        <v>2459000</v>
      </c>
      <c r="W28" s="163">
        <v>2510000</v>
      </c>
      <c r="X28" s="163">
        <v>2424000</v>
      </c>
      <c r="Y28" s="163">
        <v>2530000</v>
      </c>
      <c r="Z28" s="163">
        <v>2909000</v>
      </c>
      <c r="AA28" s="163">
        <v>3182000</v>
      </c>
      <c r="AB28" s="163">
        <v>3258000</v>
      </c>
      <c r="AC28" s="163">
        <v>3472000</v>
      </c>
      <c r="AD28" s="163">
        <v>3675000</v>
      </c>
      <c r="AE28" s="163">
        <v>3741000</v>
      </c>
      <c r="AF28" s="163">
        <v>3782000</v>
      </c>
      <c r="AG28" s="163">
        <v>3996000</v>
      </c>
      <c r="AH28" s="163">
        <v>4169000</v>
      </c>
      <c r="AI28" s="163">
        <v>4374000</v>
      </c>
      <c r="AJ28" s="163">
        <v>4631000</v>
      </c>
      <c r="AK28" s="163">
        <v>4625000</v>
      </c>
      <c r="AL28" s="163">
        <v>4604000</v>
      </c>
      <c r="AM28" s="163">
        <v>5048000</v>
      </c>
      <c r="AN28" s="163">
        <v>5094000</v>
      </c>
      <c r="AO28" s="163">
        <v>4468000</v>
      </c>
      <c r="AP28" s="163">
        <v>4500000</v>
      </c>
      <c r="AQ28" s="163">
        <v>4621000</v>
      </c>
      <c r="AR28" s="163">
        <v>4979000</v>
      </c>
      <c r="AS28" s="163">
        <v>5164000</v>
      </c>
      <c r="AT28" s="163">
        <v>5401000</v>
      </c>
      <c r="AU28" s="163">
        <v>5539000</v>
      </c>
      <c r="AV28" s="163">
        <v>5238000</v>
      </c>
      <c r="AW28" s="163">
        <v>5027000</v>
      </c>
    </row>
    <row r="29" spans="3:49" x14ac:dyDescent="0.2">
      <c r="C29" s="19" t="s">
        <v>11</v>
      </c>
      <c r="D29" s="19" t="s">
        <v>36</v>
      </c>
      <c r="E29" s="19" t="s">
        <v>37</v>
      </c>
      <c r="F29" s="16" t="s">
        <v>38</v>
      </c>
      <c r="G29" s="19" t="s">
        <v>127</v>
      </c>
      <c r="H29" s="19" t="s">
        <v>16</v>
      </c>
      <c r="I29" s="146">
        <v>1304289</v>
      </c>
      <c r="J29" s="146">
        <v>1497745</v>
      </c>
      <c r="K29" s="146">
        <v>1712562</v>
      </c>
      <c r="L29" s="146">
        <v>1864365</v>
      </c>
      <c r="M29" s="146">
        <v>1960202</v>
      </c>
      <c r="N29" s="146">
        <v>2209759</v>
      </c>
      <c r="O29" s="146">
        <v>2385051</v>
      </c>
      <c r="P29" s="146">
        <v>2633620</v>
      </c>
      <c r="Q29" s="146">
        <v>2869942</v>
      </c>
      <c r="R29" s="146">
        <v>3047232</v>
      </c>
      <c r="S29" s="146">
        <v>3505249</v>
      </c>
      <c r="T29" s="146">
        <v>3771234</v>
      </c>
      <c r="U29" s="146">
        <v>4074403</v>
      </c>
      <c r="V29" s="146">
        <v>4217098</v>
      </c>
      <c r="W29" s="146">
        <v>4298962</v>
      </c>
      <c r="X29" s="146">
        <v>4399295</v>
      </c>
      <c r="Y29" s="146">
        <v>4463322</v>
      </c>
      <c r="Z29" s="146">
        <v>5032310</v>
      </c>
      <c r="AA29" s="146">
        <v>5333940</v>
      </c>
      <c r="AB29" s="146">
        <v>5470257</v>
      </c>
      <c r="AC29" s="146">
        <v>5861525</v>
      </c>
      <c r="AD29" s="146">
        <v>6211078</v>
      </c>
      <c r="AE29" s="146">
        <v>6515639</v>
      </c>
      <c r="AF29" s="146">
        <v>6890406</v>
      </c>
      <c r="AG29" s="146">
        <v>7164954</v>
      </c>
      <c r="AH29" s="146">
        <v>7554328</v>
      </c>
      <c r="AI29" s="146">
        <v>7936253</v>
      </c>
      <c r="AJ29" s="146">
        <v>8390002</v>
      </c>
      <c r="AK29" s="146">
        <v>8670256</v>
      </c>
      <c r="AL29" s="146">
        <v>7798035</v>
      </c>
      <c r="AM29" s="146">
        <v>7783338</v>
      </c>
      <c r="AN29" s="146">
        <v>7536222</v>
      </c>
      <c r="AO29" s="146">
        <v>7117334</v>
      </c>
      <c r="AP29" s="146">
        <v>6820354</v>
      </c>
      <c r="AQ29" s="146">
        <v>6735207</v>
      </c>
      <c r="AR29" s="146">
        <v>6891549</v>
      </c>
      <c r="AS29" s="146">
        <v>7141280</v>
      </c>
      <c r="AT29" s="146">
        <v>7494395</v>
      </c>
      <c r="AU29" s="146">
        <v>7816445</v>
      </c>
      <c r="AV29" s="146">
        <v>8101617</v>
      </c>
      <c r="AW29" s="146">
        <v>7509707</v>
      </c>
    </row>
    <row r="30" spans="3:49" x14ac:dyDescent="0.2">
      <c r="C30" s="19" t="s">
        <v>17</v>
      </c>
      <c r="D30" s="19" t="s">
        <v>36</v>
      </c>
      <c r="E30" s="19" t="s">
        <v>37</v>
      </c>
      <c r="F30" s="16" t="s">
        <v>38</v>
      </c>
      <c r="G30" s="19" t="s">
        <v>127</v>
      </c>
      <c r="H30" s="19" t="s">
        <v>16</v>
      </c>
      <c r="I30" s="146">
        <v>464516</v>
      </c>
      <c r="J30" s="146">
        <v>483764</v>
      </c>
      <c r="K30" s="146">
        <v>553467</v>
      </c>
      <c r="L30" s="146">
        <v>662492</v>
      </c>
      <c r="M30" s="146">
        <v>656485</v>
      </c>
      <c r="N30" s="146">
        <v>695203</v>
      </c>
      <c r="O30" s="146">
        <v>851268</v>
      </c>
      <c r="P30" s="146">
        <v>980008</v>
      </c>
      <c r="Q30" s="146">
        <v>1091507</v>
      </c>
      <c r="R30" s="146">
        <v>1266941</v>
      </c>
      <c r="S30" s="146">
        <v>1469939</v>
      </c>
      <c r="T30" s="146">
        <v>1640263</v>
      </c>
      <c r="U30" s="146">
        <v>1759181</v>
      </c>
      <c r="V30" s="146">
        <v>1826190</v>
      </c>
      <c r="W30" s="146">
        <v>1839257</v>
      </c>
      <c r="X30" s="146">
        <v>1989955</v>
      </c>
      <c r="Y30" s="146">
        <v>2117265</v>
      </c>
      <c r="Z30" s="146">
        <v>2332927</v>
      </c>
      <c r="AA30" s="146">
        <v>2457217</v>
      </c>
      <c r="AB30" s="146">
        <v>2531819</v>
      </c>
      <c r="AC30" s="146">
        <v>2730813</v>
      </c>
      <c r="AD30" s="146">
        <v>2824351</v>
      </c>
      <c r="AE30" s="146">
        <v>3027988</v>
      </c>
      <c r="AF30" s="146">
        <v>3172568</v>
      </c>
      <c r="AG30" s="146">
        <v>3326765</v>
      </c>
      <c r="AH30" s="146">
        <v>3500249</v>
      </c>
      <c r="AI30" s="146">
        <v>3729686</v>
      </c>
      <c r="AJ30" s="146">
        <v>3890262</v>
      </c>
      <c r="AK30" s="146">
        <v>4125337</v>
      </c>
      <c r="AL30" s="146">
        <v>3683340</v>
      </c>
      <c r="AM30" s="146">
        <v>3653357</v>
      </c>
      <c r="AN30" s="146">
        <v>3546551</v>
      </c>
      <c r="AO30" s="146">
        <v>3357662</v>
      </c>
      <c r="AP30" s="146">
        <v>3235763</v>
      </c>
      <c r="AQ30" s="146">
        <v>3212966</v>
      </c>
      <c r="AR30" s="146">
        <v>3251214</v>
      </c>
      <c r="AS30" s="146">
        <v>3356549</v>
      </c>
      <c r="AT30" s="146">
        <v>3503147</v>
      </c>
      <c r="AU30" s="146">
        <v>3653316</v>
      </c>
      <c r="AV30" s="146">
        <v>3778954</v>
      </c>
      <c r="AW30" s="146">
        <v>3497055</v>
      </c>
    </row>
    <row r="31" spans="3:49" x14ac:dyDescent="0.2">
      <c r="C31" s="19" t="s">
        <v>18</v>
      </c>
      <c r="D31" s="19" t="s">
        <v>36</v>
      </c>
      <c r="E31" s="19" t="s">
        <v>37</v>
      </c>
      <c r="F31" s="16" t="s">
        <v>38</v>
      </c>
      <c r="G31" s="19" t="s">
        <v>127</v>
      </c>
      <c r="H31" s="19" t="s">
        <v>16</v>
      </c>
      <c r="I31" s="146">
        <v>617430</v>
      </c>
      <c r="J31" s="146">
        <v>673182</v>
      </c>
      <c r="K31" s="146">
        <v>704533</v>
      </c>
      <c r="L31" s="146">
        <v>783655</v>
      </c>
      <c r="M31" s="146">
        <v>887691</v>
      </c>
      <c r="N31" s="146">
        <v>963251</v>
      </c>
      <c r="O31" s="146">
        <v>1162235</v>
      </c>
      <c r="P31" s="146">
        <v>1208060</v>
      </c>
      <c r="Q31" s="146">
        <v>1283632</v>
      </c>
      <c r="R31" s="146">
        <v>1403426</v>
      </c>
      <c r="S31" s="146">
        <v>1533999</v>
      </c>
      <c r="T31" s="146">
        <v>1658195</v>
      </c>
      <c r="U31" s="146">
        <v>1748784</v>
      </c>
      <c r="V31" s="146">
        <v>1779091</v>
      </c>
      <c r="W31" s="146">
        <v>1728677</v>
      </c>
      <c r="X31" s="146">
        <v>1699648</v>
      </c>
      <c r="Y31" s="146">
        <v>1624757</v>
      </c>
      <c r="Z31" s="146">
        <v>1815469</v>
      </c>
      <c r="AA31" s="146">
        <v>1796994</v>
      </c>
      <c r="AB31" s="146">
        <v>1787314</v>
      </c>
      <c r="AC31" s="146">
        <v>1901027</v>
      </c>
      <c r="AD31" s="146">
        <v>1956764</v>
      </c>
      <c r="AE31" s="146">
        <v>1982123</v>
      </c>
      <c r="AF31" s="146">
        <v>2081363</v>
      </c>
      <c r="AG31" s="146">
        <v>2120506</v>
      </c>
      <c r="AH31" s="146">
        <v>2184546</v>
      </c>
      <c r="AI31" s="146">
        <v>2294096</v>
      </c>
      <c r="AJ31" s="146">
        <v>2386265</v>
      </c>
      <c r="AK31" s="146">
        <v>2470436</v>
      </c>
      <c r="AL31" s="146">
        <v>2223597</v>
      </c>
      <c r="AM31" s="146">
        <v>2283561</v>
      </c>
      <c r="AN31" s="146">
        <v>2258240</v>
      </c>
      <c r="AO31" s="146">
        <v>2105088</v>
      </c>
      <c r="AP31" s="146">
        <v>1964519</v>
      </c>
      <c r="AQ31" s="146">
        <v>1926748</v>
      </c>
      <c r="AR31" s="146">
        <v>1892278</v>
      </c>
      <c r="AS31" s="146">
        <v>1926803</v>
      </c>
      <c r="AT31" s="146">
        <v>1997711</v>
      </c>
      <c r="AU31" s="146">
        <v>2040737</v>
      </c>
      <c r="AV31" s="146">
        <v>2057977</v>
      </c>
      <c r="AW31" s="146">
        <v>1837410</v>
      </c>
    </row>
    <row r="32" spans="3:49" x14ac:dyDescent="0.2">
      <c r="C32" s="19" t="s">
        <v>19</v>
      </c>
      <c r="D32" s="19" t="s">
        <v>36</v>
      </c>
      <c r="E32" s="19" t="s">
        <v>37</v>
      </c>
      <c r="F32" s="16" t="s">
        <v>38</v>
      </c>
      <c r="G32" s="19" t="s">
        <v>127</v>
      </c>
      <c r="H32" s="19" t="s">
        <v>16</v>
      </c>
      <c r="I32" s="146">
        <v>107959</v>
      </c>
      <c r="J32" s="146">
        <v>126737</v>
      </c>
      <c r="K32" s="146">
        <v>142166</v>
      </c>
      <c r="L32" s="146">
        <v>150023</v>
      </c>
      <c r="M32" s="146">
        <v>180167</v>
      </c>
      <c r="N32" s="146">
        <v>183373</v>
      </c>
      <c r="O32" s="146">
        <v>225691</v>
      </c>
      <c r="P32" s="146">
        <v>267434</v>
      </c>
      <c r="Q32" s="146">
        <v>293454</v>
      </c>
      <c r="R32" s="146">
        <v>311892</v>
      </c>
      <c r="S32" s="146">
        <v>382326</v>
      </c>
      <c r="T32" s="146">
        <v>407177</v>
      </c>
      <c r="U32" s="146">
        <v>438442</v>
      </c>
      <c r="V32" s="146">
        <v>454315</v>
      </c>
      <c r="W32" s="146">
        <v>457980</v>
      </c>
      <c r="X32" s="146">
        <v>499403</v>
      </c>
      <c r="Y32" s="146">
        <v>516831</v>
      </c>
      <c r="Z32" s="146">
        <v>558151</v>
      </c>
      <c r="AA32" s="146">
        <v>591264</v>
      </c>
      <c r="AB32" s="146">
        <v>622732</v>
      </c>
      <c r="AC32" s="146">
        <v>630219</v>
      </c>
      <c r="AD32" s="146">
        <v>673351</v>
      </c>
      <c r="AE32" s="146">
        <v>705916</v>
      </c>
      <c r="AF32" s="146">
        <v>711520</v>
      </c>
      <c r="AG32" s="146">
        <v>763923</v>
      </c>
      <c r="AH32" s="146">
        <v>788600</v>
      </c>
      <c r="AI32" s="146">
        <v>853360</v>
      </c>
      <c r="AJ32" s="146">
        <v>876513</v>
      </c>
      <c r="AK32" s="146">
        <v>955718</v>
      </c>
      <c r="AL32" s="146">
        <v>846300</v>
      </c>
      <c r="AM32" s="146">
        <v>840254</v>
      </c>
      <c r="AN32" s="146">
        <v>764968</v>
      </c>
      <c r="AO32" s="146">
        <v>714285</v>
      </c>
      <c r="AP32" s="146">
        <v>684793</v>
      </c>
      <c r="AQ32" s="146">
        <v>687756</v>
      </c>
      <c r="AR32" s="146">
        <v>707600</v>
      </c>
      <c r="AS32" s="146">
        <v>700128</v>
      </c>
      <c r="AT32" s="146">
        <v>736406</v>
      </c>
      <c r="AU32" s="146">
        <v>777637</v>
      </c>
      <c r="AV32" s="146">
        <v>797791</v>
      </c>
      <c r="AW32" s="146">
        <v>721746</v>
      </c>
    </row>
    <row r="33" spans="3:49" x14ac:dyDescent="0.2">
      <c r="C33" s="19" t="s">
        <v>20</v>
      </c>
      <c r="D33" s="19" t="s">
        <v>36</v>
      </c>
      <c r="E33" s="19" t="s">
        <v>37</v>
      </c>
      <c r="F33" s="16" t="s">
        <v>38</v>
      </c>
      <c r="G33" s="19" t="s">
        <v>127</v>
      </c>
      <c r="H33" s="19" t="s">
        <v>16</v>
      </c>
      <c r="I33" s="146">
        <v>278099</v>
      </c>
      <c r="J33" s="146">
        <v>345805</v>
      </c>
      <c r="K33" s="146">
        <v>365904</v>
      </c>
      <c r="L33" s="146">
        <v>451151</v>
      </c>
      <c r="M33" s="146">
        <v>401033</v>
      </c>
      <c r="N33" s="146">
        <v>388932</v>
      </c>
      <c r="O33" s="146">
        <v>389287</v>
      </c>
      <c r="P33" s="146">
        <v>462882</v>
      </c>
      <c r="Q33" s="146">
        <v>489257</v>
      </c>
      <c r="R33" s="146">
        <v>502277</v>
      </c>
      <c r="S33" s="146">
        <v>548767</v>
      </c>
      <c r="T33" s="146">
        <v>598720</v>
      </c>
      <c r="U33" s="146">
        <v>651472</v>
      </c>
      <c r="V33" s="146">
        <v>703302</v>
      </c>
      <c r="W33" s="146">
        <v>728086</v>
      </c>
      <c r="X33" s="146">
        <v>767486</v>
      </c>
      <c r="Y33" s="146">
        <v>808667</v>
      </c>
      <c r="Z33" s="146">
        <v>876218</v>
      </c>
      <c r="AA33" s="146">
        <v>925935</v>
      </c>
      <c r="AB33" s="146">
        <v>949524</v>
      </c>
      <c r="AC33" s="146">
        <v>932143</v>
      </c>
      <c r="AD33" s="146">
        <v>984543</v>
      </c>
      <c r="AE33" s="146">
        <v>1019804</v>
      </c>
      <c r="AF33" s="146">
        <v>1082809</v>
      </c>
      <c r="AG33" s="146">
        <v>1102479</v>
      </c>
      <c r="AH33" s="146">
        <v>1159119</v>
      </c>
      <c r="AI33" s="146">
        <v>1259210</v>
      </c>
      <c r="AJ33" s="146">
        <v>1357581</v>
      </c>
      <c r="AK33" s="146">
        <v>1424714</v>
      </c>
      <c r="AL33" s="146">
        <v>1245504</v>
      </c>
      <c r="AM33" s="146">
        <v>1217623</v>
      </c>
      <c r="AN33" s="146">
        <v>1171485</v>
      </c>
      <c r="AO33" s="146">
        <v>1118259</v>
      </c>
      <c r="AP33" s="146">
        <v>1061755</v>
      </c>
      <c r="AQ33" s="146">
        <v>1062365</v>
      </c>
      <c r="AR33" s="146">
        <v>1054887</v>
      </c>
      <c r="AS33" s="146">
        <v>1054620</v>
      </c>
      <c r="AT33" s="146">
        <v>1117886</v>
      </c>
      <c r="AU33" s="146">
        <v>1152050</v>
      </c>
      <c r="AV33" s="146">
        <v>1198482</v>
      </c>
      <c r="AW33" s="146">
        <v>1119561</v>
      </c>
    </row>
    <row r="34" spans="3:49" x14ac:dyDescent="0.2">
      <c r="C34" s="19" t="s">
        <v>21</v>
      </c>
      <c r="D34" s="19" t="s">
        <v>36</v>
      </c>
      <c r="E34" s="19" t="s">
        <v>37</v>
      </c>
      <c r="F34" s="16" t="s">
        <v>38</v>
      </c>
      <c r="G34" s="19" t="s">
        <v>127</v>
      </c>
      <c r="H34" s="19" t="s">
        <v>16</v>
      </c>
      <c r="I34" s="146">
        <v>203489</v>
      </c>
      <c r="J34" s="146">
        <v>244987</v>
      </c>
      <c r="K34" s="146">
        <v>267666</v>
      </c>
      <c r="L34" s="146">
        <v>295981</v>
      </c>
      <c r="M34" s="146">
        <v>306740</v>
      </c>
      <c r="N34" s="146">
        <v>307113</v>
      </c>
      <c r="O34" s="146">
        <v>380596</v>
      </c>
      <c r="P34" s="146">
        <v>403233</v>
      </c>
      <c r="Q34" s="146">
        <v>443200</v>
      </c>
      <c r="R34" s="146">
        <v>493269</v>
      </c>
      <c r="S34" s="146">
        <v>519007</v>
      </c>
      <c r="T34" s="146">
        <v>577519</v>
      </c>
      <c r="U34" s="146">
        <v>621312</v>
      </c>
      <c r="V34" s="146">
        <v>649138</v>
      </c>
      <c r="W34" s="146">
        <v>663357</v>
      </c>
      <c r="X34" s="146">
        <v>727040</v>
      </c>
      <c r="Y34" s="146">
        <v>733262</v>
      </c>
      <c r="Z34" s="146">
        <v>803490</v>
      </c>
      <c r="AA34" s="146">
        <v>839059</v>
      </c>
      <c r="AB34" s="146">
        <v>860069</v>
      </c>
      <c r="AC34" s="146">
        <v>905573</v>
      </c>
      <c r="AD34" s="146">
        <v>973041</v>
      </c>
      <c r="AE34" s="146">
        <v>1065977</v>
      </c>
      <c r="AF34" s="146">
        <v>1138201</v>
      </c>
      <c r="AG34" s="146">
        <v>1190367</v>
      </c>
      <c r="AH34" s="146">
        <v>1294011</v>
      </c>
      <c r="AI34" s="146">
        <v>1373124</v>
      </c>
      <c r="AJ34" s="146">
        <v>1452592</v>
      </c>
      <c r="AK34" s="146">
        <v>1570595</v>
      </c>
      <c r="AL34" s="146">
        <v>1401945</v>
      </c>
      <c r="AM34" s="146">
        <v>1337131</v>
      </c>
      <c r="AN34" s="146">
        <v>1321433</v>
      </c>
      <c r="AO34" s="146">
        <v>1243586</v>
      </c>
      <c r="AP34" s="146">
        <v>1165339</v>
      </c>
      <c r="AQ34" s="146">
        <v>1159226</v>
      </c>
      <c r="AR34" s="146">
        <v>1147956</v>
      </c>
      <c r="AS34" s="146">
        <v>1209640</v>
      </c>
      <c r="AT34" s="146">
        <v>1271265</v>
      </c>
      <c r="AU34" s="146">
        <v>1294389</v>
      </c>
      <c r="AV34" s="146">
        <v>1333613</v>
      </c>
      <c r="AW34" s="146">
        <v>1232606</v>
      </c>
    </row>
    <row r="35" spans="3:49" x14ac:dyDescent="0.2">
      <c r="C35" s="19" t="s">
        <v>22</v>
      </c>
      <c r="D35" s="19" t="s">
        <v>36</v>
      </c>
      <c r="E35" s="19" t="s">
        <v>37</v>
      </c>
      <c r="F35" s="16" t="s">
        <v>38</v>
      </c>
      <c r="G35" s="19" t="s">
        <v>127</v>
      </c>
      <c r="H35" s="19" t="s">
        <v>16</v>
      </c>
      <c r="I35" s="146">
        <v>851753</v>
      </c>
      <c r="J35" s="146">
        <v>928480</v>
      </c>
      <c r="K35" s="146">
        <v>1073085</v>
      </c>
      <c r="L35" s="146">
        <v>1166029</v>
      </c>
      <c r="M35" s="146">
        <v>1261295</v>
      </c>
      <c r="N35" s="146">
        <v>1327435</v>
      </c>
      <c r="O35" s="146">
        <v>1542075</v>
      </c>
      <c r="P35" s="146">
        <v>1713635</v>
      </c>
      <c r="Q35" s="146">
        <v>1816133</v>
      </c>
      <c r="R35" s="146">
        <v>2002564</v>
      </c>
      <c r="S35" s="146">
        <v>2268170</v>
      </c>
      <c r="T35" s="146">
        <v>2508682</v>
      </c>
      <c r="U35" s="146">
        <v>2694555</v>
      </c>
      <c r="V35" s="146">
        <v>2809586</v>
      </c>
      <c r="W35" s="146">
        <v>2914855</v>
      </c>
      <c r="X35" s="146">
        <v>3036093</v>
      </c>
      <c r="Y35" s="146">
        <v>3172152</v>
      </c>
      <c r="Z35" s="146">
        <v>3429137</v>
      </c>
      <c r="AA35" s="146">
        <v>3562182</v>
      </c>
      <c r="AB35" s="146">
        <v>3646499</v>
      </c>
      <c r="AC35" s="146">
        <v>3900717</v>
      </c>
      <c r="AD35" s="146">
        <v>3963722</v>
      </c>
      <c r="AE35" s="146">
        <v>4159340</v>
      </c>
      <c r="AF35" s="146">
        <v>4329406</v>
      </c>
      <c r="AG35" s="146">
        <v>4498571</v>
      </c>
      <c r="AH35" s="146">
        <v>4715494</v>
      </c>
      <c r="AI35" s="146">
        <v>4917068</v>
      </c>
      <c r="AJ35" s="146">
        <v>5142814</v>
      </c>
      <c r="AK35" s="146">
        <v>5305997</v>
      </c>
      <c r="AL35" s="146">
        <v>4917018</v>
      </c>
      <c r="AM35" s="146">
        <v>4965987</v>
      </c>
      <c r="AN35" s="146">
        <v>4871204</v>
      </c>
      <c r="AO35" s="146">
        <v>4560453</v>
      </c>
      <c r="AP35" s="146">
        <v>4374741</v>
      </c>
      <c r="AQ35" s="146">
        <v>4378985</v>
      </c>
      <c r="AR35" s="146">
        <v>4463351</v>
      </c>
      <c r="AS35" s="146">
        <v>4609722</v>
      </c>
      <c r="AT35" s="146">
        <v>4782036</v>
      </c>
      <c r="AU35" s="146">
        <v>4836831</v>
      </c>
      <c r="AV35" s="146">
        <v>4922963</v>
      </c>
      <c r="AW35" s="146">
        <v>4463435</v>
      </c>
    </row>
    <row r="36" spans="3:49" x14ac:dyDescent="0.2">
      <c r="C36" s="19" t="s">
        <v>23</v>
      </c>
      <c r="D36" s="19" t="s">
        <v>36</v>
      </c>
      <c r="E36" s="19" t="s">
        <v>37</v>
      </c>
      <c r="F36" s="16" t="s">
        <v>38</v>
      </c>
      <c r="G36" s="19" t="s">
        <v>127</v>
      </c>
      <c r="H36" s="19" t="s">
        <v>16</v>
      </c>
      <c r="I36" s="146">
        <v>482212</v>
      </c>
      <c r="J36" s="146">
        <v>532287</v>
      </c>
      <c r="K36" s="146">
        <v>571000</v>
      </c>
      <c r="L36" s="146">
        <v>663285</v>
      </c>
      <c r="M36" s="146">
        <v>749914</v>
      </c>
      <c r="N36" s="146">
        <v>817105</v>
      </c>
      <c r="O36" s="146">
        <v>794036</v>
      </c>
      <c r="P36" s="146">
        <v>815642</v>
      </c>
      <c r="Q36" s="146">
        <v>940544</v>
      </c>
      <c r="R36" s="146">
        <v>1046552</v>
      </c>
      <c r="S36" s="146">
        <v>1219062</v>
      </c>
      <c r="T36" s="146">
        <v>1343190</v>
      </c>
      <c r="U36" s="146">
        <v>1384082</v>
      </c>
      <c r="V36" s="146">
        <v>1466464</v>
      </c>
      <c r="W36" s="146">
        <v>1501179</v>
      </c>
      <c r="X36" s="146">
        <v>1614077</v>
      </c>
      <c r="Y36" s="146">
        <v>1732806</v>
      </c>
      <c r="Z36" s="146">
        <v>1850086</v>
      </c>
      <c r="AA36" s="146">
        <v>1945880</v>
      </c>
      <c r="AB36" s="146">
        <v>2123065</v>
      </c>
      <c r="AC36" s="146">
        <v>2168187</v>
      </c>
      <c r="AD36" s="146">
        <v>2356133</v>
      </c>
      <c r="AE36" s="146">
        <v>2470857</v>
      </c>
      <c r="AF36" s="146">
        <v>2618069</v>
      </c>
      <c r="AG36" s="146">
        <v>2808713</v>
      </c>
      <c r="AH36" s="146">
        <v>2995278</v>
      </c>
      <c r="AI36" s="146">
        <v>3203955</v>
      </c>
      <c r="AJ36" s="146">
        <v>3479918</v>
      </c>
      <c r="AK36" s="146">
        <v>3585537</v>
      </c>
      <c r="AL36" s="146">
        <v>3285846</v>
      </c>
      <c r="AM36" s="146">
        <v>3336877</v>
      </c>
      <c r="AN36" s="146">
        <v>3221401</v>
      </c>
      <c r="AO36" s="146">
        <v>3049955</v>
      </c>
      <c r="AP36" s="146">
        <v>2903101</v>
      </c>
      <c r="AQ36" s="146">
        <v>2831449</v>
      </c>
      <c r="AR36" s="146">
        <v>2859077</v>
      </c>
      <c r="AS36" s="146">
        <v>2954778</v>
      </c>
      <c r="AT36" s="146">
        <v>3092703</v>
      </c>
      <c r="AU36" s="146">
        <v>3207212</v>
      </c>
      <c r="AV36" s="146">
        <v>3318616</v>
      </c>
      <c r="AW36" s="146">
        <v>3052323</v>
      </c>
    </row>
    <row r="37" spans="3:49" x14ac:dyDescent="0.2">
      <c r="C37" s="19" t="s">
        <v>24</v>
      </c>
      <c r="D37" s="19" t="s">
        <v>36</v>
      </c>
      <c r="E37" s="19" t="s">
        <v>37</v>
      </c>
      <c r="F37" s="16" t="s">
        <v>38</v>
      </c>
      <c r="G37" s="19" t="s">
        <v>127</v>
      </c>
      <c r="H37" s="19" t="s">
        <v>16</v>
      </c>
      <c r="I37" s="146">
        <v>4110965</v>
      </c>
      <c r="J37" s="146">
        <v>4268990</v>
      </c>
      <c r="K37" s="146">
        <v>4531916</v>
      </c>
      <c r="L37" s="146">
        <v>5120599</v>
      </c>
      <c r="M37" s="146">
        <v>5574392</v>
      </c>
      <c r="N37" s="146">
        <v>5864778</v>
      </c>
      <c r="O37" s="146">
        <v>6882303</v>
      </c>
      <c r="P37" s="146">
        <v>7825936</v>
      </c>
      <c r="Q37" s="146">
        <v>8595574</v>
      </c>
      <c r="R37" s="146">
        <v>9719703</v>
      </c>
      <c r="S37" s="146">
        <v>11163200</v>
      </c>
      <c r="T37" s="146">
        <v>11989308</v>
      </c>
      <c r="U37" s="146">
        <v>12838243</v>
      </c>
      <c r="V37" s="146">
        <v>12977096</v>
      </c>
      <c r="W37" s="146">
        <v>13099477</v>
      </c>
      <c r="X37" s="146">
        <v>13566040</v>
      </c>
      <c r="Y37" s="146">
        <v>14677199</v>
      </c>
      <c r="Z37" s="146">
        <v>15565879</v>
      </c>
      <c r="AA37" s="146">
        <v>16391944</v>
      </c>
      <c r="AB37" s="146">
        <v>16891156</v>
      </c>
      <c r="AC37" s="146">
        <v>17804051</v>
      </c>
      <c r="AD37" s="146">
        <v>18583816</v>
      </c>
      <c r="AE37" s="146">
        <v>18733133</v>
      </c>
      <c r="AF37" s="146">
        <v>19259179</v>
      </c>
      <c r="AG37" s="146">
        <v>19708576</v>
      </c>
      <c r="AH37" s="146">
        <v>20277463</v>
      </c>
      <c r="AI37" s="146">
        <v>21049764</v>
      </c>
      <c r="AJ37" s="146">
        <v>21691480</v>
      </c>
      <c r="AK37" s="146">
        <v>22318203</v>
      </c>
      <c r="AL37" s="146">
        <v>20110843</v>
      </c>
      <c r="AM37" s="146">
        <v>19595086</v>
      </c>
      <c r="AN37" s="146">
        <v>18630579</v>
      </c>
      <c r="AO37" s="146">
        <v>17758711</v>
      </c>
      <c r="AP37" s="146">
        <v>17173025</v>
      </c>
      <c r="AQ37" s="146">
        <v>16913282</v>
      </c>
      <c r="AR37" s="146">
        <v>17335083</v>
      </c>
      <c r="AS37" s="146">
        <v>17820563</v>
      </c>
      <c r="AT37" s="146">
        <v>18226398</v>
      </c>
      <c r="AU37" s="146">
        <v>18959007</v>
      </c>
      <c r="AV37" s="146">
        <v>19523384</v>
      </c>
      <c r="AW37" s="146">
        <v>17810891</v>
      </c>
    </row>
    <row r="38" spans="3:49" x14ac:dyDescent="0.2">
      <c r="C38" s="19" t="s">
        <v>25</v>
      </c>
      <c r="D38" s="19" t="s">
        <v>36</v>
      </c>
      <c r="E38" s="19" t="s">
        <v>37</v>
      </c>
      <c r="F38" s="16" t="s">
        <v>38</v>
      </c>
      <c r="G38" s="19" t="s">
        <v>127</v>
      </c>
      <c r="H38" s="19" t="s">
        <v>16</v>
      </c>
      <c r="I38" s="146">
        <v>1543128</v>
      </c>
      <c r="J38" s="146">
        <v>1764797</v>
      </c>
      <c r="K38" s="146">
        <v>1766212</v>
      </c>
      <c r="L38" s="146">
        <v>2030356</v>
      </c>
      <c r="M38" s="146">
        <v>2219446</v>
      </c>
      <c r="N38" s="146">
        <v>2362828</v>
      </c>
      <c r="O38" s="146">
        <v>2638671</v>
      </c>
      <c r="P38" s="146">
        <v>2942055</v>
      </c>
      <c r="Q38" s="146">
        <v>3220429</v>
      </c>
      <c r="R38" s="146">
        <v>3625125</v>
      </c>
      <c r="S38" s="146">
        <v>4218939</v>
      </c>
      <c r="T38" s="146">
        <v>4638467</v>
      </c>
      <c r="U38" s="146">
        <v>4939214</v>
      </c>
      <c r="V38" s="146">
        <v>5213381</v>
      </c>
      <c r="W38" s="146">
        <v>5326617</v>
      </c>
      <c r="X38" s="146">
        <v>5823160</v>
      </c>
      <c r="Y38" s="146">
        <v>6153667</v>
      </c>
      <c r="Z38" s="146">
        <v>6679354</v>
      </c>
      <c r="AA38" s="146">
        <v>7075112</v>
      </c>
      <c r="AB38" s="146">
        <v>7355616</v>
      </c>
      <c r="AC38" s="146">
        <v>7905821</v>
      </c>
      <c r="AD38" s="146">
        <v>8243316</v>
      </c>
      <c r="AE38" s="146">
        <v>8503575</v>
      </c>
      <c r="AF38" s="146">
        <v>8735435</v>
      </c>
      <c r="AG38" s="146">
        <v>8952707</v>
      </c>
      <c r="AH38" s="146">
        <v>9143283</v>
      </c>
      <c r="AI38" s="146">
        <v>9476251</v>
      </c>
      <c r="AJ38" s="146">
        <v>9703762</v>
      </c>
      <c r="AK38" s="146">
        <v>9943839</v>
      </c>
      <c r="AL38" s="146">
        <v>8474675</v>
      </c>
      <c r="AM38" s="146">
        <v>8381201</v>
      </c>
      <c r="AN38" s="146">
        <v>8179935</v>
      </c>
      <c r="AO38" s="146">
        <v>7679191</v>
      </c>
      <c r="AP38" s="146">
        <v>7400771</v>
      </c>
      <c r="AQ38" s="146">
        <v>7483616</v>
      </c>
      <c r="AR38" s="146">
        <v>7692867</v>
      </c>
      <c r="AS38" s="146">
        <v>7903958</v>
      </c>
      <c r="AT38" s="146">
        <v>8787394</v>
      </c>
      <c r="AU38" s="146">
        <v>9019276</v>
      </c>
      <c r="AV38" s="146">
        <v>9269564</v>
      </c>
      <c r="AW38" s="146">
        <v>8464660</v>
      </c>
    </row>
    <row r="39" spans="3:49" x14ac:dyDescent="0.2">
      <c r="C39" s="19" t="s">
        <v>26</v>
      </c>
      <c r="D39" s="19" t="s">
        <v>36</v>
      </c>
      <c r="E39" s="19" t="s">
        <v>37</v>
      </c>
      <c r="F39" s="16" t="s">
        <v>38</v>
      </c>
      <c r="G39" s="19" t="s">
        <v>127</v>
      </c>
      <c r="H39" s="19" t="s">
        <v>16</v>
      </c>
      <c r="I39" s="146">
        <v>124181</v>
      </c>
      <c r="J39" s="146">
        <v>119832</v>
      </c>
      <c r="K39" s="146">
        <v>138017</v>
      </c>
      <c r="L39" s="146">
        <v>142531</v>
      </c>
      <c r="M39" s="146">
        <v>159783</v>
      </c>
      <c r="N39" s="146">
        <v>182935</v>
      </c>
      <c r="O39" s="146">
        <v>199084</v>
      </c>
      <c r="P39" s="146">
        <v>222458</v>
      </c>
      <c r="Q39" s="146">
        <v>245639</v>
      </c>
      <c r="R39" s="146">
        <v>262957</v>
      </c>
      <c r="S39" s="146">
        <v>299607</v>
      </c>
      <c r="T39" s="146">
        <v>302953</v>
      </c>
      <c r="U39" s="146">
        <v>329168</v>
      </c>
      <c r="V39" s="146">
        <v>357985</v>
      </c>
      <c r="W39" s="146">
        <v>378330</v>
      </c>
      <c r="X39" s="146">
        <v>416267</v>
      </c>
      <c r="Y39" s="146">
        <v>400622</v>
      </c>
      <c r="Z39" s="146">
        <v>438277</v>
      </c>
      <c r="AA39" s="146">
        <v>456359</v>
      </c>
      <c r="AB39" s="146">
        <v>469633</v>
      </c>
      <c r="AC39" s="146">
        <v>497808</v>
      </c>
      <c r="AD39" s="146">
        <v>566696</v>
      </c>
      <c r="AE39" s="146">
        <v>600545</v>
      </c>
      <c r="AF39" s="146">
        <v>644335</v>
      </c>
      <c r="AG39" s="146">
        <v>707694</v>
      </c>
      <c r="AH39" s="146">
        <v>774384</v>
      </c>
      <c r="AI39" s="146">
        <v>835899</v>
      </c>
      <c r="AJ39" s="146">
        <v>936684</v>
      </c>
      <c r="AK39" s="146">
        <v>997639</v>
      </c>
      <c r="AL39" s="146">
        <v>865769</v>
      </c>
      <c r="AM39" s="146">
        <v>892281</v>
      </c>
      <c r="AN39" s="146">
        <v>861730</v>
      </c>
      <c r="AO39" s="146">
        <v>801695</v>
      </c>
      <c r="AP39" s="146">
        <v>771664</v>
      </c>
      <c r="AQ39" s="146">
        <v>754426</v>
      </c>
      <c r="AR39" s="146">
        <v>752952</v>
      </c>
      <c r="AS39" s="146">
        <v>790119</v>
      </c>
      <c r="AT39" s="146">
        <v>824758</v>
      </c>
      <c r="AU39" s="146">
        <v>853732</v>
      </c>
      <c r="AV39" s="146">
        <v>876152</v>
      </c>
      <c r="AW39" s="146">
        <v>825939</v>
      </c>
    </row>
    <row r="40" spans="3:49" x14ac:dyDescent="0.2">
      <c r="C40" s="19" t="s">
        <v>27</v>
      </c>
      <c r="D40" s="19" t="s">
        <v>36</v>
      </c>
      <c r="E40" s="19" t="s">
        <v>37</v>
      </c>
      <c r="F40" s="16" t="s">
        <v>38</v>
      </c>
      <c r="G40" s="19" t="s">
        <v>127</v>
      </c>
      <c r="H40" s="19" t="s">
        <v>16</v>
      </c>
      <c r="I40" s="146">
        <v>1010844</v>
      </c>
      <c r="J40" s="146">
        <v>1173451</v>
      </c>
      <c r="K40" s="146">
        <v>1333242</v>
      </c>
      <c r="L40" s="146">
        <v>1354212</v>
      </c>
      <c r="M40" s="146">
        <v>1366577</v>
      </c>
      <c r="N40" s="146">
        <v>1352185</v>
      </c>
      <c r="O40" s="146">
        <v>1374705</v>
      </c>
      <c r="P40" s="146">
        <v>1483125</v>
      </c>
      <c r="Q40" s="146">
        <v>1587955</v>
      </c>
      <c r="R40" s="146">
        <v>1808250</v>
      </c>
      <c r="S40" s="146">
        <v>2135462</v>
      </c>
      <c r="T40" s="146">
        <v>2259700</v>
      </c>
      <c r="U40" s="146">
        <v>2408790</v>
      </c>
      <c r="V40" s="146">
        <v>2500541</v>
      </c>
      <c r="W40" s="146">
        <v>2523076</v>
      </c>
      <c r="X40" s="146">
        <v>2650159</v>
      </c>
      <c r="Y40" s="146">
        <v>2760513</v>
      </c>
      <c r="Z40" s="146">
        <v>3020918</v>
      </c>
      <c r="AA40" s="146">
        <v>3173942</v>
      </c>
      <c r="AB40" s="146">
        <v>3308890</v>
      </c>
      <c r="AC40" s="146">
        <v>3614929</v>
      </c>
      <c r="AD40" s="146">
        <v>3815529</v>
      </c>
      <c r="AE40" s="146">
        <v>4016145</v>
      </c>
      <c r="AF40" s="146">
        <v>4180990</v>
      </c>
      <c r="AG40" s="146">
        <v>4325380</v>
      </c>
      <c r="AH40" s="146">
        <v>4585660</v>
      </c>
      <c r="AI40" s="146">
        <v>4859989</v>
      </c>
      <c r="AJ40" s="146">
        <v>5157943</v>
      </c>
      <c r="AK40" s="146">
        <v>5447355</v>
      </c>
      <c r="AL40" s="146">
        <v>4840612</v>
      </c>
      <c r="AM40" s="146">
        <v>4805706</v>
      </c>
      <c r="AN40" s="146">
        <v>4688871</v>
      </c>
      <c r="AO40" s="146">
        <v>4349417</v>
      </c>
      <c r="AP40" s="146">
        <v>4271364</v>
      </c>
      <c r="AQ40" s="146">
        <v>4192230</v>
      </c>
      <c r="AR40" s="146">
        <v>4278944</v>
      </c>
      <c r="AS40" s="146">
        <v>4423774</v>
      </c>
      <c r="AT40" s="146">
        <v>4613012</v>
      </c>
      <c r="AU40" s="146">
        <v>4790607</v>
      </c>
      <c r="AV40" s="146">
        <v>4948646</v>
      </c>
      <c r="AW40" s="146">
        <v>4523514</v>
      </c>
    </row>
    <row r="41" spans="3:49" x14ac:dyDescent="0.2">
      <c r="C41" s="19" t="s">
        <v>28</v>
      </c>
      <c r="D41" s="19" t="s">
        <v>36</v>
      </c>
      <c r="E41" s="19" t="s">
        <v>37</v>
      </c>
      <c r="F41" s="16" t="s">
        <v>38</v>
      </c>
      <c r="G41" s="19" t="s">
        <v>127</v>
      </c>
      <c r="H41" s="19" t="s">
        <v>16</v>
      </c>
      <c r="I41" s="146">
        <v>2060832</v>
      </c>
      <c r="J41" s="146">
        <v>2330747</v>
      </c>
      <c r="K41" s="146">
        <v>2490954</v>
      </c>
      <c r="L41" s="146">
        <v>2752147</v>
      </c>
      <c r="M41" s="146">
        <v>2876318</v>
      </c>
      <c r="N41" s="146">
        <v>3322996</v>
      </c>
      <c r="O41" s="146">
        <v>3879545</v>
      </c>
      <c r="P41" s="146">
        <v>4318080</v>
      </c>
      <c r="Q41" s="146">
        <v>4615437</v>
      </c>
      <c r="R41" s="146">
        <v>5209748</v>
      </c>
      <c r="S41" s="146">
        <v>5968523</v>
      </c>
      <c r="T41" s="146">
        <v>6612693</v>
      </c>
      <c r="U41" s="146">
        <v>6993110</v>
      </c>
      <c r="V41" s="146">
        <v>7182559</v>
      </c>
      <c r="W41" s="146">
        <v>7110496</v>
      </c>
      <c r="X41" s="146">
        <v>7214590</v>
      </c>
      <c r="Y41" s="146">
        <v>7401835</v>
      </c>
      <c r="Z41" s="146">
        <v>8126188</v>
      </c>
      <c r="AA41" s="146">
        <v>8485073</v>
      </c>
      <c r="AB41" s="146">
        <v>8705280</v>
      </c>
      <c r="AC41" s="146">
        <v>9262293</v>
      </c>
      <c r="AD41" s="146">
        <v>9235471</v>
      </c>
      <c r="AE41" s="146">
        <v>8947661</v>
      </c>
      <c r="AF41" s="146">
        <v>8886214</v>
      </c>
      <c r="AG41" s="146">
        <v>8822457</v>
      </c>
      <c r="AH41" s="146">
        <v>8983229</v>
      </c>
      <c r="AI41" s="146">
        <v>9243184</v>
      </c>
      <c r="AJ41" s="146">
        <v>9153149</v>
      </c>
      <c r="AK41" s="146">
        <v>9113310</v>
      </c>
      <c r="AL41" s="146">
        <v>8724940</v>
      </c>
      <c r="AM41" s="146">
        <v>8874076</v>
      </c>
      <c r="AN41" s="146">
        <v>8474983</v>
      </c>
      <c r="AO41" s="146">
        <v>7901739</v>
      </c>
      <c r="AP41" s="146">
        <v>7545205</v>
      </c>
      <c r="AQ41" s="146">
        <v>7431105</v>
      </c>
      <c r="AR41" s="146">
        <v>7511673</v>
      </c>
      <c r="AS41" s="146">
        <v>7736883</v>
      </c>
      <c r="AT41" s="146">
        <v>8047382</v>
      </c>
      <c r="AU41" s="146">
        <v>8282276</v>
      </c>
      <c r="AV41" s="146">
        <v>8587379</v>
      </c>
      <c r="AW41" s="146">
        <v>7926155</v>
      </c>
    </row>
    <row r="42" spans="3:49" x14ac:dyDescent="0.2">
      <c r="C42" s="19" t="s">
        <v>29</v>
      </c>
      <c r="D42" s="19" t="s">
        <v>36</v>
      </c>
      <c r="E42" s="19" t="s">
        <v>37</v>
      </c>
      <c r="F42" s="16" t="s">
        <v>38</v>
      </c>
      <c r="G42" s="19" t="s">
        <v>127</v>
      </c>
      <c r="H42" s="19" t="s">
        <v>16</v>
      </c>
      <c r="I42" s="146">
        <v>342672</v>
      </c>
      <c r="J42" s="146">
        <v>367338</v>
      </c>
      <c r="K42" s="146">
        <v>416507</v>
      </c>
      <c r="L42" s="146">
        <v>434717</v>
      </c>
      <c r="M42" s="146">
        <v>483116</v>
      </c>
      <c r="N42" s="146">
        <v>537710</v>
      </c>
      <c r="O42" s="146">
        <v>511738</v>
      </c>
      <c r="P42" s="146">
        <v>554767</v>
      </c>
      <c r="Q42" s="146">
        <v>592221</v>
      </c>
      <c r="R42" s="146">
        <v>669222</v>
      </c>
      <c r="S42" s="146">
        <v>795872</v>
      </c>
      <c r="T42" s="146">
        <v>830508</v>
      </c>
      <c r="U42" s="146">
        <v>872761</v>
      </c>
      <c r="V42" s="146">
        <v>912267</v>
      </c>
      <c r="W42" s="146">
        <v>943486</v>
      </c>
      <c r="X42" s="146">
        <v>1033748</v>
      </c>
      <c r="Y42" s="146">
        <v>1075797</v>
      </c>
      <c r="Z42" s="146">
        <v>1187426</v>
      </c>
      <c r="AA42" s="146">
        <v>1250928</v>
      </c>
      <c r="AB42" s="146">
        <v>1379742</v>
      </c>
      <c r="AC42" s="146">
        <v>1506215</v>
      </c>
      <c r="AD42" s="146">
        <v>1615950</v>
      </c>
      <c r="AE42" s="146">
        <v>1679282</v>
      </c>
      <c r="AF42" s="146">
        <v>1786116</v>
      </c>
      <c r="AG42" s="146">
        <v>1888316</v>
      </c>
      <c r="AH42" s="146">
        <v>2019612</v>
      </c>
      <c r="AI42" s="146">
        <v>2173941</v>
      </c>
      <c r="AJ42" s="146">
        <v>2281023</v>
      </c>
      <c r="AK42" s="146">
        <v>2366314</v>
      </c>
      <c r="AL42" s="146">
        <v>2095966</v>
      </c>
      <c r="AM42" s="146">
        <v>2175771</v>
      </c>
      <c r="AN42" s="146">
        <v>2134587</v>
      </c>
      <c r="AO42" s="146">
        <v>2029217</v>
      </c>
      <c r="AP42" s="146">
        <v>1990777</v>
      </c>
      <c r="AQ42" s="146">
        <v>1972088</v>
      </c>
      <c r="AR42" s="146">
        <v>2002094</v>
      </c>
      <c r="AS42" s="146">
        <v>2083844</v>
      </c>
      <c r="AT42" s="146">
        <v>2282432</v>
      </c>
      <c r="AU42" s="146">
        <v>2381064</v>
      </c>
      <c r="AV42" s="146">
        <v>2446952</v>
      </c>
      <c r="AW42" s="146">
        <v>2303249</v>
      </c>
    </row>
    <row r="43" spans="3:49" x14ac:dyDescent="0.2">
      <c r="C43" s="19" t="s">
        <v>30</v>
      </c>
      <c r="D43" s="19" t="s">
        <v>36</v>
      </c>
      <c r="E43" s="19" t="s">
        <v>37</v>
      </c>
      <c r="F43" s="16" t="s">
        <v>38</v>
      </c>
      <c r="G43" s="19" t="s">
        <v>127</v>
      </c>
      <c r="H43" s="19" t="s">
        <v>16</v>
      </c>
      <c r="I43" s="146">
        <v>323543</v>
      </c>
      <c r="J43" s="146">
        <v>382134</v>
      </c>
      <c r="K43" s="146">
        <v>417037</v>
      </c>
      <c r="L43" s="146">
        <v>457329</v>
      </c>
      <c r="M43" s="146">
        <v>500215</v>
      </c>
      <c r="N43" s="146">
        <v>519772</v>
      </c>
      <c r="O43" s="146">
        <v>653124</v>
      </c>
      <c r="P43" s="146">
        <v>755406</v>
      </c>
      <c r="Q43" s="146">
        <v>813890</v>
      </c>
      <c r="R43" s="146">
        <v>936167</v>
      </c>
      <c r="S43" s="146">
        <v>1026798</v>
      </c>
      <c r="T43" s="146">
        <v>1218691</v>
      </c>
      <c r="U43" s="146">
        <v>1306429</v>
      </c>
      <c r="V43" s="146">
        <v>1315115</v>
      </c>
      <c r="W43" s="146">
        <v>1342802</v>
      </c>
      <c r="X43" s="146">
        <v>1420286</v>
      </c>
      <c r="Y43" s="146">
        <v>1474487</v>
      </c>
      <c r="Z43" s="146">
        <v>1625336</v>
      </c>
      <c r="AA43" s="146">
        <v>1708945</v>
      </c>
      <c r="AB43" s="146">
        <v>1791017</v>
      </c>
      <c r="AC43" s="146">
        <v>1911507</v>
      </c>
      <c r="AD43" s="146">
        <v>2023231</v>
      </c>
      <c r="AE43" s="146">
        <v>2097764</v>
      </c>
      <c r="AF43" s="146">
        <v>2191644</v>
      </c>
      <c r="AG43" s="146">
        <v>2302045</v>
      </c>
      <c r="AH43" s="146">
        <v>2404880</v>
      </c>
      <c r="AI43" s="146">
        <v>2516930</v>
      </c>
      <c r="AJ43" s="146">
        <v>2644397</v>
      </c>
      <c r="AK43" s="146">
        <v>2851892</v>
      </c>
      <c r="AL43" s="146">
        <v>2661688</v>
      </c>
      <c r="AM43" s="146">
        <v>2761095</v>
      </c>
      <c r="AN43" s="146">
        <v>2725977</v>
      </c>
      <c r="AO43" s="146">
        <v>2551309</v>
      </c>
      <c r="AP43" s="146">
        <v>2498848</v>
      </c>
      <c r="AQ43" s="146">
        <v>2488712</v>
      </c>
      <c r="AR43" s="146">
        <v>2541143</v>
      </c>
      <c r="AS43" s="146">
        <v>2629107</v>
      </c>
      <c r="AT43" s="146">
        <v>2761893</v>
      </c>
      <c r="AU43" s="146">
        <v>2819237</v>
      </c>
      <c r="AV43" s="146">
        <v>2902482</v>
      </c>
      <c r="AW43" s="146">
        <v>2649357</v>
      </c>
    </row>
    <row r="44" spans="3:49" x14ac:dyDescent="0.2">
      <c r="C44" s="19" t="s">
        <v>31</v>
      </c>
      <c r="D44" s="19" t="s">
        <v>36</v>
      </c>
      <c r="E44" s="19" t="s">
        <v>37</v>
      </c>
      <c r="F44" s="16" t="s">
        <v>38</v>
      </c>
      <c r="G44" s="19" t="s">
        <v>127</v>
      </c>
      <c r="H44" s="19" t="s">
        <v>16</v>
      </c>
      <c r="I44" s="146">
        <v>1973766</v>
      </c>
      <c r="J44" s="146">
        <v>2267445</v>
      </c>
      <c r="K44" s="146">
        <v>2564258</v>
      </c>
      <c r="L44" s="146">
        <v>2738683</v>
      </c>
      <c r="M44" s="146">
        <v>2805686</v>
      </c>
      <c r="N44" s="146">
        <v>2856563</v>
      </c>
      <c r="O44" s="146">
        <v>3171542</v>
      </c>
      <c r="P44" s="146">
        <v>3294742</v>
      </c>
      <c r="Q44" s="146">
        <v>3490349</v>
      </c>
      <c r="R44" s="146">
        <v>3781486</v>
      </c>
      <c r="S44" s="146">
        <v>4222997</v>
      </c>
      <c r="T44" s="146">
        <v>4509428</v>
      </c>
      <c r="U44" s="146">
        <v>4726137</v>
      </c>
      <c r="V44" s="146">
        <v>4829042</v>
      </c>
      <c r="W44" s="146">
        <v>4838731</v>
      </c>
      <c r="X44" s="146">
        <v>5102368</v>
      </c>
      <c r="Y44" s="146">
        <v>5342871</v>
      </c>
      <c r="Z44" s="146">
        <v>5871752</v>
      </c>
      <c r="AA44" s="146">
        <v>6171356</v>
      </c>
      <c r="AB44" s="146">
        <v>6589269</v>
      </c>
      <c r="AC44" s="146">
        <v>6897491</v>
      </c>
      <c r="AD44" s="146">
        <v>7370221</v>
      </c>
      <c r="AE44" s="146">
        <v>7597278</v>
      </c>
      <c r="AF44" s="146">
        <v>7924954</v>
      </c>
      <c r="AG44" s="146">
        <v>8146145</v>
      </c>
      <c r="AH44" s="146">
        <v>8440555</v>
      </c>
      <c r="AI44" s="146">
        <v>8834746</v>
      </c>
      <c r="AJ44" s="146">
        <v>9344894</v>
      </c>
      <c r="AK44" s="146">
        <v>9827763</v>
      </c>
      <c r="AL44" s="146">
        <v>8506355</v>
      </c>
      <c r="AM44" s="146">
        <v>8638355</v>
      </c>
      <c r="AN44" s="146">
        <v>8459977</v>
      </c>
      <c r="AO44" s="146">
        <v>8036062</v>
      </c>
      <c r="AP44" s="146">
        <v>7643186</v>
      </c>
      <c r="AQ44" s="146">
        <v>7493481</v>
      </c>
      <c r="AR44" s="146">
        <v>7539631</v>
      </c>
      <c r="AS44" s="146">
        <v>7807920</v>
      </c>
      <c r="AT44" s="146">
        <v>8120654</v>
      </c>
      <c r="AU44" s="146">
        <v>8263676</v>
      </c>
      <c r="AV44" s="146">
        <v>8395882</v>
      </c>
      <c r="AW44" s="146">
        <v>7507475</v>
      </c>
    </row>
    <row r="45" spans="3:49" x14ac:dyDescent="0.2">
      <c r="C45" s="19" t="s">
        <v>32</v>
      </c>
      <c r="D45" s="19" t="s">
        <v>36</v>
      </c>
      <c r="E45" s="19" t="s">
        <v>37</v>
      </c>
      <c r="F45" s="16" t="s">
        <v>38</v>
      </c>
      <c r="G45" s="19" t="s">
        <v>127</v>
      </c>
      <c r="H45" s="19" t="s">
        <v>16</v>
      </c>
      <c r="I45" s="146">
        <v>161322</v>
      </c>
      <c r="J45" s="146">
        <v>153279</v>
      </c>
      <c r="K45" s="146">
        <v>173474</v>
      </c>
      <c r="L45" s="146">
        <v>203445</v>
      </c>
      <c r="M45" s="146">
        <v>215940</v>
      </c>
      <c r="N45" s="146">
        <v>203062</v>
      </c>
      <c r="O45" s="146">
        <v>268049</v>
      </c>
      <c r="P45" s="146">
        <v>326917</v>
      </c>
      <c r="Q45" s="146">
        <v>343837</v>
      </c>
      <c r="R45" s="146">
        <v>374189</v>
      </c>
      <c r="S45" s="146">
        <v>408083</v>
      </c>
      <c r="T45" s="146">
        <v>467272</v>
      </c>
      <c r="U45" s="146">
        <v>475917</v>
      </c>
      <c r="V45" s="146">
        <v>491830</v>
      </c>
      <c r="W45" s="146">
        <v>523632</v>
      </c>
      <c r="X45" s="146">
        <v>560385</v>
      </c>
      <c r="Y45" s="146">
        <v>569947</v>
      </c>
      <c r="Z45" s="146">
        <v>631082</v>
      </c>
      <c r="AA45" s="146">
        <v>662870</v>
      </c>
      <c r="AB45" s="146">
        <v>700118</v>
      </c>
      <c r="AC45" s="146">
        <v>717681</v>
      </c>
      <c r="AD45" s="146">
        <v>756787</v>
      </c>
      <c r="AE45" s="146">
        <v>779973</v>
      </c>
      <c r="AF45" s="146">
        <v>805791</v>
      </c>
      <c r="AG45" s="146">
        <v>863402</v>
      </c>
      <c r="AH45" s="146">
        <v>866309</v>
      </c>
      <c r="AI45" s="146">
        <v>904544</v>
      </c>
      <c r="AJ45" s="146">
        <v>926721</v>
      </c>
      <c r="AK45" s="146">
        <v>970095</v>
      </c>
      <c r="AL45" s="146">
        <v>893567</v>
      </c>
      <c r="AM45" s="146">
        <v>912301</v>
      </c>
      <c r="AN45" s="146">
        <v>932857</v>
      </c>
      <c r="AO45" s="146">
        <v>877037</v>
      </c>
      <c r="AP45" s="146">
        <v>841795</v>
      </c>
      <c r="AQ45" s="146">
        <v>803358</v>
      </c>
      <c r="AR45" s="146">
        <v>817701</v>
      </c>
      <c r="AS45" s="146">
        <v>856312</v>
      </c>
      <c r="AT45" s="146">
        <v>868528</v>
      </c>
      <c r="AU45" s="146">
        <v>896508</v>
      </c>
      <c r="AV45" s="146">
        <v>911546</v>
      </c>
      <c r="AW45" s="146">
        <v>823917</v>
      </c>
    </row>
    <row r="46" spans="3:49" x14ac:dyDescent="0.2">
      <c r="C46" s="19" t="s">
        <v>33</v>
      </c>
      <c r="D46" s="19" t="s">
        <v>36</v>
      </c>
      <c r="E46" s="19" t="s">
        <v>37</v>
      </c>
      <c r="F46" s="16" t="s">
        <v>38</v>
      </c>
      <c r="G46" s="19" t="s">
        <v>127</v>
      </c>
      <c r="H46" s="19" t="s">
        <v>16</v>
      </c>
      <c r="I46" s="146">
        <v>15961000</v>
      </c>
      <c r="J46" s="146">
        <v>17661000</v>
      </c>
      <c r="K46" s="146">
        <v>19222000</v>
      </c>
      <c r="L46" s="146">
        <v>21271000</v>
      </c>
      <c r="M46" s="146">
        <v>22605000</v>
      </c>
      <c r="N46" s="146">
        <v>24095000</v>
      </c>
      <c r="O46" s="146">
        <v>27309000</v>
      </c>
      <c r="P46" s="146">
        <v>30208000</v>
      </c>
      <c r="Q46" s="146">
        <v>32733000</v>
      </c>
      <c r="R46" s="146">
        <v>36461000</v>
      </c>
      <c r="S46" s="146">
        <v>41686000</v>
      </c>
      <c r="T46" s="146">
        <v>45334000</v>
      </c>
      <c r="U46" s="146">
        <v>48262000</v>
      </c>
      <c r="V46" s="146">
        <v>49685000</v>
      </c>
      <c r="W46" s="146">
        <v>50219000</v>
      </c>
      <c r="X46" s="146">
        <v>52520000</v>
      </c>
      <c r="Y46" s="146">
        <v>55026000</v>
      </c>
      <c r="Z46" s="146">
        <v>59844000</v>
      </c>
      <c r="AA46" s="146">
        <v>62829000</v>
      </c>
      <c r="AB46" s="146">
        <v>65182000</v>
      </c>
      <c r="AC46" s="146">
        <v>69148000</v>
      </c>
      <c r="AD46" s="146">
        <v>72154000</v>
      </c>
      <c r="AE46" s="146">
        <v>73903000</v>
      </c>
      <c r="AF46" s="146">
        <v>76439000</v>
      </c>
      <c r="AG46" s="146">
        <v>78693000</v>
      </c>
      <c r="AH46" s="146">
        <v>81687000</v>
      </c>
      <c r="AI46" s="146">
        <v>85462000</v>
      </c>
      <c r="AJ46" s="146">
        <v>88816000</v>
      </c>
      <c r="AK46" s="146">
        <v>91945000</v>
      </c>
      <c r="AL46" s="146">
        <v>82576000</v>
      </c>
      <c r="AM46" s="146">
        <v>82454000</v>
      </c>
      <c r="AN46" s="146">
        <v>79781000</v>
      </c>
      <c r="AO46" s="146">
        <v>75251000</v>
      </c>
      <c r="AP46" s="146">
        <v>72347000</v>
      </c>
      <c r="AQ46" s="146">
        <v>71527000</v>
      </c>
      <c r="AR46" s="146">
        <v>72740000</v>
      </c>
      <c r="AS46" s="146">
        <v>75006000</v>
      </c>
      <c r="AT46" s="146">
        <v>78528000</v>
      </c>
      <c r="AU46" s="146">
        <v>81044000</v>
      </c>
      <c r="AV46" s="146">
        <v>83372000</v>
      </c>
      <c r="AW46" s="146">
        <v>76269000</v>
      </c>
    </row>
    <row r="47" spans="3:49" x14ac:dyDescent="0.2">
      <c r="C47" s="19" t="s">
        <v>34</v>
      </c>
      <c r="D47" s="19" t="s">
        <v>36</v>
      </c>
      <c r="E47" s="19" t="s">
        <v>37</v>
      </c>
      <c r="F47" s="16" t="s">
        <v>38</v>
      </c>
      <c r="G47" s="19" t="s">
        <v>127</v>
      </c>
      <c r="H47" s="19" t="s">
        <v>16</v>
      </c>
      <c r="I47" s="146">
        <v>0</v>
      </c>
      <c r="J47" s="146">
        <v>0</v>
      </c>
      <c r="K47" s="146">
        <v>0</v>
      </c>
      <c r="L47" s="146">
        <v>0</v>
      </c>
      <c r="M47" s="146">
        <v>0</v>
      </c>
      <c r="N47" s="146">
        <v>0</v>
      </c>
      <c r="O47" s="146">
        <v>0</v>
      </c>
      <c r="P47" s="146">
        <v>0</v>
      </c>
      <c r="Q47" s="146">
        <v>0</v>
      </c>
      <c r="R47" s="146">
        <v>0</v>
      </c>
      <c r="S47" s="146">
        <v>0</v>
      </c>
      <c r="T47" s="146">
        <v>0</v>
      </c>
      <c r="U47" s="146">
        <v>0</v>
      </c>
      <c r="V47" s="146">
        <v>0</v>
      </c>
      <c r="W47" s="146">
        <v>0</v>
      </c>
      <c r="X47" s="146">
        <v>0</v>
      </c>
      <c r="Y47" s="146">
        <v>0</v>
      </c>
      <c r="Z47" s="146">
        <v>0</v>
      </c>
      <c r="AA47" s="146">
        <v>0</v>
      </c>
      <c r="AB47" s="146">
        <v>0</v>
      </c>
      <c r="AC47" s="146">
        <v>0</v>
      </c>
      <c r="AD47" s="146">
        <v>0</v>
      </c>
      <c r="AE47" s="146">
        <v>0</v>
      </c>
      <c r="AF47" s="146">
        <v>0</v>
      </c>
      <c r="AG47" s="146">
        <v>0</v>
      </c>
      <c r="AH47" s="146">
        <v>0</v>
      </c>
      <c r="AI47" s="146">
        <v>0</v>
      </c>
      <c r="AJ47" s="146">
        <v>0</v>
      </c>
      <c r="AK47" s="146">
        <v>0</v>
      </c>
      <c r="AL47" s="146">
        <v>0</v>
      </c>
      <c r="AM47" s="146">
        <v>0</v>
      </c>
      <c r="AN47" s="146">
        <v>0</v>
      </c>
      <c r="AO47" s="146">
        <v>0</v>
      </c>
      <c r="AP47" s="146">
        <v>0</v>
      </c>
      <c r="AQ47" s="146">
        <v>0</v>
      </c>
      <c r="AR47" s="146">
        <v>0</v>
      </c>
      <c r="AS47" s="146">
        <v>0</v>
      </c>
      <c r="AT47" s="146">
        <v>0</v>
      </c>
      <c r="AU47" s="146">
        <v>0</v>
      </c>
      <c r="AV47" s="146">
        <v>0</v>
      </c>
      <c r="AW47" s="146">
        <v>0</v>
      </c>
    </row>
    <row r="48" spans="3:49" ht="12" thickBot="1" x14ac:dyDescent="0.25">
      <c r="C48" s="161" t="s">
        <v>35</v>
      </c>
      <c r="D48" s="161" t="s">
        <v>36</v>
      </c>
      <c r="E48" s="161" t="s">
        <v>37</v>
      </c>
      <c r="F48" s="162" t="s">
        <v>38</v>
      </c>
      <c r="G48" s="161" t="s">
        <v>127</v>
      </c>
      <c r="H48" s="161" t="s">
        <v>16</v>
      </c>
      <c r="I48" s="163">
        <v>15961000</v>
      </c>
      <c r="J48" s="163">
        <v>17661000</v>
      </c>
      <c r="K48" s="163">
        <v>19222000</v>
      </c>
      <c r="L48" s="163">
        <v>21271000</v>
      </c>
      <c r="M48" s="163">
        <v>22605000</v>
      </c>
      <c r="N48" s="163">
        <v>24095000</v>
      </c>
      <c r="O48" s="163">
        <v>27309000</v>
      </c>
      <c r="P48" s="163">
        <v>30208000</v>
      </c>
      <c r="Q48" s="163">
        <v>32733000</v>
      </c>
      <c r="R48" s="163">
        <v>36461000</v>
      </c>
      <c r="S48" s="163">
        <v>41686000</v>
      </c>
      <c r="T48" s="163">
        <v>45334000</v>
      </c>
      <c r="U48" s="163">
        <v>48262000</v>
      </c>
      <c r="V48" s="163">
        <v>49685000</v>
      </c>
      <c r="W48" s="163">
        <v>50219000</v>
      </c>
      <c r="X48" s="163">
        <v>52520000</v>
      </c>
      <c r="Y48" s="163">
        <v>55026000</v>
      </c>
      <c r="Z48" s="163">
        <v>59844000</v>
      </c>
      <c r="AA48" s="163">
        <v>62829000</v>
      </c>
      <c r="AB48" s="163">
        <v>65182000</v>
      </c>
      <c r="AC48" s="163">
        <v>69148000</v>
      </c>
      <c r="AD48" s="163">
        <v>72154000</v>
      </c>
      <c r="AE48" s="163">
        <v>73903000</v>
      </c>
      <c r="AF48" s="163">
        <v>76439000</v>
      </c>
      <c r="AG48" s="163">
        <v>78693000</v>
      </c>
      <c r="AH48" s="163">
        <v>81687000</v>
      </c>
      <c r="AI48" s="163">
        <v>85462000</v>
      </c>
      <c r="AJ48" s="163">
        <v>88816000</v>
      </c>
      <c r="AK48" s="163">
        <v>91945000</v>
      </c>
      <c r="AL48" s="163">
        <v>82576000</v>
      </c>
      <c r="AM48" s="163">
        <v>82454000</v>
      </c>
      <c r="AN48" s="163">
        <v>79781000</v>
      </c>
      <c r="AO48" s="163">
        <v>75251000</v>
      </c>
      <c r="AP48" s="163">
        <v>72347000</v>
      </c>
      <c r="AQ48" s="163">
        <v>71527000</v>
      </c>
      <c r="AR48" s="163">
        <v>72740000</v>
      </c>
      <c r="AS48" s="163">
        <v>75006000</v>
      </c>
      <c r="AT48" s="163">
        <v>78528000</v>
      </c>
      <c r="AU48" s="163">
        <v>81044000</v>
      </c>
      <c r="AV48" s="163">
        <v>83372000</v>
      </c>
      <c r="AW48" s="163">
        <v>76269000</v>
      </c>
    </row>
    <row r="49" spans="3:49" x14ac:dyDescent="0.2">
      <c r="C49" s="17" t="s">
        <v>11</v>
      </c>
      <c r="D49" s="17" t="s">
        <v>39</v>
      </c>
      <c r="E49" s="17" t="s">
        <v>40</v>
      </c>
      <c r="F49" s="164" t="s">
        <v>48</v>
      </c>
      <c r="G49" s="17" t="s">
        <v>127</v>
      </c>
      <c r="H49" s="17" t="s">
        <v>16</v>
      </c>
      <c r="I49" s="147">
        <v>1158767</v>
      </c>
      <c r="J49" s="147">
        <v>1322412</v>
      </c>
      <c r="K49" s="147">
        <v>1504434</v>
      </c>
      <c r="L49" s="147">
        <v>1595053</v>
      </c>
      <c r="M49" s="147">
        <v>1675587</v>
      </c>
      <c r="N49" s="147">
        <v>1936765</v>
      </c>
      <c r="O49" s="147">
        <v>2075494</v>
      </c>
      <c r="P49" s="147">
        <v>2310189</v>
      </c>
      <c r="Q49" s="147">
        <v>2547039</v>
      </c>
      <c r="R49" s="147">
        <v>2707071</v>
      </c>
      <c r="S49" s="147">
        <v>3101954</v>
      </c>
      <c r="T49" s="147">
        <v>3331686</v>
      </c>
      <c r="U49" s="147">
        <v>3614524</v>
      </c>
      <c r="V49" s="147">
        <v>3734618</v>
      </c>
      <c r="W49" s="147">
        <v>3803642</v>
      </c>
      <c r="X49" s="147">
        <v>3887970</v>
      </c>
      <c r="Y49" s="147">
        <v>3949251</v>
      </c>
      <c r="Z49" s="147">
        <v>4439577</v>
      </c>
      <c r="AA49" s="147">
        <v>4699335</v>
      </c>
      <c r="AB49" s="147">
        <v>4796935</v>
      </c>
      <c r="AC49" s="147">
        <v>5123977</v>
      </c>
      <c r="AD49" s="147">
        <v>5426170</v>
      </c>
      <c r="AE49" s="147">
        <v>5645423</v>
      </c>
      <c r="AF49" s="147">
        <v>5916295</v>
      </c>
      <c r="AG49" s="147">
        <v>6113129</v>
      </c>
      <c r="AH49" s="147">
        <v>6385178</v>
      </c>
      <c r="AI49" s="147">
        <v>6679839</v>
      </c>
      <c r="AJ49" s="147">
        <v>7036811</v>
      </c>
      <c r="AK49" s="147">
        <v>7218209</v>
      </c>
      <c r="AL49" s="147">
        <v>6255260</v>
      </c>
      <c r="AM49" s="147">
        <v>6159275</v>
      </c>
      <c r="AN49" s="147">
        <v>5941884</v>
      </c>
      <c r="AO49" s="147">
        <v>5492240</v>
      </c>
      <c r="AP49" s="147">
        <v>5230777</v>
      </c>
      <c r="AQ49" s="147">
        <v>5212532</v>
      </c>
      <c r="AR49" s="147">
        <v>5308275</v>
      </c>
      <c r="AS49" s="147">
        <v>5509462</v>
      </c>
      <c r="AT49" s="147">
        <v>5757369</v>
      </c>
      <c r="AU49" s="147">
        <v>6006511</v>
      </c>
      <c r="AV49" s="147">
        <v>6257609</v>
      </c>
      <c r="AW49" s="147">
        <v>5655657</v>
      </c>
    </row>
    <row r="50" spans="3:49" x14ac:dyDescent="0.2">
      <c r="C50" s="17" t="s">
        <v>17</v>
      </c>
      <c r="D50" s="17" t="s">
        <v>39</v>
      </c>
      <c r="E50" s="17" t="s">
        <v>40</v>
      </c>
      <c r="F50" s="164" t="s">
        <v>48</v>
      </c>
      <c r="G50" s="17" t="s">
        <v>127</v>
      </c>
      <c r="H50" s="17" t="s">
        <v>16</v>
      </c>
      <c r="I50" s="147">
        <v>423529</v>
      </c>
      <c r="J50" s="147">
        <v>446177</v>
      </c>
      <c r="K50" s="147">
        <v>505949</v>
      </c>
      <c r="L50" s="147">
        <v>603165</v>
      </c>
      <c r="M50" s="147">
        <v>602149</v>
      </c>
      <c r="N50" s="147">
        <v>637208</v>
      </c>
      <c r="O50" s="147">
        <v>755550</v>
      </c>
      <c r="P50" s="147">
        <v>858604</v>
      </c>
      <c r="Q50" s="147">
        <v>972313</v>
      </c>
      <c r="R50" s="147">
        <v>1139232</v>
      </c>
      <c r="S50" s="147">
        <v>1320733</v>
      </c>
      <c r="T50" s="147">
        <v>1480450</v>
      </c>
      <c r="U50" s="147">
        <v>1606637</v>
      </c>
      <c r="V50" s="147">
        <v>1667814</v>
      </c>
      <c r="W50" s="147">
        <v>1679582</v>
      </c>
      <c r="X50" s="147">
        <v>1823367</v>
      </c>
      <c r="Y50" s="147">
        <v>1946068</v>
      </c>
      <c r="Z50" s="147">
        <v>2154076</v>
      </c>
      <c r="AA50" s="147">
        <v>2277644</v>
      </c>
      <c r="AB50" s="147">
        <v>2334878</v>
      </c>
      <c r="AC50" s="147">
        <v>2518561</v>
      </c>
      <c r="AD50" s="147">
        <v>2621740</v>
      </c>
      <c r="AE50" s="147">
        <v>2801120</v>
      </c>
      <c r="AF50" s="147">
        <v>2938033</v>
      </c>
      <c r="AG50" s="147">
        <v>3094913</v>
      </c>
      <c r="AH50" s="147">
        <v>3269516</v>
      </c>
      <c r="AI50" s="147">
        <v>3490184</v>
      </c>
      <c r="AJ50" s="147">
        <v>3642461</v>
      </c>
      <c r="AK50" s="147">
        <v>3871003</v>
      </c>
      <c r="AL50" s="147">
        <v>3412856</v>
      </c>
      <c r="AM50" s="147">
        <v>3336497</v>
      </c>
      <c r="AN50" s="147">
        <v>3239200</v>
      </c>
      <c r="AO50" s="147">
        <v>3040461</v>
      </c>
      <c r="AP50" s="147">
        <v>2926434</v>
      </c>
      <c r="AQ50" s="147">
        <v>2911954</v>
      </c>
      <c r="AR50" s="147">
        <v>2949681</v>
      </c>
      <c r="AS50" s="147">
        <v>3060358</v>
      </c>
      <c r="AT50" s="147">
        <v>3202754</v>
      </c>
      <c r="AU50" s="147">
        <v>3339021</v>
      </c>
      <c r="AV50" s="147">
        <v>3454888</v>
      </c>
      <c r="AW50" s="147">
        <v>3174350</v>
      </c>
    </row>
    <row r="51" spans="3:49" x14ac:dyDescent="0.2">
      <c r="C51" s="17" t="s">
        <v>18</v>
      </c>
      <c r="D51" s="17" t="s">
        <v>39</v>
      </c>
      <c r="E51" s="17" t="s">
        <v>40</v>
      </c>
      <c r="F51" s="164" t="s">
        <v>48</v>
      </c>
      <c r="G51" s="17" t="s">
        <v>127</v>
      </c>
      <c r="H51" s="17" t="s">
        <v>16</v>
      </c>
      <c r="I51" s="147">
        <v>481628</v>
      </c>
      <c r="J51" s="147">
        <v>558623</v>
      </c>
      <c r="K51" s="147">
        <v>578025</v>
      </c>
      <c r="L51" s="147">
        <v>607542</v>
      </c>
      <c r="M51" s="147">
        <v>678188</v>
      </c>
      <c r="N51" s="147">
        <v>716547</v>
      </c>
      <c r="O51" s="147">
        <v>763246</v>
      </c>
      <c r="P51" s="147">
        <v>816774</v>
      </c>
      <c r="Q51" s="147">
        <v>879919</v>
      </c>
      <c r="R51" s="147">
        <v>947848</v>
      </c>
      <c r="S51" s="147">
        <v>1048584</v>
      </c>
      <c r="T51" s="147">
        <v>1141810</v>
      </c>
      <c r="U51" s="147">
        <v>1203215</v>
      </c>
      <c r="V51" s="147">
        <v>1223738</v>
      </c>
      <c r="W51" s="147">
        <v>1172708</v>
      </c>
      <c r="X51" s="147">
        <v>1178905</v>
      </c>
      <c r="Y51" s="147">
        <v>1101451</v>
      </c>
      <c r="Z51" s="147">
        <v>1276849</v>
      </c>
      <c r="AA51" s="147">
        <v>1315198</v>
      </c>
      <c r="AB51" s="147">
        <v>1301311</v>
      </c>
      <c r="AC51" s="147">
        <v>1380881</v>
      </c>
      <c r="AD51" s="147">
        <v>1464060</v>
      </c>
      <c r="AE51" s="147">
        <v>1512969</v>
      </c>
      <c r="AF51" s="147">
        <v>1630964</v>
      </c>
      <c r="AG51" s="147">
        <v>1691407</v>
      </c>
      <c r="AH51" s="147">
        <v>1781759</v>
      </c>
      <c r="AI51" s="147">
        <v>1913726</v>
      </c>
      <c r="AJ51" s="147">
        <v>2008758</v>
      </c>
      <c r="AK51" s="147">
        <v>2119031</v>
      </c>
      <c r="AL51" s="147">
        <v>1884194</v>
      </c>
      <c r="AM51" s="147">
        <v>1937180</v>
      </c>
      <c r="AN51" s="147">
        <v>1932040</v>
      </c>
      <c r="AO51" s="147">
        <v>1801751</v>
      </c>
      <c r="AP51" s="147">
        <v>1675972</v>
      </c>
      <c r="AQ51" s="147">
        <v>1641081</v>
      </c>
      <c r="AR51" s="147">
        <v>1629052</v>
      </c>
      <c r="AS51" s="147">
        <v>1677933</v>
      </c>
      <c r="AT51" s="147">
        <v>1734316</v>
      </c>
      <c r="AU51" s="147">
        <v>1776672</v>
      </c>
      <c r="AV51" s="147">
        <v>1804948</v>
      </c>
      <c r="AW51" s="147">
        <v>1592261</v>
      </c>
    </row>
    <row r="52" spans="3:49" x14ac:dyDescent="0.2">
      <c r="C52" s="17" t="s">
        <v>19</v>
      </c>
      <c r="D52" s="17" t="s">
        <v>39</v>
      </c>
      <c r="E52" s="17" t="s">
        <v>40</v>
      </c>
      <c r="F52" s="164" t="s">
        <v>48</v>
      </c>
      <c r="G52" s="17" t="s">
        <v>127</v>
      </c>
      <c r="H52" s="17" t="s">
        <v>16</v>
      </c>
      <c r="I52" s="147">
        <v>97775</v>
      </c>
      <c r="J52" s="147">
        <v>115158</v>
      </c>
      <c r="K52" s="147">
        <v>126030</v>
      </c>
      <c r="L52" s="147">
        <v>129022</v>
      </c>
      <c r="M52" s="147">
        <v>151297</v>
      </c>
      <c r="N52" s="147">
        <v>159221</v>
      </c>
      <c r="O52" s="147">
        <v>177718</v>
      </c>
      <c r="P52" s="147">
        <v>215725</v>
      </c>
      <c r="Q52" s="147">
        <v>239667</v>
      </c>
      <c r="R52" s="147">
        <v>250821</v>
      </c>
      <c r="S52" s="147">
        <v>308478</v>
      </c>
      <c r="T52" s="147">
        <v>322093</v>
      </c>
      <c r="U52" s="147">
        <v>331920</v>
      </c>
      <c r="V52" s="147">
        <v>340337</v>
      </c>
      <c r="W52" s="147">
        <v>338530</v>
      </c>
      <c r="X52" s="147">
        <v>373325</v>
      </c>
      <c r="Y52" s="147">
        <v>391371</v>
      </c>
      <c r="Z52" s="147">
        <v>426492</v>
      </c>
      <c r="AA52" s="147">
        <v>453847</v>
      </c>
      <c r="AB52" s="147">
        <v>481330</v>
      </c>
      <c r="AC52" s="147">
        <v>494973</v>
      </c>
      <c r="AD52" s="147">
        <v>531974</v>
      </c>
      <c r="AE52" s="147">
        <v>555652</v>
      </c>
      <c r="AF52" s="147">
        <v>546602</v>
      </c>
      <c r="AG52" s="147">
        <v>589518</v>
      </c>
      <c r="AH52" s="147">
        <v>601689</v>
      </c>
      <c r="AI52" s="147">
        <v>642723</v>
      </c>
      <c r="AJ52" s="147">
        <v>654126</v>
      </c>
      <c r="AK52" s="147">
        <v>722879</v>
      </c>
      <c r="AL52" s="147">
        <v>588602</v>
      </c>
      <c r="AM52" s="147">
        <v>560111</v>
      </c>
      <c r="AN52" s="147">
        <v>512173</v>
      </c>
      <c r="AO52" s="147">
        <v>456107</v>
      </c>
      <c r="AP52" s="147">
        <v>434889</v>
      </c>
      <c r="AQ52" s="147">
        <v>432548</v>
      </c>
      <c r="AR52" s="147">
        <v>445857</v>
      </c>
      <c r="AS52" s="147">
        <v>445211</v>
      </c>
      <c r="AT52" s="147">
        <v>475868</v>
      </c>
      <c r="AU52" s="147">
        <v>510209</v>
      </c>
      <c r="AV52" s="147">
        <v>525008</v>
      </c>
      <c r="AW52" s="147">
        <v>449212</v>
      </c>
    </row>
    <row r="53" spans="3:49" x14ac:dyDescent="0.2">
      <c r="C53" s="17" t="s">
        <v>20</v>
      </c>
      <c r="D53" s="17" t="s">
        <v>39</v>
      </c>
      <c r="E53" s="17" t="s">
        <v>40</v>
      </c>
      <c r="F53" s="164" t="s">
        <v>48</v>
      </c>
      <c r="G53" s="17" t="s">
        <v>127</v>
      </c>
      <c r="H53" s="17" t="s">
        <v>16</v>
      </c>
      <c r="I53" s="147">
        <v>179682</v>
      </c>
      <c r="J53" s="147">
        <v>207666</v>
      </c>
      <c r="K53" s="147">
        <v>246509</v>
      </c>
      <c r="L53" s="147">
        <v>298525</v>
      </c>
      <c r="M53" s="147">
        <v>304030</v>
      </c>
      <c r="N53" s="147">
        <v>281733</v>
      </c>
      <c r="O53" s="147">
        <v>303876</v>
      </c>
      <c r="P53" s="147">
        <v>383934</v>
      </c>
      <c r="Q53" s="147">
        <v>403091</v>
      </c>
      <c r="R53" s="147">
        <v>414008</v>
      </c>
      <c r="S53" s="147">
        <v>452809</v>
      </c>
      <c r="T53" s="147">
        <v>486510</v>
      </c>
      <c r="U53" s="147">
        <v>519524</v>
      </c>
      <c r="V53" s="147">
        <v>558779</v>
      </c>
      <c r="W53" s="147">
        <v>584964</v>
      </c>
      <c r="X53" s="147">
        <v>609839</v>
      </c>
      <c r="Y53" s="147">
        <v>650379</v>
      </c>
      <c r="Z53" s="147">
        <v>701183</v>
      </c>
      <c r="AA53" s="147">
        <v>743541</v>
      </c>
      <c r="AB53" s="147">
        <v>762128</v>
      </c>
      <c r="AC53" s="147">
        <v>745341</v>
      </c>
      <c r="AD53" s="147">
        <v>784553</v>
      </c>
      <c r="AE53" s="147">
        <v>803577</v>
      </c>
      <c r="AF53" s="147">
        <v>849270</v>
      </c>
      <c r="AG53" s="147">
        <v>848906</v>
      </c>
      <c r="AH53" s="147">
        <v>880118</v>
      </c>
      <c r="AI53" s="147">
        <v>929701</v>
      </c>
      <c r="AJ53" s="147">
        <v>981315</v>
      </c>
      <c r="AK53" s="147">
        <v>1026991</v>
      </c>
      <c r="AL53" s="147">
        <v>834701</v>
      </c>
      <c r="AM53" s="147">
        <v>784628</v>
      </c>
      <c r="AN53" s="147">
        <v>763063</v>
      </c>
      <c r="AO53" s="147">
        <v>705722</v>
      </c>
      <c r="AP53" s="147">
        <v>659357</v>
      </c>
      <c r="AQ53" s="147">
        <v>654980</v>
      </c>
      <c r="AR53" s="147">
        <v>625463</v>
      </c>
      <c r="AS53" s="147">
        <v>627394</v>
      </c>
      <c r="AT53" s="147">
        <v>677345</v>
      </c>
      <c r="AU53" s="147">
        <v>685958</v>
      </c>
      <c r="AV53" s="147">
        <v>713615</v>
      </c>
      <c r="AW53" s="147">
        <v>622121</v>
      </c>
    </row>
    <row r="54" spans="3:49" x14ac:dyDescent="0.2">
      <c r="C54" s="17" t="s">
        <v>21</v>
      </c>
      <c r="D54" s="17" t="s">
        <v>39</v>
      </c>
      <c r="E54" s="17" t="s">
        <v>40</v>
      </c>
      <c r="F54" s="164" t="s">
        <v>48</v>
      </c>
      <c r="G54" s="17" t="s">
        <v>127</v>
      </c>
      <c r="H54" s="17" t="s">
        <v>16</v>
      </c>
      <c r="I54" s="147">
        <v>195638</v>
      </c>
      <c r="J54" s="147">
        <v>224782</v>
      </c>
      <c r="K54" s="147">
        <v>241021</v>
      </c>
      <c r="L54" s="147">
        <v>264527</v>
      </c>
      <c r="M54" s="147">
        <v>289207</v>
      </c>
      <c r="N54" s="147">
        <v>289181</v>
      </c>
      <c r="O54" s="147">
        <v>338425</v>
      </c>
      <c r="P54" s="147">
        <v>361206</v>
      </c>
      <c r="Q54" s="147">
        <v>400799</v>
      </c>
      <c r="R54" s="147">
        <v>445400</v>
      </c>
      <c r="S54" s="147">
        <v>465989</v>
      </c>
      <c r="T54" s="147">
        <v>523621</v>
      </c>
      <c r="U54" s="147">
        <v>560578</v>
      </c>
      <c r="V54" s="147">
        <v>584382</v>
      </c>
      <c r="W54" s="147">
        <v>597782</v>
      </c>
      <c r="X54" s="147">
        <v>658831</v>
      </c>
      <c r="Y54" s="147">
        <v>667436</v>
      </c>
      <c r="Z54" s="147">
        <v>736868</v>
      </c>
      <c r="AA54" s="147">
        <v>771024</v>
      </c>
      <c r="AB54" s="147">
        <v>793017</v>
      </c>
      <c r="AC54" s="147">
        <v>845462</v>
      </c>
      <c r="AD54" s="147">
        <v>908561</v>
      </c>
      <c r="AE54" s="147">
        <v>993671</v>
      </c>
      <c r="AF54" s="147">
        <v>1064117</v>
      </c>
      <c r="AG54" s="147">
        <v>1109623</v>
      </c>
      <c r="AH54" s="147">
        <v>1188665</v>
      </c>
      <c r="AI54" s="147">
        <v>1270496</v>
      </c>
      <c r="AJ54" s="147">
        <v>1334539</v>
      </c>
      <c r="AK54" s="147">
        <v>1445429</v>
      </c>
      <c r="AL54" s="147">
        <v>1276509</v>
      </c>
      <c r="AM54" s="147">
        <v>1203776</v>
      </c>
      <c r="AN54" s="147">
        <v>1190486</v>
      </c>
      <c r="AO54" s="147">
        <v>1110892</v>
      </c>
      <c r="AP54" s="147">
        <v>1039586</v>
      </c>
      <c r="AQ54" s="147">
        <v>1030877</v>
      </c>
      <c r="AR54" s="147">
        <v>1021977</v>
      </c>
      <c r="AS54" s="147">
        <v>1087651</v>
      </c>
      <c r="AT54" s="147">
        <v>1143186</v>
      </c>
      <c r="AU54" s="147">
        <v>1147698</v>
      </c>
      <c r="AV54" s="147">
        <v>1178991</v>
      </c>
      <c r="AW54" s="147">
        <v>1078858</v>
      </c>
    </row>
    <row r="55" spans="3:49" x14ac:dyDescent="0.2">
      <c r="C55" s="17" t="s">
        <v>22</v>
      </c>
      <c r="D55" s="17" t="s">
        <v>39</v>
      </c>
      <c r="E55" s="17" t="s">
        <v>40</v>
      </c>
      <c r="F55" s="164" t="s">
        <v>48</v>
      </c>
      <c r="G55" s="17" t="s">
        <v>127</v>
      </c>
      <c r="H55" s="17" t="s">
        <v>16</v>
      </c>
      <c r="I55" s="147">
        <v>730379</v>
      </c>
      <c r="J55" s="147">
        <v>832217</v>
      </c>
      <c r="K55" s="147">
        <v>935853</v>
      </c>
      <c r="L55" s="147">
        <v>1003680</v>
      </c>
      <c r="M55" s="147">
        <v>1095480</v>
      </c>
      <c r="N55" s="147">
        <v>1160607</v>
      </c>
      <c r="O55" s="147">
        <v>1281498</v>
      </c>
      <c r="P55" s="147">
        <v>1440635</v>
      </c>
      <c r="Q55" s="147">
        <v>1549914</v>
      </c>
      <c r="R55" s="147">
        <v>1709119</v>
      </c>
      <c r="S55" s="147">
        <v>1914103</v>
      </c>
      <c r="T55" s="147">
        <v>2120324</v>
      </c>
      <c r="U55" s="147">
        <v>2287965</v>
      </c>
      <c r="V55" s="147">
        <v>2378344</v>
      </c>
      <c r="W55" s="147">
        <v>2461189</v>
      </c>
      <c r="X55" s="147">
        <v>2568559</v>
      </c>
      <c r="Y55" s="147">
        <v>2690898</v>
      </c>
      <c r="Z55" s="147">
        <v>2920317</v>
      </c>
      <c r="AA55" s="147">
        <v>3067287</v>
      </c>
      <c r="AB55" s="147">
        <v>3107727</v>
      </c>
      <c r="AC55" s="147">
        <v>3321016</v>
      </c>
      <c r="AD55" s="147">
        <v>3373007</v>
      </c>
      <c r="AE55" s="147">
        <v>3555705</v>
      </c>
      <c r="AF55" s="147">
        <v>3713775</v>
      </c>
      <c r="AG55" s="147">
        <v>3884749</v>
      </c>
      <c r="AH55" s="147">
        <v>4091392</v>
      </c>
      <c r="AI55" s="147">
        <v>4290429</v>
      </c>
      <c r="AJ55" s="147">
        <v>4497661</v>
      </c>
      <c r="AK55" s="147">
        <v>4674184</v>
      </c>
      <c r="AL55" s="147">
        <v>4303002</v>
      </c>
      <c r="AM55" s="147">
        <v>4295465</v>
      </c>
      <c r="AN55" s="147">
        <v>4250217</v>
      </c>
      <c r="AO55" s="147">
        <v>3968838</v>
      </c>
      <c r="AP55" s="147">
        <v>3826803</v>
      </c>
      <c r="AQ55" s="147">
        <v>3825427</v>
      </c>
      <c r="AR55" s="147">
        <v>3928493</v>
      </c>
      <c r="AS55" s="147">
        <v>4098543</v>
      </c>
      <c r="AT55" s="147">
        <v>4252661</v>
      </c>
      <c r="AU55" s="147">
        <v>4331062</v>
      </c>
      <c r="AV55" s="147">
        <v>4420091</v>
      </c>
      <c r="AW55" s="147">
        <v>3964718</v>
      </c>
    </row>
    <row r="56" spans="3:49" x14ac:dyDescent="0.2">
      <c r="C56" s="17" t="s">
        <v>23</v>
      </c>
      <c r="D56" s="17" t="s">
        <v>39</v>
      </c>
      <c r="E56" s="17" t="s">
        <v>40</v>
      </c>
      <c r="F56" s="164" t="s">
        <v>48</v>
      </c>
      <c r="G56" s="17" t="s">
        <v>127</v>
      </c>
      <c r="H56" s="17" t="s">
        <v>16</v>
      </c>
      <c r="I56" s="147">
        <v>454991</v>
      </c>
      <c r="J56" s="147">
        <v>498081</v>
      </c>
      <c r="K56" s="147">
        <v>533756</v>
      </c>
      <c r="L56" s="147">
        <v>598568</v>
      </c>
      <c r="M56" s="147">
        <v>657692</v>
      </c>
      <c r="N56" s="147">
        <v>737707</v>
      </c>
      <c r="O56" s="147">
        <v>718387</v>
      </c>
      <c r="P56" s="147">
        <v>759124</v>
      </c>
      <c r="Q56" s="147">
        <v>880946</v>
      </c>
      <c r="R56" s="147">
        <v>969340</v>
      </c>
      <c r="S56" s="147">
        <v>1132962</v>
      </c>
      <c r="T56" s="147">
        <v>1251947</v>
      </c>
      <c r="U56" s="147">
        <v>1280705</v>
      </c>
      <c r="V56" s="147">
        <v>1357179</v>
      </c>
      <c r="W56" s="147">
        <v>1386209</v>
      </c>
      <c r="X56" s="147">
        <v>1497444</v>
      </c>
      <c r="Y56" s="147">
        <v>1604105</v>
      </c>
      <c r="Z56" s="147">
        <v>1717138</v>
      </c>
      <c r="AA56" s="147">
        <v>1809219</v>
      </c>
      <c r="AB56" s="147">
        <v>1968028</v>
      </c>
      <c r="AC56" s="147">
        <v>1989237</v>
      </c>
      <c r="AD56" s="147">
        <v>2163693</v>
      </c>
      <c r="AE56" s="147">
        <v>2245447</v>
      </c>
      <c r="AF56" s="147">
        <v>2378950</v>
      </c>
      <c r="AG56" s="147">
        <v>2538106</v>
      </c>
      <c r="AH56" s="147">
        <v>2710536</v>
      </c>
      <c r="AI56" s="147">
        <v>2888029</v>
      </c>
      <c r="AJ56" s="147">
        <v>3142532</v>
      </c>
      <c r="AK56" s="147">
        <v>3238337</v>
      </c>
      <c r="AL56" s="147">
        <v>2923660</v>
      </c>
      <c r="AM56" s="147">
        <v>2948426</v>
      </c>
      <c r="AN56" s="147">
        <v>2853596</v>
      </c>
      <c r="AO56" s="147">
        <v>2674411</v>
      </c>
      <c r="AP56" s="147">
        <v>2544402</v>
      </c>
      <c r="AQ56" s="147">
        <v>2489890</v>
      </c>
      <c r="AR56" s="147">
        <v>2520165</v>
      </c>
      <c r="AS56" s="147">
        <v>2621297</v>
      </c>
      <c r="AT56" s="147">
        <v>2745354</v>
      </c>
      <c r="AU56" s="147">
        <v>2848607</v>
      </c>
      <c r="AV56" s="147">
        <v>2937262</v>
      </c>
      <c r="AW56" s="147">
        <v>2673627</v>
      </c>
    </row>
    <row r="57" spans="3:49" x14ac:dyDescent="0.2">
      <c r="C57" s="17" t="s">
        <v>24</v>
      </c>
      <c r="D57" s="17" t="s">
        <v>39</v>
      </c>
      <c r="E57" s="17" t="s">
        <v>40</v>
      </c>
      <c r="F57" s="164" t="s">
        <v>48</v>
      </c>
      <c r="G57" s="17" t="s">
        <v>127</v>
      </c>
      <c r="H57" s="17" t="s">
        <v>16</v>
      </c>
      <c r="I57" s="147">
        <v>3879469</v>
      </c>
      <c r="J57" s="147">
        <v>4018951</v>
      </c>
      <c r="K57" s="147">
        <v>4231405</v>
      </c>
      <c r="L57" s="147">
        <v>4761330</v>
      </c>
      <c r="M57" s="147">
        <v>5186170</v>
      </c>
      <c r="N57" s="147">
        <v>5381282</v>
      </c>
      <c r="O57" s="147">
        <v>6339128</v>
      </c>
      <c r="P57" s="147">
        <v>7308814</v>
      </c>
      <c r="Q57" s="147">
        <v>8037185</v>
      </c>
      <c r="R57" s="147">
        <v>9111147</v>
      </c>
      <c r="S57" s="147">
        <v>10538095</v>
      </c>
      <c r="T57" s="147">
        <v>11282006</v>
      </c>
      <c r="U57" s="147">
        <v>12098452</v>
      </c>
      <c r="V57" s="147">
        <v>12194452</v>
      </c>
      <c r="W57" s="147">
        <v>12370349</v>
      </c>
      <c r="X57" s="147">
        <v>12785517</v>
      </c>
      <c r="Y57" s="147">
        <v>13841819</v>
      </c>
      <c r="Z57" s="147">
        <v>14762310</v>
      </c>
      <c r="AA57" s="147">
        <v>15572717</v>
      </c>
      <c r="AB57" s="147">
        <v>16069950</v>
      </c>
      <c r="AC57" s="147">
        <v>16948645</v>
      </c>
      <c r="AD57" s="147">
        <v>17639857</v>
      </c>
      <c r="AE57" s="147">
        <v>17735735</v>
      </c>
      <c r="AF57" s="147">
        <v>18176032</v>
      </c>
      <c r="AG57" s="147">
        <v>18554380</v>
      </c>
      <c r="AH57" s="147">
        <v>19049156</v>
      </c>
      <c r="AI57" s="147">
        <v>19695516</v>
      </c>
      <c r="AJ57" s="147">
        <v>20185271</v>
      </c>
      <c r="AK57" s="147">
        <v>20767789</v>
      </c>
      <c r="AL57" s="147">
        <v>18477660</v>
      </c>
      <c r="AM57" s="147">
        <v>17760060</v>
      </c>
      <c r="AN57" s="147">
        <v>16894402</v>
      </c>
      <c r="AO57" s="147">
        <v>15997632</v>
      </c>
      <c r="AP57" s="147">
        <v>15421027</v>
      </c>
      <c r="AQ57" s="147">
        <v>15164753</v>
      </c>
      <c r="AR57" s="147">
        <v>15506783</v>
      </c>
      <c r="AS57" s="147">
        <v>16011984</v>
      </c>
      <c r="AT57" s="147">
        <v>16380059</v>
      </c>
      <c r="AU57" s="147">
        <v>17041486</v>
      </c>
      <c r="AV57" s="147">
        <v>17550196</v>
      </c>
      <c r="AW57" s="147">
        <v>15834320</v>
      </c>
    </row>
    <row r="58" spans="3:49" x14ac:dyDescent="0.2">
      <c r="C58" s="17" t="s">
        <v>25</v>
      </c>
      <c r="D58" s="17" t="s">
        <v>39</v>
      </c>
      <c r="E58" s="17" t="s">
        <v>40</v>
      </c>
      <c r="F58" s="164" t="s">
        <v>48</v>
      </c>
      <c r="G58" s="17" t="s">
        <v>127</v>
      </c>
      <c r="H58" s="17" t="s">
        <v>16</v>
      </c>
      <c r="I58" s="147">
        <v>1482053</v>
      </c>
      <c r="J58" s="147">
        <v>1685174</v>
      </c>
      <c r="K58" s="147">
        <v>1685496</v>
      </c>
      <c r="L58" s="147">
        <v>1906066</v>
      </c>
      <c r="M58" s="147">
        <v>2063350</v>
      </c>
      <c r="N58" s="147">
        <v>2213058</v>
      </c>
      <c r="O58" s="147">
        <v>2460852</v>
      </c>
      <c r="P58" s="147">
        <v>2764286</v>
      </c>
      <c r="Q58" s="147">
        <v>3024132</v>
      </c>
      <c r="R58" s="147">
        <v>3421116</v>
      </c>
      <c r="S58" s="147">
        <v>3987548</v>
      </c>
      <c r="T58" s="147">
        <v>4334771</v>
      </c>
      <c r="U58" s="147">
        <v>4665868</v>
      </c>
      <c r="V58" s="147">
        <v>4926888</v>
      </c>
      <c r="W58" s="147">
        <v>5029105</v>
      </c>
      <c r="X58" s="147">
        <v>5510402</v>
      </c>
      <c r="Y58" s="147">
        <v>5813759</v>
      </c>
      <c r="Z58" s="147">
        <v>6320974</v>
      </c>
      <c r="AA58" s="147">
        <v>6686155</v>
      </c>
      <c r="AB58" s="147">
        <v>6930633</v>
      </c>
      <c r="AC58" s="147">
        <v>7405158</v>
      </c>
      <c r="AD58" s="147">
        <v>7701187</v>
      </c>
      <c r="AE58" s="147">
        <v>7922529</v>
      </c>
      <c r="AF58" s="147">
        <v>8101570</v>
      </c>
      <c r="AG58" s="147">
        <v>8296020</v>
      </c>
      <c r="AH58" s="147">
        <v>8446473</v>
      </c>
      <c r="AI58" s="147">
        <v>8711379</v>
      </c>
      <c r="AJ58" s="147">
        <v>8869787</v>
      </c>
      <c r="AK58" s="147">
        <v>9049029</v>
      </c>
      <c r="AL58" s="147">
        <v>7592086</v>
      </c>
      <c r="AM58" s="147">
        <v>7358949</v>
      </c>
      <c r="AN58" s="147">
        <v>7150202</v>
      </c>
      <c r="AO58" s="147">
        <v>6649905</v>
      </c>
      <c r="AP58" s="147">
        <v>6385557</v>
      </c>
      <c r="AQ58" s="147">
        <v>6407859</v>
      </c>
      <c r="AR58" s="147">
        <v>6614799</v>
      </c>
      <c r="AS58" s="147">
        <v>6799555</v>
      </c>
      <c r="AT58" s="147">
        <v>7610717</v>
      </c>
      <c r="AU58" s="147">
        <v>7864947</v>
      </c>
      <c r="AV58" s="147">
        <v>8076509</v>
      </c>
      <c r="AW58" s="147">
        <v>7269376</v>
      </c>
    </row>
    <row r="59" spans="3:49" x14ac:dyDescent="0.2">
      <c r="C59" s="17" t="s">
        <v>26</v>
      </c>
      <c r="D59" s="17" t="s">
        <v>39</v>
      </c>
      <c r="E59" s="17" t="s">
        <v>40</v>
      </c>
      <c r="F59" s="164" t="s">
        <v>48</v>
      </c>
      <c r="G59" s="17" t="s">
        <v>127</v>
      </c>
      <c r="H59" s="17" t="s">
        <v>16</v>
      </c>
      <c r="I59" s="147">
        <v>101193</v>
      </c>
      <c r="J59" s="147">
        <v>102891</v>
      </c>
      <c r="K59" s="147">
        <v>114980</v>
      </c>
      <c r="L59" s="147">
        <v>118121</v>
      </c>
      <c r="M59" s="147">
        <v>127431</v>
      </c>
      <c r="N59" s="147">
        <v>142437</v>
      </c>
      <c r="O59" s="147">
        <v>153575</v>
      </c>
      <c r="P59" s="147">
        <v>165374</v>
      </c>
      <c r="Q59" s="147">
        <v>186801</v>
      </c>
      <c r="R59" s="147">
        <v>200936</v>
      </c>
      <c r="S59" s="147">
        <v>228176</v>
      </c>
      <c r="T59" s="147">
        <v>230719</v>
      </c>
      <c r="U59" s="147">
        <v>248157</v>
      </c>
      <c r="V59" s="147">
        <v>271229</v>
      </c>
      <c r="W59" s="147">
        <v>284065</v>
      </c>
      <c r="X59" s="147">
        <v>316461</v>
      </c>
      <c r="Y59" s="147">
        <v>309968</v>
      </c>
      <c r="Z59" s="147">
        <v>346541</v>
      </c>
      <c r="AA59" s="147">
        <v>365642</v>
      </c>
      <c r="AB59" s="147">
        <v>381844</v>
      </c>
      <c r="AC59" s="147">
        <v>403926</v>
      </c>
      <c r="AD59" s="147">
        <v>462540</v>
      </c>
      <c r="AE59" s="147">
        <v>485888</v>
      </c>
      <c r="AF59" s="147">
        <v>519019</v>
      </c>
      <c r="AG59" s="147">
        <v>576580</v>
      </c>
      <c r="AH59" s="147">
        <v>625255</v>
      </c>
      <c r="AI59" s="147">
        <v>666745</v>
      </c>
      <c r="AJ59" s="147">
        <v>753145</v>
      </c>
      <c r="AK59" s="147">
        <v>809543</v>
      </c>
      <c r="AL59" s="147">
        <v>669415</v>
      </c>
      <c r="AM59" s="147">
        <v>683344</v>
      </c>
      <c r="AN59" s="147">
        <v>661115</v>
      </c>
      <c r="AO59" s="147">
        <v>591375</v>
      </c>
      <c r="AP59" s="147">
        <v>565442</v>
      </c>
      <c r="AQ59" s="147">
        <v>540030</v>
      </c>
      <c r="AR59" s="147">
        <v>539200</v>
      </c>
      <c r="AS59" s="147">
        <v>560026</v>
      </c>
      <c r="AT59" s="147">
        <v>599761</v>
      </c>
      <c r="AU59" s="147">
        <v>620358</v>
      </c>
      <c r="AV59" s="147">
        <v>637386</v>
      </c>
      <c r="AW59" s="147">
        <v>591782</v>
      </c>
    </row>
    <row r="60" spans="3:49" x14ac:dyDescent="0.2">
      <c r="C60" s="17" t="s">
        <v>27</v>
      </c>
      <c r="D60" s="17" t="s">
        <v>39</v>
      </c>
      <c r="E60" s="17" t="s">
        <v>40</v>
      </c>
      <c r="F60" s="164" t="s">
        <v>48</v>
      </c>
      <c r="G60" s="17" t="s">
        <v>127</v>
      </c>
      <c r="H60" s="17" t="s">
        <v>16</v>
      </c>
      <c r="I60" s="147">
        <v>874877</v>
      </c>
      <c r="J60" s="147">
        <v>1004863</v>
      </c>
      <c r="K60" s="147">
        <v>1110999</v>
      </c>
      <c r="L60" s="147">
        <v>1130712</v>
      </c>
      <c r="M60" s="147">
        <v>1163419</v>
      </c>
      <c r="N60" s="147">
        <v>1178080</v>
      </c>
      <c r="O60" s="147">
        <v>1190202</v>
      </c>
      <c r="P60" s="147">
        <v>1288751</v>
      </c>
      <c r="Q60" s="147">
        <v>1397556</v>
      </c>
      <c r="R60" s="147">
        <v>1601383</v>
      </c>
      <c r="S60" s="147">
        <v>1892453</v>
      </c>
      <c r="T60" s="147">
        <v>1990602</v>
      </c>
      <c r="U60" s="147">
        <v>2111737</v>
      </c>
      <c r="V60" s="147">
        <v>2191642</v>
      </c>
      <c r="W60" s="147">
        <v>2210924</v>
      </c>
      <c r="X60" s="147">
        <v>2334353</v>
      </c>
      <c r="Y60" s="147">
        <v>2425950</v>
      </c>
      <c r="Z60" s="147">
        <v>2682161</v>
      </c>
      <c r="AA60" s="147">
        <v>2822595</v>
      </c>
      <c r="AB60" s="147">
        <v>2966258</v>
      </c>
      <c r="AC60" s="147">
        <v>3260604</v>
      </c>
      <c r="AD60" s="147">
        <v>3436380</v>
      </c>
      <c r="AE60" s="147">
        <v>3617168</v>
      </c>
      <c r="AF60" s="147">
        <v>3743502</v>
      </c>
      <c r="AG60" s="147">
        <v>3912747</v>
      </c>
      <c r="AH60" s="147">
        <v>4155045</v>
      </c>
      <c r="AI60" s="147">
        <v>4426496</v>
      </c>
      <c r="AJ60" s="147">
        <v>4697653</v>
      </c>
      <c r="AK60" s="147">
        <v>4989128</v>
      </c>
      <c r="AL60" s="147">
        <v>4363673</v>
      </c>
      <c r="AM60" s="147">
        <v>4281384</v>
      </c>
      <c r="AN60" s="147">
        <v>4179857</v>
      </c>
      <c r="AO60" s="147">
        <v>3841782</v>
      </c>
      <c r="AP60" s="147">
        <v>3742696</v>
      </c>
      <c r="AQ60" s="147">
        <v>3649412</v>
      </c>
      <c r="AR60" s="147">
        <v>3744357</v>
      </c>
      <c r="AS60" s="147">
        <v>3882272</v>
      </c>
      <c r="AT60" s="147">
        <v>4040087</v>
      </c>
      <c r="AU60" s="147">
        <v>4219767</v>
      </c>
      <c r="AV60" s="147">
        <v>4363434</v>
      </c>
      <c r="AW60" s="147">
        <v>3944157</v>
      </c>
    </row>
    <row r="61" spans="3:49" x14ac:dyDescent="0.2">
      <c r="C61" s="17" t="s">
        <v>28</v>
      </c>
      <c r="D61" s="17" t="s">
        <v>39</v>
      </c>
      <c r="E61" s="17" t="s">
        <v>40</v>
      </c>
      <c r="F61" s="164" t="s">
        <v>48</v>
      </c>
      <c r="G61" s="17" t="s">
        <v>127</v>
      </c>
      <c r="H61" s="17" t="s">
        <v>16</v>
      </c>
      <c r="I61" s="147">
        <v>1937189</v>
      </c>
      <c r="J61" s="147">
        <v>2164292</v>
      </c>
      <c r="K61" s="147">
        <v>2328926</v>
      </c>
      <c r="L61" s="147">
        <v>2573741</v>
      </c>
      <c r="M61" s="147">
        <v>2721921</v>
      </c>
      <c r="N61" s="147">
        <v>3108981</v>
      </c>
      <c r="O61" s="147">
        <v>3481079</v>
      </c>
      <c r="P61" s="147">
        <v>3897119</v>
      </c>
      <c r="Q61" s="147">
        <v>4194151</v>
      </c>
      <c r="R61" s="147">
        <v>4719363</v>
      </c>
      <c r="S61" s="147">
        <v>5452286</v>
      </c>
      <c r="T61" s="147">
        <v>5933701</v>
      </c>
      <c r="U61" s="147">
        <v>6257582</v>
      </c>
      <c r="V61" s="147">
        <v>6416527</v>
      </c>
      <c r="W61" s="147">
        <v>6332145</v>
      </c>
      <c r="X61" s="147">
        <v>6432811</v>
      </c>
      <c r="Y61" s="147">
        <v>6600788</v>
      </c>
      <c r="Z61" s="147">
        <v>7300147</v>
      </c>
      <c r="AA61" s="147">
        <v>7636604</v>
      </c>
      <c r="AB61" s="147">
        <v>7834286</v>
      </c>
      <c r="AC61" s="147">
        <v>8368724</v>
      </c>
      <c r="AD61" s="147">
        <v>8331067</v>
      </c>
      <c r="AE61" s="147">
        <v>8019733</v>
      </c>
      <c r="AF61" s="147">
        <v>7925652</v>
      </c>
      <c r="AG61" s="147">
        <v>7821526</v>
      </c>
      <c r="AH61" s="147">
        <v>7938305</v>
      </c>
      <c r="AI61" s="147">
        <v>8124295</v>
      </c>
      <c r="AJ61" s="147">
        <v>8010099</v>
      </c>
      <c r="AK61" s="147">
        <v>7954482</v>
      </c>
      <c r="AL61" s="147">
        <v>7509257</v>
      </c>
      <c r="AM61" s="147">
        <v>7489766</v>
      </c>
      <c r="AN61" s="147">
        <v>7124740</v>
      </c>
      <c r="AO61" s="147">
        <v>6527257</v>
      </c>
      <c r="AP61" s="147">
        <v>6198095</v>
      </c>
      <c r="AQ61" s="147">
        <v>6112821</v>
      </c>
      <c r="AR61" s="147">
        <v>6107678</v>
      </c>
      <c r="AS61" s="147">
        <v>6238014</v>
      </c>
      <c r="AT61" s="147">
        <v>6451949</v>
      </c>
      <c r="AU61" s="147">
        <v>6609936</v>
      </c>
      <c r="AV61" s="147">
        <v>6853273</v>
      </c>
      <c r="AW61" s="147">
        <v>6172193</v>
      </c>
    </row>
    <row r="62" spans="3:49" x14ac:dyDescent="0.2">
      <c r="C62" s="17" t="s">
        <v>29</v>
      </c>
      <c r="D62" s="17" t="s">
        <v>39</v>
      </c>
      <c r="E62" s="17" t="s">
        <v>40</v>
      </c>
      <c r="F62" s="164" t="s">
        <v>48</v>
      </c>
      <c r="G62" s="17" t="s">
        <v>127</v>
      </c>
      <c r="H62" s="17" t="s">
        <v>16</v>
      </c>
      <c r="I62" s="147">
        <v>293614</v>
      </c>
      <c r="J62" s="147">
        <v>324434</v>
      </c>
      <c r="K62" s="147">
        <v>352528</v>
      </c>
      <c r="L62" s="147">
        <v>358997</v>
      </c>
      <c r="M62" s="147">
        <v>413243</v>
      </c>
      <c r="N62" s="147">
        <v>463847</v>
      </c>
      <c r="O62" s="147">
        <v>465189</v>
      </c>
      <c r="P62" s="147">
        <v>505410</v>
      </c>
      <c r="Q62" s="147">
        <v>541377</v>
      </c>
      <c r="R62" s="147">
        <v>618489</v>
      </c>
      <c r="S62" s="147">
        <v>736452</v>
      </c>
      <c r="T62" s="147">
        <v>772491</v>
      </c>
      <c r="U62" s="147">
        <v>800761</v>
      </c>
      <c r="V62" s="147">
        <v>835069</v>
      </c>
      <c r="W62" s="147">
        <v>863765</v>
      </c>
      <c r="X62" s="147">
        <v>950900</v>
      </c>
      <c r="Y62" s="147">
        <v>990299</v>
      </c>
      <c r="Z62" s="147">
        <v>1090683</v>
      </c>
      <c r="AA62" s="147">
        <v>1148034</v>
      </c>
      <c r="AB62" s="147">
        <v>1270611</v>
      </c>
      <c r="AC62" s="147">
        <v>1379527</v>
      </c>
      <c r="AD62" s="147">
        <v>1469559</v>
      </c>
      <c r="AE62" s="147">
        <v>1518309</v>
      </c>
      <c r="AF62" s="147">
        <v>1607244</v>
      </c>
      <c r="AG62" s="147">
        <v>1693783</v>
      </c>
      <c r="AH62" s="147">
        <v>1809255</v>
      </c>
      <c r="AI62" s="147">
        <v>1941599</v>
      </c>
      <c r="AJ62" s="147">
        <v>2022573</v>
      </c>
      <c r="AK62" s="147">
        <v>2087506</v>
      </c>
      <c r="AL62" s="147">
        <v>1810908</v>
      </c>
      <c r="AM62" s="147">
        <v>1859512</v>
      </c>
      <c r="AN62" s="147">
        <v>1829695</v>
      </c>
      <c r="AO62" s="147">
        <v>1700734</v>
      </c>
      <c r="AP62" s="147">
        <v>1659489</v>
      </c>
      <c r="AQ62" s="147">
        <v>1645363</v>
      </c>
      <c r="AR62" s="147">
        <v>1680806</v>
      </c>
      <c r="AS62" s="147">
        <v>1767178</v>
      </c>
      <c r="AT62" s="147">
        <v>1944838</v>
      </c>
      <c r="AU62" s="147">
        <v>2032223</v>
      </c>
      <c r="AV62" s="147">
        <v>2085871</v>
      </c>
      <c r="AW62" s="147">
        <v>1941663</v>
      </c>
    </row>
    <row r="63" spans="3:49" x14ac:dyDescent="0.2">
      <c r="C63" s="17" t="s">
        <v>30</v>
      </c>
      <c r="D63" s="17" t="s">
        <v>39</v>
      </c>
      <c r="E63" s="17" t="s">
        <v>40</v>
      </c>
      <c r="F63" s="164" t="s">
        <v>48</v>
      </c>
      <c r="G63" s="17" t="s">
        <v>127</v>
      </c>
      <c r="H63" s="17" t="s">
        <v>16</v>
      </c>
      <c r="I63" s="147">
        <v>318857</v>
      </c>
      <c r="J63" s="147">
        <v>374226</v>
      </c>
      <c r="K63" s="147">
        <v>407513</v>
      </c>
      <c r="L63" s="147">
        <v>446071</v>
      </c>
      <c r="M63" s="147">
        <v>488836</v>
      </c>
      <c r="N63" s="147">
        <v>509579</v>
      </c>
      <c r="O63" s="147">
        <v>635441</v>
      </c>
      <c r="P63" s="147">
        <v>737539</v>
      </c>
      <c r="Q63" s="147">
        <v>796678</v>
      </c>
      <c r="R63" s="147">
        <v>916479</v>
      </c>
      <c r="S63" s="147">
        <v>1004825</v>
      </c>
      <c r="T63" s="147">
        <v>1190923</v>
      </c>
      <c r="U63" s="147">
        <v>1266707</v>
      </c>
      <c r="V63" s="147">
        <v>1274485</v>
      </c>
      <c r="W63" s="147">
        <v>1298827</v>
      </c>
      <c r="X63" s="147">
        <v>1373018</v>
      </c>
      <c r="Y63" s="147">
        <v>1426512</v>
      </c>
      <c r="Z63" s="147">
        <v>1576368</v>
      </c>
      <c r="AA63" s="147">
        <v>1656675</v>
      </c>
      <c r="AB63" s="147">
        <v>1733143</v>
      </c>
      <c r="AC63" s="147">
        <v>1843290</v>
      </c>
      <c r="AD63" s="147">
        <v>1943115</v>
      </c>
      <c r="AE63" s="147">
        <v>2011295</v>
      </c>
      <c r="AF63" s="147">
        <v>2096858</v>
      </c>
      <c r="AG63" s="147">
        <v>2206100</v>
      </c>
      <c r="AH63" s="147">
        <v>2275252</v>
      </c>
      <c r="AI63" s="147">
        <v>2390478</v>
      </c>
      <c r="AJ63" s="147">
        <v>2497694</v>
      </c>
      <c r="AK63" s="147">
        <v>2696054</v>
      </c>
      <c r="AL63" s="147">
        <v>2504690</v>
      </c>
      <c r="AM63" s="147">
        <v>2581084</v>
      </c>
      <c r="AN63" s="147">
        <v>2555653</v>
      </c>
      <c r="AO63" s="147">
        <v>2378768</v>
      </c>
      <c r="AP63" s="147">
        <v>2332704</v>
      </c>
      <c r="AQ63" s="147">
        <v>2323993</v>
      </c>
      <c r="AR63" s="147">
        <v>2367067</v>
      </c>
      <c r="AS63" s="147">
        <v>2441244</v>
      </c>
      <c r="AT63" s="147">
        <v>2558032</v>
      </c>
      <c r="AU63" s="147">
        <v>2622190</v>
      </c>
      <c r="AV63" s="147">
        <v>2705238</v>
      </c>
      <c r="AW63" s="147">
        <v>2456848</v>
      </c>
    </row>
    <row r="64" spans="3:49" x14ac:dyDescent="0.2">
      <c r="C64" s="17" t="s">
        <v>31</v>
      </c>
      <c r="D64" s="17" t="s">
        <v>39</v>
      </c>
      <c r="E64" s="17" t="s">
        <v>40</v>
      </c>
      <c r="F64" s="164" t="s">
        <v>48</v>
      </c>
      <c r="G64" s="17" t="s">
        <v>127</v>
      </c>
      <c r="H64" s="17" t="s">
        <v>16</v>
      </c>
      <c r="I64" s="147">
        <v>1881506</v>
      </c>
      <c r="J64" s="147">
        <v>2167252</v>
      </c>
      <c r="K64" s="147">
        <v>2453159</v>
      </c>
      <c r="L64" s="147">
        <v>2561084</v>
      </c>
      <c r="M64" s="147">
        <v>2687706</v>
      </c>
      <c r="N64" s="147">
        <v>2732820</v>
      </c>
      <c r="O64" s="147">
        <v>3009918</v>
      </c>
      <c r="P64" s="147">
        <v>3143593</v>
      </c>
      <c r="Q64" s="147">
        <v>3343377</v>
      </c>
      <c r="R64" s="147">
        <v>3627507</v>
      </c>
      <c r="S64" s="147">
        <v>4036530</v>
      </c>
      <c r="T64" s="147">
        <v>4306910</v>
      </c>
      <c r="U64" s="147">
        <v>4512326</v>
      </c>
      <c r="V64" s="147">
        <v>4601155</v>
      </c>
      <c r="W64" s="147">
        <v>4599777</v>
      </c>
      <c r="X64" s="147">
        <v>4855048</v>
      </c>
      <c r="Y64" s="147">
        <v>5093180</v>
      </c>
      <c r="Z64" s="147">
        <v>5607314</v>
      </c>
      <c r="AA64" s="147">
        <v>5900710</v>
      </c>
      <c r="AB64" s="147">
        <v>6306229</v>
      </c>
      <c r="AC64" s="147">
        <v>6586185</v>
      </c>
      <c r="AD64" s="147">
        <v>7063066</v>
      </c>
      <c r="AE64" s="147">
        <v>7282692</v>
      </c>
      <c r="AF64" s="147">
        <v>7585686</v>
      </c>
      <c r="AG64" s="147">
        <v>7792483</v>
      </c>
      <c r="AH64" s="147">
        <v>8084572</v>
      </c>
      <c r="AI64" s="147">
        <v>8456008</v>
      </c>
      <c r="AJ64" s="147">
        <v>8943707</v>
      </c>
      <c r="AK64" s="147">
        <v>9436714</v>
      </c>
      <c r="AL64" s="147">
        <v>8095040</v>
      </c>
      <c r="AM64" s="147">
        <v>8188601</v>
      </c>
      <c r="AN64" s="147">
        <v>8039450</v>
      </c>
      <c r="AO64" s="147">
        <v>7586046</v>
      </c>
      <c r="AP64" s="147">
        <v>7190998</v>
      </c>
      <c r="AQ64" s="147">
        <v>7030333</v>
      </c>
      <c r="AR64" s="147">
        <v>7079436</v>
      </c>
      <c r="AS64" s="147">
        <v>7367952</v>
      </c>
      <c r="AT64" s="147">
        <v>7635254</v>
      </c>
      <c r="AU64" s="147">
        <v>7797033</v>
      </c>
      <c r="AV64" s="147">
        <v>7918517</v>
      </c>
      <c r="AW64" s="147">
        <v>7027685</v>
      </c>
    </row>
    <row r="65" spans="3:49" x14ac:dyDescent="0.2">
      <c r="C65" s="17" t="s">
        <v>32</v>
      </c>
      <c r="D65" s="17" t="s">
        <v>39</v>
      </c>
      <c r="E65" s="17" t="s">
        <v>40</v>
      </c>
      <c r="F65" s="164" t="s">
        <v>48</v>
      </c>
      <c r="G65" s="17" t="s">
        <v>127</v>
      </c>
      <c r="H65" s="17" t="s">
        <v>16</v>
      </c>
      <c r="I65" s="147">
        <v>154853</v>
      </c>
      <c r="J65" s="147">
        <v>144801</v>
      </c>
      <c r="K65" s="147">
        <v>164417</v>
      </c>
      <c r="L65" s="147">
        <v>190796</v>
      </c>
      <c r="M65" s="147">
        <v>205294</v>
      </c>
      <c r="N65" s="147">
        <v>193947</v>
      </c>
      <c r="O65" s="147">
        <v>252422</v>
      </c>
      <c r="P65" s="147">
        <v>310923</v>
      </c>
      <c r="Q65" s="147">
        <v>328055</v>
      </c>
      <c r="R65" s="147">
        <v>356741</v>
      </c>
      <c r="S65" s="147">
        <v>387023</v>
      </c>
      <c r="T65" s="147">
        <v>444436</v>
      </c>
      <c r="U65" s="147">
        <v>449342</v>
      </c>
      <c r="V65" s="147">
        <v>464362</v>
      </c>
      <c r="W65" s="147">
        <v>494437</v>
      </c>
      <c r="X65" s="147">
        <v>530250</v>
      </c>
      <c r="Y65" s="147">
        <v>540766</v>
      </c>
      <c r="Z65" s="147">
        <v>602002</v>
      </c>
      <c r="AA65" s="147">
        <v>633773</v>
      </c>
      <c r="AB65" s="147">
        <v>677692</v>
      </c>
      <c r="AC65" s="147">
        <v>693493</v>
      </c>
      <c r="AD65" s="147">
        <v>730471</v>
      </c>
      <c r="AE65" s="147">
        <v>752087</v>
      </c>
      <c r="AF65" s="147">
        <v>776431</v>
      </c>
      <c r="AG65" s="147">
        <v>835030</v>
      </c>
      <c r="AH65" s="147">
        <v>830834</v>
      </c>
      <c r="AI65" s="147">
        <v>867357</v>
      </c>
      <c r="AJ65" s="147">
        <v>886868</v>
      </c>
      <c r="AK65" s="147">
        <v>925692</v>
      </c>
      <c r="AL65" s="147">
        <v>849487</v>
      </c>
      <c r="AM65" s="147">
        <v>858942</v>
      </c>
      <c r="AN65" s="147">
        <v>877227</v>
      </c>
      <c r="AO65" s="147">
        <v>820079</v>
      </c>
      <c r="AP65" s="147">
        <v>787772</v>
      </c>
      <c r="AQ65" s="147">
        <v>748147</v>
      </c>
      <c r="AR65" s="147">
        <v>764911</v>
      </c>
      <c r="AS65" s="147">
        <v>798926</v>
      </c>
      <c r="AT65" s="147">
        <v>815450</v>
      </c>
      <c r="AU65" s="147">
        <v>841322</v>
      </c>
      <c r="AV65" s="147">
        <v>853164</v>
      </c>
      <c r="AW65" s="147">
        <v>762172</v>
      </c>
    </row>
    <row r="66" spans="3:49" x14ac:dyDescent="0.2">
      <c r="C66" s="17" t="s">
        <v>33</v>
      </c>
      <c r="D66" s="17" t="s">
        <v>39</v>
      </c>
      <c r="E66" s="17" t="s">
        <v>40</v>
      </c>
      <c r="F66" s="164" t="s">
        <v>48</v>
      </c>
      <c r="G66" s="17" t="s">
        <v>127</v>
      </c>
      <c r="H66" s="17" t="s">
        <v>16</v>
      </c>
      <c r="I66" s="147">
        <v>14646000</v>
      </c>
      <c r="J66" s="147">
        <v>16192000</v>
      </c>
      <c r="K66" s="147">
        <v>17521000</v>
      </c>
      <c r="L66" s="147">
        <v>19147000</v>
      </c>
      <c r="M66" s="147">
        <v>20511000</v>
      </c>
      <c r="N66" s="147">
        <v>21843000</v>
      </c>
      <c r="O66" s="147">
        <v>24402000</v>
      </c>
      <c r="P66" s="147">
        <v>27268000</v>
      </c>
      <c r="Q66" s="147">
        <v>29723000</v>
      </c>
      <c r="R66" s="147">
        <v>33156000</v>
      </c>
      <c r="S66" s="147">
        <v>38009000</v>
      </c>
      <c r="T66" s="147">
        <v>41145000</v>
      </c>
      <c r="U66" s="147">
        <v>43816000</v>
      </c>
      <c r="V66" s="147">
        <v>45021000</v>
      </c>
      <c r="W66" s="147">
        <v>45508000</v>
      </c>
      <c r="X66" s="147">
        <v>47687000</v>
      </c>
      <c r="Y66" s="147">
        <v>50044000</v>
      </c>
      <c r="Z66" s="147">
        <v>54661000</v>
      </c>
      <c r="AA66" s="147">
        <v>57560000</v>
      </c>
      <c r="AB66" s="147">
        <v>59716000</v>
      </c>
      <c r="AC66" s="147">
        <v>63309000</v>
      </c>
      <c r="AD66" s="147">
        <v>66051000</v>
      </c>
      <c r="AE66" s="147">
        <v>67459000</v>
      </c>
      <c r="AF66" s="147">
        <v>69570000</v>
      </c>
      <c r="AG66" s="147">
        <v>71559000</v>
      </c>
      <c r="AH66" s="147">
        <v>74123000</v>
      </c>
      <c r="AI66" s="147">
        <v>77385000</v>
      </c>
      <c r="AJ66" s="147">
        <v>80165000</v>
      </c>
      <c r="AK66" s="147">
        <v>83032000</v>
      </c>
      <c r="AL66" s="147">
        <v>73351000</v>
      </c>
      <c r="AM66" s="147">
        <v>72287000</v>
      </c>
      <c r="AN66" s="147">
        <v>69995000</v>
      </c>
      <c r="AO66" s="147">
        <v>65344000</v>
      </c>
      <c r="AP66" s="147">
        <v>62622000</v>
      </c>
      <c r="AQ66" s="147">
        <v>61822000</v>
      </c>
      <c r="AR66" s="147">
        <v>62834000</v>
      </c>
      <c r="AS66" s="147">
        <v>64995000</v>
      </c>
      <c r="AT66" s="147">
        <v>68025000</v>
      </c>
      <c r="AU66" s="147">
        <v>70295000</v>
      </c>
      <c r="AV66" s="147">
        <v>72336000</v>
      </c>
      <c r="AW66" s="147">
        <v>65211000</v>
      </c>
    </row>
    <row r="67" spans="3:49" x14ac:dyDescent="0.2">
      <c r="C67" s="17" t="s">
        <v>34</v>
      </c>
      <c r="D67" s="17" t="s">
        <v>39</v>
      </c>
      <c r="E67" s="17" t="s">
        <v>40</v>
      </c>
      <c r="F67" s="164" t="s">
        <v>48</v>
      </c>
      <c r="G67" s="17" t="s">
        <v>127</v>
      </c>
      <c r="H67" s="17" t="s">
        <v>16</v>
      </c>
      <c r="I67" s="147">
        <v>0</v>
      </c>
      <c r="J67" s="147">
        <v>0</v>
      </c>
      <c r="K67" s="147">
        <v>0</v>
      </c>
      <c r="L67" s="147">
        <v>0</v>
      </c>
      <c r="M67" s="147">
        <v>0</v>
      </c>
      <c r="N67" s="147">
        <v>0</v>
      </c>
      <c r="O67" s="147">
        <v>0</v>
      </c>
      <c r="P67" s="147">
        <v>0</v>
      </c>
      <c r="Q67" s="147">
        <v>0</v>
      </c>
      <c r="R67" s="147">
        <v>0</v>
      </c>
      <c r="S67" s="147">
        <v>0</v>
      </c>
      <c r="T67" s="147">
        <v>0</v>
      </c>
      <c r="U67" s="147">
        <v>0</v>
      </c>
      <c r="V67" s="147">
        <v>0</v>
      </c>
      <c r="W67" s="147">
        <v>0</v>
      </c>
      <c r="X67" s="147">
        <v>0</v>
      </c>
      <c r="Y67" s="147">
        <v>0</v>
      </c>
      <c r="Z67" s="147">
        <v>0</v>
      </c>
      <c r="AA67" s="147">
        <v>0</v>
      </c>
      <c r="AB67" s="147">
        <v>0</v>
      </c>
      <c r="AC67" s="147">
        <v>0</v>
      </c>
      <c r="AD67" s="147">
        <v>0</v>
      </c>
      <c r="AE67" s="147">
        <v>0</v>
      </c>
      <c r="AF67" s="147">
        <v>0</v>
      </c>
      <c r="AG67" s="147">
        <v>0</v>
      </c>
      <c r="AH67" s="147">
        <v>0</v>
      </c>
      <c r="AI67" s="147">
        <v>0</v>
      </c>
      <c r="AJ67" s="147">
        <v>0</v>
      </c>
      <c r="AK67" s="147">
        <v>0</v>
      </c>
      <c r="AL67" s="147">
        <v>0</v>
      </c>
      <c r="AM67" s="147">
        <v>0</v>
      </c>
      <c r="AN67" s="147">
        <v>0</v>
      </c>
      <c r="AO67" s="147">
        <v>0</v>
      </c>
      <c r="AP67" s="147">
        <v>0</v>
      </c>
      <c r="AQ67" s="147">
        <v>0</v>
      </c>
      <c r="AR67" s="147">
        <v>0</v>
      </c>
      <c r="AS67" s="147">
        <v>0</v>
      </c>
      <c r="AT67" s="147">
        <v>0</v>
      </c>
      <c r="AU67" s="147">
        <v>0</v>
      </c>
      <c r="AV67" s="147">
        <v>0</v>
      </c>
      <c r="AW67" s="147">
        <v>0</v>
      </c>
    </row>
    <row r="68" spans="3:49" ht="12" thickBot="1" x14ac:dyDescent="0.25">
      <c r="C68" s="165" t="s">
        <v>35</v>
      </c>
      <c r="D68" s="165" t="s">
        <v>39</v>
      </c>
      <c r="E68" s="165" t="s">
        <v>40</v>
      </c>
      <c r="F68" s="166" t="s">
        <v>48</v>
      </c>
      <c r="G68" s="165" t="s">
        <v>127</v>
      </c>
      <c r="H68" s="165" t="s">
        <v>16</v>
      </c>
      <c r="I68" s="167">
        <v>14646000</v>
      </c>
      <c r="J68" s="167">
        <v>16192000</v>
      </c>
      <c r="K68" s="167">
        <v>17521000</v>
      </c>
      <c r="L68" s="167">
        <v>19147000</v>
      </c>
      <c r="M68" s="167">
        <v>20511000</v>
      </c>
      <c r="N68" s="167">
        <v>21843000</v>
      </c>
      <c r="O68" s="167">
        <v>24402000</v>
      </c>
      <c r="P68" s="167">
        <v>27268000</v>
      </c>
      <c r="Q68" s="167">
        <v>29723000</v>
      </c>
      <c r="R68" s="167">
        <v>33156000</v>
      </c>
      <c r="S68" s="167">
        <v>38009000</v>
      </c>
      <c r="T68" s="167">
        <v>41145000</v>
      </c>
      <c r="U68" s="167">
        <v>43816000</v>
      </c>
      <c r="V68" s="167">
        <v>45021000</v>
      </c>
      <c r="W68" s="167">
        <v>45508000</v>
      </c>
      <c r="X68" s="167">
        <v>47687000</v>
      </c>
      <c r="Y68" s="167">
        <v>50044000</v>
      </c>
      <c r="Z68" s="167">
        <v>54661000</v>
      </c>
      <c r="AA68" s="167">
        <v>57560000</v>
      </c>
      <c r="AB68" s="167">
        <v>59716000</v>
      </c>
      <c r="AC68" s="167">
        <v>63309000</v>
      </c>
      <c r="AD68" s="167">
        <v>66051000</v>
      </c>
      <c r="AE68" s="167">
        <v>67459000</v>
      </c>
      <c r="AF68" s="167">
        <v>69570000</v>
      </c>
      <c r="AG68" s="167">
        <v>71559000</v>
      </c>
      <c r="AH68" s="167">
        <v>74123000</v>
      </c>
      <c r="AI68" s="167">
        <v>77385000</v>
      </c>
      <c r="AJ68" s="167">
        <v>80165000</v>
      </c>
      <c r="AK68" s="167">
        <v>83032000</v>
      </c>
      <c r="AL68" s="167">
        <v>73351000</v>
      </c>
      <c r="AM68" s="167">
        <v>72287000</v>
      </c>
      <c r="AN68" s="167">
        <v>69995000</v>
      </c>
      <c r="AO68" s="167">
        <v>65344000</v>
      </c>
      <c r="AP68" s="167">
        <v>62622000</v>
      </c>
      <c r="AQ68" s="167">
        <v>61822000</v>
      </c>
      <c r="AR68" s="167">
        <v>62834000</v>
      </c>
      <c r="AS68" s="167">
        <v>64995000</v>
      </c>
      <c r="AT68" s="167">
        <v>68025000</v>
      </c>
      <c r="AU68" s="167">
        <v>70295000</v>
      </c>
      <c r="AV68" s="167">
        <v>72336000</v>
      </c>
      <c r="AW68" s="167">
        <v>65211000</v>
      </c>
    </row>
    <row r="69" spans="3:49" x14ac:dyDescent="0.2">
      <c r="C69" s="32" t="s">
        <v>11</v>
      </c>
      <c r="D69" s="32" t="s">
        <v>104</v>
      </c>
      <c r="E69" s="32"/>
      <c r="F69" s="6" t="s">
        <v>98</v>
      </c>
      <c r="G69" s="32" t="s">
        <v>127</v>
      </c>
      <c r="H69" s="32" t="s">
        <v>16</v>
      </c>
      <c r="I69" s="10">
        <v>278835</v>
      </c>
      <c r="J69" s="10">
        <v>333579</v>
      </c>
      <c r="K69" s="10">
        <v>383379</v>
      </c>
      <c r="L69" s="10">
        <v>441331</v>
      </c>
      <c r="M69" s="10">
        <v>526961</v>
      </c>
      <c r="N69" s="10">
        <v>624240</v>
      </c>
      <c r="O69" s="10">
        <v>629722</v>
      </c>
      <c r="P69" s="10">
        <v>675743</v>
      </c>
      <c r="Q69" s="10">
        <v>722568</v>
      </c>
      <c r="R69" s="10">
        <v>798960</v>
      </c>
      <c r="S69" s="10">
        <v>935056</v>
      </c>
      <c r="T69" s="10">
        <v>972354</v>
      </c>
      <c r="U69" s="10">
        <v>1089175</v>
      </c>
      <c r="V69" s="10">
        <v>1187556</v>
      </c>
      <c r="W69" s="10">
        <v>1163575</v>
      </c>
      <c r="X69" s="10">
        <v>1133060</v>
      </c>
      <c r="Y69" s="10">
        <v>1130588</v>
      </c>
      <c r="Z69" s="10">
        <v>1245642</v>
      </c>
      <c r="AA69" s="10">
        <v>1305187</v>
      </c>
      <c r="AB69" s="10">
        <v>1191258</v>
      </c>
      <c r="AC69" s="10">
        <v>1188448</v>
      </c>
      <c r="AD69" s="10">
        <v>1229636</v>
      </c>
      <c r="AE69" s="10">
        <v>1256295</v>
      </c>
      <c r="AF69" s="10">
        <v>1271069</v>
      </c>
      <c r="AG69" s="10">
        <v>1230699</v>
      </c>
      <c r="AH69" s="10">
        <v>1257051</v>
      </c>
      <c r="AI69" s="10">
        <v>1303517</v>
      </c>
      <c r="AJ69" s="10">
        <v>1321959</v>
      </c>
      <c r="AK69" s="10">
        <v>1593712</v>
      </c>
      <c r="AL69" s="10">
        <v>1566326</v>
      </c>
      <c r="AM69" s="10">
        <v>1580106</v>
      </c>
      <c r="AN69" s="10">
        <v>1555518</v>
      </c>
      <c r="AO69" s="10">
        <v>1450471</v>
      </c>
      <c r="AP69" s="10">
        <v>1430291</v>
      </c>
      <c r="AQ69" s="10">
        <v>1510475</v>
      </c>
      <c r="AR69" s="10">
        <v>1522270</v>
      </c>
      <c r="AS69" s="10">
        <v>1606095</v>
      </c>
      <c r="AT69" s="10">
        <v>1653183</v>
      </c>
      <c r="AU69" s="10">
        <v>1656866</v>
      </c>
      <c r="AV69" s="10">
        <v>1736882</v>
      </c>
      <c r="AW69" s="10"/>
    </row>
    <row r="70" spans="3:49" x14ac:dyDescent="0.2">
      <c r="C70" s="32" t="s">
        <v>17</v>
      </c>
      <c r="D70" s="32" t="s">
        <v>104</v>
      </c>
      <c r="E70" s="32"/>
      <c r="F70" s="6" t="s">
        <v>98</v>
      </c>
      <c r="G70" s="32" t="s">
        <v>127</v>
      </c>
      <c r="H70" s="32" t="s">
        <v>16</v>
      </c>
      <c r="I70" s="10">
        <v>40693</v>
      </c>
      <c r="J70" s="10">
        <v>44240</v>
      </c>
      <c r="K70" s="10">
        <v>51036</v>
      </c>
      <c r="L70" s="10">
        <v>53884</v>
      </c>
      <c r="M70" s="10">
        <v>56933</v>
      </c>
      <c r="N70" s="10">
        <v>63608</v>
      </c>
      <c r="O70" s="10">
        <v>84462</v>
      </c>
      <c r="P70" s="10">
        <v>99971</v>
      </c>
      <c r="Q70" s="10">
        <v>103561</v>
      </c>
      <c r="R70" s="10">
        <v>119856</v>
      </c>
      <c r="S70" s="10">
        <v>137858</v>
      </c>
      <c r="T70" s="10">
        <v>149698</v>
      </c>
      <c r="U70" s="10">
        <v>159965</v>
      </c>
      <c r="V70" s="10">
        <v>165601</v>
      </c>
      <c r="W70" s="10">
        <v>173313</v>
      </c>
      <c r="X70" s="10">
        <v>181705</v>
      </c>
      <c r="Y70" s="10">
        <v>200931</v>
      </c>
      <c r="Z70" s="10">
        <v>209092</v>
      </c>
      <c r="AA70" s="10">
        <v>221713</v>
      </c>
      <c r="AB70" s="10">
        <v>229109</v>
      </c>
      <c r="AC70" s="10">
        <v>255399</v>
      </c>
      <c r="AD70" s="10">
        <v>252375</v>
      </c>
      <c r="AE70" s="10">
        <v>273961</v>
      </c>
      <c r="AF70" s="10">
        <v>286908</v>
      </c>
      <c r="AG70" s="10">
        <v>308428</v>
      </c>
      <c r="AH70" s="10">
        <v>336212</v>
      </c>
      <c r="AI70" s="10">
        <v>369555</v>
      </c>
      <c r="AJ70" s="10">
        <v>369396</v>
      </c>
      <c r="AK70" s="10">
        <v>374857</v>
      </c>
      <c r="AL70" s="10">
        <v>325699</v>
      </c>
      <c r="AM70" s="10">
        <v>334321</v>
      </c>
      <c r="AN70" s="10">
        <v>334189</v>
      </c>
      <c r="AO70" s="10">
        <v>331269</v>
      </c>
      <c r="AP70" s="10">
        <v>315289</v>
      </c>
      <c r="AQ70" s="10">
        <v>302546</v>
      </c>
      <c r="AR70" s="10">
        <v>316171</v>
      </c>
      <c r="AS70" s="10">
        <v>342151</v>
      </c>
      <c r="AT70" s="10">
        <v>360546</v>
      </c>
      <c r="AU70" s="10">
        <v>397196</v>
      </c>
      <c r="AV70" s="10">
        <v>468080</v>
      </c>
      <c r="AW70" s="10"/>
    </row>
    <row r="71" spans="3:49" x14ac:dyDescent="0.2">
      <c r="C71" s="32" t="s">
        <v>18</v>
      </c>
      <c r="D71" s="32" t="s">
        <v>104</v>
      </c>
      <c r="E71" s="32"/>
      <c r="F71" s="6" t="s">
        <v>98</v>
      </c>
      <c r="G71" s="32" t="s">
        <v>127</v>
      </c>
      <c r="H71" s="32" t="s">
        <v>16</v>
      </c>
      <c r="I71" s="10">
        <v>54416</v>
      </c>
      <c r="J71" s="10">
        <v>61738</v>
      </c>
      <c r="K71" s="10">
        <v>73761</v>
      </c>
      <c r="L71" s="10">
        <v>77797</v>
      </c>
      <c r="M71" s="10">
        <v>83848</v>
      </c>
      <c r="N71" s="10">
        <v>89322</v>
      </c>
      <c r="O71" s="10">
        <v>96470</v>
      </c>
      <c r="P71" s="10">
        <v>107481</v>
      </c>
      <c r="Q71" s="10">
        <v>114989</v>
      </c>
      <c r="R71" s="10">
        <v>129621</v>
      </c>
      <c r="S71" s="10">
        <v>137828</v>
      </c>
      <c r="T71" s="10">
        <v>152873</v>
      </c>
      <c r="U71" s="10">
        <v>168426</v>
      </c>
      <c r="V71" s="10">
        <v>192075</v>
      </c>
      <c r="W71" s="10">
        <v>201396</v>
      </c>
      <c r="X71" s="10">
        <v>197157</v>
      </c>
      <c r="Y71" s="10">
        <v>188606</v>
      </c>
      <c r="Z71" s="10">
        <v>202632</v>
      </c>
      <c r="AA71" s="10">
        <v>204526</v>
      </c>
      <c r="AB71" s="10">
        <v>197104</v>
      </c>
      <c r="AC71" s="10">
        <v>193126</v>
      </c>
      <c r="AD71" s="10">
        <v>199483</v>
      </c>
      <c r="AE71" s="10">
        <v>196148</v>
      </c>
      <c r="AF71" s="10">
        <v>207830</v>
      </c>
      <c r="AG71" s="10">
        <v>212384</v>
      </c>
      <c r="AH71" s="10">
        <v>222185</v>
      </c>
      <c r="AI71" s="10">
        <v>237526</v>
      </c>
      <c r="AJ71" s="10">
        <v>234840</v>
      </c>
      <c r="AK71" s="10">
        <v>276972</v>
      </c>
      <c r="AL71" s="10">
        <v>235582</v>
      </c>
      <c r="AM71" s="10">
        <v>219520</v>
      </c>
      <c r="AN71" s="10">
        <v>220301</v>
      </c>
      <c r="AO71" s="10">
        <v>276485</v>
      </c>
      <c r="AP71" s="10">
        <v>273953</v>
      </c>
      <c r="AQ71" s="10">
        <v>163247</v>
      </c>
      <c r="AR71" s="10">
        <v>151384</v>
      </c>
      <c r="AS71" s="10">
        <v>150383</v>
      </c>
      <c r="AT71" s="10">
        <v>156524</v>
      </c>
      <c r="AU71" s="10">
        <v>161016</v>
      </c>
      <c r="AV71" s="10">
        <v>164206</v>
      </c>
      <c r="AW71" s="10"/>
    </row>
    <row r="72" spans="3:49" x14ac:dyDescent="0.2">
      <c r="C72" s="32" t="s">
        <v>19</v>
      </c>
      <c r="D72" s="32" t="s">
        <v>104</v>
      </c>
      <c r="E72" s="32"/>
      <c r="F72" s="6" t="s">
        <v>98</v>
      </c>
      <c r="G72" s="32" t="s">
        <v>127</v>
      </c>
      <c r="H72" s="32" t="s">
        <v>16</v>
      </c>
      <c r="I72" s="10">
        <v>15973</v>
      </c>
      <c r="J72" s="10">
        <v>20139</v>
      </c>
      <c r="K72" s="10">
        <v>23063</v>
      </c>
      <c r="L72" s="10">
        <v>21887</v>
      </c>
      <c r="M72" s="10">
        <v>30219</v>
      </c>
      <c r="N72" s="10">
        <v>32658</v>
      </c>
      <c r="O72" s="10">
        <v>30402</v>
      </c>
      <c r="P72" s="10">
        <v>39821</v>
      </c>
      <c r="Q72" s="10">
        <v>43232</v>
      </c>
      <c r="R72" s="10">
        <v>47748</v>
      </c>
      <c r="S72" s="10">
        <v>61694</v>
      </c>
      <c r="T72" s="10">
        <v>57655</v>
      </c>
      <c r="U72" s="10">
        <v>56851</v>
      </c>
      <c r="V72" s="10">
        <v>62113</v>
      </c>
      <c r="W72" s="10">
        <v>68141</v>
      </c>
      <c r="X72" s="10">
        <v>78182</v>
      </c>
      <c r="Y72" s="10">
        <v>82358</v>
      </c>
      <c r="Z72" s="10">
        <v>86845</v>
      </c>
      <c r="AA72" s="10">
        <v>91074</v>
      </c>
      <c r="AB72" s="10">
        <v>113855</v>
      </c>
      <c r="AC72" s="10">
        <v>109232</v>
      </c>
      <c r="AD72" s="10">
        <v>108141</v>
      </c>
      <c r="AE72" s="10">
        <v>115401</v>
      </c>
      <c r="AF72" s="10">
        <v>115309</v>
      </c>
      <c r="AG72" s="10">
        <v>120603</v>
      </c>
      <c r="AH72" s="10">
        <v>134698</v>
      </c>
      <c r="AI72" s="10">
        <v>148840</v>
      </c>
      <c r="AJ72" s="10">
        <v>151597</v>
      </c>
      <c r="AK72" s="10">
        <v>166777</v>
      </c>
      <c r="AL72" s="10">
        <v>148430</v>
      </c>
      <c r="AM72" s="10">
        <v>146642</v>
      </c>
      <c r="AN72" s="10">
        <v>140125</v>
      </c>
      <c r="AO72" s="10">
        <v>122519</v>
      </c>
      <c r="AP72" s="10">
        <v>99393</v>
      </c>
      <c r="AQ72" s="10">
        <v>114236</v>
      </c>
      <c r="AR72" s="10">
        <v>101675</v>
      </c>
      <c r="AS72" s="10">
        <v>100062</v>
      </c>
      <c r="AT72" s="10">
        <v>101664</v>
      </c>
      <c r="AU72" s="10">
        <v>105899</v>
      </c>
      <c r="AV72" s="10">
        <v>113790</v>
      </c>
      <c r="AW72" s="10"/>
    </row>
    <row r="73" spans="3:49" x14ac:dyDescent="0.2">
      <c r="C73" s="32" t="s">
        <v>20</v>
      </c>
      <c r="D73" s="32" t="s">
        <v>104</v>
      </c>
      <c r="E73" s="32"/>
      <c r="F73" s="6" t="s">
        <v>98</v>
      </c>
      <c r="G73" s="32" t="s">
        <v>127</v>
      </c>
      <c r="H73" s="32" t="s">
        <v>16</v>
      </c>
      <c r="I73" s="10">
        <v>78124</v>
      </c>
      <c r="J73" s="10">
        <v>89792</v>
      </c>
      <c r="K73" s="10">
        <v>99620</v>
      </c>
      <c r="L73" s="10">
        <v>134165</v>
      </c>
      <c r="M73" s="10">
        <v>152480</v>
      </c>
      <c r="N73" s="10">
        <v>137778</v>
      </c>
      <c r="O73" s="10">
        <v>157426</v>
      </c>
      <c r="P73" s="10">
        <v>196108</v>
      </c>
      <c r="Q73" s="10">
        <v>182468</v>
      </c>
      <c r="R73" s="10">
        <v>195827</v>
      </c>
      <c r="S73" s="10">
        <v>217074</v>
      </c>
      <c r="T73" s="10">
        <v>230997</v>
      </c>
      <c r="U73" s="10">
        <v>226380</v>
      </c>
      <c r="V73" s="10">
        <v>246486</v>
      </c>
      <c r="W73" s="10">
        <v>248638</v>
      </c>
      <c r="X73" s="10">
        <v>267971</v>
      </c>
      <c r="Y73" s="10">
        <v>282836</v>
      </c>
      <c r="Z73" s="10">
        <v>300676</v>
      </c>
      <c r="AA73" s="10">
        <v>316126</v>
      </c>
      <c r="AB73" s="10">
        <v>312882</v>
      </c>
      <c r="AC73" s="10">
        <v>295792</v>
      </c>
      <c r="AD73" s="10">
        <v>296551</v>
      </c>
      <c r="AE73" s="10">
        <v>292465</v>
      </c>
      <c r="AF73" s="10">
        <v>296610</v>
      </c>
      <c r="AG73" s="10">
        <v>287990</v>
      </c>
      <c r="AH73" s="10">
        <v>279434</v>
      </c>
      <c r="AI73" s="10">
        <v>275588</v>
      </c>
      <c r="AJ73" s="10">
        <v>263397</v>
      </c>
      <c r="AK73" s="10">
        <v>346211</v>
      </c>
      <c r="AL73" s="10">
        <v>335634</v>
      </c>
      <c r="AM73" s="10">
        <v>321851</v>
      </c>
      <c r="AN73" s="10">
        <v>327022</v>
      </c>
      <c r="AO73" s="10">
        <v>325209</v>
      </c>
      <c r="AP73" s="10">
        <v>294637</v>
      </c>
      <c r="AQ73" s="10">
        <v>297877</v>
      </c>
      <c r="AR73" s="10">
        <v>253257</v>
      </c>
      <c r="AS73" s="10">
        <v>258719</v>
      </c>
      <c r="AT73" s="10">
        <v>276461</v>
      </c>
      <c r="AU73" s="10">
        <v>254151</v>
      </c>
      <c r="AV73" s="10">
        <v>266582</v>
      </c>
      <c r="AW73" s="10"/>
    </row>
    <row r="74" spans="3:49" x14ac:dyDescent="0.2">
      <c r="C74" s="32" t="s">
        <v>21</v>
      </c>
      <c r="D74" s="32" t="s">
        <v>104</v>
      </c>
      <c r="E74" s="32"/>
      <c r="F74" s="6" t="s">
        <v>98</v>
      </c>
      <c r="G74" s="32" t="s">
        <v>127</v>
      </c>
      <c r="H74" s="32" t="s">
        <v>16</v>
      </c>
      <c r="I74" s="10">
        <v>21292</v>
      </c>
      <c r="J74" s="10">
        <v>23736</v>
      </c>
      <c r="K74" s="10">
        <v>31363</v>
      </c>
      <c r="L74" s="10">
        <v>36703</v>
      </c>
      <c r="M74" s="10">
        <v>37412</v>
      </c>
      <c r="N74" s="10">
        <v>35281</v>
      </c>
      <c r="O74" s="10">
        <v>56917</v>
      </c>
      <c r="P74" s="10">
        <v>64201</v>
      </c>
      <c r="Q74" s="10">
        <v>70593</v>
      </c>
      <c r="R74" s="10">
        <v>75959</v>
      </c>
      <c r="S74" s="10">
        <v>79447</v>
      </c>
      <c r="T74" s="10">
        <v>92191</v>
      </c>
      <c r="U74" s="10">
        <v>98540</v>
      </c>
      <c r="V74" s="10">
        <v>123585</v>
      </c>
      <c r="W74" s="10">
        <v>118328</v>
      </c>
      <c r="X74" s="10">
        <v>129272</v>
      </c>
      <c r="Y74" s="10">
        <v>125929</v>
      </c>
      <c r="Z74" s="10">
        <v>137388</v>
      </c>
      <c r="AA74" s="10">
        <v>141615</v>
      </c>
      <c r="AB74" s="10">
        <v>148796</v>
      </c>
      <c r="AC74" s="10">
        <v>140019</v>
      </c>
      <c r="AD74" s="10">
        <v>152888</v>
      </c>
      <c r="AE74" s="10">
        <v>164465</v>
      </c>
      <c r="AF74" s="10">
        <v>175847</v>
      </c>
      <c r="AG74" s="10">
        <v>186326</v>
      </c>
      <c r="AH74" s="10">
        <v>202895</v>
      </c>
      <c r="AI74" s="10">
        <v>206770</v>
      </c>
      <c r="AJ74" s="10">
        <v>215321</v>
      </c>
      <c r="AK74" s="10">
        <v>225411</v>
      </c>
      <c r="AL74" s="10">
        <v>185063</v>
      </c>
      <c r="AM74" s="10">
        <v>195858</v>
      </c>
      <c r="AN74" s="10">
        <v>197948</v>
      </c>
      <c r="AO74" s="10">
        <v>201395</v>
      </c>
      <c r="AP74" s="10">
        <v>206299</v>
      </c>
      <c r="AQ74" s="10">
        <v>199758</v>
      </c>
      <c r="AR74" s="10">
        <v>159226</v>
      </c>
      <c r="AS74" s="10">
        <v>167664</v>
      </c>
      <c r="AT74" s="10">
        <v>175904</v>
      </c>
      <c r="AU74" s="10">
        <v>174814</v>
      </c>
      <c r="AV74" s="10">
        <v>179323</v>
      </c>
      <c r="AW74" s="10"/>
    </row>
    <row r="75" spans="3:49" x14ac:dyDescent="0.2">
      <c r="C75" s="32" t="s">
        <v>22</v>
      </c>
      <c r="D75" s="32" t="s">
        <v>104</v>
      </c>
      <c r="E75" s="32"/>
      <c r="F75" s="6" t="s">
        <v>98</v>
      </c>
      <c r="G75" s="32" t="s">
        <v>127</v>
      </c>
      <c r="H75" s="32" t="s">
        <v>16</v>
      </c>
      <c r="I75" s="10">
        <v>127690</v>
      </c>
      <c r="J75" s="10">
        <v>144424</v>
      </c>
      <c r="K75" s="10">
        <v>181221</v>
      </c>
      <c r="L75" s="10">
        <v>202124</v>
      </c>
      <c r="M75" s="10">
        <v>238691</v>
      </c>
      <c r="N75" s="10">
        <v>240590</v>
      </c>
      <c r="O75" s="10">
        <v>262350</v>
      </c>
      <c r="P75" s="10">
        <v>302201</v>
      </c>
      <c r="Q75" s="10">
        <v>334228</v>
      </c>
      <c r="R75" s="10">
        <v>353983</v>
      </c>
      <c r="S75" s="10">
        <v>431060</v>
      </c>
      <c r="T75" s="10">
        <v>468320</v>
      </c>
      <c r="U75" s="10">
        <v>526965</v>
      </c>
      <c r="V75" s="10">
        <v>619233</v>
      </c>
      <c r="W75" s="10">
        <v>614813</v>
      </c>
      <c r="X75" s="10">
        <v>590418</v>
      </c>
      <c r="Y75" s="10">
        <v>623335</v>
      </c>
      <c r="Z75" s="10">
        <v>655950</v>
      </c>
      <c r="AA75" s="10">
        <v>685265</v>
      </c>
      <c r="AB75" s="10">
        <v>693518</v>
      </c>
      <c r="AC75" s="10">
        <v>734326</v>
      </c>
      <c r="AD75" s="10">
        <v>718417</v>
      </c>
      <c r="AE75" s="10">
        <v>777845</v>
      </c>
      <c r="AF75" s="10">
        <v>822434</v>
      </c>
      <c r="AG75" s="10">
        <v>889423</v>
      </c>
      <c r="AH75" s="10">
        <v>998659</v>
      </c>
      <c r="AI75" s="10">
        <v>1062879</v>
      </c>
      <c r="AJ75" s="10">
        <v>1111313</v>
      </c>
      <c r="AK75" s="10">
        <v>1213677</v>
      </c>
      <c r="AL75" s="10">
        <v>1129444</v>
      </c>
      <c r="AM75" s="10">
        <v>1202780</v>
      </c>
      <c r="AN75" s="10">
        <v>1247106</v>
      </c>
      <c r="AO75" s="10">
        <v>1190600</v>
      </c>
      <c r="AP75" s="10">
        <v>1166906</v>
      </c>
      <c r="AQ75" s="10">
        <v>1141991</v>
      </c>
      <c r="AR75" s="10">
        <v>1092529</v>
      </c>
      <c r="AS75" s="10">
        <v>1089221</v>
      </c>
      <c r="AT75" s="10">
        <v>1101326</v>
      </c>
      <c r="AU75" s="10">
        <v>1108300</v>
      </c>
      <c r="AV75" s="10">
        <v>1143046</v>
      </c>
      <c r="AW75" s="10"/>
    </row>
    <row r="76" spans="3:49" x14ac:dyDescent="0.2">
      <c r="C76" s="32" t="s">
        <v>23</v>
      </c>
      <c r="D76" s="32" t="s">
        <v>104</v>
      </c>
      <c r="E76" s="32"/>
      <c r="F76" s="6" t="s">
        <v>98</v>
      </c>
      <c r="G76" s="32" t="s">
        <v>127</v>
      </c>
      <c r="H76" s="32" t="s">
        <v>16</v>
      </c>
      <c r="I76" s="10">
        <v>105140</v>
      </c>
      <c r="J76" s="10">
        <v>110765</v>
      </c>
      <c r="K76" s="10">
        <v>116379</v>
      </c>
      <c r="L76" s="10">
        <v>129213</v>
      </c>
      <c r="M76" s="10">
        <v>148734</v>
      </c>
      <c r="N76" s="10">
        <v>169958</v>
      </c>
      <c r="O76" s="10">
        <v>155733</v>
      </c>
      <c r="P76" s="10">
        <v>154022</v>
      </c>
      <c r="Q76" s="10">
        <v>189144</v>
      </c>
      <c r="R76" s="10">
        <v>188029</v>
      </c>
      <c r="S76" s="10">
        <v>225204</v>
      </c>
      <c r="T76" s="10">
        <v>240606</v>
      </c>
      <c r="U76" s="10">
        <v>252462</v>
      </c>
      <c r="V76" s="10">
        <v>303268</v>
      </c>
      <c r="W76" s="10">
        <v>283956</v>
      </c>
      <c r="X76" s="10">
        <v>291877</v>
      </c>
      <c r="Y76" s="10">
        <v>315298</v>
      </c>
      <c r="Z76" s="10">
        <v>328204</v>
      </c>
      <c r="AA76" s="10">
        <v>345739</v>
      </c>
      <c r="AB76" s="10">
        <v>420079</v>
      </c>
      <c r="AC76" s="10">
        <v>449389</v>
      </c>
      <c r="AD76" s="10">
        <v>492183</v>
      </c>
      <c r="AE76" s="10">
        <v>531196</v>
      </c>
      <c r="AF76" s="10">
        <v>597134</v>
      </c>
      <c r="AG76" s="10">
        <v>693110</v>
      </c>
      <c r="AH76" s="10">
        <v>764760</v>
      </c>
      <c r="AI76" s="10">
        <v>812061</v>
      </c>
      <c r="AJ76" s="10">
        <v>919834</v>
      </c>
      <c r="AK76" s="10">
        <v>792222</v>
      </c>
      <c r="AL76" s="10">
        <v>783704</v>
      </c>
      <c r="AM76" s="10">
        <v>785371</v>
      </c>
      <c r="AN76" s="10">
        <v>800550</v>
      </c>
      <c r="AO76" s="10">
        <v>816161</v>
      </c>
      <c r="AP76" s="10">
        <v>811198</v>
      </c>
      <c r="AQ76" s="10">
        <v>720645</v>
      </c>
      <c r="AR76" s="10">
        <v>786614</v>
      </c>
      <c r="AS76" s="10">
        <v>802044</v>
      </c>
      <c r="AT76" s="10">
        <v>807831</v>
      </c>
      <c r="AU76" s="10">
        <v>830615</v>
      </c>
      <c r="AV76" s="10">
        <v>865210</v>
      </c>
      <c r="AW76" s="10"/>
    </row>
    <row r="77" spans="3:49" x14ac:dyDescent="0.2">
      <c r="C77" s="32" t="s">
        <v>24</v>
      </c>
      <c r="D77" s="32" t="s">
        <v>104</v>
      </c>
      <c r="E77" s="32"/>
      <c r="F77" s="6" t="s">
        <v>98</v>
      </c>
      <c r="G77" s="32" t="s">
        <v>127</v>
      </c>
      <c r="H77" s="32" t="s">
        <v>16</v>
      </c>
      <c r="I77" s="10">
        <v>287205</v>
      </c>
      <c r="J77" s="10">
        <v>315992</v>
      </c>
      <c r="K77" s="10">
        <v>355624</v>
      </c>
      <c r="L77" s="10">
        <v>434429</v>
      </c>
      <c r="M77" s="10">
        <v>432022</v>
      </c>
      <c r="N77" s="10">
        <v>464160</v>
      </c>
      <c r="O77" s="10">
        <v>652462</v>
      </c>
      <c r="P77" s="10">
        <v>757485</v>
      </c>
      <c r="Q77" s="10">
        <v>855615</v>
      </c>
      <c r="R77" s="10">
        <v>922356</v>
      </c>
      <c r="S77" s="10">
        <v>1101353</v>
      </c>
      <c r="T77" s="10">
        <v>1168577</v>
      </c>
      <c r="U77" s="10">
        <v>1312771</v>
      </c>
      <c r="V77" s="10">
        <v>1413824</v>
      </c>
      <c r="W77" s="10">
        <v>1498443</v>
      </c>
      <c r="X77" s="10">
        <v>1544750</v>
      </c>
      <c r="Y77" s="10">
        <v>1610070</v>
      </c>
      <c r="Z77" s="10">
        <v>1716620</v>
      </c>
      <c r="AA77" s="10">
        <v>1802643</v>
      </c>
      <c r="AB77" s="10">
        <v>1844867</v>
      </c>
      <c r="AC77" s="10">
        <v>1887658</v>
      </c>
      <c r="AD77" s="10">
        <v>1988935</v>
      </c>
      <c r="AE77" s="10">
        <v>2043569</v>
      </c>
      <c r="AF77" s="10">
        <v>2151854</v>
      </c>
      <c r="AG77" s="10">
        <v>2307386</v>
      </c>
      <c r="AH77" s="10">
        <v>2435044</v>
      </c>
      <c r="AI77" s="10">
        <v>2604656</v>
      </c>
      <c r="AJ77" s="10">
        <v>2644120</v>
      </c>
      <c r="AK77" s="10">
        <v>2714065</v>
      </c>
      <c r="AL77" s="10">
        <v>2673413</v>
      </c>
      <c r="AM77" s="10">
        <v>2621743</v>
      </c>
      <c r="AN77" s="10">
        <v>2608607</v>
      </c>
      <c r="AO77" s="10">
        <v>2489003</v>
      </c>
      <c r="AP77" s="10">
        <v>2538156</v>
      </c>
      <c r="AQ77" s="10">
        <v>2457062</v>
      </c>
      <c r="AR77" s="10">
        <v>2513561</v>
      </c>
      <c r="AS77" s="10">
        <v>2509064</v>
      </c>
      <c r="AT77" s="10">
        <v>2596922</v>
      </c>
      <c r="AU77" s="10">
        <v>2766806</v>
      </c>
      <c r="AV77" s="10">
        <v>2648190</v>
      </c>
      <c r="AW77" s="10"/>
    </row>
    <row r="78" spans="3:49" x14ac:dyDescent="0.2">
      <c r="C78" s="32" t="s">
        <v>25</v>
      </c>
      <c r="D78" s="32" t="s">
        <v>104</v>
      </c>
      <c r="E78" s="32"/>
      <c r="F78" s="6" t="s">
        <v>98</v>
      </c>
      <c r="G78" s="32" t="s">
        <v>127</v>
      </c>
      <c r="H78" s="32" t="s">
        <v>16</v>
      </c>
      <c r="I78" s="10">
        <v>129588</v>
      </c>
      <c r="J78" s="10">
        <v>149046</v>
      </c>
      <c r="K78" s="10">
        <v>158236</v>
      </c>
      <c r="L78" s="10">
        <v>184390</v>
      </c>
      <c r="M78" s="10">
        <v>163213</v>
      </c>
      <c r="N78" s="10">
        <v>184340</v>
      </c>
      <c r="O78" s="10">
        <v>216635</v>
      </c>
      <c r="P78" s="10">
        <v>262833</v>
      </c>
      <c r="Q78" s="10">
        <v>287740</v>
      </c>
      <c r="R78" s="10">
        <v>318882</v>
      </c>
      <c r="S78" s="10">
        <v>373766</v>
      </c>
      <c r="T78" s="10">
        <v>414259</v>
      </c>
      <c r="U78" s="10">
        <v>455049</v>
      </c>
      <c r="V78" s="10">
        <v>537409</v>
      </c>
      <c r="W78" s="10">
        <v>527632</v>
      </c>
      <c r="X78" s="10">
        <v>580039</v>
      </c>
      <c r="Y78" s="10">
        <v>578631</v>
      </c>
      <c r="Z78" s="10">
        <v>632251</v>
      </c>
      <c r="AA78" s="10">
        <v>658225</v>
      </c>
      <c r="AB78" s="10">
        <v>695253</v>
      </c>
      <c r="AC78" s="10">
        <v>717318</v>
      </c>
      <c r="AD78" s="10">
        <v>722293</v>
      </c>
      <c r="AE78" s="10">
        <v>773776</v>
      </c>
      <c r="AF78" s="10">
        <v>821180</v>
      </c>
      <c r="AG78" s="10">
        <v>928970</v>
      </c>
      <c r="AH78" s="10">
        <v>1031612</v>
      </c>
      <c r="AI78" s="10">
        <v>1098810</v>
      </c>
      <c r="AJ78" s="10">
        <v>1128314</v>
      </c>
      <c r="AK78" s="10">
        <v>1115246</v>
      </c>
      <c r="AL78" s="10">
        <v>1178012</v>
      </c>
      <c r="AM78" s="10">
        <v>1159098</v>
      </c>
      <c r="AN78" s="10">
        <v>1169493</v>
      </c>
      <c r="AO78" s="10">
        <v>1094483</v>
      </c>
      <c r="AP78" s="10">
        <v>1101680</v>
      </c>
      <c r="AQ78" s="10">
        <v>1080802</v>
      </c>
      <c r="AR78" s="10">
        <v>1090693</v>
      </c>
      <c r="AS78" s="10">
        <v>1098798</v>
      </c>
      <c r="AT78" s="10">
        <v>1260074</v>
      </c>
      <c r="AU78" s="10">
        <v>1292207</v>
      </c>
      <c r="AV78" s="10">
        <v>1326098</v>
      </c>
      <c r="AW78" s="10"/>
    </row>
    <row r="79" spans="3:49" x14ac:dyDescent="0.2">
      <c r="C79" s="32" t="s">
        <v>26</v>
      </c>
      <c r="D79" s="32" t="s">
        <v>104</v>
      </c>
      <c r="E79" s="32"/>
      <c r="F79" s="6" t="s">
        <v>98</v>
      </c>
      <c r="G79" s="32" t="s">
        <v>127</v>
      </c>
      <c r="H79" s="32" t="s">
        <v>16</v>
      </c>
      <c r="I79" s="10">
        <v>37932</v>
      </c>
      <c r="J79" s="10">
        <v>44588</v>
      </c>
      <c r="K79" s="10">
        <v>48392</v>
      </c>
      <c r="L79" s="10">
        <v>50868</v>
      </c>
      <c r="M79" s="10">
        <v>50424</v>
      </c>
      <c r="N79" s="10">
        <v>54773</v>
      </c>
      <c r="O79" s="10">
        <v>57336</v>
      </c>
      <c r="P79" s="10">
        <v>63759</v>
      </c>
      <c r="Q79" s="10">
        <v>76012</v>
      </c>
      <c r="R79" s="10">
        <v>81451</v>
      </c>
      <c r="S79" s="10">
        <v>96530</v>
      </c>
      <c r="T79" s="10">
        <v>97202</v>
      </c>
      <c r="U79" s="10">
        <v>99341</v>
      </c>
      <c r="V79" s="10">
        <v>114239</v>
      </c>
      <c r="W79" s="10">
        <v>117165</v>
      </c>
      <c r="X79" s="10">
        <v>128461</v>
      </c>
      <c r="Y79" s="10">
        <v>121901</v>
      </c>
      <c r="Z79" s="10">
        <v>135355</v>
      </c>
      <c r="AA79" s="10">
        <v>139566</v>
      </c>
      <c r="AB79" s="10">
        <v>137990</v>
      </c>
      <c r="AC79" s="10">
        <v>148868</v>
      </c>
      <c r="AD79" s="10">
        <v>164030</v>
      </c>
      <c r="AE79" s="10">
        <v>165274</v>
      </c>
      <c r="AF79" s="10">
        <v>174821</v>
      </c>
      <c r="AG79" s="10">
        <v>209247</v>
      </c>
      <c r="AH79" s="10">
        <v>218124</v>
      </c>
      <c r="AI79" s="10">
        <v>225250</v>
      </c>
      <c r="AJ79" s="10">
        <v>254944</v>
      </c>
      <c r="AK79" s="10">
        <v>318836</v>
      </c>
      <c r="AL79" s="10">
        <v>269250</v>
      </c>
      <c r="AM79" s="10">
        <v>304947</v>
      </c>
      <c r="AN79" s="10">
        <v>295164</v>
      </c>
      <c r="AO79" s="10">
        <v>267891</v>
      </c>
      <c r="AP79" s="10">
        <v>269485</v>
      </c>
      <c r="AQ79" s="10">
        <v>266829</v>
      </c>
      <c r="AR79" s="10">
        <v>280382</v>
      </c>
      <c r="AS79" s="10">
        <v>294879</v>
      </c>
      <c r="AT79" s="10">
        <v>316738</v>
      </c>
      <c r="AU79" s="10">
        <v>311713</v>
      </c>
      <c r="AV79" s="10">
        <v>318411</v>
      </c>
      <c r="AW79" s="10"/>
    </row>
    <row r="80" spans="3:49" x14ac:dyDescent="0.2">
      <c r="C80" s="32" t="s">
        <v>27</v>
      </c>
      <c r="D80" s="32" t="s">
        <v>104</v>
      </c>
      <c r="E80" s="32"/>
      <c r="F80" s="6" t="s">
        <v>98</v>
      </c>
      <c r="G80" s="32" t="s">
        <v>127</v>
      </c>
      <c r="H80" s="32" t="s">
        <v>16</v>
      </c>
      <c r="I80" s="10">
        <v>152824</v>
      </c>
      <c r="J80" s="10">
        <v>174462</v>
      </c>
      <c r="K80" s="10">
        <v>184848</v>
      </c>
      <c r="L80" s="10">
        <v>192905</v>
      </c>
      <c r="M80" s="10">
        <v>227079</v>
      </c>
      <c r="N80" s="10">
        <v>200664</v>
      </c>
      <c r="O80" s="10">
        <v>177370</v>
      </c>
      <c r="P80" s="10">
        <v>208679</v>
      </c>
      <c r="Q80" s="10">
        <v>226736</v>
      </c>
      <c r="R80" s="10">
        <v>266282</v>
      </c>
      <c r="S80" s="10">
        <v>326535</v>
      </c>
      <c r="T80" s="10">
        <v>346393</v>
      </c>
      <c r="U80" s="10">
        <v>372433</v>
      </c>
      <c r="V80" s="10">
        <v>397923</v>
      </c>
      <c r="W80" s="10">
        <v>391868</v>
      </c>
      <c r="X80" s="10">
        <v>403594</v>
      </c>
      <c r="Y80" s="10">
        <v>413278</v>
      </c>
      <c r="Z80" s="10">
        <v>444232</v>
      </c>
      <c r="AA80" s="10">
        <v>462826</v>
      </c>
      <c r="AB80" s="10">
        <v>471167</v>
      </c>
      <c r="AC80" s="10">
        <v>501428</v>
      </c>
      <c r="AD80" s="10">
        <v>533402</v>
      </c>
      <c r="AE80" s="10">
        <v>547070</v>
      </c>
      <c r="AF80" s="10">
        <v>569820</v>
      </c>
      <c r="AG80" s="10">
        <v>591682</v>
      </c>
      <c r="AH80" s="10">
        <v>654808</v>
      </c>
      <c r="AI80" s="10">
        <v>695221</v>
      </c>
      <c r="AJ80" s="10">
        <v>712871</v>
      </c>
      <c r="AK80" s="10">
        <v>781470</v>
      </c>
      <c r="AL80" s="10">
        <v>741788</v>
      </c>
      <c r="AM80" s="10">
        <v>765823</v>
      </c>
      <c r="AN80" s="10">
        <v>769741</v>
      </c>
      <c r="AO80" s="10">
        <v>699327</v>
      </c>
      <c r="AP80" s="10">
        <v>706391</v>
      </c>
      <c r="AQ80" s="10">
        <v>739215</v>
      </c>
      <c r="AR80" s="10">
        <v>717703</v>
      </c>
      <c r="AS80" s="10">
        <v>761824</v>
      </c>
      <c r="AT80" s="10">
        <v>794527</v>
      </c>
      <c r="AU80" s="10">
        <v>805034</v>
      </c>
      <c r="AV80" s="10">
        <v>872993</v>
      </c>
      <c r="AW80" s="10"/>
    </row>
    <row r="81" spans="3:49" x14ac:dyDescent="0.2">
      <c r="C81" s="32" t="s">
        <v>28</v>
      </c>
      <c r="D81" s="32" t="s">
        <v>104</v>
      </c>
      <c r="E81" s="32"/>
      <c r="F81" s="6" t="s">
        <v>98</v>
      </c>
      <c r="G81" s="32" t="s">
        <v>127</v>
      </c>
      <c r="H81" s="32" t="s">
        <v>16</v>
      </c>
      <c r="I81" s="10">
        <v>139589</v>
      </c>
      <c r="J81" s="10">
        <v>159900</v>
      </c>
      <c r="K81" s="10">
        <v>178471</v>
      </c>
      <c r="L81" s="10">
        <v>211598</v>
      </c>
      <c r="M81" s="10">
        <v>232647</v>
      </c>
      <c r="N81" s="10">
        <v>265807</v>
      </c>
      <c r="O81" s="10">
        <v>312559</v>
      </c>
      <c r="P81" s="10">
        <v>377993</v>
      </c>
      <c r="Q81" s="10">
        <v>387635</v>
      </c>
      <c r="R81" s="10">
        <v>415915</v>
      </c>
      <c r="S81" s="10">
        <v>510881</v>
      </c>
      <c r="T81" s="10">
        <v>569779</v>
      </c>
      <c r="U81" s="10">
        <v>636177</v>
      </c>
      <c r="V81" s="10">
        <v>725282</v>
      </c>
      <c r="W81" s="10">
        <v>653171</v>
      </c>
      <c r="X81" s="10">
        <v>622994</v>
      </c>
      <c r="Y81" s="10">
        <v>622252</v>
      </c>
      <c r="Z81" s="10">
        <v>671700</v>
      </c>
      <c r="AA81" s="10">
        <v>699254</v>
      </c>
      <c r="AB81" s="10">
        <v>733448</v>
      </c>
      <c r="AC81" s="10">
        <v>688587</v>
      </c>
      <c r="AD81" s="10">
        <v>684165</v>
      </c>
      <c r="AE81" s="10">
        <v>701466</v>
      </c>
      <c r="AF81" s="10">
        <v>679698</v>
      </c>
      <c r="AG81" s="10">
        <v>696459</v>
      </c>
      <c r="AH81" s="10">
        <v>712359</v>
      </c>
      <c r="AI81" s="10">
        <v>685006</v>
      </c>
      <c r="AJ81" s="10">
        <v>653584</v>
      </c>
      <c r="AK81" s="10">
        <v>703942</v>
      </c>
      <c r="AL81" s="10">
        <v>711926</v>
      </c>
      <c r="AM81" s="10">
        <v>710649</v>
      </c>
      <c r="AN81" s="10">
        <v>696396</v>
      </c>
      <c r="AO81" s="10">
        <v>641935</v>
      </c>
      <c r="AP81" s="10">
        <v>630875</v>
      </c>
      <c r="AQ81" s="10">
        <v>706721</v>
      </c>
      <c r="AR81" s="10">
        <v>744397</v>
      </c>
      <c r="AS81" s="10">
        <v>765411</v>
      </c>
      <c r="AT81" s="10">
        <v>774888</v>
      </c>
      <c r="AU81" s="10">
        <v>826839</v>
      </c>
      <c r="AV81" s="10">
        <v>855916</v>
      </c>
      <c r="AW81" s="10"/>
    </row>
    <row r="82" spans="3:49" x14ac:dyDescent="0.2">
      <c r="C82" s="32" t="s">
        <v>29</v>
      </c>
      <c r="D82" s="32" t="s">
        <v>104</v>
      </c>
      <c r="E82" s="32"/>
      <c r="F82" s="6" t="s">
        <v>98</v>
      </c>
      <c r="G82" s="32" t="s">
        <v>127</v>
      </c>
      <c r="H82" s="32" t="s">
        <v>16</v>
      </c>
      <c r="I82" s="10">
        <v>48074</v>
      </c>
      <c r="J82" s="10">
        <v>58079</v>
      </c>
      <c r="K82" s="10">
        <v>62808</v>
      </c>
      <c r="L82" s="10">
        <v>38195</v>
      </c>
      <c r="M82" s="10">
        <v>61084</v>
      </c>
      <c r="N82" s="10">
        <v>96619</v>
      </c>
      <c r="O82" s="10">
        <v>111234</v>
      </c>
      <c r="P82" s="10">
        <v>123167</v>
      </c>
      <c r="Q82" s="10">
        <v>132391</v>
      </c>
      <c r="R82" s="10">
        <v>160755</v>
      </c>
      <c r="S82" s="10">
        <v>200796</v>
      </c>
      <c r="T82" s="10">
        <v>214430</v>
      </c>
      <c r="U82" s="10">
        <v>222420</v>
      </c>
      <c r="V82" s="10">
        <v>244444</v>
      </c>
      <c r="W82" s="10">
        <v>237061</v>
      </c>
      <c r="X82" s="10">
        <v>252258</v>
      </c>
      <c r="Y82" s="10">
        <v>274138</v>
      </c>
      <c r="Z82" s="10">
        <v>285431</v>
      </c>
      <c r="AA82" s="10">
        <v>301512</v>
      </c>
      <c r="AB82" s="10">
        <v>356271</v>
      </c>
      <c r="AC82" s="10">
        <v>361398</v>
      </c>
      <c r="AD82" s="10">
        <v>395250</v>
      </c>
      <c r="AE82" s="10">
        <v>405478</v>
      </c>
      <c r="AF82" s="10">
        <v>436342</v>
      </c>
      <c r="AG82" s="10">
        <v>472379</v>
      </c>
      <c r="AH82" s="10">
        <v>536816</v>
      </c>
      <c r="AI82" s="10">
        <v>578718</v>
      </c>
      <c r="AJ82" s="10">
        <v>608947</v>
      </c>
      <c r="AK82" s="10">
        <v>578267</v>
      </c>
      <c r="AL82" s="10">
        <v>587145</v>
      </c>
      <c r="AM82" s="10">
        <v>614444</v>
      </c>
      <c r="AN82" s="10">
        <v>633860</v>
      </c>
      <c r="AO82" s="10">
        <v>595385</v>
      </c>
      <c r="AP82" s="10">
        <v>563481</v>
      </c>
      <c r="AQ82" s="10">
        <v>578129</v>
      </c>
      <c r="AR82" s="10">
        <v>583089</v>
      </c>
      <c r="AS82" s="10">
        <v>589170</v>
      </c>
      <c r="AT82" s="10">
        <v>658811</v>
      </c>
      <c r="AU82" s="10">
        <v>688203</v>
      </c>
      <c r="AV82" s="10">
        <v>704387</v>
      </c>
      <c r="AW82" s="10"/>
    </row>
    <row r="83" spans="3:49" x14ac:dyDescent="0.2">
      <c r="C83" s="32" t="s">
        <v>30</v>
      </c>
      <c r="D83" s="32" t="s">
        <v>104</v>
      </c>
      <c r="E83" s="32"/>
      <c r="F83" s="6" t="s">
        <v>98</v>
      </c>
      <c r="G83" s="32" t="s">
        <v>127</v>
      </c>
      <c r="H83" s="32" t="s">
        <v>16</v>
      </c>
      <c r="I83" s="10">
        <v>35975</v>
      </c>
      <c r="J83" s="10">
        <v>38630</v>
      </c>
      <c r="K83" s="10">
        <v>49601</v>
      </c>
      <c r="L83" s="10">
        <v>51580</v>
      </c>
      <c r="M83" s="10">
        <v>53572</v>
      </c>
      <c r="N83" s="10">
        <v>57424</v>
      </c>
      <c r="O83" s="10">
        <v>74280</v>
      </c>
      <c r="P83" s="10">
        <v>92436</v>
      </c>
      <c r="Q83" s="10">
        <v>103408</v>
      </c>
      <c r="R83" s="10">
        <v>110346</v>
      </c>
      <c r="S83" s="10">
        <v>132353</v>
      </c>
      <c r="T83" s="10">
        <v>143929</v>
      </c>
      <c r="U83" s="10">
        <v>168739</v>
      </c>
      <c r="V83" s="10">
        <v>174201</v>
      </c>
      <c r="W83" s="10">
        <v>181936</v>
      </c>
      <c r="X83" s="10">
        <v>184735</v>
      </c>
      <c r="Y83" s="10">
        <v>187780</v>
      </c>
      <c r="Z83" s="10">
        <v>201973</v>
      </c>
      <c r="AA83" s="10">
        <v>210085</v>
      </c>
      <c r="AB83" s="10">
        <v>213345</v>
      </c>
      <c r="AC83" s="10">
        <v>217525</v>
      </c>
      <c r="AD83" s="10">
        <v>231296</v>
      </c>
      <c r="AE83" s="10">
        <v>256090</v>
      </c>
      <c r="AF83" s="10">
        <v>287448</v>
      </c>
      <c r="AG83" s="10">
        <v>327838</v>
      </c>
      <c r="AH83" s="10">
        <v>358185</v>
      </c>
      <c r="AI83" s="10">
        <v>371540</v>
      </c>
      <c r="AJ83" s="10">
        <v>395022</v>
      </c>
      <c r="AK83" s="10">
        <v>389204</v>
      </c>
      <c r="AL83" s="10">
        <v>350384</v>
      </c>
      <c r="AM83" s="10">
        <v>364190</v>
      </c>
      <c r="AN83" s="10">
        <v>375797</v>
      </c>
      <c r="AO83" s="10">
        <v>366525</v>
      </c>
      <c r="AP83" s="10">
        <v>363393</v>
      </c>
      <c r="AQ83" s="10">
        <v>380644</v>
      </c>
      <c r="AR83" s="10">
        <v>388103</v>
      </c>
      <c r="AS83" s="10">
        <v>409634</v>
      </c>
      <c r="AT83" s="10">
        <v>425538</v>
      </c>
      <c r="AU83" s="10">
        <v>424316</v>
      </c>
      <c r="AV83" s="10">
        <v>460765</v>
      </c>
      <c r="AW83" s="10"/>
    </row>
    <row r="84" spans="3:49" x14ac:dyDescent="0.2">
      <c r="C84" s="32" t="s">
        <v>31</v>
      </c>
      <c r="D84" s="32" t="s">
        <v>104</v>
      </c>
      <c r="E84" s="32"/>
      <c r="F84" s="6" t="s">
        <v>98</v>
      </c>
      <c r="G84" s="32" t="s">
        <v>127</v>
      </c>
      <c r="H84" s="32" t="s">
        <v>16</v>
      </c>
      <c r="I84" s="10">
        <v>109131</v>
      </c>
      <c r="J84" s="10">
        <v>120415</v>
      </c>
      <c r="K84" s="10">
        <v>136893</v>
      </c>
      <c r="L84" s="10">
        <v>150661</v>
      </c>
      <c r="M84" s="10">
        <v>130900</v>
      </c>
      <c r="N84" s="10">
        <v>131332</v>
      </c>
      <c r="O84" s="10">
        <v>142053</v>
      </c>
      <c r="P84" s="10">
        <v>159338</v>
      </c>
      <c r="Q84" s="10">
        <v>168901</v>
      </c>
      <c r="R84" s="10">
        <v>186141</v>
      </c>
      <c r="S84" s="10">
        <v>219519</v>
      </c>
      <c r="T84" s="10">
        <v>231702</v>
      </c>
      <c r="U84" s="10">
        <v>244269</v>
      </c>
      <c r="V84" s="10">
        <v>263264</v>
      </c>
      <c r="W84" s="10">
        <v>296389</v>
      </c>
      <c r="X84" s="10">
        <v>299443</v>
      </c>
      <c r="Y84" s="10">
        <v>287766</v>
      </c>
      <c r="Z84" s="10">
        <v>318241</v>
      </c>
      <c r="AA84" s="10">
        <v>327773</v>
      </c>
      <c r="AB84" s="10">
        <v>376170</v>
      </c>
      <c r="AC84" s="10">
        <v>350638</v>
      </c>
      <c r="AD84" s="10">
        <v>380101</v>
      </c>
      <c r="AE84" s="10">
        <v>394826</v>
      </c>
      <c r="AF84" s="10">
        <v>409559</v>
      </c>
      <c r="AG84" s="10">
        <v>414550</v>
      </c>
      <c r="AH84" s="10">
        <v>438353</v>
      </c>
      <c r="AI84" s="10">
        <v>447330</v>
      </c>
      <c r="AJ84" s="10">
        <v>457490</v>
      </c>
      <c r="AK84" s="10">
        <v>546879</v>
      </c>
      <c r="AL84" s="10">
        <v>458140</v>
      </c>
      <c r="AM84" s="10">
        <v>480724</v>
      </c>
      <c r="AN84" s="10">
        <v>469444</v>
      </c>
      <c r="AO84" s="10">
        <v>420608</v>
      </c>
      <c r="AP84" s="10">
        <v>424156</v>
      </c>
      <c r="AQ84" s="10">
        <v>385284</v>
      </c>
      <c r="AR84" s="10">
        <v>447186</v>
      </c>
      <c r="AS84" s="10">
        <v>438980</v>
      </c>
      <c r="AT84" s="10">
        <v>449151</v>
      </c>
      <c r="AU84" s="10">
        <v>491787</v>
      </c>
      <c r="AV84" s="10">
        <v>483908</v>
      </c>
      <c r="AW84" s="10"/>
    </row>
    <row r="85" spans="3:49" x14ac:dyDescent="0.2">
      <c r="C85" s="32" t="s">
        <v>32</v>
      </c>
      <c r="D85" s="32" t="s">
        <v>104</v>
      </c>
      <c r="E85" s="32"/>
      <c r="F85" s="6" t="s">
        <v>98</v>
      </c>
      <c r="G85" s="32" t="s">
        <v>127</v>
      </c>
      <c r="H85" s="32" t="s">
        <v>16</v>
      </c>
      <c r="I85" s="10">
        <v>34519</v>
      </c>
      <c r="J85" s="10">
        <v>34475</v>
      </c>
      <c r="K85" s="10">
        <v>37305</v>
      </c>
      <c r="L85" s="10">
        <v>45270</v>
      </c>
      <c r="M85" s="10">
        <v>55781</v>
      </c>
      <c r="N85" s="10">
        <v>51446</v>
      </c>
      <c r="O85" s="10">
        <v>64589</v>
      </c>
      <c r="P85" s="10">
        <v>73762</v>
      </c>
      <c r="Q85" s="10">
        <v>79779</v>
      </c>
      <c r="R85" s="10">
        <v>91889</v>
      </c>
      <c r="S85" s="10">
        <v>97046</v>
      </c>
      <c r="T85" s="10">
        <v>103035</v>
      </c>
      <c r="U85" s="10">
        <v>103037</v>
      </c>
      <c r="V85" s="10">
        <v>114497</v>
      </c>
      <c r="W85" s="10">
        <v>116175</v>
      </c>
      <c r="X85" s="10">
        <v>133084</v>
      </c>
      <c r="Y85" s="10">
        <v>141303</v>
      </c>
      <c r="Z85" s="10">
        <v>148768</v>
      </c>
      <c r="AA85" s="10">
        <v>155871</v>
      </c>
      <c r="AB85" s="10">
        <v>156888</v>
      </c>
      <c r="AC85" s="10">
        <v>167849</v>
      </c>
      <c r="AD85" s="10">
        <v>180854</v>
      </c>
      <c r="AE85" s="10">
        <v>188675</v>
      </c>
      <c r="AF85" s="10">
        <v>199137</v>
      </c>
      <c r="AG85" s="10">
        <v>223526</v>
      </c>
      <c r="AH85" s="10">
        <v>230805</v>
      </c>
      <c r="AI85" s="10">
        <v>244733</v>
      </c>
      <c r="AJ85" s="10">
        <v>252051</v>
      </c>
      <c r="AK85" s="10">
        <v>282252</v>
      </c>
      <c r="AL85" s="10">
        <v>300060</v>
      </c>
      <c r="AM85" s="10">
        <v>316933</v>
      </c>
      <c r="AN85" s="10">
        <v>328739</v>
      </c>
      <c r="AO85" s="10">
        <v>312734</v>
      </c>
      <c r="AP85" s="10">
        <v>329417</v>
      </c>
      <c r="AQ85" s="10">
        <v>268539</v>
      </c>
      <c r="AR85" s="10">
        <v>253760</v>
      </c>
      <c r="AS85" s="10">
        <v>247901</v>
      </c>
      <c r="AT85" s="10">
        <v>252912</v>
      </c>
      <c r="AU85" s="10">
        <v>263238</v>
      </c>
      <c r="AV85" s="10">
        <v>259213</v>
      </c>
      <c r="AW85" s="10"/>
    </row>
    <row r="86" spans="3:49" x14ac:dyDescent="0.2">
      <c r="C86" s="32" t="s">
        <v>105</v>
      </c>
      <c r="D86" s="32" t="s">
        <v>104</v>
      </c>
      <c r="E86" s="32"/>
      <c r="F86" s="6" t="s">
        <v>98</v>
      </c>
      <c r="G86" s="32" t="s">
        <v>127</v>
      </c>
      <c r="H86" s="32" t="s">
        <v>16</v>
      </c>
      <c r="I86" s="10">
        <v>1697000</v>
      </c>
      <c r="J86" s="10">
        <v>1924000</v>
      </c>
      <c r="K86" s="10">
        <v>2172000</v>
      </c>
      <c r="L86" s="10">
        <v>2457000</v>
      </c>
      <c r="M86" s="10">
        <v>2682000</v>
      </c>
      <c r="N86" s="10">
        <v>2900000</v>
      </c>
      <c r="O86" s="10">
        <v>3282000</v>
      </c>
      <c r="P86" s="10">
        <v>3759000</v>
      </c>
      <c r="Q86" s="10">
        <v>4079000</v>
      </c>
      <c r="R86" s="10">
        <v>4464000</v>
      </c>
      <c r="S86" s="10">
        <v>5284000</v>
      </c>
      <c r="T86" s="10">
        <v>5654000</v>
      </c>
      <c r="U86" s="10">
        <v>6193000</v>
      </c>
      <c r="V86" s="10">
        <v>6885000</v>
      </c>
      <c r="W86" s="10">
        <v>6892000</v>
      </c>
      <c r="X86" s="10">
        <v>7019000</v>
      </c>
      <c r="Y86" s="10">
        <v>7187000</v>
      </c>
      <c r="Z86" s="10">
        <v>7721000</v>
      </c>
      <c r="AA86" s="10">
        <v>8069000</v>
      </c>
      <c r="AB86" s="10">
        <v>8292000</v>
      </c>
      <c r="AC86" s="10">
        <v>8407000</v>
      </c>
      <c r="AD86" s="10">
        <v>8730000</v>
      </c>
      <c r="AE86" s="10">
        <v>9084000</v>
      </c>
      <c r="AF86" s="10">
        <v>9503000</v>
      </c>
      <c r="AG86" s="10">
        <v>10101000</v>
      </c>
      <c r="AH86" s="10">
        <v>10812000</v>
      </c>
      <c r="AI86" s="10">
        <v>11368000</v>
      </c>
      <c r="AJ86" s="10">
        <v>11695000</v>
      </c>
      <c r="AK86" s="10">
        <v>12420000</v>
      </c>
      <c r="AL86" s="10">
        <v>11980000</v>
      </c>
      <c r="AM86" s="10">
        <v>12125000</v>
      </c>
      <c r="AN86" s="10">
        <v>12170000</v>
      </c>
      <c r="AO86" s="10">
        <v>11602000</v>
      </c>
      <c r="AP86" s="10">
        <v>11525000</v>
      </c>
      <c r="AQ86" s="10">
        <v>11314000</v>
      </c>
      <c r="AR86" s="10">
        <v>11402000</v>
      </c>
      <c r="AS86" s="10">
        <v>11632000</v>
      </c>
      <c r="AT86" s="10">
        <v>12163000</v>
      </c>
      <c r="AU86" s="10">
        <v>12559000</v>
      </c>
      <c r="AV86" s="10">
        <v>12867000</v>
      </c>
      <c r="AW86" s="10"/>
    </row>
    <row r="87" spans="3:49" x14ac:dyDescent="0.2">
      <c r="C87" s="32" t="s">
        <v>34</v>
      </c>
      <c r="D87" s="32" t="s">
        <v>104</v>
      </c>
      <c r="E87" s="32"/>
      <c r="F87" s="6" t="s">
        <v>98</v>
      </c>
      <c r="G87" s="32" t="s">
        <v>127</v>
      </c>
      <c r="H87" s="32" t="s">
        <v>16</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10">
        <v>0</v>
      </c>
      <c r="AC87" s="10">
        <v>0</v>
      </c>
      <c r="AD87" s="10">
        <v>0</v>
      </c>
      <c r="AE87" s="10">
        <v>0</v>
      </c>
      <c r="AF87" s="10">
        <v>0</v>
      </c>
      <c r="AG87" s="10">
        <v>0</v>
      </c>
      <c r="AH87" s="10">
        <v>0</v>
      </c>
      <c r="AI87" s="10">
        <v>0</v>
      </c>
      <c r="AJ87" s="10">
        <v>0</v>
      </c>
      <c r="AK87" s="10">
        <v>0</v>
      </c>
      <c r="AL87" s="10">
        <v>0</v>
      </c>
      <c r="AM87" s="10">
        <v>0</v>
      </c>
      <c r="AN87" s="10">
        <v>0</v>
      </c>
      <c r="AO87" s="10">
        <v>0</v>
      </c>
      <c r="AP87" s="10">
        <v>0</v>
      </c>
      <c r="AQ87" s="10">
        <v>0</v>
      </c>
      <c r="AR87" s="10">
        <v>0</v>
      </c>
      <c r="AS87" s="10">
        <v>0</v>
      </c>
      <c r="AT87" s="10">
        <v>0</v>
      </c>
      <c r="AU87" s="10">
        <v>0</v>
      </c>
      <c r="AV87" s="10">
        <v>0</v>
      </c>
      <c r="AW87" s="10"/>
    </row>
    <row r="88" spans="3:49" ht="12" thickBot="1" x14ac:dyDescent="0.25">
      <c r="C88" s="168" t="s">
        <v>35</v>
      </c>
      <c r="D88" s="168" t="s">
        <v>104</v>
      </c>
      <c r="E88" s="168"/>
      <c r="F88" s="169" t="s">
        <v>98</v>
      </c>
      <c r="G88" s="168" t="s">
        <v>127</v>
      </c>
      <c r="H88" s="168" t="s">
        <v>16</v>
      </c>
      <c r="I88" s="170">
        <v>1697000</v>
      </c>
      <c r="J88" s="170">
        <v>1924000</v>
      </c>
      <c r="K88" s="170">
        <v>2172000</v>
      </c>
      <c r="L88" s="170">
        <v>2457000</v>
      </c>
      <c r="M88" s="170">
        <v>2682000</v>
      </c>
      <c r="N88" s="170">
        <v>2900000</v>
      </c>
      <c r="O88" s="170">
        <v>3282000</v>
      </c>
      <c r="P88" s="170">
        <v>3759000</v>
      </c>
      <c r="Q88" s="170">
        <v>4079000</v>
      </c>
      <c r="R88" s="170">
        <v>4464000</v>
      </c>
      <c r="S88" s="170">
        <v>5284000</v>
      </c>
      <c r="T88" s="170">
        <v>5654000</v>
      </c>
      <c r="U88" s="170">
        <v>6193000</v>
      </c>
      <c r="V88" s="170">
        <v>6885000</v>
      </c>
      <c r="W88" s="170">
        <v>6892000</v>
      </c>
      <c r="X88" s="170">
        <v>7019000</v>
      </c>
      <c r="Y88" s="170">
        <v>7187000</v>
      </c>
      <c r="Z88" s="170">
        <v>7721000</v>
      </c>
      <c r="AA88" s="170">
        <v>8069000</v>
      </c>
      <c r="AB88" s="170">
        <v>8292000</v>
      </c>
      <c r="AC88" s="170">
        <v>8407000</v>
      </c>
      <c r="AD88" s="170">
        <v>8730000</v>
      </c>
      <c r="AE88" s="170">
        <v>9084000</v>
      </c>
      <c r="AF88" s="170">
        <v>9503000</v>
      </c>
      <c r="AG88" s="170">
        <v>10101000</v>
      </c>
      <c r="AH88" s="170">
        <v>10812000</v>
      </c>
      <c r="AI88" s="170">
        <v>11368000</v>
      </c>
      <c r="AJ88" s="170">
        <v>11695000</v>
      </c>
      <c r="AK88" s="170">
        <v>12420000</v>
      </c>
      <c r="AL88" s="170">
        <v>11980000</v>
      </c>
      <c r="AM88" s="170">
        <v>12125000</v>
      </c>
      <c r="AN88" s="170">
        <v>12170000</v>
      </c>
      <c r="AO88" s="170">
        <v>11602000</v>
      </c>
      <c r="AP88" s="170">
        <v>11525000</v>
      </c>
      <c r="AQ88" s="170">
        <v>11314000</v>
      </c>
      <c r="AR88" s="170">
        <v>11402000</v>
      </c>
      <c r="AS88" s="170">
        <v>11632000</v>
      </c>
      <c r="AT88" s="170">
        <v>12163000</v>
      </c>
      <c r="AU88" s="170">
        <v>12559000</v>
      </c>
      <c r="AV88" s="170">
        <v>12867000</v>
      </c>
      <c r="AW88" s="170"/>
    </row>
    <row r="89" spans="3:49" x14ac:dyDescent="0.2">
      <c r="C89" s="32" t="s">
        <v>11</v>
      </c>
      <c r="D89" s="32" t="s">
        <v>108</v>
      </c>
      <c r="E89" s="32"/>
      <c r="F89" s="6" t="s">
        <v>90</v>
      </c>
      <c r="G89" s="32" t="s">
        <v>127</v>
      </c>
      <c r="H89" s="32" t="s">
        <v>16</v>
      </c>
      <c r="I89" s="10">
        <v>137488</v>
      </c>
      <c r="J89" s="10">
        <v>151682</v>
      </c>
      <c r="K89" s="10">
        <v>151568</v>
      </c>
      <c r="L89" s="10">
        <v>155275</v>
      </c>
      <c r="M89" s="10">
        <v>178084</v>
      </c>
      <c r="N89" s="10">
        <v>205942</v>
      </c>
      <c r="O89" s="10">
        <v>232411</v>
      </c>
      <c r="P89" s="10">
        <v>228882</v>
      </c>
      <c r="Q89" s="10">
        <v>262110</v>
      </c>
      <c r="R89" s="10">
        <v>263317</v>
      </c>
      <c r="S89" s="10">
        <v>283240</v>
      </c>
      <c r="T89" s="10">
        <v>295654</v>
      </c>
      <c r="U89" s="10">
        <v>280070</v>
      </c>
      <c r="V89" s="10">
        <v>254991</v>
      </c>
      <c r="W89" s="10">
        <v>266088</v>
      </c>
      <c r="X89" s="10">
        <v>276933</v>
      </c>
      <c r="Y89" s="10">
        <v>256354</v>
      </c>
      <c r="Z89" s="10">
        <v>308515</v>
      </c>
      <c r="AA89" s="10">
        <v>316168</v>
      </c>
      <c r="AB89" s="10">
        <v>326133</v>
      </c>
      <c r="AC89" s="10">
        <v>309119</v>
      </c>
      <c r="AD89" s="10">
        <v>333312</v>
      </c>
      <c r="AE89" s="10">
        <v>342052</v>
      </c>
      <c r="AF89" s="10">
        <v>356909</v>
      </c>
      <c r="AG89" s="10">
        <v>330445</v>
      </c>
      <c r="AH89" s="10">
        <v>331544</v>
      </c>
      <c r="AI89" s="10">
        <v>338468</v>
      </c>
      <c r="AJ89" s="10">
        <v>323861</v>
      </c>
      <c r="AK89" s="10">
        <v>234143</v>
      </c>
      <c r="AL89" s="10">
        <v>223265</v>
      </c>
      <c r="AM89" s="10">
        <v>222391</v>
      </c>
      <c r="AN89" s="10">
        <v>227845</v>
      </c>
      <c r="AO89" s="10">
        <v>189897</v>
      </c>
      <c r="AP89" s="10">
        <v>175998</v>
      </c>
      <c r="AQ89" s="10">
        <v>183290</v>
      </c>
      <c r="AR89" s="10">
        <v>180170</v>
      </c>
      <c r="AS89" s="10">
        <v>183998</v>
      </c>
      <c r="AT89" s="10">
        <v>197443</v>
      </c>
      <c r="AU89" s="10">
        <v>213959</v>
      </c>
      <c r="AV89" s="10">
        <v>230753</v>
      </c>
      <c r="AW89" s="10"/>
    </row>
    <row r="90" spans="3:49" x14ac:dyDescent="0.2">
      <c r="C90" s="32" t="s">
        <v>17</v>
      </c>
      <c r="D90" s="32" t="s">
        <v>108</v>
      </c>
      <c r="E90" s="32"/>
      <c r="F90" s="6" t="s">
        <v>90</v>
      </c>
      <c r="G90" s="32" t="s">
        <v>127</v>
      </c>
      <c r="H90" s="32" t="s">
        <v>16</v>
      </c>
      <c r="I90" s="10">
        <v>73983</v>
      </c>
      <c r="J90" s="10">
        <v>70024</v>
      </c>
      <c r="K90" s="10">
        <v>69202</v>
      </c>
      <c r="L90" s="10">
        <v>65929</v>
      </c>
      <c r="M90" s="10">
        <v>66470</v>
      </c>
      <c r="N90" s="10">
        <v>61009</v>
      </c>
      <c r="O90" s="10">
        <v>78572</v>
      </c>
      <c r="P90" s="10">
        <v>84999</v>
      </c>
      <c r="Q90" s="10">
        <v>78900</v>
      </c>
      <c r="R90" s="10">
        <v>78192</v>
      </c>
      <c r="S90" s="10">
        <v>97799</v>
      </c>
      <c r="T90" s="10">
        <v>108224</v>
      </c>
      <c r="U90" s="10">
        <v>101207</v>
      </c>
      <c r="V90" s="10">
        <v>107375</v>
      </c>
      <c r="W90" s="10">
        <v>114292</v>
      </c>
      <c r="X90" s="10">
        <v>119089</v>
      </c>
      <c r="Y90" s="10">
        <v>129971</v>
      </c>
      <c r="Z90" s="10">
        <v>135249</v>
      </c>
      <c r="AA90" s="10">
        <v>140743</v>
      </c>
      <c r="AB90" s="10">
        <v>121068</v>
      </c>
      <c r="AC90" s="10">
        <v>145451</v>
      </c>
      <c r="AD90" s="10">
        <v>150261</v>
      </c>
      <c r="AE90" s="10">
        <v>151076</v>
      </c>
      <c r="AF90" s="10">
        <v>145399</v>
      </c>
      <c r="AG90" s="10">
        <v>142255</v>
      </c>
      <c r="AH90" s="10">
        <v>156435</v>
      </c>
      <c r="AI90" s="10">
        <v>147318</v>
      </c>
      <c r="AJ90" s="10">
        <v>138772</v>
      </c>
      <c r="AK90" s="10">
        <v>96527</v>
      </c>
      <c r="AL90" s="10">
        <v>81975</v>
      </c>
      <c r="AM90" s="10">
        <v>82414</v>
      </c>
      <c r="AN90" s="10">
        <v>83890</v>
      </c>
      <c r="AO90" s="10">
        <v>76514</v>
      </c>
      <c r="AP90" s="10">
        <v>65374</v>
      </c>
      <c r="AQ90" s="10">
        <v>57470</v>
      </c>
      <c r="AR90" s="10">
        <v>54214</v>
      </c>
      <c r="AS90" s="10">
        <v>52116</v>
      </c>
      <c r="AT90" s="10">
        <v>62091</v>
      </c>
      <c r="AU90" s="10">
        <v>59492</v>
      </c>
      <c r="AV90" s="10">
        <v>61297</v>
      </c>
      <c r="AW90" s="10"/>
    </row>
    <row r="91" spans="3:49" x14ac:dyDescent="0.2">
      <c r="C91" s="32" t="s">
        <v>18</v>
      </c>
      <c r="D91" s="32" t="s">
        <v>108</v>
      </c>
      <c r="E91" s="32"/>
      <c r="F91" s="6" t="s">
        <v>90</v>
      </c>
      <c r="G91" s="32" t="s">
        <v>127</v>
      </c>
      <c r="H91" s="32" t="s">
        <v>16</v>
      </c>
      <c r="I91" s="10">
        <v>14889</v>
      </c>
      <c r="J91" s="10">
        <v>16066</v>
      </c>
      <c r="K91" s="10">
        <v>16812</v>
      </c>
      <c r="L91" s="10">
        <v>18024</v>
      </c>
      <c r="M91" s="10">
        <v>19391</v>
      </c>
      <c r="N91" s="10">
        <v>16746</v>
      </c>
      <c r="O91" s="10">
        <v>17232</v>
      </c>
      <c r="P91" s="10">
        <v>17425</v>
      </c>
      <c r="Q91" s="10">
        <v>17466</v>
      </c>
      <c r="R91" s="10">
        <v>14343</v>
      </c>
      <c r="S91" s="10">
        <v>13966</v>
      </c>
      <c r="T91" s="10">
        <v>12166</v>
      </c>
      <c r="U91" s="10">
        <v>11697</v>
      </c>
      <c r="V91" s="10">
        <v>11438</v>
      </c>
      <c r="W91" s="10">
        <v>18057</v>
      </c>
      <c r="X91" s="10">
        <v>22369</v>
      </c>
      <c r="Y91" s="10">
        <v>20395</v>
      </c>
      <c r="Z91" s="10">
        <v>25054</v>
      </c>
      <c r="AA91" s="10">
        <v>24691</v>
      </c>
      <c r="AB91" s="10">
        <v>27600</v>
      </c>
      <c r="AC91" s="10">
        <v>29129</v>
      </c>
      <c r="AD91" s="10">
        <v>23733</v>
      </c>
      <c r="AE91" s="10">
        <v>22333</v>
      </c>
      <c r="AF91" s="10">
        <v>20196</v>
      </c>
      <c r="AG91" s="10">
        <v>15020</v>
      </c>
      <c r="AH91" s="10">
        <v>8925</v>
      </c>
      <c r="AI91" s="10">
        <v>12099</v>
      </c>
      <c r="AJ91" s="10">
        <v>16137</v>
      </c>
      <c r="AK91" s="10">
        <v>27860</v>
      </c>
      <c r="AL91" s="10">
        <v>13073</v>
      </c>
      <c r="AM91" s="10">
        <v>11139</v>
      </c>
      <c r="AN91" s="10">
        <v>10994</v>
      </c>
      <c r="AO91" s="10">
        <v>10588</v>
      </c>
      <c r="AP91" s="10">
        <v>10809</v>
      </c>
      <c r="AQ91" s="10">
        <v>4667</v>
      </c>
      <c r="AR91" s="10">
        <v>4868</v>
      </c>
      <c r="AS91" s="10">
        <v>4944</v>
      </c>
      <c r="AT91" s="10">
        <v>4977</v>
      </c>
      <c r="AU91" s="10">
        <v>5195</v>
      </c>
      <c r="AV91" s="10">
        <v>5119</v>
      </c>
      <c r="AW91" s="10"/>
    </row>
    <row r="92" spans="3:49" x14ac:dyDescent="0.2">
      <c r="C92" s="32" t="s">
        <v>19</v>
      </c>
      <c r="D92" s="32" t="s">
        <v>108</v>
      </c>
      <c r="E92" s="32"/>
      <c r="F92" s="6" t="s">
        <v>90</v>
      </c>
      <c r="G92" s="32" t="s">
        <v>127</v>
      </c>
      <c r="H92" s="32" t="s">
        <v>16</v>
      </c>
      <c r="I92" s="10">
        <v>26734</v>
      </c>
      <c r="J92" s="10">
        <v>32242</v>
      </c>
      <c r="K92" s="10">
        <v>38542</v>
      </c>
      <c r="L92" s="10">
        <v>38854</v>
      </c>
      <c r="M92" s="10">
        <v>47639</v>
      </c>
      <c r="N92" s="10">
        <v>46632</v>
      </c>
      <c r="O92" s="10">
        <v>47613</v>
      </c>
      <c r="P92" s="10">
        <v>50731</v>
      </c>
      <c r="Q92" s="10">
        <v>47991</v>
      </c>
      <c r="R92" s="10">
        <v>50568</v>
      </c>
      <c r="S92" s="10">
        <v>58230</v>
      </c>
      <c r="T92" s="10">
        <v>51291</v>
      </c>
      <c r="U92" s="10">
        <v>47296</v>
      </c>
      <c r="V92" s="10">
        <v>42002</v>
      </c>
      <c r="W92" s="10">
        <v>42981</v>
      </c>
      <c r="X92" s="10">
        <v>54097</v>
      </c>
      <c r="Y92" s="10">
        <v>57467</v>
      </c>
      <c r="Z92" s="10">
        <v>59602</v>
      </c>
      <c r="AA92" s="10">
        <v>64707</v>
      </c>
      <c r="AB92" s="10">
        <v>63068</v>
      </c>
      <c r="AC92" s="10">
        <v>63315</v>
      </c>
      <c r="AD92" s="10">
        <v>70403</v>
      </c>
      <c r="AE92" s="10">
        <v>73679</v>
      </c>
      <c r="AF92" s="10">
        <v>68033</v>
      </c>
      <c r="AG92" s="10">
        <v>68236</v>
      </c>
      <c r="AH92" s="10">
        <v>68470</v>
      </c>
      <c r="AI92" s="10">
        <v>62404</v>
      </c>
      <c r="AJ92" s="10">
        <v>64440</v>
      </c>
      <c r="AK92" s="10">
        <v>49735</v>
      </c>
      <c r="AL92" s="10">
        <v>50647</v>
      </c>
      <c r="AM92" s="10">
        <v>55343</v>
      </c>
      <c r="AN92" s="10">
        <v>51590</v>
      </c>
      <c r="AO92" s="10">
        <v>47173</v>
      </c>
      <c r="AP92" s="10">
        <v>40002</v>
      </c>
      <c r="AQ92" s="10">
        <v>43533</v>
      </c>
      <c r="AR92" s="10">
        <v>44890</v>
      </c>
      <c r="AS92" s="10">
        <v>50721</v>
      </c>
      <c r="AT92" s="10">
        <v>44063</v>
      </c>
      <c r="AU92" s="10">
        <v>43661</v>
      </c>
      <c r="AV92" s="10">
        <v>46930</v>
      </c>
      <c r="AW92" s="10"/>
    </row>
    <row r="93" spans="3:49" x14ac:dyDescent="0.2">
      <c r="C93" s="32" t="s">
        <v>20</v>
      </c>
      <c r="D93" s="32" t="s">
        <v>108</v>
      </c>
      <c r="E93" s="32"/>
      <c r="F93" s="6" t="s">
        <v>90</v>
      </c>
      <c r="G93" s="32" t="s">
        <v>127</v>
      </c>
      <c r="H93" s="32" t="s">
        <v>16</v>
      </c>
      <c r="I93" s="10">
        <v>4446</v>
      </c>
      <c r="J93" s="10">
        <v>4738</v>
      </c>
      <c r="K93" s="10">
        <v>4800</v>
      </c>
      <c r="L93" s="10">
        <v>5791</v>
      </c>
      <c r="M93" s="10">
        <v>5964</v>
      </c>
      <c r="N93" s="10">
        <v>5643</v>
      </c>
      <c r="O93" s="10">
        <v>6134</v>
      </c>
      <c r="P93" s="10">
        <v>5773</v>
      </c>
      <c r="Q93" s="10">
        <v>4121</v>
      </c>
      <c r="R93" s="10">
        <v>4910</v>
      </c>
      <c r="S93" s="10">
        <v>5403</v>
      </c>
      <c r="T93" s="10">
        <v>3770</v>
      </c>
      <c r="U93" s="10">
        <v>5612</v>
      </c>
      <c r="V93" s="10">
        <v>5874</v>
      </c>
      <c r="W93" s="10">
        <v>5507</v>
      </c>
      <c r="X93" s="10">
        <v>6950</v>
      </c>
      <c r="Y93" s="10">
        <v>7619</v>
      </c>
      <c r="Z93" s="10">
        <v>7112</v>
      </c>
      <c r="AA93" s="10">
        <v>8017</v>
      </c>
      <c r="AB93" s="10">
        <v>6511</v>
      </c>
      <c r="AC93" s="10">
        <v>6347</v>
      </c>
      <c r="AD93" s="10">
        <v>7598</v>
      </c>
      <c r="AE93" s="10">
        <v>8092</v>
      </c>
      <c r="AF93" s="10">
        <v>6690</v>
      </c>
      <c r="AG93" s="10">
        <v>7871</v>
      </c>
      <c r="AH93" s="10">
        <v>11704</v>
      </c>
      <c r="AI93" s="10">
        <v>10700</v>
      </c>
      <c r="AJ93" s="10">
        <v>9932</v>
      </c>
      <c r="AK93" s="10">
        <v>8434</v>
      </c>
      <c r="AL93" s="10">
        <v>6329</v>
      </c>
      <c r="AM93" s="10">
        <v>6285</v>
      </c>
      <c r="AN93" s="10">
        <v>6507</v>
      </c>
      <c r="AO93" s="10">
        <v>4635</v>
      </c>
      <c r="AP93" s="10">
        <v>4188</v>
      </c>
      <c r="AQ93" s="10">
        <v>3613</v>
      </c>
      <c r="AR93" s="10">
        <v>4290</v>
      </c>
      <c r="AS93" s="10">
        <v>4093</v>
      </c>
      <c r="AT93" s="10">
        <v>5942</v>
      </c>
      <c r="AU93" s="10">
        <v>6902</v>
      </c>
      <c r="AV93" s="10">
        <v>7426</v>
      </c>
      <c r="AW93" s="10"/>
    </row>
    <row r="94" spans="3:49" x14ac:dyDescent="0.2">
      <c r="C94" s="32" t="s">
        <v>21</v>
      </c>
      <c r="D94" s="32" t="s">
        <v>108</v>
      </c>
      <c r="E94" s="32"/>
      <c r="F94" s="6" t="s">
        <v>90</v>
      </c>
      <c r="G94" s="32" t="s">
        <v>127</v>
      </c>
      <c r="H94" s="32" t="s">
        <v>16</v>
      </c>
      <c r="I94" s="10">
        <v>4497</v>
      </c>
      <c r="J94" s="10">
        <v>3738</v>
      </c>
      <c r="K94" s="10">
        <v>4443</v>
      </c>
      <c r="L94" s="10">
        <v>5507</v>
      </c>
      <c r="M94" s="10">
        <v>4818</v>
      </c>
      <c r="N94" s="10">
        <v>4472</v>
      </c>
      <c r="O94" s="10">
        <v>5841</v>
      </c>
      <c r="P94" s="10">
        <v>7267</v>
      </c>
      <c r="Q94" s="10">
        <v>7452</v>
      </c>
      <c r="R94" s="10">
        <v>8547</v>
      </c>
      <c r="S94" s="10">
        <v>8664</v>
      </c>
      <c r="T94" s="10">
        <v>14198</v>
      </c>
      <c r="U94" s="10">
        <v>16848</v>
      </c>
      <c r="V94" s="10">
        <v>16848</v>
      </c>
      <c r="W94" s="10">
        <v>17095</v>
      </c>
      <c r="X94" s="10">
        <v>18005</v>
      </c>
      <c r="Y94" s="10">
        <v>16919</v>
      </c>
      <c r="Z94" s="10">
        <v>19566</v>
      </c>
      <c r="AA94" s="10">
        <v>19815</v>
      </c>
      <c r="AB94" s="10">
        <v>19141</v>
      </c>
      <c r="AC94" s="10">
        <v>17743</v>
      </c>
      <c r="AD94" s="10">
        <v>17776</v>
      </c>
      <c r="AE94" s="10">
        <v>19339</v>
      </c>
      <c r="AF94" s="10">
        <v>20208</v>
      </c>
      <c r="AG94" s="10">
        <v>18114</v>
      </c>
      <c r="AH94" s="10">
        <v>18309</v>
      </c>
      <c r="AI94" s="10">
        <v>19375</v>
      </c>
      <c r="AJ94" s="10">
        <v>20242</v>
      </c>
      <c r="AK94" s="10">
        <v>19425</v>
      </c>
      <c r="AL94" s="10">
        <v>18378</v>
      </c>
      <c r="AM94" s="10">
        <v>17046</v>
      </c>
      <c r="AN94" s="10">
        <v>17370</v>
      </c>
      <c r="AO94" s="10">
        <v>17616</v>
      </c>
      <c r="AP94" s="10">
        <v>15682</v>
      </c>
      <c r="AQ94" s="10">
        <v>15190</v>
      </c>
      <c r="AR94" s="10">
        <v>17899</v>
      </c>
      <c r="AS94" s="10">
        <v>18921</v>
      </c>
      <c r="AT94" s="10">
        <v>19212</v>
      </c>
      <c r="AU94" s="10">
        <v>20138</v>
      </c>
      <c r="AV94" s="10">
        <v>20205</v>
      </c>
      <c r="AW94" s="10"/>
    </row>
    <row r="95" spans="3:49" x14ac:dyDescent="0.2">
      <c r="C95" s="32" t="s">
        <v>22</v>
      </c>
      <c r="D95" s="32" t="s">
        <v>108</v>
      </c>
      <c r="E95" s="32"/>
      <c r="F95" s="6" t="s">
        <v>90</v>
      </c>
      <c r="G95" s="32" t="s">
        <v>127</v>
      </c>
      <c r="H95" s="32" t="s">
        <v>16</v>
      </c>
      <c r="I95" s="10">
        <v>57505</v>
      </c>
      <c r="J95" s="10">
        <v>61408</v>
      </c>
      <c r="K95" s="10">
        <v>69775</v>
      </c>
      <c r="L95" s="10">
        <v>80183</v>
      </c>
      <c r="M95" s="10">
        <v>74807</v>
      </c>
      <c r="N95" s="10">
        <v>71394</v>
      </c>
      <c r="O95" s="10">
        <v>78587</v>
      </c>
      <c r="P95" s="10">
        <v>93307</v>
      </c>
      <c r="Q95" s="10">
        <v>85745</v>
      </c>
      <c r="R95" s="10">
        <v>99875</v>
      </c>
      <c r="S95" s="10">
        <v>118445</v>
      </c>
      <c r="T95" s="10">
        <v>125651</v>
      </c>
      <c r="U95" s="10">
        <v>116009</v>
      </c>
      <c r="V95" s="10">
        <v>118727</v>
      </c>
      <c r="W95" s="10">
        <v>112382</v>
      </c>
      <c r="X95" s="10">
        <v>112582</v>
      </c>
      <c r="Y95" s="10">
        <v>114148</v>
      </c>
      <c r="Z95" s="10">
        <v>124975</v>
      </c>
      <c r="AA95" s="10">
        <v>127477</v>
      </c>
      <c r="AB95" s="10">
        <v>133925</v>
      </c>
      <c r="AC95" s="10">
        <v>134257</v>
      </c>
      <c r="AD95" s="10">
        <v>142240</v>
      </c>
      <c r="AE95" s="10">
        <v>139908</v>
      </c>
      <c r="AF95" s="10">
        <v>130104</v>
      </c>
      <c r="AG95" s="10">
        <v>116278</v>
      </c>
      <c r="AH95" s="10">
        <v>115723</v>
      </c>
      <c r="AI95" s="10">
        <v>119728</v>
      </c>
      <c r="AJ95" s="10">
        <v>106612</v>
      </c>
      <c r="AK95" s="10">
        <v>104768</v>
      </c>
      <c r="AL95" s="10">
        <v>84055</v>
      </c>
      <c r="AM95" s="10">
        <v>74420</v>
      </c>
      <c r="AN95" s="10">
        <v>71200</v>
      </c>
      <c r="AO95" s="10">
        <v>65777</v>
      </c>
      <c r="AP95" s="10">
        <v>53392</v>
      </c>
      <c r="AQ95" s="10">
        <v>51604</v>
      </c>
      <c r="AR95" s="10">
        <v>46174</v>
      </c>
      <c r="AS95" s="10">
        <v>46524</v>
      </c>
      <c r="AT95" s="10">
        <v>43906</v>
      </c>
      <c r="AU95" s="10">
        <v>45149</v>
      </c>
      <c r="AV95" s="10">
        <v>45835</v>
      </c>
      <c r="AW95" s="10"/>
    </row>
    <row r="96" spans="3:49" x14ac:dyDescent="0.2">
      <c r="C96" s="32" t="s">
        <v>23</v>
      </c>
      <c r="D96" s="32" t="s">
        <v>108</v>
      </c>
      <c r="E96" s="32"/>
      <c r="F96" s="6" t="s">
        <v>90</v>
      </c>
      <c r="G96" s="32" t="s">
        <v>127</v>
      </c>
      <c r="H96" s="32" t="s">
        <v>16</v>
      </c>
      <c r="I96" s="10">
        <v>89918</v>
      </c>
      <c r="J96" s="10">
        <v>95168</v>
      </c>
      <c r="K96" s="10">
        <v>103691</v>
      </c>
      <c r="L96" s="10">
        <v>113894</v>
      </c>
      <c r="M96" s="10">
        <v>128813</v>
      </c>
      <c r="N96" s="10">
        <v>139879</v>
      </c>
      <c r="O96" s="10">
        <v>120897</v>
      </c>
      <c r="P96" s="10">
        <v>137051</v>
      </c>
      <c r="Q96" s="10">
        <v>154232</v>
      </c>
      <c r="R96" s="10">
        <v>159862</v>
      </c>
      <c r="S96" s="10">
        <v>199946</v>
      </c>
      <c r="T96" s="10">
        <v>223755</v>
      </c>
      <c r="U96" s="10">
        <v>220932</v>
      </c>
      <c r="V96" s="10">
        <v>205676</v>
      </c>
      <c r="W96" s="10">
        <v>224773</v>
      </c>
      <c r="X96" s="10">
        <v>244920</v>
      </c>
      <c r="Y96" s="10">
        <v>279819</v>
      </c>
      <c r="Z96" s="10">
        <v>279924</v>
      </c>
      <c r="AA96" s="10">
        <v>288479</v>
      </c>
      <c r="AB96" s="10">
        <v>295436</v>
      </c>
      <c r="AC96" s="10">
        <v>270378</v>
      </c>
      <c r="AD96" s="10">
        <v>292825</v>
      </c>
      <c r="AE96" s="10">
        <v>265659</v>
      </c>
      <c r="AF96" s="10">
        <v>250100</v>
      </c>
      <c r="AG96" s="10">
        <v>228432</v>
      </c>
      <c r="AH96" s="10">
        <v>216304</v>
      </c>
      <c r="AI96" s="10">
        <v>193880</v>
      </c>
      <c r="AJ96" s="10">
        <v>188423</v>
      </c>
      <c r="AK96" s="10">
        <v>184093</v>
      </c>
      <c r="AL96" s="10">
        <v>172673</v>
      </c>
      <c r="AM96" s="10">
        <v>165164</v>
      </c>
      <c r="AN96" s="10">
        <v>164863</v>
      </c>
      <c r="AO96" s="10">
        <v>152050</v>
      </c>
      <c r="AP96" s="10">
        <v>144423</v>
      </c>
      <c r="AQ96" s="10">
        <v>135931</v>
      </c>
      <c r="AR96" s="10">
        <v>63162</v>
      </c>
      <c r="AS96" s="10">
        <v>53501</v>
      </c>
      <c r="AT96" s="10">
        <v>57357</v>
      </c>
      <c r="AU96" s="10">
        <v>58560</v>
      </c>
      <c r="AV96" s="10">
        <v>58381</v>
      </c>
      <c r="AW96" s="10"/>
    </row>
    <row r="97" spans="3:49" x14ac:dyDescent="0.2">
      <c r="C97" s="32" t="s">
        <v>24</v>
      </c>
      <c r="D97" s="32" t="s">
        <v>108</v>
      </c>
      <c r="E97" s="32"/>
      <c r="F97" s="6" t="s">
        <v>90</v>
      </c>
      <c r="G97" s="32" t="s">
        <v>127</v>
      </c>
      <c r="H97" s="32" t="s">
        <v>16</v>
      </c>
      <c r="I97" s="10">
        <v>661007</v>
      </c>
      <c r="J97" s="10">
        <v>628271</v>
      </c>
      <c r="K97" s="10">
        <v>667355</v>
      </c>
      <c r="L97" s="10">
        <v>782799</v>
      </c>
      <c r="M97" s="10">
        <v>804174</v>
      </c>
      <c r="N97" s="10">
        <v>824814</v>
      </c>
      <c r="O97" s="10">
        <v>1045187</v>
      </c>
      <c r="P97" s="10">
        <v>1164406</v>
      </c>
      <c r="Q97" s="10">
        <v>1241397</v>
      </c>
      <c r="R97" s="10">
        <v>1326355</v>
      </c>
      <c r="S97" s="10">
        <v>1548335</v>
      </c>
      <c r="T97" s="10">
        <v>1633863</v>
      </c>
      <c r="U97" s="10">
        <v>1602488</v>
      </c>
      <c r="V97" s="10">
        <v>1614878</v>
      </c>
      <c r="W97" s="10">
        <v>1584621</v>
      </c>
      <c r="X97" s="10">
        <v>1669342</v>
      </c>
      <c r="Y97" s="10">
        <v>1713532</v>
      </c>
      <c r="Z97" s="10">
        <v>1856989</v>
      </c>
      <c r="AA97" s="10">
        <v>1906274</v>
      </c>
      <c r="AB97" s="10">
        <v>1940323</v>
      </c>
      <c r="AC97" s="10">
        <v>1871687</v>
      </c>
      <c r="AD97" s="10">
        <v>1949561</v>
      </c>
      <c r="AE97" s="10">
        <v>1831117</v>
      </c>
      <c r="AF97" s="10">
        <v>1781283</v>
      </c>
      <c r="AG97" s="10">
        <v>1661648</v>
      </c>
      <c r="AH97" s="10">
        <v>1604437</v>
      </c>
      <c r="AI97" s="10">
        <v>1497464</v>
      </c>
      <c r="AJ97" s="10">
        <v>1419296</v>
      </c>
      <c r="AK97" s="10">
        <v>1232111</v>
      </c>
      <c r="AL97" s="10">
        <v>1038574</v>
      </c>
      <c r="AM97" s="10">
        <v>929040</v>
      </c>
      <c r="AN97" s="10">
        <v>921622</v>
      </c>
      <c r="AO97" s="10">
        <v>830286</v>
      </c>
      <c r="AP97" s="10">
        <v>756512</v>
      </c>
      <c r="AQ97" s="10">
        <v>691828</v>
      </c>
      <c r="AR97" s="10">
        <v>753764</v>
      </c>
      <c r="AS97" s="10">
        <v>801215</v>
      </c>
      <c r="AT97" s="10">
        <v>846160</v>
      </c>
      <c r="AU97" s="10">
        <v>884019</v>
      </c>
      <c r="AV97" s="10">
        <v>910534</v>
      </c>
      <c r="AW97" s="10"/>
    </row>
    <row r="98" spans="3:49" x14ac:dyDescent="0.2">
      <c r="C98" s="32" t="s">
        <v>25</v>
      </c>
      <c r="D98" s="32" t="s">
        <v>108</v>
      </c>
      <c r="E98" s="32"/>
      <c r="F98" s="6" t="s">
        <v>90</v>
      </c>
      <c r="G98" s="32" t="s">
        <v>127</v>
      </c>
      <c r="H98" s="32" t="s">
        <v>16</v>
      </c>
      <c r="I98" s="10">
        <v>403448</v>
      </c>
      <c r="J98" s="10">
        <v>427732</v>
      </c>
      <c r="K98" s="10">
        <v>429561</v>
      </c>
      <c r="L98" s="10">
        <v>479431</v>
      </c>
      <c r="M98" s="10">
        <v>490723</v>
      </c>
      <c r="N98" s="10">
        <v>536853</v>
      </c>
      <c r="O98" s="10">
        <v>552098</v>
      </c>
      <c r="P98" s="10">
        <v>631753</v>
      </c>
      <c r="Q98" s="10">
        <v>633046</v>
      </c>
      <c r="R98" s="10">
        <v>652157</v>
      </c>
      <c r="S98" s="10">
        <v>755540</v>
      </c>
      <c r="T98" s="10">
        <v>779509</v>
      </c>
      <c r="U98" s="10">
        <v>807443</v>
      </c>
      <c r="V98" s="10">
        <v>919034</v>
      </c>
      <c r="W98" s="10">
        <v>917572</v>
      </c>
      <c r="X98" s="10">
        <v>1003726</v>
      </c>
      <c r="Y98" s="10">
        <v>1118361</v>
      </c>
      <c r="Z98" s="10">
        <v>1166071</v>
      </c>
      <c r="AA98" s="10">
        <v>1209123</v>
      </c>
      <c r="AB98" s="10">
        <v>1154409</v>
      </c>
      <c r="AC98" s="10">
        <v>1178314</v>
      </c>
      <c r="AD98" s="10">
        <v>1168216</v>
      </c>
      <c r="AE98" s="10">
        <v>1164392</v>
      </c>
      <c r="AF98" s="10">
        <v>1123099</v>
      </c>
      <c r="AG98" s="10">
        <v>1106509</v>
      </c>
      <c r="AH98" s="10">
        <v>1033817</v>
      </c>
      <c r="AI98" s="10">
        <v>1011545</v>
      </c>
      <c r="AJ98" s="10">
        <v>941832</v>
      </c>
      <c r="AK98" s="10">
        <v>933383</v>
      </c>
      <c r="AL98" s="10">
        <v>797487</v>
      </c>
      <c r="AM98" s="10">
        <v>804686</v>
      </c>
      <c r="AN98" s="10">
        <v>838087</v>
      </c>
      <c r="AO98" s="10">
        <v>761800</v>
      </c>
      <c r="AP98" s="10">
        <v>760029</v>
      </c>
      <c r="AQ98" s="10">
        <v>790927</v>
      </c>
      <c r="AR98" s="10">
        <v>839961</v>
      </c>
      <c r="AS98" s="10">
        <v>851418</v>
      </c>
      <c r="AT98" s="10">
        <v>869514</v>
      </c>
      <c r="AU98" s="10">
        <v>920413</v>
      </c>
      <c r="AV98" s="10">
        <v>935734</v>
      </c>
      <c r="AW98" s="10"/>
    </row>
    <row r="99" spans="3:49" x14ac:dyDescent="0.2">
      <c r="C99" s="32" t="s">
        <v>26</v>
      </c>
      <c r="D99" s="32" t="s">
        <v>108</v>
      </c>
      <c r="E99" s="32"/>
      <c r="F99" s="6" t="s">
        <v>90</v>
      </c>
      <c r="G99" s="32" t="s">
        <v>127</v>
      </c>
      <c r="H99" s="32" t="s">
        <v>16</v>
      </c>
      <c r="I99" s="10">
        <v>9184</v>
      </c>
      <c r="J99" s="10">
        <v>8942</v>
      </c>
      <c r="K99" s="10">
        <v>10736</v>
      </c>
      <c r="L99" s="10">
        <v>12762</v>
      </c>
      <c r="M99" s="10">
        <v>14061</v>
      </c>
      <c r="N99" s="10">
        <v>16178</v>
      </c>
      <c r="O99" s="10">
        <v>17536</v>
      </c>
      <c r="P99" s="10">
        <v>17862</v>
      </c>
      <c r="Q99" s="10">
        <v>20453</v>
      </c>
      <c r="R99" s="10">
        <v>19916</v>
      </c>
      <c r="S99" s="10">
        <v>22724</v>
      </c>
      <c r="T99" s="10">
        <v>21354</v>
      </c>
      <c r="U99" s="10">
        <v>17295</v>
      </c>
      <c r="V99" s="10">
        <v>19718</v>
      </c>
      <c r="W99" s="10">
        <v>25551</v>
      </c>
      <c r="X99" s="10">
        <v>30389</v>
      </c>
      <c r="Y99" s="10">
        <v>29261</v>
      </c>
      <c r="Z99" s="10">
        <v>34612</v>
      </c>
      <c r="AA99" s="10">
        <v>36085</v>
      </c>
      <c r="AB99" s="10">
        <v>35487</v>
      </c>
      <c r="AC99" s="10">
        <v>28417</v>
      </c>
      <c r="AD99" s="10">
        <v>31768</v>
      </c>
      <c r="AE99" s="10">
        <v>30565</v>
      </c>
      <c r="AF99" s="10">
        <v>29529</v>
      </c>
      <c r="AG99" s="10">
        <v>22614</v>
      </c>
      <c r="AH99" s="10">
        <v>19855</v>
      </c>
      <c r="AI99" s="10">
        <v>19006</v>
      </c>
      <c r="AJ99" s="10">
        <v>18858</v>
      </c>
      <c r="AK99" s="10">
        <v>25305</v>
      </c>
      <c r="AL99" s="10">
        <v>24143</v>
      </c>
      <c r="AM99" s="10">
        <v>23803</v>
      </c>
      <c r="AN99" s="10">
        <v>22764</v>
      </c>
      <c r="AO99" s="10">
        <v>22494</v>
      </c>
      <c r="AP99" s="10">
        <v>12860</v>
      </c>
      <c r="AQ99" s="10">
        <v>11473</v>
      </c>
      <c r="AR99" s="10">
        <v>8579</v>
      </c>
      <c r="AS99" s="10">
        <v>6330</v>
      </c>
      <c r="AT99" s="10">
        <v>8945</v>
      </c>
      <c r="AU99" s="10">
        <v>6412</v>
      </c>
      <c r="AV99" s="10">
        <v>6358</v>
      </c>
      <c r="AW99" s="10"/>
    </row>
    <row r="100" spans="3:49" x14ac:dyDescent="0.2">
      <c r="C100" s="32" t="s">
        <v>27</v>
      </c>
      <c r="D100" s="32" t="s">
        <v>108</v>
      </c>
      <c r="E100" s="32"/>
      <c r="F100" s="6" t="s">
        <v>90</v>
      </c>
      <c r="G100" s="32" t="s">
        <v>127</v>
      </c>
      <c r="H100" s="32" t="s">
        <v>16</v>
      </c>
      <c r="I100" s="10">
        <v>99013</v>
      </c>
      <c r="J100" s="10">
        <v>107769</v>
      </c>
      <c r="K100" s="10">
        <v>126645</v>
      </c>
      <c r="L100" s="10">
        <v>111472</v>
      </c>
      <c r="M100" s="10">
        <v>112934</v>
      </c>
      <c r="N100" s="10">
        <v>108699</v>
      </c>
      <c r="O100" s="10">
        <v>100401</v>
      </c>
      <c r="P100" s="10">
        <v>102828</v>
      </c>
      <c r="Q100" s="10">
        <v>119619</v>
      </c>
      <c r="R100" s="10">
        <v>129414</v>
      </c>
      <c r="S100" s="10">
        <v>166799</v>
      </c>
      <c r="T100" s="10">
        <v>175758</v>
      </c>
      <c r="U100" s="10">
        <v>171258</v>
      </c>
      <c r="V100" s="10">
        <v>180575</v>
      </c>
      <c r="W100" s="10">
        <v>193336</v>
      </c>
      <c r="X100" s="10">
        <v>190152</v>
      </c>
      <c r="Y100" s="10">
        <v>224140</v>
      </c>
      <c r="Z100" s="10">
        <v>216808</v>
      </c>
      <c r="AA100" s="10">
        <v>220715</v>
      </c>
      <c r="AB100" s="10">
        <v>214372</v>
      </c>
      <c r="AC100" s="10">
        <v>254398</v>
      </c>
      <c r="AD100" s="10">
        <v>278529</v>
      </c>
      <c r="AE100" s="10">
        <v>276927</v>
      </c>
      <c r="AF100" s="10">
        <v>283641</v>
      </c>
      <c r="AG100" s="10">
        <v>280418</v>
      </c>
      <c r="AH100" s="10">
        <v>292003</v>
      </c>
      <c r="AI100" s="10">
        <v>315172</v>
      </c>
      <c r="AJ100" s="10">
        <v>319936</v>
      </c>
      <c r="AK100" s="10">
        <v>385789</v>
      </c>
      <c r="AL100" s="10">
        <v>327686</v>
      </c>
      <c r="AM100" s="10">
        <v>300549</v>
      </c>
      <c r="AN100" s="10">
        <v>295121</v>
      </c>
      <c r="AO100" s="10">
        <v>306459</v>
      </c>
      <c r="AP100" s="10">
        <v>276371</v>
      </c>
      <c r="AQ100" s="10">
        <v>257874</v>
      </c>
      <c r="AR100" s="10">
        <v>257052</v>
      </c>
      <c r="AS100" s="10">
        <v>288158</v>
      </c>
      <c r="AT100" s="10">
        <v>290461</v>
      </c>
      <c r="AU100" s="10">
        <v>286171</v>
      </c>
      <c r="AV100" s="10">
        <v>279709</v>
      </c>
      <c r="AW100" s="10"/>
    </row>
    <row r="101" spans="3:49" x14ac:dyDescent="0.2">
      <c r="C101" s="32" t="s">
        <v>28</v>
      </c>
      <c r="D101" s="32" t="s">
        <v>108</v>
      </c>
      <c r="E101" s="32"/>
      <c r="F101" s="6" t="s">
        <v>90</v>
      </c>
      <c r="G101" s="32" t="s">
        <v>127</v>
      </c>
      <c r="H101" s="32" t="s">
        <v>16</v>
      </c>
      <c r="I101" s="10">
        <v>150503</v>
      </c>
      <c r="J101" s="10">
        <v>161575</v>
      </c>
      <c r="K101" s="10">
        <v>192618</v>
      </c>
      <c r="L101" s="10">
        <v>208272</v>
      </c>
      <c r="M101" s="10">
        <v>214924</v>
      </c>
      <c r="N101" s="10">
        <v>234493</v>
      </c>
      <c r="O101" s="10">
        <v>241583</v>
      </c>
      <c r="P101" s="10">
        <v>250365</v>
      </c>
      <c r="Q101" s="10">
        <v>249126</v>
      </c>
      <c r="R101" s="10">
        <v>272275</v>
      </c>
      <c r="S101" s="10">
        <v>304038</v>
      </c>
      <c r="T101" s="10">
        <v>319818</v>
      </c>
      <c r="U101" s="10">
        <v>326803</v>
      </c>
      <c r="V101" s="10">
        <v>315323</v>
      </c>
      <c r="W101" s="10">
        <v>316865</v>
      </c>
      <c r="X101" s="10">
        <v>369060</v>
      </c>
      <c r="Y101" s="10">
        <v>364518</v>
      </c>
      <c r="Z101" s="10">
        <v>407049</v>
      </c>
      <c r="AA101" s="10">
        <v>417808</v>
      </c>
      <c r="AB101" s="10">
        <v>374940</v>
      </c>
      <c r="AC101" s="10">
        <v>410575</v>
      </c>
      <c r="AD101" s="10">
        <v>415045</v>
      </c>
      <c r="AE101" s="10">
        <v>403510</v>
      </c>
      <c r="AF101" s="10">
        <v>388963</v>
      </c>
      <c r="AG101" s="10">
        <v>329802</v>
      </c>
      <c r="AH101" s="10">
        <v>345167</v>
      </c>
      <c r="AI101" s="10">
        <v>347596</v>
      </c>
      <c r="AJ101" s="10">
        <v>309913</v>
      </c>
      <c r="AK101" s="10">
        <v>271360</v>
      </c>
      <c r="AL101" s="10">
        <v>208497</v>
      </c>
      <c r="AM101" s="10">
        <v>207510</v>
      </c>
      <c r="AN101" s="10">
        <v>197377</v>
      </c>
      <c r="AO101" s="10">
        <v>88915</v>
      </c>
      <c r="AP101" s="10">
        <v>130521</v>
      </c>
      <c r="AQ101" s="10">
        <v>119077</v>
      </c>
      <c r="AR101" s="10">
        <v>130940</v>
      </c>
      <c r="AS101" s="10">
        <v>129964</v>
      </c>
      <c r="AT101" s="10">
        <v>158088</v>
      </c>
      <c r="AU101" s="10">
        <v>167438</v>
      </c>
      <c r="AV101" s="10">
        <v>168950</v>
      </c>
      <c r="AW101" s="10"/>
    </row>
    <row r="102" spans="3:49" x14ac:dyDescent="0.2">
      <c r="C102" s="32" t="s">
        <v>29</v>
      </c>
      <c r="D102" s="32" t="s">
        <v>108</v>
      </c>
      <c r="E102" s="32"/>
      <c r="F102" s="6" t="s">
        <v>90</v>
      </c>
      <c r="G102" s="32" t="s">
        <v>127</v>
      </c>
      <c r="H102" s="32" t="s">
        <v>16</v>
      </c>
      <c r="I102" s="10">
        <v>20573</v>
      </c>
      <c r="J102" s="10">
        <v>22025</v>
      </c>
      <c r="K102" s="10">
        <v>23079</v>
      </c>
      <c r="L102" s="10">
        <v>13954</v>
      </c>
      <c r="M102" s="10">
        <v>23697</v>
      </c>
      <c r="N102" s="10">
        <v>33617</v>
      </c>
      <c r="O102" s="10">
        <v>43449</v>
      </c>
      <c r="P102" s="10">
        <v>48684</v>
      </c>
      <c r="Q102" s="10">
        <v>58182</v>
      </c>
      <c r="R102" s="10">
        <v>65435</v>
      </c>
      <c r="S102" s="10">
        <v>69327</v>
      </c>
      <c r="T102" s="10">
        <v>77096</v>
      </c>
      <c r="U102" s="10">
        <v>71585</v>
      </c>
      <c r="V102" s="10">
        <v>66596</v>
      </c>
      <c r="W102" s="10">
        <v>74320</v>
      </c>
      <c r="X102" s="10">
        <v>82971</v>
      </c>
      <c r="Y102" s="10">
        <v>89853</v>
      </c>
      <c r="Z102" s="10">
        <v>94981</v>
      </c>
      <c r="AA102" s="10">
        <v>98995</v>
      </c>
      <c r="AB102" s="10">
        <v>108277</v>
      </c>
      <c r="AC102" s="10">
        <v>94863</v>
      </c>
      <c r="AD102" s="10">
        <v>95754</v>
      </c>
      <c r="AE102" s="10">
        <v>96157</v>
      </c>
      <c r="AF102" s="10">
        <v>95893</v>
      </c>
      <c r="AG102" s="10">
        <v>77404</v>
      </c>
      <c r="AH102" s="10">
        <v>75520</v>
      </c>
      <c r="AI102" s="10">
        <v>74551</v>
      </c>
      <c r="AJ102" s="10">
        <v>71562</v>
      </c>
      <c r="AK102" s="10">
        <v>86880</v>
      </c>
      <c r="AL102" s="10">
        <v>83462</v>
      </c>
      <c r="AM102" s="10">
        <v>77729</v>
      </c>
      <c r="AN102" s="10">
        <v>79119</v>
      </c>
      <c r="AO102" s="10">
        <v>88657</v>
      </c>
      <c r="AP102" s="10">
        <v>76573</v>
      </c>
      <c r="AQ102" s="10">
        <v>80670</v>
      </c>
      <c r="AR102" s="10">
        <v>88573</v>
      </c>
      <c r="AS102" s="10">
        <v>100622</v>
      </c>
      <c r="AT102" s="10">
        <v>112803</v>
      </c>
      <c r="AU102" s="10">
        <v>122206</v>
      </c>
      <c r="AV102" s="10">
        <v>145373</v>
      </c>
      <c r="AW102" s="10"/>
    </row>
    <row r="103" spans="3:49" x14ac:dyDescent="0.2">
      <c r="C103" s="32" t="s">
        <v>30</v>
      </c>
      <c r="D103" s="32" t="s">
        <v>108</v>
      </c>
      <c r="E103" s="32"/>
      <c r="F103" s="6" t="s">
        <v>90</v>
      </c>
      <c r="G103" s="32" t="s">
        <v>127</v>
      </c>
      <c r="H103" s="32" t="s">
        <v>16</v>
      </c>
      <c r="I103" s="10">
        <v>17018</v>
      </c>
      <c r="J103" s="10">
        <v>18330</v>
      </c>
      <c r="K103" s="10">
        <v>25230</v>
      </c>
      <c r="L103" s="10">
        <v>25716</v>
      </c>
      <c r="M103" s="10">
        <v>25428</v>
      </c>
      <c r="N103" s="10">
        <v>25247</v>
      </c>
      <c r="O103" s="10">
        <v>33475</v>
      </c>
      <c r="P103" s="10">
        <v>34710</v>
      </c>
      <c r="Q103" s="10">
        <v>33152</v>
      </c>
      <c r="R103" s="10">
        <v>36556</v>
      </c>
      <c r="S103" s="10">
        <v>40113</v>
      </c>
      <c r="T103" s="10">
        <v>43959</v>
      </c>
      <c r="U103" s="10">
        <v>41853</v>
      </c>
      <c r="V103" s="10">
        <v>44884</v>
      </c>
      <c r="W103" s="10">
        <v>44657</v>
      </c>
      <c r="X103" s="10">
        <v>46408</v>
      </c>
      <c r="Y103" s="10">
        <v>53633</v>
      </c>
      <c r="Z103" s="10">
        <v>54851</v>
      </c>
      <c r="AA103" s="10">
        <v>53603</v>
      </c>
      <c r="AB103" s="10">
        <v>50070</v>
      </c>
      <c r="AC103" s="10">
        <v>48288</v>
      </c>
      <c r="AD103" s="10">
        <v>46400</v>
      </c>
      <c r="AE103" s="10">
        <v>41928</v>
      </c>
      <c r="AF103" s="10">
        <v>43781</v>
      </c>
      <c r="AG103" s="10">
        <v>39656</v>
      </c>
      <c r="AH103" s="10">
        <v>40436</v>
      </c>
      <c r="AI103" s="10">
        <v>38007</v>
      </c>
      <c r="AJ103" s="10">
        <v>36401</v>
      </c>
      <c r="AK103" s="10">
        <v>30876</v>
      </c>
      <c r="AL103" s="10">
        <v>25363</v>
      </c>
      <c r="AM103" s="10">
        <v>22571</v>
      </c>
      <c r="AN103" s="10">
        <v>22099</v>
      </c>
      <c r="AO103" s="10">
        <v>20676</v>
      </c>
      <c r="AP103" s="10">
        <v>19889</v>
      </c>
      <c r="AQ103" s="10">
        <v>16467</v>
      </c>
      <c r="AR103" s="10">
        <v>17174</v>
      </c>
      <c r="AS103" s="10">
        <v>18715</v>
      </c>
      <c r="AT103" s="10">
        <v>20250</v>
      </c>
      <c r="AU103" s="10">
        <v>21831</v>
      </c>
      <c r="AV103" s="10">
        <v>22183</v>
      </c>
      <c r="AW103" s="10"/>
    </row>
    <row r="104" spans="3:49" x14ac:dyDescent="0.2">
      <c r="C104" s="32" t="s">
        <v>31</v>
      </c>
      <c r="D104" s="32" t="s">
        <v>108</v>
      </c>
      <c r="E104" s="32"/>
      <c r="F104" s="6" t="s">
        <v>90</v>
      </c>
      <c r="G104" s="32" t="s">
        <v>127</v>
      </c>
      <c r="H104" s="32" t="s">
        <v>16</v>
      </c>
      <c r="I104" s="10">
        <v>39828</v>
      </c>
      <c r="J104" s="10">
        <v>40235</v>
      </c>
      <c r="K104" s="10">
        <v>51964</v>
      </c>
      <c r="L104" s="10">
        <v>51265</v>
      </c>
      <c r="M104" s="10">
        <v>52780</v>
      </c>
      <c r="N104" s="10">
        <v>50191</v>
      </c>
      <c r="O104" s="10">
        <v>52124</v>
      </c>
      <c r="P104" s="10">
        <v>51096</v>
      </c>
      <c r="Q104" s="10">
        <v>53769</v>
      </c>
      <c r="R104" s="10">
        <v>52280</v>
      </c>
      <c r="S104" s="10">
        <v>52261</v>
      </c>
      <c r="T104" s="10">
        <v>62246</v>
      </c>
      <c r="U104" s="10">
        <v>62128</v>
      </c>
      <c r="V104" s="10">
        <v>66128</v>
      </c>
      <c r="W104" s="10">
        <v>65397</v>
      </c>
      <c r="X104" s="10">
        <v>65022</v>
      </c>
      <c r="Y104" s="10">
        <v>57881</v>
      </c>
      <c r="Z104" s="10">
        <v>69862</v>
      </c>
      <c r="AA104" s="10">
        <v>73503</v>
      </c>
      <c r="AB104" s="10">
        <v>69020</v>
      </c>
      <c r="AC104" s="10">
        <v>64507</v>
      </c>
      <c r="AD104" s="10">
        <v>78004</v>
      </c>
      <c r="AE104" s="10">
        <v>73965</v>
      </c>
      <c r="AF104" s="10">
        <v>70939</v>
      </c>
      <c r="AG104" s="10">
        <v>58135</v>
      </c>
      <c r="AH104" s="10">
        <v>58678</v>
      </c>
      <c r="AI104" s="10">
        <v>60692</v>
      </c>
      <c r="AJ104" s="10">
        <v>60316</v>
      </c>
      <c r="AK104" s="10">
        <v>59132</v>
      </c>
      <c r="AL104" s="10">
        <v>33406</v>
      </c>
      <c r="AM104" s="10">
        <v>35306</v>
      </c>
      <c r="AN104" s="10">
        <v>32067</v>
      </c>
      <c r="AO104" s="10">
        <v>27216</v>
      </c>
      <c r="AP104" s="10">
        <v>22619</v>
      </c>
      <c r="AQ104" s="10">
        <v>20747</v>
      </c>
      <c r="AR104" s="10">
        <v>27362</v>
      </c>
      <c r="AS104" s="10">
        <v>28633</v>
      </c>
      <c r="AT104" s="10">
        <v>25999</v>
      </c>
      <c r="AU104" s="10">
        <v>29137</v>
      </c>
      <c r="AV104" s="10">
        <v>32905</v>
      </c>
      <c r="AW104" s="10"/>
    </row>
    <row r="105" spans="3:49" x14ac:dyDescent="0.2">
      <c r="C105" s="32" t="s">
        <v>32</v>
      </c>
      <c r="D105" s="32" t="s">
        <v>108</v>
      </c>
      <c r="E105" s="32"/>
      <c r="F105" s="6" t="s">
        <v>90</v>
      </c>
      <c r="G105" s="32" t="s">
        <v>127</v>
      </c>
      <c r="H105" s="32" t="s">
        <v>16</v>
      </c>
      <c r="I105" s="10">
        <v>36966</v>
      </c>
      <c r="J105" s="10">
        <v>32055</v>
      </c>
      <c r="K105" s="10">
        <v>38979</v>
      </c>
      <c r="L105" s="10">
        <v>48872</v>
      </c>
      <c r="M105" s="10">
        <v>52293</v>
      </c>
      <c r="N105" s="10">
        <v>52191</v>
      </c>
      <c r="O105" s="10">
        <v>65860</v>
      </c>
      <c r="P105" s="10">
        <v>82861</v>
      </c>
      <c r="Q105" s="10">
        <v>78239</v>
      </c>
      <c r="R105" s="10">
        <v>67998</v>
      </c>
      <c r="S105" s="10">
        <v>61170</v>
      </c>
      <c r="T105" s="10">
        <v>67688</v>
      </c>
      <c r="U105" s="10">
        <v>64476</v>
      </c>
      <c r="V105" s="10">
        <v>65933</v>
      </c>
      <c r="W105" s="10">
        <v>70506</v>
      </c>
      <c r="X105" s="10">
        <v>72985</v>
      </c>
      <c r="Y105" s="10">
        <v>71129</v>
      </c>
      <c r="Z105" s="10">
        <v>80780</v>
      </c>
      <c r="AA105" s="10">
        <v>83797</v>
      </c>
      <c r="AB105" s="10">
        <v>85220</v>
      </c>
      <c r="AC105" s="10">
        <v>87212</v>
      </c>
      <c r="AD105" s="10">
        <v>92575</v>
      </c>
      <c r="AE105" s="10">
        <v>92301</v>
      </c>
      <c r="AF105" s="10">
        <v>97233</v>
      </c>
      <c r="AG105" s="10">
        <v>102163</v>
      </c>
      <c r="AH105" s="10">
        <v>83673</v>
      </c>
      <c r="AI105" s="10">
        <v>81995</v>
      </c>
      <c r="AJ105" s="10">
        <v>80467</v>
      </c>
      <c r="AK105" s="10">
        <v>85179</v>
      </c>
      <c r="AL105" s="10">
        <v>80987</v>
      </c>
      <c r="AM105" s="10">
        <v>87604</v>
      </c>
      <c r="AN105" s="10">
        <v>96485</v>
      </c>
      <c r="AO105" s="10">
        <v>96247</v>
      </c>
      <c r="AP105" s="10">
        <v>79758</v>
      </c>
      <c r="AQ105" s="10">
        <v>85639</v>
      </c>
      <c r="AR105" s="10">
        <v>96928</v>
      </c>
      <c r="AS105" s="10">
        <v>111127</v>
      </c>
      <c r="AT105" s="10">
        <v>106789</v>
      </c>
      <c r="AU105" s="10">
        <v>108317</v>
      </c>
      <c r="AV105" s="10">
        <v>109308</v>
      </c>
      <c r="AW105" s="10"/>
    </row>
    <row r="106" spans="3:49" x14ac:dyDescent="0.2">
      <c r="C106" s="32" t="s">
        <v>105</v>
      </c>
      <c r="D106" s="32" t="s">
        <v>108</v>
      </c>
      <c r="E106" s="32"/>
      <c r="F106" s="6" t="s">
        <v>90</v>
      </c>
      <c r="G106" s="32" t="s">
        <v>127</v>
      </c>
      <c r="H106" s="32" t="s">
        <v>16</v>
      </c>
      <c r="I106" s="10">
        <v>1847000</v>
      </c>
      <c r="J106" s="10">
        <v>1882000</v>
      </c>
      <c r="K106" s="10">
        <v>2025000</v>
      </c>
      <c r="L106" s="10">
        <v>2218000</v>
      </c>
      <c r="M106" s="10">
        <v>2317000</v>
      </c>
      <c r="N106" s="10">
        <v>2434000</v>
      </c>
      <c r="O106" s="10">
        <v>2739000</v>
      </c>
      <c r="P106" s="10">
        <v>3010000</v>
      </c>
      <c r="Q106" s="10">
        <v>3145000</v>
      </c>
      <c r="R106" s="10">
        <v>3302000</v>
      </c>
      <c r="S106" s="10">
        <v>3806000</v>
      </c>
      <c r="T106" s="10">
        <v>4016000</v>
      </c>
      <c r="U106" s="10">
        <v>3965000</v>
      </c>
      <c r="V106" s="10">
        <v>4056000</v>
      </c>
      <c r="W106" s="10">
        <v>4094000</v>
      </c>
      <c r="X106" s="10">
        <v>4385000</v>
      </c>
      <c r="Y106" s="10">
        <v>4605000</v>
      </c>
      <c r="Z106" s="10">
        <v>4942000</v>
      </c>
      <c r="AA106" s="10">
        <v>5090000</v>
      </c>
      <c r="AB106" s="10">
        <v>5025000</v>
      </c>
      <c r="AC106" s="10">
        <v>5014000</v>
      </c>
      <c r="AD106" s="10">
        <v>5194000</v>
      </c>
      <c r="AE106" s="10">
        <v>5033000</v>
      </c>
      <c r="AF106" s="10">
        <v>4912000</v>
      </c>
      <c r="AG106" s="10">
        <v>4605000</v>
      </c>
      <c r="AH106" s="10">
        <v>4481000</v>
      </c>
      <c r="AI106" s="10">
        <v>4350000</v>
      </c>
      <c r="AJ106" s="10">
        <v>4127000</v>
      </c>
      <c r="AK106" s="10">
        <v>3835000</v>
      </c>
      <c r="AL106" s="10">
        <v>3270000</v>
      </c>
      <c r="AM106" s="10">
        <v>3123000</v>
      </c>
      <c r="AN106" s="10">
        <v>3139000</v>
      </c>
      <c r="AO106" s="10">
        <v>2807000</v>
      </c>
      <c r="AP106" s="10">
        <v>2645000</v>
      </c>
      <c r="AQ106" s="10">
        <v>2570000</v>
      </c>
      <c r="AR106" s="10">
        <v>2636000</v>
      </c>
      <c r="AS106" s="10">
        <v>2751000</v>
      </c>
      <c r="AT106" s="10">
        <v>2874000</v>
      </c>
      <c r="AU106" s="10">
        <v>2999000</v>
      </c>
      <c r="AV106" s="10">
        <v>3087000</v>
      </c>
      <c r="AW106" s="10"/>
    </row>
    <row r="107" spans="3:49" x14ac:dyDescent="0.2">
      <c r="C107" s="32" t="s">
        <v>34</v>
      </c>
      <c r="D107" s="32" t="s">
        <v>108</v>
      </c>
      <c r="E107" s="32"/>
      <c r="F107" s="6" t="s">
        <v>90</v>
      </c>
      <c r="G107" s="32" t="s">
        <v>127</v>
      </c>
      <c r="H107" s="32" t="s">
        <v>16</v>
      </c>
      <c r="I107" s="10">
        <v>0</v>
      </c>
      <c r="J107" s="10">
        <v>0</v>
      </c>
      <c r="K107" s="10">
        <v>0</v>
      </c>
      <c r="L107" s="10">
        <v>0</v>
      </c>
      <c r="M107" s="10">
        <v>0</v>
      </c>
      <c r="N107" s="10">
        <v>0</v>
      </c>
      <c r="O107" s="10">
        <v>0</v>
      </c>
      <c r="P107" s="10">
        <v>0</v>
      </c>
      <c r="Q107" s="10">
        <v>0</v>
      </c>
      <c r="R107" s="10">
        <v>0</v>
      </c>
      <c r="S107" s="10">
        <v>0</v>
      </c>
      <c r="T107" s="10">
        <v>0</v>
      </c>
      <c r="U107" s="10">
        <v>0</v>
      </c>
      <c r="V107" s="10">
        <v>0</v>
      </c>
      <c r="W107" s="10">
        <v>0</v>
      </c>
      <c r="X107" s="10">
        <v>0</v>
      </c>
      <c r="Y107" s="10">
        <v>0</v>
      </c>
      <c r="Z107" s="10">
        <v>0</v>
      </c>
      <c r="AA107" s="10">
        <v>0</v>
      </c>
      <c r="AB107" s="10">
        <v>0</v>
      </c>
      <c r="AC107" s="10">
        <v>0</v>
      </c>
      <c r="AD107" s="10">
        <v>0</v>
      </c>
      <c r="AE107" s="10">
        <v>0</v>
      </c>
      <c r="AF107" s="10">
        <v>0</v>
      </c>
      <c r="AG107" s="10">
        <v>0</v>
      </c>
      <c r="AH107" s="10">
        <v>0</v>
      </c>
      <c r="AI107" s="10">
        <v>0</v>
      </c>
      <c r="AJ107" s="10">
        <v>0</v>
      </c>
      <c r="AK107" s="10">
        <v>0</v>
      </c>
      <c r="AL107" s="10">
        <v>0</v>
      </c>
      <c r="AM107" s="10">
        <v>0</v>
      </c>
      <c r="AN107" s="10">
        <v>0</v>
      </c>
      <c r="AO107" s="10">
        <v>0</v>
      </c>
      <c r="AP107" s="10">
        <v>0</v>
      </c>
      <c r="AQ107" s="10">
        <v>0</v>
      </c>
      <c r="AR107" s="10">
        <v>0</v>
      </c>
      <c r="AS107" s="10">
        <v>0</v>
      </c>
      <c r="AT107" s="10">
        <v>0</v>
      </c>
      <c r="AU107" s="10">
        <v>0</v>
      </c>
      <c r="AV107" s="10">
        <v>0</v>
      </c>
      <c r="AW107" s="10"/>
    </row>
    <row r="108" spans="3:49" ht="12" thickBot="1" x14ac:dyDescent="0.25">
      <c r="C108" s="168" t="s">
        <v>35</v>
      </c>
      <c r="D108" s="168" t="s">
        <v>108</v>
      </c>
      <c r="E108" s="168"/>
      <c r="F108" s="169" t="s">
        <v>90</v>
      </c>
      <c r="G108" s="168" t="s">
        <v>127</v>
      </c>
      <c r="H108" s="168" t="s">
        <v>16</v>
      </c>
      <c r="I108" s="170">
        <v>1847000</v>
      </c>
      <c r="J108" s="170">
        <v>1882000</v>
      </c>
      <c r="K108" s="170">
        <v>2025000</v>
      </c>
      <c r="L108" s="170">
        <v>2218000</v>
      </c>
      <c r="M108" s="170">
        <v>2317000</v>
      </c>
      <c r="N108" s="170">
        <v>2434000</v>
      </c>
      <c r="O108" s="170">
        <v>2739000</v>
      </c>
      <c r="P108" s="170">
        <v>3010000</v>
      </c>
      <c r="Q108" s="170">
        <v>3145000</v>
      </c>
      <c r="R108" s="170">
        <v>3302000</v>
      </c>
      <c r="S108" s="170">
        <v>3806000</v>
      </c>
      <c r="T108" s="170">
        <v>4016000</v>
      </c>
      <c r="U108" s="170">
        <v>3965000</v>
      </c>
      <c r="V108" s="170">
        <v>4056000</v>
      </c>
      <c r="W108" s="170">
        <v>4094000</v>
      </c>
      <c r="X108" s="170">
        <v>4385000</v>
      </c>
      <c r="Y108" s="170">
        <v>4605000</v>
      </c>
      <c r="Z108" s="170">
        <v>4942000</v>
      </c>
      <c r="AA108" s="170">
        <v>5090000</v>
      </c>
      <c r="AB108" s="170">
        <v>5025000</v>
      </c>
      <c r="AC108" s="170">
        <v>5014000</v>
      </c>
      <c r="AD108" s="170">
        <v>5194000</v>
      </c>
      <c r="AE108" s="170">
        <v>5033000</v>
      </c>
      <c r="AF108" s="170">
        <v>4912000</v>
      </c>
      <c r="AG108" s="170">
        <v>4605000</v>
      </c>
      <c r="AH108" s="170">
        <v>4481000</v>
      </c>
      <c r="AI108" s="170">
        <v>4350000</v>
      </c>
      <c r="AJ108" s="170">
        <v>4127000</v>
      </c>
      <c r="AK108" s="170">
        <v>3835000</v>
      </c>
      <c r="AL108" s="170">
        <v>3270000</v>
      </c>
      <c r="AM108" s="170">
        <v>3123000</v>
      </c>
      <c r="AN108" s="170">
        <v>3139000</v>
      </c>
      <c r="AO108" s="170">
        <v>2807000</v>
      </c>
      <c r="AP108" s="170">
        <v>2645000</v>
      </c>
      <c r="AQ108" s="170">
        <v>2570000</v>
      </c>
      <c r="AR108" s="170">
        <v>2636000</v>
      </c>
      <c r="AS108" s="170">
        <v>2751000</v>
      </c>
      <c r="AT108" s="170">
        <v>2874000</v>
      </c>
      <c r="AU108" s="170">
        <v>2999000</v>
      </c>
      <c r="AV108" s="170">
        <v>3087000</v>
      </c>
      <c r="AW108" s="170"/>
    </row>
    <row r="109" spans="3:49" x14ac:dyDescent="0.2">
      <c r="C109" s="32" t="s">
        <v>11</v>
      </c>
      <c r="D109" s="32" t="s">
        <v>109</v>
      </c>
      <c r="E109" s="32"/>
      <c r="F109" s="6" t="s">
        <v>99</v>
      </c>
      <c r="G109" s="32" t="s">
        <v>127</v>
      </c>
      <c r="H109" s="32" t="s">
        <v>16</v>
      </c>
      <c r="I109" s="10">
        <v>55835</v>
      </c>
      <c r="J109" s="10">
        <v>59649</v>
      </c>
      <c r="K109" s="10">
        <v>59149</v>
      </c>
      <c r="L109" s="10">
        <v>71866</v>
      </c>
      <c r="M109" s="10">
        <v>88629</v>
      </c>
      <c r="N109" s="10">
        <v>95123</v>
      </c>
      <c r="O109" s="10">
        <v>115023</v>
      </c>
      <c r="P109" s="10">
        <v>118732</v>
      </c>
      <c r="Q109" s="10">
        <v>140290</v>
      </c>
      <c r="R109" s="10">
        <v>171987</v>
      </c>
      <c r="S109" s="10">
        <v>169806</v>
      </c>
      <c r="T109" s="10">
        <v>213143</v>
      </c>
      <c r="U109" s="10">
        <v>209683</v>
      </c>
      <c r="V109" s="10">
        <v>212502</v>
      </c>
      <c r="W109" s="10">
        <v>218082</v>
      </c>
      <c r="X109" s="10">
        <v>220604</v>
      </c>
      <c r="Y109" s="10">
        <v>210612</v>
      </c>
      <c r="Z109" s="10">
        <v>254487</v>
      </c>
      <c r="AA109" s="10">
        <v>270142</v>
      </c>
      <c r="AB109" s="10">
        <v>297479</v>
      </c>
      <c r="AC109" s="10">
        <v>312941</v>
      </c>
      <c r="AD109" s="10">
        <v>320953</v>
      </c>
      <c r="AE109" s="10">
        <v>336091</v>
      </c>
      <c r="AF109" s="10">
        <v>382717</v>
      </c>
      <c r="AG109" s="10">
        <v>412717</v>
      </c>
      <c r="AH109" s="10">
        <v>439359</v>
      </c>
      <c r="AI109" s="10">
        <v>481609</v>
      </c>
      <c r="AJ109" s="10">
        <v>521327</v>
      </c>
      <c r="AK109" s="10">
        <v>567557</v>
      </c>
      <c r="AL109" s="10">
        <v>410026</v>
      </c>
      <c r="AM109" s="10">
        <v>389544</v>
      </c>
      <c r="AN109" s="10">
        <v>362935</v>
      </c>
      <c r="AO109" s="10">
        <v>337066</v>
      </c>
      <c r="AP109" s="10">
        <v>329147</v>
      </c>
      <c r="AQ109" s="10">
        <v>299398</v>
      </c>
      <c r="AR109" s="10">
        <v>283848</v>
      </c>
      <c r="AS109" s="10">
        <v>289644</v>
      </c>
      <c r="AT109" s="10">
        <v>307949</v>
      </c>
      <c r="AU109" s="10">
        <v>325803</v>
      </c>
      <c r="AV109" s="10">
        <v>361584</v>
      </c>
      <c r="AW109" s="10"/>
    </row>
    <row r="110" spans="3:49" x14ac:dyDescent="0.2">
      <c r="C110" s="32" t="s">
        <v>17</v>
      </c>
      <c r="D110" s="32" t="s">
        <v>109</v>
      </c>
      <c r="E110" s="32"/>
      <c r="F110" s="6" t="s">
        <v>99</v>
      </c>
      <c r="G110" s="32" t="s">
        <v>127</v>
      </c>
      <c r="H110" s="32" t="s">
        <v>16</v>
      </c>
      <c r="I110" s="10">
        <v>28139</v>
      </c>
      <c r="J110" s="10">
        <v>26500</v>
      </c>
      <c r="K110" s="10">
        <v>35187</v>
      </c>
      <c r="L110" s="10">
        <v>31242</v>
      </c>
      <c r="M110" s="10">
        <v>32977</v>
      </c>
      <c r="N110" s="10">
        <v>30979</v>
      </c>
      <c r="O110" s="10">
        <v>45593</v>
      </c>
      <c r="P110" s="10">
        <v>54135</v>
      </c>
      <c r="Q110" s="10">
        <v>75708</v>
      </c>
      <c r="R110" s="10">
        <v>75452</v>
      </c>
      <c r="S110" s="10">
        <v>95241</v>
      </c>
      <c r="T110" s="10">
        <v>99414</v>
      </c>
      <c r="U110" s="10">
        <v>104226</v>
      </c>
      <c r="V110" s="10">
        <v>109915</v>
      </c>
      <c r="W110" s="10">
        <v>108528</v>
      </c>
      <c r="X110" s="10">
        <v>113649</v>
      </c>
      <c r="Y110" s="10">
        <v>127541</v>
      </c>
      <c r="Z110" s="10">
        <v>134658</v>
      </c>
      <c r="AA110" s="10">
        <v>143865</v>
      </c>
      <c r="AB110" s="10">
        <v>157111</v>
      </c>
      <c r="AC110" s="10">
        <v>170661</v>
      </c>
      <c r="AD110" s="10">
        <v>197262</v>
      </c>
      <c r="AE110" s="10">
        <v>214023</v>
      </c>
      <c r="AF110" s="10">
        <v>229048</v>
      </c>
      <c r="AG110" s="10">
        <v>246668</v>
      </c>
      <c r="AH110" s="10">
        <v>280420</v>
      </c>
      <c r="AI110" s="10">
        <v>312790</v>
      </c>
      <c r="AJ110" s="10">
        <v>323050</v>
      </c>
      <c r="AK110" s="10">
        <v>318519</v>
      </c>
      <c r="AL110" s="10">
        <v>361256</v>
      </c>
      <c r="AM110" s="10">
        <v>340459</v>
      </c>
      <c r="AN110" s="10">
        <v>334232</v>
      </c>
      <c r="AO110" s="10">
        <v>316465</v>
      </c>
      <c r="AP110" s="10">
        <v>278484</v>
      </c>
      <c r="AQ110" s="10">
        <v>248032</v>
      </c>
      <c r="AR110" s="10">
        <v>249969</v>
      </c>
      <c r="AS110" s="10">
        <v>243941</v>
      </c>
      <c r="AT110" s="10">
        <v>262208</v>
      </c>
      <c r="AU110" s="10">
        <v>284858</v>
      </c>
      <c r="AV110" s="10">
        <v>285854</v>
      </c>
      <c r="AW110" s="10"/>
    </row>
    <row r="111" spans="3:49" x14ac:dyDescent="0.2">
      <c r="C111" s="32" t="s">
        <v>18</v>
      </c>
      <c r="D111" s="32" t="s">
        <v>109</v>
      </c>
      <c r="E111" s="32"/>
      <c r="F111" s="6" t="s">
        <v>99</v>
      </c>
      <c r="G111" s="32" t="s">
        <v>127</v>
      </c>
      <c r="H111" s="32" t="s">
        <v>16</v>
      </c>
      <c r="I111" s="10">
        <v>25308</v>
      </c>
      <c r="J111" s="10">
        <v>27308</v>
      </c>
      <c r="K111" s="10">
        <v>33336</v>
      </c>
      <c r="L111" s="10">
        <v>36542</v>
      </c>
      <c r="M111" s="10">
        <v>40141</v>
      </c>
      <c r="N111" s="10">
        <v>34495</v>
      </c>
      <c r="O111" s="10">
        <v>41673</v>
      </c>
      <c r="P111" s="10">
        <v>45585</v>
      </c>
      <c r="Q111" s="10">
        <v>51597</v>
      </c>
      <c r="R111" s="10">
        <v>64040</v>
      </c>
      <c r="S111" s="10">
        <v>73452</v>
      </c>
      <c r="T111" s="10">
        <v>55783</v>
      </c>
      <c r="U111" s="10">
        <v>65474</v>
      </c>
      <c r="V111" s="10">
        <v>65752</v>
      </c>
      <c r="W111" s="10">
        <v>70624</v>
      </c>
      <c r="X111" s="10">
        <v>64673</v>
      </c>
      <c r="Y111" s="10">
        <v>60252</v>
      </c>
      <c r="Z111" s="10">
        <v>70100</v>
      </c>
      <c r="AA111" s="10">
        <v>72030</v>
      </c>
      <c r="AB111" s="10">
        <v>79160</v>
      </c>
      <c r="AC111" s="10">
        <v>78693</v>
      </c>
      <c r="AD111" s="10">
        <v>81213</v>
      </c>
      <c r="AE111" s="10">
        <v>81832</v>
      </c>
      <c r="AF111" s="10">
        <v>88472</v>
      </c>
      <c r="AG111" s="10">
        <v>88170</v>
      </c>
      <c r="AH111" s="10">
        <v>90909</v>
      </c>
      <c r="AI111" s="10">
        <v>92475</v>
      </c>
      <c r="AJ111" s="10">
        <v>99586</v>
      </c>
      <c r="AK111" s="10">
        <v>97791</v>
      </c>
      <c r="AL111" s="10">
        <v>70035</v>
      </c>
      <c r="AM111" s="10">
        <v>59704</v>
      </c>
      <c r="AN111" s="10">
        <v>53321</v>
      </c>
      <c r="AO111" s="10">
        <v>61086</v>
      </c>
      <c r="AP111" s="10">
        <v>62125</v>
      </c>
      <c r="AQ111" s="10">
        <v>34422</v>
      </c>
      <c r="AR111" s="10">
        <v>37035</v>
      </c>
      <c r="AS111" s="10">
        <v>39134</v>
      </c>
      <c r="AT111" s="10">
        <v>43228</v>
      </c>
      <c r="AU111" s="10">
        <v>45801</v>
      </c>
      <c r="AV111" s="10">
        <v>49655</v>
      </c>
      <c r="AW111" s="10"/>
    </row>
    <row r="112" spans="3:49" x14ac:dyDescent="0.2">
      <c r="C112" s="32" t="s">
        <v>19</v>
      </c>
      <c r="D112" s="32" t="s">
        <v>109</v>
      </c>
      <c r="E112" s="32"/>
      <c r="F112" s="6" t="s">
        <v>99</v>
      </c>
      <c r="G112" s="32" t="s">
        <v>127</v>
      </c>
      <c r="H112" s="32" t="s">
        <v>16</v>
      </c>
      <c r="I112" s="10">
        <v>12122</v>
      </c>
      <c r="J112" s="10">
        <v>12400</v>
      </c>
      <c r="K112" s="10">
        <v>14133</v>
      </c>
      <c r="L112" s="10">
        <v>11102</v>
      </c>
      <c r="M112" s="10">
        <v>17361</v>
      </c>
      <c r="N112" s="10">
        <v>15021</v>
      </c>
      <c r="O112" s="10">
        <v>19079</v>
      </c>
      <c r="P112" s="10">
        <v>26737</v>
      </c>
      <c r="Q112" s="10">
        <v>29015</v>
      </c>
      <c r="R112" s="10">
        <v>31909</v>
      </c>
      <c r="S112" s="10">
        <v>35621</v>
      </c>
      <c r="T112" s="10">
        <v>38291</v>
      </c>
      <c r="U112" s="10">
        <v>35981</v>
      </c>
      <c r="V112" s="10">
        <v>34177</v>
      </c>
      <c r="W112" s="10">
        <v>35826</v>
      </c>
      <c r="X112" s="10">
        <v>41002</v>
      </c>
      <c r="Y112" s="10">
        <v>42950</v>
      </c>
      <c r="Z112" s="10">
        <v>47445</v>
      </c>
      <c r="AA112" s="10">
        <v>50445</v>
      </c>
      <c r="AB112" s="10">
        <v>52467</v>
      </c>
      <c r="AC112" s="10">
        <v>55974</v>
      </c>
      <c r="AD112" s="10">
        <v>59643</v>
      </c>
      <c r="AE112" s="10">
        <v>67397</v>
      </c>
      <c r="AF112" s="10">
        <v>68603</v>
      </c>
      <c r="AG112" s="10">
        <v>80656</v>
      </c>
      <c r="AH112" s="10">
        <v>83739</v>
      </c>
      <c r="AI112" s="10">
        <v>101096</v>
      </c>
      <c r="AJ112" s="10">
        <v>96168</v>
      </c>
      <c r="AK112" s="10">
        <v>87374</v>
      </c>
      <c r="AL112" s="10">
        <v>61456</v>
      </c>
      <c r="AM112" s="10">
        <v>58867</v>
      </c>
      <c r="AN112" s="10">
        <v>54949</v>
      </c>
      <c r="AO112" s="10">
        <v>44789</v>
      </c>
      <c r="AP112" s="10">
        <v>37543</v>
      </c>
      <c r="AQ112" s="10">
        <v>35305</v>
      </c>
      <c r="AR112" s="10">
        <v>39315</v>
      </c>
      <c r="AS112" s="10">
        <v>35103</v>
      </c>
      <c r="AT112" s="10">
        <v>42312</v>
      </c>
      <c r="AU112" s="10">
        <v>42821</v>
      </c>
      <c r="AV112" s="10">
        <v>44425</v>
      </c>
      <c r="AW112" s="10"/>
    </row>
    <row r="113" spans="3:49" x14ac:dyDescent="0.2">
      <c r="C113" s="32" t="s">
        <v>20</v>
      </c>
      <c r="D113" s="32" t="s">
        <v>109</v>
      </c>
      <c r="E113" s="32"/>
      <c r="F113" s="6" t="s">
        <v>99</v>
      </c>
      <c r="G113" s="32" t="s">
        <v>127</v>
      </c>
      <c r="H113" s="32" t="s">
        <v>16</v>
      </c>
      <c r="I113" s="10">
        <v>28859</v>
      </c>
      <c r="J113" s="10">
        <v>29960</v>
      </c>
      <c r="K113" s="10">
        <v>30477</v>
      </c>
      <c r="L113" s="10">
        <v>40987</v>
      </c>
      <c r="M113" s="10">
        <v>29424</v>
      </c>
      <c r="N113" s="10">
        <v>31445</v>
      </c>
      <c r="O113" s="10">
        <v>32826</v>
      </c>
      <c r="P113" s="10">
        <v>44960</v>
      </c>
      <c r="Q113" s="10">
        <v>49211</v>
      </c>
      <c r="R113" s="10">
        <v>48273</v>
      </c>
      <c r="S113" s="10">
        <v>48481</v>
      </c>
      <c r="T113" s="10">
        <v>58020</v>
      </c>
      <c r="U113" s="10">
        <v>60283</v>
      </c>
      <c r="V113" s="10">
        <v>64121</v>
      </c>
      <c r="W113" s="10">
        <v>70545</v>
      </c>
      <c r="X113" s="10">
        <v>79902</v>
      </c>
      <c r="Y113" s="10">
        <v>78534</v>
      </c>
      <c r="Z113" s="10">
        <v>91765</v>
      </c>
      <c r="AA113" s="10">
        <v>97029</v>
      </c>
      <c r="AB113" s="10">
        <v>94145</v>
      </c>
      <c r="AC113" s="10">
        <v>88028</v>
      </c>
      <c r="AD113" s="10">
        <v>90888</v>
      </c>
      <c r="AE113" s="10">
        <v>95396</v>
      </c>
      <c r="AF113" s="10">
        <v>104679</v>
      </c>
      <c r="AG113" s="10">
        <v>99389</v>
      </c>
      <c r="AH113" s="10">
        <v>100754</v>
      </c>
      <c r="AI113" s="10">
        <v>111217</v>
      </c>
      <c r="AJ113" s="10">
        <v>116299</v>
      </c>
      <c r="AK113" s="10">
        <v>101218</v>
      </c>
      <c r="AL113" s="10">
        <v>72731</v>
      </c>
      <c r="AM113" s="10">
        <v>66183</v>
      </c>
      <c r="AN113" s="10">
        <v>64225</v>
      </c>
      <c r="AO113" s="10">
        <v>50861</v>
      </c>
      <c r="AP113" s="10">
        <v>46385</v>
      </c>
      <c r="AQ113" s="10">
        <v>44896</v>
      </c>
      <c r="AR113" s="10">
        <v>43167</v>
      </c>
      <c r="AS113" s="10">
        <v>42469</v>
      </c>
      <c r="AT113" s="10">
        <v>45557</v>
      </c>
      <c r="AU113" s="10">
        <v>51156</v>
      </c>
      <c r="AV113" s="10">
        <v>52603</v>
      </c>
      <c r="AW113" s="10"/>
    </row>
    <row r="114" spans="3:49" x14ac:dyDescent="0.2">
      <c r="C114" s="32" t="s">
        <v>21</v>
      </c>
      <c r="D114" s="32" t="s">
        <v>109</v>
      </c>
      <c r="E114" s="32"/>
      <c r="F114" s="6" t="s">
        <v>99</v>
      </c>
      <c r="G114" s="32" t="s">
        <v>127</v>
      </c>
      <c r="H114" s="32" t="s">
        <v>16</v>
      </c>
      <c r="I114" s="10">
        <v>3820</v>
      </c>
      <c r="J114" s="10">
        <v>4240</v>
      </c>
      <c r="K114" s="10">
        <v>4020</v>
      </c>
      <c r="L114" s="10">
        <v>5374</v>
      </c>
      <c r="M114" s="10">
        <v>4687</v>
      </c>
      <c r="N114" s="10">
        <v>8153</v>
      </c>
      <c r="O114" s="10">
        <v>11178</v>
      </c>
      <c r="P114" s="10">
        <v>12963</v>
      </c>
      <c r="Q114" s="10">
        <v>12220</v>
      </c>
      <c r="R114" s="10">
        <v>15126</v>
      </c>
      <c r="S114" s="10">
        <v>13892</v>
      </c>
      <c r="T114" s="10">
        <v>18897</v>
      </c>
      <c r="U114" s="10">
        <v>20364</v>
      </c>
      <c r="V114" s="10">
        <v>18769</v>
      </c>
      <c r="W114" s="10">
        <v>20192</v>
      </c>
      <c r="X114" s="10">
        <v>20516</v>
      </c>
      <c r="Y114" s="10">
        <v>21977</v>
      </c>
      <c r="Z114" s="10">
        <v>23419</v>
      </c>
      <c r="AA114" s="10">
        <v>24779</v>
      </c>
      <c r="AB114" s="10">
        <v>26575</v>
      </c>
      <c r="AC114" s="10">
        <v>26785</v>
      </c>
      <c r="AD114" s="10">
        <v>32978</v>
      </c>
      <c r="AE114" s="10">
        <v>36420</v>
      </c>
      <c r="AF114" s="10">
        <v>40577</v>
      </c>
      <c r="AG114" s="10">
        <v>43506</v>
      </c>
      <c r="AH114" s="10">
        <v>48705</v>
      </c>
      <c r="AI114" s="10">
        <v>54319</v>
      </c>
      <c r="AJ114" s="10">
        <v>60413</v>
      </c>
      <c r="AK114" s="10">
        <v>63965</v>
      </c>
      <c r="AL114" s="10">
        <v>49100</v>
      </c>
      <c r="AM114" s="10">
        <v>39298</v>
      </c>
      <c r="AN114" s="10">
        <v>34676</v>
      </c>
      <c r="AO114" s="10">
        <v>33138</v>
      </c>
      <c r="AP114" s="10">
        <v>30155</v>
      </c>
      <c r="AQ114" s="10">
        <v>24456</v>
      </c>
      <c r="AR114" s="10">
        <v>25222</v>
      </c>
      <c r="AS114" s="10">
        <v>25636</v>
      </c>
      <c r="AT114" s="10">
        <v>24623</v>
      </c>
      <c r="AU114" s="10">
        <v>28541</v>
      </c>
      <c r="AV114" s="10">
        <v>35955</v>
      </c>
      <c r="AW114" s="10"/>
    </row>
    <row r="115" spans="3:49" x14ac:dyDescent="0.2">
      <c r="C115" s="32" t="s">
        <v>22</v>
      </c>
      <c r="D115" s="32" t="s">
        <v>109</v>
      </c>
      <c r="E115" s="32"/>
      <c r="F115" s="6" t="s">
        <v>99</v>
      </c>
      <c r="G115" s="32" t="s">
        <v>127</v>
      </c>
      <c r="H115" s="32" t="s">
        <v>16</v>
      </c>
      <c r="I115" s="10">
        <v>46718</v>
      </c>
      <c r="J115" s="10">
        <v>52698</v>
      </c>
      <c r="K115" s="10">
        <v>71881</v>
      </c>
      <c r="L115" s="10">
        <v>76816</v>
      </c>
      <c r="M115" s="10">
        <v>84267</v>
      </c>
      <c r="N115" s="10">
        <v>83539</v>
      </c>
      <c r="O115" s="10">
        <v>85419</v>
      </c>
      <c r="P115" s="10">
        <v>95494</v>
      </c>
      <c r="Q115" s="10">
        <v>105758</v>
      </c>
      <c r="R115" s="10">
        <v>119093</v>
      </c>
      <c r="S115" s="10">
        <v>120282</v>
      </c>
      <c r="T115" s="10">
        <v>149862</v>
      </c>
      <c r="U115" s="10">
        <v>148148</v>
      </c>
      <c r="V115" s="10">
        <v>152068</v>
      </c>
      <c r="W115" s="10">
        <v>167307</v>
      </c>
      <c r="X115" s="10">
        <v>166628</v>
      </c>
      <c r="Y115" s="10">
        <v>170645</v>
      </c>
      <c r="Z115" s="10">
        <v>189945</v>
      </c>
      <c r="AA115" s="10">
        <v>200800</v>
      </c>
      <c r="AB115" s="10">
        <v>199816</v>
      </c>
      <c r="AC115" s="10">
        <v>221103</v>
      </c>
      <c r="AD115" s="10">
        <v>233133</v>
      </c>
      <c r="AE115" s="10">
        <v>261070</v>
      </c>
      <c r="AF115" s="10">
        <v>269577</v>
      </c>
      <c r="AG115" s="10">
        <v>295227</v>
      </c>
      <c r="AH115" s="10">
        <v>327842</v>
      </c>
      <c r="AI115" s="10">
        <v>366330</v>
      </c>
      <c r="AJ115" s="10">
        <v>379593</v>
      </c>
      <c r="AK115" s="10">
        <v>362774</v>
      </c>
      <c r="AL115" s="10">
        <v>324643</v>
      </c>
      <c r="AM115" s="10">
        <v>319465</v>
      </c>
      <c r="AN115" s="10">
        <v>300466</v>
      </c>
      <c r="AO115" s="10">
        <v>282437</v>
      </c>
      <c r="AP115" s="10">
        <v>275638</v>
      </c>
      <c r="AQ115" s="10">
        <v>241064</v>
      </c>
      <c r="AR115" s="10">
        <v>229449</v>
      </c>
      <c r="AS115" s="10">
        <v>234268</v>
      </c>
      <c r="AT115" s="10">
        <v>240841</v>
      </c>
      <c r="AU115" s="10">
        <v>257985</v>
      </c>
      <c r="AV115" s="10">
        <v>273749</v>
      </c>
      <c r="AW115" s="10"/>
    </row>
    <row r="116" spans="3:49" x14ac:dyDescent="0.2">
      <c r="C116" s="32" t="s">
        <v>23</v>
      </c>
      <c r="D116" s="32" t="s">
        <v>109</v>
      </c>
      <c r="E116" s="32"/>
      <c r="F116" s="6" t="s">
        <v>99</v>
      </c>
      <c r="G116" s="32" t="s">
        <v>127</v>
      </c>
      <c r="H116" s="32" t="s">
        <v>16</v>
      </c>
      <c r="I116" s="10">
        <v>28377</v>
      </c>
      <c r="J116" s="10">
        <v>27141</v>
      </c>
      <c r="K116" s="10">
        <v>24054</v>
      </c>
      <c r="L116" s="10">
        <v>25696</v>
      </c>
      <c r="M116" s="10">
        <v>29463</v>
      </c>
      <c r="N116" s="10">
        <v>27406</v>
      </c>
      <c r="O116" s="10">
        <v>25636</v>
      </c>
      <c r="P116" s="10">
        <v>38978</v>
      </c>
      <c r="Q116" s="10">
        <v>41647</v>
      </c>
      <c r="R116" s="10">
        <v>58024</v>
      </c>
      <c r="S116" s="10">
        <v>69603</v>
      </c>
      <c r="T116" s="10">
        <v>73428</v>
      </c>
      <c r="U116" s="10">
        <v>82649</v>
      </c>
      <c r="V116" s="10">
        <v>80735</v>
      </c>
      <c r="W116" s="10">
        <v>87535</v>
      </c>
      <c r="X116" s="10">
        <v>91875</v>
      </c>
      <c r="Y116" s="10">
        <v>99725</v>
      </c>
      <c r="Z116" s="10">
        <v>104818</v>
      </c>
      <c r="AA116" s="10">
        <v>112133</v>
      </c>
      <c r="AB116" s="10">
        <v>119918</v>
      </c>
      <c r="AC116" s="10">
        <v>132341</v>
      </c>
      <c r="AD116" s="10">
        <v>144146</v>
      </c>
      <c r="AE116" s="10">
        <v>161562</v>
      </c>
      <c r="AF116" s="10">
        <v>170181</v>
      </c>
      <c r="AG116" s="10">
        <v>198053</v>
      </c>
      <c r="AH116" s="10">
        <v>220481</v>
      </c>
      <c r="AI116" s="10">
        <v>243180</v>
      </c>
      <c r="AJ116" s="10">
        <v>272356</v>
      </c>
      <c r="AK116" s="10">
        <v>342606</v>
      </c>
      <c r="AL116" s="10">
        <v>285696</v>
      </c>
      <c r="AM116" s="10">
        <v>257822</v>
      </c>
      <c r="AN116" s="10">
        <v>240616</v>
      </c>
      <c r="AO116" s="10">
        <v>184608</v>
      </c>
      <c r="AP116" s="10">
        <v>171759</v>
      </c>
      <c r="AQ116" s="10">
        <v>171037</v>
      </c>
      <c r="AR116" s="10">
        <v>181402</v>
      </c>
      <c r="AS116" s="10">
        <v>182925</v>
      </c>
      <c r="AT116" s="10">
        <v>167539</v>
      </c>
      <c r="AU116" s="10">
        <v>172139</v>
      </c>
      <c r="AV116" s="10">
        <v>160693</v>
      </c>
      <c r="AW116" s="10"/>
    </row>
    <row r="117" spans="3:49" x14ac:dyDescent="0.2">
      <c r="C117" s="32" t="s">
        <v>24</v>
      </c>
      <c r="D117" s="32" t="s">
        <v>109</v>
      </c>
      <c r="E117" s="32"/>
      <c r="F117" s="6" t="s">
        <v>99</v>
      </c>
      <c r="G117" s="32" t="s">
        <v>127</v>
      </c>
      <c r="H117" s="32" t="s">
        <v>16</v>
      </c>
      <c r="I117" s="10">
        <v>265083</v>
      </c>
      <c r="J117" s="10">
        <v>287105</v>
      </c>
      <c r="K117" s="10">
        <v>293789</v>
      </c>
      <c r="L117" s="10">
        <v>343279</v>
      </c>
      <c r="M117" s="10">
        <v>348030</v>
      </c>
      <c r="N117" s="10">
        <v>334833</v>
      </c>
      <c r="O117" s="10">
        <v>438492</v>
      </c>
      <c r="P117" s="10">
        <v>511759</v>
      </c>
      <c r="Q117" s="10">
        <v>579161</v>
      </c>
      <c r="R117" s="10">
        <v>724029</v>
      </c>
      <c r="S117" s="10">
        <v>818399</v>
      </c>
      <c r="T117" s="10">
        <v>972385</v>
      </c>
      <c r="U117" s="10">
        <v>1085192</v>
      </c>
      <c r="V117" s="10">
        <v>1111873</v>
      </c>
      <c r="W117" s="10">
        <v>1034017</v>
      </c>
      <c r="X117" s="10">
        <v>1047084</v>
      </c>
      <c r="Y117" s="10">
        <v>1163774</v>
      </c>
      <c r="Z117" s="10">
        <v>1228418</v>
      </c>
      <c r="AA117" s="10">
        <v>1307644</v>
      </c>
      <c r="AB117" s="10">
        <v>1294432</v>
      </c>
      <c r="AC117" s="10">
        <v>1372017</v>
      </c>
      <c r="AD117" s="10">
        <v>1416911</v>
      </c>
      <c r="AE117" s="10">
        <v>1460928</v>
      </c>
      <c r="AF117" s="10">
        <v>1508221</v>
      </c>
      <c r="AG117" s="10">
        <v>1569953</v>
      </c>
      <c r="AH117" s="10">
        <v>1644438</v>
      </c>
      <c r="AI117" s="10">
        <v>1699490</v>
      </c>
      <c r="AJ117" s="10">
        <v>1719911</v>
      </c>
      <c r="AK117" s="10">
        <v>1801851</v>
      </c>
      <c r="AL117" s="10">
        <v>1556063</v>
      </c>
      <c r="AM117" s="10">
        <v>1553054</v>
      </c>
      <c r="AN117" s="10">
        <v>1395901</v>
      </c>
      <c r="AO117" s="10">
        <v>1259489</v>
      </c>
      <c r="AP117" s="10">
        <v>1168986</v>
      </c>
      <c r="AQ117" s="10">
        <v>1128598</v>
      </c>
      <c r="AR117" s="10">
        <v>1129154</v>
      </c>
      <c r="AS117" s="10">
        <v>1133059</v>
      </c>
      <c r="AT117" s="10">
        <v>1166392</v>
      </c>
      <c r="AU117" s="10">
        <v>1247987</v>
      </c>
      <c r="AV117" s="10">
        <v>1221449</v>
      </c>
      <c r="AW117" s="10"/>
    </row>
    <row r="118" spans="3:49" x14ac:dyDescent="0.2">
      <c r="C118" s="32" t="s">
        <v>25</v>
      </c>
      <c r="D118" s="32" t="s">
        <v>109</v>
      </c>
      <c r="E118" s="32"/>
      <c r="F118" s="6" t="s">
        <v>99</v>
      </c>
      <c r="G118" s="32" t="s">
        <v>127</v>
      </c>
      <c r="H118" s="32" t="s">
        <v>16</v>
      </c>
      <c r="I118" s="10">
        <v>130536</v>
      </c>
      <c r="J118" s="10">
        <v>121555</v>
      </c>
      <c r="K118" s="10">
        <v>136335</v>
      </c>
      <c r="L118" s="10">
        <v>156907</v>
      </c>
      <c r="M118" s="10">
        <v>146147</v>
      </c>
      <c r="N118" s="10">
        <v>161290</v>
      </c>
      <c r="O118" s="10">
        <v>191678</v>
      </c>
      <c r="P118" s="10">
        <v>223439</v>
      </c>
      <c r="Q118" s="10">
        <v>249987</v>
      </c>
      <c r="R118" s="10">
        <v>271053</v>
      </c>
      <c r="S118" s="10">
        <v>341380</v>
      </c>
      <c r="T118" s="10">
        <v>344904</v>
      </c>
      <c r="U118" s="10">
        <v>362424</v>
      </c>
      <c r="V118" s="10">
        <v>366819</v>
      </c>
      <c r="W118" s="10">
        <v>353738</v>
      </c>
      <c r="X118" s="10">
        <v>366530</v>
      </c>
      <c r="Y118" s="10">
        <v>403526</v>
      </c>
      <c r="Z118" s="10">
        <v>423749</v>
      </c>
      <c r="AA118" s="10">
        <v>451432</v>
      </c>
      <c r="AB118" s="10">
        <v>493786</v>
      </c>
      <c r="AC118" s="10">
        <v>530277</v>
      </c>
      <c r="AD118" s="10">
        <v>561199</v>
      </c>
      <c r="AE118" s="10">
        <v>629261</v>
      </c>
      <c r="AF118" s="10">
        <v>649919</v>
      </c>
      <c r="AG118" s="10">
        <v>702602</v>
      </c>
      <c r="AH118" s="10">
        <v>738275</v>
      </c>
      <c r="AI118" s="10">
        <v>806125</v>
      </c>
      <c r="AJ118" s="10">
        <v>830894</v>
      </c>
      <c r="AK118" s="10">
        <v>880952</v>
      </c>
      <c r="AL118" s="10">
        <v>721832</v>
      </c>
      <c r="AM118" s="10">
        <v>693127</v>
      </c>
      <c r="AN118" s="10">
        <v>635205</v>
      </c>
      <c r="AO118" s="10">
        <v>576521</v>
      </c>
      <c r="AP118" s="10">
        <v>539486</v>
      </c>
      <c r="AQ118" s="10">
        <v>520283</v>
      </c>
      <c r="AR118" s="10">
        <v>571989</v>
      </c>
      <c r="AS118" s="10">
        <v>553074</v>
      </c>
      <c r="AT118" s="10">
        <v>622956</v>
      </c>
      <c r="AU118" s="10">
        <v>641917</v>
      </c>
      <c r="AV118" s="10">
        <v>674320</v>
      </c>
      <c r="AW118" s="10"/>
    </row>
    <row r="119" spans="3:49" x14ac:dyDescent="0.2">
      <c r="C119" s="32" t="s">
        <v>26</v>
      </c>
      <c r="D119" s="32" t="s">
        <v>109</v>
      </c>
      <c r="E119" s="32"/>
      <c r="F119" s="6" t="s">
        <v>99</v>
      </c>
      <c r="G119" s="32" t="s">
        <v>127</v>
      </c>
      <c r="H119" s="32" t="s">
        <v>16</v>
      </c>
      <c r="I119" s="10">
        <v>5336</v>
      </c>
      <c r="J119" s="10">
        <v>6122</v>
      </c>
      <c r="K119" s="10">
        <v>9069</v>
      </c>
      <c r="L119" s="10">
        <v>8229</v>
      </c>
      <c r="M119" s="10">
        <v>11725</v>
      </c>
      <c r="N119" s="10">
        <v>10480</v>
      </c>
      <c r="O119" s="10">
        <v>11312</v>
      </c>
      <c r="P119" s="10">
        <v>14031</v>
      </c>
      <c r="Q119" s="10">
        <v>14487</v>
      </c>
      <c r="R119" s="10">
        <v>14030</v>
      </c>
      <c r="S119" s="10">
        <v>15203</v>
      </c>
      <c r="T119" s="10">
        <v>16325</v>
      </c>
      <c r="U119" s="10">
        <v>16474</v>
      </c>
      <c r="V119" s="10">
        <v>18242</v>
      </c>
      <c r="W119" s="10">
        <v>19784</v>
      </c>
      <c r="X119" s="10">
        <v>22265</v>
      </c>
      <c r="Y119" s="10">
        <v>23927</v>
      </c>
      <c r="Z119" s="10">
        <v>25474</v>
      </c>
      <c r="AA119" s="10">
        <v>27059</v>
      </c>
      <c r="AB119" s="10">
        <v>26336</v>
      </c>
      <c r="AC119" s="10">
        <v>31146</v>
      </c>
      <c r="AD119" s="10">
        <v>35392</v>
      </c>
      <c r="AE119" s="10">
        <v>39031</v>
      </c>
      <c r="AF119" s="10">
        <v>42800</v>
      </c>
      <c r="AG119" s="10">
        <v>48232</v>
      </c>
      <c r="AH119" s="10">
        <v>53523</v>
      </c>
      <c r="AI119" s="10">
        <v>66101</v>
      </c>
      <c r="AJ119" s="10">
        <v>71695</v>
      </c>
      <c r="AK119" s="10">
        <v>68704</v>
      </c>
      <c r="AL119" s="10">
        <v>52427</v>
      </c>
      <c r="AM119" s="10">
        <v>49555</v>
      </c>
      <c r="AN119" s="10">
        <v>49388</v>
      </c>
      <c r="AO119" s="10">
        <v>42921</v>
      </c>
      <c r="AP119" s="10">
        <v>41340</v>
      </c>
      <c r="AQ119" s="10">
        <v>36496</v>
      </c>
      <c r="AR119" s="10">
        <v>38526</v>
      </c>
      <c r="AS119" s="10">
        <v>39407</v>
      </c>
      <c r="AT119" s="10">
        <v>41749</v>
      </c>
      <c r="AU119" s="10">
        <v>43961</v>
      </c>
      <c r="AV119" s="10">
        <v>45615</v>
      </c>
      <c r="AW119" s="10"/>
    </row>
    <row r="120" spans="3:49" x14ac:dyDescent="0.2">
      <c r="C120" s="32" t="s">
        <v>27</v>
      </c>
      <c r="D120" s="32" t="s">
        <v>109</v>
      </c>
      <c r="E120" s="32"/>
      <c r="F120" s="6" t="s">
        <v>99</v>
      </c>
      <c r="G120" s="32" t="s">
        <v>127</v>
      </c>
      <c r="H120" s="32" t="s">
        <v>16</v>
      </c>
      <c r="I120" s="10">
        <v>93701</v>
      </c>
      <c r="J120" s="10">
        <v>107928</v>
      </c>
      <c r="K120" s="10">
        <v>120380</v>
      </c>
      <c r="L120" s="10">
        <v>100563</v>
      </c>
      <c r="M120" s="10">
        <v>111324</v>
      </c>
      <c r="N120" s="10">
        <v>109609</v>
      </c>
      <c r="O120" s="10">
        <v>109811</v>
      </c>
      <c r="P120" s="10">
        <v>121684</v>
      </c>
      <c r="Q120" s="10">
        <v>128342</v>
      </c>
      <c r="R120" s="10">
        <v>141307</v>
      </c>
      <c r="S120" s="10">
        <v>183412</v>
      </c>
      <c r="T120" s="10">
        <v>177086</v>
      </c>
      <c r="U120" s="10">
        <v>182417</v>
      </c>
      <c r="V120" s="10">
        <v>189739</v>
      </c>
      <c r="W120" s="10">
        <v>199494</v>
      </c>
      <c r="X120" s="10">
        <v>191811</v>
      </c>
      <c r="Y120" s="10">
        <v>190953</v>
      </c>
      <c r="Z120" s="10">
        <v>218458</v>
      </c>
      <c r="AA120" s="10">
        <v>231448</v>
      </c>
      <c r="AB120" s="10">
        <v>243253</v>
      </c>
      <c r="AC120" s="10">
        <v>267966</v>
      </c>
      <c r="AD120" s="10">
        <v>286821</v>
      </c>
      <c r="AE120" s="10">
        <v>297294</v>
      </c>
      <c r="AF120" s="10">
        <v>311839</v>
      </c>
      <c r="AG120" s="10">
        <v>331828</v>
      </c>
      <c r="AH120" s="10">
        <v>367690</v>
      </c>
      <c r="AI120" s="10">
        <v>385879</v>
      </c>
      <c r="AJ120" s="10">
        <v>406618</v>
      </c>
      <c r="AK120" s="10">
        <v>434460</v>
      </c>
      <c r="AL120" s="10">
        <v>374024</v>
      </c>
      <c r="AM120" s="10">
        <v>366331</v>
      </c>
      <c r="AN120" s="10">
        <v>350472</v>
      </c>
      <c r="AO120" s="10">
        <v>307921</v>
      </c>
      <c r="AP120" s="10">
        <v>305696</v>
      </c>
      <c r="AQ120" s="10">
        <v>316384</v>
      </c>
      <c r="AR120" s="10">
        <v>324639</v>
      </c>
      <c r="AS120" s="10">
        <v>323591</v>
      </c>
      <c r="AT120" s="10">
        <v>352895</v>
      </c>
      <c r="AU120" s="10">
        <v>371546</v>
      </c>
      <c r="AV120" s="10">
        <v>366806</v>
      </c>
      <c r="AW120" s="10"/>
    </row>
    <row r="121" spans="3:49" x14ac:dyDescent="0.2">
      <c r="C121" s="32" t="s">
        <v>28</v>
      </c>
      <c r="D121" s="32" t="s">
        <v>109</v>
      </c>
      <c r="E121" s="32"/>
      <c r="F121" s="6" t="s">
        <v>99</v>
      </c>
      <c r="G121" s="32" t="s">
        <v>127</v>
      </c>
      <c r="H121" s="32" t="s">
        <v>16</v>
      </c>
      <c r="I121" s="10">
        <v>185677</v>
      </c>
      <c r="J121" s="10">
        <v>199882</v>
      </c>
      <c r="K121" s="10">
        <v>229756</v>
      </c>
      <c r="L121" s="10">
        <v>255882</v>
      </c>
      <c r="M121" s="10">
        <v>265976</v>
      </c>
      <c r="N121" s="10">
        <v>272779</v>
      </c>
      <c r="O121" s="10">
        <v>349840</v>
      </c>
      <c r="P121" s="10">
        <v>416012</v>
      </c>
      <c r="Q121" s="10">
        <v>472757</v>
      </c>
      <c r="R121" s="10">
        <v>560629</v>
      </c>
      <c r="S121" s="10">
        <v>651448</v>
      </c>
      <c r="T121" s="10">
        <v>765769</v>
      </c>
      <c r="U121" s="10">
        <v>856674</v>
      </c>
      <c r="V121" s="10">
        <v>898927</v>
      </c>
      <c r="W121" s="10">
        <v>853110</v>
      </c>
      <c r="X121" s="10">
        <v>879980</v>
      </c>
      <c r="Y121" s="10">
        <v>928151</v>
      </c>
      <c r="Z121" s="10">
        <v>1009210</v>
      </c>
      <c r="AA121" s="10">
        <v>1064292</v>
      </c>
      <c r="AB121" s="10">
        <v>1118718</v>
      </c>
      <c r="AC121" s="10">
        <v>1242467</v>
      </c>
      <c r="AD121" s="10">
        <v>1190829</v>
      </c>
      <c r="AE121" s="10">
        <v>1166980</v>
      </c>
      <c r="AF121" s="10">
        <v>1143030</v>
      </c>
      <c r="AG121" s="10">
        <v>1127636</v>
      </c>
      <c r="AH121" s="10">
        <v>1180509</v>
      </c>
      <c r="AI121" s="10">
        <v>1196139</v>
      </c>
      <c r="AJ121" s="10">
        <v>1107797</v>
      </c>
      <c r="AK121" s="10">
        <v>1059108</v>
      </c>
      <c r="AL121" s="10">
        <v>874627</v>
      </c>
      <c r="AM121" s="10">
        <v>861950</v>
      </c>
      <c r="AN121" s="10">
        <v>780335</v>
      </c>
      <c r="AO121" s="10">
        <v>721495</v>
      </c>
      <c r="AP121" s="10">
        <v>626053</v>
      </c>
      <c r="AQ121" s="10">
        <v>596428</v>
      </c>
      <c r="AR121" s="10">
        <v>592057</v>
      </c>
      <c r="AS121" s="10">
        <v>589419</v>
      </c>
      <c r="AT121" s="10">
        <v>622390</v>
      </c>
      <c r="AU121" s="10">
        <v>631181</v>
      </c>
      <c r="AV121" s="10">
        <v>660800</v>
      </c>
      <c r="AW121" s="10"/>
    </row>
    <row r="122" spans="3:49" x14ac:dyDescent="0.2">
      <c r="C122" s="32" t="s">
        <v>29</v>
      </c>
      <c r="D122" s="32" t="s">
        <v>109</v>
      </c>
      <c r="E122" s="32"/>
      <c r="F122" s="6" t="s">
        <v>99</v>
      </c>
      <c r="G122" s="32" t="s">
        <v>127</v>
      </c>
      <c r="H122" s="32" t="s">
        <v>16</v>
      </c>
      <c r="I122" s="10">
        <v>10459</v>
      </c>
      <c r="J122" s="10">
        <v>11565</v>
      </c>
      <c r="K122" s="10">
        <v>11890</v>
      </c>
      <c r="L122" s="10">
        <v>7146</v>
      </c>
      <c r="M122" s="10">
        <v>9245</v>
      </c>
      <c r="N122" s="10">
        <v>14245</v>
      </c>
      <c r="O122" s="10">
        <v>20396</v>
      </c>
      <c r="P122" s="10">
        <v>22143</v>
      </c>
      <c r="Q122" s="10">
        <v>33920</v>
      </c>
      <c r="R122" s="10">
        <v>39158</v>
      </c>
      <c r="S122" s="10">
        <v>44541</v>
      </c>
      <c r="T122" s="10">
        <v>57149</v>
      </c>
      <c r="U122" s="10">
        <v>57881</v>
      </c>
      <c r="V122" s="10">
        <v>63631</v>
      </c>
      <c r="W122" s="10">
        <v>52103</v>
      </c>
      <c r="X122" s="10">
        <v>53198</v>
      </c>
      <c r="Y122" s="10">
        <v>56307</v>
      </c>
      <c r="Z122" s="10">
        <v>60870</v>
      </c>
      <c r="AA122" s="10">
        <v>64878</v>
      </c>
      <c r="AB122" s="10">
        <v>65176</v>
      </c>
      <c r="AC122" s="10">
        <v>71658</v>
      </c>
      <c r="AD122" s="10">
        <v>80931</v>
      </c>
      <c r="AE122" s="10">
        <v>90257</v>
      </c>
      <c r="AF122" s="10">
        <v>93369</v>
      </c>
      <c r="AG122" s="10">
        <v>99449</v>
      </c>
      <c r="AH122" s="10">
        <v>110149</v>
      </c>
      <c r="AI122" s="10">
        <v>116896</v>
      </c>
      <c r="AJ122" s="10">
        <v>127455</v>
      </c>
      <c r="AK122" s="10">
        <v>128629</v>
      </c>
      <c r="AL122" s="10">
        <v>86090</v>
      </c>
      <c r="AM122" s="10">
        <v>74479</v>
      </c>
      <c r="AN122" s="10">
        <v>72746</v>
      </c>
      <c r="AO122" s="10">
        <v>63322</v>
      </c>
      <c r="AP122" s="10">
        <v>61866</v>
      </c>
      <c r="AQ122" s="10">
        <v>59197</v>
      </c>
      <c r="AR122" s="10">
        <v>45726</v>
      </c>
      <c r="AS122" s="10">
        <v>48097</v>
      </c>
      <c r="AT122" s="10">
        <v>50541</v>
      </c>
      <c r="AU122" s="10">
        <v>56796</v>
      </c>
      <c r="AV122" s="10">
        <v>61580</v>
      </c>
      <c r="AW122" s="10"/>
    </row>
    <row r="123" spans="3:49" x14ac:dyDescent="0.2">
      <c r="C123" s="32" t="s">
        <v>30</v>
      </c>
      <c r="D123" s="32" t="s">
        <v>109</v>
      </c>
      <c r="E123" s="32"/>
      <c r="F123" s="6" t="s">
        <v>99</v>
      </c>
      <c r="G123" s="32" t="s">
        <v>127</v>
      </c>
      <c r="H123" s="32" t="s">
        <v>16</v>
      </c>
      <c r="I123" s="10">
        <v>39522</v>
      </c>
      <c r="J123" s="10">
        <v>39722</v>
      </c>
      <c r="K123" s="10">
        <v>43716</v>
      </c>
      <c r="L123" s="10">
        <v>47022</v>
      </c>
      <c r="M123" s="10">
        <v>53199</v>
      </c>
      <c r="N123" s="10">
        <v>55916</v>
      </c>
      <c r="O123" s="10">
        <v>68757</v>
      </c>
      <c r="P123" s="10">
        <v>74254</v>
      </c>
      <c r="Q123" s="10">
        <v>78204</v>
      </c>
      <c r="R123" s="10">
        <v>91237</v>
      </c>
      <c r="S123" s="10">
        <v>104443</v>
      </c>
      <c r="T123" s="10">
        <v>113126</v>
      </c>
      <c r="U123" s="10">
        <v>112394</v>
      </c>
      <c r="V123" s="10">
        <v>112244</v>
      </c>
      <c r="W123" s="10">
        <v>109420</v>
      </c>
      <c r="X123" s="10">
        <v>111405</v>
      </c>
      <c r="Y123" s="10">
        <v>111052</v>
      </c>
      <c r="Z123" s="10">
        <v>127278</v>
      </c>
      <c r="AA123" s="10">
        <v>133877</v>
      </c>
      <c r="AB123" s="10">
        <v>125259</v>
      </c>
      <c r="AC123" s="10">
        <v>129645</v>
      </c>
      <c r="AD123" s="10">
        <v>139915</v>
      </c>
      <c r="AE123" s="10">
        <v>148575</v>
      </c>
      <c r="AF123" s="10">
        <v>156721</v>
      </c>
      <c r="AG123" s="10">
        <v>171227</v>
      </c>
      <c r="AH123" s="10">
        <v>190534</v>
      </c>
      <c r="AI123" s="10">
        <v>202158</v>
      </c>
      <c r="AJ123" s="10">
        <v>212608</v>
      </c>
      <c r="AK123" s="10">
        <v>229027</v>
      </c>
      <c r="AL123" s="10">
        <v>239268</v>
      </c>
      <c r="AM123" s="10">
        <v>239819</v>
      </c>
      <c r="AN123" s="10">
        <v>223768</v>
      </c>
      <c r="AO123" s="10">
        <v>210236</v>
      </c>
      <c r="AP123" s="10">
        <v>197965</v>
      </c>
      <c r="AQ123" s="10">
        <v>213966</v>
      </c>
      <c r="AR123" s="10">
        <v>182420</v>
      </c>
      <c r="AS123" s="10">
        <v>185300</v>
      </c>
      <c r="AT123" s="10">
        <v>201931</v>
      </c>
      <c r="AU123" s="10">
        <v>209911</v>
      </c>
      <c r="AV123" s="10">
        <v>219062</v>
      </c>
      <c r="AW123" s="10"/>
    </row>
    <row r="124" spans="3:49" x14ac:dyDescent="0.2">
      <c r="C124" s="32" t="s">
        <v>31</v>
      </c>
      <c r="D124" s="32" t="s">
        <v>109</v>
      </c>
      <c r="E124" s="32"/>
      <c r="F124" s="6" t="s">
        <v>99</v>
      </c>
      <c r="G124" s="32" t="s">
        <v>127</v>
      </c>
      <c r="H124" s="32" t="s">
        <v>16</v>
      </c>
      <c r="I124" s="10">
        <v>125219</v>
      </c>
      <c r="J124" s="10">
        <v>134663</v>
      </c>
      <c r="K124" s="10">
        <v>151265</v>
      </c>
      <c r="L124" s="10">
        <v>158329</v>
      </c>
      <c r="M124" s="10">
        <v>160357</v>
      </c>
      <c r="N124" s="10">
        <v>148328</v>
      </c>
      <c r="O124" s="10">
        <v>177982</v>
      </c>
      <c r="P124" s="10">
        <v>176831</v>
      </c>
      <c r="Q124" s="10">
        <v>179905</v>
      </c>
      <c r="R124" s="10">
        <v>204934</v>
      </c>
      <c r="S124" s="10">
        <v>221210</v>
      </c>
      <c r="T124" s="10">
        <v>245881</v>
      </c>
      <c r="U124" s="10">
        <v>245986</v>
      </c>
      <c r="V124" s="10">
        <v>248174</v>
      </c>
      <c r="W124" s="10">
        <v>268111</v>
      </c>
      <c r="X124" s="10">
        <v>285135</v>
      </c>
      <c r="Y124" s="10">
        <v>257023</v>
      </c>
      <c r="Z124" s="10">
        <v>318151</v>
      </c>
      <c r="AA124" s="10">
        <v>332598</v>
      </c>
      <c r="AB124" s="10">
        <v>329406</v>
      </c>
      <c r="AC124" s="10">
        <v>329134</v>
      </c>
      <c r="AD124" s="10">
        <v>361536</v>
      </c>
      <c r="AE124" s="10">
        <v>403141</v>
      </c>
      <c r="AF124" s="10">
        <v>429366</v>
      </c>
      <c r="AG124" s="10">
        <v>454019</v>
      </c>
      <c r="AH124" s="10">
        <v>489765</v>
      </c>
      <c r="AI124" s="10">
        <v>523940</v>
      </c>
      <c r="AJ124" s="10">
        <v>537015</v>
      </c>
      <c r="AK124" s="10">
        <v>507560</v>
      </c>
      <c r="AL124" s="10">
        <v>471746</v>
      </c>
      <c r="AM124" s="10">
        <v>451933</v>
      </c>
      <c r="AN124" s="10">
        <v>408261</v>
      </c>
      <c r="AO124" s="10">
        <v>388015</v>
      </c>
      <c r="AP124" s="10">
        <v>378844</v>
      </c>
      <c r="AQ124" s="10">
        <v>358552</v>
      </c>
      <c r="AR124" s="10">
        <v>367219</v>
      </c>
      <c r="AS124" s="10">
        <v>371423</v>
      </c>
      <c r="AT124" s="10">
        <v>389559</v>
      </c>
      <c r="AU124" s="10">
        <v>386750</v>
      </c>
      <c r="AV124" s="10">
        <v>397859</v>
      </c>
      <c r="AW124" s="10"/>
    </row>
    <row r="125" spans="3:49" x14ac:dyDescent="0.2">
      <c r="C125" s="32" t="s">
        <v>32</v>
      </c>
      <c r="D125" s="32" t="s">
        <v>109</v>
      </c>
      <c r="E125" s="32"/>
      <c r="F125" s="6" t="s">
        <v>99</v>
      </c>
      <c r="G125" s="32" t="s">
        <v>127</v>
      </c>
      <c r="H125" s="32" t="s">
        <v>16</v>
      </c>
      <c r="I125" s="10">
        <v>11289</v>
      </c>
      <c r="J125" s="10">
        <v>9562</v>
      </c>
      <c r="K125" s="10">
        <v>10563</v>
      </c>
      <c r="L125" s="10">
        <v>14018</v>
      </c>
      <c r="M125" s="10">
        <v>13048</v>
      </c>
      <c r="N125" s="10">
        <v>12359</v>
      </c>
      <c r="O125" s="10">
        <v>15305</v>
      </c>
      <c r="P125" s="10">
        <v>21263</v>
      </c>
      <c r="Q125" s="10">
        <v>20791</v>
      </c>
      <c r="R125" s="10">
        <v>24719</v>
      </c>
      <c r="S125" s="10">
        <v>26586</v>
      </c>
      <c r="T125" s="10">
        <v>29537</v>
      </c>
      <c r="U125" s="10">
        <v>28750</v>
      </c>
      <c r="V125" s="10">
        <v>23312</v>
      </c>
      <c r="W125" s="10">
        <v>23584</v>
      </c>
      <c r="X125" s="10">
        <v>26743</v>
      </c>
      <c r="Y125" s="10">
        <v>28051</v>
      </c>
      <c r="Z125" s="10">
        <v>30755</v>
      </c>
      <c r="AA125" s="10">
        <v>32549</v>
      </c>
      <c r="AB125" s="10">
        <v>33963</v>
      </c>
      <c r="AC125" s="10">
        <v>33164</v>
      </c>
      <c r="AD125" s="10">
        <v>37250</v>
      </c>
      <c r="AE125" s="10">
        <v>38742</v>
      </c>
      <c r="AF125" s="10">
        <v>41881</v>
      </c>
      <c r="AG125" s="10">
        <v>43668</v>
      </c>
      <c r="AH125" s="10">
        <v>47908</v>
      </c>
      <c r="AI125" s="10">
        <v>51256</v>
      </c>
      <c r="AJ125" s="10">
        <v>53215</v>
      </c>
      <c r="AK125" s="10">
        <v>60905</v>
      </c>
      <c r="AL125" s="10">
        <v>56980</v>
      </c>
      <c r="AM125" s="10">
        <v>56410</v>
      </c>
      <c r="AN125" s="10">
        <v>54504</v>
      </c>
      <c r="AO125" s="10">
        <v>50630</v>
      </c>
      <c r="AP125" s="10">
        <v>48528</v>
      </c>
      <c r="AQ125" s="10">
        <v>51486</v>
      </c>
      <c r="AR125" s="10">
        <v>59863</v>
      </c>
      <c r="AS125" s="10">
        <v>59510</v>
      </c>
      <c r="AT125" s="10">
        <v>63330</v>
      </c>
      <c r="AU125" s="10">
        <v>67847</v>
      </c>
      <c r="AV125" s="10">
        <v>70991</v>
      </c>
      <c r="AW125" s="10"/>
    </row>
    <row r="126" spans="3:49" x14ac:dyDescent="0.2">
      <c r="C126" s="32" t="s">
        <v>105</v>
      </c>
      <c r="D126" s="32" t="s">
        <v>109</v>
      </c>
      <c r="E126" s="32"/>
      <c r="F126" s="6" t="s">
        <v>99</v>
      </c>
      <c r="G126" s="32" t="s">
        <v>127</v>
      </c>
      <c r="H126" s="32" t="s">
        <v>16</v>
      </c>
      <c r="I126" s="10">
        <v>1096000</v>
      </c>
      <c r="J126" s="10">
        <v>1158000</v>
      </c>
      <c r="K126" s="10">
        <v>1279000</v>
      </c>
      <c r="L126" s="10">
        <v>1391000</v>
      </c>
      <c r="M126" s="10">
        <v>1446000</v>
      </c>
      <c r="N126" s="10">
        <v>1446000</v>
      </c>
      <c r="O126" s="10">
        <v>1760000</v>
      </c>
      <c r="P126" s="10">
        <v>2019000</v>
      </c>
      <c r="Q126" s="10">
        <v>2263000</v>
      </c>
      <c r="R126" s="10">
        <v>2655000</v>
      </c>
      <c r="S126" s="10">
        <v>3033000</v>
      </c>
      <c r="T126" s="10">
        <v>3429000</v>
      </c>
      <c r="U126" s="10">
        <v>3675000</v>
      </c>
      <c r="V126" s="10">
        <v>3771000</v>
      </c>
      <c r="W126" s="10">
        <v>3692000</v>
      </c>
      <c r="X126" s="10">
        <v>3783000</v>
      </c>
      <c r="Y126" s="10">
        <v>3975000</v>
      </c>
      <c r="Z126" s="10">
        <v>4359000</v>
      </c>
      <c r="AA126" s="10">
        <v>4617000</v>
      </c>
      <c r="AB126" s="10">
        <v>4757000</v>
      </c>
      <c r="AC126" s="10">
        <v>5094000</v>
      </c>
      <c r="AD126" s="10">
        <v>5271000</v>
      </c>
      <c r="AE126" s="10">
        <v>5528000</v>
      </c>
      <c r="AF126" s="10">
        <v>5731000</v>
      </c>
      <c r="AG126" s="10">
        <v>6013000</v>
      </c>
      <c r="AH126" s="10">
        <v>6415000</v>
      </c>
      <c r="AI126" s="10">
        <v>6811000</v>
      </c>
      <c r="AJ126" s="10">
        <v>6936000</v>
      </c>
      <c r="AK126" s="10">
        <v>7113000</v>
      </c>
      <c r="AL126" s="10">
        <v>6068000</v>
      </c>
      <c r="AM126" s="10">
        <v>5878000</v>
      </c>
      <c r="AN126" s="10">
        <v>5416000</v>
      </c>
      <c r="AO126" s="10">
        <v>4931000</v>
      </c>
      <c r="AP126" s="10">
        <v>4600000</v>
      </c>
      <c r="AQ126" s="10">
        <v>4380000</v>
      </c>
      <c r="AR126" s="10">
        <v>4401000</v>
      </c>
      <c r="AS126" s="10">
        <v>4396000</v>
      </c>
      <c r="AT126" s="10">
        <v>4646000</v>
      </c>
      <c r="AU126" s="10">
        <v>4867000</v>
      </c>
      <c r="AV126" s="10">
        <v>4983000</v>
      </c>
      <c r="AW126" s="10"/>
    </row>
    <row r="127" spans="3:49" x14ac:dyDescent="0.2">
      <c r="C127" s="32" t="s">
        <v>34</v>
      </c>
      <c r="D127" s="32" t="s">
        <v>109</v>
      </c>
      <c r="E127" s="32"/>
      <c r="F127" s="6" t="s">
        <v>99</v>
      </c>
      <c r="G127" s="32" t="s">
        <v>127</v>
      </c>
      <c r="H127" s="32" t="s">
        <v>16</v>
      </c>
      <c r="I127" s="10">
        <v>0</v>
      </c>
      <c r="J127" s="10">
        <v>0</v>
      </c>
      <c r="K127" s="10">
        <v>0</v>
      </c>
      <c r="L127" s="10">
        <v>0</v>
      </c>
      <c r="M127" s="10">
        <v>0</v>
      </c>
      <c r="N127" s="10">
        <v>0</v>
      </c>
      <c r="O127" s="10">
        <v>0</v>
      </c>
      <c r="P127" s="10">
        <v>0</v>
      </c>
      <c r="Q127" s="10">
        <v>0</v>
      </c>
      <c r="R127" s="10">
        <v>0</v>
      </c>
      <c r="S127" s="10">
        <v>0</v>
      </c>
      <c r="T127" s="10">
        <v>0</v>
      </c>
      <c r="U127" s="10">
        <v>0</v>
      </c>
      <c r="V127" s="10">
        <v>0</v>
      </c>
      <c r="W127" s="10">
        <v>0</v>
      </c>
      <c r="X127" s="10">
        <v>0</v>
      </c>
      <c r="Y127" s="10">
        <v>0</v>
      </c>
      <c r="Z127" s="10">
        <v>0</v>
      </c>
      <c r="AA127" s="10">
        <v>0</v>
      </c>
      <c r="AB127" s="10">
        <v>0</v>
      </c>
      <c r="AC127" s="10">
        <v>0</v>
      </c>
      <c r="AD127" s="10">
        <v>0</v>
      </c>
      <c r="AE127" s="10">
        <v>0</v>
      </c>
      <c r="AF127" s="10">
        <v>0</v>
      </c>
      <c r="AG127" s="10">
        <v>0</v>
      </c>
      <c r="AH127" s="10">
        <v>0</v>
      </c>
      <c r="AI127" s="10">
        <v>0</v>
      </c>
      <c r="AJ127" s="10">
        <v>0</v>
      </c>
      <c r="AK127" s="10">
        <v>0</v>
      </c>
      <c r="AL127" s="10">
        <v>0</v>
      </c>
      <c r="AM127" s="10">
        <v>0</v>
      </c>
      <c r="AN127" s="10">
        <v>0</v>
      </c>
      <c r="AO127" s="10">
        <v>0</v>
      </c>
      <c r="AP127" s="10">
        <v>0</v>
      </c>
      <c r="AQ127" s="10">
        <v>0</v>
      </c>
      <c r="AR127" s="10">
        <v>0</v>
      </c>
      <c r="AS127" s="10">
        <v>0</v>
      </c>
      <c r="AT127" s="10">
        <v>0</v>
      </c>
      <c r="AU127" s="10">
        <v>0</v>
      </c>
      <c r="AV127" s="10">
        <v>0</v>
      </c>
      <c r="AW127" s="10"/>
    </row>
    <row r="128" spans="3:49" ht="12" thickBot="1" x14ac:dyDescent="0.25">
      <c r="C128" s="168" t="s">
        <v>35</v>
      </c>
      <c r="D128" s="168" t="s">
        <v>109</v>
      </c>
      <c r="E128" s="168"/>
      <c r="F128" s="169" t="s">
        <v>99</v>
      </c>
      <c r="G128" s="168" t="s">
        <v>127</v>
      </c>
      <c r="H128" s="168" t="s">
        <v>16</v>
      </c>
      <c r="I128" s="170">
        <v>1096000</v>
      </c>
      <c r="J128" s="170">
        <v>1158000</v>
      </c>
      <c r="K128" s="170">
        <v>1279000</v>
      </c>
      <c r="L128" s="170">
        <v>1391000</v>
      </c>
      <c r="M128" s="170">
        <v>1446000</v>
      </c>
      <c r="N128" s="170">
        <v>1446000</v>
      </c>
      <c r="O128" s="170">
        <v>1760000</v>
      </c>
      <c r="P128" s="170">
        <v>2019000</v>
      </c>
      <c r="Q128" s="170">
        <v>2263000</v>
      </c>
      <c r="R128" s="170">
        <v>2655000</v>
      </c>
      <c r="S128" s="170">
        <v>3033000</v>
      </c>
      <c r="T128" s="170">
        <v>3429000</v>
      </c>
      <c r="U128" s="170">
        <v>3675000</v>
      </c>
      <c r="V128" s="170">
        <v>3771000</v>
      </c>
      <c r="W128" s="170">
        <v>3692000</v>
      </c>
      <c r="X128" s="170">
        <v>3783000</v>
      </c>
      <c r="Y128" s="170">
        <v>3975000</v>
      </c>
      <c r="Z128" s="170">
        <v>4359000</v>
      </c>
      <c r="AA128" s="170">
        <v>4617000</v>
      </c>
      <c r="AB128" s="170">
        <v>4757000</v>
      </c>
      <c r="AC128" s="170">
        <v>5094000</v>
      </c>
      <c r="AD128" s="170">
        <v>5271000</v>
      </c>
      <c r="AE128" s="170">
        <v>5528000</v>
      </c>
      <c r="AF128" s="170">
        <v>5731000</v>
      </c>
      <c r="AG128" s="170">
        <v>6013000</v>
      </c>
      <c r="AH128" s="170">
        <v>6415000</v>
      </c>
      <c r="AI128" s="170">
        <v>6811000</v>
      </c>
      <c r="AJ128" s="170">
        <v>6936000</v>
      </c>
      <c r="AK128" s="170">
        <v>7113000</v>
      </c>
      <c r="AL128" s="170">
        <v>6068000</v>
      </c>
      <c r="AM128" s="170">
        <v>5878000</v>
      </c>
      <c r="AN128" s="170">
        <v>5416000</v>
      </c>
      <c r="AO128" s="170">
        <v>4931000</v>
      </c>
      <c r="AP128" s="170">
        <v>4600000</v>
      </c>
      <c r="AQ128" s="170">
        <v>4380000</v>
      </c>
      <c r="AR128" s="170">
        <v>4401000</v>
      </c>
      <c r="AS128" s="170">
        <v>4396000</v>
      </c>
      <c r="AT128" s="170">
        <v>4646000</v>
      </c>
      <c r="AU128" s="170">
        <v>4867000</v>
      </c>
      <c r="AV128" s="170">
        <v>4983000</v>
      </c>
      <c r="AW128" s="170"/>
    </row>
    <row r="129" spans="3:49" x14ac:dyDescent="0.2">
      <c r="C129" s="32" t="s">
        <v>11</v>
      </c>
      <c r="D129" s="32" t="s">
        <v>110</v>
      </c>
      <c r="E129" s="32"/>
      <c r="F129" s="6" t="s">
        <v>100</v>
      </c>
      <c r="G129" s="32" t="s">
        <v>127</v>
      </c>
      <c r="H129" s="32" t="s">
        <v>16</v>
      </c>
      <c r="I129" s="10">
        <v>104948</v>
      </c>
      <c r="J129" s="10">
        <v>132071</v>
      </c>
      <c r="K129" s="10">
        <v>131735</v>
      </c>
      <c r="L129" s="10">
        <v>139138</v>
      </c>
      <c r="M129" s="10">
        <v>187382</v>
      </c>
      <c r="N129" s="10">
        <v>202177</v>
      </c>
      <c r="O129" s="10">
        <v>181330</v>
      </c>
      <c r="P129" s="10">
        <v>180200</v>
      </c>
      <c r="Q129" s="10">
        <v>193337</v>
      </c>
      <c r="R129" s="10">
        <v>216554</v>
      </c>
      <c r="S129" s="10">
        <v>257507</v>
      </c>
      <c r="T129" s="10">
        <v>264279</v>
      </c>
      <c r="U129" s="10">
        <v>313643</v>
      </c>
      <c r="V129" s="10">
        <v>325251</v>
      </c>
      <c r="W129" s="10">
        <v>332963</v>
      </c>
      <c r="X129" s="10">
        <v>340614</v>
      </c>
      <c r="Y129" s="10">
        <v>357204</v>
      </c>
      <c r="Z129" s="10">
        <v>381533</v>
      </c>
      <c r="AA129" s="10">
        <v>395309</v>
      </c>
      <c r="AB129" s="10">
        <v>424753</v>
      </c>
      <c r="AC129" s="10">
        <v>452725</v>
      </c>
      <c r="AD129" s="10">
        <v>503899</v>
      </c>
      <c r="AE129" s="10">
        <v>525146</v>
      </c>
      <c r="AF129" s="10">
        <v>555586</v>
      </c>
      <c r="AG129" s="10">
        <v>613129</v>
      </c>
      <c r="AH129" s="10">
        <v>648275</v>
      </c>
      <c r="AI129" s="10">
        <v>716998</v>
      </c>
      <c r="AJ129" s="10">
        <v>791241</v>
      </c>
      <c r="AK129" s="10">
        <v>629004</v>
      </c>
      <c r="AL129" s="10">
        <v>577688</v>
      </c>
      <c r="AM129" s="10">
        <v>622597</v>
      </c>
      <c r="AN129" s="10">
        <v>558300</v>
      </c>
      <c r="AO129" s="10">
        <v>531768</v>
      </c>
      <c r="AP129" s="10">
        <v>533537</v>
      </c>
      <c r="AQ129" s="10">
        <v>490004</v>
      </c>
      <c r="AR129" s="10">
        <v>522566</v>
      </c>
      <c r="AS129" s="10">
        <v>531611</v>
      </c>
      <c r="AT129" s="10">
        <v>526443</v>
      </c>
      <c r="AU129" s="10">
        <v>536426</v>
      </c>
      <c r="AV129" s="10">
        <v>581142</v>
      </c>
      <c r="AW129" s="10"/>
    </row>
    <row r="130" spans="3:49" x14ac:dyDescent="0.2">
      <c r="C130" s="32" t="s">
        <v>17</v>
      </c>
      <c r="D130" s="32" t="s">
        <v>110</v>
      </c>
      <c r="E130" s="32"/>
      <c r="F130" s="6" t="s">
        <v>100</v>
      </c>
      <c r="G130" s="32" t="s">
        <v>127</v>
      </c>
      <c r="H130" s="32" t="s">
        <v>16</v>
      </c>
      <c r="I130" s="10">
        <v>44403</v>
      </c>
      <c r="J130" s="10">
        <v>53481</v>
      </c>
      <c r="K130" s="10">
        <v>54873</v>
      </c>
      <c r="L130" s="10">
        <v>50438</v>
      </c>
      <c r="M130" s="10">
        <v>57407</v>
      </c>
      <c r="N130" s="10">
        <v>61611</v>
      </c>
      <c r="O130" s="10">
        <v>60595</v>
      </c>
      <c r="P130" s="10">
        <v>69499</v>
      </c>
      <c r="Q130" s="10">
        <v>70934</v>
      </c>
      <c r="R130" s="10">
        <v>80034</v>
      </c>
      <c r="S130" s="10">
        <v>87044</v>
      </c>
      <c r="T130" s="10">
        <v>87586</v>
      </c>
      <c r="U130" s="10">
        <v>83319</v>
      </c>
      <c r="V130" s="10">
        <v>98027</v>
      </c>
      <c r="W130" s="10">
        <v>100656</v>
      </c>
      <c r="X130" s="10">
        <v>112778</v>
      </c>
      <c r="Y130" s="10">
        <v>111717</v>
      </c>
      <c r="Z130" s="10">
        <v>125163</v>
      </c>
      <c r="AA130" s="10">
        <v>129515</v>
      </c>
      <c r="AB130" s="10">
        <v>123940</v>
      </c>
      <c r="AC130" s="10">
        <v>127396</v>
      </c>
      <c r="AD130" s="10">
        <v>143666</v>
      </c>
      <c r="AE130" s="10">
        <v>147573</v>
      </c>
      <c r="AF130" s="10">
        <v>155808</v>
      </c>
      <c r="AG130" s="10">
        <v>163957</v>
      </c>
      <c r="AH130" s="10">
        <v>167554</v>
      </c>
      <c r="AI130" s="10">
        <v>186589</v>
      </c>
      <c r="AJ130" s="10">
        <v>191418</v>
      </c>
      <c r="AK130" s="10">
        <v>212956</v>
      </c>
      <c r="AL130" s="10">
        <v>187894</v>
      </c>
      <c r="AM130" s="10">
        <v>176811</v>
      </c>
      <c r="AN130" s="10">
        <v>158247</v>
      </c>
      <c r="AO130" s="10">
        <v>187469</v>
      </c>
      <c r="AP130" s="10">
        <v>186254</v>
      </c>
      <c r="AQ130" s="10">
        <v>179324</v>
      </c>
      <c r="AR130" s="10">
        <v>205241</v>
      </c>
      <c r="AS130" s="10">
        <v>202534</v>
      </c>
      <c r="AT130" s="10">
        <v>214080</v>
      </c>
      <c r="AU130" s="10">
        <v>210591</v>
      </c>
      <c r="AV130" s="10">
        <v>218370</v>
      </c>
      <c r="AW130" s="10"/>
    </row>
    <row r="131" spans="3:49" x14ac:dyDescent="0.2">
      <c r="C131" s="32" t="s">
        <v>18</v>
      </c>
      <c r="D131" s="32" t="s">
        <v>110</v>
      </c>
      <c r="E131" s="32"/>
      <c r="F131" s="6" t="s">
        <v>100</v>
      </c>
      <c r="G131" s="32" t="s">
        <v>127</v>
      </c>
      <c r="H131" s="32" t="s">
        <v>16</v>
      </c>
      <c r="I131" s="10">
        <v>50002</v>
      </c>
      <c r="J131" s="10">
        <v>53449</v>
      </c>
      <c r="K131" s="10">
        <v>75591</v>
      </c>
      <c r="L131" s="10">
        <v>65563</v>
      </c>
      <c r="M131" s="10">
        <v>74306</v>
      </c>
      <c r="N131" s="10">
        <v>80064</v>
      </c>
      <c r="O131" s="10">
        <v>76363</v>
      </c>
      <c r="P131" s="10">
        <v>101419</v>
      </c>
      <c r="Q131" s="10">
        <v>89135</v>
      </c>
      <c r="R131" s="10">
        <v>74483</v>
      </c>
      <c r="S131" s="10">
        <v>81782</v>
      </c>
      <c r="T131" s="10">
        <v>79732</v>
      </c>
      <c r="U131" s="10">
        <v>74760</v>
      </c>
      <c r="V131" s="10">
        <v>79869</v>
      </c>
      <c r="W131" s="10">
        <v>77877</v>
      </c>
      <c r="X131" s="10">
        <v>74296</v>
      </c>
      <c r="Y131" s="10">
        <v>64633</v>
      </c>
      <c r="Z131" s="10">
        <v>76264</v>
      </c>
      <c r="AA131" s="10">
        <v>76319</v>
      </c>
      <c r="AB131" s="10">
        <v>71518</v>
      </c>
      <c r="AC131" s="10">
        <v>75616</v>
      </c>
      <c r="AD131" s="10">
        <v>79670</v>
      </c>
      <c r="AE131" s="10">
        <v>83374</v>
      </c>
      <c r="AF131" s="10">
        <v>88145</v>
      </c>
      <c r="AG131" s="10">
        <v>88157</v>
      </c>
      <c r="AH131" s="10">
        <v>93871</v>
      </c>
      <c r="AI131" s="10">
        <v>113335</v>
      </c>
      <c r="AJ131" s="10">
        <v>116494</v>
      </c>
      <c r="AK131" s="10">
        <v>118641</v>
      </c>
      <c r="AL131" s="10">
        <v>102694</v>
      </c>
      <c r="AM131" s="10">
        <v>99352</v>
      </c>
      <c r="AN131" s="10">
        <v>92578</v>
      </c>
      <c r="AO131" s="10">
        <v>78249</v>
      </c>
      <c r="AP131" s="10">
        <v>82661</v>
      </c>
      <c r="AQ131" s="10">
        <v>55361</v>
      </c>
      <c r="AR131" s="10">
        <v>71427</v>
      </c>
      <c r="AS131" s="10">
        <v>73263</v>
      </c>
      <c r="AT131" s="10">
        <v>74862</v>
      </c>
      <c r="AU131" s="10">
        <v>86677</v>
      </c>
      <c r="AV131" s="10">
        <v>83561</v>
      </c>
      <c r="AW131" s="10"/>
    </row>
    <row r="132" spans="3:49" x14ac:dyDescent="0.2">
      <c r="C132" s="32" t="s">
        <v>19</v>
      </c>
      <c r="D132" s="32" t="s">
        <v>110</v>
      </c>
      <c r="E132" s="32"/>
      <c r="F132" s="6" t="s">
        <v>100</v>
      </c>
      <c r="G132" s="32" t="s">
        <v>127</v>
      </c>
      <c r="H132" s="32" t="s">
        <v>16</v>
      </c>
      <c r="I132" s="10">
        <v>2758</v>
      </c>
      <c r="J132" s="10">
        <v>4201</v>
      </c>
      <c r="K132" s="10">
        <v>2989</v>
      </c>
      <c r="L132" s="10">
        <v>2834</v>
      </c>
      <c r="M132" s="10">
        <v>3543</v>
      </c>
      <c r="N132" s="10">
        <v>4310</v>
      </c>
      <c r="O132" s="10">
        <v>3263</v>
      </c>
      <c r="P132" s="10">
        <v>2974</v>
      </c>
      <c r="Q132" s="10">
        <v>2335</v>
      </c>
      <c r="R132" s="10">
        <v>3060</v>
      </c>
      <c r="S132" s="10">
        <v>3998</v>
      </c>
      <c r="T132" s="10">
        <v>3722</v>
      </c>
      <c r="U132" s="10">
        <v>3166</v>
      </c>
      <c r="V132" s="10">
        <v>2741</v>
      </c>
      <c r="W132" s="10">
        <v>3198</v>
      </c>
      <c r="X132" s="10">
        <v>4371</v>
      </c>
      <c r="Y132" s="10">
        <v>4496</v>
      </c>
      <c r="Z132" s="10">
        <v>4788</v>
      </c>
      <c r="AA132" s="10">
        <v>4934</v>
      </c>
      <c r="AB132" s="10">
        <v>6421</v>
      </c>
      <c r="AC132" s="10">
        <v>6560</v>
      </c>
      <c r="AD132" s="10">
        <v>6712</v>
      </c>
      <c r="AE132" s="10">
        <v>6987</v>
      </c>
      <c r="AF132" s="10">
        <v>7755</v>
      </c>
      <c r="AG132" s="10">
        <v>8251</v>
      </c>
      <c r="AH132" s="10">
        <v>4750</v>
      </c>
      <c r="AI132" s="10">
        <v>5240</v>
      </c>
      <c r="AJ132" s="10">
        <v>5733</v>
      </c>
      <c r="AK132" s="10">
        <v>13060</v>
      </c>
      <c r="AL132" s="10">
        <v>11376</v>
      </c>
      <c r="AM132" s="10">
        <v>11609</v>
      </c>
      <c r="AN132" s="10">
        <v>9868</v>
      </c>
      <c r="AO132" s="10">
        <v>12708</v>
      </c>
      <c r="AP132" s="10">
        <v>12342</v>
      </c>
      <c r="AQ132" s="10">
        <v>8815</v>
      </c>
      <c r="AR132" s="10">
        <v>9970</v>
      </c>
      <c r="AS132" s="10">
        <v>10231</v>
      </c>
      <c r="AT132" s="10">
        <v>9888</v>
      </c>
      <c r="AU132" s="10">
        <v>9807</v>
      </c>
      <c r="AV132" s="10">
        <v>11492</v>
      </c>
      <c r="AW132" s="10"/>
    </row>
    <row r="133" spans="3:49" x14ac:dyDescent="0.2">
      <c r="C133" s="32" t="s">
        <v>20</v>
      </c>
      <c r="D133" s="32" t="s">
        <v>110</v>
      </c>
      <c r="E133" s="32"/>
      <c r="F133" s="6" t="s">
        <v>100</v>
      </c>
      <c r="G133" s="32" t="s">
        <v>127</v>
      </c>
      <c r="H133" s="32" t="s">
        <v>16</v>
      </c>
      <c r="I133" s="10">
        <v>17719</v>
      </c>
      <c r="J133" s="10">
        <v>23736</v>
      </c>
      <c r="K133" s="10">
        <v>19396</v>
      </c>
      <c r="L133" s="10">
        <v>17345</v>
      </c>
      <c r="M133" s="10">
        <v>16244</v>
      </c>
      <c r="N133" s="10">
        <v>18251</v>
      </c>
      <c r="O133" s="10">
        <v>16006</v>
      </c>
      <c r="P133" s="10">
        <v>24379</v>
      </c>
      <c r="Q133" s="10">
        <v>20760</v>
      </c>
      <c r="R133" s="10">
        <v>21897</v>
      </c>
      <c r="S133" s="10">
        <v>18921</v>
      </c>
      <c r="T133" s="10">
        <v>21422</v>
      </c>
      <c r="U133" s="10">
        <v>20685</v>
      </c>
      <c r="V133" s="10">
        <v>18826</v>
      </c>
      <c r="W133" s="10">
        <v>22803</v>
      </c>
      <c r="X133" s="10">
        <v>27784</v>
      </c>
      <c r="Y133" s="10">
        <v>26445</v>
      </c>
      <c r="Z133" s="10">
        <v>30197</v>
      </c>
      <c r="AA133" s="10">
        <v>31080</v>
      </c>
      <c r="AB133" s="10">
        <v>33688</v>
      </c>
      <c r="AC133" s="10">
        <v>33287</v>
      </c>
      <c r="AD133" s="10">
        <v>42402</v>
      </c>
      <c r="AE133" s="10">
        <v>52227</v>
      </c>
      <c r="AF133" s="10">
        <v>70872</v>
      </c>
      <c r="AG133" s="10">
        <v>86343</v>
      </c>
      <c r="AH133" s="10">
        <v>106241</v>
      </c>
      <c r="AI133" s="10">
        <v>137710</v>
      </c>
      <c r="AJ133" s="10">
        <v>170814</v>
      </c>
      <c r="AK133" s="10">
        <v>72468</v>
      </c>
      <c r="AL133" s="10">
        <v>55756</v>
      </c>
      <c r="AM133" s="10">
        <v>61723</v>
      </c>
      <c r="AN133" s="10">
        <v>56318</v>
      </c>
      <c r="AO133" s="10">
        <v>62689</v>
      </c>
      <c r="AP133" s="10">
        <v>57139</v>
      </c>
      <c r="AQ133" s="10">
        <v>52345</v>
      </c>
      <c r="AR133" s="10">
        <v>52191</v>
      </c>
      <c r="AS133" s="10">
        <v>56040</v>
      </c>
      <c r="AT133" s="10">
        <v>59232</v>
      </c>
      <c r="AU133" s="10">
        <v>62579</v>
      </c>
      <c r="AV133" s="10">
        <v>65588</v>
      </c>
      <c r="AW133" s="10"/>
    </row>
    <row r="134" spans="3:49" x14ac:dyDescent="0.2">
      <c r="C134" s="32" t="s">
        <v>21</v>
      </c>
      <c r="D134" s="32" t="s">
        <v>110</v>
      </c>
      <c r="E134" s="32"/>
      <c r="F134" s="6" t="s">
        <v>100</v>
      </c>
      <c r="G134" s="32" t="s">
        <v>127</v>
      </c>
      <c r="H134" s="32" t="s">
        <v>16</v>
      </c>
      <c r="I134" s="10">
        <v>34187</v>
      </c>
      <c r="J134" s="10">
        <v>40828</v>
      </c>
      <c r="K134" s="10">
        <v>47440</v>
      </c>
      <c r="L134" s="10">
        <v>48154</v>
      </c>
      <c r="M134" s="10">
        <v>58680</v>
      </c>
      <c r="N134" s="10">
        <v>55536</v>
      </c>
      <c r="O134" s="10">
        <v>58321</v>
      </c>
      <c r="P134" s="10">
        <v>63878</v>
      </c>
      <c r="Q134" s="10">
        <v>60659</v>
      </c>
      <c r="R134" s="10">
        <v>72078</v>
      </c>
      <c r="S134" s="10">
        <v>67441</v>
      </c>
      <c r="T134" s="10">
        <v>63908</v>
      </c>
      <c r="U134" s="10">
        <v>60500</v>
      </c>
      <c r="V134" s="10">
        <v>60185</v>
      </c>
      <c r="W134" s="10">
        <v>82281</v>
      </c>
      <c r="X134" s="10">
        <v>93741</v>
      </c>
      <c r="Y134" s="10">
        <v>87079</v>
      </c>
      <c r="Z134" s="10">
        <v>100669</v>
      </c>
      <c r="AA134" s="10">
        <v>102868</v>
      </c>
      <c r="AB134" s="10">
        <v>99833</v>
      </c>
      <c r="AC134" s="10">
        <v>107077</v>
      </c>
      <c r="AD134" s="10">
        <v>112667</v>
      </c>
      <c r="AE134" s="10">
        <v>107723</v>
      </c>
      <c r="AF134" s="10">
        <v>118630</v>
      </c>
      <c r="AG134" s="10">
        <v>117928</v>
      </c>
      <c r="AH134" s="10">
        <v>117352</v>
      </c>
      <c r="AI134" s="10">
        <v>114073</v>
      </c>
      <c r="AJ134" s="10">
        <v>112535</v>
      </c>
      <c r="AK134" s="10">
        <v>130618</v>
      </c>
      <c r="AL134" s="10">
        <v>105268</v>
      </c>
      <c r="AM134" s="10">
        <v>103736</v>
      </c>
      <c r="AN134" s="10">
        <v>92344</v>
      </c>
      <c r="AO134" s="10">
        <v>101360</v>
      </c>
      <c r="AP134" s="10">
        <v>83777</v>
      </c>
      <c r="AQ134" s="10">
        <v>99113</v>
      </c>
      <c r="AR134" s="10">
        <v>110287</v>
      </c>
      <c r="AS134" s="10">
        <v>116506</v>
      </c>
      <c r="AT134" s="10">
        <v>119678</v>
      </c>
      <c r="AU134" s="10">
        <v>125817</v>
      </c>
      <c r="AV134" s="10">
        <v>121556</v>
      </c>
      <c r="AW134" s="10"/>
    </row>
    <row r="135" spans="3:49" x14ac:dyDescent="0.2">
      <c r="C135" s="32" t="s">
        <v>22</v>
      </c>
      <c r="D135" s="32" t="s">
        <v>110</v>
      </c>
      <c r="E135" s="32"/>
      <c r="F135" s="6" t="s">
        <v>100</v>
      </c>
      <c r="G135" s="32" t="s">
        <v>127</v>
      </c>
      <c r="H135" s="32" t="s">
        <v>16</v>
      </c>
      <c r="I135" s="10">
        <v>65371</v>
      </c>
      <c r="J135" s="10">
        <v>77763</v>
      </c>
      <c r="K135" s="10">
        <v>88646</v>
      </c>
      <c r="L135" s="10">
        <v>93091</v>
      </c>
      <c r="M135" s="10">
        <v>109718</v>
      </c>
      <c r="N135" s="10">
        <v>114781</v>
      </c>
      <c r="O135" s="10">
        <v>87963</v>
      </c>
      <c r="P135" s="10">
        <v>101418</v>
      </c>
      <c r="Q135" s="10">
        <v>103864</v>
      </c>
      <c r="R135" s="10">
        <v>110102</v>
      </c>
      <c r="S135" s="10">
        <v>128645</v>
      </c>
      <c r="T135" s="10">
        <v>131626</v>
      </c>
      <c r="U135" s="10">
        <v>136899</v>
      </c>
      <c r="V135" s="10">
        <v>158233</v>
      </c>
      <c r="W135" s="10">
        <v>167570</v>
      </c>
      <c r="X135" s="10">
        <v>168889</v>
      </c>
      <c r="Y135" s="10">
        <v>190998</v>
      </c>
      <c r="Z135" s="10">
        <v>188921</v>
      </c>
      <c r="AA135" s="10">
        <v>194168</v>
      </c>
      <c r="AB135" s="10">
        <v>173061</v>
      </c>
      <c r="AC135" s="10">
        <v>160335</v>
      </c>
      <c r="AD135" s="10">
        <v>175871</v>
      </c>
      <c r="AE135" s="10">
        <v>177712</v>
      </c>
      <c r="AF135" s="10">
        <v>183890</v>
      </c>
      <c r="AG135" s="10">
        <v>187421</v>
      </c>
      <c r="AH135" s="10">
        <v>197327</v>
      </c>
      <c r="AI135" s="10">
        <v>208731</v>
      </c>
      <c r="AJ135" s="10">
        <v>200527</v>
      </c>
      <c r="AK135" s="10">
        <v>219156</v>
      </c>
      <c r="AL135" s="10">
        <v>222881</v>
      </c>
      <c r="AM135" s="10">
        <v>223232</v>
      </c>
      <c r="AN135" s="10">
        <v>206925</v>
      </c>
      <c r="AO135" s="10">
        <v>219373</v>
      </c>
      <c r="AP135" s="10">
        <v>191791</v>
      </c>
      <c r="AQ135" s="10">
        <v>185935</v>
      </c>
      <c r="AR135" s="10">
        <v>250102</v>
      </c>
      <c r="AS135" s="10">
        <v>259100</v>
      </c>
      <c r="AT135" s="10">
        <v>288192</v>
      </c>
      <c r="AU135" s="10">
        <v>319317</v>
      </c>
      <c r="AV135" s="10">
        <v>331944</v>
      </c>
      <c r="AW135" s="10"/>
    </row>
    <row r="136" spans="3:49" x14ac:dyDescent="0.2">
      <c r="C136" s="32" t="s">
        <v>23</v>
      </c>
      <c r="D136" s="32" t="s">
        <v>110</v>
      </c>
      <c r="E136" s="32"/>
      <c r="F136" s="6" t="s">
        <v>100</v>
      </c>
      <c r="G136" s="32" t="s">
        <v>127</v>
      </c>
      <c r="H136" s="32" t="s">
        <v>16</v>
      </c>
      <c r="I136" s="10">
        <v>44386</v>
      </c>
      <c r="J136" s="10">
        <v>46239</v>
      </c>
      <c r="K136" s="10">
        <v>41144</v>
      </c>
      <c r="L136" s="10">
        <v>53638</v>
      </c>
      <c r="M136" s="10">
        <v>52680</v>
      </c>
      <c r="N136" s="10">
        <v>68147</v>
      </c>
      <c r="O136" s="10">
        <v>62959</v>
      </c>
      <c r="P136" s="10">
        <v>53304</v>
      </c>
      <c r="Q136" s="10">
        <v>59502</v>
      </c>
      <c r="R136" s="10">
        <v>79690</v>
      </c>
      <c r="S136" s="10">
        <v>88747</v>
      </c>
      <c r="T136" s="10">
        <v>116446</v>
      </c>
      <c r="U136" s="10">
        <v>129272</v>
      </c>
      <c r="V136" s="10">
        <v>130456</v>
      </c>
      <c r="W136" s="10">
        <v>135394</v>
      </c>
      <c r="X136" s="10">
        <v>146808</v>
      </c>
      <c r="Y136" s="10">
        <v>180687</v>
      </c>
      <c r="Z136" s="10">
        <v>166194</v>
      </c>
      <c r="AA136" s="10">
        <v>172001</v>
      </c>
      <c r="AB136" s="10">
        <v>168906</v>
      </c>
      <c r="AC136" s="10">
        <v>151948</v>
      </c>
      <c r="AD136" s="10">
        <v>162345</v>
      </c>
      <c r="AE136" s="10">
        <v>173575</v>
      </c>
      <c r="AF136" s="10">
        <v>182406</v>
      </c>
      <c r="AG136" s="10">
        <v>184627</v>
      </c>
      <c r="AH136" s="10">
        <v>189221</v>
      </c>
      <c r="AI136" s="10">
        <v>194738</v>
      </c>
      <c r="AJ136" s="10">
        <v>219140</v>
      </c>
      <c r="AK136" s="10">
        <v>278254</v>
      </c>
      <c r="AL136" s="10">
        <v>266401</v>
      </c>
      <c r="AM136" s="10">
        <v>283134</v>
      </c>
      <c r="AN136" s="10">
        <v>261144</v>
      </c>
      <c r="AO136" s="10">
        <v>282315</v>
      </c>
      <c r="AP136" s="10">
        <v>339118</v>
      </c>
      <c r="AQ136" s="10">
        <v>367158</v>
      </c>
      <c r="AR136" s="10">
        <v>330137</v>
      </c>
      <c r="AS136" s="10">
        <v>360791</v>
      </c>
      <c r="AT136" s="10">
        <v>378616</v>
      </c>
      <c r="AU136" s="10">
        <v>375375</v>
      </c>
      <c r="AV136" s="10">
        <v>378614</v>
      </c>
      <c r="AW136" s="10"/>
    </row>
    <row r="137" spans="3:49" x14ac:dyDescent="0.2">
      <c r="C137" s="32" t="s">
        <v>24</v>
      </c>
      <c r="D137" s="32" t="s">
        <v>110</v>
      </c>
      <c r="E137" s="32"/>
      <c r="F137" s="6" t="s">
        <v>100</v>
      </c>
      <c r="G137" s="32" t="s">
        <v>127</v>
      </c>
      <c r="H137" s="32" t="s">
        <v>16</v>
      </c>
      <c r="I137" s="10">
        <v>627675</v>
      </c>
      <c r="J137" s="10">
        <v>732227</v>
      </c>
      <c r="K137" s="10">
        <v>778830</v>
      </c>
      <c r="L137" s="10">
        <v>813236</v>
      </c>
      <c r="M137" s="10">
        <v>943529</v>
      </c>
      <c r="N137" s="10">
        <v>983661</v>
      </c>
      <c r="O137" s="10">
        <v>1012609</v>
      </c>
      <c r="P137" s="10">
        <v>1165674</v>
      </c>
      <c r="Q137" s="10">
        <v>1286865</v>
      </c>
      <c r="R137" s="10">
        <v>1481320</v>
      </c>
      <c r="S137" s="10">
        <v>1620318</v>
      </c>
      <c r="T137" s="10">
        <v>1650696</v>
      </c>
      <c r="U137" s="10">
        <v>1763812</v>
      </c>
      <c r="V137" s="10">
        <v>1812433</v>
      </c>
      <c r="W137" s="10">
        <v>1935151</v>
      </c>
      <c r="X137" s="10">
        <v>1988641</v>
      </c>
      <c r="Y137" s="10">
        <v>2200903</v>
      </c>
      <c r="Z137" s="10">
        <v>2227426</v>
      </c>
      <c r="AA137" s="10">
        <v>2302753</v>
      </c>
      <c r="AB137" s="10">
        <v>2341846</v>
      </c>
      <c r="AC137" s="10">
        <v>2401994</v>
      </c>
      <c r="AD137" s="10">
        <v>2470836</v>
      </c>
      <c r="AE137" s="10">
        <v>2589047</v>
      </c>
      <c r="AF137" s="10">
        <v>2713609</v>
      </c>
      <c r="AG137" s="10">
        <v>2823883</v>
      </c>
      <c r="AH137" s="10">
        <v>2889944</v>
      </c>
      <c r="AI137" s="10">
        <v>3034526</v>
      </c>
      <c r="AJ137" s="10">
        <v>3225396</v>
      </c>
      <c r="AK137" s="10">
        <v>3421096</v>
      </c>
      <c r="AL137" s="10">
        <v>3239241</v>
      </c>
      <c r="AM137" s="10">
        <v>3330093</v>
      </c>
      <c r="AN137" s="10">
        <v>3042600</v>
      </c>
      <c r="AO137" s="10">
        <v>2996142</v>
      </c>
      <c r="AP137" s="10">
        <v>2924384</v>
      </c>
      <c r="AQ137" s="10">
        <v>2920543</v>
      </c>
      <c r="AR137" s="10">
        <v>2925332</v>
      </c>
      <c r="AS137" s="10">
        <v>3041887</v>
      </c>
      <c r="AT137" s="10">
        <v>2976925</v>
      </c>
      <c r="AU137" s="10">
        <v>2976870</v>
      </c>
      <c r="AV137" s="10">
        <v>3136913</v>
      </c>
      <c r="AW137" s="10"/>
    </row>
    <row r="138" spans="3:49" x14ac:dyDescent="0.2">
      <c r="C138" s="32" t="s">
        <v>25</v>
      </c>
      <c r="D138" s="32" t="s">
        <v>110</v>
      </c>
      <c r="E138" s="32"/>
      <c r="F138" s="6" t="s">
        <v>100</v>
      </c>
      <c r="G138" s="32" t="s">
        <v>127</v>
      </c>
      <c r="H138" s="32" t="s">
        <v>16</v>
      </c>
      <c r="I138" s="10">
        <v>107452</v>
      </c>
      <c r="J138" s="10">
        <v>136423</v>
      </c>
      <c r="K138" s="10">
        <v>130105</v>
      </c>
      <c r="L138" s="10">
        <v>137825</v>
      </c>
      <c r="M138" s="10">
        <v>147226</v>
      </c>
      <c r="N138" s="10">
        <v>172156</v>
      </c>
      <c r="O138" s="10">
        <v>154447</v>
      </c>
      <c r="P138" s="10">
        <v>184172</v>
      </c>
      <c r="Q138" s="10">
        <v>207102</v>
      </c>
      <c r="R138" s="10">
        <v>239694</v>
      </c>
      <c r="S138" s="10">
        <v>259776</v>
      </c>
      <c r="T138" s="10">
        <v>260668</v>
      </c>
      <c r="U138" s="10">
        <v>276355</v>
      </c>
      <c r="V138" s="10">
        <v>253919</v>
      </c>
      <c r="W138" s="10">
        <v>293225</v>
      </c>
      <c r="X138" s="10">
        <v>330528</v>
      </c>
      <c r="Y138" s="10">
        <v>310205</v>
      </c>
      <c r="Z138" s="10">
        <v>361246</v>
      </c>
      <c r="AA138" s="10">
        <v>371560</v>
      </c>
      <c r="AB138" s="10">
        <v>412114</v>
      </c>
      <c r="AC138" s="10">
        <v>402072</v>
      </c>
      <c r="AD138" s="10">
        <v>406662</v>
      </c>
      <c r="AE138" s="10">
        <v>456507</v>
      </c>
      <c r="AF138" s="10">
        <v>472465</v>
      </c>
      <c r="AG138" s="10">
        <v>481301</v>
      </c>
      <c r="AH138" s="10">
        <v>481096</v>
      </c>
      <c r="AI138" s="10">
        <v>495689</v>
      </c>
      <c r="AJ138" s="10">
        <v>500961</v>
      </c>
      <c r="AK138" s="10">
        <v>555695</v>
      </c>
      <c r="AL138" s="10">
        <v>521356</v>
      </c>
      <c r="AM138" s="10">
        <v>532499</v>
      </c>
      <c r="AN138" s="10">
        <v>532730</v>
      </c>
      <c r="AO138" s="10">
        <v>581958</v>
      </c>
      <c r="AP138" s="10">
        <v>597350</v>
      </c>
      <c r="AQ138" s="10">
        <v>600391</v>
      </c>
      <c r="AR138" s="10">
        <v>788317</v>
      </c>
      <c r="AS138" s="10">
        <v>846871</v>
      </c>
      <c r="AT138" s="10">
        <v>956314</v>
      </c>
      <c r="AU138" s="10">
        <v>964854</v>
      </c>
      <c r="AV138" s="10">
        <v>1014377</v>
      </c>
      <c r="AW138" s="10"/>
    </row>
    <row r="139" spans="3:49" x14ac:dyDescent="0.2">
      <c r="C139" s="32" t="s">
        <v>26</v>
      </c>
      <c r="D139" s="32" t="s">
        <v>110</v>
      </c>
      <c r="E139" s="32"/>
      <c r="F139" s="6" t="s">
        <v>100</v>
      </c>
      <c r="G139" s="32" t="s">
        <v>127</v>
      </c>
      <c r="H139" s="32" t="s">
        <v>16</v>
      </c>
      <c r="I139" s="10">
        <v>6517</v>
      </c>
      <c r="J139" s="10">
        <v>7563</v>
      </c>
      <c r="K139" s="10">
        <v>7229</v>
      </c>
      <c r="L139" s="10">
        <v>5885</v>
      </c>
      <c r="M139" s="10">
        <v>7107</v>
      </c>
      <c r="N139" s="10">
        <v>9747</v>
      </c>
      <c r="O139" s="10">
        <v>7603</v>
      </c>
      <c r="P139" s="10">
        <v>6386</v>
      </c>
      <c r="Q139" s="10">
        <v>5590</v>
      </c>
      <c r="R139" s="10">
        <v>6567</v>
      </c>
      <c r="S139" s="10">
        <v>7764</v>
      </c>
      <c r="T139" s="10">
        <v>9069</v>
      </c>
      <c r="U139" s="10">
        <v>8784</v>
      </c>
      <c r="V139" s="10">
        <v>9377</v>
      </c>
      <c r="W139" s="10">
        <v>8529</v>
      </c>
      <c r="X139" s="10">
        <v>8595</v>
      </c>
      <c r="Y139" s="10">
        <v>8803</v>
      </c>
      <c r="Z139" s="10">
        <v>9359</v>
      </c>
      <c r="AA139" s="10">
        <v>9596</v>
      </c>
      <c r="AB139" s="10">
        <v>9599</v>
      </c>
      <c r="AC139" s="10">
        <v>10094</v>
      </c>
      <c r="AD139" s="10">
        <v>10587</v>
      </c>
      <c r="AE139" s="10">
        <v>11787</v>
      </c>
      <c r="AF139" s="10">
        <v>12266</v>
      </c>
      <c r="AG139" s="10">
        <v>12903</v>
      </c>
      <c r="AH139" s="10">
        <v>17948</v>
      </c>
      <c r="AI139" s="10">
        <v>20501</v>
      </c>
      <c r="AJ139" s="10">
        <v>22542</v>
      </c>
      <c r="AK139" s="10">
        <v>21447</v>
      </c>
      <c r="AL139" s="10">
        <v>17539</v>
      </c>
      <c r="AM139" s="10">
        <v>17184</v>
      </c>
      <c r="AN139" s="10">
        <v>15579</v>
      </c>
      <c r="AO139" s="10">
        <v>12868</v>
      </c>
      <c r="AP139" s="10">
        <v>17842</v>
      </c>
      <c r="AQ139" s="10">
        <v>18018</v>
      </c>
      <c r="AR139" s="10">
        <v>30100</v>
      </c>
      <c r="AS139" s="10">
        <v>30499</v>
      </c>
      <c r="AT139" s="10">
        <v>30693</v>
      </c>
      <c r="AU139" s="10">
        <v>33962</v>
      </c>
      <c r="AV139" s="10">
        <v>38007</v>
      </c>
      <c r="AW139" s="10"/>
    </row>
    <row r="140" spans="3:49" x14ac:dyDescent="0.2">
      <c r="C140" s="32" t="s">
        <v>27</v>
      </c>
      <c r="D140" s="32" t="s">
        <v>110</v>
      </c>
      <c r="E140" s="32"/>
      <c r="F140" s="6" t="s">
        <v>100</v>
      </c>
      <c r="G140" s="32" t="s">
        <v>127</v>
      </c>
      <c r="H140" s="32" t="s">
        <v>16</v>
      </c>
      <c r="I140" s="10">
        <v>29930</v>
      </c>
      <c r="J140" s="10">
        <v>31408</v>
      </c>
      <c r="K140" s="10">
        <v>34174</v>
      </c>
      <c r="L140" s="10">
        <v>43161</v>
      </c>
      <c r="M140" s="10">
        <v>44905</v>
      </c>
      <c r="N140" s="10">
        <v>43582</v>
      </c>
      <c r="O140" s="10">
        <v>48362</v>
      </c>
      <c r="P140" s="10">
        <v>64284</v>
      </c>
      <c r="Q140" s="10">
        <v>64881</v>
      </c>
      <c r="R140" s="10">
        <v>78155</v>
      </c>
      <c r="S140" s="10">
        <v>71442</v>
      </c>
      <c r="T140" s="10">
        <v>88166</v>
      </c>
      <c r="U140" s="10">
        <v>86352</v>
      </c>
      <c r="V140" s="10">
        <v>81085</v>
      </c>
      <c r="W140" s="10">
        <v>88605</v>
      </c>
      <c r="X140" s="10">
        <v>88702</v>
      </c>
      <c r="Y140" s="10">
        <v>76859</v>
      </c>
      <c r="Z140" s="10">
        <v>96694</v>
      </c>
      <c r="AA140" s="10">
        <v>99172</v>
      </c>
      <c r="AB140" s="10">
        <v>121737</v>
      </c>
      <c r="AC140" s="10">
        <v>141449</v>
      </c>
      <c r="AD140" s="10">
        <v>145725</v>
      </c>
      <c r="AE140" s="10">
        <v>146740</v>
      </c>
      <c r="AF140" s="10">
        <v>157654</v>
      </c>
      <c r="AG140" s="10">
        <v>162877</v>
      </c>
      <c r="AH140" s="10">
        <v>183326</v>
      </c>
      <c r="AI140" s="10">
        <v>208700</v>
      </c>
      <c r="AJ140" s="10">
        <v>210611</v>
      </c>
      <c r="AK140" s="10">
        <v>210804</v>
      </c>
      <c r="AL140" s="10">
        <v>217157</v>
      </c>
      <c r="AM140" s="10">
        <v>172400</v>
      </c>
      <c r="AN140" s="10">
        <v>159584</v>
      </c>
      <c r="AO140" s="10">
        <v>160672</v>
      </c>
      <c r="AP140" s="10">
        <v>160918</v>
      </c>
      <c r="AQ140" s="10">
        <v>151711</v>
      </c>
      <c r="AR140" s="10">
        <v>183328</v>
      </c>
      <c r="AS140" s="10">
        <v>186487</v>
      </c>
      <c r="AT140" s="10">
        <v>174310</v>
      </c>
      <c r="AU140" s="10">
        <v>167787</v>
      </c>
      <c r="AV140" s="10">
        <v>195838</v>
      </c>
      <c r="AW140" s="10"/>
    </row>
    <row r="141" spans="3:49" x14ac:dyDescent="0.2">
      <c r="C141" s="32" t="s">
        <v>28</v>
      </c>
      <c r="D141" s="32" t="s">
        <v>110</v>
      </c>
      <c r="E141" s="32"/>
      <c r="F141" s="6" t="s">
        <v>100</v>
      </c>
      <c r="G141" s="32" t="s">
        <v>127</v>
      </c>
      <c r="H141" s="32" t="s">
        <v>16</v>
      </c>
      <c r="I141" s="10">
        <v>365575</v>
      </c>
      <c r="J141" s="10">
        <v>431691</v>
      </c>
      <c r="K141" s="10">
        <v>466850</v>
      </c>
      <c r="L141" s="10">
        <v>470312</v>
      </c>
      <c r="M141" s="10">
        <v>530879</v>
      </c>
      <c r="N141" s="10">
        <v>629215</v>
      </c>
      <c r="O141" s="10">
        <v>528650</v>
      </c>
      <c r="P141" s="10">
        <v>596348</v>
      </c>
      <c r="Q141" s="10">
        <v>607569</v>
      </c>
      <c r="R141" s="10">
        <v>669551</v>
      </c>
      <c r="S141" s="10">
        <v>785644</v>
      </c>
      <c r="T141" s="10">
        <v>830683</v>
      </c>
      <c r="U141" s="10">
        <v>856733</v>
      </c>
      <c r="V141" s="10">
        <v>940687</v>
      </c>
      <c r="W141" s="10">
        <v>917860</v>
      </c>
      <c r="X141" s="10">
        <v>932328</v>
      </c>
      <c r="Y141" s="10">
        <v>880223</v>
      </c>
      <c r="Z141" s="10">
        <v>1004405</v>
      </c>
      <c r="AA141" s="10">
        <v>1030459</v>
      </c>
      <c r="AB141" s="10">
        <v>1018331</v>
      </c>
      <c r="AC141" s="10">
        <v>1072715</v>
      </c>
      <c r="AD141" s="10">
        <v>1180448</v>
      </c>
      <c r="AE141" s="10">
        <v>1021214</v>
      </c>
      <c r="AF141" s="10">
        <v>1066523</v>
      </c>
      <c r="AG141" s="10">
        <v>1060284</v>
      </c>
      <c r="AH141" s="10">
        <v>1080096</v>
      </c>
      <c r="AI141" s="10">
        <v>1121971</v>
      </c>
      <c r="AJ141" s="10">
        <v>1127504</v>
      </c>
      <c r="AK141" s="10">
        <v>1130904</v>
      </c>
      <c r="AL141" s="10">
        <v>1088643</v>
      </c>
      <c r="AM141" s="10">
        <v>1248238</v>
      </c>
      <c r="AN141" s="10">
        <v>1091042</v>
      </c>
      <c r="AO141" s="10">
        <v>1032278</v>
      </c>
      <c r="AP141" s="10">
        <v>930375</v>
      </c>
      <c r="AQ141" s="10">
        <v>1017914</v>
      </c>
      <c r="AR141" s="10">
        <v>404830</v>
      </c>
      <c r="AS141" s="10">
        <v>356790</v>
      </c>
      <c r="AT141" s="10">
        <v>381397</v>
      </c>
      <c r="AU141" s="10">
        <v>406379</v>
      </c>
      <c r="AV141" s="10">
        <v>439631</v>
      </c>
      <c r="AW141" s="10"/>
    </row>
    <row r="142" spans="3:49" x14ac:dyDescent="0.2">
      <c r="C142" s="32" t="s">
        <v>29</v>
      </c>
      <c r="D142" s="32" t="s">
        <v>110</v>
      </c>
      <c r="E142" s="32"/>
      <c r="F142" s="6" t="s">
        <v>100</v>
      </c>
      <c r="G142" s="32" t="s">
        <v>127</v>
      </c>
      <c r="H142" s="32" t="s">
        <v>16</v>
      </c>
      <c r="I142" s="10">
        <v>32025</v>
      </c>
      <c r="J142" s="10">
        <v>37972</v>
      </c>
      <c r="K142" s="10">
        <v>44100</v>
      </c>
      <c r="L142" s="10">
        <v>23327</v>
      </c>
      <c r="M142" s="10">
        <v>32454</v>
      </c>
      <c r="N142" s="10">
        <v>47740</v>
      </c>
      <c r="O142" s="10">
        <v>55467</v>
      </c>
      <c r="P142" s="10">
        <v>55576</v>
      </c>
      <c r="Q142" s="10">
        <v>54724</v>
      </c>
      <c r="R142" s="10">
        <v>73360</v>
      </c>
      <c r="S142" s="10">
        <v>88617</v>
      </c>
      <c r="T142" s="10">
        <v>82959</v>
      </c>
      <c r="U142" s="10">
        <v>76578</v>
      </c>
      <c r="V142" s="10">
        <v>78972</v>
      </c>
      <c r="W142" s="10">
        <v>101344</v>
      </c>
      <c r="X142" s="10">
        <v>110267</v>
      </c>
      <c r="Y142" s="10">
        <v>105598</v>
      </c>
      <c r="Z142" s="10">
        <v>120888</v>
      </c>
      <c r="AA142" s="10">
        <v>124620</v>
      </c>
      <c r="AB142" s="10">
        <v>133314</v>
      </c>
      <c r="AC142" s="10">
        <v>149013</v>
      </c>
      <c r="AD142" s="10">
        <v>151363</v>
      </c>
      <c r="AE142" s="10">
        <v>144177</v>
      </c>
      <c r="AF142" s="10">
        <v>151542</v>
      </c>
      <c r="AG142" s="10">
        <v>154256</v>
      </c>
      <c r="AH142" s="10">
        <v>153708</v>
      </c>
      <c r="AI142" s="10">
        <v>161959</v>
      </c>
      <c r="AJ142" s="10">
        <v>147949</v>
      </c>
      <c r="AK142" s="10">
        <v>223457</v>
      </c>
      <c r="AL142" s="10">
        <v>178832</v>
      </c>
      <c r="AM142" s="10">
        <v>177998</v>
      </c>
      <c r="AN142" s="10">
        <v>182808</v>
      </c>
      <c r="AO142" s="10">
        <v>193056</v>
      </c>
      <c r="AP142" s="10">
        <v>192672</v>
      </c>
      <c r="AQ142" s="10">
        <v>217678</v>
      </c>
      <c r="AR142" s="10">
        <v>326558</v>
      </c>
      <c r="AS142" s="10">
        <v>337280</v>
      </c>
      <c r="AT142" s="10">
        <v>352537</v>
      </c>
      <c r="AU142" s="10">
        <v>344054</v>
      </c>
      <c r="AV142" s="10">
        <v>346563</v>
      </c>
      <c r="AW142" s="10"/>
    </row>
    <row r="143" spans="3:49" x14ac:dyDescent="0.2">
      <c r="C143" s="32" t="s">
        <v>30</v>
      </c>
      <c r="D143" s="32" t="s">
        <v>110</v>
      </c>
      <c r="E143" s="32"/>
      <c r="F143" s="6" t="s">
        <v>100</v>
      </c>
      <c r="G143" s="32" t="s">
        <v>127</v>
      </c>
      <c r="H143" s="32" t="s">
        <v>16</v>
      </c>
      <c r="I143" s="10">
        <v>22421</v>
      </c>
      <c r="J143" s="10">
        <v>26360</v>
      </c>
      <c r="K143" s="10">
        <v>31105</v>
      </c>
      <c r="L143" s="10">
        <v>29553</v>
      </c>
      <c r="M143" s="10">
        <v>31305</v>
      </c>
      <c r="N143" s="10">
        <v>34108</v>
      </c>
      <c r="O143" s="10">
        <v>29787</v>
      </c>
      <c r="P143" s="10">
        <v>31826</v>
      </c>
      <c r="Q143" s="10">
        <v>31538</v>
      </c>
      <c r="R143" s="10">
        <v>37256</v>
      </c>
      <c r="S143" s="10">
        <v>37674</v>
      </c>
      <c r="T143" s="10">
        <v>42980</v>
      </c>
      <c r="U143" s="10">
        <v>45544</v>
      </c>
      <c r="V143" s="10">
        <v>49245</v>
      </c>
      <c r="W143" s="10">
        <v>60285</v>
      </c>
      <c r="X143" s="10">
        <v>64692</v>
      </c>
      <c r="Y143" s="10">
        <v>58511</v>
      </c>
      <c r="Z143" s="10">
        <v>69508</v>
      </c>
      <c r="AA143" s="10">
        <v>71167</v>
      </c>
      <c r="AB143" s="10">
        <v>68215</v>
      </c>
      <c r="AC143" s="10">
        <v>70438</v>
      </c>
      <c r="AD143" s="10">
        <v>72997</v>
      </c>
      <c r="AE143" s="10">
        <v>76773</v>
      </c>
      <c r="AF143" s="10">
        <v>80454</v>
      </c>
      <c r="AG143" s="10">
        <v>77168</v>
      </c>
      <c r="AH143" s="10">
        <v>70976</v>
      </c>
      <c r="AI143" s="10">
        <v>74051</v>
      </c>
      <c r="AJ143" s="10">
        <v>73883</v>
      </c>
      <c r="AK143" s="10">
        <v>109642</v>
      </c>
      <c r="AL143" s="10">
        <v>90288</v>
      </c>
      <c r="AM143" s="10">
        <v>96228</v>
      </c>
      <c r="AN143" s="10">
        <v>92209</v>
      </c>
      <c r="AO143" s="10">
        <v>95234</v>
      </c>
      <c r="AP143" s="10">
        <v>97330</v>
      </c>
      <c r="AQ143" s="10">
        <v>93184</v>
      </c>
      <c r="AR143" s="10">
        <v>127928</v>
      </c>
      <c r="AS143" s="10">
        <v>127311</v>
      </c>
      <c r="AT143" s="10">
        <v>140750</v>
      </c>
      <c r="AU143" s="10">
        <v>140696</v>
      </c>
      <c r="AV143" s="10">
        <v>153422</v>
      </c>
      <c r="AW143" s="10"/>
    </row>
    <row r="144" spans="3:49" x14ac:dyDescent="0.2">
      <c r="C144" s="32" t="s">
        <v>31</v>
      </c>
      <c r="D144" s="32" t="s">
        <v>110</v>
      </c>
      <c r="E144" s="32"/>
      <c r="F144" s="6" t="s">
        <v>100</v>
      </c>
      <c r="G144" s="32" t="s">
        <v>127</v>
      </c>
      <c r="H144" s="32" t="s">
        <v>16</v>
      </c>
      <c r="I144" s="10">
        <v>90394</v>
      </c>
      <c r="J144" s="10">
        <v>97640</v>
      </c>
      <c r="K144" s="10">
        <v>109072</v>
      </c>
      <c r="L144" s="10">
        <v>122236</v>
      </c>
      <c r="M144" s="10">
        <v>144758</v>
      </c>
      <c r="N144" s="10">
        <v>169581</v>
      </c>
      <c r="O144" s="10">
        <v>171395</v>
      </c>
      <c r="P144" s="10">
        <v>192846</v>
      </c>
      <c r="Q144" s="10">
        <v>188568</v>
      </c>
      <c r="R144" s="10">
        <v>231366</v>
      </c>
      <c r="S144" s="10">
        <v>220803</v>
      </c>
      <c r="T144" s="10">
        <v>273351</v>
      </c>
      <c r="U144" s="10">
        <v>260965</v>
      </c>
      <c r="V144" s="10">
        <v>281643</v>
      </c>
      <c r="W144" s="10">
        <v>277663</v>
      </c>
      <c r="X144" s="10">
        <v>285318</v>
      </c>
      <c r="Y144" s="10">
        <v>288870</v>
      </c>
      <c r="Z144" s="10">
        <v>309470</v>
      </c>
      <c r="AA144" s="10">
        <v>316671</v>
      </c>
      <c r="AB144" s="10">
        <v>327962</v>
      </c>
      <c r="AC144" s="10">
        <v>319966</v>
      </c>
      <c r="AD144" s="10">
        <v>327671</v>
      </c>
      <c r="AE144" s="10">
        <v>314102</v>
      </c>
      <c r="AF144" s="10">
        <v>324675</v>
      </c>
      <c r="AG144" s="10">
        <v>316574</v>
      </c>
      <c r="AH144" s="10">
        <v>334818</v>
      </c>
      <c r="AI144" s="10">
        <v>363142</v>
      </c>
      <c r="AJ144" s="10">
        <v>349482</v>
      </c>
      <c r="AK144" s="10">
        <v>435331</v>
      </c>
      <c r="AL144" s="10">
        <v>387536</v>
      </c>
      <c r="AM144" s="10">
        <v>408211</v>
      </c>
      <c r="AN144" s="10">
        <v>369068</v>
      </c>
      <c r="AO144" s="10">
        <v>371780</v>
      </c>
      <c r="AP144" s="10">
        <v>365618</v>
      </c>
      <c r="AQ144" s="10">
        <v>368564</v>
      </c>
      <c r="AR144" s="10">
        <v>428394</v>
      </c>
      <c r="AS144" s="10">
        <v>479314</v>
      </c>
      <c r="AT144" s="10">
        <v>462127</v>
      </c>
      <c r="AU144" s="10">
        <v>485163</v>
      </c>
      <c r="AV144" s="10">
        <v>502623</v>
      </c>
      <c r="AW144" s="10"/>
    </row>
    <row r="145" spans="3:49" x14ac:dyDescent="0.2">
      <c r="C145" s="32" t="s">
        <v>32</v>
      </c>
      <c r="D145" s="32" t="s">
        <v>110</v>
      </c>
      <c r="E145" s="32"/>
      <c r="F145" s="6" t="s">
        <v>100</v>
      </c>
      <c r="G145" s="32" t="s">
        <v>127</v>
      </c>
      <c r="H145" s="32" t="s">
        <v>16</v>
      </c>
      <c r="I145" s="10">
        <v>5237</v>
      </c>
      <c r="J145" s="10">
        <v>5948</v>
      </c>
      <c r="K145" s="10">
        <v>6721</v>
      </c>
      <c r="L145" s="10">
        <v>7264</v>
      </c>
      <c r="M145" s="10">
        <v>8877</v>
      </c>
      <c r="N145" s="10">
        <v>8333</v>
      </c>
      <c r="O145" s="10">
        <v>7880</v>
      </c>
      <c r="P145" s="10">
        <v>10817</v>
      </c>
      <c r="Q145" s="10">
        <v>12637</v>
      </c>
      <c r="R145" s="10">
        <v>14833</v>
      </c>
      <c r="S145" s="10">
        <v>14877</v>
      </c>
      <c r="T145" s="10">
        <v>19707</v>
      </c>
      <c r="U145" s="10">
        <v>17633</v>
      </c>
      <c r="V145" s="10">
        <v>16051</v>
      </c>
      <c r="W145" s="10">
        <v>18596</v>
      </c>
      <c r="X145" s="10">
        <v>21648</v>
      </c>
      <c r="Y145" s="10">
        <v>17769</v>
      </c>
      <c r="Z145" s="10">
        <v>23275</v>
      </c>
      <c r="AA145" s="10">
        <v>23808</v>
      </c>
      <c r="AB145" s="10">
        <v>27762</v>
      </c>
      <c r="AC145" s="10">
        <v>28315</v>
      </c>
      <c r="AD145" s="10">
        <v>28479</v>
      </c>
      <c r="AE145" s="10">
        <v>27336</v>
      </c>
      <c r="AF145" s="10">
        <v>26720</v>
      </c>
      <c r="AG145" s="10">
        <v>25941</v>
      </c>
      <c r="AH145" s="10">
        <v>25497</v>
      </c>
      <c r="AI145" s="10">
        <v>26047</v>
      </c>
      <c r="AJ145" s="10">
        <v>24770</v>
      </c>
      <c r="AK145" s="10">
        <v>26467</v>
      </c>
      <c r="AL145" s="10">
        <v>19450</v>
      </c>
      <c r="AM145" s="10">
        <v>19955</v>
      </c>
      <c r="AN145" s="10">
        <v>19656</v>
      </c>
      <c r="AO145" s="10">
        <v>10081</v>
      </c>
      <c r="AP145" s="10">
        <v>15892</v>
      </c>
      <c r="AQ145" s="10">
        <v>16942</v>
      </c>
      <c r="AR145" s="10">
        <v>27292</v>
      </c>
      <c r="AS145" s="10">
        <v>27485</v>
      </c>
      <c r="AT145" s="10">
        <v>27956</v>
      </c>
      <c r="AU145" s="10">
        <v>29646</v>
      </c>
      <c r="AV145" s="10">
        <v>31359</v>
      </c>
      <c r="AW145" s="10"/>
    </row>
    <row r="146" spans="3:49" x14ac:dyDescent="0.2">
      <c r="C146" s="32" t="s">
        <v>105</v>
      </c>
      <c r="D146" s="32" t="s">
        <v>110</v>
      </c>
      <c r="E146" s="32"/>
      <c r="F146" s="6" t="s">
        <v>100</v>
      </c>
      <c r="G146" s="32" t="s">
        <v>127</v>
      </c>
      <c r="H146" s="32" t="s">
        <v>16</v>
      </c>
      <c r="I146" s="10">
        <v>1651000</v>
      </c>
      <c r="J146" s="10">
        <v>1939000</v>
      </c>
      <c r="K146" s="10">
        <v>2070000</v>
      </c>
      <c r="L146" s="10">
        <v>2123000</v>
      </c>
      <c r="M146" s="10">
        <v>2451000</v>
      </c>
      <c r="N146" s="10">
        <v>2703000</v>
      </c>
      <c r="O146" s="10">
        <v>2563000</v>
      </c>
      <c r="P146" s="10">
        <v>2905000</v>
      </c>
      <c r="Q146" s="10">
        <v>3060000</v>
      </c>
      <c r="R146" s="10">
        <v>3490000</v>
      </c>
      <c r="S146" s="10">
        <v>3841000</v>
      </c>
      <c r="T146" s="10">
        <v>4027000</v>
      </c>
      <c r="U146" s="10">
        <v>4215000</v>
      </c>
      <c r="V146" s="10">
        <v>4397000</v>
      </c>
      <c r="W146" s="10">
        <v>4624000</v>
      </c>
      <c r="X146" s="10">
        <v>4800000</v>
      </c>
      <c r="Y146" s="10">
        <v>4971000</v>
      </c>
      <c r="Z146" s="10">
        <v>5296000</v>
      </c>
      <c r="AA146" s="10">
        <v>5456000</v>
      </c>
      <c r="AB146" s="10">
        <v>5563000</v>
      </c>
      <c r="AC146" s="10">
        <v>5711000</v>
      </c>
      <c r="AD146" s="10">
        <v>6022000</v>
      </c>
      <c r="AE146" s="10">
        <v>6062000</v>
      </c>
      <c r="AF146" s="10">
        <v>6369000</v>
      </c>
      <c r="AG146" s="10">
        <v>6565000</v>
      </c>
      <c r="AH146" s="10">
        <v>6762000</v>
      </c>
      <c r="AI146" s="10">
        <v>7184000</v>
      </c>
      <c r="AJ146" s="10">
        <v>7491000</v>
      </c>
      <c r="AK146" s="10">
        <v>7809000</v>
      </c>
      <c r="AL146" s="10">
        <v>7290000</v>
      </c>
      <c r="AM146" s="10">
        <v>7585000</v>
      </c>
      <c r="AN146" s="10">
        <v>6941000</v>
      </c>
      <c r="AO146" s="10">
        <v>6930000</v>
      </c>
      <c r="AP146" s="10">
        <v>6789000</v>
      </c>
      <c r="AQ146" s="10">
        <v>6843000</v>
      </c>
      <c r="AR146" s="10">
        <v>6794000</v>
      </c>
      <c r="AS146" s="10">
        <v>7044000</v>
      </c>
      <c r="AT146" s="10">
        <v>7174000</v>
      </c>
      <c r="AU146" s="10">
        <v>7276000</v>
      </c>
      <c r="AV146" s="10">
        <v>7651000</v>
      </c>
      <c r="AW146" s="10"/>
    </row>
    <row r="147" spans="3:49" x14ac:dyDescent="0.2">
      <c r="C147" s="32" t="s">
        <v>34</v>
      </c>
      <c r="D147" s="32" t="s">
        <v>110</v>
      </c>
      <c r="E147" s="32"/>
      <c r="F147" s="6" t="s">
        <v>100</v>
      </c>
      <c r="G147" s="32" t="s">
        <v>127</v>
      </c>
      <c r="H147" s="32" t="s">
        <v>16</v>
      </c>
      <c r="I147" s="10">
        <v>0</v>
      </c>
      <c r="J147" s="10">
        <v>0</v>
      </c>
      <c r="K147" s="10">
        <v>0</v>
      </c>
      <c r="L147" s="10">
        <v>0</v>
      </c>
      <c r="M147" s="10">
        <v>0</v>
      </c>
      <c r="N147" s="10">
        <v>0</v>
      </c>
      <c r="O147" s="10">
        <v>0</v>
      </c>
      <c r="P147" s="10">
        <v>0</v>
      </c>
      <c r="Q147" s="10">
        <v>0</v>
      </c>
      <c r="R147" s="10">
        <v>0</v>
      </c>
      <c r="S147" s="10">
        <v>0</v>
      </c>
      <c r="T147" s="10">
        <v>0</v>
      </c>
      <c r="U147" s="10">
        <v>0</v>
      </c>
      <c r="V147" s="10">
        <v>0</v>
      </c>
      <c r="W147" s="10">
        <v>0</v>
      </c>
      <c r="X147" s="10">
        <v>0</v>
      </c>
      <c r="Y147" s="10">
        <v>0</v>
      </c>
      <c r="Z147" s="10">
        <v>0</v>
      </c>
      <c r="AA147" s="10">
        <v>0</v>
      </c>
      <c r="AB147" s="10">
        <v>0</v>
      </c>
      <c r="AC147" s="10">
        <v>0</v>
      </c>
      <c r="AD147" s="10">
        <v>0</v>
      </c>
      <c r="AE147" s="10">
        <v>0</v>
      </c>
      <c r="AF147" s="10">
        <v>0</v>
      </c>
      <c r="AG147" s="10">
        <v>0</v>
      </c>
      <c r="AH147" s="10">
        <v>0</v>
      </c>
      <c r="AI147" s="10">
        <v>0</v>
      </c>
      <c r="AJ147" s="10">
        <v>0</v>
      </c>
      <c r="AK147" s="10">
        <v>0</v>
      </c>
      <c r="AL147" s="10">
        <v>0</v>
      </c>
      <c r="AM147" s="10">
        <v>0</v>
      </c>
      <c r="AN147" s="10">
        <v>0</v>
      </c>
      <c r="AO147" s="10">
        <v>0</v>
      </c>
      <c r="AP147" s="10">
        <v>0</v>
      </c>
      <c r="AQ147" s="10">
        <v>0</v>
      </c>
      <c r="AR147" s="10">
        <v>0</v>
      </c>
      <c r="AS147" s="10">
        <v>0</v>
      </c>
      <c r="AT147" s="10">
        <v>0</v>
      </c>
      <c r="AU147" s="10">
        <v>0</v>
      </c>
      <c r="AV147" s="10">
        <v>0</v>
      </c>
      <c r="AW147" s="10"/>
    </row>
    <row r="148" spans="3:49" ht="12" thickBot="1" x14ac:dyDescent="0.25">
      <c r="C148" s="168" t="s">
        <v>35</v>
      </c>
      <c r="D148" s="168" t="s">
        <v>110</v>
      </c>
      <c r="E148" s="168"/>
      <c r="F148" s="169" t="s">
        <v>100</v>
      </c>
      <c r="G148" s="168" t="s">
        <v>127</v>
      </c>
      <c r="H148" s="168" t="s">
        <v>16</v>
      </c>
      <c r="I148" s="170">
        <v>1651000</v>
      </c>
      <c r="J148" s="170">
        <v>1939000</v>
      </c>
      <c r="K148" s="170">
        <v>2070000</v>
      </c>
      <c r="L148" s="170">
        <v>2123000</v>
      </c>
      <c r="M148" s="170">
        <v>2451000</v>
      </c>
      <c r="N148" s="170">
        <v>2703000</v>
      </c>
      <c r="O148" s="170">
        <v>2563000</v>
      </c>
      <c r="P148" s="170">
        <v>2905000</v>
      </c>
      <c r="Q148" s="170">
        <v>3060000</v>
      </c>
      <c r="R148" s="170">
        <v>3490000</v>
      </c>
      <c r="S148" s="170">
        <v>3841000</v>
      </c>
      <c r="T148" s="170">
        <v>4027000</v>
      </c>
      <c r="U148" s="170">
        <v>4215000</v>
      </c>
      <c r="V148" s="170">
        <v>4397000</v>
      </c>
      <c r="W148" s="170">
        <v>4624000</v>
      </c>
      <c r="X148" s="170">
        <v>4800000</v>
      </c>
      <c r="Y148" s="170">
        <v>4971000</v>
      </c>
      <c r="Z148" s="170">
        <v>5296000</v>
      </c>
      <c r="AA148" s="170">
        <v>5456000</v>
      </c>
      <c r="AB148" s="170">
        <v>5563000</v>
      </c>
      <c r="AC148" s="170">
        <v>5711000</v>
      </c>
      <c r="AD148" s="170">
        <v>6022000</v>
      </c>
      <c r="AE148" s="170">
        <v>6062000</v>
      </c>
      <c r="AF148" s="170">
        <v>6369000</v>
      </c>
      <c r="AG148" s="170">
        <v>6565000</v>
      </c>
      <c r="AH148" s="170">
        <v>6762000</v>
      </c>
      <c r="AI148" s="170">
        <v>7184000</v>
      </c>
      <c r="AJ148" s="170">
        <v>7491000</v>
      </c>
      <c r="AK148" s="170">
        <v>7809000</v>
      </c>
      <c r="AL148" s="170">
        <v>7290000</v>
      </c>
      <c r="AM148" s="170">
        <v>7585000</v>
      </c>
      <c r="AN148" s="170">
        <v>6941000</v>
      </c>
      <c r="AO148" s="170">
        <v>6930000</v>
      </c>
      <c r="AP148" s="170">
        <v>6789000</v>
      </c>
      <c r="AQ148" s="170">
        <v>6843000</v>
      </c>
      <c r="AR148" s="170">
        <v>6794000</v>
      </c>
      <c r="AS148" s="170">
        <v>7044000</v>
      </c>
      <c r="AT148" s="170">
        <v>7174000</v>
      </c>
      <c r="AU148" s="170">
        <v>7276000</v>
      </c>
      <c r="AV148" s="170">
        <v>7651000</v>
      </c>
      <c r="AW148" s="170"/>
    </row>
    <row r="149" spans="3:49" x14ac:dyDescent="0.2">
      <c r="C149" s="32" t="s">
        <v>11</v>
      </c>
      <c r="D149" s="32" t="s">
        <v>111</v>
      </c>
      <c r="E149" s="32"/>
      <c r="F149" s="6" t="s">
        <v>101</v>
      </c>
      <c r="G149" s="32" t="s">
        <v>127</v>
      </c>
      <c r="H149" s="32" t="s">
        <v>16</v>
      </c>
      <c r="I149" s="10">
        <v>144812</v>
      </c>
      <c r="J149" s="10">
        <v>147019</v>
      </c>
      <c r="K149" s="10">
        <v>136019</v>
      </c>
      <c r="L149" s="10">
        <v>147446</v>
      </c>
      <c r="M149" s="10">
        <v>166798</v>
      </c>
      <c r="N149" s="10">
        <v>185111</v>
      </c>
      <c r="O149" s="10">
        <v>211810</v>
      </c>
      <c r="P149" s="10">
        <v>215921</v>
      </c>
      <c r="Q149" s="10">
        <v>276394</v>
      </c>
      <c r="R149" s="10">
        <v>277579</v>
      </c>
      <c r="S149" s="10">
        <v>349522</v>
      </c>
      <c r="T149" s="10">
        <v>399019</v>
      </c>
      <c r="U149" s="10">
        <v>408782</v>
      </c>
      <c r="V149" s="10">
        <v>426535</v>
      </c>
      <c r="W149" s="10">
        <v>459367</v>
      </c>
      <c r="X149" s="10">
        <v>466586</v>
      </c>
      <c r="Y149" s="10">
        <v>456664</v>
      </c>
      <c r="Z149" s="10">
        <v>516633</v>
      </c>
      <c r="AA149" s="10">
        <v>553419</v>
      </c>
      <c r="AB149" s="10">
        <v>625494</v>
      </c>
      <c r="AC149" s="10">
        <v>619393</v>
      </c>
      <c r="AD149" s="10">
        <v>696073</v>
      </c>
      <c r="AE149" s="10">
        <v>721921</v>
      </c>
      <c r="AF149" s="10">
        <v>753088</v>
      </c>
      <c r="AG149" s="10">
        <v>770390</v>
      </c>
      <c r="AH149" s="10">
        <v>856322</v>
      </c>
      <c r="AI149" s="10">
        <v>891473</v>
      </c>
      <c r="AJ149" s="10">
        <v>955301</v>
      </c>
      <c r="AK149" s="10">
        <v>876464</v>
      </c>
      <c r="AL149" s="10">
        <v>694028</v>
      </c>
      <c r="AM149" s="10">
        <v>640328</v>
      </c>
      <c r="AN149" s="10">
        <v>581167</v>
      </c>
      <c r="AO149" s="10">
        <v>558213</v>
      </c>
      <c r="AP149" s="10">
        <v>475583</v>
      </c>
      <c r="AQ149" s="10">
        <v>475701</v>
      </c>
      <c r="AR149" s="10">
        <v>534802</v>
      </c>
      <c r="AS149" s="10">
        <v>555043</v>
      </c>
      <c r="AT149" s="10">
        <v>566158</v>
      </c>
      <c r="AU149" s="10">
        <v>606667</v>
      </c>
      <c r="AV149" s="10">
        <v>616943</v>
      </c>
      <c r="AW149" s="10"/>
    </row>
    <row r="150" spans="3:49" x14ac:dyDescent="0.2">
      <c r="C150" s="32" t="s">
        <v>17</v>
      </c>
      <c r="D150" s="32" t="s">
        <v>111</v>
      </c>
      <c r="E150" s="32"/>
      <c r="F150" s="6" t="s">
        <v>101</v>
      </c>
      <c r="G150" s="32" t="s">
        <v>127</v>
      </c>
      <c r="H150" s="32" t="s">
        <v>16</v>
      </c>
      <c r="I150" s="10">
        <v>40288</v>
      </c>
      <c r="J150" s="10">
        <v>41242</v>
      </c>
      <c r="K150" s="10">
        <v>56763</v>
      </c>
      <c r="L150" s="10">
        <v>58083</v>
      </c>
      <c r="M150" s="10">
        <v>46789</v>
      </c>
      <c r="N150" s="10">
        <v>48692</v>
      </c>
      <c r="O150" s="10">
        <v>71554</v>
      </c>
      <c r="P150" s="10">
        <v>78550</v>
      </c>
      <c r="Q150" s="10">
        <v>87914</v>
      </c>
      <c r="R150" s="10">
        <v>109533</v>
      </c>
      <c r="S150" s="10">
        <v>113628</v>
      </c>
      <c r="T150" s="10">
        <v>133969</v>
      </c>
      <c r="U150" s="10">
        <v>143368</v>
      </c>
      <c r="V150" s="10">
        <v>147362</v>
      </c>
      <c r="W150" s="10">
        <v>134167</v>
      </c>
      <c r="X150" s="10">
        <v>149140</v>
      </c>
      <c r="Y150" s="10">
        <v>146896</v>
      </c>
      <c r="Z150" s="10">
        <v>167827</v>
      </c>
      <c r="AA150" s="10">
        <v>179378</v>
      </c>
      <c r="AB150" s="10">
        <v>183864</v>
      </c>
      <c r="AC150" s="10">
        <v>207512</v>
      </c>
      <c r="AD150" s="10">
        <v>232328</v>
      </c>
      <c r="AE150" s="10">
        <v>235400</v>
      </c>
      <c r="AF150" s="10">
        <v>263865</v>
      </c>
      <c r="AG150" s="10">
        <v>288962</v>
      </c>
      <c r="AH150" s="10">
        <v>312477</v>
      </c>
      <c r="AI150" s="10">
        <v>336447</v>
      </c>
      <c r="AJ150" s="10">
        <v>368054</v>
      </c>
      <c r="AK150" s="10">
        <v>392098</v>
      </c>
      <c r="AL150" s="10">
        <v>348947</v>
      </c>
      <c r="AM150" s="10">
        <v>347991</v>
      </c>
      <c r="AN150" s="10">
        <v>313449</v>
      </c>
      <c r="AO150" s="10">
        <v>271560</v>
      </c>
      <c r="AP150" s="10">
        <v>273127</v>
      </c>
      <c r="AQ150" s="10">
        <v>232924</v>
      </c>
      <c r="AR150" s="10">
        <v>243474</v>
      </c>
      <c r="AS150" s="10">
        <v>231548</v>
      </c>
      <c r="AT150" s="10">
        <v>247595</v>
      </c>
      <c r="AU150" s="10">
        <v>270410</v>
      </c>
      <c r="AV150" s="10">
        <v>263801</v>
      </c>
      <c r="AW150" s="10"/>
    </row>
    <row r="151" spans="3:49" x14ac:dyDescent="0.2">
      <c r="C151" s="32" t="s">
        <v>18</v>
      </c>
      <c r="D151" s="32" t="s">
        <v>111</v>
      </c>
      <c r="E151" s="32"/>
      <c r="F151" s="6" t="s">
        <v>101</v>
      </c>
      <c r="G151" s="32" t="s">
        <v>127</v>
      </c>
      <c r="H151" s="32" t="s">
        <v>16</v>
      </c>
      <c r="I151" s="10">
        <v>61601</v>
      </c>
      <c r="J151" s="10">
        <v>67418</v>
      </c>
      <c r="K151" s="10">
        <v>65272</v>
      </c>
      <c r="L151" s="10">
        <v>69380</v>
      </c>
      <c r="M151" s="10">
        <v>76493</v>
      </c>
      <c r="N151" s="10">
        <v>72441</v>
      </c>
      <c r="O151" s="10">
        <v>90824</v>
      </c>
      <c r="P151" s="10">
        <v>81790</v>
      </c>
      <c r="Q151" s="10">
        <v>92846</v>
      </c>
      <c r="R151" s="10">
        <v>84378</v>
      </c>
      <c r="S151" s="10">
        <v>101325</v>
      </c>
      <c r="T151" s="10">
        <v>107812</v>
      </c>
      <c r="U151" s="10">
        <v>130061</v>
      </c>
      <c r="V151" s="10">
        <v>130258</v>
      </c>
      <c r="W151" s="10">
        <v>136818</v>
      </c>
      <c r="X151" s="10">
        <v>138065</v>
      </c>
      <c r="Y151" s="10">
        <v>130384</v>
      </c>
      <c r="Z151" s="10">
        <v>142133</v>
      </c>
      <c r="AA151" s="10">
        <v>147243</v>
      </c>
      <c r="AB151" s="10">
        <v>157132</v>
      </c>
      <c r="AC151" s="10">
        <v>152334</v>
      </c>
      <c r="AD151" s="10">
        <v>170814</v>
      </c>
      <c r="AE151" s="10">
        <v>168486</v>
      </c>
      <c r="AF151" s="10">
        <v>182751</v>
      </c>
      <c r="AG151" s="10">
        <v>198643</v>
      </c>
      <c r="AH151" s="10">
        <v>216978</v>
      </c>
      <c r="AI151" s="10">
        <v>236676</v>
      </c>
      <c r="AJ151" s="10">
        <v>264814</v>
      </c>
      <c r="AK151" s="10">
        <v>220275</v>
      </c>
      <c r="AL151" s="10">
        <v>219462</v>
      </c>
      <c r="AM151" s="10">
        <v>197951</v>
      </c>
      <c r="AN151" s="10">
        <v>191368</v>
      </c>
      <c r="AO151" s="10">
        <v>186682</v>
      </c>
      <c r="AP151" s="10">
        <v>166774</v>
      </c>
      <c r="AQ151" s="10">
        <v>105268</v>
      </c>
      <c r="AR151" s="10">
        <v>92106</v>
      </c>
      <c r="AS151" s="10">
        <v>94141</v>
      </c>
      <c r="AT151" s="10">
        <v>96701</v>
      </c>
      <c r="AU151" s="10">
        <v>103960</v>
      </c>
      <c r="AV151" s="10">
        <v>105041</v>
      </c>
      <c r="AW151" s="10"/>
    </row>
    <row r="152" spans="3:49" x14ac:dyDescent="0.2">
      <c r="C152" s="32" t="s">
        <v>19</v>
      </c>
      <c r="D152" s="32" t="s">
        <v>111</v>
      </c>
      <c r="E152" s="32"/>
      <c r="F152" s="6" t="s">
        <v>101</v>
      </c>
      <c r="G152" s="32" t="s">
        <v>127</v>
      </c>
      <c r="H152" s="32" t="s">
        <v>16</v>
      </c>
      <c r="I152" s="10">
        <v>11510</v>
      </c>
      <c r="J152" s="10">
        <v>15330</v>
      </c>
      <c r="K152" s="10">
        <v>11374</v>
      </c>
      <c r="L152" s="10">
        <v>11982</v>
      </c>
      <c r="M152" s="10">
        <v>11707</v>
      </c>
      <c r="N152" s="10">
        <v>16818</v>
      </c>
      <c r="O152" s="10">
        <v>22476</v>
      </c>
      <c r="P152" s="10">
        <v>26659</v>
      </c>
      <c r="Q152" s="10">
        <v>27129</v>
      </c>
      <c r="R152" s="10">
        <v>27366</v>
      </c>
      <c r="S152" s="10">
        <v>34627</v>
      </c>
      <c r="T152" s="10">
        <v>28429</v>
      </c>
      <c r="U152" s="10">
        <v>28631</v>
      </c>
      <c r="V152" s="10">
        <v>29227</v>
      </c>
      <c r="W152" s="10">
        <v>31101</v>
      </c>
      <c r="X152" s="10">
        <v>36329</v>
      </c>
      <c r="Y152" s="10">
        <v>35519</v>
      </c>
      <c r="Z152" s="10">
        <v>39448</v>
      </c>
      <c r="AA152" s="10">
        <v>42198</v>
      </c>
      <c r="AB152" s="10">
        <v>54017</v>
      </c>
      <c r="AC152" s="10">
        <v>55787</v>
      </c>
      <c r="AD152" s="10">
        <v>59310</v>
      </c>
      <c r="AE152" s="10">
        <v>55748</v>
      </c>
      <c r="AF152" s="10">
        <v>56699</v>
      </c>
      <c r="AG152" s="10">
        <v>60553</v>
      </c>
      <c r="AH152" s="10">
        <v>63228</v>
      </c>
      <c r="AI152" s="10">
        <v>65089</v>
      </c>
      <c r="AJ152" s="10">
        <v>68055</v>
      </c>
      <c r="AK152" s="10">
        <v>91495</v>
      </c>
      <c r="AL152" s="10">
        <v>72535</v>
      </c>
      <c r="AM152" s="10">
        <v>55783</v>
      </c>
      <c r="AN152" s="10">
        <v>48080</v>
      </c>
      <c r="AO152" s="10">
        <v>42985</v>
      </c>
      <c r="AP152" s="10">
        <v>39430</v>
      </c>
      <c r="AQ152" s="10">
        <v>39243</v>
      </c>
      <c r="AR152" s="10">
        <v>43565</v>
      </c>
      <c r="AS152" s="10">
        <v>41967</v>
      </c>
      <c r="AT152" s="10">
        <v>48994</v>
      </c>
      <c r="AU152" s="10">
        <v>48153</v>
      </c>
      <c r="AV152" s="10">
        <v>42297</v>
      </c>
      <c r="AW152" s="10"/>
    </row>
    <row r="153" spans="3:49" x14ac:dyDescent="0.2">
      <c r="C153" s="32" t="s">
        <v>20</v>
      </c>
      <c r="D153" s="32" t="s">
        <v>111</v>
      </c>
      <c r="E153" s="32"/>
      <c r="F153" s="6" t="s">
        <v>101</v>
      </c>
      <c r="G153" s="32" t="s">
        <v>127</v>
      </c>
      <c r="H153" s="32" t="s">
        <v>16</v>
      </c>
      <c r="I153" s="10">
        <v>20871</v>
      </c>
      <c r="J153" s="10">
        <v>27063</v>
      </c>
      <c r="K153" s="10">
        <v>36972</v>
      </c>
      <c r="L153" s="10">
        <v>40443</v>
      </c>
      <c r="M153" s="10">
        <v>36222</v>
      </c>
      <c r="N153" s="10">
        <v>34691</v>
      </c>
      <c r="O153" s="10">
        <v>36608</v>
      </c>
      <c r="P153" s="10">
        <v>49708</v>
      </c>
      <c r="Q153" s="10">
        <v>54319</v>
      </c>
      <c r="R153" s="10">
        <v>52136</v>
      </c>
      <c r="S153" s="10">
        <v>65784</v>
      </c>
      <c r="T153" s="10">
        <v>57045</v>
      </c>
      <c r="U153" s="10">
        <v>60556</v>
      </c>
      <c r="V153" s="10">
        <v>59401</v>
      </c>
      <c r="W153" s="10">
        <v>62353</v>
      </c>
      <c r="X153" s="10">
        <v>81056</v>
      </c>
      <c r="Y153" s="10">
        <v>94481</v>
      </c>
      <c r="Z153" s="10">
        <v>95744</v>
      </c>
      <c r="AA153" s="10">
        <v>104425</v>
      </c>
      <c r="AB153" s="10">
        <v>115166</v>
      </c>
      <c r="AC153" s="10">
        <v>118696</v>
      </c>
      <c r="AD153" s="10">
        <v>121691</v>
      </c>
      <c r="AE153" s="10">
        <v>118331</v>
      </c>
      <c r="AF153" s="10">
        <v>113709</v>
      </c>
      <c r="AG153" s="10">
        <v>108242</v>
      </c>
      <c r="AH153" s="10">
        <v>106101</v>
      </c>
      <c r="AI153" s="10">
        <v>102225</v>
      </c>
      <c r="AJ153" s="10">
        <v>103203</v>
      </c>
      <c r="AK153" s="10">
        <v>148390</v>
      </c>
      <c r="AL153" s="10">
        <v>100920</v>
      </c>
      <c r="AM153" s="10">
        <v>96843</v>
      </c>
      <c r="AN153" s="10">
        <v>88987</v>
      </c>
      <c r="AO153" s="10">
        <v>79142</v>
      </c>
      <c r="AP153" s="10">
        <v>75551</v>
      </c>
      <c r="AQ153" s="10">
        <v>74181</v>
      </c>
      <c r="AR153" s="10">
        <v>35455</v>
      </c>
      <c r="AS153" s="10">
        <v>36048</v>
      </c>
      <c r="AT153" s="10">
        <v>34078</v>
      </c>
      <c r="AU153" s="10">
        <v>40402</v>
      </c>
      <c r="AV153" s="10">
        <v>34348</v>
      </c>
      <c r="AW153" s="10"/>
    </row>
    <row r="154" spans="3:49" x14ac:dyDescent="0.2">
      <c r="C154" s="32" t="s">
        <v>21</v>
      </c>
      <c r="D154" s="32" t="s">
        <v>111</v>
      </c>
      <c r="E154" s="32"/>
      <c r="F154" s="6" t="s">
        <v>101</v>
      </c>
      <c r="G154" s="32" t="s">
        <v>127</v>
      </c>
      <c r="H154" s="32" t="s">
        <v>16</v>
      </c>
      <c r="I154" s="10">
        <v>19915</v>
      </c>
      <c r="J154" s="10">
        <v>21863</v>
      </c>
      <c r="K154" s="10">
        <v>22463</v>
      </c>
      <c r="L154" s="10">
        <v>21766</v>
      </c>
      <c r="M154" s="10">
        <v>19561</v>
      </c>
      <c r="N154" s="10">
        <v>19008</v>
      </c>
      <c r="O154" s="10">
        <v>37522</v>
      </c>
      <c r="P154" s="10">
        <v>44201</v>
      </c>
      <c r="Q154" s="10">
        <v>51911</v>
      </c>
      <c r="R154" s="10">
        <v>53911</v>
      </c>
      <c r="S154" s="10">
        <v>60047</v>
      </c>
      <c r="T154" s="10">
        <v>61053</v>
      </c>
      <c r="U154" s="10">
        <v>70046</v>
      </c>
      <c r="V154" s="10">
        <v>66713</v>
      </c>
      <c r="W154" s="10">
        <v>64056</v>
      </c>
      <c r="X154" s="10">
        <v>80404</v>
      </c>
      <c r="Y154" s="10">
        <v>90443</v>
      </c>
      <c r="Z154" s="10">
        <v>90503</v>
      </c>
      <c r="AA154" s="10">
        <v>96600</v>
      </c>
      <c r="AB154" s="10">
        <v>98803</v>
      </c>
      <c r="AC154" s="10">
        <v>118631</v>
      </c>
      <c r="AD154" s="10">
        <v>123557</v>
      </c>
      <c r="AE154" s="10">
        <v>127245</v>
      </c>
      <c r="AF154" s="10">
        <v>138037</v>
      </c>
      <c r="AG154" s="10">
        <v>140944</v>
      </c>
      <c r="AH154" s="10">
        <v>152275</v>
      </c>
      <c r="AI154" s="10">
        <v>163254</v>
      </c>
      <c r="AJ154" s="10">
        <v>171268</v>
      </c>
      <c r="AK154" s="10">
        <v>172327</v>
      </c>
      <c r="AL154" s="10">
        <v>175849</v>
      </c>
      <c r="AM154" s="10">
        <v>171918</v>
      </c>
      <c r="AN154" s="10">
        <v>173294</v>
      </c>
      <c r="AO154" s="10">
        <v>124731</v>
      </c>
      <c r="AP154" s="10">
        <v>105795</v>
      </c>
      <c r="AQ154" s="10">
        <v>105499</v>
      </c>
      <c r="AR154" s="10">
        <v>102713</v>
      </c>
      <c r="AS154" s="10">
        <v>104960</v>
      </c>
      <c r="AT154" s="10">
        <v>105453</v>
      </c>
      <c r="AU154" s="10">
        <v>105817</v>
      </c>
      <c r="AV154" s="10">
        <v>103587</v>
      </c>
      <c r="AW154" s="10"/>
    </row>
    <row r="155" spans="3:49" x14ac:dyDescent="0.2">
      <c r="C155" s="32" t="s">
        <v>22</v>
      </c>
      <c r="D155" s="32" t="s">
        <v>111</v>
      </c>
      <c r="E155" s="32"/>
      <c r="F155" s="6" t="s">
        <v>101</v>
      </c>
      <c r="G155" s="32" t="s">
        <v>127</v>
      </c>
      <c r="H155" s="32" t="s">
        <v>16</v>
      </c>
      <c r="I155" s="10">
        <v>120775</v>
      </c>
      <c r="J155" s="10">
        <v>139164</v>
      </c>
      <c r="K155" s="10">
        <v>154133</v>
      </c>
      <c r="L155" s="10">
        <v>169337</v>
      </c>
      <c r="M155" s="10">
        <v>159813</v>
      </c>
      <c r="N155" s="10">
        <v>152316</v>
      </c>
      <c r="O155" s="10">
        <v>184718</v>
      </c>
      <c r="P155" s="10">
        <v>211984</v>
      </c>
      <c r="Q155" s="10">
        <v>218237</v>
      </c>
      <c r="R155" s="10">
        <v>250277</v>
      </c>
      <c r="S155" s="10">
        <v>295138</v>
      </c>
      <c r="T155" s="10">
        <v>333501</v>
      </c>
      <c r="U155" s="10">
        <v>371998</v>
      </c>
      <c r="V155" s="10">
        <v>363624</v>
      </c>
      <c r="W155" s="10">
        <v>406194</v>
      </c>
      <c r="X155" s="10">
        <v>431922</v>
      </c>
      <c r="Y155" s="10">
        <v>470755</v>
      </c>
      <c r="Z155" s="10">
        <v>488762</v>
      </c>
      <c r="AA155" s="10">
        <v>521138</v>
      </c>
      <c r="AB155" s="10">
        <v>533164</v>
      </c>
      <c r="AC155" s="10">
        <v>555894</v>
      </c>
      <c r="AD155" s="10">
        <v>576163</v>
      </c>
      <c r="AE155" s="10">
        <v>583977</v>
      </c>
      <c r="AF155" s="10">
        <v>642559</v>
      </c>
      <c r="AG155" s="10">
        <v>638361</v>
      </c>
      <c r="AH155" s="10">
        <v>665991</v>
      </c>
      <c r="AI155" s="10">
        <v>699778</v>
      </c>
      <c r="AJ155" s="10">
        <v>789486</v>
      </c>
      <c r="AK155" s="10">
        <v>814380</v>
      </c>
      <c r="AL155" s="10">
        <v>712584</v>
      </c>
      <c r="AM155" s="10">
        <v>730715</v>
      </c>
      <c r="AN155" s="10">
        <v>715436</v>
      </c>
      <c r="AO155" s="10">
        <v>709800</v>
      </c>
      <c r="AP155" s="10">
        <v>662191</v>
      </c>
      <c r="AQ155" s="10">
        <v>658834</v>
      </c>
      <c r="AR155" s="10">
        <v>659251</v>
      </c>
      <c r="AS155" s="10">
        <v>701845</v>
      </c>
      <c r="AT155" s="10">
        <v>739260</v>
      </c>
      <c r="AU155" s="10">
        <v>746172</v>
      </c>
      <c r="AV155" s="10">
        <v>712090</v>
      </c>
      <c r="AW155" s="10"/>
    </row>
    <row r="156" spans="3:49" x14ac:dyDescent="0.2">
      <c r="C156" s="32" t="s">
        <v>23</v>
      </c>
      <c r="D156" s="32" t="s">
        <v>111</v>
      </c>
      <c r="E156" s="32"/>
      <c r="F156" s="6" t="s">
        <v>101</v>
      </c>
      <c r="G156" s="32" t="s">
        <v>127</v>
      </c>
      <c r="H156" s="32" t="s">
        <v>16</v>
      </c>
      <c r="I156" s="10">
        <v>95409</v>
      </c>
      <c r="J156" s="10">
        <v>115753</v>
      </c>
      <c r="K156" s="10">
        <v>134823</v>
      </c>
      <c r="L156" s="10">
        <v>138809</v>
      </c>
      <c r="M156" s="10">
        <v>131181</v>
      </c>
      <c r="N156" s="10">
        <v>146715</v>
      </c>
      <c r="O156" s="10">
        <v>136210</v>
      </c>
      <c r="P156" s="10">
        <v>149000</v>
      </c>
      <c r="Q156" s="10">
        <v>170420</v>
      </c>
      <c r="R156" s="10">
        <v>194624</v>
      </c>
      <c r="S156" s="10">
        <v>218994</v>
      </c>
      <c r="T156" s="10">
        <v>215483</v>
      </c>
      <c r="U156" s="10">
        <v>220199</v>
      </c>
      <c r="V156" s="10">
        <v>224645</v>
      </c>
      <c r="W156" s="10">
        <v>217474</v>
      </c>
      <c r="X156" s="10">
        <v>229541</v>
      </c>
      <c r="Y156" s="10">
        <v>224499</v>
      </c>
      <c r="Z156" s="10">
        <v>247306</v>
      </c>
      <c r="AA156" s="10">
        <v>263268</v>
      </c>
      <c r="AB156" s="10">
        <v>299888</v>
      </c>
      <c r="AC156" s="10">
        <v>296888</v>
      </c>
      <c r="AD156" s="10">
        <v>340178</v>
      </c>
      <c r="AE156" s="10">
        <v>346949</v>
      </c>
      <c r="AF156" s="10">
        <v>374886</v>
      </c>
      <c r="AG156" s="10">
        <v>393864</v>
      </c>
      <c r="AH156" s="10">
        <v>424000</v>
      </c>
      <c r="AI156" s="10">
        <v>470986</v>
      </c>
      <c r="AJ156" s="10">
        <v>503276</v>
      </c>
      <c r="AK156" s="10">
        <v>537379</v>
      </c>
      <c r="AL156" s="10">
        <v>444622</v>
      </c>
      <c r="AM156" s="10">
        <v>435639</v>
      </c>
      <c r="AN156" s="10">
        <v>400251</v>
      </c>
      <c r="AO156" s="10">
        <v>338396</v>
      </c>
      <c r="AP156" s="10">
        <v>282369</v>
      </c>
      <c r="AQ156" s="10">
        <v>252176</v>
      </c>
      <c r="AR156" s="10">
        <v>234662</v>
      </c>
      <c r="AS156" s="10">
        <v>262492</v>
      </c>
      <c r="AT156" s="10">
        <v>280204</v>
      </c>
      <c r="AU156" s="10">
        <v>275217</v>
      </c>
      <c r="AV156" s="10">
        <v>290673</v>
      </c>
      <c r="AW156" s="10"/>
    </row>
    <row r="157" spans="3:49" x14ac:dyDescent="0.2">
      <c r="C157" s="32" t="s">
        <v>24</v>
      </c>
      <c r="D157" s="32" t="s">
        <v>111</v>
      </c>
      <c r="E157" s="32"/>
      <c r="F157" s="6" t="s">
        <v>101</v>
      </c>
      <c r="G157" s="32" t="s">
        <v>127</v>
      </c>
      <c r="H157" s="32" t="s">
        <v>16</v>
      </c>
      <c r="I157" s="10">
        <v>421006</v>
      </c>
      <c r="J157" s="10">
        <v>475825</v>
      </c>
      <c r="K157" s="10">
        <v>517040</v>
      </c>
      <c r="L157" s="10">
        <v>602986</v>
      </c>
      <c r="M157" s="10">
        <v>561591</v>
      </c>
      <c r="N157" s="10">
        <v>595302</v>
      </c>
      <c r="O157" s="10">
        <v>703267</v>
      </c>
      <c r="P157" s="10">
        <v>827911</v>
      </c>
      <c r="Q157" s="10">
        <v>869904</v>
      </c>
      <c r="R157" s="10">
        <v>972004</v>
      </c>
      <c r="S157" s="10">
        <v>1168507</v>
      </c>
      <c r="T157" s="10">
        <v>1204940</v>
      </c>
      <c r="U157" s="10">
        <v>1234760</v>
      </c>
      <c r="V157" s="10">
        <v>1174310</v>
      </c>
      <c r="W157" s="10">
        <v>1132913</v>
      </c>
      <c r="X157" s="10">
        <v>1206363</v>
      </c>
      <c r="Y157" s="10">
        <v>1292427</v>
      </c>
      <c r="Z157" s="10">
        <v>1391308</v>
      </c>
      <c r="AA157" s="10">
        <v>1495728</v>
      </c>
      <c r="AB157" s="10">
        <v>1549754</v>
      </c>
      <c r="AC157" s="10">
        <v>1672817</v>
      </c>
      <c r="AD157" s="10">
        <v>1721904</v>
      </c>
      <c r="AE157" s="10">
        <v>1720021</v>
      </c>
      <c r="AF157" s="10">
        <v>1773218</v>
      </c>
      <c r="AG157" s="10">
        <v>1781660</v>
      </c>
      <c r="AH157" s="10">
        <v>1814716</v>
      </c>
      <c r="AI157" s="10">
        <v>1849256</v>
      </c>
      <c r="AJ157" s="10">
        <v>1957116</v>
      </c>
      <c r="AK157" s="10">
        <v>2140747</v>
      </c>
      <c r="AL157" s="10">
        <v>1702223</v>
      </c>
      <c r="AM157" s="10">
        <v>1545952</v>
      </c>
      <c r="AN157" s="10">
        <v>1473245</v>
      </c>
      <c r="AO157" s="10">
        <v>1374574</v>
      </c>
      <c r="AP157" s="10">
        <v>1249419</v>
      </c>
      <c r="AQ157" s="10">
        <v>1213402</v>
      </c>
      <c r="AR157" s="10">
        <v>1294127</v>
      </c>
      <c r="AS157" s="10">
        <v>1305035</v>
      </c>
      <c r="AT157" s="10">
        <v>1347447</v>
      </c>
      <c r="AU157" s="10">
        <v>1435134</v>
      </c>
      <c r="AV157" s="10">
        <v>1387137</v>
      </c>
      <c r="AW157" s="10"/>
    </row>
    <row r="158" spans="3:49" x14ac:dyDescent="0.2">
      <c r="C158" s="32" t="s">
        <v>25</v>
      </c>
      <c r="D158" s="32" t="s">
        <v>111</v>
      </c>
      <c r="E158" s="32"/>
      <c r="F158" s="6" t="s">
        <v>101</v>
      </c>
      <c r="G158" s="32" t="s">
        <v>127</v>
      </c>
      <c r="H158" s="32" t="s">
        <v>16</v>
      </c>
      <c r="I158" s="10">
        <v>197421</v>
      </c>
      <c r="J158" s="10">
        <v>224822</v>
      </c>
      <c r="K158" s="10">
        <v>226852</v>
      </c>
      <c r="L158" s="10">
        <v>260519</v>
      </c>
      <c r="M158" s="10">
        <v>314210</v>
      </c>
      <c r="N158" s="10">
        <v>357966</v>
      </c>
      <c r="O158" s="10">
        <v>353672</v>
      </c>
      <c r="P158" s="10">
        <v>417735</v>
      </c>
      <c r="Q158" s="10">
        <v>490313</v>
      </c>
      <c r="R158" s="10">
        <v>566235</v>
      </c>
      <c r="S158" s="10">
        <v>641429</v>
      </c>
      <c r="T158" s="10">
        <v>710947</v>
      </c>
      <c r="U158" s="10">
        <v>860019</v>
      </c>
      <c r="V158" s="10">
        <v>916893</v>
      </c>
      <c r="W158" s="10">
        <v>976596</v>
      </c>
      <c r="X158" s="10">
        <v>1098986</v>
      </c>
      <c r="Y158" s="10">
        <v>1139264</v>
      </c>
      <c r="Z158" s="10">
        <v>1220643</v>
      </c>
      <c r="AA158" s="10">
        <v>1309729</v>
      </c>
      <c r="AB158" s="10">
        <v>1358570</v>
      </c>
      <c r="AC158" s="10">
        <v>1562812</v>
      </c>
      <c r="AD158" s="10">
        <v>1664451</v>
      </c>
      <c r="AE158" s="10">
        <v>1701760</v>
      </c>
      <c r="AF158" s="10">
        <v>1784776</v>
      </c>
      <c r="AG158" s="10">
        <v>1795524</v>
      </c>
      <c r="AH158" s="10">
        <v>1865171</v>
      </c>
      <c r="AI158" s="10">
        <v>1913821</v>
      </c>
      <c r="AJ158" s="10">
        <v>1992087</v>
      </c>
      <c r="AK158" s="10">
        <v>2146388</v>
      </c>
      <c r="AL158" s="10">
        <v>1679771</v>
      </c>
      <c r="AM158" s="10">
        <v>1531226</v>
      </c>
      <c r="AN158" s="10">
        <v>1441570</v>
      </c>
      <c r="AO158" s="10">
        <v>1399255</v>
      </c>
      <c r="AP158" s="10">
        <v>1296170</v>
      </c>
      <c r="AQ158" s="10">
        <v>1285250</v>
      </c>
      <c r="AR158" s="10">
        <v>1299161</v>
      </c>
      <c r="AS158" s="10">
        <v>1369291</v>
      </c>
      <c r="AT158" s="10">
        <v>1510957</v>
      </c>
      <c r="AU158" s="10">
        <v>1570373</v>
      </c>
      <c r="AV158" s="10">
        <v>1541150</v>
      </c>
      <c r="AW158" s="10"/>
    </row>
    <row r="159" spans="3:49" x14ac:dyDescent="0.2">
      <c r="C159" s="32" t="s">
        <v>26</v>
      </c>
      <c r="D159" s="32" t="s">
        <v>111</v>
      </c>
      <c r="E159" s="32"/>
      <c r="F159" s="6" t="s">
        <v>101</v>
      </c>
      <c r="G159" s="32" t="s">
        <v>127</v>
      </c>
      <c r="H159" s="32" t="s">
        <v>16</v>
      </c>
      <c r="I159" s="10">
        <v>11054</v>
      </c>
      <c r="J159" s="10">
        <v>9897</v>
      </c>
      <c r="K159" s="10">
        <v>12054</v>
      </c>
      <c r="L159" s="10">
        <v>11729</v>
      </c>
      <c r="M159" s="10">
        <v>13586</v>
      </c>
      <c r="N159" s="10">
        <v>16461</v>
      </c>
      <c r="O159" s="10">
        <v>25013</v>
      </c>
      <c r="P159" s="10">
        <v>27440</v>
      </c>
      <c r="Q159" s="10">
        <v>33090</v>
      </c>
      <c r="R159" s="10">
        <v>37325</v>
      </c>
      <c r="S159" s="10">
        <v>44246</v>
      </c>
      <c r="T159" s="10">
        <v>41917</v>
      </c>
      <c r="U159" s="10">
        <v>50898</v>
      </c>
      <c r="V159" s="10">
        <v>46944</v>
      </c>
      <c r="W159" s="10">
        <v>37874</v>
      </c>
      <c r="X159" s="10">
        <v>37970</v>
      </c>
      <c r="Y159" s="10">
        <v>36018</v>
      </c>
      <c r="Z159" s="10">
        <v>40624</v>
      </c>
      <c r="AA159" s="10">
        <v>43014</v>
      </c>
      <c r="AB159" s="10">
        <v>52515</v>
      </c>
      <c r="AC159" s="10">
        <v>57686</v>
      </c>
      <c r="AD159" s="10">
        <v>66422</v>
      </c>
      <c r="AE159" s="10">
        <v>66406</v>
      </c>
      <c r="AF159" s="10">
        <v>68251</v>
      </c>
      <c r="AG159" s="10">
        <v>68345</v>
      </c>
      <c r="AH159" s="10">
        <v>77219</v>
      </c>
      <c r="AI159" s="10">
        <v>81318</v>
      </c>
      <c r="AJ159" s="10">
        <v>89238</v>
      </c>
      <c r="AK159" s="10">
        <v>95710</v>
      </c>
      <c r="AL159" s="10">
        <v>82483</v>
      </c>
      <c r="AM159" s="10">
        <v>76325</v>
      </c>
      <c r="AN159" s="10">
        <v>73166</v>
      </c>
      <c r="AO159" s="10">
        <v>63794</v>
      </c>
      <c r="AP159" s="10">
        <v>72692</v>
      </c>
      <c r="AQ159" s="10">
        <v>71007</v>
      </c>
      <c r="AR159" s="10">
        <v>26138</v>
      </c>
      <c r="AS159" s="10">
        <v>28202</v>
      </c>
      <c r="AT159" s="10">
        <v>29993</v>
      </c>
      <c r="AU159" s="10">
        <v>32934</v>
      </c>
      <c r="AV159" s="10">
        <v>32048</v>
      </c>
      <c r="AW159" s="10"/>
    </row>
    <row r="160" spans="3:49" x14ac:dyDescent="0.2">
      <c r="C160" s="32" t="s">
        <v>27</v>
      </c>
      <c r="D160" s="32" t="s">
        <v>111</v>
      </c>
      <c r="E160" s="32"/>
      <c r="F160" s="6" t="s">
        <v>101</v>
      </c>
      <c r="G160" s="32" t="s">
        <v>127</v>
      </c>
      <c r="H160" s="32" t="s">
        <v>16</v>
      </c>
      <c r="I160" s="10">
        <v>81468</v>
      </c>
      <c r="J160" s="10">
        <v>108601</v>
      </c>
      <c r="K160" s="10">
        <v>111833</v>
      </c>
      <c r="L160" s="10">
        <v>100234</v>
      </c>
      <c r="M160" s="10">
        <v>101752</v>
      </c>
      <c r="N160" s="10">
        <v>101792</v>
      </c>
      <c r="O160" s="10">
        <v>120895</v>
      </c>
      <c r="P160" s="10">
        <v>141864</v>
      </c>
      <c r="Q160" s="10">
        <v>150299</v>
      </c>
      <c r="R160" s="10">
        <v>171672</v>
      </c>
      <c r="S160" s="10">
        <v>202587</v>
      </c>
      <c r="T160" s="10">
        <v>237998</v>
      </c>
      <c r="U160" s="10">
        <v>261870</v>
      </c>
      <c r="V160" s="10">
        <v>273727</v>
      </c>
      <c r="W160" s="10">
        <v>273415</v>
      </c>
      <c r="X160" s="10">
        <v>276961</v>
      </c>
      <c r="Y160" s="10">
        <v>296130</v>
      </c>
      <c r="Z160" s="10">
        <v>311301</v>
      </c>
      <c r="AA160" s="10">
        <v>334248</v>
      </c>
      <c r="AB160" s="10">
        <v>345584</v>
      </c>
      <c r="AC160" s="10">
        <v>379467</v>
      </c>
      <c r="AD160" s="10">
        <v>407169</v>
      </c>
      <c r="AE160" s="10">
        <v>418956</v>
      </c>
      <c r="AF160" s="10">
        <v>422465</v>
      </c>
      <c r="AG160" s="10">
        <v>442889</v>
      </c>
      <c r="AH160" s="10">
        <v>467501</v>
      </c>
      <c r="AI160" s="10">
        <v>506118</v>
      </c>
      <c r="AJ160" s="10">
        <v>537946</v>
      </c>
      <c r="AK160" s="10">
        <v>538617</v>
      </c>
      <c r="AL160" s="10">
        <v>383605</v>
      </c>
      <c r="AM160" s="10">
        <v>367953</v>
      </c>
      <c r="AN160" s="10">
        <v>347259</v>
      </c>
      <c r="AO160" s="10">
        <v>330320</v>
      </c>
      <c r="AP160" s="10">
        <v>304773</v>
      </c>
      <c r="AQ160" s="10">
        <v>299855</v>
      </c>
      <c r="AR160" s="10">
        <v>273226</v>
      </c>
      <c r="AS160" s="10">
        <v>266778</v>
      </c>
      <c r="AT160" s="10">
        <v>272246</v>
      </c>
      <c r="AU160" s="10">
        <v>291277</v>
      </c>
      <c r="AV160" s="10">
        <v>295453</v>
      </c>
      <c r="AW160" s="10"/>
    </row>
    <row r="161" spans="3:49" x14ac:dyDescent="0.2">
      <c r="C161" s="32" t="s">
        <v>28</v>
      </c>
      <c r="D161" s="32" t="s">
        <v>111</v>
      </c>
      <c r="E161" s="32"/>
      <c r="F161" s="6" t="s">
        <v>101</v>
      </c>
      <c r="G161" s="32" t="s">
        <v>127</v>
      </c>
      <c r="H161" s="32" t="s">
        <v>16</v>
      </c>
      <c r="I161" s="10">
        <v>181935</v>
      </c>
      <c r="J161" s="10">
        <v>218247</v>
      </c>
      <c r="K161" s="10">
        <v>224421</v>
      </c>
      <c r="L161" s="10">
        <v>225415</v>
      </c>
      <c r="M161" s="10">
        <v>211277</v>
      </c>
      <c r="N161" s="10">
        <v>241814</v>
      </c>
      <c r="O161" s="10">
        <v>247607</v>
      </c>
      <c r="P161" s="10">
        <v>280153</v>
      </c>
      <c r="Q161" s="10">
        <v>314093</v>
      </c>
      <c r="R161" s="10">
        <v>350248</v>
      </c>
      <c r="S161" s="10">
        <v>403888</v>
      </c>
      <c r="T161" s="10">
        <v>471207</v>
      </c>
      <c r="U161" s="10">
        <v>484551</v>
      </c>
      <c r="V161" s="10">
        <v>431443</v>
      </c>
      <c r="W161" s="10">
        <v>432783</v>
      </c>
      <c r="X161" s="10">
        <v>527605</v>
      </c>
      <c r="Y161" s="10">
        <v>520345</v>
      </c>
      <c r="Z161" s="10">
        <v>577945</v>
      </c>
      <c r="AA161" s="10">
        <v>613106</v>
      </c>
      <c r="AB161" s="10">
        <v>637252</v>
      </c>
      <c r="AC161" s="10">
        <v>689811</v>
      </c>
      <c r="AD161" s="10">
        <v>696260</v>
      </c>
      <c r="AE161" s="10">
        <v>695457</v>
      </c>
      <c r="AF161" s="10">
        <v>670293</v>
      </c>
      <c r="AG161" s="10">
        <v>670161</v>
      </c>
      <c r="AH161" s="10">
        <v>686728</v>
      </c>
      <c r="AI161" s="10">
        <v>677090</v>
      </c>
      <c r="AJ161" s="10">
        <v>713953</v>
      </c>
      <c r="AK161" s="10">
        <v>630423</v>
      </c>
      <c r="AL161" s="10">
        <v>544534</v>
      </c>
      <c r="AM161" s="10">
        <v>485421</v>
      </c>
      <c r="AN161" s="10">
        <v>447462</v>
      </c>
      <c r="AO161" s="10">
        <v>423583</v>
      </c>
      <c r="AP161" s="10">
        <v>324002</v>
      </c>
      <c r="AQ161" s="10">
        <v>334119</v>
      </c>
      <c r="AR161" s="10">
        <v>446693</v>
      </c>
      <c r="AS161" s="10">
        <v>466429</v>
      </c>
      <c r="AT161" s="10">
        <v>434170</v>
      </c>
      <c r="AU161" s="10">
        <v>438826</v>
      </c>
      <c r="AV161" s="10">
        <v>437186</v>
      </c>
      <c r="AW161" s="10"/>
    </row>
    <row r="162" spans="3:49" x14ac:dyDescent="0.2">
      <c r="C162" s="32" t="s">
        <v>29</v>
      </c>
      <c r="D162" s="32" t="s">
        <v>111</v>
      </c>
      <c r="E162" s="32"/>
      <c r="F162" s="6" t="s">
        <v>101</v>
      </c>
      <c r="G162" s="32" t="s">
        <v>127</v>
      </c>
      <c r="H162" s="32" t="s">
        <v>16</v>
      </c>
      <c r="I162" s="10">
        <v>20394</v>
      </c>
      <c r="J162" s="10">
        <v>18419</v>
      </c>
      <c r="K162" s="10">
        <v>19572</v>
      </c>
      <c r="L162" s="10">
        <v>11176</v>
      </c>
      <c r="M162" s="10">
        <v>19557</v>
      </c>
      <c r="N162" s="10">
        <v>28980</v>
      </c>
      <c r="O162" s="10">
        <v>44299</v>
      </c>
      <c r="P162" s="10">
        <v>53364</v>
      </c>
      <c r="Q162" s="10">
        <v>47782</v>
      </c>
      <c r="R162" s="10">
        <v>53228</v>
      </c>
      <c r="S162" s="10">
        <v>77236</v>
      </c>
      <c r="T162" s="10">
        <v>76575</v>
      </c>
      <c r="U162" s="10">
        <v>82004</v>
      </c>
      <c r="V162" s="10">
        <v>78306</v>
      </c>
      <c r="W162" s="10">
        <v>79021</v>
      </c>
      <c r="X162" s="10">
        <v>96119</v>
      </c>
      <c r="Y162" s="10">
        <v>96306</v>
      </c>
      <c r="Z162" s="10">
        <v>108289</v>
      </c>
      <c r="AA162" s="10">
        <v>115908</v>
      </c>
      <c r="AB162" s="10">
        <v>124533</v>
      </c>
      <c r="AC162" s="10">
        <v>157247</v>
      </c>
      <c r="AD162" s="10">
        <v>167513</v>
      </c>
      <c r="AE162" s="10">
        <v>173741</v>
      </c>
      <c r="AF162" s="10">
        <v>187719</v>
      </c>
      <c r="AG162" s="10">
        <v>197359</v>
      </c>
      <c r="AH162" s="10">
        <v>208892</v>
      </c>
      <c r="AI162" s="10">
        <v>221529</v>
      </c>
      <c r="AJ162" s="10">
        <v>247588</v>
      </c>
      <c r="AK162" s="10">
        <v>213387</v>
      </c>
      <c r="AL162" s="10">
        <v>172350</v>
      </c>
      <c r="AM162" s="10">
        <v>168400</v>
      </c>
      <c r="AN162" s="10">
        <v>153894</v>
      </c>
      <c r="AO162" s="10">
        <v>114826</v>
      </c>
      <c r="AP162" s="10">
        <v>121731</v>
      </c>
      <c r="AQ162" s="10">
        <v>118757</v>
      </c>
      <c r="AR162" s="10">
        <v>40156</v>
      </c>
      <c r="AS162" s="10">
        <v>39601</v>
      </c>
      <c r="AT162" s="10">
        <v>43070</v>
      </c>
      <c r="AU162" s="10">
        <v>50166</v>
      </c>
      <c r="AV162" s="10">
        <v>52636</v>
      </c>
      <c r="AW162" s="10"/>
    </row>
    <row r="163" spans="3:49" x14ac:dyDescent="0.2">
      <c r="C163" s="32" t="s">
        <v>30</v>
      </c>
      <c r="D163" s="32" t="s">
        <v>111</v>
      </c>
      <c r="E163" s="32"/>
      <c r="F163" s="6" t="s">
        <v>101</v>
      </c>
      <c r="G163" s="32" t="s">
        <v>127</v>
      </c>
      <c r="H163" s="32" t="s">
        <v>16</v>
      </c>
      <c r="I163" s="10">
        <v>43645</v>
      </c>
      <c r="J163" s="10">
        <v>47145</v>
      </c>
      <c r="K163" s="10">
        <v>55398</v>
      </c>
      <c r="L163" s="10">
        <v>60556</v>
      </c>
      <c r="M163" s="10">
        <v>58918</v>
      </c>
      <c r="N163" s="10">
        <v>54329</v>
      </c>
      <c r="O163" s="10">
        <v>57212</v>
      </c>
      <c r="P163" s="10">
        <v>63380</v>
      </c>
      <c r="Q163" s="10">
        <v>66579</v>
      </c>
      <c r="R163" s="10">
        <v>75075</v>
      </c>
      <c r="S163" s="10">
        <v>87227</v>
      </c>
      <c r="T163" s="10">
        <v>97111</v>
      </c>
      <c r="U163" s="10">
        <v>112367</v>
      </c>
      <c r="V163" s="10">
        <v>107996</v>
      </c>
      <c r="W163" s="10">
        <v>108936</v>
      </c>
      <c r="X163" s="10">
        <v>121944</v>
      </c>
      <c r="Y163" s="10">
        <v>121551</v>
      </c>
      <c r="Z163" s="10">
        <v>133963</v>
      </c>
      <c r="AA163" s="10">
        <v>142158</v>
      </c>
      <c r="AB163" s="10">
        <v>147870</v>
      </c>
      <c r="AC163" s="10">
        <v>152993</v>
      </c>
      <c r="AD163" s="10">
        <v>185244</v>
      </c>
      <c r="AE163" s="10">
        <v>185824</v>
      </c>
      <c r="AF163" s="10">
        <v>196540</v>
      </c>
      <c r="AG163" s="10">
        <v>210682</v>
      </c>
      <c r="AH163" s="10">
        <v>224962</v>
      </c>
      <c r="AI163" s="10">
        <v>260924</v>
      </c>
      <c r="AJ163" s="10">
        <v>278490</v>
      </c>
      <c r="AK163" s="10">
        <v>266827</v>
      </c>
      <c r="AL163" s="10">
        <v>251996</v>
      </c>
      <c r="AM163" s="10">
        <v>259608</v>
      </c>
      <c r="AN163" s="10">
        <v>249190</v>
      </c>
      <c r="AO163" s="10">
        <v>251174</v>
      </c>
      <c r="AP163" s="10">
        <v>240430</v>
      </c>
      <c r="AQ163" s="10">
        <v>205437</v>
      </c>
      <c r="AR163" s="10">
        <v>196745</v>
      </c>
      <c r="AS163" s="10">
        <v>204756</v>
      </c>
      <c r="AT163" s="10">
        <v>213052</v>
      </c>
      <c r="AU163" s="10">
        <v>225085</v>
      </c>
      <c r="AV163" s="10">
        <v>218067</v>
      </c>
      <c r="AW163" s="10"/>
    </row>
    <row r="164" spans="3:49" x14ac:dyDescent="0.2">
      <c r="C164" s="32" t="s">
        <v>31</v>
      </c>
      <c r="D164" s="32" t="s">
        <v>111</v>
      </c>
      <c r="E164" s="32"/>
      <c r="F164" s="6" t="s">
        <v>101</v>
      </c>
      <c r="G164" s="32" t="s">
        <v>127</v>
      </c>
      <c r="H164" s="32" t="s">
        <v>16</v>
      </c>
      <c r="I164" s="10">
        <v>140061</v>
      </c>
      <c r="J164" s="10">
        <v>156596</v>
      </c>
      <c r="K164" s="10">
        <v>182577</v>
      </c>
      <c r="L164" s="10">
        <v>190861</v>
      </c>
      <c r="M164" s="10">
        <v>204900</v>
      </c>
      <c r="N164" s="10">
        <v>195619</v>
      </c>
      <c r="O164" s="10">
        <v>264909</v>
      </c>
      <c r="P164" s="10">
        <v>269693</v>
      </c>
      <c r="Q164" s="10">
        <v>299334</v>
      </c>
      <c r="R164" s="10">
        <v>314405</v>
      </c>
      <c r="S164" s="10">
        <v>392743</v>
      </c>
      <c r="T164" s="10">
        <v>428745</v>
      </c>
      <c r="U164" s="10">
        <v>518014</v>
      </c>
      <c r="V164" s="10">
        <v>586991</v>
      </c>
      <c r="W164" s="10">
        <v>555421</v>
      </c>
      <c r="X164" s="10">
        <v>570028</v>
      </c>
      <c r="Y164" s="10">
        <v>612377</v>
      </c>
      <c r="Z164" s="10">
        <v>645149</v>
      </c>
      <c r="AA164" s="10">
        <v>684987</v>
      </c>
      <c r="AB164" s="10">
        <v>714135</v>
      </c>
      <c r="AC164" s="10">
        <v>732354</v>
      </c>
      <c r="AD164" s="10">
        <v>767778</v>
      </c>
      <c r="AE164" s="10">
        <v>796095</v>
      </c>
      <c r="AF164" s="10">
        <v>867127</v>
      </c>
      <c r="AG164" s="10">
        <v>825748</v>
      </c>
      <c r="AH164" s="10">
        <v>857880</v>
      </c>
      <c r="AI164" s="10">
        <v>885765</v>
      </c>
      <c r="AJ164" s="10">
        <v>972565</v>
      </c>
      <c r="AK164" s="10">
        <v>1009704</v>
      </c>
      <c r="AL164" s="10">
        <v>831722</v>
      </c>
      <c r="AM164" s="10">
        <v>856786</v>
      </c>
      <c r="AN164" s="10">
        <v>821049</v>
      </c>
      <c r="AO164" s="10">
        <v>754764</v>
      </c>
      <c r="AP164" s="10">
        <v>698288</v>
      </c>
      <c r="AQ164" s="10">
        <v>697499</v>
      </c>
      <c r="AR164" s="10">
        <v>745376</v>
      </c>
      <c r="AS164" s="10">
        <v>787025</v>
      </c>
      <c r="AT164" s="10">
        <v>812487</v>
      </c>
      <c r="AU164" s="10">
        <v>788567</v>
      </c>
      <c r="AV164" s="10">
        <v>741990</v>
      </c>
      <c r="AW164" s="10"/>
    </row>
    <row r="165" spans="3:49" x14ac:dyDescent="0.2">
      <c r="C165" s="32" t="s">
        <v>32</v>
      </c>
      <c r="D165" s="32" t="s">
        <v>111</v>
      </c>
      <c r="E165" s="32"/>
      <c r="F165" s="6" t="s">
        <v>101</v>
      </c>
      <c r="G165" s="32" t="s">
        <v>127</v>
      </c>
      <c r="H165" s="32" t="s">
        <v>16</v>
      </c>
      <c r="I165" s="10">
        <v>16835</v>
      </c>
      <c r="J165" s="10">
        <v>16596</v>
      </c>
      <c r="K165" s="10">
        <v>19434</v>
      </c>
      <c r="L165" s="10">
        <v>26278</v>
      </c>
      <c r="M165" s="10">
        <v>31645</v>
      </c>
      <c r="N165" s="10">
        <v>22945</v>
      </c>
      <c r="O165" s="10">
        <v>34404</v>
      </c>
      <c r="P165" s="10">
        <v>39647</v>
      </c>
      <c r="Q165" s="10">
        <v>51436</v>
      </c>
      <c r="R165" s="10">
        <v>53004</v>
      </c>
      <c r="S165" s="10">
        <v>56072</v>
      </c>
      <c r="T165" s="10">
        <v>58249</v>
      </c>
      <c r="U165" s="10">
        <v>62876</v>
      </c>
      <c r="V165" s="10">
        <v>65625</v>
      </c>
      <c r="W165" s="10">
        <v>72511</v>
      </c>
      <c r="X165" s="10">
        <v>76981</v>
      </c>
      <c r="Y165" s="10">
        <v>76941</v>
      </c>
      <c r="Z165" s="10">
        <v>85422</v>
      </c>
      <c r="AA165" s="10">
        <v>90453</v>
      </c>
      <c r="AB165" s="10">
        <v>102259</v>
      </c>
      <c r="AC165" s="10">
        <v>105678</v>
      </c>
      <c r="AD165" s="10">
        <v>109145</v>
      </c>
      <c r="AE165" s="10">
        <v>111683</v>
      </c>
      <c r="AF165" s="10">
        <v>120017</v>
      </c>
      <c r="AG165" s="10">
        <v>122673</v>
      </c>
      <c r="AH165" s="10">
        <v>121559</v>
      </c>
      <c r="AI165" s="10">
        <v>131251</v>
      </c>
      <c r="AJ165" s="10">
        <v>140560</v>
      </c>
      <c r="AK165" s="10">
        <v>148389</v>
      </c>
      <c r="AL165" s="10">
        <v>105369</v>
      </c>
      <c r="AM165" s="10">
        <v>105161</v>
      </c>
      <c r="AN165" s="10">
        <v>107133</v>
      </c>
      <c r="AO165" s="10">
        <v>99201</v>
      </c>
      <c r="AP165" s="10">
        <v>93675</v>
      </c>
      <c r="AQ165" s="10">
        <v>96848</v>
      </c>
      <c r="AR165" s="10">
        <v>106350</v>
      </c>
      <c r="AS165" s="10">
        <v>101839</v>
      </c>
      <c r="AT165" s="10">
        <v>102135</v>
      </c>
      <c r="AU165" s="10">
        <v>104840</v>
      </c>
      <c r="AV165" s="10">
        <v>99553</v>
      </c>
      <c r="AW165" s="10"/>
    </row>
    <row r="166" spans="3:49" x14ac:dyDescent="0.2">
      <c r="C166" s="32" t="s">
        <v>105</v>
      </c>
      <c r="D166" s="32" t="s">
        <v>111</v>
      </c>
      <c r="E166" s="32"/>
      <c r="F166" s="6" t="s">
        <v>101</v>
      </c>
      <c r="G166" s="32" t="s">
        <v>127</v>
      </c>
      <c r="H166" s="32" t="s">
        <v>16</v>
      </c>
      <c r="I166" s="10">
        <v>1629000</v>
      </c>
      <c r="J166" s="10">
        <v>1851000</v>
      </c>
      <c r="K166" s="10">
        <v>1987000</v>
      </c>
      <c r="L166" s="10">
        <v>2147000</v>
      </c>
      <c r="M166" s="10">
        <v>2166000</v>
      </c>
      <c r="N166" s="10">
        <v>2291000</v>
      </c>
      <c r="O166" s="10">
        <v>2643000</v>
      </c>
      <c r="P166" s="10">
        <v>2979000</v>
      </c>
      <c r="Q166" s="10">
        <v>3302000</v>
      </c>
      <c r="R166" s="10">
        <v>3643000</v>
      </c>
      <c r="S166" s="10">
        <v>4313000</v>
      </c>
      <c r="T166" s="10">
        <v>4664000</v>
      </c>
      <c r="U166" s="10">
        <v>5101000</v>
      </c>
      <c r="V166" s="10">
        <v>5130000</v>
      </c>
      <c r="W166" s="10">
        <v>5181000</v>
      </c>
      <c r="X166" s="10">
        <v>5626000</v>
      </c>
      <c r="Y166" s="10">
        <v>5841000</v>
      </c>
      <c r="Z166" s="10">
        <v>6303000</v>
      </c>
      <c r="AA166" s="10">
        <v>6737000</v>
      </c>
      <c r="AB166" s="10">
        <v>7100000</v>
      </c>
      <c r="AC166" s="10">
        <v>7636000</v>
      </c>
      <c r="AD166" s="10">
        <v>8106000</v>
      </c>
      <c r="AE166" s="10">
        <v>8228000</v>
      </c>
      <c r="AF166" s="10">
        <v>8616000</v>
      </c>
      <c r="AG166" s="10">
        <v>8715000</v>
      </c>
      <c r="AH166" s="10">
        <v>9122000</v>
      </c>
      <c r="AI166" s="10">
        <v>9493000</v>
      </c>
      <c r="AJ166" s="10">
        <v>10153000</v>
      </c>
      <c r="AK166" s="10">
        <v>10443000</v>
      </c>
      <c r="AL166" s="10">
        <v>8523000</v>
      </c>
      <c r="AM166" s="10">
        <v>8074000</v>
      </c>
      <c r="AN166" s="10">
        <v>7626000</v>
      </c>
      <c r="AO166" s="10">
        <v>7123000</v>
      </c>
      <c r="AP166" s="10">
        <v>6482000</v>
      </c>
      <c r="AQ166" s="10">
        <v>6266000</v>
      </c>
      <c r="AR166" s="10">
        <v>6374000</v>
      </c>
      <c r="AS166" s="10">
        <v>6597000</v>
      </c>
      <c r="AT166" s="10">
        <v>6884000</v>
      </c>
      <c r="AU166" s="10">
        <v>7134000</v>
      </c>
      <c r="AV166" s="10">
        <v>6974000</v>
      </c>
      <c r="AW166" s="10"/>
    </row>
    <row r="167" spans="3:49" x14ac:dyDescent="0.2">
      <c r="C167" s="32" t="s">
        <v>34</v>
      </c>
      <c r="D167" s="32" t="s">
        <v>111</v>
      </c>
      <c r="E167" s="32"/>
      <c r="F167" s="6" t="s">
        <v>101</v>
      </c>
      <c r="G167" s="32" t="s">
        <v>127</v>
      </c>
      <c r="H167" s="32" t="s">
        <v>16</v>
      </c>
      <c r="I167" s="10">
        <v>0</v>
      </c>
      <c r="J167" s="10">
        <v>0</v>
      </c>
      <c r="K167" s="10">
        <v>0</v>
      </c>
      <c r="L167" s="10">
        <v>0</v>
      </c>
      <c r="M167" s="10">
        <v>0</v>
      </c>
      <c r="N167" s="10">
        <v>0</v>
      </c>
      <c r="O167" s="10">
        <v>0</v>
      </c>
      <c r="P167" s="10">
        <v>0</v>
      </c>
      <c r="Q167" s="10">
        <v>0</v>
      </c>
      <c r="R167" s="10">
        <v>0</v>
      </c>
      <c r="S167" s="10">
        <v>0</v>
      </c>
      <c r="T167" s="10">
        <v>0</v>
      </c>
      <c r="U167" s="10">
        <v>0</v>
      </c>
      <c r="V167" s="10">
        <v>0</v>
      </c>
      <c r="W167" s="10">
        <v>0</v>
      </c>
      <c r="X167" s="10">
        <v>0</v>
      </c>
      <c r="Y167" s="10">
        <v>0</v>
      </c>
      <c r="Z167" s="10">
        <v>0</v>
      </c>
      <c r="AA167" s="10">
        <v>0</v>
      </c>
      <c r="AB167" s="10">
        <v>0</v>
      </c>
      <c r="AC167" s="10">
        <v>0</v>
      </c>
      <c r="AD167" s="10">
        <v>0</v>
      </c>
      <c r="AE167" s="10">
        <v>0</v>
      </c>
      <c r="AF167" s="10">
        <v>0</v>
      </c>
      <c r="AG167" s="10">
        <v>0</v>
      </c>
      <c r="AH167" s="10">
        <v>0</v>
      </c>
      <c r="AI167" s="10">
        <v>0</v>
      </c>
      <c r="AJ167" s="10">
        <v>0</v>
      </c>
      <c r="AK167" s="10">
        <v>0</v>
      </c>
      <c r="AL167" s="10">
        <v>0</v>
      </c>
      <c r="AM167" s="10">
        <v>0</v>
      </c>
      <c r="AN167" s="10">
        <v>0</v>
      </c>
      <c r="AO167" s="10">
        <v>0</v>
      </c>
      <c r="AP167" s="10">
        <v>0</v>
      </c>
      <c r="AQ167" s="10">
        <v>0</v>
      </c>
      <c r="AR167" s="10">
        <v>0</v>
      </c>
      <c r="AS167" s="10">
        <v>0</v>
      </c>
      <c r="AT167" s="10">
        <v>0</v>
      </c>
      <c r="AU167" s="10">
        <v>0</v>
      </c>
      <c r="AV167" s="10">
        <v>0</v>
      </c>
      <c r="AW167" s="10"/>
    </row>
    <row r="168" spans="3:49" ht="12" thickBot="1" x14ac:dyDescent="0.25">
      <c r="C168" s="168" t="s">
        <v>35</v>
      </c>
      <c r="D168" s="168" t="s">
        <v>111</v>
      </c>
      <c r="E168" s="168"/>
      <c r="F168" s="169" t="s">
        <v>101</v>
      </c>
      <c r="G168" s="168" t="s">
        <v>127</v>
      </c>
      <c r="H168" s="168" t="s">
        <v>16</v>
      </c>
      <c r="I168" s="170">
        <v>1629000</v>
      </c>
      <c r="J168" s="170">
        <v>1851000</v>
      </c>
      <c r="K168" s="170">
        <v>1987000</v>
      </c>
      <c r="L168" s="170">
        <v>2147000</v>
      </c>
      <c r="M168" s="170">
        <v>2166000</v>
      </c>
      <c r="N168" s="170">
        <v>2291000</v>
      </c>
      <c r="O168" s="170">
        <v>2643000</v>
      </c>
      <c r="P168" s="170">
        <v>2979000</v>
      </c>
      <c r="Q168" s="170">
        <v>3302000</v>
      </c>
      <c r="R168" s="170">
        <v>3643000</v>
      </c>
      <c r="S168" s="170">
        <v>4313000</v>
      </c>
      <c r="T168" s="170">
        <v>4664000</v>
      </c>
      <c r="U168" s="170">
        <v>5101000</v>
      </c>
      <c r="V168" s="170">
        <v>5130000</v>
      </c>
      <c r="W168" s="170">
        <v>5181000</v>
      </c>
      <c r="X168" s="170">
        <v>5626000</v>
      </c>
      <c r="Y168" s="170">
        <v>5841000</v>
      </c>
      <c r="Z168" s="170">
        <v>6303000</v>
      </c>
      <c r="AA168" s="170">
        <v>6737000</v>
      </c>
      <c r="AB168" s="170">
        <v>7100000</v>
      </c>
      <c r="AC168" s="170">
        <v>7636000</v>
      </c>
      <c r="AD168" s="170">
        <v>8106000</v>
      </c>
      <c r="AE168" s="170">
        <v>8228000</v>
      </c>
      <c r="AF168" s="170">
        <v>8616000</v>
      </c>
      <c r="AG168" s="170">
        <v>8715000</v>
      </c>
      <c r="AH168" s="170">
        <v>9122000</v>
      </c>
      <c r="AI168" s="170">
        <v>9493000</v>
      </c>
      <c r="AJ168" s="170">
        <v>10153000</v>
      </c>
      <c r="AK168" s="170">
        <v>10443000</v>
      </c>
      <c r="AL168" s="170">
        <v>8523000</v>
      </c>
      <c r="AM168" s="170">
        <v>8074000</v>
      </c>
      <c r="AN168" s="170">
        <v>7626000</v>
      </c>
      <c r="AO168" s="170">
        <v>7123000</v>
      </c>
      <c r="AP168" s="170">
        <v>6482000</v>
      </c>
      <c r="AQ168" s="170">
        <v>6266000</v>
      </c>
      <c r="AR168" s="170">
        <v>6374000</v>
      </c>
      <c r="AS168" s="170">
        <v>6597000</v>
      </c>
      <c r="AT168" s="170">
        <v>6884000</v>
      </c>
      <c r="AU168" s="170">
        <v>7134000</v>
      </c>
      <c r="AV168" s="170">
        <v>6974000</v>
      </c>
      <c r="AW168" s="170"/>
    </row>
    <row r="169" spans="3:49" x14ac:dyDescent="0.2">
      <c r="C169" s="32" t="s">
        <v>11</v>
      </c>
      <c r="D169" s="32" t="s">
        <v>112</v>
      </c>
      <c r="E169" s="32"/>
      <c r="F169" s="6" t="s">
        <v>102</v>
      </c>
      <c r="G169" s="32" t="s">
        <v>127</v>
      </c>
      <c r="H169" s="32" t="s">
        <v>16</v>
      </c>
      <c r="I169" s="10">
        <v>51501</v>
      </c>
      <c r="J169" s="10">
        <v>77858</v>
      </c>
      <c r="K169" s="10">
        <v>86293</v>
      </c>
      <c r="L169" s="10">
        <v>99661</v>
      </c>
      <c r="M169" s="10">
        <v>115772</v>
      </c>
      <c r="N169" s="10">
        <v>170499</v>
      </c>
      <c r="O169" s="10">
        <v>163379</v>
      </c>
      <c r="P169" s="10">
        <v>248647</v>
      </c>
      <c r="Q169" s="10">
        <v>288271</v>
      </c>
      <c r="R169" s="10">
        <v>302133</v>
      </c>
      <c r="S169" s="10">
        <v>305987</v>
      </c>
      <c r="T169" s="10">
        <v>341706</v>
      </c>
      <c r="U169" s="10">
        <v>365880</v>
      </c>
      <c r="V169" s="10">
        <v>362440</v>
      </c>
      <c r="W169" s="10">
        <v>349970</v>
      </c>
      <c r="X169" s="10">
        <v>383328</v>
      </c>
      <c r="Y169" s="10">
        <v>402577</v>
      </c>
      <c r="Z169" s="10">
        <v>458365</v>
      </c>
      <c r="AA169" s="10">
        <v>494049</v>
      </c>
      <c r="AB169" s="10">
        <v>519876</v>
      </c>
      <c r="AC169" s="10">
        <v>684389</v>
      </c>
      <c r="AD169" s="10">
        <v>732852</v>
      </c>
      <c r="AE169" s="10">
        <v>751249</v>
      </c>
      <c r="AF169" s="10">
        <v>794972</v>
      </c>
      <c r="AG169" s="10">
        <v>850159</v>
      </c>
      <c r="AH169" s="10">
        <v>889579</v>
      </c>
      <c r="AI169" s="10">
        <v>961629</v>
      </c>
      <c r="AJ169" s="10">
        <v>1039006</v>
      </c>
      <c r="AK169" s="10">
        <v>1188786</v>
      </c>
      <c r="AL169" s="10">
        <v>913428</v>
      </c>
      <c r="AM169" s="10">
        <v>918911</v>
      </c>
      <c r="AN169" s="10">
        <v>883555</v>
      </c>
      <c r="AO169" s="10">
        <v>780611</v>
      </c>
      <c r="AP169" s="10">
        <v>762530</v>
      </c>
      <c r="AQ169" s="10">
        <v>741165</v>
      </c>
      <c r="AR169" s="10">
        <v>719743</v>
      </c>
      <c r="AS169" s="10">
        <v>730956</v>
      </c>
      <c r="AT169" s="10">
        <v>739612</v>
      </c>
      <c r="AU169" s="10">
        <v>772457</v>
      </c>
      <c r="AV169" s="10">
        <v>784206</v>
      </c>
      <c r="AW169" s="10"/>
    </row>
    <row r="170" spans="3:49" x14ac:dyDescent="0.2">
      <c r="C170" s="32" t="s">
        <v>17</v>
      </c>
      <c r="D170" s="32" t="s">
        <v>112</v>
      </c>
      <c r="E170" s="32"/>
      <c r="F170" s="6" t="s">
        <v>102</v>
      </c>
      <c r="G170" s="32" t="s">
        <v>127</v>
      </c>
      <c r="H170" s="32" t="s">
        <v>16</v>
      </c>
      <c r="I170" s="10">
        <v>56445</v>
      </c>
      <c r="J170" s="10">
        <v>60601</v>
      </c>
      <c r="K170" s="10">
        <v>66222</v>
      </c>
      <c r="L170" s="10">
        <v>68479</v>
      </c>
      <c r="M170" s="10">
        <v>63927</v>
      </c>
      <c r="N170" s="10">
        <v>74081</v>
      </c>
      <c r="O170" s="10">
        <v>88802</v>
      </c>
      <c r="P170" s="10">
        <v>90697</v>
      </c>
      <c r="Q170" s="10">
        <v>110973</v>
      </c>
      <c r="R170" s="10">
        <v>137050</v>
      </c>
      <c r="S170" s="10">
        <v>160577</v>
      </c>
      <c r="T170" s="10">
        <v>179633</v>
      </c>
      <c r="U170" s="10">
        <v>183417</v>
      </c>
      <c r="V170" s="10">
        <v>194817</v>
      </c>
      <c r="W170" s="10">
        <v>183899</v>
      </c>
      <c r="X170" s="10">
        <v>197104</v>
      </c>
      <c r="Y170" s="10">
        <v>196155</v>
      </c>
      <c r="Z170" s="10">
        <v>234566</v>
      </c>
      <c r="AA170" s="10">
        <v>252528</v>
      </c>
      <c r="AB170" s="10">
        <v>270971</v>
      </c>
      <c r="AC170" s="10">
        <v>306762</v>
      </c>
      <c r="AD170" s="10">
        <v>336390</v>
      </c>
      <c r="AE170" s="10">
        <v>359800</v>
      </c>
      <c r="AF170" s="10">
        <v>386045</v>
      </c>
      <c r="AG170" s="10">
        <v>412441</v>
      </c>
      <c r="AH170" s="10">
        <v>447682</v>
      </c>
      <c r="AI170" s="10">
        <v>498410</v>
      </c>
      <c r="AJ170" s="10">
        <v>534762</v>
      </c>
      <c r="AK170" s="10">
        <v>574727</v>
      </c>
      <c r="AL170" s="10">
        <v>463121</v>
      </c>
      <c r="AM170" s="10">
        <v>458980</v>
      </c>
      <c r="AN170" s="10">
        <v>445519</v>
      </c>
      <c r="AO170" s="10">
        <v>393303</v>
      </c>
      <c r="AP170" s="10">
        <v>356547</v>
      </c>
      <c r="AQ170" s="10">
        <v>324941</v>
      </c>
      <c r="AR170" s="10">
        <v>327144</v>
      </c>
      <c r="AS170" s="10">
        <v>373975</v>
      </c>
      <c r="AT170" s="10">
        <v>387902</v>
      </c>
      <c r="AU170" s="10">
        <v>414763</v>
      </c>
      <c r="AV170" s="10">
        <v>421981</v>
      </c>
      <c r="AW170" s="10"/>
    </row>
    <row r="171" spans="3:49" x14ac:dyDescent="0.2">
      <c r="C171" s="32" t="s">
        <v>18</v>
      </c>
      <c r="D171" s="32" t="s">
        <v>112</v>
      </c>
      <c r="E171" s="32"/>
      <c r="F171" s="6" t="s">
        <v>102</v>
      </c>
      <c r="G171" s="32" t="s">
        <v>127</v>
      </c>
      <c r="H171" s="32" t="s">
        <v>16</v>
      </c>
      <c r="I171" s="10">
        <v>219854</v>
      </c>
      <c r="J171" s="10">
        <v>261712</v>
      </c>
      <c r="K171" s="10">
        <v>244079</v>
      </c>
      <c r="L171" s="10">
        <v>281042</v>
      </c>
      <c r="M171" s="10">
        <v>324522</v>
      </c>
      <c r="N171" s="10">
        <v>338778</v>
      </c>
      <c r="O171" s="10">
        <v>351903</v>
      </c>
      <c r="P171" s="10">
        <v>345614</v>
      </c>
      <c r="Q171" s="10">
        <v>394127</v>
      </c>
      <c r="R171" s="10">
        <v>442833</v>
      </c>
      <c r="S171" s="10">
        <v>485928</v>
      </c>
      <c r="T171" s="10">
        <v>547390</v>
      </c>
      <c r="U171" s="10">
        <v>562404</v>
      </c>
      <c r="V171" s="10">
        <v>564919</v>
      </c>
      <c r="W171" s="10">
        <v>488734</v>
      </c>
      <c r="X171" s="10">
        <v>475698</v>
      </c>
      <c r="Y171" s="10">
        <v>425652</v>
      </c>
      <c r="Z171" s="10">
        <v>528146</v>
      </c>
      <c r="AA171" s="10">
        <v>550080</v>
      </c>
      <c r="AB171" s="10">
        <v>533471</v>
      </c>
      <c r="AC171" s="10">
        <v>595558</v>
      </c>
      <c r="AD171" s="10">
        <v>625922</v>
      </c>
      <c r="AE171" s="10">
        <v>640321</v>
      </c>
      <c r="AF171" s="10">
        <v>681402</v>
      </c>
      <c r="AG171" s="10">
        <v>708314</v>
      </c>
      <c r="AH171" s="10">
        <v>745280</v>
      </c>
      <c r="AI171" s="10">
        <v>781437</v>
      </c>
      <c r="AJ171" s="10">
        <v>842837</v>
      </c>
      <c r="AK171" s="10">
        <v>968255</v>
      </c>
      <c r="AL171" s="10">
        <v>915837</v>
      </c>
      <c r="AM171" s="10">
        <v>1009660</v>
      </c>
      <c r="AN171" s="10">
        <v>992843</v>
      </c>
      <c r="AO171" s="10">
        <v>776263</v>
      </c>
      <c r="AP171" s="10">
        <v>713924</v>
      </c>
      <c r="AQ171" s="10">
        <v>973266</v>
      </c>
      <c r="AR171" s="10">
        <v>853722</v>
      </c>
      <c r="AS171" s="10">
        <v>851238</v>
      </c>
      <c r="AT171" s="10">
        <v>898778</v>
      </c>
      <c r="AU171" s="10">
        <v>903149</v>
      </c>
      <c r="AV171" s="10">
        <v>906142</v>
      </c>
      <c r="AW171" s="10"/>
    </row>
    <row r="172" spans="3:49" x14ac:dyDescent="0.2">
      <c r="C172" s="32" t="s">
        <v>19</v>
      </c>
      <c r="D172" s="32" t="s">
        <v>112</v>
      </c>
      <c r="E172" s="32"/>
      <c r="F172" s="6" t="s">
        <v>102</v>
      </c>
      <c r="G172" s="32" t="s">
        <v>127</v>
      </c>
      <c r="H172" s="32" t="s">
        <v>16</v>
      </c>
      <c r="I172" s="10">
        <v>1486</v>
      </c>
      <c r="J172" s="10">
        <v>1721</v>
      </c>
      <c r="K172" s="10">
        <v>4797</v>
      </c>
      <c r="L172" s="10">
        <v>2861</v>
      </c>
      <c r="M172" s="10">
        <v>5277</v>
      </c>
      <c r="N172" s="10">
        <v>6961</v>
      </c>
      <c r="O172" s="10">
        <v>13834</v>
      </c>
      <c r="P172" s="10">
        <v>19273</v>
      </c>
      <c r="Q172" s="10">
        <v>24461</v>
      </c>
      <c r="R172" s="10">
        <v>22476</v>
      </c>
      <c r="S172" s="10">
        <v>23378</v>
      </c>
      <c r="T172" s="10">
        <v>53664</v>
      </c>
      <c r="U172" s="10">
        <v>59362</v>
      </c>
      <c r="V172" s="10">
        <v>63721</v>
      </c>
      <c r="W172" s="10">
        <v>57139</v>
      </c>
      <c r="X172" s="10">
        <v>39547</v>
      </c>
      <c r="Y172" s="10">
        <v>43488</v>
      </c>
      <c r="Z172" s="10">
        <v>46936</v>
      </c>
      <c r="AA172" s="10">
        <v>50380</v>
      </c>
      <c r="AB172" s="10">
        <v>53057</v>
      </c>
      <c r="AC172" s="10">
        <v>54136</v>
      </c>
      <c r="AD172" s="10">
        <v>60831</v>
      </c>
      <c r="AE172" s="10">
        <v>63812</v>
      </c>
      <c r="AF172" s="10">
        <v>64212</v>
      </c>
      <c r="AG172" s="10">
        <v>71784</v>
      </c>
      <c r="AH172" s="10">
        <v>77007</v>
      </c>
      <c r="AI172" s="10">
        <v>80796</v>
      </c>
      <c r="AJ172" s="10">
        <v>83009</v>
      </c>
      <c r="AK172" s="10">
        <v>90515</v>
      </c>
      <c r="AL172" s="10">
        <v>65759</v>
      </c>
      <c r="AM172" s="10">
        <v>65515</v>
      </c>
      <c r="AN172" s="10">
        <v>61171</v>
      </c>
      <c r="AO172" s="10">
        <v>51300</v>
      </c>
      <c r="AP172" s="10">
        <v>49959</v>
      </c>
      <c r="AQ172" s="10">
        <v>48038</v>
      </c>
      <c r="AR172" s="10">
        <v>52458</v>
      </c>
      <c r="AS172" s="10">
        <v>53832</v>
      </c>
      <c r="AT172" s="10">
        <v>62019</v>
      </c>
      <c r="AU172" s="10">
        <v>78880</v>
      </c>
      <c r="AV172" s="10">
        <v>77466</v>
      </c>
      <c r="AW172" s="10"/>
    </row>
    <row r="173" spans="3:49" x14ac:dyDescent="0.2">
      <c r="C173" s="32" t="s">
        <v>20</v>
      </c>
      <c r="D173" s="32" t="s">
        <v>112</v>
      </c>
      <c r="E173" s="32"/>
      <c r="F173" s="6" t="s">
        <v>102</v>
      </c>
      <c r="G173" s="32" t="s">
        <v>127</v>
      </c>
      <c r="H173" s="32" t="s">
        <v>16</v>
      </c>
      <c r="I173" s="10">
        <v>4913</v>
      </c>
      <c r="J173" s="10">
        <v>5925</v>
      </c>
      <c r="K173" s="10">
        <v>23647</v>
      </c>
      <c r="L173" s="10">
        <v>22485</v>
      </c>
      <c r="M173" s="10">
        <v>20228</v>
      </c>
      <c r="N173" s="10">
        <v>8072</v>
      </c>
      <c r="O173" s="10">
        <v>21276</v>
      </c>
      <c r="P173" s="10">
        <v>15476</v>
      </c>
      <c r="Q173" s="10">
        <v>30868</v>
      </c>
      <c r="R173" s="10">
        <v>34782</v>
      </c>
      <c r="S173" s="10">
        <v>41771</v>
      </c>
      <c r="T173" s="10">
        <v>58799</v>
      </c>
      <c r="U173" s="10">
        <v>79987</v>
      </c>
      <c r="V173" s="10">
        <v>86219</v>
      </c>
      <c r="W173" s="10">
        <v>97632</v>
      </c>
      <c r="X173" s="10">
        <v>63916</v>
      </c>
      <c r="Y173" s="10">
        <v>72645</v>
      </c>
      <c r="Z173" s="10">
        <v>76761</v>
      </c>
      <c r="AA173" s="10">
        <v>82373</v>
      </c>
      <c r="AB173" s="10">
        <v>76696</v>
      </c>
      <c r="AC173" s="10">
        <v>85015</v>
      </c>
      <c r="AD173" s="10">
        <v>98155</v>
      </c>
      <c r="AE173" s="10">
        <v>101423</v>
      </c>
      <c r="AF173" s="10">
        <v>112312</v>
      </c>
      <c r="AG173" s="10">
        <v>111671</v>
      </c>
      <c r="AH173" s="10">
        <v>118777</v>
      </c>
      <c r="AI173" s="10">
        <v>127719</v>
      </c>
      <c r="AJ173" s="10">
        <v>130852</v>
      </c>
      <c r="AK173" s="10">
        <v>128909</v>
      </c>
      <c r="AL173" s="10">
        <v>101417</v>
      </c>
      <c r="AM173" s="10">
        <v>96486</v>
      </c>
      <c r="AN173" s="10">
        <v>88894</v>
      </c>
      <c r="AO173" s="10">
        <v>56655</v>
      </c>
      <c r="AP173" s="10">
        <v>53696</v>
      </c>
      <c r="AQ173" s="10">
        <v>48113</v>
      </c>
      <c r="AR173" s="10">
        <v>55860</v>
      </c>
      <c r="AS173" s="10">
        <v>55244</v>
      </c>
      <c r="AT173" s="10">
        <v>60741</v>
      </c>
      <c r="AU173" s="10">
        <v>72603</v>
      </c>
      <c r="AV173" s="10">
        <v>80461</v>
      </c>
      <c r="AW173" s="10"/>
    </row>
    <row r="174" spans="3:49" x14ac:dyDescent="0.2">
      <c r="C174" s="32" t="s">
        <v>21</v>
      </c>
      <c r="D174" s="32" t="s">
        <v>112</v>
      </c>
      <c r="E174" s="32"/>
      <c r="F174" s="6" t="s">
        <v>102</v>
      </c>
      <c r="G174" s="32" t="s">
        <v>127</v>
      </c>
      <c r="H174" s="32" t="s">
        <v>16</v>
      </c>
      <c r="I174" s="10">
        <v>40582</v>
      </c>
      <c r="J174" s="10">
        <v>47359</v>
      </c>
      <c r="K174" s="10">
        <v>57532</v>
      </c>
      <c r="L174" s="10">
        <v>63470</v>
      </c>
      <c r="M174" s="10">
        <v>66277</v>
      </c>
      <c r="N174" s="10">
        <v>67230</v>
      </c>
      <c r="O174" s="10">
        <v>90885</v>
      </c>
      <c r="P174" s="10">
        <v>79667</v>
      </c>
      <c r="Q174" s="10">
        <v>84791</v>
      </c>
      <c r="R174" s="10">
        <v>111666</v>
      </c>
      <c r="S174" s="10">
        <v>113319</v>
      </c>
      <c r="T174" s="10">
        <v>126893</v>
      </c>
      <c r="U174" s="10">
        <v>134930</v>
      </c>
      <c r="V174" s="10">
        <v>138568</v>
      </c>
      <c r="W174" s="10">
        <v>135091</v>
      </c>
      <c r="X174" s="10">
        <v>143248</v>
      </c>
      <c r="Y174" s="10">
        <v>145985</v>
      </c>
      <c r="Z174" s="10">
        <v>166308</v>
      </c>
      <c r="AA174" s="10">
        <v>177015</v>
      </c>
      <c r="AB174" s="10">
        <v>185597</v>
      </c>
      <c r="AC174" s="10">
        <v>204218</v>
      </c>
      <c r="AD174" s="10">
        <v>221014</v>
      </c>
      <c r="AE174" s="10">
        <v>240990</v>
      </c>
      <c r="AF174" s="10">
        <v>260060</v>
      </c>
      <c r="AG174" s="10">
        <v>271288</v>
      </c>
      <c r="AH174" s="10">
        <v>281997</v>
      </c>
      <c r="AI174" s="10">
        <v>305828</v>
      </c>
      <c r="AJ174" s="10">
        <v>322074</v>
      </c>
      <c r="AK174" s="10">
        <v>407720</v>
      </c>
      <c r="AL174" s="10">
        <v>376448</v>
      </c>
      <c r="AM174" s="10">
        <v>315690</v>
      </c>
      <c r="AN174" s="10">
        <v>311180</v>
      </c>
      <c r="AO174" s="10">
        <v>290775</v>
      </c>
      <c r="AP174" s="10">
        <v>258808</v>
      </c>
      <c r="AQ174" s="10">
        <v>257002</v>
      </c>
      <c r="AR174" s="10">
        <v>255365</v>
      </c>
      <c r="AS174" s="10">
        <v>272111</v>
      </c>
      <c r="AT174" s="10">
        <v>301390</v>
      </c>
      <c r="AU174" s="10">
        <v>283968</v>
      </c>
      <c r="AV174" s="10">
        <v>291169</v>
      </c>
      <c r="AW174" s="10"/>
    </row>
    <row r="175" spans="3:49" x14ac:dyDescent="0.2">
      <c r="C175" s="32" t="s">
        <v>22</v>
      </c>
      <c r="D175" s="32" t="s">
        <v>112</v>
      </c>
      <c r="E175" s="32"/>
      <c r="F175" s="6" t="s">
        <v>102</v>
      </c>
      <c r="G175" s="32" t="s">
        <v>127</v>
      </c>
      <c r="H175" s="32" t="s">
        <v>16</v>
      </c>
      <c r="I175" s="10">
        <v>57361</v>
      </c>
      <c r="J175" s="10">
        <v>63399</v>
      </c>
      <c r="K175" s="10">
        <v>70669</v>
      </c>
      <c r="L175" s="10">
        <v>68870</v>
      </c>
      <c r="M175" s="10">
        <v>76746</v>
      </c>
      <c r="N175" s="10">
        <v>84150</v>
      </c>
      <c r="O175" s="10">
        <v>83047</v>
      </c>
      <c r="P175" s="10">
        <v>99855</v>
      </c>
      <c r="Q175" s="10">
        <v>117296</v>
      </c>
      <c r="R175" s="10">
        <v>153394</v>
      </c>
      <c r="S175" s="10">
        <v>145890</v>
      </c>
      <c r="T175" s="10">
        <v>167916</v>
      </c>
      <c r="U175" s="10">
        <v>185403</v>
      </c>
      <c r="V175" s="10">
        <v>197957</v>
      </c>
      <c r="W175" s="10">
        <v>198390</v>
      </c>
      <c r="X175" s="10">
        <v>225105</v>
      </c>
      <c r="Y175" s="10">
        <v>247355</v>
      </c>
      <c r="Z175" s="10">
        <v>266975</v>
      </c>
      <c r="AA175" s="10">
        <v>285290</v>
      </c>
      <c r="AB175" s="10">
        <v>313651</v>
      </c>
      <c r="AC175" s="10">
        <v>351966</v>
      </c>
      <c r="AD175" s="10">
        <v>378773</v>
      </c>
      <c r="AE175" s="10">
        <v>399057</v>
      </c>
      <c r="AF175" s="10">
        <v>431946</v>
      </c>
      <c r="AG175" s="10">
        <v>457265</v>
      </c>
      <c r="AH175" s="10">
        <v>491607</v>
      </c>
      <c r="AI175" s="10">
        <v>520902</v>
      </c>
      <c r="AJ175" s="10">
        <v>560264</v>
      </c>
      <c r="AK175" s="10">
        <v>678966</v>
      </c>
      <c r="AL175" s="10">
        <v>573410</v>
      </c>
      <c r="AM175" s="10">
        <v>584116</v>
      </c>
      <c r="AN175" s="10">
        <v>565388</v>
      </c>
      <c r="AO175" s="10">
        <v>544450</v>
      </c>
      <c r="AP175" s="10">
        <v>518251</v>
      </c>
      <c r="AQ175" s="10">
        <v>461159</v>
      </c>
      <c r="AR175" s="10">
        <v>455728</v>
      </c>
      <c r="AS175" s="10">
        <v>469809</v>
      </c>
      <c r="AT175" s="10">
        <v>513507</v>
      </c>
      <c r="AU175" s="10">
        <v>523468</v>
      </c>
      <c r="AV175" s="10">
        <v>550041</v>
      </c>
      <c r="AW175" s="10"/>
    </row>
    <row r="176" spans="3:49" x14ac:dyDescent="0.2">
      <c r="C176" s="32" t="s">
        <v>23</v>
      </c>
      <c r="D176" s="32" t="s">
        <v>112</v>
      </c>
      <c r="E176" s="32"/>
      <c r="F176" s="6" t="s">
        <v>102</v>
      </c>
      <c r="G176" s="32" t="s">
        <v>127</v>
      </c>
      <c r="H176" s="32" t="s">
        <v>16</v>
      </c>
      <c r="I176" s="10">
        <v>18846</v>
      </c>
      <c r="J176" s="10">
        <v>18729</v>
      </c>
      <c r="K176" s="10">
        <v>23824</v>
      </c>
      <c r="L176" s="10">
        <v>27354</v>
      </c>
      <c r="M176" s="10">
        <v>34685</v>
      </c>
      <c r="N176" s="10">
        <v>43418</v>
      </c>
      <c r="O176" s="10">
        <v>59632</v>
      </c>
      <c r="P176" s="10">
        <v>66372</v>
      </c>
      <c r="Q176" s="10">
        <v>63883</v>
      </c>
      <c r="R176" s="10">
        <v>71795</v>
      </c>
      <c r="S176" s="10">
        <v>82417</v>
      </c>
      <c r="T176" s="10">
        <v>98063</v>
      </c>
      <c r="U176" s="10">
        <v>95935</v>
      </c>
      <c r="V176" s="10">
        <v>101124</v>
      </c>
      <c r="W176" s="10">
        <v>122628</v>
      </c>
      <c r="X176" s="10">
        <v>144808</v>
      </c>
      <c r="Y176" s="10">
        <v>146347</v>
      </c>
      <c r="Z176" s="10">
        <v>170902</v>
      </c>
      <c r="AA176" s="10">
        <v>183474</v>
      </c>
      <c r="AB176" s="10">
        <v>211374</v>
      </c>
      <c r="AC176" s="10">
        <v>251358</v>
      </c>
      <c r="AD176" s="10">
        <v>260681</v>
      </c>
      <c r="AE176" s="10">
        <v>270813</v>
      </c>
      <c r="AF176" s="10">
        <v>290905</v>
      </c>
      <c r="AG176" s="10">
        <v>301142</v>
      </c>
      <c r="AH176" s="10">
        <v>323033</v>
      </c>
      <c r="AI176" s="10">
        <v>365540</v>
      </c>
      <c r="AJ176" s="10">
        <v>412219</v>
      </c>
      <c r="AK176" s="10">
        <v>400353</v>
      </c>
      <c r="AL176" s="10">
        <v>338802</v>
      </c>
      <c r="AM176" s="10">
        <v>344239</v>
      </c>
      <c r="AN176" s="10">
        <v>335713</v>
      </c>
      <c r="AO176" s="10">
        <v>296033</v>
      </c>
      <c r="AP176" s="10">
        <v>243326</v>
      </c>
      <c r="AQ176" s="10">
        <v>246814</v>
      </c>
      <c r="AR176" s="10">
        <v>283474</v>
      </c>
      <c r="AS176" s="10">
        <v>283060</v>
      </c>
      <c r="AT176" s="10">
        <v>329127</v>
      </c>
      <c r="AU176" s="10">
        <v>375677</v>
      </c>
      <c r="AV176" s="10">
        <v>385007</v>
      </c>
      <c r="AW176" s="10"/>
    </row>
    <row r="177" spans="3:49" x14ac:dyDescent="0.2">
      <c r="C177" s="32" t="s">
        <v>24</v>
      </c>
      <c r="D177" s="32" t="s">
        <v>112</v>
      </c>
      <c r="E177" s="32"/>
      <c r="F177" s="6" t="s">
        <v>102</v>
      </c>
      <c r="G177" s="32" t="s">
        <v>127</v>
      </c>
      <c r="H177" s="32" t="s">
        <v>16</v>
      </c>
      <c r="I177" s="10">
        <v>407908</v>
      </c>
      <c r="J177" s="10">
        <v>345728</v>
      </c>
      <c r="K177" s="10">
        <v>372566</v>
      </c>
      <c r="L177" s="10">
        <v>422754</v>
      </c>
      <c r="M177" s="10">
        <v>471003</v>
      </c>
      <c r="N177" s="10">
        <v>506493</v>
      </c>
      <c r="O177" s="10">
        <v>640310</v>
      </c>
      <c r="P177" s="10">
        <v>756746</v>
      </c>
      <c r="Q177" s="10">
        <v>696410</v>
      </c>
      <c r="R177" s="10">
        <v>787806</v>
      </c>
      <c r="S177" s="10">
        <v>911523</v>
      </c>
      <c r="T177" s="10">
        <v>959372</v>
      </c>
      <c r="U177" s="10">
        <v>1071765</v>
      </c>
      <c r="V177" s="10">
        <v>1105931</v>
      </c>
      <c r="W177" s="10">
        <v>1231651</v>
      </c>
      <c r="X177" s="10">
        <v>1286265</v>
      </c>
      <c r="Y177" s="10">
        <v>1437317</v>
      </c>
      <c r="Z177" s="10">
        <v>1538071</v>
      </c>
      <c r="AA177" s="10">
        <v>1653644</v>
      </c>
      <c r="AB177" s="10">
        <v>1849485</v>
      </c>
      <c r="AC177" s="10">
        <v>1973421</v>
      </c>
      <c r="AD177" s="10">
        <v>2129382</v>
      </c>
      <c r="AE177" s="10">
        <v>2163213</v>
      </c>
      <c r="AF177" s="10">
        <v>2301110</v>
      </c>
      <c r="AG177" s="10">
        <v>2403208</v>
      </c>
      <c r="AH177" s="10">
        <v>2508907</v>
      </c>
      <c r="AI177" s="10">
        <v>2663097</v>
      </c>
      <c r="AJ177" s="10">
        <v>2810240</v>
      </c>
      <c r="AK177" s="10">
        <v>2903836</v>
      </c>
      <c r="AL177" s="10">
        <v>2274679</v>
      </c>
      <c r="AM177" s="10">
        <v>2221524</v>
      </c>
      <c r="AN177" s="10">
        <v>2068454</v>
      </c>
      <c r="AO177" s="10">
        <v>1881326</v>
      </c>
      <c r="AP177" s="10">
        <v>1738915</v>
      </c>
      <c r="AQ177" s="10">
        <v>1569321</v>
      </c>
      <c r="AR177" s="10">
        <v>1637288</v>
      </c>
      <c r="AS177" s="10">
        <v>1761203</v>
      </c>
      <c r="AT177" s="10">
        <v>1948500</v>
      </c>
      <c r="AU177" s="10">
        <v>2021736</v>
      </c>
      <c r="AV177" s="10">
        <v>2035537</v>
      </c>
      <c r="AW177" s="10"/>
    </row>
    <row r="178" spans="3:49" x14ac:dyDescent="0.2">
      <c r="C178" s="32" t="s">
        <v>25</v>
      </c>
      <c r="D178" s="32" t="s">
        <v>112</v>
      </c>
      <c r="E178" s="32"/>
      <c r="F178" s="6" t="s">
        <v>102</v>
      </c>
      <c r="G178" s="32" t="s">
        <v>127</v>
      </c>
      <c r="H178" s="32" t="s">
        <v>16</v>
      </c>
      <c r="I178" s="10">
        <v>209821</v>
      </c>
      <c r="J178" s="10">
        <v>245067</v>
      </c>
      <c r="K178" s="10">
        <v>248977</v>
      </c>
      <c r="L178" s="10">
        <v>293752</v>
      </c>
      <c r="M178" s="10">
        <v>287535</v>
      </c>
      <c r="N178" s="10">
        <v>252212</v>
      </c>
      <c r="O178" s="10">
        <v>259676</v>
      </c>
      <c r="P178" s="10">
        <v>278426</v>
      </c>
      <c r="Q178" s="10">
        <v>292317</v>
      </c>
      <c r="R178" s="10">
        <v>361127</v>
      </c>
      <c r="S178" s="10">
        <v>387699</v>
      </c>
      <c r="T178" s="10">
        <v>431698</v>
      </c>
      <c r="U178" s="10">
        <v>443396</v>
      </c>
      <c r="V178" s="10">
        <v>464710</v>
      </c>
      <c r="W178" s="10">
        <v>501856</v>
      </c>
      <c r="X178" s="10">
        <v>559458</v>
      </c>
      <c r="Y178" s="10">
        <v>589768</v>
      </c>
      <c r="Z178" s="10">
        <v>663202</v>
      </c>
      <c r="AA178" s="10">
        <v>710652</v>
      </c>
      <c r="AB178" s="10">
        <v>766039</v>
      </c>
      <c r="AC178" s="10">
        <v>795461</v>
      </c>
      <c r="AD178" s="10">
        <v>892693</v>
      </c>
      <c r="AE178" s="10">
        <v>906581</v>
      </c>
      <c r="AF178" s="10">
        <v>949366</v>
      </c>
      <c r="AG178" s="10">
        <v>965290</v>
      </c>
      <c r="AH178" s="10">
        <v>1008073</v>
      </c>
      <c r="AI178" s="10">
        <v>1074373</v>
      </c>
      <c r="AJ178" s="10">
        <v>1131217</v>
      </c>
      <c r="AK178" s="10">
        <v>1025005</v>
      </c>
      <c r="AL178" s="10">
        <v>668150</v>
      </c>
      <c r="AM178" s="10">
        <v>656021</v>
      </c>
      <c r="AN178" s="10">
        <v>640207</v>
      </c>
      <c r="AO178" s="10">
        <v>572803</v>
      </c>
      <c r="AP178" s="10">
        <v>538556</v>
      </c>
      <c r="AQ178" s="10">
        <v>498454</v>
      </c>
      <c r="AR178" s="10">
        <v>486447</v>
      </c>
      <c r="AS178" s="10">
        <v>521508</v>
      </c>
      <c r="AT178" s="10">
        <v>590589</v>
      </c>
      <c r="AU178" s="10">
        <v>655653</v>
      </c>
      <c r="AV178" s="10">
        <v>664803</v>
      </c>
      <c r="AW178" s="10"/>
    </row>
    <row r="179" spans="3:49" x14ac:dyDescent="0.2">
      <c r="C179" s="32" t="s">
        <v>26</v>
      </c>
      <c r="D179" s="32" t="s">
        <v>112</v>
      </c>
      <c r="E179" s="32"/>
      <c r="F179" s="6" t="s">
        <v>102</v>
      </c>
      <c r="G179" s="32" t="s">
        <v>127</v>
      </c>
      <c r="H179" s="32" t="s">
        <v>16</v>
      </c>
      <c r="I179" s="10">
        <v>14634</v>
      </c>
      <c r="J179" s="10">
        <v>13280</v>
      </c>
      <c r="K179" s="10">
        <v>13876</v>
      </c>
      <c r="L179" s="10">
        <v>14638</v>
      </c>
      <c r="M179" s="10">
        <v>12328</v>
      </c>
      <c r="N179" s="10">
        <v>16906</v>
      </c>
      <c r="O179" s="10">
        <v>15696</v>
      </c>
      <c r="P179" s="10">
        <v>14124</v>
      </c>
      <c r="Q179" s="10">
        <v>13474</v>
      </c>
      <c r="R179" s="10">
        <v>12485</v>
      </c>
      <c r="S179" s="10">
        <v>14555</v>
      </c>
      <c r="T179" s="10">
        <v>15115</v>
      </c>
      <c r="U179" s="10">
        <v>19719</v>
      </c>
      <c r="V179" s="10">
        <v>22176</v>
      </c>
      <c r="W179" s="10">
        <v>32186</v>
      </c>
      <c r="X179" s="10">
        <v>42245</v>
      </c>
      <c r="Y179" s="10">
        <v>40589</v>
      </c>
      <c r="Z179" s="10">
        <v>48815</v>
      </c>
      <c r="AA179" s="10">
        <v>52798</v>
      </c>
      <c r="AB179" s="10">
        <v>57866</v>
      </c>
      <c r="AC179" s="10">
        <v>63965</v>
      </c>
      <c r="AD179" s="10">
        <v>84655</v>
      </c>
      <c r="AE179" s="10">
        <v>97345</v>
      </c>
      <c r="AF179" s="10">
        <v>112016</v>
      </c>
      <c r="AG179" s="10">
        <v>137432</v>
      </c>
      <c r="AH179" s="10">
        <v>152364</v>
      </c>
      <c r="AI179" s="10">
        <v>167221</v>
      </c>
      <c r="AJ179" s="10">
        <v>187124</v>
      </c>
      <c r="AK179" s="10">
        <v>165175</v>
      </c>
      <c r="AL179" s="10">
        <v>148945</v>
      </c>
      <c r="AM179" s="10">
        <v>147611</v>
      </c>
      <c r="AN179" s="10">
        <v>141883</v>
      </c>
      <c r="AO179" s="10">
        <v>132081</v>
      </c>
      <c r="AP179" s="10">
        <v>115110</v>
      </c>
      <c r="AQ179" s="10">
        <v>89821</v>
      </c>
      <c r="AR179" s="10">
        <v>91589</v>
      </c>
      <c r="AS179" s="10">
        <v>91095</v>
      </c>
      <c r="AT179" s="10">
        <v>100019</v>
      </c>
      <c r="AU179" s="10">
        <v>118381</v>
      </c>
      <c r="AV179" s="10">
        <v>121188</v>
      </c>
      <c r="AW179" s="10"/>
    </row>
    <row r="180" spans="3:49" x14ac:dyDescent="0.2">
      <c r="C180" s="32" t="s">
        <v>27</v>
      </c>
      <c r="D180" s="32" t="s">
        <v>112</v>
      </c>
      <c r="E180" s="32"/>
      <c r="F180" s="6" t="s">
        <v>102</v>
      </c>
      <c r="G180" s="32" t="s">
        <v>127</v>
      </c>
      <c r="H180" s="32" t="s">
        <v>16</v>
      </c>
      <c r="I180" s="10">
        <v>136343</v>
      </c>
      <c r="J180" s="10">
        <v>160834</v>
      </c>
      <c r="K180" s="10">
        <v>158912</v>
      </c>
      <c r="L180" s="10">
        <v>147293</v>
      </c>
      <c r="M180" s="10">
        <v>156163</v>
      </c>
      <c r="N180" s="10">
        <v>124582</v>
      </c>
      <c r="O180" s="10">
        <v>121550</v>
      </c>
      <c r="P180" s="10">
        <v>116190</v>
      </c>
      <c r="Q180" s="10">
        <v>136575</v>
      </c>
      <c r="R180" s="10">
        <v>171820</v>
      </c>
      <c r="S180" s="10">
        <v>210342</v>
      </c>
      <c r="T180" s="10">
        <v>219011</v>
      </c>
      <c r="U180" s="10">
        <v>225366</v>
      </c>
      <c r="V180" s="10">
        <v>269025</v>
      </c>
      <c r="W180" s="10">
        <v>273063</v>
      </c>
      <c r="X180" s="10">
        <v>294208</v>
      </c>
      <c r="Y180" s="10">
        <v>298085</v>
      </c>
      <c r="Z180" s="10">
        <v>346784</v>
      </c>
      <c r="AA180" s="10">
        <v>370650</v>
      </c>
      <c r="AB180" s="10">
        <v>420115</v>
      </c>
      <c r="AC180" s="10">
        <v>486698</v>
      </c>
      <c r="AD180" s="10">
        <v>517542</v>
      </c>
      <c r="AE180" s="10">
        <v>574078</v>
      </c>
      <c r="AF180" s="10">
        <v>626739</v>
      </c>
      <c r="AG180" s="10">
        <v>688141</v>
      </c>
      <c r="AH180" s="10">
        <v>738393</v>
      </c>
      <c r="AI180" s="10">
        <v>791429</v>
      </c>
      <c r="AJ180" s="10">
        <v>850098</v>
      </c>
      <c r="AK180" s="10">
        <v>828009</v>
      </c>
      <c r="AL180" s="10">
        <v>678096</v>
      </c>
      <c r="AM180" s="10">
        <v>643914</v>
      </c>
      <c r="AN180" s="10">
        <v>613794</v>
      </c>
      <c r="AO180" s="10">
        <v>562414</v>
      </c>
      <c r="AP180" s="10">
        <v>542145</v>
      </c>
      <c r="AQ180" s="10">
        <v>512885</v>
      </c>
      <c r="AR180" s="10">
        <v>518278</v>
      </c>
      <c r="AS180" s="10">
        <v>539771</v>
      </c>
      <c r="AT180" s="10">
        <v>561286</v>
      </c>
      <c r="AU180" s="10">
        <v>584592</v>
      </c>
      <c r="AV180" s="10">
        <v>620461</v>
      </c>
      <c r="AW180" s="10"/>
    </row>
    <row r="181" spans="3:49" x14ac:dyDescent="0.2">
      <c r="C181" s="32" t="s">
        <v>28</v>
      </c>
      <c r="D181" s="32" t="s">
        <v>112</v>
      </c>
      <c r="E181" s="32"/>
      <c r="F181" s="6" t="s">
        <v>102</v>
      </c>
      <c r="G181" s="32" t="s">
        <v>127</v>
      </c>
      <c r="H181" s="32" t="s">
        <v>16</v>
      </c>
      <c r="I181" s="10">
        <v>168510</v>
      </c>
      <c r="J181" s="10">
        <v>201323</v>
      </c>
      <c r="K181" s="10">
        <v>204613</v>
      </c>
      <c r="L181" s="10">
        <v>219375</v>
      </c>
      <c r="M181" s="10">
        <v>208308</v>
      </c>
      <c r="N181" s="10">
        <v>266467</v>
      </c>
      <c r="O181" s="10">
        <v>243716</v>
      </c>
      <c r="P181" s="10">
        <v>277250</v>
      </c>
      <c r="Q181" s="10">
        <v>339972</v>
      </c>
      <c r="R181" s="10">
        <v>371946</v>
      </c>
      <c r="S181" s="10">
        <v>406057</v>
      </c>
      <c r="T181" s="10">
        <v>443076</v>
      </c>
      <c r="U181" s="10">
        <v>461000</v>
      </c>
      <c r="V181" s="10">
        <v>494050</v>
      </c>
      <c r="W181" s="10">
        <v>493771</v>
      </c>
      <c r="X181" s="10">
        <v>540128</v>
      </c>
      <c r="Y181" s="10">
        <v>573440</v>
      </c>
      <c r="Z181" s="10">
        <v>631711</v>
      </c>
      <c r="AA181" s="10">
        <v>675382</v>
      </c>
      <c r="AB181" s="10">
        <v>722076</v>
      </c>
      <c r="AC181" s="10">
        <v>847993</v>
      </c>
      <c r="AD181" s="10">
        <v>817438</v>
      </c>
      <c r="AE181" s="10">
        <v>869719</v>
      </c>
      <c r="AF181" s="10">
        <v>895018</v>
      </c>
      <c r="AG181" s="10">
        <v>888930</v>
      </c>
      <c r="AH181" s="10">
        <v>907905</v>
      </c>
      <c r="AI181" s="10">
        <v>909815</v>
      </c>
      <c r="AJ181" s="10">
        <v>941628</v>
      </c>
      <c r="AK181" s="10">
        <v>895627</v>
      </c>
      <c r="AL181" s="10">
        <v>866146</v>
      </c>
      <c r="AM181" s="10">
        <v>867552</v>
      </c>
      <c r="AN181" s="10">
        <v>812028</v>
      </c>
      <c r="AO181" s="10">
        <v>680805</v>
      </c>
      <c r="AP181" s="10">
        <v>594204</v>
      </c>
      <c r="AQ181" s="10">
        <v>523622</v>
      </c>
      <c r="AR181" s="10">
        <v>590454</v>
      </c>
      <c r="AS181" s="10">
        <v>628767</v>
      </c>
      <c r="AT181" s="10">
        <v>691454</v>
      </c>
      <c r="AU181" s="10">
        <v>707917</v>
      </c>
      <c r="AV181" s="10">
        <v>705256</v>
      </c>
      <c r="AW181" s="10"/>
    </row>
    <row r="182" spans="3:49" x14ac:dyDescent="0.2">
      <c r="C182" s="32" t="s">
        <v>29</v>
      </c>
      <c r="D182" s="32" t="s">
        <v>112</v>
      </c>
      <c r="E182" s="32"/>
      <c r="F182" s="6" t="s">
        <v>102</v>
      </c>
      <c r="G182" s="32" t="s">
        <v>127</v>
      </c>
      <c r="H182" s="32" t="s">
        <v>16</v>
      </c>
      <c r="I182" s="10">
        <v>23711</v>
      </c>
      <c r="J182" s="10">
        <v>34098</v>
      </c>
      <c r="K182" s="10">
        <v>34158</v>
      </c>
      <c r="L182" s="10">
        <v>17390</v>
      </c>
      <c r="M182" s="10">
        <v>30076</v>
      </c>
      <c r="N182" s="10">
        <v>65860</v>
      </c>
      <c r="O182" s="10">
        <v>80437</v>
      </c>
      <c r="P182" s="10">
        <v>86805</v>
      </c>
      <c r="Q182" s="10">
        <v>96194</v>
      </c>
      <c r="R182" s="10">
        <v>98292</v>
      </c>
      <c r="S182" s="10">
        <v>84289</v>
      </c>
      <c r="T182" s="10">
        <v>67764</v>
      </c>
      <c r="U182" s="10">
        <v>73467</v>
      </c>
      <c r="V182" s="10">
        <v>81484</v>
      </c>
      <c r="W182" s="10">
        <v>86891</v>
      </c>
      <c r="X182" s="10">
        <v>91560</v>
      </c>
      <c r="Y182" s="10">
        <v>84030</v>
      </c>
      <c r="Z182" s="10">
        <v>106854</v>
      </c>
      <c r="AA182" s="10">
        <v>114561</v>
      </c>
      <c r="AB182" s="10">
        <v>130469</v>
      </c>
      <c r="AC182" s="10">
        <v>146039</v>
      </c>
      <c r="AD182" s="10">
        <v>170137</v>
      </c>
      <c r="AE182" s="10">
        <v>177536</v>
      </c>
      <c r="AF182" s="10">
        <v>197172</v>
      </c>
      <c r="AG182" s="10">
        <v>215751</v>
      </c>
      <c r="AH182" s="10">
        <v>247495</v>
      </c>
      <c r="AI182" s="10">
        <v>279644</v>
      </c>
      <c r="AJ182" s="10">
        <v>317622</v>
      </c>
      <c r="AK182" s="10">
        <v>315786</v>
      </c>
      <c r="AL182" s="10">
        <v>243096</v>
      </c>
      <c r="AM182" s="10">
        <v>274973</v>
      </c>
      <c r="AN182" s="10">
        <v>263677</v>
      </c>
      <c r="AO182" s="10">
        <v>248110</v>
      </c>
      <c r="AP182" s="10">
        <v>229235</v>
      </c>
      <c r="AQ182" s="10">
        <v>205512</v>
      </c>
      <c r="AR182" s="10">
        <v>255487</v>
      </c>
      <c r="AS182" s="10">
        <v>281390</v>
      </c>
      <c r="AT182" s="10">
        <v>328148</v>
      </c>
      <c r="AU182" s="10">
        <v>348719</v>
      </c>
      <c r="AV182" s="10">
        <v>349639</v>
      </c>
      <c r="AW182" s="10"/>
    </row>
    <row r="183" spans="3:49" x14ac:dyDescent="0.2">
      <c r="C183" s="32" t="s">
        <v>30</v>
      </c>
      <c r="D183" s="32" t="s">
        <v>112</v>
      </c>
      <c r="E183" s="32"/>
      <c r="F183" s="6" t="s">
        <v>102</v>
      </c>
      <c r="G183" s="32" t="s">
        <v>127</v>
      </c>
      <c r="H183" s="32" t="s">
        <v>16</v>
      </c>
      <c r="I183" s="10">
        <v>45260</v>
      </c>
      <c r="J183" s="10">
        <v>55449</v>
      </c>
      <c r="K183" s="10">
        <v>71176</v>
      </c>
      <c r="L183" s="10">
        <v>84262</v>
      </c>
      <c r="M183" s="10">
        <v>81247</v>
      </c>
      <c r="N183" s="10">
        <v>94750</v>
      </c>
      <c r="O183" s="10">
        <v>105016</v>
      </c>
      <c r="P183" s="10">
        <v>117261</v>
      </c>
      <c r="Q183" s="10">
        <v>131869</v>
      </c>
      <c r="R183" s="10">
        <v>155243</v>
      </c>
      <c r="S183" s="10">
        <v>166395</v>
      </c>
      <c r="T183" s="10">
        <v>175130</v>
      </c>
      <c r="U183" s="10">
        <v>178254</v>
      </c>
      <c r="V183" s="10">
        <v>187666</v>
      </c>
      <c r="W183" s="10">
        <v>212987</v>
      </c>
      <c r="X183" s="10">
        <v>228282</v>
      </c>
      <c r="Y183" s="10">
        <v>249639</v>
      </c>
      <c r="Z183" s="10">
        <v>269982</v>
      </c>
      <c r="AA183" s="10">
        <v>288272</v>
      </c>
      <c r="AB183" s="10">
        <v>297823</v>
      </c>
      <c r="AC183" s="10">
        <v>321552</v>
      </c>
      <c r="AD183" s="10">
        <v>351222</v>
      </c>
      <c r="AE183" s="10">
        <v>359276</v>
      </c>
      <c r="AF183" s="10">
        <v>361781</v>
      </c>
      <c r="AG183" s="10">
        <v>371952</v>
      </c>
      <c r="AH183" s="10">
        <v>380812</v>
      </c>
      <c r="AI183" s="10">
        <v>388521</v>
      </c>
      <c r="AJ183" s="10">
        <v>419458</v>
      </c>
      <c r="AK183" s="10">
        <v>498698</v>
      </c>
      <c r="AL183" s="10">
        <v>422569</v>
      </c>
      <c r="AM183" s="10">
        <v>403130</v>
      </c>
      <c r="AN183" s="10">
        <v>390746</v>
      </c>
      <c r="AO183" s="10">
        <v>332913</v>
      </c>
      <c r="AP183" s="10">
        <v>342807</v>
      </c>
      <c r="AQ183" s="10">
        <v>307219</v>
      </c>
      <c r="AR183" s="10">
        <v>310944</v>
      </c>
      <c r="AS183" s="10">
        <v>323673</v>
      </c>
      <c r="AT183" s="10">
        <v>355467</v>
      </c>
      <c r="AU183" s="10">
        <v>354154</v>
      </c>
      <c r="AV183" s="10">
        <v>363045</v>
      </c>
      <c r="AW183" s="10"/>
    </row>
    <row r="184" spans="3:49" x14ac:dyDescent="0.2">
      <c r="C184" s="32" t="s">
        <v>31</v>
      </c>
      <c r="D184" s="32" t="s">
        <v>112</v>
      </c>
      <c r="E184" s="32"/>
      <c r="F184" s="6" t="s">
        <v>102</v>
      </c>
      <c r="G184" s="32" t="s">
        <v>127</v>
      </c>
      <c r="H184" s="32" t="s">
        <v>16</v>
      </c>
      <c r="I184" s="10">
        <v>718439</v>
      </c>
      <c r="J184" s="10">
        <v>818079</v>
      </c>
      <c r="K184" s="10">
        <v>869752</v>
      </c>
      <c r="L184" s="10">
        <v>1016848</v>
      </c>
      <c r="M184" s="10">
        <v>1083822</v>
      </c>
      <c r="N184" s="10">
        <v>1041123</v>
      </c>
      <c r="O184" s="10">
        <v>1136396</v>
      </c>
      <c r="P184" s="10">
        <v>1166271</v>
      </c>
      <c r="Q184" s="10">
        <v>1265714</v>
      </c>
      <c r="R184" s="10">
        <v>1335201</v>
      </c>
      <c r="S184" s="10">
        <v>1423342</v>
      </c>
      <c r="T184" s="10">
        <v>1491775</v>
      </c>
      <c r="U184" s="10">
        <v>1542113</v>
      </c>
      <c r="V184" s="10">
        <v>1544258</v>
      </c>
      <c r="W184" s="10">
        <v>1487685</v>
      </c>
      <c r="X184" s="10">
        <v>1620627</v>
      </c>
      <c r="Y184" s="10">
        <v>1764292</v>
      </c>
      <c r="Z184" s="10">
        <v>1905670</v>
      </c>
      <c r="AA184" s="10">
        <v>2030599</v>
      </c>
      <c r="AB184" s="10">
        <v>2240135</v>
      </c>
      <c r="AC184" s="10">
        <v>2441296</v>
      </c>
      <c r="AD184" s="10">
        <v>2603869</v>
      </c>
      <c r="AE184" s="10">
        <v>2664002</v>
      </c>
      <c r="AF184" s="10">
        <v>2752252</v>
      </c>
      <c r="AG184" s="10">
        <v>2841525</v>
      </c>
      <c r="AH184" s="10">
        <v>2913157</v>
      </c>
      <c r="AI184" s="10">
        <v>3063464</v>
      </c>
      <c r="AJ184" s="10">
        <v>3260240</v>
      </c>
      <c r="AK184" s="10">
        <v>3552772</v>
      </c>
      <c r="AL184" s="10">
        <v>2882527</v>
      </c>
      <c r="AM184" s="10">
        <v>2792415</v>
      </c>
      <c r="AN184" s="10">
        <v>2804193</v>
      </c>
      <c r="AO184" s="10">
        <v>2549124</v>
      </c>
      <c r="AP184" s="10">
        <v>2378165</v>
      </c>
      <c r="AQ184" s="10">
        <v>2294827</v>
      </c>
      <c r="AR184" s="10">
        <v>2383769</v>
      </c>
      <c r="AS184" s="10">
        <v>2476484</v>
      </c>
      <c r="AT184" s="10">
        <v>2607567</v>
      </c>
      <c r="AU184" s="10">
        <v>2670788</v>
      </c>
      <c r="AV184" s="10">
        <v>2707977</v>
      </c>
      <c r="AW184" s="10"/>
    </row>
    <row r="185" spans="3:49" x14ac:dyDescent="0.2">
      <c r="C185" s="32" t="s">
        <v>32</v>
      </c>
      <c r="D185" s="32" t="s">
        <v>112</v>
      </c>
      <c r="E185" s="32"/>
      <c r="F185" s="6" t="s">
        <v>102</v>
      </c>
      <c r="G185" s="32" t="s">
        <v>127</v>
      </c>
      <c r="H185" s="32" t="s">
        <v>16</v>
      </c>
      <c r="I185" s="10">
        <v>29386</v>
      </c>
      <c r="J185" s="10">
        <v>26838</v>
      </c>
      <c r="K185" s="10">
        <v>29907</v>
      </c>
      <c r="L185" s="10">
        <v>19466</v>
      </c>
      <c r="M185" s="10">
        <v>11084</v>
      </c>
      <c r="N185" s="10">
        <v>16418</v>
      </c>
      <c r="O185" s="10">
        <v>18445</v>
      </c>
      <c r="P185" s="10">
        <v>26326</v>
      </c>
      <c r="Q185" s="10">
        <v>15805</v>
      </c>
      <c r="R185" s="10">
        <v>30951</v>
      </c>
      <c r="S185" s="10">
        <v>45531</v>
      </c>
      <c r="T185" s="10">
        <v>63995</v>
      </c>
      <c r="U185" s="10">
        <v>70602</v>
      </c>
      <c r="V185" s="10">
        <v>61935</v>
      </c>
      <c r="W185" s="10">
        <v>64427</v>
      </c>
      <c r="X185" s="10">
        <v>68473</v>
      </c>
      <c r="Y185" s="10">
        <v>65636</v>
      </c>
      <c r="Z185" s="10">
        <v>79952</v>
      </c>
      <c r="AA185" s="10">
        <v>85253</v>
      </c>
      <c r="AB185" s="10">
        <v>81299</v>
      </c>
      <c r="AC185" s="10">
        <v>90173</v>
      </c>
      <c r="AD185" s="10">
        <v>98444</v>
      </c>
      <c r="AE185" s="10">
        <v>108785</v>
      </c>
      <c r="AF185" s="10">
        <v>117692</v>
      </c>
      <c r="AG185" s="10">
        <v>132707</v>
      </c>
      <c r="AH185" s="10">
        <v>143932</v>
      </c>
      <c r="AI185" s="10">
        <v>152175</v>
      </c>
      <c r="AJ185" s="10">
        <v>156350</v>
      </c>
      <c r="AK185" s="10">
        <v>119861</v>
      </c>
      <c r="AL185" s="10">
        <v>123570</v>
      </c>
      <c r="AM185" s="10">
        <v>118263</v>
      </c>
      <c r="AN185" s="10">
        <v>117755</v>
      </c>
      <c r="AO185" s="10">
        <v>111034</v>
      </c>
      <c r="AP185" s="10">
        <v>101822</v>
      </c>
      <c r="AQ185" s="10">
        <v>91841</v>
      </c>
      <c r="AR185" s="10">
        <v>100250</v>
      </c>
      <c r="AS185" s="10">
        <v>113884</v>
      </c>
      <c r="AT185" s="10">
        <v>121894</v>
      </c>
      <c r="AU185" s="10">
        <v>119095</v>
      </c>
      <c r="AV185" s="10">
        <v>131621</v>
      </c>
      <c r="AW185" s="10"/>
    </row>
    <row r="186" spans="3:49" x14ac:dyDescent="0.2">
      <c r="C186" s="32" t="s">
        <v>105</v>
      </c>
      <c r="D186" s="32" t="s">
        <v>112</v>
      </c>
      <c r="E186" s="32"/>
      <c r="F186" s="6" t="s">
        <v>102</v>
      </c>
      <c r="G186" s="32" t="s">
        <v>127</v>
      </c>
      <c r="H186" s="32" t="s">
        <v>16</v>
      </c>
      <c r="I186" s="10">
        <v>2205000</v>
      </c>
      <c r="J186" s="10">
        <v>2438000</v>
      </c>
      <c r="K186" s="10">
        <v>2581000</v>
      </c>
      <c r="L186" s="10">
        <v>2870000</v>
      </c>
      <c r="M186" s="10">
        <v>3049000</v>
      </c>
      <c r="N186" s="10">
        <v>3178000</v>
      </c>
      <c r="O186" s="10">
        <v>3494000</v>
      </c>
      <c r="P186" s="10">
        <v>3805000</v>
      </c>
      <c r="Q186" s="10">
        <v>4103000</v>
      </c>
      <c r="R186" s="10">
        <v>4601000</v>
      </c>
      <c r="S186" s="10">
        <v>5009000</v>
      </c>
      <c r="T186" s="10">
        <v>5441000</v>
      </c>
      <c r="U186" s="10">
        <v>5753000</v>
      </c>
      <c r="V186" s="10">
        <v>5941000</v>
      </c>
      <c r="W186" s="10">
        <v>6018000</v>
      </c>
      <c r="X186" s="10">
        <v>6404000</v>
      </c>
      <c r="Y186" s="10">
        <v>6783000</v>
      </c>
      <c r="Z186" s="10">
        <v>7540000</v>
      </c>
      <c r="AA186" s="10">
        <v>8057000</v>
      </c>
      <c r="AB186" s="10">
        <v>8730000</v>
      </c>
      <c r="AC186" s="10">
        <v>9700000</v>
      </c>
      <c r="AD186" s="10">
        <v>10380000</v>
      </c>
      <c r="AE186" s="10">
        <v>10748000</v>
      </c>
      <c r="AF186" s="10">
        <v>11335000</v>
      </c>
      <c r="AG186" s="10">
        <v>11829000</v>
      </c>
      <c r="AH186" s="10">
        <v>12376000</v>
      </c>
      <c r="AI186" s="10">
        <v>13132000</v>
      </c>
      <c r="AJ186" s="10">
        <v>13999000</v>
      </c>
      <c r="AK186" s="10">
        <v>14743000</v>
      </c>
      <c r="AL186" s="10">
        <v>12056000</v>
      </c>
      <c r="AM186" s="10">
        <v>11919000</v>
      </c>
      <c r="AN186" s="10">
        <v>11537000</v>
      </c>
      <c r="AO186" s="10">
        <v>10260000</v>
      </c>
      <c r="AP186" s="10">
        <v>9538000</v>
      </c>
      <c r="AQ186" s="10">
        <v>9194000</v>
      </c>
      <c r="AR186" s="10">
        <v>9378000</v>
      </c>
      <c r="AS186" s="10">
        <v>9828000</v>
      </c>
      <c r="AT186" s="10">
        <v>10598000</v>
      </c>
      <c r="AU186" s="10">
        <v>11006000</v>
      </c>
      <c r="AV186" s="10">
        <v>11196000</v>
      </c>
      <c r="AW186" s="10"/>
    </row>
    <row r="187" spans="3:49" x14ac:dyDescent="0.2">
      <c r="C187" s="32" t="s">
        <v>34</v>
      </c>
      <c r="D187" s="32" t="s">
        <v>112</v>
      </c>
      <c r="E187" s="32"/>
      <c r="F187" s="6" t="s">
        <v>102</v>
      </c>
      <c r="G187" s="32" t="s">
        <v>127</v>
      </c>
      <c r="H187" s="32" t="s">
        <v>16</v>
      </c>
      <c r="I187" s="10">
        <v>0</v>
      </c>
      <c r="J187" s="10">
        <v>0</v>
      </c>
      <c r="K187" s="10">
        <v>0</v>
      </c>
      <c r="L187" s="10">
        <v>0</v>
      </c>
      <c r="M187" s="10">
        <v>0</v>
      </c>
      <c r="N187" s="10">
        <v>0</v>
      </c>
      <c r="O187" s="10">
        <v>0</v>
      </c>
      <c r="P187" s="10">
        <v>0</v>
      </c>
      <c r="Q187" s="10">
        <v>0</v>
      </c>
      <c r="R187" s="10">
        <v>0</v>
      </c>
      <c r="S187" s="10">
        <v>0</v>
      </c>
      <c r="T187" s="10">
        <v>0</v>
      </c>
      <c r="U187" s="10">
        <v>0</v>
      </c>
      <c r="V187" s="10">
        <v>0</v>
      </c>
      <c r="W187" s="10">
        <v>0</v>
      </c>
      <c r="X187" s="10">
        <v>0</v>
      </c>
      <c r="Y187" s="10">
        <v>0</v>
      </c>
      <c r="Z187" s="10">
        <v>0</v>
      </c>
      <c r="AA187" s="10">
        <v>0</v>
      </c>
      <c r="AB187" s="10">
        <v>0</v>
      </c>
      <c r="AC187" s="10">
        <v>0</v>
      </c>
      <c r="AD187" s="10">
        <v>0</v>
      </c>
      <c r="AE187" s="10">
        <v>0</v>
      </c>
      <c r="AF187" s="10">
        <v>0</v>
      </c>
      <c r="AG187" s="10">
        <v>0</v>
      </c>
      <c r="AH187" s="10">
        <v>0</v>
      </c>
      <c r="AI187" s="10">
        <v>0</v>
      </c>
      <c r="AJ187" s="10">
        <v>0</v>
      </c>
      <c r="AK187" s="10">
        <v>0</v>
      </c>
      <c r="AL187" s="10">
        <v>0</v>
      </c>
      <c r="AM187" s="10">
        <v>0</v>
      </c>
      <c r="AN187" s="10">
        <v>0</v>
      </c>
      <c r="AO187" s="10">
        <v>0</v>
      </c>
      <c r="AP187" s="10">
        <v>0</v>
      </c>
      <c r="AQ187" s="10">
        <v>0</v>
      </c>
      <c r="AR187" s="10">
        <v>0</v>
      </c>
      <c r="AS187" s="10">
        <v>0</v>
      </c>
      <c r="AT187" s="10">
        <v>0</v>
      </c>
      <c r="AU187" s="10">
        <v>0</v>
      </c>
      <c r="AV187" s="10">
        <v>0</v>
      </c>
      <c r="AW187" s="10"/>
    </row>
    <row r="188" spans="3:49" ht="12" thickBot="1" x14ac:dyDescent="0.25">
      <c r="C188" s="168" t="s">
        <v>35</v>
      </c>
      <c r="D188" s="168" t="s">
        <v>112</v>
      </c>
      <c r="E188" s="168"/>
      <c r="F188" s="169" t="s">
        <v>102</v>
      </c>
      <c r="G188" s="168" t="s">
        <v>127</v>
      </c>
      <c r="H188" s="168" t="s">
        <v>16</v>
      </c>
      <c r="I188" s="170">
        <v>2205000</v>
      </c>
      <c r="J188" s="170">
        <v>2438000</v>
      </c>
      <c r="K188" s="170">
        <v>2581000</v>
      </c>
      <c r="L188" s="170">
        <v>2870000</v>
      </c>
      <c r="M188" s="170">
        <v>3049000</v>
      </c>
      <c r="N188" s="170">
        <v>3178000</v>
      </c>
      <c r="O188" s="170">
        <v>3494000</v>
      </c>
      <c r="P188" s="170">
        <v>3805000</v>
      </c>
      <c r="Q188" s="170">
        <v>4103000</v>
      </c>
      <c r="R188" s="170">
        <v>4601000</v>
      </c>
      <c r="S188" s="170">
        <v>5009000</v>
      </c>
      <c r="T188" s="170">
        <v>5441000</v>
      </c>
      <c r="U188" s="170">
        <v>5753000</v>
      </c>
      <c r="V188" s="170">
        <v>5941000</v>
      </c>
      <c r="W188" s="170">
        <v>6018000</v>
      </c>
      <c r="X188" s="170">
        <v>6404000</v>
      </c>
      <c r="Y188" s="170">
        <v>6783000</v>
      </c>
      <c r="Z188" s="170">
        <v>7540000</v>
      </c>
      <c r="AA188" s="170">
        <v>8057000</v>
      </c>
      <c r="AB188" s="170">
        <v>8730000</v>
      </c>
      <c r="AC188" s="170">
        <v>9700000</v>
      </c>
      <c r="AD188" s="170">
        <v>10380000</v>
      </c>
      <c r="AE188" s="170">
        <v>10748000</v>
      </c>
      <c r="AF188" s="170">
        <v>11335000</v>
      </c>
      <c r="AG188" s="170">
        <v>11829000</v>
      </c>
      <c r="AH188" s="170">
        <v>12376000</v>
      </c>
      <c r="AI188" s="170">
        <v>13132000</v>
      </c>
      <c r="AJ188" s="170">
        <v>13999000</v>
      </c>
      <c r="AK188" s="170">
        <v>14743000</v>
      </c>
      <c r="AL188" s="170">
        <v>12056000</v>
      </c>
      <c r="AM188" s="170">
        <v>11919000</v>
      </c>
      <c r="AN188" s="170">
        <v>11537000</v>
      </c>
      <c r="AO188" s="170">
        <v>10260000</v>
      </c>
      <c r="AP188" s="170">
        <v>9538000</v>
      </c>
      <c r="AQ188" s="170">
        <v>9194000</v>
      </c>
      <c r="AR188" s="170">
        <v>9378000</v>
      </c>
      <c r="AS188" s="170">
        <v>9828000</v>
      </c>
      <c r="AT188" s="170">
        <v>10598000</v>
      </c>
      <c r="AU188" s="170">
        <v>11006000</v>
      </c>
      <c r="AV188" s="170">
        <v>11196000</v>
      </c>
      <c r="AW188" s="170"/>
    </row>
    <row r="189" spans="3:49" x14ac:dyDescent="0.2">
      <c r="C189" s="32" t="s">
        <v>11</v>
      </c>
      <c r="D189" s="32" t="s">
        <v>113</v>
      </c>
      <c r="E189" s="32"/>
      <c r="F189" s="6" t="s">
        <v>96</v>
      </c>
      <c r="G189" s="32" t="s">
        <v>127</v>
      </c>
      <c r="H189" s="32" t="s">
        <v>16</v>
      </c>
      <c r="I189" s="10">
        <v>71078</v>
      </c>
      <c r="J189" s="10">
        <v>92563</v>
      </c>
      <c r="K189" s="10">
        <v>90387</v>
      </c>
      <c r="L189" s="10">
        <v>92986</v>
      </c>
      <c r="M189" s="10">
        <v>119144</v>
      </c>
      <c r="N189" s="10">
        <v>136549</v>
      </c>
      <c r="O189" s="10">
        <v>135772</v>
      </c>
      <c r="P189" s="10">
        <v>140092</v>
      </c>
      <c r="Q189" s="10">
        <v>149456</v>
      </c>
      <c r="R189" s="10">
        <v>165168</v>
      </c>
      <c r="S189" s="10">
        <v>198639</v>
      </c>
      <c r="T189" s="10">
        <v>231525</v>
      </c>
      <c r="U189" s="10">
        <v>251594</v>
      </c>
      <c r="V189" s="10">
        <v>230494</v>
      </c>
      <c r="W189" s="10">
        <v>244268</v>
      </c>
      <c r="X189" s="10">
        <v>253478</v>
      </c>
      <c r="Y189" s="10">
        <v>266867</v>
      </c>
      <c r="Z189" s="10">
        <v>303709</v>
      </c>
      <c r="AA189" s="10">
        <v>320927</v>
      </c>
      <c r="AB189" s="10">
        <v>347928</v>
      </c>
      <c r="AC189" s="10">
        <v>406942</v>
      </c>
      <c r="AD189" s="10">
        <v>416701</v>
      </c>
      <c r="AE189" s="10">
        <v>410607</v>
      </c>
      <c r="AF189" s="10">
        <v>426797</v>
      </c>
      <c r="AG189" s="10">
        <v>441215</v>
      </c>
      <c r="AH189" s="10">
        <v>454336</v>
      </c>
      <c r="AI189" s="10">
        <v>445408</v>
      </c>
      <c r="AJ189" s="10">
        <v>467477</v>
      </c>
      <c r="AK189" s="10">
        <v>536651</v>
      </c>
      <c r="AL189" s="10">
        <v>463064</v>
      </c>
      <c r="AM189" s="10">
        <v>462299</v>
      </c>
      <c r="AN189" s="10">
        <v>467221</v>
      </c>
      <c r="AO189" s="10">
        <v>409397</v>
      </c>
      <c r="AP189" s="10">
        <v>347516</v>
      </c>
      <c r="AQ189" s="10">
        <v>353814</v>
      </c>
      <c r="AR189" s="10">
        <v>368231</v>
      </c>
      <c r="AS189" s="10">
        <v>397237</v>
      </c>
      <c r="AT189" s="10">
        <v>436995</v>
      </c>
      <c r="AU189" s="10">
        <v>474192</v>
      </c>
      <c r="AV189" s="10">
        <v>513543</v>
      </c>
      <c r="AW189" s="10"/>
    </row>
    <row r="190" spans="3:49" x14ac:dyDescent="0.2">
      <c r="C190" s="32" t="s">
        <v>17</v>
      </c>
      <c r="D190" s="32" t="s">
        <v>113</v>
      </c>
      <c r="E190" s="32"/>
      <c r="F190" s="6" t="s">
        <v>96</v>
      </c>
      <c r="G190" s="32" t="s">
        <v>127</v>
      </c>
      <c r="H190" s="32" t="s">
        <v>16</v>
      </c>
      <c r="I190" s="10">
        <v>98209</v>
      </c>
      <c r="J190" s="10">
        <v>101905</v>
      </c>
      <c r="K190" s="10">
        <v>112213</v>
      </c>
      <c r="L190" s="10">
        <v>114286</v>
      </c>
      <c r="M190" s="10">
        <v>112793</v>
      </c>
      <c r="N190" s="10">
        <v>114904</v>
      </c>
      <c r="O190" s="10">
        <v>148707</v>
      </c>
      <c r="P190" s="10">
        <v>159277</v>
      </c>
      <c r="Q190" s="10">
        <v>198432</v>
      </c>
      <c r="R190" s="10">
        <v>238076</v>
      </c>
      <c r="S190" s="10">
        <v>291941</v>
      </c>
      <c r="T190" s="10">
        <v>326891</v>
      </c>
      <c r="U190" s="10">
        <v>338250</v>
      </c>
      <c r="V190" s="10">
        <v>313059</v>
      </c>
      <c r="W190" s="10">
        <v>319988</v>
      </c>
      <c r="X190" s="10">
        <v>335417</v>
      </c>
      <c r="Y190" s="10">
        <v>353910</v>
      </c>
      <c r="Z190" s="10">
        <v>400102</v>
      </c>
      <c r="AA190" s="10">
        <v>425744</v>
      </c>
      <c r="AB190" s="10">
        <v>464373</v>
      </c>
      <c r="AC190" s="10">
        <v>493178</v>
      </c>
      <c r="AD190" s="10">
        <v>530490</v>
      </c>
      <c r="AE190" s="10">
        <v>556360</v>
      </c>
      <c r="AF190" s="10">
        <v>569305</v>
      </c>
      <c r="AG190" s="10">
        <v>609941</v>
      </c>
      <c r="AH190" s="10">
        <v>645407</v>
      </c>
      <c r="AI190" s="10">
        <v>687996</v>
      </c>
      <c r="AJ190" s="10">
        <v>733991</v>
      </c>
      <c r="AK190" s="10">
        <v>760486</v>
      </c>
      <c r="AL190" s="10">
        <v>684912</v>
      </c>
      <c r="AM190" s="10">
        <v>693424</v>
      </c>
      <c r="AN190" s="10">
        <v>695395</v>
      </c>
      <c r="AO190" s="10">
        <v>689535</v>
      </c>
      <c r="AP190" s="10">
        <v>658320</v>
      </c>
      <c r="AQ190" s="10">
        <v>716471</v>
      </c>
      <c r="AR190" s="10">
        <v>668303</v>
      </c>
      <c r="AS190" s="10">
        <v>695203</v>
      </c>
      <c r="AT190" s="10">
        <v>644823</v>
      </c>
      <c r="AU190" s="10">
        <v>637229</v>
      </c>
      <c r="AV190" s="10">
        <v>638741</v>
      </c>
      <c r="AW190" s="10"/>
    </row>
    <row r="191" spans="3:49" x14ac:dyDescent="0.2">
      <c r="C191" s="32" t="s">
        <v>18</v>
      </c>
      <c r="D191" s="32" t="s">
        <v>113</v>
      </c>
      <c r="E191" s="32"/>
      <c r="F191" s="6" t="s">
        <v>96</v>
      </c>
      <c r="G191" s="32" t="s">
        <v>127</v>
      </c>
      <c r="H191" s="32" t="s">
        <v>16</v>
      </c>
      <c r="I191" s="10">
        <v>27286</v>
      </c>
      <c r="J191" s="10">
        <v>33299</v>
      </c>
      <c r="K191" s="10">
        <v>33811</v>
      </c>
      <c r="L191" s="10">
        <v>34263</v>
      </c>
      <c r="M191" s="10">
        <v>32789</v>
      </c>
      <c r="N191" s="10">
        <v>34175</v>
      </c>
      <c r="O191" s="10">
        <v>37824</v>
      </c>
      <c r="P191" s="10">
        <v>42048</v>
      </c>
      <c r="Q191" s="10">
        <v>40013</v>
      </c>
      <c r="R191" s="10">
        <v>53425</v>
      </c>
      <c r="S191" s="10">
        <v>66073</v>
      </c>
      <c r="T191" s="10">
        <v>71989</v>
      </c>
      <c r="U191" s="10">
        <v>78046</v>
      </c>
      <c r="V191" s="10">
        <v>76688</v>
      </c>
      <c r="W191" s="10">
        <v>82016</v>
      </c>
      <c r="X191" s="10">
        <v>92985</v>
      </c>
      <c r="Y191" s="10">
        <v>96694</v>
      </c>
      <c r="Z191" s="10">
        <v>104870</v>
      </c>
      <c r="AA191" s="10">
        <v>108897</v>
      </c>
      <c r="AB191" s="10">
        <v>106865</v>
      </c>
      <c r="AC191" s="10">
        <v>116034</v>
      </c>
      <c r="AD191" s="10">
        <v>137150</v>
      </c>
      <c r="AE191" s="10">
        <v>142247</v>
      </c>
      <c r="AF191" s="10">
        <v>144355</v>
      </c>
      <c r="AG191" s="10">
        <v>150959</v>
      </c>
      <c r="AH191" s="10">
        <v>155864</v>
      </c>
      <c r="AI191" s="10">
        <v>162765</v>
      </c>
      <c r="AJ191" s="10">
        <v>166065</v>
      </c>
      <c r="AK191" s="10">
        <v>145241</v>
      </c>
      <c r="AL191" s="10">
        <v>112661</v>
      </c>
      <c r="AM191" s="10">
        <v>136654</v>
      </c>
      <c r="AN191" s="10">
        <v>125417</v>
      </c>
      <c r="AO191" s="10">
        <v>121231</v>
      </c>
      <c r="AP191" s="10">
        <v>124887</v>
      </c>
      <c r="AQ191" s="10">
        <v>88468</v>
      </c>
      <c r="AR191" s="10">
        <v>114312</v>
      </c>
      <c r="AS191" s="10">
        <v>134360</v>
      </c>
      <c r="AT191" s="10">
        <v>132560</v>
      </c>
      <c r="AU191" s="10">
        <v>159610</v>
      </c>
      <c r="AV191" s="10">
        <v>169161</v>
      </c>
      <c r="AW191" s="10"/>
    </row>
    <row r="192" spans="3:49" x14ac:dyDescent="0.2">
      <c r="C192" s="32" t="s">
        <v>19</v>
      </c>
      <c r="D192" s="32" t="s">
        <v>113</v>
      </c>
      <c r="E192" s="32"/>
      <c r="F192" s="6" t="s">
        <v>96</v>
      </c>
      <c r="G192" s="32" t="s">
        <v>127</v>
      </c>
      <c r="H192" s="32" t="s">
        <v>16</v>
      </c>
      <c r="I192" s="10">
        <v>7379</v>
      </c>
      <c r="J192" s="10">
        <v>7981</v>
      </c>
      <c r="K192" s="10">
        <v>8535</v>
      </c>
      <c r="L192" s="10">
        <v>8300</v>
      </c>
      <c r="M192" s="10">
        <v>9119</v>
      </c>
      <c r="N192" s="10">
        <v>8857</v>
      </c>
      <c r="O192" s="10">
        <v>8288</v>
      </c>
      <c r="P192" s="10">
        <v>9233</v>
      </c>
      <c r="Q192" s="10">
        <v>10723</v>
      </c>
      <c r="R192" s="10">
        <v>12286</v>
      </c>
      <c r="S192" s="10">
        <v>14230</v>
      </c>
      <c r="T192" s="10">
        <v>14338</v>
      </c>
      <c r="U192" s="10">
        <v>16272</v>
      </c>
      <c r="V192" s="10">
        <v>17495</v>
      </c>
      <c r="W192" s="10">
        <v>18131</v>
      </c>
      <c r="X192" s="10">
        <v>20705</v>
      </c>
      <c r="Y192" s="10">
        <v>21520</v>
      </c>
      <c r="Z192" s="10">
        <v>24261</v>
      </c>
      <c r="AA192" s="10">
        <v>25814</v>
      </c>
      <c r="AB192" s="10">
        <v>25455</v>
      </c>
      <c r="AC192" s="10">
        <v>23542</v>
      </c>
      <c r="AD192" s="10">
        <v>28529</v>
      </c>
      <c r="AE192" s="10">
        <v>30775</v>
      </c>
      <c r="AF192" s="10">
        <v>29277</v>
      </c>
      <c r="AG192" s="10">
        <v>26205</v>
      </c>
      <c r="AH192" s="10">
        <v>25658</v>
      </c>
      <c r="AI192" s="10">
        <v>23598</v>
      </c>
      <c r="AJ192" s="10">
        <v>22601</v>
      </c>
      <c r="AK192" s="10">
        <v>27416</v>
      </c>
      <c r="AL192" s="10">
        <v>17032</v>
      </c>
      <c r="AM192" s="10">
        <v>13204</v>
      </c>
      <c r="AN192" s="10">
        <v>9840</v>
      </c>
      <c r="AO192" s="10">
        <v>8273</v>
      </c>
      <c r="AP192" s="10">
        <v>10682</v>
      </c>
      <c r="AQ192" s="10">
        <v>11979</v>
      </c>
      <c r="AR192" s="10">
        <v>4592</v>
      </c>
      <c r="AS192" s="10">
        <v>4499</v>
      </c>
      <c r="AT192" s="10">
        <v>5088</v>
      </c>
      <c r="AU192" s="10">
        <v>8381</v>
      </c>
      <c r="AV192" s="10">
        <v>8321</v>
      </c>
      <c r="AW192" s="10"/>
    </row>
    <row r="193" spans="3:49" x14ac:dyDescent="0.2">
      <c r="C193" s="32" t="s">
        <v>20</v>
      </c>
      <c r="D193" s="32" t="s">
        <v>113</v>
      </c>
      <c r="E193" s="32"/>
      <c r="F193" s="6" t="s">
        <v>96</v>
      </c>
      <c r="G193" s="32" t="s">
        <v>127</v>
      </c>
      <c r="H193" s="32" t="s">
        <v>16</v>
      </c>
      <c r="I193" s="10">
        <v>12044</v>
      </c>
      <c r="J193" s="10">
        <v>13210</v>
      </c>
      <c r="K193" s="10">
        <v>11190</v>
      </c>
      <c r="L193" s="10">
        <v>15601</v>
      </c>
      <c r="M193" s="10">
        <v>12288</v>
      </c>
      <c r="N193" s="10">
        <v>12380</v>
      </c>
      <c r="O193" s="10">
        <v>8397</v>
      </c>
      <c r="P193" s="10">
        <v>13317</v>
      </c>
      <c r="Q193" s="10">
        <v>14457</v>
      </c>
      <c r="R193" s="10">
        <v>16402</v>
      </c>
      <c r="S193" s="10">
        <v>17932</v>
      </c>
      <c r="T193" s="10">
        <v>16773</v>
      </c>
      <c r="U193" s="10">
        <v>19803</v>
      </c>
      <c r="V193" s="10">
        <v>24785</v>
      </c>
      <c r="W193" s="10">
        <v>24390</v>
      </c>
      <c r="X193" s="10">
        <v>25996</v>
      </c>
      <c r="Y193" s="10">
        <v>26618</v>
      </c>
      <c r="Z193" s="10">
        <v>30340</v>
      </c>
      <c r="AA193" s="10">
        <v>31845</v>
      </c>
      <c r="AB193" s="10">
        <v>37958</v>
      </c>
      <c r="AC193" s="10">
        <v>41132</v>
      </c>
      <c r="AD193" s="10">
        <v>35615</v>
      </c>
      <c r="AE193" s="10">
        <v>38303</v>
      </c>
      <c r="AF193" s="10">
        <v>41373</v>
      </c>
      <c r="AG193" s="10">
        <v>41777</v>
      </c>
      <c r="AH193" s="10">
        <v>41103</v>
      </c>
      <c r="AI193" s="10">
        <v>43746</v>
      </c>
      <c r="AJ193" s="10">
        <v>54665</v>
      </c>
      <c r="AK193" s="10">
        <v>52390</v>
      </c>
      <c r="AL193" s="10">
        <v>38494</v>
      </c>
      <c r="AM193" s="10">
        <v>16081</v>
      </c>
      <c r="AN193" s="10">
        <v>13092</v>
      </c>
      <c r="AO193" s="10">
        <v>12195</v>
      </c>
      <c r="AP193" s="10">
        <v>10120</v>
      </c>
      <c r="AQ193" s="10">
        <v>9683</v>
      </c>
      <c r="AR193" s="10">
        <v>7226</v>
      </c>
      <c r="AS193" s="10">
        <v>7223</v>
      </c>
      <c r="AT193" s="10">
        <v>7650</v>
      </c>
      <c r="AU193" s="10">
        <v>7737</v>
      </c>
      <c r="AV193" s="10">
        <v>8589</v>
      </c>
      <c r="AW193" s="10"/>
    </row>
    <row r="194" spans="3:49" x14ac:dyDescent="0.2">
      <c r="C194" s="32" t="s">
        <v>21</v>
      </c>
      <c r="D194" s="32" t="s">
        <v>113</v>
      </c>
      <c r="E194" s="32"/>
      <c r="F194" s="6" t="s">
        <v>96</v>
      </c>
      <c r="G194" s="32" t="s">
        <v>127</v>
      </c>
      <c r="H194" s="32" t="s">
        <v>16</v>
      </c>
      <c r="I194" s="10">
        <v>19172</v>
      </c>
      <c r="J194" s="10">
        <v>24980</v>
      </c>
      <c r="K194" s="10">
        <v>27989</v>
      </c>
      <c r="L194" s="10">
        <v>31338</v>
      </c>
      <c r="M194" s="10">
        <v>31015</v>
      </c>
      <c r="N194" s="10">
        <v>26051</v>
      </c>
      <c r="O194" s="10">
        <v>36174</v>
      </c>
      <c r="P194" s="10">
        <v>42157</v>
      </c>
      <c r="Q194" s="10">
        <v>41048</v>
      </c>
      <c r="R194" s="10">
        <v>49862</v>
      </c>
      <c r="S194" s="10">
        <v>64626</v>
      </c>
      <c r="T194" s="10">
        <v>74254</v>
      </c>
      <c r="U194" s="10">
        <v>81597</v>
      </c>
      <c r="V194" s="10">
        <v>81520</v>
      </c>
      <c r="W194" s="10">
        <v>78467</v>
      </c>
      <c r="X194" s="10">
        <v>86232</v>
      </c>
      <c r="Y194" s="10">
        <v>90393</v>
      </c>
      <c r="Z194" s="10">
        <v>99424</v>
      </c>
      <c r="AA194" s="10">
        <v>103961</v>
      </c>
      <c r="AB194" s="10">
        <v>110890</v>
      </c>
      <c r="AC194" s="10">
        <v>121609</v>
      </c>
      <c r="AD194" s="10">
        <v>125532</v>
      </c>
      <c r="AE194" s="10">
        <v>142905</v>
      </c>
      <c r="AF194" s="10">
        <v>139695</v>
      </c>
      <c r="AG194" s="10">
        <v>134545</v>
      </c>
      <c r="AH194" s="10">
        <v>143482</v>
      </c>
      <c r="AI194" s="10">
        <v>145719</v>
      </c>
      <c r="AJ194" s="10">
        <v>134718</v>
      </c>
      <c r="AK194" s="10">
        <v>176768</v>
      </c>
      <c r="AL194" s="10">
        <v>136485</v>
      </c>
      <c r="AM194" s="10">
        <v>136449</v>
      </c>
      <c r="AN194" s="10">
        <v>141139</v>
      </c>
      <c r="AO194" s="10">
        <v>130255</v>
      </c>
      <c r="AP194" s="10">
        <v>126877</v>
      </c>
      <c r="AQ194" s="10">
        <v>120641</v>
      </c>
      <c r="AR194" s="10">
        <v>125647</v>
      </c>
      <c r="AS194" s="10">
        <v>118593</v>
      </c>
      <c r="AT194" s="10">
        <v>118297</v>
      </c>
      <c r="AU194" s="10">
        <v>121669</v>
      </c>
      <c r="AV194" s="10">
        <v>119329</v>
      </c>
      <c r="AW194" s="10"/>
    </row>
    <row r="195" spans="3:49" x14ac:dyDescent="0.2">
      <c r="C195" s="32" t="s">
        <v>22</v>
      </c>
      <c r="D195" s="32" t="s">
        <v>113</v>
      </c>
      <c r="E195" s="32"/>
      <c r="F195" s="6" t="s">
        <v>96</v>
      </c>
      <c r="G195" s="32" t="s">
        <v>127</v>
      </c>
      <c r="H195" s="32" t="s">
        <v>16</v>
      </c>
      <c r="I195" s="10">
        <v>48046</v>
      </c>
      <c r="J195" s="10">
        <v>53516</v>
      </c>
      <c r="K195" s="10">
        <v>60957</v>
      </c>
      <c r="L195" s="10">
        <v>73641</v>
      </c>
      <c r="M195" s="10">
        <v>88465</v>
      </c>
      <c r="N195" s="10">
        <v>87301</v>
      </c>
      <c r="O195" s="10">
        <v>97879</v>
      </c>
      <c r="P195" s="10">
        <v>101046</v>
      </c>
      <c r="Q195" s="10">
        <v>110440</v>
      </c>
      <c r="R195" s="10">
        <v>129065</v>
      </c>
      <c r="S195" s="10">
        <v>155948</v>
      </c>
      <c r="T195" s="10">
        <v>162588</v>
      </c>
      <c r="U195" s="10">
        <v>167174</v>
      </c>
      <c r="V195" s="10">
        <v>170752</v>
      </c>
      <c r="W195" s="10">
        <v>173276</v>
      </c>
      <c r="X195" s="10">
        <v>184165</v>
      </c>
      <c r="Y195" s="10">
        <v>185874</v>
      </c>
      <c r="Z195" s="10">
        <v>209573</v>
      </c>
      <c r="AA195" s="10">
        <v>220720</v>
      </c>
      <c r="AB195" s="10">
        <v>219008</v>
      </c>
      <c r="AC195" s="10">
        <v>234177</v>
      </c>
      <c r="AD195" s="10">
        <v>244339</v>
      </c>
      <c r="AE195" s="10">
        <v>253691</v>
      </c>
      <c r="AF195" s="10">
        <v>242520</v>
      </c>
      <c r="AG195" s="10">
        <v>253655</v>
      </c>
      <c r="AH195" s="10">
        <v>266117</v>
      </c>
      <c r="AI195" s="10">
        <v>283188</v>
      </c>
      <c r="AJ195" s="10">
        <v>294017</v>
      </c>
      <c r="AK195" s="10">
        <v>305140</v>
      </c>
      <c r="AL195" s="10">
        <v>263171</v>
      </c>
      <c r="AM195" s="10">
        <v>232778</v>
      </c>
      <c r="AN195" s="10">
        <v>234684</v>
      </c>
      <c r="AO195" s="10">
        <v>113852</v>
      </c>
      <c r="AP195" s="10">
        <v>132732</v>
      </c>
      <c r="AQ195" s="10">
        <v>218040</v>
      </c>
      <c r="AR195" s="10">
        <v>199309</v>
      </c>
      <c r="AS195" s="10">
        <v>216517</v>
      </c>
      <c r="AT195" s="10">
        <v>249870</v>
      </c>
      <c r="AU195" s="10">
        <v>261512</v>
      </c>
      <c r="AV195" s="10">
        <v>254467</v>
      </c>
      <c r="AW195" s="10"/>
    </row>
    <row r="196" spans="3:49" x14ac:dyDescent="0.2">
      <c r="C196" s="32" t="s">
        <v>23</v>
      </c>
      <c r="D196" s="32" t="s">
        <v>113</v>
      </c>
      <c r="E196" s="32"/>
      <c r="F196" s="6" t="s">
        <v>96</v>
      </c>
      <c r="G196" s="32" t="s">
        <v>127</v>
      </c>
      <c r="H196" s="32" t="s">
        <v>16</v>
      </c>
      <c r="I196" s="10">
        <v>28743</v>
      </c>
      <c r="J196" s="10">
        <v>38525</v>
      </c>
      <c r="K196" s="10">
        <v>39866</v>
      </c>
      <c r="L196" s="10">
        <v>51543</v>
      </c>
      <c r="M196" s="10">
        <v>59449</v>
      </c>
      <c r="N196" s="10">
        <v>69056</v>
      </c>
      <c r="O196" s="10">
        <v>68216</v>
      </c>
      <c r="P196" s="10">
        <v>74650</v>
      </c>
      <c r="Q196" s="10">
        <v>85881</v>
      </c>
      <c r="R196" s="10">
        <v>99305</v>
      </c>
      <c r="S196" s="10">
        <v>105720</v>
      </c>
      <c r="T196" s="10">
        <v>101678</v>
      </c>
      <c r="U196" s="10">
        <v>109937</v>
      </c>
      <c r="V196" s="10">
        <v>110249</v>
      </c>
      <c r="W196" s="10">
        <v>106312</v>
      </c>
      <c r="X196" s="10">
        <v>116510</v>
      </c>
      <c r="Y196" s="10">
        <v>132427</v>
      </c>
      <c r="Z196" s="10">
        <v>140141</v>
      </c>
      <c r="AA196" s="10">
        <v>148441</v>
      </c>
      <c r="AB196" s="10">
        <v>156615</v>
      </c>
      <c r="AC196" s="10">
        <v>154715</v>
      </c>
      <c r="AD196" s="10">
        <v>167072</v>
      </c>
      <c r="AE196" s="10">
        <v>181242</v>
      </c>
      <c r="AF196" s="10">
        <v>186256</v>
      </c>
      <c r="AG196" s="10">
        <v>202622</v>
      </c>
      <c r="AH196" s="10">
        <v>219869</v>
      </c>
      <c r="AI196" s="10">
        <v>243591</v>
      </c>
      <c r="AJ196" s="10">
        <v>258843</v>
      </c>
      <c r="AK196" s="10">
        <v>270651</v>
      </c>
      <c r="AL196" s="10">
        <v>243764</v>
      </c>
      <c r="AM196" s="10">
        <v>244964</v>
      </c>
      <c r="AN196" s="10">
        <v>245842</v>
      </c>
      <c r="AO196" s="10">
        <v>188149</v>
      </c>
      <c r="AP196" s="10">
        <v>156099</v>
      </c>
      <c r="AQ196" s="10">
        <v>185696</v>
      </c>
      <c r="AR196" s="10">
        <v>209055</v>
      </c>
      <c r="AS196" s="10">
        <v>233912</v>
      </c>
      <c r="AT196" s="10">
        <v>240145</v>
      </c>
      <c r="AU196" s="10">
        <v>254422</v>
      </c>
      <c r="AV196" s="10">
        <v>249185</v>
      </c>
      <c r="AW196" s="10"/>
    </row>
    <row r="197" spans="3:49" x14ac:dyDescent="0.2">
      <c r="C197" s="32" t="s">
        <v>24</v>
      </c>
      <c r="D197" s="32" t="s">
        <v>113</v>
      </c>
      <c r="E197" s="32"/>
      <c r="F197" s="6" t="s">
        <v>96</v>
      </c>
      <c r="G197" s="32" t="s">
        <v>127</v>
      </c>
      <c r="H197" s="32" t="s">
        <v>16</v>
      </c>
      <c r="I197" s="10">
        <v>572818</v>
      </c>
      <c r="J197" s="10">
        <v>623695</v>
      </c>
      <c r="K197" s="10">
        <v>620863</v>
      </c>
      <c r="L197" s="10">
        <v>675770</v>
      </c>
      <c r="M197" s="10">
        <v>751825</v>
      </c>
      <c r="N197" s="10">
        <v>818532</v>
      </c>
      <c r="O197" s="10">
        <v>1003304</v>
      </c>
      <c r="P197" s="10">
        <v>1117228</v>
      </c>
      <c r="Q197" s="10">
        <v>1201189</v>
      </c>
      <c r="R197" s="10">
        <v>1422235</v>
      </c>
      <c r="S197" s="10">
        <v>1715962</v>
      </c>
      <c r="T197" s="10">
        <v>1795237</v>
      </c>
      <c r="U197" s="10">
        <v>2008776</v>
      </c>
      <c r="V197" s="10">
        <v>1993873</v>
      </c>
      <c r="W197" s="10">
        <v>1938815</v>
      </c>
      <c r="X197" s="10">
        <v>1956640</v>
      </c>
      <c r="Y197" s="10">
        <v>2193823</v>
      </c>
      <c r="Z197" s="10">
        <v>2322061</v>
      </c>
      <c r="AA197" s="10">
        <v>2456101</v>
      </c>
      <c r="AB197" s="10">
        <v>2447340</v>
      </c>
      <c r="AC197" s="10">
        <v>2697850</v>
      </c>
      <c r="AD197" s="10">
        <v>2863775</v>
      </c>
      <c r="AE197" s="10">
        <v>2771314</v>
      </c>
      <c r="AF197" s="10">
        <v>2781571</v>
      </c>
      <c r="AG197" s="10">
        <v>2748219</v>
      </c>
      <c r="AH197" s="10">
        <v>2776555</v>
      </c>
      <c r="AI197" s="10">
        <v>2788363</v>
      </c>
      <c r="AJ197" s="10">
        <v>2821927</v>
      </c>
      <c r="AK197" s="10">
        <v>2936298</v>
      </c>
      <c r="AL197" s="10">
        <v>2685837</v>
      </c>
      <c r="AM197" s="10">
        <v>2455333</v>
      </c>
      <c r="AN197" s="10">
        <v>2364302</v>
      </c>
      <c r="AO197" s="10">
        <v>2290445</v>
      </c>
      <c r="AP197" s="10">
        <v>2175165</v>
      </c>
      <c r="AQ197" s="10">
        <v>2237150</v>
      </c>
      <c r="AR197" s="10">
        <v>2300488</v>
      </c>
      <c r="AS197" s="10">
        <v>2406565</v>
      </c>
      <c r="AT197" s="10">
        <v>2489011</v>
      </c>
      <c r="AU197" s="10">
        <v>2636340</v>
      </c>
      <c r="AV197" s="10">
        <v>2829303</v>
      </c>
      <c r="AW197" s="10"/>
    </row>
    <row r="198" spans="3:49" x14ac:dyDescent="0.2">
      <c r="C198" s="32" t="s">
        <v>25</v>
      </c>
      <c r="D198" s="32" t="s">
        <v>113</v>
      </c>
      <c r="E198" s="32"/>
      <c r="F198" s="6" t="s">
        <v>96</v>
      </c>
      <c r="G198" s="32" t="s">
        <v>127</v>
      </c>
      <c r="H198" s="32" t="s">
        <v>16</v>
      </c>
      <c r="I198" s="10">
        <v>81771</v>
      </c>
      <c r="J198" s="10">
        <v>94605</v>
      </c>
      <c r="K198" s="10">
        <v>83505</v>
      </c>
      <c r="L198" s="10">
        <v>99213</v>
      </c>
      <c r="M198" s="10">
        <v>164942</v>
      </c>
      <c r="N198" s="10">
        <v>201286</v>
      </c>
      <c r="O198" s="10">
        <v>196612</v>
      </c>
      <c r="P198" s="10">
        <v>230619</v>
      </c>
      <c r="Q198" s="10">
        <v>252344</v>
      </c>
      <c r="R198" s="10">
        <v>303722</v>
      </c>
      <c r="S198" s="10">
        <v>375621</v>
      </c>
      <c r="T198" s="10">
        <v>389597</v>
      </c>
      <c r="U198" s="10">
        <v>416173</v>
      </c>
      <c r="V198" s="10">
        <v>389184</v>
      </c>
      <c r="W198" s="10">
        <v>367577</v>
      </c>
      <c r="X198" s="10">
        <v>404109</v>
      </c>
      <c r="Y198" s="10">
        <v>433638</v>
      </c>
      <c r="Z198" s="10">
        <v>472817</v>
      </c>
      <c r="AA198" s="10">
        <v>501518</v>
      </c>
      <c r="AB198" s="10">
        <v>521595</v>
      </c>
      <c r="AC198" s="10">
        <v>551503</v>
      </c>
      <c r="AD198" s="10">
        <v>597875</v>
      </c>
      <c r="AE198" s="10">
        <v>619019</v>
      </c>
      <c r="AF198" s="10">
        <v>637441</v>
      </c>
      <c r="AG198" s="10">
        <v>641155</v>
      </c>
      <c r="AH198" s="10">
        <v>659678</v>
      </c>
      <c r="AI198" s="10">
        <v>673065</v>
      </c>
      <c r="AJ198" s="10">
        <v>707417</v>
      </c>
      <c r="AK198" s="10">
        <v>754271</v>
      </c>
      <c r="AL198" s="10">
        <v>661733</v>
      </c>
      <c r="AM198" s="10">
        <v>634580</v>
      </c>
      <c r="AN198" s="10">
        <v>619369</v>
      </c>
      <c r="AO198" s="10">
        <v>538460</v>
      </c>
      <c r="AP198" s="10">
        <v>435519</v>
      </c>
      <c r="AQ198" s="10">
        <v>430328</v>
      </c>
      <c r="AR198" s="10">
        <v>386188</v>
      </c>
      <c r="AS198" s="10">
        <v>433873</v>
      </c>
      <c r="AT198" s="10">
        <v>487758</v>
      </c>
      <c r="AU198" s="10">
        <v>536380</v>
      </c>
      <c r="AV198" s="10">
        <v>589291</v>
      </c>
      <c r="AW198" s="10"/>
    </row>
    <row r="199" spans="3:49" x14ac:dyDescent="0.2">
      <c r="C199" s="32" t="s">
        <v>26</v>
      </c>
      <c r="D199" s="32" t="s">
        <v>113</v>
      </c>
      <c r="E199" s="32"/>
      <c r="F199" s="6" t="s">
        <v>96</v>
      </c>
      <c r="G199" s="32" t="s">
        <v>127</v>
      </c>
      <c r="H199" s="32" t="s">
        <v>16</v>
      </c>
      <c r="I199" s="10">
        <v>5922</v>
      </c>
      <c r="J199" s="10">
        <v>6251</v>
      </c>
      <c r="K199" s="10">
        <v>8081</v>
      </c>
      <c r="L199" s="10">
        <v>7908</v>
      </c>
      <c r="M199" s="10">
        <v>9773</v>
      </c>
      <c r="N199" s="10">
        <v>10541</v>
      </c>
      <c r="O199" s="10">
        <v>10795</v>
      </c>
      <c r="P199" s="10">
        <v>13759</v>
      </c>
      <c r="Q199" s="10">
        <v>13908</v>
      </c>
      <c r="R199" s="10">
        <v>17195</v>
      </c>
      <c r="S199" s="10">
        <v>15252</v>
      </c>
      <c r="T199" s="10">
        <v>16315</v>
      </c>
      <c r="U199" s="10">
        <v>18412</v>
      </c>
      <c r="V199" s="10">
        <v>19645</v>
      </c>
      <c r="W199" s="10">
        <v>21377</v>
      </c>
      <c r="X199" s="10">
        <v>23312</v>
      </c>
      <c r="Y199" s="10">
        <v>25301</v>
      </c>
      <c r="Z199" s="10">
        <v>26777</v>
      </c>
      <c r="AA199" s="10">
        <v>28328</v>
      </c>
      <c r="AB199" s="10">
        <v>29044</v>
      </c>
      <c r="AC199" s="10">
        <v>29648</v>
      </c>
      <c r="AD199" s="10">
        <v>30760</v>
      </c>
      <c r="AE199" s="10">
        <v>33590</v>
      </c>
      <c r="AF199" s="10">
        <v>36312</v>
      </c>
      <c r="AG199" s="10">
        <v>36182</v>
      </c>
      <c r="AH199" s="10">
        <v>39571</v>
      </c>
      <c r="AI199" s="10">
        <v>42701</v>
      </c>
      <c r="AJ199" s="10">
        <v>54189</v>
      </c>
      <c r="AK199" s="10">
        <v>52030</v>
      </c>
      <c r="AL199" s="10">
        <v>40017</v>
      </c>
      <c r="AM199" s="10">
        <v>36075</v>
      </c>
      <c r="AN199" s="10">
        <v>35385</v>
      </c>
      <c r="AO199" s="10">
        <v>29041</v>
      </c>
      <c r="AP199" s="10">
        <v>16459</v>
      </c>
      <c r="AQ199" s="10">
        <v>27419</v>
      </c>
      <c r="AR199" s="10">
        <v>22076</v>
      </c>
      <c r="AS199" s="10">
        <v>23045</v>
      </c>
      <c r="AT199" s="10">
        <v>24925</v>
      </c>
      <c r="AU199" s="10">
        <v>31439</v>
      </c>
      <c r="AV199" s="10">
        <v>28659</v>
      </c>
      <c r="AW199" s="10"/>
    </row>
    <row r="200" spans="3:49" x14ac:dyDescent="0.2">
      <c r="C200" s="32" t="s">
        <v>27</v>
      </c>
      <c r="D200" s="32" t="s">
        <v>113</v>
      </c>
      <c r="E200" s="32"/>
      <c r="F200" s="6" t="s">
        <v>96</v>
      </c>
      <c r="G200" s="32" t="s">
        <v>127</v>
      </c>
      <c r="H200" s="32" t="s">
        <v>16</v>
      </c>
      <c r="I200" s="10">
        <v>76448</v>
      </c>
      <c r="J200" s="10">
        <v>86152</v>
      </c>
      <c r="K200" s="10">
        <v>72176</v>
      </c>
      <c r="L200" s="10">
        <v>73987</v>
      </c>
      <c r="M200" s="10">
        <v>89791</v>
      </c>
      <c r="N200" s="10">
        <v>87832</v>
      </c>
      <c r="O200" s="10">
        <v>74444</v>
      </c>
      <c r="P200" s="10">
        <v>83672</v>
      </c>
      <c r="Q200" s="10">
        <v>89098</v>
      </c>
      <c r="R200" s="10">
        <v>114983</v>
      </c>
      <c r="S200" s="10">
        <v>142762</v>
      </c>
      <c r="T200" s="10">
        <v>135744</v>
      </c>
      <c r="U200" s="10">
        <v>139519</v>
      </c>
      <c r="V200" s="10">
        <v>148064</v>
      </c>
      <c r="W200" s="10">
        <v>155549</v>
      </c>
      <c r="X200" s="10">
        <v>161570</v>
      </c>
      <c r="Y200" s="10">
        <v>167564</v>
      </c>
      <c r="Z200" s="10">
        <v>187392</v>
      </c>
      <c r="AA200" s="10">
        <v>197406</v>
      </c>
      <c r="AB200" s="10">
        <v>194435</v>
      </c>
      <c r="AC200" s="10">
        <v>207903</v>
      </c>
      <c r="AD200" s="10">
        <v>226204</v>
      </c>
      <c r="AE200" s="10">
        <v>226984</v>
      </c>
      <c r="AF200" s="10">
        <v>223787</v>
      </c>
      <c r="AG200" s="10">
        <v>229232</v>
      </c>
      <c r="AH200" s="10">
        <v>246633</v>
      </c>
      <c r="AI200" s="10">
        <v>250568</v>
      </c>
      <c r="AJ200" s="10">
        <v>278818</v>
      </c>
      <c r="AK200" s="10">
        <v>310793</v>
      </c>
      <c r="AL200" s="10">
        <v>278639</v>
      </c>
      <c r="AM200" s="10">
        <v>293844</v>
      </c>
      <c r="AN200" s="10">
        <v>301851</v>
      </c>
      <c r="AO200" s="10">
        <v>294557</v>
      </c>
      <c r="AP200" s="10">
        <v>244213</v>
      </c>
      <c r="AQ200" s="10">
        <v>176747</v>
      </c>
      <c r="AR200" s="10">
        <v>152798</v>
      </c>
      <c r="AS200" s="10">
        <v>152119</v>
      </c>
      <c r="AT200" s="10">
        <v>170697</v>
      </c>
      <c r="AU200" s="10">
        <v>165820</v>
      </c>
      <c r="AV200" s="10">
        <v>163102</v>
      </c>
      <c r="AW200" s="10"/>
    </row>
    <row r="201" spans="3:49" x14ac:dyDescent="0.2">
      <c r="C201" s="32" t="s">
        <v>28</v>
      </c>
      <c r="D201" s="32" t="s">
        <v>113</v>
      </c>
      <c r="E201" s="32"/>
      <c r="F201" s="6" t="s">
        <v>96</v>
      </c>
      <c r="G201" s="32" t="s">
        <v>127</v>
      </c>
      <c r="H201" s="32" t="s">
        <v>16</v>
      </c>
      <c r="I201" s="10">
        <v>481413</v>
      </c>
      <c r="J201" s="10">
        <v>510250</v>
      </c>
      <c r="K201" s="10">
        <v>579117</v>
      </c>
      <c r="L201" s="10">
        <v>643270</v>
      </c>
      <c r="M201" s="10">
        <v>662760</v>
      </c>
      <c r="N201" s="10">
        <v>792737</v>
      </c>
      <c r="O201" s="10">
        <v>875691</v>
      </c>
      <c r="P201" s="10">
        <v>953670</v>
      </c>
      <c r="Q201" s="10">
        <v>1032385</v>
      </c>
      <c r="R201" s="10">
        <v>1225197</v>
      </c>
      <c r="S201" s="10">
        <v>1483802</v>
      </c>
      <c r="T201" s="10">
        <v>1495712</v>
      </c>
      <c r="U201" s="10">
        <v>1454391</v>
      </c>
      <c r="V201" s="10">
        <v>1392638</v>
      </c>
      <c r="W201" s="10">
        <v>1443046</v>
      </c>
      <c r="X201" s="10">
        <v>1427413</v>
      </c>
      <c r="Y201" s="10">
        <v>1456732</v>
      </c>
      <c r="Z201" s="10">
        <v>1627901</v>
      </c>
      <c r="AA201" s="10">
        <v>1691751</v>
      </c>
      <c r="AB201" s="10">
        <v>1746553</v>
      </c>
      <c r="AC201" s="10">
        <v>1823673</v>
      </c>
      <c r="AD201" s="10">
        <v>1760652</v>
      </c>
      <c r="AE201" s="10">
        <v>1583773</v>
      </c>
      <c r="AF201" s="10">
        <v>1439655</v>
      </c>
      <c r="AG201" s="10">
        <v>1370820</v>
      </c>
      <c r="AH201" s="10">
        <v>1336572</v>
      </c>
      <c r="AI201" s="10">
        <v>1478679</v>
      </c>
      <c r="AJ201" s="10">
        <v>1443646</v>
      </c>
      <c r="AK201" s="10">
        <v>1353173</v>
      </c>
      <c r="AL201" s="10">
        <v>1187562</v>
      </c>
      <c r="AM201" s="10">
        <v>1108760</v>
      </c>
      <c r="AN201" s="10">
        <v>1088245</v>
      </c>
      <c r="AO201" s="10">
        <v>1038047</v>
      </c>
      <c r="AP201" s="10">
        <v>1115022</v>
      </c>
      <c r="AQ201" s="10">
        <v>835878</v>
      </c>
      <c r="AR201" s="10">
        <v>960517</v>
      </c>
      <c r="AS201" s="10">
        <v>946894</v>
      </c>
      <c r="AT201" s="10">
        <v>1015659</v>
      </c>
      <c r="AU201" s="10">
        <v>1023143</v>
      </c>
      <c r="AV201" s="10">
        <v>1085652</v>
      </c>
      <c r="AW201" s="10"/>
    </row>
    <row r="202" spans="3:49" x14ac:dyDescent="0.2">
      <c r="C202" s="32" t="s">
        <v>29</v>
      </c>
      <c r="D202" s="32" t="s">
        <v>113</v>
      </c>
      <c r="E202" s="32"/>
      <c r="F202" s="6" t="s">
        <v>96</v>
      </c>
      <c r="G202" s="32" t="s">
        <v>127</v>
      </c>
      <c r="H202" s="32" t="s">
        <v>16</v>
      </c>
      <c r="I202" s="10">
        <v>13335</v>
      </c>
      <c r="J202" s="10">
        <v>15563</v>
      </c>
      <c r="K202" s="10">
        <v>15377</v>
      </c>
      <c r="L202" s="10">
        <v>9403</v>
      </c>
      <c r="M202" s="10">
        <v>14851</v>
      </c>
      <c r="N202" s="10">
        <v>24179</v>
      </c>
      <c r="O202" s="10">
        <v>25725</v>
      </c>
      <c r="P202" s="10">
        <v>28528</v>
      </c>
      <c r="Q202" s="10">
        <v>29693</v>
      </c>
      <c r="R202" s="10">
        <v>34042</v>
      </c>
      <c r="S202" s="10">
        <v>47188</v>
      </c>
      <c r="T202" s="10">
        <v>52296</v>
      </c>
      <c r="U202" s="10">
        <v>55217</v>
      </c>
      <c r="V202" s="10">
        <v>51449</v>
      </c>
      <c r="W202" s="10">
        <v>51955</v>
      </c>
      <c r="X202" s="10">
        <v>57576</v>
      </c>
      <c r="Y202" s="10">
        <v>63688</v>
      </c>
      <c r="Z202" s="10">
        <v>68967</v>
      </c>
      <c r="AA202" s="10">
        <v>73529</v>
      </c>
      <c r="AB202" s="10">
        <v>81496</v>
      </c>
      <c r="AC202" s="10">
        <v>97128</v>
      </c>
      <c r="AD202" s="10">
        <v>104111</v>
      </c>
      <c r="AE202" s="10">
        <v>109775</v>
      </c>
      <c r="AF202" s="10">
        <v>119097</v>
      </c>
      <c r="AG202" s="10">
        <v>129661</v>
      </c>
      <c r="AH202" s="10">
        <v>119606</v>
      </c>
      <c r="AI202" s="10">
        <v>119955</v>
      </c>
      <c r="AJ202" s="10">
        <v>128546</v>
      </c>
      <c r="AK202" s="10">
        <v>149020</v>
      </c>
      <c r="AL202" s="10">
        <v>112560</v>
      </c>
      <c r="AM202" s="10">
        <v>100726</v>
      </c>
      <c r="AN202" s="10">
        <v>100400</v>
      </c>
      <c r="AO202" s="10">
        <v>99190</v>
      </c>
      <c r="AP202" s="10">
        <v>119822</v>
      </c>
      <c r="AQ202" s="10">
        <v>112671</v>
      </c>
      <c r="AR202" s="10">
        <v>126588</v>
      </c>
      <c r="AS202" s="10">
        <v>137124</v>
      </c>
      <c r="AT202" s="10">
        <v>153647</v>
      </c>
      <c r="AU202" s="10">
        <v>151061</v>
      </c>
      <c r="AV202" s="10">
        <v>148973</v>
      </c>
      <c r="AW202" s="10"/>
    </row>
    <row r="203" spans="3:49" x14ac:dyDescent="0.2">
      <c r="C203" s="32" t="s">
        <v>30</v>
      </c>
      <c r="D203" s="32" t="s">
        <v>113</v>
      </c>
      <c r="E203" s="32"/>
      <c r="F203" s="6" t="s">
        <v>96</v>
      </c>
      <c r="G203" s="32" t="s">
        <v>127</v>
      </c>
      <c r="H203" s="32" t="s">
        <v>16</v>
      </c>
      <c r="I203" s="10">
        <v>43086</v>
      </c>
      <c r="J203" s="10">
        <v>49240</v>
      </c>
      <c r="K203" s="10">
        <v>58768</v>
      </c>
      <c r="L203" s="10">
        <v>66008</v>
      </c>
      <c r="M203" s="10">
        <v>68456</v>
      </c>
      <c r="N203" s="10">
        <v>75541</v>
      </c>
      <c r="O203" s="10">
        <v>98893</v>
      </c>
      <c r="P203" s="10">
        <v>120217</v>
      </c>
      <c r="Q203" s="10">
        <v>125582</v>
      </c>
      <c r="R203" s="10">
        <v>151840</v>
      </c>
      <c r="S203" s="10">
        <v>183115</v>
      </c>
      <c r="T203" s="10">
        <v>185154</v>
      </c>
      <c r="U203" s="10">
        <v>209942</v>
      </c>
      <c r="V203" s="10">
        <v>232251</v>
      </c>
      <c r="W203" s="10">
        <v>212453</v>
      </c>
      <c r="X203" s="10">
        <v>220226</v>
      </c>
      <c r="Y203" s="10">
        <v>239799</v>
      </c>
      <c r="Z203" s="10">
        <v>261518</v>
      </c>
      <c r="AA203" s="10">
        <v>276901</v>
      </c>
      <c r="AB203" s="10">
        <v>293645</v>
      </c>
      <c r="AC203" s="10">
        <v>331483</v>
      </c>
      <c r="AD203" s="10">
        <v>347751</v>
      </c>
      <c r="AE203" s="10">
        <v>367322</v>
      </c>
      <c r="AF203" s="10">
        <v>399178</v>
      </c>
      <c r="AG203" s="10">
        <v>421776</v>
      </c>
      <c r="AH203" s="10">
        <v>432945</v>
      </c>
      <c r="AI203" s="10">
        <v>475482</v>
      </c>
      <c r="AJ203" s="10">
        <v>509810</v>
      </c>
      <c r="AK203" s="10">
        <v>524905</v>
      </c>
      <c r="AL203" s="10">
        <v>466166</v>
      </c>
      <c r="AM203" s="10">
        <v>494147</v>
      </c>
      <c r="AN203" s="10">
        <v>483169</v>
      </c>
      <c r="AO203" s="10">
        <v>469859</v>
      </c>
      <c r="AP203" s="10">
        <v>432470</v>
      </c>
      <c r="AQ203" s="10">
        <v>458190</v>
      </c>
      <c r="AR203" s="10">
        <v>498106</v>
      </c>
      <c r="AS203" s="10">
        <v>515364</v>
      </c>
      <c r="AT203" s="10">
        <v>527046</v>
      </c>
      <c r="AU203" s="10">
        <v>574676</v>
      </c>
      <c r="AV203" s="10">
        <v>556056</v>
      </c>
      <c r="AW203" s="10"/>
    </row>
    <row r="204" spans="3:49" x14ac:dyDescent="0.2">
      <c r="C204" s="32" t="s">
        <v>31</v>
      </c>
      <c r="D204" s="32" t="s">
        <v>113</v>
      </c>
      <c r="E204" s="32"/>
      <c r="F204" s="6" t="s">
        <v>96</v>
      </c>
      <c r="G204" s="32" t="s">
        <v>127</v>
      </c>
      <c r="H204" s="32" t="s">
        <v>16</v>
      </c>
      <c r="I204" s="10">
        <v>289397</v>
      </c>
      <c r="J204" s="10">
        <v>352769</v>
      </c>
      <c r="K204" s="10">
        <v>402201</v>
      </c>
      <c r="L204" s="10">
        <v>390663</v>
      </c>
      <c r="M204" s="10">
        <v>432487</v>
      </c>
      <c r="N204" s="10">
        <v>450765</v>
      </c>
      <c r="O204" s="10">
        <v>544565</v>
      </c>
      <c r="P204" s="10">
        <v>585654</v>
      </c>
      <c r="Q204" s="10">
        <v>598868</v>
      </c>
      <c r="R204" s="10">
        <v>664129</v>
      </c>
      <c r="S204" s="10">
        <v>773218</v>
      </c>
      <c r="T204" s="10">
        <v>772306</v>
      </c>
      <c r="U204" s="10">
        <v>820885</v>
      </c>
      <c r="V204" s="10">
        <v>834016</v>
      </c>
      <c r="W204" s="10">
        <v>855641</v>
      </c>
      <c r="X204" s="10">
        <v>926535</v>
      </c>
      <c r="Y204" s="10">
        <v>964930</v>
      </c>
      <c r="Z204" s="10">
        <v>1084074</v>
      </c>
      <c r="AA204" s="10">
        <v>1144074</v>
      </c>
      <c r="AB204" s="10">
        <v>1153210</v>
      </c>
      <c r="AC204" s="10">
        <v>1249740</v>
      </c>
      <c r="AD204" s="10">
        <v>1382843</v>
      </c>
      <c r="AE204" s="10">
        <v>1426703</v>
      </c>
      <c r="AF204" s="10">
        <v>1479245</v>
      </c>
      <c r="AG204" s="10">
        <v>1524421</v>
      </c>
      <c r="AH204" s="10">
        <v>1602187</v>
      </c>
      <c r="AI204" s="10">
        <v>1688939</v>
      </c>
      <c r="AJ204" s="10">
        <v>1817917</v>
      </c>
      <c r="AK204" s="10">
        <v>1831128</v>
      </c>
      <c r="AL204" s="10">
        <v>1549357</v>
      </c>
      <c r="AM204" s="10">
        <v>1605449</v>
      </c>
      <c r="AN204" s="10">
        <v>1590311</v>
      </c>
      <c r="AO204" s="10">
        <v>1625566</v>
      </c>
      <c r="AP204" s="10">
        <v>1497900</v>
      </c>
      <c r="AQ204" s="10">
        <v>1451762</v>
      </c>
      <c r="AR204" s="10">
        <v>1358525</v>
      </c>
      <c r="AS204" s="10">
        <v>1326880</v>
      </c>
      <c r="AT204" s="10">
        <v>1394996</v>
      </c>
      <c r="AU204" s="10">
        <v>1426454</v>
      </c>
      <c r="AV204" s="10">
        <v>1470060</v>
      </c>
      <c r="AW204" s="10"/>
    </row>
    <row r="205" spans="3:49" x14ac:dyDescent="0.2">
      <c r="C205" s="32" t="s">
        <v>32</v>
      </c>
      <c r="D205" s="32" t="s">
        <v>113</v>
      </c>
      <c r="E205" s="32"/>
      <c r="F205" s="6" t="s">
        <v>96</v>
      </c>
      <c r="G205" s="32" t="s">
        <v>127</v>
      </c>
      <c r="H205" s="32" t="s">
        <v>16</v>
      </c>
      <c r="I205" s="10">
        <v>10853</v>
      </c>
      <c r="J205" s="10">
        <v>10496</v>
      </c>
      <c r="K205" s="10">
        <v>10964</v>
      </c>
      <c r="L205" s="10">
        <v>13820</v>
      </c>
      <c r="M205" s="10">
        <v>15053</v>
      </c>
      <c r="N205" s="10">
        <v>13314</v>
      </c>
      <c r="O205" s="10">
        <v>17714</v>
      </c>
      <c r="P205" s="10">
        <v>21833</v>
      </c>
      <c r="Q205" s="10">
        <v>25483</v>
      </c>
      <c r="R205" s="10">
        <v>31068</v>
      </c>
      <c r="S205" s="10">
        <v>38971</v>
      </c>
      <c r="T205" s="10">
        <v>37603</v>
      </c>
      <c r="U205" s="10">
        <v>37012</v>
      </c>
      <c r="V205" s="10">
        <v>41838</v>
      </c>
      <c r="W205" s="10">
        <v>43739</v>
      </c>
      <c r="X205" s="10">
        <v>42131</v>
      </c>
      <c r="Y205" s="10">
        <v>42222</v>
      </c>
      <c r="Z205" s="10">
        <v>49073</v>
      </c>
      <c r="AA205" s="10">
        <v>52043</v>
      </c>
      <c r="AB205" s="10">
        <v>55590</v>
      </c>
      <c r="AC205" s="10">
        <v>55743</v>
      </c>
      <c r="AD205" s="10">
        <v>55601</v>
      </c>
      <c r="AE205" s="10">
        <v>51390</v>
      </c>
      <c r="AF205" s="10">
        <v>50136</v>
      </c>
      <c r="AG205" s="10">
        <v>47615</v>
      </c>
      <c r="AH205" s="10">
        <v>42417</v>
      </c>
      <c r="AI205" s="10">
        <v>40237</v>
      </c>
      <c r="AJ205" s="10">
        <v>35353</v>
      </c>
      <c r="AK205" s="10">
        <v>50639</v>
      </c>
      <c r="AL205" s="10">
        <v>33546</v>
      </c>
      <c r="AM205" s="10">
        <v>32233</v>
      </c>
      <c r="AN205" s="10">
        <v>33338</v>
      </c>
      <c r="AO205" s="10">
        <v>34948</v>
      </c>
      <c r="AP205" s="10">
        <v>23197</v>
      </c>
      <c r="AQ205" s="10">
        <v>35063</v>
      </c>
      <c r="AR205" s="10">
        <v>39039</v>
      </c>
      <c r="AS205" s="10">
        <v>49592</v>
      </c>
      <c r="AT205" s="10">
        <v>50833</v>
      </c>
      <c r="AU205" s="10">
        <v>57935</v>
      </c>
      <c r="AV205" s="10">
        <v>51568</v>
      </c>
      <c r="AW205" s="10"/>
    </row>
    <row r="206" spans="3:49" x14ac:dyDescent="0.2">
      <c r="C206" s="32" t="s">
        <v>105</v>
      </c>
      <c r="D206" s="32" t="s">
        <v>113</v>
      </c>
      <c r="E206" s="32"/>
      <c r="F206" s="6" t="s">
        <v>96</v>
      </c>
      <c r="G206" s="32" t="s">
        <v>127</v>
      </c>
      <c r="H206" s="32" t="s">
        <v>16</v>
      </c>
      <c r="I206" s="10">
        <v>1887000</v>
      </c>
      <c r="J206" s="10">
        <v>2115000</v>
      </c>
      <c r="K206" s="10">
        <v>2236000</v>
      </c>
      <c r="L206" s="10">
        <v>2402000</v>
      </c>
      <c r="M206" s="10">
        <v>2675000</v>
      </c>
      <c r="N206" s="10">
        <v>2964000</v>
      </c>
      <c r="O206" s="10">
        <v>3389000</v>
      </c>
      <c r="P206" s="10">
        <v>3737000</v>
      </c>
      <c r="Q206" s="10">
        <v>4019000</v>
      </c>
      <c r="R206" s="10">
        <v>4728000</v>
      </c>
      <c r="S206" s="10">
        <v>5691000</v>
      </c>
      <c r="T206" s="10">
        <v>5880000</v>
      </c>
      <c r="U206" s="10">
        <v>6223000</v>
      </c>
      <c r="V206" s="10">
        <v>6128000</v>
      </c>
      <c r="W206" s="10">
        <v>6137000</v>
      </c>
      <c r="X206" s="10">
        <v>6335000</v>
      </c>
      <c r="Y206" s="10">
        <v>6762000</v>
      </c>
      <c r="Z206" s="10">
        <v>7413000</v>
      </c>
      <c r="AA206" s="10">
        <v>7808000</v>
      </c>
      <c r="AB206" s="10">
        <v>7992000</v>
      </c>
      <c r="AC206" s="10">
        <v>8636000</v>
      </c>
      <c r="AD206" s="10">
        <v>9055000</v>
      </c>
      <c r="AE206" s="10">
        <v>8946000</v>
      </c>
      <c r="AF206" s="10">
        <v>8946000</v>
      </c>
      <c r="AG206" s="10">
        <v>9010000</v>
      </c>
      <c r="AH206" s="10">
        <v>9208000</v>
      </c>
      <c r="AI206" s="10">
        <v>9594000</v>
      </c>
      <c r="AJ206" s="10">
        <v>9930000</v>
      </c>
      <c r="AK206" s="10">
        <v>10237000</v>
      </c>
      <c r="AL206" s="10">
        <v>8975000</v>
      </c>
      <c r="AM206" s="10">
        <v>8697000</v>
      </c>
      <c r="AN206" s="10">
        <v>8549000</v>
      </c>
      <c r="AO206" s="10">
        <v>8093000</v>
      </c>
      <c r="AP206" s="10">
        <v>7627000</v>
      </c>
      <c r="AQ206" s="10">
        <v>7470000</v>
      </c>
      <c r="AR206" s="10">
        <v>7541000</v>
      </c>
      <c r="AS206" s="10">
        <v>7799000</v>
      </c>
      <c r="AT206" s="10">
        <v>8150000</v>
      </c>
      <c r="AU206" s="10">
        <v>8528000</v>
      </c>
      <c r="AV206" s="10">
        <v>8884000</v>
      </c>
      <c r="AW206" s="10"/>
    </row>
    <row r="207" spans="3:49" x14ac:dyDescent="0.2">
      <c r="C207" s="32" t="s">
        <v>34</v>
      </c>
      <c r="D207" s="32" t="s">
        <v>113</v>
      </c>
      <c r="E207" s="32"/>
      <c r="F207" s="6" t="s">
        <v>96</v>
      </c>
      <c r="G207" s="32" t="s">
        <v>127</v>
      </c>
      <c r="H207" s="32" t="s">
        <v>16</v>
      </c>
      <c r="I207" s="10">
        <v>0</v>
      </c>
      <c r="J207" s="10">
        <v>0</v>
      </c>
      <c r="K207" s="10">
        <v>0</v>
      </c>
      <c r="L207" s="10">
        <v>0</v>
      </c>
      <c r="M207" s="10">
        <v>0</v>
      </c>
      <c r="N207" s="10">
        <v>0</v>
      </c>
      <c r="O207" s="10">
        <v>0</v>
      </c>
      <c r="P207" s="10">
        <v>0</v>
      </c>
      <c r="Q207" s="10">
        <v>0</v>
      </c>
      <c r="R207" s="10">
        <v>0</v>
      </c>
      <c r="S207" s="10">
        <v>0</v>
      </c>
      <c r="T207" s="10">
        <v>0</v>
      </c>
      <c r="U207" s="10">
        <v>0</v>
      </c>
      <c r="V207" s="10">
        <v>0</v>
      </c>
      <c r="W207" s="10">
        <v>0</v>
      </c>
      <c r="X207" s="10">
        <v>0</v>
      </c>
      <c r="Y207" s="10">
        <v>0</v>
      </c>
      <c r="Z207" s="10">
        <v>0</v>
      </c>
      <c r="AA207" s="10">
        <v>0</v>
      </c>
      <c r="AB207" s="10">
        <v>0</v>
      </c>
      <c r="AC207" s="10">
        <v>0</v>
      </c>
      <c r="AD207" s="10">
        <v>0</v>
      </c>
      <c r="AE207" s="10">
        <v>0</v>
      </c>
      <c r="AF207" s="10">
        <v>0</v>
      </c>
      <c r="AG207" s="10">
        <v>0</v>
      </c>
      <c r="AH207" s="10">
        <v>0</v>
      </c>
      <c r="AI207" s="10">
        <v>0</v>
      </c>
      <c r="AJ207" s="10">
        <v>0</v>
      </c>
      <c r="AK207" s="10">
        <v>0</v>
      </c>
      <c r="AL207" s="10">
        <v>0</v>
      </c>
      <c r="AM207" s="10">
        <v>0</v>
      </c>
      <c r="AN207" s="10">
        <v>0</v>
      </c>
      <c r="AO207" s="10">
        <v>0</v>
      </c>
      <c r="AP207" s="10">
        <v>0</v>
      </c>
      <c r="AQ207" s="10">
        <v>0</v>
      </c>
      <c r="AR207" s="10">
        <v>0</v>
      </c>
      <c r="AS207" s="10">
        <v>0</v>
      </c>
      <c r="AT207" s="10">
        <v>0</v>
      </c>
      <c r="AU207" s="10">
        <v>0</v>
      </c>
      <c r="AV207" s="10">
        <v>0</v>
      </c>
      <c r="AW207" s="10"/>
    </row>
    <row r="208" spans="3:49" ht="12" thickBot="1" x14ac:dyDescent="0.25">
      <c r="C208" s="168" t="s">
        <v>35</v>
      </c>
      <c r="D208" s="168" t="s">
        <v>113</v>
      </c>
      <c r="E208" s="168"/>
      <c r="F208" s="169" t="s">
        <v>96</v>
      </c>
      <c r="G208" s="168" t="s">
        <v>127</v>
      </c>
      <c r="H208" s="168" t="s">
        <v>16</v>
      </c>
      <c r="I208" s="170">
        <v>1887000</v>
      </c>
      <c r="J208" s="170">
        <v>2115000</v>
      </c>
      <c r="K208" s="170">
        <v>2236000</v>
      </c>
      <c r="L208" s="170">
        <v>2402000</v>
      </c>
      <c r="M208" s="170">
        <v>2675000</v>
      </c>
      <c r="N208" s="170">
        <v>2964000</v>
      </c>
      <c r="O208" s="170">
        <v>3389000</v>
      </c>
      <c r="P208" s="170">
        <v>3737000</v>
      </c>
      <c r="Q208" s="170">
        <v>4019000</v>
      </c>
      <c r="R208" s="170">
        <v>4728000</v>
      </c>
      <c r="S208" s="170">
        <v>5691000</v>
      </c>
      <c r="T208" s="170">
        <v>5880000</v>
      </c>
      <c r="U208" s="170">
        <v>6223000</v>
      </c>
      <c r="V208" s="170">
        <v>6128000</v>
      </c>
      <c r="W208" s="170">
        <v>6137000</v>
      </c>
      <c r="X208" s="170">
        <v>6335000</v>
      </c>
      <c r="Y208" s="170">
        <v>6762000</v>
      </c>
      <c r="Z208" s="170">
        <v>7413000</v>
      </c>
      <c r="AA208" s="170">
        <v>7808000</v>
      </c>
      <c r="AB208" s="170">
        <v>7992000</v>
      </c>
      <c r="AC208" s="170">
        <v>8636000</v>
      </c>
      <c r="AD208" s="170">
        <v>9055000</v>
      </c>
      <c r="AE208" s="170">
        <v>8946000</v>
      </c>
      <c r="AF208" s="170">
        <v>8946000</v>
      </c>
      <c r="AG208" s="170">
        <v>9010000</v>
      </c>
      <c r="AH208" s="170">
        <v>9208000</v>
      </c>
      <c r="AI208" s="170">
        <v>9594000</v>
      </c>
      <c r="AJ208" s="170">
        <v>9930000</v>
      </c>
      <c r="AK208" s="170">
        <v>10237000</v>
      </c>
      <c r="AL208" s="170">
        <v>8975000</v>
      </c>
      <c r="AM208" s="170">
        <v>8697000</v>
      </c>
      <c r="AN208" s="170">
        <v>8549000</v>
      </c>
      <c r="AO208" s="170">
        <v>8093000</v>
      </c>
      <c r="AP208" s="170">
        <v>7627000</v>
      </c>
      <c r="AQ208" s="170">
        <v>7470000</v>
      </c>
      <c r="AR208" s="170">
        <v>7541000</v>
      </c>
      <c r="AS208" s="170">
        <v>7799000</v>
      </c>
      <c r="AT208" s="170">
        <v>8150000</v>
      </c>
      <c r="AU208" s="170">
        <v>8528000</v>
      </c>
      <c r="AV208" s="170">
        <v>8884000</v>
      </c>
      <c r="AW208" s="170"/>
    </row>
    <row r="209" spans="3:49" x14ac:dyDescent="0.2">
      <c r="C209" s="32" t="s">
        <v>11</v>
      </c>
      <c r="D209" s="32" t="s">
        <v>106</v>
      </c>
      <c r="E209" s="32"/>
      <c r="F209" s="6" t="s">
        <v>103</v>
      </c>
      <c r="G209" s="32" t="s">
        <v>127</v>
      </c>
      <c r="H209" s="32" t="s">
        <v>16</v>
      </c>
      <c r="I209" s="10">
        <v>259705</v>
      </c>
      <c r="J209" s="10">
        <v>266108</v>
      </c>
      <c r="K209" s="10">
        <v>391945</v>
      </c>
      <c r="L209" s="10">
        <v>375154</v>
      </c>
      <c r="M209" s="10">
        <v>198264</v>
      </c>
      <c r="N209" s="10">
        <v>216174</v>
      </c>
      <c r="O209" s="10">
        <v>279777</v>
      </c>
      <c r="P209" s="10">
        <v>373170</v>
      </c>
      <c r="Q209" s="10">
        <v>365529</v>
      </c>
      <c r="R209" s="10">
        <v>358471</v>
      </c>
      <c r="S209" s="10">
        <v>425172</v>
      </c>
      <c r="T209" s="10">
        <v>396782</v>
      </c>
      <c r="U209" s="10">
        <v>439685</v>
      </c>
      <c r="V209" s="10">
        <v>458697</v>
      </c>
      <c r="W209" s="10">
        <v>476934</v>
      </c>
      <c r="X209" s="10">
        <v>477350</v>
      </c>
      <c r="Y209" s="10">
        <v>503169</v>
      </c>
      <c r="Z209" s="10">
        <v>567544</v>
      </c>
      <c r="AA209" s="10">
        <v>601642</v>
      </c>
      <c r="AB209" s="10">
        <v>605225</v>
      </c>
      <c r="AC209" s="10">
        <v>635197</v>
      </c>
      <c r="AD209" s="10">
        <v>612113</v>
      </c>
      <c r="AE209" s="10">
        <v>671758</v>
      </c>
      <c r="AF209" s="10">
        <v>687624</v>
      </c>
      <c r="AG209" s="10">
        <v>708156</v>
      </c>
      <c r="AH209" s="10">
        <v>713799</v>
      </c>
      <c r="AI209" s="10">
        <v>700777</v>
      </c>
      <c r="AJ209" s="10">
        <v>751725</v>
      </c>
      <c r="AK209" s="10">
        <v>686664</v>
      </c>
      <c r="AL209" s="10">
        <v>580496</v>
      </c>
      <c r="AM209" s="10">
        <v>569916</v>
      </c>
      <c r="AN209" s="10">
        <v>570325</v>
      </c>
      <c r="AO209" s="10">
        <v>586552</v>
      </c>
      <c r="AP209" s="10">
        <v>581450</v>
      </c>
      <c r="AQ209" s="10">
        <v>592760</v>
      </c>
      <c r="AR209" s="10">
        <v>649031</v>
      </c>
      <c r="AS209" s="10">
        <v>662613</v>
      </c>
      <c r="AT209" s="10">
        <v>648180</v>
      </c>
      <c r="AU209" s="10">
        <v>722112</v>
      </c>
      <c r="AV209" s="10">
        <v>713317</v>
      </c>
      <c r="AW209" s="10"/>
    </row>
    <row r="210" spans="3:49" x14ac:dyDescent="0.2">
      <c r="C210" s="32" t="s">
        <v>17</v>
      </c>
      <c r="D210" s="32" t="s">
        <v>106</v>
      </c>
      <c r="E210" s="32"/>
      <c r="F210" s="6" t="s">
        <v>103</v>
      </c>
      <c r="G210" s="32" t="s">
        <v>127</v>
      </c>
      <c r="H210" s="32" t="s">
        <v>16</v>
      </c>
      <c r="I210" s="10">
        <v>24412</v>
      </c>
      <c r="J210" s="10">
        <v>30998</v>
      </c>
      <c r="K210" s="10">
        <v>39823</v>
      </c>
      <c r="L210" s="10">
        <v>138648</v>
      </c>
      <c r="M210" s="10">
        <v>142837</v>
      </c>
      <c r="N210" s="10">
        <v>157253</v>
      </c>
      <c r="O210" s="10">
        <v>146807</v>
      </c>
      <c r="P210" s="10">
        <v>185382</v>
      </c>
      <c r="Q210" s="10">
        <v>208484</v>
      </c>
      <c r="R210" s="10">
        <v>252451</v>
      </c>
      <c r="S210" s="10">
        <v>278753</v>
      </c>
      <c r="T210" s="10">
        <v>329532</v>
      </c>
      <c r="U210" s="10">
        <v>424730</v>
      </c>
      <c r="V210" s="10">
        <v>452570</v>
      </c>
      <c r="W210" s="10">
        <v>466011</v>
      </c>
      <c r="X210" s="10">
        <v>491093</v>
      </c>
      <c r="Y210" s="10">
        <v>519509</v>
      </c>
      <c r="Z210" s="10">
        <v>585561</v>
      </c>
      <c r="AA210" s="10">
        <v>620768</v>
      </c>
      <c r="AB210" s="10">
        <v>588983</v>
      </c>
      <c r="AC210" s="10">
        <v>586701</v>
      </c>
      <c r="AD210" s="10">
        <v>585039</v>
      </c>
      <c r="AE210" s="10">
        <v>625911</v>
      </c>
      <c r="AF210" s="10">
        <v>653780</v>
      </c>
      <c r="AG210" s="10">
        <v>663111</v>
      </c>
      <c r="AH210" s="10">
        <v>658932</v>
      </c>
      <c r="AI210" s="10">
        <v>672976</v>
      </c>
      <c r="AJ210" s="10">
        <v>685380</v>
      </c>
      <c r="AK210" s="10">
        <v>777999</v>
      </c>
      <c r="AL210" s="10">
        <v>620138</v>
      </c>
      <c r="AM210" s="10">
        <v>593667</v>
      </c>
      <c r="AN210" s="10">
        <v>572825</v>
      </c>
      <c r="AO210" s="10">
        <v>518238</v>
      </c>
      <c r="AP210" s="10">
        <v>511902</v>
      </c>
      <c r="AQ210" s="10">
        <v>577123</v>
      </c>
      <c r="AR210" s="10">
        <v>630120</v>
      </c>
      <c r="AS210" s="10">
        <v>654306</v>
      </c>
      <c r="AT210" s="10">
        <v>724311</v>
      </c>
      <c r="AU210" s="10">
        <v>757864</v>
      </c>
      <c r="AV210" s="10">
        <v>768382</v>
      </c>
      <c r="AW210" s="10"/>
    </row>
    <row r="211" spans="3:49" x14ac:dyDescent="0.2">
      <c r="C211" s="32" t="s">
        <v>18</v>
      </c>
      <c r="D211" s="32" t="s">
        <v>106</v>
      </c>
      <c r="E211" s="32"/>
      <c r="F211" s="6" t="s">
        <v>103</v>
      </c>
      <c r="G211" s="32" t="s">
        <v>127</v>
      </c>
      <c r="H211" s="32" t="s">
        <v>16</v>
      </c>
      <c r="I211" s="10">
        <v>15528</v>
      </c>
      <c r="J211" s="10">
        <v>23762</v>
      </c>
      <c r="K211" s="10">
        <v>21243</v>
      </c>
      <c r="L211" s="10">
        <v>11319</v>
      </c>
      <c r="M211" s="10">
        <v>10417</v>
      </c>
      <c r="N211" s="10">
        <v>34309</v>
      </c>
      <c r="O211" s="10">
        <v>34148</v>
      </c>
      <c r="P211" s="10">
        <v>57938</v>
      </c>
      <c r="Q211" s="10">
        <v>60013</v>
      </c>
      <c r="R211" s="10">
        <v>62649</v>
      </c>
      <c r="S211" s="10">
        <v>62049</v>
      </c>
      <c r="T211" s="10">
        <v>83091</v>
      </c>
      <c r="U211" s="10">
        <v>79547</v>
      </c>
      <c r="V211" s="10">
        <v>69813</v>
      </c>
      <c r="W211" s="10">
        <v>60999</v>
      </c>
      <c r="X211" s="10">
        <v>67360</v>
      </c>
      <c r="Y211" s="10">
        <v>68139</v>
      </c>
      <c r="Z211" s="10">
        <v>75023</v>
      </c>
      <c r="AA211" s="10">
        <v>77018</v>
      </c>
      <c r="AB211" s="10">
        <v>82707</v>
      </c>
      <c r="AC211" s="10">
        <v>75700</v>
      </c>
      <c r="AD211" s="10">
        <v>80097</v>
      </c>
      <c r="AE211" s="10">
        <v>89905</v>
      </c>
      <c r="AF211" s="10">
        <v>101146</v>
      </c>
      <c r="AG211" s="10">
        <v>111855</v>
      </c>
      <c r="AH211" s="10">
        <v>121199</v>
      </c>
      <c r="AI211" s="10">
        <v>125729</v>
      </c>
      <c r="AJ211" s="10">
        <v>105030</v>
      </c>
      <c r="AK211" s="10">
        <v>115962</v>
      </c>
      <c r="AL211" s="10">
        <v>85998</v>
      </c>
      <c r="AM211" s="10">
        <v>88206</v>
      </c>
      <c r="AN211" s="10">
        <v>91160</v>
      </c>
      <c r="AO211" s="10">
        <v>59210</v>
      </c>
      <c r="AP211" s="10">
        <v>39330</v>
      </c>
      <c r="AQ211" s="10">
        <v>31660</v>
      </c>
      <c r="AR211" s="10">
        <v>36545</v>
      </c>
      <c r="AS211" s="10">
        <v>39711</v>
      </c>
      <c r="AT211" s="10">
        <v>43742</v>
      </c>
      <c r="AU211" s="10">
        <v>42855</v>
      </c>
      <c r="AV211" s="10">
        <v>43129</v>
      </c>
      <c r="AW211" s="10"/>
    </row>
    <row r="212" spans="3:49" x14ac:dyDescent="0.2">
      <c r="C212" s="32" t="s">
        <v>19</v>
      </c>
      <c r="D212" s="32" t="s">
        <v>106</v>
      </c>
      <c r="E212" s="32"/>
      <c r="F212" s="6" t="s">
        <v>103</v>
      </c>
      <c r="G212" s="32" t="s">
        <v>127</v>
      </c>
      <c r="H212" s="32" t="s">
        <v>16</v>
      </c>
      <c r="I212" s="10">
        <v>3984</v>
      </c>
      <c r="J212" s="10">
        <v>5941</v>
      </c>
      <c r="K212" s="10">
        <v>5444</v>
      </c>
      <c r="L212" s="10">
        <v>17714</v>
      </c>
      <c r="M212" s="10">
        <v>5986</v>
      </c>
      <c r="N212" s="10">
        <v>3894</v>
      </c>
      <c r="O212" s="10">
        <v>8575</v>
      </c>
      <c r="P212" s="10">
        <v>9445</v>
      </c>
      <c r="Q212" s="10">
        <v>20203</v>
      </c>
      <c r="R212" s="10">
        <v>19919</v>
      </c>
      <c r="S212" s="10">
        <v>35660</v>
      </c>
      <c r="T212" s="10">
        <v>33823</v>
      </c>
      <c r="U212" s="10">
        <v>38910</v>
      </c>
      <c r="V212" s="10">
        <v>40810</v>
      </c>
      <c r="W212" s="10">
        <v>29355</v>
      </c>
      <c r="X212" s="10">
        <v>33998</v>
      </c>
      <c r="Y212" s="10">
        <v>34910</v>
      </c>
      <c r="Z212" s="10">
        <v>39534</v>
      </c>
      <c r="AA212" s="10">
        <v>41709</v>
      </c>
      <c r="AB212" s="10">
        <v>36255</v>
      </c>
      <c r="AC212" s="10">
        <v>44124</v>
      </c>
      <c r="AD212" s="10">
        <v>40079</v>
      </c>
      <c r="AE212" s="10">
        <v>42996</v>
      </c>
      <c r="AF212" s="10">
        <v>29139</v>
      </c>
      <c r="AG212" s="10">
        <v>31083</v>
      </c>
      <c r="AH212" s="10">
        <v>27995</v>
      </c>
      <c r="AI212" s="10">
        <v>24372</v>
      </c>
      <c r="AJ212" s="10">
        <v>20101</v>
      </c>
      <c r="AK212" s="10">
        <v>17716</v>
      </c>
      <c r="AL212" s="10">
        <v>15969</v>
      </c>
      <c r="AM212" s="10">
        <v>8208</v>
      </c>
      <c r="AN212" s="10">
        <v>6956</v>
      </c>
      <c r="AO212" s="10">
        <v>6713</v>
      </c>
      <c r="AP212" s="10">
        <v>16153</v>
      </c>
      <c r="AQ212" s="10">
        <v>9344</v>
      </c>
      <c r="AR212" s="10">
        <v>10552</v>
      </c>
      <c r="AS212" s="10">
        <v>7148</v>
      </c>
      <c r="AT212" s="10">
        <v>12903</v>
      </c>
      <c r="AU212" s="10">
        <v>20713</v>
      </c>
      <c r="AV212" s="10">
        <v>20273</v>
      </c>
      <c r="AW212" s="10"/>
    </row>
    <row r="213" spans="3:49" x14ac:dyDescent="0.2">
      <c r="C213" s="32" t="s">
        <v>20</v>
      </c>
      <c r="D213" s="32" t="s">
        <v>106</v>
      </c>
      <c r="E213" s="32"/>
      <c r="F213" s="6" t="s">
        <v>103</v>
      </c>
      <c r="G213" s="32" t="s">
        <v>127</v>
      </c>
      <c r="H213" s="32" t="s">
        <v>16</v>
      </c>
      <c r="I213" s="10">
        <v>7965</v>
      </c>
      <c r="J213" s="10">
        <v>7779</v>
      </c>
      <c r="K213" s="10">
        <v>13221</v>
      </c>
      <c r="L213" s="10">
        <v>11905</v>
      </c>
      <c r="M213" s="10">
        <v>23352</v>
      </c>
      <c r="N213" s="10">
        <v>24715</v>
      </c>
      <c r="O213" s="10">
        <v>16309</v>
      </c>
      <c r="P213" s="10">
        <v>21243</v>
      </c>
      <c r="Q213" s="10">
        <v>35310</v>
      </c>
      <c r="R213" s="10">
        <v>26262</v>
      </c>
      <c r="S213" s="10">
        <v>22745</v>
      </c>
      <c r="T213" s="10">
        <v>22723</v>
      </c>
      <c r="U213" s="10">
        <v>28723</v>
      </c>
      <c r="V213" s="10">
        <v>30963</v>
      </c>
      <c r="W213" s="10">
        <v>27617</v>
      </c>
      <c r="X213" s="10">
        <v>25605</v>
      </c>
      <c r="Y213" s="10">
        <v>30308</v>
      </c>
      <c r="Z213" s="10">
        <v>31956</v>
      </c>
      <c r="AA213" s="10">
        <v>33851</v>
      </c>
      <c r="AB213" s="10">
        <v>37892</v>
      </c>
      <c r="AC213" s="10">
        <v>33609</v>
      </c>
      <c r="AD213" s="10">
        <v>33661</v>
      </c>
      <c r="AE213" s="10">
        <v>31919</v>
      </c>
      <c r="AF213" s="10">
        <v>27233</v>
      </c>
      <c r="AG213" s="10">
        <v>21085</v>
      </c>
      <c r="AH213" s="10">
        <v>18110</v>
      </c>
      <c r="AI213" s="10">
        <v>15381</v>
      </c>
      <c r="AJ213" s="10">
        <v>13865</v>
      </c>
      <c r="AK213" s="10">
        <v>11100</v>
      </c>
      <c r="AL213" s="10">
        <v>11057</v>
      </c>
      <c r="AM213" s="10">
        <v>11404</v>
      </c>
      <c r="AN213" s="10">
        <v>11512</v>
      </c>
      <c r="AO213" s="10">
        <v>11653</v>
      </c>
      <c r="AP213" s="10">
        <v>10404</v>
      </c>
      <c r="AQ213" s="10">
        <v>2348</v>
      </c>
      <c r="AR213" s="10">
        <v>1275</v>
      </c>
      <c r="AS213" s="10">
        <v>1631</v>
      </c>
      <c r="AT213" s="10">
        <v>1743</v>
      </c>
      <c r="AU213" s="10">
        <v>1776</v>
      </c>
      <c r="AV213" s="10">
        <v>1659</v>
      </c>
      <c r="AW213" s="10"/>
    </row>
    <row r="214" spans="3:49" x14ac:dyDescent="0.2">
      <c r="C214" s="32" t="s">
        <v>21</v>
      </c>
      <c r="D214" s="32" t="s">
        <v>106</v>
      </c>
      <c r="E214" s="32"/>
      <c r="F214" s="6" t="s">
        <v>103</v>
      </c>
      <c r="G214" s="32" t="s">
        <v>127</v>
      </c>
      <c r="H214" s="32" t="s">
        <v>16</v>
      </c>
      <c r="I214" s="10">
        <v>47647</v>
      </c>
      <c r="J214" s="10">
        <v>53008</v>
      </c>
      <c r="K214" s="10">
        <v>38759</v>
      </c>
      <c r="L214" s="10">
        <v>45411</v>
      </c>
      <c r="M214" s="10">
        <v>59060</v>
      </c>
      <c r="N214" s="10">
        <v>65346</v>
      </c>
      <c r="O214" s="10">
        <v>31068</v>
      </c>
      <c r="P214" s="10">
        <v>35938</v>
      </c>
      <c r="Q214" s="10">
        <v>61096</v>
      </c>
      <c r="R214" s="10">
        <v>46281</v>
      </c>
      <c r="S214" s="10">
        <v>46249</v>
      </c>
      <c r="T214" s="10">
        <v>57452</v>
      </c>
      <c r="U214" s="10">
        <v>60618</v>
      </c>
      <c r="V214" s="10">
        <v>59436</v>
      </c>
      <c r="W214" s="10">
        <v>64326</v>
      </c>
      <c r="X214" s="10">
        <v>69024</v>
      </c>
      <c r="Y214" s="10">
        <v>67465</v>
      </c>
      <c r="Z214" s="10">
        <v>77655</v>
      </c>
      <c r="AA214" s="10">
        <v>81131</v>
      </c>
      <c r="AB214" s="10">
        <v>79764</v>
      </c>
      <c r="AC214" s="10">
        <v>87911</v>
      </c>
      <c r="AD214" s="10">
        <v>95525</v>
      </c>
      <c r="AE214" s="10">
        <v>115789</v>
      </c>
      <c r="AF214" s="10">
        <v>130622</v>
      </c>
      <c r="AG214" s="10">
        <v>150179</v>
      </c>
      <c r="AH214" s="10">
        <v>162050</v>
      </c>
      <c r="AI214" s="10">
        <v>180298</v>
      </c>
      <c r="AJ214" s="10">
        <v>201086</v>
      </c>
      <c r="AK214" s="10">
        <v>163900</v>
      </c>
      <c r="AL214" s="10">
        <v>157773</v>
      </c>
      <c r="AM214" s="10">
        <v>141210</v>
      </c>
      <c r="AN214" s="10">
        <v>142237</v>
      </c>
      <c r="AO214" s="10">
        <v>140285</v>
      </c>
      <c r="AP214" s="10">
        <v>140611</v>
      </c>
      <c r="AQ214" s="10">
        <v>140295</v>
      </c>
      <c r="AR214" s="10">
        <v>142597</v>
      </c>
      <c r="AS214" s="10">
        <v>170920</v>
      </c>
      <c r="AT214" s="10">
        <v>182373</v>
      </c>
      <c r="AU214" s="10">
        <v>183510</v>
      </c>
      <c r="AV214" s="10">
        <v>200143</v>
      </c>
      <c r="AW214" s="10"/>
    </row>
    <row r="215" spans="3:49" x14ac:dyDescent="0.2">
      <c r="C215" s="32" t="s">
        <v>22</v>
      </c>
      <c r="D215" s="32" t="s">
        <v>106</v>
      </c>
      <c r="E215" s="32"/>
      <c r="F215" s="6" t="s">
        <v>103</v>
      </c>
      <c r="G215" s="32" t="s">
        <v>127</v>
      </c>
      <c r="H215" s="32" t="s">
        <v>16</v>
      </c>
      <c r="I215" s="10">
        <v>182194</v>
      </c>
      <c r="J215" s="10">
        <v>210390</v>
      </c>
      <c r="K215" s="10">
        <v>199514</v>
      </c>
      <c r="L215" s="10">
        <v>198005</v>
      </c>
      <c r="M215" s="10">
        <v>212002</v>
      </c>
      <c r="N215" s="10">
        <v>276145</v>
      </c>
      <c r="O215" s="10">
        <v>342117</v>
      </c>
      <c r="P215" s="10">
        <v>371830</v>
      </c>
      <c r="Q215" s="10">
        <v>406602</v>
      </c>
      <c r="R215" s="10">
        <v>421024</v>
      </c>
      <c r="S215" s="10">
        <v>435891</v>
      </c>
      <c r="T215" s="10">
        <v>478533</v>
      </c>
      <c r="U215" s="10">
        <v>520729</v>
      </c>
      <c r="V215" s="10">
        <v>476336</v>
      </c>
      <c r="W215" s="10">
        <v>483776</v>
      </c>
      <c r="X215" s="10">
        <v>545598</v>
      </c>
      <c r="Y215" s="10">
        <v>543177</v>
      </c>
      <c r="Z215" s="10">
        <v>624726</v>
      </c>
      <c r="AA215" s="10">
        <v>655189</v>
      </c>
      <c r="AB215" s="10">
        <v>667424</v>
      </c>
      <c r="AC215" s="10">
        <v>748727</v>
      </c>
      <c r="AD215" s="10">
        <v>717762</v>
      </c>
      <c r="AE215" s="10">
        <v>741380</v>
      </c>
      <c r="AF215" s="10">
        <v>763002</v>
      </c>
      <c r="AG215" s="10">
        <v>800011</v>
      </c>
      <c r="AH215" s="10">
        <v>784687</v>
      </c>
      <c r="AI215" s="10">
        <v>767794</v>
      </c>
      <c r="AJ215" s="10">
        <v>773218</v>
      </c>
      <c r="AK215" s="10">
        <v>697663</v>
      </c>
      <c r="AL215" s="10">
        <v>740979</v>
      </c>
      <c r="AM215" s="10">
        <v>669388</v>
      </c>
      <c r="AN215" s="10">
        <v>667607</v>
      </c>
      <c r="AO215" s="10">
        <v>648203</v>
      </c>
      <c r="AP215" s="10">
        <v>648882</v>
      </c>
      <c r="AQ215" s="10">
        <v>640914</v>
      </c>
      <c r="AR215" s="10">
        <v>756485</v>
      </c>
      <c r="AS215" s="10">
        <v>841667</v>
      </c>
      <c r="AT215" s="10">
        <v>806636</v>
      </c>
      <c r="AU215" s="10">
        <v>789519</v>
      </c>
      <c r="AV215" s="10">
        <v>845266</v>
      </c>
      <c r="AW215" s="10"/>
    </row>
    <row r="216" spans="3:49" x14ac:dyDescent="0.2">
      <c r="C216" s="32" t="s">
        <v>23</v>
      </c>
      <c r="D216" s="32" t="s">
        <v>106</v>
      </c>
      <c r="E216" s="32"/>
      <c r="F216" s="6" t="s">
        <v>103</v>
      </c>
      <c r="G216" s="32" t="s">
        <v>127</v>
      </c>
      <c r="H216" s="32" t="s">
        <v>16</v>
      </c>
      <c r="I216" s="10">
        <v>11399</v>
      </c>
      <c r="J216" s="10">
        <v>10263</v>
      </c>
      <c r="K216" s="10">
        <v>9222</v>
      </c>
      <c r="L216" s="10">
        <v>12017</v>
      </c>
      <c r="M216" s="10">
        <v>17997</v>
      </c>
      <c r="N216" s="10">
        <v>15415</v>
      </c>
      <c r="O216" s="10">
        <v>24259</v>
      </c>
      <c r="P216" s="10">
        <v>22280</v>
      </c>
      <c r="Q216" s="10">
        <v>27711</v>
      </c>
      <c r="R216" s="10">
        <v>30816</v>
      </c>
      <c r="S216" s="10">
        <v>36724</v>
      </c>
      <c r="T216" s="10">
        <v>49942</v>
      </c>
      <c r="U216" s="10">
        <v>43831</v>
      </c>
      <c r="V216" s="10">
        <v>42329</v>
      </c>
      <c r="W216" s="10">
        <v>38192</v>
      </c>
      <c r="X216" s="10">
        <v>44011</v>
      </c>
      <c r="Y216" s="10">
        <v>49320</v>
      </c>
      <c r="Z216" s="10">
        <v>53174</v>
      </c>
      <c r="AA216" s="10">
        <v>56312</v>
      </c>
      <c r="AB216" s="10">
        <v>68249</v>
      </c>
      <c r="AC216" s="10">
        <v>68803</v>
      </c>
      <c r="AD216" s="10">
        <v>74641</v>
      </c>
      <c r="AE216" s="10">
        <v>87185</v>
      </c>
      <c r="AF216" s="10">
        <v>96912</v>
      </c>
      <c r="AG216" s="10">
        <v>99606</v>
      </c>
      <c r="AH216" s="10">
        <v>107739</v>
      </c>
      <c r="AI216" s="10">
        <v>117018</v>
      </c>
      <c r="AJ216" s="10">
        <v>125343</v>
      </c>
      <c r="AK216" s="10">
        <v>142664</v>
      </c>
      <c r="AL216" s="10">
        <v>132980</v>
      </c>
      <c r="AM216" s="10">
        <v>178344</v>
      </c>
      <c r="AN216" s="10">
        <v>173255</v>
      </c>
      <c r="AO216" s="10">
        <v>171234</v>
      </c>
      <c r="AP216" s="10">
        <v>192895</v>
      </c>
      <c r="AQ216" s="10">
        <v>200263</v>
      </c>
      <c r="AR216" s="10">
        <v>226192</v>
      </c>
      <c r="AS216" s="10">
        <v>233866</v>
      </c>
      <c r="AT216" s="10">
        <v>246936</v>
      </c>
      <c r="AU216" s="10">
        <v>273737</v>
      </c>
      <c r="AV216" s="10">
        <v>283904</v>
      </c>
      <c r="AW216" s="10"/>
    </row>
    <row r="217" spans="3:49" x14ac:dyDescent="0.2">
      <c r="C217" s="32" t="s">
        <v>24</v>
      </c>
      <c r="D217" s="32" t="s">
        <v>106</v>
      </c>
      <c r="E217" s="32"/>
      <c r="F217" s="6" t="s">
        <v>103</v>
      </c>
      <c r="G217" s="32" t="s">
        <v>127</v>
      </c>
      <c r="H217" s="32" t="s">
        <v>16</v>
      </c>
      <c r="I217" s="10">
        <v>531157</v>
      </c>
      <c r="J217" s="10">
        <v>500138</v>
      </c>
      <c r="K217" s="10">
        <v>508148</v>
      </c>
      <c r="L217" s="10">
        <v>537211</v>
      </c>
      <c r="M217" s="10">
        <v>705123</v>
      </c>
      <c r="N217" s="10">
        <v>682341</v>
      </c>
      <c r="O217" s="10">
        <v>592411</v>
      </c>
      <c r="P217" s="10">
        <v>732259</v>
      </c>
      <c r="Q217" s="10">
        <v>993203</v>
      </c>
      <c r="R217" s="10">
        <v>1130596</v>
      </c>
      <c r="S217" s="10">
        <v>1239001</v>
      </c>
      <c r="T217" s="10">
        <v>1388035</v>
      </c>
      <c r="U217" s="10">
        <v>1442172</v>
      </c>
      <c r="V217" s="10">
        <v>1323052</v>
      </c>
      <c r="W217" s="10">
        <v>1346560</v>
      </c>
      <c r="X217" s="10">
        <v>1372088</v>
      </c>
      <c r="Y217" s="10">
        <v>1464404</v>
      </c>
      <c r="Z217" s="10">
        <v>1628710</v>
      </c>
      <c r="AA217" s="10">
        <v>1723735</v>
      </c>
      <c r="AB217" s="10">
        <v>1779904</v>
      </c>
      <c r="AC217" s="10">
        <v>1982150</v>
      </c>
      <c r="AD217" s="10">
        <v>1958503</v>
      </c>
      <c r="AE217" s="10">
        <v>1980861</v>
      </c>
      <c r="AF217" s="10">
        <v>1936752</v>
      </c>
      <c r="AG217" s="10">
        <v>1958781</v>
      </c>
      <c r="AH217" s="10">
        <v>1970286</v>
      </c>
      <c r="AI217" s="10">
        <v>2105316</v>
      </c>
      <c r="AJ217" s="10">
        <v>2083873</v>
      </c>
      <c r="AK217" s="10">
        <v>2132528</v>
      </c>
      <c r="AL217" s="10">
        <v>1902099</v>
      </c>
      <c r="AM217" s="10">
        <v>1857209</v>
      </c>
      <c r="AN217" s="10">
        <v>1840055</v>
      </c>
      <c r="AO217" s="10">
        <v>1798527</v>
      </c>
      <c r="AP217" s="10">
        <v>1840309</v>
      </c>
      <c r="AQ217" s="10">
        <v>1943565</v>
      </c>
      <c r="AR217" s="10">
        <v>1889613</v>
      </c>
      <c r="AS217" s="10">
        <v>1959562</v>
      </c>
      <c r="AT217" s="10">
        <v>1915518</v>
      </c>
      <c r="AU217" s="10">
        <v>1941309</v>
      </c>
      <c r="AV217" s="10">
        <v>2144455</v>
      </c>
      <c r="AW217" s="10"/>
    </row>
    <row r="218" spans="3:49" x14ac:dyDescent="0.2">
      <c r="C218" s="32" t="s">
        <v>25</v>
      </c>
      <c r="D218" s="32" t="s">
        <v>106</v>
      </c>
      <c r="E218" s="32"/>
      <c r="F218" s="6" t="s">
        <v>103</v>
      </c>
      <c r="G218" s="32" t="s">
        <v>127</v>
      </c>
      <c r="H218" s="32" t="s">
        <v>16</v>
      </c>
      <c r="I218" s="10">
        <v>88927</v>
      </c>
      <c r="J218" s="10">
        <v>126935</v>
      </c>
      <c r="K218" s="10">
        <v>127791</v>
      </c>
      <c r="L218" s="10">
        <v>133371</v>
      </c>
      <c r="M218" s="10">
        <v>174572</v>
      </c>
      <c r="N218" s="10">
        <v>145948</v>
      </c>
      <c r="O218" s="10">
        <v>295782</v>
      </c>
      <c r="P218" s="10">
        <v>247188</v>
      </c>
      <c r="Q218" s="10">
        <v>282421</v>
      </c>
      <c r="R218" s="10">
        <v>342911</v>
      </c>
      <c r="S218" s="10">
        <v>409910</v>
      </c>
      <c r="T218" s="10">
        <v>475449</v>
      </c>
      <c r="U218" s="10">
        <v>474722</v>
      </c>
      <c r="V218" s="10">
        <v>433645</v>
      </c>
      <c r="W218" s="10">
        <v>418086</v>
      </c>
      <c r="X218" s="10">
        <v>442929</v>
      </c>
      <c r="Y218" s="10">
        <v>455951</v>
      </c>
      <c r="Z218" s="10">
        <v>516684</v>
      </c>
      <c r="AA218" s="10">
        <v>544201</v>
      </c>
      <c r="AB218" s="10">
        <v>558116</v>
      </c>
      <c r="AC218" s="10">
        <v>572898</v>
      </c>
      <c r="AD218" s="10">
        <v>596345</v>
      </c>
      <c r="AE218" s="10">
        <v>604583</v>
      </c>
      <c r="AF218" s="10">
        <v>606042</v>
      </c>
      <c r="AG218" s="10">
        <v>637785</v>
      </c>
      <c r="AH218" s="10">
        <v>635112</v>
      </c>
      <c r="AI218" s="10">
        <v>644013</v>
      </c>
      <c r="AJ218" s="10">
        <v>664537</v>
      </c>
      <c r="AK218" s="10">
        <v>617346</v>
      </c>
      <c r="AL218" s="10">
        <v>531896</v>
      </c>
      <c r="AM218" s="10">
        <v>544640</v>
      </c>
      <c r="AN218" s="10">
        <v>552051</v>
      </c>
      <c r="AO218" s="10">
        <v>512677</v>
      </c>
      <c r="AP218" s="10">
        <v>581924</v>
      </c>
      <c r="AQ218" s="10">
        <v>665902</v>
      </c>
      <c r="AR218" s="10">
        <v>787723</v>
      </c>
      <c r="AS218" s="10">
        <v>761082</v>
      </c>
      <c r="AT218" s="10">
        <v>859062</v>
      </c>
      <c r="AU218" s="10">
        <v>831700</v>
      </c>
      <c r="AV218" s="10">
        <v>823700</v>
      </c>
      <c r="AW218" s="10"/>
    </row>
    <row r="219" spans="3:49" x14ac:dyDescent="0.2">
      <c r="C219" s="32" t="s">
        <v>26</v>
      </c>
      <c r="D219" s="32" t="s">
        <v>106</v>
      </c>
      <c r="E219" s="32"/>
      <c r="F219" s="6" t="s">
        <v>103</v>
      </c>
      <c r="G219" s="32" t="s">
        <v>127</v>
      </c>
      <c r="H219" s="32" t="s">
        <v>16</v>
      </c>
      <c r="I219" s="10">
        <v>8279</v>
      </c>
      <c r="J219" s="10">
        <v>2261</v>
      </c>
      <c r="K219" s="10">
        <v>1680</v>
      </c>
      <c r="L219" s="10">
        <v>1726</v>
      </c>
      <c r="M219" s="10">
        <v>2017</v>
      </c>
      <c r="N219" s="10">
        <v>2451</v>
      </c>
      <c r="O219" s="10">
        <v>2259</v>
      </c>
      <c r="P219" s="10">
        <v>2228</v>
      </c>
      <c r="Q219" s="10">
        <v>3129</v>
      </c>
      <c r="R219" s="10">
        <v>3672</v>
      </c>
      <c r="S219" s="10">
        <v>3730</v>
      </c>
      <c r="T219" s="10">
        <v>3925</v>
      </c>
      <c r="U219" s="10">
        <v>4181</v>
      </c>
      <c r="V219" s="10">
        <v>4321</v>
      </c>
      <c r="W219" s="10">
        <v>4487</v>
      </c>
      <c r="X219" s="10">
        <v>4282</v>
      </c>
      <c r="Y219" s="10">
        <v>4478</v>
      </c>
      <c r="Z219" s="10">
        <v>4970</v>
      </c>
      <c r="AA219" s="10">
        <v>5218</v>
      </c>
      <c r="AB219" s="10">
        <v>5250</v>
      </c>
      <c r="AC219" s="10">
        <v>5668</v>
      </c>
      <c r="AD219" s="10">
        <v>8178</v>
      </c>
      <c r="AE219" s="10">
        <v>8962</v>
      </c>
      <c r="AF219" s="10">
        <v>8990</v>
      </c>
      <c r="AG219" s="10">
        <v>8800</v>
      </c>
      <c r="AH219" s="10">
        <v>9731</v>
      </c>
      <c r="AI219" s="10">
        <v>10666</v>
      </c>
      <c r="AJ219" s="10">
        <v>11000</v>
      </c>
      <c r="AK219" s="10">
        <v>10000</v>
      </c>
      <c r="AL219" s="10">
        <v>7836</v>
      </c>
      <c r="AM219" s="10">
        <v>7893</v>
      </c>
      <c r="AN219" s="10">
        <v>8544</v>
      </c>
      <c r="AO219" s="10">
        <v>2973</v>
      </c>
      <c r="AP219" s="10">
        <v>2172</v>
      </c>
      <c r="AQ219" s="10">
        <v>1534</v>
      </c>
      <c r="AR219" s="10">
        <v>2236</v>
      </c>
      <c r="AS219" s="10">
        <v>2520</v>
      </c>
      <c r="AT219" s="10">
        <v>2747</v>
      </c>
      <c r="AU219" s="10">
        <v>2514</v>
      </c>
      <c r="AV219" s="10">
        <v>3189</v>
      </c>
      <c r="AW219" s="10"/>
    </row>
    <row r="220" spans="3:49" x14ac:dyDescent="0.2">
      <c r="C220" s="32" t="s">
        <v>27</v>
      </c>
      <c r="D220" s="32" t="s">
        <v>106</v>
      </c>
      <c r="E220" s="32"/>
      <c r="F220" s="6" t="s">
        <v>103</v>
      </c>
      <c r="G220" s="32" t="s">
        <v>127</v>
      </c>
      <c r="H220" s="32" t="s">
        <v>16</v>
      </c>
      <c r="I220" s="10">
        <v>183069</v>
      </c>
      <c r="J220" s="10">
        <v>202514</v>
      </c>
      <c r="K220" s="10">
        <v>272542</v>
      </c>
      <c r="L220" s="10">
        <v>334092</v>
      </c>
      <c r="M220" s="10">
        <v>288770</v>
      </c>
      <c r="N220" s="10">
        <v>372335</v>
      </c>
      <c r="O220" s="10">
        <v>403037</v>
      </c>
      <c r="P220" s="10">
        <v>406410</v>
      </c>
      <c r="Q220" s="10">
        <v>436072</v>
      </c>
      <c r="R220" s="10">
        <v>472928</v>
      </c>
      <c r="S220" s="10">
        <v>525052</v>
      </c>
      <c r="T220" s="10">
        <v>538655</v>
      </c>
      <c r="U220" s="10">
        <v>593912</v>
      </c>
      <c r="V220" s="10">
        <v>558816</v>
      </c>
      <c r="W220" s="10">
        <v>536586</v>
      </c>
      <c r="X220" s="10">
        <v>610965</v>
      </c>
      <c r="Y220" s="10">
        <v>649465</v>
      </c>
      <c r="Z220" s="10">
        <v>723126</v>
      </c>
      <c r="AA220" s="10">
        <v>761384</v>
      </c>
      <c r="AB220" s="10">
        <v>815557</v>
      </c>
      <c r="AC220" s="10">
        <v>879280</v>
      </c>
      <c r="AD220" s="10">
        <v>886175</v>
      </c>
      <c r="AE220" s="10">
        <v>945943</v>
      </c>
      <c r="AF220" s="10">
        <v>942570</v>
      </c>
      <c r="AG220" s="10">
        <v>951412</v>
      </c>
      <c r="AH220" s="10">
        <v>947583</v>
      </c>
      <c r="AI220" s="10">
        <v>992331</v>
      </c>
      <c r="AJ220" s="10">
        <v>1068635</v>
      </c>
      <c r="AK220" s="10">
        <v>1001116</v>
      </c>
      <c r="AL220" s="10">
        <v>898411</v>
      </c>
      <c r="AM220" s="10">
        <v>901672</v>
      </c>
      <c r="AN220" s="10">
        <v>891154</v>
      </c>
      <c r="AO220" s="10">
        <v>804452</v>
      </c>
      <c r="AP220" s="10">
        <v>834739</v>
      </c>
      <c r="AQ220" s="10">
        <v>801019</v>
      </c>
      <c r="AR220" s="10">
        <v>818830</v>
      </c>
      <c r="AS220" s="10">
        <v>826103</v>
      </c>
      <c r="AT220" s="10">
        <v>861169</v>
      </c>
      <c r="AU220" s="10">
        <v>903256</v>
      </c>
      <c r="AV220" s="10">
        <v>878745</v>
      </c>
      <c r="AW220" s="10"/>
    </row>
    <row r="221" spans="3:49" x14ac:dyDescent="0.2">
      <c r="C221" s="32" t="s">
        <v>28</v>
      </c>
      <c r="D221" s="32" t="s">
        <v>106</v>
      </c>
      <c r="E221" s="32"/>
      <c r="F221" s="6" t="s">
        <v>103</v>
      </c>
      <c r="G221" s="32" t="s">
        <v>127</v>
      </c>
      <c r="H221" s="32" t="s">
        <v>16</v>
      </c>
      <c r="I221" s="10">
        <v>162540</v>
      </c>
      <c r="J221" s="10">
        <v>172192</v>
      </c>
      <c r="K221" s="10">
        <v>131850</v>
      </c>
      <c r="L221" s="10">
        <v>209849</v>
      </c>
      <c r="M221" s="10">
        <v>251027</v>
      </c>
      <c r="N221" s="10">
        <v>216931</v>
      </c>
      <c r="O221" s="10">
        <v>449609</v>
      </c>
      <c r="P221" s="10">
        <v>495978</v>
      </c>
      <c r="Q221" s="10">
        <v>530900</v>
      </c>
      <c r="R221" s="10">
        <v>561973</v>
      </c>
      <c r="S221" s="10">
        <v>580272</v>
      </c>
      <c r="T221" s="10">
        <v>669950</v>
      </c>
      <c r="U221" s="10">
        <v>743937</v>
      </c>
      <c r="V221" s="10">
        <v>775573</v>
      </c>
      <c r="W221" s="10">
        <v>763219</v>
      </c>
      <c r="X221" s="10">
        <v>770264</v>
      </c>
      <c r="Y221" s="10">
        <v>844681</v>
      </c>
      <c r="Z221" s="10">
        <v>912224</v>
      </c>
      <c r="AA221" s="10">
        <v>960349</v>
      </c>
      <c r="AB221" s="10">
        <v>964438</v>
      </c>
      <c r="AC221" s="10">
        <v>981203</v>
      </c>
      <c r="AD221" s="10">
        <v>867557</v>
      </c>
      <c r="AE221" s="10">
        <v>858479</v>
      </c>
      <c r="AF221" s="10">
        <v>844000</v>
      </c>
      <c r="AG221" s="10">
        <v>815570</v>
      </c>
      <c r="AH221" s="10">
        <v>774654</v>
      </c>
      <c r="AI221" s="10">
        <v>781635</v>
      </c>
      <c r="AJ221" s="10">
        <v>743233</v>
      </c>
      <c r="AK221" s="10">
        <v>1028706</v>
      </c>
      <c r="AL221" s="10">
        <v>1003534</v>
      </c>
      <c r="AM221" s="10">
        <v>1066193</v>
      </c>
      <c r="AN221" s="10">
        <v>1116614</v>
      </c>
      <c r="AO221" s="10">
        <v>1075992</v>
      </c>
      <c r="AP221" s="10">
        <v>1136038</v>
      </c>
      <c r="AQ221" s="10">
        <v>1140323</v>
      </c>
      <c r="AR221" s="10">
        <v>1202706</v>
      </c>
      <c r="AS221" s="10">
        <v>1215563</v>
      </c>
      <c r="AT221" s="10">
        <v>1280863</v>
      </c>
      <c r="AU221" s="10">
        <v>1282944</v>
      </c>
      <c r="AV221" s="10">
        <v>1294515</v>
      </c>
      <c r="AW221" s="10"/>
    </row>
    <row r="222" spans="3:49" x14ac:dyDescent="0.2">
      <c r="C222" s="32" t="s">
        <v>29</v>
      </c>
      <c r="D222" s="32" t="s">
        <v>106</v>
      </c>
      <c r="E222" s="32"/>
      <c r="F222" s="6" t="s">
        <v>103</v>
      </c>
      <c r="G222" s="32" t="s">
        <v>127</v>
      </c>
      <c r="H222" s="32" t="s">
        <v>16</v>
      </c>
      <c r="I222" s="10">
        <v>109032</v>
      </c>
      <c r="J222" s="10">
        <v>106901</v>
      </c>
      <c r="K222" s="10">
        <v>120583</v>
      </c>
      <c r="L222" s="10">
        <v>226646</v>
      </c>
      <c r="M222" s="10">
        <v>204094</v>
      </c>
      <c r="N222" s="10">
        <v>119975</v>
      </c>
      <c r="O222" s="10">
        <v>47648</v>
      </c>
      <c r="P222" s="10">
        <v>41427</v>
      </c>
      <c r="Q222" s="10">
        <v>42742</v>
      </c>
      <c r="R222" s="10">
        <v>44165</v>
      </c>
      <c r="S222" s="10">
        <v>56330</v>
      </c>
      <c r="T222" s="10">
        <v>57275</v>
      </c>
      <c r="U222" s="10">
        <v>62270</v>
      </c>
      <c r="V222" s="10">
        <v>54149</v>
      </c>
      <c r="W222" s="10">
        <v>57503</v>
      </c>
      <c r="X222" s="10">
        <v>70628</v>
      </c>
      <c r="Y222" s="10">
        <v>72733</v>
      </c>
      <c r="Z222" s="10">
        <v>82398</v>
      </c>
      <c r="AA222" s="10">
        <v>87002</v>
      </c>
      <c r="AB222" s="10">
        <v>92254</v>
      </c>
      <c r="AC222" s="10">
        <v>97111</v>
      </c>
      <c r="AD222" s="10">
        <v>88575</v>
      </c>
      <c r="AE222" s="10">
        <v>95312</v>
      </c>
      <c r="AF222" s="10">
        <v>90339</v>
      </c>
      <c r="AG222" s="10">
        <v>92122</v>
      </c>
      <c r="AH222" s="10">
        <v>90823</v>
      </c>
      <c r="AI222" s="10">
        <v>91374</v>
      </c>
      <c r="AJ222" s="10">
        <v>95739</v>
      </c>
      <c r="AK222" s="10">
        <v>97784</v>
      </c>
      <c r="AL222" s="10">
        <v>119045</v>
      </c>
      <c r="AM222" s="10">
        <v>123261</v>
      </c>
      <c r="AN222" s="10">
        <v>120882</v>
      </c>
      <c r="AO222" s="10">
        <v>123108</v>
      </c>
      <c r="AP222" s="10">
        <v>86841</v>
      </c>
      <c r="AQ222" s="10">
        <v>79567</v>
      </c>
      <c r="AR222" s="10">
        <v>18965</v>
      </c>
      <c r="AS222" s="10">
        <v>20570</v>
      </c>
      <c r="AT222" s="10">
        <v>22755</v>
      </c>
      <c r="AU222" s="10">
        <v>24440</v>
      </c>
      <c r="AV222" s="10">
        <v>24355</v>
      </c>
      <c r="AW222" s="10"/>
    </row>
    <row r="223" spans="3:49" x14ac:dyDescent="0.2">
      <c r="C223" s="32" t="s">
        <v>30</v>
      </c>
      <c r="D223" s="32" t="s">
        <v>106</v>
      </c>
      <c r="E223" s="32"/>
      <c r="F223" s="6" t="s">
        <v>103</v>
      </c>
      <c r="G223" s="32" t="s">
        <v>127</v>
      </c>
      <c r="H223" s="32" t="s">
        <v>16</v>
      </c>
      <c r="I223" s="10">
        <v>62440</v>
      </c>
      <c r="J223" s="10">
        <v>87602</v>
      </c>
      <c r="K223" s="10">
        <v>56037</v>
      </c>
      <c r="L223" s="10">
        <v>65178</v>
      </c>
      <c r="M223" s="10">
        <v>100062</v>
      </c>
      <c r="N223" s="10">
        <v>91019</v>
      </c>
      <c r="O223" s="10">
        <v>139407</v>
      </c>
      <c r="P223" s="10">
        <v>172356</v>
      </c>
      <c r="Q223" s="10">
        <v>191551</v>
      </c>
      <c r="R223" s="10">
        <v>222287</v>
      </c>
      <c r="S223" s="10">
        <v>209130</v>
      </c>
      <c r="T223" s="10">
        <v>335034</v>
      </c>
      <c r="U223" s="10">
        <v>336091</v>
      </c>
      <c r="V223" s="10">
        <v>302415</v>
      </c>
      <c r="W223" s="10">
        <v>302397</v>
      </c>
      <c r="X223" s="10">
        <v>328146</v>
      </c>
      <c r="Y223" s="10">
        <v>328829</v>
      </c>
      <c r="Z223" s="10">
        <v>376785</v>
      </c>
      <c r="AA223" s="10">
        <v>395136</v>
      </c>
      <c r="AB223" s="10">
        <v>427779</v>
      </c>
      <c r="AC223" s="10">
        <v>464786</v>
      </c>
      <c r="AD223" s="10">
        <v>455513</v>
      </c>
      <c r="AE223" s="10">
        <v>465758</v>
      </c>
      <c r="AF223" s="10">
        <v>460848</v>
      </c>
      <c r="AG223" s="10">
        <v>472375</v>
      </c>
      <c r="AH223" s="10">
        <v>464654</v>
      </c>
      <c r="AI223" s="10">
        <v>462344</v>
      </c>
      <c r="AJ223" s="10">
        <v>453568</v>
      </c>
      <c r="AK223" s="10">
        <v>517967</v>
      </c>
      <c r="AL223" s="10">
        <v>534009</v>
      </c>
      <c r="AM223" s="10">
        <v>579809</v>
      </c>
      <c r="AN223" s="10">
        <v>595058</v>
      </c>
      <c r="AO223" s="10">
        <v>537461</v>
      </c>
      <c r="AP223" s="10">
        <v>536718</v>
      </c>
      <c r="AQ223" s="10">
        <v>552530</v>
      </c>
      <c r="AR223" s="10">
        <v>552878</v>
      </c>
      <c r="AS223" s="10">
        <v>561907</v>
      </c>
      <c r="AT223" s="10">
        <v>579116</v>
      </c>
      <c r="AU223" s="10">
        <v>579825</v>
      </c>
      <c r="AV223" s="10">
        <v>609015</v>
      </c>
      <c r="AW223" s="10"/>
    </row>
    <row r="224" spans="3:49" x14ac:dyDescent="0.2">
      <c r="C224" s="32" t="s">
        <v>31</v>
      </c>
      <c r="D224" s="32" t="s">
        <v>106</v>
      </c>
      <c r="E224" s="32"/>
      <c r="F224" s="6" t="s">
        <v>103</v>
      </c>
      <c r="G224" s="32" t="s">
        <v>127</v>
      </c>
      <c r="H224" s="32" t="s">
        <v>16</v>
      </c>
      <c r="I224" s="10">
        <v>280104</v>
      </c>
      <c r="J224" s="10">
        <v>343819</v>
      </c>
      <c r="K224" s="10">
        <v>425679</v>
      </c>
      <c r="L224" s="10">
        <v>359140</v>
      </c>
      <c r="M224" s="10">
        <v>327218</v>
      </c>
      <c r="N224" s="10">
        <v>396591</v>
      </c>
      <c r="O224" s="10">
        <v>331752</v>
      </c>
      <c r="P224" s="10">
        <v>346234</v>
      </c>
      <c r="Q224" s="10">
        <v>374350</v>
      </c>
      <c r="R224" s="10">
        <v>401220</v>
      </c>
      <c r="S224" s="10">
        <v>467250</v>
      </c>
      <c r="T224" s="10">
        <v>500243</v>
      </c>
      <c r="U224" s="10">
        <v>499049</v>
      </c>
      <c r="V224" s="10">
        <v>443612</v>
      </c>
      <c r="W224" s="10">
        <v>465716</v>
      </c>
      <c r="X224" s="10">
        <v>505585</v>
      </c>
      <c r="Y224" s="10">
        <v>526214</v>
      </c>
      <c r="Z224" s="10">
        <v>587968</v>
      </c>
      <c r="AA224" s="10">
        <v>616121</v>
      </c>
      <c r="AB224" s="10">
        <v>698165</v>
      </c>
      <c r="AC224" s="10">
        <v>701100</v>
      </c>
      <c r="AD224" s="10">
        <v>733383</v>
      </c>
      <c r="AE224" s="10">
        <v>755717</v>
      </c>
      <c r="AF224" s="10">
        <v>796377</v>
      </c>
      <c r="AG224" s="10">
        <v>860359</v>
      </c>
      <c r="AH224" s="10">
        <v>876081</v>
      </c>
      <c r="AI224" s="10">
        <v>881523</v>
      </c>
      <c r="AJ224" s="10">
        <v>913566</v>
      </c>
      <c r="AK224" s="10">
        <v>978739</v>
      </c>
      <c r="AL224" s="10">
        <v>925591</v>
      </c>
      <c r="AM224" s="10">
        <v>1031081</v>
      </c>
      <c r="AN224" s="10">
        <v>1040471</v>
      </c>
      <c r="AO224" s="10">
        <v>1012197</v>
      </c>
      <c r="AP224" s="10">
        <v>1045095</v>
      </c>
      <c r="AQ224" s="10">
        <v>1113891</v>
      </c>
      <c r="AR224" s="10">
        <v>988278</v>
      </c>
      <c r="AS224" s="10">
        <v>1085595</v>
      </c>
      <c r="AT224" s="10">
        <v>1106498</v>
      </c>
      <c r="AU224" s="10">
        <v>1120723</v>
      </c>
      <c r="AV224" s="10">
        <v>1146340</v>
      </c>
      <c r="AW224" s="10"/>
    </row>
    <row r="225" spans="3:49" x14ac:dyDescent="0.2">
      <c r="C225" s="32" t="s">
        <v>32</v>
      </c>
      <c r="D225" s="32" t="s">
        <v>106</v>
      </c>
      <c r="E225" s="32"/>
      <c r="F225" s="6" t="s">
        <v>103</v>
      </c>
      <c r="G225" s="32" t="s">
        <v>127</v>
      </c>
      <c r="H225" s="32" t="s">
        <v>16</v>
      </c>
      <c r="I225" s="10">
        <v>1618</v>
      </c>
      <c r="J225" s="10">
        <v>1389</v>
      </c>
      <c r="K225" s="10">
        <v>1519</v>
      </c>
      <c r="L225" s="10">
        <v>4614</v>
      </c>
      <c r="M225" s="10">
        <v>6202</v>
      </c>
      <c r="N225" s="10">
        <v>4158</v>
      </c>
      <c r="O225" s="10">
        <v>9035</v>
      </c>
      <c r="P225" s="10">
        <v>11694</v>
      </c>
      <c r="Q225" s="10">
        <v>13684</v>
      </c>
      <c r="R225" s="10">
        <v>16375</v>
      </c>
      <c r="S225" s="10">
        <v>16082</v>
      </c>
      <c r="T225" s="10">
        <v>27556</v>
      </c>
      <c r="U225" s="10">
        <v>27893</v>
      </c>
      <c r="V225" s="10">
        <v>30463</v>
      </c>
      <c r="W225" s="10">
        <v>39236</v>
      </c>
      <c r="X225" s="10">
        <v>42074</v>
      </c>
      <c r="Y225" s="10">
        <v>41248</v>
      </c>
      <c r="Z225" s="10">
        <v>47962</v>
      </c>
      <c r="AA225" s="10">
        <v>50234</v>
      </c>
      <c r="AB225" s="10">
        <v>60038</v>
      </c>
      <c r="AC225" s="10">
        <v>59032</v>
      </c>
      <c r="AD225" s="10">
        <v>55854</v>
      </c>
      <c r="AE225" s="10">
        <v>53542</v>
      </c>
      <c r="AF225" s="10">
        <v>39624</v>
      </c>
      <c r="AG225" s="10">
        <v>50710</v>
      </c>
      <c r="AH225" s="10">
        <v>47565</v>
      </c>
      <c r="AI225" s="10">
        <v>46453</v>
      </c>
      <c r="AJ225" s="10">
        <v>46101</v>
      </c>
      <c r="AK225" s="10">
        <v>52146</v>
      </c>
      <c r="AL225" s="10">
        <v>48189</v>
      </c>
      <c r="AM225" s="10">
        <v>48899</v>
      </c>
      <c r="AN225" s="10">
        <v>43294</v>
      </c>
      <c r="AO225" s="10">
        <v>40525</v>
      </c>
      <c r="AP225" s="10">
        <v>38537</v>
      </c>
      <c r="AQ225" s="10">
        <v>39962</v>
      </c>
      <c r="AR225" s="10">
        <v>30974</v>
      </c>
      <c r="AS225" s="10">
        <v>32236</v>
      </c>
      <c r="AT225" s="10">
        <v>33448</v>
      </c>
      <c r="AU225" s="10">
        <v>29203</v>
      </c>
      <c r="AV225" s="10">
        <v>30613</v>
      </c>
      <c r="AW225" s="10"/>
    </row>
    <row r="226" spans="3:49" x14ac:dyDescent="0.2">
      <c r="C226" s="32" t="s">
        <v>105</v>
      </c>
      <c r="D226" s="32" t="s">
        <v>106</v>
      </c>
      <c r="E226" s="32"/>
      <c r="F226" s="6" t="s">
        <v>103</v>
      </c>
      <c r="G226" s="32" t="s">
        <v>127</v>
      </c>
      <c r="H226" s="32" t="s">
        <v>16</v>
      </c>
      <c r="I226" s="10">
        <v>1980000</v>
      </c>
      <c r="J226" s="10">
        <v>2152000</v>
      </c>
      <c r="K226" s="10">
        <v>2365000</v>
      </c>
      <c r="L226" s="10">
        <v>2682000</v>
      </c>
      <c r="M226" s="10">
        <v>2729000</v>
      </c>
      <c r="N226" s="10">
        <v>2825000</v>
      </c>
      <c r="O226" s="10">
        <v>3154000</v>
      </c>
      <c r="P226" s="10">
        <v>3533000</v>
      </c>
      <c r="Q226" s="10">
        <v>4053000</v>
      </c>
      <c r="R226" s="10">
        <v>4414000</v>
      </c>
      <c r="S226" s="10">
        <v>4850000</v>
      </c>
      <c r="T226" s="10">
        <v>5448000</v>
      </c>
      <c r="U226" s="10">
        <v>5821000</v>
      </c>
      <c r="V226" s="10">
        <v>5557000</v>
      </c>
      <c r="W226" s="10">
        <v>5581000</v>
      </c>
      <c r="X226" s="10">
        <v>5901000</v>
      </c>
      <c r="Y226" s="10">
        <v>6204000</v>
      </c>
      <c r="Z226" s="10">
        <v>6936000</v>
      </c>
      <c r="AA226" s="10">
        <v>7311000</v>
      </c>
      <c r="AB226" s="10">
        <v>7568000</v>
      </c>
      <c r="AC226" s="10">
        <v>8024000</v>
      </c>
      <c r="AD226" s="10">
        <v>7889000</v>
      </c>
      <c r="AE226" s="10">
        <v>8176000</v>
      </c>
      <c r="AF226" s="10">
        <v>8215000</v>
      </c>
      <c r="AG226" s="10">
        <v>8433000</v>
      </c>
      <c r="AH226" s="10">
        <v>8411000</v>
      </c>
      <c r="AI226" s="10">
        <v>8620000</v>
      </c>
      <c r="AJ226" s="10">
        <v>8756000</v>
      </c>
      <c r="AK226" s="10">
        <v>9050000</v>
      </c>
      <c r="AL226" s="10">
        <v>8316000</v>
      </c>
      <c r="AM226" s="10">
        <v>8421000</v>
      </c>
      <c r="AN226" s="10">
        <v>8444000</v>
      </c>
      <c r="AO226" s="10">
        <v>8050000</v>
      </c>
      <c r="AP226" s="10">
        <v>8244000</v>
      </c>
      <c r="AQ226" s="10">
        <v>8533000</v>
      </c>
      <c r="AR226" s="10">
        <v>8745000</v>
      </c>
      <c r="AS226" s="10">
        <v>9077000</v>
      </c>
      <c r="AT226" s="10">
        <v>9328000</v>
      </c>
      <c r="AU226" s="10">
        <v>9508000</v>
      </c>
      <c r="AV226" s="10">
        <v>9831000</v>
      </c>
      <c r="AW226" s="10"/>
    </row>
    <row r="227" spans="3:49" x14ac:dyDescent="0.2">
      <c r="C227" s="32" t="s">
        <v>34</v>
      </c>
      <c r="D227" s="32" t="s">
        <v>106</v>
      </c>
      <c r="E227" s="32"/>
      <c r="F227" s="6" t="s">
        <v>103</v>
      </c>
      <c r="G227" s="32" t="s">
        <v>127</v>
      </c>
      <c r="H227" s="32" t="s">
        <v>16</v>
      </c>
      <c r="I227" s="10">
        <v>0</v>
      </c>
      <c r="J227" s="10">
        <v>0</v>
      </c>
      <c r="K227" s="10">
        <v>0</v>
      </c>
      <c r="L227" s="10">
        <v>0</v>
      </c>
      <c r="M227" s="10">
        <v>0</v>
      </c>
      <c r="N227" s="10">
        <v>0</v>
      </c>
      <c r="O227" s="10">
        <v>0</v>
      </c>
      <c r="P227" s="10">
        <v>0</v>
      </c>
      <c r="Q227" s="10">
        <v>0</v>
      </c>
      <c r="R227" s="10">
        <v>0</v>
      </c>
      <c r="S227" s="10">
        <v>0</v>
      </c>
      <c r="T227" s="10">
        <v>0</v>
      </c>
      <c r="U227" s="10">
        <v>0</v>
      </c>
      <c r="V227" s="10">
        <v>0</v>
      </c>
      <c r="W227" s="10">
        <v>0</v>
      </c>
      <c r="X227" s="10">
        <v>0</v>
      </c>
      <c r="Y227" s="10">
        <v>0</v>
      </c>
      <c r="Z227" s="10">
        <v>0</v>
      </c>
      <c r="AA227" s="10">
        <v>0</v>
      </c>
      <c r="AB227" s="10">
        <v>0</v>
      </c>
      <c r="AC227" s="10">
        <v>0</v>
      </c>
      <c r="AD227" s="10">
        <v>0</v>
      </c>
      <c r="AE227" s="10">
        <v>0</v>
      </c>
      <c r="AF227" s="10">
        <v>0</v>
      </c>
      <c r="AG227" s="10">
        <v>0</v>
      </c>
      <c r="AH227" s="10">
        <v>0</v>
      </c>
      <c r="AI227" s="10">
        <v>0</v>
      </c>
      <c r="AJ227" s="10">
        <v>0</v>
      </c>
      <c r="AK227" s="10">
        <v>0</v>
      </c>
      <c r="AL227" s="10">
        <v>0</v>
      </c>
      <c r="AM227" s="10">
        <v>0</v>
      </c>
      <c r="AN227" s="10">
        <v>0</v>
      </c>
      <c r="AO227" s="10">
        <v>0</v>
      </c>
      <c r="AP227" s="10">
        <v>0</v>
      </c>
      <c r="AQ227" s="10">
        <v>0</v>
      </c>
      <c r="AR227" s="10">
        <v>0</v>
      </c>
      <c r="AS227" s="10">
        <v>0</v>
      </c>
      <c r="AT227" s="10">
        <v>0</v>
      </c>
      <c r="AU227" s="10">
        <v>0</v>
      </c>
      <c r="AV227" s="10">
        <v>0</v>
      </c>
      <c r="AW227" s="10"/>
    </row>
    <row r="228" spans="3:49" ht="12" thickBot="1" x14ac:dyDescent="0.25">
      <c r="C228" s="168" t="s">
        <v>35</v>
      </c>
      <c r="D228" s="168" t="s">
        <v>106</v>
      </c>
      <c r="E228" s="168"/>
      <c r="F228" s="169" t="s">
        <v>103</v>
      </c>
      <c r="G228" s="168" t="s">
        <v>127</v>
      </c>
      <c r="H228" s="168" t="s">
        <v>16</v>
      </c>
      <c r="I228" s="170">
        <v>1980000</v>
      </c>
      <c r="J228" s="170">
        <v>2152000</v>
      </c>
      <c r="K228" s="170">
        <v>2365000</v>
      </c>
      <c r="L228" s="170">
        <v>2682000</v>
      </c>
      <c r="M228" s="170">
        <v>2729000</v>
      </c>
      <c r="N228" s="170">
        <v>2825000</v>
      </c>
      <c r="O228" s="170">
        <v>3154000</v>
      </c>
      <c r="P228" s="170">
        <v>3533000</v>
      </c>
      <c r="Q228" s="170">
        <v>4053000</v>
      </c>
      <c r="R228" s="170">
        <v>4414000</v>
      </c>
      <c r="S228" s="170">
        <v>4850000</v>
      </c>
      <c r="T228" s="170">
        <v>5448000</v>
      </c>
      <c r="U228" s="170">
        <v>5821000</v>
      </c>
      <c r="V228" s="170">
        <v>5557000</v>
      </c>
      <c r="W228" s="170">
        <v>5581000</v>
      </c>
      <c r="X228" s="170">
        <v>5901000</v>
      </c>
      <c r="Y228" s="170">
        <v>6204000</v>
      </c>
      <c r="Z228" s="170">
        <v>6936000</v>
      </c>
      <c r="AA228" s="170">
        <v>7311000</v>
      </c>
      <c r="AB228" s="170">
        <v>7568000</v>
      </c>
      <c r="AC228" s="170">
        <v>8024000</v>
      </c>
      <c r="AD228" s="170">
        <v>7889000</v>
      </c>
      <c r="AE228" s="170">
        <v>8176000</v>
      </c>
      <c r="AF228" s="170">
        <v>8215000</v>
      </c>
      <c r="AG228" s="170">
        <v>8433000</v>
      </c>
      <c r="AH228" s="170">
        <v>8411000</v>
      </c>
      <c r="AI228" s="170">
        <v>8620000</v>
      </c>
      <c r="AJ228" s="170">
        <v>8756000</v>
      </c>
      <c r="AK228" s="170">
        <v>9050000</v>
      </c>
      <c r="AL228" s="170">
        <v>8316000</v>
      </c>
      <c r="AM228" s="170">
        <v>8421000</v>
      </c>
      <c r="AN228" s="170">
        <v>8444000</v>
      </c>
      <c r="AO228" s="170">
        <v>8050000</v>
      </c>
      <c r="AP228" s="170">
        <v>8244000</v>
      </c>
      <c r="AQ228" s="170">
        <v>8533000</v>
      </c>
      <c r="AR228" s="170">
        <v>8745000</v>
      </c>
      <c r="AS228" s="170">
        <v>9077000</v>
      </c>
      <c r="AT228" s="170">
        <v>9328000</v>
      </c>
      <c r="AU228" s="170">
        <v>9508000</v>
      </c>
      <c r="AV228" s="170">
        <v>9831000</v>
      </c>
      <c r="AW228" s="170"/>
    </row>
    <row r="229" spans="3:49" x14ac:dyDescent="0.2">
      <c r="C229" s="32" t="s">
        <v>11</v>
      </c>
      <c r="D229" s="32" t="s">
        <v>107</v>
      </c>
      <c r="E229" s="32"/>
      <c r="F229" s="6" t="s">
        <v>97</v>
      </c>
      <c r="G229" s="32" t="s">
        <v>127</v>
      </c>
      <c r="H229" s="32" t="s">
        <v>16</v>
      </c>
      <c r="I229" s="10">
        <v>54565</v>
      </c>
      <c r="J229" s="10">
        <v>61883</v>
      </c>
      <c r="K229" s="10">
        <v>73959</v>
      </c>
      <c r="L229" s="10">
        <v>72196</v>
      </c>
      <c r="M229" s="10">
        <v>94553</v>
      </c>
      <c r="N229" s="10">
        <v>100950</v>
      </c>
      <c r="O229" s="10">
        <v>126270</v>
      </c>
      <c r="P229" s="10">
        <v>128802</v>
      </c>
      <c r="Q229" s="10">
        <v>149084</v>
      </c>
      <c r="R229" s="10">
        <v>152902</v>
      </c>
      <c r="S229" s="10">
        <v>177025</v>
      </c>
      <c r="T229" s="10">
        <v>217224</v>
      </c>
      <c r="U229" s="10">
        <v>256012</v>
      </c>
      <c r="V229" s="10">
        <v>276152</v>
      </c>
      <c r="W229" s="10">
        <v>292395</v>
      </c>
      <c r="X229" s="10">
        <v>336017</v>
      </c>
      <c r="Y229" s="10">
        <v>365216</v>
      </c>
      <c r="Z229" s="10">
        <v>403149</v>
      </c>
      <c r="AA229" s="10">
        <v>442492</v>
      </c>
      <c r="AB229" s="10">
        <v>458789</v>
      </c>
      <c r="AC229" s="10">
        <v>514823</v>
      </c>
      <c r="AD229" s="10">
        <v>580631</v>
      </c>
      <c r="AE229" s="10">
        <v>630304</v>
      </c>
      <c r="AF229" s="10">
        <v>687533</v>
      </c>
      <c r="AG229" s="10">
        <v>756219</v>
      </c>
      <c r="AH229" s="10">
        <v>794913</v>
      </c>
      <c r="AI229" s="10">
        <v>839960</v>
      </c>
      <c r="AJ229" s="10">
        <v>864914</v>
      </c>
      <c r="AK229" s="10">
        <v>905228</v>
      </c>
      <c r="AL229" s="10">
        <v>826939</v>
      </c>
      <c r="AM229" s="10">
        <v>753183</v>
      </c>
      <c r="AN229" s="10">
        <v>735018</v>
      </c>
      <c r="AO229" s="10">
        <v>648265</v>
      </c>
      <c r="AP229" s="10">
        <v>594725</v>
      </c>
      <c r="AQ229" s="10">
        <v>565925</v>
      </c>
      <c r="AR229" s="10">
        <v>527614</v>
      </c>
      <c r="AS229" s="10">
        <v>552265</v>
      </c>
      <c r="AT229" s="10">
        <v>681406</v>
      </c>
      <c r="AU229" s="10">
        <v>698029</v>
      </c>
      <c r="AV229" s="10">
        <v>719239</v>
      </c>
      <c r="AW229" s="10"/>
    </row>
    <row r="230" spans="3:49" x14ac:dyDescent="0.2">
      <c r="C230" s="32" t="s">
        <v>17</v>
      </c>
      <c r="D230" s="32" t="s">
        <v>107</v>
      </c>
      <c r="E230" s="32"/>
      <c r="F230" s="6" t="s">
        <v>97</v>
      </c>
      <c r="G230" s="32" t="s">
        <v>127</v>
      </c>
      <c r="H230" s="32" t="s">
        <v>16</v>
      </c>
      <c r="I230" s="10">
        <v>16957</v>
      </c>
      <c r="J230" s="10">
        <v>17186</v>
      </c>
      <c r="K230" s="10">
        <v>20630</v>
      </c>
      <c r="L230" s="10">
        <v>22176</v>
      </c>
      <c r="M230" s="10">
        <v>22016</v>
      </c>
      <c r="N230" s="10">
        <v>25071</v>
      </c>
      <c r="O230" s="10">
        <v>30458</v>
      </c>
      <c r="P230" s="10">
        <v>36094</v>
      </c>
      <c r="Q230" s="10">
        <v>37407</v>
      </c>
      <c r="R230" s="10">
        <v>48588</v>
      </c>
      <c r="S230" s="10">
        <v>57892</v>
      </c>
      <c r="T230" s="10">
        <v>65503</v>
      </c>
      <c r="U230" s="10">
        <v>68155</v>
      </c>
      <c r="V230" s="10">
        <v>79088</v>
      </c>
      <c r="W230" s="10">
        <v>78728</v>
      </c>
      <c r="X230" s="10">
        <v>123392</v>
      </c>
      <c r="Y230" s="10">
        <v>159438</v>
      </c>
      <c r="Z230" s="10">
        <v>161858</v>
      </c>
      <c r="AA230" s="10">
        <v>163390</v>
      </c>
      <c r="AB230" s="10">
        <v>195459</v>
      </c>
      <c r="AC230" s="10">
        <v>225501</v>
      </c>
      <c r="AD230" s="10">
        <v>193929</v>
      </c>
      <c r="AE230" s="10">
        <v>237016</v>
      </c>
      <c r="AF230" s="10">
        <v>247875</v>
      </c>
      <c r="AG230" s="10">
        <v>259150</v>
      </c>
      <c r="AH230" s="10">
        <v>264397</v>
      </c>
      <c r="AI230" s="10">
        <v>278103</v>
      </c>
      <c r="AJ230" s="10">
        <v>297638</v>
      </c>
      <c r="AK230" s="10">
        <v>362834</v>
      </c>
      <c r="AL230" s="10">
        <v>338914</v>
      </c>
      <c r="AM230" s="10">
        <v>308430</v>
      </c>
      <c r="AN230" s="10">
        <v>301454</v>
      </c>
      <c r="AO230" s="10">
        <v>256108</v>
      </c>
      <c r="AP230" s="10">
        <v>281137</v>
      </c>
      <c r="AQ230" s="10">
        <v>273123</v>
      </c>
      <c r="AR230" s="10">
        <v>255045</v>
      </c>
      <c r="AS230" s="10">
        <v>264584</v>
      </c>
      <c r="AT230" s="10">
        <v>299198</v>
      </c>
      <c r="AU230" s="10">
        <v>306618</v>
      </c>
      <c r="AV230" s="10">
        <v>328382</v>
      </c>
      <c r="AW230" s="10"/>
    </row>
    <row r="231" spans="3:49" x14ac:dyDescent="0.2">
      <c r="C231" s="32" t="s">
        <v>18</v>
      </c>
      <c r="D231" s="32" t="s">
        <v>107</v>
      </c>
      <c r="E231" s="32"/>
      <c r="F231" s="6" t="s">
        <v>97</v>
      </c>
      <c r="G231" s="32" t="s">
        <v>127</v>
      </c>
      <c r="H231" s="32" t="s">
        <v>16</v>
      </c>
      <c r="I231" s="10">
        <v>12744</v>
      </c>
      <c r="J231" s="10">
        <v>13871</v>
      </c>
      <c r="K231" s="10">
        <v>14120</v>
      </c>
      <c r="L231" s="10">
        <v>13612</v>
      </c>
      <c r="M231" s="10">
        <v>16281</v>
      </c>
      <c r="N231" s="10">
        <v>16217</v>
      </c>
      <c r="O231" s="10">
        <v>16809</v>
      </c>
      <c r="P231" s="10">
        <v>17474</v>
      </c>
      <c r="Q231" s="10">
        <v>19733</v>
      </c>
      <c r="R231" s="10">
        <v>22076</v>
      </c>
      <c r="S231" s="10">
        <v>26181</v>
      </c>
      <c r="T231" s="10">
        <v>30974</v>
      </c>
      <c r="U231" s="10">
        <v>32800</v>
      </c>
      <c r="V231" s="10">
        <v>32926</v>
      </c>
      <c r="W231" s="10">
        <v>36187</v>
      </c>
      <c r="X231" s="10">
        <v>46302</v>
      </c>
      <c r="Y231" s="10">
        <v>46696</v>
      </c>
      <c r="Z231" s="10">
        <v>52627</v>
      </c>
      <c r="AA231" s="10">
        <v>54394</v>
      </c>
      <c r="AB231" s="10">
        <v>45754</v>
      </c>
      <c r="AC231" s="10">
        <v>64691</v>
      </c>
      <c r="AD231" s="10">
        <v>65978</v>
      </c>
      <c r="AE231" s="10">
        <v>88323</v>
      </c>
      <c r="AF231" s="10">
        <v>116667</v>
      </c>
      <c r="AG231" s="10">
        <v>117905</v>
      </c>
      <c r="AH231" s="10">
        <v>126548</v>
      </c>
      <c r="AI231" s="10">
        <v>151684</v>
      </c>
      <c r="AJ231" s="10">
        <v>162955</v>
      </c>
      <c r="AK231" s="10">
        <v>148034</v>
      </c>
      <c r="AL231" s="10">
        <v>128852</v>
      </c>
      <c r="AM231" s="10">
        <v>114994</v>
      </c>
      <c r="AN231" s="10">
        <v>154058</v>
      </c>
      <c r="AO231" s="10">
        <v>231957</v>
      </c>
      <c r="AP231" s="10">
        <v>201509</v>
      </c>
      <c r="AQ231" s="10">
        <v>184722</v>
      </c>
      <c r="AR231" s="10">
        <v>267653</v>
      </c>
      <c r="AS231" s="10">
        <v>290759</v>
      </c>
      <c r="AT231" s="10">
        <v>282944</v>
      </c>
      <c r="AU231" s="10">
        <v>268409</v>
      </c>
      <c r="AV231" s="10">
        <v>278934</v>
      </c>
      <c r="AW231" s="10"/>
    </row>
    <row r="232" spans="3:49" x14ac:dyDescent="0.2">
      <c r="C232" s="32" t="s">
        <v>19</v>
      </c>
      <c r="D232" s="32" t="s">
        <v>107</v>
      </c>
      <c r="E232" s="32"/>
      <c r="F232" s="6" t="s">
        <v>97</v>
      </c>
      <c r="G232" s="32" t="s">
        <v>127</v>
      </c>
      <c r="H232" s="32" t="s">
        <v>16</v>
      </c>
      <c r="I232" s="10">
        <v>15829</v>
      </c>
      <c r="J232" s="10">
        <v>15203</v>
      </c>
      <c r="K232" s="10">
        <v>17153</v>
      </c>
      <c r="L232" s="10">
        <v>13488</v>
      </c>
      <c r="M232" s="10">
        <v>20446</v>
      </c>
      <c r="N232" s="10">
        <v>24070</v>
      </c>
      <c r="O232" s="10">
        <v>24188</v>
      </c>
      <c r="P232" s="10">
        <v>30852</v>
      </c>
      <c r="Q232" s="10">
        <v>34578</v>
      </c>
      <c r="R232" s="10">
        <v>35489</v>
      </c>
      <c r="S232" s="10">
        <v>41040</v>
      </c>
      <c r="T232" s="10">
        <v>40880</v>
      </c>
      <c r="U232" s="10">
        <v>45451</v>
      </c>
      <c r="V232" s="10">
        <v>48051</v>
      </c>
      <c r="W232" s="10">
        <v>52658</v>
      </c>
      <c r="X232" s="10">
        <v>65094</v>
      </c>
      <c r="Y232" s="10">
        <v>68663</v>
      </c>
      <c r="Z232" s="10">
        <v>77633</v>
      </c>
      <c r="AA232" s="10">
        <v>82586</v>
      </c>
      <c r="AB232" s="10">
        <v>76735</v>
      </c>
      <c r="AC232" s="10">
        <v>82303</v>
      </c>
      <c r="AD232" s="10">
        <v>98326</v>
      </c>
      <c r="AE232" s="10">
        <v>98857</v>
      </c>
      <c r="AF232" s="10">
        <v>107575</v>
      </c>
      <c r="AG232" s="10">
        <v>122147</v>
      </c>
      <c r="AH232" s="10">
        <v>116144</v>
      </c>
      <c r="AI232" s="10">
        <v>131288</v>
      </c>
      <c r="AJ232" s="10">
        <v>142422</v>
      </c>
      <c r="AK232" s="10">
        <v>178791</v>
      </c>
      <c r="AL232" s="10">
        <v>145398</v>
      </c>
      <c r="AM232" s="10">
        <v>144940</v>
      </c>
      <c r="AN232" s="10">
        <v>129594</v>
      </c>
      <c r="AO232" s="10">
        <v>119647</v>
      </c>
      <c r="AP232" s="10">
        <v>129385</v>
      </c>
      <c r="AQ232" s="10">
        <v>122055</v>
      </c>
      <c r="AR232" s="10">
        <v>138840</v>
      </c>
      <c r="AS232" s="10">
        <v>141648</v>
      </c>
      <c r="AT232" s="10">
        <v>148937</v>
      </c>
      <c r="AU232" s="10">
        <v>151894</v>
      </c>
      <c r="AV232" s="10">
        <v>160014</v>
      </c>
      <c r="AW232" s="10"/>
    </row>
    <row r="233" spans="3:49" x14ac:dyDescent="0.2">
      <c r="C233" s="32" t="s">
        <v>20</v>
      </c>
      <c r="D233" s="32" t="s">
        <v>107</v>
      </c>
      <c r="E233" s="32"/>
      <c r="F233" s="6" t="s">
        <v>97</v>
      </c>
      <c r="G233" s="32" t="s">
        <v>127</v>
      </c>
      <c r="H233" s="32" t="s">
        <v>16</v>
      </c>
      <c r="I233" s="10">
        <v>4741</v>
      </c>
      <c r="J233" s="10">
        <v>5463</v>
      </c>
      <c r="K233" s="10">
        <v>7186</v>
      </c>
      <c r="L233" s="10">
        <v>9803</v>
      </c>
      <c r="M233" s="10">
        <v>7828</v>
      </c>
      <c r="N233" s="10">
        <v>8758</v>
      </c>
      <c r="O233" s="10">
        <v>8894</v>
      </c>
      <c r="P233" s="10">
        <v>12970</v>
      </c>
      <c r="Q233" s="10">
        <v>11577</v>
      </c>
      <c r="R233" s="10">
        <v>13519</v>
      </c>
      <c r="S233" s="10">
        <v>14698</v>
      </c>
      <c r="T233" s="10">
        <v>16961</v>
      </c>
      <c r="U233" s="10">
        <v>17495</v>
      </c>
      <c r="V233" s="10">
        <v>22104</v>
      </c>
      <c r="W233" s="10">
        <v>25479</v>
      </c>
      <c r="X233" s="10">
        <v>30659</v>
      </c>
      <c r="Y233" s="10">
        <v>30893</v>
      </c>
      <c r="Z233" s="10">
        <v>36632</v>
      </c>
      <c r="AA233" s="10">
        <v>38795</v>
      </c>
      <c r="AB233" s="10">
        <v>47190</v>
      </c>
      <c r="AC233" s="10">
        <v>43435</v>
      </c>
      <c r="AD233" s="10">
        <v>57992</v>
      </c>
      <c r="AE233" s="10">
        <v>65421</v>
      </c>
      <c r="AF233" s="10">
        <v>75792</v>
      </c>
      <c r="AG233" s="10">
        <v>84538</v>
      </c>
      <c r="AH233" s="10">
        <v>97894</v>
      </c>
      <c r="AI233" s="10">
        <v>105415</v>
      </c>
      <c r="AJ233" s="10">
        <v>118288</v>
      </c>
      <c r="AK233" s="10">
        <v>157871</v>
      </c>
      <c r="AL233" s="10">
        <v>112363</v>
      </c>
      <c r="AM233" s="10">
        <v>107772</v>
      </c>
      <c r="AN233" s="10">
        <v>106506</v>
      </c>
      <c r="AO233" s="10">
        <v>102683</v>
      </c>
      <c r="AP233" s="10">
        <v>107237</v>
      </c>
      <c r="AQ233" s="10">
        <v>121924</v>
      </c>
      <c r="AR233" s="10">
        <v>172742</v>
      </c>
      <c r="AS233" s="10">
        <v>165927</v>
      </c>
      <c r="AT233" s="10">
        <v>185941</v>
      </c>
      <c r="AU233" s="10">
        <v>188652</v>
      </c>
      <c r="AV233" s="10">
        <v>196359</v>
      </c>
      <c r="AW233" s="10"/>
    </row>
    <row r="234" spans="3:49" x14ac:dyDescent="0.2">
      <c r="C234" s="32" t="s">
        <v>21</v>
      </c>
      <c r="D234" s="32" t="s">
        <v>107</v>
      </c>
      <c r="E234" s="32"/>
      <c r="F234" s="6" t="s">
        <v>97</v>
      </c>
      <c r="G234" s="32" t="s">
        <v>127</v>
      </c>
      <c r="H234" s="32" t="s">
        <v>16</v>
      </c>
      <c r="I234" s="10">
        <v>4526</v>
      </c>
      <c r="J234" s="10">
        <v>5030</v>
      </c>
      <c r="K234" s="10">
        <v>7012</v>
      </c>
      <c r="L234" s="10">
        <v>6804</v>
      </c>
      <c r="M234" s="10">
        <v>7697</v>
      </c>
      <c r="N234" s="10">
        <v>8104</v>
      </c>
      <c r="O234" s="10">
        <v>10519</v>
      </c>
      <c r="P234" s="10">
        <v>10934</v>
      </c>
      <c r="Q234" s="10">
        <v>11029</v>
      </c>
      <c r="R234" s="10">
        <v>11970</v>
      </c>
      <c r="S234" s="10">
        <v>12304</v>
      </c>
      <c r="T234" s="10">
        <v>14775</v>
      </c>
      <c r="U234" s="10">
        <v>17135</v>
      </c>
      <c r="V234" s="10">
        <v>18758</v>
      </c>
      <c r="W234" s="10">
        <v>17946</v>
      </c>
      <c r="X234" s="10">
        <v>18389</v>
      </c>
      <c r="Y234" s="10">
        <v>21246</v>
      </c>
      <c r="Z234" s="10">
        <v>21936</v>
      </c>
      <c r="AA234" s="10">
        <v>23240</v>
      </c>
      <c r="AB234" s="10">
        <v>23618</v>
      </c>
      <c r="AC234" s="10">
        <v>21469</v>
      </c>
      <c r="AD234" s="10">
        <v>26624</v>
      </c>
      <c r="AE234" s="10">
        <v>38795</v>
      </c>
      <c r="AF234" s="10">
        <v>40441</v>
      </c>
      <c r="AG234" s="10">
        <v>46793</v>
      </c>
      <c r="AH234" s="10">
        <v>61600</v>
      </c>
      <c r="AI234" s="10">
        <v>80860</v>
      </c>
      <c r="AJ234" s="10">
        <v>96882</v>
      </c>
      <c r="AK234" s="10">
        <v>85295</v>
      </c>
      <c r="AL234" s="10">
        <v>72145</v>
      </c>
      <c r="AM234" s="10">
        <v>82571</v>
      </c>
      <c r="AN234" s="10">
        <v>80298</v>
      </c>
      <c r="AO234" s="10">
        <v>71337</v>
      </c>
      <c r="AP234" s="10">
        <v>71582</v>
      </c>
      <c r="AQ234" s="10">
        <v>68923</v>
      </c>
      <c r="AR234" s="10">
        <v>83021</v>
      </c>
      <c r="AS234" s="10">
        <v>92340</v>
      </c>
      <c r="AT234" s="10">
        <v>96256</v>
      </c>
      <c r="AU234" s="10">
        <v>103424</v>
      </c>
      <c r="AV234" s="10">
        <v>107724</v>
      </c>
      <c r="AW234" s="10"/>
    </row>
    <row r="235" spans="3:49" x14ac:dyDescent="0.2">
      <c r="C235" s="32" t="s">
        <v>22</v>
      </c>
      <c r="D235" s="32" t="s">
        <v>107</v>
      </c>
      <c r="E235" s="32"/>
      <c r="F235" s="6" t="s">
        <v>97</v>
      </c>
      <c r="G235" s="32" t="s">
        <v>127</v>
      </c>
      <c r="H235" s="32" t="s">
        <v>16</v>
      </c>
      <c r="I235" s="10">
        <v>24719</v>
      </c>
      <c r="J235" s="10">
        <v>29455</v>
      </c>
      <c r="K235" s="10">
        <v>39057</v>
      </c>
      <c r="L235" s="10">
        <v>41613</v>
      </c>
      <c r="M235" s="10">
        <v>50971</v>
      </c>
      <c r="N235" s="10">
        <v>50391</v>
      </c>
      <c r="O235" s="10">
        <v>59418</v>
      </c>
      <c r="P235" s="10">
        <v>63500</v>
      </c>
      <c r="Q235" s="10">
        <v>67744</v>
      </c>
      <c r="R235" s="10">
        <v>72306</v>
      </c>
      <c r="S235" s="10">
        <v>82804</v>
      </c>
      <c r="T235" s="10">
        <v>102327</v>
      </c>
      <c r="U235" s="10">
        <v>114640</v>
      </c>
      <c r="V235" s="10">
        <v>121414</v>
      </c>
      <c r="W235" s="10">
        <v>137481</v>
      </c>
      <c r="X235" s="10">
        <v>143252</v>
      </c>
      <c r="Y235" s="10">
        <v>144611</v>
      </c>
      <c r="Z235" s="10">
        <v>170490</v>
      </c>
      <c r="AA235" s="10">
        <v>177240</v>
      </c>
      <c r="AB235" s="10">
        <v>174160</v>
      </c>
      <c r="AC235" s="10">
        <v>180231</v>
      </c>
      <c r="AD235" s="10">
        <v>186309</v>
      </c>
      <c r="AE235" s="10">
        <v>221065</v>
      </c>
      <c r="AF235" s="10">
        <v>227743</v>
      </c>
      <c r="AG235" s="10">
        <v>247108</v>
      </c>
      <c r="AH235" s="10">
        <v>243439</v>
      </c>
      <c r="AI235" s="10">
        <v>261099</v>
      </c>
      <c r="AJ235" s="10">
        <v>282631</v>
      </c>
      <c r="AK235" s="10">
        <v>277660</v>
      </c>
      <c r="AL235" s="10">
        <v>251835</v>
      </c>
      <c r="AM235" s="10">
        <v>258571</v>
      </c>
      <c r="AN235" s="10">
        <v>241405</v>
      </c>
      <c r="AO235" s="10">
        <v>194346</v>
      </c>
      <c r="AP235" s="10">
        <v>177020</v>
      </c>
      <c r="AQ235" s="10">
        <v>225886</v>
      </c>
      <c r="AR235" s="10">
        <v>239466</v>
      </c>
      <c r="AS235" s="10">
        <v>239592</v>
      </c>
      <c r="AT235" s="10">
        <v>269123</v>
      </c>
      <c r="AU235" s="10">
        <v>279640</v>
      </c>
      <c r="AV235" s="10">
        <v>263653</v>
      </c>
      <c r="AW235" s="10"/>
    </row>
    <row r="236" spans="3:49" x14ac:dyDescent="0.2">
      <c r="C236" s="32" t="s">
        <v>23</v>
      </c>
      <c r="D236" s="32" t="s">
        <v>107</v>
      </c>
      <c r="E236" s="32"/>
      <c r="F236" s="6" t="s">
        <v>97</v>
      </c>
      <c r="G236" s="32" t="s">
        <v>127</v>
      </c>
      <c r="H236" s="32" t="s">
        <v>16</v>
      </c>
      <c r="I236" s="10">
        <v>32773</v>
      </c>
      <c r="J236" s="10">
        <v>35498</v>
      </c>
      <c r="K236" s="10">
        <v>40753</v>
      </c>
      <c r="L236" s="10">
        <v>46404</v>
      </c>
      <c r="M236" s="10">
        <v>54690</v>
      </c>
      <c r="N236" s="10">
        <v>57713</v>
      </c>
      <c r="O236" s="10">
        <v>64845</v>
      </c>
      <c r="P236" s="10">
        <v>63467</v>
      </c>
      <c r="Q236" s="10">
        <v>88526</v>
      </c>
      <c r="R236" s="10">
        <v>87195</v>
      </c>
      <c r="S236" s="10">
        <v>105607</v>
      </c>
      <c r="T236" s="10">
        <v>132546</v>
      </c>
      <c r="U236" s="10">
        <v>125488</v>
      </c>
      <c r="V236" s="10">
        <v>158697</v>
      </c>
      <c r="W236" s="10">
        <v>169945</v>
      </c>
      <c r="X236" s="10">
        <v>187094</v>
      </c>
      <c r="Y236" s="10">
        <v>175983</v>
      </c>
      <c r="Z236" s="10">
        <v>226475</v>
      </c>
      <c r="AA236" s="10">
        <v>239372</v>
      </c>
      <c r="AB236" s="10">
        <v>227563</v>
      </c>
      <c r="AC236" s="10">
        <v>213417</v>
      </c>
      <c r="AD236" s="10">
        <v>229622</v>
      </c>
      <c r="AE236" s="10">
        <v>227266</v>
      </c>
      <c r="AF236" s="10">
        <v>230170</v>
      </c>
      <c r="AG236" s="10">
        <v>236650</v>
      </c>
      <c r="AH236" s="10">
        <v>245129</v>
      </c>
      <c r="AI236" s="10">
        <v>247035</v>
      </c>
      <c r="AJ236" s="10">
        <v>243098</v>
      </c>
      <c r="AK236" s="10">
        <v>290115</v>
      </c>
      <c r="AL236" s="10">
        <v>255018</v>
      </c>
      <c r="AM236" s="10">
        <v>253749</v>
      </c>
      <c r="AN236" s="10">
        <v>231362</v>
      </c>
      <c r="AO236" s="10">
        <v>245465</v>
      </c>
      <c r="AP236" s="10">
        <v>203215</v>
      </c>
      <c r="AQ236" s="10">
        <v>210170</v>
      </c>
      <c r="AR236" s="10">
        <v>205467</v>
      </c>
      <c r="AS236" s="10">
        <v>208706</v>
      </c>
      <c r="AT236" s="10">
        <v>237599</v>
      </c>
      <c r="AU236" s="10">
        <v>232865</v>
      </c>
      <c r="AV236" s="10">
        <v>265595</v>
      </c>
      <c r="AW236" s="10"/>
    </row>
    <row r="237" spans="3:49" x14ac:dyDescent="0.2">
      <c r="C237" s="32" t="s">
        <v>24</v>
      </c>
      <c r="D237" s="32" t="s">
        <v>107</v>
      </c>
      <c r="E237" s="32"/>
      <c r="F237" s="6" t="s">
        <v>97</v>
      </c>
      <c r="G237" s="32" t="s">
        <v>127</v>
      </c>
      <c r="H237" s="32" t="s">
        <v>16</v>
      </c>
      <c r="I237" s="10">
        <v>105610</v>
      </c>
      <c r="J237" s="10">
        <v>109970</v>
      </c>
      <c r="K237" s="10">
        <v>117190</v>
      </c>
      <c r="L237" s="10">
        <v>148866</v>
      </c>
      <c r="M237" s="10">
        <v>168873</v>
      </c>
      <c r="N237" s="10">
        <v>171146</v>
      </c>
      <c r="O237" s="10">
        <v>251086</v>
      </c>
      <c r="P237" s="10">
        <v>275346</v>
      </c>
      <c r="Q237" s="10">
        <v>313441</v>
      </c>
      <c r="R237" s="10">
        <v>344446</v>
      </c>
      <c r="S237" s="10">
        <v>414697</v>
      </c>
      <c r="T237" s="10">
        <v>508901</v>
      </c>
      <c r="U237" s="10">
        <v>576716</v>
      </c>
      <c r="V237" s="10">
        <v>644278</v>
      </c>
      <c r="W237" s="10">
        <v>668178</v>
      </c>
      <c r="X237" s="10">
        <v>714344</v>
      </c>
      <c r="Y237" s="10">
        <v>765569</v>
      </c>
      <c r="Z237" s="10">
        <v>852707</v>
      </c>
      <c r="AA237" s="10">
        <v>924195</v>
      </c>
      <c r="AB237" s="10">
        <v>1021999</v>
      </c>
      <c r="AC237" s="10">
        <v>1089051</v>
      </c>
      <c r="AD237" s="10">
        <v>1140050</v>
      </c>
      <c r="AE237" s="10">
        <v>1175665</v>
      </c>
      <c r="AF237" s="10">
        <v>1228414</v>
      </c>
      <c r="AG237" s="10">
        <v>1299642</v>
      </c>
      <c r="AH237" s="10">
        <v>1404829</v>
      </c>
      <c r="AI237" s="10">
        <v>1453348</v>
      </c>
      <c r="AJ237" s="10">
        <v>1503392</v>
      </c>
      <c r="AK237" s="10">
        <v>1485257</v>
      </c>
      <c r="AL237" s="10">
        <v>1405531</v>
      </c>
      <c r="AM237" s="10">
        <v>1246112</v>
      </c>
      <c r="AN237" s="10">
        <v>1179616</v>
      </c>
      <c r="AO237" s="10">
        <v>1077840</v>
      </c>
      <c r="AP237" s="10">
        <v>1029181</v>
      </c>
      <c r="AQ237" s="10">
        <v>1003284</v>
      </c>
      <c r="AR237" s="10">
        <v>1063456</v>
      </c>
      <c r="AS237" s="10">
        <v>1094394</v>
      </c>
      <c r="AT237" s="10">
        <v>1093184</v>
      </c>
      <c r="AU237" s="10">
        <v>1131285</v>
      </c>
      <c r="AV237" s="10">
        <v>1236678</v>
      </c>
      <c r="AW237" s="10"/>
    </row>
    <row r="238" spans="3:49" x14ac:dyDescent="0.2">
      <c r="C238" s="32" t="s">
        <v>25</v>
      </c>
      <c r="D238" s="32" t="s">
        <v>107</v>
      </c>
      <c r="E238" s="32"/>
      <c r="F238" s="6" t="s">
        <v>97</v>
      </c>
      <c r="G238" s="32" t="s">
        <v>127</v>
      </c>
      <c r="H238" s="32" t="s">
        <v>16</v>
      </c>
      <c r="I238" s="10">
        <v>133089</v>
      </c>
      <c r="J238" s="10">
        <v>158989</v>
      </c>
      <c r="K238" s="10">
        <v>144134</v>
      </c>
      <c r="L238" s="10">
        <v>160658</v>
      </c>
      <c r="M238" s="10">
        <v>174782</v>
      </c>
      <c r="N238" s="10">
        <v>201007</v>
      </c>
      <c r="O238" s="10">
        <v>240252</v>
      </c>
      <c r="P238" s="10">
        <v>288121</v>
      </c>
      <c r="Q238" s="10">
        <v>328862</v>
      </c>
      <c r="R238" s="10">
        <v>365335</v>
      </c>
      <c r="S238" s="10">
        <v>442427</v>
      </c>
      <c r="T238" s="10">
        <v>527740</v>
      </c>
      <c r="U238" s="10">
        <v>570287</v>
      </c>
      <c r="V238" s="10">
        <v>645275</v>
      </c>
      <c r="W238" s="10">
        <v>672823</v>
      </c>
      <c r="X238" s="10">
        <v>724097</v>
      </c>
      <c r="Y238" s="10">
        <v>784415</v>
      </c>
      <c r="Z238" s="10">
        <v>864311</v>
      </c>
      <c r="AA238" s="10">
        <v>929715</v>
      </c>
      <c r="AB238" s="10">
        <v>970751</v>
      </c>
      <c r="AC238" s="10">
        <v>1094503</v>
      </c>
      <c r="AD238" s="10">
        <v>1091453</v>
      </c>
      <c r="AE238" s="10">
        <v>1066650</v>
      </c>
      <c r="AF238" s="10">
        <v>1057282</v>
      </c>
      <c r="AG238" s="10">
        <v>1036884</v>
      </c>
      <c r="AH238" s="10">
        <v>993639</v>
      </c>
      <c r="AI238" s="10">
        <v>993938</v>
      </c>
      <c r="AJ238" s="10">
        <v>972528</v>
      </c>
      <c r="AK238" s="10">
        <v>1020743</v>
      </c>
      <c r="AL238" s="10">
        <v>831849</v>
      </c>
      <c r="AM238" s="10">
        <v>803072</v>
      </c>
      <c r="AN238" s="10">
        <v>721490</v>
      </c>
      <c r="AO238" s="10">
        <v>611948</v>
      </c>
      <c r="AP238" s="10">
        <v>534843</v>
      </c>
      <c r="AQ238" s="10">
        <v>535522</v>
      </c>
      <c r="AR238" s="10">
        <v>364320</v>
      </c>
      <c r="AS238" s="10">
        <v>363640</v>
      </c>
      <c r="AT238" s="10">
        <v>453493</v>
      </c>
      <c r="AU238" s="10">
        <v>451450</v>
      </c>
      <c r="AV238" s="10">
        <v>507036</v>
      </c>
      <c r="AW238" s="10"/>
    </row>
    <row r="239" spans="3:49" x14ac:dyDescent="0.2">
      <c r="C239" s="32" t="s">
        <v>26</v>
      </c>
      <c r="D239" s="32" t="s">
        <v>107</v>
      </c>
      <c r="E239" s="32"/>
      <c r="F239" s="6" t="s">
        <v>97</v>
      </c>
      <c r="G239" s="32" t="s">
        <v>127</v>
      </c>
      <c r="H239" s="32" t="s">
        <v>16</v>
      </c>
      <c r="I239" s="10">
        <v>2335</v>
      </c>
      <c r="J239" s="10">
        <v>3987</v>
      </c>
      <c r="K239" s="10">
        <v>3863</v>
      </c>
      <c r="L239" s="10">
        <v>4376</v>
      </c>
      <c r="M239" s="10">
        <v>6410</v>
      </c>
      <c r="N239" s="10">
        <v>4900</v>
      </c>
      <c r="O239" s="10">
        <v>6025</v>
      </c>
      <c r="P239" s="10">
        <v>5785</v>
      </c>
      <c r="Q239" s="10">
        <v>6658</v>
      </c>
      <c r="R239" s="10">
        <v>8295</v>
      </c>
      <c r="S239" s="10">
        <v>8172</v>
      </c>
      <c r="T239" s="10">
        <v>9497</v>
      </c>
      <c r="U239" s="10">
        <v>13053</v>
      </c>
      <c r="V239" s="10">
        <v>16567</v>
      </c>
      <c r="W239" s="10">
        <v>17112</v>
      </c>
      <c r="X239" s="10">
        <v>18942</v>
      </c>
      <c r="Y239" s="10">
        <v>19690</v>
      </c>
      <c r="Z239" s="10">
        <v>20555</v>
      </c>
      <c r="AA239" s="10">
        <v>23978</v>
      </c>
      <c r="AB239" s="10">
        <v>27757</v>
      </c>
      <c r="AC239" s="10">
        <v>28434</v>
      </c>
      <c r="AD239" s="10">
        <v>30748</v>
      </c>
      <c r="AE239" s="10">
        <v>32928</v>
      </c>
      <c r="AF239" s="10">
        <v>34034</v>
      </c>
      <c r="AG239" s="10">
        <v>32825</v>
      </c>
      <c r="AH239" s="10">
        <v>36920</v>
      </c>
      <c r="AI239" s="10">
        <v>33981</v>
      </c>
      <c r="AJ239" s="10">
        <v>43555</v>
      </c>
      <c r="AK239" s="10">
        <v>52336</v>
      </c>
      <c r="AL239" s="10">
        <v>26775</v>
      </c>
      <c r="AM239" s="10">
        <v>19951</v>
      </c>
      <c r="AN239" s="10">
        <v>19242</v>
      </c>
      <c r="AO239" s="10">
        <v>17312</v>
      </c>
      <c r="AP239" s="10">
        <v>17482</v>
      </c>
      <c r="AQ239" s="10">
        <v>17433</v>
      </c>
      <c r="AR239" s="10">
        <v>39574</v>
      </c>
      <c r="AS239" s="10">
        <v>44049</v>
      </c>
      <c r="AT239" s="10">
        <v>43952</v>
      </c>
      <c r="AU239" s="10">
        <v>39042</v>
      </c>
      <c r="AV239" s="10">
        <v>43911</v>
      </c>
      <c r="AW239" s="10"/>
    </row>
    <row r="240" spans="3:49" x14ac:dyDescent="0.2">
      <c r="C240" s="32" t="s">
        <v>27</v>
      </c>
      <c r="D240" s="32" t="s">
        <v>107</v>
      </c>
      <c r="E240" s="32"/>
      <c r="F240" s="6" t="s">
        <v>97</v>
      </c>
      <c r="G240" s="32" t="s">
        <v>127</v>
      </c>
      <c r="H240" s="32" t="s">
        <v>16</v>
      </c>
      <c r="I240" s="10">
        <v>22081</v>
      </c>
      <c r="J240" s="10">
        <v>25195</v>
      </c>
      <c r="K240" s="10">
        <v>29489</v>
      </c>
      <c r="L240" s="10">
        <v>27005</v>
      </c>
      <c r="M240" s="10">
        <v>30701</v>
      </c>
      <c r="N240" s="10">
        <v>28985</v>
      </c>
      <c r="O240" s="10">
        <v>34332</v>
      </c>
      <c r="P240" s="10">
        <v>43140</v>
      </c>
      <c r="Q240" s="10">
        <v>45934</v>
      </c>
      <c r="R240" s="10">
        <v>54822</v>
      </c>
      <c r="S240" s="10">
        <v>63522</v>
      </c>
      <c r="T240" s="10">
        <v>71791</v>
      </c>
      <c r="U240" s="10">
        <v>78610</v>
      </c>
      <c r="V240" s="10">
        <v>92688</v>
      </c>
      <c r="W240" s="10">
        <v>99008</v>
      </c>
      <c r="X240" s="10">
        <v>116390</v>
      </c>
      <c r="Y240" s="10">
        <v>109476</v>
      </c>
      <c r="Z240" s="10">
        <v>137366</v>
      </c>
      <c r="AA240" s="10">
        <v>144746</v>
      </c>
      <c r="AB240" s="10">
        <v>140038</v>
      </c>
      <c r="AC240" s="10">
        <v>142015</v>
      </c>
      <c r="AD240" s="10">
        <v>154813</v>
      </c>
      <c r="AE240" s="10">
        <v>183176</v>
      </c>
      <c r="AF240" s="10">
        <v>204987</v>
      </c>
      <c r="AG240" s="10">
        <v>234268</v>
      </c>
      <c r="AH240" s="10">
        <v>257108</v>
      </c>
      <c r="AI240" s="10">
        <v>281078</v>
      </c>
      <c r="AJ240" s="10">
        <v>312120</v>
      </c>
      <c r="AK240" s="10">
        <v>498070</v>
      </c>
      <c r="AL240" s="10">
        <v>464267</v>
      </c>
      <c r="AM240" s="10">
        <v>468898</v>
      </c>
      <c r="AN240" s="10">
        <v>450881</v>
      </c>
      <c r="AO240" s="10">
        <v>375660</v>
      </c>
      <c r="AP240" s="10">
        <v>367450</v>
      </c>
      <c r="AQ240" s="10">
        <v>393722</v>
      </c>
      <c r="AR240" s="10">
        <v>498503</v>
      </c>
      <c r="AS240" s="10">
        <v>537441</v>
      </c>
      <c r="AT240" s="10">
        <v>562496</v>
      </c>
      <c r="AU240" s="10">
        <v>644284</v>
      </c>
      <c r="AV240" s="10">
        <v>690327</v>
      </c>
      <c r="AW240" s="10"/>
    </row>
    <row r="241" spans="3:49" x14ac:dyDescent="0.2">
      <c r="C241" s="32" t="s">
        <v>28</v>
      </c>
      <c r="D241" s="32" t="s">
        <v>107</v>
      </c>
      <c r="E241" s="32"/>
      <c r="F241" s="6" t="s">
        <v>97</v>
      </c>
      <c r="G241" s="32" t="s">
        <v>127</v>
      </c>
      <c r="H241" s="32" t="s">
        <v>16</v>
      </c>
      <c r="I241" s="10">
        <v>101447</v>
      </c>
      <c r="J241" s="10">
        <v>109232</v>
      </c>
      <c r="K241" s="10">
        <v>121230</v>
      </c>
      <c r="L241" s="10">
        <v>129768</v>
      </c>
      <c r="M241" s="10">
        <v>144123</v>
      </c>
      <c r="N241" s="10">
        <v>188738</v>
      </c>
      <c r="O241" s="10">
        <v>231824</v>
      </c>
      <c r="P241" s="10">
        <v>249350</v>
      </c>
      <c r="Q241" s="10">
        <v>259714</v>
      </c>
      <c r="R241" s="10">
        <v>291629</v>
      </c>
      <c r="S241" s="10">
        <v>326256</v>
      </c>
      <c r="T241" s="10">
        <v>367707</v>
      </c>
      <c r="U241" s="10">
        <v>437316</v>
      </c>
      <c r="V241" s="10">
        <v>442604</v>
      </c>
      <c r="W241" s="10">
        <v>458320</v>
      </c>
      <c r="X241" s="10">
        <v>363039</v>
      </c>
      <c r="Y241" s="10">
        <v>410446</v>
      </c>
      <c r="Z241" s="10">
        <v>458002</v>
      </c>
      <c r="AA241" s="10">
        <v>484203</v>
      </c>
      <c r="AB241" s="10">
        <v>518530</v>
      </c>
      <c r="AC241" s="10">
        <v>611700</v>
      </c>
      <c r="AD241" s="10">
        <v>718673</v>
      </c>
      <c r="AE241" s="10">
        <v>719135</v>
      </c>
      <c r="AF241" s="10">
        <v>798472</v>
      </c>
      <c r="AG241" s="10">
        <v>861864</v>
      </c>
      <c r="AH241" s="10">
        <v>914315</v>
      </c>
      <c r="AI241" s="10">
        <v>926364</v>
      </c>
      <c r="AJ241" s="10">
        <v>968841</v>
      </c>
      <c r="AK241" s="10">
        <v>881239</v>
      </c>
      <c r="AL241" s="10">
        <v>1023788</v>
      </c>
      <c r="AM241" s="10">
        <v>933493</v>
      </c>
      <c r="AN241" s="10">
        <v>895241</v>
      </c>
      <c r="AO241" s="10">
        <v>824207</v>
      </c>
      <c r="AP241" s="10">
        <v>711005</v>
      </c>
      <c r="AQ241" s="10">
        <v>838739</v>
      </c>
      <c r="AR241" s="10">
        <v>1035084</v>
      </c>
      <c r="AS241" s="10">
        <v>1138777</v>
      </c>
      <c r="AT241" s="10">
        <v>1093040</v>
      </c>
      <c r="AU241" s="10">
        <v>1125269</v>
      </c>
      <c r="AV241" s="10">
        <v>1205367</v>
      </c>
      <c r="AW241" s="10"/>
    </row>
    <row r="242" spans="3:49" x14ac:dyDescent="0.2">
      <c r="C242" s="32" t="s">
        <v>29</v>
      </c>
      <c r="D242" s="32" t="s">
        <v>107</v>
      </c>
      <c r="E242" s="32"/>
      <c r="F242" s="6" t="s">
        <v>97</v>
      </c>
      <c r="G242" s="32" t="s">
        <v>127</v>
      </c>
      <c r="H242" s="32" t="s">
        <v>16</v>
      </c>
      <c r="I242" s="10">
        <v>16011</v>
      </c>
      <c r="J242" s="10">
        <v>19812</v>
      </c>
      <c r="K242" s="10">
        <v>20961</v>
      </c>
      <c r="L242" s="10">
        <v>11760</v>
      </c>
      <c r="M242" s="10">
        <v>18185</v>
      </c>
      <c r="N242" s="10">
        <v>32632</v>
      </c>
      <c r="O242" s="10">
        <v>36534</v>
      </c>
      <c r="P242" s="10">
        <v>45716</v>
      </c>
      <c r="Q242" s="10">
        <v>45749</v>
      </c>
      <c r="R242" s="10">
        <v>50054</v>
      </c>
      <c r="S242" s="10">
        <v>68128</v>
      </c>
      <c r="T242" s="10">
        <v>86947</v>
      </c>
      <c r="U242" s="10">
        <v>99339</v>
      </c>
      <c r="V242" s="10">
        <v>116038</v>
      </c>
      <c r="W242" s="10">
        <v>123567</v>
      </c>
      <c r="X242" s="10">
        <v>136323</v>
      </c>
      <c r="Y242" s="10">
        <v>147646</v>
      </c>
      <c r="Z242" s="10">
        <v>162005</v>
      </c>
      <c r="AA242" s="10">
        <v>167029</v>
      </c>
      <c r="AB242" s="10">
        <v>178821</v>
      </c>
      <c r="AC242" s="10">
        <v>205070</v>
      </c>
      <c r="AD242" s="10">
        <v>215925</v>
      </c>
      <c r="AE242" s="10">
        <v>225876</v>
      </c>
      <c r="AF242" s="10">
        <v>235771</v>
      </c>
      <c r="AG242" s="10">
        <v>255402</v>
      </c>
      <c r="AH242" s="10">
        <v>266246</v>
      </c>
      <c r="AI242" s="10">
        <v>296973</v>
      </c>
      <c r="AJ242" s="10">
        <v>277165</v>
      </c>
      <c r="AK242" s="10">
        <v>294296</v>
      </c>
      <c r="AL242" s="10">
        <v>228328</v>
      </c>
      <c r="AM242" s="10">
        <v>247502</v>
      </c>
      <c r="AN242" s="10">
        <v>222309</v>
      </c>
      <c r="AO242" s="10">
        <v>175080</v>
      </c>
      <c r="AP242" s="10">
        <v>207268</v>
      </c>
      <c r="AQ242" s="10">
        <v>193182</v>
      </c>
      <c r="AR242" s="10">
        <v>195664</v>
      </c>
      <c r="AS242" s="10">
        <v>213324</v>
      </c>
      <c r="AT242" s="10">
        <v>222526</v>
      </c>
      <c r="AU242" s="10">
        <v>246578</v>
      </c>
      <c r="AV242" s="10">
        <v>252365</v>
      </c>
      <c r="AW242" s="10"/>
    </row>
    <row r="243" spans="3:49" x14ac:dyDescent="0.2">
      <c r="C243" s="32" t="s">
        <v>30</v>
      </c>
      <c r="D243" s="32" t="s">
        <v>107</v>
      </c>
      <c r="E243" s="32"/>
      <c r="F243" s="6" t="s">
        <v>97</v>
      </c>
      <c r="G243" s="32" t="s">
        <v>127</v>
      </c>
      <c r="H243" s="32" t="s">
        <v>16</v>
      </c>
      <c r="I243" s="10">
        <v>9490</v>
      </c>
      <c r="J243" s="10">
        <v>11748</v>
      </c>
      <c r="K243" s="10">
        <v>16482</v>
      </c>
      <c r="L243" s="10">
        <v>16196</v>
      </c>
      <c r="M243" s="10">
        <v>16649</v>
      </c>
      <c r="N243" s="10">
        <v>21245</v>
      </c>
      <c r="O243" s="10">
        <v>28614</v>
      </c>
      <c r="P243" s="10">
        <v>31099</v>
      </c>
      <c r="Q243" s="10">
        <v>34795</v>
      </c>
      <c r="R243" s="10">
        <v>36639</v>
      </c>
      <c r="S243" s="10">
        <v>44375</v>
      </c>
      <c r="T243" s="10">
        <v>54500</v>
      </c>
      <c r="U243" s="10">
        <v>61523</v>
      </c>
      <c r="V243" s="10">
        <v>63583</v>
      </c>
      <c r="W243" s="10">
        <v>65756</v>
      </c>
      <c r="X243" s="10">
        <v>67180</v>
      </c>
      <c r="Y243" s="10">
        <v>75718</v>
      </c>
      <c r="Z243" s="10">
        <v>80510</v>
      </c>
      <c r="AA243" s="10">
        <v>85476</v>
      </c>
      <c r="AB243" s="10">
        <v>109137</v>
      </c>
      <c r="AC243" s="10">
        <v>106580</v>
      </c>
      <c r="AD243" s="10">
        <v>112777</v>
      </c>
      <c r="AE243" s="10">
        <v>109749</v>
      </c>
      <c r="AF243" s="10">
        <v>110107</v>
      </c>
      <c r="AG243" s="10">
        <v>113426</v>
      </c>
      <c r="AH243" s="10">
        <v>111748</v>
      </c>
      <c r="AI243" s="10">
        <v>117451</v>
      </c>
      <c r="AJ243" s="10">
        <v>118454</v>
      </c>
      <c r="AK243" s="10">
        <v>128908</v>
      </c>
      <c r="AL243" s="10">
        <v>124647</v>
      </c>
      <c r="AM243" s="10">
        <v>121582</v>
      </c>
      <c r="AN243" s="10">
        <v>123617</v>
      </c>
      <c r="AO243" s="10">
        <v>94690</v>
      </c>
      <c r="AP243" s="10">
        <v>101702</v>
      </c>
      <c r="AQ243" s="10">
        <v>96356</v>
      </c>
      <c r="AR243" s="10">
        <v>92769</v>
      </c>
      <c r="AS243" s="10">
        <v>94584</v>
      </c>
      <c r="AT243" s="10">
        <v>94882</v>
      </c>
      <c r="AU243" s="10">
        <v>91696</v>
      </c>
      <c r="AV243" s="10">
        <v>103623</v>
      </c>
      <c r="AW243" s="10"/>
    </row>
    <row r="244" spans="3:49" x14ac:dyDescent="0.2">
      <c r="C244" s="32" t="s">
        <v>31</v>
      </c>
      <c r="D244" s="32" t="s">
        <v>107</v>
      </c>
      <c r="E244" s="32"/>
      <c r="F244" s="6" t="s">
        <v>97</v>
      </c>
      <c r="G244" s="32" t="s">
        <v>127</v>
      </c>
      <c r="H244" s="32" t="s">
        <v>16</v>
      </c>
      <c r="I244" s="10">
        <v>88933</v>
      </c>
      <c r="J244" s="10">
        <v>103036</v>
      </c>
      <c r="K244" s="10">
        <v>123756</v>
      </c>
      <c r="L244" s="10">
        <v>121081</v>
      </c>
      <c r="M244" s="10">
        <v>150484</v>
      </c>
      <c r="N244" s="10">
        <v>149290</v>
      </c>
      <c r="O244" s="10">
        <v>188742</v>
      </c>
      <c r="P244" s="10">
        <v>195630</v>
      </c>
      <c r="Q244" s="10">
        <v>213968</v>
      </c>
      <c r="R244" s="10">
        <v>237831</v>
      </c>
      <c r="S244" s="10">
        <v>266184</v>
      </c>
      <c r="T244" s="10">
        <v>300661</v>
      </c>
      <c r="U244" s="10">
        <v>318917</v>
      </c>
      <c r="V244" s="10">
        <v>333069</v>
      </c>
      <c r="W244" s="10">
        <v>327754</v>
      </c>
      <c r="X244" s="10">
        <v>297355</v>
      </c>
      <c r="Y244" s="10">
        <v>333827</v>
      </c>
      <c r="Z244" s="10">
        <v>368729</v>
      </c>
      <c r="AA244" s="10">
        <v>374384</v>
      </c>
      <c r="AB244" s="10">
        <v>398026</v>
      </c>
      <c r="AC244" s="10">
        <v>397450</v>
      </c>
      <c r="AD244" s="10">
        <v>427881</v>
      </c>
      <c r="AE244" s="10">
        <v>454141</v>
      </c>
      <c r="AF244" s="10">
        <v>456146</v>
      </c>
      <c r="AG244" s="10">
        <v>497152</v>
      </c>
      <c r="AH244" s="10">
        <v>513653</v>
      </c>
      <c r="AI244" s="10">
        <v>541213</v>
      </c>
      <c r="AJ244" s="10">
        <v>575116</v>
      </c>
      <c r="AK244" s="10">
        <v>515469</v>
      </c>
      <c r="AL244" s="10">
        <v>555015</v>
      </c>
      <c r="AM244" s="10">
        <v>526696</v>
      </c>
      <c r="AN244" s="10">
        <v>504586</v>
      </c>
      <c r="AO244" s="10">
        <v>436776</v>
      </c>
      <c r="AP244" s="10">
        <v>380313</v>
      </c>
      <c r="AQ244" s="10">
        <v>339207</v>
      </c>
      <c r="AR244" s="10">
        <v>333327</v>
      </c>
      <c r="AS244" s="10">
        <v>373618</v>
      </c>
      <c r="AT244" s="10">
        <v>386870</v>
      </c>
      <c r="AU244" s="10">
        <v>397664</v>
      </c>
      <c r="AV244" s="10">
        <v>434855</v>
      </c>
      <c r="AW244" s="10"/>
    </row>
    <row r="245" spans="3:49" x14ac:dyDescent="0.2">
      <c r="C245" s="32" t="s">
        <v>32</v>
      </c>
      <c r="D245" s="32" t="s">
        <v>107</v>
      </c>
      <c r="E245" s="32"/>
      <c r="F245" s="6" t="s">
        <v>97</v>
      </c>
      <c r="G245" s="32" t="s">
        <v>127</v>
      </c>
      <c r="H245" s="32" t="s">
        <v>16</v>
      </c>
      <c r="I245" s="10">
        <v>8150</v>
      </c>
      <c r="J245" s="10">
        <v>7442</v>
      </c>
      <c r="K245" s="10">
        <v>9025</v>
      </c>
      <c r="L245" s="10">
        <v>11194</v>
      </c>
      <c r="M245" s="10">
        <v>11311</v>
      </c>
      <c r="N245" s="10">
        <v>12783</v>
      </c>
      <c r="O245" s="10">
        <v>19190</v>
      </c>
      <c r="P245" s="10">
        <v>22720</v>
      </c>
      <c r="Q245" s="10">
        <v>30201</v>
      </c>
      <c r="R245" s="10">
        <v>25904</v>
      </c>
      <c r="S245" s="10">
        <v>30688</v>
      </c>
      <c r="T245" s="10">
        <v>37066</v>
      </c>
      <c r="U245" s="10">
        <v>37063</v>
      </c>
      <c r="V245" s="10">
        <v>44708</v>
      </c>
      <c r="W245" s="10">
        <v>45663</v>
      </c>
      <c r="X245" s="10">
        <v>46131</v>
      </c>
      <c r="Y245" s="10">
        <v>56467</v>
      </c>
      <c r="Z245" s="10">
        <v>56015</v>
      </c>
      <c r="AA245" s="10">
        <v>59765</v>
      </c>
      <c r="AB245" s="10">
        <v>74673</v>
      </c>
      <c r="AC245" s="10">
        <v>66327</v>
      </c>
      <c r="AD245" s="10">
        <v>72269</v>
      </c>
      <c r="AE245" s="10">
        <v>79633</v>
      </c>
      <c r="AF245" s="10">
        <v>83991</v>
      </c>
      <c r="AG245" s="10">
        <v>86027</v>
      </c>
      <c r="AH245" s="10">
        <v>87478</v>
      </c>
      <c r="AI245" s="10">
        <v>93210</v>
      </c>
      <c r="AJ245" s="10">
        <v>98001</v>
      </c>
      <c r="AK245" s="10">
        <v>99854</v>
      </c>
      <c r="AL245" s="10">
        <v>81336</v>
      </c>
      <c r="AM245" s="10">
        <v>73484</v>
      </c>
      <c r="AN245" s="10">
        <v>76323</v>
      </c>
      <c r="AO245" s="10">
        <v>64679</v>
      </c>
      <c r="AP245" s="10">
        <v>56946</v>
      </c>
      <c r="AQ245" s="10">
        <v>61827</v>
      </c>
      <c r="AR245" s="10">
        <v>50455</v>
      </c>
      <c r="AS245" s="10">
        <v>55352</v>
      </c>
      <c r="AT245" s="10">
        <v>56153</v>
      </c>
      <c r="AU245" s="10">
        <v>61201</v>
      </c>
      <c r="AV245" s="10">
        <v>68938</v>
      </c>
      <c r="AW245" s="10"/>
    </row>
    <row r="246" spans="3:49" x14ac:dyDescent="0.2">
      <c r="C246" s="32" t="s">
        <v>105</v>
      </c>
      <c r="D246" s="32" t="s">
        <v>107</v>
      </c>
      <c r="E246" s="32"/>
      <c r="F246" s="6" t="s">
        <v>97</v>
      </c>
      <c r="G246" s="32" t="s">
        <v>127</v>
      </c>
      <c r="H246" s="32" t="s">
        <v>16</v>
      </c>
      <c r="I246" s="10">
        <v>654000</v>
      </c>
      <c r="J246" s="10">
        <v>733000</v>
      </c>
      <c r="K246" s="10">
        <v>806000</v>
      </c>
      <c r="L246" s="10">
        <v>857000</v>
      </c>
      <c r="M246" s="10">
        <v>996000</v>
      </c>
      <c r="N246" s="10">
        <v>1102000</v>
      </c>
      <c r="O246" s="10">
        <v>1378000</v>
      </c>
      <c r="P246" s="10">
        <v>1521000</v>
      </c>
      <c r="Q246" s="10">
        <v>1699000</v>
      </c>
      <c r="R246" s="10">
        <v>1859000</v>
      </c>
      <c r="S246" s="10">
        <v>2182000</v>
      </c>
      <c r="T246" s="10">
        <v>2586000</v>
      </c>
      <c r="U246" s="10">
        <v>2870000</v>
      </c>
      <c r="V246" s="10">
        <v>3156000</v>
      </c>
      <c r="W246" s="10">
        <v>3289000</v>
      </c>
      <c r="X246" s="10">
        <v>3434000</v>
      </c>
      <c r="Y246" s="10">
        <v>3716000</v>
      </c>
      <c r="Z246" s="10">
        <v>4151000</v>
      </c>
      <c r="AA246" s="10">
        <v>4415000</v>
      </c>
      <c r="AB246" s="10">
        <v>4689000</v>
      </c>
      <c r="AC246" s="10">
        <v>5087000</v>
      </c>
      <c r="AD246" s="10">
        <v>5404000</v>
      </c>
      <c r="AE246" s="10">
        <v>5654000</v>
      </c>
      <c r="AF246" s="10">
        <v>5943000</v>
      </c>
      <c r="AG246" s="10">
        <v>6288000</v>
      </c>
      <c r="AH246" s="10">
        <v>6536000</v>
      </c>
      <c r="AI246" s="10">
        <v>6833000</v>
      </c>
      <c r="AJ246" s="10">
        <v>7078000</v>
      </c>
      <c r="AK246" s="10">
        <v>7382000</v>
      </c>
      <c r="AL246" s="10">
        <v>6873000</v>
      </c>
      <c r="AM246" s="10">
        <v>6465000</v>
      </c>
      <c r="AN246" s="10">
        <v>6173000</v>
      </c>
      <c r="AO246" s="10">
        <v>5548000</v>
      </c>
      <c r="AP246" s="10">
        <v>5172000</v>
      </c>
      <c r="AQ246" s="10">
        <v>5252000</v>
      </c>
      <c r="AR246" s="10">
        <v>5563000</v>
      </c>
      <c r="AS246" s="10">
        <v>5871000</v>
      </c>
      <c r="AT246" s="10">
        <v>6208000</v>
      </c>
      <c r="AU246" s="10">
        <v>6418000</v>
      </c>
      <c r="AV246" s="10">
        <v>6863000</v>
      </c>
      <c r="AW246" s="10"/>
    </row>
    <row r="247" spans="3:49" x14ac:dyDescent="0.2">
      <c r="C247" s="32" t="s">
        <v>34</v>
      </c>
      <c r="D247" s="32" t="s">
        <v>107</v>
      </c>
      <c r="E247" s="32"/>
      <c r="F247" s="6" t="s">
        <v>97</v>
      </c>
      <c r="G247" s="32" t="s">
        <v>127</v>
      </c>
      <c r="H247" s="32" t="s">
        <v>16</v>
      </c>
      <c r="I247" s="10">
        <v>0</v>
      </c>
      <c r="J247" s="10">
        <v>0</v>
      </c>
      <c r="K247" s="10">
        <v>0</v>
      </c>
      <c r="L247" s="10">
        <v>0</v>
      </c>
      <c r="M247" s="10">
        <v>0</v>
      </c>
      <c r="N247" s="10">
        <v>0</v>
      </c>
      <c r="O247" s="10">
        <v>0</v>
      </c>
      <c r="P247" s="10">
        <v>0</v>
      </c>
      <c r="Q247" s="10">
        <v>0</v>
      </c>
      <c r="R247" s="10">
        <v>0</v>
      </c>
      <c r="S247" s="10">
        <v>0</v>
      </c>
      <c r="T247" s="10">
        <v>0</v>
      </c>
      <c r="U247" s="10">
        <v>0</v>
      </c>
      <c r="V247" s="10">
        <v>0</v>
      </c>
      <c r="W247" s="10">
        <v>0</v>
      </c>
      <c r="X247" s="10">
        <v>0</v>
      </c>
      <c r="Y247" s="10">
        <v>0</v>
      </c>
      <c r="Z247" s="10">
        <v>0</v>
      </c>
      <c r="AA247" s="10">
        <v>0</v>
      </c>
      <c r="AB247" s="10">
        <v>0</v>
      </c>
      <c r="AC247" s="10">
        <v>0</v>
      </c>
      <c r="AD247" s="10">
        <v>0</v>
      </c>
      <c r="AE247" s="10">
        <v>0</v>
      </c>
      <c r="AF247" s="10">
        <v>0</v>
      </c>
      <c r="AG247" s="10">
        <v>0</v>
      </c>
      <c r="AH247" s="10">
        <v>0</v>
      </c>
      <c r="AI247" s="10">
        <v>0</v>
      </c>
      <c r="AJ247" s="10">
        <v>0</v>
      </c>
      <c r="AK247" s="10">
        <v>0</v>
      </c>
      <c r="AL247" s="10">
        <v>0</v>
      </c>
      <c r="AM247" s="10">
        <v>0</v>
      </c>
      <c r="AN247" s="10">
        <v>0</v>
      </c>
      <c r="AO247" s="10">
        <v>0</v>
      </c>
      <c r="AP247" s="10">
        <v>0</v>
      </c>
      <c r="AQ247" s="10">
        <v>0</v>
      </c>
      <c r="AR247" s="10">
        <v>0</v>
      </c>
      <c r="AS247" s="10">
        <v>0</v>
      </c>
      <c r="AT247" s="10">
        <v>0</v>
      </c>
      <c r="AU247" s="10">
        <v>0</v>
      </c>
      <c r="AV247" s="10">
        <v>0</v>
      </c>
      <c r="AW247" s="10"/>
    </row>
    <row r="248" spans="3:49" ht="12" thickBot="1" x14ac:dyDescent="0.25">
      <c r="C248" s="168" t="s">
        <v>35</v>
      </c>
      <c r="D248" s="168" t="s">
        <v>107</v>
      </c>
      <c r="E248" s="168"/>
      <c r="F248" s="169" t="s">
        <v>97</v>
      </c>
      <c r="G248" s="168" t="s">
        <v>127</v>
      </c>
      <c r="H248" s="168" t="s">
        <v>16</v>
      </c>
      <c r="I248" s="170">
        <v>654000</v>
      </c>
      <c r="J248" s="170">
        <v>733000</v>
      </c>
      <c r="K248" s="170">
        <v>806000</v>
      </c>
      <c r="L248" s="170">
        <v>857000</v>
      </c>
      <c r="M248" s="170">
        <v>996000</v>
      </c>
      <c r="N248" s="170">
        <v>1102000</v>
      </c>
      <c r="O248" s="170">
        <v>1378000</v>
      </c>
      <c r="P248" s="170">
        <v>1521000</v>
      </c>
      <c r="Q248" s="170">
        <v>1699000</v>
      </c>
      <c r="R248" s="170">
        <v>1859000</v>
      </c>
      <c r="S248" s="170">
        <v>2182000</v>
      </c>
      <c r="T248" s="170">
        <v>2586000</v>
      </c>
      <c r="U248" s="170">
        <v>2870000</v>
      </c>
      <c r="V248" s="170">
        <v>3156000</v>
      </c>
      <c r="W248" s="170">
        <v>3289000</v>
      </c>
      <c r="X248" s="170">
        <v>3434000</v>
      </c>
      <c r="Y248" s="170">
        <v>3716000</v>
      </c>
      <c r="Z248" s="170">
        <v>4151000</v>
      </c>
      <c r="AA248" s="170">
        <v>4415000</v>
      </c>
      <c r="AB248" s="170">
        <v>4689000</v>
      </c>
      <c r="AC248" s="170">
        <v>5087000</v>
      </c>
      <c r="AD248" s="170">
        <v>5404000</v>
      </c>
      <c r="AE248" s="170">
        <v>5654000</v>
      </c>
      <c r="AF248" s="170">
        <v>5943000</v>
      </c>
      <c r="AG248" s="170">
        <v>6288000</v>
      </c>
      <c r="AH248" s="170">
        <v>6536000</v>
      </c>
      <c r="AI248" s="170">
        <v>6833000</v>
      </c>
      <c r="AJ248" s="170">
        <v>7078000</v>
      </c>
      <c r="AK248" s="170">
        <v>7382000</v>
      </c>
      <c r="AL248" s="170">
        <v>6873000</v>
      </c>
      <c r="AM248" s="170">
        <v>6465000</v>
      </c>
      <c r="AN248" s="170">
        <v>6173000</v>
      </c>
      <c r="AO248" s="170">
        <v>5548000</v>
      </c>
      <c r="AP248" s="170">
        <v>5172000</v>
      </c>
      <c r="AQ248" s="170">
        <v>5252000</v>
      </c>
      <c r="AR248" s="170">
        <v>5563000</v>
      </c>
      <c r="AS248" s="170">
        <v>5871000</v>
      </c>
      <c r="AT248" s="170">
        <v>6208000</v>
      </c>
      <c r="AU248" s="170">
        <v>6418000</v>
      </c>
      <c r="AV248" s="170">
        <v>6863000</v>
      </c>
      <c r="AW248" s="170"/>
    </row>
    <row r="249" spans="3:49" x14ac:dyDescent="0.2">
      <c r="C249" s="17" t="s">
        <v>11</v>
      </c>
      <c r="D249" s="17">
        <v>0</v>
      </c>
      <c r="E249" s="17"/>
      <c r="F249" s="164" t="s">
        <v>41</v>
      </c>
      <c r="G249" s="17" t="s">
        <v>127</v>
      </c>
      <c r="H249" s="17" t="s">
        <v>16</v>
      </c>
      <c r="I249" s="147">
        <v>145522</v>
      </c>
      <c r="J249" s="147">
        <v>175333</v>
      </c>
      <c r="K249" s="147">
        <v>208128</v>
      </c>
      <c r="L249" s="147">
        <v>269312</v>
      </c>
      <c r="M249" s="147">
        <v>284615</v>
      </c>
      <c r="N249" s="147">
        <v>272994</v>
      </c>
      <c r="O249" s="147">
        <v>309557</v>
      </c>
      <c r="P249" s="147">
        <v>323431</v>
      </c>
      <c r="Q249" s="147">
        <v>322903</v>
      </c>
      <c r="R249" s="147">
        <v>340161</v>
      </c>
      <c r="S249" s="147">
        <v>403295</v>
      </c>
      <c r="T249" s="147">
        <v>439548</v>
      </c>
      <c r="U249" s="147">
        <v>459879</v>
      </c>
      <c r="V249" s="147">
        <v>482480</v>
      </c>
      <c r="W249" s="147">
        <v>495320</v>
      </c>
      <c r="X249" s="147">
        <v>511325</v>
      </c>
      <c r="Y249" s="147">
        <v>514071</v>
      </c>
      <c r="Z249" s="147">
        <v>592733</v>
      </c>
      <c r="AA249" s="147">
        <v>634605</v>
      </c>
      <c r="AB249" s="147">
        <v>673322</v>
      </c>
      <c r="AC249" s="147">
        <v>737548</v>
      </c>
      <c r="AD249" s="147">
        <v>784908</v>
      </c>
      <c r="AE249" s="147">
        <v>870216</v>
      </c>
      <c r="AF249" s="147">
        <v>974111</v>
      </c>
      <c r="AG249" s="147">
        <v>1051825</v>
      </c>
      <c r="AH249" s="147">
        <v>1169150</v>
      </c>
      <c r="AI249" s="147">
        <v>1256414</v>
      </c>
      <c r="AJ249" s="147">
        <v>1353191</v>
      </c>
      <c r="AK249" s="147">
        <v>1452047</v>
      </c>
      <c r="AL249" s="147">
        <v>1542775</v>
      </c>
      <c r="AM249" s="147">
        <v>1624063</v>
      </c>
      <c r="AN249" s="147">
        <v>1594338</v>
      </c>
      <c r="AO249" s="147">
        <v>1625094</v>
      </c>
      <c r="AP249" s="147">
        <v>1589577</v>
      </c>
      <c r="AQ249" s="147">
        <v>1522675</v>
      </c>
      <c r="AR249" s="147">
        <v>1583274</v>
      </c>
      <c r="AS249" s="147">
        <v>1631818</v>
      </c>
      <c r="AT249" s="147">
        <v>1737026</v>
      </c>
      <c r="AU249" s="147">
        <v>1809934</v>
      </c>
      <c r="AV249" s="147">
        <v>1844008</v>
      </c>
      <c r="AW249" s="147">
        <v>1854050</v>
      </c>
    </row>
    <row r="250" spans="3:49" x14ac:dyDescent="0.2">
      <c r="C250" s="17" t="s">
        <v>17</v>
      </c>
      <c r="D250" s="17">
        <v>0</v>
      </c>
      <c r="E250" s="17"/>
      <c r="F250" s="164" t="s">
        <v>41</v>
      </c>
      <c r="G250" s="17" t="s">
        <v>127</v>
      </c>
      <c r="H250" s="17" t="s">
        <v>16</v>
      </c>
      <c r="I250" s="147">
        <v>40987</v>
      </c>
      <c r="J250" s="147">
        <v>37587</v>
      </c>
      <c r="K250" s="147">
        <v>47518</v>
      </c>
      <c r="L250" s="147">
        <v>59327</v>
      </c>
      <c r="M250" s="147">
        <v>54336</v>
      </c>
      <c r="N250" s="147">
        <v>57995</v>
      </c>
      <c r="O250" s="147">
        <v>95718</v>
      </c>
      <c r="P250" s="147">
        <v>121404</v>
      </c>
      <c r="Q250" s="147">
        <v>119194</v>
      </c>
      <c r="R250" s="147">
        <v>127709</v>
      </c>
      <c r="S250" s="147">
        <v>149206</v>
      </c>
      <c r="T250" s="147">
        <v>159813</v>
      </c>
      <c r="U250" s="147">
        <v>152544</v>
      </c>
      <c r="V250" s="147">
        <v>158376</v>
      </c>
      <c r="W250" s="147">
        <v>159675</v>
      </c>
      <c r="X250" s="147">
        <v>166588</v>
      </c>
      <c r="Y250" s="147">
        <v>171197</v>
      </c>
      <c r="Z250" s="147">
        <v>178851</v>
      </c>
      <c r="AA250" s="147">
        <v>179573</v>
      </c>
      <c r="AB250" s="147">
        <v>196941</v>
      </c>
      <c r="AC250" s="147">
        <v>212252</v>
      </c>
      <c r="AD250" s="147">
        <v>202611</v>
      </c>
      <c r="AE250" s="147">
        <v>226868</v>
      </c>
      <c r="AF250" s="147">
        <v>234535</v>
      </c>
      <c r="AG250" s="147">
        <v>231852</v>
      </c>
      <c r="AH250" s="147">
        <v>230733</v>
      </c>
      <c r="AI250" s="147">
        <v>239502</v>
      </c>
      <c r="AJ250" s="147">
        <v>247801</v>
      </c>
      <c r="AK250" s="147">
        <v>254334</v>
      </c>
      <c r="AL250" s="147">
        <v>270484</v>
      </c>
      <c r="AM250" s="147">
        <v>316860</v>
      </c>
      <c r="AN250" s="147">
        <v>307351</v>
      </c>
      <c r="AO250" s="147">
        <v>317201</v>
      </c>
      <c r="AP250" s="147">
        <v>309329</v>
      </c>
      <c r="AQ250" s="147">
        <v>301012</v>
      </c>
      <c r="AR250" s="147">
        <v>301533</v>
      </c>
      <c r="AS250" s="147">
        <v>296191</v>
      </c>
      <c r="AT250" s="147">
        <v>300393</v>
      </c>
      <c r="AU250" s="147">
        <v>314295</v>
      </c>
      <c r="AV250" s="147">
        <v>324066</v>
      </c>
      <c r="AW250" s="147">
        <v>322705</v>
      </c>
    </row>
    <row r="251" spans="3:49" x14ac:dyDescent="0.2">
      <c r="C251" s="17" t="s">
        <v>18</v>
      </c>
      <c r="D251" s="17">
        <v>0</v>
      </c>
      <c r="E251" s="17"/>
      <c r="F251" s="164" t="s">
        <v>41</v>
      </c>
      <c r="G251" s="17" t="s">
        <v>127</v>
      </c>
      <c r="H251" s="17" t="s">
        <v>16</v>
      </c>
      <c r="I251" s="147">
        <v>135802</v>
      </c>
      <c r="J251" s="147">
        <v>114559</v>
      </c>
      <c r="K251" s="147">
        <v>126508</v>
      </c>
      <c r="L251" s="147">
        <v>176113</v>
      </c>
      <c r="M251" s="147">
        <v>209503</v>
      </c>
      <c r="N251" s="147">
        <v>246704</v>
      </c>
      <c r="O251" s="147">
        <v>398989</v>
      </c>
      <c r="P251" s="147">
        <v>391286</v>
      </c>
      <c r="Q251" s="147">
        <v>403713</v>
      </c>
      <c r="R251" s="147">
        <v>455578</v>
      </c>
      <c r="S251" s="147">
        <v>485415</v>
      </c>
      <c r="T251" s="147">
        <v>516385</v>
      </c>
      <c r="U251" s="147">
        <v>545569</v>
      </c>
      <c r="V251" s="147">
        <v>555353</v>
      </c>
      <c r="W251" s="147">
        <v>555969</v>
      </c>
      <c r="X251" s="147">
        <v>520743</v>
      </c>
      <c r="Y251" s="147">
        <v>523306</v>
      </c>
      <c r="Z251" s="147">
        <v>538620</v>
      </c>
      <c r="AA251" s="147">
        <v>481796</v>
      </c>
      <c r="AB251" s="147">
        <v>486003</v>
      </c>
      <c r="AC251" s="147">
        <v>520146</v>
      </c>
      <c r="AD251" s="147">
        <v>492704</v>
      </c>
      <c r="AE251" s="147">
        <v>469154</v>
      </c>
      <c r="AF251" s="147">
        <v>450399</v>
      </c>
      <c r="AG251" s="147">
        <v>429099</v>
      </c>
      <c r="AH251" s="147">
        <v>402787</v>
      </c>
      <c r="AI251" s="147">
        <v>380370</v>
      </c>
      <c r="AJ251" s="147">
        <v>377507</v>
      </c>
      <c r="AK251" s="147">
        <v>351405</v>
      </c>
      <c r="AL251" s="147">
        <v>339403</v>
      </c>
      <c r="AM251" s="147">
        <v>346381</v>
      </c>
      <c r="AN251" s="147">
        <v>326200</v>
      </c>
      <c r="AO251" s="147">
        <v>303337</v>
      </c>
      <c r="AP251" s="147">
        <v>288547</v>
      </c>
      <c r="AQ251" s="147">
        <v>285667</v>
      </c>
      <c r="AR251" s="147">
        <v>263226</v>
      </c>
      <c r="AS251" s="147">
        <v>248870</v>
      </c>
      <c r="AT251" s="147">
        <v>263395</v>
      </c>
      <c r="AU251" s="147">
        <v>264065</v>
      </c>
      <c r="AV251" s="147">
        <v>253029</v>
      </c>
      <c r="AW251" s="147">
        <v>245149</v>
      </c>
    </row>
    <row r="252" spans="3:49" x14ac:dyDescent="0.2">
      <c r="C252" s="17" t="s">
        <v>19</v>
      </c>
      <c r="D252" s="17">
        <v>0</v>
      </c>
      <c r="E252" s="17"/>
      <c r="F252" s="164" t="s">
        <v>41</v>
      </c>
      <c r="G252" s="17" t="s">
        <v>127</v>
      </c>
      <c r="H252" s="17" t="s">
        <v>16</v>
      </c>
      <c r="I252" s="147">
        <v>10184</v>
      </c>
      <c r="J252" s="147">
        <v>11579</v>
      </c>
      <c r="K252" s="147">
        <v>16136</v>
      </c>
      <c r="L252" s="147">
        <v>21001</v>
      </c>
      <c r="M252" s="147">
        <v>28870</v>
      </c>
      <c r="N252" s="147">
        <v>24152</v>
      </c>
      <c r="O252" s="147">
        <v>47973</v>
      </c>
      <c r="P252" s="147">
        <v>51709</v>
      </c>
      <c r="Q252" s="147">
        <v>53787</v>
      </c>
      <c r="R252" s="147">
        <v>61071</v>
      </c>
      <c r="S252" s="147">
        <v>73848</v>
      </c>
      <c r="T252" s="147">
        <v>85084</v>
      </c>
      <c r="U252" s="147">
        <v>106522</v>
      </c>
      <c r="V252" s="147">
        <v>113978</v>
      </c>
      <c r="W252" s="147">
        <v>119450</v>
      </c>
      <c r="X252" s="147">
        <v>126078</v>
      </c>
      <c r="Y252" s="147">
        <v>125460</v>
      </c>
      <c r="Z252" s="147">
        <v>131659</v>
      </c>
      <c r="AA252" s="147">
        <v>137417</v>
      </c>
      <c r="AB252" s="147">
        <v>141402</v>
      </c>
      <c r="AC252" s="147">
        <v>135246</v>
      </c>
      <c r="AD252" s="147">
        <v>141377</v>
      </c>
      <c r="AE252" s="147">
        <v>150264</v>
      </c>
      <c r="AF252" s="147">
        <v>164918</v>
      </c>
      <c r="AG252" s="147">
        <v>174405</v>
      </c>
      <c r="AH252" s="147">
        <v>186911</v>
      </c>
      <c r="AI252" s="147">
        <v>210637</v>
      </c>
      <c r="AJ252" s="147">
        <v>222387</v>
      </c>
      <c r="AK252" s="147">
        <v>232839</v>
      </c>
      <c r="AL252" s="147">
        <v>257698</v>
      </c>
      <c r="AM252" s="147">
        <v>280143</v>
      </c>
      <c r="AN252" s="147">
        <v>252795</v>
      </c>
      <c r="AO252" s="147">
        <v>258178</v>
      </c>
      <c r="AP252" s="147">
        <v>249904</v>
      </c>
      <c r="AQ252" s="147">
        <v>255208</v>
      </c>
      <c r="AR252" s="147">
        <v>261743</v>
      </c>
      <c r="AS252" s="147">
        <v>254917</v>
      </c>
      <c r="AT252" s="147">
        <v>260538</v>
      </c>
      <c r="AU252" s="147">
        <v>267428</v>
      </c>
      <c r="AV252" s="147">
        <v>272783</v>
      </c>
      <c r="AW252" s="147">
        <v>272534</v>
      </c>
    </row>
    <row r="253" spans="3:49" x14ac:dyDescent="0.2">
      <c r="C253" s="17" t="s">
        <v>20</v>
      </c>
      <c r="D253" s="17">
        <v>0</v>
      </c>
      <c r="E253" s="17"/>
      <c r="F253" s="164" t="s">
        <v>41</v>
      </c>
      <c r="G253" s="17" t="s">
        <v>127</v>
      </c>
      <c r="H253" s="17" t="s">
        <v>16</v>
      </c>
      <c r="I253" s="147">
        <v>98417</v>
      </c>
      <c r="J253" s="147">
        <v>138139</v>
      </c>
      <c r="K253" s="147">
        <v>119395</v>
      </c>
      <c r="L253" s="147">
        <v>152626</v>
      </c>
      <c r="M253" s="147">
        <v>97003</v>
      </c>
      <c r="N253" s="147">
        <v>107199</v>
      </c>
      <c r="O253" s="147">
        <v>85411</v>
      </c>
      <c r="P253" s="147">
        <v>78948</v>
      </c>
      <c r="Q253" s="147">
        <v>86166</v>
      </c>
      <c r="R253" s="147">
        <v>88269</v>
      </c>
      <c r="S253" s="147">
        <v>95958</v>
      </c>
      <c r="T253" s="147">
        <v>112210</v>
      </c>
      <c r="U253" s="147">
        <v>131948</v>
      </c>
      <c r="V253" s="147">
        <v>144523</v>
      </c>
      <c r="W253" s="147">
        <v>143122</v>
      </c>
      <c r="X253" s="147">
        <v>157647</v>
      </c>
      <c r="Y253" s="147">
        <v>158288</v>
      </c>
      <c r="Z253" s="147">
        <v>175035</v>
      </c>
      <c r="AA253" s="147">
        <v>182394</v>
      </c>
      <c r="AB253" s="147">
        <v>187396</v>
      </c>
      <c r="AC253" s="147">
        <v>186802</v>
      </c>
      <c r="AD253" s="147">
        <v>199990</v>
      </c>
      <c r="AE253" s="147">
        <v>216227</v>
      </c>
      <c r="AF253" s="147">
        <v>233539</v>
      </c>
      <c r="AG253" s="147">
        <v>253573</v>
      </c>
      <c r="AH253" s="147">
        <v>279001</v>
      </c>
      <c r="AI253" s="147">
        <v>329509</v>
      </c>
      <c r="AJ253" s="147">
        <v>376266</v>
      </c>
      <c r="AK253" s="147">
        <v>397723</v>
      </c>
      <c r="AL253" s="147">
        <v>410803</v>
      </c>
      <c r="AM253" s="147">
        <v>432995</v>
      </c>
      <c r="AN253" s="147">
        <v>408422</v>
      </c>
      <c r="AO253" s="147">
        <v>412537</v>
      </c>
      <c r="AP253" s="147">
        <v>402398</v>
      </c>
      <c r="AQ253" s="147">
        <v>407385</v>
      </c>
      <c r="AR253" s="147">
        <v>429424</v>
      </c>
      <c r="AS253" s="147">
        <v>427226</v>
      </c>
      <c r="AT253" s="147">
        <v>440541</v>
      </c>
      <c r="AU253" s="147">
        <v>466092</v>
      </c>
      <c r="AV253" s="147">
        <v>484867</v>
      </c>
      <c r="AW253" s="147">
        <v>497440</v>
      </c>
    </row>
    <row r="254" spans="3:49" x14ac:dyDescent="0.2">
      <c r="C254" s="17" t="s">
        <v>21</v>
      </c>
      <c r="D254" s="17">
        <v>0</v>
      </c>
      <c r="E254" s="17"/>
      <c r="F254" s="164" t="s">
        <v>41</v>
      </c>
      <c r="G254" s="17" t="s">
        <v>127</v>
      </c>
      <c r="H254" s="17" t="s">
        <v>16</v>
      </c>
      <c r="I254" s="147">
        <v>7851</v>
      </c>
      <c r="J254" s="147">
        <v>20205</v>
      </c>
      <c r="K254" s="147">
        <v>26645</v>
      </c>
      <c r="L254" s="147">
        <v>31454</v>
      </c>
      <c r="M254" s="147">
        <v>17533</v>
      </c>
      <c r="N254" s="147">
        <v>17932</v>
      </c>
      <c r="O254" s="147">
        <v>42171</v>
      </c>
      <c r="P254" s="147">
        <v>42027</v>
      </c>
      <c r="Q254" s="147">
        <v>42401</v>
      </c>
      <c r="R254" s="147">
        <v>47869</v>
      </c>
      <c r="S254" s="147">
        <v>53018</v>
      </c>
      <c r="T254" s="147">
        <v>53898</v>
      </c>
      <c r="U254" s="147">
        <v>60734</v>
      </c>
      <c r="V254" s="147">
        <v>64756</v>
      </c>
      <c r="W254" s="147">
        <v>65575</v>
      </c>
      <c r="X254" s="147">
        <v>68209</v>
      </c>
      <c r="Y254" s="147">
        <v>65826</v>
      </c>
      <c r="Z254" s="147">
        <v>66622</v>
      </c>
      <c r="AA254" s="147">
        <v>68035</v>
      </c>
      <c r="AB254" s="147">
        <v>67052</v>
      </c>
      <c r="AC254" s="147">
        <v>60111</v>
      </c>
      <c r="AD254" s="147">
        <v>64480</v>
      </c>
      <c r="AE254" s="147">
        <v>72306</v>
      </c>
      <c r="AF254" s="147">
        <v>74084</v>
      </c>
      <c r="AG254" s="147">
        <v>80744</v>
      </c>
      <c r="AH254" s="147">
        <v>105346</v>
      </c>
      <c r="AI254" s="147">
        <v>102628</v>
      </c>
      <c r="AJ254" s="147">
        <v>118053</v>
      </c>
      <c r="AK254" s="147">
        <v>125166</v>
      </c>
      <c r="AL254" s="147">
        <v>125436</v>
      </c>
      <c r="AM254" s="147">
        <v>133355</v>
      </c>
      <c r="AN254" s="147">
        <v>130947</v>
      </c>
      <c r="AO254" s="147">
        <v>132694</v>
      </c>
      <c r="AP254" s="147">
        <v>125753</v>
      </c>
      <c r="AQ254" s="147">
        <v>128349</v>
      </c>
      <c r="AR254" s="147">
        <v>125979</v>
      </c>
      <c r="AS254" s="147">
        <v>121989</v>
      </c>
      <c r="AT254" s="147">
        <v>128079</v>
      </c>
      <c r="AU254" s="147">
        <v>146691</v>
      </c>
      <c r="AV254" s="147">
        <v>154622</v>
      </c>
      <c r="AW254" s="147">
        <v>153748</v>
      </c>
    </row>
    <row r="255" spans="3:49" x14ac:dyDescent="0.2">
      <c r="C255" s="17" t="s">
        <v>22</v>
      </c>
      <c r="D255" s="17">
        <v>0</v>
      </c>
      <c r="E255" s="17"/>
      <c r="F255" s="164" t="s">
        <v>41</v>
      </c>
      <c r="G255" s="17" t="s">
        <v>127</v>
      </c>
      <c r="H255" s="17" t="s">
        <v>16</v>
      </c>
      <c r="I255" s="147">
        <v>121374</v>
      </c>
      <c r="J255" s="147">
        <v>96263</v>
      </c>
      <c r="K255" s="147">
        <v>137232</v>
      </c>
      <c r="L255" s="147">
        <v>162349</v>
      </c>
      <c r="M255" s="147">
        <v>165815</v>
      </c>
      <c r="N255" s="147">
        <v>166828</v>
      </c>
      <c r="O255" s="147">
        <v>260577</v>
      </c>
      <c r="P255" s="147">
        <v>273000</v>
      </c>
      <c r="Q255" s="147">
        <v>266219</v>
      </c>
      <c r="R255" s="147">
        <v>293445</v>
      </c>
      <c r="S255" s="147">
        <v>354067</v>
      </c>
      <c r="T255" s="147">
        <v>388358</v>
      </c>
      <c r="U255" s="147">
        <v>406590</v>
      </c>
      <c r="V255" s="147">
        <v>431242</v>
      </c>
      <c r="W255" s="147">
        <v>453666</v>
      </c>
      <c r="X255" s="147">
        <v>467534</v>
      </c>
      <c r="Y255" s="147">
        <v>481254</v>
      </c>
      <c r="Z255" s="147">
        <v>508820</v>
      </c>
      <c r="AA255" s="147">
        <v>494895</v>
      </c>
      <c r="AB255" s="147">
        <v>538772</v>
      </c>
      <c r="AC255" s="147">
        <v>579701</v>
      </c>
      <c r="AD255" s="147">
        <v>590715</v>
      </c>
      <c r="AE255" s="147">
        <v>603635</v>
      </c>
      <c r="AF255" s="147">
        <v>615631</v>
      </c>
      <c r="AG255" s="147">
        <v>613822</v>
      </c>
      <c r="AH255" s="147">
        <v>624102</v>
      </c>
      <c r="AI255" s="147">
        <v>626639</v>
      </c>
      <c r="AJ255" s="147">
        <v>645153</v>
      </c>
      <c r="AK255" s="147">
        <v>631813</v>
      </c>
      <c r="AL255" s="147">
        <v>614016</v>
      </c>
      <c r="AM255" s="147">
        <v>670522</v>
      </c>
      <c r="AN255" s="147">
        <v>620987</v>
      </c>
      <c r="AO255" s="147">
        <v>591615</v>
      </c>
      <c r="AP255" s="147">
        <v>547938</v>
      </c>
      <c r="AQ255" s="147">
        <v>553558</v>
      </c>
      <c r="AR255" s="147">
        <v>534858</v>
      </c>
      <c r="AS255" s="147">
        <v>511179</v>
      </c>
      <c r="AT255" s="147">
        <v>529375</v>
      </c>
      <c r="AU255" s="147">
        <v>505769</v>
      </c>
      <c r="AV255" s="147">
        <v>502872</v>
      </c>
      <c r="AW255" s="147">
        <v>498717</v>
      </c>
    </row>
    <row r="256" spans="3:49" x14ac:dyDescent="0.2">
      <c r="C256" s="17" t="s">
        <v>23</v>
      </c>
      <c r="D256" s="17">
        <v>0</v>
      </c>
      <c r="E256" s="17"/>
      <c r="F256" s="164" t="s">
        <v>41</v>
      </c>
      <c r="G256" s="17" t="s">
        <v>127</v>
      </c>
      <c r="H256" s="17" t="s">
        <v>16</v>
      </c>
      <c r="I256" s="147">
        <v>27221</v>
      </c>
      <c r="J256" s="147">
        <v>34206</v>
      </c>
      <c r="K256" s="147">
        <v>37244</v>
      </c>
      <c r="L256" s="147">
        <v>64717</v>
      </c>
      <c r="M256" s="147">
        <v>92222</v>
      </c>
      <c r="N256" s="147">
        <v>79398</v>
      </c>
      <c r="O256" s="147">
        <v>75649</v>
      </c>
      <c r="P256" s="147">
        <v>56518</v>
      </c>
      <c r="Q256" s="147">
        <v>59598</v>
      </c>
      <c r="R256" s="147">
        <v>77212</v>
      </c>
      <c r="S256" s="147">
        <v>86100</v>
      </c>
      <c r="T256" s="147">
        <v>91243</v>
      </c>
      <c r="U256" s="147">
        <v>103377</v>
      </c>
      <c r="V256" s="147">
        <v>109285</v>
      </c>
      <c r="W256" s="147">
        <v>114970</v>
      </c>
      <c r="X256" s="147">
        <v>116633</v>
      </c>
      <c r="Y256" s="147">
        <v>128701</v>
      </c>
      <c r="Z256" s="147">
        <v>132948</v>
      </c>
      <c r="AA256" s="147">
        <v>136661</v>
      </c>
      <c r="AB256" s="147">
        <v>155037</v>
      </c>
      <c r="AC256" s="147">
        <v>178950</v>
      </c>
      <c r="AD256" s="147">
        <v>192440</v>
      </c>
      <c r="AE256" s="147">
        <v>225410</v>
      </c>
      <c r="AF256" s="147">
        <v>239119</v>
      </c>
      <c r="AG256" s="147">
        <v>270607</v>
      </c>
      <c r="AH256" s="147">
        <v>284742</v>
      </c>
      <c r="AI256" s="147">
        <v>315926</v>
      </c>
      <c r="AJ256" s="147">
        <v>337386</v>
      </c>
      <c r="AK256" s="147">
        <v>347200</v>
      </c>
      <c r="AL256" s="147">
        <v>362186</v>
      </c>
      <c r="AM256" s="147">
        <v>388451</v>
      </c>
      <c r="AN256" s="147">
        <v>367805</v>
      </c>
      <c r="AO256" s="147">
        <v>375544</v>
      </c>
      <c r="AP256" s="147">
        <v>358699</v>
      </c>
      <c r="AQ256" s="147">
        <v>341559</v>
      </c>
      <c r="AR256" s="147">
        <v>338912</v>
      </c>
      <c r="AS256" s="147">
        <v>333481</v>
      </c>
      <c r="AT256" s="147">
        <v>347349</v>
      </c>
      <c r="AU256" s="147">
        <v>358605</v>
      </c>
      <c r="AV256" s="147">
        <v>381354</v>
      </c>
      <c r="AW256" s="147">
        <v>378696</v>
      </c>
    </row>
    <row r="257" spans="3:49" x14ac:dyDescent="0.2">
      <c r="C257" s="17" t="s">
        <v>24</v>
      </c>
      <c r="D257" s="17">
        <v>0</v>
      </c>
      <c r="E257" s="17"/>
      <c r="F257" s="164" t="s">
        <v>41</v>
      </c>
      <c r="G257" s="17" t="s">
        <v>127</v>
      </c>
      <c r="H257" s="17" t="s">
        <v>16</v>
      </c>
      <c r="I257" s="147">
        <v>231496</v>
      </c>
      <c r="J257" s="147">
        <v>250039</v>
      </c>
      <c r="K257" s="147">
        <v>300511</v>
      </c>
      <c r="L257" s="147">
        <v>359269</v>
      </c>
      <c r="M257" s="147">
        <v>388222</v>
      </c>
      <c r="N257" s="147">
        <v>483496</v>
      </c>
      <c r="O257" s="147">
        <v>543175</v>
      </c>
      <c r="P257" s="147">
        <v>517122</v>
      </c>
      <c r="Q257" s="147">
        <v>558389</v>
      </c>
      <c r="R257" s="147">
        <v>608556</v>
      </c>
      <c r="S257" s="147">
        <v>625105</v>
      </c>
      <c r="T257" s="147">
        <v>707302</v>
      </c>
      <c r="U257" s="147">
        <v>739791</v>
      </c>
      <c r="V257" s="147">
        <v>782644</v>
      </c>
      <c r="W257" s="147">
        <v>729128</v>
      </c>
      <c r="X257" s="147">
        <v>780523</v>
      </c>
      <c r="Y257" s="147">
        <v>835380</v>
      </c>
      <c r="Z257" s="147">
        <v>803569</v>
      </c>
      <c r="AA257" s="147">
        <v>819227</v>
      </c>
      <c r="AB257" s="147">
        <v>821206</v>
      </c>
      <c r="AC257" s="147">
        <v>855406</v>
      </c>
      <c r="AD257" s="147">
        <v>943959</v>
      </c>
      <c r="AE257" s="147">
        <v>997398</v>
      </c>
      <c r="AF257" s="147">
        <v>1083147</v>
      </c>
      <c r="AG257" s="147">
        <v>1154196</v>
      </c>
      <c r="AH257" s="147">
        <v>1228307</v>
      </c>
      <c r="AI257" s="147">
        <v>1354248</v>
      </c>
      <c r="AJ257" s="147">
        <v>1506209</v>
      </c>
      <c r="AK257" s="147">
        <v>1550414</v>
      </c>
      <c r="AL257" s="147">
        <v>1633183</v>
      </c>
      <c r="AM257" s="147">
        <v>1835026</v>
      </c>
      <c r="AN257" s="147">
        <v>1736177</v>
      </c>
      <c r="AO257" s="147">
        <v>1761079</v>
      </c>
      <c r="AP257" s="147">
        <v>1751998</v>
      </c>
      <c r="AQ257" s="147">
        <v>1748529</v>
      </c>
      <c r="AR257" s="147">
        <v>1828300</v>
      </c>
      <c r="AS257" s="147">
        <v>1808579</v>
      </c>
      <c r="AT257" s="147">
        <v>1846339</v>
      </c>
      <c r="AU257" s="147">
        <v>1917521</v>
      </c>
      <c r="AV257" s="147">
        <v>1973188</v>
      </c>
      <c r="AW257" s="147">
        <v>1976571</v>
      </c>
    </row>
    <row r="258" spans="3:49" x14ac:dyDescent="0.2">
      <c r="C258" s="17" t="s">
        <v>25</v>
      </c>
      <c r="D258" s="17">
        <v>0</v>
      </c>
      <c r="E258" s="17"/>
      <c r="F258" s="164" t="s">
        <v>41</v>
      </c>
      <c r="G258" s="17" t="s">
        <v>127</v>
      </c>
      <c r="H258" s="17" t="s">
        <v>16</v>
      </c>
      <c r="I258" s="147">
        <v>61075</v>
      </c>
      <c r="J258" s="147">
        <v>79623</v>
      </c>
      <c r="K258" s="147">
        <v>80716</v>
      </c>
      <c r="L258" s="147">
        <v>124290</v>
      </c>
      <c r="M258" s="147">
        <v>156096</v>
      </c>
      <c r="N258" s="147">
        <v>149770</v>
      </c>
      <c r="O258" s="147">
        <v>177819</v>
      </c>
      <c r="P258" s="147">
        <v>177769</v>
      </c>
      <c r="Q258" s="147">
        <v>196297</v>
      </c>
      <c r="R258" s="147">
        <v>204009</v>
      </c>
      <c r="S258" s="147">
        <v>231391</v>
      </c>
      <c r="T258" s="147">
        <v>303696</v>
      </c>
      <c r="U258" s="147">
        <v>273346</v>
      </c>
      <c r="V258" s="147">
        <v>286493</v>
      </c>
      <c r="W258" s="147">
        <v>297512</v>
      </c>
      <c r="X258" s="147">
        <v>312758</v>
      </c>
      <c r="Y258" s="147">
        <v>339908</v>
      </c>
      <c r="Z258" s="147">
        <v>358380</v>
      </c>
      <c r="AA258" s="147">
        <v>388957</v>
      </c>
      <c r="AB258" s="147">
        <v>424983</v>
      </c>
      <c r="AC258" s="147">
        <v>500663</v>
      </c>
      <c r="AD258" s="147">
        <v>542129</v>
      </c>
      <c r="AE258" s="147">
        <v>581046</v>
      </c>
      <c r="AF258" s="147">
        <v>633865</v>
      </c>
      <c r="AG258" s="147">
        <v>656687</v>
      </c>
      <c r="AH258" s="147">
        <v>696810</v>
      </c>
      <c r="AI258" s="147">
        <v>764872</v>
      </c>
      <c r="AJ258" s="147">
        <v>833975</v>
      </c>
      <c r="AK258" s="147">
        <v>894810</v>
      </c>
      <c r="AL258" s="147">
        <v>882589</v>
      </c>
      <c r="AM258" s="147">
        <v>1022252</v>
      </c>
      <c r="AN258" s="147">
        <v>1029733</v>
      </c>
      <c r="AO258" s="147">
        <v>1029286</v>
      </c>
      <c r="AP258" s="147">
        <v>1015214</v>
      </c>
      <c r="AQ258" s="147">
        <v>1075757</v>
      </c>
      <c r="AR258" s="147">
        <v>1078068</v>
      </c>
      <c r="AS258" s="147">
        <v>1104403</v>
      </c>
      <c r="AT258" s="147">
        <v>1176677</v>
      </c>
      <c r="AU258" s="147">
        <v>1154329</v>
      </c>
      <c r="AV258" s="147">
        <v>1193055</v>
      </c>
      <c r="AW258" s="147">
        <v>1195284</v>
      </c>
    </row>
    <row r="259" spans="3:49" x14ac:dyDescent="0.2">
      <c r="C259" s="17" t="s">
        <v>26</v>
      </c>
      <c r="D259" s="17">
        <v>0</v>
      </c>
      <c r="E259" s="17"/>
      <c r="F259" s="164" t="s">
        <v>41</v>
      </c>
      <c r="G259" s="17" t="s">
        <v>127</v>
      </c>
      <c r="H259" s="17" t="s">
        <v>16</v>
      </c>
      <c r="I259" s="147">
        <v>22988</v>
      </c>
      <c r="J259" s="147">
        <v>16941</v>
      </c>
      <c r="K259" s="147">
        <v>23037</v>
      </c>
      <c r="L259" s="147">
        <v>24410</v>
      </c>
      <c r="M259" s="147">
        <v>32352</v>
      </c>
      <c r="N259" s="147">
        <v>40498</v>
      </c>
      <c r="O259" s="147">
        <v>45509</v>
      </c>
      <c r="P259" s="147">
        <v>57084</v>
      </c>
      <c r="Q259" s="147">
        <v>58838</v>
      </c>
      <c r="R259" s="147">
        <v>62021</v>
      </c>
      <c r="S259" s="147">
        <v>71431</v>
      </c>
      <c r="T259" s="147">
        <v>72234</v>
      </c>
      <c r="U259" s="147">
        <v>81011</v>
      </c>
      <c r="V259" s="147">
        <v>86756</v>
      </c>
      <c r="W259" s="147">
        <v>94265</v>
      </c>
      <c r="X259" s="147">
        <v>99806</v>
      </c>
      <c r="Y259" s="147">
        <v>90654</v>
      </c>
      <c r="Z259" s="147">
        <v>91736</v>
      </c>
      <c r="AA259" s="147">
        <v>90717</v>
      </c>
      <c r="AB259" s="147">
        <v>87789</v>
      </c>
      <c r="AC259" s="147">
        <v>93882</v>
      </c>
      <c r="AD259" s="147">
        <v>104156</v>
      </c>
      <c r="AE259" s="147">
        <v>114657</v>
      </c>
      <c r="AF259" s="147">
        <v>125316</v>
      </c>
      <c r="AG259" s="147">
        <v>131114</v>
      </c>
      <c r="AH259" s="147">
        <v>149129</v>
      </c>
      <c r="AI259" s="147">
        <v>169154</v>
      </c>
      <c r="AJ259" s="147">
        <v>183539</v>
      </c>
      <c r="AK259" s="147">
        <v>188096</v>
      </c>
      <c r="AL259" s="147">
        <v>196354</v>
      </c>
      <c r="AM259" s="147">
        <v>208937</v>
      </c>
      <c r="AN259" s="147">
        <v>200615</v>
      </c>
      <c r="AO259" s="147">
        <v>210320</v>
      </c>
      <c r="AP259" s="147">
        <v>206222</v>
      </c>
      <c r="AQ259" s="147">
        <v>214396</v>
      </c>
      <c r="AR259" s="147">
        <v>213752</v>
      </c>
      <c r="AS259" s="147">
        <v>230093</v>
      </c>
      <c r="AT259" s="147">
        <v>224997</v>
      </c>
      <c r="AU259" s="147">
        <v>233374</v>
      </c>
      <c r="AV259" s="147">
        <v>238766</v>
      </c>
      <c r="AW259" s="147">
        <v>234157</v>
      </c>
    </row>
    <row r="260" spans="3:49" x14ac:dyDescent="0.2">
      <c r="C260" s="17" t="s">
        <v>27</v>
      </c>
      <c r="D260" s="17">
        <v>0</v>
      </c>
      <c r="E260" s="17"/>
      <c r="F260" s="164" t="s">
        <v>41</v>
      </c>
      <c r="G260" s="17" t="s">
        <v>127</v>
      </c>
      <c r="H260" s="17" t="s">
        <v>16</v>
      </c>
      <c r="I260" s="147">
        <v>135967</v>
      </c>
      <c r="J260" s="147">
        <v>168588</v>
      </c>
      <c r="K260" s="147">
        <v>222243</v>
      </c>
      <c r="L260" s="147">
        <v>223500</v>
      </c>
      <c r="M260" s="147">
        <v>203158</v>
      </c>
      <c r="N260" s="147">
        <v>174105</v>
      </c>
      <c r="O260" s="147">
        <v>184503</v>
      </c>
      <c r="P260" s="147">
        <v>194374</v>
      </c>
      <c r="Q260" s="147">
        <v>190399</v>
      </c>
      <c r="R260" s="147">
        <v>206867</v>
      </c>
      <c r="S260" s="147">
        <v>243009</v>
      </c>
      <c r="T260" s="147">
        <v>269098</v>
      </c>
      <c r="U260" s="147">
        <v>297053</v>
      </c>
      <c r="V260" s="147">
        <v>308899</v>
      </c>
      <c r="W260" s="147">
        <v>312152</v>
      </c>
      <c r="X260" s="147">
        <v>315806</v>
      </c>
      <c r="Y260" s="147">
        <v>334563</v>
      </c>
      <c r="Z260" s="147">
        <v>338757</v>
      </c>
      <c r="AA260" s="147">
        <v>351347</v>
      </c>
      <c r="AB260" s="147">
        <v>342632</v>
      </c>
      <c r="AC260" s="147">
        <v>354325</v>
      </c>
      <c r="AD260" s="147">
        <v>379149</v>
      </c>
      <c r="AE260" s="147">
        <v>398977</v>
      </c>
      <c r="AF260" s="147">
        <v>437488</v>
      </c>
      <c r="AG260" s="147">
        <v>412633</v>
      </c>
      <c r="AH260" s="147">
        <v>430615</v>
      </c>
      <c r="AI260" s="147">
        <v>433493</v>
      </c>
      <c r="AJ260" s="147">
        <v>460290</v>
      </c>
      <c r="AK260" s="147">
        <v>458227</v>
      </c>
      <c r="AL260" s="147">
        <v>476939</v>
      </c>
      <c r="AM260" s="147">
        <v>524322</v>
      </c>
      <c r="AN260" s="147">
        <v>509014</v>
      </c>
      <c r="AO260" s="147">
        <v>507635</v>
      </c>
      <c r="AP260" s="147">
        <v>528668</v>
      </c>
      <c r="AQ260" s="147">
        <v>542818</v>
      </c>
      <c r="AR260" s="147">
        <v>534587</v>
      </c>
      <c r="AS260" s="147">
        <v>541502</v>
      </c>
      <c r="AT260" s="147">
        <v>572925</v>
      </c>
      <c r="AU260" s="147">
        <v>570840</v>
      </c>
      <c r="AV260" s="147">
        <v>585212</v>
      </c>
      <c r="AW260" s="147">
        <v>579357</v>
      </c>
    </row>
    <row r="261" spans="3:49" x14ac:dyDescent="0.2">
      <c r="C261" s="17" t="s">
        <v>28</v>
      </c>
      <c r="D261" s="17">
        <v>0</v>
      </c>
      <c r="E261" s="17"/>
      <c r="F261" s="164" t="s">
        <v>41</v>
      </c>
      <c r="G261" s="17" t="s">
        <v>127</v>
      </c>
      <c r="H261" s="17" t="s">
        <v>16</v>
      </c>
      <c r="I261" s="147">
        <v>123643</v>
      </c>
      <c r="J261" s="147">
        <v>166455</v>
      </c>
      <c r="K261" s="147">
        <v>162028</v>
      </c>
      <c r="L261" s="147">
        <v>178406</v>
      </c>
      <c r="M261" s="147">
        <v>154397</v>
      </c>
      <c r="N261" s="147">
        <v>214015</v>
      </c>
      <c r="O261" s="147">
        <v>398466</v>
      </c>
      <c r="P261" s="147">
        <v>420961</v>
      </c>
      <c r="Q261" s="147">
        <v>421286</v>
      </c>
      <c r="R261" s="147">
        <v>490385</v>
      </c>
      <c r="S261" s="147">
        <v>516237</v>
      </c>
      <c r="T261" s="147">
        <v>678992</v>
      </c>
      <c r="U261" s="147">
        <v>735528</v>
      </c>
      <c r="V261" s="147">
        <v>766032</v>
      </c>
      <c r="W261" s="147">
        <v>778351</v>
      </c>
      <c r="X261" s="147">
        <v>781779</v>
      </c>
      <c r="Y261" s="147">
        <v>801047</v>
      </c>
      <c r="Z261" s="147">
        <v>826041</v>
      </c>
      <c r="AA261" s="147">
        <v>848469</v>
      </c>
      <c r="AB261" s="147">
        <v>870994</v>
      </c>
      <c r="AC261" s="147">
        <v>893569</v>
      </c>
      <c r="AD261" s="147">
        <v>904404</v>
      </c>
      <c r="AE261" s="147">
        <v>927928</v>
      </c>
      <c r="AF261" s="147">
        <v>960562</v>
      </c>
      <c r="AG261" s="147">
        <v>1000931</v>
      </c>
      <c r="AH261" s="147">
        <v>1044924</v>
      </c>
      <c r="AI261" s="147">
        <v>1118889</v>
      </c>
      <c r="AJ261" s="147">
        <v>1143050</v>
      </c>
      <c r="AK261" s="147">
        <v>1158828</v>
      </c>
      <c r="AL261" s="147">
        <v>1215683</v>
      </c>
      <c r="AM261" s="147">
        <v>1384310</v>
      </c>
      <c r="AN261" s="147">
        <v>1350243</v>
      </c>
      <c r="AO261" s="147">
        <v>1374482</v>
      </c>
      <c r="AP261" s="147">
        <v>1347110</v>
      </c>
      <c r="AQ261" s="147">
        <v>1318284</v>
      </c>
      <c r="AR261" s="147">
        <v>1403995</v>
      </c>
      <c r="AS261" s="147">
        <v>1498869</v>
      </c>
      <c r="AT261" s="147">
        <v>1595433</v>
      </c>
      <c r="AU261" s="147">
        <v>1672340</v>
      </c>
      <c r="AV261" s="147">
        <v>1734106</v>
      </c>
      <c r="AW261" s="147">
        <v>1753962</v>
      </c>
    </row>
    <row r="262" spans="3:49" x14ac:dyDescent="0.2">
      <c r="C262" s="17" t="s">
        <v>29</v>
      </c>
      <c r="D262" s="17">
        <v>0</v>
      </c>
      <c r="E262" s="17"/>
      <c r="F262" s="164" t="s">
        <v>41</v>
      </c>
      <c r="G262" s="17" t="s">
        <v>127</v>
      </c>
      <c r="H262" s="17" t="s">
        <v>16</v>
      </c>
      <c r="I262" s="147">
        <v>49058</v>
      </c>
      <c r="J262" s="147">
        <v>42904</v>
      </c>
      <c r="K262" s="147">
        <v>63979</v>
      </c>
      <c r="L262" s="147">
        <v>75720</v>
      </c>
      <c r="M262" s="147">
        <v>69873</v>
      </c>
      <c r="N262" s="147">
        <v>73863</v>
      </c>
      <c r="O262" s="147">
        <v>46549</v>
      </c>
      <c r="P262" s="147">
        <v>49357</v>
      </c>
      <c r="Q262" s="147">
        <v>50844</v>
      </c>
      <c r="R262" s="147">
        <v>50733</v>
      </c>
      <c r="S262" s="147">
        <v>59420</v>
      </c>
      <c r="T262" s="147">
        <v>58017</v>
      </c>
      <c r="U262" s="147">
        <v>72000</v>
      </c>
      <c r="V262" s="147">
        <v>77198</v>
      </c>
      <c r="W262" s="147">
        <v>79721</v>
      </c>
      <c r="X262" s="147">
        <v>82848</v>
      </c>
      <c r="Y262" s="147">
        <v>85498</v>
      </c>
      <c r="Z262" s="147">
        <v>96743</v>
      </c>
      <c r="AA262" s="147">
        <v>102894</v>
      </c>
      <c r="AB262" s="147">
        <v>109131</v>
      </c>
      <c r="AC262" s="147">
        <v>126688</v>
      </c>
      <c r="AD262" s="147">
        <v>146391</v>
      </c>
      <c r="AE262" s="147">
        <v>160973</v>
      </c>
      <c r="AF262" s="147">
        <v>178872</v>
      </c>
      <c r="AG262" s="147">
        <v>194533</v>
      </c>
      <c r="AH262" s="147">
        <v>210357</v>
      </c>
      <c r="AI262" s="147">
        <v>232342</v>
      </c>
      <c r="AJ262" s="147">
        <v>258450</v>
      </c>
      <c r="AK262" s="147">
        <v>278808</v>
      </c>
      <c r="AL262" s="147">
        <v>285058</v>
      </c>
      <c r="AM262" s="147">
        <v>316259</v>
      </c>
      <c r="AN262" s="147">
        <v>304892</v>
      </c>
      <c r="AO262" s="147">
        <v>328483</v>
      </c>
      <c r="AP262" s="147">
        <v>331288</v>
      </c>
      <c r="AQ262" s="147">
        <v>326725</v>
      </c>
      <c r="AR262" s="147">
        <v>321288</v>
      </c>
      <c r="AS262" s="147">
        <v>316666</v>
      </c>
      <c r="AT262" s="147">
        <v>337594</v>
      </c>
      <c r="AU262" s="147">
        <v>348841</v>
      </c>
      <c r="AV262" s="147">
        <v>361081</v>
      </c>
      <c r="AW262" s="147">
        <v>361586</v>
      </c>
    </row>
    <row r="263" spans="3:49" x14ac:dyDescent="0.2">
      <c r="C263" s="17" t="s">
        <v>30</v>
      </c>
      <c r="D263" s="17">
        <v>0</v>
      </c>
      <c r="E263" s="17"/>
      <c r="F263" s="164" t="s">
        <v>41</v>
      </c>
      <c r="G263" s="17" t="s">
        <v>127</v>
      </c>
      <c r="H263" s="17" t="s">
        <v>16</v>
      </c>
      <c r="I263" s="147">
        <v>4686</v>
      </c>
      <c r="J263" s="147">
        <v>7908</v>
      </c>
      <c r="K263" s="147">
        <v>9524</v>
      </c>
      <c r="L263" s="147">
        <v>11258</v>
      </c>
      <c r="M263" s="147">
        <v>11379</v>
      </c>
      <c r="N263" s="147">
        <v>10193</v>
      </c>
      <c r="O263" s="147">
        <v>17683</v>
      </c>
      <c r="P263" s="147">
        <v>17867</v>
      </c>
      <c r="Q263" s="147">
        <v>17212</v>
      </c>
      <c r="R263" s="147">
        <v>19688</v>
      </c>
      <c r="S263" s="147">
        <v>21973</v>
      </c>
      <c r="T263" s="147">
        <v>27768</v>
      </c>
      <c r="U263" s="147">
        <v>39722</v>
      </c>
      <c r="V263" s="147">
        <v>40630</v>
      </c>
      <c r="W263" s="147">
        <v>43975</v>
      </c>
      <c r="X263" s="147">
        <v>47268</v>
      </c>
      <c r="Y263" s="147">
        <v>47975</v>
      </c>
      <c r="Z263" s="147">
        <v>48968</v>
      </c>
      <c r="AA263" s="147">
        <v>52270</v>
      </c>
      <c r="AB263" s="147">
        <v>57874</v>
      </c>
      <c r="AC263" s="147">
        <v>68217</v>
      </c>
      <c r="AD263" s="147">
        <v>80116</v>
      </c>
      <c r="AE263" s="147">
        <v>86469</v>
      </c>
      <c r="AF263" s="147">
        <v>94786</v>
      </c>
      <c r="AG263" s="147">
        <v>95945</v>
      </c>
      <c r="AH263" s="147">
        <v>129628</v>
      </c>
      <c r="AI263" s="147">
        <v>126452</v>
      </c>
      <c r="AJ263" s="147">
        <v>146703</v>
      </c>
      <c r="AK263" s="147">
        <v>155838</v>
      </c>
      <c r="AL263" s="147">
        <v>156998</v>
      </c>
      <c r="AM263" s="147">
        <v>180011</v>
      </c>
      <c r="AN263" s="147">
        <v>170324</v>
      </c>
      <c r="AO263" s="147">
        <v>172541</v>
      </c>
      <c r="AP263" s="147">
        <v>166144</v>
      </c>
      <c r="AQ263" s="147">
        <v>164719</v>
      </c>
      <c r="AR263" s="147">
        <v>174076</v>
      </c>
      <c r="AS263" s="147">
        <v>187863</v>
      </c>
      <c r="AT263" s="147">
        <v>203861</v>
      </c>
      <c r="AU263" s="147">
        <v>197047</v>
      </c>
      <c r="AV263" s="147">
        <v>197244</v>
      </c>
      <c r="AW263" s="147">
        <v>192509</v>
      </c>
    </row>
    <row r="264" spans="3:49" x14ac:dyDescent="0.2">
      <c r="C264" s="17" t="s">
        <v>31</v>
      </c>
      <c r="D264" s="17">
        <v>0</v>
      </c>
      <c r="E264" s="17"/>
      <c r="F264" s="164" t="s">
        <v>41</v>
      </c>
      <c r="G264" s="17" t="s">
        <v>127</v>
      </c>
      <c r="H264" s="17" t="s">
        <v>16</v>
      </c>
      <c r="I264" s="147">
        <v>92260</v>
      </c>
      <c r="J264" s="147">
        <v>100193</v>
      </c>
      <c r="K264" s="147">
        <v>111099</v>
      </c>
      <c r="L264" s="147">
        <v>177599</v>
      </c>
      <c r="M264" s="147">
        <v>117980</v>
      </c>
      <c r="N264" s="147">
        <v>123743</v>
      </c>
      <c r="O264" s="147">
        <v>161624</v>
      </c>
      <c r="P264" s="147">
        <v>151149</v>
      </c>
      <c r="Q264" s="147">
        <v>146972</v>
      </c>
      <c r="R264" s="147">
        <v>153979</v>
      </c>
      <c r="S264" s="147">
        <v>186467</v>
      </c>
      <c r="T264" s="147">
        <v>202518</v>
      </c>
      <c r="U264" s="147">
        <v>213811</v>
      </c>
      <c r="V264" s="147">
        <v>227887</v>
      </c>
      <c r="W264" s="147">
        <v>238954</v>
      </c>
      <c r="X264" s="147">
        <v>247320</v>
      </c>
      <c r="Y264" s="147">
        <v>249691</v>
      </c>
      <c r="Z264" s="147">
        <v>264438</v>
      </c>
      <c r="AA264" s="147">
        <v>270646</v>
      </c>
      <c r="AB264" s="147">
        <v>283040</v>
      </c>
      <c r="AC264" s="147">
        <v>311306</v>
      </c>
      <c r="AD264" s="147">
        <v>307155</v>
      </c>
      <c r="AE264" s="147">
        <v>314586</v>
      </c>
      <c r="AF264" s="147">
        <v>339268</v>
      </c>
      <c r="AG264" s="147">
        <v>353662</v>
      </c>
      <c r="AH264" s="147">
        <v>355983</v>
      </c>
      <c r="AI264" s="147">
        <v>378738</v>
      </c>
      <c r="AJ264" s="147">
        <v>401187</v>
      </c>
      <c r="AK264" s="147">
        <v>391049</v>
      </c>
      <c r="AL264" s="147">
        <v>411315</v>
      </c>
      <c r="AM264" s="147">
        <v>449754</v>
      </c>
      <c r="AN264" s="147">
        <v>420527</v>
      </c>
      <c r="AO264" s="147">
        <v>450016</v>
      </c>
      <c r="AP264" s="147">
        <v>452188</v>
      </c>
      <c r="AQ264" s="147">
        <v>463148</v>
      </c>
      <c r="AR264" s="147">
        <v>460195</v>
      </c>
      <c r="AS264" s="147">
        <v>439968</v>
      </c>
      <c r="AT264" s="147">
        <v>485400</v>
      </c>
      <c r="AU264" s="147">
        <v>466643</v>
      </c>
      <c r="AV264" s="147">
        <v>477365</v>
      </c>
      <c r="AW264" s="147">
        <v>479790</v>
      </c>
    </row>
    <row r="265" spans="3:49" x14ac:dyDescent="0.2">
      <c r="C265" s="17" t="s">
        <v>32</v>
      </c>
      <c r="D265" s="17">
        <v>0</v>
      </c>
      <c r="E265" s="17"/>
      <c r="F265" s="164" t="s">
        <v>41</v>
      </c>
      <c r="G265" s="17" t="s">
        <v>127</v>
      </c>
      <c r="H265" s="17" t="s">
        <v>16</v>
      </c>
      <c r="I265" s="147">
        <v>6469</v>
      </c>
      <c r="J265" s="147">
        <v>8478</v>
      </c>
      <c r="K265" s="147">
        <v>9057</v>
      </c>
      <c r="L265" s="147">
        <v>12649</v>
      </c>
      <c r="M265" s="147">
        <v>10646</v>
      </c>
      <c r="N265" s="147">
        <v>9115</v>
      </c>
      <c r="O265" s="147">
        <v>15627</v>
      </c>
      <c r="P265" s="147">
        <v>15994</v>
      </c>
      <c r="Q265" s="147">
        <v>15782</v>
      </c>
      <c r="R265" s="147">
        <v>17448</v>
      </c>
      <c r="S265" s="147">
        <v>21060</v>
      </c>
      <c r="T265" s="147">
        <v>22836</v>
      </c>
      <c r="U265" s="147">
        <v>26575</v>
      </c>
      <c r="V265" s="147">
        <v>27468</v>
      </c>
      <c r="W265" s="147">
        <v>29195</v>
      </c>
      <c r="X265" s="147">
        <v>30135</v>
      </c>
      <c r="Y265" s="147">
        <v>29181</v>
      </c>
      <c r="Z265" s="147">
        <v>29080</v>
      </c>
      <c r="AA265" s="147">
        <v>29097</v>
      </c>
      <c r="AB265" s="147">
        <v>22426</v>
      </c>
      <c r="AC265" s="147">
        <v>24188</v>
      </c>
      <c r="AD265" s="147">
        <v>26316</v>
      </c>
      <c r="AE265" s="147">
        <v>27886</v>
      </c>
      <c r="AF265" s="147">
        <v>29360</v>
      </c>
      <c r="AG265" s="147">
        <v>28372</v>
      </c>
      <c r="AH265" s="147">
        <v>35475</v>
      </c>
      <c r="AI265" s="147">
        <v>37187</v>
      </c>
      <c r="AJ265" s="147">
        <v>39853</v>
      </c>
      <c r="AK265" s="147">
        <v>44403</v>
      </c>
      <c r="AL265" s="147">
        <v>44080</v>
      </c>
      <c r="AM265" s="147">
        <v>53359</v>
      </c>
      <c r="AN265" s="147">
        <v>55630</v>
      </c>
      <c r="AO265" s="147">
        <v>56958</v>
      </c>
      <c r="AP265" s="147">
        <v>54023</v>
      </c>
      <c r="AQ265" s="147">
        <v>55211</v>
      </c>
      <c r="AR265" s="147">
        <v>52790</v>
      </c>
      <c r="AS265" s="147">
        <v>57386</v>
      </c>
      <c r="AT265" s="147">
        <v>53078</v>
      </c>
      <c r="AU265" s="147">
        <v>55186</v>
      </c>
      <c r="AV265" s="147">
        <v>58382</v>
      </c>
      <c r="AW265" s="147">
        <v>61745</v>
      </c>
    </row>
    <row r="266" spans="3:49" x14ac:dyDescent="0.2">
      <c r="C266" s="17" t="s">
        <v>33</v>
      </c>
      <c r="D266" s="17">
        <v>0</v>
      </c>
      <c r="E266" s="17"/>
      <c r="F266" s="164" t="s">
        <v>41</v>
      </c>
      <c r="G266" s="17" t="s">
        <v>127</v>
      </c>
      <c r="H266" s="17" t="s">
        <v>16</v>
      </c>
      <c r="I266" s="147">
        <v>1315000</v>
      </c>
      <c r="J266" s="147">
        <v>1469000</v>
      </c>
      <c r="K266" s="147">
        <v>1701000</v>
      </c>
      <c r="L266" s="147">
        <v>2124000</v>
      </c>
      <c r="M266" s="147">
        <v>2094000</v>
      </c>
      <c r="N266" s="147">
        <v>2252000</v>
      </c>
      <c r="O266" s="147">
        <v>2907000</v>
      </c>
      <c r="P266" s="147">
        <v>2940000</v>
      </c>
      <c r="Q266" s="147">
        <v>3010000</v>
      </c>
      <c r="R266" s="147">
        <v>3305000</v>
      </c>
      <c r="S266" s="147">
        <v>3677000</v>
      </c>
      <c r="T266" s="147">
        <v>4189000</v>
      </c>
      <c r="U266" s="147">
        <v>4446000</v>
      </c>
      <c r="V266" s="147">
        <v>4664000</v>
      </c>
      <c r="W266" s="147">
        <v>4711000</v>
      </c>
      <c r="X266" s="147">
        <v>4833000</v>
      </c>
      <c r="Y266" s="147">
        <v>4982000</v>
      </c>
      <c r="Z266" s="147">
        <v>5183000</v>
      </c>
      <c r="AA266" s="147">
        <v>5269000</v>
      </c>
      <c r="AB266" s="147">
        <v>5466000</v>
      </c>
      <c r="AC266" s="147">
        <v>5839000</v>
      </c>
      <c r="AD266" s="147">
        <v>6103000</v>
      </c>
      <c r="AE266" s="147">
        <v>6444000</v>
      </c>
      <c r="AF266" s="147">
        <v>6869000</v>
      </c>
      <c r="AG266" s="147">
        <v>7134000</v>
      </c>
      <c r="AH266" s="147">
        <v>7564000</v>
      </c>
      <c r="AI266" s="147">
        <v>8077000</v>
      </c>
      <c r="AJ266" s="147">
        <v>8651000</v>
      </c>
      <c r="AK266" s="147">
        <v>8913000</v>
      </c>
      <c r="AL266" s="147">
        <v>9225000</v>
      </c>
      <c r="AM266" s="147">
        <v>10167000</v>
      </c>
      <c r="AN266" s="147">
        <v>9786000</v>
      </c>
      <c r="AO266" s="147">
        <v>9907000</v>
      </c>
      <c r="AP266" s="147">
        <v>9725000</v>
      </c>
      <c r="AQ266" s="147">
        <v>9705000</v>
      </c>
      <c r="AR266" s="147">
        <v>9906000</v>
      </c>
      <c r="AS266" s="147">
        <v>10011000</v>
      </c>
      <c r="AT266" s="147">
        <v>10503000</v>
      </c>
      <c r="AU266" s="147">
        <v>10749000</v>
      </c>
      <c r="AV266" s="147">
        <v>11036000</v>
      </c>
      <c r="AW266" s="147">
        <v>11058000</v>
      </c>
    </row>
    <row r="267" spans="3:49" x14ac:dyDescent="0.2">
      <c r="C267" s="17" t="s">
        <v>34</v>
      </c>
      <c r="D267" s="17">
        <v>0</v>
      </c>
      <c r="E267" s="17"/>
      <c r="F267" s="164" t="s">
        <v>41</v>
      </c>
      <c r="G267" s="17" t="s">
        <v>127</v>
      </c>
      <c r="H267" s="17" t="s">
        <v>16</v>
      </c>
      <c r="I267" s="147">
        <v>0</v>
      </c>
      <c r="J267" s="147">
        <v>0</v>
      </c>
      <c r="K267" s="147">
        <v>0</v>
      </c>
      <c r="L267" s="147">
        <v>0</v>
      </c>
      <c r="M267" s="147">
        <v>0</v>
      </c>
      <c r="N267" s="147">
        <v>0</v>
      </c>
      <c r="O267" s="147">
        <v>0</v>
      </c>
      <c r="P267" s="147">
        <v>0</v>
      </c>
      <c r="Q267" s="147">
        <v>0</v>
      </c>
      <c r="R267" s="147">
        <v>0</v>
      </c>
      <c r="S267" s="147">
        <v>0</v>
      </c>
      <c r="T267" s="147">
        <v>0</v>
      </c>
      <c r="U267" s="147">
        <v>0</v>
      </c>
      <c r="V267" s="147">
        <v>0</v>
      </c>
      <c r="W267" s="147">
        <v>0</v>
      </c>
      <c r="X267" s="147">
        <v>0</v>
      </c>
      <c r="Y267" s="147">
        <v>0</v>
      </c>
      <c r="Z267" s="147">
        <v>0</v>
      </c>
      <c r="AA267" s="147">
        <v>0</v>
      </c>
      <c r="AB267" s="147">
        <v>0</v>
      </c>
      <c r="AC267" s="147">
        <v>0</v>
      </c>
      <c r="AD267" s="147">
        <v>0</v>
      </c>
      <c r="AE267" s="147">
        <v>0</v>
      </c>
      <c r="AF267" s="147">
        <v>0</v>
      </c>
      <c r="AG267" s="147">
        <v>0</v>
      </c>
      <c r="AH267" s="147">
        <v>0</v>
      </c>
      <c r="AI267" s="147">
        <v>0</v>
      </c>
      <c r="AJ267" s="147">
        <v>0</v>
      </c>
      <c r="AK267" s="147">
        <v>0</v>
      </c>
      <c r="AL267" s="147">
        <v>0</v>
      </c>
      <c r="AM267" s="147">
        <v>0</v>
      </c>
      <c r="AN267" s="147">
        <v>0</v>
      </c>
      <c r="AO267" s="147">
        <v>0</v>
      </c>
      <c r="AP267" s="147">
        <v>0</v>
      </c>
      <c r="AQ267" s="147">
        <v>0</v>
      </c>
      <c r="AR267" s="147">
        <v>0</v>
      </c>
      <c r="AS267" s="147">
        <v>0</v>
      </c>
      <c r="AT267" s="147">
        <v>0</v>
      </c>
      <c r="AU267" s="147">
        <v>0</v>
      </c>
      <c r="AV267" s="147">
        <v>0</v>
      </c>
      <c r="AW267" s="147">
        <v>0</v>
      </c>
    </row>
    <row r="268" spans="3:49" ht="12" thickBot="1" x14ac:dyDescent="0.25">
      <c r="C268" s="165" t="s">
        <v>35</v>
      </c>
      <c r="D268" s="165">
        <v>0</v>
      </c>
      <c r="E268" s="165"/>
      <c r="F268" s="166" t="s">
        <v>41</v>
      </c>
      <c r="G268" s="165" t="s">
        <v>127</v>
      </c>
      <c r="H268" s="165" t="s">
        <v>16</v>
      </c>
      <c r="I268" s="167">
        <v>1315000</v>
      </c>
      <c r="J268" s="167">
        <v>1469000</v>
      </c>
      <c r="K268" s="167">
        <v>1701000</v>
      </c>
      <c r="L268" s="167">
        <v>2124000</v>
      </c>
      <c r="M268" s="167">
        <v>2094000</v>
      </c>
      <c r="N268" s="167">
        <v>2252000</v>
      </c>
      <c r="O268" s="167">
        <v>2907000</v>
      </c>
      <c r="P268" s="167">
        <v>2940000</v>
      </c>
      <c r="Q268" s="167">
        <v>3010000</v>
      </c>
      <c r="R268" s="167">
        <v>3305000</v>
      </c>
      <c r="S268" s="167">
        <v>3677000</v>
      </c>
      <c r="T268" s="167">
        <v>4189000</v>
      </c>
      <c r="U268" s="167">
        <v>4446000</v>
      </c>
      <c r="V268" s="167">
        <v>4664000</v>
      </c>
      <c r="W268" s="167">
        <v>4711000</v>
      </c>
      <c r="X268" s="167">
        <v>4833000</v>
      </c>
      <c r="Y268" s="167">
        <v>4982000</v>
      </c>
      <c r="Z268" s="167">
        <v>5183000</v>
      </c>
      <c r="AA268" s="167">
        <v>5269000</v>
      </c>
      <c r="AB268" s="167">
        <v>5466000</v>
      </c>
      <c r="AC268" s="167">
        <v>5839000</v>
      </c>
      <c r="AD268" s="167">
        <v>6103000</v>
      </c>
      <c r="AE268" s="167">
        <v>6444000</v>
      </c>
      <c r="AF268" s="167">
        <v>6869000</v>
      </c>
      <c r="AG268" s="167">
        <v>7134000</v>
      </c>
      <c r="AH268" s="167">
        <v>7564000</v>
      </c>
      <c r="AI268" s="167">
        <v>8077000</v>
      </c>
      <c r="AJ268" s="167">
        <v>8651000</v>
      </c>
      <c r="AK268" s="167">
        <v>8913000</v>
      </c>
      <c r="AL268" s="167">
        <v>9225000</v>
      </c>
      <c r="AM268" s="167">
        <v>10167000</v>
      </c>
      <c r="AN268" s="167">
        <v>9786000</v>
      </c>
      <c r="AO268" s="167">
        <v>9907000</v>
      </c>
      <c r="AP268" s="167">
        <v>9725000</v>
      </c>
      <c r="AQ268" s="167">
        <v>9705000</v>
      </c>
      <c r="AR268" s="167">
        <v>9906000</v>
      </c>
      <c r="AS268" s="167">
        <v>10011000</v>
      </c>
      <c r="AT268" s="167">
        <v>10503000</v>
      </c>
      <c r="AU268" s="167">
        <v>10749000</v>
      </c>
      <c r="AV268" s="167">
        <v>11036000</v>
      </c>
      <c r="AW268" s="167">
        <v>11058000</v>
      </c>
    </row>
    <row r="269" spans="3:49" x14ac:dyDescent="0.2">
      <c r="C269" s="19" t="s">
        <v>11</v>
      </c>
      <c r="D269" s="19" t="s">
        <v>42</v>
      </c>
      <c r="E269" s="19" t="s">
        <v>43</v>
      </c>
      <c r="F269" s="16" t="s">
        <v>44</v>
      </c>
      <c r="G269" s="19" t="s">
        <v>127</v>
      </c>
      <c r="H269" s="19" t="s">
        <v>16</v>
      </c>
      <c r="I269" s="146">
        <v>631335</v>
      </c>
      <c r="J269" s="146">
        <v>683240</v>
      </c>
      <c r="K269" s="146">
        <v>846667</v>
      </c>
      <c r="L269" s="146">
        <v>924090</v>
      </c>
      <c r="M269" s="146">
        <v>787636</v>
      </c>
      <c r="N269" s="146">
        <v>892017</v>
      </c>
      <c r="O269" s="146">
        <v>1157145</v>
      </c>
      <c r="P269" s="146">
        <v>1490972</v>
      </c>
      <c r="Q269" s="146">
        <v>1854916</v>
      </c>
      <c r="R269" s="146">
        <v>2356763</v>
      </c>
      <c r="S269" s="146">
        <v>2876229</v>
      </c>
      <c r="T269" s="146">
        <v>3211579</v>
      </c>
      <c r="U269" s="146">
        <v>2985024</v>
      </c>
      <c r="V269" s="146">
        <v>2600836</v>
      </c>
      <c r="W269" s="146">
        <v>2613880</v>
      </c>
      <c r="X269" s="146">
        <v>3043795</v>
      </c>
      <c r="Y269" s="146">
        <v>3244395</v>
      </c>
      <c r="Z269" s="146">
        <v>3394473</v>
      </c>
      <c r="AA269" s="146">
        <v>3633719</v>
      </c>
      <c r="AB269" s="146">
        <v>4103356</v>
      </c>
      <c r="AC269" s="146">
        <v>4498089</v>
      </c>
      <c r="AD269" s="146">
        <v>5148219</v>
      </c>
      <c r="AE269" s="146">
        <v>5765049</v>
      </c>
      <c r="AF269" s="146">
        <v>6371677</v>
      </c>
      <c r="AG269" s="146">
        <v>7322696</v>
      </c>
      <c r="AH269" s="146">
        <v>8421701</v>
      </c>
      <c r="AI269" s="146">
        <v>9693133</v>
      </c>
      <c r="AJ269" s="146">
        <v>10357282</v>
      </c>
      <c r="AK269" s="146">
        <v>10267894</v>
      </c>
      <c r="AL269" s="146">
        <v>8280571</v>
      </c>
      <c r="AM269" s="146">
        <v>7051576</v>
      </c>
      <c r="AN269" s="146">
        <v>5782952</v>
      </c>
      <c r="AO269" s="146">
        <v>4470154</v>
      </c>
      <c r="AP269" s="146">
        <v>3786775</v>
      </c>
      <c r="AQ269" s="146">
        <v>3642611</v>
      </c>
      <c r="AR269" s="146">
        <v>3905457</v>
      </c>
      <c r="AS269" s="146">
        <v>3926248</v>
      </c>
      <c r="AT269" s="146">
        <v>4088313</v>
      </c>
      <c r="AU269" s="146">
        <v>4672284</v>
      </c>
      <c r="AV269" s="146">
        <v>5067837</v>
      </c>
      <c r="AW269" s="146">
        <v>4996205</v>
      </c>
    </row>
    <row r="270" spans="3:49" x14ac:dyDescent="0.2">
      <c r="C270" s="19" t="s">
        <v>17</v>
      </c>
      <c r="D270" s="19" t="s">
        <v>42</v>
      </c>
      <c r="E270" s="19" t="s">
        <v>43</v>
      </c>
      <c r="F270" s="16" t="s">
        <v>44</v>
      </c>
      <c r="G270" s="19" t="s">
        <v>127</v>
      </c>
      <c r="H270" s="19" t="s">
        <v>16</v>
      </c>
      <c r="I270" s="146">
        <v>190801</v>
      </c>
      <c r="J270" s="146">
        <v>183363</v>
      </c>
      <c r="K270" s="146">
        <v>184933</v>
      </c>
      <c r="L270" s="146">
        <v>235991</v>
      </c>
      <c r="M270" s="146">
        <v>209386</v>
      </c>
      <c r="N270" s="146">
        <v>162534</v>
      </c>
      <c r="O270" s="146">
        <v>212682</v>
      </c>
      <c r="P270" s="146">
        <v>270634</v>
      </c>
      <c r="Q270" s="146">
        <v>334377</v>
      </c>
      <c r="R270" s="146">
        <v>354197</v>
      </c>
      <c r="S270" s="146">
        <v>445039</v>
      </c>
      <c r="T270" s="146">
        <v>507278</v>
      </c>
      <c r="U270" s="146">
        <v>506236</v>
      </c>
      <c r="V270" s="146">
        <v>533726</v>
      </c>
      <c r="W270" s="146">
        <v>516873</v>
      </c>
      <c r="X270" s="146">
        <v>534529</v>
      </c>
      <c r="Y270" s="146">
        <v>561439</v>
      </c>
      <c r="Z270" s="146">
        <v>629412</v>
      </c>
      <c r="AA270" s="146">
        <v>750209</v>
      </c>
      <c r="AB270" s="146">
        <v>893738</v>
      </c>
      <c r="AC270" s="146">
        <v>1048046</v>
      </c>
      <c r="AD270" s="146">
        <v>1120032</v>
      </c>
      <c r="AE270" s="146">
        <v>1201050</v>
      </c>
      <c r="AF270" s="146">
        <v>1263282</v>
      </c>
      <c r="AG270" s="146">
        <v>1408135</v>
      </c>
      <c r="AH270" s="146">
        <v>1578979</v>
      </c>
      <c r="AI270" s="146">
        <v>1719800</v>
      </c>
      <c r="AJ270" s="146">
        <v>1912011</v>
      </c>
      <c r="AK270" s="146">
        <v>1898939</v>
      </c>
      <c r="AL270" s="146">
        <v>1622954</v>
      </c>
      <c r="AM270" s="146">
        <v>1432746</v>
      </c>
      <c r="AN270" s="146">
        <v>1145082</v>
      </c>
      <c r="AO270" s="146">
        <v>935006</v>
      </c>
      <c r="AP270" s="146">
        <v>796888</v>
      </c>
      <c r="AQ270" s="146">
        <v>758987</v>
      </c>
      <c r="AR270" s="146">
        <v>775393</v>
      </c>
      <c r="AS270" s="146">
        <v>798231</v>
      </c>
      <c r="AT270" s="146">
        <v>837933</v>
      </c>
      <c r="AU270" s="146">
        <v>947736</v>
      </c>
      <c r="AV270" s="146">
        <v>1025341</v>
      </c>
      <c r="AW270" s="146">
        <v>1017835</v>
      </c>
    </row>
    <row r="271" spans="3:49" x14ac:dyDescent="0.2">
      <c r="C271" s="19" t="s">
        <v>18</v>
      </c>
      <c r="D271" s="19" t="s">
        <v>42</v>
      </c>
      <c r="E271" s="19" t="s">
        <v>43</v>
      </c>
      <c r="F271" s="16" t="s">
        <v>44</v>
      </c>
      <c r="G271" s="19" t="s">
        <v>127</v>
      </c>
      <c r="H271" s="19" t="s">
        <v>16</v>
      </c>
      <c r="I271" s="146">
        <v>151468</v>
      </c>
      <c r="J271" s="146">
        <v>153160</v>
      </c>
      <c r="K271" s="146">
        <v>178779</v>
      </c>
      <c r="L271" s="146">
        <v>192224</v>
      </c>
      <c r="M271" s="146">
        <v>148992</v>
      </c>
      <c r="N271" s="146">
        <v>186750</v>
      </c>
      <c r="O271" s="146">
        <v>209493</v>
      </c>
      <c r="P271" s="146">
        <v>221389</v>
      </c>
      <c r="Q271" s="146">
        <v>232464</v>
      </c>
      <c r="R271" s="146">
        <v>292104</v>
      </c>
      <c r="S271" s="146">
        <v>397222</v>
      </c>
      <c r="T271" s="146">
        <v>459312</v>
      </c>
      <c r="U271" s="146">
        <v>485900</v>
      </c>
      <c r="V271" s="146">
        <v>477406</v>
      </c>
      <c r="W271" s="146">
        <v>413100</v>
      </c>
      <c r="X271" s="146">
        <v>465603</v>
      </c>
      <c r="Y271" s="146">
        <v>496225</v>
      </c>
      <c r="Z271" s="146">
        <v>589914</v>
      </c>
      <c r="AA271" s="146">
        <v>689049</v>
      </c>
      <c r="AB271" s="146">
        <v>739603</v>
      </c>
      <c r="AC271" s="146">
        <v>799562</v>
      </c>
      <c r="AD271" s="146">
        <v>894645</v>
      </c>
      <c r="AE271" s="146">
        <v>967475</v>
      </c>
      <c r="AF271" s="146">
        <v>1018900</v>
      </c>
      <c r="AG271" s="146">
        <v>1115446</v>
      </c>
      <c r="AH271" s="146">
        <v>1253876</v>
      </c>
      <c r="AI271" s="146">
        <v>1436671</v>
      </c>
      <c r="AJ271" s="146">
        <v>1562124</v>
      </c>
      <c r="AK271" s="146">
        <v>1599548</v>
      </c>
      <c r="AL271" s="146">
        <v>1323763</v>
      </c>
      <c r="AM271" s="146">
        <v>1163265</v>
      </c>
      <c r="AN271" s="146">
        <v>958643</v>
      </c>
      <c r="AO271" s="146">
        <v>783124</v>
      </c>
      <c r="AP271" s="146">
        <v>656099</v>
      </c>
      <c r="AQ271" s="146">
        <v>633339</v>
      </c>
      <c r="AR271" s="146">
        <v>648423</v>
      </c>
      <c r="AS271" s="146">
        <v>658712</v>
      </c>
      <c r="AT271" s="146">
        <v>687782</v>
      </c>
      <c r="AU271" s="146">
        <v>766907</v>
      </c>
      <c r="AV271" s="146">
        <v>810706</v>
      </c>
      <c r="AW271" s="146">
        <v>778686</v>
      </c>
    </row>
    <row r="272" spans="3:49" x14ac:dyDescent="0.2">
      <c r="C272" s="19" t="s">
        <v>19</v>
      </c>
      <c r="D272" s="19" t="s">
        <v>42</v>
      </c>
      <c r="E272" s="19" t="s">
        <v>43</v>
      </c>
      <c r="F272" s="16" t="s">
        <v>44</v>
      </c>
      <c r="G272" s="19" t="s">
        <v>127</v>
      </c>
      <c r="H272" s="19" t="s">
        <v>16</v>
      </c>
      <c r="I272" s="146">
        <v>110944</v>
      </c>
      <c r="J272" s="146">
        <v>120537</v>
      </c>
      <c r="K272" s="146">
        <v>137774</v>
      </c>
      <c r="L272" s="146">
        <v>134796</v>
      </c>
      <c r="M272" s="146">
        <v>153146</v>
      </c>
      <c r="N272" s="146">
        <v>266645</v>
      </c>
      <c r="O272" s="146">
        <v>183579</v>
      </c>
      <c r="P272" s="146">
        <v>191230</v>
      </c>
      <c r="Q272" s="146">
        <v>224201</v>
      </c>
      <c r="R272" s="146">
        <v>276157</v>
      </c>
      <c r="S272" s="146">
        <v>324508</v>
      </c>
      <c r="T272" s="146">
        <v>343295</v>
      </c>
      <c r="U272" s="146">
        <v>353716</v>
      </c>
      <c r="V272" s="146">
        <v>290969</v>
      </c>
      <c r="W272" s="146">
        <v>311125</v>
      </c>
      <c r="X272" s="146">
        <v>375524</v>
      </c>
      <c r="Y272" s="146">
        <v>378769</v>
      </c>
      <c r="Z272" s="146">
        <v>439508</v>
      </c>
      <c r="AA272" s="146">
        <v>546370</v>
      </c>
      <c r="AB272" s="146">
        <v>688411</v>
      </c>
      <c r="AC272" s="146">
        <v>892905</v>
      </c>
      <c r="AD272" s="146">
        <v>1005236</v>
      </c>
      <c r="AE272" s="146">
        <v>1094091</v>
      </c>
      <c r="AF272" s="146">
        <v>1160616</v>
      </c>
      <c r="AG272" s="146">
        <v>1291653</v>
      </c>
      <c r="AH272" s="146">
        <v>1462125</v>
      </c>
      <c r="AI272" s="146">
        <v>1579792</v>
      </c>
      <c r="AJ272" s="146">
        <v>1696155</v>
      </c>
      <c r="AK272" s="146">
        <v>1783579</v>
      </c>
      <c r="AL272" s="146">
        <v>1447685</v>
      </c>
      <c r="AM272" s="146">
        <v>1301885</v>
      </c>
      <c r="AN272" s="146">
        <v>1100470</v>
      </c>
      <c r="AO272" s="146">
        <v>906856</v>
      </c>
      <c r="AP272" s="146">
        <v>819882</v>
      </c>
      <c r="AQ272" s="146">
        <v>805417</v>
      </c>
      <c r="AR272" s="146">
        <v>890484</v>
      </c>
      <c r="AS272" s="146">
        <v>945912</v>
      </c>
      <c r="AT272" s="146">
        <v>1014699</v>
      </c>
      <c r="AU272" s="146">
        <v>1121895</v>
      </c>
      <c r="AV272" s="146">
        <v>1234459</v>
      </c>
      <c r="AW272" s="146">
        <v>1129705</v>
      </c>
    </row>
    <row r="273" spans="3:49" x14ac:dyDescent="0.2">
      <c r="C273" s="19" t="s">
        <v>20</v>
      </c>
      <c r="D273" s="19" t="s">
        <v>42</v>
      </c>
      <c r="E273" s="19" t="s">
        <v>43</v>
      </c>
      <c r="F273" s="16" t="s">
        <v>44</v>
      </c>
      <c r="G273" s="19" t="s">
        <v>127</v>
      </c>
      <c r="H273" s="19" t="s">
        <v>16</v>
      </c>
      <c r="I273" s="146">
        <v>178396</v>
      </c>
      <c r="J273" s="146">
        <v>151413</v>
      </c>
      <c r="K273" s="146">
        <v>181255</v>
      </c>
      <c r="L273" s="146">
        <v>212380</v>
      </c>
      <c r="M273" s="146">
        <v>189487</v>
      </c>
      <c r="N273" s="146">
        <v>225485</v>
      </c>
      <c r="O273" s="146">
        <v>255030</v>
      </c>
      <c r="P273" s="146">
        <v>316248</v>
      </c>
      <c r="Q273" s="146">
        <v>383847</v>
      </c>
      <c r="R273" s="146">
        <v>430402</v>
      </c>
      <c r="S273" s="146">
        <v>493241</v>
      </c>
      <c r="T273" s="146">
        <v>482767</v>
      </c>
      <c r="U273" s="146">
        <v>476189</v>
      </c>
      <c r="V273" s="146">
        <v>493949</v>
      </c>
      <c r="W273" s="146">
        <v>521897</v>
      </c>
      <c r="X273" s="146">
        <v>635536</v>
      </c>
      <c r="Y273" s="146">
        <v>696925</v>
      </c>
      <c r="Z273" s="146">
        <v>800635</v>
      </c>
      <c r="AA273" s="146">
        <v>963591</v>
      </c>
      <c r="AB273" s="146">
        <v>1162036</v>
      </c>
      <c r="AC273" s="146">
        <v>1405293</v>
      </c>
      <c r="AD273" s="146">
        <v>1546412</v>
      </c>
      <c r="AE273" s="146">
        <v>1669270</v>
      </c>
      <c r="AF273" s="146">
        <v>1758725</v>
      </c>
      <c r="AG273" s="146">
        <v>1976478</v>
      </c>
      <c r="AH273" s="146">
        <v>2167227</v>
      </c>
      <c r="AI273" s="146">
        <v>2233254</v>
      </c>
      <c r="AJ273" s="146">
        <v>2374444</v>
      </c>
      <c r="AK273" s="146">
        <v>2289089</v>
      </c>
      <c r="AL273" s="146">
        <v>1792078</v>
      </c>
      <c r="AM273" s="146">
        <v>1663441</v>
      </c>
      <c r="AN273" s="146">
        <v>1287259</v>
      </c>
      <c r="AO273" s="146">
        <v>1012902</v>
      </c>
      <c r="AP273" s="146">
        <v>858793</v>
      </c>
      <c r="AQ273" s="146">
        <v>854952</v>
      </c>
      <c r="AR273" s="146">
        <v>893095</v>
      </c>
      <c r="AS273" s="146">
        <v>934225</v>
      </c>
      <c r="AT273" s="146">
        <v>993413</v>
      </c>
      <c r="AU273" s="146">
        <v>1128398</v>
      </c>
      <c r="AV273" s="146">
        <v>1260261</v>
      </c>
      <c r="AW273" s="146">
        <v>1124437</v>
      </c>
    </row>
    <row r="274" spans="3:49" x14ac:dyDescent="0.2">
      <c r="C274" s="19" t="s">
        <v>21</v>
      </c>
      <c r="D274" s="19" t="s">
        <v>42</v>
      </c>
      <c r="E274" s="19" t="s">
        <v>43</v>
      </c>
      <c r="F274" s="16" t="s">
        <v>44</v>
      </c>
      <c r="G274" s="19" t="s">
        <v>127</v>
      </c>
      <c r="H274" s="19" t="s">
        <v>16</v>
      </c>
      <c r="I274" s="146">
        <v>81242</v>
      </c>
      <c r="J274" s="146">
        <v>83881</v>
      </c>
      <c r="K274" s="146">
        <v>86140</v>
      </c>
      <c r="L274" s="146">
        <v>101274</v>
      </c>
      <c r="M274" s="146">
        <v>97177</v>
      </c>
      <c r="N274" s="146">
        <v>85477</v>
      </c>
      <c r="O274" s="146">
        <v>73611</v>
      </c>
      <c r="P274" s="146">
        <v>92745</v>
      </c>
      <c r="Q274" s="146">
        <v>109612</v>
      </c>
      <c r="R274" s="146">
        <v>149059</v>
      </c>
      <c r="S274" s="146">
        <v>173391</v>
      </c>
      <c r="T274" s="146">
        <v>194332</v>
      </c>
      <c r="U274" s="146">
        <v>204642</v>
      </c>
      <c r="V274" s="146">
        <v>226914</v>
      </c>
      <c r="W274" s="146">
        <v>227939</v>
      </c>
      <c r="X274" s="146">
        <v>247402</v>
      </c>
      <c r="Y274" s="146">
        <v>248921</v>
      </c>
      <c r="Z274" s="146">
        <v>292759</v>
      </c>
      <c r="AA274" s="146">
        <v>340470</v>
      </c>
      <c r="AB274" s="146">
        <v>412139</v>
      </c>
      <c r="AC274" s="146">
        <v>459747</v>
      </c>
      <c r="AD274" s="146">
        <v>512552</v>
      </c>
      <c r="AE274" s="146">
        <v>563202</v>
      </c>
      <c r="AF274" s="146">
        <v>587030</v>
      </c>
      <c r="AG274" s="146">
        <v>643485</v>
      </c>
      <c r="AH274" s="146">
        <v>715127</v>
      </c>
      <c r="AI274" s="146">
        <v>754525</v>
      </c>
      <c r="AJ274" s="146">
        <v>788767</v>
      </c>
      <c r="AK274" s="146">
        <v>825523</v>
      </c>
      <c r="AL274" s="146">
        <v>677627</v>
      </c>
      <c r="AM274" s="146">
        <v>608822</v>
      </c>
      <c r="AN274" s="146">
        <v>477831</v>
      </c>
      <c r="AO274" s="146">
        <v>383060</v>
      </c>
      <c r="AP274" s="146">
        <v>330646</v>
      </c>
      <c r="AQ274" s="146">
        <v>319295</v>
      </c>
      <c r="AR274" s="146">
        <v>332355</v>
      </c>
      <c r="AS274" s="146">
        <v>341480</v>
      </c>
      <c r="AT274" s="146">
        <v>334297</v>
      </c>
      <c r="AU274" s="146">
        <v>379182</v>
      </c>
      <c r="AV274" s="146">
        <v>421847</v>
      </c>
      <c r="AW274" s="146">
        <v>391700</v>
      </c>
    </row>
    <row r="275" spans="3:49" x14ac:dyDescent="0.2">
      <c r="C275" s="19" t="s">
        <v>22</v>
      </c>
      <c r="D275" s="19" t="s">
        <v>42</v>
      </c>
      <c r="E275" s="19" t="s">
        <v>43</v>
      </c>
      <c r="F275" s="16" t="s">
        <v>44</v>
      </c>
      <c r="G275" s="19" t="s">
        <v>127</v>
      </c>
      <c r="H275" s="19" t="s">
        <v>16</v>
      </c>
      <c r="I275" s="146">
        <v>175556</v>
      </c>
      <c r="J275" s="146">
        <v>179426</v>
      </c>
      <c r="K275" s="146">
        <v>216138</v>
      </c>
      <c r="L275" s="146">
        <v>202787</v>
      </c>
      <c r="M275" s="146">
        <v>161781</v>
      </c>
      <c r="N275" s="146">
        <v>188231</v>
      </c>
      <c r="O275" s="146">
        <v>274575</v>
      </c>
      <c r="P275" s="146">
        <v>352802</v>
      </c>
      <c r="Q275" s="146">
        <v>425865</v>
      </c>
      <c r="R275" s="146">
        <v>561111</v>
      </c>
      <c r="S275" s="146">
        <v>692981</v>
      </c>
      <c r="T275" s="146">
        <v>833677</v>
      </c>
      <c r="U275" s="146">
        <v>889283</v>
      </c>
      <c r="V275" s="146">
        <v>946999</v>
      </c>
      <c r="W275" s="146">
        <v>995358</v>
      </c>
      <c r="X275" s="146">
        <v>1057158</v>
      </c>
      <c r="Y275" s="146">
        <v>1185026</v>
      </c>
      <c r="Z275" s="146">
        <v>1360658</v>
      </c>
      <c r="AA275" s="146">
        <v>1471629</v>
      </c>
      <c r="AB275" s="146">
        <v>1517780</v>
      </c>
      <c r="AC275" s="146">
        <v>1683407</v>
      </c>
      <c r="AD275" s="146">
        <v>1855700</v>
      </c>
      <c r="AE275" s="146">
        <v>1978169</v>
      </c>
      <c r="AF275" s="146">
        <v>2106152</v>
      </c>
      <c r="AG275" s="146">
        <v>2376067</v>
      </c>
      <c r="AH275" s="146">
        <v>2680840</v>
      </c>
      <c r="AI275" s="146">
        <v>2993599</v>
      </c>
      <c r="AJ275" s="146">
        <v>3155205</v>
      </c>
      <c r="AK275" s="146">
        <v>3012560</v>
      </c>
      <c r="AL275" s="146">
        <v>2720874</v>
      </c>
      <c r="AM275" s="146">
        <v>2394611</v>
      </c>
      <c r="AN275" s="146">
        <v>1960207</v>
      </c>
      <c r="AO275" s="146">
        <v>1670210</v>
      </c>
      <c r="AP275" s="146">
        <v>1375633</v>
      </c>
      <c r="AQ275" s="146">
        <v>1319064</v>
      </c>
      <c r="AR275" s="146">
        <v>1396577</v>
      </c>
      <c r="AS275" s="146">
        <v>1388667</v>
      </c>
      <c r="AT275" s="146">
        <v>1458371</v>
      </c>
      <c r="AU275" s="146">
        <v>1592452</v>
      </c>
      <c r="AV275" s="146">
        <v>1726813</v>
      </c>
      <c r="AW275" s="146">
        <v>1709057</v>
      </c>
    </row>
    <row r="276" spans="3:49" x14ac:dyDescent="0.2">
      <c r="C276" s="19" t="s">
        <v>23</v>
      </c>
      <c r="D276" s="19" t="s">
        <v>42</v>
      </c>
      <c r="E276" s="19" t="s">
        <v>43</v>
      </c>
      <c r="F276" s="16" t="s">
        <v>44</v>
      </c>
      <c r="G276" s="19" t="s">
        <v>127</v>
      </c>
      <c r="H276" s="19" t="s">
        <v>16</v>
      </c>
      <c r="I276" s="146">
        <v>164670</v>
      </c>
      <c r="J276" s="146">
        <v>166380</v>
      </c>
      <c r="K276" s="146">
        <v>186831</v>
      </c>
      <c r="L276" s="146">
        <v>206733</v>
      </c>
      <c r="M276" s="146">
        <v>171490</v>
      </c>
      <c r="N276" s="146">
        <v>265595</v>
      </c>
      <c r="O276" s="146">
        <v>253336</v>
      </c>
      <c r="P276" s="146">
        <v>283528</v>
      </c>
      <c r="Q276" s="146">
        <v>295261</v>
      </c>
      <c r="R276" s="146">
        <v>440296</v>
      </c>
      <c r="S276" s="146">
        <v>560641</v>
      </c>
      <c r="T276" s="146">
        <v>699886</v>
      </c>
      <c r="U276" s="146">
        <v>763850</v>
      </c>
      <c r="V276" s="146">
        <v>787568</v>
      </c>
      <c r="W276" s="146">
        <v>785010</v>
      </c>
      <c r="X276" s="146">
        <v>874583</v>
      </c>
      <c r="Y276" s="146">
        <v>851794</v>
      </c>
      <c r="Z276" s="146">
        <v>883266</v>
      </c>
      <c r="AA276" s="146">
        <v>952248</v>
      </c>
      <c r="AB276" s="146">
        <v>968139</v>
      </c>
      <c r="AC276" s="146">
        <v>1064110</v>
      </c>
      <c r="AD276" s="146">
        <v>1215040</v>
      </c>
      <c r="AE276" s="146">
        <v>1345961</v>
      </c>
      <c r="AF276" s="146">
        <v>1461908</v>
      </c>
      <c r="AG276" s="146">
        <v>1702477</v>
      </c>
      <c r="AH276" s="146">
        <v>2009005</v>
      </c>
      <c r="AI276" s="146">
        <v>2348740</v>
      </c>
      <c r="AJ276" s="146">
        <v>2574137</v>
      </c>
      <c r="AK276" s="146">
        <v>2679627</v>
      </c>
      <c r="AL276" s="146">
        <v>2197603</v>
      </c>
      <c r="AM276" s="146">
        <v>1985212</v>
      </c>
      <c r="AN276" s="146">
        <v>1553570</v>
      </c>
      <c r="AO276" s="146">
        <v>1218363</v>
      </c>
      <c r="AP276" s="146">
        <v>1011100</v>
      </c>
      <c r="AQ276" s="146">
        <v>958786</v>
      </c>
      <c r="AR276" s="146">
        <v>967636</v>
      </c>
      <c r="AS276" s="146">
        <v>997910</v>
      </c>
      <c r="AT276" s="146">
        <v>1027619</v>
      </c>
      <c r="AU276" s="146">
        <v>1139854</v>
      </c>
      <c r="AV276" s="146">
        <v>1213043</v>
      </c>
      <c r="AW276" s="146">
        <v>1118438</v>
      </c>
    </row>
    <row r="277" spans="3:49" x14ac:dyDescent="0.2">
      <c r="C277" s="19" t="s">
        <v>24</v>
      </c>
      <c r="D277" s="19" t="s">
        <v>42</v>
      </c>
      <c r="E277" s="19" t="s">
        <v>43</v>
      </c>
      <c r="F277" s="16" t="s">
        <v>44</v>
      </c>
      <c r="G277" s="19" t="s">
        <v>127</v>
      </c>
      <c r="H277" s="19" t="s">
        <v>16</v>
      </c>
      <c r="I277" s="146">
        <v>882240</v>
      </c>
      <c r="J277" s="146">
        <v>782473</v>
      </c>
      <c r="K277" s="146">
        <v>974380</v>
      </c>
      <c r="L277" s="146">
        <v>1032953</v>
      </c>
      <c r="M277" s="146">
        <v>851884</v>
      </c>
      <c r="N277" s="146">
        <v>725813</v>
      </c>
      <c r="O277" s="146">
        <v>1008614</v>
      </c>
      <c r="P277" s="146">
        <v>1368833</v>
      </c>
      <c r="Q277" s="146">
        <v>1713871</v>
      </c>
      <c r="R277" s="146">
        <v>2170434</v>
      </c>
      <c r="S277" s="146">
        <v>2655185</v>
      </c>
      <c r="T277" s="146">
        <v>3237972</v>
      </c>
      <c r="U277" s="146">
        <v>3278870</v>
      </c>
      <c r="V277" s="146">
        <v>3105380</v>
      </c>
      <c r="W277" s="146">
        <v>2967846</v>
      </c>
      <c r="X277" s="146">
        <v>3211607</v>
      </c>
      <c r="Y277" s="146">
        <v>3647416</v>
      </c>
      <c r="Z277" s="146">
        <v>4227066</v>
      </c>
      <c r="AA277" s="146">
        <v>4615113</v>
      </c>
      <c r="AB277" s="146">
        <v>4885596</v>
      </c>
      <c r="AC277" s="146">
        <v>5513447</v>
      </c>
      <c r="AD277" s="146">
        <v>6138183</v>
      </c>
      <c r="AE277" s="146">
        <v>6610426</v>
      </c>
      <c r="AF277" s="146">
        <v>6995655</v>
      </c>
      <c r="AG277" s="146">
        <v>7912828</v>
      </c>
      <c r="AH277" s="146">
        <v>8733461</v>
      </c>
      <c r="AI277" s="146">
        <v>9841220</v>
      </c>
      <c r="AJ277" s="146">
        <v>10868470</v>
      </c>
      <c r="AK277" s="146">
        <v>10567191</v>
      </c>
      <c r="AL277" s="146">
        <v>9184317</v>
      </c>
      <c r="AM277" s="146">
        <v>8070260</v>
      </c>
      <c r="AN277" s="146">
        <v>6793705</v>
      </c>
      <c r="AO277" s="146">
        <v>5379318</v>
      </c>
      <c r="AP277" s="146">
        <v>4777624</v>
      </c>
      <c r="AQ277" s="146">
        <v>4646561</v>
      </c>
      <c r="AR277" s="146">
        <v>4776369</v>
      </c>
      <c r="AS277" s="146">
        <v>4953174</v>
      </c>
      <c r="AT277" s="146">
        <v>5265805</v>
      </c>
      <c r="AU277" s="146">
        <v>5697597</v>
      </c>
      <c r="AV277" s="146">
        <v>6129757</v>
      </c>
      <c r="AW277" s="146">
        <v>6021521</v>
      </c>
    </row>
    <row r="278" spans="3:49" x14ac:dyDescent="0.2">
      <c r="C278" s="19" t="s">
        <v>25</v>
      </c>
      <c r="D278" s="19" t="s">
        <v>42</v>
      </c>
      <c r="E278" s="19" t="s">
        <v>43</v>
      </c>
      <c r="F278" s="16" t="s">
        <v>44</v>
      </c>
      <c r="G278" s="19" t="s">
        <v>127</v>
      </c>
      <c r="H278" s="19" t="s">
        <v>16</v>
      </c>
      <c r="I278" s="146">
        <v>578002</v>
      </c>
      <c r="J278" s="146">
        <v>511370</v>
      </c>
      <c r="K278" s="146">
        <v>541929</v>
      </c>
      <c r="L278" s="146">
        <v>589014</v>
      </c>
      <c r="M278" s="146">
        <v>522422</v>
      </c>
      <c r="N278" s="146">
        <v>601877</v>
      </c>
      <c r="O278" s="146">
        <v>571180</v>
      </c>
      <c r="P278" s="146">
        <v>677090</v>
      </c>
      <c r="Q278" s="146">
        <v>816900</v>
      </c>
      <c r="R278" s="146">
        <v>1088482</v>
      </c>
      <c r="S278" s="146">
        <v>1321505</v>
      </c>
      <c r="T278" s="146">
        <v>1543734</v>
      </c>
      <c r="U278" s="146">
        <v>1540128</v>
      </c>
      <c r="V278" s="146">
        <v>1506334</v>
      </c>
      <c r="W278" s="146">
        <v>1616374</v>
      </c>
      <c r="X278" s="146">
        <v>2012038</v>
      </c>
      <c r="Y278" s="146">
        <v>2068003</v>
      </c>
      <c r="Z278" s="146">
        <v>2344541</v>
      </c>
      <c r="AA278" s="146">
        <v>2572823</v>
      </c>
      <c r="AB278" s="146">
        <v>2942676</v>
      </c>
      <c r="AC278" s="146">
        <v>3357089</v>
      </c>
      <c r="AD278" s="146">
        <v>3681868</v>
      </c>
      <c r="AE278" s="146">
        <v>3951366</v>
      </c>
      <c r="AF278" s="146">
        <v>4236064</v>
      </c>
      <c r="AG278" s="146">
        <v>4668975</v>
      </c>
      <c r="AH278" s="146">
        <v>5137475</v>
      </c>
      <c r="AI278" s="146">
        <v>5743776</v>
      </c>
      <c r="AJ278" s="146">
        <v>6056362</v>
      </c>
      <c r="AK278" s="146">
        <v>6151817</v>
      </c>
      <c r="AL278" s="146">
        <v>4993997</v>
      </c>
      <c r="AM278" s="146">
        <v>4318075</v>
      </c>
      <c r="AN278" s="146">
        <v>3432606</v>
      </c>
      <c r="AO278" s="146">
        <v>2785916</v>
      </c>
      <c r="AP278" s="146">
        <v>2313776</v>
      </c>
      <c r="AQ278" s="146">
        <v>2271301</v>
      </c>
      <c r="AR278" s="146">
        <v>2455813</v>
      </c>
      <c r="AS278" s="146">
        <v>2517341</v>
      </c>
      <c r="AT278" s="146">
        <v>2671281</v>
      </c>
      <c r="AU278" s="146">
        <v>2959227</v>
      </c>
      <c r="AV278" s="146">
        <v>3195875</v>
      </c>
      <c r="AW278" s="146">
        <v>3057328</v>
      </c>
    </row>
    <row r="279" spans="3:49" x14ac:dyDescent="0.2">
      <c r="C279" s="19" t="s">
        <v>26</v>
      </c>
      <c r="D279" s="19" t="s">
        <v>42</v>
      </c>
      <c r="E279" s="19" t="s">
        <v>43</v>
      </c>
      <c r="F279" s="16" t="s">
        <v>44</v>
      </c>
      <c r="G279" s="19" t="s">
        <v>127</v>
      </c>
      <c r="H279" s="19" t="s">
        <v>16</v>
      </c>
      <c r="I279" s="146">
        <v>50151</v>
      </c>
      <c r="J279" s="146">
        <v>52410</v>
      </c>
      <c r="K279" s="146">
        <v>61546</v>
      </c>
      <c r="L279" s="146">
        <v>79418</v>
      </c>
      <c r="M279" s="146">
        <v>75589</v>
      </c>
      <c r="N279" s="146">
        <v>96220</v>
      </c>
      <c r="O279" s="146">
        <v>133936</v>
      </c>
      <c r="P279" s="146">
        <v>173529</v>
      </c>
      <c r="Q279" s="146">
        <v>202009</v>
      </c>
      <c r="R279" s="146">
        <v>282293</v>
      </c>
      <c r="S279" s="146">
        <v>386809</v>
      </c>
      <c r="T279" s="146">
        <v>448059</v>
      </c>
      <c r="U279" s="146">
        <v>492651</v>
      </c>
      <c r="V279" s="146">
        <v>523039</v>
      </c>
      <c r="W279" s="146">
        <v>499532</v>
      </c>
      <c r="X279" s="146">
        <v>522626</v>
      </c>
      <c r="Y279" s="146">
        <v>453818</v>
      </c>
      <c r="Z279" s="146">
        <v>436350</v>
      </c>
      <c r="AA279" s="146">
        <v>455511</v>
      </c>
      <c r="AB279" s="146">
        <v>506610</v>
      </c>
      <c r="AC279" s="146">
        <v>538506</v>
      </c>
      <c r="AD279" s="146">
        <v>604278</v>
      </c>
      <c r="AE279" s="146">
        <v>650291</v>
      </c>
      <c r="AF279" s="146">
        <v>705639</v>
      </c>
      <c r="AG279" s="146">
        <v>797631</v>
      </c>
      <c r="AH279" s="146">
        <v>886450</v>
      </c>
      <c r="AI279" s="146">
        <v>1017250</v>
      </c>
      <c r="AJ279" s="146">
        <v>1057051</v>
      </c>
      <c r="AK279" s="146">
        <v>1114720</v>
      </c>
      <c r="AL279" s="146">
        <v>955047</v>
      </c>
      <c r="AM279" s="146">
        <v>896409</v>
      </c>
      <c r="AN279" s="146">
        <v>738571</v>
      </c>
      <c r="AO279" s="146">
        <v>584846</v>
      </c>
      <c r="AP279" s="146">
        <v>483019</v>
      </c>
      <c r="AQ279" s="146">
        <v>462213</v>
      </c>
      <c r="AR279" s="146">
        <v>496986</v>
      </c>
      <c r="AS279" s="146">
        <v>500298</v>
      </c>
      <c r="AT279" s="146">
        <v>510605</v>
      </c>
      <c r="AU279" s="146">
        <v>561440</v>
      </c>
      <c r="AV279" s="146">
        <v>620069</v>
      </c>
      <c r="AW279" s="146">
        <v>607816</v>
      </c>
    </row>
    <row r="280" spans="3:49" x14ac:dyDescent="0.2">
      <c r="C280" s="19" t="s">
        <v>27</v>
      </c>
      <c r="D280" s="19" t="s">
        <v>42</v>
      </c>
      <c r="E280" s="19" t="s">
        <v>43</v>
      </c>
      <c r="F280" s="16" t="s">
        <v>44</v>
      </c>
      <c r="G280" s="19" t="s">
        <v>127</v>
      </c>
      <c r="H280" s="19" t="s">
        <v>16</v>
      </c>
      <c r="I280" s="146">
        <v>264131</v>
      </c>
      <c r="J280" s="146">
        <v>266314</v>
      </c>
      <c r="K280" s="146">
        <v>280759</v>
      </c>
      <c r="L280" s="146">
        <v>259282</v>
      </c>
      <c r="M280" s="146">
        <v>211176</v>
      </c>
      <c r="N280" s="146">
        <v>331007</v>
      </c>
      <c r="O280" s="146">
        <v>341410</v>
      </c>
      <c r="P280" s="146">
        <v>441284</v>
      </c>
      <c r="Q280" s="146">
        <v>550319</v>
      </c>
      <c r="R280" s="146">
        <v>707736</v>
      </c>
      <c r="S280" s="146">
        <v>820405</v>
      </c>
      <c r="T280" s="146">
        <v>985574</v>
      </c>
      <c r="U280" s="146">
        <v>1028737</v>
      </c>
      <c r="V280" s="146">
        <v>1085815</v>
      </c>
      <c r="W280" s="146">
        <v>1094117</v>
      </c>
      <c r="X280" s="146">
        <v>1176843</v>
      </c>
      <c r="Y280" s="146">
        <v>1276743</v>
      </c>
      <c r="Z280" s="146">
        <v>1405354</v>
      </c>
      <c r="AA280" s="146">
        <v>1481009</v>
      </c>
      <c r="AB280" s="146">
        <v>1504037</v>
      </c>
      <c r="AC280" s="146">
        <v>1628751</v>
      </c>
      <c r="AD280" s="146">
        <v>1789065</v>
      </c>
      <c r="AE280" s="146">
        <v>1953472</v>
      </c>
      <c r="AF280" s="146">
        <v>2075339</v>
      </c>
      <c r="AG280" s="146">
        <v>2268460</v>
      </c>
      <c r="AH280" s="146">
        <v>2520750</v>
      </c>
      <c r="AI280" s="146">
        <v>2879826</v>
      </c>
      <c r="AJ280" s="146">
        <v>3126213</v>
      </c>
      <c r="AK280" s="146">
        <v>3212747</v>
      </c>
      <c r="AL280" s="146">
        <v>2820409</v>
      </c>
      <c r="AM280" s="146">
        <v>2587221</v>
      </c>
      <c r="AN280" s="146">
        <v>2121923</v>
      </c>
      <c r="AO280" s="146">
        <v>1776799</v>
      </c>
      <c r="AP280" s="146">
        <v>1526497</v>
      </c>
      <c r="AQ280" s="146">
        <v>1509477</v>
      </c>
      <c r="AR280" s="146">
        <v>1559847</v>
      </c>
      <c r="AS280" s="146">
        <v>1550431</v>
      </c>
      <c r="AT280" s="146">
        <v>1587026</v>
      </c>
      <c r="AU280" s="146">
        <v>1730396</v>
      </c>
      <c r="AV280" s="146">
        <v>1837322</v>
      </c>
      <c r="AW280" s="146">
        <v>1745011</v>
      </c>
    </row>
    <row r="281" spans="3:49" x14ac:dyDescent="0.2">
      <c r="C281" s="19" t="s">
        <v>28</v>
      </c>
      <c r="D281" s="19" t="s">
        <v>42</v>
      </c>
      <c r="E281" s="19" t="s">
        <v>43</v>
      </c>
      <c r="F281" s="16" t="s">
        <v>44</v>
      </c>
      <c r="G281" s="19" t="s">
        <v>127</v>
      </c>
      <c r="H281" s="19" t="s">
        <v>16</v>
      </c>
      <c r="I281" s="146">
        <v>1223065</v>
      </c>
      <c r="J281" s="146">
        <v>1172644</v>
      </c>
      <c r="K281" s="146">
        <v>1392721</v>
      </c>
      <c r="L281" s="146">
        <v>1397717</v>
      </c>
      <c r="M281" s="146">
        <v>1211144</v>
      </c>
      <c r="N281" s="146">
        <v>1117525</v>
      </c>
      <c r="O281" s="146">
        <v>1383283</v>
      </c>
      <c r="P281" s="146">
        <v>1593871</v>
      </c>
      <c r="Q281" s="146">
        <v>1907939</v>
      </c>
      <c r="R281" s="146">
        <v>2248947</v>
      </c>
      <c r="S281" s="146">
        <v>2859465</v>
      </c>
      <c r="T281" s="146">
        <v>3173929</v>
      </c>
      <c r="U281" s="146">
        <v>3439455</v>
      </c>
      <c r="V281" s="146">
        <v>3526657</v>
      </c>
      <c r="W281" s="146">
        <v>3509946</v>
      </c>
      <c r="X281" s="146">
        <v>3694960</v>
      </c>
      <c r="Y281" s="146">
        <v>3776853</v>
      </c>
      <c r="Z281" s="146">
        <v>4175657</v>
      </c>
      <c r="AA281" s="146">
        <v>4466565</v>
      </c>
      <c r="AB281" s="146">
        <v>5184808</v>
      </c>
      <c r="AC281" s="146">
        <v>5730076</v>
      </c>
      <c r="AD281" s="146">
        <v>6268750</v>
      </c>
      <c r="AE281" s="146">
        <v>6712073</v>
      </c>
      <c r="AF281" s="146">
        <v>7099934</v>
      </c>
      <c r="AG281" s="146">
        <v>7778459</v>
      </c>
      <c r="AH281" s="146">
        <v>8611092</v>
      </c>
      <c r="AI281" s="146">
        <v>9202766</v>
      </c>
      <c r="AJ281" s="146">
        <v>9589548</v>
      </c>
      <c r="AK281" s="146">
        <v>9617005</v>
      </c>
      <c r="AL281" s="146">
        <v>8103397</v>
      </c>
      <c r="AM281" s="146">
        <v>6758307</v>
      </c>
      <c r="AN281" s="146">
        <v>5964858</v>
      </c>
      <c r="AO281" s="146">
        <v>4883989</v>
      </c>
      <c r="AP281" s="146">
        <v>4213930</v>
      </c>
      <c r="AQ281" s="146">
        <v>4179826</v>
      </c>
      <c r="AR281" s="146">
        <v>4468938</v>
      </c>
      <c r="AS281" s="146">
        <v>4611106</v>
      </c>
      <c r="AT281" s="146">
        <v>4981108</v>
      </c>
      <c r="AU281" s="146">
        <v>5508794</v>
      </c>
      <c r="AV281" s="146">
        <v>5946156</v>
      </c>
      <c r="AW281" s="146">
        <v>5594116</v>
      </c>
    </row>
    <row r="282" spans="3:49" x14ac:dyDescent="0.2">
      <c r="C282" s="19" t="s">
        <v>29</v>
      </c>
      <c r="D282" s="19" t="s">
        <v>42</v>
      </c>
      <c r="E282" s="19" t="s">
        <v>43</v>
      </c>
      <c r="F282" s="16" t="s">
        <v>44</v>
      </c>
      <c r="G282" s="19" t="s">
        <v>127</v>
      </c>
      <c r="H282" s="19" t="s">
        <v>16</v>
      </c>
      <c r="I282" s="146">
        <v>62828</v>
      </c>
      <c r="J282" s="146">
        <v>65997</v>
      </c>
      <c r="K282" s="146">
        <v>52600</v>
      </c>
      <c r="L282" s="146">
        <v>56590</v>
      </c>
      <c r="M282" s="146">
        <v>47091</v>
      </c>
      <c r="N282" s="146">
        <v>58301</v>
      </c>
      <c r="O282" s="146">
        <v>117075</v>
      </c>
      <c r="P282" s="146">
        <v>138134</v>
      </c>
      <c r="Q282" s="146">
        <v>164758</v>
      </c>
      <c r="R282" s="146">
        <v>258770</v>
      </c>
      <c r="S282" s="146">
        <v>307508</v>
      </c>
      <c r="T282" s="146">
        <v>351058</v>
      </c>
      <c r="U282" s="146">
        <v>379812</v>
      </c>
      <c r="V282" s="146">
        <v>356743</v>
      </c>
      <c r="W282" s="146">
        <v>403083</v>
      </c>
      <c r="X282" s="146">
        <v>426546</v>
      </c>
      <c r="Y282" s="146">
        <v>441320</v>
      </c>
      <c r="Z282" s="146">
        <v>520062</v>
      </c>
      <c r="AA282" s="146">
        <v>603673</v>
      </c>
      <c r="AB282" s="146">
        <v>650455</v>
      </c>
      <c r="AC282" s="146">
        <v>692781</v>
      </c>
      <c r="AD282" s="146">
        <v>802588</v>
      </c>
      <c r="AE282" s="146">
        <v>903295</v>
      </c>
      <c r="AF282" s="146">
        <v>1027736</v>
      </c>
      <c r="AG282" s="146">
        <v>1209027</v>
      </c>
      <c r="AH282" s="146">
        <v>1372535</v>
      </c>
      <c r="AI282" s="146">
        <v>1720267</v>
      </c>
      <c r="AJ282" s="146">
        <v>1866092</v>
      </c>
      <c r="AK282" s="146">
        <v>1914107</v>
      </c>
      <c r="AL282" s="146">
        <v>1525334</v>
      </c>
      <c r="AM282" s="146">
        <v>1371414</v>
      </c>
      <c r="AN282" s="146">
        <v>1088373</v>
      </c>
      <c r="AO282" s="146">
        <v>819735</v>
      </c>
      <c r="AP282" s="146">
        <v>677813</v>
      </c>
      <c r="AQ282" s="146">
        <v>671900</v>
      </c>
      <c r="AR282" s="146">
        <v>678095</v>
      </c>
      <c r="AS282" s="146">
        <v>680105</v>
      </c>
      <c r="AT282" s="146">
        <v>730431</v>
      </c>
      <c r="AU282" s="146">
        <v>815775</v>
      </c>
      <c r="AV282" s="146">
        <v>876712</v>
      </c>
      <c r="AW282" s="146">
        <v>837301</v>
      </c>
    </row>
    <row r="283" spans="3:49" x14ac:dyDescent="0.2">
      <c r="C283" s="19" t="s">
        <v>30</v>
      </c>
      <c r="D283" s="19" t="s">
        <v>42</v>
      </c>
      <c r="E283" s="19" t="s">
        <v>43</v>
      </c>
      <c r="F283" s="16" t="s">
        <v>44</v>
      </c>
      <c r="G283" s="19" t="s">
        <v>127</v>
      </c>
      <c r="H283" s="19" t="s">
        <v>16</v>
      </c>
      <c r="I283" s="146">
        <v>46681</v>
      </c>
      <c r="J283" s="146">
        <v>42540</v>
      </c>
      <c r="K283" s="146">
        <v>47771</v>
      </c>
      <c r="L283" s="146">
        <v>45604</v>
      </c>
      <c r="M283" s="146">
        <v>39802</v>
      </c>
      <c r="N283" s="146">
        <v>98492</v>
      </c>
      <c r="O283" s="146">
        <v>59226</v>
      </c>
      <c r="P283" s="146">
        <v>69192</v>
      </c>
      <c r="Q283" s="146">
        <v>92672</v>
      </c>
      <c r="R283" s="146">
        <v>141503</v>
      </c>
      <c r="S283" s="146">
        <v>163467</v>
      </c>
      <c r="T283" s="146">
        <v>187203</v>
      </c>
      <c r="U283" s="146">
        <v>201943</v>
      </c>
      <c r="V283" s="146">
        <v>204331</v>
      </c>
      <c r="W283" s="146">
        <v>220436</v>
      </c>
      <c r="X283" s="146">
        <v>237420</v>
      </c>
      <c r="Y283" s="146">
        <v>254064</v>
      </c>
      <c r="Z283" s="146">
        <v>303410</v>
      </c>
      <c r="AA283" s="146">
        <v>364834</v>
      </c>
      <c r="AB283" s="146">
        <v>461652</v>
      </c>
      <c r="AC283" s="146">
        <v>585822</v>
      </c>
      <c r="AD283" s="146">
        <v>632410</v>
      </c>
      <c r="AE283" s="146">
        <v>674120</v>
      </c>
      <c r="AF283" s="146">
        <v>726251</v>
      </c>
      <c r="AG283" s="146">
        <v>797121</v>
      </c>
      <c r="AH283" s="146">
        <v>887538</v>
      </c>
      <c r="AI283" s="146">
        <v>996945</v>
      </c>
      <c r="AJ283" s="146">
        <v>1081606</v>
      </c>
      <c r="AK283" s="146">
        <v>1043564</v>
      </c>
      <c r="AL283" s="146">
        <v>908353</v>
      </c>
      <c r="AM283" s="146">
        <v>753867</v>
      </c>
      <c r="AN283" s="146">
        <v>649098</v>
      </c>
      <c r="AO283" s="146">
        <v>509511</v>
      </c>
      <c r="AP283" s="146">
        <v>404848</v>
      </c>
      <c r="AQ283" s="146">
        <v>371647</v>
      </c>
      <c r="AR283" s="146">
        <v>402084</v>
      </c>
      <c r="AS283" s="146">
        <v>411939</v>
      </c>
      <c r="AT283" s="146">
        <v>430775</v>
      </c>
      <c r="AU283" s="146">
        <v>489624</v>
      </c>
      <c r="AV283" s="146">
        <v>523870</v>
      </c>
      <c r="AW283" s="146">
        <v>509602</v>
      </c>
    </row>
    <row r="284" spans="3:49" x14ac:dyDescent="0.2">
      <c r="C284" s="19" t="s">
        <v>31</v>
      </c>
      <c r="D284" s="19" t="s">
        <v>42</v>
      </c>
      <c r="E284" s="19" t="s">
        <v>43</v>
      </c>
      <c r="F284" s="16" t="s">
        <v>44</v>
      </c>
      <c r="G284" s="19" t="s">
        <v>127</v>
      </c>
      <c r="H284" s="19" t="s">
        <v>16</v>
      </c>
      <c r="I284" s="146">
        <v>314891</v>
      </c>
      <c r="J284" s="146">
        <v>298165</v>
      </c>
      <c r="K284" s="146">
        <v>308606</v>
      </c>
      <c r="L284" s="146">
        <v>323328</v>
      </c>
      <c r="M284" s="146">
        <v>361848</v>
      </c>
      <c r="N284" s="146">
        <v>536011</v>
      </c>
      <c r="O284" s="146">
        <v>390176</v>
      </c>
      <c r="P284" s="146">
        <v>453919</v>
      </c>
      <c r="Q284" s="146">
        <v>538273</v>
      </c>
      <c r="R284" s="146">
        <v>652580</v>
      </c>
      <c r="S284" s="146">
        <v>762167</v>
      </c>
      <c r="T284" s="146">
        <v>882497</v>
      </c>
      <c r="U284" s="146">
        <v>945325</v>
      </c>
      <c r="V284" s="146">
        <v>972353</v>
      </c>
      <c r="W284" s="146">
        <v>949249</v>
      </c>
      <c r="X284" s="146">
        <v>1036965</v>
      </c>
      <c r="Y284" s="146">
        <v>1052358</v>
      </c>
      <c r="Z284" s="146">
        <v>1158468</v>
      </c>
      <c r="AA284" s="146">
        <v>1306648</v>
      </c>
      <c r="AB284" s="146">
        <v>1477983</v>
      </c>
      <c r="AC284" s="146">
        <v>1600995</v>
      </c>
      <c r="AD284" s="146">
        <v>1758673</v>
      </c>
      <c r="AE284" s="146">
        <v>1952172</v>
      </c>
      <c r="AF284" s="146">
        <v>2054948</v>
      </c>
      <c r="AG284" s="146">
        <v>2261252</v>
      </c>
      <c r="AH284" s="146">
        <v>2508917</v>
      </c>
      <c r="AI284" s="146">
        <v>2779743</v>
      </c>
      <c r="AJ284" s="146">
        <v>3025438</v>
      </c>
      <c r="AK284" s="146">
        <v>3019271</v>
      </c>
      <c r="AL284" s="146">
        <v>2822396</v>
      </c>
      <c r="AM284" s="146">
        <v>2452562</v>
      </c>
      <c r="AN284" s="146">
        <v>2095403</v>
      </c>
      <c r="AO284" s="146">
        <v>1766004</v>
      </c>
      <c r="AP284" s="146">
        <v>1563693</v>
      </c>
      <c r="AQ284" s="146">
        <v>1486793</v>
      </c>
      <c r="AR284" s="146">
        <v>1562684</v>
      </c>
      <c r="AS284" s="146">
        <v>1556490</v>
      </c>
      <c r="AT284" s="146">
        <v>1615398</v>
      </c>
      <c r="AU284" s="146">
        <v>1739973</v>
      </c>
      <c r="AV284" s="146">
        <v>1813940</v>
      </c>
      <c r="AW284" s="146">
        <v>1749552</v>
      </c>
    </row>
    <row r="285" spans="3:49" x14ac:dyDescent="0.2">
      <c r="C285" s="19" t="s">
        <v>32</v>
      </c>
      <c r="D285" s="19" t="s">
        <v>42</v>
      </c>
      <c r="E285" s="19" t="s">
        <v>43</v>
      </c>
      <c r="F285" s="16" t="s">
        <v>44</v>
      </c>
      <c r="G285" s="19" t="s">
        <v>127</v>
      </c>
      <c r="H285" s="19" t="s">
        <v>16</v>
      </c>
      <c r="I285" s="146">
        <v>18599</v>
      </c>
      <c r="J285" s="146">
        <v>15687</v>
      </c>
      <c r="K285" s="146">
        <v>13171</v>
      </c>
      <c r="L285" s="146">
        <v>14819</v>
      </c>
      <c r="M285" s="146">
        <v>12949</v>
      </c>
      <c r="N285" s="146">
        <v>16020</v>
      </c>
      <c r="O285" s="146">
        <v>21649</v>
      </c>
      <c r="P285" s="146">
        <v>27600</v>
      </c>
      <c r="Q285" s="146">
        <v>36716</v>
      </c>
      <c r="R285" s="146">
        <v>51166</v>
      </c>
      <c r="S285" s="146">
        <v>62237</v>
      </c>
      <c r="T285" s="146">
        <v>77848</v>
      </c>
      <c r="U285" s="146">
        <v>85239</v>
      </c>
      <c r="V285" s="146">
        <v>84981</v>
      </c>
      <c r="W285" s="146">
        <v>87235</v>
      </c>
      <c r="X285" s="146">
        <v>89865</v>
      </c>
      <c r="Y285" s="146">
        <v>94931</v>
      </c>
      <c r="Z285" s="146">
        <v>118467</v>
      </c>
      <c r="AA285" s="146">
        <v>145539</v>
      </c>
      <c r="AB285" s="146">
        <v>177981</v>
      </c>
      <c r="AC285" s="146">
        <v>221374</v>
      </c>
      <c r="AD285" s="146">
        <v>242349</v>
      </c>
      <c r="AE285" s="146">
        <v>268518</v>
      </c>
      <c r="AF285" s="146">
        <v>281144</v>
      </c>
      <c r="AG285" s="146">
        <v>309810</v>
      </c>
      <c r="AH285" s="146">
        <v>345902</v>
      </c>
      <c r="AI285" s="146">
        <v>404693</v>
      </c>
      <c r="AJ285" s="146">
        <v>443095</v>
      </c>
      <c r="AK285" s="146">
        <v>431819</v>
      </c>
      <c r="AL285" s="146">
        <v>369595</v>
      </c>
      <c r="AM285" s="146">
        <v>350327</v>
      </c>
      <c r="AN285" s="146">
        <v>289449</v>
      </c>
      <c r="AO285" s="146">
        <v>239207</v>
      </c>
      <c r="AP285" s="146">
        <v>196984</v>
      </c>
      <c r="AQ285" s="146">
        <v>199831</v>
      </c>
      <c r="AR285" s="146">
        <v>210764</v>
      </c>
      <c r="AS285" s="146">
        <v>210731</v>
      </c>
      <c r="AT285" s="146">
        <v>222144</v>
      </c>
      <c r="AU285" s="146">
        <v>247466</v>
      </c>
      <c r="AV285" s="146">
        <v>268992</v>
      </c>
      <c r="AW285" s="146">
        <v>247690</v>
      </c>
    </row>
    <row r="286" spans="3:49" x14ac:dyDescent="0.2">
      <c r="C286" s="19" t="s">
        <v>33</v>
      </c>
      <c r="D286" s="19" t="s">
        <v>42</v>
      </c>
      <c r="E286" s="19" t="s">
        <v>43</v>
      </c>
      <c r="F286" s="16" t="s">
        <v>44</v>
      </c>
      <c r="G286" s="19" t="s">
        <v>127</v>
      </c>
      <c r="H286" s="19" t="s">
        <v>16</v>
      </c>
      <c r="I286" s="146">
        <v>5125000</v>
      </c>
      <c r="J286" s="146">
        <v>4929000</v>
      </c>
      <c r="K286" s="146">
        <v>5692000</v>
      </c>
      <c r="L286" s="146">
        <v>6009000</v>
      </c>
      <c r="M286" s="146">
        <v>5253000</v>
      </c>
      <c r="N286" s="146">
        <v>5854000</v>
      </c>
      <c r="O286" s="146">
        <v>6646000</v>
      </c>
      <c r="P286" s="146">
        <v>8163000</v>
      </c>
      <c r="Q286" s="146">
        <v>9884000</v>
      </c>
      <c r="R286" s="146">
        <v>12462000</v>
      </c>
      <c r="S286" s="146">
        <v>15302000</v>
      </c>
      <c r="T286" s="146">
        <v>17620000</v>
      </c>
      <c r="U286" s="146">
        <v>18057000</v>
      </c>
      <c r="V286" s="146">
        <v>17724000</v>
      </c>
      <c r="W286" s="146">
        <v>17733000</v>
      </c>
      <c r="X286" s="146">
        <v>19643000</v>
      </c>
      <c r="Y286" s="146">
        <v>20729000</v>
      </c>
      <c r="Z286" s="146">
        <v>23080000</v>
      </c>
      <c r="AA286" s="146">
        <v>25359000</v>
      </c>
      <c r="AB286" s="146">
        <v>28277000</v>
      </c>
      <c r="AC286" s="146">
        <v>31720000</v>
      </c>
      <c r="AD286" s="146">
        <v>35216000</v>
      </c>
      <c r="AE286" s="146">
        <v>38260000</v>
      </c>
      <c r="AF286" s="146">
        <v>40931000</v>
      </c>
      <c r="AG286" s="146">
        <v>45840000</v>
      </c>
      <c r="AH286" s="146">
        <v>51293000</v>
      </c>
      <c r="AI286" s="146">
        <v>57346000</v>
      </c>
      <c r="AJ286" s="146">
        <v>61534000</v>
      </c>
      <c r="AK286" s="146">
        <v>61429000</v>
      </c>
      <c r="AL286" s="146">
        <v>51746000</v>
      </c>
      <c r="AM286" s="146">
        <v>45160000</v>
      </c>
      <c r="AN286" s="146">
        <v>37440000</v>
      </c>
      <c r="AO286" s="146">
        <v>30125000</v>
      </c>
      <c r="AP286" s="146">
        <v>25794000</v>
      </c>
      <c r="AQ286" s="146">
        <v>25092000</v>
      </c>
      <c r="AR286" s="146">
        <v>26421000</v>
      </c>
      <c r="AS286" s="146">
        <v>26983000</v>
      </c>
      <c r="AT286" s="146">
        <v>28457000</v>
      </c>
      <c r="AU286" s="146">
        <v>31499000</v>
      </c>
      <c r="AV286" s="146">
        <v>33973000</v>
      </c>
      <c r="AW286" s="146">
        <v>32636000</v>
      </c>
    </row>
    <row r="287" spans="3:49" x14ac:dyDescent="0.2">
      <c r="C287" s="19" t="s">
        <v>34</v>
      </c>
      <c r="D287" s="19" t="s">
        <v>42</v>
      </c>
      <c r="E287" s="19" t="s">
        <v>43</v>
      </c>
      <c r="F287" s="16" t="s">
        <v>44</v>
      </c>
      <c r="G287" s="19" t="s">
        <v>127</v>
      </c>
      <c r="H287" s="19" t="s">
        <v>16</v>
      </c>
      <c r="I287" s="146">
        <v>0</v>
      </c>
      <c r="J287" s="146">
        <v>0</v>
      </c>
      <c r="K287" s="146">
        <v>0</v>
      </c>
      <c r="L287" s="146">
        <v>0</v>
      </c>
      <c r="M287" s="146">
        <v>0</v>
      </c>
      <c r="N287" s="146">
        <v>0</v>
      </c>
      <c r="O287" s="146">
        <v>0</v>
      </c>
      <c r="P287" s="146">
        <v>0</v>
      </c>
      <c r="Q287" s="146">
        <v>0</v>
      </c>
      <c r="R287" s="146">
        <v>0</v>
      </c>
      <c r="S287" s="146">
        <v>0</v>
      </c>
      <c r="T287" s="146">
        <v>0</v>
      </c>
      <c r="U287" s="146">
        <v>0</v>
      </c>
      <c r="V287" s="146">
        <v>0</v>
      </c>
      <c r="W287" s="146">
        <v>0</v>
      </c>
      <c r="X287" s="146">
        <v>0</v>
      </c>
      <c r="Y287" s="146">
        <v>0</v>
      </c>
      <c r="Z287" s="146">
        <v>0</v>
      </c>
      <c r="AA287" s="146">
        <v>0</v>
      </c>
      <c r="AB287" s="146">
        <v>0</v>
      </c>
      <c r="AC287" s="146">
        <v>0</v>
      </c>
      <c r="AD287" s="146">
        <v>0</v>
      </c>
      <c r="AE287" s="146">
        <v>0</v>
      </c>
      <c r="AF287" s="146">
        <v>0</v>
      </c>
      <c r="AG287" s="146">
        <v>0</v>
      </c>
      <c r="AH287" s="146">
        <v>0</v>
      </c>
      <c r="AI287" s="146">
        <v>0</v>
      </c>
      <c r="AJ287" s="146">
        <v>0</v>
      </c>
      <c r="AK287" s="146">
        <v>0</v>
      </c>
      <c r="AL287" s="146">
        <v>0</v>
      </c>
      <c r="AM287" s="146">
        <v>0</v>
      </c>
      <c r="AN287" s="146">
        <v>0</v>
      </c>
      <c r="AO287" s="146">
        <v>0</v>
      </c>
      <c r="AP287" s="146">
        <v>0</v>
      </c>
      <c r="AQ287" s="146">
        <v>0</v>
      </c>
      <c r="AR287" s="146">
        <v>0</v>
      </c>
      <c r="AS287" s="146">
        <v>0</v>
      </c>
      <c r="AT287" s="146">
        <v>0</v>
      </c>
      <c r="AU287" s="146">
        <v>0</v>
      </c>
      <c r="AV287" s="146">
        <v>0</v>
      </c>
      <c r="AW287" s="146">
        <v>0</v>
      </c>
    </row>
    <row r="288" spans="3:49" ht="12" thickBot="1" x14ac:dyDescent="0.25">
      <c r="C288" s="161" t="s">
        <v>35</v>
      </c>
      <c r="D288" s="161" t="s">
        <v>42</v>
      </c>
      <c r="E288" s="161" t="s">
        <v>43</v>
      </c>
      <c r="F288" s="162" t="s">
        <v>44</v>
      </c>
      <c r="G288" s="161" t="s">
        <v>127</v>
      </c>
      <c r="H288" s="161" t="s">
        <v>16</v>
      </c>
      <c r="I288" s="163">
        <v>5125000</v>
      </c>
      <c r="J288" s="163">
        <v>4929000</v>
      </c>
      <c r="K288" s="163">
        <v>5692000</v>
      </c>
      <c r="L288" s="163">
        <v>6009000</v>
      </c>
      <c r="M288" s="163">
        <v>5253000</v>
      </c>
      <c r="N288" s="163">
        <v>5854000</v>
      </c>
      <c r="O288" s="163">
        <v>6646000</v>
      </c>
      <c r="P288" s="163">
        <v>8163000</v>
      </c>
      <c r="Q288" s="163">
        <v>9884000</v>
      </c>
      <c r="R288" s="163">
        <v>12462000</v>
      </c>
      <c r="S288" s="163">
        <v>15302000</v>
      </c>
      <c r="T288" s="163">
        <v>17620000</v>
      </c>
      <c r="U288" s="163">
        <v>18057000</v>
      </c>
      <c r="V288" s="163">
        <v>17724000</v>
      </c>
      <c r="W288" s="163">
        <v>17733000</v>
      </c>
      <c r="X288" s="163">
        <v>19643000</v>
      </c>
      <c r="Y288" s="163">
        <v>20729000</v>
      </c>
      <c r="Z288" s="163">
        <v>23080000</v>
      </c>
      <c r="AA288" s="163">
        <v>25359000</v>
      </c>
      <c r="AB288" s="163">
        <v>28277000</v>
      </c>
      <c r="AC288" s="163">
        <v>31720000</v>
      </c>
      <c r="AD288" s="163">
        <v>35216000</v>
      </c>
      <c r="AE288" s="163">
        <v>38260000</v>
      </c>
      <c r="AF288" s="163">
        <v>40931000</v>
      </c>
      <c r="AG288" s="163">
        <v>45840000</v>
      </c>
      <c r="AH288" s="163">
        <v>51293000</v>
      </c>
      <c r="AI288" s="163">
        <v>57346000</v>
      </c>
      <c r="AJ288" s="163">
        <v>61534000</v>
      </c>
      <c r="AK288" s="163">
        <v>61429000</v>
      </c>
      <c r="AL288" s="163">
        <v>51746000</v>
      </c>
      <c r="AM288" s="163">
        <v>45160000</v>
      </c>
      <c r="AN288" s="163">
        <v>37440000</v>
      </c>
      <c r="AO288" s="163">
        <v>30125000</v>
      </c>
      <c r="AP288" s="163">
        <v>25794000</v>
      </c>
      <c r="AQ288" s="163">
        <v>25092000</v>
      </c>
      <c r="AR288" s="163">
        <v>26421000</v>
      </c>
      <c r="AS288" s="163">
        <v>26983000</v>
      </c>
      <c r="AT288" s="163">
        <v>28457000</v>
      </c>
      <c r="AU288" s="163">
        <v>31499000</v>
      </c>
      <c r="AV288" s="163">
        <v>33973000</v>
      </c>
      <c r="AW288" s="163">
        <v>32636000</v>
      </c>
    </row>
    <row r="289" spans="3:49" x14ac:dyDescent="0.2">
      <c r="C289" s="19" t="s">
        <v>11</v>
      </c>
      <c r="D289" s="19"/>
      <c r="E289" s="19"/>
      <c r="F289" s="16" t="s">
        <v>45</v>
      </c>
      <c r="G289" s="19" t="s">
        <v>127</v>
      </c>
      <c r="H289" s="19" t="s">
        <v>16</v>
      </c>
      <c r="I289" s="146">
        <v>3883602</v>
      </c>
      <c r="J289" s="146">
        <v>4475760</v>
      </c>
      <c r="K289" s="146">
        <v>5202813</v>
      </c>
      <c r="L289" s="146">
        <v>6068374</v>
      </c>
      <c r="M289" s="146">
        <v>6660193</v>
      </c>
      <c r="N289" s="146">
        <v>7369837</v>
      </c>
      <c r="O289" s="146">
        <v>8193920</v>
      </c>
      <c r="P289" s="146">
        <v>9401185</v>
      </c>
      <c r="Q289" s="146">
        <v>10600906</v>
      </c>
      <c r="R289" s="146">
        <v>12028223</v>
      </c>
      <c r="S289" s="146">
        <v>13840460</v>
      </c>
      <c r="T289" s="146">
        <v>15591598</v>
      </c>
      <c r="U289" s="146">
        <v>17685586</v>
      </c>
      <c r="V289" s="146">
        <v>18584535</v>
      </c>
      <c r="W289" s="146">
        <v>19636447</v>
      </c>
      <c r="X289" s="146">
        <v>20905647</v>
      </c>
      <c r="Y289" s="146">
        <v>22603276</v>
      </c>
      <c r="Z289" s="146">
        <v>24024345</v>
      </c>
      <c r="AA289" s="146">
        <v>25308342</v>
      </c>
      <c r="AB289" s="146">
        <v>27377303</v>
      </c>
      <c r="AC289" s="146">
        <v>29837473</v>
      </c>
      <c r="AD289" s="146">
        <v>31732372</v>
      </c>
      <c r="AE289" s="146">
        <v>33819322</v>
      </c>
      <c r="AF289" s="146">
        <v>36293693</v>
      </c>
      <c r="AG289" s="146">
        <v>38800567</v>
      </c>
      <c r="AH289" s="146">
        <v>41788524</v>
      </c>
      <c r="AI289" s="146">
        <v>45794177</v>
      </c>
      <c r="AJ289" s="146">
        <v>49999562</v>
      </c>
      <c r="AK289" s="146">
        <v>54414813</v>
      </c>
      <c r="AL289" s="146">
        <v>55437441</v>
      </c>
      <c r="AM289" s="146">
        <v>55277080</v>
      </c>
      <c r="AN289" s="146">
        <v>55293782</v>
      </c>
      <c r="AO289" s="146">
        <v>51697189</v>
      </c>
      <c r="AP289" s="146">
        <v>50359925</v>
      </c>
      <c r="AQ289" s="146">
        <v>51375765</v>
      </c>
      <c r="AR289" s="146">
        <v>53404589</v>
      </c>
      <c r="AS289" s="146">
        <v>54264636</v>
      </c>
      <c r="AT289" s="146">
        <v>56305277</v>
      </c>
      <c r="AU289" s="146">
        <v>58734949</v>
      </c>
      <c r="AV289" s="146">
        <v>62296108</v>
      </c>
      <c r="AW289" s="146">
        <v>58890754</v>
      </c>
    </row>
    <row r="290" spans="3:49" x14ac:dyDescent="0.2">
      <c r="C290" s="19" t="s">
        <v>17</v>
      </c>
      <c r="D290" s="19"/>
      <c r="E290" s="19"/>
      <c r="F290" s="16" t="s">
        <v>45</v>
      </c>
      <c r="G290" s="19" t="s">
        <v>127</v>
      </c>
      <c r="H290" s="19" t="s">
        <v>16</v>
      </c>
      <c r="I290" s="146">
        <v>887710</v>
      </c>
      <c r="J290" s="146">
        <v>1016718</v>
      </c>
      <c r="K290" s="146">
        <v>1189268</v>
      </c>
      <c r="L290" s="146">
        <v>1324967</v>
      </c>
      <c r="M290" s="146">
        <v>1462095</v>
      </c>
      <c r="N290" s="146">
        <v>1636900</v>
      </c>
      <c r="O290" s="146">
        <v>1818158</v>
      </c>
      <c r="P290" s="146">
        <v>2133371</v>
      </c>
      <c r="Q290" s="146">
        <v>2413155</v>
      </c>
      <c r="R290" s="146">
        <v>2682651</v>
      </c>
      <c r="S290" s="146">
        <v>3109885</v>
      </c>
      <c r="T290" s="146">
        <v>3541696</v>
      </c>
      <c r="U290" s="146">
        <v>3850874</v>
      </c>
      <c r="V290" s="146">
        <v>4016560</v>
      </c>
      <c r="W290" s="146">
        <v>4220322</v>
      </c>
      <c r="X290" s="146">
        <v>4466495</v>
      </c>
      <c r="Y290" s="146">
        <v>4731041</v>
      </c>
      <c r="Z290" s="146">
        <v>5072636</v>
      </c>
      <c r="AA290" s="146">
        <v>5347088</v>
      </c>
      <c r="AB290" s="146">
        <v>5694399</v>
      </c>
      <c r="AC290" s="146">
        <v>6101091</v>
      </c>
      <c r="AD290" s="146">
        <v>6414625</v>
      </c>
      <c r="AE290" s="146">
        <v>6932514</v>
      </c>
      <c r="AF290" s="146">
        <v>7349597</v>
      </c>
      <c r="AG290" s="146">
        <v>7742682</v>
      </c>
      <c r="AH290" s="146">
        <v>8235238</v>
      </c>
      <c r="AI290" s="146">
        <v>8893572</v>
      </c>
      <c r="AJ290" s="146">
        <v>9694300</v>
      </c>
      <c r="AK290" s="146">
        <v>10747384</v>
      </c>
      <c r="AL290" s="146">
        <v>10832885</v>
      </c>
      <c r="AM290" s="146">
        <v>10868426</v>
      </c>
      <c r="AN290" s="146">
        <v>10776321</v>
      </c>
      <c r="AO290" s="146">
        <v>10187089</v>
      </c>
      <c r="AP290" s="146">
        <v>9984649</v>
      </c>
      <c r="AQ290" s="146">
        <v>10070664</v>
      </c>
      <c r="AR290" s="146">
        <v>10422173</v>
      </c>
      <c r="AS290" s="146">
        <v>10583814</v>
      </c>
      <c r="AT290" s="146">
        <v>11052261</v>
      </c>
      <c r="AU290" s="146">
        <v>11453474</v>
      </c>
      <c r="AV290" s="146">
        <v>11977836</v>
      </c>
      <c r="AW290" s="146">
        <v>11482231</v>
      </c>
    </row>
    <row r="291" spans="3:49" x14ac:dyDescent="0.2">
      <c r="C291" s="19" t="s">
        <v>18</v>
      </c>
      <c r="D291" s="19"/>
      <c r="E291" s="19"/>
      <c r="F291" s="16" t="s">
        <v>45</v>
      </c>
      <c r="G291" s="19" t="s">
        <v>127</v>
      </c>
      <c r="H291" s="19" t="s">
        <v>16</v>
      </c>
      <c r="I291" s="146">
        <v>602394</v>
      </c>
      <c r="J291" s="146">
        <v>722806</v>
      </c>
      <c r="K291" s="146">
        <v>818187</v>
      </c>
      <c r="L291" s="146">
        <v>982891</v>
      </c>
      <c r="M291" s="146">
        <v>1009435</v>
      </c>
      <c r="N291" s="146">
        <v>1170468</v>
      </c>
      <c r="O291" s="146">
        <v>1277832</v>
      </c>
      <c r="P291" s="146">
        <v>1439332</v>
      </c>
      <c r="Q291" s="146">
        <v>1642103</v>
      </c>
      <c r="R291" s="146">
        <v>1872937</v>
      </c>
      <c r="S291" s="146">
        <v>2140893</v>
      </c>
      <c r="T291" s="146">
        <v>2458637</v>
      </c>
      <c r="U291" s="146">
        <v>2823626</v>
      </c>
      <c r="V291" s="146">
        <v>2925181</v>
      </c>
      <c r="W291" s="146">
        <v>3078254</v>
      </c>
      <c r="X291" s="146">
        <v>3113836</v>
      </c>
      <c r="Y291" s="146">
        <v>3226936</v>
      </c>
      <c r="Z291" s="146">
        <v>3488206</v>
      </c>
      <c r="AA291" s="146">
        <v>3737045</v>
      </c>
      <c r="AB291" s="146">
        <v>3911437</v>
      </c>
      <c r="AC291" s="146">
        <v>4178849</v>
      </c>
      <c r="AD291" s="146">
        <v>4470013</v>
      </c>
      <c r="AE291" s="146">
        <v>4742839</v>
      </c>
      <c r="AF291" s="146">
        <v>5072310</v>
      </c>
      <c r="AG291" s="146">
        <v>5341314</v>
      </c>
      <c r="AH291" s="146">
        <v>5718900</v>
      </c>
      <c r="AI291" s="146">
        <v>6208710</v>
      </c>
      <c r="AJ291" s="146">
        <v>6755234</v>
      </c>
      <c r="AK291" s="146">
        <v>7384563</v>
      </c>
      <c r="AL291" s="146">
        <v>7451371</v>
      </c>
      <c r="AM291" s="146">
        <v>7470433</v>
      </c>
      <c r="AN291" s="146">
        <v>7416467</v>
      </c>
      <c r="AO291" s="146">
        <v>6975333</v>
      </c>
      <c r="AP291" s="146">
        <v>6785414</v>
      </c>
      <c r="AQ291" s="146">
        <v>6848325</v>
      </c>
      <c r="AR291" s="146">
        <v>7100233</v>
      </c>
      <c r="AS291" s="146">
        <v>7140896</v>
      </c>
      <c r="AT291" s="146">
        <v>7395855</v>
      </c>
      <c r="AU291" s="146">
        <v>7610589</v>
      </c>
      <c r="AV291" s="146">
        <v>7970517</v>
      </c>
      <c r="AW291" s="146">
        <v>7653851</v>
      </c>
    </row>
    <row r="292" spans="3:49" x14ac:dyDescent="0.2">
      <c r="C292" s="19" t="s">
        <v>19</v>
      </c>
      <c r="D292" s="19"/>
      <c r="E292" s="19"/>
      <c r="F292" s="16" t="s">
        <v>45</v>
      </c>
      <c r="G292" s="19" t="s">
        <v>127</v>
      </c>
      <c r="H292" s="19" t="s">
        <v>16</v>
      </c>
      <c r="I292" s="146">
        <v>685730</v>
      </c>
      <c r="J292" s="146">
        <v>809702</v>
      </c>
      <c r="K292" s="146">
        <v>922867</v>
      </c>
      <c r="L292" s="146">
        <v>1064506</v>
      </c>
      <c r="M292" s="146">
        <v>1131797</v>
      </c>
      <c r="N292" s="146">
        <v>1268018</v>
      </c>
      <c r="O292" s="146">
        <v>1386745</v>
      </c>
      <c r="P292" s="146">
        <v>1574686</v>
      </c>
      <c r="Q292" s="146">
        <v>1836356</v>
      </c>
      <c r="R292" s="146">
        <v>2152774</v>
      </c>
      <c r="S292" s="146">
        <v>2393402</v>
      </c>
      <c r="T292" s="146">
        <v>2738382</v>
      </c>
      <c r="U292" s="146">
        <v>2971591</v>
      </c>
      <c r="V292" s="146">
        <v>3105281</v>
      </c>
      <c r="W292" s="146">
        <v>3340373</v>
      </c>
      <c r="X292" s="146">
        <v>3694229</v>
      </c>
      <c r="Y292" s="146">
        <v>4034102</v>
      </c>
      <c r="Z292" s="146">
        <v>4493676</v>
      </c>
      <c r="AA292" s="146">
        <v>4805102</v>
      </c>
      <c r="AB292" s="146">
        <v>5165954</v>
      </c>
      <c r="AC292" s="146">
        <v>5777943</v>
      </c>
      <c r="AD292" s="146">
        <v>6139305</v>
      </c>
      <c r="AE292" s="146">
        <v>6539275</v>
      </c>
      <c r="AF292" s="146">
        <v>6857202</v>
      </c>
      <c r="AG292" s="146">
        <v>7498873</v>
      </c>
      <c r="AH292" s="146">
        <v>8082503</v>
      </c>
      <c r="AI292" s="146">
        <v>8714095</v>
      </c>
      <c r="AJ292" s="146">
        <v>9442134</v>
      </c>
      <c r="AK292" s="146">
        <v>10179701</v>
      </c>
      <c r="AL292" s="146">
        <v>10157214</v>
      </c>
      <c r="AM292" s="146">
        <v>10218797</v>
      </c>
      <c r="AN292" s="146">
        <v>10264410</v>
      </c>
      <c r="AO292" s="146">
        <v>9753865</v>
      </c>
      <c r="AP292" s="146">
        <v>9611766</v>
      </c>
      <c r="AQ292" s="146">
        <v>9890338</v>
      </c>
      <c r="AR292" s="146">
        <v>10415699</v>
      </c>
      <c r="AS292" s="146">
        <v>10827756</v>
      </c>
      <c r="AT292" s="146">
        <v>11336064</v>
      </c>
      <c r="AU292" s="146">
        <v>11940754</v>
      </c>
      <c r="AV292" s="146">
        <v>12675348</v>
      </c>
      <c r="AW292" s="146">
        <v>10516223</v>
      </c>
    </row>
    <row r="293" spans="3:49" x14ac:dyDescent="0.2">
      <c r="C293" s="19" t="s">
        <v>20</v>
      </c>
      <c r="D293" s="19"/>
      <c r="E293" s="19"/>
      <c r="F293" s="16" t="s">
        <v>45</v>
      </c>
      <c r="G293" s="19" t="s">
        <v>127</v>
      </c>
      <c r="H293" s="19" t="s">
        <v>16</v>
      </c>
      <c r="I293" s="146">
        <v>1445189</v>
      </c>
      <c r="J293" s="146">
        <v>1627837</v>
      </c>
      <c r="K293" s="146">
        <v>1811377</v>
      </c>
      <c r="L293" s="146">
        <v>2137724</v>
      </c>
      <c r="M293" s="146">
        <v>2234956</v>
      </c>
      <c r="N293" s="146">
        <v>2386187</v>
      </c>
      <c r="O293" s="146">
        <v>2575478</v>
      </c>
      <c r="P293" s="146">
        <v>2853596</v>
      </c>
      <c r="Q293" s="146">
        <v>3270698</v>
      </c>
      <c r="R293" s="146">
        <v>3762759</v>
      </c>
      <c r="S293" s="146">
        <v>4289968</v>
      </c>
      <c r="T293" s="146">
        <v>4882709</v>
      </c>
      <c r="U293" s="146">
        <v>5597382</v>
      </c>
      <c r="V293" s="146">
        <v>5933920</v>
      </c>
      <c r="W293" s="146">
        <v>6055909</v>
      </c>
      <c r="X293" s="146">
        <v>6711751</v>
      </c>
      <c r="Y293" s="146">
        <v>7154593</v>
      </c>
      <c r="Z293" s="146">
        <v>7659635</v>
      </c>
      <c r="AA293" s="146">
        <v>8269111</v>
      </c>
      <c r="AB293" s="146">
        <v>9285237</v>
      </c>
      <c r="AC293" s="146">
        <v>9899278</v>
      </c>
      <c r="AD293" s="146">
        <v>10520425</v>
      </c>
      <c r="AE293" s="146">
        <v>11213670</v>
      </c>
      <c r="AF293" s="146">
        <v>11883464</v>
      </c>
      <c r="AG293" s="146">
        <v>12541833</v>
      </c>
      <c r="AH293" s="146">
        <v>13421926</v>
      </c>
      <c r="AI293" s="146">
        <v>14405701</v>
      </c>
      <c r="AJ293" s="146">
        <v>15578554</v>
      </c>
      <c r="AK293" s="146">
        <v>16886040</v>
      </c>
      <c r="AL293" s="146">
        <v>16670310</v>
      </c>
      <c r="AM293" s="146">
        <v>16583844</v>
      </c>
      <c r="AN293" s="146">
        <v>16573759</v>
      </c>
      <c r="AO293" s="146">
        <v>15614058</v>
      </c>
      <c r="AP293" s="146">
        <v>15475551</v>
      </c>
      <c r="AQ293" s="146">
        <v>15776075</v>
      </c>
      <c r="AR293" s="146">
        <v>16430965</v>
      </c>
      <c r="AS293" s="146">
        <v>16756507</v>
      </c>
      <c r="AT293" s="146">
        <v>17575728</v>
      </c>
      <c r="AU293" s="146">
        <v>18298024</v>
      </c>
      <c r="AV293" s="146">
        <v>19443422</v>
      </c>
      <c r="AW293" s="146">
        <v>16547782</v>
      </c>
    </row>
    <row r="294" spans="3:49" x14ac:dyDescent="0.2">
      <c r="C294" s="19" t="s">
        <v>21</v>
      </c>
      <c r="D294" s="19"/>
      <c r="E294" s="19"/>
      <c r="F294" s="16" t="s">
        <v>45</v>
      </c>
      <c r="G294" s="19" t="s">
        <v>127</v>
      </c>
      <c r="H294" s="19" t="s">
        <v>16</v>
      </c>
      <c r="I294" s="146">
        <v>321029</v>
      </c>
      <c r="J294" s="146">
        <v>371319</v>
      </c>
      <c r="K294" s="146">
        <v>415550</v>
      </c>
      <c r="L294" s="146">
        <v>471519</v>
      </c>
      <c r="M294" s="146">
        <v>534370</v>
      </c>
      <c r="N294" s="146">
        <v>576354</v>
      </c>
      <c r="O294" s="146">
        <v>646461</v>
      </c>
      <c r="P294" s="146">
        <v>706761</v>
      </c>
      <c r="Q294" s="146">
        <v>800187</v>
      </c>
      <c r="R294" s="146">
        <v>893265</v>
      </c>
      <c r="S294" s="146">
        <v>1083087</v>
      </c>
      <c r="T294" s="146">
        <v>1251308</v>
      </c>
      <c r="U294" s="146">
        <v>1451370</v>
      </c>
      <c r="V294" s="146">
        <v>1480681</v>
      </c>
      <c r="W294" s="146">
        <v>1489072</v>
      </c>
      <c r="X294" s="146">
        <v>1604590</v>
      </c>
      <c r="Y294" s="146">
        <v>1671214</v>
      </c>
      <c r="Z294" s="146">
        <v>1767401</v>
      </c>
      <c r="AA294" s="146">
        <v>1921862</v>
      </c>
      <c r="AB294" s="146">
        <v>2091443</v>
      </c>
      <c r="AC294" s="146">
        <v>2246121</v>
      </c>
      <c r="AD294" s="146">
        <v>2376371</v>
      </c>
      <c r="AE294" s="146">
        <v>2541847</v>
      </c>
      <c r="AF294" s="146">
        <v>2685776</v>
      </c>
      <c r="AG294" s="146">
        <v>2888854</v>
      </c>
      <c r="AH294" s="146">
        <v>3067326</v>
      </c>
      <c r="AI294" s="146">
        <v>3321878</v>
      </c>
      <c r="AJ294" s="146">
        <v>3625519</v>
      </c>
      <c r="AK294" s="146">
        <v>3984130</v>
      </c>
      <c r="AL294" s="146">
        <v>4033837</v>
      </c>
      <c r="AM294" s="146">
        <v>4022355</v>
      </c>
      <c r="AN294" s="146">
        <v>4006516</v>
      </c>
      <c r="AO294" s="146">
        <v>3763637</v>
      </c>
      <c r="AP294" s="146">
        <v>3735394</v>
      </c>
      <c r="AQ294" s="146">
        <v>3806566</v>
      </c>
      <c r="AR294" s="146">
        <v>3955809</v>
      </c>
      <c r="AS294" s="146">
        <v>4024225</v>
      </c>
      <c r="AT294" s="146">
        <v>4128865</v>
      </c>
      <c r="AU294" s="146">
        <v>4328026</v>
      </c>
      <c r="AV294" s="146">
        <v>4580868</v>
      </c>
      <c r="AW294" s="146">
        <v>4276546</v>
      </c>
    </row>
    <row r="295" spans="3:49" x14ac:dyDescent="0.2">
      <c r="C295" s="19" t="s">
        <v>22</v>
      </c>
      <c r="D295" s="19"/>
      <c r="E295" s="19"/>
      <c r="F295" s="16" t="s">
        <v>45</v>
      </c>
      <c r="G295" s="19" t="s">
        <v>127</v>
      </c>
      <c r="H295" s="19" t="s">
        <v>16</v>
      </c>
      <c r="I295" s="146">
        <v>1427708</v>
      </c>
      <c r="J295" s="146">
        <v>1671152</v>
      </c>
      <c r="K295" s="146">
        <v>1982326</v>
      </c>
      <c r="L295" s="146">
        <v>2222004</v>
      </c>
      <c r="M295" s="146">
        <v>2451972</v>
      </c>
      <c r="N295" s="146">
        <v>2787670</v>
      </c>
      <c r="O295" s="146">
        <v>3133912</v>
      </c>
      <c r="P295" s="146">
        <v>3580402</v>
      </c>
      <c r="Q295" s="146">
        <v>4085004</v>
      </c>
      <c r="R295" s="146">
        <v>4561931</v>
      </c>
      <c r="S295" s="146">
        <v>5165087</v>
      </c>
      <c r="T295" s="146">
        <v>6025512</v>
      </c>
      <c r="U295" s="146">
        <v>6986201</v>
      </c>
      <c r="V295" s="146">
        <v>7201692</v>
      </c>
      <c r="W295" s="146">
        <v>7483261</v>
      </c>
      <c r="X295" s="146">
        <v>7925162</v>
      </c>
      <c r="Y295" s="146">
        <v>8180114</v>
      </c>
      <c r="Z295" s="146">
        <v>8807864</v>
      </c>
      <c r="AA295" s="146">
        <v>9272606</v>
      </c>
      <c r="AB295" s="146">
        <v>9638368</v>
      </c>
      <c r="AC295" s="146">
        <v>10182017</v>
      </c>
      <c r="AD295" s="146">
        <v>10910667</v>
      </c>
      <c r="AE295" s="146">
        <v>11617439</v>
      </c>
      <c r="AF295" s="146">
        <v>12268696</v>
      </c>
      <c r="AG295" s="146">
        <v>12877922</v>
      </c>
      <c r="AH295" s="146">
        <v>13643865</v>
      </c>
      <c r="AI295" s="146">
        <v>14598053</v>
      </c>
      <c r="AJ295" s="146">
        <v>15839970</v>
      </c>
      <c r="AK295" s="146">
        <v>17019315</v>
      </c>
      <c r="AL295" s="146">
        <v>17384622</v>
      </c>
      <c r="AM295" s="146">
        <v>17684654</v>
      </c>
      <c r="AN295" s="146">
        <v>17526972</v>
      </c>
      <c r="AO295" s="146">
        <v>16582298</v>
      </c>
      <c r="AP295" s="146">
        <v>16151747</v>
      </c>
      <c r="AQ295" s="146">
        <v>16248522</v>
      </c>
      <c r="AR295" s="146">
        <v>16858737</v>
      </c>
      <c r="AS295" s="146">
        <v>17007928</v>
      </c>
      <c r="AT295" s="146">
        <v>17639307</v>
      </c>
      <c r="AU295" s="146">
        <v>18232216</v>
      </c>
      <c r="AV295" s="146">
        <v>19280250</v>
      </c>
      <c r="AW295" s="146">
        <v>18397841</v>
      </c>
    </row>
    <row r="296" spans="3:49" x14ac:dyDescent="0.2">
      <c r="C296" s="19" t="s">
        <v>23</v>
      </c>
      <c r="D296" s="19"/>
      <c r="E296" s="19"/>
      <c r="F296" s="16" t="s">
        <v>45</v>
      </c>
      <c r="G296" s="19" t="s">
        <v>127</v>
      </c>
      <c r="H296" s="19" t="s">
        <v>16</v>
      </c>
      <c r="I296" s="146">
        <v>830787</v>
      </c>
      <c r="J296" s="146">
        <v>993882</v>
      </c>
      <c r="K296" s="146">
        <v>1163156</v>
      </c>
      <c r="L296" s="146">
        <v>1302543</v>
      </c>
      <c r="M296" s="146">
        <v>1472715</v>
      </c>
      <c r="N296" s="146">
        <v>1637476</v>
      </c>
      <c r="O296" s="146">
        <v>1746816</v>
      </c>
      <c r="P296" s="146">
        <v>1931900</v>
      </c>
      <c r="Q296" s="146">
        <v>2223412</v>
      </c>
      <c r="R296" s="146">
        <v>2518038</v>
      </c>
      <c r="S296" s="146">
        <v>2854474</v>
      </c>
      <c r="T296" s="146">
        <v>3250683</v>
      </c>
      <c r="U296" s="146">
        <v>3600603</v>
      </c>
      <c r="V296" s="146">
        <v>4000184</v>
      </c>
      <c r="W296" s="146">
        <v>4251511</v>
      </c>
      <c r="X296" s="146">
        <v>4488784</v>
      </c>
      <c r="Y296" s="146">
        <v>4690843</v>
      </c>
      <c r="Z296" s="146">
        <v>5153148</v>
      </c>
      <c r="AA296" s="146">
        <v>5569945</v>
      </c>
      <c r="AB296" s="146">
        <v>5680220</v>
      </c>
      <c r="AC296" s="146">
        <v>6090687</v>
      </c>
      <c r="AD296" s="146">
        <v>6551841</v>
      </c>
      <c r="AE296" s="146">
        <v>7125837</v>
      </c>
      <c r="AF296" s="146">
        <v>7754668</v>
      </c>
      <c r="AG296" s="146">
        <v>8324503</v>
      </c>
      <c r="AH296" s="146">
        <v>9007455</v>
      </c>
      <c r="AI296" s="146">
        <v>9869187</v>
      </c>
      <c r="AJ296" s="146">
        <v>10880609</v>
      </c>
      <c r="AK296" s="146">
        <v>12131236</v>
      </c>
      <c r="AL296" s="146">
        <v>12518547</v>
      </c>
      <c r="AM296" s="146">
        <v>12770108</v>
      </c>
      <c r="AN296" s="146">
        <v>12438656</v>
      </c>
      <c r="AO296" s="146">
        <v>11283178</v>
      </c>
      <c r="AP296" s="146">
        <v>10950968</v>
      </c>
      <c r="AQ296" s="146">
        <v>11057476</v>
      </c>
      <c r="AR296" s="146">
        <v>11487452</v>
      </c>
      <c r="AS296" s="146">
        <v>11635165</v>
      </c>
      <c r="AT296" s="146">
        <v>12138109</v>
      </c>
      <c r="AU296" s="146">
        <v>12535380</v>
      </c>
      <c r="AV296" s="146">
        <v>13236663</v>
      </c>
      <c r="AW296" s="146">
        <v>12980699</v>
      </c>
    </row>
    <row r="297" spans="3:49" x14ac:dyDescent="0.2">
      <c r="C297" s="19" t="s">
        <v>24</v>
      </c>
      <c r="D297" s="19"/>
      <c r="E297" s="19"/>
      <c r="F297" s="16" t="s">
        <v>45</v>
      </c>
      <c r="G297" s="19" t="s">
        <v>127</v>
      </c>
      <c r="H297" s="19" t="s">
        <v>16</v>
      </c>
      <c r="I297" s="146">
        <v>5186145</v>
      </c>
      <c r="J297" s="146">
        <v>6147430</v>
      </c>
      <c r="K297" s="146">
        <v>6669292</v>
      </c>
      <c r="L297" s="146">
        <v>7429067</v>
      </c>
      <c r="M297" s="146">
        <v>8184512</v>
      </c>
      <c r="N297" s="146">
        <v>8732488</v>
      </c>
      <c r="O297" s="146">
        <v>10194109</v>
      </c>
      <c r="P297" s="146">
        <v>11697863</v>
      </c>
      <c r="Q297" s="146">
        <v>13312727</v>
      </c>
      <c r="R297" s="146">
        <v>14993831</v>
      </c>
      <c r="S297" s="146">
        <v>17390879</v>
      </c>
      <c r="T297" s="146">
        <v>20112466</v>
      </c>
      <c r="U297" s="146">
        <v>22006090</v>
      </c>
      <c r="V297" s="146">
        <v>23026191</v>
      </c>
      <c r="W297" s="146">
        <v>23800287</v>
      </c>
      <c r="X297" s="146">
        <v>25285681</v>
      </c>
      <c r="Y297" s="146">
        <v>26816632</v>
      </c>
      <c r="Z297" s="146">
        <v>28400853</v>
      </c>
      <c r="AA297" s="146">
        <v>30641956</v>
      </c>
      <c r="AB297" s="146">
        <v>33849761</v>
      </c>
      <c r="AC297" s="146">
        <v>37623053</v>
      </c>
      <c r="AD297" s="146">
        <v>39892640</v>
      </c>
      <c r="AE297" s="146">
        <v>43244498</v>
      </c>
      <c r="AF297" s="146">
        <v>46558005</v>
      </c>
      <c r="AG297" s="146">
        <v>49889333</v>
      </c>
      <c r="AH297" s="146">
        <v>54127278</v>
      </c>
      <c r="AI297" s="146">
        <v>59068328</v>
      </c>
      <c r="AJ297" s="146">
        <v>64799177</v>
      </c>
      <c r="AK297" s="146">
        <v>70726759</v>
      </c>
      <c r="AL297" s="146">
        <v>71270799</v>
      </c>
      <c r="AM297" s="146">
        <v>72514489</v>
      </c>
      <c r="AN297" s="146">
        <v>71472155</v>
      </c>
      <c r="AO297" s="146">
        <v>68216655</v>
      </c>
      <c r="AP297" s="146">
        <v>66645260</v>
      </c>
      <c r="AQ297" s="146">
        <v>68129405</v>
      </c>
      <c r="AR297" s="146">
        <v>71917763</v>
      </c>
      <c r="AS297" s="146">
        <v>73662763</v>
      </c>
      <c r="AT297" s="146">
        <v>76772828</v>
      </c>
      <c r="AU297" s="146">
        <v>80254662</v>
      </c>
      <c r="AV297" s="146">
        <v>84850088</v>
      </c>
      <c r="AW297" s="146">
        <v>80431088</v>
      </c>
    </row>
    <row r="298" spans="3:49" x14ac:dyDescent="0.2">
      <c r="C298" s="19" t="s">
        <v>25</v>
      </c>
      <c r="D298" s="19"/>
      <c r="E298" s="19"/>
      <c r="F298" s="16" t="s">
        <v>45</v>
      </c>
      <c r="G298" s="19" t="s">
        <v>127</v>
      </c>
      <c r="H298" s="19" t="s">
        <v>16</v>
      </c>
      <c r="I298" s="146">
        <v>2438000</v>
      </c>
      <c r="J298" s="146">
        <v>2898140</v>
      </c>
      <c r="K298" s="146">
        <v>3357526</v>
      </c>
      <c r="L298" s="146">
        <v>3882150</v>
      </c>
      <c r="M298" s="146">
        <v>4295598</v>
      </c>
      <c r="N298" s="146">
        <v>4661043</v>
      </c>
      <c r="O298" s="146">
        <v>5032546</v>
      </c>
      <c r="P298" s="146">
        <v>5735827</v>
      </c>
      <c r="Q298" s="146">
        <v>6322480</v>
      </c>
      <c r="R298" s="146">
        <v>7302702</v>
      </c>
      <c r="S298" s="146">
        <v>8549990</v>
      </c>
      <c r="T298" s="146">
        <v>9590851</v>
      </c>
      <c r="U298" s="146">
        <v>10535177</v>
      </c>
      <c r="V298" s="146">
        <v>11291334</v>
      </c>
      <c r="W298" s="146">
        <v>11903682</v>
      </c>
      <c r="X298" s="146">
        <v>12583072</v>
      </c>
      <c r="Y298" s="146">
        <v>13599383</v>
      </c>
      <c r="Z298" s="146">
        <v>14939743</v>
      </c>
      <c r="AA298" s="146">
        <v>16206989</v>
      </c>
      <c r="AB298" s="146">
        <v>17380545</v>
      </c>
      <c r="AC298" s="146">
        <v>19131314</v>
      </c>
      <c r="AD298" s="146">
        <v>20078998</v>
      </c>
      <c r="AE298" s="146">
        <v>21912559</v>
      </c>
      <c r="AF298" s="146">
        <v>23292134</v>
      </c>
      <c r="AG298" s="146">
        <v>25104568</v>
      </c>
      <c r="AH298" s="146">
        <v>26950417</v>
      </c>
      <c r="AI298" s="146">
        <v>29407481</v>
      </c>
      <c r="AJ298" s="146">
        <v>31908496</v>
      </c>
      <c r="AK298" s="146">
        <v>34741435</v>
      </c>
      <c r="AL298" s="146">
        <v>34539135</v>
      </c>
      <c r="AM298" s="146">
        <v>34604062</v>
      </c>
      <c r="AN298" s="146">
        <v>33858440</v>
      </c>
      <c r="AO298" s="146">
        <v>31643360</v>
      </c>
      <c r="AP298" s="146">
        <v>31066310</v>
      </c>
      <c r="AQ298" s="146">
        <v>31927346</v>
      </c>
      <c r="AR298" s="146">
        <v>33365408</v>
      </c>
      <c r="AS298" s="146">
        <v>34101628</v>
      </c>
      <c r="AT298" s="146">
        <v>35420873</v>
      </c>
      <c r="AU298" s="146">
        <v>37145645</v>
      </c>
      <c r="AV298" s="146">
        <v>39377882</v>
      </c>
      <c r="AW298" s="146">
        <v>36599546</v>
      </c>
    </row>
    <row r="299" spans="3:49" x14ac:dyDescent="0.2">
      <c r="C299" s="19" t="s">
        <v>26</v>
      </c>
      <c r="D299" s="19"/>
      <c r="E299" s="19"/>
      <c r="F299" s="16" t="s">
        <v>45</v>
      </c>
      <c r="G299" s="19" t="s">
        <v>127</v>
      </c>
      <c r="H299" s="19" t="s">
        <v>16</v>
      </c>
      <c r="I299" s="146">
        <v>462152</v>
      </c>
      <c r="J299" s="146">
        <v>529594</v>
      </c>
      <c r="K299" s="146">
        <v>590261</v>
      </c>
      <c r="L299" s="146">
        <v>726532</v>
      </c>
      <c r="M299" s="146">
        <v>814956</v>
      </c>
      <c r="N299" s="146">
        <v>867890</v>
      </c>
      <c r="O299" s="146">
        <v>981349</v>
      </c>
      <c r="P299" s="146">
        <v>1142556</v>
      </c>
      <c r="Q299" s="146">
        <v>1313868</v>
      </c>
      <c r="R299" s="146">
        <v>1524175</v>
      </c>
      <c r="S299" s="146">
        <v>1710261</v>
      </c>
      <c r="T299" s="146">
        <v>1984390</v>
      </c>
      <c r="U299" s="146">
        <v>2309906</v>
      </c>
      <c r="V299" s="146">
        <v>2372852</v>
      </c>
      <c r="W299" s="146">
        <v>2443146</v>
      </c>
      <c r="X299" s="146">
        <v>2608267</v>
      </c>
      <c r="Y299" s="146">
        <v>2806064</v>
      </c>
      <c r="Z299" s="146">
        <v>3041875</v>
      </c>
      <c r="AA299" s="146">
        <v>3278904</v>
      </c>
      <c r="AB299" s="146">
        <v>3493230</v>
      </c>
      <c r="AC299" s="146">
        <v>3793789</v>
      </c>
      <c r="AD299" s="146">
        <v>3945276</v>
      </c>
      <c r="AE299" s="146">
        <v>4177399</v>
      </c>
      <c r="AF299" s="146">
        <v>4448379</v>
      </c>
      <c r="AG299" s="146">
        <v>4673603</v>
      </c>
      <c r="AH299" s="146">
        <v>4958346</v>
      </c>
      <c r="AI299" s="146">
        <v>5288851</v>
      </c>
      <c r="AJ299" s="146">
        <v>5725402</v>
      </c>
      <c r="AK299" s="146">
        <v>6170118</v>
      </c>
      <c r="AL299" s="146">
        <v>6340146</v>
      </c>
      <c r="AM299" s="146">
        <v>6420393</v>
      </c>
      <c r="AN299" s="146">
        <v>6293223</v>
      </c>
      <c r="AO299" s="146">
        <v>5899651</v>
      </c>
      <c r="AP299" s="146">
        <v>5934137</v>
      </c>
      <c r="AQ299" s="146">
        <v>5982312</v>
      </c>
      <c r="AR299" s="146">
        <v>6198936</v>
      </c>
      <c r="AS299" s="146">
        <v>6331824</v>
      </c>
      <c r="AT299" s="146">
        <v>6481020</v>
      </c>
      <c r="AU299" s="146">
        <v>6731804</v>
      </c>
      <c r="AV299" s="146">
        <v>7146302</v>
      </c>
      <c r="AW299" s="146">
        <v>6897282</v>
      </c>
    </row>
    <row r="300" spans="3:49" x14ac:dyDescent="0.2">
      <c r="C300" s="19" t="s">
        <v>27</v>
      </c>
      <c r="D300" s="19"/>
      <c r="E300" s="19"/>
      <c r="F300" s="16" t="s">
        <v>45</v>
      </c>
      <c r="G300" s="19" t="s">
        <v>127</v>
      </c>
      <c r="H300" s="19" t="s">
        <v>16</v>
      </c>
      <c r="I300" s="146">
        <v>1328651</v>
      </c>
      <c r="J300" s="146">
        <v>1530356</v>
      </c>
      <c r="K300" s="146">
        <v>1781014</v>
      </c>
      <c r="L300" s="146">
        <v>2104150</v>
      </c>
      <c r="M300" s="146">
        <v>2371278</v>
      </c>
      <c r="N300" s="146">
        <v>2578844</v>
      </c>
      <c r="O300" s="146">
        <v>2840742</v>
      </c>
      <c r="P300" s="146">
        <v>3101686</v>
      </c>
      <c r="Q300" s="146">
        <v>3592313</v>
      </c>
      <c r="R300" s="146">
        <v>4070934</v>
      </c>
      <c r="S300" s="146">
        <v>4734635</v>
      </c>
      <c r="T300" s="146">
        <v>5379545</v>
      </c>
      <c r="U300" s="146">
        <v>5991659</v>
      </c>
      <c r="V300" s="146">
        <v>6319824</v>
      </c>
      <c r="W300" s="146">
        <v>6643580</v>
      </c>
      <c r="X300" s="146">
        <v>7175437</v>
      </c>
      <c r="Y300" s="146">
        <v>7546272</v>
      </c>
      <c r="Z300" s="146">
        <v>8198905</v>
      </c>
      <c r="AA300" s="146">
        <v>8862506</v>
      </c>
      <c r="AB300" s="146">
        <v>9494922</v>
      </c>
      <c r="AC300" s="146">
        <v>10240296</v>
      </c>
      <c r="AD300" s="146">
        <v>10816532</v>
      </c>
      <c r="AE300" s="146">
        <v>11435366</v>
      </c>
      <c r="AF300" s="146">
        <v>12215214</v>
      </c>
      <c r="AG300" s="146">
        <v>12999562</v>
      </c>
      <c r="AH300" s="146">
        <v>13859702</v>
      </c>
      <c r="AI300" s="146">
        <v>15006070</v>
      </c>
      <c r="AJ300" s="146">
        <v>16475091</v>
      </c>
      <c r="AK300" s="146">
        <v>17891394</v>
      </c>
      <c r="AL300" s="146">
        <v>18409933</v>
      </c>
      <c r="AM300" s="146">
        <v>18545745</v>
      </c>
      <c r="AN300" s="146">
        <v>18270519</v>
      </c>
      <c r="AO300" s="146">
        <v>17250088</v>
      </c>
      <c r="AP300" s="146">
        <v>17046919</v>
      </c>
      <c r="AQ300" s="146">
        <v>17206197</v>
      </c>
      <c r="AR300" s="146">
        <v>17947760</v>
      </c>
      <c r="AS300" s="146">
        <v>18226932</v>
      </c>
      <c r="AT300" s="146">
        <v>18824249</v>
      </c>
      <c r="AU300" s="146">
        <v>19539071</v>
      </c>
      <c r="AV300" s="146">
        <v>20574749</v>
      </c>
      <c r="AW300" s="146">
        <v>20042299</v>
      </c>
    </row>
    <row r="301" spans="3:49" x14ac:dyDescent="0.2">
      <c r="C301" s="19" t="s">
        <v>28</v>
      </c>
      <c r="D301" s="19"/>
      <c r="E301" s="19"/>
      <c r="F301" s="16" t="s">
        <v>45</v>
      </c>
      <c r="G301" s="19" t="s">
        <v>127</v>
      </c>
      <c r="H301" s="19" t="s">
        <v>16</v>
      </c>
      <c r="I301" s="146">
        <v>5482189</v>
      </c>
      <c r="J301" s="146">
        <v>6363397</v>
      </c>
      <c r="K301" s="146">
        <v>7672443</v>
      </c>
      <c r="L301" s="146">
        <v>9162619</v>
      </c>
      <c r="M301" s="146">
        <v>9929902</v>
      </c>
      <c r="N301" s="146">
        <v>10617279</v>
      </c>
      <c r="O301" s="146">
        <v>12577381</v>
      </c>
      <c r="P301" s="146">
        <v>13978740</v>
      </c>
      <c r="Q301" s="146">
        <v>15536209</v>
      </c>
      <c r="R301" s="146">
        <v>17327872</v>
      </c>
      <c r="S301" s="146">
        <v>20198148</v>
      </c>
      <c r="T301" s="146">
        <v>22803701</v>
      </c>
      <c r="U301" s="146">
        <v>25645508</v>
      </c>
      <c r="V301" s="146">
        <v>27389032</v>
      </c>
      <c r="W301" s="146">
        <v>28462923</v>
      </c>
      <c r="X301" s="146">
        <v>29729929</v>
      </c>
      <c r="Y301" s="146">
        <v>30940502</v>
      </c>
      <c r="Z301" s="146">
        <v>33764691</v>
      </c>
      <c r="AA301" s="146">
        <v>37215639</v>
      </c>
      <c r="AB301" s="146">
        <v>41004483</v>
      </c>
      <c r="AC301" s="146">
        <v>45475049</v>
      </c>
      <c r="AD301" s="146">
        <v>49259544</v>
      </c>
      <c r="AE301" s="146">
        <v>53091649</v>
      </c>
      <c r="AF301" s="146">
        <v>56343631</v>
      </c>
      <c r="AG301" s="146">
        <v>60948560</v>
      </c>
      <c r="AH301" s="146">
        <v>65954521</v>
      </c>
      <c r="AI301" s="146">
        <v>72277752</v>
      </c>
      <c r="AJ301" s="146">
        <v>78641164</v>
      </c>
      <c r="AK301" s="146">
        <v>86435200</v>
      </c>
      <c r="AL301" s="146">
        <v>87949931</v>
      </c>
      <c r="AM301" s="146">
        <v>88532615</v>
      </c>
      <c r="AN301" s="146">
        <v>88300121</v>
      </c>
      <c r="AO301" s="146">
        <v>85982819</v>
      </c>
      <c r="AP301" s="146">
        <v>84953145</v>
      </c>
      <c r="AQ301" s="146">
        <v>87193852</v>
      </c>
      <c r="AR301" s="146">
        <v>90926497</v>
      </c>
      <c r="AS301" s="146">
        <v>92784322</v>
      </c>
      <c r="AT301" s="146">
        <v>95576275</v>
      </c>
      <c r="AU301" s="146">
        <v>98748121</v>
      </c>
      <c r="AV301" s="146">
        <v>105433228</v>
      </c>
      <c r="AW301" s="146">
        <v>102006560</v>
      </c>
    </row>
    <row r="302" spans="3:49" x14ac:dyDescent="0.2">
      <c r="C302" s="19" t="s">
        <v>29</v>
      </c>
      <c r="D302" s="19"/>
      <c r="E302" s="19"/>
      <c r="F302" s="16" t="s">
        <v>45</v>
      </c>
      <c r="G302" s="19" t="s">
        <v>127</v>
      </c>
      <c r="H302" s="19" t="s">
        <v>16</v>
      </c>
      <c r="I302" s="146">
        <v>488104</v>
      </c>
      <c r="J302" s="146">
        <v>578803</v>
      </c>
      <c r="K302" s="146">
        <v>652375</v>
      </c>
      <c r="L302" s="146">
        <v>744606</v>
      </c>
      <c r="M302" s="146">
        <v>875544</v>
      </c>
      <c r="N302" s="146">
        <v>1026396</v>
      </c>
      <c r="O302" s="146">
        <v>1189005</v>
      </c>
      <c r="P302" s="146">
        <v>1331072</v>
      </c>
      <c r="Q302" s="146">
        <v>1555751</v>
      </c>
      <c r="R302" s="146">
        <v>1773043</v>
      </c>
      <c r="S302" s="146">
        <v>2013089</v>
      </c>
      <c r="T302" s="146">
        <v>2326576</v>
      </c>
      <c r="U302" s="146">
        <v>2578752</v>
      </c>
      <c r="V302" s="146">
        <v>2758274</v>
      </c>
      <c r="W302" s="146">
        <v>2874093</v>
      </c>
      <c r="X302" s="146">
        <v>3053633</v>
      </c>
      <c r="Y302" s="146">
        <v>3267881</v>
      </c>
      <c r="Z302" s="146">
        <v>3656712</v>
      </c>
      <c r="AA302" s="146">
        <v>3960970</v>
      </c>
      <c r="AB302" s="146">
        <v>4248139</v>
      </c>
      <c r="AC302" s="146">
        <v>4640697</v>
      </c>
      <c r="AD302" s="146">
        <v>5049877</v>
      </c>
      <c r="AE302" s="146">
        <v>5587109</v>
      </c>
      <c r="AF302" s="146">
        <v>5954154</v>
      </c>
      <c r="AG302" s="146">
        <v>6418205</v>
      </c>
      <c r="AH302" s="146">
        <v>6977451</v>
      </c>
      <c r="AI302" s="146">
        <v>7641138</v>
      </c>
      <c r="AJ302" s="146">
        <v>8451051</v>
      </c>
      <c r="AK302" s="146">
        <v>9465517</v>
      </c>
      <c r="AL302" s="146">
        <v>9644025</v>
      </c>
      <c r="AM302" s="146">
        <v>9690367</v>
      </c>
      <c r="AN302" s="146">
        <v>9515760</v>
      </c>
      <c r="AO302" s="146">
        <v>9021551</v>
      </c>
      <c r="AP302" s="146">
        <v>8851230</v>
      </c>
      <c r="AQ302" s="146">
        <v>9014005</v>
      </c>
      <c r="AR302" s="146">
        <v>9484336</v>
      </c>
      <c r="AS302" s="146">
        <v>9745563</v>
      </c>
      <c r="AT302" s="146">
        <v>10194628</v>
      </c>
      <c r="AU302" s="146">
        <v>10594583</v>
      </c>
      <c r="AV302" s="146">
        <v>11103158</v>
      </c>
      <c r="AW302" s="146">
        <v>10705701</v>
      </c>
    </row>
    <row r="303" spans="3:49" x14ac:dyDescent="0.2">
      <c r="C303" s="19" t="s">
        <v>30</v>
      </c>
      <c r="D303" s="19"/>
      <c r="E303" s="19"/>
      <c r="F303" s="16" t="s">
        <v>45</v>
      </c>
      <c r="G303" s="19" t="s">
        <v>127</v>
      </c>
      <c r="H303" s="19" t="s">
        <v>16</v>
      </c>
      <c r="I303" s="146">
        <v>425921</v>
      </c>
      <c r="J303" s="146">
        <v>483064</v>
      </c>
      <c r="K303" s="146">
        <v>554040</v>
      </c>
      <c r="L303" s="146">
        <v>606629</v>
      </c>
      <c r="M303" s="146">
        <v>650860</v>
      </c>
      <c r="N303" s="146">
        <v>708617</v>
      </c>
      <c r="O303" s="146">
        <v>807494</v>
      </c>
      <c r="P303" s="146">
        <v>901366</v>
      </c>
      <c r="Q303" s="146">
        <v>1008276</v>
      </c>
      <c r="R303" s="146">
        <v>1156473</v>
      </c>
      <c r="S303" s="146">
        <v>1309001</v>
      </c>
      <c r="T303" s="146">
        <v>1509927</v>
      </c>
      <c r="U303" s="146">
        <v>1672672</v>
      </c>
      <c r="V303" s="146">
        <v>1752341</v>
      </c>
      <c r="W303" s="146">
        <v>1904077</v>
      </c>
      <c r="X303" s="146">
        <v>2076212</v>
      </c>
      <c r="Y303" s="146">
        <v>2246635</v>
      </c>
      <c r="Z303" s="146">
        <v>2485072</v>
      </c>
      <c r="AA303" s="146">
        <v>2743484</v>
      </c>
      <c r="AB303" s="146">
        <v>2857504</v>
      </c>
      <c r="AC303" s="146">
        <v>3162496</v>
      </c>
      <c r="AD303" s="146">
        <v>3347252</v>
      </c>
      <c r="AE303" s="146">
        <v>3549826</v>
      </c>
      <c r="AF303" s="146">
        <v>3698726</v>
      </c>
      <c r="AG303" s="146">
        <v>3891360</v>
      </c>
      <c r="AH303" s="146">
        <v>4118523</v>
      </c>
      <c r="AI303" s="146">
        <v>4389327</v>
      </c>
      <c r="AJ303" s="146">
        <v>4741388</v>
      </c>
      <c r="AK303" s="146">
        <v>5118252</v>
      </c>
      <c r="AL303" s="146">
        <v>5215408</v>
      </c>
      <c r="AM303" s="146">
        <v>5274670</v>
      </c>
      <c r="AN303" s="146">
        <v>5280491</v>
      </c>
      <c r="AO303" s="146">
        <v>5020325</v>
      </c>
      <c r="AP303" s="146">
        <v>4954751</v>
      </c>
      <c r="AQ303" s="146">
        <v>5045834</v>
      </c>
      <c r="AR303" s="146">
        <v>5174851</v>
      </c>
      <c r="AS303" s="146">
        <v>5362285</v>
      </c>
      <c r="AT303" s="146">
        <v>5540270</v>
      </c>
      <c r="AU303" s="146">
        <v>5796386</v>
      </c>
      <c r="AV303" s="146">
        <v>6120125</v>
      </c>
      <c r="AW303" s="146">
        <v>6018262</v>
      </c>
    </row>
    <row r="304" spans="3:49" x14ac:dyDescent="0.2">
      <c r="C304" s="19" t="s">
        <v>31</v>
      </c>
      <c r="D304" s="19"/>
      <c r="E304" s="19"/>
      <c r="F304" s="16" t="s">
        <v>45</v>
      </c>
      <c r="G304" s="19" t="s">
        <v>127</v>
      </c>
      <c r="H304" s="19" t="s">
        <v>16</v>
      </c>
      <c r="I304" s="146">
        <v>1981477</v>
      </c>
      <c r="J304" s="146">
        <v>2272649</v>
      </c>
      <c r="K304" s="146">
        <v>2627838</v>
      </c>
      <c r="L304" s="146">
        <v>2996841</v>
      </c>
      <c r="M304" s="146">
        <v>3280175</v>
      </c>
      <c r="N304" s="146">
        <v>3577389</v>
      </c>
      <c r="O304" s="146">
        <v>4014865</v>
      </c>
      <c r="P304" s="146">
        <v>3999575</v>
      </c>
      <c r="Q304" s="146">
        <v>4496329</v>
      </c>
      <c r="R304" s="146">
        <v>5029564</v>
      </c>
      <c r="S304" s="146">
        <v>5723479</v>
      </c>
      <c r="T304" s="146">
        <v>6478730</v>
      </c>
      <c r="U304" s="146">
        <v>6888893</v>
      </c>
      <c r="V304" s="146">
        <v>7688237</v>
      </c>
      <c r="W304" s="146">
        <v>8103334</v>
      </c>
      <c r="X304" s="146">
        <v>8572538</v>
      </c>
      <c r="Y304" s="146">
        <v>9013346</v>
      </c>
      <c r="Z304" s="146">
        <v>9578741</v>
      </c>
      <c r="AA304" s="146">
        <v>10280388</v>
      </c>
      <c r="AB304" s="146">
        <v>11029598</v>
      </c>
      <c r="AC304" s="146">
        <v>11923883</v>
      </c>
      <c r="AD304" s="146">
        <v>12683383</v>
      </c>
      <c r="AE304" s="146">
        <v>13456925</v>
      </c>
      <c r="AF304" s="146">
        <v>14182510</v>
      </c>
      <c r="AG304" s="146">
        <v>14918214</v>
      </c>
      <c r="AH304" s="146">
        <v>15834711</v>
      </c>
      <c r="AI304" s="146">
        <v>17026925</v>
      </c>
      <c r="AJ304" s="146">
        <v>18358979</v>
      </c>
      <c r="AK304" s="146">
        <v>20099128</v>
      </c>
      <c r="AL304" s="146">
        <v>20524191</v>
      </c>
      <c r="AM304" s="146">
        <v>20919524</v>
      </c>
      <c r="AN304" s="146">
        <v>20757549</v>
      </c>
      <c r="AO304" s="146">
        <v>20047967</v>
      </c>
      <c r="AP304" s="146">
        <v>19736829</v>
      </c>
      <c r="AQ304" s="146">
        <v>20087385</v>
      </c>
      <c r="AR304" s="146">
        <v>20941420</v>
      </c>
      <c r="AS304" s="146">
        <v>21437206</v>
      </c>
      <c r="AT304" s="146">
        <v>22171373</v>
      </c>
      <c r="AU304" s="146">
        <v>22879789</v>
      </c>
      <c r="AV304" s="146">
        <v>24216553</v>
      </c>
      <c r="AW304" s="146">
        <v>23641510</v>
      </c>
    </row>
    <row r="305" spans="3:49" x14ac:dyDescent="0.2">
      <c r="C305" s="19" t="s">
        <v>32</v>
      </c>
      <c r="D305" s="19"/>
      <c r="E305" s="19"/>
      <c r="F305" s="16" t="s">
        <v>45</v>
      </c>
      <c r="G305" s="19" t="s">
        <v>127</v>
      </c>
      <c r="H305" s="19" t="s">
        <v>16</v>
      </c>
      <c r="I305" s="146">
        <v>171811</v>
      </c>
      <c r="J305" s="146">
        <v>187227</v>
      </c>
      <c r="K305" s="146">
        <v>236127</v>
      </c>
      <c r="L305" s="146">
        <v>272654</v>
      </c>
      <c r="M305" s="146">
        <v>281602</v>
      </c>
      <c r="N305" s="146">
        <v>351934</v>
      </c>
      <c r="O305" s="146">
        <v>365939</v>
      </c>
      <c r="P305" s="146">
        <v>424691</v>
      </c>
      <c r="Q305" s="146">
        <v>494699</v>
      </c>
      <c r="R305" s="146">
        <v>572478</v>
      </c>
      <c r="S305" s="146">
        <v>649650</v>
      </c>
      <c r="T305" s="146">
        <v>744167</v>
      </c>
      <c r="U305" s="146">
        <v>760016</v>
      </c>
      <c r="V305" s="146">
        <v>842642</v>
      </c>
      <c r="W305" s="146">
        <v>872096</v>
      </c>
      <c r="X305" s="146">
        <v>882178</v>
      </c>
      <c r="Y305" s="146">
        <v>893816</v>
      </c>
      <c r="Z305" s="146">
        <v>981095</v>
      </c>
      <c r="AA305" s="146">
        <v>1036443</v>
      </c>
      <c r="AB305" s="146">
        <v>1108672</v>
      </c>
      <c r="AC305" s="146">
        <v>1190076</v>
      </c>
      <c r="AD305" s="146">
        <v>1263239</v>
      </c>
      <c r="AE305" s="146">
        <v>1369364</v>
      </c>
      <c r="AF305" s="146">
        <v>1471926</v>
      </c>
      <c r="AG305" s="146">
        <v>1561800</v>
      </c>
      <c r="AH305" s="146">
        <v>1673495</v>
      </c>
      <c r="AI305" s="146">
        <v>1816691</v>
      </c>
      <c r="AJ305" s="146">
        <v>1983013</v>
      </c>
      <c r="AK305" s="146">
        <v>2155193</v>
      </c>
      <c r="AL305" s="146">
        <v>2150451</v>
      </c>
      <c r="AM305" s="146">
        <v>2150146</v>
      </c>
      <c r="AN305" s="146">
        <v>2110120</v>
      </c>
      <c r="AO305" s="146">
        <v>2010744</v>
      </c>
      <c r="AP305" s="146">
        <v>1989971</v>
      </c>
      <c r="AQ305" s="146">
        <v>2042962</v>
      </c>
      <c r="AR305" s="146">
        <v>2101092</v>
      </c>
      <c r="AS305" s="146">
        <v>2147254</v>
      </c>
      <c r="AT305" s="146">
        <v>2199628</v>
      </c>
      <c r="AU305" s="146">
        <v>2286918</v>
      </c>
      <c r="AV305" s="146">
        <v>2464872</v>
      </c>
      <c r="AW305" s="146">
        <v>2293349</v>
      </c>
    </row>
    <row r="306" spans="3:49" x14ac:dyDescent="0.2">
      <c r="C306" s="19" t="s">
        <v>33</v>
      </c>
      <c r="D306" s="19"/>
      <c r="E306" s="19"/>
      <c r="F306" s="16" t="s">
        <v>45</v>
      </c>
      <c r="G306" s="19" t="s">
        <v>127</v>
      </c>
      <c r="H306" s="19" t="s">
        <v>16</v>
      </c>
      <c r="I306" s="146">
        <v>28048599</v>
      </c>
      <c r="J306" s="146">
        <v>32679836</v>
      </c>
      <c r="K306" s="146">
        <v>37646460</v>
      </c>
      <c r="L306" s="146">
        <v>43499776</v>
      </c>
      <c r="M306" s="146">
        <v>47641960</v>
      </c>
      <c r="N306" s="146">
        <v>51954790</v>
      </c>
      <c r="O306" s="146">
        <v>58782752</v>
      </c>
      <c r="P306" s="146">
        <v>65934609</v>
      </c>
      <c r="Q306" s="146">
        <v>74504473</v>
      </c>
      <c r="R306" s="146">
        <v>84223650</v>
      </c>
      <c r="S306" s="146">
        <v>97156388</v>
      </c>
      <c r="T306" s="146">
        <v>110670878</v>
      </c>
      <c r="U306" s="146">
        <v>123355906</v>
      </c>
      <c r="V306" s="146">
        <v>130688761</v>
      </c>
      <c r="W306" s="146">
        <v>136562367</v>
      </c>
      <c r="X306" s="146">
        <v>144877441</v>
      </c>
      <c r="Y306" s="146">
        <v>153422650</v>
      </c>
      <c r="Z306" s="146">
        <v>165514598</v>
      </c>
      <c r="AA306" s="146">
        <v>178458380</v>
      </c>
      <c r="AB306" s="146">
        <v>193311215</v>
      </c>
      <c r="AC306" s="146">
        <v>211494112</v>
      </c>
      <c r="AD306" s="146">
        <v>225452360</v>
      </c>
      <c r="AE306" s="146">
        <v>242357438</v>
      </c>
      <c r="AF306" s="146">
        <v>258330085</v>
      </c>
      <c r="AG306" s="146">
        <v>276421753</v>
      </c>
      <c r="AH306" s="146">
        <v>297420181</v>
      </c>
      <c r="AI306" s="146">
        <v>323727936</v>
      </c>
      <c r="AJ306" s="146">
        <v>352899643</v>
      </c>
      <c r="AK306" s="146">
        <v>385550178</v>
      </c>
      <c r="AL306" s="146">
        <v>390530246</v>
      </c>
      <c r="AM306" s="146">
        <v>393547708</v>
      </c>
      <c r="AN306" s="146">
        <v>390155261</v>
      </c>
      <c r="AO306" s="146">
        <v>370949807</v>
      </c>
      <c r="AP306" s="146">
        <v>364233966</v>
      </c>
      <c r="AQ306" s="146">
        <v>371703029</v>
      </c>
      <c r="AR306" s="146">
        <v>388133720</v>
      </c>
      <c r="AS306" s="146">
        <v>396040704</v>
      </c>
      <c r="AT306" s="146">
        <v>410752610</v>
      </c>
      <c r="AU306" s="146">
        <v>427110391</v>
      </c>
      <c r="AV306" s="146">
        <v>452747969</v>
      </c>
      <c r="AW306" s="146">
        <v>429381524</v>
      </c>
    </row>
    <row r="307" spans="3:49" x14ac:dyDescent="0.2">
      <c r="C307" s="19" t="s">
        <v>34</v>
      </c>
      <c r="D307" s="19"/>
      <c r="E307" s="19"/>
      <c r="F307" s="16" t="s">
        <v>45</v>
      </c>
      <c r="G307" s="19" t="s">
        <v>127</v>
      </c>
      <c r="H307" s="19" t="s">
        <v>16</v>
      </c>
      <c r="I307" s="146">
        <v>64401</v>
      </c>
      <c r="J307" s="146">
        <v>81164</v>
      </c>
      <c r="K307" s="146">
        <v>86540</v>
      </c>
      <c r="L307" s="146">
        <v>107224</v>
      </c>
      <c r="M307" s="146">
        <v>118040</v>
      </c>
      <c r="N307" s="146">
        <v>162210</v>
      </c>
      <c r="O307" s="146">
        <v>159248</v>
      </c>
      <c r="P307" s="146">
        <v>169391</v>
      </c>
      <c r="Q307" s="146">
        <v>148527</v>
      </c>
      <c r="R307" s="146">
        <v>200350</v>
      </c>
      <c r="S307" s="146">
        <v>212612</v>
      </c>
      <c r="T307" s="146">
        <v>235122</v>
      </c>
      <c r="U307" s="146">
        <v>276094</v>
      </c>
      <c r="V307" s="146">
        <v>310239</v>
      </c>
      <c r="W307" s="146">
        <v>324633</v>
      </c>
      <c r="X307" s="146">
        <v>353559</v>
      </c>
      <c r="Y307" s="146">
        <v>368350</v>
      </c>
      <c r="Z307" s="146">
        <v>368402</v>
      </c>
      <c r="AA307" s="146">
        <v>373620</v>
      </c>
      <c r="AB307" s="146">
        <v>361785</v>
      </c>
      <c r="AC307" s="146">
        <v>389888</v>
      </c>
      <c r="AD307" s="146">
        <v>396640</v>
      </c>
      <c r="AE307" s="146">
        <v>389562</v>
      </c>
      <c r="AF307" s="146">
        <v>353915</v>
      </c>
      <c r="AG307" s="146">
        <v>412247</v>
      </c>
      <c r="AH307" s="146">
        <v>463819</v>
      </c>
      <c r="AI307" s="146">
        <v>541064</v>
      </c>
      <c r="AJ307" s="146">
        <v>543357</v>
      </c>
      <c r="AK307" s="146">
        <v>576822</v>
      </c>
      <c r="AL307" s="146">
        <v>588754</v>
      </c>
      <c r="AM307" s="146">
        <v>603292</v>
      </c>
      <c r="AN307" s="146">
        <v>857739</v>
      </c>
      <c r="AO307" s="146">
        <v>606193</v>
      </c>
      <c r="AP307" s="146">
        <v>646034</v>
      </c>
      <c r="AQ307" s="146">
        <v>587971</v>
      </c>
      <c r="AR307" s="146">
        <v>618280</v>
      </c>
      <c r="AS307" s="146">
        <v>530296</v>
      </c>
      <c r="AT307" s="146">
        <v>526390</v>
      </c>
      <c r="AU307" s="146">
        <v>525609</v>
      </c>
      <c r="AV307" s="146">
        <v>558031</v>
      </c>
      <c r="AW307" s="146">
        <v>542476</v>
      </c>
    </row>
    <row r="308" spans="3:49" ht="12" thickBot="1" x14ac:dyDescent="0.25">
      <c r="C308" s="161" t="s">
        <v>35</v>
      </c>
      <c r="D308" s="161"/>
      <c r="E308" s="161"/>
      <c r="F308" s="162" t="s">
        <v>45</v>
      </c>
      <c r="G308" s="161" t="s">
        <v>127</v>
      </c>
      <c r="H308" s="161" t="s">
        <v>16</v>
      </c>
      <c r="I308" s="163">
        <v>28113000</v>
      </c>
      <c r="J308" s="163">
        <v>32761000</v>
      </c>
      <c r="K308" s="163">
        <v>37733000</v>
      </c>
      <c r="L308" s="163">
        <v>43607000</v>
      </c>
      <c r="M308" s="163">
        <v>47760000</v>
      </c>
      <c r="N308" s="163">
        <v>52117000</v>
      </c>
      <c r="O308" s="163">
        <v>58942000</v>
      </c>
      <c r="P308" s="163">
        <v>66104000</v>
      </c>
      <c r="Q308" s="163">
        <v>74653000</v>
      </c>
      <c r="R308" s="163">
        <v>84424000</v>
      </c>
      <c r="S308" s="163">
        <v>97369000</v>
      </c>
      <c r="T308" s="163">
        <v>110906000</v>
      </c>
      <c r="U308" s="163">
        <v>123632000</v>
      </c>
      <c r="V308" s="163">
        <v>130999000</v>
      </c>
      <c r="W308" s="163">
        <v>136887000</v>
      </c>
      <c r="X308" s="163">
        <v>145231000</v>
      </c>
      <c r="Y308" s="163">
        <v>153791000</v>
      </c>
      <c r="Z308" s="163">
        <v>165883000</v>
      </c>
      <c r="AA308" s="163">
        <v>178832000</v>
      </c>
      <c r="AB308" s="163">
        <v>193673000</v>
      </c>
      <c r="AC308" s="163">
        <v>211884000</v>
      </c>
      <c r="AD308" s="163">
        <v>225849000</v>
      </c>
      <c r="AE308" s="163">
        <v>242747000</v>
      </c>
      <c r="AF308" s="163">
        <v>258684000</v>
      </c>
      <c r="AG308" s="163">
        <v>276834000</v>
      </c>
      <c r="AH308" s="163">
        <v>297884000</v>
      </c>
      <c r="AI308" s="163">
        <v>324269000</v>
      </c>
      <c r="AJ308" s="163">
        <v>353443000</v>
      </c>
      <c r="AK308" s="163">
        <v>386127000</v>
      </c>
      <c r="AL308" s="163">
        <v>391119000</v>
      </c>
      <c r="AM308" s="163">
        <v>394151000</v>
      </c>
      <c r="AN308" s="163">
        <v>391013000</v>
      </c>
      <c r="AO308" s="163">
        <v>371556000</v>
      </c>
      <c r="AP308" s="163">
        <v>364880000</v>
      </c>
      <c r="AQ308" s="163">
        <v>372291000</v>
      </c>
      <c r="AR308" s="163">
        <v>388752000</v>
      </c>
      <c r="AS308" s="163">
        <v>396571000</v>
      </c>
      <c r="AT308" s="163">
        <v>411279000</v>
      </c>
      <c r="AU308" s="163">
        <v>427636000</v>
      </c>
      <c r="AV308" s="163">
        <v>453306000</v>
      </c>
      <c r="AW308" s="163">
        <v>429924000</v>
      </c>
    </row>
    <row r="309" spans="3:49" x14ac:dyDescent="0.2">
      <c r="C309" s="32" t="s">
        <v>11</v>
      </c>
      <c r="D309" s="32" t="s">
        <v>114</v>
      </c>
      <c r="E309" s="32" t="s">
        <v>115</v>
      </c>
      <c r="F309" s="6" t="s">
        <v>78</v>
      </c>
      <c r="G309" s="32" t="s">
        <v>127</v>
      </c>
      <c r="H309" s="32" t="s">
        <v>16</v>
      </c>
      <c r="I309" s="10">
        <v>1075425</v>
      </c>
      <c r="J309" s="10">
        <v>1167031</v>
      </c>
      <c r="K309" s="10">
        <v>1293820</v>
      </c>
      <c r="L309" s="10">
        <v>1513229</v>
      </c>
      <c r="M309" s="10">
        <v>1633715</v>
      </c>
      <c r="N309" s="10">
        <v>1809174</v>
      </c>
      <c r="O309" s="10">
        <v>1945768</v>
      </c>
      <c r="P309" s="10">
        <v>2264484</v>
      </c>
      <c r="Q309" s="10">
        <v>2618030</v>
      </c>
      <c r="R309" s="10">
        <v>2966680</v>
      </c>
      <c r="S309" s="10">
        <v>3337857</v>
      </c>
      <c r="T309" s="10">
        <v>3687582</v>
      </c>
      <c r="U309" s="10">
        <v>3987455</v>
      </c>
      <c r="V309" s="10">
        <v>4521568</v>
      </c>
      <c r="W309" s="10">
        <v>4929743</v>
      </c>
      <c r="X309" s="10">
        <v>5203054</v>
      </c>
      <c r="Y309" s="10">
        <v>5900603</v>
      </c>
      <c r="Z309" s="10">
        <v>6430164</v>
      </c>
      <c r="AA309" s="10">
        <v>6783080</v>
      </c>
      <c r="AB309" s="10">
        <v>7706933</v>
      </c>
      <c r="AC309" s="10">
        <v>8961252</v>
      </c>
      <c r="AD309" s="10">
        <v>9600781</v>
      </c>
      <c r="AE309" s="10">
        <v>10228634</v>
      </c>
      <c r="AF309" s="10">
        <v>11078631</v>
      </c>
      <c r="AG309" s="10">
        <v>11884428</v>
      </c>
      <c r="AH309" s="10">
        <v>12738381</v>
      </c>
      <c r="AI309" s="10">
        <v>13847510</v>
      </c>
      <c r="AJ309" s="10">
        <v>15021367</v>
      </c>
      <c r="AK309" s="10">
        <v>16408082</v>
      </c>
      <c r="AL309" s="10">
        <v>16098094</v>
      </c>
      <c r="AM309" s="10">
        <v>15870398</v>
      </c>
      <c r="AN309" s="10">
        <v>15953233</v>
      </c>
      <c r="AO309" s="10">
        <v>14917474</v>
      </c>
      <c r="AP309" s="10">
        <v>14104251</v>
      </c>
      <c r="AQ309" s="10">
        <v>14516835</v>
      </c>
      <c r="AR309" s="10">
        <v>15169057</v>
      </c>
      <c r="AS309" s="10">
        <v>15389194</v>
      </c>
      <c r="AT309" s="10">
        <v>16344190</v>
      </c>
      <c r="AU309" s="10">
        <v>17067295</v>
      </c>
      <c r="AV309" s="10">
        <v>18136962</v>
      </c>
      <c r="AW309" s="10">
        <v>14983730</v>
      </c>
    </row>
    <row r="310" spans="3:49" x14ac:dyDescent="0.2">
      <c r="C310" s="32" t="s">
        <v>17</v>
      </c>
      <c r="D310" s="32" t="s">
        <v>114</v>
      </c>
      <c r="E310" s="32" t="s">
        <v>115</v>
      </c>
      <c r="F310" s="6" t="s">
        <v>78</v>
      </c>
      <c r="G310" s="32" t="s">
        <v>127</v>
      </c>
      <c r="H310" s="32" t="s">
        <v>16</v>
      </c>
      <c r="I310" s="10">
        <v>385348</v>
      </c>
      <c r="J310" s="10">
        <v>418846</v>
      </c>
      <c r="K310" s="10">
        <v>492910</v>
      </c>
      <c r="L310" s="10">
        <v>555972</v>
      </c>
      <c r="M310" s="10">
        <v>589443</v>
      </c>
      <c r="N310" s="10">
        <v>614801</v>
      </c>
      <c r="O310" s="10">
        <v>649884</v>
      </c>
      <c r="P310" s="10">
        <v>736564</v>
      </c>
      <c r="Q310" s="10">
        <v>758318</v>
      </c>
      <c r="R310" s="10">
        <v>846869</v>
      </c>
      <c r="S310" s="10">
        <v>928221</v>
      </c>
      <c r="T310" s="10">
        <v>955213</v>
      </c>
      <c r="U310" s="10">
        <v>977538</v>
      </c>
      <c r="V310" s="10">
        <v>1083431</v>
      </c>
      <c r="W310" s="10">
        <v>1192992</v>
      </c>
      <c r="X310" s="10">
        <v>1191955</v>
      </c>
      <c r="Y310" s="10">
        <v>1331890</v>
      </c>
      <c r="Z310" s="10">
        <v>1550213</v>
      </c>
      <c r="AA310" s="10">
        <v>1647290</v>
      </c>
      <c r="AB310" s="10">
        <v>1815966</v>
      </c>
      <c r="AC310" s="10">
        <v>1987126</v>
      </c>
      <c r="AD310" s="10">
        <v>2035846</v>
      </c>
      <c r="AE310" s="10">
        <v>2210738</v>
      </c>
      <c r="AF310" s="10">
        <v>2336531</v>
      </c>
      <c r="AG310" s="10">
        <v>2484099</v>
      </c>
      <c r="AH310" s="10">
        <v>2584088</v>
      </c>
      <c r="AI310" s="10">
        <v>2767550</v>
      </c>
      <c r="AJ310" s="10">
        <v>3029489</v>
      </c>
      <c r="AK310" s="10">
        <v>3436925</v>
      </c>
      <c r="AL310" s="10">
        <v>3343949</v>
      </c>
      <c r="AM310" s="10">
        <v>3353760</v>
      </c>
      <c r="AN310" s="10">
        <v>3280799</v>
      </c>
      <c r="AO310" s="10">
        <v>3054529</v>
      </c>
      <c r="AP310" s="10">
        <v>2880096</v>
      </c>
      <c r="AQ310" s="10">
        <v>2942342</v>
      </c>
      <c r="AR310" s="10">
        <v>3103986</v>
      </c>
      <c r="AS310" s="10">
        <v>3165326</v>
      </c>
      <c r="AT310" s="10">
        <v>3370666</v>
      </c>
      <c r="AU310" s="10">
        <v>3499188</v>
      </c>
      <c r="AV310" s="10">
        <v>3667951</v>
      </c>
      <c r="AW310" s="10">
        <v>3135426</v>
      </c>
    </row>
    <row r="311" spans="3:49" x14ac:dyDescent="0.2">
      <c r="C311" s="32" t="s">
        <v>18</v>
      </c>
      <c r="D311" s="32" t="s">
        <v>114</v>
      </c>
      <c r="E311" s="32" t="s">
        <v>115</v>
      </c>
      <c r="F311" s="6" t="s">
        <v>78</v>
      </c>
      <c r="G311" s="32" t="s">
        <v>127</v>
      </c>
      <c r="H311" s="32" t="s">
        <v>16</v>
      </c>
      <c r="I311" s="10">
        <v>212024</v>
      </c>
      <c r="J311" s="10">
        <v>242412</v>
      </c>
      <c r="K311" s="10">
        <v>279542</v>
      </c>
      <c r="L311" s="10">
        <v>322736</v>
      </c>
      <c r="M311" s="10">
        <v>324589</v>
      </c>
      <c r="N311" s="10">
        <v>371332</v>
      </c>
      <c r="O311" s="10">
        <v>384324</v>
      </c>
      <c r="P311" s="10">
        <v>424442</v>
      </c>
      <c r="Q311" s="10">
        <v>496768</v>
      </c>
      <c r="R311" s="10">
        <v>536505</v>
      </c>
      <c r="S311" s="10">
        <v>604467</v>
      </c>
      <c r="T311" s="10">
        <v>702285</v>
      </c>
      <c r="U311" s="10">
        <v>750273</v>
      </c>
      <c r="V311" s="10">
        <v>768772</v>
      </c>
      <c r="W311" s="10">
        <v>824762</v>
      </c>
      <c r="X311" s="10">
        <v>897960</v>
      </c>
      <c r="Y311" s="10">
        <v>920970</v>
      </c>
      <c r="Z311" s="10">
        <v>1117220</v>
      </c>
      <c r="AA311" s="10">
        <v>1198571</v>
      </c>
      <c r="AB311" s="10">
        <v>1272938</v>
      </c>
      <c r="AC311" s="10">
        <v>1381333</v>
      </c>
      <c r="AD311" s="10">
        <v>1478876</v>
      </c>
      <c r="AE311" s="10">
        <v>1519379</v>
      </c>
      <c r="AF311" s="10">
        <v>1619811</v>
      </c>
      <c r="AG311" s="10">
        <v>1705509</v>
      </c>
      <c r="AH311" s="10">
        <v>1771431</v>
      </c>
      <c r="AI311" s="10">
        <v>1908173</v>
      </c>
      <c r="AJ311" s="10">
        <v>2091448</v>
      </c>
      <c r="AK311" s="10">
        <v>2320393</v>
      </c>
      <c r="AL311" s="10">
        <v>2242964</v>
      </c>
      <c r="AM311" s="10">
        <v>2233581</v>
      </c>
      <c r="AN311" s="10">
        <v>2235031</v>
      </c>
      <c r="AO311" s="10">
        <v>2094753</v>
      </c>
      <c r="AP311" s="10">
        <v>1962136</v>
      </c>
      <c r="AQ311" s="10">
        <v>1981746</v>
      </c>
      <c r="AR311" s="10">
        <v>2099708</v>
      </c>
      <c r="AS311" s="10">
        <v>2103631</v>
      </c>
      <c r="AT311" s="10">
        <v>2213220</v>
      </c>
      <c r="AU311" s="10">
        <v>2293732</v>
      </c>
      <c r="AV311" s="10">
        <v>2408932</v>
      </c>
      <c r="AW311" s="10">
        <v>2082189</v>
      </c>
    </row>
    <row r="312" spans="3:49" x14ac:dyDescent="0.2">
      <c r="C312" s="32" t="s">
        <v>19</v>
      </c>
      <c r="D312" s="32" t="s">
        <v>114</v>
      </c>
      <c r="E312" s="32" t="s">
        <v>115</v>
      </c>
      <c r="F312" s="6" t="s">
        <v>78</v>
      </c>
      <c r="G312" s="32" t="s">
        <v>127</v>
      </c>
      <c r="H312" s="32" t="s">
        <v>16</v>
      </c>
      <c r="I312" s="10">
        <v>356233</v>
      </c>
      <c r="J312" s="10">
        <v>428438</v>
      </c>
      <c r="K312" s="10">
        <v>474843</v>
      </c>
      <c r="L312" s="10">
        <v>527729</v>
      </c>
      <c r="M312" s="10">
        <v>565404</v>
      </c>
      <c r="N312" s="10">
        <v>608847</v>
      </c>
      <c r="O312" s="10">
        <v>642184</v>
      </c>
      <c r="P312" s="10">
        <v>732706</v>
      </c>
      <c r="Q312" s="10">
        <v>827167</v>
      </c>
      <c r="R312" s="10">
        <v>979088</v>
      </c>
      <c r="S312" s="10">
        <v>1105986</v>
      </c>
      <c r="T312" s="10">
        <v>1228100</v>
      </c>
      <c r="U312" s="10">
        <v>1250073</v>
      </c>
      <c r="V312" s="10">
        <v>1300093</v>
      </c>
      <c r="W312" s="10">
        <v>1538599</v>
      </c>
      <c r="X312" s="10">
        <v>1662454</v>
      </c>
      <c r="Y312" s="10">
        <v>1853877</v>
      </c>
      <c r="Z312" s="10">
        <v>2137092</v>
      </c>
      <c r="AA312" s="10">
        <v>2269819</v>
      </c>
      <c r="AB312" s="10">
        <v>2369622</v>
      </c>
      <c r="AC312" s="10">
        <v>2751034</v>
      </c>
      <c r="AD312" s="10">
        <v>2886191</v>
      </c>
      <c r="AE312" s="10">
        <v>2965957</v>
      </c>
      <c r="AF312" s="10">
        <v>3040840</v>
      </c>
      <c r="AG312" s="10">
        <v>3416003</v>
      </c>
      <c r="AH312" s="10">
        <v>3665890</v>
      </c>
      <c r="AI312" s="10">
        <v>3887123</v>
      </c>
      <c r="AJ312" s="10">
        <v>4185646</v>
      </c>
      <c r="AK312" s="10">
        <v>4473517</v>
      </c>
      <c r="AL312" s="10">
        <v>4344882</v>
      </c>
      <c r="AM312" s="10">
        <v>4383178</v>
      </c>
      <c r="AN312" s="10">
        <v>4429205</v>
      </c>
      <c r="AO312" s="10">
        <v>4236252</v>
      </c>
      <c r="AP312" s="10">
        <v>4045110</v>
      </c>
      <c r="AQ312" s="10">
        <v>4154787</v>
      </c>
      <c r="AR312" s="10">
        <v>4468999</v>
      </c>
      <c r="AS312" s="10">
        <v>4726321</v>
      </c>
      <c r="AT312" s="10">
        <v>5074436</v>
      </c>
      <c r="AU312" s="10">
        <v>5333973</v>
      </c>
      <c r="AV312" s="10">
        <v>5682766</v>
      </c>
      <c r="AW312" s="10">
        <v>3601318</v>
      </c>
    </row>
    <row r="313" spans="3:49" x14ac:dyDescent="0.2">
      <c r="C313" s="32" t="s">
        <v>20</v>
      </c>
      <c r="D313" s="32" t="s">
        <v>114</v>
      </c>
      <c r="E313" s="32" t="s">
        <v>115</v>
      </c>
      <c r="F313" s="6" t="s">
        <v>78</v>
      </c>
      <c r="G313" s="32" t="s">
        <v>127</v>
      </c>
      <c r="H313" s="32" t="s">
        <v>16</v>
      </c>
      <c r="I313" s="10">
        <v>609916</v>
      </c>
      <c r="J313" s="10">
        <v>673830</v>
      </c>
      <c r="K313" s="10">
        <v>741721</v>
      </c>
      <c r="L313" s="10">
        <v>854825</v>
      </c>
      <c r="M313" s="10">
        <v>889377</v>
      </c>
      <c r="N313" s="10">
        <v>952986</v>
      </c>
      <c r="O313" s="10">
        <v>998583</v>
      </c>
      <c r="P313" s="10">
        <v>1120932</v>
      </c>
      <c r="Q313" s="10">
        <v>1271657</v>
      </c>
      <c r="R313" s="10">
        <v>1369989</v>
      </c>
      <c r="S313" s="10">
        <v>1613675</v>
      </c>
      <c r="T313" s="10">
        <v>1921582</v>
      </c>
      <c r="U313" s="10">
        <v>2042916</v>
      </c>
      <c r="V313" s="10">
        <v>2037833</v>
      </c>
      <c r="W313" s="10">
        <v>2258608</v>
      </c>
      <c r="X313" s="10">
        <v>2409062</v>
      </c>
      <c r="Y313" s="10">
        <v>2546851</v>
      </c>
      <c r="Z313" s="10">
        <v>2783195</v>
      </c>
      <c r="AA313" s="10">
        <v>3125759</v>
      </c>
      <c r="AB313" s="10">
        <v>3709242</v>
      </c>
      <c r="AC313" s="10">
        <v>3996424</v>
      </c>
      <c r="AD313" s="10">
        <v>4339039</v>
      </c>
      <c r="AE313" s="10">
        <v>4652326</v>
      </c>
      <c r="AF313" s="10">
        <v>4892292</v>
      </c>
      <c r="AG313" s="10">
        <v>5190491</v>
      </c>
      <c r="AH313" s="10">
        <v>5576322</v>
      </c>
      <c r="AI313" s="10">
        <v>5937154</v>
      </c>
      <c r="AJ313" s="10">
        <v>6430257</v>
      </c>
      <c r="AK313" s="10">
        <v>6972277</v>
      </c>
      <c r="AL313" s="10">
        <v>6616711</v>
      </c>
      <c r="AM313" s="10">
        <v>6537601</v>
      </c>
      <c r="AN313" s="10">
        <v>6680118</v>
      </c>
      <c r="AO313" s="10">
        <v>6276010</v>
      </c>
      <c r="AP313" s="10">
        <v>6041488</v>
      </c>
      <c r="AQ313" s="10">
        <v>6127704</v>
      </c>
      <c r="AR313" s="10">
        <v>6486695</v>
      </c>
      <c r="AS313" s="10">
        <v>6641128</v>
      </c>
      <c r="AT313" s="10">
        <v>7138267</v>
      </c>
      <c r="AU313" s="10">
        <v>7441734</v>
      </c>
      <c r="AV313" s="10">
        <v>7866605</v>
      </c>
      <c r="AW313" s="10">
        <v>5106373</v>
      </c>
    </row>
    <row r="314" spans="3:49" x14ac:dyDescent="0.2">
      <c r="C314" s="32" t="s">
        <v>21</v>
      </c>
      <c r="D314" s="32" t="s">
        <v>114</v>
      </c>
      <c r="E314" s="32" t="s">
        <v>115</v>
      </c>
      <c r="F314" s="6" t="s">
        <v>78</v>
      </c>
      <c r="G314" s="32" t="s">
        <v>127</v>
      </c>
      <c r="H314" s="32" t="s">
        <v>16</v>
      </c>
      <c r="I314" s="10">
        <v>91376</v>
      </c>
      <c r="J314" s="10">
        <v>103004</v>
      </c>
      <c r="K314" s="10">
        <v>112360</v>
      </c>
      <c r="L314" s="10">
        <v>123957</v>
      </c>
      <c r="M314" s="10">
        <v>135209</v>
      </c>
      <c r="N314" s="10">
        <v>141902</v>
      </c>
      <c r="O314" s="10">
        <v>148625</v>
      </c>
      <c r="P314" s="10">
        <v>157739</v>
      </c>
      <c r="Q314" s="10">
        <v>170629</v>
      </c>
      <c r="R314" s="10">
        <v>191238</v>
      </c>
      <c r="S314" s="10">
        <v>244416</v>
      </c>
      <c r="T314" s="10">
        <v>280074</v>
      </c>
      <c r="U314" s="10">
        <v>294761</v>
      </c>
      <c r="V314" s="10">
        <v>277943</v>
      </c>
      <c r="W314" s="10">
        <v>320111</v>
      </c>
      <c r="X314" s="10">
        <v>358034</v>
      </c>
      <c r="Y314" s="10">
        <v>388699</v>
      </c>
      <c r="Z314" s="10">
        <v>428312</v>
      </c>
      <c r="AA314" s="10">
        <v>520048</v>
      </c>
      <c r="AB314" s="10">
        <v>617378</v>
      </c>
      <c r="AC314" s="10">
        <v>716014</v>
      </c>
      <c r="AD314" s="10">
        <v>764728</v>
      </c>
      <c r="AE314" s="10">
        <v>815879</v>
      </c>
      <c r="AF314" s="10">
        <v>855783</v>
      </c>
      <c r="AG314" s="10">
        <v>930545</v>
      </c>
      <c r="AH314" s="10">
        <v>976101</v>
      </c>
      <c r="AI314" s="10">
        <v>1045127</v>
      </c>
      <c r="AJ314" s="10">
        <v>1126147</v>
      </c>
      <c r="AK314" s="10">
        <v>1245474</v>
      </c>
      <c r="AL314" s="10">
        <v>1229826</v>
      </c>
      <c r="AM314" s="10">
        <v>1240581</v>
      </c>
      <c r="AN314" s="10">
        <v>1270032</v>
      </c>
      <c r="AO314" s="10">
        <v>1173364</v>
      </c>
      <c r="AP314" s="10">
        <v>1125623</v>
      </c>
      <c r="AQ314" s="10">
        <v>1152647</v>
      </c>
      <c r="AR314" s="10">
        <v>1209412</v>
      </c>
      <c r="AS314" s="10">
        <v>1216961</v>
      </c>
      <c r="AT314" s="10">
        <v>1289966</v>
      </c>
      <c r="AU314" s="10">
        <v>1341546</v>
      </c>
      <c r="AV314" s="10">
        <v>1410266</v>
      </c>
      <c r="AW314" s="10">
        <v>1124576</v>
      </c>
    </row>
    <row r="315" spans="3:49" x14ac:dyDescent="0.2">
      <c r="C315" s="32" t="s">
        <v>22</v>
      </c>
      <c r="D315" s="32" t="s">
        <v>114</v>
      </c>
      <c r="E315" s="32" t="s">
        <v>115</v>
      </c>
      <c r="F315" s="6" t="s">
        <v>78</v>
      </c>
      <c r="G315" s="32" t="s">
        <v>127</v>
      </c>
      <c r="H315" s="32" t="s">
        <v>16</v>
      </c>
      <c r="I315" s="10">
        <v>385965</v>
      </c>
      <c r="J315" s="10">
        <v>434420</v>
      </c>
      <c r="K315" s="10">
        <v>482688</v>
      </c>
      <c r="L315" s="10">
        <v>547554</v>
      </c>
      <c r="M315" s="10">
        <v>580044</v>
      </c>
      <c r="N315" s="10">
        <v>701949</v>
      </c>
      <c r="O315" s="10">
        <v>760422</v>
      </c>
      <c r="P315" s="10">
        <v>876003</v>
      </c>
      <c r="Q315" s="10">
        <v>981014</v>
      </c>
      <c r="R315" s="10">
        <v>1056395</v>
      </c>
      <c r="S315" s="10">
        <v>1172438</v>
      </c>
      <c r="T315" s="10">
        <v>1507495</v>
      </c>
      <c r="U315" s="10">
        <v>1569127</v>
      </c>
      <c r="V315" s="10">
        <v>1634672</v>
      </c>
      <c r="W315" s="10">
        <v>1765849</v>
      </c>
      <c r="X315" s="10">
        <v>1898721</v>
      </c>
      <c r="Y315" s="10">
        <v>1983065</v>
      </c>
      <c r="Z315" s="10">
        <v>2484906</v>
      </c>
      <c r="AA315" s="10">
        <v>2622843</v>
      </c>
      <c r="AB315" s="10">
        <v>2583465</v>
      </c>
      <c r="AC315" s="10">
        <v>2757103</v>
      </c>
      <c r="AD315" s="10">
        <v>2992252</v>
      </c>
      <c r="AE315" s="10">
        <v>3165764</v>
      </c>
      <c r="AF315" s="10">
        <v>3383570</v>
      </c>
      <c r="AG315" s="10">
        <v>3586750</v>
      </c>
      <c r="AH315" s="10">
        <v>3652716</v>
      </c>
      <c r="AI315" s="10">
        <v>3909197</v>
      </c>
      <c r="AJ315" s="10">
        <v>4277306</v>
      </c>
      <c r="AK315" s="10">
        <v>4660567</v>
      </c>
      <c r="AL315" s="10">
        <v>4660348</v>
      </c>
      <c r="AM315" s="10">
        <v>4684576</v>
      </c>
      <c r="AN315" s="10">
        <v>4703905</v>
      </c>
      <c r="AO315" s="10">
        <v>4411368</v>
      </c>
      <c r="AP315" s="10">
        <v>4140193</v>
      </c>
      <c r="AQ315" s="10">
        <v>4180309</v>
      </c>
      <c r="AR315" s="10">
        <v>4394694</v>
      </c>
      <c r="AS315" s="10">
        <v>4508815</v>
      </c>
      <c r="AT315" s="10">
        <v>4784560</v>
      </c>
      <c r="AU315" s="10">
        <v>4968176</v>
      </c>
      <c r="AV315" s="10">
        <v>5217826</v>
      </c>
      <c r="AW315" s="10">
        <v>4311018</v>
      </c>
    </row>
    <row r="316" spans="3:49" x14ac:dyDescent="0.2">
      <c r="C316" s="32" t="s">
        <v>23</v>
      </c>
      <c r="D316" s="32" t="s">
        <v>114</v>
      </c>
      <c r="E316" s="32" t="s">
        <v>115</v>
      </c>
      <c r="F316" s="6" t="s">
        <v>78</v>
      </c>
      <c r="G316" s="32" t="s">
        <v>127</v>
      </c>
      <c r="H316" s="32" t="s">
        <v>16</v>
      </c>
      <c r="I316" s="10">
        <v>263554</v>
      </c>
      <c r="J316" s="10">
        <v>331271</v>
      </c>
      <c r="K316" s="10">
        <v>364225</v>
      </c>
      <c r="L316" s="10">
        <v>397614</v>
      </c>
      <c r="M316" s="10">
        <v>426875</v>
      </c>
      <c r="N316" s="10">
        <v>462525</v>
      </c>
      <c r="O316" s="10">
        <v>456488</v>
      </c>
      <c r="P316" s="10">
        <v>500483</v>
      </c>
      <c r="Q316" s="10">
        <v>570784</v>
      </c>
      <c r="R316" s="10">
        <v>647580</v>
      </c>
      <c r="S316" s="10">
        <v>718150</v>
      </c>
      <c r="T316" s="10">
        <v>688799</v>
      </c>
      <c r="U316" s="10">
        <v>853297</v>
      </c>
      <c r="V316" s="10">
        <v>980570</v>
      </c>
      <c r="W316" s="10">
        <v>1012366</v>
      </c>
      <c r="X316" s="10">
        <v>1021283</v>
      </c>
      <c r="Y316" s="10">
        <v>1063247</v>
      </c>
      <c r="Z316" s="10">
        <v>1393277</v>
      </c>
      <c r="AA316" s="10">
        <v>1637893</v>
      </c>
      <c r="AB316" s="10">
        <v>1511304</v>
      </c>
      <c r="AC316" s="10">
        <v>1652661</v>
      </c>
      <c r="AD316" s="10">
        <v>1831496</v>
      </c>
      <c r="AE316" s="10">
        <v>2019072</v>
      </c>
      <c r="AF316" s="10">
        <v>2244990</v>
      </c>
      <c r="AG316" s="10">
        <v>2419368</v>
      </c>
      <c r="AH316" s="10">
        <v>2622568</v>
      </c>
      <c r="AI316" s="10">
        <v>2853329</v>
      </c>
      <c r="AJ316" s="10">
        <v>3144045</v>
      </c>
      <c r="AK316" s="10">
        <v>3580487</v>
      </c>
      <c r="AL316" s="10">
        <v>3449399</v>
      </c>
      <c r="AM316" s="10">
        <v>3530556</v>
      </c>
      <c r="AN316" s="10">
        <v>3415406</v>
      </c>
      <c r="AO316" s="10">
        <v>3261656</v>
      </c>
      <c r="AP316" s="10">
        <v>3029985</v>
      </c>
      <c r="AQ316" s="10">
        <v>3064660</v>
      </c>
      <c r="AR316" s="10">
        <v>3242685</v>
      </c>
      <c r="AS316" s="10">
        <v>3289965</v>
      </c>
      <c r="AT316" s="10">
        <v>3487611</v>
      </c>
      <c r="AU316" s="10">
        <v>3655187</v>
      </c>
      <c r="AV316" s="10">
        <v>3860257</v>
      </c>
      <c r="AW316" s="10">
        <v>3469459</v>
      </c>
    </row>
    <row r="317" spans="3:49" x14ac:dyDescent="0.2">
      <c r="C317" s="32" t="s">
        <v>24</v>
      </c>
      <c r="D317" s="32" t="s">
        <v>114</v>
      </c>
      <c r="E317" s="32" t="s">
        <v>115</v>
      </c>
      <c r="F317" s="6" t="s">
        <v>78</v>
      </c>
      <c r="G317" s="32" t="s">
        <v>127</v>
      </c>
      <c r="H317" s="32" t="s">
        <v>16</v>
      </c>
      <c r="I317" s="10">
        <v>2005506</v>
      </c>
      <c r="J317" s="10">
        <v>2296516</v>
      </c>
      <c r="K317" s="10">
        <v>2370097</v>
      </c>
      <c r="L317" s="10">
        <v>2674547</v>
      </c>
      <c r="M317" s="10">
        <v>2866988</v>
      </c>
      <c r="N317" s="10">
        <v>2909433</v>
      </c>
      <c r="O317" s="10">
        <v>3357579</v>
      </c>
      <c r="P317" s="10">
        <v>3964123</v>
      </c>
      <c r="Q317" s="10">
        <v>4240443</v>
      </c>
      <c r="R317" s="10">
        <v>4893285</v>
      </c>
      <c r="S317" s="10">
        <v>5624623</v>
      </c>
      <c r="T317" s="10">
        <v>6414990</v>
      </c>
      <c r="U317" s="10">
        <v>7331974</v>
      </c>
      <c r="V317" s="10">
        <v>7291375</v>
      </c>
      <c r="W317" s="10">
        <v>8059973</v>
      </c>
      <c r="X317" s="10">
        <v>8727696</v>
      </c>
      <c r="Y317" s="10">
        <v>9256757</v>
      </c>
      <c r="Z317" s="10">
        <v>9499854</v>
      </c>
      <c r="AA317" s="10">
        <v>10095565</v>
      </c>
      <c r="AB317" s="10">
        <v>11837347</v>
      </c>
      <c r="AC317" s="10">
        <v>13658334</v>
      </c>
      <c r="AD317" s="10">
        <v>14458243</v>
      </c>
      <c r="AE317" s="10">
        <v>15906622</v>
      </c>
      <c r="AF317" s="10">
        <v>16782464</v>
      </c>
      <c r="AG317" s="10">
        <v>18021360</v>
      </c>
      <c r="AH317" s="10">
        <v>19405848</v>
      </c>
      <c r="AI317" s="10">
        <v>20944971</v>
      </c>
      <c r="AJ317" s="10">
        <v>22840416</v>
      </c>
      <c r="AK317" s="10">
        <v>25226173</v>
      </c>
      <c r="AL317" s="10">
        <v>24638745</v>
      </c>
      <c r="AM317" s="10">
        <v>24761855</v>
      </c>
      <c r="AN317" s="10">
        <v>24370193</v>
      </c>
      <c r="AO317" s="10">
        <v>23433379</v>
      </c>
      <c r="AP317" s="10">
        <v>22466834</v>
      </c>
      <c r="AQ317" s="10">
        <v>22550167</v>
      </c>
      <c r="AR317" s="10">
        <v>23786180</v>
      </c>
      <c r="AS317" s="10">
        <v>24433540</v>
      </c>
      <c r="AT317" s="10">
        <v>25658777</v>
      </c>
      <c r="AU317" s="10">
        <v>26752726</v>
      </c>
      <c r="AV317" s="10">
        <v>28266756</v>
      </c>
      <c r="AW317" s="10">
        <v>23763057</v>
      </c>
    </row>
    <row r="318" spans="3:49" x14ac:dyDescent="0.2">
      <c r="C318" s="32" t="s">
        <v>25</v>
      </c>
      <c r="D318" s="32" t="s">
        <v>114</v>
      </c>
      <c r="E318" s="32" t="s">
        <v>115</v>
      </c>
      <c r="F318" s="6" t="s">
        <v>78</v>
      </c>
      <c r="G318" s="32" t="s">
        <v>127</v>
      </c>
      <c r="H318" s="32" t="s">
        <v>16</v>
      </c>
      <c r="I318" s="10">
        <v>974471</v>
      </c>
      <c r="J318" s="10">
        <v>1136891</v>
      </c>
      <c r="K318" s="10">
        <v>1254656</v>
      </c>
      <c r="L318" s="10">
        <v>1472394</v>
      </c>
      <c r="M318" s="10">
        <v>1554927</v>
      </c>
      <c r="N318" s="10">
        <v>1588876</v>
      </c>
      <c r="O318" s="10">
        <v>1650531</v>
      </c>
      <c r="P318" s="10">
        <v>1859528</v>
      </c>
      <c r="Q318" s="10">
        <v>1981303</v>
      </c>
      <c r="R318" s="10">
        <v>2251326</v>
      </c>
      <c r="S318" s="10">
        <v>2652318</v>
      </c>
      <c r="T318" s="10">
        <v>2923810</v>
      </c>
      <c r="U318" s="10">
        <v>3180255</v>
      </c>
      <c r="V318" s="10">
        <v>3449359</v>
      </c>
      <c r="W318" s="10">
        <v>3783638</v>
      </c>
      <c r="X318" s="10">
        <v>3812681</v>
      </c>
      <c r="Y318" s="10">
        <v>4330340</v>
      </c>
      <c r="Z318" s="10">
        <v>5076314</v>
      </c>
      <c r="AA318" s="10">
        <v>5739999</v>
      </c>
      <c r="AB318" s="10">
        <v>6201583</v>
      </c>
      <c r="AC318" s="10">
        <v>7170147</v>
      </c>
      <c r="AD318" s="10">
        <v>7388270</v>
      </c>
      <c r="AE318" s="10">
        <v>8160127</v>
      </c>
      <c r="AF318" s="10">
        <v>8577872</v>
      </c>
      <c r="AG318" s="10">
        <v>9390262</v>
      </c>
      <c r="AH318" s="10">
        <v>10072298</v>
      </c>
      <c r="AI318" s="10">
        <v>10790902</v>
      </c>
      <c r="AJ318" s="10">
        <v>11704047</v>
      </c>
      <c r="AK318" s="10">
        <v>13050030</v>
      </c>
      <c r="AL318" s="10">
        <v>12418953</v>
      </c>
      <c r="AM318" s="10">
        <v>12144032</v>
      </c>
      <c r="AN318" s="10">
        <v>11948409</v>
      </c>
      <c r="AO318" s="10">
        <v>11172845</v>
      </c>
      <c r="AP318" s="10">
        <v>10702875</v>
      </c>
      <c r="AQ318" s="10">
        <v>11124325</v>
      </c>
      <c r="AR318" s="10">
        <v>11723620</v>
      </c>
      <c r="AS318" s="10">
        <v>11969106</v>
      </c>
      <c r="AT318" s="10">
        <v>12639436</v>
      </c>
      <c r="AU318" s="10">
        <v>13164283</v>
      </c>
      <c r="AV318" s="10">
        <v>13872157</v>
      </c>
      <c r="AW318" s="10">
        <v>11850871</v>
      </c>
    </row>
    <row r="319" spans="3:49" x14ac:dyDescent="0.2">
      <c r="C319" s="32" t="s">
        <v>26</v>
      </c>
      <c r="D319" s="32" t="s">
        <v>114</v>
      </c>
      <c r="E319" s="32" t="s">
        <v>115</v>
      </c>
      <c r="F319" s="6" t="s">
        <v>78</v>
      </c>
      <c r="G319" s="32" t="s">
        <v>127</v>
      </c>
      <c r="H319" s="32" t="s">
        <v>16</v>
      </c>
      <c r="I319" s="10">
        <v>148307</v>
      </c>
      <c r="J319" s="10">
        <v>165507</v>
      </c>
      <c r="K319" s="10">
        <v>179967</v>
      </c>
      <c r="L319" s="10">
        <v>210146</v>
      </c>
      <c r="M319" s="10">
        <v>230443</v>
      </c>
      <c r="N319" s="10">
        <v>241092</v>
      </c>
      <c r="O319" s="10">
        <v>252809</v>
      </c>
      <c r="P319" s="10">
        <v>300542</v>
      </c>
      <c r="Q319" s="10">
        <v>332070</v>
      </c>
      <c r="R319" s="10">
        <v>362636</v>
      </c>
      <c r="S319" s="10">
        <v>405407</v>
      </c>
      <c r="T319" s="10">
        <v>436567</v>
      </c>
      <c r="U319" s="10">
        <v>436693</v>
      </c>
      <c r="V319" s="10">
        <v>462064</v>
      </c>
      <c r="W319" s="10">
        <v>526495</v>
      </c>
      <c r="X319" s="10">
        <v>540208</v>
      </c>
      <c r="Y319" s="10">
        <v>608055</v>
      </c>
      <c r="Z319" s="10">
        <v>752539</v>
      </c>
      <c r="AA319" s="10">
        <v>829086</v>
      </c>
      <c r="AB319" s="10">
        <v>906979</v>
      </c>
      <c r="AC319" s="10">
        <v>981216</v>
      </c>
      <c r="AD319" s="10">
        <v>981110</v>
      </c>
      <c r="AE319" s="10">
        <v>1049632</v>
      </c>
      <c r="AF319" s="10">
        <v>1101606</v>
      </c>
      <c r="AG319" s="10">
        <v>1147849</v>
      </c>
      <c r="AH319" s="10">
        <v>1195094</v>
      </c>
      <c r="AI319" s="10">
        <v>1254326</v>
      </c>
      <c r="AJ319" s="10">
        <v>1345730</v>
      </c>
      <c r="AK319" s="10">
        <v>1442009</v>
      </c>
      <c r="AL319" s="10">
        <v>1401848</v>
      </c>
      <c r="AM319" s="10">
        <v>1431079</v>
      </c>
      <c r="AN319" s="10">
        <v>1407320</v>
      </c>
      <c r="AO319" s="10">
        <v>1332924</v>
      </c>
      <c r="AP319" s="10">
        <v>1296795</v>
      </c>
      <c r="AQ319" s="10">
        <v>1274349</v>
      </c>
      <c r="AR319" s="10">
        <v>1340926</v>
      </c>
      <c r="AS319" s="10">
        <v>1401494</v>
      </c>
      <c r="AT319" s="10">
        <v>1480589</v>
      </c>
      <c r="AU319" s="10">
        <v>1530299</v>
      </c>
      <c r="AV319" s="10">
        <v>1602546</v>
      </c>
      <c r="AW319" s="10">
        <v>1343374</v>
      </c>
    </row>
    <row r="320" spans="3:49" x14ac:dyDescent="0.2">
      <c r="C320" s="32" t="s">
        <v>27</v>
      </c>
      <c r="D320" s="32" t="s">
        <v>114</v>
      </c>
      <c r="E320" s="32" t="s">
        <v>115</v>
      </c>
      <c r="F320" s="6" t="s">
        <v>78</v>
      </c>
      <c r="G320" s="32" t="s">
        <v>127</v>
      </c>
      <c r="H320" s="32" t="s">
        <v>16</v>
      </c>
      <c r="I320" s="10">
        <v>392954</v>
      </c>
      <c r="J320" s="10">
        <v>433735</v>
      </c>
      <c r="K320" s="10">
        <v>497172</v>
      </c>
      <c r="L320" s="10">
        <v>568759</v>
      </c>
      <c r="M320" s="10">
        <v>618892</v>
      </c>
      <c r="N320" s="10">
        <v>669626</v>
      </c>
      <c r="O320" s="10">
        <v>713879</v>
      </c>
      <c r="P320" s="10">
        <v>780477</v>
      </c>
      <c r="Q320" s="10">
        <v>856774</v>
      </c>
      <c r="R320" s="10">
        <v>980802</v>
      </c>
      <c r="S320" s="10">
        <v>1087250</v>
      </c>
      <c r="T320" s="10">
        <v>1227357</v>
      </c>
      <c r="U320" s="10">
        <v>1312347</v>
      </c>
      <c r="V320" s="10">
        <v>1405522</v>
      </c>
      <c r="W320" s="10">
        <v>1709084</v>
      </c>
      <c r="X320" s="10">
        <v>1900631</v>
      </c>
      <c r="Y320" s="10">
        <v>1900968</v>
      </c>
      <c r="Z320" s="10">
        <v>2247624</v>
      </c>
      <c r="AA320" s="10">
        <v>2542403</v>
      </c>
      <c r="AB320" s="10">
        <v>2794503</v>
      </c>
      <c r="AC320" s="10">
        <v>3180465</v>
      </c>
      <c r="AD320" s="10">
        <v>3334170</v>
      </c>
      <c r="AE320" s="10">
        <v>3554553</v>
      </c>
      <c r="AF320" s="10">
        <v>3781546</v>
      </c>
      <c r="AG320" s="10">
        <v>4107829</v>
      </c>
      <c r="AH320" s="10">
        <v>4324795</v>
      </c>
      <c r="AI320" s="10">
        <v>4613643</v>
      </c>
      <c r="AJ320" s="10">
        <v>5101423</v>
      </c>
      <c r="AK320" s="10">
        <v>5535620</v>
      </c>
      <c r="AL320" s="10">
        <v>5546505</v>
      </c>
      <c r="AM320" s="10">
        <v>5701637</v>
      </c>
      <c r="AN320" s="10">
        <v>5617875</v>
      </c>
      <c r="AO320" s="10">
        <v>5380890</v>
      </c>
      <c r="AP320" s="10">
        <v>5114056</v>
      </c>
      <c r="AQ320" s="10">
        <v>5167276</v>
      </c>
      <c r="AR320" s="10">
        <v>5491117</v>
      </c>
      <c r="AS320" s="10">
        <v>5529494</v>
      </c>
      <c r="AT320" s="10">
        <v>5816625</v>
      </c>
      <c r="AU320" s="10">
        <v>6096388</v>
      </c>
      <c r="AV320" s="10">
        <v>6396710</v>
      </c>
      <c r="AW320" s="10">
        <v>5791296</v>
      </c>
    </row>
    <row r="321" spans="3:49" x14ac:dyDescent="0.2">
      <c r="C321" s="32" t="s">
        <v>28</v>
      </c>
      <c r="D321" s="32" t="s">
        <v>114</v>
      </c>
      <c r="E321" s="32" t="s">
        <v>115</v>
      </c>
      <c r="F321" s="6" t="s">
        <v>78</v>
      </c>
      <c r="G321" s="32" t="s">
        <v>127</v>
      </c>
      <c r="H321" s="32" t="s">
        <v>16</v>
      </c>
      <c r="I321" s="10">
        <v>2069469</v>
      </c>
      <c r="J321" s="10">
        <v>2318253</v>
      </c>
      <c r="K321" s="10">
        <v>2731525</v>
      </c>
      <c r="L321" s="10">
        <v>3248276</v>
      </c>
      <c r="M321" s="10">
        <v>3454531</v>
      </c>
      <c r="N321" s="10">
        <v>3649324</v>
      </c>
      <c r="O321" s="10">
        <v>4217689</v>
      </c>
      <c r="P321" s="10">
        <v>4375523</v>
      </c>
      <c r="Q321" s="10">
        <v>4638046</v>
      </c>
      <c r="R321" s="10">
        <v>5360477</v>
      </c>
      <c r="S321" s="10">
        <v>6022038</v>
      </c>
      <c r="T321" s="10">
        <v>6991367</v>
      </c>
      <c r="U321" s="10">
        <v>7768102</v>
      </c>
      <c r="V321" s="10">
        <v>8277624</v>
      </c>
      <c r="W321" s="10">
        <v>7966965</v>
      </c>
      <c r="X321" s="10">
        <v>8296903</v>
      </c>
      <c r="Y321" s="10">
        <v>8486419</v>
      </c>
      <c r="Z321" s="10">
        <v>9657583</v>
      </c>
      <c r="AA321" s="10">
        <v>11353135</v>
      </c>
      <c r="AB321" s="10">
        <v>12853905</v>
      </c>
      <c r="AC321" s="10">
        <v>14214155</v>
      </c>
      <c r="AD321" s="10">
        <v>15150242</v>
      </c>
      <c r="AE321" s="10">
        <v>16327077</v>
      </c>
      <c r="AF321" s="10">
        <v>16973726</v>
      </c>
      <c r="AG321" s="10">
        <v>18230078</v>
      </c>
      <c r="AH321" s="10">
        <v>19349248</v>
      </c>
      <c r="AI321" s="10">
        <v>20511858</v>
      </c>
      <c r="AJ321" s="10">
        <v>21893664</v>
      </c>
      <c r="AK321" s="10">
        <v>24272043</v>
      </c>
      <c r="AL321" s="10">
        <v>24250740</v>
      </c>
      <c r="AM321" s="10">
        <v>24321182</v>
      </c>
      <c r="AN321" s="10">
        <v>24324353</v>
      </c>
      <c r="AO321" s="10">
        <v>23420656</v>
      </c>
      <c r="AP321" s="10">
        <v>22413461</v>
      </c>
      <c r="AQ321" s="10">
        <v>22569039</v>
      </c>
      <c r="AR321" s="10">
        <v>23650936</v>
      </c>
      <c r="AS321" s="10">
        <v>23960697</v>
      </c>
      <c r="AT321" s="10">
        <v>25248831</v>
      </c>
      <c r="AU321" s="10">
        <v>26230212</v>
      </c>
      <c r="AV321" s="10">
        <v>27745372</v>
      </c>
      <c r="AW321" s="10">
        <v>23605486</v>
      </c>
    </row>
    <row r="322" spans="3:49" x14ac:dyDescent="0.2">
      <c r="C322" s="32" t="s">
        <v>29</v>
      </c>
      <c r="D322" s="32" t="s">
        <v>114</v>
      </c>
      <c r="E322" s="32" t="s">
        <v>115</v>
      </c>
      <c r="F322" s="6" t="s">
        <v>78</v>
      </c>
      <c r="G322" s="32" t="s">
        <v>127</v>
      </c>
      <c r="H322" s="32" t="s">
        <v>16</v>
      </c>
      <c r="I322" s="10">
        <v>128269</v>
      </c>
      <c r="J322" s="10">
        <v>147789</v>
      </c>
      <c r="K322" s="10">
        <v>167116</v>
      </c>
      <c r="L322" s="10">
        <v>185335</v>
      </c>
      <c r="M322" s="10">
        <v>205228</v>
      </c>
      <c r="N322" s="10">
        <v>261000</v>
      </c>
      <c r="O322" s="10">
        <v>303967</v>
      </c>
      <c r="P322" s="10">
        <v>342810</v>
      </c>
      <c r="Q322" s="10">
        <v>407114</v>
      </c>
      <c r="R322" s="10">
        <v>484943</v>
      </c>
      <c r="S322" s="10">
        <v>573119</v>
      </c>
      <c r="T322" s="10">
        <v>615978</v>
      </c>
      <c r="U322" s="10">
        <v>720051</v>
      </c>
      <c r="V322" s="10">
        <v>732432</v>
      </c>
      <c r="W322" s="10">
        <v>743663</v>
      </c>
      <c r="X322" s="10">
        <v>739001</v>
      </c>
      <c r="Y322" s="10">
        <v>803348</v>
      </c>
      <c r="Z322" s="10">
        <v>1079929</v>
      </c>
      <c r="AA322" s="10">
        <v>1225031</v>
      </c>
      <c r="AB322" s="10">
        <v>1327306</v>
      </c>
      <c r="AC322" s="10">
        <v>1470406</v>
      </c>
      <c r="AD322" s="10">
        <v>1637825</v>
      </c>
      <c r="AE322" s="10">
        <v>1859434</v>
      </c>
      <c r="AF322" s="10">
        <v>1959256</v>
      </c>
      <c r="AG322" s="10">
        <v>2162848</v>
      </c>
      <c r="AH322" s="10">
        <v>2366976</v>
      </c>
      <c r="AI322" s="10">
        <v>2604745</v>
      </c>
      <c r="AJ322" s="10">
        <v>2863516</v>
      </c>
      <c r="AK322" s="10">
        <v>3195841</v>
      </c>
      <c r="AL322" s="10">
        <v>3090414</v>
      </c>
      <c r="AM322" s="10">
        <v>3023608</v>
      </c>
      <c r="AN322" s="10">
        <v>2935206</v>
      </c>
      <c r="AO322" s="10">
        <v>2821292</v>
      </c>
      <c r="AP322" s="10">
        <v>2720025</v>
      </c>
      <c r="AQ322" s="10">
        <v>2802016</v>
      </c>
      <c r="AR322" s="10">
        <v>2990132</v>
      </c>
      <c r="AS322" s="10">
        <v>3036503</v>
      </c>
      <c r="AT322" s="10">
        <v>3224075</v>
      </c>
      <c r="AU322" s="10">
        <v>3383474</v>
      </c>
      <c r="AV322" s="10">
        <v>3568664</v>
      </c>
      <c r="AW322" s="10">
        <v>3197508</v>
      </c>
    </row>
    <row r="323" spans="3:49" x14ac:dyDescent="0.2">
      <c r="C323" s="32" t="s">
        <v>30</v>
      </c>
      <c r="D323" s="32" t="s">
        <v>114</v>
      </c>
      <c r="E323" s="32" t="s">
        <v>115</v>
      </c>
      <c r="F323" s="6" t="s">
        <v>78</v>
      </c>
      <c r="G323" s="32" t="s">
        <v>127</v>
      </c>
      <c r="H323" s="32" t="s">
        <v>16</v>
      </c>
      <c r="I323" s="10">
        <v>135138</v>
      </c>
      <c r="J323" s="10">
        <v>147655</v>
      </c>
      <c r="K323" s="10">
        <v>163411</v>
      </c>
      <c r="L323" s="10">
        <v>176294</v>
      </c>
      <c r="M323" s="10">
        <v>188782</v>
      </c>
      <c r="N323" s="10">
        <v>199444</v>
      </c>
      <c r="O323" s="10">
        <v>215059</v>
      </c>
      <c r="P323" s="10">
        <v>237005</v>
      </c>
      <c r="Q323" s="10">
        <v>279604</v>
      </c>
      <c r="R323" s="10">
        <v>321532</v>
      </c>
      <c r="S323" s="10">
        <v>341691</v>
      </c>
      <c r="T323" s="10">
        <v>417485</v>
      </c>
      <c r="U323" s="10">
        <v>450105</v>
      </c>
      <c r="V323" s="10">
        <v>494947</v>
      </c>
      <c r="W323" s="10">
        <v>604461</v>
      </c>
      <c r="X323" s="10">
        <v>626472</v>
      </c>
      <c r="Y323" s="10">
        <v>679944</v>
      </c>
      <c r="Z323" s="10">
        <v>821216</v>
      </c>
      <c r="AA323" s="10">
        <v>939100</v>
      </c>
      <c r="AB323" s="10">
        <v>847478</v>
      </c>
      <c r="AC323" s="10">
        <v>942349</v>
      </c>
      <c r="AD323" s="10">
        <v>997987</v>
      </c>
      <c r="AE323" s="10">
        <v>1077568</v>
      </c>
      <c r="AF323" s="10">
        <v>1105965</v>
      </c>
      <c r="AG323" s="10">
        <v>1168687</v>
      </c>
      <c r="AH323" s="10">
        <v>1238998</v>
      </c>
      <c r="AI323" s="10">
        <v>1288397</v>
      </c>
      <c r="AJ323" s="10">
        <v>1391378</v>
      </c>
      <c r="AK323" s="10">
        <v>1490096</v>
      </c>
      <c r="AL323" s="10">
        <v>1481020</v>
      </c>
      <c r="AM323" s="10">
        <v>1483264</v>
      </c>
      <c r="AN323" s="10">
        <v>1457180</v>
      </c>
      <c r="AO323" s="10">
        <v>1390896</v>
      </c>
      <c r="AP323" s="10">
        <v>1327127</v>
      </c>
      <c r="AQ323" s="10">
        <v>1354510</v>
      </c>
      <c r="AR323" s="10">
        <v>1436592</v>
      </c>
      <c r="AS323" s="10">
        <v>1489770</v>
      </c>
      <c r="AT323" s="10">
        <v>1553610</v>
      </c>
      <c r="AU323" s="10">
        <v>1617880</v>
      </c>
      <c r="AV323" s="10">
        <v>1708644</v>
      </c>
      <c r="AW323" s="10">
        <v>1429662</v>
      </c>
    </row>
    <row r="324" spans="3:49" x14ac:dyDescent="0.2">
      <c r="C324" s="32" t="s">
        <v>31</v>
      </c>
      <c r="D324" s="32" t="s">
        <v>114</v>
      </c>
      <c r="E324" s="32" t="s">
        <v>115</v>
      </c>
      <c r="F324" s="6" t="s">
        <v>78</v>
      </c>
      <c r="G324" s="32" t="s">
        <v>127</v>
      </c>
      <c r="H324" s="32" t="s">
        <v>16</v>
      </c>
      <c r="I324" s="10">
        <v>472191</v>
      </c>
      <c r="J324" s="10">
        <v>536057</v>
      </c>
      <c r="K324" s="10">
        <v>617544</v>
      </c>
      <c r="L324" s="10">
        <v>681216</v>
      </c>
      <c r="M324" s="10">
        <v>713708</v>
      </c>
      <c r="N324" s="10">
        <v>796307</v>
      </c>
      <c r="O324" s="10">
        <v>852301</v>
      </c>
      <c r="P324" s="10">
        <v>860896</v>
      </c>
      <c r="Q324" s="10">
        <v>961373</v>
      </c>
      <c r="R324" s="10">
        <v>1068228</v>
      </c>
      <c r="S324" s="10">
        <v>1282155</v>
      </c>
      <c r="T324" s="10">
        <v>1405232</v>
      </c>
      <c r="U324" s="10">
        <v>1652210</v>
      </c>
      <c r="V324" s="10">
        <v>1896598</v>
      </c>
      <c r="W324" s="10">
        <v>2161947</v>
      </c>
      <c r="X324" s="10">
        <v>2203820</v>
      </c>
      <c r="Y324" s="10">
        <v>2257248</v>
      </c>
      <c r="Z324" s="10">
        <v>2387691</v>
      </c>
      <c r="AA324" s="10">
        <v>2577063</v>
      </c>
      <c r="AB324" s="10">
        <v>2984535</v>
      </c>
      <c r="AC324" s="10">
        <v>3577077</v>
      </c>
      <c r="AD324" s="10">
        <v>3809060</v>
      </c>
      <c r="AE324" s="10">
        <v>4024546</v>
      </c>
      <c r="AF324" s="10">
        <v>4227984</v>
      </c>
      <c r="AG324" s="10">
        <v>4509311</v>
      </c>
      <c r="AH324" s="10">
        <v>4720795</v>
      </c>
      <c r="AI324" s="10">
        <v>5021436</v>
      </c>
      <c r="AJ324" s="10">
        <v>5361610</v>
      </c>
      <c r="AK324" s="10">
        <v>5936749</v>
      </c>
      <c r="AL324" s="10">
        <v>5864356</v>
      </c>
      <c r="AM324" s="10">
        <v>5909468</v>
      </c>
      <c r="AN324" s="10">
        <v>5883836</v>
      </c>
      <c r="AO324" s="10">
        <v>5639144</v>
      </c>
      <c r="AP324" s="10">
        <v>5355857</v>
      </c>
      <c r="AQ324" s="10">
        <v>5427715</v>
      </c>
      <c r="AR324" s="10">
        <v>5722742</v>
      </c>
      <c r="AS324" s="10">
        <v>5847828</v>
      </c>
      <c r="AT324" s="10">
        <v>6115671</v>
      </c>
      <c r="AU324" s="10">
        <v>6349526</v>
      </c>
      <c r="AV324" s="10">
        <v>6670505</v>
      </c>
      <c r="AW324" s="10">
        <v>5773892</v>
      </c>
    </row>
    <row r="325" spans="3:49" x14ac:dyDescent="0.2">
      <c r="C325" s="32" t="s">
        <v>32</v>
      </c>
      <c r="D325" s="32" t="s">
        <v>114</v>
      </c>
      <c r="E325" s="32" t="s">
        <v>115</v>
      </c>
      <c r="F325" s="6" t="s">
        <v>78</v>
      </c>
      <c r="G325" s="32" t="s">
        <v>127</v>
      </c>
      <c r="H325" s="32" t="s">
        <v>16</v>
      </c>
      <c r="I325" s="10">
        <v>53854</v>
      </c>
      <c r="J325" s="10">
        <v>58345</v>
      </c>
      <c r="K325" s="10">
        <v>81403</v>
      </c>
      <c r="L325" s="10">
        <v>92417</v>
      </c>
      <c r="M325" s="10">
        <v>93845</v>
      </c>
      <c r="N325" s="10">
        <v>116382</v>
      </c>
      <c r="O325" s="10">
        <v>112908</v>
      </c>
      <c r="P325" s="10">
        <v>123743</v>
      </c>
      <c r="Q325" s="10">
        <v>150906</v>
      </c>
      <c r="R325" s="10">
        <v>176427</v>
      </c>
      <c r="S325" s="10">
        <v>182189</v>
      </c>
      <c r="T325" s="10">
        <v>159084</v>
      </c>
      <c r="U325" s="10">
        <v>182823</v>
      </c>
      <c r="V325" s="10">
        <v>219197</v>
      </c>
      <c r="W325" s="10">
        <v>245744</v>
      </c>
      <c r="X325" s="10">
        <v>243065</v>
      </c>
      <c r="Y325" s="10">
        <v>232719</v>
      </c>
      <c r="Z325" s="10">
        <v>291871</v>
      </c>
      <c r="AA325" s="10">
        <v>295315</v>
      </c>
      <c r="AB325" s="10">
        <v>319516</v>
      </c>
      <c r="AC325" s="10">
        <v>344904</v>
      </c>
      <c r="AD325" s="10">
        <v>369884</v>
      </c>
      <c r="AE325" s="10">
        <v>399692</v>
      </c>
      <c r="AF325" s="10">
        <v>438133</v>
      </c>
      <c r="AG325" s="10">
        <v>474583</v>
      </c>
      <c r="AH325" s="10">
        <v>500451</v>
      </c>
      <c r="AI325" s="10">
        <v>554559</v>
      </c>
      <c r="AJ325" s="10">
        <v>614511</v>
      </c>
      <c r="AK325" s="10">
        <v>684717</v>
      </c>
      <c r="AL325" s="10">
        <v>656246</v>
      </c>
      <c r="AM325" s="10">
        <v>651644</v>
      </c>
      <c r="AN325" s="10">
        <v>652899</v>
      </c>
      <c r="AO325" s="10">
        <v>613568</v>
      </c>
      <c r="AP325" s="10">
        <v>595088</v>
      </c>
      <c r="AQ325" s="10">
        <v>600573</v>
      </c>
      <c r="AR325" s="10">
        <v>620519</v>
      </c>
      <c r="AS325" s="10">
        <v>635227</v>
      </c>
      <c r="AT325" s="10">
        <v>668470</v>
      </c>
      <c r="AU325" s="10">
        <v>696381</v>
      </c>
      <c r="AV325" s="10">
        <v>738081</v>
      </c>
      <c r="AW325" s="10">
        <v>588765</v>
      </c>
    </row>
    <row r="326" spans="3:49" x14ac:dyDescent="0.2">
      <c r="C326" s="32" t="s">
        <v>33</v>
      </c>
      <c r="D326" s="32" t="s">
        <v>114</v>
      </c>
      <c r="E326" s="32" t="s">
        <v>115</v>
      </c>
      <c r="F326" s="6" t="s">
        <v>78</v>
      </c>
      <c r="G326" s="32" t="s">
        <v>127</v>
      </c>
      <c r="H326" s="32" t="s">
        <v>16</v>
      </c>
      <c r="I326" s="10">
        <v>9760000</v>
      </c>
      <c r="J326" s="10">
        <v>11040000</v>
      </c>
      <c r="K326" s="10">
        <v>12305000</v>
      </c>
      <c r="L326" s="10">
        <v>14153000</v>
      </c>
      <c r="M326" s="10">
        <v>15072000</v>
      </c>
      <c r="N326" s="10">
        <v>16095000</v>
      </c>
      <c r="O326" s="10">
        <v>17663000</v>
      </c>
      <c r="P326" s="10">
        <v>19658000</v>
      </c>
      <c r="Q326" s="10">
        <v>21542000</v>
      </c>
      <c r="R326" s="10">
        <v>24494000</v>
      </c>
      <c r="S326" s="10">
        <v>27896000</v>
      </c>
      <c r="T326" s="10">
        <v>31563000</v>
      </c>
      <c r="U326" s="10">
        <v>34760000</v>
      </c>
      <c r="V326" s="10">
        <v>36834000</v>
      </c>
      <c r="W326" s="10">
        <v>39645000</v>
      </c>
      <c r="X326" s="10">
        <v>41733000</v>
      </c>
      <c r="Y326" s="10">
        <v>44545000</v>
      </c>
      <c r="Z326" s="10">
        <v>50139000</v>
      </c>
      <c r="AA326" s="10">
        <v>55402000</v>
      </c>
      <c r="AB326" s="10">
        <v>61660000</v>
      </c>
      <c r="AC326" s="10">
        <v>69742000</v>
      </c>
      <c r="AD326" s="10">
        <v>74056000</v>
      </c>
      <c r="AE326" s="10">
        <v>79937000</v>
      </c>
      <c r="AF326" s="10">
        <v>84401000</v>
      </c>
      <c r="AG326" s="10">
        <v>90830000</v>
      </c>
      <c r="AH326" s="10">
        <v>96762000</v>
      </c>
      <c r="AI326" s="10">
        <v>103740000</v>
      </c>
      <c r="AJ326" s="10">
        <v>112422000</v>
      </c>
      <c r="AK326" s="10">
        <v>123931000</v>
      </c>
      <c r="AL326" s="10">
        <v>121335000</v>
      </c>
      <c r="AM326" s="10">
        <v>121262000</v>
      </c>
      <c r="AN326" s="10">
        <v>120565000</v>
      </c>
      <c r="AO326" s="10">
        <v>114631000</v>
      </c>
      <c r="AP326" s="10">
        <v>109321000</v>
      </c>
      <c r="AQ326" s="10">
        <v>110991000</v>
      </c>
      <c r="AR326" s="10">
        <v>116938000</v>
      </c>
      <c r="AS326" s="10">
        <v>119345000</v>
      </c>
      <c r="AT326" s="10">
        <v>126109000</v>
      </c>
      <c r="AU326" s="10">
        <v>131422000</v>
      </c>
      <c r="AV326" s="10">
        <v>138821000</v>
      </c>
      <c r="AW326" s="10">
        <v>115158000</v>
      </c>
    </row>
    <row r="327" spans="3:49" x14ac:dyDescent="0.2">
      <c r="C327" s="32" t="s">
        <v>34</v>
      </c>
      <c r="D327" s="32" t="s">
        <v>114</v>
      </c>
      <c r="E327" s="32" t="s">
        <v>115</v>
      </c>
      <c r="F327" s="6" t="s">
        <v>78</v>
      </c>
      <c r="G327" s="32" t="s">
        <v>127</v>
      </c>
      <c r="H327" s="32" t="s">
        <v>16</v>
      </c>
      <c r="I327" s="10">
        <v>0</v>
      </c>
      <c r="J327" s="10">
        <v>0</v>
      </c>
      <c r="K327" s="10">
        <v>0</v>
      </c>
      <c r="L327" s="10">
        <v>0</v>
      </c>
      <c r="M327" s="10">
        <v>0</v>
      </c>
      <c r="N327" s="10">
        <v>0</v>
      </c>
      <c r="O327" s="10">
        <v>0</v>
      </c>
      <c r="P327" s="10">
        <v>0</v>
      </c>
      <c r="Q327" s="10">
        <v>0</v>
      </c>
      <c r="R327" s="10">
        <v>0</v>
      </c>
      <c r="S327" s="10">
        <v>0</v>
      </c>
      <c r="T327" s="10">
        <v>0</v>
      </c>
      <c r="U327" s="10">
        <v>0</v>
      </c>
      <c r="V327" s="10">
        <v>0</v>
      </c>
      <c r="W327" s="10">
        <v>0</v>
      </c>
      <c r="X327" s="10">
        <v>0</v>
      </c>
      <c r="Y327" s="10">
        <v>0</v>
      </c>
      <c r="Z327" s="10">
        <v>0</v>
      </c>
      <c r="AA327" s="10">
        <v>0</v>
      </c>
      <c r="AB327" s="10">
        <v>0</v>
      </c>
      <c r="AC327" s="10">
        <v>0</v>
      </c>
      <c r="AD327" s="10">
        <v>0</v>
      </c>
      <c r="AE327" s="10">
        <v>0</v>
      </c>
      <c r="AF327" s="10">
        <v>0</v>
      </c>
      <c r="AG327" s="10">
        <v>0</v>
      </c>
      <c r="AH327" s="10">
        <v>0</v>
      </c>
      <c r="AI327" s="10">
        <v>0</v>
      </c>
      <c r="AJ327" s="10">
        <v>0</v>
      </c>
      <c r="AK327" s="10">
        <v>0</v>
      </c>
      <c r="AL327" s="10">
        <v>0</v>
      </c>
      <c r="AM327" s="10">
        <v>0</v>
      </c>
      <c r="AN327" s="10">
        <v>0</v>
      </c>
      <c r="AO327" s="10">
        <v>0</v>
      </c>
      <c r="AP327" s="10">
        <v>0</v>
      </c>
      <c r="AQ327" s="10">
        <v>0</v>
      </c>
      <c r="AR327" s="10">
        <v>0</v>
      </c>
      <c r="AS327" s="10">
        <v>0</v>
      </c>
      <c r="AT327" s="10">
        <v>0</v>
      </c>
      <c r="AU327" s="10">
        <v>0</v>
      </c>
      <c r="AV327" s="10">
        <v>0</v>
      </c>
      <c r="AW327" s="10">
        <v>0</v>
      </c>
    </row>
    <row r="328" spans="3:49" ht="12" thickBot="1" x14ac:dyDescent="0.25">
      <c r="C328" s="168" t="s">
        <v>35</v>
      </c>
      <c r="D328" s="168" t="s">
        <v>114</v>
      </c>
      <c r="E328" s="168" t="s">
        <v>115</v>
      </c>
      <c r="F328" s="169" t="s">
        <v>78</v>
      </c>
      <c r="G328" s="168" t="s">
        <v>127</v>
      </c>
      <c r="H328" s="168" t="s">
        <v>16</v>
      </c>
      <c r="I328" s="170">
        <v>9760000</v>
      </c>
      <c r="J328" s="170">
        <v>11040000</v>
      </c>
      <c r="K328" s="170">
        <v>12305000</v>
      </c>
      <c r="L328" s="170">
        <v>14153000</v>
      </c>
      <c r="M328" s="170">
        <v>15072000</v>
      </c>
      <c r="N328" s="170">
        <v>16095000</v>
      </c>
      <c r="O328" s="170">
        <v>17663000</v>
      </c>
      <c r="P328" s="170">
        <v>19658000</v>
      </c>
      <c r="Q328" s="170">
        <v>21542000</v>
      </c>
      <c r="R328" s="170">
        <v>24494000</v>
      </c>
      <c r="S328" s="170">
        <v>27896000</v>
      </c>
      <c r="T328" s="170">
        <v>31563000</v>
      </c>
      <c r="U328" s="170">
        <v>34760000</v>
      </c>
      <c r="V328" s="170">
        <v>36834000</v>
      </c>
      <c r="W328" s="170">
        <v>39645000</v>
      </c>
      <c r="X328" s="170">
        <v>41733000</v>
      </c>
      <c r="Y328" s="170">
        <v>44545000</v>
      </c>
      <c r="Z328" s="170">
        <v>50139000</v>
      </c>
      <c r="AA328" s="170">
        <v>55402000</v>
      </c>
      <c r="AB328" s="170">
        <v>61660000</v>
      </c>
      <c r="AC328" s="170">
        <v>69742000</v>
      </c>
      <c r="AD328" s="170">
        <v>74056000</v>
      </c>
      <c r="AE328" s="170">
        <v>79937000</v>
      </c>
      <c r="AF328" s="170">
        <v>84401000</v>
      </c>
      <c r="AG328" s="170">
        <v>90830000</v>
      </c>
      <c r="AH328" s="170">
        <v>96762000</v>
      </c>
      <c r="AI328" s="170">
        <v>103740000</v>
      </c>
      <c r="AJ328" s="170">
        <v>112422000</v>
      </c>
      <c r="AK328" s="170">
        <v>123931000</v>
      </c>
      <c r="AL328" s="170">
        <v>121335000</v>
      </c>
      <c r="AM328" s="170">
        <v>121262000</v>
      </c>
      <c r="AN328" s="170">
        <v>120565000</v>
      </c>
      <c r="AO328" s="170">
        <v>114631000</v>
      </c>
      <c r="AP328" s="170">
        <v>109321000</v>
      </c>
      <c r="AQ328" s="170">
        <v>110991000</v>
      </c>
      <c r="AR328" s="170">
        <v>116938000</v>
      </c>
      <c r="AS328" s="170">
        <v>119345000</v>
      </c>
      <c r="AT328" s="170">
        <v>126109000</v>
      </c>
      <c r="AU328" s="170">
        <v>131422000</v>
      </c>
      <c r="AV328" s="170">
        <v>138821000</v>
      </c>
      <c r="AW328" s="170">
        <v>115158000</v>
      </c>
    </row>
    <row r="329" spans="3:49" x14ac:dyDescent="0.2">
      <c r="C329" s="32" t="s">
        <v>11</v>
      </c>
      <c r="D329" s="32" t="s">
        <v>116</v>
      </c>
      <c r="E329" s="32" t="s">
        <v>117</v>
      </c>
      <c r="F329" s="6" t="s">
        <v>79</v>
      </c>
      <c r="G329" s="32" t="s">
        <v>127</v>
      </c>
      <c r="H329" s="32" t="s">
        <v>16</v>
      </c>
      <c r="I329" s="10">
        <v>199407</v>
      </c>
      <c r="J329" s="10">
        <v>227258</v>
      </c>
      <c r="K329" s="10">
        <v>262530</v>
      </c>
      <c r="L329" s="10">
        <v>292786</v>
      </c>
      <c r="M329" s="10">
        <v>326555</v>
      </c>
      <c r="N329" s="10">
        <v>355531</v>
      </c>
      <c r="O329" s="10">
        <v>377757</v>
      </c>
      <c r="P329" s="10">
        <v>419319</v>
      </c>
      <c r="Q329" s="10">
        <v>447615</v>
      </c>
      <c r="R329" s="10">
        <v>535627</v>
      </c>
      <c r="S329" s="10">
        <v>627994</v>
      </c>
      <c r="T329" s="10">
        <v>699377</v>
      </c>
      <c r="U329" s="10">
        <v>810551</v>
      </c>
      <c r="V329" s="10">
        <v>852742</v>
      </c>
      <c r="W329" s="10">
        <v>906243</v>
      </c>
      <c r="X329" s="10">
        <v>977732</v>
      </c>
      <c r="Y329" s="10">
        <v>1006970</v>
      </c>
      <c r="Z329" s="10">
        <v>1128498</v>
      </c>
      <c r="AA329" s="10">
        <v>1214511</v>
      </c>
      <c r="AB329" s="10">
        <v>1303854</v>
      </c>
      <c r="AC329" s="10">
        <v>1400863</v>
      </c>
      <c r="AD329" s="10">
        <v>1404077</v>
      </c>
      <c r="AE329" s="10">
        <v>1488015</v>
      </c>
      <c r="AF329" s="10">
        <v>1466988</v>
      </c>
      <c r="AG329" s="10">
        <v>1424292</v>
      </c>
      <c r="AH329" s="10">
        <v>1413706</v>
      </c>
      <c r="AI329" s="10">
        <v>1450936</v>
      </c>
      <c r="AJ329" s="10">
        <v>1445816</v>
      </c>
      <c r="AK329" s="10">
        <v>1298749</v>
      </c>
      <c r="AL329" s="10">
        <v>1333641</v>
      </c>
      <c r="AM329" s="10">
        <v>1483756</v>
      </c>
      <c r="AN329" s="10">
        <v>1532840</v>
      </c>
      <c r="AO329" s="10">
        <v>1236084</v>
      </c>
      <c r="AP329" s="10">
        <v>1174825</v>
      </c>
      <c r="AQ329" s="10">
        <v>1187299</v>
      </c>
      <c r="AR329" s="10">
        <v>1242535</v>
      </c>
      <c r="AS329" s="10">
        <v>1258906</v>
      </c>
      <c r="AT329" s="10">
        <v>1337306</v>
      </c>
      <c r="AU329" s="10">
        <v>1446184</v>
      </c>
      <c r="AV329" s="10">
        <v>1647288</v>
      </c>
      <c r="AW329" s="10">
        <v>1732375</v>
      </c>
    </row>
    <row r="330" spans="3:49" x14ac:dyDescent="0.2">
      <c r="C330" s="32" t="s">
        <v>17</v>
      </c>
      <c r="D330" s="32" t="s">
        <v>116</v>
      </c>
      <c r="E330" s="32" t="s">
        <v>117</v>
      </c>
      <c r="F330" s="6" t="s">
        <v>79</v>
      </c>
      <c r="G330" s="32" t="s">
        <v>127</v>
      </c>
      <c r="H330" s="32" t="s">
        <v>16</v>
      </c>
      <c r="I330" s="10">
        <v>40261</v>
      </c>
      <c r="J330" s="10">
        <v>47039</v>
      </c>
      <c r="K330" s="10">
        <v>55349</v>
      </c>
      <c r="L330" s="10">
        <v>62894</v>
      </c>
      <c r="M330" s="10">
        <v>71809</v>
      </c>
      <c r="N330" s="10">
        <v>82003</v>
      </c>
      <c r="O330" s="10">
        <v>88837</v>
      </c>
      <c r="P330" s="10">
        <v>94899</v>
      </c>
      <c r="Q330" s="10">
        <v>100137</v>
      </c>
      <c r="R330" s="10">
        <v>124956</v>
      </c>
      <c r="S330" s="10">
        <v>155809</v>
      </c>
      <c r="T330" s="10">
        <v>178768</v>
      </c>
      <c r="U330" s="10">
        <v>202650</v>
      </c>
      <c r="V330" s="10">
        <v>225686</v>
      </c>
      <c r="W330" s="10">
        <v>238230</v>
      </c>
      <c r="X330" s="10">
        <v>253937</v>
      </c>
      <c r="Y330" s="10">
        <v>265321</v>
      </c>
      <c r="Z330" s="10">
        <v>289125</v>
      </c>
      <c r="AA330" s="10">
        <v>314852</v>
      </c>
      <c r="AB330" s="10">
        <v>335224</v>
      </c>
      <c r="AC330" s="10">
        <v>359992</v>
      </c>
      <c r="AD330" s="10">
        <v>359672</v>
      </c>
      <c r="AE330" s="10">
        <v>374985</v>
      </c>
      <c r="AF330" s="10">
        <v>362596</v>
      </c>
      <c r="AG330" s="10">
        <v>341568</v>
      </c>
      <c r="AH330" s="10">
        <v>327073</v>
      </c>
      <c r="AI330" s="10">
        <v>327506</v>
      </c>
      <c r="AJ330" s="10">
        <v>316679</v>
      </c>
      <c r="AK330" s="10">
        <v>280838</v>
      </c>
      <c r="AL330" s="10">
        <v>295565</v>
      </c>
      <c r="AM330" s="10">
        <v>350688</v>
      </c>
      <c r="AN330" s="10">
        <v>355348</v>
      </c>
      <c r="AO330" s="10">
        <v>321695</v>
      </c>
      <c r="AP330" s="10">
        <v>313740</v>
      </c>
      <c r="AQ330" s="10">
        <v>313923</v>
      </c>
      <c r="AR330" s="10">
        <v>322054</v>
      </c>
      <c r="AS330" s="10">
        <v>320323</v>
      </c>
      <c r="AT330" s="10">
        <v>329722</v>
      </c>
      <c r="AU330" s="10">
        <v>342329</v>
      </c>
      <c r="AV330" s="10">
        <v>405561</v>
      </c>
      <c r="AW330" s="10">
        <v>412745</v>
      </c>
    </row>
    <row r="331" spans="3:49" x14ac:dyDescent="0.2">
      <c r="C331" s="32" t="s">
        <v>18</v>
      </c>
      <c r="D331" s="32" t="s">
        <v>116</v>
      </c>
      <c r="E331" s="32" t="s">
        <v>117</v>
      </c>
      <c r="F331" s="6" t="s">
        <v>79</v>
      </c>
      <c r="G331" s="32" t="s">
        <v>127</v>
      </c>
      <c r="H331" s="32" t="s">
        <v>16</v>
      </c>
      <c r="I331" s="10">
        <v>35895</v>
      </c>
      <c r="J331" s="10">
        <v>43064</v>
      </c>
      <c r="K331" s="10">
        <v>48718</v>
      </c>
      <c r="L331" s="10">
        <v>55287</v>
      </c>
      <c r="M331" s="10">
        <v>59213</v>
      </c>
      <c r="N331" s="10">
        <v>69221</v>
      </c>
      <c r="O331" s="10">
        <v>70662</v>
      </c>
      <c r="P331" s="10">
        <v>72434</v>
      </c>
      <c r="Q331" s="10">
        <v>80218</v>
      </c>
      <c r="R331" s="10">
        <v>94170</v>
      </c>
      <c r="S331" s="10">
        <v>119832</v>
      </c>
      <c r="T331" s="10">
        <v>134111</v>
      </c>
      <c r="U331" s="10">
        <v>159859</v>
      </c>
      <c r="V331" s="10">
        <v>177412</v>
      </c>
      <c r="W331" s="10">
        <v>182648</v>
      </c>
      <c r="X331" s="10">
        <v>174882</v>
      </c>
      <c r="Y331" s="10">
        <v>173375</v>
      </c>
      <c r="Z331" s="10">
        <v>180390</v>
      </c>
      <c r="AA331" s="10">
        <v>200675</v>
      </c>
      <c r="AB331" s="10">
        <v>209656</v>
      </c>
      <c r="AC331" s="10">
        <v>223801</v>
      </c>
      <c r="AD331" s="10">
        <v>227294</v>
      </c>
      <c r="AE331" s="10">
        <v>242760</v>
      </c>
      <c r="AF331" s="10">
        <v>242781</v>
      </c>
      <c r="AG331" s="10">
        <v>237913</v>
      </c>
      <c r="AH331" s="10">
        <v>237542</v>
      </c>
      <c r="AI331" s="10">
        <v>244166</v>
      </c>
      <c r="AJ331" s="10">
        <v>243068</v>
      </c>
      <c r="AK331" s="10">
        <v>218077</v>
      </c>
      <c r="AL331" s="10">
        <v>222794</v>
      </c>
      <c r="AM331" s="10">
        <v>250363</v>
      </c>
      <c r="AN331" s="10">
        <v>257061</v>
      </c>
      <c r="AO331" s="10">
        <v>237973</v>
      </c>
      <c r="AP331" s="10">
        <v>232527</v>
      </c>
      <c r="AQ331" s="10">
        <v>234978</v>
      </c>
      <c r="AR331" s="10">
        <v>250290</v>
      </c>
      <c r="AS331" s="10">
        <v>247611</v>
      </c>
      <c r="AT331" s="10">
        <v>265150</v>
      </c>
      <c r="AU331" s="10">
        <v>279464</v>
      </c>
      <c r="AV331" s="10">
        <v>310455</v>
      </c>
      <c r="AW331" s="10">
        <v>313943</v>
      </c>
    </row>
    <row r="332" spans="3:49" x14ac:dyDescent="0.2">
      <c r="C332" s="32" t="s">
        <v>19</v>
      </c>
      <c r="D332" s="32" t="s">
        <v>116</v>
      </c>
      <c r="E332" s="32" t="s">
        <v>117</v>
      </c>
      <c r="F332" s="6" t="s">
        <v>79</v>
      </c>
      <c r="G332" s="32" t="s">
        <v>127</v>
      </c>
      <c r="H332" s="32" t="s">
        <v>16</v>
      </c>
      <c r="I332" s="10">
        <v>24579</v>
      </c>
      <c r="J332" s="10">
        <v>28411</v>
      </c>
      <c r="K332" s="10">
        <v>31709</v>
      </c>
      <c r="L332" s="10">
        <v>35412</v>
      </c>
      <c r="M332" s="10">
        <v>39010</v>
      </c>
      <c r="N332" s="10">
        <v>45996</v>
      </c>
      <c r="O332" s="10">
        <v>55072</v>
      </c>
      <c r="P332" s="10">
        <v>57441</v>
      </c>
      <c r="Q332" s="10">
        <v>71250</v>
      </c>
      <c r="R332" s="10">
        <v>100415</v>
      </c>
      <c r="S332" s="10">
        <v>115260</v>
      </c>
      <c r="T332" s="10">
        <v>135982</v>
      </c>
      <c r="U332" s="10">
        <v>159285</v>
      </c>
      <c r="V332" s="10">
        <v>179439</v>
      </c>
      <c r="W332" s="10">
        <v>190089</v>
      </c>
      <c r="X332" s="10">
        <v>219573</v>
      </c>
      <c r="Y332" s="10">
        <v>241010</v>
      </c>
      <c r="Z332" s="10">
        <v>276335</v>
      </c>
      <c r="AA332" s="10">
        <v>289006</v>
      </c>
      <c r="AB332" s="10">
        <v>333186</v>
      </c>
      <c r="AC332" s="10">
        <v>368108</v>
      </c>
      <c r="AD332" s="10">
        <v>356243</v>
      </c>
      <c r="AE332" s="10">
        <v>369808</v>
      </c>
      <c r="AF332" s="10">
        <v>337695</v>
      </c>
      <c r="AG332" s="10">
        <v>313615</v>
      </c>
      <c r="AH332" s="10">
        <v>312386</v>
      </c>
      <c r="AI332" s="10">
        <v>309366</v>
      </c>
      <c r="AJ332" s="10">
        <v>298285</v>
      </c>
      <c r="AK332" s="10">
        <v>255016</v>
      </c>
      <c r="AL332" s="10">
        <v>246477</v>
      </c>
      <c r="AM332" s="10">
        <v>265233</v>
      </c>
      <c r="AN332" s="10">
        <v>260315</v>
      </c>
      <c r="AO332" s="10">
        <v>228808</v>
      </c>
      <c r="AP332" s="10">
        <v>201859</v>
      </c>
      <c r="AQ332" s="10">
        <v>199488</v>
      </c>
      <c r="AR332" s="10">
        <v>207657</v>
      </c>
      <c r="AS332" s="10">
        <v>205230</v>
      </c>
      <c r="AT332" s="10">
        <v>207944</v>
      </c>
      <c r="AU332" s="10">
        <v>237906</v>
      </c>
      <c r="AV332" s="10">
        <v>259776</v>
      </c>
      <c r="AW332" s="10">
        <v>229378</v>
      </c>
    </row>
    <row r="333" spans="3:49" x14ac:dyDescent="0.2">
      <c r="C333" s="32" t="s">
        <v>20</v>
      </c>
      <c r="D333" s="32" t="s">
        <v>116</v>
      </c>
      <c r="E333" s="32" t="s">
        <v>117</v>
      </c>
      <c r="F333" s="6" t="s">
        <v>79</v>
      </c>
      <c r="G333" s="32" t="s">
        <v>127</v>
      </c>
      <c r="H333" s="32" t="s">
        <v>16</v>
      </c>
      <c r="I333" s="10">
        <v>67889</v>
      </c>
      <c r="J333" s="10">
        <v>77311</v>
      </c>
      <c r="K333" s="10">
        <v>85704</v>
      </c>
      <c r="L333" s="10">
        <v>100946</v>
      </c>
      <c r="M333" s="10">
        <v>102491</v>
      </c>
      <c r="N333" s="10">
        <v>104597</v>
      </c>
      <c r="O333" s="10">
        <v>110645</v>
      </c>
      <c r="P333" s="10">
        <v>114744</v>
      </c>
      <c r="Q333" s="10">
        <v>138422</v>
      </c>
      <c r="R333" s="10">
        <v>183652</v>
      </c>
      <c r="S333" s="10">
        <v>206171</v>
      </c>
      <c r="T333" s="10">
        <v>221810</v>
      </c>
      <c r="U333" s="10">
        <v>287094</v>
      </c>
      <c r="V333" s="10">
        <v>348747</v>
      </c>
      <c r="W333" s="10">
        <v>328456</v>
      </c>
      <c r="X333" s="10">
        <v>358136</v>
      </c>
      <c r="Y333" s="10">
        <v>384398</v>
      </c>
      <c r="Z333" s="10">
        <v>422808</v>
      </c>
      <c r="AA333" s="10">
        <v>447056</v>
      </c>
      <c r="AB333" s="10">
        <v>493662</v>
      </c>
      <c r="AC333" s="10">
        <v>537035</v>
      </c>
      <c r="AD333" s="10">
        <v>503351</v>
      </c>
      <c r="AE333" s="10">
        <v>481032</v>
      </c>
      <c r="AF333" s="10">
        <v>435692</v>
      </c>
      <c r="AG333" s="10">
        <v>399753</v>
      </c>
      <c r="AH333" s="10">
        <v>373452</v>
      </c>
      <c r="AI333" s="10">
        <v>344668</v>
      </c>
      <c r="AJ333" s="10">
        <v>321423</v>
      </c>
      <c r="AK333" s="10">
        <v>266171</v>
      </c>
      <c r="AL333" s="10">
        <v>261669</v>
      </c>
      <c r="AM333" s="10">
        <v>283283</v>
      </c>
      <c r="AN333" s="10">
        <v>292007</v>
      </c>
      <c r="AO333" s="10">
        <v>252482</v>
      </c>
      <c r="AP333" s="10">
        <v>255946</v>
      </c>
      <c r="AQ333" s="10">
        <v>249675</v>
      </c>
      <c r="AR333" s="10">
        <v>256678</v>
      </c>
      <c r="AS333" s="10">
        <v>242130</v>
      </c>
      <c r="AT333" s="10">
        <v>257641</v>
      </c>
      <c r="AU333" s="10">
        <v>280518</v>
      </c>
      <c r="AV333" s="10">
        <v>321039</v>
      </c>
      <c r="AW333" s="10">
        <v>317870</v>
      </c>
    </row>
    <row r="334" spans="3:49" x14ac:dyDescent="0.2">
      <c r="C334" s="32" t="s">
        <v>21</v>
      </c>
      <c r="D334" s="32" t="s">
        <v>116</v>
      </c>
      <c r="E334" s="32" t="s">
        <v>117</v>
      </c>
      <c r="F334" s="6" t="s">
        <v>79</v>
      </c>
      <c r="G334" s="32" t="s">
        <v>127</v>
      </c>
      <c r="H334" s="32" t="s">
        <v>16</v>
      </c>
      <c r="I334" s="10">
        <v>14536</v>
      </c>
      <c r="J334" s="10">
        <v>16500</v>
      </c>
      <c r="K334" s="10">
        <v>18628</v>
      </c>
      <c r="L334" s="10">
        <v>20805</v>
      </c>
      <c r="M334" s="10">
        <v>25486</v>
      </c>
      <c r="N334" s="10">
        <v>29577</v>
      </c>
      <c r="O334" s="10">
        <v>32112</v>
      </c>
      <c r="P334" s="10">
        <v>33098</v>
      </c>
      <c r="Q334" s="10">
        <v>36433</v>
      </c>
      <c r="R334" s="10">
        <v>45223</v>
      </c>
      <c r="S334" s="10">
        <v>51372</v>
      </c>
      <c r="T334" s="10">
        <v>56329</v>
      </c>
      <c r="U334" s="10">
        <v>67700</v>
      </c>
      <c r="V334" s="10">
        <v>76149</v>
      </c>
      <c r="W334" s="10">
        <v>75389</v>
      </c>
      <c r="X334" s="10">
        <v>84366</v>
      </c>
      <c r="Y334" s="10">
        <v>86900</v>
      </c>
      <c r="Z334" s="10">
        <v>93314</v>
      </c>
      <c r="AA334" s="10">
        <v>100171</v>
      </c>
      <c r="AB334" s="10">
        <v>104120</v>
      </c>
      <c r="AC334" s="10">
        <v>110510</v>
      </c>
      <c r="AD334" s="10">
        <v>109910</v>
      </c>
      <c r="AE334" s="10">
        <v>117433</v>
      </c>
      <c r="AF334" s="10">
        <v>109308</v>
      </c>
      <c r="AG334" s="10">
        <v>103903</v>
      </c>
      <c r="AH334" s="10">
        <v>99141</v>
      </c>
      <c r="AI334" s="10">
        <v>97599</v>
      </c>
      <c r="AJ334" s="10">
        <v>93910</v>
      </c>
      <c r="AK334" s="10">
        <v>80705</v>
      </c>
      <c r="AL334" s="10">
        <v>80132</v>
      </c>
      <c r="AM334" s="10">
        <v>83902</v>
      </c>
      <c r="AN334" s="10">
        <v>82146</v>
      </c>
      <c r="AO334" s="10">
        <v>73987</v>
      </c>
      <c r="AP334" s="10">
        <v>71001</v>
      </c>
      <c r="AQ334" s="10">
        <v>71515</v>
      </c>
      <c r="AR334" s="10">
        <v>74060</v>
      </c>
      <c r="AS334" s="10">
        <v>74006</v>
      </c>
      <c r="AT334" s="10">
        <v>75626</v>
      </c>
      <c r="AU334" s="10">
        <v>83681</v>
      </c>
      <c r="AV334" s="10">
        <v>97057</v>
      </c>
      <c r="AW334" s="10">
        <v>106126</v>
      </c>
    </row>
    <row r="335" spans="3:49" x14ac:dyDescent="0.2">
      <c r="C335" s="32" t="s">
        <v>22</v>
      </c>
      <c r="D335" s="32" t="s">
        <v>116</v>
      </c>
      <c r="E335" s="32" t="s">
        <v>117</v>
      </c>
      <c r="F335" s="6" t="s">
        <v>79</v>
      </c>
      <c r="G335" s="32" t="s">
        <v>127</v>
      </c>
      <c r="H335" s="32" t="s">
        <v>16</v>
      </c>
      <c r="I335" s="10">
        <v>68638</v>
      </c>
      <c r="J335" s="10">
        <v>81853</v>
      </c>
      <c r="K335" s="10">
        <v>97711</v>
      </c>
      <c r="L335" s="10">
        <v>109568</v>
      </c>
      <c r="M335" s="10">
        <v>118881</v>
      </c>
      <c r="N335" s="10">
        <v>134687</v>
      </c>
      <c r="O335" s="10">
        <v>146668</v>
      </c>
      <c r="P335" s="10">
        <v>149431</v>
      </c>
      <c r="Q335" s="10">
        <v>167230</v>
      </c>
      <c r="R335" s="10">
        <v>201694</v>
      </c>
      <c r="S335" s="10">
        <v>233343</v>
      </c>
      <c r="T335" s="10">
        <v>253254</v>
      </c>
      <c r="U335" s="10">
        <v>308953</v>
      </c>
      <c r="V335" s="10">
        <v>326088</v>
      </c>
      <c r="W335" s="10">
        <v>347526</v>
      </c>
      <c r="X335" s="10">
        <v>378484</v>
      </c>
      <c r="Y335" s="10">
        <v>390490</v>
      </c>
      <c r="Z335" s="10">
        <v>410067</v>
      </c>
      <c r="AA335" s="10">
        <v>446360</v>
      </c>
      <c r="AB335" s="10">
        <v>469691</v>
      </c>
      <c r="AC335" s="10">
        <v>498562</v>
      </c>
      <c r="AD335" s="10">
        <v>504156</v>
      </c>
      <c r="AE335" s="10">
        <v>533240</v>
      </c>
      <c r="AF335" s="10">
        <v>512188</v>
      </c>
      <c r="AG335" s="10">
        <v>494710</v>
      </c>
      <c r="AH335" s="10">
        <v>472253</v>
      </c>
      <c r="AI335" s="10">
        <v>472587</v>
      </c>
      <c r="AJ335" s="10">
        <v>471562</v>
      </c>
      <c r="AK335" s="10">
        <v>411809</v>
      </c>
      <c r="AL335" s="10">
        <v>406624</v>
      </c>
      <c r="AM335" s="10">
        <v>461162</v>
      </c>
      <c r="AN335" s="10">
        <v>487729</v>
      </c>
      <c r="AO335" s="10">
        <v>429783</v>
      </c>
      <c r="AP335" s="10">
        <v>390098</v>
      </c>
      <c r="AQ335" s="10">
        <v>386933</v>
      </c>
      <c r="AR335" s="10">
        <v>417629</v>
      </c>
      <c r="AS335" s="10">
        <v>401214</v>
      </c>
      <c r="AT335" s="10">
        <v>406828</v>
      </c>
      <c r="AU335" s="10">
        <v>410037</v>
      </c>
      <c r="AV335" s="10">
        <v>461565</v>
      </c>
      <c r="AW335" s="10">
        <v>464947</v>
      </c>
    </row>
    <row r="336" spans="3:49" x14ac:dyDescent="0.2">
      <c r="C336" s="32" t="s">
        <v>23</v>
      </c>
      <c r="D336" s="32" t="s">
        <v>116</v>
      </c>
      <c r="E336" s="32" t="s">
        <v>117</v>
      </c>
      <c r="F336" s="6" t="s">
        <v>79</v>
      </c>
      <c r="G336" s="32" t="s">
        <v>127</v>
      </c>
      <c r="H336" s="32" t="s">
        <v>16</v>
      </c>
      <c r="I336" s="10">
        <v>29691</v>
      </c>
      <c r="J336" s="10">
        <v>34726</v>
      </c>
      <c r="K336" s="10">
        <v>40334</v>
      </c>
      <c r="L336" s="10">
        <v>45696</v>
      </c>
      <c r="M336" s="10">
        <v>52408</v>
      </c>
      <c r="N336" s="10">
        <v>61677</v>
      </c>
      <c r="O336" s="10">
        <v>67621</v>
      </c>
      <c r="P336" s="10">
        <v>69691</v>
      </c>
      <c r="Q336" s="10">
        <v>75365</v>
      </c>
      <c r="R336" s="10">
        <v>98165</v>
      </c>
      <c r="S336" s="10">
        <v>116172</v>
      </c>
      <c r="T336" s="10">
        <v>134966</v>
      </c>
      <c r="U336" s="10">
        <v>146629</v>
      </c>
      <c r="V336" s="10">
        <v>167081</v>
      </c>
      <c r="W336" s="10">
        <v>179408</v>
      </c>
      <c r="X336" s="10">
        <v>192790</v>
      </c>
      <c r="Y336" s="10">
        <v>200023</v>
      </c>
      <c r="Z336" s="10">
        <v>217057</v>
      </c>
      <c r="AA336" s="10">
        <v>235418</v>
      </c>
      <c r="AB336" s="10">
        <v>251424</v>
      </c>
      <c r="AC336" s="10">
        <v>273564</v>
      </c>
      <c r="AD336" s="10">
        <v>270123</v>
      </c>
      <c r="AE336" s="10">
        <v>280781</v>
      </c>
      <c r="AF336" s="10">
        <v>279180</v>
      </c>
      <c r="AG336" s="10">
        <v>262389</v>
      </c>
      <c r="AH336" s="10">
        <v>253950</v>
      </c>
      <c r="AI336" s="10">
        <v>253761</v>
      </c>
      <c r="AJ336" s="10">
        <v>247121</v>
      </c>
      <c r="AK336" s="10">
        <v>215512</v>
      </c>
      <c r="AL336" s="10">
        <v>214256</v>
      </c>
      <c r="AM336" s="10">
        <v>235244</v>
      </c>
      <c r="AN336" s="10">
        <v>238984</v>
      </c>
      <c r="AO336" s="10">
        <v>208735</v>
      </c>
      <c r="AP336" s="10">
        <v>199560</v>
      </c>
      <c r="AQ336" s="10">
        <v>198228</v>
      </c>
      <c r="AR336" s="10">
        <v>208891</v>
      </c>
      <c r="AS336" s="10">
        <v>196247</v>
      </c>
      <c r="AT336" s="10">
        <v>202358</v>
      </c>
      <c r="AU336" s="10">
        <v>206381</v>
      </c>
      <c r="AV336" s="10">
        <v>231729</v>
      </c>
      <c r="AW336" s="10">
        <v>240153</v>
      </c>
    </row>
    <row r="337" spans="3:49" x14ac:dyDescent="0.2">
      <c r="C337" s="32" t="s">
        <v>24</v>
      </c>
      <c r="D337" s="32" t="s">
        <v>116</v>
      </c>
      <c r="E337" s="32" t="s">
        <v>117</v>
      </c>
      <c r="F337" s="6" t="s">
        <v>79</v>
      </c>
      <c r="G337" s="32" t="s">
        <v>127</v>
      </c>
      <c r="H337" s="32" t="s">
        <v>16</v>
      </c>
      <c r="I337" s="10">
        <v>368754</v>
      </c>
      <c r="J337" s="10">
        <v>441986</v>
      </c>
      <c r="K337" s="10">
        <v>481205</v>
      </c>
      <c r="L337" s="10">
        <v>531503</v>
      </c>
      <c r="M337" s="10">
        <v>580409</v>
      </c>
      <c r="N337" s="10">
        <v>623296</v>
      </c>
      <c r="O337" s="10">
        <v>698739</v>
      </c>
      <c r="P337" s="10">
        <v>780506</v>
      </c>
      <c r="Q337" s="10">
        <v>870873</v>
      </c>
      <c r="R337" s="10">
        <v>1018202</v>
      </c>
      <c r="S337" s="10">
        <v>1184149</v>
      </c>
      <c r="T337" s="10">
        <v>1364186</v>
      </c>
      <c r="U337" s="10">
        <v>1558742</v>
      </c>
      <c r="V337" s="10">
        <v>1760557</v>
      </c>
      <c r="W337" s="10">
        <v>1781270</v>
      </c>
      <c r="X337" s="10">
        <v>1859294</v>
      </c>
      <c r="Y337" s="10">
        <v>1976472</v>
      </c>
      <c r="Z337" s="10">
        <v>2190867</v>
      </c>
      <c r="AA337" s="10">
        <v>2434824</v>
      </c>
      <c r="AB337" s="10">
        <v>2614680</v>
      </c>
      <c r="AC337" s="10">
        <v>2785908</v>
      </c>
      <c r="AD337" s="10">
        <v>2960118</v>
      </c>
      <c r="AE337" s="10">
        <v>3251152</v>
      </c>
      <c r="AF337" s="10">
        <v>3361071</v>
      </c>
      <c r="AG337" s="10">
        <v>3427415</v>
      </c>
      <c r="AH337" s="10">
        <v>3665977</v>
      </c>
      <c r="AI337" s="10">
        <v>3886668</v>
      </c>
      <c r="AJ337" s="10">
        <v>4049398</v>
      </c>
      <c r="AK337" s="10">
        <v>3720277</v>
      </c>
      <c r="AL337" s="10">
        <v>3662281</v>
      </c>
      <c r="AM337" s="10">
        <v>3677589</v>
      </c>
      <c r="AN337" s="10">
        <v>3746115</v>
      </c>
      <c r="AO337" s="10">
        <v>3579967</v>
      </c>
      <c r="AP337" s="10">
        <v>3507084</v>
      </c>
      <c r="AQ337" s="10">
        <v>3568360</v>
      </c>
      <c r="AR337" s="10">
        <v>3722576</v>
      </c>
      <c r="AS337" s="10">
        <v>3844148</v>
      </c>
      <c r="AT337" s="10">
        <v>4170648</v>
      </c>
      <c r="AU337" s="10">
        <v>4433981</v>
      </c>
      <c r="AV337" s="10">
        <v>4860045</v>
      </c>
      <c r="AW337" s="10">
        <v>5017443</v>
      </c>
    </row>
    <row r="338" spans="3:49" x14ac:dyDescent="0.2">
      <c r="C338" s="32" t="s">
        <v>25</v>
      </c>
      <c r="D338" s="32" t="s">
        <v>116</v>
      </c>
      <c r="E338" s="32" t="s">
        <v>117</v>
      </c>
      <c r="F338" s="6" t="s">
        <v>79</v>
      </c>
      <c r="G338" s="32" t="s">
        <v>127</v>
      </c>
      <c r="H338" s="32" t="s">
        <v>16</v>
      </c>
      <c r="I338" s="10">
        <v>130301</v>
      </c>
      <c r="J338" s="10">
        <v>155780</v>
      </c>
      <c r="K338" s="10">
        <v>180099</v>
      </c>
      <c r="L338" s="10">
        <v>203422</v>
      </c>
      <c r="M338" s="10">
        <v>232554</v>
      </c>
      <c r="N338" s="10">
        <v>262937</v>
      </c>
      <c r="O338" s="10">
        <v>286315</v>
      </c>
      <c r="P338" s="10">
        <v>314632</v>
      </c>
      <c r="Q338" s="10">
        <v>327116</v>
      </c>
      <c r="R338" s="10">
        <v>431987</v>
      </c>
      <c r="S338" s="10">
        <v>491293</v>
      </c>
      <c r="T338" s="10">
        <v>538210</v>
      </c>
      <c r="U338" s="10">
        <v>616398</v>
      </c>
      <c r="V338" s="10">
        <v>674958</v>
      </c>
      <c r="W338" s="10">
        <v>724442</v>
      </c>
      <c r="X338" s="10">
        <v>773366</v>
      </c>
      <c r="Y338" s="10">
        <v>817505</v>
      </c>
      <c r="Z338" s="10">
        <v>904447</v>
      </c>
      <c r="AA338" s="10">
        <v>969384</v>
      </c>
      <c r="AB338" s="10">
        <v>1047031</v>
      </c>
      <c r="AC338" s="10">
        <v>1124480</v>
      </c>
      <c r="AD338" s="10">
        <v>1109463</v>
      </c>
      <c r="AE338" s="10">
        <v>1169769</v>
      </c>
      <c r="AF338" s="10">
        <v>1108408</v>
      </c>
      <c r="AG338" s="10">
        <v>1061211</v>
      </c>
      <c r="AH338" s="10">
        <v>1028087</v>
      </c>
      <c r="AI338" s="10">
        <v>1043425</v>
      </c>
      <c r="AJ338" s="10">
        <v>1021144</v>
      </c>
      <c r="AK338" s="10">
        <v>883421</v>
      </c>
      <c r="AL338" s="10">
        <v>861145</v>
      </c>
      <c r="AM338" s="10">
        <v>932688</v>
      </c>
      <c r="AN338" s="10">
        <v>920111</v>
      </c>
      <c r="AO338" s="10">
        <v>864854</v>
      </c>
      <c r="AP338" s="10">
        <v>828199</v>
      </c>
      <c r="AQ338" s="10">
        <v>822599</v>
      </c>
      <c r="AR338" s="10">
        <v>862445</v>
      </c>
      <c r="AS338" s="10">
        <v>841541</v>
      </c>
      <c r="AT338" s="10">
        <v>894736</v>
      </c>
      <c r="AU338" s="10">
        <v>939100</v>
      </c>
      <c r="AV338" s="10">
        <v>1050548</v>
      </c>
      <c r="AW338" s="10">
        <v>1010284</v>
      </c>
    </row>
    <row r="339" spans="3:49" x14ac:dyDescent="0.2">
      <c r="C339" s="32" t="s">
        <v>26</v>
      </c>
      <c r="D339" s="32" t="s">
        <v>116</v>
      </c>
      <c r="E339" s="32" t="s">
        <v>117</v>
      </c>
      <c r="F339" s="6" t="s">
        <v>79</v>
      </c>
      <c r="G339" s="32" t="s">
        <v>127</v>
      </c>
      <c r="H339" s="32" t="s">
        <v>16</v>
      </c>
      <c r="I339" s="10">
        <v>13616</v>
      </c>
      <c r="J339" s="10">
        <v>15830</v>
      </c>
      <c r="K339" s="10">
        <v>18364</v>
      </c>
      <c r="L339" s="10">
        <v>21402</v>
      </c>
      <c r="M339" s="10">
        <v>25005</v>
      </c>
      <c r="N339" s="10">
        <v>27878</v>
      </c>
      <c r="O339" s="10">
        <v>30960</v>
      </c>
      <c r="P339" s="10">
        <v>33353</v>
      </c>
      <c r="Q339" s="10">
        <v>38196</v>
      </c>
      <c r="R339" s="10">
        <v>49349</v>
      </c>
      <c r="S339" s="10">
        <v>57015</v>
      </c>
      <c r="T339" s="10">
        <v>63909</v>
      </c>
      <c r="U339" s="10">
        <v>81760</v>
      </c>
      <c r="V339" s="10">
        <v>87285</v>
      </c>
      <c r="W339" s="10">
        <v>86602</v>
      </c>
      <c r="X339" s="10">
        <v>89674</v>
      </c>
      <c r="Y339" s="10">
        <v>96563</v>
      </c>
      <c r="Z339" s="10">
        <v>104489</v>
      </c>
      <c r="AA339" s="10">
        <v>114046</v>
      </c>
      <c r="AB339" s="10">
        <v>121880</v>
      </c>
      <c r="AC339" s="10">
        <v>131260</v>
      </c>
      <c r="AD339" s="10">
        <v>127972</v>
      </c>
      <c r="AE339" s="10">
        <v>135995</v>
      </c>
      <c r="AF339" s="10">
        <v>129088</v>
      </c>
      <c r="AG339" s="10">
        <v>122217</v>
      </c>
      <c r="AH339" s="10">
        <v>119210</v>
      </c>
      <c r="AI339" s="10">
        <v>121444</v>
      </c>
      <c r="AJ339" s="10">
        <v>117363</v>
      </c>
      <c r="AK339" s="10">
        <v>104703</v>
      </c>
      <c r="AL339" s="10">
        <v>98588</v>
      </c>
      <c r="AM339" s="10">
        <v>106611</v>
      </c>
      <c r="AN339" s="10">
        <v>110933</v>
      </c>
      <c r="AO339" s="10">
        <v>96678</v>
      </c>
      <c r="AP339" s="10">
        <v>87054</v>
      </c>
      <c r="AQ339" s="10">
        <v>89658</v>
      </c>
      <c r="AR339" s="10">
        <v>94776</v>
      </c>
      <c r="AS339" s="10">
        <v>91358</v>
      </c>
      <c r="AT339" s="10">
        <v>92284</v>
      </c>
      <c r="AU339" s="10">
        <v>92848</v>
      </c>
      <c r="AV339" s="10">
        <v>107381</v>
      </c>
      <c r="AW339" s="10">
        <v>106642</v>
      </c>
    </row>
    <row r="340" spans="3:49" x14ac:dyDescent="0.2">
      <c r="C340" s="32" t="s">
        <v>27</v>
      </c>
      <c r="D340" s="32" t="s">
        <v>116</v>
      </c>
      <c r="E340" s="32" t="s">
        <v>117</v>
      </c>
      <c r="F340" s="6" t="s">
        <v>79</v>
      </c>
      <c r="G340" s="32" t="s">
        <v>127</v>
      </c>
      <c r="H340" s="32" t="s">
        <v>16</v>
      </c>
      <c r="I340" s="10">
        <v>59859</v>
      </c>
      <c r="J340" s="10">
        <v>69292</v>
      </c>
      <c r="K340" s="10">
        <v>84650</v>
      </c>
      <c r="L340" s="10">
        <v>97053</v>
      </c>
      <c r="M340" s="10">
        <v>114714</v>
      </c>
      <c r="N340" s="10">
        <v>125519</v>
      </c>
      <c r="O340" s="10">
        <v>137192</v>
      </c>
      <c r="P340" s="10">
        <v>140791</v>
      </c>
      <c r="Q340" s="10">
        <v>156887</v>
      </c>
      <c r="R340" s="10">
        <v>182928</v>
      </c>
      <c r="S340" s="10">
        <v>226399</v>
      </c>
      <c r="T340" s="10">
        <v>261538</v>
      </c>
      <c r="U340" s="10">
        <v>309179</v>
      </c>
      <c r="V340" s="10">
        <v>337766</v>
      </c>
      <c r="W340" s="10">
        <v>345002</v>
      </c>
      <c r="X340" s="10">
        <v>369063</v>
      </c>
      <c r="Y340" s="10">
        <v>394632</v>
      </c>
      <c r="Z340" s="10">
        <v>428223</v>
      </c>
      <c r="AA340" s="10">
        <v>469566</v>
      </c>
      <c r="AB340" s="10">
        <v>500537</v>
      </c>
      <c r="AC340" s="10">
        <v>536998</v>
      </c>
      <c r="AD340" s="10">
        <v>557722</v>
      </c>
      <c r="AE340" s="10">
        <v>599706</v>
      </c>
      <c r="AF340" s="10">
        <v>595126</v>
      </c>
      <c r="AG340" s="10">
        <v>584819</v>
      </c>
      <c r="AH340" s="10">
        <v>591527</v>
      </c>
      <c r="AI340" s="10">
        <v>605488</v>
      </c>
      <c r="AJ340" s="10">
        <v>617403</v>
      </c>
      <c r="AK340" s="10">
        <v>563645</v>
      </c>
      <c r="AL340" s="10">
        <v>578020</v>
      </c>
      <c r="AM340" s="10">
        <v>629896</v>
      </c>
      <c r="AN340" s="10">
        <v>635190</v>
      </c>
      <c r="AO340" s="10">
        <v>575971</v>
      </c>
      <c r="AP340" s="10">
        <v>562139</v>
      </c>
      <c r="AQ340" s="10">
        <v>563539</v>
      </c>
      <c r="AR340" s="10">
        <v>590857</v>
      </c>
      <c r="AS340" s="10">
        <v>578308</v>
      </c>
      <c r="AT340" s="10">
        <v>601593</v>
      </c>
      <c r="AU340" s="10">
        <v>611809</v>
      </c>
      <c r="AV340" s="10">
        <v>713220</v>
      </c>
      <c r="AW340" s="10">
        <v>730382</v>
      </c>
    </row>
    <row r="341" spans="3:49" x14ac:dyDescent="0.2">
      <c r="C341" s="32" t="s">
        <v>28</v>
      </c>
      <c r="D341" s="32" t="s">
        <v>116</v>
      </c>
      <c r="E341" s="32" t="s">
        <v>117</v>
      </c>
      <c r="F341" s="6" t="s">
        <v>79</v>
      </c>
      <c r="G341" s="32" t="s">
        <v>127</v>
      </c>
      <c r="H341" s="32" t="s">
        <v>16</v>
      </c>
      <c r="I341" s="10">
        <v>348561</v>
      </c>
      <c r="J341" s="10">
        <v>409489</v>
      </c>
      <c r="K341" s="10">
        <v>495195</v>
      </c>
      <c r="L341" s="10">
        <v>567908</v>
      </c>
      <c r="M341" s="10">
        <v>626590</v>
      </c>
      <c r="N341" s="10">
        <v>692777</v>
      </c>
      <c r="O341" s="10">
        <v>821876</v>
      </c>
      <c r="P341" s="10">
        <v>919750</v>
      </c>
      <c r="Q341" s="10">
        <v>991131</v>
      </c>
      <c r="R341" s="10">
        <v>1194264</v>
      </c>
      <c r="S341" s="10">
        <v>1459694</v>
      </c>
      <c r="T341" s="10">
        <v>1676596</v>
      </c>
      <c r="U341" s="10">
        <v>1996197</v>
      </c>
      <c r="V341" s="10">
        <v>2014802</v>
      </c>
      <c r="W341" s="10">
        <v>2313651</v>
      </c>
      <c r="X341" s="10">
        <v>2387640</v>
      </c>
      <c r="Y341" s="10">
        <v>2611372</v>
      </c>
      <c r="Z341" s="10">
        <v>2833891</v>
      </c>
      <c r="AA341" s="10">
        <v>3082963</v>
      </c>
      <c r="AB341" s="10">
        <v>3378569</v>
      </c>
      <c r="AC341" s="10">
        <v>3735807</v>
      </c>
      <c r="AD341" s="10">
        <v>4279023</v>
      </c>
      <c r="AE341" s="10">
        <v>5089180</v>
      </c>
      <c r="AF341" s="10">
        <v>5605040</v>
      </c>
      <c r="AG341" s="10">
        <v>6251258</v>
      </c>
      <c r="AH341" s="10">
        <v>7114945</v>
      </c>
      <c r="AI341" s="10">
        <v>8215184</v>
      </c>
      <c r="AJ341" s="10">
        <v>9176335</v>
      </c>
      <c r="AK341" s="10">
        <v>9378304</v>
      </c>
      <c r="AL341" s="10">
        <v>9718593</v>
      </c>
      <c r="AM341" s="10">
        <v>10022681</v>
      </c>
      <c r="AN341" s="10">
        <v>10257867</v>
      </c>
      <c r="AO341" s="10">
        <v>10133839</v>
      </c>
      <c r="AP341" s="10">
        <v>10160709</v>
      </c>
      <c r="AQ341" s="10">
        <v>10211139</v>
      </c>
      <c r="AR341" s="10">
        <v>10676324</v>
      </c>
      <c r="AS341" s="10">
        <v>10961166</v>
      </c>
      <c r="AT341" s="10">
        <v>11497606</v>
      </c>
      <c r="AU341" s="10">
        <v>11924460</v>
      </c>
      <c r="AV341" s="10">
        <v>13086433</v>
      </c>
      <c r="AW341" s="10">
        <v>13156758</v>
      </c>
    </row>
    <row r="342" spans="3:49" x14ac:dyDescent="0.2">
      <c r="C342" s="32" t="s">
        <v>29</v>
      </c>
      <c r="D342" s="32" t="s">
        <v>116</v>
      </c>
      <c r="E342" s="32" t="s">
        <v>117</v>
      </c>
      <c r="F342" s="6" t="s">
        <v>79</v>
      </c>
      <c r="G342" s="32" t="s">
        <v>127</v>
      </c>
      <c r="H342" s="32" t="s">
        <v>16</v>
      </c>
      <c r="I342" s="10">
        <v>24628</v>
      </c>
      <c r="J342" s="10">
        <v>29830</v>
      </c>
      <c r="K342" s="10">
        <v>31997</v>
      </c>
      <c r="L342" s="10">
        <v>34624</v>
      </c>
      <c r="M342" s="10">
        <v>41014</v>
      </c>
      <c r="N342" s="10">
        <v>47067</v>
      </c>
      <c r="O342" s="10">
        <v>51024</v>
      </c>
      <c r="P342" s="10">
        <v>52569</v>
      </c>
      <c r="Q342" s="10">
        <v>61038</v>
      </c>
      <c r="R342" s="10">
        <v>79408</v>
      </c>
      <c r="S342" s="10">
        <v>85745</v>
      </c>
      <c r="T342" s="10">
        <v>98923</v>
      </c>
      <c r="U342" s="10">
        <v>111573</v>
      </c>
      <c r="V342" s="10">
        <v>127967</v>
      </c>
      <c r="W342" s="10">
        <v>133242</v>
      </c>
      <c r="X342" s="10">
        <v>146860</v>
      </c>
      <c r="Y342" s="10">
        <v>151834</v>
      </c>
      <c r="Z342" s="10">
        <v>167137</v>
      </c>
      <c r="AA342" s="10">
        <v>183459</v>
      </c>
      <c r="AB342" s="10">
        <v>197694</v>
      </c>
      <c r="AC342" s="10">
        <v>218593</v>
      </c>
      <c r="AD342" s="10">
        <v>226463</v>
      </c>
      <c r="AE342" s="10">
        <v>232289</v>
      </c>
      <c r="AF342" s="10">
        <v>213696</v>
      </c>
      <c r="AG342" s="10">
        <v>199702</v>
      </c>
      <c r="AH342" s="10">
        <v>193579</v>
      </c>
      <c r="AI342" s="10">
        <v>190328</v>
      </c>
      <c r="AJ342" s="10">
        <v>182797</v>
      </c>
      <c r="AK342" s="10">
        <v>154875</v>
      </c>
      <c r="AL342" s="10">
        <v>148888</v>
      </c>
      <c r="AM342" s="10">
        <v>178573</v>
      </c>
      <c r="AN342" s="10">
        <v>182813</v>
      </c>
      <c r="AO342" s="10">
        <v>171639</v>
      </c>
      <c r="AP342" s="10">
        <v>149827</v>
      </c>
      <c r="AQ342" s="10">
        <v>150992</v>
      </c>
      <c r="AR342" s="10">
        <v>156224</v>
      </c>
      <c r="AS342" s="10">
        <v>156786</v>
      </c>
      <c r="AT342" s="10">
        <v>169196</v>
      </c>
      <c r="AU342" s="10">
        <v>176700</v>
      </c>
      <c r="AV342" s="10">
        <v>206251</v>
      </c>
      <c r="AW342" s="10">
        <v>212803</v>
      </c>
    </row>
    <row r="343" spans="3:49" x14ac:dyDescent="0.2">
      <c r="C343" s="32" t="s">
        <v>30</v>
      </c>
      <c r="D343" s="32" t="s">
        <v>116</v>
      </c>
      <c r="E343" s="32" t="s">
        <v>117</v>
      </c>
      <c r="F343" s="6" t="s">
        <v>79</v>
      </c>
      <c r="G343" s="32" t="s">
        <v>127</v>
      </c>
      <c r="H343" s="32" t="s">
        <v>16</v>
      </c>
      <c r="I343" s="10">
        <v>20936</v>
      </c>
      <c r="J343" s="10">
        <v>23734</v>
      </c>
      <c r="K343" s="10">
        <v>28221</v>
      </c>
      <c r="L343" s="10">
        <v>29141</v>
      </c>
      <c r="M343" s="10">
        <v>37975</v>
      </c>
      <c r="N343" s="10">
        <v>40252</v>
      </c>
      <c r="O343" s="10">
        <v>45030</v>
      </c>
      <c r="P343" s="10">
        <v>51860</v>
      </c>
      <c r="Q343" s="10">
        <v>52451</v>
      </c>
      <c r="R343" s="10">
        <v>58941</v>
      </c>
      <c r="S343" s="10">
        <v>76116</v>
      </c>
      <c r="T343" s="10">
        <v>85593</v>
      </c>
      <c r="U343" s="10">
        <v>94739</v>
      </c>
      <c r="V343" s="10">
        <v>103813</v>
      </c>
      <c r="W343" s="10">
        <v>106082</v>
      </c>
      <c r="X343" s="10">
        <v>114993</v>
      </c>
      <c r="Y343" s="10">
        <v>125142</v>
      </c>
      <c r="Z343" s="10">
        <v>140828</v>
      </c>
      <c r="AA343" s="10">
        <v>155277</v>
      </c>
      <c r="AB343" s="10">
        <v>174126</v>
      </c>
      <c r="AC343" s="10">
        <v>192319</v>
      </c>
      <c r="AD343" s="10">
        <v>194408</v>
      </c>
      <c r="AE343" s="10">
        <v>195401</v>
      </c>
      <c r="AF343" s="10">
        <v>181872</v>
      </c>
      <c r="AG343" s="10">
        <v>172965</v>
      </c>
      <c r="AH343" s="10">
        <v>167914</v>
      </c>
      <c r="AI343" s="10">
        <v>160105</v>
      </c>
      <c r="AJ343" s="10">
        <v>152912</v>
      </c>
      <c r="AK343" s="10">
        <v>127793</v>
      </c>
      <c r="AL343" s="10">
        <v>131986</v>
      </c>
      <c r="AM343" s="10">
        <v>138733</v>
      </c>
      <c r="AN343" s="10">
        <v>141793</v>
      </c>
      <c r="AO343" s="10">
        <v>122294</v>
      </c>
      <c r="AP343" s="10">
        <v>112955</v>
      </c>
      <c r="AQ343" s="10">
        <v>108920</v>
      </c>
      <c r="AR343" s="10">
        <v>113086</v>
      </c>
      <c r="AS343" s="10">
        <v>114566</v>
      </c>
      <c r="AT343" s="10">
        <v>115816</v>
      </c>
      <c r="AU343" s="10">
        <v>122965</v>
      </c>
      <c r="AV343" s="10">
        <v>136974</v>
      </c>
      <c r="AW343" s="10">
        <v>133648</v>
      </c>
    </row>
    <row r="344" spans="3:49" x14ac:dyDescent="0.2">
      <c r="C344" s="32" t="s">
        <v>31</v>
      </c>
      <c r="D344" s="32" t="s">
        <v>116</v>
      </c>
      <c r="E344" s="32" t="s">
        <v>117</v>
      </c>
      <c r="F344" s="6" t="s">
        <v>79</v>
      </c>
      <c r="G344" s="32" t="s">
        <v>127</v>
      </c>
      <c r="H344" s="32" t="s">
        <v>16</v>
      </c>
      <c r="I344" s="10">
        <v>139333</v>
      </c>
      <c r="J344" s="10">
        <v>162579</v>
      </c>
      <c r="K344" s="10">
        <v>192059</v>
      </c>
      <c r="L344" s="10">
        <v>214968</v>
      </c>
      <c r="M344" s="10">
        <v>225765</v>
      </c>
      <c r="N344" s="10">
        <v>251547</v>
      </c>
      <c r="O344" s="10">
        <v>265287</v>
      </c>
      <c r="P344" s="10">
        <v>252831</v>
      </c>
      <c r="Q344" s="10">
        <v>267975</v>
      </c>
      <c r="R344" s="10">
        <v>325954</v>
      </c>
      <c r="S344" s="10">
        <v>372532</v>
      </c>
      <c r="T344" s="10">
        <v>414776</v>
      </c>
      <c r="U344" s="10">
        <v>425155</v>
      </c>
      <c r="V344" s="10">
        <v>489668</v>
      </c>
      <c r="W344" s="10">
        <v>518674</v>
      </c>
      <c r="X344" s="10">
        <v>547924</v>
      </c>
      <c r="Y344" s="10">
        <v>564839</v>
      </c>
      <c r="Z344" s="10">
        <v>614327</v>
      </c>
      <c r="AA344" s="10">
        <v>668468</v>
      </c>
      <c r="AB344" s="10">
        <v>714007</v>
      </c>
      <c r="AC344" s="10">
        <v>762365</v>
      </c>
      <c r="AD344" s="10">
        <v>811880</v>
      </c>
      <c r="AE344" s="10">
        <v>880857</v>
      </c>
      <c r="AF344" s="10">
        <v>885218</v>
      </c>
      <c r="AG344" s="10">
        <v>891758</v>
      </c>
      <c r="AH344" s="10">
        <v>913042</v>
      </c>
      <c r="AI344" s="10">
        <v>950297</v>
      </c>
      <c r="AJ344" s="10">
        <v>961697</v>
      </c>
      <c r="AK344" s="10">
        <v>868904</v>
      </c>
      <c r="AL344" s="10">
        <v>865443</v>
      </c>
      <c r="AM344" s="10">
        <v>903036</v>
      </c>
      <c r="AN344" s="10">
        <v>909488</v>
      </c>
      <c r="AO344" s="10">
        <v>879642</v>
      </c>
      <c r="AP344" s="10">
        <v>831063</v>
      </c>
      <c r="AQ344" s="10">
        <v>835282</v>
      </c>
      <c r="AR344" s="10">
        <v>866882</v>
      </c>
      <c r="AS344" s="10">
        <v>866623</v>
      </c>
      <c r="AT344" s="10">
        <v>916366</v>
      </c>
      <c r="AU344" s="10">
        <v>955407</v>
      </c>
      <c r="AV344" s="10">
        <v>1021012</v>
      </c>
      <c r="AW344" s="10">
        <v>1056428</v>
      </c>
    </row>
    <row r="345" spans="3:49" x14ac:dyDescent="0.2">
      <c r="C345" s="32" t="s">
        <v>32</v>
      </c>
      <c r="D345" s="32" t="s">
        <v>116</v>
      </c>
      <c r="E345" s="32" t="s">
        <v>117</v>
      </c>
      <c r="F345" s="6" t="s">
        <v>79</v>
      </c>
      <c r="G345" s="32" t="s">
        <v>127</v>
      </c>
      <c r="H345" s="32" t="s">
        <v>16</v>
      </c>
      <c r="I345" s="10">
        <v>6116</v>
      </c>
      <c r="J345" s="10">
        <v>6318</v>
      </c>
      <c r="K345" s="10">
        <v>7527</v>
      </c>
      <c r="L345" s="10">
        <v>8585</v>
      </c>
      <c r="M345" s="10">
        <v>10121</v>
      </c>
      <c r="N345" s="10">
        <v>13438</v>
      </c>
      <c r="O345" s="10">
        <v>14203</v>
      </c>
      <c r="P345" s="10">
        <v>14651</v>
      </c>
      <c r="Q345" s="10">
        <v>16663</v>
      </c>
      <c r="R345" s="10">
        <v>23065</v>
      </c>
      <c r="S345" s="10">
        <v>26104</v>
      </c>
      <c r="T345" s="10">
        <v>32672</v>
      </c>
      <c r="U345" s="10">
        <v>34536</v>
      </c>
      <c r="V345" s="10">
        <v>40840</v>
      </c>
      <c r="W345" s="10">
        <v>40046</v>
      </c>
      <c r="X345" s="10">
        <v>40286</v>
      </c>
      <c r="Y345" s="10">
        <v>41154</v>
      </c>
      <c r="Z345" s="10">
        <v>45197</v>
      </c>
      <c r="AA345" s="10">
        <v>49964</v>
      </c>
      <c r="AB345" s="10">
        <v>52659</v>
      </c>
      <c r="AC345" s="10">
        <v>55835</v>
      </c>
      <c r="AD345" s="10">
        <v>58125</v>
      </c>
      <c r="AE345" s="10">
        <v>59597</v>
      </c>
      <c r="AF345" s="10">
        <v>59053</v>
      </c>
      <c r="AG345" s="10">
        <v>56512</v>
      </c>
      <c r="AH345" s="10">
        <v>55216</v>
      </c>
      <c r="AI345" s="10">
        <v>57472</v>
      </c>
      <c r="AJ345" s="10">
        <v>56087</v>
      </c>
      <c r="AK345" s="10">
        <v>49201</v>
      </c>
      <c r="AL345" s="10">
        <v>50898</v>
      </c>
      <c r="AM345" s="10">
        <v>47562</v>
      </c>
      <c r="AN345" s="10">
        <v>47260</v>
      </c>
      <c r="AO345" s="10">
        <v>44569</v>
      </c>
      <c r="AP345" s="10">
        <v>41414</v>
      </c>
      <c r="AQ345" s="10">
        <v>41472</v>
      </c>
      <c r="AR345" s="10">
        <v>43036</v>
      </c>
      <c r="AS345" s="10">
        <v>43837</v>
      </c>
      <c r="AT345" s="10">
        <v>46180</v>
      </c>
      <c r="AU345" s="10">
        <v>47230</v>
      </c>
      <c r="AV345" s="10">
        <v>53666</v>
      </c>
      <c r="AW345" s="10">
        <v>54075</v>
      </c>
    </row>
    <row r="346" spans="3:49" x14ac:dyDescent="0.2">
      <c r="C346" s="32" t="s">
        <v>33</v>
      </c>
      <c r="D346" s="32" t="s">
        <v>116</v>
      </c>
      <c r="E346" s="32" t="s">
        <v>117</v>
      </c>
      <c r="F346" s="6" t="s">
        <v>79</v>
      </c>
      <c r="G346" s="32" t="s">
        <v>127</v>
      </c>
      <c r="H346" s="32" t="s">
        <v>16</v>
      </c>
      <c r="I346" s="10">
        <v>1593000</v>
      </c>
      <c r="J346" s="10">
        <v>1871000</v>
      </c>
      <c r="K346" s="10">
        <v>2160000</v>
      </c>
      <c r="L346" s="10">
        <v>2432000</v>
      </c>
      <c r="M346" s="10">
        <v>2690000</v>
      </c>
      <c r="N346" s="10">
        <v>2968000</v>
      </c>
      <c r="O346" s="10">
        <v>3300000</v>
      </c>
      <c r="P346" s="10">
        <v>3572000</v>
      </c>
      <c r="Q346" s="10">
        <v>3899000</v>
      </c>
      <c r="R346" s="10">
        <v>4748000</v>
      </c>
      <c r="S346" s="10">
        <v>5605000</v>
      </c>
      <c r="T346" s="10">
        <v>6351000</v>
      </c>
      <c r="U346" s="10">
        <v>7371000</v>
      </c>
      <c r="V346" s="10">
        <v>7991000</v>
      </c>
      <c r="W346" s="10">
        <v>8497000</v>
      </c>
      <c r="X346" s="10">
        <v>8969000</v>
      </c>
      <c r="Y346" s="10">
        <v>9528000</v>
      </c>
      <c r="Z346" s="10">
        <v>10447000</v>
      </c>
      <c r="AA346" s="10">
        <v>11376000</v>
      </c>
      <c r="AB346" s="10">
        <v>12302000</v>
      </c>
      <c r="AC346" s="10">
        <v>13316000</v>
      </c>
      <c r="AD346" s="10">
        <v>14060000</v>
      </c>
      <c r="AE346" s="10">
        <v>15502000</v>
      </c>
      <c r="AF346" s="10">
        <v>15885000</v>
      </c>
      <c r="AG346" s="10">
        <v>16346000</v>
      </c>
      <c r="AH346" s="10">
        <v>17339000</v>
      </c>
      <c r="AI346" s="10">
        <v>18731000</v>
      </c>
      <c r="AJ346" s="10">
        <v>19773000</v>
      </c>
      <c r="AK346" s="10">
        <v>18878000</v>
      </c>
      <c r="AL346" s="10">
        <v>19177000</v>
      </c>
      <c r="AM346" s="10">
        <v>20051000</v>
      </c>
      <c r="AN346" s="10">
        <v>20458000</v>
      </c>
      <c r="AO346" s="10">
        <v>19459000</v>
      </c>
      <c r="AP346" s="10">
        <v>19120000</v>
      </c>
      <c r="AQ346" s="10">
        <v>19234000</v>
      </c>
      <c r="AR346" s="10">
        <v>20106000</v>
      </c>
      <c r="AS346" s="10">
        <v>20444000</v>
      </c>
      <c r="AT346" s="10">
        <v>21587000</v>
      </c>
      <c r="AU346" s="10">
        <v>22591000</v>
      </c>
      <c r="AV346" s="10">
        <v>24970000</v>
      </c>
      <c r="AW346" s="10">
        <v>25296000</v>
      </c>
    </row>
    <row r="347" spans="3:49" x14ac:dyDescent="0.2">
      <c r="C347" s="32" t="s">
        <v>34</v>
      </c>
      <c r="D347" s="32" t="s">
        <v>116</v>
      </c>
      <c r="E347" s="32" t="s">
        <v>117</v>
      </c>
      <c r="F347" s="6" t="s">
        <v>79</v>
      </c>
      <c r="G347" s="32" t="s">
        <v>127</v>
      </c>
      <c r="H347" s="32" t="s">
        <v>16</v>
      </c>
      <c r="I347" s="10">
        <v>0</v>
      </c>
      <c r="J347" s="10">
        <v>0</v>
      </c>
      <c r="K347" s="10">
        <v>0</v>
      </c>
      <c r="L347" s="10">
        <v>0</v>
      </c>
      <c r="M347" s="10">
        <v>0</v>
      </c>
      <c r="N347" s="10">
        <v>0</v>
      </c>
      <c r="O347" s="10">
        <v>0</v>
      </c>
      <c r="P347" s="10">
        <v>0</v>
      </c>
      <c r="Q347" s="10">
        <v>0</v>
      </c>
      <c r="R347" s="10">
        <v>0</v>
      </c>
      <c r="S347" s="10">
        <v>0</v>
      </c>
      <c r="T347" s="10">
        <v>0</v>
      </c>
      <c r="U347" s="10">
        <v>0</v>
      </c>
      <c r="V347" s="10">
        <v>0</v>
      </c>
      <c r="W347" s="10">
        <v>0</v>
      </c>
      <c r="X347" s="10">
        <v>0</v>
      </c>
      <c r="Y347" s="10">
        <v>0</v>
      </c>
      <c r="Z347" s="10">
        <v>0</v>
      </c>
      <c r="AA347" s="10">
        <v>0</v>
      </c>
      <c r="AB347" s="10">
        <v>0</v>
      </c>
      <c r="AC347" s="10">
        <v>0</v>
      </c>
      <c r="AD347" s="10">
        <v>0</v>
      </c>
      <c r="AE347" s="10">
        <v>0</v>
      </c>
      <c r="AF347" s="10">
        <v>0</v>
      </c>
      <c r="AG347" s="10">
        <v>0</v>
      </c>
      <c r="AH347" s="10">
        <v>0</v>
      </c>
      <c r="AI347" s="10">
        <v>0</v>
      </c>
      <c r="AJ347" s="10">
        <v>0</v>
      </c>
      <c r="AK347" s="10">
        <v>0</v>
      </c>
      <c r="AL347" s="10">
        <v>0</v>
      </c>
      <c r="AM347" s="10">
        <v>0</v>
      </c>
      <c r="AN347" s="10">
        <v>0</v>
      </c>
      <c r="AO347" s="10">
        <v>0</v>
      </c>
      <c r="AP347" s="10">
        <v>0</v>
      </c>
      <c r="AQ347" s="10">
        <v>0</v>
      </c>
      <c r="AR347" s="10">
        <v>0</v>
      </c>
      <c r="AS347" s="10">
        <v>0</v>
      </c>
      <c r="AT347" s="10">
        <v>0</v>
      </c>
      <c r="AU347" s="10">
        <v>0</v>
      </c>
      <c r="AV347" s="10">
        <v>0</v>
      </c>
      <c r="AW347" s="10">
        <v>0</v>
      </c>
    </row>
    <row r="348" spans="3:49" ht="12" thickBot="1" x14ac:dyDescent="0.25">
      <c r="C348" s="168" t="s">
        <v>35</v>
      </c>
      <c r="D348" s="168" t="s">
        <v>116</v>
      </c>
      <c r="E348" s="168" t="s">
        <v>117</v>
      </c>
      <c r="F348" s="169" t="s">
        <v>79</v>
      </c>
      <c r="G348" s="168" t="s">
        <v>127</v>
      </c>
      <c r="H348" s="168" t="s">
        <v>16</v>
      </c>
      <c r="I348" s="170">
        <v>1593000</v>
      </c>
      <c r="J348" s="170">
        <v>1871000</v>
      </c>
      <c r="K348" s="170">
        <v>2160000</v>
      </c>
      <c r="L348" s="170">
        <v>2432000</v>
      </c>
      <c r="M348" s="170">
        <v>2690000</v>
      </c>
      <c r="N348" s="170">
        <v>2968000</v>
      </c>
      <c r="O348" s="170">
        <v>3300000</v>
      </c>
      <c r="P348" s="170">
        <v>3572000</v>
      </c>
      <c r="Q348" s="170">
        <v>3899000</v>
      </c>
      <c r="R348" s="170">
        <v>4748000</v>
      </c>
      <c r="S348" s="170">
        <v>5605000</v>
      </c>
      <c r="T348" s="170">
        <v>6351000</v>
      </c>
      <c r="U348" s="170">
        <v>7371000</v>
      </c>
      <c r="V348" s="170">
        <v>7991000</v>
      </c>
      <c r="W348" s="170">
        <v>8497000</v>
      </c>
      <c r="X348" s="170">
        <v>8969000</v>
      </c>
      <c r="Y348" s="170">
        <v>9528000</v>
      </c>
      <c r="Z348" s="170">
        <v>10447000</v>
      </c>
      <c r="AA348" s="170">
        <v>11376000</v>
      </c>
      <c r="AB348" s="170">
        <v>12302000</v>
      </c>
      <c r="AC348" s="170">
        <v>13316000</v>
      </c>
      <c r="AD348" s="170">
        <v>14060000</v>
      </c>
      <c r="AE348" s="170">
        <v>15502000</v>
      </c>
      <c r="AF348" s="170">
        <v>15885000</v>
      </c>
      <c r="AG348" s="170">
        <v>16346000</v>
      </c>
      <c r="AH348" s="170">
        <v>17339000</v>
      </c>
      <c r="AI348" s="170">
        <v>18731000</v>
      </c>
      <c r="AJ348" s="170">
        <v>19773000</v>
      </c>
      <c r="AK348" s="170">
        <v>18878000</v>
      </c>
      <c r="AL348" s="170">
        <v>19177000</v>
      </c>
      <c r="AM348" s="170">
        <v>20051000</v>
      </c>
      <c r="AN348" s="170">
        <v>20458000</v>
      </c>
      <c r="AO348" s="170">
        <v>19459000</v>
      </c>
      <c r="AP348" s="170">
        <v>19120000</v>
      </c>
      <c r="AQ348" s="170">
        <v>19234000</v>
      </c>
      <c r="AR348" s="170">
        <v>20106000</v>
      </c>
      <c r="AS348" s="170">
        <v>20444000</v>
      </c>
      <c r="AT348" s="170">
        <v>21587000</v>
      </c>
      <c r="AU348" s="170">
        <v>22591000</v>
      </c>
      <c r="AV348" s="170">
        <v>24970000</v>
      </c>
      <c r="AW348" s="170">
        <v>25296000</v>
      </c>
    </row>
    <row r="349" spans="3:49" x14ac:dyDescent="0.2">
      <c r="C349" s="32" t="s">
        <v>11</v>
      </c>
      <c r="D349" s="32" t="s">
        <v>118</v>
      </c>
      <c r="E349" s="32" t="s">
        <v>119</v>
      </c>
      <c r="F349" s="6" t="s">
        <v>80</v>
      </c>
      <c r="G349" s="32" t="s">
        <v>127</v>
      </c>
      <c r="H349" s="32" t="s">
        <v>16</v>
      </c>
      <c r="I349" s="10">
        <v>296448</v>
      </c>
      <c r="J349" s="10">
        <v>353496</v>
      </c>
      <c r="K349" s="10">
        <v>433117</v>
      </c>
      <c r="L349" s="10">
        <v>483645</v>
      </c>
      <c r="M349" s="10">
        <v>547038</v>
      </c>
      <c r="N349" s="10">
        <v>601479</v>
      </c>
      <c r="O349" s="10">
        <v>722269</v>
      </c>
      <c r="P349" s="10">
        <v>770068</v>
      </c>
      <c r="Q349" s="10">
        <v>939812</v>
      </c>
      <c r="R349" s="10">
        <v>923661</v>
      </c>
      <c r="S349" s="10">
        <v>1098008</v>
      </c>
      <c r="T349" s="10">
        <v>1171557</v>
      </c>
      <c r="U349" s="10">
        <v>1193951</v>
      </c>
      <c r="V349" s="10">
        <v>1284632</v>
      </c>
      <c r="W349" s="10">
        <v>1268045</v>
      </c>
      <c r="X349" s="10">
        <v>1375081</v>
      </c>
      <c r="Y349" s="10">
        <v>1422612</v>
      </c>
      <c r="Z349" s="10">
        <v>1512983</v>
      </c>
      <c r="AA349" s="10">
        <v>1572942</v>
      </c>
      <c r="AB349" s="10">
        <v>1675206</v>
      </c>
      <c r="AC349" s="10">
        <v>1703466</v>
      </c>
      <c r="AD349" s="10">
        <v>1736244</v>
      </c>
      <c r="AE349" s="10">
        <v>1864399</v>
      </c>
      <c r="AF349" s="10">
        <v>1961828</v>
      </c>
      <c r="AG349" s="10">
        <v>2083415</v>
      </c>
      <c r="AH349" s="10">
        <v>2239948</v>
      </c>
      <c r="AI349" s="10">
        <v>2446983</v>
      </c>
      <c r="AJ349" s="10">
        <v>2736026</v>
      </c>
      <c r="AK349" s="10">
        <v>2890505</v>
      </c>
      <c r="AL349" s="10">
        <v>2847744</v>
      </c>
      <c r="AM349" s="10">
        <v>2854045</v>
      </c>
      <c r="AN349" s="10">
        <v>2808207</v>
      </c>
      <c r="AO349" s="10">
        <v>2633529</v>
      </c>
      <c r="AP349" s="10">
        <v>2600289</v>
      </c>
      <c r="AQ349" s="10">
        <v>2547244</v>
      </c>
      <c r="AR349" s="10">
        <v>2545059</v>
      </c>
      <c r="AS349" s="10">
        <v>2515650</v>
      </c>
      <c r="AT349" s="10">
        <v>2441170</v>
      </c>
      <c r="AU349" s="10">
        <v>2463615</v>
      </c>
      <c r="AV349" s="10">
        <v>2520995</v>
      </c>
      <c r="AW349" s="10">
        <v>2445832</v>
      </c>
    </row>
    <row r="350" spans="3:49" x14ac:dyDescent="0.2">
      <c r="C350" s="32" t="s">
        <v>17</v>
      </c>
      <c r="D350" s="32" t="s">
        <v>118</v>
      </c>
      <c r="E350" s="32" t="s">
        <v>119</v>
      </c>
      <c r="F350" s="6" t="s">
        <v>80</v>
      </c>
      <c r="G350" s="32" t="s">
        <v>127</v>
      </c>
      <c r="H350" s="32" t="s">
        <v>16</v>
      </c>
      <c r="I350" s="10">
        <v>82461</v>
      </c>
      <c r="J350" s="10">
        <v>96287</v>
      </c>
      <c r="K350" s="10">
        <v>116187</v>
      </c>
      <c r="L350" s="10">
        <v>129583</v>
      </c>
      <c r="M350" s="10">
        <v>148072</v>
      </c>
      <c r="N350" s="10">
        <v>171715</v>
      </c>
      <c r="O350" s="10">
        <v>202954</v>
      </c>
      <c r="P350" s="10">
        <v>221963</v>
      </c>
      <c r="Q350" s="10">
        <v>289943</v>
      </c>
      <c r="R350" s="10">
        <v>295714</v>
      </c>
      <c r="S350" s="10">
        <v>336584</v>
      </c>
      <c r="T350" s="10">
        <v>386149</v>
      </c>
      <c r="U350" s="10">
        <v>376455</v>
      </c>
      <c r="V350" s="10">
        <v>402881</v>
      </c>
      <c r="W350" s="10">
        <v>383626</v>
      </c>
      <c r="X350" s="10">
        <v>411662</v>
      </c>
      <c r="Y350" s="10">
        <v>410384</v>
      </c>
      <c r="Z350" s="10">
        <v>433155</v>
      </c>
      <c r="AA350" s="10">
        <v>444116</v>
      </c>
      <c r="AB350" s="10">
        <v>454055</v>
      </c>
      <c r="AC350" s="10">
        <v>476900</v>
      </c>
      <c r="AD350" s="10">
        <v>498141</v>
      </c>
      <c r="AE350" s="10">
        <v>507054</v>
      </c>
      <c r="AF350" s="10">
        <v>521647</v>
      </c>
      <c r="AG350" s="10">
        <v>541364</v>
      </c>
      <c r="AH350" s="10">
        <v>568357</v>
      </c>
      <c r="AI350" s="10">
        <v>590633</v>
      </c>
      <c r="AJ350" s="10">
        <v>630890</v>
      </c>
      <c r="AK350" s="10">
        <v>684339</v>
      </c>
      <c r="AL350" s="10">
        <v>679081</v>
      </c>
      <c r="AM350" s="10">
        <v>637532</v>
      </c>
      <c r="AN350" s="10">
        <v>629479</v>
      </c>
      <c r="AO350" s="10">
        <v>583039</v>
      </c>
      <c r="AP350" s="10">
        <v>588899</v>
      </c>
      <c r="AQ350" s="10">
        <v>559743</v>
      </c>
      <c r="AR350" s="10">
        <v>557574</v>
      </c>
      <c r="AS350" s="10">
        <v>547390</v>
      </c>
      <c r="AT350" s="10">
        <v>534535</v>
      </c>
      <c r="AU350" s="10">
        <v>538274</v>
      </c>
      <c r="AV350" s="10">
        <v>550339</v>
      </c>
      <c r="AW350" s="10">
        <v>530426</v>
      </c>
    </row>
    <row r="351" spans="3:49" x14ac:dyDescent="0.2">
      <c r="C351" s="32" t="s">
        <v>18</v>
      </c>
      <c r="D351" s="32" t="s">
        <v>118</v>
      </c>
      <c r="E351" s="32" t="s">
        <v>119</v>
      </c>
      <c r="F351" s="6" t="s">
        <v>80</v>
      </c>
      <c r="G351" s="32" t="s">
        <v>127</v>
      </c>
      <c r="H351" s="32" t="s">
        <v>16</v>
      </c>
      <c r="I351" s="10">
        <v>49386</v>
      </c>
      <c r="J351" s="10">
        <v>61676</v>
      </c>
      <c r="K351" s="10">
        <v>71032</v>
      </c>
      <c r="L351" s="10">
        <v>84244</v>
      </c>
      <c r="M351" s="10">
        <v>88873</v>
      </c>
      <c r="N351" s="10">
        <v>102096</v>
      </c>
      <c r="O351" s="10">
        <v>123658</v>
      </c>
      <c r="P351" s="10">
        <v>126133</v>
      </c>
      <c r="Q351" s="10">
        <v>157766</v>
      </c>
      <c r="R351" s="10">
        <v>156989</v>
      </c>
      <c r="S351" s="10">
        <v>188801</v>
      </c>
      <c r="T351" s="10">
        <v>205255</v>
      </c>
      <c r="U351" s="10">
        <v>213501</v>
      </c>
      <c r="V351" s="10">
        <v>240883</v>
      </c>
      <c r="W351" s="10">
        <v>242994</v>
      </c>
      <c r="X351" s="10">
        <v>249847</v>
      </c>
      <c r="Y351" s="10">
        <v>248010</v>
      </c>
      <c r="Z351" s="10">
        <v>254495</v>
      </c>
      <c r="AA351" s="10">
        <v>262199</v>
      </c>
      <c r="AB351" s="10">
        <v>270821</v>
      </c>
      <c r="AC351" s="10">
        <v>266466</v>
      </c>
      <c r="AD351" s="10">
        <v>279359</v>
      </c>
      <c r="AE351" s="10">
        <v>286744</v>
      </c>
      <c r="AF351" s="10">
        <v>285855</v>
      </c>
      <c r="AG351" s="10">
        <v>298028</v>
      </c>
      <c r="AH351" s="10">
        <v>334900</v>
      </c>
      <c r="AI351" s="10">
        <v>351732</v>
      </c>
      <c r="AJ351" s="10">
        <v>382806</v>
      </c>
      <c r="AK351" s="10">
        <v>401488</v>
      </c>
      <c r="AL351" s="10">
        <v>403417</v>
      </c>
      <c r="AM351" s="10">
        <v>416973</v>
      </c>
      <c r="AN351" s="10">
        <v>388136</v>
      </c>
      <c r="AO351" s="10">
        <v>377517</v>
      </c>
      <c r="AP351" s="10">
        <v>370929</v>
      </c>
      <c r="AQ351" s="10">
        <v>363725</v>
      </c>
      <c r="AR351" s="10">
        <v>362248</v>
      </c>
      <c r="AS351" s="10">
        <v>358537</v>
      </c>
      <c r="AT351" s="10">
        <v>348677</v>
      </c>
      <c r="AU351" s="10">
        <v>348965</v>
      </c>
      <c r="AV351" s="10">
        <v>358305</v>
      </c>
      <c r="AW351" s="10">
        <v>345108</v>
      </c>
    </row>
    <row r="352" spans="3:49" x14ac:dyDescent="0.2">
      <c r="C352" s="32" t="s">
        <v>19</v>
      </c>
      <c r="D352" s="32" t="s">
        <v>118</v>
      </c>
      <c r="E352" s="32" t="s">
        <v>119</v>
      </c>
      <c r="F352" s="6" t="s">
        <v>80</v>
      </c>
      <c r="G352" s="32" t="s">
        <v>127</v>
      </c>
      <c r="H352" s="32" t="s">
        <v>16</v>
      </c>
      <c r="I352" s="10">
        <v>43574</v>
      </c>
      <c r="J352" s="10">
        <v>56123</v>
      </c>
      <c r="K352" s="10">
        <v>65160</v>
      </c>
      <c r="L352" s="10">
        <v>81764</v>
      </c>
      <c r="M352" s="10">
        <v>80258</v>
      </c>
      <c r="N352" s="10">
        <v>96447</v>
      </c>
      <c r="O352" s="10">
        <v>120292</v>
      </c>
      <c r="P352" s="10">
        <v>124148</v>
      </c>
      <c r="Q352" s="10">
        <v>151550</v>
      </c>
      <c r="R352" s="10">
        <v>155132</v>
      </c>
      <c r="S352" s="10">
        <v>169768</v>
      </c>
      <c r="T352" s="10">
        <v>202766</v>
      </c>
      <c r="U352" s="10">
        <v>216440</v>
      </c>
      <c r="V352" s="10">
        <v>223957</v>
      </c>
      <c r="W352" s="10">
        <v>203610</v>
      </c>
      <c r="X352" s="10">
        <v>228133</v>
      </c>
      <c r="Y352" s="10">
        <v>234673</v>
      </c>
      <c r="Z352" s="10">
        <v>258730</v>
      </c>
      <c r="AA352" s="10">
        <v>266722</v>
      </c>
      <c r="AB352" s="10">
        <v>289431</v>
      </c>
      <c r="AC352" s="10">
        <v>307867</v>
      </c>
      <c r="AD352" s="10">
        <v>332082</v>
      </c>
      <c r="AE352" s="10">
        <v>360401</v>
      </c>
      <c r="AF352" s="10">
        <v>363207</v>
      </c>
      <c r="AG352" s="10">
        <v>367550</v>
      </c>
      <c r="AH352" s="10">
        <v>385577</v>
      </c>
      <c r="AI352" s="10">
        <v>417122</v>
      </c>
      <c r="AJ352" s="10">
        <v>458016</v>
      </c>
      <c r="AK352" s="10">
        <v>479045</v>
      </c>
      <c r="AL352" s="10">
        <v>480078</v>
      </c>
      <c r="AM352" s="10">
        <v>467502</v>
      </c>
      <c r="AN352" s="10">
        <v>473191</v>
      </c>
      <c r="AO352" s="10">
        <v>421159</v>
      </c>
      <c r="AP352" s="10">
        <v>422096</v>
      </c>
      <c r="AQ352" s="10">
        <v>403181</v>
      </c>
      <c r="AR352" s="10">
        <v>399008</v>
      </c>
      <c r="AS352" s="10">
        <v>393441</v>
      </c>
      <c r="AT352" s="10">
        <v>384792</v>
      </c>
      <c r="AU352" s="10">
        <v>389369</v>
      </c>
      <c r="AV352" s="10">
        <v>396171</v>
      </c>
      <c r="AW352" s="10">
        <v>388155</v>
      </c>
    </row>
    <row r="353" spans="3:49" x14ac:dyDescent="0.2">
      <c r="C353" s="32" t="s">
        <v>20</v>
      </c>
      <c r="D353" s="32" t="s">
        <v>118</v>
      </c>
      <c r="E353" s="32" t="s">
        <v>119</v>
      </c>
      <c r="F353" s="6" t="s">
        <v>80</v>
      </c>
      <c r="G353" s="32" t="s">
        <v>127</v>
      </c>
      <c r="H353" s="32" t="s">
        <v>16</v>
      </c>
      <c r="I353" s="10">
        <v>67687</v>
      </c>
      <c r="J353" s="10">
        <v>79255</v>
      </c>
      <c r="K353" s="10">
        <v>90611</v>
      </c>
      <c r="L353" s="10">
        <v>105366</v>
      </c>
      <c r="M353" s="10">
        <v>114173</v>
      </c>
      <c r="N353" s="10">
        <v>121193</v>
      </c>
      <c r="O353" s="10">
        <v>148444</v>
      </c>
      <c r="P353" s="10">
        <v>153269</v>
      </c>
      <c r="Q353" s="10">
        <v>236428</v>
      </c>
      <c r="R353" s="10">
        <v>266145</v>
      </c>
      <c r="S353" s="10">
        <v>289094</v>
      </c>
      <c r="T353" s="10">
        <v>304889</v>
      </c>
      <c r="U353" s="10">
        <v>307516</v>
      </c>
      <c r="V353" s="10">
        <v>350658</v>
      </c>
      <c r="W353" s="10">
        <v>309700</v>
      </c>
      <c r="X353" s="10">
        <v>354876</v>
      </c>
      <c r="Y353" s="10">
        <v>357969</v>
      </c>
      <c r="Z353" s="10">
        <v>359981</v>
      </c>
      <c r="AA353" s="10">
        <v>363432</v>
      </c>
      <c r="AB353" s="10">
        <v>385200</v>
      </c>
      <c r="AC353" s="10">
        <v>418196</v>
      </c>
      <c r="AD353" s="10">
        <v>421225</v>
      </c>
      <c r="AE353" s="10">
        <v>443877</v>
      </c>
      <c r="AF353" s="10">
        <v>475536</v>
      </c>
      <c r="AG353" s="10">
        <v>501706</v>
      </c>
      <c r="AH353" s="10">
        <v>538771</v>
      </c>
      <c r="AI353" s="10">
        <v>594918</v>
      </c>
      <c r="AJ353" s="10">
        <v>655245</v>
      </c>
      <c r="AK353" s="10">
        <v>679975</v>
      </c>
      <c r="AL353" s="10">
        <v>658700</v>
      </c>
      <c r="AM353" s="10">
        <v>683868</v>
      </c>
      <c r="AN353" s="10">
        <v>647239</v>
      </c>
      <c r="AO353" s="10">
        <v>604865</v>
      </c>
      <c r="AP353" s="10">
        <v>591198</v>
      </c>
      <c r="AQ353" s="10">
        <v>567649</v>
      </c>
      <c r="AR353" s="10">
        <v>565766</v>
      </c>
      <c r="AS353" s="10">
        <v>556464</v>
      </c>
      <c r="AT353" s="10">
        <v>542949</v>
      </c>
      <c r="AU353" s="10">
        <v>548093</v>
      </c>
      <c r="AV353" s="10">
        <v>557286</v>
      </c>
      <c r="AW353" s="10">
        <v>532583</v>
      </c>
    </row>
    <row r="354" spans="3:49" x14ac:dyDescent="0.2">
      <c r="C354" s="32" t="s">
        <v>21</v>
      </c>
      <c r="D354" s="32" t="s">
        <v>118</v>
      </c>
      <c r="E354" s="32" t="s">
        <v>119</v>
      </c>
      <c r="F354" s="6" t="s">
        <v>80</v>
      </c>
      <c r="G354" s="32" t="s">
        <v>127</v>
      </c>
      <c r="H354" s="32" t="s">
        <v>16</v>
      </c>
      <c r="I354" s="10">
        <v>35900</v>
      </c>
      <c r="J354" s="10">
        <v>41311</v>
      </c>
      <c r="K354" s="10">
        <v>48530</v>
      </c>
      <c r="L354" s="10">
        <v>54135</v>
      </c>
      <c r="M354" s="10">
        <v>64454</v>
      </c>
      <c r="N354" s="10">
        <v>69800</v>
      </c>
      <c r="O354" s="10">
        <v>84926</v>
      </c>
      <c r="P354" s="10">
        <v>92103</v>
      </c>
      <c r="Q354" s="10">
        <v>111655</v>
      </c>
      <c r="R354" s="10">
        <v>112317</v>
      </c>
      <c r="S354" s="10">
        <v>126343</v>
      </c>
      <c r="T354" s="10">
        <v>132298</v>
      </c>
      <c r="U354" s="10">
        <v>136994</v>
      </c>
      <c r="V354" s="10">
        <v>146825</v>
      </c>
      <c r="W354" s="10">
        <v>131429</v>
      </c>
      <c r="X354" s="10">
        <v>140059</v>
      </c>
      <c r="Y354" s="10">
        <v>144119</v>
      </c>
      <c r="Z354" s="10">
        <v>150645</v>
      </c>
      <c r="AA354" s="10">
        <v>156873</v>
      </c>
      <c r="AB354" s="10">
        <v>156108</v>
      </c>
      <c r="AC354" s="10">
        <v>156128</v>
      </c>
      <c r="AD354" s="10">
        <v>157102</v>
      </c>
      <c r="AE354" s="10">
        <v>166408</v>
      </c>
      <c r="AF354" s="10">
        <v>169444</v>
      </c>
      <c r="AG354" s="10">
        <v>172411</v>
      </c>
      <c r="AH354" s="10">
        <v>174793</v>
      </c>
      <c r="AI354" s="10">
        <v>191739</v>
      </c>
      <c r="AJ354" s="10">
        <v>210664</v>
      </c>
      <c r="AK354" s="10">
        <v>217444</v>
      </c>
      <c r="AL354" s="10">
        <v>222317</v>
      </c>
      <c r="AM354" s="10">
        <v>221931</v>
      </c>
      <c r="AN354" s="10">
        <v>215563</v>
      </c>
      <c r="AO354" s="10">
        <v>200329</v>
      </c>
      <c r="AP354" s="10">
        <v>196089</v>
      </c>
      <c r="AQ354" s="10">
        <v>189573</v>
      </c>
      <c r="AR354" s="10">
        <v>188602</v>
      </c>
      <c r="AS354" s="10">
        <v>185366</v>
      </c>
      <c r="AT354" s="10">
        <v>181227</v>
      </c>
      <c r="AU354" s="10">
        <v>180411</v>
      </c>
      <c r="AV354" s="10">
        <v>182957</v>
      </c>
      <c r="AW354" s="10">
        <v>177396</v>
      </c>
    </row>
    <row r="355" spans="3:49" x14ac:dyDescent="0.2">
      <c r="C355" s="32" t="s">
        <v>22</v>
      </c>
      <c r="D355" s="32" t="s">
        <v>118</v>
      </c>
      <c r="E355" s="32" t="s">
        <v>119</v>
      </c>
      <c r="F355" s="6" t="s">
        <v>80</v>
      </c>
      <c r="G355" s="32" t="s">
        <v>127</v>
      </c>
      <c r="H355" s="32" t="s">
        <v>16</v>
      </c>
      <c r="I355" s="10">
        <v>123413</v>
      </c>
      <c r="J355" s="10">
        <v>148240</v>
      </c>
      <c r="K355" s="10">
        <v>186995</v>
      </c>
      <c r="L355" s="10">
        <v>205407</v>
      </c>
      <c r="M355" s="10">
        <v>234504</v>
      </c>
      <c r="N355" s="10">
        <v>261999</v>
      </c>
      <c r="O355" s="10">
        <v>318145</v>
      </c>
      <c r="P355" s="10">
        <v>332730</v>
      </c>
      <c r="Q355" s="10">
        <v>425243</v>
      </c>
      <c r="R355" s="10">
        <v>436859</v>
      </c>
      <c r="S355" s="10">
        <v>475332</v>
      </c>
      <c r="T355" s="10">
        <v>520428</v>
      </c>
      <c r="U355" s="10">
        <v>551488</v>
      </c>
      <c r="V355" s="10">
        <v>584696</v>
      </c>
      <c r="W355" s="10">
        <v>558494</v>
      </c>
      <c r="X355" s="10">
        <v>585595</v>
      </c>
      <c r="Y355" s="10">
        <v>602696</v>
      </c>
      <c r="Z355" s="10">
        <v>616749</v>
      </c>
      <c r="AA355" s="10">
        <v>626825</v>
      </c>
      <c r="AB355" s="10">
        <v>648416</v>
      </c>
      <c r="AC355" s="10">
        <v>677282</v>
      </c>
      <c r="AD355" s="10">
        <v>806188</v>
      </c>
      <c r="AE355" s="10">
        <v>850260</v>
      </c>
      <c r="AF355" s="10">
        <v>813494</v>
      </c>
      <c r="AG355" s="10">
        <v>852696</v>
      </c>
      <c r="AH355" s="10">
        <v>885734</v>
      </c>
      <c r="AI355" s="10">
        <v>906292</v>
      </c>
      <c r="AJ355" s="10">
        <v>993815</v>
      </c>
      <c r="AK355" s="10">
        <v>1042155</v>
      </c>
      <c r="AL355" s="10">
        <v>1065320</v>
      </c>
      <c r="AM355" s="10">
        <v>1166877</v>
      </c>
      <c r="AN355" s="10">
        <v>1091104</v>
      </c>
      <c r="AO355" s="10">
        <v>1005747</v>
      </c>
      <c r="AP355" s="10">
        <v>982692</v>
      </c>
      <c r="AQ355" s="10">
        <v>938582</v>
      </c>
      <c r="AR355" s="10">
        <v>930527</v>
      </c>
      <c r="AS355" s="10">
        <v>918046</v>
      </c>
      <c r="AT355" s="10">
        <v>889926</v>
      </c>
      <c r="AU355" s="10">
        <v>892970</v>
      </c>
      <c r="AV355" s="10">
        <v>909867</v>
      </c>
      <c r="AW355" s="10">
        <v>881449</v>
      </c>
    </row>
    <row r="356" spans="3:49" x14ac:dyDescent="0.2">
      <c r="C356" s="32" t="s">
        <v>23</v>
      </c>
      <c r="D356" s="32" t="s">
        <v>118</v>
      </c>
      <c r="E356" s="32" t="s">
        <v>119</v>
      </c>
      <c r="F356" s="6" t="s">
        <v>80</v>
      </c>
      <c r="G356" s="32" t="s">
        <v>127</v>
      </c>
      <c r="H356" s="32" t="s">
        <v>16</v>
      </c>
      <c r="I356" s="10">
        <v>81331</v>
      </c>
      <c r="J356" s="10">
        <v>97741</v>
      </c>
      <c r="K356" s="10">
        <v>122830</v>
      </c>
      <c r="L356" s="10">
        <v>137764</v>
      </c>
      <c r="M356" s="10">
        <v>160543</v>
      </c>
      <c r="N356" s="10">
        <v>179631</v>
      </c>
      <c r="O356" s="10">
        <v>209211</v>
      </c>
      <c r="P356" s="10">
        <v>211801</v>
      </c>
      <c r="Q356" s="10">
        <v>268157</v>
      </c>
      <c r="R356" s="10">
        <v>292987</v>
      </c>
      <c r="S356" s="10">
        <v>314924</v>
      </c>
      <c r="T356" s="10">
        <v>356176</v>
      </c>
      <c r="U356" s="10">
        <v>329703</v>
      </c>
      <c r="V356" s="10">
        <v>392230</v>
      </c>
      <c r="W356" s="10">
        <v>403895</v>
      </c>
      <c r="X356" s="10">
        <v>430885</v>
      </c>
      <c r="Y356" s="10">
        <v>439410</v>
      </c>
      <c r="Z356" s="10">
        <v>445990</v>
      </c>
      <c r="AA356" s="10">
        <v>459623</v>
      </c>
      <c r="AB356" s="10">
        <v>466052</v>
      </c>
      <c r="AC356" s="10">
        <v>484453</v>
      </c>
      <c r="AD356" s="10">
        <v>486002</v>
      </c>
      <c r="AE356" s="10">
        <v>505906</v>
      </c>
      <c r="AF356" s="10">
        <v>496398</v>
      </c>
      <c r="AG356" s="10">
        <v>501326</v>
      </c>
      <c r="AH356" s="10">
        <v>522474</v>
      </c>
      <c r="AI356" s="10">
        <v>604632</v>
      </c>
      <c r="AJ356" s="10">
        <v>655850</v>
      </c>
      <c r="AK356" s="10">
        <v>677749</v>
      </c>
      <c r="AL356" s="10">
        <v>662267</v>
      </c>
      <c r="AM356" s="10">
        <v>660033</v>
      </c>
      <c r="AN356" s="10">
        <v>662688</v>
      </c>
      <c r="AO356" s="10">
        <v>615595</v>
      </c>
      <c r="AP356" s="10">
        <v>613611</v>
      </c>
      <c r="AQ356" s="10">
        <v>590709</v>
      </c>
      <c r="AR356" s="10">
        <v>589243</v>
      </c>
      <c r="AS356" s="10">
        <v>578794</v>
      </c>
      <c r="AT356" s="10">
        <v>566085</v>
      </c>
      <c r="AU356" s="10">
        <v>569320</v>
      </c>
      <c r="AV356" s="10">
        <v>582947</v>
      </c>
      <c r="AW356" s="10">
        <v>556072</v>
      </c>
    </row>
    <row r="357" spans="3:49" x14ac:dyDescent="0.2">
      <c r="C357" s="32" t="s">
        <v>24</v>
      </c>
      <c r="D357" s="32" t="s">
        <v>118</v>
      </c>
      <c r="E357" s="32" t="s">
        <v>119</v>
      </c>
      <c r="F357" s="6" t="s">
        <v>80</v>
      </c>
      <c r="G357" s="32" t="s">
        <v>127</v>
      </c>
      <c r="H357" s="32" t="s">
        <v>16</v>
      </c>
      <c r="I357" s="10">
        <v>560003</v>
      </c>
      <c r="J357" s="10">
        <v>665309</v>
      </c>
      <c r="K357" s="10">
        <v>748963</v>
      </c>
      <c r="L357" s="10">
        <v>816022</v>
      </c>
      <c r="M357" s="10">
        <v>925089</v>
      </c>
      <c r="N357" s="10">
        <v>1020458</v>
      </c>
      <c r="O357" s="10">
        <v>1280309</v>
      </c>
      <c r="P357" s="10">
        <v>1383394</v>
      </c>
      <c r="Q357" s="10">
        <v>1727262</v>
      </c>
      <c r="R357" s="10">
        <v>1765067</v>
      </c>
      <c r="S357" s="10">
        <v>1997469</v>
      </c>
      <c r="T357" s="10">
        <v>2261413</v>
      </c>
      <c r="U357" s="10">
        <v>2108400</v>
      </c>
      <c r="V357" s="10">
        <v>2307115</v>
      </c>
      <c r="W357" s="10">
        <v>2117523</v>
      </c>
      <c r="X357" s="10">
        <v>2197444</v>
      </c>
      <c r="Y357" s="10">
        <v>2321609</v>
      </c>
      <c r="Z357" s="10">
        <v>2432557</v>
      </c>
      <c r="AA357" s="10">
        <v>2537830</v>
      </c>
      <c r="AB357" s="10">
        <v>2658769</v>
      </c>
      <c r="AC357" s="10">
        <v>2827555</v>
      </c>
      <c r="AD357" s="10">
        <v>2866124</v>
      </c>
      <c r="AE357" s="10">
        <v>2965526</v>
      </c>
      <c r="AF357" s="10">
        <v>3005992</v>
      </c>
      <c r="AG357" s="10">
        <v>3141666</v>
      </c>
      <c r="AH357" s="10">
        <v>3334747</v>
      </c>
      <c r="AI357" s="10">
        <v>3537794</v>
      </c>
      <c r="AJ357" s="10">
        <v>3834582</v>
      </c>
      <c r="AK357" s="10">
        <v>3941488</v>
      </c>
      <c r="AL357" s="10">
        <v>3913570</v>
      </c>
      <c r="AM357" s="10">
        <v>3972805</v>
      </c>
      <c r="AN357" s="10">
        <v>3893573</v>
      </c>
      <c r="AO357" s="10">
        <v>3580833</v>
      </c>
      <c r="AP357" s="10">
        <v>3549537</v>
      </c>
      <c r="AQ357" s="10">
        <v>3468036</v>
      </c>
      <c r="AR357" s="10">
        <v>3418967</v>
      </c>
      <c r="AS357" s="10">
        <v>3356149</v>
      </c>
      <c r="AT357" s="10">
        <v>3250124</v>
      </c>
      <c r="AU357" s="10">
        <v>3309781</v>
      </c>
      <c r="AV357" s="10">
        <v>3393678</v>
      </c>
      <c r="AW357" s="10">
        <v>3319109</v>
      </c>
    </row>
    <row r="358" spans="3:49" x14ac:dyDescent="0.2">
      <c r="C358" s="32" t="s">
        <v>25</v>
      </c>
      <c r="D358" s="32" t="s">
        <v>118</v>
      </c>
      <c r="E358" s="32" t="s">
        <v>119</v>
      </c>
      <c r="F358" s="6" t="s">
        <v>80</v>
      </c>
      <c r="G358" s="32" t="s">
        <v>127</v>
      </c>
      <c r="H358" s="32" t="s">
        <v>16</v>
      </c>
      <c r="I358" s="10">
        <v>192230</v>
      </c>
      <c r="J358" s="10">
        <v>234507</v>
      </c>
      <c r="K358" s="10">
        <v>282626</v>
      </c>
      <c r="L358" s="10">
        <v>320953</v>
      </c>
      <c r="M358" s="10">
        <v>364094</v>
      </c>
      <c r="N358" s="10">
        <v>409462</v>
      </c>
      <c r="O358" s="10">
        <v>483194</v>
      </c>
      <c r="P358" s="10">
        <v>532951</v>
      </c>
      <c r="Q358" s="10">
        <v>649029</v>
      </c>
      <c r="R358" s="10">
        <v>690075</v>
      </c>
      <c r="S358" s="10">
        <v>804959</v>
      </c>
      <c r="T358" s="10">
        <v>884628</v>
      </c>
      <c r="U358" s="10">
        <v>865043</v>
      </c>
      <c r="V358" s="10">
        <v>972018</v>
      </c>
      <c r="W358" s="10">
        <v>975450</v>
      </c>
      <c r="X358" s="10">
        <v>1070840</v>
      </c>
      <c r="Y358" s="10">
        <v>1120509</v>
      </c>
      <c r="Z358" s="10">
        <v>1103698</v>
      </c>
      <c r="AA358" s="10">
        <v>1151347</v>
      </c>
      <c r="AB358" s="10">
        <v>1193865</v>
      </c>
      <c r="AC358" s="10">
        <v>1250549</v>
      </c>
      <c r="AD358" s="10">
        <v>1260099</v>
      </c>
      <c r="AE358" s="10">
        <v>1372493</v>
      </c>
      <c r="AF358" s="10">
        <v>1460155</v>
      </c>
      <c r="AG358" s="10">
        <v>1555413</v>
      </c>
      <c r="AH358" s="10">
        <v>1603810</v>
      </c>
      <c r="AI358" s="10">
        <v>1727183</v>
      </c>
      <c r="AJ358" s="10">
        <v>1855307</v>
      </c>
      <c r="AK358" s="10">
        <v>1948638</v>
      </c>
      <c r="AL358" s="10">
        <v>1938321</v>
      </c>
      <c r="AM358" s="10">
        <v>2010485</v>
      </c>
      <c r="AN358" s="10">
        <v>1934058</v>
      </c>
      <c r="AO358" s="10">
        <v>1764928</v>
      </c>
      <c r="AP358" s="10">
        <v>1716202</v>
      </c>
      <c r="AQ358" s="10">
        <v>1658083</v>
      </c>
      <c r="AR358" s="10">
        <v>1632518</v>
      </c>
      <c r="AS358" s="10">
        <v>1612217</v>
      </c>
      <c r="AT358" s="10">
        <v>1563865</v>
      </c>
      <c r="AU358" s="10">
        <v>1574880</v>
      </c>
      <c r="AV358" s="10">
        <v>1606014</v>
      </c>
      <c r="AW358" s="10">
        <v>1575542</v>
      </c>
    </row>
    <row r="359" spans="3:49" x14ac:dyDescent="0.2">
      <c r="C359" s="32" t="s">
        <v>26</v>
      </c>
      <c r="D359" s="32" t="s">
        <v>118</v>
      </c>
      <c r="E359" s="32" t="s">
        <v>119</v>
      </c>
      <c r="F359" s="6" t="s">
        <v>80</v>
      </c>
      <c r="G359" s="32" t="s">
        <v>127</v>
      </c>
      <c r="H359" s="32" t="s">
        <v>16</v>
      </c>
      <c r="I359" s="10">
        <v>36760</v>
      </c>
      <c r="J359" s="10">
        <v>44824</v>
      </c>
      <c r="K359" s="10">
        <v>54543</v>
      </c>
      <c r="L359" s="10">
        <v>64512</v>
      </c>
      <c r="M359" s="10">
        <v>74778</v>
      </c>
      <c r="N359" s="10">
        <v>78099</v>
      </c>
      <c r="O359" s="10">
        <v>93276</v>
      </c>
      <c r="P359" s="10">
        <v>99444</v>
      </c>
      <c r="Q359" s="10">
        <v>138653</v>
      </c>
      <c r="R359" s="10">
        <v>145294</v>
      </c>
      <c r="S359" s="10">
        <v>154774</v>
      </c>
      <c r="T359" s="10">
        <v>171809</v>
      </c>
      <c r="U359" s="10">
        <v>187948</v>
      </c>
      <c r="V359" s="10">
        <v>208738</v>
      </c>
      <c r="W359" s="10">
        <v>196865</v>
      </c>
      <c r="X359" s="10">
        <v>214652</v>
      </c>
      <c r="Y359" s="10">
        <v>219927</v>
      </c>
      <c r="Z359" s="10">
        <v>243690</v>
      </c>
      <c r="AA359" s="10">
        <v>252692</v>
      </c>
      <c r="AB359" s="10">
        <v>265304</v>
      </c>
      <c r="AC359" s="10">
        <v>274898</v>
      </c>
      <c r="AD359" s="10">
        <v>278139</v>
      </c>
      <c r="AE359" s="10">
        <v>299630</v>
      </c>
      <c r="AF359" s="10">
        <v>293296</v>
      </c>
      <c r="AG359" s="10">
        <v>301635</v>
      </c>
      <c r="AH359" s="10">
        <v>306309</v>
      </c>
      <c r="AI359" s="10">
        <v>299711</v>
      </c>
      <c r="AJ359" s="10">
        <v>338245</v>
      </c>
      <c r="AK359" s="10">
        <v>351873</v>
      </c>
      <c r="AL359" s="10">
        <v>357804</v>
      </c>
      <c r="AM359" s="10">
        <v>373512</v>
      </c>
      <c r="AN359" s="10">
        <v>355998</v>
      </c>
      <c r="AO359" s="10">
        <v>343377</v>
      </c>
      <c r="AP359" s="10">
        <v>343838</v>
      </c>
      <c r="AQ359" s="10">
        <v>333279</v>
      </c>
      <c r="AR359" s="10">
        <v>332889</v>
      </c>
      <c r="AS359" s="10">
        <v>328282</v>
      </c>
      <c r="AT359" s="10">
        <v>320828</v>
      </c>
      <c r="AU359" s="10">
        <v>318335</v>
      </c>
      <c r="AV359" s="10">
        <v>325425</v>
      </c>
      <c r="AW359" s="10">
        <v>309697</v>
      </c>
    </row>
    <row r="360" spans="3:49" x14ac:dyDescent="0.2">
      <c r="C360" s="32" t="s">
        <v>27</v>
      </c>
      <c r="D360" s="32" t="s">
        <v>118</v>
      </c>
      <c r="E360" s="32" t="s">
        <v>119</v>
      </c>
      <c r="F360" s="6" t="s">
        <v>80</v>
      </c>
      <c r="G360" s="32" t="s">
        <v>127</v>
      </c>
      <c r="H360" s="32" t="s">
        <v>16</v>
      </c>
      <c r="I360" s="10">
        <v>130449</v>
      </c>
      <c r="J360" s="10">
        <v>158213</v>
      </c>
      <c r="K360" s="10">
        <v>189073</v>
      </c>
      <c r="L360" s="10">
        <v>210339</v>
      </c>
      <c r="M360" s="10">
        <v>240036</v>
      </c>
      <c r="N360" s="10">
        <v>261555</v>
      </c>
      <c r="O360" s="10">
        <v>315924</v>
      </c>
      <c r="P360" s="10">
        <v>317008</v>
      </c>
      <c r="Q360" s="10">
        <v>406671</v>
      </c>
      <c r="R360" s="10">
        <v>422864</v>
      </c>
      <c r="S360" s="10">
        <v>481195</v>
      </c>
      <c r="T360" s="10">
        <v>536843</v>
      </c>
      <c r="U360" s="10">
        <v>534695</v>
      </c>
      <c r="V360" s="10">
        <v>567486</v>
      </c>
      <c r="W360" s="10">
        <v>533858</v>
      </c>
      <c r="X360" s="10">
        <v>568925</v>
      </c>
      <c r="Y360" s="10">
        <v>625832</v>
      </c>
      <c r="Z360" s="10">
        <v>657980</v>
      </c>
      <c r="AA360" s="10">
        <v>683051</v>
      </c>
      <c r="AB360" s="10">
        <v>703316</v>
      </c>
      <c r="AC360" s="10">
        <v>689641</v>
      </c>
      <c r="AD360" s="10">
        <v>696131</v>
      </c>
      <c r="AE360" s="10">
        <v>690511</v>
      </c>
      <c r="AF360" s="10">
        <v>698522</v>
      </c>
      <c r="AG360" s="10">
        <v>752112</v>
      </c>
      <c r="AH360" s="10">
        <v>812074</v>
      </c>
      <c r="AI360" s="10">
        <v>880436</v>
      </c>
      <c r="AJ360" s="10">
        <v>969849</v>
      </c>
      <c r="AK360" s="10">
        <v>1027015</v>
      </c>
      <c r="AL360" s="10">
        <v>1037018</v>
      </c>
      <c r="AM360" s="10">
        <v>1048010</v>
      </c>
      <c r="AN360" s="10">
        <v>996311</v>
      </c>
      <c r="AO360" s="10">
        <v>900422</v>
      </c>
      <c r="AP360" s="10">
        <v>896247</v>
      </c>
      <c r="AQ360" s="10">
        <v>879940</v>
      </c>
      <c r="AR360" s="10">
        <v>864830</v>
      </c>
      <c r="AS360" s="10">
        <v>849770</v>
      </c>
      <c r="AT360" s="10">
        <v>824467</v>
      </c>
      <c r="AU360" s="10">
        <v>852281</v>
      </c>
      <c r="AV360" s="10">
        <v>861817</v>
      </c>
      <c r="AW360" s="10">
        <v>838736</v>
      </c>
    </row>
    <row r="361" spans="3:49" x14ac:dyDescent="0.2">
      <c r="C361" s="32" t="s">
        <v>28</v>
      </c>
      <c r="D361" s="32" t="s">
        <v>118</v>
      </c>
      <c r="E361" s="32" t="s">
        <v>119</v>
      </c>
      <c r="F361" s="6" t="s">
        <v>80</v>
      </c>
      <c r="G361" s="32" t="s">
        <v>127</v>
      </c>
      <c r="H361" s="32" t="s">
        <v>16</v>
      </c>
      <c r="I361" s="10">
        <v>628323</v>
      </c>
      <c r="J361" s="10">
        <v>739874</v>
      </c>
      <c r="K361" s="10">
        <v>866335</v>
      </c>
      <c r="L361" s="10">
        <v>1009231</v>
      </c>
      <c r="M361" s="10">
        <v>1119145</v>
      </c>
      <c r="N361" s="10">
        <v>1221868</v>
      </c>
      <c r="O361" s="10">
        <v>1574058</v>
      </c>
      <c r="P361" s="10">
        <v>1674629</v>
      </c>
      <c r="Q361" s="10">
        <v>2008247</v>
      </c>
      <c r="R361" s="10">
        <v>2014592</v>
      </c>
      <c r="S361" s="10">
        <v>2345502</v>
      </c>
      <c r="T361" s="10">
        <v>2601503</v>
      </c>
      <c r="U361" s="10">
        <v>2664212</v>
      </c>
      <c r="V361" s="10">
        <v>2966674</v>
      </c>
      <c r="W361" s="10">
        <v>3054476</v>
      </c>
      <c r="X361" s="10">
        <v>3202884</v>
      </c>
      <c r="Y361" s="10">
        <v>3297352</v>
      </c>
      <c r="Z361" s="10">
        <v>3513290</v>
      </c>
      <c r="AA361" s="10">
        <v>3548798</v>
      </c>
      <c r="AB361" s="10">
        <v>3773083</v>
      </c>
      <c r="AC361" s="10">
        <v>4163322</v>
      </c>
      <c r="AD361" s="10">
        <v>4647670</v>
      </c>
      <c r="AE361" s="10">
        <v>4639600</v>
      </c>
      <c r="AF361" s="10">
        <v>4800668</v>
      </c>
      <c r="AG361" s="10">
        <v>5123354</v>
      </c>
      <c r="AH361" s="10">
        <v>5488522</v>
      </c>
      <c r="AI361" s="10">
        <v>6134858</v>
      </c>
      <c r="AJ361" s="10">
        <v>6672766</v>
      </c>
      <c r="AK361" s="10">
        <v>7008030</v>
      </c>
      <c r="AL361" s="10">
        <v>7120363</v>
      </c>
      <c r="AM361" s="10">
        <v>6766779</v>
      </c>
      <c r="AN361" s="10">
        <v>6619670</v>
      </c>
      <c r="AO361" s="10">
        <v>6462106</v>
      </c>
      <c r="AP361" s="10">
        <v>6372929</v>
      </c>
      <c r="AQ361" s="10">
        <v>6279032</v>
      </c>
      <c r="AR361" s="10">
        <v>6220874</v>
      </c>
      <c r="AS361" s="10">
        <v>6219936</v>
      </c>
      <c r="AT361" s="10">
        <v>6037270</v>
      </c>
      <c r="AU361" s="10">
        <v>6171408</v>
      </c>
      <c r="AV361" s="10">
        <v>6371514</v>
      </c>
      <c r="AW361" s="10">
        <v>6319701</v>
      </c>
    </row>
    <row r="362" spans="3:49" x14ac:dyDescent="0.2">
      <c r="C362" s="32" t="s">
        <v>29</v>
      </c>
      <c r="D362" s="32" t="s">
        <v>118</v>
      </c>
      <c r="E362" s="32" t="s">
        <v>119</v>
      </c>
      <c r="F362" s="6" t="s">
        <v>80</v>
      </c>
      <c r="G362" s="32" t="s">
        <v>127</v>
      </c>
      <c r="H362" s="32" t="s">
        <v>16</v>
      </c>
      <c r="I362" s="10">
        <v>38744</v>
      </c>
      <c r="J362" s="10">
        <v>48321</v>
      </c>
      <c r="K362" s="10">
        <v>53490</v>
      </c>
      <c r="L362" s="10">
        <v>60756</v>
      </c>
      <c r="M362" s="10">
        <v>73329</v>
      </c>
      <c r="N362" s="10">
        <v>84527</v>
      </c>
      <c r="O362" s="10">
        <v>106632</v>
      </c>
      <c r="P362" s="10">
        <v>117421</v>
      </c>
      <c r="Q362" s="10">
        <v>154775</v>
      </c>
      <c r="R362" s="10">
        <v>157858</v>
      </c>
      <c r="S362" s="10">
        <v>180173</v>
      </c>
      <c r="T362" s="10">
        <v>206896</v>
      </c>
      <c r="U362" s="10">
        <v>207818</v>
      </c>
      <c r="V362" s="10">
        <v>230844</v>
      </c>
      <c r="W362" s="10">
        <v>207228</v>
      </c>
      <c r="X362" s="10">
        <v>222636</v>
      </c>
      <c r="Y362" s="10">
        <v>241994</v>
      </c>
      <c r="Z362" s="10">
        <v>243301</v>
      </c>
      <c r="AA362" s="10">
        <v>255710</v>
      </c>
      <c r="AB362" s="10">
        <v>268630</v>
      </c>
      <c r="AC362" s="10">
        <v>284534</v>
      </c>
      <c r="AD362" s="10">
        <v>303659</v>
      </c>
      <c r="AE362" s="10">
        <v>316931</v>
      </c>
      <c r="AF362" s="10">
        <v>320575</v>
      </c>
      <c r="AG362" s="10">
        <v>341041</v>
      </c>
      <c r="AH362" s="10">
        <v>347364</v>
      </c>
      <c r="AI362" s="10">
        <v>373774</v>
      </c>
      <c r="AJ362" s="10">
        <v>423380</v>
      </c>
      <c r="AK362" s="10">
        <v>447919</v>
      </c>
      <c r="AL362" s="10">
        <v>453886</v>
      </c>
      <c r="AM362" s="10">
        <v>461466</v>
      </c>
      <c r="AN362" s="10">
        <v>467727</v>
      </c>
      <c r="AO362" s="10">
        <v>437390</v>
      </c>
      <c r="AP362" s="10">
        <v>424918</v>
      </c>
      <c r="AQ362" s="10">
        <v>412057</v>
      </c>
      <c r="AR362" s="10">
        <v>410632</v>
      </c>
      <c r="AS362" s="10">
        <v>405057</v>
      </c>
      <c r="AT362" s="10">
        <v>394036</v>
      </c>
      <c r="AU362" s="10">
        <v>397114</v>
      </c>
      <c r="AV362" s="10">
        <v>404636</v>
      </c>
      <c r="AW362" s="10">
        <v>394022</v>
      </c>
    </row>
    <row r="363" spans="3:49" x14ac:dyDescent="0.2">
      <c r="C363" s="32" t="s">
        <v>30</v>
      </c>
      <c r="D363" s="32" t="s">
        <v>118</v>
      </c>
      <c r="E363" s="32" t="s">
        <v>119</v>
      </c>
      <c r="F363" s="6" t="s">
        <v>80</v>
      </c>
      <c r="G363" s="32" t="s">
        <v>127</v>
      </c>
      <c r="H363" s="32" t="s">
        <v>16</v>
      </c>
      <c r="I363" s="10">
        <v>26001</v>
      </c>
      <c r="J363" s="10">
        <v>29994</v>
      </c>
      <c r="K363" s="10">
        <v>36721</v>
      </c>
      <c r="L363" s="10">
        <v>44676</v>
      </c>
      <c r="M363" s="10">
        <v>52685</v>
      </c>
      <c r="N363" s="10">
        <v>56985</v>
      </c>
      <c r="O363" s="10">
        <v>69941</v>
      </c>
      <c r="P363" s="10">
        <v>73188</v>
      </c>
      <c r="Q363" s="10">
        <v>103978</v>
      </c>
      <c r="R363" s="10">
        <v>111443</v>
      </c>
      <c r="S363" s="10">
        <v>123848</v>
      </c>
      <c r="T363" s="10">
        <v>146095</v>
      </c>
      <c r="U363" s="10">
        <v>129796</v>
      </c>
      <c r="V363" s="10">
        <v>139398</v>
      </c>
      <c r="W363" s="10">
        <v>138161</v>
      </c>
      <c r="X363" s="10">
        <v>160406</v>
      </c>
      <c r="Y363" s="10">
        <v>174563</v>
      </c>
      <c r="Z363" s="10">
        <v>170573</v>
      </c>
      <c r="AA363" s="10">
        <v>174949</v>
      </c>
      <c r="AB363" s="10">
        <v>189478</v>
      </c>
      <c r="AC363" s="10">
        <v>189087</v>
      </c>
      <c r="AD363" s="10">
        <v>193290</v>
      </c>
      <c r="AE363" s="10">
        <v>198240</v>
      </c>
      <c r="AF363" s="10">
        <v>199410</v>
      </c>
      <c r="AG363" s="10">
        <v>197301</v>
      </c>
      <c r="AH363" s="10">
        <v>205449</v>
      </c>
      <c r="AI363" s="10">
        <v>234355</v>
      </c>
      <c r="AJ363" s="10">
        <v>262954</v>
      </c>
      <c r="AK363" s="10">
        <v>274174</v>
      </c>
      <c r="AL363" s="10">
        <v>268472</v>
      </c>
      <c r="AM363" s="10">
        <v>275581</v>
      </c>
      <c r="AN363" s="10">
        <v>263704</v>
      </c>
      <c r="AO363" s="10">
        <v>254408</v>
      </c>
      <c r="AP363" s="10">
        <v>249310</v>
      </c>
      <c r="AQ363" s="10">
        <v>243069</v>
      </c>
      <c r="AR363" s="10">
        <v>241934</v>
      </c>
      <c r="AS363" s="10">
        <v>239631</v>
      </c>
      <c r="AT363" s="10">
        <v>234137</v>
      </c>
      <c r="AU363" s="10">
        <v>235236</v>
      </c>
      <c r="AV363" s="10">
        <v>239970</v>
      </c>
      <c r="AW363" s="10">
        <v>229111</v>
      </c>
    </row>
    <row r="364" spans="3:49" x14ac:dyDescent="0.2">
      <c r="C364" s="32" t="s">
        <v>31</v>
      </c>
      <c r="D364" s="32" t="s">
        <v>118</v>
      </c>
      <c r="E364" s="32" t="s">
        <v>119</v>
      </c>
      <c r="F364" s="6" t="s">
        <v>80</v>
      </c>
      <c r="G364" s="32" t="s">
        <v>127</v>
      </c>
      <c r="H364" s="32" t="s">
        <v>16</v>
      </c>
      <c r="I364" s="10">
        <v>254560</v>
      </c>
      <c r="J364" s="10">
        <v>294440</v>
      </c>
      <c r="K364" s="10">
        <v>340068</v>
      </c>
      <c r="L364" s="10">
        <v>375310</v>
      </c>
      <c r="M364" s="10">
        <v>419002</v>
      </c>
      <c r="N364" s="10">
        <v>456842</v>
      </c>
      <c r="O364" s="10">
        <v>548151</v>
      </c>
      <c r="P364" s="10">
        <v>507450</v>
      </c>
      <c r="Q364" s="10">
        <v>617940</v>
      </c>
      <c r="R364" s="10">
        <v>610092</v>
      </c>
      <c r="S364" s="10">
        <v>652481</v>
      </c>
      <c r="T364" s="10">
        <v>747431</v>
      </c>
      <c r="U364" s="10">
        <v>622938</v>
      </c>
      <c r="V364" s="10">
        <v>705430</v>
      </c>
      <c r="W364" s="10">
        <v>664038</v>
      </c>
      <c r="X364" s="10">
        <v>706622</v>
      </c>
      <c r="Y364" s="10">
        <v>718230</v>
      </c>
      <c r="Z364" s="10">
        <v>775392</v>
      </c>
      <c r="AA364" s="10">
        <v>805154</v>
      </c>
      <c r="AB364" s="10">
        <v>794357</v>
      </c>
      <c r="AC364" s="10">
        <v>766829</v>
      </c>
      <c r="AD364" s="10">
        <v>777738</v>
      </c>
      <c r="AE364" s="10">
        <v>841921</v>
      </c>
      <c r="AF364" s="10">
        <v>920952</v>
      </c>
      <c r="AG364" s="10">
        <v>963117</v>
      </c>
      <c r="AH364" s="10">
        <v>1000690</v>
      </c>
      <c r="AI364" s="10">
        <v>1079312</v>
      </c>
      <c r="AJ364" s="10">
        <v>1154710</v>
      </c>
      <c r="AK364" s="10">
        <v>1211030</v>
      </c>
      <c r="AL364" s="10">
        <v>1201028</v>
      </c>
      <c r="AM364" s="10">
        <v>1182273</v>
      </c>
      <c r="AN364" s="10">
        <v>1121254</v>
      </c>
      <c r="AO364" s="10">
        <v>1059066</v>
      </c>
      <c r="AP364" s="10">
        <v>1045048</v>
      </c>
      <c r="AQ364" s="10">
        <v>1008578</v>
      </c>
      <c r="AR364" s="10">
        <v>993330</v>
      </c>
      <c r="AS364" s="10">
        <v>976939</v>
      </c>
      <c r="AT364" s="10">
        <v>948088</v>
      </c>
      <c r="AU364" s="10">
        <v>951652</v>
      </c>
      <c r="AV364" s="10">
        <v>978345</v>
      </c>
      <c r="AW364" s="10">
        <v>959261</v>
      </c>
    </row>
    <row r="365" spans="3:49" x14ac:dyDescent="0.2">
      <c r="C365" s="32" t="s">
        <v>32</v>
      </c>
      <c r="D365" s="32" t="s">
        <v>118</v>
      </c>
      <c r="E365" s="32" t="s">
        <v>119</v>
      </c>
      <c r="F365" s="6" t="s">
        <v>80</v>
      </c>
      <c r="G365" s="32" t="s">
        <v>127</v>
      </c>
      <c r="H365" s="32" t="s">
        <v>16</v>
      </c>
      <c r="I365" s="10">
        <v>19730</v>
      </c>
      <c r="J365" s="10">
        <v>21389</v>
      </c>
      <c r="K365" s="10">
        <v>26719</v>
      </c>
      <c r="L365" s="10">
        <v>30293</v>
      </c>
      <c r="M365" s="10">
        <v>32927</v>
      </c>
      <c r="N365" s="10">
        <v>40844</v>
      </c>
      <c r="O365" s="10">
        <v>47616</v>
      </c>
      <c r="P365" s="10">
        <v>50300</v>
      </c>
      <c r="Q365" s="10">
        <v>70891</v>
      </c>
      <c r="R365" s="10">
        <v>72911</v>
      </c>
      <c r="S365" s="10">
        <v>87745</v>
      </c>
      <c r="T365" s="10">
        <v>104864</v>
      </c>
      <c r="U365" s="10">
        <v>90102</v>
      </c>
      <c r="V365" s="10">
        <v>98535</v>
      </c>
      <c r="W365" s="10">
        <v>92608</v>
      </c>
      <c r="X365" s="10">
        <v>96453</v>
      </c>
      <c r="Y365" s="10">
        <v>97111</v>
      </c>
      <c r="Z365" s="10">
        <v>100791</v>
      </c>
      <c r="AA365" s="10">
        <v>110737</v>
      </c>
      <c r="AB365" s="10">
        <v>112909</v>
      </c>
      <c r="AC365" s="10">
        <v>112827</v>
      </c>
      <c r="AD365" s="10">
        <v>117807</v>
      </c>
      <c r="AE365" s="10">
        <v>124099</v>
      </c>
      <c r="AF365" s="10">
        <v>128021</v>
      </c>
      <c r="AG365" s="10">
        <v>128865</v>
      </c>
      <c r="AH365" s="10">
        <v>132481</v>
      </c>
      <c r="AI365" s="10">
        <v>129526</v>
      </c>
      <c r="AJ365" s="10">
        <v>137895</v>
      </c>
      <c r="AK365" s="10">
        <v>146133</v>
      </c>
      <c r="AL365" s="10">
        <v>136614</v>
      </c>
      <c r="AM365" s="10">
        <v>144328</v>
      </c>
      <c r="AN365" s="10">
        <v>135098</v>
      </c>
      <c r="AO365" s="10">
        <v>126690</v>
      </c>
      <c r="AP365" s="10">
        <v>124168</v>
      </c>
      <c r="AQ365" s="10">
        <v>121520</v>
      </c>
      <c r="AR365" s="10">
        <v>120999</v>
      </c>
      <c r="AS365" s="10">
        <v>119331</v>
      </c>
      <c r="AT365" s="10">
        <v>116824</v>
      </c>
      <c r="AU365" s="10">
        <v>117296</v>
      </c>
      <c r="AV365" s="10">
        <v>119734</v>
      </c>
      <c r="AW365" s="10">
        <v>114800</v>
      </c>
    </row>
    <row r="366" spans="3:49" x14ac:dyDescent="0.2">
      <c r="C366" s="32" t="s">
        <v>33</v>
      </c>
      <c r="D366" s="32" t="s">
        <v>118</v>
      </c>
      <c r="E366" s="32" t="s">
        <v>119</v>
      </c>
      <c r="F366" s="6" t="s">
        <v>80</v>
      </c>
      <c r="G366" s="32" t="s">
        <v>127</v>
      </c>
      <c r="H366" s="32" t="s">
        <v>16</v>
      </c>
      <c r="I366" s="10">
        <v>2667000</v>
      </c>
      <c r="J366" s="10">
        <v>3171000</v>
      </c>
      <c r="K366" s="10">
        <v>3733000</v>
      </c>
      <c r="L366" s="10">
        <v>4214000</v>
      </c>
      <c r="M366" s="10">
        <v>4739000</v>
      </c>
      <c r="N366" s="10">
        <v>5235000</v>
      </c>
      <c r="O366" s="10">
        <v>6449000</v>
      </c>
      <c r="P366" s="10">
        <v>6788000</v>
      </c>
      <c r="Q366" s="10">
        <v>8458000</v>
      </c>
      <c r="R366" s="10">
        <v>8630000</v>
      </c>
      <c r="S366" s="10">
        <v>9827000</v>
      </c>
      <c r="T366" s="10">
        <v>10941000</v>
      </c>
      <c r="U366" s="10">
        <v>10737000</v>
      </c>
      <c r="V366" s="10">
        <v>11823000</v>
      </c>
      <c r="W366" s="10">
        <v>11482000</v>
      </c>
      <c r="X366" s="10">
        <v>12217000</v>
      </c>
      <c r="Y366" s="10">
        <v>12677000</v>
      </c>
      <c r="Z366" s="10">
        <v>13274000</v>
      </c>
      <c r="AA366" s="10">
        <v>13673000</v>
      </c>
      <c r="AB366" s="10">
        <v>14305000</v>
      </c>
      <c r="AC366" s="10">
        <v>15050000</v>
      </c>
      <c r="AD366" s="10">
        <v>15857000</v>
      </c>
      <c r="AE366" s="10">
        <v>16434000</v>
      </c>
      <c r="AF366" s="10">
        <v>16915000</v>
      </c>
      <c r="AG366" s="10">
        <v>17823000</v>
      </c>
      <c r="AH366" s="10">
        <v>18882000</v>
      </c>
      <c r="AI366" s="10">
        <v>20501000</v>
      </c>
      <c r="AJ366" s="10">
        <v>22373000</v>
      </c>
      <c r="AK366" s="10">
        <v>23429000</v>
      </c>
      <c r="AL366" s="10">
        <v>23446000</v>
      </c>
      <c r="AM366" s="10">
        <v>23344000</v>
      </c>
      <c r="AN366" s="10">
        <v>22703000</v>
      </c>
      <c r="AO366" s="10">
        <v>21371000</v>
      </c>
      <c r="AP366" s="10">
        <v>21088000</v>
      </c>
      <c r="AQ366" s="10">
        <v>20564000</v>
      </c>
      <c r="AR366" s="10">
        <v>20375000</v>
      </c>
      <c r="AS366" s="10">
        <v>20161000</v>
      </c>
      <c r="AT366" s="10">
        <v>19579000</v>
      </c>
      <c r="AU366" s="10">
        <v>19859000</v>
      </c>
      <c r="AV366" s="10">
        <v>20360000</v>
      </c>
      <c r="AW366" s="10">
        <v>19917000</v>
      </c>
    </row>
    <row r="367" spans="3:49" x14ac:dyDescent="0.2">
      <c r="C367" s="32" t="s">
        <v>34</v>
      </c>
      <c r="D367" s="32" t="s">
        <v>118</v>
      </c>
      <c r="E367" s="32" t="s">
        <v>119</v>
      </c>
      <c r="F367" s="6" t="s">
        <v>80</v>
      </c>
      <c r="G367" s="32" t="s">
        <v>127</v>
      </c>
      <c r="H367" s="32" t="s">
        <v>16</v>
      </c>
      <c r="I367" s="10">
        <v>0</v>
      </c>
      <c r="J367" s="10">
        <v>0</v>
      </c>
      <c r="K367" s="10">
        <v>0</v>
      </c>
      <c r="L367" s="10">
        <v>0</v>
      </c>
      <c r="M367" s="10">
        <v>0</v>
      </c>
      <c r="N367" s="10">
        <v>0</v>
      </c>
      <c r="O367" s="10">
        <v>0</v>
      </c>
      <c r="P367" s="10">
        <v>0</v>
      </c>
      <c r="Q367" s="10">
        <v>0</v>
      </c>
      <c r="R367" s="10">
        <v>0</v>
      </c>
      <c r="S367" s="10">
        <v>0</v>
      </c>
      <c r="T367" s="10">
        <v>0</v>
      </c>
      <c r="U367" s="10">
        <v>0</v>
      </c>
      <c r="V367" s="10">
        <v>0</v>
      </c>
      <c r="W367" s="10">
        <v>0</v>
      </c>
      <c r="X367" s="10">
        <v>0</v>
      </c>
      <c r="Y367" s="10">
        <v>0</v>
      </c>
      <c r="Z367" s="10">
        <v>0</v>
      </c>
      <c r="AA367" s="10">
        <v>0</v>
      </c>
      <c r="AB367" s="10">
        <v>0</v>
      </c>
      <c r="AC367" s="10">
        <v>0</v>
      </c>
      <c r="AD367" s="10">
        <v>0</v>
      </c>
      <c r="AE367" s="10">
        <v>0</v>
      </c>
      <c r="AF367" s="10">
        <v>0</v>
      </c>
      <c r="AG367" s="10">
        <v>0</v>
      </c>
      <c r="AH367" s="10">
        <v>0</v>
      </c>
      <c r="AI367" s="10">
        <v>0</v>
      </c>
      <c r="AJ367" s="10">
        <v>0</v>
      </c>
      <c r="AK367" s="10">
        <v>0</v>
      </c>
      <c r="AL367" s="10">
        <v>0</v>
      </c>
      <c r="AM367" s="10">
        <v>0</v>
      </c>
      <c r="AN367" s="10">
        <v>0</v>
      </c>
      <c r="AO367" s="10">
        <v>0</v>
      </c>
      <c r="AP367" s="10">
        <v>0</v>
      </c>
      <c r="AQ367" s="10">
        <v>0</v>
      </c>
      <c r="AR367" s="10">
        <v>0</v>
      </c>
      <c r="AS367" s="10">
        <v>0</v>
      </c>
      <c r="AT367" s="10">
        <v>0</v>
      </c>
      <c r="AU367" s="10">
        <v>0</v>
      </c>
      <c r="AV367" s="10">
        <v>0</v>
      </c>
      <c r="AW367" s="10">
        <v>0</v>
      </c>
    </row>
    <row r="368" spans="3:49" ht="12" thickBot="1" x14ac:dyDescent="0.25">
      <c r="C368" s="168" t="s">
        <v>35</v>
      </c>
      <c r="D368" s="168" t="s">
        <v>118</v>
      </c>
      <c r="E368" s="168" t="s">
        <v>119</v>
      </c>
      <c r="F368" s="169" t="s">
        <v>80</v>
      </c>
      <c r="G368" s="168" t="s">
        <v>127</v>
      </c>
      <c r="H368" s="168" t="s">
        <v>16</v>
      </c>
      <c r="I368" s="170">
        <v>2667000</v>
      </c>
      <c r="J368" s="170">
        <v>3171000</v>
      </c>
      <c r="K368" s="170">
        <v>3733000</v>
      </c>
      <c r="L368" s="170">
        <v>4214000</v>
      </c>
      <c r="M368" s="170">
        <v>4739000</v>
      </c>
      <c r="N368" s="170">
        <v>5235000</v>
      </c>
      <c r="O368" s="170">
        <v>6449000</v>
      </c>
      <c r="P368" s="170">
        <v>6788000</v>
      </c>
      <c r="Q368" s="170">
        <v>8458000</v>
      </c>
      <c r="R368" s="170">
        <v>8630000</v>
      </c>
      <c r="S368" s="170">
        <v>9827000</v>
      </c>
      <c r="T368" s="170">
        <v>10941000</v>
      </c>
      <c r="U368" s="170">
        <v>10737000</v>
      </c>
      <c r="V368" s="170">
        <v>11823000</v>
      </c>
      <c r="W368" s="170">
        <v>11482000</v>
      </c>
      <c r="X368" s="170">
        <v>12217000</v>
      </c>
      <c r="Y368" s="170">
        <v>12677000</v>
      </c>
      <c r="Z368" s="170">
        <v>13274000</v>
      </c>
      <c r="AA368" s="170">
        <v>13673000</v>
      </c>
      <c r="AB368" s="170">
        <v>14305000</v>
      </c>
      <c r="AC368" s="170">
        <v>15050000</v>
      </c>
      <c r="AD368" s="170">
        <v>15857000</v>
      </c>
      <c r="AE368" s="170">
        <v>16434000</v>
      </c>
      <c r="AF368" s="170">
        <v>16915000</v>
      </c>
      <c r="AG368" s="170">
        <v>17823000</v>
      </c>
      <c r="AH368" s="170">
        <v>18882000</v>
      </c>
      <c r="AI368" s="170">
        <v>20501000</v>
      </c>
      <c r="AJ368" s="170">
        <v>22373000</v>
      </c>
      <c r="AK368" s="170">
        <v>23429000</v>
      </c>
      <c r="AL368" s="170">
        <v>23446000</v>
      </c>
      <c r="AM368" s="170">
        <v>23344000</v>
      </c>
      <c r="AN368" s="170">
        <v>22703000</v>
      </c>
      <c r="AO368" s="170">
        <v>21371000</v>
      </c>
      <c r="AP368" s="170">
        <v>21088000</v>
      </c>
      <c r="AQ368" s="170">
        <v>20564000</v>
      </c>
      <c r="AR368" s="170">
        <v>20375000</v>
      </c>
      <c r="AS368" s="170">
        <v>20161000</v>
      </c>
      <c r="AT368" s="170">
        <v>19579000</v>
      </c>
      <c r="AU368" s="170">
        <v>19859000</v>
      </c>
      <c r="AV368" s="170">
        <v>20360000</v>
      </c>
      <c r="AW368" s="170">
        <v>19917000</v>
      </c>
    </row>
    <row r="369" spans="3:49" x14ac:dyDescent="0.2">
      <c r="C369" s="32" t="s">
        <v>11</v>
      </c>
      <c r="D369" s="32" t="s">
        <v>285</v>
      </c>
      <c r="E369" s="32" t="s">
        <v>120</v>
      </c>
      <c r="F369" s="6" t="s">
        <v>286</v>
      </c>
      <c r="G369" s="32" t="s">
        <v>127</v>
      </c>
      <c r="H369" s="32" t="s">
        <v>16</v>
      </c>
      <c r="I369" s="10">
        <v>0</v>
      </c>
      <c r="J369" s="10">
        <v>0</v>
      </c>
      <c r="K369" s="10">
        <v>0</v>
      </c>
      <c r="L369" s="10">
        <v>0</v>
      </c>
      <c r="M369" s="10">
        <v>0</v>
      </c>
      <c r="N369" s="10">
        <v>0</v>
      </c>
      <c r="O369" s="10">
        <v>0</v>
      </c>
      <c r="P369" s="10">
        <v>0</v>
      </c>
      <c r="Q369" s="10">
        <v>0</v>
      </c>
      <c r="R369" s="10">
        <v>0</v>
      </c>
      <c r="S369" s="10">
        <v>0</v>
      </c>
      <c r="T369" s="10">
        <v>0</v>
      </c>
      <c r="U369" s="10">
        <v>0</v>
      </c>
      <c r="V369" s="10">
        <v>0</v>
      </c>
      <c r="W369" s="10">
        <v>0</v>
      </c>
      <c r="X369" s="10">
        <v>0</v>
      </c>
      <c r="Y369" s="10">
        <v>0</v>
      </c>
      <c r="Z369" s="10">
        <v>0</v>
      </c>
      <c r="AA369" s="10">
        <v>0</v>
      </c>
      <c r="AB369" s="10">
        <v>0</v>
      </c>
      <c r="AC369" s="10">
        <v>0</v>
      </c>
      <c r="AD369" s="10">
        <v>0</v>
      </c>
      <c r="AE369" s="10">
        <v>0</v>
      </c>
      <c r="AF369" s="10">
        <v>0</v>
      </c>
      <c r="AG369" s="10">
        <v>0</v>
      </c>
      <c r="AH369" s="10">
        <v>0</v>
      </c>
      <c r="AI369" s="10">
        <v>0</v>
      </c>
      <c r="AJ369" s="10">
        <v>0</v>
      </c>
      <c r="AK369" s="10">
        <v>0</v>
      </c>
      <c r="AL369" s="10">
        <v>0</v>
      </c>
      <c r="AM369" s="10">
        <v>0</v>
      </c>
      <c r="AN369" s="10">
        <v>0</v>
      </c>
      <c r="AO369" s="10">
        <v>0</v>
      </c>
      <c r="AP369" s="10">
        <v>0</v>
      </c>
      <c r="AQ369" s="10">
        <v>0</v>
      </c>
      <c r="AR369" s="10">
        <v>0</v>
      </c>
      <c r="AS369" s="10">
        <v>0</v>
      </c>
      <c r="AT369" s="10">
        <v>0</v>
      </c>
      <c r="AU369" s="10">
        <v>0</v>
      </c>
      <c r="AV369" s="10">
        <v>0</v>
      </c>
      <c r="AW369" s="10">
        <v>0</v>
      </c>
    </row>
    <row r="370" spans="3:49" x14ac:dyDescent="0.2">
      <c r="C370" s="32" t="s">
        <v>17</v>
      </c>
      <c r="D370" s="32" t="s">
        <v>285</v>
      </c>
      <c r="E370" s="32" t="s">
        <v>120</v>
      </c>
      <c r="F370" s="6" t="s">
        <v>286</v>
      </c>
      <c r="G370" s="32" t="s">
        <v>127</v>
      </c>
      <c r="H370" s="32" t="s">
        <v>16</v>
      </c>
      <c r="I370" s="10">
        <v>0</v>
      </c>
      <c r="J370" s="10">
        <v>0</v>
      </c>
      <c r="K370" s="10">
        <v>0</v>
      </c>
      <c r="L370" s="10">
        <v>0</v>
      </c>
      <c r="M370" s="10">
        <v>0</v>
      </c>
      <c r="N370" s="10">
        <v>0</v>
      </c>
      <c r="O370" s="10">
        <v>0</v>
      </c>
      <c r="P370" s="10">
        <v>0</v>
      </c>
      <c r="Q370" s="10">
        <v>0</v>
      </c>
      <c r="R370" s="10">
        <v>0</v>
      </c>
      <c r="S370" s="10">
        <v>0</v>
      </c>
      <c r="T370" s="10">
        <v>0</v>
      </c>
      <c r="U370" s="10">
        <v>0</v>
      </c>
      <c r="V370" s="10">
        <v>0</v>
      </c>
      <c r="W370" s="10">
        <v>0</v>
      </c>
      <c r="X370" s="10">
        <v>0</v>
      </c>
      <c r="Y370" s="10">
        <v>0</v>
      </c>
      <c r="Z370" s="10">
        <v>0</v>
      </c>
      <c r="AA370" s="10">
        <v>0</v>
      </c>
      <c r="AB370" s="10">
        <v>0</v>
      </c>
      <c r="AC370" s="10">
        <v>0</v>
      </c>
      <c r="AD370" s="10">
        <v>0</v>
      </c>
      <c r="AE370" s="10">
        <v>0</v>
      </c>
      <c r="AF370" s="10">
        <v>0</v>
      </c>
      <c r="AG370" s="10">
        <v>0</v>
      </c>
      <c r="AH370" s="10">
        <v>0</v>
      </c>
      <c r="AI370" s="10">
        <v>0</v>
      </c>
      <c r="AJ370" s="10">
        <v>0</v>
      </c>
      <c r="AK370" s="10">
        <v>0</v>
      </c>
      <c r="AL370" s="10">
        <v>0</v>
      </c>
      <c r="AM370" s="10">
        <v>0</v>
      </c>
      <c r="AN370" s="10">
        <v>0</v>
      </c>
      <c r="AO370" s="10">
        <v>0</v>
      </c>
      <c r="AP370" s="10">
        <v>0</v>
      </c>
      <c r="AQ370" s="10">
        <v>0</v>
      </c>
      <c r="AR370" s="10">
        <v>0</v>
      </c>
      <c r="AS370" s="10">
        <v>0</v>
      </c>
      <c r="AT370" s="10">
        <v>0</v>
      </c>
      <c r="AU370" s="10">
        <v>0</v>
      </c>
      <c r="AV370" s="10">
        <v>0</v>
      </c>
      <c r="AW370" s="10">
        <v>0</v>
      </c>
    </row>
    <row r="371" spans="3:49" x14ac:dyDescent="0.2">
      <c r="C371" s="32" t="s">
        <v>18</v>
      </c>
      <c r="D371" s="32" t="s">
        <v>285</v>
      </c>
      <c r="E371" s="32" t="s">
        <v>120</v>
      </c>
      <c r="F371" s="6" t="s">
        <v>286</v>
      </c>
      <c r="G371" s="32" t="s">
        <v>127</v>
      </c>
      <c r="H371" s="32" t="s">
        <v>16</v>
      </c>
      <c r="I371" s="10">
        <v>0</v>
      </c>
      <c r="J371" s="10">
        <v>0</v>
      </c>
      <c r="K371" s="10">
        <v>0</v>
      </c>
      <c r="L371" s="10">
        <v>0</v>
      </c>
      <c r="M371" s="10">
        <v>0</v>
      </c>
      <c r="N371" s="10">
        <v>0</v>
      </c>
      <c r="O371" s="10">
        <v>0</v>
      </c>
      <c r="P371" s="10">
        <v>0</v>
      </c>
      <c r="Q371" s="10">
        <v>0</v>
      </c>
      <c r="R371" s="10">
        <v>0</v>
      </c>
      <c r="S371" s="10">
        <v>0</v>
      </c>
      <c r="T371" s="10">
        <v>0</v>
      </c>
      <c r="U371" s="10">
        <v>0</v>
      </c>
      <c r="V371" s="10">
        <v>0</v>
      </c>
      <c r="W371" s="10">
        <v>0</v>
      </c>
      <c r="X371" s="10">
        <v>0</v>
      </c>
      <c r="Y371" s="10">
        <v>0</v>
      </c>
      <c r="Z371" s="10">
        <v>0</v>
      </c>
      <c r="AA371" s="10">
        <v>0</v>
      </c>
      <c r="AB371" s="10">
        <v>0</v>
      </c>
      <c r="AC371" s="10">
        <v>0</v>
      </c>
      <c r="AD371" s="10">
        <v>0</v>
      </c>
      <c r="AE371" s="10">
        <v>0</v>
      </c>
      <c r="AF371" s="10">
        <v>0</v>
      </c>
      <c r="AG371" s="10">
        <v>0</v>
      </c>
      <c r="AH371" s="10">
        <v>0</v>
      </c>
      <c r="AI371" s="10">
        <v>0</v>
      </c>
      <c r="AJ371" s="10">
        <v>0</v>
      </c>
      <c r="AK371" s="10">
        <v>0</v>
      </c>
      <c r="AL371" s="10">
        <v>0</v>
      </c>
      <c r="AM371" s="10">
        <v>0</v>
      </c>
      <c r="AN371" s="10">
        <v>0</v>
      </c>
      <c r="AO371" s="10">
        <v>0</v>
      </c>
      <c r="AP371" s="10">
        <v>0</v>
      </c>
      <c r="AQ371" s="10">
        <v>0</v>
      </c>
      <c r="AR371" s="10">
        <v>0</v>
      </c>
      <c r="AS371" s="10">
        <v>0</v>
      </c>
      <c r="AT371" s="10">
        <v>0</v>
      </c>
      <c r="AU371" s="10">
        <v>0</v>
      </c>
      <c r="AV371" s="10">
        <v>0</v>
      </c>
      <c r="AW371" s="10">
        <v>0</v>
      </c>
    </row>
    <row r="372" spans="3:49" x14ac:dyDescent="0.2">
      <c r="C372" s="32" t="s">
        <v>19</v>
      </c>
      <c r="D372" s="32" t="s">
        <v>285</v>
      </c>
      <c r="E372" s="32" t="s">
        <v>120</v>
      </c>
      <c r="F372" s="6" t="s">
        <v>286</v>
      </c>
      <c r="G372" s="32" t="s">
        <v>127</v>
      </c>
      <c r="H372" s="32" t="s">
        <v>16</v>
      </c>
      <c r="I372" s="10">
        <v>0</v>
      </c>
      <c r="J372" s="10">
        <v>0</v>
      </c>
      <c r="K372" s="10">
        <v>0</v>
      </c>
      <c r="L372" s="10">
        <v>0</v>
      </c>
      <c r="M372" s="10">
        <v>0</v>
      </c>
      <c r="N372" s="10">
        <v>0</v>
      </c>
      <c r="O372" s="10">
        <v>0</v>
      </c>
      <c r="P372" s="10">
        <v>0</v>
      </c>
      <c r="Q372" s="10">
        <v>0</v>
      </c>
      <c r="R372" s="10">
        <v>0</v>
      </c>
      <c r="S372" s="10">
        <v>0</v>
      </c>
      <c r="T372" s="10">
        <v>0</v>
      </c>
      <c r="U372" s="10">
        <v>0</v>
      </c>
      <c r="V372" s="10">
        <v>0</v>
      </c>
      <c r="W372" s="10">
        <v>0</v>
      </c>
      <c r="X372" s="10">
        <v>0</v>
      </c>
      <c r="Y372" s="10">
        <v>0</v>
      </c>
      <c r="Z372" s="10">
        <v>0</v>
      </c>
      <c r="AA372" s="10">
        <v>0</v>
      </c>
      <c r="AB372" s="10">
        <v>0</v>
      </c>
      <c r="AC372" s="10">
        <v>0</v>
      </c>
      <c r="AD372" s="10">
        <v>0</v>
      </c>
      <c r="AE372" s="10">
        <v>0</v>
      </c>
      <c r="AF372" s="10">
        <v>0</v>
      </c>
      <c r="AG372" s="10">
        <v>0</v>
      </c>
      <c r="AH372" s="10">
        <v>0</v>
      </c>
      <c r="AI372" s="10">
        <v>0</v>
      </c>
      <c r="AJ372" s="10">
        <v>0</v>
      </c>
      <c r="AK372" s="10">
        <v>0</v>
      </c>
      <c r="AL372" s="10">
        <v>0</v>
      </c>
      <c r="AM372" s="10">
        <v>0</v>
      </c>
      <c r="AN372" s="10">
        <v>0</v>
      </c>
      <c r="AO372" s="10">
        <v>0</v>
      </c>
      <c r="AP372" s="10">
        <v>0</v>
      </c>
      <c r="AQ372" s="10">
        <v>0</v>
      </c>
      <c r="AR372" s="10">
        <v>0</v>
      </c>
      <c r="AS372" s="10">
        <v>0</v>
      </c>
      <c r="AT372" s="10">
        <v>0</v>
      </c>
      <c r="AU372" s="10">
        <v>0</v>
      </c>
      <c r="AV372" s="10">
        <v>0</v>
      </c>
      <c r="AW372" s="10">
        <v>0</v>
      </c>
    </row>
    <row r="373" spans="3:49" x14ac:dyDescent="0.2">
      <c r="C373" s="32" t="s">
        <v>20</v>
      </c>
      <c r="D373" s="32" t="s">
        <v>285</v>
      </c>
      <c r="E373" s="32" t="s">
        <v>120</v>
      </c>
      <c r="F373" s="6" t="s">
        <v>286</v>
      </c>
      <c r="G373" s="32" t="s">
        <v>127</v>
      </c>
      <c r="H373" s="32" t="s">
        <v>16</v>
      </c>
      <c r="I373" s="10">
        <v>0</v>
      </c>
      <c r="J373" s="10">
        <v>0</v>
      </c>
      <c r="K373" s="10">
        <v>0</v>
      </c>
      <c r="L373" s="10">
        <v>0</v>
      </c>
      <c r="M373" s="10">
        <v>0</v>
      </c>
      <c r="N373" s="10">
        <v>0</v>
      </c>
      <c r="O373" s="10">
        <v>0</v>
      </c>
      <c r="P373" s="10">
        <v>0</v>
      </c>
      <c r="Q373" s="10">
        <v>0</v>
      </c>
      <c r="R373" s="10">
        <v>0</v>
      </c>
      <c r="S373" s="10">
        <v>0</v>
      </c>
      <c r="T373" s="10">
        <v>0</v>
      </c>
      <c r="U373" s="10">
        <v>0</v>
      </c>
      <c r="V373" s="10">
        <v>0</v>
      </c>
      <c r="W373" s="10">
        <v>0</v>
      </c>
      <c r="X373" s="10">
        <v>0</v>
      </c>
      <c r="Y373" s="10">
        <v>0</v>
      </c>
      <c r="Z373" s="10">
        <v>0</v>
      </c>
      <c r="AA373" s="10">
        <v>0</v>
      </c>
      <c r="AB373" s="10">
        <v>0</v>
      </c>
      <c r="AC373" s="10">
        <v>0</v>
      </c>
      <c r="AD373" s="10">
        <v>0</v>
      </c>
      <c r="AE373" s="10">
        <v>0</v>
      </c>
      <c r="AF373" s="10">
        <v>0</v>
      </c>
      <c r="AG373" s="10">
        <v>0</v>
      </c>
      <c r="AH373" s="10">
        <v>0</v>
      </c>
      <c r="AI373" s="10">
        <v>0</v>
      </c>
      <c r="AJ373" s="10">
        <v>0</v>
      </c>
      <c r="AK373" s="10">
        <v>0</v>
      </c>
      <c r="AL373" s="10">
        <v>0</v>
      </c>
      <c r="AM373" s="10">
        <v>0</v>
      </c>
      <c r="AN373" s="10">
        <v>0</v>
      </c>
      <c r="AO373" s="10">
        <v>0</v>
      </c>
      <c r="AP373" s="10">
        <v>0</v>
      </c>
      <c r="AQ373" s="10">
        <v>0</v>
      </c>
      <c r="AR373" s="10">
        <v>0</v>
      </c>
      <c r="AS373" s="10">
        <v>0</v>
      </c>
      <c r="AT373" s="10">
        <v>0</v>
      </c>
      <c r="AU373" s="10">
        <v>0</v>
      </c>
      <c r="AV373" s="10">
        <v>0</v>
      </c>
      <c r="AW373" s="10">
        <v>0</v>
      </c>
    </row>
    <row r="374" spans="3:49" x14ac:dyDescent="0.2">
      <c r="C374" s="32" t="s">
        <v>21</v>
      </c>
      <c r="D374" s="32" t="s">
        <v>285</v>
      </c>
      <c r="E374" s="32" t="s">
        <v>120</v>
      </c>
      <c r="F374" s="6" t="s">
        <v>286</v>
      </c>
      <c r="G374" s="32" t="s">
        <v>127</v>
      </c>
      <c r="H374" s="32" t="s">
        <v>16</v>
      </c>
      <c r="I374" s="10">
        <v>0</v>
      </c>
      <c r="J374" s="10">
        <v>0</v>
      </c>
      <c r="K374" s="10">
        <v>0</v>
      </c>
      <c r="L374" s="10">
        <v>0</v>
      </c>
      <c r="M374" s="10">
        <v>0</v>
      </c>
      <c r="N374" s="10">
        <v>0</v>
      </c>
      <c r="O374" s="10">
        <v>0</v>
      </c>
      <c r="P374" s="10">
        <v>0</v>
      </c>
      <c r="Q374" s="10">
        <v>0</v>
      </c>
      <c r="R374" s="10">
        <v>0</v>
      </c>
      <c r="S374" s="10">
        <v>0</v>
      </c>
      <c r="T374" s="10">
        <v>0</v>
      </c>
      <c r="U374" s="10">
        <v>0</v>
      </c>
      <c r="V374" s="10">
        <v>0</v>
      </c>
      <c r="W374" s="10">
        <v>0</v>
      </c>
      <c r="X374" s="10">
        <v>0</v>
      </c>
      <c r="Y374" s="10">
        <v>0</v>
      </c>
      <c r="Z374" s="10">
        <v>0</v>
      </c>
      <c r="AA374" s="10">
        <v>0</v>
      </c>
      <c r="AB374" s="10">
        <v>0</v>
      </c>
      <c r="AC374" s="10">
        <v>0</v>
      </c>
      <c r="AD374" s="10">
        <v>0</v>
      </c>
      <c r="AE374" s="10">
        <v>0</v>
      </c>
      <c r="AF374" s="10">
        <v>0</v>
      </c>
      <c r="AG374" s="10">
        <v>0</v>
      </c>
      <c r="AH374" s="10">
        <v>0</v>
      </c>
      <c r="AI374" s="10">
        <v>0</v>
      </c>
      <c r="AJ374" s="10">
        <v>0</v>
      </c>
      <c r="AK374" s="10">
        <v>0</v>
      </c>
      <c r="AL374" s="10">
        <v>0</v>
      </c>
      <c r="AM374" s="10">
        <v>0</v>
      </c>
      <c r="AN374" s="10">
        <v>0</v>
      </c>
      <c r="AO374" s="10">
        <v>0</v>
      </c>
      <c r="AP374" s="10">
        <v>0</v>
      </c>
      <c r="AQ374" s="10">
        <v>0</v>
      </c>
      <c r="AR374" s="10">
        <v>0</v>
      </c>
      <c r="AS374" s="10">
        <v>0</v>
      </c>
      <c r="AT374" s="10">
        <v>0</v>
      </c>
      <c r="AU374" s="10">
        <v>0</v>
      </c>
      <c r="AV374" s="10">
        <v>0</v>
      </c>
      <c r="AW374" s="10">
        <v>0</v>
      </c>
    </row>
    <row r="375" spans="3:49" x14ac:dyDescent="0.2">
      <c r="C375" s="32" t="s">
        <v>22</v>
      </c>
      <c r="D375" s="32" t="s">
        <v>285</v>
      </c>
      <c r="E375" s="32" t="s">
        <v>120</v>
      </c>
      <c r="F375" s="6" t="s">
        <v>286</v>
      </c>
      <c r="G375" s="32" t="s">
        <v>127</v>
      </c>
      <c r="H375" s="32" t="s">
        <v>16</v>
      </c>
      <c r="I375" s="10">
        <v>0</v>
      </c>
      <c r="J375" s="10">
        <v>0</v>
      </c>
      <c r="K375" s="10">
        <v>0</v>
      </c>
      <c r="L375" s="10">
        <v>0</v>
      </c>
      <c r="M375" s="10">
        <v>0</v>
      </c>
      <c r="N375" s="10">
        <v>0</v>
      </c>
      <c r="O375" s="10">
        <v>0</v>
      </c>
      <c r="P375" s="10">
        <v>0</v>
      </c>
      <c r="Q375" s="10">
        <v>0</v>
      </c>
      <c r="R375" s="10">
        <v>0</v>
      </c>
      <c r="S375" s="10">
        <v>0</v>
      </c>
      <c r="T375" s="10">
        <v>0</v>
      </c>
      <c r="U375" s="10">
        <v>0</v>
      </c>
      <c r="V375" s="10">
        <v>0</v>
      </c>
      <c r="W375" s="10">
        <v>0</v>
      </c>
      <c r="X375" s="10">
        <v>0</v>
      </c>
      <c r="Y375" s="10">
        <v>0</v>
      </c>
      <c r="Z375" s="10">
        <v>0</v>
      </c>
      <c r="AA375" s="10">
        <v>0</v>
      </c>
      <c r="AB375" s="10">
        <v>0</v>
      </c>
      <c r="AC375" s="10">
        <v>0</v>
      </c>
      <c r="AD375" s="10">
        <v>0</v>
      </c>
      <c r="AE375" s="10">
        <v>0</v>
      </c>
      <c r="AF375" s="10">
        <v>0</v>
      </c>
      <c r="AG375" s="10">
        <v>0</v>
      </c>
      <c r="AH375" s="10">
        <v>0</v>
      </c>
      <c r="AI375" s="10">
        <v>0</v>
      </c>
      <c r="AJ375" s="10">
        <v>0</v>
      </c>
      <c r="AK375" s="10">
        <v>0</v>
      </c>
      <c r="AL375" s="10">
        <v>0</v>
      </c>
      <c r="AM375" s="10">
        <v>0</v>
      </c>
      <c r="AN375" s="10">
        <v>0</v>
      </c>
      <c r="AO375" s="10">
        <v>0</v>
      </c>
      <c r="AP375" s="10">
        <v>0</v>
      </c>
      <c r="AQ375" s="10">
        <v>0</v>
      </c>
      <c r="AR375" s="10">
        <v>0</v>
      </c>
      <c r="AS375" s="10">
        <v>0</v>
      </c>
      <c r="AT375" s="10">
        <v>0</v>
      </c>
      <c r="AU375" s="10">
        <v>0</v>
      </c>
      <c r="AV375" s="10">
        <v>0</v>
      </c>
      <c r="AW375" s="10">
        <v>0</v>
      </c>
    </row>
    <row r="376" spans="3:49" x14ac:dyDescent="0.2">
      <c r="C376" s="32" t="s">
        <v>23</v>
      </c>
      <c r="D376" s="32" t="s">
        <v>285</v>
      </c>
      <c r="E376" s="32" t="s">
        <v>120</v>
      </c>
      <c r="F376" s="6" t="s">
        <v>286</v>
      </c>
      <c r="G376" s="32" t="s">
        <v>127</v>
      </c>
      <c r="H376" s="32" t="s">
        <v>16</v>
      </c>
      <c r="I376" s="10">
        <v>0</v>
      </c>
      <c r="J376" s="10">
        <v>0</v>
      </c>
      <c r="K376" s="10">
        <v>0</v>
      </c>
      <c r="L376" s="10">
        <v>0</v>
      </c>
      <c r="M376" s="10">
        <v>0</v>
      </c>
      <c r="N376" s="10">
        <v>0</v>
      </c>
      <c r="O376" s="10">
        <v>0</v>
      </c>
      <c r="P376" s="10">
        <v>0</v>
      </c>
      <c r="Q376" s="10">
        <v>0</v>
      </c>
      <c r="R376" s="10">
        <v>0</v>
      </c>
      <c r="S376" s="10">
        <v>0</v>
      </c>
      <c r="T376" s="10">
        <v>0</v>
      </c>
      <c r="U376" s="10">
        <v>0</v>
      </c>
      <c r="V376" s="10">
        <v>0</v>
      </c>
      <c r="W376" s="10">
        <v>0</v>
      </c>
      <c r="X376" s="10">
        <v>0</v>
      </c>
      <c r="Y376" s="10">
        <v>0</v>
      </c>
      <c r="Z376" s="10">
        <v>0</v>
      </c>
      <c r="AA376" s="10">
        <v>0</v>
      </c>
      <c r="AB376" s="10">
        <v>0</v>
      </c>
      <c r="AC376" s="10">
        <v>0</v>
      </c>
      <c r="AD376" s="10">
        <v>0</v>
      </c>
      <c r="AE376" s="10">
        <v>0</v>
      </c>
      <c r="AF376" s="10">
        <v>0</v>
      </c>
      <c r="AG376" s="10">
        <v>0</v>
      </c>
      <c r="AH376" s="10">
        <v>0</v>
      </c>
      <c r="AI376" s="10">
        <v>0</v>
      </c>
      <c r="AJ376" s="10">
        <v>0</v>
      </c>
      <c r="AK376" s="10">
        <v>0</v>
      </c>
      <c r="AL376" s="10">
        <v>0</v>
      </c>
      <c r="AM376" s="10">
        <v>0</v>
      </c>
      <c r="AN376" s="10">
        <v>0</v>
      </c>
      <c r="AO376" s="10">
        <v>0</v>
      </c>
      <c r="AP376" s="10">
        <v>0</v>
      </c>
      <c r="AQ376" s="10">
        <v>0</v>
      </c>
      <c r="AR376" s="10">
        <v>0</v>
      </c>
      <c r="AS376" s="10">
        <v>0</v>
      </c>
      <c r="AT376" s="10">
        <v>0</v>
      </c>
      <c r="AU376" s="10">
        <v>0</v>
      </c>
      <c r="AV376" s="10">
        <v>0</v>
      </c>
      <c r="AW376" s="10">
        <v>0</v>
      </c>
    </row>
    <row r="377" spans="3:49" x14ac:dyDescent="0.2">
      <c r="C377" s="32" t="s">
        <v>24</v>
      </c>
      <c r="D377" s="32" t="s">
        <v>285</v>
      </c>
      <c r="E377" s="32" t="s">
        <v>120</v>
      </c>
      <c r="F377" s="6" t="s">
        <v>286</v>
      </c>
      <c r="G377" s="32" t="s">
        <v>127</v>
      </c>
      <c r="H377" s="32" t="s">
        <v>16</v>
      </c>
      <c r="I377" s="10">
        <v>0</v>
      </c>
      <c r="J377" s="10">
        <v>0</v>
      </c>
      <c r="K377" s="10">
        <v>0</v>
      </c>
      <c r="L377" s="10">
        <v>0</v>
      </c>
      <c r="M377" s="10">
        <v>0</v>
      </c>
      <c r="N377" s="10">
        <v>0</v>
      </c>
      <c r="O377" s="10">
        <v>0</v>
      </c>
      <c r="P377" s="10">
        <v>0</v>
      </c>
      <c r="Q377" s="10">
        <v>0</v>
      </c>
      <c r="R377" s="10">
        <v>0</v>
      </c>
      <c r="S377" s="10">
        <v>0</v>
      </c>
      <c r="T377" s="10">
        <v>0</v>
      </c>
      <c r="U377" s="10">
        <v>0</v>
      </c>
      <c r="V377" s="10">
        <v>0</v>
      </c>
      <c r="W377" s="10">
        <v>0</v>
      </c>
      <c r="X377" s="10">
        <v>0</v>
      </c>
      <c r="Y377" s="10">
        <v>0</v>
      </c>
      <c r="Z377" s="10">
        <v>0</v>
      </c>
      <c r="AA377" s="10">
        <v>0</v>
      </c>
      <c r="AB377" s="10">
        <v>0</v>
      </c>
      <c r="AC377" s="10">
        <v>0</v>
      </c>
      <c r="AD377" s="10">
        <v>0</v>
      </c>
      <c r="AE377" s="10">
        <v>0</v>
      </c>
      <c r="AF377" s="10">
        <v>0</v>
      </c>
      <c r="AG377" s="10">
        <v>0</v>
      </c>
      <c r="AH377" s="10">
        <v>0</v>
      </c>
      <c r="AI377" s="10">
        <v>0</v>
      </c>
      <c r="AJ377" s="10">
        <v>0</v>
      </c>
      <c r="AK377" s="10">
        <v>0</v>
      </c>
      <c r="AL377" s="10">
        <v>0</v>
      </c>
      <c r="AM377" s="10">
        <v>0</v>
      </c>
      <c r="AN377" s="10">
        <v>0</v>
      </c>
      <c r="AO377" s="10">
        <v>0</v>
      </c>
      <c r="AP377" s="10">
        <v>0</v>
      </c>
      <c r="AQ377" s="10">
        <v>0</v>
      </c>
      <c r="AR377" s="10">
        <v>0</v>
      </c>
      <c r="AS377" s="10">
        <v>0</v>
      </c>
      <c r="AT377" s="10">
        <v>0</v>
      </c>
      <c r="AU377" s="10">
        <v>0</v>
      </c>
      <c r="AV377" s="10">
        <v>0</v>
      </c>
      <c r="AW377" s="10">
        <v>0</v>
      </c>
    </row>
    <row r="378" spans="3:49" x14ac:dyDescent="0.2">
      <c r="C378" s="32" t="s">
        <v>25</v>
      </c>
      <c r="D378" s="32" t="s">
        <v>285</v>
      </c>
      <c r="E378" s="32" t="s">
        <v>120</v>
      </c>
      <c r="F378" s="6" t="s">
        <v>286</v>
      </c>
      <c r="G378" s="32" t="s">
        <v>127</v>
      </c>
      <c r="H378" s="32" t="s">
        <v>16</v>
      </c>
      <c r="I378" s="10">
        <v>0</v>
      </c>
      <c r="J378" s="10">
        <v>0</v>
      </c>
      <c r="K378" s="10">
        <v>0</v>
      </c>
      <c r="L378" s="10">
        <v>0</v>
      </c>
      <c r="M378" s="10">
        <v>0</v>
      </c>
      <c r="N378" s="10">
        <v>0</v>
      </c>
      <c r="O378" s="10">
        <v>0</v>
      </c>
      <c r="P378" s="10">
        <v>0</v>
      </c>
      <c r="Q378" s="10">
        <v>0</v>
      </c>
      <c r="R378" s="10">
        <v>0</v>
      </c>
      <c r="S378" s="10">
        <v>0</v>
      </c>
      <c r="T378" s="10">
        <v>0</v>
      </c>
      <c r="U378" s="10">
        <v>0</v>
      </c>
      <c r="V378" s="10">
        <v>0</v>
      </c>
      <c r="W378" s="10">
        <v>0</v>
      </c>
      <c r="X378" s="10">
        <v>0</v>
      </c>
      <c r="Y378" s="10">
        <v>0</v>
      </c>
      <c r="Z378" s="10">
        <v>0</v>
      </c>
      <c r="AA378" s="10">
        <v>0</v>
      </c>
      <c r="AB378" s="10">
        <v>0</v>
      </c>
      <c r="AC378" s="10">
        <v>0</v>
      </c>
      <c r="AD378" s="10">
        <v>0</v>
      </c>
      <c r="AE378" s="10">
        <v>0</v>
      </c>
      <c r="AF378" s="10">
        <v>0</v>
      </c>
      <c r="AG378" s="10">
        <v>0</v>
      </c>
      <c r="AH378" s="10">
        <v>0</v>
      </c>
      <c r="AI378" s="10">
        <v>0</v>
      </c>
      <c r="AJ378" s="10">
        <v>0</v>
      </c>
      <c r="AK378" s="10">
        <v>0</v>
      </c>
      <c r="AL378" s="10">
        <v>0</v>
      </c>
      <c r="AM378" s="10">
        <v>0</v>
      </c>
      <c r="AN378" s="10">
        <v>0</v>
      </c>
      <c r="AO378" s="10">
        <v>0</v>
      </c>
      <c r="AP378" s="10">
        <v>0</v>
      </c>
      <c r="AQ378" s="10">
        <v>0</v>
      </c>
      <c r="AR378" s="10">
        <v>0</v>
      </c>
      <c r="AS378" s="10">
        <v>0</v>
      </c>
      <c r="AT378" s="10">
        <v>0</v>
      </c>
      <c r="AU378" s="10">
        <v>0</v>
      </c>
      <c r="AV378" s="10">
        <v>0</v>
      </c>
      <c r="AW378" s="10">
        <v>0</v>
      </c>
    </row>
    <row r="379" spans="3:49" x14ac:dyDescent="0.2">
      <c r="C379" s="32" t="s">
        <v>26</v>
      </c>
      <c r="D379" s="32" t="s">
        <v>285</v>
      </c>
      <c r="E379" s="32" t="s">
        <v>120</v>
      </c>
      <c r="F379" s="6" t="s">
        <v>286</v>
      </c>
      <c r="G379" s="32" t="s">
        <v>127</v>
      </c>
      <c r="H379" s="32" t="s">
        <v>16</v>
      </c>
      <c r="I379" s="10">
        <v>0</v>
      </c>
      <c r="J379" s="10">
        <v>0</v>
      </c>
      <c r="K379" s="10">
        <v>0</v>
      </c>
      <c r="L379" s="10">
        <v>0</v>
      </c>
      <c r="M379" s="10">
        <v>0</v>
      </c>
      <c r="N379" s="10">
        <v>0</v>
      </c>
      <c r="O379" s="10">
        <v>0</v>
      </c>
      <c r="P379" s="10">
        <v>0</v>
      </c>
      <c r="Q379" s="10">
        <v>0</v>
      </c>
      <c r="R379" s="10">
        <v>0</v>
      </c>
      <c r="S379" s="10">
        <v>0</v>
      </c>
      <c r="T379" s="10">
        <v>0</v>
      </c>
      <c r="U379" s="10">
        <v>0</v>
      </c>
      <c r="V379" s="10">
        <v>0</v>
      </c>
      <c r="W379" s="10">
        <v>0</v>
      </c>
      <c r="X379" s="10">
        <v>0</v>
      </c>
      <c r="Y379" s="10">
        <v>0</v>
      </c>
      <c r="Z379" s="10">
        <v>0</v>
      </c>
      <c r="AA379" s="10">
        <v>0</v>
      </c>
      <c r="AB379" s="10">
        <v>0</v>
      </c>
      <c r="AC379" s="10">
        <v>0</v>
      </c>
      <c r="AD379" s="10">
        <v>0</v>
      </c>
      <c r="AE379" s="10">
        <v>0</v>
      </c>
      <c r="AF379" s="10">
        <v>0</v>
      </c>
      <c r="AG379" s="10">
        <v>0</v>
      </c>
      <c r="AH379" s="10">
        <v>0</v>
      </c>
      <c r="AI379" s="10">
        <v>0</v>
      </c>
      <c r="AJ379" s="10">
        <v>0</v>
      </c>
      <c r="AK379" s="10">
        <v>0</v>
      </c>
      <c r="AL379" s="10">
        <v>0</v>
      </c>
      <c r="AM379" s="10">
        <v>0</v>
      </c>
      <c r="AN379" s="10">
        <v>0</v>
      </c>
      <c r="AO379" s="10">
        <v>0</v>
      </c>
      <c r="AP379" s="10">
        <v>0</v>
      </c>
      <c r="AQ379" s="10">
        <v>0</v>
      </c>
      <c r="AR379" s="10">
        <v>0</v>
      </c>
      <c r="AS379" s="10">
        <v>0</v>
      </c>
      <c r="AT379" s="10">
        <v>0</v>
      </c>
      <c r="AU379" s="10">
        <v>0</v>
      </c>
      <c r="AV379" s="10">
        <v>0</v>
      </c>
      <c r="AW379" s="10">
        <v>0</v>
      </c>
    </row>
    <row r="380" spans="3:49" x14ac:dyDescent="0.2">
      <c r="C380" s="32" t="s">
        <v>27</v>
      </c>
      <c r="D380" s="32" t="s">
        <v>285</v>
      </c>
      <c r="E380" s="32" t="s">
        <v>120</v>
      </c>
      <c r="F380" s="6" t="s">
        <v>286</v>
      </c>
      <c r="G380" s="32" t="s">
        <v>127</v>
      </c>
      <c r="H380" s="32" t="s">
        <v>16</v>
      </c>
      <c r="I380" s="10">
        <v>0</v>
      </c>
      <c r="J380" s="10">
        <v>0</v>
      </c>
      <c r="K380" s="10">
        <v>0</v>
      </c>
      <c r="L380" s="10">
        <v>0</v>
      </c>
      <c r="M380" s="10">
        <v>0</v>
      </c>
      <c r="N380" s="10">
        <v>0</v>
      </c>
      <c r="O380" s="10">
        <v>0</v>
      </c>
      <c r="P380" s="10">
        <v>0</v>
      </c>
      <c r="Q380" s="10">
        <v>0</v>
      </c>
      <c r="R380" s="10">
        <v>0</v>
      </c>
      <c r="S380" s="10">
        <v>0</v>
      </c>
      <c r="T380" s="10">
        <v>0</v>
      </c>
      <c r="U380" s="10">
        <v>0</v>
      </c>
      <c r="V380" s="10">
        <v>0</v>
      </c>
      <c r="W380" s="10">
        <v>0</v>
      </c>
      <c r="X380" s="10">
        <v>0</v>
      </c>
      <c r="Y380" s="10">
        <v>0</v>
      </c>
      <c r="Z380" s="10">
        <v>0</v>
      </c>
      <c r="AA380" s="10">
        <v>0</v>
      </c>
      <c r="AB380" s="10">
        <v>0</v>
      </c>
      <c r="AC380" s="10">
        <v>0</v>
      </c>
      <c r="AD380" s="10">
        <v>0</v>
      </c>
      <c r="AE380" s="10">
        <v>0</v>
      </c>
      <c r="AF380" s="10">
        <v>0</v>
      </c>
      <c r="AG380" s="10">
        <v>0</v>
      </c>
      <c r="AH380" s="10">
        <v>0</v>
      </c>
      <c r="AI380" s="10">
        <v>0</v>
      </c>
      <c r="AJ380" s="10">
        <v>0</v>
      </c>
      <c r="AK380" s="10">
        <v>0</v>
      </c>
      <c r="AL380" s="10">
        <v>0</v>
      </c>
      <c r="AM380" s="10">
        <v>0</v>
      </c>
      <c r="AN380" s="10">
        <v>0</v>
      </c>
      <c r="AO380" s="10">
        <v>0</v>
      </c>
      <c r="AP380" s="10">
        <v>0</v>
      </c>
      <c r="AQ380" s="10">
        <v>0</v>
      </c>
      <c r="AR380" s="10">
        <v>0</v>
      </c>
      <c r="AS380" s="10">
        <v>0</v>
      </c>
      <c r="AT380" s="10">
        <v>0</v>
      </c>
      <c r="AU380" s="10">
        <v>0</v>
      </c>
      <c r="AV380" s="10">
        <v>0</v>
      </c>
      <c r="AW380" s="10">
        <v>0</v>
      </c>
    </row>
    <row r="381" spans="3:49" x14ac:dyDescent="0.2">
      <c r="C381" s="32" t="s">
        <v>28</v>
      </c>
      <c r="D381" s="32" t="s">
        <v>285</v>
      </c>
      <c r="E381" s="32" t="s">
        <v>120</v>
      </c>
      <c r="F381" s="6" t="s">
        <v>286</v>
      </c>
      <c r="G381" s="32" t="s">
        <v>127</v>
      </c>
      <c r="H381" s="32" t="s">
        <v>16</v>
      </c>
      <c r="I381" s="10">
        <v>0</v>
      </c>
      <c r="J381" s="10">
        <v>0</v>
      </c>
      <c r="K381" s="10">
        <v>0</v>
      </c>
      <c r="L381" s="10">
        <v>0</v>
      </c>
      <c r="M381" s="10">
        <v>0</v>
      </c>
      <c r="N381" s="10">
        <v>0</v>
      </c>
      <c r="O381" s="10">
        <v>0</v>
      </c>
      <c r="P381" s="10">
        <v>0</v>
      </c>
      <c r="Q381" s="10">
        <v>0</v>
      </c>
      <c r="R381" s="10">
        <v>0</v>
      </c>
      <c r="S381" s="10">
        <v>0</v>
      </c>
      <c r="T381" s="10">
        <v>0</v>
      </c>
      <c r="U381" s="10">
        <v>0</v>
      </c>
      <c r="V381" s="10">
        <v>0</v>
      </c>
      <c r="W381" s="10">
        <v>0</v>
      </c>
      <c r="X381" s="10">
        <v>0</v>
      </c>
      <c r="Y381" s="10">
        <v>0</v>
      </c>
      <c r="Z381" s="10">
        <v>0</v>
      </c>
      <c r="AA381" s="10">
        <v>0</v>
      </c>
      <c r="AB381" s="10">
        <v>0</v>
      </c>
      <c r="AC381" s="10">
        <v>0</v>
      </c>
      <c r="AD381" s="10">
        <v>0</v>
      </c>
      <c r="AE381" s="10">
        <v>0</v>
      </c>
      <c r="AF381" s="10">
        <v>0</v>
      </c>
      <c r="AG381" s="10">
        <v>0</v>
      </c>
      <c r="AH381" s="10">
        <v>0</v>
      </c>
      <c r="AI381" s="10">
        <v>0</v>
      </c>
      <c r="AJ381" s="10">
        <v>0</v>
      </c>
      <c r="AK381" s="10">
        <v>0</v>
      </c>
      <c r="AL381" s="10">
        <v>0</v>
      </c>
      <c r="AM381" s="10">
        <v>0</v>
      </c>
      <c r="AN381" s="10">
        <v>0</v>
      </c>
      <c r="AO381" s="10">
        <v>0</v>
      </c>
      <c r="AP381" s="10">
        <v>0</v>
      </c>
      <c r="AQ381" s="10">
        <v>0</v>
      </c>
      <c r="AR381" s="10">
        <v>0</v>
      </c>
      <c r="AS381" s="10">
        <v>0</v>
      </c>
      <c r="AT381" s="10">
        <v>0</v>
      </c>
      <c r="AU381" s="10">
        <v>0</v>
      </c>
      <c r="AV381" s="10">
        <v>0</v>
      </c>
      <c r="AW381" s="10">
        <v>0</v>
      </c>
    </row>
    <row r="382" spans="3:49" x14ac:dyDescent="0.2">
      <c r="C382" s="32" t="s">
        <v>29</v>
      </c>
      <c r="D382" s="32" t="s">
        <v>285</v>
      </c>
      <c r="E382" s="32" t="s">
        <v>120</v>
      </c>
      <c r="F382" s="6" t="s">
        <v>286</v>
      </c>
      <c r="G382" s="32" t="s">
        <v>127</v>
      </c>
      <c r="H382" s="32" t="s">
        <v>16</v>
      </c>
      <c r="I382" s="10">
        <v>0</v>
      </c>
      <c r="J382" s="10">
        <v>0</v>
      </c>
      <c r="K382" s="10">
        <v>0</v>
      </c>
      <c r="L382" s="10">
        <v>0</v>
      </c>
      <c r="M382" s="10">
        <v>0</v>
      </c>
      <c r="N382" s="10">
        <v>0</v>
      </c>
      <c r="O382" s="10">
        <v>0</v>
      </c>
      <c r="P382" s="10">
        <v>0</v>
      </c>
      <c r="Q382" s="10">
        <v>0</v>
      </c>
      <c r="R382" s="10">
        <v>0</v>
      </c>
      <c r="S382" s="10">
        <v>0</v>
      </c>
      <c r="T382" s="10">
        <v>0</v>
      </c>
      <c r="U382" s="10">
        <v>0</v>
      </c>
      <c r="V382" s="10">
        <v>0</v>
      </c>
      <c r="W382" s="10">
        <v>0</v>
      </c>
      <c r="X382" s="10">
        <v>0</v>
      </c>
      <c r="Y382" s="10">
        <v>0</v>
      </c>
      <c r="Z382" s="10">
        <v>0</v>
      </c>
      <c r="AA382" s="10">
        <v>0</v>
      </c>
      <c r="AB382" s="10">
        <v>0</v>
      </c>
      <c r="AC382" s="10">
        <v>0</v>
      </c>
      <c r="AD382" s="10">
        <v>0</v>
      </c>
      <c r="AE382" s="10">
        <v>0</v>
      </c>
      <c r="AF382" s="10">
        <v>0</v>
      </c>
      <c r="AG382" s="10">
        <v>0</v>
      </c>
      <c r="AH382" s="10">
        <v>0</v>
      </c>
      <c r="AI382" s="10">
        <v>0</v>
      </c>
      <c r="AJ382" s="10">
        <v>0</v>
      </c>
      <c r="AK382" s="10">
        <v>0</v>
      </c>
      <c r="AL382" s="10">
        <v>0</v>
      </c>
      <c r="AM382" s="10">
        <v>0</v>
      </c>
      <c r="AN382" s="10">
        <v>0</v>
      </c>
      <c r="AO382" s="10">
        <v>0</v>
      </c>
      <c r="AP382" s="10">
        <v>0</v>
      </c>
      <c r="AQ382" s="10">
        <v>0</v>
      </c>
      <c r="AR382" s="10">
        <v>0</v>
      </c>
      <c r="AS382" s="10">
        <v>0</v>
      </c>
      <c r="AT382" s="10">
        <v>0</v>
      </c>
      <c r="AU382" s="10">
        <v>0</v>
      </c>
      <c r="AV382" s="10">
        <v>0</v>
      </c>
      <c r="AW382" s="10">
        <v>0</v>
      </c>
    </row>
    <row r="383" spans="3:49" x14ac:dyDescent="0.2">
      <c r="C383" s="32" t="s">
        <v>30</v>
      </c>
      <c r="D383" s="32" t="s">
        <v>285</v>
      </c>
      <c r="E383" s="32" t="s">
        <v>120</v>
      </c>
      <c r="F383" s="6" t="s">
        <v>286</v>
      </c>
      <c r="G383" s="32" t="s">
        <v>127</v>
      </c>
      <c r="H383" s="32" t="s">
        <v>16</v>
      </c>
      <c r="I383" s="10">
        <v>0</v>
      </c>
      <c r="J383" s="10">
        <v>0</v>
      </c>
      <c r="K383" s="10">
        <v>0</v>
      </c>
      <c r="L383" s="10">
        <v>0</v>
      </c>
      <c r="M383" s="10">
        <v>0</v>
      </c>
      <c r="N383" s="10">
        <v>0</v>
      </c>
      <c r="O383" s="10">
        <v>0</v>
      </c>
      <c r="P383" s="10">
        <v>0</v>
      </c>
      <c r="Q383" s="10">
        <v>0</v>
      </c>
      <c r="R383" s="10">
        <v>0</v>
      </c>
      <c r="S383" s="10">
        <v>0</v>
      </c>
      <c r="T383" s="10">
        <v>0</v>
      </c>
      <c r="U383" s="10">
        <v>0</v>
      </c>
      <c r="V383" s="10">
        <v>0</v>
      </c>
      <c r="W383" s="10">
        <v>0</v>
      </c>
      <c r="X383" s="10">
        <v>0</v>
      </c>
      <c r="Y383" s="10">
        <v>0</v>
      </c>
      <c r="Z383" s="10">
        <v>0</v>
      </c>
      <c r="AA383" s="10">
        <v>0</v>
      </c>
      <c r="AB383" s="10">
        <v>0</v>
      </c>
      <c r="AC383" s="10">
        <v>0</v>
      </c>
      <c r="AD383" s="10">
        <v>0</v>
      </c>
      <c r="AE383" s="10">
        <v>0</v>
      </c>
      <c r="AF383" s="10">
        <v>0</v>
      </c>
      <c r="AG383" s="10">
        <v>0</v>
      </c>
      <c r="AH383" s="10">
        <v>0</v>
      </c>
      <c r="AI383" s="10">
        <v>0</v>
      </c>
      <c r="AJ383" s="10">
        <v>0</v>
      </c>
      <c r="AK383" s="10">
        <v>0</v>
      </c>
      <c r="AL383" s="10">
        <v>0</v>
      </c>
      <c r="AM383" s="10">
        <v>0</v>
      </c>
      <c r="AN383" s="10">
        <v>0</v>
      </c>
      <c r="AO383" s="10">
        <v>0</v>
      </c>
      <c r="AP383" s="10">
        <v>0</v>
      </c>
      <c r="AQ383" s="10">
        <v>0</v>
      </c>
      <c r="AR383" s="10">
        <v>0</v>
      </c>
      <c r="AS383" s="10">
        <v>0</v>
      </c>
      <c r="AT383" s="10">
        <v>0</v>
      </c>
      <c r="AU383" s="10">
        <v>0</v>
      </c>
      <c r="AV383" s="10">
        <v>0</v>
      </c>
      <c r="AW383" s="10">
        <v>0</v>
      </c>
    </row>
    <row r="384" spans="3:49" x14ac:dyDescent="0.2">
      <c r="C384" s="32" t="s">
        <v>31</v>
      </c>
      <c r="D384" s="32" t="s">
        <v>285</v>
      </c>
      <c r="E384" s="32" t="s">
        <v>120</v>
      </c>
      <c r="F384" s="6" t="s">
        <v>286</v>
      </c>
      <c r="G384" s="32" t="s">
        <v>127</v>
      </c>
      <c r="H384" s="32" t="s">
        <v>16</v>
      </c>
      <c r="I384" s="10">
        <v>0</v>
      </c>
      <c r="J384" s="10">
        <v>0</v>
      </c>
      <c r="K384" s="10">
        <v>0</v>
      </c>
      <c r="L384" s="10">
        <v>0</v>
      </c>
      <c r="M384" s="10">
        <v>0</v>
      </c>
      <c r="N384" s="10">
        <v>0</v>
      </c>
      <c r="O384" s="10">
        <v>0</v>
      </c>
      <c r="P384" s="10">
        <v>0</v>
      </c>
      <c r="Q384" s="10">
        <v>0</v>
      </c>
      <c r="R384" s="10">
        <v>0</v>
      </c>
      <c r="S384" s="10">
        <v>0</v>
      </c>
      <c r="T384" s="10">
        <v>0</v>
      </c>
      <c r="U384" s="10">
        <v>0</v>
      </c>
      <c r="V384" s="10">
        <v>0</v>
      </c>
      <c r="W384" s="10">
        <v>0</v>
      </c>
      <c r="X384" s="10">
        <v>0</v>
      </c>
      <c r="Y384" s="10">
        <v>0</v>
      </c>
      <c r="Z384" s="10">
        <v>0</v>
      </c>
      <c r="AA384" s="10">
        <v>0</v>
      </c>
      <c r="AB384" s="10">
        <v>0</v>
      </c>
      <c r="AC384" s="10">
        <v>0</v>
      </c>
      <c r="AD384" s="10">
        <v>0</v>
      </c>
      <c r="AE384" s="10">
        <v>0</v>
      </c>
      <c r="AF384" s="10">
        <v>0</v>
      </c>
      <c r="AG384" s="10">
        <v>0</v>
      </c>
      <c r="AH384" s="10">
        <v>0</v>
      </c>
      <c r="AI384" s="10">
        <v>0</v>
      </c>
      <c r="AJ384" s="10">
        <v>0</v>
      </c>
      <c r="AK384" s="10">
        <v>0</v>
      </c>
      <c r="AL384" s="10">
        <v>0</v>
      </c>
      <c r="AM384" s="10">
        <v>0</v>
      </c>
      <c r="AN384" s="10">
        <v>0</v>
      </c>
      <c r="AO384" s="10">
        <v>0</v>
      </c>
      <c r="AP384" s="10">
        <v>0</v>
      </c>
      <c r="AQ384" s="10">
        <v>0</v>
      </c>
      <c r="AR384" s="10">
        <v>0</v>
      </c>
      <c r="AS384" s="10">
        <v>0</v>
      </c>
      <c r="AT384" s="10">
        <v>0</v>
      </c>
      <c r="AU384" s="10">
        <v>0</v>
      </c>
      <c r="AV384" s="10">
        <v>0</v>
      </c>
      <c r="AW384" s="10">
        <v>0</v>
      </c>
    </row>
    <row r="385" spans="3:49" x14ac:dyDescent="0.2">
      <c r="C385" s="32" t="s">
        <v>32</v>
      </c>
      <c r="D385" s="32" t="s">
        <v>285</v>
      </c>
      <c r="E385" s="32" t="s">
        <v>120</v>
      </c>
      <c r="F385" s="6" t="s">
        <v>286</v>
      </c>
      <c r="G385" s="32" t="s">
        <v>127</v>
      </c>
      <c r="H385" s="32" t="s">
        <v>16</v>
      </c>
      <c r="I385" s="10">
        <v>0</v>
      </c>
      <c r="J385" s="10">
        <v>0</v>
      </c>
      <c r="K385" s="10">
        <v>0</v>
      </c>
      <c r="L385" s="10">
        <v>0</v>
      </c>
      <c r="M385" s="10">
        <v>0</v>
      </c>
      <c r="N385" s="10">
        <v>0</v>
      </c>
      <c r="O385" s="10">
        <v>0</v>
      </c>
      <c r="P385" s="10">
        <v>0</v>
      </c>
      <c r="Q385" s="10">
        <v>0</v>
      </c>
      <c r="R385" s="10">
        <v>0</v>
      </c>
      <c r="S385" s="10">
        <v>0</v>
      </c>
      <c r="T385" s="10">
        <v>0</v>
      </c>
      <c r="U385" s="10">
        <v>0</v>
      </c>
      <c r="V385" s="10">
        <v>0</v>
      </c>
      <c r="W385" s="10">
        <v>0</v>
      </c>
      <c r="X385" s="10">
        <v>0</v>
      </c>
      <c r="Y385" s="10">
        <v>0</v>
      </c>
      <c r="Z385" s="10">
        <v>0</v>
      </c>
      <c r="AA385" s="10">
        <v>0</v>
      </c>
      <c r="AB385" s="10">
        <v>0</v>
      </c>
      <c r="AC385" s="10">
        <v>0</v>
      </c>
      <c r="AD385" s="10">
        <v>0</v>
      </c>
      <c r="AE385" s="10">
        <v>0</v>
      </c>
      <c r="AF385" s="10">
        <v>0</v>
      </c>
      <c r="AG385" s="10">
        <v>0</v>
      </c>
      <c r="AH385" s="10">
        <v>0</v>
      </c>
      <c r="AI385" s="10">
        <v>0</v>
      </c>
      <c r="AJ385" s="10">
        <v>0</v>
      </c>
      <c r="AK385" s="10">
        <v>0</v>
      </c>
      <c r="AL385" s="10">
        <v>0</v>
      </c>
      <c r="AM385" s="10">
        <v>0</v>
      </c>
      <c r="AN385" s="10">
        <v>0</v>
      </c>
      <c r="AO385" s="10">
        <v>0</v>
      </c>
      <c r="AP385" s="10">
        <v>0</v>
      </c>
      <c r="AQ385" s="10">
        <v>0</v>
      </c>
      <c r="AR385" s="10">
        <v>0</v>
      </c>
      <c r="AS385" s="10">
        <v>0</v>
      </c>
      <c r="AT385" s="10">
        <v>0</v>
      </c>
      <c r="AU385" s="10">
        <v>0</v>
      </c>
      <c r="AV385" s="10">
        <v>0</v>
      </c>
      <c r="AW385" s="10">
        <v>0</v>
      </c>
    </row>
    <row r="386" spans="3:49" x14ac:dyDescent="0.2">
      <c r="C386" s="32" t="s">
        <v>33</v>
      </c>
      <c r="D386" s="32" t="s">
        <v>285</v>
      </c>
      <c r="E386" s="32" t="s">
        <v>120</v>
      </c>
      <c r="F386" s="6" t="s">
        <v>286</v>
      </c>
      <c r="G386" s="32" t="s">
        <v>127</v>
      </c>
      <c r="H386" s="32" t="s">
        <v>16</v>
      </c>
      <c r="I386" s="10">
        <v>0</v>
      </c>
      <c r="J386" s="10">
        <v>0</v>
      </c>
      <c r="K386" s="10">
        <v>0</v>
      </c>
      <c r="L386" s="10">
        <v>0</v>
      </c>
      <c r="M386" s="10">
        <v>0</v>
      </c>
      <c r="N386" s="10">
        <v>0</v>
      </c>
      <c r="O386" s="10">
        <v>0</v>
      </c>
      <c r="P386" s="10">
        <v>0</v>
      </c>
      <c r="Q386" s="10">
        <v>0</v>
      </c>
      <c r="R386" s="10">
        <v>0</v>
      </c>
      <c r="S386" s="10">
        <v>0</v>
      </c>
      <c r="T386" s="10">
        <v>0</v>
      </c>
      <c r="U386" s="10">
        <v>0</v>
      </c>
      <c r="V386" s="10">
        <v>0</v>
      </c>
      <c r="W386" s="10">
        <v>0</v>
      </c>
      <c r="X386" s="10">
        <v>0</v>
      </c>
      <c r="Y386" s="10">
        <v>0</v>
      </c>
      <c r="Z386" s="10">
        <v>0</v>
      </c>
      <c r="AA386" s="10">
        <v>0</v>
      </c>
      <c r="AB386" s="10">
        <v>0</v>
      </c>
      <c r="AC386" s="10">
        <v>0</v>
      </c>
      <c r="AD386" s="10">
        <v>0</v>
      </c>
      <c r="AE386" s="10">
        <v>0</v>
      </c>
      <c r="AF386" s="10">
        <v>0</v>
      </c>
      <c r="AG386" s="10">
        <v>0</v>
      </c>
      <c r="AH386" s="10">
        <v>0</v>
      </c>
      <c r="AI386" s="10">
        <v>0</v>
      </c>
      <c r="AJ386" s="10">
        <v>0</v>
      </c>
      <c r="AK386" s="10">
        <v>0</v>
      </c>
      <c r="AL386" s="10">
        <v>0</v>
      </c>
      <c r="AM386" s="10">
        <v>0</v>
      </c>
      <c r="AN386" s="10">
        <v>0</v>
      </c>
      <c r="AO386" s="10">
        <v>0</v>
      </c>
      <c r="AP386" s="10">
        <v>0</v>
      </c>
      <c r="AQ386" s="10">
        <v>0</v>
      </c>
      <c r="AR386" s="10">
        <v>0</v>
      </c>
      <c r="AS386" s="10">
        <v>0</v>
      </c>
      <c r="AT386" s="10">
        <v>0</v>
      </c>
      <c r="AU386" s="10">
        <v>0</v>
      </c>
      <c r="AV386" s="10">
        <v>0</v>
      </c>
      <c r="AW386" s="10">
        <v>0</v>
      </c>
    </row>
    <row r="387" spans="3:49" x14ac:dyDescent="0.2">
      <c r="C387" s="32" t="s">
        <v>34</v>
      </c>
      <c r="D387" s="32" t="s">
        <v>285</v>
      </c>
      <c r="E387" s="32" t="s">
        <v>120</v>
      </c>
      <c r="F387" s="6" t="s">
        <v>286</v>
      </c>
      <c r="G387" s="32" t="s">
        <v>127</v>
      </c>
      <c r="H387" s="32" t="s">
        <v>16</v>
      </c>
      <c r="I387" s="10">
        <v>0</v>
      </c>
      <c r="J387" s="10">
        <v>0</v>
      </c>
      <c r="K387" s="10">
        <v>0</v>
      </c>
      <c r="L387" s="10">
        <v>0</v>
      </c>
      <c r="M387" s="10">
        <v>0</v>
      </c>
      <c r="N387" s="10">
        <v>0</v>
      </c>
      <c r="O387" s="10">
        <v>0</v>
      </c>
      <c r="P387" s="10">
        <v>0</v>
      </c>
      <c r="Q387" s="10">
        <v>0</v>
      </c>
      <c r="R387" s="10">
        <v>0</v>
      </c>
      <c r="S387" s="10">
        <v>0</v>
      </c>
      <c r="T387" s="10">
        <v>0</v>
      </c>
      <c r="U387" s="10">
        <v>0</v>
      </c>
      <c r="V387" s="10">
        <v>0</v>
      </c>
      <c r="W387" s="10">
        <v>0</v>
      </c>
      <c r="X387" s="10">
        <v>0</v>
      </c>
      <c r="Y387" s="10">
        <v>0</v>
      </c>
      <c r="Z387" s="10">
        <v>0</v>
      </c>
      <c r="AA387" s="10">
        <v>0</v>
      </c>
      <c r="AB387" s="10">
        <v>0</v>
      </c>
      <c r="AC387" s="10">
        <v>0</v>
      </c>
      <c r="AD387" s="10">
        <v>0</v>
      </c>
      <c r="AE387" s="10">
        <v>0</v>
      </c>
      <c r="AF387" s="10">
        <v>0</v>
      </c>
      <c r="AG387" s="10">
        <v>0</v>
      </c>
      <c r="AH387" s="10">
        <v>0</v>
      </c>
      <c r="AI387" s="10">
        <v>0</v>
      </c>
      <c r="AJ387" s="10">
        <v>0</v>
      </c>
      <c r="AK387" s="10">
        <v>0</v>
      </c>
      <c r="AL387" s="10">
        <v>0</v>
      </c>
      <c r="AM387" s="10">
        <v>0</v>
      </c>
      <c r="AN387" s="10">
        <v>0</v>
      </c>
      <c r="AO387" s="10">
        <v>0</v>
      </c>
      <c r="AP387" s="10">
        <v>0</v>
      </c>
      <c r="AQ387" s="10">
        <v>0</v>
      </c>
      <c r="AR387" s="10">
        <v>0</v>
      </c>
      <c r="AS387" s="10">
        <v>0</v>
      </c>
      <c r="AT387" s="10">
        <v>0</v>
      </c>
      <c r="AU387" s="10">
        <v>0</v>
      </c>
      <c r="AV387" s="10">
        <v>0</v>
      </c>
      <c r="AW387" s="10">
        <v>0</v>
      </c>
    </row>
    <row r="388" spans="3:49" ht="12" thickBot="1" x14ac:dyDescent="0.25">
      <c r="C388" s="168" t="s">
        <v>35</v>
      </c>
      <c r="D388" s="168" t="s">
        <v>285</v>
      </c>
      <c r="E388" s="168" t="s">
        <v>120</v>
      </c>
      <c r="F388" s="169" t="s">
        <v>286</v>
      </c>
      <c r="G388" s="168" t="s">
        <v>127</v>
      </c>
      <c r="H388" s="168" t="s">
        <v>16</v>
      </c>
      <c r="I388" s="170">
        <v>0</v>
      </c>
      <c r="J388" s="170">
        <v>0</v>
      </c>
      <c r="K388" s="170">
        <v>0</v>
      </c>
      <c r="L388" s="170">
        <v>0</v>
      </c>
      <c r="M388" s="170">
        <v>0</v>
      </c>
      <c r="N388" s="170">
        <v>0</v>
      </c>
      <c r="O388" s="170">
        <v>0</v>
      </c>
      <c r="P388" s="170">
        <v>0</v>
      </c>
      <c r="Q388" s="170">
        <v>0</v>
      </c>
      <c r="R388" s="170">
        <v>0</v>
      </c>
      <c r="S388" s="170">
        <v>0</v>
      </c>
      <c r="T388" s="170">
        <v>0</v>
      </c>
      <c r="U388" s="170">
        <v>0</v>
      </c>
      <c r="V388" s="170">
        <v>0</v>
      </c>
      <c r="W388" s="170">
        <v>0</v>
      </c>
      <c r="X388" s="170">
        <v>0</v>
      </c>
      <c r="Y388" s="170">
        <v>0</v>
      </c>
      <c r="Z388" s="170">
        <v>0</v>
      </c>
      <c r="AA388" s="170">
        <v>0</v>
      </c>
      <c r="AB388" s="170">
        <v>0</v>
      </c>
      <c r="AC388" s="170">
        <v>0</v>
      </c>
      <c r="AD388" s="170">
        <v>0</v>
      </c>
      <c r="AE388" s="170">
        <v>0</v>
      </c>
      <c r="AF388" s="170">
        <v>0</v>
      </c>
      <c r="AG388" s="170">
        <v>0</v>
      </c>
      <c r="AH388" s="170">
        <v>0</v>
      </c>
      <c r="AI388" s="170">
        <v>0</v>
      </c>
      <c r="AJ388" s="170">
        <v>0</v>
      </c>
      <c r="AK388" s="170">
        <v>0</v>
      </c>
      <c r="AL388" s="170">
        <v>0</v>
      </c>
      <c r="AM388" s="170">
        <v>0</v>
      </c>
      <c r="AN388" s="170">
        <v>0</v>
      </c>
      <c r="AO388" s="170">
        <v>0</v>
      </c>
      <c r="AP388" s="170">
        <v>0</v>
      </c>
      <c r="AQ388" s="170">
        <v>0</v>
      </c>
      <c r="AR388" s="170">
        <v>0</v>
      </c>
      <c r="AS388" s="170">
        <v>0</v>
      </c>
      <c r="AT388" s="170">
        <v>0</v>
      </c>
      <c r="AU388" s="170">
        <v>0</v>
      </c>
      <c r="AV388" s="170">
        <v>0</v>
      </c>
      <c r="AW388" s="170">
        <v>0</v>
      </c>
    </row>
    <row r="389" spans="3:49" x14ac:dyDescent="0.2">
      <c r="C389" s="32" t="s">
        <v>11</v>
      </c>
      <c r="D389" s="32" t="s">
        <v>121</v>
      </c>
      <c r="E389" s="32" t="s">
        <v>122</v>
      </c>
      <c r="F389" s="6" t="s">
        <v>82</v>
      </c>
      <c r="G389" s="32" t="s">
        <v>127</v>
      </c>
      <c r="H389" s="32" t="s">
        <v>16</v>
      </c>
      <c r="I389" s="10">
        <v>158740</v>
      </c>
      <c r="J389" s="10">
        <v>192889</v>
      </c>
      <c r="K389" s="10">
        <v>238620</v>
      </c>
      <c r="L389" s="10">
        <v>272812</v>
      </c>
      <c r="M389" s="10">
        <v>295046</v>
      </c>
      <c r="N389" s="10">
        <v>333033</v>
      </c>
      <c r="O389" s="10">
        <v>362184</v>
      </c>
      <c r="P389" s="10">
        <v>459862</v>
      </c>
      <c r="Q389" s="10">
        <v>571074</v>
      </c>
      <c r="R389" s="10">
        <v>670390</v>
      </c>
      <c r="S389" s="10">
        <v>764296</v>
      </c>
      <c r="T389" s="10">
        <v>946192</v>
      </c>
      <c r="U389" s="10">
        <v>1216673</v>
      </c>
      <c r="V389" s="10">
        <v>1258441</v>
      </c>
      <c r="W389" s="10">
        <v>1403557</v>
      </c>
      <c r="X389" s="10">
        <v>1452194</v>
      </c>
      <c r="Y389" s="10">
        <v>1649274</v>
      </c>
      <c r="Z389" s="10">
        <v>1816161</v>
      </c>
      <c r="AA389" s="10">
        <v>2020387</v>
      </c>
      <c r="AB389" s="10">
        <v>2163107</v>
      </c>
      <c r="AC389" s="10">
        <v>2435712</v>
      </c>
      <c r="AD389" s="10">
        <v>2618991</v>
      </c>
      <c r="AE389" s="10">
        <v>2914952</v>
      </c>
      <c r="AF389" s="10">
        <v>3192080</v>
      </c>
      <c r="AG389" s="10">
        <v>3448116</v>
      </c>
      <c r="AH389" s="10">
        <v>3898745</v>
      </c>
      <c r="AI389" s="10">
        <v>4611045</v>
      </c>
      <c r="AJ389" s="10">
        <v>5272731</v>
      </c>
      <c r="AK389" s="10">
        <v>5885760</v>
      </c>
      <c r="AL389" s="10">
        <v>5734280</v>
      </c>
      <c r="AM389" s="10">
        <v>5537617</v>
      </c>
      <c r="AN389" s="10">
        <v>5463665</v>
      </c>
      <c r="AO389" s="10">
        <v>5158421</v>
      </c>
      <c r="AP389" s="10">
        <v>4924143</v>
      </c>
      <c r="AQ389" s="10">
        <v>5414569</v>
      </c>
      <c r="AR389" s="10">
        <v>5583442</v>
      </c>
      <c r="AS389" s="10">
        <v>5644327</v>
      </c>
      <c r="AT389" s="10">
        <v>5989174</v>
      </c>
      <c r="AU389" s="10">
        <v>6529139</v>
      </c>
      <c r="AV389" s="10">
        <v>7285977</v>
      </c>
      <c r="AW389" s="10">
        <v>6922432</v>
      </c>
    </row>
    <row r="390" spans="3:49" x14ac:dyDescent="0.2">
      <c r="C390" s="32" t="s">
        <v>17</v>
      </c>
      <c r="D390" s="32" t="s">
        <v>121</v>
      </c>
      <c r="E390" s="32" t="s">
        <v>122</v>
      </c>
      <c r="F390" s="6" t="s">
        <v>82</v>
      </c>
      <c r="G390" s="32" t="s">
        <v>127</v>
      </c>
      <c r="H390" s="32" t="s">
        <v>16</v>
      </c>
      <c r="I390" s="10">
        <v>44394</v>
      </c>
      <c r="J390" s="10">
        <v>55206</v>
      </c>
      <c r="K390" s="10">
        <v>62718</v>
      </c>
      <c r="L390" s="10">
        <v>61474</v>
      </c>
      <c r="M390" s="10">
        <v>72350</v>
      </c>
      <c r="N390" s="10">
        <v>86574</v>
      </c>
      <c r="O390" s="10">
        <v>103203</v>
      </c>
      <c r="P390" s="10">
        <v>136607</v>
      </c>
      <c r="Q390" s="10">
        <v>180348</v>
      </c>
      <c r="R390" s="10">
        <v>199761</v>
      </c>
      <c r="S390" s="10">
        <v>230222</v>
      </c>
      <c r="T390" s="10">
        <v>277296</v>
      </c>
      <c r="U390" s="10">
        <v>352549</v>
      </c>
      <c r="V390" s="10">
        <v>349504</v>
      </c>
      <c r="W390" s="10">
        <v>371961</v>
      </c>
      <c r="X390" s="10">
        <v>400198</v>
      </c>
      <c r="Y390" s="10">
        <v>415098</v>
      </c>
      <c r="Z390" s="10">
        <v>442727</v>
      </c>
      <c r="AA390" s="10">
        <v>489669</v>
      </c>
      <c r="AB390" s="10">
        <v>506923</v>
      </c>
      <c r="AC390" s="10">
        <v>534223</v>
      </c>
      <c r="AD390" s="10">
        <v>596061</v>
      </c>
      <c r="AE390" s="10">
        <v>659674</v>
      </c>
      <c r="AF390" s="10">
        <v>726276</v>
      </c>
      <c r="AG390" s="10">
        <v>751552</v>
      </c>
      <c r="AH390" s="10">
        <v>835378</v>
      </c>
      <c r="AI390" s="10">
        <v>969813</v>
      </c>
      <c r="AJ390" s="10">
        <v>1083815</v>
      </c>
      <c r="AK390" s="10">
        <v>1247089</v>
      </c>
      <c r="AL390" s="10">
        <v>1151712</v>
      </c>
      <c r="AM390" s="10">
        <v>1120517</v>
      </c>
      <c r="AN390" s="10">
        <v>1137788</v>
      </c>
      <c r="AO390" s="10">
        <v>1137662</v>
      </c>
      <c r="AP390" s="10">
        <v>1102736</v>
      </c>
      <c r="AQ390" s="10">
        <v>1144793</v>
      </c>
      <c r="AR390" s="10">
        <v>1211994</v>
      </c>
      <c r="AS390" s="10">
        <v>1234000</v>
      </c>
      <c r="AT390" s="10">
        <v>1342302</v>
      </c>
      <c r="AU390" s="10">
        <v>1384524</v>
      </c>
      <c r="AV390" s="10">
        <v>1491810</v>
      </c>
      <c r="AW390" s="10">
        <v>1620901</v>
      </c>
    </row>
    <row r="391" spans="3:49" x14ac:dyDescent="0.2">
      <c r="C391" s="32" t="s">
        <v>18</v>
      </c>
      <c r="D391" s="32" t="s">
        <v>121</v>
      </c>
      <c r="E391" s="32" t="s">
        <v>122</v>
      </c>
      <c r="F391" s="6" t="s">
        <v>82</v>
      </c>
      <c r="G391" s="32" t="s">
        <v>127</v>
      </c>
      <c r="H391" s="32" t="s">
        <v>16</v>
      </c>
      <c r="I391" s="10">
        <v>31996</v>
      </c>
      <c r="J391" s="10">
        <v>39654</v>
      </c>
      <c r="K391" s="10">
        <v>45172</v>
      </c>
      <c r="L391" s="10">
        <v>55803</v>
      </c>
      <c r="M391" s="10">
        <v>60788</v>
      </c>
      <c r="N391" s="10">
        <v>71257</v>
      </c>
      <c r="O391" s="10">
        <v>76033</v>
      </c>
      <c r="P391" s="10">
        <v>93653</v>
      </c>
      <c r="Q391" s="10">
        <v>112125</v>
      </c>
      <c r="R391" s="10">
        <v>160760</v>
      </c>
      <c r="S391" s="10">
        <v>168731</v>
      </c>
      <c r="T391" s="10">
        <v>196515</v>
      </c>
      <c r="U391" s="10">
        <v>250233</v>
      </c>
      <c r="V391" s="10">
        <v>255972</v>
      </c>
      <c r="W391" s="10">
        <v>277818</v>
      </c>
      <c r="X391" s="10">
        <v>264704</v>
      </c>
      <c r="Y391" s="10">
        <v>299418</v>
      </c>
      <c r="Z391" s="10">
        <v>311931</v>
      </c>
      <c r="AA391" s="10">
        <v>334160</v>
      </c>
      <c r="AB391" s="10">
        <v>357757</v>
      </c>
      <c r="AC391" s="10">
        <v>384961</v>
      </c>
      <c r="AD391" s="10">
        <v>409946</v>
      </c>
      <c r="AE391" s="10">
        <v>456894</v>
      </c>
      <c r="AF391" s="10">
        <v>493415</v>
      </c>
      <c r="AG391" s="10">
        <v>525713</v>
      </c>
      <c r="AH391" s="10">
        <v>599430</v>
      </c>
      <c r="AI391" s="10">
        <v>696662</v>
      </c>
      <c r="AJ391" s="10">
        <v>756229</v>
      </c>
      <c r="AK391" s="10">
        <v>863424</v>
      </c>
      <c r="AL391" s="10">
        <v>798497</v>
      </c>
      <c r="AM391" s="10">
        <v>825089</v>
      </c>
      <c r="AN391" s="10">
        <v>848447</v>
      </c>
      <c r="AO391" s="10">
        <v>789068</v>
      </c>
      <c r="AP391" s="10">
        <v>747327</v>
      </c>
      <c r="AQ391" s="10">
        <v>778422</v>
      </c>
      <c r="AR391" s="10">
        <v>806244</v>
      </c>
      <c r="AS391" s="10">
        <v>829971</v>
      </c>
      <c r="AT391" s="10">
        <v>857706</v>
      </c>
      <c r="AU391" s="10">
        <v>899829</v>
      </c>
      <c r="AV391" s="10">
        <v>957196</v>
      </c>
      <c r="AW391" s="10">
        <v>943575</v>
      </c>
    </row>
    <row r="392" spans="3:49" x14ac:dyDescent="0.2">
      <c r="C392" s="32" t="s">
        <v>19</v>
      </c>
      <c r="D392" s="32" t="s">
        <v>121</v>
      </c>
      <c r="E392" s="32" t="s">
        <v>122</v>
      </c>
      <c r="F392" s="6" t="s">
        <v>82</v>
      </c>
      <c r="G392" s="32" t="s">
        <v>127</v>
      </c>
      <c r="H392" s="32" t="s">
        <v>16</v>
      </c>
      <c r="I392" s="10">
        <v>38718</v>
      </c>
      <c r="J392" s="10">
        <v>41531</v>
      </c>
      <c r="K392" s="10">
        <v>58966</v>
      </c>
      <c r="L392" s="10">
        <v>70323</v>
      </c>
      <c r="M392" s="10">
        <v>70585</v>
      </c>
      <c r="N392" s="10">
        <v>80782</v>
      </c>
      <c r="O392" s="10">
        <v>81574</v>
      </c>
      <c r="P392" s="10">
        <v>113928</v>
      </c>
      <c r="Q392" s="10">
        <v>146069</v>
      </c>
      <c r="R392" s="10">
        <v>153215</v>
      </c>
      <c r="S392" s="10">
        <v>153927</v>
      </c>
      <c r="T392" s="10">
        <v>171904</v>
      </c>
      <c r="U392" s="10">
        <v>210872</v>
      </c>
      <c r="V392" s="10">
        <v>236878</v>
      </c>
      <c r="W392" s="10">
        <v>251550</v>
      </c>
      <c r="X392" s="10">
        <v>281287</v>
      </c>
      <c r="Y392" s="10">
        <v>312191</v>
      </c>
      <c r="Z392" s="10">
        <v>349006</v>
      </c>
      <c r="AA392" s="10">
        <v>388420</v>
      </c>
      <c r="AB392" s="10">
        <v>434599</v>
      </c>
      <c r="AC392" s="10">
        <v>456474</v>
      </c>
      <c r="AD392" s="10">
        <v>519320</v>
      </c>
      <c r="AE392" s="10">
        <v>598335</v>
      </c>
      <c r="AF392" s="10">
        <v>631604</v>
      </c>
      <c r="AG392" s="10">
        <v>660737</v>
      </c>
      <c r="AH392" s="10">
        <v>761368</v>
      </c>
      <c r="AI392" s="10">
        <v>894778</v>
      </c>
      <c r="AJ392" s="10">
        <v>981247</v>
      </c>
      <c r="AK392" s="10">
        <v>1156463</v>
      </c>
      <c r="AL392" s="10">
        <v>1068442</v>
      </c>
      <c r="AM392" s="10">
        <v>1038973</v>
      </c>
      <c r="AN392" s="10">
        <v>1048302</v>
      </c>
      <c r="AO392" s="10">
        <v>1061439</v>
      </c>
      <c r="AP392" s="10">
        <v>1092406</v>
      </c>
      <c r="AQ392" s="10">
        <v>1218641</v>
      </c>
      <c r="AR392" s="10">
        <v>1269897</v>
      </c>
      <c r="AS392" s="10">
        <v>1325603</v>
      </c>
      <c r="AT392" s="10">
        <v>1351458</v>
      </c>
      <c r="AU392" s="10">
        <v>1484501</v>
      </c>
      <c r="AV392" s="10">
        <v>1614442</v>
      </c>
      <c r="AW392" s="10">
        <v>1475840</v>
      </c>
    </row>
    <row r="393" spans="3:49" x14ac:dyDescent="0.2">
      <c r="C393" s="32" t="s">
        <v>20</v>
      </c>
      <c r="D393" s="32" t="s">
        <v>121</v>
      </c>
      <c r="E393" s="32" t="s">
        <v>122</v>
      </c>
      <c r="F393" s="6" t="s">
        <v>82</v>
      </c>
      <c r="G393" s="32" t="s">
        <v>127</v>
      </c>
      <c r="H393" s="32" t="s">
        <v>16</v>
      </c>
      <c r="I393" s="10">
        <v>65637</v>
      </c>
      <c r="J393" s="10">
        <v>74167</v>
      </c>
      <c r="K393" s="10">
        <v>87455</v>
      </c>
      <c r="L393" s="10">
        <v>104939</v>
      </c>
      <c r="M393" s="10">
        <v>114969</v>
      </c>
      <c r="N393" s="10">
        <v>120112</v>
      </c>
      <c r="O393" s="10">
        <v>125534</v>
      </c>
      <c r="P393" s="10">
        <v>145290</v>
      </c>
      <c r="Q393" s="10">
        <v>169535</v>
      </c>
      <c r="R393" s="10">
        <v>224824</v>
      </c>
      <c r="S393" s="10">
        <v>227303</v>
      </c>
      <c r="T393" s="10">
        <v>262301</v>
      </c>
      <c r="U393" s="10">
        <v>330835</v>
      </c>
      <c r="V393" s="10">
        <v>371514</v>
      </c>
      <c r="W393" s="10">
        <v>399272</v>
      </c>
      <c r="X393" s="10">
        <v>428396</v>
      </c>
      <c r="Y393" s="10">
        <v>483707</v>
      </c>
      <c r="Z393" s="10">
        <v>569877</v>
      </c>
      <c r="AA393" s="10">
        <v>627518</v>
      </c>
      <c r="AB393" s="10">
        <v>701485</v>
      </c>
      <c r="AC393" s="10">
        <v>755196</v>
      </c>
      <c r="AD393" s="10">
        <v>846092</v>
      </c>
      <c r="AE393" s="10">
        <v>915750</v>
      </c>
      <c r="AF393" s="10">
        <v>1015231</v>
      </c>
      <c r="AG393" s="10">
        <v>1072300</v>
      </c>
      <c r="AH393" s="10">
        <v>1220479</v>
      </c>
      <c r="AI393" s="10">
        <v>1395330</v>
      </c>
      <c r="AJ393" s="10">
        <v>1526728</v>
      </c>
      <c r="AK393" s="10">
        <v>1703753</v>
      </c>
      <c r="AL393" s="10">
        <v>1598861</v>
      </c>
      <c r="AM393" s="10">
        <v>1577502</v>
      </c>
      <c r="AN393" s="10">
        <v>1525116</v>
      </c>
      <c r="AO393" s="10">
        <v>1498868</v>
      </c>
      <c r="AP393" s="10">
        <v>1467071</v>
      </c>
      <c r="AQ393" s="10">
        <v>1546092</v>
      </c>
      <c r="AR393" s="10">
        <v>1682651</v>
      </c>
      <c r="AS393" s="10">
        <v>1721627</v>
      </c>
      <c r="AT393" s="10">
        <v>1783311</v>
      </c>
      <c r="AU393" s="10">
        <v>1947046</v>
      </c>
      <c r="AV393" s="10">
        <v>2075809</v>
      </c>
      <c r="AW393" s="10">
        <v>1903809</v>
      </c>
    </row>
    <row r="394" spans="3:49" x14ac:dyDescent="0.2">
      <c r="C394" s="32" t="s">
        <v>21</v>
      </c>
      <c r="D394" s="32" t="s">
        <v>121</v>
      </c>
      <c r="E394" s="32" t="s">
        <v>122</v>
      </c>
      <c r="F394" s="6" t="s">
        <v>82</v>
      </c>
      <c r="G394" s="32" t="s">
        <v>127</v>
      </c>
      <c r="H394" s="32" t="s">
        <v>16</v>
      </c>
      <c r="I394" s="10">
        <v>13835</v>
      </c>
      <c r="J394" s="10">
        <v>14352</v>
      </c>
      <c r="K394" s="10">
        <v>19294</v>
      </c>
      <c r="L394" s="10">
        <v>22594</v>
      </c>
      <c r="M394" s="10">
        <v>27665</v>
      </c>
      <c r="N394" s="10">
        <v>29896</v>
      </c>
      <c r="O394" s="10">
        <v>34889</v>
      </c>
      <c r="P394" s="10">
        <v>38838</v>
      </c>
      <c r="Q394" s="10">
        <v>48642</v>
      </c>
      <c r="R394" s="10">
        <v>60717</v>
      </c>
      <c r="S394" s="10">
        <v>72023</v>
      </c>
      <c r="T394" s="10">
        <v>98135</v>
      </c>
      <c r="U394" s="10">
        <v>123207</v>
      </c>
      <c r="V394" s="10">
        <v>124609</v>
      </c>
      <c r="W394" s="10">
        <v>135599</v>
      </c>
      <c r="X394" s="10">
        <v>137225</v>
      </c>
      <c r="Y394" s="10">
        <v>147720</v>
      </c>
      <c r="Z394" s="10">
        <v>161768</v>
      </c>
      <c r="AA394" s="10">
        <v>166913</v>
      </c>
      <c r="AB394" s="10">
        <v>183456</v>
      </c>
      <c r="AC394" s="10">
        <v>193649</v>
      </c>
      <c r="AD394" s="10">
        <v>215698</v>
      </c>
      <c r="AE394" s="10">
        <v>245055</v>
      </c>
      <c r="AF394" s="10">
        <v>264668</v>
      </c>
      <c r="AG394" s="10">
        <v>284806</v>
      </c>
      <c r="AH394" s="10">
        <v>307943</v>
      </c>
      <c r="AI394" s="10">
        <v>349343</v>
      </c>
      <c r="AJ394" s="10">
        <v>405994</v>
      </c>
      <c r="AK394" s="10">
        <v>469825</v>
      </c>
      <c r="AL394" s="10">
        <v>437932</v>
      </c>
      <c r="AM394" s="10">
        <v>426077</v>
      </c>
      <c r="AN394" s="10">
        <v>423395</v>
      </c>
      <c r="AO394" s="10">
        <v>410808</v>
      </c>
      <c r="AP394" s="10">
        <v>424571</v>
      </c>
      <c r="AQ394" s="10">
        <v>441077</v>
      </c>
      <c r="AR394" s="10">
        <v>473781</v>
      </c>
      <c r="AS394" s="10">
        <v>484907</v>
      </c>
      <c r="AT394" s="10">
        <v>505400</v>
      </c>
      <c r="AU394" s="10">
        <v>520919</v>
      </c>
      <c r="AV394" s="10">
        <v>546601</v>
      </c>
      <c r="AW394" s="10">
        <v>526515</v>
      </c>
    </row>
    <row r="395" spans="3:49" x14ac:dyDescent="0.2">
      <c r="C395" s="32" t="s">
        <v>22</v>
      </c>
      <c r="D395" s="32" t="s">
        <v>121</v>
      </c>
      <c r="E395" s="32" t="s">
        <v>122</v>
      </c>
      <c r="F395" s="6" t="s">
        <v>82</v>
      </c>
      <c r="G395" s="32" t="s">
        <v>127</v>
      </c>
      <c r="H395" s="32" t="s">
        <v>16</v>
      </c>
      <c r="I395" s="10">
        <v>55399</v>
      </c>
      <c r="J395" s="10">
        <v>69946</v>
      </c>
      <c r="K395" s="10">
        <v>91275</v>
      </c>
      <c r="L395" s="10">
        <v>96158</v>
      </c>
      <c r="M395" s="10">
        <v>111688</v>
      </c>
      <c r="N395" s="10">
        <v>119668</v>
      </c>
      <c r="O395" s="10">
        <v>135777</v>
      </c>
      <c r="P395" s="10">
        <v>173262</v>
      </c>
      <c r="Q395" s="10">
        <v>208872</v>
      </c>
      <c r="R395" s="10">
        <v>223164</v>
      </c>
      <c r="S395" s="10">
        <v>276416</v>
      </c>
      <c r="T395" s="10">
        <v>330154</v>
      </c>
      <c r="U395" s="10">
        <v>448518</v>
      </c>
      <c r="V395" s="10">
        <v>462325</v>
      </c>
      <c r="W395" s="10">
        <v>511434</v>
      </c>
      <c r="X395" s="10">
        <v>530269</v>
      </c>
      <c r="Y395" s="10">
        <v>539927</v>
      </c>
      <c r="Z395" s="10">
        <v>596749</v>
      </c>
      <c r="AA395" s="10">
        <v>640848</v>
      </c>
      <c r="AB395" s="10">
        <v>696604</v>
      </c>
      <c r="AC395" s="10">
        <v>746497</v>
      </c>
      <c r="AD395" s="10">
        <v>841385</v>
      </c>
      <c r="AE395" s="10">
        <v>890124</v>
      </c>
      <c r="AF395" s="10">
        <v>964110</v>
      </c>
      <c r="AG395" s="10">
        <v>1040403</v>
      </c>
      <c r="AH395" s="10">
        <v>1181092</v>
      </c>
      <c r="AI395" s="10">
        <v>1403013</v>
      </c>
      <c r="AJ395" s="10">
        <v>1557940</v>
      </c>
      <c r="AK395" s="10">
        <v>1775197</v>
      </c>
      <c r="AL395" s="10">
        <v>1689568</v>
      </c>
      <c r="AM395" s="10">
        <v>1698468</v>
      </c>
      <c r="AN395" s="10">
        <v>1755876</v>
      </c>
      <c r="AO395" s="10">
        <v>1715500</v>
      </c>
      <c r="AP395" s="10">
        <v>1625339</v>
      </c>
      <c r="AQ395" s="10">
        <v>1697563</v>
      </c>
      <c r="AR395" s="10">
        <v>1813018</v>
      </c>
      <c r="AS395" s="10">
        <v>1790056</v>
      </c>
      <c r="AT395" s="10">
        <v>1886996</v>
      </c>
      <c r="AU395" s="10">
        <v>1975981</v>
      </c>
      <c r="AV395" s="10">
        <v>2164038</v>
      </c>
      <c r="AW395" s="10">
        <v>2069248</v>
      </c>
    </row>
    <row r="396" spans="3:49" x14ac:dyDescent="0.2">
      <c r="C396" s="32" t="s">
        <v>23</v>
      </c>
      <c r="D396" s="32" t="s">
        <v>121</v>
      </c>
      <c r="E396" s="32" t="s">
        <v>122</v>
      </c>
      <c r="F396" s="6" t="s">
        <v>82</v>
      </c>
      <c r="G396" s="32" t="s">
        <v>127</v>
      </c>
      <c r="H396" s="32" t="s">
        <v>16</v>
      </c>
      <c r="I396" s="10">
        <v>27556</v>
      </c>
      <c r="J396" s="10">
        <v>28541</v>
      </c>
      <c r="K396" s="10">
        <v>41027</v>
      </c>
      <c r="L396" s="10">
        <v>45166</v>
      </c>
      <c r="M396" s="10">
        <v>51738</v>
      </c>
      <c r="N396" s="10">
        <v>57966</v>
      </c>
      <c r="O396" s="10">
        <v>62515</v>
      </c>
      <c r="P396" s="10">
        <v>73460</v>
      </c>
      <c r="Q396" s="10">
        <v>100120</v>
      </c>
      <c r="R396" s="10">
        <v>108151</v>
      </c>
      <c r="S396" s="10">
        <v>124677</v>
      </c>
      <c r="T396" s="10">
        <v>154339</v>
      </c>
      <c r="U396" s="10">
        <v>191650</v>
      </c>
      <c r="V396" s="10">
        <v>227953</v>
      </c>
      <c r="W396" s="10">
        <v>272552</v>
      </c>
      <c r="X396" s="10">
        <v>281534</v>
      </c>
      <c r="Y396" s="10">
        <v>276613</v>
      </c>
      <c r="Z396" s="10">
        <v>310433</v>
      </c>
      <c r="AA396" s="10">
        <v>333007</v>
      </c>
      <c r="AB396" s="10">
        <v>340424</v>
      </c>
      <c r="AC396" s="10">
        <v>371165</v>
      </c>
      <c r="AD396" s="10">
        <v>409662</v>
      </c>
      <c r="AE396" s="10">
        <v>461057</v>
      </c>
      <c r="AF396" s="10">
        <v>504646</v>
      </c>
      <c r="AG396" s="10">
        <v>537538</v>
      </c>
      <c r="AH396" s="10">
        <v>616438</v>
      </c>
      <c r="AI396" s="10">
        <v>736516</v>
      </c>
      <c r="AJ396" s="10">
        <v>820867</v>
      </c>
      <c r="AK396" s="10">
        <v>943487</v>
      </c>
      <c r="AL396" s="10">
        <v>911606</v>
      </c>
      <c r="AM396" s="10">
        <v>918260</v>
      </c>
      <c r="AN396" s="10">
        <v>866911</v>
      </c>
      <c r="AO396" s="10">
        <v>803789</v>
      </c>
      <c r="AP396" s="10">
        <v>816048</v>
      </c>
      <c r="AQ396" s="10">
        <v>841766</v>
      </c>
      <c r="AR396" s="10">
        <v>880786</v>
      </c>
      <c r="AS396" s="10">
        <v>886600</v>
      </c>
      <c r="AT396" s="10">
        <v>940278</v>
      </c>
      <c r="AU396" s="10">
        <v>979779</v>
      </c>
      <c r="AV396" s="10">
        <v>1086391</v>
      </c>
      <c r="AW396" s="10">
        <v>1120025</v>
      </c>
    </row>
    <row r="397" spans="3:49" x14ac:dyDescent="0.2">
      <c r="C397" s="32" t="s">
        <v>24</v>
      </c>
      <c r="D397" s="32" t="s">
        <v>121</v>
      </c>
      <c r="E397" s="32" t="s">
        <v>122</v>
      </c>
      <c r="F397" s="6" t="s">
        <v>82</v>
      </c>
      <c r="G397" s="32" t="s">
        <v>127</v>
      </c>
      <c r="H397" s="32" t="s">
        <v>16</v>
      </c>
      <c r="I397" s="10">
        <v>381672</v>
      </c>
      <c r="J397" s="10">
        <v>478443</v>
      </c>
      <c r="K397" s="10">
        <v>543775</v>
      </c>
      <c r="L397" s="10">
        <v>592270</v>
      </c>
      <c r="M397" s="10">
        <v>672568</v>
      </c>
      <c r="N397" s="10">
        <v>739286</v>
      </c>
      <c r="O397" s="10">
        <v>872990</v>
      </c>
      <c r="P397" s="10">
        <v>1038339</v>
      </c>
      <c r="Q397" s="10">
        <v>1281149</v>
      </c>
      <c r="R397" s="10">
        <v>1497838</v>
      </c>
      <c r="S397" s="10">
        <v>1755042</v>
      </c>
      <c r="T397" s="10">
        <v>2068174</v>
      </c>
      <c r="U397" s="10">
        <v>2213291</v>
      </c>
      <c r="V397" s="10">
        <v>2437863</v>
      </c>
      <c r="W397" s="10">
        <v>2577549</v>
      </c>
      <c r="X397" s="10">
        <v>2677357</v>
      </c>
      <c r="Y397" s="10">
        <v>2913007</v>
      </c>
      <c r="Z397" s="10">
        <v>3461107</v>
      </c>
      <c r="AA397" s="10">
        <v>3857725</v>
      </c>
      <c r="AB397" s="10">
        <v>4306448</v>
      </c>
      <c r="AC397" s="10">
        <v>5040875</v>
      </c>
      <c r="AD397" s="10">
        <v>5492649</v>
      </c>
      <c r="AE397" s="10">
        <v>5915435</v>
      </c>
      <c r="AF397" s="10">
        <v>6500894</v>
      </c>
      <c r="AG397" s="10">
        <v>7062049</v>
      </c>
      <c r="AH397" s="10">
        <v>7959484</v>
      </c>
      <c r="AI397" s="10">
        <v>9205955</v>
      </c>
      <c r="AJ397" s="10">
        <v>10317306</v>
      </c>
      <c r="AK397" s="10">
        <v>11547019</v>
      </c>
      <c r="AL397" s="10">
        <v>11119296</v>
      </c>
      <c r="AM397" s="10">
        <v>11687948</v>
      </c>
      <c r="AN397" s="10">
        <v>11511834</v>
      </c>
      <c r="AO397" s="10">
        <v>10941122</v>
      </c>
      <c r="AP397" s="10">
        <v>10808566</v>
      </c>
      <c r="AQ397" s="10">
        <v>11783403</v>
      </c>
      <c r="AR397" s="10">
        <v>12624402</v>
      </c>
      <c r="AS397" s="10">
        <v>12772893</v>
      </c>
      <c r="AT397" s="10">
        <v>13643909</v>
      </c>
      <c r="AU397" s="10">
        <v>14500662</v>
      </c>
      <c r="AV397" s="10">
        <v>15709918</v>
      </c>
      <c r="AW397" s="10">
        <v>15124048</v>
      </c>
    </row>
    <row r="398" spans="3:49" x14ac:dyDescent="0.2">
      <c r="C398" s="32" t="s">
        <v>25</v>
      </c>
      <c r="D398" s="32" t="s">
        <v>121</v>
      </c>
      <c r="E398" s="32" t="s">
        <v>122</v>
      </c>
      <c r="F398" s="6" t="s">
        <v>82</v>
      </c>
      <c r="G398" s="32" t="s">
        <v>127</v>
      </c>
      <c r="H398" s="32" t="s">
        <v>16</v>
      </c>
      <c r="I398" s="10">
        <v>114714</v>
      </c>
      <c r="J398" s="10">
        <v>139645</v>
      </c>
      <c r="K398" s="10">
        <v>187215</v>
      </c>
      <c r="L398" s="10">
        <v>207784</v>
      </c>
      <c r="M398" s="10">
        <v>236183</v>
      </c>
      <c r="N398" s="10">
        <v>261864</v>
      </c>
      <c r="O398" s="10">
        <v>273306</v>
      </c>
      <c r="P398" s="10">
        <v>337709</v>
      </c>
      <c r="Q398" s="10">
        <v>400604</v>
      </c>
      <c r="R398" s="10">
        <v>493346</v>
      </c>
      <c r="S398" s="10">
        <v>568317</v>
      </c>
      <c r="T398" s="10">
        <v>671908</v>
      </c>
      <c r="U398" s="10">
        <v>786559</v>
      </c>
      <c r="V398" s="10">
        <v>864263</v>
      </c>
      <c r="W398" s="10">
        <v>955546</v>
      </c>
      <c r="X398" s="10">
        <v>1017070</v>
      </c>
      <c r="Y398" s="10">
        <v>1123849</v>
      </c>
      <c r="Z398" s="10">
        <v>1338638</v>
      </c>
      <c r="AA398" s="10">
        <v>1464827</v>
      </c>
      <c r="AB398" s="10">
        <v>1615354</v>
      </c>
      <c r="AC398" s="10">
        <v>1817202</v>
      </c>
      <c r="AD398" s="10">
        <v>1978565</v>
      </c>
      <c r="AE398" s="10">
        <v>2216917</v>
      </c>
      <c r="AF398" s="10">
        <v>2481980</v>
      </c>
      <c r="AG398" s="10">
        <v>2656841</v>
      </c>
      <c r="AH398" s="10">
        <v>2981081</v>
      </c>
      <c r="AI398" s="10">
        <v>3508565</v>
      </c>
      <c r="AJ398" s="10">
        <v>3937284</v>
      </c>
      <c r="AK398" s="10">
        <v>4289544</v>
      </c>
      <c r="AL398" s="10">
        <v>3928018</v>
      </c>
      <c r="AM398" s="10">
        <v>3957678</v>
      </c>
      <c r="AN398" s="10">
        <v>3770042</v>
      </c>
      <c r="AO398" s="10">
        <v>3556832</v>
      </c>
      <c r="AP398" s="10">
        <v>3480176</v>
      </c>
      <c r="AQ398" s="10">
        <v>3650852</v>
      </c>
      <c r="AR398" s="10">
        <v>3859208</v>
      </c>
      <c r="AS398" s="10">
        <v>3966627</v>
      </c>
      <c r="AT398" s="10">
        <v>4264458</v>
      </c>
      <c r="AU398" s="10">
        <v>4584050</v>
      </c>
      <c r="AV398" s="10">
        <v>4974808</v>
      </c>
      <c r="AW398" s="10">
        <v>4815896</v>
      </c>
    </row>
    <row r="399" spans="3:49" x14ac:dyDescent="0.2">
      <c r="C399" s="32" t="s">
        <v>26</v>
      </c>
      <c r="D399" s="32" t="s">
        <v>121</v>
      </c>
      <c r="E399" s="32" t="s">
        <v>122</v>
      </c>
      <c r="F399" s="6" t="s">
        <v>82</v>
      </c>
      <c r="G399" s="32" t="s">
        <v>127</v>
      </c>
      <c r="H399" s="32" t="s">
        <v>16</v>
      </c>
      <c r="I399" s="10">
        <v>14463</v>
      </c>
      <c r="J399" s="10">
        <v>17552</v>
      </c>
      <c r="K399" s="10">
        <v>17582</v>
      </c>
      <c r="L399" s="10">
        <v>21955</v>
      </c>
      <c r="M399" s="10">
        <v>27228</v>
      </c>
      <c r="N399" s="10">
        <v>28294</v>
      </c>
      <c r="O399" s="10">
        <v>31767</v>
      </c>
      <c r="P399" s="10">
        <v>36931</v>
      </c>
      <c r="Q399" s="10">
        <v>44197</v>
      </c>
      <c r="R399" s="10">
        <v>58654</v>
      </c>
      <c r="S399" s="10">
        <v>80983</v>
      </c>
      <c r="T399" s="10">
        <v>114303</v>
      </c>
      <c r="U399" s="10">
        <v>142665</v>
      </c>
      <c r="V399" s="10">
        <v>142197</v>
      </c>
      <c r="W399" s="10">
        <v>145608</v>
      </c>
      <c r="X399" s="10">
        <v>148087</v>
      </c>
      <c r="Y399" s="10">
        <v>151676</v>
      </c>
      <c r="Z399" s="10">
        <v>162945</v>
      </c>
      <c r="AA399" s="10">
        <v>172150</v>
      </c>
      <c r="AB399" s="10">
        <v>180699</v>
      </c>
      <c r="AC399" s="10">
        <v>192361</v>
      </c>
      <c r="AD399" s="10">
        <v>206058</v>
      </c>
      <c r="AE399" s="10">
        <v>224242</v>
      </c>
      <c r="AF399" s="10">
        <v>244428</v>
      </c>
      <c r="AG399" s="10">
        <v>262768</v>
      </c>
      <c r="AH399" s="10">
        <v>302064</v>
      </c>
      <c r="AI399" s="10">
        <v>358833</v>
      </c>
      <c r="AJ399" s="10">
        <v>393942</v>
      </c>
      <c r="AK399" s="10">
        <v>467758</v>
      </c>
      <c r="AL399" s="10">
        <v>450520</v>
      </c>
      <c r="AM399" s="10">
        <v>436192</v>
      </c>
      <c r="AN399" s="10">
        <v>433152</v>
      </c>
      <c r="AO399" s="10">
        <v>411758</v>
      </c>
      <c r="AP399" s="10">
        <v>398970</v>
      </c>
      <c r="AQ399" s="10">
        <v>422426</v>
      </c>
      <c r="AR399" s="10">
        <v>445583</v>
      </c>
      <c r="AS399" s="10">
        <v>435307</v>
      </c>
      <c r="AT399" s="10">
        <v>464923</v>
      </c>
      <c r="AU399" s="10">
        <v>515441</v>
      </c>
      <c r="AV399" s="10">
        <v>578383</v>
      </c>
      <c r="AW399" s="10">
        <v>598830</v>
      </c>
    </row>
    <row r="400" spans="3:49" x14ac:dyDescent="0.2">
      <c r="C400" s="32" t="s">
        <v>27</v>
      </c>
      <c r="D400" s="32" t="s">
        <v>121</v>
      </c>
      <c r="E400" s="32" t="s">
        <v>122</v>
      </c>
      <c r="F400" s="6" t="s">
        <v>82</v>
      </c>
      <c r="G400" s="32" t="s">
        <v>127</v>
      </c>
      <c r="H400" s="32" t="s">
        <v>16</v>
      </c>
      <c r="I400" s="10">
        <v>55792</v>
      </c>
      <c r="J400" s="10">
        <v>57788</v>
      </c>
      <c r="K400" s="10">
        <v>70749</v>
      </c>
      <c r="L400" s="10">
        <v>95462</v>
      </c>
      <c r="M400" s="10">
        <v>115214</v>
      </c>
      <c r="N400" s="10">
        <v>122738</v>
      </c>
      <c r="O400" s="10">
        <v>129979</v>
      </c>
      <c r="P400" s="10">
        <v>154795</v>
      </c>
      <c r="Q400" s="10">
        <v>188575</v>
      </c>
      <c r="R400" s="10">
        <v>221262</v>
      </c>
      <c r="S400" s="10">
        <v>266166</v>
      </c>
      <c r="T400" s="10">
        <v>298172</v>
      </c>
      <c r="U400" s="10">
        <v>369277</v>
      </c>
      <c r="V400" s="10">
        <v>423998</v>
      </c>
      <c r="W400" s="10">
        <v>447886</v>
      </c>
      <c r="X400" s="10">
        <v>472969</v>
      </c>
      <c r="Y400" s="10">
        <v>503224</v>
      </c>
      <c r="Z400" s="10">
        <v>594586</v>
      </c>
      <c r="AA400" s="10">
        <v>641602</v>
      </c>
      <c r="AB400" s="10">
        <v>733773</v>
      </c>
      <c r="AC400" s="10">
        <v>804966</v>
      </c>
      <c r="AD400" s="10">
        <v>886917</v>
      </c>
      <c r="AE400" s="10">
        <v>969672</v>
      </c>
      <c r="AF400" s="10">
        <v>1045704</v>
      </c>
      <c r="AG400" s="10">
        <v>1117173</v>
      </c>
      <c r="AH400" s="10">
        <v>1227501</v>
      </c>
      <c r="AI400" s="10">
        <v>1428748</v>
      </c>
      <c r="AJ400" s="10">
        <v>1643920</v>
      </c>
      <c r="AK400" s="10">
        <v>1920263</v>
      </c>
      <c r="AL400" s="10">
        <v>1839642</v>
      </c>
      <c r="AM400" s="10">
        <v>1800722</v>
      </c>
      <c r="AN400" s="10">
        <v>1832000</v>
      </c>
      <c r="AO400" s="10">
        <v>1747630</v>
      </c>
      <c r="AP400" s="10">
        <v>1799022</v>
      </c>
      <c r="AQ400" s="10">
        <v>1886060</v>
      </c>
      <c r="AR400" s="10">
        <v>2037163</v>
      </c>
      <c r="AS400" s="10">
        <v>2082570</v>
      </c>
      <c r="AT400" s="10">
        <v>2205858</v>
      </c>
      <c r="AU400" s="10">
        <v>2328345</v>
      </c>
      <c r="AV400" s="10">
        <v>2536781</v>
      </c>
      <c r="AW400" s="10">
        <v>2469688</v>
      </c>
    </row>
    <row r="401" spans="3:49" x14ac:dyDescent="0.2">
      <c r="C401" s="32" t="s">
        <v>28</v>
      </c>
      <c r="D401" s="32" t="s">
        <v>121</v>
      </c>
      <c r="E401" s="32" t="s">
        <v>122</v>
      </c>
      <c r="F401" s="6" t="s">
        <v>82</v>
      </c>
      <c r="G401" s="32" t="s">
        <v>127</v>
      </c>
      <c r="H401" s="32" t="s">
        <v>16</v>
      </c>
      <c r="I401" s="10">
        <v>391497</v>
      </c>
      <c r="J401" s="10">
        <v>472847</v>
      </c>
      <c r="K401" s="10">
        <v>649735</v>
      </c>
      <c r="L401" s="10">
        <v>794249</v>
      </c>
      <c r="M401" s="10">
        <v>917952</v>
      </c>
      <c r="N401" s="10">
        <v>996998</v>
      </c>
      <c r="O401" s="10">
        <v>1187677</v>
      </c>
      <c r="P401" s="10">
        <v>1500294</v>
      </c>
      <c r="Q401" s="10">
        <v>1868407</v>
      </c>
      <c r="R401" s="10">
        <v>2129957</v>
      </c>
      <c r="S401" s="10">
        <v>2482564</v>
      </c>
      <c r="T401" s="10">
        <v>2827677</v>
      </c>
      <c r="U401" s="10">
        <v>3226966</v>
      </c>
      <c r="V401" s="10">
        <v>3550572</v>
      </c>
      <c r="W401" s="10">
        <v>3909549</v>
      </c>
      <c r="X401" s="10">
        <v>4081147</v>
      </c>
      <c r="Y401" s="10">
        <v>4207638</v>
      </c>
      <c r="Z401" s="10">
        <v>4772467</v>
      </c>
      <c r="AA401" s="10">
        <v>5512270</v>
      </c>
      <c r="AB401" s="10">
        <v>6376038</v>
      </c>
      <c r="AC401" s="10">
        <v>7365558</v>
      </c>
      <c r="AD401" s="10">
        <v>8030947</v>
      </c>
      <c r="AE401" s="10">
        <v>8795580</v>
      </c>
      <c r="AF401" s="10">
        <v>9471962</v>
      </c>
      <c r="AG401" s="10">
        <v>9982878</v>
      </c>
      <c r="AH401" s="10">
        <v>10941542</v>
      </c>
      <c r="AI401" s="10">
        <v>12510460</v>
      </c>
      <c r="AJ401" s="10">
        <v>14054635</v>
      </c>
      <c r="AK401" s="10">
        <v>16652778</v>
      </c>
      <c r="AL401" s="10">
        <v>16483835</v>
      </c>
      <c r="AM401" s="10">
        <v>16679690</v>
      </c>
      <c r="AN401" s="10">
        <v>16901850</v>
      </c>
      <c r="AO401" s="10">
        <v>16901049</v>
      </c>
      <c r="AP401" s="10">
        <v>16792996</v>
      </c>
      <c r="AQ401" s="10">
        <v>18379231</v>
      </c>
      <c r="AR401" s="10">
        <v>19721405</v>
      </c>
      <c r="AS401" s="10">
        <v>20274676</v>
      </c>
      <c r="AT401" s="10">
        <v>20533659</v>
      </c>
      <c r="AU401" s="10">
        <v>21366206</v>
      </c>
      <c r="AV401" s="10">
        <v>23544503</v>
      </c>
      <c r="AW401" s="10">
        <v>23644386</v>
      </c>
    </row>
    <row r="402" spans="3:49" x14ac:dyDescent="0.2">
      <c r="C402" s="32" t="s">
        <v>29</v>
      </c>
      <c r="D402" s="32" t="s">
        <v>121</v>
      </c>
      <c r="E402" s="32" t="s">
        <v>122</v>
      </c>
      <c r="F402" s="6" t="s">
        <v>82</v>
      </c>
      <c r="G402" s="32" t="s">
        <v>127</v>
      </c>
      <c r="H402" s="32" t="s">
        <v>16</v>
      </c>
      <c r="I402" s="10">
        <v>27483</v>
      </c>
      <c r="J402" s="10">
        <v>27882</v>
      </c>
      <c r="K402" s="10">
        <v>39444</v>
      </c>
      <c r="L402" s="10">
        <v>43608</v>
      </c>
      <c r="M402" s="10">
        <v>52741</v>
      </c>
      <c r="N402" s="10">
        <v>61797</v>
      </c>
      <c r="O402" s="10">
        <v>69196</v>
      </c>
      <c r="P402" s="10">
        <v>91695</v>
      </c>
      <c r="Q402" s="10">
        <v>107002</v>
      </c>
      <c r="R402" s="10">
        <v>105681</v>
      </c>
      <c r="S402" s="10">
        <v>117009</v>
      </c>
      <c r="T402" s="10">
        <v>150675</v>
      </c>
      <c r="U402" s="10">
        <v>168853</v>
      </c>
      <c r="V402" s="10">
        <v>194625</v>
      </c>
      <c r="W402" s="10">
        <v>228117</v>
      </c>
      <c r="X402" s="10">
        <v>246587</v>
      </c>
      <c r="Y402" s="10">
        <v>250393</v>
      </c>
      <c r="Z402" s="10">
        <v>285215</v>
      </c>
      <c r="AA402" s="10">
        <v>311331</v>
      </c>
      <c r="AB402" s="10">
        <v>342953</v>
      </c>
      <c r="AC402" s="10">
        <v>386107</v>
      </c>
      <c r="AD402" s="10">
        <v>436266</v>
      </c>
      <c r="AE402" s="10">
        <v>495438</v>
      </c>
      <c r="AF402" s="10">
        <v>554384</v>
      </c>
      <c r="AG402" s="10">
        <v>597400</v>
      </c>
      <c r="AH402" s="10">
        <v>668036</v>
      </c>
      <c r="AI402" s="10">
        <v>769066</v>
      </c>
      <c r="AJ402" s="10">
        <v>874648</v>
      </c>
      <c r="AK402" s="10">
        <v>972839</v>
      </c>
      <c r="AL402" s="10">
        <v>910208</v>
      </c>
      <c r="AM402" s="10">
        <v>928159</v>
      </c>
      <c r="AN402" s="10">
        <v>910772</v>
      </c>
      <c r="AO402" s="10">
        <v>865093</v>
      </c>
      <c r="AP402" s="10">
        <v>868382</v>
      </c>
      <c r="AQ402" s="10">
        <v>928942</v>
      </c>
      <c r="AR402" s="10">
        <v>1003380</v>
      </c>
      <c r="AS402" s="10">
        <v>1075607</v>
      </c>
      <c r="AT402" s="10">
        <v>1197958</v>
      </c>
      <c r="AU402" s="10">
        <v>1266068</v>
      </c>
      <c r="AV402" s="10">
        <v>1366351</v>
      </c>
      <c r="AW402" s="10">
        <v>1403492</v>
      </c>
    </row>
    <row r="403" spans="3:49" x14ac:dyDescent="0.2">
      <c r="C403" s="32" t="s">
        <v>30</v>
      </c>
      <c r="D403" s="32" t="s">
        <v>121</v>
      </c>
      <c r="E403" s="32" t="s">
        <v>122</v>
      </c>
      <c r="F403" s="6" t="s">
        <v>82</v>
      </c>
      <c r="G403" s="32" t="s">
        <v>127</v>
      </c>
      <c r="H403" s="32" t="s">
        <v>16</v>
      </c>
      <c r="I403" s="10">
        <v>14924</v>
      </c>
      <c r="J403" s="10">
        <v>16595</v>
      </c>
      <c r="K403" s="10">
        <v>17870</v>
      </c>
      <c r="L403" s="10">
        <v>21573</v>
      </c>
      <c r="M403" s="10">
        <v>24754</v>
      </c>
      <c r="N403" s="10">
        <v>28153</v>
      </c>
      <c r="O403" s="10">
        <v>30926</v>
      </c>
      <c r="P403" s="10">
        <v>35942</v>
      </c>
      <c r="Q403" s="10">
        <v>41976</v>
      </c>
      <c r="R403" s="10">
        <v>55635</v>
      </c>
      <c r="S403" s="10">
        <v>76412</v>
      </c>
      <c r="T403" s="10">
        <v>77124</v>
      </c>
      <c r="U403" s="10">
        <v>99851</v>
      </c>
      <c r="V403" s="10">
        <v>108823</v>
      </c>
      <c r="W403" s="10">
        <v>123887</v>
      </c>
      <c r="X403" s="10">
        <v>138628</v>
      </c>
      <c r="Y403" s="10">
        <v>155346</v>
      </c>
      <c r="Z403" s="10">
        <v>182344</v>
      </c>
      <c r="AA403" s="10">
        <v>200917</v>
      </c>
      <c r="AB403" s="10">
        <v>233402</v>
      </c>
      <c r="AC403" s="10">
        <v>277188</v>
      </c>
      <c r="AD403" s="10">
        <v>308129</v>
      </c>
      <c r="AE403" s="10">
        <v>339619</v>
      </c>
      <c r="AF403" s="10">
        <v>375294</v>
      </c>
      <c r="AG403" s="10">
        <v>395524</v>
      </c>
      <c r="AH403" s="10">
        <v>439156</v>
      </c>
      <c r="AI403" s="10">
        <v>514126</v>
      </c>
      <c r="AJ403" s="10">
        <v>568205</v>
      </c>
      <c r="AK403" s="10">
        <v>672689</v>
      </c>
      <c r="AL403" s="10">
        <v>637188</v>
      </c>
      <c r="AM403" s="10">
        <v>634652</v>
      </c>
      <c r="AN403" s="10">
        <v>653766</v>
      </c>
      <c r="AO403" s="10">
        <v>617439</v>
      </c>
      <c r="AP403" s="10">
        <v>589259</v>
      </c>
      <c r="AQ403" s="10">
        <v>613391</v>
      </c>
      <c r="AR403" s="10">
        <v>673633</v>
      </c>
      <c r="AS403" s="10">
        <v>727507</v>
      </c>
      <c r="AT403" s="10">
        <v>733544</v>
      </c>
      <c r="AU403" s="10">
        <v>789257</v>
      </c>
      <c r="AV403" s="10">
        <v>878683</v>
      </c>
      <c r="AW403" s="10">
        <v>889941</v>
      </c>
    </row>
    <row r="404" spans="3:49" x14ac:dyDescent="0.2">
      <c r="C404" s="32" t="s">
        <v>31</v>
      </c>
      <c r="D404" s="32" t="s">
        <v>121</v>
      </c>
      <c r="E404" s="32" t="s">
        <v>122</v>
      </c>
      <c r="F404" s="6" t="s">
        <v>82</v>
      </c>
      <c r="G404" s="32" t="s">
        <v>127</v>
      </c>
      <c r="H404" s="32" t="s">
        <v>16</v>
      </c>
      <c r="I404" s="10">
        <v>146846</v>
      </c>
      <c r="J404" s="10">
        <v>154530</v>
      </c>
      <c r="K404" s="10">
        <v>191748</v>
      </c>
      <c r="L404" s="10">
        <v>216514</v>
      </c>
      <c r="M404" s="10">
        <v>245729</v>
      </c>
      <c r="N404" s="10">
        <v>267155</v>
      </c>
      <c r="O404" s="10">
        <v>322423</v>
      </c>
      <c r="P404" s="10">
        <v>348252</v>
      </c>
      <c r="Q404" s="10">
        <v>414766</v>
      </c>
      <c r="R404" s="10">
        <v>457260</v>
      </c>
      <c r="S404" s="10">
        <v>532193</v>
      </c>
      <c r="T404" s="10">
        <v>601319</v>
      </c>
      <c r="U404" s="10">
        <v>683635</v>
      </c>
      <c r="V404" s="10">
        <v>800072</v>
      </c>
      <c r="W404" s="10">
        <v>858531</v>
      </c>
      <c r="X404" s="10">
        <v>889501</v>
      </c>
      <c r="Y404" s="10">
        <v>959095</v>
      </c>
      <c r="Z404" s="10">
        <v>1094773</v>
      </c>
      <c r="AA404" s="10">
        <v>1205710</v>
      </c>
      <c r="AB404" s="10">
        <v>1201387</v>
      </c>
      <c r="AC404" s="10">
        <v>1315584</v>
      </c>
      <c r="AD404" s="10">
        <v>1433425</v>
      </c>
      <c r="AE404" s="10">
        <v>1561294</v>
      </c>
      <c r="AF404" s="10">
        <v>1692700</v>
      </c>
      <c r="AG404" s="10">
        <v>1759195</v>
      </c>
      <c r="AH404" s="10">
        <v>1965072</v>
      </c>
      <c r="AI404" s="10">
        <v>2243721</v>
      </c>
      <c r="AJ404" s="10">
        <v>2434413</v>
      </c>
      <c r="AK404" s="10">
        <v>2879220</v>
      </c>
      <c r="AL404" s="10">
        <v>2852583</v>
      </c>
      <c r="AM404" s="10">
        <v>3007731</v>
      </c>
      <c r="AN404" s="10">
        <v>2895138</v>
      </c>
      <c r="AO404" s="10">
        <v>2893474</v>
      </c>
      <c r="AP404" s="10">
        <v>2871847</v>
      </c>
      <c r="AQ404" s="10">
        <v>2983257</v>
      </c>
      <c r="AR404" s="10">
        <v>3256922</v>
      </c>
      <c r="AS404" s="10">
        <v>3339596</v>
      </c>
      <c r="AT404" s="10">
        <v>3403233</v>
      </c>
      <c r="AU404" s="10">
        <v>3560353</v>
      </c>
      <c r="AV404" s="10">
        <v>3775271</v>
      </c>
      <c r="AW404" s="10">
        <v>3804479</v>
      </c>
    </row>
    <row r="405" spans="3:49" x14ac:dyDescent="0.2">
      <c r="C405" s="32" t="s">
        <v>32</v>
      </c>
      <c r="D405" s="32" t="s">
        <v>121</v>
      </c>
      <c r="E405" s="32" t="s">
        <v>122</v>
      </c>
      <c r="F405" s="6" t="s">
        <v>82</v>
      </c>
      <c r="G405" s="32" t="s">
        <v>127</v>
      </c>
      <c r="H405" s="32" t="s">
        <v>16</v>
      </c>
      <c r="I405" s="10">
        <v>6334</v>
      </c>
      <c r="J405" s="10">
        <v>7432</v>
      </c>
      <c r="K405" s="10">
        <v>9355</v>
      </c>
      <c r="L405" s="10">
        <v>12316</v>
      </c>
      <c r="M405" s="10">
        <v>12802</v>
      </c>
      <c r="N405" s="10">
        <v>16427</v>
      </c>
      <c r="O405" s="10">
        <v>16027</v>
      </c>
      <c r="P405" s="10">
        <v>23143</v>
      </c>
      <c r="Q405" s="10">
        <v>24539</v>
      </c>
      <c r="R405" s="10">
        <v>28385</v>
      </c>
      <c r="S405" s="10">
        <v>33719</v>
      </c>
      <c r="T405" s="10">
        <v>41812</v>
      </c>
      <c r="U405" s="10">
        <v>49366</v>
      </c>
      <c r="V405" s="10">
        <v>56391</v>
      </c>
      <c r="W405" s="10">
        <v>63584</v>
      </c>
      <c r="X405" s="10">
        <v>65847</v>
      </c>
      <c r="Y405" s="10">
        <v>67824</v>
      </c>
      <c r="Z405" s="10">
        <v>78273</v>
      </c>
      <c r="AA405" s="10">
        <v>82546</v>
      </c>
      <c r="AB405" s="10">
        <v>91591</v>
      </c>
      <c r="AC405" s="10">
        <v>107282</v>
      </c>
      <c r="AD405" s="10">
        <v>113889</v>
      </c>
      <c r="AE405" s="10">
        <v>121962</v>
      </c>
      <c r="AF405" s="10">
        <v>131624</v>
      </c>
      <c r="AG405" s="10">
        <v>141007</v>
      </c>
      <c r="AH405" s="10">
        <v>159191</v>
      </c>
      <c r="AI405" s="10">
        <v>188026</v>
      </c>
      <c r="AJ405" s="10">
        <v>204096</v>
      </c>
      <c r="AK405" s="10">
        <v>226892</v>
      </c>
      <c r="AL405" s="10">
        <v>211812</v>
      </c>
      <c r="AM405" s="10">
        <v>208725</v>
      </c>
      <c r="AN405" s="10">
        <v>204946</v>
      </c>
      <c r="AO405" s="10">
        <v>204048</v>
      </c>
      <c r="AP405" s="10">
        <v>199141</v>
      </c>
      <c r="AQ405" s="10">
        <v>221515</v>
      </c>
      <c r="AR405" s="10">
        <v>237491</v>
      </c>
      <c r="AS405" s="10">
        <v>238126</v>
      </c>
      <c r="AT405" s="10">
        <v>240833</v>
      </c>
      <c r="AU405" s="10">
        <v>267900</v>
      </c>
      <c r="AV405" s="10">
        <v>284038</v>
      </c>
      <c r="AW405" s="10">
        <v>263895</v>
      </c>
    </row>
    <row r="406" spans="3:49" x14ac:dyDescent="0.2">
      <c r="C406" s="32" t="s">
        <v>33</v>
      </c>
      <c r="D406" s="32" t="s">
        <v>121</v>
      </c>
      <c r="E406" s="32" t="s">
        <v>122</v>
      </c>
      <c r="F406" s="6" t="s">
        <v>82</v>
      </c>
      <c r="G406" s="32" t="s">
        <v>127</v>
      </c>
      <c r="H406" s="32" t="s">
        <v>16</v>
      </c>
      <c r="I406" s="10">
        <v>1590000</v>
      </c>
      <c r="J406" s="10">
        <v>1889000</v>
      </c>
      <c r="K406" s="10">
        <v>2372000</v>
      </c>
      <c r="L406" s="10">
        <v>2735000</v>
      </c>
      <c r="M406" s="10">
        <v>3110000</v>
      </c>
      <c r="N406" s="10">
        <v>3422000</v>
      </c>
      <c r="O406" s="10">
        <v>3916000</v>
      </c>
      <c r="P406" s="10">
        <v>4802000</v>
      </c>
      <c r="Q406" s="10">
        <v>5908000</v>
      </c>
      <c r="R406" s="10">
        <v>6849000</v>
      </c>
      <c r="S406" s="10">
        <v>7930000</v>
      </c>
      <c r="T406" s="10">
        <v>9288000</v>
      </c>
      <c r="U406" s="10">
        <v>10865000</v>
      </c>
      <c r="V406" s="10">
        <v>11866000</v>
      </c>
      <c r="W406" s="10">
        <v>12934000</v>
      </c>
      <c r="X406" s="10">
        <v>13513000</v>
      </c>
      <c r="Y406" s="10">
        <v>14456000</v>
      </c>
      <c r="Z406" s="10">
        <v>16529000</v>
      </c>
      <c r="AA406" s="10">
        <v>18450000</v>
      </c>
      <c r="AB406" s="10">
        <v>20466000</v>
      </c>
      <c r="AC406" s="10">
        <v>23185000</v>
      </c>
      <c r="AD406" s="10">
        <v>25344000</v>
      </c>
      <c r="AE406" s="10">
        <v>27782000</v>
      </c>
      <c r="AF406" s="10">
        <v>30291000</v>
      </c>
      <c r="AG406" s="10">
        <v>32296000</v>
      </c>
      <c r="AH406" s="10">
        <v>36064000</v>
      </c>
      <c r="AI406" s="10">
        <v>41784000</v>
      </c>
      <c r="AJ406" s="10">
        <v>46834000</v>
      </c>
      <c r="AK406" s="10">
        <v>53674000</v>
      </c>
      <c r="AL406" s="10">
        <v>51824000</v>
      </c>
      <c r="AM406" s="10">
        <v>52484000</v>
      </c>
      <c r="AN406" s="10">
        <v>52183000</v>
      </c>
      <c r="AO406" s="10">
        <v>50714000</v>
      </c>
      <c r="AP406" s="10">
        <v>50008000</v>
      </c>
      <c r="AQ406" s="10">
        <v>53952000</v>
      </c>
      <c r="AR406" s="10">
        <v>57581000</v>
      </c>
      <c r="AS406" s="10">
        <v>58830000</v>
      </c>
      <c r="AT406" s="10">
        <v>61345000</v>
      </c>
      <c r="AU406" s="10">
        <v>64900000</v>
      </c>
      <c r="AV406" s="10">
        <v>70871000</v>
      </c>
      <c r="AW406" s="10">
        <v>69597000</v>
      </c>
    </row>
    <row r="407" spans="3:49" x14ac:dyDescent="0.2">
      <c r="C407" s="32" t="s">
        <v>34</v>
      </c>
      <c r="D407" s="32" t="s">
        <v>121</v>
      </c>
      <c r="E407" s="32" t="s">
        <v>122</v>
      </c>
      <c r="F407" s="6" t="s">
        <v>82</v>
      </c>
      <c r="G407" s="32" t="s">
        <v>127</v>
      </c>
      <c r="H407" s="32" t="s">
        <v>16</v>
      </c>
      <c r="I407" s="10">
        <v>0</v>
      </c>
      <c r="J407" s="10">
        <v>0</v>
      </c>
      <c r="K407" s="10">
        <v>0</v>
      </c>
      <c r="L407" s="10">
        <v>0</v>
      </c>
      <c r="M407" s="10">
        <v>0</v>
      </c>
      <c r="N407" s="10">
        <v>0</v>
      </c>
      <c r="O407" s="10">
        <v>0</v>
      </c>
      <c r="P407" s="10">
        <v>0</v>
      </c>
      <c r="Q407" s="10">
        <v>0</v>
      </c>
      <c r="R407" s="10">
        <v>0</v>
      </c>
      <c r="S407" s="10">
        <v>0</v>
      </c>
      <c r="T407" s="10">
        <v>0</v>
      </c>
      <c r="U407" s="10">
        <v>0</v>
      </c>
      <c r="V407" s="10">
        <v>0</v>
      </c>
      <c r="W407" s="10">
        <v>0</v>
      </c>
      <c r="X407" s="10">
        <v>0</v>
      </c>
      <c r="Y407" s="10">
        <v>0</v>
      </c>
      <c r="Z407" s="10">
        <v>0</v>
      </c>
      <c r="AA407" s="10">
        <v>0</v>
      </c>
      <c r="AB407" s="10">
        <v>0</v>
      </c>
      <c r="AC407" s="10">
        <v>0</v>
      </c>
      <c r="AD407" s="10">
        <v>0</v>
      </c>
      <c r="AE407" s="10">
        <v>0</v>
      </c>
      <c r="AF407" s="10">
        <v>0</v>
      </c>
      <c r="AG407" s="10">
        <v>0</v>
      </c>
      <c r="AH407" s="10">
        <v>0</v>
      </c>
      <c r="AI407" s="10">
        <v>0</v>
      </c>
      <c r="AJ407" s="10">
        <v>0</v>
      </c>
      <c r="AK407" s="10">
        <v>0</v>
      </c>
      <c r="AL407" s="10">
        <v>0</v>
      </c>
      <c r="AM407" s="10">
        <v>0</v>
      </c>
      <c r="AN407" s="10">
        <v>0</v>
      </c>
      <c r="AO407" s="10">
        <v>0</v>
      </c>
      <c r="AP407" s="10">
        <v>0</v>
      </c>
      <c r="AQ407" s="10">
        <v>0</v>
      </c>
      <c r="AR407" s="10">
        <v>0</v>
      </c>
      <c r="AS407" s="10">
        <v>0</v>
      </c>
      <c r="AT407" s="10">
        <v>0</v>
      </c>
      <c r="AU407" s="10">
        <v>0</v>
      </c>
      <c r="AV407" s="10">
        <v>0</v>
      </c>
      <c r="AW407" s="10">
        <v>0</v>
      </c>
    </row>
    <row r="408" spans="3:49" ht="12" thickBot="1" x14ac:dyDescent="0.25">
      <c r="C408" s="168" t="s">
        <v>35</v>
      </c>
      <c r="D408" s="168" t="s">
        <v>121</v>
      </c>
      <c r="E408" s="168" t="s">
        <v>122</v>
      </c>
      <c r="F408" s="169" t="s">
        <v>82</v>
      </c>
      <c r="G408" s="168" t="s">
        <v>127</v>
      </c>
      <c r="H408" s="168" t="s">
        <v>16</v>
      </c>
      <c r="I408" s="170">
        <v>1590000</v>
      </c>
      <c r="J408" s="170">
        <v>1889000</v>
      </c>
      <c r="K408" s="170">
        <v>2372000</v>
      </c>
      <c r="L408" s="170">
        <v>2735000</v>
      </c>
      <c r="M408" s="170">
        <v>3110000</v>
      </c>
      <c r="N408" s="170">
        <v>3422000</v>
      </c>
      <c r="O408" s="170">
        <v>3916000</v>
      </c>
      <c r="P408" s="170">
        <v>4802000</v>
      </c>
      <c r="Q408" s="170">
        <v>5908000</v>
      </c>
      <c r="R408" s="170">
        <v>6849000</v>
      </c>
      <c r="S408" s="170">
        <v>7930000</v>
      </c>
      <c r="T408" s="170">
        <v>9288000</v>
      </c>
      <c r="U408" s="170">
        <v>10865000</v>
      </c>
      <c r="V408" s="170">
        <v>11866000</v>
      </c>
      <c r="W408" s="170">
        <v>12934000</v>
      </c>
      <c r="X408" s="170">
        <v>13513000</v>
      </c>
      <c r="Y408" s="170">
        <v>14456000</v>
      </c>
      <c r="Z408" s="170">
        <v>16529000</v>
      </c>
      <c r="AA408" s="170">
        <v>18450000</v>
      </c>
      <c r="AB408" s="170">
        <v>20466000</v>
      </c>
      <c r="AC408" s="170">
        <v>23185000</v>
      </c>
      <c r="AD408" s="170">
        <v>25344000</v>
      </c>
      <c r="AE408" s="170">
        <v>27782000</v>
      </c>
      <c r="AF408" s="170">
        <v>30291000</v>
      </c>
      <c r="AG408" s="170">
        <v>32296000</v>
      </c>
      <c r="AH408" s="170">
        <v>36064000</v>
      </c>
      <c r="AI408" s="170">
        <v>41784000</v>
      </c>
      <c r="AJ408" s="170">
        <v>46834000</v>
      </c>
      <c r="AK408" s="170">
        <v>53674000</v>
      </c>
      <c r="AL408" s="170">
        <v>51824000</v>
      </c>
      <c r="AM408" s="170">
        <v>52484000</v>
      </c>
      <c r="AN408" s="170">
        <v>52183000</v>
      </c>
      <c r="AO408" s="170">
        <v>50714000</v>
      </c>
      <c r="AP408" s="170">
        <v>50008000</v>
      </c>
      <c r="AQ408" s="170">
        <v>53952000</v>
      </c>
      <c r="AR408" s="170">
        <v>57581000</v>
      </c>
      <c r="AS408" s="170">
        <v>58830000</v>
      </c>
      <c r="AT408" s="170">
        <v>61345000</v>
      </c>
      <c r="AU408" s="170">
        <v>64900000</v>
      </c>
      <c r="AV408" s="170">
        <v>70871000</v>
      </c>
      <c r="AW408" s="170">
        <v>69597000</v>
      </c>
    </row>
    <row r="409" spans="3:49" x14ac:dyDescent="0.2">
      <c r="C409" s="32" t="s">
        <v>11</v>
      </c>
      <c r="D409" s="32" t="s">
        <v>123</v>
      </c>
      <c r="E409" s="32" t="s">
        <v>124</v>
      </c>
      <c r="F409" s="6" t="s">
        <v>83</v>
      </c>
      <c r="G409" s="32" t="s">
        <v>127</v>
      </c>
      <c r="H409" s="32" t="s">
        <v>16</v>
      </c>
      <c r="I409" s="10">
        <v>1904511</v>
      </c>
      <c r="J409" s="10">
        <v>2228187</v>
      </c>
      <c r="K409" s="10">
        <v>2581696</v>
      </c>
      <c r="L409" s="10">
        <v>3060595</v>
      </c>
      <c r="M409" s="10">
        <v>3367375</v>
      </c>
      <c r="N409" s="10">
        <v>3724240</v>
      </c>
      <c r="O409" s="10">
        <v>4211105</v>
      </c>
      <c r="P409" s="10">
        <v>4796567</v>
      </c>
      <c r="Q409" s="10">
        <v>5237838</v>
      </c>
      <c r="R409" s="10">
        <v>6020554</v>
      </c>
      <c r="S409" s="10">
        <v>6972139</v>
      </c>
      <c r="T409" s="10">
        <v>7833241</v>
      </c>
      <c r="U409" s="10">
        <v>8962309</v>
      </c>
      <c r="V409" s="10">
        <v>9153690</v>
      </c>
      <c r="W409" s="10">
        <v>9483360</v>
      </c>
      <c r="X409" s="10">
        <v>10139394</v>
      </c>
      <c r="Y409" s="10">
        <v>10794144</v>
      </c>
      <c r="Z409" s="10">
        <v>11277933</v>
      </c>
      <c r="AA409" s="10">
        <v>11764342</v>
      </c>
      <c r="AB409" s="10">
        <v>12474884</v>
      </c>
      <c r="AC409" s="10">
        <v>13254790</v>
      </c>
      <c r="AD409" s="10">
        <v>14144693</v>
      </c>
      <c r="AE409" s="10">
        <v>14897182</v>
      </c>
      <c r="AF409" s="10">
        <v>15984057</v>
      </c>
      <c r="AG409" s="10">
        <v>17187255</v>
      </c>
      <c r="AH409" s="10">
        <v>18513676</v>
      </c>
      <c r="AI409" s="10">
        <v>20148409</v>
      </c>
      <c r="AJ409" s="10">
        <v>21937511</v>
      </c>
      <c r="AK409" s="10">
        <v>23922949</v>
      </c>
      <c r="AL409" s="10">
        <v>25457657</v>
      </c>
      <c r="AM409" s="10">
        <v>25409587</v>
      </c>
      <c r="AN409" s="10">
        <v>25452508</v>
      </c>
      <c r="AO409" s="10">
        <v>23909122</v>
      </c>
      <c r="AP409" s="10">
        <v>23789013</v>
      </c>
      <c r="AQ409" s="10">
        <v>23939843</v>
      </c>
      <c r="AR409" s="10">
        <v>25073292</v>
      </c>
      <c r="AS409" s="10">
        <v>25648426</v>
      </c>
      <c r="AT409" s="10">
        <v>26101789</v>
      </c>
      <c r="AU409" s="10">
        <v>27063242</v>
      </c>
      <c r="AV409" s="10">
        <v>28410007</v>
      </c>
      <c r="AW409" s="10">
        <v>29011611</v>
      </c>
    </row>
    <row r="410" spans="3:49" x14ac:dyDescent="0.2">
      <c r="C410" s="32" t="s">
        <v>17</v>
      </c>
      <c r="D410" s="32" t="s">
        <v>123</v>
      </c>
      <c r="E410" s="32" t="s">
        <v>124</v>
      </c>
      <c r="F410" s="6" t="s">
        <v>83</v>
      </c>
      <c r="G410" s="32" t="s">
        <v>127</v>
      </c>
      <c r="H410" s="32" t="s">
        <v>16</v>
      </c>
      <c r="I410" s="10">
        <v>291303</v>
      </c>
      <c r="J410" s="10">
        <v>344537</v>
      </c>
      <c r="K410" s="10">
        <v>398965</v>
      </c>
      <c r="L410" s="10">
        <v>453236</v>
      </c>
      <c r="M410" s="10">
        <v>506254</v>
      </c>
      <c r="N410" s="10">
        <v>593261</v>
      </c>
      <c r="O410" s="10">
        <v>669594</v>
      </c>
      <c r="P410" s="10">
        <v>818419</v>
      </c>
      <c r="Q410" s="10">
        <v>936538</v>
      </c>
      <c r="R410" s="10">
        <v>1048536</v>
      </c>
      <c r="S410" s="10">
        <v>1252167</v>
      </c>
      <c r="T410" s="10">
        <v>1493294</v>
      </c>
      <c r="U410" s="10">
        <v>1634039</v>
      </c>
      <c r="V410" s="10">
        <v>1659130</v>
      </c>
      <c r="W410" s="10">
        <v>1737670</v>
      </c>
      <c r="X410" s="10">
        <v>1891172</v>
      </c>
      <c r="Y410" s="10">
        <v>1989683</v>
      </c>
      <c r="Z410" s="10">
        <v>2023253</v>
      </c>
      <c r="AA410" s="10">
        <v>2103647</v>
      </c>
      <c r="AB410" s="10">
        <v>2208699</v>
      </c>
      <c r="AC410" s="10">
        <v>2352896</v>
      </c>
      <c r="AD410" s="10">
        <v>2500461</v>
      </c>
      <c r="AE410" s="10">
        <v>2708403</v>
      </c>
      <c r="AF410" s="10">
        <v>2909086</v>
      </c>
      <c r="AG410" s="10">
        <v>3098416</v>
      </c>
      <c r="AH410" s="10">
        <v>3346788</v>
      </c>
      <c r="AI410" s="10">
        <v>3614348</v>
      </c>
      <c r="AJ410" s="10">
        <v>3952668</v>
      </c>
      <c r="AK410" s="10">
        <v>4334391</v>
      </c>
      <c r="AL410" s="10">
        <v>4613688</v>
      </c>
      <c r="AM410" s="10">
        <v>4658955</v>
      </c>
      <c r="AN410" s="10">
        <v>4611623</v>
      </c>
      <c r="AO410" s="10">
        <v>4344802</v>
      </c>
      <c r="AP410" s="10">
        <v>4367550</v>
      </c>
      <c r="AQ410" s="10">
        <v>4393231</v>
      </c>
      <c r="AR410" s="10">
        <v>4490785</v>
      </c>
      <c r="AS410" s="10">
        <v>4569267</v>
      </c>
      <c r="AT410" s="10">
        <v>4664579</v>
      </c>
      <c r="AU410" s="10">
        <v>4866959</v>
      </c>
      <c r="AV410" s="10">
        <v>5024698</v>
      </c>
      <c r="AW410" s="10">
        <v>5082118</v>
      </c>
    </row>
    <row r="411" spans="3:49" x14ac:dyDescent="0.2">
      <c r="C411" s="32" t="s">
        <v>18</v>
      </c>
      <c r="D411" s="32" t="s">
        <v>123</v>
      </c>
      <c r="E411" s="32" t="s">
        <v>124</v>
      </c>
      <c r="F411" s="6" t="s">
        <v>83</v>
      </c>
      <c r="G411" s="32" t="s">
        <v>127</v>
      </c>
      <c r="H411" s="32" t="s">
        <v>16</v>
      </c>
      <c r="I411" s="10">
        <v>239857</v>
      </c>
      <c r="J411" s="10">
        <v>293359</v>
      </c>
      <c r="K411" s="10">
        <v>324477</v>
      </c>
      <c r="L411" s="10">
        <v>403486</v>
      </c>
      <c r="M411" s="10">
        <v>407868</v>
      </c>
      <c r="N411" s="10">
        <v>476781</v>
      </c>
      <c r="O411" s="10">
        <v>539380</v>
      </c>
      <c r="P411" s="10">
        <v>619016</v>
      </c>
      <c r="Q411" s="10">
        <v>684120</v>
      </c>
      <c r="R411" s="10">
        <v>768249</v>
      </c>
      <c r="S411" s="10">
        <v>892867</v>
      </c>
      <c r="T411" s="10">
        <v>1027204</v>
      </c>
      <c r="U411" s="10">
        <v>1215952</v>
      </c>
      <c r="V411" s="10">
        <v>1251394</v>
      </c>
      <c r="W411" s="10">
        <v>1311204</v>
      </c>
      <c r="X411" s="10">
        <v>1286489</v>
      </c>
      <c r="Y411" s="10">
        <v>1344215</v>
      </c>
      <c r="Z411" s="10">
        <v>1370933</v>
      </c>
      <c r="AA411" s="10">
        <v>1477121</v>
      </c>
      <c r="AB411" s="10">
        <v>1524055</v>
      </c>
      <c r="AC411" s="10">
        <v>1632552</v>
      </c>
      <c r="AD411" s="10">
        <v>1761945</v>
      </c>
      <c r="AE411" s="10">
        <v>1893024</v>
      </c>
      <c r="AF411" s="10">
        <v>2059195</v>
      </c>
      <c r="AG411" s="10">
        <v>2181754</v>
      </c>
      <c r="AH411" s="10">
        <v>2355838</v>
      </c>
      <c r="AI411" s="10">
        <v>2545960</v>
      </c>
      <c r="AJ411" s="10">
        <v>2782916</v>
      </c>
      <c r="AK411" s="10">
        <v>3041395</v>
      </c>
      <c r="AL411" s="10">
        <v>3240052</v>
      </c>
      <c r="AM411" s="10">
        <v>3195079</v>
      </c>
      <c r="AN411" s="10">
        <v>3135906</v>
      </c>
      <c r="AO411" s="10">
        <v>2947013</v>
      </c>
      <c r="AP411" s="10">
        <v>2956768</v>
      </c>
      <c r="AQ411" s="10">
        <v>2985456</v>
      </c>
      <c r="AR411" s="10">
        <v>3058361</v>
      </c>
      <c r="AS411" s="10">
        <v>3071804</v>
      </c>
      <c r="AT411" s="10">
        <v>3156936</v>
      </c>
      <c r="AU411" s="10">
        <v>3221291</v>
      </c>
      <c r="AV411" s="10">
        <v>3352443</v>
      </c>
      <c r="AW411" s="10">
        <v>3452725</v>
      </c>
    </row>
    <row r="412" spans="3:49" x14ac:dyDescent="0.2">
      <c r="C412" s="32" t="s">
        <v>19</v>
      </c>
      <c r="D412" s="32" t="s">
        <v>123</v>
      </c>
      <c r="E412" s="32" t="s">
        <v>124</v>
      </c>
      <c r="F412" s="6" t="s">
        <v>83</v>
      </c>
      <c r="G412" s="32" t="s">
        <v>127</v>
      </c>
      <c r="H412" s="32" t="s">
        <v>16</v>
      </c>
      <c r="I412" s="10">
        <v>160346</v>
      </c>
      <c r="J412" s="10">
        <v>186726</v>
      </c>
      <c r="K412" s="10">
        <v>208360</v>
      </c>
      <c r="L412" s="10">
        <v>246852</v>
      </c>
      <c r="M412" s="10">
        <v>264258</v>
      </c>
      <c r="N412" s="10">
        <v>309528</v>
      </c>
      <c r="O412" s="10">
        <v>356795</v>
      </c>
      <c r="P412" s="10">
        <v>393472</v>
      </c>
      <c r="Q412" s="10">
        <v>454983</v>
      </c>
      <c r="R412" s="10">
        <v>571376</v>
      </c>
      <c r="S412" s="10">
        <v>649940</v>
      </c>
      <c r="T412" s="10">
        <v>780709</v>
      </c>
      <c r="U412" s="10">
        <v>869109</v>
      </c>
      <c r="V412" s="10">
        <v>882078</v>
      </c>
      <c r="W412" s="10">
        <v>859638</v>
      </c>
      <c r="X412" s="10">
        <v>971262</v>
      </c>
      <c r="Y412" s="10">
        <v>1047593</v>
      </c>
      <c r="Z412" s="10">
        <v>1101527</v>
      </c>
      <c r="AA412" s="10">
        <v>1205785</v>
      </c>
      <c r="AB412" s="10">
        <v>1326699</v>
      </c>
      <c r="AC412" s="10">
        <v>1462752</v>
      </c>
      <c r="AD412" s="10">
        <v>1592739</v>
      </c>
      <c r="AE412" s="10">
        <v>1751814</v>
      </c>
      <c r="AF412" s="10">
        <v>1969025</v>
      </c>
      <c r="AG412" s="10">
        <v>2190936</v>
      </c>
      <c r="AH412" s="10">
        <v>2360790</v>
      </c>
      <c r="AI412" s="10">
        <v>2555789</v>
      </c>
      <c r="AJ412" s="10">
        <v>2828861</v>
      </c>
      <c r="AK412" s="10">
        <v>3060408</v>
      </c>
      <c r="AL412" s="10">
        <v>3273765</v>
      </c>
      <c r="AM412" s="10">
        <v>3310696</v>
      </c>
      <c r="AN412" s="10">
        <v>3307131</v>
      </c>
      <c r="AO412" s="10">
        <v>3089710</v>
      </c>
      <c r="AP412" s="10">
        <v>3161653</v>
      </c>
      <c r="AQ412" s="10">
        <v>3220597</v>
      </c>
      <c r="AR412" s="10">
        <v>3340927</v>
      </c>
      <c r="AS412" s="10">
        <v>3443737</v>
      </c>
      <c r="AT412" s="10">
        <v>3553298</v>
      </c>
      <c r="AU412" s="10">
        <v>3689001</v>
      </c>
      <c r="AV412" s="10">
        <v>3875164</v>
      </c>
      <c r="AW412" s="10">
        <v>4161309</v>
      </c>
    </row>
    <row r="413" spans="3:49" x14ac:dyDescent="0.2">
      <c r="C413" s="32" t="s">
        <v>20</v>
      </c>
      <c r="D413" s="32" t="s">
        <v>123</v>
      </c>
      <c r="E413" s="32" t="s">
        <v>124</v>
      </c>
      <c r="F413" s="6" t="s">
        <v>83</v>
      </c>
      <c r="G413" s="32" t="s">
        <v>127</v>
      </c>
      <c r="H413" s="32" t="s">
        <v>16</v>
      </c>
      <c r="I413" s="10">
        <v>534471</v>
      </c>
      <c r="J413" s="10">
        <v>609430</v>
      </c>
      <c r="K413" s="10">
        <v>671418</v>
      </c>
      <c r="L413" s="10">
        <v>812421</v>
      </c>
      <c r="M413" s="10">
        <v>838036</v>
      </c>
      <c r="N413" s="10">
        <v>907772</v>
      </c>
      <c r="O413" s="10">
        <v>1014626</v>
      </c>
      <c r="P413" s="10">
        <v>1120555</v>
      </c>
      <c r="Q413" s="10">
        <v>1245193</v>
      </c>
      <c r="R413" s="10">
        <v>1430750</v>
      </c>
      <c r="S413" s="10">
        <v>1678988</v>
      </c>
      <c r="T413" s="10">
        <v>1864808</v>
      </c>
      <c r="U413" s="10">
        <v>2249157</v>
      </c>
      <c r="V413" s="10">
        <v>2424788</v>
      </c>
      <c r="W413" s="10">
        <v>2346254</v>
      </c>
      <c r="X413" s="10">
        <v>2699710</v>
      </c>
      <c r="Y413" s="10">
        <v>2901445</v>
      </c>
      <c r="Z413" s="10">
        <v>3024470</v>
      </c>
      <c r="AA413" s="10">
        <v>3184083</v>
      </c>
      <c r="AB413" s="10">
        <v>3441546</v>
      </c>
      <c r="AC413" s="10">
        <v>3603987</v>
      </c>
      <c r="AD413" s="10">
        <v>3788505</v>
      </c>
      <c r="AE413" s="10">
        <v>4062306</v>
      </c>
      <c r="AF413" s="10">
        <v>4353554</v>
      </c>
      <c r="AG413" s="10">
        <v>4615364</v>
      </c>
      <c r="AH413" s="10">
        <v>4891287</v>
      </c>
      <c r="AI413" s="10">
        <v>5264481</v>
      </c>
      <c r="AJ413" s="10">
        <v>5713435</v>
      </c>
      <c r="AK413" s="10">
        <v>6227175</v>
      </c>
      <c r="AL413" s="10">
        <v>6515666</v>
      </c>
      <c r="AM413" s="10">
        <v>6467765</v>
      </c>
      <c r="AN413" s="10">
        <v>6399999</v>
      </c>
      <c r="AO413" s="10">
        <v>5985782</v>
      </c>
      <c r="AP413" s="10">
        <v>6166315</v>
      </c>
      <c r="AQ413" s="10">
        <v>6312333</v>
      </c>
      <c r="AR413" s="10">
        <v>6400663</v>
      </c>
      <c r="AS413" s="10">
        <v>6545394</v>
      </c>
      <c r="AT413" s="10">
        <v>6711629</v>
      </c>
      <c r="AU413" s="10">
        <v>6942565</v>
      </c>
      <c r="AV413" s="10">
        <v>7436297</v>
      </c>
      <c r="AW413" s="10">
        <v>7693025</v>
      </c>
    </row>
    <row r="414" spans="3:49" x14ac:dyDescent="0.2">
      <c r="C414" s="32" t="s">
        <v>21</v>
      </c>
      <c r="D414" s="32" t="s">
        <v>123</v>
      </c>
      <c r="E414" s="32" t="s">
        <v>124</v>
      </c>
      <c r="F414" s="6" t="s">
        <v>83</v>
      </c>
      <c r="G414" s="32" t="s">
        <v>127</v>
      </c>
      <c r="H414" s="32" t="s">
        <v>16</v>
      </c>
      <c r="I414" s="10">
        <v>149945</v>
      </c>
      <c r="J414" s="10">
        <v>180044</v>
      </c>
      <c r="K414" s="10">
        <v>194481</v>
      </c>
      <c r="L414" s="10">
        <v>223868</v>
      </c>
      <c r="M414" s="10">
        <v>248375</v>
      </c>
      <c r="N414" s="10">
        <v>269001</v>
      </c>
      <c r="O414" s="10">
        <v>304650</v>
      </c>
      <c r="P414" s="10">
        <v>337710</v>
      </c>
      <c r="Q414" s="10">
        <v>378971</v>
      </c>
      <c r="R414" s="10">
        <v>414538</v>
      </c>
      <c r="S414" s="10">
        <v>507409</v>
      </c>
      <c r="T414" s="10">
        <v>573042</v>
      </c>
      <c r="U414" s="10">
        <v>695136</v>
      </c>
      <c r="V414" s="10">
        <v>726422</v>
      </c>
      <c r="W414" s="10">
        <v>693610</v>
      </c>
      <c r="X414" s="10">
        <v>740430</v>
      </c>
      <c r="Y414" s="10">
        <v>760930</v>
      </c>
      <c r="Z414" s="10">
        <v>786769</v>
      </c>
      <c r="AA414" s="10">
        <v>829167</v>
      </c>
      <c r="AB414" s="10">
        <v>876104</v>
      </c>
      <c r="AC414" s="10">
        <v>911612</v>
      </c>
      <c r="AD414" s="10">
        <v>957030</v>
      </c>
      <c r="AE414" s="10">
        <v>1003993</v>
      </c>
      <c r="AF414" s="10">
        <v>1071877</v>
      </c>
      <c r="AG414" s="10">
        <v>1158005</v>
      </c>
      <c r="AH414" s="10">
        <v>1250209</v>
      </c>
      <c r="AI414" s="10">
        <v>1350784</v>
      </c>
      <c r="AJ414" s="10">
        <v>1473621</v>
      </c>
      <c r="AK414" s="10">
        <v>1614822</v>
      </c>
      <c r="AL414" s="10">
        <v>1698379</v>
      </c>
      <c r="AM414" s="10">
        <v>1682534</v>
      </c>
      <c r="AN414" s="10">
        <v>1658925</v>
      </c>
      <c r="AO414" s="10">
        <v>1568110</v>
      </c>
      <c r="AP414" s="10">
        <v>1599283</v>
      </c>
      <c r="AQ414" s="10">
        <v>1637192</v>
      </c>
      <c r="AR414" s="10">
        <v>1696304</v>
      </c>
      <c r="AS414" s="10">
        <v>1745270</v>
      </c>
      <c r="AT414" s="10">
        <v>1743407</v>
      </c>
      <c r="AU414" s="10">
        <v>1856826</v>
      </c>
      <c r="AV414" s="10">
        <v>1983056</v>
      </c>
      <c r="AW414" s="10">
        <v>2035396</v>
      </c>
    </row>
    <row r="415" spans="3:49" x14ac:dyDescent="0.2">
      <c r="C415" s="32" t="s">
        <v>22</v>
      </c>
      <c r="D415" s="32" t="s">
        <v>123</v>
      </c>
      <c r="E415" s="32" t="s">
        <v>124</v>
      </c>
      <c r="F415" s="6" t="s">
        <v>83</v>
      </c>
      <c r="G415" s="32" t="s">
        <v>127</v>
      </c>
      <c r="H415" s="32" t="s">
        <v>16</v>
      </c>
      <c r="I415" s="10">
        <v>733069</v>
      </c>
      <c r="J415" s="10">
        <v>857753</v>
      </c>
      <c r="K415" s="10">
        <v>1018387</v>
      </c>
      <c r="L415" s="10">
        <v>1152571</v>
      </c>
      <c r="M415" s="10">
        <v>1276246</v>
      </c>
      <c r="N415" s="10">
        <v>1429377</v>
      </c>
      <c r="O415" s="10">
        <v>1616556</v>
      </c>
      <c r="P415" s="10">
        <v>1851357</v>
      </c>
      <c r="Q415" s="10">
        <v>2088262</v>
      </c>
      <c r="R415" s="10">
        <v>2411668</v>
      </c>
      <c r="S415" s="10">
        <v>2701510</v>
      </c>
      <c r="T415" s="10">
        <v>3055152</v>
      </c>
      <c r="U415" s="10">
        <v>3635825</v>
      </c>
      <c r="V415" s="10">
        <v>3726854</v>
      </c>
      <c r="W415" s="10">
        <v>3800744</v>
      </c>
      <c r="X415" s="10">
        <v>4011186</v>
      </c>
      <c r="Y415" s="10">
        <v>4128890</v>
      </c>
      <c r="Z415" s="10">
        <v>4143380</v>
      </c>
      <c r="AA415" s="10">
        <v>4350914</v>
      </c>
      <c r="AB415" s="10">
        <v>4619229</v>
      </c>
      <c r="AC415" s="10">
        <v>4868067</v>
      </c>
      <c r="AD415" s="10">
        <v>5095128</v>
      </c>
      <c r="AE415" s="10">
        <v>5458734</v>
      </c>
      <c r="AF415" s="10">
        <v>5837671</v>
      </c>
      <c r="AG415" s="10">
        <v>6098116</v>
      </c>
      <c r="AH415" s="10">
        <v>6561154</v>
      </c>
      <c r="AI415" s="10">
        <v>6950884</v>
      </c>
      <c r="AJ415" s="10">
        <v>7491559</v>
      </c>
      <c r="AK415" s="10">
        <v>7999831</v>
      </c>
      <c r="AL415" s="10">
        <v>8382242</v>
      </c>
      <c r="AM415" s="10">
        <v>8427670</v>
      </c>
      <c r="AN415" s="10">
        <v>8239124</v>
      </c>
      <c r="AO415" s="10">
        <v>7835059</v>
      </c>
      <c r="AP415" s="10">
        <v>7879577</v>
      </c>
      <c r="AQ415" s="10">
        <v>7891598</v>
      </c>
      <c r="AR415" s="10">
        <v>8129342</v>
      </c>
      <c r="AS415" s="10">
        <v>8211718</v>
      </c>
      <c r="AT415" s="10">
        <v>8423125</v>
      </c>
      <c r="AU415" s="10">
        <v>8694806</v>
      </c>
      <c r="AV415" s="10">
        <v>9214526</v>
      </c>
      <c r="AW415" s="10">
        <v>9556446</v>
      </c>
    </row>
    <row r="416" spans="3:49" x14ac:dyDescent="0.2">
      <c r="C416" s="32" t="s">
        <v>23</v>
      </c>
      <c r="D416" s="32" t="s">
        <v>123</v>
      </c>
      <c r="E416" s="32" t="s">
        <v>124</v>
      </c>
      <c r="F416" s="6" t="s">
        <v>83</v>
      </c>
      <c r="G416" s="32" t="s">
        <v>127</v>
      </c>
      <c r="H416" s="32" t="s">
        <v>16</v>
      </c>
      <c r="I416" s="10">
        <v>387234</v>
      </c>
      <c r="J416" s="10">
        <v>458215</v>
      </c>
      <c r="K416" s="10">
        <v>531618</v>
      </c>
      <c r="L416" s="10">
        <v>606716</v>
      </c>
      <c r="M416" s="10">
        <v>699429</v>
      </c>
      <c r="N416" s="10">
        <v>784405</v>
      </c>
      <c r="O416" s="10">
        <v>853963</v>
      </c>
      <c r="P416" s="10">
        <v>968886</v>
      </c>
      <c r="Q416" s="10">
        <v>1072741</v>
      </c>
      <c r="R416" s="10">
        <v>1235703</v>
      </c>
      <c r="S416" s="10">
        <v>1415293</v>
      </c>
      <c r="T416" s="10">
        <v>1714084</v>
      </c>
      <c r="U416" s="10">
        <v>1836350</v>
      </c>
      <c r="V416" s="10">
        <v>1951407</v>
      </c>
      <c r="W416" s="10">
        <v>2063258</v>
      </c>
      <c r="X416" s="10">
        <v>2223574</v>
      </c>
      <c r="Y416" s="10">
        <v>2353733</v>
      </c>
      <c r="Z416" s="10">
        <v>2420396</v>
      </c>
      <c r="AA416" s="10">
        <v>2531360</v>
      </c>
      <c r="AB416" s="10">
        <v>2718064</v>
      </c>
      <c r="AC416" s="10">
        <v>2886583</v>
      </c>
      <c r="AD416" s="10">
        <v>3102496</v>
      </c>
      <c r="AE416" s="10">
        <v>3379046</v>
      </c>
      <c r="AF416" s="10">
        <v>3719250</v>
      </c>
      <c r="AG416" s="10">
        <v>4050794</v>
      </c>
      <c r="AH416" s="10">
        <v>4386684</v>
      </c>
      <c r="AI416" s="10">
        <v>4752316</v>
      </c>
      <c r="AJ416" s="10">
        <v>5294145</v>
      </c>
      <c r="AK416" s="10">
        <v>5933845</v>
      </c>
      <c r="AL416" s="10">
        <v>6467348</v>
      </c>
      <c r="AM416" s="10">
        <v>6600704</v>
      </c>
      <c r="AN416" s="10">
        <v>6447046</v>
      </c>
      <c r="AO416" s="10">
        <v>5629256</v>
      </c>
      <c r="AP416" s="10">
        <v>5532392</v>
      </c>
      <c r="AQ416" s="10">
        <v>5605091</v>
      </c>
      <c r="AR416" s="10">
        <v>5778241</v>
      </c>
      <c r="AS416" s="10">
        <v>5886529</v>
      </c>
      <c r="AT416" s="10">
        <v>6079316</v>
      </c>
      <c r="AU416" s="10">
        <v>6247876</v>
      </c>
      <c r="AV416" s="10">
        <v>6548478</v>
      </c>
      <c r="AW416" s="10">
        <v>6772974</v>
      </c>
    </row>
    <row r="417" spans="3:49" x14ac:dyDescent="0.2">
      <c r="C417" s="32" t="s">
        <v>24</v>
      </c>
      <c r="D417" s="32" t="s">
        <v>123</v>
      </c>
      <c r="E417" s="32" t="s">
        <v>124</v>
      </c>
      <c r="F417" s="6" t="s">
        <v>83</v>
      </c>
      <c r="G417" s="32" t="s">
        <v>127</v>
      </c>
      <c r="H417" s="32" t="s">
        <v>16</v>
      </c>
      <c r="I417" s="10">
        <v>1429749</v>
      </c>
      <c r="J417" s="10">
        <v>1707096</v>
      </c>
      <c r="K417" s="10">
        <v>1887737</v>
      </c>
      <c r="L417" s="10">
        <v>2115872</v>
      </c>
      <c r="M417" s="10">
        <v>2345906</v>
      </c>
      <c r="N417" s="10">
        <v>2569665</v>
      </c>
      <c r="O417" s="10">
        <v>2979466</v>
      </c>
      <c r="P417" s="10">
        <v>3455799</v>
      </c>
      <c r="Q417" s="10">
        <v>4006958</v>
      </c>
      <c r="R417" s="10">
        <v>4469231</v>
      </c>
      <c r="S417" s="10">
        <v>5212257</v>
      </c>
      <c r="T417" s="10">
        <v>6190099</v>
      </c>
      <c r="U417" s="10">
        <v>6939820</v>
      </c>
      <c r="V417" s="10">
        <v>7212076</v>
      </c>
      <c r="W417" s="10">
        <v>7220664</v>
      </c>
      <c r="X417" s="10">
        <v>7669346</v>
      </c>
      <c r="Y417" s="10">
        <v>8101825</v>
      </c>
      <c r="Z417" s="10">
        <v>8492360</v>
      </c>
      <c r="AA417" s="10">
        <v>9244837</v>
      </c>
      <c r="AB417" s="10">
        <v>9814446</v>
      </c>
      <c r="AC417" s="10">
        <v>10563412</v>
      </c>
      <c r="AD417" s="10">
        <v>11163395</v>
      </c>
      <c r="AE417" s="10">
        <v>12018076</v>
      </c>
      <c r="AF417" s="10">
        <v>13444219</v>
      </c>
      <c r="AG417" s="10">
        <v>14533092</v>
      </c>
      <c r="AH417" s="10">
        <v>15648273</v>
      </c>
      <c r="AI417" s="10">
        <v>17022329</v>
      </c>
      <c r="AJ417" s="10">
        <v>18950488</v>
      </c>
      <c r="AK417" s="10">
        <v>21067366</v>
      </c>
      <c r="AL417" s="10">
        <v>22535891</v>
      </c>
      <c r="AM417" s="10">
        <v>22969886</v>
      </c>
      <c r="AN417" s="10">
        <v>22556885</v>
      </c>
      <c r="AO417" s="10">
        <v>21547006</v>
      </c>
      <c r="AP417" s="10">
        <v>21343432</v>
      </c>
      <c r="AQ417" s="10">
        <v>21774921</v>
      </c>
      <c r="AR417" s="10">
        <v>23176474</v>
      </c>
      <c r="AS417" s="10">
        <v>23966040</v>
      </c>
      <c r="AT417" s="10">
        <v>24595001</v>
      </c>
      <c r="AU417" s="10">
        <v>25634765</v>
      </c>
      <c r="AV417" s="10">
        <v>26842827</v>
      </c>
      <c r="AW417" s="10">
        <v>28203338</v>
      </c>
    </row>
    <row r="418" spans="3:49" x14ac:dyDescent="0.2">
      <c r="C418" s="32" t="s">
        <v>25</v>
      </c>
      <c r="D418" s="32" t="s">
        <v>123</v>
      </c>
      <c r="E418" s="32" t="s">
        <v>124</v>
      </c>
      <c r="F418" s="6" t="s">
        <v>83</v>
      </c>
      <c r="G418" s="32" t="s">
        <v>127</v>
      </c>
      <c r="H418" s="32" t="s">
        <v>16</v>
      </c>
      <c r="I418" s="10">
        <v>894931</v>
      </c>
      <c r="J418" s="10">
        <v>1067575</v>
      </c>
      <c r="K418" s="10">
        <v>1230017</v>
      </c>
      <c r="L418" s="10">
        <v>1428940</v>
      </c>
      <c r="M418" s="10">
        <v>1621553</v>
      </c>
      <c r="N418" s="10">
        <v>1823409</v>
      </c>
      <c r="O418" s="10">
        <v>2019169</v>
      </c>
      <c r="P418" s="10">
        <v>2298821</v>
      </c>
      <c r="Q418" s="10">
        <v>2544035</v>
      </c>
      <c r="R418" s="10">
        <v>2910540</v>
      </c>
      <c r="S418" s="10">
        <v>3450584</v>
      </c>
      <c r="T418" s="10">
        <v>3894283</v>
      </c>
      <c r="U418" s="10">
        <v>4312561</v>
      </c>
      <c r="V418" s="10">
        <v>4519605</v>
      </c>
      <c r="W418" s="10">
        <v>4592337</v>
      </c>
      <c r="X418" s="10">
        <v>4971571</v>
      </c>
      <c r="Y418" s="10">
        <v>5228672</v>
      </c>
      <c r="Z418" s="10">
        <v>5445871</v>
      </c>
      <c r="AA418" s="10">
        <v>5747718</v>
      </c>
      <c r="AB418" s="10">
        <v>6096148</v>
      </c>
      <c r="AC418" s="10">
        <v>6444315</v>
      </c>
      <c r="AD418" s="10">
        <v>6902326</v>
      </c>
      <c r="AE418" s="10">
        <v>7438307</v>
      </c>
      <c r="AF418" s="10">
        <v>8008858</v>
      </c>
      <c r="AG418" s="10">
        <v>8638169</v>
      </c>
      <c r="AH418" s="10">
        <v>9293467</v>
      </c>
      <c r="AI418" s="10">
        <v>10141712</v>
      </c>
      <c r="AJ418" s="10">
        <v>11015996</v>
      </c>
      <c r="AK418" s="10">
        <v>11971409</v>
      </c>
      <c r="AL418" s="10">
        <v>12799325</v>
      </c>
      <c r="AM418" s="10">
        <v>12852862</v>
      </c>
      <c r="AN418" s="10">
        <v>12634917</v>
      </c>
      <c r="AO418" s="10">
        <v>11751070</v>
      </c>
      <c r="AP418" s="10">
        <v>11938632</v>
      </c>
      <c r="AQ418" s="10">
        <v>12278684</v>
      </c>
      <c r="AR418" s="10">
        <v>12793284</v>
      </c>
      <c r="AS418" s="10">
        <v>13205772</v>
      </c>
      <c r="AT418" s="10">
        <v>13384810</v>
      </c>
      <c r="AU418" s="10">
        <v>14122148</v>
      </c>
      <c r="AV418" s="10">
        <v>14975416</v>
      </c>
      <c r="AW418" s="10">
        <v>14818277</v>
      </c>
    </row>
    <row r="419" spans="3:49" x14ac:dyDescent="0.2">
      <c r="C419" s="32" t="s">
        <v>26</v>
      </c>
      <c r="D419" s="32" t="s">
        <v>123</v>
      </c>
      <c r="E419" s="32" t="s">
        <v>124</v>
      </c>
      <c r="F419" s="6" t="s">
        <v>83</v>
      </c>
      <c r="G419" s="32" t="s">
        <v>127</v>
      </c>
      <c r="H419" s="32" t="s">
        <v>16</v>
      </c>
      <c r="I419" s="10">
        <v>228420</v>
      </c>
      <c r="J419" s="10">
        <v>260075</v>
      </c>
      <c r="K419" s="10">
        <v>293014</v>
      </c>
      <c r="L419" s="10">
        <v>374629</v>
      </c>
      <c r="M419" s="10">
        <v>414333</v>
      </c>
      <c r="N419" s="10">
        <v>448423</v>
      </c>
      <c r="O419" s="10">
        <v>523799</v>
      </c>
      <c r="P419" s="10">
        <v>615707</v>
      </c>
      <c r="Q419" s="10">
        <v>696877</v>
      </c>
      <c r="R419" s="10">
        <v>821239</v>
      </c>
      <c r="S419" s="10">
        <v>889568</v>
      </c>
      <c r="T419" s="10">
        <v>1040763</v>
      </c>
      <c r="U419" s="10">
        <v>1286370</v>
      </c>
      <c r="V419" s="10">
        <v>1308573</v>
      </c>
      <c r="W419" s="10">
        <v>1322282</v>
      </c>
      <c r="X419" s="10">
        <v>1439376</v>
      </c>
      <c r="Y419" s="10">
        <v>1542668</v>
      </c>
      <c r="Z419" s="10">
        <v>1582513</v>
      </c>
      <c r="AA419" s="10">
        <v>1707239</v>
      </c>
      <c r="AB419" s="10">
        <v>1801545</v>
      </c>
      <c r="AC419" s="10">
        <v>1982462</v>
      </c>
      <c r="AD419" s="10">
        <v>2105155</v>
      </c>
      <c r="AE419" s="10">
        <v>2206562</v>
      </c>
      <c r="AF419" s="10">
        <v>2409663</v>
      </c>
      <c r="AG419" s="10">
        <v>2554033</v>
      </c>
      <c r="AH419" s="10">
        <v>2731542</v>
      </c>
      <c r="AI419" s="10">
        <v>2930392</v>
      </c>
      <c r="AJ419" s="10">
        <v>3180230</v>
      </c>
      <c r="AK419" s="10">
        <v>3423827</v>
      </c>
      <c r="AL419" s="10">
        <v>3635400</v>
      </c>
      <c r="AM419" s="10">
        <v>3664733</v>
      </c>
      <c r="AN419" s="10">
        <v>3580020</v>
      </c>
      <c r="AO419" s="10">
        <v>3323086</v>
      </c>
      <c r="AP419" s="10">
        <v>3426220</v>
      </c>
      <c r="AQ419" s="10">
        <v>3482781</v>
      </c>
      <c r="AR419" s="10">
        <v>3600150</v>
      </c>
      <c r="AS419" s="10">
        <v>3675270</v>
      </c>
      <c r="AT419" s="10">
        <v>3682628</v>
      </c>
      <c r="AU419" s="10">
        <v>3823128</v>
      </c>
      <c r="AV419" s="10">
        <v>4052934</v>
      </c>
      <c r="AW419" s="10">
        <v>4102588</v>
      </c>
    </row>
    <row r="420" spans="3:49" x14ac:dyDescent="0.2">
      <c r="C420" s="32" t="s">
        <v>27</v>
      </c>
      <c r="D420" s="32" t="s">
        <v>123</v>
      </c>
      <c r="E420" s="32" t="s">
        <v>124</v>
      </c>
      <c r="F420" s="6" t="s">
        <v>83</v>
      </c>
      <c r="G420" s="32" t="s">
        <v>127</v>
      </c>
      <c r="H420" s="32" t="s">
        <v>16</v>
      </c>
      <c r="I420" s="10">
        <v>610372</v>
      </c>
      <c r="J420" s="10">
        <v>727053</v>
      </c>
      <c r="K420" s="10">
        <v>834421</v>
      </c>
      <c r="L420" s="10">
        <v>988302</v>
      </c>
      <c r="M420" s="10">
        <v>1104613</v>
      </c>
      <c r="N420" s="10">
        <v>1211431</v>
      </c>
      <c r="O420" s="10">
        <v>1347930</v>
      </c>
      <c r="P420" s="10">
        <v>1486641</v>
      </c>
      <c r="Q420" s="10">
        <v>1731667</v>
      </c>
      <c r="R420" s="10">
        <v>1958534</v>
      </c>
      <c r="S420" s="10">
        <v>2279485</v>
      </c>
      <c r="T420" s="10">
        <v>2626872</v>
      </c>
      <c r="U420" s="10">
        <v>2951689</v>
      </c>
      <c r="V420" s="10">
        <v>3022846</v>
      </c>
      <c r="W420" s="10">
        <v>3029808</v>
      </c>
      <c r="X420" s="10">
        <v>3251700</v>
      </c>
      <c r="Y420" s="10">
        <v>3493613</v>
      </c>
      <c r="Z420" s="10">
        <v>3586788</v>
      </c>
      <c r="AA420" s="10">
        <v>3794552</v>
      </c>
      <c r="AB420" s="10">
        <v>3985625</v>
      </c>
      <c r="AC420" s="10">
        <v>4230934</v>
      </c>
      <c r="AD420" s="10">
        <v>4484974</v>
      </c>
      <c r="AE420" s="10">
        <v>4703094</v>
      </c>
      <c r="AF420" s="10">
        <v>5119764</v>
      </c>
      <c r="AG420" s="10">
        <v>5418621</v>
      </c>
      <c r="AH420" s="10">
        <v>5822817</v>
      </c>
      <c r="AI420" s="10">
        <v>6313964</v>
      </c>
      <c r="AJ420" s="10">
        <v>6888238</v>
      </c>
      <c r="AK420" s="10">
        <v>7470337</v>
      </c>
      <c r="AL420" s="10">
        <v>7971372</v>
      </c>
      <c r="AM420" s="10">
        <v>7937701</v>
      </c>
      <c r="AN420" s="10">
        <v>7752266</v>
      </c>
      <c r="AO420" s="10">
        <v>7261779</v>
      </c>
      <c r="AP420" s="10">
        <v>7343466</v>
      </c>
      <c r="AQ420" s="10">
        <v>7393170</v>
      </c>
      <c r="AR420" s="10">
        <v>7578220</v>
      </c>
      <c r="AS420" s="10">
        <v>7776302</v>
      </c>
      <c r="AT420" s="10">
        <v>7881670</v>
      </c>
      <c r="AU420" s="10">
        <v>8110195</v>
      </c>
      <c r="AV420" s="10">
        <v>8502282</v>
      </c>
      <c r="AW420" s="10">
        <v>8842147</v>
      </c>
    </row>
    <row r="421" spans="3:49" x14ac:dyDescent="0.2">
      <c r="C421" s="32" t="s">
        <v>28</v>
      </c>
      <c r="D421" s="32" t="s">
        <v>123</v>
      </c>
      <c r="E421" s="32" t="s">
        <v>124</v>
      </c>
      <c r="F421" s="6" t="s">
        <v>83</v>
      </c>
      <c r="G421" s="32" t="s">
        <v>127</v>
      </c>
      <c r="H421" s="32" t="s">
        <v>16</v>
      </c>
      <c r="I421" s="10">
        <v>1651805</v>
      </c>
      <c r="J421" s="10">
        <v>1942919</v>
      </c>
      <c r="K421" s="10">
        <v>2280296</v>
      </c>
      <c r="L421" s="10">
        <v>2745459</v>
      </c>
      <c r="M421" s="10">
        <v>2879569</v>
      </c>
      <c r="N421" s="10">
        <v>3058653</v>
      </c>
      <c r="O421" s="10">
        <v>3626677</v>
      </c>
      <c r="P421" s="10">
        <v>4221844</v>
      </c>
      <c r="Q421" s="10">
        <v>4553128</v>
      </c>
      <c r="R421" s="10">
        <v>5006409</v>
      </c>
      <c r="S421" s="10">
        <v>5940368</v>
      </c>
      <c r="T421" s="10">
        <v>6582324</v>
      </c>
      <c r="U421" s="10">
        <v>7595599</v>
      </c>
      <c r="V421" s="10">
        <v>8029297</v>
      </c>
      <c r="W421" s="10">
        <v>8514429</v>
      </c>
      <c r="X421" s="10">
        <v>8936709</v>
      </c>
      <c r="Y421" s="10">
        <v>9435757</v>
      </c>
      <c r="Z421" s="10">
        <v>9989152</v>
      </c>
      <c r="AA421" s="10">
        <v>10487925</v>
      </c>
      <c r="AB421" s="10">
        <v>11129121</v>
      </c>
      <c r="AC421" s="10">
        <v>12236965</v>
      </c>
      <c r="AD421" s="10">
        <v>13156647</v>
      </c>
      <c r="AE421" s="10">
        <v>13939213</v>
      </c>
      <c r="AF421" s="10">
        <v>15048687</v>
      </c>
      <c r="AG421" s="10">
        <v>16670230</v>
      </c>
      <c r="AH421" s="10">
        <v>18044130</v>
      </c>
      <c r="AI421" s="10">
        <v>19635068</v>
      </c>
      <c r="AJ421" s="10">
        <v>21394357</v>
      </c>
      <c r="AK421" s="10">
        <v>23218042</v>
      </c>
      <c r="AL421" s="10">
        <v>24309150</v>
      </c>
      <c r="AM421" s="10">
        <v>24407728</v>
      </c>
      <c r="AN421" s="10">
        <v>23892968</v>
      </c>
      <c r="AO421" s="10">
        <v>22978814</v>
      </c>
      <c r="AP421" s="10">
        <v>23317315</v>
      </c>
      <c r="AQ421" s="10">
        <v>23605772</v>
      </c>
      <c r="AR421" s="10">
        <v>24293683</v>
      </c>
      <c r="AS421" s="10">
        <v>24921887</v>
      </c>
      <c r="AT421" s="10">
        <v>25435401</v>
      </c>
      <c r="AU421" s="10">
        <v>26000013</v>
      </c>
      <c r="AV421" s="10">
        <v>27324271</v>
      </c>
      <c r="AW421" s="10">
        <v>28891488</v>
      </c>
    </row>
    <row r="422" spans="3:49" x14ac:dyDescent="0.2">
      <c r="C422" s="32" t="s">
        <v>29</v>
      </c>
      <c r="D422" s="32" t="s">
        <v>123</v>
      </c>
      <c r="E422" s="32" t="s">
        <v>124</v>
      </c>
      <c r="F422" s="197" t="s">
        <v>83</v>
      </c>
      <c r="G422" s="32" t="s">
        <v>127</v>
      </c>
      <c r="H422" s="32" t="s">
        <v>16</v>
      </c>
      <c r="I422" s="10">
        <v>236663</v>
      </c>
      <c r="J422" s="10">
        <v>292371</v>
      </c>
      <c r="K422" s="10">
        <v>313896</v>
      </c>
      <c r="L422" s="10">
        <v>370109</v>
      </c>
      <c r="M422" s="10">
        <v>441452</v>
      </c>
      <c r="N422" s="10">
        <v>500656</v>
      </c>
      <c r="O422" s="10">
        <v>579810</v>
      </c>
      <c r="P422" s="10">
        <v>627436</v>
      </c>
      <c r="Q422" s="10">
        <v>718200</v>
      </c>
      <c r="R422" s="10">
        <v>827459</v>
      </c>
      <c r="S422" s="10">
        <v>918798</v>
      </c>
      <c r="T422" s="10">
        <v>1074526</v>
      </c>
      <c r="U422" s="10">
        <v>1178001</v>
      </c>
      <c r="V422" s="10">
        <v>1256821</v>
      </c>
      <c r="W422" s="10">
        <v>1324282</v>
      </c>
      <c r="X422" s="10">
        <v>1444357</v>
      </c>
      <c r="Y422" s="10">
        <v>1555131</v>
      </c>
      <c r="Z422" s="10">
        <v>1604459</v>
      </c>
      <c r="AA422" s="10">
        <v>1699694</v>
      </c>
      <c r="AB422" s="10">
        <v>1812588</v>
      </c>
      <c r="AC422" s="10">
        <v>1962552</v>
      </c>
      <c r="AD422" s="10">
        <v>2103169</v>
      </c>
      <c r="AE422" s="10">
        <v>2304090</v>
      </c>
      <c r="AF422" s="10">
        <v>2497829</v>
      </c>
      <c r="AG422" s="10">
        <v>2678233</v>
      </c>
      <c r="AH422" s="10">
        <v>2916892</v>
      </c>
      <c r="AI422" s="10">
        <v>3173058</v>
      </c>
      <c r="AJ422" s="10">
        <v>3527327</v>
      </c>
      <c r="AK422" s="10">
        <v>4043881</v>
      </c>
      <c r="AL422" s="10">
        <v>4370904</v>
      </c>
      <c r="AM422" s="10">
        <v>4408063</v>
      </c>
      <c r="AN422" s="10">
        <v>4346978</v>
      </c>
      <c r="AO422" s="10">
        <v>4099334</v>
      </c>
      <c r="AP422" s="10">
        <v>4072122</v>
      </c>
      <c r="AQ422" s="10">
        <v>4109737</v>
      </c>
      <c r="AR422" s="10">
        <v>4283457</v>
      </c>
      <c r="AS422" s="10">
        <v>4421200</v>
      </c>
      <c r="AT422" s="10">
        <v>4512292</v>
      </c>
      <c r="AU422" s="10">
        <v>4642886</v>
      </c>
      <c r="AV422" s="10">
        <v>4790898</v>
      </c>
      <c r="AW422" s="10">
        <v>4848636</v>
      </c>
    </row>
    <row r="423" spans="3:49" x14ac:dyDescent="0.2">
      <c r="C423" s="32" t="s">
        <v>30</v>
      </c>
      <c r="D423" s="32" t="s">
        <v>123</v>
      </c>
      <c r="E423" s="32" t="s">
        <v>124</v>
      </c>
      <c r="F423" s="197" t="s">
        <v>83</v>
      </c>
      <c r="G423" s="32" t="s">
        <v>127</v>
      </c>
      <c r="H423" s="32" t="s">
        <v>16</v>
      </c>
      <c r="I423" s="10">
        <v>209532</v>
      </c>
      <c r="J423" s="10">
        <v>243186</v>
      </c>
      <c r="K423" s="10">
        <v>283996</v>
      </c>
      <c r="L423" s="10">
        <v>305980</v>
      </c>
      <c r="M423" s="10">
        <v>312898</v>
      </c>
      <c r="N423" s="10">
        <v>345591</v>
      </c>
      <c r="O423" s="10">
        <v>405073</v>
      </c>
      <c r="P423" s="10">
        <v>459648</v>
      </c>
      <c r="Q423" s="10">
        <v>482674</v>
      </c>
      <c r="R423" s="10">
        <v>546699</v>
      </c>
      <c r="S423" s="10">
        <v>604376</v>
      </c>
      <c r="T423" s="10">
        <v>696164</v>
      </c>
      <c r="U423" s="10">
        <v>786417</v>
      </c>
      <c r="V423" s="10">
        <v>789662</v>
      </c>
      <c r="W423" s="10">
        <v>805919</v>
      </c>
      <c r="X423" s="10">
        <v>898582</v>
      </c>
      <c r="Y423" s="10">
        <v>973398</v>
      </c>
      <c r="Z423" s="10">
        <v>1022061</v>
      </c>
      <c r="AA423" s="10">
        <v>1108582</v>
      </c>
      <c r="AB423" s="10">
        <v>1227882</v>
      </c>
      <c r="AC423" s="10">
        <v>1360818</v>
      </c>
      <c r="AD423" s="10">
        <v>1432333</v>
      </c>
      <c r="AE423" s="10">
        <v>1498710</v>
      </c>
      <c r="AF423" s="10">
        <v>1578016</v>
      </c>
      <c r="AG423" s="10">
        <v>1681062</v>
      </c>
      <c r="AH423" s="10">
        <v>1764289</v>
      </c>
      <c r="AI423" s="10">
        <v>1859873</v>
      </c>
      <c r="AJ423" s="10">
        <v>2000682</v>
      </c>
      <c r="AK423" s="10">
        <v>2148242</v>
      </c>
      <c r="AL423" s="10">
        <v>2279113</v>
      </c>
      <c r="AM423" s="10">
        <v>2299355</v>
      </c>
      <c r="AN423" s="10">
        <v>2323149</v>
      </c>
      <c r="AO423" s="10">
        <v>2218418</v>
      </c>
      <c r="AP423" s="10">
        <v>2281163</v>
      </c>
      <c r="AQ423" s="10">
        <v>2325195</v>
      </c>
      <c r="AR423" s="10">
        <v>2289198</v>
      </c>
      <c r="AS423" s="10">
        <v>2375851</v>
      </c>
      <c r="AT423" s="10">
        <v>2468724</v>
      </c>
      <c r="AU423" s="10">
        <v>2576905</v>
      </c>
      <c r="AV423" s="10">
        <v>2686822</v>
      </c>
      <c r="AW423" s="10">
        <v>2903101</v>
      </c>
    </row>
    <row r="424" spans="3:49" x14ac:dyDescent="0.2">
      <c r="C424" s="32" t="s">
        <v>31</v>
      </c>
      <c r="D424" s="32" t="s">
        <v>123</v>
      </c>
      <c r="E424" s="32" t="s">
        <v>124</v>
      </c>
      <c r="F424" s="197" t="s">
        <v>83</v>
      </c>
      <c r="G424" s="32" t="s">
        <v>127</v>
      </c>
      <c r="H424" s="32" t="s">
        <v>16</v>
      </c>
      <c r="I424" s="10">
        <v>829850</v>
      </c>
      <c r="J424" s="10">
        <v>974930</v>
      </c>
      <c r="K424" s="10">
        <v>1096585</v>
      </c>
      <c r="L424" s="10">
        <v>1290087</v>
      </c>
      <c r="M424" s="10">
        <v>1422957</v>
      </c>
      <c r="N424" s="10">
        <v>1531686</v>
      </c>
      <c r="O424" s="10">
        <v>1701473</v>
      </c>
      <c r="P424" s="10">
        <v>1706481</v>
      </c>
      <c r="Q424" s="10">
        <v>1879779</v>
      </c>
      <c r="R424" s="10">
        <v>2159144</v>
      </c>
      <c r="S424" s="10">
        <v>2409266</v>
      </c>
      <c r="T424" s="10">
        <v>2801770</v>
      </c>
      <c r="U424" s="10">
        <v>2932199</v>
      </c>
      <c r="V424" s="10">
        <v>3171904</v>
      </c>
      <c r="W424" s="10">
        <v>3258785</v>
      </c>
      <c r="X424" s="10">
        <v>3528596</v>
      </c>
      <c r="Y424" s="10">
        <v>3796620</v>
      </c>
      <c r="Z424" s="10">
        <v>3935558</v>
      </c>
      <c r="AA424" s="10">
        <v>4201323</v>
      </c>
      <c r="AB424" s="10">
        <v>4477124</v>
      </c>
      <c r="AC424" s="10">
        <v>4645397</v>
      </c>
      <c r="AD424" s="10">
        <v>4922185</v>
      </c>
      <c r="AE424" s="10">
        <v>5153804</v>
      </c>
      <c r="AF424" s="10">
        <v>5413284</v>
      </c>
      <c r="AG424" s="10">
        <v>5676336</v>
      </c>
      <c r="AH424" s="10">
        <v>6026213</v>
      </c>
      <c r="AI424" s="10">
        <v>6426374</v>
      </c>
      <c r="AJ424" s="10">
        <v>7019725</v>
      </c>
      <c r="AK424" s="10">
        <v>7627343</v>
      </c>
      <c r="AL424" s="10">
        <v>8089321</v>
      </c>
      <c r="AM424" s="10">
        <v>8233477</v>
      </c>
      <c r="AN424" s="10">
        <v>8247183</v>
      </c>
      <c r="AO424" s="10">
        <v>7929370</v>
      </c>
      <c r="AP424" s="10">
        <v>8007112</v>
      </c>
      <c r="AQ424" s="10">
        <v>8150795</v>
      </c>
      <c r="AR424" s="10">
        <v>8387720</v>
      </c>
      <c r="AS424" s="10">
        <v>8629930</v>
      </c>
      <c r="AT424" s="10">
        <v>8909148</v>
      </c>
      <c r="AU424" s="10">
        <v>9119296</v>
      </c>
      <c r="AV424" s="10">
        <v>9786642</v>
      </c>
      <c r="AW424" s="10">
        <v>10258494</v>
      </c>
    </row>
    <row r="425" spans="3:49" x14ac:dyDescent="0.2">
      <c r="C425" s="32" t="s">
        <v>32</v>
      </c>
      <c r="D425" s="32" t="s">
        <v>123</v>
      </c>
      <c r="E425" s="32" t="s">
        <v>124</v>
      </c>
      <c r="F425" s="197" t="s">
        <v>83</v>
      </c>
      <c r="G425" s="32" t="s">
        <v>127</v>
      </c>
      <c r="H425" s="32" t="s">
        <v>16</v>
      </c>
      <c r="I425" s="10">
        <v>79541</v>
      </c>
      <c r="J425" s="10">
        <v>86380</v>
      </c>
      <c r="K425" s="10">
        <v>101096</v>
      </c>
      <c r="L425" s="10">
        <v>115653</v>
      </c>
      <c r="M425" s="10">
        <v>117838</v>
      </c>
      <c r="N425" s="10">
        <v>146911</v>
      </c>
      <c r="O425" s="10">
        <v>157686</v>
      </c>
      <c r="P425" s="10">
        <v>186250</v>
      </c>
      <c r="Q425" s="10">
        <v>206509</v>
      </c>
      <c r="R425" s="10">
        <v>242021</v>
      </c>
      <c r="S425" s="10">
        <v>282373</v>
      </c>
      <c r="T425" s="10">
        <v>363543</v>
      </c>
      <c r="U425" s="10">
        <v>355373</v>
      </c>
      <c r="V425" s="10">
        <v>373214</v>
      </c>
      <c r="W425" s="10">
        <v>371123</v>
      </c>
      <c r="X425" s="10">
        <v>376987</v>
      </c>
      <c r="Y425" s="10">
        <v>394333</v>
      </c>
      <c r="Z425" s="10">
        <v>401175</v>
      </c>
      <c r="AA425" s="10">
        <v>433091</v>
      </c>
      <c r="AB425" s="10">
        <v>463456</v>
      </c>
      <c r="AC425" s="10">
        <v>498018</v>
      </c>
      <c r="AD425" s="10">
        <v>526179</v>
      </c>
      <c r="AE425" s="10">
        <v>580080</v>
      </c>
      <c r="AF425" s="10">
        <v>624050</v>
      </c>
      <c r="AG425" s="10">
        <v>661337</v>
      </c>
      <c r="AH425" s="10">
        <v>714132</v>
      </c>
      <c r="AI425" s="10">
        <v>763195</v>
      </c>
      <c r="AJ425" s="10">
        <v>834884</v>
      </c>
      <c r="AK425" s="10">
        <v>899915</v>
      </c>
      <c r="AL425" s="10">
        <v>941973</v>
      </c>
      <c r="AM425" s="10">
        <v>942913</v>
      </c>
      <c r="AN425" s="10">
        <v>915633</v>
      </c>
      <c r="AO425" s="10">
        <v>873076</v>
      </c>
      <c r="AP425" s="10">
        <v>882953</v>
      </c>
      <c r="AQ425" s="10">
        <v>908633</v>
      </c>
      <c r="AR425" s="10">
        <v>927619</v>
      </c>
      <c r="AS425" s="10">
        <v>957307</v>
      </c>
      <c r="AT425" s="10">
        <v>964857</v>
      </c>
      <c r="AU425" s="10">
        <v>993489</v>
      </c>
      <c r="AV425" s="10">
        <v>1100208</v>
      </c>
      <c r="AW425" s="10">
        <v>1124851</v>
      </c>
    </row>
    <row r="426" spans="3:49" x14ac:dyDescent="0.2">
      <c r="C426" s="32" t="s">
        <v>33</v>
      </c>
      <c r="D426" s="32" t="s">
        <v>123</v>
      </c>
      <c r="E426" s="32" t="s">
        <v>124</v>
      </c>
      <c r="F426" s="197" t="s">
        <v>83</v>
      </c>
      <c r="G426" s="32" t="s">
        <v>127</v>
      </c>
      <c r="H426" s="32" t="s">
        <v>16</v>
      </c>
      <c r="I426" s="10">
        <v>10571599</v>
      </c>
      <c r="J426" s="10">
        <v>12459836</v>
      </c>
      <c r="K426" s="10">
        <v>14250460</v>
      </c>
      <c r="L426" s="10">
        <v>16694776</v>
      </c>
      <c r="M426" s="10">
        <v>18268960</v>
      </c>
      <c r="N426" s="10">
        <v>20130790</v>
      </c>
      <c r="O426" s="10">
        <v>22907752</v>
      </c>
      <c r="P426" s="10">
        <v>25964609</v>
      </c>
      <c r="Q426" s="10">
        <v>28918473</v>
      </c>
      <c r="R426" s="10">
        <v>32842650</v>
      </c>
      <c r="S426" s="10">
        <v>38057388</v>
      </c>
      <c r="T426" s="10">
        <v>43611878</v>
      </c>
      <c r="U426" s="10">
        <v>49435906</v>
      </c>
      <c r="V426" s="10">
        <v>51459761</v>
      </c>
      <c r="W426" s="10">
        <v>52735367</v>
      </c>
      <c r="X426" s="10">
        <v>56480441</v>
      </c>
      <c r="Y426" s="10">
        <v>59842650</v>
      </c>
      <c r="Z426" s="10">
        <v>62208598</v>
      </c>
      <c r="AA426" s="10">
        <v>65871380</v>
      </c>
      <c r="AB426" s="10">
        <v>69997215</v>
      </c>
      <c r="AC426" s="10">
        <v>74898112</v>
      </c>
      <c r="AD426" s="10">
        <v>79739360</v>
      </c>
      <c r="AE426" s="10">
        <v>84996438</v>
      </c>
      <c r="AF426" s="10">
        <v>92048085</v>
      </c>
      <c r="AG426" s="10">
        <v>99091753</v>
      </c>
      <c r="AH426" s="10">
        <v>106628181</v>
      </c>
      <c r="AI426" s="10">
        <v>115448936</v>
      </c>
      <c r="AJ426" s="10">
        <v>126286643</v>
      </c>
      <c r="AK426" s="10">
        <v>138005178</v>
      </c>
      <c r="AL426" s="10">
        <v>146581246</v>
      </c>
      <c r="AM426" s="10">
        <v>147469708</v>
      </c>
      <c r="AN426" s="10">
        <v>145502261</v>
      </c>
      <c r="AO426" s="10">
        <v>137290807</v>
      </c>
      <c r="AP426" s="10">
        <v>138064966</v>
      </c>
      <c r="AQ426" s="10">
        <v>140015029</v>
      </c>
      <c r="AR426" s="10">
        <v>145297720</v>
      </c>
      <c r="AS426" s="10">
        <v>149051704</v>
      </c>
      <c r="AT426" s="10">
        <v>152268610</v>
      </c>
      <c r="AU426" s="10">
        <v>157605391</v>
      </c>
      <c r="AV426" s="10">
        <v>165906969</v>
      </c>
      <c r="AW426" s="10">
        <v>171758524</v>
      </c>
    </row>
    <row r="427" spans="3:49" x14ac:dyDescent="0.2">
      <c r="C427" s="32" t="s">
        <v>34</v>
      </c>
      <c r="D427" s="32" t="s">
        <v>123</v>
      </c>
      <c r="E427" s="32" t="s">
        <v>124</v>
      </c>
      <c r="F427" s="197" t="s">
        <v>83</v>
      </c>
      <c r="G427" s="32" t="s">
        <v>127</v>
      </c>
      <c r="H427" s="32" t="s">
        <v>16</v>
      </c>
      <c r="I427" s="10">
        <v>64401</v>
      </c>
      <c r="J427" s="10">
        <v>81164</v>
      </c>
      <c r="K427" s="10">
        <v>86540</v>
      </c>
      <c r="L427" s="10">
        <v>107224</v>
      </c>
      <c r="M427" s="10">
        <v>118040</v>
      </c>
      <c r="N427" s="10">
        <v>162210</v>
      </c>
      <c r="O427" s="10">
        <v>159248</v>
      </c>
      <c r="P427" s="10">
        <v>169391</v>
      </c>
      <c r="Q427" s="10">
        <v>148527</v>
      </c>
      <c r="R427" s="10">
        <v>200350</v>
      </c>
      <c r="S427" s="10">
        <v>212612</v>
      </c>
      <c r="T427" s="10">
        <v>235122</v>
      </c>
      <c r="U427" s="10">
        <v>276094</v>
      </c>
      <c r="V427" s="10">
        <v>310239</v>
      </c>
      <c r="W427" s="10">
        <v>324633</v>
      </c>
      <c r="X427" s="10">
        <v>353559</v>
      </c>
      <c r="Y427" s="10">
        <v>368350</v>
      </c>
      <c r="Z427" s="10">
        <v>368402</v>
      </c>
      <c r="AA427" s="10">
        <v>373620</v>
      </c>
      <c r="AB427" s="10">
        <v>361785</v>
      </c>
      <c r="AC427" s="10">
        <v>389888</v>
      </c>
      <c r="AD427" s="10">
        <v>396640</v>
      </c>
      <c r="AE427" s="10">
        <v>389562</v>
      </c>
      <c r="AF427" s="10">
        <v>353915</v>
      </c>
      <c r="AG427" s="10">
        <v>412247</v>
      </c>
      <c r="AH427" s="10">
        <v>463819</v>
      </c>
      <c r="AI427" s="10">
        <v>541064</v>
      </c>
      <c r="AJ427" s="10">
        <v>543357</v>
      </c>
      <c r="AK427" s="10">
        <v>576822</v>
      </c>
      <c r="AL427" s="10">
        <v>588754</v>
      </c>
      <c r="AM427" s="10">
        <v>603292</v>
      </c>
      <c r="AN427" s="10">
        <v>857739</v>
      </c>
      <c r="AO427" s="10">
        <v>606193</v>
      </c>
      <c r="AP427" s="10">
        <v>646034</v>
      </c>
      <c r="AQ427" s="10">
        <v>587971</v>
      </c>
      <c r="AR427" s="10">
        <v>618280</v>
      </c>
      <c r="AS427" s="10">
        <v>530296</v>
      </c>
      <c r="AT427" s="10">
        <v>526390</v>
      </c>
      <c r="AU427" s="10">
        <v>525609</v>
      </c>
      <c r="AV427" s="10">
        <v>558031</v>
      </c>
      <c r="AW427" s="10">
        <v>542476</v>
      </c>
    </row>
    <row r="428" spans="3:49" ht="12" thickBot="1" x14ac:dyDescent="0.25">
      <c r="C428" s="168" t="s">
        <v>35</v>
      </c>
      <c r="D428" s="168" t="s">
        <v>123</v>
      </c>
      <c r="E428" s="168" t="s">
        <v>124</v>
      </c>
      <c r="F428" s="198" t="s">
        <v>83</v>
      </c>
      <c r="G428" s="168" t="s">
        <v>127</v>
      </c>
      <c r="H428" s="168" t="s">
        <v>16</v>
      </c>
      <c r="I428" s="170">
        <v>10636000</v>
      </c>
      <c r="J428" s="170">
        <v>12541000</v>
      </c>
      <c r="K428" s="170">
        <v>14337000</v>
      </c>
      <c r="L428" s="170">
        <v>16802000</v>
      </c>
      <c r="M428" s="170">
        <v>18387000</v>
      </c>
      <c r="N428" s="170">
        <v>20293000</v>
      </c>
      <c r="O428" s="170">
        <v>23067000</v>
      </c>
      <c r="P428" s="170">
        <v>26134000</v>
      </c>
      <c r="Q428" s="170">
        <v>29067000</v>
      </c>
      <c r="R428" s="170">
        <v>33043000</v>
      </c>
      <c r="S428" s="170">
        <v>38270000</v>
      </c>
      <c r="T428" s="170">
        <v>43847000</v>
      </c>
      <c r="U428" s="170">
        <v>49712000</v>
      </c>
      <c r="V428" s="170">
        <v>51770000</v>
      </c>
      <c r="W428" s="170">
        <v>53060000</v>
      </c>
      <c r="X428" s="170">
        <v>56834000</v>
      </c>
      <c r="Y428" s="170">
        <v>60211000</v>
      </c>
      <c r="Z428" s="170">
        <v>62577000</v>
      </c>
      <c r="AA428" s="170">
        <v>66245000</v>
      </c>
      <c r="AB428" s="170">
        <v>70359000</v>
      </c>
      <c r="AC428" s="170">
        <v>75288000</v>
      </c>
      <c r="AD428" s="170">
        <v>80136000</v>
      </c>
      <c r="AE428" s="170">
        <v>85386000</v>
      </c>
      <c r="AF428" s="170">
        <v>92402000</v>
      </c>
      <c r="AG428" s="170">
        <v>99504000</v>
      </c>
      <c r="AH428" s="170">
        <v>107092000</v>
      </c>
      <c r="AI428" s="170">
        <v>115990000</v>
      </c>
      <c r="AJ428" s="170">
        <v>126830000</v>
      </c>
      <c r="AK428" s="170">
        <v>138582000</v>
      </c>
      <c r="AL428" s="170">
        <v>147170000</v>
      </c>
      <c r="AM428" s="170">
        <v>148073000</v>
      </c>
      <c r="AN428" s="170">
        <v>146360000</v>
      </c>
      <c r="AO428" s="170">
        <v>137897000</v>
      </c>
      <c r="AP428" s="170">
        <v>138711000</v>
      </c>
      <c r="AQ428" s="170">
        <v>140603000</v>
      </c>
      <c r="AR428" s="170">
        <v>145916000</v>
      </c>
      <c r="AS428" s="170">
        <v>149582000</v>
      </c>
      <c r="AT428" s="170">
        <v>152795000</v>
      </c>
      <c r="AU428" s="170">
        <v>158131000</v>
      </c>
      <c r="AV428" s="170">
        <v>166465000</v>
      </c>
      <c r="AW428" s="170">
        <v>172301000</v>
      </c>
    </row>
    <row r="429" spans="3:49" x14ac:dyDescent="0.2">
      <c r="C429" s="32" t="s">
        <v>11</v>
      </c>
      <c r="D429" s="32" t="s">
        <v>125</v>
      </c>
      <c r="E429" s="32" t="s">
        <v>126</v>
      </c>
      <c r="F429" s="197" t="s">
        <v>84</v>
      </c>
      <c r="G429" s="32" t="s">
        <v>127</v>
      </c>
      <c r="H429" s="32" t="s">
        <v>16</v>
      </c>
      <c r="I429" s="10">
        <v>249071</v>
      </c>
      <c r="J429" s="10">
        <v>306899</v>
      </c>
      <c r="K429" s="10">
        <v>393030</v>
      </c>
      <c r="L429" s="10">
        <v>445307</v>
      </c>
      <c r="M429" s="10">
        <v>490464</v>
      </c>
      <c r="N429" s="10">
        <v>546380</v>
      </c>
      <c r="O429" s="10">
        <v>574837</v>
      </c>
      <c r="P429" s="10">
        <v>690885</v>
      </c>
      <c r="Q429" s="10">
        <v>786537</v>
      </c>
      <c r="R429" s="10">
        <v>911311</v>
      </c>
      <c r="S429" s="10">
        <v>1040166</v>
      </c>
      <c r="T429" s="10">
        <v>1253649</v>
      </c>
      <c r="U429" s="10">
        <v>1514647</v>
      </c>
      <c r="V429" s="10">
        <v>1513462</v>
      </c>
      <c r="W429" s="10">
        <v>1645499</v>
      </c>
      <c r="X429" s="10">
        <v>1758192</v>
      </c>
      <c r="Y429" s="10">
        <v>1829673</v>
      </c>
      <c r="Z429" s="10">
        <v>1858606</v>
      </c>
      <c r="AA429" s="10">
        <v>1953080</v>
      </c>
      <c r="AB429" s="10">
        <v>2053319</v>
      </c>
      <c r="AC429" s="10">
        <v>2081390</v>
      </c>
      <c r="AD429" s="10">
        <v>2227586</v>
      </c>
      <c r="AE429" s="10">
        <v>2426140</v>
      </c>
      <c r="AF429" s="10">
        <v>2610109</v>
      </c>
      <c r="AG429" s="10">
        <v>2773061</v>
      </c>
      <c r="AH429" s="10">
        <v>2984068</v>
      </c>
      <c r="AI429" s="10">
        <v>3289294</v>
      </c>
      <c r="AJ429" s="10">
        <v>3586111</v>
      </c>
      <c r="AK429" s="10">
        <v>4008768</v>
      </c>
      <c r="AL429" s="10">
        <v>3966025</v>
      </c>
      <c r="AM429" s="10">
        <v>4121677</v>
      </c>
      <c r="AN429" s="10">
        <v>4083329</v>
      </c>
      <c r="AO429" s="10">
        <v>3842559</v>
      </c>
      <c r="AP429" s="10">
        <v>3767404</v>
      </c>
      <c r="AQ429" s="10">
        <v>3769975</v>
      </c>
      <c r="AR429" s="10">
        <v>3791204</v>
      </c>
      <c r="AS429" s="10">
        <v>3808133</v>
      </c>
      <c r="AT429" s="10">
        <v>4091648</v>
      </c>
      <c r="AU429" s="10">
        <v>4165474</v>
      </c>
      <c r="AV429" s="10">
        <v>4294879</v>
      </c>
      <c r="AW429" s="10">
        <v>3794774</v>
      </c>
    </row>
    <row r="430" spans="3:49" x14ac:dyDescent="0.2">
      <c r="C430" s="32" t="s">
        <v>17</v>
      </c>
      <c r="D430" s="32" t="s">
        <v>125</v>
      </c>
      <c r="E430" s="32" t="s">
        <v>126</v>
      </c>
      <c r="F430" s="197" t="s">
        <v>84</v>
      </c>
      <c r="G430" s="32" t="s">
        <v>127</v>
      </c>
      <c r="H430" s="32" t="s">
        <v>16</v>
      </c>
      <c r="I430" s="10">
        <v>43943</v>
      </c>
      <c r="J430" s="10">
        <v>54803</v>
      </c>
      <c r="K430" s="10">
        <v>63139</v>
      </c>
      <c r="L430" s="10">
        <v>61808</v>
      </c>
      <c r="M430" s="10">
        <v>74167</v>
      </c>
      <c r="N430" s="10">
        <v>88546</v>
      </c>
      <c r="O430" s="10">
        <v>103686</v>
      </c>
      <c r="P430" s="10">
        <v>124919</v>
      </c>
      <c r="Q430" s="10">
        <v>147871</v>
      </c>
      <c r="R430" s="10">
        <v>166815</v>
      </c>
      <c r="S430" s="10">
        <v>206882</v>
      </c>
      <c r="T430" s="10">
        <v>250976</v>
      </c>
      <c r="U430" s="10">
        <v>307643</v>
      </c>
      <c r="V430" s="10">
        <v>295928</v>
      </c>
      <c r="W430" s="10">
        <v>295843</v>
      </c>
      <c r="X430" s="10">
        <v>317571</v>
      </c>
      <c r="Y430" s="10">
        <v>318665</v>
      </c>
      <c r="Z430" s="10">
        <v>334163</v>
      </c>
      <c r="AA430" s="10">
        <v>347514</v>
      </c>
      <c r="AB430" s="10">
        <v>373532</v>
      </c>
      <c r="AC430" s="10">
        <v>389954</v>
      </c>
      <c r="AD430" s="10">
        <v>424444</v>
      </c>
      <c r="AE430" s="10">
        <v>471660</v>
      </c>
      <c r="AF430" s="10">
        <v>493461</v>
      </c>
      <c r="AG430" s="10">
        <v>525683</v>
      </c>
      <c r="AH430" s="10">
        <v>573554</v>
      </c>
      <c r="AI430" s="10">
        <v>623722</v>
      </c>
      <c r="AJ430" s="10">
        <v>680759</v>
      </c>
      <c r="AK430" s="10">
        <v>763802</v>
      </c>
      <c r="AL430" s="10">
        <v>748890</v>
      </c>
      <c r="AM430" s="10">
        <v>746974</v>
      </c>
      <c r="AN430" s="10">
        <v>761284</v>
      </c>
      <c r="AO430" s="10">
        <v>745362</v>
      </c>
      <c r="AP430" s="10">
        <v>731628</v>
      </c>
      <c r="AQ430" s="10">
        <v>716632</v>
      </c>
      <c r="AR430" s="10">
        <v>735780</v>
      </c>
      <c r="AS430" s="10">
        <v>747508</v>
      </c>
      <c r="AT430" s="10">
        <v>810457</v>
      </c>
      <c r="AU430" s="10">
        <v>822200</v>
      </c>
      <c r="AV430" s="10">
        <v>837477</v>
      </c>
      <c r="AW430" s="10">
        <v>700615</v>
      </c>
    </row>
    <row r="431" spans="3:49" x14ac:dyDescent="0.2">
      <c r="C431" s="32" t="s">
        <v>18</v>
      </c>
      <c r="D431" s="32" t="s">
        <v>125</v>
      </c>
      <c r="E431" s="32" t="s">
        <v>126</v>
      </c>
      <c r="F431" s="197" t="s">
        <v>84</v>
      </c>
      <c r="G431" s="32" t="s">
        <v>127</v>
      </c>
      <c r="H431" s="32" t="s">
        <v>16</v>
      </c>
      <c r="I431" s="10">
        <v>33236</v>
      </c>
      <c r="J431" s="10">
        <v>42641</v>
      </c>
      <c r="K431" s="10">
        <v>49246</v>
      </c>
      <c r="L431" s="10">
        <v>61335</v>
      </c>
      <c r="M431" s="10">
        <v>68104</v>
      </c>
      <c r="N431" s="10">
        <v>79781</v>
      </c>
      <c r="O431" s="10">
        <v>83775</v>
      </c>
      <c r="P431" s="10">
        <v>103654</v>
      </c>
      <c r="Q431" s="10">
        <v>111106</v>
      </c>
      <c r="R431" s="10">
        <v>156264</v>
      </c>
      <c r="S431" s="10">
        <v>166195</v>
      </c>
      <c r="T431" s="10">
        <v>193267</v>
      </c>
      <c r="U431" s="10">
        <v>233808</v>
      </c>
      <c r="V431" s="10">
        <v>230748</v>
      </c>
      <c r="W431" s="10">
        <v>238828</v>
      </c>
      <c r="X431" s="10">
        <v>239954</v>
      </c>
      <c r="Y431" s="10">
        <v>240948</v>
      </c>
      <c r="Z431" s="10">
        <v>253237</v>
      </c>
      <c r="AA431" s="10">
        <v>264319</v>
      </c>
      <c r="AB431" s="10">
        <v>276210</v>
      </c>
      <c r="AC431" s="10">
        <v>289736</v>
      </c>
      <c r="AD431" s="10">
        <v>312593</v>
      </c>
      <c r="AE431" s="10">
        <v>344038</v>
      </c>
      <c r="AF431" s="10">
        <v>371253</v>
      </c>
      <c r="AG431" s="10">
        <v>392397</v>
      </c>
      <c r="AH431" s="10">
        <v>419759</v>
      </c>
      <c r="AI431" s="10">
        <v>462017</v>
      </c>
      <c r="AJ431" s="10">
        <v>498767</v>
      </c>
      <c r="AK431" s="10">
        <v>539786</v>
      </c>
      <c r="AL431" s="10">
        <v>543647</v>
      </c>
      <c r="AM431" s="10">
        <v>549348</v>
      </c>
      <c r="AN431" s="10">
        <v>551886</v>
      </c>
      <c r="AO431" s="10">
        <v>529009</v>
      </c>
      <c r="AP431" s="10">
        <v>515727</v>
      </c>
      <c r="AQ431" s="10">
        <v>503998</v>
      </c>
      <c r="AR431" s="10">
        <v>523382</v>
      </c>
      <c r="AS431" s="10">
        <v>529342</v>
      </c>
      <c r="AT431" s="10">
        <v>554166</v>
      </c>
      <c r="AU431" s="10">
        <v>567308</v>
      </c>
      <c r="AV431" s="10">
        <v>583186</v>
      </c>
      <c r="AW431" s="10">
        <v>516311</v>
      </c>
    </row>
    <row r="432" spans="3:49" x14ac:dyDescent="0.2">
      <c r="C432" s="32" t="s">
        <v>19</v>
      </c>
      <c r="D432" s="32" t="s">
        <v>125</v>
      </c>
      <c r="E432" s="32" t="s">
        <v>126</v>
      </c>
      <c r="F432" s="197" t="s">
        <v>84</v>
      </c>
      <c r="G432" s="32" t="s">
        <v>127</v>
      </c>
      <c r="H432" s="32" t="s">
        <v>16</v>
      </c>
      <c r="I432" s="10">
        <v>62280</v>
      </c>
      <c r="J432" s="10">
        <v>68473</v>
      </c>
      <c r="K432" s="10">
        <v>83829</v>
      </c>
      <c r="L432" s="10">
        <v>102426</v>
      </c>
      <c r="M432" s="10">
        <v>112282</v>
      </c>
      <c r="N432" s="10">
        <v>126418</v>
      </c>
      <c r="O432" s="10">
        <v>130828</v>
      </c>
      <c r="P432" s="10">
        <v>152991</v>
      </c>
      <c r="Q432" s="10">
        <v>185337</v>
      </c>
      <c r="R432" s="10">
        <v>193548</v>
      </c>
      <c r="S432" s="10">
        <v>198521</v>
      </c>
      <c r="T432" s="10">
        <v>218921</v>
      </c>
      <c r="U432" s="10">
        <v>265812</v>
      </c>
      <c r="V432" s="10">
        <v>282836</v>
      </c>
      <c r="W432" s="10">
        <v>296887</v>
      </c>
      <c r="X432" s="10">
        <v>331520</v>
      </c>
      <c r="Y432" s="10">
        <v>344758</v>
      </c>
      <c r="Z432" s="10">
        <v>370986</v>
      </c>
      <c r="AA432" s="10">
        <v>385350</v>
      </c>
      <c r="AB432" s="10">
        <v>412417</v>
      </c>
      <c r="AC432" s="10">
        <v>431708</v>
      </c>
      <c r="AD432" s="10">
        <v>452730</v>
      </c>
      <c r="AE432" s="10">
        <v>492960</v>
      </c>
      <c r="AF432" s="10">
        <v>514831</v>
      </c>
      <c r="AG432" s="10">
        <v>550032</v>
      </c>
      <c r="AH432" s="10">
        <v>596492</v>
      </c>
      <c r="AI432" s="10">
        <v>649917</v>
      </c>
      <c r="AJ432" s="10">
        <v>690079</v>
      </c>
      <c r="AK432" s="10">
        <v>755252</v>
      </c>
      <c r="AL432" s="10">
        <v>743570</v>
      </c>
      <c r="AM432" s="10">
        <v>753215</v>
      </c>
      <c r="AN432" s="10">
        <v>746266</v>
      </c>
      <c r="AO432" s="10">
        <v>716497</v>
      </c>
      <c r="AP432" s="10">
        <v>688642</v>
      </c>
      <c r="AQ432" s="10">
        <v>693644</v>
      </c>
      <c r="AR432" s="10">
        <v>729211</v>
      </c>
      <c r="AS432" s="10">
        <v>733424</v>
      </c>
      <c r="AT432" s="10">
        <v>764136</v>
      </c>
      <c r="AU432" s="10">
        <v>806004</v>
      </c>
      <c r="AV432" s="10">
        <v>847029</v>
      </c>
      <c r="AW432" s="10">
        <v>660223</v>
      </c>
    </row>
    <row r="433" spans="3:49" x14ac:dyDescent="0.2">
      <c r="C433" s="32" t="s">
        <v>20</v>
      </c>
      <c r="D433" s="32" t="s">
        <v>125</v>
      </c>
      <c r="E433" s="32" t="s">
        <v>126</v>
      </c>
      <c r="F433" s="197" t="s">
        <v>84</v>
      </c>
      <c r="G433" s="32" t="s">
        <v>127</v>
      </c>
      <c r="H433" s="32" t="s">
        <v>16</v>
      </c>
      <c r="I433" s="10">
        <v>99589</v>
      </c>
      <c r="J433" s="10">
        <v>113844</v>
      </c>
      <c r="K433" s="10">
        <v>134468</v>
      </c>
      <c r="L433" s="10">
        <v>159227</v>
      </c>
      <c r="M433" s="10">
        <v>175910</v>
      </c>
      <c r="N433" s="10">
        <v>179527</v>
      </c>
      <c r="O433" s="10">
        <v>177646</v>
      </c>
      <c r="P433" s="10">
        <v>198806</v>
      </c>
      <c r="Q433" s="10">
        <v>209463</v>
      </c>
      <c r="R433" s="10">
        <v>287399</v>
      </c>
      <c r="S433" s="10">
        <v>274737</v>
      </c>
      <c r="T433" s="10">
        <v>307319</v>
      </c>
      <c r="U433" s="10">
        <v>379864</v>
      </c>
      <c r="V433" s="10">
        <v>400380</v>
      </c>
      <c r="W433" s="10">
        <v>413619</v>
      </c>
      <c r="X433" s="10">
        <v>461571</v>
      </c>
      <c r="Y433" s="10">
        <v>480223</v>
      </c>
      <c r="Z433" s="10">
        <v>499304</v>
      </c>
      <c r="AA433" s="10">
        <v>521263</v>
      </c>
      <c r="AB433" s="10">
        <v>554102</v>
      </c>
      <c r="AC433" s="10">
        <v>588440</v>
      </c>
      <c r="AD433" s="10">
        <v>622213</v>
      </c>
      <c r="AE433" s="10">
        <v>658379</v>
      </c>
      <c r="AF433" s="10">
        <v>711159</v>
      </c>
      <c r="AG433" s="10">
        <v>762219</v>
      </c>
      <c r="AH433" s="10">
        <v>821615</v>
      </c>
      <c r="AI433" s="10">
        <v>869150</v>
      </c>
      <c r="AJ433" s="10">
        <v>931466</v>
      </c>
      <c r="AK433" s="10">
        <v>1036689</v>
      </c>
      <c r="AL433" s="10">
        <v>1018703</v>
      </c>
      <c r="AM433" s="10">
        <v>1033825</v>
      </c>
      <c r="AN433" s="10">
        <v>1029280</v>
      </c>
      <c r="AO433" s="10">
        <v>996051</v>
      </c>
      <c r="AP433" s="10">
        <v>953533</v>
      </c>
      <c r="AQ433" s="10">
        <v>972622</v>
      </c>
      <c r="AR433" s="10">
        <v>1038512</v>
      </c>
      <c r="AS433" s="10">
        <v>1049764</v>
      </c>
      <c r="AT433" s="10">
        <v>1141931</v>
      </c>
      <c r="AU433" s="10">
        <v>1138068</v>
      </c>
      <c r="AV433" s="10">
        <v>1186386</v>
      </c>
      <c r="AW433" s="10">
        <v>994122</v>
      </c>
    </row>
    <row r="434" spans="3:49" x14ac:dyDescent="0.2">
      <c r="C434" s="32" t="s">
        <v>21</v>
      </c>
      <c r="D434" s="32" t="s">
        <v>125</v>
      </c>
      <c r="E434" s="32" t="s">
        <v>126</v>
      </c>
      <c r="F434" s="197" t="s">
        <v>84</v>
      </c>
      <c r="G434" s="32" t="s">
        <v>127</v>
      </c>
      <c r="H434" s="32" t="s">
        <v>16</v>
      </c>
      <c r="I434" s="10">
        <v>15437</v>
      </c>
      <c r="J434" s="10">
        <v>16108</v>
      </c>
      <c r="K434" s="10">
        <v>22257</v>
      </c>
      <c r="L434" s="10">
        <v>26160</v>
      </c>
      <c r="M434" s="10">
        <v>33181</v>
      </c>
      <c r="N434" s="10">
        <v>36178</v>
      </c>
      <c r="O434" s="10">
        <v>41259</v>
      </c>
      <c r="P434" s="10">
        <v>47273</v>
      </c>
      <c r="Q434" s="10">
        <v>53857</v>
      </c>
      <c r="R434" s="10">
        <v>69232</v>
      </c>
      <c r="S434" s="10">
        <v>81524</v>
      </c>
      <c r="T434" s="10">
        <v>111430</v>
      </c>
      <c r="U434" s="10">
        <v>133572</v>
      </c>
      <c r="V434" s="10">
        <v>128733</v>
      </c>
      <c r="W434" s="10">
        <v>132934</v>
      </c>
      <c r="X434" s="10">
        <v>144476</v>
      </c>
      <c r="Y434" s="10">
        <v>142846</v>
      </c>
      <c r="Z434" s="10">
        <v>146593</v>
      </c>
      <c r="AA434" s="10">
        <v>148690</v>
      </c>
      <c r="AB434" s="10">
        <v>154277</v>
      </c>
      <c r="AC434" s="10">
        <v>158208</v>
      </c>
      <c r="AD434" s="10">
        <v>171903</v>
      </c>
      <c r="AE434" s="10">
        <v>193079</v>
      </c>
      <c r="AF434" s="10">
        <v>214696</v>
      </c>
      <c r="AG434" s="10">
        <v>239184</v>
      </c>
      <c r="AH434" s="10">
        <v>259139</v>
      </c>
      <c r="AI434" s="10">
        <v>287286</v>
      </c>
      <c r="AJ434" s="10">
        <v>315183</v>
      </c>
      <c r="AK434" s="10">
        <v>355860</v>
      </c>
      <c r="AL434" s="10">
        <v>365251</v>
      </c>
      <c r="AM434" s="10">
        <v>367330</v>
      </c>
      <c r="AN434" s="10">
        <v>356455</v>
      </c>
      <c r="AO434" s="10">
        <v>337039</v>
      </c>
      <c r="AP434" s="10">
        <v>318827</v>
      </c>
      <c r="AQ434" s="10">
        <v>314562</v>
      </c>
      <c r="AR434" s="10">
        <v>313650</v>
      </c>
      <c r="AS434" s="10">
        <v>317715</v>
      </c>
      <c r="AT434" s="10">
        <v>333239</v>
      </c>
      <c r="AU434" s="10">
        <v>344643</v>
      </c>
      <c r="AV434" s="10">
        <v>360931</v>
      </c>
      <c r="AW434" s="10">
        <v>306537</v>
      </c>
    </row>
    <row r="435" spans="3:49" x14ac:dyDescent="0.2">
      <c r="C435" s="32" t="s">
        <v>22</v>
      </c>
      <c r="D435" s="32" t="s">
        <v>125</v>
      </c>
      <c r="E435" s="32" t="s">
        <v>126</v>
      </c>
      <c r="F435" s="197" t="s">
        <v>84</v>
      </c>
      <c r="G435" s="32" t="s">
        <v>127</v>
      </c>
      <c r="H435" s="32" t="s">
        <v>16</v>
      </c>
      <c r="I435" s="10">
        <v>61224</v>
      </c>
      <c r="J435" s="10">
        <v>78940</v>
      </c>
      <c r="K435" s="10">
        <v>105270</v>
      </c>
      <c r="L435" s="10">
        <v>110746</v>
      </c>
      <c r="M435" s="10">
        <v>130609</v>
      </c>
      <c r="N435" s="10">
        <v>139990</v>
      </c>
      <c r="O435" s="10">
        <v>156344</v>
      </c>
      <c r="P435" s="10">
        <v>197619</v>
      </c>
      <c r="Q435" s="10">
        <v>214383</v>
      </c>
      <c r="R435" s="10">
        <v>232151</v>
      </c>
      <c r="S435" s="10">
        <v>306048</v>
      </c>
      <c r="T435" s="10">
        <v>359029</v>
      </c>
      <c r="U435" s="10">
        <v>472290</v>
      </c>
      <c r="V435" s="10">
        <v>467057</v>
      </c>
      <c r="W435" s="10">
        <v>499214</v>
      </c>
      <c r="X435" s="10">
        <v>520907</v>
      </c>
      <c r="Y435" s="10">
        <v>535046</v>
      </c>
      <c r="Z435" s="10">
        <v>556013</v>
      </c>
      <c r="AA435" s="10">
        <v>584816</v>
      </c>
      <c r="AB435" s="10">
        <v>620963</v>
      </c>
      <c r="AC435" s="10">
        <v>634506</v>
      </c>
      <c r="AD435" s="10">
        <v>671558</v>
      </c>
      <c r="AE435" s="10">
        <v>719317</v>
      </c>
      <c r="AF435" s="10">
        <v>757663</v>
      </c>
      <c r="AG435" s="10">
        <v>805247</v>
      </c>
      <c r="AH435" s="10">
        <v>890916</v>
      </c>
      <c r="AI435" s="10">
        <v>956080</v>
      </c>
      <c r="AJ435" s="10">
        <v>1047788</v>
      </c>
      <c r="AK435" s="10">
        <v>1129756</v>
      </c>
      <c r="AL435" s="10">
        <v>1180520</v>
      </c>
      <c r="AM435" s="10">
        <v>1245901</v>
      </c>
      <c r="AN435" s="10">
        <v>1249234</v>
      </c>
      <c r="AO435" s="10">
        <v>1184841</v>
      </c>
      <c r="AP435" s="10">
        <v>1133848</v>
      </c>
      <c r="AQ435" s="10">
        <v>1153537</v>
      </c>
      <c r="AR435" s="10">
        <v>1173527</v>
      </c>
      <c r="AS435" s="10">
        <v>1178079</v>
      </c>
      <c r="AT435" s="10">
        <v>1247872</v>
      </c>
      <c r="AU435" s="10">
        <v>1290246</v>
      </c>
      <c r="AV435" s="10">
        <v>1312428</v>
      </c>
      <c r="AW435" s="10">
        <v>1114733</v>
      </c>
    </row>
    <row r="436" spans="3:49" x14ac:dyDescent="0.2">
      <c r="C436" s="32" t="s">
        <v>23</v>
      </c>
      <c r="D436" s="32" t="s">
        <v>125</v>
      </c>
      <c r="E436" s="32" t="s">
        <v>126</v>
      </c>
      <c r="F436" s="197" t="s">
        <v>84</v>
      </c>
      <c r="G436" s="32" t="s">
        <v>127</v>
      </c>
      <c r="H436" s="32" t="s">
        <v>16</v>
      </c>
      <c r="I436" s="10">
        <v>41421</v>
      </c>
      <c r="J436" s="10">
        <v>43388</v>
      </c>
      <c r="K436" s="10">
        <v>63122</v>
      </c>
      <c r="L436" s="10">
        <v>69587</v>
      </c>
      <c r="M436" s="10">
        <v>81722</v>
      </c>
      <c r="N436" s="10">
        <v>91272</v>
      </c>
      <c r="O436" s="10">
        <v>97018</v>
      </c>
      <c r="P436" s="10">
        <v>107579</v>
      </c>
      <c r="Q436" s="10">
        <v>136245</v>
      </c>
      <c r="R436" s="10">
        <v>135452</v>
      </c>
      <c r="S436" s="10">
        <v>165258</v>
      </c>
      <c r="T436" s="10">
        <v>202319</v>
      </c>
      <c r="U436" s="10">
        <v>242974</v>
      </c>
      <c r="V436" s="10">
        <v>280943</v>
      </c>
      <c r="W436" s="10">
        <v>320032</v>
      </c>
      <c r="X436" s="10">
        <v>338718</v>
      </c>
      <c r="Y436" s="10">
        <v>357817</v>
      </c>
      <c r="Z436" s="10">
        <v>365995</v>
      </c>
      <c r="AA436" s="10">
        <v>372644</v>
      </c>
      <c r="AB436" s="10">
        <v>392952</v>
      </c>
      <c r="AC436" s="10">
        <v>422261</v>
      </c>
      <c r="AD436" s="10">
        <v>452062</v>
      </c>
      <c r="AE436" s="10">
        <v>479975</v>
      </c>
      <c r="AF436" s="10">
        <v>510204</v>
      </c>
      <c r="AG436" s="10">
        <v>553088</v>
      </c>
      <c r="AH436" s="10">
        <v>605341</v>
      </c>
      <c r="AI436" s="10">
        <v>668633</v>
      </c>
      <c r="AJ436" s="10">
        <v>718581</v>
      </c>
      <c r="AK436" s="10">
        <v>780156</v>
      </c>
      <c r="AL436" s="10">
        <v>813671</v>
      </c>
      <c r="AM436" s="10">
        <v>825311</v>
      </c>
      <c r="AN436" s="10">
        <v>807621</v>
      </c>
      <c r="AO436" s="10">
        <v>764147</v>
      </c>
      <c r="AP436" s="10">
        <v>759372</v>
      </c>
      <c r="AQ436" s="10">
        <v>757022</v>
      </c>
      <c r="AR436" s="10">
        <v>787606</v>
      </c>
      <c r="AS436" s="10">
        <v>797030</v>
      </c>
      <c r="AT436" s="10">
        <v>862461</v>
      </c>
      <c r="AU436" s="10">
        <v>876837</v>
      </c>
      <c r="AV436" s="10">
        <v>926861</v>
      </c>
      <c r="AW436" s="10">
        <v>822016</v>
      </c>
    </row>
    <row r="437" spans="3:49" x14ac:dyDescent="0.2">
      <c r="C437" s="32" t="s">
        <v>24</v>
      </c>
      <c r="D437" s="32" t="s">
        <v>125</v>
      </c>
      <c r="E437" s="32" t="s">
        <v>126</v>
      </c>
      <c r="F437" s="197" t="s">
        <v>84</v>
      </c>
      <c r="G437" s="32" t="s">
        <v>127</v>
      </c>
      <c r="H437" s="32" t="s">
        <v>16</v>
      </c>
      <c r="I437" s="10">
        <v>440461</v>
      </c>
      <c r="J437" s="10">
        <v>558080</v>
      </c>
      <c r="K437" s="10">
        <v>637515</v>
      </c>
      <c r="L437" s="10">
        <v>698853</v>
      </c>
      <c r="M437" s="10">
        <v>793552</v>
      </c>
      <c r="N437" s="10">
        <v>870350</v>
      </c>
      <c r="O437" s="10">
        <v>1005026</v>
      </c>
      <c r="P437" s="10">
        <v>1075702</v>
      </c>
      <c r="Q437" s="10">
        <v>1186042</v>
      </c>
      <c r="R437" s="10">
        <v>1350208</v>
      </c>
      <c r="S437" s="10">
        <v>1617339</v>
      </c>
      <c r="T437" s="10">
        <v>1813604</v>
      </c>
      <c r="U437" s="10">
        <v>1853863</v>
      </c>
      <c r="V437" s="10">
        <v>2017205</v>
      </c>
      <c r="W437" s="10">
        <v>2043308</v>
      </c>
      <c r="X437" s="10">
        <v>2154544</v>
      </c>
      <c r="Y437" s="10">
        <v>2246962</v>
      </c>
      <c r="Z437" s="10">
        <v>2324108</v>
      </c>
      <c r="AA437" s="10">
        <v>2471175</v>
      </c>
      <c r="AB437" s="10">
        <v>2618071</v>
      </c>
      <c r="AC437" s="10">
        <v>2746969</v>
      </c>
      <c r="AD437" s="10">
        <v>2952111</v>
      </c>
      <c r="AE437" s="10">
        <v>3187687</v>
      </c>
      <c r="AF437" s="10">
        <v>3463365</v>
      </c>
      <c r="AG437" s="10">
        <v>3703751</v>
      </c>
      <c r="AH437" s="10">
        <v>4112949</v>
      </c>
      <c r="AI437" s="10">
        <v>4470611</v>
      </c>
      <c r="AJ437" s="10">
        <v>4806987</v>
      </c>
      <c r="AK437" s="10">
        <v>5224436</v>
      </c>
      <c r="AL437" s="10">
        <v>5401016</v>
      </c>
      <c r="AM437" s="10">
        <v>5444406</v>
      </c>
      <c r="AN437" s="10">
        <v>5393555</v>
      </c>
      <c r="AO437" s="10">
        <v>5134348</v>
      </c>
      <c r="AP437" s="10">
        <v>4969807</v>
      </c>
      <c r="AQ437" s="10">
        <v>4984518</v>
      </c>
      <c r="AR437" s="10">
        <v>5189164</v>
      </c>
      <c r="AS437" s="10">
        <v>5289993</v>
      </c>
      <c r="AT437" s="10">
        <v>5454369</v>
      </c>
      <c r="AU437" s="10">
        <v>5622747</v>
      </c>
      <c r="AV437" s="10">
        <v>5776864</v>
      </c>
      <c r="AW437" s="10">
        <v>5004093</v>
      </c>
    </row>
    <row r="438" spans="3:49" x14ac:dyDescent="0.2">
      <c r="C438" s="32" t="s">
        <v>25</v>
      </c>
      <c r="D438" s="32" t="s">
        <v>125</v>
      </c>
      <c r="E438" s="32" t="s">
        <v>126</v>
      </c>
      <c r="F438" s="197" t="s">
        <v>84</v>
      </c>
      <c r="G438" s="32" t="s">
        <v>127</v>
      </c>
      <c r="H438" s="32" t="s">
        <v>16</v>
      </c>
      <c r="I438" s="10">
        <v>131353</v>
      </c>
      <c r="J438" s="10">
        <v>163742</v>
      </c>
      <c r="K438" s="10">
        <v>222913</v>
      </c>
      <c r="L438" s="10">
        <v>248657</v>
      </c>
      <c r="M438" s="10">
        <v>286287</v>
      </c>
      <c r="N438" s="10">
        <v>314495</v>
      </c>
      <c r="O438" s="10">
        <v>320031</v>
      </c>
      <c r="P438" s="10">
        <v>392186</v>
      </c>
      <c r="Q438" s="10">
        <v>420393</v>
      </c>
      <c r="R438" s="10">
        <v>525428</v>
      </c>
      <c r="S438" s="10">
        <v>582519</v>
      </c>
      <c r="T438" s="10">
        <v>678012</v>
      </c>
      <c r="U438" s="10">
        <v>774361</v>
      </c>
      <c r="V438" s="10">
        <v>811131</v>
      </c>
      <c r="W438" s="10">
        <v>872269</v>
      </c>
      <c r="X438" s="10">
        <v>937544</v>
      </c>
      <c r="Y438" s="10">
        <v>978508</v>
      </c>
      <c r="Z438" s="10">
        <v>1070775</v>
      </c>
      <c r="AA438" s="10">
        <v>1133714</v>
      </c>
      <c r="AB438" s="10">
        <v>1226564</v>
      </c>
      <c r="AC438" s="10">
        <v>1324621</v>
      </c>
      <c r="AD438" s="10">
        <v>1440275</v>
      </c>
      <c r="AE438" s="10">
        <v>1554946</v>
      </c>
      <c r="AF438" s="10">
        <v>1654861</v>
      </c>
      <c r="AG438" s="10">
        <v>1802672</v>
      </c>
      <c r="AH438" s="10">
        <v>1971674</v>
      </c>
      <c r="AI438" s="10">
        <v>2195694</v>
      </c>
      <c r="AJ438" s="10">
        <v>2374718</v>
      </c>
      <c r="AK438" s="10">
        <v>2598393</v>
      </c>
      <c r="AL438" s="10">
        <v>2593373</v>
      </c>
      <c r="AM438" s="10">
        <v>2706317</v>
      </c>
      <c r="AN438" s="10">
        <v>2650903</v>
      </c>
      <c r="AO438" s="10">
        <v>2532831</v>
      </c>
      <c r="AP438" s="10">
        <v>2400226</v>
      </c>
      <c r="AQ438" s="10">
        <v>2392803</v>
      </c>
      <c r="AR438" s="10">
        <v>2494333</v>
      </c>
      <c r="AS438" s="10">
        <v>2506365</v>
      </c>
      <c r="AT438" s="10">
        <v>2673568</v>
      </c>
      <c r="AU438" s="10">
        <v>2761184</v>
      </c>
      <c r="AV438" s="10">
        <v>2898939</v>
      </c>
      <c r="AW438" s="10">
        <v>2528676</v>
      </c>
    </row>
    <row r="439" spans="3:49" x14ac:dyDescent="0.2">
      <c r="C439" s="32" t="s">
        <v>26</v>
      </c>
      <c r="D439" s="32" t="s">
        <v>125</v>
      </c>
      <c r="E439" s="32" t="s">
        <v>126</v>
      </c>
      <c r="F439" s="197" t="s">
        <v>84</v>
      </c>
      <c r="G439" s="32" t="s">
        <v>127</v>
      </c>
      <c r="H439" s="32" t="s">
        <v>16</v>
      </c>
      <c r="I439" s="10">
        <v>20586</v>
      </c>
      <c r="J439" s="10">
        <v>25806</v>
      </c>
      <c r="K439" s="10">
        <v>26791</v>
      </c>
      <c r="L439" s="10">
        <v>33888</v>
      </c>
      <c r="M439" s="10">
        <v>43169</v>
      </c>
      <c r="N439" s="10">
        <v>44104</v>
      </c>
      <c r="O439" s="10">
        <v>48738</v>
      </c>
      <c r="P439" s="10">
        <v>56579</v>
      </c>
      <c r="Q439" s="10">
        <v>63875</v>
      </c>
      <c r="R439" s="10">
        <v>87003</v>
      </c>
      <c r="S439" s="10">
        <v>122514</v>
      </c>
      <c r="T439" s="10">
        <v>157039</v>
      </c>
      <c r="U439" s="10">
        <v>174470</v>
      </c>
      <c r="V439" s="10">
        <v>163995</v>
      </c>
      <c r="W439" s="10">
        <v>165294</v>
      </c>
      <c r="X439" s="10">
        <v>176270</v>
      </c>
      <c r="Y439" s="10">
        <v>187175</v>
      </c>
      <c r="Z439" s="10">
        <v>195699</v>
      </c>
      <c r="AA439" s="10">
        <v>203691</v>
      </c>
      <c r="AB439" s="10">
        <v>216823</v>
      </c>
      <c r="AC439" s="10">
        <v>231592</v>
      </c>
      <c r="AD439" s="10">
        <v>246842</v>
      </c>
      <c r="AE439" s="10">
        <v>261338</v>
      </c>
      <c r="AF439" s="10">
        <v>270298</v>
      </c>
      <c r="AG439" s="10">
        <v>285101</v>
      </c>
      <c r="AH439" s="10">
        <v>304127</v>
      </c>
      <c r="AI439" s="10">
        <v>324145</v>
      </c>
      <c r="AJ439" s="10">
        <v>349892</v>
      </c>
      <c r="AK439" s="10">
        <v>379948</v>
      </c>
      <c r="AL439" s="10">
        <v>395986</v>
      </c>
      <c r="AM439" s="10">
        <v>408266</v>
      </c>
      <c r="AN439" s="10">
        <v>405800</v>
      </c>
      <c r="AO439" s="10">
        <v>391828</v>
      </c>
      <c r="AP439" s="10">
        <v>381260</v>
      </c>
      <c r="AQ439" s="10">
        <v>379819</v>
      </c>
      <c r="AR439" s="10">
        <v>384612</v>
      </c>
      <c r="AS439" s="10">
        <v>400113</v>
      </c>
      <c r="AT439" s="10">
        <v>439768</v>
      </c>
      <c r="AU439" s="10">
        <v>451753</v>
      </c>
      <c r="AV439" s="10">
        <v>479633</v>
      </c>
      <c r="AW439" s="10">
        <v>436151</v>
      </c>
    </row>
    <row r="440" spans="3:49" x14ac:dyDescent="0.2">
      <c r="C440" s="32" t="s">
        <v>27</v>
      </c>
      <c r="D440" s="32" t="s">
        <v>125</v>
      </c>
      <c r="E440" s="32" t="s">
        <v>126</v>
      </c>
      <c r="F440" s="197" t="s">
        <v>84</v>
      </c>
      <c r="G440" s="32" t="s">
        <v>127</v>
      </c>
      <c r="H440" s="32" t="s">
        <v>16</v>
      </c>
      <c r="I440" s="10">
        <v>79225</v>
      </c>
      <c r="J440" s="10">
        <v>84275</v>
      </c>
      <c r="K440" s="10">
        <v>104949</v>
      </c>
      <c r="L440" s="10">
        <v>144235</v>
      </c>
      <c r="M440" s="10">
        <v>177809</v>
      </c>
      <c r="N440" s="10">
        <v>187975</v>
      </c>
      <c r="O440" s="10">
        <v>195838</v>
      </c>
      <c r="P440" s="10">
        <v>221974</v>
      </c>
      <c r="Q440" s="10">
        <v>251739</v>
      </c>
      <c r="R440" s="10">
        <v>304544</v>
      </c>
      <c r="S440" s="10">
        <v>394140</v>
      </c>
      <c r="T440" s="10">
        <v>428763</v>
      </c>
      <c r="U440" s="10">
        <v>514472</v>
      </c>
      <c r="V440" s="10">
        <v>562206</v>
      </c>
      <c r="W440" s="10">
        <v>577942</v>
      </c>
      <c r="X440" s="10">
        <v>612149</v>
      </c>
      <c r="Y440" s="10">
        <v>628003</v>
      </c>
      <c r="Z440" s="10">
        <v>683704</v>
      </c>
      <c r="AA440" s="10">
        <v>731332</v>
      </c>
      <c r="AB440" s="10">
        <v>777168</v>
      </c>
      <c r="AC440" s="10">
        <v>797292</v>
      </c>
      <c r="AD440" s="10">
        <v>856618</v>
      </c>
      <c r="AE440" s="10">
        <v>917830</v>
      </c>
      <c r="AF440" s="10">
        <v>974552</v>
      </c>
      <c r="AG440" s="10">
        <v>1019008</v>
      </c>
      <c r="AH440" s="10">
        <v>1080988</v>
      </c>
      <c r="AI440" s="10">
        <v>1163791</v>
      </c>
      <c r="AJ440" s="10">
        <v>1254258</v>
      </c>
      <c r="AK440" s="10">
        <v>1374514</v>
      </c>
      <c r="AL440" s="10">
        <v>1437376</v>
      </c>
      <c r="AM440" s="10">
        <v>1427779</v>
      </c>
      <c r="AN440" s="10">
        <v>1436877</v>
      </c>
      <c r="AO440" s="10">
        <v>1383396</v>
      </c>
      <c r="AP440" s="10">
        <v>1331989</v>
      </c>
      <c r="AQ440" s="10">
        <v>1316212</v>
      </c>
      <c r="AR440" s="10">
        <v>1385573</v>
      </c>
      <c r="AS440" s="10">
        <v>1410488</v>
      </c>
      <c r="AT440" s="10">
        <v>1494036</v>
      </c>
      <c r="AU440" s="10">
        <v>1540053</v>
      </c>
      <c r="AV440" s="10">
        <v>1563939</v>
      </c>
      <c r="AW440" s="10">
        <v>1370050</v>
      </c>
    </row>
    <row r="441" spans="3:49" x14ac:dyDescent="0.2">
      <c r="C441" s="32" t="s">
        <v>28</v>
      </c>
      <c r="D441" s="32" t="s">
        <v>125</v>
      </c>
      <c r="E441" s="32" t="s">
        <v>126</v>
      </c>
      <c r="F441" s="197" t="s">
        <v>84</v>
      </c>
      <c r="G441" s="32" t="s">
        <v>127</v>
      </c>
      <c r="H441" s="32" t="s">
        <v>16</v>
      </c>
      <c r="I441" s="10">
        <v>392534</v>
      </c>
      <c r="J441" s="10">
        <v>480015</v>
      </c>
      <c r="K441" s="10">
        <v>649357</v>
      </c>
      <c r="L441" s="10">
        <v>797496</v>
      </c>
      <c r="M441" s="10">
        <v>932115</v>
      </c>
      <c r="N441" s="10">
        <v>997659</v>
      </c>
      <c r="O441" s="10">
        <v>1149404</v>
      </c>
      <c r="P441" s="10">
        <v>1286700</v>
      </c>
      <c r="Q441" s="10">
        <v>1477250</v>
      </c>
      <c r="R441" s="10">
        <v>1622173</v>
      </c>
      <c r="S441" s="10">
        <v>1947982</v>
      </c>
      <c r="T441" s="10">
        <v>2124234</v>
      </c>
      <c r="U441" s="10">
        <v>2394432</v>
      </c>
      <c r="V441" s="10">
        <v>2550063</v>
      </c>
      <c r="W441" s="10">
        <v>2703853</v>
      </c>
      <c r="X441" s="10">
        <v>2824646</v>
      </c>
      <c r="Y441" s="10">
        <v>2901964</v>
      </c>
      <c r="Z441" s="10">
        <v>2998308</v>
      </c>
      <c r="AA441" s="10">
        <v>3230548</v>
      </c>
      <c r="AB441" s="10">
        <v>3493767</v>
      </c>
      <c r="AC441" s="10">
        <v>3759242</v>
      </c>
      <c r="AD441" s="10">
        <v>3995015</v>
      </c>
      <c r="AE441" s="10">
        <v>4300999</v>
      </c>
      <c r="AF441" s="10">
        <v>4443548</v>
      </c>
      <c r="AG441" s="10">
        <v>4690762</v>
      </c>
      <c r="AH441" s="10">
        <v>5016134</v>
      </c>
      <c r="AI441" s="10">
        <v>5270324</v>
      </c>
      <c r="AJ441" s="10">
        <v>5449407</v>
      </c>
      <c r="AK441" s="10">
        <v>5906003</v>
      </c>
      <c r="AL441" s="10">
        <v>6067250</v>
      </c>
      <c r="AM441" s="10">
        <v>6334555</v>
      </c>
      <c r="AN441" s="10">
        <v>6303413</v>
      </c>
      <c r="AO441" s="10">
        <v>6086355</v>
      </c>
      <c r="AP441" s="10">
        <v>5895735</v>
      </c>
      <c r="AQ441" s="10">
        <v>6149639</v>
      </c>
      <c r="AR441" s="10">
        <v>6363275</v>
      </c>
      <c r="AS441" s="10">
        <v>6445960</v>
      </c>
      <c r="AT441" s="10">
        <v>6823508</v>
      </c>
      <c r="AU441" s="10">
        <v>7055822</v>
      </c>
      <c r="AV441" s="10">
        <v>7361135</v>
      </c>
      <c r="AW441" s="10">
        <v>6388741</v>
      </c>
    </row>
    <row r="442" spans="3:49" x14ac:dyDescent="0.2">
      <c r="C442" s="32" t="s">
        <v>29</v>
      </c>
      <c r="D442" s="32" t="s">
        <v>125</v>
      </c>
      <c r="E442" s="32" t="s">
        <v>126</v>
      </c>
      <c r="F442" s="197" t="s">
        <v>84</v>
      </c>
      <c r="G442" s="32" t="s">
        <v>127</v>
      </c>
      <c r="H442" s="32" t="s">
        <v>16</v>
      </c>
      <c r="I442" s="10">
        <v>32317</v>
      </c>
      <c r="J442" s="10">
        <v>32610</v>
      </c>
      <c r="K442" s="10">
        <v>46432</v>
      </c>
      <c r="L442" s="10">
        <v>50174</v>
      </c>
      <c r="M442" s="10">
        <v>61780</v>
      </c>
      <c r="N442" s="10">
        <v>71349</v>
      </c>
      <c r="O442" s="10">
        <v>78376</v>
      </c>
      <c r="P442" s="10">
        <v>99141</v>
      </c>
      <c r="Q442" s="10">
        <v>107622</v>
      </c>
      <c r="R442" s="10">
        <v>117694</v>
      </c>
      <c r="S442" s="10">
        <v>138245</v>
      </c>
      <c r="T442" s="10">
        <v>179578</v>
      </c>
      <c r="U442" s="10">
        <v>192456</v>
      </c>
      <c r="V442" s="10">
        <v>215585</v>
      </c>
      <c r="W442" s="10">
        <v>237561</v>
      </c>
      <c r="X442" s="10">
        <v>254192</v>
      </c>
      <c r="Y442" s="10">
        <v>265181</v>
      </c>
      <c r="Z442" s="10">
        <v>276671</v>
      </c>
      <c r="AA442" s="10">
        <v>285745</v>
      </c>
      <c r="AB442" s="10">
        <v>298968</v>
      </c>
      <c r="AC442" s="10">
        <v>318505</v>
      </c>
      <c r="AD442" s="10">
        <v>342495</v>
      </c>
      <c r="AE442" s="10">
        <v>378927</v>
      </c>
      <c r="AF442" s="10">
        <v>408414</v>
      </c>
      <c r="AG442" s="10">
        <v>438981</v>
      </c>
      <c r="AH442" s="10">
        <v>484604</v>
      </c>
      <c r="AI442" s="10">
        <v>530167</v>
      </c>
      <c r="AJ442" s="10">
        <v>579383</v>
      </c>
      <c r="AK442" s="10">
        <v>650162</v>
      </c>
      <c r="AL442" s="10">
        <v>669725</v>
      </c>
      <c r="AM442" s="10">
        <v>690498</v>
      </c>
      <c r="AN442" s="10">
        <v>672264</v>
      </c>
      <c r="AO442" s="10">
        <v>626803</v>
      </c>
      <c r="AP442" s="10">
        <v>615956</v>
      </c>
      <c r="AQ442" s="10">
        <v>610261</v>
      </c>
      <c r="AR442" s="10">
        <v>640511</v>
      </c>
      <c r="AS442" s="10">
        <v>650410</v>
      </c>
      <c r="AT442" s="10">
        <v>697071</v>
      </c>
      <c r="AU442" s="10">
        <v>728341</v>
      </c>
      <c r="AV442" s="10">
        <v>766358</v>
      </c>
      <c r="AW442" s="10">
        <v>649240</v>
      </c>
    </row>
    <row r="443" spans="3:49" x14ac:dyDescent="0.2">
      <c r="C443" s="32" t="s">
        <v>30</v>
      </c>
      <c r="D443" s="32" t="s">
        <v>125</v>
      </c>
      <c r="E443" s="32" t="s">
        <v>126</v>
      </c>
      <c r="F443" s="197" t="s">
        <v>84</v>
      </c>
      <c r="G443" s="32" t="s">
        <v>127</v>
      </c>
      <c r="H443" s="32" t="s">
        <v>16</v>
      </c>
      <c r="I443" s="10">
        <v>19390</v>
      </c>
      <c r="J443" s="10">
        <v>21900</v>
      </c>
      <c r="K443" s="10">
        <v>23821</v>
      </c>
      <c r="L443" s="10">
        <v>28965</v>
      </c>
      <c r="M443" s="10">
        <v>33766</v>
      </c>
      <c r="N443" s="10">
        <v>38192</v>
      </c>
      <c r="O443" s="10">
        <v>41465</v>
      </c>
      <c r="P443" s="10">
        <v>43723</v>
      </c>
      <c r="Q443" s="10">
        <v>47593</v>
      </c>
      <c r="R443" s="10">
        <v>62223</v>
      </c>
      <c r="S443" s="10">
        <v>86558</v>
      </c>
      <c r="T443" s="10">
        <v>87466</v>
      </c>
      <c r="U443" s="10">
        <v>111764</v>
      </c>
      <c r="V443" s="10">
        <v>115698</v>
      </c>
      <c r="W443" s="10">
        <v>125567</v>
      </c>
      <c r="X443" s="10">
        <v>137131</v>
      </c>
      <c r="Y443" s="10">
        <v>138242</v>
      </c>
      <c r="Z443" s="10">
        <v>148050</v>
      </c>
      <c r="AA443" s="10">
        <v>164659</v>
      </c>
      <c r="AB443" s="10">
        <v>185138</v>
      </c>
      <c r="AC443" s="10">
        <v>200735</v>
      </c>
      <c r="AD443" s="10">
        <v>221105</v>
      </c>
      <c r="AE443" s="10">
        <v>240288</v>
      </c>
      <c r="AF443" s="10">
        <v>258169</v>
      </c>
      <c r="AG443" s="10">
        <v>275821</v>
      </c>
      <c r="AH443" s="10">
        <v>302717</v>
      </c>
      <c r="AI443" s="10">
        <v>332471</v>
      </c>
      <c r="AJ443" s="10">
        <v>365257</v>
      </c>
      <c r="AK443" s="10">
        <v>405258</v>
      </c>
      <c r="AL443" s="10">
        <v>417629</v>
      </c>
      <c r="AM443" s="10">
        <v>443085</v>
      </c>
      <c r="AN443" s="10">
        <v>440899</v>
      </c>
      <c r="AO443" s="10">
        <v>416870</v>
      </c>
      <c r="AP443" s="10">
        <v>394937</v>
      </c>
      <c r="AQ443" s="10">
        <v>400749</v>
      </c>
      <c r="AR443" s="10">
        <v>420408</v>
      </c>
      <c r="AS443" s="10">
        <v>414960</v>
      </c>
      <c r="AT443" s="10">
        <v>434439</v>
      </c>
      <c r="AU443" s="10">
        <v>454143</v>
      </c>
      <c r="AV443" s="10">
        <v>469032</v>
      </c>
      <c r="AW443" s="10">
        <v>432799</v>
      </c>
    </row>
    <row r="444" spans="3:49" x14ac:dyDescent="0.2">
      <c r="C444" s="32" t="s">
        <v>31</v>
      </c>
      <c r="D444" s="32" t="s">
        <v>125</v>
      </c>
      <c r="E444" s="32" t="s">
        <v>126</v>
      </c>
      <c r="F444" s="197" t="s">
        <v>84</v>
      </c>
      <c r="G444" s="32" t="s">
        <v>127</v>
      </c>
      <c r="H444" s="32" t="s">
        <v>16</v>
      </c>
      <c r="I444" s="10">
        <v>138697</v>
      </c>
      <c r="J444" s="10">
        <v>150113</v>
      </c>
      <c r="K444" s="10">
        <v>189834</v>
      </c>
      <c r="L444" s="10">
        <v>218746</v>
      </c>
      <c r="M444" s="10">
        <v>253014</v>
      </c>
      <c r="N444" s="10">
        <v>273852</v>
      </c>
      <c r="O444" s="10">
        <v>325230</v>
      </c>
      <c r="P444" s="10">
        <v>323665</v>
      </c>
      <c r="Q444" s="10">
        <v>354496</v>
      </c>
      <c r="R444" s="10">
        <v>408886</v>
      </c>
      <c r="S444" s="10">
        <v>474852</v>
      </c>
      <c r="T444" s="10">
        <v>508202</v>
      </c>
      <c r="U444" s="10">
        <v>572756</v>
      </c>
      <c r="V444" s="10">
        <v>624565</v>
      </c>
      <c r="W444" s="10">
        <v>641359</v>
      </c>
      <c r="X444" s="10">
        <v>696075</v>
      </c>
      <c r="Y444" s="10">
        <v>717314</v>
      </c>
      <c r="Z444" s="10">
        <v>771000</v>
      </c>
      <c r="AA444" s="10">
        <v>822670</v>
      </c>
      <c r="AB444" s="10">
        <v>858188</v>
      </c>
      <c r="AC444" s="10">
        <v>856631</v>
      </c>
      <c r="AD444" s="10">
        <v>929095</v>
      </c>
      <c r="AE444" s="10">
        <v>994503</v>
      </c>
      <c r="AF444" s="10">
        <v>1042372</v>
      </c>
      <c r="AG444" s="10">
        <v>1118497</v>
      </c>
      <c r="AH444" s="10">
        <v>1208899</v>
      </c>
      <c r="AI444" s="10">
        <v>1305785</v>
      </c>
      <c r="AJ444" s="10">
        <v>1426824</v>
      </c>
      <c r="AK444" s="10">
        <v>1575882</v>
      </c>
      <c r="AL444" s="10">
        <v>1651460</v>
      </c>
      <c r="AM444" s="10">
        <v>1683539</v>
      </c>
      <c r="AN444" s="10">
        <v>1700650</v>
      </c>
      <c r="AO444" s="10">
        <v>1647271</v>
      </c>
      <c r="AP444" s="10">
        <v>1625902</v>
      </c>
      <c r="AQ444" s="10">
        <v>1681758</v>
      </c>
      <c r="AR444" s="10">
        <v>1713824</v>
      </c>
      <c r="AS444" s="10">
        <v>1776290</v>
      </c>
      <c r="AT444" s="10">
        <v>1878867</v>
      </c>
      <c r="AU444" s="10">
        <v>1943555</v>
      </c>
      <c r="AV444" s="10">
        <v>1984778</v>
      </c>
      <c r="AW444" s="10">
        <v>1788956</v>
      </c>
    </row>
    <row r="445" spans="3:49" x14ac:dyDescent="0.2">
      <c r="C445" s="32" t="s">
        <v>32</v>
      </c>
      <c r="D445" s="32" t="s">
        <v>125</v>
      </c>
      <c r="E445" s="32" t="s">
        <v>126</v>
      </c>
      <c r="F445" s="197" t="s">
        <v>84</v>
      </c>
      <c r="G445" s="32" t="s">
        <v>127</v>
      </c>
      <c r="H445" s="32" t="s">
        <v>16</v>
      </c>
      <c r="I445" s="10">
        <v>6236</v>
      </c>
      <c r="J445" s="10">
        <v>7363</v>
      </c>
      <c r="K445" s="10">
        <v>10027</v>
      </c>
      <c r="L445" s="10">
        <v>13390</v>
      </c>
      <c r="M445" s="10">
        <v>14069</v>
      </c>
      <c r="N445" s="10">
        <v>17932</v>
      </c>
      <c r="O445" s="10">
        <v>17499</v>
      </c>
      <c r="P445" s="10">
        <v>26604</v>
      </c>
      <c r="Q445" s="10">
        <v>25191</v>
      </c>
      <c r="R445" s="10">
        <v>29669</v>
      </c>
      <c r="S445" s="10">
        <v>37520</v>
      </c>
      <c r="T445" s="10">
        <v>42192</v>
      </c>
      <c r="U445" s="10">
        <v>47816</v>
      </c>
      <c r="V445" s="10">
        <v>54465</v>
      </c>
      <c r="W445" s="10">
        <v>58991</v>
      </c>
      <c r="X445" s="10">
        <v>59540</v>
      </c>
      <c r="Y445" s="10">
        <v>60675</v>
      </c>
      <c r="Z445" s="10">
        <v>63788</v>
      </c>
      <c r="AA445" s="10">
        <v>64790</v>
      </c>
      <c r="AB445" s="10">
        <v>68541</v>
      </c>
      <c r="AC445" s="10">
        <v>71210</v>
      </c>
      <c r="AD445" s="10">
        <v>77355</v>
      </c>
      <c r="AE445" s="10">
        <v>83934</v>
      </c>
      <c r="AF445" s="10">
        <v>91045</v>
      </c>
      <c r="AG445" s="10">
        <v>99496</v>
      </c>
      <c r="AH445" s="10">
        <v>112024</v>
      </c>
      <c r="AI445" s="10">
        <v>123913</v>
      </c>
      <c r="AJ445" s="10">
        <v>135540</v>
      </c>
      <c r="AK445" s="10">
        <v>148335</v>
      </c>
      <c r="AL445" s="10">
        <v>152908</v>
      </c>
      <c r="AM445" s="10">
        <v>154974</v>
      </c>
      <c r="AN445" s="10">
        <v>154284</v>
      </c>
      <c r="AO445" s="10">
        <v>148793</v>
      </c>
      <c r="AP445" s="10">
        <v>147207</v>
      </c>
      <c r="AQ445" s="10">
        <v>149249</v>
      </c>
      <c r="AR445" s="10">
        <v>151428</v>
      </c>
      <c r="AS445" s="10">
        <v>153426</v>
      </c>
      <c r="AT445" s="10">
        <v>162464</v>
      </c>
      <c r="AU445" s="10">
        <v>164622</v>
      </c>
      <c r="AV445" s="10">
        <v>169145</v>
      </c>
      <c r="AW445" s="10">
        <v>146963</v>
      </c>
    </row>
    <row r="446" spans="3:49" x14ac:dyDescent="0.2">
      <c r="C446" s="32" t="s">
        <v>33</v>
      </c>
      <c r="D446" s="32" t="s">
        <v>125</v>
      </c>
      <c r="E446" s="32" t="s">
        <v>126</v>
      </c>
      <c r="F446" s="197" t="s">
        <v>84</v>
      </c>
      <c r="G446" s="32" t="s">
        <v>127</v>
      </c>
      <c r="H446" s="32" t="s">
        <v>16</v>
      </c>
      <c r="I446" s="10">
        <v>1867000</v>
      </c>
      <c r="J446" s="10">
        <v>2249000</v>
      </c>
      <c r="K446" s="10">
        <v>2826000</v>
      </c>
      <c r="L446" s="10">
        <v>3271000</v>
      </c>
      <c r="M446" s="10">
        <v>3762000</v>
      </c>
      <c r="N446" s="10">
        <v>4104000</v>
      </c>
      <c r="O446" s="10">
        <v>4547000</v>
      </c>
      <c r="P446" s="10">
        <v>5150000</v>
      </c>
      <c r="Q446" s="10">
        <v>5779000</v>
      </c>
      <c r="R446" s="10">
        <v>6660000</v>
      </c>
      <c r="S446" s="10">
        <v>7841000</v>
      </c>
      <c r="T446" s="10">
        <v>8916000</v>
      </c>
      <c r="U446" s="10">
        <v>10187000</v>
      </c>
      <c r="V446" s="10">
        <v>10715000</v>
      </c>
      <c r="W446" s="10">
        <v>11269000</v>
      </c>
      <c r="X446" s="10">
        <v>11965000</v>
      </c>
      <c r="Y446" s="10">
        <v>12374000</v>
      </c>
      <c r="Z446" s="10">
        <v>12917000</v>
      </c>
      <c r="AA446" s="10">
        <v>13686000</v>
      </c>
      <c r="AB446" s="10">
        <v>14581000</v>
      </c>
      <c r="AC446" s="10">
        <v>15303000</v>
      </c>
      <c r="AD446" s="10">
        <v>16396000</v>
      </c>
      <c r="AE446" s="10">
        <v>17706000</v>
      </c>
      <c r="AF446" s="10">
        <v>18790000</v>
      </c>
      <c r="AG446" s="10">
        <v>20035000</v>
      </c>
      <c r="AH446" s="10">
        <v>21745000</v>
      </c>
      <c r="AI446" s="10">
        <v>23523000</v>
      </c>
      <c r="AJ446" s="10">
        <v>25211000</v>
      </c>
      <c r="AK446" s="10">
        <v>27633000</v>
      </c>
      <c r="AL446" s="10">
        <v>28167000</v>
      </c>
      <c r="AM446" s="10">
        <v>28937000</v>
      </c>
      <c r="AN446" s="10">
        <v>28744000</v>
      </c>
      <c r="AO446" s="10">
        <v>27484000</v>
      </c>
      <c r="AP446" s="10">
        <v>26632000</v>
      </c>
      <c r="AQ446" s="10">
        <v>26947000</v>
      </c>
      <c r="AR446" s="10">
        <v>27836000</v>
      </c>
      <c r="AS446" s="10">
        <v>28209000</v>
      </c>
      <c r="AT446" s="10">
        <v>29864000</v>
      </c>
      <c r="AU446" s="10">
        <v>30733000</v>
      </c>
      <c r="AV446" s="10">
        <v>31819000</v>
      </c>
      <c r="AW446" s="10">
        <v>27655000</v>
      </c>
    </row>
    <row r="447" spans="3:49" x14ac:dyDescent="0.2">
      <c r="C447" s="32" t="s">
        <v>34</v>
      </c>
      <c r="D447" s="32" t="s">
        <v>125</v>
      </c>
      <c r="E447" s="32" t="s">
        <v>126</v>
      </c>
      <c r="F447" s="197" t="s">
        <v>84</v>
      </c>
      <c r="G447" s="32" t="s">
        <v>127</v>
      </c>
      <c r="H447" s="32" t="s">
        <v>16</v>
      </c>
      <c r="I447" s="10">
        <v>0</v>
      </c>
      <c r="J447" s="10">
        <v>0</v>
      </c>
      <c r="K447" s="10">
        <v>0</v>
      </c>
      <c r="L447" s="10">
        <v>0</v>
      </c>
      <c r="M447" s="10">
        <v>0</v>
      </c>
      <c r="N447" s="10">
        <v>0</v>
      </c>
      <c r="O447" s="10">
        <v>0</v>
      </c>
      <c r="P447" s="10">
        <v>0</v>
      </c>
      <c r="Q447" s="10">
        <v>0</v>
      </c>
      <c r="R447" s="10">
        <v>0</v>
      </c>
      <c r="S447" s="10">
        <v>0</v>
      </c>
      <c r="T447" s="10">
        <v>0</v>
      </c>
      <c r="U447" s="10">
        <v>0</v>
      </c>
      <c r="V447" s="10">
        <v>0</v>
      </c>
      <c r="W447" s="10">
        <v>0</v>
      </c>
      <c r="X447" s="10">
        <v>0</v>
      </c>
      <c r="Y447" s="10">
        <v>0</v>
      </c>
      <c r="Z447" s="10">
        <v>0</v>
      </c>
      <c r="AA447" s="10">
        <v>0</v>
      </c>
      <c r="AB447" s="10">
        <v>0</v>
      </c>
      <c r="AC447" s="10">
        <v>0</v>
      </c>
      <c r="AD447" s="10">
        <v>0</v>
      </c>
      <c r="AE447" s="10">
        <v>0</v>
      </c>
      <c r="AF447" s="10">
        <v>0</v>
      </c>
      <c r="AG447" s="10">
        <v>0</v>
      </c>
      <c r="AH447" s="10">
        <v>0</v>
      </c>
      <c r="AI447" s="10">
        <v>0</v>
      </c>
      <c r="AJ447" s="10">
        <v>0</v>
      </c>
      <c r="AK447" s="10">
        <v>0</v>
      </c>
      <c r="AL447" s="10">
        <v>0</v>
      </c>
      <c r="AM447" s="10">
        <v>0</v>
      </c>
      <c r="AN447" s="10">
        <v>0</v>
      </c>
      <c r="AO447" s="10">
        <v>0</v>
      </c>
      <c r="AP447" s="10">
        <v>0</v>
      </c>
      <c r="AQ447" s="10">
        <v>0</v>
      </c>
      <c r="AR447" s="10">
        <v>0</v>
      </c>
      <c r="AS447" s="10">
        <v>0</v>
      </c>
      <c r="AT447" s="10">
        <v>0</v>
      </c>
      <c r="AU447" s="10">
        <v>0</v>
      </c>
      <c r="AV447" s="10">
        <v>0</v>
      </c>
      <c r="AW447" s="10">
        <v>0</v>
      </c>
    </row>
    <row r="448" spans="3:49" ht="12" thickBot="1" x14ac:dyDescent="0.25">
      <c r="C448" s="168" t="s">
        <v>35</v>
      </c>
      <c r="D448" s="168" t="s">
        <v>125</v>
      </c>
      <c r="E448" s="168" t="s">
        <v>126</v>
      </c>
      <c r="F448" s="198" t="s">
        <v>84</v>
      </c>
      <c r="G448" s="168" t="s">
        <v>127</v>
      </c>
      <c r="H448" s="168" t="s">
        <v>16</v>
      </c>
      <c r="I448" s="170">
        <v>1867000</v>
      </c>
      <c r="J448" s="170">
        <v>2249000</v>
      </c>
      <c r="K448" s="170">
        <v>2826000</v>
      </c>
      <c r="L448" s="170">
        <v>3271000</v>
      </c>
      <c r="M448" s="170">
        <v>3762000</v>
      </c>
      <c r="N448" s="170">
        <v>4104000</v>
      </c>
      <c r="O448" s="170">
        <v>4547000</v>
      </c>
      <c r="P448" s="170">
        <v>5150000</v>
      </c>
      <c r="Q448" s="170">
        <v>5779000</v>
      </c>
      <c r="R448" s="170">
        <v>6660000</v>
      </c>
      <c r="S448" s="170">
        <v>7841000</v>
      </c>
      <c r="T448" s="170">
        <v>8916000</v>
      </c>
      <c r="U448" s="170">
        <v>10187000</v>
      </c>
      <c r="V448" s="170">
        <v>10715000</v>
      </c>
      <c r="W448" s="170">
        <v>11269000</v>
      </c>
      <c r="X448" s="170">
        <v>11965000</v>
      </c>
      <c r="Y448" s="170">
        <v>12374000</v>
      </c>
      <c r="Z448" s="170">
        <v>12917000</v>
      </c>
      <c r="AA448" s="170">
        <v>13686000</v>
      </c>
      <c r="AB448" s="170">
        <v>14581000</v>
      </c>
      <c r="AC448" s="170">
        <v>15303000</v>
      </c>
      <c r="AD448" s="170">
        <v>16396000</v>
      </c>
      <c r="AE448" s="170">
        <v>17706000</v>
      </c>
      <c r="AF448" s="170">
        <v>18790000</v>
      </c>
      <c r="AG448" s="170">
        <v>20035000</v>
      </c>
      <c r="AH448" s="170">
        <v>21745000</v>
      </c>
      <c r="AI448" s="170">
        <v>23523000</v>
      </c>
      <c r="AJ448" s="170">
        <v>25211000</v>
      </c>
      <c r="AK448" s="170">
        <v>27633000</v>
      </c>
      <c r="AL448" s="170">
        <v>28167000</v>
      </c>
      <c r="AM448" s="170">
        <v>28937000</v>
      </c>
      <c r="AN448" s="170">
        <v>28744000</v>
      </c>
      <c r="AO448" s="170">
        <v>27484000</v>
      </c>
      <c r="AP448" s="170">
        <v>26632000</v>
      </c>
      <c r="AQ448" s="170">
        <v>26947000</v>
      </c>
      <c r="AR448" s="170">
        <v>27836000</v>
      </c>
      <c r="AS448" s="170">
        <v>28209000</v>
      </c>
      <c r="AT448" s="170">
        <v>29864000</v>
      </c>
      <c r="AU448" s="170">
        <v>30733000</v>
      </c>
      <c r="AV448" s="170">
        <v>31819000</v>
      </c>
      <c r="AW448" s="170">
        <v>27655000</v>
      </c>
    </row>
    <row r="449" spans="3:49" x14ac:dyDescent="0.2">
      <c r="C449" s="19" t="s">
        <v>11</v>
      </c>
      <c r="D449" s="19" t="s">
        <v>46</v>
      </c>
      <c r="E449" s="19" t="s">
        <v>46</v>
      </c>
      <c r="F449" s="199" t="s">
        <v>128</v>
      </c>
      <c r="G449" s="19" t="s">
        <v>127</v>
      </c>
      <c r="H449" s="19" t="s">
        <v>16</v>
      </c>
      <c r="I449" s="146">
        <v>6117702</v>
      </c>
      <c r="J449" s="146">
        <v>6961461</v>
      </c>
      <c r="K449" s="146">
        <v>8094948</v>
      </c>
      <c r="L449" s="146">
        <v>9215169</v>
      </c>
      <c r="M449" s="146">
        <v>9781370</v>
      </c>
      <c r="N449" s="146">
        <v>10947499</v>
      </c>
      <c r="O449" s="146">
        <v>12260894</v>
      </c>
      <c r="P449" s="146">
        <v>14138320</v>
      </c>
      <c r="Q449" s="146">
        <v>15963577</v>
      </c>
      <c r="R449" s="146">
        <v>18077402</v>
      </c>
      <c r="S449" s="146">
        <v>20959161</v>
      </c>
      <c r="T449" s="146">
        <v>23414698</v>
      </c>
      <c r="U449" s="146">
        <v>25494825</v>
      </c>
      <c r="V449" s="146">
        <v>26097141</v>
      </c>
      <c r="W449" s="146">
        <v>27240655</v>
      </c>
      <c r="X449" s="146">
        <v>29027541</v>
      </c>
      <c r="Y449" s="146">
        <v>30969769</v>
      </c>
      <c r="Z449" s="146">
        <v>33196325</v>
      </c>
      <c r="AA449" s="146">
        <v>35082910</v>
      </c>
      <c r="AB449" s="146">
        <v>37769723</v>
      </c>
      <c r="AC449" s="146">
        <v>41086322</v>
      </c>
      <c r="AD449" s="146">
        <v>44099583</v>
      </c>
      <c r="AE449" s="146">
        <v>47138800</v>
      </c>
      <c r="AF449" s="146">
        <v>50664877</v>
      </c>
      <c r="AG449" s="146">
        <v>54458424</v>
      </c>
      <c r="AH449" s="146">
        <v>59020880</v>
      </c>
      <c r="AI449" s="146">
        <v>64808253</v>
      </c>
      <c r="AJ449" s="146">
        <v>70211676</v>
      </c>
      <c r="AK449" s="146">
        <v>74902598</v>
      </c>
      <c r="AL449" s="146">
        <v>73080544</v>
      </c>
      <c r="AM449" s="146">
        <v>71860117</v>
      </c>
      <c r="AN449" s="146">
        <v>70359796</v>
      </c>
      <c r="AO449" s="146">
        <v>64748298</v>
      </c>
      <c r="AP449" s="146">
        <v>62496804</v>
      </c>
      <c r="AQ449" s="146">
        <v>63335761</v>
      </c>
      <c r="AR449" s="146">
        <v>65991609</v>
      </c>
      <c r="AS449" s="146">
        <v>67149311</v>
      </c>
      <c r="AT449" s="146">
        <v>69807427</v>
      </c>
      <c r="AU449" s="146">
        <v>73173218</v>
      </c>
      <c r="AV449" s="146">
        <v>77302349</v>
      </c>
      <c r="AW449" s="146">
        <v>73179166</v>
      </c>
    </row>
    <row r="450" spans="3:49" x14ac:dyDescent="0.2">
      <c r="C450" s="19" t="s">
        <v>17</v>
      </c>
      <c r="D450" s="19" t="s">
        <v>46</v>
      </c>
      <c r="E450" s="19" t="s">
        <v>46</v>
      </c>
      <c r="F450" s="199" t="s">
        <v>128</v>
      </c>
      <c r="G450" s="19" t="s">
        <v>127</v>
      </c>
      <c r="H450" s="19" t="s">
        <v>16</v>
      </c>
      <c r="I450" s="146">
        <v>1568219</v>
      </c>
      <c r="J450" s="146">
        <v>1707759</v>
      </c>
      <c r="K450" s="146">
        <v>1960096</v>
      </c>
      <c r="L450" s="146">
        <v>2256542</v>
      </c>
      <c r="M450" s="146">
        <v>2360774</v>
      </c>
      <c r="N450" s="146">
        <v>2526643</v>
      </c>
      <c r="O450" s="146">
        <v>2915226</v>
      </c>
      <c r="P450" s="146">
        <v>3423350</v>
      </c>
      <c r="Q450" s="146">
        <v>3879713</v>
      </c>
      <c r="R450" s="146">
        <v>4348152</v>
      </c>
      <c r="S450" s="146">
        <v>5075111</v>
      </c>
      <c r="T450" s="146">
        <v>5747222</v>
      </c>
      <c r="U450" s="146">
        <v>6170637</v>
      </c>
      <c r="V450" s="146">
        <v>6429028</v>
      </c>
      <c r="W450" s="146">
        <v>6635448</v>
      </c>
      <c r="X450" s="146">
        <v>7054564</v>
      </c>
      <c r="Y450" s="146">
        <v>7485880</v>
      </c>
      <c r="Z450" s="146">
        <v>8147710</v>
      </c>
      <c r="AA450" s="146">
        <v>8681165</v>
      </c>
      <c r="AB450" s="146">
        <v>9250420</v>
      </c>
      <c r="AC450" s="146">
        <v>10030998</v>
      </c>
      <c r="AD450" s="146">
        <v>10507857</v>
      </c>
      <c r="AE450" s="146">
        <v>11306387</v>
      </c>
      <c r="AF450" s="146">
        <v>11930594</v>
      </c>
      <c r="AG450" s="146">
        <v>12621704</v>
      </c>
      <c r="AH450" s="146">
        <v>13450533</v>
      </c>
      <c r="AI450" s="146">
        <v>14478790</v>
      </c>
      <c r="AJ450" s="146">
        <v>15644659</v>
      </c>
      <c r="AK450" s="146">
        <v>16907299</v>
      </c>
      <c r="AL450" s="146">
        <v>16285853</v>
      </c>
      <c r="AM450" s="146">
        <v>16123229</v>
      </c>
      <c r="AN450" s="146">
        <v>15647350</v>
      </c>
      <c r="AO450" s="146">
        <v>14637311</v>
      </c>
      <c r="AP450" s="146">
        <v>14201039</v>
      </c>
      <c r="AQ450" s="146">
        <v>14220083</v>
      </c>
      <c r="AR450" s="146">
        <v>14621664</v>
      </c>
      <c r="AS450" s="146">
        <v>14947971</v>
      </c>
      <c r="AT450" s="146">
        <v>15610978</v>
      </c>
      <c r="AU450" s="146">
        <v>16267052</v>
      </c>
      <c r="AV450" s="146">
        <v>16981072</v>
      </c>
      <c r="AW450" s="146">
        <v>16176077</v>
      </c>
    </row>
    <row r="451" spans="3:49" x14ac:dyDescent="0.2">
      <c r="C451" s="19" t="s">
        <v>18</v>
      </c>
      <c r="D451" s="19" t="s">
        <v>46</v>
      </c>
      <c r="E451" s="19" t="s">
        <v>46</v>
      </c>
      <c r="F451" s="199" t="s">
        <v>128</v>
      </c>
      <c r="G451" s="19" t="s">
        <v>127</v>
      </c>
      <c r="H451" s="19" t="s">
        <v>16</v>
      </c>
      <c r="I451" s="146">
        <v>1383657</v>
      </c>
      <c r="J451" s="146">
        <v>1563318</v>
      </c>
      <c r="K451" s="146">
        <v>1715213</v>
      </c>
      <c r="L451" s="146">
        <v>1976076</v>
      </c>
      <c r="M451" s="146">
        <v>2063406</v>
      </c>
      <c r="N451" s="146">
        <v>2341391</v>
      </c>
      <c r="O451" s="146">
        <v>2673829</v>
      </c>
      <c r="P451" s="146">
        <v>2891517</v>
      </c>
      <c r="Q451" s="146">
        <v>3180759</v>
      </c>
      <c r="R451" s="146">
        <v>3593460</v>
      </c>
      <c r="S451" s="146">
        <v>4100277</v>
      </c>
      <c r="T451" s="146">
        <v>4609825</v>
      </c>
      <c r="U451" s="146">
        <v>5093202</v>
      </c>
      <c r="V451" s="146">
        <v>5212909</v>
      </c>
      <c r="W451" s="146">
        <v>5252590</v>
      </c>
      <c r="X451" s="146">
        <v>5311159</v>
      </c>
      <c r="Y451" s="146">
        <v>5383989</v>
      </c>
      <c r="Z451" s="146">
        <v>5936077</v>
      </c>
      <c r="AA451" s="146">
        <v>6268245</v>
      </c>
      <c r="AB451" s="146">
        <v>6496275</v>
      </c>
      <c r="AC451" s="146">
        <v>6934028</v>
      </c>
      <c r="AD451" s="146">
        <v>7376932</v>
      </c>
      <c r="AE451" s="146">
        <v>7746594</v>
      </c>
      <c r="AF451" s="146">
        <v>8225293</v>
      </c>
      <c r="AG451" s="146">
        <v>8635420</v>
      </c>
      <c r="AH451" s="146">
        <v>9218762</v>
      </c>
      <c r="AI451" s="146">
        <v>10000444</v>
      </c>
      <c r="AJ451" s="146">
        <v>10766729</v>
      </c>
      <c r="AK451" s="146">
        <v>11509606</v>
      </c>
      <c r="AL451" s="146">
        <v>11051243</v>
      </c>
      <c r="AM451" s="146">
        <v>10976464</v>
      </c>
      <c r="AN451" s="146">
        <v>10693201</v>
      </c>
      <c r="AO451" s="146">
        <v>9913501</v>
      </c>
      <c r="AP451" s="146">
        <v>9458462</v>
      </c>
      <c r="AQ451" s="146">
        <v>9461430</v>
      </c>
      <c r="AR451" s="146">
        <v>9688407</v>
      </c>
      <c r="AS451" s="146">
        <v>9770874</v>
      </c>
      <c r="AT451" s="146">
        <v>10132218</v>
      </c>
      <c r="AU451" s="146">
        <v>10473233</v>
      </c>
      <c r="AV451" s="146">
        <v>10891559</v>
      </c>
      <c r="AW451" s="146">
        <v>10319452</v>
      </c>
    </row>
    <row r="452" spans="3:49" x14ac:dyDescent="0.2">
      <c r="C452" s="19" t="s">
        <v>19</v>
      </c>
      <c r="D452" s="19" t="s">
        <v>46</v>
      </c>
      <c r="E452" s="19" t="s">
        <v>46</v>
      </c>
      <c r="F452" s="199" t="s">
        <v>128</v>
      </c>
      <c r="G452" s="19" t="s">
        <v>127</v>
      </c>
      <c r="H452" s="19" t="s">
        <v>16</v>
      </c>
      <c r="I452" s="146">
        <v>917514</v>
      </c>
      <c r="J452" s="146">
        <v>1070328</v>
      </c>
      <c r="K452" s="146">
        <v>1215017</v>
      </c>
      <c r="L452" s="146">
        <v>1363202</v>
      </c>
      <c r="M452" s="146">
        <v>1481481</v>
      </c>
      <c r="N452" s="146">
        <v>1735161</v>
      </c>
      <c r="O452" s="146">
        <v>1810463</v>
      </c>
      <c r="P452" s="146">
        <v>2053495</v>
      </c>
      <c r="Q452" s="146">
        <v>2372026</v>
      </c>
      <c r="R452" s="146">
        <v>2759439</v>
      </c>
      <c r="S452" s="146">
        <v>3117980</v>
      </c>
      <c r="T452" s="146">
        <v>3508346</v>
      </c>
      <c r="U452" s="146">
        <v>3785907</v>
      </c>
      <c r="V452" s="146">
        <v>3873169</v>
      </c>
      <c r="W452" s="146">
        <v>4130754</v>
      </c>
      <c r="X452" s="146">
        <v>4589204</v>
      </c>
      <c r="Y452" s="146">
        <v>4952522</v>
      </c>
      <c r="Z452" s="146">
        <v>5519274</v>
      </c>
      <c r="AA452" s="146">
        <v>5970219</v>
      </c>
      <c r="AB452" s="146">
        <v>6508193</v>
      </c>
      <c r="AC452" s="146">
        <v>7334071</v>
      </c>
      <c r="AD452" s="146">
        <v>7851047</v>
      </c>
      <c r="AE452" s="146">
        <v>8372809</v>
      </c>
      <c r="AF452" s="146">
        <v>8761393</v>
      </c>
      <c r="AG452" s="146">
        <v>9590941</v>
      </c>
      <c r="AH452" s="146">
        <v>10368874</v>
      </c>
      <c r="AI452" s="146">
        <v>11176665</v>
      </c>
      <c r="AJ452" s="146">
        <v>12050574</v>
      </c>
      <c r="AK452" s="146">
        <v>12951691</v>
      </c>
      <c r="AL452" s="146">
        <v>12479585</v>
      </c>
      <c r="AM452" s="146">
        <v>12389327</v>
      </c>
      <c r="AN452" s="146">
        <v>12162166</v>
      </c>
      <c r="AO452" s="146">
        <v>11403607</v>
      </c>
      <c r="AP452" s="146">
        <v>11145903</v>
      </c>
      <c r="AQ452" s="146">
        <v>11413952</v>
      </c>
      <c r="AR452" s="146">
        <v>12043261</v>
      </c>
      <c r="AS452" s="146">
        <v>12505700</v>
      </c>
      <c r="AT452" s="146">
        <v>13126841</v>
      </c>
      <c r="AU452" s="146">
        <v>13885103</v>
      </c>
      <c r="AV452" s="146">
        <v>14749137</v>
      </c>
      <c r="AW452" s="146">
        <v>12402418</v>
      </c>
    </row>
    <row r="453" spans="3:49" x14ac:dyDescent="0.2">
      <c r="C453" s="19" t="s">
        <v>20</v>
      </c>
      <c r="D453" s="19" t="s">
        <v>46</v>
      </c>
      <c r="E453" s="19" t="s">
        <v>46</v>
      </c>
      <c r="F453" s="199" t="s">
        <v>128</v>
      </c>
      <c r="G453" s="19" t="s">
        <v>127</v>
      </c>
      <c r="H453" s="19" t="s">
        <v>16</v>
      </c>
      <c r="I453" s="146">
        <v>1963135</v>
      </c>
      <c r="J453" s="146">
        <v>2186959</v>
      </c>
      <c r="K453" s="146">
        <v>2430455</v>
      </c>
      <c r="L453" s="146">
        <v>2901224</v>
      </c>
      <c r="M453" s="146">
        <v>2938892</v>
      </c>
      <c r="N453" s="146">
        <v>3104882</v>
      </c>
      <c r="O453" s="146">
        <v>3325653</v>
      </c>
      <c r="P453" s="146">
        <v>3734704</v>
      </c>
      <c r="Q453" s="146">
        <v>4241968</v>
      </c>
      <c r="R453" s="146">
        <v>4793594</v>
      </c>
      <c r="S453" s="146">
        <v>5432313</v>
      </c>
      <c r="T453" s="146">
        <v>6076516</v>
      </c>
      <c r="U453" s="146">
        <v>6849311</v>
      </c>
      <c r="V453" s="146">
        <v>7253704</v>
      </c>
      <c r="W453" s="146">
        <v>7437772</v>
      </c>
      <c r="X453" s="146">
        <v>8254039</v>
      </c>
      <c r="Y453" s="146">
        <v>8797024</v>
      </c>
      <c r="Z453" s="146">
        <v>9476345</v>
      </c>
      <c r="AA453" s="146">
        <v>10283894</v>
      </c>
      <c r="AB453" s="146">
        <v>11515388</v>
      </c>
      <c r="AC453" s="146">
        <v>12335660</v>
      </c>
      <c r="AD453" s="146">
        <v>13158959</v>
      </c>
      <c r="AE453" s="146">
        <v>14017587</v>
      </c>
      <c r="AF453" s="146">
        <v>14844208</v>
      </c>
      <c r="AG453" s="146">
        <v>15747435</v>
      </c>
      <c r="AH453" s="146">
        <v>16878110</v>
      </c>
      <c r="AI453" s="146">
        <v>18052745</v>
      </c>
      <c r="AJ453" s="146">
        <v>19483852</v>
      </c>
      <c r="AK453" s="146">
        <v>20770362</v>
      </c>
      <c r="AL453" s="146">
        <v>19888814</v>
      </c>
      <c r="AM453" s="146">
        <v>19661984</v>
      </c>
      <c r="AN453" s="146">
        <v>19228990</v>
      </c>
      <c r="AO453" s="146">
        <v>17903853</v>
      </c>
      <c r="AP453" s="146">
        <v>17559739</v>
      </c>
      <c r="AQ453" s="146">
        <v>17870626</v>
      </c>
      <c r="AR453" s="146">
        <v>18549662</v>
      </c>
      <c r="AS453" s="146">
        <v>18905002</v>
      </c>
      <c r="AT453" s="146">
        <v>19859588</v>
      </c>
      <c r="AU453" s="146">
        <v>20760037</v>
      </c>
      <c r="AV453" s="146">
        <v>22081480</v>
      </c>
      <c r="AW453" s="146">
        <v>18969260</v>
      </c>
    </row>
    <row r="454" spans="3:49" x14ac:dyDescent="0.2">
      <c r="C454" s="19" t="s">
        <v>21</v>
      </c>
      <c r="D454" s="19" t="s">
        <v>46</v>
      </c>
      <c r="E454" s="19" t="s">
        <v>46</v>
      </c>
      <c r="F454" s="199" t="s">
        <v>128</v>
      </c>
      <c r="G454" s="19" t="s">
        <v>127</v>
      </c>
      <c r="H454" s="19" t="s">
        <v>16</v>
      </c>
      <c r="I454" s="146">
        <v>617917</v>
      </c>
      <c r="J454" s="146">
        <v>714316</v>
      </c>
      <c r="K454" s="146">
        <v>781079</v>
      </c>
      <c r="L454" s="146">
        <v>883874</v>
      </c>
      <c r="M454" s="146">
        <v>952877</v>
      </c>
      <c r="N454" s="146">
        <v>988230</v>
      </c>
      <c r="O454" s="146">
        <v>1118189</v>
      </c>
      <c r="P454" s="146">
        <v>1217759</v>
      </c>
      <c r="Q454" s="146">
        <v>1369475</v>
      </c>
      <c r="R454" s="146">
        <v>1553936</v>
      </c>
      <c r="S454" s="146">
        <v>1798867</v>
      </c>
      <c r="T454" s="146">
        <v>2044833</v>
      </c>
      <c r="U454" s="146">
        <v>2299832</v>
      </c>
      <c r="V454" s="146">
        <v>2382147</v>
      </c>
      <c r="W454" s="146">
        <v>2408264</v>
      </c>
      <c r="X454" s="146">
        <v>2606514</v>
      </c>
      <c r="Y454" s="146">
        <v>2689675</v>
      </c>
      <c r="Z454" s="146">
        <v>2909434</v>
      </c>
      <c r="AA454" s="146">
        <v>3153224</v>
      </c>
      <c r="AB454" s="146">
        <v>3411313</v>
      </c>
      <c r="AC454" s="146">
        <v>3669532</v>
      </c>
      <c r="AD454" s="146">
        <v>3919686</v>
      </c>
      <c r="AE454" s="146">
        <v>4226173</v>
      </c>
      <c r="AF454" s="146">
        <v>4460863</v>
      </c>
      <c r="AG454" s="146">
        <v>4770982</v>
      </c>
      <c r="AH454" s="146">
        <v>5124044</v>
      </c>
      <c r="AI454" s="146">
        <v>5496730</v>
      </c>
      <c r="AJ454" s="146">
        <v>5910487</v>
      </c>
      <c r="AK454" s="146">
        <v>6417056</v>
      </c>
      <c r="AL454" s="146">
        <v>6147923</v>
      </c>
      <c r="AM454" s="146">
        <v>6004468</v>
      </c>
      <c r="AN454" s="146">
        <v>5845011</v>
      </c>
      <c r="AO454" s="146">
        <v>5426148</v>
      </c>
      <c r="AP454" s="146">
        <v>5272726</v>
      </c>
      <c r="AQ454" s="146">
        <v>5326464</v>
      </c>
      <c r="AR454" s="146">
        <v>5474252</v>
      </c>
      <c r="AS454" s="146">
        <v>5608938</v>
      </c>
      <c r="AT454" s="146">
        <v>5769243</v>
      </c>
      <c r="AU454" s="146">
        <v>6037786</v>
      </c>
      <c r="AV454" s="146">
        <v>6367625</v>
      </c>
      <c r="AW454" s="146">
        <v>5932490</v>
      </c>
    </row>
    <row r="455" spans="3:49" x14ac:dyDescent="0.2">
      <c r="C455" s="19" t="s">
        <v>22</v>
      </c>
      <c r="D455" s="19" t="s">
        <v>46</v>
      </c>
      <c r="E455" s="19" t="s">
        <v>46</v>
      </c>
      <c r="F455" s="199" t="s">
        <v>128</v>
      </c>
      <c r="G455" s="19" t="s">
        <v>127</v>
      </c>
      <c r="H455" s="19" t="s">
        <v>16</v>
      </c>
      <c r="I455" s="146">
        <v>2514098</v>
      </c>
      <c r="J455" s="146">
        <v>2837469</v>
      </c>
      <c r="K455" s="146">
        <v>3333917</v>
      </c>
      <c r="L455" s="146">
        <v>3664572</v>
      </c>
      <c r="M455" s="146">
        <v>3949325</v>
      </c>
      <c r="N455" s="146">
        <v>4382647</v>
      </c>
      <c r="O455" s="146">
        <v>5050540</v>
      </c>
      <c r="P455" s="146">
        <v>5753619</v>
      </c>
      <c r="Q455" s="146">
        <v>6421893</v>
      </c>
      <c r="R455" s="146">
        <v>7217813</v>
      </c>
      <c r="S455" s="146">
        <v>8220508</v>
      </c>
      <c r="T455" s="146">
        <v>9467597</v>
      </c>
      <c r="U455" s="146">
        <v>10669152</v>
      </c>
      <c r="V455" s="146">
        <v>11042358</v>
      </c>
      <c r="W455" s="146">
        <v>11482827</v>
      </c>
      <c r="X455" s="146">
        <v>12103546</v>
      </c>
      <c r="Y455" s="146">
        <v>12664506</v>
      </c>
      <c r="Z455" s="146">
        <v>13762205</v>
      </c>
      <c r="AA455" s="146">
        <v>14502398</v>
      </c>
      <c r="AB455" s="146">
        <v>15039070</v>
      </c>
      <c r="AC455" s="146">
        <v>16048698</v>
      </c>
      <c r="AD455" s="146">
        <v>17007480</v>
      </c>
      <c r="AE455" s="146">
        <v>18024117</v>
      </c>
      <c r="AF455" s="146">
        <v>18970807</v>
      </c>
      <c r="AG455" s="146">
        <v>20033841</v>
      </c>
      <c r="AH455" s="146">
        <v>21313021</v>
      </c>
      <c r="AI455" s="146">
        <v>22764713</v>
      </c>
      <c r="AJ455" s="146">
        <v>24419483</v>
      </c>
      <c r="AK455" s="146">
        <v>25610472</v>
      </c>
      <c r="AL455" s="146">
        <v>25274235</v>
      </c>
      <c r="AM455" s="146">
        <v>25328353</v>
      </c>
      <c r="AN455" s="146">
        <v>24656541</v>
      </c>
      <c r="AO455" s="146">
        <v>23090284</v>
      </c>
      <c r="AP455" s="146">
        <v>22157954</v>
      </c>
      <c r="AQ455" s="146">
        <v>22196453</v>
      </c>
      <c r="AR455" s="146">
        <v>22997003</v>
      </c>
      <c r="AS455" s="146">
        <v>23300886</v>
      </c>
      <c r="AT455" s="146">
        <v>24147330</v>
      </c>
      <c r="AU455" s="146">
        <v>24972611</v>
      </c>
      <c r="AV455" s="146">
        <v>26229991</v>
      </c>
      <c r="AW455" s="146">
        <v>24869315</v>
      </c>
    </row>
    <row r="456" spans="3:49" x14ac:dyDescent="0.2">
      <c r="C456" s="19" t="s">
        <v>23</v>
      </c>
      <c r="D456" s="19" t="s">
        <v>46</v>
      </c>
      <c r="E456" s="19" t="s">
        <v>46</v>
      </c>
      <c r="F456" s="199" t="s">
        <v>128</v>
      </c>
      <c r="G456" s="19" t="s">
        <v>127</v>
      </c>
      <c r="H456" s="19" t="s">
        <v>16</v>
      </c>
      <c r="I456" s="146">
        <v>1577419</v>
      </c>
      <c r="J456" s="146">
        <v>1798487</v>
      </c>
      <c r="K456" s="146">
        <v>2025630</v>
      </c>
      <c r="L456" s="146">
        <v>2291877</v>
      </c>
      <c r="M456" s="146">
        <v>2520942</v>
      </c>
      <c r="N456" s="146">
        <v>2850428</v>
      </c>
      <c r="O456" s="146">
        <v>2951847</v>
      </c>
      <c r="P456" s="146">
        <v>3195453</v>
      </c>
      <c r="Q456" s="146">
        <v>3624703</v>
      </c>
      <c r="R456" s="146">
        <v>4167459</v>
      </c>
      <c r="S456" s="146">
        <v>4798871</v>
      </c>
      <c r="T456" s="146">
        <v>5464855</v>
      </c>
      <c r="U456" s="146">
        <v>5913802</v>
      </c>
      <c r="V456" s="146">
        <v>6395500</v>
      </c>
      <c r="W456" s="146">
        <v>6686757</v>
      </c>
      <c r="X456" s="146">
        <v>7110145</v>
      </c>
      <c r="Y456" s="146">
        <v>7457094</v>
      </c>
      <c r="Z456" s="146">
        <v>8091211</v>
      </c>
      <c r="AA456" s="146">
        <v>8726581</v>
      </c>
      <c r="AB456" s="146">
        <v>9020890</v>
      </c>
      <c r="AC456" s="146">
        <v>9645977</v>
      </c>
      <c r="AD456" s="146">
        <v>10445688</v>
      </c>
      <c r="AE456" s="146">
        <v>11259309</v>
      </c>
      <c r="AF456" s="146">
        <v>12150573</v>
      </c>
      <c r="AG456" s="146">
        <v>13157497</v>
      </c>
      <c r="AH456" s="146">
        <v>14304187</v>
      </c>
      <c r="AI456" s="146">
        <v>15733250</v>
      </c>
      <c r="AJ456" s="146">
        <v>17272788</v>
      </c>
      <c r="AK456" s="146">
        <v>18709972</v>
      </c>
      <c r="AL456" s="146">
        <v>18303282</v>
      </c>
      <c r="AM456" s="146">
        <v>18442957</v>
      </c>
      <c r="AN456" s="146">
        <v>17560619</v>
      </c>
      <c r="AO456" s="146">
        <v>15891983</v>
      </c>
      <c r="AP456" s="146">
        <v>15189363</v>
      </c>
      <c r="AQ456" s="146">
        <v>15156873</v>
      </c>
      <c r="AR456" s="146">
        <v>15661149</v>
      </c>
      <c r="AS456" s="146">
        <v>15962646</v>
      </c>
      <c r="AT456" s="146">
        <v>16628513</v>
      </c>
      <c r="AU456" s="146">
        <v>17280438</v>
      </c>
      <c r="AV456" s="146">
        <v>18121369</v>
      </c>
      <c r="AW456" s="146">
        <v>17495690</v>
      </c>
    </row>
    <row r="457" spans="3:49" x14ac:dyDescent="0.2">
      <c r="C457" s="19" t="s">
        <v>24</v>
      </c>
      <c r="D457" s="19" t="s">
        <v>46</v>
      </c>
      <c r="E457" s="19" t="s">
        <v>46</v>
      </c>
      <c r="F457" s="199" t="s">
        <v>128</v>
      </c>
      <c r="G457" s="19" t="s">
        <v>127</v>
      </c>
      <c r="H457" s="19" t="s">
        <v>16</v>
      </c>
      <c r="I457" s="146">
        <v>10245485</v>
      </c>
      <c r="J457" s="146">
        <v>11273865</v>
      </c>
      <c r="K457" s="146">
        <v>12269383</v>
      </c>
      <c r="L457" s="146">
        <v>13677207</v>
      </c>
      <c r="M457" s="146">
        <v>14710884</v>
      </c>
      <c r="N457" s="146">
        <v>15434377</v>
      </c>
      <c r="O457" s="146">
        <v>18213985</v>
      </c>
      <c r="P457" s="146">
        <v>21027963</v>
      </c>
      <c r="Q457" s="146">
        <v>23742601</v>
      </c>
      <c r="R457" s="146">
        <v>27007264</v>
      </c>
      <c r="S457" s="146">
        <v>31338951</v>
      </c>
      <c r="T457" s="146">
        <v>35491934</v>
      </c>
      <c r="U457" s="146">
        <v>38295655</v>
      </c>
      <c r="V457" s="146">
        <v>39280937</v>
      </c>
      <c r="W457" s="146">
        <v>40049622</v>
      </c>
      <c r="X457" s="146">
        <v>42233408</v>
      </c>
      <c r="Y457" s="146">
        <v>45308385</v>
      </c>
      <c r="Z457" s="146">
        <v>48392284</v>
      </c>
      <c r="AA457" s="146">
        <v>51883833</v>
      </c>
      <c r="AB457" s="146">
        <v>55916771</v>
      </c>
      <c r="AC457" s="146">
        <v>61191920</v>
      </c>
      <c r="AD457" s="146">
        <v>64893217</v>
      </c>
      <c r="AE457" s="146">
        <v>68870861</v>
      </c>
      <c r="AF457" s="146">
        <v>73101500</v>
      </c>
      <c r="AG457" s="146">
        <v>77811592</v>
      </c>
      <c r="AH457" s="146">
        <v>83500494</v>
      </c>
      <c r="AI457" s="146">
        <v>90353321</v>
      </c>
      <c r="AJ457" s="146">
        <v>97737880</v>
      </c>
      <c r="AK457" s="146">
        <v>103998688</v>
      </c>
      <c r="AL457" s="146">
        <v>100954000</v>
      </c>
      <c r="AM457" s="146">
        <v>100596345</v>
      </c>
      <c r="AN457" s="146">
        <v>97294213</v>
      </c>
      <c r="AO457" s="146">
        <v>91667511</v>
      </c>
      <c r="AP457" s="146">
        <v>88896191</v>
      </c>
      <c r="AQ457" s="146">
        <v>89990416</v>
      </c>
      <c r="AR457" s="146">
        <v>94322297</v>
      </c>
      <c r="AS457" s="146">
        <v>96741557</v>
      </c>
      <c r="AT457" s="146">
        <v>100596564</v>
      </c>
      <c r="AU457" s="146">
        <v>105256895</v>
      </c>
      <c r="AV457" s="146">
        <v>110838902</v>
      </c>
      <c r="AW457" s="146">
        <v>104582680</v>
      </c>
    </row>
    <row r="458" spans="3:49" x14ac:dyDescent="0.2">
      <c r="C458" s="19" t="s">
        <v>25</v>
      </c>
      <c r="D458" s="19" t="s">
        <v>46</v>
      </c>
      <c r="E458" s="19" t="s">
        <v>46</v>
      </c>
      <c r="F458" s="199" t="s">
        <v>128</v>
      </c>
      <c r="G458" s="19" t="s">
        <v>127</v>
      </c>
      <c r="H458" s="19" t="s">
        <v>16</v>
      </c>
      <c r="I458" s="146">
        <v>4718376</v>
      </c>
      <c r="J458" s="146">
        <v>5345216</v>
      </c>
      <c r="K458" s="146">
        <v>5839118</v>
      </c>
      <c r="L458" s="146">
        <v>6714991</v>
      </c>
      <c r="M458" s="146">
        <v>7270359</v>
      </c>
      <c r="N458" s="146">
        <v>7867735</v>
      </c>
      <c r="O458" s="146">
        <v>8531596</v>
      </c>
      <c r="P458" s="146">
        <v>9681559</v>
      </c>
      <c r="Q458" s="146">
        <v>10708953</v>
      </c>
      <c r="R458" s="146">
        <v>12372658</v>
      </c>
      <c r="S458" s="146">
        <v>14464250</v>
      </c>
      <c r="T458" s="146">
        <v>16194589</v>
      </c>
      <c r="U458" s="146">
        <v>17416657</v>
      </c>
      <c r="V458" s="146">
        <v>18350885</v>
      </c>
      <c r="W458" s="146">
        <v>19188267</v>
      </c>
      <c r="X458" s="146">
        <v>20759049</v>
      </c>
      <c r="Y458" s="146">
        <v>22163896</v>
      </c>
      <c r="Z458" s="146">
        <v>24324408</v>
      </c>
      <c r="AA458" s="146">
        <v>26219714</v>
      </c>
      <c r="AB458" s="146">
        <v>27999689</v>
      </c>
      <c r="AC458" s="146">
        <v>30650233</v>
      </c>
      <c r="AD458" s="146">
        <v>32279230</v>
      </c>
      <c r="AE458" s="146">
        <v>34652723</v>
      </c>
      <c r="AF458" s="146">
        <v>36553227</v>
      </c>
      <c r="AG458" s="146">
        <v>39056956</v>
      </c>
      <c r="AH458" s="146">
        <v>41580604</v>
      </c>
      <c r="AI458" s="146">
        <v>44976698</v>
      </c>
      <c r="AJ458" s="146">
        <v>48043016</v>
      </c>
      <c r="AK458" s="146">
        <v>51217281</v>
      </c>
      <c r="AL458" s="146">
        <v>48346287</v>
      </c>
      <c r="AM458" s="146">
        <v>47663885</v>
      </c>
      <c r="AN458" s="146">
        <v>45843354</v>
      </c>
      <c r="AO458" s="146">
        <v>42445824</v>
      </c>
      <c r="AP458" s="146">
        <v>41132268</v>
      </c>
      <c r="AQ458" s="146">
        <v>42067846</v>
      </c>
      <c r="AR458" s="146">
        <v>43885844</v>
      </c>
      <c r="AS458" s="146">
        <v>44888110</v>
      </c>
      <c r="AT458" s="146">
        <v>47266430</v>
      </c>
      <c r="AU458" s="146">
        <v>49534965</v>
      </c>
      <c r="AV458" s="146">
        <v>52222755</v>
      </c>
      <c r="AW458" s="146">
        <v>48477375</v>
      </c>
    </row>
    <row r="459" spans="3:49" x14ac:dyDescent="0.2">
      <c r="C459" s="19" t="s">
        <v>26</v>
      </c>
      <c r="D459" s="19" t="s">
        <v>46</v>
      </c>
      <c r="E459" s="19" t="s">
        <v>46</v>
      </c>
      <c r="F459" s="199" t="s">
        <v>128</v>
      </c>
      <c r="G459" s="19" t="s">
        <v>127</v>
      </c>
      <c r="H459" s="19" t="s">
        <v>16</v>
      </c>
      <c r="I459" s="146">
        <v>684243</v>
      </c>
      <c r="J459" s="146">
        <v>748419</v>
      </c>
      <c r="K459" s="146">
        <v>841660</v>
      </c>
      <c r="L459" s="146">
        <v>997554</v>
      </c>
      <c r="M459" s="146">
        <v>1103114</v>
      </c>
      <c r="N459" s="146">
        <v>1205592</v>
      </c>
      <c r="O459" s="146">
        <v>1390120</v>
      </c>
      <c r="P459" s="146">
        <v>1630731</v>
      </c>
      <c r="Q459" s="146">
        <v>1867158</v>
      </c>
      <c r="R459" s="146">
        <v>2186294</v>
      </c>
      <c r="S459" s="146">
        <v>2526166</v>
      </c>
      <c r="T459" s="146">
        <v>2878988</v>
      </c>
      <c r="U459" s="146">
        <v>3271761</v>
      </c>
      <c r="V459" s="146">
        <v>3384492</v>
      </c>
      <c r="W459" s="146">
        <v>3457723</v>
      </c>
      <c r="X459" s="146">
        <v>3674408</v>
      </c>
      <c r="Y459" s="146">
        <v>3775907</v>
      </c>
      <c r="Z459" s="146">
        <v>4040410</v>
      </c>
      <c r="AA459" s="146">
        <v>4323069</v>
      </c>
      <c r="AB459" s="146">
        <v>4614695</v>
      </c>
      <c r="AC459" s="146">
        <v>4971311</v>
      </c>
      <c r="AD459" s="146">
        <v>5271163</v>
      </c>
      <c r="AE459" s="146">
        <v>5587401</v>
      </c>
      <c r="AF459" s="146">
        <v>5963111</v>
      </c>
      <c r="AG459" s="146">
        <v>6350689</v>
      </c>
      <c r="AH459" s="146">
        <v>6824449</v>
      </c>
      <c r="AI459" s="146">
        <v>7341456</v>
      </c>
      <c r="AJ459" s="146">
        <v>7914505</v>
      </c>
      <c r="AK459" s="146">
        <v>8494546</v>
      </c>
      <c r="AL459" s="146">
        <v>8367641</v>
      </c>
      <c r="AM459" s="146">
        <v>8431685</v>
      </c>
      <c r="AN459" s="146">
        <v>8125802</v>
      </c>
      <c r="AO459" s="146">
        <v>7493386</v>
      </c>
      <c r="AP459" s="146">
        <v>7396866</v>
      </c>
      <c r="AQ459" s="146">
        <v>7412647</v>
      </c>
      <c r="AR459" s="146">
        <v>7682176</v>
      </c>
      <c r="AS459" s="146">
        <v>7874557</v>
      </c>
      <c r="AT459" s="146">
        <v>8098810</v>
      </c>
      <c r="AU459" s="146">
        <v>8446099</v>
      </c>
      <c r="AV459" s="146">
        <v>8907923</v>
      </c>
      <c r="AW459" s="146">
        <v>8567150</v>
      </c>
    </row>
    <row r="460" spans="3:49" x14ac:dyDescent="0.2">
      <c r="C460" s="19" t="s">
        <v>27</v>
      </c>
      <c r="D460" s="19" t="s">
        <v>46</v>
      </c>
      <c r="E460" s="19" t="s">
        <v>46</v>
      </c>
      <c r="F460" s="199" t="s">
        <v>128</v>
      </c>
      <c r="G460" s="19" t="s">
        <v>127</v>
      </c>
      <c r="H460" s="19" t="s">
        <v>16</v>
      </c>
      <c r="I460" s="146">
        <v>2752551</v>
      </c>
      <c r="J460" s="146">
        <v>3125932</v>
      </c>
      <c r="K460" s="146">
        <v>3575765</v>
      </c>
      <c r="L460" s="146">
        <v>3939350</v>
      </c>
      <c r="M460" s="146">
        <v>4220713</v>
      </c>
      <c r="N460" s="146">
        <v>4520941</v>
      </c>
      <c r="O460" s="146">
        <v>4829481</v>
      </c>
      <c r="P460" s="146">
        <v>5328448</v>
      </c>
      <c r="Q460" s="146">
        <v>6030302</v>
      </c>
      <c r="R460" s="146">
        <v>6900631</v>
      </c>
      <c r="S460" s="146">
        <v>8051854</v>
      </c>
      <c r="T460" s="146">
        <v>9035080</v>
      </c>
      <c r="U460" s="146">
        <v>9808724</v>
      </c>
      <c r="V460" s="146">
        <v>10258489</v>
      </c>
      <c r="W460" s="146">
        <v>10608257</v>
      </c>
      <c r="X460" s="146">
        <v>11322513</v>
      </c>
      <c r="Y460" s="146">
        <v>11930950</v>
      </c>
      <c r="Z460" s="146">
        <v>13022352</v>
      </c>
      <c r="AA460" s="146">
        <v>13930061</v>
      </c>
      <c r="AB460" s="146">
        <v>14713256</v>
      </c>
      <c r="AC460" s="146">
        <v>15976753</v>
      </c>
      <c r="AD460" s="146">
        <v>16911020</v>
      </c>
      <c r="AE460" s="146">
        <v>17895910</v>
      </c>
      <c r="AF460" s="146">
        <v>18916267</v>
      </c>
      <c r="AG460" s="146">
        <v>20054695</v>
      </c>
      <c r="AH460" s="146">
        <v>21437578</v>
      </c>
      <c r="AI460" s="146">
        <v>23218273</v>
      </c>
      <c r="AJ460" s="146">
        <v>25266210</v>
      </c>
      <c r="AK460" s="146">
        <v>27003521</v>
      </c>
      <c r="AL460" s="146">
        <v>26550078</v>
      </c>
      <c r="AM460" s="146">
        <v>26387387</v>
      </c>
      <c r="AN460" s="146">
        <v>25546722</v>
      </c>
      <c r="AO460" s="146">
        <v>23826063</v>
      </c>
      <c r="AP460" s="146">
        <v>23236704</v>
      </c>
      <c r="AQ460" s="146">
        <v>23322885</v>
      </c>
      <c r="AR460" s="146">
        <v>24269833</v>
      </c>
      <c r="AS460" s="146">
        <v>24743180</v>
      </c>
      <c r="AT460" s="146">
        <v>25571257</v>
      </c>
      <c r="AU460" s="146">
        <v>26560048</v>
      </c>
      <c r="AV460" s="146">
        <v>27860873</v>
      </c>
      <c r="AW460" s="146">
        <v>26812851</v>
      </c>
    </row>
    <row r="461" spans="3:49" x14ac:dyDescent="0.2">
      <c r="C461" s="19" t="s">
        <v>28</v>
      </c>
      <c r="D461" s="19" t="s">
        <v>46</v>
      </c>
      <c r="E461" s="19" t="s">
        <v>46</v>
      </c>
      <c r="F461" s="199" t="s">
        <v>128</v>
      </c>
      <c r="G461" s="19" t="s">
        <v>127</v>
      </c>
      <c r="H461" s="19" t="s">
        <v>16</v>
      </c>
      <c r="I461" s="146">
        <v>8789428</v>
      </c>
      <c r="J461" s="146">
        <v>9898937</v>
      </c>
      <c r="K461" s="146">
        <v>11591959</v>
      </c>
      <c r="L461" s="146">
        <v>13350971</v>
      </c>
      <c r="M461" s="146">
        <v>14042993</v>
      </c>
      <c r="N461" s="146">
        <v>15090990</v>
      </c>
      <c r="O461" s="146">
        <v>17878981</v>
      </c>
      <c r="P461" s="146">
        <v>19937521</v>
      </c>
      <c r="Q461" s="146">
        <v>22109319</v>
      </c>
      <c r="R461" s="146">
        <v>24836494</v>
      </c>
      <c r="S461" s="146">
        <v>29076301</v>
      </c>
      <c r="T461" s="146">
        <v>32644118</v>
      </c>
      <c r="U461" s="146">
        <v>36134968</v>
      </c>
      <c r="V461" s="146">
        <v>38153798</v>
      </c>
      <c r="W461" s="146">
        <v>39142706</v>
      </c>
      <c r="X461" s="146">
        <v>40699154</v>
      </c>
      <c r="Y461" s="146">
        <v>42174491</v>
      </c>
      <c r="Z461" s="146">
        <v>46127578</v>
      </c>
      <c r="AA461" s="146">
        <v>50220671</v>
      </c>
      <c r="AB461" s="146">
        <v>54944762</v>
      </c>
      <c r="AC461" s="146">
        <v>60504036</v>
      </c>
      <c r="AD461" s="146">
        <v>64799407</v>
      </c>
      <c r="AE461" s="146">
        <v>68789958</v>
      </c>
      <c r="AF461" s="146">
        <v>72366831</v>
      </c>
      <c r="AG461" s="146">
        <v>77588291</v>
      </c>
      <c r="AH461" s="146">
        <v>83590079</v>
      </c>
      <c r="AI461" s="146">
        <v>90773521</v>
      </c>
      <c r="AJ461" s="146">
        <v>97427363</v>
      </c>
      <c r="AK461" s="146">
        <v>105209736</v>
      </c>
      <c r="AL461" s="146">
        <v>104816162</v>
      </c>
      <c r="AM461" s="146">
        <v>104195662</v>
      </c>
      <c r="AN461" s="146">
        <v>102772384</v>
      </c>
      <c r="AO461" s="146">
        <v>98801586</v>
      </c>
      <c r="AP461" s="146">
        <v>96738283</v>
      </c>
      <c r="AQ461" s="146">
        <v>98825399</v>
      </c>
      <c r="AR461" s="146">
        <v>102929893</v>
      </c>
      <c r="AS461" s="146">
        <v>105147941</v>
      </c>
      <c r="AT461" s="146">
        <v>108623148</v>
      </c>
      <c r="AU461" s="146">
        <v>112562844</v>
      </c>
      <c r="AV461" s="146">
        <v>119993395</v>
      </c>
      <c r="AW461" s="146">
        <v>115550622</v>
      </c>
    </row>
    <row r="462" spans="3:49" x14ac:dyDescent="0.2">
      <c r="C462" s="19" t="s">
        <v>29</v>
      </c>
      <c r="D462" s="19" t="s">
        <v>46</v>
      </c>
      <c r="E462" s="19" t="s">
        <v>46</v>
      </c>
      <c r="F462" s="199" t="s">
        <v>128</v>
      </c>
      <c r="G462" s="19" t="s">
        <v>127</v>
      </c>
      <c r="H462" s="19" t="s">
        <v>16</v>
      </c>
      <c r="I462" s="146">
        <v>927662</v>
      </c>
      <c r="J462" s="146">
        <v>1050975</v>
      </c>
      <c r="K462" s="146">
        <v>1164187</v>
      </c>
      <c r="L462" s="146">
        <v>1286539</v>
      </c>
      <c r="M462" s="146">
        <v>1459038</v>
      </c>
      <c r="N462" s="146">
        <v>1684922</v>
      </c>
      <c r="O462" s="146">
        <v>1896549</v>
      </c>
      <c r="P462" s="146">
        <v>2098500</v>
      </c>
      <c r="Q462" s="146">
        <v>2393310</v>
      </c>
      <c r="R462" s="146">
        <v>2785507</v>
      </c>
      <c r="S462" s="146">
        <v>3212288</v>
      </c>
      <c r="T462" s="146">
        <v>3621971</v>
      </c>
      <c r="U462" s="146">
        <v>3951889</v>
      </c>
      <c r="V462" s="146">
        <v>4149219</v>
      </c>
      <c r="W462" s="146">
        <v>4349961</v>
      </c>
      <c r="X462" s="146">
        <v>4634450</v>
      </c>
      <c r="Y462" s="146">
        <v>4888808</v>
      </c>
      <c r="Z462" s="146">
        <v>5495036</v>
      </c>
      <c r="AA462" s="146">
        <v>5962867</v>
      </c>
      <c r="AB462" s="146">
        <v>6450754</v>
      </c>
      <c r="AC462" s="146">
        <v>7052741</v>
      </c>
      <c r="AD462" s="146">
        <v>7701403</v>
      </c>
      <c r="AE462" s="146">
        <v>8427183</v>
      </c>
      <c r="AF462" s="146">
        <v>9041926</v>
      </c>
      <c r="AG462" s="146">
        <v>9823043</v>
      </c>
      <c r="AH462" s="146">
        <v>10678168</v>
      </c>
      <c r="AI462" s="146">
        <v>11869852</v>
      </c>
      <c r="AJ462" s="146">
        <v>12995816</v>
      </c>
      <c r="AK462" s="146">
        <v>14162805</v>
      </c>
      <c r="AL462" s="146">
        <v>13695769</v>
      </c>
      <c r="AM462" s="146">
        <v>13757929</v>
      </c>
      <c r="AN462" s="146">
        <v>13253661</v>
      </c>
      <c r="AO462" s="146">
        <v>12325642</v>
      </c>
      <c r="AP462" s="146">
        <v>11998297</v>
      </c>
      <c r="AQ462" s="146">
        <v>12136205</v>
      </c>
      <c r="AR462" s="146">
        <v>12679482</v>
      </c>
      <c r="AS462" s="146">
        <v>13052196</v>
      </c>
      <c r="AT462" s="146">
        <v>13773749</v>
      </c>
      <c r="AU462" s="146">
        <v>14351155</v>
      </c>
      <c r="AV462" s="146">
        <v>14953207</v>
      </c>
      <c r="AW462" s="146">
        <v>14329351</v>
      </c>
    </row>
    <row r="463" spans="3:49" x14ac:dyDescent="0.2">
      <c r="C463" s="19" t="s">
        <v>30</v>
      </c>
      <c r="D463" s="19" t="s">
        <v>46</v>
      </c>
      <c r="E463" s="19" t="s">
        <v>46</v>
      </c>
      <c r="F463" s="199" t="s">
        <v>128</v>
      </c>
      <c r="G463" s="19" t="s">
        <v>127</v>
      </c>
      <c r="H463" s="19" t="s">
        <v>16</v>
      </c>
      <c r="I463" s="146">
        <v>809170</v>
      </c>
      <c r="J463" s="146">
        <v>921795</v>
      </c>
      <c r="K463" s="146">
        <v>1034866</v>
      </c>
      <c r="L463" s="146">
        <v>1125083</v>
      </c>
      <c r="M463" s="146">
        <v>1207655</v>
      </c>
      <c r="N463" s="146">
        <v>1344114</v>
      </c>
      <c r="O463" s="146">
        <v>1539160</v>
      </c>
      <c r="P463" s="146">
        <v>1743666</v>
      </c>
      <c r="Q463" s="146">
        <v>1933912</v>
      </c>
      <c r="R463" s="146">
        <v>2250949</v>
      </c>
      <c r="S463" s="146">
        <v>2517066</v>
      </c>
      <c r="T463" s="146">
        <v>2935997</v>
      </c>
      <c r="U463" s="146">
        <v>3199257</v>
      </c>
      <c r="V463" s="146">
        <v>3289532</v>
      </c>
      <c r="W463" s="146">
        <v>3486111</v>
      </c>
      <c r="X463" s="146">
        <v>3752873</v>
      </c>
      <c r="Y463" s="146">
        <v>3997357</v>
      </c>
      <c r="Z463" s="146">
        <v>4446442</v>
      </c>
      <c r="AA463" s="146">
        <v>4872153</v>
      </c>
      <c r="AB463" s="146">
        <v>5162590</v>
      </c>
      <c r="AC463" s="146">
        <v>5714578</v>
      </c>
      <c r="AD463" s="146">
        <v>6056734</v>
      </c>
      <c r="AE463" s="146">
        <v>6376018</v>
      </c>
      <c r="AF463" s="146">
        <v>6670777</v>
      </c>
      <c r="AG463" s="146">
        <v>7045005</v>
      </c>
      <c r="AH463" s="146">
        <v>7463263</v>
      </c>
      <c r="AI463" s="146">
        <v>7952308</v>
      </c>
      <c r="AJ463" s="146">
        <v>8516305</v>
      </c>
      <c r="AK463" s="146">
        <v>9061954</v>
      </c>
      <c r="AL463" s="146">
        <v>8835237</v>
      </c>
      <c r="AM463" s="146">
        <v>8845184</v>
      </c>
      <c r="AN463" s="146">
        <v>8708126</v>
      </c>
      <c r="AO463" s="146">
        <v>8132080</v>
      </c>
      <c r="AP463" s="146">
        <v>7905736</v>
      </c>
      <c r="AQ463" s="146">
        <v>7962694</v>
      </c>
      <c r="AR463" s="146">
        <v>8173985</v>
      </c>
      <c r="AS463" s="146">
        <v>8462215</v>
      </c>
      <c r="AT463" s="146">
        <v>8795940</v>
      </c>
      <c r="AU463" s="146">
        <v>9169500</v>
      </c>
      <c r="AV463" s="146">
        <v>9607682</v>
      </c>
      <c r="AW463" s="146">
        <v>9234455</v>
      </c>
    </row>
    <row r="464" spans="3:49" x14ac:dyDescent="0.2">
      <c r="C464" s="19" t="s">
        <v>31</v>
      </c>
      <c r="D464" s="19" t="s">
        <v>46</v>
      </c>
      <c r="E464" s="19" t="s">
        <v>46</v>
      </c>
      <c r="F464" s="199" t="s">
        <v>128</v>
      </c>
      <c r="G464" s="19" t="s">
        <v>127</v>
      </c>
      <c r="H464" s="19" t="s">
        <v>16</v>
      </c>
      <c r="I464" s="146">
        <v>4288705</v>
      </c>
      <c r="J464" s="146">
        <v>4858415</v>
      </c>
      <c r="K464" s="146">
        <v>5522205</v>
      </c>
      <c r="L464" s="146">
        <v>6083328</v>
      </c>
      <c r="M464" s="146">
        <v>6474590</v>
      </c>
      <c r="N464" s="146">
        <v>7009195</v>
      </c>
      <c r="O464" s="146">
        <v>7625636</v>
      </c>
      <c r="P464" s="146">
        <v>7802303</v>
      </c>
      <c r="Q464" s="146">
        <v>8584641</v>
      </c>
      <c r="R464" s="146">
        <v>9527072</v>
      </c>
      <c r="S464" s="146">
        <v>10785829</v>
      </c>
      <c r="T464" s="146">
        <v>11953694</v>
      </c>
      <c r="U464" s="146">
        <v>12645735</v>
      </c>
      <c r="V464" s="146">
        <v>13570437</v>
      </c>
      <c r="W464" s="146">
        <v>13969341</v>
      </c>
      <c r="X464" s="146">
        <v>14784028</v>
      </c>
      <c r="Y464" s="146">
        <v>15481857</v>
      </c>
      <c r="Z464" s="146">
        <v>16695567</v>
      </c>
      <c r="AA464" s="146">
        <v>17867244</v>
      </c>
      <c r="AB464" s="146">
        <v>19190767</v>
      </c>
      <c r="AC464" s="146">
        <v>20514390</v>
      </c>
      <c r="AD464" s="146">
        <v>21912280</v>
      </c>
      <c r="AE464" s="146">
        <v>23108989</v>
      </c>
      <c r="AF464" s="146">
        <v>24259154</v>
      </c>
      <c r="AG464" s="146">
        <v>25429050</v>
      </c>
      <c r="AH464" s="146">
        <v>26894595</v>
      </c>
      <c r="AI464" s="146">
        <v>28748191</v>
      </c>
      <c r="AJ464" s="146">
        <v>30830525</v>
      </c>
      <c r="AK464" s="146">
        <v>33032401</v>
      </c>
      <c r="AL464" s="146">
        <v>31930336</v>
      </c>
      <c r="AM464" s="146">
        <v>32086015</v>
      </c>
      <c r="AN464" s="146">
        <v>31394694</v>
      </c>
      <c r="AO464" s="146">
        <v>29917798</v>
      </c>
      <c r="AP464" s="146">
        <v>29019901</v>
      </c>
      <c r="AQ464" s="146">
        <v>29151972</v>
      </c>
      <c r="AR464" s="146">
        <v>30126891</v>
      </c>
      <c r="AS464" s="146">
        <v>30876866</v>
      </c>
      <c r="AT464" s="146">
        <v>31989233</v>
      </c>
      <c r="AU464" s="146">
        <v>32974954</v>
      </c>
      <c r="AV464" s="146">
        <v>34519141</v>
      </c>
      <c r="AW464" s="146">
        <v>32997402</v>
      </c>
    </row>
    <row r="465" spans="3:49" x14ac:dyDescent="0.2">
      <c r="C465" s="19" t="s">
        <v>32</v>
      </c>
      <c r="D465" s="19" t="s">
        <v>46</v>
      </c>
      <c r="E465" s="19" t="s">
        <v>46</v>
      </c>
      <c r="F465" s="199" t="s">
        <v>128</v>
      </c>
      <c r="G465" s="19" t="s">
        <v>127</v>
      </c>
      <c r="H465" s="19" t="s">
        <v>16</v>
      </c>
      <c r="I465" s="146">
        <v>356318</v>
      </c>
      <c r="J465" s="146">
        <v>361185</v>
      </c>
      <c r="K465" s="146">
        <v>427962</v>
      </c>
      <c r="L465" s="146">
        <v>496217</v>
      </c>
      <c r="M465" s="146">
        <v>515547</v>
      </c>
      <c r="N465" s="146">
        <v>576043</v>
      </c>
      <c r="O465" s="146">
        <v>662603</v>
      </c>
      <c r="P465" s="146">
        <v>784701</v>
      </c>
      <c r="Q465" s="146">
        <v>881163</v>
      </c>
      <c r="R465" s="146">
        <v>1005526</v>
      </c>
      <c r="S465" s="146">
        <v>1129595</v>
      </c>
      <c r="T465" s="146">
        <v>1300615</v>
      </c>
      <c r="U465" s="146">
        <v>1333592</v>
      </c>
      <c r="V465" s="146">
        <v>1433016</v>
      </c>
      <c r="W465" s="146">
        <v>1497312</v>
      </c>
      <c r="X465" s="146">
        <v>1547846</v>
      </c>
      <c r="Y465" s="146">
        <v>1585540</v>
      </c>
      <c r="Z465" s="146">
        <v>1764940</v>
      </c>
      <c r="AA465" s="146">
        <v>1880132</v>
      </c>
      <c r="AB465" s="146">
        <v>2023659</v>
      </c>
      <c r="AC465" s="146">
        <v>2172864</v>
      </c>
      <c r="AD465" s="146">
        <v>2305674</v>
      </c>
      <c r="AE465" s="146">
        <v>2460619</v>
      </c>
      <c r="AF465" s="146">
        <v>2600684</v>
      </c>
      <c r="AG465" s="146">
        <v>2775188</v>
      </c>
      <c r="AH465" s="146">
        <v>2921540</v>
      </c>
      <c r="AI465" s="146">
        <v>3164726</v>
      </c>
      <c r="AJ465" s="146">
        <v>3388775</v>
      </c>
      <c r="AK465" s="146">
        <v>3589190</v>
      </c>
      <c r="AL465" s="146">
        <v>3449257</v>
      </c>
      <c r="AM465" s="146">
        <v>3458717</v>
      </c>
      <c r="AN465" s="146">
        <v>3377631</v>
      </c>
      <c r="AO465" s="146">
        <v>3168932</v>
      </c>
      <c r="AP465" s="146">
        <v>3068730</v>
      </c>
      <c r="AQ465" s="146">
        <v>3091323</v>
      </c>
      <c r="AR465" s="146">
        <v>3176312</v>
      </c>
      <c r="AS465" s="146">
        <v>3255754</v>
      </c>
      <c r="AT465" s="146">
        <v>3341341</v>
      </c>
      <c r="AU465" s="146">
        <v>3486453</v>
      </c>
      <c r="AV465" s="146">
        <v>3702509</v>
      </c>
      <c r="AW465" s="146">
        <v>3417770</v>
      </c>
    </row>
    <row r="466" spans="3:49" x14ac:dyDescent="0.2">
      <c r="C466" s="19" t="s">
        <v>33</v>
      </c>
      <c r="D466" s="19" t="s">
        <v>46</v>
      </c>
      <c r="E466" s="19" t="s">
        <v>46</v>
      </c>
      <c r="F466" s="199" t="s">
        <v>128</v>
      </c>
      <c r="G466" s="19" t="s">
        <v>127</v>
      </c>
      <c r="H466" s="19" t="s">
        <v>16</v>
      </c>
      <c r="I466" s="146">
        <v>50231599</v>
      </c>
      <c r="J466" s="146">
        <v>56424836</v>
      </c>
      <c r="K466" s="146">
        <v>63823460</v>
      </c>
      <c r="L466" s="146">
        <v>72223776</v>
      </c>
      <c r="M466" s="146">
        <v>77053960</v>
      </c>
      <c r="N466" s="146">
        <v>83610790</v>
      </c>
      <c r="O466" s="146">
        <v>94674752</v>
      </c>
      <c r="P466" s="146">
        <v>106443609</v>
      </c>
      <c r="Q466" s="146">
        <v>119305473</v>
      </c>
      <c r="R466" s="146">
        <v>135383650</v>
      </c>
      <c r="S466" s="146">
        <v>156605388</v>
      </c>
      <c r="T466" s="146">
        <v>176390878</v>
      </c>
      <c r="U466" s="146">
        <v>192334906</v>
      </c>
      <c r="V466" s="146">
        <v>200556761</v>
      </c>
      <c r="W466" s="146">
        <v>207024367</v>
      </c>
      <c r="X466" s="146">
        <v>219464441</v>
      </c>
      <c r="Y466" s="146">
        <v>231707650</v>
      </c>
      <c r="Z466" s="146">
        <v>251347598</v>
      </c>
      <c r="AA466" s="146">
        <v>269828380</v>
      </c>
      <c r="AB466" s="146">
        <v>290028215</v>
      </c>
      <c r="AC466" s="146">
        <v>315834112</v>
      </c>
      <c r="AD466" s="146">
        <v>336497360</v>
      </c>
      <c r="AE466" s="146">
        <v>358261438</v>
      </c>
      <c r="AF466" s="146">
        <v>379482085</v>
      </c>
      <c r="AG466" s="146">
        <v>404950753</v>
      </c>
      <c r="AH466" s="146">
        <v>434569181</v>
      </c>
      <c r="AI466" s="146">
        <v>470909936</v>
      </c>
      <c r="AJ466" s="146">
        <v>507880643</v>
      </c>
      <c r="AK466" s="146">
        <v>543549178</v>
      </c>
      <c r="AL466" s="146">
        <v>529456246</v>
      </c>
      <c r="AM466" s="146">
        <v>526209708</v>
      </c>
      <c r="AN466" s="146">
        <v>512470261</v>
      </c>
      <c r="AO466" s="146">
        <v>480793807</v>
      </c>
      <c r="AP466" s="146">
        <v>466874966</v>
      </c>
      <c r="AQ466" s="146">
        <v>472943029</v>
      </c>
      <c r="AR466" s="146">
        <v>492273720</v>
      </c>
      <c r="AS466" s="146">
        <v>503193704</v>
      </c>
      <c r="AT466" s="146">
        <v>523138610</v>
      </c>
      <c r="AU466" s="146">
        <v>545192391</v>
      </c>
      <c r="AV466" s="146">
        <v>575330969</v>
      </c>
      <c r="AW466" s="146">
        <v>543313524</v>
      </c>
    </row>
    <row r="467" spans="3:49" x14ac:dyDescent="0.2">
      <c r="C467" s="19" t="s">
        <v>34</v>
      </c>
      <c r="D467" s="19" t="s">
        <v>46</v>
      </c>
      <c r="E467" s="19" t="s">
        <v>46</v>
      </c>
      <c r="F467" s="199" t="s">
        <v>128</v>
      </c>
      <c r="G467" s="19" t="s">
        <v>127</v>
      </c>
      <c r="H467" s="19" t="s">
        <v>16</v>
      </c>
      <c r="I467" s="146">
        <v>64401</v>
      </c>
      <c r="J467" s="146">
        <v>81164</v>
      </c>
      <c r="K467" s="146">
        <v>86540</v>
      </c>
      <c r="L467" s="146">
        <v>107224</v>
      </c>
      <c r="M467" s="146">
        <v>118040</v>
      </c>
      <c r="N467" s="146">
        <v>162210</v>
      </c>
      <c r="O467" s="146">
        <v>159248</v>
      </c>
      <c r="P467" s="146">
        <v>169391</v>
      </c>
      <c r="Q467" s="146">
        <v>148527</v>
      </c>
      <c r="R467" s="146">
        <v>200350</v>
      </c>
      <c r="S467" s="146">
        <v>212612</v>
      </c>
      <c r="T467" s="146">
        <v>235122</v>
      </c>
      <c r="U467" s="146">
        <v>276094</v>
      </c>
      <c r="V467" s="146">
        <v>310239</v>
      </c>
      <c r="W467" s="146">
        <v>324633</v>
      </c>
      <c r="X467" s="146">
        <v>353559</v>
      </c>
      <c r="Y467" s="146">
        <v>368350</v>
      </c>
      <c r="Z467" s="146">
        <v>368402</v>
      </c>
      <c r="AA467" s="146">
        <v>373620</v>
      </c>
      <c r="AB467" s="146">
        <v>361785</v>
      </c>
      <c r="AC467" s="146">
        <v>389888</v>
      </c>
      <c r="AD467" s="146">
        <v>396640</v>
      </c>
      <c r="AE467" s="146">
        <v>389562</v>
      </c>
      <c r="AF467" s="146">
        <v>353915</v>
      </c>
      <c r="AG467" s="146">
        <v>412247</v>
      </c>
      <c r="AH467" s="146">
        <v>463819</v>
      </c>
      <c r="AI467" s="146">
        <v>541064</v>
      </c>
      <c r="AJ467" s="146">
        <v>543357</v>
      </c>
      <c r="AK467" s="146">
        <v>576822</v>
      </c>
      <c r="AL467" s="146">
        <v>588754</v>
      </c>
      <c r="AM467" s="146">
        <v>603292</v>
      </c>
      <c r="AN467" s="146">
        <v>857739</v>
      </c>
      <c r="AO467" s="146">
        <v>606193</v>
      </c>
      <c r="AP467" s="146">
        <v>646034</v>
      </c>
      <c r="AQ467" s="146">
        <v>587971</v>
      </c>
      <c r="AR467" s="146">
        <v>618280</v>
      </c>
      <c r="AS467" s="146">
        <v>530296</v>
      </c>
      <c r="AT467" s="146">
        <v>526390</v>
      </c>
      <c r="AU467" s="146">
        <v>525609</v>
      </c>
      <c r="AV467" s="146">
        <v>558031</v>
      </c>
      <c r="AW467" s="146">
        <v>542476</v>
      </c>
    </row>
    <row r="468" spans="3:49" ht="12" thickBot="1" x14ac:dyDescent="0.25">
      <c r="C468" s="161" t="s">
        <v>35</v>
      </c>
      <c r="D468" s="161" t="s">
        <v>46</v>
      </c>
      <c r="E468" s="161" t="s">
        <v>46</v>
      </c>
      <c r="F468" s="200" t="s">
        <v>128</v>
      </c>
      <c r="G468" s="161" t="s">
        <v>127</v>
      </c>
      <c r="H468" s="161" t="s">
        <v>16</v>
      </c>
      <c r="I468" s="163">
        <v>50296000</v>
      </c>
      <c r="J468" s="163">
        <v>56506000</v>
      </c>
      <c r="K468" s="163">
        <v>63910000</v>
      </c>
      <c r="L468" s="163">
        <v>72331000</v>
      </c>
      <c r="M468" s="163">
        <v>77172000</v>
      </c>
      <c r="N468" s="163">
        <v>83773000</v>
      </c>
      <c r="O468" s="163">
        <v>94834000</v>
      </c>
      <c r="P468" s="163">
        <v>106613000</v>
      </c>
      <c r="Q468" s="163">
        <v>119454000</v>
      </c>
      <c r="R468" s="163">
        <v>135584000</v>
      </c>
      <c r="S468" s="163">
        <v>156818000</v>
      </c>
      <c r="T468" s="163">
        <v>176626000</v>
      </c>
      <c r="U468" s="163">
        <v>192611000</v>
      </c>
      <c r="V468" s="163">
        <v>200867000</v>
      </c>
      <c r="W468" s="163">
        <v>207349000</v>
      </c>
      <c r="X468" s="163">
        <v>219818000</v>
      </c>
      <c r="Y468" s="163">
        <v>232076000</v>
      </c>
      <c r="Z468" s="163">
        <v>251716000</v>
      </c>
      <c r="AA468" s="163">
        <v>270202000</v>
      </c>
      <c r="AB468" s="163">
        <v>290390000</v>
      </c>
      <c r="AC468" s="163">
        <v>316224000</v>
      </c>
      <c r="AD468" s="163">
        <v>336894000</v>
      </c>
      <c r="AE468" s="163">
        <v>358651000</v>
      </c>
      <c r="AF468" s="163">
        <v>379836000</v>
      </c>
      <c r="AG468" s="163">
        <v>405363000</v>
      </c>
      <c r="AH468" s="163">
        <v>435033000</v>
      </c>
      <c r="AI468" s="163">
        <v>471451000</v>
      </c>
      <c r="AJ468" s="163">
        <v>508424000</v>
      </c>
      <c r="AK468" s="163">
        <v>544126000</v>
      </c>
      <c r="AL468" s="163">
        <v>530045000</v>
      </c>
      <c r="AM468" s="163">
        <v>526813000</v>
      </c>
      <c r="AN468" s="163">
        <v>513328000</v>
      </c>
      <c r="AO468" s="163">
        <v>481400000</v>
      </c>
      <c r="AP468" s="163">
        <v>467521000</v>
      </c>
      <c r="AQ468" s="163">
        <v>473531000</v>
      </c>
      <c r="AR468" s="163">
        <v>492892000</v>
      </c>
      <c r="AS468" s="163">
        <v>503724000</v>
      </c>
      <c r="AT468" s="163">
        <v>523665000</v>
      </c>
      <c r="AU468" s="163">
        <v>545718000</v>
      </c>
      <c r="AV468" s="163">
        <v>575889000</v>
      </c>
      <c r="AW468" s="163">
        <v>543856000</v>
      </c>
    </row>
    <row r="469" spans="3:49" x14ac:dyDescent="0.2">
      <c r="G469" s="28"/>
      <c r="H469" s="28"/>
    </row>
    <row r="470" spans="3:49" x14ac:dyDescent="0.2">
      <c r="G470" s="28"/>
      <c r="H470" s="28"/>
    </row>
  </sheetData>
  <autoFilter ref="C8:H8"/>
  <pageMargins left="0.7" right="0.7" top="0.75" bottom="0.75" header="0.3" footer="0.3"/>
  <pageSetup paperSize="9" orientation="portrait" verticalDpi="300" r:id="rId1"/>
  <ignoredErrors>
    <ignoredError sqref="AR8 AA8:AB8" numberStoredAsText="1"/>
    <ignoredError sqref="D29:D89" twoDigitTextYea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R274"/>
  <sheetViews>
    <sheetView zoomScaleNormal="100" zoomScaleSheetLayoutView="100" workbookViewId="0">
      <pane xSplit="3" topLeftCell="D1" activePane="topRight" state="frozen"/>
      <selection activeCell="C26" sqref="C26"/>
      <selection pane="topRight" activeCell="D1" sqref="D1"/>
    </sheetView>
  </sheetViews>
  <sheetFormatPr baseColWidth="10" defaultRowHeight="11.25" x14ac:dyDescent="0.2"/>
  <cols>
    <col min="1" max="1" width="4.1640625" customWidth="1"/>
    <col min="2" max="2" width="4.33203125" customWidth="1"/>
    <col min="3" max="3" width="47.83203125" customWidth="1"/>
    <col min="11" max="44" width="12.6640625" bestFit="1" customWidth="1"/>
  </cols>
  <sheetData>
    <row r="1" spans="3:44" x14ac:dyDescent="0.2">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row>
    <row r="2" spans="3:44" ht="20.25" x14ac:dyDescent="0.35">
      <c r="C2" s="325" t="s">
        <v>306</v>
      </c>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row>
    <row r="3" spans="3:44" ht="20.25" x14ac:dyDescent="0.35">
      <c r="C3" s="325" t="s">
        <v>92</v>
      </c>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row>
    <row r="5" spans="3:44" x14ac:dyDescent="0.2">
      <c r="C5" s="5" t="s">
        <v>51</v>
      </c>
    </row>
    <row r="6" spans="3:44" x14ac:dyDescent="0.2">
      <c r="C6" s="6" t="s">
        <v>272</v>
      </c>
    </row>
    <row r="7" spans="3:44" x14ac:dyDescent="0.2">
      <c r="C7" s="6"/>
      <c r="D7" s="2"/>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row>
    <row r="8" spans="3:44" x14ac:dyDescent="0.2">
      <c r="C8" s="288" t="s">
        <v>52</v>
      </c>
      <c r="D8" s="288">
        <v>1980</v>
      </c>
      <c r="E8" s="288">
        <v>1981</v>
      </c>
      <c r="F8" s="288">
        <v>1982</v>
      </c>
      <c r="G8" s="288">
        <v>1983</v>
      </c>
      <c r="H8" s="288">
        <v>1984</v>
      </c>
      <c r="I8" s="288">
        <v>1985</v>
      </c>
      <c r="J8" s="288">
        <v>1986</v>
      </c>
      <c r="K8" s="288">
        <v>1987</v>
      </c>
      <c r="L8" s="288">
        <v>1988</v>
      </c>
      <c r="M8" s="288">
        <v>1989</v>
      </c>
      <c r="N8" s="288">
        <v>1990</v>
      </c>
      <c r="O8" s="288">
        <v>1991</v>
      </c>
      <c r="P8" s="288">
        <v>1992</v>
      </c>
      <c r="Q8" s="288">
        <v>1993</v>
      </c>
      <c r="R8" s="288">
        <v>1994</v>
      </c>
      <c r="S8" s="288">
        <v>1995</v>
      </c>
      <c r="T8" s="288">
        <v>1996</v>
      </c>
      <c r="U8" s="288">
        <v>1997</v>
      </c>
      <c r="V8" s="288">
        <v>1998</v>
      </c>
      <c r="W8" s="288">
        <v>1999</v>
      </c>
      <c r="X8" s="288" t="s">
        <v>261</v>
      </c>
      <c r="Y8" s="288" t="s">
        <v>262</v>
      </c>
      <c r="Z8" s="288" t="s">
        <v>263</v>
      </c>
      <c r="AA8" s="288" t="s">
        <v>264</v>
      </c>
      <c r="AB8" s="288" t="s">
        <v>53</v>
      </c>
      <c r="AC8" s="288" t="s">
        <v>54</v>
      </c>
      <c r="AD8" s="288" t="s">
        <v>55</v>
      </c>
      <c r="AE8" s="288" t="s">
        <v>56</v>
      </c>
      <c r="AF8" s="288" t="s">
        <v>57</v>
      </c>
      <c r="AG8" s="288" t="s">
        <v>265</v>
      </c>
      <c r="AH8" s="288" t="s">
        <v>58</v>
      </c>
      <c r="AI8" s="288" t="s">
        <v>59</v>
      </c>
      <c r="AJ8" s="288" t="s">
        <v>60</v>
      </c>
      <c r="AK8" s="288" t="s">
        <v>61</v>
      </c>
      <c r="AL8" s="288" t="s">
        <v>260</v>
      </c>
      <c r="AM8" s="288" t="s">
        <v>273</v>
      </c>
      <c r="AN8" s="288">
        <v>2016</v>
      </c>
      <c r="AO8" s="288">
        <v>2017</v>
      </c>
      <c r="AP8" s="288">
        <v>2018</v>
      </c>
      <c r="AQ8" s="288" t="s">
        <v>325</v>
      </c>
      <c r="AR8" s="288" t="s">
        <v>326</v>
      </c>
    </row>
    <row r="9" spans="3:44" x14ac:dyDescent="0.2">
      <c r="C9" s="6" t="s">
        <v>62</v>
      </c>
      <c r="D9" s="211">
        <v>78914000</v>
      </c>
      <c r="E9" s="211">
        <v>90204000</v>
      </c>
      <c r="F9" s="211">
        <v>103574000</v>
      </c>
      <c r="G9" s="211">
        <v>117760000</v>
      </c>
      <c r="H9" s="211">
        <v>130273000</v>
      </c>
      <c r="I9" s="211">
        <v>144722000</v>
      </c>
      <c r="J9" s="211">
        <v>163430000</v>
      </c>
      <c r="K9" s="211">
        <v>183907000</v>
      </c>
      <c r="L9" s="211">
        <v>202263000</v>
      </c>
      <c r="M9" s="211">
        <v>228860000</v>
      </c>
      <c r="N9" s="211">
        <v>254361000</v>
      </c>
      <c r="O9" s="211">
        <v>281135000</v>
      </c>
      <c r="P9" s="211">
        <v>308958000</v>
      </c>
      <c r="Q9" s="211">
        <v>321723000</v>
      </c>
      <c r="R9" s="211">
        <v>339094000</v>
      </c>
      <c r="S9" s="211">
        <v>362033000</v>
      </c>
      <c r="T9" s="211">
        <v>381353000</v>
      </c>
      <c r="U9" s="211">
        <v>400956000</v>
      </c>
      <c r="V9" s="211">
        <v>425504000</v>
      </c>
      <c r="W9" s="211">
        <v>455107000</v>
      </c>
      <c r="X9" s="211">
        <v>494409000</v>
      </c>
      <c r="Y9" s="211">
        <v>531457000</v>
      </c>
      <c r="Z9" s="211">
        <v>564465000</v>
      </c>
      <c r="AA9" s="211">
        <v>599312000</v>
      </c>
      <c r="AB9" s="211">
        <v>648143000</v>
      </c>
      <c r="AC9" s="211">
        <v>699381000</v>
      </c>
      <c r="AD9" s="211">
        <v>754164000</v>
      </c>
      <c r="AE9" s="211">
        <v>810267000</v>
      </c>
      <c r="AF9" s="211">
        <v>846368000</v>
      </c>
      <c r="AG9" s="211">
        <v>829454000</v>
      </c>
      <c r="AH9" s="211">
        <v>844456000</v>
      </c>
      <c r="AI9" s="211">
        <v>841983000</v>
      </c>
      <c r="AJ9" s="211">
        <v>819715000</v>
      </c>
      <c r="AK9" s="211">
        <v>804600000</v>
      </c>
      <c r="AL9" s="211">
        <v>815389000</v>
      </c>
      <c r="AM9" s="211">
        <v>840125000</v>
      </c>
      <c r="AN9" s="211">
        <v>860543000</v>
      </c>
      <c r="AO9" s="211">
        <v>894434000</v>
      </c>
      <c r="AP9" s="211">
        <v>924163000</v>
      </c>
      <c r="AQ9" s="211">
        <v>947966000</v>
      </c>
      <c r="AR9" s="211">
        <v>873276000</v>
      </c>
    </row>
    <row r="10" spans="3:44" x14ac:dyDescent="0.2">
      <c r="C10" s="6" t="s">
        <v>63</v>
      </c>
      <c r="D10" s="212">
        <v>64823000</v>
      </c>
      <c r="E10" s="212">
        <v>73317000</v>
      </c>
      <c r="F10" s="212">
        <v>83919000</v>
      </c>
      <c r="G10" s="212">
        <v>94716000</v>
      </c>
      <c r="H10" s="212">
        <v>104643000</v>
      </c>
      <c r="I10" s="212">
        <v>115748000</v>
      </c>
      <c r="J10" s="212">
        <v>130638000</v>
      </c>
      <c r="K10" s="212">
        <v>146046000</v>
      </c>
      <c r="L10" s="212">
        <v>160428000</v>
      </c>
      <c r="M10" s="212">
        <v>180360000</v>
      </c>
      <c r="N10" s="212">
        <v>198831000</v>
      </c>
      <c r="O10" s="212">
        <v>217622000</v>
      </c>
      <c r="P10" s="212">
        <v>236831000</v>
      </c>
      <c r="Q10" s="212">
        <v>244484000</v>
      </c>
      <c r="R10" s="212">
        <v>259012000</v>
      </c>
      <c r="S10" s="212">
        <v>276379000</v>
      </c>
      <c r="T10" s="212">
        <v>291146000</v>
      </c>
      <c r="U10" s="212">
        <v>307809000</v>
      </c>
      <c r="V10" s="212">
        <v>326674000</v>
      </c>
      <c r="W10" s="212">
        <v>349559000</v>
      </c>
      <c r="X10" s="212">
        <v>380340000</v>
      </c>
      <c r="Y10" s="212">
        <v>408931000</v>
      </c>
      <c r="Z10" s="212">
        <v>432783000</v>
      </c>
      <c r="AA10" s="212">
        <v>457473000</v>
      </c>
      <c r="AB10" s="212">
        <v>492934000</v>
      </c>
      <c r="AC10" s="212">
        <v>530024000</v>
      </c>
      <c r="AD10" s="212">
        <v>570855000</v>
      </c>
      <c r="AE10" s="212">
        <v>609744000</v>
      </c>
      <c r="AF10" s="212">
        <v>627013000</v>
      </c>
      <c r="AG10" s="212">
        <v>598490000</v>
      </c>
      <c r="AH10" s="212">
        <v>612349000</v>
      </c>
      <c r="AI10" s="212">
        <v>611386000</v>
      </c>
      <c r="AJ10" s="212">
        <v>602781000</v>
      </c>
      <c r="AK10" s="212">
        <v>590837000</v>
      </c>
      <c r="AL10" s="212">
        <v>601586000</v>
      </c>
      <c r="AM10" s="212">
        <v>618514000</v>
      </c>
      <c r="AN10" s="212">
        <v>636323000</v>
      </c>
      <c r="AO10" s="212">
        <v>666148000</v>
      </c>
      <c r="AP10" s="212">
        <v>688061000</v>
      </c>
      <c r="AQ10" s="212">
        <v>700921000</v>
      </c>
      <c r="AR10" s="212">
        <v>615416000</v>
      </c>
    </row>
    <row r="11" spans="3:44" x14ac:dyDescent="0.2">
      <c r="C11" s="6" t="s">
        <v>64</v>
      </c>
      <c r="D11" s="212">
        <v>496000</v>
      </c>
      <c r="E11" s="212">
        <v>565000</v>
      </c>
      <c r="F11" s="212">
        <v>652000</v>
      </c>
      <c r="G11" s="212">
        <v>733000</v>
      </c>
      <c r="H11" s="212">
        <v>825000</v>
      </c>
      <c r="I11" s="212">
        <v>915000</v>
      </c>
      <c r="J11" s="212">
        <v>1123000</v>
      </c>
      <c r="K11" s="212">
        <v>1276000</v>
      </c>
      <c r="L11" s="212">
        <v>1516000</v>
      </c>
      <c r="M11" s="212">
        <v>1865000</v>
      </c>
      <c r="N11" s="212">
        <v>2244000</v>
      </c>
      <c r="O11" s="212">
        <v>2656000</v>
      </c>
      <c r="P11" s="212">
        <v>3136000</v>
      </c>
      <c r="Q11" s="212">
        <v>3653000</v>
      </c>
      <c r="R11" s="212">
        <v>4264000</v>
      </c>
      <c r="S11" s="212">
        <v>4527000</v>
      </c>
      <c r="T11" s="212">
        <v>4659000</v>
      </c>
      <c r="U11" s="212">
        <v>4837000</v>
      </c>
      <c r="V11" s="212">
        <v>5102000</v>
      </c>
      <c r="W11" s="212">
        <v>5523000</v>
      </c>
      <c r="X11" s="212">
        <v>5892000</v>
      </c>
      <c r="Y11" s="212">
        <v>6549000</v>
      </c>
      <c r="Z11" s="212">
        <v>7074000</v>
      </c>
      <c r="AA11" s="212">
        <v>7246000</v>
      </c>
      <c r="AB11" s="212">
        <v>7653000</v>
      </c>
      <c r="AC11" s="212">
        <v>8631000</v>
      </c>
      <c r="AD11" s="212">
        <v>9042000</v>
      </c>
      <c r="AE11" s="212">
        <v>10092000</v>
      </c>
      <c r="AF11" s="212">
        <v>10505000</v>
      </c>
      <c r="AG11" s="212">
        <v>10259000</v>
      </c>
      <c r="AH11" s="212">
        <v>10776000</v>
      </c>
      <c r="AI11" s="212">
        <v>10699000</v>
      </c>
      <c r="AJ11" s="212">
        <v>10952000</v>
      </c>
      <c r="AK11" s="212">
        <v>10911000</v>
      </c>
      <c r="AL11" s="212">
        <v>11125000</v>
      </c>
      <c r="AM11" s="212">
        <v>11701000</v>
      </c>
      <c r="AN11" s="212">
        <v>11942000</v>
      </c>
      <c r="AO11" s="212">
        <v>11954000</v>
      </c>
      <c r="AP11" s="212">
        <v>11413000</v>
      </c>
      <c r="AQ11" s="212">
        <v>12717000</v>
      </c>
      <c r="AR11" s="212">
        <v>12601000</v>
      </c>
    </row>
    <row r="12" spans="3:44" x14ac:dyDescent="0.2">
      <c r="C12" s="6" t="s">
        <v>65</v>
      </c>
      <c r="D12" s="212">
        <v>13595000</v>
      </c>
      <c r="E12" s="212">
        <v>16322000</v>
      </c>
      <c r="F12" s="212">
        <v>19003000</v>
      </c>
      <c r="G12" s="212">
        <v>22311000</v>
      </c>
      <c r="H12" s="212">
        <v>24805000</v>
      </c>
      <c r="I12" s="212">
        <v>28059000</v>
      </c>
      <c r="J12" s="212">
        <v>31669000</v>
      </c>
      <c r="K12" s="212">
        <v>36585000</v>
      </c>
      <c r="L12" s="212">
        <v>40319000</v>
      </c>
      <c r="M12" s="212">
        <v>46635000</v>
      </c>
      <c r="N12" s="212">
        <v>53286000</v>
      </c>
      <c r="O12" s="212">
        <v>60857000</v>
      </c>
      <c r="P12" s="212">
        <v>68991000</v>
      </c>
      <c r="Q12" s="212">
        <v>73586000</v>
      </c>
      <c r="R12" s="212">
        <v>75818000</v>
      </c>
      <c r="S12" s="212">
        <v>81127000</v>
      </c>
      <c r="T12" s="212">
        <v>85548000</v>
      </c>
      <c r="U12" s="212">
        <v>88310000</v>
      </c>
      <c r="V12" s="212">
        <v>93728000</v>
      </c>
      <c r="W12" s="212">
        <v>100025000</v>
      </c>
      <c r="X12" s="212">
        <v>108177000</v>
      </c>
      <c r="Y12" s="212">
        <v>115977000</v>
      </c>
      <c r="Z12" s="212">
        <v>124608000</v>
      </c>
      <c r="AA12" s="212">
        <v>134593000</v>
      </c>
      <c r="AB12" s="212">
        <v>147556000</v>
      </c>
      <c r="AC12" s="212">
        <v>160726000</v>
      </c>
      <c r="AD12" s="212">
        <v>174267000</v>
      </c>
      <c r="AE12" s="212">
        <v>190431000</v>
      </c>
      <c r="AF12" s="212">
        <v>208850000</v>
      </c>
      <c r="AG12" s="212">
        <v>220705000</v>
      </c>
      <c r="AH12" s="212">
        <v>221331000</v>
      </c>
      <c r="AI12" s="212">
        <v>219898000</v>
      </c>
      <c r="AJ12" s="212">
        <v>205982000</v>
      </c>
      <c r="AK12" s="212">
        <v>202852000</v>
      </c>
      <c r="AL12" s="212">
        <v>202678000</v>
      </c>
      <c r="AM12" s="212">
        <v>209910000</v>
      </c>
      <c r="AN12" s="212">
        <v>212278000</v>
      </c>
      <c r="AO12" s="212">
        <v>216332000</v>
      </c>
      <c r="AP12" s="212">
        <v>224689000</v>
      </c>
      <c r="AQ12" s="212">
        <v>234328000</v>
      </c>
      <c r="AR12" s="212">
        <v>245259000</v>
      </c>
    </row>
    <row r="13" spans="3:44" x14ac:dyDescent="0.2">
      <c r="C13" s="6" t="s">
        <v>66</v>
      </c>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v>0</v>
      </c>
      <c r="AO13" s="36">
        <v>0</v>
      </c>
      <c r="AP13" s="36">
        <v>0</v>
      </c>
      <c r="AQ13" s="36">
        <v>0</v>
      </c>
      <c r="AR13" s="36">
        <v>0</v>
      </c>
    </row>
    <row r="14" spans="3:44" x14ac:dyDescent="0.2">
      <c r="C14" s="6" t="s">
        <v>67</v>
      </c>
      <c r="D14" s="211">
        <v>24366000</v>
      </c>
      <c r="E14" s="211">
        <v>25488000</v>
      </c>
      <c r="F14" s="211">
        <v>29163000</v>
      </c>
      <c r="G14" s="211">
        <v>31985000</v>
      </c>
      <c r="H14" s="211">
        <v>34250000</v>
      </c>
      <c r="I14" s="211">
        <v>38461000</v>
      </c>
      <c r="J14" s="211">
        <v>45894000</v>
      </c>
      <c r="K14" s="211">
        <v>54693000</v>
      </c>
      <c r="L14" s="211">
        <v>66629000</v>
      </c>
      <c r="M14" s="211">
        <v>78543000</v>
      </c>
      <c r="N14" s="211">
        <v>87978000</v>
      </c>
      <c r="O14" s="211">
        <v>93535000</v>
      </c>
      <c r="P14" s="211">
        <v>93200000</v>
      </c>
      <c r="Q14" s="211">
        <v>86050000</v>
      </c>
      <c r="R14" s="211">
        <v>92434000</v>
      </c>
      <c r="S14" s="211">
        <v>103719000</v>
      </c>
      <c r="T14" s="211">
        <v>108733000</v>
      </c>
      <c r="U14" s="211">
        <v>117412000</v>
      </c>
      <c r="V14" s="211">
        <v>133033000</v>
      </c>
      <c r="W14" s="211">
        <v>152134000</v>
      </c>
      <c r="X14" s="211">
        <v>172590000</v>
      </c>
      <c r="Y14" s="211">
        <v>185476000</v>
      </c>
      <c r="Z14" s="211">
        <v>200012000</v>
      </c>
      <c r="AA14" s="211">
        <v>220651000</v>
      </c>
      <c r="AB14" s="211">
        <v>243095000</v>
      </c>
      <c r="AC14" s="211">
        <v>272524000</v>
      </c>
      <c r="AD14" s="211">
        <v>306822000</v>
      </c>
      <c r="AE14" s="211">
        <v>327418000</v>
      </c>
      <c r="AF14" s="211">
        <v>315715000</v>
      </c>
      <c r="AG14" s="211">
        <v>249188000</v>
      </c>
      <c r="AH14" s="211">
        <v>239247000</v>
      </c>
      <c r="AI14" s="211">
        <v>218836000</v>
      </c>
      <c r="AJ14" s="211">
        <v>190090000</v>
      </c>
      <c r="AK14" s="211">
        <v>175660000</v>
      </c>
      <c r="AL14" s="211">
        <v>184777000</v>
      </c>
      <c r="AM14" s="211">
        <v>204702000</v>
      </c>
      <c r="AN14" s="211">
        <v>208882000</v>
      </c>
      <c r="AO14" s="211">
        <v>225532000</v>
      </c>
      <c r="AP14" s="211">
        <v>246403000</v>
      </c>
      <c r="AQ14" s="211">
        <v>259949000</v>
      </c>
      <c r="AR14" s="211">
        <v>232144000</v>
      </c>
    </row>
    <row r="15" spans="3:44" x14ac:dyDescent="0.2">
      <c r="C15" s="6" t="s">
        <v>68</v>
      </c>
      <c r="D15" s="212">
        <v>22058000</v>
      </c>
      <c r="E15" s="212">
        <v>25959000</v>
      </c>
      <c r="F15" s="212">
        <v>29443000</v>
      </c>
      <c r="G15" s="212">
        <v>32940000</v>
      </c>
      <c r="H15" s="212">
        <v>33161000</v>
      </c>
      <c r="I15" s="212">
        <v>38320000</v>
      </c>
      <c r="J15" s="212">
        <v>44384000</v>
      </c>
      <c r="K15" s="212">
        <v>52226000</v>
      </c>
      <c r="L15" s="212">
        <v>62307000</v>
      </c>
      <c r="M15" s="212">
        <v>74076000</v>
      </c>
      <c r="N15" s="212">
        <v>83534000</v>
      </c>
      <c r="O15" s="212">
        <v>89130000</v>
      </c>
      <c r="P15" s="212">
        <v>88053000</v>
      </c>
      <c r="Q15" s="212">
        <v>85883000</v>
      </c>
      <c r="R15" s="212">
        <v>89622000</v>
      </c>
      <c r="S15" s="212">
        <v>100854000</v>
      </c>
      <c r="T15" s="212">
        <v>106093000</v>
      </c>
      <c r="U15" s="212">
        <v>114921000</v>
      </c>
      <c r="V15" s="212">
        <v>129417000</v>
      </c>
      <c r="W15" s="212">
        <v>147332000</v>
      </c>
      <c r="X15" s="212">
        <v>168058000</v>
      </c>
      <c r="Y15" s="212">
        <v>181398000</v>
      </c>
      <c r="Z15" s="212">
        <v>196051000</v>
      </c>
      <c r="AA15" s="212">
        <v>217403000</v>
      </c>
      <c r="AB15" s="212">
        <v>238989000</v>
      </c>
      <c r="AC15" s="212">
        <v>269041000</v>
      </c>
      <c r="AD15" s="212">
        <v>301421000</v>
      </c>
      <c r="AE15" s="212">
        <v>321180000</v>
      </c>
      <c r="AF15" s="212">
        <v>308857000</v>
      </c>
      <c r="AG15" s="212">
        <v>247155000</v>
      </c>
      <c r="AH15" s="212">
        <v>233732000</v>
      </c>
      <c r="AI15" s="212">
        <v>212984000</v>
      </c>
      <c r="AJ15" s="212">
        <v>191038000</v>
      </c>
      <c r="AK15" s="212">
        <v>177240000</v>
      </c>
      <c r="AL15" s="212">
        <v>183515000</v>
      </c>
      <c r="AM15" s="212">
        <v>194122000</v>
      </c>
      <c r="AN15" s="212">
        <v>200048000</v>
      </c>
      <c r="AO15" s="212">
        <v>216932000</v>
      </c>
      <c r="AP15" s="212">
        <v>233996000</v>
      </c>
      <c r="AQ15" s="212">
        <v>249887000</v>
      </c>
      <c r="AR15" s="212">
        <v>227599000</v>
      </c>
    </row>
    <row r="16" spans="3:44" x14ac:dyDescent="0.2">
      <c r="C16" s="6" t="s">
        <v>69</v>
      </c>
      <c r="D16" s="212">
        <v>2308000</v>
      </c>
      <c r="E16" s="212">
        <v>-471000</v>
      </c>
      <c r="F16" s="212">
        <v>-280000</v>
      </c>
      <c r="G16" s="212">
        <v>-955000</v>
      </c>
      <c r="H16" s="212">
        <v>1089000</v>
      </c>
      <c r="I16" s="212">
        <v>141000</v>
      </c>
      <c r="J16" s="212">
        <v>1510000</v>
      </c>
      <c r="K16" s="212">
        <v>2467000</v>
      </c>
      <c r="L16" s="212">
        <v>4322000</v>
      </c>
      <c r="M16" s="212">
        <v>4467000</v>
      </c>
      <c r="N16" s="212">
        <v>4444000</v>
      </c>
      <c r="O16" s="212">
        <v>4405000</v>
      </c>
      <c r="P16" s="212">
        <v>5147000</v>
      </c>
      <c r="Q16" s="212">
        <v>167000</v>
      </c>
      <c r="R16" s="212">
        <v>2812000</v>
      </c>
      <c r="S16" s="212">
        <v>2865000</v>
      </c>
      <c r="T16" s="212">
        <v>2640000</v>
      </c>
      <c r="U16" s="212">
        <v>2491000</v>
      </c>
      <c r="V16" s="212">
        <v>3616000</v>
      </c>
      <c r="W16" s="212">
        <v>4802000</v>
      </c>
      <c r="X16" s="212">
        <v>4532000</v>
      </c>
      <c r="Y16" s="212">
        <v>4078000</v>
      </c>
      <c r="Z16" s="212">
        <v>3961000</v>
      </c>
      <c r="AA16" s="212">
        <v>3248000</v>
      </c>
      <c r="AB16" s="212">
        <v>4106000</v>
      </c>
      <c r="AC16" s="212">
        <v>3483000</v>
      </c>
      <c r="AD16" s="212">
        <v>5401000</v>
      </c>
      <c r="AE16" s="212">
        <v>6238000</v>
      </c>
      <c r="AF16" s="212">
        <v>6858000</v>
      </c>
      <c r="AG16" s="212">
        <v>2033000</v>
      </c>
      <c r="AH16" s="212">
        <v>5515000</v>
      </c>
      <c r="AI16" s="212">
        <v>5852000</v>
      </c>
      <c r="AJ16" s="212">
        <v>-948000</v>
      </c>
      <c r="AK16" s="212">
        <v>-1580000</v>
      </c>
      <c r="AL16" s="212">
        <v>1262000</v>
      </c>
      <c r="AM16" s="212">
        <v>10580000</v>
      </c>
      <c r="AN16" s="212">
        <v>8834000</v>
      </c>
      <c r="AO16" s="212">
        <v>8600000</v>
      </c>
      <c r="AP16" s="212">
        <v>12407000</v>
      </c>
      <c r="AQ16" s="212">
        <v>10062000</v>
      </c>
      <c r="AR16" s="212">
        <v>4545000</v>
      </c>
    </row>
    <row r="17" spans="3:44" x14ac:dyDescent="0.2">
      <c r="C17" s="6" t="s">
        <v>70</v>
      </c>
      <c r="D17" s="211">
        <v>14286000</v>
      </c>
      <c r="E17" s="211">
        <v>18281000</v>
      </c>
      <c r="F17" s="211">
        <v>21924000</v>
      </c>
      <c r="G17" s="211">
        <v>28075000</v>
      </c>
      <c r="H17" s="211">
        <v>35417000</v>
      </c>
      <c r="I17" s="211">
        <v>38537000</v>
      </c>
      <c r="J17" s="211">
        <v>38436000</v>
      </c>
      <c r="K17" s="211">
        <v>41854000</v>
      </c>
      <c r="L17" s="211">
        <v>45479000</v>
      </c>
      <c r="M17" s="211">
        <v>48883000</v>
      </c>
      <c r="N17" s="211">
        <v>51550000</v>
      </c>
      <c r="O17" s="211">
        <v>56658000</v>
      </c>
      <c r="P17" s="211">
        <v>62685000</v>
      </c>
      <c r="Q17" s="211">
        <v>70997000</v>
      </c>
      <c r="R17" s="211">
        <v>86703000</v>
      </c>
      <c r="S17" s="211">
        <v>100533000</v>
      </c>
      <c r="T17" s="211">
        <v>112675000</v>
      </c>
      <c r="U17" s="211">
        <v>133295000</v>
      </c>
      <c r="V17" s="211">
        <v>145125000</v>
      </c>
      <c r="W17" s="211">
        <v>156982000</v>
      </c>
      <c r="X17" s="211">
        <v>185048000</v>
      </c>
      <c r="Y17" s="211">
        <v>195308000</v>
      </c>
      <c r="Z17" s="211">
        <v>199036000</v>
      </c>
      <c r="AA17" s="211">
        <v>205612000</v>
      </c>
      <c r="AB17" s="211">
        <v>218400000</v>
      </c>
      <c r="AC17" s="211">
        <v>231647000</v>
      </c>
      <c r="AD17" s="211">
        <v>253378000</v>
      </c>
      <c r="AE17" s="211">
        <v>279476000</v>
      </c>
      <c r="AF17" s="211">
        <v>284308000</v>
      </c>
      <c r="AG17" s="211">
        <v>246604000</v>
      </c>
      <c r="AH17" s="211">
        <v>278386000</v>
      </c>
      <c r="AI17" s="211">
        <v>314182000</v>
      </c>
      <c r="AJ17" s="211">
        <v>324335000</v>
      </c>
      <c r="AK17" s="211">
        <v>336333000</v>
      </c>
      <c r="AL17" s="211">
        <v>345593000</v>
      </c>
      <c r="AM17" s="211">
        <v>362356000</v>
      </c>
      <c r="AN17" s="211">
        <v>377370000</v>
      </c>
      <c r="AO17" s="211">
        <v>408390000</v>
      </c>
      <c r="AP17" s="211">
        <v>423097000</v>
      </c>
      <c r="AQ17" s="211">
        <v>434967000</v>
      </c>
      <c r="AR17" s="211">
        <v>343551000</v>
      </c>
    </row>
    <row r="18" spans="3:44" x14ac:dyDescent="0.2">
      <c r="C18" s="6" t="s">
        <v>71</v>
      </c>
      <c r="D18" s="212">
        <v>9182000</v>
      </c>
      <c r="E18" s="212">
        <v>11868000</v>
      </c>
      <c r="F18" s="212">
        <v>14258000</v>
      </c>
      <c r="G18" s="212">
        <v>18457000</v>
      </c>
      <c r="H18" s="212">
        <v>23729000</v>
      </c>
      <c r="I18" s="212">
        <v>25811000</v>
      </c>
      <c r="J18" s="212">
        <v>23677000</v>
      </c>
      <c r="K18" s="212">
        <v>25878000</v>
      </c>
      <c r="L18" s="212">
        <v>28477000</v>
      </c>
      <c r="M18" s="212">
        <v>31635000</v>
      </c>
      <c r="N18" s="212">
        <v>34192000</v>
      </c>
      <c r="O18" s="212">
        <v>37774000</v>
      </c>
      <c r="P18" s="212">
        <v>40888000</v>
      </c>
      <c r="Q18" s="212">
        <v>47289000</v>
      </c>
      <c r="R18" s="212">
        <v>59468000</v>
      </c>
      <c r="S18" s="212">
        <v>70240000</v>
      </c>
      <c r="T18" s="212">
        <v>78921000</v>
      </c>
      <c r="U18" s="212">
        <v>94319000</v>
      </c>
      <c r="V18" s="212">
        <v>100958000</v>
      </c>
      <c r="W18" s="212">
        <v>107722000</v>
      </c>
      <c r="X18" s="212">
        <v>127665000</v>
      </c>
      <c r="Y18" s="212">
        <v>132750000</v>
      </c>
      <c r="Z18" s="212">
        <v>135287000</v>
      </c>
      <c r="AA18" s="212">
        <v>139943000</v>
      </c>
      <c r="AB18" s="212">
        <v>150002000</v>
      </c>
      <c r="AC18" s="212">
        <v>156808000</v>
      </c>
      <c r="AD18" s="212">
        <v>170096000</v>
      </c>
      <c r="AE18" s="212">
        <v>191268000</v>
      </c>
      <c r="AF18" s="212">
        <v>193476000</v>
      </c>
      <c r="AG18" s="212">
        <v>164687000</v>
      </c>
      <c r="AH18" s="212">
        <v>192016000</v>
      </c>
      <c r="AI18" s="212">
        <v>218574000</v>
      </c>
      <c r="AJ18" s="212">
        <v>226839000</v>
      </c>
      <c r="AK18" s="212">
        <v>238382000</v>
      </c>
      <c r="AL18" s="212">
        <v>241991000</v>
      </c>
      <c r="AM18" s="212">
        <v>252838000</v>
      </c>
      <c r="AN18" s="212">
        <v>259451000</v>
      </c>
      <c r="AO18" s="212">
        <v>281231000</v>
      </c>
      <c r="AP18" s="212">
        <v>291209000</v>
      </c>
      <c r="AQ18" s="212">
        <v>294671000</v>
      </c>
      <c r="AR18" s="212">
        <v>264551000</v>
      </c>
    </row>
    <row r="19" spans="3:44" x14ac:dyDescent="0.2">
      <c r="C19" s="6" t="s">
        <v>72</v>
      </c>
      <c r="D19" s="212">
        <v>5104000</v>
      </c>
      <c r="E19" s="212">
        <v>6413000</v>
      </c>
      <c r="F19" s="212">
        <v>7666000</v>
      </c>
      <c r="G19" s="212">
        <v>9618000</v>
      </c>
      <c r="H19" s="212">
        <v>11688000</v>
      </c>
      <c r="I19" s="212">
        <v>12726000</v>
      </c>
      <c r="J19" s="212">
        <v>14759000</v>
      </c>
      <c r="K19" s="212">
        <v>15976000</v>
      </c>
      <c r="L19" s="212">
        <v>17002000</v>
      </c>
      <c r="M19" s="212">
        <v>17248000</v>
      </c>
      <c r="N19" s="212">
        <v>17358000</v>
      </c>
      <c r="O19" s="212">
        <v>18884000</v>
      </c>
      <c r="P19" s="212">
        <v>21797000</v>
      </c>
      <c r="Q19" s="212">
        <v>23708000</v>
      </c>
      <c r="R19" s="212">
        <v>27235000</v>
      </c>
      <c r="S19" s="212">
        <v>30293000</v>
      </c>
      <c r="T19" s="212">
        <v>33754000</v>
      </c>
      <c r="U19" s="212">
        <v>38976000</v>
      </c>
      <c r="V19" s="212">
        <v>44167000</v>
      </c>
      <c r="W19" s="212">
        <v>49260000</v>
      </c>
      <c r="X19" s="212">
        <v>57383000</v>
      </c>
      <c r="Y19" s="212">
        <v>62558000</v>
      </c>
      <c r="Z19" s="212">
        <v>63749000</v>
      </c>
      <c r="AA19" s="212">
        <v>65669000</v>
      </c>
      <c r="AB19" s="212">
        <v>68398000</v>
      </c>
      <c r="AC19" s="212">
        <v>74839000</v>
      </c>
      <c r="AD19" s="212">
        <v>83282000</v>
      </c>
      <c r="AE19" s="212">
        <v>88208000</v>
      </c>
      <c r="AF19" s="212">
        <v>90832000</v>
      </c>
      <c r="AG19" s="212">
        <v>81917000</v>
      </c>
      <c r="AH19" s="212">
        <v>86370000</v>
      </c>
      <c r="AI19" s="212">
        <v>95608000</v>
      </c>
      <c r="AJ19" s="212">
        <v>97496000</v>
      </c>
      <c r="AK19" s="212">
        <v>97951000</v>
      </c>
      <c r="AL19" s="212">
        <v>103602000</v>
      </c>
      <c r="AM19" s="212">
        <v>109518000</v>
      </c>
      <c r="AN19" s="212">
        <v>117919000</v>
      </c>
      <c r="AO19" s="212">
        <v>127159000</v>
      </c>
      <c r="AP19" s="212">
        <v>131888000</v>
      </c>
      <c r="AQ19" s="212">
        <v>140296000</v>
      </c>
      <c r="AR19" s="212">
        <v>79000000</v>
      </c>
    </row>
    <row r="20" spans="3:44" x14ac:dyDescent="0.2">
      <c r="C20" s="6" t="s">
        <v>73</v>
      </c>
      <c r="D20" s="211">
        <v>17265000</v>
      </c>
      <c r="E20" s="211">
        <v>21439000</v>
      </c>
      <c r="F20" s="211">
        <v>25248000</v>
      </c>
      <c r="G20" s="211">
        <v>30456000</v>
      </c>
      <c r="H20" s="211">
        <v>33647000</v>
      </c>
      <c r="I20" s="211">
        <v>36943000</v>
      </c>
      <c r="J20" s="211">
        <v>36223000</v>
      </c>
      <c r="K20" s="211">
        <v>43908000</v>
      </c>
      <c r="L20" s="211">
        <v>51019000</v>
      </c>
      <c r="M20" s="211">
        <v>61188000</v>
      </c>
      <c r="N20" s="211">
        <v>65191000</v>
      </c>
      <c r="O20" s="211">
        <v>70884000</v>
      </c>
      <c r="P20" s="211">
        <v>76638000</v>
      </c>
      <c r="Q20" s="211">
        <v>77140000</v>
      </c>
      <c r="R20" s="211">
        <v>91068000</v>
      </c>
      <c r="S20" s="211">
        <v>105697000</v>
      </c>
      <c r="T20" s="211">
        <v>113558000</v>
      </c>
      <c r="U20" s="211">
        <v>132395000</v>
      </c>
      <c r="V20" s="211">
        <v>147669000</v>
      </c>
      <c r="W20" s="211">
        <v>168500000</v>
      </c>
      <c r="X20" s="211">
        <v>204196000</v>
      </c>
      <c r="Y20" s="211">
        <v>211248000</v>
      </c>
      <c r="Z20" s="211">
        <v>213961000</v>
      </c>
      <c r="AA20" s="211">
        <v>223309000</v>
      </c>
      <c r="AB20" s="211">
        <v>250201000</v>
      </c>
      <c r="AC20" s="211">
        <v>276195000</v>
      </c>
      <c r="AD20" s="211">
        <v>310541000</v>
      </c>
      <c r="AE20" s="211">
        <v>341622000</v>
      </c>
      <c r="AF20" s="211">
        <v>336850000</v>
      </c>
      <c r="AG20" s="211">
        <v>255923000</v>
      </c>
      <c r="AH20" s="211">
        <v>289380000</v>
      </c>
      <c r="AI20" s="211">
        <v>311238000</v>
      </c>
      <c r="AJ20" s="211">
        <v>303041000</v>
      </c>
      <c r="AK20" s="211">
        <v>296245000</v>
      </c>
      <c r="AL20" s="211">
        <v>313601000</v>
      </c>
      <c r="AM20" s="211">
        <v>329593000</v>
      </c>
      <c r="AN20" s="211">
        <v>332955000</v>
      </c>
      <c r="AO20" s="211">
        <v>366489000</v>
      </c>
      <c r="AP20" s="211">
        <v>390404000</v>
      </c>
      <c r="AQ20" s="211">
        <v>398507000</v>
      </c>
      <c r="AR20" s="211">
        <v>327023000</v>
      </c>
    </row>
    <row r="21" spans="3:44" x14ac:dyDescent="0.2">
      <c r="C21" s="6" t="s">
        <v>74</v>
      </c>
      <c r="D21" s="212">
        <v>14792000</v>
      </c>
      <c r="E21" s="212">
        <v>18156000</v>
      </c>
      <c r="F21" s="212">
        <v>21308000</v>
      </c>
      <c r="G21" s="212">
        <v>25689000</v>
      </c>
      <c r="H21" s="212">
        <v>28413000</v>
      </c>
      <c r="I21" s="212">
        <v>31364000</v>
      </c>
      <c r="J21" s="212">
        <v>30027000</v>
      </c>
      <c r="K21" s="212">
        <v>36696000</v>
      </c>
      <c r="L21" s="212">
        <v>42560000</v>
      </c>
      <c r="M21" s="212">
        <v>50996000</v>
      </c>
      <c r="N21" s="212">
        <v>53750000</v>
      </c>
      <c r="O21" s="212">
        <v>58337000</v>
      </c>
      <c r="P21" s="212">
        <v>60705000</v>
      </c>
      <c r="Q21" s="212">
        <v>59391000</v>
      </c>
      <c r="R21" s="212">
        <v>72857000</v>
      </c>
      <c r="S21" s="212">
        <v>86393000</v>
      </c>
      <c r="T21" s="212">
        <v>92720000</v>
      </c>
      <c r="U21" s="212">
        <v>108634000</v>
      </c>
      <c r="V21" s="212">
        <v>121875000</v>
      </c>
      <c r="W21" s="212">
        <v>138879000</v>
      </c>
      <c r="X21" s="212">
        <v>169012000</v>
      </c>
      <c r="Y21" s="212">
        <v>172975000</v>
      </c>
      <c r="Z21" s="212">
        <v>174112000</v>
      </c>
      <c r="AA21" s="212">
        <v>182574000</v>
      </c>
      <c r="AB21" s="212">
        <v>206480000</v>
      </c>
      <c r="AC21" s="212">
        <v>228048000</v>
      </c>
      <c r="AD21" s="212">
        <v>256597000</v>
      </c>
      <c r="AE21" s="212">
        <v>285308000</v>
      </c>
      <c r="AF21" s="212">
        <v>281355000</v>
      </c>
      <c r="AG21" s="212">
        <v>206598000</v>
      </c>
      <c r="AH21" s="212">
        <v>239980000</v>
      </c>
      <c r="AI21" s="212">
        <v>261651000</v>
      </c>
      <c r="AJ21" s="212">
        <v>254815000</v>
      </c>
      <c r="AK21" s="212">
        <v>250994000</v>
      </c>
      <c r="AL21" s="212">
        <v>263249000</v>
      </c>
      <c r="AM21" s="212">
        <v>273513000</v>
      </c>
      <c r="AN21" s="212">
        <v>273732000</v>
      </c>
      <c r="AO21" s="212">
        <v>303269000</v>
      </c>
      <c r="AP21" s="212">
        <v>320516000</v>
      </c>
      <c r="AQ21" s="212">
        <v>321426000</v>
      </c>
      <c r="AR21" s="212">
        <v>273645000</v>
      </c>
    </row>
    <row r="22" spans="3:44" x14ac:dyDescent="0.2">
      <c r="C22" s="6" t="s">
        <v>75</v>
      </c>
      <c r="D22" s="212">
        <v>2473000</v>
      </c>
      <c r="E22" s="212">
        <v>3283000</v>
      </c>
      <c r="F22" s="212">
        <v>3940000</v>
      </c>
      <c r="G22" s="212">
        <v>4767000</v>
      </c>
      <c r="H22" s="212">
        <v>5234000</v>
      </c>
      <c r="I22" s="212">
        <v>5579000</v>
      </c>
      <c r="J22" s="212">
        <v>6196000</v>
      </c>
      <c r="K22" s="212">
        <v>7212000</v>
      </c>
      <c r="L22" s="212">
        <v>8459000</v>
      </c>
      <c r="M22" s="212">
        <v>10192000</v>
      </c>
      <c r="N22" s="212">
        <v>11441000</v>
      </c>
      <c r="O22" s="212">
        <v>12547000</v>
      </c>
      <c r="P22" s="212">
        <v>15933000</v>
      </c>
      <c r="Q22" s="212">
        <v>17749000</v>
      </c>
      <c r="R22" s="212">
        <v>18211000</v>
      </c>
      <c r="S22" s="212">
        <v>19304000</v>
      </c>
      <c r="T22" s="212">
        <v>20838000</v>
      </c>
      <c r="U22" s="212">
        <v>23761000</v>
      </c>
      <c r="V22" s="212">
        <v>25794000</v>
      </c>
      <c r="W22" s="212">
        <v>29621000</v>
      </c>
      <c r="X22" s="212">
        <v>35184000</v>
      </c>
      <c r="Y22" s="212">
        <v>38273000</v>
      </c>
      <c r="Z22" s="212">
        <v>39849000</v>
      </c>
      <c r="AA22" s="212">
        <v>40735000</v>
      </c>
      <c r="AB22" s="212">
        <v>43721000</v>
      </c>
      <c r="AC22" s="212">
        <v>48147000</v>
      </c>
      <c r="AD22" s="212">
        <v>53944000</v>
      </c>
      <c r="AE22" s="212">
        <v>56314000</v>
      </c>
      <c r="AF22" s="212">
        <v>55495000</v>
      </c>
      <c r="AG22" s="212">
        <v>49325000</v>
      </c>
      <c r="AH22" s="212">
        <v>49400000</v>
      </c>
      <c r="AI22" s="212">
        <v>49587000</v>
      </c>
      <c r="AJ22" s="212">
        <v>48226000</v>
      </c>
      <c r="AK22" s="212">
        <v>45251000</v>
      </c>
      <c r="AL22" s="212">
        <v>50352000</v>
      </c>
      <c r="AM22" s="212">
        <v>56080000</v>
      </c>
      <c r="AN22" s="212">
        <v>59223000</v>
      </c>
      <c r="AO22" s="212">
        <v>63220000</v>
      </c>
      <c r="AP22" s="212">
        <v>69888000</v>
      </c>
      <c r="AQ22" s="212">
        <v>77081000</v>
      </c>
      <c r="AR22" s="212">
        <v>53378000</v>
      </c>
    </row>
    <row r="23" spans="3:44" x14ac:dyDescent="0.2">
      <c r="C23" s="6" t="s">
        <v>76</v>
      </c>
      <c r="D23" s="211">
        <v>100301000</v>
      </c>
      <c r="E23" s="211">
        <v>112534000</v>
      </c>
      <c r="F23" s="211">
        <v>129413000</v>
      </c>
      <c r="G23" s="211">
        <v>147364000</v>
      </c>
      <c r="H23" s="211">
        <v>166293000</v>
      </c>
      <c r="I23" s="211">
        <v>184777000</v>
      </c>
      <c r="J23" s="211">
        <v>211537000</v>
      </c>
      <c r="K23" s="211">
        <v>236546000</v>
      </c>
      <c r="L23" s="211">
        <v>263352000</v>
      </c>
      <c r="M23" s="211">
        <v>295098000</v>
      </c>
      <c r="N23" s="211">
        <v>328698000</v>
      </c>
      <c r="O23" s="211">
        <v>360444000</v>
      </c>
      <c r="P23" s="211">
        <v>388205000</v>
      </c>
      <c r="Q23" s="211">
        <v>401630000</v>
      </c>
      <c r="R23" s="211">
        <v>427163000</v>
      </c>
      <c r="S23" s="211">
        <v>460588000</v>
      </c>
      <c r="T23" s="211">
        <v>489203000</v>
      </c>
      <c r="U23" s="211">
        <v>519268000</v>
      </c>
      <c r="V23" s="211">
        <v>555993000</v>
      </c>
      <c r="W23" s="211">
        <v>595723000</v>
      </c>
      <c r="X23" s="211">
        <v>647851000</v>
      </c>
      <c r="Y23" s="211">
        <v>700993000</v>
      </c>
      <c r="Z23" s="211">
        <v>749552000</v>
      </c>
      <c r="AA23" s="211">
        <v>802266000</v>
      </c>
      <c r="AB23" s="211">
        <v>859437000</v>
      </c>
      <c r="AC23" s="211">
        <v>927357000</v>
      </c>
      <c r="AD23" s="211">
        <v>1003823000</v>
      </c>
      <c r="AE23" s="211">
        <v>1075539000</v>
      </c>
      <c r="AF23" s="211">
        <v>1109541000</v>
      </c>
      <c r="AG23" s="211">
        <v>1069323000</v>
      </c>
      <c r="AH23" s="211">
        <v>1072709000</v>
      </c>
      <c r="AI23" s="211">
        <v>1063763000</v>
      </c>
      <c r="AJ23" s="211">
        <v>1031099000</v>
      </c>
      <c r="AK23" s="211">
        <v>1020348000</v>
      </c>
      <c r="AL23" s="211">
        <v>1032158000</v>
      </c>
      <c r="AM23" s="211">
        <v>1077590000</v>
      </c>
      <c r="AN23" s="211">
        <v>1113840000</v>
      </c>
      <c r="AO23" s="211">
        <v>1161867000</v>
      </c>
      <c r="AP23" s="211">
        <v>1203259000</v>
      </c>
      <c r="AQ23" s="211">
        <v>1244375000</v>
      </c>
      <c r="AR23" s="211">
        <v>1121948000</v>
      </c>
    </row>
    <row r="24" spans="3:44" x14ac:dyDescent="0.2">
      <c r="C24" s="8"/>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row>
    <row r="25" spans="3:44" x14ac:dyDescent="0.2">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row>
    <row r="26" spans="3:44" x14ac:dyDescent="0.2">
      <c r="C26" s="288" t="s">
        <v>77</v>
      </c>
      <c r="D26" s="282">
        <v>1980</v>
      </c>
      <c r="E26" s="282">
        <v>1981</v>
      </c>
      <c r="F26" s="282">
        <v>1982</v>
      </c>
      <c r="G26" s="282">
        <v>1983</v>
      </c>
      <c r="H26" s="282">
        <v>1984</v>
      </c>
      <c r="I26" s="282">
        <v>1985</v>
      </c>
      <c r="J26" s="282">
        <v>1986</v>
      </c>
      <c r="K26" s="282">
        <v>1987</v>
      </c>
      <c r="L26" s="282">
        <v>1988</v>
      </c>
      <c r="M26" s="282">
        <v>1989</v>
      </c>
      <c r="N26" s="282">
        <v>1990</v>
      </c>
      <c r="O26" s="282">
        <v>1991</v>
      </c>
      <c r="P26" s="282">
        <v>1992</v>
      </c>
      <c r="Q26" s="282">
        <v>1993</v>
      </c>
      <c r="R26" s="282">
        <v>1994</v>
      </c>
      <c r="S26" s="282">
        <v>1995</v>
      </c>
      <c r="T26" s="282">
        <v>1996</v>
      </c>
      <c r="U26" s="282">
        <v>1997</v>
      </c>
      <c r="V26" s="282">
        <v>1998</v>
      </c>
      <c r="W26" s="282">
        <v>1999</v>
      </c>
      <c r="X26" s="282" t="s">
        <v>274</v>
      </c>
      <c r="Y26" s="282" t="s">
        <v>275</v>
      </c>
      <c r="Z26" s="282" t="s">
        <v>263</v>
      </c>
      <c r="AA26" s="282" t="s">
        <v>276</v>
      </c>
      <c r="AB26" s="282" t="s">
        <v>277</v>
      </c>
      <c r="AC26" s="282" t="s">
        <v>278</v>
      </c>
      <c r="AD26" s="282" t="s">
        <v>279</v>
      </c>
      <c r="AE26" s="282" t="s">
        <v>280</v>
      </c>
      <c r="AF26" s="282" t="s">
        <v>281</v>
      </c>
      <c r="AG26" s="282" t="s">
        <v>265</v>
      </c>
      <c r="AH26" s="282" t="s">
        <v>58</v>
      </c>
      <c r="AI26" s="282" t="s">
        <v>282</v>
      </c>
      <c r="AJ26" s="282" t="s">
        <v>283</v>
      </c>
      <c r="AK26" s="282" t="s">
        <v>61</v>
      </c>
      <c r="AL26" s="282" t="s">
        <v>260</v>
      </c>
      <c r="AM26" s="282" t="s">
        <v>273</v>
      </c>
      <c r="AN26" s="282">
        <v>2016</v>
      </c>
      <c r="AO26" s="282">
        <v>2017</v>
      </c>
      <c r="AP26" s="282">
        <v>2018</v>
      </c>
      <c r="AQ26" s="282">
        <v>2019</v>
      </c>
      <c r="AR26" s="282">
        <v>2020</v>
      </c>
    </row>
    <row r="27" spans="3:44" x14ac:dyDescent="0.2">
      <c r="C27" s="1" t="s">
        <v>14</v>
      </c>
      <c r="D27" s="213">
        <v>6542000</v>
      </c>
      <c r="E27" s="213">
        <v>6277000</v>
      </c>
      <c r="F27" s="213">
        <v>7312000</v>
      </c>
      <c r="G27" s="213">
        <v>8122000</v>
      </c>
      <c r="H27" s="213">
        <v>9600000</v>
      </c>
      <c r="I27" s="213">
        <v>9997000</v>
      </c>
      <c r="J27" s="213">
        <v>10975000</v>
      </c>
      <c r="K27" s="213">
        <v>12225000</v>
      </c>
      <c r="L27" s="213">
        <v>13852000</v>
      </c>
      <c r="M27" s="213">
        <v>14332000</v>
      </c>
      <c r="N27" s="213">
        <v>15745000</v>
      </c>
      <c r="O27" s="213">
        <v>16114000</v>
      </c>
      <c r="P27" s="213">
        <v>15252000</v>
      </c>
      <c r="Q27" s="213">
        <v>16857000</v>
      </c>
      <c r="R27" s="213">
        <v>17747000</v>
      </c>
      <c r="S27" s="213">
        <v>17892000</v>
      </c>
      <c r="T27" s="213">
        <v>21471000</v>
      </c>
      <c r="U27" s="213">
        <v>22340000</v>
      </c>
      <c r="V27" s="213">
        <v>23076000</v>
      </c>
      <c r="W27" s="213">
        <v>22741000</v>
      </c>
      <c r="X27" s="213">
        <v>24264000</v>
      </c>
      <c r="Y27" s="213">
        <v>25780000</v>
      </c>
      <c r="Z27" s="213">
        <v>26152000</v>
      </c>
      <c r="AA27" s="213">
        <v>27527000</v>
      </c>
      <c r="AB27" s="213">
        <v>26886000</v>
      </c>
      <c r="AC27" s="213">
        <v>25679000</v>
      </c>
      <c r="AD27" s="213">
        <v>24209000</v>
      </c>
      <c r="AE27" s="213">
        <v>26974000</v>
      </c>
      <c r="AF27" s="213">
        <v>26279000</v>
      </c>
      <c r="AG27" s="213">
        <v>24225000</v>
      </c>
      <c r="AH27" s="213">
        <v>26079000</v>
      </c>
      <c r="AI27" s="213">
        <v>25246000</v>
      </c>
      <c r="AJ27" s="213">
        <v>24832000</v>
      </c>
      <c r="AK27" s="213">
        <v>26757000</v>
      </c>
      <c r="AL27" s="213">
        <v>26179000</v>
      </c>
      <c r="AM27" s="213">
        <v>29476000</v>
      </c>
      <c r="AN27" s="213">
        <v>31474000</v>
      </c>
      <c r="AO27" s="213">
        <v>32399000</v>
      </c>
      <c r="AP27" s="213">
        <v>33181000</v>
      </c>
      <c r="AQ27" s="213">
        <v>32287000</v>
      </c>
      <c r="AR27" s="213">
        <v>35319000</v>
      </c>
    </row>
    <row r="28" spans="3:44" x14ac:dyDescent="0.2">
      <c r="C28" s="34" t="s">
        <v>38</v>
      </c>
      <c r="D28" s="154">
        <v>27095000</v>
      </c>
      <c r="E28" s="154">
        <v>29876000</v>
      </c>
      <c r="F28" s="154">
        <v>33496000</v>
      </c>
      <c r="G28" s="154">
        <v>38095000</v>
      </c>
      <c r="H28" s="154">
        <v>42884000</v>
      </c>
      <c r="I28" s="154">
        <v>47232000</v>
      </c>
      <c r="J28" s="154">
        <v>53963000</v>
      </c>
      <c r="K28" s="154">
        <v>58422000</v>
      </c>
      <c r="L28" s="154">
        <v>63468000</v>
      </c>
      <c r="M28" s="154">
        <v>69449000</v>
      </c>
      <c r="N28" s="154">
        <v>73717000</v>
      </c>
      <c r="O28" s="154">
        <v>78225000</v>
      </c>
      <c r="P28" s="154">
        <v>80307000</v>
      </c>
      <c r="Q28" s="154">
        <v>80361000</v>
      </c>
      <c r="R28" s="154">
        <v>83622000</v>
      </c>
      <c r="S28" s="154">
        <v>90993000</v>
      </c>
      <c r="T28" s="154">
        <v>96756000</v>
      </c>
      <c r="U28" s="154">
        <v>103278000</v>
      </c>
      <c r="V28" s="154">
        <v>108282000</v>
      </c>
      <c r="W28" s="154">
        <v>113776000</v>
      </c>
      <c r="X28" s="154">
        <v>121653000</v>
      </c>
      <c r="Y28" s="154">
        <v>128678000</v>
      </c>
      <c r="Z28" s="154">
        <v>133551000</v>
      </c>
      <c r="AA28" s="154">
        <v>139041000</v>
      </c>
      <c r="AB28" s="154">
        <v>144449000</v>
      </c>
      <c r="AC28" s="154">
        <v>152945000</v>
      </c>
      <c r="AD28" s="154">
        <v>161541000</v>
      </c>
      <c r="AE28" s="154">
        <v>169818000</v>
      </c>
      <c r="AF28" s="154">
        <v>176154000</v>
      </c>
      <c r="AG28" s="154">
        <v>158683000</v>
      </c>
      <c r="AH28" s="154">
        <v>160877000</v>
      </c>
      <c r="AI28" s="154">
        <v>161334000</v>
      </c>
      <c r="AJ28" s="154">
        <v>154185000</v>
      </c>
      <c r="AK28" s="154">
        <v>153124000</v>
      </c>
      <c r="AL28" s="154">
        <v>153973000</v>
      </c>
      <c r="AM28" s="154">
        <v>160015000</v>
      </c>
      <c r="AN28" s="154">
        <v>163489000</v>
      </c>
      <c r="AO28" s="154">
        <v>171001000</v>
      </c>
      <c r="AP28" s="154">
        <v>174727000</v>
      </c>
      <c r="AQ28" s="154">
        <v>179996000</v>
      </c>
      <c r="AR28" s="154">
        <v>164803000</v>
      </c>
    </row>
    <row r="29" spans="3:44" x14ac:dyDescent="0.2">
      <c r="C29" s="138" t="s">
        <v>48</v>
      </c>
      <c r="D29" s="156">
        <v>23799000</v>
      </c>
      <c r="E29" s="156">
        <v>25946000</v>
      </c>
      <c r="F29" s="156">
        <v>28216000</v>
      </c>
      <c r="G29" s="156">
        <v>31916000</v>
      </c>
      <c r="H29" s="156">
        <v>35982000</v>
      </c>
      <c r="I29" s="156">
        <v>39508000</v>
      </c>
      <c r="J29" s="156">
        <v>43822000</v>
      </c>
      <c r="K29" s="156">
        <v>48544000</v>
      </c>
      <c r="L29" s="156">
        <v>52678000</v>
      </c>
      <c r="M29" s="156">
        <v>58102000</v>
      </c>
      <c r="N29" s="156">
        <v>61635000</v>
      </c>
      <c r="O29" s="156">
        <v>64518000</v>
      </c>
      <c r="P29" s="156">
        <v>65970000</v>
      </c>
      <c r="Q29" s="156">
        <v>65345000</v>
      </c>
      <c r="R29" s="156">
        <v>68174000</v>
      </c>
      <c r="S29" s="156">
        <v>74925000</v>
      </c>
      <c r="T29" s="156">
        <v>79974000</v>
      </c>
      <c r="U29" s="156">
        <v>86504000</v>
      </c>
      <c r="V29" s="156">
        <v>92031000</v>
      </c>
      <c r="W29" s="156">
        <v>97101000</v>
      </c>
      <c r="X29" s="156">
        <v>105163000</v>
      </c>
      <c r="Y29" s="156">
        <v>110985000</v>
      </c>
      <c r="Z29" s="156">
        <v>114239000</v>
      </c>
      <c r="AA29" s="156">
        <v>117972000</v>
      </c>
      <c r="AB29" s="156">
        <v>121788000</v>
      </c>
      <c r="AC29" s="156">
        <v>127133000</v>
      </c>
      <c r="AD29" s="156">
        <v>133862000</v>
      </c>
      <c r="AE29" s="156">
        <v>138735000</v>
      </c>
      <c r="AF29" s="156">
        <v>140862000</v>
      </c>
      <c r="AG29" s="156">
        <v>123932000</v>
      </c>
      <c r="AH29" s="156">
        <v>122263000</v>
      </c>
      <c r="AI29" s="156">
        <v>122318000</v>
      </c>
      <c r="AJ29" s="156">
        <v>114709000</v>
      </c>
      <c r="AK29" s="156">
        <v>114204000</v>
      </c>
      <c r="AL29" s="156">
        <v>116741000</v>
      </c>
      <c r="AM29" s="156">
        <v>121772000</v>
      </c>
      <c r="AN29" s="156">
        <v>125589000</v>
      </c>
      <c r="AO29" s="156">
        <v>131720000</v>
      </c>
      <c r="AP29" s="156">
        <v>132776000</v>
      </c>
      <c r="AQ29" s="156">
        <v>136261000</v>
      </c>
      <c r="AR29" s="156">
        <v>123716000</v>
      </c>
    </row>
    <row r="30" spans="3:44" x14ac:dyDescent="0.2">
      <c r="C30" s="13" t="s">
        <v>98</v>
      </c>
      <c r="D30" s="36">
        <v>3419000</v>
      </c>
      <c r="E30" s="36">
        <v>3896000</v>
      </c>
      <c r="F30" s="36">
        <v>4435000</v>
      </c>
      <c r="G30" s="36">
        <v>5058000</v>
      </c>
      <c r="H30" s="36">
        <v>5776000</v>
      </c>
      <c r="I30" s="36">
        <v>6356000</v>
      </c>
      <c r="J30" s="36">
        <v>7106000</v>
      </c>
      <c r="K30" s="36">
        <v>7955000</v>
      </c>
      <c r="L30" s="36">
        <v>8414000</v>
      </c>
      <c r="M30" s="36">
        <v>9154000</v>
      </c>
      <c r="N30" s="36">
        <v>9869000</v>
      </c>
      <c r="O30" s="36">
        <v>10303000</v>
      </c>
      <c r="P30" s="36">
        <v>11031000</v>
      </c>
      <c r="Q30" s="36">
        <v>11421000</v>
      </c>
      <c r="R30" s="36">
        <v>11892000</v>
      </c>
      <c r="S30" s="36">
        <v>12565000</v>
      </c>
      <c r="T30" s="36">
        <v>12869000</v>
      </c>
      <c r="U30" s="36">
        <v>13366000</v>
      </c>
      <c r="V30" s="36">
        <v>13725000</v>
      </c>
      <c r="W30" s="36">
        <v>14452000</v>
      </c>
      <c r="X30" s="36">
        <v>14504000</v>
      </c>
      <c r="Y30" s="36">
        <v>15281000</v>
      </c>
      <c r="Z30" s="36">
        <v>16098000</v>
      </c>
      <c r="AA30" s="36">
        <v>17437000</v>
      </c>
      <c r="AB30" s="36">
        <v>18398000</v>
      </c>
      <c r="AC30" s="36">
        <v>20505000</v>
      </c>
      <c r="AD30" s="36">
        <v>21144000</v>
      </c>
      <c r="AE30" s="36">
        <v>23260000</v>
      </c>
      <c r="AF30" s="36">
        <v>24415000</v>
      </c>
      <c r="AG30" s="36">
        <v>24168000</v>
      </c>
      <c r="AH30" s="36">
        <v>24546000</v>
      </c>
      <c r="AI30" s="36">
        <v>25399000</v>
      </c>
      <c r="AJ30" s="36">
        <v>24829000</v>
      </c>
      <c r="AK30" s="36">
        <v>24376000</v>
      </c>
      <c r="AL30" s="36">
        <v>24309000</v>
      </c>
      <c r="AM30" s="36">
        <v>24496000</v>
      </c>
      <c r="AN30" s="36">
        <v>25045000</v>
      </c>
      <c r="AO30" s="36">
        <v>25800000</v>
      </c>
      <c r="AP30" s="36">
        <v>24411000</v>
      </c>
      <c r="AQ30" s="36">
        <v>25921000</v>
      </c>
      <c r="AR30" s="36"/>
    </row>
    <row r="31" spans="3:44" x14ac:dyDescent="0.2">
      <c r="C31" s="13" t="s">
        <v>90</v>
      </c>
      <c r="D31" s="36">
        <v>2988000</v>
      </c>
      <c r="E31" s="36">
        <v>3012000</v>
      </c>
      <c r="F31" s="36">
        <v>3294000</v>
      </c>
      <c r="G31" s="36">
        <v>3601000</v>
      </c>
      <c r="H31" s="36">
        <v>3936000</v>
      </c>
      <c r="I31" s="36">
        <v>4273000</v>
      </c>
      <c r="J31" s="36">
        <v>4738000</v>
      </c>
      <c r="K31" s="36">
        <v>5124000</v>
      </c>
      <c r="L31" s="36">
        <v>5255000</v>
      </c>
      <c r="M31" s="36">
        <v>5430000</v>
      </c>
      <c r="N31" s="36">
        <v>5708000</v>
      </c>
      <c r="O31" s="36">
        <v>5711000</v>
      </c>
      <c r="P31" s="36">
        <v>5633000</v>
      </c>
      <c r="Q31" s="36">
        <v>5633000</v>
      </c>
      <c r="R31" s="36">
        <v>5667000</v>
      </c>
      <c r="S31" s="36">
        <v>5972000</v>
      </c>
      <c r="T31" s="36">
        <v>6407000</v>
      </c>
      <c r="U31" s="36">
        <v>6875000</v>
      </c>
      <c r="V31" s="36">
        <v>7308000</v>
      </c>
      <c r="W31" s="36">
        <v>7435000</v>
      </c>
      <c r="X31" s="36">
        <v>7572000</v>
      </c>
      <c r="Y31" s="36">
        <v>8109000</v>
      </c>
      <c r="Z31" s="36">
        <v>8153000</v>
      </c>
      <c r="AA31" s="36">
        <v>8556000</v>
      </c>
      <c r="AB31" s="36">
        <v>8337000</v>
      </c>
      <c r="AC31" s="36">
        <v>8289000</v>
      </c>
      <c r="AD31" s="36">
        <v>8643000</v>
      </c>
      <c r="AE31" s="36">
        <v>8689000</v>
      </c>
      <c r="AF31" s="36">
        <v>8778000</v>
      </c>
      <c r="AG31" s="36">
        <v>7771000</v>
      </c>
      <c r="AH31" s="36">
        <v>7932000</v>
      </c>
      <c r="AI31" s="36">
        <v>8831000</v>
      </c>
      <c r="AJ31" s="36">
        <v>7984000</v>
      </c>
      <c r="AK31" s="36">
        <v>8161000</v>
      </c>
      <c r="AL31" s="36">
        <v>8243000</v>
      </c>
      <c r="AM31" s="36">
        <v>8667000</v>
      </c>
      <c r="AN31" s="36">
        <v>8993000</v>
      </c>
      <c r="AO31" s="36">
        <v>9347000</v>
      </c>
      <c r="AP31" s="36">
        <v>9054000</v>
      </c>
      <c r="AQ31" s="36">
        <v>8878000</v>
      </c>
      <c r="AR31" s="36"/>
    </row>
    <row r="32" spans="3:44" x14ac:dyDescent="0.2">
      <c r="C32" s="13" t="s">
        <v>99</v>
      </c>
      <c r="D32" s="36">
        <v>1991000</v>
      </c>
      <c r="E32" s="36">
        <v>2153000</v>
      </c>
      <c r="F32" s="36">
        <v>2355000</v>
      </c>
      <c r="G32" s="36">
        <v>2605000</v>
      </c>
      <c r="H32" s="36">
        <v>2926000</v>
      </c>
      <c r="I32" s="36">
        <v>3149000</v>
      </c>
      <c r="J32" s="36">
        <v>3681000</v>
      </c>
      <c r="K32" s="36">
        <v>4210000</v>
      </c>
      <c r="L32" s="36">
        <v>4569000</v>
      </c>
      <c r="M32" s="36">
        <v>5084000</v>
      </c>
      <c r="N32" s="36">
        <v>5447000</v>
      </c>
      <c r="O32" s="36">
        <v>5765000</v>
      </c>
      <c r="P32" s="36">
        <v>5947000</v>
      </c>
      <c r="Q32" s="36">
        <v>5915000</v>
      </c>
      <c r="R32" s="36">
        <v>5961000</v>
      </c>
      <c r="S32" s="36">
        <v>6572000</v>
      </c>
      <c r="T32" s="36">
        <v>6797000</v>
      </c>
      <c r="U32" s="36">
        <v>7249000</v>
      </c>
      <c r="V32" s="36">
        <v>7721000</v>
      </c>
      <c r="W32" s="36">
        <v>8072000</v>
      </c>
      <c r="X32" s="36">
        <v>8917000</v>
      </c>
      <c r="Y32" s="36">
        <v>9171000</v>
      </c>
      <c r="Z32" s="36">
        <v>9464000</v>
      </c>
      <c r="AA32" s="36">
        <v>9457000</v>
      </c>
      <c r="AB32" s="36">
        <v>9597000</v>
      </c>
      <c r="AC32" s="36">
        <v>10173000</v>
      </c>
      <c r="AD32" s="36">
        <v>10472000</v>
      </c>
      <c r="AE32" s="36">
        <v>10699000</v>
      </c>
      <c r="AF32" s="36">
        <v>10565000</v>
      </c>
      <c r="AG32" s="36">
        <v>8957000</v>
      </c>
      <c r="AH32" s="36">
        <v>9101000</v>
      </c>
      <c r="AI32" s="36">
        <v>8659000</v>
      </c>
      <c r="AJ32" s="36">
        <v>7769000</v>
      </c>
      <c r="AK32" s="36">
        <v>7367000</v>
      </c>
      <c r="AL32" s="36">
        <v>6913000</v>
      </c>
      <c r="AM32" s="36">
        <v>7221000</v>
      </c>
      <c r="AN32" s="36">
        <v>7360000</v>
      </c>
      <c r="AO32" s="36">
        <v>7863000</v>
      </c>
      <c r="AP32" s="36">
        <v>8115000</v>
      </c>
      <c r="AQ32" s="36">
        <v>8353000</v>
      </c>
      <c r="AR32" s="36"/>
    </row>
    <row r="33" spans="3:44" x14ac:dyDescent="0.2">
      <c r="C33" s="13" t="s">
        <v>100</v>
      </c>
      <c r="D33" s="36">
        <v>2802000</v>
      </c>
      <c r="E33" s="36">
        <v>3109000</v>
      </c>
      <c r="F33" s="36">
        <v>3484000</v>
      </c>
      <c r="G33" s="36">
        <v>3979000</v>
      </c>
      <c r="H33" s="36">
        <v>4582000</v>
      </c>
      <c r="I33" s="36">
        <v>5156000</v>
      </c>
      <c r="J33" s="36">
        <v>5745000</v>
      </c>
      <c r="K33" s="36">
        <v>6137000</v>
      </c>
      <c r="L33" s="36">
        <v>6380000</v>
      </c>
      <c r="M33" s="36">
        <v>6864000</v>
      </c>
      <c r="N33" s="36">
        <v>7027000</v>
      </c>
      <c r="O33" s="36">
        <v>7559000</v>
      </c>
      <c r="P33" s="36">
        <v>7893000</v>
      </c>
      <c r="Q33" s="36">
        <v>7879000</v>
      </c>
      <c r="R33" s="36">
        <v>8575000</v>
      </c>
      <c r="S33" s="36">
        <v>9249000</v>
      </c>
      <c r="T33" s="36">
        <v>9472000</v>
      </c>
      <c r="U33" s="36">
        <v>10608000</v>
      </c>
      <c r="V33" s="36">
        <v>10945000</v>
      </c>
      <c r="W33" s="36">
        <v>10963000</v>
      </c>
      <c r="X33" s="36">
        <v>12909000</v>
      </c>
      <c r="Y33" s="36">
        <v>14001000</v>
      </c>
      <c r="Z33" s="36">
        <v>14263000</v>
      </c>
      <c r="AA33" s="36">
        <v>14999000</v>
      </c>
      <c r="AB33" s="36">
        <v>15891000</v>
      </c>
      <c r="AC33" s="36">
        <v>16949000</v>
      </c>
      <c r="AD33" s="36">
        <v>17327000</v>
      </c>
      <c r="AE33" s="36">
        <v>17361000</v>
      </c>
      <c r="AF33" s="36">
        <v>17366000</v>
      </c>
      <c r="AG33" s="36">
        <v>15543000</v>
      </c>
      <c r="AH33" s="36">
        <v>15697000</v>
      </c>
      <c r="AI33" s="36">
        <v>16313000</v>
      </c>
      <c r="AJ33" s="36">
        <v>15305000</v>
      </c>
      <c r="AK33" s="36">
        <v>14938000</v>
      </c>
      <c r="AL33" s="36">
        <v>15444000</v>
      </c>
      <c r="AM33" s="36">
        <v>17811000</v>
      </c>
      <c r="AN33" s="36">
        <v>19158000</v>
      </c>
      <c r="AO33" s="36">
        <v>19854000</v>
      </c>
      <c r="AP33" s="36">
        <v>18670000</v>
      </c>
      <c r="AQ33" s="36">
        <v>18972000</v>
      </c>
      <c r="AR33" s="36"/>
    </row>
    <row r="34" spans="3:44" x14ac:dyDescent="0.2">
      <c r="C34" s="13" t="s">
        <v>101</v>
      </c>
      <c r="D34" s="36">
        <v>2649000</v>
      </c>
      <c r="E34" s="36">
        <v>3067000</v>
      </c>
      <c r="F34" s="36">
        <v>3205000</v>
      </c>
      <c r="G34" s="36">
        <v>3582000</v>
      </c>
      <c r="H34" s="36">
        <v>3925000</v>
      </c>
      <c r="I34" s="36">
        <v>4211000</v>
      </c>
      <c r="J34" s="36">
        <v>4890000</v>
      </c>
      <c r="K34" s="36">
        <v>5538000</v>
      </c>
      <c r="L34" s="36">
        <v>6321000</v>
      </c>
      <c r="M34" s="36">
        <v>7084000</v>
      </c>
      <c r="N34" s="36">
        <v>7847000</v>
      </c>
      <c r="O34" s="36">
        <v>8204000</v>
      </c>
      <c r="P34" s="36">
        <v>8280000</v>
      </c>
      <c r="Q34" s="36">
        <v>8064000</v>
      </c>
      <c r="R34" s="36">
        <v>8436000</v>
      </c>
      <c r="S34" s="36">
        <v>9496000</v>
      </c>
      <c r="T34" s="36">
        <v>9768000</v>
      </c>
      <c r="U34" s="36">
        <v>10367000</v>
      </c>
      <c r="V34" s="36">
        <v>11275000</v>
      </c>
      <c r="W34" s="36">
        <v>12117000</v>
      </c>
      <c r="X34" s="36">
        <v>12918000</v>
      </c>
      <c r="Y34" s="36">
        <v>13582000</v>
      </c>
      <c r="Z34" s="36">
        <v>13916000</v>
      </c>
      <c r="AA34" s="36">
        <v>13895000</v>
      </c>
      <c r="AB34" s="36">
        <v>14307000</v>
      </c>
      <c r="AC34" s="36">
        <v>15142000</v>
      </c>
      <c r="AD34" s="36">
        <v>15304000</v>
      </c>
      <c r="AE34" s="36">
        <v>15511000</v>
      </c>
      <c r="AF34" s="36">
        <v>15909000</v>
      </c>
      <c r="AG34" s="36">
        <v>12630000</v>
      </c>
      <c r="AH34" s="36">
        <v>11894000</v>
      </c>
      <c r="AI34" s="36">
        <v>11250000</v>
      </c>
      <c r="AJ34" s="36">
        <v>10047000</v>
      </c>
      <c r="AK34" s="36">
        <v>10031000</v>
      </c>
      <c r="AL34" s="36">
        <v>10299000</v>
      </c>
      <c r="AM34" s="36">
        <v>10793000</v>
      </c>
      <c r="AN34" s="36">
        <v>11179000</v>
      </c>
      <c r="AO34" s="36">
        <v>11764000</v>
      </c>
      <c r="AP34" s="36">
        <v>12244000</v>
      </c>
      <c r="AQ34" s="36">
        <v>13115000</v>
      </c>
      <c r="AR34" s="36"/>
    </row>
    <row r="35" spans="3:44" x14ac:dyDescent="0.2">
      <c r="C35" s="13" t="s">
        <v>102</v>
      </c>
      <c r="D35" s="36">
        <v>4127000</v>
      </c>
      <c r="E35" s="36">
        <v>4370000</v>
      </c>
      <c r="F35" s="36">
        <v>4601000</v>
      </c>
      <c r="G35" s="36">
        <v>5197000</v>
      </c>
      <c r="H35" s="36">
        <v>5833000</v>
      </c>
      <c r="I35" s="36">
        <v>6058000</v>
      </c>
      <c r="J35" s="36">
        <v>6462000</v>
      </c>
      <c r="K35" s="36">
        <v>7007000</v>
      </c>
      <c r="L35" s="36">
        <v>7809000</v>
      </c>
      <c r="M35" s="36">
        <v>9041000</v>
      </c>
      <c r="N35" s="36">
        <v>8991000</v>
      </c>
      <c r="O35" s="36">
        <v>9064000</v>
      </c>
      <c r="P35" s="36">
        <v>8655000</v>
      </c>
      <c r="Q35" s="36">
        <v>8260000</v>
      </c>
      <c r="R35" s="36">
        <v>8602000</v>
      </c>
      <c r="S35" s="36">
        <v>9692000</v>
      </c>
      <c r="T35" s="36">
        <v>10333000</v>
      </c>
      <c r="U35" s="36">
        <v>11617000</v>
      </c>
      <c r="V35" s="36">
        <v>12641000</v>
      </c>
      <c r="W35" s="36">
        <v>14109000</v>
      </c>
      <c r="X35" s="36">
        <v>16490000</v>
      </c>
      <c r="Y35" s="36">
        <v>17478000</v>
      </c>
      <c r="Z35" s="36">
        <v>17895000</v>
      </c>
      <c r="AA35" s="36">
        <v>18037000</v>
      </c>
      <c r="AB35" s="36">
        <v>18531000</v>
      </c>
      <c r="AC35" s="36">
        <v>19019000</v>
      </c>
      <c r="AD35" s="36">
        <v>20645000</v>
      </c>
      <c r="AE35" s="36">
        <v>21204000</v>
      </c>
      <c r="AF35" s="36">
        <v>21146000</v>
      </c>
      <c r="AG35" s="36">
        <v>16684000</v>
      </c>
      <c r="AH35" s="36">
        <v>17142000</v>
      </c>
      <c r="AI35" s="36">
        <v>16484000</v>
      </c>
      <c r="AJ35" s="36">
        <v>15106000</v>
      </c>
      <c r="AK35" s="36">
        <v>14650000</v>
      </c>
      <c r="AL35" s="36">
        <v>15460000</v>
      </c>
      <c r="AM35" s="36">
        <v>15965000</v>
      </c>
      <c r="AN35" s="36">
        <v>16575000</v>
      </c>
      <c r="AO35" s="36">
        <v>17955000</v>
      </c>
      <c r="AP35" s="36">
        <v>18850000</v>
      </c>
      <c r="AQ35" s="36">
        <v>18038000</v>
      </c>
      <c r="AR35" s="36"/>
    </row>
    <row r="36" spans="3:44" x14ac:dyDescent="0.2">
      <c r="C36" s="13" t="s">
        <v>96</v>
      </c>
      <c r="D36" s="36">
        <v>2536000</v>
      </c>
      <c r="E36" s="36">
        <v>2818000</v>
      </c>
      <c r="F36" s="36">
        <v>2937000</v>
      </c>
      <c r="G36" s="36">
        <v>3217000</v>
      </c>
      <c r="H36" s="36">
        <v>3960000</v>
      </c>
      <c r="I36" s="36">
        <v>4611000</v>
      </c>
      <c r="J36" s="36">
        <v>5306000</v>
      </c>
      <c r="K36" s="36">
        <v>5898000</v>
      </c>
      <c r="L36" s="36">
        <v>6358000</v>
      </c>
      <c r="M36" s="36">
        <v>7213000</v>
      </c>
      <c r="N36" s="36">
        <v>7930000</v>
      </c>
      <c r="O36" s="36">
        <v>8082000</v>
      </c>
      <c r="P36" s="36">
        <v>7926000</v>
      </c>
      <c r="Q36" s="36">
        <v>7341000</v>
      </c>
      <c r="R36" s="36">
        <v>7708000</v>
      </c>
      <c r="S36" s="36">
        <v>8591000</v>
      </c>
      <c r="T36" s="36">
        <v>9982000</v>
      </c>
      <c r="U36" s="36">
        <v>10289000</v>
      </c>
      <c r="V36" s="36">
        <v>11044000</v>
      </c>
      <c r="W36" s="36">
        <v>11595000</v>
      </c>
      <c r="X36" s="36">
        <v>12661000</v>
      </c>
      <c r="Y36" s="36">
        <v>13327000</v>
      </c>
      <c r="Z36" s="36">
        <v>13101000</v>
      </c>
      <c r="AA36" s="36">
        <v>13155000</v>
      </c>
      <c r="AB36" s="36">
        <v>13469000</v>
      </c>
      <c r="AC36" s="36">
        <v>13490000</v>
      </c>
      <c r="AD36" s="36">
        <v>14714000</v>
      </c>
      <c r="AE36" s="36">
        <v>15323000</v>
      </c>
      <c r="AF36" s="36">
        <v>16039000</v>
      </c>
      <c r="AG36" s="36">
        <v>13906000</v>
      </c>
      <c r="AH36" s="36">
        <v>13125000</v>
      </c>
      <c r="AI36" s="36">
        <v>12477000</v>
      </c>
      <c r="AJ36" s="36">
        <v>12239000</v>
      </c>
      <c r="AK36" s="36">
        <v>12069000</v>
      </c>
      <c r="AL36" s="36">
        <v>12265000</v>
      </c>
      <c r="AM36" s="36">
        <v>12121000</v>
      </c>
      <c r="AN36" s="36">
        <v>12207000</v>
      </c>
      <c r="AO36" s="36">
        <v>12892000</v>
      </c>
      <c r="AP36" s="36">
        <v>13763000</v>
      </c>
      <c r="AQ36" s="36">
        <v>14146000</v>
      </c>
      <c r="AR36" s="36"/>
    </row>
    <row r="37" spans="3:44" x14ac:dyDescent="0.2">
      <c r="C37" s="13" t="s">
        <v>103</v>
      </c>
      <c r="D37" s="36">
        <v>2291000</v>
      </c>
      <c r="E37" s="36">
        <v>2413000</v>
      </c>
      <c r="F37" s="36">
        <v>2704000</v>
      </c>
      <c r="G37" s="36">
        <v>3334000</v>
      </c>
      <c r="H37" s="36">
        <v>3468000</v>
      </c>
      <c r="I37" s="36">
        <v>3917000</v>
      </c>
      <c r="J37" s="36">
        <v>3950000</v>
      </c>
      <c r="K37" s="36">
        <v>4504000</v>
      </c>
      <c r="L37" s="36">
        <v>5180000</v>
      </c>
      <c r="M37" s="36">
        <v>5496000</v>
      </c>
      <c r="N37" s="36">
        <v>5611000</v>
      </c>
      <c r="O37" s="36">
        <v>6329000</v>
      </c>
      <c r="P37" s="36">
        <v>6793000</v>
      </c>
      <c r="Q37" s="36">
        <v>6937000</v>
      </c>
      <c r="R37" s="36">
        <v>7292000</v>
      </c>
      <c r="S37" s="36">
        <v>8525000</v>
      </c>
      <c r="T37" s="36">
        <v>9483000</v>
      </c>
      <c r="U37" s="36">
        <v>10779000</v>
      </c>
      <c r="V37" s="36">
        <v>11507000</v>
      </c>
      <c r="W37" s="36">
        <v>11886000</v>
      </c>
      <c r="X37" s="36">
        <v>12059000</v>
      </c>
      <c r="Y37" s="36">
        <v>12414000</v>
      </c>
      <c r="Z37" s="36">
        <v>13458000</v>
      </c>
      <c r="AA37" s="36">
        <v>14221000</v>
      </c>
      <c r="AB37" s="36">
        <v>14299000</v>
      </c>
      <c r="AC37" s="36">
        <v>14102000</v>
      </c>
      <c r="AD37" s="36">
        <v>15225000</v>
      </c>
      <c r="AE37" s="36">
        <v>15764000</v>
      </c>
      <c r="AF37" s="36">
        <v>15113000</v>
      </c>
      <c r="AG37" s="36">
        <v>13403000</v>
      </c>
      <c r="AH37" s="36">
        <v>12593000</v>
      </c>
      <c r="AI37" s="36">
        <v>13204000</v>
      </c>
      <c r="AJ37" s="36">
        <v>11977000</v>
      </c>
      <c r="AK37" s="36">
        <v>13593000</v>
      </c>
      <c r="AL37" s="36">
        <v>14619000</v>
      </c>
      <c r="AM37" s="36">
        <v>14876000</v>
      </c>
      <c r="AN37" s="36">
        <v>15125000</v>
      </c>
      <c r="AO37" s="36">
        <v>15923000</v>
      </c>
      <c r="AP37" s="36">
        <v>17149000</v>
      </c>
      <c r="AQ37" s="36">
        <v>17629000</v>
      </c>
      <c r="AR37" s="36"/>
    </row>
    <row r="38" spans="3:44" x14ac:dyDescent="0.2">
      <c r="C38" s="13" t="s">
        <v>97</v>
      </c>
      <c r="D38" s="36">
        <v>996000</v>
      </c>
      <c r="E38" s="36">
        <v>1108000</v>
      </c>
      <c r="F38" s="36">
        <v>1201000</v>
      </c>
      <c r="G38" s="36">
        <v>1343000</v>
      </c>
      <c r="H38" s="36">
        <v>1576000</v>
      </c>
      <c r="I38" s="36">
        <v>1777000</v>
      </c>
      <c r="J38" s="36">
        <v>1944000</v>
      </c>
      <c r="K38" s="36">
        <v>2171000</v>
      </c>
      <c r="L38" s="36">
        <v>2392000</v>
      </c>
      <c r="M38" s="36">
        <v>2736000</v>
      </c>
      <c r="N38" s="36">
        <v>3205000</v>
      </c>
      <c r="O38" s="36">
        <v>3501000</v>
      </c>
      <c r="P38" s="36">
        <v>3812000</v>
      </c>
      <c r="Q38" s="36">
        <v>3895000</v>
      </c>
      <c r="R38" s="36">
        <v>4041000</v>
      </c>
      <c r="S38" s="36">
        <v>4263000</v>
      </c>
      <c r="T38" s="36">
        <v>4863000</v>
      </c>
      <c r="U38" s="36">
        <v>5354000</v>
      </c>
      <c r="V38" s="36">
        <v>5865000</v>
      </c>
      <c r="W38" s="36">
        <v>6472000</v>
      </c>
      <c r="X38" s="36">
        <v>7133000</v>
      </c>
      <c r="Y38" s="36">
        <v>7622000</v>
      </c>
      <c r="Z38" s="36">
        <v>7891000</v>
      </c>
      <c r="AA38" s="36">
        <v>8215000</v>
      </c>
      <c r="AB38" s="36">
        <v>8959000</v>
      </c>
      <c r="AC38" s="36">
        <v>9464000</v>
      </c>
      <c r="AD38" s="36">
        <v>10388000</v>
      </c>
      <c r="AE38" s="36">
        <v>10924000</v>
      </c>
      <c r="AF38" s="36">
        <v>11531000</v>
      </c>
      <c r="AG38" s="36">
        <v>10870000</v>
      </c>
      <c r="AH38" s="36">
        <v>10233000</v>
      </c>
      <c r="AI38" s="36">
        <v>9701000</v>
      </c>
      <c r="AJ38" s="36">
        <v>9453000</v>
      </c>
      <c r="AK38" s="36">
        <v>9019000</v>
      </c>
      <c r="AL38" s="36">
        <v>9189000</v>
      </c>
      <c r="AM38" s="36">
        <v>9822000</v>
      </c>
      <c r="AN38" s="36">
        <v>9947000</v>
      </c>
      <c r="AO38" s="36">
        <v>10322000</v>
      </c>
      <c r="AP38" s="36">
        <v>10520000</v>
      </c>
      <c r="AQ38" s="36">
        <v>11209000</v>
      </c>
      <c r="AR38" s="36"/>
    </row>
    <row r="39" spans="3:44" x14ac:dyDescent="0.2">
      <c r="C39" s="138" t="s">
        <v>41</v>
      </c>
      <c r="D39" s="156">
        <v>3296000</v>
      </c>
      <c r="E39" s="156">
        <v>3930000</v>
      </c>
      <c r="F39" s="156">
        <v>5280000</v>
      </c>
      <c r="G39" s="156">
        <v>6179000</v>
      </c>
      <c r="H39" s="156">
        <v>6902000</v>
      </c>
      <c r="I39" s="156">
        <v>7724000</v>
      </c>
      <c r="J39" s="156">
        <v>10141000</v>
      </c>
      <c r="K39" s="156">
        <v>9878000</v>
      </c>
      <c r="L39" s="156">
        <v>10790000</v>
      </c>
      <c r="M39" s="156">
        <v>11347000</v>
      </c>
      <c r="N39" s="156">
        <v>12082000</v>
      </c>
      <c r="O39" s="156">
        <v>13707000</v>
      </c>
      <c r="P39" s="156">
        <v>14337000</v>
      </c>
      <c r="Q39" s="156">
        <v>15016000</v>
      </c>
      <c r="R39" s="156">
        <v>15448000</v>
      </c>
      <c r="S39" s="156">
        <v>16068000</v>
      </c>
      <c r="T39" s="156">
        <v>16782000</v>
      </c>
      <c r="U39" s="156">
        <v>16774000</v>
      </c>
      <c r="V39" s="156">
        <v>16251000</v>
      </c>
      <c r="W39" s="156">
        <v>16675000</v>
      </c>
      <c r="X39" s="156">
        <v>16490000</v>
      </c>
      <c r="Y39" s="156">
        <v>17693000</v>
      </c>
      <c r="Z39" s="156">
        <v>19312000</v>
      </c>
      <c r="AA39" s="156">
        <v>21069000</v>
      </c>
      <c r="AB39" s="156">
        <v>22661000</v>
      </c>
      <c r="AC39" s="156">
        <v>25812000</v>
      </c>
      <c r="AD39" s="156">
        <v>27679000</v>
      </c>
      <c r="AE39" s="156">
        <v>31083000</v>
      </c>
      <c r="AF39" s="156">
        <v>35292000</v>
      </c>
      <c r="AG39" s="156">
        <v>34751000</v>
      </c>
      <c r="AH39" s="156">
        <v>38614000</v>
      </c>
      <c r="AI39" s="156">
        <v>39016000</v>
      </c>
      <c r="AJ39" s="156">
        <v>39476000</v>
      </c>
      <c r="AK39" s="156">
        <v>38920000</v>
      </c>
      <c r="AL39" s="156">
        <v>37232000</v>
      </c>
      <c r="AM39" s="156">
        <v>38243000</v>
      </c>
      <c r="AN39" s="156">
        <v>37900000</v>
      </c>
      <c r="AO39" s="156">
        <v>39281000</v>
      </c>
      <c r="AP39" s="156">
        <v>41951000</v>
      </c>
      <c r="AQ39" s="156">
        <v>43735000</v>
      </c>
      <c r="AR39" s="156">
        <v>41087000</v>
      </c>
    </row>
    <row r="40" spans="3:44" x14ac:dyDescent="0.2">
      <c r="C40" s="34" t="s">
        <v>44</v>
      </c>
      <c r="D40" s="154">
        <v>9444000</v>
      </c>
      <c r="E40" s="154">
        <v>9715000</v>
      </c>
      <c r="F40" s="154">
        <v>11321000</v>
      </c>
      <c r="G40" s="154">
        <v>12111000</v>
      </c>
      <c r="H40" s="154">
        <v>12062000</v>
      </c>
      <c r="I40" s="154">
        <v>13746000</v>
      </c>
      <c r="J40" s="154">
        <v>15644000</v>
      </c>
      <c r="K40" s="154">
        <v>18549000</v>
      </c>
      <c r="L40" s="154">
        <v>22358000</v>
      </c>
      <c r="M40" s="154">
        <v>27606000</v>
      </c>
      <c r="N40" s="154">
        <v>32830000</v>
      </c>
      <c r="O40" s="154">
        <v>36236000</v>
      </c>
      <c r="P40" s="154">
        <v>35603000</v>
      </c>
      <c r="Q40" s="154">
        <v>34510000</v>
      </c>
      <c r="R40" s="154">
        <v>35622000</v>
      </c>
      <c r="S40" s="154">
        <v>39512000</v>
      </c>
      <c r="T40" s="154">
        <v>40608000</v>
      </c>
      <c r="U40" s="154">
        <v>42453000</v>
      </c>
      <c r="V40" s="154">
        <v>46548000</v>
      </c>
      <c r="W40" s="154">
        <v>52401000</v>
      </c>
      <c r="X40" s="154">
        <v>59546000</v>
      </c>
      <c r="Y40" s="154">
        <v>67287000</v>
      </c>
      <c r="Z40" s="154">
        <v>74418000</v>
      </c>
      <c r="AA40" s="154">
        <v>80950000</v>
      </c>
      <c r="AB40" s="154">
        <v>87547000</v>
      </c>
      <c r="AC40" s="154">
        <v>99008000</v>
      </c>
      <c r="AD40" s="154">
        <v>108814000</v>
      </c>
      <c r="AE40" s="154">
        <v>113088000</v>
      </c>
      <c r="AF40" s="154">
        <v>115549000</v>
      </c>
      <c r="AG40" s="154">
        <v>107575000</v>
      </c>
      <c r="AH40" s="154">
        <v>87560000</v>
      </c>
      <c r="AI40" s="154">
        <v>73557000</v>
      </c>
      <c r="AJ40" s="154">
        <v>62703000</v>
      </c>
      <c r="AK40" s="154">
        <v>53798000</v>
      </c>
      <c r="AL40" s="154">
        <v>53291000</v>
      </c>
      <c r="AM40" s="154">
        <v>56440000</v>
      </c>
      <c r="AN40" s="154">
        <v>59374000</v>
      </c>
      <c r="AO40" s="154">
        <v>62070000</v>
      </c>
      <c r="AP40" s="154">
        <v>64467000</v>
      </c>
      <c r="AQ40" s="154">
        <v>70715000</v>
      </c>
      <c r="AR40" s="154">
        <v>63742000</v>
      </c>
    </row>
    <row r="41" spans="3:44" x14ac:dyDescent="0.2">
      <c r="C41" s="34" t="s">
        <v>45</v>
      </c>
      <c r="D41" s="154">
        <v>52969000</v>
      </c>
      <c r="E41" s="154">
        <v>61016000</v>
      </c>
      <c r="F41" s="154">
        <v>70751000</v>
      </c>
      <c r="G41" s="154">
        <v>80583000</v>
      </c>
      <c r="H41" s="154">
        <v>91667000</v>
      </c>
      <c r="I41" s="154">
        <v>100909000</v>
      </c>
      <c r="J41" s="154">
        <v>113252000</v>
      </c>
      <c r="K41" s="154">
        <v>128028000</v>
      </c>
      <c r="L41" s="154">
        <v>142932000</v>
      </c>
      <c r="M41" s="154">
        <v>159948000</v>
      </c>
      <c r="N41" s="154">
        <v>180849000</v>
      </c>
      <c r="O41" s="154">
        <v>202256000</v>
      </c>
      <c r="P41" s="154">
        <v>225494000</v>
      </c>
      <c r="Q41" s="154">
        <v>241388000</v>
      </c>
      <c r="R41" s="154">
        <v>258335000</v>
      </c>
      <c r="S41" s="154">
        <v>278041000</v>
      </c>
      <c r="T41" s="154">
        <v>293062000</v>
      </c>
      <c r="U41" s="154">
        <v>309428000</v>
      </c>
      <c r="V41" s="154">
        <v>329871000</v>
      </c>
      <c r="W41" s="154">
        <v>352516000</v>
      </c>
      <c r="X41" s="154">
        <v>383525000</v>
      </c>
      <c r="Y41" s="154">
        <v>417373000</v>
      </c>
      <c r="Z41" s="154">
        <v>449142000</v>
      </c>
      <c r="AA41" s="154">
        <v>480365000</v>
      </c>
      <c r="AB41" s="154">
        <v>516493000</v>
      </c>
      <c r="AC41" s="154">
        <v>554778000</v>
      </c>
      <c r="AD41" s="154">
        <v>602693000</v>
      </c>
      <c r="AE41" s="154">
        <v>659293000</v>
      </c>
      <c r="AF41" s="154">
        <v>704570000</v>
      </c>
      <c r="AG41" s="154">
        <v>711562000</v>
      </c>
      <c r="AH41" s="154">
        <v>710963000</v>
      </c>
      <c r="AI41" s="154">
        <v>720102000</v>
      </c>
      <c r="AJ41" s="154">
        <v>706619000</v>
      </c>
      <c r="AK41" s="154">
        <v>698769000</v>
      </c>
      <c r="AL41" s="154">
        <v>706506000</v>
      </c>
      <c r="AM41" s="154">
        <v>732538000</v>
      </c>
      <c r="AN41" s="154">
        <v>756351000</v>
      </c>
      <c r="AO41" s="154">
        <v>787710000</v>
      </c>
      <c r="AP41" s="154">
        <v>816445000</v>
      </c>
      <c r="AQ41" s="154">
        <v>845483000</v>
      </c>
      <c r="AR41" s="154">
        <v>760257000</v>
      </c>
    </row>
    <row r="42" spans="3:44" x14ac:dyDescent="0.2">
      <c r="C42" s="139" t="s">
        <v>78</v>
      </c>
      <c r="D42" s="36">
        <v>19888000</v>
      </c>
      <c r="E42" s="36">
        <v>22759000</v>
      </c>
      <c r="F42" s="36">
        <v>26294000</v>
      </c>
      <c r="G42" s="36">
        <v>30316000</v>
      </c>
      <c r="H42" s="36">
        <v>34503000</v>
      </c>
      <c r="I42" s="36">
        <v>38248000</v>
      </c>
      <c r="J42" s="36">
        <v>43951000</v>
      </c>
      <c r="K42" s="36">
        <v>49774000</v>
      </c>
      <c r="L42" s="36">
        <v>55331000</v>
      </c>
      <c r="M42" s="36">
        <v>61385000</v>
      </c>
      <c r="N42" s="36">
        <v>68463000</v>
      </c>
      <c r="O42" s="36">
        <v>75961000</v>
      </c>
      <c r="P42" s="36">
        <v>84247000</v>
      </c>
      <c r="Q42" s="36">
        <v>90463000</v>
      </c>
      <c r="R42" s="36">
        <v>98605000</v>
      </c>
      <c r="S42" s="36">
        <v>105816000</v>
      </c>
      <c r="T42" s="36">
        <v>109344000</v>
      </c>
      <c r="U42" s="36">
        <v>114516000</v>
      </c>
      <c r="V42" s="36">
        <v>121208000</v>
      </c>
      <c r="W42" s="36">
        <v>130003000</v>
      </c>
      <c r="X42" s="36">
        <v>140160000</v>
      </c>
      <c r="Y42" s="36">
        <v>151584000</v>
      </c>
      <c r="Z42" s="36">
        <v>161223000</v>
      </c>
      <c r="AA42" s="36">
        <v>168952000</v>
      </c>
      <c r="AB42" s="36">
        <v>180092000</v>
      </c>
      <c r="AC42" s="36">
        <v>187731000</v>
      </c>
      <c r="AD42" s="36">
        <v>199608000</v>
      </c>
      <c r="AE42" s="36">
        <v>212191000</v>
      </c>
      <c r="AF42" s="36">
        <v>222353000</v>
      </c>
      <c r="AG42" s="36">
        <v>218507000</v>
      </c>
      <c r="AH42" s="36">
        <v>220256000</v>
      </c>
      <c r="AI42" s="36">
        <v>223383000</v>
      </c>
      <c r="AJ42" s="36">
        <v>219196000</v>
      </c>
      <c r="AK42" s="36">
        <v>214784000</v>
      </c>
      <c r="AL42" s="36">
        <v>217213000</v>
      </c>
      <c r="AM42" s="36">
        <v>229219000</v>
      </c>
      <c r="AN42" s="36">
        <v>239635000</v>
      </c>
      <c r="AO42" s="36">
        <v>251393000</v>
      </c>
      <c r="AP42" s="36">
        <v>258698000</v>
      </c>
      <c r="AQ42" s="36">
        <v>266793000</v>
      </c>
      <c r="AR42" s="36">
        <v>202246000</v>
      </c>
    </row>
    <row r="43" spans="3:44" x14ac:dyDescent="0.2">
      <c r="C43" s="139" t="s">
        <v>79</v>
      </c>
      <c r="D43" s="36">
        <v>2507000</v>
      </c>
      <c r="E43" s="36">
        <v>3015000</v>
      </c>
      <c r="F43" s="36">
        <v>3439000</v>
      </c>
      <c r="G43" s="36">
        <v>4076000</v>
      </c>
      <c r="H43" s="36">
        <v>4673000</v>
      </c>
      <c r="I43" s="36">
        <v>5134000</v>
      </c>
      <c r="J43" s="36">
        <v>5274000</v>
      </c>
      <c r="K43" s="36">
        <v>5867000</v>
      </c>
      <c r="L43" s="36">
        <v>6823000</v>
      </c>
      <c r="M43" s="36">
        <v>7519000</v>
      </c>
      <c r="N43" s="36">
        <v>8754000</v>
      </c>
      <c r="O43" s="36">
        <v>10324000</v>
      </c>
      <c r="P43" s="36">
        <v>12086000</v>
      </c>
      <c r="Q43" s="36">
        <v>13406000</v>
      </c>
      <c r="R43" s="36">
        <v>14949000</v>
      </c>
      <c r="S43" s="36">
        <v>16154000</v>
      </c>
      <c r="T43" s="36">
        <v>17842000</v>
      </c>
      <c r="U43" s="36">
        <v>19923000</v>
      </c>
      <c r="V43" s="36">
        <v>21974000</v>
      </c>
      <c r="W43" s="36">
        <v>23698000</v>
      </c>
      <c r="X43" s="36">
        <v>26063000</v>
      </c>
      <c r="Y43" s="36">
        <v>28534000</v>
      </c>
      <c r="Z43" s="36">
        <v>31319000</v>
      </c>
      <c r="AA43" s="36">
        <v>33060000</v>
      </c>
      <c r="AB43" s="36">
        <v>34428000</v>
      </c>
      <c r="AC43" s="36">
        <v>36266000</v>
      </c>
      <c r="AD43" s="36">
        <v>37829000</v>
      </c>
      <c r="AE43" s="36">
        <v>39785000</v>
      </c>
      <c r="AF43" s="36">
        <v>40858000</v>
      </c>
      <c r="AG43" s="36">
        <v>40993000</v>
      </c>
      <c r="AH43" s="36">
        <v>39429000</v>
      </c>
      <c r="AI43" s="36">
        <v>38265000</v>
      </c>
      <c r="AJ43" s="36">
        <v>37137000</v>
      </c>
      <c r="AK43" s="36">
        <v>36296000</v>
      </c>
      <c r="AL43" s="36">
        <v>35614000</v>
      </c>
      <c r="AM43" s="36">
        <v>36155000</v>
      </c>
      <c r="AN43" s="36">
        <v>37036000</v>
      </c>
      <c r="AO43" s="36">
        <v>39340000</v>
      </c>
      <c r="AP43" s="36">
        <v>40021000</v>
      </c>
      <c r="AQ43" s="36">
        <v>41906000</v>
      </c>
      <c r="AR43" s="36">
        <v>39500000</v>
      </c>
    </row>
    <row r="44" spans="3:44" x14ac:dyDescent="0.2">
      <c r="C44" s="139" t="s">
        <v>80</v>
      </c>
      <c r="D44" s="36">
        <v>4131000</v>
      </c>
      <c r="E44" s="36">
        <v>4746000</v>
      </c>
      <c r="F44" s="36">
        <v>5030000</v>
      </c>
      <c r="G44" s="36">
        <v>5106000</v>
      </c>
      <c r="H44" s="36">
        <v>7389000</v>
      </c>
      <c r="I44" s="36">
        <v>7859000</v>
      </c>
      <c r="J44" s="36">
        <v>8800000</v>
      </c>
      <c r="K44" s="36">
        <v>10257000</v>
      </c>
      <c r="L44" s="36">
        <v>11968000</v>
      </c>
      <c r="M44" s="36">
        <v>13936000</v>
      </c>
      <c r="N44" s="36">
        <v>16114000</v>
      </c>
      <c r="O44" s="36">
        <v>17598000</v>
      </c>
      <c r="P44" s="36">
        <v>18511000</v>
      </c>
      <c r="Q44" s="36">
        <v>18820000</v>
      </c>
      <c r="R44" s="36">
        <v>18558000</v>
      </c>
      <c r="S44" s="36">
        <v>19888000</v>
      </c>
      <c r="T44" s="36">
        <v>20777000</v>
      </c>
      <c r="U44" s="36">
        <v>22114000</v>
      </c>
      <c r="V44" s="36">
        <v>23145000</v>
      </c>
      <c r="W44" s="36">
        <v>23010000</v>
      </c>
      <c r="X44" s="36">
        <v>25504000</v>
      </c>
      <c r="Y44" s="36">
        <v>29917000</v>
      </c>
      <c r="Z44" s="36">
        <v>31854000</v>
      </c>
      <c r="AA44" s="36">
        <v>32881000</v>
      </c>
      <c r="AB44" s="36">
        <v>35270000</v>
      </c>
      <c r="AC44" s="36">
        <v>37464000</v>
      </c>
      <c r="AD44" s="36">
        <v>41628000</v>
      </c>
      <c r="AE44" s="36">
        <v>48119000</v>
      </c>
      <c r="AF44" s="36">
        <v>52085000</v>
      </c>
      <c r="AG44" s="36">
        <v>55221000</v>
      </c>
      <c r="AH44" s="36">
        <v>41281000</v>
      </c>
      <c r="AI44" s="36">
        <v>38835000</v>
      </c>
      <c r="AJ44" s="36">
        <v>39927000</v>
      </c>
      <c r="AK44" s="36">
        <v>34378000</v>
      </c>
      <c r="AL44" s="36">
        <v>37584000</v>
      </c>
      <c r="AM44" s="36">
        <v>37618000</v>
      </c>
      <c r="AN44" s="36">
        <v>38662000</v>
      </c>
      <c r="AO44" s="36">
        <v>40383000</v>
      </c>
      <c r="AP44" s="36">
        <v>44209000</v>
      </c>
      <c r="AQ44" s="36">
        <v>43473000</v>
      </c>
      <c r="AR44" s="36">
        <v>46041000</v>
      </c>
    </row>
    <row r="45" spans="3:44" x14ac:dyDescent="0.2">
      <c r="C45" s="139" t="s">
        <v>81</v>
      </c>
      <c r="D45" s="36">
        <v>6578000</v>
      </c>
      <c r="E45" s="36">
        <v>7363000</v>
      </c>
      <c r="F45" s="36">
        <v>8486000</v>
      </c>
      <c r="G45" s="36">
        <v>9291000</v>
      </c>
      <c r="H45" s="36">
        <v>9824000</v>
      </c>
      <c r="I45" s="36">
        <v>10644000</v>
      </c>
      <c r="J45" s="36">
        <v>11303000</v>
      </c>
      <c r="K45" s="36">
        <v>12210000</v>
      </c>
      <c r="L45" s="36">
        <v>13350000</v>
      </c>
      <c r="M45" s="36">
        <v>14456000</v>
      </c>
      <c r="N45" s="36">
        <v>15749000</v>
      </c>
      <c r="O45" s="36">
        <v>17370000</v>
      </c>
      <c r="P45" s="36">
        <v>18989000</v>
      </c>
      <c r="Q45" s="36">
        <v>20635000</v>
      </c>
      <c r="R45" s="36">
        <v>22160000</v>
      </c>
      <c r="S45" s="36">
        <v>23659000</v>
      </c>
      <c r="T45" s="36">
        <v>25347000</v>
      </c>
      <c r="U45" s="36">
        <v>27284000</v>
      </c>
      <c r="V45" s="36">
        <v>29442000</v>
      </c>
      <c r="W45" s="36">
        <v>32202000</v>
      </c>
      <c r="X45" s="36">
        <v>36668000</v>
      </c>
      <c r="Y45" s="36">
        <v>39917000</v>
      </c>
      <c r="Z45" s="36">
        <v>45952000</v>
      </c>
      <c r="AA45" s="36">
        <v>52103000</v>
      </c>
      <c r="AB45" s="36">
        <v>59582000</v>
      </c>
      <c r="AC45" s="36">
        <v>68645000</v>
      </c>
      <c r="AD45" s="36">
        <v>78271000</v>
      </c>
      <c r="AE45" s="36">
        <v>91069000</v>
      </c>
      <c r="AF45" s="36">
        <v>97249000</v>
      </c>
      <c r="AG45" s="36">
        <v>95227000</v>
      </c>
      <c r="AH45" s="36">
        <v>107047000</v>
      </c>
      <c r="AI45" s="36">
        <v>113851000</v>
      </c>
      <c r="AJ45" s="36">
        <v>116042000</v>
      </c>
      <c r="AK45" s="36">
        <v>118991000</v>
      </c>
      <c r="AL45" s="36">
        <v>117912000</v>
      </c>
      <c r="AM45" s="36">
        <v>116321000</v>
      </c>
      <c r="AN45" s="36">
        <v>118959000</v>
      </c>
      <c r="AO45" s="36">
        <v>121488000</v>
      </c>
      <c r="AP45" s="36">
        <v>126257000</v>
      </c>
      <c r="AQ45" s="36">
        <v>130660000</v>
      </c>
      <c r="AR45" s="36">
        <v>130937000</v>
      </c>
    </row>
    <row r="46" spans="3:44" x14ac:dyDescent="0.2">
      <c r="C46" s="148" t="s">
        <v>284</v>
      </c>
      <c r="D46" s="36">
        <v>1612000</v>
      </c>
      <c r="E46" s="36">
        <v>1614000</v>
      </c>
      <c r="F46" s="36">
        <v>1821000</v>
      </c>
      <c r="G46" s="36">
        <v>1918000</v>
      </c>
      <c r="H46" s="36">
        <v>1695000</v>
      </c>
      <c r="I46" s="36">
        <v>1921000</v>
      </c>
      <c r="J46" s="36">
        <v>1951000</v>
      </c>
      <c r="K46" s="36">
        <v>1900000</v>
      </c>
      <c r="L46" s="36">
        <v>1796000</v>
      </c>
      <c r="M46" s="36">
        <v>1812000</v>
      </c>
      <c r="N46" s="36">
        <v>1742000</v>
      </c>
      <c r="O46" s="36">
        <v>2148000</v>
      </c>
      <c r="P46" s="36">
        <v>2805000</v>
      </c>
      <c r="Q46" s="36">
        <v>3499000</v>
      </c>
      <c r="R46" s="36">
        <v>4109000</v>
      </c>
      <c r="S46" s="36">
        <v>4307000</v>
      </c>
      <c r="T46" s="36">
        <v>4869000</v>
      </c>
      <c r="U46" s="36">
        <v>5113000</v>
      </c>
      <c r="V46" s="36">
        <v>5474000</v>
      </c>
      <c r="W46" s="36">
        <v>6356000</v>
      </c>
      <c r="X46" s="36">
        <v>6986000</v>
      </c>
      <c r="Y46" s="36">
        <v>8034000</v>
      </c>
      <c r="Z46" s="36">
        <v>10544000</v>
      </c>
      <c r="AA46" s="36">
        <v>12611000</v>
      </c>
      <c r="AB46" s="36">
        <v>14733000</v>
      </c>
      <c r="AC46" s="36">
        <v>17597000</v>
      </c>
      <c r="AD46" s="36">
        <v>20503000</v>
      </c>
      <c r="AE46" s="36">
        <v>26276000</v>
      </c>
      <c r="AF46" s="36">
        <v>28325000</v>
      </c>
      <c r="AG46" s="36">
        <v>31296000</v>
      </c>
      <c r="AH46" s="36">
        <v>32705000</v>
      </c>
      <c r="AI46" s="36">
        <v>34537000</v>
      </c>
      <c r="AJ46" s="36">
        <v>36002000</v>
      </c>
      <c r="AK46" s="36">
        <v>36140000</v>
      </c>
      <c r="AL46" s="36">
        <v>35778000</v>
      </c>
      <c r="AM46" s="36">
        <v>35415000</v>
      </c>
      <c r="AN46" s="36">
        <v>35990000</v>
      </c>
      <c r="AO46" s="36">
        <v>38170000</v>
      </c>
      <c r="AP46" s="36">
        <v>41209000</v>
      </c>
      <c r="AQ46" s="36">
        <v>44454000</v>
      </c>
      <c r="AR46" s="36"/>
    </row>
    <row r="47" spans="3:44" x14ac:dyDescent="0.2">
      <c r="C47" s="148" t="s">
        <v>286</v>
      </c>
      <c r="D47" s="36">
        <v>4966000</v>
      </c>
      <c r="E47" s="36">
        <v>5749000</v>
      </c>
      <c r="F47" s="36">
        <v>6665000</v>
      </c>
      <c r="G47" s="36">
        <v>7373000</v>
      </c>
      <c r="H47" s="36">
        <v>8129000</v>
      </c>
      <c r="I47" s="36">
        <v>8723000</v>
      </c>
      <c r="J47" s="36">
        <v>9352000</v>
      </c>
      <c r="K47" s="36">
        <v>10310000</v>
      </c>
      <c r="L47" s="36">
        <v>11554000</v>
      </c>
      <c r="M47" s="36">
        <v>12644000</v>
      </c>
      <c r="N47" s="36">
        <v>14007000</v>
      </c>
      <c r="O47" s="36">
        <v>15222000</v>
      </c>
      <c r="P47" s="36">
        <v>16184000</v>
      </c>
      <c r="Q47" s="36">
        <v>17136000</v>
      </c>
      <c r="R47" s="36">
        <v>18051000</v>
      </c>
      <c r="S47" s="36">
        <v>19352000</v>
      </c>
      <c r="T47" s="36">
        <v>20478000</v>
      </c>
      <c r="U47" s="36">
        <v>22171000</v>
      </c>
      <c r="V47" s="36">
        <v>23968000</v>
      </c>
      <c r="W47" s="36">
        <v>25846000</v>
      </c>
      <c r="X47" s="36">
        <v>29682000</v>
      </c>
      <c r="Y47" s="36">
        <v>31883000</v>
      </c>
      <c r="Z47" s="36">
        <v>35408000</v>
      </c>
      <c r="AA47" s="36">
        <v>39492000</v>
      </c>
      <c r="AB47" s="36">
        <v>44849000</v>
      </c>
      <c r="AC47" s="36">
        <v>51048000</v>
      </c>
      <c r="AD47" s="36">
        <v>57768000</v>
      </c>
      <c r="AE47" s="36">
        <v>64793000</v>
      </c>
      <c r="AF47" s="36">
        <v>68924000</v>
      </c>
      <c r="AG47" s="36">
        <v>63931000</v>
      </c>
      <c r="AH47" s="36">
        <v>74342000</v>
      </c>
      <c r="AI47" s="36">
        <v>79314000</v>
      </c>
      <c r="AJ47" s="36">
        <v>80040000</v>
      </c>
      <c r="AK47" s="36">
        <v>82851000</v>
      </c>
      <c r="AL47" s="36">
        <v>82134000</v>
      </c>
      <c r="AM47" s="36">
        <v>80906000</v>
      </c>
      <c r="AN47" s="36">
        <v>82969000</v>
      </c>
      <c r="AO47" s="36">
        <v>83318000</v>
      </c>
      <c r="AP47" s="36">
        <v>85048000</v>
      </c>
      <c r="AQ47" s="36">
        <v>86206000</v>
      </c>
      <c r="AR47" s="36"/>
    </row>
    <row r="48" spans="3:44" x14ac:dyDescent="0.2">
      <c r="C48" s="139" t="s">
        <v>136</v>
      </c>
      <c r="D48" s="36">
        <v>3689000</v>
      </c>
      <c r="E48" s="36">
        <v>4347000</v>
      </c>
      <c r="F48" s="36">
        <v>5516000</v>
      </c>
      <c r="G48" s="36">
        <v>6323000</v>
      </c>
      <c r="H48" s="36">
        <v>7048000</v>
      </c>
      <c r="I48" s="36">
        <v>7694000</v>
      </c>
      <c r="J48" s="36">
        <v>8543000</v>
      </c>
      <c r="K48" s="36">
        <v>9913000</v>
      </c>
      <c r="L48" s="36">
        <v>11094000</v>
      </c>
      <c r="M48" s="36">
        <v>12565000</v>
      </c>
      <c r="N48" s="36">
        <v>14639000</v>
      </c>
      <c r="O48" s="36">
        <v>16642000</v>
      </c>
      <c r="P48" s="36">
        <v>18155000</v>
      </c>
      <c r="Q48" s="36">
        <v>20274000</v>
      </c>
      <c r="R48" s="36">
        <v>22019000</v>
      </c>
      <c r="S48" s="36">
        <v>24180000</v>
      </c>
      <c r="T48" s="36">
        <v>26170000</v>
      </c>
      <c r="U48" s="36">
        <v>28271000</v>
      </c>
      <c r="V48" s="36">
        <v>30966000</v>
      </c>
      <c r="W48" s="36">
        <v>33853000</v>
      </c>
      <c r="X48" s="36">
        <v>37611000</v>
      </c>
      <c r="Y48" s="36">
        <v>41734000</v>
      </c>
      <c r="Z48" s="36">
        <v>44634000</v>
      </c>
      <c r="AA48" s="36">
        <v>48532000</v>
      </c>
      <c r="AB48" s="36">
        <v>51249000</v>
      </c>
      <c r="AC48" s="36">
        <v>56438000</v>
      </c>
      <c r="AD48" s="36">
        <v>64263000</v>
      </c>
      <c r="AE48" s="36">
        <v>71833000</v>
      </c>
      <c r="AF48" s="36">
        <v>77221000</v>
      </c>
      <c r="AG48" s="36">
        <v>75906000</v>
      </c>
      <c r="AH48" s="36">
        <v>74092000</v>
      </c>
      <c r="AI48" s="36">
        <v>76249000</v>
      </c>
      <c r="AJ48" s="36">
        <v>73195000</v>
      </c>
      <c r="AK48" s="36">
        <v>73391000</v>
      </c>
      <c r="AL48" s="36">
        <v>77241000</v>
      </c>
      <c r="AM48" s="36">
        <v>83770000</v>
      </c>
      <c r="AN48" s="36">
        <v>86758000</v>
      </c>
      <c r="AO48" s="36">
        <v>91369000</v>
      </c>
      <c r="AP48" s="36">
        <v>96064000</v>
      </c>
      <c r="AQ48" s="36">
        <v>102692000</v>
      </c>
      <c r="AR48" s="36">
        <v>88398000</v>
      </c>
    </row>
    <row r="49" spans="3:44" x14ac:dyDescent="0.2">
      <c r="C49" s="139" t="s">
        <v>83</v>
      </c>
      <c r="D49" s="36">
        <v>12802000</v>
      </c>
      <c r="E49" s="36">
        <v>14807000</v>
      </c>
      <c r="F49" s="36">
        <v>16960000</v>
      </c>
      <c r="G49" s="36">
        <v>19712000</v>
      </c>
      <c r="H49" s="36">
        <v>21734000</v>
      </c>
      <c r="I49" s="36">
        <v>24229000</v>
      </c>
      <c r="J49" s="36">
        <v>27380000</v>
      </c>
      <c r="K49" s="36">
        <v>30908000</v>
      </c>
      <c r="L49" s="36">
        <v>34370000</v>
      </c>
      <c r="M49" s="36">
        <v>38931000</v>
      </c>
      <c r="N49" s="36">
        <v>44583000</v>
      </c>
      <c r="O49" s="36">
        <v>50796000</v>
      </c>
      <c r="P49" s="36">
        <v>58481000</v>
      </c>
      <c r="Q49" s="36">
        <v>62159000</v>
      </c>
      <c r="R49" s="36">
        <v>65437000</v>
      </c>
      <c r="S49" s="36">
        <v>70527000</v>
      </c>
      <c r="T49" s="36">
        <v>74908000</v>
      </c>
      <c r="U49" s="36">
        <v>77948000</v>
      </c>
      <c r="V49" s="36">
        <v>82426000</v>
      </c>
      <c r="W49" s="36">
        <v>87626000</v>
      </c>
      <c r="X49" s="36">
        <v>93974000</v>
      </c>
      <c r="Y49" s="36">
        <v>100387000</v>
      </c>
      <c r="Z49" s="36">
        <v>107048000</v>
      </c>
      <c r="AA49" s="36">
        <v>115868000</v>
      </c>
      <c r="AB49" s="36">
        <v>124758000</v>
      </c>
      <c r="AC49" s="36">
        <v>134082000</v>
      </c>
      <c r="AD49" s="36">
        <v>144653000</v>
      </c>
      <c r="AE49" s="36">
        <v>157201000</v>
      </c>
      <c r="AF49" s="36">
        <v>172392000</v>
      </c>
      <c r="AG49" s="36">
        <v>181994000</v>
      </c>
      <c r="AH49" s="36">
        <v>183532000</v>
      </c>
      <c r="AI49" s="36">
        <v>183373000</v>
      </c>
      <c r="AJ49" s="36">
        <v>175862000</v>
      </c>
      <c r="AK49" s="36">
        <v>176251000</v>
      </c>
      <c r="AL49" s="36">
        <v>175720000</v>
      </c>
      <c r="AM49" s="36">
        <v>180915000</v>
      </c>
      <c r="AN49" s="36">
        <v>185490000</v>
      </c>
      <c r="AO49" s="36">
        <v>190717000</v>
      </c>
      <c r="AP49" s="36">
        <v>196919000</v>
      </c>
      <c r="AQ49" s="36">
        <v>204589000</v>
      </c>
      <c r="AR49" s="36">
        <v>210316000</v>
      </c>
    </row>
    <row r="50" spans="3:44" x14ac:dyDescent="0.2">
      <c r="C50" s="139" t="s">
        <v>84</v>
      </c>
      <c r="D50" s="36">
        <v>3374000</v>
      </c>
      <c r="E50" s="36">
        <v>3979000</v>
      </c>
      <c r="F50" s="36">
        <v>5026000</v>
      </c>
      <c r="G50" s="36">
        <v>5759000</v>
      </c>
      <c r="H50" s="36">
        <v>6496000</v>
      </c>
      <c r="I50" s="36">
        <v>7101000</v>
      </c>
      <c r="J50" s="36">
        <v>8001000</v>
      </c>
      <c r="K50" s="36">
        <v>9099000</v>
      </c>
      <c r="L50" s="36">
        <v>9996000</v>
      </c>
      <c r="M50" s="36">
        <v>11156000</v>
      </c>
      <c r="N50" s="36">
        <v>12547000</v>
      </c>
      <c r="O50" s="36">
        <v>13565000</v>
      </c>
      <c r="P50" s="36">
        <v>15025000</v>
      </c>
      <c r="Q50" s="36">
        <v>15631000</v>
      </c>
      <c r="R50" s="36">
        <v>16607000</v>
      </c>
      <c r="S50" s="36">
        <v>17817000</v>
      </c>
      <c r="T50" s="36">
        <v>18674000</v>
      </c>
      <c r="U50" s="36">
        <v>19372000</v>
      </c>
      <c r="V50" s="36">
        <v>20710000</v>
      </c>
      <c r="W50" s="36">
        <v>22124000</v>
      </c>
      <c r="X50" s="36">
        <v>23545000</v>
      </c>
      <c r="Y50" s="36">
        <v>25300000</v>
      </c>
      <c r="Z50" s="36">
        <v>27112000</v>
      </c>
      <c r="AA50" s="36">
        <v>28969000</v>
      </c>
      <c r="AB50" s="36">
        <v>31114000</v>
      </c>
      <c r="AC50" s="36">
        <v>34152000</v>
      </c>
      <c r="AD50" s="36">
        <v>36441000</v>
      </c>
      <c r="AE50" s="36">
        <v>39095000</v>
      </c>
      <c r="AF50" s="36">
        <v>42412000</v>
      </c>
      <c r="AG50" s="36">
        <v>43714000</v>
      </c>
      <c r="AH50" s="36">
        <v>45326000</v>
      </c>
      <c r="AI50" s="36">
        <v>46146000</v>
      </c>
      <c r="AJ50" s="36">
        <v>45260000</v>
      </c>
      <c r="AK50" s="36">
        <v>44678000</v>
      </c>
      <c r="AL50" s="36">
        <v>45222000</v>
      </c>
      <c r="AM50" s="36">
        <v>48540000</v>
      </c>
      <c r="AN50" s="36">
        <v>49811000</v>
      </c>
      <c r="AO50" s="36">
        <v>53020000</v>
      </c>
      <c r="AP50" s="36">
        <v>54277000</v>
      </c>
      <c r="AQ50" s="36">
        <v>55370000</v>
      </c>
      <c r="AR50" s="36">
        <v>42819000</v>
      </c>
    </row>
    <row r="51" spans="3:44" x14ac:dyDescent="0.2">
      <c r="C51" s="34" t="s">
        <v>47</v>
      </c>
      <c r="D51" s="154">
        <v>96050000</v>
      </c>
      <c r="E51" s="154">
        <v>106884000</v>
      </c>
      <c r="F51" s="154">
        <v>122880000</v>
      </c>
      <c r="G51" s="154">
        <v>138911000</v>
      </c>
      <c r="H51" s="154">
        <v>156213000</v>
      </c>
      <c r="I51" s="154">
        <v>171884000</v>
      </c>
      <c r="J51" s="154">
        <v>193834000</v>
      </c>
      <c r="K51" s="154">
        <v>217224000</v>
      </c>
      <c r="L51" s="154">
        <v>242610000</v>
      </c>
      <c r="M51" s="154">
        <v>271335000</v>
      </c>
      <c r="N51" s="154">
        <v>303141000</v>
      </c>
      <c r="O51" s="154">
        <v>332831000</v>
      </c>
      <c r="P51" s="154">
        <v>356656000</v>
      </c>
      <c r="Q51" s="154">
        <v>373116000</v>
      </c>
      <c r="R51" s="154">
        <v>395326000</v>
      </c>
      <c r="S51" s="154">
        <v>426438000</v>
      </c>
      <c r="T51" s="154">
        <v>451897000</v>
      </c>
      <c r="U51" s="154">
        <v>477499000</v>
      </c>
      <c r="V51" s="154">
        <v>507777000</v>
      </c>
      <c r="W51" s="154">
        <v>541434000</v>
      </c>
      <c r="X51" s="154">
        <v>588988000</v>
      </c>
      <c r="Y51" s="154">
        <v>639118000</v>
      </c>
      <c r="Z51" s="154">
        <v>683263000</v>
      </c>
      <c r="AA51" s="154">
        <v>727883000</v>
      </c>
      <c r="AB51" s="154">
        <v>775375000</v>
      </c>
      <c r="AC51" s="154">
        <v>832410000</v>
      </c>
      <c r="AD51" s="154">
        <v>897257000</v>
      </c>
      <c r="AE51" s="154">
        <v>969173000</v>
      </c>
      <c r="AF51" s="154">
        <v>1022552000</v>
      </c>
      <c r="AG51" s="154">
        <v>1002045000</v>
      </c>
      <c r="AH51" s="154">
        <v>985479000</v>
      </c>
      <c r="AI51" s="154">
        <v>980239000</v>
      </c>
      <c r="AJ51" s="154">
        <v>948339000</v>
      </c>
      <c r="AK51" s="154">
        <v>932448000</v>
      </c>
      <c r="AL51" s="154">
        <v>939949000</v>
      </c>
      <c r="AM51" s="154">
        <v>978469000</v>
      </c>
      <c r="AN51" s="154">
        <v>1010688000</v>
      </c>
      <c r="AO51" s="154">
        <v>1053180000</v>
      </c>
      <c r="AP51" s="154">
        <v>1088820000</v>
      </c>
      <c r="AQ51" s="154">
        <v>1128481000</v>
      </c>
      <c r="AR51" s="154">
        <v>1024121000</v>
      </c>
    </row>
    <row r="52" spans="3:44" x14ac:dyDescent="0.2">
      <c r="C52" s="34" t="s">
        <v>49</v>
      </c>
      <c r="D52" s="154">
        <v>4251000</v>
      </c>
      <c r="E52" s="154">
        <v>5650000</v>
      </c>
      <c r="F52" s="154">
        <v>6533000</v>
      </c>
      <c r="G52" s="154">
        <v>8453000</v>
      </c>
      <c r="H52" s="154">
        <v>10080000</v>
      </c>
      <c r="I52" s="154">
        <v>12893000</v>
      </c>
      <c r="J52" s="154">
        <v>17703000</v>
      </c>
      <c r="K52" s="154">
        <v>19322000</v>
      </c>
      <c r="L52" s="154">
        <v>20742000</v>
      </c>
      <c r="M52" s="154">
        <v>23763000</v>
      </c>
      <c r="N52" s="154">
        <v>25557000</v>
      </c>
      <c r="O52" s="154">
        <v>27613000</v>
      </c>
      <c r="P52" s="154">
        <v>31549000</v>
      </c>
      <c r="Q52" s="154">
        <v>28514000</v>
      </c>
      <c r="R52" s="154">
        <v>31837000</v>
      </c>
      <c r="S52" s="154">
        <v>34150000</v>
      </c>
      <c r="T52" s="154">
        <v>37306000</v>
      </c>
      <c r="U52" s="154">
        <v>41769000</v>
      </c>
      <c r="V52" s="154">
        <v>48216000</v>
      </c>
      <c r="W52" s="154">
        <v>54289000</v>
      </c>
      <c r="X52" s="154">
        <v>58863000</v>
      </c>
      <c r="Y52" s="154">
        <v>61875000</v>
      </c>
      <c r="Z52" s="154">
        <v>66289000</v>
      </c>
      <c r="AA52" s="154">
        <v>74383000</v>
      </c>
      <c r="AB52" s="154">
        <v>84062000</v>
      </c>
      <c r="AC52" s="154">
        <v>94947000</v>
      </c>
      <c r="AD52" s="154">
        <v>106566000</v>
      </c>
      <c r="AE52" s="154">
        <v>106366000</v>
      </c>
      <c r="AF52" s="154">
        <v>86989000</v>
      </c>
      <c r="AG52" s="154">
        <v>67278000</v>
      </c>
      <c r="AH52" s="154">
        <v>87230000</v>
      </c>
      <c r="AI52" s="154">
        <v>83524000</v>
      </c>
      <c r="AJ52" s="154">
        <v>82760000</v>
      </c>
      <c r="AK52" s="154">
        <v>87900000</v>
      </c>
      <c r="AL52" s="154">
        <v>92209000</v>
      </c>
      <c r="AM52" s="154">
        <v>99121000</v>
      </c>
      <c r="AN52" s="154">
        <v>103152000</v>
      </c>
      <c r="AO52" s="154">
        <v>108687000</v>
      </c>
      <c r="AP52" s="154">
        <v>114439000</v>
      </c>
      <c r="AQ52" s="154">
        <v>115894000</v>
      </c>
      <c r="AR52" s="154">
        <v>97827000</v>
      </c>
    </row>
    <row r="53" spans="3:44" x14ac:dyDescent="0.2">
      <c r="C53" s="149" t="s">
        <v>50</v>
      </c>
      <c r="D53" s="211">
        <v>100301000</v>
      </c>
      <c r="E53" s="211">
        <v>112534000</v>
      </c>
      <c r="F53" s="211">
        <v>129413000</v>
      </c>
      <c r="G53" s="211">
        <v>147364000</v>
      </c>
      <c r="H53" s="211">
        <v>166293000</v>
      </c>
      <c r="I53" s="211">
        <v>184777000</v>
      </c>
      <c r="J53" s="211">
        <v>211537000</v>
      </c>
      <c r="K53" s="211">
        <v>236546000</v>
      </c>
      <c r="L53" s="211">
        <v>263352000</v>
      </c>
      <c r="M53" s="211">
        <v>295098000</v>
      </c>
      <c r="N53" s="211">
        <v>328698000</v>
      </c>
      <c r="O53" s="211">
        <v>360444000</v>
      </c>
      <c r="P53" s="211">
        <v>388205000</v>
      </c>
      <c r="Q53" s="211">
        <v>401630000</v>
      </c>
      <c r="R53" s="211">
        <v>427163000</v>
      </c>
      <c r="S53" s="211">
        <v>460588000</v>
      </c>
      <c r="T53" s="211">
        <v>489203000</v>
      </c>
      <c r="U53" s="211">
        <v>519268000</v>
      </c>
      <c r="V53" s="211">
        <v>555993000</v>
      </c>
      <c r="W53" s="211">
        <v>595723000</v>
      </c>
      <c r="X53" s="211">
        <v>647851000</v>
      </c>
      <c r="Y53" s="211">
        <v>700993000</v>
      </c>
      <c r="Z53" s="211">
        <v>749552000</v>
      </c>
      <c r="AA53" s="211">
        <v>802266000</v>
      </c>
      <c r="AB53" s="211">
        <v>859437000</v>
      </c>
      <c r="AC53" s="211">
        <v>927357000</v>
      </c>
      <c r="AD53" s="211">
        <v>1003823000</v>
      </c>
      <c r="AE53" s="211">
        <v>1075539000</v>
      </c>
      <c r="AF53" s="211">
        <v>1109541000</v>
      </c>
      <c r="AG53" s="211">
        <v>1069323000</v>
      </c>
      <c r="AH53" s="211">
        <v>1072709000</v>
      </c>
      <c r="AI53" s="211">
        <v>1063763000</v>
      </c>
      <c r="AJ53" s="211">
        <v>1031099000</v>
      </c>
      <c r="AK53" s="211">
        <v>1020348000</v>
      </c>
      <c r="AL53" s="211">
        <v>1032158000</v>
      </c>
      <c r="AM53" s="211">
        <v>1077590000</v>
      </c>
      <c r="AN53" s="211">
        <v>1113840000</v>
      </c>
      <c r="AO53" s="211">
        <v>1161867000</v>
      </c>
      <c r="AP53" s="211">
        <v>1203259000</v>
      </c>
      <c r="AQ53" s="211">
        <v>1244375000</v>
      </c>
      <c r="AR53" s="211">
        <v>1121948000</v>
      </c>
    </row>
    <row r="54" spans="3:44" x14ac:dyDescent="0.2">
      <c r="C54" s="8"/>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row>
    <row r="55" spans="3:44" x14ac:dyDescent="0.2">
      <c r="C55" s="8"/>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row>
    <row r="56" spans="3:44" x14ac:dyDescent="0.2">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row>
    <row r="57" spans="3:44" x14ac:dyDescent="0.2">
      <c r="C57" s="12"/>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row>
    <row r="58" spans="3:44" x14ac:dyDescent="0.2">
      <c r="C58" s="288" t="s">
        <v>86</v>
      </c>
      <c r="D58" s="288">
        <v>1980</v>
      </c>
      <c r="E58" s="288">
        <v>1981</v>
      </c>
      <c r="F58" s="288">
        <v>1982</v>
      </c>
      <c r="G58" s="288">
        <v>1983</v>
      </c>
      <c r="H58" s="288">
        <v>1984</v>
      </c>
      <c r="I58" s="288">
        <v>1985</v>
      </c>
      <c r="J58" s="288">
        <v>1986</v>
      </c>
      <c r="K58" s="288">
        <v>1987</v>
      </c>
      <c r="L58" s="288">
        <v>1988</v>
      </c>
      <c r="M58" s="288">
        <v>1989</v>
      </c>
      <c r="N58" s="288">
        <v>1990</v>
      </c>
      <c r="O58" s="288">
        <v>1991</v>
      </c>
      <c r="P58" s="288">
        <v>1992</v>
      </c>
      <c r="Q58" s="288">
        <v>1993</v>
      </c>
      <c r="R58" s="288">
        <v>1994</v>
      </c>
      <c r="S58" s="288">
        <v>1995</v>
      </c>
      <c r="T58" s="288">
        <v>1996</v>
      </c>
      <c r="U58" s="288">
        <v>1997</v>
      </c>
      <c r="V58" s="288">
        <v>1998</v>
      </c>
      <c r="W58" s="288">
        <v>1999</v>
      </c>
      <c r="X58" s="288">
        <v>2000</v>
      </c>
      <c r="Y58" s="288">
        <v>2001</v>
      </c>
      <c r="Z58" s="288">
        <v>2002</v>
      </c>
      <c r="AA58" s="288">
        <v>2003</v>
      </c>
      <c r="AB58" s="288" t="s">
        <v>53</v>
      </c>
      <c r="AC58" s="288" t="s">
        <v>54</v>
      </c>
      <c r="AD58" s="288" t="s">
        <v>55</v>
      </c>
      <c r="AE58" s="288" t="s">
        <v>56</v>
      </c>
      <c r="AF58" s="288" t="s">
        <v>57</v>
      </c>
      <c r="AG58" s="288">
        <v>2009</v>
      </c>
      <c r="AH58" s="288" t="s">
        <v>58</v>
      </c>
      <c r="AI58" s="288" t="s">
        <v>59</v>
      </c>
      <c r="AJ58" s="288" t="s">
        <v>60</v>
      </c>
      <c r="AK58" s="288" t="s">
        <v>61</v>
      </c>
      <c r="AL58" s="288" t="s">
        <v>260</v>
      </c>
      <c r="AM58" s="288" t="s">
        <v>273</v>
      </c>
      <c r="AN58" s="288">
        <v>2016</v>
      </c>
      <c r="AO58" s="288">
        <v>2017</v>
      </c>
      <c r="AP58" s="288">
        <v>2018</v>
      </c>
      <c r="AQ58" s="288">
        <v>2019</v>
      </c>
      <c r="AR58" s="288">
        <v>2020</v>
      </c>
    </row>
    <row r="59" spans="3:44" x14ac:dyDescent="0.2">
      <c r="C59" s="22" t="s">
        <v>87</v>
      </c>
      <c r="D59" s="36">
        <v>50296000</v>
      </c>
      <c r="E59" s="36">
        <v>56507000</v>
      </c>
      <c r="F59" s="36">
        <v>63910000</v>
      </c>
      <c r="G59" s="36">
        <v>72331000</v>
      </c>
      <c r="H59" s="36">
        <v>77172000</v>
      </c>
      <c r="I59" s="36">
        <v>83773000</v>
      </c>
      <c r="J59" s="36">
        <v>94834000</v>
      </c>
      <c r="K59" s="36">
        <v>106613000</v>
      </c>
      <c r="L59" s="36">
        <v>119454000</v>
      </c>
      <c r="M59" s="36">
        <v>135584000</v>
      </c>
      <c r="N59" s="36">
        <v>156818000</v>
      </c>
      <c r="O59" s="36">
        <v>176626000</v>
      </c>
      <c r="P59" s="36">
        <v>192611000</v>
      </c>
      <c r="Q59" s="36">
        <v>200867000</v>
      </c>
      <c r="R59" s="36">
        <v>207349000</v>
      </c>
      <c r="S59" s="36">
        <v>219818000</v>
      </c>
      <c r="T59" s="36">
        <v>232076000</v>
      </c>
      <c r="U59" s="36">
        <v>251716000</v>
      </c>
      <c r="V59" s="36">
        <v>270202000</v>
      </c>
      <c r="W59" s="36">
        <v>290390000</v>
      </c>
      <c r="X59" s="36">
        <v>316224000</v>
      </c>
      <c r="Y59" s="36">
        <v>336894000</v>
      </c>
      <c r="Z59" s="36">
        <v>358651000</v>
      </c>
      <c r="AA59" s="36">
        <v>379836000</v>
      </c>
      <c r="AB59" s="36">
        <v>405363000</v>
      </c>
      <c r="AC59" s="36">
        <v>435033000</v>
      </c>
      <c r="AD59" s="36">
        <v>471451000</v>
      </c>
      <c r="AE59" s="36">
        <v>508424000</v>
      </c>
      <c r="AF59" s="36">
        <v>544126000</v>
      </c>
      <c r="AG59" s="36">
        <v>530045000</v>
      </c>
      <c r="AH59" s="36">
        <v>526813000</v>
      </c>
      <c r="AI59" s="36">
        <v>513328000</v>
      </c>
      <c r="AJ59" s="36">
        <v>481400000</v>
      </c>
      <c r="AK59" s="36">
        <v>467521000</v>
      </c>
      <c r="AL59" s="36">
        <v>473531000</v>
      </c>
      <c r="AM59" s="36">
        <v>492892000</v>
      </c>
      <c r="AN59" s="36">
        <v>503724000</v>
      </c>
      <c r="AO59" s="36">
        <v>523665000</v>
      </c>
      <c r="AP59" s="36">
        <v>545718000</v>
      </c>
      <c r="AQ59" s="36">
        <v>575889000</v>
      </c>
      <c r="AR59" s="36">
        <v>543856000</v>
      </c>
    </row>
    <row r="60" spans="3:44" x14ac:dyDescent="0.2">
      <c r="C60" s="22" t="s">
        <v>88</v>
      </c>
      <c r="D60" s="36">
        <v>43316000</v>
      </c>
      <c r="E60" s="36">
        <v>47482000</v>
      </c>
      <c r="F60" s="36">
        <v>55556000</v>
      </c>
      <c r="G60" s="36">
        <v>62667000</v>
      </c>
      <c r="H60" s="36">
        <v>74289000</v>
      </c>
      <c r="I60" s="36">
        <v>83547000</v>
      </c>
      <c r="J60" s="36">
        <v>96700000</v>
      </c>
      <c r="K60" s="36">
        <v>108313000</v>
      </c>
      <c r="L60" s="36">
        <v>121496000</v>
      </c>
      <c r="M60" s="36">
        <v>133913000</v>
      </c>
      <c r="N60" s="36">
        <v>143732000</v>
      </c>
      <c r="O60" s="36">
        <v>153116000</v>
      </c>
      <c r="P60" s="36">
        <v>159959000</v>
      </c>
      <c r="Q60" s="36">
        <v>169286000</v>
      </c>
      <c r="R60" s="36">
        <v>184593000</v>
      </c>
      <c r="S60" s="36">
        <v>203580000</v>
      </c>
      <c r="T60" s="36">
        <v>216949000</v>
      </c>
      <c r="U60" s="36">
        <v>222978000</v>
      </c>
      <c r="V60" s="36">
        <v>235239000</v>
      </c>
      <c r="W60" s="36">
        <v>249358000</v>
      </c>
      <c r="X60" s="36">
        <v>270551000</v>
      </c>
      <c r="Y60" s="36">
        <v>299405000</v>
      </c>
      <c r="Z60" s="36">
        <v>322043000</v>
      </c>
      <c r="AA60" s="36">
        <v>345987000</v>
      </c>
      <c r="AB60" s="36">
        <v>367303000</v>
      </c>
      <c r="AC60" s="36">
        <v>394060000</v>
      </c>
      <c r="AD60" s="36">
        <v>424354000</v>
      </c>
      <c r="AE60" s="36">
        <v>460653000</v>
      </c>
      <c r="AF60" s="36">
        <v>477690000</v>
      </c>
      <c r="AG60" s="36">
        <v>470518000</v>
      </c>
      <c r="AH60" s="36">
        <v>456595000</v>
      </c>
      <c r="AI60" s="36">
        <v>464303000</v>
      </c>
      <c r="AJ60" s="36">
        <v>458507000</v>
      </c>
      <c r="AK60" s="36">
        <v>454984000</v>
      </c>
      <c r="AL60" s="36">
        <v>455379000</v>
      </c>
      <c r="AM60" s="36">
        <v>472607000</v>
      </c>
      <c r="AN60" s="36">
        <v>495819000</v>
      </c>
      <c r="AO60" s="36">
        <v>518424000</v>
      </c>
      <c r="AP60" s="36">
        <v>531360000</v>
      </c>
      <c r="AQ60" s="36">
        <v>540907000</v>
      </c>
      <c r="AR60" s="36">
        <v>476416000</v>
      </c>
    </row>
    <row r="61" spans="3:44" x14ac:dyDescent="0.2">
      <c r="C61" s="22" t="s">
        <v>89</v>
      </c>
      <c r="D61" s="36">
        <v>6689000</v>
      </c>
      <c r="E61" s="36">
        <v>8545000</v>
      </c>
      <c r="F61" s="36">
        <v>9947000</v>
      </c>
      <c r="G61" s="36">
        <v>12366000</v>
      </c>
      <c r="H61" s="36">
        <v>14832000</v>
      </c>
      <c r="I61" s="36">
        <v>17457000</v>
      </c>
      <c r="J61" s="36">
        <v>20003000</v>
      </c>
      <c r="K61" s="36">
        <v>21620000</v>
      </c>
      <c r="L61" s="36">
        <v>22402000</v>
      </c>
      <c r="M61" s="36">
        <v>25601000</v>
      </c>
      <c r="N61" s="36">
        <v>28148000</v>
      </c>
      <c r="O61" s="36">
        <v>30702000</v>
      </c>
      <c r="P61" s="36">
        <v>35635000</v>
      </c>
      <c r="Q61" s="36">
        <v>31477000</v>
      </c>
      <c r="R61" s="36">
        <v>35221000</v>
      </c>
      <c r="S61" s="36">
        <v>37190000</v>
      </c>
      <c r="T61" s="36">
        <v>40178000</v>
      </c>
      <c r="U61" s="36">
        <v>44574000</v>
      </c>
      <c r="V61" s="36">
        <v>50552000</v>
      </c>
      <c r="W61" s="36">
        <v>55975000</v>
      </c>
      <c r="X61" s="36">
        <v>61076000</v>
      </c>
      <c r="Y61" s="36">
        <v>64694000</v>
      </c>
      <c r="Z61" s="36">
        <v>68858000</v>
      </c>
      <c r="AA61" s="36">
        <v>76443000</v>
      </c>
      <c r="AB61" s="36">
        <v>86771000</v>
      </c>
      <c r="AC61" s="36">
        <v>98264000</v>
      </c>
      <c r="AD61" s="36">
        <v>108018000</v>
      </c>
      <c r="AE61" s="36">
        <v>106462000</v>
      </c>
      <c r="AF61" s="36">
        <v>87725000</v>
      </c>
      <c r="AG61" s="36">
        <v>68760000</v>
      </c>
      <c r="AH61" s="36">
        <v>89301000</v>
      </c>
      <c r="AI61" s="36">
        <v>86132000</v>
      </c>
      <c r="AJ61" s="36">
        <v>91192000</v>
      </c>
      <c r="AK61" s="36">
        <v>97843000</v>
      </c>
      <c r="AL61" s="36">
        <v>103248000</v>
      </c>
      <c r="AM61" s="36">
        <v>112091000</v>
      </c>
      <c r="AN61" s="36">
        <v>114297000</v>
      </c>
      <c r="AO61" s="36">
        <v>119778000</v>
      </c>
      <c r="AP61" s="36">
        <v>126181000</v>
      </c>
      <c r="AQ61" s="36">
        <v>127579000</v>
      </c>
      <c r="AR61" s="36">
        <v>101676000</v>
      </c>
    </row>
    <row r="62" spans="3:44" x14ac:dyDescent="0.2">
      <c r="C62" s="22" t="s">
        <v>85</v>
      </c>
      <c r="D62" s="211">
        <v>100301000</v>
      </c>
      <c r="E62" s="211">
        <v>112534000</v>
      </c>
      <c r="F62" s="211">
        <v>129413000</v>
      </c>
      <c r="G62" s="211">
        <v>147364000</v>
      </c>
      <c r="H62" s="211">
        <v>166293000</v>
      </c>
      <c r="I62" s="211">
        <v>184777000</v>
      </c>
      <c r="J62" s="211">
        <v>211537000</v>
      </c>
      <c r="K62" s="211">
        <v>236546000</v>
      </c>
      <c r="L62" s="211">
        <v>263352000</v>
      </c>
      <c r="M62" s="211">
        <v>295098000</v>
      </c>
      <c r="N62" s="211">
        <v>328698000</v>
      </c>
      <c r="O62" s="211">
        <v>360444000</v>
      </c>
      <c r="P62" s="211">
        <v>388205000</v>
      </c>
      <c r="Q62" s="211">
        <v>401630000</v>
      </c>
      <c r="R62" s="211">
        <v>427163000</v>
      </c>
      <c r="S62" s="211">
        <v>460588000</v>
      </c>
      <c r="T62" s="211">
        <v>489203000</v>
      </c>
      <c r="U62" s="211">
        <v>519268000</v>
      </c>
      <c r="V62" s="211">
        <v>555993000</v>
      </c>
      <c r="W62" s="211">
        <v>595723000</v>
      </c>
      <c r="X62" s="211">
        <v>647851000</v>
      </c>
      <c r="Y62" s="211">
        <v>700993000</v>
      </c>
      <c r="Z62" s="211">
        <v>749552000</v>
      </c>
      <c r="AA62" s="211">
        <v>802266000</v>
      </c>
      <c r="AB62" s="211">
        <v>859437000</v>
      </c>
      <c r="AC62" s="211">
        <v>927357000</v>
      </c>
      <c r="AD62" s="211">
        <v>1003823000</v>
      </c>
      <c r="AE62" s="211">
        <v>1075539000</v>
      </c>
      <c r="AF62" s="211">
        <v>1109541000</v>
      </c>
      <c r="AG62" s="211">
        <v>1069323000</v>
      </c>
      <c r="AH62" s="211">
        <v>1072709000</v>
      </c>
      <c r="AI62" s="211">
        <v>1063763000</v>
      </c>
      <c r="AJ62" s="211">
        <v>1031099000</v>
      </c>
      <c r="AK62" s="211">
        <v>1020348000</v>
      </c>
      <c r="AL62" s="211">
        <v>1032158000</v>
      </c>
      <c r="AM62" s="211">
        <v>1077590000</v>
      </c>
      <c r="AN62" s="211">
        <v>1113840000</v>
      </c>
      <c r="AO62" s="211">
        <v>1161867000</v>
      </c>
      <c r="AP62" s="211">
        <v>1203259000</v>
      </c>
      <c r="AQ62" s="211">
        <v>1244375000</v>
      </c>
      <c r="AR62" s="211">
        <v>1121948000</v>
      </c>
    </row>
    <row r="63" spans="3:44" x14ac:dyDescent="0.2">
      <c r="C63" s="8"/>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row>
    <row r="64" spans="3:44" x14ac:dyDescent="0.2">
      <c r="C64" s="11"/>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row>
    <row r="65" spans="3:44" x14ac:dyDescent="0.2">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row>
    <row r="66" spans="3:44" x14ac:dyDescent="0.2">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row>
    <row r="67" spans="3:44" x14ac:dyDescent="0.2">
      <c r="C67" s="5" t="s">
        <v>91</v>
      </c>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row>
    <row r="68" spans="3:44" x14ac:dyDescent="0.2">
      <c r="C68" s="6" t="s">
        <v>272</v>
      </c>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row>
    <row r="69" spans="3:44" x14ac:dyDescent="0.2">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row>
    <row r="70" spans="3:44" x14ac:dyDescent="0.2">
      <c r="C70" s="288" t="s">
        <v>77</v>
      </c>
      <c r="D70" s="288">
        <v>1980</v>
      </c>
      <c r="E70" s="288">
        <v>1981</v>
      </c>
      <c r="F70" s="288">
        <v>1982</v>
      </c>
      <c r="G70" s="288">
        <v>1983</v>
      </c>
      <c r="H70" s="288">
        <v>1984</v>
      </c>
      <c r="I70" s="288">
        <v>1985</v>
      </c>
      <c r="J70" s="288">
        <v>1986</v>
      </c>
      <c r="K70" s="288">
        <v>1987</v>
      </c>
      <c r="L70" s="288">
        <v>1988</v>
      </c>
      <c r="M70" s="288">
        <v>1989</v>
      </c>
      <c r="N70" s="288">
        <v>1990</v>
      </c>
      <c r="O70" s="288">
        <v>1991</v>
      </c>
      <c r="P70" s="288">
        <v>1992</v>
      </c>
      <c r="Q70" s="288">
        <v>1993</v>
      </c>
      <c r="R70" s="288">
        <v>1994</v>
      </c>
      <c r="S70" s="288">
        <v>1995</v>
      </c>
      <c r="T70" s="288">
        <v>1996</v>
      </c>
      <c r="U70" s="288">
        <v>1997</v>
      </c>
      <c r="V70" s="288">
        <v>1998</v>
      </c>
      <c r="W70" s="288">
        <v>1999</v>
      </c>
      <c r="X70" s="288">
        <v>2000</v>
      </c>
      <c r="Y70" s="288">
        <v>2001</v>
      </c>
      <c r="Z70" s="288">
        <v>2002</v>
      </c>
      <c r="AA70" s="288">
        <v>2003</v>
      </c>
      <c r="AB70" s="288" t="s">
        <v>53</v>
      </c>
      <c r="AC70" s="288" t="s">
        <v>54</v>
      </c>
      <c r="AD70" s="288" t="s">
        <v>55</v>
      </c>
      <c r="AE70" s="288" t="s">
        <v>56</v>
      </c>
      <c r="AF70" s="288" t="s">
        <v>57</v>
      </c>
      <c r="AG70" s="288">
        <v>2009</v>
      </c>
      <c r="AH70" s="288" t="s">
        <v>58</v>
      </c>
      <c r="AI70" s="288" t="s">
        <v>59</v>
      </c>
      <c r="AJ70" s="288" t="s">
        <v>60</v>
      </c>
      <c r="AK70" s="288" t="s">
        <v>61</v>
      </c>
      <c r="AL70" s="288" t="s">
        <v>260</v>
      </c>
      <c r="AM70" s="288" t="s">
        <v>259</v>
      </c>
      <c r="AN70" s="288">
        <v>2016</v>
      </c>
      <c r="AO70" s="288">
        <v>2017</v>
      </c>
      <c r="AP70" s="288">
        <v>2018</v>
      </c>
      <c r="AQ70" s="288">
        <v>2019</v>
      </c>
      <c r="AR70" s="288">
        <v>2020</v>
      </c>
    </row>
    <row r="71" spans="3:44" x14ac:dyDescent="0.2">
      <c r="C71" s="22" t="s">
        <v>14</v>
      </c>
      <c r="D71" s="332">
        <v>15656000</v>
      </c>
      <c r="E71" s="332">
        <v>13978000</v>
      </c>
      <c r="F71" s="332">
        <v>13987000</v>
      </c>
      <c r="G71" s="332">
        <v>14787000</v>
      </c>
      <c r="H71" s="332">
        <v>15778000</v>
      </c>
      <c r="I71" s="332">
        <v>15897000</v>
      </c>
      <c r="J71" s="332">
        <v>15312000</v>
      </c>
      <c r="K71" s="332">
        <v>17603000</v>
      </c>
      <c r="L71" s="332">
        <v>19144000</v>
      </c>
      <c r="M71" s="332">
        <v>18157000</v>
      </c>
      <c r="N71" s="332">
        <v>19108000</v>
      </c>
      <c r="O71" s="332">
        <v>19825000</v>
      </c>
      <c r="P71" s="332">
        <v>20050000</v>
      </c>
      <c r="Q71" s="332">
        <v>20641000</v>
      </c>
      <c r="R71" s="332">
        <v>19637000</v>
      </c>
      <c r="S71" s="332">
        <v>18390000</v>
      </c>
      <c r="T71" s="332">
        <v>22302000</v>
      </c>
      <c r="U71" s="332">
        <v>23867000</v>
      </c>
      <c r="V71" s="332">
        <v>24562000</v>
      </c>
      <c r="W71" s="332">
        <v>24386000</v>
      </c>
      <c r="X71" s="332">
        <v>26279000</v>
      </c>
      <c r="Y71" s="332">
        <v>26040000</v>
      </c>
      <c r="Z71" s="332">
        <v>26280000</v>
      </c>
      <c r="AA71" s="332">
        <v>26207000</v>
      </c>
      <c r="AB71" s="332">
        <v>25666000</v>
      </c>
      <c r="AC71" s="332">
        <v>23721000</v>
      </c>
      <c r="AD71" s="332">
        <v>25206000</v>
      </c>
      <c r="AE71" s="332">
        <v>27165000</v>
      </c>
      <c r="AF71" s="332">
        <v>26617000</v>
      </c>
      <c r="AG71" s="332">
        <v>25803000</v>
      </c>
      <c r="AH71" s="332">
        <v>26396000</v>
      </c>
      <c r="AI71" s="332">
        <v>27655000</v>
      </c>
      <c r="AJ71" s="332">
        <v>25048000</v>
      </c>
      <c r="AK71" s="332">
        <v>28524000</v>
      </c>
      <c r="AL71" s="332">
        <v>28153000</v>
      </c>
      <c r="AM71" s="332">
        <v>29476000</v>
      </c>
      <c r="AN71" s="332">
        <v>30883000</v>
      </c>
      <c r="AO71" s="332">
        <v>29753000</v>
      </c>
      <c r="AP71" s="332">
        <v>31992000</v>
      </c>
      <c r="AQ71" s="332">
        <v>31188000</v>
      </c>
      <c r="AR71" s="332">
        <v>32522000</v>
      </c>
    </row>
    <row r="72" spans="3:44" x14ac:dyDescent="0.2">
      <c r="C72" s="22" t="s">
        <v>38</v>
      </c>
      <c r="D72" s="332">
        <v>102451000</v>
      </c>
      <c r="E72" s="332">
        <v>101057000</v>
      </c>
      <c r="F72" s="332">
        <v>99969000</v>
      </c>
      <c r="G72" s="332">
        <v>101433000</v>
      </c>
      <c r="H72" s="332">
        <v>102622000</v>
      </c>
      <c r="I72" s="332">
        <v>104130000</v>
      </c>
      <c r="J72" s="332">
        <v>107249000</v>
      </c>
      <c r="K72" s="332">
        <v>113799000</v>
      </c>
      <c r="L72" s="332">
        <v>119661000</v>
      </c>
      <c r="M72" s="332">
        <v>123569000</v>
      </c>
      <c r="N72" s="332">
        <v>126114000</v>
      </c>
      <c r="O72" s="332">
        <v>128609000</v>
      </c>
      <c r="P72" s="332">
        <v>128349000</v>
      </c>
      <c r="Q72" s="332">
        <v>124015000</v>
      </c>
      <c r="R72" s="332">
        <v>126135000</v>
      </c>
      <c r="S72" s="332">
        <v>130177000</v>
      </c>
      <c r="T72" s="332">
        <v>134320000</v>
      </c>
      <c r="U72" s="332">
        <v>141644000</v>
      </c>
      <c r="V72" s="332">
        <v>148207000</v>
      </c>
      <c r="W72" s="332">
        <v>155503000</v>
      </c>
      <c r="X72" s="332">
        <v>163474000</v>
      </c>
      <c r="Y72" s="332">
        <v>169261000</v>
      </c>
      <c r="Z72" s="332">
        <v>170294000</v>
      </c>
      <c r="AA72" s="332">
        <v>174067000</v>
      </c>
      <c r="AB72" s="332">
        <v>175813000</v>
      </c>
      <c r="AC72" s="332">
        <v>178893000</v>
      </c>
      <c r="AD72" s="332">
        <v>183232000</v>
      </c>
      <c r="AE72" s="332">
        <v>185777000</v>
      </c>
      <c r="AF72" s="332">
        <v>183855000</v>
      </c>
      <c r="AG72" s="332">
        <v>164624000</v>
      </c>
      <c r="AH72" s="332">
        <v>170221000</v>
      </c>
      <c r="AI72" s="332">
        <v>168687000</v>
      </c>
      <c r="AJ72" s="332">
        <v>159670000</v>
      </c>
      <c r="AK72" s="332">
        <v>153293000</v>
      </c>
      <c r="AL72" s="332">
        <v>155372000</v>
      </c>
      <c r="AM72" s="332">
        <v>160015000</v>
      </c>
      <c r="AN72" s="332">
        <v>166562000</v>
      </c>
      <c r="AO72" s="332">
        <v>173172000</v>
      </c>
      <c r="AP72" s="332">
        <v>173163000</v>
      </c>
      <c r="AQ72" s="332">
        <v>175592000</v>
      </c>
      <c r="AR72" s="332">
        <v>157773000</v>
      </c>
    </row>
    <row r="73" spans="3:44" x14ac:dyDescent="0.2">
      <c r="C73" s="23" t="s">
        <v>48</v>
      </c>
      <c r="D73" s="333">
        <v>80204000</v>
      </c>
      <c r="E73" s="333">
        <v>77812000</v>
      </c>
      <c r="F73" s="333">
        <v>77328000</v>
      </c>
      <c r="G73" s="333">
        <v>79427000</v>
      </c>
      <c r="H73" s="333">
        <v>79716000</v>
      </c>
      <c r="I73" s="333">
        <v>81039000</v>
      </c>
      <c r="J73" s="333">
        <v>82673000</v>
      </c>
      <c r="K73" s="333">
        <v>89398000</v>
      </c>
      <c r="L73" s="333">
        <v>93485000</v>
      </c>
      <c r="M73" s="333">
        <v>97370000</v>
      </c>
      <c r="N73" s="333">
        <v>99982000</v>
      </c>
      <c r="O73" s="333">
        <v>101870000</v>
      </c>
      <c r="P73" s="333">
        <v>101721000</v>
      </c>
      <c r="Q73" s="333">
        <v>97858000</v>
      </c>
      <c r="R73" s="333">
        <v>99309000</v>
      </c>
      <c r="S73" s="333">
        <v>102922000</v>
      </c>
      <c r="T73" s="333">
        <v>106113000</v>
      </c>
      <c r="U73" s="333">
        <v>112920000</v>
      </c>
      <c r="V73" s="333">
        <v>119030000</v>
      </c>
      <c r="W73" s="333">
        <v>125244000</v>
      </c>
      <c r="X73" s="333">
        <v>131571000</v>
      </c>
      <c r="Y73" s="333">
        <v>136014000</v>
      </c>
      <c r="Z73" s="333">
        <v>136181000</v>
      </c>
      <c r="AA73" s="333">
        <v>138156000</v>
      </c>
      <c r="AB73" s="333">
        <v>138653000</v>
      </c>
      <c r="AC73" s="333">
        <v>140467000</v>
      </c>
      <c r="AD73" s="333">
        <v>143790000</v>
      </c>
      <c r="AE73" s="333">
        <v>145155000</v>
      </c>
      <c r="AF73" s="333">
        <v>141379000</v>
      </c>
      <c r="AG73" s="333">
        <v>125291000</v>
      </c>
      <c r="AH73" s="333">
        <v>124433000</v>
      </c>
      <c r="AI73" s="333">
        <v>122340000</v>
      </c>
      <c r="AJ73" s="333">
        <v>115187000</v>
      </c>
      <c r="AK73" s="333">
        <v>114014000</v>
      </c>
      <c r="AL73" s="333">
        <v>116395000</v>
      </c>
      <c r="AM73" s="333">
        <v>121772000</v>
      </c>
      <c r="AN73" s="333">
        <v>124609000</v>
      </c>
      <c r="AO73" s="333">
        <v>131665000</v>
      </c>
      <c r="AP73" s="333">
        <v>130179000</v>
      </c>
      <c r="AQ73" s="333">
        <v>131029000</v>
      </c>
      <c r="AR73" s="333">
        <v>115200000</v>
      </c>
    </row>
    <row r="74" spans="3:44" x14ac:dyDescent="0.2">
      <c r="C74" t="s">
        <v>98</v>
      </c>
      <c r="D74" s="137">
        <v>17109000</v>
      </c>
      <c r="E74" s="137">
        <v>16919000</v>
      </c>
      <c r="F74" s="137">
        <v>17212000</v>
      </c>
      <c r="G74" s="137">
        <v>17901000</v>
      </c>
      <c r="H74" s="137">
        <v>18238000</v>
      </c>
      <c r="I74" s="137">
        <v>18646000</v>
      </c>
      <c r="J74" s="137">
        <v>18286000</v>
      </c>
      <c r="K74" s="137">
        <v>19743000</v>
      </c>
      <c r="L74" s="137">
        <v>20529000</v>
      </c>
      <c r="M74" s="137">
        <v>20904000</v>
      </c>
      <c r="N74" s="137">
        <v>21763000</v>
      </c>
      <c r="O74" s="137">
        <v>22350000</v>
      </c>
      <c r="P74" s="137">
        <v>22893000</v>
      </c>
      <c r="Q74" s="137">
        <v>22288000</v>
      </c>
      <c r="R74" s="137">
        <v>21453000</v>
      </c>
      <c r="S74" s="137">
        <v>21284000</v>
      </c>
      <c r="T74" s="137">
        <v>20552000</v>
      </c>
      <c r="U74" s="137">
        <v>21554000</v>
      </c>
      <c r="V74" s="137">
        <v>22120000</v>
      </c>
      <c r="W74" s="137">
        <v>22649000</v>
      </c>
      <c r="X74" s="137">
        <v>22836000</v>
      </c>
      <c r="Y74" s="137">
        <v>23205000</v>
      </c>
      <c r="Z74" s="137">
        <v>23582000</v>
      </c>
      <c r="AA74" s="137">
        <v>24829000</v>
      </c>
      <c r="AB74" s="137">
        <v>25195000</v>
      </c>
      <c r="AC74" s="137">
        <v>27158000</v>
      </c>
      <c r="AD74" s="137">
        <v>27067000</v>
      </c>
      <c r="AE74" s="137">
        <v>28775000</v>
      </c>
      <c r="AF74" s="137">
        <v>28650000</v>
      </c>
      <c r="AG74" s="137">
        <v>28183000</v>
      </c>
      <c r="AH74" s="137">
        <v>28948000</v>
      </c>
      <c r="AI74" s="137">
        <v>26914000</v>
      </c>
      <c r="AJ74" s="137">
        <v>25664000</v>
      </c>
      <c r="AK74" s="137">
        <v>23906000</v>
      </c>
      <c r="AL74" s="137">
        <v>23341000</v>
      </c>
      <c r="AM74" s="137">
        <v>24496000</v>
      </c>
      <c r="AN74" s="137">
        <v>24427000</v>
      </c>
      <c r="AO74" s="137">
        <v>26965000</v>
      </c>
      <c r="AP74" s="137">
        <v>23940000</v>
      </c>
      <c r="AQ74" s="137">
        <v>24912000</v>
      </c>
      <c r="AR74" s="137"/>
    </row>
    <row r="75" spans="3:44" x14ac:dyDescent="0.2">
      <c r="C75" t="s">
        <v>90</v>
      </c>
      <c r="D75" s="137">
        <v>8473000</v>
      </c>
      <c r="E75" s="137">
        <v>7712000</v>
      </c>
      <c r="F75" s="137">
        <v>7764000</v>
      </c>
      <c r="G75" s="137">
        <v>7882000</v>
      </c>
      <c r="H75" s="137">
        <v>7619000</v>
      </c>
      <c r="I75" s="137">
        <v>7653000</v>
      </c>
      <c r="J75" s="137">
        <v>7690000</v>
      </c>
      <c r="K75" s="137">
        <v>8133000</v>
      </c>
      <c r="L75" s="137">
        <v>7941000</v>
      </c>
      <c r="M75" s="137">
        <v>7979000</v>
      </c>
      <c r="N75" s="137">
        <v>8004000</v>
      </c>
      <c r="O75" s="137">
        <v>7905000</v>
      </c>
      <c r="P75" s="137">
        <v>7571000</v>
      </c>
      <c r="Q75" s="137">
        <v>7441000</v>
      </c>
      <c r="R75" s="137">
        <v>7334000</v>
      </c>
      <c r="S75" s="137">
        <v>7366000</v>
      </c>
      <c r="T75" s="137">
        <v>7660000</v>
      </c>
      <c r="U75" s="137">
        <v>8182000</v>
      </c>
      <c r="V75" s="137">
        <v>8627000</v>
      </c>
      <c r="W75" s="137">
        <v>8769000</v>
      </c>
      <c r="X75" s="137">
        <v>8852000</v>
      </c>
      <c r="Y75" s="137">
        <v>9236000</v>
      </c>
      <c r="Z75" s="137">
        <v>9053000</v>
      </c>
      <c r="AA75" s="137">
        <v>9381000</v>
      </c>
      <c r="AB75" s="137">
        <v>9083000</v>
      </c>
      <c r="AC75" s="137">
        <v>8926000</v>
      </c>
      <c r="AD75" s="137">
        <v>9230000</v>
      </c>
      <c r="AE75" s="137">
        <v>9145000</v>
      </c>
      <c r="AF75" s="137">
        <v>8953000</v>
      </c>
      <c r="AG75" s="137">
        <v>7829000</v>
      </c>
      <c r="AH75" s="137">
        <v>8107000</v>
      </c>
      <c r="AI75" s="137">
        <v>8903000</v>
      </c>
      <c r="AJ75" s="137">
        <v>8078000</v>
      </c>
      <c r="AK75" s="137">
        <v>8248000</v>
      </c>
      <c r="AL75" s="137">
        <v>8204000</v>
      </c>
      <c r="AM75" s="137">
        <v>8667000</v>
      </c>
      <c r="AN75" s="137">
        <v>8850000</v>
      </c>
      <c r="AO75" s="137">
        <v>9330000</v>
      </c>
      <c r="AP75" s="137">
        <v>8997000</v>
      </c>
      <c r="AQ75" s="137">
        <v>8804000</v>
      </c>
      <c r="AR75" s="137"/>
    </row>
    <row r="76" spans="3:44" x14ac:dyDescent="0.2">
      <c r="C76" t="s">
        <v>99</v>
      </c>
      <c r="D76" s="137">
        <v>7601000</v>
      </c>
      <c r="E76" s="137">
        <v>7261000</v>
      </c>
      <c r="F76" s="137">
        <v>7230000</v>
      </c>
      <c r="G76" s="137">
        <v>7487000</v>
      </c>
      <c r="H76" s="137">
        <v>7464000</v>
      </c>
      <c r="I76" s="137">
        <v>7420000</v>
      </c>
      <c r="J76" s="137">
        <v>7929000</v>
      </c>
      <c r="K76" s="137">
        <v>8694000</v>
      </c>
      <c r="L76" s="137">
        <v>8684000</v>
      </c>
      <c r="M76" s="137">
        <v>9130000</v>
      </c>
      <c r="N76" s="137">
        <v>9177000</v>
      </c>
      <c r="O76" s="137">
        <v>9403000</v>
      </c>
      <c r="P76" s="137">
        <v>9132000</v>
      </c>
      <c r="Q76" s="137">
        <v>8699000</v>
      </c>
      <c r="R76" s="137">
        <v>8558000</v>
      </c>
      <c r="S76" s="137">
        <v>8445000</v>
      </c>
      <c r="T76" s="137">
        <v>8791000</v>
      </c>
      <c r="U76" s="137">
        <v>9103000</v>
      </c>
      <c r="V76" s="137">
        <v>9469000</v>
      </c>
      <c r="W76" s="137">
        <v>10012000</v>
      </c>
      <c r="X76" s="137">
        <v>10760000</v>
      </c>
      <c r="Y76" s="137">
        <v>10776000</v>
      </c>
      <c r="Z76" s="137">
        <v>10933000</v>
      </c>
      <c r="AA76" s="137">
        <v>10881000</v>
      </c>
      <c r="AB76" s="137">
        <v>10950000</v>
      </c>
      <c r="AC76" s="137">
        <v>11358000</v>
      </c>
      <c r="AD76" s="137">
        <v>11482000</v>
      </c>
      <c r="AE76" s="137">
        <v>11241000</v>
      </c>
      <c r="AF76" s="137">
        <v>10696000</v>
      </c>
      <c r="AG76" s="137">
        <v>9089000</v>
      </c>
      <c r="AH76" s="137">
        <v>9295000</v>
      </c>
      <c r="AI76" s="137">
        <v>8569000</v>
      </c>
      <c r="AJ76" s="137">
        <v>7868000</v>
      </c>
      <c r="AK76" s="137">
        <v>7554000</v>
      </c>
      <c r="AL76" s="137">
        <v>7170000</v>
      </c>
      <c r="AM76" s="137">
        <v>7221000</v>
      </c>
      <c r="AN76" s="137">
        <v>7053000</v>
      </c>
      <c r="AO76" s="137">
        <v>7612000</v>
      </c>
      <c r="AP76" s="137">
        <v>7698000</v>
      </c>
      <c r="AQ76" s="137">
        <v>7745000</v>
      </c>
      <c r="AR76" s="137"/>
    </row>
    <row r="77" spans="3:44" x14ac:dyDescent="0.2">
      <c r="C77" t="s">
        <v>100</v>
      </c>
      <c r="D77" s="137">
        <v>8863000</v>
      </c>
      <c r="E77" s="137">
        <v>9238000</v>
      </c>
      <c r="F77" s="137">
        <v>8846000</v>
      </c>
      <c r="G77" s="137">
        <v>8755000</v>
      </c>
      <c r="H77" s="137">
        <v>8973000</v>
      </c>
      <c r="I77" s="137">
        <v>9261000</v>
      </c>
      <c r="J77" s="137">
        <v>10089000</v>
      </c>
      <c r="K77" s="137">
        <v>11203000</v>
      </c>
      <c r="L77" s="137">
        <v>11961000</v>
      </c>
      <c r="M77" s="137">
        <v>12480000</v>
      </c>
      <c r="N77" s="137">
        <v>12230000</v>
      </c>
      <c r="O77" s="137">
        <v>12477000</v>
      </c>
      <c r="P77" s="137">
        <v>12698000</v>
      </c>
      <c r="Q77" s="137">
        <v>12244000</v>
      </c>
      <c r="R77" s="137">
        <v>13153000</v>
      </c>
      <c r="S77" s="137">
        <v>13297000</v>
      </c>
      <c r="T77" s="137">
        <v>13418000</v>
      </c>
      <c r="U77" s="137">
        <v>14172000</v>
      </c>
      <c r="V77" s="137">
        <v>14599000</v>
      </c>
      <c r="W77" s="137">
        <v>14801000</v>
      </c>
      <c r="X77" s="137">
        <v>14767000</v>
      </c>
      <c r="Y77" s="137">
        <v>15736000</v>
      </c>
      <c r="Z77" s="137">
        <v>15589000</v>
      </c>
      <c r="AA77" s="137">
        <v>15444000</v>
      </c>
      <c r="AB77" s="137">
        <v>15392000</v>
      </c>
      <c r="AC77" s="137">
        <v>15653000</v>
      </c>
      <c r="AD77" s="137">
        <v>16131000</v>
      </c>
      <c r="AE77" s="137">
        <v>16393000</v>
      </c>
      <c r="AF77" s="137">
        <v>15878000</v>
      </c>
      <c r="AG77" s="137">
        <v>14749000</v>
      </c>
      <c r="AH77" s="137">
        <v>14473000</v>
      </c>
      <c r="AI77" s="137">
        <v>14424000</v>
      </c>
      <c r="AJ77" s="137">
        <v>13656000</v>
      </c>
      <c r="AK77" s="137">
        <v>14296000</v>
      </c>
      <c r="AL77" s="137">
        <v>15216000</v>
      </c>
      <c r="AM77" s="137">
        <v>17811000</v>
      </c>
      <c r="AN77" s="137">
        <v>21580000</v>
      </c>
      <c r="AO77" s="137">
        <v>20098000</v>
      </c>
      <c r="AP77" s="137">
        <v>17526000</v>
      </c>
      <c r="AQ77" s="137">
        <v>17209000</v>
      </c>
      <c r="AR77" s="137"/>
    </row>
    <row r="78" spans="3:44" x14ac:dyDescent="0.2">
      <c r="C78" t="s">
        <v>101</v>
      </c>
      <c r="D78" s="137">
        <v>9561000</v>
      </c>
      <c r="E78" s="137">
        <v>9102000</v>
      </c>
      <c r="F78" s="137">
        <v>9035000</v>
      </c>
      <c r="G78" s="137">
        <v>9185000</v>
      </c>
      <c r="H78" s="137">
        <v>8957000</v>
      </c>
      <c r="I78" s="137">
        <v>8727000</v>
      </c>
      <c r="J78" s="137">
        <v>8946000</v>
      </c>
      <c r="K78" s="137">
        <v>9751000</v>
      </c>
      <c r="L78" s="137">
        <v>10415000</v>
      </c>
      <c r="M78" s="137">
        <v>10773000</v>
      </c>
      <c r="N78" s="137">
        <v>11417000</v>
      </c>
      <c r="O78" s="137">
        <v>11653000</v>
      </c>
      <c r="P78" s="137">
        <v>11542000</v>
      </c>
      <c r="Q78" s="137">
        <v>11066000</v>
      </c>
      <c r="R78" s="137">
        <v>11336000</v>
      </c>
      <c r="S78" s="137">
        <v>12038000</v>
      </c>
      <c r="T78" s="137">
        <v>12047000</v>
      </c>
      <c r="U78" s="137">
        <v>12824000</v>
      </c>
      <c r="V78" s="137">
        <v>13833000</v>
      </c>
      <c r="W78" s="137">
        <v>14796000</v>
      </c>
      <c r="X78" s="137">
        <v>15674000</v>
      </c>
      <c r="Y78" s="137">
        <v>16171000</v>
      </c>
      <c r="Z78" s="137">
        <v>16258000</v>
      </c>
      <c r="AA78" s="137">
        <v>16049000</v>
      </c>
      <c r="AB78" s="137">
        <v>16222000</v>
      </c>
      <c r="AC78" s="137">
        <v>16507000</v>
      </c>
      <c r="AD78" s="137">
        <v>15963000</v>
      </c>
      <c r="AE78" s="137">
        <v>15510000</v>
      </c>
      <c r="AF78" s="137">
        <v>15172000</v>
      </c>
      <c r="AG78" s="137">
        <v>12122000</v>
      </c>
      <c r="AH78" s="137">
        <v>11792000</v>
      </c>
      <c r="AI78" s="137">
        <v>11256000</v>
      </c>
      <c r="AJ78" s="137">
        <v>10325000</v>
      </c>
      <c r="AK78" s="137">
        <v>10192000</v>
      </c>
      <c r="AL78" s="137">
        <v>10447000</v>
      </c>
      <c r="AM78" s="137">
        <v>10793000</v>
      </c>
      <c r="AN78" s="137">
        <v>10529000</v>
      </c>
      <c r="AO78" s="137">
        <v>11482000</v>
      </c>
      <c r="AP78" s="137">
        <v>12184000</v>
      </c>
      <c r="AQ78" s="137">
        <v>12792000</v>
      </c>
      <c r="AR78" s="137"/>
    </row>
    <row r="79" spans="3:44" x14ac:dyDescent="0.2">
      <c r="C79" t="s">
        <v>102</v>
      </c>
      <c r="D79" s="137">
        <v>11926000</v>
      </c>
      <c r="E79" s="137">
        <v>11433000</v>
      </c>
      <c r="F79" s="137">
        <v>11146000</v>
      </c>
      <c r="G79" s="137">
        <v>11347000</v>
      </c>
      <c r="H79" s="137">
        <v>11258000</v>
      </c>
      <c r="I79" s="137">
        <v>11097000</v>
      </c>
      <c r="J79" s="137">
        <v>10576000</v>
      </c>
      <c r="K79" s="137">
        <v>11232000</v>
      </c>
      <c r="L79" s="137">
        <v>12041000</v>
      </c>
      <c r="M79" s="137">
        <v>12961000</v>
      </c>
      <c r="N79" s="137">
        <v>12743000</v>
      </c>
      <c r="O79" s="137">
        <v>12845000</v>
      </c>
      <c r="P79" s="137">
        <v>12015000</v>
      </c>
      <c r="Q79" s="137">
        <v>11306000</v>
      </c>
      <c r="R79" s="137">
        <v>11570000</v>
      </c>
      <c r="S79" s="137">
        <v>12043000</v>
      </c>
      <c r="T79" s="137">
        <v>12896000</v>
      </c>
      <c r="U79" s="137">
        <v>13943000</v>
      </c>
      <c r="V79" s="137">
        <v>15274000</v>
      </c>
      <c r="W79" s="137">
        <v>17025000</v>
      </c>
      <c r="X79" s="137">
        <v>19095000</v>
      </c>
      <c r="Y79" s="137">
        <v>19955000</v>
      </c>
      <c r="Z79" s="137">
        <v>19991000</v>
      </c>
      <c r="AA79" s="137">
        <v>20073000</v>
      </c>
      <c r="AB79" s="137">
        <v>19753000</v>
      </c>
      <c r="AC79" s="137">
        <v>19496000</v>
      </c>
      <c r="AD79" s="137">
        <v>19985000</v>
      </c>
      <c r="AE79" s="137">
        <v>19780000</v>
      </c>
      <c r="AF79" s="137">
        <v>18738000</v>
      </c>
      <c r="AG79" s="137">
        <v>14793000</v>
      </c>
      <c r="AH79" s="137">
        <v>14719000</v>
      </c>
      <c r="AI79" s="137">
        <v>14525000</v>
      </c>
      <c r="AJ79" s="137">
        <v>13815000</v>
      </c>
      <c r="AK79" s="137">
        <v>13885000</v>
      </c>
      <c r="AL79" s="137">
        <v>15158000</v>
      </c>
      <c r="AM79" s="137">
        <v>15965000</v>
      </c>
      <c r="AN79" s="137">
        <v>16362000</v>
      </c>
      <c r="AO79" s="137">
        <v>16695000</v>
      </c>
      <c r="AP79" s="137">
        <v>17617000</v>
      </c>
      <c r="AQ79" s="137">
        <v>17078000</v>
      </c>
      <c r="AR79" s="137"/>
    </row>
    <row r="80" spans="3:44" x14ac:dyDescent="0.2">
      <c r="C80" t="s">
        <v>96</v>
      </c>
      <c r="D80" s="137">
        <v>6816000</v>
      </c>
      <c r="E80" s="137">
        <v>6737000</v>
      </c>
      <c r="F80" s="137">
        <v>6828000</v>
      </c>
      <c r="G80" s="137">
        <v>6822000</v>
      </c>
      <c r="H80" s="137">
        <v>7453000</v>
      </c>
      <c r="I80" s="137">
        <v>7990000</v>
      </c>
      <c r="J80" s="137">
        <v>8392000</v>
      </c>
      <c r="K80" s="137">
        <v>8971000</v>
      </c>
      <c r="L80" s="137">
        <v>9417000</v>
      </c>
      <c r="M80" s="137">
        <v>10250000</v>
      </c>
      <c r="N80" s="137">
        <v>10896000</v>
      </c>
      <c r="O80" s="137">
        <v>10939000</v>
      </c>
      <c r="P80" s="137">
        <v>10868000</v>
      </c>
      <c r="Q80" s="137">
        <v>10355000</v>
      </c>
      <c r="R80" s="137">
        <v>10873000</v>
      </c>
      <c r="S80" s="137">
        <v>12013000</v>
      </c>
      <c r="T80" s="137">
        <v>13222000</v>
      </c>
      <c r="U80" s="137">
        <v>13566000</v>
      </c>
      <c r="V80" s="137">
        <v>14475000</v>
      </c>
      <c r="W80" s="137">
        <v>15114000</v>
      </c>
      <c r="X80" s="137">
        <v>16411000</v>
      </c>
      <c r="Y80" s="137">
        <v>17055000</v>
      </c>
      <c r="Z80" s="137">
        <v>16312000</v>
      </c>
      <c r="AA80" s="137">
        <v>16264000</v>
      </c>
      <c r="AB80" s="137">
        <v>16414000</v>
      </c>
      <c r="AC80" s="137">
        <v>15820000</v>
      </c>
      <c r="AD80" s="137">
        <v>16655000</v>
      </c>
      <c r="AE80" s="137">
        <v>16464000</v>
      </c>
      <c r="AF80" s="137">
        <v>16464000</v>
      </c>
      <c r="AG80" s="137">
        <v>14387000</v>
      </c>
      <c r="AH80" s="137">
        <v>13784000</v>
      </c>
      <c r="AI80" s="137">
        <v>13423000</v>
      </c>
      <c r="AJ80" s="137">
        <v>13030000</v>
      </c>
      <c r="AK80" s="137">
        <v>12348000</v>
      </c>
      <c r="AL80" s="137">
        <v>12292000</v>
      </c>
      <c r="AM80" s="137">
        <v>12121000</v>
      </c>
      <c r="AN80" s="137">
        <v>11764000</v>
      </c>
      <c r="AO80" s="137">
        <v>13346000</v>
      </c>
      <c r="AP80" s="137">
        <v>14535000</v>
      </c>
      <c r="AQ80" s="137">
        <v>14634000</v>
      </c>
      <c r="AR80" s="137"/>
    </row>
    <row r="81" spans="3:44" x14ac:dyDescent="0.2">
      <c r="C81" t="s">
        <v>103</v>
      </c>
      <c r="D81" s="137">
        <v>6505000</v>
      </c>
      <c r="E81" s="137">
        <v>6075000</v>
      </c>
      <c r="F81" s="137">
        <v>6048000</v>
      </c>
      <c r="G81" s="137">
        <v>6701000</v>
      </c>
      <c r="H81" s="137">
        <v>6331000</v>
      </c>
      <c r="I81" s="137">
        <v>6497000</v>
      </c>
      <c r="J81" s="137">
        <v>7004000</v>
      </c>
      <c r="K81" s="137">
        <v>7781000</v>
      </c>
      <c r="L81" s="137">
        <v>8404000</v>
      </c>
      <c r="M81" s="137">
        <v>8585000</v>
      </c>
      <c r="N81" s="137">
        <v>8473000</v>
      </c>
      <c r="O81" s="137">
        <v>8891000</v>
      </c>
      <c r="P81" s="137">
        <v>9258000</v>
      </c>
      <c r="Q81" s="137">
        <v>9093000</v>
      </c>
      <c r="R81" s="137">
        <v>9930000</v>
      </c>
      <c r="S81" s="137">
        <v>11118000</v>
      </c>
      <c r="T81" s="137">
        <v>11618000</v>
      </c>
      <c r="U81" s="137">
        <v>12983000</v>
      </c>
      <c r="V81" s="137">
        <v>13369000</v>
      </c>
      <c r="W81" s="137">
        <v>13870000</v>
      </c>
      <c r="X81" s="137">
        <v>13983000</v>
      </c>
      <c r="Y81" s="137">
        <v>14225000</v>
      </c>
      <c r="Z81" s="137">
        <v>14602000</v>
      </c>
      <c r="AA81" s="137">
        <v>15110000</v>
      </c>
      <c r="AB81" s="137">
        <v>14851000</v>
      </c>
      <c r="AC81" s="137">
        <v>14399000</v>
      </c>
      <c r="AD81" s="137">
        <v>15392000</v>
      </c>
      <c r="AE81" s="137">
        <v>15746000</v>
      </c>
      <c r="AF81" s="137">
        <v>14656000</v>
      </c>
      <c r="AG81" s="137">
        <v>12932000</v>
      </c>
      <c r="AH81" s="137">
        <v>12637000</v>
      </c>
      <c r="AI81" s="137">
        <v>14279000</v>
      </c>
      <c r="AJ81" s="137">
        <v>13138000</v>
      </c>
      <c r="AK81" s="137">
        <v>14580000</v>
      </c>
      <c r="AL81" s="137">
        <v>15445000</v>
      </c>
      <c r="AM81" s="137">
        <v>14876000</v>
      </c>
      <c r="AN81" s="137">
        <v>14309000</v>
      </c>
      <c r="AO81" s="137">
        <v>15842000</v>
      </c>
      <c r="AP81" s="137">
        <v>17085000</v>
      </c>
      <c r="AQ81" s="137">
        <v>16787000</v>
      </c>
      <c r="AR81" s="137"/>
    </row>
    <row r="82" spans="3:44" x14ac:dyDescent="0.2">
      <c r="C82" t="s">
        <v>97</v>
      </c>
      <c r="D82" s="137">
        <v>3350000</v>
      </c>
      <c r="E82" s="137">
        <v>3335000</v>
      </c>
      <c r="F82" s="137">
        <v>3219000</v>
      </c>
      <c r="G82" s="137">
        <v>3347000</v>
      </c>
      <c r="H82" s="137">
        <v>3423000</v>
      </c>
      <c r="I82" s="137">
        <v>3748000</v>
      </c>
      <c r="J82" s="137">
        <v>3761000</v>
      </c>
      <c r="K82" s="137">
        <v>3890000</v>
      </c>
      <c r="L82" s="137">
        <v>4093000</v>
      </c>
      <c r="M82" s="137">
        <v>4308000</v>
      </c>
      <c r="N82" s="137">
        <v>5279000</v>
      </c>
      <c r="O82" s="137">
        <v>5407000</v>
      </c>
      <c r="P82" s="137">
        <v>5744000</v>
      </c>
      <c r="Q82" s="137">
        <v>5366000</v>
      </c>
      <c r="R82" s="137">
        <v>5102000</v>
      </c>
      <c r="S82" s="137">
        <v>5318000</v>
      </c>
      <c r="T82" s="137">
        <v>5909000</v>
      </c>
      <c r="U82" s="137">
        <v>6593000</v>
      </c>
      <c r="V82" s="137">
        <v>7264000</v>
      </c>
      <c r="W82" s="137">
        <v>8208000</v>
      </c>
      <c r="X82" s="137">
        <v>9193000</v>
      </c>
      <c r="Y82" s="137">
        <v>9655000</v>
      </c>
      <c r="Z82" s="137">
        <v>9861000</v>
      </c>
      <c r="AA82" s="137">
        <v>10125000</v>
      </c>
      <c r="AB82" s="137">
        <v>10793000</v>
      </c>
      <c r="AC82" s="137">
        <v>11150000</v>
      </c>
      <c r="AD82" s="137">
        <v>11885000</v>
      </c>
      <c r="AE82" s="137">
        <v>12101000</v>
      </c>
      <c r="AF82" s="137">
        <v>12172000</v>
      </c>
      <c r="AG82" s="137">
        <v>11207000</v>
      </c>
      <c r="AH82" s="137">
        <v>10678000</v>
      </c>
      <c r="AI82" s="137">
        <v>10047000</v>
      </c>
      <c r="AJ82" s="137">
        <v>9613000</v>
      </c>
      <c r="AK82" s="137">
        <v>9005000</v>
      </c>
      <c r="AL82" s="137">
        <v>9122000</v>
      </c>
      <c r="AM82" s="137">
        <v>9822000</v>
      </c>
      <c r="AN82" s="137">
        <v>9735000</v>
      </c>
      <c r="AO82" s="137">
        <v>10295000</v>
      </c>
      <c r="AP82" s="137">
        <v>10597000</v>
      </c>
      <c r="AQ82" s="137">
        <v>11068000</v>
      </c>
      <c r="AR82" s="137"/>
    </row>
    <row r="83" spans="3:44" x14ac:dyDescent="0.2">
      <c r="C83" s="23" t="s">
        <v>41</v>
      </c>
      <c r="D83" s="329">
        <v>22247000</v>
      </c>
      <c r="E83" s="329">
        <v>23245000</v>
      </c>
      <c r="F83" s="329">
        <v>22641000</v>
      </c>
      <c r="G83" s="329">
        <v>22006000</v>
      </c>
      <c r="H83" s="329">
        <v>22906000</v>
      </c>
      <c r="I83" s="329">
        <v>23091000</v>
      </c>
      <c r="J83" s="329">
        <v>24576000</v>
      </c>
      <c r="K83" s="329">
        <v>24401000</v>
      </c>
      <c r="L83" s="329">
        <v>26176000</v>
      </c>
      <c r="M83" s="329">
        <v>26199000</v>
      </c>
      <c r="N83" s="329">
        <v>26132000</v>
      </c>
      <c r="O83" s="329">
        <v>26739000</v>
      </c>
      <c r="P83" s="329">
        <v>26628000</v>
      </c>
      <c r="Q83" s="329">
        <v>26157000</v>
      </c>
      <c r="R83" s="329">
        <v>26826000</v>
      </c>
      <c r="S83" s="329">
        <v>27255000</v>
      </c>
      <c r="T83" s="329">
        <v>28207000</v>
      </c>
      <c r="U83" s="329">
        <v>28724000</v>
      </c>
      <c r="V83" s="329">
        <v>29177000</v>
      </c>
      <c r="W83" s="329">
        <v>30259000</v>
      </c>
      <c r="X83" s="329">
        <v>31903000</v>
      </c>
      <c r="Y83" s="329">
        <v>33247000</v>
      </c>
      <c r="Z83" s="329">
        <v>34113000</v>
      </c>
      <c r="AA83" s="329">
        <v>35911000</v>
      </c>
      <c r="AB83" s="329">
        <v>37160000</v>
      </c>
      <c r="AC83" s="329">
        <v>38426000</v>
      </c>
      <c r="AD83" s="329">
        <v>39442000</v>
      </c>
      <c r="AE83" s="329">
        <v>40622000</v>
      </c>
      <c r="AF83" s="329">
        <v>42476000</v>
      </c>
      <c r="AG83" s="329">
        <v>39333000</v>
      </c>
      <c r="AH83" s="329">
        <v>45788000</v>
      </c>
      <c r="AI83" s="329">
        <v>46347000</v>
      </c>
      <c r="AJ83" s="329">
        <v>44483000</v>
      </c>
      <c r="AK83" s="329">
        <v>39279000</v>
      </c>
      <c r="AL83" s="329">
        <v>38977000</v>
      </c>
      <c r="AM83" s="329">
        <v>38243000</v>
      </c>
      <c r="AN83" s="329">
        <v>41953000</v>
      </c>
      <c r="AO83" s="329">
        <v>41507000</v>
      </c>
      <c r="AP83" s="329">
        <v>42984000</v>
      </c>
      <c r="AQ83" s="329">
        <v>44563000</v>
      </c>
      <c r="AR83" s="329">
        <v>42573000</v>
      </c>
    </row>
    <row r="84" spans="3:44" x14ac:dyDescent="0.2">
      <c r="C84" s="22" t="s">
        <v>44</v>
      </c>
      <c r="D84" s="332">
        <v>51196000</v>
      </c>
      <c r="E84" s="332">
        <v>51090000</v>
      </c>
      <c r="F84" s="332">
        <v>47823000</v>
      </c>
      <c r="G84" s="332">
        <v>48435000</v>
      </c>
      <c r="H84" s="332">
        <v>45797000</v>
      </c>
      <c r="I84" s="332">
        <v>47305000</v>
      </c>
      <c r="J84" s="332">
        <v>50269000</v>
      </c>
      <c r="K84" s="332">
        <v>54292000</v>
      </c>
      <c r="L84" s="332">
        <v>59440000</v>
      </c>
      <c r="M84" s="332">
        <v>66740000</v>
      </c>
      <c r="N84" s="332">
        <v>72031000</v>
      </c>
      <c r="O84" s="332">
        <v>73527000</v>
      </c>
      <c r="P84" s="332">
        <v>69113000</v>
      </c>
      <c r="Q84" s="332">
        <v>64537000</v>
      </c>
      <c r="R84" s="332">
        <v>65115000</v>
      </c>
      <c r="S84" s="332">
        <v>68983000</v>
      </c>
      <c r="T84" s="332">
        <v>68685000</v>
      </c>
      <c r="U84" s="332">
        <v>69823000</v>
      </c>
      <c r="V84" s="332">
        <v>73044000</v>
      </c>
      <c r="W84" s="332">
        <v>77529000</v>
      </c>
      <c r="X84" s="332">
        <v>81714000</v>
      </c>
      <c r="Y84" s="332">
        <v>87295000</v>
      </c>
      <c r="Z84" s="332">
        <v>90182000</v>
      </c>
      <c r="AA84" s="332">
        <v>92247000</v>
      </c>
      <c r="AB84" s="332">
        <v>93161000</v>
      </c>
      <c r="AC84" s="332">
        <v>96832000</v>
      </c>
      <c r="AD84" s="332">
        <v>99729000</v>
      </c>
      <c r="AE84" s="332">
        <v>100653000</v>
      </c>
      <c r="AF84" s="332">
        <v>99540000</v>
      </c>
      <c r="AG84" s="332">
        <v>91519000</v>
      </c>
      <c r="AH84" s="332">
        <v>77372000</v>
      </c>
      <c r="AI84" s="332">
        <v>66848000</v>
      </c>
      <c r="AJ84" s="332">
        <v>60418000</v>
      </c>
      <c r="AK84" s="332">
        <v>54209000</v>
      </c>
      <c r="AL84" s="332">
        <v>53528000</v>
      </c>
      <c r="AM84" s="332">
        <v>56440000</v>
      </c>
      <c r="AN84" s="332">
        <v>58649000</v>
      </c>
      <c r="AO84" s="332">
        <v>59793000</v>
      </c>
      <c r="AP84" s="332">
        <v>61177000</v>
      </c>
      <c r="AQ84" s="332">
        <v>64437000</v>
      </c>
      <c r="AR84" s="332">
        <v>57177000</v>
      </c>
    </row>
    <row r="85" spans="3:44" x14ac:dyDescent="0.2">
      <c r="C85" s="22" t="s">
        <v>45</v>
      </c>
      <c r="D85" s="332">
        <v>284517000</v>
      </c>
      <c r="E85" s="332">
        <v>285986000</v>
      </c>
      <c r="F85" s="332">
        <v>295023000</v>
      </c>
      <c r="G85" s="332">
        <v>300178000</v>
      </c>
      <c r="H85" s="332">
        <v>308960000</v>
      </c>
      <c r="I85" s="332">
        <v>315796000</v>
      </c>
      <c r="J85" s="332">
        <v>327173000</v>
      </c>
      <c r="K85" s="332">
        <v>343841000</v>
      </c>
      <c r="L85" s="332">
        <v>359852000</v>
      </c>
      <c r="M85" s="332">
        <v>375311000</v>
      </c>
      <c r="N85" s="332">
        <v>389173000</v>
      </c>
      <c r="O85" s="332">
        <v>400991000</v>
      </c>
      <c r="P85" s="332">
        <v>410466000</v>
      </c>
      <c r="Q85" s="332">
        <v>413356000</v>
      </c>
      <c r="R85" s="332">
        <v>425986000</v>
      </c>
      <c r="S85" s="332">
        <v>437538000</v>
      </c>
      <c r="T85" s="332">
        <v>446659000</v>
      </c>
      <c r="U85" s="332">
        <v>459757000</v>
      </c>
      <c r="V85" s="332">
        <v>476148000</v>
      </c>
      <c r="W85" s="332">
        <v>496310000</v>
      </c>
      <c r="X85" s="332">
        <v>522606000</v>
      </c>
      <c r="Y85" s="332">
        <v>543134000</v>
      </c>
      <c r="Z85" s="332">
        <v>560696000</v>
      </c>
      <c r="AA85" s="332">
        <v>577709000</v>
      </c>
      <c r="AB85" s="332">
        <v>599919000</v>
      </c>
      <c r="AC85" s="332">
        <v>626103000</v>
      </c>
      <c r="AD85" s="332">
        <v>656579000</v>
      </c>
      <c r="AE85" s="332">
        <v>690029000</v>
      </c>
      <c r="AF85" s="332">
        <v>706328000</v>
      </c>
      <c r="AG85" s="332">
        <v>702363000</v>
      </c>
      <c r="AH85" s="332">
        <v>708530000</v>
      </c>
      <c r="AI85" s="332">
        <v>715537000</v>
      </c>
      <c r="AJ85" s="332">
        <v>705391000</v>
      </c>
      <c r="AK85" s="332">
        <v>702324000</v>
      </c>
      <c r="AL85" s="332">
        <v>710280000</v>
      </c>
      <c r="AM85" s="332">
        <v>732538000</v>
      </c>
      <c r="AN85" s="332">
        <v>749926000</v>
      </c>
      <c r="AO85" s="332">
        <v>774372000</v>
      </c>
      <c r="AP85" s="332">
        <v>794690000</v>
      </c>
      <c r="AQ85" s="332">
        <v>812984000</v>
      </c>
      <c r="AR85" s="332">
        <v>719539000</v>
      </c>
    </row>
    <row r="86" spans="3:44" x14ac:dyDescent="0.2">
      <c r="C86" s="11" t="s">
        <v>78</v>
      </c>
      <c r="D86" s="137">
        <v>111494000</v>
      </c>
      <c r="E86" s="137">
        <v>111052000</v>
      </c>
      <c r="F86" s="137">
        <v>112974000</v>
      </c>
      <c r="G86" s="137">
        <v>114454000</v>
      </c>
      <c r="H86" s="137">
        <v>117978000</v>
      </c>
      <c r="I86" s="137">
        <v>120339000</v>
      </c>
      <c r="J86" s="137">
        <v>124728000</v>
      </c>
      <c r="K86" s="137">
        <v>131204000</v>
      </c>
      <c r="L86" s="137">
        <v>136249000</v>
      </c>
      <c r="M86" s="137">
        <v>140821000</v>
      </c>
      <c r="N86" s="137">
        <v>142887000</v>
      </c>
      <c r="O86" s="137">
        <v>145606000</v>
      </c>
      <c r="P86" s="137">
        <v>148528000</v>
      </c>
      <c r="Q86" s="137">
        <v>149051000</v>
      </c>
      <c r="R86" s="137">
        <v>156947000</v>
      </c>
      <c r="S86" s="137">
        <v>161491000</v>
      </c>
      <c r="T86" s="137">
        <v>162907000</v>
      </c>
      <c r="U86" s="137">
        <v>167460000</v>
      </c>
      <c r="V86" s="137">
        <v>173163000</v>
      </c>
      <c r="W86" s="137">
        <v>180901000</v>
      </c>
      <c r="X86" s="137">
        <v>188967000</v>
      </c>
      <c r="Y86" s="137">
        <v>194494000</v>
      </c>
      <c r="Z86" s="137">
        <v>197561000</v>
      </c>
      <c r="AA86" s="137">
        <v>200151000</v>
      </c>
      <c r="AB86" s="137">
        <v>206010000</v>
      </c>
      <c r="AC86" s="137">
        <v>209940000</v>
      </c>
      <c r="AD86" s="137">
        <v>215417000</v>
      </c>
      <c r="AE86" s="137">
        <v>222584000</v>
      </c>
      <c r="AF86" s="137">
        <v>223720000</v>
      </c>
      <c r="AG86" s="137">
        <v>217191000</v>
      </c>
      <c r="AH86" s="137">
        <v>220128000</v>
      </c>
      <c r="AI86" s="137">
        <v>220158000</v>
      </c>
      <c r="AJ86" s="137">
        <v>216339000</v>
      </c>
      <c r="AK86" s="137">
        <v>213328000</v>
      </c>
      <c r="AL86" s="137">
        <v>216669000</v>
      </c>
      <c r="AM86" s="137">
        <v>229219000</v>
      </c>
      <c r="AN86" s="137">
        <v>235972000</v>
      </c>
      <c r="AO86" s="137">
        <v>244267000</v>
      </c>
      <c r="AP86" s="137">
        <v>249778000</v>
      </c>
      <c r="AQ86" s="137">
        <v>255519000</v>
      </c>
      <c r="AR86" s="137">
        <v>189940000</v>
      </c>
    </row>
    <row r="87" spans="3:44" x14ac:dyDescent="0.2">
      <c r="C87" s="11" t="s">
        <v>79</v>
      </c>
      <c r="D87" s="137">
        <v>7421000</v>
      </c>
      <c r="E87" s="137">
        <v>7569000</v>
      </c>
      <c r="F87" s="137">
        <v>7783000</v>
      </c>
      <c r="G87" s="137">
        <v>8398000</v>
      </c>
      <c r="H87" s="137">
        <v>8743000</v>
      </c>
      <c r="I87" s="137">
        <v>9285000</v>
      </c>
      <c r="J87" s="137">
        <v>9625000</v>
      </c>
      <c r="K87" s="137">
        <v>9641000</v>
      </c>
      <c r="L87" s="137">
        <v>10172000</v>
      </c>
      <c r="M87" s="137">
        <v>11128000</v>
      </c>
      <c r="N87" s="137">
        <v>12301000</v>
      </c>
      <c r="O87" s="137">
        <v>13414000</v>
      </c>
      <c r="P87" s="137">
        <v>14631000</v>
      </c>
      <c r="Q87" s="137">
        <v>15196000</v>
      </c>
      <c r="R87" s="137">
        <v>15926000</v>
      </c>
      <c r="S87" s="137">
        <v>15998000</v>
      </c>
      <c r="T87" s="137">
        <v>16955000</v>
      </c>
      <c r="U87" s="137">
        <v>18109000</v>
      </c>
      <c r="V87" s="137">
        <v>18864000</v>
      </c>
      <c r="W87" s="137">
        <v>19491000</v>
      </c>
      <c r="X87" s="137">
        <v>21677000</v>
      </c>
      <c r="Y87" s="137">
        <v>23405000</v>
      </c>
      <c r="Z87" s="137">
        <v>24643000</v>
      </c>
      <c r="AA87" s="137">
        <v>25594000</v>
      </c>
      <c r="AB87" s="137">
        <v>26433000</v>
      </c>
      <c r="AC87" s="137">
        <v>27842000</v>
      </c>
      <c r="AD87" s="137">
        <v>28705000</v>
      </c>
      <c r="AE87" s="137">
        <v>29876000</v>
      </c>
      <c r="AF87" s="137">
        <v>30475000</v>
      </c>
      <c r="AG87" s="137">
        <v>30561000</v>
      </c>
      <c r="AH87" s="137">
        <v>31348000</v>
      </c>
      <c r="AI87" s="137">
        <v>30967000</v>
      </c>
      <c r="AJ87" s="137">
        <v>31307000</v>
      </c>
      <c r="AK87" s="137">
        <v>32158000</v>
      </c>
      <c r="AL87" s="137">
        <v>34256000</v>
      </c>
      <c r="AM87" s="137">
        <v>36155000</v>
      </c>
      <c r="AN87" s="137">
        <v>37743000</v>
      </c>
      <c r="AO87" s="137">
        <v>40973000</v>
      </c>
      <c r="AP87" s="137">
        <v>42537000</v>
      </c>
      <c r="AQ87" s="137">
        <v>44595000</v>
      </c>
      <c r="AR87" s="137">
        <v>41738000</v>
      </c>
    </row>
    <row r="88" spans="3:44" x14ac:dyDescent="0.2">
      <c r="C88" s="11" t="s">
        <v>80</v>
      </c>
      <c r="D88" s="137">
        <v>19043000</v>
      </c>
      <c r="E88" s="137">
        <v>19227000</v>
      </c>
      <c r="F88" s="137">
        <v>19571000</v>
      </c>
      <c r="G88" s="137">
        <v>19315000</v>
      </c>
      <c r="H88" s="137">
        <v>20375000</v>
      </c>
      <c r="I88" s="137">
        <v>20903000</v>
      </c>
      <c r="J88" s="137">
        <v>21185000</v>
      </c>
      <c r="K88" s="137">
        <v>22649000</v>
      </c>
      <c r="L88" s="137">
        <v>24344000</v>
      </c>
      <c r="M88" s="137">
        <v>25808000</v>
      </c>
      <c r="N88" s="137">
        <v>27158000</v>
      </c>
      <c r="O88" s="137">
        <v>26612000</v>
      </c>
      <c r="P88" s="137">
        <v>25016000</v>
      </c>
      <c r="Q88" s="137">
        <v>23117000</v>
      </c>
      <c r="R88" s="137">
        <v>21341000</v>
      </c>
      <c r="S88" s="137">
        <v>21746000</v>
      </c>
      <c r="T88" s="137">
        <v>22697000</v>
      </c>
      <c r="U88" s="137">
        <v>23932000</v>
      </c>
      <c r="V88" s="137">
        <v>26015000</v>
      </c>
      <c r="W88" s="137">
        <v>27934000</v>
      </c>
      <c r="X88" s="137">
        <v>30613000</v>
      </c>
      <c r="Y88" s="137">
        <v>33639000</v>
      </c>
      <c r="Z88" s="137">
        <v>35556000</v>
      </c>
      <c r="AA88" s="137">
        <v>36788000</v>
      </c>
      <c r="AB88" s="137">
        <v>40285000</v>
      </c>
      <c r="AC88" s="137">
        <v>44736000</v>
      </c>
      <c r="AD88" s="137">
        <v>50388000</v>
      </c>
      <c r="AE88" s="137">
        <v>54581000</v>
      </c>
      <c r="AF88" s="137">
        <v>57380000</v>
      </c>
      <c r="AG88" s="137">
        <v>53842000</v>
      </c>
      <c r="AH88" s="137">
        <v>51592000</v>
      </c>
      <c r="AI88" s="137">
        <v>49325000</v>
      </c>
      <c r="AJ88" s="137">
        <v>46048000</v>
      </c>
      <c r="AK88" s="137">
        <v>42301000</v>
      </c>
      <c r="AL88" s="137">
        <v>40624000</v>
      </c>
      <c r="AM88" s="137">
        <v>37618000</v>
      </c>
      <c r="AN88" s="137">
        <v>37782000</v>
      </c>
      <c r="AO88" s="137">
        <v>37858000</v>
      </c>
      <c r="AP88" s="137">
        <v>40161000</v>
      </c>
      <c r="AQ88" s="137">
        <v>38723000</v>
      </c>
      <c r="AR88" s="137">
        <v>41133000</v>
      </c>
    </row>
    <row r="89" spans="3:44" x14ac:dyDescent="0.2">
      <c r="C89" s="11" t="s">
        <v>81</v>
      </c>
      <c r="D89" s="137">
        <v>39028000</v>
      </c>
      <c r="E89" s="137">
        <v>39042000</v>
      </c>
      <c r="F89" s="137">
        <v>39917000</v>
      </c>
      <c r="G89" s="137">
        <v>40591000</v>
      </c>
      <c r="H89" s="137">
        <v>41243000</v>
      </c>
      <c r="I89" s="137">
        <v>41827000</v>
      </c>
      <c r="J89" s="137">
        <v>42612000</v>
      </c>
      <c r="K89" s="137">
        <v>43568000</v>
      </c>
      <c r="L89" s="137">
        <v>45044000</v>
      </c>
      <c r="M89" s="137">
        <v>45428000</v>
      </c>
      <c r="N89" s="137">
        <v>46126000</v>
      </c>
      <c r="O89" s="137">
        <v>47152000</v>
      </c>
      <c r="P89" s="137">
        <v>48109000</v>
      </c>
      <c r="Q89" s="137">
        <v>48905000</v>
      </c>
      <c r="R89" s="137">
        <v>50116000</v>
      </c>
      <c r="S89" s="137">
        <v>50717000</v>
      </c>
      <c r="T89" s="137">
        <v>51715000</v>
      </c>
      <c r="U89" s="137">
        <v>52219000</v>
      </c>
      <c r="V89" s="137">
        <v>52693000</v>
      </c>
      <c r="W89" s="137">
        <v>55113000</v>
      </c>
      <c r="X89" s="137">
        <v>57459000</v>
      </c>
      <c r="Y89" s="137">
        <v>60322000</v>
      </c>
      <c r="Z89" s="137">
        <v>67016000</v>
      </c>
      <c r="AA89" s="137">
        <v>72046000</v>
      </c>
      <c r="AB89" s="137">
        <v>76966000</v>
      </c>
      <c r="AC89" s="137">
        <v>82787000</v>
      </c>
      <c r="AD89" s="137">
        <v>88798000</v>
      </c>
      <c r="AE89" s="137">
        <v>98126000</v>
      </c>
      <c r="AF89" s="137">
        <v>101130000</v>
      </c>
      <c r="AG89" s="137">
        <v>105513000</v>
      </c>
      <c r="AH89" s="137">
        <v>107580000</v>
      </c>
      <c r="AI89" s="137">
        <v>111516000</v>
      </c>
      <c r="AJ89" s="137">
        <v>114339000</v>
      </c>
      <c r="AK89" s="137">
        <v>116158000</v>
      </c>
      <c r="AL89" s="137">
        <v>116437000</v>
      </c>
      <c r="AM89" s="137">
        <v>116321000</v>
      </c>
      <c r="AN89" s="137">
        <v>117808000</v>
      </c>
      <c r="AO89" s="137">
        <v>119663000</v>
      </c>
      <c r="AP89" s="137">
        <v>122952000</v>
      </c>
      <c r="AQ89" s="137">
        <v>126181000</v>
      </c>
      <c r="AR89" s="137">
        <v>128276000</v>
      </c>
    </row>
    <row r="90" spans="3:44" x14ac:dyDescent="0.2">
      <c r="C90" s="11" t="s">
        <v>284</v>
      </c>
      <c r="D90" s="137">
        <v>6574000</v>
      </c>
      <c r="E90" s="137">
        <v>6563000</v>
      </c>
      <c r="F90" s="137">
        <v>6662000</v>
      </c>
      <c r="G90" s="137">
        <v>6780000</v>
      </c>
      <c r="H90" s="137">
        <v>6700000</v>
      </c>
      <c r="I90" s="137">
        <v>6780000</v>
      </c>
      <c r="J90" s="137">
        <v>7159000</v>
      </c>
      <c r="K90" s="137">
        <v>7578000</v>
      </c>
      <c r="L90" s="137">
        <v>8055000</v>
      </c>
      <c r="M90" s="137">
        <v>8387000</v>
      </c>
      <c r="N90" s="137">
        <v>8599000</v>
      </c>
      <c r="O90" s="137">
        <v>8885000</v>
      </c>
      <c r="P90" s="137">
        <v>8711000</v>
      </c>
      <c r="Q90" s="137">
        <v>8560000</v>
      </c>
      <c r="R90" s="137">
        <v>8424000</v>
      </c>
      <c r="S90" s="137">
        <v>8410000</v>
      </c>
      <c r="T90" s="137">
        <v>8966000</v>
      </c>
      <c r="U90" s="137">
        <v>8973000</v>
      </c>
      <c r="V90" s="137">
        <v>9227000</v>
      </c>
      <c r="W90" s="137">
        <v>10309000</v>
      </c>
      <c r="X90" s="137">
        <v>10912000</v>
      </c>
      <c r="Y90" s="137">
        <v>11880000</v>
      </c>
      <c r="Z90" s="137">
        <v>14602000</v>
      </c>
      <c r="AA90" s="137">
        <v>16648000</v>
      </c>
      <c r="AB90" s="137">
        <v>18723000</v>
      </c>
      <c r="AC90" s="137">
        <v>21553000</v>
      </c>
      <c r="AD90" s="137">
        <v>23882000</v>
      </c>
      <c r="AE90" s="137">
        <v>29183000</v>
      </c>
      <c r="AF90" s="137">
        <v>29116000</v>
      </c>
      <c r="AG90" s="137">
        <v>31736000</v>
      </c>
      <c r="AH90" s="137">
        <v>32586000</v>
      </c>
      <c r="AI90" s="137">
        <v>34342000</v>
      </c>
      <c r="AJ90" s="137">
        <v>35581000</v>
      </c>
      <c r="AK90" s="137">
        <v>35650000</v>
      </c>
      <c r="AL90" s="137">
        <v>35519000</v>
      </c>
      <c r="AM90" s="137">
        <v>35415000</v>
      </c>
      <c r="AN90" s="137">
        <v>35941000</v>
      </c>
      <c r="AO90" s="137">
        <v>38019000</v>
      </c>
      <c r="AP90" s="137">
        <v>40500000</v>
      </c>
      <c r="AQ90" s="137">
        <v>44169000</v>
      </c>
      <c r="AR90" s="137"/>
    </row>
    <row r="91" spans="3:44" x14ac:dyDescent="0.2">
      <c r="C91" s="11" t="s">
        <v>286</v>
      </c>
      <c r="D91" s="137">
        <v>32454000</v>
      </c>
      <c r="E91" s="137">
        <v>32479000</v>
      </c>
      <c r="F91" s="137">
        <v>33255000</v>
      </c>
      <c r="G91" s="137">
        <v>33811000</v>
      </c>
      <c r="H91" s="137">
        <v>34543000</v>
      </c>
      <c r="I91" s="137">
        <v>35047000</v>
      </c>
      <c r="J91" s="137">
        <v>35453000</v>
      </c>
      <c r="K91" s="137">
        <v>35990000</v>
      </c>
      <c r="L91" s="137">
        <v>36989000</v>
      </c>
      <c r="M91" s="137">
        <v>37041000</v>
      </c>
      <c r="N91" s="137">
        <v>37527000</v>
      </c>
      <c r="O91" s="137">
        <v>38267000</v>
      </c>
      <c r="P91" s="137">
        <v>39398000</v>
      </c>
      <c r="Q91" s="137">
        <v>40345000</v>
      </c>
      <c r="R91" s="137">
        <v>41692000</v>
      </c>
      <c r="S91" s="137">
        <v>42307000</v>
      </c>
      <c r="T91" s="137">
        <v>42749000</v>
      </c>
      <c r="U91" s="137">
        <v>43246000</v>
      </c>
      <c r="V91" s="137">
        <v>43466000</v>
      </c>
      <c r="W91" s="137">
        <v>44804000</v>
      </c>
      <c r="X91" s="137">
        <v>46547000</v>
      </c>
      <c r="Y91" s="137">
        <v>48442000</v>
      </c>
      <c r="Z91" s="137">
        <v>52414000</v>
      </c>
      <c r="AA91" s="137">
        <v>55398000</v>
      </c>
      <c r="AB91" s="137">
        <v>58243000</v>
      </c>
      <c r="AC91" s="137">
        <v>61234000</v>
      </c>
      <c r="AD91" s="137">
        <v>64916000</v>
      </c>
      <c r="AE91" s="137">
        <v>68943000</v>
      </c>
      <c r="AF91" s="137">
        <v>72014000</v>
      </c>
      <c r="AG91" s="137">
        <v>73777000</v>
      </c>
      <c r="AH91" s="137">
        <v>74994000</v>
      </c>
      <c r="AI91" s="137">
        <v>77174000</v>
      </c>
      <c r="AJ91" s="137">
        <v>78758000</v>
      </c>
      <c r="AK91" s="137">
        <v>80508000</v>
      </c>
      <c r="AL91" s="137">
        <v>80918000</v>
      </c>
      <c r="AM91" s="137">
        <v>80906000</v>
      </c>
      <c r="AN91" s="137">
        <v>81867000</v>
      </c>
      <c r="AO91" s="137">
        <v>81644000</v>
      </c>
      <c r="AP91" s="137">
        <v>82452000</v>
      </c>
      <c r="AQ91" s="137">
        <v>82012000</v>
      </c>
      <c r="AR91" s="137"/>
    </row>
    <row r="92" spans="3:44" x14ac:dyDescent="0.2">
      <c r="C92" s="11" t="s">
        <v>136</v>
      </c>
      <c r="D92" s="137">
        <v>21251000</v>
      </c>
      <c r="E92" s="137">
        <v>21370000</v>
      </c>
      <c r="F92" s="137">
        <v>22879000</v>
      </c>
      <c r="G92" s="137">
        <v>23291000</v>
      </c>
      <c r="H92" s="137">
        <v>23765000</v>
      </c>
      <c r="I92" s="137">
        <v>23805000</v>
      </c>
      <c r="J92" s="137">
        <v>25474000</v>
      </c>
      <c r="K92" s="137">
        <v>27616000</v>
      </c>
      <c r="L92" s="137">
        <v>29318000</v>
      </c>
      <c r="M92" s="137">
        <v>31177000</v>
      </c>
      <c r="N92" s="137">
        <v>33203000</v>
      </c>
      <c r="O92" s="137">
        <v>34906000</v>
      </c>
      <c r="P92" s="137">
        <v>35586000</v>
      </c>
      <c r="Q92" s="137">
        <v>36953000</v>
      </c>
      <c r="R92" s="137">
        <v>38418000</v>
      </c>
      <c r="S92" s="137">
        <v>40203000</v>
      </c>
      <c r="T92" s="137">
        <v>41859000</v>
      </c>
      <c r="U92" s="137">
        <v>43441000</v>
      </c>
      <c r="V92" s="137">
        <v>46163000</v>
      </c>
      <c r="W92" s="137">
        <v>48899000</v>
      </c>
      <c r="X92" s="137">
        <v>53095000</v>
      </c>
      <c r="Y92" s="137">
        <v>55208000</v>
      </c>
      <c r="Z92" s="137">
        <v>55780000</v>
      </c>
      <c r="AA92" s="137">
        <v>57338000</v>
      </c>
      <c r="AB92" s="137">
        <v>58224000</v>
      </c>
      <c r="AC92" s="137">
        <v>62602000</v>
      </c>
      <c r="AD92" s="137">
        <v>69145000</v>
      </c>
      <c r="AE92" s="137">
        <v>74905000</v>
      </c>
      <c r="AF92" s="137">
        <v>76827000</v>
      </c>
      <c r="AG92" s="137">
        <v>74611000</v>
      </c>
      <c r="AH92" s="137">
        <v>74214000</v>
      </c>
      <c r="AI92" s="137">
        <v>76220000</v>
      </c>
      <c r="AJ92" s="137">
        <v>73758000</v>
      </c>
      <c r="AK92" s="137">
        <v>73592000</v>
      </c>
      <c r="AL92" s="137">
        <v>78063000</v>
      </c>
      <c r="AM92" s="137">
        <v>83770000</v>
      </c>
      <c r="AN92" s="137">
        <v>87654000</v>
      </c>
      <c r="AO92" s="137">
        <v>91738000</v>
      </c>
      <c r="AP92" s="137">
        <v>95471000</v>
      </c>
      <c r="AQ92" s="137">
        <v>101536000</v>
      </c>
      <c r="AR92" s="137">
        <v>85085000</v>
      </c>
    </row>
    <row r="93" spans="3:44" x14ac:dyDescent="0.2">
      <c r="C93" s="11" t="s">
        <v>83</v>
      </c>
      <c r="D93" s="137">
        <v>70223000</v>
      </c>
      <c r="E93" s="137">
        <v>71573000</v>
      </c>
      <c r="F93" s="137">
        <v>74580000</v>
      </c>
      <c r="G93" s="137">
        <v>76502000</v>
      </c>
      <c r="H93" s="137">
        <v>78770000</v>
      </c>
      <c r="I93" s="137">
        <v>81514000</v>
      </c>
      <c r="J93" s="137">
        <v>84291000</v>
      </c>
      <c r="K93" s="137">
        <v>88835000</v>
      </c>
      <c r="L93" s="137">
        <v>93615000</v>
      </c>
      <c r="M93" s="137">
        <v>98787000</v>
      </c>
      <c r="N93" s="137">
        <v>104677000</v>
      </c>
      <c r="O93" s="137">
        <v>110166000</v>
      </c>
      <c r="P93" s="137">
        <v>114863000</v>
      </c>
      <c r="Q93" s="137">
        <v>116787000</v>
      </c>
      <c r="R93" s="137">
        <v>119256000</v>
      </c>
      <c r="S93" s="137">
        <v>122786000</v>
      </c>
      <c r="T93" s="137">
        <v>124504000</v>
      </c>
      <c r="U93" s="137">
        <v>127548000</v>
      </c>
      <c r="V93" s="137">
        <v>130433000</v>
      </c>
      <c r="W93" s="137">
        <v>133546000</v>
      </c>
      <c r="X93" s="137">
        <v>138292000</v>
      </c>
      <c r="Y93" s="137">
        <v>141883000</v>
      </c>
      <c r="Z93" s="137">
        <v>145000000</v>
      </c>
      <c r="AA93" s="137">
        <v>149749000</v>
      </c>
      <c r="AB93" s="137">
        <v>154311000</v>
      </c>
      <c r="AC93" s="137">
        <v>158805000</v>
      </c>
      <c r="AD93" s="137">
        <v>163450000</v>
      </c>
      <c r="AE93" s="137">
        <v>168032000</v>
      </c>
      <c r="AF93" s="137">
        <v>173302000</v>
      </c>
      <c r="AG93" s="137">
        <v>176562000</v>
      </c>
      <c r="AH93" s="137">
        <v>178977000</v>
      </c>
      <c r="AI93" s="137">
        <v>182208000</v>
      </c>
      <c r="AJ93" s="137">
        <v>179373000</v>
      </c>
      <c r="AK93" s="137">
        <v>179953000</v>
      </c>
      <c r="AL93" s="137">
        <v>178901000</v>
      </c>
      <c r="AM93" s="137">
        <v>180915000</v>
      </c>
      <c r="AN93" s="137">
        <v>183364000</v>
      </c>
      <c r="AO93" s="137">
        <v>187853000</v>
      </c>
      <c r="AP93" s="137">
        <v>190999000</v>
      </c>
      <c r="AQ93" s="137">
        <v>193348000</v>
      </c>
      <c r="AR93" s="137">
        <v>193387000</v>
      </c>
    </row>
    <row r="94" spans="3:44" x14ac:dyDescent="0.2">
      <c r="C94" s="11" t="s">
        <v>84</v>
      </c>
      <c r="D94" s="137">
        <v>16057000</v>
      </c>
      <c r="E94" s="137">
        <v>16153000</v>
      </c>
      <c r="F94" s="137">
        <v>17319000</v>
      </c>
      <c r="G94" s="137">
        <v>17627000</v>
      </c>
      <c r="H94" s="137">
        <v>18086000</v>
      </c>
      <c r="I94" s="137">
        <v>18123000</v>
      </c>
      <c r="J94" s="137">
        <v>19258000</v>
      </c>
      <c r="K94" s="137">
        <v>20328000</v>
      </c>
      <c r="L94" s="137">
        <v>21110000</v>
      </c>
      <c r="M94" s="137">
        <v>22162000</v>
      </c>
      <c r="N94" s="137">
        <v>22821000</v>
      </c>
      <c r="O94" s="137">
        <v>23135000</v>
      </c>
      <c r="P94" s="137">
        <v>23733000</v>
      </c>
      <c r="Q94" s="137">
        <v>23347000</v>
      </c>
      <c r="R94" s="137">
        <v>23982000</v>
      </c>
      <c r="S94" s="137">
        <v>24597000</v>
      </c>
      <c r="T94" s="137">
        <v>26022000</v>
      </c>
      <c r="U94" s="137">
        <v>27048000</v>
      </c>
      <c r="V94" s="137">
        <v>28817000</v>
      </c>
      <c r="W94" s="137">
        <v>30426000</v>
      </c>
      <c r="X94" s="137">
        <v>32503000</v>
      </c>
      <c r="Y94" s="137">
        <v>34183000</v>
      </c>
      <c r="Z94" s="137">
        <v>35140000</v>
      </c>
      <c r="AA94" s="137">
        <v>36043000</v>
      </c>
      <c r="AB94" s="137">
        <v>37690000</v>
      </c>
      <c r="AC94" s="137">
        <v>39391000</v>
      </c>
      <c r="AD94" s="137">
        <v>40676000</v>
      </c>
      <c r="AE94" s="137">
        <v>41925000</v>
      </c>
      <c r="AF94" s="137">
        <v>43494000</v>
      </c>
      <c r="AG94" s="137">
        <v>44083000</v>
      </c>
      <c r="AH94" s="137">
        <v>44691000</v>
      </c>
      <c r="AI94" s="137">
        <v>45143000</v>
      </c>
      <c r="AJ94" s="137">
        <v>44227000</v>
      </c>
      <c r="AK94" s="137">
        <v>44834000</v>
      </c>
      <c r="AL94" s="137">
        <v>45330000</v>
      </c>
      <c r="AM94" s="137">
        <v>48540000</v>
      </c>
      <c r="AN94" s="137">
        <v>49603000</v>
      </c>
      <c r="AO94" s="137">
        <v>52020000</v>
      </c>
      <c r="AP94" s="137">
        <v>52792000</v>
      </c>
      <c r="AQ94" s="137">
        <v>53082000</v>
      </c>
      <c r="AR94" s="137">
        <v>39980000</v>
      </c>
    </row>
    <row r="95" spans="3:44" x14ac:dyDescent="0.2">
      <c r="C95" s="22" t="s">
        <v>47</v>
      </c>
      <c r="D95" s="327">
        <v>453820000</v>
      </c>
      <c r="E95" s="327">
        <v>452111000</v>
      </c>
      <c r="F95" s="327">
        <v>456802000</v>
      </c>
      <c r="G95" s="327">
        <v>464833000</v>
      </c>
      <c r="H95" s="327">
        <v>473157000</v>
      </c>
      <c r="I95" s="327">
        <v>483128000</v>
      </c>
      <c r="J95" s="327">
        <v>500003000</v>
      </c>
      <c r="K95" s="327">
        <v>529535000</v>
      </c>
      <c r="L95" s="327">
        <v>558097000</v>
      </c>
      <c r="M95" s="327">
        <v>583777000</v>
      </c>
      <c r="N95" s="327">
        <v>606426000</v>
      </c>
      <c r="O95" s="327">
        <v>622952000</v>
      </c>
      <c r="P95" s="327">
        <v>627978000</v>
      </c>
      <c r="Q95" s="327">
        <v>622549000</v>
      </c>
      <c r="R95" s="327">
        <v>636873000</v>
      </c>
      <c r="S95" s="327">
        <v>655088000</v>
      </c>
      <c r="T95" s="327">
        <v>671966000</v>
      </c>
      <c r="U95" s="327">
        <v>695091000</v>
      </c>
      <c r="V95" s="327">
        <v>721961000</v>
      </c>
      <c r="W95" s="327">
        <v>753728000</v>
      </c>
      <c r="X95" s="327">
        <v>794073000</v>
      </c>
      <c r="Y95" s="327">
        <v>825730000</v>
      </c>
      <c r="Z95" s="327">
        <v>847452000</v>
      </c>
      <c r="AA95" s="327">
        <v>870230000</v>
      </c>
      <c r="AB95" s="327">
        <v>894559000</v>
      </c>
      <c r="AC95" s="327">
        <v>925549000</v>
      </c>
      <c r="AD95" s="327">
        <v>964746000</v>
      </c>
      <c r="AE95" s="327">
        <v>1003624000</v>
      </c>
      <c r="AF95" s="327">
        <v>1016340000</v>
      </c>
      <c r="AG95" s="327">
        <v>984309000</v>
      </c>
      <c r="AH95" s="327">
        <v>982519000</v>
      </c>
      <c r="AI95" s="327">
        <v>978727000</v>
      </c>
      <c r="AJ95" s="327">
        <v>950527000</v>
      </c>
      <c r="AK95" s="327">
        <v>938350000</v>
      </c>
      <c r="AL95" s="327">
        <v>947333000</v>
      </c>
      <c r="AM95" s="327">
        <v>978469000</v>
      </c>
      <c r="AN95" s="327">
        <v>1006020000</v>
      </c>
      <c r="AO95" s="327">
        <v>1037090000</v>
      </c>
      <c r="AP95" s="327">
        <v>1061022000</v>
      </c>
      <c r="AQ95" s="327">
        <v>1084201000</v>
      </c>
      <c r="AR95" s="327">
        <v>967011000</v>
      </c>
    </row>
    <row r="96" spans="3:44" x14ac:dyDescent="0.2">
      <c r="C96" s="150" t="s">
        <v>49</v>
      </c>
      <c r="D96" s="332">
        <v>43836000</v>
      </c>
      <c r="E96" s="332">
        <v>44887000</v>
      </c>
      <c r="F96" s="332">
        <v>46383000</v>
      </c>
      <c r="G96" s="332">
        <v>47264000</v>
      </c>
      <c r="H96" s="332">
        <v>48076000</v>
      </c>
      <c r="I96" s="332">
        <v>50202000</v>
      </c>
      <c r="J96" s="332">
        <v>50680000</v>
      </c>
      <c r="K96" s="332">
        <v>51697000</v>
      </c>
      <c r="L96" s="332">
        <v>52740000</v>
      </c>
      <c r="M96" s="332">
        <v>56549000</v>
      </c>
      <c r="N96" s="332">
        <v>58128000</v>
      </c>
      <c r="O96" s="332">
        <v>58507000</v>
      </c>
      <c r="P96" s="332">
        <v>59825000</v>
      </c>
      <c r="Q96" s="332">
        <v>58151000</v>
      </c>
      <c r="R96" s="332">
        <v>60048000</v>
      </c>
      <c r="S96" s="332">
        <v>61049000</v>
      </c>
      <c r="T96" s="332">
        <v>63224000</v>
      </c>
      <c r="U96" s="332">
        <v>67320000</v>
      </c>
      <c r="V96" s="332">
        <v>73943000</v>
      </c>
      <c r="W96" s="332">
        <v>77916000</v>
      </c>
      <c r="X96" s="332">
        <v>81199000</v>
      </c>
      <c r="Y96" s="332">
        <v>83966000</v>
      </c>
      <c r="Z96" s="332">
        <v>87088000</v>
      </c>
      <c r="AA96" s="332">
        <v>92177000</v>
      </c>
      <c r="AB96" s="332">
        <v>97902000</v>
      </c>
      <c r="AC96" s="332">
        <v>103157000</v>
      </c>
      <c r="AD96" s="332">
        <v>106165000</v>
      </c>
      <c r="AE96" s="332">
        <v>105890000</v>
      </c>
      <c r="AF96" s="332">
        <v>103017000</v>
      </c>
      <c r="AG96" s="332">
        <v>92924000</v>
      </c>
      <c r="AH96" s="332">
        <v>96470000</v>
      </c>
      <c r="AI96" s="332">
        <v>91475000</v>
      </c>
      <c r="AJ96" s="332">
        <v>88003000</v>
      </c>
      <c r="AK96" s="332">
        <v>85273000</v>
      </c>
      <c r="AL96" s="332">
        <v>90456000</v>
      </c>
      <c r="AM96" s="332">
        <v>99121000</v>
      </c>
      <c r="AN96" s="332">
        <v>104235000</v>
      </c>
      <c r="AO96" s="332">
        <v>106180000</v>
      </c>
      <c r="AP96" s="332">
        <v>108414000</v>
      </c>
      <c r="AQ96" s="332">
        <v>109621000</v>
      </c>
      <c r="AR96" s="332">
        <v>97604000</v>
      </c>
    </row>
    <row r="97" spans="3:44" x14ac:dyDescent="0.2">
      <c r="C97" s="150" t="s">
        <v>50</v>
      </c>
      <c r="D97" s="334">
        <v>497656000</v>
      </c>
      <c r="E97" s="334">
        <v>496998000</v>
      </c>
      <c r="F97" s="334">
        <v>503185000</v>
      </c>
      <c r="G97" s="334">
        <v>512097000</v>
      </c>
      <c r="H97" s="334">
        <v>521233000</v>
      </c>
      <c r="I97" s="334">
        <v>533330000</v>
      </c>
      <c r="J97" s="334">
        <v>550683000</v>
      </c>
      <c r="K97" s="334">
        <v>581232000</v>
      </c>
      <c r="L97" s="334">
        <v>610837000</v>
      </c>
      <c r="M97" s="334">
        <v>640326000</v>
      </c>
      <c r="N97" s="334">
        <v>664554000</v>
      </c>
      <c r="O97" s="334">
        <v>681459000</v>
      </c>
      <c r="P97" s="334">
        <v>687803000</v>
      </c>
      <c r="Q97" s="334">
        <v>680700000</v>
      </c>
      <c r="R97" s="334">
        <v>696921000</v>
      </c>
      <c r="S97" s="334">
        <v>716137000</v>
      </c>
      <c r="T97" s="334">
        <v>735190000</v>
      </c>
      <c r="U97" s="334">
        <v>762411000</v>
      </c>
      <c r="V97" s="334">
        <v>795904000</v>
      </c>
      <c r="W97" s="334">
        <v>831644000</v>
      </c>
      <c r="X97" s="334">
        <v>875272000</v>
      </c>
      <c r="Y97" s="334">
        <v>909696000</v>
      </c>
      <c r="Z97" s="334">
        <v>934540000</v>
      </c>
      <c r="AA97" s="334">
        <v>962407000</v>
      </c>
      <c r="AB97" s="334">
        <v>992461000</v>
      </c>
      <c r="AC97" s="334">
        <v>1028706000</v>
      </c>
      <c r="AD97" s="334">
        <v>1070911000</v>
      </c>
      <c r="AE97" s="334">
        <v>1109514000</v>
      </c>
      <c r="AF97" s="334">
        <v>1119357000</v>
      </c>
      <c r="AG97" s="334">
        <v>1077233000</v>
      </c>
      <c r="AH97" s="334">
        <v>1078989000</v>
      </c>
      <c r="AI97" s="334">
        <v>1070202000</v>
      </c>
      <c r="AJ97" s="334">
        <v>1038530000</v>
      </c>
      <c r="AK97" s="334">
        <v>1023623000</v>
      </c>
      <c r="AL97" s="334">
        <v>1037789000</v>
      </c>
      <c r="AM97" s="334">
        <v>1077590000</v>
      </c>
      <c r="AN97" s="334">
        <v>1110255000</v>
      </c>
      <c r="AO97" s="334">
        <v>1143270000</v>
      </c>
      <c r="AP97" s="334">
        <v>1169436000</v>
      </c>
      <c r="AQ97" s="334">
        <v>1193822000</v>
      </c>
      <c r="AR97" s="334">
        <v>1064615000</v>
      </c>
    </row>
    <row r="98" spans="3:44" x14ac:dyDescent="0.2">
      <c r="C98" s="8"/>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row>
    <row r="99" spans="3:44" x14ac:dyDescent="0.2">
      <c r="C99" s="8"/>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row>
    <row r="100" spans="3:44" x14ac:dyDescent="0.2">
      <c r="C100" s="8"/>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row>
    <row r="101" spans="3:44" x14ac:dyDescent="0.2">
      <c r="C101" s="8"/>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row>
    <row r="102" spans="3:44" x14ac:dyDescent="0.2">
      <c r="C102" s="288" t="s">
        <v>52</v>
      </c>
      <c r="D102" s="288">
        <v>1980</v>
      </c>
      <c r="E102" s="288">
        <v>1981</v>
      </c>
      <c r="F102" s="288">
        <v>1982</v>
      </c>
      <c r="G102" s="288">
        <v>1983</v>
      </c>
      <c r="H102" s="288">
        <v>1984</v>
      </c>
      <c r="I102" s="288">
        <v>1985</v>
      </c>
      <c r="J102" s="288">
        <v>1986</v>
      </c>
      <c r="K102" s="288">
        <v>1987</v>
      </c>
      <c r="L102" s="288">
        <v>1988</v>
      </c>
      <c r="M102" s="288">
        <v>1989</v>
      </c>
      <c r="N102" s="288">
        <v>1990</v>
      </c>
      <c r="O102" s="288">
        <v>1991</v>
      </c>
      <c r="P102" s="288">
        <v>1992</v>
      </c>
      <c r="Q102" s="288">
        <v>1993</v>
      </c>
      <c r="R102" s="288">
        <v>1994</v>
      </c>
      <c r="S102" s="288">
        <v>1995</v>
      </c>
      <c r="T102" s="288">
        <v>1996</v>
      </c>
      <c r="U102" s="288">
        <v>1997</v>
      </c>
      <c r="V102" s="288">
        <v>1998</v>
      </c>
      <c r="W102" s="288">
        <v>1999</v>
      </c>
      <c r="X102" s="288">
        <v>2000</v>
      </c>
      <c r="Y102" s="288">
        <v>2001</v>
      </c>
      <c r="Z102" s="288">
        <v>2002</v>
      </c>
      <c r="AA102" s="288">
        <v>2003</v>
      </c>
      <c r="AB102" s="288" t="s">
        <v>53</v>
      </c>
      <c r="AC102" s="288" t="s">
        <v>54</v>
      </c>
      <c r="AD102" s="288" t="s">
        <v>55</v>
      </c>
      <c r="AE102" s="288" t="s">
        <v>56</v>
      </c>
      <c r="AF102" s="288" t="s">
        <v>57</v>
      </c>
      <c r="AG102" s="288">
        <v>2009</v>
      </c>
      <c r="AH102" s="288" t="s">
        <v>58</v>
      </c>
      <c r="AI102" s="288" t="s">
        <v>59</v>
      </c>
      <c r="AJ102" s="288" t="s">
        <v>60</v>
      </c>
      <c r="AK102" s="288" t="s">
        <v>61</v>
      </c>
      <c r="AL102" s="288" t="s">
        <v>260</v>
      </c>
      <c r="AM102" s="288" t="s">
        <v>259</v>
      </c>
      <c r="AN102" s="288">
        <v>2016</v>
      </c>
      <c r="AO102" s="288">
        <v>2017</v>
      </c>
      <c r="AP102" s="288">
        <v>2018</v>
      </c>
      <c r="AQ102" s="288">
        <v>2019</v>
      </c>
      <c r="AR102" s="288">
        <v>2020</v>
      </c>
    </row>
    <row r="103" spans="3:44" x14ac:dyDescent="0.2">
      <c r="C103" s="6" t="s">
        <v>62</v>
      </c>
      <c r="D103" s="334">
        <v>393618000</v>
      </c>
      <c r="E103" s="334">
        <v>393465000</v>
      </c>
      <c r="F103" s="334">
        <v>397168000</v>
      </c>
      <c r="G103" s="334">
        <v>401348000</v>
      </c>
      <c r="H103" s="334">
        <v>402909000</v>
      </c>
      <c r="I103" s="334">
        <v>413494000</v>
      </c>
      <c r="J103" s="334">
        <v>428109000</v>
      </c>
      <c r="K103" s="334">
        <v>455550000</v>
      </c>
      <c r="L103" s="334">
        <v>476409000</v>
      </c>
      <c r="M103" s="334">
        <v>504124000</v>
      </c>
      <c r="N103" s="334">
        <v>524413000</v>
      </c>
      <c r="O103" s="334">
        <v>542472000</v>
      </c>
      <c r="P103" s="334">
        <v>555068000</v>
      </c>
      <c r="Q103" s="334">
        <v>550633000</v>
      </c>
      <c r="R103" s="334">
        <v>556477000</v>
      </c>
      <c r="S103" s="334">
        <v>567055000</v>
      </c>
      <c r="T103" s="334">
        <v>579132000</v>
      </c>
      <c r="U103" s="334">
        <v>595126000</v>
      </c>
      <c r="V103" s="334">
        <v>619875000</v>
      </c>
      <c r="W103" s="334">
        <v>648150000</v>
      </c>
      <c r="X103" s="334">
        <v>677163000</v>
      </c>
      <c r="Y103" s="334">
        <v>703383000</v>
      </c>
      <c r="Z103" s="334">
        <v>726034000</v>
      </c>
      <c r="AA103" s="334">
        <v>747394000</v>
      </c>
      <c r="AB103" s="334">
        <v>781715000</v>
      </c>
      <c r="AC103" s="334">
        <v>817227000</v>
      </c>
      <c r="AD103" s="334">
        <v>852386000</v>
      </c>
      <c r="AE103" s="334">
        <v>887024000</v>
      </c>
      <c r="AF103" s="334">
        <v>893030000</v>
      </c>
      <c r="AG103" s="334">
        <v>874050000</v>
      </c>
      <c r="AH103" s="334">
        <v>879679000</v>
      </c>
      <c r="AI103" s="334">
        <v>862761000</v>
      </c>
      <c r="AJ103" s="334">
        <v>831592000</v>
      </c>
      <c r="AK103" s="334">
        <v>809239000</v>
      </c>
      <c r="AL103" s="334">
        <v>818060000</v>
      </c>
      <c r="AM103" s="334">
        <v>840125000</v>
      </c>
      <c r="AN103" s="334">
        <v>859164000</v>
      </c>
      <c r="AO103" s="334">
        <v>880885000</v>
      </c>
      <c r="AP103" s="334">
        <v>897088000</v>
      </c>
      <c r="AQ103" s="334">
        <v>908168000</v>
      </c>
      <c r="AR103" s="334">
        <v>833739000</v>
      </c>
    </row>
    <row r="104" spans="3:44" x14ac:dyDescent="0.2">
      <c r="C104" s="6" t="s">
        <v>63</v>
      </c>
      <c r="D104" s="335">
        <v>328007000</v>
      </c>
      <c r="E104" s="335">
        <v>325165000</v>
      </c>
      <c r="F104" s="335">
        <v>325622000</v>
      </c>
      <c r="G104" s="335">
        <v>327427000</v>
      </c>
      <c r="H104" s="335">
        <v>327446000</v>
      </c>
      <c r="I104" s="335">
        <v>334830000</v>
      </c>
      <c r="J104" s="335">
        <v>345747000</v>
      </c>
      <c r="K104" s="335">
        <v>365806000</v>
      </c>
      <c r="L104" s="335">
        <v>383215000</v>
      </c>
      <c r="M104" s="335">
        <v>403117000</v>
      </c>
      <c r="N104" s="335">
        <v>416918000</v>
      </c>
      <c r="O104" s="335">
        <v>428437000</v>
      </c>
      <c r="P104" s="335">
        <v>437056000</v>
      </c>
      <c r="Q104" s="335">
        <v>428833000</v>
      </c>
      <c r="R104" s="335">
        <v>433244000</v>
      </c>
      <c r="S104" s="335">
        <v>440824000</v>
      </c>
      <c r="T104" s="335">
        <v>451532000</v>
      </c>
      <c r="U104" s="335">
        <v>464303000</v>
      </c>
      <c r="V104" s="335">
        <v>484555000</v>
      </c>
      <c r="W104" s="335">
        <v>507702000</v>
      </c>
      <c r="X104" s="335">
        <v>530256000</v>
      </c>
      <c r="Y104" s="335">
        <v>550591000</v>
      </c>
      <c r="Z104" s="335">
        <v>567364000</v>
      </c>
      <c r="AA104" s="335">
        <v>581498000</v>
      </c>
      <c r="AB104" s="335">
        <v>605350000</v>
      </c>
      <c r="AC104" s="335">
        <v>630445000</v>
      </c>
      <c r="AD104" s="335">
        <v>656092000</v>
      </c>
      <c r="AE104" s="335">
        <v>678276000</v>
      </c>
      <c r="AF104" s="335">
        <v>672682000</v>
      </c>
      <c r="AG104" s="335">
        <v>645760000</v>
      </c>
      <c r="AH104" s="335">
        <v>647760000</v>
      </c>
      <c r="AI104" s="335">
        <v>631235000</v>
      </c>
      <c r="AJ104" s="335">
        <v>609139000</v>
      </c>
      <c r="AK104" s="335">
        <v>591131000</v>
      </c>
      <c r="AL104" s="335">
        <v>601140000</v>
      </c>
      <c r="AM104" s="335">
        <v>618514000</v>
      </c>
      <c r="AN104" s="335">
        <v>634895000</v>
      </c>
      <c r="AO104" s="335">
        <v>654219000</v>
      </c>
      <c r="AP104" s="335">
        <v>665873000</v>
      </c>
      <c r="AQ104" s="335">
        <v>671679000</v>
      </c>
      <c r="AR104" s="335">
        <v>589976000</v>
      </c>
    </row>
    <row r="105" spans="3:44" x14ac:dyDescent="0.2">
      <c r="C105" s="6" t="s">
        <v>64</v>
      </c>
      <c r="D105" s="335">
        <v>2154000</v>
      </c>
      <c r="E105" s="335">
        <v>2168000</v>
      </c>
      <c r="F105" s="335">
        <v>2181000</v>
      </c>
      <c r="G105" s="335">
        <v>2189000</v>
      </c>
      <c r="H105" s="335">
        <v>2238000</v>
      </c>
      <c r="I105" s="335">
        <v>2284000</v>
      </c>
      <c r="J105" s="335">
        <v>2510000</v>
      </c>
      <c r="K105" s="335">
        <v>2688000</v>
      </c>
      <c r="L105" s="335">
        <v>3034000</v>
      </c>
      <c r="M105" s="335">
        <v>3490000</v>
      </c>
      <c r="N105" s="335">
        <v>3887000</v>
      </c>
      <c r="O105" s="335">
        <v>4245000</v>
      </c>
      <c r="P105" s="335">
        <v>4524000</v>
      </c>
      <c r="Q105" s="335">
        <v>5110000</v>
      </c>
      <c r="R105" s="335">
        <v>5821000</v>
      </c>
      <c r="S105" s="335">
        <v>5916000</v>
      </c>
      <c r="T105" s="335">
        <v>6006000</v>
      </c>
      <c r="U105" s="335">
        <v>6079000</v>
      </c>
      <c r="V105" s="335">
        <v>6269000</v>
      </c>
      <c r="W105" s="335">
        <v>6543000</v>
      </c>
      <c r="X105" s="335">
        <v>6919000</v>
      </c>
      <c r="Y105" s="335">
        <v>7416000</v>
      </c>
      <c r="Z105" s="335">
        <v>7780000</v>
      </c>
      <c r="AA105" s="335">
        <v>7675000</v>
      </c>
      <c r="AB105" s="335">
        <v>8104000</v>
      </c>
      <c r="AC105" s="335">
        <v>8965000</v>
      </c>
      <c r="AD105" s="335">
        <v>9564000</v>
      </c>
      <c r="AE105" s="335">
        <v>10308000</v>
      </c>
      <c r="AF105" s="335">
        <v>10276000</v>
      </c>
      <c r="AG105" s="335">
        <v>10224000</v>
      </c>
      <c r="AH105" s="335">
        <v>10560000</v>
      </c>
      <c r="AI105" s="335">
        <v>10276000</v>
      </c>
      <c r="AJ105" s="335">
        <v>10645000</v>
      </c>
      <c r="AK105" s="335">
        <v>10815000</v>
      </c>
      <c r="AL105" s="335">
        <v>11033000</v>
      </c>
      <c r="AM105" s="335">
        <v>11701000</v>
      </c>
      <c r="AN105" s="335">
        <v>12295000</v>
      </c>
      <c r="AO105" s="335">
        <v>12548000</v>
      </c>
      <c r="AP105" s="335">
        <v>12209000</v>
      </c>
      <c r="AQ105" s="335">
        <v>13110000</v>
      </c>
      <c r="AR105" s="335">
        <v>12921000</v>
      </c>
    </row>
    <row r="106" spans="3:44" x14ac:dyDescent="0.2">
      <c r="C106" s="6" t="s">
        <v>65</v>
      </c>
      <c r="D106" s="335">
        <v>63457000</v>
      </c>
      <c r="E106" s="335">
        <v>66132000</v>
      </c>
      <c r="F106" s="335">
        <v>69365000</v>
      </c>
      <c r="G106" s="335">
        <v>71732000</v>
      </c>
      <c r="H106" s="335">
        <v>73225000</v>
      </c>
      <c r="I106" s="335">
        <v>76380000</v>
      </c>
      <c r="J106" s="335">
        <v>79852000</v>
      </c>
      <c r="K106" s="335">
        <v>87056000</v>
      </c>
      <c r="L106" s="335">
        <v>90160000</v>
      </c>
      <c r="M106" s="335">
        <v>97517000</v>
      </c>
      <c r="N106" s="335">
        <v>103608000</v>
      </c>
      <c r="O106" s="335">
        <v>109790000</v>
      </c>
      <c r="P106" s="335">
        <v>113488000</v>
      </c>
      <c r="Q106" s="335">
        <v>116690000</v>
      </c>
      <c r="R106" s="335">
        <v>117412000</v>
      </c>
      <c r="S106" s="335">
        <v>120315000</v>
      </c>
      <c r="T106" s="335">
        <v>121594000</v>
      </c>
      <c r="U106" s="335">
        <v>124744000</v>
      </c>
      <c r="V106" s="335">
        <v>129051000</v>
      </c>
      <c r="W106" s="335">
        <v>133905000</v>
      </c>
      <c r="X106" s="335">
        <v>139988000</v>
      </c>
      <c r="Y106" s="335">
        <v>145376000</v>
      </c>
      <c r="Z106" s="335">
        <v>150890000</v>
      </c>
      <c r="AA106" s="335">
        <v>158221000</v>
      </c>
      <c r="AB106" s="335">
        <v>168261000</v>
      </c>
      <c r="AC106" s="335">
        <v>177817000</v>
      </c>
      <c r="AD106" s="335">
        <v>186730000</v>
      </c>
      <c r="AE106" s="335">
        <v>198440000</v>
      </c>
      <c r="AF106" s="335">
        <v>210072000</v>
      </c>
      <c r="AG106" s="335">
        <v>218066000</v>
      </c>
      <c r="AH106" s="335">
        <v>221359000</v>
      </c>
      <c r="AI106" s="335">
        <v>221250000</v>
      </c>
      <c r="AJ106" s="335">
        <v>211808000</v>
      </c>
      <c r="AK106" s="335">
        <v>207293000</v>
      </c>
      <c r="AL106" s="335">
        <v>205887000</v>
      </c>
      <c r="AM106" s="335">
        <v>209910000</v>
      </c>
      <c r="AN106" s="335">
        <v>211974000</v>
      </c>
      <c r="AO106" s="335">
        <v>214118000</v>
      </c>
      <c r="AP106" s="335">
        <v>219006000</v>
      </c>
      <c r="AQ106" s="335">
        <v>223379000</v>
      </c>
      <c r="AR106" s="335">
        <v>230842000</v>
      </c>
    </row>
    <row r="107" spans="3:44" x14ac:dyDescent="0.2">
      <c r="C107" s="6" t="s">
        <v>66</v>
      </c>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327"/>
      <c r="AG107" s="327"/>
      <c r="AH107" s="327"/>
      <c r="AI107" s="327"/>
      <c r="AJ107" s="327"/>
      <c r="AK107" s="327"/>
      <c r="AL107" s="327"/>
      <c r="AM107" s="327"/>
      <c r="AN107" s="327">
        <v>0</v>
      </c>
      <c r="AO107" s="327">
        <v>0</v>
      </c>
      <c r="AP107" s="327">
        <v>0</v>
      </c>
      <c r="AQ107" s="327">
        <v>0</v>
      </c>
      <c r="AR107" s="327">
        <v>0</v>
      </c>
    </row>
    <row r="108" spans="3:44" x14ac:dyDescent="0.2">
      <c r="C108" s="6" t="s">
        <v>67</v>
      </c>
      <c r="D108" s="334">
        <v>95005000</v>
      </c>
      <c r="E108" s="334">
        <v>86887000</v>
      </c>
      <c r="F108" s="334">
        <v>88165000</v>
      </c>
      <c r="G108" s="334">
        <v>86323000</v>
      </c>
      <c r="H108" s="334">
        <v>84984000</v>
      </c>
      <c r="I108" s="334">
        <v>89298000</v>
      </c>
      <c r="J108" s="334">
        <v>99959000</v>
      </c>
      <c r="K108" s="334">
        <v>112640000</v>
      </c>
      <c r="L108" s="334">
        <v>129296000</v>
      </c>
      <c r="M108" s="334">
        <v>143930000</v>
      </c>
      <c r="N108" s="334">
        <v>152825000</v>
      </c>
      <c r="O108" s="334">
        <v>154835000</v>
      </c>
      <c r="P108" s="334">
        <v>148981000</v>
      </c>
      <c r="Q108" s="334">
        <v>131872000</v>
      </c>
      <c r="R108" s="334">
        <v>136593000</v>
      </c>
      <c r="S108" s="334">
        <v>146985000</v>
      </c>
      <c r="T108" s="334">
        <v>150041000</v>
      </c>
      <c r="U108" s="334">
        <v>158189000</v>
      </c>
      <c r="V108" s="334">
        <v>176497000</v>
      </c>
      <c r="W108" s="334">
        <v>195044000</v>
      </c>
      <c r="X108" s="334">
        <v>208834000</v>
      </c>
      <c r="Y108" s="334">
        <v>216742000</v>
      </c>
      <c r="Z108" s="334">
        <v>224837000</v>
      </c>
      <c r="AA108" s="334">
        <v>238168000</v>
      </c>
      <c r="AB108" s="334">
        <v>249577000</v>
      </c>
      <c r="AC108" s="334">
        <v>265981000</v>
      </c>
      <c r="AD108" s="334">
        <v>286250000</v>
      </c>
      <c r="AE108" s="334">
        <v>297504000</v>
      </c>
      <c r="AF108" s="334">
        <v>284437000</v>
      </c>
      <c r="AG108" s="334">
        <v>230730000</v>
      </c>
      <c r="AH108" s="334">
        <v>221080000</v>
      </c>
      <c r="AI108" s="334">
        <v>204240000</v>
      </c>
      <c r="AJ108" s="334">
        <v>182951000</v>
      </c>
      <c r="AK108" s="334">
        <v>175744000</v>
      </c>
      <c r="AL108" s="334">
        <v>186013000</v>
      </c>
      <c r="AM108" s="334">
        <v>204702000</v>
      </c>
      <c r="AN108" s="334">
        <v>207599000</v>
      </c>
      <c r="AO108" s="334">
        <v>220807000</v>
      </c>
      <c r="AP108" s="334">
        <v>237940000</v>
      </c>
      <c r="AQ108" s="334">
        <v>245597000</v>
      </c>
      <c r="AR108" s="334">
        <v>217563000</v>
      </c>
    </row>
    <row r="109" spans="3:44" x14ac:dyDescent="0.2">
      <c r="C109" s="6" t="s">
        <v>68</v>
      </c>
      <c r="D109" s="335">
        <v>87406000</v>
      </c>
      <c r="E109" s="335">
        <v>85965000</v>
      </c>
      <c r="F109" s="335">
        <v>86831000</v>
      </c>
      <c r="G109" s="335">
        <v>85758000</v>
      </c>
      <c r="H109" s="335">
        <v>81656000</v>
      </c>
      <c r="I109" s="335">
        <v>87129000</v>
      </c>
      <c r="J109" s="335">
        <v>96247000</v>
      </c>
      <c r="K109" s="335">
        <v>107986000</v>
      </c>
      <c r="L109" s="335">
        <v>122621000</v>
      </c>
      <c r="M109" s="335">
        <v>137348000</v>
      </c>
      <c r="N109" s="335">
        <v>146212000</v>
      </c>
      <c r="O109" s="335">
        <v>148644000</v>
      </c>
      <c r="P109" s="335">
        <v>142499000</v>
      </c>
      <c r="Q109" s="335">
        <v>129804000</v>
      </c>
      <c r="R109" s="335">
        <v>132208000</v>
      </c>
      <c r="S109" s="335">
        <v>142444000</v>
      </c>
      <c r="T109" s="335">
        <v>145891000</v>
      </c>
      <c r="U109" s="335">
        <v>153944000</v>
      </c>
      <c r="V109" s="335">
        <v>170470000</v>
      </c>
      <c r="W109" s="335">
        <v>187331000</v>
      </c>
      <c r="X109" s="335">
        <v>201471000</v>
      </c>
      <c r="Y109" s="335">
        <v>209904000</v>
      </c>
      <c r="Z109" s="335">
        <v>218395000</v>
      </c>
      <c r="AA109" s="335">
        <v>232753000</v>
      </c>
      <c r="AB109" s="335">
        <v>243480000</v>
      </c>
      <c r="AC109" s="335">
        <v>260654000</v>
      </c>
      <c r="AD109" s="335">
        <v>279765000</v>
      </c>
      <c r="AE109" s="335">
        <v>290818000</v>
      </c>
      <c r="AF109" s="335">
        <v>277803000</v>
      </c>
      <c r="AG109" s="335">
        <v>228728000</v>
      </c>
      <c r="AH109" s="335">
        <v>216359000</v>
      </c>
      <c r="AI109" s="335">
        <v>199758000</v>
      </c>
      <c r="AJ109" s="335">
        <v>184826000</v>
      </c>
      <c r="AK109" s="335">
        <v>177858000</v>
      </c>
      <c r="AL109" s="335">
        <v>185115000</v>
      </c>
      <c r="AM109" s="335">
        <v>194122000</v>
      </c>
      <c r="AN109" s="335">
        <v>198695000</v>
      </c>
      <c r="AO109" s="335">
        <v>212348000</v>
      </c>
      <c r="AP109" s="335">
        <v>225794000</v>
      </c>
      <c r="AQ109" s="335">
        <v>236031000</v>
      </c>
      <c r="AR109" s="335">
        <v>213546000</v>
      </c>
    </row>
    <row r="110" spans="3:44" x14ac:dyDescent="0.2">
      <c r="C110" s="6" t="s">
        <v>69</v>
      </c>
      <c r="D110" s="335">
        <v>7599000</v>
      </c>
      <c r="E110" s="335">
        <v>922000</v>
      </c>
      <c r="F110" s="335">
        <v>1334000</v>
      </c>
      <c r="G110" s="335">
        <v>565000</v>
      </c>
      <c r="H110" s="335">
        <v>3328000</v>
      </c>
      <c r="I110" s="335">
        <v>2169000</v>
      </c>
      <c r="J110" s="335">
        <v>3712000</v>
      </c>
      <c r="K110" s="335">
        <v>4654000</v>
      </c>
      <c r="L110" s="335">
        <v>6675000</v>
      </c>
      <c r="M110" s="335">
        <v>6582000</v>
      </c>
      <c r="N110" s="335">
        <v>6613000</v>
      </c>
      <c r="O110" s="335">
        <v>6191000</v>
      </c>
      <c r="P110" s="335">
        <v>6482000</v>
      </c>
      <c r="Q110" s="335">
        <v>2068000</v>
      </c>
      <c r="R110" s="335">
        <v>4385000</v>
      </c>
      <c r="S110" s="335">
        <v>4541000</v>
      </c>
      <c r="T110" s="335">
        <v>4150000</v>
      </c>
      <c r="U110" s="335">
        <v>4245000</v>
      </c>
      <c r="V110" s="335">
        <v>6027000</v>
      </c>
      <c r="W110" s="335">
        <v>7713000</v>
      </c>
      <c r="X110" s="335">
        <v>7363000</v>
      </c>
      <c r="Y110" s="335">
        <v>6838000</v>
      </c>
      <c r="Z110" s="335">
        <v>6442000</v>
      </c>
      <c r="AA110" s="335">
        <v>5415000</v>
      </c>
      <c r="AB110" s="335">
        <v>6097000</v>
      </c>
      <c r="AC110" s="335">
        <v>5327000</v>
      </c>
      <c r="AD110" s="335">
        <v>6485000</v>
      </c>
      <c r="AE110" s="335">
        <v>6686000</v>
      </c>
      <c r="AF110" s="335">
        <v>6634000</v>
      </c>
      <c r="AG110" s="335">
        <v>2002000</v>
      </c>
      <c r="AH110" s="335">
        <v>4721000</v>
      </c>
      <c r="AI110" s="335">
        <v>4482000</v>
      </c>
      <c r="AJ110" s="335">
        <v>-1875000</v>
      </c>
      <c r="AK110" s="335">
        <v>-2114000</v>
      </c>
      <c r="AL110" s="335">
        <v>898000</v>
      </c>
      <c r="AM110" s="335">
        <v>10580000</v>
      </c>
      <c r="AN110" s="335">
        <v>8904000</v>
      </c>
      <c r="AO110" s="335">
        <v>8459000</v>
      </c>
      <c r="AP110" s="335">
        <v>12146000</v>
      </c>
      <c r="AQ110" s="335">
        <v>9566000</v>
      </c>
      <c r="AR110" s="335">
        <v>4017000</v>
      </c>
    </row>
    <row r="111" spans="3:44" x14ac:dyDescent="0.2">
      <c r="C111" s="6" t="s">
        <v>70</v>
      </c>
      <c r="D111" s="334">
        <v>53209000</v>
      </c>
      <c r="E111" s="334">
        <v>59254000</v>
      </c>
      <c r="F111" s="334">
        <v>62570000</v>
      </c>
      <c r="G111" s="334">
        <v>68660000</v>
      </c>
      <c r="H111" s="334">
        <v>77066000</v>
      </c>
      <c r="I111" s="334">
        <v>77534000</v>
      </c>
      <c r="J111" s="334">
        <v>77622000</v>
      </c>
      <c r="K111" s="334">
        <v>81559000</v>
      </c>
      <c r="L111" s="334">
        <v>84629000</v>
      </c>
      <c r="M111" s="334">
        <v>85664000</v>
      </c>
      <c r="N111" s="334">
        <v>89629000</v>
      </c>
      <c r="O111" s="334">
        <v>96908000</v>
      </c>
      <c r="P111" s="334">
        <v>104033000</v>
      </c>
      <c r="Q111" s="334">
        <v>112281000</v>
      </c>
      <c r="R111" s="334">
        <v>131128000</v>
      </c>
      <c r="S111" s="334">
        <v>143489000</v>
      </c>
      <c r="T111" s="334">
        <v>157769000</v>
      </c>
      <c r="U111" s="334">
        <v>180439000</v>
      </c>
      <c r="V111" s="334">
        <v>195038000</v>
      </c>
      <c r="W111" s="334">
        <v>210751000</v>
      </c>
      <c r="X111" s="334">
        <v>232799000</v>
      </c>
      <c r="Y111" s="334">
        <v>241986000</v>
      </c>
      <c r="Z111" s="334">
        <v>245398000</v>
      </c>
      <c r="AA111" s="334">
        <v>254254000</v>
      </c>
      <c r="AB111" s="334">
        <v>265290000</v>
      </c>
      <c r="AC111" s="334">
        <v>270522000</v>
      </c>
      <c r="AD111" s="334">
        <v>283616000</v>
      </c>
      <c r="AE111" s="334">
        <v>305213000</v>
      </c>
      <c r="AF111" s="334">
        <v>301871000</v>
      </c>
      <c r="AG111" s="334">
        <v>267917000</v>
      </c>
      <c r="AH111" s="334">
        <v>292108000</v>
      </c>
      <c r="AI111" s="334">
        <v>315603000</v>
      </c>
      <c r="AJ111" s="334">
        <v>318349000</v>
      </c>
      <c r="AK111" s="334">
        <v>332332000</v>
      </c>
      <c r="AL111" s="334">
        <v>347374000</v>
      </c>
      <c r="AM111" s="334">
        <v>362356000</v>
      </c>
      <c r="AN111" s="334">
        <v>381819000</v>
      </c>
      <c r="AO111" s="334">
        <v>402866000</v>
      </c>
      <c r="AP111" s="334">
        <v>409843000</v>
      </c>
      <c r="AQ111" s="334">
        <v>419985000</v>
      </c>
      <c r="AR111" s="334">
        <v>335443000</v>
      </c>
    </row>
    <row r="112" spans="3:44" x14ac:dyDescent="0.2">
      <c r="C112" s="6" t="s">
        <v>71</v>
      </c>
      <c r="D112" s="335">
        <v>26816000</v>
      </c>
      <c r="E112" s="335">
        <v>30847000</v>
      </c>
      <c r="F112" s="335">
        <v>32983000</v>
      </c>
      <c r="G112" s="335">
        <v>36554000</v>
      </c>
      <c r="H112" s="335">
        <v>41845000</v>
      </c>
      <c r="I112" s="335">
        <v>42252000</v>
      </c>
      <c r="J112" s="335">
        <v>39698000</v>
      </c>
      <c r="K112" s="335">
        <v>42320000</v>
      </c>
      <c r="L112" s="335">
        <v>44782000</v>
      </c>
      <c r="M112" s="335">
        <v>47577000</v>
      </c>
      <c r="N112" s="335">
        <v>52919000</v>
      </c>
      <c r="O112" s="335">
        <v>59091000</v>
      </c>
      <c r="P112" s="335">
        <v>63133000</v>
      </c>
      <c r="Q112" s="335">
        <v>69987000</v>
      </c>
      <c r="R112" s="335">
        <v>84675000</v>
      </c>
      <c r="S112" s="335">
        <v>94254000</v>
      </c>
      <c r="T112" s="335">
        <v>104447000</v>
      </c>
      <c r="U112" s="335">
        <v>120747000</v>
      </c>
      <c r="V112" s="335">
        <v>128889000</v>
      </c>
      <c r="W112" s="335">
        <v>138210000</v>
      </c>
      <c r="X112" s="335">
        <v>152890000</v>
      </c>
      <c r="Y112" s="335">
        <v>157989000</v>
      </c>
      <c r="Z112" s="335">
        <v>162710000</v>
      </c>
      <c r="AA112" s="335">
        <v>170756000</v>
      </c>
      <c r="AB112" s="335">
        <v>180870000</v>
      </c>
      <c r="AC112" s="335">
        <v>181120000</v>
      </c>
      <c r="AD112" s="335">
        <v>187572000</v>
      </c>
      <c r="AE112" s="335">
        <v>206650000</v>
      </c>
      <c r="AF112" s="335">
        <v>204235000</v>
      </c>
      <c r="AG112" s="335">
        <v>180050000</v>
      </c>
      <c r="AH112" s="335">
        <v>201081000</v>
      </c>
      <c r="AI112" s="335">
        <v>218468000</v>
      </c>
      <c r="AJ112" s="335">
        <v>220344000</v>
      </c>
      <c r="AK112" s="335">
        <v>234342000</v>
      </c>
      <c r="AL112" s="335">
        <v>243335000</v>
      </c>
      <c r="AM112" s="335">
        <v>252838000</v>
      </c>
      <c r="AN112" s="335">
        <v>263543000</v>
      </c>
      <c r="AO112" s="335">
        <v>276932000</v>
      </c>
      <c r="AP112" s="335">
        <v>280820000</v>
      </c>
      <c r="AQ112" s="335">
        <v>283893000</v>
      </c>
      <c r="AR112" s="335">
        <v>258132000</v>
      </c>
    </row>
    <row r="113" spans="3:44" x14ac:dyDescent="0.2">
      <c r="C113" s="6" t="s">
        <v>72</v>
      </c>
      <c r="D113" s="335">
        <v>26393000</v>
      </c>
      <c r="E113" s="335">
        <v>28407000</v>
      </c>
      <c r="F113" s="335">
        <v>29587000</v>
      </c>
      <c r="G113" s="335">
        <v>32106000</v>
      </c>
      <c r="H113" s="335">
        <v>35221000</v>
      </c>
      <c r="I113" s="335">
        <v>35282000</v>
      </c>
      <c r="J113" s="335">
        <v>37924000</v>
      </c>
      <c r="K113" s="335">
        <v>39239000</v>
      </c>
      <c r="L113" s="335">
        <v>39847000</v>
      </c>
      <c r="M113" s="335">
        <v>38087000</v>
      </c>
      <c r="N113" s="335">
        <v>36710000</v>
      </c>
      <c r="O113" s="335">
        <v>37817000</v>
      </c>
      <c r="P113" s="335">
        <v>40900000</v>
      </c>
      <c r="Q113" s="335">
        <v>42294000</v>
      </c>
      <c r="R113" s="335">
        <v>46453000</v>
      </c>
      <c r="S113" s="335">
        <v>49235000</v>
      </c>
      <c r="T113" s="335">
        <v>53322000</v>
      </c>
      <c r="U113" s="335">
        <v>59692000</v>
      </c>
      <c r="V113" s="335">
        <v>66149000</v>
      </c>
      <c r="W113" s="335">
        <v>72541000</v>
      </c>
      <c r="X113" s="335">
        <v>79909000</v>
      </c>
      <c r="Y113" s="335">
        <v>83997000</v>
      </c>
      <c r="Z113" s="335">
        <v>82688000</v>
      </c>
      <c r="AA113" s="335">
        <v>83498000</v>
      </c>
      <c r="AB113" s="335">
        <v>84420000</v>
      </c>
      <c r="AC113" s="335">
        <v>89402000</v>
      </c>
      <c r="AD113" s="335">
        <v>96044000</v>
      </c>
      <c r="AE113" s="335">
        <v>98563000</v>
      </c>
      <c r="AF113" s="335">
        <v>97636000</v>
      </c>
      <c r="AG113" s="335">
        <v>87867000</v>
      </c>
      <c r="AH113" s="335">
        <v>91027000</v>
      </c>
      <c r="AI113" s="335">
        <v>97135000</v>
      </c>
      <c r="AJ113" s="335">
        <v>98005000</v>
      </c>
      <c r="AK113" s="335">
        <v>97990000</v>
      </c>
      <c r="AL113" s="335">
        <v>104039000</v>
      </c>
      <c r="AM113" s="335">
        <v>109518000</v>
      </c>
      <c r="AN113" s="335">
        <v>118276000</v>
      </c>
      <c r="AO113" s="335">
        <v>125934000</v>
      </c>
      <c r="AP113" s="335">
        <v>129023000</v>
      </c>
      <c r="AQ113" s="335">
        <v>136092000</v>
      </c>
      <c r="AR113" s="335">
        <v>77311000</v>
      </c>
    </row>
    <row r="114" spans="3:44" x14ac:dyDescent="0.2">
      <c r="C114" s="6" t="s">
        <v>73</v>
      </c>
      <c r="D114" s="334">
        <v>44176000</v>
      </c>
      <c r="E114" s="334">
        <v>42608000</v>
      </c>
      <c r="F114" s="334">
        <v>44718000</v>
      </c>
      <c r="G114" s="334">
        <v>44234000</v>
      </c>
      <c r="H114" s="334">
        <v>43726000</v>
      </c>
      <c r="I114" s="334">
        <v>46996000</v>
      </c>
      <c r="J114" s="334">
        <v>55007000</v>
      </c>
      <c r="K114" s="334">
        <v>68517000</v>
      </c>
      <c r="L114" s="334">
        <v>79497000</v>
      </c>
      <c r="M114" s="334">
        <v>93392000</v>
      </c>
      <c r="N114" s="334">
        <v>102313000</v>
      </c>
      <c r="O114" s="334">
        <v>112756000</v>
      </c>
      <c r="P114" s="334">
        <v>120279000</v>
      </c>
      <c r="Q114" s="334">
        <v>114086000</v>
      </c>
      <c r="R114" s="334">
        <v>127277000</v>
      </c>
      <c r="S114" s="334">
        <v>141392000</v>
      </c>
      <c r="T114" s="334">
        <v>151752000</v>
      </c>
      <c r="U114" s="334">
        <v>171343000</v>
      </c>
      <c r="V114" s="334">
        <v>195506000</v>
      </c>
      <c r="W114" s="334">
        <v>222301000</v>
      </c>
      <c r="X114" s="334">
        <v>243524000</v>
      </c>
      <c r="Y114" s="334">
        <v>252415000</v>
      </c>
      <c r="Z114" s="334">
        <v>261729000</v>
      </c>
      <c r="AA114" s="334">
        <v>277409000</v>
      </c>
      <c r="AB114" s="334">
        <v>304121000</v>
      </c>
      <c r="AC114" s="334">
        <v>325024000</v>
      </c>
      <c r="AD114" s="334">
        <v>351341000</v>
      </c>
      <c r="AE114" s="334">
        <v>380227000</v>
      </c>
      <c r="AF114" s="334">
        <v>359981000</v>
      </c>
      <c r="AG114" s="334">
        <v>295464000</v>
      </c>
      <c r="AH114" s="334">
        <v>313878000</v>
      </c>
      <c r="AI114" s="334">
        <v>312402000</v>
      </c>
      <c r="AJ114" s="334">
        <v>294362000</v>
      </c>
      <c r="AK114" s="334">
        <v>293692000</v>
      </c>
      <c r="AL114" s="334">
        <v>313658000</v>
      </c>
      <c r="AM114" s="334">
        <v>329593000</v>
      </c>
      <c r="AN114" s="334">
        <v>338327000</v>
      </c>
      <c r="AO114" s="334">
        <v>361288000</v>
      </c>
      <c r="AP114" s="334">
        <v>375435000</v>
      </c>
      <c r="AQ114" s="334">
        <v>379928000</v>
      </c>
      <c r="AR114" s="334">
        <v>322130000</v>
      </c>
    </row>
    <row r="115" spans="3:44" x14ac:dyDescent="0.2">
      <c r="C115" s="6" t="s">
        <v>74</v>
      </c>
      <c r="D115" s="335">
        <v>32268000</v>
      </c>
      <c r="E115" s="335">
        <v>29861000</v>
      </c>
      <c r="F115" s="335">
        <v>31445000</v>
      </c>
      <c r="G115" s="335">
        <v>31019000</v>
      </c>
      <c r="H115" s="335">
        <v>30665000</v>
      </c>
      <c r="I115" s="335">
        <v>33825000</v>
      </c>
      <c r="J115" s="335">
        <v>40718000</v>
      </c>
      <c r="K115" s="335">
        <v>52317000</v>
      </c>
      <c r="L115" s="335">
        <v>60896000</v>
      </c>
      <c r="M115" s="335">
        <v>71608000</v>
      </c>
      <c r="N115" s="335">
        <v>77929000</v>
      </c>
      <c r="O115" s="335">
        <v>87046000</v>
      </c>
      <c r="P115" s="335">
        <v>91862000</v>
      </c>
      <c r="Q115" s="335">
        <v>84988000</v>
      </c>
      <c r="R115" s="335">
        <v>99090000</v>
      </c>
      <c r="S115" s="335">
        <v>112729000</v>
      </c>
      <c r="T115" s="335">
        <v>120645000</v>
      </c>
      <c r="U115" s="335">
        <v>136836000</v>
      </c>
      <c r="V115" s="335">
        <v>157862000</v>
      </c>
      <c r="W115" s="335">
        <v>180015000</v>
      </c>
      <c r="X115" s="335">
        <v>196102000</v>
      </c>
      <c r="Y115" s="335">
        <v>202454000</v>
      </c>
      <c r="Z115" s="335">
        <v>210878000</v>
      </c>
      <c r="AA115" s="335">
        <v>225122000</v>
      </c>
      <c r="AB115" s="335">
        <v>248879000</v>
      </c>
      <c r="AC115" s="335">
        <v>265469000</v>
      </c>
      <c r="AD115" s="335">
        <v>286005000</v>
      </c>
      <c r="AE115" s="335">
        <v>312728000</v>
      </c>
      <c r="AF115" s="335">
        <v>294317000</v>
      </c>
      <c r="AG115" s="335">
        <v>238454000</v>
      </c>
      <c r="AH115" s="335">
        <v>258072000</v>
      </c>
      <c r="AI115" s="335">
        <v>257106000</v>
      </c>
      <c r="AJ115" s="335">
        <v>242561000</v>
      </c>
      <c r="AK115" s="335">
        <v>244230000</v>
      </c>
      <c r="AL115" s="335">
        <v>260289000</v>
      </c>
      <c r="AM115" s="335">
        <v>273513000</v>
      </c>
      <c r="AN115" s="335">
        <v>278203000</v>
      </c>
      <c r="AO115" s="335">
        <v>297715000</v>
      </c>
      <c r="AP115" s="335">
        <v>305813000</v>
      </c>
      <c r="AQ115" s="335">
        <v>304706000</v>
      </c>
      <c r="AR115" s="335">
        <v>270053000</v>
      </c>
    </row>
    <row r="116" spans="3:44" x14ac:dyDescent="0.2">
      <c r="C116" s="6" t="s">
        <v>75</v>
      </c>
      <c r="D116" s="335">
        <v>11908000</v>
      </c>
      <c r="E116" s="335">
        <v>12747000</v>
      </c>
      <c r="F116" s="335">
        <v>13273000</v>
      </c>
      <c r="G116" s="335">
        <v>13215000</v>
      </c>
      <c r="H116" s="335">
        <v>13061000</v>
      </c>
      <c r="I116" s="335">
        <v>13171000</v>
      </c>
      <c r="J116" s="335">
        <v>14289000</v>
      </c>
      <c r="K116" s="335">
        <v>16200000</v>
      </c>
      <c r="L116" s="335">
        <v>18601000</v>
      </c>
      <c r="M116" s="335">
        <v>21784000</v>
      </c>
      <c r="N116" s="335">
        <v>24384000</v>
      </c>
      <c r="O116" s="335">
        <v>25710000</v>
      </c>
      <c r="P116" s="335">
        <v>28417000</v>
      </c>
      <c r="Q116" s="335">
        <v>29098000</v>
      </c>
      <c r="R116" s="335">
        <v>28187000</v>
      </c>
      <c r="S116" s="335">
        <v>28663000</v>
      </c>
      <c r="T116" s="335">
        <v>31107000</v>
      </c>
      <c r="U116" s="335">
        <v>34507000</v>
      </c>
      <c r="V116" s="335">
        <v>37644000</v>
      </c>
      <c r="W116" s="335">
        <v>42286000</v>
      </c>
      <c r="X116" s="335">
        <v>47422000</v>
      </c>
      <c r="Y116" s="335">
        <v>49961000</v>
      </c>
      <c r="Z116" s="335">
        <v>50851000</v>
      </c>
      <c r="AA116" s="335">
        <v>52287000</v>
      </c>
      <c r="AB116" s="335">
        <v>55242000</v>
      </c>
      <c r="AC116" s="335">
        <v>59555000</v>
      </c>
      <c r="AD116" s="335">
        <v>65336000</v>
      </c>
      <c r="AE116" s="335">
        <v>67499000</v>
      </c>
      <c r="AF116" s="335">
        <v>65664000</v>
      </c>
      <c r="AG116" s="335">
        <v>57010000</v>
      </c>
      <c r="AH116" s="335">
        <v>55806000</v>
      </c>
      <c r="AI116" s="335">
        <v>55296000</v>
      </c>
      <c r="AJ116" s="335">
        <v>51801000</v>
      </c>
      <c r="AK116" s="335">
        <v>49462000</v>
      </c>
      <c r="AL116" s="335">
        <v>53369000</v>
      </c>
      <c r="AM116" s="335">
        <v>56080000</v>
      </c>
      <c r="AN116" s="335">
        <v>60124000</v>
      </c>
      <c r="AO116" s="335">
        <v>63573000</v>
      </c>
      <c r="AP116" s="335">
        <v>69622000</v>
      </c>
      <c r="AQ116" s="335">
        <v>75222000</v>
      </c>
      <c r="AR116" s="335">
        <v>52077000</v>
      </c>
    </row>
    <row r="117" spans="3:44" x14ac:dyDescent="0.2">
      <c r="C117" s="6" t="s">
        <v>76</v>
      </c>
      <c r="D117" s="334">
        <v>497656000</v>
      </c>
      <c r="E117" s="334">
        <v>496998000</v>
      </c>
      <c r="F117" s="334">
        <v>503185000</v>
      </c>
      <c r="G117" s="334">
        <v>512097000</v>
      </c>
      <c r="H117" s="334">
        <v>521233000</v>
      </c>
      <c r="I117" s="334">
        <v>533330000</v>
      </c>
      <c r="J117" s="334">
        <v>550683000</v>
      </c>
      <c r="K117" s="334">
        <v>581232000</v>
      </c>
      <c r="L117" s="334">
        <v>610837000</v>
      </c>
      <c r="M117" s="334">
        <v>640326000</v>
      </c>
      <c r="N117" s="334">
        <v>664554000</v>
      </c>
      <c r="O117" s="334">
        <v>681459000</v>
      </c>
      <c r="P117" s="334">
        <v>687803000</v>
      </c>
      <c r="Q117" s="334">
        <v>680700000</v>
      </c>
      <c r="R117" s="334">
        <v>696921000</v>
      </c>
      <c r="S117" s="334">
        <v>716137000</v>
      </c>
      <c r="T117" s="334">
        <v>735190000</v>
      </c>
      <c r="U117" s="334">
        <v>762411000</v>
      </c>
      <c r="V117" s="334">
        <v>795904000</v>
      </c>
      <c r="W117" s="334">
        <v>831644000</v>
      </c>
      <c r="X117" s="334">
        <v>875272000</v>
      </c>
      <c r="Y117" s="334">
        <v>909696000</v>
      </c>
      <c r="Z117" s="334">
        <v>934540000</v>
      </c>
      <c r="AA117" s="334">
        <v>962407000</v>
      </c>
      <c r="AB117" s="334">
        <v>992461000</v>
      </c>
      <c r="AC117" s="334">
        <v>1028706000</v>
      </c>
      <c r="AD117" s="334">
        <v>1070911000</v>
      </c>
      <c r="AE117" s="334">
        <v>1109514000</v>
      </c>
      <c r="AF117" s="334">
        <v>1119357000</v>
      </c>
      <c r="AG117" s="334">
        <v>1077233000</v>
      </c>
      <c r="AH117" s="334">
        <v>1078989000</v>
      </c>
      <c r="AI117" s="334">
        <v>1070202000</v>
      </c>
      <c r="AJ117" s="334">
        <v>1038530000</v>
      </c>
      <c r="AK117" s="334">
        <v>1023623000</v>
      </c>
      <c r="AL117" s="334">
        <v>1037789000</v>
      </c>
      <c r="AM117" s="334">
        <v>1077590000</v>
      </c>
      <c r="AN117" s="334">
        <v>1110255000</v>
      </c>
      <c r="AO117" s="334">
        <v>1143270000</v>
      </c>
      <c r="AP117" s="334">
        <v>1169436000</v>
      </c>
      <c r="AQ117" s="334">
        <v>1193822000</v>
      </c>
      <c r="AR117" s="334">
        <v>1064615000</v>
      </c>
    </row>
    <row r="118" spans="3:44" x14ac:dyDescent="0.2">
      <c r="C118" s="8"/>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row>
    <row r="119" spans="3:44" x14ac:dyDescent="0.2">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row>
    <row r="120" spans="3:44" ht="20.25" x14ac:dyDescent="0.35">
      <c r="C120" s="296" t="s">
        <v>266</v>
      </c>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row>
    <row r="121" spans="3:44" x14ac:dyDescent="0.2">
      <c r="C121" s="6" t="s">
        <v>272</v>
      </c>
    </row>
    <row r="123" spans="3:44" x14ac:dyDescent="0.2">
      <c r="C123" s="284" t="s">
        <v>3</v>
      </c>
      <c r="D123" s="286">
        <v>1980</v>
      </c>
      <c r="E123" s="286">
        <v>1981</v>
      </c>
      <c r="F123" s="286">
        <v>1982</v>
      </c>
      <c r="G123" s="286">
        <v>1983</v>
      </c>
      <c r="H123" s="286">
        <v>1984</v>
      </c>
      <c r="I123" s="286">
        <v>1985</v>
      </c>
      <c r="J123" s="286">
        <v>1986</v>
      </c>
      <c r="K123" s="286">
        <v>1987</v>
      </c>
      <c r="L123" s="286">
        <v>1988</v>
      </c>
      <c r="M123" s="286">
        <v>1989</v>
      </c>
      <c r="N123" s="286">
        <v>1990</v>
      </c>
      <c r="O123" s="286">
        <v>1991</v>
      </c>
      <c r="P123" s="286">
        <v>1992</v>
      </c>
      <c r="Q123" s="286">
        <v>1993</v>
      </c>
      <c r="R123" s="286">
        <v>1994</v>
      </c>
      <c r="S123" s="286" t="s">
        <v>6</v>
      </c>
      <c r="T123" s="286" t="s">
        <v>7</v>
      </c>
      <c r="U123" s="286" t="s">
        <v>8</v>
      </c>
      <c r="V123" s="286" t="s">
        <v>9</v>
      </c>
      <c r="W123" s="286" t="s">
        <v>10</v>
      </c>
      <c r="X123" s="286">
        <v>2000</v>
      </c>
      <c r="Y123" s="286">
        <v>2001</v>
      </c>
      <c r="Z123" s="286">
        <v>2002</v>
      </c>
      <c r="AA123" s="286">
        <v>2003</v>
      </c>
      <c r="AB123" s="286">
        <v>2004</v>
      </c>
      <c r="AC123" s="286">
        <v>2005</v>
      </c>
      <c r="AD123" s="286">
        <v>2006</v>
      </c>
      <c r="AE123" s="286">
        <v>2007</v>
      </c>
      <c r="AF123" s="286">
        <v>2008</v>
      </c>
      <c r="AG123" s="286">
        <v>2009</v>
      </c>
      <c r="AH123" s="286">
        <v>2010</v>
      </c>
      <c r="AI123" s="286">
        <v>2011</v>
      </c>
      <c r="AJ123" s="286">
        <v>2012</v>
      </c>
      <c r="AK123" s="286">
        <v>2013</v>
      </c>
      <c r="AL123" s="286">
        <v>2014</v>
      </c>
      <c r="AM123" s="286" t="s">
        <v>259</v>
      </c>
      <c r="AN123" s="286">
        <v>2016</v>
      </c>
      <c r="AO123" s="286">
        <v>2017</v>
      </c>
      <c r="AP123" s="286">
        <v>2018</v>
      </c>
      <c r="AQ123" s="286">
        <v>2019</v>
      </c>
      <c r="AR123" s="286">
        <v>2020</v>
      </c>
    </row>
    <row r="124" spans="3:44" x14ac:dyDescent="0.2">
      <c r="C124" s="1" t="s">
        <v>14</v>
      </c>
      <c r="D124" s="215">
        <v>1097000</v>
      </c>
      <c r="E124" s="215">
        <v>1155000</v>
      </c>
      <c r="F124" s="215">
        <v>1263000</v>
      </c>
      <c r="G124" s="215">
        <v>1444000</v>
      </c>
      <c r="H124" s="215">
        <v>1554000</v>
      </c>
      <c r="I124" s="215">
        <v>1707000</v>
      </c>
      <c r="J124" s="215">
        <v>1937000</v>
      </c>
      <c r="K124" s="215">
        <v>2138000</v>
      </c>
      <c r="L124" s="215">
        <v>2184000</v>
      </c>
      <c r="M124" s="215">
        <v>2237000</v>
      </c>
      <c r="N124" s="215">
        <v>2461000</v>
      </c>
      <c r="O124" s="215">
        <v>2766000</v>
      </c>
      <c r="P124" s="215">
        <v>2660000</v>
      </c>
      <c r="Q124" s="215">
        <v>2459000</v>
      </c>
      <c r="R124" s="215">
        <v>2510000</v>
      </c>
      <c r="S124" s="215">
        <v>2424000</v>
      </c>
      <c r="T124" s="215">
        <v>2530000</v>
      </c>
      <c r="U124" s="215">
        <v>2909000</v>
      </c>
      <c r="V124" s="215">
        <v>3182000</v>
      </c>
      <c r="W124" s="215">
        <v>3258000</v>
      </c>
      <c r="X124" s="215">
        <v>3472000</v>
      </c>
      <c r="Y124" s="215">
        <v>3675000</v>
      </c>
      <c r="Z124" s="215">
        <v>3741000</v>
      </c>
      <c r="AA124" s="215">
        <v>3782000</v>
      </c>
      <c r="AB124" s="215">
        <v>3996000</v>
      </c>
      <c r="AC124" s="215">
        <v>4169000</v>
      </c>
      <c r="AD124" s="215">
        <v>4374000</v>
      </c>
      <c r="AE124" s="215">
        <v>4631000</v>
      </c>
      <c r="AF124" s="215">
        <v>4625000</v>
      </c>
      <c r="AG124" s="215">
        <v>4604000</v>
      </c>
      <c r="AH124" s="215">
        <v>5048000</v>
      </c>
      <c r="AI124" s="215">
        <v>5094000</v>
      </c>
      <c r="AJ124" s="215">
        <v>4468000</v>
      </c>
      <c r="AK124" s="215">
        <v>4500000</v>
      </c>
      <c r="AL124" s="215">
        <v>4621000</v>
      </c>
      <c r="AM124" s="215">
        <v>4979000</v>
      </c>
      <c r="AN124" s="215">
        <v>5164000</v>
      </c>
      <c r="AO124" s="215">
        <v>5401000</v>
      </c>
      <c r="AP124" s="215">
        <v>5539000</v>
      </c>
      <c r="AQ124" s="215">
        <v>5238000</v>
      </c>
      <c r="AR124" s="215">
        <v>5027000</v>
      </c>
    </row>
    <row r="125" spans="3:44" x14ac:dyDescent="0.2">
      <c r="C125" s="34" t="s">
        <v>38</v>
      </c>
      <c r="D125" s="215">
        <v>15961000</v>
      </c>
      <c r="E125" s="215">
        <v>17661000</v>
      </c>
      <c r="F125" s="215">
        <v>19222000</v>
      </c>
      <c r="G125" s="215">
        <v>21271000</v>
      </c>
      <c r="H125" s="215">
        <v>22605000</v>
      </c>
      <c r="I125" s="215">
        <v>24095000</v>
      </c>
      <c r="J125" s="215">
        <v>27309000</v>
      </c>
      <c r="K125" s="215">
        <v>30208000</v>
      </c>
      <c r="L125" s="215">
        <v>32733000</v>
      </c>
      <c r="M125" s="215">
        <v>36461000</v>
      </c>
      <c r="N125" s="215">
        <v>41686000</v>
      </c>
      <c r="O125" s="215">
        <v>45334000</v>
      </c>
      <c r="P125" s="215">
        <v>48262000</v>
      </c>
      <c r="Q125" s="215">
        <v>49685000</v>
      </c>
      <c r="R125" s="215">
        <v>50219000</v>
      </c>
      <c r="S125" s="215">
        <v>52520000</v>
      </c>
      <c r="T125" s="215">
        <v>55026000</v>
      </c>
      <c r="U125" s="215">
        <v>59844000</v>
      </c>
      <c r="V125" s="215">
        <v>62829000</v>
      </c>
      <c r="W125" s="215">
        <v>65182000</v>
      </c>
      <c r="X125" s="215">
        <v>69148000</v>
      </c>
      <c r="Y125" s="215">
        <v>72154000</v>
      </c>
      <c r="Z125" s="215">
        <v>73903000</v>
      </c>
      <c r="AA125" s="215">
        <v>76439000</v>
      </c>
      <c r="AB125" s="215">
        <v>78693000</v>
      </c>
      <c r="AC125" s="215">
        <v>81687000</v>
      </c>
      <c r="AD125" s="215">
        <v>85462000</v>
      </c>
      <c r="AE125" s="215">
        <v>88816000</v>
      </c>
      <c r="AF125" s="215">
        <v>91945000</v>
      </c>
      <c r="AG125" s="215">
        <v>82576000</v>
      </c>
      <c r="AH125" s="215">
        <v>82454000</v>
      </c>
      <c r="AI125" s="215">
        <v>79781000</v>
      </c>
      <c r="AJ125" s="215">
        <v>75251000</v>
      </c>
      <c r="AK125" s="215">
        <v>72347000</v>
      </c>
      <c r="AL125" s="215">
        <v>71527000</v>
      </c>
      <c r="AM125" s="215">
        <v>72740000</v>
      </c>
      <c r="AN125" s="215">
        <v>75006000</v>
      </c>
      <c r="AO125" s="215">
        <v>78528000</v>
      </c>
      <c r="AP125" s="215">
        <v>81044000</v>
      </c>
      <c r="AQ125" s="215">
        <v>83372000</v>
      </c>
      <c r="AR125" s="215">
        <v>76269000</v>
      </c>
    </row>
    <row r="126" spans="3:44" x14ac:dyDescent="0.2">
      <c r="C126" s="138" t="s">
        <v>48</v>
      </c>
      <c r="D126" s="217">
        <v>14646000</v>
      </c>
      <c r="E126" s="217">
        <v>16192000</v>
      </c>
      <c r="F126" s="217">
        <v>17521000</v>
      </c>
      <c r="G126" s="217">
        <v>19147000</v>
      </c>
      <c r="H126" s="217">
        <v>20511000</v>
      </c>
      <c r="I126" s="217">
        <v>21843000</v>
      </c>
      <c r="J126" s="217">
        <v>24402000</v>
      </c>
      <c r="K126" s="217">
        <v>27268000</v>
      </c>
      <c r="L126" s="217">
        <v>29723000</v>
      </c>
      <c r="M126" s="217">
        <v>33156000</v>
      </c>
      <c r="N126" s="217">
        <v>38009000</v>
      </c>
      <c r="O126" s="217">
        <v>41145000</v>
      </c>
      <c r="P126" s="217">
        <v>43816000</v>
      </c>
      <c r="Q126" s="217">
        <v>45021000</v>
      </c>
      <c r="R126" s="217">
        <v>45508000</v>
      </c>
      <c r="S126" s="217">
        <v>47687000</v>
      </c>
      <c r="T126" s="217">
        <v>50044000</v>
      </c>
      <c r="U126" s="217">
        <v>54661000</v>
      </c>
      <c r="V126" s="217">
        <v>57560000</v>
      </c>
      <c r="W126" s="217">
        <v>59716000</v>
      </c>
      <c r="X126" s="217">
        <v>63309000</v>
      </c>
      <c r="Y126" s="217">
        <v>66051000</v>
      </c>
      <c r="Z126" s="217">
        <v>67459000</v>
      </c>
      <c r="AA126" s="217">
        <v>69570000</v>
      </c>
      <c r="AB126" s="217">
        <v>71559000</v>
      </c>
      <c r="AC126" s="217">
        <v>74123000</v>
      </c>
      <c r="AD126" s="217">
        <v>77385000</v>
      </c>
      <c r="AE126" s="217">
        <v>80165000</v>
      </c>
      <c r="AF126" s="217">
        <v>83032000</v>
      </c>
      <c r="AG126" s="217">
        <v>73351000</v>
      </c>
      <c r="AH126" s="217">
        <v>72287000</v>
      </c>
      <c r="AI126" s="217">
        <v>69995000</v>
      </c>
      <c r="AJ126" s="217">
        <v>65344000</v>
      </c>
      <c r="AK126" s="217">
        <v>62622000</v>
      </c>
      <c r="AL126" s="217">
        <v>61822000</v>
      </c>
      <c r="AM126" s="217">
        <v>62834000</v>
      </c>
      <c r="AN126" s="217">
        <v>64995000</v>
      </c>
      <c r="AO126" s="217">
        <v>68025000</v>
      </c>
      <c r="AP126" s="217">
        <v>70295000</v>
      </c>
      <c r="AQ126" s="217">
        <v>72336000</v>
      </c>
      <c r="AR126" s="217">
        <v>65211000</v>
      </c>
    </row>
    <row r="127" spans="3:44" x14ac:dyDescent="0.2">
      <c r="C127" s="13" t="s">
        <v>98</v>
      </c>
      <c r="D127" s="219">
        <v>1697000</v>
      </c>
      <c r="E127" s="219">
        <v>1924000</v>
      </c>
      <c r="F127" s="219">
        <v>2172000</v>
      </c>
      <c r="G127" s="219">
        <v>2457000</v>
      </c>
      <c r="H127" s="219">
        <v>2682000</v>
      </c>
      <c r="I127" s="219">
        <v>2900000</v>
      </c>
      <c r="J127" s="219">
        <v>3282000</v>
      </c>
      <c r="K127" s="219">
        <v>3759000</v>
      </c>
      <c r="L127" s="219">
        <v>4079000</v>
      </c>
      <c r="M127" s="219">
        <v>4464000</v>
      </c>
      <c r="N127" s="219">
        <v>5284000</v>
      </c>
      <c r="O127" s="219">
        <v>5654000</v>
      </c>
      <c r="P127" s="219">
        <v>6193000</v>
      </c>
      <c r="Q127" s="219">
        <v>6885000</v>
      </c>
      <c r="R127" s="219">
        <v>6892000</v>
      </c>
      <c r="S127" s="219">
        <v>7019000</v>
      </c>
      <c r="T127" s="219">
        <v>7187000</v>
      </c>
      <c r="U127" s="219">
        <v>7721000</v>
      </c>
      <c r="V127" s="219">
        <v>8069000</v>
      </c>
      <c r="W127" s="219">
        <v>8292000</v>
      </c>
      <c r="X127" s="219">
        <v>8407000</v>
      </c>
      <c r="Y127" s="219">
        <v>8730000</v>
      </c>
      <c r="Z127" s="219">
        <v>9084000</v>
      </c>
      <c r="AA127" s="219">
        <v>9503000</v>
      </c>
      <c r="AB127" s="219">
        <v>10101000</v>
      </c>
      <c r="AC127" s="219">
        <v>10812000</v>
      </c>
      <c r="AD127" s="219">
        <v>11368000</v>
      </c>
      <c r="AE127" s="219">
        <v>11695000</v>
      </c>
      <c r="AF127" s="219">
        <v>12420000</v>
      </c>
      <c r="AG127" s="219">
        <v>11980000</v>
      </c>
      <c r="AH127" s="219">
        <v>12125000</v>
      </c>
      <c r="AI127" s="219">
        <v>12170000</v>
      </c>
      <c r="AJ127" s="219">
        <v>11602000</v>
      </c>
      <c r="AK127" s="219">
        <v>11525000</v>
      </c>
      <c r="AL127" s="219">
        <v>11314000</v>
      </c>
      <c r="AM127" s="219">
        <v>11402000</v>
      </c>
      <c r="AN127" s="219">
        <v>11632000</v>
      </c>
      <c r="AO127" s="219">
        <v>12163000</v>
      </c>
      <c r="AP127" s="219">
        <v>12559000</v>
      </c>
      <c r="AQ127" s="219">
        <v>12867000</v>
      </c>
      <c r="AR127" s="219"/>
    </row>
    <row r="128" spans="3:44" x14ac:dyDescent="0.2">
      <c r="C128" s="13" t="s">
        <v>90</v>
      </c>
      <c r="D128" s="219">
        <v>1847000</v>
      </c>
      <c r="E128" s="219">
        <v>1882000</v>
      </c>
      <c r="F128" s="219">
        <v>2025000</v>
      </c>
      <c r="G128" s="219">
        <v>2218000</v>
      </c>
      <c r="H128" s="219">
        <v>2317000</v>
      </c>
      <c r="I128" s="219">
        <v>2434000</v>
      </c>
      <c r="J128" s="219">
        <v>2739000</v>
      </c>
      <c r="K128" s="219">
        <v>3010000</v>
      </c>
      <c r="L128" s="219">
        <v>3145000</v>
      </c>
      <c r="M128" s="219">
        <v>3302000</v>
      </c>
      <c r="N128" s="219">
        <v>3806000</v>
      </c>
      <c r="O128" s="219">
        <v>4016000</v>
      </c>
      <c r="P128" s="219">
        <v>3965000</v>
      </c>
      <c r="Q128" s="219">
        <v>4056000</v>
      </c>
      <c r="R128" s="219">
        <v>4094000</v>
      </c>
      <c r="S128" s="219">
        <v>4385000</v>
      </c>
      <c r="T128" s="219">
        <v>4605000</v>
      </c>
      <c r="U128" s="219">
        <v>4942000</v>
      </c>
      <c r="V128" s="219">
        <v>5090000</v>
      </c>
      <c r="W128" s="219">
        <v>5025000</v>
      </c>
      <c r="X128" s="219">
        <v>5014000</v>
      </c>
      <c r="Y128" s="219">
        <v>5194000</v>
      </c>
      <c r="Z128" s="219">
        <v>5033000</v>
      </c>
      <c r="AA128" s="219">
        <v>4912000</v>
      </c>
      <c r="AB128" s="219">
        <v>4605000</v>
      </c>
      <c r="AC128" s="219">
        <v>4481000</v>
      </c>
      <c r="AD128" s="219">
        <v>4350000</v>
      </c>
      <c r="AE128" s="219">
        <v>4127000</v>
      </c>
      <c r="AF128" s="219">
        <v>3835000</v>
      </c>
      <c r="AG128" s="219">
        <v>3270000</v>
      </c>
      <c r="AH128" s="219">
        <v>3123000</v>
      </c>
      <c r="AI128" s="219">
        <v>3139000</v>
      </c>
      <c r="AJ128" s="219">
        <v>2807000</v>
      </c>
      <c r="AK128" s="219">
        <v>2645000</v>
      </c>
      <c r="AL128" s="219">
        <v>2570000</v>
      </c>
      <c r="AM128" s="219">
        <v>2636000</v>
      </c>
      <c r="AN128" s="219">
        <v>2751000</v>
      </c>
      <c r="AO128" s="219">
        <v>2874000</v>
      </c>
      <c r="AP128" s="219">
        <v>2999000</v>
      </c>
      <c r="AQ128" s="219">
        <v>3087000</v>
      </c>
      <c r="AR128" s="219"/>
    </row>
    <row r="129" spans="3:44" x14ac:dyDescent="0.2">
      <c r="C129" s="13" t="s">
        <v>99</v>
      </c>
      <c r="D129" s="219">
        <v>1096000</v>
      </c>
      <c r="E129" s="219">
        <v>1158000</v>
      </c>
      <c r="F129" s="219">
        <v>1279000</v>
      </c>
      <c r="G129" s="219">
        <v>1391000</v>
      </c>
      <c r="H129" s="219">
        <v>1446000</v>
      </c>
      <c r="I129" s="219">
        <v>1446000</v>
      </c>
      <c r="J129" s="219">
        <v>1760000</v>
      </c>
      <c r="K129" s="219">
        <v>2019000</v>
      </c>
      <c r="L129" s="219">
        <v>2263000</v>
      </c>
      <c r="M129" s="219">
        <v>2655000</v>
      </c>
      <c r="N129" s="219">
        <v>3033000</v>
      </c>
      <c r="O129" s="219">
        <v>3429000</v>
      </c>
      <c r="P129" s="219">
        <v>3675000</v>
      </c>
      <c r="Q129" s="219">
        <v>3771000</v>
      </c>
      <c r="R129" s="219">
        <v>3692000</v>
      </c>
      <c r="S129" s="219">
        <v>3783000</v>
      </c>
      <c r="T129" s="219">
        <v>3975000</v>
      </c>
      <c r="U129" s="219">
        <v>4359000</v>
      </c>
      <c r="V129" s="219">
        <v>4617000</v>
      </c>
      <c r="W129" s="219">
        <v>4757000</v>
      </c>
      <c r="X129" s="219">
        <v>5094000</v>
      </c>
      <c r="Y129" s="219">
        <v>5271000</v>
      </c>
      <c r="Z129" s="219">
        <v>5528000</v>
      </c>
      <c r="AA129" s="219">
        <v>5731000</v>
      </c>
      <c r="AB129" s="219">
        <v>6013000</v>
      </c>
      <c r="AC129" s="219">
        <v>6415000</v>
      </c>
      <c r="AD129" s="219">
        <v>6811000</v>
      </c>
      <c r="AE129" s="219">
        <v>6936000</v>
      </c>
      <c r="AF129" s="219">
        <v>7113000</v>
      </c>
      <c r="AG129" s="219">
        <v>6068000</v>
      </c>
      <c r="AH129" s="219">
        <v>5878000</v>
      </c>
      <c r="AI129" s="219">
        <v>5416000</v>
      </c>
      <c r="AJ129" s="219">
        <v>4931000</v>
      </c>
      <c r="AK129" s="219">
        <v>4600000</v>
      </c>
      <c r="AL129" s="219">
        <v>4380000</v>
      </c>
      <c r="AM129" s="219">
        <v>4401000</v>
      </c>
      <c r="AN129" s="219">
        <v>4396000</v>
      </c>
      <c r="AO129" s="219">
        <v>4646000</v>
      </c>
      <c r="AP129" s="219">
        <v>4867000</v>
      </c>
      <c r="AQ129" s="219">
        <v>4983000</v>
      </c>
      <c r="AR129" s="219"/>
    </row>
    <row r="130" spans="3:44" x14ac:dyDescent="0.2">
      <c r="C130" s="13" t="s">
        <v>100</v>
      </c>
      <c r="D130" s="219">
        <v>1651000</v>
      </c>
      <c r="E130" s="219">
        <v>1939000</v>
      </c>
      <c r="F130" s="219">
        <v>2070000</v>
      </c>
      <c r="G130" s="219">
        <v>2123000</v>
      </c>
      <c r="H130" s="219">
        <v>2451000</v>
      </c>
      <c r="I130" s="219">
        <v>2703000</v>
      </c>
      <c r="J130" s="219">
        <v>2563000</v>
      </c>
      <c r="K130" s="219">
        <v>2905000</v>
      </c>
      <c r="L130" s="219">
        <v>3060000</v>
      </c>
      <c r="M130" s="219">
        <v>3490000</v>
      </c>
      <c r="N130" s="219">
        <v>3841000</v>
      </c>
      <c r="O130" s="219">
        <v>4027000</v>
      </c>
      <c r="P130" s="219">
        <v>4215000</v>
      </c>
      <c r="Q130" s="219">
        <v>4397000</v>
      </c>
      <c r="R130" s="219">
        <v>4624000</v>
      </c>
      <c r="S130" s="219">
        <v>4800000</v>
      </c>
      <c r="T130" s="219">
        <v>4971000</v>
      </c>
      <c r="U130" s="219">
        <v>5296000</v>
      </c>
      <c r="V130" s="219">
        <v>5456000</v>
      </c>
      <c r="W130" s="219">
        <v>5563000</v>
      </c>
      <c r="X130" s="219">
        <v>5711000</v>
      </c>
      <c r="Y130" s="219">
        <v>6022000</v>
      </c>
      <c r="Z130" s="219">
        <v>6062000</v>
      </c>
      <c r="AA130" s="219">
        <v>6369000</v>
      </c>
      <c r="AB130" s="219">
        <v>6565000</v>
      </c>
      <c r="AC130" s="219">
        <v>6762000</v>
      </c>
      <c r="AD130" s="219">
        <v>7184000</v>
      </c>
      <c r="AE130" s="219">
        <v>7491000</v>
      </c>
      <c r="AF130" s="219">
        <v>7809000</v>
      </c>
      <c r="AG130" s="219">
        <v>7290000</v>
      </c>
      <c r="AH130" s="219">
        <v>7585000</v>
      </c>
      <c r="AI130" s="219">
        <v>6941000</v>
      </c>
      <c r="AJ130" s="219">
        <v>6930000</v>
      </c>
      <c r="AK130" s="219">
        <v>6789000</v>
      </c>
      <c r="AL130" s="219">
        <v>6843000</v>
      </c>
      <c r="AM130" s="219">
        <v>6794000</v>
      </c>
      <c r="AN130" s="219">
        <v>7044000</v>
      </c>
      <c r="AO130" s="219">
        <v>7174000</v>
      </c>
      <c r="AP130" s="219">
        <v>7276000</v>
      </c>
      <c r="AQ130" s="219">
        <v>7651000</v>
      </c>
      <c r="AR130" s="219"/>
    </row>
    <row r="131" spans="3:44" x14ac:dyDescent="0.2">
      <c r="C131" s="13" t="s">
        <v>101</v>
      </c>
      <c r="D131" s="219">
        <v>1629000</v>
      </c>
      <c r="E131" s="219">
        <v>1851000</v>
      </c>
      <c r="F131" s="219">
        <v>1987000</v>
      </c>
      <c r="G131" s="219">
        <v>2147000</v>
      </c>
      <c r="H131" s="219">
        <v>2166000</v>
      </c>
      <c r="I131" s="219">
        <v>2291000</v>
      </c>
      <c r="J131" s="219">
        <v>2643000</v>
      </c>
      <c r="K131" s="219">
        <v>2979000</v>
      </c>
      <c r="L131" s="219">
        <v>3302000</v>
      </c>
      <c r="M131" s="219">
        <v>3643000</v>
      </c>
      <c r="N131" s="219">
        <v>4313000</v>
      </c>
      <c r="O131" s="219">
        <v>4664000</v>
      </c>
      <c r="P131" s="219">
        <v>5101000</v>
      </c>
      <c r="Q131" s="219">
        <v>5130000</v>
      </c>
      <c r="R131" s="219">
        <v>5181000</v>
      </c>
      <c r="S131" s="219">
        <v>5626000</v>
      </c>
      <c r="T131" s="219">
        <v>5841000</v>
      </c>
      <c r="U131" s="219">
        <v>6303000</v>
      </c>
      <c r="V131" s="219">
        <v>6737000</v>
      </c>
      <c r="W131" s="219">
        <v>7100000</v>
      </c>
      <c r="X131" s="219">
        <v>7636000</v>
      </c>
      <c r="Y131" s="219">
        <v>8106000</v>
      </c>
      <c r="Z131" s="219">
        <v>8228000</v>
      </c>
      <c r="AA131" s="219">
        <v>8616000</v>
      </c>
      <c r="AB131" s="219">
        <v>8715000</v>
      </c>
      <c r="AC131" s="219">
        <v>9122000</v>
      </c>
      <c r="AD131" s="219">
        <v>9493000</v>
      </c>
      <c r="AE131" s="219">
        <v>10153000</v>
      </c>
      <c r="AF131" s="219">
        <v>10443000</v>
      </c>
      <c r="AG131" s="219">
        <v>8523000</v>
      </c>
      <c r="AH131" s="219">
        <v>8074000</v>
      </c>
      <c r="AI131" s="219">
        <v>7626000</v>
      </c>
      <c r="AJ131" s="219">
        <v>7123000</v>
      </c>
      <c r="AK131" s="219">
        <v>6482000</v>
      </c>
      <c r="AL131" s="219">
        <v>6266000</v>
      </c>
      <c r="AM131" s="219">
        <v>6374000</v>
      </c>
      <c r="AN131" s="219">
        <v>6597000</v>
      </c>
      <c r="AO131" s="219">
        <v>6884000</v>
      </c>
      <c r="AP131" s="219">
        <v>7134000</v>
      </c>
      <c r="AQ131" s="219">
        <v>6974000</v>
      </c>
      <c r="AR131" s="219"/>
    </row>
    <row r="132" spans="3:44" x14ac:dyDescent="0.2">
      <c r="C132" s="13" t="s">
        <v>102</v>
      </c>
      <c r="D132" s="219">
        <v>2205000</v>
      </c>
      <c r="E132" s="219">
        <v>2438000</v>
      </c>
      <c r="F132" s="219">
        <v>2581000</v>
      </c>
      <c r="G132" s="219">
        <v>2870000</v>
      </c>
      <c r="H132" s="219">
        <v>3049000</v>
      </c>
      <c r="I132" s="219">
        <v>3178000</v>
      </c>
      <c r="J132" s="219">
        <v>3494000</v>
      </c>
      <c r="K132" s="219">
        <v>3805000</v>
      </c>
      <c r="L132" s="219">
        <v>4103000</v>
      </c>
      <c r="M132" s="219">
        <v>4601000</v>
      </c>
      <c r="N132" s="219">
        <v>5009000</v>
      </c>
      <c r="O132" s="219">
        <v>5441000</v>
      </c>
      <c r="P132" s="219">
        <v>5753000</v>
      </c>
      <c r="Q132" s="219">
        <v>5941000</v>
      </c>
      <c r="R132" s="219">
        <v>6018000</v>
      </c>
      <c r="S132" s="219">
        <v>6404000</v>
      </c>
      <c r="T132" s="219">
        <v>6783000</v>
      </c>
      <c r="U132" s="219">
        <v>7540000</v>
      </c>
      <c r="V132" s="219">
        <v>8057000</v>
      </c>
      <c r="W132" s="219">
        <v>8730000</v>
      </c>
      <c r="X132" s="219">
        <v>9700000</v>
      </c>
      <c r="Y132" s="219">
        <v>10380000</v>
      </c>
      <c r="Z132" s="219">
        <v>10748000</v>
      </c>
      <c r="AA132" s="219">
        <v>11335000</v>
      </c>
      <c r="AB132" s="219">
        <v>11829000</v>
      </c>
      <c r="AC132" s="219">
        <v>12376000</v>
      </c>
      <c r="AD132" s="219">
        <v>13132000</v>
      </c>
      <c r="AE132" s="219">
        <v>13999000</v>
      </c>
      <c r="AF132" s="219">
        <v>14743000</v>
      </c>
      <c r="AG132" s="219">
        <v>12056000</v>
      </c>
      <c r="AH132" s="219">
        <v>11919000</v>
      </c>
      <c r="AI132" s="219">
        <v>11537000</v>
      </c>
      <c r="AJ132" s="219">
        <v>10260000</v>
      </c>
      <c r="AK132" s="219">
        <v>9538000</v>
      </c>
      <c r="AL132" s="219">
        <v>9194000</v>
      </c>
      <c r="AM132" s="219">
        <v>9378000</v>
      </c>
      <c r="AN132" s="219">
        <v>9828000</v>
      </c>
      <c r="AO132" s="219">
        <v>10598000</v>
      </c>
      <c r="AP132" s="219">
        <v>11006000</v>
      </c>
      <c r="AQ132" s="219">
        <v>11196000</v>
      </c>
      <c r="AR132" s="219"/>
    </row>
    <row r="133" spans="3:44" x14ac:dyDescent="0.2">
      <c r="C133" s="13" t="s">
        <v>96</v>
      </c>
      <c r="D133" s="219">
        <v>1887000</v>
      </c>
      <c r="E133" s="219">
        <v>2115000</v>
      </c>
      <c r="F133" s="219">
        <v>2236000</v>
      </c>
      <c r="G133" s="219">
        <v>2402000</v>
      </c>
      <c r="H133" s="219">
        <v>2675000</v>
      </c>
      <c r="I133" s="219">
        <v>2964000</v>
      </c>
      <c r="J133" s="219">
        <v>3389000</v>
      </c>
      <c r="K133" s="219">
        <v>3737000</v>
      </c>
      <c r="L133" s="219">
        <v>4019000</v>
      </c>
      <c r="M133" s="219">
        <v>4728000</v>
      </c>
      <c r="N133" s="219">
        <v>5691000</v>
      </c>
      <c r="O133" s="219">
        <v>5880000</v>
      </c>
      <c r="P133" s="219">
        <v>6223000</v>
      </c>
      <c r="Q133" s="219">
        <v>6128000</v>
      </c>
      <c r="R133" s="219">
        <v>6137000</v>
      </c>
      <c r="S133" s="219">
        <v>6335000</v>
      </c>
      <c r="T133" s="219">
        <v>6762000</v>
      </c>
      <c r="U133" s="219">
        <v>7413000</v>
      </c>
      <c r="V133" s="219">
        <v>7808000</v>
      </c>
      <c r="W133" s="219">
        <v>7992000</v>
      </c>
      <c r="X133" s="219">
        <v>8636000</v>
      </c>
      <c r="Y133" s="219">
        <v>9055000</v>
      </c>
      <c r="Z133" s="219">
        <v>8946000</v>
      </c>
      <c r="AA133" s="219">
        <v>8946000</v>
      </c>
      <c r="AB133" s="219">
        <v>9010000</v>
      </c>
      <c r="AC133" s="219">
        <v>9208000</v>
      </c>
      <c r="AD133" s="219">
        <v>9594000</v>
      </c>
      <c r="AE133" s="219">
        <v>9930000</v>
      </c>
      <c r="AF133" s="219">
        <v>10237000</v>
      </c>
      <c r="AG133" s="219">
        <v>8975000</v>
      </c>
      <c r="AH133" s="219">
        <v>8697000</v>
      </c>
      <c r="AI133" s="219">
        <v>8549000</v>
      </c>
      <c r="AJ133" s="219">
        <v>8093000</v>
      </c>
      <c r="AK133" s="219">
        <v>7627000</v>
      </c>
      <c r="AL133" s="219">
        <v>7470000</v>
      </c>
      <c r="AM133" s="219">
        <v>7541000</v>
      </c>
      <c r="AN133" s="219">
        <v>7799000</v>
      </c>
      <c r="AO133" s="219">
        <v>8150000</v>
      </c>
      <c r="AP133" s="219">
        <v>8528000</v>
      </c>
      <c r="AQ133" s="219">
        <v>8884000</v>
      </c>
      <c r="AR133" s="219"/>
    </row>
    <row r="134" spans="3:44" x14ac:dyDescent="0.2">
      <c r="C134" s="13" t="s">
        <v>103</v>
      </c>
      <c r="D134" s="219">
        <v>1980000</v>
      </c>
      <c r="E134" s="219">
        <v>2152000</v>
      </c>
      <c r="F134" s="219">
        <v>2365000</v>
      </c>
      <c r="G134" s="219">
        <v>2682000</v>
      </c>
      <c r="H134" s="219">
        <v>2729000</v>
      </c>
      <c r="I134" s="219">
        <v>2825000</v>
      </c>
      <c r="J134" s="219">
        <v>3154000</v>
      </c>
      <c r="K134" s="219">
        <v>3533000</v>
      </c>
      <c r="L134" s="219">
        <v>4053000</v>
      </c>
      <c r="M134" s="219">
        <v>4414000</v>
      </c>
      <c r="N134" s="219">
        <v>4850000</v>
      </c>
      <c r="O134" s="219">
        <v>5448000</v>
      </c>
      <c r="P134" s="219">
        <v>5821000</v>
      </c>
      <c r="Q134" s="219">
        <v>5557000</v>
      </c>
      <c r="R134" s="219">
        <v>5581000</v>
      </c>
      <c r="S134" s="219">
        <v>5901000</v>
      </c>
      <c r="T134" s="219">
        <v>6204000</v>
      </c>
      <c r="U134" s="219">
        <v>6936000</v>
      </c>
      <c r="V134" s="219">
        <v>7311000</v>
      </c>
      <c r="W134" s="219">
        <v>7568000</v>
      </c>
      <c r="X134" s="219">
        <v>8024000</v>
      </c>
      <c r="Y134" s="219">
        <v>7889000</v>
      </c>
      <c r="Z134" s="219">
        <v>8176000</v>
      </c>
      <c r="AA134" s="219">
        <v>8215000</v>
      </c>
      <c r="AB134" s="219">
        <v>8433000</v>
      </c>
      <c r="AC134" s="219">
        <v>8411000</v>
      </c>
      <c r="AD134" s="219">
        <v>8620000</v>
      </c>
      <c r="AE134" s="219">
        <v>8756000</v>
      </c>
      <c r="AF134" s="219">
        <v>9050000</v>
      </c>
      <c r="AG134" s="219">
        <v>8316000</v>
      </c>
      <c r="AH134" s="219">
        <v>8421000</v>
      </c>
      <c r="AI134" s="219">
        <v>8444000</v>
      </c>
      <c r="AJ134" s="219">
        <v>8050000</v>
      </c>
      <c r="AK134" s="219">
        <v>8244000</v>
      </c>
      <c r="AL134" s="219">
        <v>8533000</v>
      </c>
      <c r="AM134" s="219">
        <v>8745000</v>
      </c>
      <c r="AN134" s="219">
        <v>9077000</v>
      </c>
      <c r="AO134" s="219">
        <v>9328000</v>
      </c>
      <c r="AP134" s="219">
        <v>9508000</v>
      </c>
      <c r="AQ134" s="219">
        <v>9831000</v>
      </c>
      <c r="AR134" s="219"/>
    </row>
    <row r="135" spans="3:44" x14ac:dyDescent="0.2">
      <c r="C135" s="13" t="s">
        <v>97</v>
      </c>
      <c r="D135" s="219">
        <v>654000</v>
      </c>
      <c r="E135" s="219">
        <v>733000</v>
      </c>
      <c r="F135" s="219">
        <v>806000</v>
      </c>
      <c r="G135" s="219">
        <v>857000</v>
      </c>
      <c r="H135" s="219">
        <v>996000</v>
      </c>
      <c r="I135" s="219">
        <v>1102000</v>
      </c>
      <c r="J135" s="219">
        <v>1378000</v>
      </c>
      <c r="K135" s="219">
        <v>1521000</v>
      </c>
      <c r="L135" s="219">
        <v>1699000</v>
      </c>
      <c r="M135" s="219">
        <v>1859000</v>
      </c>
      <c r="N135" s="219">
        <v>2182000</v>
      </c>
      <c r="O135" s="219">
        <v>2586000</v>
      </c>
      <c r="P135" s="219">
        <v>2870000</v>
      </c>
      <c r="Q135" s="219">
        <v>3156000</v>
      </c>
      <c r="R135" s="219">
        <v>3289000</v>
      </c>
      <c r="S135" s="219">
        <v>3434000</v>
      </c>
      <c r="T135" s="219">
        <v>3716000</v>
      </c>
      <c r="U135" s="219">
        <v>4151000</v>
      </c>
      <c r="V135" s="219">
        <v>4415000</v>
      </c>
      <c r="W135" s="219">
        <v>4689000</v>
      </c>
      <c r="X135" s="219">
        <v>5087000</v>
      </c>
      <c r="Y135" s="219">
        <v>5404000</v>
      </c>
      <c r="Z135" s="219">
        <v>5654000</v>
      </c>
      <c r="AA135" s="219">
        <v>5943000</v>
      </c>
      <c r="AB135" s="219">
        <v>6288000</v>
      </c>
      <c r="AC135" s="219">
        <v>6536000</v>
      </c>
      <c r="AD135" s="219">
        <v>6833000</v>
      </c>
      <c r="AE135" s="219">
        <v>7078000</v>
      </c>
      <c r="AF135" s="219">
        <v>7382000</v>
      </c>
      <c r="AG135" s="219">
        <v>6873000</v>
      </c>
      <c r="AH135" s="219">
        <v>6465000</v>
      </c>
      <c r="AI135" s="219">
        <v>6173000</v>
      </c>
      <c r="AJ135" s="219">
        <v>5548000</v>
      </c>
      <c r="AK135" s="219">
        <v>5172000</v>
      </c>
      <c r="AL135" s="219">
        <v>5252000</v>
      </c>
      <c r="AM135" s="219">
        <v>5563000</v>
      </c>
      <c r="AN135" s="219">
        <v>5871000</v>
      </c>
      <c r="AO135" s="219">
        <v>6208000</v>
      </c>
      <c r="AP135" s="219">
        <v>6418000</v>
      </c>
      <c r="AQ135" s="219">
        <v>6863000</v>
      </c>
      <c r="AR135" s="219"/>
    </row>
    <row r="136" spans="3:44" x14ac:dyDescent="0.2">
      <c r="C136" s="138" t="s">
        <v>41</v>
      </c>
      <c r="D136" s="217">
        <v>1315000</v>
      </c>
      <c r="E136" s="217">
        <v>1469000</v>
      </c>
      <c r="F136" s="217">
        <v>1701000</v>
      </c>
      <c r="G136" s="217">
        <v>2124000</v>
      </c>
      <c r="H136" s="217">
        <v>2094000</v>
      </c>
      <c r="I136" s="217">
        <v>2252000</v>
      </c>
      <c r="J136" s="217">
        <v>2907000</v>
      </c>
      <c r="K136" s="217">
        <v>2940000</v>
      </c>
      <c r="L136" s="217">
        <v>3010000</v>
      </c>
      <c r="M136" s="217">
        <v>3305000</v>
      </c>
      <c r="N136" s="217">
        <v>3677000</v>
      </c>
      <c r="O136" s="217">
        <v>4189000</v>
      </c>
      <c r="P136" s="217">
        <v>4446000</v>
      </c>
      <c r="Q136" s="217">
        <v>4664000</v>
      </c>
      <c r="R136" s="217">
        <v>4711000</v>
      </c>
      <c r="S136" s="217">
        <v>4833000</v>
      </c>
      <c r="T136" s="217">
        <v>4982000</v>
      </c>
      <c r="U136" s="217">
        <v>5183000</v>
      </c>
      <c r="V136" s="217">
        <v>5269000</v>
      </c>
      <c r="W136" s="217">
        <v>5466000</v>
      </c>
      <c r="X136" s="217">
        <v>5839000</v>
      </c>
      <c r="Y136" s="217">
        <v>6103000</v>
      </c>
      <c r="Z136" s="217">
        <v>6444000</v>
      </c>
      <c r="AA136" s="217">
        <v>6869000</v>
      </c>
      <c r="AB136" s="217">
        <v>7134000</v>
      </c>
      <c r="AC136" s="217">
        <v>7564000</v>
      </c>
      <c r="AD136" s="217">
        <v>8077000</v>
      </c>
      <c r="AE136" s="217">
        <v>8651000</v>
      </c>
      <c r="AF136" s="217">
        <v>8913000</v>
      </c>
      <c r="AG136" s="217">
        <v>9225000</v>
      </c>
      <c r="AH136" s="217">
        <v>10167000</v>
      </c>
      <c r="AI136" s="217">
        <v>9786000</v>
      </c>
      <c r="AJ136" s="217">
        <v>9907000</v>
      </c>
      <c r="AK136" s="217">
        <v>9725000</v>
      </c>
      <c r="AL136" s="217">
        <v>9705000</v>
      </c>
      <c r="AM136" s="217">
        <v>9906000</v>
      </c>
      <c r="AN136" s="217">
        <v>10011000</v>
      </c>
      <c r="AO136" s="217">
        <v>10503000</v>
      </c>
      <c r="AP136" s="217">
        <v>10749000</v>
      </c>
      <c r="AQ136" s="217">
        <v>11036000</v>
      </c>
      <c r="AR136" s="217">
        <v>11058000</v>
      </c>
    </row>
    <row r="137" spans="3:44" x14ac:dyDescent="0.2">
      <c r="C137" s="34" t="s">
        <v>44</v>
      </c>
      <c r="D137" s="215">
        <v>5125000</v>
      </c>
      <c r="E137" s="215">
        <v>4929000</v>
      </c>
      <c r="F137" s="215">
        <v>5692000</v>
      </c>
      <c r="G137" s="215">
        <v>6009000</v>
      </c>
      <c r="H137" s="215">
        <v>5253000</v>
      </c>
      <c r="I137" s="215">
        <v>5854000</v>
      </c>
      <c r="J137" s="215">
        <v>6646000</v>
      </c>
      <c r="K137" s="215">
        <v>8163000</v>
      </c>
      <c r="L137" s="215">
        <v>9884000</v>
      </c>
      <c r="M137" s="215">
        <v>12462000</v>
      </c>
      <c r="N137" s="215">
        <v>15302000</v>
      </c>
      <c r="O137" s="215">
        <v>17620000</v>
      </c>
      <c r="P137" s="215">
        <v>18057000</v>
      </c>
      <c r="Q137" s="215">
        <v>17724000</v>
      </c>
      <c r="R137" s="215">
        <v>17733000</v>
      </c>
      <c r="S137" s="215">
        <v>19643000</v>
      </c>
      <c r="T137" s="215">
        <v>20729000</v>
      </c>
      <c r="U137" s="215">
        <v>23080000</v>
      </c>
      <c r="V137" s="215">
        <v>25359000</v>
      </c>
      <c r="W137" s="215">
        <v>28277000</v>
      </c>
      <c r="X137" s="215">
        <v>31720000</v>
      </c>
      <c r="Y137" s="215">
        <v>35216000</v>
      </c>
      <c r="Z137" s="215">
        <v>38260000</v>
      </c>
      <c r="AA137" s="215">
        <v>40931000</v>
      </c>
      <c r="AB137" s="215">
        <v>45840000</v>
      </c>
      <c r="AC137" s="215">
        <v>51293000</v>
      </c>
      <c r="AD137" s="215">
        <v>57346000</v>
      </c>
      <c r="AE137" s="215">
        <v>61534000</v>
      </c>
      <c r="AF137" s="215">
        <v>61429000</v>
      </c>
      <c r="AG137" s="215">
        <v>51746000</v>
      </c>
      <c r="AH137" s="215">
        <v>45160000</v>
      </c>
      <c r="AI137" s="215">
        <v>37440000</v>
      </c>
      <c r="AJ137" s="215">
        <v>30125000</v>
      </c>
      <c r="AK137" s="215">
        <v>25794000</v>
      </c>
      <c r="AL137" s="215">
        <v>25092000</v>
      </c>
      <c r="AM137" s="215">
        <v>26421000</v>
      </c>
      <c r="AN137" s="215">
        <v>26983000</v>
      </c>
      <c r="AO137" s="215">
        <v>28457000</v>
      </c>
      <c r="AP137" s="215">
        <v>31499000</v>
      </c>
      <c r="AQ137" s="215">
        <v>33973000</v>
      </c>
      <c r="AR137" s="215">
        <v>32636000</v>
      </c>
    </row>
    <row r="138" spans="3:44" x14ac:dyDescent="0.2">
      <c r="C138" s="34" t="s">
        <v>45</v>
      </c>
      <c r="D138" s="215">
        <v>28113000</v>
      </c>
      <c r="E138" s="215">
        <v>32761000</v>
      </c>
      <c r="F138" s="215">
        <v>37733000</v>
      </c>
      <c r="G138" s="215">
        <v>43607000</v>
      </c>
      <c r="H138" s="215">
        <v>47760000</v>
      </c>
      <c r="I138" s="215">
        <v>52117000</v>
      </c>
      <c r="J138" s="215">
        <v>58942000</v>
      </c>
      <c r="K138" s="215">
        <v>66104000</v>
      </c>
      <c r="L138" s="215">
        <v>74653000</v>
      </c>
      <c r="M138" s="215">
        <v>84424000</v>
      </c>
      <c r="N138" s="215">
        <v>97369000</v>
      </c>
      <c r="O138" s="215">
        <v>110906000</v>
      </c>
      <c r="P138" s="215">
        <v>123632000</v>
      </c>
      <c r="Q138" s="215">
        <v>130999000</v>
      </c>
      <c r="R138" s="215">
        <v>136887000</v>
      </c>
      <c r="S138" s="215">
        <v>145231000</v>
      </c>
      <c r="T138" s="215">
        <v>153791000</v>
      </c>
      <c r="U138" s="215">
        <v>165883000</v>
      </c>
      <c r="V138" s="215">
        <v>178832000</v>
      </c>
      <c r="W138" s="215">
        <v>193673000</v>
      </c>
      <c r="X138" s="215">
        <v>211884000</v>
      </c>
      <c r="Y138" s="215">
        <v>225849000</v>
      </c>
      <c r="Z138" s="215">
        <v>242747000</v>
      </c>
      <c r="AA138" s="215">
        <v>258684000</v>
      </c>
      <c r="AB138" s="215">
        <v>276834000</v>
      </c>
      <c r="AC138" s="215">
        <v>297884000</v>
      </c>
      <c r="AD138" s="215">
        <v>324269000</v>
      </c>
      <c r="AE138" s="215">
        <v>353443000</v>
      </c>
      <c r="AF138" s="215">
        <v>386127000</v>
      </c>
      <c r="AG138" s="215">
        <v>391119000</v>
      </c>
      <c r="AH138" s="215">
        <v>394151000</v>
      </c>
      <c r="AI138" s="215">
        <v>391013000</v>
      </c>
      <c r="AJ138" s="215">
        <v>371556000</v>
      </c>
      <c r="AK138" s="215">
        <v>364880000</v>
      </c>
      <c r="AL138" s="215">
        <v>372291000</v>
      </c>
      <c r="AM138" s="215">
        <v>388752000</v>
      </c>
      <c r="AN138" s="215">
        <v>396571000</v>
      </c>
      <c r="AO138" s="215">
        <v>411279000</v>
      </c>
      <c r="AP138" s="215">
        <v>427636000</v>
      </c>
      <c r="AQ138" s="215">
        <v>453306000</v>
      </c>
      <c r="AR138" s="215">
        <v>429924000</v>
      </c>
    </row>
    <row r="139" spans="3:44" x14ac:dyDescent="0.2">
      <c r="C139" s="139" t="s">
        <v>78</v>
      </c>
      <c r="D139" s="220">
        <v>9760000</v>
      </c>
      <c r="E139" s="220">
        <v>11040000</v>
      </c>
      <c r="F139" s="220">
        <v>12305000</v>
      </c>
      <c r="G139" s="220">
        <v>14153000</v>
      </c>
      <c r="H139" s="220">
        <v>15072000</v>
      </c>
      <c r="I139" s="220">
        <v>16095000</v>
      </c>
      <c r="J139" s="220">
        <v>17663000</v>
      </c>
      <c r="K139" s="220">
        <v>19658000</v>
      </c>
      <c r="L139" s="220">
        <v>21542000</v>
      </c>
      <c r="M139" s="220">
        <v>24494000</v>
      </c>
      <c r="N139" s="220">
        <v>27896000</v>
      </c>
      <c r="O139" s="220">
        <v>31563000</v>
      </c>
      <c r="P139" s="220">
        <v>34760000</v>
      </c>
      <c r="Q139" s="220">
        <v>36834000</v>
      </c>
      <c r="R139" s="220">
        <v>39645000</v>
      </c>
      <c r="S139" s="220">
        <v>41733000</v>
      </c>
      <c r="T139" s="220">
        <v>44545000</v>
      </c>
      <c r="U139" s="220">
        <v>50139000</v>
      </c>
      <c r="V139" s="220">
        <v>55402000</v>
      </c>
      <c r="W139" s="220">
        <v>61660000</v>
      </c>
      <c r="X139" s="220">
        <v>69742000</v>
      </c>
      <c r="Y139" s="220">
        <v>74056000</v>
      </c>
      <c r="Z139" s="220">
        <v>79937000</v>
      </c>
      <c r="AA139" s="220">
        <v>84401000</v>
      </c>
      <c r="AB139" s="220">
        <v>90830000</v>
      </c>
      <c r="AC139" s="220">
        <v>96762000</v>
      </c>
      <c r="AD139" s="220">
        <v>103740000</v>
      </c>
      <c r="AE139" s="220">
        <v>112422000</v>
      </c>
      <c r="AF139" s="220">
        <v>123931000</v>
      </c>
      <c r="AG139" s="220">
        <v>121335000</v>
      </c>
      <c r="AH139" s="220">
        <v>121262000</v>
      </c>
      <c r="AI139" s="220">
        <v>120565000</v>
      </c>
      <c r="AJ139" s="220">
        <v>114631000</v>
      </c>
      <c r="AK139" s="220">
        <v>109321000</v>
      </c>
      <c r="AL139" s="220">
        <v>110991000</v>
      </c>
      <c r="AM139" s="220">
        <v>116938000</v>
      </c>
      <c r="AN139" s="220">
        <v>119345000</v>
      </c>
      <c r="AO139" s="220">
        <v>126109000</v>
      </c>
      <c r="AP139" s="220">
        <v>131422000</v>
      </c>
      <c r="AQ139" s="220">
        <v>138821000</v>
      </c>
      <c r="AR139" s="220">
        <v>115158000</v>
      </c>
    </row>
    <row r="140" spans="3:44" x14ac:dyDescent="0.2">
      <c r="C140" s="139" t="s">
        <v>79</v>
      </c>
      <c r="D140" s="220">
        <v>1593000</v>
      </c>
      <c r="E140" s="220">
        <v>1871000</v>
      </c>
      <c r="F140" s="220">
        <v>2160000</v>
      </c>
      <c r="G140" s="220">
        <v>2432000</v>
      </c>
      <c r="H140" s="220">
        <v>2690000</v>
      </c>
      <c r="I140" s="220">
        <v>2968000</v>
      </c>
      <c r="J140" s="220">
        <v>3300000</v>
      </c>
      <c r="K140" s="220">
        <v>3572000</v>
      </c>
      <c r="L140" s="220">
        <v>3899000</v>
      </c>
      <c r="M140" s="220">
        <v>4748000</v>
      </c>
      <c r="N140" s="220">
        <v>5605000</v>
      </c>
      <c r="O140" s="220">
        <v>6351000</v>
      </c>
      <c r="P140" s="220">
        <v>7371000</v>
      </c>
      <c r="Q140" s="220">
        <v>7991000</v>
      </c>
      <c r="R140" s="220">
        <v>8497000</v>
      </c>
      <c r="S140" s="220">
        <v>8969000</v>
      </c>
      <c r="T140" s="220">
        <v>9528000</v>
      </c>
      <c r="U140" s="220">
        <v>10447000</v>
      </c>
      <c r="V140" s="220">
        <v>11376000</v>
      </c>
      <c r="W140" s="220">
        <v>12302000</v>
      </c>
      <c r="X140" s="220">
        <v>13316000</v>
      </c>
      <c r="Y140" s="220">
        <v>14060000</v>
      </c>
      <c r="Z140" s="220">
        <v>15502000</v>
      </c>
      <c r="AA140" s="220">
        <v>15885000</v>
      </c>
      <c r="AB140" s="220">
        <v>16346000</v>
      </c>
      <c r="AC140" s="220">
        <v>17339000</v>
      </c>
      <c r="AD140" s="220">
        <v>18731000</v>
      </c>
      <c r="AE140" s="220">
        <v>19773000</v>
      </c>
      <c r="AF140" s="220">
        <v>18878000</v>
      </c>
      <c r="AG140" s="220">
        <v>19177000</v>
      </c>
      <c r="AH140" s="220">
        <v>20051000</v>
      </c>
      <c r="AI140" s="220">
        <v>20458000</v>
      </c>
      <c r="AJ140" s="220">
        <v>19459000</v>
      </c>
      <c r="AK140" s="220">
        <v>19120000</v>
      </c>
      <c r="AL140" s="220">
        <v>19234000</v>
      </c>
      <c r="AM140" s="220">
        <v>20106000</v>
      </c>
      <c r="AN140" s="220">
        <v>20444000</v>
      </c>
      <c r="AO140" s="220">
        <v>21587000</v>
      </c>
      <c r="AP140" s="220">
        <v>22591000</v>
      </c>
      <c r="AQ140" s="220">
        <v>24970000</v>
      </c>
      <c r="AR140" s="220">
        <v>25296000</v>
      </c>
    </row>
    <row r="141" spans="3:44" x14ac:dyDescent="0.2">
      <c r="C141" s="139" t="s">
        <v>80</v>
      </c>
      <c r="D141" s="220">
        <v>2667000</v>
      </c>
      <c r="E141" s="220">
        <v>3171000</v>
      </c>
      <c r="F141" s="220">
        <v>3733000</v>
      </c>
      <c r="G141" s="220">
        <v>4214000</v>
      </c>
      <c r="H141" s="220">
        <v>4739000</v>
      </c>
      <c r="I141" s="220">
        <v>5235000</v>
      </c>
      <c r="J141" s="220">
        <v>6449000</v>
      </c>
      <c r="K141" s="220">
        <v>6788000</v>
      </c>
      <c r="L141" s="220">
        <v>8458000</v>
      </c>
      <c r="M141" s="220">
        <v>8630000</v>
      </c>
      <c r="N141" s="220">
        <v>9827000</v>
      </c>
      <c r="O141" s="220">
        <v>10941000</v>
      </c>
      <c r="P141" s="220">
        <v>10737000</v>
      </c>
      <c r="Q141" s="220">
        <v>11823000</v>
      </c>
      <c r="R141" s="220">
        <v>11482000</v>
      </c>
      <c r="S141" s="220">
        <v>12217000</v>
      </c>
      <c r="T141" s="220">
        <v>12677000</v>
      </c>
      <c r="U141" s="220">
        <v>13274000</v>
      </c>
      <c r="V141" s="220">
        <v>13673000</v>
      </c>
      <c r="W141" s="220">
        <v>14305000</v>
      </c>
      <c r="X141" s="220">
        <v>15050000</v>
      </c>
      <c r="Y141" s="220">
        <v>15857000</v>
      </c>
      <c r="Z141" s="220">
        <v>16434000</v>
      </c>
      <c r="AA141" s="220">
        <v>16915000</v>
      </c>
      <c r="AB141" s="220">
        <v>17823000</v>
      </c>
      <c r="AC141" s="220">
        <v>18882000</v>
      </c>
      <c r="AD141" s="220">
        <v>20501000</v>
      </c>
      <c r="AE141" s="220">
        <v>22373000</v>
      </c>
      <c r="AF141" s="220">
        <v>23429000</v>
      </c>
      <c r="AG141" s="220">
        <v>23446000</v>
      </c>
      <c r="AH141" s="220">
        <v>23344000</v>
      </c>
      <c r="AI141" s="220">
        <v>22703000</v>
      </c>
      <c r="AJ141" s="220">
        <v>21371000</v>
      </c>
      <c r="AK141" s="220">
        <v>21088000</v>
      </c>
      <c r="AL141" s="220">
        <v>20564000</v>
      </c>
      <c r="AM141" s="220">
        <v>20375000</v>
      </c>
      <c r="AN141" s="220">
        <v>20161000</v>
      </c>
      <c r="AO141" s="220">
        <v>19579000</v>
      </c>
      <c r="AP141" s="220">
        <v>19859000</v>
      </c>
      <c r="AQ141" s="220">
        <v>20360000</v>
      </c>
      <c r="AR141" s="220">
        <v>19917000</v>
      </c>
    </row>
    <row r="142" spans="3:44" x14ac:dyDescent="0.2">
      <c r="C142" s="139" t="s">
        <v>81</v>
      </c>
      <c r="D142" s="220">
        <v>169000</v>
      </c>
      <c r="E142" s="220">
        <v>197000</v>
      </c>
      <c r="F142" s="220">
        <v>233000</v>
      </c>
      <c r="G142" s="220">
        <v>263000</v>
      </c>
      <c r="H142" s="220">
        <v>292000</v>
      </c>
      <c r="I142" s="220">
        <v>324000</v>
      </c>
      <c r="J142" s="220">
        <v>363000</v>
      </c>
      <c r="K142" s="220">
        <v>397000</v>
      </c>
      <c r="L142" s="220">
        <v>427000</v>
      </c>
      <c r="M142" s="220">
        <v>468000</v>
      </c>
      <c r="N142" s="220">
        <v>524000</v>
      </c>
      <c r="O142" s="220">
        <v>594000</v>
      </c>
      <c r="P142" s="220">
        <v>717000</v>
      </c>
      <c r="Q142" s="220">
        <v>752000</v>
      </c>
      <c r="R142" s="220">
        <v>660000</v>
      </c>
      <c r="S142" s="220">
        <v>699000</v>
      </c>
      <c r="T142" s="220">
        <v>781000</v>
      </c>
      <c r="U142" s="220">
        <v>999000</v>
      </c>
      <c r="V142" s="220">
        <v>1230000</v>
      </c>
      <c r="W142" s="220">
        <v>1377000</v>
      </c>
      <c r="X142" s="220">
        <v>1590000</v>
      </c>
      <c r="Y142" s="220">
        <v>1753000</v>
      </c>
      <c r="Z142" s="220">
        <v>1990000</v>
      </c>
      <c r="AA142" s="220">
        <v>2315000</v>
      </c>
      <c r="AB142" s="220">
        <v>2569000</v>
      </c>
      <c r="AC142" s="220">
        <v>2997000</v>
      </c>
      <c r="AD142" s="220">
        <v>3569000</v>
      </c>
      <c r="AE142" s="220">
        <v>3962000</v>
      </c>
      <c r="AF142" s="220">
        <v>4523000</v>
      </c>
      <c r="AG142" s="220">
        <v>3699000</v>
      </c>
      <c r="AH142" s="220">
        <v>3859000</v>
      </c>
      <c r="AI142" s="220">
        <v>3750000</v>
      </c>
      <c r="AJ142" s="220">
        <v>3666000</v>
      </c>
      <c r="AK142" s="220">
        <v>3350000</v>
      </c>
      <c r="AL142" s="220">
        <v>3459000</v>
      </c>
      <c r="AM142" s="220">
        <v>3727000</v>
      </c>
      <c r="AN142" s="220">
        <v>3893000</v>
      </c>
      <c r="AO142" s="220">
        <v>4309000</v>
      </c>
      <c r="AP142" s="220">
        <v>4673000</v>
      </c>
      <c r="AQ142" s="220">
        <v>5396000</v>
      </c>
      <c r="AR142" s="220">
        <v>4816000</v>
      </c>
    </row>
    <row r="143" spans="3:44" x14ac:dyDescent="0.2">
      <c r="C143" s="139" t="s">
        <v>284</v>
      </c>
      <c r="D143" s="220">
        <v>169000</v>
      </c>
      <c r="E143" s="220">
        <v>197000</v>
      </c>
      <c r="F143" s="220">
        <v>233000</v>
      </c>
      <c r="G143" s="220">
        <v>263000</v>
      </c>
      <c r="H143" s="220">
        <v>292000</v>
      </c>
      <c r="I143" s="220">
        <v>324000</v>
      </c>
      <c r="J143" s="220">
        <v>363000</v>
      </c>
      <c r="K143" s="220">
        <v>397000</v>
      </c>
      <c r="L143" s="220">
        <v>427000</v>
      </c>
      <c r="M143" s="220">
        <v>468000</v>
      </c>
      <c r="N143" s="220">
        <v>524000</v>
      </c>
      <c r="O143" s="220">
        <v>594000</v>
      </c>
      <c r="P143" s="220">
        <v>717000</v>
      </c>
      <c r="Q143" s="220">
        <v>752000</v>
      </c>
      <c r="R143" s="220">
        <v>660000</v>
      </c>
      <c r="S143" s="220">
        <v>699000</v>
      </c>
      <c r="T143" s="220">
        <v>781000</v>
      </c>
      <c r="U143" s="220">
        <v>999000</v>
      </c>
      <c r="V143" s="220">
        <v>1230000</v>
      </c>
      <c r="W143" s="220">
        <v>1377000</v>
      </c>
      <c r="X143" s="220">
        <v>1590000</v>
      </c>
      <c r="Y143" s="220">
        <v>1753000</v>
      </c>
      <c r="Z143" s="220">
        <v>1990000</v>
      </c>
      <c r="AA143" s="220">
        <v>2315000</v>
      </c>
      <c r="AB143" s="220">
        <v>2569000</v>
      </c>
      <c r="AC143" s="220">
        <v>2997000</v>
      </c>
      <c r="AD143" s="220">
        <v>3569000</v>
      </c>
      <c r="AE143" s="220">
        <v>3962000</v>
      </c>
      <c r="AF143" s="220">
        <v>4523000</v>
      </c>
      <c r="AG143" s="220">
        <v>3699000</v>
      </c>
      <c r="AH143" s="220">
        <v>3859000</v>
      </c>
      <c r="AI143" s="220">
        <v>3750000</v>
      </c>
      <c r="AJ143" s="220">
        <v>3666000</v>
      </c>
      <c r="AK143" s="220">
        <v>3350000</v>
      </c>
      <c r="AL143" s="220">
        <v>3459000</v>
      </c>
      <c r="AM143" s="220">
        <v>3727000</v>
      </c>
      <c r="AN143" s="220">
        <v>3893000</v>
      </c>
      <c r="AO143" s="220">
        <v>4309000</v>
      </c>
      <c r="AP143" s="220">
        <v>4673000</v>
      </c>
      <c r="AQ143" s="220">
        <v>5396000</v>
      </c>
      <c r="AR143" s="220">
        <v>4816000</v>
      </c>
    </row>
    <row r="144" spans="3:44" x14ac:dyDescent="0.2">
      <c r="C144" s="139" t="s">
        <v>286</v>
      </c>
      <c r="D144" s="220">
        <v>0</v>
      </c>
      <c r="E144" s="220">
        <v>0</v>
      </c>
      <c r="F144" s="220">
        <v>0</v>
      </c>
      <c r="G144" s="220">
        <v>0</v>
      </c>
      <c r="H144" s="220">
        <v>0</v>
      </c>
      <c r="I144" s="220">
        <v>0</v>
      </c>
      <c r="J144" s="220">
        <v>0</v>
      </c>
      <c r="K144" s="220">
        <v>0</v>
      </c>
      <c r="L144" s="220">
        <v>0</v>
      </c>
      <c r="M144" s="220">
        <v>0</v>
      </c>
      <c r="N144" s="220">
        <v>0</v>
      </c>
      <c r="O144" s="220">
        <v>0</v>
      </c>
      <c r="P144" s="220">
        <v>0</v>
      </c>
      <c r="Q144" s="220">
        <v>0</v>
      </c>
      <c r="R144" s="220">
        <v>0</v>
      </c>
      <c r="S144" s="220">
        <v>0</v>
      </c>
      <c r="T144" s="220">
        <v>0</v>
      </c>
      <c r="U144" s="220">
        <v>0</v>
      </c>
      <c r="V144" s="220">
        <v>0</v>
      </c>
      <c r="W144" s="220">
        <v>0</v>
      </c>
      <c r="X144" s="220">
        <v>0</v>
      </c>
      <c r="Y144" s="220">
        <v>0</v>
      </c>
      <c r="Z144" s="220">
        <v>0</v>
      </c>
      <c r="AA144" s="220">
        <v>0</v>
      </c>
      <c r="AB144" s="220">
        <v>0</v>
      </c>
      <c r="AC144" s="220">
        <v>0</v>
      </c>
      <c r="AD144" s="220">
        <v>0</v>
      </c>
      <c r="AE144" s="220">
        <v>0</v>
      </c>
      <c r="AF144" s="220">
        <v>0</v>
      </c>
      <c r="AG144" s="220">
        <v>0</v>
      </c>
      <c r="AH144" s="220">
        <v>0</v>
      </c>
      <c r="AI144" s="220">
        <v>0</v>
      </c>
      <c r="AJ144" s="220">
        <v>0</v>
      </c>
      <c r="AK144" s="220">
        <v>0</v>
      </c>
      <c r="AL144" s="220">
        <v>0</v>
      </c>
      <c r="AM144" s="220">
        <v>0</v>
      </c>
      <c r="AN144" s="220">
        <v>0</v>
      </c>
      <c r="AO144" s="220">
        <v>0</v>
      </c>
      <c r="AP144" s="220">
        <v>0</v>
      </c>
      <c r="AQ144" s="220">
        <v>0</v>
      </c>
      <c r="AR144" s="220">
        <v>0</v>
      </c>
    </row>
    <row r="145" spans="3:44" x14ac:dyDescent="0.2">
      <c r="C145" s="139" t="s">
        <v>136</v>
      </c>
      <c r="D145" s="220">
        <v>1421000</v>
      </c>
      <c r="E145" s="220">
        <v>1692000</v>
      </c>
      <c r="F145" s="220">
        <v>2139000</v>
      </c>
      <c r="G145" s="220">
        <v>2472000</v>
      </c>
      <c r="H145" s="220">
        <v>2818000</v>
      </c>
      <c r="I145" s="220">
        <v>3098000</v>
      </c>
      <c r="J145" s="220">
        <v>3553000</v>
      </c>
      <c r="K145" s="220">
        <v>4405000</v>
      </c>
      <c r="L145" s="220">
        <v>5481000</v>
      </c>
      <c r="M145" s="220">
        <v>6381000</v>
      </c>
      <c r="N145" s="220">
        <v>7406000</v>
      </c>
      <c r="O145" s="220">
        <v>8694000</v>
      </c>
      <c r="P145" s="220">
        <v>10148000</v>
      </c>
      <c r="Q145" s="220">
        <v>11114000</v>
      </c>
      <c r="R145" s="220">
        <v>12274000</v>
      </c>
      <c r="S145" s="220">
        <v>12814000</v>
      </c>
      <c r="T145" s="220">
        <v>13675000</v>
      </c>
      <c r="U145" s="220">
        <v>15530000</v>
      </c>
      <c r="V145" s="220">
        <v>17220000</v>
      </c>
      <c r="W145" s="220">
        <v>19089000</v>
      </c>
      <c r="X145" s="220">
        <v>21595000</v>
      </c>
      <c r="Y145" s="220">
        <v>23591000</v>
      </c>
      <c r="Z145" s="220">
        <v>25792000</v>
      </c>
      <c r="AA145" s="220">
        <v>27976000</v>
      </c>
      <c r="AB145" s="220">
        <v>29727000</v>
      </c>
      <c r="AC145" s="220">
        <v>33067000</v>
      </c>
      <c r="AD145" s="220">
        <v>38215000</v>
      </c>
      <c r="AE145" s="220">
        <v>42872000</v>
      </c>
      <c r="AF145" s="220">
        <v>49151000</v>
      </c>
      <c r="AG145" s="220">
        <v>48125000</v>
      </c>
      <c r="AH145" s="220">
        <v>48625000</v>
      </c>
      <c r="AI145" s="220">
        <v>48433000</v>
      </c>
      <c r="AJ145" s="220">
        <v>47048000</v>
      </c>
      <c r="AK145" s="220">
        <v>46658000</v>
      </c>
      <c r="AL145" s="220">
        <v>50493000</v>
      </c>
      <c r="AM145" s="220">
        <v>53854000</v>
      </c>
      <c r="AN145" s="220">
        <v>54937000</v>
      </c>
      <c r="AO145" s="220">
        <v>57036000</v>
      </c>
      <c r="AP145" s="220">
        <v>60227000</v>
      </c>
      <c r="AQ145" s="220">
        <v>65475000</v>
      </c>
      <c r="AR145" s="220">
        <v>64781000</v>
      </c>
    </row>
    <row r="146" spans="3:44" x14ac:dyDescent="0.2">
      <c r="C146" s="151" t="s">
        <v>83</v>
      </c>
      <c r="D146" s="220">
        <v>10636000</v>
      </c>
      <c r="E146" s="220">
        <v>12541000</v>
      </c>
      <c r="F146" s="220">
        <v>14337000</v>
      </c>
      <c r="G146" s="220">
        <v>16802000</v>
      </c>
      <c r="H146" s="220">
        <v>18387000</v>
      </c>
      <c r="I146" s="220">
        <v>20293000</v>
      </c>
      <c r="J146" s="220">
        <v>23067000</v>
      </c>
      <c r="K146" s="220">
        <v>26134000</v>
      </c>
      <c r="L146" s="220">
        <v>29067000</v>
      </c>
      <c r="M146" s="220">
        <v>33043000</v>
      </c>
      <c r="N146" s="220">
        <v>38270000</v>
      </c>
      <c r="O146" s="220">
        <v>43847000</v>
      </c>
      <c r="P146" s="220">
        <v>49712000</v>
      </c>
      <c r="Q146" s="220">
        <v>51770000</v>
      </c>
      <c r="R146" s="220">
        <v>53060000</v>
      </c>
      <c r="S146" s="220">
        <v>56834000</v>
      </c>
      <c r="T146" s="220">
        <v>60211000</v>
      </c>
      <c r="U146" s="220">
        <v>62577000</v>
      </c>
      <c r="V146" s="220">
        <v>66245000</v>
      </c>
      <c r="W146" s="220">
        <v>70359000</v>
      </c>
      <c r="X146" s="220">
        <v>75288000</v>
      </c>
      <c r="Y146" s="220">
        <v>80136000</v>
      </c>
      <c r="Z146" s="220">
        <v>85386000</v>
      </c>
      <c r="AA146" s="220">
        <v>92402000</v>
      </c>
      <c r="AB146" s="220">
        <v>99504000</v>
      </c>
      <c r="AC146" s="220">
        <v>107092000</v>
      </c>
      <c r="AD146" s="220">
        <v>115990000</v>
      </c>
      <c r="AE146" s="220">
        <v>126830000</v>
      </c>
      <c r="AF146" s="220">
        <v>138582000</v>
      </c>
      <c r="AG146" s="220">
        <v>147170000</v>
      </c>
      <c r="AH146" s="220">
        <v>148073000</v>
      </c>
      <c r="AI146" s="220">
        <v>146360000</v>
      </c>
      <c r="AJ146" s="220">
        <v>137897000</v>
      </c>
      <c r="AK146" s="220">
        <v>138711000</v>
      </c>
      <c r="AL146" s="220">
        <v>140603000</v>
      </c>
      <c r="AM146" s="220">
        <v>145916000</v>
      </c>
      <c r="AN146" s="220">
        <v>149582000</v>
      </c>
      <c r="AO146" s="220">
        <v>152795000</v>
      </c>
      <c r="AP146" s="220">
        <v>158131000</v>
      </c>
      <c r="AQ146" s="220">
        <v>166465000</v>
      </c>
      <c r="AR146" s="220">
        <v>172301000</v>
      </c>
    </row>
    <row r="147" spans="3:44" x14ac:dyDescent="0.2">
      <c r="C147" s="151" t="s">
        <v>84</v>
      </c>
      <c r="D147" s="220">
        <v>1867000</v>
      </c>
      <c r="E147" s="220">
        <v>2249000</v>
      </c>
      <c r="F147" s="220">
        <v>2826000</v>
      </c>
      <c r="G147" s="220">
        <v>3271000</v>
      </c>
      <c r="H147" s="220">
        <v>3762000</v>
      </c>
      <c r="I147" s="220">
        <v>4104000</v>
      </c>
      <c r="J147" s="220">
        <v>4547000</v>
      </c>
      <c r="K147" s="220">
        <v>5150000</v>
      </c>
      <c r="L147" s="220">
        <v>5779000</v>
      </c>
      <c r="M147" s="220">
        <v>6660000</v>
      </c>
      <c r="N147" s="220">
        <v>7841000</v>
      </c>
      <c r="O147" s="220">
        <v>8916000</v>
      </c>
      <c r="P147" s="220">
        <v>10187000</v>
      </c>
      <c r="Q147" s="220">
        <v>10715000</v>
      </c>
      <c r="R147" s="220">
        <v>11269000</v>
      </c>
      <c r="S147" s="220">
        <v>11965000</v>
      </c>
      <c r="T147" s="220">
        <v>12374000</v>
      </c>
      <c r="U147" s="220">
        <v>12917000</v>
      </c>
      <c r="V147" s="220">
        <v>13686000</v>
      </c>
      <c r="W147" s="220">
        <v>14581000</v>
      </c>
      <c r="X147" s="220">
        <v>15303000</v>
      </c>
      <c r="Y147" s="220">
        <v>16396000</v>
      </c>
      <c r="Z147" s="220">
        <v>17706000</v>
      </c>
      <c r="AA147" s="220">
        <v>18790000</v>
      </c>
      <c r="AB147" s="220">
        <v>20035000</v>
      </c>
      <c r="AC147" s="220">
        <v>21745000</v>
      </c>
      <c r="AD147" s="220">
        <v>23523000</v>
      </c>
      <c r="AE147" s="220">
        <v>25211000</v>
      </c>
      <c r="AF147" s="220">
        <v>27633000</v>
      </c>
      <c r="AG147" s="220">
        <v>28167000</v>
      </c>
      <c r="AH147" s="220">
        <v>28937000</v>
      </c>
      <c r="AI147" s="220">
        <v>28744000</v>
      </c>
      <c r="AJ147" s="220">
        <v>27484000</v>
      </c>
      <c r="AK147" s="220">
        <v>26632000</v>
      </c>
      <c r="AL147" s="220">
        <v>26947000</v>
      </c>
      <c r="AM147" s="220">
        <v>27836000</v>
      </c>
      <c r="AN147" s="220">
        <v>28209000</v>
      </c>
      <c r="AO147" s="220">
        <v>29864000</v>
      </c>
      <c r="AP147" s="220">
        <v>30733000</v>
      </c>
      <c r="AQ147" s="220">
        <v>31819000</v>
      </c>
      <c r="AR147" s="220">
        <v>27655000</v>
      </c>
    </row>
    <row r="148" spans="3:44" x14ac:dyDescent="0.2">
      <c r="C148" s="140" t="s">
        <v>288</v>
      </c>
      <c r="D148" s="215">
        <v>50296000</v>
      </c>
      <c r="E148" s="215">
        <v>56506000</v>
      </c>
      <c r="F148" s="215">
        <v>63910000</v>
      </c>
      <c r="G148" s="215">
        <v>72331000</v>
      </c>
      <c r="H148" s="215">
        <v>77172000</v>
      </c>
      <c r="I148" s="215">
        <v>83773000</v>
      </c>
      <c r="J148" s="215">
        <v>94834000</v>
      </c>
      <c r="K148" s="215">
        <v>106613000</v>
      </c>
      <c r="L148" s="215">
        <v>119454000</v>
      </c>
      <c r="M148" s="215">
        <v>135584000</v>
      </c>
      <c r="N148" s="215">
        <v>156818000</v>
      </c>
      <c r="O148" s="215">
        <v>176626000</v>
      </c>
      <c r="P148" s="215">
        <v>192611000</v>
      </c>
      <c r="Q148" s="215">
        <v>200867000</v>
      </c>
      <c r="R148" s="215">
        <v>207349000</v>
      </c>
      <c r="S148" s="215">
        <v>219818000</v>
      </c>
      <c r="T148" s="215">
        <v>232076000</v>
      </c>
      <c r="U148" s="215">
        <v>251716000</v>
      </c>
      <c r="V148" s="215">
        <v>270202000</v>
      </c>
      <c r="W148" s="215">
        <v>290390000</v>
      </c>
      <c r="X148" s="215">
        <v>316224000</v>
      </c>
      <c r="Y148" s="215">
        <v>336894000</v>
      </c>
      <c r="Z148" s="215">
        <v>358651000</v>
      </c>
      <c r="AA148" s="215">
        <v>379836000</v>
      </c>
      <c r="AB148" s="215">
        <v>405363000</v>
      </c>
      <c r="AC148" s="215">
        <v>435033000</v>
      </c>
      <c r="AD148" s="215">
        <v>471451000</v>
      </c>
      <c r="AE148" s="215">
        <v>508424000</v>
      </c>
      <c r="AF148" s="215">
        <v>544126000</v>
      </c>
      <c r="AG148" s="215">
        <v>530045000</v>
      </c>
      <c r="AH148" s="215">
        <v>526813000</v>
      </c>
      <c r="AI148" s="215">
        <v>513328000</v>
      </c>
      <c r="AJ148" s="215">
        <v>481400000</v>
      </c>
      <c r="AK148" s="215">
        <v>467521000</v>
      </c>
      <c r="AL148" s="215">
        <v>473531000</v>
      </c>
      <c r="AM148" s="215">
        <v>492892000</v>
      </c>
      <c r="AN148" s="215">
        <v>503724000</v>
      </c>
      <c r="AO148" s="215">
        <v>523665000</v>
      </c>
      <c r="AP148" s="215">
        <v>545718000</v>
      </c>
      <c r="AQ148" s="215">
        <v>575889000</v>
      </c>
      <c r="AR148" s="215">
        <v>543856000</v>
      </c>
    </row>
    <row r="149" spans="3:44" x14ac:dyDescent="0.2">
      <c r="C149" s="8"/>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row>
    <row r="151" spans="3:44" ht="20.25" x14ac:dyDescent="0.35">
      <c r="C151" s="296" t="s">
        <v>291</v>
      </c>
    </row>
    <row r="152" spans="3:44" x14ac:dyDescent="0.2">
      <c r="C152" t="s">
        <v>329</v>
      </c>
    </row>
    <row r="154" spans="3:44" x14ac:dyDescent="0.2">
      <c r="C154" s="285" t="s">
        <v>3</v>
      </c>
      <c r="D154" s="286">
        <v>1980</v>
      </c>
      <c r="E154" s="286">
        <v>1981</v>
      </c>
      <c r="F154" s="286">
        <v>1982</v>
      </c>
      <c r="G154" s="286">
        <v>1983</v>
      </c>
      <c r="H154" s="286">
        <v>1984</v>
      </c>
      <c r="I154" s="286">
        <v>1985</v>
      </c>
      <c r="J154" s="286">
        <v>1986</v>
      </c>
      <c r="K154" s="286">
        <v>1987</v>
      </c>
      <c r="L154" s="286">
        <v>1988</v>
      </c>
      <c r="M154" s="286">
        <v>1989</v>
      </c>
      <c r="N154" s="286">
        <v>1990</v>
      </c>
      <c r="O154" s="286">
        <v>1991</v>
      </c>
      <c r="P154" s="286">
        <v>1992</v>
      </c>
      <c r="Q154" s="286">
        <v>1993</v>
      </c>
      <c r="R154" s="286">
        <v>1994</v>
      </c>
      <c r="S154" s="286" t="s">
        <v>6</v>
      </c>
      <c r="T154" s="286" t="s">
        <v>7</v>
      </c>
      <c r="U154" s="286" t="s">
        <v>8</v>
      </c>
      <c r="V154" s="286" t="s">
        <v>9</v>
      </c>
      <c r="W154" s="286" t="s">
        <v>10</v>
      </c>
      <c r="X154" s="286">
        <v>2000</v>
      </c>
      <c r="Y154" s="286">
        <v>2001</v>
      </c>
      <c r="Z154" s="286">
        <v>2002</v>
      </c>
      <c r="AA154" s="286">
        <v>2003</v>
      </c>
      <c r="AB154" s="286">
        <v>2004</v>
      </c>
      <c r="AC154" s="286">
        <v>2005</v>
      </c>
      <c r="AD154" s="286">
        <v>2006</v>
      </c>
      <c r="AE154" s="286">
        <v>2007</v>
      </c>
      <c r="AF154" s="286">
        <v>2008</v>
      </c>
      <c r="AG154" s="286">
        <v>2009</v>
      </c>
      <c r="AH154" s="286">
        <v>2010</v>
      </c>
      <c r="AI154" s="286">
        <v>2011</v>
      </c>
      <c r="AJ154" s="286">
        <v>2012</v>
      </c>
      <c r="AK154" s="286">
        <v>2013</v>
      </c>
      <c r="AL154" s="286">
        <v>2014</v>
      </c>
      <c r="AM154" s="286" t="s">
        <v>259</v>
      </c>
      <c r="AN154" s="286">
        <v>2016</v>
      </c>
      <c r="AO154" s="286">
        <v>2017</v>
      </c>
      <c r="AP154" s="286">
        <v>2018</v>
      </c>
      <c r="AQ154" s="286">
        <v>2019</v>
      </c>
      <c r="AR154" s="286">
        <v>2020</v>
      </c>
    </row>
    <row r="155" spans="3:44" x14ac:dyDescent="0.2">
      <c r="C155" s="1" t="s">
        <v>14</v>
      </c>
      <c r="D155" s="222">
        <v>1968</v>
      </c>
      <c r="E155" s="222">
        <v>1850.8</v>
      </c>
      <c r="F155" s="222">
        <v>1805.6</v>
      </c>
      <c r="G155" s="222">
        <v>1797.1</v>
      </c>
      <c r="H155" s="222">
        <v>1731</v>
      </c>
      <c r="I155" s="222">
        <v>1673.6</v>
      </c>
      <c r="J155" s="222">
        <v>1559.5</v>
      </c>
      <c r="K155" s="222">
        <v>1522.1</v>
      </c>
      <c r="L155" s="222">
        <v>1504.3</v>
      </c>
      <c r="M155" s="222">
        <v>1405.3</v>
      </c>
      <c r="N155" s="222">
        <v>1356.7</v>
      </c>
      <c r="O155" s="222">
        <v>1227.0999999999999</v>
      </c>
      <c r="P155" s="222">
        <v>1140.4000000000001</v>
      </c>
      <c r="Q155" s="222">
        <v>1081.9000000000001</v>
      </c>
      <c r="R155" s="222">
        <v>1038.2</v>
      </c>
      <c r="S155" s="222">
        <v>990.6</v>
      </c>
      <c r="T155" s="222">
        <v>1014.7</v>
      </c>
      <c r="U155" s="222">
        <v>993.4</v>
      </c>
      <c r="V155" s="222">
        <v>994.5</v>
      </c>
      <c r="W155" s="222">
        <v>967.5</v>
      </c>
      <c r="X155" s="222">
        <v>984.8</v>
      </c>
      <c r="Y155" s="222">
        <v>987.8</v>
      </c>
      <c r="Z155" s="222">
        <v>977.6</v>
      </c>
      <c r="AA155" s="222">
        <v>967.9</v>
      </c>
      <c r="AB155" s="222">
        <v>943.8</v>
      </c>
      <c r="AC155" s="222">
        <v>924.8</v>
      </c>
      <c r="AD155" s="222">
        <v>873.1</v>
      </c>
      <c r="AE155" s="222">
        <v>854.5</v>
      </c>
      <c r="AF155" s="222">
        <v>821.2</v>
      </c>
      <c r="AG155" s="222">
        <v>782.7</v>
      </c>
      <c r="AH155" s="222">
        <v>796.9</v>
      </c>
      <c r="AI155" s="222">
        <v>771.1</v>
      </c>
      <c r="AJ155" s="222">
        <v>746.1</v>
      </c>
      <c r="AK155" s="222">
        <v>740.1</v>
      </c>
      <c r="AL155" s="222">
        <v>745.9</v>
      </c>
      <c r="AM155" s="222">
        <v>746.2</v>
      </c>
      <c r="AN155" s="222">
        <v>779.7</v>
      </c>
      <c r="AO155" s="222">
        <v>802.4</v>
      </c>
      <c r="AP155" s="222">
        <v>802.4</v>
      </c>
      <c r="AQ155" s="222">
        <v>771.1</v>
      </c>
      <c r="AR155" s="222">
        <v>710.9</v>
      </c>
    </row>
    <row r="156" spans="3:44" x14ac:dyDescent="0.2">
      <c r="C156" s="34" t="s">
        <v>38</v>
      </c>
      <c r="D156" s="223">
        <v>3035.8</v>
      </c>
      <c r="E156" s="223">
        <v>2853.7</v>
      </c>
      <c r="F156" s="223">
        <v>2727.7</v>
      </c>
      <c r="G156" s="223">
        <v>2673.6</v>
      </c>
      <c r="H156" s="223">
        <v>2609.5</v>
      </c>
      <c r="I156" s="223">
        <v>2536.1999999999998</v>
      </c>
      <c r="J156" s="223">
        <v>2572.1</v>
      </c>
      <c r="K156" s="223">
        <v>2653.6</v>
      </c>
      <c r="L156" s="223">
        <v>2698.9</v>
      </c>
      <c r="M156" s="223">
        <v>2775.9</v>
      </c>
      <c r="N156" s="223">
        <v>2858.9</v>
      </c>
      <c r="O156" s="223">
        <v>2818.5</v>
      </c>
      <c r="P156" s="223">
        <v>2723.8</v>
      </c>
      <c r="Q156" s="223">
        <v>2577.5</v>
      </c>
      <c r="R156" s="223">
        <v>2523.1999999999998</v>
      </c>
      <c r="S156" s="223">
        <v>2562.9</v>
      </c>
      <c r="T156" s="223">
        <v>2651.9</v>
      </c>
      <c r="U156" s="223">
        <v>2777.3999999999996</v>
      </c>
      <c r="V156" s="223">
        <v>2882.6</v>
      </c>
      <c r="W156" s="223">
        <v>2985.6</v>
      </c>
      <c r="X156" s="223">
        <v>3074.7999999999997</v>
      </c>
      <c r="Y156" s="223">
        <v>3051.1</v>
      </c>
      <c r="Z156" s="223">
        <v>3008.8</v>
      </c>
      <c r="AA156" s="223">
        <v>3004.4</v>
      </c>
      <c r="AB156" s="223">
        <v>3006.3</v>
      </c>
      <c r="AC156" s="223">
        <v>2998.4</v>
      </c>
      <c r="AD156" s="223">
        <v>2955.6</v>
      </c>
      <c r="AE156" s="223">
        <v>2894.9</v>
      </c>
      <c r="AF156" s="223">
        <v>2857.3</v>
      </c>
      <c r="AG156" s="223">
        <v>2507.4</v>
      </c>
      <c r="AH156" s="223">
        <v>2420.8000000000002</v>
      </c>
      <c r="AI156" s="223">
        <v>2320</v>
      </c>
      <c r="AJ156" s="223">
        <v>2159.9</v>
      </c>
      <c r="AK156" s="223">
        <v>2052.6</v>
      </c>
      <c r="AL156" s="223">
        <v>2031.5</v>
      </c>
      <c r="AM156" s="223">
        <v>2074</v>
      </c>
      <c r="AN156" s="223">
        <v>2145.5</v>
      </c>
      <c r="AO156" s="223">
        <v>2196.6999999999998</v>
      </c>
      <c r="AP156" s="223">
        <v>2242.9</v>
      </c>
      <c r="AQ156" s="223">
        <v>2273.6</v>
      </c>
      <c r="AR156" s="223">
        <v>2146.6</v>
      </c>
    </row>
    <row r="157" spans="3:44" x14ac:dyDescent="0.2">
      <c r="C157" s="138" t="s">
        <v>48</v>
      </c>
      <c r="D157" s="224">
        <v>2814.4</v>
      </c>
      <c r="E157" s="224">
        <v>2634.6</v>
      </c>
      <c r="F157" s="224">
        <v>2501.1</v>
      </c>
      <c r="G157" s="224">
        <v>2447.5</v>
      </c>
      <c r="H157" s="224">
        <v>2385.8000000000002</v>
      </c>
      <c r="I157" s="224">
        <v>2316.6999999999998</v>
      </c>
      <c r="J157" s="224">
        <v>2354.5</v>
      </c>
      <c r="K157" s="224">
        <v>2437.9</v>
      </c>
      <c r="L157" s="224">
        <v>2484.3000000000002</v>
      </c>
      <c r="M157" s="224">
        <v>2564.4</v>
      </c>
      <c r="N157" s="224">
        <v>2652.5</v>
      </c>
      <c r="O157" s="224">
        <v>2615.4</v>
      </c>
      <c r="P157" s="224">
        <v>2530.6999999999998</v>
      </c>
      <c r="Q157" s="224">
        <v>2394.8000000000002</v>
      </c>
      <c r="R157" s="224">
        <v>2347.3000000000002</v>
      </c>
      <c r="S157" s="224">
        <v>2385.1</v>
      </c>
      <c r="T157" s="224">
        <v>2472.8000000000002</v>
      </c>
      <c r="U157" s="224">
        <v>2597.6999999999998</v>
      </c>
      <c r="V157" s="224">
        <v>2702.9</v>
      </c>
      <c r="W157" s="224">
        <v>2803.6</v>
      </c>
      <c r="X157" s="224">
        <v>2887.6</v>
      </c>
      <c r="Y157" s="224">
        <v>2863.4</v>
      </c>
      <c r="Z157" s="224">
        <v>2820</v>
      </c>
      <c r="AA157" s="224">
        <v>2801.3</v>
      </c>
      <c r="AB157" s="224">
        <v>2793.4</v>
      </c>
      <c r="AC157" s="224">
        <v>2778.6</v>
      </c>
      <c r="AD157" s="224">
        <v>2729.4</v>
      </c>
      <c r="AE157" s="224">
        <v>2663.6</v>
      </c>
      <c r="AF157" s="224">
        <v>2628.8</v>
      </c>
      <c r="AG157" s="224">
        <v>2280.3000000000002</v>
      </c>
      <c r="AH157" s="224">
        <v>2176.3000000000002</v>
      </c>
      <c r="AI157" s="224">
        <v>2072.5</v>
      </c>
      <c r="AJ157" s="224">
        <v>1917</v>
      </c>
      <c r="AK157" s="224">
        <v>1813.2</v>
      </c>
      <c r="AL157" s="224">
        <v>1793.2</v>
      </c>
      <c r="AM157" s="224">
        <v>1832.3</v>
      </c>
      <c r="AN157" s="224">
        <v>1897.1</v>
      </c>
      <c r="AO157" s="224">
        <v>1948.8</v>
      </c>
      <c r="AP157" s="224">
        <v>1991.7</v>
      </c>
      <c r="AQ157" s="224">
        <v>2017.3</v>
      </c>
      <c r="AR157" s="224">
        <v>1902.5</v>
      </c>
    </row>
    <row r="158" spans="3:44" x14ac:dyDescent="0.2">
      <c r="C158" s="13" t="s">
        <v>98</v>
      </c>
      <c r="D158" s="225">
        <v>392</v>
      </c>
      <c r="E158" s="225">
        <v>375.5</v>
      </c>
      <c r="F158" s="225">
        <v>365.7</v>
      </c>
      <c r="G158" s="225">
        <v>359.9</v>
      </c>
      <c r="H158" s="225">
        <v>356</v>
      </c>
      <c r="I158" s="225">
        <v>362.40000000000003</v>
      </c>
      <c r="J158" s="225">
        <v>383.3</v>
      </c>
      <c r="K158" s="225">
        <v>392</v>
      </c>
      <c r="L158" s="225">
        <v>395.40000000000003</v>
      </c>
      <c r="M158" s="225">
        <v>409.70000000000005</v>
      </c>
      <c r="N158" s="225">
        <v>426.70000000000005</v>
      </c>
      <c r="O158" s="225">
        <v>418.90000000000003</v>
      </c>
      <c r="P158" s="225">
        <v>405.20000000000005</v>
      </c>
      <c r="Q158" s="225">
        <v>391.7</v>
      </c>
      <c r="R158" s="225">
        <v>405.9</v>
      </c>
      <c r="S158" s="225">
        <v>411.8</v>
      </c>
      <c r="T158" s="225">
        <v>415.4</v>
      </c>
      <c r="U158" s="225">
        <v>419.4</v>
      </c>
      <c r="V158" s="225">
        <v>425.6</v>
      </c>
      <c r="W158" s="225">
        <v>431.7</v>
      </c>
      <c r="X158" s="225">
        <v>421.2</v>
      </c>
      <c r="Y158" s="225">
        <v>411.3</v>
      </c>
      <c r="Z158" s="225">
        <v>417.8</v>
      </c>
      <c r="AA158" s="225">
        <v>425.7</v>
      </c>
      <c r="AB158" s="225">
        <v>436.5</v>
      </c>
      <c r="AC158" s="225">
        <v>444.7</v>
      </c>
      <c r="AD158" s="225">
        <v>439.4</v>
      </c>
      <c r="AE158" s="225">
        <v>430.6</v>
      </c>
      <c r="AF158" s="225">
        <v>445.4</v>
      </c>
      <c r="AG158" s="225">
        <v>418.6</v>
      </c>
      <c r="AH158" s="225">
        <v>409.4</v>
      </c>
      <c r="AI158" s="225">
        <v>408.2</v>
      </c>
      <c r="AJ158" s="225">
        <v>392.8</v>
      </c>
      <c r="AK158" s="225">
        <v>377</v>
      </c>
      <c r="AL158" s="225">
        <v>377.3</v>
      </c>
      <c r="AM158" s="225">
        <v>381.8</v>
      </c>
      <c r="AN158" s="225">
        <v>393.4</v>
      </c>
      <c r="AO158" s="225">
        <v>405.8</v>
      </c>
      <c r="AP158" s="225">
        <v>409.8</v>
      </c>
      <c r="AQ158" s="225">
        <v>415.2</v>
      </c>
      <c r="AR158" s="225"/>
    </row>
    <row r="159" spans="3:44" x14ac:dyDescent="0.2">
      <c r="C159" s="13" t="s">
        <v>90</v>
      </c>
      <c r="D159" s="225">
        <v>518.6</v>
      </c>
      <c r="E159" s="225">
        <v>468.79999999999995</v>
      </c>
      <c r="F159" s="225">
        <v>452.8</v>
      </c>
      <c r="G159" s="225">
        <v>441.6</v>
      </c>
      <c r="H159" s="225">
        <v>420.70000000000005</v>
      </c>
      <c r="I159" s="225">
        <v>399.1</v>
      </c>
      <c r="J159" s="225">
        <v>402.20000000000005</v>
      </c>
      <c r="K159" s="225">
        <v>410</v>
      </c>
      <c r="L159" s="225">
        <v>419.90000000000003</v>
      </c>
      <c r="M159" s="225">
        <v>418</v>
      </c>
      <c r="N159" s="225">
        <v>414.40000000000003</v>
      </c>
      <c r="O159" s="225">
        <v>407.20000000000005</v>
      </c>
      <c r="P159" s="225">
        <v>388</v>
      </c>
      <c r="Q159" s="225">
        <v>346.1</v>
      </c>
      <c r="R159" s="225">
        <v>328.8</v>
      </c>
      <c r="S159" s="225">
        <v>333.2</v>
      </c>
      <c r="T159" s="225">
        <v>343.5</v>
      </c>
      <c r="U159" s="225">
        <v>359.2</v>
      </c>
      <c r="V159" s="225">
        <v>367.7</v>
      </c>
      <c r="W159" s="225">
        <v>369.3</v>
      </c>
      <c r="X159" s="225">
        <v>355.7</v>
      </c>
      <c r="Y159" s="225">
        <v>336.6</v>
      </c>
      <c r="Z159" s="225">
        <v>314.3</v>
      </c>
      <c r="AA159" s="225">
        <v>296.3</v>
      </c>
      <c r="AB159" s="225">
        <v>272.89999999999998</v>
      </c>
      <c r="AC159" s="225">
        <v>253.6</v>
      </c>
      <c r="AD159" s="225">
        <v>228.9</v>
      </c>
      <c r="AE159" s="225">
        <v>204.7</v>
      </c>
      <c r="AF159" s="225">
        <v>185.6</v>
      </c>
      <c r="AG159" s="225">
        <v>152.9</v>
      </c>
      <c r="AH159" s="225">
        <v>147.80000000000001</v>
      </c>
      <c r="AI159" s="225">
        <v>143.30000000000001</v>
      </c>
      <c r="AJ159" s="225">
        <v>129.80000000000001</v>
      </c>
      <c r="AK159" s="225">
        <v>124.7</v>
      </c>
      <c r="AL159" s="225">
        <v>123.9</v>
      </c>
      <c r="AM159" s="225">
        <v>128.30000000000001</v>
      </c>
      <c r="AN159" s="225">
        <v>128.9</v>
      </c>
      <c r="AO159" s="225">
        <v>128.9</v>
      </c>
      <c r="AP159" s="225">
        <v>130</v>
      </c>
      <c r="AQ159" s="225">
        <v>127.8</v>
      </c>
      <c r="AR159" s="225"/>
    </row>
    <row r="160" spans="3:44" x14ac:dyDescent="0.2">
      <c r="C160" s="13" t="s">
        <v>99</v>
      </c>
      <c r="D160" s="225">
        <v>203.2</v>
      </c>
      <c r="E160" s="225">
        <v>190.5</v>
      </c>
      <c r="F160" s="225">
        <v>179.1</v>
      </c>
      <c r="G160" s="225">
        <v>176.5</v>
      </c>
      <c r="H160" s="225">
        <v>166</v>
      </c>
      <c r="I160" s="225">
        <v>153.9</v>
      </c>
      <c r="J160" s="225">
        <v>173.4</v>
      </c>
      <c r="K160" s="225">
        <v>188.5</v>
      </c>
      <c r="L160" s="225">
        <v>195.7</v>
      </c>
      <c r="M160" s="225">
        <v>210.6</v>
      </c>
      <c r="N160" s="225">
        <v>229.9</v>
      </c>
      <c r="O160" s="225">
        <v>224.6</v>
      </c>
      <c r="P160" s="225">
        <v>226.7</v>
      </c>
      <c r="Q160" s="225">
        <v>218.4</v>
      </c>
      <c r="R160" s="225">
        <v>212</v>
      </c>
      <c r="S160" s="225">
        <v>212</v>
      </c>
      <c r="T160" s="225">
        <v>219.89999999999998</v>
      </c>
      <c r="U160" s="225">
        <v>230.2</v>
      </c>
      <c r="V160" s="225">
        <v>240.4</v>
      </c>
      <c r="W160" s="225">
        <v>245.1</v>
      </c>
      <c r="X160" s="225">
        <v>255.5</v>
      </c>
      <c r="Y160" s="225">
        <v>252.89999999999998</v>
      </c>
      <c r="Z160" s="225">
        <v>261.29999999999995</v>
      </c>
      <c r="AA160" s="225">
        <v>262.5</v>
      </c>
      <c r="AB160" s="225">
        <v>269.20000000000005</v>
      </c>
      <c r="AC160" s="225">
        <v>267.60000000000002</v>
      </c>
      <c r="AD160" s="225">
        <v>270</v>
      </c>
      <c r="AE160" s="225">
        <v>259.60000000000002</v>
      </c>
      <c r="AF160" s="225">
        <v>256.2</v>
      </c>
      <c r="AG160" s="225">
        <v>218</v>
      </c>
      <c r="AH160" s="225">
        <v>204.7</v>
      </c>
      <c r="AI160" s="225">
        <v>183.4</v>
      </c>
      <c r="AJ160" s="225">
        <v>167.3</v>
      </c>
      <c r="AK160" s="225">
        <v>153.6</v>
      </c>
      <c r="AL160" s="225">
        <v>147.60000000000002</v>
      </c>
      <c r="AM160" s="225">
        <v>148.80000000000001</v>
      </c>
      <c r="AN160" s="225">
        <v>152.19999999999999</v>
      </c>
      <c r="AO160" s="225">
        <v>157</v>
      </c>
      <c r="AP160" s="225">
        <v>158.4</v>
      </c>
      <c r="AQ160" s="225">
        <v>158.69999999999999</v>
      </c>
      <c r="AR160" s="225"/>
    </row>
    <row r="161" spans="3:44" x14ac:dyDescent="0.2">
      <c r="C161" s="13" t="s">
        <v>100</v>
      </c>
      <c r="D161" s="225">
        <v>277</v>
      </c>
      <c r="E161" s="225">
        <v>269.60000000000002</v>
      </c>
      <c r="F161" s="225">
        <v>254.8</v>
      </c>
      <c r="G161" s="225">
        <v>237.4</v>
      </c>
      <c r="H161" s="225">
        <v>240.2</v>
      </c>
      <c r="I161" s="225">
        <v>240.6</v>
      </c>
      <c r="J161" s="225">
        <v>171.3</v>
      </c>
      <c r="K161" s="225">
        <v>172.8</v>
      </c>
      <c r="L161" s="225">
        <v>174.3</v>
      </c>
      <c r="M161" s="225">
        <v>169.7</v>
      </c>
      <c r="N161" s="225">
        <v>171.9</v>
      </c>
      <c r="O161" s="225">
        <v>152.19999999999999</v>
      </c>
      <c r="P161" s="225">
        <v>141.1</v>
      </c>
      <c r="Q161" s="225">
        <v>129.1</v>
      </c>
      <c r="R161" s="225">
        <v>132.9</v>
      </c>
      <c r="S161" s="225">
        <v>139.6</v>
      </c>
      <c r="T161" s="225">
        <v>141.10000000000002</v>
      </c>
      <c r="U161" s="225">
        <v>146.80000000000001</v>
      </c>
      <c r="V161" s="225">
        <v>151.5</v>
      </c>
      <c r="W161" s="225">
        <v>157.5</v>
      </c>
      <c r="X161" s="225">
        <v>163.79999999999998</v>
      </c>
      <c r="Y161" s="225">
        <v>161.80000000000001</v>
      </c>
      <c r="Z161" s="225">
        <v>159.5</v>
      </c>
      <c r="AA161" s="225">
        <v>162.4</v>
      </c>
      <c r="AB161" s="225">
        <v>163</v>
      </c>
      <c r="AC161" s="225">
        <v>162.89999999999998</v>
      </c>
      <c r="AD161" s="225">
        <v>161.1</v>
      </c>
      <c r="AE161" s="225">
        <v>160.9</v>
      </c>
      <c r="AF161" s="225">
        <v>159.80000000000001</v>
      </c>
      <c r="AG161" s="225">
        <v>146.6</v>
      </c>
      <c r="AH161" s="225">
        <v>147.80000000000001</v>
      </c>
      <c r="AI161" s="225">
        <v>136.1</v>
      </c>
      <c r="AJ161" s="225">
        <v>133.5</v>
      </c>
      <c r="AK161" s="225">
        <v>131.6</v>
      </c>
      <c r="AL161" s="225">
        <v>131.4</v>
      </c>
      <c r="AM161" s="225">
        <v>132.6</v>
      </c>
      <c r="AN161" s="225">
        <v>138.6</v>
      </c>
      <c r="AO161" s="225">
        <v>142.19999999999999</v>
      </c>
      <c r="AP161" s="225">
        <v>143.69999999999999</v>
      </c>
      <c r="AQ161" s="225">
        <v>149.70000000000002</v>
      </c>
      <c r="AR161" s="225"/>
    </row>
    <row r="162" spans="3:44" x14ac:dyDescent="0.2">
      <c r="C162" s="13" t="s">
        <v>101</v>
      </c>
      <c r="D162" s="225">
        <v>289.2</v>
      </c>
      <c r="E162" s="225">
        <v>274.60000000000002</v>
      </c>
      <c r="F162" s="225">
        <v>255.4</v>
      </c>
      <c r="G162" s="225">
        <v>244</v>
      </c>
      <c r="H162" s="225">
        <v>225.3</v>
      </c>
      <c r="I162" s="225">
        <v>211.3</v>
      </c>
      <c r="J162" s="225">
        <v>250.9</v>
      </c>
      <c r="K162" s="225">
        <v>263.5</v>
      </c>
      <c r="L162" s="225">
        <v>270.10000000000002</v>
      </c>
      <c r="M162" s="225">
        <v>285.2</v>
      </c>
      <c r="N162" s="225">
        <v>294.89999999999998</v>
      </c>
      <c r="O162" s="225">
        <v>295.2</v>
      </c>
      <c r="P162" s="225">
        <v>289</v>
      </c>
      <c r="Q162" s="225">
        <v>278.60000000000002</v>
      </c>
      <c r="R162" s="225">
        <v>259.2</v>
      </c>
      <c r="S162" s="225">
        <v>267.7</v>
      </c>
      <c r="T162" s="225">
        <v>271.3</v>
      </c>
      <c r="U162" s="225">
        <v>280.7</v>
      </c>
      <c r="V162" s="225">
        <v>291.60000000000002</v>
      </c>
      <c r="W162" s="225">
        <v>307</v>
      </c>
      <c r="X162" s="225">
        <v>324.5</v>
      </c>
      <c r="Y162" s="225">
        <v>324.8</v>
      </c>
      <c r="Z162" s="225">
        <v>326.2</v>
      </c>
      <c r="AA162" s="225">
        <v>323.79999999999995</v>
      </c>
      <c r="AB162" s="225">
        <v>325.3</v>
      </c>
      <c r="AC162" s="225">
        <v>326.5</v>
      </c>
      <c r="AD162" s="225">
        <v>320.5</v>
      </c>
      <c r="AE162" s="225">
        <v>319.39999999999998</v>
      </c>
      <c r="AF162" s="225">
        <v>308</v>
      </c>
      <c r="AG162" s="225">
        <v>249.7</v>
      </c>
      <c r="AH162" s="225">
        <v>231.4</v>
      </c>
      <c r="AI162" s="225">
        <v>217.3</v>
      </c>
      <c r="AJ162" s="225">
        <v>194.9</v>
      </c>
      <c r="AK162" s="225">
        <v>181.2</v>
      </c>
      <c r="AL162" s="225">
        <v>175.2</v>
      </c>
      <c r="AM162" s="225">
        <v>177.2</v>
      </c>
      <c r="AN162" s="225">
        <v>182.9</v>
      </c>
      <c r="AO162" s="225">
        <v>189</v>
      </c>
      <c r="AP162" s="225">
        <v>195.39999999999998</v>
      </c>
      <c r="AQ162" s="225">
        <v>190.60000000000002</v>
      </c>
      <c r="AR162" s="225"/>
    </row>
    <row r="163" spans="3:44" x14ac:dyDescent="0.2">
      <c r="C163" s="13" t="s">
        <v>102</v>
      </c>
      <c r="D163" s="225">
        <v>343.2</v>
      </c>
      <c r="E163" s="225">
        <v>322.60000000000002</v>
      </c>
      <c r="F163" s="225">
        <v>305</v>
      </c>
      <c r="G163" s="225">
        <v>302.8</v>
      </c>
      <c r="H163" s="225">
        <v>292.89999999999998</v>
      </c>
      <c r="I163" s="225">
        <v>276.2</v>
      </c>
      <c r="J163" s="225">
        <v>318.60000000000002</v>
      </c>
      <c r="K163" s="225">
        <v>322.3</v>
      </c>
      <c r="L163" s="225">
        <v>329.2</v>
      </c>
      <c r="M163" s="225">
        <v>341.2</v>
      </c>
      <c r="N163" s="225">
        <v>355.7</v>
      </c>
      <c r="O163" s="225">
        <v>331.5</v>
      </c>
      <c r="P163" s="225">
        <v>326.10000000000002</v>
      </c>
      <c r="Q163" s="225">
        <v>313.10000000000002</v>
      </c>
      <c r="R163" s="225">
        <v>310.39999999999998</v>
      </c>
      <c r="S163" s="225">
        <v>319.7</v>
      </c>
      <c r="T163" s="225">
        <v>337.2</v>
      </c>
      <c r="U163" s="225">
        <v>359.6</v>
      </c>
      <c r="V163" s="225">
        <v>378.09999999999997</v>
      </c>
      <c r="W163" s="225">
        <v>407.1</v>
      </c>
      <c r="X163" s="225">
        <v>435.9</v>
      </c>
      <c r="Y163" s="225">
        <v>453.4</v>
      </c>
      <c r="Z163" s="225">
        <v>450.3</v>
      </c>
      <c r="AA163" s="225">
        <v>461.3</v>
      </c>
      <c r="AB163" s="225">
        <v>460</v>
      </c>
      <c r="AC163" s="225">
        <v>466</v>
      </c>
      <c r="AD163" s="225">
        <v>468.5</v>
      </c>
      <c r="AE163" s="225">
        <v>467.7</v>
      </c>
      <c r="AF163" s="225">
        <v>463</v>
      </c>
      <c r="AG163" s="225">
        <v>374.9</v>
      </c>
      <c r="AH163" s="225">
        <v>360.6</v>
      </c>
      <c r="AI163" s="225">
        <v>338.3</v>
      </c>
      <c r="AJ163" s="225">
        <v>298.89999999999998</v>
      </c>
      <c r="AK163" s="225">
        <v>278.89999999999998</v>
      </c>
      <c r="AL163" s="225">
        <v>269.60000000000002</v>
      </c>
      <c r="AM163" s="225">
        <v>277.40000000000003</v>
      </c>
      <c r="AN163" s="225">
        <v>288.8</v>
      </c>
      <c r="AO163" s="225">
        <v>300.7</v>
      </c>
      <c r="AP163" s="225">
        <v>313.3</v>
      </c>
      <c r="AQ163" s="225">
        <v>315.60000000000002</v>
      </c>
      <c r="AR163" s="225"/>
    </row>
    <row r="164" spans="3:44" x14ac:dyDescent="0.2">
      <c r="C164" s="13" t="s">
        <v>96</v>
      </c>
      <c r="D164" s="225">
        <v>280.2</v>
      </c>
      <c r="E164" s="225">
        <v>259.5</v>
      </c>
      <c r="F164" s="225">
        <v>240.1</v>
      </c>
      <c r="G164" s="225">
        <v>230.9</v>
      </c>
      <c r="H164" s="225">
        <v>234.2</v>
      </c>
      <c r="I164" s="225">
        <v>237.8</v>
      </c>
      <c r="J164" s="225">
        <v>263.60000000000002</v>
      </c>
      <c r="K164" s="225">
        <v>272</v>
      </c>
      <c r="L164" s="225">
        <v>273.3</v>
      </c>
      <c r="M164" s="225">
        <v>281.7</v>
      </c>
      <c r="N164" s="225">
        <v>309.7</v>
      </c>
      <c r="O164" s="225">
        <v>321.3</v>
      </c>
      <c r="P164" s="225">
        <v>297.39999999999998</v>
      </c>
      <c r="Q164" s="225">
        <v>266.2</v>
      </c>
      <c r="R164" s="225">
        <v>256.7</v>
      </c>
      <c r="S164" s="225">
        <v>262</v>
      </c>
      <c r="T164" s="225">
        <v>279.89999999999998</v>
      </c>
      <c r="U164" s="225">
        <v>296.40000000000003</v>
      </c>
      <c r="V164" s="225">
        <v>313.29999999999995</v>
      </c>
      <c r="W164" s="225">
        <v>325.3</v>
      </c>
      <c r="X164" s="225">
        <v>345.4</v>
      </c>
      <c r="Y164" s="225">
        <v>345</v>
      </c>
      <c r="Z164" s="225">
        <v>323.7</v>
      </c>
      <c r="AA164" s="225">
        <v>308.7</v>
      </c>
      <c r="AB164" s="225">
        <v>299.5</v>
      </c>
      <c r="AC164" s="225">
        <v>299.3</v>
      </c>
      <c r="AD164" s="225">
        <v>290.39999999999998</v>
      </c>
      <c r="AE164" s="225">
        <v>283.20000000000005</v>
      </c>
      <c r="AF164" s="225">
        <v>274</v>
      </c>
      <c r="AG164" s="225">
        <v>238.7</v>
      </c>
      <c r="AH164" s="225">
        <v>227.89999999999998</v>
      </c>
      <c r="AI164" s="225">
        <v>219.2</v>
      </c>
      <c r="AJ164" s="225">
        <v>204.2</v>
      </c>
      <c r="AK164" s="225">
        <v>190.9</v>
      </c>
      <c r="AL164" s="225">
        <v>186.60000000000002</v>
      </c>
      <c r="AM164" s="225">
        <v>189.5</v>
      </c>
      <c r="AN164" s="225">
        <v>194.89999999999998</v>
      </c>
      <c r="AO164" s="225">
        <v>201.5</v>
      </c>
      <c r="AP164" s="225">
        <v>208.5</v>
      </c>
      <c r="AQ164" s="225">
        <v>214</v>
      </c>
      <c r="AR164" s="225"/>
    </row>
    <row r="165" spans="3:44" x14ac:dyDescent="0.2">
      <c r="C165" s="13" t="s">
        <v>103</v>
      </c>
      <c r="D165" s="225">
        <v>372.2</v>
      </c>
      <c r="E165" s="225">
        <v>343</v>
      </c>
      <c r="F165" s="225">
        <v>326</v>
      </c>
      <c r="G165" s="225">
        <v>333.7</v>
      </c>
      <c r="H165" s="225">
        <v>324.89999999999998</v>
      </c>
      <c r="I165" s="225">
        <v>302.89999999999998</v>
      </c>
      <c r="J165" s="225">
        <v>257.89999999999998</v>
      </c>
      <c r="K165" s="225">
        <v>260.89999999999998</v>
      </c>
      <c r="L165" s="225">
        <v>272.8</v>
      </c>
      <c r="M165" s="225">
        <v>287.10000000000002</v>
      </c>
      <c r="N165" s="225">
        <v>288.3</v>
      </c>
      <c r="O165" s="225">
        <v>286.10000000000002</v>
      </c>
      <c r="P165" s="225">
        <v>276.7</v>
      </c>
      <c r="Q165" s="225">
        <v>269.39999999999998</v>
      </c>
      <c r="R165" s="225">
        <v>244.3</v>
      </c>
      <c r="S165" s="225">
        <v>243.1</v>
      </c>
      <c r="T165" s="225">
        <v>253.6</v>
      </c>
      <c r="U165" s="225">
        <v>278.39999999999998</v>
      </c>
      <c r="V165" s="225">
        <v>293.5</v>
      </c>
      <c r="W165" s="225">
        <v>305</v>
      </c>
      <c r="X165" s="225">
        <v>316.70000000000005</v>
      </c>
      <c r="Y165" s="225">
        <v>299.3</v>
      </c>
      <c r="Z165" s="225">
        <v>286.5</v>
      </c>
      <c r="AA165" s="225">
        <v>276.7</v>
      </c>
      <c r="AB165" s="225">
        <v>273.5</v>
      </c>
      <c r="AC165" s="225">
        <v>257.5</v>
      </c>
      <c r="AD165" s="225">
        <v>245.8</v>
      </c>
      <c r="AE165" s="225">
        <v>233.5</v>
      </c>
      <c r="AF165" s="225">
        <v>227.3</v>
      </c>
      <c r="AG165" s="225">
        <v>203.9</v>
      </c>
      <c r="AH165" s="225">
        <v>199.89999999999998</v>
      </c>
      <c r="AI165" s="225">
        <v>196.4</v>
      </c>
      <c r="AJ165" s="225">
        <v>187.79999999999998</v>
      </c>
      <c r="AK165" s="225">
        <v>183.1</v>
      </c>
      <c r="AL165" s="225">
        <v>188.1</v>
      </c>
      <c r="AM165" s="225">
        <v>193.89999999999998</v>
      </c>
      <c r="AN165" s="225">
        <v>201.9</v>
      </c>
      <c r="AO165" s="225">
        <v>206.4</v>
      </c>
      <c r="AP165" s="225">
        <v>209</v>
      </c>
      <c r="AQ165" s="225">
        <v>209.1</v>
      </c>
      <c r="AR165" s="225"/>
    </row>
    <row r="166" spans="3:44" x14ac:dyDescent="0.2">
      <c r="C166" s="13" t="s">
        <v>97</v>
      </c>
      <c r="D166" s="225">
        <v>138.80000000000001</v>
      </c>
      <c r="E166" s="225">
        <v>130.5</v>
      </c>
      <c r="F166" s="225">
        <v>122.2</v>
      </c>
      <c r="G166" s="225">
        <v>120.7</v>
      </c>
      <c r="H166" s="225">
        <v>125.6</v>
      </c>
      <c r="I166" s="225">
        <v>132.5</v>
      </c>
      <c r="J166" s="225">
        <v>133.30000000000001</v>
      </c>
      <c r="K166" s="225">
        <v>155.9</v>
      </c>
      <c r="L166" s="225">
        <v>153.6</v>
      </c>
      <c r="M166" s="225">
        <v>161.19999999999999</v>
      </c>
      <c r="N166" s="225">
        <v>161</v>
      </c>
      <c r="O166" s="225">
        <v>178.4</v>
      </c>
      <c r="P166" s="225">
        <v>180.5</v>
      </c>
      <c r="Q166" s="225">
        <v>182.2</v>
      </c>
      <c r="R166" s="225">
        <v>197.1</v>
      </c>
      <c r="S166" s="225">
        <v>196</v>
      </c>
      <c r="T166" s="225">
        <v>210.89999999999998</v>
      </c>
      <c r="U166" s="225">
        <v>227</v>
      </c>
      <c r="V166" s="225">
        <v>241.2</v>
      </c>
      <c r="W166" s="225">
        <v>255.6</v>
      </c>
      <c r="X166" s="225">
        <v>268.89999999999998</v>
      </c>
      <c r="Y166" s="225">
        <v>278.3</v>
      </c>
      <c r="Z166" s="225">
        <v>280.39999999999998</v>
      </c>
      <c r="AA166" s="225">
        <v>283.89999999999998</v>
      </c>
      <c r="AB166" s="225">
        <v>293.5</v>
      </c>
      <c r="AC166" s="225">
        <v>300.5</v>
      </c>
      <c r="AD166" s="225">
        <v>304.8</v>
      </c>
      <c r="AE166" s="225">
        <v>304</v>
      </c>
      <c r="AF166" s="225">
        <v>309.5</v>
      </c>
      <c r="AG166" s="225">
        <v>277</v>
      </c>
      <c r="AH166" s="225">
        <v>246.8</v>
      </c>
      <c r="AI166" s="225">
        <v>230.3</v>
      </c>
      <c r="AJ166" s="225">
        <v>207.8</v>
      </c>
      <c r="AK166" s="225">
        <v>192.2</v>
      </c>
      <c r="AL166" s="225">
        <v>193.5</v>
      </c>
      <c r="AM166" s="225">
        <v>202.8</v>
      </c>
      <c r="AN166" s="225">
        <v>215.5</v>
      </c>
      <c r="AO166" s="225">
        <v>217.3</v>
      </c>
      <c r="AP166" s="225">
        <v>223.60000000000002</v>
      </c>
      <c r="AQ166" s="225">
        <v>236.6</v>
      </c>
      <c r="AR166" s="225"/>
    </row>
    <row r="167" spans="3:44" x14ac:dyDescent="0.2">
      <c r="C167" s="138" t="s">
        <v>41</v>
      </c>
      <c r="D167" s="224">
        <v>221.4</v>
      </c>
      <c r="E167" s="224">
        <v>219.1</v>
      </c>
      <c r="F167" s="224">
        <v>226.6</v>
      </c>
      <c r="G167" s="224">
        <v>226.1</v>
      </c>
      <c r="H167" s="224">
        <v>223.7</v>
      </c>
      <c r="I167" s="224">
        <v>219.5</v>
      </c>
      <c r="J167" s="224">
        <v>217.6</v>
      </c>
      <c r="K167" s="224">
        <v>215.7</v>
      </c>
      <c r="L167" s="224">
        <v>214.6</v>
      </c>
      <c r="M167" s="224">
        <v>211.5</v>
      </c>
      <c r="N167" s="224">
        <v>206.4</v>
      </c>
      <c r="O167" s="224">
        <v>203.1</v>
      </c>
      <c r="P167" s="224">
        <v>193.1</v>
      </c>
      <c r="Q167" s="224">
        <v>182.7</v>
      </c>
      <c r="R167" s="224">
        <v>175.9</v>
      </c>
      <c r="S167" s="224">
        <v>177.80000000000018</v>
      </c>
      <c r="T167" s="224">
        <v>179.09999999999991</v>
      </c>
      <c r="U167" s="224">
        <v>179.69999999999982</v>
      </c>
      <c r="V167" s="224">
        <v>179.69999999999982</v>
      </c>
      <c r="W167" s="224">
        <v>182</v>
      </c>
      <c r="X167" s="224">
        <v>187.19999999999982</v>
      </c>
      <c r="Y167" s="224">
        <v>187.69999999999982</v>
      </c>
      <c r="Z167" s="224">
        <v>188.80000000000018</v>
      </c>
      <c r="AA167" s="224">
        <v>203.09999999999991</v>
      </c>
      <c r="AB167" s="224">
        <v>212.90000000000009</v>
      </c>
      <c r="AC167" s="224">
        <v>219.80000000000018</v>
      </c>
      <c r="AD167" s="224">
        <v>226.19999999999982</v>
      </c>
      <c r="AE167" s="224">
        <v>231.30000000000018</v>
      </c>
      <c r="AF167" s="224">
        <v>228.5</v>
      </c>
      <c r="AG167" s="224">
        <v>227.09999999999991</v>
      </c>
      <c r="AH167" s="224">
        <v>244.5</v>
      </c>
      <c r="AI167" s="224">
        <v>247.5</v>
      </c>
      <c r="AJ167" s="224">
        <v>242.90000000000009</v>
      </c>
      <c r="AK167" s="224">
        <v>239.39999999999986</v>
      </c>
      <c r="AL167" s="224">
        <v>238.29999999999995</v>
      </c>
      <c r="AM167" s="224">
        <v>241.70000000000005</v>
      </c>
      <c r="AN167" s="224">
        <v>248.4</v>
      </c>
      <c r="AO167" s="224">
        <v>247.9</v>
      </c>
      <c r="AP167" s="224">
        <v>251.2</v>
      </c>
      <c r="AQ167" s="224">
        <v>256.3</v>
      </c>
      <c r="AR167" s="224">
        <v>244.1</v>
      </c>
    </row>
    <row r="168" spans="3:44" x14ac:dyDescent="0.2">
      <c r="C168" s="34" t="s">
        <v>44</v>
      </c>
      <c r="D168" s="223">
        <v>1184.9000000000001</v>
      </c>
      <c r="E168" s="223">
        <v>1094.0999999999999</v>
      </c>
      <c r="F168" s="223">
        <v>1076.5</v>
      </c>
      <c r="G168" s="223">
        <v>1045.7</v>
      </c>
      <c r="H168" s="223">
        <v>909.3</v>
      </c>
      <c r="I168" s="223">
        <v>865</v>
      </c>
      <c r="J168" s="223">
        <v>927.7</v>
      </c>
      <c r="K168" s="223">
        <v>1036.9000000000001</v>
      </c>
      <c r="L168" s="223">
        <v>1142.3</v>
      </c>
      <c r="M168" s="223">
        <v>1267.8</v>
      </c>
      <c r="N168" s="223">
        <v>1367.8</v>
      </c>
      <c r="O168" s="223">
        <v>1425.4</v>
      </c>
      <c r="P168" s="223">
        <v>1337.9</v>
      </c>
      <c r="Q168" s="223">
        <v>1217.5</v>
      </c>
      <c r="R168" s="223">
        <v>1183.9000000000001</v>
      </c>
      <c r="S168" s="223">
        <v>1251.3</v>
      </c>
      <c r="T168" s="223">
        <v>1270.9000000000001</v>
      </c>
      <c r="U168" s="223">
        <v>1371.2</v>
      </c>
      <c r="V168" s="223">
        <v>1481.6</v>
      </c>
      <c r="W168" s="223">
        <v>1654.4</v>
      </c>
      <c r="X168" s="223">
        <v>1858.3</v>
      </c>
      <c r="Y168" s="223">
        <v>1991.6</v>
      </c>
      <c r="Z168" s="223">
        <v>2072.1999999999998</v>
      </c>
      <c r="AA168" s="223">
        <v>2163.4</v>
      </c>
      <c r="AB168" s="223">
        <v>2273.1</v>
      </c>
      <c r="AC168" s="223">
        <v>2449.3000000000002</v>
      </c>
      <c r="AD168" s="223">
        <v>2613.4</v>
      </c>
      <c r="AE168" s="223">
        <v>2754.5</v>
      </c>
      <c r="AF168" s="223">
        <v>2438.3000000000002</v>
      </c>
      <c r="AG168" s="223">
        <v>1891.3</v>
      </c>
      <c r="AH168" s="223">
        <v>1654.1</v>
      </c>
      <c r="AI168" s="223">
        <v>1404.2</v>
      </c>
      <c r="AJ168" s="223">
        <v>1173.0999999999999</v>
      </c>
      <c r="AK168" s="223">
        <v>1032</v>
      </c>
      <c r="AL168" s="223">
        <v>1001.9</v>
      </c>
      <c r="AM168" s="223">
        <v>1069.4000000000001</v>
      </c>
      <c r="AN168" s="223">
        <v>1085.2</v>
      </c>
      <c r="AO168" s="223">
        <v>1131.9000000000001</v>
      </c>
      <c r="AP168" s="223">
        <v>1209.0999999999999</v>
      </c>
      <c r="AQ168" s="223">
        <v>1295.2</v>
      </c>
      <c r="AR168" s="223">
        <v>1283.3</v>
      </c>
    </row>
    <row r="169" spans="3:44" x14ac:dyDescent="0.2">
      <c r="C169" s="34" t="s">
        <v>45</v>
      </c>
      <c r="D169" s="223">
        <v>6464.2000000000007</v>
      </c>
      <c r="E169" s="223">
        <v>6550.8</v>
      </c>
      <c r="F169" s="223">
        <v>6633.8</v>
      </c>
      <c r="G169" s="223">
        <v>6684.6</v>
      </c>
      <c r="H169" s="223">
        <v>6678.4</v>
      </c>
      <c r="I169" s="223">
        <v>6731.1</v>
      </c>
      <c r="J169" s="223">
        <v>7020.2</v>
      </c>
      <c r="K169" s="223">
        <v>7445.7999999999993</v>
      </c>
      <c r="L169" s="223">
        <v>7756.2000000000007</v>
      </c>
      <c r="M169" s="223">
        <v>8127.5</v>
      </c>
      <c r="N169" s="223">
        <v>8509</v>
      </c>
      <c r="O169" s="223">
        <v>8790.4</v>
      </c>
      <c r="P169" s="223">
        <v>8860.8000000000011</v>
      </c>
      <c r="Q169" s="223">
        <v>8787</v>
      </c>
      <c r="R169" s="223">
        <v>8854.1</v>
      </c>
      <c r="S169" s="223">
        <v>9053.6</v>
      </c>
      <c r="T169" s="223">
        <v>9121.2999999999993</v>
      </c>
      <c r="U169" s="223">
        <v>9442.5</v>
      </c>
      <c r="V169" s="223">
        <v>9864.5999999999985</v>
      </c>
      <c r="W169" s="223">
        <v>10308.700000000001</v>
      </c>
      <c r="X169" s="223">
        <v>10788.6</v>
      </c>
      <c r="Y169" s="223">
        <v>11214.3</v>
      </c>
      <c r="Z169" s="223">
        <v>11613.900000000001</v>
      </c>
      <c r="AA169" s="223">
        <v>12103</v>
      </c>
      <c r="AB169" s="223">
        <v>12683.7</v>
      </c>
      <c r="AC169" s="223">
        <v>13331.899999999998</v>
      </c>
      <c r="AD169" s="223">
        <v>14070.199999999999</v>
      </c>
      <c r="AE169" s="223">
        <v>14669.100000000002</v>
      </c>
      <c r="AF169" s="223">
        <v>15079.300000000001</v>
      </c>
      <c r="AG169" s="223">
        <v>14671.1</v>
      </c>
      <c r="AH169" s="223">
        <v>14634.099999999999</v>
      </c>
      <c r="AI169" s="223">
        <v>14515.5</v>
      </c>
      <c r="AJ169" s="223">
        <v>14169.000000000002</v>
      </c>
      <c r="AK169" s="223">
        <v>13978.1</v>
      </c>
      <c r="AL169" s="223">
        <v>14208.4</v>
      </c>
      <c r="AM169" s="223">
        <v>14601.199999999997</v>
      </c>
      <c r="AN169" s="223">
        <v>14875</v>
      </c>
      <c r="AO169" s="223">
        <v>15251.1</v>
      </c>
      <c r="AP169" s="223">
        <v>15554.699999999999</v>
      </c>
      <c r="AQ169" s="223">
        <v>16024.7</v>
      </c>
      <c r="AR169" s="223">
        <v>15385.5</v>
      </c>
    </row>
    <row r="170" spans="3:44" x14ac:dyDescent="0.2">
      <c r="C170" s="139" t="s">
        <v>78</v>
      </c>
      <c r="D170" s="226">
        <v>3091.6</v>
      </c>
      <c r="E170" s="226">
        <v>3085.3</v>
      </c>
      <c r="F170" s="226">
        <v>3069.5</v>
      </c>
      <c r="G170" s="226">
        <v>3038.1</v>
      </c>
      <c r="H170" s="226">
        <v>2971.2</v>
      </c>
      <c r="I170" s="226">
        <v>2988.4</v>
      </c>
      <c r="J170" s="226">
        <v>3134.4</v>
      </c>
      <c r="K170" s="226">
        <v>3348.2</v>
      </c>
      <c r="L170" s="226">
        <v>3498</v>
      </c>
      <c r="M170" s="226">
        <v>3637.5</v>
      </c>
      <c r="N170" s="226">
        <v>3736.1</v>
      </c>
      <c r="O170" s="226">
        <v>3775.3</v>
      </c>
      <c r="P170" s="226">
        <v>3746.9</v>
      </c>
      <c r="Q170" s="226">
        <v>3652.5</v>
      </c>
      <c r="R170" s="226">
        <v>3654.5</v>
      </c>
      <c r="S170" s="226">
        <v>3769.1</v>
      </c>
      <c r="T170" s="226">
        <v>3802.1</v>
      </c>
      <c r="U170" s="226">
        <v>3930.8</v>
      </c>
      <c r="V170" s="226">
        <v>4109.5</v>
      </c>
      <c r="W170" s="226">
        <v>4278.3</v>
      </c>
      <c r="X170" s="226">
        <v>4505.8</v>
      </c>
      <c r="Y170" s="226">
        <v>4621.1000000000004</v>
      </c>
      <c r="Z170" s="226">
        <v>4778.8</v>
      </c>
      <c r="AA170" s="226">
        <v>4996</v>
      </c>
      <c r="AB170" s="226">
        <v>5277.6</v>
      </c>
      <c r="AC170" s="226">
        <v>5499.4</v>
      </c>
      <c r="AD170" s="226">
        <v>5724.1</v>
      </c>
      <c r="AE170" s="226">
        <v>6046.1</v>
      </c>
      <c r="AF170" s="226">
        <v>6140.8</v>
      </c>
      <c r="AG170" s="226">
        <v>5824.2</v>
      </c>
      <c r="AH170" s="226">
        <v>5737.3</v>
      </c>
      <c r="AI170" s="226">
        <v>5669</v>
      </c>
      <c r="AJ170" s="226">
        <v>5458.6</v>
      </c>
      <c r="AK170" s="226">
        <v>5306.6</v>
      </c>
      <c r="AL170" s="226">
        <v>5379.7</v>
      </c>
      <c r="AM170" s="226">
        <v>5574.2</v>
      </c>
      <c r="AN170" s="226">
        <v>5673.6</v>
      </c>
      <c r="AO170" s="226">
        <v>5793.8</v>
      </c>
      <c r="AP170" s="226">
        <v>5838.8</v>
      </c>
      <c r="AQ170" s="226">
        <v>6052.6</v>
      </c>
      <c r="AR170" s="226">
        <v>5555.1</v>
      </c>
    </row>
    <row r="171" spans="3:44" x14ac:dyDescent="0.2">
      <c r="C171" s="139" t="s">
        <v>79</v>
      </c>
      <c r="D171" s="226">
        <v>191</v>
      </c>
      <c r="E171" s="226">
        <v>193.9</v>
      </c>
      <c r="F171" s="226">
        <v>198.1</v>
      </c>
      <c r="G171" s="226">
        <v>203.8</v>
      </c>
      <c r="H171" s="226">
        <v>200.9</v>
      </c>
      <c r="I171" s="226">
        <v>203</v>
      </c>
      <c r="J171" s="226">
        <v>196.4</v>
      </c>
      <c r="K171" s="226">
        <v>207.7</v>
      </c>
      <c r="L171" s="226">
        <v>193.3</v>
      </c>
      <c r="M171" s="226">
        <v>205.8</v>
      </c>
      <c r="N171" s="226">
        <v>226.6</v>
      </c>
      <c r="O171" s="226">
        <v>242.8</v>
      </c>
      <c r="P171" s="226">
        <v>240.1</v>
      </c>
      <c r="Q171" s="226">
        <v>237.9</v>
      </c>
      <c r="R171" s="226">
        <v>245.8</v>
      </c>
      <c r="S171" s="226">
        <v>249.9</v>
      </c>
      <c r="T171" s="226">
        <v>265.8</v>
      </c>
      <c r="U171" s="226">
        <v>285.89999999999998</v>
      </c>
      <c r="V171" s="226">
        <v>311</v>
      </c>
      <c r="W171" s="226">
        <v>336.2</v>
      </c>
      <c r="X171" s="226">
        <v>355.4</v>
      </c>
      <c r="Y171" s="226">
        <v>366</v>
      </c>
      <c r="Z171" s="226">
        <v>380.1</v>
      </c>
      <c r="AA171" s="226">
        <v>380.7</v>
      </c>
      <c r="AB171" s="226">
        <v>398</v>
      </c>
      <c r="AC171" s="226">
        <v>418.3</v>
      </c>
      <c r="AD171" s="226">
        <v>445.4</v>
      </c>
      <c r="AE171" s="226">
        <v>443.4</v>
      </c>
      <c r="AF171" s="226">
        <v>456.1</v>
      </c>
      <c r="AG171" s="226">
        <v>450.1</v>
      </c>
      <c r="AH171" s="226">
        <v>441.7</v>
      </c>
      <c r="AI171" s="226">
        <v>446.9</v>
      </c>
      <c r="AJ171" s="226">
        <v>427.1</v>
      </c>
      <c r="AK171" s="226">
        <v>417.1</v>
      </c>
      <c r="AL171" s="226">
        <v>419.6</v>
      </c>
      <c r="AM171" s="226">
        <v>439.4</v>
      </c>
      <c r="AN171" s="226">
        <v>458.2</v>
      </c>
      <c r="AO171" s="226">
        <v>493.1</v>
      </c>
      <c r="AP171" s="226">
        <v>511.7</v>
      </c>
      <c r="AQ171" s="226">
        <v>529.70000000000005</v>
      </c>
      <c r="AR171" s="226">
        <v>541</v>
      </c>
    </row>
    <row r="172" spans="3:44" x14ac:dyDescent="0.2">
      <c r="C172" s="139" t="s">
        <v>80</v>
      </c>
      <c r="D172" s="226">
        <v>336.3</v>
      </c>
      <c r="E172" s="226">
        <v>338.7</v>
      </c>
      <c r="F172" s="226">
        <v>336.6</v>
      </c>
      <c r="G172" s="226">
        <v>338.8</v>
      </c>
      <c r="H172" s="226">
        <v>334.9</v>
      </c>
      <c r="I172" s="226">
        <v>334</v>
      </c>
      <c r="J172" s="226">
        <v>335.9</v>
      </c>
      <c r="K172" s="226">
        <v>340</v>
      </c>
      <c r="L172" s="226">
        <v>335.9</v>
      </c>
      <c r="M172" s="226">
        <v>344.5</v>
      </c>
      <c r="N172" s="226">
        <v>354</v>
      </c>
      <c r="O172" s="226">
        <v>361.1</v>
      </c>
      <c r="P172" s="226">
        <v>359</v>
      </c>
      <c r="Q172" s="226">
        <v>351.5</v>
      </c>
      <c r="R172" s="226">
        <v>351.9</v>
      </c>
      <c r="S172" s="226">
        <v>351.1</v>
      </c>
      <c r="T172" s="226">
        <v>347.3</v>
      </c>
      <c r="U172" s="226">
        <v>348.1</v>
      </c>
      <c r="V172" s="226">
        <v>351</v>
      </c>
      <c r="W172" s="226">
        <v>357.2</v>
      </c>
      <c r="X172" s="226">
        <v>362.1</v>
      </c>
      <c r="Y172" s="226">
        <v>362.8</v>
      </c>
      <c r="Z172" s="226">
        <v>366.7</v>
      </c>
      <c r="AA172" s="226">
        <v>368</v>
      </c>
      <c r="AB172" s="226">
        <v>370</v>
      </c>
      <c r="AC172" s="226">
        <v>377</v>
      </c>
      <c r="AD172" s="226">
        <v>390.4</v>
      </c>
      <c r="AE172" s="226">
        <v>405.1</v>
      </c>
      <c r="AF172" s="226">
        <v>413.6</v>
      </c>
      <c r="AG172" s="226">
        <v>407.1</v>
      </c>
      <c r="AH172" s="226">
        <v>402.3</v>
      </c>
      <c r="AI172" s="226">
        <v>389</v>
      </c>
      <c r="AJ172" s="226">
        <v>381</v>
      </c>
      <c r="AK172" s="226">
        <v>369.2</v>
      </c>
      <c r="AL172" s="226">
        <v>361.7</v>
      </c>
      <c r="AM172" s="226">
        <v>356.8</v>
      </c>
      <c r="AN172" s="226">
        <v>359.5</v>
      </c>
      <c r="AO172" s="226">
        <v>357.5</v>
      </c>
      <c r="AP172" s="226">
        <v>356.9</v>
      </c>
      <c r="AQ172" s="226">
        <v>357.7</v>
      </c>
      <c r="AR172" s="226">
        <v>356.5</v>
      </c>
    </row>
    <row r="173" spans="3:44" x14ac:dyDescent="0.2">
      <c r="C173" s="139" t="s">
        <v>81</v>
      </c>
      <c r="D173" s="226">
        <v>39.4</v>
      </c>
      <c r="E173" s="226">
        <v>39.4</v>
      </c>
      <c r="F173" s="226">
        <v>40</v>
      </c>
      <c r="G173" s="226">
        <v>40.700000000000003</v>
      </c>
      <c r="H173" s="226">
        <v>41.4</v>
      </c>
      <c r="I173" s="226">
        <v>42.2</v>
      </c>
      <c r="J173" s="226">
        <v>42.5</v>
      </c>
      <c r="K173" s="226">
        <v>43.5</v>
      </c>
      <c r="L173" s="226">
        <v>44</v>
      </c>
      <c r="M173" s="226">
        <v>44.8</v>
      </c>
      <c r="N173" s="226">
        <v>45.6</v>
      </c>
      <c r="O173" s="226">
        <v>51.6</v>
      </c>
      <c r="P173" s="226">
        <v>53.4</v>
      </c>
      <c r="Q173" s="226">
        <v>49.8</v>
      </c>
      <c r="R173" s="226">
        <v>42.5</v>
      </c>
      <c r="S173" s="226">
        <v>43.6</v>
      </c>
      <c r="T173" s="226">
        <v>48.4</v>
      </c>
      <c r="U173" s="226">
        <v>60</v>
      </c>
      <c r="V173" s="226">
        <v>76.7</v>
      </c>
      <c r="W173" s="226">
        <v>91</v>
      </c>
      <c r="X173" s="226">
        <v>116.5</v>
      </c>
      <c r="Y173" s="226">
        <v>123.4</v>
      </c>
      <c r="Z173" s="226">
        <v>131.4</v>
      </c>
      <c r="AA173" s="226">
        <v>145.9</v>
      </c>
      <c r="AB173" s="226">
        <v>157.19999999999999</v>
      </c>
      <c r="AC173" s="226">
        <v>172.8</v>
      </c>
      <c r="AD173" s="226">
        <v>198.7</v>
      </c>
      <c r="AE173" s="226">
        <v>206.6</v>
      </c>
      <c r="AF173" s="226">
        <v>218.4</v>
      </c>
      <c r="AG173" s="226">
        <v>192.5</v>
      </c>
      <c r="AH173" s="226">
        <v>182.8</v>
      </c>
      <c r="AI173" s="226">
        <v>174.6</v>
      </c>
      <c r="AJ173" s="226">
        <v>168.8</v>
      </c>
      <c r="AK173" s="226">
        <v>159.19999999999999</v>
      </c>
      <c r="AL173" s="226">
        <v>173.2</v>
      </c>
      <c r="AM173" s="226">
        <v>183</v>
      </c>
      <c r="AN173" s="226">
        <v>192.7</v>
      </c>
      <c r="AO173" s="226">
        <v>201.6</v>
      </c>
      <c r="AP173" s="226">
        <v>219.6</v>
      </c>
      <c r="AQ173" s="226">
        <v>227.3</v>
      </c>
      <c r="AR173" s="226">
        <v>225</v>
      </c>
    </row>
    <row r="174" spans="3:44" x14ac:dyDescent="0.2">
      <c r="C174" s="139" t="s">
        <v>284</v>
      </c>
      <c r="D174" s="226">
        <v>39.4</v>
      </c>
      <c r="E174" s="226">
        <v>39.4</v>
      </c>
      <c r="F174" s="226">
        <v>40</v>
      </c>
      <c r="G174" s="226">
        <v>40.700000000000003</v>
      </c>
      <c r="H174" s="226">
        <v>41.4</v>
      </c>
      <c r="I174" s="226">
        <v>42.2</v>
      </c>
      <c r="J174" s="226">
        <v>42.5</v>
      </c>
      <c r="K174" s="226">
        <v>43.5</v>
      </c>
      <c r="L174" s="226">
        <v>44</v>
      </c>
      <c r="M174" s="226">
        <v>44.8</v>
      </c>
      <c r="N174" s="226">
        <v>45.6</v>
      </c>
      <c r="O174" s="226">
        <v>51.6</v>
      </c>
      <c r="P174" s="226">
        <v>53.4</v>
      </c>
      <c r="Q174" s="226">
        <v>49.8</v>
      </c>
      <c r="R174" s="226">
        <v>42.5</v>
      </c>
      <c r="S174" s="226">
        <v>43.6</v>
      </c>
      <c r="T174" s="226">
        <v>48.4</v>
      </c>
      <c r="U174" s="226">
        <v>60</v>
      </c>
      <c r="V174" s="226">
        <v>76.7</v>
      </c>
      <c r="W174" s="226">
        <v>91</v>
      </c>
      <c r="X174" s="226">
        <v>116.5</v>
      </c>
      <c r="Y174" s="226">
        <v>123.4</v>
      </c>
      <c r="Z174" s="226">
        <v>131.4</v>
      </c>
      <c r="AA174" s="226">
        <v>145.9</v>
      </c>
      <c r="AB174" s="226">
        <v>157.19999999999999</v>
      </c>
      <c r="AC174" s="226">
        <v>172.8</v>
      </c>
      <c r="AD174" s="226">
        <v>198.7</v>
      </c>
      <c r="AE174" s="226">
        <v>206.6</v>
      </c>
      <c r="AF174" s="226">
        <v>218.4</v>
      </c>
      <c r="AG174" s="226">
        <v>192.5</v>
      </c>
      <c r="AH174" s="226">
        <v>182.8</v>
      </c>
      <c r="AI174" s="226">
        <v>174.6</v>
      </c>
      <c r="AJ174" s="226">
        <v>168.8</v>
      </c>
      <c r="AK174" s="226">
        <v>159.19999999999999</v>
      </c>
      <c r="AL174" s="226">
        <v>173.2</v>
      </c>
      <c r="AM174" s="226">
        <v>183</v>
      </c>
      <c r="AN174" s="226">
        <v>192.7</v>
      </c>
      <c r="AO174" s="226">
        <v>201.6</v>
      </c>
      <c r="AP174" s="226">
        <v>219.6</v>
      </c>
      <c r="AQ174" s="226">
        <v>227.3</v>
      </c>
      <c r="AR174" s="226">
        <v>225</v>
      </c>
    </row>
    <row r="175" spans="3:44" x14ac:dyDescent="0.2">
      <c r="C175" s="139" t="s">
        <v>286</v>
      </c>
      <c r="D175" s="226">
        <v>0</v>
      </c>
      <c r="E175" s="226">
        <v>0</v>
      </c>
      <c r="F175" s="226">
        <v>0</v>
      </c>
      <c r="G175" s="226">
        <v>0</v>
      </c>
      <c r="H175" s="226">
        <v>0</v>
      </c>
      <c r="I175" s="226">
        <v>0</v>
      </c>
      <c r="J175" s="226">
        <v>0</v>
      </c>
      <c r="K175" s="226">
        <v>0</v>
      </c>
      <c r="L175" s="226">
        <v>0</v>
      </c>
      <c r="M175" s="226">
        <v>0</v>
      </c>
      <c r="N175" s="226">
        <v>0</v>
      </c>
      <c r="O175" s="226">
        <v>0</v>
      </c>
      <c r="P175" s="226">
        <v>0</v>
      </c>
      <c r="Q175" s="226">
        <v>0</v>
      </c>
      <c r="R175" s="226">
        <v>0</v>
      </c>
      <c r="S175" s="226">
        <v>0</v>
      </c>
      <c r="T175" s="226">
        <v>0</v>
      </c>
      <c r="U175" s="226">
        <v>0</v>
      </c>
      <c r="V175" s="226">
        <v>0</v>
      </c>
      <c r="W175" s="226">
        <v>0</v>
      </c>
      <c r="X175" s="226">
        <v>0</v>
      </c>
      <c r="Y175" s="226">
        <v>0</v>
      </c>
      <c r="Z175" s="226">
        <v>0</v>
      </c>
      <c r="AA175" s="226">
        <v>0</v>
      </c>
      <c r="AB175" s="226">
        <v>0</v>
      </c>
      <c r="AC175" s="226">
        <v>0</v>
      </c>
      <c r="AD175" s="226">
        <v>0</v>
      </c>
      <c r="AE175" s="226">
        <v>0</v>
      </c>
      <c r="AF175" s="226">
        <v>0</v>
      </c>
      <c r="AG175" s="226">
        <v>0</v>
      </c>
      <c r="AH175" s="226">
        <v>0</v>
      </c>
      <c r="AI175" s="226">
        <v>0</v>
      </c>
      <c r="AJ175" s="226">
        <v>0</v>
      </c>
      <c r="AK175" s="226">
        <v>0</v>
      </c>
      <c r="AL175" s="226">
        <v>0</v>
      </c>
      <c r="AM175" s="226">
        <v>0</v>
      </c>
      <c r="AN175" s="226">
        <v>0</v>
      </c>
      <c r="AO175" s="226">
        <v>0</v>
      </c>
      <c r="AP175" s="226">
        <v>0</v>
      </c>
      <c r="AQ175" s="226">
        <v>0</v>
      </c>
      <c r="AR175" s="226">
        <v>0</v>
      </c>
    </row>
    <row r="176" spans="3:44" x14ac:dyDescent="0.2">
      <c r="C176" s="139" t="s">
        <v>136</v>
      </c>
      <c r="D176" s="226">
        <v>386.4</v>
      </c>
      <c r="E176" s="226">
        <v>392.9</v>
      </c>
      <c r="F176" s="226">
        <v>418.5</v>
      </c>
      <c r="G176" s="226">
        <v>424.3</v>
      </c>
      <c r="H176" s="226">
        <v>432.8</v>
      </c>
      <c r="I176" s="226">
        <v>420.3</v>
      </c>
      <c r="J176" s="226">
        <v>449.2</v>
      </c>
      <c r="K176" s="226">
        <v>483.5</v>
      </c>
      <c r="L176" s="226">
        <v>542.1</v>
      </c>
      <c r="M176" s="226">
        <v>589.5</v>
      </c>
      <c r="N176" s="226">
        <v>636.79999999999995</v>
      </c>
      <c r="O176" s="226">
        <v>692.2</v>
      </c>
      <c r="P176" s="226">
        <v>737.9</v>
      </c>
      <c r="Q176" s="226">
        <v>769.3</v>
      </c>
      <c r="R176" s="226">
        <v>768</v>
      </c>
      <c r="S176" s="226">
        <v>778.9</v>
      </c>
      <c r="T176" s="226">
        <v>816.5</v>
      </c>
      <c r="U176" s="226">
        <v>882.5</v>
      </c>
      <c r="V176" s="226">
        <v>955.7</v>
      </c>
      <c r="W176" s="226">
        <v>1034.8</v>
      </c>
      <c r="X176" s="226">
        <v>1127.5</v>
      </c>
      <c r="Y176" s="226">
        <v>1307.0999999999999</v>
      </c>
      <c r="Z176" s="226">
        <v>1417.6</v>
      </c>
      <c r="AA176" s="226">
        <v>1510.8</v>
      </c>
      <c r="AB176" s="226">
        <v>1624.3</v>
      </c>
      <c r="AC176" s="226">
        <v>1783.4</v>
      </c>
      <c r="AD176" s="226">
        <v>1990.6</v>
      </c>
      <c r="AE176" s="226">
        <v>2120.1</v>
      </c>
      <c r="AF176" s="226">
        <v>2282</v>
      </c>
      <c r="AG176" s="226">
        <v>2186.9</v>
      </c>
      <c r="AH176" s="226">
        <v>2180.6999999999998</v>
      </c>
      <c r="AI176" s="226">
        <v>2135.8000000000002</v>
      </c>
      <c r="AJ176" s="226">
        <v>2087.8000000000002</v>
      </c>
      <c r="AK176" s="226">
        <v>2065.6</v>
      </c>
      <c r="AL176" s="226">
        <v>2152.8000000000002</v>
      </c>
      <c r="AM176" s="226">
        <v>2263.1999999999998</v>
      </c>
      <c r="AN176" s="226">
        <v>2295.1</v>
      </c>
      <c r="AO176" s="226">
        <v>2390.5</v>
      </c>
      <c r="AP176" s="226">
        <v>2447.1</v>
      </c>
      <c r="AQ176" s="226">
        <v>2609.1</v>
      </c>
      <c r="AR176" s="226">
        <v>2565.1</v>
      </c>
    </row>
    <row r="177" spans="3:44" x14ac:dyDescent="0.2">
      <c r="C177" s="151" t="s">
        <v>83</v>
      </c>
      <c r="D177" s="223">
        <v>1703.6</v>
      </c>
      <c r="E177" s="223">
        <v>1771.6</v>
      </c>
      <c r="F177" s="223">
        <v>1796.3</v>
      </c>
      <c r="G177" s="223">
        <v>1853</v>
      </c>
      <c r="H177" s="223">
        <v>1893.6</v>
      </c>
      <c r="I177" s="223">
        <v>1959.5</v>
      </c>
      <c r="J177" s="223">
        <v>2033.4</v>
      </c>
      <c r="K177" s="223">
        <v>2158.9</v>
      </c>
      <c r="L177" s="223">
        <v>2225.6999999999998</v>
      </c>
      <c r="M177" s="223">
        <v>2345.8000000000002</v>
      </c>
      <c r="N177" s="223">
        <v>2485.9</v>
      </c>
      <c r="O177" s="223">
        <v>2594.2000000000003</v>
      </c>
      <c r="P177" s="223">
        <v>2631.5</v>
      </c>
      <c r="Q177" s="223">
        <v>2614.1999999999998</v>
      </c>
      <c r="R177" s="223">
        <v>2665.1</v>
      </c>
      <c r="S177" s="223">
        <v>2708</v>
      </c>
      <c r="T177" s="223">
        <v>2692.4</v>
      </c>
      <c r="U177" s="223">
        <v>2761.3</v>
      </c>
      <c r="V177" s="223">
        <v>2838.2</v>
      </c>
      <c r="W177" s="223">
        <v>2918</v>
      </c>
      <c r="X177" s="223">
        <v>3003.9</v>
      </c>
      <c r="Y177" s="223">
        <v>3080.6</v>
      </c>
      <c r="Z177" s="223">
        <v>3150.1</v>
      </c>
      <c r="AA177" s="223">
        <v>3263.8</v>
      </c>
      <c r="AB177" s="223">
        <v>3355</v>
      </c>
      <c r="AC177" s="223">
        <v>3504.2</v>
      </c>
      <c r="AD177" s="223">
        <v>3673</v>
      </c>
      <c r="AE177" s="223">
        <v>3767.3</v>
      </c>
      <c r="AF177" s="223">
        <v>3874.8</v>
      </c>
      <c r="AG177" s="223">
        <v>3939</v>
      </c>
      <c r="AH177" s="223">
        <v>4023.4</v>
      </c>
      <c r="AI177" s="223">
        <v>4083.6</v>
      </c>
      <c r="AJ177" s="223">
        <v>4025</v>
      </c>
      <c r="AK177" s="223">
        <v>4029.1</v>
      </c>
      <c r="AL177" s="223">
        <v>4096.6000000000004</v>
      </c>
      <c r="AM177" s="223">
        <v>4142.8</v>
      </c>
      <c r="AN177" s="223">
        <v>4214</v>
      </c>
      <c r="AO177" s="223">
        <v>4285.2</v>
      </c>
      <c r="AP177" s="223">
        <v>4428.7</v>
      </c>
      <c r="AQ177" s="223">
        <v>4493.8</v>
      </c>
      <c r="AR177" s="223">
        <v>4517.3</v>
      </c>
    </row>
    <row r="178" spans="3:44" x14ac:dyDescent="0.2">
      <c r="C178" s="139" t="s">
        <v>84</v>
      </c>
      <c r="D178" s="223">
        <v>715.9</v>
      </c>
      <c r="E178" s="223">
        <v>729</v>
      </c>
      <c r="F178" s="223">
        <v>774.8</v>
      </c>
      <c r="G178" s="223">
        <v>785.9</v>
      </c>
      <c r="H178" s="223">
        <v>803.6</v>
      </c>
      <c r="I178" s="223">
        <v>783.7</v>
      </c>
      <c r="J178" s="223">
        <v>828.4</v>
      </c>
      <c r="K178" s="223">
        <v>864</v>
      </c>
      <c r="L178" s="223">
        <v>917.2</v>
      </c>
      <c r="M178" s="223">
        <v>959.6</v>
      </c>
      <c r="N178" s="223">
        <v>1024</v>
      </c>
      <c r="O178" s="223">
        <v>1073.2</v>
      </c>
      <c r="P178" s="223">
        <v>1092</v>
      </c>
      <c r="Q178" s="223">
        <v>1111.8</v>
      </c>
      <c r="R178" s="223">
        <v>1126.3</v>
      </c>
      <c r="S178" s="223">
        <v>1153</v>
      </c>
      <c r="T178" s="223">
        <v>1148.8</v>
      </c>
      <c r="U178" s="223">
        <v>1173.9000000000001</v>
      </c>
      <c r="V178" s="223">
        <v>1222.5</v>
      </c>
      <c r="W178" s="223">
        <v>1293.2</v>
      </c>
      <c r="X178" s="223">
        <v>1317.4</v>
      </c>
      <c r="Y178" s="223">
        <v>1353.3</v>
      </c>
      <c r="Z178" s="223">
        <v>1389.2</v>
      </c>
      <c r="AA178" s="223">
        <v>1437.8</v>
      </c>
      <c r="AB178" s="223">
        <v>1501.6</v>
      </c>
      <c r="AC178" s="223">
        <v>1576.8</v>
      </c>
      <c r="AD178" s="223">
        <v>1648</v>
      </c>
      <c r="AE178" s="223">
        <v>1680.5</v>
      </c>
      <c r="AF178" s="223">
        <v>1693.6</v>
      </c>
      <c r="AG178" s="223">
        <v>1671.3</v>
      </c>
      <c r="AH178" s="223">
        <v>1665.9</v>
      </c>
      <c r="AI178" s="223">
        <v>1616.6</v>
      </c>
      <c r="AJ178" s="223">
        <v>1620.7</v>
      </c>
      <c r="AK178" s="223">
        <v>1631.3</v>
      </c>
      <c r="AL178" s="223">
        <v>1624.8</v>
      </c>
      <c r="AM178" s="223">
        <v>1641.8</v>
      </c>
      <c r="AN178" s="223">
        <v>1681.9</v>
      </c>
      <c r="AO178" s="223">
        <v>1729.4</v>
      </c>
      <c r="AP178" s="223">
        <v>1751.9</v>
      </c>
      <c r="AQ178" s="223">
        <v>1754.5</v>
      </c>
      <c r="AR178" s="223">
        <v>1625.5</v>
      </c>
    </row>
    <row r="179" spans="3:44" x14ac:dyDescent="0.2">
      <c r="C179" s="34" t="s">
        <v>289</v>
      </c>
      <c r="D179" s="223">
        <v>12652.9</v>
      </c>
      <c r="E179" s="223">
        <v>12349.4</v>
      </c>
      <c r="F179" s="223">
        <v>12243.6</v>
      </c>
      <c r="G179" s="223">
        <v>12201</v>
      </c>
      <c r="H179" s="223">
        <v>11928.2</v>
      </c>
      <c r="I179" s="223">
        <v>11805.9</v>
      </c>
      <c r="J179" s="223">
        <v>12079.5</v>
      </c>
      <c r="K179" s="223">
        <v>12658.4</v>
      </c>
      <c r="L179" s="223">
        <v>13101.7</v>
      </c>
      <c r="M179" s="223">
        <v>13576.5</v>
      </c>
      <c r="N179" s="223">
        <v>14092.4</v>
      </c>
      <c r="O179" s="223">
        <v>14261.4</v>
      </c>
      <c r="P179" s="223">
        <v>14062.9</v>
      </c>
      <c r="Q179" s="223">
        <v>13663.9</v>
      </c>
      <c r="R179" s="223">
        <v>13599.4</v>
      </c>
      <c r="S179" s="223">
        <v>13858.4</v>
      </c>
      <c r="T179" s="223">
        <v>14058.8</v>
      </c>
      <c r="U179" s="223">
        <v>14584.5</v>
      </c>
      <c r="V179" s="223">
        <v>15223.3</v>
      </c>
      <c r="W179" s="223">
        <v>15916.2</v>
      </c>
      <c r="X179" s="223">
        <v>16706.5</v>
      </c>
      <c r="Y179" s="223">
        <v>17244.8</v>
      </c>
      <c r="Z179" s="223">
        <v>17672.5</v>
      </c>
      <c r="AA179" s="223">
        <v>18238.7</v>
      </c>
      <c r="AB179" s="223">
        <v>18906.900000000001</v>
      </c>
      <c r="AC179" s="223">
        <v>19704.400000000001</v>
      </c>
      <c r="AD179" s="223">
        <v>20512.3</v>
      </c>
      <c r="AE179" s="223">
        <v>21173</v>
      </c>
      <c r="AF179" s="223">
        <v>21196.1</v>
      </c>
      <c r="AG179" s="223">
        <v>19852.5</v>
      </c>
      <c r="AH179" s="223">
        <v>19505.900000000001</v>
      </c>
      <c r="AI179" s="223">
        <v>19010.8</v>
      </c>
      <c r="AJ179" s="223">
        <v>18248.099999999999</v>
      </c>
      <c r="AK179" s="223">
        <v>17802.8</v>
      </c>
      <c r="AL179" s="223">
        <v>17987.7</v>
      </c>
      <c r="AM179" s="223">
        <v>18490.8</v>
      </c>
      <c r="AN179" s="223">
        <v>18885.400000000001</v>
      </c>
      <c r="AO179" s="223">
        <v>19382.099999999999</v>
      </c>
      <c r="AP179" s="223">
        <v>19809.099999999999</v>
      </c>
      <c r="AQ179" s="223">
        <v>20364.599999999999</v>
      </c>
      <c r="AR179" s="223">
        <v>19526.3</v>
      </c>
    </row>
    <row r="180" spans="3:44" x14ac:dyDescent="0.2">
      <c r="C180" s="8"/>
      <c r="D180" s="203"/>
      <c r="E180" s="203"/>
      <c r="F180" s="203"/>
      <c r="G180" s="203"/>
      <c r="H180" s="203"/>
      <c r="I180" s="203"/>
      <c r="J180" s="203"/>
      <c r="K180" s="203"/>
      <c r="L180" s="203"/>
      <c r="M180" s="203"/>
      <c r="N180" s="203"/>
      <c r="O180" s="203"/>
      <c r="P180" s="203"/>
      <c r="Q180" s="203"/>
      <c r="R180" s="203"/>
      <c r="S180" s="203"/>
      <c r="T180" s="203"/>
      <c r="U180" s="203"/>
      <c r="V180" s="203"/>
      <c r="W180" s="203"/>
      <c r="X180" s="203"/>
      <c r="Y180" s="203"/>
      <c r="Z180" s="203"/>
      <c r="AA180" s="203"/>
      <c r="AB180" s="203"/>
      <c r="AC180" s="203"/>
      <c r="AD180" s="203"/>
      <c r="AE180" s="203"/>
      <c r="AF180" s="203"/>
      <c r="AG180" s="203"/>
      <c r="AH180" s="203"/>
      <c r="AI180" s="203"/>
      <c r="AJ180" s="203"/>
      <c r="AK180" s="203"/>
      <c r="AL180" s="203"/>
      <c r="AM180" s="203"/>
      <c r="AN180" s="203"/>
      <c r="AO180" s="203"/>
      <c r="AP180" s="203"/>
      <c r="AQ180" s="203"/>
      <c r="AR180" s="203"/>
    </row>
    <row r="181" spans="3:44" ht="20.25" x14ac:dyDescent="0.35">
      <c r="C181" s="296" t="s">
        <v>267</v>
      </c>
    </row>
    <row r="182" spans="3:44" x14ac:dyDescent="0.2">
      <c r="C182" t="s">
        <v>329</v>
      </c>
    </row>
    <row r="184" spans="3:44" x14ac:dyDescent="0.2">
      <c r="C184" s="285" t="s">
        <v>3</v>
      </c>
      <c r="D184" s="286">
        <v>1980</v>
      </c>
      <c r="E184" s="286">
        <v>1981</v>
      </c>
      <c r="F184" s="286">
        <v>1982</v>
      </c>
      <c r="G184" s="286">
        <v>1983</v>
      </c>
      <c r="H184" s="286">
        <v>1984</v>
      </c>
      <c r="I184" s="286">
        <v>1985</v>
      </c>
      <c r="J184" s="286">
        <v>1986</v>
      </c>
      <c r="K184" s="286">
        <v>1987</v>
      </c>
      <c r="L184" s="286">
        <v>1988</v>
      </c>
      <c r="M184" s="286">
        <v>1989</v>
      </c>
      <c r="N184" s="286">
        <v>1990</v>
      </c>
      <c r="O184" s="286">
        <v>1991</v>
      </c>
      <c r="P184" s="286">
        <v>1992</v>
      </c>
      <c r="Q184" s="286">
        <v>1993</v>
      </c>
      <c r="R184" s="286">
        <v>1994</v>
      </c>
      <c r="S184" s="286" t="s">
        <v>6</v>
      </c>
      <c r="T184" s="286" t="s">
        <v>7</v>
      </c>
      <c r="U184" s="286" t="s">
        <v>8</v>
      </c>
      <c r="V184" s="286" t="s">
        <v>9</v>
      </c>
      <c r="W184" s="286" t="s">
        <v>10</v>
      </c>
      <c r="X184" s="286">
        <v>2000</v>
      </c>
      <c r="Y184" s="286">
        <v>2001</v>
      </c>
      <c r="Z184" s="286">
        <v>2002</v>
      </c>
      <c r="AA184" s="286">
        <v>2003</v>
      </c>
      <c r="AB184" s="286">
        <v>2004</v>
      </c>
      <c r="AC184" s="286">
        <v>2005</v>
      </c>
      <c r="AD184" s="286">
        <v>2006</v>
      </c>
      <c r="AE184" s="286">
        <v>2007</v>
      </c>
      <c r="AF184" s="286">
        <v>2008</v>
      </c>
      <c r="AG184" s="286">
        <v>2009</v>
      </c>
      <c r="AH184" s="286">
        <v>2010</v>
      </c>
      <c r="AI184" s="286">
        <v>2011</v>
      </c>
      <c r="AJ184" s="286">
        <v>2012</v>
      </c>
      <c r="AK184" s="286">
        <v>2013</v>
      </c>
      <c r="AL184" s="286">
        <v>2014</v>
      </c>
      <c r="AM184" s="286" t="s">
        <v>259</v>
      </c>
      <c r="AN184" s="286">
        <v>2016</v>
      </c>
      <c r="AO184" s="286">
        <v>2017</v>
      </c>
      <c r="AP184" s="286">
        <v>2018</v>
      </c>
      <c r="AQ184" s="286">
        <v>2019</v>
      </c>
      <c r="AR184" s="286">
        <v>2020</v>
      </c>
    </row>
    <row r="185" spans="3:44" x14ac:dyDescent="0.2">
      <c r="C185" s="1" t="s">
        <v>14</v>
      </c>
      <c r="D185" s="222">
        <v>638.6</v>
      </c>
      <c r="E185" s="222">
        <v>606.70000000000005</v>
      </c>
      <c r="F185" s="222">
        <v>613.9</v>
      </c>
      <c r="G185" s="222">
        <v>604.79999999999995</v>
      </c>
      <c r="H185" s="222">
        <v>564</v>
      </c>
      <c r="I185" s="222">
        <v>588.79999999999995</v>
      </c>
      <c r="J185" s="222">
        <v>562.70000000000005</v>
      </c>
      <c r="K185" s="222">
        <v>552.20000000000005</v>
      </c>
      <c r="L185" s="222">
        <v>552.20000000000005</v>
      </c>
      <c r="M185" s="222">
        <v>501.3</v>
      </c>
      <c r="N185" s="222">
        <v>484</v>
      </c>
      <c r="O185" s="222">
        <v>477.6</v>
      </c>
      <c r="P185" s="222">
        <v>410.3</v>
      </c>
      <c r="Q185" s="222">
        <v>373</v>
      </c>
      <c r="R185" s="222">
        <v>365.7</v>
      </c>
      <c r="S185" s="222">
        <v>348</v>
      </c>
      <c r="T185" s="222">
        <v>357</v>
      </c>
      <c r="U185" s="222">
        <v>396.4</v>
      </c>
      <c r="V185" s="222">
        <v>413</v>
      </c>
      <c r="W185" s="222">
        <v>408.1</v>
      </c>
      <c r="X185" s="222">
        <v>423.6</v>
      </c>
      <c r="Y185" s="222">
        <v>439</v>
      </c>
      <c r="Z185" s="222">
        <v>437.8</v>
      </c>
      <c r="AA185" s="222">
        <v>454.5</v>
      </c>
      <c r="AB185" s="222">
        <v>451.7</v>
      </c>
      <c r="AC185" s="222">
        <v>452.6</v>
      </c>
      <c r="AD185" s="222">
        <v>446.6</v>
      </c>
      <c r="AE185" s="222">
        <v>456.6</v>
      </c>
      <c r="AF185" s="222">
        <v>436</v>
      </c>
      <c r="AG185" s="222">
        <v>429.3</v>
      </c>
      <c r="AH185" s="222">
        <v>458.4</v>
      </c>
      <c r="AI185" s="222">
        <v>444.1</v>
      </c>
      <c r="AJ185" s="222">
        <v>423.4</v>
      </c>
      <c r="AK185" s="222">
        <v>415.9</v>
      </c>
      <c r="AL185" s="222">
        <v>442.3</v>
      </c>
      <c r="AM185" s="222">
        <v>457.9</v>
      </c>
      <c r="AN185" s="222">
        <v>486.3</v>
      </c>
      <c r="AO185" s="222">
        <v>499.1</v>
      </c>
      <c r="AP185" s="222">
        <v>507.8</v>
      </c>
      <c r="AQ185" s="222">
        <v>484.9</v>
      </c>
      <c r="AR185" s="222">
        <v>466.4</v>
      </c>
    </row>
    <row r="186" spans="3:44" x14ac:dyDescent="0.2">
      <c r="C186" s="34" t="s">
        <v>38</v>
      </c>
      <c r="D186" s="223">
        <v>2870.2</v>
      </c>
      <c r="E186" s="223">
        <v>2701.3</v>
      </c>
      <c r="F186" s="223">
        <v>2584.1</v>
      </c>
      <c r="G186" s="223">
        <v>2532.5</v>
      </c>
      <c r="H186" s="223">
        <v>2459.8000000000002</v>
      </c>
      <c r="I186" s="223">
        <v>2401.8000000000002</v>
      </c>
      <c r="J186" s="223">
        <v>2443.9</v>
      </c>
      <c r="K186" s="223">
        <v>2503.5</v>
      </c>
      <c r="L186" s="223">
        <v>2565.3000000000002</v>
      </c>
      <c r="M186" s="223">
        <v>2649.8</v>
      </c>
      <c r="N186" s="223">
        <v>2725.5</v>
      </c>
      <c r="O186" s="223">
        <v>2679.9</v>
      </c>
      <c r="P186" s="223">
        <v>2558.1</v>
      </c>
      <c r="Q186" s="223">
        <v>2424.4</v>
      </c>
      <c r="R186" s="223">
        <v>2357.1999999999998</v>
      </c>
      <c r="S186" s="223">
        <v>2397.2999999999997</v>
      </c>
      <c r="T186" s="223">
        <v>2476</v>
      </c>
      <c r="U186" s="223">
        <v>2598.4</v>
      </c>
      <c r="V186" s="223">
        <v>2686.7999999999997</v>
      </c>
      <c r="W186" s="223">
        <v>2777.1</v>
      </c>
      <c r="X186" s="223">
        <v>2864.7999999999997</v>
      </c>
      <c r="Y186" s="223">
        <v>2873.2</v>
      </c>
      <c r="Z186" s="223">
        <v>2839.1</v>
      </c>
      <c r="AA186" s="223">
        <v>2852.9</v>
      </c>
      <c r="AB186" s="223">
        <v>2867.2</v>
      </c>
      <c r="AC186" s="223">
        <v>2865.5</v>
      </c>
      <c r="AD186" s="223">
        <v>2820.2000000000003</v>
      </c>
      <c r="AE186" s="223">
        <v>2756.2</v>
      </c>
      <c r="AF186" s="223">
        <v>2707.5</v>
      </c>
      <c r="AG186" s="223">
        <v>2382.5</v>
      </c>
      <c r="AH186" s="223">
        <v>2307.2000000000003</v>
      </c>
      <c r="AI186" s="223">
        <v>2211.5</v>
      </c>
      <c r="AJ186" s="223">
        <v>2053</v>
      </c>
      <c r="AK186" s="223">
        <v>1948.2</v>
      </c>
      <c r="AL186" s="223">
        <v>1924.8</v>
      </c>
      <c r="AM186" s="223">
        <v>1965.7</v>
      </c>
      <c r="AN186" s="223">
        <v>2032</v>
      </c>
      <c r="AO186" s="223">
        <v>2085</v>
      </c>
      <c r="AP186" s="223">
        <v>2131.5</v>
      </c>
      <c r="AQ186" s="223">
        <v>2165.4</v>
      </c>
      <c r="AR186" s="223">
        <v>2031.6999999999998</v>
      </c>
    </row>
    <row r="187" spans="3:44" x14ac:dyDescent="0.2">
      <c r="C187" s="138" t="s">
        <v>48</v>
      </c>
      <c r="D187" s="224">
        <v>2654.2</v>
      </c>
      <c r="E187" s="224">
        <v>2487.5</v>
      </c>
      <c r="F187" s="224">
        <v>2364.6999999999998</v>
      </c>
      <c r="G187" s="224">
        <v>2312.1999999999998</v>
      </c>
      <c r="H187" s="224">
        <v>2239.6999999999998</v>
      </c>
      <c r="I187" s="224">
        <v>2185.6999999999998</v>
      </c>
      <c r="J187" s="224">
        <v>2229.6999999999998</v>
      </c>
      <c r="K187" s="224">
        <v>2291.3000000000002</v>
      </c>
      <c r="L187" s="224">
        <v>2353.1</v>
      </c>
      <c r="M187" s="224">
        <v>2440.6</v>
      </c>
      <c r="N187" s="224">
        <v>2522.1</v>
      </c>
      <c r="O187" s="224">
        <v>2478.6</v>
      </c>
      <c r="P187" s="224">
        <v>2367</v>
      </c>
      <c r="Q187" s="224">
        <v>2242.4</v>
      </c>
      <c r="R187" s="224">
        <v>2182.1999999999998</v>
      </c>
      <c r="S187" s="224">
        <v>2220.6</v>
      </c>
      <c r="T187" s="224">
        <v>2298.3000000000002</v>
      </c>
      <c r="U187" s="224">
        <v>2420.5</v>
      </c>
      <c r="V187" s="224">
        <v>2509.1999999999998</v>
      </c>
      <c r="W187" s="224">
        <v>2597.5</v>
      </c>
      <c r="X187" s="224">
        <v>2680.2</v>
      </c>
      <c r="Y187" s="224">
        <v>2687.2</v>
      </c>
      <c r="Z187" s="224">
        <v>2652.5</v>
      </c>
      <c r="AA187" s="224">
        <v>2652.5</v>
      </c>
      <c r="AB187" s="224">
        <v>2656.5</v>
      </c>
      <c r="AC187" s="224">
        <v>2648</v>
      </c>
      <c r="AD187" s="224">
        <v>2596.4</v>
      </c>
      <c r="AE187" s="224">
        <v>2527.5</v>
      </c>
      <c r="AF187" s="224">
        <v>2481.9</v>
      </c>
      <c r="AG187" s="224">
        <v>2157.6</v>
      </c>
      <c r="AH187" s="224">
        <v>2065.4</v>
      </c>
      <c r="AI187" s="224">
        <v>1967.2</v>
      </c>
      <c r="AJ187" s="224">
        <v>1813.3</v>
      </c>
      <c r="AK187" s="224">
        <v>1711.9</v>
      </c>
      <c r="AL187" s="224">
        <v>1690.2</v>
      </c>
      <c r="AM187" s="224">
        <v>1727.9</v>
      </c>
      <c r="AN187" s="224">
        <v>1788</v>
      </c>
      <c r="AO187" s="224">
        <v>1841.7</v>
      </c>
      <c r="AP187" s="224">
        <v>1884.7</v>
      </c>
      <c r="AQ187" s="224">
        <v>1913.6</v>
      </c>
      <c r="AR187" s="224">
        <v>1793.6</v>
      </c>
    </row>
    <row r="188" spans="3:44" x14ac:dyDescent="0.2">
      <c r="C188" s="13" t="s">
        <v>98</v>
      </c>
      <c r="D188" s="225">
        <v>332.5</v>
      </c>
      <c r="E188" s="225">
        <v>319.3</v>
      </c>
      <c r="F188" s="225">
        <v>311.5</v>
      </c>
      <c r="G188" s="225">
        <v>307.10000000000002</v>
      </c>
      <c r="H188" s="225">
        <v>304</v>
      </c>
      <c r="I188" s="225">
        <v>309.10000000000002</v>
      </c>
      <c r="J188" s="225">
        <v>338.8</v>
      </c>
      <c r="K188" s="225">
        <v>345.1</v>
      </c>
      <c r="L188" s="225">
        <v>349.9</v>
      </c>
      <c r="M188" s="225">
        <v>365</v>
      </c>
      <c r="N188" s="225">
        <v>378.5</v>
      </c>
      <c r="O188" s="225">
        <v>375.9</v>
      </c>
      <c r="P188" s="225">
        <v>358.6</v>
      </c>
      <c r="Q188" s="225">
        <v>347.79999999999995</v>
      </c>
      <c r="R188" s="225">
        <v>360.59999999999997</v>
      </c>
      <c r="S188" s="225">
        <v>367.9</v>
      </c>
      <c r="T188" s="225">
        <v>373.6</v>
      </c>
      <c r="U188" s="225">
        <v>382.8</v>
      </c>
      <c r="V188" s="225">
        <v>390.2</v>
      </c>
      <c r="W188" s="225">
        <v>398.4</v>
      </c>
      <c r="X188" s="225">
        <v>389.9</v>
      </c>
      <c r="Y188" s="225">
        <v>386.6</v>
      </c>
      <c r="Z188" s="225">
        <v>391.2</v>
      </c>
      <c r="AA188" s="225">
        <v>400.8</v>
      </c>
      <c r="AB188" s="225">
        <v>412.2</v>
      </c>
      <c r="AC188" s="225">
        <v>421.1</v>
      </c>
      <c r="AD188" s="225">
        <v>417.5</v>
      </c>
      <c r="AE188" s="225">
        <v>408.1</v>
      </c>
      <c r="AF188" s="225">
        <v>422</v>
      </c>
      <c r="AG188" s="225">
        <v>398.7</v>
      </c>
      <c r="AH188" s="225">
        <v>394.2</v>
      </c>
      <c r="AI188" s="225">
        <v>392</v>
      </c>
      <c r="AJ188" s="225">
        <v>376.9</v>
      </c>
      <c r="AK188" s="225">
        <v>361.2</v>
      </c>
      <c r="AL188" s="225">
        <v>361.4</v>
      </c>
      <c r="AM188" s="225">
        <v>365.6</v>
      </c>
      <c r="AN188" s="225">
        <v>376.8</v>
      </c>
      <c r="AO188" s="225">
        <v>388.9</v>
      </c>
      <c r="AP188" s="225">
        <v>391.8</v>
      </c>
      <c r="AQ188" s="225">
        <v>399.1</v>
      </c>
      <c r="AR188" s="225"/>
    </row>
    <row r="189" spans="3:44" x14ac:dyDescent="0.2">
      <c r="C189" s="13" t="s">
        <v>90</v>
      </c>
      <c r="D189" s="225">
        <v>482.1</v>
      </c>
      <c r="E189" s="225">
        <v>436.29999999999995</v>
      </c>
      <c r="F189" s="225">
        <v>422.4</v>
      </c>
      <c r="G189" s="225">
        <v>411.6</v>
      </c>
      <c r="H189" s="225">
        <v>389.5</v>
      </c>
      <c r="I189" s="225">
        <v>379</v>
      </c>
      <c r="J189" s="225">
        <v>380.7</v>
      </c>
      <c r="K189" s="225">
        <v>386.59999999999997</v>
      </c>
      <c r="L189" s="225">
        <v>394.9</v>
      </c>
      <c r="M189" s="225">
        <v>397.8</v>
      </c>
      <c r="N189" s="225">
        <v>394.09999999999997</v>
      </c>
      <c r="O189" s="225">
        <v>386.5</v>
      </c>
      <c r="P189" s="225">
        <v>363.2</v>
      </c>
      <c r="Q189" s="225">
        <v>313.2</v>
      </c>
      <c r="R189" s="225">
        <v>299.8</v>
      </c>
      <c r="S189" s="225">
        <v>308.10000000000002</v>
      </c>
      <c r="T189" s="225">
        <v>317.5</v>
      </c>
      <c r="U189" s="225">
        <v>332</v>
      </c>
      <c r="V189" s="225">
        <v>336.6</v>
      </c>
      <c r="W189" s="225">
        <v>339.9</v>
      </c>
      <c r="X189" s="225">
        <v>328.5</v>
      </c>
      <c r="Y189" s="225">
        <v>314.39999999999998</v>
      </c>
      <c r="Z189" s="225">
        <v>290.7</v>
      </c>
      <c r="AA189" s="225">
        <v>277.5</v>
      </c>
      <c r="AB189" s="225">
        <v>251.8</v>
      </c>
      <c r="AC189" s="225">
        <v>233.9</v>
      </c>
      <c r="AD189" s="225">
        <v>210.4</v>
      </c>
      <c r="AE189" s="225">
        <v>187.1</v>
      </c>
      <c r="AF189" s="225">
        <v>169</v>
      </c>
      <c r="AG189" s="225">
        <v>138.6</v>
      </c>
      <c r="AH189" s="225">
        <v>133</v>
      </c>
      <c r="AI189" s="225">
        <v>132</v>
      </c>
      <c r="AJ189" s="225">
        <v>118.2</v>
      </c>
      <c r="AK189" s="225">
        <v>113.3</v>
      </c>
      <c r="AL189" s="225">
        <v>111.6</v>
      </c>
      <c r="AM189" s="225">
        <v>115.3</v>
      </c>
      <c r="AN189" s="225">
        <v>115.1</v>
      </c>
      <c r="AO189" s="225">
        <v>116.4</v>
      </c>
      <c r="AP189" s="225">
        <v>115.9</v>
      </c>
      <c r="AQ189" s="225">
        <v>114.6</v>
      </c>
      <c r="AR189" s="225"/>
    </row>
    <row r="190" spans="3:44" x14ac:dyDescent="0.2">
      <c r="C190" s="13" t="s">
        <v>99</v>
      </c>
      <c r="D190" s="225">
        <v>188.2</v>
      </c>
      <c r="E190" s="225">
        <v>177.1</v>
      </c>
      <c r="F190" s="225">
        <v>167</v>
      </c>
      <c r="G190" s="225">
        <v>164.6</v>
      </c>
      <c r="H190" s="225">
        <v>153</v>
      </c>
      <c r="I190" s="225">
        <v>142.5</v>
      </c>
      <c r="J190" s="225">
        <v>161.19999999999999</v>
      </c>
      <c r="K190" s="225">
        <v>174.7</v>
      </c>
      <c r="L190" s="225">
        <v>183.4</v>
      </c>
      <c r="M190" s="225">
        <v>197.7</v>
      </c>
      <c r="N190" s="225">
        <v>216.8</v>
      </c>
      <c r="O190" s="225">
        <v>211.1</v>
      </c>
      <c r="P190" s="225">
        <v>212.8</v>
      </c>
      <c r="Q190" s="225">
        <v>204.2</v>
      </c>
      <c r="R190" s="225">
        <v>196</v>
      </c>
      <c r="S190" s="225">
        <v>193.89999999999998</v>
      </c>
      <c r="T190" s="225">
        <v>200.20000000000002</v>
      </c>
      <c r="U190" s="225">
        <v>211.7</v>
      </c>
      <c r="V190" s="225">
        <v>220.3</v>
      </c>
      <c r="W190" s="225">
        <v>225.89999999999998</v>
      </c>
      <c r="X190" s="225">
        <v>236.10000000000002</v>
      </c>
      <c r="Y190" s="225">
        <v>235.6</v>
      </c>
      <c r="Z190" s="225">
        <v>242.2</v>
      </c>
      <c r="AA190" s="225">
        <v>244.8</v>
      </c>
      <c r="AB190" s="225">
        <v>249.10000000000002</v>
      </c>
      <c r="AC190" s="225">
        <v>249.2</v>
      </c>
      <c r="AD190" s="225">
        <v>248.7</v>
      </c>
      <c r="AE190" s="225">
        <v>237.3</v>
      </c>
      <c r="AF190" s="225">
        <v>232</v>
      </c>
      <c r="AG190" s="225">
        <v>198.2</v>
      </c>
      <c r="AH190" s="225">
        <v>185.4</v>
      </c>
      <c r="AI190" s="225">
        <v>166.8</v>
      </c>
      <c r="AJ190" s="225">
        <v>151</v>
      </c>
      <c r="AK190" s="225">
        <v>137.89999999999998</v>
      </c>
      <c r="AL190" s="225">
        <v>131.69999999999999</v>
      </c>
      <c r="AM190" s="225">
        <v>132.80000000000001</v>
      </c>
      <c r="AN190" s="225">
        <v>135.30000000000001</v>
      </c>
      <c r="AO190" s="225">
        <v>140.30000000000001</v>
      </c>
      <c r="AP190" s="225">
        <v>142.80000000000001</v>
      </c>
      <c r="AQ190" s="225">
        <v>143.9</v>
      </c>
      <c r="AR190" s="225"/>
    </row>
    <row r="191" spans="3:44" x14ac:dyDescent="0.2">
      <c r="C191" s="13" t="s">
        <v>100</v>
      </c>
      <c r="D191" s="225">
        <v>269.60000000000002</v>
      </c>
      <c r="E191" s="225">
        <v>262.60000000000002</v>
      </c>
      <c r="F191" s="225">
        <v>248.1</v>
      </c>
      <c r="G191" s="225">
        <v>231.1</v>
      </c>
      <c r="H191" s="225">
        <v>235.9</v>
      </c>
      <c r="I191" s="225">
        <v>236.7</v>
      </c>
      <c r="J191" s="225">
        <v>168.5</v>
      </c>
      <c r="K191" s="225">
        <v>168.6</v>
      </c>
      <c r="L191" s="225">
        <v>171.3</v>
      </c>
      <c r="M191" s="225">
        <v>167.8</v>
      </c>
      <c r="N191" s="225">
        <v>169.9</v>
      </c>
      <c r="O191" s="225">
        <v>149.69999999999999</v>
      </c>
      <c r="P191" s="225">
        <v>137.4</v>
      </c>
      <c r="Q191" s="225">
        <v>127.8</v>
      </c>
      <c r="R191" s="225">
        <v>130.6</v>
      </c>
      <c r="S191" s="225">
        <v>138.5</v>
      </c>
      <c r="T191" s="225">
        <v>139.6</v>
      </c>
      <c r="U191" s="225">
        <v>144.30000000000001</v>
      </c>
      <c r="V191" s="225">
        <v>147.80000000000001</v>
      </c>
      <c r="W191" s="225">
        <v>151</v>
      </c>
      <c r="X191" s="225">
        <v>153.1</v>
      </c>
      <c r="Y191" s="225">
        <v>152.80000000000001</v>
      </c>
      <c r="Z191" s="225">
        <v>154.80000000000001</v>
      </c>
      <c r="AA191" s="225">
        <v>158.9</v>
      </c>
      <c r="AB191" s="225">
        <v>160.80000000000001</v>
      </c>
      <c r="AC191" s="225">
        <v>161.39999999999998</v>
      </c>
      <c r="AD191" s="225">
        <v>160</v>
      </c>
      <c r="AE191" s="225">
        <v>160</v>
      </c>
      <c r="AF191" s="225">
        <v>158.89999999999998</v>
      </c>
      <c r="AG191" s="225">
        <v>145.9</v>
      </c>
      <c r="AH191" s="225">
        <v>147.19999999999999</v>
      </c>
      <c r="AI191" s="225">
        <v>134.89999999999998</v>
      </c>
      <c r="AJ191" s="225">
        <v>132.4</v>
      </c>
      <c r="AK191" s="225">
        <v>130.4</v>
      </c>
      <c r="AL191" s="225">
        <v>130.20000000000002</v>
      </c>
      <c r="AM191" s="225">
        <v>131.5</v>
      </c>
      <c r="AN191" s="225">
        <v>137.19999999999999</v>
      </c>
      <c r="AO191" s="225">
        <v>141.1</v>
      </c>
      <c r="AP191" s="225">
        <v>142.5</v>
      </c>
      <c r="AQ191" s="225">
        <v>148.69999999999999</v>
      </c>
      <c r="AR191" s="225"/>
    </row>
    <row r="192" spans="3:44" x14ac:dyDescent="0.2">
      <c r="C192" s="13" t="s">
        <v>101</v>
      </c>
      <c r="D192" s="225">
        <v>278.60000000000002</v>
      </c>
      <c r="E192" s="225">
        <v>264.89999999999998</v>
      </c>
      <c r="F192" s="225">
        <v>246.9</v>
      </c>
      <c r="G192" s="225">
        <v>235.8</v>
      </c>
      <c r="H192" s="225">
        <v>215.7</v>
      </c>
      <c r="I192" s="225">
        <v>205</v>
      </c>
      <c r="J192" s="225">
        <v>244.3</v>
      </c>
      <c r="K192" s="225">
        <v>254.9</v>
      </c>
      <c r="L192" s="225">
        <v>265.7</v>
      </c>
      <c r="M192" s="225">
        <v>280.60000000000002</v>
      </c>
      <c r="N192" s="225">
        <v>290.7</v>
      </c>
      <c r="O192" s="225">
        <v>289.2</v>
      </c>
      <c r="P192" s="225">
        <v>279</v>
      </c>
      <c r="Q192" s="225">
        <v>271.10000000000002</v>
      </c>
      <c r="R192" s="225">
        <v>251.9</v>
      </c>
      <c r="S192" s="225">
        <v>258.3</v>
      </c>
      <c r="T192" s="225">
        <v>261.2</v>
      </c>
      <c r="U192" s="225">
        <v>267.8</v>
      </c>
      <c r="V192" s="225">
        <v>274.5</v>
      </c>
      <c r="W192" s="225">
        <v>283.3</v>
      </c>
      <c r="X192" s="225">
        <v>293.60000000000002</v>
      </c>
      <c r="Y192" s="225">
        <v>305.39999999999998</v>
      </c>
      <c r="Z192" s="225">
        <v>307.7</v>
      </c>
      <c r="AA192" s="225">
        <v>309</v>
      </c>
      <c r="AB192" s="225">
        <v>314.39999999999998</v>
      </c>
      <c r="AC192" s="225">
        <v>317.79999999999995</v>
      </c>
      <c r="AD192" s="225">
        <v>312.60000000000002</v>
      </c>
      <c r="AE192" s="225">
        <v>312.8</v>
      </c>
      <c r="AF192" s="225">
        <v>300.89999999999998</v>
      </c>
      <c r="AG192" s="225">
        <v>244.5</v>
      </c>
      <c r="AH192" s="225">
        <v>226</v>
      </c>
      <c r="AI192" s="225">
        <v>211.8</v>
      </c>
      <c r="AJ192" s="225">
        <v>189.60000000000002</v>
      </c>
      <c r="AK192" s="225">
        <v>175.89999999999998</v>
      </c>
      <c r="AL192" s="225">
        <v>169.9</v>
      </c>
      <c r="AM192" s="225">
        <v>171.8</v>
      </c>
      <c r="AN192" s="225">
        <v>177.39999999999998</v>
      </c>
      <c r="AO192" s="225">
        <v>182.6</v>
      </c>
      <c r="AP192" s="225">
        <v>189.8</v>
      </c>
      <c r="AQ192" s="225">
        <v>185.4</v>
      </c>
      <c r="AR192" s="225"/>
    </row>
    <row r="193" spans="3:44" x14ac:dyDescent="0.2">
      <c r="C193" s="13" t="s">
        <v>102</v>
      </c>
      <c r="D193" s="225">
        <v>325.89999999999998</v>
      </c>
      <c r="E193" s="225">
        <v>306.7</v>
      </c>
      <c r="F193" s="225">
        <v>290.60000000000002</v>
      </c>
      <c r="G193" s="225">
        <v>288.3</v>
      </c>
      <c r="H193" s="225">
        <v>277.89999999999998</v>
      </c>
      <c r="I193" s="225">
        <v>260.8</v>
      </c>
      <c r="J193" s="225">
        <v>302.8</v>
      </c>
      <c r="K193" s="225">
        <v>302.5</v>
      </c>
      <c r="L193" s="225">
        <v>311</v>
      </c>
      <c r="M193" s="225">
        <v>322.3</v>
      </c>
      <c r="N193" s="225">
        <v>336.6</v>
      </c>
      <c r="O193" s="225">
        <v>311.89999999999998</v>
      </c>
      <c r="P193" s="225">
        <v>304.2</v>
      </c>
      <c r="Q193" s="225">
        <v>292.8</v>
      </c>
      <c r="R193" s="225">
        <v>286.60000000000002</v>
      </c>
      <c r="S193" s="225">
        <v>295.3</v>
      </c>
      <c r="T193" s="225">
        <v>308.89999999999998</v>
      </c>
      <c r="U193" s="225">
        <v>328.6</v>
      </c>
      <c r="V193" s="225">
        <v>342.3</v>
      </c>
      <c r="W193" s="225">
        <v>366.7</v>
      </c>
      <c r="X193" s="225">
        <v>396.5</v>
      </c>
      <c r="Y193" s="225">
        <v>410.9</v>
      </c>
      <c r="Z193" s="225">
        <v>415.1</v>
      </c>
      <c r="AA193" s="225">
        <v>429.29999999999995</v>
      </c>
      <c r="AB193" s="225">
        <v>434.5</v>
      </c>
      <c r="AC193" s="225">
        <v>441.1</v>
      </c>
      <c r="AD193" s="225">
        <v>441.7</v>
      </c>
      <c r="AE193" s="225">
        <v>440.3</v>
      </c>
      <c r="AF193" s="225">
        <v>436</v>
      </c>
      <c r="AG193" s="225">
        <v>352.4</v>
      </c>
      <c r="AH193" s="225">
        <v>339.8</v>
      </c>
      <c r="AI193" s="225">
        <v>317.2</v>
      </c>
      <c r="AJ193" s="225">
        <v>278.39999999999998</v>
      </c>
      <c r="AK193" s="225">
        <v>258.8</v>
      </c>
      <c r="AL193" s="225">
        <v>249.8</v>
      </c>
      <c r="AM193" s="225">
        <v>257.5</v>
      </c>
      <c r="AN193" s="225">
        <v>268.8</v>
      </c>
      <c r="AO193" s="225">
        <v>280.5</v>
      </c>
      <c r="AP193" s="225">
        <v>294</v>
      </c>
      <c r="AQ193" s="225">
        <v>296.8</v>
      </c>
      <c r="AR193" s="225"/>
    </row>
    <row r="194" spans="3:44" x14ac:dyDescent="0.2">
      <c r="C194" s="13" t="s">
        <v>96</v>
      </c>
      <c r="D194" s="225">
        <v>276.3</v>
      </c>
      <c r="E194" s="225">
        <v>256</v>
      </c>
      <c r="F194" s="225">
        <v>237.4</v>
      </c>
      <c r="G194" s="225">
        <v>227.7</v>
      </c>
      <c r="H194" s="225">
        <v>231.5</v>
      </c>
      <c r="I194" s="225">
        <v>235.7</v>
      </c>
      <c r="J194" s="225">
        <v>258.8</v>
      </c>
      <c r="K194" s="225">
        <v>263.5</v>
      </c>
      <c r="L194" s="225">
        <v>266.10000000000002</v>
      </c>
      <c r="M194" s="225">
        <v>276.3</v>
      </c>
      <c r="N194" s="225">
        <v>303.8</v>
      </c>
      <c r="O194" s="225">
        <v>310.10000000000002</v>
      </c>
      <c r="P194" s="225">
        <v>280</v>
      </c>
      <c r="Q194" s="225">
        <v>253.3</v>
      </c>
      <c r="R194" s="225">
        <v>242.6</v>
      </c>
      <c r="S194" s="225">
        <v>247.4</v>
      </c>
      <c r="T194" s="225">
        <v>263.10000000000002</v>
      </c>
      <c r="U194" s="225">
        <v>279.2</v>
      </c>
      <c r="V194" s="225">
        <v>294.8</v>
      </c>
      <c r="W194" s="225">
        <v>304.10000000000002</v>
      </c>
      <c r="X194" s="225">
        <v>324.2</v>
      </c>
      <c r="Y194" s="225">
        <v>328.9</v>
      </c>
      <c r="Z194" s="225">
        <v>312.09999999999997</v>
      </c>
      <c r="AA194" s="225">
        <v>300.3</v>
      </c>
      <c r="AB194" s="225">
        <v>292.39999999999998</v>
      </c>
      <c r="AC194" s="225">
        <v>293.60000000000002</v>
      </c>
      <c r="AD194" s="225">
        <v>285.39999999999998</v>
      </c>
      <c r="AE194" s="225">
        <v>279</v>
      </c>
      <c r="AF194" s="225">
        <v>269.10000000000002</v>
      </c>
      <c r="AG194" s="225">
        <v>235.39999999999998</v>
      </c>
      <c r="AH194" s="225">
        <v>224</v>
      </c>
      <c r="AI194" s="225">
        <v>215.3</v>
      </c>
      <c r="AJ194" s="225">
        <v>200.1</v>
      </c>
      <c r="AK194" s="225">
        <v>186.9</v>
      </c>
      <c r="AL194" s="225">
        <v>182.3</v>
      </c>
      <c r="AM194" s="225">
        <v>185.2</v>
      </c>
      <c r="AN194" s="225">
        <v>190.39999999999998</v>
      </c>
      <c r="AO194" s="225">
        <v>196.6</v>
      </c>
      <c r="AP194" s="225">
        <v>203.9</v>
      </c>
      <c r="AQ194" s="225">
        <v>209.3</v>
      </c>
      <c r="AR194" s="225"/>
    </row>
    <row r="195" spans="3:44" x14ac:dyDescent="0.2">
      <c r="C195" s="13" t="s">
        <v>103</v>
      </c>
      <c r="D195" s="225">
        <v>364.8</v>
      </c>
      <c r="E195" s="225">
        <v>336.6</v>
      </c>
      <c r="F195" s="225">
        <v>320.3</v>
      </c>
      <c r="G195" s="225">
        <v>327.9</v>
      </c>
      <c r="H195" s="225">
        <v>316.7</v>
      </c>
      <c r="I195" s="225">
        <v>296.10000000000002</v>
      </c>
      <c r="J195" s="225">
        <v>252.2</v>
      </c>
      <c r="K195" s="225">
        <v>253.2</v>
      </c>
      <c r="L195" s="225">
        <v>267.10000000000002</v>
      </c>
      <c r="M195" s="225">
        <v>282.7</v>
      </c>
      <c r="N195" s="225">
        <v>284.10000000000002</v>
      </c>
      <c r="O195" s="225">
        <v>281.10000000000002</v>
      </c>
      <c r="P195" s="225">
        <v>268.39999999999998</v>
      </c>
      <c r="Q195" s="225">
        <v>265.2</v>
      </c>
      <c r="R195" s="225">
        <v>238.4</v>
      </c>
      <c r="S195" s="225">
        <v>238.9</v>
      </c>
      <c r="T195" s="225">
        <v>248.9</v>
      </c>
      <c r="U195" s="225">
        <v>273.10000000000002</v>
      </c>
      <c r="V195" s="225">
        <v>287.60000000000002</v>
      </c>
      <c r="W195" s="225">
        <v>298.7</v>
      </c>
      <c r="X195" s="225">
        <v>312</v>
      </c>
      <c r="Y195" s="225">
        <v>296.10000000000002</v>
      </c>
      <c r="Z195" s="225">
        <v>283.7</v>
      </c>
      <c r="AA195" s="225">
        <v>274.8</v>
      </c>
      <c r="AB195" s="225">
        <v>270.89999999999998</v>
      </c>
      <c r="AC195" s="225">
        <v>255.5</v>
      </c>
      <c r="AD195" s="225">
        <v>244.2</v>
      </c>
      <c r="AE195" s="225">
        <v>232.39999999999998</v>
      </c>
      <c r="AF195" s="225">
        <v>225.60000000000002</v>
      </c>
      <c r="AG195" s="225">
        <v>202.5</v>
      </c>
      <c r="AH195" s="225">
        <v>198.6</v>
      </c>
      <c r="AI195" s="225">
        <v>195.5</v>
      </c>
      <c r="AJ195" s="225">
        <v>186.8</v>
      </c>
      <c r="AK195" s="225">
        <v>182.1</v>
      </c>
      <c r="AL195" s="225">
        <v>187</v>
      </c>
      <c r="AM195" s="225">
        <v>192.7</v>
      </c>
      <c r="AN195" s="225">
        <v>200.6</v>
      </c>
      <c r="AO195" s="225">
        <v>205.1</v>
      </c>
      <c r="AP195" s="225">
        <v>207.9</v>
      </c>
      <c r="AQ195" s="225">
        <v>207.9</v>
      </c>
      <c r="AR195" s="225"/>
    </row>
    <row r="196" spans="3:44" x14ac:dyDescent="0.2">
      <c r="C196" s="13" t="s">
        <v>97</v>
      </c>
      <c r="D196" s="225">
        <v>136.19999999999999</v>
      </c>
      <c r="E196" s="225">
        <v>128</v>
      </c>
      <c r="F196" s="225">
        <v>120.5</v>
      </c>
      <c r="G196" s="225">
        <v>118.1</v>
      </c>
      <c r="H196" s="225">
        <v>115.5</v>
      </c>
      <c r="I196" s="225">
        <v>120.8</v>
      </c>
      <c r="J196" s="225">
        <v>122.4</v>
      </c>
      <c r="K196" s="225">
        <v>142.19999999999999</v>
      </c>
      <c r="L196" s="225">
        <v>143.69999999999999</v>
      </c>
      <c r="M196" s="225">
        <v>150.4</v>
      </c>
      <c r="N196" s="225">
        <v>147.6</v>
      </c>
      <c r="O196" s="225">
        <v>163.1</v>
      </c>
      <c r="P196" s="225">
        <v>163.4</v>
      </c>
      <c r="Q196" s="225">
        <v>167</v>
      </c>
      <c r="R196" s="225">
        <v>175.7</v>
      </c>
      <c r="S196" s="225">
        <v>172.29999999999998</v>
      </c>
      <c r="T196" s="225">
        <v>185.3</v>
      </c>
      <c r="U196" s="225">
        <v>201</v>
      </c>
      <c r="V196" s="225">
        <v>215.1</v>
      </c>
      <c r="W196" s="225">
        <v>229.5</v>
      </c>
      <c r="X196" s="225">
        <v>246.3</v>
      </c>
      <c r="Y196" s="225">
        <v>256.5</v>
      </c>
      <c r="Z196" s="225">
        <v>255</v>
      </c>
      <c r="AA196" s="225">
        <v>257.10000000000002</v>
      </c>
      <c r="AB196" s="225">
        <v>270.39999999999998</v>
      </c>
      <c r="AC196" s="225">
        <v>274.39999999999998</v>
      </c>
      <c r="AD196" s="225">
        <v>275.89999999999998</v>
      </c>
      <c r="AE196" s="225">
        <v>270.5</v>
      </c>
      <c r="AF196" s="225">
        <v>268.39999999999998</v>
      </c>
      <c r="AG196" s="225">
        <v>241.4</v>
      </c>
      <c r="AH196" s="225">
        <v>217.2</v>
      </c>
      <c r="AI196" s="225">
        <v>201.7</v>
      </c>
      <c r="AJ196" s="225">
        <v>179.9</v>
      </c>
      <c r="AK196" s="225">
        <v>165.4</v>
      </c>
      <c r="AL196" s="225">
        <v>166.3</v>
      </c>
      <c r="AM196" s="225">
        <v>175.5</v>
      </c>
      <c r="AN196" s="225">
        <v>186.39999999999998</v>
      </c>
      <c r="AO196" s="225">
        <v>190.2</v>
      </c>
      <c r="AP196" s="225">
        <v>196.1</v>
      </c>
      <c r="AQ196" s="225">
        <v>207.9</v>
      </c>
      <c r="AR196" s="225"/>
    </row>
    <row r="197" spans="3:44" x14ac:dyDescent="0.2">
      <c r="C197" s="138" t="s">
        <v>41</v>
      </c>
      <c r="D197" s="224">
        <v>216</v>
      </c>
      <c r="E197" s="224">
        <v>213.8</v>
      </c>
      <c r="F197" s="224">
        <v>219.4</v>
      </c>
      <c r="G197" s="224">
        <v>220.3</v>
      </c>
      <c r="H197" s="224">
        <v>220.1</v>
      </c>
      <c r="I197" s="224">
        <v>216.1</v>
      </c>
      <c r="J197" s="224">
        <v>214.2</v>
      </c>
      <c r="K197" s="224">
        <v>212.2</v>
      </c>
      <c r="L197" s="224">
        <v>212.2</v>
      </c>
      <c r="M197" s="224">
        <v>209.2</v>
      </c>
      <c r="N197" s="224">
        <v>203.4</v>
      </c>
      <c r="O197" s="224">
        <v>201.3</v>
      </c>
      <c r="P197" s="224">
        <v>191.1</v>
      </c>
      <c r="Q197" s="224">
        <v>182</v>
      </c>
      <c r="R197" s="224">
        <v>175</v>
      </c>
      <c r="S197" s="224">
        <v>176.69999999999982</v>
      </c>
      <c r="T197" s="224">
        <v>177.69999999999982</v>
      </c>
      <c r="U197" s="224">
        <v>177.90000000000009</v>
      </c>
      <c r="V197" s="224">
        <v>177.59999999999991</v>
      </c>
      <c r="W197" s="224">
        <v>179.59999999999991</v>
      </c>
      <c r="X197" s="224">
        <v>184.59999999999991</v>
      </c>
      <c r="Y197" s="224">
        <v>186</v>
      </c>
      <c r="Z197" s="224">
        <v>186.59999999999991</v>
      </c>
      <c r="AA197" s="224">
        <v>200.40000000000009</v>
      </c>
      <c r="AB197" s="224">
        <v>210.69999999999982</v>
      </c>
      <c r="AC197" s="224">
        <v>217.5</v>
      </c>
      <c r="AD197" s="224">
        <v>223.80000000000018</v>
      </c>
      <c r="AE197" s="224">
        <v>228.69999999999982</v>
      </c>
      <c r="AF197" s="224">
        <v>225.59999999999991</v>
      </c>
      <c r="AG197" s="224">
        <v>224.90000000000009</v>
      </c>
      <c r="AH197" s="224">
        <v>241.80000000000018</v>
      </c>
      <c r="AI197" s="224">
        <v>244.29999999999995</v>
      </c>
      <c r="AJ197" s="224">
        <v>239.70000000000005</v>
      </c>
      <c r="AK197" s="224">
        <v>236.29999999999995</v>
      </c>
      <c r="AL197" s="224">
        <v>234.59999999999991</v>
      </c>
      <c r="AM197" s="224">
        <v>237.79999999999995</v>
      </c>
      <c r="AN197" s="224">
        <v>244</v>
      </c>
      <c r="AO197" s="224">
        <v>243.3</v>
      </c>
      <c r="AP197" s="224">
        <v>246.8</v>
      </c>
      <c r="AQ197" s="224">
        <v>251.8</v>
      </c>
      <c r="AR197" s="224">
        <v>238.1</v>
      </c>
    </row>
    <row r="198" spans="3:44" x14ac:dyDescent="0.2">
      <c r="C198" s="34" t="s">
        <v>44</v>
      </c>
      <c r="D198" s="223">
        <v>1075.5</v>
      </c>
      <c r="E198" s="223">
        <v>970.1</v>
      </c>
      <c r="F198" s="223">
        <v>955.3</v>
      </c>
      <c r="G198" s="223">
        <v>904</v>
      </c>
      <c r="H198" s="223">
        <v>747.4</v>
      </c>
      <c r="I198" s="223">
        <v>687</v>
      </c>
      <c r="J198" s="223">
        <v>759.3</v>
      </c>
      <c r="K198" s="223">
        <v>861.1</v>
      </c>
      <c r="L198" s="223">
        <v>960.7</v>
      </c>
      <c r="M198" s="223">
        <v>1103.2</v>
      </c>
      <c r="N198" s="223">
        <v>1213.3</v>
      </c>
      <c r="O198" s="223">
        <v>1255</v>
      </c>
      <c r="P198" s="223">
        <v>1142.2</v>
      </c>
      <c r="Q198" s="223">
        <v>1027.7</v>
      </c>
      <c r="R198" s="223">
        <v>996.9</v>
      </c>
      <c r="S198" s="223">
        <v>1076.8</v>
      </c>
      <c r="T198" s="223">
        <v>1097.3</v>
      </c>
      <c r="U198" s="223">
        <v>1187.7</v>
      </c>
      <c r="V198" s="223">
        <v>1281.3</v>
      </c>
      <c r="W198" s="223">
        <v>1426.2</v>
      </c>
      <c r="X198" s="223">
        <v>1585.1</v>
      </c>
      <c r="Y198" s="223">
        <v>1698.5</v>
      </c>
      <c r="Z198" s="223">
        <v>1765.8</v>
      </c>
      <c r="AA198" s="223">
        <v>1855</v>
      </c>
      <c r="AB198" s="223">
        <v>1949.1</v>
      </c>
      <c r="AC198" s="223">
        <v>2125.4</v>
      </c>
      <c r="AD198" s="223">
        <v>2280.8000000000002</v>
      </c>
      <c r="AE198" s="223">
        <v>2416.1999999999998</v>
      </c>
      <c r="AF198" s="223">
        <v>2148.6999999999998</v>
      </c>
      <c r="AG198" s="223">
        <v>1644</v>
      </c>
      <c r="AH198" s="223">
        <v>1415.3</v>
      </c>
      <c r="AI198" s="223">
        <v>1202.5999999999999</v>
      </c>
      <c r="AJ198" s="223">
        <v>972.2</v>
      </c>
      <c r="AK198" s="223">
        <v>841.1</v>
      </c>
      <c r="AL198" s="223">
        <v>814.6</v>
      </c>
      <c r="AM198" s="223">
        <v>870.6</v>
      </c>
      <c r="AN198" s="223">
        <v>890.1</v>
      </c>
      <c r="AO198" s="223">
        <v>935.8</v>
      </c>
      <c r="AP198" s="223">
        <v>1009.1</v>
      </c>
      <c r="AQ198" s="223">
        <v>1093.4000000000001</v>
      </c>
      <c r="AR198" s="223">
        <v>1078.4000000000001</v>
      </c>
    </row>
    <row r="199" spans="3:44" x14ac:dyDescent="0.2">
      <c r="C199" s="34" t="s">
        <v>45</v>
      </c>
      <c r="D199" s="223">
        <v>4973.7</v>
      </c>
      <c r="E199" s="223">
        <v>5013.0999999999995</v>
      </c>
      <c r="F199" s="223">
        <v>5095.3999999999996</v>
      </c>
      <c r="G199" s="223">
        <v>5148.5</v>
      </c>
      <c r="H199" s="223">
        <v>5139.7</v>
      </c>
      <c r="I199" s="223">
        <v>5191.5</v>
      </c>
      <c r="J199" s="223">
        <v>5406.7</v>
      </c>
      <c r="K199" s="223">
        <v>5720.2000000000007</v>
      </c>
      <c r="L199" s="223">
        <v>5975.6</v>
      </c>
      <c r="M199" s="223">
        <v>6366</v>
      </c>
      <c r="N199" s="223">
        <v>6716.4000000000005</v>
      </c>
      <c r="O199" s="223">
        <v>6976.8</v>
      </c>
      <c r="P199" s="223">
        <v>7040.1</v>
      </c>
      <c r="Q199" s="223">
        <v>7023.7</v>
      </c>
      <c r="R199" s="223">
        <v>7093.5</v>
      </c>
      <c r="S199" s="223">
        <v>7249.6</v>
      </c>
      <c r="T199" s="223">
        <v>7339.2999999999993</v>
      </c>
      <c r="U199" s="223">
        <v>7697.4</v>
      </c>
      <c r="V199" s="223">
        <v>8082.6</v>
      </c>
      <c r="W199" s="223">
        <v>8524.6</v>
      </c>
      <c r="X199" s="223">
        <v>8997.9</v>
      </c>
      <c r="Y199" s="223">
        <v>9360.1999999999989</v>
      </c>
      <c r="Z199" s="223">
        <v>9740.3000000000011</v>
      </c>
      <c r="AA199" s="223">
        <v>10193.699999999999</v>
      </c>
      <c r="AB199" s="223">
        <v>10686.9</v>
      </c>
      <c r="AC199" s="223">
        <v>11260.5</v>
      </c>
      <c r="AD199" s="223">
        <v>11945.1</v>
      </c>
      <c r="AE199" s="223">
        <v>12505.800000000001</v>
      </c>
      <c r="AF199" s="223">
        <v>12884.7</v>
      </c>
      <c r="AG199" s="223">
        <v>12579.4</v>
      </c>
      <c r="AH199" s="223">
        <v>12570.2</v>
      </c>
      <c r="AI199" s="223">
        <v>12458.7</v>
      </c>
      <c r="AJ199" s="223">
        <v>12082.199999999999</v>
      </c>
      <c r="AK199" s="223">
        <v>11861.6</v>
      </c>
      <c r="AL199" s="223">
        <v>12057.6</v>
      </c>
      <c r="AM199" s="223">
        <v>12415.3</v>
      </c>
      <c r="AN199" s="223">
        <v>12655.9</v>
      </c>
      <c r="AO199" s="223">
        <v>13061.699999999999</v>
      </c>
      <c r="AP199" s="223">
        <v>13355.7</v>
      </c>
      <c r="AQ199" s="223">
        <v>13795.199999999999</v>
      </c>
      <c r="AR199" s="223">
        <v>13215.5</v>
      </c>
    </row>
    <row r="200" spans="3:44" x14ac:dyDescent="0.2">
      <c r="C200" s="139" t="s">
        <v>78</v>
      </c>
      <c r="D200" s="226">
        <v>1891.7</v>
      </c>
      <c r="E200" s="226">
        <v>1834.5</v>
      </c>
      <c r="F200" s="226">
        <v>1829.8</v>
      </c>
      <c r="G200" s="226">
        <v>1810.5</v>
      </c>
      <c r="H200" s="226">
        <v>1735.5</v>
      </c>
      <c r="I200" s="226">
        <v>1739.1</v>
      </c>
      <c r="J200" s="226">
        <v>1841.4</v>
      </c>
      <c r="K200" s="226">
        <v>1976.6999999999998</v>
      </c>
      <c r="L200" s="226">
        <v>2083.8000000000002</v>
      </c>
      <c r="M200" s="226">
        <v>2206.1999999999998</v>
      </c>
      <c r="N200" s="226">
        <v>2324.8000000000002</v>
      </c>
      <c r="O200" s="226">
        <v>2381.5</v>
      </c>
      <c r="P200" s="226">
        <v>2372.6</v>
      </c>
      <c r="Q200" s="226">
        <v>2327.6</v>
      </c>
      <c r="R200" s="226">
        <v>2349.1999999999998</v>
      </c>
      <c r="S200" s="226">
        <v>2432.4</v>
      </c>
      <c r="T200" s="226">
        <v>2499.4</v>
      </c>
      <c r="U200" s="226">
        <v>2675.6</v>
      </c>
      <c r="V200" s="226">
        <v>2841.8</v>
      </c>
      <c r="W200" s="226">
        <v>3032.8</v>
      </c>
      <c r="X200" s="226">
        <v>3284.3</v>
      </c>
      <c r="Y200" s="226">
        <v>3349.8</v>
      </c>
      <c r="Z200" s="226">
        <v>3506.8</v>
      </c>
      <c r="AA200" s="226">
        <v>3713.1</v>
      </c>
      <c r="AB200" s="226">
        <v>3944.7</v>
      </c>
      <c r="AC200" s="226">
        <v>4129.8</v>
      </c>
      <c r="AD200" s="226">
        <v>4337.8999999999996</v>
      </c>
      <c r="AE200" s="226">
        <v>4654.6000000000004</v>
      </c>
      <c r="AF200" s="226">
        <v>4739.8</v>
      </c>
      <c r="AG200" s="226">
        <v>4506.3999999999996</v>
      </c>
      <c r="AH200" s="226">
        <v>4439.6000000000004</v>
      </c>
      <c r="AI200" s="226">
        <v>4372.8</v>
      </c>
      <c r="AJ200" s="226">
        <v>4153.5</v>
      </c>
      <c r="AK200" s="226">
        <v>3997.6</v>
      </c>
      <c r="AL200" s="226">
        <v>4066.6</v>
      </c>
      <c r="AM200" s="226">
        <v>4256</v>
      </c>
      <c r="AN200" s="226">
        <v>4361.5</v>
      </c>
      <c r="AO200" s="226">
        <v>4529.8999999999996</v>
      </c>
      <c r="AP200" s="226">
        <v>4598</v>
      </c>
      <c r="AQ200" s="226">
        <v>4805.1000000000004</v>
      </c>
      <c r="AR200" s="226">
        <v>4402.7</v>
      </c>
    </row>
    <row r="201" spans="3:44" x14ac:dyDescent="0.2">
      <c r="C201" s="139" t="s">
        <v>79</v>
      </c>
      <c r="D201" s="226">
        <v>175.9</v>
      </c>
      <c r="E201" s="226">
        <v>178.5</v>
      </c>
      <c r="F201" s="226">
        <v>182.2</v>
      </c>
      <c r="G201" s="226">
        <v>188.2</v>
      </c>
      <c r="H201" s="226">
        <v>185</v>
      </c>
      <c r="I201" s="226">
        <v>187.5</v>
      </c>
      <c r="J201" s="226">
        <v>183.5</v>
      </c>
      <c r="K201" s="226">
        <v>192.9</v>
      </c>
      <c r="L201" s="226">
        <v>177.5</v>
      </c>
      <c r="M201" s="226">
        <v>191.8</v>
      </c>
      <c r="N201" s="226">
        <v>209.6</v>
      </c>
      <c r="O201" s="226">
        <v>224.1</v>
      </c>
      <c r="P201" s="226">
        <v>221.8</v>
      </c>
      <c r="Q201" s="226">
        <v>219.4</v>
      </c>
      <c r="R201" s="226">
        <v>223.3</v>
      </c>
      <c r="S201" s="226">
        <v>226.3</v>
      </c>
      <c r="T201" s="226">
        <v>238.1</v>
      </c>
      <c r="U201" s="226">
        <v>257.5</v>
      </c>
      <c r="V201" s="226">
        <v>281.39999999999998</v>
      </c>
      <c r="W201" s="226">
        <v>304.89999999999998</v>
      </c>
      <c r="X201" s="226">
        <v>323.10000000000002</v>
      </c>
      <c r="Y201" s="226">
        <v>332.4</v>
      </c>
      <c r="Z201" s="226">
        <v>344.5</v>
      </c>
      <c r="AA201" s="226">
        <v>345.9</v>
      </c>
      <c r="AB201" s="226">
        <v>359.4</v>
      </c>
      <c r="AC201" s="226">
        <v>379.5</v>
      </c>
      <c r="AD201" s="226">
        <v>406</v>
      </c>
      <c r="AE201" s="226">
        <v>408</v>
      </c>
      <c r="AF201" s="226">
        <v>423.5</v>
      </c>
      <c r="AG201" s="226">
        <v>418.4</v>
      </c>
      <c r="AH201" s="226">
        <v>415.3</v>
      </c>
      <c r="AI201" s="226">
        <v>417</v>
      </c>
      <c r="AJ201" s="226">
        <v>397.7</v>
      </c>
      <c r="AK201" s="226">
        <v>387.4</v>
      </c>
      <c r="AL201" s="226">
        <v>386.4</v>
      </c>
      <c r="AM201" s="226">
        <v>403.4</v>
      </c>
      <c r="AN201" s="226">
        <v>419.8</v>
      </c>
      <c r="AO201" s="226">
        <v>451.9</v>
      </c>
      <c r="AP201" s="226">
        <v>470.4</v>
      </c>
      <c r="AQ201" s="226">
        <v>491.9</v>
      </c>
      <c r="AR201" s="226">
        <v>506.3</v>
      </c>
    </row>
    <row r="202" spans="3:44" x14ac:dyDescent="0.2">
      <c r="C202" s="139" t="s">
        <v>80</v>
      </c>
      <c r="D202" s="226">
        <v>321.2</v>
      </c>
      <c r="E202" s="226">
        <v>323.8</v>
      </c>
      <c r="F202" s="226">
        <v>321.7</v>
      </c>
      <c r="G202" s="226">
        <v>324.10000000000002</v>
      </c>
      <c r="H202" s="226">
        <v>320.3</v>
      </c>
      <c r="I202" s="226">
        <v>320.10000000000002</v>
      </c>
      <c r="J202" s="226">
        <v>325.7</v>
      </c>
      <c r="K202" s="226">
        <v>327.7</v>
      </c>
      <c r="L202" s="226">
        <v>325.39999999999998</v>
      </c>
      <c r="M202" s="226">
        <v>338.8</v>
      </c>
      <c r="N202" s="226">
        <v>345.1</v>
      </c>
      <c r="O202" s="226">
        <v>351.5</v>
      </c>
      <c r="P202" s="226">
        <v>348.7</v>
      </c>
      <c r="Q202" s="226">
        <v>343.2</v>
      </c>
      <c r="R202" s="226">
        <v>342.2</v>
      </c>
      <c r="S202" s="226">
        <v>339.1</v>
      </c>
      <c r="T202" s="226">
        <v>337.1</v>
      </c>
      <c r="U202" s="226">
        <v>337.1</v>
      </c>
      <c r="V202" s="226">
        <v>336.5</v>
      </c>
      <c r="W202" s="226">
        <v>339.7</v>
      </c>
      <c r="X202" s="226">
        <v>340</v>
      </c>
      <c r="Y202" s="226">
        <v>340.6</v>
      </c>
      <c r="Z202" s="226">
        <v>344.1</v>
      </c>
      <c r="AA202" s="226">
        <v>344.7</v>
      </c>
      <c r="AB202" s="226">
        <v>346.6</v>
      </c>
      <c r="AC202" s="226">
        <v>354.3</v>
      </c>
      <c r="AD202" s="226">
        <v>366.2</v>
      </c>
      <c r="AE202" s="226">
        <v>380</v>
      </c>
      <c r="AF202" s="226">
        <v>387</v>
      </c>
      <c r="AG202" s="226">
        <v>381.8</v>
      </c>
      <c r="AH202" s="226">
        <v>376.8</v>
      </c>
      <c r="AI202" s="226">
        <v>362.5</v>
      </c>
      <c r="AJ202" s="226">
        <v>353.4</v>
      </c>
      <c r="AK202" s="226">
        <v>341.6</v>
      </c>
      <c r="AL202" s="226">
        <v>333.6</v>
      </c>
      <c r="AM202" s="226">
        <v>325.89999999999998</v>
      </c>
      <c r="AN202" s="226">
        <v>329.4</v>
      </c>
      <c r="AO202" s="226">
        <v>327.39999999999998</v>
      </c>
      <c r="AP202" s="226">
        <v>327.60000000000002</v>
      </c>
      <c r="AQ202" s="226">
        <v>327.3</v>
      </c>
      <c r="AR202" s="226">
        <v>327</v>
      </c>
    </row>
    <row r="203" spans="3:44" x14ac:dyDescent="0.2">
      <c r="C203" s="139" t="s">
        <v>81</v>
      </c>
      <c r="D203" s="226">
        <v>38.1</v>
      </c>
      <c r="E203" s="226">
        <v>38.1</v>
      </c>
      <c r="F203" s="226">
        <v>38.700000000000003</v>
      </c>
      <c r="G203" s="226">
        <v>39.4</v>
      </c>
      <c r="H203" s="226">
        <v>40.1</v>
      </c>
      <c r="I203" s="226">
        <v>40.9</v>
      </c>
      <c r="J203" s="226">
        <v>41.6</v>
      </c>
      <c r="K203" s="226">
        <v>42.6</v>
      </c>
      <c r="L203" s="226">
        <v>43.1</v>
      </c>
      <c r="M203" s="226">
        <v>44</v>
      </c>
      <c r="N203" s="226">
        <v>44.8</v>
      </c>
      <c r="O203" s="226">
        <v>46.5</v>
      </c>
      <c r="P203" s="226">
        <v>51.8</v>
      </c>
      <c r="Q203" s="226">
        <v>48.5</v>
      </c>
      <c r="R203" s="226">
        <v>40.4</v>
      </c>
      <c r="S203" s="226">
        <v>40.6</v>
      </c>
      <c r="T203" s="226">
        <v>41.9</v>
      </c>
      <c r="U203" s="226">
        <v>50.1</v>
      </c>
      <c r="V203" s="226">
        <v>59</v>
      </c>
      <c r="W203" s="226">
        <v>65.5</v>
      </c>
      <c r="X203" s="226">
        <v>72.7</v>
      </c>
      <c r="Y203" s="226">
        <v>77.2</v>
      </c>
      <c r="Z203" s="226">
        <v>85.1</v>
      </c>
      <c r="AA203" s="226">
        <v>96.7</v>
      </c>
      <c r="AB203" s="226">
        <v>103.8</v>
      </c>
      <c r="AC203" s="226">
        <v>117.7</v>
      </c>
      <c r="AD203" s="226">
        <v>137.6</v>
      </c>
      <c r="AE203" s="226">
        <v>143.30000000000001</v>
      </c>
      <c r="AF203" s="226">
        <v>151.6</v>
      </c>
      <c r="AG203" s="226">
        <v>127.2</v>
      </c>
      <c r="AH203" s="226">
        <v>122.1</v>
      </c>
      <c r="AI203" s="226">
        <v>122.2</v>
      </c>
      <c r="AJ203" s="226">
        <v>121.5</v>
      </c>
      <c r="AK203" s="226">
        <v>111.8</v>
      </c>
      <c r="AL203" s="226">
        <v>114.8</v>
      </c>
      <c r="AM203" s="226">
        <v>119.7</v>
      </c>
      <c r="AN203" s="226">
        <v>124.1</v>
      </c>
      <c r="AO203" s="226">
        <v>132.19999999999999</v>
      </c>
      <c r="AP203" s="226">
        <v>143.30000000000001</v>
      </c>
      <c r="AQ203" s="226">
        <v>152.30000000000001</v>
      </c>
      <c r="AR203" s="226">
        <v>131.30000000000001</v>
      </c>
    </row>
    <row r="204" spans="3:44" x14ac:dyDescent="0.2">
      <c r="C204" s="139" t="s">
        <v>284</v>
      </c>
      <c r="D204" s="226">
        <v>38.1</v>
      </c>
      <c r="E204" s="226">
        <v>38.1</v>
      </c>
      <c r="F204" s="226">
        <v>38.700000000000003</v>
      </c>
      <c r="G204" s="226">
        <v>39.4</v>
      </c>
      <c r="H204" s="226">
        <v>40.1</v>
      </c>
      <c r="I204" s="226">
        <v>40.9</v>
      </c>
      <c r="J204" s="226">
        <v>41.6</v>
      </c>
      <c r="K204" s="226">
        <v>42.6</v>
      </c>
      <c r="L204" s="226">
        <v>43.1</v>
      </c>
      <c r="M204" s="226">
        <v>44</v>
      </c>
      <c r="N204" s="226">
        <v>44.8</v>
      </c>
      <c r="O204" s="226">
        <v>46.5</v>
      </c>
      <c r="P204" s="226">
        <v>51.8</v>
      </c>
      <c r="Q204" s="226">
        <v>48.5</v>
      </c>
      <c r="R204" s="226">
        <v>40.4</v>
      </c>
      <c r="S204" s="226">
        <v>40.6</v>
      </c>
      <c r="T204" s="226">
        <v>41.9</v>
      </c>
      <c r="U204" s="226">
        <v>50.1</v>
      </c>
      <c r="V204" s="226">
        <v>59</v>
      </c>
      <c r="W204" s="226">
        <v>65.5</v>
      </c>
      <c r="X204" s="226">
        <v>72.7</v>
      </c>
      <c r="Y204" s="226">
        <v>77.2</v>
      </c>
      <c r="Z204" s="226">
        <v>85.1</v>
      </c>
      <c r="AA204" s="226">
        <v>96.7</v>
      </c>
      <c r="AB204" s="226">
        <v>103.8</v>
      </c>
      <c r="AC204" s="226">
        <v>117.7</v>
      </c>
      <c r="AD204" s="226">
        <v>137.6</v>
      </c>
      <c r="AE204" s="226">
        <v>143.30000000000001</v>
      </c>
      <c r="AF204" s="226">
        <v>151.6</v>
      </c>
      <c r="AG204" s="226">
        <v>127.2</v>
      </c>
      <c r="AH204" s="226">
        <v>122.1</v>
      </c>
      <c r="AI204" s="226">
        <v>122.2</v>
      </c>
      <c r="AJ204" s="226">
        <v>121.5</v>
      </c>
      <c r="AK204" s="226">
        <v>111.8</v>
      </c>
      <c r="AL204" s="226">
        <v>114.8</v>
      </c>
      <c r="AM204" s="226">
        <v>119.7</v>
      </c>
      <c r="AN204" s="226">
        <v>124.1</v>
      </c>
      <c r="AO204" s="226">
        <v>132.19999999999999</v>
      </c>
      <c r="AP204" s="226">
        <v>143.30000000000001</v>
      </c>
      <c r="AQ204" s="226">
        <v>152.30000000000001</v>
      </c>
      <c r="AR204" s="226">
        <v>131.30000000000001</v>
      </c>
    </row>
    <row r="205" spans="3:44" x14ac:dyDescent="0.2">
      <c r="C205" s="139" t="s">
        <v>286</v>
      </c>
      <c r="D205" s="226">
        <v>0</v>
      </c>
      <c r="E205" s="226">
        <v>0</v>
      </c>
      <c r="F205" s="226">
        <v>0</v>
      </c>
      <c r="G205" s="226">
        <v>0</v>
      </c>
      <c r="H205" s="226">
        <v>0</v>
      </c>
      <c r="I205" s="226">
        <v>0</v>
      </c>
      <c r="J205" s="226">
        <v>0</v>
      </c>
      <c r="K205" s="226">
        <v>0</v>
      </c>
      <c r="L205" s="226">
        <v>0</v>
      </c>
      <c r="M205" s="226">
        <v>0</v>
      </c>
      <c r="N205" s="226">
        <v>0</v>
      </c>
      <c r="O205" s="226">
        <v>0</v>
      </c>
      <c r="P205" s="226">
        <v>0</v>
      </c>
      <c r="Q205" s="226">
        <v>0</v>
      </c>
      <c r="R205" s="226">
        <v>0</v>
      </c>
      <c r="S205" s="226">
        <v>0</v>
      </c>
      <c r="T205" s="226">
        <v>0</v>
      </c>
      <c r="U205" s="226">
        <v>0</v>
      </c>
      <c r="V205" s="226">
        <v>0</v>
      </c>
      <c r="W205" s="226">
        <v>0</v>
      </c>
      <c r="X205" s="226">
        <v>0</v>
      </c>
      <c r="Y205" s="226">
        <v>0</v>
      </c>
      <c r="Z205" s="226">
        <v>0</v>
      </c>
      <c r="AA205" s="226">
        <v>0</v>
      </c>
      <c r="AB205" s="226">
        <v>0</v>
      </c>
      <c r="AC205" s="226">
        <v>0</v>
      </c>
      <c r="AD205" s="226">
        <v>0</v>
      </c>
      <c r="AE205" s="226">
        <v>0</v>
      </c>
      <c r="AF205" s="226">
        <v>0</v>
      </c>
      <c r="AG205" s="226">
        <v>0</v>
      </c>
      <c r="AH205" s="226">
        <v>0</v>
      </c>
      <c r="AI205" s="226">
        <v>0</v>
      </c>
      <c r="AJ205" s="226">
        <v>0</v>
      </c>
      <c r="AK205" s="226">
        <v>0</v>
      </c>
      <c r="AL205" s="226">
        <v>0</v>
      </c>
      <c r="AM205" s="226">
        <v>0</v>
      </c>
      <c r="AN205" s="226">
        <v>0</v>
      </c>
      <c r="AO205" s="226">
        <v>0</v>
      </c>
      <c r="AP205" s="226">
        <v>0</v>
      </c>
      <c r="AQ205" s="226">
        <v>0</v>
      </c>
      <c r="AR205" s="226">
        <v>0</v>
      </c>
    </row>
    <row r="206" spans="3:44" x14ac:dyDescent="0.2">
      <c r="C206" s="139" t="s">
        <v>136</v>
      </c>
      <c r="D206" s="226">
        <v>314.5</v>
      </c>
      <c r="E206" s="226">
        <v>322.3</v>
      </c>
      <c r="F206" s="226">
        <v>343.6</v>
      </c>
      <c r="G206" s="226">
        <v>346.3</v>
      </c>
      <c r="H206" s="226">
        <v>356.6</v>
      </c>
      <c r="I206" s="226">
        <v>346.7</v>
      </c>
      <c r="J206" s="226">
        <v>317.89999999999998</v>
      </c>
      <c r="K206" s="226">
        <v>338.9</v>
      </c>
      <c r="L206" s="226">
        <v>380.9</v>
      </c>
      <c r="M206" s="226">
        <v>422</v>
      </c>
      <c r="N206" s="226">
        <v>460.7</v>
      </c>
      <c r="O206" s="226">
        <v>501.1</v>
      </c>
      <c r="P206" s="226">
        <v>528</v>
      </c>
      <c r="Q206" s="226">
        <v>551.79999999999995</v>
      </c>
      <c r="R206" s="226">
        <v>549.4</v>
      </c>
      <c r="S206" s="226">
        <v>583.9</v>
      </c>
      <c r="T206" s="226">
        <v>614</v>
      </c>
      <c r="U206" s="226">
        <v>679.3</v>
      </c>
      <c r="V206" s="226">
        <v>749.3</v>
      </c>
      <c r="W206" s="226">
        <v>825.7</v>
      </c>
      <c r="X206" s="226">
        <v>914.4</v>
      </c>
      <c r="Y206" s="226">
        <v>1086.2</v>
      </c>
      <c r="Z206" s="226">
        <v>1179.5999999999999</v>
      </c>
      <c r="AA206" s="226">
        <v>1254.3</v>
      </c>
      <c r="AB206" s="226">
        <v>1354.4</v>
      </c>
      <c r="AC206" s="226">
        <v>1493.7</v>
      </c>
      <c r="AD206" s="226">
        <v>1682.1</v>
      </c>
      <c r="AE206" s="226">
        <v>1786.7</v>
      </c>
      <c r="AF206" s="226">
        <v>1940.9</v>
      </c>
      <c r="AG206" s="226">
        <v>1865.9</v>
      </c>
      <c r="AH206" s="226">
        <v>1869</v>
      </c>
      <c r="AI206" s="226">
        <v>1822.6</v>
      </c>
      <c r="AJ206" s="226">
        <v>1789</v>
      </c>
      <c r="AK206" s="226">
        <v>1760.5</v>
      </c>
      <c r="AL206" s="226">
        <v>1847</v>
      </c>
      <c r="AM206" s="226">
        <v>1957.8</v>
      </c>
      <c r="AN206" s="226">
        <v>1978.9</v>
      </c>
      <c r="AO206" s="226">
        <v>2060.5</v>
      </c>
      <c r="AP206" s="226">
        <v>2112.8000000000002</v>
      </c>
      <c r="AQ206" s="226">
        <v>2261.4</v>
      </c>
      <c r="AR206" s="226">
        <v>2223.6</v>
      </c>
    </row>
    <row r="207" spans="3:44" x14ac:dyDescent="0.2">
      <c r="C207" s="151" t="s">
        <v>83</v>
      </c>
      <c r="D207" s="223">
        <v>1632.5</v>
      </c>
      <c r="E207" s="223">
        <v>1699.8</v>
      </c>
      <c r="F207" s="223">
        <v>1723.5</v>
      </c>
      <c r="G207" s="223">
        <v>1778.2</v>
      </c>
      <c r="H207" s="223">
        <v>1819.1</v>
      </c>
      <c r="I207" s="223">
        <v>1889.2</v>
      </c>
      <c r="J207" s="223">
        <v>1982</v>
      </c>
      <c r="K207" s="223">
        <v>2092</v>
      </c>
      <c r="L207" s="223">
        <v>2169.2999999999997</v>
      </c>
      <c r="M207" s="223">
        <v>2323.9</v>
      </c>
      <c r="N207" s="223">
        <v>2441.3000000000002</v>
      </c>
      <c r="O207" s="223">
        <v>2541.1999999999998</v>
      </c>
      <c r="P207" s="223">
        <v>2572.1</v>
      </c>
      <c r="Q207" s="223">
        <v>2572.4</v>
      </c>
      <c r="R207" s="223">
        <v>2611.8000000000002</v>
      </c>
      <c r="S207" s="223">
        <v>2636.3</v>
      </c>
      <c r="T207" s="223">
        <v>2623.4</v>
      </c>
      <c r="U207" s="223">
        <v>2688.8</v>
      </c>
      <c r="V207" s="223">
        <v>2761</v>
      </c>
      <c r="W207" s="223">
        <v>2835.6</v>
      </c>
      <c r="X207" s="223">
        <v>2919.2</v>
      </c>
      <c r="Y207" s="223">
        <v>2993.7</v>
      </c>
      <c r="Z207" s="223">
        <v>3065.1</v>
      </c>
      <c r="AA207" s="223">
        <v>3179.2</v>
      </c>
      <c r="AB207" s="223">
        <v>3267</v>
      </c>
      <c r="AC207" s="223">
        <v>3408</v>
      </c>
      <c r="AD207" s="223">
        <v>3571.2</v>
      </c>
      <c r="AE207" s="223">
        <v>3670.3</v>
      </c>
      <c r="AF207" s="223">
        <v>3778.9</v>
      </c>
      <c r="AG207" s="223">
        <v>3844.8</v>
      </c>
      <c r="AH207" s="223">
        <v>3921.7</v>
      </c>
      <c r="AI207" s="223">
        <v>3981.9</v>
      </c>
      <c r="AJ207" s="223">
        <v>3917.6</v>
      </c>
      <c r="AK207" s="223">
        <v>3913.6</v>
      </c>
      <c r="AL207" s="223">
        <v>3969.4</v>
      </c>
      <c r="AM207" s="223">
        <v>4001.5</v>
      </c>
      <c r="AN207" s="223">
        <v>4065.9</v>
      </c>
      <c r="AO207" s="223">
        <v>4136.2</v>
      </c>
      <c r="AP207" s="223">
        <v>4268.5</v>
      </c>
      <c r="AQ207" s="223">
        <v>4323.3999999999996</v>
      </c>
      <c r="AR207" s="223">
        <v>4328.3999999999996</v>
      </c>
    </row>
    <row r="208" spans="3:44" x14ac:dyDescent="0.2">
      <c r="C208" s="139" t="s">
        <v>84</v>
      </c>
      <c r="D208" s="223">
        <v>599.79999999999995</v>
      </c>
      <c r="E208" s="223">
        <v>616.1</v>
      </c>
      <c r="F208" s="223">
        <v>655.9</v>
      </c>
      <c r="G208" s="223">
        <v>661.8</v>
      </c>
      <c r="H208" s="223">
        <v>683.1</v>
      </c>
      <c r="I208" s="223">
        <v>668</v>
      </c>
      <c r="J208" s="223">
        <v>714.6</v>
      </c>
      <c r="K208" s="223">
        <v>749.4</v>
      </c>
      <c r="L208" s="223">
        <v>795.6</v>
      </c>
      <c r="M208" s="223">
        <v>839.3</v>
      </c>
      <c r="N208" s="223">
        <v>890.1</v>
      </c>
      <c r="O208" s="223">
        <v>930.9</v>
      </c>
      <c r="P208" s="223">
        <v>945.1</v>
      </c>
      <c r="Q208" s="223">
        <v>960.8</v>
      </c>
      <c r="R208" s="223">
        <v>977.2</v>
      </c>
      <c r="S208" s="223">
        <v>991</v>
      </c>
      <c r="T208" s="223">
        <v>985.4</v>
      </c>
      <c r="U208" s="223">
        <v>1009</v>
      </c>
      <c r="V208" s="223">
        <v>1053.5999999999999</v>
      </c>
      <c r="W208" s="223">
        <v>1120.4000000000001</v>
      </c>
      <c r="X208" s="223">
        <v>1144.2</v>
      </c>
      <c r="Y208" s="223">
        <v>1180.3</v>
      </c>
      <c r="Z208" s="223">
        <v>1215.0999999999999</v>
      </c>
      <c r="AA208" s="223">
        <v>1259.8</v>
      </c>
      <c r="AB208" s="223">
        <v>1311</v>
      </c>
      <c r="AC208" s="223">
        <v>1377.5</v>
      </c>
      <c r="AD208" s="223">
        <v>1444.1</v>
      </c>
      <c r="AE208" s="223">
        <v>1462.9</v>
      </c>
      <c r="AF208" s="223">
        <v>1463</v>
      </c>
      <c r="AG208" s="223">
        <v>1434.9</v>
      </c>
      <c r="AH208" s="223">
        <v>1425.7</v>
      </c>
      <c r="AI208" s="223">
        <v>1379.7</v>
      </c>
      <c r="AJ208" s="223">
        <v>1349.5</v>
      </c>
      <c r="AK208" s="223">
        <v>1349.1</v>
      </c>
      <c r="AL208" s="223">
        <v>1339.8</v>
      </c>
      <c r="AM208" s="223">
        <v>1351</v>
      </c>
      <c r="AN208" s="223">
        <v>1376.3</v>
      </c>
      <c r="AO208" s="223">
        <v>1423.6</v>
      </c>
      <c r="AP208" s="223">
        <v>1435.1</v>
      </c>
      <c r="AQ208" s="223">
        <v>1433.8</v>
      </c>
      <c r="AR208" s="223">
        <v>1296.2</v>
      </c>
    </row>
    <row r="209" spans="3:44" x14ac:dyDescent="0.2">
      <c r="C209" s="34" t="s">
        <v>289</v>
      </c>
      <c r="D209" s="223">
        <v>9558</v>
      </c>
      <c r="E209" s="223">
        <v>9291.2000000000007</v>
      </c>
      <c r="F209" s="223">
        <v>9248.7000000000007</v>
      </c>
      <c r="G209" s="223">
        <v>9189.7999999999993</v>
      </c>
      <c r="H209" s="223">
        <v>8910.9</v>
      </c>
      <c r="I209" s="223">
        <v>8869.1</v>
      </c>
      <c r="J209" s="223">
        <v>9172.6</v>
      </c>
      <c r="K209" s="223">
        <v>9637</v>
      </c>
      <c r="L209" s="223">
        <v>10053.799999999999</v>
      </c>
      <c r="M209" s="223">
        <v>10620.3</v>
      </c>
      <c r="N209" s="223">
        <v>11139.2</v>
      </c>
      <c r="O209" s="223">
        <v>11389.3</v>
      </c>
      <c r="P209" s="223">
        <v>11150.7</v>
      </c>
      <c r="Q209" s="223">
        <v>10848.8</v>
      </c>
      <c r="R209" s="223">
        <v>10813.3</v>
      </c>
      <c r="S209" s="223">
        <v>11071.7</v>
      </c>
      <c r="T209" s="223">
        <v>11269.6</v>
      </c>
      <c r="U209" s="223">
        <v>11879.9</v>
      </c>
      <c r="V209" s="223">
        <v>12463.7</v>
      </c>
      <c r="W209" s="223">
        <v>13136</v>
      </c>
      <c r="X209" s="223">
        <v>13871.4</v>
      </c>
      <c r="Y209" s="223">
        <v>14370.9</v>
      </c>
      <c r="Z209" s="223">
        <v>14783</v>
      </c>
      <c r="AA209" s="223">
        <v>15356.1</v>
      </c>
      <c r="AB209" s="223">
        <v>15954.9</v>
      </c>
      <c r="AC209" s="223">
        <v>16704</v>
      </c>
      <c r="AD209" s="223">
        <v>17492.7</v>
      </c>
      <c r="AE209" s="223">
        <v>18134.8</v>
      </c>
      <c r="AF209" s="223">
        <v>18176.900000000001</v>
      </c>
      <c r="AG209" s="223">
        <v>17035.2</v>
      </c>
      <c r="AH209" s="223">
        <v>16751.099999999999</v>
      </c>
      <c r="AI209" s="223">
        <v>16316.9</v>
      </c>
      <c r="AJ209" s="223">
        <v>15530.8</v>
      </c>
      <c r="AK209" s="223">
        <v>15066.8</v>
      </c>
      <c r="AL209" s="223">
        <v>15239.3</v>
      </c>
      <c r="AM209" s="223">
        <v>15709.5</v>
      </c>
      <c r="AN209" s="223">
        <v>16064.3</v>
      </c>
      <c r="AO209" s="223">
        <v>16581.599999999999</v>
      </c>
      <c r="AP209" s="223">
        <v>17004.099999999999</v>
      </c>
      <c r="AQ209" s="223">
        <v>17538.900000000001</v>
      </c>
      <c r="AR209" s="223">
        <v>16792</v>
      </c>
    </row>
    <row r="210" spans="3:44" x14ac:dyDescent="0.2">
      <c r="C210" s="8"/>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row>
    <row r="212" spans="3:44" ht="20.25" x14ac:dyDescent="0.35">
      <c r="C212" s="296" t="s">
        <v>268</v>
      </c>
    </row>
    <row r="213" spans="3:44" x14ac:dyDescent="0.2">
      <c r="C213" s="141" t="s">
        <v>269</v>
      </c>
    </row>
    <row r="214" spans="3:44" x14ac:dyDescent="0.2">
      <c r="C214" t="s">
        <v>272</v>
      </c>
    </row>
    <row r="216" spans="3:44" x14ac:dyDescent="0.2">
      <c r="C216" s="285" t="s">
        <v>3</v>
      </c>
      <c r="D216" s="289">
        <v>1980</v>
      </c>
      <c r="E216" s="289">
        <v>1981</v>
      </c>
      <c r="F216" s="289">
        <v>1982</v>
      </c>
      <c r="G216" s="289">
        <v>1983</v>
      </c>
      <c r="H216" s="289">
        <v>1984</v>
      </c>
      <c r="I216" s="289">
        <v>1985</v>
      </c>
      <c r="J216" s="289">
        <v>1986</v>
      </c>
      <c r="K216" s="289">
        <v>1987</v>
      </c>
      <c r="L216" s="289">
        <v>1988</v>
      </c>
      <c r="M216" s="289">
        <v>1989</v>
      </c>
      <c r="N216" s="289">
        <v>1990</v>
      </c>
      <c r="O216" s="289">
        <v>1991</v>
      </c>
      <c r="P216" s="289">
        <v>1992</v>
      </c>
      <c r="Q216" s="289">
        <v>1993</v>
      </c>
      <c r="R216" s="289">
        <v>1994</v>
      </c>
      <c r="S216" s="289">
        <v>1995</v>
      </c>
      <c r="T216" s="289">
        <v>1996</v>
      </c>
      <c r="U216" s="289">
        <v>1997</v>
      </c>
      <c r="V216" s="289">
        <v>1998</v>
      </c>
      <c r="W216" s="289">
        <v>1999</v>
      </c>
      <c r="X216" s="289">
        <v>2000</v>
      </c>
      <c r="Y216" s="289">
        <v>2001</v>
      </c>
      <c r="Z216" s="289">
        <v>2002</v>
      </c>
      <c r="AA216" s="289">
        <v>2003</v>
      </c>
      <c r="AB216" s="289">
        <v>2004</v>
      </c>
      <c r="AC216" s="289" t="s">
        <v>54</v>
      </c>
      <c r="AD216" s="289">
        <v>2006</v>
      </c>
      <c r="AE216" s="289" t="s">
        <v>56</v>
      </c>
      <c r="AF216" s="289">
        <v>2008</v>
      </c>
      <c r="AG216" s="289">
        <v>2009</v>
      </c>
      <c r="AH216" s="289">
        <v>2010</v>
      </c>
      <c r="AI216" s="289">
        <v>2011</v>
      </c>
      <c r="AJ216" s="289">
        <v>2012</v>
      </c>
      <c r="AK216" s="289">
        <v>2013</v>
      </c>
      <c r="AL216" s="289">
        <v>2014</v>
      </c>
      <c r="AM216" s="289" t="s">
        <v>259</v>
      </c>
      <c r="AN216" s="289">
        <v>2016</v>
      </c>
      <c r="AO216" s="289">
        <v>2017</v>
      </c>
      <c r="AP216" s="289">
        <v>2018</v>
      </c>
      <c r="AQ216" s="289">
        <v>2019</v>
      </c>
      <c r="AR216" s="289">
        <v>2020</v>
      </c>
    </row>
    <row r="217" spans="3:44" x14ac:dyDescent="0.2">
      <c r="C217" s="1" t="s">
        <v>14</v>
      </c>
      <c r="D217" s="216">
        <v>877300</v>
      </c>
      <c r="E217" s="216">
        <v>1041900.0000000001</v>
      </c>
      <c r="F217" s="216">
        <v>1442900</v>
      </c>
      <c r="G217" s="216">
        <v>1790300</v>
      </c>
      <c r="H217" s="216">
        <v>1588900</v>
      </c>
      <c r="I217" s="216">
        <v>1497500</v>
      </c>
      <c r="J217" s="216">
        <v>1703000</v>
      </c>
      <c r="K217" s="216">
        <v>1836900</v>
      </c>
      <c r="L217" s="216">
        <v>1917300</v>
      </c>
      <c r="M217" s="216">
        <v>2007000</v>
      </c>
      <c r="N217" s="216">
        <v>2331800</v>
      </c>
      <c r="O217" s="216">
        <v>2249200</v>
      </c>
      <c r="P217" s="216">
        <v>1972200</v>
      </c>
      <c r="Q217" s="216">
        <v>1838900</v>
      </c>
      <c r="R217" s="216">
        <v>1995600</v>
      </c>
      <c r="S217" s="216">
        <v>1996300</v>
      </c>
      <c r="T217" s="216">
        <v>2563800</v>
      </c>
      <c r="U217" s="216">
        <v>2732100</v>
      </c>
      <c r="V217" s="216">
        <v>3071000</v>
      </c>
      <c r="W217" s="216">
        <v>3397900</v>
      </c>
      <c r="X217" s="216">
        <v>3233200</v>
      </c>
      <c r="Y217" s="216">
        <v>2988600</v>
      </c>
      <c r="Z217" s="216">
        <v>3223700</v>
      </c>
      <c r="AA217" s="216">
        <v>3494900</v>
      </c>
      <c r="AB217" s="216">
        <v>3792000</v>
      </c>
      <c r="AC217" s="216">
        <v>4196700</v>
      </c>
      <c r="AD217" s="216">
        <v>3452200</v>
      </c>
      <c r="AE217" s="216">
        <v>3764200</v>
      </c>
      <c r="AF217" s="216">
        <v>4582100</v>
      </c>
      <c r="AG217" s="216">
        <v>4763900</v>
      </c>
      <c r="AH217" s="216">
        <v>4240600</v>
      </c>
      <c r="AI217" s="216">
        <v>4085500</v>
      </c>
      <c r="AJ217" s="216">
        <v>3933600</v>
      </c>
      <c r="AK217" s="216">
        <v>3781000</v>
      </c>
      <c r="AL217" s="216">
        <v>4045300</v>
      </c>
      <c r="AM217" s="216">
        <v>4576900</v>
      </c>
      <c r="AN217" s="216">
        <v>5807100</v>
      </c>
      <c r="AO217" s="216">
        <v>6486200</v>
      </c>
      <c r="AP217" s="216">
        <v>6751800</v>
      </c>
      <c r="AQ217" s="216">
        <v>6911900</v>
      </c>
      <c r="AR217" s="216"/>
    </row>
    <row r="218" spans="3:44" x14ac:dyDescent="0.2">
      <c r="C218" s="34" t="s">
        <v>38</v>
      </c>
      <c r="D218" s="216">
        <v>6848200</v>
      </c>
      <c r="E218" s="216">
        <v>8275500</v>
      </c>
      <c r="F218" s="216">
        <v>8466400</v>
      </c>
      <c r="G218" s="216">
        <v>10273500</v>
      </c>
      <c r="H218" s="216">
        <v>10574200</v>
      </c>
      <c r="I218" s="216">
        <v>10811800</v>
      </c>
      <c r="J218" s="216">
        <v>12788600</v>
      </c>
      <c r="K218" s="216">
        <v>14938900</v>
      </c>
      <c r="L218" s="216">
        <v>13649800</v>
      </c>
      <c r="M218" s="216">
        <v>14925300</v>
      </c>
      <c r="N218" s="216">
        <v>17815100</v>
      </c>
      <c r="O218" s="216">
        <v>20390500</v>
      </c>
      <c r="P218" s="216">
        <v>18408400</v>
      </c>
      <c r="Q218" s="216">
        <v>16023400</v>
      </c>
      <c r="R218" s="216">
        <v>15688300</v>
      </c>
      <c r="S218" s="216">
        <v>18166900</v>
      </c>
      <c r="T218" s="216">
        <v>19572500</v>
      </c>
      <c r="U218" s="216">
        <v>21446200</v>
      </c>
      <c r="V218" s="216">
        <v>24993500</v>
      </c>
      <c r="W218" s="216">
        <v>28244900</v>
      </c>
      <c r="X218" s="216">
        <v>25950600</v>
      </c>
      <c r="Y218" s="216">
        <v>25357000</v>
      </c>
      <c r="Z218" s="216">
        <v>25975700</v>
      </c>
      <c r="AA218" s="216">
        <v>26526600</v>
      </c>
      <c r="AB218" s="216">
        <v>28693500</v>
      </c>
      <c r="AC218" s="216">
        <v>28906600</v>
      </c>
      <c r="AD218" s="216">
        <v>33420300.000000004</v>
      </c>
      <c r="AE218" s="216">
        <v>34885500</v>
      </c>
      <c r="AF218" s="216">
        <v>37309700</v>
      </c>
      <c r="AG218" s="216">
        <v>38145600</v>
      </c>
      <c r="AH218" s="216">
        <v>36117100</v>
      </c>
      <c r="AI218" s="216">
        <v>35885400</v>
      </c>
      <c r="AJ218" s="216">
        <v>39798800</v>
      </c>
      <c r="AK218" s="216">
        <v>40236399.999999993</v>
      </c>
      <c r="AL218" s="216">
        <v>35790800</v>
      </c>
      <c r="AM218" s="216">
        <v>39584600</v>
      </c>
      <c r="AN218" s="216">
        <v>41957200</v>
      </c>
      <c r="AO218" s="216">
        <v>42926700</v>
      </c>
      <c r="AP218" s="216">
        <v>46390800</v>
      </c>
      <c r="AQ218" s="216">
        <v>51345200</v>
      </c>
      <c r="AR218" s="216"/>
    </row>
    <row r="219" spans="3:44" x14ac:dyDescent="0.2">
      <c r="C219" s="138" t="s">
        <v>48</v>
      </c>
      <c r="D219" s="218">
        <v>3848100</v>
      </c>
      <c r="E219" s="218">
        <v>4317600</v>
      </c>
      <c r="F219" s="218">
        <v>4460700</v>
      </c>
      <c r="G219" s="218">
        <v>5009700</v>
      </c>
      <c r="H219" s="218">
        <v>5612100</v>
      </c>
      <c r="I219" s="218">
        <v>6885700</v>
      </c>
      <c r="J219" s="218">
        <v>7743200</v>
      </c>
      <c r="K219" s="218">
        <v>9025100</v>
      </c>
      <c r="L219" s="218">
        <v>9922800</v>
      </c>
      <c r="M219" s="218">
        <v>11129400</v>
      </c>
      <c r="N219" s="218">
        <v>12716500</v>
      </c>
      <c r="O219" s="218">
        <v>15105000</v>
      </c>
      <c r="P219" s="218">
        <v>13383900</v>
      </c>
      <c r="Q219" s="218">
        <v>11534100</v>
      </c>
      <c r="R219" s="218">
        <v>10865300</v>
      </c>
      <c r="S219" s="218">
        <v>13181900</v>
      </c>
      <c r="T219" s="218">
        <v>14360200</v>
      </c>
      <c r="U219" s="218">
        <v>15859400</v>
      </c>
      <c r="V219" s="218">
        <v>18741300</v>
      </c>
      <c r="W219" s="218">
        <v>21064300</v>
      </c>
      <c r="X219" s="218">
        <v>19058000</v>
      </c>
      <c r="Y219" s="218">
        <v>19446400</v>
      </c>
      <c r="Z219" s="218">
        <v>19100200</v>
      </c>
      <c r="AA219" s="218">
        <v>19455200</v>
      </c>
      <c r="AB219" s="218">
        <v>19902700</v>
      </c>
      <c r="AC219" s="218">
        <v>19326800</v>
      </c>
      <c r="AD219" s="218">
        <v>21210000</v>
      </c>
      <c r="AE219" s="218">
        <v>22244000</v>
      </c>
      <c r="AF219" s="218">
        <v>23585700</v>
      </c>
      <c r="AG219" s="218">
        <v>16643000</v>
      </c>
      <c r="AH219" s="218">
        <v>16385000</v>
      </c>
      <c r="AI219" s="218">
        <v>15773500</v>
      </c>
      <c r="AJ219" s="218">
        <v>17710900</v>
      </c>
      <c r="AK219" s="218">
        <v>17736800</v>
      </c>
      <c r="AL219" s="218">
        <v>16923900</v>
      </c>
      <c r="AM219" s="218">
        <v>23003600</v>
      </c>
      <c r="AN219" s="218">
        <v>25518200</v>
      </c>
      <c r="AO219" s="218">
        <v>27279700</v>
      </c>
      <c r="AP219" s="218">
        <v>30710800</v>
      </c>
      <c r="AQ219" s="218">
        <v>34108200</v>
      </c>
      <c r="AR219" s="218"/>
    </row>
    <row r="220" spans="3:44" x14ac:dyDescent="0.2">
      <c r="C220" s="13" t="s">
        <v>98</v>
      </c>
      <c r="D220" s="153">
        <v>674386</v>
      </c>
      <c r="E220" s="153">
        <v>749535</v>
      </c>
      <c r="F220" s="153">
        <v>663888</v>
      </c>
      <c r="G220" s="153">
        <v>953185</v>
      </c>
      <c r="H220" s="153">
        <v>1060349</v>
      </c>
      <c r="I220" s="153">
        <v>1268780</v>
      </c>
      <c r="J220" s="153">
        <v>1339932</v>
      </c>
      <c r="K220" s="153">
        <v>1657363</v>
      </c>
      <c r="L220" s="153">
        <v>1801167</v>
      </c>
      <c r="M220" s="153">
        <v>1838604</v>
      </c>
      <c r="N220" s="153">
        <v>2075669</v>
      </c>
      <c r="O220" s="153">
        <v>2300197</v>
      </c>
      <c r="P220" s="153">
        <v>2078754</v>
      </c>
      <c r="Q220" s="153">
        <v>2448085</v>
      </c>
      <c r="R220" s="153">
        <v>2017565</v>
      </c>
      <c r="S220" s="153">
        <v>2487906</v>
      </c>
      <c r="T220" s="153">
        <v>2656306</v>
      </c>
      <c r="U220" s="153">
        <v>2857591</v>
      </c>
      <c r="V220" s="153">
        <v>3433793</v>
      </c>
      <c r="W220" s="153">
        <v>3864614</v>
      </c>
      <c r="X220" s="153">
        <v>3036268</v>
      </c>
      <c r="Y220" s="153">
        <v>3045689</v>
      </c>
      <c r="Z220" s="153">
        <v>3368532</v>
      </c>
      <c r="AA220" s="153">
        <v>3542598</v>
      </c>
      <c r="AB220" s="153">
        <v>3842840</v>
      </c>
      <c r="AC220" s="153">
        <v>3700536</v>
      </c>
      <c r="AD220" s="153">
        <v>4332104</v>
      </c>
      <c r="AE220" s="153">
        <v>4068154</v>
      </c>
      <c r="AF220" s="153">
        <v>5001069</v>
      </c>
      <c r="AG220" s="153">
        <v>3753141</v>
      </c>
      <c r="AH220" s="153">
        <v>4580459</v>
      </c>
      <c r="AI220" s="153">
        <v>4696603</v>
      </c>
      <c r="AJ220" s="153">
        <v>5163888</v>
      </c>
      <c r="AK220" s="153">
        <v>5271408</v>
      </c>
      <c r="AL220" s="153">
        <v>5148786</v>
      </c>
      <c r="AM220" s="153">
        <v>6890552</v>
      </c>
      <c r="AN220" s="153">
        <v>7503544</v>
      </c>
      <c r="AO220" s="153">
        <v>7796069</v>
      </c>
      <c r="AP220" s="153">
        <v>8326552</v>
      </c>
      <c r="AQ220" s="153">
        <v>9140285</v>
      </c>
      <c r="AR220" s="153"/>
    </row>
    <row r="221" spans="3:44" x14ac:dyDescent="0.2">
      <c r="C221" s="13" t="s">
        <v>90</v>
      </c>
      <c r="D221" s="153">
        <v>334820</v>
      </c>
      <c r="E221" s="153">
        <v>401305</v>
      </c>
      <c r="F221" s="153">
        <v>548399</v>
      </c>
      <c r="G221" s="153">
        <v>412082</v>
      </c>
      <c r="H221" s="153">
        <v>479034</v>
      </c>
      <c r="I221" s="153">
        <v>536765</v>
      </c>
      <c r="J221" s="153">
        <v>648420</v>
      </c>
      <c r="K221" s="153">
        <v>789012</v>
      </c>
      <c r="L221" s="153">
        <v>778805</v>
      </c>
      <c r="M221" s="153">
        <v>747418</v>
      </c>
      <c r="N221" s="153">
        <v>554143</v>
      </c>
      <c r="O221" s="153">
        <v>841165</v>
      </c>
      <c r="P221" s="153">
        <v>740354</v>
      </c>
      <c r="Q221" s="153">
        <v>542025</v>
      </c>
      <c r="R221" s="153">
        <v>880031</v>
      </c>
      <c r="S221" s="153">
        <v>727144</v>
      </c>
      <c r="T221" s="153">
        <v>773926</v>
      </c>
      <c r="U221" s="153">
        <v>903544</v>
      </c>
      <c r="V221" s="153">
        <v>1098029</v>
      </c>
      <c r="W221" s="153">
        <v>1186937</v>
      </c>
      <c r="X221" s="153">
        <v>825610</v>
      </c>
      <c r="Y221" s="153">
        <v>880269</v>
      </c>
      <c r="Z221" s="153">
        <v>808409</v>
      </c>
      <c r="AA221" s="153">
        <v>803076</v>
      </c>
      <c r="AB221" s="153">
        <v>786275</v>
      </c>
      <c r="AC221" s="153">
        <v>471031</v>
      </c>
      <c r="AD221" s="153">
        <v>753214</v>
      </c>
      <c r="AE221" s="153">
        <v>546518</v>
      </c>
      <c r="AF221" s="153">
        <v>491533</v>
      </c>
      <c r="AG221" s="153">
        <v>227053</v>
      </c>
      <c r="AH221" s="153">
        <v>308466</v>
      </c>
      <c r="AI221" s="153">
        <v>261473</v>
      </c>
      <c r="AJ221" s="153">
        <v>249713</v>
      </c>
      <c r="AK221" s="153">
        <v>318436</v>
      </c>
      <c r="AL221" s="153">
        <v>358436</v>
      </c>
      <c r="AM221" s="153">
        <v>421520</v>
      </c>
      <c r="AN221" s="153">
        <v>473221</v>
      </c>
      <c r="AO221" s="153">
        <v>446640</v>
      </c>
      <c r="AP221" s="153">
        <v>461474</v>
      </c>
      <c r="AQ221" s="153">
        <v>481804</v>
      </c>
      <c r="AR221" s="153"/>
    </row>
    <row r="222" spans="3:44" x14ac:dyDescent="0.2">
      <c r="C222" s="13" t="s">
        <v>99</v>
      </c>
      <c r="D222" s="153">
        <v>306530</v>
      </c>
      <c r="E222" s="153">
        <v>393908</v>
      </c>
      <c r="F222" s="153">
        <v>420973</v>
      </c>
      <c r="G222" s="153">
        <v>488651</v>
      </c>
      <c r="H222" s="153">
        <v>481277</v>
      </c>
      <c r="I222" s="153">
        <v>633353</v>
      </c>
      <c r="J222" s="153">
        <v>758435</v>
      </c>
      <c r="K222" s="153">
        <v>1040507</v>
      </c>
      <c r="L222" s="153">
        <v>1077126</v>
      </c>
      <c r="M222" s="153">
        <v>1354918</v>
      </c>
      <c r="N222" s="153">
        <v>1466672</v>
      </c>
      <c r="O222" s="153">
        <v>1658250</v>
      </c>
      <c r="P222" s="153">
        <v>1649900</v>
      </c>
      <c r="Q222" s="153">
        <v>1282871</v>
      </c>
      <c r="R222" s="153">
        <v>1155064</v>
      </c>
      <c r="S222" s="153">
        <v>1533737</v>
      </c>
      <c r="T222" s="153">
        <v>1635926</v>
      </c>
      <c r="U222" s="153">
        <v>1816964</v>
      </c>
      <c r="V222" s="153">
        <v>2197921</v>
      </c>
      <c r="W222" s="153">
        <v>2433442</v>
      </c>
      <c r="X222" s="153">
        <v>2182967</v>
      </c>
      <c r="Y222" s="153">
        <v>2018401</v>
      </c>
      <c r="Z222" s="153">
        <v>2040813</v>
      </c>
      <c r="AA222" s="153">
        <v>1996053</v>
      </c>
      <c r="AB222" s="153">
        <v>2352574</v>
      </c>
      <c r="AC222" s="153">
        <v>2267739</v>
      </c>
      <c r="AD222" s="153">
        <v>2457992</v>
      </c>
      <c r="AE222" s="153">
        <v>2640119</v>
      </c>
      <c r="AF222" s="153">
        <v>1983740</v>
      </c>
      <c r="AG222" s="153">
        <v>1129548</v>
      </c>
      <c r="AH222" s="153">
        <v>1270965</v>
      </c>
      <c r="AI222" s="153">
        <v>1139243</v>
      </c>
      <c r="AJ222" s="153">
        <v>1636602</v>
      </c>
      <c r="AK222" s="153">
        <v>1294876</v>
      </c>
      <c r="AL222" s="153">
        <v>1303867</v>
      </c>
      <c r="AM222" s="153">
        <v>1878350</v>
      </c>
      <c r="AN222" s="153">
        <v>2319922</v>
      </c>
      <c r="AO222" s="153">
        <v>2352977</v>
      </c>
      <c r="AP222" s="153">
        <v>2354007</v>
      </c>
      <c r="AQ222" s="153">
        <v>2837672</v>
      </c>
      <c r="AR222" s="153"/>
    </row>
    <row r="223" spans="3:44" x14ac:dyDescent="0.2">
      <c r="C223" s="13" t="s">
        <v>100</v>
      </c>
      <c r="D223" s="153">
        <v>533699</v>
      </c>
      <c r="E223" s="153">
        <v>437987</v>
      </c>
      <c r="F223" s="153">
        <v>446836</v>
      </c>
      <c r="G223" s="153">
        <v>534069</v>
      </c>
      <c r="H223" s="153">
        <v>417412</v>
      </c>
      <c r="I223" s="153">
        <v>653895</v>
      </c>
      <c r="J223" s="153">
        <v>821274</v>
      </c>
      <c r="K223" s="153">
        <v>933042</v>
      </c>
      <c r="L223" s="153">
        <v>1194149</v>
      </c>
      <c r="M223" s="153">
        <v>1205839</v>
      </c>
      <c r="N223" s="153">
        <v>1579470</v>
      </c>
      <c r="O223" s="153">
        <v>1709506</v>
      </c>
      <c r="P223" s="153">
        <v>1310362</v>
      </c>
      <c r="Q223" s="153">
        <v>1287703</v>
      </c>
      <c r="R223" s="153">
        <v>1219538</v>
      </c>
      <c r="S223" s="153">
        <v>1486985</v>
      </c>
      <c r="T223" s="153">
        <v>1955222</v>
      </c>
      <c r="U223" s="153">
        <v>1934295</v>
      </c>
      <c r="V223" s="153">
        <v>2220078</v>
      </c>
      <c r="W223" s="153">
        <v>2479902</v>
      </c>
      <c r="X223" s="153">
        <v>2290381</v>
      </c>
      <c r="Y223" s="153">
        <v>2357436</v>
      </c>
      <c r="Z223" s="153">
        <v>2245688</v>
      </c>
      <c r="AA223" s="153">
        <v>2192659</v>
      </c>
      <c r="AB223" s="153">
        <v>2324679</v>
      </c>
      <c r="AC223" s="153">
        <v>2354971</v>
      </c>
      <c r="AD223" s="153">
        <v>2813593</v>
      </c>
      <c r="AE223" s="153">
        <v>3251178</v>
      </c>
      <c r="AF223" s="153">
        <v>3631237</v>
      </c>
      <c r="AG223" s="153">
        <v>4021612</v>
      </c>
      <c r="AH223" s="153">
        <v>3887544</v>
      </c>
      <c r="AI223" s="153">
        <v>3889443</v>
      </c>
      <c r="AJ223" s="153">
        <v>3171534</v>
      </c>
      <c r="AK223" s="153">
        <v>4275543</v>
      </c>
      <c r="AL223" s="153">
        <v>4062483</v>
      </c>
      <c r="AM223" s="153">
        <v>4694546</v>
      </c>
      <c r="AN223" s="153">
        <v>5426886</v>
      </c>
      <c r="AO223" s="153">
        <v>6025177</v>
      </c>
      <c r="AP223" s="153">
        <v>7678377</v>
      </c>
      <c r="AQ223" s="153">
        <v>9523322</v>
      </c>
      <c r="AR223" s="153"/>
    </row>
    <row r="224" spans="3:44" x14ac:dyDescent="0.2">
      <c r="C224" s="13" t="s">
        <v>101</v>
      </c>
      <c r="D224" s="153">
        <v>531231</v>
      </c>
      <c r="E224" s="153">
        <v>605206</v>
      </c>
      <c r="F224" s="153">
        <v>562623</v>
      </c>
      <c r="G224" s="153">
        <v>568636</v>
      </c>
      <c r="H224" s="153">
        <v>649665</v>
      </c>
      <c r="I224" s="153">
        <v>818134</v>
      </c>
      <c r="J224" s="153">
        <v>856778</v>
      </c>
      <c r="K224" s="153">
        <v>1059905</v>
      </c>
      <c r="L224" s="153">
        <v>1387361</v>
      </c>
      <c r="M224" s="153">
        <v>1474586</v>
      </c>
      <c r="N224" s="153">
        <v>1627275</v>
      </c>
      <c r="O224" s="153">
        <v>1929516</v>
      </c>
      <c r="P224" s="153">
        <v>1657319</v>
      </c>
      <c r="Q224" s="153">
        <v>1193914</v>
      </c>
      <c r="R224" s="153">
        <v>1264727</v>
      </c>
      <c r="S224" s="153">
        <v>1789945</v>
      </c>
      <c r="T224" s="153">
        <v>1849376</v>
      </c>
      <c r="U224" s="153">
        <v>2059643</v>
      </c>
      <c r="V224" s="153">
        <v>2408507</v>
      </c>
      <c r="W224" s="153">
        <v>2695771</v>
      </c>
      <c r="X224" s="153">
        <v>2715406</v>
      </c>
      <c r="Y224" s="153">
        <v>2831367</v>
      </c>
      <c r="Z224" s="153">
        <v>2691288</v>
      </c>
      <c r="AA224" s="153">
        <v>2833568</v>
      </c>
      <c r="AB224" s="153">
        <v>2947598</v>
      </c>
      <c r="AC224" s="153">
        <v>2890570</v>
      </c>
      <c r="AD224" s="153">
        <v>2961600</v>
      </c>
      <c r="AE224" s="153">
        <v>3531307</v>
      </c>
      <c r="AF224" s="153">
        <v>3296323</v>
      </c>
      <c r="AG224" s="153">
        <v>1789689</v>
      </c>
      <c r="AH224" s="153">
        <v>1698476</v>
      </c>
      <c r="AI224" s="153">
        <v>1534683</v>
      </c>
      <c r="AJ224" s="153">
        <v>1487933</v>
      </c>
      <c r="AK224" s="153">
        <v>1391279</v>
      </c>
      <c r="AL224" s="153">
        <v>1175688</v>
      </c>
      <c r="AM224" s="153">
        <v>1660403</v>
      </c>
      <c r="AN224" s="153">
        <v>1835457</v>
      </c>
      <c r="AO224" s="153">
        <v>1953217</v>
      </c>
      <c r="AP224" s="153">
        <v>2447939</v>
      </c>
      <c r="AQ224" s="153">
        <v>2603996</v>
      </c>
      <c r="AR224" s="153"/>
    </row>
    <row r="225" spans="3:44" x14ac:dyDescent="0.2">
      <c r="C225" s="13" t="s">
        <v>102</v>
      </c>
      <c r="D225" s="153">
        <v>802351</v>
      </c>
      <c r="E225" s="153">
        <v>923151</v>
      </c>
      <c r="F225" s="153">
        <v>703776</v>
      </c>
      <c r="G225" s="153">
        <v>1031261</v>
      </c>
      <c r="H225" s="153">
        <v>1083555</v>
      </c>
      <c r="I225" s="153">
        <v>1613060</v>
      </c>
      <c r="J225" s="153">
        <v>2020257</v>
      </c>
      <c r="K225" s="153">
        <v>2002745</v>
      </c>
      <c r="L225" s="153">
        <v>2037133</v>
      </c>
      <c r="M225" s="153">
        <v>2085170</v>
      </c>
      <c r="N225" s="153">
        <v>2365294</v>
      </c>
      <c r="O225" s="153">
        <v>2850369</v>
      </c>
      <c r="P225" s="153">
        <v>1974889</v>
      </c>
      <c r="Q225" s="153">
        <v>1652899</v>
      </c>
      <c r="R225" s="153">
        <v>1421723</v>
      </c>
      <c r="S225" s="153">
        <v>1947282</v>
      </c>
      <c r="T225" s="153">
        <v>2082550</v>
      </c>
      <c r="U225" s="153">
        <v>2124176</v>
      </c>
      <c r="V225" s="153">
        <v>2500565</v>
      </c>
      <c r="W225" s="153">
        <v>2925138</v>
      </c>
      <c r="X225" s="153">
        <v>3046714</v>
      </c>
      <c r="Y225" s="153">
        <v>3010001</v>
      </c>
      <c r="Z225" s="153">
        <v>2927138</v>
      </c>
      <c r="AA225" s="153">
        <v>3098958</v>
      </c>
      <c r="AB225" s="153">
        <v>2632733</v>
      </c>
      <c r="AC225" s="153">
        <v>3092044</v>
      </c>
      <c r="AD225" s="153">
        <v>3062285</v>
      </c>
      <c r="AE225" s="153">
        <v>3428349</v>
      </c>
      <c r="AF225" s="153">
        <v>4045523</v>
      </c>
      <c r="AG225" s="153">
        <v>2062029</v>
      </c>
      <c r="AH225" s="153">
        <v>2168337</v>
      </c>
      <c r="AI225" s="153">
        <v>2201593</v>
      </c>
      <c r="AJ225" s="153">
        <v>3202927</v>
      </c>
      <c r="AK225" s="153">
        <v>2363852</v>
      </c>
      <c r="AL225" s="153">
        <v>2408404</v>
      </c>
      <c r="AM225" s="153">
        <v>3581545</v>
      </c>
      <c r="AN225" s="153">
        <v>3792717</v>
      </c>
      <c r="AO225" s="153">
        <v>4284639</v>
      </c>
      <c r="AP225" s="153">
        <v>4775461</v>
      </c>
      <c r="AQ225" s="153">
        <v>4790985</v>
      </c>
      <c r="AR225" s="153"/>
    </row>
    <row r="226" spans="3:44" x14ac:dyDescent="0.2">
      <c r="C226" s="13" t="s">
        <v>96</v>
      </c>
      <c r="D226" s="153">
        <v>306530</v>
      </c>
      <c r="E226" s="153">
        <v>355527</v>
      </c>
      <c r="F226" s="153">
        <v>379890</v>
      </c>
      <c r="G226" s="153">
        <v>470463</v>
      </c>
      <c r="H226" s="153">
        <v>509358</v>
      </c>
      <c r="I226" s="153">
        <v>659919</v>
      </c>
      <c r="J226" s="153">
        <v>767384</v>
      </c>
      <c r="K226" s="153">
        <v>923440</v>
      </c>
      <c r="L226" s="153">
        <v>975956</v>
      </c>
      <c r="M226" s="153">
        <v>1317118</v>
      </c>
      <c r="N226" s="153">
        <v>1385550</v>
      </c>
      <c r="O226" s="153">
        <v>1645678</v>
      </c>
      <c r="P226" s="153">
        <v>1232511</v>
      </c>
      <c r="Q226" s="153">
        <v>1148548</v>
      </c>
      <c r="R226" s="153">
        <v>1095461</v>
      </c>
      <c r="S226" s="153">
        <v>1273136</v>
      </c>
      <c r="T226" s="153">
        <v>1383224</v>
      </c>
      <c r="U226" s="153">
        <v>1897531</v>
      </c>
      <c r="V226" s="153">
        <v>2040864</v>
      </c>
      <c r="W226" s="153">
        <v>2252002</v>
      </c>
      <c r="X226" s="153">
        <v>1759126</v>
      </c>
      <c r="Y226" s="153">
        <v>1867407</v>
      </c>
      <c r="Z226" s="153">
        <v>1731158</v>
      </c>
      <c r="AA226" s="153">
        <v>1748545</v>
      </c>
      <c r="AB226" s="153">
        <v>1762588</v>
      </c>
      <c r="AC226" s="153">
        <v>1689033</v>
      </c>
      <c r="AD226" s="153">
        <v>1551096</v>
      </c>
      <c r="AE226" s="153">
        <v>1797834</v>
      </c>
      <c r="AF226" s="153">
        <v>1923747</v>
      </c>
      <c r="AG226" s="153">
        <v>1258903</v>
      </c>
      <c r="AH226" s="153">
        <v>1259666</v>
      </c>
      <c r="AI226" s="153">
        <v>1051909</v>
      </c>
      <c r="AJ226" s="153">
        <v>1351037</v>
      </c>
      <c r="AK226" s="153">
        <v>1215289</v>
      </c>
      <c r="AL226" s="153">
        <v>1138504</v>
      </c>
      <c r="AM226" s="153">
        <v>1885164</v>
      </c>
      <c r="AN226" s="153">
        <v>1713826</v>
      </c>
      <c r="AO226" s="153">
        <v>2159637</v>
      </c>
      <c r="AP226" s="153">
        <v>1953700</v>
      </c>
      <c r="AQ226" s="153">
        <v>1935030</v>
      </c>
      <c r="AR226" s="153"/>
    </row>
    <row r="227" spans="3:44" x14ac:dyDescent="0.2">
      <c r="C227" s="13" t="s">
        <v>103</v>
      </c>
      <c r="D227" s="153">
        <v>229922</v>
      </c>
      <c r="E227" s="153">
        <v>312748</v>
      </c>
      <c r="F227" s="153">
        <v>614151</v>
      </c>
      <c r="G227" s="153">
        <v>404848</v>
      </c>
      <c r="H227" s="153">
        <v>798455</v>
      </c>
      <c r="I227" s="153">
        <v>556616</v>
      </c>
      <c r="J227" s="153">
        <v>345707</v>
      </c>
      <c r="K227" s="153">
        <v>406678</v>
      </c>
      <c r="L227" s="153">
        <v>417938</v>
      </c>
      <c r="M227" s="153">
        <v>816654</v>
      </c>
      <c r="N227" s="153">
        <v>1275841</v>
      </c>
      <c r="O227" s="153">
        <v>1782230</v>
      </c>
      <c r="P227" s="153">
        <v>2357590</v>
      </c>
      <c r="Q227" s="153">
        <v>1723611</v>
      </c>
      <c r="R227" s="153">
        <v>1529827</v>
      </c>
      <c r="S227" s="153">
        <v>1547011</v>
      </c>
      <c r="T227" s="153">
        <v>1601165</v>
      </c>
      <c r="U227" s="153">
        <v>1798191</v>
      </c>
      <c r="V227" s="153">
        <v>2270666</v>
      </c>
      <c r="W227" s="153">
        <v>2567736</v>
      </c>
      <c r="X227" s="153">
        <v>2370696</v>
      </c>
      <c r="Y227" s="153">
        <v>2576800</v>
      </c>
      <c r="Z227" s="153">
        <v>2470734</v>
      </c>
      <c r="AA227" s="153">
        <v>2426543</v>
      </c>
      <c r="AB227" s="153">
        <v>2323187</v>
      </c>
      <c r="AC227" s="153">
        <v>2036479</v>
      </c>
      <c r="AD227" s="153">
        <v>2411952</v>
      </c>
      <c r="AE227" s="153">
        <v>2117284</v>
      </c>
      <c r="AF227" s="153">
        <v>2288924</v>
      </c>
      <c r="AG227" s="153">
        <v>1853619</v>
      </c>
      <c r="AH227" s="153">
        <v>508386</v>
      </c>
      <c r="AI227" s="153">
        <v>490030</v>
      </c>
      <c r="AJ227" s="153">
        <v>818613</v>
      </c>
      <c r="AK227" s="153">
        <v>902609</v>
      </c>
      <c r="AL227" s="153">
        <v>738056</v>
      </c>
      <c r="AM227" s="153">
        <v>987285</v>
      </c>
      <c r="AN227" s="153">
        <v>982493</v>
      </c>
      <c r="AO227" s="153">
        <v>989711</v>
      </c>
      <c r="AP227" s="153">
        <v>1136142</v>
      </c>
      <c r="AQ227" s="153">
        <v>1138754</v>
      </c>
      <c r="AR227" s="153"/>
    </row>
    <row r="228" spans="3:44" x14ac:dyDescent="0.2">
      <c r="C228" s="13" t="s">
        <v>97</v>
      </c>
      <c r="D228" s="153">
        <v>128631</v>
      </c>
      <c r="E228" s="153">
        <v>138233</v>
      </c>
      <c r="F228" s="153">
        <v>120164</v>
      </c>
      <c r="G228" s="153">
        <v>146505</v>
      </c>
      <c r="H228" s="153">
        <v>132995</v>
      </c>
      <c r="I228" s="153">
        <v>145178</v>
      </c>
      <c r="J228" s="153">
        <v>185013</v>
      </c>
      <c r="K228" s="153">
        <v>212408</v>
      </c>
      <c r="L228" s="153">
        <v>253165</v>
      </c>
      <c r="M228" s="153">
        <v>289093</v>
      </c>
      <c r="N228" s="153">
        <v>386586</v>
      </c>
      <c r="O228" s="153">
        <v>388089</v>
      </c>
      <c r="P228" s="153">
        <v>382221</v>
      </c>
      <c r="Q228" s="153">
        <v>254444</v>
      </c>
      <c r="R228" s="153">
        <v>281364</v>
      </c>
      <c r="S228" s="153">
        <v>388754</v>
      </c>
      <c r="T228" s="153">
        <v>422505</v>
      </c>
      <c r="U228" s="153">
        <v>467465</v>
      </c>
      <c r="V228" s="153">
        <v>570877</v>
      </c>
      <c r="W228" s="153">
        <v>658758</v>
      </c>
      <c r="X228" s="153">
        <v>830832</v>
      </c>
      <c r="Y228" s="153">
        <v>859030</v>
      </c>
      <c r="Z228" s="153">
        <v>816440</v>
      </c>
      <c r="AA228" s="153">
        <v>813200</v>
      </c>
      <c r="AB228" s="153">
        <v>930226</v>
      </c>
      <c r="AC228" s="153">
        <v>824397</v>
      </c>
      <c r="AD228" s="153">
        <v>866164</v>
      </c>
      <c r="AE228" s="153">
        <v>863257</v>
      </c>
      <c r="AF228" s="153">
        <v>923604</v>
      </c>
      <c r="AG228" s="153">
        <v>547406</v>
      </c>
      <c r="AH228" s="153">
        <v>702701</v>
      </c>
      <c r="AI228" s="153">
        <v>508523</v>
      </c>
      <c r="AJ228" s="153">
        <v>628653</v>
      </c>
      <c r="AK228" s="153">
        <v>703508</v>
      </c>
      <c r="AL228" s="153">
        <v>589676</v>
      </c>
      <c r="AM228" s="153">
        <v>1004235</v>
      </c>
      <c r="AN228" s="153">
        <v>1470134</v>
      </c>
      <c r="AO228" s="153">
        <v>1271633</v>
      </c>
      <c r="AP228" s="153">
        <v>1577148</v>
      </c>
      <c r="AQ228" s="153">
        <v>1656352</v>
      </c>
      <c r="AR228" s="153"/>
    </row>
    <row r="229" spans="3:44" x14ac:dyDescent="0.2">
      <c r="C229" s="138" t="s">
        <v>41</v>
      </c>
      <c r="D229" s="218">
        <v>3000100</v>
      </c>
      <c r="E229" s="218">
        <v>3957900</v>
      </c>
      <c r="F229" s="218">
        <v>4005700</v>
      </c>
      <c r="G229" s="218">
        <v>5263800</v>
      </c>
      <c r="H229" s="218">
        <v>4962100</v>
      </c>
      <c r="I229" s="218">
        <v>3926100</v>
      </c>
      <c r="J229" s="218">
        <v>5045400</v>
      </c>
      <c r="K229" s="218">
        <v>5913800</v>
      </c>
      <c r="L229" s="218">
        <v>3727000</v>
      </c>
      <c r="M229" s="218">
        <v>3795900</v>
      </c>
      <c r="N229" s="218">
        <v>5098600</v>
      </c>
      <c r="O229" s="218">
        <v>5285500</v>
      </c>
      <c r="P229" s="218">
        <v>5024500</v>
      </c>
      <c r="Q229" s="218">
        <v>4489300</v>
      </c>
      <c r="R229" s="218">
        <v>4823000</v>
      </c>
      <c r="S229" s="218">
        <v>4985000.0000000019</v>
      </c>
      <c r="T229" s="218">
        <v>5212299.9999999991</v>
      </c>
      <c r="U229" s="218">
        <v>5586800.0000000009</v>
      </c>
      <c r="V229" s="218">
        <v>6252200.0000000009</v>
      </c>
      <c r="W229" s="218">
        <v>7180600.0000000019</v>
      </c>
      <c r="X229" s="218">
        <v>6892599.9999999981</v>
      </c>
      <c r="Y229" s="218">
        <v>5910599.9999999981</v>
      </c>
      <c r="Z229" s="218">
        <v>6875500</v>
      </c>
      <c r="AA229" s="218">
        <v>7071399.9999999981</v>
      </c>
      <c r="AB229" s="218">
        <v>8790800</v>
      </c>
      <c r="AC229" s="218">
        <v>9579800</v>
      </c>
      <c r="AD229" s="218">
        <v>12210300.000000004</v>
      </c>
      <c r="AE229" s="218">
        <v>12641500</v>
      </c>
      <c r="AF229" s="218">
        <v>13723999.999999996</v>
      </c>
      <c r="AG229" s="218">
        <v>21502600</v>
      </c>
      <c r="AH229" s="218">
        <v>19732100</v>
      </c>
      <c r="AI229" s="218">
        <v>20111900</v>
      </c>
      <c r="AJ229" s="218">
        <v>22087900</v>
      </c>
      <c r="AK229" s="218">
        <v>22499599.999999996</v>
      </c>
      <c r="AL229" s="218">
        <v>18866900</v>
      </c>
      <c r="AM229" s="218">
        <v>16581000</v>
      </c>
      <c r="AN229" s="218">
        <v>16439000</v>
      </c>
      <c r="AO229" s="218">
        <v>15647000</v>
      </c>
      <c r="AP229" s="218">
        <v>15680000</v>
      </c>
      <c r="AQ229" s="218">
        <v>17237000</v>
      </c>
      <c r="AR229" s="218"/>
    </row>
    <row r="230" spans="3:44" x14ac:dyDescent="0.2">
      <c r="C230" s="34" t="s">
        <v>44</v>
      </c>
      <c r="D230" s="216">
        <v>1717200</v>
      </c>
      <c r="E230" s="216">
        <v>1714500</v>
      </c>
      <c r="F230" s="216">
        <v>1983400</v>
      </c>
      <c r="G230" s="216">
        <v>2161200</v>
      </c>
      <c r="H230" s="216">
        <v>1087000</v>
      </c>
      <c r="I230" s="216">
        <v>1971200</v>
      </c>
      <c r="J230" s="216">
        <v>1415500</v>
      </c>
      <c r="K230" s="216">
        <v>3577200</v>
      </c>
      <c r="L230" s="216">
        <v>5959100</v>
      </c>
      <c r="M230" s="216">
        <v>7806700</v>
      </c>
      <c r="N230" s="216">
        <v>7130400</v>
      </c>
      <c r="O230" s="216">
        <v>6896900</v>
      </c>
      <c r="P230" s="216">
        <v>7558900</v>
      </c>
      <c r="Q230" s="216">
        <v>6672700</v>
      </c>
      <c r="R230" s="216">
        <v>7141200</v>
      </c>
      <c r="S230" s="216">
        <v>8675100</v>
      </c>
      <c r="T230" s="216">
        <v>9885400</v>
      </c>
      <c r="U230" s="216">
        <v>10657000</v>
      </c>
      <c r="V230" s="216">
        <v>11906200</v>
      </c>
      <c r="W230" s="216">
        <v>13971000</v>
      </c>
      <c r="X230" s="216">
        <v>15340900</v>
      </c>
      <c r="Y230" s="216">
        <v>15659100</v>
      </c>
      <c r="Z230" s="216">
        <v>17338200</v>
      </c>
      <c r="AA230" s="216">
        <v>19890400</v>
      </c>
      <c r="AB230" s="216">
        <v>23855600</v>
      </c>
      <c r="AC230" s="216">
        <v>30794600</v>
      </c>
      <c r="AD230" s="216">
        <v>37755500</v>
      </c>
      <c r="AE230" s="216">
        <v>42125600</v>
      </c>
      <c r="AF230" s="216">
        <v>33799500</v>
      </c>
      <c r="AG230" s="216">
        <v>10674200</v>
      </c>
      <c r="AH230" s="216">
        <v>9013800</v>
      </c>
      <c r="AI230" s="216">
        <v>8496000</v>
      </c>
      <c r="AJ230" s="216">
        <v>5301000</v>
      </c>
      <c r="AK230" s="216">
        <v>5845000</v>
      </c>
      <c r="AL230" s="216">
        <v>10407000</v>
      </c>
      <c r="AM230" s="216">
        <v>8268400</v>
      </c>
      <c r="AN230" s="216">
        <v>16398800</v>
      </c>
      <c r="AO230" s="216">
        <v>16779200</v>
      </c>
      <c r="AP230" s="216">
        <v>19112300</v>
      </c>
      <c r="AQ230" s="216">
        <v>26437800</v>
      </c>
      <c r="AR230" s="216"/>
    </row>
    <row r="231" spans="3:44" x14ac:dyDescent="0.2">
      <c r="C231" s="34" t="s">
        <v>45</v>
      </c>
      <c r="D231" s="216">
        <v>12615300.000000002</v>
      </c>
      <c r="E231" s="216">
        <v>14927100</v>
      </c>
      <c r="F231" s="216">
        <v>17550300</v>
      </c>
      <c r="G231" s="216">
        <v>18715000</v>
      </c>
      <c r="H231" s="216">
        <v>19910899.999999996</v>
      </c>
      <c r="I231" s="216">
        <v>24039500</v>
      </c>
      <c r="J231" s="216">
        <v>28476899.999999996</v>
      </c>
      <c r="K231" s="216">
        <v>31873000</v>
      </c>
      <c r="L231" s="216">
        <v>40780800</v>
      </c>
      <c r="M231" s="216">
        <v>49337000</v>
      </c>
      <c r="N231" s="216">
        <v>56256700</v>
      </c>
      <c r="O231" s="216">
        <v>59593400</v>
      </c>
      <c r="P231" s="216">
        <v>60113500</v>
      </c>
      <c r="Q231" s="216">
        <v>61348000</v>
      </c>
      <c r="R231" s="216">
        <v>64796900</v>
      </c>
      <c r="S231" s="216">
        <v>72015700</v>
      </c>
      <c r="T231" s="216">
        <v>74071300</v>
      </c>
      <c r="U231" s="216">
        <v>80085700.000000015</v>
      </c>
      <c r="V231" s="216">
        <v>89446300</v>
      </c>
      <c r="W231" s="216">
        <v>101718199.99999999</v>
      </c>
      <c r="X231" s="216">
        <v>123533300.00000001</v>
      </c>
      <c r="Y231" s="216">
        <v>137393300</v>
      </c>
      <c r="Z231" s="216">
        <v>149513400.00000003</v>
      </c>
      <c r="AA231" s="216">
        <v>167491100</v>
      </c>
      <c r="AB231" s="216">
        <v>182647900.00000003</v>
      </c>
      <c r="AC231" s="216">
        <v>205143100</v>
      </c>
      <c r="AD231" s="216">
        <v>226792999.99999997</v>
      </c>
      <c r="AE231" s="216">
        <v>240404700.00000003</v>
      </c>
      <c r="AF231" s="216">
        <v>233165699.99999997</v>
      </c>
      <c r="AG231" s="216">
        <v>193571300</v>
      </c>
      <c r="AH231" s="216">
        <v>184360499.99999997</v>
      </c>
      <c r="AI231" s="216">
        <v>164517100</v>
      </c>
      <c r="AJ231" s="216">
        <v>142004600</v>
      </c>
      <c r="AK231" s="216">
        <v>127377600</v>
      </c>
      <c r="AL231" s="216">
        <v>133271900</v>
      </c>
      <c r="AM231" s="216">
        <v>141692100</v>
      </c>
      <c r="AN231" s="216">
        <v>135884900</v>
      </c>
      <c r="AO231" s="216">
        <v>150739900</v>
      </c>
      <c r="AP231" s="216">
        <v>161741100</v>
      </c>
      <c r="AQ231" s="216">
        <v>165192100</v>
      </c>
      <c r="AR231" s="216"/>
    </row>
    <row r="232" spans="3:44" x14ac:dyDescent="0.2">
      <c r="C232" s="139" t="s">
        <v>78</v>
      </c>
      <c r="D232" s="221">
        <v>1682600</v>
      </c>
      <c r="E232" s="221">
        <v>1965600</v>
      </c>
      <c r="F232" s="221">
        <v>2260300</v>
      </c>
      <c r="G232" s="221">
        <v>2567700</v>
      </c>
      <c r="H232" s="221">
        <v>2975800</v>
      </c>
      <c r="I232" s="221">
        <v>3949100</v>
      </c>
      <c r="J232" s="221">
        <v>5003700</v>
      </c>
      <c r="K232" s="221">
        <v>5694300</v>
      </c>
      <c r="L232" s="221">
        <v>7769000</v>
      </c>
      <c r="M232" s="221">
        <v>9280300</v>
      </c>
      <c r="N232" s="221">
        <v>9612000</v>
      </c>
      <c r="O232" s="221">
        <v>10484500</v>
      </c>
      <c r="P232" s="221">
        <v>11528700</v>
      </c>
      <c r="Q232" s="221">
        <v>11790700</v>
      </c>
      <c r="R232" s="221">
        <v>12533700</v>
      </c>
      <c r="S232" s="221">
        <v>13484900</v>
      </c>
      <c r="T232" s="221">
        <v>14437900</v>
      </c>
      <c r="U232" s="221">
        <v>16151700</v>
      </c>
      <c r="V232" s="221">
        <v>18527200</v>
      </c>
      <c r="W232" s="221">
        <v>21255400</v>
      </c>
      <c r="X232" s="221">
        <v>27030100</v>
      </c>
      <c r="Y232" s="221">
        <v>30375600</v>
      </c>
      <c r="Z232" s="221">
        <v>31147500</v>
      </c>
      <c r="AA232" s="221">
        <v>33620800</v>
      </c>
      <c r="AB232" s="221">
        <v>33892100</v>
      </c>
      <c r="AC232" s="221">
        <v>35564100</v>
      </c>
      <c r="AD232" s="221">
        <v>36255700</v>
      </c>
      <c r="AE232" s="221">
        <v>40207900</v>
      </c>
      <c r="AF232" s="221">
        <v>40692100</v>
      </c>
      <c r="AG232" s="221">
        <v>28814100</v>
      </c>
      <c r="AH232" s="221">
        <v>34129800</v>
      </c>
      <c r="AI232" s="221">
        <v>34482500</v>
      </c>
      <c r="AJ232" s="221">
        <v>34348900</v>
      </c>
      <c r="AK232" s="221">
        <v>30743900</v>
      </c>
      <c r="AL232" s="221">
        <v>29410500</v>
      </c>
      <c r="AM232" s="221">
        <v>34361700</v>
      </c>
      <c r="AN232" s="221">
        <v>32027000</v>
      </c>
      <c r="AO232" s="221">
        <v>37680500</v>
      </c>
      <c r="AP232" s="221">
        <v>36551400</v>
      </c>
      <c r="AQ232" s="221">
        <v>36124400</v>
      </c>
      <c r="AR232" s="221"/>
    </row>
    <row r="233" spans="3:44" x14ac:dyDescent="0.2">
      <c r="C233" s="139" t="s">
        <v>79</v>
      </c>
      <c r="D233" s="221">
        <v>868700</v>
      </c>
      <c r="E233" s="221">
        <v>1022100</v>
      </c>
      <c r="F233" s="221">
        <v>1137000</v>
      </c>
      <c r="G233" s="221">
        <v>1168100</v>
      </c>
      <c r="H233" s="221">
        <v>1096200</v>
      </c>
      <c r="I233" s="221">
        <v>1487800</v>
      </c>
      <c r="J233" s="221">
        <v>1837200</v>
      </c>
      <c r="K233" s="221">
        <v>2218500</v>
      </c>
      <c r="L233" s="221">
        <v>3029500</v>
      </c>
      <c r="M233" s="221">
        <v>3922800</v>
      </c>
      <c r="N233" s="221">
        <v>4275700</v>
      </c>
      <c r="O233" s="221">
        <v>4207200</v>
      </c>
      <c r="P233" s="221">
        <v>3943000</v>
      </c>
      <c r="Q233" s="221">
        <v>3808500</v>
      </c>
      <c r="R233" s="221">
        <v>3996200</v>
      </c>
      <c r="S233" s="221">
        <v>4624600</v>
      </c>
      <c r="T233" s="221">
        <v>5494300</v>
      </c>
      <c r="U233" s="221">
        <v>6078500</v>
      </c>
      <c r="V233" s="221">
        <v>7005900</v>
      </c>
      <c r="W233" s="221">
        <v>8037800</v>
      </c>
      <c r="X233" s="221">
        <v>8480700</v>
      </c>
      <c r="Y233" s="221">
        <v>8203799.9999999991</v>
      </c>
      <c r="Z233" s="221">
        <v>8091000</v>
      </c>
      <c r="AA233" s="221">
        <v>8169100</v>
      </c>
      <c r="AB233" s="221">
        <v>8386200.0000000009</v>
      </c>
      <c r="AC233" s="221">
        <v>8963700</v>
      </c>
      <c r="AD233" s="221">
        <v>9034700</v>
      </c>
      <c r="AE233" s="221">
        <v>9673200</v>
      </c>
      <c r="AF233" s="221">
        <v>9605300</v>
      </c>
      <c r="AG233" s="221">
        <v>7806800</v>
      </c>
      <c r="AH233" s="221">
        <v>9962600</v>
      </c>
      <c r="AI233" s="221">
        <v>10587000</v>
      </c>
      <c r="AJ233" s="221">
        <v>11286400</v>
      </c>
      <c r="AK233" s="221">
        <v>9203200</v>
      </c>
      <c r="AL233" s="221">
        <v>9304500</v>
      </c>
      <c r="AM233" s="221">
        <v>14508300</v>
      </c>
      <c r="AN233" s="221">
        <v>17118200</v>
      </c>
      <c r="AO233" s="221">
        <v>12521400</v>
      </c>
      <c r="AP233" s="221">
        <v>13555100</v>
      </c>
      <c r="AQ233" s="221">
        <v>13044200</v>
      </c>
      <c r="AR233" s="221"/>
    </row>
    <row r="234" spans="3:44" x14ac:dyDescent="0.2">
      <c r="C234" s="139" t="s">
        <v>80</v>
      </c>
      <c r="D234" s="221">
        <v>497100</v>
      </c>
      <c r="E234" s="221">
        <v>432200</v>
      </c>
      <c r="F234" s="221">
        <v>441500</v>
      </c>
      <c r="G234" s="221">
        <v>477900</v>
      </c>
      <c r="H234" s="221">
        <v>513700.00000000006</v>
      </c>
      <c r="I234" s="221">
        <v>609900</v>
      </c>
      <c r="J234" s="221">
        <v>712200</v>
      </c>
      <c r="K234" s="221">
        <v>1014100</v>
      </c>
      <c r="L234" s="221">
        <v>1480200</v>
      </c>
      <c r="M234" s="221">
        <v>2219300</v>
      </c>
      <c r="N234" s="221">
        <v>2557100</v>
      </c>
      <c r="O234" s="221">
        <v>2551300</v>
      </c>
      <c r="P234" s="221">
        <v>2773700</v>
      </c>
      <c r="Q234" s="221">
        <v>2895300</v>
      </c>
      <c r="R234" s="221">
        <v>3174100</v>
      </c>
      <c r="S234" s="221">
        <v>3546000</v>
      </c>
      <c r="T234" s="221">
        <v>2609000</v>
      </c>
      <c r="U234" s="221">
        <v>2872000</v>
      </c>
      <c r="V234" s="221">
        <v>2309000</v>
      </c>
      <c r="W234" s="221">
        <v>2503000</v>
      </c>
      <c r="X234" s="221">
        <v>2622000</v>
      </c>
      <c r="Y234" s="221">
        <v>3558000</v>
      </c>
      <c r="Z234" s="221">
        <v>2601000</v>
      </c>
      <c r="AA234" s="221">
        <v>3764000</v>
      </c>
      <c r="AB234" s="221">
        <v>4783000</v>
      </c>
      <c r="AC234" s="221">
        <v>4167000</v>
      </c>
      <c r="AD234" s="221">
        <v>6884000</v>
      </c>
      <c r="AE234" s="221">
        <v>3520000</v>
      </c>
      <c r="AF234" s="221">
        <v>8851000</v>
      </c>
      <c r="AG234" s="221">
        <v>9965000</v>
      </c>
      <c r="AH234" s="221">
        <v>7355000</v>
      </c>
      <c r="AI234" s="221">
        <v>10674000</v>
      </c>
      <c r="AJ234" s="221">
        <v>5734000</v>
      </c>
      <c r="AK234" s="221">
        <v>4437000</v>
      </c>
      <c r="AL234" s="221">
        <v>3375000</v>
      </c>
      <c r="AM234" s="221">
        <v>5577000</v>
      </c>
      <c r="AN234" s="221">
        <v>5144900</v>
      </c>
      <c r="AO234" s="221">
        <v>3825000</v>
      </c>
      <c r="AP234" s="221">
        <v>1305000</v>
      </c>
      <c r="AQ234" s="221">
        <v>1205100</v>
      </c>
      <c r="AR234" s="221"/>
    </row>
    <row r="235" spans="3:44" x14ac:dyDescent="0.2">
      <c r="C235" s="139" t="s">
        <v>81</v>
      </c>
      <c r="D235" s="221">
        <v>5907200</v>
      </c>
      <c r="E235" s="221">
        <v>7077500</v>
      </c>
      <c r="F235" s="221">
        <v>8301600</v>
      </c>
      <c r="G235" s="221">
        <v>8655700</v>
      </c>
      <c r="H235" s="221">
        <v>8991700</v>
      </c>
      <c r="I235" s="221">
        <v>10009500</v>
      </c>
      <c r="J235" s="221">
        <v>11425400</v>
      </c>
      <c r="K235" s="221">
        <v>12340700</v>
      </c>
      <c r="L235" s="221">
        <v>14942000</v>
      </c>
      <c r="M235" s="221">
        <v>17082900</v>
      </c>
      <c r="N235" s="221">
        <v>20350800.000000004</v>
      </c>
      <c r="O235" s="221">
        <v>21600399.999999996</v>
      </c>
      <c r="P235" s="221">
        <v>21333400</v>
      </c>
      <c r="Q235" s="221">
        <v>21624800.000000004</v>
      </c>
      <c r="R235" s="221">
        <v>22533100</v>
      </c>
      <c r="S235" s="221">
        <v>25305300</v>
      </c>
      <c r="T235" s="221">
        <v>27985300</v>
      </c>
      <c r="U235" s="221">
        <v>29720900</v>
      </c>
      <c r="V235" s="221">
        <v>33369300.000000004</v>
      </c>
      <c r="W235" s="221">
        <v>39209600</v>
      </c>
      <c r="X235" s="221">
        <v>49377800</v>
      </c>
      <c r="Y235" s="221">
        <v>55418500</v>
      </c>
      <c r="Z235" s="221">
        <v>63040600</v>
      </c>
      <c r="AA235" s="221">
        <v>72524800</v>
      </c>
      <c r="AB235" s="221">
        <v>83132900</v>
      </c>
      <c r="AC235" s="221">
        <v>96190200</v>
      </c>
      <c r="AD235" s="221">
        <v>107048900</v>
      </c>
      <c r="AE235" s="221">
        <v>113552800</v>
      </c>
      <c r="AF235" s="221">
        <v>100360200</v>
      </c>
      <c r="AG235" s="221">
        <v>75348100</v>
      </c>
      <c r="AH235" s="221">
        <v>67147000</v>
      </c>
      <c r="AI235" s="221">
        <v>54449900</v>
      </c>
      <c r="AJ235" s="221">
        <v>48758200</v>
      </c>
      <c r="AK235" s="221">
        <v>39645300</v>
      </c>
      <c r="AL235" s="221">
        <v>44940100</v>
      </c>
      <c r="AM235" s="221">
        <v>35209800</v>
      </c>
      <c r="AN235" s="221">
        <v>39738000</v>
      </c>
      <c r="AO235" s="221">
        <v>50164500</v>
      </c>
      <c r="AP235" s="221">
        <v>56536800</v>
      </c>
      <c r="AQ235" s="221">
        <v>58803400</v>
      </c>
      <c r="AR235" s="221"/>
    </row>
    <row r="236" spans="3:44" x14ac:dyDescent="0.2">
      <c r="C236" s="139" t="s">
        <v>284</v>
      </c>
      <c r="D236" s="221">
        <v>5907200</v>
      </c>
      <c r="E236" s="221">
        <v>7077500</v>
      </c>
      <c r="F236" s="221">
        <v>8301600</v>
      </c>
      <c r="G236" s="221">
        <v>8655700</v>
      </c>
      <c r="H236" s="221">
        <v>8991700</v>
      </c>
      <c r="I236" s="221">
        <v>10009500</v>
      </c>
      <c r="J236" s="221">
        <v>11425400</v>
      </c>
      <c r="K236" s="221">
        <v>12340700</v>
      </c>
      <c r="L236" s="221">
        <v>14942000</v>
      </c>
      <c r="M236" s="221">
        <v>17082900</v>
      </c>
      <c r="N236" s="221">
        <v>20350800.000000004</v>
      </c>
      <c r="O236" s="221">
        <v>21600399.999999996</v>
      </c>
      <c r="P236" s="221">
        <v>21333400</v>
      </c>
      <c r="Q236" s="221">
        <v>21624800.000000004</v>
      </c>
      <c r="R236" s="221">
        <v>22533100</v>
      </c>
      <c r="S236" s="221">
        <v>25305300</v>
      </c>
      <c r="T236" s="221">
        <v>27985300</v>
      </c>
      <c r="U236" s="221">
        <v>29720900</v>
      </c>
      <c r="V236" s="221">
        <v>33369300.000000004</v>
      </c>
      <c r="W236" s="221">
        <v>39209600</v>
      </c>
      <c r="X236" s="221">
        <v>49377800</v>
      </c>
      <c r="Y236" s="221">
        <v>55418500</v>
      </c>
      <c r="Z236" s="221">
        <v>63040600</v>
      </c>
      <c r="AA236" s="221">
        <v>72524800</v>
      </c>
      <c r="AB236" s="221">
        <v>83132900</v>
      </c>
      <c r="AC236" s="221">
        <v>96190200</v>
      </c>
      <c r="AD236" s="221">
        <v>107048900</v>
      </c>
      <c r="AE236" s="221">
        <v>113552800</v>
      </c>
      <c r="AF236" s="221">
        <v>100360200</v>
      </c>
      <c r="AG236" s="221">
        <v>75348100</v>
      </c>
      <c r="AH236" s="221">
        <v>67147000</v>
      </c>
      <c r="AI236" s="221">
        <v>54449900</v>
      </c>
      <c r="AJ236" s="221">
        <v>48758200</v>
      </c>
      <c r="AK236" s="221">
        <v>39645300</v>
      </c>
      <c r="AL236" s="221">
        <v>44940100</v>
      </c>
      <c r="AM236" s="221">
        <v>35209800</v>
      </c>
      <c r="AN236" s="221">
        <v>39738000</v>
      </c>
      <c r="AO236" s="221">
        <v>50164500</v>
      </c>
      <c r="AP236" s="221">
        <v>56536800</v>
      </c>
      <c r="AQ236" s="221">
        <v>58803400</v>
      </c>
      <c r="AR236" s="221"/>
    </row>
    <row r="237" spans="3:44" x14ac:dyDescent="0.2">
      <c r="C237" s="139" t="s">
        <v>286</v>
      </c>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27"/>
      <c r="AC237" s="227"/>
      <c r="AD237" s="227"/>
      <c r="AE237" s="227"/>
      <c r="AF237" s="227"/>
      <c r="AG237" s="227"/>
      <c r="AH237" s="227"/>
      <c r="AI237" s="227"/>
      <c r="AJ237" s="227"/>
      <c r="AK237" s="227"/>
      <c r="AL237" s="227"/>
      <c r="AM237" s="227"/>
      <c r="AN237" s="227"/>
      <c r="AO237" s="227"/>
      <c r="AP237" s="227"/>
      <c r="AQ237" s="227"/>
      <c r="AR237" s="227"/>
    </row>
    <row r="238" spans="3:44" x14ac:dyDescent="0.2">
      <c r="C238" s="139" t="s">
        <v>136</v>
      </c>
      <c r="D238" s="221">
        <v>388500</v>
      </c>
      <c r="E238" s="221">
        <v>536000</v>
      </c>
      <c r="F238" s="221">
        <v>807900</v>
      </c>
      <c r="G238" s="221">
        <v>899900</v>
      </c>
      <c r="H238" s="221">
        <v>1064000</v>
      </c>
      <c r="I238" s="221">
        <v>1494600</v>
      </c>
      <c r="J238" s="221">
        <v>1746100</v>
      </c>
      <c r="K238" s="221">
        <v>1850000</v>
      </c>
      <c r="L238" s="221">
        <v>2285400</v>
      </c>
      <c r="M238" s="221">
        <v>3029000</v>
      </c>
      <c r="N238" s="221">
        <v>3724300</v>
      </c>
      <c r="O238" s="221">
        <v>4094600</v>
      </c>
      <c r="P238" s="221">
        <v>3786000</v>
      </c>
      <c r="Q238" s="221">
        <v>4066700</v>
      </c>
      <c r="R238" s="221">
        <v>4272400</v>
      </c>
      <c r="S238" s="221">
        <v>4623500</v>
      </c>
      <c r="T238" s="221">
        <v>4250700</v>
      </c>
      <c r="U238" s="221">
        <v>4640400</v>
      </c>
      <c r="V238" s="221">
        <v>5346500</v>
      </c>
      <c r="W238" s="221">
        <v>5824400</v>
      </c>
      <c r="X238" s="221">
        <v>8204700.0000000009</v>
      </c>
      <c r="Y238" s="221">
        <v>9202700</v>
      </c>
      <c r="Z238" s="221">
        <v>9828500</v>
      </c>
      <c r="AA238" s="221">
        <v>11294000</v>
      </c>
      <c r="AB238" s="221">
        <v>12229800</v>
      </c>
      <c r="AC238" s="221">
        <v>14024200</v>
      </c>
      <c r="AD238" s="221">
        <v>14830000</v>
      </c>
      <c r="AE238" s="221">
        <v>14702700</v>
      </c>
      <c r="AF238" s="221">
        <v>12894300</v>
      </c>
      <c r="AG238" s="221">
        <v>8645000</v>
      </c>
      <c r="AH238" s="221">
        <v>10295500</v>
      </c>
      <c r="AI238" s="221">
        <v>10388000</v>
      </c>
      <c r="AJ238" s="221">
        <v>10556800</v>
      </c>
      <c r="AK238" s="221">
        <v>12330400</v>
      </c>
      <c r="AL238" s="221">
        <v>15960700</v>
      </c>
      <c r="AM238" s="221">
        <v>17619800</v>
      </c>
      <c r="AN238" s="221">
        <v>11805900</v>
      </c>
      <c r="AO238" s="221">
        <v>16092100</v>
      </c>
      <c r="AP238" s="221">
        <v>19609500</v>
      </c>
      <c r="AQ238" s="221">
        <v>19643500</v>
      </c>
      <c r="AR238" s="221"/>
    </row>
    <row r="239" spans="3:44" x14ac:dyDescent="0.2">
      <c r="C239" s="151" t="s">
        <v>83</v>
      </c>
      <c r="D239" s="221">
        <v>3022200</v>
      </c>
      <c r="E239" s="221">
        <v>3550300</v>
      </c>
      <c r="F239" s="221">
        <v>4084400</v>
      </c>
      <c r="G239" s="221">
        <v>4369200</v>
      </c>
      <c r="H239" s="221">
        <v>4588000</v>
      </c>
      <c r="I239" s="221">
        <v>5531400</v>
      </c>
      <c r="J239" s="221">
        <v>6634000</v>
      </c>
      <c r="K239" s="221">
        <v>7570400</v>
      </c>
      <c r="L239" s="221">
        <v>9810800</v>
      </c>
      <c r="M239" s="221">
        <v>11862400</v>
      </c>
      <c r="N239" s="221">
        <v>13351100</v>
      </c>
      <c r="O239" s="221">
        <v>14032500</v>
      </c>
      <c r="P239" s="221">
        <v>14323500</v>
      </c>
      <c r="Q239" s="221">
        <v>14557000</v>
      </c>
      <c r="R239" s="221">
        <v>15550600</v>
      </c>
      <c r="S239" s="221">
        <v>17469700</v>
      </c>
      <c r="T239" s="221">
        <v>16191600</v>
      </c>
      <c r="U239" s="221">
        <v>17198600</v>
      </c>
      <c r="V239" s="221">
        <v>18996800</v>
      </c>
      <c r="W239" s="221">
        <v>20463600</v>
      </c>
      <c r="X239" s="221">
        <v>22854900</v>
      </c>
      <c r="Y239" s="221">
        <v>25273200</v>
      </c>
      <c r="Z239" s="221">
        <v>28979600</v>
      </c>
      <c r="AA239" s="221">
        <v>31338800</v>
      </c>
      <c r="AB239" s="221">
        <v>32835699.999999996</v>
      </c>
      <c r="AC239" s="221">
        <v>38013000</v>
      </c>
      <c r="AD239" s="221">
        <v>42180900</v>
      </c>
      <c r="AE239" s="221">
        <v>47952100</v>
      </c>
      <c r="AF239" s="221">
        <v>49483700</v>
      </c>
      <c r="AG239" s="221">
        <v>52369500</v>
      </c>
      <c r="AH239" s="221">
        <v>46765700</v>
      </c>
      <c r="AI239" s="221">
        <v>38977800</v>
      </c>
      <c r="AJ239" s="221">
        <v>26842100</v>
      </c>
      <c r="AK239" s="221">
        <v>25940000</v>
      </c>
      <c r="AL239" s="221">
        <v>25101500</v>
      </c>
      <c r="AM239" s="221">
        <v>29292600</v>
      </c>
      <c r="AN239" s="221">
        <v>25201700</v>
      </c>
      <c r="AO239" s="221">
        <v>25416600</v>
      </c>
      <c r="AP239" s="221">
        <v>28933000</v>
      </c>
      <c r="AQ239" s="221">
        <v>30918000</v>
      </c>
      <c r="AR239" s="221"/>
    </row>
    <row r="240" spans="3:44" x14ac:dyDescent="0.2">
      <c r="C240" s="139" t="s">
        <v>84</v>
      </c>
      <c r="D240" s="221">
        <v>249000</v>
      </c>
      <c r="E240" s="221">
        <v>343400</v>
      </c>
      <c r="F240" s="221">
        <v>517600</v>
      </c>
      <c r="G240" s="221">
        <v>576500</v>
      </c>
      <c r="H240" s="221">
        <v>681500</v>
      </c>
      <c r="I240" s="221">
        <v>957200</v>
      </c>
      <c r="J240" s="221">
        <v>1118300</v>
      </c>
      <c r="K240" s="221">
        <v>1185000</v>
      </c>
      <c r="L240" s="221">
        <v>1463900</v>
      </c>
      <c r="M240" s="221">
        <v>1940300</v>
      </c>
      <c r="N240" s="221">
        <v>2385700</v>
      </c>
      <c r="O240" s="221">
        <v>2622900</v>
      </c>
      <c r="P240" s="221">
        <v>2425200</v>
      </c>
      <c r="Q240" s="221">
        <v>2605000</v>
      </c>
      <c r="R240" s="221">
        <v>2736800</v>
      </c>
      <c r="S240" s="221">
        <v>2961700</v>
      </c>
      <c r="T240" s="221">
        <v>3102500</v>
      </c>
      <c r="U240" s="221">
        <v>3423600</v>
      </c>
      <c r="V240" s="221">
        <v>3891600</v>
      </c>
      <c r="W240" s="221">
        <v>4424400</v>
      </c>
      <c r="X240" s="221">
        <v>4963100</v>
      </c>
      <c r="Y240" s="221">
        <v>5361500</v>
      </c>
      <c r="Z240" s="221">
        <v>5825200</v>
      </c>
      <c r="AA240" s="221">
        <v>6779600</v>
      </c>
      <c r="AB240" s="221">
        <v>7388200</v>
      </c>
      <c r="AC240" s="221">
        <v>8220900</v>
      </c>
      <c r="AD240" s="221">
        <v>10558800</v>
      </c>
      <c r="AE240" s="221">
        <v>10796000</v>
      </c>
      <c r="AF240" s="221">
        <v>11279100</v>
      </c>
      <c r="AG240" s="221">
        <v>10622800</v>
      </c>
      <c r="AH240" s="221">
        <v>8704900</v>
      </c>
      <c r="AI240" s="221">
        <v>4957900</v>
      </c>
      <c r="AJ240" s="221">
        <v>4478200</v>
      </c>
      <c r="AK240" s="221">
        <v>5077800</v>
      </c>
      <c r="AL240" s="221">
        <v>5179600</v>
      </c>
      <c r="AM240" s="221">
        <v>5122900</v>
      </c>
      <c r="AN240" s="221">
        <v>4849200</v>
      </c>
      <c r="AO240" s="221">
        <v>5039800</v>
      </c>
      <c r="AP240" s="221">
        <v>5250300</v>
      </c>
      <c r="AQ240" s="221">
        <v>5453500</v>
      </c>
      <c r="AR240" s="221"/>
    </row>
    <row r="241" spans="3:44" x14ac:dyDescent="0.2">
      <c r="C241" s="140" t="s">
        <v>270</v>
      </c>
      <c r="D241" s="216">
        <v>22058000</v>
      </c>
      <c r="E241" s="216">
        <v>25959000</v>
      </c>
      <c r="F241" s="216">
        <v>29443000</v>
      </c>
      <c r="G241" s="216">
        <v>32940000</v>
      </c>
      <c r="H241" s="216">
        <v>33161000</v>
      </c>
      <c r="I241" s="216">
        <v>38320000</v>
      </c>
      <c r="J241" s="216">
        <v>44384000</v>
      </c>
      <c r="K241" s="216">
        <v>52226000</v>
      </c>
      <c r="L241" s="216">
        <v>62307000</v>
      </c>
      <c r="M241" s="216">
        <v>74076000</v>
      </c>
      <c r="N241" s="216">
        <v>83534000</v>
      </c>
      <c r="O241" s="216">
        <v>89130000</v>
      </c>
      <c r="P241" s="216">
        <v>88053000</v>
      </c>
      <c r="Q241" s="216">
        <v>85883000</v>
      </c>
      <c r="R241" s="216">
        <v>89622000</v>
      </c>
      <c r="S241" s="216">
        <v>100854000</v>
      </c>
      <c r="T241" s="216">
        <v>106093000</v>
      </c>
      <c r="U241" s="216">
        <v>114921000</v>
      </c>
      <c r="V241" s="216">
        <v>129417000</v>
      </c>
      <c r="W241" s="216">
        <v>147332000</v>
      </c>
      <c r="X241" s="216">
        <v>168058000</v>
      </c>
      <c r="Y241" s="216">
        <v>181398000</v>
      </c>
      <c r="Z241" s="216">
        <v>196051000</v>
      </c>
      <c r="AA241" s="216">
        <v>217403000</v>
      </c>
      <c r="AB241" s="216">
        <v>238989000</v>
      </c>
      <c r="AC241" s="216">
        <v>269041000</v>
      </c>
      <c r="AD241" s="216">
        <v>301421000</v>
      </c>
      <c r="AE241" s="216">
        <v>321180000</v>
      </c>
      <c r="AF241" s="216">
        <v>308857000</v>
      </c>
      <c r="AG241" s="216">
        <v>247155000</v>
      </c>
      <c r="AH241" s="216">
        <v>233732000</v>
      </c>
      <c r="AI241" s="216">
        <v>212984000</v>
      </c>
      <c r="AJ241" s="216">
        <v>191038000</v>
      </c>
      <c r="AK241" s="216">
        <v>177240000</v>
      </c>
      <c r="AL241" s="216">
        <v>183515000</v>
      </c>
      <c r="AM241" s="216">
        <v>194122000</v>
      </c>
      <c r="AN241" s="216">
        <v>200048000</v>
      </c>
      <c r="AO241" s="216">
        <v>216932000</v>
      </c>
      <c r="AP241" s="216">
        <v>233996000</v>
      </c>
      <c r="AQ241" s="216">
        <v>249887000</v>
      </c>
      <c r="AR241" s="216">
        <v>227599000</v>
      </c>
    </row>
    <row r="242" spans="3:44" x14ac:dyDescent="0.2">
      <c r="C242" s="8"/>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row>
    <row r="244" spans="3:44" ht="20.25" x14ac:dyDescent="0.35">
      <c r="C244" s="296" t="s">
        <v>268</v>
      </c>
    </row>
    <row r="245" spans="3:44" x14ac:dyDescent="0.2">
      <c r="C245" s="141" t="s">
        <v>271</v>
      </c>
    </row>
    <row r="246" spans="3:44" x14ac:dyDescent="0.2">
      <c r="C246" t="s">
        <v>272</v>
      </c>
    </row>
    <row r="248" spans="3:44" x14ac:dyDescent="0.2">
      <c r="C248" s="285" t="s">
        <v>3</v>
      </c>
      <c r="D248" s="289">
        <v>1980</v>
      </c>
      <c r="E248" s="289">
        <v>1981</v>
      </c>
      <c r="F248" s="289">
        <v>1982</v>
      </c>
      <c r="G248" s="289">
        <v>1983</v>
      </c>
      <c r="H248" s="289">
        <v>1984</v>
      </c>
      <c r="I248" s="289">
        <v>1985</v>
      </c>
      <c r="J248" s="289">
        <v>1986</v>
      </c>
      <c r="K248" s="289">
        <v>1987</v>
      </c>
      <c r="L248" s="289">
        <v>1988</v>
      </c>
      <c r="M248" s="289">
        <v>1989</v>
      </c>
      <c r="N248" s="289">
        <v>1990</v>
      </c>
      <c r="O248" s="289">
        <v>1991</v>
      </c>
      <c r="P248" s="289">
        <v>1992</v>
      </c>
      <c r="Q248" s="289">
        <v>1993</v>
      </c>
      <c r="R248" s="289">
        <v>1994</v>
      </c>
      <c r="S248" s="289" t="s">
        <v>6</v>
      </c>
      <c r="T248" s="289" t="s">
        <v>7</v>
      </c>
      <c r="U248" s="289" t="s">
        <v>8</v>
      </c>
      <c r="V248" s="289" t="s">
        <v>9</v>
      </c>
      <c r="W248" s="289" t="s">
        <v>10</v>
      </c>
      <c r="X248" s="289">
        <v>2000</v>
      </c>
      <c r="Y248" s="289">
        <v>2001</v>
      </c>
      <c r="Z248" s="289">
        <v>2002</v>
      </c>
      <c r="AA248" s="289">
        <v>2003</v>
      </c>
      <c r="AB248" s="289">
        <v>2004</v>
      </c>
      <c r="AC248" s="289">
        <v>2005</v>
      </c>
      <c r="AD248" s="289">
        <v>2006</v>
      </c>
      <c r="AE248" s="289">
        <v>2007</v>
      </c>
      <c r="AF248" s="289">
        <v>2008</v>
      </c>
      <c r="AG248" s="289">
        <v>2009</v>
      </c>
      <c r="AH248" s="289">
        <v>2010</v>
      </c>
      <c r="AI248" s="289">
        <v>2011</v>
      </c>
      <c r="AJ248" s="289">
        <v>2012</v>
      </c>
      <c r="AK248" s="289">
        <v>2013</v>
      </c>
      <c r="AL248" s="289">
        <v>2014</v>
      </c>
      <c r="AM248" s="289" t="s">
        <v>259</v>
      </c>
      <c r="AN248" s="289">
        <v>2016</v>
      </c>
      <c r="AO248" s="289">
        <v>2017</v>
      </c>
      <c r="AP248" s="289">
        <v>2018</v>
      </c>
      <c r="AQ248" s="289">
        <v>2019</v>
      </c>
      <c r="AR248" s="289">
        <v>2020</v>
      </c>
    </row>
    <row r="249" spans="3:44" x14ac:dyDescent="0.2">
      <c r="C249" s="1" t="s">
        <v>14</v>
      </c>
      <c r="D249" s="336">
        <v>3617100</v>
      </c>
      <c r="E249" s="336">
        <v>3581400</v>
      </c>
      <c r="F249" s="336">
        <v>4398100</v>
      </c>
      <c r="G249" s="336">
        <v>4819500</v>
      </c>
      <c r="H249" s="336">
        <v>4005800</v>
      </c>
      <c r="I249" s="336">
        <v>3445100</v>
      </c>
      <c r="J249" s="336">
        <v>3738000</v>
      </c>
      <c r="K249" s="336">
        <v>3878200</v>
      </c>
      <c r="L249" s="336">
        <v>3889800</v>
      </c>
      <c r="M249" s="336">
        <v>3820700</v>
      </c>
      <c r="N249" s="336">
        <v>4009100</v>
      </c>
      <c r="O249" s="336">
        <v>3742000</v>
      </c>
      <c r="P249" s="336">
        <v>3213200</v>
      </c>
      <c r="Q249" s="336">
        <v>2837900</v>
      </c>
      <c r="R249" s="336">
        <v>3004500</v>
      </c>
      <c r="S249" s="336">
        <v>3408000</v>
      </c>
      <c r="T249" s="336">
        <v>3470800</v>
      </c>
      <c r="U249" s="336">
        <v>3621600</v>
      </c>
      <c r="V249" s="336">
        <v>4008700</v>
      </c>
      <c r="W249" s="336">
        <v>4328200</v>
      </c>
      <c r="X249" s="336">
        <v>3929200</v>
      </c>
      <c r="Y249" s="336">
        <v>3510200</v>
      </c>
      <c r="Z249" s="336">
        <v>3718200</v>
      </c>
      <c r="AA249" s="336">
        <v>3990200</v>
      </c>
      <c r="AB249" s="336">
        <v>4165200</v>
      </c>
      <c r="AC249" s="336">
        <v>4447300</v>
      </c>
      <c r="AD249" s="336">
        <v>3907300</v>
      </c>
      <c r="AE249" s="336">
        <v>4133400</v>
      </c>
      <c r="AF249" s="336">
        <v>4876400</v>
      </c>
      <c r="AG249" s="336">
        <v>5095700</v>
      </c>
      <c r="AH249" s="336">
        <v>4427300</v>
      </c>
      <c r="AI249" s="336">
        <v>4251000</v>
      </c>
      <c r="AJ249" s="336">
        <v>4001500</v>
      </c>
      <c r="AK249" s="336">
        <v>3867400</v>
      </c>
      <c r="AL249" s="336">
        <v>4072600</v>
      </c>
      <c r="AM249" s="336">
        <v>4576900</v>
      </c>
      <c r="AN249" s="336">
        <v>5733400</v>
      </c>
      <c r="AO249" s="336">
        <v>6365700</v>
      </c>
      <c r="AP249" s="336">
        <v>6534300</v>
      </c>
      <c r="AQ249" s="336">
        <v>6855300</v>
      </c>
      <c r="AR249" s="336"/>
    </row>
    <row r="250" spans="3:44" x14ac:dyDescent="0.2">
      <c r="C250" s="34" t="s">
        <v>38</v>
      </c>
      <c r="D250" s="336">
        <v>25101500</v>
      </c>
      <c r="E250" s="336">
        <v>25344600</v>
      </c>
      <c r="F250" s="336">
        <v>23005100</v>
      </c>
      <c r="G250" s="336">
        <v>24440600</v>
      </c>
      <c r="H250" s="336">
        <v>23617500</v>
      </c>
      <c r="I250" s="336">
        <v>22375500</v>
      </c>
      <c r="J250" s="336">
        <v>25926500</v>
      </c>
      <c r="K250" s="336">
        <v>29263700</v>
      </c>
      <c r="L250" s="336">
        <v>25527400</v>
      </c>
      <c r="M250" s="336">
        <v>26497200</v>
      </c>
      <c r="N250" s="336">
        <v>30340900</v>
      </c>
      <c r="O250" s="336">
        <v>33215100</v>
      </c>
      <c r="P250" s="336">
        <v>29172800</v>
      </c>
      <c r="Q250" s="336">
        <v>23627100</v>
      </c>
      <c r="R250" s="336">
        <v>22424700</v>
      </c>
      <c r="S250" s="336">
        <v>26226900</v>
      </c>
      <c r="T250" s="336">
        <v>26867200</v>
      </c>
      <c r="U250" s="336">
        <v>28683200</v>
      </c>
      <c r="V250" s="336">
        <v>32866200</v>
      </c>
      <c r="W250" s="336">
        <v>36283900</v>
      </c>
      <c r="X250" s="336">
        <v>31762100</v>
      </c>
      <c r="Y250" s="336">
        <v>30340000</v>
      </c>
      <c r="Z250" s="336">
        <v>30421100</v>
      </c>
      <c r="AA250" s="336">
        <v>30349800</v>
      </c>
      <c r="AB250" s="336">
        <v>31974700</v>
      </c>
      <c r="AC250" s="336">
        <v>31177100</v>
      </c>
      <c r="AD250" s="336">
        <v>35111800</v>
      </c>
      <c r="AE250" s="336">
        <v>35790200</v>
      </c>
      <c r="AF250" s="336">
        <v>37534100</v>
      </c>
      <c r="AG250" s="336">
        <v>38173000</v>
      </c>
      <c r="AH250" s="336">
        <v>35599400</v>
      </c>
      <c r="AI250" s="336">
        <v>35000300</v>
      </c>
      <c r="AJ250" s="336">
        <v>38593300</v>
      </c>
      <c r="AK250" s="336">
        <v>39809200</v>
      </c>
      <c r="AL250" s="336">
        <v>35747400</v>
      </c>
      <c r="AM250" s="336">
        <v>39584600</v>
      </c>
      <c r="AN250" s="336">
        <v>42004000</v>
      </c>
      <c r="AO250" s="336">
        <v>42836900</v>
      </c>
      <c r="AP250" s="336">
        <v>45503500</v>
      </c>
      <c r="AQ250" s="336">
        <v>49900400</v>
      </c>
      <c r="AR250" s="336"/>
    </row>
    <row r="251" spans="3:44" x14ac:dyDescent="0.2">
      <c r="C251" s="138" t="s">
        <v>48</v>
      </c>
      <c r="D251" s="337">
        <v>14404600</v>
      </c>
      <c r="E251" s="337">
        <v>13463000</v>
      </c>
      <c r="F251" s="337">
        <v>12302200</v>
      </c>
      <c r="G251" s="337">
        <v>12095400</v>
      </c>
      <c r="H251" s="337">
        <v>12759600</v>
      </c>
      <c r="I251" s="337">
        <v>14401500</v>
      </c>
      <c r="J251" s="337">
        <v>16010700</v>
      </c>
      <c r="K251" s="337">
        <v>18102500</v>
      </c>
      <c r="L251" s="337">
        <v>18852800</v>
      </c>
      <c r="M251" s="337">
        <v>20014100</v>
      </c>
      <c r="N251" s="337">
        <v>22023200</v>
      </c>
      <c r="O251" s="337">
        <v>25007900</v>
      </c>
      <c r="P251" s="337">
        <v>21587500</v>
      </c>
      <c r="Q251" s="337">
        <v>17287300</v>
      </c>
      <c r="R251" s="337">
        <v>15771700</v>
      </c>
      <c r="S251" s="337">
        <v>19139700</v>
      </c>
      <c r="T251" s="337">
        <v>19597700</v>
      </c>
      <c r="U251" s="337">
        <v>21094000</v>
      </c>
      <c r="V251" s="337">
        <v>24500900</v>
      </c>
      <c r="W251" s="337">
        <v>26921300</v>
      </c>
      <c r="X251" s="337">
        <v>23206600</v>
      </c>
      <c r="Y251" s="337">
        <v>23178500</v>
      </c>
      <c r="Z251" s="337">
        <v>22306500</v>
      </c>
      <c r="AA251" s="337">
        <v>22202000</v>
      </c>
      <c r="AB251" s="337">
        <v>22152600</v>
      </c>
      <c r="AC251" s="337">
        <v>20865600</v>
      </c>
      <c r="AD251" s="337">
        <v>22418000</v>
      </c>
      <c r="AE251" s="337">
        <v>22974500</v>
      </c>
      <c r="AF251" s="337">
        <v>23905000</v>
      </c>
      <c r="AG251" s="337">
        <v>16741300</v>
      </c>
      <c r="AH251" s="337">
        <v>16255900</v>
      </c>
      <c r="AI251" s="337">
        <v>15499900</v>
      </c>
      <c r="AJ251" s="337">
        <v>17324100</v>
      </c>
      <c r="AK251" s="337">
        <v>17614300</v>
      </c>
      <c r="AL251" s="337">
        <v>16908300</v>
      </c>
      <c r="AM251" s="337">
        <v>23003600</v>
      </c>
      <c r="AN251" s="337">
        <v>25548500</v>
      </c>
      <c r="AO251" s="337">
        <v>27223100</v>
      </c>
      <c r="AP251" s="337">
        <v>30107200</v>
      </c>
      <c r="AQ251" s="337">
        <v>33122000</v>
      </c>
      <c r="AR251" s="337"/>
    </row>
    <row r="252" spans="3:44" x14ac:dyDescent="0.2">
      <c r="C252" s="13" t="s">
        <v>98</v>
      </c>
      <c r="D252" s="338">
        <v>2523403</v>
      </c>
      <c r="E252" s="338">
        <v>2338677</v>
      </c>
      <c r="F252" s="338">
        <v>1835768</v>
      </c>
      <c r="G252" s="338">
        <v>2300393</v>
      </c>
      <c r="H252" s="338">
        <v>2425762</v>
      </c>
      <c r="I252" s="338">
        <v>2649604</v>
      </c>
      <c r="J252" s="338">
        <v>2782291</v>
      </c>
      <c r="K252" s="338">
        <v>3346249</v>
      </c>
      <c r="L252" s="338">
        <v>3432103</v>
      </c>
      <c r="M252" s="338">
        <v>3308271</v>
      </c>
      <c r="N252" s="338">
        <v>3587881</v>
      </c>
      <c r="O252" s="338">
        <v>3804806</v>
      </c>
      <c r="P252" s="338">
        <v>3345760</v>
      </c>
      <c r="Q252" s="338">
        <v>3655025</v>
      </c>
      <c r="R252" s="338">
        <v>2916477</v>
      </c>
      <c r="S252" s="338">
        <v>3586942</v>
      </c>
      <c r="T252" s="338">
        <v>3602328</v>
      </c>
      <c r="U252" s="338">
        <v>3773498</v>
      </c>
      <c r="V252" s="338">
        <v>4462692</v>
      </c>
      <c r="W252" s="338">
        <v>4906719</v>
      </c>
      <c r="X252" s="338">
        <v>3760813</v>
      </c>
      <c r="Y252" s="338">
        <v>3681331</v>
      </c>
      <c r="Z252" s="338">
        <v>3975769</v>
      </c>
      <c r="AA252" s="338">
        <v>4072651</v>
      </c>
      <c r="AB252" s="338">
        <v>4290424</v>
      </c>
      <c r="AC252" s="338">
        <v>3990100</v>
      </c>
      <c r="AD252" s="338">
        <v>4561955</v>
      </c>
      <c r="AE252" s="338">
        <v>4180671</v>
      </c>
      <c r="AF252" s="338">
        <v>5038205</v>
      </c>
      <c r="AG252" s="338">
        <v>3756150</v>
      </c>
      <c r="AH252" s="338">
        <v>4517917</v>
      </c>
      <c r="AI252" s="338">
        <v>4580139</v>
      </c>
      <c r="AJ252" s="338">
        <v>5005850</v>
      </c>
      <c r="AK252" s="338">
        <v>5219964</v>
      </c>
      <c r="AL252" s="338">
        <v>5131788</v>
      </c>
      <c r="AM252" s="338">
        <v>6890552</v>
      </c>
      <c r="AN252" s="338">
        <v>7494725</v>
      </c>
      <c r="AO252" s="338">
        <v>7755804</v>
      </c>
      <c r="AP252" s="338">
        <v>8134262</v>
      </c>
      <c r="AQ252" s="338">
        <v>8835423</v>
      </c>
      <c r="AR252" s="338"/>
    </row>
    <row r="253" spans="3:44" x14ac:dyDescent="0.2">
      <c r="C253" s="13" t="s">
        <v>90</v>
      </c>
      <c r="D253" s="338">
        <v>1212795</v>
      </c>
      <c r="E253" s="338">
        <v>1208975</v>
      </c>
      <c r="F253" s="338">
        <v>1461020</v>
      </c>
      <c r="G253" s="338">
        <v>956061</v>
      </c>
      <c r="H253" s="338">
        <v>1050584</v>
      </c>
      <c r="I253" s="338">
        <v>1080245</v>
      </c>
      <c r="J253" s="338">
        <v>1297194</v>
      </c>
      <c r="K253" s="338">
        <v>1539864</v>
      </c>
      <c r="L253" s="338">
        <v>1435853</v>
      </c>
      <c r="M253" s="338">
        <v>1301110</v>
      </c>
      <c r="N253" s="338">
        <v>931214</v>
      </c>
      <c r="O253" s="338">
        <v>1351919</v>
      </c>
      <c r="P253" s="338">
        <v>1160921</v>
      </c>
      <c r="Q253" s="338">
        <v>787442</v>
      </c>
      <c r="R253" s="338">
        <v>1236086</v>
      </c>
      <c r="S253" s="338">
        <v>1022857</v>
      </c>
      <c r="T253" s="338">
        <v>1028775</v>
      </c>
      <c r="U253" s="338">
        <v>1170828</v>
      </c>
      <c r="V253" s="338">
        <v>1399127</v>
      </c>
      <c r="W253" s="338">
        <v>1478928</v>
      </c>
      <c r="X253" s="338">
        <v>957498</v>
      </c>
      <c r="Y253" s="338">
        <v>1002502</v>
      </c>
      <c r="Z253" s="338">
        <v>904879</v>
      </c>
      <c r="AA253" s="338">
        <v>880740</v>
      </c>
      <c r="AB253" s="338">
        <v>840803</v>
      </c>
      <c r="AC253" s="338">
        <v>489934</v>
      </c>
      <c r="AD253" s="338">
        <v>771868</v>
      </c>
      <c r="AE253" s="338">
        <v>548350</v>
      </c>
      <c r="AF253" s="338">
        <v>484410</v>
      </c>
      <c r="AG253" s="338">
        <v>222442</v>
      </c>
      <c r="AH253" s="338">
        <v>297620</v>
      </c>
      <c r="AI253" s="338">
        <v>253100</v>
      </c>
      <c r="AJ253" s="338">
        <v>245484</v>
      </c>
      <c r="AK253" s="338">
        <v>315839</v>
      </c>
      <c r="AL253" s="338">
        <v>358746</v>
      </c>
      <c r="AM253" s="338">
        <v>421520</v>
      </c>
      <c r="AN253" s="338">
        <v>474620</v>
      </c>
      <c r="AO253" s="338">
        <v>446666</v>
      </c>
      <c r="AP253" s="338">
        <v>453434</v>
      </c>
      <c r="AQ253" s="338">
        <v>467834</v>
      </c>
      <c r="AR253" s="338"/>
    </row>
    <row r="254" spans="3:44" x14ac:dyDescent="0.2">
      <c r="C254" s="13" t="s">
        <v>99</v>
      </c>
      <c r="D254" s="338">
        <v>1114440</v>
      </c>
      <c r="E254" s="338">
        <v>1198090</v>
      </c>
      <c r="F254" s="338">
        <v>1134833</v>
      </c>
      <c r="G254" s="338">
        <v>1151028</v>
      </c>
      <c r="H254" s="338">
        <v>1072441</v>
      </c>
      <c r="I254" s="338">
        <v>1294933</v>
      </c>
      <c r="J254" s="338">
        <v>1541472</v>
      </c>
      <c r="K254" s="338">
        <v>2052219</v>
      </c>
      <c r="L254" s="338">
        <v>2008446</v>
      </c>
      <c r="M254" s="338">
        <v>2389091</v>
      </c>
      <c r="N254" s="338">
        <v>2491566</v>
      </c>
      <c r="O254" s="338">
        <v>2704553</v>
      </c>
      <c r="P254" s="338">
        <v>2621166</v>
      </c>
      <c r="Q254" s="338">
        <v>1888273</v>
      </c>
      <c r="R254" s="338">
        <v>1642892</v>
      </c>
      <c r="S254" s="338">
        <v>2176240</v>
      </c>
      <c r="T254" s="338">
        <v>2203657</v>
      </c>
      <c r="U254" s="338">
        <v>2377654</v>
      </c>
      <c r="V254" s="338">
        <v>2828398</v>
      </c>
      <c r="W254" s="338">
        <v>3053970</v>
      </c>
      <c r="X254" s="338">
        <v>2613623</v>
      </c>
      <c r="Y254" s="338">
        <v>2369163</v>
      </c>
      <c r="Z254" s="338">
        <v>2351889</v>
      </c>
      <c r="AA254" s="338">
        <v>2255377</v>
      </c>
      <c r="AB254" s="338">
        <v>2592136</v>
      </c>
      <c r="AC254" s="338">
        <v>2420815</v>
      </c>
      <c r="AD254" s="338">
        <v>2569765</v>
      </c>
      <c r="AE254" s="338">
        <v>2694895</v>
      </c>
      <c r="AF254" s="338">
        <v>1986534</v>
      </c>
      <c r="AG254" s="338">
        <v>1122683</v>
      </c>
      <c r="AH254" s="338">
        <v>1246137</v>
      </c>
      <c r="AI254" s="338">
        <v>1106415</v>
      </c>
      <c r="AJ254" s="338">
        <v>1581909</v>
      </c>
      <c r="AK254" s="338">
        <v>1287383</v>
      </c>
      <c r="AL254" s="338">
        <v>1303083</v>
      </c>
      <c r="AM254" s="338">
        <v>1878350</v>
      </c>
      <c r="AN254" s="338">
        <v>2323517</v>
      </c>
      <c r="AO254" s="338">
        <v>2349097</v>
      </c>
      <c r="AP254" s="338">
        <v>2305851</v>
      </c>
      <c r="AQ254" s="338">
        <v>2752923</v>
      </c>
      <c r="AR254" s="338"/>
    </row>
    <row r="255" spans="3:44" x14ac:dyDescent="0.2">
      <c r="C255" s="13" t="s">
        <v>100</v>
      </c>
      <c r="D255" s="338">
        <v>2076641</v>
      </c>
      <c r="E255" s="338">
        <v>1424209</v>
      </c>
      <c r="F255" s="338">
        <v>1289775</v>
      </c>
      <c r="G255" s="338">
        <v>1347037</v>
      </c>
      <c r="H255" s="338">
        <v>998314</v>
      </c>
      <c r="I255" s="338">
        <v>1431917</v>
      </c>
      <c r="J255" s="338">
        <v>1789029</v>
      </c>
      <c r="K255" s="338">
        <v>1971240</v>
      </c>
      <c r="L255" s="338">
        <v>2385027</v>
      </c>
      <c r="M255" s="338">
        <v>2276539</v>
      </c>
      <c r="N255" s="338">
        <v>2866261</v>
      </c>
      <c r="O255" s="338">
        <v>2978490</v>
      </c>
      <c r="P255" s="338">
        <v>2222237</v>
      </c>
      <c r="Q255" s="338">
        <v>2024271</v>
      </c>
      <c r="R255" s="338">
        <v>1856153</v>
      </c>
      <c r="S255" s="338">
        <v>2256496</v>
      </c>
      <c r="T255" s="338">
        <v>2700062</v>
      </c>
      <c r="U255" s="338">
        <v>2600960</v>
      </c>
      <c r="V255" s="338">
        <v>2937493</v>
      </c>
      <c r="W255" s="338">
        <v>3205162</v>
      </c>
      <c r="X255" s="338">
        <v>2834560</v>
      </c>
      <c r="Y255" s="338">
        <v>2850577</v>
      </c>
      <c r="Z255" s="338">
        <v>2650659</v>
      </c>
      <c r="AA255" s="338">
        <v>2520228</v>
      </c>
      <c r="AB255" s="338">
        <v>2613510</v>
      </c>
      <c r="AC255" s="338">
        <v>2567797</v>
      </c>
      <c r="AD255" s="338">
        <v>3010888</v>
      </c>
      <c r="AE255" s="338">
        <v>3402133</v>
      </c>
      <c r="AF255" s="338">
        <v>3724166</v>
      </c>
      <c r="AG255" s="338">
        <v>4060799</v>
      </c>
      <c r="AH255" s="338">
        <v>3903525</v>
      </c>
      <c r="AI255" s="338">
        <v>3862312</v>
      </c>
      <c r="AJ255" s="338">
        <v>3135937</v>
      </c>
      <c r="AK255" s="338">
        <v>4255566</v>
      </c>
      <c r="AL255" s="338">
        <v>4065692</v>
      </c>
      <c r="AM255" s="338">
        <v>4694546</v>
      </c>
      <c r="AN255" s="338">
        <v>5442817</v>
      </c>
      <c r="AO255" s="338">
        <v>6020335</v>
      </c>
      <c r="AP255" s="338">
        <v>7535196</v>
      </c>
      <c r="AQ255" s="338">
        <v>9236549</v>
      </c>
      <c r="AR255" s="338"/>
    </row>
    <row r="256" spans="3:44" x14ac:dyDescent="0.2">
      <c r="C256" s="13" t="s">
        <v>101</v>
      </c>
      <c r="D256" s="338">
        <v>1982025</v>
      </c>
      <c r="E256" s="338">
        <v>1875237</v>
      </c>
      <c r="F256" s="338">
        <v>1546263</v>
      </c>
      <c r="G256" s="338">
        <v>1359338</v>
      </c>
      <c r="H256" s="338">
        <v>1468752</v>
      </c>
      <c r="I256" s="338">
        <v>1691709</v>
      </c>
      <c r="J256" s="338">
        <v>1761450</v>
      </c>
      <c r="K256" s="338">
        <v>2125704</v>
      </c>
      <c r="L256" s="338">
        <v>2626852</v>
      </c>
      <c r="M256" s="338">
        <v>2638572</v>
      </c>
      <c r="N256" s="338">
        <v>2799508</v>
      </c>
      <c r="O256" s="338">
        <v>3169452</v>
      </c>
      <c r="P256" s="338">
        <v>2652644</v>
      </c>
      <c r="Q256" s="338">
        <v>1771780</v>
      </c>
      <c r="R256" s="338">
        <v>1816416</v>
      </c>
      <c r="S256" s="338">
        <v>2570567</v>
      </c>
      <c r="T256" s="338">
        <v>2504780</v>
      </c>
      <c r="U256" s="338">
        <v>2717169</v>
      </c>
      <c r="V256" s="338">
        <v>3130962</v>
      </c>
      <c r="W256" s="338">
        <v>3429549</v>
      </c>
      <c r="X256" s="338">
        <v>3300199</v>
      </c>
      <c r="Y256" s="338">
        <v>3365064</v>
      </c>
      <c r="Z256" s="338">
        <v>3132565</v>
      </c>
      <c r="AA256" s="338">
        <v>3220862</v>
      </c>
      <c r="AB256" s="338">
        <v>3263655</v>
      </c>
      <c r="AC256" s="338">
        <v>3098830</v>
      </c>
      <c r="AD256" s="338">
        <v>3107074</v>
      </c>
      <c r="AE256" s="338">
        <v>3619540</v>
      </c>
      <c r="AF256" s="338">
        <v>3313411</v>
      </c>
      <c r="AG256" s="338">
        <v>1785053</v>
      </c>
      <c r="AH256" s="338">
        <v>1671550</v>
      </c>
      <c r="AI256" s="338">
        <v>1499862</v>
      </c>
      <c r="AJ256" s="338">
        <v>1463000</v>
      </c>
      <c r="AK256" s="338">
        <v>1384237</v>
      </c>
      <c r="AL256" s="338">
        <v>1175206</v>
      </c>
      <c r="AM256" s="338">
        <v>1660403</v>
      </c>
      <c r="AN256" s="338">
        <v>1838651</v>
      </c>
      <c r="AO256" s="338">
        <v>1949347</v>
      </c>
      <c r="AP256" s="338">
        <v>2401677</v>
      </c>
      <c r="AQ256" s="338">
        <v>2526896</v>
      </c>
      <c r="AR256" s="338"/>
    </row>
    <row r="257" spans="3:44" x14ac:dyDescent="0.2">
      <c r="C257" s="13" t="s">
        <v>102</v>
      </c>
      <c r="D257" s="338">
        <v>2989150</v>
      </c>
      <c r="E257" s="338">
        <v>2893230</v>
      </c>
      <c r="F257" s="338">
        <v>1959499</v>
      </c>
      <c r="G257" s="338">
        <v>2521217</v>
      </c>
      <c r="H257" s="338">
        <v>2469811</v>
      </c>
      <c r="I257" s="338">
        <v>3414227</v>
      </c>
      <c r="J257" s="338">
        <v>4140077</v>
      </c>
      <c r="K257" s="338">
        <v>3943072</v>
      </c>
      <c r="L257" s="338">
        <v>3805721</v>
      </c>
      <c r="M257" s="338">
        <v>3713641</v>
      </c>
      <c r="N257" s="338">
        <v>4019730</v>
      </c>
      <c r="O257" s="338">
        <v>4611426</v>
      </c>
      <c r="P257" s="338">
        <v>3105376</v>
      </c>
      <c r="Q257" s="338">
        <v>2431690</v>
      </c>
      <c r="R257" s="338">
        <v>2045858</v>
      </c>
      <c r="S257" s="338">
        <v>2807364</v>
      </c>
      <c r="T257" s="338">
        <v>2832570</v>
      </c>
      <c r="U257" s="338">
        <v>2813888</v>
      </c>
      <c r="V257" s="338">
        <v>3256868</v>
      </c>
      <c r="W257" s="338">
        <v>3719655</v>
      </c>
      <c r="X257" s="338">
        <v>3703664</v>
      </c>
      <c r="Y257" s="338">
        <v>3582866</v>
      </c>
      <c r="Z257" s="338">
        <v>3416251</v>
      </c>
      <c r="AA257" s="338">
        <v>3537954</v>
      </c>
      <c r="AB257" s="338">
        <v>2932657</v>
      </c>
      <c r="AC257" s="338">
        <v>3338089</v>
      </c>
      <c r="AD257" s="338">
        <v>3231115</v>
      </c>
      <c r="AE257" s="338">
        <v>3531627</v>
      </c>
      <c r="AF257" s="338">
        <v>4085185</v>
      </c>
      <c r="AG257" s="338">
        <v>2073366</v>
      </c>
      <c r="AH257" s="338">
        <v>2143787</v>
      </c>
      <c r="AI257" s="338">
        <v>2154495</v>
      </c>
      <c r="AJ257" s="338">
        <v>3121262</v>
      </c>
      <c r="AK257" s="338">
        <v>2343909</v>
      </c>
      <c r="AL257" s="338">
        <v>2402800</v>
      </c>
      <c r="AM257" s="338">
        <v>3581545</v>
      </c>
      <c r="AN257" s="338">
        <v>3792001</v>
      </c>
      <c r="AO257" s="338">
        <v>4270695</v>
      </c>
      <c r="AP257" s="338">
        <v>4684545</v>
      </c>
      <c r="AQ257" s="338">
        <v>4646332</v>
      </c>
      <c r="AR257" s="338"/>
    </row>
    <row r="258" spans="3:44" x14ac:dyDescent="0.2">
      <c r="C258" s="13" t="s">
        <v>96</v>
      </c>
      <c r="D258" s="338">
        <v>1149811</v>
      </c>
      <c r="E258" s="338">
        <v>1113536</v>
      </c>
      <c r="F258" s="338">
        <v>1056119</v>
      </c>
      <c r="G258" s="338">
        <v>1135669</v>
      </c>
      <c r="H258" s="338">
        <v>1163608</v>
      </c>
      <c r="I258" s="338">
        <v>1381928</v>
      </c>
      <c r="J258" s="338">
        <v>1599869</v>
      </c>
      <c r="K258" s="338">
        <v>1872968</v>
      </c>
      <c r="L258" s="338">
        <v>1872041</v>
      </c>
      <c r="M258" s="338">
        <v>2388309</v>
      </c>
      <c r="N258" s="338">
        <v>2424267</v>
      </c>
      <c r="O258" s="338">
        <v>2760022</v>
      </c>
      <c r="P258" s="338">
        <v>2015768</v>
      </c>
      <c r="Q258" s="338">
        <v>1740541</v>
      </c>
      <c r="R258" s="338">
        <v>1603147</v>
      </c>
      <c r="S258" s="338">
        <v>1868517</v>
      </c>
      <c r="T258" s="338">
        <v>1919103</v>
      </c>
      <c r="U258" s="338">
        <v>2574045</v>
      </c>
      <c r="V258" s="338">
        <v>2704602</v>
      </c>
      <c r="W258" s="338">
        <v>2915954</v>
      </c>
      <c r="X258" s="338">
        <v>2157682</v>
      </c>
      <c r="Y258" s="338">
        <v>2245221</v>
      </c>
      <c r="Z258" s="338">
        <v>2042068</v>
      </c>
      <c r="AA258" s="338">
        <v>2017773</v>
      </c>
      <c r="AB258" s="338">
        <v>1988236</v>
      </c>
      <c r="AC258" s="338">
        <v>1848655</v>
      </c>
      <c r="AD258" s="338">
        <v>1657700</v>
      </c>
      <c r="AE258" s="338">
        <v>1877789</v>
      </c>
      <c r="AF258" s="338">
        <v>1972742</v>
      </c>
      <c r="AG258" s="338">
        <v>1283017</v>
      </c>
      <c r="AH258" s="338">
        <v>1264656</v>
      </c>
      <c r="AI258" s="338">
        <v>1050170</v>
      </c>
      <c r="AJ258" s="338">
        <v>1347494</v>
      </c>
      <c r="AK258" s="338">
        <v>1209220</v>
      </c>
      <c r="AL258" s="338">
        <v>1140185</v>
      </c>
      <c r="AM258" s="338">
        <v>1885164</v>
      </c>
      <c r="AN258" s="338">
        <v>1720007</v>
      </c>
      <c r="AO258" s="338">
        <v>2163276</v>
      </c>
      <c r="AP258" s="338">
        <v>1920340</v>
      </c>
      <c r="AQ258" s="338">
        <v>1878778</v>
      </c>
      <c r="AR258" s="338"/>
    </row>
    <row r="259" spans="3:44" x14ac:dyDescent="0.2">
      <c r="C259" s="13" t="s">
        <v>103</v>
      </c>
      <c r="D259" s="338">
        <v>860504</v>
      </c>
      <c r="E259" s="338">
        <v>967740</v>
      </c>
      <c r="F259" s="338">
        <v>1676551</v>
      </c>
      <c r="G259" s="338">
        <v>964093</v>
      </c>
      <c r="H259" s="338">
        <v>1800468</v>
      </c>
      <c r="I259" s="338">
        <v>1147373</v>
      </c>
      <c r="J259" s="338">
        <v>707041</v>
      </c>
      <c r="K259" s="338">
        <v>811304</v>
      </c>
      <c r="L259" s="338">
        <v>791275</v>
      </c>
      <c r="M259" s="338">
        <v>1465370</v>
      </c>
      <c r="N259" s="338">
        <v>2215703</v>
      </c>
      <c r="O259" s="338">
        <v>2969333</v>
      </c>
      <c r="P259" s="338">
        <v>3832962</v>
      </c>
      <c r="Q259" s="338">
        <v>2597600</v>
      </c>
      <c r="R259" s="338">
        <v>2237017</v>
      </c>
      <c r="S259" s="338">
        <v>2274058</v>
      </c>
      <c r="T259" s="338">
        <v>2230056</v>
      </c>
      <c r="U259" s="338">
        <v>2444931</v>
      </c>
      <c r="V259" s="338">
        <v>3035228</v>
      </c>
      <c r="W259" s="338">
        <v>3371158</v>
      </c>
      <c r="X259" s="338">
        <v>2871983</v>
      </c>
      <c r="Y259" s="338">
        <v>3061324</v>
      </c>
      <c r="Z259" s="338">
        <v>2882128</v>
      </c>
      <c r="AA259" s="338">
        <v>2772082</v>
      </c>
      <c r="AB259" s="338">
        <v>2599966</v>
      </c>
      <c r="AC259" s="338">
        <v>2223704</v>
      </c>
      <c r="AD259" s="338">
        <v>2594556</v>
      </c>
      <c r="AE259" s="338">
        <v>2229989</v>
      </c>
      <c r="AF259" s="338">
        <v>2365635</v>
      </c>
      <c r="AG259" s="338">
        <v>1887045</v>
      </c>
      <c r="AH259" s="338">
        <v>514428</v>
      </c>
      <c r="AI259" s="338">
        <v>493601</v>
      </c>
      <c r="AJ259" s="338">
        <v>806760</v>
      </c>
      <c r="AK259" s="338">
        <v>898923</v>
      </c>
      <c r="AL259" s="338">
        <v>740989</v>
      </c>
      <c r="AM259" s="338">
        <v>987285</v>
      </c>
      <c r="AN259" s="338">
        <v>988517</v>
      </c>
      <c r="AO259" s="338">
        <v>994665</v>
      </c>
      <c r="AP259" s="338">
        <v>1122644</v>
      </c>
      <c r="AQ259" s="338">
        <v>1167410</v>
      </c>
      <c r="AR259" s="338"/>
    </row>
    <row r="260" spans="3:44" x14ac:dyDescent="0.2">
      <c r="C260" s="13" t="s">
        <v>97</v>
      </c>
      <c r="D260" s="338">
        <v>495831</v>
      </c>
      <c r="E260" s="338">
        <v>443306</v>
      </c>
      <c r="F260" s="338">
        <v>342372</v>
      </c>
      <c r="G260" s="338">
        <v>360564</v>
      </c>
      <c r="H260" s="338">
        <v>309860</v>
      </c>
      <c r="I260" s="338">
        <v>309564</v>
      </c>
      <c r="J260" s="338">
        <v>392277</v>
      </c>
      <c r="K260" s="338">
        <v>439880</v>
      </c>
      <c r="L260" s="338">
        <v>495482</v>
      </c>
      <c r="M260" s="338">
        <v>533197</v>
      </c>
      <c r="N260" s="338">
        <v>687070</v>
      </c>
      <c r="O260" s="338">
        <v>657899</v>
      </c>
      <c r="P260" s="338">
        <v>630666</v>
      </c>
      <c r="Q260" s="338">
        <v>390678</v>
      </c>
      <c r="R260" s="338">
        <v>417654</v>
      </c>
      <c r="S260" s="338">
        <v>576659</v>
      </c>
      <c r="T260" s="338">
        <v>576369</v>
      </c>
      <c r="U260" s="338">
        <v>621027</v>
      </c>
      <c r="V260" s="338">
        <v>745530</v>
      </c>
      <c r="W260" s="338">
        <v>840205</v>
      </c>
      <c r="X260" s="338">
        <v>1006578</v>
      </c>
      <c r="Y260" s="338">
        <v>1020452</v>
      </c>
      <c r="Z260" s="338">
        <v>950292</v>
      </c>
      <c r="AA260" s="338">
        <v>924333</v>
      </c>
      <c r="AB260" s="338">
        <v>1031213</v>
      </c>
      <c r="AC260" s="338">
        <v>887676</v>
      </c>
      <c r="AD260" s="338">
        <v>913079</v>
      </c>
      <c r="AE260" s="338">
        <v>889506</v>
      </c>
      <c r="AF260" s="338">
        <v>934712</v>
      </c>
      <c r="AG260" s="338">
        <v>550745</v>
      </c>
      <c r="AH260" s="338">
        <v>696280</v>
      </c>
      <c r="AI260" s="338">
        <v>499806</v>
      </c>
      <c r="AJ260" s="338">
        <v>616404</v>
      </c>
      <c r="AK260" s="338">
        <v>699259</v>
      </c>
      <c r="AL260" s="338">
        <v>589811</v>
      </c>
      <c r="AM260" s="338">
        <v>1004235</v>
      </c>
      <c r="AN260" s="338">
        <v>1473645</v>
      </c>
      <c r="AO260" s="338">
        <v>1273215</v>
      </c>
      <c r="AP260" s="338">
        <v>1549251</v>
      </c>
      <c r="AQ260" s="338">
        <v>1609855</v>
      </c>
      <c r="AR260" s="338"/>
    </row>
    <row r="261" spans="3:44" x14ac:dyDescent="0.2">
      <c r="C261" s="138" t="s">
        <v>41</v>
      </c>
      <c r="D261" s="337">
        <v>10696900</v>
      </c>
      <c r="E261" s="337">
        <v>11881600</v>
      </c>
      <c r="F261" s="337">
        <v>10702900</v>
      </c>
      <c r="G261" s="337">
        <v>12345200</v>
      </c>
      <c r="H261" s="337">
        <v>10857900</v>
      </c>
      <c r="I261" s="337">
        <v>7974000</v>
      </c>
      <c r="J261" s="337">
        <v>9915800</v>
      </c>
      <c r="K261" s="337">
        <v>11161200</v>
      </c>
      <c r="L261" s="337">
        <v>6674600</v>
      </c>
      <c r="M261" s="337">
        <v>6483100</v>
      </c>
      <c r="N261" s="337">
        <v>8317700</v>
      </c>
      <c r="O261" s="337">
        <v>8207200</v>
      </c>
      <c r="P261" s="337">
        <v>7585300</v>
      </c>
      <c r="Q261" s="337">
        <v>6339800</v>
      </c>
      <c r="R261" s="337">
        <v>6653000</v>
      </c>
      <c r="S261" s="337">
        <v>7087200</v>
      </c>
      <c r="T261" s="337">
        <v>7269500</v>
      </c>
      <c r="U261" s="337">
        <v>7589200</v>
      </c>
      <c r="V261" s="337">
        <v>8365300</v>
      </c>
      <c r="W261" s="337">
        <v>9362600</v>
      </c>
      <c r="X261" s="337">
        <v>8555500</v>
      </c>
      <c r="Y261" s="337">
        <v>7161500</v>
      </c>
      <c r="Z261" s="337">
        <v>8114600</v>
      </c>
      <c r="AA261" s="337">
        <v>8147800</v>
      </c>
      <c r="AB261" s="337">
        <v>9822100</v>
      </c>
      <c r="AC261" s="337">
        <v>10311500</v>
      </c>
      <c r="AD261" s="337">
        <v>12693800</v>
      </c>
      <c r="AE261" s="337">
        <v>12815700</v>
      </c>
      <c r="AF261" s="337">
        <v>13629100</v>
      </c>
      <c r="AG261" s="337">
        <v>21431700</v>
      </c>
      <c r="AH261" s="337">
        <v>19343500</v>
      </c>
      <c r="AI261" s="337">
        <v>19500400</v>
      </c>
      <c r="AJ261" s="337">
        <v>21269200</v>
      </c>
      <c r="AK261" s="337">
        <v>22194900</v>
      </c>
      <c r="AL261" s="337">
        <v>18839100</v>
      </c>
      <c r="AM261" s="337">
        <v>16581000</v>
      </c>
      <c r="AN261" s="337">
        <v>16455500</v>
      </c>
      <c r="AO261" s="337">
        <v>15613800</v>
      </c>
      <c r="AP261" s="337">
        <v>15396300</v>
      </c>
      <c r="AQ261" s="337">
        <v>16778400</v>
      </c>
      <c r="AR261" s="337"/>
    </row>
    <row r="262" spans="3:44" x14ac:dyDescent="0.2">
      <c r="C262" s="34" t="s">
        <v>44</v>
      </c>
      <c r="D262" s="336">
        <v>6881300</v>
      </c>
      <c r="E262" s="336">
        <v>5665300</v>
      </c>
      <c r="F262" s="336">
        <v>5827700</v>
      </c>
      <c r="G262" s="336">
        <v>5528300</v>
      </c>
      <c r="H262" s="336">
        <v>2653600</v>
      </c>
      <c r="I262" s="336">
        <v>4420100</v>
      </c>
      <c r="J262" s="336">
        <v>3129700</v>
      </c>
      <c r="K262" s="336">
        <v>7671700</v>
      </c>
      <c r="L262" s="336">
        <v>12218200</v>
      </c>
      <c r="M262" s="336">
        <v>15166700</v>
      </c>
      <c r="N262" s="336">
        <v>13201000</v>
      </c>
      <c r="O262" s="336">
        <v>12232000</v>
      </c>
      <c r="P262" s="336">
        <v>13006400</v>
      </c>
      <c r="Q262" s="336">
        <v>10658900</v>
      </c>
      <c r="R262" s="336">
        <v>11062000</v>
      </c>
      <c r="S262" s="336">
        <v>13550200</v>
      </c>
      <c r="T262" s="336">
        <v>13882100</v>
      </c>
      <c r="U262" s="336">
        <v>14556300</v>
      </c>
      <c r="V262" s="336">
        <v>15964800</v>
      </c>
      <c r="W262" s="336">
        <v>17934900</v>
      </c>
      <c r="X262" s="336">
        <v>18414700</v>
      </c>
      <c r="Y262" s="336">
        <v>18056900</v>
      </c>
      <c r="Z262" s="336">
        <v>19103900</v>
      </c>
      <c r="AA262" s="336">
        <v>20970600</v>
      </c>
      <c r="AB262" s="336">
        <v>23846000</v>
      </c>
      <c r="AC262" s="336">
        <v>29138400</v>
      </c>
      <c r="AD262" s="336">
        <v>33975400</v>
      </c>
      <c r="AE262" s="336">
        <v>36824100</v>
      </c>
      <c r="AF262" s="336">
        <v>29112100</v>
      </c>
      <c r="AG262" s="336">
        <v>9450000</v>
      </c>
      <c r="AH262" s="336">
        <v>7936300</v>
      </c>
      <c r="AI262" s="336">
        <v>7534600</v>
      </c>
      <c r="AJ262" s="336">
        <v>4983800</v>
      </c>
      <c r="AK262" s="336">
        <v>6000200</v>
      </c>
      <c r="AL262" s="336">
        <v>10676600</v>
      </c>
      <c r="AM262" s="336">
        <v>8268400</v>
      </c>
      <c r="AN262" s="336">
        <v>16212900</v>
      </c>
      <c r="AO262" s="336">
        <v>16425500</v>
      </c>
      <c r="AP262" s="336">
        <v>18211900</v>
      </c>
      <c r="AQ262" s="336">
        <v>24298200</v>
      </c>
      <c r="AR262" s="336"/>
    </row>
    <row r="263" spans="3:44" x14ac:dyDescent="0.2">
      <c r="C263" s="34" t="s">
        <v>45</v>
      </c>
      <c r="D263" s="336">
        <v>51806100</v>
      </c>
      <c r="E263" s="336">
        <v>51373700</v>
      </c>
      <c r="F263" s="336">
        <v>53600100</v>
      </c>
      <c r="G263" s="336">
        <v>50969600</v>
      </c>
      <c r="H263" s="336">
        <v>51379100</v>
      </c>
      <c r="I263" s="336">
        <v>56888300</v>
      </c>
      <c r="J263" s="336">
        <v>63452800</v>
      </c>
      <c r="K263" s="336">
        <v>67172400</v>
      </c>
      <c r="L263" s="336">
        <v>80985600</v>
      </c>
      <c r="M263" s="336">
        <v>91863400</v>
      </c>
      <c r="N263" s="336">
        <v>98661000</v>
      </c>
      <c r="O263" s="336">
        <v>99454900</v>
      </c>
      <c r="P263" s="336">
        <v>97106600</v>
      </c>
      <c r="Q263" s="336">
        <v>92680100</v>
      </c>
      <c r="R263" s="336">
        <v>95716800</v>
      </c>
      <c r="S263" s="336">
        <v>99258900</v>
      </c>
      <c r="T263" s="336">
        <v>101670900</v>
      </c>
      <c r="U263" s="336">
        <v>107082900</v>
      </c>
      <c r="V263" s="336">
        <v>117630300</v>
      </c>
      <c r="W263" s="336">
        <v>128784000</v>
      </c>
      <c r="X263" s="336">
        <v>147365000</v>
      </c>
      <c r="Y263" s="336">
        <v>157996900</v>
      </c>
      <c r="Z263" s="336">
        <v>165151800</v>
      </c>
      <c r="AA263" s="336">
        <v>177442400</v>
      </c>
      <c r="AB263" s="336">
        <v>183494100</v>
      </c>
      <c r="AC263" s="336">
        <v>195891200</v>
      </c>
      <c r="AD263" s="336">
        <v>206770500</v>
      </c>
      <c r="AE263" s="336">
        <v>214070300</v>
      </c>
      <c r="AF263" s="336">
        <v>206280400</v>
      </c>
      <c r="AG263" s="336">
        <v>176009300</v>
      </c>
      <c r="AH263" s="336">
        <v>168396000</v>
      </c>
      <c r="AI263" s="336">
        <v>152972100</v>
      </c>
      <c r="AJ263" s="336">
        <v>137247400</v>
      </c>
      <c r="AK263" s="336">
        <v>128181200</v>
      </c>
      <c r="AL263" s="336">
        <v>134618400</v>
      </c>
      <c r="AM263" s="336">
        <v>141692100</v>
      </c>
      <c r="AN263" s="336">
        <v>134744700</v>
      </c>
      <c r="AO263" s="336">
        <v>148339900</v>
      </c>
      <c r="AP263" s="336">
        <v>155544300</v>
      </c>
      <c r="AQ263" s="336">
        <v>154977000</v>
      </c>
      <c r="AR263" s="336"/>
    </row>
    <row r="264" spans="3:44" x14ac:dyDescent="0.2">
      <c r="C264" s="139" t="s">
        <v>78</v>
      </c>
      <c r="D264" s="339">
        <v>6190400</v>
      </c>
      <c r="E264" s="339">
        <v>5803600</v>
      </c>
      <c r="F264" s="339">
        <v>5974400</v>
      </c>
      <c r="G264" s="339">
        <v>6052200</v>
      </c>
      <c r="H264" s="339">
        <v>6645200</v>
      </c>
      <c r="I264" s="339">
        <v>8127100</v>
      </c>
      <c r="J264" s="339">
        <v>10042000</v>
      </c>
      <c r="K264" s="339">
        <v>10914400</v>
      </c>
      <c r="L264" s="339">
        <v>14633100</v>
      </c>
      <c r="M264" s="339">
        <v>16643400</v>
      </c>
      <c r="N264" s="339">
        <v>16075200</v>
      </c>
      <c r="O264" s="339">
        <v>16952500</v>
      </c>
      <c r="P264" s="339">
        <v>18589000</v>
      </c>
      <c r="Q264" s="339">
        <v>17490800</v>
      </c>
      <c r="R264" s="339">
        <v>18348100</v>
      </c>
      <c r="S264" s="339">
        <v>19532400</v>
      </c>
      <c r="T264" s="339">
        <v>19988700</v>
      </c>
      <c r="U264" s="339">
        <v>21864900</v>
      </c>
      <c r="V264" s="339">
        <v>24631000</v>
      </c>
      <c r="W264" s="339">
        <v>27572200</v>
      </c>
      <c r="X264" s="339">
        <v>33620400</v>
      </c>
      <c r="Y264" s="339">
        <v>36936400</v>
      </c>
      <c r="Z264" s="339">
        <v>36911300</v>
      </c>
      <c r="AA264" s="339">
        <v>38924200</v>
      </c>
      <c r="AB264" s="339">
        <v>38126700</v>
      </c>
      <c r="AC264" s="339">
        <v>38699200</v>
      </c>
      <c r="AD264" s="339">
        <v>38355700</v>
      </c>
      <c r="AE264" s="339">
        <v>41596300</v>
      </c>
      <c r="AF264" s="339">
        <v>41220500</v>
      </c>
      <c r="AG264" s="339">
        <v>29141600</v>
      </c>
      <c r="AH264" s="339">
        <v>33999200</v>
      </c>
      <c r="AI264" s="339">
        <v>33977700</v>
      </c>
      <c r="AJ264" s="339">
        <v>33633100</v>
      </c>
      <c r="AK264" s="339">
        <v>30520900</v>
      </c>
      <c r="AL264" s="339">
        <v>29390900</v>
      </c>
      <c r="AM264" s="339">
        <v>34361700</v>
      </c>
      <c r="AN264" s="339">
        <v>31849500</v>
      </c>
      <c r="AO264" s="339">
        <v>37273900</v>
      </c>
      <c r="AP264" s="339">
        <v>35482200</v>
      </c>
      <c r="AQ264" s="339">
        <v>34710800</v>
      </c>
      <c r="AR264" s="339"/>
    </row>
    <row r="265" spans="3:44" x14ac:dyDescent="0.2">
      <c r="C265" s="139" t="s">
        <v>79</v>
      </c>
      <c r="D265" s="339">
        <v>3489700</v>
      </c>
      <c r="E265" s="339">
        <v>3224400</v>
      </c>
      <c r="F265" s="339">
        <v>3166000</v>
      </c>
      <c r="G265" s="339">
        <v>2861600</v>
      </c>
      <c r="H265" s="339">
        <v>2576900</v>
      </c>
      <c r="I265" s="339">
        <v>3153800</v>
      </c>
      <c r="J265" s="339">
        <v>3916700</v>
      </c>
      <c r="K265" s="339">
        <v>4606200</v>
      </c>
      <c r="L265" s="339">
        <v>6200300</v>
      </c>
      <c r="M265" s="339">
        <v>7625500</v>
      </c>
      <c r="N265" s="339">
        <v>7885000</v>
      </c>
      <c r="O265" s="339">
        <v>7564500</v>
      </c>
      <c r="P265" s="339">
        <v>7098300</v>
      </c>
      <c r="Q265" s="339">
        <v>6262000</v>
      </c>
      <c r="R265" s="339">
        <v>6448600</v>
      </c>
      <c r="S265" s="339">
        <v>7785400</v>
      </c>
      <c r="T265" s="339">
        <v>7963500</v>
      </c>
      <c r="U265" s="339">
        <v>8565600</v>
      </c>
      <c r="V265" s="339">
        <v>9717000</v>
      </c>
      <c r="W265" s="339">
        <v>10869800</v>
      </c>
      <c r="X265" s="339">
        <v>10947900</v>
      </c>
      <c r="Y265" s="339">
        <v>10365200</v>
      </c>
      <c r="Z265" s="339">
        <v>9954900</v>
      </c>
      <c r="AA265" s="339">
        <v>9772000</v>
      </c>
      <c r="AB265" s="339">
        <v>9741700</v>
      </c>
      <c r="AC265" s="339">
        <v>10075900</v>
      </c>
      <c r="AD265" s="339">
        <v>9886900</v>
      </c>
      <c r="AE265" s="339">
        <v>10276500</v>
      </c>
      <c r="AF265" s="339">
        <v>9949300</v>
      </c>
      <c r="AG265" s="339">
        <v>8030700</v>
      </c>
      <c r="AH265" s="339">
        <v>10013800</v>
      </c>
      <c r="AI265" s="339">
        <v>10526900</v>
      </c>
      <c r="AJ265" s="339">
        <v>11117600</v>
      </c>
      <c r="AK265" s="339">
        <v>9121100</v>
      </c>
      <c r="AL265" s="339">
        <v>9284000</v>
      </c>
      <c r="AM265" s="339">
        <v>14508300</v>
      </c>
      <c r="AN265" s="339">
        <v>17056800</v>
      </c>
      <c r="AO265" s="339">
        <v>12446800</v>
      </c>
      <c r="AP265" s="339">
        <v>13261300</v>
      </c>
      <c r="AQ265" s="339">
        <v>12631500</v>
      </c>
      <c r="AR265" s="339"/>
    </row>
    <row r="266" spans="3:44" x14ac:dyDescent="0.2">
      <c r="C266" s="139" t="s">
        <v>80</v>
      </c>
      <c r="D266" s="339">
        <v>1269900</v>
      </c>
      <c r="E266" s="339">
        <v>891900</v>
      </c>
      <c r="F266" s="339">
        <v>814700</v>
      </c>
      <c r="G266" s="339">
        <v>775300</v>
      </c>
      <c r="H266" s="339">
        <v>798000</v>
      </c>
      <c r="I266" s="339">
        <v>872900</v>
      </c>
      <c r="J266" s="339">
        <v>1033900</v>
      </c>
      <c r="K266" s="339">
        <v>1417700</v>
      </c>
      <c r="L266" s="339">
        <v>2057000</v>
      </c>
      <c r="M266" s="339">
        <v>2944900</v>
      </c>
      <c r="N266" s="339">
        <v>3266100</v>
      </c>
      <c r="O266" s="339">
        <v>3255000</v>
      </c>
      <c r="P266" s="339">
        <v>3568800</v>
      </c>
      <c r="Q266" s="339">
        <v>3367100</v>
      </c>
      <c r="R266" s="339">
        <v>3577100</v>
      </c>
      <c r="S266" s="339">
        <v>2699000</v>
      </c>
      <c r="T266" s="339">
        <v>2805800</v>
      </c>
      <c r="U266" s="339">
        <v>2982800</v>
      </c>
      <c r="V266" s="339">
        <v>2345600</v>
      </c>
      <c r="W266" s="339">
        <v>2499400</v>
      </c>
      <c r="X266" s="339">
        <v>2539200</v>
      </c>
      <c r="Y266" s="339">
        <v>3394200</v>
      </c>
      <c r="Z266" s="339">
        <v>2445500</v>
      </c>
      <c r="AA266" s="339">
        <v>3426100</v>
      </c>
      <c r="AB266" s="339">
        <v>4211600</v>
      </c>
      <c r="AC266" s="339">
        <v>3544500</v>
      </c>
      <c r="AD266" s="339">
        <v>5654800</v>
      </c>
      <c r="AE266" s="339">
        <v>2825300</v>
      </c>
      <c r="AF266" s="339">
        <v>7019500</v>
      </c>
      <c r="AG266" s="339">
        <v>8152700</v>
      </c>
      <c r="AH266" s="339">
        <v>6012500</v>
      </c>
      <c r="AI266" s="339">
        <v>9091900</v>
      </c>
      <c r="AJ266" s="339">
        <v>5396100</v>
      </c>
      <c r="AK266" s="339">
        <v>4421800</v>
      </c>
      <c r="AL266" s="339">
        <v>3377700</v>
      </c>
      <c r="AM266" s="339">
        <v>5577000</v>
      </c>
      <c r="AN266" s="339">
        <v>5127000</v>
      </c>
      <c r="AO266" s="339">
        <v>3802000</v>
      </c>
      <c r="AP266" s="339">
        <v>1311800</v>
      </c>
      <c r="AQ266" s="339">
        <v>1267100</v>
      </c>
      <c r="AR266" s="339"/>
    </row>
    <row r="267" spans="3:44" x14ac:dyDescent="0.2">
      <c r="C267" s="139" t="s">
        <v>81</v>
      </c>
      <c r="D267" s="339">
        <v>24943900</v>
      </c>
      <c r="E267" s="339">
        <v>25485000</v>
      </c>
      <c r="F267" s="339">
        <v>26131300</v>
      </c>
      <c r="G267" s="339">
        <v>24845900</v>
      </c>
      <c r="H267" s="339">
        <v>24537700</v>
      </c>
      <c r="I267" s="339">
        <v>25419500</v>
      </c>
      <c r="J267" s="339">
        <v>26295000</v>
      </c>
      <c r="K267" s="339">
        <v>26748200</v>
      </c>
      <c r="L267" s="339">
        <v>29357300</v>
      </c>
      <c r="M267" s="339">
        <v>30740800</v>
      </c>
      <c r="N267" s="339">
        <v>34038000</v>
      </c>
      <c r="O267" s="339">
        <v>33429200</v>
      </c>
      <c r="P267" s="339">
        <v>30839200</v>
      </c>
      <c r="Q267" s="339">
        <v>29699200</v>
      </c>
      <c r="R267" s="339">
        <v>30171700</v>
      </c>
      <c r="S267" s="339">
        <v>36248500</v>
      </c>
      <c r="T267" s="339">
        <v>37091800</v>
      </c>
      <c r="U267" s="339">
        <v>38268500</v>
      </c>
      <c r="V267" s="339">
        <v>42079600</v>
      </c>
      <c r="W267" s="339">
        <v>46776600</v>
      </c>
      <c r="X267" s="339">
        <v>54520200</v>
      </c>
      <c r="Y267" s="339">
        <v>58092900</v>
      </c>
      <c r="Z267" s="339">
        <v>62265000</v>
      </c>
      <c r="AA267" s="339">
        <v>67467500</v>
      </c>
      <c r="AB267" s="339">
        <v>72055800</v>
      </c>
      <c r="AC267" s="339">
        <v>77993200</v>
      </c>
      <c r="AD267" s="339">
        <v>81772400</v>
      </c>
      <c r="AE267" s="339">
        <v>84109900</v>
      </c>
      <c r="AF267" s="339">
        <v>74388600</v>
      </c>
      <c r="AG267" s="339">
        <v>58925800</v>
      </c>
      <c r="AH267" s="339">
        <v>53158800</v>
      </c>
      <c r="AI267" s="339">
        <v>46065100</v>
      </c>
      <c r="AJ267" s="339">
        <v>45913300</v>
      </c>
      <c r="AK267" s="339">
        <v>41021900</v>
      </c>
      <c r="AL267" s="339">
        <v>46383300</v>
      </c>
      <c r="AM267" s="339">
        <v>35209800</v>
      </c>
      <c r="AN267" s="339">
        <v>38822000</v>
      </c>
      <c r="AO267" s="339">
        <v>48469700</v>
      </c>
      <c r="AP267" s="339">
        <v>53024800</v>
      </c>
      <c r="AQ267" s="339">
        <v>52471900</v>
      </c>
      <c r="AR267" s="339"/>
    </row>
    <row r="268" spans="3:44" x14ac:dyDescent="0.2">
      <c r="C268" s="139" t="s">
        <v>284</v>
      </c>
      <c r="D268" s="339">
        <v>24943900</v>
      </c>
      <c r="E268" s="339">
        <v>25485000</v>
      </c>
      <c r="F268" s="339">
        <v>26131300</v>
      </c>
      <c r="G268" s="339">
        <v>24845900</v>
      </c>
      <c r="H268" s="339">
        <v>24537700</v>
      </c>
      <c r="I268" s="339">
        <v>25419500</v>
      </c>
      <c r="J268" s="339">
        <v>26295000</v>
      </c>
      <c r="K268" s="339">
        <v>26748200</v>
      </c>
      <c r="L268" s="339">
        <v>29357300</v>
      </c>
      <c r="M268" s="339">
        <v>30740800</v>
      </c>
      <c r="N268" s="339">
        <v>34038000</v>
      </c>
      <c r="O268" s="339">
        <v>33429200</v>
      </c>
      <c r="P268" s="339">
        <v>30839200</v>
      </c>
      <c r="Q268" s="339">
        <v>29699200</v>
      </c>
      <c r="R268" s="339">
        <v>30171700</v>
      </c>
      <c r="S268" s="339">
        <v>36248500</v>
      </c>
      <c r="T268" s="339">
        <v>37091800</v>
      </c>
      <c r="U268" s="339">
        <v>38268500</v>
      </c>
      <c r="V268" s="339">
        <v>42079600</v>
      </c>
      <c r="W268" s="339">
        <v>46776600</v>
      </c>
      <c r="X268" s="339">
        <v>54520200</v>
      </c>
      <c r="Y268" s="339">
        <v>58092900</v>
      </c>
      <c r="Z268" s="339">
        <v>62265000</v>
      </c>
      <c r="AA268" s="339">
        <v>67467500</v>
      </c>
      <c r="AB268" s="339">
        <v>72055800</v>
      </c>
      <c r="AC268" s="339">
        <v>77993200</v>
      </c>
      <c r="AD268" s="339">
        <v>81772400</v>
      </c>
      <c r="AE268" s="339">
        <v>84109900</v>
      </c>
      <c r="AF268" s="339">
        <v>74388600</v>
      </c>
      <c r="AG268" s="339">
        <v>58925800</v>
      </c>
      <c r="AH268" s="339">
        <v>53158800</v>
      </c>
      <c r="AI268" s="339">
        <v>46065100</v>
      </c>
      <c r="AJ268" s="339">
        <v>45913300</v>
      </c>
      <c r="AK268" s="339">
        <v>41021900</v>
      </c>
      <c r="AL268" s="339">
        <v>46383300</v>
      </c>
      <c r="AM268" s="339">
        <v>35209800</v>
      </c>
      <c r="AN268" s="339">
        <v>38822000</v>
      </c>
      <c r="AO268" s="339">
        <v>48469700</v>
      </c>
      <c r="AP268" s="339">
        <v>53024800</v>
      </c>
      <c r="AQ268" s="339">
        <v>52471900</v>
      </c>
      <c r="AR268" s="339"/>
    </row>
    <row r="269" spans="3:44" x14ac:dyDescent="0.2">
      <c r="C269" s="139" t="s">
        <v>286</v>
      </c>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c r="AA269" s="142"/>
      <c r="AB269" s="142"/>
      <c r="AC269" s="142"/>
      <c r="AD269" s="142"/>
      <c r="AE269" s="142"/>
      <c r="AF269" s="142"/>
      <c r="AG269" s="142"/>
      <c r="AH269" s="142"/>
      <c r="AI269" s="142"/>
      <c r="AJ269" s="142"/>
      <c r="AK269" s="142"/>
      <c r="AL269" s="142"/>
      <c r="AM269" s="142"/>
      <c r="AN269" s="142"/>
      <c r="AO269" s="142"/>
      <c r="AP269" s="142"/>
      <c r="AQ269" s="142"/>
      <c r="AR269" s="142"/>
    </row>
    <row r="270" spans="3:44" x14ac:dyDescent="0.2">
      <c r="C270" s="139" t="s">
        <v>136</v>
      </c>
      <c r="D270" s="339">
        <v>1543600</v>
      </c>
      <c r="E270" s="339">
        <v>1760600</v>
      </c>
      <c r="F270" s="339">
        <v>2424400</v>
      </c>
      <c r="G270" s="339">
        <v>2323700</v>
      </c>
      <c r="H270" s="339">
        <v>2638400</v>
      </c>
      <c r="I270" s="339">
        <v>3366500</v>
      </c>
      <c r="J270" s="339">
        <v>3777800</v>
      </c>
      <c r="K270" s="339">
        <v>3723700</v>
      </c>
      <c r="L270" s="339">
        <v>4443900</v>
      </c>
      <c r="M270" s="339">
        <v>5631400</v>
      </c>
      <c r="N270" s="339">
        <v>6644700</v>
      </c>
      <c r="O270" s="339">
        <v>7058200</v>
      </c>
      <c r="P270" s="339">
        <v>6434800</v>
      </c>
      <c r="Q270" s="339">
        <v>6454300</v>
      </c>
      <c r="R270" s="339">
        <v>6654100</v>
      </c>
      <c r="S270" s="339">
        <v>5737800</v>
      </c>
      <c r="T270" s="339">
        <v>5773800</v>
      </c>
      <c r="U270" s="339">
        <v>6174500</v>
      </c>
      <c r="V270" s="339">
        <v>6978700</v>
      </c>
      <c r="W270" s="339">
        <v>7447000</v>
      </c>
      <c r="X270" s="339">
        <v>10119600</v>
      </c>
      <c r="Y270" s="339">
        <v>11084100</v>
      </c>
      <c r="Z270" s="339">
        <v>11549300</v>
      </c>
      <c r="AA270" s="339">
        <v>13006300</v>
      </c>
      <c r="AB270" s="339">
        <v>13754900</v>
      </c>
      <c r="AC270" s="339">
        <v>15341900</v>
      </c>
      <c r="AD270" s="339">
        <v>15897200</v>
      </c>
      <c r="AE270" s="339">
        <v>15412900</v>
      </c>
      <c r="AF270" s="339">
        <v>13221300</v>
      </c>
      <c r="AG270" s="339">
        <v>8781500</v>
      </c>
      <c r="AH270" s="339">
        <v>10355400</v>
      </c>
      <c r="AI270" s="339">
        <v>10358600</v>
      </c>
      <c r="AJ270" s="339">
        <v>10509600</v>
      </c>
      <c r="AK270" s="339">
        <v>12324900</v>
      </c>
      <c r="AL270" s="339">
        <v>15992500</v>
      </c>
      <c r="AM270" s="339">
        <v>17619800</v>
      </c>
      <c r="AN270" s="339">
        <v>11769600</v>
      </c>
      <c r="AO270" s="339">
        <v>15989300</v>
      </c>
      <c r="AP270" s="339">
        <v>19131600</v>
      </c>
      <c r="AQ270" s="339">
        <v>18949600</v>
      </c>
      <c r="AR270" s="339"/>
    </row>
    <row r="271" spans="3:44" x14ac:dyDescent="0.2">
      <c r="C271" s="151" t="s">
        <v>83</v>
      </c>
      <c r="D271" s="339">
        <v>12915700</v>
      </c>
      <c r="E271" s="339">
        <v>12551700</v>
      </c>
      <c r="F271" s="339">
        <v>12808300</v>
      </c>
      <c r="G271" s="339">
        <v>11924800</v>
      </c>
      <c r="H271" s="339">
        <v>11701200</v>
      </c>
      <c r="I271" s="339">
        <v>12782300</v>
      </c>
      <c r="J271" s="339">
        <v>14834200</v>
      </c>
      <c r="K271" s="339">
        <v>16259300</v>
      </c>
      <c r="L271" s="339">
        <v>20113800</v>
      </c>
      <c r="M271" s="339">
        <v>22980000</v>
      </c>
      <c r="N271" s="339">
        <v>24501100</v>
      </c>
      <c r="O271" s="339">
        <v>24555700</v>
      </c>
      <c r="P271" s="339">
        <v>24523200</v>
      </c>
      <c r="Q271" s="339">
        <v>23334900</v>
      </c>
      <c r="R271" s="339">
        <v>24257500</v>
      </c>
      <c r="S271" s="339">
        <v>22705400</v>
      </c>
      <c r="T271" s="339">
        <v>23402200</v>
      </c>
      <c r="U271" s="339">
        <v>24244400</v>
      </c>
      <c r="V271" s="339">
        <v>26309500</v>
      </c>
      <c r="W271" s="339">
        <v>27472500</v>
      </c>
      <c r="X271" s="339">
        <v>29103800</v>
      </c>
      <c r="Y271" s="339">
        <v>31281400</v>
      </c>
      <c r="Z271" s="339">
        <v>34810700</v>
      </c>
      <c r="AA271" s="339">
        <v>36687200</v>
      </c>
      <c r="AB271" s="339">
        <v>37033400</v>
      </c>
      <c r="AC271" s="339">
        <v>41092200</v>
      </c>
      <c r="AD271" s="339">
        <v>43900700</v>
      </c>
      <c r="AE271" s="339">
        <v>48622400</v>
      </c>
      <c r="AF271" s="339">
        <v>49056800</v>
      </c>
      <c r="AG271" s="339">
        <v>52163300</v>
      </c>
      <c r="AH271" s="339">
        <v>46113700</v>
      </c>
      <c r="AI271" s="339">
        <v>38033500</v>
      </c>
      <c r="AJ271" s="339">
        <v>26275800</v>
      </c>
      <c r="AK271" s="339">
        <v>25757300</v>
      </c>
      <c r="AL271" s="339">
        <v>25033200</v>
      </c>
      <c r="AM271" s="339">
        <v>29292600</v>
      </c>
      <c r="AN271" s="339">
        <v>25257800</v>
      </c>
      <c r="AO271" s="339">
        <v>25336400</v>
      </c>
      <c r="AP271" s="339">
        <v>28197400</v>
      </c>
      <c r="AQ271" s="339">
        <v>29659000</v>
      </c>
      <c r="AR271" s="339"/>
    </row>
    <row r="272" spans="3:44" x14ac:dyDescent="0.2">
      <c r="C272" s="139" t="s">
        <v>84</v>
      </c>
      <c r="D272" s="339">
        <v>1452900</v>
      </c>
      <c r="E272" s="339">
        <v>1656500</v>
      </c>
      <c r="F272" s="339">
        <v>2281000</v>
      </c>
      <c r="G272" s="339">
        <v>2186100</v>
      </c>
      <c r="H272" s="339">
        <v>2481700</v>
      </c>
      <c r="I272" s="339">
        <v>3166200</v>
      </c>
      <c r="J272" s="339">
        <v>3553200</v>
      </c>
      <c r="K272" s="339">
        <v>3502900</v>
      </c>
      <c r="L272" s="339">
        <v>4180200</v>
      </c>
      <c r="M272" s="339">
        <v>5297400</v>
      </c>
      <c r="N272" s="339">
        <v>6250900</v>
      </c>
      <c r="O272" s="339">
        <v>6639800</v>
      </c>
      <c r="P272" s="339">
        <v>6053300</v>
      </c>
      <c r="Q272" s="339">
        <v>6071800</v>
      </c>
      <c r="R272" s="339">
        <v>6259700</v>
      </c>
      <c r="S272" s="339">
        <v>4550400</v>
      </c>
      <c r="T272" s="339">
        <v>4645100</v>
      </c>
      <c r="U272" s="339">
        <v>4982200</v>
      </c>
      <c r="V272" s="339">
        <v>5568900</v>
      </c>
      <c r="W272" s="339">
        <v>6146500</v>
      </c>
      <c r="X272" s="339">
        <v>6513900</v>
      </c>
      <c r="Y272" s="339">
        <v>6842700</v>
      </c>
      <c r="Z272" s="339">
        <v>7215100</v>
      </c>
      <c r="AA272" s="339">
        <v>8159100</v>
      </c>
      <c r="AB272" s="339">
        <v>8570000</v>
      </c>
      <c r="AC272" s="339">
        <v>9144300</v>
      </c>
      <c r="AD272" s="339">
        <v>11302800</v>
      </c>
      <c r="AE272" s="339">
        <v>11227000</v>
      </c>
      <c r="AF272" s="339">
        <v>11424400</v>
      </c>
      <c r="AG272" s="339">
        <v>10813700</v>
      </c>
      <c r="AH272" s="339">
        <v>8742600</v>
      </c>
      <c r="AI272" s="339">
        <v>4918400</v>
      </c>
      <c r="AJ272" s="339">
        <v>4401900</v>
      </c>
      <c r="AK272" s="339">
        <v>5013300</v>
      </c>
      <c r="AL272" s="339">
        <v>5156800</v>
      </c>
      <c r="AM272" s="339">
        <v>5122900</v>
      </c>
      <c r="AN272" s="339">
        <v>4862000</v>
      </c>
      <c r="AO272" s="339">
        <v>5021800</v>
      </c>
      <c r="AP272" s="339">
        <v>5135200</v>
      </c>
      <c r="AQ272" s="339">
        <v>5287100</v>
      </c>
      <c r="AR272" s="339"/>
    </row>
    <row r="273" spans="3:44" x14ac:dyDescent="0.2">
      <c r="C273" s="140" t="s">
        <v>294</v>
      </c>
      <c r="D273" s="336">
        <v>87406000</v>
      </c>
      <c r="E273" s="336">
        <v>85965000</v>
      </c>
      <c r="F273" s="336">
        <v>86831000</v>
      </c>
      <c r="G273" s="336">
        <v>85758000</v>
      </c>
      <c r="H273" s="336">
        <v>81656000</v>
      </c>
      <c r="I273" s="336">
        <v>87129000</v>
      </c>
      <c r="J273" s="336">
        <v>96247000</v>
      </c>
      <c r="K273" s="336">
        <v>107986000</v>
      </c>
      <c r="L273" s="336">
        <v>122621000</v>
      </c>
      <c r="M273" s="336">
        <v>137348000</v>
      </c>
      <c r="N273" s="336">
        <v>146212000</v>
      </c>
      <c r="O273" s="336">
        <v>148644000</v>
      </c>
      <c r="P273" s="336">
        <v>142499000</v>
      </c>
      <c r="Q273" s="336">
        <v>129804000</v>
      </c>
      <c r="R273" s="336">
        <v>132208000</v>
      </c>
      <c r="S273" s="336">
        <v>142444000</v>
      </c>
      <c r="T273" s="336">
        <v>145891000</v>
      </c>
      <c r="U273" s="336">
        <v>153944000</v>
      </c>
      <c r="V273" s="336">
        <v>170470000</v>
      </c>
      <c r="W273" s="336">
        <v>187331000</v>
      </c>
      <c r="X273" s="336">
        <v>201471000</v>
      </c>
      <c r="Y273" s="336">
        <v>209904000</v>
      </c>
      <c r="Z273" s="336">
        <v>218395000</v>
      </c>
      <c r="AA273" s="336">
        <v>232753000</v>
      </c>
      <c r="AB273" s="336">
        <v>243480000</v>
      </c>
      <c r="AC273" s="336">
        <v>260654000</v>
      </c>
      <c r="AD273" s="336">
        <v>279765000</v>
      </c>
      <c r="AE273" s="336">
        <v>290818000</v>
      </c>
      <c r="AF273" s="336">
        <v>277803000</v>
      </c>
      <c r="AG273" s="336">
        <v>228728000</v>
      </c>
      <c r="AH273" s="336">
        <v>216359000</v>
      </c>
      <c r="AI273" s="336">
        <v>199758000</v>
      </c>
      <c r="AJ273" s="336">
        <v>184826000</v>
      </c>
      <c r="AK273" s="336">
        <v>177858000</v>
      </c>
      <c r="AL273" s="336">
        <v>185115000</v>
      </c>
      <c r="AM273" s="336">
        <v>194122000</v>
      </c>
      <c r="AN273" s="336">
        <v>198695000</v>
      </c>
      <c r="AO273" s="336">
        <v>213968000</v>
      </c>
      <c r="AP273" s="336">
        <v>225794000</v>
      </c>
      <c r="AQ273" s="336">
        <v>236030900</v>
      </c>
      <c r="AR273" s="336"/>
    </row>
    <row r="274" spans="3:44" x14ac:dyDescent="0.2">
      <c r="C274" s="8"/>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row>
  </sheetData>
  <pageMargins left="0.70866141732283472" right="0.70866141732283472" top="0.74803149606299213" bottom="0.74803149606299213" header="0.31496062992125984" footer="0.31496062992125984"/>
  <pageSetup paperSize="9" orientation="portrait" r:id="rId1"/>
  <ignoredErrors>
    <ignoredError sqref="D8:AM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BT1809"/>
  <sheetViews>
    <sheetView zoomScaleNormal="100" workbookViewId="0">
      <pane xSplit="6" ySplit="8" topLeftCell="G9" activePane="bottomRight" state="frozen"/>
      <selection activeCell="C26" sqref="C26"/>
      <selection pane="topRight" activeCell="C26" sqref="C26"/>
      <selection pane="bottomLeft" activeCell="C26" sqref="C26"/>
      <selection pane="bottomRight" activeCell="G9" sqref="G9"/>
    </sheetView>
  </sheetViews>
  <sheetFormatPr baseColWidth="10" defaultRowHeight="11.25" x14ac:dyDescent="0.2"/>
  <cols>
    <col min="1" max="1" width="4.1640625" customWidth="1"/>
    <col min="2" max="2" width="4.33203125" customWidth="1"/>
    <col min="4" max="4" width="36.5" customWidth="1"/>
    <col min="5" max="5" width="12" style="243"/>
    <col min="7" max="7" width="12.1640625" bestFit="1" customWidth="1"/>
    <col min="8" max="58" width="12.1640625" style="243" bestFit="1" customWidth="1"/>
    <col min="59" max="61" width="12.6640625" style="243" bestFit="1" customWidth="1"/>
    <col min="62" max="67" width="12.1640625" style="243" bestFit="1" customWidth="1"/>
    <col min="68" max="72" width="12.6640625" style="243" bestFit="1" customWidth="1"/>
  </cols>
  <sheetData>
    <row r="4" spans="3:72" ht="20.25" x14ac:dyDescent="0.35">
      <c r="C4" s="325" t="s">
        <v>327</v>
      </c>
    </row>
    <row r="5" spans="3:72" x14ac:dyDescent="0.2">
      <c r="C5" s="142"/>
    </row>
    <row r="6" spans="3:72" x14ac:dyDescent="0.2">
      <c r="C6" s="132"/>
      <c r="E6" s="244"/>
    </row>
    <row r="8" spans="3:72" ht="22.5" customHeight="1" x14ac:dyDescent="0.2">
      <c r="C8" s="297" t="s">
        <v>0</v>
      </c>
      <c r="D8" s="298" t="s">
        <v>3</v>
      </c>
      <c r="E8" s="285" t="s">
        <v>4</v>
      </c>
      <c r="F8" s="285" t="s">
        <v>5</v>
      </c>
      <c r="G8" s="287">
        <v>1955</v>
      </c>
      <c r="H8" s="287">
        <v>1956</v>
      </c>
      <c r="I8" s="287">
        <v>1957</v>
      </c>
      <c r="J8" s="287">
        <v>1958</v>
      </c>
      <c r="K8" s="287">
        <v>1959</v>
      </c>
      <c r="L8" s="287">
        <v>1960</v>
      </c>
      <c r="M8" s="287">
        <v>1961</v>
      </c>
      <c r="N8" s="287">
        <v>1962</v>
      </c>
      <c r="O8" s="287">
        <v>1963</v>
      </c>
      <c r="P8" s="287">
        <v>1964</v>
      </c>
      <c r="Q8" s="287">
        <v>1965</v>
      </c>
      <c r="R8" s="287">
        <v>1966</v>
      </c>
      <c r="S8" s="287">
        <v>1967</v>
      </c>
      <c r="T8" s="287">
        <v>1968</v>
      </c>
      <c r="U8" s="287">
        <v>1969</v>
      </c>
      <c r="V8" s="287">
        <v>1970</v>
      </c>
      <c r="W8" s="287">
        <v>1971</v>
      </c>
      <c r="X8" s="287">
        <v>1972</v>
      </c>
      <c r="Y8" s="287">
        <v>1973</v>
      </c>
      <c r="Z8" s="287">
        <v>1974</v>
      </c>
      <c r="AA8" s="287">
        <v>1975</v>
      </c>
      <c r="AB8" s="287">
        <v>1976</v>
      </c>
      <c r="AC8" s="287">
        <v>1977</v>
      </c>
      <c r="AD8" s="287">
        <v>1978</v>
      </c>
      <c r="AE8" s="287">
        <v>1979</v>
      </c>
      <c r="AF8" s="287">
        <v>1980</v>
      </c>
      <c r="AG8" s="287">
        <v>1981</v>
      </c>
      <c r="AH8" s="287">
        <v>1982</v>
      </c>
      <c r="AI8" s="287">
        <v>1983</v>
      </c>
      <c r="AJ8" s="287">
        <v>1984</v>
      </c>
      <c r="AK8" s="287">
        <v>1985</v>
      </c>
      <c r="AL8" s="287">
        <v>1986</v>
      </c>
      <c r="AM8" s="287">
        <v>1987</v>
      </c>
      <c r="AN8" s="287">
        <v>1988</v>
      </c>
      <c r="AO8" s="287">
        <v>1989</v>
      </c>
      <c r="AP8" s="287">
        <v>1990</v>
      </c>
      <c r="AQ8" s="287">
        <v>1991</v>
      </c>
      <c r="AR8" s="287">
        <v>1992</v>
      </c>
      <c r="AS8" s="287">
        <v>1993</v>
      </c>
      <c r="AT8" s="287">
        <v>1994</v>
      </c>
      <c r="AU8" s="287">
        <v>1995</v>
      </c>
      <c r="AV8" s="287">
        <v>1996</v>
      </c>
      <c r="AW8" s="287">
        <v>1997</v>
      </c>
      <c r="AX8" s="287">
        <v>1998</v>
      </c>
      <c r="AY8" s="287">
        <v>1999</v>
      </c>
      <c r="AZ8" s="287">
        <v>2000</v>
      </c>
      <c r="BA8" s="287">
        <v>2001</v>
      </c>
      <c r="BB8" s="287">
        <v>2002</v>
      </c>
      <c r="BC8" s="287">
        <v>2003</v>
      </c>
      <c r="BD8" s="287">
        <v>2004</v>
      </c>
      <c r="BE8" s="287">
        <v>2005</v>
      </c>
      <c r="BF8" s="287">
        <v>2006</v>
      </c>
      <c r="BG8" s="287">
        <v>2007</v>
      </c>
      <c r="BH8" s="287">
        <v>2008</v>
      </c>
      <c r="BI8" s="287">
        <v>2009</v>
      </c>
      <c r="BJ8" s="282">
        <v>2010</v>
      </c>
      <c r="BK8" s="282">
        <v>2011</v>
      </c>
      <c r="BL8" s="282">
        <v>2012</v>
      </c>
      <c r="BM8" s="282">
        <v>2013</v>
      </c>
      <c r="BN8" s="282">
        <v>2014</v>
      </c>
      <c r="BO8" s="288" t="s">
        <v>259</v>
      </c>
      <c r="BP8" s="282">
        <v>2016</v>
      </c>
      <c r="BQ8" s="282">
        <v>2017</v>
      </c>
      <c r="BR8" s="282">
        <v>2018</v>
      </c>
      <c r="BS8" s="282" t="s">
        <v>325</v>
      </c>
      <c r="BT8" s="282" t="s">
        <v>326</v>
      </c>
    </row>
    <row r="9" spans="3:72" x14ac:dyDescent="0.2">
      <c r="C9" s="105" t="s">
        <v>11</v>
      </c>
      <c r="D9" s="106" t="s">
        <v>14</v>
      </c>
      <c r="E9" s="262" t="s">
        <v>15</v>
      </c>
      <c r="F9" s="19" t="s">
        <v>16</v>
      </c>
      <c r="G9" s="154">
        <v>85369</v>
      </c>
      <c r="H9" s="213">
        <v>96574</v>
      </c>
      <c r="I9" s="213">
        <v>111254</v>
      </c>
      <c r="J9" s="213">
        <v>130782</v>
      </c>
      <c r="K9" s="213">
        <v>139101</v>
      </c>
      <c r="L9" s="213">
        <v>137085</v>
      </c>
      <c r="M9" s="213">
        <v>148628</v>
      </c>
      <c r="N9" s="213">
        <v>168781</v>
      </c>
      <c r="O9" s="213">
        <v>195370</v>
      </c>
      <c r="P9" s="213">
        <v>207937</v>
      </c>
      <c r="Q9" s="213">
        <v>232005</v>
      </c>
      <c r="R9" s="213">
        <v>263426</v>
      </c>
      <c r="S9" s="213">
        <v>274107</v>
      </c>
      <c r="T9" s="213">
        <v>291741</v>
      </c>
      <c r="U9" s="213">
        <v>308560</v>
      </c>
      <c r="V9" s="213">
        <v>313999</v>
      </c>
      <c r="W9" s="213">
        <v>388853</v>
      </c>
      <c r="X9" s="213">
        <v>429834</v>
      </c>
      <c r="Y9" s="213">
        <v>503194</v>
      </c>
      <c r="Z9" s="213">
        <v>572431</v>
      </c>
      <c r="AA9" s="213">
        <v>656305</v>
      </c>
      <c r="AB9" s="213">
        <v>779955</v>
      </c>
      <c r="AC9" s="213">
        <v>1006688</v>
      </c>
      <c r="AD9" s="213">
        <v>1209543</v>
      </c>
      <c r="AE9" s="213">
        <v>1251865</v>
      </c>
      <c r="AF9" s="213">
        <v>1339136</v>
      </c>
      <c r="AG9" s="213">
        <v>1379782</v>
      </c>
      <c r="AH9" s="213">
        <v>1524429</v>
      </c>
      <c r="AI9" s="213">
        <v>1582667</v>
      </c>
      <c r="AJ9" s="213">
        <v>1959782</v>
      </c>
      <c r="AK9" s="213">
        <v>2436396</v>
      </c>
      <c r="AL9" s="213">
        <v>2538383</v>
      </c>
      <c r="AM9" s="213">
        <v>2726397</v>
      </c>
      <c r="AN9" s="213">
        <v>3368769</v>
      </c>
      <c r="AO9" s="213">
        <v>3087218</v>
      </c>
      <c r="AP9" s="213">
        <v>3725007</v>
      </c>
      <c r="AQ9" s="213">
        <v>4112348</v>
      </c>
      <c r="AR9" s="213">
        <v>3777219</v>
      </c>
      <c r="AS9" s="213">
        <v>4175088</v>
      </c>
      <c r="AT9" s="213">
        <v>4616671</v>
      </c>
      <c r="AU9" s="213">
        <v>4445901</v>
      </c>
      <c r="AV9" s="213">
        <v>5278815</v>
      </c>
      <c r="AW9" s="213">
        <v>5543103</v>
      </c>
      <c r="AX9" s="213">
        <v>5711908</v>
      </c>
      <c r="AY9" s="213">
        <v>5399663</v>
      </c>
      <c r="AZ9" s="213">
        <v>5916918</v>
      </c>
      <c r="BA9" s="213">
        <v>6553236</v>
      </c>
      <c r="BB9" s="213">
        <v>6472481</v>
      </c>
      <c r="BC9" s="213">
        <v>7206476</v>
      </c>
      <c r="BD9" s="213">
        <v>7088604</v>
      </c>
      <c r="BE9" s="213">
        <v>7014291</v>
      </c>
      <c r="BF9" s="213">
        <v>6505626</v>
      </c>
      <c r="BG9" s="213">
        <v>7382085</v>
      </c>
      <c r="BH9" s="213">
        <v>7354129</v>
      </c>
      <c r="BI9" s="213">
        <v>6873852</v>
      </c>
      <c r="BJ9" s="213">
        <v>7404481</v>
      </c>
      <c r="BK9" s="213">
        <v>7027154</v>
      </c>
      <c r="BL9" s="213">
        <v>6376017</v>
      </c>
      <c r="BM9" s="213">
        <v>7144028</v>
      </c>
      <c r="BN9" s="213">
        <v>7358646</v>
      </c>
      <c r="BO9" s="213">
        <v>9480140</v>
      </c>
      <c r="BP9" s="213">
        <v>9617123</v>
      </c>
      <c r="BQ9" s="213">
        <v>10748788</v>
      </c>
      <c r="BR9" s="213">
        <v>10446138</v>
      </c>
      <c r="BS9" s="213">
        <v>9451367</v>
      </c>
      <c r="BT9" s="213">
        <v>10652441</v>
      </c>
    </row>
    <row r="10" spans="3:72" x14ac:dyDescent="0.2">
      <c r="C10" s="105" t="s">
        <v>17</v>
      </c>
      <c r="D10" s="106" t="s">
        <v>14</v>
      </c>
      <c r="E10" s="262" t="s">
        <v>15</v>
      </c>
      <c r="F10" s="19" t="s">
        <v>16</v>
      </c>
      <c r="G10" s="154">
        <v>24118</v>
      </c>
      <c r="H10" s="213">
        <v>29364</v>
      </c>
      <c r="I10" s="213">
        <v>36372</v>
      </c>
      <c r="J10" s="213">
        <v>42835</v>
      </c>
      <c r="K10" s="213">
        <v>45642</v>
      </c>
      <c r="L10" s="213">
        <v>45966</v>
      </c>
      <c r="M10" s="213">
        <v>50863</v>
      </c>
      <c r="N10" s="213">
        <v>59169</v>
      </c>
      <c r="O10" s="213">
        <v>70059</v>
      </c>
      <c r="P10" s="213">
        <v>71356</v>
      </c>
      <c r="Q10" s="213">
        <v>76028</v>
      </c>
      <c r="R10" s="213">
        <v>85194</v>
      </c>
      <c r="S10" s="213">
        <v>87516</v>
      </c>
      <c r="T10" s="213">
        <v>98779</v>
      </c>
      <c r="U10" s="213">
        <v>110927</v>
      </c>
      <c r="V10" s="213">
        <v>105582</v>
      </c>
      <c r="W10" s="213">
        <v>122166</v>
      </c>
      <c r="X10" s="213">
        <v>131700</v>
      </c>
      <c r="Y10" s="213">
        <v>150349</v>
      </c>
      <c r="Z10" s="213">
        <v>177184</v>
      </c>
      <c r="AA10" s="213">
        <v>210375</v>
      </c>
      <c r="AB10" s="213">
        <v>237041</v>
      </c>
      <c r="AC10" s="213">
        <v>289878</v>
      </c>
      <c r="AD10" s="213">
        <v>342916</v>
      </c>
      <c r="AE10" s="213">
        <v>348961</v>
      </c>
      <c r="AF10" s="213">
        <v>411604</v>
      </c>
      <c r="AG10" s="213">
        <v>266985</v>
      </c>
      <c r="AH10" s="213">
        <v>364842</v>
      </c>
      <c r="AI10" s="213">
        <v>406240</v>
      </c>
      <c r="AJ10" s="213">
        <v>589617</v>
      </c>
      <c r="AK10" s="213">
        <v>560003</v>
      </c>
      <c r="AL10" s="213">
        <v>609025</v>
      </c>
      <c r="AM10" s="213">
        <v>623313</v>
      </c>
      <c r="AN10" s="213">
        <v>736295</v>
      </c>
      <c r="AO10" s="213">
        <v>779284</v>
      </c>
      <c r="AP10" s="213">
        <v>684920</v>
      </c>
      <c r="AQ10" s="213">
        <v>855972</v>
      </c>
      <c r="AR10" s="213">
        <v>730845</v>
      </c>
      <c r="AS10" s="213">
        <v>779971</v>
      </c>
      <c r="AT10" s="213">
        <v>777219</v>
      </c>
      <c r="AU10" s="213">
        <v>842212</v>
      </c>
      <c r="AV10" s="213">
        <v>1008254</v>
      </c>
      <c r="AW10" s="213">
        <v>1121893</v>
      </c>
      <c r="AX10" s="213">
        <v>1120883</v>
      </c>
      <c r="AY10" s="213">
        <v>1010635</v>
      </c>
      <c r="AZ10" s="213">
        <v>1108576</v>
      </c>
      <c r="BA10" s="213">
        <v>1231870</v>
      </c>
      <c r="BB10" s="213">
        <v>1275535</v>
      </c>
      <c r="BC10" s="213">
        <v>1382047</v>
      </c>
      <c r="BD10" s="213">
        <v>1398930</v>
      </c>
      <c r="BE10" s="213">
        <v>1260881</v>
      </c>
      <c r="BF10" s="213">
        <v>1284131</v>
      </c>
      <c r="BG10" s="213">
        <v>1523958</v>
      </c>
      <c r="BH10" s="213">
        <v>1490930</v>
      </c>
      <c r="BI10" s="213">
        <v>1500766</v>
      </c>
      <c r="BJ10" s="213">
        <v>1639995</v>
      </c>
      <c r="BK10" s="213">
        <v>1581087</v>
      </c>
      <c r="BL10" s="213">
        <v>1548193</v>
      </c>
      <c r="BM10" s="213">
        <v>1899557</v>
      </c>
      <c r="BN10" s="213">
        <v>1707643</v>
      </c>
      <c r="BO10" s="213">
        <v>1559521</v>
      </c>
      <c r="BP10" s="213">
        <v>2113042</v>
      </c>
      <c r="BQ10" s="213">
        <v>2152059</v>
      </c>
      <c r="BR10" s="213">
        <v>1965644</v>
      </c>
      <c r="BS10" s="213">
        <v>2223789</v>
      </c>
      <c r="BT10" s="213">
        <v>2437167</v>
      </c>
    </row>
    <row r="11" spans="3:72" x14ac:dyDescent="0.2">
      <c r="C11" s="105" t="s">
        <v>18</v>
      </c>
      <c r="D11" s="106" t="s">
        <v>14</v>
      </c>
      <c r="E11" s="262" t="s">
        <v>15</v>
      </c>
      <c r="F11" s="19" t="s">
        <v>16</v>
      </c>
      <c r="G11" s="154">
        <v>10213</v>
      </c>
      <c r="H11" s="213">
        <v>12048</v>
      </c>
      <c r="I11" s="213">
        <v>14469</v>
      </c>
      <c r="J11" s="213">
        <v>16588</v>
      </c>
      <c r="K11" s="213">
        <v>17213</v>
      </c>
      <c r="L11" s="213">
        <v>16762</v>
      </c>
      <c r="M11" s="213">
        <v>17957</v>
      </c>
      <c r="N11" s="213">
        <v>21182</v>
      </c>
      <c r="O11" s="213">
        <v>25454</v>
      </c>
      <c r="P11" s="213">
        <v>25440</v>
      </c>
      <c r="Q11" s="213">
        <v>26607</v>
      </c>
      <c r="R11" s="213">
        <v>30098</v>
      </c>
      <c r="S11" s="213">
        <v>31219</v>
      </c>
      <c r="T11" s="213">
        <v>33824</v>
      </c>
      <c r="U11" s="213">
        <v>36409</v>
      </c>
      <c r="V11" s="213">
        <v>33336</v>
      </c>
      <c r="W11" s="213">
        <v>37097</v>
      </c>
      <c r="X11" s="213">
        <v>42328</v>
      </c>
      <c r="Y11" s="213">
        <v>51103</v>
      </c>
      <c r="Z11" s="213">
        <v>59449</v>
      </c>
      <c r="AA11" s="213">
        <v>69624</v>
      </c>
      <c r="AB11" s="213">
        <v>80817</v>
      </c>
      <c r="AC11" s="213">
        <v>101762</v>
      </c>
      <c r="AD11" s="213">
        <v>119639</v>
      </c>
      <c r="AE11" s="213">
        <v>120549</v>
      </c>
      <c r="AF11" s="213">
        <v>108041</v>
      </c>
      <c r="AG11" s="213">
        <v>122020</v>
      </c>
      <c r="AH11" s="213">
        <v>141153</v>
      </c>
      <c r="AI11" s="213">
        <v>148849</v>
      </c>
      <c r="AJ11" s="213">
        <v>150566</v>
      </c>
      <c r="AK11" s="213">
        <v>139759</v>
      </c>
      <c r="AL11" s="213">
        <v>166707</v>
      </c>
      <c r="AM11" s="213">
        <v>186448</v>
      </c>
      <c r="AN11" s="213">
        <v>200329</v>
      </c>
      <c r="AO11" s="213">
        <v>248007</v>
      </c>
      <c r="AP11" s="213">
        <v>249844</v>
      </c>
      <c r="AQ11" s="213">
        <v>225639</v>
      </c>
      <c r="AR11" s="213">
        <v>231799</v>
      </c>
      <c r="AS11" s="213">
        <v>266286</v>
      </c>
      <c r="AT11" s="213">
        <v>261953</v>
      </c>
      <c r="AU11" s="213">
        <v>286698</v>
      </c>
      <c r="AV11" s="213">
        <v>357271</v>
      </c>
      <c r="AW11" s="213">
        <v>348981</v>
      </c>
      <c r="AX11" s="213">
        <v>346655</v>
      </c>
      <c r="AY11" s="213">
        <v>352115</v>
      </c>
      <c r="AZ11" s="213">
        <v>370426</v>
      </c>
      <c r="BA11" s="213">
        <v>410506</v>
      </c>
      <c r="BB11" s="213">
        <v>402108</v>
      </c>
      <c r="BC11" s="213">
        <v>413118</v>
      </c>
      <c r="BD11" s="213">
        <v>388977</v>
      </c>
      <c r="BE11" s="213">
        <v>388646</v>
      </c>
      <c r="BF11" s="213">
        <v>356798</v>
      </c>
      <c r="BG11" s="213">
        <v>366962</v>
      </c>
      <c r="BH11" s="213">
        <v>325650</v>
      </c>
      <c r="BI11" s="213">
        <v>280108</v>
      </c>
      <c r="BJ11" s="213">
        <v>294492</v>
      </c>
      <c r="BK11" s="213">
        <v>293091</v>
      </c>
      <c r="BL11" s="213">
        <v>279535</v>
      </c>
      <c r="BM11" s="213">
        <v>265593</v>
      </c>
      <c r="BN11" s="213">
        <v>267687</v>
      </c>
      <c r="BO11" s="213">
        <v>279008</v>
      </c>
      <c r="BP11" s="213">
        <v>276055</v>
      </c>
      <c r="BQ11" s="213">
        <v>269648</v>
      </c>
      <c r="BR11" s="213">
        <v>300874</v>
      </c>
      <c r="BS11" s="213">
        <v>341113</v>
      </c>
      <c r="BT11" s="213">
        <v>366309</v>
      </c>
    </row>
    <row r="12" spans="3:72" x14ac:dyDescent="0.2">
      <c r="C12" s="105" t="s">
        <v>19</v>
      </c>
      <c r="D12" s="106" t="s">
        <v>14</v>
      </c>
      <c r="E12" s="262" t="s">
        <v>15</v>
      </c>
      <c r="F12" s="19" t="s">
        <v>16</v>
      </c>
      <c r="G12" s="154">
        <v>5828</v>
      </c>
      <c r="H12" s="213">
        <v>7026</v>
      </c>
      <c r="I12" s="213">
        <v>8613</v>
      </c>
      <c r="J12" s="213">
        <v>10755</v>
      </c>
      <c r="K12" s="213">
        <v>12138</v>
      </c>
      <c r="L12" s="213">
        <v>12009</v>
      </c>
      <c r="M12" s="213">
        <v>13038</v>
      </c>
      <c r="N12" s="213">
        <v>14909</v>
      </c>
      <c r="O12" s="213">
        <v>17347</v>
      </c>
      <c r="P12" s="213">
        <v>17701</v>
      </c>
      <c r="Q12" s="213">
        <v>18876</v>
      </c>
      <c r="R12" s="213">
        <v>21777</v>
      </c>
      <c r="S12" s="213">
        <v>22991</v>
      </c>
      <c r="T12" s="213">
        <v>25187</v>
      </c>
      <c r="U12" s="213">
        <v>27361</v>
      </c>
      <c r="V12" s="213">
        <v>26608</v>
      </c>
      <c r="W12" s="213">
        <v>31472</v>
      </c>
      <c r="X12" s="213">
        <v>32959</v>
      </c>
      <c r="Y12" s="213">
        <v>36504</v>
      </c>
      <c r="Z12" s="213">
        <v>39369</v>
      </c>
      <c r="AA12" s="213">
        <v>42758</v>
      </c>
      <c r="AB12" s="213">
        <v>45916</v>
      </c>
      <c r="AC12" s="213">
        <v>53536</v>
      </c>
      <c r="AD12" s="213">
        <v>64997</v>
      </c>
      <c r="AE12" s="213">
        <v>67945</v>
      </c>
      <c r="AF12" s="213">
        <v>62701</v>
      </c>
      <c r="AG12" s="213">
        <v>56856</v>
      </c>
      <c r="AH12" s="213">
        <v>63221</v>
      </c>
      <c r="AI12" s="213">
        <v>69169</v>
      </c>
      <c r="AJ12" s="213">
        <v>73552</v>
      </c>
      <c r="AK12" s="213">
        <v>80524</v>
      </c>
      <c r="AL12" s="213">
        <v>99679</v>
      </c>
      <c r="AM12" s="213">
        <v>113339</v>
      </c>
      <c r="AN12" s="213">
        <v>101255</v>
      </c>
      <c r="AO12" s="213">
        <v>112437</v>
      </c>
      <c r="AP12" s="213">
        <v>108629</v>
      </c>
      <c r="AQ12" s="213">
        <v>140539</v>
      </c>
      <c r="AR12" s="213">
        <v>136368</v>
      </c>
      <c r="AS12" s="213">
        <v>164045</v>
      </c>
      <c r="AT12" s="213">
        <v>163730</v>
      </c>
      <c r="AU12" s="213">
        <v>175283</v>
      </c>
      <c r="AV12" s="213">
        <v>212259</v>
      </c>
      <c r="AW12" s="213">
        <v>225812</v>
      </c>
      <c r="AX12" s="213">
        <v>251506</v>
      </c>
      <c r="AY12" s="213">
        <v>253145</v>
      </c>
      <c r="AZ12" s="213">
        <v>249585</v>
      </c>
      <c r="BA12" s="213">
        <v>246557</v>
      </c>
      <c r="BB12" s="213">
        <v>238059</v>
      </c>
      <c r="BC12" s="213">
        <v>202034</v>
      </c>
      <c r="BD12" s="213">
        <v>179680</v>
      </c>
      <c r="BE12" s="213">
        <v>157844</v>
      </c>
      <c r="BF12" s="213">
        <v>129079</v>
      </c>
      <c r="BG12" s="213">
        <v>134210</v>
      </c>
      <c r="BH12" s="213">
        <v>117793</v>
      </c>
      <c r="BI12" s="213">
        <v>103559</v>
      </c>
      <c r="BJ12" s="213">
        <v>98215</v>
      </c>
      <c r="BK12" s="213">
        <v>99875</v>
      </c>
      <c r="BL12" s="213">
        <v>110422</v>
      </c>
      <c r="BM12" s="213">
        <v>104379</v>
      </c>
      <c r="BN12" s="213">
        <v>118364</v>
      </c>
      <c r="BO12" s="213">
        <v>133682</v>
      </c>
      <c r="BP12" s="213">
        <v>208673</v>
      </c>
      <c r="BQ12" s="213">
        <v>194847</v>
      </c>
      <c r="BR12" s="213">
        <v>167235</v>
      </c>
      <c r="BS12" s="213">
        <v>188486</v>
      </c>
      <c r="BT12" s="213">
        <v>192656</v>
      </c>
    </row>
    <row r="13" spans="3:72" x14ac:dyDescent="0.2">
      <c r="C13" s="105" t="s">
        <v>20</v>
      </c>
      <c r="D13" s="106" t="s">
        <v>14</v>
      </c>
      <c r="E13" s="262" t="s">
        <v>15</v>
      </c>
      <c r="F13" s="19" t="s">
        <v>16</v>
      </c>
      <c r="G13" s="154">
        <v>12389</v>
      </c>
      <c r="H13" s="213">
        <v>15709</v>
      </c>
      <c r="I13" s="213">
        <v>20050</v>
      </c>
      <c r="J13" s="213">
        <v>22497</v>
      </c>
      <c r="K13" s="213">
        <v>22840</v>
      </c>
      <c r="L13" s="213">
        <v>21830</v>
      </c>
      <c r="M13" s="213">
        <v>22914</v>
      </c>
      <c r="N13" s="213">
        <v>25792</v>
      </c>
      <c r="O13" s="213">
        <v>29535</v>
      </c>
      <c r="P13" s="213">
        <v>30554</v>
      </c>
      <c r="Q13" s="213">
        <v>33080</v>
      </c>
      <c r="R13" s="213">
        <v>38057</v>
      </c>
      <c r="S13" s="213">
        <v>40038</v>
      </c>
      <c r="T13" s="213">
        <v>43060</v>
      </c>
      <c r="U13" s="213">
        <v>46007</v>
      </c>
      <c r="V13" s="213">
        <v>47567</v>
      </c>
      <c r="W13" s="213">
        <v>59774</v>
      </c>
      <c r="X13" s="213">
        <v>63970</v>
      </c>
      <c r="Y13" s="213">
        <v>72225</v>
      </c>
      <c r="Z13" s="213">
        <v>80945</v>
      </c>
      <c r="AA13" s="213">
        <v>91372</v>
      </c>
      <c r="AB13" s="213">
        <v>107175</v>
      </c>
      <c r="AC13" s="213">
        <v>136407</v>
      </c>
      <c r="AD13" s="213">
        <v>173367</v>
      </c>
      <c r="AE13" s="213">
        <v>189834</v>
      </c>
      <c r="AF13" s="213">
        <v>194531</v>
      </c>
      <c r="AG13" s="213">
        <v>218021</v>
      </c>
      <c r="AH13" s="213">
        <v>222793</v>
      </c>
      <c r="AI13" s="213">
        <v>237044</v>
      </c>
      <c r="AJ13" s="213">
        <v>276027</v>
      </c>
      <c r="AK13" s="213">
        <v>240643</v>
      </c>
      <c r="AL13" s="213">
        <v>282315</v>
      </c>
      <c r="AM13" s="213">
        <v>319884</v>
      </c>
      <c r="AN13" s="213">
        <v>338580</v>
      </c>
      <c r="AO13" s="213">
        <v>397392</v>
      </c>
      <c r="AP13" s="213">
        <v>432431</v>
      </c>
      <c r="AQ13" s="213">
        <v>391247</v>
      </c>
      <c r="AR13" s="213">
        <v>476525</v>
      </c>
      <c r="AS13" s="213">
        <v>442836</v>
      </c>
      <c r="AT13" s="213">
        <v>389816</v>
      </c>
      <c r="AU13" s="213">
        <v>464620</v>
      </c>
      <c r="AV13" s="213">
        <v>546242</v>
      </c>
      <c r="AW13" s="213">
        <v>576814</v>
      </c>
      <c r="AX13" s="213">
        <v>588200</v>
      </c>
      <c r="AY13" s="213">
        <v>554771</v>
      </c>
      <c r="AZ13" s="213">
        <v>457145</v>
      </c>
      <c r="BA13" s="213">
        <v>497421</v>
      </c>
      <c r="BB13" s="213">
        <v>503143</v>
      </c>
      <c r="BC13" s="213">
        <v>534245</v>
      </c>
      <c r="BD13" s="213">
        <v>546889</v>
      </c>
      <c r="BE13" s="213">
        <v>586299</v>
      </c>
      <c r="BF13" s="213">
        <v>542214</v>
      </c>
      <c r="BG13" s="213">
        <v>632640</v>
      </c>
      <c r="BH13" s="213">
        <v>639654</v>
      </c>
      <c r="BI13" s="213">
        <v>624325</v>
      </c>
      <c r="BJ13" s="213">
        <v>642738</v>
      </c>
      <c r="BK13" s="213">
        <v>741231</v>
      </c>
      <c r="BL13" s="213">
        <v>668124</v>
      </c>
      <c r="BM13" s="213">
        <v>627195</v>
      </c>
      <c r="BN13" s="213">
        <v>610749</v>
      </c>
      <c r="BO13" s="213">
        <v>551184</v>
      </c>
      <c r="BP13" s="213">
        <v>567547</v>
      </c>
      <c r="BQ13" s="213">
        <v>696481</v>
      </c>
      <c r="BR13" s="213">
        <v>700806</v>
      </c>
      <c r="BS13" s="213">
        <v>767056</v>
      </c>
      <c r="BT13" s="213">
        <v>811059</v>
      </c>
    </row>
    <row r="14" spans="3:72" x14ac:dyDescent="0.2">
      <c r="C14" s="105" t="s">
        <v>21</v>
      </c>
      <c r="D14" s="106" t="s">
        <v>14</v>
      </c>
      <c r="E14" s="262" t="s">
        <v>15</v>
      </c>
      <c r="F14" s="19" t="s">
        <v>16</v>
      </c>
      <c r="G14" s="154">
        <v>5650</v>
      </c>
      <c r="H14" s="213">
        <v>6738</v>
      </c>
      <c r="I14" s="213">
        <v>8177</v>
      </c>
      <c r="J14" s="213">
        <v>10092</v>
      </c>
      <c r="K14" s="213">
        <v>11261</v>
      </c>
      <c r="L14" s="213">
        <v>10901</v>
      </c>
      <c r="M14" s="213">
        <v>11601</v>
      </c>
      <c r="N14" s="213">
        <v>13857</v>
      </c>
      <c r="O14" s="213">
        <v>16849</v>
      </c>
      <c r="P14" s="213">
        <v>17676</v>
      </c>
      <c r="Q14" s="213">
        <v>19440</v>
      </c>
      <c r="R14" s="213">
        <v>22373</v>
      </c>
      <c r="S14" s="213">
        <v>23613</v>
      </c>
      <c r="T14" s="213">
        <v>24884</v>
      </c>
      <c r="U14" s="213">
        <v>26072</v>
      </c>
      <c r="V14" s="213">
        <v>25205</v>
      </c>
      <c r="W14" s="213">
        <v>29628</v>
      </c>
      <c r="X14" s="213">
        <v>31735</v>
      </c>
      <c r="Y14" s="213">
        <v>36000</v>
      </c>
      <c r="Z14" s="213">
        <v>40808</v>
      </c>
      <c r="AA14" s="213">
        <v>46623</v>
      </c>
      <c r="AB14" s="213">
        <v>54798</v>
      </c>
      <c r="AC14" s="213">
        <v>69916</v>
      </c>
      <c r="AD14" s="213">
        <v>86067</v>
      </c>
      <c r="AE14" s="213">
        <v>91155</v>
      </c>
      <c r="AF14" s="213">
        <v>81824</v>
      </c>
      <c r="AG14" s="213">
        <v>93066</v>
      </c>
      <c r="AH14" s="213">
        <v>99081</v>
      </c>
      <c r="AI14" s="213">
        <v>110746</v>
      </c>
      <c r="AJ14" s="213">
        <v>119695</v>
      </c>
      <c r="AK14" s="213">
        <v>108009</v>
      </c>
      <c r="AL14" s="213">
        <v>116899</v>
      </c>
      <c r="AM14" s="213">
        <v>133963</v>
      </c>
      <c r="AN14" s="213">
        <v>180787</v>
      </c>
      <c r="AO14" s="213">
        <v>221674</v>
      </c>
      <c r="AP14" s="213">
        <v>234802</v>
      </c>
      <c r="AQ14" s="213">
        <v>217763</v>
      </c>
      <c r="AR14" s="213">
        <v>240897</v>
      </c>
      <c r="AS14" s="213">
        <v>247291</v>
      </c>
      <c r="AT14" s="213">
        <v>239738</v>
      </c>
      <c r="AU14" s="213">
        <v>259665</v>
      </c>
      <c r="AV14" s="213">
        <v>320646</v>
      </c>
      <c r="AW14" s="213">
        <v>317595</v>
      </c>
      <c r="AX14" s="213">
        <v>352280</v>
      </c>
      <c r="AY14" s="213">
        <v>327301</v>
      </c>
      <c r="AZ14" s="213">
        <v>341861</v>
      </c>
      <c r="BA14" s="213">
        <v>347846</v>
      </c>
      <c r="BB14" s="213">
        <v>327340</v>
      </c>
      <c r="BC14" s="213">
        <v>298620</v>
      </c>
      <c r="BD14" s="213">
        <v>279403</v>
      </c>
      <c r="BE14" s="213">
        <v>261014</v>
      </c>
      <c r="BF14" s="213">
        <v>234499</v>
      </c>
      <c r="BG14" s="213">
        <v>233061</v>
      </c>
      <c r="BH14" s="213">
        <v>212457</v>
      </c>
      <c r="BI14" s="213">
        <v>181699</v>
      </c>
      <c r="BJ14" s="213">
        <v>186760</v>
      </c>
      <c r="BK14" s="213">
        <v>196080</v>
      </c>
      <c r="BL14" s="213">
        <v>182998</v>
      </c>
      <c r="BM14" s="213">
        <v>154937</v>
      </c>
      <c r="BN14" s="213">
        <v>166033</v>
      </c>
      <c r="BO14" s="213">
        <v>156797</v>
      </c>
      <c r="BP14" s="213">
        <v>183308</v>
      </c>
      <c r="BQ14" s="213">
        <v>193803</v>
      </c>
      <c r="BR14" s="213">
        <v>201567</v>
      </c>
      <c r="BS14" s="213">
        <v>169451</v>
      </c>
      <c r="BT14" s="213">
        <v>177357</v>
      </c>
    </row>
    <row r="15" spans="3:72" x14ac:dyDescent="0.2">
      <c r="C15" s="105" t="s">
        <v>22</v>
      </c>
      <c r="D15" s="106" t="s">
        <v>14</v>
      </c>
      <c r="E15" s="262" t="s">
        <v>15</v>
      </c>
      <c r="F15" s="19" t="s">
        <v>16</v>
      </c>
      <c r="G15" s="154">
        <v>77477</v>
      </c>
      <c r="H15" s="213">
        <v>88198</v>
      </c>
      <c r="I15" s="213">
        <v>102222</v>
      </c>
      <c r="J15" s="213">
        <v>113522</v>
      </c>
      <c r="K15" s="213">
        <v>114106</v>
      </c>
      <c r="L15" s="213">
        <v>111186</v>
      </c>
      <c r="M15" s="213">
        <v>118921</v>
      </c>
      <c r="N15" s="213">
        <v>138909</v>
      </c>
      <c r="O15" s="213">
        <v>165146</v>
      </c>
      <c r="P15" s="213">
        <v>175679</v>
      </c>
      <c r="Q15" s="213">
        <v>195927</v>
      </c>
      <c r="R15" s="213">
        <v>217727</v>
      </c>
      <c r="S15" s="213">
        <v>221659</v>
      </c>
      <c r="T15" s="213">
        <v>238492</v>
      </c>
      <c r="U15" s="213">
        <v>255035</v>
      </c>
      <c r="V15" s="213">
        <v>242674</v>
      </c>
      <c r="W15" s="213">
        <v>280680</v>
      </c>
      <c r="X15" s="213">
        <v>296722</v>
      </c>
      <c r="Y15" s="213">
        <v>331573</v>
      </c>
      <c r="Z15" s="213">
        <v>384845</v>
      </c>
      <c r="AA15" s="213">
        <v>450198</v>
      </c>
      <c r="AB15" s="213">
        <v>499466</v>
      </c>
      <c r="AC15" s="213">
        <v>601342</v>
      </c>
      <c r="AD15" s="213">
        <v>702163</v>
      </c>
      <c r="AE15" s="213">
        <v>705663</v>
      </c>
      <c r="AF15" s="213">
        <v>782552</v>
      </c>
      <c r="AG15" s="213">
        <v>566749</v>
      </c>
      <c r="AH15" s="213">
        <v>702519</v>
      </c>
      <c r="AI15" s="213">
        <v>1101317</v>
      </c>
      <c r="AJ15" s="213">
        <v>1252411</v>
      </c>
      <c r="AK15" s="213">
        <v>1197022</v>
      </c>
      <c r="AL15" s="213">
        <v>1164546</v>
      </c>
      <c r="AM15" s="213">
        <v>1675967</v>
      </c>
      <c r="AN15" s="213">
        <v>1844524</v>
      </c>
      <c r="AO15" s="213">
        <v>1564773</v>
      </c>
      <c r="AP15" s="213">
        <v>1595226</v>
      </c>
      <c r="AQ15" s="213">
        <v>1549128</v>
      </c>
      <c r="AR15" s="213">
        <v>1241665</v>
      </c>
      <c r="AS15" s="213">
        <v>2165601</v>
      </c>
      <c r="AT15" s="213">
        <v>1810972</v>
      </c>
      <c r="AU15" s="213">
        <v>2303330</v>
      </c>
      <c r="AV15" s="213">
        <v>2789068</v>
      </c>
      <c r="AW15" s="213">
        <v>2680943</v>
      </c>
      <c r="AX15" s="213">
        <v>2714361</v>
      </c>
      <c r="AY15" s="213">
        <v>2694504</v>
      </c>
      <c r="AZ15" s="213">
        <v>2922005</v>
      </c>
      <c r="BA15" s="213">
        <v>2856179</v>
      </c>
      <c r="BB15" s="213">
        <v>2935355</v>
      </c>
      <c r="BC15" s="213">
        <v>3046429</v>
      </c>
      <c r="BD15" s="213">
        <v>3077838</v>
      </c>
      <c r="BE15" s="213">
        <v>2806526</v>
      </c>
      <c r="BF15" s="213">
        <v>2636639</v>
      </c>
      <c r="BG15" s="213">
        <v>3011018</v>
      </c>
      <c r="BH15" s="213">
        <v>2899545</v>
      </c>
      <c r="BI15" s="213">
        <v>2418229</v>
      </c>
      <c r="BJ15" s="213">
        <v>2634963</v>
      </c>
      <c r="BK15" s="213">
        <v>2539538</v>
      </c>
      <c r="BL15" s="213">
        <v>2466038</v>
      </c>
      <c r="BM15" s="213">
        <v>2464493</v>
      </c>
      <c r="BN15" s="213">
        <v>2113732</v>
      </c>
      <c r="BO15" s="213">
        <v>2361529</v>
      </c>
      <c r="BP15" s="213">
        <v>2728946</v>
      </c>
      <c r="BQ15" s="213">
        <v>1852830</v>
      </c>
      <c r="BR15" s="213">
        <v>2843662</v>
      </c>
      <c r="BS15" s="213">
        <v>2658027</v>
      </c>
      <c r="BT15" s="213">
        <v>2918407</v>
      </c>
    </row>
    <row r="16" spans="3:72" x14ac:dyDescent="0.2">
      <c r="C16" s="105" t="s">
        <v>23</v>
      </c>
      <c r="D16" s="106" t="s">
        <v>14</v>
      </c>
      <c r="E16" s="262" t="s">
        <v>15</v>
      </c>
      <c r="F16" s="19" t="s">
        <v>16</v>
      </c>
      <c r="G16" s="154">
        <v>53610</v>
      </c>
      <c r="H16" s="213">
        <v>64724</v>
      </c>
      <c r="I16" s="213">
        <v>79498</v>
      </c>
      <c r="J16" s="213">
        <v>88554</v>
      </c>
      <c r="K16" s="213">
        <v>89278</v>
      </c>
      <c r="L16" s="213">
        <v>86801</v>
      </c>
      <c r="M16" s="213">
        <v>92777</v>
      </c>
      <c r="N16" s="213">
        <v>105461</v>
      </c>
      <c r="O16" s="213">
        <v>121730</v>
      </c>
      <c r="P16" s="213">
        <v>122595</v>
      </c>
      <c r="Q16" s="213">
        <v>129008</v>
      </c>
      <c r="R16" s="213">
        <v>145210</v>
      </c>
      <c r="S16" s="213">
        <v>149704</v>
      </c>
      <c r="T16" s="213">
        <v>164312</v>
      </c>
      <c r="U16" s="213">
        <v>179352</v>
      </c>
      <c r="V16" s="213">
        <v>170901</v>
      </c>
      <c r="W16" s="213">
        <v>197878</v>
      </c>
      <c r="X16" s="213">
        <v>234280</v>
      </c>
      <c r="Y16" s="213">
        <v>293462</v>
      </c>
      <c r="Z16" s="213">
        <v>336659</v>
      </c>
      <c r="AA16" s="213">
        <v>389009</v>
      </c>
      <c r="AB16" s="213">
        <v>431982</v>
      </c>
      <c r="AC16" s="213">
        <v>520324</v>
      </c>
      <c r="AD16" s="213">
        <v>618710</v>
      </c>
      <c r="AE16" s="213">
        <v>633439</v>
      </c>
      <c r="AF16" s="213">
        <v>837203</v>
      </c>
      <c r="AG16" s="213">
        <v>704620</v>
      </c>
      <c r="AH16" s="213">
        <v>840760</v>
      </c>
      <c r="AI16" s="213">
        <v>907972</v>
      </c>
      <c r="AJ16" s="213">
        <v>1072709</v>
      </c>
      <c r="AK16" s="213">
        <v>1176920</v>
      </c>
      <c r="AL16" s="213">
        <v>1266728</v>
      </c>
      <c r="AM16" s="213">
        <v>1346835</v>
      </c>
      <c r="AN16" s="213">
        <v>1420246</v>
      </c>
      <c r="AO16" s="213">
        <v>1676428</v>
      </c>
      <c r="AP16" s="213">
        <v>1818609</v>
      </c>
      <c r="AQ16" s="213">
        <v>1800814</v>
      </c>
      <c r="AR16" s="213">
        <v>1792350</v>
      </c>
      <c r="AS16" s="213">
        <v>1677667</v>
      </c>
      <c r="AT16" s="213">
        <v>1682717</v>
      </c>
      <c r="AU16" s="213">
        <v>1781769</v>
      </c>
      <c r="AV16" s="213">
        <v>2138474</v>
      </c>
      <c r="AW16" s="213">
        <v>2228156</v>
      </c>
      <c r="AX16" s="213">
        <v>2401564</v>
      </c>
      <c r="AY16" s="213">
        <v>2437859</v>
      </c>
      <c r="AZ16" s="213">
        <v>2743240</v>
      </c>
      <c r="BA16" s="213">
        <v>2784235</v>
      </c>
      <c r="BB16" s="213">
        <v>2860115</v>
      </c>
      <c r="BC16" s="213">
        <v>3009419</v>
      </c>
      <c r="BD16" s="213">
        <v>2853221</v>
      </c>
      <c r="BE16" s="213">
        <v>2518422</v>
      </c>
      <c r="BF16" s="213">
        <v>2464581</v>
      </c>
      <c r="BG16" s="213">
        <v>2777290</v>
      </c>
      <c r="BH16" s="213">
        <v>2515805</v>
      </c>
      <c r="BI16" s="213">
        <v>2262662</v>
      </c>
      <c r="BJ16" s="213">
        <v>2419606</v>
      </c>
      <c r="BK16" s="213">
        <v>2367264</v>
      </c>
      <c r="BL16" s="213">
        <v>2787408</v>
      </c>
      <c r="BM16" s="213">
        <v>3023988</v>
      </c>
      <c r="BN16" s="213">
        <v>2279816</v>
      </c>
      <c r="BO16" s="213">
        <v>2910827</v>
      </c>
      <c r="BP16" s="213">
        <v>3457790</v>
      </c>
      <c r="BQ16" s="213">
        <v>3491812</v>
      </c>
      <c r="BR16" s="213">
        <v>3889576</v>
      </c>
      <c r="BS16" s="213">
        <v>3382498</v>
      </c>
      <c r="BT16" s="213">
        <v>3719421</v>
      </c>
    </row>
    <row r="17" spans="3:72" x14ac:dyDescent="0.2">
      <c r="C17" s="105" t="s">
        <v>24</v>
      </c>
      <c r="D17" s="106" t="s">
        <v>14</v>
      </c>
      <c r="E17" s="262" t="s">
        <v>15</v>
      </c>
      <c r="F17" s="19" t="s">
        <v>16</v>
      </c>
      <c r="G17" s="154">
        <v>43114</v>
      </c>
      <c r="H17" s="213">
        <v>50994</v>
      </c>
      <c r="I17" s="213">
        <v>61342</v>
      </c>
      <c r="J17" s="213">
        <v>73108</v>
      </c>
      <c r="K17" s="213">
        <v>78831</v>
      </c>
      <c r="L17" s="213">
        <v>80712</v>
      </c>
      <c r="M17" s="213">
        <v>90851</v>
      </c>
      <c r="N17" s="213">
        <v>105028</v>
      </c>
      <c r="O17" s="213">
        <v>123662</v>
      </c>
      <c r="P17" s="213">
        <v>126841</v>
      </c>
      <c r="Q17" s="213">
        <v>136273</v>
      </c>
      <c r="R17" s="213">
        <v>151211</v>
      </c>
      <c r="S17" s="213">
        <v>153906</v>
      </c>
      <c r="T17" s="213">
        <v>173850</v>
      </c>
      <c r="U17" s="213">
        <v>195247</v>
      </c>
      <c r="V17" s="213">
        <v>189224</v>
      </c>
      <c r="W17" s="213">
        <v>223137</v>
      </c>
      <c r="X17" s="213">
        <v>245392</v>
      </c>
      <c r="Y17" s="213">
        <v>285547</v>
      </c>
      <c r="Z17" s="213">
        <v>327059</v>
      </c>
      <c r="AA17" s="213">
        <v>377527</v>
      </c>
      <c r="AB17" s="213">
        <v>425849</v>
      </c>
      <c r="AC17" s="213">
        <v>521516</v>
      </c>
      <c r="AD17" s="213">
        <v>610303</v>
      </c>
      <c r="AE17" s="213">
        <v>614287</v>
      </c>
      <c r="AF17" s="213">
        <v>576804</v>
      </c>
      <c r="AG17" s="213">
        <v>527062</v>
      </c>
      <c r="AH17" s="213">
        <v>688685</v>
      </c>
      <c r="AI17" s="213">
        <v>659549</v>
      </c>
      <c r="AJ17" s="213">
        <v>731641</v>
      </c>
      <c r="AK17" s="213">
        <v>692682</v>
      </c>
      <c r="AL17" s="213">
        <v>759692</v>
      </c>
      <c r="AM17" s="213">
        <v>889571</v>
      </c>
      <c r="AN17" s="213">
        <v>899125</v>
      </c>
      <c r="AO17" s="213">
        <v>1150451</v>
      </c>
      <c r="AP17" s="213">
        <v>1207135</v>
      </c>
      <c r="AQ17" s="213">
        <v>1091572</v>
      </c>
      <c r="AR17" s="213">
        <v>1232056</v>
      </c>
      <c r="AS17" s="213">
        <v>1273630</v>
      </c>
      <c r="AT17" s="213">
        <v>1362136</v>
      </c>
      <c r="AU17" s="213">
        <v>1358166</v>
      </c>
      <c r="AV17" s="213">
        <v>1672790</v>
      </c>
      <c r="AW17" s="213">
        <v>1829847</v>
      </c>
      <c r="AX17" s="213">
        <v>1754863</v>
      </c>
      <c r="AY17" s="213">
        <v>1813524</v>
      </c>
      <c r="AZ17" s="213">
        <v>2039320</v>
      </c>
      <c r="BA17" s="213">
        <v>2304628</v>
      </c>
      <c r="BB17" s="213">
        <v>2365176</v>
      </c>
      <c r="BC17" s="213">
        <v>2464832</v>
      </c>
      <c r="BD17" s="213">
        <v>2407115</v>
      </c>
      <c r="BE17" s="213">
        <v>2353131</v>
      </c>
      <c r="BF17" s="213">
        <v>2301778</v>
      </c>
      <c r="BG17" s="213">
        <v>2409329</v>
      </c>
      <c r="BH17" s="213">
        <v>2356573</v>
      </c>
      <c r="BI17" s="213">
        <v>2198716</v>
      </c>
      <c r="BJ17" s="213">
        <v>2310258</v>
      </c>
      <c r="BK17" s="213">
        <v>2184587</v>
      </c>
      <c r="BL17" s="213">
        <v>2055021</v>
      </c>
      <c r="BM17" s="213">
        <v>2201021</v>
      </c>
      <c r="BN17" s="213">
        <v>2145678</v>
      </c>
      <c r="BO17" s="213">
        <v>2115748</v>
      </c>
      <c r="BP17" s="213">
        <v>2195795</v>
      </c>
      <c r="BQ17" s="213">
        <v>2362848</v>
      </c>
      <c r="BR17" s="213">
        <v>2299251</v>
      </c>
      <c r="BS17" s="213">
        <v>2545922</v>
      </c>
      <c r="BT17" s="213">
        <v>2709940</v>
      </c>
    </row>
    <row r="18" spans="3:72" x14ac:dyDescent="0.2">
      <c r="C18" s="105" t="s">
        <v>25</v>
      </c>
      <c r="D18" s="106" t="s">
        <v>14</v>
      </c>
      <c r="E18" s="262" t="s">
        <v>15</v>
      </c>
      <c r="F18" s="19" t="s">
        <v>16</v>
      </c>
      <c r="G18" s="154">
        <v>49576</v>
      </c>
      <c r="H18" s="213">
        <v>60951</v>
      </c>
      <c r="I18" s="213">
        <v>76208</v>
      </c>
      <c r="J18" s="213">
        <v>90613</v>
      </c>
      <c r="K18" s="213">
        <v>97488</v>
      </c>
      <c r="L18" s="213">
        <v>94319</v>
      </c>
      <c r="M18" s="213">
        <v>100331</v>
      </c>
      <c r="N18" s="213">
        <v>110690</v>
      </c>
      <c r="O18" s="213">
        <v>124411</v>
      </c>
      <c r="P18" s="213">
        <v>127456</v>
      </c>
      <c r="Q18" s="213">
        <v>136655</v>
      </c>
      <c r="R18" s="213">
        <v>151730</v>
      </c>
      <c r="S18" s="213">
        <v>154430</v>
      </c>
      <c r="T18" s="213">
        <v>164144</v>
      </c>
      <c r="U18" s="213">
        <v>173387</v>
      </c>
      <c r="V18" s="213">
        <v>163787</v>
      </c>
      <c r="W18" s="213">
        <v>188108</v>
      </c>
      <c r="X18" s="213">
        <v>209383</v>
      </c>
      <c r="Y18" s="213">
        <v>246748</v>
      </c>
      <c r="Z18" s="213">
        <v>279380</v>
      </c>
      <c r="AA18" s="213">
        <v>318802</v>
      </c>
      <c r="AB18" s="213">
        <v>360992</v>
      </c>
      <c r="AC18" s="213">
        <v>442735</v>
      </c>
      <c r="AD18" s="213">
        <v>534772</v>
      </c>
      <c r="AE18" s="213">
        <v>556192</v>
      </c>
      <c r="AF18" s="213">
        <v>531337</v>
      </c>
      <c r="AG18" s="213">
        <v>591005</v>
      </c>
      <c r="AH18" s="213">
        <v>625048</v>
      </c>
      <c r="AI18" s="213">
        <v>740104</v>
      </c>
      <c r="AJ18" s="213">
        <v>799820</v>
      </c>
      <c r="AK18" s="213">
        <v>767516</v>
      </c>
      <c r="AL18" s="213">
        <v>980245</v>
      </c>
      <c r="AM18" s="213">
        <v>1054978</v>
      </c>
      <c r="AN18" s="213">
        <v>1063578</v>
      </c>
      <c r="AO18" s="213">
        <v>1086982</v>
      </c>
      <c r="AP18" s="213">
        <v>1194583</v>
      </c>
      <c r="AQ18" s="213">
        <v>1354411</v>
      </c>
      <c r="AR18" s="213">
        <v>1201845</v>
      </c>
      <c r="AS18" s="213">
        <v>1284437</v>
      </c>
      <c r="AT18" s="213">
        <v>1475550</v>
      </c>
      <c r="AU18" s="213">
        <v>1349021</v>
      </c>
      <c r="AV18" s="213">
        <v>1687108</v>
      </c>
      <c r="AW18" s="213">
        <v>1899236</v>
      </c>
      <c r="AX18" s="213">
        <v>1896881</v>
      </c>
      <c r="AY18" s="213">
        <v>1815497</v>
      </c>
      <c r="AZ18" s="213">
        <v>1773638</v>
      </c>
      <c r="BA18" s="213">
        <v>1995445</v>
      </c>
      <c r="BB18" s="213">
        <v>2030137</v>
      </c>
      <c r="BC18" s="213">
        <v>2127532</v>
      </c>
      <c r="BD18" s="213">
        <v>2028230</v>
      </c>
      <c r="BE18" s="213">
        <v>1908420</v>
      </c>
      <c r="BF18" s="213">
        <v>1837765</v>
      </c>
      <c r="BG18" s="213">
        <v>1996935</v>
      </c>
      <c r="BH18" s="213">
        <v>2108076</v>
      </c>
      <c r="BI18" s="213">
        <v>1946770</v>
      </c>
      <c r="BJ18" s="213">
        <v>2163912</v>
      </c>
      <c r="BK18" s="213">
        <v>2074341</v>
      </c>
      <c r="BL18" s="213">
        <v>2039490</v>
      </c>
      <c r="BM18" s="213">
        <v>2117657</v>
      </c>
      <c r="BN18" s="213">
        <v>2455513</v>
      </c>
      <c r="BO18" s="213">
        <v>2355159</v>
      </c>
      <c r="BP18" s="213">
        <v>2280089</v>
      </c>
      <c r="BQ18" s="213">
        <v>2283464</v>
      </c>
      <c r="BR18" s="213">
        <v>2236061</v>
      </c>
      <c r="BS18" s="213">
        <v>2191884</v>
      </c>
      <c r="BT18" s="213">
        <v>2413370</v>
      </c>
    </row>
    <row r="19" spans="3:72" x14ac:dyDescent="0.2">
      <c r="C19" s="105" t="s">
        <v>26</v>
      </c>
      <c r="D19" s="106" t="s">
        <v>14</v>
      </c>
      <c r="E19" s="262" t="s">
        <v>15</v>
      </c>
      <c r="F19" s="19" t="s">
        <v>16</v>
      </c>
      <c r="G19" s="154">
        <v>27917</v>
      </c>
      <c r="H19" s="213">
        <v>34023</v>
      </c>
      <c r="I19" s="213">
        <v>42193</v>
      </c>
      <c r="J19" s="213">
        <v>47954</v>
      </c>
      <c r="K19" s="213">
        <v>49326</v>
      </c>
      <c r="L19" s="213">
        <v>47433</v>
      </c>
      <c r="M19" s="213">
        <v>50135</v>
      </c>
      <c r="N19" s="213">
        <v>53103</v>
      </c>
      <c r="O19" s="213">
        <v>57257</v>
      </c>
      <c r="P19" s="213">
        <v>59279</v>
      </c>
      <c r="Q19" s="213">
        <v>64248</v>
      </c>
      <c r="R19" s="213">
        <v>70993</v>
      </c>
      <c r="S19" s="213">
        <v>71801</v>
      </c>
      <c r="T19" s="213">
        <v>75258</v>
      </c>
      <c r="U19" s="213">
        <v>78383</v>
      </c>
      <c r="V19" s="213">
        <v>75696</v>
      </c>
      <c r="W19" s="213">
        <v>88909</v>
      </c>
      <c r="X19" s="213">
        <v>98311</v>
      </c>
      <c r="Y19" s="213">
        <v>115030</v>
      </c>
      <c r="Z19" s="213">
        <v>127174</v>
      </c>
      <c r="AA19" s="213">
        <v>141600</v>
      </c>
      <c r="AB19" s="213">
        <v>155275</v>
      </c>
      <c r="AC19" s="213">
        <v>184580</v>
      </c>
      <c r="AD19" s="213">
        <v>230460</v>
      </c>
      <c r="AE19" s="213">
        <v>247856</v>
      </c>
      <c r="AF19" s="213">
        <v>308731</v>
      </c>
      <c r="AG19" s="213">
        <v>324182</v>
      </c>
      <c r="AH19" s="213">
        <v>357971</v>
      </c>
      <c r="AI19" s="213">
        <v>280240</v>
      </c>
      <c r="AJ19" s="213">
        <v>490547</v>
      </c>
      <c r="AK19" s="213">
        <v>501757</v>
      </c>
      <c r="AL19" s="213">
        <v>520940</v>
      </c>
      <c r="AM19" s="213">
        <v>602162</v>
      </c>
      <c r="AN19" s="213">
        <v>821488</v>
      </c>
      <c r="AO19" s="213">
        <v>717983</v>
      </c>
      <c r="AP19" s="213">
        <v>847665</v>
      </c>
      <c r="AQ19" s="213">
        <v>789753</v>
      </c>
      <c r="AR19" s="213">
        <v>672210</v>
      </c>
      <c r="AS19" s="213">
        <v>638550</v>
      </c>
      <c r="AT19" s="213">
        <v>913625</v>
      </c>
      <c r="AU19" s="213">
        <v>675889</v>
      </c>
      <c r="AV19" s="213">
        <v>805094</v>
      </c>
      <c r="AW19" s="213">
        <v>978925</v>
      </c>
      <c r="AX19" s="213">
        <v>1115409</v>
      </c>
      <c r="AY19" s="213">
        <v>1176263</v>
      </c>
      <c r="AZ19" s="213">
        <v>1338219</v>
      </c>
      <c r="BA19" s="213">
        <v>1387278</v>
      </c>
      <c r="BB19" s="213">
        <v>1384314</v>
      </c>
      <c r="BC19" s="213">
        <v>1339617</v>
      </c>
      <c r="BD19" s="213">
        <v>1255175</v>
      </c>
      <c r="BE19" s="213">
        <v>1267236</v>
      </c>
      <c r="BF19" s="213">
        <v>1074285</v>
      </c>
      <c r="BG19" s="213">
        <v>1158528</v>
      </c>
      <c r="BH19" s="213">
        <v>1136321</v>
      </c>
      <c r="BI19" s="213">
        <v>1070540</v>
      </c>
      <c r="BJ19" s="213">
        <v>1121430</v>
      </c>
      <c r="BK19" s="213">
        <v>1074823</v>
      </c>
      <c r="BL19" s="213">
        <v>1017841</v>
      </c>
      <c r="BM19" s="213">
        <v>1016888</v>
      </c>
      <c r="BN19" s="213">
        <v>1094513</v>
      </c>
      <c r="BO19" s="213">
        <v>1365417</v>
      </c>
      <c r="BP19" s="213">
        <v>1525460</v>
      </c>
      <c r="BQ19" s="213">
        <v>1750257</v>
      </c>
      <c r="BR19" s="213">
        <v>1759912</v>
      </c>
      <c r="BS19" s="213">
        <v>1576108</v>
      </c>
      <c r="BT19" s="213">
        <v>1703172</v>
      </c>
    </row>
    <row r="20" spans="3:72" x14ac:dyDescent="0.2">
      <c r="C20" s="105" t="s">
        <v>27</v>
      </c>
      <c r="D20" s="106" t="s">
        <v>14</v>
      </c>
      <c r="E20" s="262" t="s">
        <v>15</v>
      </c>
      <c r="F20" s="19" t="s">
        <v>16</v>
      </c>
      <c r="G20" s="154">
        <v>47726</v>
      </c>
      <c r="H20" s="213">
        <v>55941</v>
      </c>
      <c r="I20" s="213">
        <v>66760</v>
      </c>
      <c r="J20" s="213">
        <v>76426</v>
      </c>
      <c r="K20" s="213">
        <v>79183</v>
      </c>
      <c r="L20" s="213">
        <v>77032</v>
      </c>
      <c r="M20" s="213">
        <v>82396</v>
      </c>
      <c r="N20" s="213">
        <v>93992</v>
      </c>
      <c r="O20" s="213">
        <v>109302</v>
      </c>
      <c r="P20" s="213">
        <v>115754</v>
      </c>
      <c r="Q20" s="213">
        <v>128524</v>
      </c>
      <c r="R20" s="213">
        <v>147956</v>
      </c>
      <c r="S20" s="213">
        <v>156216</v>
      </c>
      <c r="T20" s="213">
        <v>161519</v>
      </c>
      <c r="U20" s="213">
        <v>165823</v>
      </c>
      <c r="V20" s="213">
        <v>159586</v>
      </c>
      <c r="W20" s="213">
        <v>186696</v>
      </c>
      <c r="X20" s="213">
        <v>205823</v>
      </c>
      <c r="Y20" s="213">
        <v>240087</v>
      </c>
      <c r="Z20" s="213">
        <v>275673</v>
      </c>
      <c r="AA20" s="213">
        <v>318917</v>
      </c>
      <c r="AB20" s="213">
        <v>367948</v>
      </c>
      <c r="AC20" s="213">
        <v>460735</v>
      </c>
      <c r="AD20" s="213">
        <v>563420</v>
      </c>
      <c r="AE20" s="213">
        <v>593644</v>
      </c>
      <c r="AF20" s="213">
        <v>644445</v>
      </c>
      <c r="AG20" s="213">
        <v>719925</v>
      </c>
      <c r="AH20" s="213">
        <v>861584</v>
      </c>
      <c r="AI20" s="213">
        <v>908355</v>
      </c>
      <c r="AJ20" s="213">
        <v>1061456</v>
      </c>
      <c r="AK20" s="213">
        <v>1020851</v>
      </c>
      <c r="AL20" s="213">
        <v>1206648</v>
      </c>
      <c r="AM20" s="213">
        <v>1195378</v>
      </c>
      <c r="AN20" s="213">
        <v>1397882</v>
      </c>
      <c r="AO20" s="213">
        <v>1533698</v>
      </c>
      <c r="AP20" s="213">
        <v>1722008</v>
      </c>
      <c r="AQ20" s="213">
        <v>1614045</v>
      </c>
      <c r="AR20" s="213">
        <v>1658422</v>
      </c>
      <c r="AS20" s="213">
        <v>1784793</v>
      </c>
      <c r="AT20" s="213">
        <v>1954042</v>
      </c>
      <c r="AU20" s="213">
        <v>1869996</v>
      </c>
      <c r="AV20" s="213">
        <v>2131559</v>
      </c>
      <c r="AW20" s="213">
        <v>2008469</v>
      </c>
      <c r="AX20" s="213">
        <v>2059870</v>
      </c>
      <c r="AY20" s="213">
        <v>2060812</v>
      </c>
      <c r="AZ20" s="213">
        <v>1992482</v>
      </c>
      <c r="BA20" s="213">
        <v>2140192</v>
      </c>
      <c r="BB20" s="213">
        <v>2219064</v>
      </c>
      <c r="BC20" s="213">
        <v>2304671</v>
      </c>
      <c r="BD20" s="213">
        <v>2380499</v>
      </c>
      <c r="BE20" s="213">
        <v>2344391</v>
      </c>
      <c r="BF20" s="213">
        <v>2263526</v>
      </c>
      <c r="BG20" s="213">
        <v>2542804</v>
      </c>
      <c r="BH20" s="213">
        <v>2418703</v>
      </c>
      <c r="BI20" s="213">
        <v>2370464</v>
      </c>
      <c r="BJ20" s="213">
        <v>2597782</v>
      </c>
      <c r="BK20" s="213">
        <v>2604362</v>
      </c>
      <c r="BL20" s="213">
        <v>2615822</v>
      </c>
      <c r="BM20" s="213">
        <v>2802710</v>
      </c>
      <c r="BN20" s="213">
        <v>2984327</v>
      </c>
      <c r="BO20" s="213">
        <v>3047637</v>
      </c>
      <c r="BP20" s="213">
        <v>3116548</v>
      </c>
      <c r="BQ20" s="213">
        <v>3030050</v>
      </c>
      <c r="BR20" s="213">
        <v>2945346</v>
      </c>
      <c r="BS20" s="213">
        <v>3272635</v>
      </c>
      <c r="BT20" s="213">
        <v>3395228</v>
      </c>
    </row>
    <row r="21" spans="3:72" x14ac:dyDescent="0.2">
      <c r="C21" s="105" t="s">
        <v>28</v>
      </c>
      <c r="D21" s="106" t="s">
        <v>14</v>
      </c>
      <c r="E21" s="262" t="s">
        <v>15</v>
      </c>
      <c r="F21" s="19" t="s">
        <v>16</v>
      </c>
      <c r="G21" s="154">
        <v>7086</v>
      </c>
      <c r="H21" s="213">
        <v>8215</v>
      </c>
      <c r="I21" s="213">
        <v>9690</v>
      </c>
      <c r="J21" s="213">
        <v>10923</v>
      </c>
      <c r="K21" s="213">
        <v>11136</v>
      </c>
      <c r="L21" s="213">
        <v>11907</v>
      </c>
      <c r="M21" s="213">
        <v>13922</v>
      </c>
      <c r="N21" s="213">
        <v>16104</v>
      </c>
      <c r="O21" s="213">
        <v>18991</v>
      </c>
      <c r="P21" s="213">
        <v>19198</v>
      </c>
      <c r="Q21" s="213">
        <v>20311</v>
      </c>
      <c r="R21" s="213">
        <v>22477</v>
      </c>
      <c r="S21" s="213">
        <v>22829</v>
      </c>
      <c r="T21" s="213">
        <v>24693</v>
      </c>
      <c r="U21" s="213">
        <v>26572</v>
      </c>
      <c r="V21" s="213">
        <v>24533</v>
      </c>
      <c r="W21" s="213">
        <v>27550</v>
      </c>
      <c r="X21" s="213">
        <v>29764</v>
      </c>
      <c r="Y21" s="213">
        <v>34028</v>
      </c>
      <c r="Z21" s="213">
        <v>38756</v>
      </c>
      <c r="AA21" s="213">
        <v>44499</v>
      </c>
      <c r="AB21" s="213">
        <v>50311</v>
      </c>
      <c r="AC21" s="213">
        <v>61793</v>
      </c>
      <c r="AD21" s="213">
        <v>74153</v>
      </c>
      <c r="AE21" s="213">
        <v>76687</v>
      </c>
      <c r="AF21" s="213">
        <v>78610</v>
      </c>
      <c r="AG21" s="213">
        <v>77967</v>
      </c>
      <c r="AH21" s="213">
        <v>97477</v>
      </c>
      <c r="AI21" s="213">
        <v>103969</v>
      </c>
      <c r="AJ21" s="213">
        <v>113684</v>
      </c>
      <c r="AK21" s="213">
        <v>87496</v>
      </c>
      <c r="AL21" s="213">
        <v>80821</v>
      </c>
      <c r="AM21" s="213">
        <v>84116</v>
      </c>
      <c r="AN21" s="213">
        <v>88493</v>
      </c>
      <c r="AO21" s="213">
        <v>110509</v>
      </c>
      <c r="AP21" s="213">
        <v>106781</v>
      </c>
      <c r="AQ21" s="213">
        <v>112540</v>
      </c>
      <c r="AR21" s="213">
        <v>136734</v>
      </c>
      <c r="AS21" s="213">
        <v>153441</v>
      </c>
      <c r="AT21" s="213">
        <v>186972</v>
      </c>
      <c r="AU21" s="213">
        <v>164245</v>
      </c>
      <c r="AV21" s="213">
        <v>202193</v>
      </c>
      <c r="AW21" s="213">
        <v>225469</v>
      </c>
      <c r="AX21" s="213">
        <v>234361</v>
      </c>
      <c r="AY21" s="213">
        <v>261367</v>
      </c>
      <c r="AZ21" s="213">
        <v>277204</v>
      </c>
      <c r="BA21" s="213">
        <v>251006</v>
      </c>
      <c r="BB21" s="213">
        <v>266625</v>
      </c>
      <c r="BC21" s="213">
        <v>268837</v>
      </c>
      <c r="BD21" s="213">
        <v>222438</v>
      </c>
      <c r="BE21" s="213">
        <v>195973</v>
      </c>
      <c r="BF21" s="213">
        <v>184561</v>
      </c>
      <c r="BG21" s="213">
        <v>179439</v>
      </c>
      <c r="BH21" s="213">
        <v>149272</v>
      </c>
      <c r="BI21" s="213">
        <v>121936</v>
      </c>
      <c r="BJ21" s="213">
        <v>122455</v>
      </c>
      <c r="BK21" s="213">
        <v>121466</v>
      </c>
      <c r="BL21" s="213">
        <v>158563</v>
      </c>
      <c r="BM21" s="213">
        <v>181169</v>
      </c>
      <c r="BN21" s="213">
        <v>112308</v>
      </c>
      <c r="BO21" s="213">
        <v>149072</v>
      </c>
      <c r="BP21" s="213">
        <v>134924</v>
      </c>
      <c r="BQ21" s="213">
        <v>119227</v>
      </c>
      <c r="BR21" s="213">
        <v>186207</v>
      </c>
      <c r="BS21" s="213">
        <v>158111</v>
      </c>
      <c r="BT21" s="213">
        <v>182349</v>
      </c>
    </row>
    <row r="22" spans="3:72" x14ac:dyDescent="0.2">
      <c r="C22" s="105" t="s">
        <v>29</v>
      </c>
      <c r="D22" s="106" t="s">
        <v>14</v>
      </c>
      <c r="E22" s="262" t="s">
        <v>15</v>
      </c>
      <c r="F22" s="19" t="s">
        <v>16</v>
      </c>
      <c r="G22" s="154">
        <v>11179</v>
      </c>
      <c r="H22" s="213">
        <v>13290</v>
      </c>
      <c r="I22" s="213">
        <v>16078</v>
      </c>
      <c r="J22" s="213">
        <v>19044</v>
      </c>
      <c r="K22" s="213">
        <v>20410</v>
      </c>
      <c r="L22" s="213">
        <v>19954</v>
      </c>
      <c r="M22" s="213">
        <v>21083</v>
      </c>
      <c r="N22" s="213">
        <v>23877</v>
      </c>
      <c r="O22" s="213">
        <v>27509</v>
      </c>
      <c r="P22" s="213">
        <v>28232</v>
      </c>
      <c r="Q22" s="213">
        <v>30329</v>
      </c>
      <c r="R22" s="213">
        <v>35760</v>
      </c>
      <c r="S22" s="213">
        <v>38665</v>
      </c>
      <c r="T22" s="213">
        <v>40047</v>
      </c>
      <c r="U22" s="213">
        <v>41088</v>
      </c>
      <c r="V22" s="213">
        <v>40378</v>
      </c>
      <c r="W22" s="213">
        <v>48234</v>
      </c>
      <c r="X22" s="213">
        <v>55402</v>
      </c>
      <c r="Y22" s="213">
        <v>67286</v>
      </c>
      <c r="Z22" s="213">
        <v>79220</v>
      </c>
      <c r="AA22" s="213">
        <v>93921</v>
      </c>
      <c r="AB22" s="213">
        <v>110330</v>
      </c>
      <c r="AC22" s="213">
        <v>140830</v>
      </c>
      <c r="AD22" s="213">
        <v>179733</v>
      </c>
      <c r="AE22" s="213">
        <v>197489</v>
      </c>
      <c r="AF22" s="213">
        <v>184874</v>
      </c>
      <c r="AG22" s="213">
        <v>208324</v>
      </c>
      <c r="AH22" s="213">
        <v>250708</v>
      </c>
      <c r="AI22" s="213">
        <v>277439</v>
      </c>
      <c r="AJ22" s="213">
        <v>301234</v>
      </c>
      <c r="AK22" s="213">
        <v>377306</v>
      </c>
      <c r="AL22" s="213">
        <v>448895</v>
      </c>
      <c r="AM22" s="213">
        <v>485514</v>
      </c>
      <c r="AN22" s="213">
        <v>527974</v>
      </c>
      <c r="AO22" s="213">
        <v>677454</v>
      </c>
      <c r="AP22" s="213">
        <v>805813</v>
      </c>
      <c r="AQ22" s="213">
        <v>773485</v>
      </c>
      <c r="AR22" s="213">
        <v>737178</v>
      </c>
      <c r="AS22" s="213">
        <v>710348</v>
      </c>
      <c r="AT22" s="213">
        <v>792555</v>
      </c>
      <c r="AU22" s="213">
        <v>755772</v>
      </c>
      <c r="AV22" s="213">
        <v>940247</v>
      </c>
      <c r="AW22" s="213">
        <v>1040095</v>
      </c>
      <c r="AX22" s="213">
        <v>1092969</v>
      </c>
      <c r="AY22" s="213">
        <v>1087439</v>
      </c>
      <c r="AZ22" s="213">
        <v>1169123</v>
      </c>
      <c r="BA22" s="213">
        <v>1181249</v>
      </c>
      <c r="BB22" s="213">
        <v>1318915</v>
      </c>
      <c r="BC22" s="213">
        <v>1333762</v>
      </c>
      <c r="BD22" s="213">
        <v>1242666</v>
      </c>
      <c r="BE22" s="213">
        <v>1168871</v>
      </c>
      <c r="BF22" s="213">
        <v>1034484</v>
      </c>
      <c r="BG22" s="213">
        <v>1139347</v>
      </c>
      <c r="BH22" s="213">
        <v>1125714</v>
      </c>
      <c r="BI22" s="213">
        <v>970067</v>
      </c>
      <c r="BJ22" s="213">
        <v>1064346</v>
      </c>
      <c r="BK22" s="213">
        <v>997776</v>
      </c>
      <c r="BL22" s="213">
        <v>1101611</v>
      </c>
      <c r="BM22" s="213">
        <v>1307129</v>
      </c>
      <c r="BN22" s="213">
        <v>1225347</v>
      </c>
      <c r="BO22" s="213">
        <v>1492266</v>
      </c>
      <c r="BP22" s="213">
        <v>1619930</v>
      </c>
      <c r="BQ22" s="213">
        <v>1629685</v>
      </c>
      <c r="BR22" s="213">
        <v>1540231</v>
      </c>
      <c r="BS22" s="213">
        <v>1682023</v>
      </c>
      <c r="BT22" s="213">
        <v>1829993</v>
      </c>
    </row>
    <row r="23" spans="3:72" x14ac:dyDescent="0.2">
      <c r="C23" s="105" t="s">
        <v>30</v>
      </c>
      <c r="D23" s="106" t="s">
        <v>14</v>
      </c>
      <c r="E23" s="262" t="s">
        <v>15</v>
      </c>
      <c r="F23" s="19" t="s">
        <v>16</v>
      </c>
      <c r="G23" s="154">
        <v>12989</v>
      </c>
      <c r="H23" s="213">
        <v>14644</v>
      </c>
      <c r="I23" s="213">
        <v>16807</v>
      </c>
      <c r="J23" s="213">
        <v>19534</v>
      </c>
      <c r="K23" s="213">
        <v>20537</v>
      </c>
      <c r="L23" s="213">
        <v>20762</v>
      </c>
      <c r="M23" s="213">
        <v>23093</v>
      </c>
      <c r="N23" s="213">
        <v>27796</v>
      </c>
      <c r="O23" s="213">
        <v>33948</v>
      </c>
      <c r="P23" s="213">
        <v>34123</v>
      </c>
      <c r="Q23" s="213">
        <v>35809</v>
      </c>
      <c r="R23" s="213">
        <v>41327</v>
      </c>
      <c r="S23" s="213">
        <v>43331</v>
      </c>
      <c r="T23" s="213">
        <v>42575</v>
      </c>
      <c r="U23" s="213">
        <v>41428</v>
      </c>
      <c r="V23" s="213">
        <v>38528</v>
      </c>
      <c r="W23" s="213">
        <v>43469</v>
      </c>
      <c r="X23" s="213">
        <v>49261</v>
      </c>
      <c r="Y23" s="213">
        <v>59130</v>
      </c>
      <c r="Z23" s="213">
        <v>65956</v>
      </c>
      <c r="AA23" s="213">
        <v>74068</v>
      </c>
      <c r="AB23" s="213">
        <v>83424</v>
      </c>
      <c r="AC23" s="213">
        <v>102067</v>
      </c>
      <c r="AD23" s="213">
        <v>121683</v>
      </c>
      <c r="AE23" s="213">
        <v>124875</v>
      </c>
      <c r="AF23" s="213">
        <v>128939</v>
      </c>
      <c r="AG23" s="213">
        <v>136430</v>
      </c>
      <c r="AH23" s="213">
        <v>157411</v>
      </c>
      <c r="AI23" s="213">
        <v>199797</v>
      </c>
      <c r="AJ23" s="213">
        <v>201008</v>
      </c>
      <c r="AK23" s="213">
        <v>175621</v>
      </c>
      <c r="AL23" s="213">
        <v>230084</v>
      </c>
      <c r="AM23" s="213">
        <v>251444</v>
      </c>
      <c r="AN23" s="213">
        <v>246392</v>
      </c>
      <c r="AO23" s="213">
        <v>321334</v>
      </c>
      <c r="AP23" s="213">
        <v>289479</v>
      </c>
      <c r="AQ23" s="213">
        <v>320977</v>
      </c>
      <c r="AR23" s="213">
        <v>336334</v>
      </c>
      <c r="AS23" s="213">
        <v>325696</v>
      </c>
      <c r="AT23" s="213">
        <v>335702</v>
      </c>
      <c r="AU23" s="213">
        <v>350675</v>
      </c>
      <c r="AV23" s="213">
        <v>397745</v>
      </c>
      <c r="AW23" s="213">
        <v>378798</v>
      </c>
      <c r="AX23" s="213">
        <v>389777</v>
      </c>
      <c r="AY23" s="213">
        <v>385365</v>
      </c>
      <c r="AZ23" s="213">
        <v>408554</v>
      </c>
      <c r="BA23" s="213">
        <v>426138</v>
      </c>
      <c r="BB23" s="213">
        <v>450654</v>
      </c>
      <c r="BC23" s="213">
        <v>504742</v>
      </c>
      <c r="BD23" s="213">
        <v>490592</v>
      </c>
      <c r="BE23" s="213">
        <v>494429</v>
      </c>
      <c r="BF23" s="213">
        <v>472797</v>
      </c>
      <c r="BG23" s="213">
        <v>558567</v>
      </c>
      <c r="BH23" s="213">
        <v>566971</v>
      </c>
      <c r="BI23" s="213">
        <v>527394</v>
      </c>
      <c r="BJ23" s="213">
        <v>561503</v>
      </c>
      <c r="BK23" s="213">
        <v>542869</v>
      </c>
      <c r="BL23" s="213">
        <v>599979</v>
      </c>
      <c r="BM23" s="213">
        <v>586949</v>
      </c>
      <c r="BN23" s="213">
        <v>607417</v>
      </c>
      <c r="BO23" s="213">
        <v>623261</v>
      </c>
      <c r="BP23" s="213">
        <v>647769</v>
      </c>
      <c r="BQ23" s="213">
        <v>712885</v>
      </c>
      <c r="BR23" s="213">
        <v>658809</v>
      </c>
      <c r="BS23" s="213">
        <v>706326</v>
      </c>
      <c r="BT23" s="213">
        <v>758801</v>
      </c>
    </row>
    <row r="24" spans="3:72" x14ac:dyDescent="0.2">
      <c r="C24" s="105" t="s">
        <v>31</v>
      </c>
      <c r="D24" s="106" t="s">
        <v>14</v>
      </c>
      <c r="E24" s="262" t="s">
        <v>15</v>
      </c>
      <c r="F24" s="19" t="s">
        <v>16</v>
      </c>
      <c r="G24" s="154">
        <v>14809</v>
      </c>
      <c r="H24" s="213">
        <v>16333</v>
      </c>
      <c r="I24" s="213">
        <v>18337</v>
      </c>
      <c r="J24" s="213">
        <v>21502</v>
      </c>
      <c r="K24" s="213">
        <v>22818</v>
      </c>
      <c r="L24" s="213">
        <v>22524</v>
      </c>
      <c r="M24" s="213">
        <v>24457</v>
      </c>
      <c r="N24" s="213">
        <v>29029</v>
      </c>
      <c r="O24" s="213">
        <v>35081</v>
      </c>
      <c r="P24" s="213">
        <v>36594</v>
      </c>
      <c r="Q24" s="213">
        <v>40012</v>
      </c>
      <c r="R24" s="213">
        <v>44753</v>
      </c>
      <c r="S24" s="213">
        <v>45895</v>
      </c>
      <c r="T24" s="213">
        <v>50426</v>
      </c>
      <c r="U24" s="213">
        <v>55116</v>
      </c>
      <c r="V24" s="213">
        <v>52926</v>
      </c>
      <c r="W24" s="213">
        <v>61823</v>
      </c>
      <c r="X24" s="213">
        <v>67286</v>
      </c>
      <c r="Y24" s="213">
        <v>77536</v>
      </c>
      <c r="Z24" s="213">
        <v>88101</v>
      </c>
      <c r="AA24" s="213">
        <v>100887</v>
      </c>
      <c r="AB24" s="213">
        <v>118252</v>
      </c>
      <c r="AC24" s="213">
        <v>150420</v>
      </c>
      <c r="AD24" s="213">
        <v>169837</v>
      </c>
      <c r="AE24" s="213">
        <v>165010</v>
      </c>
      <c r="AF24" s="213">
        <v>189486</v>
      </c>
      <c r="AG24" s="213">
        <v>191779</v>
      </c>
      <c r="AH24" s="213">
        <v>220658</v>
      </c>
      <c r="AI24" s="213">
        <v>240472</v>
      </c>
      <c r="AJ24" s="213">
        <v>255962</v>
      </c>
      <c r="AK24" s="213">
        <v>285070</v>
      </c>
      <c r="AL24" s="213">
        <v>326128</v>
      </c>
      <c r="AM24" s="213">
        <v>356691</v>
      </c>
      <c r="AN24" s="213">
        <v>406181</v>
      </c>
      <c r="AO24" s="213">
        <v>432328</v>
      </c>
      <c r="AP24" s="213">
        <v>473014</v>
      </c>
      <c r="AQ24" s="213">
        <v>497724</v>
      </c>
      <c r="AR24" s="213">
        <v>416171</v>
      </c>
      <c r="AS24" s="213">
        <v>490853</v>
      </c>
      <c r="AT24" s="213">
        <v>491424</v>
      </c>
      <c r="AU24" s="213">
        <v>527191</v>
      </c>
      <c r="AV24" s="213">
        <v>633873</v>
      </c>
      <c r="AW24" s="213">
        <v>539733</v>
      </c>
      <c r="AX24" s="213">
        <v>590451</v>
      </c>
      <c r="AY24" s="213">
        <v>664972</v>
      </c>
      <c r="AZ24" s="213">
        <v>669333</v>
      </c>
      <c r="BA24" s="213">
        <v>674751</v>
      </c>
      <c r="BB24" s="213">
        <v>646919</v>
      </c>
      <c r="BC24" s="213">
        <v>591381</v>
      </c>
      <c r="BD24" s="213">
        <v>560376</v>
      </c>
      <c r="BE24" s="213">
        <v>497095</v>
      </c>
      <c r="BF24" s="213">
        <v>435352</v>
      </c>
      <c r="BG24" s="213">
        <v>461225</v>
      </c>
      <c r="BH24" s="213">
        <v>413393</v>
      </c>
      <c r="BI24" s="213">
        <v>380886</v>
      </c>
      <c r="BJ24" s="213">
        <v>400405</v>
      </c>
      <c r="BK24" s="213">
        <v>404069</v>
      </c>
      <c r="BL24" s="213">
        <v>436393</v>
      </c>
      <c r="BM24" s="213">
        <v>442471</v>
      </c>
      <c r="BN24" s="213">
        <v>462389</v>
      </c>
      <c r="BO24" s="213">
        <v>406382</v>
      </c>
      <c r="BP24" s="213">
        <v>453702</v>
      </c>
      <c r="BQ24" s="213">
        <v>441315</v>
      </c>
      <c r="BR24" s="213">
        <v>465077</v>
      </c>
      <c r="BS24" s="213">
        <v>469874</v>
      </c>
      <c r="BT24" s="213">
        <v>496420</v>
      </c>
    </row>
    <row r="25" spans="3:72" x14ac:dyDescent="0.2">
      <c r="C25" s="105" t="s">
        <v>32</v>
      </c>
      <c r="D25" s="106" t="s">
        <v>14</v>
      </c>
      <c r="E25" s="262" t="s">
        <v>15</v>
      </c>
      <c r="F25" s="19" t="s">
        <v>16</v>
      </c>
      <c r="G25" s="154">
        <v>5950</v>
      </c>
      <c r="H25" s="213">
        <v>7228</v>
      </c>
      <c r="I25" s="213">
        <v>8930</v>
      </c>
      <c r="J25" s="213">
        <v>10271</v>
      </c>
      <c r="K25" s="213">
        <v>10692</v>
      </c>
      <c r="L25" s="213">
        <v>10817</v>
      </c>
      <c r="M25" s="213">
        <v>12033</v>
      </c>
      <c r="N25" s="213">
        <v>14321</v>
      </c>
      <c r="O25" s="213">
        <v>17349</v>
      </c>
      <c r="P25" s="213">
        <v>18585</v>
      </c>
      <c r="Q25" s="213">
        <v>20868</v>
      </c>
      <c r="R25" s="213">
        <v>22931</v>
      </c>
      <c r="S25" s="213">
        <v>23080</v>
      </c>
      <c r="T25" s="213">
        <v>24209</v>
      </c>
      <c r="U25" s="213">
        <v>25233</v>
      </c>
      <c r="V25" s="213">
        <v>23470</v>
      </c>
      <c r="W25" s="213">
        <v>26526</v>
      </c>
      <c r="X25" s="213">
        <v>28850</v>
      </c>
      <c r="Y25" s="213">
        <v>33198</v>
      </c>
      <c r="Z25" s="213">
        <v>36991</v>
      </c>
      <c r="AA25" s="213">
        <v>41515</v>
      </c>
      <c r="AB25" s="213">
        <v>46469</v>
      </c>
      <c r="AC25" s="213">
        <v>56471</v>
      </c>
      <c r="AD25" s="213">
        <v>73237</v>
      </c>
      <c r="AE25" s="213">
        <v>81549</v>
      </c>
      <c r="AF25" s="213">
        <v>81182</v>
      </c>
      <c r="AG25" s="213">
        <v>92227</v>
      </c>
      <c r="AH25" s="213">
        <v>93660</v>
      </c>
      <c r="AI25" s="213">
        <v>148071</v>
      </c>
      <c r="AJ25" s="213">
        <v>150289</v>
      </c>
      <c r="AK25" s="213">
        <v>149425</v>
      </c>
      <c r="AL25" s="213">
        <v>177265</v>
      </c>
      <c r="AM25" s="213">
        <v>179000</v>
      </c>
      <c r="AN25" s="213">
        <v>210102</v>
      </c>
      <c r="AO25" s="213">
        <v>214048</v>
      </c>
      <c r="AP25" s="213">
        <v>249054</v>
      </c>
      <c r="AQ25" s="213">
        <v>266043</v>
      </c>
      <c r="AR25" s="213">
        <v>233382</v>
      </c>
      <c r="AS25" s="213">
        <v>276467</v>
      </c>
      <c r="AT25" s="213">
        <v>292178</v>
      </c>
      <c r="AU25" s="213">
        <v>281567</v>
      </c>
      <c r="AV25" s="213">
        <v>349362</v>
      </c>
      <c r="AW25" s="213">
        <v>396131</v>
      </c>
      <c r="AX25" s="213">
        <v>454062</v>
      </c>
      <c r="AY25" s="213">
        <v>445768</v>
      </c>
      <c r="AZ25" s="213">
        <v>486371</v>
      </c>
      <c r="BA25" s="213">
        <v>491463</v>
      </c>
      <c r="BB25" s="213">
        <v>456060</v>
      </c>
      <c r="BC25" s="213">
        <v>499238</v>
      </c>
      <c r="BD25" s="213">
        <v>485367</v>
      </c>
      <c r="BE25" s="213">
        <v>455531</v>
      </c>
      <c r="BF25" s="213">
        <v>450885</v>
      </c>
      <c r="BG25" s="213">
        <v>466602</v>
      </c>
      <c r="BH25" s="213">
        <v>448014</v>
      </c>
      <c r="BI25" s="213">
        <v>393027</v>
      </c>
      <c r="BJ25" s="213">
        <v>415659</v>
      </c>
      <c r="BK25" s="213">
        <v>396387</v>
      </c>
      <c r="BL25" s="213">
        <v>388545</v>
      </c>
      <c r="BM25" s="213">
        <v>416836</v>
      </c>
      <c r="BN25" s="213">
        <v>468838</v>
      </c>
      <c r="BO25" s="213">
        <v>488370</v>
      </c>
      <c r="BP25" s="213">
        <v>347299</v>
      </c>
      <c r="BQ25" s="213">
        <v>469001</v>
      </c>
      <c r="BR25" s="213">
        <v>574604</v>
      </c>
      <c r="BS25" s="213">
        <v>502330</v>
      </c>
      <c r="BT25" s="213">
        <v>554910</v>
      </c>
    </row>
    <row r="26" spans="3:72" x14ac:dyDescent="0.2">
      <c r="C26" s="108" t="s">
        <v>33</v>
      </c>
      <c r="D26" s="109" t="s">
        <v>14</v>
      </c>
      <c r="E26" s="263" t="s">
        <v>15</v>
      </c>
      <c r="F26" s="29" t="s">
        <v>16</v>
      </c>
      <c r="G26" s="155">
        <v>495000</v>
      </c>
      <c r="H26" s="270">
        <v>582000</v>
      </c>
      <c r="I26" s="270">
        <v>697000</v>
      </c>
      <c r="J26" s="270">
        <v>805000</v>
      </c>
      <c r="K26" s="270">
        <v>842000</v>
      </c>
      <c r="L26" s="270">
        <v>828000</v>
      </c>
      <c r="M26" s="270">
        <v>895000</v>
      </c>
      <c r="N26" s="270">
        <v>1022000</v>
      </c>
      <c r="O26" s="270">
        <v>1189000</v>
      </c>
      <c r="P26" s="270">
        <v>1235000</v>
      </c>
      <c r="Q26" s="270">
        <v>1344000</v>
      </c>
      <c r="R26" s="270">
        <v>1513000</v>
      </c>
      <c r="S26" s="270">
        <v>1561000</v>
      </c>
      <c r="T26" s="270">
        <v>1677000</v>
      </c>
      <c r="U26" s="270">
        <v>1792000</v>
      </c>
      <c r="V26" s="270">
        <v>1734000</v>
      </c>
      <c r="W26" s="270">
        <v>2042000</v>
      </c>
      <c r="X26" s="270">
        <v>2253000</v>
      </c>
      <c r="Y26" s="270">
        <v>2633000</v>
      </c>
      <c r="Z26" s="270">
        <v>3010000</v>
      </c>
      <c r="AA26" s="270">
        <v>3468000</v>
      </c>
      <c r="AB26" s="270">
        <v>3956000</v>
      </c>
      <c r="AC26" s="270">
        <v>4901000</v>
      </c>
      <c r="AD26" s="270">
        <v>5875000</v>
      </c>
      <c r="AE26" s="270">
        <v>6067000</v>
      </c>
      <c r="AF26" s="270">
        <v>6542000</v>
      </c>
      <c r="AG26" s="270">
        <v>6277000</v>
      </c>
      <c r="AH26" s="270">
        <v>7312000</v>
      </c>
      <c r="AI26" s="270">
        <v>8122000</v>
      </c>
      <c r="AJ26" s="270">
        <v>9600000</v>
      </c>
      <c r="AK26" s="270">
        <v>9997000</v>
      </c>
      <c r="AL26" s="270">
        <v>10975000</v>
      </c>
      <c r="AM26" s="270">
        <v>12225000</v>
      </c>
      <c r="AN26" s="270">
        <v>13852000</v>
      </c>
      <c r="AO26" s="270">
        <v>14332000</v>
      </c>
      <c r="AP26" s="270">
        <v>15745000</v>
      </c>
      <c r="AQ26" s="270">
        <v>16114000</v>
      </c>
      <c r="AR26" s="270">
        <v>15252000</v>
      </c>
      <c r="AS26" s="270">
        <v>16857000</v>
      </c>
      <c r="AT26" s="270">
        <v>17747000</v>
      </c>
      <c r="AU26" s="270">
        <v>17892000</v>
      </c>
      <c r="AV26" s="270">
        <v>21471000</v>
      </c>
      <c r="AW26" s="270">
        <v>22340000</v>
      </c>
      <c r="AX26" s="270">
        <v>23076000</v>
      </c>
      <c r="AY26" s="270">
        <v>22741000</v>
      </c>
      <c r="AZ26" s="270">
        <v>24264000</v>
      </c>
      <c r="BA26" s="270">
        <v>25780000</v>
      </c>
      <c r="BB26" s="270">
        <v>26152000</v>
      </c>
      <c r="BC26" s="270">
        <v>27527000</v>
      </c>
      <c r="BD26" s="270">
        <v>26886000</v>
      </c>
      <c r="BE26" s="270">
        <v>25679000</v>
      </c>
      <c r="BF26" s="270">
        <v>24209000</v>
      </c>
      <c r="BG26" s="270">
        <v>26974000</v>
      </c>
      <c r="BH26" s="270">
        <v>26279000</v>
      </c>
      <c r="BI26" s="270">
        <v>24225000</v>
      </c>
      <c r="BJ26" s="270">
        <v>26079000</v>
      </c>
      <c r="BK26" s="270">
        <v>25246000</v>
      </c>
      <c r="BL26" s="270">
        <v>24832000</v>
      </c>
      <c r="BM26" s="270">
        <v>26757000</v>
      </c>
      <c r="BN26" s="270">
        <v>26179000</v>
      </c>
      <c r="BO26" s="270">
        <v>29476000</v>
      </c>
      <c r="BP26" s="270">
        <v>31474000</v>
      </c>
      <c r="BQ26" s="270">
        <v>32399000</v>
      </c>
      <c r="BR26" s="270">
        <v>33181000</v>
      </c>
      <c r="BS26" s="270">
        <v>32287000</v>
      </c>
      <c r="BT26" s="270">
        <v>35319000</v>
      </c>
    </row>
    <row r="27" spans="3:72" x14ac:dyDescent="0.2">
      <c r="C27" s="105" t="s">
        <v>11</v>
      </c>
      <c r="D27" s="106" t="s">
        <v>38</v>
      </c>
      <c r="E27" s="264" t="s">
        <v>15</v>
      </c>
      <c r="F27" s="19" t="s">
        <v>16</v>
      </c>
      <c r="G27" s="154">
        <v>83483</v>
      </c>
      <c r="H27" s="213">
        <v>94048</v>
      </c>
      <c r="I27" s="213">
        <v>107930</v>
      </c>
      <c r="J27" s="213">
        <v>122755</v>
      </c>
      <c r="K27" s="213">
        <v>126995</v>
      </c>
      <c r="L27" s="213">
        <v>131566</v>
      </c>
      <c r="M27" s="213">
        <v>150133</v>
      </c>
      <c r="N27" s="213">
        <v>169987</v>
      </c>
      <c r="O27" s="213">
        <v>196510</v>
      </c>
      <c r="P27" s="213">
        <v>220798</v>
      </c>
      <c r="Q27" s="213">
        <v>250022</v>
      </c>
      <c r="R27" s="213">
        <v>287692</v>
      </c>
      <c r="S27" s="213">
        <v>318358</v>
      </c>
      <c r="T27" s="213">
        <v>361085</v>
      </c>
      <c r="U27" s="213">
        <v>431690</v>
      </c>
      <c r="V27" s="213">
        <v>481968</v>
      </c>
      <c r="W27" s="213">
        <v>532534</v>
      </c>
      <c r="X27" s="213">
        <v>640768</v>
      </c>
      <c r="Y27" s="213">
        <v>764360</v>
      </c>
      <c r="Z27" s="213">
        <v>939574</v>
      </c>
      <c r="AA27" s="213">
        <v>1071811</v>
      </c>
      <c r="AB27" s="213">
        <v>1297010</v>
      </c>
      <c r="AC27" s="213">
        <v>1624074</v>
      </c>
      <c r="AD27" s="213">
        <v>1929171</v>
      </c>
      <c r="AE27" s="213">
        <v>2207552</v>
      </c>
      <c r="AF27" s="213">
        <v>2535290</v>
      </c>
      <c r="AG27" s="213">
        <v>2692519</v>
      </c>
      <c r="AH27" s="213">
        <v>3096531</v>
      </c>
      <c r="AI27" s="213">
        <v>3566806</v>
      </c>
      <c r="AJ27" s="213">
        <v>3942798</v>
      </c>
      <c r="AK27" s="213">
        <v>4598195</v>
      </c>
      <c r="AL27" s="213">
        <v>5336775</v>
      </c>
      <c r="AM27" s="213">
        <v>5672793</v>
      </c>
      <c r="AN27" s="213">
        <v>6083682</v>
      </c>
      <c r="AO27" s="213">
        <v>6382065</v>
      </c>
      <c r="AP27" s="213">
        <v>6737109</v>
      </c>
      <c r="AQ27" s="213">
        <v>7095331</v>
      </c>
      <c r="AR27" s="213">
        <v>7348786</v>
      </c>
      <c r="AS27" s="213">
        <v>7364811</v>
      </c>
      <c r="AT27" s="213">
        <v>7731105</v>
      </c>
      <c r="AU27" s="213">
        <v>8221473</v>
      </c>
      <c r="AV27" s="213">
        <v>8737944</v>
      </c>
      <c r="AW27" s="213">
        <v>9440584</v>
      </c>
      <c r="AX27" s="213">
        <v>9921513</v>
      </c>
      <c r="AY27" s="213">
        <v>10077128</v>
      </c>
      <c r="AZ27" s="213">
        <v>10984971</v>
      </c>
      <c r="BA27" s="213">
        <v>11730897</v>
      </c>
      <c r="BB27" s="213">
        <v>12585236</v>
      </c>
      <c r="BC27" s="213">
        <v>13497297</v>
      </c>
      <c r="BD27" s="213">
        <v>14276866</v>
      </c>
      <c r="BE27" s="213">
        <v>15609457</v>
      </c>
      <c r="BF27" s="213">
        <v>16123284</v>
      </c>
      <c r="BG27" s="213">
        <v>16797840</v>
      </c>
      <c r="BH27" s="213">
        <v>17043885</v>
      </c>
      <c r="BI27" s="213">
        <v>14609522</v>
      </c>
      <c r="BJ27" s="213">
        <v>15936944</v>
      </c>
      <c r="BK27" s="213">
        <v>16174752</v>
      </c>
      <c r="BL27" s="213">
        <v>15686762</v>
      </c>
      <c r="BM27" s="213">
        <v>15036242</v>
      </c>
      <c r="BN27" s="213">
        <v>15017039</v>
      </c>
      <c r="BO27" s="213">
        <v>15553713</v>
      </c>
      <c r="BP27" s="213">
        <v>16077733</v>
      </c>
      <c r="BQ27" s="213">
        <v>17178380</v>
      </c>
      <c r="BR27" s="213">
        <v>17282843</v>
      </c>
      <c r="BS27" s="213">
        <v>17521849</v>
      </c>
      <c r="BT27" s="213">
        <v>15751769</v>
      </c>
    </row>
    <row r="28" spans="3:72" x14ac:dyDescent="0.2">
      <c r="C28" s="105" t="s">
        <v>17</v>
      </c>
      <c r="D28" s="106" t="s">
        <v>38</v>
      </c>
      <c r="E28" s="264" t="s">
        <v>15</v>
      </c>
      <c r="F28" s="19" t="s">
        <v>16</v>
      </c>
      <c r="G28" s="154">
        <v>26822</v>
      </c>
      <c r="H28" s="213">
        <v>30222</v>
      </c>
      <c r="I28" s="213">
        <v>34702</v>
      </c>
      <c r="J28" s="213">
        <v>38883</v>
      </c>
      <c r="K28" s="213">
        <v>39566</v>
      </c>
      <c r="L28" s="213">
        <v>41151</v>
      </c>
      <c r="M28" s="213">
        <v>47268</v>
      </c>
      <c r="N28" s="213">
        <v>53692</v>
      </c>
      <c r="O28" s="213">
        <v>62355</v>
      </c>
      <c r="P28" s="213">
        <v>72199</v>
      </c>
      <c r="Q28" s="213">
        <v>84274</v>
      </c>
      <c r="R28" s="213">
        <v>95153</v>
      </c>
      <c r="S28" s="213">
        <v>103093</v>
      </c>
      <c r="T28" s="213">
        <v>114996</v>
      </c>
      <c r="U28" s="213">
        <v>135306</v>
      </c>
      <c r="V28" s="213">
        <v>150415</v>
      </c>
      <c r="W28" s="213">
        <v>165346</v>
      </c>
      <c r="X28" s="213">
        <v>199478</v>
      </c>
      <c r="Y28" s="213">
        <v>237747</v>
      </c>
      <c r="Z28" s="213">
        <v>294178</v>
      </c>
      <c r="AA28" s="213">
        <v>338800</v>
      </c>
      <c r="AB28" s="213">
        <v>409209</v>
      </c>
      <c r="AC28" s="213">
        <v>513648</v>
      </c>
      <c r="AD28" s="213">
        <v>616840</v>
      </c>
      <c r="AE28" s="213">
        <v>715313</v>
      </c>
      <c r="AF28" s="213">
        <v>841305</v>
      </c>
      <c r="AG28" s="213">
        <v>998262</v>
      </c>
      <c r="AH28" s="213">
        <v>1142172</v>
      </c>
      <c r="AI28" s="213">
        <v>1430109</v>
      </c>
      <c r="AJ28" s="213">
        <v>1608963</v>
      </c>
      <c r="AK28" s="213">
        <v>1718295</v>
      </c>
      <c r="AL28" s="213">
        <v>1958225</v>
      </c>
      <c r="AM28" s="213">
        <v>2126019</v>
      </c>
      <c r="AN28" s="213">
        <v>2334039</v>
      </c>
      <c r="AO28" s="213">
        <v>2586190</v>
      </c>
      <c r="AP28" s="213">
        <v>2846269</v>
      </c>
      <c r="AQ28" s="213">
        <v>2968309</v>
      </c>
      <c r="AR28" s="213">
        <v>3023640</v>
      </c>
      <c r="AS28" s="213">
        <v>3017825</v>
      </c>
      <c r="AT28" s="213">
        <v>3117668</v>
      </c>
      <c r="AU28" s="213">
        <v>3397538</v>
      </c>
      <c r="AV28" s="213">
        <v>3712167</v>
      </c>
      <c r="AW28" s="213">
        <v>4016862</v>
      </c>
      <c r="AX28" s="213">
        <v>4277195</v>
      </c>
      <c r="AY28" s="213">
        <v>4469894</v>
      </c>
      <c r="AZ28" s="213">
        <v>4831142</v>
      </c>
      <c r="BA28" s="213">
        <v>5035692</v>
      </c>
      <c r="BB28" s="213">
        <v>5501014</v>
      </c>
      <c r="BC28" s="213">
        <v>5746666</v>
      </c>
      <c r="BD28" s="213">
        <v>5929895</v>
      </c>
      <c r="BE28" s="213">
        <v>6262523</v>
      </c>
      <c r="BF28" s="213">
        <v>6703469</v>
      </c>
      <c r="BG28" s="213">
        <v>7175118</v>
      </c>
      <c r="BH28" s="213">
        <v>7443694</v>
      </c>
      <c r="BI28" s="213">
        <v>6485051</v>
      </c>
      <c r="BJ28" s="213">
        <v>6753851</v>
      </c>
      <c r="BK28" s="213">
        <v>6621299</v>
      </c>
      <c r="BL28" s="213">
        <v>6105379</v>
      </c>
      <c r="BM28" s="213">
        <v>6240483</v>
      </c>
      <c r="BN28" s="213">
        <v>6495021</v>
      </c>
      <c r="BO28" s="213">
        <v>6470399</v>
      </c>
      <c r="BP28" s="213">
        <v>6445672</v>
      </c>
      <c r="BQ28" s="213">
        <v>6824559</v>
      </c>
      <c r="BR28" s="213">
        <v>7205201</v>
      </c>
      <c r="BS28" s="213">
        <v>7485730</v>
      </c>
      <c r="BT28" s="213">
        <v>6978359</v>
      </c>
    </row>
    <row r="29" spans="3:72" x14ac:dyDescent="0.2">
      <c r="C29" s="105" t="s">
        <v>18</v>
      </c>
      <c r="D29" s="106" t="s">
        <v>38</v>
      </c>
      <c r="E29" s="264" t="s">
        <v>15</v>
      </c>
      <c r="F29" s="19" t="s">
        <v>16</v>
      </c>
      <c r="G29" s="154">
        <v>34847</v>
      </c>
      <c r="H29" s="213">
        <v>40540</v>
      </c>
      <c r="I29" s="213">
        <v>48045</v>
      </c>
      <c r="J29" s="213">
        <v>54714</v>
      </c>
      <c r="K29" s="213">
        <v>56581</v>
      </c>
      <c r="L29" s="213">
        <v>58779</v>
      </c>
      <c r="M29" s="213">
        <v>67365</v>
      </c>
      <c r="N29" s="213">
        <v>74679</v>
      </c>
      <c r="O29" s="213">
        <v>84601</v>
      </c>
      <c r="P29" s="213">
        <v>96863</v>
      </c>
      <c r="Q29" s="213">
        <v>112209</v>
      </c>
      <c r="R29" s="213">
        <v>129332</v>
      </c>
      <c r="S29" s="213">
        <v>142426</v>
      </c>
      <c r="T29" s="213">
        <v>160128</v>
      </c>
      <c r="U29" s="213">
        <v>190457</v>
      </c>
      <c r="V29" s="213">
        <v>211496</v>
      </c>
      <c r="W29" s="213">
        <v>232510</v>
      </c>
      <c r="X29" s="213">
        <v>283011</v>
      </c>
      <c r="Y29" s="213">
        <v>339443</v>
      </c>
      <c r="Z29" s="213">
        <v>430078</v>
      </c>
      <c r="AA29" s="213">
        <v>511324</v>
      </c>
      <c r="AB29" s="213">
        <v>584577</v>
      </c>
      <c r="AC29" s="213">
        <v>699626</v>
      </c>
      <c r="AD29" s="213">
        <v>819343</v>
      </c>
      <c r="AE29" s="213">
        <v>934049</v>
      </c>
      <c r="AF29" s="213">
        <v>1090402</v>
      </c>
      <c r="AG29" s="213">
        <v>1171701</v>
      </c>
      <c r="AH29" s="213">
        <v>1382264</v>
      </c>
      <c r="AI29" s="213">
        <v>1416429</v>
      </c>
      <c r="AJ29" s="213">
        <v>1669445</v>
      </c>
      <c r="AK29" s="213">
        <v>1927930</v>
      </c>
      <c r="AL29" s="213">
        <v>2222593</v>
      </c>
      <c r="AM29" s="213">
        <v>2309756</v>
      </c>
      <c r="AN29" s="213">
        <v>2414575</v>
      </c>
      <c r="AO29" s="213">
        <v>2616265</v>
      </c>
      <c r="AP29" s="213">
        <v>2512236</v>
      </c>
      <c r="AQ29" s="213">
        <v>2582189</v>
      </c>
      <c r="AR29" s="213">
        <v>2643659</v>
      </c>
      <c r="AS29" s="213">
        <v>2629834</v>
      </c>
      <c r="AT29" s="213">
        <v>2688267</v>
      </c>
      <c r="AU29" s="213">
        <v>2832461</v>
      </c>
      <c r="AV29" s="213">
        <v>2825348</v>
      </c>
      <c r="AW29" s="213">
        <v>2804961</v>
      </c>
      <c r="AX29" s="213">
        <v>2885037</v>
      </c>
      <c r="AY29" s="213">
        <v>2914308</v>
      </c>
      <c r="AZ29" s="213">
        <v>3279747</v>
      </c>
      <c r="BA29" s="213">
        <v>3477335</v>
      </c>
      <c r="BB29" s="213">
        <v>3573443</v>
      </c>
      <c r="BC29" s="213">
        <v>3749455</v>
      </c>
      <c r="BD29" s="213">
        <v>3946496</v>
      </c>
      <c r="BE29" s="213">
        <v>4307934</v>
      </c>
      <c r="BF29" s="213">
        <v>4676364</v>
      </c>
      <c r="BG29" s="213">
        <v>5042752</v>
      </c>
      <c r="BH29" s="213">
        <v>5210818</v>
      </c>
      <c r="BI29" s="213">
        <v>4530327</v>
      </c>
      <c r="BJ29" s="213">
        <v>4586556</v>
      </c>
      <c r="BK29" s="213">
        <v>4340304</v>
      </c>
      <c r="BL29" s="213">
        <v>4029523</v>
      </c>
      <c r="BM29" s="213">
        <v>3870837</v>
      </c>
      <c r="BN29" s="213">
        <v>3775956</v>
      </c>
      <c r="BO29" s="213">
        <v>3869030</v>
      </c>
      <c r="BP29" s="213">
        <v>3889156</v>
      </c>
      <c r="BQ29" s="213">
        <v>4157850</v>
      </c>
      <c r="BR29" s="213">
        <v>4255728</v>
      </c>
      <c r="BS29" s="213">
        <v>4281158</v>
      </c>
      <c r="BT29" s="213">
        <v>3693918</v>
      </c>
    </row>
    <row r="30" spans="3:72" x14ac:dyDescent="0.2">
      <c r="C30" s="105" t="s">
        <v>19</v>
      </c>
      <c r="D30" s="106" t="s">
        <v>38</v>
      </c>
      <c r="E30" s="264" t="s">
        <v>15</v>
      </c>
      <c r="F30" s="19" t="s">
        <v>16</v>
      </c>
      <c r="G30" s="154">
        <v>13666</v>
      </c>
      <c r="H30" s="213">
        <v>14847</v>
      </c>
      <c r="I30" s="213">
        <v>16425</v>
      </c>
      <c r="J30" s="213">
        <v>18510</v>
      </c>
      <c r="K30" s="213">
        <v>18829</v>
      </c>
      <c r="L30" s="213">
        <v>18746</v>
      </c>
      <c r="M30" s="213">
        <v>20549</v>
      </c>
      <c r="N30" s="213">
        <v>22718</v>
      </c>
      <c r="O30" s="213">
        <v>25543</v>
      </c>
      <c r="P30" s="213">
        <v>28557</v>
      </c>
      <c r="Q30" s="213">
        <v>32047</v>
      </c>
      <c r="R30" s="213">
        <v>35769</v>
      </c>
      <c r="S30" s="213">
        <v>38369</v>
      </c>
      <c r="T30" s="213">
        <v>40534</v>
      </c>
      <c r="U30" s="213">
        <v>45068</v>
      </c>
      <c r="V30" s="213">
        <v>50493</v>
      </c>
      <c r="W30" s="213">
        <v>55915</v>
      </c>
      <c r="X30" s="213">
        <v>65616</v>
      </c>
      <c r="Y30" s="213">
        <v>76237</v>
      </c>
      <c r="Z30" s="213">
        <v>90961</v>
      </c>
      <c r="AA30" s="213">
        <v>100925</v>
      </c>
      <c r="AB30" s="213">
        <v>122677</v>
      </c>
      <c r="AC30" s="213">
        <v>154940</v>
      </c>
      <c r="AD30" s="213">
        <v>189463</v>
      </c>
      <c r="AE30" s="213">
        <v>223486</v>
      </c>
      <c r="AF30" s="213">
        <v>260039</v>
      </c>
      <c r="AG30" s="213">
        <v>301609</v>
      </c>
      <c r="AH30" s="213">
        <v>335012</v>
      </c>
      <c r="AI30" s="213">
        <v>371976</v>
      </c>
      <c r="AJ30" s="213">
        <v>467263</v>
      </c>
      <c r="AK30" s="213">
        <v>521655</v>
      </c>
      <c r="AL30" s="213">
        <v>578982</v>
      </c>
      <c r="AM30" s="213">
        <v>674491</v>
      </c>
      <c r="AN30" s="213">
        <v>724198</v>
      </c>
      <c r="AO30" s="213">
        <v>763748</v>
      </c>
      <c r="AP30" s="213">
        <v>860437</v>
      </c>
      <c r="AQ30" s="213">
        <v>896910</v>
      </c>
      <c r="AR30" s="213">
        <v>889234</v>
      </c>
      <c r="AS30" s="213">
        <v>900441</v>
      </c>
      <c r="AT30" s="213">
        <v>933361</v>
      </c>
      <c r="AU30" s="213">
        <v>997827</v>
      </c>
      <c r="AV30" s="213">
        <v>1055345</v>
      </c>
      <c r="AW30" s="213">
        <v>1104324</v>
      </c>
      <c r="AX30" s="213">
        <v>1139597</v>
      </c>
      <c r="AY30" s="213">
        <v>1182257</v>
      </c>
      <c r="AZ30" s="213">
        <v>1183508</v>
      </c>
      <c r="BA30" s="213">
        <v>1241211</v>
      </c>
      <c r="BB30" s="213">
        <v>1293197</v>
      </c>
      <c r="BC30" s="213">
        <v>1367309</v>
      </c>
      <c r="BD30" s="213">
        <v>1437588</v>
      </c>
      <c r="BE30" s="213">
        <v>1588438</v>
      </c>
      <c r="BF30" s="213">
        <v>1660297</v>
      </c>
      <c r="BG30" s="213">
        <v>1816337</v>
      </c>
      <c r="BH30" s="213">
        <v>2011529</v>
      </c>
      <c r="BI30" s="213">
        <v>1913988</v>
      </c>
      <c r="BJ30" s="213">
        <v>1943389</v>
      </c>
      <c r="BK30" s="213">
        <v>1762598</v>
      </c>
      <c r="BL30" s="213">
        <v>1620116</v>
      </c>
      <c r="BM30" s="213">
        <v>1537827</v>
      </c>
      <c r="BN30" s="213">
        <v>1640372</v>
      </c>
      <c r="BO30" s="213">
        <v>1690628</v>
      </c>
      <c r="BP30" s="213">
        <v>1681276</v>
      </c>
      <c r="BQ30" s="213">
        <v>1732729</v>
      </c>
      <c r="BR30" s="213">
        <v>1753181</v>
      </c>
      <c r="BS30" s="213">
        <v>1803918</v>
      </c>
      <c r="BT30" s="213">
        <v>1572760</v>
      </c>
    </row>
    <row r="31" spans="3:72" x14ac:dyDescent="0.2">
      <c r="C31" s="105" t="s">
        <v>20</v>
      </c>
      <c r="D31" s="106" t="s">
        <v>38</v>
      </c>
      <c r="E31" s="264" t="s">
        <v>15</v>
      </c>
      <c r="F31" s="19" t="s">
        <v>16</v>
      </c>
      <c r="G31" s="154">
        <v>14156</v>
      </c>
      <c r="H31" s="213">
        <v>17479</v>
      </c>
      <c r="I31" s="213">
        <v>22153</v>
      </c>
      <c r="J31" s="213">
        <v>25364</v>
      </c>
      <c r="K31" s="213">
        <v>26440</v>
      </c>
      <c r="L31" s="213">
        <v>28195</v>
      </c>
      <c r="M31" s="213">
        <v>33108</v>
      </c>
      <c r="N31" s="213">
        <v>37504</v>
      </c>
      <c r="O31" s="213">
        <v>43201</v>
      </c>
      <c r="P31" s="213">
        <v>49033</v>
      </c>
      <c r="Q31" s="213">
        <v>56587</v>
      </c>
      <c r="R31" s="213">
        <v>63420</v>
      </c>
      <c r="S31" s="213">
        <v>67788</v>
      </c>
      <c r="T31" s="213">
        <v>78164</v>
      </c>
      <c r="U31" s="213">
        <v>95296</v>
      </c>
      <c r="V31" s="213">
        <v>103742</v>
      </c>
      <c r="W31" s="213">
        <v>112063</v>
      </c>
      <c r="X31" s="213">
        <v>131164</v>
      </c>
      <c r="Y31" s="213">
        <v>149598</v>
      </c>
      <c r="Z31" s="213">
        <v>179564</v>
      </c>
      <c r="AA31" s="213">
        <v>204083</v>
      </c>
      <c r="AB31" s="213">
        <v>238745</v>
      </c>
      <c r="AC31" s="213">
        <v>296496</v>
      </c>
      <c r="AD31" s="213">
        <v>336832</v>
      </c>
      <c r="AE31" s="213">
        <v>376189</v>
      </c>
      <c r="AF31" s="213">
        <v>441992</v>
      </c>
      <c r="AG31" s="213">
        <v>496140</v>
      </c>
      <c r="AH31" s="213">
        <v>597219</v>
      </c>
      <c r="AI31" s="213">
        <v>693641</v>
      </c>
      <c r="AJ31" s="213">
        <v>676587</v>
      </c>
      <c r="AK31" s="213">
        <v>616928</v>
      </c>
      <c r="AL31" s="213">
        <v>899602</v>
      </c>
      <c r="AM31" s="213">
        <v>983239</v>
      </c>
      <c r="AN31" s="213">
        <v>1075723</v>
      </c>
      <c r="AO31" s="213">
        <v>1132204</v>
      </c>
      <c r="AP31" s="213">
        <v>1232791</v>
      </c>
      <c r="AQ31" s="213">
        <v>1260623</v>
      </c>
      <c r="AR31" s="213">
        <v>1373773</v>
      </c>
      <c r="AS31" s="213">
        <v>1439072</v>
      </c>
      <c r="AT31" s="213">
        <v>1476197</v>
      </c>
      <c r="AU31" s="213">
        <v>1568834</v>
      </c>
      <c r="AV31" s="213">
        <v>1643817</v>
      </c>
      <c r="AW31" s="213">
        <v>1738440</v>
      </c>
      <c r="AX31" s="213">
        <v>1777405</v>
      </c>
      <c r="AY31" s="213">
        <v>1782511</v>
      </c>
      <c r="AZ31" s="213">
        <v>1805695</v>
      </c>
      <c r="BA31" s="213">
        <v>1959706</v>
      </c>
      <c r="BB31" s="213">
        <v>2118850</v>
      </c>
      <c r="BC31" s="213">
        <v>2352046</v>
      </c>
      <c r="BD31" s="213">
        <v>2432473</v>
      </c>
      <c r="BE31" s="213">
        <v>2798542</v>
      </c>
      <c r="BF31" s="213">
        <v>2912651</v>
      </c>
      <c r="BG31" s="213">
        <v>3116289</v>
      </c>
      <c r="BH31" s="213">
        <v>3292870</v>
      </c>
      <c r="BI31" s="213">
        <v>2968995</v>
      </c>
      <c r="BJ31" s="213">
        <v>3194006</v>
      </c>
      <c r="BK31" s="213">
        <v>2959903</v>
      </c>
      <c r="BL31" s="213">
        <v>2885858</v>
      </c>
      <c r="BM31" s="213">
        <v>2640660</v>
      </c>
      <c r="BN31" s="213">
        <v>2598485</v>
      </c>
      <c r="BO31" s="213">
        <v>2557059</v>
      </c>
      <c r="BP31" s="213">
        <v>2469787</v>
      </c>
      <c r="BQ31" s="213">
        <v>2570118</v>
      </c>
      <c r="BR31" s="213">
        <v>2601233</v>
      </c>
      <c r="BS31" s="213">
        <v>2722745</v>
      </c>
      <c r="BT31" s="213">
        <v>2447250</v>
      </c>
    </row>
    <row r="32" spans="3:72" x14ac:dyDescent="0.2">
      <c r="C32" s="105" t="s">
        <v>21</v>
      </c>
      <c r="D32" s="106" t="s">
        <v>38</v>
      </c>
      <c r="E32" s="264" t="s">
        <v>15</v>
      </c>
      <c r="F32" s="19" t="s">
        <v>16</v>
      </c>
      <c r="G32" s="154">
        <v>17869</v>
      </c>
      <c r="H32" s="213">
        <v>20308</v>
      </c>
      <c r="I32" s="213">
        <v>23500</v>
      </c>
      <c r="J32" s="213">
        <v>27051</v>
      </c>
      <c r="K32" s="213">
        <v>28321</v>
      </c>
      <c r="L32" s="213">
        <v>29563</v>
      </c>
      <c r="M32" s="213">
        <v>34029</v>
      </c>
      <c r="N32" s="213">
        <v>38044</v>
      </c>
      <c r="O32" s="213">
        <v>43493</v>
      </c>
      <c r="P32" s="213">
        <v>48541</v>
      </c>
      <c r="Q32" s="213">
        <v>54525</v>
      </c>
      <c r="R32" s="213">
        <v>61556</v>
      </c>
      <c r="S32" s="213">
        <v>67009</v>
      </c>
      <c r="T32" s="213">
        <v>74206</v>
      </c>
      <c r="U32" s="213">
        <v>86472</v>
      </c>
      <c r="V32" s="213">
        <v>95009</v>
      </c>
      <c r="W32" s="213">
        <v>103136</v>
      </c>
      <c r="X32" s="213">
        <v>120184</v>
      </c>
      <c r="Y32" s="213">
        <v>139308</v>
      </c>
      <c r="Z32" s="213">
        <v>169411</v>
      </c>
      <c r="AA32" s="213">
        <v>189134</v>
      </c>
      <c r="AB32" s="213">
        <v>226138</v>
      </c>
      <c r="AC32" s="213">
        <v>277361</v>
      </c>
      <c r="AD32" s="213">
        <v>339858</v>
      </c>
      <c r="AE32" s="213">
        <v>403653</v>
      </c>
      <c r="AF32" s="213">
        <v>468464</v>
      </c>
      <c r="AG32" s="213">
        <v>529490</v>
      </c>
      <c r="AH32" s="213">
        <v>598673</v>
      </c>
      <c r="AI32" s="213">
        <v>655440</v>
      </c>
      <c r="AJ32" s="213">
        <v>742223</v>
      </c>
      <c r="AK32" s="213">
        <v>765661</v>
      </c>
      <c r="AL32" s="213">
        <v>751564</v>
      </c>
      <c r="AM32" s="213">
        <v>804075</v>
      </c>
      <c r="AN32" s="213">
        <v>909744</v>
      </c>
      <c r="AO32" s="213">
        <v>1027059</v>
      </c>
      <c r="AP32" s="213">
        <v>1025435</v>
      </c>
      <c r="AQ32" s="213">
        <v>1072986</v>
      </c>
      <c r="AR32" s="213">
        <v>1097331</v>
      </c>
      <c r="AS32" s="213">
        <v>1089349</v>
      </c>
      <c r="AT32" s="213">
        <v>1134740</v>
      </c>
      <c r="AU32" s="213">
        <v>1251489</v>
      </c>
      <c r="AV32" s="213">
        <v>1323039</v>
      </c>
      <c r="AW32" s="213">
        <v>1417202</v>
      </c>
      <c r="AX32" s="213">
        <v>1490812</v>
      </c>
      <c r="AY32" s="213">
        <v>1559412</v>
      </c>
      <c r="AZ32" s="213">
        <v>1647434</v>
      </c>
      <c r="BA32" s="213">
        <v>1768453</v>
      </c>
      <c r="BB32" s="213">
        <v>1865544</v>
      </c>
      <c r="BC32" s="213">
        <v>1922093</v>
      </c>
      <c r="BD32" s="213">
        <v>2025530</v>
      </c>
      <c r="BE32" s="213">
        <v>2183395</v>
      </c>
      <c r="BF32" s="213">
        <v>2304399</v>
      </c>
      <c r="BG32" s="213">
        <v>2501837</v>
      </c>
      <c r="BH32" s="213">
        <v>2613163</v>
      </c>
      <c r="BI32" s="213">
        <v>2403030</v>
      </c>
      <c r="BJ32" s="213">
        <v>2482091</v>
      </c>
      <c r="BK32" s="213">
        <v>2492797</v>
      </c>
      <c r="BL32" s="213">
        <v>2393053</v>
      </c>
      <c r="BM32" s="213">
        <v>2191782</v>
      </c>
      <c r="BN32" s="213">
        <v>2337882</v>
      </c>
      <c r="BO32" s="213">
        <v>2285724</v>
      </c>
      <c r="BP32" s="213">
        <v>2358353</v>
      </c>
      <c r="BQ32" s="213">
        <v>2565791</v>
      </c>
      <c r="BR32" s="213">
        <v>2617200</v>
      </c>
      <c r="BS32" s="213">
        <v>2687462</v>
      </c>
      <c r="BT32" s="213">
        <v>2446690</v>
      </c>
    </row>
    <row r="33" spans="3:72" x14ac:dyDescent="0.2">
      <c r="C33" s="105" t="s">
        <v>22</v>
      </c>
      <c r="D33" s="106" t="s">
        <v>38</v>
      </c>
      <c r="E33" s="264" t="s">
        <v>15</v>
      </c>
      <c r="F33" s="19" t="s">
        <v>16</v>
      </c>
      <c r="G33" s="154">
        <v>52170</v>
      </c>
      <c r="H33" s="213">
        <v>59762</v>
      </c>
      <c r="I33" s="213">
        <v>69869</v>
      </c>
      <c r="J33" s="213">
        <v>78705</v>
      </c>
      <c r="K33" s="213">
        <v>80458</v>
      </c>
      <c r="L33" s="213">
        <v>83489</v>
      </c>
      <c r="M33" s="213">
        <v>95903</v>
      </c>
      <c r="N33" s="213">
        <v>107785</v>
      </c>
      <c r="O33" s="213">
        <v>123970</v>
      </c>
      <c r="P33" s="213">
        <v>137887</v>
      </c>
      <c r="Q33" s="213">
        <v>155572</v>
      </c>
      <c r="R33" s="213">
        <v>173843</v>
      </c>
      <c r="S33" s="213">
        <v>185937</v>
      </c>
      <c r="T33" s="213">
        <v>205043</v>
      </c>
      <c r="U33" s="213">
        <v>239037</v>
      </c>
      <c r="V33" s="213">
        <v>267429</v>
      </c>
      <c r="W33" s="213">
        <v>296727</v>
      </c>
      <c r="X33" s="213">
        <v>362046</v>
      </c>
      <c r="Y33" s="213">
        <v>435815</v>
      </c>
      <c r="Z33" s="213">
        <v>539762</v>
      </c>
      <c r="AA33" s="213">
        <v>626967</v>
      </c>
      <c r="AB33" s="213">
        <v>770890</v>
      </c>
      <c r="AC33" s="213">
        <v>991548</v>
      </c>
      <c r="AD33" s="213">
        <v>1208452</v>
      </c>
      <c r="AE33" s="213">
        <v>1425603</v>
      </c>
      <c r="AF33" s="213">
        <v>1667322</v>
      </c>
      <c r="AG33" s="213">
        <v>1799335</v>
      </c>
      <c r="AH33" s="213">
        <v>2146769</v>
      </c>
      <c r="AI33" s="213">
        <v>2292805</v>
      </c>
      <c r="AJ33" s="213">
        <v>2684796</v>
      </c>
      <c r="AK33" s="213">
        <v>3034340</v>
      </c>
      <c r="AL33" s="213">
        <v>3293693</v>
      </c>
      <c r="AM33" s="213">
        <v>3666755</v>
      </c>
      <c r="AN33" s="213">
        <v>3887372</v>
      </c>
      <c r="AO33" s="213">
        <v>4315300</v>
      </c>
      <c r="AP33" s="213">
        <v>4444885</v>
      </c>
      <c r="AQ33" s="213">
        <v>4928180</v>
      </c>
      <c r="AR33" s="213">
        <v>5106334</v>
      </c>
      <c r="AS33" s="213">
        <v>5116804</v>
      </c>
      <c r="AT33" s="213">
        <v>5304261</v>
      </c>
      <c r="AU33" s="213">
        <v>5742986</v>
      </c>
      <c r="AV33" s="213">
        <v>6052594</v>
      </c>
      <c r="AW33" s="213">
        <v>6325217</v>
      </c>
      <c r="AX33" s="213">
        <v>6559138</v>
      </c>
      <c r="AY33" s="213">
        <v>6836596</v>
      </c>
      <c r="AZ33" s="213">
        <v>7291904</v>
      </c>
      <c r="BA33" s="213">
        <v>7597287</v>
      </c>
      <c r="BB33" s="213">
        <v>8186236</v>
      </c>
      <c r="BC33" s="213">
        <v>8707342</v>
      </c>
      <c r="BD33" s="213">
        <v>9095974</v>
      </c>
      <c r="BE33" s="213">
        <v>9529864</v>
      </c>
      <c r="BF33" s="213">
        <v>9902309</v>
      </c>
      <c r="BG33" s="213">
        <v>10550015</v>
      </c>
      <c r="BH33" s="213">
        <v>11023441</v>
      </c>
      <c r="BI33" s="213">
        <v>10076671</v>
      </c>
      <c r="BJ33" s="213">
        <v>10268625</v>
      </c>
      <c r="BK33" s="213">
        <v>10302725</v>
      </c>
      <c r="BL33" s="213">
        <v>9941339</v>
      </c>
      <c r="BM33" s="213">
        <v>9514186</v>
      </c>
      <c r="BN33" s="213">
        <v>9626703</v>
      </c>
      <c r="BO33" s="213">
        <v>9691576</v>
      </c>
      <c r="BP33" s="213">
        <v>9880850</v>
      </c>
      <c r="BQ33" s="213">
        <v>10351814</v>
      </c>
      <c r="BR33" s="213">
        <v>10457269</v>
      </c>
      <c r="BS33" s="213">
        <v>10819834</v>
      </c>
      <c r="BT33" s="213">
        <v>9970347</v>
      </c>
    </row>
    <row r="34" spans="3:72" x14ac:dyDescent="0.2">
      <c r="C34" s="105" t="s">
        <v>23</v>
      </c>
      <c r="D34" s="106" t="s">
        <v>38</v>
      </c>
      <c r="E34" s="264" t="s">
        <v>15</v>
      </c>
      <c r="F34" s="19" t="s">
        <v>16</v>
      </c>
      <c r="G34" s="154">
        <v>23157</v>
      </c>
      <c r="H34" s="213">
        <v>25705</v>
      </c>
      <c r="I34" s="213">
        <v>29061</v>
      </c>
      <c r="J34" s="213">
        <v>33271</v>
      </c>
      <c r="K34" s="213">
        <v>34665</v>
      </c>
      <c r="L34" s="213">
        <v>36494</v>
      </c>
      <c r="M34" s="213">
        <v>42265</v>
      </c>
      <c r="N34" s="213">
        <v>47944</v>
      </c>
      <c r="O34" s="213">
        <v>56567</v>
      </c>
      <c r="P34" s="213">
        <v>63830</v>
      </c>
      <c r="Q34" s="213">
        <v>72311</v>
      </c>
      <c r="R34" s="213">
        <v>82770</v>
      </c>
      <c r="S34" s="213">
        <v>91286</v>
      </c>
      <c r="T34" s="213">
        <v>100090</v>
      </c>
      <c r="U34" s="213">
        <v>115468</v>
      </c>
      <c r="V34" s="213">
        <v>129172</v>
      </c>
      <c r="W34" s="213">
        <v>142715</v>
      </c>
      <c r="X34" s="213">
        <v>170918</v>
      </c>
      <c r="Y34" s="213">
        <v>203942</v>
      </c>
      <c r="Z34" s="213">
        <v>246968</v>
      </c>
      <c r="AA34" s="213">
        <v>274855</v>
      </c>
      <c r="AB34" s="213">
        <v>338973</v>
      </c>
      <c r="AC34" s="213">
        <v>428811</v>
      </c>
      <c r="AD34" s="213">
        <v>524226</v>
      </c>
      <c r="AE34" s="213">
        <v>613769</v>
      </c>
      <c r="AF34" s="213">
        <v>702104</v>
      </c>
      <c r="AG34" s="213">
        <v>795157</v>
      </c>
      <c r="AH34" s="213">
        <v>823671</v>
      </c>
      <c r="AI34" s="213">
        <v>982032</v>
      </c>
      <c r="AJ34" s="213">
        <v>1127614</v>
      </c>
      <c r="AK34" s="213">
        <v>1287593</v>
      </c>
      <c r="AL34" s="213">
        <v>1485244</v>
      </c>
      <c r="AM34" s="213">
        <v>1745711</v>
      </c>
      <c r="AN34" s="213">
        <v>2139534</v>
      </c>
      <c r="AO34" s="213">
        <v>2260030</v>
      </c>
      <c r="AP34" s="213">
        <v>2416209</v>
      </c>
      <c r="AQ34" s="213">
        <v>2617552</v>
      </c>
      <c r="AR34" s="213">
        <v>2624184</v>
      </c>
      <c r="AS34" s="213">
        <v>2682338</v>
      </c>
      <c r="AT34" s="213">
        <v>2782568</v>
      </c>
      <c r="AU34" s="213">
        <v>2941623</v>
      </c>
      <c r="AV34" s="213">
        <v>3123636</v>
      </c>
      <c r="AW34" s="213">
        <v>3399551</v>
      </c>
      <c r="AX34" s="213">
        <v>3595503</v>
      </c>
      <c r="AY34" s="213">
        <v>3936663</v>
      </c>
      <c r="AZ34" s="213">
        <v>4300817</v>
      </c>
      <c r="BA34" s="213">
        <v>4628391</v>
      </c>
      <c r="BB34" s="213">
        <v>4913970</v>
      </c>
      <c r="BC34" s="213">
        <v>5250114</v>
      </c>
      <c r="BD34" s="213">
        <v>5542613</v>
      </c>
      <c r="BE34" s="213">
        <v>6007455</v>
      </c>
      <c r="BF34" s="213">
        <v>6387664</v>
      </c>
      <c r="BG34" s="213">
        <v>6971470</v>
      </c>
      <c r="BH34" s="213">
        <v>7338951</v>
      </c>
      <c r="BI34" s="213">
        <v>6895931</v>
      </c>
      <c r="BJ34" s="213">
        <v>6668741</v>
      </c>
      <c r="BK34" s="213">
        <v>7100132</v>
      </c>
      <c r="BL34" s="213">
        <v>6854400</v>
      </c>
      <c r="BM34" s="213">
        <v>6674093</v>
      </c>
      <c r="BN34" s="213">
        <v>6386290</v>
      </c>
      <c r="BO34" s="213">
        <v>6607964</v>
      </c>
      <c r="BP34" s="213">
        <v>6589675</v>
      </c>
      <c r="BQ34" s="213">
        <v>7004524</v>
      </c>
      <c r="BR34" s="213">
        <v>7059984</v>
      </c>
      <c r="BS34" s="213">
        <v>7515957</v>
      </c>
      <c r="BT34" s="213">
        <v>6840333</v>
      </c>
    </row>
    <row r="35" spans="3:72" x14ac:dyDescent="0.2">
      <c r="C35" s="105" t="s">
        <v>24</v>
      </c>
      <c r="D35" s="106" t="s">
        <v>38</v>
      </c>
      <c r="E35" s="264" t="s">
        <v>15</v>
      </c>
      <c r="F35" s="19" t="s">
        <v>16</v>
      </c>
      <c r="G35" s="154">
        <v>220152</v>
      </c>
      <c r="H35" s="213">
        <v>246643</v>
      </c>
      <c r="I35" s="213">
        <v>281949</v>
      </c>
      <c r="J35" s="213">
        <v>325719</v>
      </c>
      <c r="K35" s="213">
        <v>340910</v>
      </c>
      <c r="L35" s="213">
        <v>362045</v>
      </c>
      <c r="M35" s="213">
        <v>423530</v>
      </c>
      <c r="N35" s="213">
        <v>479179</v>
      </c>
      <c r="O35" s="213">
        <v>552976</v>
      </c>
      <c r="P35" s="213">
        <v>632805</v>
      </c>
      <c r="Q35" s="213">
        <v>727717</v>
      </c>
      <c r="R35" s="213">
        <v>833369</v>
      </c>
      <c r="S35" s="213">
        <v>919423</v>
      </c>
      <c r="T35" s="213">
        <v>1028919</v>
      </c>
      <c r="U35" s="213">
        <v>1212390</v>
      </c>
      <c r="V35" s="213">
        <v>1352809</v>
      </c>
      <c r="W35" s="213">
        <v>1490086</v>
      </c>
      <c r="X35" s="213">
        <v>1786902</v>
      </c>
      <c r="Y35" s="213">
        <v>2135230</v>
      </c>
      <c r="Z35" s="213">
        <v>2612413</v>
      </c>
      <c r="AA35" s="213">
        <v>2937985</v>
      </c>
      <c r="AB35" s="213">
        <v>3521076</v>
      </c>
      <c r="AC35" s="213">
        <v>4330079</v>
      </c>
      <c r="AD35" s="213">
        <v>5187760</v>
      </c>
      <c r="AE35" s="213">
        <v>5948386</v>
      </c>
      <c r="AF35" s="213">
        <v>6769447</v>
      </c>
      <c r="AG35" s="213">
        <v>7127952</v>
      </c>
      <c r="AH35" s="213">
        <v>7887208</v>
      </c>
      <c r="AI35" s="213">
        <v>9061648</v>
      </c>
      <c r="AJ35" s="213">
        <v>10483732</v>
      </c>
      <c r="AK35" s="213">
        <v>11286536</v>
      </c>
      <c r="AL35" s="213">
        <v>12863806</v>
      </c>
      <c r="AM35" s="213">
        <v>14188831</v>
      </c>
      <c r="AN35" s="213">
        <v>15609484</v>
      </c>
      <c r="AO35" s="213">
        <v>17278637</v>
      </c>
      <c r="AP35" s="213">
        <v>18497174</v>
      </c>
      <c r="AQ35" s="213">
        <v>19339599</v>
      </c>
      <c r="AR35" s="213">
        <v>19994197</v>
      </c>
      <c r="AS35" s="213">
        <v>19953755</v>
      </c>
      <c r="AT35" s="213">
        <v>21029303</v>
      </c>
      <c r="AU35" s="213">
        <v>22841835</v>
      </c>
      <c r="AV35" s="213">
        <v>24298183</v>
      </c>
      <c r="AW35" s="213">
        <v>25936840</v>
      </c>
      <c r="AX35" s="213">
        <v>27140193</v>
      </c>
      <c r="AY35" s="213">
        <v>28545110</v>
      </c>
      <c r="AZ35" s="213">
        <v>30184352</v>
      </c>
      <c r="BA35" s="213">
        <v>32234136</v>
      </c>
      <c r="BB35" s="213">
        <v>32849682</v>
      </c>
      <c r="BC35" s="213">
        <v>33710820</v>
      </c>
      <c r="BD35" s="213">
        <v>34827763</v>
      </c>
      <c r="BE35" s="213">
        <v>36204310</v>
      </c>
      <c r="BF35" s="213">
        <v>38099654</v>
      </c>
      <c r="BG35" s="213">
        <v>39631521</v>
      </c>
      <c r="BH35" s="213">
        <v>40833760</v>
      </c>
      <c r="BI35" s="213">
        <v>37192082</v>
      </c>
      <c r="BJ35" s="213">
        <v>36867796</v>
      </c>
      <c r="BK35" s="213">
        <v>35726681</v>
      </c>
      <c r="BL35" s="213">
        <v>33905426</v>
      </c>
      <c r="BM35" s="213">
        <v>34288587</v>
      </c>
      <c r="BN35" s="213">
        <v>34946519</v>
      </c>
      <c r="BO35" s="213">
        <v>36724155</v>
      </c>
      <c r="BP35" s="213">
        <v>38390076</v>
      </c>
      <c r="BQ35" s="213">
        <v>39328763</v>
      </c>
      <c r="BR35" s="213">
        <v>40009970</v>
      </c>
      <c r="BS35" s="213">
        <v>40711612</v>
      </c>
      <c r="BT35" s="213">
        <v>37532842</v>
      </c>
    </row>
    <row r="36" spans="3:72" x14ac:dyDescent="0.2">
      <c r="C36" s="105" t="s">
        <v>25</v>
      </c>
      <c r="D36" s="106" t="s">
        <v>38</v>
      </c>
      <c r="E36" s="264" t="s">
        <v>15</v>
      </c>
      <c r="F36" s="19" t="s">
        <v>16</v>
      </c>
      <c r="G36" s="154">
        <v>82761</v>
      </c>
      <c r="H36" s="213">
        <v>91288</v>
      </c>
      <c r="I36" s="213">
        <v>102556</v>
      </c>
      <c r="J36" s="213">
        <v>116796</v>
      </c>
      <c r="K36" s="213">
        <v>120399</v>
      </c>
      <c r="L36" s="213">
        <v>124873</v>
      </c>
      <c r="M36" s="213">
        <v>142483</v>
      </c>
      <c r="N36" s="213">
        <v>162095</v>
      </c>
      <c r="O36" s="213">
        <v>187800</v>
      </c>
      <c r="P36" s="213">
        <v>213782</v>
      </c>
      <c r="Q36" s="213">
        <v>244181</v>
      </c>
      <c r="R36" s="213">
        <v>281113</v>
      </c>
      <c r="S36" s="213">
        <v>311175</v>
      </c>
      <c r="T36" s="213">
        <v>347669</v>
      </c>
      <c r="U36" s="213">
        <v>408705</v>
      </c>
      <c r="V36" s="213">
        <v>463895</v>
      </c>
      <c r="W36" s="213">
        <v>519572</v>
      </c>
      <c r="X36" s="213">
        <v>627787</v>
      </c>
      <c r="Y36" s="213">
        <v>754274</v>
      </c>
      <c r="Z36" s="213">
        <v>932691</v>
      </c>
      <c r="AA36" s="213">
        <v>1058697</v>
      </c>
      <c r="AB36" s="213">
        <v>1306446</v>
      </c>
      <c r="AC36" s="213">
        <v>1662697</v>
      </c>
      <c r="AD36" s="213">
        <v>2014558</v>
      </c>
      <c r="AE36" s="213">
        <v>2340090</v>
      </c>
      <c r="AF36" s="213">
        <v>2676847</v>
      </c>
      <c r="AG36" s="213">
        <v>3176446</v>
      </c>
      <c r="AH36" s="213">
        <v>3312481</v>
      </c>
      <c r="AI36" s="213">
        <v>3829070</v>
      </c>
      <c r="AJ36" s="213">
        <v>4490081</v>
      </c>
      <c r="AK36" s="213">
        <v>5003502</v>
      </c>
      <c r="AL36" s="213">
        <v>5769932</v>
      </c>
      <c r="AM36" s="213">
        <v>6060235</v>
      </c>
      <c r="AN36" s="213">
        <v>6597932</v>
      </c>
      <c r="AO36" s="213">
        <v>7236094</v>
      </c>
      <c r="AP36" s="213">
        <v>7818117</v>
      </c>
      <c r="AQ36" s="213">
        <v>8493094</v>
      </c>
      <c r="AR36" s="213">
        <v>8694792</v>
      </c>
      <c r="AS36" s="213">
        <v>8768779</v>
      </c>
      <c r="AT36" s="213">
        <v>8953682</v>
      </c>
      <c r="AU36" s="213">
        <v>9725946</v>
      </c>
      <c r="AV36" s="213">
        <v>10350855</v>
      </c>
      <c r="AW36" s="213">
        <v>11096884</v>
      </c>
      <c r="AX36" s="213">
        <v>11777563</v>
      </c>
      <c r="AY36" s="213">
        <v>12370929</v>
      </c>
      <c r="AZ36" s="213">
        <v>13182375</v>
      </c>
      <c r="BA36" s="213">
        <v>14055975</v>
      </c>
      <c r="BB36" s="213">
        <v>14501984</v>
      </c>
      <c r="BC36" s="213">
        <v>14950143</v>
      </c>
      <c r="BD36" s="213">
        <v>15333593</v>
      </c>
      <c r="BE36" s="213">
        <v>15857926</v>
      </c>
      <c r="BF36" s="213">
        <v>16613759</v>
      </c>
      <c r="BG36" s="213">
        <v>17205348</v>
      </c>
      <c r="BH36" s="213">
        <v>17697793</v>
      </c>
      <c r="BI36" s="213">
        <v>15686422</v>
      </c>
      <c r="BJ36" s="213">
        <v>15867093</v>
      </c>
      <c r="BK36" s="213">
        <v>16193805</v>
      </c>
      <c r="BL36" s="213">
        <v>15270086</v>
      </c>
      <c r="BM36" s="213">
        <v>15599936</v>
      </c>
      <c r="BN36" s="213">
        <v>16144248</v>
      </c>
      <c r="BO36" s="213">
        <v>17073552</v>
      </c>
      <c r="BP36" s="213">
        <v>17570825</v>
      </c>
      <c r="BQ36" s="213">
        <v>18610105</v>
      </c>
      <c r="BR36" s="213">
        <v>18989492</v>
      </c>
      <c r="BS36" s="213">
        <v>19642821</v>
      </c>
      <c r="BT36" s="213">
        <v>18330621</v>
      </c>
    </row>
    <row r="37" spans="3:72" x14ac:dyDescent="0.2">
      <c r="C37" s="105" t="s">
        <v>26</v>
      </c>
      <c r="D37" s="106" t="s">
        <v>38</v>
      </c>
      <c r="E37" s="264" t="s">
        <v>15</v>
      </c>
      <c r="F37" s="19" t="s">
        <v>16</v>
      </c>
      <c r="G37" s="154">
        <v>5325</v>
      </c>
      <c r="H37" s="213">
        <v>6020</v>
      </c>
      <c r="I37" s="213">
        <v>6945</v>
      </c>
      <c r="J37" s="213">
        <v>7946</v>
      </c>
      <c r="K37" s="213">
        <v>8289</v>
      </c>
      <c r="L37" s="213">
        <v>8682</v>
      </c>
      <c r="M37" s="213">
        <v>10012</v>
      </c>
      <c r="N37" s="213">
        <v>11383</v>
      </c>
      <c r="O37" s="213">
        <v>13149</v>
      </c>
      <c r="P37" s="213">
        <v>14687</v>
      </c>
      <c r="Q37" s="213">
        <v>16554</v>
      </c>
      <c r="R37" s="213">
        <v>18737</v>
      </c>
      <c r="S37" s="213">
        <v>20343</v>
      </c>
      <c r="T37" s="213">
        <v>22448</v>
      </c>
      <c r="U37" s="213">
        <v>26103</v>
      </c>
      <c r="V37" s="213">
        <v>29315</v>
      </c>
      <c r="W37" s="213">
        <v>32578</v>
      </c>
      <c r="X37" s="213">
        <v>40410</v>
      </c>
      <c r="Y37" s="213">
        <v>49889</v>
      </c>
      <c r="Z37" s="213">
        <v>61159</v>
      </c>
      <c r="AA37" s="213">
        <v>69680</v>
      </c>
      <c r="AB37" s="213">
        <v>84877</v>
      </c>
      <c r="AC37" s="213">
        <v>107293</v>
      </c>
      <c r="AD37" s="213">
        <v>128924</v>
      </c>
      <c r="AE37" s="213">
        <v>149995</v>
      </c>
      <c r="AF37" s="213">
        <v>182428</v>
      </c>
      <c r="AG37" s="213">
        <v>175571</v>
      </c>
      <c r="AH37" s="213">
        <v>223722</v>
      </c>
      <c r="AI37" s="213">
        <v>245328</v>
      </c>
      <c r="AJ37" s="213">
        <v>442749</v>
      </c>
      <c r="AK37" s="213">
        <v>570353</v>
      </c>
      <c r="AL37" s="213">
        <v>523532</v>
      </c>
      <c r="AM37" s="213">
        <v>610317</v>
      </c>
      <c r="AN37" s="213">
        <v>713918</v>
      </c>
      <c r="AO37" s="213">
        <v>764063</v>
      </c>
      <c r="AP37" s="213">
        <v>741227</v>
      </c>
      <c r="AQ37" s="213">
        <v>814364</v>
      </c>
      <c r="AR37" s="213">
        <v>835072</v>
      </c>
      <c r="AS37" s="213">
        <v>855142</v>
      </c>
      <c r="AT37" s="213">
        <v>860544</v>
      </c>
      <c r="AU37" s="213">
        <v>916975</v>
      </c>
      <c r="AV37" s="213">
        <v>945269</v>
      </c>
      <c r="AW37" s="213">
        <v>969237</v>
      </c>
      <c r="AX37" s="213">
        <v>971761</v>
      </c>
      <c r="AY37" s="213">
        <v>1000019</v>
      </c>
      <c r="AZ37" s="213">
        <v>1097411</v>
      </c>
      <c r="BA37" s="213">
        <v>1192665</v>
      </c>
      <c r="BB37" s="213">
        <v>1329398</v>
      </c>
      <c r="BC37" s="213">
        <v>1418517</v>
      </c>
      <c r="BD37" s="213">
        <v>1523218</v>
      </c>
      <c r="BE37" s="213">
        <v>1667394</v>
      </c>
      <c r="BF37" s="213">
        <v>1747755</v>
      </c>
      <c r="BG37" s="213">
        <v>1979216</v>
      </c>
      <c r="BH37" s="213">
        <v>2129672</v>
      </c>
      <c r="BI37" s="213">
        <v>2023284</v>
      </c>
      <c r="BJ37" s="213">
        <v>2027953</v>
      </c>
      <c r="BK37" s="213">
        <v>2121436</v>
      </c>
      <c r="BL37" s="213">
        <v>2125901</v>
      </c>
      <c r="BM37" s="213">
        <v>2197113</v>
      </c>
      <c r="BN37" s="213">
        <v>2118504</v>
      </c>
      <c r="BO37" s="213">
        <v>2159736</v>
      </c>
      <c r="BP37" s="213">
        <v>2170907</v>
      </c>
      <c r="BQ37" s="213">
        <v>2370170</v>
      </c>
      <c r="BR37" s="213">
        <v>2448926</v>
      </c>
      <c r="BS37" s="213">
        <v>2496256</v>
      </c>
      <c r="BT37" s="213">
        <v>2378479</v>
      </c>
    </row>
    <row r="38" spans="3:72" x14ac:dyDescent="0.2">
      <c r="C38" s="105" t="s">
        <v>27</v>
      </c>
      <c r="D38" s="106" t="s">
        <v>38</v>
      </c>
      <c r="E38" s="264" t="s">
        <v>15</v>
      </c>
      <c r="F38" s="19" t="s">
        <v>16</v>
      </c>
      <c r="G38" s="154">
        <v>37355</v>
      </c>
      <c r="H38" s="213">
        <v>42361</v>
      </c>
      <c r="I38" s="213">
        <v>48898</v>
      </c>
      <c r="J38" s="213">
        <v>56259</v>
      </c>
      <c r="K38" s="213">
        <v>58724</v>
      </c>
      <c r="L38" s="213">
        <v>62111</v>
      </c>
      <c r="M38" s="213">
        <v>72316</v>
      </c>
      <c r="N38" s="213">
        <v>83468</v>
      </c>
      <c r="O38" s="213">
        <v>98348</v>
      </c>
      <c r="P38" s="213">
        <v>111235</v>
      </c>
      <c r="Q38" s="213">
        <v>127412</v>
      </c>
      <c r="R38" s="213">
        <v>146586</v>
      </c>
      <c r="S38" s="213">
        <v>161411</v>
      </c>
      <c r="T38" s="213">
        <v>182085</v>
      </c>
      <c r="U38" s="213">
        <v>216629</v>
      </c>
      <c r="V38" s="213">
        <v>248083</v>
      </c>
      <c r="W38" s="213">
        <v>281375</v>
      </c>
      <c r="X38" s="213">
        <v>343047</v>
      </c>
      <c r="Y38" s="213">
        <v>411168</v>
      </c>
      <c r="Z38" s="213">
        <v>514400</v>
      </c>
      <c r="AA38" s="213">
        <v>604670</v>
      </c>
      <c r="AB38" s="213">
        <v>734624</v>
      </c>
      <c r="AC38" s="213">
        <v>935504</v>
      </c>
      <c r="AD38" s="213">
        <v>1129084</v>
      </c>
      <c r="AE38" s="213">
        <v>1322775</v>
      </c>
      <c r="AF38" s="213">
        <v>1531468</v>
      </c>
      <c r="AG38" s="213">
        <v>1752009</v>
      </c>
      <c r="AH38" s="213">
        <v>2097329</v>
      </c>
      <c r="AI38" s="213">
        <v>2328719</v>
      </c>
      <c r="AJ38" s="213">
        <v>2649362</v>
      </c>
      <c r="AK38" s="213">
        <v>2778238</v>
      </c>
      <c r="AL38" s="213">
        <v>2958470</v>
      </c>
      <c r="AM38" s="213">
        <v>3137860</v>
      </c>
      <c r="AN38" s="213">
        <v>3386375</v>
      </c>
      <c r="AO38" s="213">
        <v>3703930</v>
      </c>
      <c r="AP38" s="213">
        <v>3870619</v>
      </c>
      <c r="AQ38" s="213">
        <v>4231549</v>
      </c>
      <c r="AR38" s="213">
        <v>4393819</v>
      </c>
      <c r="AS38" s="213">
        <v>4451164</v>
      </c>
      <c r="AT38" s="213">
        <v>4542152</v>
      </c>
      <c r="AU38" s="213">
        <v>5017305</v>
      </c>
      <c r="AV38" s="213">
        <v>5313134</v>
      </c>
      <c r="AW38" s="213">
        <v>5674363</v>
      </c>
      <c r="AX38" s="213">
        <v>5887810</v>
      </c>
      <c r="AY38" s="213">
        <v>6268296</v>
      </c>
      <c r="AZ38" s="213">
        <v>6731417</v>
      </c>
      <c r="BA38" s="213">
        <v>7068794</v>
      </c>
      <c r="BB38" s="213">
        <v>7588178</v>
      </c>
      <c r="BC38" s="213">
        <v>8090903</v>
      </c>
      <c r="BD38" s="213">
        <v>8487339</v>
      </c>
      <c r="BE38" s="213">
        <v>9056115</v>
      </c>
      <c r="BF38" s="213">
        <v>9821218</v>
      </c>
      <c r="BG38" s="213">
        <v>10541261</v>
      </c>
      <c r="BH38" s="213">
        <v>11289384</v>
      </c>
      <c r="BI38" s="213">
        <v>9846266</v>
      </c>
      <c r="BJ38" s="213">
        <v>9866667</v>
      </c>
      <c r="BK38" s="213">
        <v>9783808</v>
      </c>
      <c r="BL38" s="213">
        <v>9299842</v>
      </c>
      <c r="BM38" s="213">
        <v>9468446</v>
      </c>
      <c r="BN38" s="213">
        <v>8994853</v>
      </c>
      <c r="BO38" s="213">
        <v>9434987</v>
      </c>
      <c r="BP38" s="213">
        <v>9398131</v>
      </c>
      <c r="BQ38" s="213">
        <v>10035483</v>
      </c>
      <c r="BR38" s="213">
        <v>10355105</v>
      </c>
      <c r="BS38" s="213">
        <v>10466284</v>
      </c>
      <c r="BT38" s="213">
        <v>9557840</v>
      </c>
    </row>
    <row r="39" spans="3:72" x14ac:dyDescent="0.2">
      <c r="C39" s="105" t="s">
        <v>28</v>
      </c>
      <c r="D39" s="106" t="s">
        <v>38</v>
      </c>
      <c r="E39" s="264" t="s">
        <v>15</v>
      </c>
      <c r="F39" s="19" t="s">
        <v>16</v>
      </c>
      <c r="G39" s="154">
        <v>71965</v>
      </c>
      <c r="H39" s="213">
        <v>85195</v>
      </c>
      <c r="I39" s="213">
        <v>102914</v>
      </c>
      <c r="J39" s="213">
        <v>120590</v>
      </c>
      <c r="K39" s="213">
        <v>128614</v>
      </c>
      <c r="L39" s="213">
        <v>138034</v>
      </c>
      <c r="M39" s="213">
        <v>167489</v>
      </c>
      <c r="N39" s="213">
        <v>193568</v>
      </c>
      <c r="O39" s="213">
        <v>228496</v>
      </c>
      <c r="P39" s="213">
        <v>271800</v>
      </c>
      <c r="Q39" s="213">
        <v>326497</v>
      </c>
      <c r="R39" s="213">
        <v>374235</v>
      </c>
      <c r="S39" s="213">
        <v>413098</v>
      </c>
      <c r="T39" s="213">
        <v>461019</v>
      </c>
      <c r="U39" s="213">
        <v>541784</v>
      </c>
      <c r="V39" s="213">
        <v>601262</v>
      </c>
      <c r="W39" s="213">
        <v>659091</v>
      </c>
      <c r="X39" s="213">
        <v>807473</v>
      </c>
      <c r="Y39" s="213">
        <v>980261</v>
      </c>
      <c r="Z39" s="213">
        <v>1214290</v>
      </c>
      <c r="AA39" s="213">
        <v>1392860</v>
      </c>
      <c r="AB39" s="213">
        <v>1705518</v>
      </c>
      <c r="AC39" s="213">
        <v>2159705</v>
      </c>
      <c r="AD39" s="213">
        <v>2586843</v>
      </c>
      <c r="AE39" s="213">
        <v>2983456</v>
      </c>
      <c r="AF39" s="213">
        <v>3439699</v>
      </c>
      <c r="AG39" s="213">
        <v>3796618</v>
      </c>
      <c r="AH39" s="213">
        <v>4136800</v>
      </c>
      <c r="AI39" s="213">
        <v>4839128</v>
      </c>
      <c r="AJ39" s="213">
        <v>5331334</v>
      </c>
      <c r="AK39" s="213">
        <v>6125073</v>
      </c>
      <c r="AL39" s="213">
        <v>7162452</v>
      </c>
      <c r="AM39" s="213">
        <v>7893741</v>
      </c>
      <c r="AN39" s="213">
        <v>8468582</v>
      </c>
      <c r="AO39" s="213">
        <v>9346522</v>
      </c>
      <c r="AP39" s="213">
        <v>10111389</v>
      </c>
      <c r="AQ39" s="213">
        <v>10484295</v>
      </c>
      <c r="AR39" s="213">
        <v>10711100</v>
      </c>
      <c r="AS39" s="213">
        <v>10662109</v>
      </c>
      <c r="AT39" s="213">
        <v>11089821</v>
      </c>
      <c r="AU39" s="213">
        <v>12190595</v>
      </c>
      <c r="AV39" s="213">
        <v>13052346</v>
      </c>
      <c r="AW39" s="213">
        <v>13902208</v>
      </c>
      <c r="AX39" s="213">
        <v>14539260</v>
      </c>
      <c r="AY39" s="213">
        <v>15475920</v>
      </c>
      <c r="AZ39" s="213">
        <v>16224482</v>
      </c>
      <c r="BA39" s="213">
        <v>16753364</v>
      </c>
      <c r="BB39" s="213">
        <v>16657064</v>
      </c>
      <c r="BC39" s="213">
        <v>16917862</v>
      </c>
      <c r="BD39" s="213">
        <v>17184152</v>
      </c>
      <c r="BE39" s="213">
        <v>18004139</v>
      </c>
      <c r="BF39" s="213">
        <v>19108615</v>
      </c>
      <c r="BG39" s="213">
        <v>19586355</v>
      </c>
      <c r="BH39" s="213">
        <v>20140981</v>
      </c>
      <c r="BI39" s="213">
        <v>18782826</v>
      </c>
      <c r="BJ39" s="213">
        <v>18622308</v>
      </c>
      <c r="BK39" s="213">
        <v>19533545</v>
      </c>
      <c r="BL39" s="213">
        <v>18932875</v>
      </c>
      <c r="BM39" s="213">
        <v>19001896</v>
      </c>
      <c r="BN39" s="213">
        <v>18473402</v>
      </c>
      <c r="BO39" s="213">
        <v>19455042</v>
      </c>
      <c r="BP39" s="213">
        <v>19819783</v>
      </c>
      <c r="BQ39" s="213">
        <v>20535276</v>
      </c>
      <c r="BR39" s="213">
        <v>21451693</v>
      </c>
      <c r="BS39" s="213">
        <v>22770845</v>
      </c>
      <c r="BT39" s="213">
        <v>21461448</v>
      </c>
    </row>
    <row r="40" spans="3:72" x14ac:dyDescent="0.2">
      <c r="C40" s="105" t="s">
        <v>29</v>
      </c>
      <c r="D40" s="106" t="s">
        <v>38</v>
      </c>
      <c r="E40" s="264" t="s">
        <v>15</v>
      </c>
      <c r="F40" s="19" t="s">
        <v>16</v>
      </c>
      <c r="G40" s="154">
        <v>15552</v>
      </c>
      <c r="H40" s="213">
        <v>17550</v>
      </c>
      <c r="I40" s="213">
        <v>20171</v>
      </c>
      <c r="J40" s="213">
        <v>22896</v>
      </c>
      <c r="K40" s="213">
        <v>23642</v>
      </c>
      <c r="L40" s="213">
        <v>26417</v>
      </c>
      <c r="M40" s="213">
        <v>32870</v>
      </c>
      <c r="N40" s="213">
        <v>39279</v>
      </c>
      <c r="O40" s="213">
        <v>48453</v>
      </c>
      <c r="P40" s="213">
        <v>55046</v>
      </c>
      <c r="Q40" s="213">
        <v>63253</v>
      </c>
      <c r="R40" s="213">
        <v>71691</v>
      </c>
      <c r="S40" s="213">
        <v>77979</v>
      </c>
      <c r="T40" s="213">
        <v>88955</v>
      </c>
      <c r="U40" s="213">
        <v>107157</v>
      </c>
      <c r="V40" s="213">
        <v>117337</v>
      </c>
      <c r="W40" s="213">
        <v>127207</v>
      </c>
      <c r="X40" s="213">
        <v>152375</v>
      </c>
      <c r="Y40" s="213">
        <v>180402</v>
      </c>
      <c r="Z40" s="213">
        <v>220348</v>
      </c>
      <c r="AA40" s="213">
        <v>249573</v>
      </c>
      <c r="AB40" s="213">
        <v>303344</v>
      </c>
      <c r="AC40" s="213">
        <v>381760</v>
      </c>
      <c r="AD40" s="213">
        <v>464811</v>
      </c>
      <c r="AE40" s="213">
        <v>546442</v>
      </c>
      <c r="AF40" s="213">
        <v>636439</v>
      </c>
      <c r="AG40" s="213">
        <v>600762</v>
      </c>
      <c r="AH40" s="213">
        <v>718113</v>
      </c>
      <c r="AI40" s="213">
        <v>885368</v>
      </c>
      <c r="AJ40" s="213">
        <v>895793</v>
      </c>
      <c r="AK40" s="213">
        <v>848680</v>
      </c>
      <c r="AL40" s="213">
        <v>1060863</v>
      </c>
      <c r="AM40" s="213">
        <v>1118041</v>
      </c>
      <c r="AN40" s="213">
        <v>1189389</v>
      </c>
      <c r="AO40" s="213">
        <v>1248085</v>
      </c>
      <c r="AP40" s="213">
        <v>1470004</v>
      </c>
      <c r="AQ40" s="213">
        <v>1610745</v>
      </c>
      <c r="AR40" s="213">
        <v>1651785</v>
      </c>
      <c r="AS40" s="213">
        <v>1693113</v>
      </c>
      <c r="AT40" s="213">
        <v>1760916</v>
      </c>
      <c r="AU40" s="213">
        <v>1912102</v>
      </c>
      <c r="AV40" s="213">
        <v>2034954</v>
      </c>
      <c r="AW40" s="213">
        <v>2201977</v>
      </c>
      <c r="AX40" s="213">
        <v>2307232</v>
      </c>
      <c r="AY40" s="213">
        <v>2487071</v>
      </c>
      <c r="AZ40" s="213">
        <v>2834996</v>
      </c>
      <c r="BA40" s="213">
        <v>3016523</v>
      </c>
      <c r="BB40" s="213">
        <v>3163194</v>
      </c>
      <c r="BC40" s="213">
        <v>3331835</v>
      </c>
      <c r="BD40" s="213">
        <v>3507323</v>
      </c>
      <c r="BE40" s="213">
        <v>3823278</v>
      </c>
      <c r="BF40" s="213">
        <v>4034133</v>
      </c>
      <c r="BG40" s="213">
        <v>4304785</v>
      </c>
      <c r="BH40" s="213">
        <v>4472541</v>
      </c>
      <c r="BI40" s="213">
        <v>4109658</v>
      </c>
      <c r="BJ40" s="213">
        <v>4317930</v>
      </c>
      <c r="BK40" s="213">
        <v>4340364</v>
      </c>
      <c r="BL40" s="213">
        <v>4317241</v>
      </c>
      <c r="BM40" s="213">
        <v>4381895</v>
      </c>
      <c r="BN40" s="213">
        <v>4407664</v>
      </c>
      <c r="BO40" s="213">
        <v>4930594</v>
      </c>
      <c r="BP40" s="213">
        <v>4991699</v>
      </c>
      <c r="BQ40" s="213">
        <v>5196187</v>
      </c>
      <c r="BR40" s="213">
        <v>5105807</v>
      </c>
      <c r="BS40" s="213">
        <v>5327261</v>
      </c>
      <c r="BT40" s="213">
        <v>4943974</v>
      </c>
    </row>
    <row r="41" spans="3:72" x14ac:dyDescent="0.2">
      <c r="C41" s="105" t="s">
        <v>30</v>
      </c>
      <c r="D41" s="106" t="s">
        <v>38</v>
      </c>
      <c r="E41" s="264" t="s">
        <v>15</v>
      </c>
      <c r="F41" s="19" t="s">
        <v>16</v>
      </c>
      <c r="G41" s="154">
        <v>13260</v>
      </c>
      <c r="H41" s="213">
        <v>15159</v>
      </c>
      <c r="I41" s="213">
        <v>17694</v>
      </c>
      <c r="J41" s="213">
        <v>20620</v>
      </c>
      <c r="K41" s="213">
        <v>21886</v>
      </c>
      <c r="L41" s="213">
        <v>23022</v>
      </c>
      <c r="M41" s="213">
        <v>26719</v>
      </c>
      <c r="N41" s="213">
        <v>32072</v>
      </c>
      <c r="O41" s="213">
        <v>39586</v>
      </c>
      <c r="P41" s="213">
        <v>45586</v>
      </c>
      <c r="Q41" s="213">
        <v>52821</v>
      </c>
      <c r="R41" s="213">
        <v>61536</v>
      </c>
      <c r="S41" s="213">
        <v>70179</v>
      </c>
      <c r="T41" s="213">
        <v>80409</v>
      </c>
      <c r="U41" s="213">
        <v>96815</v>
      </c>
      <c r="V41" s="213">
        <v>113245</v>
      </c>
      <c r="W41" s="213">
        <v>130821</v>
      </c>
      <c r="X41" s="213">
        <v>157492</v>
      </c>
      <c r="Y41" s="213">
        <v>189083</v>
      </c>
      <c r="Z41" s="213">
        <v>234045</v>
      </c>
      <c r="AA41" s="213">
        <v>265678</v>
      </c>
      <c r="AB41" s="213">
        <v>319124</v>
      </c>
      <c r="AC41" s="213">
        <v>393068</v>
      </c>
      <c r="AD41" s="213">
        <v>471004</v>
      </c>
      <c r="AE41" s="213">
        <v>541560</v>
      </c>
      <c r="AF41" s="213">
        <v>610572</v>
      </c>
      <c r="AG41" s="213">
        <v>737727</v>
      </c>
      <c r="AH41" s="213">
        <v>750738</v>
      </c>
      <c r="AI41" s="213">
        <v>838401</v>
      </c>
      <c r="AJ41" s="213">
        <v>950508</v>
      </c>
      <c r="AK41" s="213">
        <v>999864</v>
      </c>
      <c r="AL41" s="213">
        <v>1173765</v>
      </c>
      <c r="AM41" s="213">
        <v>1438572</v>
      </c>
      <c r="AN41" s="213">
        <v>1528917</v>
      </c>
      <c r="AO41" s="213">
        <v>1814496</v>
      </c>
      <c r="AP41" s="213">
        <v>1836580</v>
      </c>
      <c r="AQ41" s="213">
        <v>2012256</v>
      </c>
      <c r="AR41" s="213">
        <v>2010858</v>
      </c>
      <c r="AS41" s="213">
        <v>1981215</v>
      </c>
      <c r="AT41" s="213">
        <v>2076380</v>
      </c>
      <c r="AU41" s="213">
        <v>2319687</v>
      </c>
      <c r="AV41" s="213">
        <v>2479397</v>
      </c>
      <c r="AW41" s="213">
        <v>2669514</v>
      </c>
      <c r="AX41" s="213">
        <v>2820945</v>
      </c>
      <c r="AY41" s="213">
        <v>3014122</v>
      </c>
      <c r="AZ41" s="213">
        <v>3188658</v>
      </c>
      <c r="BA41" s="213">
        <v>3362053</v>
      </c>
      <c r="BB41" s="213">
        <v>3582027</v>
      </c>
      <c r="BC41" s="213">
        <v>3724416</v>
      </c>
      <c r="BD41" s="213">
        <v>3942963</v>
      </c>
      <c r="BE41" s="213">
        <v>4230003</v>
      </c>
      <c r="BF41" s="213">
        <v>4538201</v>
      </c>
      <c r="BG41" s="213">
        <v>4792813</v>
      </c>
      <c r="BH41" s="213">
        <v>5155748</v>
      </c>
      <c r="BI41" s="213">
        <v>4747453</v>
      </c>
      <c r="BJ41" s="213">
        <v>4785204</v>
      </c>
      <c r="BK41" s="213">
        <v>4894601</v>
      </c>
      <c r="BL41" s="213">
        <v>4611594</v>
      </c>
      <c r="BM41" s="213">
        <v>4771280</v>
      </c>
      <c r="BN41" s="213">
        <v>4927017</v>
      </c>
      <c r="BO41" s="213">
        <v>5009016</v>
      </c>
      <c r="BP41" s="213">
        <v>5073646</v>
      </c>
      <c r="BQ41" s="213">
        <v>5333660</v>
      </c>
      <c r="BR41" s="213">
        <v>5402099</v>
      </c>
      <c r="BS41" s="213">
        <v>5653292</v>
      </c>
      <c r="BT41" s="213">
        <v>5105272</v>
      </c>
    </row>
    <row r="42" spans="3:72" x14ac:dyDescent="0.2">
      <c r="C42" s="105" t="s">
        <v>31</v>
      </c>
      <c r="D42" s="106" t="s">
        <v>38</v>
      </c>
      <c r="E42" s="264" t="s">
        <v>15</v>
      </c>
      <c r="F42" s="19" t="s">
        <v>16</v>
      </c>
      <c r="G42" s="154">
        <v>99158</v>
      </c>
      <c r="H42" s="213">
        <v>113603</v>
      </c>
      <c r="I42" s="213">
        <v>132643</v>
      </c>
      <c r="J42" s="213">
        <v>151813</v>
      </c>
      <c r="K42" s="213">
        <v>158080</v>
      </c>
      <c r="L42" s="213">
        <v>166607</v>
      </c>
      <c r="M42" s="213">
        <v>193657</v>
      </c>
      <c r="N42" s="213">
        <v>228310</v>
      </c>
      <c r="O42" s="213">
        <v>276045</v>
      </c>
      <c r="P42" s="213">
        <v>320798</v>
      </c>
      <c r="Q42" s="213">
        <v>374246</v>
      </c>
      <c r="R42" s="213">
        <v>422844</v>
      </c>
      <c r="S42" s="213">
        <v>460059</v>
      </c>
      <c r="T42" s="213">
        <v>517479</v>
      </c>
      <c r="U42" s="213">
        <v>612934</v>
      </c>
      <c r="V42" s="213">
        <v>677580</v>
      </c>
      <c r="W42" s="213">
        <v>739537</v>
      </c>
      <c r="X42" s="213">
        <v>906126</v>
      </c>
      <c r="Y42" s="213">
        <v>1107374</v>
      </c>
      <c r="Z42" s="213">
        <v>1373485</v>
      </c>
      <c r="AA42" s="213">
        <v>1560284</v>
      </c>
      <c r="AB42" s="213">
        <v>1817979</v>
      </c>
      <c r="AC42" s="213">
        <v>2165917</v>
      </c>
      <c r="AD42" s="213">
        <v>2494285</v>
      </c>
      <c r="AE42" s="213">
        <v>2748939</v>
      </c>
      <c r="AF42" s="213">
        <v>2987497</v>
      </c>
      <c r="AG42" s="213">
        <v>3399052</v>
      </c>
      <c r="AH42" s="213">
        <v>3883906</v>
      </c>
      <c r="AI42" s="213">
        <v>4253412</v>
      </c>
      <c r="AJ42" s="213">
        <v>4225667</v>
      </c>
      <c r="AK42" s="213">
        <v>4587520</v>
      </c>
      <c r="AL42" s="213">
        <v>5381874</v>
      </c>
      <c r="AM42" s="213">
        <v>5447741</v>
      </c>
      <c r="AN42" s="213">
        <v>5819996</v>
      </c>
      <c r="AO42" s="213">
        <v>6330924</v>
      </c>
      <c r="AP42" s="213">
        <v>6600732</v>
      </c>
      <c r="AQ42" s="213">
        <v>7086903</v>
      </c>
      <c r="AR42" s="213">
        <v>7116890</v>
      </c>
      <c r="AS42" s="213">
        <v>6964675</v>
      </c>
      <c r="AT42" s="213">
        <v>7286126</v>
      </c>
      <c r="AU42" s="213">
        <v>8182325</v>
      </c>
      <c r="AV42" s="213">
        <v>8809464</v>
      </c>
      <c r="AW42" s="213">
        <v>9512318</v>
      </c>
      <c r="AX42" s="213">
        <v>10057040</v>
      </c>
      <c r="AY42" s="213">
        <v>10658130</v>
      </c>
      <c r="AZ42" s="213">
        <v>11597695</v>
      </c>
      <c r="BA42" s="213">
        <v>12181285</v>
      </c>
      <c r="BB42" s="213">
        <v>12433654</v>
      </c>
      <c r="BC42" s="213">
        <v>12800228</v>
      </c>
      <c r="BD42" s="213">
        <v>13368322</v>
      </c>
      <c r="BE42" s="213">
        <v>14127357</v>
      </c>
      <c r="BF42" s="213">
        <v>15105624</v>
      </c>
      <c r="BG42" s="213">
        <v>15886772</v>
      </c>
      <c r="BH42" s="213">
        <v>16436379</v>
      </c>
      <c r="BI42" s="213">
        <v>14497892</v>
      </c>
      <c r="BJ42" s="213">
        <v>14724134</v>
      </c>
      <c r="BK42" s="213">
        <v>14926992</v>
      </c>
      <c r="BL42" s="213">
        <v>14223861</v>
      </c>
      <c r="BM42" s="213">
        <v>13767042</v>
      </c>
      <c r="BN42" s="213">
        <v>14149718</v>
      </c>
      <c r="BO42" s="213">
        <v>14488060</v>
      </c>
      <c r="BP42" s="213">
        <v>14623529</v>
      </c>
      <c r="BQ42" s="213">
        <v>15178265</v>
      </c>
      <c r="BR42" s="213">
        <v>15729412</v>
      </c>
      <c r="BS42" s="213">
        <v>16035034</v>
      </c>
      <c r="BT42" s="213">
        <v>13951276</v>
      </c>
    </row>
    <row r="43" spans="3:72" x14ac:dyDescent="0.2">
      <c r="C43" s="105" t="s">
        <v>32</v>
      </c>
      <c r="D43" s="106" t="s">
        <v>38</v>
      </c>
      <c r="E43" s="264" t="s">
        <v>15</v>
      </c>
      <c r="F43" s="19" t="s">
        <v>16</v>
      </c>
      <c r="G43" s="154">
        <v>8302</v>
      </c>
      <c r="H43" s="213">
        <v>9270</v>
      </c>
      <c r="I43" s="213">
        <v>10545</v>
      </c>
      <c r="J43" s="213">
        <v>12108</v>
      </c>
      <c r="K43" s="213">
        <v>12601</v>
      </c>
      <c r="L43" s="213">
        <v>13226</v>
      </c>
      <c r="M43" s="213">
        <v>15304</v>
      </c>
      <c r="N43" s="213">
        <v>17293</v>
      </c>
      <c r="O43" s="213">
        <v>19907</v>
      </c>
      <c r="P43" s="213">
        <v>22553</v>
      </c>
      <c r="Q43" s="213">
        <v>25772</v>
      </c>
      <c r="R43" s="213">
        <v>29354</v>
      </c>
      <c r="S43" s="213">
        <v>32067</v>
      </c>
      <c r="T43" s="213">
        <v>34771</v>
      </c>
      <c r="U43" s="213">
        <v>39689</v>
      </c>
      <c r="V43" s="213">
        <v>44750</v>
      </c>
      <c r="W43" s="213">
        <v>49787</v>
      </c>
      <c r="X43" s="213">
        <v>59203</v>
      </c>
      <c r="Y43" s="213">
        <v>69869</v>
      </c>
      <c r="Z43" s="213">
        <v>84673</v>
      </c>
      <c r="AA43" s="213">
        <v>94674</v>
      </c>
      <c r="AB43" s="213">
        <v>116793</v>
      </c>
      <c r="AC43" s="213">
        <v>148473</v>
      </c>
      <c r="AD43" s="213">
        <v>183546</v>
      </c>
      <c r="AE43" s="213">
        <v>218743</v>
      </c>
      <c r="AF43" s="213">
        <v>253685</v>
      </c>
      <c r="AG43" s="213">
        <v>325650</v>
      </c>
      <c r="AH43" s="213">
        <v>363392</v>
      </c>
      <c r="AI43" s="213">
        <v>404688</v>
      </c>
      <c r="AJ43" s="213">
        <v>495085</v>
      </c>
      <c r="AK43" s="213">
        <v>561637</v>
      </c>
      <c r="AL43" s="213">
        <v>541628</v>
      </c>
      <c r="AM43" s="213">
        <v>543823</v>
      </c>
      <c r="AN43" s="213">
        <v>584540</v>
      </c>
      <c r="AO43" s="213">
        <v>643388</v>
      </c>
      <c r="AP43" s="213">
        <v>695787</v>
      </c>
      <c r="AQ43" s="213">
        <v>730115</v>
      </c>
      <c r="AR43" s="213">
        <v>791546</v>
      </c>
      <c r="AS43" s="213">
        <v>790574</v>
      </c>
      <c r="AT43" s="213">
        <v>854909</v>
      </c>
      <c r="AU43" s="213">
        <v>931999</v>
      </c>
      <c r="AV43" s="213">
        <v>998508</v>
      </c>
      <c r="AW43" s="213">
        <v>1067518</v>
      </c>
      <c r="AX43" s="213">
        <v>1133996</v>
      </c>
      <c r="AY43" s="213">
        <v>1197634</v>
      </c>
      <c r="AZ43" s="213">
        <v>1286396</v>
      </c>
      <c r="BA43" s="213">
        <v>1374233</v>
      </c>
      <c r="BB43" s="213">
        <v>1408329</v>
      </c>
      <c r="BC43" s="213">
        <v>1503954</v>
      </c>
      <c r="BD43" s="213">
        <v>1586892</v>
      </c>
      <c r="BE43" s="213">
        <v>1686870</v>
      </c>
      <c r="BF43" s="213">
        <v>1801604</v>
      </c>
      <c r="BG43" s="213">
        <v>1918271</v>
      </c>
      <c r="BH43" s="213">
        <v>2019391</v>
      </c>
      <c r="BI43" s="213">
        <v>1913602</v>
      </c>
      <c r="BJ43" s="213">
        <v>1963712</v>
      </c>
      <c r="BK43" s="213">
        <v>2058258</v>
      </c>
      <c r="BL43" s="213">
        <v>1981744</v>
      </c>
      <c r="BM43" s="213">
        <v>1941695</v>
      </c>
      <c r="BN43" s="213">
        <v>1933327</v>
      </c>
      <c r="BO43" s="213">
        <v>2013765</v>
      </c>
      <c r="BP43" s="213">
        <v>2057902</v>
      </c>
      <c r="BQ43" s="213">
        <v>2027326</v>
      </c>
      <c r="BR43" s="213">
        <v>2001857</v>
      </c>
      <c r="BS43" s="213">
        <v>2053942</v>
      </c>
      <c r="BT43" s="213">
        <v>1839822</v>
      </c>
    </row>
    <row r="44" spans="3:72" x14ac:dyDescent="0.2">
      <c r="C44" s="108" t="s">
        <v>33</v>
      </c>
      <c r="D44" s="109" t="s">
        <v>38</v>
      </c>
      <c r="E44" s="265" t="s">
        <v>15</v>
      </c>
      <c r="F44" s="29" t="s">
        <v>16</v>
      </c>
      <c r="G44" s="155">
        <v>820000</v>
      </c>
      <c r="H44" s="270">
        <v>930000</v>
      </c>
      <c r="I44" s="270">
        <v>1076000</v>
      </c>
      <c r="J44" s="270">
        <v>1234000</v>
      </c>
      <c r="K44" s="270">
        <v>1285000</v>
      </c>
      <c r="L44" s="270">
        <v>1353000</v>
      </c>
      <c r="M44" s="270">
        <v>1575000</v>
      </c>
      <c r="N44" s="270">
        <v>1799000</v>
      </c>
      <c r="O44" s="270">
        <v>2101000</v>
      </c>
      <c r="P44" s="270">
        <v>2406000</v>
      </c>
      <c r="Q44" s="270">
        <v>2776000</v>
      </c>
      <c r="R44" s="270">
        <v>3169000</v>
      </c>
      <c r="S44" s="270">
        <v>3480000</v>
      </c>
      <c r="T44" s="270">
        <v>3898000</v>
      </c>
      <c r="U44" s="270">
        <v>4601000</v>
      </c>
      <c r="V44" s="270">
        <v>5138000</v>
      </c>
      <c r="W44" s="270">
        <v>5671000</v>
      </c>
      <c r="X44" s="270">
        <v>6854000</v>
      </c>
      <c r="Y44" s="270">
        <v>8224000</v>
      </c>
      <c r="Z44" s="270">
        <v>10138000</v>
      </c>
      <c r="AA44" s="270">
        <v>11552000</v>
      </c>
      <c r="AB44" s="270">
        <v>13898000</v>
      </c>
      <c r="AC44" s="270">
        <v>17271000</v>
      </c>
      <c r="AD44" s="270">
        <v>20625000</v>
      </c>
      <c r="AE44" s="270">
        <v>23700000</v>
      </c>
      <c r="AF44" s="270">
        <v>27095000</v>
      </c>
      <c r="AG44" s="270">
        <v>29876000</v>
      </c>
      <c r="AH44" s="270">
        <v>33496000</v>
      </c>
      <c r="AI44" s="270">
        <v>38095000</v>
      </c>
      <c r="AJ44" s="270">
        <v>42884000</v>
      </c>
      <c r="AK44" s="270">
        <v>47232000</v>
      </c>
      <c r="AL44" s="270">
        <v>53963000</v>
      </c>
      <c r="AM44" s="270">
        <v>58422000</v>
      </c>
      <c r="AN44" s="270">
        <v>63468000</v>
      </c>
      <c r="AO44" s="270">
        <v>69449000</v>
      </c>
      <c r="AP44" s="270">
        <v>73717000</v>
      </c>
      <c r="AQ44" s="270">
        <v>78225000</v>
      </c>
      <c r="AR44" s="270">
        <v>80307000</v>
      </c>
      <c r="AS44" s="270">
        <v>80361000</v>
      </c>
      <c r="AT44" s="270">
        <v>83622000</v>
      </c>
      <c r="AU44" s="270">
        <v>90993000</v>
      </c>
      <c r="AV44" s="270">
        <v>96756000</v>
      </c>
      <c r="AW44" s="270">
        <v>103278000</v>
      </c>
      <c r="AX44" s="270">
        <v>108282000</v>
      </c>
      <c r="AY44" s="270">
        <v>113776000</v>
      </c>
      <c r="AZ44" s="270">
        <v>121653000</v>
      </c>
      <c r="BA44" s="270">
        <v>128678000</v>
      </c>
      <c r="BB44" s="270">
        <v>133551000</v>
      </c>
      <c r="BC44" s="270">
        <v>139041000</v>
      </c>
      <c r="BD44" s="270">
        <v>144449000</v>
      </c>
      <c r="BE44" s="270">
        <v>152945000</v>
      </c>
      <c r="BF44" s="270">
        <v>161541000</v>
      </c>
      <c r="BG44" s="270">
        <v>169818000</v>
      </c>
      <c r="BH44" s="270">
        <v>176154000</v>
      </c>
      <c r="BI44" s="270">
        <v>158683000</v>
      </c>
      <c r="BJ44" s="270">
        <v>160877000</v>
      </c>
      <c r="BK44" s="270">
        <v>161334000</v>
      </c>
      <c r="BL44" s="270">
        <v>154185000</v>
      </c>
      <c r="BM44" s="270">
        <v>153124000</v>
      </c>
      <c r="BN44" s="270">
        <v>153973000</v>
      </c>
      <c r="BO44" s="270">
        <v>160015000</v>
      </c>
      <c r="BP44" s="270">
        <v>163489000</v>
      </c>
      <c r="BQ44" s="270">
        <v>171001000</v>
      </c>
      <c r="BR44" s="270">
        <v>174727000</v>
      </c>
      <c r="BS44" s="270">
        <v>179996000</v>
      </c>
      <c r="BT44" s="270">
        <v>164803000</v>
      </c>
    </row>
    <row r="45" spans="3:72" x14ac:dyDescent="0.2">
      <c r="C45" s="113" t="s">
        <v>11</v>
      </c>
      <c r="D45" s="121" t="s">
        <v>48</v>
      </c>
      <c r="E45" s="107" t="s">
        <v>15</v>
      </c>
      <c r="F45" s="17" t="s">
        <v>16</v>
      </c>
      <c r="G45" s="156">
        <v>76376</v>
      </c>
      <c r="H45" s="271">
        <v>85667</v>
      </c>
      <c r="I45" s="271">
        <v>97971</v>
      </c>
      <c r="J45" s="271">
        <v>111254</v>
      </c>
      <c r="K45" s="271">
        <v>115063</v>
      </c>
      <c r="L45" s="271">
        <v>118922</v>
      </c>
      <c r="M45" s="271">
        <v>135338</v>
      </c>
      <c r="N45" s="271">
        <v>153676</v>
      </c>
      <c r="O45" s="271">
        <v>178191</v>
      </c>
      <c r="P45" s="271">
        <v>199886</v>
      </c>
      <c r="Q45" s="271">
        <v>225352</v>
      </c>
      <c r="R45" s="271">
        <v>259630</v>
      </c>
      <c r="S45" s="271">
        <v>288481</v>
      </c>
      <c r="T45" s="271">
        <v>324535</v>
      </c>
      <c r="U45" s="271">
        <v>383948</v>
      </c>
      <c r="V45" s="271">
        <v>426576</v>
      </c>
      <c r="W45" s="271">
        <v>467920</v>
      </c>
      <c r="X45" s="271">
        <v>565720</v>
      </c>
      <c r="Y45" s="271">
        <v>683667</v>
      </c>
      <c r="Z45" s="271">
        <v>838287</v>
      </c>
      <c r="AA45" s="271">
        <v>938937</v>
      </c>
      <c r="AB45" s="271">
        <v>1144477</v>
      </c>
      <c r="AC45" s="271">
        <v>1422252</v>
      </c>
      <c r="AD45" s="271">
        <v>1698091</v>
      </c>
      <c r="AE45" s="271">
        <v>1937694</v>
      </c>
      <c r="AF45" s="271">
        <v>2196995</v>
      </c>
      <c r="AG45" s="271">
        <v>2286702</v>
      </c>
      <c r="AH45" s="271">
        <v>2622093</v>
      </c>
      <c r="AI45" s="271">
        <v>2970743</v>
      </c>
      <c r="AJ45" s="271">
        <v>3298511</v>
      </c>
      <c r="AK45" s="271">
        <v>3963139</v>
      </c>
      <c r="AL45" s="271">
        <v>4346700</v>
      </c>
      <c r="AM45" s="271">
        <v>4734198</v>
      </c>
      <c r="AN45" s="271">
        <v>5125754</v>
      </c>
      <c r="AO45" s="271">
        <v>5446811</v>
      </c>
      <c r="AP45" s="271">
        <v>5573387</v>
      </c>
      <c r="AQ45" s="271">
        <v>5744577</v>
      </c>
      <c r="AR45" s="271">
        <v>5947476</v>
      </c>
      <c r="AS45" s="271">
        <v>5911734</v>
      </c>
      <c r="AT45" s="271">
        <v>6217000</v>
      </c>
      <c r="AU45" s="271">
        <v>6639012</v>
      </c>
      <c r="AV45" s="271">
        <v>7009746</v>
      </c>
      <c r="AW45" s="271">
        <v>7581367</v>
      </c>
      <c r="AX45" s="271">
        <v>8036266</v>
      </c>
      <c r="AY45" s="271">
        <v>8292476</v>
      </c>
      <c r="AZ45" s="271">
        <v>9011345</v>
      </c>
      <c r="BA45" s="271">
        <v>9563218</v>
      </c>
      <c r="BB45" s="271">
        <v>10094408</v>
      </c>
      <c r="BC45" s="271">
        <v>10810510</v>
      </c>
      <c r="BD45" s="271">
        <v>11381136</v>
      </c>
      <c r="BE45" s="271">
        <v>12127073</v>
      </c>
      <c r="BF45" s="271">
        <v>12616627</v>
      </c>
      <c r="BG45" s="271">
        <v>12901582</v>
      </c>
      <c r="BH45" s="271">
        <v>12759894</v>
      </c>
      <c r="BI45" s="271">
        <v>10291956</v>
      </c>
      <c r="BJ45" s="271">
        <v>10881341</v>
      </c>
      <c r="BK45" s="271">
        <v>10892666</v>
      </c>
      <c r="BL45" s="271">
        <v>10231903</v>
      </c>
      <c r="BM45" s="271">
        <v>9613024</v>
      </c>
      <c r="BN45" s="271">
        <v>9702282</v>
      </c>
      <c r="BO45" s="271">
        <v>10221076</v>
      </c>
      <c r="BP45" s="271">
        <v>10605386</v>
      </c>
      <c r="BQ45" s="271">
        <v>11411891</v>
      </c>
      <c r="BR45" s="271">
        <v>11115566</v>
      </c>
      <c r="BS45" s="271">
        <v>11184153</v>
      </c>
      <c r="BT45" s="271">
        <v>9993692</v>
      </c>
    </row>
    <row r="46" spans="3:72" x14ac:dyDescent="0.2">
      <c r="C46" s="113" t="s">
        <v>17</v>
      </c>
      <c r="D46" s="121" t="s">
        <v>48</v>
      </c>
      <c r="E46" s="107" t="s">
        <v>15</v>
      </c>
      <c r="F46" s="17" t="s">
        <v>16</v>
      </c>
      <c r="G46" s="156">
        <v>21740</v>
      </c>
      <c r="H46" s="271">
        <v>24368</v>
      </c>
      <c r="I46" s="271">
        <v>27903</v>
      </c>
      <c r="J46" s="271">
        <v>31481</v>
      </c>
      <c r="K46" s="271">
        <v>32322</v>
      </c>
      <c r="L46" s="271">
        <v>33722</v>
      </c>
      <c r="M46" s="271">
        <v>38870</v>
      </c>
      <c r="N46" s="271">
        <v>44571</v>
      </c>
      <c r="O46" s="271">
        <v>52280</v>
      </c>
      <c r="P46" s="271">
        <v>60738</v>
      </c>
      <c r="Q46" s="271">
        <v>70832</v>
      </c>
      <c r="R46" s="271">
        <v>80195</v>
      </c>
      <c r="S46" s="271">
        <v>87512</v>
      </c>
      <c r="T46" s="271">
        <v>97764</v>
      </c>
      <c r="U46" s="271">
        <v>114937</v>
      </c>
      <c r="V46" s="271">
        <v>127296</v>
      </c>
      <c r="W46" s="271">
        <v>138998</v>
      </c>
      <c r="X46" s="271">
        <v>168646</v>
      </c>
      <c r="Y46" s="271">
        <v>204345</v>
      </c>
      <c r="Z46" s="271">
        <v>253075</v>
      </c>
      <c r="AA46" s="271">
        <v>285984</v>
      </c>
      <c r="AB46" s="271">
        <v>345211</v>
      </c>
      <c r="AC46" s="271">
        <v>424360</v>
      </c>
      <c r="AD46" s="271">
        <v>512937</v>
      </c>
      <c r="AE46" s="271">
        <v>592189</v>
      </c>
      <c r="AF46" s="271">
        <v>683758</v>
      </c>
      <c r="AG46" s="271">
        <v>782903</v>
      </c>
      <c r="AH46" s="271">
        <v>838322</v>
      </c>
      <c r="AI46" s="271">
        <v>1097752</v>
      </c>
      <c r="AJ46" s="271">
        <v>1201835</v>
      </c>
      <c r="AK46" s="271">
        <v>1323467</v>
      </c>
      <c r="AL46" s="271">
        <v>1474976</v>
      </c>
      <c r="AM46" s="271">
        <v>1683276</v>
      </c>
      <c r="AN46" s="271">
        <v>1844813</v>
      </c>
      <c r="AO46" s="271">
        <v>2078445</v>
      </c>
      <c r="AP46" s="271">
        <v>2339988</v>
      </c>
      <c r="AQ46" s="271">
        <v>2433741</v>
      </c>
      <c r="AR46" s="271">
        <v>2483778</v>
      </c>
      <c r="AS46" s="271">
        <v>2460849</v>
      </c>
      <c r="AT46" s="271">
        <v>2559956</v>
      </c>
      <c r="AU46" s="271">
        <v>2822338</v>
      </c>
      <c r="AV46" s="271">
        <v>3084634</v>
      </c>
      <c r="AW46" s="271">
        <v>3391628</v>
      </c>
      <c r="AX46" s="271">
        <v>3649938</v>
      </c>
      <c r="AY46" s="271">
        <v>3745321</v>
      </c>
      <c r="AZ46" s="271">
        <v>4081522</v>
      </c>
      <c r="BA46" s="271">
        <v>4269031</v>
      </c>
      <c r="BB46" s="271">
        <v>4630730</v>
      </c>
      <c r="BC46" s="271">
        <v>4839451</v>
      </c>
      <c r="BD46" s="271">
        <v>4979922</v>
      </c>
      <c r="BE46" s="271">
        <v>5229272</v>
      </c>
      <c r="BF46" s="271">
        <v>5657786</v>
      </c>
      <c r="BG46" s="271">
        <v>5950003</v>
      </c>
      <c r="BH46" s="271">
        <v>6053648</v>
      </c>
      <c r="BI46" s="271">
        <v>5127688</v>
      </c>
      <c r="BJ46" s="271">
        <v>5134895</v>
      </c>
      <c r="BK46" s="271">
        <v>5035940</v>
      </c>
      <c r="BL46" s="271">
        <v>4576766</v>
      </c>
      <c r="BM46" s="271">
        <v>4754432</v>
      </c>
      <c r="BN46" s="271">
        <v>5157640</v>
      </c>
      <c r="BO46" s="271">
        <v>5210047</v>
      </c>
      <c r="BP46" s="271">
        <v>5288293</v>
      </c>
      <c r="BQ46" s="271">
        <v>5615235</v>
      </c>
      <c r="BR46" s="271">
        <v>5935507</v>
      </c>
      <c r="BS46" s="271">
        <v>6141426</v>
      </c>
      <c r="BT46" s="271">
        <v>5677472</v>
      </c>
    </row>
    <row r="47" spans="3:72" x14ac:dyDescent="0.2">
      <c r="C47" s="113" t="s">
        <v>18</v>
      </c>
      <c r="D47" s="121" t="s">
        <v>48</v>
      </c>
      <c r="E47" s="107" t="s">
        <v>15</v>
      </c>
      <c r="F47" s="17" t="s">
        <v>16</v>
      </c>
      <c r="G47" s="156">
        <v>23693</v>
      </c>
      <c r="H47" s="271">
        <v>27109</v>
      </c>
      <c r="I47" s="271">
        <v>31707</v>
      </c>
      <c r="J47" s="271">
        <v>36178</v>
      </c>
      <c r="K47" s="271">
        <v>37666</v>
      </c>
      <c r="L47" s="271">
        <v>39549</v>
      </c>
      <c r="M47" s="271">
        <v>45786</v>
      </c>
      <c r="N47" s="271">
        <v>51500</v>
      </c>
      <c r="O47" s="271">
        <v>59250</v>
      </c>
      <c r="P47" s="271">
        <v>68900</v>
      </c>
      <c r="Q47" s="271">
        <v>80363</v>
      </c>
      <c r="R47" s="271">
        <v>93013</v>
      </c>
      <c r="S47" s="271">
        <v>103651</v>
      </c>
      <c r="T47" s="271">
        <v>119881</v>
      </c>
      <c r="U47" s="271">
        <v>145871</v>
      </c>
      <c r="V47" s="271">
        <v>162092</v>
      </c>
      <c r="W47" s="271">
        <v>177558</v>
      </c>
      <c r="X47" s="271">
        <v>220651</v>
      </c>
      <c r="Y47" s="271">
        <v>273981</v>
      </c>
      <c r="Z47" s="271">
        <v>347545</v>
      </c>
      <c r="AA47" s="271">
        <v>402739</v>
      </c>
      <c r="AB47" s="271">
        <v>459353</v>
      </c>
      <c r="AC47" s="271">
        <v>533429</v>
      </c>
      <c r="AD47" s="271">
        <v>604674</v>
      </c>
      <c r="AE47" s="271">
        <v>652689</v>
      </c>
      <c r="AF47" s="271">
        <v>735201</v>
      </c>
      <c r="AG47" s="271">
        <v>824798</v>
      </c>
      <c r="AH47" s="271">
        <v>881244</v>
      </c>
      <c r="AI47" s="271">
        <v>871263</v>
      </c>
      <c r="AJ47" s="271">
        <v>951784</v>
      </c>
      <c r="AK47" s="271">
        <v>1045612</v>
      </c>
      <c r="AL47" s="271">
        <v>1132200</v>
      </c>
      <c r="AM47" s="271">
        <v>1278578</v>
      </c>
      <c r="AN47" s="271">
        <v>1308894</v>
      </c>
      <c r="AO47" s="271">
        <v>1486630</v>
      </c>
      <c r="AP47" s="271">
        <v>1454665</v>
      </c>
      <c r="AQ47" s="271">
        <v>1571631</v>
      </c>
      <c r="AR47" s="271">
        <v>1517280</v>
      </c>
      <c r="AS47" s="271">
        <v>1465693</v>
      </c>
      <c r="AT47" s="271">
        <v>1536199</v>
      </c>
      <c r="AU47" s="271">
        <v>1694510</v>
      </c>
      <c r="AV47" s="271">
        <v>1752450</v>
      </c>
      <c r="AW47" s="271">
        <v>1915350</v>
      </c>
      <c r="AX47" s="271">
        <v>2042291</v>
      </c>
      <c r="AY47" s="271">
        <v>2054695</v>
      </c>
      <c r="AZ47" s="271">
        <v>2378047</v>
      </c>
      <c r="BA47" s="271">
        <v>2516562</v>
      </c>
      <c r="BB47" s="271">
        <v>2641485</v>
      </c>
      <c r="BC47" s="271">
        <v>2757365</v>
      </c>
      <c r="BD47" s="271">
        <v>2949175</v>
      </c>
      <c r="BE47" s="271">
        <v>3276042</v>
      </c>
      <c r="BF47" s="271">
        <v>3672616</v>
      </c>
      <c r="BG47" s="271">
        <v>3862682</v>
      </c>
      <c r="BH47" s="271">
        <v>4009368</v>
      </c>
      <c r="BI47" s="271">
        <v>3220731</v>
      </c>
      <c r="BJ47" s="271">
        <v>3226512</v>
      </c>
      <c r="BK47" s="271">
        <v>3042135</v>
      </c>
      <c r="BL47" s="271">
        <v>2683331</v>
      </c>
      <c r="BM47" s="271">
        <v>2587366</v>
      </c>
      <c r="BN47" s="271">
        <v>2530809</v>
      </c>
      <c r="BO47" s="271">
        <v>2609469</v>
      </c>
      <c r="BP47" s="271">
        <v>2647140</v>
      </c>
      <c r="BQ47" s="271">
        <v>2915597</v>
      </c>
      <c r="BR47" s="271">
        <v>2950043</v>
      </c>
      <c r="BS47" s="271">
        <v>2912393</v>
      </c>
      <c r="BT47" s="271">
        <v>2474091</v>
      </c>
    </row>
    <row r="48" spans="3:72" x14ac:dyDescent="0.2">
      <c r="C48" s="113" t="s">
        <v>19</v>
      </c>
      <c r="D48" s="121" t="s">
        <v>48</v>
      </c>
      <c r="E48" s="107" t="s">
        <v>15</v>
      </c>
      <c r="F48" s="17" t="s">
        <v>16</v>
      </c>
      <c r="G48" s="156">
        <v>13059</v>
      </c>
      <c r="H48" s="271">
        <v>14071</v>
      </c>
      <c r="I48" s="271">
        <v>15429</v>
      </c>
      <c r="J48" s="271">
        <v>17334</v>
      </c>
      <c r="K48" s="271">
        <v>17584</v>
      </c>
      <c r="L48" s="271">
        <v>17421</v>
      </c>
      <c r="M48" s="271">
        <v>18996</v>
      </c>
      <c r="N48" s="271">
        <v>20999</v>
      </c>
      <c r="O48" s="271">
        <v>23609</v>
      </c>
      <c r="P48" s="271">
        <v>26223</v>
      </c>
      <c r="Q48" s="271">
        <v>29144</v>
      </c>
      <c r="R48" s="271">
        <v>32407</v>
      </c>
      <c r="S48" s="271">
        <v>34726</v>
      </c>
      <c r="T48" s="271">
        <v>36469</v>
      </c>
      <c r="U48" s="271">
        <v>40236</v>
      </c>
      <c r="V48" s="271">
        <v>44935</v>
      </c>
      <c r="W48" s="271">
        <v>49496</v>
      </c>
      <c r="X48" s="271">
        <v>58116</v>
      </c>
      <c r="Y48" s="271">
        <v>68132</v>
      </c>
      <c r="Z48" s="271">
        <v>80517</v>
      </c>
      <c r="AA48" s="271">
        <v>86874</v>
      </c>
      <c r="AB48" s="271">
        <v>105060</v>
      </c>
      <c r="AC48" s="271">
        <v>129494</v>
      </c>
      <c r="AD48" s="271">
        <v>160267</v>
      </c>
      <c r="AE48" s="271">
        <v>189339</v>
      </c>
      <c r="AF48" s="271">
        <v>216578</v>
      </c>
      <c r="AG48" s="271">
        <v>248041</v>
      </c>
      <c r="AH48" s="271">
        <v>250653</v>
      </c>
      <c r="AI48" s="271">
        <v>270092</v>
      </c>
      <c r="AJ48" s="271">
        <v>319979</v>
      </c>
      <c r="AK48" s="271">
        <v>384879</v>
      </c>
      <c r="AL48" s="271">
        <v>379569</v>
      </c>
      <c r="AM48" s="271">
        <v>445570</v>
      </c>
      <c r="AN48" s="271">
        <v>466741</v>
      </c>
      <c r="AO48" s="271">
        <v>486365</v>
      </c>
      <c r="AP48" s="271">
        <v>543839</v>
      </c>
      <c r="AQ48" s="271">
        <v>539074</v>
      </c>
      <c r="AR48" s="271">
        <v>518778</v>
      </c>
      <c r="AS48" s="271">
        <v>510803</v>
      </c>
      <c r="AT48" s="271">
        <v>536113</v>
      </c>
      <c r="AU48" s="271">
        <v>581801</v>
      </c>
      <c r="AV48" s="271">
        <v>616984</v>
      </c>
      <c r="AW48" s="271">
        <v>667498</v>
      </c>
      <c r="AX48" s="271">
        <v>722064</v>
      </c>
      <c r="AY48" s="271">
        <v>771357</v>
      </c>
      <c r="AZ48" s="271">
        <v>842557</v>
      </c>
      <c r="BA48" s="271">
        <v>860990</v>
      </c>
      <c r="BB48" s="271">
        <v>864944</v>
      </c>
      <c r="BC48" s="271">
        <v>860734</v>
      </c>
      <c r="BD48" s="271">
        <v>876911</v>
      </c>
      <c r="BE48" s="271">
        <v>935433</v>
      </c>
      <c r="BF48" s="271">
        <v>966536</v>
      </c>
      <c r="BG48" s="271">
        <v>1028276</v>
      </c>
      <c r="BH48" s="271">
        <v>1090354</v>
      </c>
      <c r="BI48" s="271">
        <v>966028</v>
      </c>
      <c r="BJ48" s="271">
        <v>899732</v>
      </c>
      <c r="BK48" s="271">
        <v>818897</v>
      </c>
      <c r="BL48" s="271">
        <v>690683</v>
      </c>
      <c r="BM48" s="271">
        <v>650575</v>
      </c>
      <c r="BN48" s="271">
        <v>718983</v>
      </c>
      <c r="BO48" s="271">
        <v>764631</v>
      </c>
      <c r="BP48" s="271">
        <v>784041</v>
      </c>
      <c r="BQ48" s="271">
        <v>797601</v>
      </c>
      <c r="BR48" s="271">
        <v>809631</v>
      </c>
      <c r="BS48" s="271">
        <v>846107</v>
      </c>
      <c r="BT48" s="271">
        <v>730481</v>
      </c>
    </row>
    <row r="49" spans="3:72" x14ac:dyDescent="0.2">
      <c r="C49" s="113" t="s">
        <v>20</v>
      </c>
      <c r="D49" s="121" t="s">
        <v>48</v>
      </c>
      <c r="E49" s="107" t="s">
        <v>15</v>
      </c>
      <c r="F49" s="17" t="s">
        <v>16</v>
      </c>
      <c r="G49" s="156">
        <v>10639</v>
      </c>
      <c r="H49" s="271">
        <v>12086</v>
      </c>
      <c r="I49" s="271">
        <v>13888</v>
      </c>
      <c r="J49" s="271">
        <v>15931</v>
      </c>
      <c r="K49" s="271">
        <v>16764</v>
      </c>
      <c r="L49" s="271">
        <v>17873</v>
      </c>
      <c r="M49" s="271">
        <v>20982</v>
      </c>
      <c r="N49" s="271">
        <v>24089</v>
      </c>
      <c r="O49" s="271">
        <v>28111</v>
      </c>
      <c r="P49" s="271">
        <v>32151</v>
      </c>
      <c r="Q49" s="271">
        <v>37061</v>
      </c>
      <c r="R49" s="271">
        <v>41774</v>
      </c>
      <c r="S49" s="271">
        <v>45412</v>
      </c>
      <c r="T49" s="271">
        <v>54001</v>
      </c>
      <c r="U49" s="271">
        <v>67449</v>
      </c>
      <c r="V49" s="271">
        <v>72783</v>
      </c>
      <c r="W49" s="271">
        <v>77506</v>
      </c>
      <c r="X49" s="271">
        <v>93154</v>
      </c>
      <c r="Y49" s="271">
        <v>111102</v>
      </c>
      <c r="Z49" s="271">
        <v>133959</v>
      </c>
      <c r="AA49" s="271">
        <v>147503</v>
      </c>
      <c r="AB49" s="271">
        <v>171573</v>
      </c>
      <c r="AC49" s="271">
        <v>204425</v>
      </c>
      <c r="AD49" s="271">
        <v>232733</v>
      </c>
      <c r="AE49" s="271">
        <v>255987</v>
      </c>
      <c r="AF49" s="271">
        <v>293157</v>
      </c>
      <c r="AG49" s="271">
        <v>310062</v>
      </c>
      <c r="AH49" s="271">
        <v>390565</v>
      </c>
      <c r="AI49" s="271">
        <v>441384</v>
      </c>
      <c r="AJ49" s="271">
        <v>514037</v>
      </c>
      <c r="AK49" s="271">
        <v>467193</v>
      </c>
      <c r="AL49" s="271">
        <v>598088</v>
      </c>
      <c r="AM49" s="271">
        <v>717832</v>
      </c>
      <c r="AN49" s="271">
        <v>773132</v>
      </c>
      <c r="AO49" s="271">
        <v>832076</v>
      </c>
      <c r="AP49" s="271">
        <v>895426</v>
      </c>
      <c r="AQ49" s="271">
        <v>879421</v>
      </c>
      <c r="AR49" s="271">
        <v>954131</v>
      </c>
      <c r="AS49" s="271">
        <v>984293</v>
      </c>
      <c r="AT49" s="271">
        <v>1007421</v>
      </c>
      <c r="AU49" s="271">
        <v>1074922</v>
      </c>
      <c r="AV49" s="271">
        <v>1122761</v>
      </c>
      <c r="AW49" s="271">
        <v>1203103</v>
      </c>
      <c r="AX49" s="271">
        <v>1266120</v>
      </c>
      <c r="AY49" s="271">
        <v>1334715</v>
      </c>
      <c r="AZ49" s="271">
        <v>1381714</v>
      </c>
      <c r="BA49" s="271">
        <v>1457270</v>
      </c>
      <c r="BB49" s="271">
        <v>1529106</v>
      </c>
      <c r="BC49" s="271">
        <v>1685939</v>
      </c>
      <c r="BD49" s="271">
        <v>1679194</v>
      </c>
      <c r="BE49" s="271">
        <v>1904453</v>
      </c>
      <c r="BF49" s="271">
        <v>1869420</v>
      </c>
      <c r="BG49" s="271">
        <v>1931673</v>
      </c>
      <c r="BH49" s="271">
        <v>1887558</v>
      </c>
      <c r="BI49" s="271">
        <v>1536794</v>
      </c>
      <c r="BJ49" s="271">
        <v>1587901</v>
      </c>
      <c r="BK49" s="271">
        <v>1472230</v>
      </c>
      <c r="BL49" s="271">
        <v>1429427</v>
      </c>
      <c r="BM49" s="271">
        <v>1261657</v>
      </c>
      <c r="BN49" s="271">
        <v>1196623</v>
      </c>
      <c r="BO49" s="271">
        <v>1147394</v>
      </c>
      <c r="BP49" s="271">
        <v>1150264</v>
      </c>
      <c r="BQ49" s="271">
        <v>1230339</v>
      </c>
      <c r="BR49" s="271">
        <v>1194377</v>
      </c>
      <c r="BS49" s="271">
        <v>1266457</v>
      </c>
      <c r="BT49" s="271">
        <v>1105773</v>
      </c>
    </row>
    <row r="50" spans="3:72" x14ac:dyDescent="0.2">
      <c r="C50" s="113" t="s">
        <v>21</v>
      </c>
      <c r="D50" s="121" t="s">
        <v>48</v>
      </c>
      <c r="E50" s="107" t="s">
        <v>15</v>
      </c>
      <c r="F50" s="17" t="s">
        <v>16</v>
      </c>
      <c r="G50" s="156">
        <v>17071</v>
      </c>
      <c r="H50" s="271">
        <v>19311</v>
      </c>
      <c r="I50" s="271">
        <v>22246</v>
      </c>
      <c r="J50" s="271">
        <v>25560</v>
      </c>
      <c r="K50" s="271">
        <v>26727</v>
      </c>
      <c r="L50" s="271">
        <v>27829</v>
      </c>
      <c r="M50" s="271">
        <v>31949</v>
      </c>
      <c r="N50" s="271">
        <v>35753</v>
      </c>
      <c r="O50" s="271">
        <v>40930</v>
      </c>
      <c r="P50" s="271">
        <v>45761</v>
      </c>
      <c r="Q50" s="271">
        <v>51409</v>
      </c>
      <c r="R50" s="271">
        <v>58087</v>
      </c>
      <c r="S50" s="271">
        <v>63390</v>
      </c>
      <c r="T50" s="271">
        <v>70091</v>
      </c>
      <c r="U50" s="271">
        <v>81474</v>
      </c>
      <c r="V50" s="271">
        <v>89543</v>
      </c>
      <c r="W50" s="271">
        <v>97134</v>
      </c>
      <c r="X50" s="271">
        <v>113459</v>
      </c>
      <c r="Y50" s="271">
        <v>132332</v>
      </c>
      <c r="Z50" s="271">
        <v>161020</v>
      </c>
      <c r="AA50" s="271">
        <v>178592</v>
      </c>
      <c r="AB50" s="271">
        <v>214055</v>
      </c>
      <c r="AC50" s="271">
        <v>261416</v>
      </c>
      <c r="AD50" s="271">
        <v>322812</v>
      </c>
      <c r="AE50" s="271">
        <v>385093</v>
      </c>
      <c r="AF50" s="271">
        <v>445465</v>
      </c>
      <c r="AG50" s="271">
        <v>470985</v>
      </c>
      <c r="AH50" s="271">
        <v>513501</v>
      </c>
      <c r="AI50" s="271">
        <v>557861</v>
      </c>
      <c r="AJ50" s="271">
        <v>678047</v>
      </c>
      <c r="AK50" s="271">
        <v>690006</v>
      </c>
      <c r="AL50" s="271">
        <v>640682</v>
      </c>
      <c r="AM50" s="271">
        <v>681473</v>
      </c>
      <c r="AN50" s="271">
        <v>772597</v>
      </c>
      <c r="AO50" s="271">
        <v>869025</v>
      </c>
      <c r="AP50" s="271">
        <v>837325</v>
      </c>
      <c r="AQ50" s="271">
        <v>885353</v>
      </c>
      <c r="AR50" s="271">
        <v>901334</v>
      </c>
      <c r="AS50" s="271">
        <v>877768</v>
      </c>
      <c r="AT50" s="271">
        <v>919294</v>
      </c>
      <c r="AU50" s="271">
        <v>1027332</v>
      </c>
      <c r="AV50" s="271">
        <v>1088341</v>
      </c>
      <c r="AW50" s="271">
        <v>1176603</v>
      </c>
      <c r="AX50" s="271">
        <v>1254156</v>
      </c>
      <c r="AY50" s="271">
        <v>1326329</v>
      </c>
      <c r="AZ50" s="271">
        <v>1434148</v>
      </c>
      <c r="BA50" s="271">
        <v>1552023</v>
      </c>
      <c r="BB50" s="271">
        <v>1631251</v>
      </c>
      <c r="BC50" s="271">
        <v>1666083</v>
      </c>
      <c r="BD50" s="271">
        <v>1769175</v>
      </c>
      <c r="BE50" s="271">
        <v>1886705</v>
      </c>
      <c r="BF50" s="271">
        <v>1990371</v>
      </c>
      <c r="BG50" s="271">
        <v>2110916</v>
      </c>
      <c r="BH50" s="271">
        <v>2200613</v>
      </c>
      <c r="BI50" s="271">
        <v>1929121</v>
      </c>
      <c r="BJ50" s="271">
        <v>2012695</v>
      </c>
      <c r="BK50" s="271">
        <v>2071044</v>
      </c>
      <c r="BL50" s="271">
        <v>1997569</v>
      </c>
      <c r="BM50" s="271">
        <v>1814957</v>
      </c>
      <c r="BN50" s="271">
        <v>1954641</v>
      </c>
      <c r="BO50" s="271">
        <v>1893624</v>
      </c>
      <c r="BP50" s="271">
        <v>1931360</v>
      </c>
      <c r="BQ50" s="271">
        <v>2125900</v>
      </c>
      <c r="BR50" s="271">
        <v>2144853</v>
      </c>
      <c r="BS50" s="271">
        <v>2194081</v>
      </c>
      <c r="BT50" s="271">
        <v>1993896</v>
      </c>
    </row>
    <row r="51" spans="3:72" x14ac:dyDescent="0.2">
      <c r="C51" s="113" t="s">
        <v>22</v>
      </c>
      <c r="D51" s="121" t="s">
        <v>48</v>
      </c>
      <c r="E51" s="107" t="s">
        <v>15</v>
      </c>
      <c r="F51" s="17" t="s">
        <v>16</v>
      </c>
      <c r="G51" s="156">
        <v>39183</v>
      </c>
      <c r="H51" s="271">
        <v>43843</v>
      </c>
      <c r="I51" s="271">
        <v>50180</v>
      </c>
      <c r="J51" s="271">
        <v>56503</v>
      </c>
      <c r="K51" s="271">
        <v>57945</v>
      </c>
      <c r="L51" s="271">
        <v>59696</v>
      </c>
      <c r="M51" s="271">
        <v>68208</v>
      </c>
      <c r="N51" s="271">
        <v>77287</v>
      </c>
      <c r="O51" s="271">
        <v>89804</v>
      </c>
      <c r="P51" s="271">
        <v>100682</v>
      </c>
      <c r="Q51" s="271">
        <v>113672</v>
      </c>
      <c r="R51" s="271">
        <v>128920</v>
      </c>
      <c r="S51" s="271">
        <v>140885</v>
      </c>
      <c r="T51" s="271">
        <v>156936</v>
      </c>
      <c r="U51" s="271">
        <v>184199</v>
      </c>
      <c r="V51" s="271">
        <v>204475</v>
      </c>
      <c r="W51" s="271">
        <v>224172</v>
      </c>
      <c r="X51" s="271">
        <v>278852</v>
      </c>
      <c r="Y51" s="271">
        <v>347665</v>
      </c>
      <c r="Z51" s="271">
        <v>432973</v>
      </c>
      <c r="AA51" s="271">
        <v>491813</v>
      </c>
      <c r="AB51" s="271">
        <v>607212</v>
      </c>
      <c r="AC51" s="271">
        <v>763339</v>
      </c>
      <c r="AD51" s="271">
        <v>937182</v>
      </c>
      <c r="AE51" s="271">
        <v>1097057</v>
      </c>
      <c r="AF51" s="271">
        <v>1267880</v>
      </c>
      <c r="AG51" s="271">
        <v>1435643</v>
      </c>
      <c r="AH51" s="271">
        <v>1573332</v>
      </c>
      <c r="AI51" s="271">
        <v>1640597</v>
      </c>
      <c r="AJ51" s="271">
        <v>1874507</v>
      </c>
      <c r="AK51" s="271">
        <v>2119014</v>
      </c>
      <c r="AL51" s="271">
        <v>2273751</v>
      </c>
      <c r="AM51" s="271">
        <v>2660468</v>
      </c>
      <c r="AN51" s="271">
        <v>2784883</v>
      </c>
      <c r="AO51" s="271">
        <v>3069724</v>
      </c>
      <c r="AP51" s="271">
        <v>3201639</v>
      </c>
      <c r="AQ51" s="271">
        <v>3545042</v>
      </c>
      <c r="AR51" s="271">
        <v>3739068</v>
      </c>
      <c r="AS51" s="271">
        <v>3692449</v>
      </c>
      <c r="AT51" s="271">
        <v>3819580</v>
      </c>
      <c r="AU51" s="271">
        <v>4221185</v>
      </c>
      <c r="AV51" s="271">
        <v>4466093</v>
      </c>
      <c r="AW51" s="271">
        <v>4823148</v>
      </c>
      <c r="AX51" s="271">
        <v>5097842</v>
      </c>
      <c r="AY51" s="271">
        <v>5182110</v>
      </c>
      <c r="AZ51" s="271">
        <v>5672052</v>
      </c>
      <c r="BA51" s="271">
        <v>5925448</v>
      </c>
      <c r="BB51" s="271">
        <v>6409842</v>
      </c>
      <c r="BC51" s="271">
        <v>6779238</v>
      </c>
      <c r="BD51" s="271">
        <v>7096027</v>
      </c>
      <c r="BE51" s="271">
        <v>7423398</v>
      </c>
      <c r="BF51" s="271">
        <v>7785096</v>
      </c>
      <c r="BG51" s="271">
        <v>8259571</v>
      </c>
      <c r="BH51" s="271">
        <v>8543600</v>
      </c>
      <c r="BI51" s="271">
        <v>7857601</v>
      </c>
      <c r="BJ51" s="271">
        <v>7834611</v>
      </c>
      <c r="BK51" s="271">
        <v>7834732</v>
      </c>
      <c r="BL51" s="271">
        <v>7412412</v>
      </c>
      <c r="BM51" s="271">
        <v>7205827</v>
      </c>
      <c r="BN51" s="271">
        <v>7418360</v>
      </c>
      <c r="BO51" s="271">
        <v>7512606</v>
      </c>
      <c r="BP51" s="271">
        <v>7844073</v>
      </c>
      <c r="BQ51" s="271">
        <v>8351411</v>
      </c>
      <c r="BR51" s="271">
        <v>8284261</v>
      </c>
      <c r="BS51" s="271">
        <v>8612279</v>
      </c>
      <c r="BT51" s="271">
        <v>7869643</v>
      </c>
    </row>
    <row r="52" spans="3:72" x14ac:dyDescent="0.2">
      <c r="C52" s="113" t="s">
        <v>23</v>
      </c>
      <c r="D52" s="121" t="s">
        <v>48</v>
      </c>
      <c r="E52" s="107" t="s">
        <v>15</v>
      </c>
      <c r="F52" s="17" t="s">
        <v>16</v>
      </c>
      <c r="G52" s="156">
        <v>22050</v>
      </c>
      <c r="H52" s="271">
        <v>24386</v>
      </c>
      <c r="I52" s="271">
        <v>27478</v>
      </c>
      <c r="J52" s="271">
        <v>31473</v>
      </c>
      <c r="K52" s="271">
        <v>32831</v>
      </c>
      <c r="L52" s="271">
        <v>34523</v>
      </c>
      <c r="M52" s="271">
        <v>39930</v>
      </c>
      <c r="N52" s="271">
        <v>45406</v>
      </c>
      <c r="O52" s="271">
        <v>53764</v>
      </c>
      <c r="P52" s="271">
        <v>60514</v>
      </c>
      <c r="Q52" s="271">
        <v>68271</v>
      </c>
      <c r="R52" s="271">
        <v>78228</v>
      </c>
      <c r="S52" s="271">
        <v>86508</v>
      </c>
      <c r="T52" s="271">
        <v>94672</v>
      </c>
      <c r="U52" s="271">
        <v>108903</v>
      </c>
      <c r="V52" s="271">
        <v>121554</v>
      </c>
      <c r="W52" s="271">
        <v>133843</v>
      </c>
      <c r="X52" s="271">
        <v>160792</v>
      </c>
      <c r="Y52" s="271">
        <v>193248</v>
      </c>
      <c r="Z52" s="271">
        <v>233619</v>
      </c>
      <c r="AA52" s="271">
        <v>257467</v>
      </c>
      <c r="AB52" s="271">
        <v>318661</v>
      </c>
      <c r="AC52" s="271">
        <v>401523</v>
      </c>
      <c r="AD52" s="271">
        <v>493328</v>
      </c>
      <c r="AE52" s="271">
        <v>578120</v>
      </c>
      <c r="AF52" s="271">
        <v>657091</v>
      </c>
      <c r="AG52" s="271">
        <v>739456</v>
      </c>
      <c r="AH52" s="271">
        <v>767759</v>
      </c>
      <c r="AI52" s="271">
        <v>892192</v>
      </c>
      <c r="AJ52" s="271">
        <v>1013982</v>
      </c>
      <c r="AK52" s="271">
        <v>1177957</v>
      </c>
      <c r="AL52" s="271">
        <v>1340743</v>
      </c>
      <c r="AM52" s="271">
        <v>1585491</v>
      </c>
      <c r="AN52" s="271">
        <v>1964887</v>
      </c>
      <c r="AO52" s="271">
        <v>2045434</v>
      </c>
      <c r="AP52" s="271">
        <v>2205341</v>
      </c>
      <c r="AQ52" s="271">
        <v>2358374</v>
      </c>
      <c r="AR52" s="271">
        <v>2333380</v>
      </c>
      <c r="AS52" s="271">
        <v>2364688</v>
      </c>
      <c r="AT52" s="271">
        <v>2452376</v>
      </c>
      <c r="AU52" s="271">
        <v>2612265</v>
      </c>
      <c r="AV52" s="271">
        <v>2774681</v>
      </c>
      <c r="AW52" s="271">
        <v>3009042</v>
      </c>
      <c r="AX52" s="271">
        <v>3205128</v>
      </c>
      <c r="AY52" s="271">
        <v>3530760</v>
      </c>
      <c r="AZ52" s="271">
        <v>3762698</v>
      </c>
      <c r="BA52" s="271">
        <v>4058520</v>
      </c>
      <c r="BB52" s="271">
        <v>4257105</v>
      </c>
      <c r="BC52" s="271">
        <v>4525037</v>
      </c>
      <c r="BD52" s="271">
        <v>4733894</v>
      </c>
      <c r="BE52" s="271">
        <v>5072797</v>
      </c>
      <c r="BF52" s="271">
        <v>5399379</v>
      </c>
      <c r="BG52" s="271">
        <v>5773919</v>
      </c>
      <c r="BH52" s="271">
        <v>5903119</v>
      </c>
      <c r="BI52" s="271">
        <v>5408993</v>
      </c>
      <c r="BJ52" s="271">
        <v>5038661</v>
      </c>
      <c r="BK52" s="271">
        <v>5316758</v>
      </c>
      <c r="BL52" s="271">
        <v>4950449</v>
      </c>
      <c r="BM52" s="271">
        <v>4857115</v>
      </c>
      <c r="BN52" s="271">
        <v>4748720</v>
      </c>
      <c r="BO52" s="271">
        <v>5052273</v>
      </c>
      <c r="BP52" s="271">
        <v>5117642</v>
      </c>
      <c r="BQ52" s="271">
        <v>5464969</v>
      </c>
      <c r="BR52" s="271">
        <v>5407762</v>
      </c>
      <c r="BS52" s="271">
        <v>5761695</v>
      </c>
      <c r="BT52" s="271">
        <v>5208900</v>
      </c>
    </row>
    <row r="53" spans="3:72" x14ac:dyDescent="0.2">
      <c r="C53" s="113" t="s">
        <v>24</v>
      </c>
      <c r="D53" s="121" t="s">
        <v>48</v>
      </c>
      <c r="E53" s="107" t="s">
        <v>15</v>
      </c>
      <c r="F53" s="17" t="s">
        <v>16</v>
      </c>
      <c r="G53" s="156">
        <v>214210</v>
      </c>
      <c r="H53" s="271">
        <v>239352</v>
      </c>
      <c r="I53" s="271">
        <v>272949</v>
      </c>
      <c r="J53" s="271">
        <v>315055</v>
      </c>
      <c r="K53" s="271">
        <v>329559</v>
      </c>
      <c r="L53" s="271">
        <v>349359</v>
      </c>
      <c r="M53" s="271">
        <v>407881</v>
      </c>
      <c r="N53" s="271">
        <v>461634</v>
      </c>
      <c r="O53" s="271">
        <v>532953</v>
      </c>
      <c r="P53" s="271">
        <v>609500</v>
      </c>
      <c r="Q53" s="271">
        <v>699723</v>
      </c>
      <c r="R53" s="271">
        <v>800946</v>
      </c>
      <c r="S53" s="271">
        <v>884236</v>
      </c>
      <c r="T53" s="271">
        <v>989157</v>
      </c>
      <c r="U53" s="271">
        <v>1164382</v>
      </c>
      <c r="V53" s="271">
        <v>1298532</v>
      </c>
      <c r="W53" s="271">
        <v>1428399</v>
      </c>
      <c r="X53" s="271">
        <v>1714344</v>
      </c>
      <c r="Y53" s="271">
        <v>2056281</v>
      </c>
      <c r="Z53" s="271">
        <v>2502296</v>
      </c>
      <c r="AA53" s="271">
        <v>2777498</v>
      </c>
      <c r="AB53" s="271">
        <v>3331454</v>
      </c>
      <c r="AC53" s="271">
        <v>4071987</v>
      </c>
      <c r="AD53" s="271">
        <v>4886617</v>
      </c>
      <c r="AE53" s="271">
        <v>5590568</v>
      </c>
      <c r="AF53" s="271">
        <v>6305840</v>
      </c>
      <c r="AG53" s="271">
        <v>6590590</v>
      </c>
      <c r="AH53" s="271">
        <v>7138968</v>
      </c>
      <c r="AI53" s="271">
        <v>8111801</v>
      </c>
      <c r="AJ53" s="271">
        <v>9413880</v>
      </c>
      <c r="AK53" s="271">
        <v>10049389</v>
      </c>
      <c r="AL53" s="271">
        <v>11224470</v>
      </c>
      <c r="AM53" s="271">
        <v>12624514</v>
      </c>
      <c r="AN53" s="271">
        <v>13777411</v>
      </c>
      <c r="AO53" s="271">
        <v>15391963</v>
      </c>
      <c r="AP53" s="271">
        <v>16559311</v>
      </c>
      <c r="AQ53" s="271">
        <v>17083356</v>
      </c>
      <c r="AR53" s="271">
        <v>17620242</v>
      </c>
      <c r="AS53" s="271">
        <v>17464021</v>
      </c>
      <c r="AT53" s="271">
        <v>18452935</v>
      </c>
      <c r="AU53" s="271">
        <v>20121434</v>
      </c>
      <c r="AV53" s="271">
        <v>21491172</v>
      </c>
      <c r="AW53" s="271">
        <v>23153426</v>
      </c>
      <c r="AX53" s="271">
        <v>24519257</v>
      </c>
      <c r="AY53" s="271">
        <v>25954177</v>
      </c>
      <c r="AZ53" s="271">
        <v>27695739</v>
      </c>
      <c r="BA53" s="271">
        <v>29488580</v>
      </c>
      <c r="BB53" s="271">
        <v>29853930</v>
      </c>
      <c r="BC53" s="271">
        <v>30419476</v>
      </c>
      <c r="BD53" s="271">
        <v>31226846</v>
      </c>
      <c r="BE53" s="271">
        <v>32138174</v>
      </c>
      <c r="BF53" s="271">
        <v>33647643</v>
      </c>
      <c r="BG53" s="271">
        <v>34489423</v>
      </c>
      <c r="BH53" s="271">
        <v>34829578</v>
      </c>
      <c r="BI53" s="271">
        <v>31082041</v>
      </c>
      <c r="BJ53" s="271">
        <v>30375663</v>
      </c>
      <c r="BK53" s="271">
        <v>29698565</v>
      </c>
      <c r="BL53" s="271">
        <v>27891021</v>
      </c>
      <c r="BM53" s="271">
        <v>28175796</v>
      </c>
      <c r="BN53" s="271">
        <v>29401062</v>
      </c>
      <c r="BO53" s="271">
        <v>30981812</v>
      </c>
      <c r="BP53" s="271">
        <v>32669602</v>
      </c>
      <c r="BQ53" s="271">
        <v>33574538</v>
      </c>
      <c r="BR53" s="271">
        <v>33906020</v>
      </c>
      <c r="BS53" s="271">
        <v>34363111</v>
      </c>
      <c r="BT53" s="271">
        <v>31475684</v>
      </c>
    </row>
    <row r="54" spans="3:72" x14ac:dyDescent="0.2">
      <c r="C54" s="113" t="s">
        <v>25</v>
      </c>
      <c r="D54" s="121" t="s">
        <v>48</v>
      </c>
      <c r="E54" s="107" t="s">
        <v>15</v>
      </c>
      <c r="F54" s="17" t="s">
        <v>16</v>
      </c>
      <c r="G54" s="156">
        <v>79115</v>
      </c>
      <c r="H54" s="271">
        <v>86883</v>
      </c>
      <c r="I54" s="271">
        <v>97201</v>
      </c>
      <c r="J54" s="271">
        <v>110452</v>
      </c>
      <c r="K54" s="271">
        <v>113648</v>
      </c>
      <c r="L54" s="271">
        <v>117597</v>
      </c>
      <c r="M54" s="271">
        <v>133832</v>
      </c>
      <c r="N54" s="271">
        <v>152586</v>
      </c>
      <c r="O54" s="271">
        <v>177156</v>
      </c>
      <c r="P54" s="271">
        <v>202192</v>
      </c>
      <c r="Q54" s="271">
        <v>231169</v>
      </c>
      <c r="R54" s="271">
        <v>266764</v>
      </c>
      <c r="S54" s="271">
        <v>296359</v>
      </c>
      <c r="T54" s="271">
        <v>330259</v>
      </c>
      <c r="U54" s="271">
        <v>386857</v>
      </c>
      <c r="V54" s="271">
        <v>439878</v>
      </c>
      <c r="W54" s="271">
        <v>493055</v>
      </c>
      <c r="X54" s="271">
        <v>596768</v>
      </c>
      <c r="Y54" s="271">
        <v>720689</v>
      </c>
      <c r="Z54" s="271">
        <v>888642</v>
      </c>
      <c r="AA54" s="271">
        <v>998346</v>
      </c>
      <c r="AB54" s="271">
        <v>1234503</v>
      </c>
      <c r="AC54" s="271">
        <v>1564150</v>
      </c>
      <c r="AD54" s="271">
        <v>1899415</v>
      </c>
      <c r="AE54" s="271">
        <v>2202950</v>
      </c>
      <c r="AF54" s="271">
        <v>2499657</v>
      </c>
      <c r="AG54" s="271">
        <v>2912611</v>
      </c>
      <c r="AH54" s="271">
        <v>3031343</v>
      </c>
      <c r="AI54" s="271">
        <v>3443079</v>
      </c>
      <c r="AJ54" s="271">
        <v>4118586</v>
      </c>
      <c r="AK54" s="271">
        <v>4470116</v>
      </c>
      <c r="AL54" s="271">
        <v>5099092</v>
      </c>
      <c r="AM54" s="271">
        <v>5376496</v>
      </c>
      <c r="AN54" s="271">
        <v>5844576</v>
      </c>
      <c r="AO54" s="271">
        <v>6455402</v>
      </c>
      <c r="AP54" s="271">
        <v>6956761</v>
      </c>
      <c r="AQ54" s="271">
        <v>7490109</v>
      </c>
      <c r="AR54" s="271">
        <v>7644686</v>
      </c>
      <c r="AS54" s="271">
        <v>7669817</v>
      </c>
      <c r="AT54" s="271">
        <v>7837220</v>
      </c>
      <c r="AU54" s="271">
        <v>8561779</v>
      </c>
      <c r="AV54" s="271">
        <v>9131378</v>
      </c>
      <c r="AW54" s="271">
        <v>9867279</v>
      </c>
      <c r="AX54" s="271">
        <v>10592606</v>
      </c>
      <c r="AY54" s="271">
        <v>11089766</v>
      </c>
      <c r="AZ54" s="271">
        <v>11894525</v>
      </c>
      <c r="BA54" s="271">
        <v>12626159</v>
      </c>
      <c r="BB54" s="271">
        <v>12897148</v>
      </c>
      <c r="BC54" s="271">
        <v>13232513</v>
      </c>
      <c r="BD54" s="271">
        <v>13447236</v>
      </c>
      <c r="BE54" s="271">
        <v>13813811</v>
      </c>
      <c r="BF54" s="271">
        <v>14415524</v>
      </c>
      <c r="BG54" s="271">
        <v>14891350</v>
      </c>
      <c r="BH54" s="271">
        <v>14858046</v>
      </c>
      <c r="BI54" s="271">
        <v>12835623</v>
      </c>
      <c r="BJ54" s="271">
        <v>12597487</v>
      </c>
      <c r="BK54" s="271">
        <v>12974863</v>
      </c>
      <c r="BL54" s="271">
        <v>11985609</v>
      </c>
      <c r="BM54" s="271">
        <v>12316887</v>
      </c>
      <c r="BN54" s="271">
        <v>12827551</v>
      </c>
      <c r="BO54" s="271">
        <v>13613039</v>
      </c>
      <c r="BP54" s="271">
        <v>14011489</v>
      </c>
      <c r="BQ54" s="271">
        <v>15014469</v>
      </c>
      <c r="BR54" s="271">
        <v>15172547</v>
      </c>
      <c r="BS54" s="271">
        <v>15705320</v>
      </c>
      <c r="BT54" s="271">
        <v>14475721</v>
      </c>
    </row>
    <row r="55" spans="3:72" x14ac:dyDescent="0.2">
      <c r="C55" s="113" t="s">
        <v>26</v>
      </c>
      <c r="D55" s="121" t="s">
        <v>48</v>
      </c>
      <c r="E55" s="107" t="s">
        <v>15</v>
      </c>
      <c r="F55" s="17" t="s">
        <v>16</v>
      </c>
      <c r="G55" s="156">
        <v>5095</v>
      </c>
      <c r="H55" s="271">
        <v>5745</v>
      </c>
      <c r="I55" s="271">
        <v>6613</v>
      </c>
      <c r="J55" s="271">
        <v>7564</v>
      </c>
      <c r="K55" s="271">
        <v>7893</v>
      </c>
      <c r="L55" s="271">
        <v>8220</v>
      </c>
      <c r="M55" s="271">
        <v>9417</v>
      </c>
      <c r="N55" s="271">
        <v>10648</v>
      </c>
      <c r="O55" s="271">
        <v>12227</v>
      </c>
      <c r="P55" s="271">
        <v>13448</v>
      </c>
      <c r="Q55" s="271">
        <v>14838</v>
      </c>
      <c r="R55" s="271">
        <v>16756</v>
      </c>
      <c r="S55" s="271">
        <v>18209</v>
      </c>
      <c r="T55" s="271">
        <v>19964</v>
      </c>
      <c r="U55" s="271">
        <v>23018</v>
      </c>
      <c r="V55" s="271">
        <v>25664</v>
      </c>
      <c r="W55" s="271">
        <v>28240</v>
      </c>
      <c r="X55" s="271">
        <v>35031</v>
      </c>
      <c r="Y55" s="271">
        <v>43721</v>
      </c>
      <c r="Z55" s="271">
        <v>53275</v>
      </c>
      <c r="AA55" s="271">
        <v>59159</v>
      </c>
      <c r="AB55" s="271">
        <v>72194</v>
      </c>
      <c r="AC55" s="271">
        <v>89710</v>
      </c>
      <c r="AD55" s="271">
        <v>106847</v>
      </c>
      <c r="AE55" s="271">
        <v>121727</v>
      </c>
      <c r="AF55" s="271">
        <v>146001</v>
      </c>
      <c r="AG55" s="271">
        <v>143271</v>
      </c>
      <c r="AH55" s="271">
        <v>162078</v>
      </c>
      <c r="AI55" s="271">
        <v>168272</v>
      </c>
      <c r="AJ55" s="271">
        <v>208610</v>
      </c>
      <c r="AK55" s="271">
        <v>284337</v>
      </c>
      <c r="AL55" s="271">
        <v>259664</v>
      </c>
      <c r="AM55" s="271">
        <v>300563</v>
      </c>
      <c r="AN55" s="271">
        <v>340248</v>
      </c>
      <c r="AO55" s="271">
        <v>348741</v>
      </c>
      <c r="AP55" s="271">
        <v>385791</v>
      </c>
      <c r="AQ55" s="271">
        <v>402602</v>
      </c>
      <c r="AR55" s="271">
        <v>415807</v>
      </c>
      <c r="AS55" s="271">
        <v>421621</v>
      </c>
      <c r="AT55" s="271">
        <v>433126</v>
      </c>
      <c r="AU55" s="271">
        <v>479877</v>
      </c>
      <c r="AV55" s="271">
        <v>505746</v>
      </c>
      <c r="AW55" s="271">
        <v>548012</v>
      </c>
      <c r="AX55" s="271">
        <v>586097</v>
      </c>
      <c r="AY55" s="271">
        <v>649558</v>
      </c>
      <c r="AZ55" s="271">
        <v>729811</v>
      </c>
      <c r="BA55" s="271">
        <v>804738</v>
      </c>
      <c r="BB55" s="271">
        <v>871780</v>
      </c>
      <c r="BC55" s="271">
        <v>922396</v>
      </c>
      <c r="BD55" s="271">
        <v>980496</v>
      </c>
      <c r="BE55" s="271">
        <v>1065521</v>
      </c>
      <c r="BF55" s="271">
        <v>1123513</v>
      </c>
      <c r="BG55" s="271">
        <v>1246926</v>
      </c>
      <c r="BH55" s="271">
        <v>1323329</v>
      </c>
      <c r="BI55" s="271">
        <v>1196541</v>
      </c>
      <c r="BJ55" s="271">
        <v>1171134</v>
      </c>
      <c r="BK55" s="271">
        <v>1199774</v>
      </c>
      <c r="BL55" s="271">
        <v>1135419</v>
      </c>
      <c r="BM55" s="271">
        <v>1049093</v>
      </c>
      <c r="BN55" s="271">
        <v>1002161</v>
      </c>
      <c r="BO55" s="271">
        <v>1027130</v>
      </c>
      <c r="BP55" s="271">
        <v>1096070</v>
      </c>
      <c r="BQ55" s="271">
        <v>1187217</v>
      </c>
      <c r="BR55" s="271">
        <v>1158984</v>
      </c>
      <c r="BS55" s="271">
        <v>1214270</v>
      </c>
      <c r="BT55" s="271">
        <v>1156505</v>
      </c>
    </row>
    <row r="56" spans="3:72" x14ac:dyDescent="0.2">
      <c r="C56" s="113" t="s">
        <v>27</v>
      </c>
      <c r="D56" s="121" t="s">
        <v>48</v>
      </c>
      <c r="E56" s="107" t="s">
        <v>15</v>
      </c>
      <c r="F56" s="17" t="s">
        <v>16</v>
      </c>
      <c r="G56" s="156">
        <v>28495</v>
      </c>
      <c r="H56" s="271">
        <v>31857</v>
      </c>
      <c r="I56" s="271">
        <v>36328</v>
      </c>
      <c r="J56" s="271">
        <v>41820</v>
      </c>
      <c r="K56" s="271">
        <v>43813</v>
      </c>
      <c r="L56" s="271">
        <v>46366</v>
      </c>
      <c r="M56" s="271">
        <v>53972</v>
      </c>
      <c r="N56" s="271">
        <v>62295</v>
      </c>
      <c r="O56" s="271">
        <v>73450</v>
      </c>
      <c r="P56" s="271">
        <v>83200</v>
      </c>
      <c r="Q56" s="271">
        <v>94760</v>
      </c>
      <c r="R56" s="271">
        <v>109825</v>
      </c>
      <c r="S56" s="271">
        <v>122662</v>
      </c>
      <c r="T56" s="271">
        <v>137699</v>
      </c>
      <c r="U56" s="271">
        <v>162405</v>
      </c>
      <c r="V56" s="271">
        <v>187959</v>
      </c>
      <c r="W56" s="271">
        <v>214445</v>
      </c>
      <c r="X56" s="271">
        <v>265505</v>
      </c>
      <c r="Y56" s="271">
        <v>328099</v>
      </c>
      <c r="Z56" s="271">
        <v>409561</v>
      </c>
      <c r="AA56" s="271">
        <v>466397</v>
      </c>
      <c r="AB56" s="271">
        <v>570571</v>
      </c>
      <c r="AC56" s="271">
        <v>711253</v>
      </c>
      <c r="AD56" s="271">
        <v>869932</v>
      </c>
      <c r="AE56" s="271">
        <v>1017204</v>
      </c>
      <c r="AF56" s="271">
        <v>1161776</v>
      </c>
      <c r="AG56" s="271">
        <v>1282381</v>
      </c>
      <c r="AH56" s="271">
        <v>1416521</v>
      </c>
      <c r="AI56" s="271">
        <v>1671756</v>
      </c>
      <c r="AJ56" s="271">
        <v>1917607</v>
      </c>
      <c r="AK56" s="271">
        <v>2058863</v>
      </c>
      <c r="AL56" s="271">
        <v>2119508</v>
      </c>
      <c r="AM56" s="271">
        <v>2321753</v>
      </c>
      <c r="AN56" s="271">
        <v>2526703</v>
      </c>
      <c r="AO56" s="271">
        <v>2783802</v>
      </c>
      <c r="AP56" s="271">
        <v>3002699</v>
      </c>
      <c r="AQ56" s="271">
        <v>3162465</v>
      </c>
      <c r="AR56" s="271">
        <v>3233974</v>
      </c>
      <c r="AS56" s="271">
        <v>3255882</v>
      </c>
      <c r="AT56" s="271">
        <v>3318181</v>
      </c>
      <c r="AU56" s="271">
        <v>3745677</v>
      </c>
      <c r="AV56" s="271">
        <v>3968672</v>
      </c>
      <c r="AW56" s="271">
        <v>4310020</v>
      </c>
      <c r="AX56" s="271">
        <v>4566184</v>
      </c>
      <c r="AY56" s="271">
        <v>4832575</v>
      </c>
      <c r="AZ56" s="271">
        <v>5381700</v>
      </c>
      <c r="BA56" s="271">
        <v>5701686</v>
      </c>
      <c r="BB56" s="271">
        <v>6055307</v>
      </c>
      <c r="BC56" s="271">
        <v>6459843</v>
      </c>
      <c r="BD56" s="271">
        <v>6796617</v>
      </c>
      <c r="BE56" s="271">
        <v>7258145</v>
      </c>
      <c r="BF56" s="271">
        <v>7986270</v>
      </c>
      <c r="BG56" s="271">
        <v>8434796</v>
      </c>
      <c r="BH56" s="271">
        <v>8881026</v>
      </c>
      <c r="BI56" s="271">
        <v>7594829</v>
      </c>
      <c r="BJ56" s="271">
        <v>7496325</v>
      </c>
      <c r="BK56" s="271">
        <v>7406947</v>
      </c>
      <c r="BL56" s="271">
        <v>6845982</v>
      </c>
      <c r="BM56" s="271">
        <v>6833480</v>
      </c>
      <c r="BN56" s="271">
        <v>6662845</v>
      </c>
      <c r="BO56" s="271">
        <v>7004630</v>
      </c>
      <c r="BP56" s="271">
        <v>7113841</v>
      </c>
      <c r="BQ56" s="271">
        <v>7662427</v>
      </c>
      <c r="BR56" s="271">
        <v>7779776</v>
      </c>
      <c r="BS56" s="271">
        <v>7967039</v>
      </c>
      <c r="BT56" s="271">
        <v>7238102</v>
      </c>
    </row>
    <row r="57" spans="3:72" x14ac:dyDescent="0.2">
      <c r="C57" s="113" t="s">
        <v>28</v>
      </c>
      <c r="D57" s="121" t="s">
        <v>48</v>
      </c>
      <c r="E57" s="107" t="s">
        <v>15</v>
      </c>
      <c r="F57" s="17" t="s">
        <v>16</v>
      </c>
      <c r="G57" s="156">
        <v>61774</v>
      </c>
      <c r="H57" s="271">
        <v>72996</v>
      </c>
      <c r="I57" s="271">
        <v>88199</v>
      </c>
      <c r="J57" s="271">
        <v>103673</v>
      </c>
      <c r="K57" s="271">
        <v>111139</v>
      </c>
      <c r="L57" s="271">
        <v>119049</v>
      </c>
      <c r="M57" s="271">
        <v>144855</v>
      </c>
      <c r="N57" s="271">
        <v>168552</v>
      </c>
      <c r="O57" s="271">
        <v>200331</v>
      </c>
      <c r="P57" s="271">
        <v>239704</v>
      </c>
      <c r="Q57" s="271">
        <v>288764</v>
      </c>
      <c r="R57" s="271">
        <v>332917</v>
      </c>
      <c r="S57" s="271">
        <v>370691</v>
      </c>
      <c r="T57" s="271">
        <v>414552</v>
      </c>
      <c r="U57" s="271">
        <v>487372</v>
      </c>
      <c r="V57" s="271">
        <v>539647</v>
      </c>
      <c r="W57" s="271">
        <v>588986</v>
      </c>
      <c r="X57" s="271">
        <v>724633</v>
      </c>
      <c r="Y57" s="271">
        <v>889697</v>
      </c>
      <c r="Z57" s="271">
        <v>1095926</v>
      </c>
      <c r="AA57" s="271">
        <v>1231199</v>
      </c>
      <c r="AB57" s="271">
        <v>1512854</v>
      </c>
      <c r="AC57" s="271">
        <v>1895086</v>
      </c>
      <c r="AD57" s="271">
        <v>2277865</v>
      </c>
      <c r="AE57" s="271">
        <v>2615391</v>
      </c>
      <c r="AF57" s="271">
        <v>2971936</v>
      </c>
      <c r="AG57" s="271">
        <v>3144095</v>
      </c>
      <c r="AH57" s="271">
        <v>3306867</v>
      </c>
      <c r="AI57" s="271">
        <v>3936833</v>
      </c>
      <c r="AJ57" s="271">
        <v>4358460</v>
      </c>
      <c r="AK57" s="271">
        <v>4967908</v>
      </c>
      <c r="AL57" s="271">
        <v>5528367</v>
      </c>
      <c r="AM57" s="271">
        <v>6322809</v>
      </c>
      <c r="AN57" s="271">
        <v>6796514</v>
      </c>
      <c r="AO57" s="271">
        <v>7585385</v>
      </c>
      <c r="AP57" s="271">
        <v>8009633</v>
      </c>
      <c r="AQ57" s="271">
        <v>8092593</v>
      </c>
      <c r="AR57" s="271">
        <v>8286094</v>
      </c>
      <c r="AS57" s="271">
        <v>8093304</v>
      </c>
      <c r="AT57" s="271">
        <v>8430288</v>
      </c>
      <c r="AU57" s="271">
        <v>9384765</v>
      </c>
      <c r="AV57" s="271">
        <v>10129197</v>
      </c>
      <c r="AW57" s="271">
        <v>10981487</v>
      </c>
      <c r="AX57" s="271">
        <v>11732318</v>
      </c>
      <c r="AY57" s="271">
        <v>12534838</v>
      </c>
      <c r="AZ57" s="271">
        <v>13718457</v>
      </c>
      <c r="BA57" s="271">
        <v>14025970</v>
      </c>
      <c r="BB57" s="271">
        <v>13794698</v>
      </c>
      <c r="BC57" s="271">
        <v>13682666</v>
      </c>
      <c r="BD57" s="271">
        <v>13713292</v>
      </c>
      <c r="BE57" s="271">
        <v>13855548</v>
      </c>
      <c r="BF57" s="271">
        <v>14196263</v>
      </c>
      <c r="BG57" s="271">
        <v>14150912</v>
      </c>
      <c r="BH57" s="271">
        <v>14001768</v>
      </c>
      <c r="BI57" s="271">
        <v>12967129</v>
      </c>
      <c r="BJ57" s="271">
        <v>12073688</v>
      </c>
      <c r="BK57" s="271">
        <v>12240979</v>
      </c>
      <c r="BL57" s="271">
        <v>11684566</v>
      </c>
      <c r="BM57" s="271">
        <v>11989027</v>
      </c>
      <c r="BN57" s="271">
        <v>11913049</v>
      </c>
      <c r="BO57" s="271">
        <v>12216737</v>
      </c>
      <c r="BP57" s="271">
        <v>12290840</v>
      </c>
      <c r="BQ57" s="271">
        <v>12422730</v>
      </c>
      <c r="BR57" s="271">
        <v>12617840</v>
      </c>
      <c r="BS57" s="271">
        <v>13302436</v>
      </c>
      <c r="BT57" s="271">
        <v>12420011</v>
      </c>
    </row>
    <row r="58" spans="3:72" x14ac:dyDescent="0.2">
      <c r="C58" s="113" t="s">
        <v>29</v>
      </c>
      <c r="D58" s="121" t="s">
        <v>48</v>
      </c>
      <c r="E58" s="107" t="s">
        <v>15</v>
      </c>
      <c r="F58" s="17" t="s">
        <v>16</v>
      </c>
      <c r="G58" s="156">
        <v>14513</v>
      </c>
      <c r="H58" s="271">
        <v>16317</v>
      </c>
      <c r="I58" s="271">
        <v>18695</v>
      </c>
      <c r="J58" s="271">
        <v>21177</v>
      </c>
      <c r="K58" s="271">
        <v>21842</v>
      </c>
      <c r="L58" s="271">
        <v>23211</v>
      </c>
      <c r="M58" s="271">
        <v>26670</v>
      </c>
      <c r="N58" s="271">
        <v>32186</v>
      </c>
      <c r="O58" s="271">
        <v>40205</v>
      </c>
      <c r="P58" s="271">
        <v>44890</v>
      </c>
      <c r="Q58" s="271">
        <v>50349</v>
      </c>
      <c r="R58" s="271">
        <v>57117</v>
      </c>
      <c r="S58" s="271">
        <v>62563</v>
      </c>
      <c r="T58" s="271">
        <v>72488</v>
      </c>
      <c r="U58" s="271">
        <v>88439</v>
      </c>
      <c r="V58" s="271">
        <v>96545</v>
      </c>
      <c r="W58" s="271">
        <v>104018</v>
      </c>
      <c r="X58" s="271">
        <v>127025</v>
      </c>
      <c r="Y58" s="271">
        <v>154782</v>
      </c>
      <c r="Z58" s="271">
        <v>192016</v>
      </c>
      <c r="AA58" s="271">
        <v>216877</v>
      </c>
      <c r="AB58" s="271">
        <v>264429</v>
      </c>
      <c r="AC58" s="271">
        <v>328382</v>
      </c>
      <c r="AD58" s="271">
        <v>403190</v>
      </c>
      <c r="AE58" s="271">
        <v>473948</v>
      </c>
      <c r="AF58" s="271">
        <v>548588</v>
      </c>
      <c r="AG58" s="271">
        <v>533766</v>
      </c>
      <c r="AH58" s="271">
        <v>601260</v>
      </c>
      <c r="AI58" s="271">
        <v>779412</v>
      </c>
      <c r="AJ58" s="271">
        <v>800831</v>
      </c>
      <c r="AK58" s="271">
        <v>769788</v>
      </c>
      <c r="AL58" s="271">
        <v>938326</v>
      </c>
      <c r="AM58" s="271">
        <v>994542</v>
      </c>
      <c r="AN58" s="271">
        <v>1057718</v>
      </c>
      <c r="AO58" s="271">
        <v>1116151</v>
      </c>
      <c r="AP58" s="271">
        <v>1315975</v>
      </c>
      <c r="AQ58" s="271">
        <v>1448047</v>
      </c>
      <c r="AR58" s="271">
        <v>1446115</v>
      </c>
      <c r="AS58" s="271">
        <v>1471535</v>
      </c>
      <c r="AT58" s="271">
        <v>1527447</v>
      </c>
      <c r="AU58" s="271">
        <v>1674072</v>
      </c>
      <c r="AV58" s="271">
        <v>1778157</v>
      </c>
      <c r="AW58" s="271">
        <v>1917285</v>
      </c>
      <c r="AX58" s="271">
        <v>2022085</v>
      </c>
      <c r="AY58" s="271">
        <v>2218546</v>
      </c>
      <c r="AZ58" s="271">
        <v>2492375</v>
      </c>
      <c r="BA58" s="271">
        <v>2637531</v>
      </c>
      <c r="BB58" s="271">
        <v>2747538</v>
      </c>
      <c r="BC58" s="271">
        <v>2863137</v>
      </c>
      <c r="BD58" s="271">
        <v>2992473</v>
      </c>
      <c r="BE58" s="271">
        <v>3230390</v>
      </c>
      <c r="BF58" s="271">
        <v>3358055</v>
      </c>
      <c r="BG58" s="271">
        <v>3492300</v>
      </c>
      <c r="BH58" s="271">
        <v>3548576</v>
      </c>
      <c r="BI58" s="271">
        <v>3190374</v>
      </c>
      <c r="BJ58" s="271">
        <v>3201134</v>
      </c>
      <c r="BK58" s="271">
        <v>3255219</v>
      </c>
      <c r="BL58" s="271">
        <v>3203484</v>
      </c>
      <c r="BM58" s="271">
        <v>3298040</v>
      </c>
      <c r="BN58" s="271">
        <v>3304891</v>
      </c>
      <c r="BO58" s="271">
        <v>3778718</v>
      </c>
      <c r="BP58" s="271">
        <v>3908223</v>
      </c>
      <c r="BQ58" s="271">
        <v>4065002</v>
      </c>
      <c r="BR58" s="271">
        <v>3910769</v>
      </c>
      <c r="BS58" s="271">
        <v>4073615</v>
      </c>
      <c r="BT58" s="271">
        <v>3735815</v>
      </c>
    </row>
    <row r="59" spans="3:72" x14ac:dyDescent="0.2">
      <c r="C59" s="113" t="s">
        <v>30</v>
      </c>
      <c r="D59" s="121" t="s">
        <v>48</v>
      </c>
      <c r="E59" s="107" t="s">
        <v>15</v>
      </c>
      <c r="F59" s="17" t="s">
        <v>16</v>
      </c>
      <c r="G59" s="156">
        <v>11934</v>
      </c>
      <c r="H59" s="271">
        <v>13540</v>
      </c>
      <c r="I59" s="271">
        <v>15704</v>
      </c>
      <c r="J59" s="271">
        <v>18437</v>
      </c>
      <c r="K59" s="271">
        <v>19737</v>
      </c>
      <c r="L59" s="271">
        <v>20878</v>
      </c>
      <c r="M59" s="271">
        <v>24356</v>
      </c>
      <c r="N59" s="271">
        <v>29536</v>
      </c>
      <c r="O59" s="271">
        <v>36825</v>
      </c>
      <c r="P59" s="271">
        <v>42581</v>
      </c>
      <c r="Q59" s="271">
        <v>49457</v>
      </c>
      <c r="R59" s="271">
        <v>57948</v>
      </c>
      <c r="S59" s="271">
        <v>66627</v>
      </c>
      <c r="T59" s="271">
        <v>76457</v>
      </c>
      <c r="U59" s="271">
        <v>92136</v>
      </c>
      <c r="V59" s="271">
        <v>107737</v>
      </c>
      <c r="W59" s="271">
        <v>124325</v>
      </c>
      <c r="X59" s="271">
        <v>149778</v>
      </c>
      <c r="Y59" s="271">
        <v>180598</v>
      </c>
      <c r="Z59" s="271">
        <v>223269</v>
      </c>
      <c r="AA59" s="271">
        <v>251399</v>
      </c>
      <c r="AB59" s="271">
        <v>302594</v>
      </c>
      <c r="AC59" s="271">
        <v>371019</v>
      </c>
      <c r="AD59" s="271">
        <v>446991</v>
      </c>
      <c r="AE59" s="271">
        <v>514914</v>
      </c>
      <c r="AF59" s="271">
        <v>579361</v>
      </c>
      <c r="AG59" s="271">
        <v>683464</v>
      </c>
      <c r="AH59" s="271">
        <v>685407</v>
      </c>
      <c r="AI59" s="271">
        <v>766620</v>
      </c>
      <c r="AJ59" s="271">
        <v>864527</v>
      </c>
      <c r="AK59" s="271">
        <v>925815</v>
      </c>
      <c r="AL59" s="271">
        <v>1078026</v>
      </c>
      <c r="AM59" s="271">
        <v>1330274</v>
      </c>
      <c r="AN59" s="271">
        <v>1412133</v>
      </c>
      <c r="AO59" s="271">
        <v>1691814</v>
      </c>
      <c r="AP59" s="271">
        <v>1707102</v>
      </c>
      <c r="AQ59" s="271">
        <v>1874999</v>
      </c>
      <c r="AR59" s="271">
        <v>1869449</v>
      </c>
      <c r="AS59" s="271">
        <v>1835782</v>
      </c>
      <c r="AT59" s="271">
        <v>1927050</v>
      </c>
      <c r="AU59" s="271">
        <v>2162678</v>
      </c>
      <c r="AV59" s="271">
        <v>2309973</v>
      </c>
      <c r="AW59" s="271">
        <v>2489243</v>
      </c>
      <c r="AX59" s="271">
        <v>2634371</v>
      </c>
      <c r="AY59" s="271">
        <v>2780530</v>
      </c>
      <c r="AZ59" s="271">
        <v>2939332</v>
      </c>
      <c r="BA59" s="271">
        <v>3094928</v>
      </c>
      <c r="BB59" s="271">
        <v>3296683</v>
      </c>
      <c r="BC59" s="271">
        <v>3410125</v>
      </c>
      <c r="BD59" s="271">
        <v>3592376</v>
      </c>
      <c r="BE59" s="271">
        <v>3827765</v>
      </c>
      <c r="BF59" s="271">
        <v>4117410</v>
      </c>
      <c r="BG59" s="271">
        <v>4321234</v>
      </c>
      <c r="BH59" s="271">
        <v>4597489</v>
      </c>
      <c r="BI59" s="271">
        <v>4229696</v>
      </c>
      <c r="BJ59" s="271">
        <v>4199292</v>
      </c>
      <c r="BK59" s="271">
        <v>4286456</v>
      </c>
      <c r="BL59" s="271">
        <v>4003486</v>
      </c>
      <c r="BM59" s="271">
        <v>4194401</v>
      </c>
      <c r="BN59" s="271">
        <v>4382268</v>
      </c>
      <c r="BO59" s="271">
        <v>4398323</v>
      </c>
      <c r="BP59" s="271">
        <v>4435380</v>
      </c>
      <c r="BQ59" s="271">
        <v>4640208</v>
      </c>
      <c r="BR59" s="271">
        <v>4699902</v>
      </c>
      <c r="BS59" s="271">
        <v>4900367</v>
      </c>
      <c r="BT59" s="271">
        <v>4441531</v>
      </c>
    </row>
    <row r="60" spans="3:72" x14ac:dyDescent="0.2">
      <c r="C60" s="113" t="s">
        <v>31</v>
      </c>
      <c r="D60" s="121" t="s">
        <v>48</v>
      </c>
      <c r="E60" s="107" t="s">
        <v>15</v>
      </c>
      <c r="F60" s="17" t="s">
        <v>16</v>
      </c>
      <c r="G60" s="156">
        <v>95752</v>
      </c>
      <c r="H60" s="271">
        <v>109369</v>
      </c>
      <c r="I60" s="271">
        <v>127343</v>
      </c>
      <c r="J60" s="271">
        <v>145564</v>
      </c>
      <c r="K60" s="271">
        <v>151460</v>
      </c>
      <c r="L60" s="271">
        <v>159287</v>
      </c>
      <c r="M60" s="271">
        <v>184720</v>
      </c>
      <c r="N60" s="271">
        <v>218349</v>
      </c>
      <c r="O60" s="271">
        <v>264749</v>
      </c>
      <c r="P60" s="271">
        <v>308145</v>
      </c>
      <c r="Q60" s="271">
        <v>359611</v>
      </c>
      <c r="R60" s="271">
        <v>406930</v>
      </c>
      <c r="S60" s="271">
        <v>443851</v>
      </c>
      <c r="T60" s="271">
        <v>499302</v>
      </c>
      <c r="U60" s="271">
        <v>591142</v>
      </c>
      <c r="V60" s="271">
        <v>652920</v>
      </c>
      <c r="W60" s="271">
        <v>711494</v>
      </c>
      <c r="X60" s="271">
        <v>874432</v>
      </c>
      <c r="Y60" s="271">
        <v>1074212</v>
      </c>
      <c r="Z60" s="271">
        <v>1332016</v>
      </c>
      <c r="AA60" s="271">
        <v>1506107</v>
      </c>
      <c r="AB60" s="271">
        <v>1755521</v>
      </c>
      <c r="AC60" s="271">
        <v>2083016</v>
      </c>
      <c r="AD60" s="271">
        <v>2402857</v>
      </c>
      <c r="AE60" s="271">
        <v>2646221</v>
      </c>
      <c r="AF60" s="271">
        <v>2859041</v>
      </c>
      <c r="AG60" s="271">
        <v>3264504</v>
      </c>
      <c r="AH60" s="271">
        <v>3712632</v>
      </c>
      <c r="AI60" s="271">
        <v>3938331</v>
      </c>
      <c r="AJ60" s="271">
        <v>3999364</v>
      </c>
      <c r="AK60" s="271">
        <v>4302115</v>
      </c>
      <c r="AL60" s="271">
        <v>4909083</v>
      </c>
      <c r="AM60" s="271">
        <v>5005923</v>
      </c>
      <c r="AN60" s="271">
        <v>5365698</v>
      </c>
      <c r="AO60" s="271">
        <v>5852176</v>
      </c>
      <c r="AP60" s="271">
        <v>6039148</v>
      </c>
      <c r="AQ60" s="271">
        <v>6368019</v>
      </c>
      <c r="AR60" s="271">
        <v>6360713</v>
      </c>
      <c r="AS60" s="271">
        <v>6170574</v>
      </c>
      <c r="AT60" s="271">
        <v>6440210</v>
      </c>
      <c r="AU60" s="271">
        <v>7289210</v>
      </c>
      <c r="AV60" s="271">
        <v>7846793</v>
      </c>
      <c r="AW60" s="271">
        <v>8498938</v>
      </c>
      <c r="AX60" s="271">
        <v>9059343</v>
      </c>
      <c r="AY60" s="271">
        <v>9689785</v>
      </c>
      <c r="AZ60" s="271">
        <v>10537079</v>
      </c>
      <c r="BA60" s="271">
        <v>11110557</v>
      </c>
      <c r="BB60" s="271">
        <v>11344983</v>
      </c>
      <c r="BC60" s="271">
        <v>11654349</v>
      </c>
      <c r="BD60" s="271">
        <v>12096867</v>
      </c>
      <c r="BE60" s="271">
        <v>12537045</v>
      </c>
      <c r="BF60" s="271">
        <v>13403952</v>
      </c>
      <c r="BG60" s="271">
        <v>14139689</v>
      </c>
      <c r="BH60" s="271">
        <v>14559668</v>
      </c>
      <c r="BI60" s="271">
        <v>12772323</v>
      </c>
      <c r="BJ60" s="271">
        <v>12796974</v>
      </c>
      <c r="BK60" s="271">
        <v>12957208</v>
      </c>
      <c r="BL60" s="271">
        <v>12256309</v>
      </c>
      <c r="BM60" s="271">
        <v>11895682</v>
      </c>
      <c r="BN60" s="271">
        <v>12106206</v>
      </c>
      <c r="BO60" s="271">
        <v>12542175</v>
      </c>
      <c r="BP60" s="271">
        <v>12840219</v>
      </c>
      <c r="BQ60" s="271">
        <v>13414441</v>
      </c>
      <c r="BR60" s="271">
        <v>13912002</v>
      </c>
      <c r="BS60" s="271">
        <v>14024106</v>
      </c>
      <c r="BT60" s="271">
        <v>12111422</v>
      </c>
    </row>
    <row r="61" spans="3:72" x14ac:dyDescent="0.2">
      <c r="C61" s="113" t="s">
        <v>32</v>
      </c>
      <c r="D61" s="121" t="s">
        <v>48</v>
      </c>
      <c r="E61" s="107" t="s">
        <v>15</v>
      </c>
      <c r="F61" s="17" t="s">
        <v>16</v>
      </c>
      <c r="G61" s="156">
        <v>7301</v>
      </c>
      <c r="H61" s="271">
        <v>8100</v>
      </c>
      <c r="I61" s="271">
        <v>9166</v>
      </c>
      <c r="J61" s="271">
        <v>10544</v>
      </c>
      <c r="K61" s="271">
        <v>11007</v>
      </c>
      <c r="L61" s="271">
        <v>11498</v>
      </c>
      <c r="M61" s="271">
        <v>13238</v>
      </c>
      <c r="N61" s="271">
        <v>14933</v>
      </c>
      <c r="O61" s="271">
        <v>17165</v>
      </c>
      <c r="P61" s="271">
        <v>19485</v>
      </c>
      <c r="Q61" s="271">
        <v>22225</v>
      </c>
      <c r="R61" s="271">
        <v>25543</v>
      </c>
      <c r="S61" s="271">
        <v>28237</v>
      </c>
      <c r="T61" s="271">
        <v>30773</v>
      </c>
      <c r="U61" s="271">
        <v>35232</v>
      </c>
      <c r="V61" s="271">
        <v>39864</v>
      </c>
      <c r="W61" s="271">
        <v>44411</v>
      </c>
      <c r="X61" s="271">
        <v>53094</v>
      </c>
      <c r="Y61" s="271">
        <v>63449</v>
      </c>
      <c r="Z61" s="271">
        <v>77004</v>
      </c>
      <c r="AA61" s="271">
        <v>85109</v>
      </c>
      <c r="AB61" s="271">
        <v>106278</v>
      </c>
      <c r="AC61" s="271">
        <v>135159</v>
      </c>
      <c r="AD61" s="271">
        <v>168262</v>
      </c>
      <c r="AE61" s="271">
        <v>200909</v>
      </c>
      <c r="AF61" s="271">
        <v>230675</v>
      </c>
      <c r="AG61" s="271">
        <v>292728</v>
      </c>
      <c r="AH61" s="271">
        <v>323455</v>
      </c>
      <c r="AI61" s="271">
        <v>358012</v>
      </c>
      <c r="AJ61" s="271">
        <v>447453</v>
      </c>
      <c r="AK61" s="271">
        <v>508402</v>
      </c>
      <c r="AL61" s="271">
        <v>478755</v>
      </c>
      <c r="AM61" s="271">
        <v>480240</v>
      </c>
      <c r="AN61" s="271">
        <v>515298</v>
      </c>
      <c r="AO61" s="271">
        <v>562056</v>
      </c>
      <c r="AP61" s="271">
        <v>606970</v>
      </c>
      <c r="AQ61" s="271">
        <v>638597</v>
      </c>
      <c r="AR61" s="271">
        <v>697695</v>
      </c>
      <c r="AS61" s="271">
        <v>694187</v>
      </c>
      <c r="AT61" s="271">
        <v>759604</v>
      </c>
      <c r="AU61" s="271">
        <v>832143</v>
      </c>
      <c r="AV61" s="271">
        <v>897222</v>
      </c>
      <c r="AW61" s="271">
        <v>970571</v>
      </c>
      <c r="AX61" s="271">
        <v>1044934</v>
      </c>
      <c r="AY61" s="271">
        <v>1113462</v>
      </c>
      <c r="AZ61" s="271">
        <v>1209899</v>
      </c>
      <c r="BA61" s="271">
        <v>1291789</v>
      </c>
      <c r="BB61" s="271">
        <v>1318062</v>
      </c>
      <c r="BC61" s="271">
        <v>1403138</v>
      </c>
      <c r="BD61" s="271">
        <v>1476363</v>
      </c>
      <c r="BE61" s="271">
        <v>1551428</v>
      </c>
      <c r="BF61" s="271">
        <v>1655539</v>
      </c>
      <c r="BG61" s="271">
        <v>1749748</v>
      </c>
      <c r="BH61" s="271">
        <v>1814366</v>
      </c>
      <c r="BI61" s="271">
        <v>1724532</v>
      </c>
      <c r="BJ61" s="271">
        <v>1734955</v>
      </c>
      <c r="BK61" s="271">
        <v>1813587</v>
      </c>
      <c r="BL61" s="271">
        <v>1730584</v>
      </c>
      <c r="BM61" s="271">
        <v>1706641</v>
      </c>
      <c r="BN61" s="271">
        <v>1712909</v>
      </c>
      <c r="BO61" s="271">
        <v>1798316</v>
      </c>
      <c r="BP61" s="271">
        <v>1855137</v>
      </c>
      <c r="BQ61" s="271">
        <v>1826025</v>
      </c>
      <c r="BR61" s="271">
        <v>1776160</v>
      </c>
      <c r="BS61" s="271">
        <v>1792145</v>
      </c>
      <c r="BT61" s="271">
        <v>1607261</v>
      </c>
    </row>
    <row r="62" spans="3:72" x14ac:dyDescent="0.2">
      <c r="C62" s="116" t="s">
        <v>33</v>
      </c>
      <c r="D62" s="122" t="s">
        <v>48</v>
      </c>
      <c r="E62" s="110" t="s">
        <v>15</v>
      </c>
      <c r="F62" s="30" t="s">
        <v>16</v>
      </c>
      <c r="G62" s="157">
        <v>742000</v>
      </c>
      <c r="H62" s="272">
        <v>835000</v>
      </c>
      <c r="I62" s="272">
        <v>959000</v>
      </c>
      <c r="J62" s="272">
        <v>1100000</v>
      </c>
      <c r="K62" s="272">
        <v>1147000</v>
      </c>
      <c r="L62" s="272">
        <v>1205000</v>
      </c>
      <c r="M62" s="272">
        <v>1399000</v>
      </c>
      <c r="N62" s="272">
        <v>1604000</v>
      </c>
      <c r="O62" s="272">
        <v>1881000</v>
      </c>
      <c r="P62" s="272">
        <v>2158000</v>
      </c>
      <c r="Q62" s="272">
        <v>2487000</v>
      </c>
      <c r="R62" s="272">
        <v>2847000</v>
      </c>
      <c r="S62" s="272">
        <v>3144000</v>
      </c>
      <c r="T62" s="272">
        <v>3525000</v>
      </c>
      <c r="U62" s="272">
        <v>4158000</v>
      </c>
      <c r="V62" s="272">
        <v>4638000</v>
      </c>
      <c r="W62" s="272">
        <v>5104000</v>
      </c>
      <c r="X62" s="272">
        <v>6200000</v>
      </c>
      <c r="Y62" s="272">
        <v>7526000</v>
      </c>
      <c r="Z62" s="272">
        <v>9255000</v>
      </c>
      <c r="AA62" s="272">
        <v>10382000</v>
      </c>
      <c r="AB62" s="272">
        <v>12516000</v>
      </c>
      <c r="AC62" s="272">
        <v>15390000</v>
      </c>
      <c r="AD62" s="272">
        <v>18424000</v>
      </c>
      <c r="AE62" s="272">
        <v>21072000</v>
      </c>
      <c r="AF62" s="272">
        <v>23799000</v>
      </c>
      <c r="AG62" s="272">
        <v>25946000</v>
      </c>
      <c r="AH62" s="272">
        <v>28216000</v>
      </c>
      <c r="AI62" s="272">
        <v>31916000</v>
      </c>
      <c r="AJ62" s="272">
        <v>35982000</v>
      </c>
      <c r="AK62" s="272">
        <v>39508000</v>
      </c>
      <c r="AL62" s="272">
        <v>43822000</v>
      </c>
      <c r="AM62" s="272">
        <v>48544000</v>
      </c>
      <c r="AN62" s="272">
        <v>52678000</v>
      </c>
      <c r="AO62" s="272">
        <v>58102000</v>
      </c>
      <c r="AP62" s="272">
        <v>61635000</v>
      </c>
      <c r="AQ62" s="272">
        <v>64518000</v>
      </c>
      <c r="AR62" s="272">
        <v>65970000</v>
      </c>
      <c r="AS62" s="272">
        <v>65345000</v>
      </c>
      <c r="AT62" s="272">
        <v>68174000</v>
      </c>
      <c r="AU62" s="272">
        <v>74925000</v>
      </c>
      <c r="AV62" s="272">
        <v>79974000</v>
      </c>
      <c r="AW62" s="272">
        <v>86504000</v>
      </c>
      <c r="AX62" s="272">
        <v>92031000</v>
      </c>
      <c r="AY62" s="272">
        <v>97101000</v>
      </c>
      <c r="AZ62" s="272">
        <v>105163000</v>
      </c>
      <c r="BA62" s="272">
        <v>110985000</v>
      </c>
      <c r="BB62" s="272">
        <v>114239000</v>
      </c>
      <c r="BC62" s="272">
        <v>117972000</v>
      </c>
      <c r="BD62" s="272">
        <v>121788000</v>
      </c>
      <c r="BE62" s="272">
        <v>127133000</v>
      </c>
      <c r="BF62" s="272">
        <v>133862000</v>
      </c>
      <c r="BG62" s="272">
        <v>138735000</v>
      </c>
      <c r="BH62" s="272">
        <v>140862000</v>
      </c>
      <c r="BI62" s="272">
        <v>123932000</v>
      </c>
      <c r="BJ62" s="272">
        <v>122263000</v>
      </c>
      <c r="BK62" s="272">
        <v>122318000</v>
      </c>
      <c r="BL62" s="272">
        <v>114709000</v>
      </c>
      <c r="BM62" s="272">
        <v>114204000</v>
      </c>
      <c r="BN62" s="272">
        <v>116741000</v>
      </c>
      <c r="BO62" s="272">
        <v>121772000</v>
      </c>
      <c r="BP62" s="272">
        <v>125589000</v>
      </c>
      <c r="BQ62" s="272">
        <v>131720000</v>
      </c>
      <c r="BR62" s="272">
        <v>132776000</v>
      </c>
      <c r="BS62" s="272">
        <v>136261000</v>
      </c>
      <c r="BT62" s="272">
        <v>123716000</v>
      </c>
    </row>
    <row r="63" spans="3:72" x14ac:dyDescent="0.2">
      <c r="C63" s="89" t="s">
        <v>11</v>
      </c>
      <c r="D63" s="13" t="s">
        <v>98</v>
      </c>
      <c r="E63" s="42" t="s">
        <v>15</v>
      </c>
      <c r="F63" s="28" t="s">
        <v>16</v>
      </c>
      <c r="G63" s="36">
        <v>28069</v>
      </c>
      <c r="H63" s="214">
        <v>31732</v>
      </c>
      <c r="I63" s="214">
        <v>36415</v>
      </c>
      <c r="J63" s="214">
        <v>40943</v>
      </c>
      <c r="K63" s="214">
        <v>42092</v>
      </c>
      <c r="L63" s="214">
        <v>42955</v>
      </c>
      <c r="M63" s="214">
        <v>48306</v>
      </c>
      <c r="N63" s="214">
        <v>53399</v>
      </c>
      <c r="O63" s="214">
        <v>59683</v>
      </c>
      <c r="P63" s="214">
        <v>65359</v>
      </c>
      <c r="Q63" s="214">
        <v>71624</v>
      </c>
      <c r="R63" s="214">
        <v>81527</v>
      </c>
      <c r="S63" s="214">
        <v>89360</v>
      </c>
      <c r="T63" s="214">
        <v>97409</v>
      </c>
      <c r="U63" s="214">
        <v>111814</v>
      </c>
      <c r="V63" s="214">
        <v>121248</v>
      </c>
      <c r="W63" s="214">
        <v>129571</v>
      </c>
      <c r="X63" s="214">
        <v>147450</v>
      </c>
      <c r="Y63" s="214">
        <v>167142</v>
      </c>
      <c r="Z63" s="214">
        <v>199967</v>
      </c>
      <c r="AA63" s="214">
        <v>218140</v>
      </c>
      <c r="AB63" s="214">
        <v>272451</v>
      </c>
      <c r="AC63" s="214">
        <v>347048</v>
      </c>
      <c r="AD63" s="214">
        <v>427963</v>
      </c>
      <c r="AE63" s="214">
        <v>503192</v>
      </c>
      <c r="AF63" s="214">
        <v>599137</v>
      </c>
      <c r="AG63" s="214">
        <v>701483</v>
      </c>
      <c r="AH63" s="214">
        <v>791394</v>
      </c>
      <c r="AI63" s="214">
        <v>912233</v>
      </c>
      <c r="AJ63" s="214">
        <v>1042259</v>
      </c>
      <c r="AK63" s="214">
        <v>1218161</v>
      </c>
      <c r="AL63" s="214">
        <v>1388621</v>
      </c>
      <c r="AM63" s="214">
        <v>1523077</v>
      </c>
      <c r="AN63" s="214">
        <v>1637314</v>
      </c>
      <c r="AO63" s="214">
        <v>1688510</v>
      </c>
      <c r="AP63" s="214">
        <v>1859752</v>
      </c>
      <c r="AQ63" s="214">
        <v>2001862</v>
      </c>
      <c r="AR63" s="214">
        <v>2018692</v>
      </c>
      <c r="AS63" s="214">
        <v>2060651</v>
      </c>
      <c r="AT63" s="214">
        <v>2209674</v>
      </c>
      <c r="AU63" s="214">
        <v>2248550</v>
      </c>
      <c r="AV63" s="214">
        <v>2305360</v>
      </c>
      <c r="AW63" s="214">
        <v>2403647</v>
      </c>
      <c r="AX63" s="214">
        <v>2473784</v>
      </c>
      <c r="AY63" s="214">
        <v>2298868</v>
      </c>
      <c r="AZ63" s="214">
        <v>2315836</v>
      </c>
      <c r="BA63" s="214">
        <v>2465330</v>
      </c>
      <c r="BB63" s="214">
        <v>2574796</v>
      </c>
      <c r="BC63" s="214">
        <v>2806762</v>
      </c>
      <c r="BD63" s="214">
        <v>2833220</v>
      </c>
      <c r="BE63" s="214">
        <v>3140947</v>
      </c>
      <c r="BF63" s="214">
        <v>2999346</v>
      </c>
      <c r="BG63" s="214">
        <v>3167869</v>
      </c>
      <c r="BH63" s="214">
        <v>3167737</v>
      </c>
      <c r="BI63" s="214">
        <v>3093096</v>
      </c>
      <c r="BJ63" s="214">
        <v>3201423</v>
      </c>
      <c r="BK63" s="214">
        <v>3205371</v>
      </c>
      <c r="BL63" s="214">
        <v>3154031</v>
      </c>
      <c r="BM63" s="214">
        <v>3397321</v>
      </c>
      <c r="BN63" s="214">
        <v>2803197</v>
      </c>
      <c r="BO63" s="214">
        <v>2843899</v>
      </c>
      <c r="BP63" s="214">
        <v>3076803</v>
      </c>
      <c r="BQ63" s="214">
        <v>3219746</v>
      </c>
      <c r="BR63" s="214">
        <v>2733079</v>
      </c>
      <c r="BS63" s="214">
        <v>2743369</v>
      </c>
      <c r="BT63" s="214"/>
    </row>
    <row r="64" spans="3:72" x14ac:dyDescent="0.2">
      <c r="C64" s="89" t="s">
        <v>17</v>
      </c>
      <c r="D64" s="13" t="s">
        <v>98</v>
      </c>
      <c r="E64" s="42" t="s">
        <v>15</v>
      </c>
      <c r="F64" s="28" t="s">
        <v>16</v>
      </c>
      <c r="G64" s="36">
        <v>5231</v>
      </c>
      <c r="H64" s="214">
        <v>5863</v>
      </c>
      <c r="I64" s="214">
        <v>6654</v>
      </c>
      <c r="J64" s="214">
        <v>7465</v>
      </c>
      <c r="K64" s="214">
        <v>7670</v>
      </c>
      <c r="L64" s="214">
        <v>7870</v>
      </c>
      <c r="M64" s="214">
        <v>8877</v>
      </c>
      <c r="N64" s="214">
        <v>9782</v>
      </c>
      <c r="O64" s="214">
        <v>10902</v>
      </c>
      <c r="P64" s="214">
        <v>11673</v>
      </c>
      <c r="Q64" s="214">
        <v>12467</v>
      </c>
      <c r="R64" s="214">
        <v>13730</v>
      </c>
      <c r="S64" s="214">
        <v>14544</v>
      </c>
      <c r="T64" s="214">
        <v>15391</v>
      </c>
      <c r="U64" s="214">
        <v>17187</v>
      </c>
      <c r="V64" s="214">
        <v>18457</v>
      </c>
      <c r="W64" s="214">
        <v>19511</v>
      </c>
      <c r="X64" s="214">
        <v>22583</v>
      </c>
      <c r="Y64" s="214">
        <v>26059</v>
      </c>
      <c r="Z64" s="214">
        <v>31282</v>
      </c>
      <c r="AA64" s="214">
        <v>34193</v>
      </c>
      <c r="AB64" s="214">
        <v>42473</v>
      </c>
      <c r="AC64" s="214">
        <v>53764</v>
      </c>
      <c r="AD64" s="214">
        <v>66384</v>
      </c>
      <c r="AE64" s="214">
        <v>77999</v>
      </c>
      <c r="AF64" s="214">
        <v>95221</v>
      </c>
      <c r="AG64" s="214">
        <v>108490</v>
      </c>
      <c r="AH64" s="214">
        <v>121161</v>
      </c>
      <c r="AI64" s="214">
        <v>144511</v>
      </c>
      <c r="AJ64" s="214">
        <v>150512</v>
      </c>
      <c r="AK64" s="214">
        <v>167697</v>
      </c>
      <c r="AL64" s="214">
        <v>208590</v>
      </c>
      <c r="AM64" s="214">
        <v>234990</v>
      </c>
      <c r="AN64" s="214">
        <v>247974</v>
      </c>
      <c r="AO64" s="214">
        <v>282227</v>
      </c>
      <c r="AP64" s="214">
        <v>318962</v>
      </c>
      <c r="AQ64" s="214">
        <v>306455</v>
      </c>
      <c r="AR64" s="214">
        <v>335094</v>
      </c>
      <c r="AS64" s="214">
        <v>341952</v>
      </c>
      <c r="AT64" s="214">
        <v>341083</v>
      </c>
      <c r="AU64" s="214">
        <v>355773</v>
      </c>
      <c r="AV64" s="214">
        <v>366973</v>
      </c>
      <c r="AW64" s="214">
        <v>384911</v>
      </c>
      <c r="AX64" s="214">
        <v>398174</v>
      </c>
      <c r="AY64" s="214">
        <v>393714</v>
      </c>
      <c r="AZ64" s="214">
        <v>444208</v>
      </c>
      <c r="BA64" s="214">
        <v>428264</v>
      </c>
      <c r="BB64" s="214">
        <v>485725</v>
      </c>
      <c r="BC64" s="214">
        <v>521387</v>
      </c>
      <c r="BD64" s="214">
        <v>506508</v>
      </c>
      <c r="BE64" s="214">
        <v>557881</v>
      </c>
      <c r="BF64" s="214">
        <v>588474</v>
      </c>
      <c r="BG64" s="214">
        <v>609525</v>
      </c>
      <c r="BH64" s="214">
        <v>652536</v>
      </c>
      <c r="BI64" s="214">
        <v>603043</v>
      </c>
      <c r="BJ64" s="214">
        <v>626954</v>
      </c>
      <c r="BK64" s="214">
        <v>632410</v>
      </c>
      <c r="BL64" s="214">
        <v>682494</v>
      </c>
      <c r="BM64" s="214">
        <v>436325</v>
      </c>
      <c r="BN64" s="214">
        <v>784533</v>
      </c>
      <c r="BO64" s="214">
        <v>797762</v>
      </c>
      <c r="BP64" s="214">
        <v>877502</v>
      </c>
      <c r="BQ64" s="214">
        <v>871677</v>
      </c>
      <c r="BR64" s="214">
        <v>917150</v>
      </c>
      <c r="BS64" s="214">
        <v>1082284</v>
      </c>
      <c r="BT64" s="214"/>
    </row>
    <row r="65" spans="3:72" x14ac:dyDescent="0.2">
      <c r="C65" s="89" t="s">
        <v>18</v>
      </c>
      <c r="D65" s="13" t="s">
        <v>98</v>
      </c>
      <c r="E65" s="42" t="s">
        <v>15</v>
      </c>
      <c r="F65" s="28" t="s">
        <v>16</v>
      </c>
      <c r="G65" s="36">
        <v>2507</v>
      </c>
      <c r="H65" s="214">
        <v>2831</v>
      </c>
      <c r="I65" s="214">
        <v>3244</v>
      </c>
      <c r="J65" s="214">
        <v>3641</v>
      </c>
      <c r="K65" s="214">
        <v>3743</v>
      </c>
      <c r="L65" s="214">
        <v>3846</v>
      </c>
      <c r="M65" s="214">
        <v>4355</v>
      </c>
      <c r="N65" s="214">
        <v>5010</v>
      </c>
      <c r="O65" s="214">
        <v>5840</v>
      </c>
      <c r="P65" s="214">
        <v>6355</v>
      </c>
      <c r="Q65" s="214">
        <v>6903</v>
      </c>
      <c r="R65" s="214">
        <v>8003</v>
      </c>
      <c r="S65" s="214">
        <v>8922</v>
      </c>
      <c r="T65" s="214">
        <v>9611</v>
      </c>
      <c r="U65" s="214">
        <v>10915</v>
      </c>
      <c r="V65" s="214">
        <v>11903</v>
      </c>
      <c r="W65" s="214">
        <v>12776</v>
      </c>
      <c r="X65" s="214">
        <v>14730</v>
      </c>
      <c r="Y65" s="214">
        <v>16925</v>
      </c>
      <c r="Z65" s="214">
        <v>20368</v>
      </c>
      <c r="AA65" s="214">
        <v>22307</v>
      </c>
      <c r="AB65" s="214">
        <v>27637</v>
      </c>
      <c r="AC65" s="214">
        <v>34892</v>
      </c>
      <c r="AD65" s="214">
        <v>44535</v>
      </c>
      <c r="AE65" s="214">
        <v>53929</v>
      </c>
      <c r="AF65" s="214">
        <v>66524</v>
      </c>
      <c r="AG65" s="214">
        <v>83990</v>
      </c>
      <c r="AH65" s="214">
        <v>92681</v>
      </c>
      <c r="AI65" s="214">
        <v>98128</v>
      </c>
      <c r="AJ65" s="214">
        <v>117543</v>
      </c>
      <c r="AK65" s="214">
        <v>122133</v>
      </c>
      <c r="AL65" s="214">
        <v>132413</v>
      </c>
      <c r="AM65" s="214">
        <v>149011</v>
      </c>
      <c r="AN65" s="214">
        <v>163742</v>
      </c>
      <c r="AO65" s="214">
        <v>182305</v>
      </c>
      <c r="AP65" s="214">
        <v>203075</v>
      </c>
      <c r="AQ65" s="214">
        <v>212771</v>
      </c>
      <c r="AR65" s="214">
        <v>226497</v>
      </c>
      <c r="AS65" s="214">
        <v>225473</v>
      </c>
      <c r="AT65" s="214">
        <v>239624</v>
      </c>
      <c r="AU65" s="214">
        <v>261107</v>
      </c>
      <c r="AV65" s="214">
        <v>263263</v>
      </c>
      <c r="AW65" s="214">
        <v>271607</v>
      </c>
      <c r="AX65" s="214">
        <v>276618</v>
      </c>
      <c r="AY65" s="214">
        <v>274397</v>
      </c>
      <c r="AZ65" s="214">
        <v>292613</v>
      </c>
      <c r="BA65" s="214">
        <v>305227</v>
      </c>
      <c r="BB65" s="214">
        <v>335155</v>
      </c>
      <c r="BC65" s="214">
        <v>365870</v>
      </c>
      <c r="BD65" s="214">
        <v>382898</v>
      </c>
      <c r="BE65" s="214">
        <v>439565</v>
      </c>
      <c r="BF65" s="214">
        <v>490482</v>
      </c>
      <c r="BG65" s="214">
        <v>552653</v>
      </c>
      <c r="BH65" s="214">
        <v>583770</v>
      </c>
      <c r="BI65" s="214">
        <v>516633</v>
      </c>
      <c r="BJ65" s="214">
        <v>569269</v>
      </c>
      <c r="BK65" s="214">
        <v>570788</v>
      </c>
      <c r="BL65" s="214">
        <v>546679</v>
      </c>
      <c r="BM65" s="214">
        <v>548991</v>
      </c>
      <c r="BN65" s="214">
        <v>429016</v>
      </c>
      <c r="BO65" s="214">
        <v>398779</v>
      </c>
      <c r="BP65" s="214">
        <v>403030</v>
      </c>
      <c r="BQ65" s="214">
        <v>397969</v>
      </c>
      <c r="BR65" s="214">
        <v>357974</v>
      </c>
      <c r="BS65" s="214">
        <v>387005</v>
      </c>
      <c r="BT65" s="214"/>
    </row>
    <row r="66" spans="3:72" x14ac:dyDescent="0.2">
      <c r="C66" s="89" t="s">
        <v>19</v>
      </c>
      <c r="D66" s="13" t="s">
        <v>98</v>
      </c>
      <c r="E66" s="42" t="s">
        <v>15</v>
      </c>
      <c r="F66" s="28" t="s">
        <v>16</v>
      </c>
      <c r="G66" s="36">
        <v>1241</v>
      </c>
      <c r="H66" s="214">
        <v>1380</v>
      </c>
      <c r="I66" s="214">
        <v>1539</v>
      </c>
      <c r="J66" s="214">
        <v>1751</v>
      </c>
      <c r="K66" s="214">
        <v>1827</v>
      </c>
      <c r="L66" s="214">
        <v>1955</v>
      </c>
      <c r="M66" s="214">
        <v>2302</v>
      </c>
      <c r="N66" s="214">
        <v>2714</v>
      </c>
      <c r="O66" s="214">
        <v>3236</v>
      </c>
      <c r="P66" s="214">
        <v>3629</v>
      </c>
      <c r="Q66" s="214">
        <v>4051</v>
      </c>
      <c r="R66" s="214">
        <v>4771</v>
      </c>
      <c r="S66" s="214">
        <v>5400</v>
      </c>
      <c r="T66" s="214">
        <v>5984</v>
      </c>
      <c r="U66" s="214">
        <v>6970</v>
      </c>
      <c r="V66" s="214">
        <v>7864</v>
      </c>
      <c r="W66" s="214">
        <v>8744</v>
      </c>
      <c r="X66" s="214">
        <v>10151</v>
      </c>
      <c r="Y66" s="214">
        <v>11719</v>
      </c>
      <c r="Z66" s="214">
        <v>14105</v>
      </c>
      <c r="AA66" s="214">
        <v>15462</v>
      </c>
      <c r="AB66" s="214">
        <v>19446</v>
      </c>
      <c r="AC66" s="214">
        <v>24929</v>
      </c>
      <c r="AD66" s="214">
        <v>32286</v>
      </c>
      <c r="AE66" s="214">
        <v>39841</v>
      </c>
      <c r="AF66" s="214">
        <v>49640</v>
      </c>
      <c r="AG66" s="214">
        <v>65706</v>
      </c>
      <c r="AH66" s="214">
        <v>67240</v>
      </c>
      <c r="AI66" s="214">
        <v>64620</v>
      </c>
      <c r="AJ66" s="214">
        <v>88899</v>
      </c>
      <c r="AK66" s="214">
        <v>102203</v>
      </c>
      <c r="AL66" s="214">
        <v>96021</v>
      </c>
      <c r="AM66" s="214">
        <v>119162</v>
      </c>
      <c r="AN66" s="214">
        <v>119183</v>
      </c>
      <c r="AO66" s="214">
        <v>126142</v>
      </c>
      <c r="AP66" s="214">
        <v>132815</v>
      </c>
      <c r="AQ66" s="214">
        <v>128730</v>
      </c>
      <c r="AR66" s="214">
        <v>126860</v>
      </c>
      <c r="AS66" s="214">
        <v>125552</v>
      </c>
      <c r="AT66" s="214">
        <v>127641</v>
      </c>
      <c r="AU66" s="214">
        <v>143582</v>
      </c>
      <c r="AV66" s="214">
        <v>145740</v>
      </c>
      <c r="AW66" s="214">
        <v>151937</v>
      </c>
      <c r="AX66" s="214">
        <v>157777</v>
      </c>
      <c r="AY66" s="214">
        <v>179469</v>
      </c>
      <c r="AZ66" s="214">
        <v>185332</v>
      </c>
      <c r="BA66" s="214">
        <v>169808</v>
      </c>
      <c r="BB66" s="214">
        <v>168700</v>
      </c>
      <c r="BC66" s="214">
        <v>176421</v>
      </c>
      <c r="BD66" s="214">
        <v>172179</v>
      </c>
      <c r="BE66" s="214">
        <v>191845</v>
      </c>
      <c r="BF66" s="214">
        <v>183794</v>
      </c>
      <c r="BG66" s="214">
        <v>228287</v>
      </c>
      <c r="BH66" s="214">
        <v>259350</v>
      </c>
      <c r="BI66" s="214">
        <v>225862</v>
      </c>
      <c r="BJ66" s="214">
        <v>224071</v>
      </c>
      <c r="BK66" s="214">
        <v>207841</v>
      </c>
      <c r="BL66" s="214">
        <v>145788</v>
      </c>
      <c r="BM66" s="214">
        <v>104911</v>
      </c>
      <c r="BN66" s="214">
        <v>174037</v>
      </c>
      <c r="BO66" s="214">
        <v>159184</v>
      </c>
      <c r="BP66" s="214">
        <v>162716</v>
      </c>
      <c r="BQ66" s="214">
        <v>155397</v>
      </c>
      <c r="BR66" s="214">
        <v>143680</v>
      </c>
      <c r="BS66" s="214">
        <v>157637</v>
      </c>
      <c r="BT66" s="214"/>
    </row>
    <row r="67" spans="3:72" x14ac:dyDescent="0.2">
      <c r="C67" s="89" t="s">
        <v>20</v>
      </c>
      <c r="D67" s="13" t="s">
        <v>98</v>
      </c>
      <c r="E67" s="42" t="s">
        <v>15</v>
      </c>
      <c r="F67" s="28" t="s">
        <v>16</v>
      </c>
      <c r="G67" s="36">
        <v>4395</v>
      </c>
      <c r="H67" s="214">
        <v>5077</v>
      </c>
      <c r="I67" s="214">
        <v>5919</v>
      </c>
      <c r="J67" s="214">
        <v>6972</v>
      </c>
      <c r="K67" s="214">
        <v>7532</v>
      </c>
      <c r="L67" s="214">
        <v>8053</v>
      </c>
      <c r="M67" s="214">
        <v>9452</v>
      </c>
      <c r="N67" s="214">
        <v>11038</v>
      </c>
      <c r="O67" s="214">
        <v>12922</v>
      </c>
      <c r="P67" s="214">
        <v>14452</v>
      </c>
      <c r="Q67" s="214">
        <v>16197</v>
      </c>
      <c r="R67" s="214">
        <v>18347</v>
      </c>
      <c r="S67" s="214">
        <v>19957</v>
      </c>
      <c r="T67" s="214">
        <v>23160</v>
      </c>
      <c r="U67" s="214">
        <v>28248</v>
      </c>
      <c r="V67" s="214">
        <v>30281</v>
      </c>
      <c r="W67" s="214">
        <v>31949</v>
      </c>
      <c r="X67" s="214">
        <v>37098</v>
      </c>
      <c r="Y67" s="214">
        <v>42645</v>
      </c>
      <c r="Z67" s="214">
        <v>50877</v>
      </c>
      <c r="AA67" s="214">
        <v>55392</v>
      </c>
      <c r="AB67" s="214">
        <v>66576</v>
      </c>
      <c r="AC67" s="214">
        <v>81833</v>
      </c>
      <c r="AD67" s="214">
        <v>95636</v>
      </c>
      <c r="AE67" s="214">
        <v>107291</v>
      </c>
      <c r="AF67" s="214">
        <v>126101</v>
      </c>
      <c r="AG67" s="214">
        <v>132300</v>
      </c>
      <c r="AH67" s="214">
        <v>156686</v>
      </c>
      <c r="AI67" s="214">
        <v>198801</v>
      </c>
      <c r="AJ67" s="214">
        <v>221550</v>
      </c>
      <c r="AK67" s="214">
        <v>197514</v>
      </c>
      <c r="AL67" s="214">
        <v>261511</v>
      </c>
      <c r="AM67" s="214">
        <v>338303</v>
      </c>
      <c r="AN67" s="214">
        <v>344938</v>
      </c>
      <c r="AO67" s="214">
        <v>367288</v>
      </c>
      <c r="AP67" s="214">
        <v>416972</v>
      </c>
      <c r="AQ67" s="214">
        <v>364280</v>
      </c>
      <c r="AR67" s="214">
        <v>423059</v>
      </c>
      <c r="AS67" s="214">
        <v>436184</v>
      </c>
      <c r="AT67" s="214">
        <v>447591</v>
      </c>
      <c r="AU67" s="214">
        <v>488211</v>
      </c>
      <c r="AV67" s="214">
        <v>503389</v>
      </c>
      <c r="AW67" s="214">
        <v>525603</v>
      </c>
      <c r="AX67" s="214">
        <v>538567</v>
      </c>
      <c r="AY67" s="214">
        <v>556993</v>
      </c>
      <c r="AZ67" s="214">
        <v>543728</v>
      </c>
      <c r="BA67" s="214">
        <v>529361</v>
      </c>
      <c r="BB67" s="214">
        <v>541860</v>
      </c>
      <c r="BC67" s="214">
        <v>610037</v>
      </c>
      <c r="BD67" s="214">
        <v>600006</v>
      </c>
      <c r="BE67" s="214">
        <v>653401</v>
      </c>
      <c r="BF67" s="214">
        <v>596976</v>
      </c>
      <c r="BG67" s="214">
        <v>604181</v>
      </c>
      <c r="BH67" s="214">
        <v>568100</v>
      </c>
      <c r="BI67" s="214">
        <v>598918</v>
      </c>
      <c r="BJ67" s="214">
        <v>556804</v>
      </c>
      <c r="BK67" s="214">
        <v>545248</v>
      </c>
      <c r="BL67" s="214">
        <v>685206</v>
      </c>
      <c r="BM67" s="214">
        <v>535242</v>
      </c>
      <c r="BN67" s="214">
        <v>478469</v>
      </c>
      <c r="BO67" s="214">
        <v>383188</v>
      </c>
      <c r="BP67" s="214">
        <v>381351</v>
      </c>
      <c r="BQ67" s="214">
        <v>381780</v>
      </c>
      <c r="BR67" s="214">
        <v>340128</v>
      </c>
      <c r="BS67" s="214">
        <v>350100</v>
      </c>
      <c r="BT67" s="214"/>
    </row>
    <row r="68" spans="3:72" x14ac:dyDescent="0.2">
      <c r="C68" s="89" t="s">
        <v>21</v>
      </c>
      <c r="D68" s="13" t="s">
        <v>98</v>
      </c>
      <c r="E68" s="42" t="s">
        <v>15</v>
      </c>
      <c r="F68" s="28" t="s">
        <v>16</v>
      </c>
      <c r="G68" s="36">
        <v>2175</v>
      </c>
      <c r="H68" s="214">
        <v>2466</v>
      </c>
      <c r="I68" s="214">
        <v>2827</v>
      </c>
      <c r="J68" s="214">
        <v>3226</v>
      </c>
      <c r="K68" s="214">
        <v>3366</v>
      </c>
      <c r="L68" s="214">
        <v>3436</v>
      </c>
      <c r="M68" s="214">
        <v>3859</v>
      </c>
      <c r="N68" s="214">
        <v>4388</v>
      </c>
      <c r="O68" s="214">
        <v>5050</v>
      </c>
      <c r="P68" s="214">
        <v>5545</v>
      </c>
      <c r="Q68" s="214">
        <v>6082</v>
      </c>
      <c r="R68" s="214">
        <v>6929</v>
      </c>
      <c r="S68" s="214">
        <v>7598</v>
      </c>
      <c r="T68" s="214">
        <v>8151</v>
      </c>
      <c r="U68" s="214">
        <v>9219</v>
      </c>
      <c r="V68" s="214">
        <v>10303</v>
      </c>
      <c r="W68" s="214">
        <v>11331</v>
      </c>
      <c r="X68" s="214">
        <v>12708</v>
      </c>
      <c r="Y68" s="214">
        <v>14216</v>
      </c>
      <c r="Z68" s="214">
        <v>17108</v>
      </c>
      <c r="AA68" s="214">
        <v>18756</v>
      </c>
      <c r="AB68" s="214">
        <v>22226</v>
      </c>
      <c r="AC68" s="214">
        <v>26835</v>
      </c>
      <c r="AD68" s="214">
        <v>32922</v>
      </c>
      <c r="AE68" s="214">
        <v>38645</v>
      </c>
      <c r="AF68" s="214">
        <v>46871</v>
      </c>
      <c r="AG68" s="214">
        <v>51177</v>
      </c>
      <c r="AH68" s="214">
        <v>67154</v>
      </c>
      <c r="AI68" s="214">
        <v>75962</v>
      </c>
      <c r="AJ68" s="214">
        <v>73133</v>
      </c>
      <c r="AK68" s="214">
        <v>72252</v>
      </c>
      <c r="AL68" s="214">
        <v>86154</v>
      </c>
      <c r="AM68" s="214">
        <v>95560</v>
      </c>
      <c r="AN68" s="214">
        <v>106637</v>
      </c>
      <c r="AO68" s="214">
        <v>123315</v>
      </c>
      <c r="AP68" s="214">
        <v>117912</v>
      </c>
      <c r="AQ68" s="214">
        <v>127524</v>
      </c>
      <c r="AR68" s="214">
        <v>139854</v>
      </c>
      <c r="AS68" s="214">
        <v>147207</v>
      </c>
      <c r="AT68" s="214">
        <v>162141</v>
      </c>
      <c r="AU68" s="214">
        <v>177549</v>
      </c>
      <c r="AV68" s="214">
        <v>180799</v>
      </c>
      <c r="AW68" s="214">
        <v>186649</v>
      </c>
      <c r="AX68" s="214">
        <v>191739</v>
      </c>
      <c r="AY68" s="214">
        <v>204749</v>
      </c>
      <c r="AZ68" s="214">
        <v>178358</v>
      </c>
      <c r="BA68" s="214">
        <v>199258</v>
      </c>
      <c r="BB68" s="214">
        <v>224120</v>
      </c>
      <c r="BC68" s="214">
        <v>245513</v>
      </c>
      <c r="BD68" s="214">
        <v>262143</v>
      </c>
      <c r="BE68" s="214">
        <v>300807</v>
      </c>
      <c r="BF68" s="214">
        <v>281668</v>
      </c>
      <c r="BG68" s="214">
        <v>322205</v>
      </c>
      <c r="BH68" s="214">
        <v>357736</v>
      </c>
      <c r="BI68" s="214">
        <v>374873</v>
      </c>
      <c r="BJ68" s="214">
        <v>403404</v>
      </c>
      <c r="BK68" s="214">
        <v>431485</v>
      </c>
      <c r="BL68" s="214">
        <v>448078</v>
      </c>
      <c r="BM68" s="214">
        <v>403190</v>
      </c>
      <c r="BN68" s="214">
        <v>542552</v>
      </c>
      <c r="BO68" s="214">
        <v>417505</v>
      </c>
      <c r="BP68" s="214">
        <v>442147</v>
      </c>
      <c r="BQ68" s="214">
        <v>457207</v>
      </c>
      <c r="BR68" s="214">
        <v>368656</v>
      </c>
      <c r="BS68" s="214">
        <v>439848</v>
      </c>
      <c r="BT68" s="214"/>
    </row>
    <row r="69" spans="3:72" x14ac:dyDescent="0.2">
      <c r="C69" s="89" t="s">
        <v>22</v>
      </c>
      <c r="D69" s="13" t="s">
        <v>98</v>
      </c>
      <c r="E69" s="42" t="s">
        <v>15</v>
      </c>
      <c r="F69" s="28" t="s">
        <v>16</v>
      </c>
      <c r="G69" s="36">
        <v>13292</v>
      </c>
      <c r="H69" s="214">
        <v>15039</v>
      </c>
      <c r="I69" s="214">
        <v>17293</v>
      </c>
      <c r="J69" s="214">
        <v>19366</v>
      </c>
      <c r="K69" s="214">
        <v>19864</v>
      </c>
      <c r="L69" s="214">
        <v>20507</v>
      </c>
      <c r="M69" s="214">
        <v>23204</v>
      </c>
      <c r="N69" s="214">
        <v>25970</v>
      </c>
      <c r="O69" s="214">
        <v>29353</v>
      </c>
      <c r="P69" s="214">
        <v>31963</v>
      </c>
      <c r="Q69" s="214">
        <v>34862</v>
      </c>
      <c r="R69" s="214">
        <v>39625</v>
      </c>
      <c r="S69" s="214">
        <v>43314</v>
      </c>
      <c r="T69" s="214">
        <v>46592</v>
      </c>
      <c r="U69" s="214">
        <v>52752</v>
      </c>
      <c r="V69" s="214">
        <v>55892</v>
      </c>
      <c r="W69" s="214">
        <v>58278</v>
      </c>
      <c r="X69" s="214">
        <v>67276</v>
      </c>
      <c r="Y69" s="214">
        <v>77222</v>
      </c>
      <c r="Z69" s="214">
        <v>93864</v>
      </c>
      <c r="AA69" s="214">
        <v>103971</v>
      </c>
      <c r="AB69" s="214">
        <v>132039</v>
      </c>
      <c r="AC69" s="214">
        <v>170796</v>
      </c>
      <c r="AD69" s="214">
        <v>216087</v>
      </c>
      <c r="AE69" s="214">
        <v>260382</v>
      </c>
      <c r="AF69" s="214">
        <v>322444</v>
      </c>
      <c r="AG69" s="214">
        <v>333042</v>
      </c>
      <c r="AH69" s="214">
        <v>405973</v>
      </c>
      <c r="AI69" s="214">
        <v>437237</v>
      </c>
      <c r="AJ69" s="214">
        <v>498841</v>
      </c>
      <c r="AK69" s="214">
        <v>521793</v>
      </c>
      <c r="AL69" s="214">
        <v>559448</v>
      </c>
      <c r="AM69" s="214">
        <v>663227</v>
      </c>
      <c r="AN69" s="214">
        <v>688903</v>
      </c>
      <c r="AO69" s="214">
        <v>789217</v>
      </c>
      <c r="AP69" s="214">
        <v>838701</v>
      </c>
      <c r="AQ69" s="214">
        <v>906730</v>
      </c>
      <c r="AR69" s="214">
        <v>969509</v>
      </c>
      <c r="AS69" s="214">
        <v>1030376</v>
      </c>
      <c r="AT69" s="214">
        <v>1061119</v>
      </c>
      <c r="AU69" s="214">
        <v>1068597</v>
      </c>
      <c r="AV69" s="214">
        <v>1089840</v>
      </c>
      <c r="AW69" s="214">
        <v>1128338</v>
      </c>
      <c r="AX69" s="214">
        <v>1152614</v>
      </c>
      <c r="AY69" s="214">
        <v>1218134</v>
      </c>
      <c r="AZ69" s="214">
        <v>1325961</v>
      </c>
      <c r="BA69" s="214">
        <v>1368415</v>
      </c>
      <c r="BB69" s="214">
        <v>1493485</v>
      </c>
      <c r="BC69" s="214">
        <v>1651629</v>
      </c>
      <c r="BD69" s="214">
        <v>1787521</v>
      </c>
      <c r="BE69" s="214">
        <v>2027427</v>
      </c>
      <c r="BF69" s="214">
        <v>2119081</v>
      </c>
      <c r="BG69" s="214">
        <v>2435059</v>
      </c>
      <c r="BH69" s="214">
        <v>2615069</v>
      </c>
      <c r="BI69" s="214">
        <v>2586499</v>
      </c>
      <c r="BJ69" s="214">
        <v>2590870</v>
      </c>
      <c r="BK69" s="214">
        <v>2832827</v>
      </c>
      <c r="BL69" s="214">
        <v>2983322</v>
      </c>
      <c r="BM69" s="214">
        <v>2626573</v>
      </c>
      <c r="BN69" s="214">
        <v>2668103</v>
      </c>
      <c r="BO69" s="214">
        <v>2504117</v>
      </c>
      <c r="BP69" s="214">
        <v>2377476</v>
      </c>
      <c r="BQ69" s="214">
        <v>2533757</v>
      </c>
      <c r="BR69" s="214">
        <v>2405842</v>
      </c>
      <c r="BS69" s="214">
        <v>2684800</v>
      </c>
      <c r="BT69" s="214"/>
    </row>
    <row r="70" spans="3:72" x14ac:dyDescent="0.2">
      <c r="C70" s="89" t="s">
        <v>23</v>
      </c>
      <c r="D70" s="13" t="s">
        <v>98</v>
      </c>
      <c r="E70" s="42" t="s">
        <v>15</v>
      </c>
      <c r="F70" s="28" t="s">
        <v>16</v>
      </c>
      <c r="G70" s="36">
        <v>9194</v>
      </c>
      <c r="H70" s="214">
        <v>10365</v>
      </c>
      <c r="I70" s="214">
        <v>11837</v>
      </c>
      <c r="J70" s="214">
        <v>13639</v>
      </c>
      <c r="K70" s="214">
        <v>14396</v>
      </c>
      <c r="L70" s="214">
        <v>15111</v>
      </c>
      <c r="M70" s="214">
        <v>17434</v>
      </c>
      <c r="N70" s="214">
        <v>19747</v>
      </c>
      <c r="O70" s="214">
        <v>22681</v>
      </c>
      <c r="P70" s="214">
        <v>24621</v>
      </c>
      <c r="Q70" s="214">
        <v>26664</v>
      </c>
      <c r="R70" s="214">
        <v>30050</v>
      </c>
      <c r="S70" s="214">
        <v>32594</v>
      </c>
      <c r="T70" s="214">
        <v>34531</v>
      </c>
      <c r="U70" s="214">
        <v>38535</v>
      </c>
      <c r="V70" s="214">
        <v>41306</v>
      </c>
      <c r="W70" s="214">
        <v>43562</v>
      </c>
      <c r="X70" s="214">
        <v>48392</v>
      </c>
      <c r="Y70" s="214">
        <v>53538</v>
      </c>
      <c r="Z70" s="214">
        <v>64094</v>
      </c>
      <c r="AA70" s="214">
        <v>69830</v>
      </c>
      <c r="AB70" s="214">
        <v>85514</v>
      </c>
      <c r="AC70" s="214">
        <v>106539</v>
      </c>
      <c r="AD70" s="214">
        <v>135268</v>
      </c>
      <c r="AE70" s="214">
        <v>163571</v>
      </c>
      <c r="AF70" s="214">
        <v>192987</v>
      </c>
      <c r="AG70" s="214">
        <v>201468</v>
      </c>
      <c r="AH70" s="214">
        <v>205356</v>
      </c>
      <c r="AI70" s="214">
        <v>247137</v>
      </c>
      <c r="AJ70" s="214">
        <v>286917</v>
      </c>
      <c r="AK70" s="214">
        <v>351910</v>
      </c>
      <c r="AL70" s="214">
        <v>360946</v>
      </c>
      <c r="AM70" s="214">
        <v>425316</v>
      </c>
      <c r="AN70" s="214">
        <v>502840</v>
      </c>
      <c r="AO70" s="214">
        <v>494542</v>
      </c>
      <c r="AP70" s="214">
        <v>496047</v>
      </c>
      <c r="AQ70" s="214">
        <v>589744</v>
      </c>
      <c r="AR70" s="214">
        <v>599576</v>
      </c>
      <c r="AS70" s="214">
        <v>633946</v>
      </c>
      <c r="AT70" s="214">
        <v>638184</v>
      </c>
      <c r="AU70" s="214">
        <v>648137</v>
      </c>
      <c r="AV70" s="214">
        <v>671547</v>
      </c>
      <c r="AW70" s="214">
        <v>704139</v>
      </c>
      <c r="AX70" s="214">
        <v>724148</v>
      </c>
      <c r="AY70" s="214">
        <v>838867</v>
      </c>
      <c r="AZ70" s="214">
        <v>886672</v>
      </c>
      <c r="BA70" s="214">
        <v>951634</v>
      </c>
      <c r="BB70" s="214">
        <v>1058482</v>
      </c>
      <c r="BC70" s="214">
        <v>1161277</v>
      </c>
      <c r="BD70" s="214">
        <v>1256153</v>
      </c>
      <c r="BE70" s="214">
        <v>1439220</v>
      </c>
      <c r="BF70" s="214">
        <v>1456593</v>
      </c>
      <c r="BG70" s="214">
        <v>1739899</v>
      </c>
      <c r="BH70" s="214">
        <v>1811874</v>
      </c>
      <c r="BI70" s="214">
        <v>1794888</v>
      </c>
      <c r="BJ70" s="214">
        <v>1701527</v>
      </c>
      <c r="BK70" s="214">
        <v>1918213</v>
      </c>
      <c r="BL70" s="214">
        <v>1807355</v>
      </c>
      <c r="BM70" s="214">
        <v>1884092</v>
      </c>
      <c r="BN70" s="214">
        <v>1525963</v>
      </c>
      <c r="BO70" s="214">
        <v>1732109</v>
      </c>
      <c r="BP70" s="214">
        <v>1685343</v>
      </c>
      <c r="BQ70" s="214">
        <v>1774846</v>
      </c>
      <c r="BR70" s="214">
        <v>1729915</v>
      </c>
      <c r="BS70" s="214">
        <v>1866969</v>
      </c>
      <c r="BT70" s="214"/>
    </row>
    <row r="71" spans="3:72" x14ac:dyDescent="0.2">
      <c r="C71" s="89" t="s">
        <v>24</v>
      </c>
      <c r="D71" s="13" t="s">
        <v>98</v>
      </c>
      <c r="E71" s="42" t="s">
        <v>15</v>
      </c>
      <c r="F71" s="28" t="s">
        <v>16</v>
      </c>
      <c r="G71" s="36">
        <v>14857</v>
      </c>
      <c r="H71" s="214">
        <v>16928</v>
      </c>
      <c r="I71" s="214">
        <v>19372</v>
      </c>
      <c r="J71" s="214">
        <v>21711</v>
      </c>
      <c r="K71" s="214">
        <v>22304</v>
      </c>
      <c r="L71" s="214">
        <v>23670</v>
      </c>
      <c r="M71" s="214">
        <v>27697</v>
      </c>
      <c r="N71" s="214">
        <v>32445</v>
      </c>
      <c r="O71" s="214">
        <v>38474</v>
      </c>
      <c r="P71" s="214">
        <v>44347</v>
      </c>
      <c r="Q71" s="214">
        <v>51006</v>
      </c>
      <c r="R71" s="214">
        <v>60295</v>
      </c>
      <c r="S71" s="214">
        <v>68639</v>
      </c>
      <c r="T71" s="214">
        <v>78174</v>
      </c>
      <c r="U71" s="214">
        <v>93897</v>
      </c>
      <c r="V71" s="214">
        <v>102248</v>
      </c>
      <c r="W71" s="214">
        <v>109772</v>
      </c>
      <c r="X71" s="214">
        <v>127969</v>
      </c>
      <c r="Y71" s="214">
        <v>148501</v>
      </c>
      <c r="Z71" s="214">
        <v>181616</v>
      </c>
      <c r="AA71" s="214">
        <v>202398</v>
      </c>
      <c r="AB71" s="214">
        <v>259651</v>
      </c>
      <c r="AC71" s="214">
        <v>339587</v>
      </c>
      <c r="AD71" s="214">
        <v>431711</v>
      </c>
      <c r="AE71" s="214">
        <v>522424</v>
      </c>
      <c r="AF71" s="214">
        <v>643883</v>
      </c>
      <c r="AG71" s="214">
        <v>711069</v>
      </c>
      <c r="AH71" s="214">
        <v>805562</v>
      </c>
      <c r="AI71" s="214">
        <v>988847</v>
      </c>
      <c r="AJ71" s="214">
        <v>1126515</v>
      </c>
      <c r="AK71" s="214">
        <v>1182709</v>
      </c>
      <c r="AL71" s="214">
        <v>1354105</v>
      </c>
      <c r="AM71" s="214">
        <v>1568386</v>
      </c>
      <c r="AN71" s="214">
        <v>1556275</v>
      </c>
      <c r="AO71" s="214">
        <v>1784388</v>
      </c>
      <c r="AP71" s="214">
        <v>1904267</v>
      </c>
      <c r="AQ71" s="214">
        <v>1956228</v>
      </c>
      <c r="AR71" s="214">
        <v>2169061</v>
      </c>
      <c r="AS71" s="214">
        <v>2256344</v>
      </c>
      <c r="AT71" s="214">
        <v>2331621</v>
      </c>
      <c r="AU71" s="214">
        <v>2517142</v>
      </c>
      <c r="AV71" s="214">
        <v>2577543</v>
      </c>
      <c r="AW71" s="214">
        <v>2658087</v>
      </c>
      <c r="AX71" s="214">
        <v>2724155</v>
      </c>
      <c r="AY71" s="214">
        <v>3055760</v>
      </c>
      <c r="AZ71" s="214">
        <v>2923419</v>
      </c>
      <c r="BA71" s="214">
        <v>3142006</v>
      </c>
      <c r="BB71" s="214">
        <v>3176023</v>
      </c>
      <c r="BC71" s="214">
        <v>3411749</v>
      </c>
      <c r="BD71" s="214">
        <v>3659604</v>
      </c>
      <c r="BE71" s="214">
        <v>4065531</v>
      </c>
      <c r="BF71" s="214">
        <v>4477923</v>
      </c>
      <c r="BG71" s="214">
        <v>4849144</v>
      </c>
      <c r="BH71" s="214">
        <v>5233488</v>
      </c>
      <c r="BI71" s="214">
        <v>5179992</v>
      </c>
      <c r="BJ71" s="214">
        <v>5296133</v>
      </c>
      <c r="BK71" s="214">
        <v>5204699</v>
      </c>
      <c r="BL71" s="214">
        <v>5257482</v>
      </c>
      <c r="BM71" s="214">
        <v>5338870</v>
      </c>
      <c r="BN71" s="214">
        <v>5711770</v>
      </c>
      <c r="BO71" s="214">
        <v>5784047</v>
      </c>
      <c r="BP71" s="214">
        <v>5959894</v>
      </c>
      <c r="BQ71" s="214">
        <v>6134012</v>
      </c>
      <c r="BR71" s="214">
        <v>5908896</v>
      </c>
      <c r="BS71" s="214">
        <v>6165371</v>
      </c>
      <c r="BT71" s="214"/>
    </row>
    <row r="72" spans="3:72" x14ac:dyDescent="0.2">
      <c r="C72" s="89" t="s">
        <v>25</v>
      </c>
      <c r="D72" s="13" t="s">
        <v>98</v>
      </c>
      <c r="E72" s="42" t="s">
        <v>15</v>
      </c>
      <c r="F72" s="28" t="s">
        <v>16</v>
      </c>
      <c r="G72" s="36">
        <v>7033</v>
      </c>
      <c r="H72" s="214">
        <v>7947</v>
      </c>
      <c r="I72" s="214">
        <v>9031</v>
      </c>
      <c r="J72" s="214">
        <v>10073</v>
      </c>
      <c r="K72" s="214">
        <v>10291</v>
      </c>
      <c r="L72" s="214">
        <v>10723</v>
      </c>
      <c r="M72" s="214">
        <v>12309</v>
      </c>
      <c r="N72" s="214">
        <v>13946</v>
      </c>
      <c r="O72" s="214">
        <v>16009</v>
      </c>
      <c r="P72" s="214">
        <v>17501</v>
      </c>
      <c r="Q72" s="214">
        <v>19074</v>
      </c>
      <c r="R72" s="214">
        <v>22059</v>
      </c>
      <c r="S72" s="214">
        <v>24547</v>
      </c>
      <c r="T72" s="214">
        <v>26534</v>
      </c>
      <c r="U72" s="214">
        <v>30239</v>
      </c>
      <c r="V72" s="214">
        <v>33010</v>
      </c>
      <c r="W72" s="214">
        <v>35493</v>
      </c>
      <c r="X72" s="214">
        <v>41402</v>
      </c>
      <c r="Y72" s="214">
        <v>48099</v>
      </c>
      <c r="Z72" s="214">
        <v>59164</v>
      </c>
      <c r="AA72" s="214">
        <v>66296</v>
      </c>
      <c r="AB72" s="214">
        <v>85719</v>
      </c>
      <c r="AC72" s="214">
        <v>112782</v>
      </c>
      <c r="AD72" s="214">
        <v>149152</v>
      </c>
      <c r="AE72" s="214">
        <v>187932</v>
      </c>
      <c r="AF72" s="214">
        <v>231737</v>
      </c>
      <c r="AG72" s="214">
        <v>276531</v>
      </c>
      <c r="AH72" s="214">
        <v>293492</v>
      </c>
      <c r="AI72" s="214">
        <v>354524</v>
      </c>
      <c r="AJ72" s="214">
        <v>423364</v>
      </c>
      <c r="AK72" s="214">
        <v>457873</v>
      </c>
      <c r="AL72" s="214">
        <v>548054</v>
      </c>
      <c r="AM72" s="214">
        <v>562397</v>
      </c>
      <c r="AN72" s="214">
        <v>642620</v>
      </c>
      <c r="AO72" s="214">
        <v>746192</v>
      </c>
      <c r="AP72" s="214">
        <v>780114</v>
      </c>
      <c r="AQ72" s="214">
        <v>796174</v>
      </c>
      <c r="AR72" s="214">
        <v>852828</v>
      </c>
      <c r="AS72" s="214">
        <v>895833</v>
      </c>
      <c r="AT72" s="214">
        <v>962089</v>
      </c>
      <c r="AU72" s="214">
        <v>1054702</v>
      </c>
      <c r="AV72" s="214">
        <v>1081477</v>
      </c>
      <c r="AW72" s="214">
        <v>1125104</v>
      </c>
      <c r="AX72" s="214">
        <v>1158423</v>
      </c>
      <c r="AY72" s="214">
        <v>1215339</v>
      </c>
      <c r="AZ72" s="214">
        <v>1214975</v>
      </c>
      <c r="BA72" s="214">
        <v>1240347</v>
      </c>
      <c r="BB72" s="214">
        <v>1332421</v>
      </c>
      <c r="BC72" s="214">
        <v>1469484</v>
      </c>
      <c r="BD72" s="214">
        <v>1600097</v>
      </c>
      <c r="BE72" s="214">
        <v>1815967</v>
      </c>
      <c r="BF72" s="214">
        <v>1962048</v>
      </c>
      <c r="BG72" s="214">
        <v>2199737</v>
      </c>
      <c r="BH72" s="214">
        <v>2332452</v>
      </c>
      <c r="BI72" s="214">
        <v>2303914</v>
      </c>
      <c r="BJ72" s="214">
        <v>2372169</v>
      </c>
      <c r="BK72" s="214">
        <v>2625471</v>
      </c>
      <c r="BL72" s="214">
        <v>2331639</v>
      </c>
      <c r="BM72" s="214">
        <v>2292255</v>
      </c>
      <c r="BN72" s="214">
        <v>2246572</v>
      </c>
      <c r="BO72" s="214">
        <v>2241101</v>
      </c>
      <c r="BP72" s="214">
        <v>2204615</v>
      </c>
      <c r="BQ72" s="214">
        <v>2309412</v>
      </c>
      <c r="BR72" s="214">
        <v>2204754</v>
      </c>
      <c r="BS72" s="214">
        <v>2352952</v>
      </c>
      <c r="BT72" s="214"/>
    </row>
    <row r="73" spans="3:72" x14ac:dyDescent="0.2">
      <c r="C73" s="89" t="s">
        <v>26</v>
      </c>
      <c r="D73" s="13" t="s">
        <v>98</v>
      </c>
      <c r="E73" s="42" t="s">
        <v>15</v>
      </c>
      <c r="F73" s="28" t="s">
        <v>16</v>
      </c>
      <c r="G73" s="36">
        <v>2235</v>
      </c>
      <c r="H73" s="214">
        <v>2555</v>
      </c>
      <c r="I73" s="214">
        <v>2962</v>
      </c>
      <c r="J73" s="214">
        <v>3442</v>
      </c>
      <c r="K73" s="214">
        <v>3663</v>
      </c>
      <c r="L73" s="214">
        <v>3897</v>
      </c>
      <c r="M73" s="214">
        <v>4557</v>
      </c>
      <c r="N73" s="214">
        <v>5239</v>
      </c>
      <c r="O73" s="214">
        <v>6098</v>
      </c>
      <c r="P73" s="214">
        <v>6550</v>
      </c>
      <c r="Q73" s="214">
        <v>7037</v>
      </c>
      <c r="R73" s="214">
        <v>7959</v>
      </c>
      <c r="S73" s="214">
        <v>8656</v>
      </c>
      <c r="T73" s="214">
        <v>9407</v>
      </c>
      <c r="U73" s="214">
        <v>10761</v>
      </c>
      <c r="V73" s="214">
        <v>11664</v>
      </c>
      <c r="W73" s="214">
        <v>12457</v>
      </c>
      <c r="X73" s="214">
        <v>14588</v>
      </c>
      <c r="Y73" s="214">
        <v>17032</v>
      </c>
      <c r="Z73" s="214">
        <v>20782</v>
      </c>
      <c r="AA73" s="214">
        <v>23079</v>
      </c>
      <c r="AB73" s="214">
        <v>28142</v>
      </c>
      <c r="AC73" s="214">
        <v>34909</v>
      </c>
      <c r="AD73" s="214">
        <v>43697</v>
      </c>
      <c r="AE73" s="214">
        <v>52147</v>
      </c>
      <c r="AF73" s="214">
        <v>61618</v>
      </c>
      <c r="AG73" s="214">
        <v>54916</v>
      </c>
      <c r="AH73" s="214">
        <v>67986</v>
      </c>
      <c r="AI73" s="214">
        <v>72267</v>
      </c>
      <c r="AJ73" s="214">
        <v>78710</v>
      </c>
      <c r="AK73" s="214">
        <v>123444</v>
      </c>
      <c r="AL73" s="214">
        <v>96432</v>
      </c>
      <c r="AM73" s="214">
        <v>118266</v>
      </c>
      <c r="AN73" s="214">
        <v>138245</v>
      </c>
      <c r="AO73" s="214">
        <v>139767</v>
      </c>
      <c r="AP73" s="214">
        <v>153195</v>
      </c>
      <c r="AQ73" s="214">
        <v>165385</v>
      </c>
      <c r="AR73" s="214">
        <v>180419</v>
      </c>
      <c r="AS73" s="214">
        <v>182123</v>
      </c>
      <c r="AT73" s="214">
        <v>184857</v>
      </c>
      <c r="AU73" s="214">
        <v>201149</v>
      </c>
      <c r="AV73" s="214">
        <v>206985</v>
      </c>
      <c r="AW73" s="214">
        <v>218465</v>
      </c>
      <c r="AX73" s="214">
        <v>226445</v>
      </c>
      <c r="AY73" s="214">
        <v>235892</v>
      </c>
      <c r="AZ73" s="214">
        <v>276374</v>
      </c>
      <c r="BA73" s="214">
        <v>288820</v>
      </c>
      <c r="BB73" s="214">
        <v>305666</v>
      </c>
      <c r="BC73" s="214">
        <v>332662</v>
      </c>
      <c r="BD73" s="214">
        <v>356457</v>
      </c>
      <c r="BE73" s="214">
        <v>388500</v>
      </c>
      <c r="BF73" s="214">
        <v>395703</v>
      </c>
      <c r="BG73" s="214">
        <v>473779</v>
      </c>
      <c r="BH73" s="214">
        <v>488883</v>
      </c>
      <c r="BI73" s="214">
        <v>515186</v>
      </c>
      <c r="BJ73" s="214">
        <v>483853</v>
      </c>
      <c r="BK73" s="214">
        <v>521445</v>
      </c>
      <c r="BL73" s="214">
        <v>564229</v>
      </c>
      <c r="BM73" s="214">
        <v>550223</v>
      </c>
      <c r="BN73" s="214">
        <v>492999</v>
      </c>
      <c r="BO73" s="214">
        <v>483685</v>
      </c>
      <c r="BP73" s="214">
        <v>538938</v>
      </c>
      <c r="BQ73" s="214">
        <v>597206</v>
      </c>
      <c r="BR73" s="214">
        <v>507755</v>
      </c>
      <c r="BS73" s="214">
        <v>518384</v>
      </c>
      <c r="BT73" s="214"/>
    </row>
    <row r="74" spans="3:72" x14ac:dyDescent="0.2">
      <c r="C74" s="89" t="s">
        <v>27</v>
      </c>
      <c r="D74" s="13" t="s">
        <v>98</v>
      </c>
      <c r="E74" s="42" t="s">
        <v>15</v>
      </c>
      <c r="F74" s="28" t="s">
        <v>16</v>
      </c>
      <c r="G74" s="36">
        <v>6223</v>
      </c>
      <c r="H74" s="214">
        <v>7032</v>
      </c>
      <c r="I74" s="214">
        <v>8060</v>
      </c>
      <c r="J74" s="214">
        <v>9157</v>
      </c>
      <c r="K74" s="214">
        <v>9521</v>
      </c>
      <c r="L74" s="214">
        <v>9749</v>
      </c>
      <c r="M74" s="214">
        <v>11009</v>
      </c>
      <c r="N74" s="214">
        <v>12466</v>
      </c>
      <c r="O74" s="214">
        <v>14266</v>
      </c>
      <c r="P74" s="214">
        <v>15719</v>
      </c>
      <c r="Q74" s="214">
        <v>17339</v>
      </c>
      <c r="R74" s="214">
        <v>20597</v>
      </c>
      <c r="S74" s="214">
        <v>23567</v>
      </c>
      <c r="T74" s="214">
        <v>25705</v>
      </c>
      <c r="U74" s="214">
        <v>29511</v>
      </c>
      <c r="V74" s="214">
        <v>32377</v>
      </c>
      <c r="W74" s="214">
        <v>34975</v>
      </c>
      <c r="X74" s="214">
        <v>40468</v>
      </c>
      <c r="Y74" s="214">
        <v>46585</v>
      </c>
      <c r="Z74" s="214">
        <v>56724</v>
      </c>
      <c r="AA74" s="214">
        <v>62953</v>
      </c>
      <c r="AB74" s="214">
        <v>78928</v>
      </c>
      <c r="AC74" s="214">
        <v>100916</v>
      </c>
      <c r="AD74" s="214">
        <v>125098</v>
      </c>
      <c r="AE74" s="214">
        <v>147963</v>
      </c>
      <c r="AF74" s="214">
        <v>173046</v>
      </c>
      <c r="AG74" s="214">
        <v>195755</v>
      </c>
      <c r="AH74" s="214">
        <v>218973</v>
      </c>
      <c r="AI74" s="214">
        <v>255219</v>
      </c>
      <c r="AJ74" s="214">
        <v>319720</v>
      </c>
      <c r="AK74" s="214">
        <v>334731</v>
      </c>
      <c r="AL74" s="214">
        <v>366867</v>
      </c>
      <c r="AM74" s="214">
        <v>404967</v>
      </c>
      <c r="AN74" s="214">
        <v>439498</v>
      </c>
      <c r="AO74" s="214">
        <v>454171</v>
      </c>
      <c r="AP74" s="214">
        <v>542276</v>
      </c>
      <c r="AQ74" s="214">
        <v>598827</v>
      </c>
      <c r="AR74" s="214">
        <v>632310</v>
      </c>
      <c r="AS74" s="214">
        <v>658813</v>
      </c>
      <c r="AT74" s="214">
        <v>682835</v>
      </c>
      <c r="AU74" s="214">
        <v>747382</v>
      </c>
      <c r="AV74" s="214">
        <v>758497</v>
      </c>
      <c r="AW74" s="214">
        <v>786155</v>
      </c>
      <c r="AX74" s="214">
        <v>802309</v>
      </c>
      <c r="AY74" s="214">
        <v>811528</v>
      </c>
      <c r="AZ74" s="214">
        <v>877140</v>
      </c>
      <c r="BA74" s="214">
        <v>967890</v>
      </c>
      <c r="BB74" s="214">
        <v>989438</v>
      </c>
      <c r="BC74" s="214">
        <v>1086781</v>
      </c>
      <c r="BD74" s="214">
        <v>1161260</v>
      </c>
      <c r="BE74" s="214">
        <v>1299939</v>
      </c>
      <c r="BF74" s="214">
        <v>1307522</v>
      </c>
      <c r="BG74" s="214">
        <v>1335085</v>
      </c>
      <c r="BH74" s="214">
        <v>1420599</v>
      </c>
      <c r="BI74" s="214">
        <v>1407001</v>
      </c>
      <c r="BJ74" s="214">
        <v>1446351</v>
      </c>
      <c r="BK74" s="214">
        <v>1492247</v>
      </c>
      <c r="BL74" s="214">
        <v>1604986</v>
      </c>
      <c r="BM74" s="214">
        <v>1653413</v>
      </c>
      <c r="BN74" s="214">
        <v>1605085</v>
      </c>
      <c r="BO74" s="214">
        <v>1585329</v>
      </c>
      <c r="BP74" s="214">
        <v>1678379</v>
      </c>
      <c r="BQ74" s="214">
        <v>1782959</v>
      </c>
      <c r="BR74" s="214">
        <v>1685245</v>
      </c>
      <c r="BS74" s="214">
        <v>1799294</v>
      </c>
      <c r="BT74" s="214"/>
    </row>
    <row r="75" spans="3:72" x14ac:dyDescent="0.2">
      <c r="C75" s="89" t="s">
        <v>28</v>
      </c>
      <c r="D75" s="13" t="s">
        <v>98</v>
      </c>
      <c r="E75" s="42" t="s">
        <v>15</v>
      </c>
      <c r="F75" s="28" t="s">
        <v>16</v>
      </c>
      <c r="G75" s="36">
        <v>7695</v>
      </c>
      <c r="H75" s="214">
        <v>8884</v>
      </c>
      <c r="I75" s="214">
        <v>10403</v>
      </c>
      <c r="J75" s="214">
        <v>12074</v>
      </c>
      <c r="K75" s="214">
        <v>12807</v>
      </c>
      <c r="L75" s="214">
        <v>13429</v>
      </c>
      <c r="M75" s="214">
        <v>15351</v>
      </c>
      <c r="N75" s="214">
        <v>17758</v>
      </c>
      <c r="O75" s="214">
        <v>20782</v>
      </c>
      <c r="P75" s="214">
        <v>23348</v>
      </c>
      <c r="Q75" s="214">
        <v>26169</v>
      </c>
      <c r="R75" s="214">
        <v>32138</v>
      </c>
      <c r="S75" s="214">
        <v>38013</v>
      </c>
      <c r="T75" s="214">
        <v>41322</v>
      </c>
      <c r="U75" s="214">
        <v>47389</v>
      </c>
      <c r="V75" s="214">
        <v>51448</v>
      </c>
      <c r="W75" s="214">
        <v>55015</v>
      </c>
      <c r="X75" s="214">
        <v>65863</v>
      </c>
      <c r="Y75" s="214">
        <v>78539</v>
      </c>
      <c r="Z75" s="214">
        <v>91577</v>
      </c>
      <c r="AA75" s="214">
        <v>97319</v>
      </c>
      <c r="AB75" s="214">
        <v>122932</v>
      </c>
      <c r="AC75" s="214">
        <v>158393</v>
      </c>
      <c r="AD75" s="214">
        <v>202696</v>
      </c>
      <c r="AE75" s="214">
        <v>247368</v>
      </c>
      <c r="AF75" s="214">
        <v>303624</v>
      </c>
      <c r="AG75" s="214">
        <v>312338</v>
      </c>
      <c r="AH75" s="214">
        <v>381375</v>
      </c>
      <c r="AI75" s="214">
        <v>441968</v>
      </c>
      <c r="AJ75" s="214">
        <v>491176</v>
      </c>
      <c r="AK75" s="214">
        <v>596233</v>
      </c>
      <c r="AL75" s="214">
        <v>657546</v>
      </c>
      <c r="AM75" s="214">
        <v>699720</v>
      </c>
      <c r="AN75" s="214">
        <v>758657</v>
      </c>
      <c r="AO75" s="214">
        <v>814429</v>
      </c>
      <c r="AP75" s="214">
        <v>818169</v>
      </c>
      <c r="AQ75" s="214">
        <v>813562</v>
      </c>
      <c r="AR75" s="214">
        <v>893964</v>
      </c>
      <c r="AS75" s="214">
        <v>902677</v>
      </c>
      <c r="AT75" s="214">
        <v>914570</v>
      </c>
      <c r="AU75" s="214">
        <v>942894</v>
      </c>
      <c r="AV75" s="214">
        <v>968580</v>
      </c>
      <c r="AW75" s="214">
        <v>1007010</v>
      </c>
      <c r="AX75" s="214">
        <v>1041046</v>
      </c>
      <c r="AY75" s="214">
        <v>1145844</v>
      </c>
      <c r="AZ75" s="214">
        <v>1035851</v>
      </c>
      <c r="BA75" s="214">
        <v>1081174</v>
      </c>
      <c r="BB75" s="214">
        <v>1177365</v>
      </c>
      <c r="BC75" s="214">
        <v>1176962</v>
      </c>
      <c r="BD75" s="214">
        <v>1175363</v>
      </c>
      <c r="BE75" s="214">
        <v>1266648</v>
      </c>
      <c r="BF75" s="214">
        <v>1206337</v>
      </c>
      <c r="BG75" s="214">
        <v>1327988</v>
      </c>
      <c r="BH75" s="214">
        <v>1319108</v>
      </c>
      <c r="BI75" s="214">
        <v>1438016</v>
      </c>
      <c r="BJ75" s="214">
        <v>1411983</v>
      </c>
      <c r="BK75" s="214">
        <v>1436615</v>
      </c>
      <c r="BL75" s="214">
        <v>1344126</v>
      </c>
      <c r="BM75" s="214">
        <v>1285611</v>
      </c>
      <c r="BN75" s="214">
        <v>1609437</v>
      </c>
      <c r="BO75" s="214">
        <v>1755366</v>
      </c>
      <c r="BP75" s="214">
        <v>1888705</v>
      </c>
      <c r="BQ75" s="214">
        <v>1842504</v>
      </c>
      <c r="BR75" s="214">
        <v>1806067</v>
      </c>
      <c r="BS75" s="214">
        <v>1961754</v>
      </c>
      <c r="BT75" s="214"/>
    </row>
    <row r="76" spans="3:72" x14ac:dyDescent="0.2">
      <c r="C76" s="89" t="s">
        <v>29</v>
      </c>
      <c r="D76" s="13" t="s">
        <v>98</v>
      </c>
      <c r="E76" s="42" t="s">
        <v>15</v>
      </c>
      <c r="F76" s="28" t="s">
        <v>16</v>
      </c>
      <c r="G76" s="36">
        <v>2765</v>
      </c>
      <c r="H76" s="214">
        <v>3129</v>
      </c>
      <c r="I76" s="214">
        <v>3586</v>
      </c>
      <c r="J76" s="214">
        <v>4128</v>
      </c>
      <c r="K76" s="214">
        <v>4350</v>
      </c>
      <c r="L76" s="214">
        <v>4645</v>
      </c>
      <c r="M76" s="214">
        <v>5374</v>
      </c>
      <c r="N76" s="214">
        <v>7092</v>
      </c>
      <c r="O76" s="214">
        <v>9417</v>
      </c>
      <c r="P76" s="214">
        <v>10636</v>
      </c>
      <c r="Q76" s="214">
        <v>12005</v>
      </c>
      <c r="R76" s="214">
        <v>13423</v>
      </c>
      <c r="S76" s="214">
        <v>14458</v>
      </c>
      <c r="T76" s="214">
        <v>15569</v>
      </c>
      <c r="U76" s="214">
        <v>17583</v>
      </c>
      <c r="V76" s="214">
        <v>18977</v>
      </c>
      <c r="W76" s="214">
        <v>20168</v>
      </c>
      <c r="X76" s="214">
        <v>24092</v>
      </c>
      <c r="Y76" s="214">
        <v>28631</v>
      </c>
      <c r="Z76" s="214">
        <v>35053</v>
      </c>
      <c r="AA76" s="214">
        <v>39072</v>
      </c>
      <c r="AB76" s="214">
        <v>49332</v>
      </c>
      <c r="AC76" s="214">
        <v>63513</v>
      </c>
      <c r="AD76" s="214">
        <v>83212</v>
      </c>
      <c r="AE76" s="214">
        <v>103823</v>
      </c>
      <c r="AF76" s="214">
        <v>130127</v>
      </c>
      <c r="AG76" s="214">
        <v>130159</v>
      </c>
      <c r="AH76" s="214">
        <v>148725</v>
      </c>
      <c r="AI76" s="214">
        <v>126524</v>
      </c>
      <c r="AJ76" s="214">
        <v>169559</v>
      </c>
      <c r="AK76" s="214">
        <v>208230</v>
      </c>
      <c r="AL76" s="214">
        <v>271765</v>
      </c>
      <c r="AM76" s="214">
        <v>315788</v>
      </c>
      <c r="AN76" s="214">
        <v>308311</v>
      </c>
      <c r="AO76" s="214">
        <v>334828</v>
      </c>
      <c r="AP76" s="214">
        <v>424447</v>
      </c>
      <c r="AQ76" s="214">
        <v>450660</v>
      </c>
      <c r="AR76" s="214">
        <v>476854</v>
      </c>
      <c r="AS76" s="214">
        <v>496929</v>
      </c>
      <c r="AT76" s="214">
        <v>501055</v>
      </c>
      <c r="AU76" s="214">
        <v>532453</v>
      </c>
      <c r="AV76" s="214">
        <v>546011</v>
      </c>
      <c r="AW76" s="214">
        <v>568315</v>
      </c>
      <c r="AX76" s="214">
        <v>580813</v>
      </c>
      <c r="AY76" s="214">
        <v>643702</v>
      </c>
      <c r="AZ76" s="214">
        <v>628772</v>
      </c>
      <c r="BA76" s="214">
        <v>669512</v>
      </c>
      <c r="BB76" s="214">
        <v>706133</v>
      </c>
      <c r="BC76" s="214">
        <v>758178</v>
      </c>
      <c r="BD76" s="214">
        <v>804322</v>
      </c>
      <c r="BE76" s="214">
        <v>887876</v>
      </c>
      <c r="BF76" s="214">
        <v>929338</v>
      </c>
      <c r="BG76" s="214">
        <v>1022486</v>
      </c>
      <c r="BH76" s="214">
        <v>1078110</v>
      </c>
      <c r="BI76" s="214">
        <v>1082278</v>
      </c>
      <c r="BJ76" s="214">
        <v>1141383</v>
      </c>
      <c r="BK76" s="214">
        <v>1230203</v>
      </c>
      <c r="BL76" s="214">
        <v>941695</v>
      </c>
      <c r="BM76" s="214">
        <v>886784</v>
      </c>
      <c r="BN76" s="214">
        <v>902002</v>
      </c>
      <c r="BO76" s="214">
        <v>972467</v>
      </c>
      <c r="BP76" s="214">
        <v>939903</v>
      </c>
      <c r="BQ76" s="214">
        <v>982044</v>
      </c>
      <c r="BR76" s="214">
        <v>875082</v>
      </c>
      <c r="BS76" s="214">
        <v>938336</v>
      </c>
      <c r="BT76" s="214"/>
    </row>
    <row r="77" spans="3:72" x14ac:dyDescent="0.2">
      <c r="C77" s="89" t="s">
        <v>30</v>
      </c>
      <c r="D77" s="13" t="s">
        <v>98</v>
      </c>
      <c r="E77" s="42" t="s">
        <v>15</v>
      </c>
      <c r="F77" s="28" t="s">
        <v>16</v>
      </c>
      <c r="G77" s="36">
        <v>2262</v>
      </c>
      <c r="H77" s="214">
        <v>2644</v>
      </c>
      <c r="I77" s="214">
        <v>3130</v>
      </c>
      <c r="J77" s="214">
        <v>3843</v>
      </c>
      <c r="K77" s="214">
        <v>4320</v>
      </c>
      <c r="L77" s="214">
        <v>4578</v>
      </c>
      <c r="M77" s="214">
        <v>5338</v>
      </c>
      <c r="N77" s="214">
        <v>6987</v>
      </c>
      <c r="O77" s="214">
        <v>9210</v>
      </c>
      <c r="P77" s="214">
        <v>10093</v>
      </c>
      <c r="Q77" s="214">
        <v>11010</v>
      </c>
      <c r="R77" s="214">
        <v>12780</v>
      </c>
      <c r="S77" s="214">
        <v>14114</v>
      </c>
      <c r="T77" s="214">
        <v>15034</v>
      </c>
      <c r="U77" s="214">
        <v>16815</v>
      </c>
      <c r="V77" s="214">
        <v>17770</v>
      </c>
      <c r="W77" s="214">
        <v>18459</v>
      </c>
      <c r="X77" s="214">
        <v>20630</v>
      </c>
      <c r="Y77" s="214">
        <v>22985</v>
      </c>
      <c r="Z77" s="214">
        <v>27009</v>
      </c>
      <c r="AA77" s="214">
        <v>28882</v>
      </c>
      <c r="AB77" s="214">
        <v>36134</v>
      </c>
      <c r="AC77" s="214">
        <v>46096</v>
      </c>
      <c r="AD77" s="214">
        <v>62083</v>
      </c>
      <c r="AE77" s="214">
        <v>79628</v>
      </c>
      <c r="AF77" s="214">
        <v>99196</v>
      </c>
      <c r="AG77" s="214">
        <v>109331</v>
      </c>
      <c r="AH77" s="214">
        <v>126924</v>
      </c>
      <c r="AI77" s="214">
        <v>137710</v>
      </c>
      <c r="AJ77" s="214">
        <v>139024</v>
      </c>
      <c r="AK77" s="214">
        <v>155866</v>
      </c>
      <c r="AL77" s="214">
        <v>173669</v>
      </c>
      <c r="AM77" s="214">
        <v>202501</v>
      </c>
      <c r="AN77" s="214">
        <v>210502</v>
      </c>
      <c r="AO77" s="214">
        <v>248529</v>
      </c>
      <c r="AP77" s="214">
        <v>241135</v>
      </c>
      <c r="AQ77" s="214">
        <v>261929</v>
      </c>
      <c r="AR77" s="214">
        <v>266657</v>
      </c>
      <c r="AS77" s="214">
        <v>284609</v>
      </c>
      <c r="AT77" s="214">
        <v>294916</v>
      </c>
      <c r="AU77" s="214">
        <v>311620</v>
      </c>
      <c r="AV77" s="214">
        <v>314343</v>
      </c>
      <c r="AW77" s="214">
        <v>322719</v>
      </c>
      <c r="AX77" s="214">
        <v>328245</v>
      </c>
      <c r="AY77" s="214">
        <v>354543</v>
      </c>
      <c r="AZ77" s="214">
        <v>362342</v>
      </c>
      <c r="BA77" s="214">
        <v>381164</v>
      </c>
      <c r="BB77" s="214">
        <v>418542</v>
      </c>
      <c r="BC77" s="214">
        <v>476350</v>
      </c>
      <c r="BD77" s="214">
        <v>550722</v>
      </c>
      <c r="BE77" s="214">
        <v>635171</v>
      </c>
      <c r="BF77" s="214">
        <v>658966</v>
      </c>
      <c r="BG77" s="214">
        <v>707996</v>
      </c>
      <c r="BH77" s="214">
        <v>776880</v>
      </c>
      <c r="BI77" s="214">
        <v>761942</v>
      </c>
      <c r="BJ77" s="214">
        <v>745006</v>
      </c>
      <c r="BK77" s="214">
        <v>771631</v>
      </c>
      <c r="BL77" s="214">
        <v>827716</v>
      </c>
      <c r="BM77" s="214">
        <v>866020</v>
      </c>
      <c r="BN77" s="214">
        <v>818405</v>
      </c>
      <c r="BO77" s="214">
        <v>808302</v>
      </c>
      <c r="BP77" s="214">
        <v>849765</v>
      </c>
      <c r="BQ77" s="214">
        <v>834972</v>
      </c>
      <c r="BR77" s="214">
        <v>828929</v>
      </c>
      <c r="BS77" s="214">
        <v>903765</v>
      </c>
      <c r="BT77" s="214"/>
    </row>
    <row r="78" spans="3:72" x14ac:dyDescent="0.2">
      <c r="C78" s="89" t="s">
        <v>31</v>
      </c>
      <c r="D78" s="13" t="s">
        <v>98</v>
      </c>
      <c r="E78" s="42" t="s">
        <v>15</v>
      </c>
      <c r="F78" s="28" t="s">
        <v>16</v>
      </c>
      <c r="G78" s="36">
        <v>7572</v>
      </c>
      <c r="H78" s="214">
        <v>8636</v>
      </c>
      <c r="I78" s="214">
        <v>9945</v>
      </c>
      <c r="J78" s="214">
        <v>11373</v>
      </c>
      <c r="K78" s="214">
        <v>11892</v>
      </c>
      <c r="L78" s="214">
        <v>12217</v>
      </c>
      <c r="M78" s="214">
        <v>13882</v>
      </c>
      <c r="N78" s="214">
        <v>16086</v>
      </c>
      <c r="O78" s="214">
        <v>18837</v>
      </c>
      <c r="P78" s="214">
        <v>20662</v>
      </c>
      <c r="Q78" s="214">
        <v>22636</v>
      </c>
      <c r="R78" s="214">
        <v>26140</v>
      </c>
      <c r="S78" s="214">
        <v>29068</v>
      </c>
      <c r="T78" s="214">
        <v>31569</v>
      </c>
      <c r="U78" s="214">
        <v>36235</v>
      </c>
      <c r="V78" s="214">
        <v>39623</v>
      </c>
      <c r="W78" s="214">
        <v>42695</v>
      </c>
      <c r="X78" s="214">
        <v>49009</v>
      </c>
      <c r="Y78" s="214">
        <v>56080</v>
      </c>
      <c r="Z78" s="214">
        <v>68740</v>
      </c>
      <c r="AA78" s="214">
        <v>76734</v>
      </c>
      <c r="AB78" s="214">
        <v>97254</v>
      </c>
      <c r="AC78" s="214">
        <v>125642</v>
      </c>
      <c r="AD78" s="214">
        <v>155695</v>
      </c>
      <c r="AE78" s="214">
        <v>183725</v>
      </c>
      <c r="AF78" s="214">
        <v>222077</v>
      </c>
      <c r="AG78" s="214">
        <v>332966</v>
      </c>
      <c r="AH78" s="214">
        <v>377372</v>
      </c>
      <c r="AI78" s="214">
        <v>393571</v>
      </c>
      <c r="AJ78" s="214">
        <v>384003</v>
      </c>
      <c r="AK78" s="214">
        <v>341359</v>
      </c>
      <c r="AL78" s="214">
        <v>388573</v>
      </c>
      <c r="AM78" s="214">
        <v>398479</v>
      </c>
      <c r="AN78" s="214">
        <v>392752</v>
      </c>
      <c r="AO78" s="214">
        <v>414172</v>
      </c>
      <c r="AP78" s="214">
        <v>442031</v>
      </c>
      <c r="AQ78" s="214">
        <v>455320</v>
      </c>
      <c r="AR78" s="214">
        <v>506168</v>
      </c>
      <c r="AS78" s="214">
        <v>521711</v>
      </c>
      <c r="AT78" s="214">
        <v>541760</v>
      </c>
      <c r="AU78" s="214">
        <v>576991</v>
      </c>
      <c r="AV78" s="214">
        <v>586925</v>
      </c>
      <c r="AW78" s="214">
        <v>605809</v>
      </c>
      <c r="AX78" s="214">
        <v>618752</v>
      </c>
      <c r="AY78" s="214">
        <v>721046</v>
      </c>
      <c r="AZ78" s="214">
        <v>650940</v>
      </c>
      <c r="BA78" s="214">
        <v>691603</v>
      </c>
      <c r="BB78" s="214">
        <v>717337</v>
      </c>
      <c r="BC78" s="214">
        <v>744542</v>
      </c>
      <c r="BD78" s="214">
        <v>807768</v>
      </c>
      <c r="BE78" s="214">
        <v>877513</v>
      </c>
      <c r="BF78" s="214">
        <v>915208</v>
      </c>
      <c r="BG78" s="214">
        <v>1052034</v>
      </c>
      <c r="BH78" s="214">
        <v>1071355</v>
      </c>
      <c r="BI78" s="214">
        <v>993084</v>
      </c>
      <c r="BJ78" s="214">
        <v>1037599</v>
      </c>
      <c r="BK78" s="214">
        <v>1011141</v>
      </c>
      <c r="BL78" s="214">
        <v>806665</v>
      </c>
      <c r="BM78" s="214">
        <v>891878</v>
      </c>
      <c r="BN78" s="214">
        <v>798634</v>
      </c>
      <c r="BO78" s="214">
        <v>938921</v>
      </c>
      <c r="BP78" s="214">
        <v>923383</v>
      </c>
      <c r="BQ78" s="214">
        <v>886175</v>
      </c>
      <c r="BR78" s="214">
        <v>955155</v>
      </c>
      <c r="BS78" s="214">
        <v>938512</v>
      </c>
      <c r="BT78" s="214"/>
    </row>
    <row r="79" spans="3:72" x14ac:dyDescent="0.2">
      <c r="C79" s="89" t="s">
        <v>32</v>
      </c>
      <c r="D79" s="13" t="s">
        <v>98</v>
      </c>
      <c r="E79" s="42" t="s">
        <v>15</v>
      </c>
      <c r="F79" s="28" t="s">
        <v>16</v>
      </c>
      <c r="G79" s="36">
        <v>2254</v>
      </c>
      <c r="H79" s="214">
        <v>2492</v>
      </c>
      <c r="I79" s="214">
        <v>2783</v>
      </c>
      <c r="J79" s="214">
        <v>3196</v>
      </c>
      <c r="K79" s="214">
        <v>3362</v>
      </c>
      <c r="L79" s="214">
        <v>3359</v>
      </c>
      <c r="M79" s="214">
        <v>3694</v>
      </c>
      <c r="N79" s="214">
        <v>3933</v>
      </c>
      <c r="O79" s="214">
        <v>4240</v>
      </c>
      <c r="P79" s="214">
        <v>4547</v>
      </c>
      <c r="Q79" s="214">
        <v>4874</v>
      </c>
      <c r="R79" s="214">
        <v>5627</v>
      </c>
      <c r="S79" s="214">
        <v>6249</v>
      </c>
      <c r="T79" s="214">
        <v>6857</v>
      </c>
      <c r="U79" s="214">
        <v>7930</v>
      </c>
      <c r="V79" s="214">
        <v>8629</v>
      </c>
      <c r="W79" s="214">
        <v>9244</v>
      </c>
      <c r="X79" s="214">
        <v>10591</v>
      </c>
      <c r="Y79" s="214">
        <v>12082</v>
      </c>
      <c r="Z79" s="214">
        <v>14670</v>
      </c>
      <c r="AA79" s="214">
        <v>16216</v>
      </c>
      <c r="AB79" s="214">
        <v>20546</v>
      </c>
      <c r="AC79" s="214">
        <v>26526</v>
      </c>
      <c r="AD79" s="214">
        <v>35575</v>
      </c>
      <c r="AE79" s="214">
        <v>45140</v>
      </c>
      <c r="AF79" s="214">
        <v>54767</v>
      </c>
      <c r="AG79" s="214">
        <v>95279</v>
      </c>
      <c r="AH79" s="214">
        <v>106946</v>
      </c>
      <c r="AI79" s="214">
        <v>108741</v>
      </c>
      <c r="AJ79" s="214">
        <v>164275</v>
      </c>
      <c r="AK79" s="214">
        <v>201892</v>
      </c>
      <c r="AL79" s="214">
        <v>155285</v>
      </c>
      <c r="AM79" s="214">
        <v>135850</v>
      </c>
      <c r="AN79" s="214">
        <v>155609</v>
      </c>
      <c r="AO79" s="214">
        <v>163978</v>
      </c>
      <c r="AP79" s="214">
        <v>179130</v>
      </c>
      <c r="AQ79" s="214">
        <v>166819</v>
      </c>
      <c r="AR79" s="214">
        <v>213598</v>
      </c>
      <c r="AS79" s="214">
        <v>220620</v>
      </c>
      <c r="AT79" s="214">
        <v>251240</v>
      </c>
      <c r="AU79" s="214">
        <v>289161</v>
      </c>
      <c r="AV79" s="214">
        <v>301728</v>
      </c>
      <c r="AW79" s="214">
        <v>317505</v>
      </c>
      <c r="AX79" s="214">
        <v>331391</v>
      </c>
      <c r="AY79" s="214">
        <v>303155</v>
      </c>
      <c r="AZ79" s="214">
        <v>361479</v>
      </c>
      <c r="BA79" s="214">
        <v>401187</v>
      </c>
      <c r="BB79" s="214">
        <v>392752</v>
      </c>
      <c r="BC79" s="214">
        <v>441396</v>
      </c>
      <c r="BD79" s="214">
        <v>481779</v>
      </c>
      <c r="BE79" s="214">
        <v>516762</v>
      </c>
      <c r="BF79" s="214">
        <v>574541</v>
      </c>
      <c r="BG79" s="214">
        <v>632073</v>
      </c>
      <c r="BH79" s="214">
        <v>677953</v>
      </c>
      <c r="BI79" s="214">
        <v>692775</v>
      </c>
      <c r="BJ79" s="214">
        <v>737201</v>
      </c>
      <c r="BK79" s="214">
        <v>761365</v>
      </c>
      <c r="BL79" s="214">
        <v>697509</v>
      </c>
      <c r="BM79" s="214">
        <v>674301</v>
      </c>
      <c r="BN79" s="214">
        <v>718226</v>
      </c>
      <c r="BO79" s="214">
        <v>690239</v>
      </c>
      <c r="BP79" s="214">
        <v>655050</v>
      </c>
      <c r="BQ79" s="214">
        <v>638337</v>
      </c>
      <c r="BR79" s="214">
        <v>642693</v>
      </c>
      <c r="BS79" s="214">
        <v>630620</v>
      </c>
      <c r="BT79" s="214"/>
    </row>
    <row r="80" spans="3:72" x14ac:dyDescent="0.2">
      <c r="C80" s="90" t="s">
        <v>33</v>
      </c>
      <c r="D80" s="27" t="s">
        <v>98</v>
      </c>
      <c r="E80" s="35" t="s">
        <v>15</v>
      </c>
      <c r="F80" s="91" t="s">
        <v>16</v>
      </c>
      <c r="G80" s="152">
        <v>119000</v>
      </c>
      <c r="H80" s="273">
        <v>135000</v>
      </c>
      <c r="I80" s="273">
        <v>155000</v>
      </c>
      <c r="J80" s="273">
        <v>176000</v>
      </c>
      <c r="K80" s="273">
        <v>183000</v>
      </c>
      <c r="L80" s="273">
        <v>190000</v>
      </c>
      <c r="M80" s="273">
        <v>217000</v>
      </c>
      <c r="N80" s="273">
        <v>248000</v>
      </c>
      <c r="O80" s="273">
        <v>287000</v>
      </c>
      <c r="P80" s="273">
        <v>317000</v>
      </c>
      <c r="Q80" s="273">
        <v>350000</v>
      </c>
      <c r="R80" s="273">
        <v>404000</v>
      </c>
      <c r="S80" s="273">
        <v>449000</v>
      </c>
      <c r="T80" s="273">
        <v>491000</v>
      </c>
      <c r="U80" s="273">
        <v>566000</v>
      </c>
      <c r="V80" s="273">
        <v>613000</v>
      </c>
      <c r="W80" s="273">
        <v>654000</v>
      </c>
      <c r="X80" s="273">
        <v>755000</v>
      </c>
      <c r="Y80" s="273">
        <v>868000</v>
      </c>
      <c r="Z80" s="273">
        <v>1047000</v>
      </c>
      <c r="AA80" s="273">
        <v>1151000</v>
      </c>
      <c r="AB80" s="273">
        <v>1447000</v>
      </c>
      <c r="AC80" s="273">
        <v>1855000</v>
      </c>
      <c r="AD80" s="273">
        <v>2340000</v>
      </c>
      <c r="AE80" s="273">
        <v>2815000</v>
      </c>
      <c r="AF80" s="273">
        <v>3419000</v>
      </c>
      <c r="AG80" s="273">
        <v>3896000</v>
      </c>
      <c r="AH80" s="273">
        <v>4435000</v>
      </c>
      <c r="AI80" s="273">
        <v>5058000</v>
      </c>
      <c r="AJ80" s="273">
        <v>5776000</v>
      </c>
      <c r="AK80" s="273">
        <v>6356000</v>
      </c>
      <c r="AL80" s="273">
        <v>7106000</v>
      </c>
      <c r="AM80" s="273">
        <v>7955000</v>
      </c>
      <c r="AN80" s="273">
        <v>8414000</v>
      </c>
      <c r="AO80" s="273">
        <v>9154000</v>
      </c>
      <c r="AP80" s="273">
        <v>9869000</v>
      </c>
      <c r="AQ80" s="273">
        <v>10303000</v>
      </c>
      <c r="AR80" s="273">
        <v>11031000</v>
      </c>
      <c r="AS80" s="273">
        <v>11421000</v>
      </c>
      <c r="AT80" s="273">
        <v>11892000</v>
      </c>
      <c r="AU80" s="273">
        <v>12565000</v>
      </c>
      <c r="AV80" s="273">
        <v>12869000</v>
      </c>
      <c r="AW80" s="273">
        <v>13366000</v>
      </c>
      <c r="AX80" s="273">
        <v>13725000</v>
      </c>
      <c r="AY80" s="273">
        <v>14452000</v>
      </c>
      <c r="AZ80" s="273">
        <v>14504000</v>
      </c>
      <c r="BA80" s="273">
        <v>15281000</v>
      </c>
      <c r="BB80" s="273">
        <v>16098000</v>
      </c>
      <c r="BC80" s="273">
        <v>17437000</v>
      </c>
      <c r="BD80" s="273">
        <v>18398000</v>
      </c>
      <c r="BE80" s="273">
        <v>20505000</v>
      </c>
      <c r="BF80" s="273">
        <v>21144000</v>
      </c>
      <c r="BG80" s="273">
        <v>23260000</v>
      </c>
      <c r="BH80" s="273">
        <v>24415000</v>
      </c>
      <c r="BI80" s="273">
        <v>24168000</v>
      </c>
      <c r="BJ80" s="273">
        <v>24546000</v>
      </c>
      <c r="BK80" s="273">
        <v>25399000</v>
      </c>
      <c r="BL80" s="273">
        <v>24829000</v>
      </c>
      <c r="BM80" s="273">
        <v>24376000</v>
      </c>
      <c r="BN80" s="273">
        <v>24309000</v>
      </c>
      <c r="BO80" s="273">
        <v>24496000</v>
      </c>
      <c r="BP80" s="273">
        <v>25045000</v>
      </c>
      <c r="BQ80" s="273">
        <v>25800000</v>
      </c>
      <c r="BR80" s="273">
        <v>24411000</v>
      </c>
      <c r="BS80" s="273">
        <v>25921000</v>
      </c>
      <c r="BT80" s="273"/>
    </row>
    <row r="81" spans="3:72" x14ac:dyDescent="0.2">
      <c r="C81" s="89" t="s">
        <v>11</v>
      </c>
      <c r="D81" s="13" t="s">
        <v>90</v>
      </c>
      <c r="E81" s="42" t="s">
        <v>15</v>
      </c>
      <c r="F81" s="28" t="s">
        <v>16</v>
      </c>
      <c r="G81" s="36">
        <v>10748</v>
      </c>
      <c r="H81" s="214">
        <v>11277</v>
      </c>
      <c r="I81" s="214">
        <v>12317</v>
      </c>
      <c r="J81" s="214">
        <v>14249</v>
      </c>
      <c r="K81" s="214">
        <v>14685</v>
      </c>
      <c r="L81" s="214">
        <v>15187</v>
      </c>
      <c r="M81" s="214">
        <v>17161</v>
      </c>
      <c r="N81" s="214">
        <v>19767</v>
      </c>
      <c r="O81" s="214">
        <v>23020</v>
      </c>
      <c r="P81" s="214">
        <v>25418</v>
      </c>
      <c r="Q81" s="214">
        <v>28134</v>
      </c>
      <c r="R81" s="214">
        <v>31599</v>
      </c>
      <c r="S81" s="214">
        <v>34129</v>
      </c>
      <c r="T81" s="214">
        <v>36208</v>
      </c>
      <c r="U81" s="214">
        <v>40207</v>
      </c>
      <c r="V81" s="214">
        <v>45459</v>
      </c>
      <c r="W81" s="214">
        <v>50537</v>
      </c>
      <c r="X81" s="214">
        <v>57778</v>
      </c>
      <c r="Y81" s="214">
        <v>65861</v>
      </c>
      <c r="Z81" s="214">
        <v>79358</v>
      </c>
      <c r="AA81" s="214">
        <v>87059</v>
      </c>
      <c r="AB81" s="214">
        <v>106643</v>
      </c>
      <c r="AC81" s="214">
        <v>133137</v>
      </c>
      <c r="AD81" s="214">
        <v>154068</v>
      </c>
      <c r="AE81" s="214">
        <v>170118</v>
      </c>
      <c r="AF81" s="214">
        <v>183539</v>
      </c>
      <c r="AG81" s="214">
        <v>188873</v>
      </c>
      <c r="AH81" s="214">
        <v>203019</v>
      </c>
      <c r="AI81" s="214">
        <v>202129</v>
      </c>
      <c r="AJ81" s="214">
        <v>200943</v>
      </c>
      <c r="AK81" s="214">
        <v>256769</v>
      </c>
      <c r="AL81" s="214">
        <v>291514</v>
      </c>
      <c r="AM81" s="214">
        <v>303396</v>
      </c>
      <c r="AN81" s="214">
        <v>297855</v>
      </c>
      <c r="AO81" s="214">
        <v>309551</v>
      </c>
      <c r="AP81" s="214">
        <v>323536</v>
      </c>
      <c r="AQ81" s="214">
        <v>324584</v>
      </c>
      <c r="AR81" s="214">
        <v>328391</v>
      </c>
      <c r="AS81" s="214">
        <v>316603</v>
      </c>
      <c r="AT81" s="214">
        <v>312705</v>
      </c>
      <c r="AU81" s="214">
        <v>320801</v>
      </c>
      <c r="AV81" s="214">
        <v>343526</v>
      </c>
      <c r="AW81" s="214">
        <v>371645</v>
      </c>
      <c r="AX81" s="214">
        <v>395272</v>
      </c>
      <c r="AY81" s="214">
        <v>414491</v>
      </c>
      <c r="AZ81" s="214">
        <v>417058</v>
      </c>
      <c r="BA81" s="214">
        <v>469648</v>
      </c>
      <c r="BB81" s="214">
        <v>500604</v>
      </c>
      <c r="BC81" s="214">
        <v>558806</v>
      </c>
      <c r="BD81" s="214">
        <v>562244</v>
      </c>
      <c r="BE81" s="214">
        <v>570897</v>
      </c>
      <c r="BF81" s="214">
        <v>623063</v>
      </c>
      <c r="BG81" s="214">
        <v>611258</v>
      </c>
      <c r="BH81" s="214">
        <v>625795</v>
      </c>
      <c r="BI81" s="214">
        <v>540136</v>
      </c>
      <c r="BJ81" s="214">
        <v>553194</v>
      </c>
      <c r="BK81" s="214">
        <v>600315</v>
      </c>
      <c r="BL81" s="214">
        <v>580828</v>
      </c>
      <c r="BM81" s="214">
        <v>515345</v>
      </c>
      <c r="BN81" s="214">
        <v>597769</v>
      </c>
      <c r="BO81" s="214">
        <v>602698</v>
      </c>
      <c r="BP81" s="214">
        <v>597167</v>
      </c>
      <c r="BQ81" s="214">
        <v>610299</v>
      </c>
      <c r="BR81" s="214">
        <v>636825</v>
      </c>
      <c r="BS81" s="214">
        <v>651353</v>
      </c>
      <c r="BT81" s="214"/>
    </row>
    <row r="82" spans="3:72" x14ac:dyDescent="0.2">
      <c r="C82" s="89" t="s">
        <v>17</v>
      </c>
      <c r="D82" s="13" t="s">
        <v>90</v>
      </c>
      <c r="E82" s="42" t="s">
        <v>15</v>
      </c>
      <c r="F82" s="28" t="s">
        <v>16</v>
      </c>
      <c r="G82" s="36">
        <v>4344</v>
      </c>
      <c r="H82" s="214">
        <v>4515</v>
      </c>
      <c r="I82" s="214">
        <v>4876</v>
      </c>
      <c r="J82" s="214">
        <v>5588</v>
      </c>
      <c r="K82" s="214">
        <v>5703</v>
      </c>
      <c r="L82" s="214">
        <v>5877</v>
      </c>
      <c r="M82" s="214">
        <v>6598</v>
      </c>
      <c r="N82" s="214">
        <v>7577</v>
      </c>
      <c r="O82" s="214">
        <v>8792</v>
      </c>
      <c r="P82" s="214">
        <v>10014</v>
      </c>
      <c r="Q82" s="214">
        <v>11401</v>
      </c>
      <c r="R82" s="214">
        <v>12900</v>
      </c>
      <c r="S82" s="214">
        <v>14027</v>
      </c>
      <c r="T82" s="214">
        <v>14698</v>
      </c>
      <c r="U82" s="214">
        <v>16151</v>
      </c>
      <c r="V82" s="214">
        <v>18065</v>
      </c>
      <c r="W82" s="214">
        <v>19843</v>
      </c>
      <c r="X82" s="214">
        <v>23280</v>
      </c>
      <c r="Y82" s="214">
        <v>27252</v>
      </c>
      <c r="Z82" s="214">
        <v>32940</v>
      </c>
      <c r="AA82" s="214">
        <v>36199</v>
      </c>
      <c r="AB82" s="214">
        <v>43197</v>
      </c>
      <c r="AC82" s="214">
        <v>52492</v>
      </c>
      <c r="AD82" s="214">
        <v>62166</v>
      </c>
      <c r="AE82" s="214">
        <v>70118</v>
      </c>
      <c r="AF82" s="214">
        <v>80487</v>
      </c>
      <c r="AG82" s="214">
        <v>93190</v>
      </c>
      <c r="AH82" s="214">
        <v>96140</v>
      </c>
      <c r="AI82" s="214">
        <v>96902</v>
      </c>
      <c r="AJ82" s="214">
        <v>138377</v>
      </c>
      <c r="AK82" s="214">
        <v>106818</v>
      </c>
      <c r="AL82" s="214">
        <v>115562</v>
      </c>
      <c r="AM82" s="214">
        <v>170139</v>
      </c>
      <c r="AN82" s="214">
        <v>178152</v>
      </c>
      <c r="AO82" s="214">
        <v>143488</v>
      </c>
      <c r="AP82" s="214">
        <v>143730</v>
      </c>
      <c r="AQ82" s="214">
        <v>147120</v>
      </c>
      <c r="AR82" s="214">
        <v>151407</v>
      </c>
      <c r="AS82" s="214">
        <v>142331</v>
      </c>
      <c r="AT82" s="214">
        <v>141595</v>
      </c>
      <c r="AU82" s="214">
        <v>141081</v>
      </c>
      <c r="AV82" s="214">
        <v>153235</v>
      </c>
      <c r="AW82" s="214">
        <v>165363</v>
      </c>
      <c r="AX82" s="214">
        <v>177531</v>
      </c>
      <c r="AY82" s="214">
        <v>155922</v>
      </c>
      <c r="AZ82" s="214">
        <v>194631</v>
      </c>
      <c r="BA82" s="214">
        <v>206910</v>
      </c>
      <c r="BB82" s="214">
        <v>209933</v>
      </c>
      <c r="BC82" s="214">
        <v>215754</v>
      </c>
      <c r="BD82" s="214">
        <v>209331</v>
      </c>
      <c r="BE82" s="214">
        <v>224506</v>
      </c>
      <c r="BF82" s="214">
        <v>222304</v>
      </c>
      <c r="BG82" s="214">
        <v>230740</v>
      </c>
      <c r="BH82" s="214">
        <v>239798</v>
      </c>
      <c r="BI82" s="214">
        <v>211027</v>
      </c>
      <c r="BJ82" s="214">
        <v>217408</v>
      </c>
      <c r="BK82" s="214">
        <v>225759</v>
      </c>
      <c r="BL82" s="214">
        <v>224170</v>
      </c>
      <c r="BM82" s="214">
        <v>260450</v>
      </c>
      <c r="BN82" s="214">
        <v>231160</v>
      </c>
      <c r="BO82" s="214">
        <v>216191</v>
      </c>
      <c r="BP82" s="214">
        <v>226536</v>
      </c>
      <c r="BQ82" s="214">
        <v>273224</v>
      </c>
      <c r="BR82" s="214">
        <v>249078</v>
      </c>
      <c r="BS82" s="214">
        <v>243396</v>
      </c>
      <c r="BT82" s="214"/>
    </row>
    <row r="83" spans="3:72" x14ac:dyDescent="0.2">
      <c r="C83" s="89" t="s">
        <v>18</v>
      </c>
      <c r="D83" s="13" t="s">
        <v>90</v>
      </c>
      <c r="E83" s="42" t="s">
        <v>15</v>
      </c>
      <c r="F83" s="28" t="s">
        <v>16</v>
      </c>
      <c r="G83" s="36">
        <v>1299</v>
      </c>
      <c r="H83" s="214">
        <v>1425</v>
      </c>
      <c r="I83" s="214">
        <v>1628</v>
      </c>
      <c r="J83" s="214">
        <v>1947</v>
      </c>
      <c r="K83" s="214">
        <v>2073</v>
      </c>
      <c r="L83" s="214">
        <v>2183</v>
      </c>
      <c r="M83" s="214">
        <v>2512</v>
      </c>
      <c r="N83" s="214">
        <v>2799</v>
      </c>
      <c r="O83" s="214">
        <v>3160</v>
      </c>
      <c r="P83" s="214">
        <v>3473</v>
      </c>
      <c r="Q83" s="214">
        <v>3816</v>
      </c>
      <c r="R83" s="214">
        <v>4307</v>
      </c>
      <c r="S83" s="214">
        <v>4666</v>
      </c>
      <c r="T83" s="214">
        <v>4961</v>
      </c>
      <c r="U83" s="214">
        <v>5534</v>
      </c>
      <c r="V83" s="214">
        <v>6034</v>
      </c>
      <c r="W83" s="214">
        <v>6460</v>
      </c>
      <c r="X83" s="214">
        <v>7329</v>
      </c>
      <c r="Y83" s="214">
        <v>8294</v>
      </c>
      <c r="Z83" s="214">
        <v>9959</v>
      </c>
      <c r="AA83" s="214">
        <v>10865</v>
      </c>
      <c r="AB83" s="214">
        <v>13337</v>
      </c>
      <c r="AC83" s="214">
        <v>16671</v>
      </c>
      <c r="AD83" s="214">
        <v>18921</v>
      </c>
      <c r="AE83" s="214">
        <v>20387</v>
      </c>
      <c r="AF83" s="214">
        <v>22319</v>
      </c>
      <c r="AG83" s="214">
        <v>28394</v>
      </c>
      <c r="AH83" s="214">
        <v>29689</v>
      </c>
      <c r="AI83" s="214">
        <v>29387</v>
      </c>
      <c r="AJ83" s="214">
        <v>28568</v>
      </c>
      <c r="AK83" s="214">
        <v>25242</v>
      </c>
      <c r="AL83" s="214">
        <v>23268</v>
      </c>
      <c r="AM83" s="214">
        <v>26279</v>
      </c>
      <c r="AN83" s="214">
        <v>27877</v>
      </c>
      <c r="AO83" s="214">
        <v>25927</v>
      </c>
      <c r="AP83" s="214">
        <v>23430</v>
      </c>
      <c r="AQ83" s="214">
        <v>19608</v>
      </c>
      <c r="AR83" s="214">
        <v>20582</v>
      </c>
      <c r="AS83" s="214">
        <v>19565</v>
      </c>
      <c r="AT83" s="214">
        <v>20067</v>
      </c>
      <c r="AU83" s="214">
        <v>23938</v>
      </c>
      <c r="AV83" s="214">
        <v>24808</v>
      </c>
      <c r="AW83" s="214">
        <v>26876</v>
      </c>
      <c r="AX83" s="214">
        <v>28241</v>
      </c>
      <c r="AY83" s="214">
        <v>32308</v>
      </c>
      <c r="AZ83" s="214">
        <v>37578</v>
      </c>
      <c r="BA83" s="214">
        <v>34147</v>
      </c>
      <c r="BB83" s="214">
        <v>39438</v>
      </c>
      <c r="BC83" s="214">
        <v>40662</v>
      </c>
      <c r="BD83" s="214">
        <v>41271</v>
      </c>
      <c r="BE83" s="214">
        <v>37944</v>
      </c>
      <c r="BF83" s="214">
        <v>55413</v>
      </c>
      <c r="BG83" s="214">
        <v>61837</v>
      </c>
      <c r="BH83" s="214">
        <v>58381</v>
      </c>
      <c r="BI83" s="214">
        <v>53547</v>
      </c>
      <c r="BJ83" s="214">
        <v>50541</v>
      </c>
      <c r="BK83" s="214">
        <v>60663</v>
      </c>
      <c r="BL83" s="214">
        <v>70726</v>
      </c>
      <c r="BM83" s="214">
        <v>51252</v>
      </c>
      <c r="BN83" s="214">
        <v>26971</v>
      </c>
      <c r="BO83" s="214">
        <v>28737</v>
      </c>
      <c r="BP83" s="214">
        <v>26090</v>
      </c>
      <c r="BQ83" s="214">
        <v>24856</v>
      </c>
      <c r="BR83" s="214">
        <v>25524</v>
      </c>
      <c r="BS83" s="214">
        <v>25091</v>
      </c>
      <c r="BT83" s="214"/>
    </row>
    <row r="84" spans="3:72" x14ac:dyDescent="0.2">
      <c r="C84" s="89" t="s">
        <v>19</v>
      </c>
      <c r="D84" s="13" t="s">
        <v>90</v>
      </c>
      <c r="E84" s="42" t="s">
        <v>15</v>
      </c>
      <c r="F84" s="28" t="s">
        <v>16</v>
      </c>
      <c r="G84" s="36">
        <v>7083</v>
      </c>
      <c r="H84" s="214">
        <v>7358</v>
      </c>
      <c r="I84" s="214">
        <v>7868</v>
      </c>
      <c r="J84" s="214">
        <v>8982</v>
      </c>
      <c r="K84" s="214">
        <v>9146</v>
      </c>
      <c r="L84" s="214">
        <v>8670</v>
      </c>
      <c r="M84" s="214">
        <v>8956</v>
      </c>
      <c r="N84" s="214">
        <v>9781</v>
      </c>
      <c r="O84" s="214">
        <v>10806</v>
      </c>
      <c r="P84" s="214">
        <v>11891</v>
      </c>
      <c r="Q84" s="214">
        <v>13055</v>
      </c>
      <c r="R84" s="214">
        <v>13699</v>
      </c>
      <c r="S84" s="214">
        <v>13801</v>
      </c>
      <c r="T84" s="214">
        <v>13317</v>
      </c>
      <c r="U84" s="214">
        <v>13423</v>
      </c>
      <c r="V84" s="214">
        <v>14550</v>
      </c>
      <c r="W84" s="214">
        <v>15501</v>
      </c>
      <c r="X84" s="214">
        <v>17335</v>
      </c>
      <c r="Y84" s="214">
        <v>19289</v>
      </c>
      <c r="Z84" s="214">
        <v>22996</v>
      </c>
      <c r="AA84" s="214">
        <v>24923</v>
      </c>
      <c r="AB84" s="214">
        <v>29233</v>
      </c>
      <c r="AC84" s="214">
        <v>34924</v>
      </c>
      <c r="AD84" s="214">
        <v>41323</v>
      </c>
      <c r="AE84" s="214">
        <v>46626</v>
      </c>
      <c r="AF84" s="214">
        <v>51671</v>
      </c>
      <c r="AG84" s="214">
        <v>53295</v>
      </c>
      <c r="AH84" s="214">
        <v>59643</v>
      </c>
      <c r="AI84" s="214">
        <v>67044</v>
      </c>
      <c r="AJ84" s="214">
        <v>80358</v>
      </c>
      <c r="AK84" s="214">
        <v>97399</v>
      </c>
      <c r="AL84" s="214">
        <v>86624</v>
      </c>
      <c r="AM84" s="214">
        <v>84287</v>
      </c>
      <c r="AN84" s="214">
        <v>79859</v>
      </c>
      <c r="AO84" s="214">
        <v>66457</v>
      </c>
      <c r="AP84" s="214">
        <v>64281</v>
      </c>
      <c r="AQ84" s="214">
        <v>56835</v>
      </c>
      <c r="AR84" s="214">
        <v>52187</v>
      </c>
      <c r="AS84" s="214">
        <v>49500</v>
      </c>
      <c r="AT84" s="214">
        <v>49512</v>
      </c>
      <c r="AU84" s="214">
        <v>58722</v>
      </c>
      <c r="AV84" s="214">
        <v>65431</v>
      </c>
      <c r="AW84" s="214">
        <v>68413</v>
      </c>
      <c r="AX84" s="214">
        <v>74668</v>
      </c>
      <c r="AY84" s="214">
        <v>72084</v>
      </c>
      <c r="AZ84" s="214">
        <v>77472</v>
      </c>
      <c r="BA84" s="214">
        <v>92792</v>
      </c>
      <c r="BB84" s="214">
        <v>96704</v>
      </c>
      <c r="BC84" s="214">
        <v>93658</v>
      </c>
      <c r="BD84" s="214">
        <v>95053</v>
      </c>
      <c r="BE84" s="214">
        <v>116416</v>
      </c>
      <c r="BF84" s="214">
        <v>108094</v>
      </c>
      <c r="BG84" s="214">
        <v>114356</v>
      </c>
      <c r="BH84" s="214">
        <v>116414</v>
      </c>
      <c r="BI84" s="214">
        <v>122462</v>
      </c>
      <c r="BJ84" s="214">
        <v>122873</v>
      </c>
      <c r="BK84" s="214">
        <v>112355</v>
      </c>
      <c r="BL84" s="214">
        <v>100262</v>
      </c>
      <c r="BM84" s="214">
        <v>86417</v>
      </c>
      <c r="BN84" s="214">
        <v>103431</v>
      </c>
      <c r="BO84" s="214">
        <v>111675</v>
      </c>
      <c r="BP84" s="214">
        <v>121437</v>
      </c>
      <c r="BQ84" s="214">
        <v>98822</v>
      </c>
      <c r="BR84" s="214">
        <v>90911</v>
      </c>
      <c r="BS84" s="214">
        <v>99170</v>
      </c>
      <c r="BT84" s="214"/>
    </row>
    <row r="85" spans="3:72" x14ac:dyDescent="0.2">
      <c r="C85" s="89" t="s">
        <v>20</v>
      </c>
      <c r="D85" s="13" t="s">
        <v>90</v>
      </c>
      <c r="E85" s="42" t="s">
        <v>15</v>
      </c>
      <c r="F85" s="28" t="s">
        <v>16</v>
      </c>
      <c r="G85" s="36">
        <v>605</v>
      </c>
      <c r="H85" s="214">
        <v>625</v>
      </c>
      <c r="I85" s="214">
        <v>670</v>
      </c>
      <c r="J85" s="214">
        <v>747</v>
      </c>
      <c r="K85" s="214">
        <v>741</v>
      </c>
      <c r="L85" s="214">
        <v>753</v>
      </c>
      <c r="M85" s="214">
        <v>829</v>
      </c>
      <c r="N85" s="214">
        <v>899</v>
      </c>
      <c r="O85" s="214">
        <v>975</v>
      </c>
      <c r="P85" s="214">
        <v>1033</v>
      </c>
      <c r="Q85" s="214">
        <v>1100</v>
      </c>
      <c r="R85" s="214">
        <v>1200</v>
      </c>
      <c r="S85" s="214">
        <v>1257</v>
      </c>
      <c r="T85" s="214">
        <v>1384</v>
      </c>
      <c r="U85" s="214">
        <v>1592</v>
      </c>
      <c r="V85" s="214">
        <v>1719</v>
      </c>
      <c r="W85" s="214">
        <v>1822</v>
      </c>
      <c r="X85" s="214">
        <v>2022</v>
      </c>
      <c r="Y85" s="214">
        <v>2222</v>
      </c>
      <c r="Z85" s="214">
        <v>2655</v>
      </c>
      <c r="AA85" s="214">
        <v>2888</v>
      </c>
      <c r="AB85" s="214">
        <v>3357</v>
      </c>
      <c r="AC85" s="214">
        <v>3992</v>
      </c>
      <c r="AD85" s="214">
        <v>4424</v>
      </c>
      <c r="AE85" s="214">
        <v>4711</v>
      </c>
      <c r="AF85" s="214">
        <v>5271</v>
      </c>
      <c r="AG85" s="214">
        <v>5596</v>
      </c>
      <c r="AH85" s="214">
        <v>6389</v>
      </c>
      <c r="AI85" s="214">
        <v>6942</v>
      </c>
      <c r="AJ85" s="214">
        <v>8563</v>
      </c>
      <c r="AK85" s="214">
        <v>8472</v>
      </c>
      <c r="AL85" s="214">
        <v>9073</v>
      </c>
      <c r="AM85" s="214">
        <v>9781</v>
      </c>
      <c r="AN85" s="214">
        <v>10504</v>
      </c>
      <c r="AO85" s="214">
        <v>10086</v>
      </c>
      <c r="AP85" s="214">
        <v>8626</v>
      </c>
      <c r="AQ85" s="214">
        <v>5156</v>
      </c>
      <c r="AR85" s="214">
        <v>7764</v>
      </c>
      <c r="AS85" s="214">
        <v>8271</v>
      </c>
      <c r="AT85" s="214">
        <v>7996</v>
      </c>
      <c r="AU85" s="214">
        <v>7712</v>
      </c>
      <c r="AV85" s="214">
        <v>8265</v>
      </c>
      <c r="AW85" s="214">
        <v>8990</v>
      </c>
      <c r="AX85" s="214">
        <v>9470</v>
      </c>
      <c r="AY85" s="214">
        <v>8998</v>
      </c>
      <c r="AZ85" s="214">
        <v>8505</v>
      </c>
      <c r="BA85" s="214">
        <v>16228</v>
      </c>
      <c r="BB85" s="214">
        <v>17745</v>
      </c>
      <c r="BC85" s="214">
        <v>19138</v>
      </c>
      <c r="BD85" s="214">
        <v>19189</v>
      </c>
      <c r="BE85" s="214">
        <v>25206</v>
      </c>
      <c r="BF85" s="214">
        <v>24901</v>
      </c>
      <c r="BG85" s="214">
        <v>24813</v>
      </c>
      <c r="BH85" s="214">
        <v>23121</v>
      </c>
      <c r="BI85" s="214">
        <v>18872</v>
      </c>
      <c r="BJ85" s="214">
        <v>20877</v>
      </c>
      <c r="BK85" s="214">
        <v>24771</v>
      </c>
      <c r="BL85" s="214">
        <v>18220</v>
      </c>
      <c r="BM85" s="214">
        <v>14601</v>
      </c>
      <c r="BN85" s="214">
        <v>13885</v>
      </c>
      <c r="BO85" s="214">
        <v>15823</v>
      </c>
      <c r="BP85" s="214">
        <v>15597</v>
      </c>
      <c r="BQ85" s="214">
        <v>25072</v>
      </c>
      <c r="BR85" s="214">
        <v>25335</v>
      </c>
      <c r="BS85" s="214">
        <v>25925</v>
      </c>
      <c r="BT85" s="214"/>
    </row>
    <row r="86" spans="3:72" x14ac:dyDescent="0.2">
      <c r="C86" s="89" t="s">
        <v>21</v>
      </c>
      <c r="D86" s="13" t="s">
        <v>90</v>
      </c>
      <c r="E86" s="42" t="s">
        <v>15</v>
      </c>
      <c r="F86" s="28" t="s">
        <v>16</v>
      </c>
      <c r="G86" s="36">
        <v>2294</v>
      </c>
      <c r="H86" s="214">
        <v>2329</v>
      </c>
      <c r="I86" s="214">
        <v>2452</v>
      </c>
      <c r="J86" s="214">
        <v>2730</v>
      </c>
      <c r="K86" s="214">
        <v>2702</v>
      </c>
      <c r="L86" s="214">
        <v>2488</v>
      </c>
      <c r="M86" s="214">
        <v>2501</v>
      </c>
      <c r="N86" s="214">
        <v>2389</v>
      </c>
      <c r="O86" s="214">
        <v>2307</v>
      </c>
      <c r="P86" s="214">
        <v>2321</v>
      </c>
      <c r="Q86" s="214">
        <v>2338</v>
      </c>
      <c r="R86" s="214">
        <v>2615</v>
      </c>
      <c r="S86" s="214">
        <v>2812</v>
      </c>
      <c r="T86" s="214">
        <v>2899</v>
      </c>
      <c r="U86" s="214">
        <v>3134</v>
      </c>
      <c r="V86" s="214">
        <v>3454</v>
      </c>
      <c r="W86" s="214">
        <v>3738</v>
      </c>
      <c r="X86" s="214">
        <v>4152</v>
      </c>
      <c r="Y86" s="214">
        <v>4603</v>
      </c>
      <c r="Z86" s="214">
        <v>5285</v>
      </c>
      <c r="AA86" s="214">
        <v>5523</v>
      </c>
      <c r="AB86" s="214">
        <v>6345</v>
      </c>
      <c r="AC86" s="214">
        <v>7420</v>
      </c>
      <c r="AD86" s="214">
        <v>8667</v>
      </c>
      <c r="AE86" s="214">
        <v>9691</v>
      </c>
      <c r="AF86" s="214">
        <v>10597</v>
      </c>
      <c r="AG86" s="214">
        <v>9740</v>
      </c>
      <c r="AH86" s="214">
        <v>9981</v>
      </c>
      <c r="AI86" s="214">
        <v>12659</v>
      </c>
      <c r="AJ86" s="214">
        <v>11620</v>
      </c>
      <c r="AK86" s="214">
        <v>17361</v>
      </c>
      <c r="AL86" s="214">
        <v>17544</v>
      </c>
      <c r="AM86" s="214">
        <v>16924</v>
      </c>
      <c r="AN86" s="214">
        <v>20379</v>
      </c>
      <c r="AO86" s="214">
        <v>18203</v>
      </c>
      <c r="AP86" s="214">
        <v>21103</v>
      </c>
      <c r="AQ86" s="214">
        <v>20653</v>
      </c>
      <c r="AR86" s="214">
        <v>24048</v>
      </c>
      <c r="AS86" s="214">
        <v>25239</v>
      </c>
      <c r="AT86" s="214">
        <v>25682</v>
      </c>
      <c r="AU86" s="214">
        <v>26056</v>
      </c>
      <c r="AV86" s="214">
        <v>27351</v>
      </c>
      <c r="AW86" s="214">
        <v>29494</v>
      </c>
      <c r="AX86" s="214">
        <v>31263</v>
      </c>
      <c r="AY86" s="214">
        <v>33974</v>
      </c>
      <c r="AZ86" s="214">
        <v>33509</v>
      </c>
      <c r="BA86" s="214">
        <v>37872</v>
      </c>
      <c r="BB86" s="214">
        <v>39884</v>
      </c>
      <c r="BC86" s="214">
        <v>41651</v>
      </c>
      <c r="BD86" s="214">
        <v>40252</v>
      </c>
      <c r="BE86" s="214">
        <v>39704</v>
      </c>
      <c r="BF86" s="214">
        <v>40540</v>
      </c>
      <c r="BG86" s="214">
        <v>40908</v>
      </c>
      <c r="BH86" s="214">
        <v>41792</v>
      </c>
      <c r="BI86" s="214">
        <v>34744</v>
      </c>
      <c r="BJ86" s="214">
        <v>38162</v>
      </c>
      <c r="BK86" s="214">
        <v>42009</v>
      </c>
      <c r="BL86" s="214">
        <v>31939</v>
      </c>
      <c r="BM86" s="214">
        <v>60085</v>
      </c>
      <c r="BN86" s="214">
        <v>35809</v>
      </c>
      <c r="BO86" s="214">
        <v>41504</v>
      </c>
      <c r="BP86" s="214">
        <v>41329</v>
      </c>
      <c r="BQ86" s="214">
        <v>37933</v>
      </c>
      <c r="BR86" s="214">
        <v>35340</v>
      </c>
      <c r="BS86" s="214">
        <v>32857</v>
      </c>
      <c r="BT86" s="214"/>
    </row>
    <row r="87" spans="3:72" x14ac:dyDescent="0.2">
      <c r="C87" s="89" t="s">
        <v>22</v>
      </c>
      <c r="D87" s="13" t="s">
        <v>90</v>
      </c>
      <c r="E87" s="42" t="s">
        <v>15</v>
      </c>
      <c r="F87" s="28" t="s">
        <v>16</v>
      </c>
      <c r="G87" s="36">
        <v>7993</v>
      </c>
      <c r="H87" s="214">
        <v>8364</v>
      </c>
      <c r="I87" s="214">
        <v>9124</v>
      </c>
      <c r="J87" s="214">
        <v>10491</v>
      </c>
      <c r="K87" s="214">
        <v>10759</v>
      </c>
      <c r="L87" s="214">
        <v>10911</v>
      </c>
      <c r="M87" s="214">
        <v>12020</v>
      </c>
      <c r="N87" s="214">
        <v>13101</v>
      </c>
      <c r="O87" s="214">
        <v>14417</v>
      </c>
      <c r="P87" s="214">
        <v>15594</v>
      </c>
      <c r="Q87" s="214">
        <v>16920</v>
      </c>
      <c r="R87" s="214">
        <v>18557</v>
      </c>
      <c r="S87" s="214">
        <v>19548</v>
      </c>
      <c r="T87" s="214">
        <v>20447</v>
      </c>
      <c r="U87" s="214">
        <v>22377</v>
      </c>
      <c r="V87" s="214">
        <v>24757</v>
      </c>
      <c r="W87" s="214">
        <v>26895</v>
      </c>
      <c r="X87" s="214">
        <v>30134</v>
      </c>
      <c r="Y87" s="214">
        <v>33608</v>
      </c>
      <c r="Z87" s="214">
        <v>39867</v>
      </c>
      <c r="AA87" s="214">
        <v>43025</v>
      </c>
      <c r="AB87" s="214">
        <v>52102</v>
      </c>
      <c r="AC87" s="214">
        <v>64221</v>
      </c>
      <c r="AD87" s="214">
        <v>74658</v>
      </c>
      <c r="AE87" s="214">
        <v>82724</v>
      </c>
      <c r="AF87" s="214">
        <v>90689</v>
      </c>
      <c r="AG87" s="214">
        <v>87307</v>
      </c>
      <c r="AH87" s="214">
        <v>100056</v>
      </c>
      <c r="AI87" s="214">
        <v>101802</v>
      </c>
      <c r="AJ87" s="214">
        <v>105718</v>
      </c>
      <c r="AK87" s="214">
        <v>111104</v>
      </c>
      <c r="AL87" s="214">
        <v>123571</v>
      </c>
      <c r="AM87" s="214">
        <v>135552</v>
      </c>
      <c r="AN87" s="214">
        <v>137026</v>
      </c>
      <c r="AO87" s="214">
        <v>119888</v>
      </c>
      <c r="AP87" s="214">
        <v>145816</v>
      </c>
      <c r="AQ87" s="214">
        <v>152542</v>
      </c>
      <c r="AR87" s="214">
        <v>161501</v>
      </c>
      <c r="AS87" s="214">
        <v>153552</v>
      </c>
      <c r="AT87" s="214">
        <v>152060</v>
      </c>
      <c r="AU87" s="214">
        <v>153532</v>
      </c>
      <c r="AV87" s="214">
        <v>162034</v>
      </c>
      <c r="AW87" s="214">
        <v>174979</v>
      </c>
      <c r="AX87" s="214">
        <v>184541</v>
      </c>
      <c r="AY87" s="214">
        <v>204898</v>
      </c>
      <c r="AZ87" s="214">
        <v>208043</v>
      </c>
      <c r="BA87" s="214">
        <v>234042</v>
      </c>
      <c r="BB87" s="214">
        <v>220914</v>
      </c>
      <c r="BC87" s="214">
        <v>222154</v>
      </c>
      <c r="BD87" s="214">
        <v>244885</v>
      </c>
      <c r="BE87" s="214">
        <v>229557</v>
      </c>
      <c r="BF87" s="214">
        <v>238547</v>
      </c>
      <c r="BG87" s="214">
        <v>217426</v>
      </c>
      <c r="BH87" s="214">
        <v>216896</v>
      </c>
      <c r="BI87" s="214">
        <v>170096</v>
      </c>
      <c r="BJ87" s="214">
        <v>180743</v>
      </c>
      <c r="BK87" s="214">
        <v>194331</v>
      </c>
      <c r="BL87" s="214">
        <v>177840</v>
      </c>
      <c r="BM87" s="214">
        <v>139972</v>
      </c>
      <c r="BN87" s="214">
        <v>173945</v>
      </c>
      <c r="BO87" s="214">
        <v>155581</v>
      </c>
      <c r="BP87" s="214">
        <v>187570</v>
      </c>
      <c r="BQ87" s="214">
        <v>154955</v>
      </c>
      <c r="BR87" s="214">
        <v>144012</v>
      </c>
      <c r="BS87" s="214">
        <v>156762</v>
      </c>
      <c r="BT87" s="214"/>
    </row>
    <row r="88" spans="3:72" x14ac:dyDescent="0.2">
      <c r="C88" s="89" t="s">
        <v>23</v>
      </c>
      <c r="D88" s="13" t="s">
        <v>90</v>
      </c>
      <c r="E88" s="42" t="s">
        <v>15</v>
      </c>
      <c r="F88" s="28" t="s">
        <v>16</v>
      </c>
      <c r="G88" s="36">
        <v>4475</v>
      </c>
      <c r="H88" s="214">
        <v>4738</v>
      </c>
      <c r="I88" s="214">
        <v>5220</v>
      </c>
      <c r="J88" s="214">
        <v>6095</v>
      </c>
      <c r="K88" s="214">
        <v>6352</v>
      </c>
      <c r="L88" s="214">
        <v>6638</v>
      </c>
      <c r="M88" s="214">
        <v>7559</v>
      </c>
      <c r="N88" s="214">
        <v>8656</v>
      </c>
      <c r="O88" s="214">
        <v>10044</v>
      </c>
      <c r="P88" s="214">
        <v>11222</v>
      </c>
      <c r="Q88" s="214">
        <v>12532</v>
      </c>
      <c r="R88" s="214">
        <v>14301</v>
      </c>
      <c r="S88" s="214">
        <v>15690</v>
      </c>
      <c r="T88" s="214">
        <v>16717</v>
      </c>
      <c r="U88" s="214">
        <v>18650</v>
      </c>
      <c r="V88" s="214">
        <v>21146</v>
      </c>
      <c r="W88" s="214">
        <v>23533</v>
      </c>
      <c r="X88" s="214">
        <v>27705</v>
      </c>
      <c r="Y88" s="214">
        <v>32516</v>
      </c>
      <c r="Z88" s="214">
        <v>40585</v>
      </c>
      <c r="AA88" s="214">
        <v>46035</v>
      </c>
      <c r="AB88" s="214">
        <v>59645</v>
      </c>
      <c r="AC88" s="214">
        <v>78568</v>
      </c>
      <c r="AD88" s="214">
        <v>94164</v>
      </c>
      <c r="AE88" s="214">
        <v>107567</v>
      </c>
      <c r="AF88" s="214">
        <v>124231</v>
      </c>
      <c r="AG88" s="214">
        <v>129857</v>
      </c>
      <c r="AH88" s="214">
        <v>147859</v>
      </c>
      <c r="AI88" s="214">
        <v>167734</v>
      </c>
      <c r="AJ88" s="214">
        <v>182864</v>
      </c>
      <c r="AK88" s="214">
        <v>219928</v>
      </c>
      <c r="AL88" s="214">
        <v>232710</v>
      </c>
      <c r="AM88" s="214">
        <v>261378</v>
      </c>
      <c r="AN88" s="214">
        <v>309497</v>
      </c>
      <c r="AO88" s="214">
        <v>325167</v>
      </c>
      <c r="AP88" s="214">
        <v>321287</v>
      </c>
      <c r="AQ88" s="214">
        <v>337783</v>
      </c>
      <c r="AR88" s="214">
        <v>340536</v>
      </c>
      <c r="AS88" s="214">
        <v>337782</v>
      </c>
      <c r="AT88" s="214">
        <v>330374</v>
      </c>
      <c r="AU88" s="214">
        <v>346772</v>
      </c>
      <c r="AV88" s="214">
        <v>376791</v>
      </c>
      <c r="AW88" s="214">
        <v>406419</v>
      </c>
      <c r="AX88" s="214">
        <v>433041</v>
      </c>
      <c r="AY88" s="214">
        <v>454074</v>
      </c>
      <c r="AZ88" s="214">
        <v>442825</v>
      </c>
      <c r="BA88" s="214">
        <v>483067</v>
      </c>
      <c r="BB88" s="214">
        <v>453667</v>
      </c>
      <c r="BC88" s="214">
        <v>489289</v>
      </c>
      <c r="BD88" s="214">
        <v>422241</v>
      </c>
      <c r="BE88" s="214">
        <v>404225</v>
      </c>
      <c r="BF88" s="214">
        <v>394437</v>
      </c>
      <c r="BG88" s="214">
        <v>406601</v>
      </c>
      <c r="BH88" s="214">
        <v>403313</v>
      </c>
      <c r="BI88" s="214">
        <v>368782</v>
      </c>
      <c r="BJ88" s="214">
        <v>378288</v>
      </c>
      <c r="BK88" s="214">
        <v>401498</v>
      </c>
      <c r="BL88" s="214">
        <v>369244</v>
      </c>
      <c r="BM88" s="214">
        <v>401534</v>
      </c>
      <c r="BN88" s="214">
        <v>399778</v>
      </c>
      <c r="BO88" s="214">
        <v>196821</v>
      </c>
      <c r="BP88" s="214">
        <v>151852</v>
      </c>
      <c r="BQ88" s="214">
        <v>172312</v>
      </c>
      <c r="BR88" s="214">
        <v>162603</v>
      </c>
      <c r="BS88" s="214">
        <v>163201</v>
      </c>
      <c r="BT88" s="214"/>
    </row>
    <row r="89" spans="3:72" x14ac:dyDescent="0.2">
      <c r="C89" s="89" t="s">
        <v>24</v>
      </c>
      <c r="D89" s="13" t="s">
        <v>90</v>
      </c>
      <c r="E89" s="42" t="s">
        <v>15</v>
      </c>
      <c r="F89" s="28" t="s">
        <v>16</v>
      </c>
      <c r="G89" s="36">
        <v>100863</v>
      </c>
      <c r="H89" s="214">
        <v>106569</v>
      </c>
      <c r="I89" s="214">
        <v>116038</v>
      </c>
      <c r="J89" s="214">
        <v>134227</v>
      </c>
      <c r="K89" s="214">
        <v>138608</v>
      </c>
      <c r="L89" s="214">
        <v>142278</v>
      </c>
      <c r="M89" s="214">
        <v>159649</v>
      </c>
      <c r="N89" s="214">
        <v>174495</v>
      </c>
      <c r="O89" s="214">
        <v>193051</v>
      </c>
      <c r="P89" s="214">
        <v>206195</v>
      </c>
      <c r="Q89" s="214">
        <v>220132</v>
      </c>
      <c r="R89" s="214">
        <v>243653</v>
      </c>
      <c r="S89" s="214">
        <v>259384</v>
      </c>
      <c r="T89" s="214">
        <v>270723</v>
      </c>
      <c r="U89" s="214">
        <v>296196</v>
      </c>
      <c r="V89" s="214">
        <v>325340</v>
      </c>
      <c r="W89" s="214">
        <v>351500</v>
      </c>
      <c r="X89" s="214">
        <v>386002</v>
      </c>
      <c r="Y89" s="214">
        <v>422371</v>
      </c>
      <c r="Z89" s="214">
        <v>502135</v>
      </c>
      <c r="AA89" s="214">
        <v>543187</v>
      </c>
      <c r="AB89" s="214">
        <v>650534</v>
      </c>
      <c r="AC89" s="214">
        <v>793740</v>
      </c>
      <c r="AD89" s="214">
        <v>937213</v>
      </c>
      <c r="AE89" s="214">
        <v>1054139</v>
      </c>
      <c r="AF89" s="214">
        <v>1158690</v>
      </c>
      <c r="AG89" s="214">
        <v>1095768</v>
      </c>
      <c r="AH89" s="214">
        <v>1180907</v>
      </c>
      <c r="AI89" s="214">
        <v>1315754</v>
      </c>
      <c r="AJ89" s="214">
        <v>1370974</v>
      </c>
      <c r="AK89" s="214">
        <v>1442739</v>
      </c>
      <c r="AL89" s="214">
        <v>1678899</v>
      </c>
      <c r="AM89" s="214">
        <v>1853471</v>
      </c>
      <c r="AN89" s="214">
        <v>1962202</v>
      </c>
      <c r="AO89" s="214">
        <v>2087545</v>
      </c>
      <c r="AP89" s="214">
        <v>2229716</v>
      </c>
      <c r="AQ89" s="214">
        <v>2198522</v>
      </c>
      <c r="AR89" s="214">
        <v>2117686</v>
      </c>
      <c r="AS89" s="214">
        <v>2143540</v>
      </c>
      <c r="AT89" s="214">
        <v>2171146</v>
      </c>
      <c r="AU89" s="214">
        <v>2302428</v>
      </c>
      <c r="AV89" s="214">
        <v>2434647</v>
      </c>
      <c r="AW89" s="214">
        <v>2620490</v>
      </c>
      <c r="AX89" s="214">
        <v>2768468</v>
      </c>
      <c r="AY89" s="214">
        <v>2929154</v>
      </c>
      <c r="AZ89" s="214">
        <v>2741937</v>
      </c>
      <c r="BA89" s="214">
        <v>2932221</v>
      </c>
      <c r="BB89" s="214">
        <v>2858410</v>
      </c>
      <c r="BC89" s="214">
        <v>2934290</v>
      </c>
      <c r="BD89" s="214">
        <v>2778172</v>
      </c>
      <c r="BE89" s="214">
        <v>2638561</v>
      </c>
      <c r="BF89" s="214">
        <v>2730217</v>
      </c>
      <c r="BG89" s="214">
        <v>2714370</v>
      </c>
      <c r="BH89" s="214">
        <v>2676946</v>
      </c>
      <c r="BI89" s="214">
        <v>2271943</v>
      </c>
      <c r="BJ89" s="214">
        <v>2312862</v>
      </c>
      <c r="BK89" s="214">
        <v>2645912</v>
      </c>
      <c r="BL89" s="214">
        <v>2240710</v>
      </c>
      <c r="BM89" s="214">
        <v>2363600</v>
      </c>
      <c r="BN89" s="214">
        <v>2412321</v>
      </c>
      <c r="BO89" s="214">
        <v>2650922</v>
      </c>
      <c r="BP89" s="214">
        <v>2831255</v>
      </c>
      <c r="BQ89" s="214">
        <v>2910450</v>
      </c>
      <c r="BR89" s="214">
        <v>2806647</v>
      </c>
      <c r="BS89" s="214">
        <v>2662053</v>
      </c>
      <c r="BT89" s="214"/>
    </row>
    <row r="90" spans="3:72" x14ac:dyDescent="0.2">
      <c r="C90" s="89" t="s">
        <v>25</v>
      </c>
      <c r="D90" s="13" t="s">
        <v>90</v>
      </c>
      <c r="E90" s="42" t="s">
        <v>15</v>
      </c>
      <c r="F90" s="28" t="s">
        <v>16</v>
      </c>
      <c r="G90" s="36">
        <v>31335</v>
      </c>
      <c r="H90" s="214">
        <v>33286</v>
      </c>
      <c r="I90" s="214">
        <v>36498</v>
      </c>
      <c r="J90" s="214">
        <v>42803</v>
      </c>
      <c r="K90" s="214">
        <v>44774</v>
      </c>
      <c r="L90" s="214">
        <v>46447</v>
      </c>
      <c r="M90" s="214">
        <v>52640</v>
      </c>
      <c r="N90" s="214">
        <v>60236</v>
      </c>
      <c r="O90" s="214">
        <v>69800</v>
      </c>
      <c r="P90" s="214">
        <v>76536</v>
      </c>
      <c r="Q90" s="214">
        <v>83816</v>
      </c>
      <c r="R90" s="214">
        <v>95447</v>
      </c>
      <c r="S90" s="214">
        <v>104466</v>
      </c>
      <c r="T90" s="214">
        <v>111148</v>
      </c>
      <c r="U90" s="214">
        <v>123922</v>
      </c>
      <c r="V90" s="214">
        <v>141127</v>
      </c>
      <c r="W90" s="214">
        <v>157937</v>
      </c>
      <c r="X90" s="214">
        <v>186312</v>
      </c>
      <c r="Y90" s="214">
        <v>219112</v>
      </c>
      <c r="Z90" s="214">
        <v>270483</v>
      </c>
      <c r="AA90" s="214">
        <v>303728</v>
      </c>
      <c r="AB90" s="214">
        <v>376249</v>
      </c>
      <c r="AC90" s="214">
        <v>473966</v>
      </c>
      <c r="AD90" s="214">
        <v>564783</v>
      </c>
      <c r="AE90" s="214">
        <v>641648</v>
      </c>
      <c r="AF90" s="214">
        <v>738363</v>
      </c>
      <c r="AG90" s="214">
        <v>763152</v>
      </c>
      <c r="AH90" s="214">
        <v>801476</v>
      </c>
      <c r="AI90" s="214">
        <v>903189</v>
      </c>
      <c r="AJ90" s="214">
        <v>1075249</v>
      </c>
      <c r="AK90" s="214">
        <v>1182063</v>
      </c>
      <c r="AL90" s="214">
        <v>1242974</v>
      </c>
      <c r="AM90" s="214">
        <v>1266078</v>
      </c>
      <c r="AN90" s="214">
        <v>1343318</v>
      </c>
      <c r="AO90" s="214">
        <v>1380267</v>
      </c>
      <c r="AP90" s="214">
        <v>1403599</v>
      </c>
      <c r="AQ90" s="214">
        <v>1397736</v>
      </c>
      <c r="AR90" s="214">
        <v>1383914</v>
      </c>
      <c r="AS90" s="214">
        <v>1406603</v>
      </c>
      <c r="AT90" s="214">
        <v>1417254</v>
      </c>
      <c r="AU90" s="214">
        <v>1481447</v>
      </c>
      <c r="AV90" s="214">
        <v>1623206</v>
      </c>
      <c r="AW90" s="214">
        <v>1723576</v>
      </c>
      <c r="AX90" s="214">
        <v>1847391</v>
      </c>
      <c r="AY90" s="214">
        <v>1790411</v>
      </c>
      <c r="AZ90" s="214">
        <v>1909663</v>
      </c>
      <c r="BA90" s="214">
        <v>1943374</v>
      </c>
      <c r="BB90" s="214">
        <v>1994691</v>
      </c>
      <c r="BC90" s="214">
        <v>2102333</v>
      </c>
      <c r="BD90" s="214">
        <v>2011243</v>
      </c>
      <c r="BE90" s="214">
        <v>2045174</v>
      </c>
      <c r="BF90" s="214">
        <v>2063294</v>
      </c>
      <c r="BG90" s="214">
        <v>2081372</v>
      </c>
      <c r="BH90" s="214">
        <v>2095495</v>
      </c>
      <c r="BI90" s="214">
        <v>1979451</v>
      </c>
      <c r="BJ90" s="214">
        <v>2093304</v>
      </c>
      <c r="BK90" s="214">
        <v>2287128</v>
      </c>
      <c r="BL90" s="214">
        <v>2002590</v>
      </c>
      <c r="BM90" s="214">
        <v>2239500</v>
      </c>
      <c r="BN90" s="214">
        <v>2438069</v>
      </c>
      <c r="BO90" s="214">
        <v>2607874</v>
      </c>
      <c r="BP90" s="214">
        <v>2586419</v>
      </c>
      <c r="BQ90" s="214">
        <v>2710946</v>
      </c>
      <c r="BR90" s="214">
        <v>2671696</v>
      </c>
      <c r="BS90" s="214">
        <v>2574497</v>
      </c>
      <c r="BT90" s="214"/>
    </row>
    <row r="91" spans="3:72" x14ac:dyDescent="0.2">
      <c r="C91" s="89" t="s">
        <v>26</v>
      </c>
      <c r="D91" s="13" t="s">
        <v>90</v>
      </c>
      <c r="E91" s="42" t="s">
        <v>15</v>
      </c>
      <c r="F91" s="28" t="s">
        <v>16</v>
      </c>
      <c r="G91" s="36">
        <v>963</v>
      </c>
      <c r="H91" s="214">
        <v>1002</v>
      </c>
      <c r="I91" s="214">
        <v>1082</v>
      </c>
      <c r="J91" s="214">
        <v>1251</v>
      </c>
      <c r="K91" s="214">
        <v>1289</v>
      </c>
      <c r="L91" s="214">
        <v>1325</v>
      </c>
      <c r="M91" s="214">
        <v>1482</v>
      </c>
      <c r="N91" s="214">
        <v>1664</v>
      </c>
      <c r="O91" s="214">
        <v>1888</v>
      </c>
      <c r="P91" s="214">
        <v>2084</v>
      </c>
      <c r="Q91" s="214">
        <v>2303</v>
      </c>
      <c r="R91" s="214">
        <v>2554</v>
      </c>
      <c r="S91" s="214">
        <v>2723</v>
      </c>
      <c r="T91" s="214">
        <v>2773</v>
      </c>
      <c r="U91" s="214">
        <v>2952</v>
      </c>
      <c r="V91" s="214">
        <v>3313</v>
      </c>
      <c r="W91" s="214">
        <v>3652</v>
      </c>
      <c r="X91" s="214">
        <v>4126</v>
      </c>
      <c r="Y91" s="214">
        <v>4651</v>
      </c>
      <c r="Z91" s="214">
        <v>5527</v>
      </c>
      <c r="AA91" s="214">
        <v>5973</v>
      </c>
      <c r="AB91" s="214">
        <v>7330</v>
      </c>
      <c r="AC91" s="214">
        <v>9146</v>
      </c>
      <c r="AD91" s="214">
        <v>10684</v>
      </c>
      <c r="AE91" s="214">
        <v>11905</v>
      </c>
      <c r="AF91" s="214">
        <v>13102</v>
      </c>
      <c r="AG91" s="214">
        <v>12464</v>
      </c>
      <c r="AH91" s="214">
        <v>17388</v>
      </c>
      <c r="AI91" s="214">
        <v>18591</v>
      </c>
      <c r="AJ91" s="214">
        <v>24864</v>
      </c>
      <c r="AK91" s="214">
        <v>28567</v>
      </c>
      <c r="AL91" s="214">
        <v>30459</v>
      </c>
      <c r="AM91" s="214">
        <v>32677</v>
      </c>
      <c r="AN91" s="214">
        <v>34517</v>
      </c>
      <c r="AO91" s="214">
        <v>40609</v>
      </c>
      <c r="AP91" s="214">
        <v>37631</v>
      </c>
      <c r="AQ91" s="214">
        <v>32945</v>
      </c>
      <c r="AR91" s="214">
        <v>32626</v>
      </c>
      <c r="AS91" s="214">
        <v>30962</v>
      </c>
      <c r="AT91" s="214">
        <v>29278</v>
      </c>
      <c r="AU91" s="214">
        <v>32831</v>
      </c>
      <c r="AV91" s="214">
        <v>34743</v>
      </c>
      <c r="AW91" s="214">
        <v>38324</v>
      </c>
      <c r="AX91" s="214">
        <v>40842</v>
      </c>
      <c r="AY91" s="214">
        <v>41625</v>
      </c>
      <c r="AZ91" s="214">
        <v>39146</v>
      </c>
      <c r="BA91" s="214">
        <v>41421</v>
      </c>
      <c r="BB91" s="214">
        <v>44167</v>
      </c>
      <c r="BC91" s="214">
        <v>41839</v>
      </c>
      <c r="BD91" s="214">
        <v>41697</v>
      </c>
      <c r="BE91" s="214">
        <v>41347</v>
      </c>
      <c r="BF91" s="214">
        <v>40860</v>
      </c>
      <c r="BG91" s="214">
        <v>43034</v>
      </c>
      <c r="BH91" s="214">
        <v>43031</v>
      </c>
      <c r="BI91" s="214">
        <v>42031</v>
      </c>
      <c r="BJ91" s="214">
        <v>39791</v>
      </c>
      <c r="BK91" s="214">
        <v>42696</v>
      </c>
      <c r="BL91" s="214">
        <v>34044</v>
      </c>
      <c r="BM91" s="214">
        <v>21281</v>
      </c>
      <c r="BN91" s="214">
        <v>24221</v>
      </c>
      <c r="BO91" s="214">
        <v>17232</v>
      </c>
      <c r="BP91" s="214">
        <v>13350</v>
      </c>
      <c r="BQ91" s="214">
        <v>14662</v>
      </c>
      <c r="BR91" s="214">
        <v>8756</v>
      </c>
      <c r="BS91" s="214">
        <v>6928</v>
      </c>
      <c r="BT91" s="214"/>
    </row>
    <row r="92" spans="3:72" x14ac:dyDescent="0.2">
      <c r="C92" s="89" t="s">
        <v>27</v>
      </c>
      <c r="D92" s="13" t="s">
        <v>90</v>
      </c>
      <c r="E92" s="42" t="s">
        <v>15</v>
      </c>
      <c r="F92" s="28" t="s">
        <v>16</v>
      </c>
      <c r="G92" s="36">
        <v>5253</v>
      </c>
      <c r="H92" s="214">
        <v>5534</v>
      </c>
      <c r="I92" s="214">
        <v>6067</v>
      </c>
      <c r="J92" s="214">
        <v>7206</v>
      </c>
      <c r="K92" s="214">
        <v>7630</v>
      </c>
      <c r="L92" s="214">
        <v>8201</v>
      </c>
      <c r="M92" s="214">
        <v>9638</v>
      </c>
      <c r="N92" s="214">
        <v>11028</v>
      </c>
      <c r="O92" s="214">
        <v>12746</v>
      </c>
      <c r="P92" s="214">
        <v>14212</v>
      </c>
      <c r="Q92" s="214">
        <v>15892</v>
      </c>
      <c r="R92" s="214">
        <v>18053</v>
      </c>
      <c r="S92" s="214">
        <v>19729</v>
      </c>
      <c r="T92" s="214">
        <v>20911</v>
      </c>
      <c r="U92" s="214">
        <v>23188</v>
      </c>
      <c r="V92" s="214">
        <v>26558</v>
      </c>
      <c r="W92" s="214">
        <v>29877</v>
      </c>
      <c r="X92" s="214">
        <v>35628</v>
      </c>
      <c r="Y92" s="214">
        <v>42308</v>
      </c>
      <c r="Z92" s="214">
        <v>52297</v>
      </c>
      <c r="AA92" s="214">
        <v>58833</v>
      </c>
      <c r="AB92" s="214">
        <v>71300</v>
      </c>
      <c r="AC92" s="214">
        <v>88055</v>
      </c>
      <c r="AD92" s="214">
        <v>103813</v>
      </c>
      <c r="AE92" s="214">
        <v>116859</v>
      </c>
      <c r="AF92" s="214">
        <v>131110</v>
      </c>
      <c r="AG92" s="214">
        <v>135566</v>
      </c>
      <c r="AH92" s="214">
        <v>163264</v>
      </c>
      <c r="AI92" s="214">
        <v>154955</v>
      </c>
      <c r="AJ92" s="214">
        <v>160980</v>
      </c>
      <c r="AK92" s="214">
        <v>200630</v>
      </c>
      <c r="AL92" s="214">
        <v>212654</v>
      </c>
      <c r="AM92" s="214">
        <v>225458</v>
      </c>
      <c r="AN92" s="214">
        <v>210109</v>
      </c>
      <c r="AO92" s="214">
        <v>242076</v>
      </c>
      <c r="AP92" s="214">
        <v>289192</v>
      </c>
      <c r="AQ92" s="214">
        <v>329085</v>
      </c>
      <c r="AR92" s="214">
        <v>337969</v>
      </c>
      <c r="AS92" s="214">
        <v>339274</v>
      </c>
      <c r="AT92" s="214">
        <v>341624</v>
      </c>
      <c r="AU92" s="214">
        <v>346777</v>
      </c>
      <c r="AV92" s="214">
        <v>365334</v>
      </c>
      <c r="AW92" s="214">
        <v>395429</v>
      </c>
      <c r="AX92" s="214">
        <v>415511</v>
      </c>
      <c r="AY92" s="214">
        <v>410138</v>
      </c>
      <c r="AZ92" s="214">
        <v>485578</v>
      </c>
      <c r="BA92" s="214">
        <v>543940</v>
      </c>
      <c r="BB92" s="214">
        <v>586401</v>
      </c>
      <c r="BC92" s="214">
        <v>631617</v>
      </c>
      <c r="BD92" s="214">
        <v>703150</v>
      </c>
      <c r="BE92" s="214">
        <v>731319</v>
      </c>
      <c r="BF92" s="214">
        <v>810384</v>
      </c>
      <c r="BG92" s="214">
        <v>868396</v>
      </c>
      <c r="BH92" s="214">
        <v>912454</v>
      </c>
      <c r="BI92" s="214">
        <v>705238</v>
      </c>
      <c r="BJ92" s="214">
        <v>734268</v>
      </c>
      <c r="BK92" s="214">
        <v>858300</v>
      </c>
      <c r="BL92" s="214">
        <v>851686</v>
      </c>
      <c r="BM92" s="214">
        <v>783858</v>
      </c>
      <c r="BN92" s="214">
        <v>579533</v>
      </c>
      <c r="BO92" s="214">
        <v>598786</v>
      </c>
      <c r="BP92" s="214">
        <v>673239</v>
      </c>
      <c r="BQ92" s="214">
        <v>725390</v>
      </c>
      <c r="BR92" s="214">
        <v>679883</v>
      </c>
      <c r="BS92" s="214">
        <v>707804</v>
      </c>
      <c r="BT92" s="214"/>
    </row>
    <row r="93" spans="3:72" x14ac:dyDescent="0.2">
      <c r="C93" s="89" t="s">
        <v>28</v>
      </c>
      <c r="D93" s="13" t="s">
        <v>90</v>
      </c>
      <c r="E93" s="42" t="s">
        <v>15</v>
      </c>
      <c r="F93" s="28" t="s">
        <v>16</v>
      </c>
      <c r="G93" s="36">
        <v>7693</v>
      </c>
      <c r="H93" s="214">
        <v>8327</v>
      </c>
      <c r="I93" s="214">
        <v>9374</v>
      </c>
      <c r="J93" s="214">
        <v>11829</v>
      </c>
      <c r="K93" s="214">
        <v>13286</v>
      </c>
      <c r="L93" s="214">
        <v>14182</v>
      </c>
      <c r="M93" s="214">
        <v>16365</v>
      </c>
      <c r="N93" s="214">
        <v>19010</v>
      </c>
      <c r="O93" s="214">
        <v>22331</v>
      </c>
      <c r="P93" s="214">
        <v>25122</v>
      </c>
      <c r="Q93" s="214">
        <v>28243</v>
      </c>
      <c r="R93" s="214">
        <v>32386</v>
      </c>
      <c r="S93" s="214">
        <v>35726</v>
      </c>
      <c r="T93" s="214">
        <v>37455</v>
      </c>
      <c r="U93" s="214">
        <v>41178</v>
      </c>
      <c r="V93" s="214">
        <v>45867</v>
      </c>
      <c r="W93" s="214">
        <v>50204</v>
      </c>
      <c r="X93" s="214">
        <v>57166</v>
      </c>
      <c r="Y93" s="214">
        <v>64897</v>
      </c>
      <c r="Z93" s="214">
        <v>78775</v>
      </c>
      <c r="AA93" s="214">
        <v>87022</v>
      </c>
      <c r="AB93" s="214">
        <v>106602</v>
      </c>
      <c r="AC93" s="214">
        <v>133117</v>
      </c>
      <c r="AD93" s="214">
        <v>160197</v>
      </c>
      <c r="AE93" s="214">
        <v>183984</v>
      </c>
      <c r="AF93" s="214">
        <v>206342</v>
      </c>
      <c r="AG93" s="214">
        <v>216629</v>
      </c>
      <c r="AH93" s="214">
        <v>249928</v>
      </c>
      <c r="AI93" s="214">
        <v>284916</v>
      </c>
      <c r="AJ93" s="214">
        <v>286157</v>
      </c>
      <c r="AK93" s="214">
        <v>296271</v>
      </c>
      <c r="AL93" s="214">
        <v>324660</v>
      </c>
      <c r="AM93" s="214">
        <v>388003</v>
      </c>
      <c r="AN93" s="214">
        <v>303613</v>
      </c>
      <c r="AO93" s="214">
        <v>302190</v>
      </c>
      <c r="AP93" s="214">
        <v>335126</v>
      </c>
      <c r="AQ93" s="214">
        <v>329661</v>
      </c>
      <c r="AR93" s="214">
        <v>336111</v>
      </c>
      <c r="AS93" s="214">
        <v>327295</v>
      </c>
      <c r="AT93" s="214">
        <v>334103</v>
      </c>
      <c r="AU93" s="214">
        <v>376896</v>
      </c>
      <c r="AV93" s="214">
        <v>402571</v>
      </c>
      <c r="AW93" s="214">
        <v>435910</v>
      </c>
      <c r="AX93" s="214">
        <v>465283</v>
      </c>
      <c r="AY93" s="214">
        <v>440080</v>
      </c>
      <c r="AZ93" s="214">
        <v>529846</v>
      </c>
      <c r="BA93" s="214">
        <v>586955</v>
      </c>
      <c r="BB93" s="214">
        <v>579998</v>
      </c>
      <c r="BC93" s="214">
        <v>609622</v>
      </c>
      <c r="BD93" s="214">
        <v>640904</v>
      </c>
      <c r="BE93" s="214">
        <v>646505</v>
      </c>
      <c r="BF93" s="214">
        <v>741055</v>
      </c>
      <c r="BG93" s="214">
        <v>678112</v>
      </c>
      <c r="BH93" s="214">
        <v>714994</v>
      </c>
      <c r="BI93" s="214">
        <v>682054</v>
      </c>
      <c r="BJ93" s="214">
        <v>614109</v>
      </c>
      <c r="BK93" s="214">
        <v>659931</v>
      </c>
      <c r="BL93" s="214">
        <v>529024</v>
      </c>
      <c r="BM93" s="214">
        <v>483592</v>
      </c>
      <c r="BN93" s="214">
        <v>431075</v>
      </c>
      <c r="BO93" s="214">
        <v>500119</v>
      </c>
      <c r="BP93" s="214">
        <v>464744</v>
      </c>
      <c r="BQ93" s="214">
        <v>613928</v>
      </c>
      <c r="BR93" s="214">
        <v>576334</v>
      </c>
      <c r="BS93" s="214">
        <v>616874</v>
      </c>
      <c r="BT93" s="214"/>
    </row>
    <row r="94" spans="3:72" x14ac:dyDescent="0.2">
      <c r="C94" s="89" t="s">
        <v>29</v>
      </c>
      <c r="D94" s="13" t="s">
        <v>90</v>
      </c>
      <c r="E94" s="42" t="s">
        <v>15</v>
      </c>
      <c r="F94" s="28" t="s">
        <v>16</v>
      </c>
      <c r="G94" s="36">
        <v>2371</v>
      </c>
      <c r="H94" s="214">
        <v>2445</v>
      </c>
      <c r="I94" s="214">
        <v>2624</v>
      </c>
      <c r="J94" s="214">
        <v>2926</v>
      </c>
      <c r="K94" s="214">
        <v>2904</v>
      </c>
      <c r="L94" s="214">
        <v>2970</v>
      </c>
      <c r="M94" s="214">
        <v>3260</v>
      </c>
      <c r="N94" s="214">
        <v>3636</v>
      </c>
      <c r="O94" s="214">
        <v>4078</v>
      </c>
      <c r="P94" s="214">
        <v>4482</v>
      </c>
      <c r="Q94" s="214">
        <v>4932</v>
      </c>
      <c r="R94" s="214">
        <v>5457</v>
      </c>
      <c r="S94" s="214">
        <v>5809</v>
      </c>
      <c r="T94" s="214">
        <v>6028</v>
      </c>
      <c r="U94" s="214">
        <v>6521</v>
      </c>
      <c r="V94" s="214">
        <v>7631</v>
      </c>
      <c r="W94" s="214">
        <v>8771</v>
      </c>
      <c r="X94" s="214">
        <v>9837</v>
      </c>
      <c r="Y94" s="214">
        <v>10986</v>
      </c>
      <c r="Z94" s="214">
        <v>13494</v>
      </c>
      <c r="AA94" s="214">
        <v>15066</v>
      </c>
      <c r="AB94" s="214">
        <v>18663</v>
      </c>
      <c r="AC94" s="214">
        <v>23559</v>
      </c>
      <c r="AD94" s="214">
        <v>28219</v>
      </c>
      <c r="AE94" s="214">
        <v>32209</v>
      </c>
      <c r="AF94" s="214">
        <v>36454</v>
      </c>
      <c r="AG94" s="214">
        <v>41276</v>
      </c>
      <c r="AH94" s="214">
        <v>44437</v>
      </c>
      <c r="AI94" s="214">
        <v>35137</v>
      </c>
      <c r="AJ94" s="214">
        <v>50470</v>
      </c>
      <c r="AK94" s="214">
        <v>60609</v>
      </c>
      <c r="AL94" s="214">
        <v>89532</v>
      </c>
      <c r="AM94" s="214">
        <v>89472</v>
      </c>
      <c r="AN94" s="214">
        <v>93857</v>
      </c>
      <c r="AO94" s="214">
        <v>112697</v>
      </c>
      <c r="AP94" s="214">
        <v>133461</v>
      </c>
      <c r="AQ94" s="214">
        <v>129466</v>
      </c>
      <c r="AR94" s="214">
        <v>116753</v>
      </c>
      <c r="AS94" s="214">
        <v>113315</v>
      </c>
      <c r="AT94" s="214">
        <v>113236</v>
      </c>
      <c r="AU94" s="214">
        <v>123835</v>
      </c>
      <c r="AV94" s="214">
        <v>136182</v>
      </c>
      <c r="AW94" s="214">
        <v>144223</v>
      </c>
      <c r="AX94" s="214">
        <v>153771</v>
      </c>
      <c r="AY94" s="214">
        <v>163558</v>
      </c>
      <c r="AZ94" s="214">
        <v>156114</v>
      </c>
      <c r="BA94" s="214">
        <v>165182</v>
      </c>
      <c r="BB94" s="214">
        <v>178255</v>
      </c>
      <c r="BC94" s="214">
        <v>177394</v>
      </c>
      <c r="BD94" s="214">
        <v>167772</v>
      </c>
      <c r="BE94" s="214">
        <v>167844</v>
      </c>
      <c r="BF94" s="214">
        <v>161910</v>
      </c>
      <c r="BG94" s="214">
        <v>181174</v>
      </c>
      <c r="BH94" s="214">
        <v>184537</v>
      </c>
      <c r="BI94" s="214">
        <v>175929</v>
      </c>
      <c r="BJ94" s="214">
        <v>182310</v>
      </c>
      <c r="BK94" s="214">
        <v>216334</v>
      </c>
      <c r="BL94" s="214">
        <v>334457</v>
      </c>
      <c r="BM94" s="214">
        <v>304211</v>
      </c>
      <c r="BN94" s="214">
        <v>323732</v>
      </c>
      <c r="BO94" s="214">
        <v>387124</v>
      </c>
      <c r="BP94" s="214">
        <v>418983</v>
      </c>
      <c r="BQ94" s="214">
        <v>399069</v>
      </c>
      <c r="BR94" s="214">
        <v>398177</v>
      </c>
      <c r="BS94" s="214">
        <v>394738</v>
      </c>
      <c r="BT94" s="214"/>
    </row>
    <row r="95" spans="3:72" x14ac:dyDescent="0.2">
      <c r="C95" s="89" t="s">
        <v>30</v>
      </c>
      <c r="D95" s="13" t="s">
        <v>90</v>
      </c>
      <c r="E95" s="42" t="s">
        <v>15</v>
      </c>
      <c r="F95" s="28" t="s">
        <v>16</v>
      </c>
      <c r="G95" s="36">
        <v>2746</v>
      </c>
      <c r="H95" s="214">
        <v>2871</v>
      </c>
      <c r="I95" s="214">
        <v>3123</v>
      </c>
      <c r="J95" s="214">
        <v>3619</v>
      </c>
      <c r="K95" s="214">
        <v>3737</v>
      </c>
      <c r="L95" s="214">
        <v>3800</v>
      </c>
      <c r="M95" s="214">
        <v>4215</v>
      </c>
      <c r="N95" s="214">
        <v>4805</v>
      </c>
      <c r="O95" s="214">
        <v>5513</v>
      </c>
      <c r="P95" s="214">
        <v>5950</v>
      </c>
      <c r="Q95" s="214">
        <v>6407</v>
      </c>
      <c r="R95" s="214">
        <v>7145</v>
      </c>
      <c r="S95" s="214">
        <v>7570</v>
      </c>
      <c r="T95" s="214">
        <v>7816</v>
      </c>
      <c r="U95" s="214">
        <v>8425</v>
      </c>
      <c r="V95" s="214">
        <v>9637</v>
      </c>
      <c r="W95" s="214">
        <v>10808</v>
      </c>
      <c r="X95" s="214">
        <v>12036</v>
      </c>
      <c r="Y95" s="214">
        <v>13372</v>
      </c>
      <c r="Z95" s="214">
        <v>15958</v>
      </c>
      <c r="AA95" s="214">
        <v>17305</v>
      </c>
      <c r="AB95" s="214">
        <v>20973</v>
      </c>
      <c r="AC95" s="214">
        <v>25899</v>
      </c>
      <c r="AD95" s="214">
        <v>29680</v>
      </c>
      <c r="AE95" s="214">
        <v>32414</v>
      </c>
      <c r="AF95" s="214">
        <v>35202</v>
      </c>
      <c r="AG95" s="214">
        <v>36886</v>
      </c>
      <c r="AH95" s="214">
        <v>44991</v>
      </c>
      <c r="AI95" s="214">
        <v>50420</v>
      </c>
      <c r="AJ95" s="214">
        <v>51468</v>
      </c>
      <c r="AK95" s="214">
        <v>46946</v>
      </c>
      <c r="AL95" s="214">
        <v>61092</v>
      </c>
      <c r="AM95" s="214">
        <v>73094</v>
      </c>
      <c r="AN95" s="214">
        <v>66459</v>
      </c>
      <c r="AO95" s="214">
        <v>71480</v>
      </c>
      <c r="AP95" s="214">
        <v>70497</v>
      </c>
      <c r="AQ95" s="214">
        <v>71801</v>
      </c>
      <c r="AR95" s="214">
        <v>66945</v>
      </c>
      <c r="AS95" s="214">
        <v>62880</v>
      </c>
      <c r="AT95" s="214">
        <v>63597</v>
      </c>
      <c r="AU95" s="214">
        <v>66101</v>
      </c>
      <c r="AV95" s="214">
        <v>70889</v>
      </c>
      <c r="AW95" s="214">
        <v>74933</v>
      </c>
      <c r="AX95" s="214">
        <v>79017</v>
      </c>
      <c r="AY95" s="214">
        <v>76895</v>
      </c>
      <c r="AZ95" s="214">
        <v>75204</v>
      </c>
      <c r="BA95" s="214">
        <v>78778</v>
      </c>
      <c r="BB95" s="214">
        <v>76722</v>
      </c>
      <c r="BC95" s="214">
        <v>86152</v>
      </c>
      <c r="BD95" s="214">
        <v>74877</v>
      </c>
      <c r="BE95" s="214">
        <v>78985</v>
      </c>
      <c r="BF95" s="214">
        <v>84811</v>
      </c>
      <c r="BG95" s="214">
        <v>88129</v>
      </c>
      <c r="BH95" s="214">
        <v>90039</v>
      </c>
      <c r="BI95" s="214">
        <v>82875</v>
      </c>
      <c r="BJ95" s="214">
        <v>76304</v>
      </c>
      <c r="BK95" s="214">
        <v>88975</v>
      </c>
      <c r="BL95" s="214">
        <v>55784</v>
      </c>
      <c r="BM95" s="214">
        <v>72472</v>
      </c>
      <c r="BN95" s="214">
        <v>69996</v>
      </c>
      <c r="BO95" s="214">
        <v>72062</v>
      </c>
      <c r="BP95" s="214">
        <v>79197</v>
      </c>
      <c r="BQ95" s="214">
        <v>84223</v>
      </c>
      <c r="BR95" s="214">
        <v>84937</v>
      </c>
      <c r="BS95" s="214">
        <v>74880</v>
      </c>
      <c r="BT95" s="214"/>
    </row>
    <row r="96" spans="3:72" x14ac:dyDescent="0.2">
      <c r="C96" s="89" t="s">
        <v>31</v>
      </c>
      <c r="D96" s="13" t="s">
        <v>90</v>
      </c>
      <c r="E96" s="42" t="s">
        <v>15</v>
      </c>
      <c r="F96" s="28" t="s">
        <v>16</v>
      </c>
      <c r="G96" s="36">
        <v>4499</v>
      </c>
      <c r="H96" s="214">
        <v>4726</v>
      </c>
      <c r="I96" s="214">
        <v>5144</v>
      </c>
      <c r="J96" s="214">
        <v>5921</v>
      </c>
      <c r="K96" s="214">
        <v>6069</v>
      </c>
      <c r="L96" s="214">
        <v>6184</v>
      </c>
      <c r="M96" s="214">
        <v>6909</v>
      </c>
      <c r="N96" s="214">
        <v>7771</v>
      </c>
      <c r="O96" s="214">
        <v>8829</v>
      </c>
      <c r="P96" s="214">
        <v>9496</v>
      </c>
      <c r="Q96" s="214">
        <v>10216</v>
      </c>
      <c r="R96" s="214">
        <v>11280</v>
      </c>
      <c r="S96" s="214">
        <v>11979</v>
      </c>
      <c r="T96" s="214">
        <v>12360</v>
      </c>
      <c r="U96" s="214">
        <v>13399</v>
      </c>
      <c r="V96" s="214">
        <v>14781</v>
      </c>
      <c r="W96" s="214">
        <v>16028</v>
      </c>
      <c r="X96" s="214">
        <v>17418</v>
      </c>
      <c r="Y96" s="214">
        <v>18889</v>
      </c>
      <c r="Z96" s="214">
        <v>21921</v>
      </c>
      <c r="AA96" s="214">
        <v>23138</v>
      </c>
      <c r="AB96" s="214">
        <v>27468</v>
      </c>
      <c r="AC96" s="214">
        <v>33219</v>
      </c>
      <c r="AD96" s="214">
        <v>37261</v>
      </c>
      <c r="AE96" s="214">
        <v>39830</v>
      </c>
      <c r="AF96" s="214">
        <v>43042</v>
      </c>
      <c r="AG96" s="214">
        <v>49696</v>
      </c>
      <c r="AH96" s="214">
        <v>69400</v>
      </c>
      <c r="AI96" s="214">
        <v>67589</v>
      </c>
      <c r="AJ96" s="214">
        <v>58330</v>
      </c>
      <c r="AK96" s="214">
        <v>59999</v>
      </c>
      <c r="AL96" s="214">
        <v>79518</v>
      </c>
      <c r="AM96" s="214">
        <v>80680</v>
      </c>
      <c r="AN96" s="214">
        <v>71679</v>
      </c>
      <c r="AO96" s="214">
        <v>72155</v>
      </c>
      <c r="AP96" s="214">
        <v>65249</v>
      </c>
      <c r="AQ96" s="214">
        <v>70346</v>
      </c>
      <c r="AR96" s="214">
        <v>69461</v>
      </c>
      <c r="AS96" s="214">
        <v>71343</v>
      </c>
      <c r="AT96" s="214">
        <v>71299</v>
      </c>
      <c r="AU96" s="214">
        <v>75139</v>
      </c>
      <c r="AV96" s="214">
        <v>78738</v>
      </c>
      <c r="AW96" s="214">
        <v>85003</v>
      </c>
      <c r="AX96" s="214">
        <v>89435</v>
      </c>
      <c r="AY96" s="214">
        <v>86259</v>
      </c>
      <c r="AZ96" s="214">
        <v>82920</v>
      </c>
      <c r="BA96" s="214">
        <v>102200</v>
      </c>
      <c r="BB96" s="214">
        <v>108995</v>
      </c>
      <c r="BC96" s="214">
        <v>119914</v>
      </c>
      <c r="BD96" s="214">
        <v>109043</v>
      </c>
      <c r="BE96" s="214">
        <v>112480</v>
      </c>
      <c r="BF96" s="214">
        <v>113877</v>
      </c>
      <c r="BG96" s="214">
        <v>127184</v>
      </c>
      <c r="BH96" s="214">
        <v>130115</v>
      </c>
      <c r="BI96" s="214">
        <v>101726</v>
      </c>
      <c r="BJ96" s="214">
        <v>106129</v>
      </c>
      <c r="BK96" s="214">
        <v>108807</v>
      </c>
      <c r="BL96" s="214">
        <v>104638</v>
      </c>
      <c r="BM96" s="214">
        <v>96269</v>
      </c>
      <c r="BN96" s="214">
        <v>88327</v>
      </c>
      <c r="BO96" s="214">
        <v>120234</v>
      </c>
      <c r="BP96" s="214">
        <v>132512</v>
      </c>
      <c r="BQ96" s="214">
        <v>111576</v>
      </c>
      <c r="BR96" s="214">
        <v>113632</v>
      </c>
      <c r="BS96" s="214">
        <v>125258</v>
      </c>
      <c r="BT96" s="214"/>
    </row>
    <row r="97" spans="3:72" x14ac:dyDescent="0.2">
      <c r="C97" s="89" t="s">
        <v>32</v>
      </c>
      <c r="D97" s="13" t="s">
        <v>90</v>
      </c>
      <c r="E97" s="42" t="s">
        <v>15</v>
      </c>
      <c r="F97" s="28" t="s">
        <v>16</v>
      </c>
      <c r="G97" s="36">
        <v>2436</v>
      </c>
      <c r="H97" s="214">
        <v>2609</v>
      </c>
      <c r="I97" s="214">
        <v>2895</v>
      </c>
      <c r="J97" s="214">
        <v>3389</v>
      </c>
      <c r="K97" s="214">
        <v>3542</v>
      </c>
      <c r="L97" s="214">
        <v>3906</v>
      </c>
      <c r="M97" s="214">
        <v>4706</v>
      </c>
      <c r="N97" s="214">
        <v>5386</v>
      </c>
      <c r="O97" s="214">
        <v>6243</v>
      </c>
      <c r="P97" s="214">
        <v>6957</v>
      </c>
      <c r="Q97" s="214">
        <v>7763</v>
      </c>
      <c r="R97" s="214">
        <v>8847</v>
      </c>
      <c r="S97" s="214">
        <v>9684</v>
      </c>
      <c r="T97" s="214">
        <v>10155</v>
      </c>
      <c r="U97" s="214">
        <v>11151</v>
      </c>
      <c r="V97" s="214">
        <v>12562</v>
      </c>
      <c r="W97" s="214">
        <v>13894</v>
      </c>
      <c r="X97" s="214">
        <v>15740</v>
      </c>
      <c r="Y97" s="214">
        <v>17769</v>
      </c>
      <c r="Z97" s="214">
        <v>21765</v>
      </c>
      <c r="AA97" s="214">
        <v>24231</v>
      </c>
      <c r="AB97" s="214">
        <v>30022</v>
      </c>
      <c r="AC97" s="214">
        <v>37874</v>
      </c>
      <c r="AD97" s="214">
        <v>44759</v>
      </c>
      <c r="AE97" s="214">
        <v>50070</v>
      </c>
      <c r="AF97" s="214">
        <v>56891</v>
      </c>
      <c r="AG97" s="214">
        <v>64311</v>
      </c>
      <c r="AH97" s="214">
        <v>69433</v>
      </c>
      <c r="AI97" s="214">
        <v>85850</v>
      </c>
      <c r="AJ97" s="214">
        <v>100497</v>
      </c>
      <c r="AK97" s="214">
        <v>112083</v>
      </c>
      <c r="AL97" s="214">
        <v>118346</v>
      </c>
      <c r="AM97" s="214">
        <v>107331</v>
      </c>
      <c r="AN97" s="214">
        <v>108097</v>
      </c>
      <c r="AO97" s="214">
        <v>102214</v>
      </c>
      <c r="AP97" s="214">
        <v>91720</v>
      </c>
      <c r="AQ97" s="214">
        <v>87157</v>
      </c>
      <c r="AR97" s="214">
        <v>85119</v>
      </c>
      <c r="AS97" s="214">
        <v>84945</v>
      </c>
      <c r="AT97" s="214">
        <v>85472</v>
      </c>
      <c r="AU97" s="214">
        <v>87932</v>
      </c>
      <c r="AV97" s="214">
        <v>99249</v>
      </c>
      <c r="AW97" s="214">
        <v>104933</v>
      </c>
      <c r="AX97" s="214">
        <v>114255</v>
      </c>
      <c r="AY97" s="214">
        <v>120131</v>
      </c>
      <c r="AZ97" s="214">
        <v>131971</v>
      </c>
      <c r="BA97" s="214">
        <v>140223</v>
      </c>
      <c r="BB97" s="214">
        <v>146472</v>
      </c>
      <c r="BC97" s="214">
        <v>171727</v>
      </c>
      <c r="BD97" s="214">
        <v>175676</v>
      </c>
      <c r="BE97" s="214">
        <v>178330</v>
      </c>
      <c r="BF97" s="214">
        <v>189293</v>
      </c>
      <c r="BG97" s="214">
        <v>199290</v>
      </c>
      <c r="BH97" s="214">
        <v>204879</v>
      </c>
      <c r="BI97" s="214">
        <v>210087</v>
      </c>
      <c r="BJ97" s="214">
        <v>210837</v>
      </c>
      <c r="BK97" s="214">
        <v>261216</v>
      </c>
      <c r="BL97" s="214">
        <v>257838</v>
      </c>
      <c r="BM97" s="214">
        <v>266561</v>
      </c>
      <c r="BN97" s="214">
        <v>292978</v>
      </c>
      <c r="BO97" s="214">
        <v>343617</v>
      </c>
      <c r="BP97" s="214">
        <v>425723</v>
      </c>
      <c r="BQ97" s="214">
        <v>379283</v>
      </c>
      <c r="BR97" s="214">
        <v>344310</v>
      </c>
      <c r="BS97" s="214">
        <v>317213</v>
      </c>
      <c r="BT97" s="214"/>
    </row>
    <row r="98" spans="3:72" x14ac:dyDescent="0.2">
      <c r="C98" s="90" t="s">
        <v>33</v>
      </c>
      <c r="D98" s="27" t="s">
        <v>90</v>
      </c>
      <c r="E98" s="35" t="s">
        <v>15</v>
      </c>
      <c r="F98" s="91" t="s">
        <v>16</v>
      </c>
      <c r="G98" s="152">
        <v>197000</v>
      </c>
      <c r="H98" s="273">
        <v>208000</v>
      </c>
      <c r="I98" s="273">
        <v>227000</v>
      </c>
      <c r="J98" s="273">
        <v>264000</v>
      </c>
      <c r="K98" s="273">
        <v>274000</v>
      </c>
      <c r="L98" s="273">
        <v>282000</v>
      </c>
      <c r="M98" s="273">
        <v>317000</v>
      </c>
      <c r="N98" s="273">
        <v>353000</v>
      </c>
      <c r="O98" s="273">
        <v>398000</v>
      </c>
      <c r="P98" s="273">
        <v>432000</v>
      </c>
      <c r="Q98" s="273">
        <v>469000</v>
      </c>
      <c r="R98" s="273">
        <v>524000</v>
      </c>
      <c r="S98" s="273">
        <v>563000</v>
      </c>
      <c r="T98" s="273">
        <v>590000</v>
      </c>
      <c r="U98" s="273">
        <v>648000</v>
      </c>
      <c r="V98" s="273">
        <v>722000</v>
      </c>
      <c r="W98" s="273">
        <v>791000</v>
      </c>
      <c r="X98" s="273">
        <v>894000</v>
      </c>
      <c r="Y98" s="273">
        <v>1008000</v>
      </c>
      <c r="Z98" s="273">
        <v>1216000</v>
      </c>
      <c r="AA98" s="273">
        <v>1335000</v>
      </c>
      <c r="AB98" s="273">
        <v>1623000</v>
      </c>
      <c r="AC98" s="273">
        <v>2010000</v>
      </c>
      <c r="AD98" s="273">
        <v>2375000</v>
      </c>
      <c r="AE98" s="273">
        <v>2675000</v>
      </c>
      <c r="AF98" s="273">
        <v>2988000</v>
      </c>
      <c r="AG98" s="273">
        <v>3012000</v>
      </c>
      <c r="AH98" s="273">
        <v>3294000</v>
      </c>
      <c r="AI98" s="273">
        <v>3601000</v>
      </c>
      <c r="AJ98" s="273">
        <v>3936000</v>
      </c>
      <c r="AK98" s="273">
        <v>4273000</v>
      </c>
      <c r="AL98" s="273">
        <v>4738000</v>
      </c>
      <c r="AM98" s="273">
        <v>5124000</v>
      </c>
      <c r="AN98" s="273">
        <v>5255000</v>
      </c>
      <c r="AO98" s="273">
        <v>5430000</v>
      </c>
      <c r="AP98" s="273">
        <v>5708000</v>
      </c>
      <c r="AQ98" s="273">
        <v>5711000</v>
      </c>
      <c r="AR98" s="273">
        <v>5633000</v>
      </c>
      <c r="AS98" s="273">
        <v>5633000</v>
      </c>
      <c r="AT98" s="273">
        <v>5667000</v>
      </c>
      <c r="AU98" s="273">
        <v>5972000</v>
      </c>
      <c r="AV98" s="273">
        <v>6407000</v>
      </c>
      <c r="AW98" s="273">
        <v>6875000</v>
      </c>
      <c r="AX98" s="273">
        <v>7308000</v>
      </c>
      <c r="AY98" s="273">
        <v>7435000</v>
      </c>
      <c r="AZ98" s="273">
        <v>7572000</v>
      </c>
      <c r="BA98" s="273">
        <v>8109000</v>
      </c>
      <c r="BB98" s="273">
        <v>8153000</v>
      </c>
      <c r="BC98" s="273">
        <v>8556000</v>
      </c>
      <c r="BD98" s="273">
        <v>8337000</v>
      </c>
      <c r="BE98" s="273">
        <v>8289000</v>
      </c>
      <c r="BF98" s="273">
        <v>8643000</v>
      </c>
      <c r="BG98" s="273">
        <v>8689000</v>
      </c>
      <c r="BH98" s="273">
        <v>8778000</v>
      </c>
      <c r="BI98" s="273">
        <v>7771000</v>
      </c>
      <c r="BJ98" s="273">
        <v>7932000</v>
      </c>
      <c r="BK98" s="273">
        <v>8831000</v>
      </c>
      <c r="BL98" s="273">
        <v>7984000</v>
      </c>
      <c r="BM98" s="273">
        <v>8161000</v>
      </c>
      <c r="BN98" s="273">
        <v>8243000</v>
      </c>
      <c r="BO98" s="273">
        <v>8667000</v>
      </c>
      <c r="BP98" s="273">
        <v>8993000</v>
      </c>
      <c r="BQ98" s="273">
        <v>9347000</v>
      </c>
      <c r="BR98" s="273">
        <v>9054000</v>
      </c>
      <c r="BS98" s="273">
        <v>8878000</v>
      </c>
      <c r="BT98" s="273"/>
    </row>
    <row r="99" spans="3:72" x14ac:dyDescent="0.2">
      <c r="C99" s="89" t="s">
        <v>11</v>
      </c>
      <c r="D99" s="13" t="s">
        <v>99</v>
      </c>
      <c r="E99" s="42" t="s">
        <v>15</v>
      </c>
      <c r="F99" s="28" t="s">
        <v>16</v>
      </c>
      <c r="G99" s="36">
        <v>2770</v>
      </c>
      <c r="H99" s="214">
        <v>3067</v>
      </c>
      <c r="I99" s="214">
        <v>3497</v>
      </c>
      <c r="J99" s="214">
        <v>3918</v>
      </c>
      <c r="K99" s="214">
        <v>4011</v>
      </c>
      <c r="L99" s="214">
        <v>4105</v>
      </c>
      <c r="M99" s="214">
        <v>4658</v>
      </c>
      <c r="N99" s="214">
        <v>5495</v>
      </c>
      <c r="O99" s="214">
        <v>6603</v>
      </c>
      <c r="P99" s="214">
        <v>7841</v>
      </c>
      <c r="Q99" s="214">
        <v>9375</v>
      </c>
      <c r="R99" s="214">
        <v>10928</v>
      </c>
      <c r="S99" s="214">
        <v>12265</v>
      </c>
      <c r="T99" s="214">
        <v>14671</v>
      </c>
      <c r="U99" s="214">
        <v>18284</v>
      </c>
      <c r="V99" s="214">
        <v>22405</v>
      </c>
      <c r="W99" s="214">
        <v>27052</v>
      </c>
      <c r="X99" s="214">
        <v>33701</v>
      </c>
      <c r="Y99" s="214">
        <v>41803</v>
      </c>
      <c r="Z99" s="214">
        <v>54797</v>
      </c>
      <c r="AA99" s="214">
        <v>65349</v>
      </c>
      <c r="AB99" s="214">
        <v>76895</v>
      </c>
      <c r="AC99" s="214">
        <v>91976</v>
      </c>
      <c r="AD99" s="214">
        <v>108769</v>
      </c>
      <c r="AE99" s="214">
        <v>122441</v>
      </c>
      <c r="AF99" s="214">
        <v>138228</v>
      </c>
      <c r="AG99" s="214">
        <v>167360</v>
      </c>
      <c r="AH99" s="214">
        <v>160794</v>
      </c>
      <c r="AI99" s="214">
        <v>181503</v>
      </c>
      <c r="AJ99" s="214">
        <v>251383</v>
      </c>
      <c r="AK99" s="214">
        <v>236931</v>
      </c>
      <c r="AL99" s="214">
        <v>282318</v>
      </c>
      <c r="AM99" s="214">
        <v>338429</v>
      </c>
      <c r="AN99" s="214">
        <v>367314</v>
      </c>
      <c r="AO99" s="214">
        <v>399440</v>
      </c>
      <c r="AP99" s="214">
        <v>390809</v>
      </c>
      <c r="AQ99" s="214">
        <v>350076</v>
      </c>
      <c r="AR99" s="214">
        <v>360557</v>
      </c>
      <c r="AS99" s="214">
        <v>342383</v>
      </c>
      <c r="AT99" s="214">
        <v>351566</v>
      </c>
      <c r="AU99" s="214">
        <v>382931</v>
      </c>
      <c r="AV99" s="214">
        <v>397114</v>
      </c>
      <c r="AW99" s="214">
        <v>425599</v>
      </c>
      <c r="AX99" s="214">
        <v>455091</v>
      </c>
      <c r="AY99" s="214">
        <v>530972</v>
      </c>
      <c r="AZ99" s="214">
        <v>592179</v>
      </c>
      <c r="BA99" s="214">
        <v>603274</v>
      </c>
      <c r="BB99" s="214">
        <v>623324</v>
      </c>
      <c r="BC99" s="214">
        <v>633081</v>
      </c>
      <c r="BD99" s="214">
        <v>669287</v>
      </c>
      <c r="BE99" s="214">
        <v>693012</v>
      </c>
      <c r="BF99" s="214">
        <v>766331</v>
      </c>
      <c r="BG99" s="214">
        <v>771553</v>
      </c>
      <c r="BH99" s="214">
        <v>771633</v>
      </c>
      <c r="BI99" s="214">
        <v>616336</v>
      </c>
      <c r="BJ99" s="214">
        <v>590591</v>
      </c>
      <c r="BK99" s="214">
        <v>611906</v>
      </c>
      <c r="BL99" s="214">
        <v>564190</v>
      </c>
      <c r="BM99" s="214">
        <v>534823</v>
      </c>
      <c r="BN99" s="214">
        <v>464421</v>
      </c>
      <c r="BO99" s="214">
        <v>461238</v>
      </c>
      <c r="BP99" s="214">
        <v>479060</v>
      </c>
      <c r="BQ99" s="214">
        <v>486782</v>
      </c>
      <c r="BR99" s="214">
        <v>523577</v>
      </c>
      <c r="BS99" s="214">
        <v>548630</v>
      </c>
      <c r="BT99" s="214"/>
    </row>
    <row r="100" spans="3:72" x14ac:dyDescent="0.2">
      <c r="C100" s="89" t="s">
        <v>17</v>
      </c>
      <c r="D100" s="13" t="s">
        <v>99</v>
      </c>
      <c r="E100" s="42" t="s">
        <v>15</v>
      </c>
      <c r="F100" s="28" t="s">
        <v>16</v>
      </c>
      <c r="G100" s="36">
        <v>961</v>
      </c>
      <c r="H100" s="214">
        <v>1113</v>
      </c>
      <c r="I100" s="214">
        <v>1326</v>
      </c>
      <c r="J100" s="214">
        <v>1534</v>
      </c>
      <c r="K100" s="214">
        <v>1623</v>
      </c>
      <c r="L100" s="214">
        <v>1734</v>
      </c>
      <c r="M100" s="214">
        <v>2047</v>
      </c>
      <c r="N100" s="214">
        <v>2389</v>
      </c>
      <c r="O100" s="214">
        <v>2839</v>
      </c>
      <c r="P100" s="214">
        <v>3413</v>
      </c>
      <c r="Q100" s="214">
        <v>4116</v>
      </c>
      <c r="R100" s="214">
        <v>4687</v>
      </c>
      <c r="S100" s="214">
        <v>5136</v>
      </c>
      <c r="T100" s="214">
        <v>5892</v>
      </c>
      <c r="U100" s="214">
        <v>7055</v>
      </c>
      <c r="V100" s="214">
        <v>8539</v>
      </c>
      <c r="W100" s="214">
        <v>10167</v>
      </c>
      <c r="X100" s="214">
        <v>12906</v>
      </c>
      <c r="Y100" s="214">
        <v>16318</v>
      </c>
      <c r="Z100" s="214">
        <v>21339</v>
      </c>
      <c r="AA100" s="214">
        <v>25349</v>
      </c>
      <c r="AB100" s="214">
        <v>29931</v>
      </c>
      <c r="AC100" s="214">
        <v>35892</v>
      </c>
      <c r="AD100" s="214">
        <v>43956</v>
      </c>
      <c r="AE100" s="214">
        <v>51139</v>
      </c>
      <c r="AF100" s="214">
        <v>56961</v>
      </c>
      <c r="AG100" s="214">
        <v>59198</v>
      </c>
      <c r="AH100" s="214">
        <v>77914</v>
      </c>
      <c r="AI100" s="214">
        <v>82758</v>
      </c>
      <c r="AJ100" s="214">
        <v>87542</v>
      </c>
      <c r="AK100" s="214">
        <v>94132</v>
      </c>
      <c r="AL100" s="214">
        <v>133954</v>
      </c>
      <c r="AM100" s="214">
        <v>107288</v>
      </c>
      <c r="AN100" s="214">
        <v>140832</v>
      </c>
      <c r="AO100" s="214">
        <v>184667</v>
      </c>
      <c r="AP100" s="214">
        <v>196347</v>
      </c>
      <c r="AQ100" s="214">
        <v>199362</v>
      </c>
      <c r="AR100" s="214">
        <v>206538</v>
      </c>
      <c r="AS100" s="214">
        <v>202643</v>
      </c>
      <c r="AT100" s="214">
        <v>212701</v>
      </c>
      <c r="AU100" s="214">
        <v>228314</v>
      </c>
      <c r="AV100" s="214">
        <v>238073</v>
      </c>
      <c r="AW100" s="214">
        <v>256298</v>
      </c>
      <c r="AX100" s="214">
        <v>274478</v>
      </c>
      <c r="AY100" s="214">
        <v>298805</v>
      </c>
      <c r="AZ100" s="214">
        <v>350467</v>
      </c>
      <c r="BA100" s="214">
        <v>401036</v>
      </c>
      <c r="BB100" s="214">
        <v>432544</v>
      </c>
      <c r="BC100" s="214">
        <v>425027</v>
      </c>
      <c r="BD100" s="214">
        <v>434064</v>
      </c>
      <c r="BE100" s="214">
        <v>485154</v>
      </c>
      <c r="BF100" s="214">
        <v>526784</v>
      </c>
      <c r="BG100" s="214">
        <v>592304</v>
      </c>
      <c r="BH100" s="214">
        <v>604182</v>
      </c>
      <c r="BI100" s="214">
        <v>488643</v>
      </c>
      <c r="BJ100" s="214">
        <v>603821</v>
      </c>
      <c r="BK100" s="214">
        <v>649103</v>
      </c>
      <c r="BL100" s="214">
        <v>571350</v>
      </c>
      <c r="BM100" s="214">
        <v>557504</v>
      </c>
      <c r="BN100" s="214">
        <v>525493</v>
      </c>
      <c r="BO100" s="214">
        <v>536245</v>
      </c>
      <c r="BP100" s="214">
        <v>495651</v>
      </c>
      <c r="BQ100" s="214">
        <v>535106</v>
      </c>
      <c r="BR100" s="214">
        <v>585670</v>
      </c>
      <c r="BS100" s="214">
        <v>564160</v>
      </c>
      <c r="BT100" s="214"/>
    </row>
    <row r="101" spans="3:72" x14ac:dyDescent="0.2">
      <c r="C101" s="89" t="s">
        <v>18</v>
      </c>
      <c r="D101" s="13" t="s">
        <v>99</v>
      </c>
      <c r="E101" s="42" t="s">
        <v>15</v>
      </c>
      <c r="F101" s="28" t="s">
        <v>16</v>
      </c>
      <c r="G101" s="36">
        <v>588</v>
      </c>
      <c r="H101" s="214">
        <v>660</v>
      </c>
      <c r="I101" s="214">
        <v>764</v>
      </c>
      <c r="J101" s="214">
        <v>871</v>
      </c>
      <c r="K101" s="214">
        <v>906</v>
      </c>
      <c r="L101" s="214">
        <v>958</v>
      </c>
      <c r="M101" s="214">
        <v>1120</v>
      </c>
      <c r="N101" s="214">
        <v>1273</v>
      </c>
      <c r="O101" s="214">
        <v>1479</v>
      </c>
      <c r="P101" s="214">
        <v>1741</v>
      </c>
      <c r="Q101" s="214">
        <v>2058</v>
      </c>
      <c r="R101" s="214">
        <v>2437</v>
      </c>
      <c r="S101" s="214">
        <v>2778</v>
      </c>
      <c r="T101" s="214">
        <v>3119</v>
      </c>
      <c r="U101" s="214">
        <v>3653</v>
      </c>
      <c r="V101" s="214">
        <v>4316</v>
      </c>
      <c r="W101" s="214">
        <v>5013</v>
      </c>
      <c r="X101" s="214">
        <v>6446</v>
      </c>
      <c r="Y101" s="214">
        <v>8257</v>
      </c>
      <c r="Z101" s="214">
        <v>10718</v>
      </c>
      <c r="AA101" s="214">
        <v>12634</v>
      </c>
      <c r="AB101" s="214">
        <v>14803</v>
      </c>
      <c r="AC101" s="214">
        <v>17611</v>
      </c>
      <c r="AD101" s="214">
        <v>21666</v>
      </c>
      <c r="AE101" s="214">
        <v>25246</v>
      </c>
      <c r="AF101" s="214">
        <v>29017</v>
      </c>
      <c r="AG101" s="214">
        <v>34900</v>
      </c>
      <c r="AH101" s="214">
        <v>44998</v>
      </c>
      <c r="AI101" s="214">
        <v>56349</v>
      </c>
      <c r="AJ101" s="214">
        <v>81529</v>
      </c>
      <c r="AK101" s="214">
        <v>63314</v>
      </c>
      <c r="AL101" s="214">
        <v>63386</v>
      </c>
      <c r="AM101" s="214">
        <v>73338</v>
      </c>
      <c r="AN101" s="214">
        <v>73714</v>
      </c>
      <c r="AO101" s="214">
        <v>105442</v>
      </c>
      <c r="AP101" s="214">
        <v>93916</v>
      </c>
      <c r="AQ101" s="214">
        <v>68552</v>
      </c>
      <c r="AR101" s="214">
        <v>74453</v>
      </c>
      <c r="AS101" s="214">
        <v>70614</v>
      </c>
      <c r="AT101" s="214">
        <v>78607</v>
      </c>
      <c r="AU101" s="214">
        <v>82549</v>
      </c>
      <c r="AV101" s="214">
        <v>83802</v>
      </c>
      <c r="AW101" s="214">
        <v>88612</v>
      </c>
      <c r="AX101" s="214">
        <v>93858</v>
      </c>
      <c r="AY101" s="214">
        <v>106380</v>
      </c>
      <c r="AZ101" s="214">
        <v>111093</v>
      </c>
      <c r="BA101" s="214">
        <v>117449</v>
      </c>
      <c r="BB101" s="214">
        <v>120157</v>
      </c>
      <c r="BC101" s="214">
        <v>128166</v>
      </c>
      <c r="BD101" s="214">
        <v>127224</v>
      </c>
      <c r="BE101" s="214">
        <v>132498</v>
      </c>
      <c r="BF101" s="214">
        <v>138841</v>
      </c>
      <c r="BG101" s="214">
        <v>145000</v>
      </c>
      <c r="BH101" s="214">
        <v>145675</v>
      </c>
      <c r="BI101" s="214">
        <v>119655</v>
      </c>
      <c r="BJ101" s="214">
        <v>141201</v>
      </c>
      <c r="BK101" s="214">
        <v>141792</v>
      </c>
      <c r="BL101" s="214">
        <v>191869</v>
      </c>
      <c r="BM101" s="214">
        <v>173083</v>
      </c>
      <c r="BN101" s="214">
        <v>96121</v>
      </c>
      <c r="BO101" s="214">
        <v>107874</v>
      </c>
      <c r="BP101" s="214">
        <v>105196</v>
      </c>
      <c r="BQ101" s="214">
        <v>122445</v>
      </c>
      <c r="BR101" s="214">
        <v>139371</v>
      </c>
      <c r="BS101" s="214">
        <v>122650</v>
      </c>
      <c r="BT101" s="214"/>
    </row>
    <row r="102" spans="3:72" x14ac:dyDescent="0.2">
      <c r="C102" s="89" t="s">
        <v>19</v>
      </c>
      <c r="D102" s="13" t="s">
        <v>99</v>
      </c>
      <c r="E102" s="42" t="s">
        <v>15</v>
      </c>
      <c r="F102" s="28" t="s">
        <v>16</v>
      </c>
      <c r="G102" s="36">
        <v>605</v>
      </c>
      <c r="H102" s="214">
        <v>691</v>
      </c>
      <c r="I102" s="214">
        <v>803</v>
      </c>
      <c r="J102" s="214">
        <v>911</v>
      </c>
      <c r="K102" s="214">
        <v>948</v>
      </c>
      <c r="L102" s="214">
        <v>998</v>
      </c>
      <c r="M102" s="214">
        <v>1164</v>
      </c>
      <c r="N102" s="214">
        <v>1339</v>
      </c>
      <c r="O102" s="214">
        <v>1566</v>
      </c>
      <c r="P102" s="214">
        <v>1848</v>
      </c>
      <c r="Q102" s="214">
        <v>2185</v>
      </c>
      <c r="R102" s="214">
        <v>2511</v>
      </c>
      <c r="S102" s="214">
        <v>2773</v>
      </c>
      <c r="T102" s="214">
        <v>3037</v>
      </c>
      <c r="U102" s="214">
        <v>3460</v>
      </c>
      <c r="V102" s="214">
        <v>4100</v>
      </c>
      <c r="W102" s="214">
        <v>4782</v>
      </c>
      <c r="X102" s="214">
        <v>5567</v>
      </c>
      <c r="Y102" s="214">
        <v>6440</v>
      </c>
      <c r="Z102" s="214">
        <v>8322</v>
      </c>
      <c r="AA102" s="214">
        <v>9773</v>
      </c>
      <c r="AB102" s="214">
        <v>11688</v>
      </c>
      <c r="AC102" s="214">
        <v>14201</v>
      </c>
      <c r="AD102" s="214">
        <v>17487</v>
      </c>
      <c r="AE102" s="214">
        <v>20484</v>
      </c>
      <c r="AF102" s="214">
        <v>23876</v>
      </c>
      <c r="AG102" s="214">
        <v>25012</v>
      </c>
      <c r="AH102" s="214">
        <v>24626</v>
      </c>
      <c r="AI102" s="214">
        <v>26450</v>
      </c>
      <c r="AJ102" s="214">
        <v>31403</v>
      </c>
      <c r="AK102" s="214">
        <v>31628</v>
      </c>
      <c r="AL102" s="214">
        <v>36724</v>
      </c>
      <c r="AM102" s="214">
        <v>48741</v>
      </c>
      <c r="AN102" s="214">
        <v>51890</v>
      </c>
      <c r="AO102" s="214">
        <v>43562</v>
      </c>
      <c r="AP102" s="214">
        <v>59091</v>
      </c>
      <c r="AQ102" s="214">
        <v>51960</v>
      </c>
      <c r="AR102" s="214">
        <v>58639</v>
      </c>
      <c r="AS102" s="214">
        <v>54514</v>
      </c>
      <c r="AT102" s="214">
        <v>58313</v>
      </c>
      <c r="AU102" s="214">
        <v>67411</v>
      </c>
      <c r="AV102" s="214">
        <v>69477</v>
      </c>
      <c r="AW102" s="214">
        <v>73914</v>
      </c>
      <c r="AX102" s="214">
        <v>80225</v>
      </c>
      <c r="AY102" s="214">
        <v>83886</v>
      </c>
      <c r="AZ102" s="214">
        <v>87410</v>
      </c>
      <c r="BA102" s="214">
        <v>94827</v>
      </c>
      <c r="BB102" s="214">
        <v>99354</v>
      </c>
      <c r="BC102" s="214">
        <v>101826</v>
      </c>
      <c r="BD102" s="214">
        <v>98733</v>
      </c>
      <c r="BE102" s="214">
        <v>107286</v>
      </c>
      <c r="BF102" s="214">
        <v>118625</v>
      </c>
      <c r="BG102" s="214">
        <v>119880</v>
      </c>
      <c r="BH102" s="214">
        <v>120124</v>
      </c>
      <c r="BI102" s="214">
        <v>90719</v>
      </c>
      <c r="BJ102" s="214">
        <v>86585</v>
      </c>
      <c r="BK102" s="214">
        <v>71343</v>
      </c>
      <c r="BL102" s="214">
        <v>62089</v>
      </c>
      <c r="BM102" s="214">
        <v>43723</v>
      </c>
      <c r="BN102" s="214">
        <v>50117</v>
      </c>
      <c r="BO102" s="214">
        <v>59683</v>
      </c>
      <c r="BP102" s="214">
        <v>53992</v>
      </c>
      <c r="BQ102" s="214">
        <v>63161</v>
      </c>
      <c r="BR102" s="214">
        <v>65474</v>
      </c>
      <c r="BS102" s="214">
        <v>65811</v>
      </c>
      <c r="BT102" s="214"/>
    </row>
    <row r="103" spans="3:72" x14ac:dyDescent="0.2">
      <c r="C103" s="89" t="s">
        <v>20</v>
      </c>
      <c r="D103" s="13" t="s">
        <v>99</v>
      </c>
      <c r="E103" s="42" t="s">
        <v>15</v>
      </c>
      <c r="F103" s="28" t="s">
        <v>16</v>
      </c>
      <c r="G103" s="36">
        <v>695</v>
      </c>
      <c r="H103" s="214">
        <v>796</v>
      </c>
      <c r="I103" s="214">
        <v>937</v>
      </c>
      <c r="J103" s="214">
        <v>1186</v>
      </c>
      <c r="K103" s="214">
        <v>1378</v>
      </c>
      <c r="L103" s="214">
        <v>1463</v>
      </c>
      <c r="M103" s="214">
        <v>1715</v>
      </c>
      <c r="N103" s="214">
        <v>1984</v>
      </c>
      <c r="O103" s="214">
        <v>2317</v>
      </c>
      <c r="P103" s="214">
        <v>2794</v>
      </c>
      <c r="Q103" s="214">
        <v>3397</v>
      </c>
      <c r="R103" s="214">
        <v>3940</v>
      </c>
      <c r="S103" s="214">
        <v>4390</v>
      </c>
      <c r="T103" s="214">
        <v>5492</v>
      </c>
      <c r="U103" s="214">
        <v>7146</v>
      </c>
      <c r="V103" s="214">
        <v>7989</v>
      </c>
      <c r="W103" s="214">
        <v>8783</v>
      </c>
      <c r="X103" s="214">
        <v>11358</v>
      </c>
      <c r="Y103" s="214">
        <v>14533</v>
      </c>
      <c r="Z103" s="214">
        <v>18517</v>
      </c>
      <c r="AA103" s="214">
        <v>21484</v>
      </c>
      <c r="AB103" s="214">
        <v>24546</v>
      </c>
      <c r="AC103" s="214">
        <v>28594</v>
      </c>
      <c r="AD103" s="214">
        <v>32659</v>
      </c>
      <c r="AE103" s="214">
        <v>35751</v>
      </c>
      <c r="AF103" s="214">
        <v>40964</v>
      </c>
      <c r="AG103" s="214">
        <v>42422</v>
      </c>
      <c r="AH103" s="214">
        <v>48973</v>
      </c>
      <c r="AI103" s="214">
        <v>62266</v>
      </c>
      <c r="AJ103" s="214">
        <v>59967</v>
      </c>
      <c r="AK103" s="214">
        <v>57764</v>
      </c>
      <c r="AL103" s="214">
        <v>74520</v>
      </c>
      <c r="AM103" s="214">
        <v>81662</v>
      </c>
      <c r="AN103" s="214">
        <v>82929</v>
      </c>
      <c r="AO103" s="214">
        <v>98841</v>
      </c>
      <c r="AP103" s="214">
        <v>101573</v>
      </c>
      <c r="AQ103" s="214">
        <v>105204</v>
      </c>
      <c r="AR103" s="214">
        <v>109498</v>
      </c>
      <c r="AS103" s="214">
        <v>115064</v>
      </c>
      <c r="AT103" s="214">
        <v>111472</v>
      </c>
      <c r="AU103" s="214">
        <v>131650</v>
      </c>
      <c r="AV103" s="214">
        <v>136315</v>
      </c>
      <c r="AW103" s="214">
        <v>146096</v>
      </c>
      <c r="AX103" s="214">
        <v>155304</v>
      </c>
      <c r="AY103" s="214">
        <v>152772</v>
      </c>
      <c r="AZ103" s="214">
        <v>155537</v>
      </c>
      <c r="BA103" s="214">
        <v>162206</v>
      </c>
      <c r="BB103" s="214">
        <v>164709</v>
      </c>
      <c r="BC103" s="214">
        <v>178841</v>
      </c>
      <c r="BD103" s="214">
        <v>173949</v>
      </c>
      <c r="BE103" s="214">
        <v>184076</v>
      </c>
      <c r="BF103" s="214">
        <v>163713</v>
      </c>
      <c r="BG103" s="214">
        <v>169171</v>
      </c>
      <c r="BH103" s="214">
        <v>151449</v>
      </c>
      <c r="BI103" s="214">
        <v>118726</v>
      </c>
      <c r="BJ103" s="214">
        <v>130590</v>
      </c>
      <c r="BK103" s="214">
        <v>125848</v>
      </c>
      <c r="BL103" s="214">
        <v>97482</v>
      </c>
      <c r="BM103" s="214">
        <v>74046</v>
      </c>
      <c r="BN103" s="214">
        <v>75557</v>
      </c>
      <c r="BO103" s="214">
        <v>71209</v>
      </c>
      <c r="BP103" s="214">
        <v>70987</v>
      </c>
      <c r="BQ103" s="214">
        <v>75422</v>
      </c>
      <c r="BR103" s="214">
        <v>77996</v>
      </c>
      <c r="BS103" s="214">
        <v>78854</v>
      </c>
      <c r="BT103" s="214"/>
    </row>
    <row r="104" spans="3:72" x14ac:dyDescent="0.2">
      <c r="C104" s="89" t="s">
        <v>21</v>
      </c>
      <c r="D104" s="13" t="s">
        <v>99</v>
      </c>
      <c r="E104" s="42" t="s">
        <v>15</v>
      </c>
      <c r="F104" s="28" t="s">
        <v>16</v>
      </c>
      <c r="G104" s="36">
        <v>273</v>
      </c>
      <c r="H104" s="214">
        <v>303</v>
      </c>
      <c r="I104" s="214">
        <v>348</v>
      </c>
      <c r="J104" s="214">
        <v>402</v>
      </c>
      <c r="K104" s="214">
        <v>425</v>
      </c>
      <c r="L104" s="214">
        <v>446</v>
      </c>
      <c r="M104" s="214">
        <v>518</v>
      </c>
      <c r="N104" s="214">
        <v>632</v>
      </c>
      <c r="O104" s="214">
        <v>787</v>
      </c>
      <c r="P104" s="214">
        <v>962</v>
      </c>
      <c r="Q104" s="214">
        <v>1179</v>
      </c>
      <c r="R104" s="214">
        <v>1516</v>
      </c>
      <c r="S104" s="214">
        <v>1873</v>
      </c>
      <c r="T104" s="214">
        <v>2190</v>
      </c>
      <c r="U104" s="214">
        <v>2670</v>
      </c>
      <c r="V104" s="214">
        <v>2935</v>
      </c>
      <c r="W104" s="214">
        <v>3176</v>
      </c>
      <c r="X104" s="214">
        <v>3840</v>
      </c>
      <c r="Y104" s="214">
        <v>4629</v>
      </c>
      <c r="Z104" s="214">
        <v>5971</v>
      </c>
      <c r="AA104" s="214">
        <v>7004</v>
      </c>
      <c r="AB104" s="214">
        <v>8328</v>
      </c>
      <c r="AC104" s="214">
        <v>10057</v>
      </c>
      <c r="AD104" s="214">
        <v>12576</v>
      </c>
      <c r="AE104" s="214">
        <v>15029</v>
      </c>
      <c r="AF104" s="214">
        <v>17453</v>
      </c>
      <c r="AG104" s="214">
        <v>19309</v>
      </c>
      <c r="AH104" s="214">
        <v>17356</v>
      </c>
      <c r="AI104" s="214">
        <v>21769</v>
      </c>
      <c r="AJ104" s="214">
        <v>22267</v>
      </c>
      <c r="AK104" s="214">
        <v>26025</v>
      </c>
      <c r="AL104" s="214">
        <v>27523</v>
      </c>
      <c r="AM104" s="214">
        <v>37313</v>
      </c>
      <c r="AN104" s="214">
        <v>41617</v>
      </c>
      <c r="AO104" s="214">
        <v>36766</v>
      </c>
      <c r="AP104" s="214">
        <v>39346</v>
      </c>
      <c r="AQ104" s="214">
        <v>35355</v>
      </c>
      <c r="AR104" s="214">
        <v>36629</v>
      </c>
      <c r="AS104" s="214">
        <v>36832</v>
      </c>
      <c r="AT104" s="214">
        <v>36919</v>
      </c>
      <c r="AU104" s="214">
        <v>38737</v>
      </c>
      <c r="AV104" s="214">
        <v>39896</v>
      </c>
      <c r="AW104" s="214">
        <v>42055</v>
      </c>
      <c r="AX104" s="214">
        <v>45108</v>
      </c>
      <c r="AY104" s="214">
        <v>49593</v>
      </c>
      <c r="AZ104" s="214">
        <v>54617</v>
      </c>
      <c r="BA104" s="214">
        <v>60618</v>
      </c>
      <c r="BB104" s="214">
        <v>65137</v>
      </c>
      <c r="BC104" s="214">
        <v>64472</v>
      </c>
      <c r="BD104" s="214">
        <v>69228</v>
      </c>
      <c r="BE104" s="214">
        <v>72583</v>
      </c>
      <c r="BF104" s="214">
        <v>73746</v>
      </c>
      <c r="BG104" s="214">
        <v>90096</v>
      </c>
      <c r="BH104" s="214">
        <v>93034</v>
      </c>
      <c r="BI104" s="214">
        <v>79280</v>
      </c>
      <c r="BJ104" s="214">
        <v>86253</v>
      </c>
      <c r="BK104" s="214">
        <v>73260</v>
      </c>
      <c r="BL104" s="214">
        <v>53874</v>
      </c>
      <c r="BM104" s="214">
        <v>46711</v>
      </c>
      <c r="BN104" s="214">
        <v>44449</v>
      </c>
      <c r="BO104" s="214">
        <v>46053</v>
      </c>
      <c r="BP104" s="214">
        <v>51885</v>
      </c>
      <c r="BQ104" s="214">
        <v>54023</v>
      </c>
      <c r="BR104" s="214">
        <v>61957</v>
      </c>
      <c r="BS104" s="214">
        <v>68963</v>
      </c>
      <c r="BT104" s="214"/>
    </row>
    <row r="105" spans="3:72" x14ac:dyDescent="0.2">
      <c r="C105" s="89" t="s">
        <v>22</v>
      </c>
      <c r="D105" s="13" t="s">
        <v>99</v>
      </c>
      <c r="E105" s="42" t="s">
        <v>15</v>
      </c>
      <c r="F105" s="28" t="s">
        <v>16</v>
      </c>
      <c r="G105" s="36">
        <v>2049</v>
      </c>
      <c r="H105" s="214">
        <v>2285</v>
      </c>
      <c r="I105" s="214">
        <v>2627</v>
      </c>
      <c r="J105" s="214">
        <v>2957</v>
      </c>
      <c r="K105" s="214">
        <v>3045</v>
      </c>
      <c r="L105" s="214">
        <v>3188</v>
      </c>
      <c r="M105" s="214">
        <v>3677</v>
      </c>
      <c r="N105" s="214">
        <v>4185</v>
      </c>
      <c r="O105" s="214">
        <v>4845</v>
      </c>
      <c r="P105" s="214">
        <v>5616</v>
      </c>
      <c r="Q105" s="214">
        <v>6557</v>
      </c>
      <c r="R105" s="214">
        <v>7535</v>
      </c>
      <c r="S105" s="214">
        <v>8328</v>
      </c>
      <c r="T105" s="214">
        <v>9686</v>
      </c>
      <c r="U105" s="214">
        <v>11733</v>
      </c>
      <c r="V105" s="214">
        <v>14211</v>
      </c>
      <c r="W105" s="214">
        <v>16932</v>
      </c>
      <c r="X105" s="214">
        <v>21310</v>
      </c>
      <c r="Y105" s="214">
        <v>26654</v>
      </c>
      <c r="Z105" s="214">
        <v>34817</v>
      </c>
      <c r="AA105" s="214">
        <v>41352</v>
      </c>
      <c r="AB105" s="214">
        <v>50229</v>
      </c>
      <c r="AC105" s="214">
        <v>61939</v>
      </c>
      <c r="AD105" s="214">
        <v>76752</v>
      </c>
      <c r="AE105" s="214">
        <v>90432</v>
      </c>
      <c r="AF105" s="214">
        <v>102776</v>
      </c>
      <c r="AG105" s="214">
        <v>103501</v>
      </c>
      <c r="AH105" s="214">
        <v>126667</v>
      </c>
      <c r="AI105" s="214">
        <v>138388</v>
      </c>
      <c r="AJ105" s="214">
        <v>174703</v>
      </c>
      <c r="AK105" s="214">
        <v>202740</v>
      </c>
      <c r="AL105" s="214">
        <v>221980</v>
      </c>
      <c r="AM105" s="214">
        <v>243699</v>
      </c>
      <c r="AN105" s="214">
        <v>262790</v>
      </c>
      <c r="AO105" s="214">
        <v>275920</v>
      </c>
      <c r="AP105" s="214">
        <v>280742</v>
      </c>
      <c r="AQ105" s="214">
        <v>259526</v>
      </c>
      <c r="AR105" s="214">
        <v>279779</v>
      </c>
      <c r="AS105" s="214">
        <v>265165</v>
      </c>
      <c r="AT105" s="214">
        <v>265819</v>
      </c>
      <c r="AU105" s="214">
        <v>286025</v>
      </c>
      <c r="AV105" s="214">
        <v>293928</v>
      </c>
      <c r="AW105" s="214">
        <v>311610</v>
      </c>
      <c r="AX105" s="214">
        <v>331934</v>
      </c>
      <c r="AY105" s="214">
        <v>326066</v>
      </c>
      <c r="AZ105" s="214">
        <v>372582</v>
      </c>
      <c r="BA105" s="214">
        <v>397591</v>
      </c>
      <c r="BB105" s="214">
        <v>433329</v>
      </c>
      <c r="BC105" s="214">
        <v>420325</v>
      </c>
      <c r="BD105" s="214">
        <v>446170</v>
      </c>
      <c r="BE105" s="214">
        <v>482362</v>
      </c>
      <c r="BF105" s="214">
        <v>523951</v>
      </c>
      <c r="BG105" s="214">
        <v>536106</v>
      </c>
      <c r="BH105" s="214">
        <v>555692</v>
      </c>
      <c r="BI105" s="214">
        <v>450615</v>
      </c>
      <c r="BJ105" s="214">
        <v>496424</v>
      </c>
      <c r="BK105" s="214">
        <v>394242</v>
      </c>
      <c r="BL105" s="214">
        <v>397577</v>
      </c>
      <c r="BM105" s="214">
        <v>456898</v>
      </c>
      <c r="BN105" s="214">
        <v>332277</v>
      </c>
      <c r="BO105" s="214">
        <v>322862</v>
      </c>
      <c r="BP105" s="214">
        <v>367858</v>
      </c>
      <c r="BQ105" s="214">
        <v>429468</v>
      </c>
      <c r="BR105" s="214">
        <v>437134</v>
      </c>
      <c r="BS105" s="214">
        <v>490036</v>
      </c>
      <c r="BT105" s="214"/>
    </row>
    <row r="106" spans="3:72" x14ac:dyDescent="0.2">
      <c r="C106" s="89" t="s">
        <v>23</v>
      </c>
      <c r="D106" s="13" t="s">
        <v>99</v>
      </c>
      <c r="E106" s="42" t="s">
        <v>15</v>
      </c>
      <c r="F106" s="28" t="s">
        <v>16</v>
      </c>
      <c r="G106" s="36">
        <v>1010</v>
      </c>
      <c r="H106" s="214">
        <v>1108</v>
      </c>
      <c r="I106" s="214">
        <v>1252</v>
      </c>
      <c r="J106" s="214">
        <v>1396</v>
      </c>
      <c r="K106" s="214">
        <v>1423</v>
      </c>
      <c r="L106" s="214">
        <v>1415</v>
      </c>
      <c r="M106" s="214">
        <v>1558</v>
      </c>
      <c r="N106" s="214">
        <v>1731</v>
      </c>
      <c r="O106" s="214">
        <v>1967</v>
      </c>
      <c r="P106" s="214">
        <v>2372</v>
      </c>
      <c r="Q106" s="214">
        <v>2870</v>
      </c>
      <c r="R106" s="214">
        <v>3335</v>
      </c>
      <c r="S106" s="214">
        <v>3728</v>
      </c>
      <c r="T106" s="214">
        <v>4273</v>
      </c>
      <c r="U106" s="214">
        <v>5105</v>
      </c>
      <c r="V106" s="214">
        <v>6220</v>
      </c>
      <c r="W106" s="214">
        <v>7457</v>
      </c>
      <c r="X106" s="214">
        <v>9718</v>
      </c>
      <c r="Y106" s="214">
        <v>12608</v>
      </c>
      <c r="Z106" s="214">
        <v>16709</v>
      </c>
      <c r="AA106" s="214">
        <v>20109</v>
      </c>
      <c r="AB106" s="214">
        <v>23893</v>
      </c>
      <c r="AC106" s="214">
        <v>28788</v>
      </c>
      <c r="AD106" s="214">
        <v>35781</v>
      </c>
      <c r="AE106" s="214">
        <v>42289</v>
      </c>
      <c r="AF106" s="214">
        <v>47813</v>
      </c>
      <c r="AG106" s="214">
        <v>48478</v>
      </c>
      <c r="AH106" s="214">
        <v>45897</v>
      </c>
      <c r="AI106" s="214">
        <v>51905</v>
      </c>
      <c r="AJ106" s="214">
        <v>63935</v>
      </c>
      <c r="AK106" s="214">
        <v>60255</v>
      </c>
      <c r="AL106" s="214">
        <v>67553</v>
      </c>
      <c r="AM106" s="214">
        <v>60131</v>
      </c>
      <c r="AN106" s="214">
        <v>95382</v>
      </c>
      <c r="AO106" s="214">
        <v>92224</v>
      </c>
      <c r="AP106" s="214">
        <v>114861</v>
      </c>
      <c r="AQ106" s="214">
        <v>174663</v>
      </c>
      <c r="AR106" s="214">
        <v>178341</v>
      </c>
      <c r="AS106" s="214">
        <v>180956</v>
      </c>
      <c r="AT106" s="214">
        <v>179612</v>
      </c>
      <c r="AU106" s="214">
        <v>191898</v>
      </c>
      <c r="AV106" s="214">
        <v>200585</v>
      </c>
      <c r="AW106" s="214">
        <v>214034</v>
      </c>
      <c r="AX106" s="214">
        <v>231053</v>
      </c>
      <c r="AY106" s="214">
        <v>259637</v>
      </c>
      <c r="AZ106" s="214">
        <v>284542</v>
      </c>
      <c r="BA106" s="214">
        <v>297154</v>
      </c>
      <c r="BB106" s="214">
        <v>324906</v>
      </c>
      <c r="BC106" s="214">
        <v>336224</v>
      </c>
      <c r="BD106" s="214">
        <v>375095</v>
      </c>
      <c r="BE106" s="214">
        <v>393932</v>
      </c>
      <c r="BF106" s="214">
        <v>430160</v>
      </c>
      <c r="BG106" s="214">
        <v>472812</v>
      </c>
      <c r="BH106" s="214">
        <v>479110</v>
      </c>
      <c r="BI106" s="214">
        <v>382722</v>
      </c>
      <c r="BJ106" s="214">
        <v>359745</v>
      </c>
      <c r="BK106" s="214">
        <v>342505</v>
      </c>
      <c r="BL106" s="214">
        <v>260515</v>
      </c>
      <c r="BM106" s="214">
        <v>245658</v>
      </c>
      <c r="BN106" s="214">
        <v>261386</v>
      </c>
      <c r="BO106" s="214">
        <v>299986</v>
      </c>
      <c r="BP106" s="214">
        <v>308420</v>
      </c>
      <c r="BQ106" s="214">
        <v>242904</v>
      </c>
      <c r="BR106" s="214">
        <v>258207</v>
      </c>
      <c r="BS106" s="214">
        <v>246794</v>
      </c>
      <c r="BT106" s="214"/>
    </row>
    <row r="107" spans="3:72" x14ac:dyDescent="0.2">
      <c r="C107" s="89" t="s">
        <v>24</v>
      </c>
      <c r="D107" s="13" t="s">
        <v>99</v>
      </c>
      <c r="E107" s="42" t="s">
        <v>15</v>
      </c>
      <c r="F107" s="28" t="s">
        <v>16</v>
      </c>
      <c r="G107" s="36">
        <v>10315</v>
      </c>
      <c r="H107" s="214">
        <v>11702</v>
      </c>
      <c r="I107" s="214">
        <v>13553</v>
      </c>
      <c r="J107" s="214">
        <v>15212</v>
      </c>
      <c r="K107" s="214">
        <v>15649</v>
      </c>
      <c r="L107" s="214">
        <v>16668</v>
      </c>
      <c r="M107" s="214">
        <v>19684</v>
      </c>
      <c r="N107" s="214">
        <v>22770</v>
      </c>
      <c r="O107" s="214">
        <v>26854</v>
      </c>
      <c r="P107" s="214">
        <v>32135</v>
      </c>
      <c r="Q107" s="214">
        <v>38585</v>
      </c>
      <c r="R107" s="214">
        <v>44809</v>
      </c>
      <c r="S107" s="214">
        <v>50096</v>
      </c>
      <c r="T107" s="214">
        <v>55318</v>
      </c>
      <c r="U107" s="214">
        <v>63725</v>
      </c>
      <c r="V107" s="214">
        <v>76637</v>
      </c>
      <c r="W107" s="214">
        <v>90834</v>
      </c>
      <c r="X107" s="214">
        <v>110929</v>
      </c>
      <c r="Y107" s="214">
        <v>134799</v>
      </c>
      <c r="Z107" s="214">
        <v>177131</v>
      </c>
      <c r="AA107" s="214">
        <v>211637</v>
      </c>
      <c r="AB107" s="214">
        <v>255496</v>
      </c>
      <c r="AC107" s="214">
        <v>313422</v>
      </c>
      <c r="AD107" s="214">
        <v>387301</v>
      </c>
      <c r="AE107" s="214">
        <v>454814</v>
      </c>
      <c r="AF107" s="214">
        <v>524529</v>
      </c>
      <c r="AG107" s="214">
        <v>555985</v>
      </c>
      <c r="AH107" s="214">
        <v>604566</v>
      </c>
      <c r="AI107" s="214">
        <v>638284</v>
      </c>
      <c r="AJ107" s="214">
        <v>701837</v>
      </c>
      <c r="AK107" s="214">
        <v>765873</v>
      </c>
      <c r="AL107" s="214">
        <v>888882</v>
      </c>
      <c r="AM107" s="214">
        <v>1132514</v>
      </c>
      <c r="AN107" s="214">
        <v>1198665</v>
      </c>
      <c r="AO107" s="214">
        <v>1347725</v>
      </c>
      <c r="AP107" s="214">
        <v>1500684</v>
      </c>
      <c r="AQ107" s="214">
        <v>1566846</v>
      </c>
      <c r="AR107" s="214">
        <v>1646909</v>
      </c>
      <c r="AS107" s="214">
        <v>1674233</v>
      </c>
      <c r="AT107" s="214">
        <v>1705701</v>
      </c>
      <c r="AU107" s="214">
        <v>1863556</v>
      </c>
      <c r="AV107" s="214">
        <v>1924901</v>
      </c>
      <c r="AW107" s="214">
        <v>2046834</v>
      </c>
      <c r="AX107" s="214">
        <v>2168514</v>
      </c>
      <c r="AY107" s="214">
        <v>2126924</v>
      </c>
      <c r="AZ107" s="214">
        <v>2340895</v>
      </c>
      <c r="BA107" s="214">
        <v>2424536</v>
      </c>
      <c r="BB107" s="214">
        <v>2479104</v>
      </c>
      <c r="BC107" s="214">
        <v>2562396</v>
      </c>
      <c r="BD107" s="214">
        <v>2505001</v>
      </c>
      <c r="BE107" s="214">
        <v>2652853</v>
      </c>
      <c r="BF107" s="214">
        <v>2674020</v>
      </c>
      <c r="BG107" s="214">
        <v>2678682</v>
      </c>
      <c r="BH107" s="214">
        <v>2621122</v>
      </c>
      <c r="BI107" s="214">
        <v>2251539</v>
      </c>
      <c r="BJ107" s="214">
        <v>2333964</v>
      </c>
      <c r="BK107" s="214">
        <v>2157170</v>
      </c>
      <c r="BL107" s="214">
        <v>1977362</v>
      </c>
      <c r="BM107" s="214">
        <v>1779795</v>
      </c>
      <c r="BN107" s="214">
        <v>1793437</v>
      </c>
      <c r="BO107" s="214">
        <v>1848296</v>
      </c>
      <c r="BP107" s="214">
        <v>1894266</v>
      </c>
      <c r="BQ107" s="214">
        <v>1997179</v>
      </c>
      <c r="BR107" s="214">
        <v>2098932</v>
      </c>
      <c r="BS107" s="214">
        <v>2100580</v>
      </c>
      <c r="BT107" s="214"/>
    </row>
    <row r="108" spans="3:72" x14ac:dyDescent="0.2">
      <c r="C108" s="89" t="s">
        <v>25</v>
      </c>
      <c r="D108" s="13" t="s">
        <v>99</v>
      </c>
      <c r="E108" s="42" t="s">
        <v>15</v>
      </c>
      <c r="F108" s="28" t="s">
        <v>16</v>
      </c>
      <c r="G108" s="36">
        <v>6571</v>
      </c>
      <c r="H108" s="214">
        <v>6998</v>
      </c>
      <c r="I108" s="214">
        <v>7619</v>
      </c>
      <c r="J108" s="214">
        <v>8502</v>
      </c>
      <c r="K108" s="214">
        <v>8690</v>
      </c>
      <c r="L108" s="214">
        <v>8798</v>
      </c>
      <c r="M108" s="214">
        <v>9865</v>
      </c>
      <c r="N108" s="214">
        <v>10816</v>
      </c>
      <c r="O108" s="214">
        <v>12095</v>
      </c>
      <c r="P108" s="214">
        <v>13902</v>
      </c>
      <c r="Q108" s="214">
        <v>16016</v>
      </c>
      <c r="R108" s="214">
        <v>18062</v>
      </c>
      <c r="S108" s="214">
        <v>19599</v>
      </c>
      <c r="T108" s="214">
        <v>21839</v>
      </c>
      <c r="U108" s="214">
        <v>25381</v>
      </c>
      <c r="V108" s="214">
        <v>30070</v>
      </c>
      <c r="W108" s="214">
        <v>35074</v>
      </c>
      <c r="X108" s="214">
        <v>43212</v>
      </c>
      <c r="Y108" s="214">
        <v>53004</v>
      </c>
      <c r="Z108" s="214">
        <v>68415</v>
      </c>
      <c r="AA108" s="214">
        <v>80268</v>
      </c>
      <c r="AB108" s="214">
        <v>95338</v>
      </c>
      <c r="AC108" s="214">
        <v>114847</v>
      </c>
      <c r="AD108" s="214">
        <v>136737</v>
      </c>
      <c r="AE108" s="214">
        <v>154850</v>
      </c>
      <c r="AF108" s="214">
        <v>175035</v>
      </c>
      <c r="AG108" s="214">
        <v>178116</v>
      </c>
      <c r="AH108" s="214">
        <v>198596</v>
      </c>
      <c r="AI108" s="214">
        <v>231997</v>
      </c>
      <c r="AJ108" s="214">
        <v>246736</v>
      </c>
      <c r="AK108" s="214">
        <v>298400</v>
      </c>
      <c r="AL108" s="214">
        <v>351969</v>
      </c>
      <c r="AM108" s="214">
        <v>367347</v>
      </c>
      <c r="AN108" s="214">
        <v>388600</v>
      </c>
      <c r="AO108" s="214">
        <v>474140</v>
      </c>
      <c r="AP108" s="214">
        <v>517975</v>
      </c>
      <c r="AQ108" s="214">
        <v>609675</v>
      </c>
      <c r="AR108" s="214">
        <v>606765</v>
      </c>
      <c r="AS108" s="214">
        <v>607201</v>
      </c>
      <c r="AT108" s="214">
        <v>614232</v>
      </c>
      <c r="AU108" s="214">
        <v>653883</v>
      </c>
      <c r="AV108" s="214">
        <v>679348</v>
      </c>
      <c r="AW108" s="214">
        <v>723016</v>
      </c>
      <c r="AX108" s="214">
        <v>777083</v>
      </c>
      <c r="AY108" s="214">
        <v>835194</v>
      </c>
      <c r="AZ108" s="214">
        <v>897394</v>
      </c>
      <c r="BA108" s="214">
        <v>946537</v>
      </c>
      <c r="BB108" s="214">
        <v>1037787</v>
      </c>
      <c r="BC108" s="214">
        <v>1049704</v>
      </c>
      <c r="BD108" s="214">
        <v>1085441</v>
      </c>
      <c r="BE108" s="214">
        <v>1157581</v>
      </c>
      <c r="BF108" s="214">
        <v>1233371</v>
      </c>
      <c r="BG108" s="214">
        <v>1291985</v>
      </c>
      <c r="BH108" s="214">
        <v>1291019</v>
      </c>
      <c r="BI108" s="214">
        <v>1068083</v>
      </c>
      <c r="BJ108" s="214">
        <v>1029729</v>
      </c>
      <c r="BK108" s="214">
        <v>975281</v>
      </c>
      <c r="BL108" s="214">
        <v>806811</v>
      </c>
      <c r="BM108" s="214">
        <v>701609</v>
      </c>
      <c r="BN108" s="214">
        <v>707945</v>
      </c>
      <c r="BO108" s="214">
        <v>800594</v>
      </c>
      <c r="BP108" s="214">
        <v>778096</v>
      </c>
      <c r="BQ108" s="214">
        <v>879629</v>
      </c>
      <c r="BR108" s="214">
        <v>889633</v>
      </c>
      <c r="BS108" s="214">
        <v>976747</v>
      </c>
      <c r="BT108" s="214"/>
    </row>
    <row r="109" spans="3:72" x14ac:dyDescent="0.2">
      <c r="C109" s="89" t="s">
        <v>26</v>
      </c>
      <c r="D109" s="13" t="s">
        <v>99</v>
      </c>
      <c r="E109" s="42" t="s">
        <v>15</v>
      </c>
      <c r="F109" s="28" t="s">
        <v>16</v>
      </c>
      <c r="G109" s="36">
        <v>179</v>
      </c>
      <c r="H109" s="214">
        <v>194</v>
      </c>
      <c r="I109" s="214">
        <v>215</v>
      </c>
      <c r="J109" s="214">
        <v>237</v>
      </c>
      <c r="K109" s="214">
        <v>239</v>
      </c>
      <c r="L109" s="214">
        <v>257</v>
      </c>
      <c r="M109" s="214">
        <v>306</v>
      </c>
      <c r="N109" s="214">
        <v>356</v>
      </c>
      <c r="O109" s="214">
        <v>421</v>
      </c>
      <c r="P109" s="214">
        <v>488</v>
      </c>
      <c r="Q109" s="214">
        <v>568</v>
      </c>
      <c r="R109" s="214">
        <v>658</v>
      </c>
      <c r="S109" s="214">
        <v>734</v>
      </c>
      <c r="T109" s="214">
        <v>836</v>
      </c>
      <c r="U109" s="214">
        <v>991</v>
      </c>
      <c r="V109" s="214">
        <v>1154</v>
      </c>
      <c r="W109" s="214">
        <v>1323</v>
      </c>
      <c r="X109" s="214">
        <v>1783</v>
      </c>
      <c r="Y109" s="214">
        <v>2398</v>
      </c>
      <c r="Z109" s="214">
        <v>3158</v>
      </c>
      <c r="AA109" s="214">
        <v>3779</v>
      </c>
      <c r="AB109" s="214">
        <v>4503</v>
      </c>
      <c r="AC109" s="214">
        <v>5443</v>
      </c>
      <c r="AD109" s="214">
        <v>5957</v>
      </c>
      <c r="AE109" s="214">
        <v>6207</v>
      </c>
      <c r="AF109" s="214">
        <v>6634</v>
      </c>
      <c r="AG109" s="214">
        <v>7946</v>
      </c>
      <c r="AH109" s="214">
        <v>11268</v>
      </c>
      <c r="AI109" s="214">
        <v>12189</v>
      </c>
      <c r="AJ109" s="214">
        <v>19263</v>
      </c>
      <c r="AK109" s="214">
        <v>18024</v>
      </c>
      <c r="AL109" s="214">
        <v>20076</v>
      </c>
      <c r="AM109" s="214">
        <v>22440</v>
      </c>
      <c r="AN109" s="214">
        <v>27954</v>
      </c>
      <c r="AO109" s="214">
        <v>30731</v>
      </c>
      <c r="AP109" s="214">
        <v>28547</v>
      </c>
      <c r="AQ109" s="214">
        <v>26768</v>
      </c>
      <c r="AR109" s="214">
        <v>33552</v>
      </c>
      <c r="AS109" s="214">
        <v>33376</v>
      </c>
      <c r="AT109" s="214">
        <v>33891</v>
      </c>
      <c r="AU109" s="214">
        <v>39000</v>
      </c>
      <c r="AV109" s="214">
        <v>40969</v>
      </c>
      <c r="AW109" s="214">
        <v>43824</v>
      </c>
      <c r="AX109" s="214">
        <v>47787</v>
      </c>
      <c r="AY109" s="214">
        <v>48287</v>
      </c>
      <c r="AZ109" s="214">
        <v>55917</v>
      </c>
      <c r="BA109" s="214">
        <v>61143</v>
      </c>
      <c r="BB109" s="214">
        <v>65314</v>
      </c>
      <c r="BC109" s="214">
        <v>75702</v>
      </c>
      <c r="BD109" s="214">
        <v>81782</v>
      </c>
      <c r="BE109" s="214">
        <v>82593</v>
      </c>
      <c r="BF109" s="214">
        <v>94938</v>
      </c>
      <c r="BG109" s="214">
        <v>97854</v>
      </c>
      <c r="BH109" s="214">
        <v>107345</v>
      </c>
      <c r="BI109" s="214">
        <v>87319</v>
      </c>
      <c r="BJ109" s="214">
        <v>84208</v>
      </c>
      <c r="BK109" s="214">
        <v>76076</v>
      </c>
      <c r="BL109" s="214">
        <v>66416</v>
      </c>
      <c r="BM109" s="214">
        <v>50920</v>
      </c>
      <c r="BN109" s="214">
        <v>59353</v>
      </c>
      <c r="BO109" s="214">
        <v>60875</v>
      </c>
      <c r="BP109" s="214">
        <v>67195</v>
      </c>
      <c r="BQ109" s="214">
        <v>75115</v>
      </c>
      <c r="BR109" s="214">
        <v>77499</v>
      </c>
      <c r="BS109" s="214">
        <v>88803</v>
      </c>
      <c r="BT109" s="214"/>
    </row>
    <row r="110" spans="3:72" x14ac:dyDescent="0.2">
      <c r="C110" s="89" t="s">
        <v>27</v>
      </c>
      <c r="D110" s="13" t="s">
        <v>99</v>
      </c>
      <c r="E110" s="42" t="s">
        <v>15</v>
      </c>
      <c r="F110" s="28" t="s">
        <v>16</v>
      </c>
      <c r="G110" s="36">
        <v>1883</v>
      </c>
      <c r="H110" s="214">
        <v>2096</v>
      </c>
      <c r="I110" s="214">
        <v>2403</v>
      </c>
      <c r="J110" s="214">
        <v>2767</v>
      </c>
      <c r="K110" s="214">
        <v>2912</v>
      </c>
      <c r="L110" s="214">
        <v>3113</v>
      </c>
      <c r="M110" s="214">
        <v>3686</v>
      </c>
      <c r="N110" s="214">
        <v>4453</v>
      </c>
      <c r="O110" s="214">
        <v>5474</v>
      </c>
      <c r="P110" s="214">
        <v>6589</v>
      </c>
      <c r="Q110" s="214">
        <v>7988</v>
      </c>
      <c r="R110" s="214">
        <v>9197</v>
      </c>
      <c r="S110" s="214">
        <v>10200</v>
      </c>
      <c r="T110" s="214">
        <v>12355</v>
      </c>
      <c r="U110" s="214">
        <v>15585</v>
      </c>
      <c r="V110" s="214">
        <v>18603</v>
      </c>
      <c r="W110" s="214">
        <v>21860</v>
      </c>
      <c r="X110" s="214">
        <v>27813</v>
      </c>
      <c r="Y110" s="214">
        <v>35194</v>
      </c>
      <c r="Z110" s="214">
        <v>45971</v>
      </c>
      <c r="AA110" s="214">
        <v>54610</v>
      </c>
      <c r="AB110" s="214">
        <v>65460</v>
      </c>
      <c r="AC110" s="214">
        <v>79751</v>
      </c>
      <c r="AD110" s="214">
        <v>98711</v>
      </c>
      <c r="AE110" s="214">
        <v>116384</v>
      </c>
      <c r="AF110" s="214">
        <v>140676</v>
      </c>
      <c r="AG110" s="214">
        <v>160840</v>
      </c>
      <c r="AH110" s="214">
        <v>178616</v>
      </c>
      <c r="AI110" s="214">
        <v>184124</v>
      </c>
      <c r="AJ110" s="214">
        <v>256573</v>
      </c>
      <c r="AK110" s="214">
        <v>259072</v>
      </c>
      <c r="AL110" s="214">
        <v>270908</v>
      </c>
      <c r="AM110" s="214">
        <v>326044</v>
      </c>
      <c r="AN110" s="214">
        <v>340555</v>
      </c>
      <c r="AO110" s="214">
        <v>360129</v>
      </c>
      <c r="AP110" s="214">
        <v>323332</v>
      </c>
      <c r="AQ110" s="214">
        <v>316677</v>
      </c>
      <c r="AR110" s="214">
        <v>337511</v>
      </c>
      <c r="AS110" s="214">
        <v>340162</v>
      </c>
      <c r="AT110" s="214">
        <v>351742</v>
      </c>
      <c r="AU110" s="214">
        <v>370289</v>
      </c>
      <c r="AV110" s="214">
        <v>380975</v>
      </c>
      <c r="AW110" s="214">
        <v>402336</v>
      </c>
      <c r="AX110" s="214">
        <v>430929</v>
      </c>
      <c r="AY110" s="214">
        <v>463792</v>
      </c>
      <c r="AZ110" s="214">
        <v>531511</v>
      </c>
      <c r="BA110" s="214">
        <v>520234</v>
      </c>
      <c r="BB110" s="214">
        <v>532732</v>
      </c>
      <c r="BC110" s="214">
        <v>531852</v>
      </c>
      <c r="BD110" s="214">
        <v>552705</v>
      </c>
      <c r="BE110" s="214">
        <v>604259</v>
      </c>
      <c r="BF110" s="214">
        <v>623504</v>
      </c>
      <c r="BG110" s="214">
        <v>657467</v>
      </c>
      <c r="BH110" s="214">
        <v>659879</v>
      </c>
      <c r="BI110" s="214">
        <v>533516</v>
      </c>
      <c r="BJ110" s="214">
        <v>595439</v>
      </c>
      <c r="BK110" s="214">
        <v>528519</v>
      </c>
      <c r="BL110" s="214">
        <v>473321</v>
      </c>
      <c r="BM110" s="214">
        <v>479456</v>
      </c>
      <c r="BN110" s="214">
        <v>460897</v>
      </c>
      <c r="BO110" s="214">
        <v>500633</v>
      </c>
      <c r="BP110" s="214">
        <v>517508</v>
      </c>
      <c r="BQ110" s="214">
        <v>595013</v>
      </c>
      <c r="BR110" s="214">
        <v>563327</v>
      </c>
      <c r="BS110" s="214">
        <v>564630</v>
      </c>
      <c r="BT110" s="214"/>
    </row>
    <row r="111" spans="3:72" x14ac:dyDescent="0.2">
      <c r="C111" s="89" t="s">
        <v>28</v>
      </c>
      <c r="D111" s="13" t="s">
        <v>99</v>
      </c>
      <c r="E111" s="42" t="s">
        <v>15</v>
      </c>
      <c r="F111" s="28" t="s">
        <v>16</v>
      </c>
      <c r="G111" s="36">
        <v>4650</v>
      </c>
      <c r="H111" s="214">
        <v>5254</v>
      </c>
      <c r="I111" s="214">
        <v>6117</v>
      </c>
      <c r="J111" s="214">
        <v>7532</v>
      </c>
      <c r="K111" s="214">
        <v>8474</v>
      </c>
      <c r="L111" s="214">
        <v>9146</v>
      </c>
      <c r="M111" s="214">
        <v>10822</v>
      </c>
      <c r="N111" s="214">
        <v>13331</v>
      </c>
      <c r="O111" s="214">
        <v>16731</v>
      </c>
      <c r="P111" s="214">
        <v>19296</v>
      </c>
      <c r="Q111" s="214">
        <v>22322</v>
      </c>
      <c r="R111" s="214">
        <v>25860</v>
      </c>
      <c r="S111" s="214">
        <v>28850</v>
      </c>
      <c r="T111" s="214">
        <v>30809</v>
      </c>
      <c r="U111" s="214">
        <v>34342</v>
      </c>
      <c r="V111" s="214">
        <v>40909</v>
      </c>
      <c r="W111" s="214">
        <v>47983</v>
      </c>
      <c r="X111" s="214">
        <v>60828</v>
      </c>
      <c r="Y111" s="214">
        <v>76773</v>
      </c>
      <c r="Z111" s="214">
        <v>100943</v>
      </c>
      <c r="AA111" s="214">
        <v>120691</v>
      </c>
      <c r="AB111" s="214">
        <v>150419</v>
      </c>
      <c r="AC111" s="214">
        <v>190598</v>
      </c>
      <c r="AD111" s="214">
        <v>236502</v>
      </c>
      <c r="AE111" s="214">
        <v>279395</v>
      </c>
      <c r="AF111" s="214">
        <v>327142</v>
      </c>
      <c r="AG111" s="214">
        <v>349345</v>
      </c>
      <c r="AH111" s="214">
        <v>373238</v>
      </c>
      <c r="AI111" s="214">
        <v>461718</v>
      </c>
      <c r="AJ111" s="214">
        <v>473410</v>
      </c>
      <c r="AK111" s="214">
        <v>559970</v>
      </c>
      <c r="AL111" s="214">
        <v>661999</v>
      </c>
      <c r="AM111" s="214">
        <v>771368</v>
      </c>
      <c r="AN111" s="214">
        <v>887188</v>
      </c>
      <c r="AO111" s="214">
        <v>983555</v>
      </c>
      <c r="AP111" s="214">
        <v>1087824</v>
      </c>
      <c r="AQ111" s="214">
        <v>1270515</v>
      </c>
      <c r="AR111" s="214">
        <v>1260022</v>
      </c>
      <c r="AS111" s="214">
        <v>1267864</v>
      </c>
      <c r="AT111" s="214">
        <v>1235241</v>
      </c>
      <c r="AU111" s="214">
        <v>1418931</v>
      </c>
      <c r="AV111" s="214">
        <v>1475421</v>
      </c>
      <c r="AW111" s="214">
        <v>1585367</v>
      </c>
      <c r="AX111" s="214">
        <v>1689313</v>
      </c>
      <c r="AY111" s="214">
        <v>1867630</v>
      </c>
      <c r="AZ111" s="214">
        <v>2107912</v>
      </c>
      <c r="BA111" s="214">
        <v>2045070</v>
      </c>
      <c r="BB111" s="214">
        <v>1992753</v>
      </c>
      <c r="BC111" s="214">
        <v>1855851</v>
      </c>
      <c r="BD111" s="214">
        <v>1857056</v>
      </c>
      <c r="BE111" s="214">
        <v>1918693</v>
      </c>
      <c r="BF111" s="214">
        <v>1837950</v>
      </c>
      <c r="BG111" s="214">
        <v>1738887</v>
      </c>
      <c r="BH111" s="214">
        <v>1615028</v>
      </c>
      <c r="BI111" s="214">
        <v>1419492</v>
      </c>
      <c r="BJ111" s="214">
        <v>1346598</v>
      </c>
      <c r="BK111" s="214">
        <v>1400020</v>
      </c>
      <c r="BL111" s="214">
        <v>1191122</v>
      </c>
      <c r="BM111" s="214">
        <v>1233608</v>
      </c>
      <c r="BN111" s="214">
        <v>1019292</v>
      </c>
      <c r="BO111" s="214">
        <v>1090236</v>
      </c>
      <c r="BP111" s="214">
        <v>1121831</v>
      </c>
      <c r="BQ111" s="214">
        <v>1158290</v>
      </c>
      <c r="BR111" s="214">
        <v>1140613</v>
      </c>
      <c r="BS111" s="214">
        <v>1199405</v>
      </c>
      <c r="BT111" s="214"/>
    </row>
    <row r="112" spans="3:72" x14ac:dyDescent="0.2">
      <c r="C112" s="89" t="s">
        <v>29</v>
      </c>
      <c r="D112" s="13" t="s">
        <v>99</v>
      </c>
      <c r="E112" s="42" t="s">
        <v>15</v>
      </c>
      <c r="F112" s="28" t="s">
        <v>16</v>
      </c>
      <c r="G112" s="36">
        <v>498</v>
      </c>
      <c r="H112" s="214">
        <v>542</v>
      </c>
      <c r="I112" s="214">
        <v>607</v>
      </c>
      <c r="J112" s="214">
        <v>669</v>
      </c>
      <c r="K112" s="214">
        <v>671</v>
      </c>
      <c r="L112" s="214">
        <v>680</v>
      </c>
      <c r="M112" s="214">
        <v>753</v>
      </c>
      <c r="N112" s="214">
        <v>881</v>
      </c>
      <c r="O112" s="214">
        <v>1047</v>
      </c>
      <c r="P112" s="214">
        <v>1248</v>
      </c>
      <c r="Q112" s="214">
        <v>1495</v>
      </c>
      <c r="R112" s="214">
        <v>1698</v>
      </c>
      <c r="S112" s="214">
        <v>1858</v>
      </c>
      <c r="T112" s="214">
        <v>2299</v>
      </c>
      <c r="U112" s="214">
        <v>2954</v>
      </c>
      <c r="V112" s="214">
        <v>3522</v>
      </c>
      <c r="W112" s="214">
        <v>4135</v>
      </c>
      <c r="X112" s="214">
        <v>5165</v>
      </c>
      <c r="Y112" s="214">
        <v>6415</v>
      </c>
      <c r="Z112" s="214">
        <v>8485</v>
      </c>
      <c r="AA112" s="214">
        <v>10200</v>
      </c>
      <c r="AB112" s="214">
        <v>12425</v>
      </c>
      <c r="AC112" s="214">
        <v>15383</v>
      </c>
      <c r="AD112" s="214">
        <v>19003</v>
      </c>
      <c r="AE112" s="214">
        <v>22317</v>
      </c>
      <c r="AF112" s="214">
        <v>26306</v>
      </c>
      <c r="AG112" s="214">
        <v>25887</v>
      </c>
      <c r="AH112" s="214">
        <v>26145</v>
      </c>
      <c r="AI112" s="214">
        <v>21797</v>
      </c>
      <c r="AJ112" s="214">
        <v>24301</v>
      </c>
      <c r="AK112" s="214">
        <v>32185</v>
      </c>
      <c r="AL112" s="214">
        <v>54188</v>
      </c>
      <c r="AM112" s="214">
        <v>48091</v>
      </c>
      <c r="AN112" s="214">
        <v>50075</v>
      </c>
      <c r="AO112" s="214">
        <v>69029</v>
      </c>
      <c r="AP112" s="214">
        <v>85443</v>
      </c>
      <c r="AQ112" s="214">
        <v>79712</v>
      </c>
      <c r="AR112" s="214">
        <v>99243</v>
      </c>
      <c r="AS112" s="214">
        <v>97610</v>
      </c>
      <c r="AT112" s="214">
        <v>97852</v>
      </c>
      <c r="AU112" s="214">
        <v>102792</v>
      </c>
      <c r="AV112" s="214">
        <v>105881</v>
      </c>
      <c r="AW112" s="214">
        <v>113291</v>
      </c>
      <c r="AX112" s="214">
        <v>121160</v>
      </c>
      <c r="AY112" s="214">
        <v>123790</v>
      </c>
      <c r="AZ112" s="214">
        <v>134219</v>
      </c>
      <c r="BA112" s="214">
        <v>137495</v>
      </c>
      <c r="BB112" s="214">
        <v>149129</v>
      </c>
      <c r="BC112" s="214">
        <v>145695</v>
      </c>
      <c r="BD112" s="214">
        <v>152440</v>
      </c>
      <c r="BE112" s="214">
        <v>170382</v>
      </c>
      <c r="BF112" s="214">
        <v>173033</v>
      </c>
      <c r="BG112" s="214">
        <v>185609</v>
      </c>
      <c r="BH112" s="214">
        <v>188717</v>
      </c>
      <c r="BI112" s="214">
        <v>164682</v>
      </c>
      <c r="BJ112" s="214">
        <v>149005</v>
      </c>
      <c r="BK112" s="214">
        <v>137279</v>
      </c>
      <c r="BL112" s="214">
        <v>149241</v>
      </c>
      <c r="BM112" s="214">
        <v>140417</v>
      </c>
      <c r="BN112" s="214">
        <v>151552</v>
      </c>
      <c r="BO112" s="214">
        <v>130217</v>
      </c>
      <c r="BP112" s="214">
        <v>133143</v>
      </c>
      <c r="BQ112" s="214">
        <v>144974</v>
      </c>
      <c r="BR112" s="214">
        <v>142259</v>
      </c>
      <c r="BS112" s="214">
        <v>157438</v>
      </c>
      <c r="BT112" s="214"/>
    </row>
    <row r="113" spans="3:72" x14ac:dyDescent="0.2">
      <c r="C113" s="89" t="s">
        <v>30</v>
      </c>
      <c r="D113" s="13" t="s">
        <v>99</v>
      </c>
      <c r="E113" s="42" t="s">
        <v>15</v>
      </c>
      <c r="F113" s="28" t="s">
        <v>16</v>
      </c>
      <c r="G113" s="36">
        <v>595</v>
      </c>
      <c r="H113" s="214">
        <v>683</v>
      </c>
      <c r="I113" s="214">
        <v>808</v>
      </c>
      <c r="J113" s="214">
        <v>929</v>
      </c>
      <c r="K113" s="214">
        <v>977</v>
      </c>
      <c r="L113" s="214">
        <v>1139</v>
      </c>
      <c r="M113" s="214">
        <v>1470</v>
      </c>
      <c r="N113" s="214">
        <v>1906</v>
      </c>
      <c r="O113" s="214">
        <v>2506</v>
      </c>
      <c r="P113" s="214">
        <v>3146</v>
      </c>
      <c r="Q113" s="214">
        <v>3952</v>
      </c>
      <c r="R113" s="214">
        <v>4752</v>
      </c>
      <c r="S113" s="214">
        <v>5438</v>
      </c>
      <c r="T113" s="214">
        <v>6850</v>
      </c>
      <c r="U113" s="214">
        <v>8968</v>
      </c>
      <c r="V113" s="214">
        <v>10849</v>
      </c>
      <c r="W113" s="214">
        <v>12896</v>
      </c>
      <c r="X113" s="214">
        <v>14994</v>
      </c>
      <c r="Y113" s="214">
        <v>17374</v>
      </c>
      <c r="Z113" s="214">
        <v>22510</v>
      </c>
      <c r="AA113" s="214">
        <v>26475</v>
      </c>
      <c r="AB113" s="214">
        <v>31399</v>
      </c>
      <c r="AC113" s="214">
        <v>37845</v>
      </c>
      <c r="AD113" s="214">
        <v>47068</v>
      </c>
      <c r="AE113" s="214">
        <v>55653</v>
      </c>
      <c r="AF113" s="214">
        <v>63861</v>
      </c>
      <c r="AG113" s="214">
        <v>75523</v>
      </c>
      <c r="AH113" s="214">
        <v>81804</v>
      </c>
      <c r="AI113" s="214">
        <v>87685</v>
      </c>
      <c r="AJ113" s="214">
        <v>91775</v>
      </c>
      <c r="AK113" s="214">
        <v>102002</v>
      </c>
      <c r="AL113" s="214">
        <v>120932</v>
      </c>
      <c r="AM113" s="214">
        <v>127788</v>
      </c>
      <c r="AN113" s="214">
        <v>136268</v>
      </c>
      <c r="AO113" s="214">
        <v>147961</v>
      </c>
      <c r="AP113" s="214">
        <v>162629</v>
      </c>
      <c r="AQ113" s="214">
        <v>180933</v>
      </c>
      <c r="AR113" s="214">
        <v>179379</v>
      </c>
      <c r="AS113" s="214">
        <v>172186</v>
      </c>
      <c r="AT113" s="214">
        <v>177481</v>
      </c>
      <c r="AU113" s="214">
        <v>193740</v>
      </c>
      <c r="AV113" s="214">
        <v>197340</v>
      </c>
      <c r="AW113" s="214">
        <v>208878</v>
      </c>
      <c r="AX113" s="214">
        <v>219671</v>
      </c>
      <c r="AY113" s="214">
        <v>208503</v>
      </c>
      <c r="AZ113" s="214">
        <v>227723</v>
      </c>
      <c r="BA113" s="214">
        <v>245590</v>
      </c>
      <c r="BB113" s="214">
        <v>262585</v>
      </c>
      <c r="BC113" s="214">
        <v>267047</v>
      </c>
      <c r="BD113" s="214">
        <v>275996</v>
      </c>
      <c r="BE113" s="214">
        <v>302761</v>
      </c>
      <c r="BF113" s="214">
        <v>316953</v>
      </c>
      <c r="BG113" s="214">
        <v>336937</v>
      </c>
      <c r="BH113" s="214">
        <v>343578</v>
      </c>
      <c r="BI113" s="214">
        <v>325733</v>
      </c>
      <c r="BJ113" s="214">
        <v>320369</v>
      </c>
      <c r="BK113" s="214">
        <v>278909</v>
      </c>
      <c r="BL113" s="214">
        <v>286317</v>
      </c>
      <c r="BM113" s="214">
        <v>277687</v>
      </c>
      <c r="BN113" s="214">
        <v>296170</v>
      </c>
      <c r="BO113" s="214">
        <v>254522</v>
      </c>
      <c r="BP113" s="214">
        <v>258037</v>
      </c>
      <c r="BQ113" s="214">
        <v>305902</v>
      </c>
      <c r="BR113" s="214">
        <v>311667</v>
      </c>
      <c r="BS113" s="214">
        <v>311104</v>
      </c>
      <c r="BT113" s="214"/>
    </row>
    <row r="114" spans="3:72" x14ac:dyDescent="0.2">
      <c r="C114" s="89" t="s">
        <v>31</v>
      </c>
      <c r="D114" s="13" t="s">
        <v>99</v>
      </c>
      <c r="E114" s="42" t="s">
        <v>15</v>
      </c>
      <c r="F114" s="28" t="s">
        <v>16</v>
      </c>
      <c r="G114" s="36">
        <v>10050</v>
      </c>
      <c r="H114" s="214">
        <v>11158</v>
      </c>
      <c r="I114" s="214">
        <v>12719</v>
      </c>
      <c r="J114" s="214">
        <v>14520</v>
      </c>
      <c r="K114" s="214">
        <v>15157</v>
      </c>
      <c r="L114" s="214">
        <v>15399</v>
      </c>
      <c r="M114" s="214">
        <v>17388</v>
      </c>
      <c r="N114" s="214">
        <v>18794</v>
      </c>
      <c r="O114" s="214">
        <v>20674</v>
      </c>
      <c r="P114" s="214">
        <v>23656</v>
      </c>
      <c r="Q114" s="214">
        <v>27186</v>
      </c>
      <c r="R114" s="214">
        <v>30747</v>
      </c>
      <c r="S114" s="214">
        <v>33479</v>
      </c>
      <c r="T114" s="214">
        <v>36668</v>
      </c>
      <c r="U114" s="214">
        <v>41987</v>
      </c>
      <c r="V114" s="214">
        <v>49215</v>
      </c>
      <c r="W114" s="214">
        <v>56821</v>
      </c>
      <c r="X114" s="214">
        <v>69064</v>
      </c>
      <c r="Y114" s="214">
        <v>83639</v>
      </c>
      <c r="Z114" s="214">
        <v>106737</v>
      </c>
      <c r="AA114" s="214">
        <v>123782</v>
      </c>
      <c r="AB114" s="214">
        <v>141746</v>
      </c>
      <c r="AC114" s="214">
        <v>164904</v>
      </c>
      <c r="AD114" s="214">
        <v>196126</v>
      </c>
      <c r="AE114" s="214">
        <v>221739</v>
      </c>
      <c r="AF114" s="214">
        <v>254230</v>
      </c>
      <c r="AG114" s="214">
        <v>282709</v>
      </c>
      <c r="AH114" s="214">
        <v>313507</v>
      </c>
      <c r="AI114" s="214">
        <v>323214</v>
      </c>
      <c r="AJ114" s="214">
        <v>315227</v>
      </c>
      <c r="AK114" s="214">
        <v>314692</v>
      </c>
      <c r="AL114" s="214">
        <v>380895</v>
      </c>
      <c r="AM114" s="214">
        <v>398309</v>
      </c>
      <c r="AN114" s="214">
        <v>392140</v>
      </c>
      <c r="AO114" s="214">
        <v>405204</v>
      </c>
      <c r="AP114" s="214">
        <v>429417</v>
      </c>
      <c r="AQ114" s="214">
        <v>433937</v>
      </c>
      <c r="AR114" s="214">
        <v>441068</v>
      </c>
      <c r="AS114" s="214">
        <v>416124</v>
      </c>
      <c r="AT114" s="214">
        <v>412714</v>
      </c>
      <c r="AU114" s="214">
        <v>476704</v>
      </c>
      <c r="AV114" s="214">
        <v>487697</v>
      </c>
      <c r="AW114" s="214">
        <v>518294</v>
      </c>
      <c r="AX114" s="214">
        <v>546499</v>
      </c>
      <c r="AY114" s="214">
        <v>534273</v>
      </c>
      <c r="AZ114" s="214">
        <v>552507</v>
      </c>
      <c r="BA114" s="214">
        <v>588980</v>
      </c>
      <c r="BB114" s="214">
        <v>610767</v>
      </c>
      <c r="BC114" s="214">
        <v>609297</v>
      </c>
      <c r="BD114" s="214">
        <v>619500</v>
      </c>
      <c r="BE114" s="214">
        <v>652398</v>
      </c>
      <c r="BF114" s="214">
        <v>690851</v>
      </c>
      <c r="BG114" s="214">
        <v>726100</v>
      </c>
      <c r="BH114" s="214">
        <v>726485</v>
      </c>
      <c r="BI114" s="214">
        <v>681044</v>
      </c>
      <c r="BJ114" s="214">
        <v>670720</v>
      </c>
      <c r="BK114" s="214">
        <v>624917</v>
      </c>
      <c r="BL114" s="214">
        <v>549223</v>
      </c>
      <c r="BM114" s="214">
        <v>501146</v>
      </c>
      <c r="BN114" s="214">
        <v>506564</v>
      </c>
      <c r="BO114" s="214">
        <v>546843</v>
      </c>
      <c r="BP114" s="214">
        <v>580335</v>
      </c>
      <c r="BQ114" s="214">
        <v>618492</v>
      </c>
      <c r="BR114" s="214">
        <v>655537</v>
      </c>
      <c r="BS114" s="214">
        <v>677406</v>
      </c>
      <c r="BT114" s="214"/>
    </row>
    <row r="115" spans="3:72" x14ac:dyDescent="0.2">
      <c r="C115" s="89" t="s">
        <v>32</v>
      </c>
      <c r="D115" s="13" t="s">
        <v>99</v>
      </c>
      <c r="E115" s="42" t="s">
        <v>15</v>
      </c>
      <c r="F115" s="28" t="s">
        <v>16</v>
      </c>
      <c r="G115" s="36">
        <v>308</v>
      </c>
      <c r="H115" s="214">
        <v>350</v>
      </c>
      <c r="I115" s="214">
        <v>405</v>
      </c>
      <c r="J115" s="214">
        <v>457</v>
      </c>
      <c r="K115" s="214">
        <v>472</v>
      </c>
      <c r="L115" s="214">
        <v>493</v>
      </c>
      <c r="M115" s="214">
        <v>569</v>
      </c>
      <c r="N115" s="214">
        <v>665</v>
      </c>
      <c r="O115" s="214">
        <v>795</v>
      </c>
      <c r="P115" s="214">
        <v>953</v>
      </c>
      <c r="Q115" s="214">
        <v>1151</v>
      </c>
      <c r="R115" s="214">
        <v>1328</v>
      </c>
      <c r="S115" s="214">
        <v>1475</v>
      </c>
      <c r="T115" s="214">
        <v>1666</v>
      </c>
      <c r="U115" s="214">
        <v>1961</v>
      </c>
      <c r="V115" s="214">
        <v>2326</v>
      </c>
      <c r="W115" s="214">
        <v>2712</v>
      </c>
      <c r="X115" s="214">
        <v>3366</v>
      </c>
      <c r="Y115" s="214">
        <v>4162</v>
      </c>
      <c r="Z115" s="214">
        <v>5460</v>
      </c>
      <c r="AA115" s="214">
        <v>6504</v>
      </c>
      <c r="AB115" s="214">
        <v>7901</v>
      </c>
      <c r="AC115" s="214">
        <v>9749</v>
      </c>
      <c r="AD115" s="214">
        <v>11949</v>
      </c>
      <c r="AE115" s="214">
        <v>13830</v>
      </c>
      <c r="AF115" s="214">
        <v>15499</v>
      </c>
      <c r="AG115" s="214">
        <v>16469</v>
      </c>
      <c r="AH115" s="214">
        <v>20035</v>
      </c>
      <c r="AI115" s="214">
        <v>22604</v>
      </c>
      <c r="AJ115" s="214">
        <v>24149</v>
      </c>
      <c r="AK115" s="214">
        <v>25993</v>
      </c>
      <c r="AL115" s="214">
        <v>23193</v>
      </c>
      <c r="AM115" s="214">
        <v>25498</v>
      </c>
      <c r="AN115" s="214">
        <v>31087</v>
      </c>
      <c r="AO115" s="214">
        <v>28664</v>
      </c>
      <c r="AP115" s="214">
        <v>34464</v>
      </c>
      <c r="AQ115" s="214">
        <v>35239</v>
      </c>
      <c r="AR115" s="214">
        <v>38117</v>
      </c>
      <c r="AS115" s="214">
        <v>38073</v>
      </c>
      <c r="AT115" s="214">
        <v>37137</v>
      </c>
      <c r="AU115" s="214">
        <v>43590</v>
      </c>
      <c r="AV115" s="214">
        <v>45278</v>
      </c>
      <c r="AW115" s="214">
        <v>48942</v>
      </c>
      <c r="AX115" s="214">
        <v>52993</v>
      </c>
      <c r="AY115" s="214">
        <v>55496</v>
      </c>
      <c r="AZ115" s="214">
        <v>60495</v>
      </c>
      <c r="BA115" s="214">
        <v>67260</v>
      </c>
      <c r="BB115" s="214">
        <v>70369</v>
      </c>
      <c r="BC115" s="214">
        <v>71494</v>
      </c>
      <c r="BD115" s="214">
        <v>73329</v>
      </c>
      <c r="BE115" s="214">
        <v>80577</v>
      </c>
      <c r="BF115" s="214">
        <v>85229</v>
      </c>
      <c r="BG115" s="214">
        <v>88557</v>
      </c>
      <c r="BH115" s="214">
        <v>90928</v>
      </c>
      <c r="BI115" s="214">
        <v>78896</v>
      </c>
      <c r="BJ115" s="214">
        <v>75758</v>
      </c>
      <c r="BK115" s="214">
        <v>70830</v>
      </c>
      <c r="BL115" s="214">
        <v>70241</v>
      </c>
      <c r="BM115" s="214">
        <v>69916</v>
      </c>
      <c r="BN115" s="214">
        <v>67969</v>
      </c>
      <c r="BO115" s="214">
        <v>83634</v>
      </c>
      <c r="BP115" s="214">
        <v>76540</v>
      </c>
      <c r="BQ115" s="214">
        <v>79095</v>
      </c>
      <c r="BR115" s="214">
        <v>86147</v>
      </c>
      <c r="BS115" s="214">
        <v>90989</v>
      </c>
      <c r="BT115" s="214"/>
    </row>
    <row r="116" spans="3:72" x14ac:dyDescent="0.2">
      <c r="C116" s="90" t="s">
        <v>33</v>
      </c>
      <c r="D116" s="27" t="s">
        <v>99</v>
      </c>
      <c r="E116" s="35" t="s">
        <v>15</v>
      </c>
      <c r="F116" s="91" t="s">
        <v>16</v>
      </c>
      <c r="G116" s="152">
        <v>44000</v>
      </c>
      <c r="H116" s="273">
        <v>49000</v>
      </c>
      <c r="I116" s="273">
        <v>56000</v>
      </c>
      <c r="J116" s="273">
        <v>64000</v>
      </c>
      <c r="K116" s="273">
        <v>67000</v>
      </c>
      <c r="L116" s="273">
        <v>70000</v>
      </c>
      <c r="M116" s="273">
        <v>81000</v>
      </c>
      <c r="N116" s="273">
        <v>93000</v>
      </c>
      <c r="O116" s="273">
        <v>109000</v>
      </c>
      <c r="P116" s="273">
        <v>128000</v>
      </c>
      <c r="Q116" s="273">
        <v>151000</v>
      </c>
      <c r="R116" s="273">
        <v>174000</v>
      </c>
      <c r="S116" s="273">
        <v>193000</v>
      </c>
      <c r="T116" s="273">
        <v>217000</v>
      </c>
      <c r="U116" s="273">
        <v>255000</v>
      </c>
      <c r="V116" s="273">
        <v>304000</v>
      </c>
      <c r="W116" s="273">
        <v>357000</v>
      </c>
      <c r="X116" s="273">
        <v>442000</v>
      </c>
      <c r="Y116" s="273">
        <v>545000</v>
      </c>
      <c r="Z116" s="273">
        <v>710000</v>
      </c>
      <c r="AA116" s="273">
        <v>841000</v>
      </c>
      <c r="AB116" s="273">
        <v>1005000</v>
      </c>
      <c r="AC116" s="273">
        <v>1221000</v>
      </c>
      <c r="AD116" s="273">
        <v>1489000</v>
      </c>
      <c r="AE116" s="273">
        <v>1728000</v>
      </c>
      <c r="AF116" s="273">
        <v>1991000</v>
      </c>
      <c r="AG116" s="273">
        <v>2153000</v>
      </c>
      <c r="AH116" s="273">
        <v>2355000</v>
      </c>
      <c r="AI116" s="273">
        <v>2605000</v>
      </c>
      <c r="AJ116" s="273">
        <v>2926000</v>
      </c>
      <c r="AK116" s="273">
        <v>3149000</v>
      </c>
      <c r="AL116" s="273">
        <v>3681000</v>
      </c>
      <c r="AM116" s="273">
        <v>4210000</v>
      </c>
      <c r="AN116" s="273">
        <v>4569000</v>
      </c>
      <c r="AO116" s="273">
        <v>5084000</v>
      </c>
      <c r="AP116" s="273">
        <v>5447000</v>
      </c>
      <c r="AQ116" s="273">
        <v>5765000</v>
      </c>
      <c r="AR116" s="273">
        <v>5947000</v>
      </c>
      <c r="AS116" s="273">
        <v>5915000</v>
      </c>
      <c r="AT116" s="273">
        <v>5961000</v>
      </c>
      <c r="AU116" s="273">
        <v>6572000</v>
      </c>
      <c r="AV116" s="273">
        <v>6797000</v>
      </c>
      <c r="AW116" s="273">
        <v>7249000</v>
      </c>
      <c r="AX116" s="273">
        <v>7721000</v>
      </c>
      <c r="AY116" s="273">
        <v>8072000</v>
      </c>
      <c r="AZ116" s="273">
        <v>8917000</v>
      </c>
      <c r="BA116" s="273">
        <v>9171000</v>
      </c>
      <c r="BB116" s="273">
        <v>9464000</v>
      </c>
      <c r="BC116" s="273">
        <v>9457000</v>
      </c>
      <c r="BD116" s="273">
        <v>9597000</v>
      </c>
      <c r="BE116" s="273">
        <v>10173000</v>
      </c>
      <c r="BF116" s="273">
        <v>10472000</v>
      </c>
      <c r="BG116" s="273">
        <v>10699000</v>
      </c>
      <c r="BH116" s="273">
        <v>10565000</v>
      </c>
      <c r="BI116" s="273">
        <v>8957000</v>
      </c>
      <c r="BJ116" s="273">
        <v>9101000</v>
      </c>
      <c r="BK116" s="273">
        <v>8659000</v>
      </c>
      <c r="BL116" s="273">
        <v>7769000</v>
      </c>
      <c r="BM116" s="273">
        <v>7367000</v>
      </c>
      <c r="BN116" s="273">
        <v>6913000</v>
      </c>
      <c r="BO116" s="273">
        <v>7221000</v>
      </c>
      <c r="BP116" s="273">
        <v>7360000</v>
      </c>
      <c r="BQ116" s="273">
        <v>7863000</v>
      </c>
      <c r="BR116" s="273">
        <v>8115000</v>
      </c>
      <c r="BS116" s="273">
        <v>8353000</v>
      </c>
      <c r="BT116" s="273"/>
    </row>
    <row r="117" spans="3:72" x14ac:dyDescent="0.2">
      <c r="C117" s="89" t="s">
        <v>11</v>
      </c>
      <c r="D117" s="13" t="s">
        <v>100</v>
      </c>
      <c r="E117" s="42" t="s">
        <v>15</v>
      </c>
      <c r="F117" s="28" t="s">
        <v>16</v>
      </c>
      <c r="G117" s="36">
        <v>6553</v>
      </c>
      <c r="H117" s="214">
        <v>7550</v>
      </c>
      <c r="I117" s="214">
        <v>8809</v>
      </c>
      <c r="J117" s="214">
        <v>9898</v>
      </c>
      <c r="K117" s="214">
        <v>10211</v>
      </c>
      <c r="L117" s="214">
        <v>10652</v>
      </c>
      <c r="M117" s="214">
        <v>12333</v>
      </c>
      <c r="N117" s="214">
        <v>13496</v>
      </c>
      <c r="O117" s="214">
        <v>14987</v>
      </c>
      <c r="P117" s="214">
        <v>17084</v>
      </c>
      <c r="Q117" s="214">
        <v>19684</v>
      </c>
      <c r="R117" s="214">
        <v>22837</v>
      </c>
      <c r="S117" s="214">
        <v>25708</v>
      </c>
      <c r="T117" s="214">
        <v>32389</v>
      </c>
      <c r="U117" s="214">
        <v>42814</v>
      </c>
      <c r="V117" s="214">
        <v>45470</v>
      </c>
      <c r="W117" s="214">
        <v>47564</v>
      </c>
      <c r="X117" s="214">
        <v>60170</v>
      </c>
      <c r="Y117" s="214">
        <v>75799</v>
      </c>
      <c r="Z117" s="214">
        <v>102033</v>
      </c>
      <c r="AA117" s="214">
        <v>125013</v>
      </c>
      <c r="AB117" s="214">
        <v>143168</v>
      </c>
      <c r="AC117" s="214">
        <v>166988</v>
      </c>
      <c r="AD117" s="214">
        <v>183779</v>
      </c>
      <c r="AE117" s="214">
        <v>193006</v>
      </c>
      <c r="AF117" s="214">
        <v>217735</v>
      </c>
      <c r="AG117" s="214">
        <v>221652</v>
      </c>
      <c r="AH117" s="214">
        <v>259433</v>
      </c>
      <c r="AI117" s="214">
        <v>334177</v>
      </c>
      <c r="AJ117" s="214">
        <v>417829</v>
      </c>
      <c r="AK117" s="214">
        <v>619302</v>
      </c>
      <c r="AL117" s="214">
        <v>649861</v>
      </c>
      <c r="AM117" s="214">
        <v>670958</v>
      </c>
      <c r="AN117" s="214">
        <v>659350</v>
      </c>
      <c r="AO117" s="214">
        <v>629991</v>
      </c>
      <c r="AP117" s="214">
        <v>555756</v>
      </c>
      <c r="AQ117" s="214">
        <v>580276</v>
      </c>
      <c r="AR117" s="214">
        <v>665311</v>
      </c>
      <c r="AS117" s="214">
        <v>657282</v>
      </c>
      <c r="AT117" s="214">
        <v>715062</v>
      </c>
      <c r="AU117" s="214">
        <v>759150</v>
      </c>
      <c r="AV117" s="214">
        <v>780738</v>
      </c>
      <c r="AW117" s="214">
        <v>880039</v>
      </c>
      <c r="AX117" s="214">
        <v>909669</v>
      </c>
      <c r="AY117" s="214">
        <v>943512</v>
      </c>
      <c r="AZ117" s="214">
        <v>1139634</v>
      </c>
      <c r="BA117" s="214">
        <v>1253575</v>
      </c>
      <c r="BB117" s="214">
        <v>1269999</v>
      </c>
      <c r="BC117" s="214">
        <v>1324352</v>
      </c>
      <c r="BD117" s="214">
        <v>1543475</v>
      </c>
      <c r="BE117" s="214">
        <v>1713517</v>
      </c>
      <c r="BF117" s="214">
        <v>1741025</v>
      </c>
      <c r="BG117" s="214">
        <v>1886470</v>
      </c>
      <c r="BH117" s="214">
        <v>1977075</v>
      </c>
      <c r="BI117" s="214">
        <v>948975</v>
      </c>
      <c r="BJ117" s="214">
        <v>1679926</v>
      </c>
      <c r="BK117" s="214">
        <v>2111493</v>
      </c>
      <c r="BL117" s="214">
        <v>1832338</v>
      </c>
      <c r="BM117" s="214">
        <v>1321737</v>
      </c>
      <c r="BN117" s="214">
        <v>1374198</v>
      </c>
      <c r="BO117" s="214">
        <v>1729829</v>
      </c>
      <c r="BP117" s="214">
        <v>1685639</v>
      </c>
      <c r="BQ117" s="214">
        <v>1880957</v>
      </c>
      <c r="BR117" s="214">
        <v>1812212</v>
      </c>
      <c r="BS117" s="214">
        <v>1678473</v>
      </c>
      <c r="BT117" s="214"/>
    </row>
    <row r="118" spans="3:72" x14ac:dyDescent="0.2">
      <c r="C118" s="89" t="s">
        <v>17</v>
      </c>
      <c r="D118" s="13" t="s">
        <v>100</v>
      </c>
      <c r="E118" s="42" t="s">
        <v>15</v>
      </c>
      <c r="F118" s="28" t="s">
        <v>16</v>
      </c>
      <c r="G118" s="36">
        <v>3461</v>
      </c>
      <c r="H118" s="214">
        <v>4012</v>
      </c>
      <c r="I118" s="214">
        <v>4701</v>
      </c>
      <c r="J118" s="214">
        <v>5330</v>
      </c>
      <c r="K118" s="214">
        <v>5552</v>
      </c>
      <c r="L118" s="214">
        <v>5755</v>
      </c>
      <c r="M118" s="214">
        <v>6602</v>
      </c>
      <c r="N118" s="214">
        <v>7272</v>
      </c>
      <c r="O118" s="214">
        <v>8126</v>
      </c>
      <c r="P118" s="214">
        <v>9243</v>
      </c>
      <c r="Q118" s="214">
        <v>10594</v>
      </c>
      <c r="R118" s="214">
        <v>11582</v>
      </c>
      <c r="S118" s="214">
        <v>12275</v>
      </c>
      <c r="T118" s="214">
        <v>14216</v>
      </c>
      <c r="U118" s="214">
        <v>17315</v>
      </c>
      <c r="V118" s="214">
        <v>17895</v>
      </c>
      <c r="W118" s="214">
        <v>18197</v>
      </c>
      <c r="X118" s="214">
        <v>21125</v>
      </c>
      <c r="Y118" s="214">
        <v>24438</v>
      </c>
      <c r="Z118" s="214">
        <v>31231</v>
      </c>
      <c r="AA118" s="214">
        <v>36272</v>
      </c>
      <c r="AB118" s="214">
        <v>41547</v>
      </c>
      <c r="AC118" s="214">
        <v>48422</v>
      </c>
      <c r="AD118" s="214">
        <v>60158</v>
      </c>
      <c r="AE118" s="214">
        <v>71181</v>
      </c>
      <c r="AF118" s="214">
        <v>81520</v>
      </c>
      <c r="AG118" s="214">
        <v>95854</v>
      </c>
      <c r="AH118" s="214">
        <v>126455</v>
      </c>
      <c r="AI118" s="214">
        <v>159677</v>
      </c>
      <c r="AJ118" s="214">
        <v>180698</v>
      </c>
      <c r="AK118" s="214">
        <v>180892</v>
      </c>
      <c r="AL118" s="214">
        <v>199719</v>
      </c>
      <c r="AM118" s="214">
        <v>213183</v>
      </c>
      <c r="AN118" s="214">
        <v>190607</v>
      </c>
      <c r="AO118" s="214">
        <v>184921</v>
      </c>
      <c r="AP118" s="214">
        <v>176551</v>
      </c>
      <c r="AQ118" s="214">
        <v>183217</v>
      </c>
      <c r="AR118" s="214">
        <v>174135</v>
      </c>
      <c r="AS118" s="214">
        <v>165695</v>
      </c>
      <c r="AT118" s="214">
        <v>179564</v>
      </c>
      <c r="AU118" s="214">
        <v>198799</v>
      </c>
      <c r="AV118" s="214">
        <v>205446</v>
      </c>
      <c r="AW118" s="214">
        <v>233018</v>
      </c>
      <c r="AX118" s="214">
        <v>242192</v>
      </c>
      <c r="AY118" s="214">
        <v>231245</v>
      </c>
      <c r="AZ118" s="214">
        <v>275651</v>
      </c>
      <c r="BA118" s="214">
        <v>322726</v>
      </c>
      <c r="BB118" s="214">
        <v>353729</v>
      </c>
      <c r="BC118" s="214">
        <v>364749</v>
      </c>
      <c r="BD118" s="214">
        <v>389474</v>
      </c>
      <c r="BE118" s="214">
        <v>425234</v>
      </c>
      <c r="BF118" s="214">
        <v>439822</v>
      </c>
      <c r="BG118" s="214">
        <v>441124</v>
      </c>
      <c r="BH118" s="214">
        <v>447413</v>
      </c>
      <c r="BI118" s="214">
        <v>418290</v>
      </c>
      <c r="BJ118" s="214">
        <v>425411</v>
      </c>
      <c r="BK118" s="214">
        <v>418404</v>
      </c>
      <c r="BL118" s="214">
        <v>383755</v>
      </c>
      <c r="BM118" s="214">
        <v>506001</v>
      </c>
      <c r="BN118" s="214">
        <v>514109</v>
      </c>
      <c r="BO118" s="214">
        <v>671364</v>
      </c>
      <c r="BP118" s="214">
        <v>715667</v>
      </c>
      <c r="BQ118" s="214">
        <v>749746</v>
      </c>
      <c r="BR118" s="214">
        <v>728869</v>
      </c>
      <c r="BS118" s="214">
        <v>769970</v>
      </c>
      <c r="BT118" s="214"/>
    </row>
    <row r="119" spans="3:72" x14ac:dyDescent="0.2">
      <c r="C119" s="89" t="s">
        <v>18</v>
      </c>
      <c r="D119" s="13" t="s">
        <v>100</v>
      </c>
      <c r="E119" s="42" t="s">
        <v>15</v>
      </c>
      <c r="F119" s="28" t="s">
        <v>16</v>
      </c>
      <c r="G119" s="36">
        <v>4626</v>
      </c>
      <c r="H119" s="214">
        <v>5543</v>
      </c>
      <c r="I119" s="214">
        <v>6722</v>
      </c>
      <c r="J119" s="214">
        <v>7648</v>
      </c>
      <c r="K119" s="214">
        <v>7998</v>
      </c>
      <c r="L119" s="214">
        <v>8561</v>
      </c>
      <c r="M119" s="214">
        <v>10172</v>
      </c>
      <c r="N119" s="214">
        <v>10630</v>
      </c>
      <c r="O119" s="214">
        <v>11300</v>
      </c>
      <c r="P119" s="214">
        <v>12456</v>
      </c>
      <c r="Q119" s="214">
        <v>13841</v>
      </c>
      <c r="R119" s="214">
        <v>15201</v>
      </c>
      <c r="S119" s="214">
        <v>16177</v>
      </c>
      <c r="T119" s="214">
        <v>18164</v>
      </c>
      <c r="U119" s="214">
        <v>21432</v>
      </c>
      <c r="V119" s="214">
        <v>21754</v>
      </c>
      <c r="W119" s="214">
        <v>21711</v>
      </c>
      <c r="X119" s="214">
        <v>25115</v>
      </c>
      <c r="Y119" s="214">
        <v>28944</v>
      </c>
      <c r="Z119" s="214">
        <v>36837</v>
      </c>
      <c r="AA119" s="214">
        <v>42593</v>
      </c>
      <c r="AB119" s="214">
        <v>48874</v>
      </c>
      <c r="AC119" s="214">
        <v>57064</v>
      </c>
      <c r="AD119" s="214">
        <v>65544</v>
      </c>
      <c r="AE119" s="214">
        <v>71484</v>
      </c>
      <c r="AF119" s="214">
        <v>80919</v>
      </c>
      <c r="AG119" s="214">
        <v>75020</v>
      </c>
      <c r="AH119" s="214">
        <v>91355</v>
      </c>
      <c r="AI119" s="214">
        <v>76309</v>
      </c>
      <c r="AJ119" s="214">
        <v>89721</v>
      </c>
      <c r="AK119" s="214">
        <v>96527</v>
      </c>
      <c r="AL119" s="214">
        <v>112364</v>
      </c>
      <c r="AM119" s="214">
        <v>142586</v>
      </c>
      <c r="AN119" s="214">
        <v>162771</v>
      </c>
      <c r="AO119" s="214">
        <v>133514</v>
      </c>
      <c r="AP119" s="214">
        <v>126644</v>
      </c>
      <c r="AQ119" s="214">
        <v>127652</v>
      </c>
      <c r="AR119" s="214">
        <v>111916</v>
      </c>
      <c r="AS119" s="214">
        <v>113159</v>
      </c>
      <c r="AT119" s="214">
        <v>113295</v>
      </c>
      <c r="AU119" s="214">
        <v>119491</v>
      </c>
      <c r="AV119" s="214">
        <v>120058</v>
      </c>
      <c r="AW119" s="214">
        <v>133900</v>
      </c>
      <c r="AX119" s="214">
        <v>137091</v>
      </c>
      <c r="AY119" s="214">
        <v>135908</v>
      </c>
      <c r="AZ119" s="214">
        <v>181277</v>
      </c>
      <c r="BA119" s="214">
        <v>197526</v>
      </c>
      <c r="BB119" s="214">
        <v>229283</v>
      </c>
      <c r="BC119" s="214">
        <v>253095</v>
      </c>
      <c r="BD119" s="214">
        <v>257298</v>
      </c>
      <c r="BE119" s="214">
        <v>291091</v>
      </c>
      <c r="BF119" s="214">
        <v>323876</v>
      </c>
      <c r="BG119" s="214">
        <v>357521</v>
      </c>
      <c r="BH119" s="214">
        <v>345155</v>
      </c>
      <c r="BI119" s="214">
        <v>242414</v>
      </c>
      <c r="BJ119" s="214">
        <v>258861</v>
      </c>
      <c r="BK119" s="214">
        <v>251405</v>
      </c>
      <c r="BL119" s="214">
        <v>172546</v>
      </c>
      <c r="BM119" s="214">
        <v>207942</v>
      </c>
      <c r="BN119" s="214">
        <v>150931</v>
      </c>
      <c r="BO119" s="214">
        <v>228873</v>
      </c>
      <c r="BP119" s="214">
        <v>211298</v>
      </c>
      <c r="BQ119" s="214">
        <v>239160</v>
      </c>
      <c r="BR119" s="214">
        <v>261463</v>
      </c>
      <c r="BS119" s="214">
        <v>249771</v>
      </c>
      <c r="BT119" s="214"/>
    </row>
    <row r="120" spans="3:72" x14ac:dyDescent="0.2">
      <c r="C120" s="89" t="s">
        <v>19</v>
      </c>
      <c r="D120" s="13" t="s">
        <v>100</v>
      </c>
      <c r="E120" s="42" t="s">
        <v>15</v>
      </c>
      <c r="F120" s="28" t="s">
        <v>16</v>
      </c>
      <c r="G120" s="36">
        <v>806</v>
      </c>
      <c r="H120" s="214">
        <v>918</v>
      </c>
      <c r="I120" s="214">
        <v>1047</v>
      </c>
      <c r="J120" s="214">
        <v>1117</v>
      </c>
      <c r="K120" s="214">
        <v>1098</v>
      </c>
      <c r="L120" s="214">
        <v>1025</v>
      </c>
      <c r="M120" s="214">
        <v>1061</v>
      </c>
      <c r="N120" s="214">
        <v>1043</v>
      </c>
      <c r="O120" s="214">
        <v>1040</v>
      </c>
      <c r="P120" s="214">
        <v>1074</v>
      </c>
      <c r="Q120" s="214">
        <v>1118</v>
      </c>
      <c r="R120" s="214">
        <v>1187</v>
      </c>
      <c r="S120" s="214">
        <v>1221</v>
      </c>
      <c r="T120" s="214">
        <v>1314</v>
      </c>
      <c r="U120" s="214">
        <v>1482</v>
      </c>
      <c r="V120" s="214">
        <v>1555</v>
      </c>
      <c r="W120" s="214">
        <v>1607</v>
      </c>
      <c r="X120" s="214">
        <v>1843</v>
      </c>
      <c r="Y120" s="214">
        <v>2101</v>
      </c>
      <c r="Z120" s="214">
        <v>2807</v>
      </c>
      <c r="AA120" s="214">
        <v>3409</v>
      </c>
      <c r="AB120" s="214">
        <v>3727</v>
      </c>
      <c r="AC120" s="214">
        <v>4150</v>
      </c>
      <c r="AD120" s="214">
        <v>4845</v>
      </c>
      <c r="AE120" s="214">
        <v>5395</v>
      </c>
      <c r="AF120" s="214">
        <v>6349</v>
      </c>
      <c r="AG120" s="214">
        <v>9027</v>
      </c>
      <c r="AH120" s="214">
        <v>5908</v>
      </c>
      <c r="AI120" s="214">
        <v>7664</v>
      </c>
      <c r="AJ120" s="214">
        <v>7783</v>
      </c>
      <c r="AK120" s="214">
        <v>13013</v>
      </c>
      <c r="AL120" s="214">
        <v>7164</v>
      </c>
      <c r="AM120" s="214">
        <v>7318</v>
      </c>
      <c r="AN120" s="214">
        <v>4247</v>
      </c>
      <c r="AO120" s="214">
        <v>5642</v>
      </c>
      <c r="AP120" s="214">
        <v>7579</v>
      </c>
      <c r="AQ120" s="214">
        <v>6791</v>
      </c>
      <c r="AR120" s="214">
        <v>6492</v>
      </c>
      <c r="AS120" s="214">
        <v>5598</v>
      </c>
      <c r="AT120" s="214">
        <v>5435</v>
      </c>
      <c r="AU120" s="214">
        <v>7230</v>
      </c>
      <c r="AV120" s="214">
        <v>7338</v>
      </c>
      <c r="AW120" s="214">
        <v>8282</v>
      </c>
      <c r="AX120" s="214">
        <v>8655</v>
      </c>
      <c r="AY120" s="214">
        <v>10232</v>
      </c>
      <c r="AZ120" s="214">
        <v>10939</v>
      </c>
      <c r="BA120" s="214">
        <v>11215</v>
      </c>
      <c r="BB120" s="214">
        <v>13687</v>
      </c>
      <c r="BC120" s="214">
        <v>15449</v>
      </c>
      <c r="BD120" s="214">
        <v>15049</v>
      </c>
      <c r="BE120" s="214">
        <v>17905</v>
      </c>
      <c r="BF120" s="214">
        <v>18036</v>
      </c>
      <c r="BG120" s="214">
        <v>18914</v>
      </c>
      <c r="BH120" s="214">
        <v>19596</v>
      </c>
      <c r="BI120" s="214">
        <v>20588</v>
      </c>
      <c r="BJ120" s="214">
        <v>17398</v>
      </c>
      <c r="BK120" s="214">
        <v>16160</v>
      </c>
      <c r="BL120" s="214">
        <v>15145</v>
      </c>
      <c r="BM120" s="214">
        <v>14149</v>
      </c>
      <c r="BN120" s="214">
        <v>10069</v>
      </c>
      <c r="BO120" s="214">
        <v>11424</v>
      </c>
      <c r="BP120" s="214">
        <v>12192</v>
      </c>
      <c r="BQ120" s="214">
        <v>10866</v>
      </c>
      <c r="BR120" s="214">
        <v>10479</v>
      </c>
      <c r="BS120" s="214">
        <v>11847</v>
      </c>
      <c r="BT120" s="214"/>
    </row>
    <row r="121" spans="3:72" x14ac:dyDescent="0.2">
      <c r="C121" s="89" t="s">
        <v>20</v>
      </c>
      <c r="D121" s="13" t="s">
        <v>100</v>
      </c>
      <c r="E121" s="42" t="s">
        <v>15</v>
      </c>
      <c r="F121" s="28" t="s">
        <v>16</v>
      </c>
      <c r="G121" s="36">
        <v>2630</v>
      </c>
      <c r="H121" s="214">
        <v>3021</v>
      </c>
      <c r="I121" s="214">
        <v>3499</v>
      </c>
      <c r="J121" s="214">
        <v>3849</v>
      </c>
      <c r="K121" s="214">
        <v>3897</v>
      </c>
      <c r="L121" s="214">
        <v>4242</v>
      </c>
      <c r="M121" s="214">
        <v>5102</v>
      </c>
      <c r="N121" s="214">
        <v>5632</v>
      </c>
      <c r="O121" s="214">
        <v>6252</v>
      </c>
      <c r="P121" s="214">
        <v>6999</v>
      </c>
      <c r="Q121" s="214">
        <v>7925</v>
      </c>
      <c r="R121" s="214">
        <v>8228</v>
      </c>
      <c r="S121" s="214">
        <v>8271</v>
      </c>
      <c r="T121" s="214">
        <v>10619</v>
      </c>
      <c r="U121" s="214">
        <v>14284</v>
      </c>
      <c r="V121" s="214">
        <v>14183</v>
      </c>
      <c r="W121" s="214">
        <v>13852</v>
      </c>
      <c r="X121" s="214">
        <v>16474</v>
      </c>
      <c r="Y121" s="214">
        <v>19392</v>
      </c>
      <c r="Z121" s="214">
        <v>23445</v>
      </c>
      <c r="AA121" s="214">
        <v>25825</v>
      </c>
      <c r="AB121" s="214">
        <v>26935</v>
      </c>
      <c r="AC121" s="214">
        <v>28693</v>
      </c>
      <c r="AD121" s="214">
        <v>26912</v>
      </c>
      <c r="AE121" s="214">
        <v>24253</v>
      </c>
      <c r="AF121" s="214">
        <v>26838</v>
      </c>
      <c r="AG121" s="214">
        <v>24390</v>
      </c>
      <c r="AH121" s="214">
        <v>20959</v>
      </c>
      <c r="AI121" s="214">
        <v>25568</v>
      </c>
      <c r="AJ121" s="214">
        <v>25037</v>
      </c>
      <c r="AK121" s="214">
        <v>20753</v>
      </c>
      <c r="AL121" s="214">
        <v>39598</v>
      </c>
      <c r="AM121" s="214">
        <v>42233</v>
      </c>
      <c r="AN121" s="214">
        <v>36998</v>
      </c>
      <c r="AO121" s="214">
        <v>38630</v>
      </c>
      <c r="AP121" s="214">
        <v>42784</v>
      </c>
      <c r="AQ121" s="214">
        <v>41022</v>
      </c>
      <c r="AR121" s="214">
        <v>39460</v>
      </c>
      <c r="AS121" s="214">
        <v>39543</v>
      </c>
      <c r="AT121" s="214">
        <v>38547</v>
      </c>
      <c r="AU121" s="214">
        <v>47206</v>
      </c>
      <c r="AV121" s="214">
        <v>48429</v>
      </c>
      <c r="AW121" s="214">
        <v>54503</v>
      </c>
      <c r="AX121" s="214">
        <v>55974</v>
      </c>
      <c r="AY121" s="214">
        <v>59857</v>
      </c>
      <c r="AZ121" s="214">
        <v>65022</v>
      </c>
      <c r="BA121" s="214">
        <v>88182</v>
      </c>
      <c r="BB121" s="214">
        <v>109092</v>
      </c>
      <c r="BC121" s="214">
        <v>158599</v>
      </c>
      <c r="BD121" s="214">
        <v>199257</v>
      </c>
      <c r="BE121" s="214">
        <v>274374</v>
      </c>
      <c r="BF121" s="214">
        <v>315688</v>
      </c>
      <c r="BG121" s="214">
        <v>373065</v>
      </c>
      <c r="BH121" s="214">
        <v>416912</v>
      </c>
      <c r="BI121" s="214">
        <v>175878</v>
      </c>
      <c r="BJ121" s="214">
        <v>329743</v>
      </c>
      <c r="BK121" s="214">
        <v>186098</v>
      </c>
      <c r="BL121" s="214">
        <v>154785</v>
      </c>
      <c r="BM121" s="214">
        <v>183491</v>
      </c>
      <c r="BN121" s="214">
        <v>150309</v>
      </c>
      <c r="BO121" s="214">
        <v>165528</v>
      </c>
      <c r="BP121" s="214">
        <v>211436</v>
      </c>
      <c r="BQ121" s="214">
        <v>225959</v>
      </c>
      <c r="BR121" s="214">
        <v>215917</v>
      </c>
      <c r="BS121" s="214">
        <v>230004</v>
      </c>
      <c r="BT121" s="214"/>
    </row>
    <row r="122" spans="3:72" x14ac:dyDescent="0.2">
      <c r="C122" s="89" t="s">
        <v>21</v>
      </c>
      <c r="D122" s="13" t="s">
        <v>100</v>
      </c>
      <c r="E122" s="42" t="s">
        <v>15</v>
      </c>
      <c r="F122" s="28" t="s">
        <v>16</v>
      </c>
      <c r="G122" s="36">
        <v>4881</v>
      </c>
      <c r="H122" s="214">
        <v>5813</v>
      </c>
      <c r="I122" s="214">
        <v>6981</v>
      </c>
      <c r="J122" s="214">
        <v>8192</v>
      </c>
      <c r="K122" s="214">
        <v>8811</v>
      </c>
      <c r="L122" s="214">
        <v>9417</v>
      </c>
      <c r="M122" s="214">
        <v>11154</v>
      </c>
      <c r="N122" s="214">
        <v>12152</v>
      </c>
      <c r="O122" s="214">
        <v>13454</v>
      </c>
      <c r="P122" s="214">
        <v>14682</v>
      </c>
      <c r="Q122" s="214">
        <v>16163</v>
      </c>
      <c r="R122" s="214">
        <v>17220</v>
      </c>
      <c r="S122" s="214">
        <v>17787</v>
      </c>
      <c r="T122" s="214">
        <v>20503</v>
      </c>
      <c r="U122" s="214">
        <v>24829</v>
      </c>
      <c r="V122" s="214">
        <v>25338</v>
      </c>
      <c r="W122" s="214">
        <v>25441</v>
      </c>
      <c r="X122" s="214">
        <v>30144</v>
      </c>
      <c r="Y122" s="214">
        <v>35611</v>
      </c>
      <c r="Z122" s="214">
        <v>45020</v>
      </c>
      <c r="AA122" s="214">
        <v>51754</v>
      </c>
      <c r="AB122" s="214">
        <v>58542</v>
      </c>
      <c r="AC122" s="214">
        <v>67368</v>
      </c>
      <c r="AD122" s="214">
        <v>78758</v>
      </c>
      <c r="AE122" s="214">
        <v>88165</v>
      </c>
      <c r="AF122" s="214">
        <v>99836</v>
      </c>
      <c r="AG122" s="214">
        <v>109756</v>
      </c>
      <c r="AH122" s="214">
        <v>130192</v>
      </c>
      <c r="AI122" s="214">
        <v>158624</v>
      </c>
      <c r="AJ122" s="214">
        <v>170658</v>
      </c>
      <c r="AK122" s="214">
        <v>163004</v>
      </c>
      <c r="AL122" s="214">
        <v>155024</v>
      </c>
      <c r="AM122" s="214">
        <v>153599</v>
      </c>
      <c r="AN122" s="214">
        <v>170759</v>
      </c>
      <c r="AO122" s="214">
        <v>179794</v>
      </c>
      <c r="AP122" s="214">
        <v>175892</v>
      </c>
      <c r="AQ122" s="214">
        <v>155453</v>
      </c>
      <c r="AR122" s="214">
        <v>151107</v>
      </c>
      <c r="AS122" s="214">
        <v>140127</v>
      </c>
      <c r="AT122" s="214">
        <v>152452</v>
      </c>
      <c r="AU122" s="214">
        <v>172902</v>
      </c>
      <c r="AV122" s="214">
        <v>175304</v>
      </c>
      <c r="AW122" s="214">
        <v>195930</v>
      </c>
      <c r="AX122" s="214">
        <v>202269</v>
      </c>
      <c r="AY122" s="214">
        <v>192294</v>
      </c>
      <c r="AZ122" s="214">
        <v>236525</v>
      </c>
      <c r="BA122" s="214">
        <v>274733</v>
      </c>
      <c r="BB122" s="214">
        <v>263953</v>
      </c>
      <c r="BC122" s="214">
        <v>252953</v>
      </c>
      <c r="BD122" s="214">
        <v>249516</v>
      </c>
      <c r="BE122" s="214">
        <v>242286</v>
      </c>
      <c r="BF122" s="214">
        <v>232138</v>
      </c>
      <c r="BG122" s="214">
        <v>232667</v>
      </c>
      <c r="BH122" s="214">
        <v>225985</v>
      </c>
      <c r="BI122" s="214">
        <v>224716</v>
      </c>
      <c r="BJ122" s="214">
        <v>213437</v>
      </c>
      <c r="BK122" s="214">
        <v>214482</v>
      </c>
      <c r="BL122" s="214">
        <v>245419</v>
      </c>
      <c r="BM122" s="214">
        <v>238734</v>
      </c>
      <c r="BN122" s="214">
        <v>231204</v>
      </c>
      <c r="BO122" s="214">
        <v>291228</v>
      </c>
      <c r="BP122" s="214">
        <v>333606</v>
      </c>
      <c r="BQ122" s="214">
        <v>378254</v>
      </c>
      <c r="BR122" s="214">
        <v>344648</v>
      </c>
      <c r="BS122" s="214">
        <v>361329</v>
      </c>
      <c r="BT122" s="214"/>
    </row>
    <row r="123" spans="3:72" x14ac:dyDescent="0.2">
      <c r="C123" s="89" t="s">
        <v>22</v>
      </c>
      <c r="D123" s="13" t="s">
        <v>100</v>
      </c>
      <c r="E123" s="42" t="s">
        <v>15</v>
      </c>
      <c r="F123" s="28" t="s">
        <v>16</v>
      </c>
      <c r="G123" s="36">
        <v>6065</v>
      </c>
      <c r="H123" s="214">
        <v>6934</v>
      </c>
      <c r="I123" s="214">
        <v>8036</v>
      </c>
      <c r="J123" s="214">
        <v>9026</v>
      </c>
      <c r="K123" s="214">
        <v>9320</v>
      </c>
      <c r="L123" s="214">
        <v>9648</v>
      </c>
      <c r="M123" s="214">
        <v>11022</v>
      </c>
      <c r="N123" s="214">
        <v>12433</v>
      </c>
      <c r="O123" s="214">
        <v>14219</v>
      </c>
      <c r="P123" s="214">
        <v>15712</v>
      </c>
      <c r="Q123" s="214">
        <v>17558</v>
      </c>
      <c r="R123" s="214">
        <v>18854</v>
      </c>
      <c r="S123" s="214">
        <v>19622</v>
      </c>
      <c r="T123" s="214">
        <v>21703</v>
      </c>
      <c r="U123" s="214">
        <v>25179</v>
      </c>
      <c r="V123" s="214">
        <v>25629</v>
      </c>
      <c r="W123" s="214">
        <v>25658</v>
      </c>
      <c r="X123" s="214">
        <v>31635</v>
      </c>
      <c r="Y123" s="214">
        <v>38773</v>
      </c>
      <c r="Z123" s="214">
        <v>50920</v>
      </c>
      <c r="AA123" s="214">
        <v>60830</v>
      </c>
      <c r="AB123" s="214">
        <v>69369</v>
      </c>
      <c r="AC123" s="214">
        <v>80459</v>
      </c>
      <c r="AD123" s="214">
        <v>93915</v>
      </c>
      <c r="AE123" s="214">
        <v>104488</v>
      </c>
      <c r="AF123" s="214">
        <v>117761</v>
      </c>
      <c r="AG123" s="214">
        <v>146889</v>
      </c>
      <c r="AH123" s="214">
        <v>171806</v>
      </c>
      <c r="AI123" s="214">
        <v>205025</v>
      </c>
      <c r="AJ123" s="214">
        <v>229600</v>
      </c>
      <c r="AK123" s="214">
        <v>260167</v>
      </c>
      <c r="AL123" s="214">
        <v>281673</v>
      </c>
      <c r="AM123" s="214">
        <v>307395</v>
      </c>
      <c r="AN123" s="214">
        <v>277103</v>
      </c>
      <c r="AO123" s="214">
        <v>265117</v>
      </c>
      <c r="AP123" s="214">
        <v>264004</v>
      </c>
      <c r="AQ123" s="214">
        <v>295158</v>
      </c>
      <c r="AR123" s="214">
        <v>328007</v>
      </c>
      <c r="AS123" s="214">
        <v>336661</v>
      </c>
      <c r="AT123" s="214">
        <v>365829</v>
      </c>
      <c r="AU123" s="214">
        <v>384013</v>
      </c>
      <c r="AV123" s="214">
        <v>392091</v>
      </c>
      <c r="AW123" s="214">
        <v>438943</v>
      </c>
      <c r="AX123" s="214">
        <v>450922</v>
      </c>
      <c r="AY123" s="214">
        <v>391744</v>
      </c>
      <c r="AZ123" s="214">
        <v>432416</v>
      </c>
      <c r="BA123" s="214">
        <v>497080</v>
      </c>
      <c r="BB123" s="214">
        <v>485766</v>
      </c>
      <c r="BC123" s="214">
        <v>525587</v>
      </c>
      <c r="BD123" s="214">
        <v>513965</v>
      </c>
      <c r="BE123" s="214">
        <v>544947</v>
      </c>
      <c r="BF123" s="214">
        <v>586319</v>
      </c>
      <c r="BG123" s="214">
        <v>525750</v>
      </c>
      <c r="BH123" s="214">
        <v>534694</v>
      </c>
      <c r="BI123" s="214">
        <v>549596</v>
      </c>
      <c r="BJ123" s="214">
        <v>497580</v>
      </c>
      <c r="BK123" s="214">
        <v>453600</v>
      </c>
      <c r="BL123" s="214">
        <v>468513</v>
      </c>
      <c r="BM123" s="214">
        <v>489138</v>
      </c>
      <c r="BN123" s="214">
        <v>336058</v>
      </c>
      <c r="BO123" s="214">
        <v>519984</v>
      </c>
      <c r="BP123" s="214">
        <v>548277</v>
      </c>
      <c r="BQ123" s="214">
        <v>600993</v>
      </c>
      <c r="BR123" s="214">
        <v>606374</v>
      </c>
      <c r="BS123" s="214">
        <v>647175</v>
      </c>
      <c r="BT123" s="214"/>
    </row>
    <row r="124" spans="3:72" x14ac:dyDescent="0.2">
      <c r="C124" s="89" t="s">
        <v>23</v>
      </c>
      <c r="D124" s="13" t="s">
        <v>100</v>
      </c>
      <c r="E124" s="42" t="s">
        <v>15</v>
      </c>
      <c r="F124" s="28" t="s">
        <v>16</v>
      </c>
      <c r="G124" s="36">
        <v>1749</v>
      </c>
      <c r="H124" s="214">
        <v>1893</v>
      </c>
      <c r="I124" s="214">
        <v>2073</v>
      </c>
      <c r="J124" s="214">
        <v>2343</v>
      </c>
      <c r="K124" s="214">
        <v>2435</v>
      </c>
      <c r="L124" s="214">
        <v>2736</v>
      </c>
      <c r="M124" s="214">
        <v>3401</v>
      </c>
      <c r="N124" s="214">
        <v>3785</v>
      </c>
      <c r="O124" s="214">
        <v>4285</v>
      </c>
      <c r="P124" s="214">
        <v>4727</v>
      </c>
      <c r="Q124" s="214">
        <v>5253</v>
      </c>
      <c r="R124" s="214">
        <v>5685</v>
      </c>
      <c r="S124" s="214">
        <v>5970</v>
      </c>
      <c r="T124" s="214">
        <v>6960</v>
      </c>
      <c r="U124" s="214">
        <v>8517</v>
      </c>
      <c r="V124" s="214">
        <v>9002</v>
      </c>
      <c r="W124" s="214">
        <v>9355</v>
      </c>
      <c r="X124" s="214">
        <v>11708</v>
      </c>
      <c r="Y124" s="214">
        <v>14590</v>
      </c>
      <c r="Z124" s="214">
        <v>19209</v>
      </c>
      <c r="AA124" s="214">
        <v>22977</v>
      </c>
      <c r="AB124" s="214">
        <v>26267</v>
      </c>
      <c r="AC124" s="214">
        <v>30508</v>
      </c>
      <c r="AD124" s="214">
        <v>36663</v>
      </c>
      <c r="AE124" s="214">
        <v>42002</v>
      </c>
      <c r="AF124" s="214">
        <v>49141</v>
      </c>
      <c r="AG124" s="214">
        <v>53123</v>
      </c>
      <c r="AH124" s="214">
        <v>56725</v>
      </c>
      <c r="AI124" s="214">
        <v>78331</v>
      </c>
      <c r="AJ124" s="214">
        <v>87418</v>
      </c>
      <c r="AK124" s="214">
        <v>95486</v>
      </c>
      <c r="AL124" s="214">
        <v>123984</v>
      </c>
      <c r="AM124" s="214">
        <v>151137</v>
      </c>
      <c r="AN124" s="214">
        <v>170167</v>
      </c>
      <c r="AO124" s="214">
        <v>182476</v>
      </c>
      <c r="AP124" s="214">
        <v>202459</v>
      </c>
      <c r="AQ124" s="214">
        <v>219371</v>
      </c>
      <c r="AR124" s="214">
        <v>225165</v>
      </c>
      <c r="AS124" s="214">
        <v>231100</v>
      </c>
      <c r="AT124" s="214">
        <v>244218</v>
      </c>
      <c r="AU124" s="214">
        <v>259850</v>
      </c>
      <c r="AV124" s="214">
        <v>270686</v>
      </c>
      <c r="AW124" s="214">
        <v>307369</v>
      </c>
      <c r="AX124" s="214">
        <v>317655</v>
      </c>
      <c r="AY124" s="214">
        <v>285279</v>
      </c>
      <c r="AZ124" s="214">
        <v>318091</v>
      </c>
      <c r="BA124" s="214">
        <v>347153</v>
      </c>
      <c r="BB124" s="214">
        <v>385989</v>
      </c>
      <c r="BC124" s="214">
        <v>394888</v>
      </c>
      <c r="BD124" s="214">
        <v>427660</v>
      </c>
      <c r="BE124" s="214">
        <v>460835</v>
      </c>
      <c r="BF124" s="214">
        <v>469111</v>
      </c>
      <c r="BG124" s="214">
        <v>507338</v>
      </c>
      <c r="BH124" s="214">
        <v>493657</v>
      </c>
      <c r="BI124" s="214">
        <v>557645</v>
      </c>
      <c r="BJ124" s="214">
        <v>468189</v>
      </c>
      <c r="BK124" s="214">
        <v>713576</v>
      </c>
      <c r="BL124" s="214">
        <v>903017</v>
      </c>
      <c r="BM124" s="214">
        <v>820073</v>
      </c>
      <c r="BN124" s="214">
        <v>882382</v>
      </c>
      <c r="BO124" s="214">
        <v>967448</v>
      </c>
      <c r="BP124" s="214">
        <v>1065172</v>
      </c>
      <c r="BQ124" s="214">
        <v>1215894</v>
      </c>
      <c r="BR124" s="214">
        <v>1076256</v>
      </c>
      <c r="BS124" s="214">
        <v>1086299</v>
      </c>
      <c r="BT124" s="214"/>
    </row>
    <row r="125" spans="3:72" x14ac:dyDescent="0.2">
      <c r="C125" s="89" t="s">
        <v>24</v>
      </c>
      <c r="D125" s="13" t="s">
        <v>100</v>
      </c>
      <c r="E125" s="42" t="s">
        <v>15</v>
      </c>
      <c r="F125" s="28" t="s">
        <v>16</v>
      </c>
      <c r="G125" s="36">
        <v>31589</v>
      </c>
      <c r="H125" s="214">
        <v>36663</v>
      </c>
      <c r="I125" s="214">
        <v>42626</v>
      </c>
      <c r="J125" s="214">
        <v>47638</v>
      </c>
      <c r="K125" s="214">
        <v>48984</v>
      </c>
      <c r="L125" s="214">
        <v>51212</v>
      </c>
      <c r="M125" s="214">
        <v>59465</v>
      </c>
      <c r="N125" s="214">
        <v>65998</v>
      </c>
      <c r="O125" s="214">
        <v>74438</v>
      </c>
      <c r="P125" s="214">
        <v>87290</v>
      </c>
      <c r="Q125" s="214">
        <v>103135</v>
      </c>
      <c r="R125" s="214">
        <v>120254</v>
      </c>
      <c r="S125" s="214">
        <v>136042</v>
      </c>
      <c r="T125" s="214">
        <v>165393</v>
      </c>
      <c r="U125" s="214">
        <v>211316</v>
      </c>
      <c r="V125" s="214">
        <v>226229</v>
      </c>
      <c r="W125" s="214">
        <v>238642</v>
      </c>
      <c r="X125" s="214">
        <v>293448</v>
      </c>
      <c r="Y125" s="214">
        <v>359112</v>
      </c>
      <c r="Z125" s="214">
        <v>465557</v>
      </c>
      <c r="AA125" s="214">
        <v>549017</v>
      </c>
      <c r="AB125" s="214">
        <v>627304</v>
      </c>
      <c r="AC125" s="214">
        <v>729703</v>
      </c>
      <c r="AD125" s="214">
        <v>851473</v>
      </c>
      <c r="AE125" s="214">
        <v>946528</v>
      </c>
      <c r="AF125" s="214">
        <v>1082692</v>
      </c>
      <c r="AG125" s="214">
        <v>1183954</v>
      </c>
      <c r="AH125" s="214">
        <v>1331231</v>
      </c>
      <c r="AI125" s="214">
        <v>1479211</v>
      </c>
      <c r="AJ125" s="214">
        <v>1771999</v>
      </c>
      <c r="AK125" s="214">
        <v>1838922</v>
      </c>
      <c r="AL125" s="214">
        <v>2076825</v>
      </c>
      <c r="AM125" s="214">
        <v>2320105</v>
      </c>
      <c r="AN125" s="214">
        <v>2436570</v>
      </c>
      <c r="AO125" s="214">
        <v>2737954</v>
      </c>
      <c r="AP125" s="214">
        <v>2743108</v>
      </c>
      <c r="AQ125" s="214">
        <v>3070757</v>
      </c>
      <c r="AR125" s="214">
        <v>3177505</v>
      </c>
      <c r="AS125" s="214">
        <v>3194781</v>
      </c>
      <c r="AT125" s="214">
        <v>3552717</v>
      </c>
      <c r="AU125" s="214">
        <v>3797203</v>
      </c>
      <c r="AV125" s="214">
        <v>3882748</v>
      </c>
      <c r="AW125" s="214">
        <v>4329918</v>
      </c>
      <c r="AX125" s="214">
        <v>4458485</v>
      </c>
      <c r="AY125" s="214">
        <v>4517253</v>
      </c>
      <c r="AZ125" s="214">
        <v>5273228</v>
      </c>
      <c r="BA125" s="214">
        <v>5671183</v>
      </c>
      <c r="BB125" s="214">
        <v>5926878</v>
      </c>
      <c r="BC125" s="214">
        <v>6232289</v>
      </c>
      <c r="BD125" s="214">
        <v>6689043</v>
      </c>
      <c r="BE125" s="214">
        <v>7042587</v>
      </c>
      <c r="BF125" s="214">
        <v>7148564</v>
      </c>
      <c r="BG125" s="214">
        <v>7162698</v>
      </c>
      <c r="BH125" s="214">
        <v>7078277</v>
      </c>
      <c r="BI125" s="214">
        <v>6840363</v>
      </c>
      <c r="BJ125" s="214">
        <v>6695287</v>
      </c>
      <c r="BK125" s="214">
        <v>6439642</v>
      </c>
      <c r="BL125" s="214">
        <v>5703802</v>
      </c>
      <c r="BM125" s="214">
        <v>5729017</v>
      </c>
      <c r="BN125" s="214">
        <v>6416044</v>
      </c>
      <c r="BO125" s="214">
        <v>7459499</v>
      </c>
      <c r="BP125" s="214">
        <v>8277890</v>
      </c>
      <c r="BQ125" s="214">
        <v>8207482</v>
      </c>
      <c r="BR125" s="214">
        <v>7659031</v>
      </c>
      <c r="BS125" s="214">
        <v>7870959</v>
      </c>
      <c r="BT125" s="214"/>
    </row>
    <row r="126" spans="3:72" x14ac:dyDescent="0.2">
      <c r="C126" s="89" t="s">
        <v>25</v>
      </c>
      <c r="D126" s="13" t="s">
        <v>100</v>
      </c>
      <c r="E126" s="42" t="s">
        <v>15</v>
      </c>
      <c r="F126" s="28" t="s">
        <v>16</v>
      </c>
      <c r="G126" s="36">
        <v>6259</v>
      </c>
      <c r="H126" s="214">
        <v>7166</v>
      </c>
      <c r="I126" s="214">
        <v>8234</v>
      </c>
      <c r="J126" s="214">
        <v>8922</v>
      </c>
      <c r="K126" s="214">
        <v>8890</v>
      </c>
      <c r="L126" s="214">
        <v>8890</v>
      </c>
      <c r="M126" s="214">
        <v>9868</v>
      </c>
      <c r="N126" s="214">
        <v>11237</v>
      </c>
      <c r="O126" s="214">
        <v>13009</v>
      </c>
      <c r="P126" s="214">
        <v>15765</v>
      </c>
      <c r="Q126" s="214">
        <v>19236</v>
      </c>
      <c r="R126" s="214">
        <v>21460</v>
      </c>
      <c r="S126" s="214">
        <v>23212</v>
      </c>
      <c r="T126" s="214">
        <v>28422</v>
      </c>
      <c r="U126" s="214">
        <v>36561</v>
      </c>
      <c r="V126" s="214">
        <v>39218</v>
      </c>
      <c r="W126" s="214">
        <v>41410</v>
      </c>
      <c r="X126" s="214">
        <v>48316</v>
      </c>
      <c r="Y126" s="214">
        <v>56132</v>
      </c>
      <c r="Z126" s="214">
        <v>72406</v>
      </c>
      <c r="AA126" s="214">
        <v>84933</v>
      </c>
      <c r="AB126" s="214">
        <v>95585</v>
      </c>
      <c r="AC126" s="214">
        <v>109312</v>
      </c>
      <c r="AD126" s="214">
        <v>129052</v>
      </c>
      <c r="AE126" s="214">
        <v>145279</v>
      </c>
      <c r="AF126" s="214">
        <v>165868</v>
      </c>
      <c r="AG126" s="214">
        <v>180826</v>
      </c>
      <c r="AH126" s="214">
        <v>200455</v>
      </c>
      <c r="AI126" s="214">
        <v>222807</v>
      </c>
      <c r="AJ126" s="214">
        <v>256859</v>
      </c>
      <c r="AK126" s="214">
        <v>308859</v>
      </c>
      <c r="AL126" s="214">
        <v>348289</v>
      </c>
      <c r="AM126" s="214">
        <v>394096</v>
      </c>
      <c r="AN126" s="214">
        <v>448422</v>
      </c>
      <c r="AO126" s="214">
        <v>514145</v>
      </c>
      <c r="AP126" s="214">
        <v>587929</v>
      </c>
      <c r="AQ126" s="214">
        <v>601691</v>
      </c>
      <c r="AR126" s="214">
        <v>630261</v>
      </c>
      <c r="AS126" s="214">
        <v>640217</v>
      </c>
      <c r="AT126" s="214">
        <v>662494</v>
      </c>
      <c r="AU126" s="214">
        <v>739618</v>
      </c>
      <c r="AV126" s="214">
        <v>757516</v>
      </c>
      <c r="AW126" s="214">
        <v>851099</v>
      </c>
      <c r="AX126" s="214">
        <v>880205</v>
      </c>
      <c r="AY126" s="214">
        <v>952280</v>
      </c>
      <c r="AZ126" s="214">
        <v>1014486</v>
      </c>
      <c r="BA126" s="214">
        <v>1064860</v>
      </c>
      <c r="BB126" s="214">
        <v>1156076</v>
      </c>
      <c r="BC126" s="214">
        <v>1221518</v>
      </c>
      <c r="BD126" s="214">
        <v>1273224</v>
      </c>
      <c r="BE126" s="214">
        <v>1284129</v>
      </c>
      <c r="BF126" s="214">
        <v>1306878</v>
      </c>
      <c r="BG126" s="214">
        <v>1311391</v>
      </c>
      <c r="BH126" s="214">
        <v>1287715</v>
      </c>
      <c r="BI126" s="214">
        <v>1177032</v>
      </c>
      <c r="BJ126" s="214">
        <v>1069281</v>
      </c>
      <c r="BK126" s="214">
        <v>1438381</v>
      </c>
      <c r="BL126" s="214">
        <v>1417948</v>
      </c>
      <c r="BM126" s="214">
        <v>1510298</v>
      </c>
      <c r="BN126" s="214">
        <v>1258752</v>
      </c>
      <c r="BO126" s="214">
        <v>1915718</v>
      </c>
      <c r="BP126" s="214">
        <v>2098290</v>
      </c>
      <c r="BQ126" s="214">
        <v>2303411</v>
      </c>
      <c r="BR126" s="214">
        <v>2173483</v>
      </c>
      <c r="BS126" s="214">
        <v>2231137</v>
      </c>
      <c r="BT126" s="214"/>
    </row>
    <row r="127" spans="3:72" x14ac:dyDescent="0.2">
      <c r="C127" s="89" t="s">
        <v>26</v>
      </c>
      <c r="D127" s="13" t="s">
        <v>100</v>
      </c>
      <c r="E127" s="42" t="s">
        <v>15</v>
      </c>
      <c r="F127" s="28" t="s">
        <v>16</v>
      </c>
      <c r="G127" s="36">
        <v>425</v>
      </c>
      <c r="H127" s="214">
        <v>513</v>
      </c>
      <c r="I127" s="214">
        <v>628</v>
      </c>
      <c r="J127" s="214">
        <v>677</v>
      </c>
      <c r="K127" s="214">
        <v>671</v>
      </c>
      <c r="L127" s="214">
        <v>652</v>
      </c>
      <c r="M127" s="214">
        <v>702</v>
      </c>
      <c r="N127" s="214">
        <v>769</v>
      </c>
      <c r="O127" s="214">
        <v>854</v>
      </c>
      <c r="P127" s="214">
        <v>968</v>
      </c>
      <c r="Q127" s="214">
        <v>1112</v>
      </c>
      <c r="R127" s="214">
        <v>1232</v>
      </c>
      <c r="S127" s="214">
        <v>1319</v>
      </c>
      <c r="T127" s="214">
        <v>1579</v>
      </c>
      <c r="U127" s="214">
        <v>1980</v>
      </c>
      <c r="V127" s="214">
        <v>2113</v>
      </c>
      <c r="W127" s="214">
        <v>2217</v>
      </c>
      <c r="X127" s="214">
        <v>2750</v>
      </c>
      <c r="Y127" s="214">
        <v>3397</v>
      </c>
      <c r="Z127" s="214">
        <v>4285</v>
      </c>
      <c r="AA127" s="214">
        <v>4916</v>
      </c>
      <c r="AB127" s="214">
        <v>5559</v>
      </c>
      <c r="AC127" s="214">
        <v>6391</v>
      </c>
      <c r="AD127" s="214">
        <v>6653</v>
      </c>
      <c r="AE127" s="214">
        <v>6609</v>
      </c>
      <c r="AF127" s="214">
        <v>7172</v>
      </c>
      <c r="AG127" s="214">
        <v>8185</v>
      </c>
      <c r="AH127" s="214">
        <v>7787</v>
      </c>
      <c r="AI127" s="214">
        <v>6300</v>
      </c>
      <c r="AJ127" s="214">
        <v>8634</v>
      </c>
      <c r="AK127" s="214">
        <v>12014</v>
      </c>
      <c r="AL127" s="214">
        <v>15361</v>
      </c>
      <c r="AM127" s="214">
        <v>15593</v>
      </c>
      <c r="AN127" s="214">
        <v>13388</v>
      </c>
      <c r="AO127" s="214">
        <v>8238</v>
      </c>
      <c r="AP127" s="214">
        <v>10734</v>
      </c>
      <c r="AQ127" s="214">
        <v>14446</v>
      </c>
      <c r="AR127" s="214">
        <v>11453</v>
      </c>
      <c r="AS127" s="214">
        <v>11471</v>
      </c>
      <c r="AT127" s="214">
        <v>11088</v>
      </c>
      <c r="AU127" s="214">
        <v>11015</v>
      </c>
      <c r="AV127" s="214">
        <v>11654</v>
      </c>
      <c r="AW127" s="214">
        <v>13200</v>
      </c>
      <c r="AX127" s="214">
        <v>13767</v>
      </c>
      <c r="AY127" s="214">
        <v>13398</v>
      </c>
      <c r="AZ127" s="214">
        <v>16167</v>
      </c>
      <c r="BA127" s="214">
        <v>21018</v>
      </c>
      <c r="BB127" s="214">
        <v>24342</v>
      </c>
      <c r="BC127" s="214">
        <v>28869</v>
      </c>
      <c r="BD127" s="214">
        <v>31105</v>
      </c>
      <c r="BE127" s="214">
        <v>32520</v>
      </c>
      <c r="BF127" s="214">
        <v>36942</v>
      </c>
      <c r="BG127" s="214">
        <v>38048</v>
      </c>
      <c r="BH127" s="214">
        <v>38701</v>
      </c>
      <c r="BI127" s="214">
        <v>41815</v>
      </c>
      <c r="BJ127" s="214">
        <v>36394</v>
      </c>
      <c r="BK127" s="214">
        <v>39119</v>
      </c>
      <c r="BL127" s="214">
        <v>27983</v>
      </c>
      <c r="BM127" s="214">
        <v>34094</v>
      </c>
      <c r="BN127" s="214">
        <v>43256</v>
      </c>
      <c r="BO127" s="214">
        <v>79112</v>
      </c>
      <c r="BP127" s="214">
        <v>76787</v>
      </c>
      <c r="BQ127" s="214">
        <v>84338</v>
      </c>
      <c r="BR127" s="214">
        <v>100796</v>
      </c>
      <c r="BS127" s="214">
        <v>111717</v>
      </c>
      <c r="BT127" s="214"/>
    </row>
    <row r="128" spans="3:72" x14ac:dyDescent="0.2">
      <c r="C128" s="89" t="s">
        <v>27</v>
      </c>
      <c r="D128" s="13" t="s">
        <v>100</v>
      </c>
      <c r="E128" s="42" t="s">
        <v>15</v>
      </c>
      <c r="F128" s="28" t="s">
        <v>16</v>
      </c>
      <c r="G128" s="36">
        <v>2080</v>
      </c>
      <c r="H128" s="214">
        <v>2345</v>
      </c>
      <c r="I128" s="214">
        <v>2675</v>
      </c>
      <c r="J128" s="214">
        <v>2982</v>
      </c>
      <c r="K128" s="214">
        <v>3054</v>
      </c>
      <c r="L128" s="214">
        <v>3033</v>
      </c>
      <c r="M128" s="214">
        <v>3344</v>
      </c>
      <c r="N128" s="214">
        <v>3680</v>
      </c>
      <c r="O128" s="214">
        <v>4109</v>
      </c>
      <c r="P128" s="214">
        <v>4641</v>
      </c>
      <c r="Q128" s="214">
        <v>5299</v>
      </c>
      <c r="R128" s="214">
        <v>6069</v>
      </c>
      <c r="S128" s="214">
        <v>6743</v>
      </c>
      <c r="T128" s="214">
        <v>8184</v>
      </c>
      <c r="U128" s="214">
        <v>10417</v>
      </c>
      <c r="V128" s="214">
        <v>11112</v>
      </c>
      <c r="W128" s="214">
        <v>11663</v>
      </c>
      <c r="X128" s="214">
        <v>14183</v>
      </c>
      <c r="Y128" s="214">
        <v>17157</v>
      </c>
      <c r="Z128" s="214">
        <v>22837</v>
      </c>
      <c r="AA128" s="214">
        <v>27658</v>
      </c>
      <c r="AB128" s="214">
        <v>30585</v>
      </c>
      <c r="AC128" s="214">
        <v>34444</v>
      </c>
      <c r="AD128" s="214">
        <v>34820</v>
      </c>
      <c r="AE128" s="214">
        <v>33616</v>
      </c>
      <c r="AF128" s="214">
        <v>36752</v>
      </c>
      <c r="AG128" s="214">
        <v>37986</v>
      </c>
      <c r="AH128" s="214">
        <v>41619</v>
      </c>
      <c r="AI128" s="214">
        <v>53657</v>
      </c>
      <c r="AJ128" s="214">
        <v>61505</v>
      </c>
      <c r="AK128" s="214">
        <v>93474</v>
      </c>
      <c r="AL128" s="214">
        <v>128382</v>
      </c>
      <c r="AM128" s="214">
        <v>113354</v>
      </c>
      <c r="AN128" s="214">
        <v>116668</v>
      </c>
      <c r="AO128" s="214">
        <v>131550</v>
      </c>
      <c r="AP128" s="214">
        <v>140231</v>
      </c>
      <c r="AQ128" s="214">
        <v>164906</v>
      </c>
      <c r="AR128" s="214">
        <v>160078</v>
      </c>
      <c r="AS128" s="214">
        <v>160802</v>
      </c>
      <c r="AT128" s="214">
        <v>164870</v>
      </c>
      <c r="AU128" s="214">
        <v>174209</v>
      </c>
      <c r="AV128" s="214">
        <v>176609</v>
      </c>
      <c r="AW128" s="214">
        <v>198241</v>
      </c>
      <c r="AX128" s="214">
        <v>203448</v>
      </c>
      <c r="AY128" s="214">
        <v>215995</v>
      </c>
      <c r="AZ128" s="214">
        <v>270772</v>
      </c>
      <c r="BA128" s="214">
        <v>295897</v>
      </c>
      <c r="BB128" s="214">
        <v>343649</v>
      </c>
      <c r="BC128" s="214">
        <v>373304</v>
      </c>
      <c r="BD128" s="214">
        <v>422058</v>
      </c>
      <c r="BE128" s="214">
        <v>446786</v>
      </c>
      <c r="BF128" s="214">
        <v>468966</v>
      </c>
      <c r="BG128" s="214">
        <v>468015</v>
      </c>
      <c r="BH128" s="214">
        <v>472588</v>
      </c>
      <c r="BI128" s="214">
        <v>515236</v>
      </c>
      <c r="BJ128" s="214">
        <v>486661</v>
      </c>
      <c r="BK128" s="214">
        <v>491182</v>
      </c>
      <c r="BL128" s="214">
        <v>408559</v>
      </c>
      <c r="BM128" s="214">
        <v>319035</v>
      </c>
      <c r="BN128" s="214">
        <v>363934</v>
      </c>
      <c r="BO128" s="214">
        <v>524586</v>
      </c>
      <c r="BP128" s="214">
        <v>500781</v>
      </c>
      <c r="BQ128" s="214">
        <v>519041</v>
      </c>
      <c r="BR128" s="214">
        <v>483345</v>
      </c>
      <c r="BS128" s="214">
        <v>493574</v>
      </c>
      <c r="BT128" s="214"/>
    </row>
    <row r="129" spans="3:72" x14ac:dyDescent="0.2">
      <c r="C129" s="89" t="s">
        <v>28</v>
      </c>
      <c r="D129" s="13" t="s">
        <v>100</v>
      </c>
      <c r="E129" s="42" t="s">
        <v>15</v>
      </c>
      <c r="F129" s="28" t="s">
        <v>16</v>
      </c>
      <c r="G129" s="36">
        <v>17041</v>
      </c>
      <c r="H129" s="214">
        <v>20704</v>
      </c>
      <c r="I129" s="214">
        <v>25437</v>
      </c>
      <c r="J129" s="214">
        <v>28746</v>
      </c>
      <c r="K129" s="214">
        <v>29799</v>
      </c>
      <c r="L129" s="214">
        <v>31039</v>
      </c>
      <c r="M129" s="214">
        <v>35504</v>
      </c>
      <c r="N129" s="214">
        <v>40489</v>
      </c>
      <c r="O129" s="214">
        <v>46878</v>
      </c>
      <c r="P129" s="214">
        <v>53394</v>
      </c>
      <c r="Q129" s="214">
        <v>61270</v>
      </c>
      <c r="R129" s="214">
        <v>72251</v>
      </c>
      <c r="S129" s="214">
        <v>82689</v>
      </c>
      <c r="T129" s="214">
        <v>96908</v>
      </c>
      <c r="U129" s="214">
        <v>119398</v>
      </c>
      <c r="V129" s="214">
        <v>128336</v>
      </c>
      <c r="W129" s="214">
        <v>135787</v>
      </c>
      <c r="X129" s="214">
        <v>166870</v>
      </c>
      <c r="Y129" s="214">
        <v>204195</v>
      </c>
      <c r="Z129" s="214">
        <v>258026</v>
      </c>
      <c r="AA129" s="214">
        <v>296620</v>
      </c>
      <c r="AB129" s="214">
        <v>348616</v>
      </c>
      <c r="AC129" s="214">
        <v>417351</v>
      </c>
      <c r="AD129" s="214">
        <v>476947</v>
      </c>
      <c r="AE129" s="214">
        <v>520209</v>
      </c>
      <c r="AF129" s="214">
        <v>584269</v>
      </c>
      <c r="AG129" s="214">
        <v>709019</v>
      </c>
      <c r="AH129" s="214">
        <v>747085</v>
      </c>
      <c r="AI129" s="214">
        <v>827522</v>
      </c>
      <c r="AJ129" s="214">
        <v>898307</v>
      </c>
      <c r="AK129" s="214">
        <v>1035520</v>
      </c>
      <c r="AL129" s="214">
        <v>1053825</v>
      </c>
      <c r="AM129" s="214">
        <v>1072089</v>
      </c>
      <c r="AN129" s="214">
        <v>1176704</v>
      </c>
      <c r="AO129" s="214">
        <v>1316367</v>
      </c>
      <c r="AP129" s="214">
        <v>1391122</v>
      </c>
      <c r="AQ129" s="214">
        <v>1382595</v>
      </c>
      <c r="AR129" s="214">
        <v>1467948</v>
      </c>
      <c r="AS129" s="214">
        <v>1426930</v>
      </c>
      <c r="AT129" s="214">
        <v>1571717</v>
      </c>
      <c r="AU129" s="214">
        <v>1713901</v>
      </c>
      <c r="AV129" s="214">
        <v>1762539</v>
      </c>
      <c r="AW129" s="214">
        <v>1979754</v>
      </c>
      <c r="AX129" s="214">
        <v>2056801</v>
      </c>
      <c r="AY129" s="214">
        <v>1976144</v>
      </c>
      <c r="AZ129" s="214">
        <v>2421145</v>
      </c>
      <c r="BA129" s="214">
        <v>2683356</v>
      </c>
      <c r="BB129" s="214">
        <v>2438843</v>
      </c>
      <c r="BC129" s="214">
        <v>2491899</v>
      </c>
      <c r="BD129" s="214">
        <v>2497619</v>
      </c>
      <c r="BE129" s="214">
        <v>2653730</v>
      </c>
      <c r="BF129" s="214">
        <v>2741132</v>
      </c>
      <c r="BG129" s="214">
        <v>2615103</v>
      </c>
      <c r="BH129" s="214">
        <v>2631148</v>
      </c>
      <c r="BI129" s="214">
        <v>2262422</v>
      </c>
      <c r="BJ129" s="214">
        <v>2125369</v>
      </c>
      <c r="BK129" s="214">
        <v>2187511</v>
      </c>
      <c r="BL129" s="214">
        <v>2400163</v>
      </c>
      <c r="BM129" s="214">
        <v>2178219</v>
      </c>
      <c r="BN129" s="214">
        <v>2386797</v>
      </c>
      <c r="BO129" s="214">
        <v>1152531</v>
      </c>
      <c r="BP129" s="214">
        <v>1133119</v>
      </c>
      <c r="BQ129" s="214">
        <v>1027842</v>
      </c>
      <c r="BR129" s="214">
        <v>946712</v>
      </c>
      <c r="BS129" s="214">
        <v>960799</v>
      </c>
      <c r="BT129" s="214"/>
    </row>
    <row r="130" spans="3:72" x14ac:dyDescent="0.2">
      <c r="C130" s="89" t="s">
        <v>29</v>
      </c>
      <c r="D130" s="13" t="s">
        <v>100</v>
      </c>
      <c r="E130" s="42" t="s">
        <v>15</v>
      </c>
      <c r="F130" s="28" t="s">
        <v>16</v>
      </c>
      <c r="G130" s="36">
        <v>3201</v>
      </c>
      <c r="H130" s="214">
        <v>3820</v>
      </c>
      <c r="I130" s="214">
        <v>4605</v>
      </c>
      <c r="J130" s="214">
        <v>5214</v>
      </c>
      <c r="K130" s="214">
        <v>5421</v>
      </c>
      <c r="L130" s="214">
        <v>5690</v>
      </c>
      <c r="M130" s="214">
        <v>6517</v>
      </c>
      <c r="N130" s="214">
        <v>6869</v>
      </c>
      <c r="O130" s="214">
        <v>7311</v>
      </c>
      <c r="P130" s="214">
        <v>7798</v>
      </c>
      <c r="Q130" s="214">
        <v>8395</v>
      </c>
      <c r="R130" s="214">
        <v>9383</v>
      </c>
      <c r="S130" s="214">
        <v>10175</v>
      </c>
      <c r="T130" s="214">
        <v>13784</v>
      </c>
      <c r="U130" s="214">
        <v>19513</v>
      </c>
      <c r="V130" s="214">
        <v>20375</v>
      </c>
      <c r="W130" s="214">
        <v>20928</v>
      </c>
      <c r="X130" s="214">
        <v>24760</v>
      </c>
      <c r="Y130" s="214">
        <v>29132</v>
      </c>
      <c r="Z130" s="214">
        <v>36553</v>
      </c>
      <c r="AA130" s="214">
        <v>41682</v>
      </c>
      <c r="AB130" s="214">
        <v>49155</v>
      </c>
      <c r="AC130" s="214">
        <v>59029</v>
      </c>
      <c r="AD130" s="214">
        <v>65556</v>
      </c>
      <c r="AE130" s="214">
        <v>69392</v>
      </c>
      <c r="AF130" s="214">
        <v>77810</v>
      </c>
      <c r="AG130" s="214">
        <v>79586</v>
      </c>
      <c r="AH130" s="214">
        <v>85041</v>
      </c>
      <c r="AI130" s="214">
        <v>71124</v>
      </c>
      <c r="AJ130" s="214">
        <v>92603</v>
      </c>
      <c r="AK130" s="214">
        <v>105793</v>
      </c>
      <c r="AL130" s="214">
        <v>177562</v>
      </c>
      <c r="AM130" s="214">
        <v>167328</v>
      </c>
      <c r="AN130" s="214">
        <v>146064</v>
      </c>
      <c r="AO130" s="214">
        <v>139876</v>
      </c>
      <c r="AP130" s="214">
        <v>172405</v>
      </c>
      <c r="AQ130" s="214">
        <v>206784</v>
      </c>
      <c r="AR130" s="214">
        <v>179925</v>
      </c>
      <c r="AS130" s="214">
        <v>183460</v>
      </c>
      <c r="AT130" s="214">
        <v>194596</v>
      </c>
      <c r="AU130" s="214">
        <v>209997</v>
      </c>
      <c r="AV130" s="214">
        <v>215175</v>
      </c>
      <c r="AW130" s="214">
        <v>241898</v>
      </c>
      <c r="AX130" s="214">
        <v>248478</v>
      </c>
      <c r="AY130" s="214">
        <v>271108</v>
      </c>
      <c r="AZ130" s="214">
        <v>378736</v>
      </c>
      <c r="BA130" s="214">
        <v>397906</v>
      </c>
      <c r="BB130" s="214">
        <v>384539</v>
      </c>
      <c r="BC130" s="214">
        <v>418115</v>
      </c>
      <c r="BD130" s="214">
        <v>438990</v>
      </c>
      <c r="BE130" s="214">
        <v>483250</v>
      </c>
      <c r="BF130" s="214">
        <v>452581</v>
      </c>
      <c r="BG130" s="214">
        <v>393041</v>
      </c>
      <c r="BH130" s="214">
        <v>358012</v>
      </c>
      <c r="BI130" s="214">
        <v>355664</v>
      </c>
      <c r="BJ130" s="214">
        <v>349578</v>
      </c>
      <c r="BK130" s="214">
        <v>432569</v>
      </c>
      <c r="BL130" s="214">
        <v>379860</v>
      </c>
      <c r="BM130" s="214">
        <v>450824</v>
      </c>
      <c r="BN130" s="214">
        <v>411127</v>
      </c>
      <c r="BO130" s="214">
        <v>773061</v>
      </c>
      <c r="BP130" s="214">
        <v>854261</v>
      </c>
      <c r="BQ130" s="214">
        <v>879726</v>
      </c>
      <c r="BR130" s="214">
        <v>773681</v>
      </c>
      <c r="BS130" s="214">
        <v>814620</v>
      </c>
      <c r="BT130" s="214"/>
    </row>
    <row r="131" spans="3:72" x14ac:dyDescent="0.2">
      <c r="C131" s="89" t="s">
        <v>30</v>
      </c>
      <c r="D131" s="13" t="s">
        <v>100</v>
      </c>
      <c r="E131" s="42" t="s">
        <v>15</v>
      </c>
      <c r="F131" s="28" t="s">
        <v>16</v>
      </c>
      <c r="G131" s="36">
        <v>2318</v>
      </c>
      <c r="H131" s="214">
        <v>2632</v>
      </c>
      <c r="I131" s="214">
        <v>3018</v>
      </c>
      <c r="J131" s="214">
        <v>3384</v>
      </c>
      <c r="K131" s="214">
        <v>3488</v>
      </c>
      <c r="L131" s="214">
        <v>3758</v>
      </c>
      <c r="M131" s="214">
        <v>4490</v>
      </c>
      <c r="N131" s="214">
        <v>5119</v>
      </c>
      <c r="O131" s="214">
        <v>5897</v>
      </c>
      <c r="P131" s="214">
        <v>6521</v>
      </c>
      <c r="Q131" s="214">
        <v>7251</v>
      </c>
      <c r="R131" s="214">
        <v>7849</v>
      </c>
      <c r="S131" s="214">
        <v>8146</v>
      </c>
      <c r="T131" s="214">
        <v>9711</v>
      </c>
      <c r="U131" s="214">
        <v>12117</v>
      </c>
      <c r="V131" s="214">
        <v>13143</v>
      </c>
      <c r="W131" s="214">
        <v>14001</v>
      </c>
      <c r="X131" s="214">
        <v>16220</v>
      </c>
      <c r="Y131" s="214">
        <v>18723</v>
      </c>
      <c r="Z131" s="214">
        <v>24605</v>
      </c>
      <c r="AA131" s="214">
        <v>29372</v>
      </c>
      <c r="AB131" s="214">
        <v>33006</v>
      </c>
      <c r="AC131" s="214">
        <v>37771</v>
      </c>
      <c r="AD131" s="214">
        <v>39631</v>
      </c>
      <c r="AE131" s="214">
        <v>39632</v>
      </c>
      <c r="AF131" s="214">
        <v>43636</v>
      </c>
      <c r="AG131" s="214">
        <v>44520</v>
      </c>
      <c r="AH131" s="214">
        <v>45247</v>
      </c>
      <c r="AI131" s="214">
        <v>52548</v>
      </c>
      <c r="AJ131" s="214">
        <v>61058</v>
      </c>
      <c r="AK131" s="214">
        <v>60613</v>
      </c>
      <c r="AL131" s="214">
        <v>69198</v>
      </c>
      <c r="AM131" s="214">
        <v>70034</v>
      </c>
      <c r="AN131" s="214">
        <v>71788</v>
      </c>
      <c r="AO131" s="214">
        <v>76679</v>
      </c>
      <c r="AP131" s="214">
        <v>90576</v>
      </c>
      <c r="AQ131" s="214">
        <v>77812</v>
      </c>
      <c r="AR131" s="214">
        <v>87313</v>
      </c>
      <c r="AS131" s="214">
        <v>89671</v>
      </c>
      <c r="AT131" s="214">
        <v>98193</v>
      </c>
      <c r="AU131" s="214">
        <v>108907</v>
      </c>
      <c r="AV131" s="214">
        <v>110171</v>
      </c>
      <c r="AW131" s="214">
        <v>122203</v>
      </c>
      <c r="AX131" s="214">
        <v>124895</v>
      </c>
      <c r="AY131" s="214">
        <v>120316</v>
      </c>
      <c r="AZ131" s="214">
        <v>140890</v>
      </c>
      <c r="BA131" s="214">
        <v>150746</v>
      </c>
      <c r="BB131" s="214">
        <v>164404</v>
      </c>
      <c r="BC131" s="214">
        <v>173321</v>
      </c>
      <c r="BD131" s="214">
        <v>176647</v>
      </c>
      <c r="BE131" s="214">
        <v>187302</v>
      </c>
      <c r="BF131" s="214">
        <v>201529</v>
      </c>
      <c r="BG131" s="214">
        <v>192227</v>
      </c>
      <c r="BH131" s="214">
        <v>205826</v>
      </c>
      <c r="BI131" s="214">
        <v>203104</v>
      </c>
      <c r="BJ131" s="214">
        <v>196421</v>
      </c>
      <c r="BK131" s="214">
        <v>193758</v>
      </c>
      <c r="BL131" s="214">
        <v>194509</v>
      </c>
      <c r="BM131" s="214">
        <v>201908</v>
      </c>
      <c r="BN131" s="214">
        <v>221153</v>
      </c>
      <c r="BO131" s="214">
        <v>344851</v>
      </c>
      <c r="BP131" s="214">
        <v>330402</v>
      </c>
      <c r="BQ131" s="214">
        <v>358158</v>
      </c>
      <c r="BR131" s="214">
        <v>334468</v>
      </c>
      <c r="BS131" s="214">
        <v>341262</v>
      </c>
      <c r="BT131" s="214"/>
    </row>
    <row r="132" spans="3:72" x14ac:dyDescent="0.2">
      <c r="C132" s="89" t="s">
        <v>31</v>
      </c>
      <c r="D132" s="13" t="s">
        <v>100</v>
      </c>
      <c r="E132" s="42" t="s">
        <v>15</v>
      </c>
      <c r="F132" s="28" t="s">
        <v>16</v>
      </c>
      <c r="G132" s="36">
        <v>6047</v>
      </c>
      <c r="H132" s="214">
        <v>7175</v>
      </c>
      <c r="I132" s="214">
        <v>8575</v>
      </c>
      <c r="J132" s="214">
        <v>9651</v>
      </c>
      <c r="K132" s="214">
        <v>9966</v>
      </c>
      <c r="L132" s="214">
        <v>10278</v>
      </c>
      <c r="M132" s="214">
        <v>11799</v>
      </c>
      <c r="N132" s="214">
        <v>12880</v>
      </c>
      <c r="O132" s="214">
        <v>14256</v>
      </c>
      <c r="P132" s="214">
        <v>16997</v>
      </c>
      <c r="Q132" s="214">
        <v>20437</v>
      </c>
      <c r="R132" s="214">
        <v>21900</v>
      </c>
      <c r="S132" s="214">
        <v>22775</v>
      </c>
      <c r="T132" s="214">
        <v>26033</v>
      </c>
      <c r="U132" s="214">
        <v>31339</v>
      </c>
      <c r="V132" s="214">
        <v>31918</v>
      </c>
      <c r="W132" s="214">
        <v>32015</v>
      </c>
      <c r="X132" s="214">
        <v>38019</v>
      </c>
      <c r="Y132" s="214">
        <v>44991</v>
      </c>
      <c r="Z132" s="214">
        <v>56062</v>
      </c>
      <c r="AA132" s="214">
        <v>63505</v>
      </c>
      <c r="AB132" s="214">
        <v>72583</v>
      </c>
      <c r="AC132" s="214">
        <v>84444</v>
      </c>
      <c r="AD132" s="214">
        <v>97614</v>
      </c>
      <c r="AE132" s="214">
        <v>107534</v>
      </c>
      <c r="AF132" s="214">
        <v>116654</v>
      </c>
      <c r="AG132" s="214">
        <v>118422</v>
      </c>
      <c r="AH132" s="214">
        <v>150937</v>
      </c>
      <c r="AI132" s="214">
        <v>206599</v>
      </c>
      <c r="AJ132" s="214">
        <v>205802</v>
      </c>
      <c r="AK132" s="214">
        <v>233974</v>
      </c>
      <c r="AL132" s="214">
        <v>289730</v>
      </c>
      <c r="AM132" s="214">
        <v>278574</v>
      </c>
      <c r="AN132" s="214">
        <v>276686</v>
      </c>
      <c r="AO132" s="214">
        <v>297621</v>
      </c>
      <c r="AP132" s="214">
        <v>316342</v>
      </c>
      <c r="AQ132" s="214">
        <v>401377</v>
      </c>
      <c r="AR132" s="214">
        <v>449719</v>
      </c>
      <c r="AS132" s="214">
        <v>456280</v>
      </c>
      <c r="AT132" s="214">
        <v>478293</v>
      </c>
      <c r="AU132" s="214">
        <v>514573</v>
      </c>
      <c r="AV132" s="214">
        <v>523724</v>
      </c>
      <c r="AW132" s="214">
        <v>583745</v>
      </c>
      <c r="AX132" s="214">
        <v>596963</v>
      </c>
      <c r="AY132" s="214">
        <v>604791</v>
      </c>
      <c r="AZ132" s="214">
        <v>685489</v>
      </c>
      <c r="BA132" s="214">
        <v>674013</v>
      </c>
      <c r="BB132" s="214">
        <v>664323</v>
      </c>
      <c r="BC132" s="214">
        <v>719887</v>
      </c>
      <c r="BD132" s="214">
        <v>716830</v>
      </c>
      <c r="BE132" s="214">
        <v>799750</v>
      </c>
      <c r="BF132" s="214">
        <v>795381</v>
      </c>
      <c r="BG132" s="214">
        <v>790908</v>
      </c>
      <c r="BH132" s="214">
        <v>789041</v>
      </c>
      <c r="BI132" s="214">
        <v>965528</v>
      </c>
      <c r="BJ132" s="214">
        <v>810309</v>
      </c>
      <c r="BK132" s="214">
        <v>684463</v>
      </c>
      <c r="BL132" s="214">
        <v>577234</v>
      </c>
      <c r="BM132" s="214">
        <v>702289</v>
      </c>
      <c r="BN132" s="214">
        <v>659774</v>
      </c>
      <c r="BO132" s="214">
        <v>910835</v>
      </c>
      <c r="BP132" s="214">
        <v>1042879</v>
      </c>
      <c r="BQ132" s="214">
        <v>1103310</v>
      </c>
      <c r="BR132" s="214">
        <v>1082047</v>
      </c>
      <c r="BS132" s="214">
        <v>1047141</v>
      </c>
      <c r="BT132" s="214"/>
    </row>
    <row r="133" spans="3:72" x14ac:dyDescent="0.2">
      <c r="C133" s="89" t="s">
        <v>32</v>
      </c>
      <c r="D133" s="13" t="s">
        <v>100</v>
      </c>
      <c r="E133" s="42" t="s">
        <v>15</v>
      </c>
      <c r="F133" s="28" t="s">
        <v>16</v>
      </c>
      <c r="G133" s="36">
        <v>269</v>
      </c>
      <c r="H133" s="214">
        <v>298</v>
      </c>
      <c r="I133" s="214">
        <v>334</v>
      </c>
      <c r="J133" s="214">
        <v>383</v>
      </c>
      <c r="K133" s="214">
        <v>405</v>
      </c>
      <c r="L133" s="214">
        <v>412</v>
      </c>
      <c r="M133" s="214">
        <v>464</v>
      </c>
      <c r="N133" s="214">
        <v>516</v>
      </c>
      <c r="O133" s="214">
        <v>585</v>
      </c>
      <c r="P133" s="214">
        <v>649</v>
      </c>
      <c r="Q133" s="214">
        <v>729</v>
      </c>
      <c r="R133" s="214">
        <v>808</v>
      </c>
      <c r="S133" s="214">
        <v>868</v>
      </c>
      <c r="T133" s="214">
        <v>1118</v>
      </c>
      <c r="U133" s="214">
        <v>1507</v>
      </c>
      <c r="V133" s="214">
        <v>1730</v>
      </c>
      <c r="W133" s="214">
        <v>1952</v>
      </c>
      <c r="X133" s="214">
        <v>2220</v>
      </c>
      <c r="Y133" s="214">
        <v>2513</v>
      </c>
      <c r="Z133" s="214">
        <v>3167</v>
      </c>
      <c r="AA133" s="214">
        <v>3624</v>
      </c>
      <c r="AB133" s="214">
        <v>4178</v>
      </c>
      <c r="AC133" s="214">
        <v>4903</v>
      </c>
      <c r="AD133" s="214">
        <v>5680</v>
      </c>
      <c r="AE133" s="214">
        <v>6227</v>
      </c>
      <c r="AF133" s="214">
        <v>7048</v>
      </c>
      <c r="AG133" s="214">
        <v>10791</v>
      </c>
      <c r="AH133" s="214">
        <v>11765</v>
      </c>
      <c r="AI133" s="214">
        <v>13857</v>
      </c>
      <c r="AJ133" s="214">
        <v>16489</v>
      </c>
      <c r="AK133" s="214">
        <v>17687</v>
      </c>
      <c r="AL133" s="214">
        <v>16441</v>
      </c>
      <c r="AM133" s="214">
        <v>17418</v>
      </c>
      <c r="AN133" s="214">
        <v>21708</v>
      </c>
      <c r="AO133" s="214">
        <v>21485</v>
      </c>
      <c r="AP133" s="214">
        <v>22884</v>
      </c>
      <c r="AQ133" s="214">
        <v>29692</v>
      </c>
      <c r="AR133" s="214">
        <v>27205</v>
      </c>
      <c r="AS133" s="214">
        <v>26223</v>
      </c>
      <c r="AT133" s="214">
        <v>26630</v>
      </c>
      <c r="AU133" s="214">
        <v>30936</v>
      </c>
      <c r="AV133" s="214">
        <v>31774</v>
      </c>
      <c r="AW133" s="214">
        <v>35958</v>
      </c>
      <c r="AX133" s="214">
        <v>37531</v>
      </c>
      <c r="AY133" s="214">
        <v>41644</v>
      </c>
      <c r="AZ133" s="214">
        <v>48532</v>
      </c>
      <c r="BA133" s="214">
        <v>49831</v>
      </c>
      <c r="BB133" s="214">
        <v>48448</v>
      </c>
      <c r="BC133" s="214">
        <v>50126</v>
      </c>
      <c r="BD133" s="214">
        <v>49790</v>
      </c>
      <c r="BE133" s="214">
        <v>48757</v>
      </c>
      <c r="BF133" s="214">
        <v>49012</v>
      </c>
      <c r="BG133" s="214">
        <v>46720</v>
      </c>
      <c r="BH133" s="214">
        <v>44205</v>
      </c>
      <c r="BI133" s="214">
        <v>43734</v>
      </c>
      <c r="BJ133" s="214">
        <v>37155</v>
      </c>
      <c r="BK133" s="214">
        <v>41157</v>
      </c>
      <c r="BL133" s="214">
        <v>19424</v>
      </c>
      <c r="BM133" s="214">
        <v>31051</v>
      </c>
      <c r="BN133" s="214">
        <v>33903</v>
      </c>
      <c r="BO133" s="214">
        <v>65129</v>
      </c>
      <c r="BP133" s="214">
        <v>60304</v>
      </c>
      <c r="BQ133" s="214">
        <v>68863</v>
      </c>
      <c r="BR133" s="214">
        <v>60219</v>
      </c>
      <c r="BS133" s="214">
        <v>65923</v>
      </c>
      <c r="BT133" s="214"/>
    </row>
    <row r="134" spans="3:72" x14ac:dyDescent="0.2">
      <c r="C134" s="90" t="s">
        <v>33</v>
      </c>
      <c r="D134" s="27" t="s">
        <v>100</v>
      </c>
      <c r="E134" s="35" t="s">
        <v>15</v>
      </c>
      <c r="F134" s="91" t="s">
        <v>16</v>
      </c>
      <c r="G134" s="152">
        <v>100000</v>
      </c>
      <c r="H134" s="273">
        <v>117000</v>
      </c>
      <c r="I134" s="273">
        <v>138000</v>
      </c>
      <c r="J134" s="273">
        <v>155000</v>
      </c>
      <c r="K134" s="273">
        <v>160000</v>
      </c>
      <c r="L134" s="273">
        <v>167000</v>
      </c>
      <c r="M134" s="273">
        <v>193000</v>
      </c>
      <c r="N134" s="273">
        <v>214000</v>
      </c>
      <c r="O134" s="273">
        <v>241000</v>
      </c>
      <c r="P134" s="273">
        <v>276000</v>
      </c>
      <c r="Q134" s="273">
        <v>319000</v>
      </c>
      <c r="R134" s="273">
        <v>362000</v>
      </c>
      <c r="S134" s="273">
        <v>399000</v>
      </c>
      <c r="T134" s="273">
        <v>477000</v>
      </c>
      <c r="U134" s="273">
        <v>600000</v>
      </c>
      <c r="V134" s="273">
        <v>635000</v>
      </c>
      <c r="W134" s="273">
        <v>662000</v>
      </c>
      <c r="X134" s="273">
        <v>805000</v>
      </c>
      <c r="Y134" s="273">
        <v>975000</v>
      </c>
      <c r="Z134" s="273">
        <v>1255000</v>
      </c>
      <c r="AA134" s="273">
        <v>1470000</v>
      </c>
      <c r="AB134" s="273">
        <v>1685000</v>
      </c>
      <c r="AC134" s="273">
        <v>1967000</v>
      </c>
      <c r="AD134" s="273">
        <v>2258000</v>
      </c>
      <c r="AE134" s="273">
        <v>2475000</v>
      </c>
      <c r="AF134" s="273">
        <v>2802000</v>
      </c>
      <c r="AG134" s="273">
        <v>3109000</v>
      </c>
      <c r="AH134" s="273">
        <v>3484000</v>
      </c>
      <c r="AI134" s="273">
        <v>3979000</v>
      </c>
      <c r="AJ134" s="273">
        <v>4582000</v>
      </c>
      <c r="AK134" s="273">
        <v>5156000</v>
      </c>
      <c r="AL134" s="273">
        <v>5745000</v>
      </c>
      <c r="AM134" s="273">
        <v>6137000</v>
      </c>
      <c r="AN134" s="273">
        <v>6380000</v>
      </c>
      <c r="AO134" s="273">
        <v>6864000</v>
      </c>
      <c r="AP134" s="273">
        <v>7027000</v>
      </c>
      <c r="AQ134" s="273">
        <v>7559000</v>
      </c>
      <c r="AR134" s="273">
        <v>7893000</v>
      </c>
      <c r="AS134" s="273">
        <v>7879000</v>
      </c>
      <c r="AT134" s="273">
        <v>8575000</v>
      </c>
      <c r="AU134" s="273">
        <v>9249000</v>
      </c>
      <c r="AV134" s="273">
        <v>9472000</v>
      </c>
      <c r="AW134" s="273">
        <v>10608000</v>
      </c>
      <c r="AX134" s="273">
        <v>10945000</v>
      </c>
      <c r="AY134" s="273">
        <v>10963000</v>
      </c>
      <c r="AZ134" s="273">
        <v>12909000</v>
      </c>
      <c r="BA134" s="273">
        <v>14001000</v>
      </c>
      <c r="BB134" s="273">
        <v>14263000</v>
      </c>
      <c r="BC134" s="273">
        <v>14999000</v>
      </c>
      <c r="BD134" s="273">
        <v>15891000</v>
      </c>
      <c r="BE134" s="273">
        <v>16949000</v>
      </c>
      <c r="BF134" s="273">
        <v>17327000</v>
      </c>
      <c r="BG134" s="273">
        <v>17361000</v>
      </c>
      <c r="BH134" s="273">
        <v>17366000</v>
      </c>
      <c r="BI134" s="273">
        <v>15543000</v>
      </c>
      <c r="BJ134" s="273">
        <v>15697000</v>
      </c>
      <c r="BK134" s="273">
        <v>16313000</v>
      </c>
      <c r="BL134" s="273">
        <v>15305000</v>
      </c>
      <c r="BM134" s="273">
        <v>14938000</v>
      </c>
      <c r="BN134" s="273">
        <v>15444000</v>
      </c>
      <c r="BO134" s="273">
        <v>17811000</v>
      </c>
      <c r="BP134" s="273">
        <v>19158000</v>
      </c>
      <c r="BQ134" s="273">
        <v>19854000</v>
      </c>
      <c r="BR134" s="273">
        <v>18670000</v>
      </c>
      <c r="BS134" s="273">
        <v>18972000</v>
      </c>
      <c r="BT134" s="273"/>
    </row>
    <row r="135" spans="3:72" x14ac:dyDescent="0.2">
      <c r="C135" s="89" t="s">
        <v>11</v>
      </c>
      <c r="D135" t="s">
        <v>331</v>
      </c>
      <c r="E135" s="245" t="s">
        <v>15</v>
      </c>
      <c r="F135" s="28" t="s">
        <v>16</v>
      </c>
      <c r="G135" s="36">
        <v>10179</v>
      </c>
      <c r="H135" s="214">
        <v>11426</v>
      </c>
      <c r="I135" s="214">
        <v>13224</v>
      </c>
      <c r="J135" s="214">
        <v>14924</v>
      </c>
      <c r="K135" s="214">
        <v>15332</v>
      </c>
      <c r="L135" s="214">
        <v>15756</v>
      </c>
      <c r="M135" s="214">
        <v>17765</v>
      </c>
      <c r="N135" s="214">
        <v>21038</v>
      </c>
      <c r="O135" s="214">
        <v>25447</v>
      </c>
      <c r="P135" s="214">
        <v>30135</v>
      </c>
      <c r="Q135" s="214">
        <v>35676</v>
      </c>
      <c r="R135" s="214">
        <v>40396</v>
      </c>
      <c r="S135" s="214">
        <v>43987</v>
      </c>
      <c r="T135" s="214">
        <v>51500</v>
      </c>
      <c r="U135" s="214">
        <v>63172</v>
      </c>
      <c r="V135" s="214">
        <v>70330</v>
      </c>
      <c r="W135" s="214">
        <v>77127</v>
      </c>
      <c r="X135" s="214">
        <v>96557</v>
      </c>
      <c r="Y135" s="214">
        <v>120466</v>
      </c>
      <c r="Z135" s="214">
        <v>152081</v>
      </c>
      <c r="AA135" s="214">
        <v>175270</v>
      </c>
      <c r="AB135" s="214">
        <v>208845</v>
      </c>
      <c r="AC135" s="214">
        <v>253263</v>
      </c>
      <c r="AD135" s="214">
        <v>289468</v>
      </c>
      <c r="AE135" s="214">
        <v>315597</v>
      </c>
      <c r="AF135" s="214">
        <v>344460</v>
      </c>
      <c r="AG135" s="214">
        <v>363532</v>
      </c>
      <c r="AH135" s="214">
        <v>409333</v>
      </c>
      <c r="AI135" s="214">
        <v>535203</v>
      </c>
      <c r="AJ135" s="214">
        <v>699968</v>
      </c>
      <c r="AK135" s="214">
        <v>879135</v>
      </c>
      <c r="AL135" s="214">
        <v>844328</v>
      </c>
      <c r="AM135" s="214">
        <v>748611</v>
      </c>
      <c r="AN135" s="214">
        <v>959900</v>
      </c>
      <c r="AO135" s="214">
        <v>1252865</v>
      </c>
      <c r="AP135" s="214">
        <v>1074937</v>
      </c>
      <c r="AQ135" s="214">
        <v>1068886</v>
      </c>
      <c r="AR135" s="214">
        <v>1062613</v>
      </c>
      <c r="AS135" s="214">
        <v>1018512</v>
      </c>
      <c r="AT135" s="214">
        <v>1044741</v>
      </c>
      <c r="AU135" s="214">
        <v>1197348</v>
      </c>
      <c r="AV135" s="214">
        <v>1318600</v>
      </c>
      <c r="AW135" s="214">
        <v>1446031</v>
      </c>
      <c r="AX135" s="214">
        <v>1570778</v>
      </c>
      <c r="AY135" s="214">
        <v>1691949</v>
      </c>
      <c r="AZ135" s="214">
        <v>1985587</v>
      </c>
      <c r="BA135" s="214">
        <v>1993261</v>
      </c>
      <c r="BB135" s="214">
        <v>2097065</v>
      </c>
      <c r="BC135" s="214">
        <v>2226998</v>
      </c>
      <c r="BD135" s="214">
        <v>2329578</v>
      </c>
      <c r="BE135" s="214">
        <v>2261532</v>
      </c>
      <c r="BF135" s="214">
        <v>2509556</v>
      </c>
      <c r="BG135" s="214">
        <v>2421257</v>
      </c>
      <c r="BH135" s="214">
        <v>2343635</v>
      </c>
      <c r="BI135" s="214">
        <v>1956190</v>
      </c>
      <c r="BJ135" s="214">
        <v>1866370</v>
      </c>
      <c r="BK135" s="214">
        <v>1690419</v>
      </c>
      <c r="BL135" s="214">
        <v>1358685</v>
      </c>
      <c r="BM135" s="214">
        <v>1433115</v>
      </c>
      <c r="BN135" s="214">
        <v>1790422</v>
      </c>
      <c r="BO135" s="214">
        <v>1779076</v>
      </c>
      <c r="BP135" s="214">
        <v>1810895</v>
      </c>
      <c r="BQ135" s="214">
        <v>1987661</v>
      </c>
      <c r="BR135" s="214">
        <v>2021277</v>
      </c>
      <c r="BS135" s="214">
        <v>1913959</v>
      </c>
      <c r="BT135" s="214"/>
    </row>
    <row r="136" spans="3:72" x14ac:dyDescent="0.2">
      <c r="C136" s="89" t="s">
        <v>17</v>
      </c>
      <c r="D136" s="25" t="s">
        <v>331</v>
      </c>
      <c r="E136" s="245" t="s">
        <v>15</v>
      </c>
      <c r="F136" s="28" t="s">
        <v>16</v>
      </c>
      <c r="G136" s="36">
        <v>4626</v>
      </c>
      <c r="H136" s="214">
        <v>5357</v>
      </c>
      <c r="I136" s="214">
        <v>6384</v>
      </c>
      <c r="J136" s="214">
        <v>7289</v>
      </c>
      <c r="K136" s="214">
        <v>7580</v>
      </c>
      <c r="L136" s="214">
        <v>8240</v>
      </c>
      <c r="M136" s="214">
        <v>9800</v>
      </c>
      <c r="N136" s="214">
        <v>11753</v>
      </c>
      <c r="O136" s="214">
        <v>14393</v>
      </c>
      <c r="P136" s="214">
        <v>17924</v>
      </c>
      <c r="Q136" s="214">
        <v>22255</v>
      </c>
      <c r="R136" s="214">
        <v>25637</v>
      </c>
      <c r="S136" s="214">
        <v>28378</v>
      </c>
      <c r="T136" s="214">
        <v>32923</v>
      </c>
      <c r="U136" s="214">
        <v>40097</v>
      </c>
      <c r="V136" s="214">
        <v>44828</v>
      </c>
      <c r="W136" s="214">
        <v>49310</v>
      </c>
      <c r="X136" s="214">
        <v>62070</v>
      </c>
      <c r="Y136" s="214">
        <v>77908</v>
      </c>
      <c r="Z136" s="214">
        <v>99795</v>
      </c>
      <c r="AA136" s="214">
        <v>116523</v>
      </c>
      <c r="AB136" s="214">
        <v>141361</v>
      </c>
      <c r="AC136" s="214">
        <v>174376</v>
      </c>
      <c r="AD136" s="214">
        <v>202739</v>
      </c>
      <c r="AE136" s="214">
        <v>224417</v>
      </c>
      <c r="AF136" s="214">
        <v>246815</v>
      </c>
      <c r="AG136" s="214">
        <v>293710</v>
      </c>
      <c r="AH136" s="214">
        <v>249891</v>
      </c>
      <c r="AI136" s="214">
        <v>284358</v>
      </c>
      <c r="AJ136" s="214">
        <v>306725</v>
      </c>
      <c r="AK136" s="214">
        <v>372664</v>
      </c>
      <c r="AL136" s="214">
        <v>429002</v>
      </c>
      <c r="AM136" s="214">
        <v>539365</v>
      </c>
      <c r="AN136" s="214">
        <v>532369</v>
      </c>
      <c r="AO136" s="214">
        <v>626629</v>
      </c>
      <c r="AP136" s="214">
        <v>778758</v>
      </c>
      <c r="AQ136" s="214">
        <v>772047</v>
      </c>
      <c r="AR136" s="214">
        <v>767573</v>
      </c>
      <c r="AS136" s="214">
        <v>703798</v>
      </c>
      <c r="AT136" s="214">
        <v>733179</v>
      </c>
      <c r="AU136" s="214">
        <v>790236</v>
      </c>
      <c r="AV136" s="214">
        <v>892666</v>
      </c>
      <c r="AW136" s="214">
        <v>966835</v>
      </c>
      <c r="AX136" s="214">
        <v>1054534</v>
      </c>
      <c r="AY136" s="214">
        <v>1151003</v>
      </c>
      <c r="AZ136" s="214">
        <v>1279052</v>
      </c>
      <c r="BA136" s="214">
        <v>1357755</v>
      </c>
      <c r="BB136" s="214">
        <v>1455160</v>
      </c>
      <c r="BC136" s="214">
        <v>1480155</v>
      </c>
      <c r="BD136" s="214">
        <v>1581398</v>
      </c>
      <c r="BE136" s="214">
        <v>1616650</v>
      </c>
      <c r="BF136" s="214">
        <v>1789889</v>
      </c>
      <c r="BG136" s="214">
        <v>1878107</v>
      </c>
      <c r="BH136" s="214">
        <v>1981969</v>
      </c>
      <c r="BI136" s="214">
        <v>1586109</v>
      </c>
      <c r="BJ136" s="214">
        <v>1559228</v>
      </c>
      <c r="BK136" s="214">
        <v>1614758</v>
      </c>
      <c r="BL136" s="214">
        <v>1491382</v>
      </c>
      <c r="BM136" s="214">
        <v>1548487</v>
      </c>
      <c r="BN136" s="214">
        <v>1518035</v>
      </c>
      <c r="BO136" s="214">
        <v>1393826</v>
      </c>
      <c r="BP136" s="214">
        <v>1416729</v>
      </c>
      <c r="BQ136" s="214">
        <v>1528742</v>
      </c>
      <c r="BR136" s="214">
        <v>1559893</v>
      </c>
      <c r="BS136" s="214">
        <v>1561863</v>
      </c>
      <c r="BT136" s="214"/>
    </row>
    <row r="137" spans="3:72" x14ac:dyDescent="0.2">
      <c r="C137" s="89" t="s">
        <v>18</v>
      </c>
      <c r="D137" s="25" t="s">
        <v>331</v>
      </c>
      <c r="E137" s="245" t="s">
        <v>15</v>
      </c>
      <c r="F137" s="28" t="s">
        <v>16</v>
      </c>
      <c r="G137" s="36">
        <v>10814</v>
      </c>
      <c r="H137" s="214">
        <v>12292</v>
      </c>
      <c r="I137" s="214">
        <v>14403</v>
      </c>
      <c r="J137" s="214">
        <v>16607</v>
      </c>
      <c r="K137" s="214">
        <v>17452</v>
      </c>
      <c r="L137" s="214">
        <v>18337</v>
      </c>
      <c r="M137" s="214">
        <v>21149</v>
      </c>
      <c r="N137" s="214">
        <v>24530</v>
      </c>
      <c r="O137" s="214">
        <v>29122</v>
      </c>
      <c r="P137" s="214">
        <v>35415</v>
      </c>
      <c r="Q137" s="214">
        <v>42953</v>
      </c>
      <c r="R137" s="214">
        <v>50251</v>
      </c>
      <c r="S137" s="214">
        <v>56461</v>
      </c>
      <c r="T137" s="214">
        <v>67954</v>
      </c>
      <c r="U137" s="214">
        <v>85805</v>
      </c>
      <c r="V137" s="214">
        <v>97565</v>
      </c>
      <c r="W137" s="214">
        <v>109104</v>
      </c>
      <c r="X137" s="214">
        <v>138413</v>
      </c>
      <c r="Y137" s="214">
        <v>175080</v>
      </c>
      <c r="Z137" s="214">
        <v>229140</v>
      </c>
      <c r="AA137" s="214">
        <v>273251</v>
      </c>
      <c r="AB137" s="214">
        <v>305589</v>
      </c>
      <c r="AC137" s="214">
        <v>347483</v>
      </c>
      <c r="AD137" s="214">
        <v>379652</v>
      </c>
      <c r="AE137" s="214">
        <v>393695</v>
      </c>
      <c r="AF137" s="214">
        <v>439140</v>
      </c>
      <c r="AG137" s="214">
        <v>476463</v>
      </c>
      <c r="AH137" s="214">
        <v>507321</v>
      </c>
      <c r="AI137" s="214">
        <v>503069</v>
      </c>
      <c r="AJ137" s="214">
        <v>497266</v>
      </c>
      <c r="AK137" s="214">
        <v>568695</v>
      </c>
      <c r="AL137" s="214">
        <v>635358</v>
      </c>
      <c r="AM137" s="214">
        <v>677209</v>
      </c>
      <c r="AN137" s="214">
        <v>658615</v>
      </c>
      <c r="AO137" s="214">
        <v>826256</v>
      </c>
      <c r="AP137" s="214">
        <v>775044</v>
      </c>
      <c r="AQ137" s="214">
        <v>850688</v>
      </c>
      <c r="AR137" s="214">
        <v>793872</v>
      </c>
      <c r="AS137" s="214">
        <v>762593</v>
      </c>
      <c r="AT137" s="214">
        <v>795899</v>
      </c>
      <c r="AU137" s="214">
        <v>878547</v>
      </c>
      <c r="AV137" s="214">
        <v>919166</v>
      </c>
      <c r="AW137" s="214">
        <v>1023332</v>
      </c>
      <c r="AX137" s="214">
        <v>1106571</v>
      </c>
      <c r="AY137" s="214">
        <v>1080791</v>
      </c>
      <c r="AZ137" s="214">
        <v>1323287</v>
      </c>
      <c r="BA137" s="214">
        <v>1370681</v>
      </c>
      <c r="BB137" s="214">
        <v>1354819</v>
      </c>
      <c r="BC137" s="214">
        <v>1363713</v>
      </c>
      <c r="BD137" s="214">
        <v>1491541</v>
      </c>
      <c r="BE137" s="214">
        <v>1643284</v>
      </c>
      <c r="BF137" s="214">
        <v>1880594</v>
      </c>
      <c r="BG137" s="214">
        <v>1937346</v>
      </c>
      <c r="BH137" s="214">
        <v>1992043</v>
      </c>
      <c r="BI137" s="214">
        <v>1550792</v>
      </c>
      <c r="BJ137" s="214">
        <v>1517728</v>
      </c>
      <c r="BK137" s="214">
        <v>1257825</v>
      </c>
      <c r="BL137" s="214">
        <v>1010250</v>
      </c>
      <c r="BM137" s="214">
        <v>1020050</v>
      </c>
      <c r="BN137" s="214">
        <v>1307666</v>
      </c>
      <c r="BO137" s="214">
        <v>1215731</v>
      </c>
      <c r="BP137" s="214">
        <v>1242261</v>
      </c>
      <c r="BQ137" s="214">
        <v>1456600</v>
      </c>
      <c r="BR137" s="214">
        <v>1489710</v>
      </c>
      <c r="BS137" s="214">
        <v>1451536</v>
      </c>
      <c r="BT137" s="214"/>
    </row>
    <row r="138" spans="3:72" x14ac:dyDescent="0.2">
      <c r="C138" s="89" t="s">
        <v>19</v>
      </c>
      <c r="D138" s="25" t="s">
        <v>331</v>
      </c>
      <c r="E138" s="245" t="s">
        <v>15</v>
      </c>
      <c r="F138" s="28" t="s">
        <v>16</v>
      </c>
      <c r="G138" s="36">
        <v>240</v>
      </c>
      <c r="H138" s="214">
        <v>279</v>
      </c>
      <c r="I138" s="214">
        <v>334</v>
      </c>
      <c r="J138" s="214">
        <v>374</v>
      </c>
      <c r="K138" s="214">
        <v>384</v>
      </c>
      <c r="L138" s="214">
        <v>415</v>
      </c>
      <c r="M138" s="214">
        <v>488</v>
      </c>
      <c r="N138" s="214">
        <v>569</v>
      </c>
      <c r="O138" s="214">
        <v>677</v>
      </c>
      <c r="P138" s="214">
        <v>802</v>
      </c>
      <c r="Q138" s="214">
        <v>949</v>
      </c>
      <c r="R138" s="214">
        <v>1103</v>
      </c>
      <c r="S138" s="214">
        <v>1228</v>
      </c>
      <c r="T138" s="214">
        <v>1381</v>
      </c>
      <c r="U138" s="214">
        <v>1621</v>
      </c>
      <c r="V138" s="214">
        <v>1877</v>
      </c>
      <c r="W138" s="214">
        <v>2142</v>
      </c>
      <c r="X138" s="214">
        <v>3084</v>
      </c>
      <c r="Y138" s="214">
        <v>4411</v>
      </c>
      <c r="Z138" s="214">
        <v>5645</v>
      </c>
      <c r="AA138" s="214">
        <v>6582</v>
      </c>
      <c r="AB138" s="214">
        <v>8151</v>
      </c>
      <c r="AC138" s="214">
        <v>10266</v>
      </c>
      <c r="AD138" s="214">
        <v>12689</v>
      </c>
      <c r="AE138" s="214">
        <v>14947</v>
      </c>
      <c r="AF138" s="214">
        <v>17017</v>
      </c>
      <c r="AG138" s="214">
        <v>18840</v>
      </c>
      <c r="AH138" s="214">
        <v>23874</v>
      </c>
      <c r="AI138" s="214">
        <v>20070</v>
      </c>
      <c r="AJ138" s="214">
        <v>27644</v>
      </c>
      <c r="AK138" s="214">
        <v>34539</v>
      </c>
      <c r="AL138" s="214">
        <v>46566</v>
      </c>
      <c r="AM138" s="214">
        <v>61626</v>
      </c>
      <c r="AN138" s="214">
        <v>66098</v>
      </c>
      <c r="AO138" s="214">
        <v>77171</v>
      </c>
      <c r="AP138" s="214">
        <v>70706</v>
      </c>
      <c r="AQ138" s="214">
        <v>116834</v>
      </c>
      <c r="AR138" s="214">
        <v>116903</v>
      </c>
      <c r="AS138" s="214">
        <v>116832</v>
      </c>
      <c r="AT138" s="214">
        <v>115999</v>
      </c>
      <c r="AU138" s="214">
        <v>90794</v>
      </c>
      <c r="AV138" s="214">
        <v>98473</v>
      </c>
      <c r="AW138" s="214">
        <v>109075</v>
      </c>
      <c r="AX138" s="214">
        <v>119823</v>
      </c>
      <c r="AY138" s="214">
        <v>130233</v>
      </c>
      <c r="AZ138" s="214">
        <v>138873</v>
      </c>
      <c r="BA138" s="214">
        <v>148806</v>
      </c>
      <c r="BB138" s="214">
        <v>155791</v>
      </c>
      <c r="BC138" s="214">
        <v>146917</v>
      </c>
      <c r="BD138" s="214">
        <v>145664</v>
      </c>
      <c r="BE138" s="214">
        <v>147549</v>
      </c>
      <c r="BF138" s="214">
        <v>154850</v>
      </c>
      <c r="BG138" s="214">
        <v>150134</v>
      </c>
      <c r="BH138" s="214">
        <v>147368</v>
      </c>
      <c r="BI138" s="214">
        <v>128509</v>
      </c>
      <c r="BJ138" s="214">
        <v>116690</v>
      </c>
      <c r="BK138" s="214">
        <v>93194</v>
      </c>
      <c r="BL138" s="214">
        <v>87700</v>
      </c>
      <c r="BM138" s="214">
        <v>90635</v>
      </c>
      <c r="BN138" s="214">
        <v>100473</v>
      </c>
      <c r="BO138" s="214">
        <v>96332</v>
      </c>
      <c r="BP138" s="214">
        <v>110398</v>
      </c>
      <c r="BQ138" s="214">
        <v>118169</v>
      </c>
      <c r="BR138" s="214">
        <v>137793</v>
      </c>
      <c r="BS138" s="214">
        <v>135365</v>
      </c>
      <c r="BT138" s="214"/>
    </row>
    <row r="139" spans="3:72" x14ac:dyDescent="0.2">
      <c r="C139" s="89" t="s">
        <v>20</v>
      </c>
      <c r="D139" s="25" t="s">
        <v>331</v>
      </c>
      <c r="E139" s="245" t="s">
        <v>15</v>
      </c>
      <c r="F139" s="28" t="s">
        <v>16</v>
      </c>
      <c r="G139" s="36">
        <v>427</v>
      </c>
      <c r="H139" s="214">
        <v>489</v>
      </c>
      <c r="I139" s="214">
        <v>575</v>
      </c>
      <c r="J139" s="214">
        <v>637</v>
      </c>
      <c r="K139" s="214">
        <v>645</v>
      </c>
      <c r="L139" s="214">
        <v>686</v>
      </c>
      <c r="M139" s="214">
        <v>798</v>
      </c>
      <c r="N139" s="214">
        <v>991</v>
      </c>
      <c r="O139" s="214">
        <v>1253</v>
      </c>
      <c r="P139" s="214">
        <v>1567</v>
      </c>
      <c r="Q139" s="214">
        <v>1961</v>
      </c>
      <c r="R139" s="214">
        <v>2461</v>
      </c>
      <c r="S139" s="214">
        <v>2964</v>
      </c>
      <c r="T139" s="214">
        <v>3716</v>
      </c>
      <c r="U139" s="214">
        <v>4859</v>
      </c>
      <c r="V139" s="214">
        <v>5697</v>
      </c>
      <c r="W139" s="214">
        <v>6570</v>
      </c>
      <c r="X139" s="214">
        <v>8650</v>
      </c>
      <c r="Y139" s="214">
        <v>11283</v>
      </c>
      <c r="Z139" s="214">
        <v>14261</v>
      </c>
      <c r="AA139" s="214">
        <v>16464</v>
      </c>
      <c r="AB139" s="214">
        <v>19322</v>
      </c>
      <c r="AC139" s="214">
        <v>23141</v>
      </c>
      <c r="AD139" s="214">
        <v>28230</v>
      </c>
      <c r="AE139" s="214">
        <v>33077</v>
      </c>
      <c r="AF139" s="214">
        <v>37708</v>
      </c>
      <c r="AG139" s="214">
        <v>40032</v>
      </c>
      <c r="AH139" s="214">
        <v>53974</v>
      </c>
      <c r="AI139" s="214">
        <v>49409</v>
      </c>
      <c r="AJ139" s="214">
        <v>67980</v>
      </c>
      <c r="AK139" s="214">
        <v>54544</v>
      </c>
      <c r="AL139" s="214">
        <v>82913</v>
      </c>
      <c r="AM139" s="214">
        <v>100782</v>
      </c>
      <c r="AN139" s="214">
        <v>112579</v>
      </c>
      <c r="AO139" s="214">
        <v>125388</v>
      </c>
      <c r="AP139" s="214">
        <v>110100</v>
      </c>
      <c r="AQ139" s="214">
        <v>194939</v>
      </c>
      <c r="AR139" s="214">
        <v>194493</v>
      </c>
      <c r="AS139" s="214">
        <v>203925</v>
      </c>
      <c r="AT139" s="214">
        <v>198921</v>
      </c>
      <c r="AU139" s="214">
        <v>149716</v>
      </c>
      <c r="AV139" s="214">
        <v>164062</v>
      </c>
      <c r="AW139" s="214">
        <v>181016</v>
      </c>
      <c r="AX139" s="214">
        <v>195669</v>
      </c>
      <c r="AY139" s="214">
        <v>201377</v>
      </c>
      <c r="AZ139" s="214">
        <v>228806</v>
      </c>
      <c r="BA139" s="214">
        <v>249033</v>
      </c>
      <c r="BB139" s="214">
        <v>261779</v>
      </c>
      <c r="BC139" s="214">
        <v>292378</v>
      </c>
      <c r="BD139" s="214">
        <v>267663</v>
      </c>
      <c r="BE139" s="214">
        <v>286202</v>
      </c>
      <c r="BF139" s="214">
        <v>283822</v>
      </c>
      <c r="BG139" s="214">
        <v>280414</v>
      </c>
      <c r="BH139" s="214">
        <v>265192</v>
      </c>
      <c r="BI139" s="214">
        <v>227807</v>
      </c>
      <c r="BJ139" s="214">
        <v>207534</v>
      </c>
      <c r="BK139" s="214">
        <v>190909</v>
      </c>
      <c r="BL139" s="214">
        <v>125619</v>
      </c>
      <c r="BM139" s="214">
        <v>118163</v>
      </c>
      <c r="BN139" s="214">
        <v>107513</v>
      </c>
      <c r="BO139" s="214">
        <v>105649</v>
      </c>
      <c r="BP139" s="214">
        <v>102577</v>
      </c>
      <c r="BQ139" s="214">
        <v>106972</v>
      </c>
      <c r="BR139" s="214">
        <v>132281</v>
      </c>
      <c r="BS139" s="214">
        <v>140787</v>
      </c>
      <c r="BT139" s="214"/>
    </row>
    <row r="140" spans="3:72" x14ac:dyDescent="0.2">
      <c r="C140" s="89" t="s">
        <v>21</v>
      </c>
      <c r="D140" s="25" t="s">
        <v>331</v>
      </c>
      <c r="E140" s="245" t="s">
        <v>15</v>
      </c>
      <c r="F140" s="28" t="s">
        <v>16</v>
      </c>
      <c r="G140" s="36">
        <v>4721</v>
      </c>
      <c r="H140" s="214">
        <v>5350</v>
      </c>
      <c r="I140" s="214">
        <v>6224</v>
      </c>
      <c r="J140" s="214">
        <v>7127</v>
      </c>
      <c r="K140" s="214">
        <v>7415</v>
      </c>
      <c r="L140" s="214">
        <v>7881</v>
      </c>
      <c r="M140" s="214">
        <v>9171</v>
      </c>
      <c r="N140" s="214">
        <v>10815</v>
      </c>
      <c r="O140" s="214">
        <v>13041</v>
      </c>
      <c r="P140" s="214">
        <v>15217</v>
      </c>
      <c r="Q140" s="214">
        <v>17723</v>
      </c>
      <c r="R140" s="214">
        <v>20455</v>
      </c>
      <c r="S140" s="214">
        <v>22691</v>
      </c>
      <c r="T140" s="214">
        <v>24449</v>
      </c>
      <c r="U140" s="214">
        <v>27630</v>
      </c>
      <c r="V140" s="214">
        <v>32139</v>
      </c>
      <c r="W140" s="214">
        <v>36775</v>
      </c>
      <c r="X140" s="214">
        <v>42574</v>
      </c>
      <c r="Y140" s="214">
        <v>49177</v>
      </c>
      <c r="Z140" s="214">
        <v>59714</v>
      </c>
      <c r="AA140" s="214">
        <v>66122</v>
      </c>
      <c r="AB140" s="214">
        <v>82038</v>
      </c>
      <c r="AC140" s="214">
        <v>103480</v>
      </c>
      <c r="AD140" s="214">
        <v>125083</v>
      </c>
      <c r="AE140" s="214">
        <v>144727</v>
      </c>
      <c r="AF140" s="214">
        <v>164161</v>
      </c>
      <c r="AG140" s="214">
        <v>171692</v>
      </c>
      <c r="AH140" s="214">
        <v>198913</v>
      </c>
      <c r="AI140" s="214">
        <v>188744</v>
      </c>
      <c r="AJ140" s="214">
        <v>279514</v>
      </c>
      <c r="AK140" s="214">
        <v>270122</v>
      </c>
      <c r="AL140" s="214">
        <v>243038</v>
      </c>
      <c r="AM140" s="214">
        <v>264965</v>
      </c>
      <c r="AN140" s="214">
        <v>271941</v>
      </c>
      <c r="AO140" s="214">
        <v>331197</v>
      </c>
      <c r="AP140" s="214">
        <v>320572</v>
      </c>
      <c r="AQ140" s="214">
        <v>349009</v>
      </c>
      <c r="AR140" s="214">
        <v>361065</v>
      </c>
      <c r="AS140" s="214">
        <v>348625</v>
      </c>
      <c r="AT140" s="214">
        <v>348291</v>
      </c>
      <c r="AU140" s="214">
        <v>381883</v>
      </c>
      <c r="AV140" s="214">
        <v>418784</v>
      </c>
      <c r="AW140" s="214">
        <v>455467</v>
      </c>
      <c r="AX140" s="214">
        <v>494677</v>
      </c>
      <c r="AY140" s="214">
        <v>555107</v>
      </c>
      <c r="AZ140" s="214">
        <v>606860</v>
      </c>
      <c r="BA140" s="214">
        <v>629011</v>
      </c>
      <c r="BB140" s="214">
        <v>647641</v>
      </c>
      <c r="BC140" s="214">
        <v>639716</v>
      </c>
      <c r="BD140" s="214">
        <v>684806</v>
      </c>
      <c r="BE140" s="214">
        <v>718667</v>
      </c>
      <c r="BF140" s="214">
        <v>776964</v>
      </c>
      <c r="BG140" s="214">
        <v>788634</v>
      </c>
      <c r="BH140" s="214">
        <v>801807</v>
      </c>
      <c r="BI140" s="214">
        <v>598116</v>
      </c>
      <c r="BJ140" s="214">
        <v>675543</v>
      </c>
      <c r="BK140" s="214">
        <v>712092</v>
      </c>
      <c r="BL140" s="214">
        <v>701215</v>
      </c>
      <c r="BM140" s="214">
        <v>567324</v>
      </c>
      <c r="BN140" s="214">
        <v>555881</v>
      </c>
      <c r="BO140" s="214">
        <v>537840</v>
      </c>
      <c r="BP140" s="214">
        <v>470363</v>
      </c>
      <c r="BQ140" s="214">
        <v>531327</v>
      </c>
      <c r="BR140" s="214">
        <v>581310</v>
      </c>
      <c r="BS140" s="214">
        <v>583689</v>
      </c>
      <c r="BT140" s="214"/>
    </row>
    <row r="141" spans="3:72" x14ac:dyDescent="0.2">
      <c r="C141" s="89" t="s">
        <v>22</v>
      </c>
      <c r="D141" s="25" t="s">
        <v>331</v>
      </c>
      <c r="E141" s="245" t="s">
        <v>15</v>
      </c>
      <c r="F141" s="28" t="s">
        <v>16</v>
      </c>
      <c r="G141" s="36">
        <v>3966</v>
      </c>
      <c r="H141" s="214">
        <v>4633</v>
      </c>
      <c r="I141" s="214">
        <v>5585</v>
      </c>
      <c r="J141" s="214">
        <v>6437</v>
      </c>
      <c r="K141" s="214">
        <v>6762</v>
      </c>
      <c r="L141" s="214">
        <v>7064</v>
      </c>
      <c r="M141" s="214">
        <v>8056</v>
      </c>
      <c r="N141" s="214">
        <v>9428</v>
      </c>
      <c r="O141" s="214">
        <v>11254</v>
      </c>
      <c r="P141" s="214">
        <v>13187</v>
      </c>
      <c r="Q141" s="214">
        <v>15461</v>
      </c>
      <c r="R141" s="214">
        <v>18190</v>
      </c>
      <c r="S141" s="214">
        <v>20558</v>
      </c>
      <c r="T141" s="214">
        <v>23463</v>
      </c>
      <c r="U141" s="214">
        <v>28040</v>
      </c>
      <c r="V141" s="214">
        <v>31883</v>
      </c>
      <c r="W141" s="214">
        <v>35657</v>
      </c>
      <c r="X141" s="214">
        <v>46984</v>
      </c>
      <c r="Y141" s="214">
        <v>61579</v>
      </c>
      <c r="Z141" s="214">
        <v>80086</v>
      </c>
      <c r="AA141" s="214">
        <v>95026</v>
      </c>
      <c r="AB141" s="214">
        <v>119793</v>
      </c>
      <c r="AC141" s="214">
        <v>153501</v>
      </c>
      <c r="AD141" s="214">
        <v>185037</v>
      </c>
      <c r="AE141" s="214">
        <v>212534</v>
      </c>
      <c r="AF141" s="214">
        <v>237056</v>
      </c>
      <c r="AG141" s="214">
        <v>266428</v>
      </c>
      <c r="AH141" s="214">
        <v>270617</v>
      </c>
      <c r="AI141" s="214">
        <v>231445</v>
      </c>
      <c r="AJ141" s="214">
        <v>323638</v>
      </c>
      <c r="AK141" s="214">
        <v>336504</v>
      </c>
      <c r="AL141" s="214">
        <v>294457</v>
      </c>
      <c r="AM141" s="214">
        <v>409826</v>
      </c>
      <c r="AN141" s="214">
        <v>406889</v>
      </c>
      <c r="AO141" s="214">
        <v>481978</v>
      </c>
      <c r="AP141" s="214">
        <v>562923</v>
      </c>
      <c r="AQ141" s="214">
        <v>543888</v>
      </c>
      <c r="AR141" s="214">
        <v>532740</v>
      </c>
      <c r="AS141" s="214">
        <v>488451</v>
      </c>
      <c r="AT141" s="214">
        <v>517209</v>
      </c>
      <c r="AU141" s="214">
        <v>611713</v>
      </c>
      <c r="AV141" s="214">
        <v>673495</v>
      </c>
      <c r="AW141" s="214">
        <v>731715</v>
      </c>
      <c r="AX141" s="214">
        <v>790106</v>
      </c>
      <c r="AY141" s="214">
        <v>889428</v>
      </c>
      <c r="AZ141" s="214">
        <v>1011872</v>
      </c>
      <c r="BA141" s="214">
        <v>1089841</v>
      </c>
      <c r="BB141" s="214">
        <v>1177079</v>
      </c>
      <c r="BC141" s="214">
        <v>1203061</v>
      </c>
      <c r="BD141" s="214">
        <v>1247025</v>
      </c>
      <c r="BE141" s="214">
        <v>1287812</v>
      </c>
      <c r="BF141" s="214">
        <v>1442011</v>
      </c>
      <c r="BG141" s="214">
        <v>1479323</v>
      </c>
      <c r="BH141" s="214">
        <v>1508913</v>
      </c>
      <c r="BI141" s="214">
        <v>1248980</v>
      </c>
      <c r="BJ141" s="214">
        <v>1247453</v>
      </c>
      <c r="BK141" s="214">
        <v>1214931</v>
      </c>
      <c r="BL141" s="214">
        <v>983195</v>
      </c>
      <c r="BM141" s="214">
        <v>999737</v>
      </c>
      <c r="BN141" s="214">
        <v>1305125</v>
      </c>
      <c r="BO141" s="214">
        <v>1217716</v>
      </c>
      <c r="BP141" s="214">
        <v>1242177</v>
      </c>
      <c r="BQ141" s="214">
        <v>1492874</v>
      </c>
      <c r="BR141" s="214">
        <v>1640200</v>
      </c>
      <c r="BS141" s="214">
        <v>1577264</v>
      </c>
      <c r="BT141" s="214"/>
    </row>
    <row r="142" spans="3:72" x14ac:dyDescent="0.2">
      <c r="C142" s="89" t="s">
        <v>23</v>
      </c>
      <c r="D142" s="25" t="s">
        <v>331</v>
      </c>
      <c r="E142" s="245" t="s">
        <v>15</v>
      </c>
      <c r="F142" s="28" t="s">
        <v>16</v>
      </c>
      <c r="G142" s="36">
        <v>1568</v>
      </c>
      <c r="H142" s="214">
        <v>1734</v>
      </c>
      <c r="I142" s="214">
        <v>1972</v>
      </c>
      <c r="J142" s="214">
        <v>2290</v>
      </c>
      <c r="K142" s="214">
        <v>2427</v>
      </c>
      <c r="L142" s="214">
        <v>2638</v>
      </c>
      <c r="M142" s="214">
        <v>3138</v>
      </c>
      <c r="N142" s="214">
        <v>3886</v>
      </c>
      <c r="O142" s="214">
        <v>4929</v>
      </c>
      <c r="P142" s="214">
        <v>5875</v>
      </c>
      <c r="Q142" s="214">
        <v>6984</v>
      </c>
      <c r="R142" s="214">
        <v>7686</v>
      </c>
      <c r="S142" s="214">
        <v>8133</v>
      </c>
      <c r="T142" s="214">
        <v>9227</v>
      </c>
      <c r="U142" s="214">
        <v>10966</v>
      </c>
      <c r="V142" s="214">
        <v>11914</v>
      </c>
      <c r="W142" s="214">
        <v>12724</v>
      </c>
      <c r="X142" s="214">
        <v>16432</v>
      </c>
      <c r="Y142" s="214">
        <v>21147</v>
      </c>
      <c r="Z142" s="214">
        <v>26087</v>
      </c>
      <c r="AA142" s="214">
        <v>29320</v>
      </c>
      <c r="AB142" s="214">
        <v>35953</v>
      </c>
      <c r="AC142" s="214">
        <v>44757</v>
      </c>
      <c r="AD142" s="214">
        <v>52729</v>
      </c>
      <c r="AE142" s="214">
        <v>59195</v>
      </c>
      <c r="AF142" s="214">
        <v>64992</v>
      </c>
      <c r="AG142" s="214">
        <v>79760</v>
      </c>
      <c r="AH142" s="214">
        <v>83483</v>
      </c>
      <c r="AI142" s="214">
        <v>94859</v>
      </c>
      <c r="AJ142" s="214">
        <v>121328</v>
      </c>
      <c r="AK142" s="214">
        <v>140742</v>
      </c>
      <c r="AL142" s="214">
        <v>215977</v>
      </c>
      <c r="AM142" s="214">
        <v>277316</v>
      </c>
      <c r="AN142" s="214">
        <v>363504</v>
      </c>
      <c r="AO142" s="214">
        <v>331812</v>
      </c>
      <c r="AP142" s="214">
        <v>360483</v>
      </c>
      <c r="AQ142" s="214">
        <v>366043</v>
      </c>
      <c r="AR142" s="214">
        <v>329647</v>
      </c>
      <c r="AS142" s="214">
        <v>340318</v>
      </c>
      <c r="AT142" s="214">
        <v>353072</v>
      </c>
      <c r="AU142" s="214">
        <v>407330</v>
      </c>
      <c r="AV142" s="214">
        <v>453279</v>
      </c>
      <c r="AW142" s="214">
        <v>496055</v>
      </c>
      <c r="AX142" s="214">
        <v>537883</v>
      </c>
      <c r="AY142" s="214">
        <v>616402</v>
      </c>
      <c r="AZ142" s="214">
        <v>720734</v>
      </c>
      <c r="BA142" s="214">
        <v>769181</v>
      </c>
      <c r="BB142" s="214">
        <v>779685</v>
      </c>
      <c r="BC142" s="214">
        <v>817600</v>
      </c>
      <c r="BD142" s="214">
        <v>865729</v>
      </c>
      <c r="BE142" s="214">
        <v>896462</v>
      </c>
      <c r="BF142" s="214">
        <v>1014780</v>
      </c>
      <c r="BG142" s="214">
        <v>1108518</v>
      </c>
      <c r="BH142" s="214">
        <v>1145572</v>
      </c>
      <c r="BI142" s="214">
        <v>949542</v>
      </c>
      <c r="BJ142" s="214">
        <v>910684</v>
      </c>
      <c r="BK142" s="214">
        <v>778050</v>
      </c>
      <c r="BL142" s="214">
        <v>650491</v>
      </c>
      <c r="BM142" s="214">
        <v>593165</v>
      </c>
      <c r="BN142" s="214">
        <v>694293</v>
      </c>
      <c r="BO142" s="214">
        <v>818746</v>
      </c>
      <c r="BP142" s="214">
        <v>802870</v>
      </c>
      <c r="BQ142" s="214">
        <v>864893</v>
      </c>
      <c r="BR142" s="214">
        <v>956642</v>
      </c>
      <c r="BS142" s="214">
        <v>996697</v>
      </c>
      <c r="BT142" s="214"/>
    </row>
    <row r="143" spans="3:72" x14ac:dyDescent="0.2">
      <c r="C143" s="89" t="s">
        <v>24</v>
      </c>
      <c r="D143" s="25" t="s">
        <v>331</v>
      </c>
      <c r="E143" s="245" t="s">
        <v>15</v>
      </c>
      <c r="F143" s="28" t="s">
        <v>16</v>
      </c>
      <c r="G143" s="36">
        <v>26921</v>
      </c>
      <c r="H143" s="214">
        <v>33808</v>
      </c>
      <c r="I143" s="214">
        <v>43312</v>
      </c>
      <c r="J143" s="214">
        <v>52964</v>
      </c>
      <c r="K143" s="214">
        <v>59084</v>
      </c>
      <c r="L143" s="214">
        <v>66857</v>
      </c>
      <c r="M143" s="214">
        <v>83050</v>
      </c>
      <c r="N143" s="214">
        <v>98325</v>
      </c>
      <c r="O143" s="214">
        <v>119070</v>
      </c>
      <c r="P143" s="214">
        <v>142690</v>
      </c>
      <c r="Q143" s="214">
        <v>170450</v>
      </c>
      <c r="R143" s="214">
        <v>192983</v>
      </c>
      <c r="S143" s="214">
        <v>210132</v>
      </c>
      <c r="T143" s="214">
        <v>238754</v>
      </c>
      <c r="U143" s="214">
        <v>284625</v>
      </c>
      <c r="V143" s="214">
        <v>320845</v>
      </c>
      <c r="W143" s="214">
        <v>356379</v>
      </c>
      <c r="X143" s="214">
        <v>444175</v>
      </c>
      <c r="Y143" s="214">
        <v>551339</v>
      </c>
      <c r="Z143" s="214">
        <v>662263</v>
      </c>
      <c r="AA143" s="214">
        <v>725751</v>
      </c>
      <c r="AB143" s="214">
        <v>879305</v>
      </c>
      <c r="AC143" s="214">
        <v>1083823</v>
      </c>
      <c r="AD143" s="214">
        <v>1274104</v>
      </c>
      <c r="AE143" s="214">
        <v>1426369</v>
      </c>
      <c r="AF143" s="214">
        <v>1532076</v>
      </c>
      <c r="AG143" s="214">
        <v>1510796</v>
      </c>
      <c r="AH143" s="214">
        <v>1590772</v>
      </c>
      <c r="AI143" s="214">
        <v>1814501</v>
      </c>
      <c r="AJ143" s="214">
        <v>2325163</v>
      </c>
      <c r="AK143" s="214">
        <v>2520490</v>
      </c>
      <c r="AL143" s="214">
        <v>2929445</v>
      </c>
      <c r="AM143" s="214">
        <v>3071898</v>
      </c>
      <c r="AN143" s="214">
        <v>3467060</v>
      </c>
      <c r="AO143" s="214">
        <v>3748026</v>
      </c>
      <c r="AP143" s="214">
        <v>4300134</v>
      </c>
      <c r="AQ143" s="214">
        <v>4254009</v>
      </c>
      <c r="AR143" s="214">
        <v>4296845</v>
      </c>
      <c r="AS143" s="214">
        <v>3982446</v>
      </c>
      <c r="AT143" s="214">
        <v>4192326</v>
      </c>
      <c r="AU143" s="214">
        <v>4602531</v>
      </c>
      <c r="AV143" s="214">
        <v>5176312</v>
      </c>
      <c r="AW143" s="214">
        <v>5500210</v>
      </c>
      <c r="AX143" s="214">
        <v>5931926</v>
      </c>
      <c r="AY143" s="214">
        <v>6377582</v>
      </c>
      <c r="AZ143" s="214">
        <v>7225387</v>
      </c>
      <c r="BA143" s="214">
        <v>7730954</v>
      </c>
      <c r="BB143" s="214">
        <v>7575037</v>
      </c>
      <c r="BC143" s="214">
        <v>7514569</v>
      </c>
      <c r="BD143" s="214">
        <v>7543636</v>
      </c>
      <c r="BE143" s="214">
        <v>7656836</v>
      </c>
      <c r="BF143" s="214">
        <v>8129712</v>
      </c>
      <c r="BG143" s="214">
        <v>8224472</v>
      </c>
      <c r="BH143" s="214">
        <v>8452194</v>
      </c>
      <c r="BI143" s="214">
        <v>7018267</v>
      </c>
      <c r="BJ143" s="214">
        <v>6672300</v>
      </c>
      <c r="BK143" s="214">
        <v>6159262</v>
      </c>
      <c r="BL143" s="214">
        <v>6177764</v>
      </c>
      <c r="BM143" s="214">
        <v>5957541</v>
      </c>
      <c r="BN143" s="214">
        <v>5712388</v>
      </c>
      <c r="BO143" s="214">
        <v>5795038</v>
      </c>
      <c r="BP143" s="214">
        <v>6166403</v>
      </c>
      <c r="BQ143" s="214">
        <v>6476115</v>
      </c>
      <c r="BR143" s="214">
        <v>7052096</v>
      </c>
      <c r="BS143" s="214">
        <v>6719483</v>
      </c>
      <c r="BT143" s="214"/>
    </row>
    <row r="144" spans="3:72" x14ac:dyDescent="0.2">
      <c r="C144" s="89" t="s">
        <v>25</v>
      </c>
      <c r="D144" s="25" t="s">
        <v>331</v>
      </c>
      <c r="E144" s="245" t="s">
        <v>15</v>
      </c>
      <c r="F144" s="28" t="s">
        <v>16</v>
      </c>
      <c r="G144" s="36">
        <v>13397</v>
      </c>
      <c r="H144" s="214">
        <v>15041</v>
      </c>
      <c r="I144" s="214">
        <v>17253</v>
      </c>
      <c r="J144" s="214">
        <v>19716</v>
      </c>
      <c r="K144" s="214">
        <v>20538</v>
      </c>
      <c r="L144" s="214">
        <v>21997</v>
      </c>
      <c r="M144" s="214">
        <v>25840</v>
      </c>
      <c r="N144" s="214">
        <v>30327</v>
      </c>
      <c r="O144" s="214">
        <v>36418</v>
      </c>
      <c r="P144" s="214">
        <v>44022</v>
      </c>
      <c r="Q144" s="214">
        <v>53003</v>
      </c>
      <c r="R144" s="214">
        <v>61316</v>
      </c>
      <c r="S144" s="214">
        <v>68172</v>
      </c>
      <c r="T144" s="214">
        <v>78371</v>
      </c>
      <c r="U144" s="214">
        <v>94497</v>
      </c>
      <c r="V144" s="214">
        <v>105835</v>
      </c>
      <c r="W144" s="214">
        <v>116685</v>
      </c>
      <c r="X144" s="214">
        <v>143445</v>
      </c>
      <c r="Y144" s="214">
        <v>175707</v>
      </c>
      <c r="Z144" s="214">
        <v>219005</v>
      </c>
      <c r="AA144" s="214">
        <v>248955</v>
      </c>
      <c r="AB144" s="214">
        <v>299635</v>
      </c>
      <c r="AC144" s="214">
        <v>366196</v>
      </c>
      <c r="AD144" s="214">
        <v>424693</v>
      </c>
      <c r="AE144" s="214">
        <v>469460</v>
      </c>
      <c r="AF144" s="214">
        <v>513516</v>
      </c>
      <c r="AG144" s="214">
        <v>693047</v>
      </c>
      <c r="AH144" s="214">
        <v>676161</v>
      </c>
      <c r="AI144" s="214">
        <v>748965</v>
      </c>
      <c r="AJ144" s="214">
        <v>848222</v>
      </c>
      <c r="AK144" s="214">
        <v>857896</v>
      </c>
      <c r="AL144" s="214">
        <v>984049</v>
      </c>
      <c r="AM144" s="214">
        <v>1095626</v>
      </c>
      <c r="AN144" s="214">
        <v>1022537</v>
      </c>
      <c r="AO144" s="214">
        <v>987559</v>
      </c>
      <c r="AP144" s="214">
        <v>1055459</v>
      </c>
      <c r="AQ144" s="214">
        <v>1165926</v>
      </c>
      <c r="AR144" s="214">
        <v>1142958</v>
      </c>
      <c r="AS144" s="214">
        <v>1103091</v>
      </c>
      <c r="AT144" s="214">
        <v>1088414</v>
      </c>
      <c r="AU144" s="214">
        <v>1228512</v>
      </c>
      <c r="AV144" s="214">
        <v>1368938</v>
      </c>
      <c r="AW144" s="214">
        <v>1485675</v>
      </c>
      <c r="AX144" s="214">
        <v>1614146</v>
      </c>
      <c r="AY144" s="214">
        <v>1777254</v>
      </c>
      <c r="AZ144" s="214">
        <v>1866286</v>
      </c>
      <c r="BA144" s="214">
        <v>2167164</v>
      </c>
      <c r="BB144" s="214">
        <v>2175443</v>
      </c>
      <c r="BC144" s="214">
        <v>2212710</v>
      </c>
      <c r="BD144" s="214">
        <v>2190783</v>
      </c>
      <c r="BE144" s="214">
        <v>2228308</v>
      </c>
      <c r="BF144" s="214">
        <v>2314942</v>
      </c>
      <c r="BG144" s="214">
        <v>2439637</v>
      </c>
      <c r="BH144" s="214">
        <v>2492078</v>
      </c>
      <c r="BI144" s="214">
        <v>1977108</v>
      </c>
      <c r="BJ144" s="214">
        <v>1990036</v>
      </c>
      <c r="BK144" s="214">
        <v>1677525</v>
      </c>
      <c r="BL144" s="214">
        <v>1555556</v>
      </c>
      <c r="BM144" s="214">
        <v>1503919</v>
      </c>
      <c r="BN144" s="214">
        <v>1590944</v>
      </c>
      <c r="BO144" s="214">
        <v>1458721</v>
      </c>
      <c r="BP144" s="214">
        <v>1584287</v>
      </c>
      <c r="BQ144" s="214">
        <v>1736856</v>
      </c>
      <c r="BR144" s="214">
        <v>2034952</v>
      </c>
      <c r="BS144" s="214">
        <v>2111307</v>
      </c>
      <c r="BT144" s="214"/>
    </row>
    <row r="145" spans="3:72" x14ac:dyDescent="0.2">
      <c r="C145" s="89" t="s">
        <v>26</v>
      </c>
      <c r="D145" s="25" t="s">
        <v>331</v>
      </c>
      <c r="E145" s="245" t="s">
        <v>15</v>
      </c>
      <c r="F145" s="28" t="s">
        <v>16</v>
      </c>
      <c r="G145" s="36">
        <v>518</v>
      </c>
      <c r="H145" s="214">
        <v>585</v>
      </c>
      <c r="I145" s="214">
        <v>680</v>
      </c>
      <c r="J145" s="214">
        <v>797</v>
      </c>
      <c r="K145" s="214">
        <v>852</v>
      </c>
      <c r="L145" s="214">
        <v>885</v>
      </c>
      <c r="M145" s="214">
        <v>1009</v>
      </c>
      <c r="N145" s="214">
        <v>1163</v>
      </c>
      <c r="O145" s="214">
        <v>1373</v>
      </c>
      <c r="P145" s="214">
        <v>1564</v>
      </c>
      <c r="Q145" s="214">
        <v>1782</v>
      </c>
      <c r="R145" s="214">
        <v>1970</v>
      </c>
      <c r="S145" s="214">
        <v>2091</v>
      </c>
      <c r="T145" s="214">
        <v>2467</v>
      </c>
      <c r="U145" s="214">
        <v>3048</v>
      </c>
      <c r="V145" s="214">
        <v>3722</v>
      </c>
      <c r="W145" s="214">
        <v>4474</v>
      </c>
      <c r="X145" s="214">
        <v>6626</v>
      </c>
      <c r="Y145" s="214">
        <v>9784</v>
      </c>
      <c r="Z145" s="214">
        <v>12189</v>
      </c>
      <c r="AA145" s="214">
        <v>13837</v>
      </c>
      <c r="AB145" s="214">
        <v>16849</v>
      </c>
      <c r="AC145" s="214">
        <v>20835</v>
      </c>
      <c r="AD145" s="214">
        <v>23947</v>
      </c>
      <c r="AE145" s="214">
        <v>26251</v>
      </c>
      <c r="AF145" s="214">
        <v>27818</v>
      </c>
      <c r="AG145" s="214">
        <v>38485</v>
      </c>
      <c r="AH145" s="214">
        <v>35370</v>
      </c>
      <c r="AI145" s="214">
        <v>36108</v>
      </c>
      <c r="AJ145" s="214">
        <v>47702</v>
      </c>
      <c r="AK145" s="214">
        <v>67062</v>
      </c>
      <c r="AL145" s="214">
        <v>55326</v>
      </c>
      <c r="AM145" s="214">
        <v>63021</v>
      </c>
      <c r="AN145" s="214">
        <v>71737</v>
      </c>
      <c r="AO145" s="214">
        <v>68121</v>
      </c>
      <c r="AP145" s="214">
        <v>73938</v>
      </c>
      <c r="AQ145" s="214">
        <v>79707</v>
      </c>
      <c r="AR145" s="214">
        <v>64907</v>
      </c>
      <c r="AS145" s="214">
        <v>66614</v>
      </c>
      <c r="AT145" s="214">
        <v>81449</v>
      </c>
      <c r="AU145" s="214">
        <v>101877</v>
      </c>
      <c r="AV145" s="214">
        <v>112250</v>
      </c>
      <c r="AW145" s="214">
        <v>125503</v>
      </c>
      <c r="AX145" s="214">
        <v>137528</v>
      </c>
      <c r="AY145" s="214">
        <v>163980</v>
      </c>
      <c r="AZ145" s="214">
        <v>181992</v>
      </c>
      <c r="BA145" s="214">
        <v>214099</v>
      </c>
      <c r="BB145" s="214">
        <v>251410</v>
      </c>
      <c r="BC145" s="214">
        <v>259156</v>
      </c>
      <c r="BD145" s="214">
        <v>279350</v>
      </c>
      <c r="BE145" s="214">
        <v>305208</v>
      </c>
      <c r="BF145" s="214">
        <v>326126</v>
      </c>
      <c r="BG145" s="214">
        <v>346482</v>
      </c>
      <c r="BH145" s="214">
        <v>377651</v>
      </c>
      <c r="BI145" s="214">
        <v>285037</v>
      </c>
      <c r="BJ145" s="214">
        <v>306041</v>
      </c>
      <c r="BK145" s="214">
        <v>301643</v>
      </c>
      <c r="BL145" s="214">
        <v>287220</v>
      </c>
      <c r="BM145" s="214">
        <v>232499</v>
      </c>
      <c r="BN145" s="214">
        <v>194721</v>
      </c>
      <c r="BO145" s="214">
        <v>175274</v>
      </c>
      <c r="BP145" s="214">
        <v>192806</v>
      </c>
      <c r="BQ145" s="214">
        <v>225496</v>
      </c>
      <c r="BR145" s="214">
        <v>271148</v>
      </c>
      <c r="BS145" s="214">
        <v>260233</v>
      </c>
      <c r="BT145" s="214"/>
    </row>
    <row r="146" spans="3:72" x14ac:dyDescent="0.2">
      <c r="C146" s="89" t="s">
        <v>27</v>
      </c>
      <c r="D146" s="25" t="s">
        <v>331</v>
      </c>
      <c r="E146" s="245" t="s">
        <v>15</v>
      </c>
      <c r="F146" s="28" t="s">
        <v>16</v>
      </c>
      <c r="G146" s="36">
        <v>5286</v>
      </c>
      <c r="H146" s="214">
        <v>5913</v>
      </c>
      <c r="I146" s="214">
        <v>6813</v>
      </c>
      <c r="J146" s="214">
        <v>7776</v>
      </c>
      <c r="K146" s="214">
        <v>8085</v>
      </c>
      <c r="L146" s="214">
        <v>8794</v>
      </c>
      <c r="M146" s="214">
        <v>10504</v>
      </c>
      <c r="N146" s="214">
        <v>12191</v>
      </c>
      <c r="O146" s="214">
        <v>14442</v>
      </c>
      <c r="P146" s="214">
        <v>17005</v>
      </c>
      <c r="Q146" s="214">
        <v>20025</v>
      </c>
      <c r="R146" s="214">
        <v>23203</v>
      </c>
      <c r="S146" s="214">
        <v>25861</v>
      </c>
      <c r="T146" s="214">
        <v>31080</v>
      </c>
      <c r="U146" s="214">
        <v>39114</v>
      </c>
      <c r="V146" s="214">
        <v>46642</v>
      </c>
      <c r="W146" s="214">
        <v>54737</v>
      </c>
      <c r="X146" s="214">
        <v>68895</v>
      </c>
      <c r="Y146" s="214">
        <v>86317</v>
      </c>
      <c r="Z146" s="214">
        <v>110943</v>
      </c>
      <c r="AA146" s="214">
        <v>130116</v>
      </c>
      <c r="AB146" s="214">
        <v>163994</v>
      </c>
      <c r="AC146" s="214">
        <v>210333</v>
      </c>
      <c r="AD146" s="214">
        <v>264531</v>
      </c>
      <c r="AE146" s="214">
        <v>317579</v>
      </c>
      <c r="AF146" s="214">
        <v>361088</v>
      </c>
      <c r="AG146" s="214">
        <v>387857</v>
      </c>
      <c r="AH146" s="214">
        <v>354986</v>
      </c>
      <c r="AI146" s="214">
        <v>502747</v>
      </c>
      <c r="AJ146" s="214">
        <v>618957</v>
      </c>
      <c r="AK146" s="214">
        <v>508037</v>
      </c>
      <c r="AL146" s="214">
        <v>426432</v>
      </c>
      <c r="AM146" s="214">
        <v>535714</v>
      </c>
      <c r="AN146" s="214">
        <v>625705</v>
      </c>
      <c r="AO146" s="214">
        <v>762763</v>
      </c>
      <c r="AP146" s="214">
        <v>688837</v>
      </c>
      <c r="AQ146" s="214">
        <v>685892</v>
      </c>
      <c r="AR146" s="214">
        <v>602447</v>
      </c>
      <c r="AS146" s="214">
        <v>560788</v>
      </c>
      <c r="AT146" s="214">
        <v>590047</v>
      </c>
      <c r="AU146" s="214">
        <v>679799</v>
      </c>
      <c r="AV146" s="214">
        <v>746302</v>
      </c>
      <c r="AW146" s="214">
        <v>812115</v>
      </c>
      <c r="AX146" s="214">
        <v>876078</v>
      </c>
      <c r="AY146" s="214">
        <v>959542</v>
      </c>
      <c r="AZ146" s="214">
        <v>1159605</v>
      </c>
      <c r="BA146" s="214">
        <v>1221064</v>
      </c>
      <c r="BB146" s="214">
        <v>1255307</v>
      </c>
      <c r="BC146" s="214">
        <v>1302748</v>
      </c>
      <c r="BD146" s="214">
        <v>1378517</v>
      </c>
      <c r="BE146" s="214">
        <v>1449083</v>
      </c>
      <c r="BF146" s="214">
        <v>1732399</v>
      </c>
      <c r="BG146" s="214">
        <v>1801111</v>
      </c>
      <c r="BH146" s="214">
        <v>1831821</v>
      </c>
      <c r="BI146" s="214">
        <v>1433531</v>
      </c>
      <c r="BJ146" s="214">
        <v>1533145</v>
      </c>
      <c r="BK146" s="214">
        <v>1503512</v>
      </c>
      <c r="BL146" s="214">
        <v>1372415</v>
      </c>
      <c r="BM146" s="214">
        <v>1233373</v>
      </c>
      <c r="BN146" s="214">
        <v>1346270</v>
      </c>
      <c r="BO146" s="214">
        <v>1322127</v>
      </c>
      <c r="BP146" s="214">
        <v>1332864</v>
      </c>
      <c r="BQ146" s="214">
        <v>1473117</v>
      </c>
      <c r="BR146" s="214">
        <v>1633696</v>
      </c>
      <c r="BS146" s="214">
        <v>1422778</v>
      </c>
      <c r="BT146" s="214"/>
    </row>
    <row r="147" spans="3:72" x14ac:dyDescent="0.2">
      <c r="C147" s="89" t="s">
        <v>28</v>
      </c>
      <c r="D147" s="25" t="s">
        <v>331</v>
      </c>
      <c r="E147" s="245" t="s">
        <v>15</v>
      </c>
      <c r="F147" s="28" t="s">
        <v>16</v>
      </c>
      <c r="G147" s="36">
        <v>13192</v>
      </c>
      <c r="H147" s="214">
        <v>16749</v>
      </c>
      <c r="I147" s="214">
        <v>21901</v>
      </c>
      <c r="J147" s="214">
        <v>27024</v>
      </c>
      <c r="K147" s="214">
        <v>30329</v>
      </c>
      <c r="L147" s="214">
        <v>32689</v>
      </c>
      <c r="M147" s="214">
        <v>38235</v>
      </c>
      <c r="N147" s="214">
        <v>44350</v>
      </c>
      <c r="O147" s="214">
        <v>52569</v>
      </c>
      <c r="P147" s="214">
        <v>66245</v>
      </c>
      <c r="Q147" s="214">
        <v>83196</v>
      </c>
      <c r="R147" s="214">
        <v>93664</v>
      </c>
      <c r="S147" s="214">
        <v>101440</v>
      </c>
      <c r="T147" s="214">
        <v>113178</v>
      </c>
      <c r="U147" s="214">
        <v>132534</v>
      </c>
      <c r="V147" s="214">
        <v>146573</v>
      </c>
      <c r="W147" s="214">
        <v>159578</v>
      </c>
      <c r="X147" s="214">
        <v>203095</v>
      </c>
      <c r="Y147" s="214">
        <v>257570</v>
      </c>
      <c r="Z147" s="214">
        <v>322143</v>
      </c>
      <c r="AA147" s="214">
        <v>367615</v>
      </c>
      <c r="AB147" s="214">
        <v>453681</v>
      </c>
      <c r="AC147" s="214">
        <v>569899</v>
      </c>
      <c r="AD147" s="214">
        <v>679983</v>
      </c>
      <c r="AE147" s="214">
        <v>774064</v>
      </c>
      <c r="AF147" s="214">
        <v>855944</v>
      </c>
      <c r="AG147" s="214">
        <v>839958</v>
      </c>
      <c r="AH147" s="214">
        <v>889252</v>
      </c>
      <c r="AI147" s="214">
        <v>1063639</v>
      </c>
      <c r="AJ147" s="214">
        <v>1231962</v>
      </c>
      <c r="AK147" s="214">
        <v>1398403</v>
      </c>
      <c r="AL147" s="214">
        <v>1425106</v>
      </c>
      <c r="AM147" s="214">
        <v>1778921</v>
      </c>
      <c r="AN147" s="214">
        <v>1944240</v>
      </c>
      <c r="AO147" s="214">
        <v>2322127</v>
      </c>
      <c r="AP147" s="214">
        <v>2541578</v>
      </c>
      <c r="AQ147" s="214">
        <v>2359948</v>
      </c>
      <c r="AR147" s="214">
        <v>2300460</v>
      </c>
      <c r="AS147" s="214">
        <v>2132284</v>
      </c>
      <c r="AT147" s="214">
        <v>2239650</v>
      </c>
      <c r="AU147" s="214">
        <v>2536273</v>
      </c>
      <c r="AV147" s="214">
        <v>2888972</v>
      </c>
      <c r="AW147" s="214">
        <v>3052908</v>
      </c>
      <c r="AX147" s="214">
        <v>3307711</v>
      </c>
      <c r="AY147" s="214">
        <v>3702672</v>
      </c>
      <c r="AZ147" s="214">
        <v>4008708</v>
      </c>
      <c r="BA147" s="214">
        <v>3926443</v>
      </c>
      <c r="BB147" s="214">
        <v>3779808</v>
      </c>
      <c r="BC147" s="214">
        <v>3610095</v>
      </c>
      <c r="BD147" s="214">
        <v>3547382</v>
      </c>
      <c r="BE147" s="214">
        <v>3328897</v>
      </c>
      <c r="BF147" s="214">
        <v>3516232</v>
      </c>
      <c r="BG147" s="214">
        <v>3647517</v>
      </c>
      <c r="BH147" s="214">
        <v>3586103</v>
      </c>
      <c r="BI147" s="214">
        <v>3131694</v>
      </c>
      <c r="BJ147" s="214">
        <v>2917131</v>
      </c>
      <c r="BK147" s="214">
        <v>2708272</v>
      </c>
      <c r="BL147" s="214">
        <v>2665301</v>
      </c>
      <c r="BM147" s="214">
        <v>2551055</v>
      </c>
      <c r="BN147" s="214">
        <v>2442060</v>
      </c>
      <c r="BO147" s="214">
        <v>2845823</v>
      </c>
      <c r="BP147" s="214">
        <v>2878185</v>
      </c>
      <c r="BQ147" s="214">
        <v>2885972</v>
      </c>
      <c r="BR147" s="214">
        <v>2889826</v>
      </c>
      <c r="BS147" s="214">
        <v>3094803</v>
      </c>
      <c r="BT147" s="214"/>
    </row>
    <row r="148" spans="3:72" x14ac:dyDescent="0.2">
      <c r="C148" s="89" t="s">
        <v>29</v>
      </c>
      <c r="D148" s="25" t="s">
        <v>331</v>
      </c>
      <c r="E148" s="245" t="s">
        <v>15</v>
      </c>
      <c r="F148" s="28" t="s">
        <v>16</v>
      </c>
      <c r="G148" s="36">
        <v>2484</v>
      </c>
      <c r="H148" s="214">
        <v>2650</v>
      </c>
      <c r="I148" s="214">
        <v>2908</v>
      </c>
      <c r="J148" s="214">
        <v>3275</v>
      </c>
      <c r="K148" s="214">
        <v>3355</v>
      </c>
      <c r="L148" s="214">
        <v>3629</v>
      </c>
      <c r="M148" s="214">
        <v>4235</v>
      </c>
      <c r="N148" s="214">
        <v>4848</v>
      </c>
      <c r="O148" s="214">
        <v>5643</v>
      </c>
      <c r="P148" s="214">
        <v>6614</v>
      </c>
      <c r="Q148" s="214">
        <v>7738</v>
      </c>
      <c r="R148" s="214">
        <v>8522</v>
      </c>
      <c r="S148" s="214">
        <v>9032</v>
      </c>
      <c r="T148" s="214">
        <v>11229</v>
      </c>
      <c r="U148" s="214">
        <v>14568</v>
      </c>
      <c r="V148" s="214">
        <v>16555</v>
      </c>
      <c r="W148" s="214">
        <v>18511</v>
      </c>
      <c r="X148" s="214">
        <v>23094</v>
      </c>
      <c r="Y148" s="214">
        <v>28673</v>
      </c>
      <c r="Z148" s="214">
        <v>36800</v>
      </c>
      <c r="AA148" s="214">
        <v>43048</v>
      </c>
      <c r="AB148" s="214">
        <v>51581</v>
      </c>
      <c r="AC148" s="214">
        <v>62887</v>
      </c>
      <c r="AD148" s="214">
        <v>71024</v>
      </c>
      <c r="AE148" s="214">
        <v>76419</v>
      </c>
      <c r="AF148" s="214">
        <v>80999</v>
      </c>
      <c r="AG148" s="214">
        <v>78921</v>
      </c>
      <c r="AH148" s="214">
        <v>82030</v>
      </c>
      <c r="AI148" s="214">
        <v>61009</v>
      </c>
      <c r="AJ148" s="214">
        <v>72597</v>
      </c>
      <c r="AK148" s="214">
        <v>115892</v>
      </c>
      <c r="AL148" s="214">
        <v>173794</v>
      </c>
      <c r="AM148" s="214">
        <v>183920</v>
      </c>
      <c r="AN148" s="214">
        <v>255194</v>
      </c>
      <c r="AO148" s="214">
        <v>255558</v>
      </c>
      <c r="AP148" s="214">
        <v>221378</v>
      </c>
      <c r="AQ148" s="214">
        <v>259854</v>
      </c>
      <c r="AR148" s="214">
        <v>248167</v>
      </c>
      <c r="AS148" s="214">
        <v>232900</v>
      </c>
      <c r="AT148" s="214">
        <v>240216</v>
      </c>
      <c r="AU148" s="214">
        <v>263090</v>
      </c>
      <c r="AV148" s="214">
        <v>290829</v>
      </c>
      <c r="AW148" s="214">
        <v>317899</v>
      </c>
      <c r="AX148" s="214">
        <v>343589</v>
      </c>
      <c r="AY148" s="214">
        <v>392562</v>
      </c>
      <c r="AZ148" s="214">
        <v>463487</v>
      </c>
      <c r="BA148" s="214">
        <v>524475</v>
      </c>
      <c r="BB148" s="214">
        <v>527787</v>
      </c>
      <c r="BC148" s="214">
        <v>546981</v>
      </c>
      <c r="BD148" s="214">
        <v>570491</v>
      </c>
      <c r="BE148" s="214">
        <v>593960</v>
      </c>
      <c r="BF148" s="214">
        <v>638969</v>
      </c>
      <c r="BG148" s="214">
        <v>684928</v>
      </c>
      <c r="BH148" s="214">
        <v>678899</v>
      </c>
      <c r="BI148" s="214">
        <v>574839</v>
      </c>
      <c r="BJ148" s="214">
        <v>563927</v>
      </c>
      <c r="BK148" s="214">
        <v>500455</v>
      </c>
      <c r="BL148" s="214">
        <v>639556</v>
      </c>
      <c r="BM148" s="214">
        <v>746958</v>
      </c>
      <c r="BN148" s="214">
        <v>781982</v>
      </c>
      <c r="BO148" s="214">
        <v>993850</v>
      </c>
      <c r="BP148" s="214">
        <v>1016325</v>
      </c>
      <c r="BQ148" s="214">
        <v>1100868</v>
      </c>
      <c r="BR148" s="214">
        <v>1130615</v>
      </c>
      <c r="BS148" s="214">
        <v>1145528</v>
      </c>
      <c r="BT148" s="214"/>
    </row>
    <row r="149" spans="3:72" x14ac:dyDescent="0.2">
      <c r="C149" s="89" t="s">
        <v>30</v>
      </c>
      <c r="D149" s="25" t="s">
        <v>331</v>
      </c>
      <c r="E149" s="245" t="s">
        <v>15</v>
      </c>
      <c r="F149" s="28" t="s">
        <v>16</v>
      </c>
      <c r="G149" s="36">
        <v>1269</v>
      </c>
      <c r="H149" s="214">
        <v>1615</v>
      </c>
      <c r="I149" s="214">
        <v>2114</v>
      </c>
      <c r="J149" s="214">
        <v>2695</v>
      </c>
      <c r="K149" s="214">
        <v>3135</v>
      </c>
      <c r="L149" s="214">
        <v>3419</v>
      </c>
      <c r="M149" s="214">
        <v>4085</v>
      </c>
      <c r="N149" s="214">
        <v>5480</v>
      </c>
      <c r="O149" s="214">
        <v>7478</v>
      </c>
      <c r="P149" s="214">
        <v>9492</v>
      </c>
      <c r="Q149" s="214">
        <v>11983</v>
      </c>
      <c r="R149" s="214">
        <v>13672</v>
      </c>
      <c r="S149" s="214">
        <v>14826</v>
      </c>
      <c r="T149" s="214">
        <v>18085</v>
      </c>
      <c r="U149" s="214">
        <v>23050</v>
      </c>
      <c r="V149" s="214">
        <v>28877</v>
      </c>
      <c r="W149" s="214">
        <v>35533</v>
      </c>
      <c r="X149" s="214">
        <v>44540</v>
      </c>
      <c r="Y149" s="214">
        <v>55678</v>
      </c>
      <c r="Z149" s="214">
        <v>70439</v>
      </c>
      <c r="AA149" s="214">
        <v>81182</v>
      </c>
      <c r="AB149" s="214">
        <v>98545</v>
      </c>
      <c r="AC149" s="214">
        <v>121721</v>
      </c>
      <c r="AD149" s="214">
        <v>144268</v>
      </c>
      <c r="AE149" s="214">
        <v>162909</v>
      </c>
      <c r="AF149" s="214">
        <v>173820</v>
      </c>
      <c r="AG149" s="214">
        <v>216175</v>
      </c>
      <c r="AH149" s="214">
        <v>217915</v>
      </c>
      <c r="AI149" s="214">
        <v>250021</v>
      </c>
      <c r="AJ149" s="214">
        <v>276964</v>
      </c>
      <c r="AK149" s="214">
        <v>289673</v>
      </c>
      <c r="AL149" s="214">
        <v>339686</v>
      </c>
      <c r="AM149" s="214">
        <v>405583</v>
      </c>
      <c r="AN149" s="214">
        <v>488605</v>
      </c>
      <c r="AO149" s="214">
        <v>650837</v>
      </c>
      <c r="AP149" s="214">
        <v>656059</v>
      </c>
      <c r="AQ149" s="214">
        <v>657611</v>
      </c>
      <c r="AR149" s="214">
        <v>593251</v>
      </c>
      <c r="AS149" s="214">
        <v>554765</v>
      </c>
      <c r="AT149" s="214">
        <v>586441</v>
      </c>
      <c r="AU149" s="214">
        <v>657664</v>
      </c>
      <c r="AV149" s="214">
        <v>726741</v>
      </c>
      <c r="AW149" s="214">
        <v>777077</v>
      </c>
      <c r="AX149" s="214">
        <v>833819</v>
      </c>
      <c r="AY149" s="214">
        <v>894733</v>
      </c>
      <c r="AZ149" s="214">
        <v>990054</v>
      </c>
      <c r="BA149" s="214">
        <v>1050642</v>
      </c>
      <c r="BB149" s="214">
        <v>1116472</v>
      </c>
      <c r="BC149" s="214">
        <v>1127450</v>
      </c>
      <c r="BD149" s="214">
        <v>1197828</v>
      </c>
      <c r="BE149" s="214">
        <v>1270214</v>
      </c>
      <c r="BF149" s="214">
        <v>1377389</v>
      </c>
      <c r="BG149" s="214">
        <v>1516864</v>
      </c>
      <c r="BH149" s="214">
        <v>1593234</v>
      </c>
      <c r="BI149" s="214">
        <v>1354939</v>
      </c>
      <c r="BJ149" s="214">
        <v>1402474</v>
      </c>
      <c r="BK149" s="214">
        <v>1382704</v>
      </c>
      <c r="BL149" s="214">
        <v>1242188</v>
      </c>
      <c r="BM149" s="214">
        <v>1404740</v>
      </c>
      <c r="BN149" s="214">
        <v>1479266</v>
      </c>
      <c r="BO149" s="214">
        <v>1488958</v>
      </c>
      <c r="BP149" s="214">
        <v>1529283</v>
      </c>
      <c r="BQ149" s="214">
        <v>1749673</v>
      </c>
      <c r="BR149" s="214">
        <v>1588598</v>
      </c>
      <c r="BS149" s="214">
        <v>1642180</v>
      </c>
      <c r="BT149" s="214"/>
    </row>
    <row r="150" spans="3:72" x14ac:dyDescent="0.2">
      <c r="C150" s="89" t="s">
        <v>31</v>
      </c>
      <c r="D150" s="25" t="s">
        <v>331</v>
      </c>
      <c r="E150" s="245" t="s">
        <v>15</v>
      </c>
      <c r="F150" s="28" t="s">
        <v>16</v>
      </c>
      <c r="G150" s="36">
        <v>47674</v>
      </c>
      <c r="H150" s="214">
        <v>54223</v>
      </c>
      <c r="I150" s="214">
        <v>63271</v>
      </c>
      <c r="J150" s="214">
        <v>72850</v>
      </c>
      <c r="K150" s="214">
        <v>76331</v>
      </c>
      <c r="L150" s="214">
        <v>80258</v>
      </c>
      <c r="M150" s="214">
        <v>92885</v>
      </c>
      <c r="N150" s="214">
        <v>112058</v>
      </c>
      <c r="O150" s="214">
        <v>138013</v>
      </c>
      <c r="P150" s="214">
        <v>165645</v>
      </c>
      <c r="Q150" s="214">
        <v>198363</v>
      </c>
      <c r="R150" s="214">
        <v>220360</v>
      </c>
      <c r="S150" s="214">
        <v>235426</v>
      </c>
      <c r="T150" s="214">
        <v>269055</v>
      </c>
      <c r="U150" s="214">
        <v>323280</v>
      </c>
      <c r="V150" s="214">
        <v>357630</v>
      </c>
      <c r="W150" s="214">
        <v>389618</v>
      </c>
      <c r="X150" s="214">
        <v>495609</v>
      </c>
      <c r="Y150" s="214">
        <v>628716</v>
      </c>
      <c r="Z150" s="214">
        <v>794852</v>
      </c>
      <c r="AA150" s="214">
        <v>916248</v>
      </c>
      <c r="AB150" s="214">
        <v>1056358</v>
      </c>
      <c r="AC150" s="214">
        <v>1238814</v>
      </c>
      <c r="AD150" s="214">
        <v>1377755</v>
      </c>
      <c r="AE150" s="214">
        <v>1459712</v>
      </c>
      <c r="AF150" s="214">
        <v>1512199</v>
      </c>
      <c r="AG150" s="214">
        <v>1652190</v>
      </c>
      <c r="AH150" s="214">
        <v>1836667</v>
      </c>
      <c r="AI150" s="214">
        <v>1979710</v>
      </c>
      <c r="AJ150" s="214">
        <v>2005794</v>
      </c>
      <c r="AK150" s="214">
        <v>2204747</v>
      </c>
      <c r="AL150" s="214">
        <v>2586278</v>
      </c>
      <c r="AM150" s="214">
        <v>2624644</v>
      </c>
      <c r="AN150" s="214">
        <v>2863745</v>
      </c>
      <c r="AO150" s="214">
        <v>3318127</v>
      </c>
      <c r="AP150" s="214">
        <v>3227483</v>
      </c>
      <c r="AQ150" s="214">
        <v>3292401</v>
      </c>
      <c r="AR150" s="214">
        <v>3037557</v>
      </c>
      <c r="AS150" s="214">
        <v>2865190</v>
      </c>
      <c r="AT150" s="214">
        <v>3043016</v>
      </c>
      <c r="AU150" s="214">
        <v>3557086</v>
      </c>
      <c r="AV150" s="214">
        <v>3900986</v>
      </c>
      <c r="AW150" s="214">
        <v>4241081</v>
      </c>
      <c r="AX150" s="214">
        <v>4567760</v>
      </c>
      <c r="AY150" s="214">
        <v>4900162</v>
      </c>
      <c r="AZ150" s="214">
        <v>5720711</v>
      </c>
      <c r="BA150" s="214">
        <v>6101289</v>
      </c>
      <c r="BB150" s="214">
        <v>6111633</v>
      </c>
      <c r="BC150" s="214">
        <v>6169820</v>
      </c>
      <c r="BD150" s="214">
        <v>6383971</v>
      </c>
      <c r="BE150" s="214">
        <v>6515451</v>
      </c>
      <c r="BF150" s="214">
        <v>7151415</v>
      </c>
      <c r="BG150" s="214">
        <v>7503908</v>
      </c>
      <c r="BH150" s="214">
        <v>7662328</v>
      </c>
      <c r="BI150" s="214">
        <v>6274974</v>
      </c>
      <c r="BJ150" s="214">
        <v>6479842</v>
      </c>
      <c r="BK150" s="214">
        <v>6868825</v>
      </c>
      <c r="BL150" s="214">
        <v>6680873</v>
      </c>
      <c r="BM150" s="214">
        <v>6442307</v>
      </c>
      <c r="BN150" s="214">
        <v>6571149</v>
      </c>
      <c r="BO150" s="214">
        <v>6589412</v>
      </c>
      <c r="BP150" s="214">
        <v>6581019</v>
      </c>
      <c r="BQ150" s="214">
        <v>6794781</v>
      </c>
      <c r="BR150" s="214">
        <v>7196190</v>
      </c>
      <c r="BS150" s="214">
        <v>7121713</v>
      </c>
      <c r="BT150" s="214"/>
    </row>
    <row r="151" spans="3:72" x14ac:dyDescent="0.2">
      <c r="C151" s="89" t="s">
        <v>32</v>
      </c>
      <c r="D151" s="25" t="s">
        <v>331</v>
      </c>
      <c r="E151" s="245" t="s">
        <v>15</v>
      </c>
      <c r="F151" s="28" t="s">
        <v>16</v>
      </c>
      <c r="G151" s="36">
        <v>718</v>
      </c>
      <c r="H151" s="214">
        <v>856</v>
      </c>
      <c r="I151" s="214">
        <v>1047</v>
      </c>
      <c r="J151" s="214">
        <v>1218</v>
      </c>
      <c r="K151" s="214">
        <v>1294</v>
      </c>
      <c r="L151" s="214">
        <v>1455</v>
      </c>
      <c r="M151" s="214">
        <v>1792</v>
      </c>
      <c r="N151" s="214">
        <v>2248</v>
      </c>
      <c r="O151" s="214">
        <v>2878</v>
      </c>
      <c r="P151" s="214">
        <v>3601</v>
      </c>
      <c r="Q151" s="214">
        <v>4498</v>
      </c>
      <c r="R151" s="214">
        <v>5131</v>
      </c>
      <c r="S151" s="214">
        <v>5620</v>
      </c>
      <c r="T151" s="214">
        <v>6168</v>
      </c>
      <c r="U151" s="214">
        <v>7094</v>
      </c>
      <c r="V151" s="214">
        <v>8088</v>
      </c>
      <c r="W151" s="214">
        <v>9076</v>
      </c>
      <c r="X151" s="214">
        <v>11757</v>
      </c>
      <c r="Y151" s="214">
        <v>15165</v>
      </c>
      <c r="Z151" s="214">
        <v>18557</v>
      </c>
      <c r="AA151" s="214">
        <v>20690</v>
      </c>
      <c r="AB151" s="214">
        <v>26000</v>
      </c>
      <c r="AC151" s="214">
        <v>33225</v>
      </c>
      <c r="AD151" s="214">
        <v>41068</v>
      </c>
      <c r="AE151" s="214">
        <v>48048</v>
      </c>
      <c r="AF151" s="214">
        <v>54191</v>
      </c>
      <c r="AG151" s="214">
        <v>60114</v>
      </c>
      <c r="AH151" s="214">
        <v>57441</v>
      </c>
      <c r="AI151" s="214">
        <v>50143</v>
      </c>
      <c r="AJ151" s="214">
        <v>41576</v>
      </c>
      <c r="AK151" s="214">
        <v>49855</v>
      </c>
      <c r="AL151" s="214">
        <v>56245</v>
      </c>
      <c r="AM151" s="214">
        <v>65973</v>
      </c>
      <c r="AN151" s="214">
        <v>56282</v>
      </c>
      <c r="AO151" s="214">
        <v>87586</v>
      </c>
      <c r="AP151" s="214">
        <v>102611</v>
      </c>
      <c r="AQ151" s="214">
        <v>128318</v>
      </c>
      <c r="AR151" s="214">
        <v>135502</v>
      </c>
      <c r="AS151" s="214">
        <v>119868</v>
      </c>
      <c r="AT151" s="214">
        <v>141130</v>
      </c>
      <c r="AU151" s="214">
        <v>148601</v>
      </c>
      <c r="AV151" s="214">
        <v>165145</v>
      </c>
      <c r="AW151" s="214">
        <v>184006</v>
      </c>
      <c r="AX151" s="214">
        <v>202402</v>
      </c>
      <c r="AY151" s="214">
        <v>219223</v>
      </c>
      <c r="AZ151" s="214">
        <v>239699</v>
      </c>
      <c r="BA151" s="214">
        <v>261301</v>
      </c>
      <c r="BB151" s="214">
        <v>274084</v>
      </c>
      <c r="BC151" s="214">
        <v>277933</v>
      </c>
      <c r="BD151" s="214">
        <v>294638</v>
      </c>
      <c r="BE151" s="214">
        <v>302885</v>
      </c>
      <c r="BF151" s="214">
        <v>319350</v>
      </c>
      <c r="BG151" s="214">
        <v>318348</v>
      </c>
      <c r="BH151" s="214">
        <v>324193</v>
      </c>
      <c r="BI151" s="214">
        <v>293566</v>
      </c>
      <c r="BJ151" s="214">
        <v>300874</v>
      </c>
      <c r="BK151" s="214">
        <v>306624</v>
      </c>
      <c r="BL151" s="214">
        <v>315590</v>
      </c>
      <c r="BM151" s="214">
        <v>275932</v>
      </c>
      <c r="BN151" s="214">
        <v>226812</v>
      </c>
      <c r="BO151" s="214">
        <v>251881</v>
      </c>
      <c r="BP151" s="214">
        <v>302558</v>
      </c>
      <c r="BQ151" s="214">
        <v>316884</v>
      </c>
      <c r="BR151" s="214">
        <v>296773</v>
      </c>
      <c r="BS151" s="214">
        <v>304815</v>
      </c>
      <c r="BT151" s="214"/>
    </row>
    <row r="152" spans="3:72" x14ac:dyDescent="0.2">
      <c r="C152" s="90" t="s">
        <v>33</v>
      </c>
      <c r="D152" s="96" t="s">
        <v>331</v>
      </c>
      <c r="E152" s="246" t="s">
        <v>15</v>
      </c>
      <c r="F152" s="91" t="s">
        <v>16</v>
      </c>
      <c r="G152" s="152">
        <v>148000</v>
      </c>
      <c r="H152" s="273">
        <v>173000</v>
      </c>
      <c r="I152" s="273">
        <v>208000</v>
      </c>
      <c r="J152" s="273">
        <v>244000</v>
      </c>
      <c r="K152" s="273">
        <v>261000</v>
      </c>
      <c r="L152" s="273">
        <v>281000</v>
      </c>
      <c r="M152" s="273">
        <v>332000</v>
      </c>
      <c r="N152" s="273">
        <v>394000</v>
      </c>
      <c r="O152" s="273">
        <v>478000</v>
      </c>
      <c r="P152" s="273">
        <v>577000</v>
      </c>
      <c r="Q152" s="273">
        <v>695000</v>
      </c>
      <c r="R152" s="273">
        <v>787000</v>
      </c>
      <c r="S152" s="273">
        <v>857000</v>
      </c>
      <c r="T152" s="273">
        <v>983000</v>
      </c>
      <c r="U152" s="273">
        <v>1184000</v>
      </c>
      <c r="V152" s="273">
        <v>1331000</v>
      </c>
      <c r="W152" s="273">
        <v>1474000</v>
      </c>
      <c r="X152" s="273">
        <v>1856000</v>
      </c>
      <c r="Y152" s="273">
        <v>2330000</v>
      </c>
      <c r="Z152" s="273">
        <v>2914000</v>
      </c>
      <c r="AA152" s="273">
        <v>3326000</v>
      </c>
      <c r="AB152" s="273">
        <v>3967000</v>
      </c>
      <c r="AC152" s="273">
        <v>4818000</v>
      </c>
      <c r="AD152" s="273">
        <v>5577000</v>
      </c>
      <c r="AE152" s="273">
        <v>6159000</v>
      </c>
      <c r="AF152" s="273">
        <v>6663000</v>
      </c>
      <c r="AG152" s="273">
        <v>7188000</v>
      </c>
      <c r="AH152" s="273">
        <v>7538000</v>
      </c>
      <c r="AI152" s="273">
        <v>8414000</v>
      </c>
      <c r="AJ152" s="273">
        <v>9793000</v>
      </c>
      <c r="AK152" s="273">
        <v>10669000</v>
      </c>
      <c r="AL152" s="273">
        <v>11768000</v>
      </c>
      <c r="AM152" s="273">
        <v>12905000</v>
      </c>
      <c r="AN152" s="273">
        <v>14167000</v>
      </c>
      <c r="AO152" s="273">
        <v>16254000</v>
      </c>
      <c r="AP152" s="273">
        <v>16921000</v>
      </c>
      <c r="AQ152" s="273">
        <v>17146000</v>
      </c>
      <c r="AR152" s="273">
        <v>16581000</v>
      </c>
      <c r="AS152" s="273">
        <v>15601000</v>
      </c>
      <c r="AT152" s="273">
        <v>16310000</v>
      </c>
      <c r="AU152" s="273">
        <v>18283000</v>
      </c>
      <c r="AV152" s="273">
        <v>20315000</v>
      </c>
      <c r="AW152" s="273">
        <v>21906000</v>
      </c>
      <c r="AX152" s="273">
        <v>23685000</v>
      </c>
      <c r="AY152" s="273">
        <v>25704000</v>
      </c>
      <c r="AZ152" s="273">
        <v>29151000</v>
      </c>
      <c r="BA152" s="273">
        <v>30805000</v>
      </c>
      <c r="BB152" s="273">
        <v>30996000</v>
      </c>
      <c r="BC152" s="273">
        <v>31192000</v>
      </c>
      <c r="BD152" s="273">
        <v>32000000</v>
      </c>
      <c r="BE152" s="273">
        <v>32509000</v>
      </c>
      <c r="BF152" s="273">
        <v>35359000</v>
      </c>
      <c r="BG152" s="273">
        <v>36527000</v>
      </c>
      <c r="BH152" s="273">
        <v>37185000</v>
      </c>
      <c r="BI152" s="273">
        <v>30590000</v>
      </c>
      <c r="BJ152" s="273">
        <v>30267000</v>
      </c>
      <c r="BK152" s="273">
        <v>28961000</v>
      </c>
      <c r="BL152" s="273">
        <v>27345000</v>
      </c>
      <c r="BM152" s="273">
        <v>26719000</v>
      </c>
      <c r="BN152" s="273">
        <v>27725000</v>
      </c>
      <c r="BO152" s="273">
        <v>28086000</v>
      </c>
      <c r="BP152" s="273">
        <v>28782000</v>
      </c>
      <c r="BQ152" s="273">
        <v>30847000</v>
      </c>
      <c r="BR152" s="273">
        <v>32613000</v>
      </c>
      <c r="BS152" s="273">
        <v>32184000</v>
      </c>
      <c r="BT152" s="273"/>
    </row>
    <row r="153" spans="3:72" x14ac:dyDescent="0.2">
      <c r="C153" s="89" t="s">
        <v>11</v>
      </c>
      <c r="D153" s="25" t="s">
        <v>103</v>
      </c>
      <c r="E153" s="97" t="s">
        <v>15</v>
      </c>
      <c r="F153" s="28" t="s">
        <v>16</v>
      </c>
      <c r="G153" s="36">
        <v>3605</v>
      </c>
      <c r="H153" s="214">
        <v>4588</v>
      </c>
      <c r="I153" s="214">
        <v>5833</v>
      </c>
      <c r="J153" s="214">
        <v>7489</v>
      </c>
      <c r="K153" s="214">
        <v>8724</v>
      </c>
      <c r="L153" s="214">
        <v>10189</v>
      </c>
      <c r="M153" s="214">
        <v>12766</v>
      </c>
      <c r="N153" s="214">
        <v>16221</v>
      </c>
      <c r="O153" s="214">
        <v>21580</v>
      </c>
      <c r="P153" s="214">
        <v>23174</v>
      </c>
      <c r="Q153" s="214">
        <v>25095</v>
      </c>
      <c r="R153" s="214">
        <v>28748</v>
      </c>
      <c r="S153" s="214">
        <v>31757</v>
      </c>
      <c r="T153" s="214">
        <v>35392</v>
      </c>
      <c r="U153" s="214">
        <v>41251</v>
      </c>
      <c r="V153" s="214">
        <v>43797</v>
      </c>
      <c r="W153" s="214">
        <v>45781</v>
      </c>
      <c r="X153" s="214">
        <v>56485</v>
      </c>
      <c r="Y153" s="214">
        <v>69787</v>
      </c>
      <c r="Z153" s="214">
        <v>85594</v>
      </c>
      <c r="AA153" s="214">
        <v>95611</v>
      </c>
      <c r="AB153" s="214">
        <v>122521</v>
      </c>
      <c r="AC153" s="214">
        <v>159545</v>
      </c>
      <c r="AD153" s="214">
        <v>204827</v>
      </c>
      <c r="AE153" s="214">
        <v>250499</v>
      </c>
      <c r="AF153" s="214">
        <v>300902</v>
      </c>
      <c r="AG153" s="214">
        <v>282958</v>
      </c>
      <c r="AH153" s="214">
        <v>435797</v>
      </c>
      <c r="AI153" s="214">
        <v>411496</v>
      </c>
      <c r="AJ153" s="214">
        <v>210904</v>
      </c>
      <c r="AK153" s="214">
        <v>258257</v>
      </c>
      <c r="AL153" s="214">
        <v>290826</v>
      </c>
      <c r="AM153" s="214">
        <v>440163</v>
      </c>
      <c r="AN153" s="214">
        <v>450309</v>
      </c>
      <c r="AO153" s="214">
        <v>371932</v>
      </c>
      <c r="AP153" s="214">
        <v>446529</v>
      </c>
      <c r="AQ153" s="214">
        <v>412041</v>
      </c>
      <c r="AR153" s="214">
        <v>457754</v>
      </c>
      <c r="AS153" s="214">
        <v>480987</v>
      </c>
      <c r="AT153" s="214">
        <v>502773</v>
      </c>
      <c r="AU153" s="214">
        <v>539394</v>
      </c>
      <c r="AV153" s="214">
        <v>603572</v>
      </c>
      <c r="AW153" s="214">
        <v>688596</v>
      </c>
      <c r="AX153" s="214">
        <v>736464</v>
      </c>
      <c r="AY153" s="214">
        <v>704928</v>
      </c>
      <c r="AZ153" s="214">
        <v>720592</v>
      </c>
      <c r="BA153" s="214">
        <v>708918</v>
      </c>
      <c r="BB153" s="214">
        <v>827573</v>
      </c>
      <c r="BC153" s="214">
        <v>961243</v>
      </c>
      <c r="BD153" s="214">
        <v>950904</v>
      </c>
      <c r="BE153" s="214">
        <v>956608</v>
      </c>
      <c r="BF153" s="214">
        <v>1085719</v>
      </c>
      <c r="BG153" s="214">
        <v>1108275</v>
      </c>
      <c r="BH153" s="214">
        <v>881306</v>
      </c>
      <c r="BI153" s="214">
        <v>745598</v>
      </c>
      <c r="BJ153" s="214">
        <v>710473</v>
      </c>
      <c r="BK153" s="214">
        <v>708100</v>
      </c>
      <c r="BL153" s="214">
        <v>751722</v>
      </c>
      <c r="BM153" s="214">
        <v>804814</v>
      </c>
      <c r="BN153" s="214">
        <v>825726</v>
      </c>
      <c r="BO153" s="214">
        <v>899796</v>
      </c>
      <c r="BP153" s="214">
        <v>987934</v>
      </c>
      <c r="BQ153" s="214">
        <v>1120418</v>
      </c>
      <c r="BR153" s="214">
        <v>1201952</v>
      </c>
      <c r="BS153" s="214">
        <v>1314039</v>
      </c>
      <c r="BT153" s="214"/>
    </row>
    <row r="154" spans="3:72" x14ac:dyDescent="0.2">
      <c r="C154" s="89" t="s">
        <v>17</v>
      </c>
      <c r="D154" s="25" t="s">
        <v>103</v>
      </c>
      <c r="E154" s="97" t="s">
        <v>15</v>
      </c>
      <c r="F154" s="28" t="s">
        <v>16</v>
      </c>
      <c r="G154" s="36">
        <v>0</v>
      </c>
      <c r="H154" s="214">
        <v>0</v>
      </c>
      <c r="I154" s="214">
        <v>0</v>
      </c>
      <c r="J154" s="214">
        <v>0</v>
      </c>
      <c r="K154" s="214">
        <v>0</v>
      </c>
      <c r="L154" s="214">
        <v>0</v>
      </c>
      <c r="M154" s="214">
        <v>193</v>
      </c>
      <c r="N154" s="214">
        <v>450</v>
      </c>
      <c r="O154" s="214">
        <v>1092</v>
      </c>
      <c r="P154" s="214">
        <v>1256</v>
      </c>
      <c r="Q154" s="214">
        <v>1456</v>
      </c>
      <c r="R154" s="214">
        <v>1446</v>
      </c>
      <c r="S154" s="214">
        <v>1384</v>
      </c>
      <c r="T154" s="214">
        <v>1513</v>
      </c>
      <c r="U154" s="214">
        <v>1731</v>
      </c>
      <c r="V154" s="214">
        <v>1788</v>
      </c>
      <c r="W154" s="214">
        <v>1816</v>
      </c>
      <c r="X154" s="214">
        <v>2133</v>
      </c>
      <c r="Y154" s="214">
        <v>2507</v>
      </c>
      <c r="Z154" s="214">
        <v>2411</v>
      </c>
      <c r="AA154" s="214">
        <v>2106</v>
      </c>
      <c r="AB154" s="214">
        <v>3179</v>
      </c>
      <c r="AC154" s="214">
        <v>4870</v>
      </c>
      <c r="AD154" s="214">
        <v>8460</v>
      </c>
      <c r="AE154" s="214">
        <v>13975</v>
      </c>
      <c r="AF154" s="214">
        <v>31380</v>
      </c>
      <c r="AG154" s="214">
        <v>39874</v>
      </c>
      <c r="AH154" s="214">
        <v>53331</v>
      </c>
      <c r="AI154" s="214">
        <v>190113</v>
      </c>
      <c r="AJ154" s="214">
        <v>203057</v>
      </c>
      <c r="AK154" s="214">
        <v>256335</v>
      </c>
      <c r="AL154" s="214">
        <v>219706</v>
      </c>
      <c r="AM154" s="214">
        <v>234400</v>
      </c>
      <c r="AN154" s="214">
        <v>323317</v>
      </c>
      <c r="AO154" s="214">
        <v>382807</v>
      </c>
      <c r="AP154" s="214">
        <v>375290</v>
      </c>
      <c r="AQ154" s="214">
        <v>491917</v>
      </c>
      <c r="AR154" s="214">
        <v>513247</v>
      </c>
      <c r="AS154" s="214">
        <v>589602</v>
      </c>
      <c r="AT154" s="214">
        <v>617797</v>
      </c>
      <c r="AU154" s="214">
        <v>685356</v>
      </c>
      <c r="AV154" s="214">
        <v>766533</v>
      </c>
      <c r="AW154" s="214">
        <v>881535</v>
      </c>
      <c r="AX154" s="214">
        <v>949377</v>
      </c>
      <c r="AY154" s="214">
        <v>890973</v>
      </c>
      <c r="AZ154" s="214">
        <v>810599</v>
      </c>
      <c r="BA154" s="214">
        <v>786375</v>
      </c>
      <c r="BB154" s="214">
        <v>881397</v>
      </c>
      <c r="BC154" s="214">
        <v>990989</v>
      </c>
      <c r="BD154" s="214">
        <v>930699</v>
      </c>
      <c r="BE154" s="214">
        <v>916362</v>
      </c>
      <c r="BF154" s="214">
        <v>1033022</v>
      </c>
      <c r="BG154" s="214">
        <v>1063256</v>
      </c>
      <c r="BH154" s="214">
        <v>956280</v>
      </c>
      <c r="BI154" s="214">
        <v>818428</v>
      </c>
      <c r="BJ154" s="214">
        <v>861465</v>
      </c>
      <c r="BK154" s="214">
        <v>729935</v>
      </c>
      <c r="BL154" s="214">
        <v>567140</v>
      </c>
      <c r="BM154" s="214">
        <v>650556</v>
      </c>
      <c r="BN154" s="214">
        <v>781474</v>
      </c>
      <c r="BO154" s="214">
        <v>820828</v>
      </c>
      <c r="BP154" s="214">
        <v>812213</v>
      </c>
      <c r="BQ154" s="214">
        <v>847930</v>
      </c>
      <c r="BR154" s="214">
        <v>1028661</v>
      </c>
      <c r="BS154" s="214">
        <v>1013723</v>
      </c>
      <c r="BT154" s="214"/>
    </row>
    <row r="155" spans="3:72" x14ac:dyDescent="0.2">
      <c r="C155" s="89" t="s">
        <v>18</v>
      </c>
      <c r="D155" s="25" t="s">
        <v>103</v>
      </c>
      <c r="E155" s="97" t="s">
        <v>15</v>
      </c>
      <c r="F155" s="28" t="s">
        <v>16</v>
      </c>
      <c r="G155" s="36">
        <v>369</v>
      </c>
      <c r="H155" s="214">
        <v>408</v>
      </c>
      <c r="I155" s="214">
        <v>448</v>
      </c>
      <c r="J155" s="214">
        <v>496</v>
      </c>
      <c r="K155" s="214">
        <v>498</v>
      </c>
      <c r="L155" s="214">
        <v>521</v>
      </c>
      <c r="M155" s="214">
        <v>586</v>
      </c>
      <c r="N155" s="214">
        <v>694</v>
      </c>
      <c r="O155" s="214">
        <v>864</v>
      </c>
      <c r="P155" s="214">
        <v>917</v>
      </c>
      <c r="Q155" s="214">
        <v>980</v>
      </c>
      <c r="R155" s="214">
        <v>1092</v>
      </c>
      <c r="S155" s="214">
        <v>1172</v>
      </c>
      <c r="T155" s="214">
        <v>1293</v>
      </c>
      <c r="U155" s="214">
        <v>1493</v>
      </c>
      <c r="V155" s="214">
        <v>1756</v>
      </c>
      <c r="W155" s="214">
        <v>2030</v>
      </c>
      <c r="X155" s="214">
        <v>2742</v>
      </c>
      <c r="Y155" s="214">
        <v>3705</v>
      </c>
      <c r="Z155" s="214">
        <v>4951</v>
      </c>
      <c r="AA155" s="214">
        <v>6011</v>
      </c>
      <c r="AB155" s="214">
        <v>7313</v>
      </c>
      <c r="AC155" s="214">
        <v>9033</v>
      </c>
      <c r="AD155" s="214">
        <v>11457</v>
      </c>
      <c r="AE155" s="214">
        <v>13774</v>
      </c>
      <c r="AF155" s="214">
        <v>15959</v>
      </c>
      <c r="AG155" s="214">
        <v>24916</v>
      </c>
      <c r="AH155" s="214">
        <v>23013</v>
      </c>
      <c r="AI155" s="214">
        <v>12699</v>
      </c>
      <c r="AJ155" s="214">
        <v>12437</v>
      </c>
      <c r="AK155" s="214">
        <v>43073</v>
      </c>
      <c r="AL155" s="214">
        <v>34907</v>
      </c>
      <c r="AM155" s="214">
        <v>58758</v>
      </c>
      <c r="AN155" s="214">
        <v>65407</v>
      </c>
      <c r="AO155" s="214">
        <v>64509</v>
      </c>
      <c r="AP155" s="214">
        <v>64703</v>
      </c>
      <c r="AQ155" s="214">
        <v>85643</v>
      </c>
      <c r="AR155" s="214">
        <v>84171</v>
      </c>
      <c r="AS155" s="214">
        <v>71274</v>
      </c>
      <c r="AT155" s="214">
        <v>73023</v>
      </c>
      <c r="AU155" s="214">
        <v>81592</v>
      </c>
      <c r="AV155" s="214">
        <v>89709</v>
      </c>
      <c r="AW155" s="214">
        <v>101601</v>
      </c>
      <c r="AX155" s="214">
        <v>107650</v>
      </c>
      <c r="AY155" s="214">
        <v>122616</v>
      </c>
      <c r="AZ155" s="214">
        <v>104862</v>
      </c>
      <c r="BA155" s="214">
        <v>112477</v>
      </c>
      <c r="BB155" s="214">
        <v>147113</v>
      </c>
      <c r="BC155" s="214">
        <v>166847</v>
      </c>
      <c r="BD155" s="214">
        <v>170827</v>
      </c>
      <c r="BE155" s="214">
        <v>192947</v>
      </c>
      <c r="BF155" s="214">
        <v>180169</v>
      </c>
      <c r="BG155" s="214">
        <v>156745</v>
      </c>
      <c r="BH155" s="214">
        <v>174098</v>
      </c>
      <c r="BI155" s="214">
        <v>166661</v>
      </c>
      <c r="BJ155" s="214">
        <v>144870</v>
      </c>
      <c r="BK155" s="214">
        <v>188388</v>
      </c>
      <c r="BL155" s="214">
        <v>105471</v>
      </c>
      <c r="BM155" s="214">
        <v>81254</v>
      </c>
      <c r="BN155" s="214">
        <v>79233</v>
      </c>
      <c r="BO155" s="214">
        <v>90630</v>
      </c>
      <c r="BP155" s="214">
        <v>106530</v>
      </c>
      <c r="BQ155" s="214">
        <v>119476</v>
      </c>
      <c r="BR155" s="214">
        <v>123016</v>
      </c>
      <c r="BS155" s="214">
        <v>105388</v>
      </c>
      <c r="BT155" s="214"/>
    </row>
    <row r="156" spans="3:72" x14ac:dyDescent="0.2">
      <c r="C156" s="89" t="s">
        <v>19</v>
      </c>
      <c r="D156" s="25" t="s">
        <v>103</v>
      </c>
      <c r="E156" s="97" t="s">
        <v>15</v>
      </c>
      <c r="F156" s="28" t="s">
        <v>16</v>
      </c>
      <c r="G156" s="36">
        <v>170</v>
      </c>
      <c r="H156" s="214">
        <v>191</v>
      </c>
      <c r="I156" s="214">
        <v>226</v>
      </c>
      <c r="J156" s="214">
        <v>250</v>
      </c>
      <c r="K156" s="214">
        <v>253</v>
      </c>
      <c r="L156" s="214">
        <v>290</v>
      </c>
      <c r="M156" s="214">
        <v>353</v>
      </c>
      <c r="N156" s="214">
        <v>424</v>
      </c>
      <c r="O156" s="214">
        <v>534</v>
      </c>
      <c r="P156" s="214">
        <v>554</v>
      </c>
      <c r="Q156" s="214">
        <v>575</v>
      </c>
      <c r="R156" s="214">
        <v>643</v>
      </c>
      <c r="S156" s="214">
        <v>693</v>
      </c>
      <c r="T156" s="214">
        <v>774</v>
      </c>
      <c r="U156" s="214">
        <v>896</v>
      </c>
      <c r="V156" s="214">
        <v>957</v>
      </c>
      <c r="W156" s="214">
        <v>1010</v>
      </c>
      <c r="X156" s="214">
        <v>1115</v>
      </c>
      <c r="Y156" s="214">
        <v>1225</v>
      </c>
      <c r="Z156" s="214">
        <v>1464</v>
      </c>
      <c r="AA156" s="214">
        <v>1596</v>
      </c>
      <c r="AB156" s="214">
        <v>2083</v>
      </c>
      <c r="AC156" s="214">
        <v>2752</v>
      </c>
      <c r="AD156" s="214">
        <v>3574</v>
      </c>
      <c r="AE156" s="214">
        <v>4421</v>
      </c>
      <c r="AF156" s="214">
        <v>5267</v>
      </c>
      <c r="AG156" s="214">
        <v>7591</v>
      </c>
      <c r="AH156" s="214">
        <v>7335</v>
      </c>
      <c r="AI156" s="214">
        <v>26065</v>
      </c>
      <c r="AJ156" s="214">
        <v>8618</v>
      </c>
      <c r="AK156" s="214">
        <v>6634</v>
      </c>
      <c r="AL156" s="214">
        <v>11935</v>
      </c>
      <c r="AM156" s="214">
        <v>12413</v>
      </c>
      <c r="AN156" s="214">
        <v>24731</v>
      </c>
      <c r="AO156" s="214">
        <v>25096</v>
      </c>
      <c r="AP156" s="214">
        <v>53233</v>
      </c>
      <c r="AQ156" s="214">
        <v>41798</v>
      </c>
      <c r="AR156" s="214">
        <v>41846</v>
      </c>
      <c r="AS156" s="214">
        <v>47405</v>
      </c>
      <c r="AT156" s="214">
        <v>53138</v>
      </c>
      <c r="AU156" s="214">
        <v>63843</v>
      </c>
      <c r="AV156" s="214">
        <v>70624</v>
      </c>
      <c r="AW156" s="214">
        <v>80680</v>
      </c>
      <c r="AX156" s="214">
        <v>87096</v>
      </c>
      <c r="AY156" s="214">
        <v>79853</v>
      </c>
      <c r="AZ156" s="214">
        <v>95295</v>
      </c>
      <c r="BA156" s="214">
        <v>73298</v>
      </c>
      <c r="BB156" s="214">
        <v>72813</v>
      </c>
      <c r="BC156" s="214">
        <v>59231</v>
      </c>
      <c r="BD156" s="214">
        <v>54169</v>
      </c>
      <c r="BE156" s="214">
        <v>46770</v>
      </c>
      <c r="BF156" s="214">
        <v>42946</v>
      </c>
      <c r="BG156" s="214">
        <v>33654</v>
      </c>
      <c r="BH156" s="214">
        <v>29928</v>
      </c>
      <c r="BI156" s="214">
        <v>28503</v>
      </c>
      <c r="BJ156" s="214">
        <v>26706</v>
      </c>
      <c r="BK156" s="214">
        <v>14388</v>
      </c>
      <c r="BL156" s="214">
        <v>14822</v>
      </c>
      <c r="BM156" s="214">
        <v>27207</v>
      </c>
      <c r="BN156" s="214">
        <v>21135</v>
      </c>
      <c r="BO156" s="214">
        <v>24249</v>
      </c>
      <c r="BP156" s="214">
        <v>14550</v>
      </c>
      <c r="BQ156" s="214">
        <v>24865</v>
      </c>
      <c r="BR156" s="214">
        <v>39807</v>
      </c>
      <c r="BS156" s="214">
        <v>43742</v>
      </c>
      <c r="BT156" s="214"/>
    </row>
    <row r="157" spans="3:72" x14ac:dyDescent="0.2">
      <c r="C157" s="89" t="s">
        <v>20</v>
      </c>
      <c r="D157" s="25" t="s">
        <v>103</v>
      </c>
      <c r="E157" s="97" t="s">
        <v>15</v>
      </c>
      <c r="F157" s="28" t="s">
        <v>16</v>
      </c>
      <c r="G157" s="36">
        <v>0</v>
      </c>
      <c r="H157" s="214">
        <v>0</v>
      </c>
      <c r="I157" s="214">
        <v>0</v>
      </c>
      <c r="J157" s="214">
        <v>0</v>
      </c>
      <c r="K157" s="214">
        <v>0</v>
      </c>
      <c r="L157" s="214">
        <v>0</v>
      </c>
      <c r="M157" s="214">
        <v>0</v>
      </c>
      <c r="N157" s="214">
        <v>0</v>
      </c>
      <c r="O157" s="214">
        <v>265</v>
      </c>
      <c r="P157" s="214">
        <v>346</v>
      </c>
      <c r="Q157" s="214">
        <v>449</v>
      </c>
      <c r="R157" s="214">
        <v>547</v>
      </c>
      <c r="S157" s="214">
        <v>647</v>
      </c>
      <c r="T157" s="214">
        <v>760</v>
      </c>
      <c r="U157" s="214">
        <v>922</v>
      </c>
      <c r="V157" s="214">
        <v>1031</v>
      </c>
      <c r="W157" s="214">
        <v>1122</v>
      </c>
      <c r="X157" s="214">
        <v>1344</v>
      </c>
      <c r="Y157" s="214">
        <v>1594</v>
      </c>
      <c r="Z157" s="214">
        <v>2142</v>
      </c>
      <c r="AA157" s="214">
        <v>2623</v>
      </c>
      <c r="AB157" s="214">
        <v>3319</v>
      </c>
      <c r="AC157" s="214">
        <v>4292</v>
      </c>
      <c r="AD157" s="214">
        <v>5973</v>
      </c>
      <c r="AE157" s="214">
        <v>7977</v>
      </c>
      <c r="AF157" s="214">
        <v>10317</v>
      </c>
      <c r="AG157" s="214">
        <v>8513</v>
      </c>
      <c r="AH157" s="214">
        <v>16174</v>
      </c>
      <c r="AI157" s="214">
        <v>14039</v>
      </c>
      <c r="AJ157" s="214">
        <v>30420</v>
      </c>
      <c r="AK157" s="214">
        <v>36647</v>
      </c>
      <c r="AL157" s="214">
        <v>24366</v>
      </c>
      <c r="AM157" s="214">
        <v>27707</v>
      </c>
      <c r="AN157" s="214">
        <v>44138</v>
      </c>
      <c r="AO157" s="214">
        <v>46630</v>
      </c>
      <c r="AP157" s="214">
        <v>36505</v>
      </c>
      <c r="AQ157" s="214">
        <v>27721</v>
      </c>
      <c r="AR157" s="214">
        <v>31617</v>
      </c>
      <c r="AS157" s="214">
        <v>34017</v>
      </c>
      <c r="AT157" s="214">
        <v>39250</v>
      </c>
      <c r="AU157" s="214">
        <v>38962</v>
      </c>
      <c r="AV157" s="214">
        <v>43377</v>
      </c>
      <c r="AW157" s="214">
        <v>49612</v>
      </c>
      <c r="AX157" s="214">
        <v>52753</v>
      </c>
      <c r="AY157" s="214">
        <v>56234</v>
      </c>
      <c r="AZ157" s="214">
        <v>53002</v>
      </c>
      <c r="BA157" s="214">
        <v>52007</v>
      </c>
      <c r="BB157" s="214">
        <v>49489</v>
      </c>
      <c r="BC157" s="214">
        <v>44842</v>
      </c>
      <c r="BD157" s="214">
        <v>36242</v>
      </c>
      <c r="BE157" s="214">
        <v>31758</v>
      </c>
      <c r="BF157" s="214">
        <v>27746</v>
      </c>
      <c r="BG157" s="214">
        <v>25591</v>
      </c>
      <c r="BH157" s="214">
        <v>20554</v>
      </c>
      <c r="BI157" s="214">
        <v>16333</v>
      </c>
      <c r="BJ157" s="214">
        <v>14953</v>
      </c>
      <c r="BK157" s="214">
        <v>15915</v>
      </c>
      <c r="BL157" s="214">
        <v>16245</v>
      </c>
      <c r="BM157" s="214">
        <v>18510</v>
      </c>
      <c r="BN157" s="214">
        <v>3400</v>
      </c>
      <c r="BO157" s="214">
        <v>1973</v>
      </c>
      <c r="BP157" s="214">
        <v>2255</v>
      </c>
      <c r="BQ157" s="214">
        <v>2091</v>
      </c>
      <c r="BR157" s="214">
        <v>2477</v>
      </c>
      <c r="BS157" s="214">
        <v>2374</v>
      </c>
      <c r="BT157" s="214"/>
    </row>
    <row r="158" spans="3:72" x14ac:dyDescent="0.2">
      <c r="C158" s="89" t="s">
        <v>21</v>
      </c>
      <c r="D158" s="25" t="s">
        <v>103</v>
      </c>
      <c r="E158" s="97" t="s">
        <v>15</v>
      </c>
      <c r="F158" s="28" t="s">
        <v>16</v>
      </c>
      <c r="G158" s="36">
        <v>871</v>
      </c>
      <c r="H158" s="214">
        <v>944</v>
      </c>
      <c r="I158" s="214">
        <v>1020</v>
      </c>
      <c r="J158" s="214">
        <v>1151</v>
      </c>
      <c r="K158" s="214">
        <v>1180</v>
      </c>
      <c r="L158" s="214">
        <v>1258</v>
      </c>
      <c r="M158" s="214">
        <v>1440</v>
      </c>
      <c r="N158" s="214">
        <v>1727</v>
      </c>
      <c r="O158" s="214">
        <v>2173</v>
      </c>
      <c r="P158" s="214">
        <v>2320</v>
      </c>
      <c r="Q158" s="214">
        <v>2496</v>
      </c>
      <c r="R158" s="214">
        <v>2970</v>
      </c>
      <c r="S158" s="214">
        <v>3406</v>
      </c>
      <c r="T158" s="214">
        <v>3709</v>
      </c>
      <c r="U158" s="214">
        <v>4230</v>
      </c>
      <c r="V158" s="214">
        <v>4513</v>
      </c>
      <c r="W158" s="214">
        <v>4731</v>
      </c>
      <c r="X158" s="214">
        <v>5718</v>
      </c>
      <c r="Y158" s="214">
        <v>6929</v>
      </c>
      <c r="Z158" s="214">
        <v>8230</v>
      </c>
      <c r="AA158" s="214">
        <v>8894</v>
      </c>
      <c r="AB158" s="214">
        <v>11143</v>
      </c>
      <c r="AC158" s="214">
        <v>14170</v>
      </c>
      <c r="AD158" s="214">
        <v>24322</v>
      </c>
      <c r="AE158" s="214">
        <v>39905</v>
      </c>
      <c r="AF158" s="214">
        <v>53114</v>
      </c>
      <c r="AG158" s="214">
        <v>56374</v>
      </c>
      <c r="AH158" s="214">
        <v>39063</v>
      </c>
      <c r="AI158" s="214">
        <v>47736</v>
      </c>
      <c r="AJ158" s="214">
        <v>63236</v>
      </c>
      <c r="AK158" s="214">
        <v>82356</v>
      </c>
      <c r="AL158" s="214">
        <v>40293</v>
      </c>
      <c r="AM158" s="214">
        <v>39689</v>
      </c>
      <c r="AN158" s="214">
        <v>71100</v>
      </c>
      <c r="AO158" s="214">
        <v>71008</v>
      </c>
      <c r="AP158" s="214">
        <v>48254</v>
      </c>
      <c r="AQ158" s="214">
        <v>59580</v>
      </c>
      <c r="AR158" s="214">
        <v>61995</v>
      </c>
      <c r="AS158" s="214">
        <v>62143</v>
      </c>
      <c r="AT158" s="214">
        <v>67589</v>
      </c>
      <c r="AU158" s="214">
        <v>76915</v>
      </c>
      <c r="AV158" s="214">
        <v>85410</v>
      </c>
      <c r="AW158" s="214">
        <v>96739</v>
      </c>
      <c r="AX158" s="214">
        <v>103408</v>
      </c>
      <c r="AY158" s="214">
        <v>100244</v>
      </c>
      <c r="AZ158" s="214">
        <v>106229</v>
      </c>
      <c r="BA158" s="214">
        <v>121465</v>
      </c>
      <c r="BB158" s="214">
        <v>139829</v>
      </c>
      <c r="BC158" s="214">
        <v>160078</v>
      </c>
      <c r="BD158" s="214">
        <v>174729</v>
      </c>
      <c r="BE158" s="214">
        <v>194024</v>
      </c>
      <c r="BF158" s="214">
        <v>231038</v>
      </c>
      <c r="BG158" s="214">
        <v>255190</v>
      </c>
      <c r="BH158" s="214">
        <v>259301</v>
      </c>
      <c r="BI158" s="214">
        <v>238293</v>
      </c>
      <c r="BJ158" s="214">
        <v>232244</v>
      </c>
      <c r="BK158" s="214">
        <v>256837</v>
      </c>
      <c r="BL158" s="214">
        <v>220777</v>
      </c>
      <c r="BM158" s="214">
        <v>217728</v>
      </c>
      <c r="BN158" s="214">
        <v>228292</v>
      </c>
      <c r="BO158" s="214">
        <v>221475</v>
      </c>
      <c r="BP158" s="214">
        <v>260830</v>
      </c>
      <c r="BQ158" s="214">
        <v>302445</v>
      </c>
      <c r="BR158" s="214">
        <v>354881</v>
      </c>
      <c r="BS158" s="214">
        <v>330523</v>
      </c>
      <c r="BT158" s="214"/>
    </row>
    <row r="159" spans="3:72" x14ac:dyDescent="0.2">
      <c r="C159" s="89" t="s">
        <v>22</v>
      </c>
      <c r="D159" s="25" t="s">
        <v>103</v>
      </c>
      <c r="E159" s="97" t="s">
        <v>15</v>
      </c>
      <c r="F159" s="28" t="s">
        <v>16</v>
      </c>
      <c r="G159" s="36">
        <v>0</v>
      </c>
      <c r="H159" s="214">
        <v>0</v>
      </c>
      <c r="I159" s="214">
        <v>0</v>
      </c>
      <c r="J159" s="214">
        <v>0</v>
      </c>
      <c r="K159" s="214">
        <v>0</v>
      </c>
      <c r="L159" s="214">
        <v>0</v>
      </c>
      <c r="M159" s="214">
        <v>777</v>
      </c>
      <c r="N159" s="214">
        <v>1704</v>
      </c>
      <c r="O159" s="214">
        <v>3904</v>
      </c>
      <c r="P159" s="214">
        <v>5106</v>
      </c>
      <c r="Q159" s="214">
        <v>6739</v>
      </c>
      <c r="R159" s="214">
        <v>8047</v>
      </c>
      <c r="S159" s="214">
        <v>9253</v>
      </c>
      <c r="T159" s="214">
        <v>12805</v>
      </c>
      <c r="U159" s="214">
        <v>18518</v>
      </c>
      <c r="V159" s="214">
        <v>21070</v>
      </c>
      <c r="W159" s="214">
        <v>23568</v>
      </c>
      <c r="X159" s="214">
        <v>34842</v>
      </c>
      <c r="Y159" s="214">
        <v>51482</v>
      </c>
      <c r="Z159" s="214">
        <v>64542</v>
      </c>
      <c r="AA159" s="214">
        <v>73646</v>
      </c>
      <c r="AB159" s="214">
        <v>90614</v>
      </c>
      <c r="AC159" s="214">
        <v>113147</v>
      </c>
      <c r="AD159" s="214">
        <v>139361</v>
      </c>
      <c r="AE159" s="214">
        <v>163334</v>
      </c>
      <c r="AF159" s="214">
        <v>197709</v>
      </c>
      <c r="AG159" s="214">
        <v>224842</v>
      </c>
      <c r="AH159" s="214">
        <v>212268</v>
      </c>
      <c r="AI159" s="214">
        <v>207401</v>
      </c>
      <c r="AJ159" s="214">
        <v>221047</v>
      </c>
      <c r="AK159" s="214">
        <v>333580</v>
      </c>
      <c r="AL159" s="214">
        <v>387040</v>
      </c>
      <c r="AM159" s="214">
        <v>407675</v>
      </c>
      <c r="AN159" s="214">
        <v>477595</v>
      </c>
      <c r="AO159" s="214">
        <v>543947</v>
      </c>
      <c r="AP159" s="214">
        <v>468466</v>
      </c>
      <c r="AQ159" s="214">
        <v>584755</v>
      </c>
      <c r="AR159" s="214">
        <v>642871</v>
      </c>
      <c r="AS159" s="214">
        <v>614725</v>
      </c>
      <c r="AT159" s="214">
        <v>628077</v>
      </c>
      <c r="AU159" s="214">
        <v>794154</v>
      </c>
      <c r="AV159" s="214">
        <v>880280</v>
      </c>
      <c r="AW159" s="214">
        <v>1000771</v>
      </c>
      <c r="AX159" s="214">
        <v>1064319</v>
      </c>
      <c r="AY159" s="214">
        <v>1028912</v>
      </c>
      <c r="AZ159" s="214">
        <v>1118166</v>
      </c>
      <c r="BA159" s="214">
        <v>1082323</v>
      </c>
      <c r="BB159" s="214">
        <v>1255278</v>
      </c>
      <c r="BC159" s="214">
        <v>1397838</v>
      </c>
      <c r="BD159" s="214">
        <v>1433794</v>
      </c>
      <c r="BE159" s="214">
        <v>1360149</v>
      </c>
      <c r="BF159" s="214">
        <v>1315347</v>
      </c>
      <c r="BG159" s="214">
        <v>1358779</v>
      </c>
      <c r="BH159" s="214">
        <v>1306785</v>
      </c>
      <c r="BI159" s="214">
        <v>1242928</v>
      </c>
      <c r="BJ159" s="214">
        <v>1172375</v>
      </c>
      <c r="BK159" s="214">
        <v>1203232</v>
      </c>
      <c r="BL159" s="214">
        <v>949407</v>
      </c>
      <c r="BM159" s="214">
        <v>1056247</v>
      </c>
      <c r="BN159" s="214">
        <v>1153727</v>
      </c>
      <c r="BO159" s="214">
        <v>1320788</v>
      </c>
      <c r="BP159" s="214">
        <v>1573655</v>
      </c>
      <c r="BQ159" s="214">
        <v>1521094</v>
      </c>
      <c r="BR159" s="214">
        <v>1542505</v>
      </c>
      <c r="BS159" s="214">
        <v>1496325</v>
      </c>
      <c r="BT159" s="214"/>
    </row>
    <row r="160" spans="3:72" x14ac:dyDescent="0.2">
      <c r="C160" s="89" t="s">
        <v>23</v>
      </c>
      <c r="D160" s="25" t="s">
        <v>103</v>
      </c>
      <c r="E160" s="97" t="s">
        <v>15</v>
      </c>
      <c r="F160" s="28" t="s">
        <v>16</v>
      </c>
      <c r="G160" s="36">
        <v>0</v>
      </c>
      <c r="H160" s="214">
        <v>0</v>
      </c>
      <c r="I160" s="214">
        <v>0</v>
      </c>
      <c r="J160" s="214">
        <v>0</v>
      </c>
      <c r="K160" s="214">
        <v>0</v>
      </c>
      <c r="L160" s="214">
        <v>0</v>
      </c>
      <c r="M160" s="214">
        <v>0</v>
      </c>
      <c r="N160" s="214">
        <v>0</v>
      </c>
      <c r="O160" s="214">
        <v>1221</v>
      </c>
      <c r="P160" s="214">
        <v>1426</v>
      </c>
      <c r="Q160" s="214">
        <v>1672</v>
      </c>
      <c r="R160" s="214">
        <v>1976</v>
      </c>
      <c r="S160" s="214">
        <v>2251</v>
      </c>
      <c r="T160" s="214">
        <v>2419</v>
      </c>
      <c r="U160" s="214">
        <v>2720</v>
      </c>
      <c r="V160" s="214">
        <v>2876</v>
      </c>
      <c r="W160" s="214">
        <v>2988</v>
      </c>
      <c r="X160" s="214">
        <v>3595</v>
      </c>
      <c r="Y160" s="214">
        <v>4329</v>
      </c>
      <c r="Z160" s="214">
        <v>5118</v>
      </c>
      <c r="AA160" s="214">
        <v>5500</v>
      </c>
      <c r="AB160" s="214">
        <v>6319</v>
      </c>
      <c r="AC160" s="214">
        <v>7359</v>
      </c>
      <c r="AD160" s="214">
        <v>8947</v>
      </c>
      <c r="AE160" s="214">
        <v>10347</v>
      </c>
      <c r="AF160" s="214">
        <v>12343</v>
      </c>
      <c r="AG160" s="214">
        <v>11207</v>
      </c>
      <c r="AH160" s="214">
        <v>10361</v>
      </c>
      <c r="AI160" s="214">
        <v>14730</v>
      </c>
      <c r="AJ160" s="214">
        <v>20571</v>
      </c>
      <c r="AK160" s="214">
        <v>18254</v>
      </c>
      <c r="AL160" s="214">
        <v>28276</v>
      </c>
      <c r="AM160" s="214">
        <v>27942</v>
      </c>
      <c r="AN160" s="214">
        <v>33349</v>
      </c>
      <c r="AO160" s="214">
        <v>36070</v>
      </c>
      <c r="AP160" s="214">
        <v>41922</v>
      </c>
      <c r="AQ160" s="214">
        <v>54712</v>
      </c>
      <c r="AR160" s="214">
        <v>53952</v>
      </c>
      <c r="AS160" s="214">
        <v>53534</v>
      </c>
      <c r="AT160" s="214">
        <v>56988</v>
      </c>
      <c r="AU160" s="214">
        <v>68650</v>
      </c>
      <c r="AV160" s="214">
        <v>76816</v>
      </c>
      <c r="AW160" s="214">
        <v>88291</v>
      </c>
      <c r="AX160" s="214">
        <v>94388</v>
      </c>
      <c r="AY160" s="214">
        <v>105556</v>
      </c>
      <c r="AZ160" s="214">
        <v>105169</v>
      </c>
      <c r="BA160" s="214">
        <v>124378</v>
      </c>
      <c r="BB160" s="214">
        <v>148621</v>
      </c>
      <c r="BC160" s="214">
        <v>162087</v>
      </c>
      <c r="BD160" s="214">
        <v>162864</v>
      </c>
      <c r="BE160" s="214">
        <v>190314</v>
      </c>
      <c r="BF160" s="214">
        <v>215756</v>
      </c>
      <c r="BG160" s="214">
        <v>238061</v>
      </c>
      <c r="BH160" s="214">
        <v>232150</v>
      </c>
      <c r="BI160" s="214">
        <v>230638</v>
      </c>
      <c r="BJ160" s="214">
        <v>232017</v>
      </c>
      <c r="BK160" s="214">
        <v>295617</v>
      </c>
      <c r="BL160" s="214">
        <v>224444</v>
      </c>
      <c r="BM160" s="214">
        <v>250548</v>
      </c>
      <c r="BN160" s="214">
        <v>308134</v>
      </c>
      <c r="BO160" s="214">
        <v>357812</v>
      </c>
      <c r="BP160" s="214">
        <v>381442</v>
      </c>
      <c r="BQ160" s="214">
        <v>422863</v>
      </c>
      <c r="BR160" s="214">
        <v>416523</v>
      </c>
      <c r="BS160" s="214">
        <v>444880</v>
      </c>
      <c r="BT160" s="214"/>
    </row>
    <row r="161" spans="3:72" x14ac:dyDescent="0.2">
      <c r="C161" s="89" t="s">
        <v>24</v>
      </c>
      <c r="D161" s="25" t="s">
        <v>103</v>
      </c>
      <c r="E161" s="97" t="s">
        <v>15</v>
      </c>
      <c r="F161" s="28" t="s">
        <v>16</v>
      </c>
      <c r="G161" s="36">
        <v>6318</v>
      </c>
      <c r="H161" s="214">
        <v>7278</v>
      </c>
      <c r="I161" s="214">
        <v>8291</v>
      </c>
      <c r="J161" s="214">
        <v>10151</v>
      </c>
      <c r="K161" s="214">
        <v>11312</v>
      </c>
      <c r="L161" s="214">
        <v>14020</v>
      </c>
      <c r="M161" s="214">
        <v>18667</v>
      </c>
      <c r="N161" s="214">
        <v>23258</v>
      </c>
      <c r="O161" s="214">
        <v>30377</v>
      </c>
      <c r="P161" s="214">
        <v>37570</v>
      </c>
      <c r="Q161" s="214">
        <v>46722</v>
      </c>
      <c r="R161" s="214">
        <v>55210</v>
      </c>
      <c r="S161" s="214">
        <v>62929</v>
      </c>
      <c r="T161" s="214">
        <v>73167</v>
      </c>
      <c r="U161" s="214">
        <v>89120</v>
      </c>
      <c r="V161" s="214">
        <v>101946</v>
      </c>
      <c r="W161" s="214">
        <v>114864</v>
      </c>
      <c r="X161" s="214">
        <v>149342</v>
      </c>
      <c r="Y161" s="214">
        <v>194299</v>
      </c>
      <c r="Z161" s="214">
        <v>231818</v>
      </c>
      <c r="AA161" s="214">
        <v>251740</v>
      </c>
      <c r="AB161" s="214">
        <v>291214</v>
      </c>
      <c r="AC161" s="214">
        <v>342195</v>
      </c>
      <c r="AD161" s="214">
        <v>409419</v>
      </c>
      <c r="AE161" s="214">
        <v>465854</v>
      </c>
      <c r="AF161" s="214">
        <v>562120</v>
      </c>
      <c r="AG161" s="214">
        <v>528741</v>
      </c>
      <c r="AH161" s="214">
        <v>568521</v>
      </c>
      <c r="AI161" s="214">
        <v>600971</v>
      </c>
      <c r="AJ161" s="214">
        <v>834199</v>
      </c>
      <c r="AK161" s="214">
        <v>909899</v>
      </c>
      <c r="AL161" s="214">
        <v>661354</v>
      </c>
      <c r="AM161" s="214">
        <v>842356</v>
      </c>
      <c r="AN161" s="214">
        <v>1120756</v>
      </c>
      <c r="AO161" s="214">
        <v>1271091</v>
      </c>
      <c r="AP161" s="214">
        <v>1336811</v>
      </c>
      <c r="AQ161" s="214">
        <v>1483659</v>
      </c>
      <c r="AR161" s="214">
        <v>1665196</v>
      </c>
      <c r="AS161" s="214">
        <v>1678113</v>
      </c>
      <c r="AT161" s="214">
        <v>1786354</v>
      </c>
      <c r="AU161" s="214">
        <v>2031947</v>
      </c>
      <c r="AV161" s="214">
        <v>2257287</v>
      </c>
      <c r="AW161" s="214">
        <v>2553363</v>
      </c>
      <c r="AX161" s="214">
        <v>2723273</v>
      </c>
      <c r="AY161" s="214">
        <v>2866455</v>
      </c>
      <c r="AZ161" s="214">
        <v>3015334</v>
      </c>
      <c r="BA161" s="214">
        <v>3290295</v>
      </c>
      <c r="BB161" s="214">
        <v>3445284</v>
      </c>
      <c r="BC161" s="214">
        <v>3387872</v>
      </c>
      <c r="BD161" s="214">
        <v>3486609</v>
      </c>
      <c r="BE161" s="214">
        <v>3288951</v>
      </c>
      <c r="BF161" s="214">
        <v>3520360</v>
      </c>
      <c r="BG161" s="214">
        <v>3761269</v>
      </c>
      <c r="BH161" s="214">
        <v>3448970</v>
      </c>
      <c r="BI161" s="214">
        <v>2839741</v>
      </c>
      <c r="BJ161" s="214">
        <v>2744960</v>
      </c>
      <c r="BK161" s="214">
        <v>3098527</v>
      </c>
      <c r="BL161" s="214">
        <v>2746152</v>
      </c>
      <c r="BM161" s="214">
        <v>3033352</v>
      </c>
      <c r="BN161" s="214">
        <v>3509224</v>
      </c>
      <c r="BO161" s="214">
        <v>3339001</v>
      </c>
      <c r="BP161" s="214">
        <v>3268202</v>
      </c>
      <c r="BQ161" s="214">
        <v>3545694</v>
      </c>
      <c r="BR161" s="214">
        <v>3862538</v>
      </c>
      <c r="BS161" s="214">
        <v>4031423</v>
      </c>
      <c r="BT161" s="214"/>
    </row>
    <row r="162" spans="3:72" x14ac:dyDescent="0.2">
      <c r="C162" s="89" t="s">
        <v>25</v>
      </c>
      <c r="D162" s="25" t="s">
        <v>103</v>
      </c>
      <c r="E162" s="97" t="s">
        <v>15</v>
      </c>
      <c r="F162" s="28" t="s">
        <v>16</v>
      </c>
      <c r="G162" s="36">
        <v>328</v>
      </c>
      <c r="H162" s="214">
        <v>402</v>
      </c>
      <c r="I162" s="214">
        <v>485</v>
      </c>
      <c r="J162" s="214">
        <v>577</v>
      </c>
      <c r="K162" s="214">
        <v>625</v>
      </c>
      <c r="L162" s="214">
        <v>731</v>
      </c>
      <c r="M162" s="214">
        <v>915</v>
      </c>
      <c r="N162" s="214">
        <v>1248</v>
      </c>
      <c r="O162" s="214">
        <v>1786</v>
      </c>
      <c r="P162" s="214">
        <v>1936</v>
      </c>
      <c r="Q162" s="214">
        <v>2107</v>
      </c>
      <c r="R162" s="214">
        <v>2481</v>
      </c>
      <c r="S162" s="214">
        <v>2814</v>
      </c>
      <c r="T162" s="214">
        <v>3132</v>
      </c>
      <c r="U162" s="214">
        <v>3649</v>
      </c>
      <c r="V162" s="214">
        <v>3953</v>
      </c>
      <c r="W162" s="214">
        <v>4214</v>
      </c>
      <c r="X162" s="214">
        <v>5178</v>
      </c>
      <c r="Y162" s="214">
        <v>6370</v>
      </c>
      <c r="Z162" s="214">
        <v>7901</v>
      </c>
      <c r="AA162" s="214">
        <v>8920</v>
      </c>
      <c r="AB162" s="214">
        <v>20428</v>
      </c>
      <c r="AC162" s="214">
        <v>47426</v>
      </c>
      <c r="AD162" s="214">
        <v>61230</v>
      </c>
      <c r="AE162" s="214">
        <v>75244</v>
      </c>
      <c r="AF162" s="214">
        <v>91647</v>
      </c>
      <c r="AG162" s="214">
        <v>133238</v>
      </c>
      <c r="AH162" s="214">
        <v>143147</v>
      </c>
      <c r="AI162" s="214">
        <v>147112</v>
      </c>
      <c r="AJ162" s="214">
        <v>226042</v>
      </c>
      <c r="AK162" s="214">
        <v>215537</v>
      </c>
      <c r="AL162" s="214">
        <v>393300</v>
      </c>
      <c r="AM162" s="214">
        <v>347440</v>
      </c>
      <c r="AN162" s="214">
        <v>391815</v>
      </c>
      <c r="AO162" s="214">
        <v>442415</v>
      </c>
      <c r="AP162" s="214">
        <v>475217</v>
      </c>
      <c r="AQ162" s="214">
        <v>508727</v>
      </c>
      <c r="AR162" s="214">
        <v>530814</v>
      </c>
      <c r="AS162" s="214">
        <v>508917</v>
      </c>
      <c r="AT162" s="214">
        <v>551222</v>
      </c>
      <c r="AU162" s="214">
        <v>616171</v>
      </c>
      <c r="AV162" s="214">
        <v>688347</v>
      </c>
      <c r="AW162" s="214">
        <v>783682</v>
      </c>
      <c r="AX162" s="214">
        <v>839891</v>
      </c>
      <c r="AY162" s="214">
        <v>851541</v>
      </c>
      <c r="AZ162" s="214">
        <v>771128</v>
      </c>
      <c r="BA162" s="214">
        <v>926943</v>
      </c>
      <c r="BB162" s="214">
        <v>884126</v>
      </c>
      <c r="BC162" s="214">
        <v>930297</v>
      </c>
      <c r="BD162" s="214">
        <v>961048</v>
      </c>
      <c r="BE162" s="214">
        <v>958187</v>
      </c>
      <c r="BF162" s="214">
        <v>1182996</v>
      </c>
      <c r="BG162" s="214">
        <v>1246310</v>
      </c>
      <c r="BH162" s="214">
        <v>1099383</v>
      </c>
      <c r="BI162" s="214">
        <v>982898</v>
      </c>
      <c r="BJ162" s="214">
        <v>815779</v>
      </c>
      <c r="BK162" s="214">
        <v>853918</v>
      </c>
      <c r="BL162" s="214">
        <v>981467</v>
      </c>
      <c r="BM162" s="214">
        <v>1178481</v>
      </c>
      <c r="BN162" s="214">
        <v>1549561</v>
      </c>
      <c r="BO162" s="214">
        <v>1791445</v>
      </c>
      <c r="BP162" s="214">
        <v>1771287</v>
      </c>
      <c r="BQ162" s="214">
        <v>1848773</v>
      </c>
      <c r="BR162" s="214">
        <v>1859208</v>
      </c>
      <c r="BS162" s="214">
        <v>1834777</v>
      </c>
      <c r="BT162" s="214"/>
    </row>
    <row r="163" spans="3:72" x14ac:dyDescent="0.2">
      <c r="C163" s="89" t="s">
        <v>26</v>
      </c>
      <c r="D163" s="25" t="s">
        <v>103</v>
      </c>
      <c r="E163" s="97" t="s">
        <v>15</v>
      </c>
      <c r="F163" s="28" t="s">
        <v>16</v>
      </c>
      <c r="G163" s="36">
        <v>0</v>
      </c>
      <c r="H163" s="214">
        <v>0</v>
      </c>
      <c r="I163" s="214">
        <v>0</v>
      </c>
      <c r="J163" s="214">
        <v>0</v>
      </c>
      <c r="K163" s="214">
        <v>0</v>
      </c>
      <c r="L163" s="214">
        <v>0</v>
      </c>
      <c r="M163" s="214">
        <v>0</v>
      </c>
      <c r="N163" s="214">
        <v>0</v>
      </c>
      <c r="O163" s="214">
        <v>0</v>
      </c>
      <c r="P163" s="214">
        <v>0</v>
      </c>
      <c r="Q163" s="214">
        <v>0</v>
      </c>
      <c r="R163" s="214">
        <v>0</v>
      </c>
      <c r="S163" s="214">
        <v>0</v>
      </c>
      <c r="T163" s="214">
        <v>0</v>
      </c>
      <c r="U163" s="214">
        <v>0</v>
      </c>
      <c r="V163" s="214">
        <v>0</v>
      </c>
      <c r="W163" s="214">
        <v>0</v>
      </c>
      <c r="X163" s="214">
        <v>0</v>
      </c>
      <c r="Y163" s="214">
        <v>0</v>
      </c>
      <c r="Z163" s="214">
        <v>0</v>
      </c>
      <c r="AA163" s="214">
        <v>0</v>
      </c>
      <c r="AB163" s="214">
        <v>0</v>
      </c>
      <c r="AC163" s="214">
        <v>0</v>
      </c>
      <c r="AD163" s="214">
        <v>0</v>
      </c>
      <c r="AE163" s="214">
        <v>0</v>
      </c>
      <c r="AF163" s="214">
        <v>10003</v>
      </c>
      <c r="AG163" s="214">
        <v>2702</v>
      </c>
      <c r="AH163" s="214">
        <v>1937</v>
      </c>
      <c r="AI163" s="214">
        <v>1993</v>
      </c>
      <c r="AJ163" s="214">
        <v>2400</v>
      </c>
      <c r="AK163" s="214">
        <v>3270</v>
      </c>
      <c r="AL163" s="214">
        <v>2629</v>
      </c>
      <c r="AM163" s="214">
        <v>2972</v>
      </c>
      <c r="AN163" s="214">
        <v>3728</v>
      </c>
      <c r="AO163" s="214">
        <v>4042</v>
      </c>
      <c r="AP163" s="214">
        <v>4594</v>
      </c>
      <c r="AQ163" s="214">
        <v>5457</v>
      </c>
      <c r="AR163" s="214">
        <v>5545</v>
      </c>
      <c r="AS163" s="214">
        <v>6023</v>
      </c>
      <c r="AT163" s="214">
        <v>6242</v>
      </c>
      <c r="AU163" s="214">
        <v>6257</v>
      </c>
      <c r="AV163" s="214">
        <v>7021</v>
      </c>
      <c r="AW163" s="214">
        <v>8153</v>
      </c>
      <c r="AX163" s="214">
        <v>8808</v>
      </c>
      <c r="AY163" s="214">
        <v>8453</v>
      </c>
      <c r="AZ163" s="214">
        <v>9936</v>
      </c>
      <c r="BA163" s="214">
        <v>12199</v>
      </c>
      <c r="BB163" s="214">
        <v>11643</v>
      </c>
      <c r="BC163" s="214">
        <v>12933</v>
      </c>
      <c r="BD163" s="214">
        <v>12806</v>
      </c>
      <c r="BE163" s="214">
        <v>14391</v>
      </c>
      <c r="BF163" s="214">
        <v>16062</v>
      </c>
      <c r="BG163" s="214">
        <v>16754</v>
      </c>
      <c r="BH163" s="214">
        <v>17876</v>
      </c>
      <c r="BI163" s="214">
        <v>13967</v>
      </c>
      <c r="BJ163" s="214">
        <v>11909</v>
      </c>
      <c r="BK163" s="214">
        <v>11923</v>
      </c>
      <c r="BL163" s="214">
        <v>4293</v>
      </c>
      <c r="BM163" s="214">
        <v>3250</v>
      </c>
      <c r="BN163" s="214">
        <v>2915</v>
      </c>
      <c r="BO163" s="214">
        <v>3619</v>
      </c>
      <c r="BP163" s="214">
        <v>3923</v>
      </c>
      <c r="BQ163" s="214">
        <v>3124</v>
      </c>
      <c r="BR163" s="214">
        <v>4564</v>
      </c>
      <c r="BS163" s="214">
        <v>5440</v>
      </c>
      <c r="BT163" s="214"/>
    </row>
    <row r="164" spans="3:72" x14ac:dyDescent="0.2">
      <c r="C164" s="89" t="s">
        <v>27</v>
      </c>
      <c r="D164" s="25" t="s">
        <v>103</v>
      </c>
      <c r="E164" s="97" t="s">
        <v>15</v>
      </c>
      <c r="F164" s="28" t="s">
        <v>16</v>
      </c>
      <c r="G164" s="36">
        <v>2606</v>
      </c>
      <c r="H164" s="214">
        <v>3091</v>
      </c>
      <c r="I164" s="214">
        <v>3656</v>
      </c>
      <c r="J164" s="214">
        <v>4614</v>
      </c>
      <c r="K164" s="214">
        <v>5291</v>
      </c>
      <c r="L164" s="214">
        <v>6045</v>
      </c>
      <c r="M164" s="214">
        <v>7419</v>
      </c>
      <c r="N164" s="214">
        <v>9196</v>
      </c>
      <c r="O164" s="214">
        <v>11925</v>
      </c>
      <c r="P164" s="214">
        <v>13417</v>
      </c>
      <c r="Q164" s="214">
        <v>15227</v>
      </c>
      <c r="R164" s="214">
        <v>17705</v>
      </c>
      <c r="S164" s="214">
        <v>19857</v>
      </c>
      <c r="T164" s="214">
        <v>21685</v>
      </c>
      <c r="U164" s="214">
        <v>24753</v>
      </c>
      <c r="V164" s="214">
        <v>29603</v>
      </c>
      <c r="W164" s="214">
        <v>34830</v>
      </c>
      <c r="X164" s="214">
        <v>45912</v>
      </c>
      <c r="Y164" s="214">
        <v>60534</v>
      </c>
      <c r="Z164" s="214">
        <v>74221</v>
      </c>
      <c r="AA164" s="214">
        <v>82844</v>
      </c>
      <c r="AB164" s="214">
        <v>99382</v>
      </c>
      <c r="AC164" s="214">
        <v>121134</v>
      </c>
      <c r="AD164" s="214">
        <v>147155</v>
      </c>
      <c r="AE164" s="214">
        <v>170410</v>
      </c>
      <c r="AF164" s="214">
        <v>195732</v>
      </c>
      <c r="AG164" s="214">
        <v>208723</v>
      </c>
      <c r="AH164" s="214">
        <v>294571</v>
      </c>
      <c r="AI164" s="214">
        <v>363475</v>
      </c>
      <c r="AJ164" s="214">
        <v>320651</v>
      </c>
      <c r="AK164" s="214">
        <v>442714</v>
      </c>
      <c r="AL164" s="214">
        <v>444087</v>
      </c>
      <c r="AM164" s="214">
        <v>442420</v>
      </c>
      <c r="AN164" s="214">
        <v>467843</v>
      </c>
      <c r="AO164" s="214">
        <v>488180</v>
      </c>
      <c r="AP164" s="214">
        <v>544881</v>
      </c>
      <c r="AQ164" s="214">
        <v>560459</v>
      </c>
      <c r="AR164" s="214">
        <v>628238</v>
      </c>
      <c r="AS164" s="214">
        <v>656413</v>
      </c>
      <c r="AT164" s="214">
        <v>656092</v>
      </c>
      <c r="AU164" s="214">
        <v>843149</v>
      </c>
      <c r="AV164" s="214">
        <v>933349</v>
      </c>
      <c r="AW164" s="214">
        <v>1061598</v>
      </c>
      <c r="AX164" s="214">
        <v>1127667</v>
      </c>
      <c r="AY164" s="214">
        <v>1245678</v>
      </c>
      <c r="AZ164" s="214">
        <v>1272788</v>
      </c>
      <c r="BA164" s="214">
        <v>1309379</v>
      </c>
      <c r="BB164" s="214">
        <v>1448817</v>
      </c>
      <c r="BC164" s="214">
        <v>1582292</v>
      </c>
      <c r="BD164" s="214">
        <v>1552293</v>
      </c>
      <c r="BE164" s="214">
        <v>1579584</v>
      </c>
      <c r="BF164" s="214">
        <v>1803652</v>
      </c>
      <c r="BG164" s="214">
        <v>1992787</v>
      </c>
      <c r="BH164" s="214">
        <v>2173563</v>
      </c>
      <c r="BI164" s="214">
        <v>1860329</v>
      </c>
      <c r="BJ164" s="214">
        <v>1563254</v>
      </c>
      <c r="BK164" s="214">
        <v>1433659</v>
      </c>
      <c r="BL164" s="214">
        <v>1161466</v>
      </c>
      <c r="BM164" s="214">
        <v>1376652</v>
      </c>
      <c r="BN164" s="214">
        <v>1398794</v>
      </c>
      <c r="BO164" s="214">
        <v>1438134</v>
      </c>
      <c r="BP164" s="214">
        <v>1413154</v>
      </c>
      <c r="BQ164" s="214">
        <v>1501818</v>
      </c>
      <c r="BR164" s="214">
        <v>1626781</v>
      </c>
      <c r="BS164" s="214">
        <v>1672540</v>
      </c>
      <c r="BT164" s="214"/>
    </row>
    <row r="165" spans="3:72" x14ac:dyDescent="0.2">
      <c r="C165" s="89" t="s">
        <v>28</v>
      </c>
      <c r="D165" s="25" t="s">
        <v>103</v>
      </c>
      <c r="E165" s="97" t="s">
        <v>15</v>
      </c>
      <c r="F165" s="28" t="s">
        <v>16</v>
      </c>
      <c r="G165" s="36">
        <v>132</v>
      </c>
      <c r="H165" s="214">
        <v>185</v>
      </c>
      <c r="I165" s="214">
        <v>255</v>
      </c>
      <c r="J165" s="214">
        <v>306</v>
      </c>
      <c r="K165" s="214">
        <v>331</v>
      </c>
      <c r="L165" s="214">
        <v>1691</v>
      </c>
      <c r="M165" s="214">
        <v>9188</v>
      </c>
      <c r="N165" s="214">
        <v>12020</v>
      </c>
      <c r="O165" s="214">
        <v>16471</v>
      </c>
      <c r="P165" s="214">
        <v>23354</v>
      </c>
      <c r="Q165" s="214">
        <v>33290</v>
      </c>
      <c r="R165" s="214">
        <v>36112</v>
      </c>
      <c r="S165" s="214">
        <v>37788</v>
      </c>
      <c r="T165" s="214">
        <v>42093</v>
      </c>
      <c r="U165" s="214">
        <v>49130</v>
      </c>
      <c r="V165" s="214">
        <v>53566</v>
      </c>
      <c r="W165" s="214">
        <v>57468</v>
      </c>
      <c r="X165" s="214">
        <v>71122</v>
      </c>
      <c r="Y165" s="214">
        <v>88134</v>
      </c>
      <c r="Z165" s="214">
        <v>106302</v>
      </c>
      <c r="AA165" s="214">
        <v>116713</v>
      </c>
      <c r="AB165" s="214">
        <v>144768</v>
      </c>
      <c r="AC165" s="214">
        <v>182496</v>
      </c>
      <c r="AD165" s="214">
        <v>222242</v>
      </c>
      <c r="AE165" s="214">
        <v>257864</v>
      </c>
      <c r="AF165" s="214">
        <v>306416</v>
      </c>
      <c r="AG165" s="214">
        <v>305568</v>
      </c>
      <c r="AH165" s="214">
        <v>231702</v>
      </c>
      <c r="AI165" s="214">
        <v>389783</v>
      </c>
      <c r="AJ165" s="214">
        <v>483269</v>
      </c>
      <c r="AK165" s="214">
        <v>481412</v>
      </c>
      <c r="AL165" s="214">
        <v>791511</v>
      </c>
      <c r="AM165" s="214">
        <v>923266</v>
      </c>
      <c r="AN165" s="214">
        <v>974809</v>
      </c>
      <c r="AO165" s="214">
        <v>1005512</v>
      </c>
      <c r="AP165" s="214">
        <v>914716</v>
      </c>
      <c r="AQ165" s="214">
        <v>971952</v>
      </c>
      <c r="AR165" s="214">
        <v>949767</v>
      </c>
      <c r="AS165" s="214">
        <v>998160</v>
      </c>
      <c r="AT165" s="214">
        <v>1065547</v>
      </c>
      <c r="AU165" s="214">
        <v>1234755</v>
      </c>
      <c r="AV165" s="214">
        <v>1384015</v>
      </c>
      <c r="AW165" s="214">
        <v>1577488</v>
      </c>
      <c r="AX165" s="214">
        <v>1696946</v>
      </c>
      <c r="AY165" s="214">
        <v>1782580</v>
      </c>
      <c r="AZ165" s="214">
        <v>1802778</v>
      </c>
      <c r="BA165" s="214">
        <v>1722649</v>
      </c>
      <c r="BB165" s="214">
        <v>1858925</v>
      </c>
      <c r="BC165" s="214">
        <v>1904637</v>
      </c>
      <c r="BD165" s="214">
        <v>1798867</v>
      </c>
      <c r="BE165" s="214">
        <v>1756165</v>
      </c>
      <c r="BF165" s="214">
        <v>1799863</v>
      </c>
      <c r="BG165" s="214">
        <v>1615035</v>
      </c>
      <c r="BH165" s="214">
        <v>1468116</v>
      </c>
      <c r="BI165" s="214">
        <v>1455395</v>
      </c>
      <c r="BJ165" s="214">
        <v>1396487</v>
      </c>
      <c r="BK165" s="214">
        <v>1574349</v>
      </c>
      <c r="BL165" s="214">
        <v>1526954</v>
      </c>
      <c r="BM165" s="214">
        <v>2348066</v>
      </c>
      <c r="BN165" s="214">
        <v>1848785</v>
      </c>
      <c r="BO165" s="214">
        <v>1996226</v>
      </c>
      <c r="BP165" s="214">
        <v>1900487</v>
      </c>
      <c r="BQ165" s="214">
        <v>2046100</v>
      </c>
      <c r="BR165" s="214">
        <v>2331746</v>
      </c>
      <c r="BS165" s="214">
        <v>2402700</v>
      </c>
      <c r="BT165" s="214"/>
    </row>
    <row r="166" spans="3:72" x14ac:dyDescent="0.2">
      <c r="C166" s="89" t="s">
        <v>29</v>
      </c>
      <c r="D166" s="25" t="s">
        <v>103</v>
      </c>
      <c r="E166" s="97" t="s">
        <v>15</v>
      </c>
      <c r="F166" s="28" t="s">
        <v>16</v>
      </c>
      <c r="G166" s="36">
        <v>1693</v>
      </c>
      <c r="H166" s="214">
        <v>2034</v>
      </c>
      <c r="I166" s="214">
        <v>2441</v>
      </c>
      <c r="J166" s="214">
        <v>2890</v>
      </c>
      <c r="K166" s="214">
        <v>3109</v>
      </c>
      <c r="L166" s="214">
        <v>3572</v>
      </c>
      <c r="M166" s="214">
        <v>4332</v>
      </c>
      <c r="N166" s="214">
        <v>6475</v>
      </c>
      <c r="O166" s="214">
        <v>10085</v>
      </c>
      <c r="P166" s="214">
        <v>11084</v>
      </c>
      <c r="Q166" s="214">
        <v>12263</v>
      </c>
      <c r="R166" s="214">
        <v>14463</v>
      </c>
      <c r="S166" s="214">
        <v>16455</v>
      </c>
      <c r="T166" s="214">
        <v>18278</v>
      </c>
      <c r="U166" s="214">
        <v>21150</v>
      </c>
      <c r="V166" s="214">
        <v>21992</v>
      </c>
      <c r="W166" s="214">
        <v>22486</v>
      </c>
      <c r="X166" s="214">
        <v>28639</v>
      </c>
      <c r="Y166" s="214">
        <v>36479</v>
      </c>
      <c r="Z166" s="214">
        <v>44471</v>
      </c>
      <c r="AA166" s="214">
        <v>49306</v>
      </c>
      <c r="AB166" s="214">
        <v>59815</v>
      </c>
      <c r="AC166" s="214">
        <v>73726</v>
      </c>
      <c r="AD166" s="214">
        <v>96951</v>
      </c>
      <c r="AE166" s="214">
        <v>121292</v>
      </c>
      <c r="AF166" s="214">
        <v>143617</v>
      </c>
      <c r="AG166" s="214">
        <v>123574</v>
      </c>
      <c r="AH166" s="214">
        <v>158941</v>
      </c>
      <c r="AI166" s="214">
        <v>420342</v>
      </c>
      <c r="AJ166" s="214">
        <v>332500</v>
      </c>
      <c r="AK166" s="214">
        <v>171288</v>
      </c>
      <c r="AL166" s="214">
        <v>64213</v>
      </c>
      <c r="AM166" s="214">
        <v>55632</v>
      </c>
      <c r="AN166" s="214">
        <v>50064</v>
      </c>
      <c r="AO166" s="214">
        <v>49016</v>
      </c>
      <c r="AP166" s="214">
        <v>70101</v>
      </c>
      <c r="AQ166" s="214">
        <v>69550</v>
      </c>
      <c r="AR166" s="214">
        <v>71969</v>
      </c>
      <c r="AS166" s="214">
        <v>77328</v>
      </c>
      <c r="AT166" s="214">
        <v>83579</v>
      </c>
      <c r="AU166" s="214">
        <v>108469</v>
      </c>
      <c r="AV166" s="214">
        <v>121275</v>
      </c>
      <c r="AW166" s="214">
        <v>138124</v>
      </c>
      <c r="AX166" s="214">
        <v>146770</v>
      </c>
      <c r="AY166" s="214">
        <v>155517</v>
      </c>
      <c r="AZ166" s="214">
        <v>169413</v>
      </c>
      <c r="BA166" s="214">
        <v>164848</v>
      </c>
      <c r="BB166" s="214">
        <v>193694</v>
      </c>
      <c r="BC166" s="214">
        <v>191239</v>
      </c>
      <c r="BD166" s="214">
        <v>173666</v>
      </c>
      <c r="BE166" s="214">
        <v>188395</v>
      </c>
      <c r="BF166" s="214">
        <v>205898</v>
      </c>
      <c r="BG166" s="214">
        <v>249249</v>
      </c>
      <c r="BH166" s="214">
        <v>252815</v>
      </c>
      <c r="BI166" s="214">
        <v>192640</v>
      </c>
      <c r="BJ166" s="214">
        <v>161909</v>
      </c>
      <c r="BK166" s="214">
        <v>161118</v>
      </c>
      <c r="BL166" s="214">
        <v>171056</v>
      </c>
      <c r="BM166" s="214">
        <v>125644</v>
      </c>
      <c r="BN166" s="214">
        <v>124869</v>
      </c>
      <c r="BO166" s="214">
        <v>31454</v>
      </c>
      <c r="BP166" s="214">
        <v>32962</v>
      </c>
      <c r="BQ166" s="214">
        <v>35230</v>
      </c>
      <c r="BR166" s="214">
        <v>38999</v>
      </c>
      <c r="BS166" s="214">
        <v>39396</v>
      </c>
      <c r="BT166" s="214"/>
    </row>
    <row r="167" spans="3:72" x14ac:dyDescent="0.2">
      <c r="C167" s="89" t="s">
        <v>30</v>
      </c>
      <c r="D167" s="25" t="s">
        <v>103</v>
      </c>
      <c r="E167" s="97" t="s">
        <v>15</v>
      </c>
      <c r="F167" s="28" t="s">
        <v>16</v>
      </c>
      <c r="G167" s="36">
        <v>0</v>
      </c>
      <c r="H167" s="214">
        <v>0</v>
      </c>
      <c r="I167" s="214">
        <v>0</v>
      </c>
      <c r="J167" s="214">
        <v>0</v>
      </c>
      <c r="K167" s="214">
        <v>0</v>
      </c>
      <c r="L167" s="214">
        <v>0</v>
      </c>
      <c r="M167" s="214">
        <v>0</v>
      </c>
      <c r="N167" s="214">
        <v>0</v>
      </c>
      <c r="O167" s="214">
        <v>358</v>
      </c>
      <c r="P167" s="214">
        <v>561</v>
      </c>
      <c r="Q167" s="214">
        <v>878</v>
      </c>
      <c r="R167" s="214">
        <v>2348</v>
      </c>
      <c r="S167" s="214">
        <v>5985</v>
      </c>
      <c r="T167" s="214">
        <v>7170</v>
      </c>
      <c r="U167" s="214">
        <v>8960</v>
      </c>
      <c r="V167" s="214">
        <v>11057</v>
      </c>
      <c r="W167" s="214">
        <v>13399</v>
      </c>
      <c r="X167" s="214">
        <v>17367</v>
      </c>
      <c r="Y167" s="214">
        <v>22557</v>
      </c>
      <c r="Z167" s="214">
        <v>26982</v>
      </c>
      <c r="AA167" s="214">
        <v>29331</v>
      </c>
      <c r="AB167" s="214">
        <v>35266</v>
      </c>
      <c r="AC167" s="214">
        <v>43080</v>
      </c>
      <c r="AD167" s="214">
        <v>51744</v>
      </c>
      <c r="AE167" s="214">
        <v>59131</v>
      </c>
      <c r="AF167" s="214">
        <v>70140</v>
      </c>
      <c r="AG167" s="214">
        <v>100635</v>
      </c>
      <c r="AH167" s="214">
        <v>63984</v>
      </c>
      <c r="AI167" s="214">
        <v>79397</v>
      </c>
      <c r="AJ167" s="214">
        <v>130156</v>
      </c>
      <c r="AK167" s="214">
        <v>136188</v>
      </c>
      <c r="AL167" s="214">
        <v>165616</v>
      </c>
      <c r="AM167" s="214">
        <v>264874</v>
      </c>
      <c r="AN167" s="214">
        <v>244191</v>
      </c>
      <c r="AO167" s="214">
        <v>266888</v>
      </c>
      <c r="AP167" s="214">
        <v>236791</v>
      </c>
      <c r="AQ167" s="214">
        <v>366085</v>
      </c>
      <c r="AR167" s="214">
        <v>403469</v>
      </c>
      <c r="AS167" s="214">
        <v>402917</v>
      </c>
      <c r="AT167" s="214">
        <v>424437</v>
      </c>
      <c r="AU167" s="214">
        <v>507130</v>
      </c>
      <c r="AV167" s="214">
        <v>558086</v>
      </c>
      <c r="AW167" s="214">
        <v>629150</v>
      </c>
      <c r="AX167" s="214">
        <v>665849</v>
      </c>
      <c r="AY167" s="214">
        <v>695289</v>
      </c>
      <c r="AZ167" s="214">
        <v>706671</v>
      </c>
      <c r="BA167" s="214">
        <v>695675</v>
      </c>
      <c r="BB167" s="214">
        <v>757949</v>
      </c>
      <c r="BC167" s="214">
        <v>780923</v>
      </c>
      <c r="BD167" s="214">
        <v>803088</v>
      </c>
      <c r="BE167" s="214">
        <v>801388</v>
      </c>
      <c r="BF167" s="214">
        <v>855099</v>
      </c>
      <c r="BG167" s="214">
        <v>844710</v>
      </c>
      <c r="BH167" s="214">
        <v>907111</v>
      </c>
      <c r="BI167" s="214">
        <v>924542</v>
      </c>
      <c r="BJ167" s="214">
        <v>911572</v>
      </c>
      <c r="BK167" s="214">
        <v>1015421</v>
      </c>
      <c r="BL167" s="214">
        <v>909469</v>
      </c>
      <c r="BM167" s="214">
        <v>930940</v>
      </c>
      <c r="BN167" s="214">
        <v>1041367</v>
      </c>
      <c r="BO167" s="214">
        <v>997929</v>
      </c>
      <c r="BP167" s="214">
        <v>942564</v>
      </c>
      <c r="BQ167" s="214">
        <v>851553</v>
      </c>
      <c r="BR167" s="214">
        <v>1058118</v>
      </c>
      <c r="BS167" s="214">
        <v>1142173</v>
      </c>
      <c r="BT167" s="214"/>
    </row>
    <row r="168" spans="3:72" x14ac:dyDescent="0.2">
      <c r="C168" s="89" t="s">
        <v>31</v>
      </c>
      <c r="D168" s="25" t="s">
        <v>103</v>
      </c>
      <c r="E168" s="97" t="s">
        <v>15</v>
      </c>
      <c r="F168" s="28" t="s">
        <v>16</v>
      </c>
      <c r="G168" s="36">
        <v>6908</v>
      </c>
      <c r="H168" s="214">
        <v>8879</v>
      </c>
      <c r="I168" s="214">
        <v>11345</v>
      </c>
      <c r="J168" s="214">
        <v>13076</v>
      </c>
      <c r="K168" s="214">
        <v>13677</v>
      </c>
      <c r="L168" s="214">
        <v>15683</v>
      </c>
      <c r="M168" s="214">
        <v>19364</v>
      </c>
      <c r="N168" s="214">
        <v>25583</v>
      </c>
      <c r="O168" s="214">
        <v>35365</v>
      </c>
      <c r="P168" s="214">
        <v>37979</v>
      </c>
      <c r="Q168" s="214">
        <v>41051</v>
      </c>
      <c r="R168" s="214">
        <v>48212</v>
      </c>
      <c r="S168" s="214">
        <v>54609</v>
      </c>
      <c r="T168" s="214">
        <v>58810</v>
      </c>
      <c r="U168" s="214">
        <v>66477</v>
      </c>
      <c r="V168" s="214">
        <v>69095</v>
      </c>
      <c r="W168" s="214">
        <v>70693</v>
      </c>
      <c r="X168" s="214">
        <v>81466</v>
      </c>
      <c r="Y168" s="214">
        <v>94069</v>
      </c>
      <c r="Z168" s="214">
        <v>112853</v>
      </c>
      <c r="AA168" s="214">
        <v>123159</v>
      </c>
      <c r="AB168" s="214">
        <v>142636</v>
      </c>
      <c r="AC168" s="214">
        <v>167775</v>
      </c>
      <c r="AD168" s="214">
        <v>204338</v>
      </c>
      <c r="AE168" s="214">
        <v>236764</v>
      </c>
      <c r="AF168" s="214">
        <v>281676</v>
      </c>
      <c r="AG168" s="214">
        <v>350809</v>
      </c>
      <c r="AH168" s="214">
        <v>440416</v>
      </c>
      <c r="AI168" s="214">
        <v>396972</v>
      </c>
      <c r="AJ168" s="214">
        <v>353260</v>
      </c>
      <c r="AK168" s="214">
        <v>509073</v>
      </c>
      <c r="AL168" s="214">
        <v>371690</v>
      </c>
      <c r="AM168" s="214">
        <v>356988</v>
      </c>
      <c r="AN168" s="214">
        <v>417800</v>
      </c>
      <c r="AO168" s="214">
        <v>406223</v>
      </c>
      <c r="AP168" s="214">
        <v>470806</v>
      </c>
      <c r="AQ168" s="214">
        <v>561066</v>
      </c>
      <c r="AR168" s="214">
        <v>610700</v>
      </c>
      <c r="AS168" s="214">
        <v>613300</v>
      </c>
      <c r="AT168" s="214">
        <v>632880</v>
      </c>
      <c r="AU168" s="214">
        <v>774663</v>
      </c>
      <c r="AV168" s="214">
        <v>856926</v>
      </c>
      <c r="AW168" s="214">
        <v>970291</v>
      </c>
      <c r="AX168" s="214">
        <v>1027392</v>
      </c>
      <c r="AY168" s="214">
        <v>1099980</v>
      </c>
      <c r="AZ168" s="214">
        <v>1112645</v>
      </c>
      <c r="BA168" s="214">
        <v>1148180</v>
      </c>
      <c r="BB168" s="214">
        <v>1255395</v>
      </c>
      <c r="BC168" s="214">
        <v>1412514</v>
      </c>
      <c r="BD168" s="214">
        <v>1516519</v>
      </c>
      <c r="BE168" s="214">
        <v>1543778</v>
      </c>
      <c r="BF168" s="214">
        <v>1626434</v>
      </c>
      <c r="BG168" s="214">
        <v>1716725</v>
      </c>
      <c r="BH168" s="214">
        <v>1810290</v>
      </c>
      <c r="BI168" s="214">
        <v>1576043</v>
      </c>
      <c r="BJ168" s="214">
        <v>1523683</v>
      </c>
      <c r="BK168" s="214">
        <v>1581977</v>
      </c>
      <c r="BL168" s="214">
        <v>1562926</v>
      </c>
      <c r="BM168" s="214">
        <v>1418510</v>
      </c>
      <c r="BN168" s="214">
        <v>1674167</v>
      </c>
      <c r="BO168" s="214">
        <v>1487497</v>
      </c>
      <c r="BP168" s="214">
        <v>1605213</v>
      </c>
      <c r="BQ168" s="214">
        <v>1676279</v>
      </c>
      <c r="BR168" s="214">
        <v>1611775</v>
      </c>
      <c r="BS168" s="214">
        <v>1686308</v>
      </c>
      <c r="BT168" s="214"/>
    </row>
    <row r="169" spans="3:72" x14ac:dyDescent="0.2">
      <c r="C169" s="89" t="s">
        <v>32</v>
      </c>
      <c r="D169" s="25" t="s">
        <v>103</v>
      </c>
      <c r="E169" s="97" t="s">
        <v>15</v>
      </c>
      <c r="F169" s="28" t="s">
        <v>16</v>
      </c>
      <c r="G169" s="36">
        <v>0</v>
      </c>
      <c r="H169" s="214">
        <v>0</v>
      </c>
      <c r="I169" s="214">
        <v>0</v>
      </c>
      <c r="J169" s="214">
        <v>0</v>
      </c>
      <c r="K169" s="214">
        <v>0</v>
      </c>
      <c r="L169" s="214">
        <v>0</v>
      </c>
      <c r="M169" s="214">
        <v>0</v>
      </c>
      <c r="N169" s="214">
        <v>0</v>
      </c>
      <c r="O169" s="214">
        <v>0</v>
      </c>
      <c r="P169" s="214">
        <v>0</v>
      </c>
      <c r="Q169" s="214">
        <v>0</v>
      </c>
      <c r="R169" s="214">
        <v>0</v>
      </c>
      <c r="S169" s="214">
        <v>0</v>
      </c>
      <c r="T169" s="214">
        <v>0</v>
      </c>
      <c r="U169" s="214">
        <v>0</v>
      </c>
      <c r="V169" s="214">
        <v>0</v>
      </c>
      <c r="W169" s="214">
        <v>0</v>
      </c>
      <c r="X169" s="214">
        <v>0</v>
      </c>
      <c r="Y169" s="214">
        <v>0</v>
      </c>
      <c r="Z169" s="214">
        <v>0</v>
      </c>
      <c r="AA169" s="214">
        <v>0</v>
      </c>
      <c r="AB169" s="214">
        <v>0</v>
      </c>
      <c r="AC169" s="214">
        <v>0</v>
      </c>
      <c r="AD169" s="214">
        <v>0</v>
      </c>
      <c r="AE169" s="214">
        <v>2209</v>
      </c>
      <c r="AF169" s="214">
        <v>2658</v>
      </c>
      <c r="AG169" s="214">
        <v>2735</v>
      </c>
      <c r="AH169" s="214">
        <v>3439</v>
      </c>
      <c r="AI169" s="214">
        <v>9676</v>
      </c>
      <c r="AJ169" s="214">
        <v>15233</v>
      </c>
      <c r="AK169" s="214">
        <v>12483</v>
      </c>
      <c r="AL169" s="214">
        <v>18251</v>
      </c>
      <c r="AM169" s="214">
        <v>19305</v>
      </c>
      <c r="AN169" s="214">
        <v>19048</v>
      </c>
      <c r="AO169" s="214">
        <v>20634</v>
      </c>
      <c r="AP169" s="214">
        <v>22181</v>
      </c>
      <c r="AQ169" s="214">
        <v>43878</v>
      </c>
      <c r="AR169" s="214">
        <v>39849</v>
      </c>
      <c r="AS169" s="214">
        <v>42142</v>
      </c>
      <c r="AT169" s="214">
        <v>47012</v>
      </c>
      <c r="AU169" s="214">
        <v>53593</v>
      </c>
      <c r="AV169" s="214">
        <v>60373</v>
      </c>
      <c r="AW169" s="214">
        <v>69326</v>
      </c>
      <c r="AX169" s="214">
        <v>74949</v>
      </c>
      <c r="AY169" s="214">
        <v>91191</v>
      </c>
      <c r="AZ169" s="214">
        <v>84393</v>
      </c>
      <c r="BA169" s="214">
        <v>82591</v>
      </c>
      <c r="BB169" s="214">
        <v>80054</v>
      </c>
      <c r="BC169" s="214">
        <v>75138</v>
      </c>
      <c r="BD169" s="214">
        <v>79876</v>
      </c>
      <c r="BE169" s="214">
        <v>82229</v>
      </c>
      <c r="BF169" s="214">
        <v>82893</v>
      </c>
      <c r="BG169" s="214">
        <v>81610</v>
      </c>
      <c r="BH169" s="214">
        <v>74474</v>
      </c>
      <c r="BI169" s="214">
        <v>70063</v>
      </c>
      <c r="BJ169" s="214">
        <v>68344</v>
      </c>
      <c r="BK169" s="214">
        <v>60696</v>
      </c>
      <c r="BL169" s="214">
        <v>63189</v>
      </c>
      <c r="BM169" s="214">
        <v>71241</v>
      </c>
      <c r="BN169" s="214">
        <v>68197</v>
      </c>
      <c r="BO169" s="214">
        <v>53144</v>
      </c>
      <c r="BP169" s="214">
        <v>47799</v>
      </c>
      <c r="BQ169" s="214">
        <v>53247</v>
      </c>
      <c r="BR169" s="214">
        <v>45449</v>
      </c>
      <c r="BS169" s="214">
        <v>63249</v>
      </c>
      <c r="BT169" s="214"/>
    </row>
    <row r="170" spans="3:72" x14ac:dyDescent="0.2">
      <c r="C170" s="90" t="s">
        <v>33</v>
      </c>
      <c r="D170" s="96" t="s">
        <v>103</v>
      </c>
      <c r="E170" s="98" t="s">
        <v>15</v>
      </c>
      <c r="F170" s="91" t="s">
        <v>16</v>
      </c>
      <c r="G170" s="152">
        <v>23000</v>
      </c>
      <c r="H170" s="273">
        <v>28000</v>
      </c>
      <c r="I170" s="273">
        <v>34000</v>
      </c>
      <c r="J170" s="273">
        <v>41000</v>
      </c>
      <c r="K170" s="273">
        <v>45000</v>
      </c>
      <c r="L170" s="273">
        <v>54000</v>
      </c>
      <c r="M170" s="273">
        <v>76000</v>
      </c>
      <c r="N170" s="273">
        <v>99000</v>
      </c>
      <c r="O170" s="273">
        <v>138000</v>
      </c>
      <c r="P170" s="273">
        <v>161000</v>
      </c>
      <c r="Q170" s="273">
        <v>191000</v>
      </c>
      <c r="R170" s="273">
        <v>222000</v>
      </c>
      <c r="S170" s="273">
        <v>251000</v>
      </c>
      <c r="T170" s="273">
        <v>283000</v>
      </c>
      <c r="U170" s="273">
        <v>335000</v>
      </c>
      <c r="V170" s="273">
        <v>369000</v>
      </c>
      <c r="W170" s="273">
        <v>401000</v>
      </c>
      <c r="X170" s="273">
        <v>507000</v>
      </c>
      <c r="Y170" s="273">
        <v>644000</v>
      </c>
      <c r="Z170" s="273">
        <v>779000</v>
      </c>
      <c r="AA170" s="273">
        <v>858000</v>
      </c>
      <c r="AB170" s="273">
        <v>1040000</v>
      </c>
      <c r="AC170" s="273">
        <v>1293000</v>
      </c>
      <c r="AD170" s="273">
        <v>1600000</v>
      </c>
      <c r="AE170" s="273">
        <v>1893000</v>
      </c>
      <c r="AF170" s="273">
        <v>2291000</v>
      </c>
      <c r="AG170" s="273">
        <v>2413000</v>
      </c>
      <c r="AH170" s="273">
        <v>2704000</v>
      </c>
      <c r="AI170" s="273">
        <v>3334000</v>
      </c>
      <c r="AJ170" s="273">
        <v>3468000</v>
      </c>
      <c r="AK170" s="273">
        <v>3917000</v>
      </c>
      <c r="AL170" s="273">
        <v>3950000</v>
      </c>
      <c r="AM170" s="273">
        <v>4504000</v>
      </c>
      <c r="AN170" s="273">
        <v>5180000</v>
      </c>
      <c r="AO170" s="273">
        <v>5496000</v>
      </c>
      <c r="AP170" s="273">
        <v>5611000</v>
      </c>
      <c r="AQ170" s="273">
        <v>6329000</v>
      </c>
      <c r="AR170" s="273">
        <v>6793000</v>
      </c>
      <c r="AS170" s="273">
        <v>6937000</v>
      </c>
      <c r="AT170" s="273">
        <v>7292000</v>
      </c>
      <c r="AU170" s="273">
        <v>8525000</v>
      </c>
      <c r="AV170" s="273">
        <v>9483000</v>
      </c>
      <c r="AW170" s="273">
        <v>10779000</v>
      </c>
      <c r="AX170" s="273">
        <v>11507000</v>
      </c>
      <c r="AY170" s="273">
        <v>11886000</v>
      </c>
      <c r="AZ170" s="273">
        <v>12059000</v>
      </c>
      <c r="BA170" s="273">
        <v>12414000</v>
      </c>
      <c r="BB170" s="273">
        <v>13458000</v>
      </c>
      <c r="BC170" s="273">
        <v>14221000</v>
      </c>
      <c r="BD170" s="273">
        <v>14299000</v>
      </c>
      <c r="BE170" s="273">
        <v>14102000</v>
      </c>
      <c r="BF170" s="273">
        <v>15225000</v>
      </c>
      <c r="BG170" s="273">
        <v>15764000</v>
      </c>
      <c r="BH170" s="273">
        <v>15113000</v>
      </c>
      <c r="BI170" s="273">
        <v>13403000</v>
      </c>
      <c r="BJ170" s="273">
        <v>12593000</v>
      </c>
      <c r="BK170" s="273">
        <v>13204000</v>
      </c>
      <c r="BL170" s="273">
        <v>11977000</v>
      </c>
      <c r="BM170" s="273">
        <v>13593000</v>
      </c>
      <c r="BN170" s="273">
        <v>14619000</v>
      </c>
      <c r="BO170" s="273">
        <v>14876000</v>
      </c>
      <c r="BP170" s="273">
        <v>15125000</v>
      </c>
      <c r="BQ170" s="273">
        <v>15923000</v>
      </c>
      <c r="BR170" s="273">
        <v>17149000</v>
      </c>
      <c r="BS170" s="273">
        <v>17629000</v>
      </c>
      <c r="BT170" s="273"/>
    </row>
    <row r="171" spans="3:72" x14ac:dyDescent="0.2">
      <c r="C171" s="89" t="s">
        <v>11</v>
      </c>
      <c r="D171" s="25" t="s">
        <v>249</v>
      </c>
      <c r="E171" s="42" t="s">
        <v>15</v>
      </c>
      <c r="F171" s="28" t="s">
        <v>16</v>
      </c>
      <c r="G171" s="36">
        <v>14452</v>
      </c>
      <c r="H171" s="214">
        <v>16027</v>
      </c>
      <c r="I171" s="214">
        <v>17876</v>
      </c>
      <c r="J171" s="214">
        <v>19833</v>
      </c>
      <c r="K171" s="214">
        <v>20008</v>
      </c>
      <c r="L171" s="214">
        <v>20078</v>
      </c>
      <c r="M171" s="214">
        <v>22349</v>
      </c>
      <c r="N171" s="214">
        <v>24260</v>
      </c>
      <c r="O171" s="214">
        <v>26871</v>
      </c>
      <c r="P171" s="214">
        <v>30875</v>
      </c>
      <c r="Q171" s="214">
        <v>35764</v>
      </c>
      <c r="R171" s="214">
        <v>43595</v>
      </c>
      <c r="S171" s="214">
        <v>51275</v>
      </c>
      <c r="T171" s="214">
        <v>56966</v>
      </c>
      <c r="U171" s="214">
        <v>66406</v>
      </c>
      <c r="V171" s="214">
        <v>77867</v>
      </c>
      <c r="W171" s="214">
        <v>90288</v>
      </c>
      <c r="X171" s="214">
        <v>113579</v>
      </c>
      <c r="Y171" s="214">
        <v>142809</v>
      </c>
      <c r="Z171" s="214">
        <v>164457</v>
      </c>
      <c r="AA171" s="214">
        <v>172495</v>
      </c>
      <c r="AB171" s="214">
        <v>213954</v>
      </c>
      <c r="AC171" s="214">
        <v>270295</v>
      </c>
      <c r="AD171" s="214">
        <v>329217</v>
      </c>
      <c r="AE171" s="214">
        <v>382841</v>
      </c>
      <c r="AF171" s="214">
        <v>412994</v>
      </c>
      <c r="AG171" s="214">
        <v>360844</v>
      </c>
      <c r="AH171" s="214">
        <v>362323</v>
      </c>
      <c r="AI171" s="214">
        <v>394002</v>
      </c>
      <c r="AJ171" s="214">
        <v>475225</v>
      </c>
      <c r="AK171" s="214">
        <v>494584</v>
      </c>
      <c r="AL171" s="214">
        <v>599232</v>
      </c>
      <c r="AM171" s="214">
        <v>709564</v>
      </c>
      <c r="AN171" s="214">
        <v>753712</v>
      </c>
      <c r="AO171" s="214">
        <v>794522</v>
      </c>
      <c r="AP171" s="214">
        <v>922068</v>
      </c>
      <c r="AQ171" s="214">
        <v>1006852</v>
      </c>
      <c r="AR171" s="214">
        <v>1054158</v>
      </c>
      <c r="AS171" s="214">
        <v>1035316</v>
      </c>
      <c r="AT171" s="214">
        <v>1080479</v>
      </c>
      <c r="AU171" s="214">
        <v>1190838</v>
      </c>
      <c r="AV171" s="214">
        <v>1260836</v>
      </c>
      <c r="AW171" s="214">
        <v>1365810</v>
      </c>
      <c r="AX171" s="214">
        <v>1495208</v>
      </c>
      <c r="AY171" s="214">
        <v>1707756</v>
      </c>
      <c r="AZ171" s="214">
        <v>1840459</v>
      </c>
      <c r="BA171" s="214">
        <v>2069212</v>
      </c>
      <c r="BB171" s="214">
        <v>2201047</v>
      </c>
      <c r="BC171" s="214">
        <v>2299268</v>
      </c>
      <c r="BD171" s="214">
        <v>2492428</v>
      </c>
      <c r="BE171" s="214">
        <v>2790560</v>
      </c>
      <c r="BF171" s="214">
        <v>2891587</v>
      </c>
      <c r="BG171" s="214">
        <v>2934900</v>
      </c>
      <c r="BH171" s="214">
        <v>2992713</v>
      </c>
      <c r="BI171" s="214">
        <v>2391625</v>
      </c>
      <c r="BJ171" s="214">
        <v>2279364</v>
      </c>
      <c r="BK171" s="214">
        <v>1965062</v>
      </c>
      <c r="BL171" s="214">
        <v>1990109</v>
      </c>
      <c r="BM171" s="214">
        <v>1605869</v>
      </c>
      <c r="BN171" s="214">
        <v>1846549</v>
      </c>
      <c r="BO171" s="214">
        <v>1904540</v>
      </c>
      <c r="BP171" s="214">
        <v>1967888</v>
      </c>
      <c r="BQ171" s="214">
        <v>2106028</v>
      </c>
      <c r="BR171" s="214">
        <v>2186644</v>
      </c>
      <c r="BS171" s="214">
        <v>2334330</v>
      </c>
      <c r="BT171" s="214"/>
    </row>
    <row r="172" spans="3:72" x14ac:dyDescent="0.2">
      <c r="C172" s="89" t="s">
        <v>17</v>
      </c>
      <c r="D172" s="25" t="s">
        <v>249</v>
      </c>
      <c r="E172" s="42" t="s">
        <v>15</v>
      </c>
      <c r="F172" s="28" t="s">
        <v>16</v>
      </c>
      <c r="G172" s="36">
        <v>3117</v>
      </c>
      <c r="H172" s="214">
        <v>3508</v>
      </c>
      <c r="I172" s="214">
        <v>3962</v>
      </c>
      <c r="J172" s="214">
        <v>4275</v>
      </c>
      <c r="K172" s="214">
        <v>4194</v>
      </c>
      <c r="L172" s="214">
        <v>4246</v>
      </c>
      <c r="M172" s="214">
        <v>4753</v>
      </c>
      <c r="N172" s="214">
        <v>5348</v>
      </c>
      <c r="O172" s="214">
        <v>6136</v>
      </c>
      <c r="P172" s="214">
        <v>7215</v>
      </c>
      <c r="Q172" s="214">
        <v>8543</v>
      </c>
      <c r="R172" s="214">
        <v>10213</v>
      </c>
      <c r="S172" s="214">
        <v>11768</v>
      </c>
      <c r="T172" s="214">
        <v>13131</v>
      </c>
      <c r="U172" s="214">
        <v>15401</v>
      </c>
      <c r="V172" s="214">
        <v>17724</v>
      </c>
      <c r="W172" s="214">
        <v>20154</v>
      </c>
      <c r="X172" s="214">
        <v>24549</v>
      </c>
      <c r="Y172" s="214">
        <v>29863</v>
      </c>
      <c r="Z172" s="214">
        <v>34077</v>
      </c>
      <c r="AA172" s="214">
        <v>35342</v>
      </c>
      <c r="AB172" s="214">
        <v>43523</v>
      </c>
      <c r="AC172" s="214">
        <v>54544</v>
      </c>
      <c r="AD172" s="214">
        <v>69074</v>
      </c>
      <c r="AE172" s="214">
        <v>83360</v>
      </c>
      <c r="AF172" s="214">
        <v>91374</v>
      </c>
      <c r="AG172" s="214">
        <v>92587</v>
      </c>
      <c r="AH172" s="214">
        <v>113430</v>
      </c>
      <c r="AI172" s="214">
        <v>139433</v>
      </c>
      <c r="AJ172" s="214">
        <v>134924</v>
      </c>
      <c r="AK172" s="214">
        <v>144929</v>
      </c>
      <c r="AL172" s="214">
        <v>168443</v>
      </c>
      <c r="AM172" s="214">
        <v>183911</v>
      </c>
      <c r="AN172" s="214">
        <v>231562</v>
      </c>
      <c r="AO172" s="214">
        <v>273706</v>
      </c>
      <c r="AP172" s="214">
        <v>350350</v>
      </c>
      <c r="AQ172" s="214">
        <v>333623</v>
      </c>
      <c r="AR172" s="214">
        <v>335784</v>
      </c>
      <c r="AS172" s="214">
        <v>314828</v>
      </c>
      <c r="AT172" s="214">
        <v>334037</v>
      </c>
      <c r="AU172" s="214">
        <v>422779</v>
      </c>
      <c r="AV172" s="214">
        <v>461708</v>
      </c>
      <c r="AW172" s="214">
        <v>503668</v>
      </c>
      <c r="AX172" s="214">
        <v>553652</v>
      </c>
      <c r="AY172" s="214">
        <v>623659</v>
      </c>
      <c r="AZ172" s="214">
        <v>726914</v>
      </c>
      <c r="BA172" s="214">
        <v>765965</v>
      </c>
      <c r="BB172" s="214">
        <v>812242</v>
      </c>
      <c r="BC172" s="214">
        <v>841390</v>
      </c>
      <c r="BD172" s="214">
        <v>928448</v>
      </c>
      <c r="BE172" s="214">
        <v>1003485</v>
      </c>
      <c r="BF172" s="214">
        <v>1057491</v>
      </c>
      <c r="BG172" s="214">
        <v>1134947</v>
      </c>
      <c r="BH172" s="214">
        <v>1171470</v>
      </c>
      <c r="BI172" s="214">
        <v>1002148</v>
      </c>
      <c r="BJ172" s="214">
        <v>840608</v>
      </c>
      <c r="BK172" s="214">
        <v>765571</v>
      </c>
      <c r="BL172" s="214">
        <v>656475</v>
      </c>
      <c r="BM172" s="214">
        <v>795109</v>
      </c>
      <c r="BN172" s="214">
        <v>802836</v>
      </c>
      <c r="BO172" s="214">
        <v>773831</v>
      </c>
      <c r="BP172" s="214">
        <v>743995</v>
      </c>
      <c r="BQ172" s="214">
        <v>808810</v>
      </c>
      <c r="BR172" s="214">
        <v>866186</v>
      </c>
      <c r="BS172" s="214">
        <v>906030</v>
      </c>
      <c r="BT172" s="214"/>
    </row>
    <row r="173" spans="3:72" x14ac:dyDescent="0.2">
      <c r="C173" s="89" t="s">
        <v>18</v>
      </c>
      <c r="D173" s="25" t="s">
        <v>249</v>
      </c>
      <c r="E173" s="42" t="s">
        <v>15</v>
      </c>
      <c r="F173" s="28" t="s">
        <v>16</v>
      </c>
      <c r="G173" s="36">
        <v>3490</v>
      </c>
      <c r="H173" s="214">
        <v>3950</v>
      </c>
      <c r="I173" s="214">
        <v>4498</v>
      </c>
      <c r="J173" s="214">
        <v>4968</v>
      </c>
      <c r="K173" s="214">
        <v>4996</v>
      </c>
      <c r="L173" s="214">
        <v>5143</v>
      </c>
      <c r="M173" s="214">
        <v>5892</v>
      </c>
      <c r="N173" s="214">
        <v>6564</v>
      </c>
      <c r="O173" s="214">
        <v>7485</v>
      </c>
      <c r="P173" s="214">
        <v>8543</v>
      </c>
      <c r="Q173" s="214">
        <v>9812</v>
      </c>
      <c r="R173" s="214">
        <v>11722</v>
      </c>
      <c r="S173" s="214">
        <v>13475</v>
      </c>
      <c r="T173" s="214">
        <v>14779</v>
      </c>
      <c r="U173" s="214">
        <v>17039</v>
      </c>
      <c r="V173" s="214">
        <v>18764</v>
      </c>
      <c r="W173" s="214">
        <v>20464</v>
      </c>
      <c r="X173" s="214">
        <v>25876</v>
      </c>
      <c r="Y173" s="214">
        <v>32776</v>
      </c>
      <c r="Z173" s="214">
        <v>35572</v>
      </c>
      <c r="AA173" s="214">
        <v>35078</v>
      </c>
      <c r="AB173" s="214">
        <v>41800</v>
      </c>
      <c r="AC173" s="214">
        <v>50675</v>
      </c>
      <c r="AD173" s="214">
        <v>62899</v>
      </c>
      <c r="AE173" s="214">
        <v>74174</v>
      </c>
      <c r="AF173" s="214">
        <v>81323</v>
      </c>
      <c r="AG173" s="214">
        <v>101115</v>
      </c>
      <c r="AH173" s="214">
        <v>92187</v>
      </c>
      <c r="AI173" s="214">
        <v>95322</v>
      </c>
      <c r="AJ173" s="214">
        <v>124720</v>
      </c>
      <c r="AK173" s="214">
        <v>126628</v>
      </c>
      <c r="AL173" s="214">
        <v>130504</v>
      </c>
      <c r="AM173" s="214">
        <v>151397</v>
      </c>
      <c r="AN173" s="214">
        <v>156768</v>
      </c>
      <c r="AO173" s="214">
        <v>148677</v>
      </c>
      <c r="AP173" s="214">
        <v>167853</v>
      </c>
      <c r="AQ173" s="214">
        <v>206717</v>
      </c>
      <c r="AR173" s="214">
        <v>205789</v>
      </c>
      <c r="AS173" s="214">
        <v>203015</v>
      </c>
      <c r="AT173" s="214">
        <v>215684</v>
      </c>
      <c r="AU173" s="214">
        <v>247286</v>
      </c>
      <c r="AV173" s="214">
        <v>251644</v>
      </c>
      <c r="AW173" s="214">
        <v>269422</v>
      </c>
      <c r="AX173" s="214">
        <v>292262</v>
      </c>
      <c r="AY173" s="214">
        <v>302295</v>
      </c>
      <c r="AZ173" s="214">
        <v>327337</v>
      </c>
      <c r="BA173" s="214">
        <v>379055</v>
      </c>
      <c r="BB173" s="214">
        <v>415520</v>
      </c>
      <c r="BC173" s="214">
        <v>439012</v>
      </c>
      <c r="BD173" s="214">
        <v>478116</v>
      </c>
      <c r="BE173" s="214">
        <v>538713</v>
      </c>
      <c r="BF173" s="214">
        <v>603241</v>
      </c>
      <c r="BG173" s="214">
        <v>651580</v>
      </c>
      <c r="BH173" s="214">
        <v>710246</v>
      </c>
      <c r="BI173" s="214">
        <v>571029</v>
      </c>
      <c r="BJ173" s="214">
        <v>544042</v>
      </c>
      <c r="BK173" s="214">
        <v>571274</v>
      </c>
      <c r="BL173" s="214">
        <v>585790</v>
      </c>
      <c r="BM173" s="214">
        <v>504794</v>
      </c>
      <c r="BN173" s="214">
        <v>440871</v>
      </c>
      <c r="BO173" s="214">
        <v>538845</v>
      </c>
      <c r="BP173" s="214">
        <v>552735</v>
      </c>
      <c r="BQ173" s="214">
        <v>555091</v>
      </c>
      <c r="BR173" s="214">
        <v>552985</v>
      </c>
      <c r="BS173" s="214">
        <v>570952</v>
      </c>
      <c r="BT173" s="214"/>
    </row>
    <row r="174" spans="3:72" x14ac:dyDescent="0.2">
      <c r="C174" s="89" t="s">
        <v>19</v>
      </c>
      <c r="D174" s="25" t="s">
        <v>249</v>
      </c>
      <c r="E174" s="42" t="s">
        <v>15</v>
      </c>
      <c r="F174" s="28" t="s">
        <v>16</v>
      </c>
      <c r="G174" s="36">
        <v>2914</v>
      </c>
      <c r="H174" s="214">
        <v>3254</v>
      </c>
      <c r="I174" s="214">
        <v>3612</v>
      </c>
      <c r="J174" s="214">
        <v>3949</v>
      </c>
      <c r="K174" s="214">
        <v>3928</v>
      </c>
      <c r="L174" s="214">
        <v>4068</v>
      </c>
      <c r="M174" s="214">
        <v>4672</v>
      </c>
      <c r="N174" s="214">
        <v>5129</v>
      </c>
      <c r="O174" s="214">
        <v>5750</v>
      </c>
      <c r="P174" s="214">
        <v>6425</v>
      </c>
      <c r="Q174" s="214">
        <v>7211</v>
      </c>
      <c r="R174" s="214">
        <v>8493</v>
      </c>
      <c r="S174" s="214">
        <v>9610</v>
      </c>
      <c r="T174" s="214">
        <v>10662</v>
      </c>
      <c r="U174" s="214">
        <v>12384</v>
      </c>
      <c r="V174" s="214">
        <v>14032</v>
      </c>
      <c r="W174" s="214">
        <v>15710</v>
      </c>
      <c r="X174" s="214">
        <v>19021</v>
      </c>
      <c r="Y174" s="214">
        <v>22947</v>
      </c>
      <c r="Z174" s="214">
        <v>25178</v>
      </c>
      <c r="AA174" s="214">
        <v>25129</v>
      </c>
      <c r="AB174" s="214">
        <v>30732</v>
      </c>
      <c r="AC174" s="214">
        <v>38272</v>
      </c>
      <c r="AD174" s="214">
        <v>48063</v>
      </c>
      <c r="AE174" s="214">
        <v>57625</v>
      </c>
      <c r="AF174" s="214">
        <v>62758</v>
      </c>
      <c r="AG174" s="214">
        <v>68570</v>
      </c>
      <c r="AH174" s="214">
        <v>62027</v>
      </c>
      <c r="AI174" s="214">
        <v>58179</v>
      </c>
      <c r="AJ174" s="214">
        <v>75274</v>
      </c>
      <c r="AK174" s="214">
        <v>99463</v>
      </c>
      <c r="AL174" s="214">
        <v>94535</v>
      </c>
      <c r="AM174" s="214">
        <v>112023</v>
      </c>
      <c r="AN174" s="214">
        <v>120733</v>
      </c>
      <c r="AO174" s="214">
        <v>142295</v>
      </c>
      <c r="AP174" s="214">
        <v>156134</v>
      </c>
      <c r="AQ174" s="214">
        <v>136126</v>
      </c>
      <c r="AR174" s="214">
        <v>115851</v>
      </c>
      <c r="AS174" s="214">
        <v>111402</v>
      </c>
      <c r="AT174" s="214">
        <v>126075</v>
      </c>
      <c r="AU174" s="214">
        <v>150219</v>
      </c>
      <c r="AV174" s="214">
        <v>159901</v>
      </c>
      <c r="AW174" s="214">
        <v>175197</v>
      </c>
      <c r="AX174" s="214">
        <v>193820</v>
      </c>
      <c r="AY174" s="214">
        <v>215600</v>
      </c>
      <c r="AZ174" s="214">
        <v>247236</v>
      </c>
      <c r="BA174" s="214">
        <v>270244</v>
      </c>
      <c r="BB174" s="214">
        <v>257895</v>
      </c>
      <c r="BC174" s="214">
        <v>267232</v>
      </c>
      <c r="BD174" s="214">
        <v>296064</v>
      </c>
      <c r="BE174" s="214">
        <v>307662</v>
      </c>
      <c r="BF174" s="214">
        <v>340191</v>
      </c>
      <c r="BG174" s="214">
        <v>363051</v>
      </c>
      <c r="BH174" s="214">
        <v>397574</v>
      </c>
      <c r="BI174" s="214">
        <v>349385</v>
      </c>
      <c r="BJ174" s="214">
        <v>305409</v>
      </c>
      <c r="BK174" s="214">
        <v>303616</v>
      </c>
      <c r="BL174" s="214">
        <v>264877</v>
      </c>
      <c r="BM174" s="214">
        <v>283533</v>
      </c>
      <c r="BN174" s="214">
        <v>259721</v>
      </c>
      <c r="BO174" s="214">
        <v>302084</v>
      </c>
      <c r="BP174" s="214">
        <v>308756</v>
      </c>
      <c r="BQ174" s="214">
        <v>326321</v>
      </c>
      <c r="BR174" s="214">
        <v>321487</v>
      </c>
      <c r="BS174" s="214">
        <v>332535</v>
      </c>
      <c r="BT174" s="214"/>
    </row>
    <row r="175" spans="3:72" x14ac:dyDescent="0.2">
      <c r="C175" s="89" t="s">
        <v>20</v>
      </c>
      <c r="D175" s="25" t="s">
        <v>249</v>
      </c>
      <c r="E175" s="42" t="s">
        <v>15</v>
      </c>
      <c r="F175" s="28" t="s">
        <v>16</v>
      </c>
      <c r="G175" s="36">
        <v>1887</v>
      </c>
      <c r="H175" s="214">
        <v>2078</v>
      </c>
      <c r="I175" s="214">
        <v>2288</v>
      </c>
      <c r="J175" s="214">
        <v>2540</v>
      </c>
      <c r="K175" s="214">
        <v>2571</v>
      </c>
      <c r="L175" s="214">
        <v>2676</v>
      </c>
      <c r="M175" s="214">
        <v>3086</v>
      </c>
      <c r="N175" s="214">
        <v>3545</v>
      </c>
      <c r="O175" s="214">
        <v>4127</v>
      </c>
      <c r="P175" s="214">
        <v>4960</v>
      </c>
      <c r="Q175" s="214">
        <v>6032</v>
      </c>
      <c r="R175" s="214">
        <v>7051</v>
      </c>
      <c r="S175" s="214">
        <v>7926</v>
      </c>
      <c r="T175" s="214">
        <v>8870</v>
      </c>
      <c r="U175" s="214">
        <v>10398</v>
      </c>
      <c r="V175" s="214">
        <v>11883</v>
      </c>
      <c r="W175" s="214">
        <v>13408</v>
      </c>
      <c r="X175" s="214">
        <v>16208</v>
      </c>
      <c r="Y175" s="214">
        <v>19433</v>
      </c>
      <c r="Z175" s="214">
        <v>22062</v>
      </c>
      <c r="AA175" s="214">
        <v>22827</v>
      </c>
      <c r="AB175" s="214">
        <v>27518</v>
      </c>
      <c r="AC175" s="214">
        <v>33880</v>
      </c>
      <c r="AD175" s="214">
        <v>38899</v>
      </c>
      <c r="AE175" s="214">
        <v>42927</v>
      </c>
      <c r="AF175" s="214">
        <v>45958</v>
      </c>
      <c r="AG175" s="214">
        <v>56809</v>
      </c>
      <c r="AH175" s="214">
        <v>87410</v>
      </c>
      <c r="AI175" s="214">
        <v>84359</v>
      </c>
      <c r="AJ175" s="214">
        <v>100520</v>
      </c>
      <c r="AK175" s="214">
        <v>91499</v>
      </c>
      <c r="AL175" s="214">
        <v>106107</v>
      </c>
      <c r="AM175" s="214">
        <v>117364</v>
      </c>
      <c r="AN175" s="214">
        <v>141046</v>
      </c>
      <c r="AO175" s="214">
        <v>145213</v>
      </c>
      <c r="AP175" s="214">
        <v>178866</v>
      </c>
      <c r="AQ175" s="214">
        <v>141099</v>
      </c>
      <c r="AR175" s="214">
        <v>148240</v>
      </c>
      <c r="AS175" s="214">
        <v>147289</v>
      </c>
      <c r="AT175" s="214">
        <v>163644</v>
      </c>
      <c r="AU175" s="214">
        <v>211465</v>
      </c>
      <c r="AV175" s="214">
        <v>218924</v>
      </c>
      <c r="AW175" s="214">
        <v>237283</v>
      </c>
      <c r="AX175" s="214">
        <v>258383</v>
      </c>
      <c r="AY175" s="214">
        <v>298484</v>
      </c>
      <c r="AZ175" s="214">
        <v>327114</v>
      </c>
      <c r="BA175" s="214">
        <v>360253</v>
      </c>
      <c r="BB175" s="214">
        <v>384432</v>
      </c>
      <c r="BC175" s="214">
        <v>382104</v>
      </c>
      <c r="BD175" s="214">
        <v>382888</v>
      </c>
      <c r="BE175" s="214">
        <v>449436</v>
      </c>
      <c r="BF175" s="214">
        <v>456574</v>
      </c>
      <c r="BG175" s="214">
        <v>454438</v>
      </c>
      <c r="BH175" s="214">
        <v>442230</v>
      </c>
      <c r="BI175" s="214">
        <v>380260</v>
      </c>
      <c r="BJ175" s="214">
        <v>327400</v>
      </c>
      <c r="BK175" s="214">
        <v>383441</v>
      </c>
      <c r="BL175" s="214">
        <v>331870</v>
      </c>
      <c r="BM175" s="214">
        <v>317604</v>
      </c>
      <c r="BN175" s="214">
        <v>367490</v>
      </c>
      <c r="BO175" s="214">
        <v>404024</v>
      </c>
      <c r="BP175" s="214">
        <v>366061</v>
      </c>
      <c r="BQ175" s="214">
        <v>413043</v>
      </c>
      <c r="BR175" s="214">
        <v>400243</v>
      </c>
      <c r="BS175" s="214">
        <v>438413</v>
      </c>
      <c r="BT175" s="214"/>
    </row>
    <row r="176" spans="3:72" x14ac:dyDescent="0.2">
      <c r="C176" s="89" t="s">
        <v>21</v>
      </c>
      <c r="D176" s="25" t="s">
        <v>249</v>
      </c>
      <c r="E176" s="42" t="s">
        <v>15</v>
      </c>
      <c r="F176" s="28" t="s">
        <v>16</v>
      </c>
      <c r="G176" s="36">
        <v>1856</v>
      </c>
      <c r="H176" s="214">
        <v>2106</v>
      </c>
      <c r="I176" s="214">
        <v>2394</v>
      </c>
      <c r="J176" s="214">
        <v>2732</v>
      </c>
      <c r="K176" s="214">
        <v>2828</v>
      </c>
      <c r="L176" s="214">
        <v>2903</v>
      </c>
      <c r="M176" s="214">
        <v>3306</v>
      </c>
      <c r="N176" s="214">
        <v>3650</v>
      </c>
      <c r="O176" s="214">
        <v>4118</v>
      </c>
      <c r="P176" s="214">
        <v>4714</v>
      </c>
      <c r="Q176" s="214">
        <v>5428</v>
      </c>
      <c r="R176" s="214">
        <v>6382</v>
      </c>
      <c r="S176" s="214">
        <v>7223</v>
      </c>
      <c r="T176" s="214">
        <v>8190</v>
      </c>
      <c r="U176" s="214">
        <v>9762</v>
      </c>
      <c r="V176" s="214">
        <v>10861</v>
      </c>
      <c r="W176" s="214">
        <v>11942</v>
      </c>
      <c r="X176" s="214">
        <v>14323</v>
      </c>
      <c r="Y176" s="214">
        <v>17167</v>
      </c>
      <c r="Z176" s="214">
        <v>19692</v>
      </c>
      <c r="AA176" s="214">
        <v>20539</v>
      </c>
      <c r="AB176" s="214">
        <v>25433</v>
      </c>
      <c r="AC176" s="214">
        <v>32086</v>
      </c>
      <c r="AD176" s="214">
        <v>40484</v>
      </c>
      <c r="AE176" s="214">
        <v>48931</v>
      </c>
      <c r="AF176" s="214">
        <v>53433</v>
      </c>
      <c r="AG176" s="214">
        <v>52937</v>
      </c>
      <c r="AH176" s="214">
        <v>50842</v>
      </c>
      <c r="AI176" s="214">
        <v>52367</v>
      </c>
      <c r="AJ176" s="214">
        <v>57619</v>
      </c>
      <c r="AK176" s="214">
        <v>58886</v>
      </c>
      <c r="AL176" s="214">
        <v>71106</v>
      </c>
      <c r="AM176" s="214">
        <v>73423</v>
      </c>
      <c r="AN176" s="214">
        <v>90164</v>
      </c>
      <c r="AO176" s="214">
        <v>108742</v>
      </c>
      <c r="AP176" s="214">
        <v>114246</v>
      </c>
      <c r="AQ176" s="214">
        <v>137779</v>
      </c>
      <c r="AR176" s="214">
        <v>126636</v>
      </c>
      <c r="AS176" s="214">
        <v>117595</v>
      </c>
      <c r="AT176" s="214">
        <v>126220</v>
      </c>
      <c r="AU176" s="214">
        <v>153290</v>
      </c>
      <c r="AV176" s="214">
        <v>160797</v>
      </c>
      <c r="AW176" s="214">
        <v>170269</v>
      </c>
      <c r="AX176" s="214">
        <v>185692</v>
      </c>
      <c r="AY176" s="214">
        <v>190368</v>
      </c>
      <c r="AZ176" s="214">
        <v>218050</v>
      </c>
      <c r="BA176" s="214">
        <v>229066</v>
      </c>
      <c r="BB176" s="214">
        <v>250687</v>
      </c>
      <c r="BC176" s="214">
        <v>261700</v>
      </c>
      <c r="BD176" s="214">
        <v>288501</v>
      </c>
      <c r="BE176" s="214">
        <v>318634</v>
      </c>
      <c r="BF176" s="214">
        <v>354277</v>
      </c>
      <c r="BG176" s="214">
        <v>381216</v>
      </c>
      <c r="BH176" s="214">
        <v>420958</v>
      </c>
      <c r="BI176" s="214">
        <v>379099</v>
      </c>
      <c r="BJ176" s="214">
        <v>363652</v>
      </c>
      <c r="BK176" s="214">
        <v>340879</v>
      </c>
      <c r="BL176" s="214">
        <v>296267</v>
      </c>
      <c r="BM176" s="214">
        <v>281185</v>
      </c>
      <c r="BN176" s="214">
        <v>316454</v>
      </c>
      <c r="BO176" s="214">
        <v>338019</v>
      </c>
      <c r="BP176" s="214">
        <v>331200</v>
      </c>
      <c r="BQ176" s="214">
        <v>364711</v>
      </c>
      <c r="BR176" s="214">
        <v>398061</v>
      </c>
      <c r="BS176" s="214">
        <v>376872</v>
      </c>
      <c r="BT176" s="214"/>
    </row>
    <row r="177" spans="3:72" x14ac:dyDescent="0.2">
      <c r="C177" s="89" t="s">
        <v>22</v>
      </c>
      <c r="D177" s="25" t="s">
        <v>249</v>
      </c>
      <c r="E177" s="42" t="s">
        <v>15</v>
      </c>
      <c r="F177" s="28" t="s">
        <v>16</v>
      </c>
      <c r="G177" s="36">
        <v>5818</v>
      </c>
      <c r="H177" s="214">
        <v>6588</v>
      </c>
      <c r="I177" s="214">
        <v>7515</v>
      </c>
      <c r="J177" s="214">
        <v>8226</v>
      </c>
      <c r="K177" s="214">
        <v>8195</v>
      </c>
      <c r="L177" s="214">
        <v>8378</v>
      </c>
      <c r="M177" s="214">
        <v>9452</v>
      </c>
      <c r="N177" s="214">
        <v>10466</v>
      </c>
      <c r="O177" s="214">
        <v>11812</v>
      </c>
      <c r="P177" s="214">
        <v>13504</v>
      </c>
      <c r="Q177" s="214">
        <v>15575</v>
      </c>
      <c r="R177" s="214">
        <v>18112</v>
      </c>
      <c r="S177" s="214">
        <v>20262</v>
      </c>
      <c r="T177" s="214">
        <v>22240</v>
      </c>
      <c r="U177" s="214">
        <v>25600</v>
      </c>
      <c r="V177" s="214">
        <v>31033</v>
      </c>
      <c r="W177" s="214">
        <v>37184</v>
      </c>
      <c r="X177" s="214">
        <v>46671</v>
      </c>
      <c r="Y177" s="214">
        <v>58347</v>
      </c>
      <c r="Z177" s="214">
        <v>68877</v>
      </c>
      <c r="AA177" s="214">
        <v>73963</v>
      </c>
      <c r="AB177" s="214">
        <v>93066</v>
      </c>
      <c r="AC177" s="214">
        <v>119276</v>
      </c>
      <c r="AD177" s="214">
        <v>151372</v>
      </c>
      <c r="AE177" s="214">
        <v>183163</v>
      </c>
      <c r="AF177" s="214">
        <v>199445</v>
      </c>
      <c r="AG177" s="214">
        <v>273634</v>
      </c>
      <c r="AH177" s="214">
        <v>285945</v>
      </c>
      <c r="AI177" s="214">
        <v>319299</v>
      </c>
      <c r="AJ177" s="214">
        <v>320960</v>
      </c>
      <c r="AK177" s="214">
        <v>353126</v>
      </c>
      <c r="AL177" s="214">
        <v>405582</v>
      </c>
      <c r="AM177" s="214">
        <v>493094</v>
      </c>
      <c r="AN177" s="214">
        <v>534577</v>
      </c>
      <c r="AO177" s="214">
        <v>593657</v>
      </c>
      <c r="AP177" s="214">
        <v>640987</v>
      </c>
      <c r="AQ177" s="214">
        <v>802443</v>
      </c>
      <c r="AR177" s="214">
        <v>824661</v>
      </c>
      <c r="AS177" s="214">
        <v>803519</v>
      </c>
      <c r="AT177" s="214">
        <v>829467</v>
      </c>
      <c r="AU177" s="214">
        <v>923151</v>
      </c>
      <c r="AV177" s="214">
        <v>974425</v>
      </c>
      <c r="AW177" s="214">
        <v>1036792</v>
      </c>
      <c r="AX177" s="214">
        <v>1123406</v>
      </c>
      <c r="AY177" s="214">
        <v>1122928</v>
      </c>
      <c r="AZ177" s="214">
        <v>1203012</v>
      </c>
      <c r="BA177" s="214">
        <v>1256156</v>
      </c>
      <c r="BB177" s="214">
        <v>1343991</v>
      </c>
      <c r="BC177" s="214">
        <v>1358644</v>
      </c>
      <c r="BD177" s="214">
        <v>1422667</v>
      </c>
      <c r="BE177" s="214">
        <v>1491144</v>
      </c>
      <c r="BF177" s="214">
        <v>1559840</v>
      </c>
      <c r="BG177" s="214">
        <v>1707128</v>
      </c>
      <c r="BH177" s="214">
        <v>1805551</v>
      </c>
      <c r="BI177" s="214">
        <v>1608887</v>
      </c>
      <c r="BJ177" s="214">
        <v>1649166</v>
      </c>
      <c r="BK177" s="214">
        <v>1541569</v>
      </c>
      <c r="BL177" s="214">
        <v>1452558</v>
      </c>
      <c r="BM177" s="214">
        <v>1437262</v>
      </c>
      <c r="BN177" s="214">
        <v>1449125</v>
      </c>
      <c r="BO177" s="214">
        <v>1471558</v>
      </c>
      <c r="BP177" s="214">
        <v>1547060</v>
      </c>
      <c r="BQ177" s="214">
        <v>1618270</v>
      </c>
      <c r="BR177" s="214">
        <v>1508194</v>
      </c>
      <c r="BS177" s="214">
        <v>1559917</v>
      </c>
      <c r="BT177" s="214"/>
    </row>
    <row r="178" spans="3:72" x14ac:dyDescent="0.2">
      <c r="C178" s="89" t="s">
        <v>23</v>
      </c>
      <c r="D178" s="25" t="s">
        <v>249</v>
      </c>
      <c r="E178" s="42" t="s">
        <v>15</v>
      </c>
      <c r="F178" s="28" t="s">
        <v>16</v>
      </c>
      <c r="G178" s="36">
        <v>4054</v>
      </c>
      <c r="H178" s="214">
        <v>4548</v>
      </c>
      <c r="I178" s="214">
        <v>5124</v>
      </c>
      <c r="J178" s="214">
        <v>5710</v>
      </c>
      <c r="K178" s="214">
        <v>5798</v>
      </c>
      <c r="L178" s="214">
        <v>5985</v>
      </c>
      <c r="M178" s="214">
        <v>6840</v>
      </c>
      <c r="N178" s="214">
        <v>7601</v>
      </c>
      <c r="O178" s="214">
        <v>8637</v>
      </c>
      <c r="P178" s="214">
        <v>10271</v>
      </c>
      <c r="Q178" s="214">
        <v>12296</v>
      </c>
      <c r="R178" s="214">
        <v>15195</v>
      </c>
      <c r="S178" s="214">
        <v>18142</v>
      </c>
      <c r="T178" s="214">
        <v>20545</v>
      </c>
      <c r="U178" s="214">
        <v>24410</v>
      </c>
      <c r="V178" s="214">
        <v>29090</v>
      </c>
      <c r="W178" s="214">
        <v>34224</v>
      </c>
      <c r="X178" s="214">
        <v>43242</v>
      </c>
      <c r="Y178" s="214">
        <v>54520</v>
      </c>
      <c r="Z178" s="214">
        <v>61817</v>
      </c>
      <c r="AA178" s="214">
        <v>63696</v>
      </c>
      <c r="AB178" s="214">
        <v>81070</v>
      </c>
      <c r="AC178" s="214">
        <v>105004</v>
      </c>
      <c r="AD178" s="214">
        <v>129776</v>
      </c>
      <c r="AE178" s="214">
        <v>153149</v>
      </c>
      <c r="AF178" s="214">
        <v>165584</v>
      </c>
      <c r="AG178" s="214">
        <v>215563</v>
      </c>
      <c r="AH178" s="214">
        <v>218078</v>
      </c>
      <c r="AI178" s="214">
        <v>237496</v>
      </c>
      <c r="AJ178" s="214">
        <v>250949</v>
      </c>
      <c r="AK178" s="214">
        <v>291382</v>
      </c>
      <c r="AL178" s="214">
        <v>311297</v>
      </c>
      <c r="AM178" s="214">
        <v>382271</v>
      </c>
      <c r="AN178" s="214">
        <v>490148</v>
      </c>
      <c r="AO178" s="214">
        <v>583143</v>
      </c>
      <c r="AP178" s="214">
        <v>668282</v>
      </c>
      <c r="AQ178" s="214">
        <v>616058</v>
      </c>
      <c r="AR178" s="214">
        <v>606163</v>
      </c>
      <c r="AS178" s="214">
        <v>587052</v>
      </c>
      <c r="AT178" s="214">
        <v>649928</v>
      </c>
      <c r="AU178" s="214">
        <v>689628</v>
      </c>
      <c r="AV178" s="214">
        <v>724977</v>
      </c>
      <c r="AW178" s="214">
        <v>792735</v>
      </c>
      <c r="AX178" s="214">
        <v>866960</v>
      </c>
      <c r="AY178" s="214">
        <v>970945</v>
      </c>
      <c r="AZ178" s="214">
        <v>1004665</v>
      </c>
      <c r="BA178" s="214">
        <v>1085953</v>
      </c>
      <c r="BB178" s="214">
        <v>1105755</v>
      </c>
      <c r="BC178" s="214">
        <v>1163672</v>
      </c>
      <c r="BD178" s="214">
        <v>1224152</v>
      </c>
      <c r="BE178" s="214">
        <v>1287809</v>
      </c>
      <c r="BF178" s="214">
        <v>1418542</v>
      </c>
      <c r="BG178" s="214">
        <v>1300690</v>
      </c>
      <c r="BH178" s="214">
        <v>1337443</v>
      </c>
      <c r="BI178" s="214">
        <v>1124776</v>
      </c>
      <c r="BJ178" s="214">
        <v>988211</v>
      </c>
      <c r="BK178" s="214">
        <v>867299</v>
      </c>
      <c r="BL178" s="214">
        <v>735383</v>
      </c>
      <c r="BM178" s="214">
        <v>662045</v>
      </c>
      <c r="BN178" s="214">
        <v>676784</v>
      </c>
      <c r="BO178" s="214">
        <v>679351</v>
      </c>
      <c r="BP178" s="214">
        <v>722543</v>
      </c>
      <c r="BQ178" s="214">
        <v>771257</v>
      </c>
      <c r="BR178" s="214">
        <v>807616</v>
      </c>
      <c r="BS178" s="214">
        <v>956855</v>
      </c>
      <c r="BT178" s="214"/>
    </row>
    <row r="179" spans="3:72" x14ac:dyDescent="0.2">
      <c r="C179" s="89" t="s">
        <v>24</v>
      </c>
      <c r="D179" s="25" t="s">
        <v>249</v>
      </c>
      <c r="E179" s="42" t="s">
        <v>15</v>
      </c>
      <c r="F179" s="28" t="s">
        <v>16</v>
      </c>
      <c r="G179" s="36">
        <v>23347</v>
      </c>
      <c r="H179" s="214">
        <v>26404</v>
      </c>
      <c r="I179" s="214">
        <v>29757</v>
      </c>
      <c r="J179" s="214">
        <v>33152</v>
      </c>
      <c r="K179" s="214">
        <v>33618</v>
      </c>
      <c r="L179" s="214">
        <v>34654</v>
      </c>
      <c r="M179" s="214">
        <v>39669</v>
      </c>
      <c r="N179" s="214">
        <v>44343</v>
      </c>
      <c r="O179" s="214">
        <v>50689</v>
      </c>
      <c r="P179" s="214">
        <v>59273</v>
      </c>
      <c r="Q179" s="214">
        <v>69693</v>
      </c>
      <c r="R179" s="214">
        <v>83742</v>
      </c>
      <c r="S179" s="214">
        <v>97014</v>
      </c>
      <c r="T179" s="214">
        <v>107628</v>
      </c>
      <c r="U179" s="214">
        <v>125503</v>
      </c>
      <c r="V179" s="214">
        <v>145287</v>
      </c>
      <c r="W179" s="214">
        <v>166408</v>
      </c>
      <c r="X179" s="214">
        <v>202479</v>
      </c>
      <c r="Y179" s="214">
        <v>245860</v>
      </c>
      <c r="Z179" s="214">
        <v>281776</v>
      </c>
      <c r="AA179" s="214">
        <v>293768</v>
      </c>
      <c r="AB179" s="214">
        <v>367950</v>
      </c>
      <c r="AC179" s="214">
        <v>469517</v>
      </c>
      <c r="AD179" s="214">
        <v>595396</v>
      </c>
      <c r="AE179" s="214">
        <v>720440</v>
      </c>
      <c r="AF179" s="214">
        <v>801850</v>
      </c>
      <c r="AG179" s="214">
        <v>1004277</v>
      </c>
      <c r="AH179" s="214">
        <v>1057409</v>
      </c>
      <c r="AI179" s="214">
        <v>1274233</v>
      </c>
      <c r="AJ179" s="214">
        <v>1283193</v>
      </c>
      <c r="AK179" s="214">
        <v>1388757</v>
      </c>
      <c r="AL179" s="214">
        <v>1634960</v>
      </c>
      <c r="AM179" s="214">
        <v>1835784</v>
      </c>
      <c r="AN179" s="214">
        <v>2035883</v>
      </c>
      <c r="AO179" s="214">
        <v>2415234</v>
      </c>
      <c r="AP179" s="214">
        <v>2544591</v>
      </c>
      <c r="AQ179" s="214">
        <v>2553335</v>
      </c>
      <c r="AR179" s="214">
        <v>2547040</v>
      </c>
      <c r="AS179" s="214">
        <v>2534564</v>
      </c>
      <c r="AT179" s="214">
        <v>2713070</v>
      </c>
      <c r="AU179" s="214">
        <v>3006627</v>
      </c>
      <c r="AV179" s="214">
        <v>3237734</v>
      </c>
      <c r="AW179" s="214">
        <v>3444524</v>
      </c>
      <c r="AX179" s="214">
        <v>3744436</v>
      </c>
      <c r="AY179" s="214">
        <v>4081049</v>
      </c>
      <c r="AZ179" s="214">
        <v>4175539</v>
      </c>
      <c r="BA179" s="214">
        <v>4297385</v>
      </c>
      <c r="BB179" s="214">
        <v>4393194</v>
      </c>
      <c r="BC179" s="214">
        <v>4376311</v>
      </c>
      <c r="BD179" s="214">
        <v>4564781</v>
      </c>
      <c r="BE179" s="214">
        <v>4792855</v>
      </c>
      <c r="BF179" s="214">
        <v>4966847</v>
      </c>
      <c r="BG179" s="214">
        <v>5098788</v>
      </c>
      <c r="BH179" s="214">
        <v>5318581</v>
      </c>
      <c r="BI179" s="214">
        <v>4680196</v>
      </c>
      <c r="BJ179" s="214">
        <v>4320157</v>
      </c>
      <c r="BK179" s="214">
        <v>3993353</v>
      </c>
      <c r="BL179" s="214">
        <v>3787749</v>
      </c>
      <c r="BM179" s="214">
        <v>3973621</v>
      </c>
      <c r="BN179" s="214">
        <v>3845878</v>
      </c>
      <c r="BO179" s="214">
        <v>4105009</v>
      </c>
      <c r="BP179" s="214">
        <v>4271692</v>
      </c>
      <c r="BQ179" s="214">
        <v>4303606</v>
      </c>
      <c r="BR179" s="214">
        <v>4517880</v>
      </c>
      <c r="BS179" s="214">
        <v>4813242</v>
      </c>
      <c r="BT179" s="214"/>
    </row>
    <row r="180" spans="3:72" x14ac:dyDescent="0.2">
      <c r="C180" s="89" t="s">
        <v>25</v>
      </c>
      <c r="D180" s="25" t="s">
        <v>249</v>
      </c>
      <c r="E180" s="42" t="s">
        <v>15</v>
      </c>
      <c r="F180" s="28" t="s">
        <v>16</v>
      </c>
      <c r="G180" s="36">
        <v>14192</v>
      </c>
      <c r="H180" s="214">
        <v>16043</v>
      </c>
      <c r="I180" s="214">
        <v>18081</v>
      </c>
      <c r="J180" s="214">
        <v>19859</v>
      </c>
      <c r="K180" s="214">
        <v>19840</v>
      </c>
      <c r="L180" s="214">
        <v>20011</v>
      </c>
      <c r="M180" s="214">
        <v>22395</v>
      </c>
      <c r="N180" s="214">
        <v>24776</v>
      </c>
      <c r="O180" s="214">
        <v>28039</v>
      </c>
      <c r="P180" s="214">
        <v>32530</v>
      </c>
      <c r="Q180" s="214">
        <v>37917</v>
      </c>
      <c r="R180" s="214">
        <v>45939</v>
      </c>
      <c r="S180" s="214">
        <v>53549</v>
      </c>
      <c r="T180" s="214">
        <v>60813</v>
      </c>
      <c r="U180" s="214">
        <v>72608</v>
      </c>
      <c r="V180" s="214">
        <v>86665</v>
      </c>
      <c r="W180" s="214">
        <v>102242</v>
      </c>
      <c r="X180" s="214">
        <v>128903</v>
      </c>
      <c r="Y180" s="214">
        <v>162265</v>
      </c>
      <c r="Z180" s="214">
        <v>191268</v>
      </c>
      <c r="AA180" s="214">
        <v>205246</v>
      </c>
      <c r="AB180" s="214">
        <v>261549</v>
      </c>
      <c r="AC180" s="214">
        <v>339621</v>
      </c>
      <c r="AD180" s="214">
        <v>433768</v>
      </c>
      <c r="AE180" s="214">
        <v>528537</v>
      </c>
      <c r="AF180" s="214">
        <v>583491</v>
      </c>
      <c r="AG180" s="214">
        <v>687701</v>
      </c>
      <c r="AH180" s="214">
        <v>718016</v>
      </c>
      <c r="AI180" s="214">
        <v>834485</v>
      </c>
      <c r="AJ180" s="214">
        <v>1042114</v>
      </c>
      <c r="AK180" s="214">
        <v>1149488</v>
      </c>
      <c r="AL180" s="214">
        <v>1230457</v>
      </c>
      <c r="AM180" s="214">
        <v>1343512</v>
      </c>
      <c r="AN180" s="214">
        <v>1607264</v>
      </c>
      <c r="AO180" s="214">
        <v>1910684</v>
      </c>
      <c r="AP180" s="214">
        <v>2136468</v>
      </c>
      <c r="AQ180" s="214">
        <v>2410180</v>
      </c>
      <c r="AR180" s="214">
        <v>2497146</v>
      </c>
      <c r="AS180" s="214">
        <v>2507955</v>
      </c>
      <c r="AT180" s="214">
        <v>2541515</v>
      </c>
      <c r="AU180" s="214">
        <v>2787446</v>
      </c>
      <c r="AV180" s="214">
        <v>2932546</v>
      </c>
      <c r="AW180" s="214">
        <v>3175127</v>
      </c>
      <c r="AX180" s="214">
        <v>3475467</v>
      </c>
      <c r="AY180" s="214">
        <v>3667747</v>
      </c>
      <c r="AZ180" s="214">
        <v>4220593</v>
      </c>
      <c r="BA180" s="214">
        <v>4336934</v>
      </c>
      <c r="BB180" s="214">
        <v>4316604</v>
      </c>
      <c r="BC180" s="214">
        <v>4246467</v>
      </c>
      <c r="BD180" s="214">
        <v>4325400</v>
      </c>
      <c r="BE180" s="214">
        <v>4324465</v>
      </c>
      <c r="BF180" s="214">
        <v>4351995</v>
      </c>
      <c r="BG180" s="214">
        <v>4320918</v>
      </c>
      <c r="BH180" s="214">
        <v>4259904</v>
      </c>
      <c r="BI180" s="214">
        <v>3347137</v>
      </c>
      <c r="BJ180" s="214">
        <v>3227189</v>
      </c>
      <c r="BK180" s="214">
        <v>3117159</v>
      </c>
      <c r="BL180" s="214">
        <v>2889598</v>
      </c>
      <c r="BM180" s="214">
        <v>2890825</v>
      </c>
      <c r="BN180" s="214">
        <v>3035708</v>
      </c>
      <c r="BO180" s="214">
        <v>2797586</v>
      </c>
      <c r="BP180" s="214">
        <v>2988495</v>
      </c>
      <c r="BQ180" s="214">
        <v>3225442</v>
      </c>
      <c r="BR180" s="214">
        <v>3338821</v>
      </c>
      <c r="BS180" s="214">
        <v>3623903</v>
      </c>
      <c r="BT180" s="214"/>
    </row>
    <row r="181" spans="3:72" x14ac:dyDescent="0.2">
      <c r="C181" s="89" t="s">
        <v>26</v>
      </c>
      <c r="D181" s="25" t="s">
        <v>249</v>
      </c>
      <c r="E181" s="42" t="s">
        <v>15</v>
      </c>
      <c r="F181" s="28" t="s">
        <v>16</v>
      </c>
      <c r="G181" s="36">
        <v>775</v>
      </c>
      <c r="H181" s="214">
        <v>896</v>
      </c>
      <c r="I181" s="214">
        <v>1046</v>
      </c>
      <c r="J181" s="214">
        <v>1160</v>
      </c>
      <c r="K181" s="214">
        <v>1179</v>
      </c>
      <c r="L181" s="214">
        <v>1204</v>
      </c>
      <c r="M181" s="214">
        <v>1361</v>
      </c>
      <c r="N181" s="214">
        <v>1457</v>
      </c>
      <c r="O181" s="214">
        <v>1593</v>
      </c>
      <c r="P181" s="214">
        <v>1794</v>
      </c>
      <c r="Q181" s="214">
        <v>2036</v>
      </c>
      <c r="R181" s="214">
        <v>2383</v>
      </c>
      <c r="S181" s="214">
        <v>2686</v>
      </c>
      <c r="T181" s="214">
        <v>2902</v>
      </c>
      <c r="U181" s="214">
        <v>3286</v>
      </c>
      <c r="V181" s="214">
        <v>3698</v>
      </c>
      <c r="W181" s="214">
        <v>4117</v>
      </c>
      <c r="X181" s="214">
        <v>5158</v>
      </c>
      <c r="Y181" s="214">
        <v>6459</v>
      </c>
      <c r="Z181" s="214">
        <v>7334</v>
      </c>
      <c r="AA181" s="214">
        <v>7575</v>
      </c>
      <c r="AB181" s="214">
        <v>9811</v>
      </c>
      <c r="AC181" s="214">
        <v>12986</v>
      </c>
      <c r="AD181" s="214">
        <v>15909</v>
      </c>
      <c r="AE181" s="214">
        <v>18608</v>
      </c>
      <c r="AF181" s="214">
        <v>19654</v>
      </c>
      <c r="AG181" s="214">
        <v>18573</v>
      </c>
      <c r="AH181" s="214">
        <v>20342</v>
      </c>
      <c r="AI181" s="214">
        <v>20824</v>
      </c>
      <c r="AJ181" s="214">
        <v>27037</v>
      </c>
      <c r="AK181" s="214">
        <v>31956</v>
      </c>
      <c r="AL181" s="214">
        <v>39381</v>
      </c>
      <c r="AM181" s="214">
        <v>45594</v>
      </c>
      <c r="AN181" s="214">
        <v>50679</v>
      </c>
      <c r="AO181" s="214">
        <v>57233</v>
      </c>
      <c r="AP181" s="214">
        <v>77152</v>
      </c>
      <c r="AQ181" s="214">
        <v>77894</v>
      </c>
      <c r="AR181" s="214">
        <v>87305</v>
      </c>
      <c r="AS181" s="214">
        <v>91052</v>
      </c>
      <c r="AT181" s="214">
        <v>86321</v>
      </c>
      <c r="AU181" s="214">
        <v>87748</v>
      </c>
      <c r="AV181" s="214">
        <v>92124</v>
      </c>
      <c r="AW181" s="214">
        <v>100543</v>
      </c>
      <c r="AX181" s="214">
        <v>110920</v>
      </c>
      <c r="AY181" s="214">
        <v>137923</v>
      </c>
      <c r="AZ181" s="214">
        <v>150279</v>
      </c>
      <c r="BA181" s="214">
        <v>166038</v>
      </c>
      <c r="BB181" s="214">
        <v>169238</v>
      </c>
      <c r="BC181" s="214">
        <v>171235</v>
      </c>
      <c r="BD181" s="214">
        <v>177299</v>
      </c>
      <c r="BE181" s="214">
        <v>200962</v>
      </c>
      <c r="BF181" s="214">
        <v>212882</v>
      </c>
      <c r="BG181" s="214">
        <v>230975</v>
      </c>
      <c r="BH181" s="214">
        <v>249842</v>
      </c>
      <c r="BI181" s="214">
        <v>211186</v>
      </c>
      <c r="BJ181" s="214">
        <v>208938</v>
      </c>
      <c r="BK181" s="214">
        <v>206872</v>
      </c>
      <c r="BL181" s="214">
        <v>151234</v>
      </c>
      <c r="BM181" s="214">
        <v>156826</v>
      </c>
      <c r="BN181" s="214">
        <v>184696</v>
      </c>
      <c r="BO181" s="214">
        <v>207333</v>
      </c>
      <c r="BP181" s="214">
        <v>203071</v>
      </c>
      <c r="BQ181" s="214">
        <v>187276</v>
      </c>
      <c r="BR181" s="214">
        <v>188466</v>
      </c>
      <c r="BS181" s="214">
        <v>222765</v>
      </c>
      <c r="BT181" s="214"/>
    </row>
    <row r="182" spans="3:72" x14ac:dyDescent="0.2">
      <c r="C182" s="89" t="s">
        <v>27</v>
      </c>
      <c r="D182" s="25" t="s">
        <v>249</v>
      </c>
      <c r="E182" s="42" t="s">
        <v>15</v>
      </c>
      <c r="F182" s="28" t="s">
        <v>16</v>
      </c>
      <c r="G182" s="36">
        <v>5164</v>
      </c>
      <c r="H182" s="214">
        <v>5846</v>
      </c>
      <c r="I182" s="214">
        <v>6654</v>
      </c>
      <c r="J182" s="214">
        <v>7318</v>
      </c>
      <c r="K182" s="214">
        <v>7320</v>
      </c>
      <c r="L182" s="214">
        <v>7431</v>
      </c>
      <c r="M182" s="214">
        <v>8372</v>
      </c>
      <c r="N182" s="214">
        <v>9281</v>
      </c>
      <c r="O182" s="214">
        <v>10488</v>
      </c>
      <c r="P182" s="214">
        <v>11617</v>
      </c>
      <c r="Q182" s="214">
        <v>12990</v>
      </c>
      <c r="R182" s="214">
        <v>15001</v>
      </c>
      <c r="S182" s="214">
        <v>16705</v>
      </c>
      <c r="T182" s="214">
        <v>17779</v>
      </c>
      <c r="U182" s="214">
        <v>19837</v>
      </c>
      <c r="V182" s="214">
        <v>23064</v>
      </c>
      <c r="W182" s="214">
        <v>26503</v>
      </c>
      <c r="X182" s="214">
        <v>32606</v>
      </c>
      <c r="Y182" s="214">
        <v>40004</v>
      </c>
      <c r="Z182" s="214">
        <v>46568</v>
      </c>
      <c r="AA182" s="214">
        <v>49383</v>
      </c>
      <c r="AB182" s="214">
        <v>60922</v>
      </c>
      <c r="AC182" s="214">
        <v>76620</v>
      </c>
      <c r="AD182" s="214">
        <v>95804</v>
      </c>
      <c r="AE182" s="214">
        <v>114393</v>
      </c>
      <c r="AF182" s="214">
        <v>123372</v>
      </c>
      <c r="AG182" s="214">
        <v>155654</v>
      </c>
      <c r="AH182" s="214">
        <v>164492</v>
      </c>
      <c r="AI182" s="214">
        <v>157579</v>
      </c>
      <c r="AJ182" s="214">
        <v>179221</v>
      </c>
      <c r="AK182" s="214">
        <v>220205</v>
      </c>
      <c r="AL182" s="214">
        <v>270178</v>
      </c>
      <c r="AM182" s="214">
        <v>273796</v>
      </c>
      <c r="AN182" s="214">
        <v>326325</v>
      </c>
      <c r="AO182" s="214">
        <v>344933</v>
      </c>
      <c r="AP182" s="214">
        <v>473950</v>
      </c>
      <c r="AQ182" s="214">
        <v>506619</v>
      </c>
      <c r="AR182" s="214">
        <v>535421</v>
      </c>
      <c r="AS182" s="214">
        <v>539630</v>
      </c>
      <c r="AT182" s="214">
        <v>530971</v>
      </c>
      <c r="AU182" s="214">
        <v>584072</v>
      </c>
      <c r="AV182" s="214">
        <v>607606</v>
      </c>
      <c r="AW182" s="214">
        <v>654146</v>
      </c>
      <c r="AX182" s="214">
        <v>710242</v>
      </c>
      <c r="AY182" s="214">
        <v>725902</v>
      </c>
      <c r="AZ182" s="214">
        <v>784306</v>
      </c>
      <c r="BA182" s="214">
        <v>843282</v>
      </c>
      <c r="BB182" s="214">
        <v>898963</v>
      </c>
      <c r="BC182" s="214">
        <v>951249</v>
      </c>
      <c r="BD182" s="214">
        <v>1026634</v>
      </c>
      <c r="BE182" s="214">
        <v>1147175</v>
      </c>
      <c r="BF182" s="214">
        <v>1239843</v>
      </c>
      <c r="BG182" s="214">
        <v>1311935</v>
      </c>
      <c r="BH182" s="214">
        <v>1410122</v>
      </c>
      <c r="BI182" s="214">
        <v>1139978</v>
      </c>
      <c r="BJ182" s="214">
        <v>1137207</v>
      </c>
      <c r="BK182" s="214">
        <v>1099528</v>
      </c>
      <c r="BL182" s="214">
        <v>973549</v>
      </c>
      <c r="BM182" s="214">
        <v>987693</v>
      </c>
      <c r="BN182" s="214">
        <v>908332</v>
      </c>
      <c r="BO182" s="214">
        <v>1035035</v>
      </c>
      <c r="BP182" s="214">
        <v>997916</v>
      </c>
      <c r="BQ182" s="214">
        <v>1065089</v>
      </c>
      <c r="BR182" s="214">
        <v>1107499</v>
      </c>
      <c r="BS182" s="214">
        <v>1306419</v>
      </c>
      <c r="BT182" s="214"/>
    </row>
    <row r="183" spans="3:72" x14ac:dyDescent="0.2">
      <c r="C183" s="89" t="s">
        <v>28</v>
      </c>
      <c r="D183" s="25" t="s">
        <v>249</v>
      </c>
      <c r="E183" s="42" t="s">
        <v>15</v>
      </c>
      <c r="F183" s="28" t="s">
        <v>16</v>
      </c>
      <c r="G183" s="36">
        <v>11371</v>
      </c>
      <c r="H183" s="214">
        <v>12893</v>
      </c>
      <c r="I183" s="214">
        <v>14712</v>
      </c>
      <c r="J183" s="214">
        <v>16162</v>
      </c>
      <c r="K183" s="214">
        <v>16113</v>
      </c>
      <c r="L183" s="214">
        <v>16873</v>
      </c>
      <c r="M183" s="214">
        <v>19390</v>
      </c>
      <c r="N183" s="214">
        <v>21594</v>
      </c>
      <c r="O183" s="214">
        <v>24569</v>
      </c>
      <c r="P183" s="214">
        <v>28945</v>
      </c>
      <c r="Q183" s="214">
        <v>34274</v>
      </c>
      <c r="R183" s="214">
        <v>40506</v>
      </c>
      <c r="S183" s="214">
        <v>46185</v>
      </c>
      <c r="T183" s="214">
        <v>52787</v>
      </c>
      <c r="U183" s="214">
        <v>63401</v>
      </c>
      <c r="V183" s="214">
        <v>72948</v>
      </c>
      <c r="W183" s="214">
        <v>82951</v>
      </c>
      <c r="X183" s="214">
        <v>99689</v>
      </c>
      <c r="Y183" s="214">
        <v>119589</v>
      </c>
      <c r="Z183" s="214">
        <v>138160</v>
      </c>
      <c r="AA183" s="214">
        <v>145219</v>
      </c>
      <c r="AB183" s="214">
        <v>185836</v>
      </c>
      <c r="AC183" s="214">
        <v>243232</v>
      </c>
      <c r="AD183" s="214">
        <v>299298</v>
      </c>
      <c r="AE183" s="214">
        <v>352507</v>
      </c>
      <c r="AF183" s="214">
        <v>388199</v>
      </c>
      <c r="AG183" s="214">
        <v>411238</v>
      </c>
      <c r="AH183" s="214">
        <v>434287</v>
      </c>
      <c r="AI183" s="214">
        <v>467287</v>
      </c>
      <c r="AJ183" s="214">
        <v>494179</v>
      </c>
      <c r="AK183" s="214">
        <v>600099</v>
      </c>
      <c r="AL183" s="214">
        <v>613720</v>
      </c>
      <c r="AM183" s="214">
        <v>689442</v>
      </c>
      <c r="AN183" s="214">
        <v>751303</v>
      </c>
      <c r="AO183" s="214">
        <v>841205</v>
      </c>
      <c r="AP183" s="214">
        <v>921098</v>
      </c>
      <c r="AQ183" s="214">
        <v>964360</v>
      </c>
      <c r="AR183" s="214">
        <v>1077822</v>
      </c>
      <c r="AS183" s="214">
        <v>1038094</v>
      </c>
      <c r="AT183" s="214">
        <v>1069460</v>
      </c>
      <c r="AU183" s="214">
        <v>1161115</v>
      </c>
      <c r="AV183" s="214">
        <v>1247099</v>
      </c>
      <c r="AW183" s="214">
        <v>1343050</v>
      </c>
      <c r="AX183" s="214">
        <v>1475218</v>
      </c>
      <c r="AY183" s="214">
        <v>1619888</v>
      </c>
      <c r="AZ183" s="214">
        <v>1812217</v>
      </c>
      <c r="BA183" s="214">
        <v>1980323</v>
      </c>
      <c r="BB183" s="214">
        <v>1967006</v>
      </c>
      <c r="BC183" s="214">
        <v>2033600</v>
      </c>
      <c r="BD183" s="214">
        <v>2196101</v>
      </c>
      <c r="BE183" s="214">
        <v>2284910</v>
      </c>
      <c r="BF183" s="214">
        <v>2353694</v>
      </c>
      <c r="BG183" s="214">
        <v>2528270</v>
      </c>
      <c r="BH183" s="214">
        <v>2667271</v>
      </c>
      <c r="BI183" s="214">
        <v>2578056</v>
      </c>
      <c r="BJ183" s="214">
        <v>2262011</v>
      </c>
      <c r="BK183" s="214">
        <v>2274281</v>
      </c>
      <c r="BL183" s="214">
        <v>2027876</v>
      </c>
      <c r="BM183" s="214">
        <v>1908876</v>
      </c>
      <c r="BN183" s="214">
        <v>2175603</v>
      </c>
      <c r="BO183" s="214">
        <v>2876436</v>
      </c>
      <c r="BP183" s="214">
        <v>2903769</v>
      </c>
      <c r="BQ183" s="214">
        <v>2848094</v>
      </c>
      <c r="BR183" s="214">
        <v>2926542</v>
      </c>
      <c r="BS183" s="214">
        <v>3066101</v>
      </c>
      <c r="BT183" s="214"/>
    </row>
    <row r="184" spans="3:72" x14ac:dyDescent="0.2">
      <c r="C184" s="89" t="s">
        <v>29</v>
      </c>
      <c r="D184" s="25" t="s">
        <v>249</v>
      </c>
      <c r="E184" s="42" t="s">
        <v>15</v>
      </c>
      <c r="F184" s="28" t="s">
        <v>16</v>
      </c>
      <c r="G184" s="36">
        <v>1501</v>
      </c>
      <c r="H184" s="214">
        <v>1697</v>
      </c>
      <c r="I184" s="214">
        <v>1924</v>
      </c>
      <c r="J184" s="214">
        <v>2075</v>
      </c>
      <c r="K184" s="214">
        <v>2032</v>
      </c>
      <c r="L184" s="214">
        <v>2025</v>
      </c>
      <c r="M184" s="214">
        <v>2199</v>
      </c>
      <c r="N184" s="214">
        <v>2385</v>
      </c>
      <c r="O184" s="214">
        <v>2624</v>
      </c>
      <c r="P184" s="214">
        <v>3028</v>
      </c>
      <c r="Q184" s="214">
        <v>3521</v>
      </c>
      <c r="R184" s="214">
        <v>4171</v>
      </c>
      <c r="S184" s="214">
        <v>4776</v>
      </c>
      <c r="T184" s="214">
        <v>5301</v>
      </c>
      <c r="U184" s="214">
        <v>6150</v>
      </c>
      <c r="V184" s="214">
        <v>7493</v>
      </c>
      <c r="W184" s="214">
        <v>9019</v>
      </c>
      <c r="X184" s="214">
        <v>11438</v>
      </c>
      <c r="Y184" s="214">
        <v>14466</v>
      </c>
      <c r="Z184" s="214">
        <v>17160</v>
      </c>
      <c r="AA184" s="214">
        <v>18503</v>
      </c>
      <c r="AB184" s="214">
        <v>23458</v>
      </c>
      <c r="AC184" s="214">
        <v>30285</v>
      </c>
      <c r="AD184" s="214">
        <v>39225</v>
      </c>
      <c r="AE184" s="214">
        <v>48496</v>
      </c>
      <c r="AF184" s="214">
        <v>53275</v>
      </c>
      <c r="AG184" s="214">
        <v>54363</v>
      </c>
      <c r="AH184" s="214">
        <v>55941</v>
      </c>
      <c r="AI184" s="214">
        <v>43479</v>
      </c>
      <c r="AJ184" s="214">
        <v>58801</v>
      </c>
      <c r="AK184" s="214">
        <v>75791</v>
      </c>
      <c r="AL184" s="214">
        <v>107272</v>
      </c>
      <c r="AM184" s="214">
        <v>134311</v>
      </c>
      <c r="AN184" s="214">
        <v>154153</v>
      </c>
      <c r="AO184" s="214">
        <v>155147</v>
      </c>
      <c r="AP184" s="214">
        <v>208740</v>
      </c>
      <c r="AQ184" s="214">
        <v>252021</v>
      </c>
      <c r="AR184" s="214">
        <v>253204</v>
      </c>
      <c r="AS184" s="214">
        <v>269993</v>
      </c>
      <c r="AT184" s="214">
        <v>296913</v>
      </c>
      <c r="AU184" s="214">
        <v>333436</v>
      </c>
      <c r="AV184" s="214">
        <v>362804</v>
      </c>
      <c r="AW184" s="214">
        <v>393535</v>
      </c>
      <c r="AX184" s="214">
        <v>427504</v>
      </c>
      <c r="AY184" s="214">
        <v>468309</v>
      </c>
      <c r="AZ184" s="214">
        <v>561634</v>
      </c>
      <c r="BA184" s="214">
        <v>578113</v>
      </c>
      <c r="BB184" s="214">
        <v>608001</v>
      </c>
      <c r="BC184" s="214">
        <v>625535</v>
      </c>
      <c r="BD184" s="214">
        <v>684792</v>
      </c>
      <c r="BE184" s="214">
        <v>738683</v>
      </c>
      <c r="BF184" s="214">
        <v>796326</v>
      </c>
      <c r="BG184" s="214">
        <v>775813</v>
      </c>
      <c r="BH184" s="214">
        <v>807486</v>
      </c>
      <c r="BI184" s="214">
        <v>644342</v>
      </c>
      <c r="BJ184" s="214">
        <v>653022</v>
      </c>
      <c r="BK184" s="214">
        <v>577261</v>
      </c>
      <c r="BL184" s="214">
        <v>587619</v>
      </c>
      <c r="BM184" s="214">
        <v>643202</v>
      </c>
      <c r="BN184" s="214">
        <v>609627</v>
      </c>
      <c r="BO184" s="214">
        <v>490545</v>
      </c>
      <c r="BP184" s="214">
        <v>512646</v>
      </c>
      <c r="BQ184" s="214">
        <v>523091</v>
      </c>
      <c r="BR184" s="214">
        <v>551956</v>
      </c>
      <c r="BS184" s="214">
        <v>583559</v>
      </c>
      <c r="BT184" s="214"/>
    </row>
    <row r="185" spans="3:72" x14ac:dyDescent="0.2">
      <c r="C185" s="89" t="s">
        <v>30</v>
      </c>
      <c r="D185" s="25" t="s">
        <v>249</v>
      </c>
      <c r="E185" s="42" t="s">
        <v>15</v>
      </c>
      <c r="F185" s="28" t="s">
        <v>16</v>
      </c>
      <c r="G185" s="36">
        <v>2744</v>
      </c>
      <c r="H185" s="214">
        <v>3095</v>
      </c>
      <c r="I185" s="214">
        <v>3511</v>
      </c>
      <c r="J185" s="214">
        <v>3967</v>
      </c>
      <c r="K185" s="214">
        <v>4080</v>
      </c>
      <c r="L185" s="214">
        <v>4184</v>
      </c>
      <c r="M185" s="214">
        <v>4758</v>
      </c>
      <c r="N185" s="214">
        <v>5239</v>
      </c>
      <c r="O185" s="214">
        <v>5863</v>
      </c>
      <c r="P185" s="214">
        <v>6818</v>
      </c>
      <c r="Q185" s="214">
        <v>7976</v>
      </c>
      <c r="R185" s="214">
        <v>9402</v>
      </c>
      <c r="S185" s="214">
        <v>10548</v>
      </c>
      <c r="T185" s="214">
        <v>11791</v>
      </c>
      <c r="U185" s="214">
        <v>13801</v>
      </c>
      <c r="V185" s="214">
        <v>16404</v>
      </c>
      <c r="W185" s="214">
        <v>19229</v>
      </c>
      <c r="X185" s="214">
        <v>23991</v>
      </c>
      <c r="Y185" s="214">
        <v>29909</v>
      </c>
      <c r="Z185" s="214">
        <v>35766</v>
      </c>
      <c r="AA185" s="214">
        <v>38852</v>
      </c>
      <c r="AB185" s="214">
        <v>47271</v>
      </c>
      <c r="AC185" s="214">
        <v>58607</v>
      </c>
      <c r="AD185" s="214">
        <v>72517</v>
      </c>
      <c r="AE185" s="214">
        <v>85547</v>
      </c>
      <c r="AF185" s="214">
        <v>93506</v>
      </c>
      <c r="AG185" s="214">
        <v>100394</v>
      </c>
      <c r="AH185" s="214">
        <v>104542</v>
      </c>
      <c r="AI185" s="214">
        <v>108839</v>
      </c>
      <c r="AJ185" s="214">
        <v>114082</v>
      </c>
      <c r="AK185" s="214">
        <v>134527</v>
      </c>
      <c r="AL185" s="214">
        <v>147833</v>
      </c>
      <c r="AM185" s="214">
        <v>186400</v>
      </c>
      <c r="AN185" s="214">
        <v>194320</v>
      </c>
      <c r="AO185" s="214">
        <v>229440</v>
      </c>
      <c r="AP185" s="214">
        <v>249415</v>
      </c>
      <c r="AQ185" s="214">
        <v>258828</v>
      </c>
      <c r="AR185" s="214">
        <v>272435</v>
      </c>
      <c r="AS185" s="214">
        <v>268754</v>
      </c>
      <c r="AT185" s="214">
        <v>281985</v>
      </c>
      <c r="AU185" s="214">
        <v>317516</v>
      </c>
      <c r="AV185" s="214">
        <v>332403</v>
      </c>
      <c r="AW185" s="214">
        <v>354283</v>
      </c>
      <c r="AX185" s="214">
        <v>382875</v>
      </c>
      <c r="AY185" s="214">
        <v>430251</v>
      </c>
      <c r="AZ185" s="214">
        <v>436448</v>
      </c>
      <c r="BA185" s="214">
        <v>492333</v>
      </c>
      <c r="BB185" s="214">
        <v>500009</v>
      </c>
      <c r="BC185" s="214">
        <v>498882</v>
      </c>
      <c r="BD185" s="214">
        <v>513218</v>
      </c>
      <c r="BE185" s="214">
        <v>551944</v>
      </c>
      <c r="BF185" s="214">
        <v>622663</v>
      </c>
      <c r="BG185" s="214">
        <v>634371</v>
      </c>
      <c r="BH185" s="214">
        <v>680821</v>
      </c>
      <c r="BI185" s="214">
        <v>576561</v>
      </c>
      <c r="BJ185" s="214">
        <v>547146</v>
      </c>
      <c r="BK185" s="214">
        <v>555058</v>
      </c>
      <c r="BL185" s="214">
        <v>487503</v>
      </c>
      <c r="BM185" s="214">
        <v>440634</v>
      </c>
      <c r="BN185" s="214">
        <v>455911</v>
      </c>
      <c r="BO185" s="214">
        <v>431699</v>
      </c>
      <c r="BP185" s="214">
        <v>446132</v>
      </c>
      <c r="BQ185" s="214">
        <v>455727</v>
      </c>
      <c r="BR185" s="214">
        <v>493185</v>
      </c>
      <c r="BS185" s="214">
        <v>485003</v>
      </c>
      <c r="BT185" s="214"/>
    </row>
    <row r="186" spans="3:72" x14ac:dyDescent="0.2">
      <c r="C186" s="89" t="s">
        <v>31</v>
      </c>
      <c r="D186" s="25" t="s">
        <v>249</v>
      </c>
      <c r="E186" s="42" t="s">
        <v>15</v>
      </c>
      <c r="F186" s="28" t="s">
        <v>16</v>
      </c>
      <c r="G186" s="36">
        <v>13002</v>
      </c>
      <c r="H186" s="214">
        <v>14572</v>
      </c>
      <c r="I186" s="214">
        <v>16344</v>
      </c>
      <c r="J186" s="214">
        <v>18173</v>
      </c>
      <c r="K186" s="214">
        <v>18368</v>
      </c>
      <c r="L186" s="214">
        <v>19268</v>
      </c>
      <c r="M186" s="214">
        <v>22493</v>
      </c>
      <c r="N186" s="214">
        <v>25177</v>
      </c>
      <c r="O186" s="214">
        <v>28775</v>
      </c>
      <c r="P186" s="214">
        <v>33710</v>
      </c>
      <c r="Q186" s="214">
        <v>39722</v>
      </c>
      <c r="R186" s="214">
        <v>48291</v>
      </c>
      <c r="S186" s="214">
        <v>56515</v>
      </c>
      <c r="T186" s="214">
        <v>64807</v>
      </c>
      <c r="U186" s="214">
        <v>78425</v>
      </c>
      <c r="V186" s="214">
        <v>90658</v>
      </c>
      <c r="W186" s="214">
        <v>103624</v>
      </c>
      <c r="X186" s="214">
        <v>123847</v>
      </c>
      <c r="Y186" s="214">
        <v>147828</v>
      </c>
      <c r="Z186" s="214">
        <v>170851</v>
      </c>
      <c r="AA186" s="214">
        <v>179541</v>
      </c>
      <c r="AB186" s="214">
        <v>217476</v>
      </c>
      <c r="AC186" s="214">
        <v>268218</v>
      </c>
      <c r="AD186" s="214">
        <v>334068</v>
      </c>
      <c r="AE186" s="214">
        <v>396917</v>
      </c>
      <c r="AF186" s="214">
        <v>429163</v>
      </c>
      <c r="AG186" s="214">
        <v>477712</v>
      </c>
      <c r="AH186" s="214">
        <v>524333</v>
      </c>
      <c r="AI186" s="214">
        <v>570676</v>
      </c>
      <c r="AJ186" s="214">
        <v>676948</v>
      </c>
      <c r="AK186" s="214">
        <v>638271</v>
      </c>
      <c r="AL186" s="214">
        <v>812399</v>
      </c>
      <c r="AM186" s="214">
        <v>868249</v>
      </c>
      <c r="AN186" s="214">
        <v>950896</v>
      </c>
      <c r="AO186" s="214">
        <v>938674</v>
      </c>
      <c r="AP186" s="214">
        <v>1087820</v>
      </c>
      <c r="AQ186" s="214">
        <v>1153572</v>
      </c>
      <c r="AR186" s="214">
        <v>1246040</v>
      </c>
      <c r="AS186" s="214">
        <v>1226626</v>
      </c>
      <c r="AT186" s="214">
        <v>1260248</v>
      </c>
      <c r="AU186" s="214">
        <v>1314054</v>
      </c>
      <c r="AV186" s="214">
        <v>1411797</v>
      </c>
      <c r="AW186" s="214">
        <v>1494715</v>
      </c>
      <c r="AX186" s="214">
        <v>1612542</v>
      </c>
      <c r="AY186" s="214">
        <v>1743274</v>
      </c>
      <c r="AZ186" s="214">
        <v>1731867</v>
      </c>
      <c r="BA186" s="214">
        <v>1804292</v>
      </c>
      <c r="BB186" s="214">
        <v>1876533</v>
      </c>
      <c r="BC186" s="214">
        <v>1878375</v>
      </c>
      <c r="BD186" s="214">
        <v>1943236</v>
      </c>
      <c r="BE186" s="214">
        <v>2035675</v>
      </c>
      <c r="BF186" s="214">
        <v>2110786</v>
      </c>
      <c r="BG186" s="214">
        <v>2222830</v>
      </c>
      <c r="BH186" s="214">
        <v>2370054</v>
      </c>
      <c r="BI186" s="214">
        <v>2179924</v>
      </c>
      <c r="BJ186" s="214">
        <v>2168692</v>
      </c>
      <c r="BK186" s="214">
        <v>2077078</v>
      </c>
      <c r="BL186" s="214">
        <v>1974750</v>
      </c>
      <c r="BM186" s="214">
        <v>1843283</v>
      </c>
      <c r="BN186" s="214">
        <v>1807591</v>
      </c>
      <c r="BO186" s="214">
        <v>1948433</v>
      </c>
      <c r="BP186" s="214">
        <v>1974878</v>
      </c>
      <c r="BQ186" s="214">
        <v>2223828</v>
      </c>
      <c r="BR186" s="214">
        <v>2297666</v>
      </c>
      <c r="BS186" s="214">
        <v>2427768</v>
      </c>
      <c r="BT186" s="214"/>
    </row>
    <row r="187" spans="3:72" x14ac:dyDescent="0.2">
      <c r="C187" s="89" t="s">
        <v>32</v>
      </c>
      <c r="D187" s="25" t="s">
        <v>249</v>
      </c>
      <c r="E187" s="42" t="s">
        <v>15</v>
      </c>
      <c r="F187" s="28" t="s">
        <v>16</v>
      </c>
      <c r="G187" s="36">
        <v>1316</v>
      </c>
      <c r="H187" s="214">
        <v>1495</v>
      </c>
      <c r="I187" s="214">
        <v>1702</v>
      </c>
      <c r="J187" s="214">
        <v>1901</v>
      </c>
      <c r="K187" s="214">
        <v>1932</v>
      </c>
      <c r="L187" s="214">
        <v>1873</v>
      </c>
      <c r="M187" s="214">
        <v>2013</v>
      </c>
      <c r="N187" s="214">
        <v>2185</v>
      </c>
      <c r="O187" s="214">
        <v>2424</v>
      </c>
      <c r="P187" s="214">
        <v>2778</v>
      </c>
      <c r="Q187" s="214">
        <v>3210</v>
      </c>
      <c r="R187" s="214">
        <v>3802</v>
      </c>
      <c r="S187" s="214">
        <v>4341</v>
      </c>
      <c r="T187" s="214">
        <v>4809</v>
      </c>
      <c r="U187" s="214">
        <v>5589</v>
      </c>
      <c r="V187" s="214">
        <v>6529</v>
      </c>
      <c r="W187" s="214">
        <v>7533</v>
      </c>
      <c r="X187" s="214">
        <v>9420</v>
      </c>
      <c r="Y187" s="214">
        <v>11758</v>
      </c>
      <c r="Z187" s="214">
        <v>13385</v>
      </c>
      <c r="AA187" s="214">
        <v>13844</v>
      </c>
      <c r="AB187" s="214">
        <v>17631</v>
      </c>
      <c r="AC187" s="214">
        <v>22882</v>
      </c>
      <c r="AD187" s="214">
        <v>29231</v>
      </c>
      <c r="AE187" s="214">
        <v>35385</v>
      </c>
      <c r="AF187" s="214">
        <v>39621</v>
      </c>
      <c r="AG187" s="214">
        <v>43029</v>
      </c>
      <c r="AH187" s="214">
        <v>54396</v>
      </c>
      <c r="AI187" s="214">
        <v>67141</v>
      </c>
      <c r="AJ187" s="214">
        <v>85234</v>
      </c>
      <c r="AK187" s="214">
        <v>88409</v>
      </c>
      <c r="AL187" s="214">
        <v>90994</v>
      </c>
      <c r="AM187" s="214">
        <v>108865</v>
      </c>
      <c r="AN187" s="214">
        <v>123467</v>
      </c>
      <c r="AO187" s="214">
        <v>137495</v>
      </c>
      <c r="AP187" s="214">
        <v>153980</v>
      </c>
      <c r="AQ187" s="214">
        <v>147494</v>
      </c>
      <c r="AR187" s="214">
        <v>158305</v>
      </c>
      <c r="AS187" s="214">
        <v>162316</v>
      </c>
      <c r="AT187" s="214">
        <v>170983</v>
      </c>
      <c r="AU187" s="214">
        <v>178330</v>
      </c>
      <c r="AV187" s="214">
        <v>193675</v>
      </c>
      <c r="AW187" s="214">
        <v>209901</v>
      </c>
      <c r="AX187" s="214">
        <v>231413</v>
      </c>
      <c r="AY187" s="214">
        <v>282622</v>
      </c>
      <c r="AZ187" s="214">
        <v>283330</v>
      </c>
      <c r="BA187" s="214">
        <v>289396</v>
      </c>
      <c r="BB187" s="214">
        <v>305883</v>
      </c>
      <c r="BC187" s="214">
        <v>315324</v>
      </c>
      <c r="BD187" s="214">
        <v>321275</v>
      </c>
      <c r="BE187" s="214">
        <v>341888</v>
      </c>
      <c r="BF187" s="214">
        <v>355221</v>
      </c>
      <c r="BG187" s="214">
        <v>383150</v>
      </c>
      <c r="BH187" s="214">
        <v>397734</v>
      </c>
      <c r="BI187" s="214">
        <v>335411</v>
      </c>
      <c r="BJ187" s="214">
        <v>304786</v>
      </c>
      <c r="BK187" s="214">
        <v>311699</v>
      </c>
      <c r="BL187" s="214">
        <v>306793</v>
      </c>
      <c r="BM187" s="214">
        <v>317639</v>
      </c>
      <c r="BN187" s="214">
        <v>304824</v>
      </c>
      <c r="BO187" s="214">
        <v>310672</v>
      </c>
      <c r="BP187" s="214">
        <v>287163</v>
      </c>
      <c r="BQ187" s="214">
        <v>290316</v>
      </c>
      <c r="BR187" s="214">
        <v>300569</v>
      </c>
      <c r="BS187" s="214">
        <v>319336</v>
      </c>
      <c r="BT187" s="214"/>
    </row>
    <row r="188" spans="3:72" x14ac:dyDescent="0.2">
      <c r="C188" s="90" t="s">
        <v>33</v>
      </c>
      <c r="D188" s="96" t="s">
        <v>249</v>
      </c>
      <c r="E188" s="35" t="s">
        <v>15</v>
      </c>
      <c r="F188" s="91" t="s">
        <v>16</v>
      </c>
      <c r="G188" s="152">
        <v>111000</v>
      </c>
      <c r="H188" s="273">
        <v>125000</v>
      </c>
      <c r="I188" s="273">
        <v>141000</v>
      </c>
      <c r="J188" s="273">
        <v>156000</v>
      </c>
      <c r="K188" s="273">
        <v>157000</v>
      </c>
      <c r="L188" s="273">
        <v>161000</v>
      </c>
      <c r="M188" s="273">
        <v>183000</v>
      </c>
      <c r="N188" s="273">
        <v>203000</v>
      </c>
      <c r="O188" s="273">
        <v>230000</v>
      </c>
      <c r="P188" s="273">
        <v>267000</v>
      </c>
      <c r="Q188" s="273">
        <v>312000</v>
      </c>
      <c r="R188" s="273">
        <v>374000</v>
      </c>
      <c r="S188" s="273">
        <v>432000</v>
      </c>
      <c r="T188" s="273">
        <v>484000</v>
      </c>
      <c r="U188" s="273">
        <v>570000</v>
      </c>
      <c r="V188" s="273">
        <v>664000</v>
      </c>
      <c r="W188" s="273">
        <v>765000</v>
      </c>
      <c r="X188" s="273">
        <v>941000</v>
      </c>
      <c r="Y188" s="273">
        <v>1156000</v>
      </c>
      <c r="Z188" s="273">
        <v>1334000</v>
      </c>
      <c r="AA188" s="273">
        <v>1401000</v>
      </c>
      <c r="AB188" s="273">
        <v>1749000</v>
      </c>
      <c r="AC188" s="273">
        <v>2226000</v>
      </c>
      <c r="AD188" s="273">
        <v>2785000</v>
      </c>
      <c r="AE188" s="273">
        <v>3327000</v>
      </c>
      <c r="AF188" s="273">
        <v>3645000</v>
      </c>
      <c r="AG188" s="273">
        <v>4175000</v>
      </c>
      <c r="AH188" s="273">
        <v>4406000</v>
      </c>
      <c r="AI188" s="273">
        <v>4925000</v>
      </c>
      <c r="AJ188" s="273">
        <v>5501000</v>
      </c>
      <c r="AK188" s="273">
        <v>5988000</v>
      </c>
      <c r="AL188" s="273">
        <v>6834000</v>
      </c>
      <c r="AM188" s="273">
        <v>7709000</v>
      </c>
      <c r="AN188" s="273">
        <v>8713000</v>
      </c>
      <c r="AO188" s="273">
        <v>9820000</v>
      </c>
      <c r="AP188" s="273">
        <v>11052000</v>
      </c>
      <c r="AQ188" s="273">
        <v>11705000</v>
      </c>
      <c r="AR188" s="273">
        <v>12092000</v>
      </c>
      <c r="AS188" s="273">
        <v>11959000</v>
      </c>
      <c r="AT188" s="273">
        <v>12477000</v>
      </c>
      <c r="AU188" s="273">
        <v>13759000</v>
      </c>
      <c r="AV188" s="273">
        <v>14631000</v>
      </c>
      <c r="AW188" s="273">
        <v>15721000</v>
      </c>
      <c r="AX188" s="273">
        <v>17140000</v>
      </c>
      <c r="AY188" s="273">
        <v>18589000</v>
      </c>
      <c r="AZ188" s="273">
        <v>20051000</v>
      </c>
      <c r="BA188" s="273">
        <v>21204000</v>
      </c>
      <c r="BB188" s="273">
        <v>21807000</v>
      </c>
      <c r="BC188" s="273">
        <v>22110000</v>
      </c>
      <c r="BD188" s="273">
        <v>23266000</v>
      </c>
      <c r="BE188" s="273">
        <v>24606000</v>
      </c>
      <c r="BF188" s="273">
        <v>25692000</v>
      </c>
      <c r="BG188" s="273">
        <v>26435000</v>
      </c>
      <c r="BH188" s="273">
        <v>27440000</v>
      </c>
      <c r="BI188" s="273">
        <v>23500000</v>
      </c>
      <c r="BJ188" s="273">
        <v>22127000</v>
      </c>
      <c r="BK188" s="273">
        <v>20951000</v>
      </c>
      <c r="BL188" s="273">
        <v>19500000</v>
      </c>
      <c r="BM188" s="273">
        <v>19050000</v>
      </c>
      <c r="BN188" s="273">
        <v>19488000</v>
      </c>
      <c r="BO188" s="273">
        <v>20615000</v>
      </c>
      <c r="BP188" s="273">
        <v>21126000</v>
      </c>
      <c r="BQ188" s="273">
        <v>22086000</v>
      </c>
      <c r="BR188" s="273">
        <v>22764000</v>
      </c>
      <c r="BS188" s="273">
        <v>24324000</v>
      </c>
      <c r="BT188" s="273"/>
    </row>
    <row r="189" spans="3:72" x14ac:dyDescent="0.2">
      <c r="C189" s="113" t="s">
        <v>11</v>
      </c>
      <c r="D189" s="114" t="s">
        <v>41</v>
      </c>
      <c r="E189" s="115" t="s">
        <v>15</v>
      </c>
      <c r="F189" s="17" t="s">
        <v>16</v>
      </c>
      <c r="G189" s="156">
        <v>7107</v>
      </c>
      <c r="H189" s="271">
        <v>8381</v>
      </c>
      <c r="I189" s="271">
        <v>9959</v>
      </c>
      <c r="J189" s="271">
        <v>11501</v>
      </c>
      <c r="K189" s="271">
        <v>11932</v>
      </c>
      <c r="L189" s="271">
        <v>12644</v>
      </c>
      <c r="M189" s="271">
        <v>14795</v>
      </c>
      <c r="N189" s="271">
        <v>16311</v>
      </c>
      <c r="O189" s="271">
        <v>18319</v>
      </c>
      <c r="P189" s="271">
        <v>20912</v>
      </c>
      <c r="Q189" s="271">
        <v>24670</v>
      </c>
      <c r="R189" s="271">
        <v>28062</v>
      </c>
      <c r="S189" s="271">
        <v>29877</v>
      </c>
      <c r="T189" s="271">
        <v>36550</v>
      </c>
      <c r="U189" s="271">
        <v>47742</v>
      </c>
      <c r="V189" s="271">
        <v>55392</v>
      </c>
      <c r="W189" s="271">
        <v>64614</v>
      </c>
      <c r="X189" s="271">
        <v>75048</v>
      </c>
      <c r="Y189" s="271">
        <v>80693</v>
      </c>
      <c r="Z189" s="271">
        <v>101287</v>
      </c>
      <c r="AA189" s="271">
        <v>132874</v>
      </c>
      <c r="AB189" s="271">
        <v>152533</v>
      </c>
      <c r="AC189" s="271">
        <v>201822</v>
      </c>
      <c r="AD189" s="271">
        <v>231080</v>
      </c>
      <c r="AE189" s="271">
        <v>269858</v>
      </c>
      <c r="AF189" s="271">
        <v>338295</v>
      </c>
      <c r="AG189" s="271">
        <v>405817</v>
      </c>
      <c r="AH189" s="271">
        <v>474438</v>
      </c>
      <c r="AI189" s="271">
        <v>596063</v>
      </c>
      <c r="AJ189" s="271">
        <v>644287</v>
      </c>
      <c r="AK189" s="271">
        <v>635056</v>
      </c>
      <c r="AL189" s="271">
        <v>990075</v>
      </c>
      <c r="AM189" s="271">
        <v>938595</v>
      </c>
      <c r="AN189" s="271">
        <v>957928</v>
      </c>
      <c r="AO189" s="271">
        <v>935254</v>
      </c>
      <c r="AP189" s="271">
        <v>1163722</v>
      </c>
      <c r="AQ189" s="271">
        <v>1350754</v>
      </c>
      <c r="AR189" s="271">
        <v>1401310</v>
      </c>
      <c r="AS189" s="271">
        <v>1453077</v>
      </c>
      <c r="AT189" s="271">
        <v>1514105</v>
      </c>
      <c r="AU189" s="271">
        <v>1582461</v>
      </c>
      <c r="AV189" s="271">
        <v>1728198</v>
      </c>
      <c r="AW189" s="271">
        <v>1859217</v>
      </c>
      <c r="AX189" s="271">
        <v>1885247</v>
      </c>
      <c r="AY189" s="271">
        <v>1784652</v>
      </c>
      <c r="AZ189" s="271">
        <v>1973626</v>
      </c>
      <c r="BA189" s="271">
        <v>2167679</v>
      </c>
      <c r="BB189" s="271">
        <v>2490828</v>
      </c>
      <c r="BC189" s="271">
        <v>2686787</v>
      </c>
      <c r="BD189" s="271">
        <v>2895730</v>
      </c>
      <c r="BE189" s="271">
        <v>3482384</v>
      </c>
      <c r="BF189" s="271">
        <v>3506657</v>
      </c>
      <c r="BG189" s="271">
        <v>3896258</v>
      </c>
      <c r="BH189" s="271">
        <v>4283991</v>
      </c>
      <c r="BI189" s="271">
        <v>4317566</v>
      </c>
      <c r="BJ189" s="271">
        <v>5055603</v>
      </c>
      <c r="BK189" s="271">
        <v>5282086</v>
      </c>
      <c r="BL189" s="271">
        <v>5454859</v>
      </c>
      <c r="BM189" s="271">
        <v>5423218</v>
      </c>
      <c r="BN189" s="271">
        <v>5314757</v>
      </c>
      <c r="BO189" s="271">
        <v>5332637</v>
      </c>
      <c r="BP189" s="271">
        <v>5472347</v>
      </c>
      <c r="BQ189" s="271">
        <v>5766489</v>
      </c>
      <c r="BR189" s="271">
        <v>6167277</v>
      </c>
      <c r="BS189" s="271">
        <v>6337696</v>
      </c>
      <c r="BT189" s="271">
        <v>5758077</v>
      </c>
    </row>
    <row r="190" spans="3:72" x14ac:dyDescent="0.2">
      <c r="C190" s="113" t="s">
        <v>17</v>
      </c>
      <c r="D190" s="114" t="s">
        <v>41</v>
      </c>
      <c r="E190" s="115" t="s">
        <v>15</v>
      </c>
      <c r="F190" s="17" t="s">
        <v>16</v>
      </c>
      <c r="G190" s="156">
        <v>5082</v>
      </c>
      <c r="H190" s="271">
        <v>5854</v>
      </c>
      <c r="I190" s="271">
        <v>6799</v>
      </c>
      <c r="J190" s="271">
        <v>7402</v>
      </c>
      <c r="K190" s="271">
        <v>7244</v>
      </c>
      <c r="L190" s="271">
        <v>7429</v>
      </c>
      <c r="M190" s="271">
        <v>8398</v>
      </c>
      <c r="N190" s="271">
        <v>9121</v>
      </c>
      <c r="O190" s="271">
        <v>10075</v>
      </c>
      <c r="P190" s="271">
        <v>11461</v>
      </c>
      <c r="Q190" s="271">
        <v>13442</v>
      </c>
      <c r="R190" s="271">
        <v>14958</v>
      </c>
      <c r="S190" s="271">
        <v>15581</v>
      </c>
      <c r="T190" s="271">
        <v>17232</v>
      </c>
      <c r="U190" s="271">
        <v>20369</v>
      </c>
      <c r="V190" s="271">
        <v>23119</v>
      </c>
      <c r="W190" s="271">
        <v>26348</v>
      </c>
      <c r="X190" s="271">
        <v>30832</v>
      </c>
      <c r="Y190" s="271">
        <v>33402</v>
      </c>
      <c r="Z190" s="271">
        <v>41103</v>
      </c>
      <c r="AA190" s="271">
        <v>52816</v>
      </c>
      <c r="AB190" s="271">
        <v>63998</v>
      </c>
      <c r="AC190" s="271">
        <v>89288</v>
      </c>
      <c r="AD190" s="271">
        <v>103903</v>
      </c>
      <c r="AE190" s="271">
        <v>123124</v>
      </c>
      <c r="AF190" s="271">
        <v>157547</v>
      </c>
      <c r="AG190" s="271">
        <v>215359</v>
      </c>
      <c r="AH190" s="271">
        <v>303850</v>
      </c>
      <c r="AI190" s="271">
        <v>332357</v>
      </c>
      <c r="AJ190" s="271">
        <v>407128</v>
      </c>
      <c r="AK190" s="271">
        <v>394828</v>
      </c>
      <c r="AL190" s="271">
        <v>483249</v>
      </c>
      <c r="AM190" s="271">
        <v>442743</v>
      </c>
      <c r="AN190" s="271">
        <v>489226</v>
      </c>
      <c r="AO190" s="271">
        <v>507745</v>
      </c>
      <c r="AP190" s="271">
        <v>506281</v>
      </c>
      <c r="AQ190" s="271">
        <v>534568</v>
      </c>
      <c r="AR190" s="271">
        <v>539862</v>
      </c>
      <c r="AS190" s="271">
        <v>556976</v>
      </c>
      <c r="AT190" s="271">
        <v>557712</v>
      </c>
      <c r="AU190" s="271">
        <v>575200</v>
      </c>
      <c r="AV190" s="271">
        <v>627533</v>
      </c>
      <c r="AW190" s="271">
        <v>625234</v>
      </c>
      <c r="AX190" s="271">
        <v>627257</v>
      </c>
      <c r="AY190" s="271">
        <v>724573</v>
      </c>
      <c r="AZ190" s="271">
        <v>749620</v>
      </c>
      <c r="BA190" s="271">
        <v>766661</v>
      </c>
      <c r="BB190" s="271">
        <v>870284</v>
      </c>
      <c r="BC190" s="271">
        <v>907215</v>
      </c>
      <c r="BD190" s="271">
        <v>949973</v>
      </c>
      <c r="BE190" s="271">
        <v>1033251</v>
      </c>
      <c r="BF190" s="271">
        <v>1045683</v>
      </c>
      <c r="BG190" s="271">
        <v>1225115</v>
      </c>
      <c r="BH190" s="271">
        <v>1390046</v>
      </c>
      <c r="BI190" s="271">
        <v>1357363</v>
      </c>
      <c r="BJ190" s="271">
        <v>1618956</v>
      </c>
      <c r="BK190" s="271">
        <v>1585359</v>
      </c>
      <c r="BL190" s="271">
        <v>1528613</v>
      </c>
      <c r="BM190" s="271">
        <v>1486051</v>
      </c>
      <c r="BN190" s="271">
        <v>1337381</v>
      </c>
      <c r="BO190" s="271">
        <v>1260352</v>
      </c>
      <c r="BP190" s="271">
        <v>1157379</v>
      </c>
      <c r="BQ190" s="271">
        <v>1209324</v>
      </c>
      <c r="BR190" s="271">
        <v>1269694</v>
      </c>
      <c r="BS190" s="271">
        <v>1344304</v>
      </c>
      <c r="BT190" s="271">
        <v>1300887</v>
      </c>
    </row>
    <row r="191" spans="3:72" x14ac:dyDescent="0.2">
      <c r="C191" s="113" t="s">
        <v>18</v>
      </c>
      <c r="D191" s="114" t="s">
        <v>41</v>
      </c>
      <c r="E191" s="115" t="s">
        <v>15</v>
      </c>
      <c r="F191" s="17" t="s">
        <v>16</v>
      </c>
      <c r="G191" s="156">
        <v>11154</v>
      </c>
      <c r="H191" s="271">
        <v>13431</v>
      </c>
      <c r="I191" s="271">
        <v>16338</v>
      </c>
      <c r="J191" s="271">
        <v>18536</v>
      </c>
      <c r="K191" s="271">
        <v>18915</v>
      </c>
      <c r="L191" s="271">
        <v>19230</v>
      </c>
      <c r="M191" s="271">
        <v>21579</v>
      </c>
      <c r="N191" s="271">
        <v>23179</v>
      </c>
      <c r="O191" s="271">
        <v>25351</v>
      </c>
      <c r="P191" s="271">
        <v>27963</v>
      </c>
      <c r="Q191" s="271">
        <v>31846</v>
      </c>
      <c r="R191" s="271">
        <v>36319</v>
      </c>
      <c r="S191" s="271">
        <v>38775</v>
      </c>
      <c r="T191" s="271">
        <v>40247</v>
      </c>
      <c r="U191" s="271">
        <v>44586</v>
      </c>
      <c r="V191" s="271">
        <v>49404</v>
      </c>
      <c r="W191" s="271">
        <v>54952</v>
      </c>
      <c r="X191" s="271">
        <v>62360</v>
      </c>
      <c r="Y191" s="271">
        <v>65462</v>
      </c>
      <c r="Z191" s="271">
        <v>82533</v>
      </c>
      <c r="AA191" s="271">
        <v>108585</v>
      </c>
      <c r="AB191" s="271">
        <v>125224</v>
      </c>
      <c r="AC191" s="271">
        <v>166197</v>
      </c>
      <c r="AD191" s="271">
        <v>214669</v>
      </c>
      <c r="AE191" s="271">
        <v>281360</v>
      </c>
      <c r="AF191" s="271">
        <v>355201</v>
      </c>
      <c r="AG191" s="271">
        <v>346903</v>
      </c>
      <c r="AH191" s="271">
        <v>501020</v>
      </c>
      <c r="AI191" s="271">
        <v>545166</v>
      </c>
      <c r="AJ191" s="271">
        <v>717661</v>
      </c>
      <c r="AK191" s="271">
        <v>882318</v>
      </c>
      <c r="AL191" s="271">
        <v>1090393</v>
      </c>
      <c r="AM191" s="271">
        <v>1031178</v>
      </c>
      <c r="AN191" s="271">
        <v>1105681</v>
      </c>
      <c r="AO191" s="271">
        <v>1129635</v>
      </c>
      <c r="AP191" s="271">
        <v>1057571</v>
      </c>
      <c r="AQ191" s="271">
        <v>1010558</v>
      </c>
      <c r="AR191" s="271">
        <v>1126379</v>
      </c>
      <c r="AS191" s="271">
        <v>1164141</v>
      </c>
      <c r="AT191" s="271">
        <v>1152068</v>
      </c>
      <c r="AU191" s="271">
        <v>1137951</v>
      </c>
      <c r="AV191" s="271">
        <v>1072898</v>
      </c>
      <c r="AW191" s="271">
        <v>889611</v>
      </c>
      <c r="AX191" s="271">
        <v>842746</v>
      </c>
      <c r="AY191" s="271">
        <v>859613</v>
      </c>
      <c r="AZ191" s="271">
        <v>901700</v>
      </c>
      <c r="BA191" s="271">
        <v>960773</v>
      </c>
      <c r="BB191" s="271">
        <v>931958</v>
      </c>
      <c r="BC191" s="271">
        <v>992090</v>
      </c>
      <c r="BD191" s="271">
        <v>997321</v>
      </c>
      <c r="BE191" s="271">
        <v>1031892</v>
      </c>
      <c r="BF191" s="271">
        <v>1003748</v>
      </c>
      <c r="BG191" s="271">
        <v>1180070</v>
      </c>
      <c r="BH191" s="271">
        <v>1201450</v>
      </c>
      <c r="BI191" s="271">
        <v>1309596</v>
      </c>
      <c r="BJ191" s="271">
        <v>1360044</v>
      </c>
      <c r="BK191" s="271">
        <v>1298169</v>
      </c>
      <c r="BL191" s="271">
        <v>1346192</v>
      </c>
      <c r="BM191" s="271">
        <v>1283471</v>
      </c>
      <c r="BN191" s="271">
        <v>1245147</v>
      </c>
      <c r="BO191" s="271">
        <v>1259561</v>
      </c>
      <c r="BP191" s="271">
        <v>1242016</v>
      </c>
      <c r="BQ191" s="271">
        <v>1242253</v>
      </c>
      <c r="BR191" s="271">
        <v>1305685</v>
      </c>
      <c r="BS191" s="271">
        <v>1368765</v>
      </c>
      <c r="BT191" s="271">
        <v>1219827</v>
      </c>
    </row>
    <row r="192" spans="3:72" x14ac:dyDescent="0.2">
      <c r="C192" s="113" t="s">
        <v>19</v>
      </c>
      <c r="D192" s="114" t="s">
        <v>41</v>
      </c>
      <c r="E192" s="115" t="s">
        <v>15</v>
      </c>
      <c r="F192" s="17" t="s">
        <v>16</v>
      </c>
      <c r="G192" s="156">
        <v>607</v>
      </c>
      <c r="H192" s="271">
        <v>776</v>
      </c>
      <c r="I192" s="271">
        <v>996</v>
      </c>
      <c r="J192" s="271">
        <v>1176</v>
      </c>
      <c r="K192" s="271">
        <v>1245</v>
      </c>
      <c r="L192" s="271">
        <v>1325</v>
      </c>
      <c r="M192" s="271">
        <v>1553</v>
      </c>
      <c r="N192" s="271">
        <v>1719</v>
      </c>
      <c r="O192" s="271">
        <v>1934</v>
      </c>
      <c r="P192" s="271">
        <v>2334</v>
      </c>
      <c r="Q192" s="271">
        <v>2903</v>
      </c>
      <c r="R192" s="271">
        <v>3362</v>
      </c>
      <c r="S192" s="271">
        <v>3643</v>
      </c>
      <c r="T192" s="271">
        <v>4065</v>
      </c>
      <c r="U192" s="271">
        <v>4832</v>
      </c>
      <c r="V192" s="271">
        <v>5558</v>
      </c>
      <c r="W192" s="271">
        <v>6419</v>
      </c>
      <c r="X192" s="271">
        <v>7500</v>
      </c>
      <c r="Y192" s="271">
        <v>8105</v>
      </c>
      <c r="Z192" s="271">
        <v>10444</v>
      </c>
      <c r="AA192" s="271">
        <v>14051</v>
      </c>
      <c r="AB192" s="271">
        <v>17617</v>
      </c>
      <c r="AC192" s="271">
        <v>25446</v>
      </c>
      <c r="AD192" s="271">
        <v>29196</v>
      </c>
      <c r="AE192" s="271">
        <v>34147</v>
      </c>
      <c r="AF192" s="271">
        <v>43461</v>
      </c>
      <c r="AG192" s="271">
        <v>53568</v>
      </c>
      <c r="AH192" s="271">
        <v>84359</v>
      </c>
      <c r="AI192" s="271">
        <v>101884</v>
      </c>
      <c r="AJ192" s="271">
        <v>147284</v>
      </c>
      <c r="AK192" s="271">
        <v>136776</v>
      </c>
      <c r="AL192" s="271">
        <v>199413</v>
      </c>
      <c r="AM192" s="271">
        <v>228921</v>
      </c>
      <c r="AN192" s="271">
        <v>257457</v>
      </c>
      <c r="AO192" s="271">
        <v>277383</v>
      </c>
      <c r="AP192" s="271">
        <v>316598</v>
      </c>
      <c r="AQ192" s="271">
        <v>357836</v>
      </c>
      <c r="AR192" s="271">
        <v>370456</v>
      </c>
      <c r="AS192" s="271">
        <v>389638</v>
      </c>
      <c r="AT192" s="271">
        <v>397248</v>
      </c>
      <c r="AU192" s="271">
        <v>416026</v>
      </c>
      <c r="AV192" s="271">
        <v>438361</v>
      </c>
      <c r="AW192" s="271">
        <v>436826</v>
      </c>
      <c r="AX192" s="271">
        <v>417533</v>
      </c>
      <c r="AY192" s="271">
        <v>410900</v>
      </c>
      <c r="AZ192" s="271">
        <v>340951</v>
      </c>
      <c r="BA192" s="271">
        <v>380221</v>
      </c>
      <c r="BB192" s="271">
        <v>428253</v>
      </c>
      <c r="BC192" s="271">
        <v>506575</v>
      </c>
      <c r="BD192" s="271">
        <v>560677</v>
      </c>
      <c r="BE192" s="271">
        <v>653005</v>
      </c>
      <c r="BF192" s="271">
        <v>693761</v>
      </c>
      <c r="BG192" s="271">
        <v>788061</v>
      </c>
      <c r="BH192" s="271">
        <v>921175</v>
      </c>
      <c r="BI192" s="271">
        <v>947960</v>
      </c>
      <c r="BJ192" s="271">
        <v>1043657</v>
      </c>
      <c r="BK192" s="271">
        <v>943701</v>
      </c>
      <c r="BL192" s="271">
        <v>929433</v>
      </c>
      <c r="BM192" s="271">
        <v>887252</v>
      </c>
      <c r="BN192" s="271">
        <v>921389</v>
      </c>
      <c r="BO192" s="271">
        <v>925997</v>
      </c>
      <c r="BP192" s="271">
        <v>897235</v>
      </c>
      <c r="BQ192" s="271">
        <v>935128</v>
      </c>
      <c r="BR192" s="271">
        <v>943550</v>
      </c>
      <c r="BS192" s="271">
        <v>957811</v>
      </c>
      <c r="BT192" s="271">
        <v>842279</v>
      </c>
    </row>
    <row r="193" spans="3:72" x14ac:dyDescent="0.2">
      <c r="C193" s="113" t="s">
        <v>20</v>
      </c>
      <c r="D193" s="114" t="s">
        <v>41</v>
      </c>
      <c r="E193" s="115" t="s">
        <v>15</v>
      </c>
      <c r="F193" s="17" t="s">
        <v>16</v>
      </c>
      <c r="G193" s="156">
        <v>3517</v>
      </c>
      <c r="H193" s="271">
        <v>5393</v>
      </c>
      <c r="I193" s="271">
        <v>8265</v>
      </c>
      <c r="J193" s="271">
        <v>9433</v>
      </c>
      <c r="K193" s="271">
        <v>9676</v>
      </c>
      <c r="L193" s="271">
        <v>10322</v>
      </c>
      <c r="M193" s="271">
        <v>12126</v>
      </c>
      <c r="N193" s="271">
        <v>13415</v>
      </c>
      <c r="O193" s="271">
        <v>15090</v>
      </c>
      <c r="P193" s="271">
        <v>16882</v>
      </c>
      <c r="Q193" s="271">
        <v>19526</v>
      </c>
      <c r="R193" s="271">
        <v>21646</v>
      </c>
      <c r="S193" s="271">
        <v>22376</v>
      </c>
      <c r="T193" s="271">
        <v>24163</v>
      </c>
      <c r="U193" s="271">
        <v>27847</v>
      </c>
      <c r="V193" s="271">
        <v>30959</v>
      </c>
      <c r="W193" s="271">
        <v>34557</v>
      </c>
      <c r="X193" s="271">
        <v>38010</v>
      </c>
      <c r="Y193" s="271">
        <v>38496</v>
      </c>
      <c r="Z193" s="271">
        <v>45605</v>
      </c>
      <c r="AA193" s="271">
        <v>56580</v>
      </c>
      <c r="AB193" s="271">
        <v>67172</v>
      </c>
      <c r="AC193" s="271">
        <v>92071</v>
      </c>
      <c r="AD193" s="271">
        <v>104099</v>
      </c>
      <c r="AE193" s="271">
        <v>120202</v>
      </c>
      <c r="AF193" s="271">
        <v>148835</v>
      </c>
      <c r="AG193" s="271">
        <v>186078</v>
      </c>
      <c r="AH193" s="271">
        <v>206654</v>
      </c>
      <c r="AI193" s="271">
        <v>252257</v>
      </c>
      <c r="AJ193" s="271">
        <v>162550</v>
      </c>
      <c r="AK193" s="271">
        <v>149735</v>
      </c>
      <c r="AL193" s="271">
        <v>301514</v>
      </c>
      <c r="AM193" s="271">
        <v>265407</v>
      </c>
      <c r="AN193" s="271">
        <v>302591</v>
      </c>
      <c r="AO193" s="271">
        <v>300128</v>
      </c>
      <c r="AP193" s="271">
        <v>337365</v>
      </c>
      <c r="AQ193" s="271">
        <v>381202</v>
      </c>
      <c r="AR193" s="271">
        <v>419642</v>
      </c>
      <c r="AS193" s="271">
        <v>454779</v>
      </c>
      <c r="AT193" s="271">
        <v>468776</v>
      </c>
      <c r="AU193" s="271">
        <v>493912</v>
      </c>
      <c r="AV193" s="271">
        <v>521056</v>
      </c>
      <c r="AW193" s="271">
        <v>535337</v>
      </c>
      <c r="AX193" s="271">
        <v>511285</v>
      </c>
      <c r="AY193" s="271">
        <v>447796</v>
      </c>
      <c r="AZ193" s="271">
        <v>423981</v>
      </c>
      <c r="BA193" s="271">
        <v>502436</v>
      </c>
      <c r="BB193" s="271">
        <v>589744</v>
      </c>
      <c r="BC193" s="271">
        <v>666107</v>
      </c>
      <c r="BD193" s="271">
        <v>753279</v>
      </c>
      <c r="BE193" s="271">
        <v>894089</v>
      </c>
      <c r="BF193" s="271">
        <v>1043231</v>
      </c>
      <c r="BG193" s="271">
        <v>1184616</v>
      </c>
      <c r="BH193" s="271">
        <v>1405312</v>
      </c>
      <c r="BI193" s="271">
        <v>1432201</v>
      </c>
      <c r="BJ193" s="271">
        <v>1606105</v>
      </c>
      <c r="BK193" s="271">
        <v>1487673</v>
      </c>
      <c r="BL193" s="271">
        <v>1456431</v>
      </c>
      <c r="BM193" s="271">
        <v>1379003</v>
      </c>
      <c r="BN193" s="271">
        <v>1401862</v>
      </c>
      <c r="BO193" s="271">
        <v>1409665</v>
      </c>
      <c r="BP193" s="271">
        <v>1319523</v>
      </c>
      <c r="BQ193" s="271">
        <v>1339779</v>
      </c>
      <c r="BR193" s="271">
        <v>1406856</v>
      </c>
      <c r="BS193" s="271">
        <v>1456288</v>
      </c>
      <c r="BT193" s="271">
        <v>1341477</v>
      </c>
    </row>
    <row r="194" spans="3:72" x14ac:dyDescent="0.2">
      <c r="C194" s="113" t="s">
        <v>21</v>
      </c>
      <c r="D194" s="114" t="s">
        <v>41</v>
      </c>
      <c r="E194" s="115" t="s">
        <v>15</v>
      </c>
      <c r="F194" s="17" t="s">
        <v>16</v>
      </c>
      <c r="G194" s="156">
        <v>798</v>
      </c>
      <c r="H194" s="271">
        <v>997</v>
      </c>
      <c r="I194" s="271">
        <v>1254</v>
      </c>
      <c r="J194" s="271">
        <v>1491</v>
      </c>
      <c r="K194" s="271">
        <v>1594</v>
      </c>
      <c r="L194" s="271">
        <v>1734</v>
      </c>
      <c r="M194" s="271">
        <v>2080</v>
      </c>
      <c r="N194" s="271">
        <v>2291</v>
      </c>
      <c r="O194" s="271">
        <v>2563</v>
      </c>
      <c r="P194" s="271">
        <v>2780</v>
      </c>
      <c r="Q194" s="271">
        <v>3116</v>
      </c>
      <c r="R194" s="271">
        <v>3469</v>
      </c>
      <c r="S194" s="271">
        <v>3619</v>
      </c>
      <c r="T194" s="271">
        <v>4115</v>
      </c>
      <c r="U194" s="271">
        <v>4998</v>
      </c>
      <c r="V194" s="271">
        <v>5466</v>
      </c>
      <c r="W194" s="271">
        <v>6002</v>
      </c>
      <c r="X194" s="271">
        <v>6725</v>
      </c>
      <c r="Y194" s="271">
        <v>6976</v>
      </c>
      <c r="Z194" s="271">
        <v>8391</v>
      </c>
      <c r="AA194" s="271">
        <v>10542</v>
      </c>
      <c r="AB194" s="271">
        <v>12083</v>
      </c>
      <c r="AC194" s="271">
        <v>15945</v>
      </c>
      <c r="AD194" s="271">
        <v>17046</v>
      </c>
      <c r="AE194" s="271">
        <v>18560</v>
      </c>
      <c r="AF194" s="271">
        <v>22999</v>
      </c>
      <c r="AG194" s="271">
        <v>58505</v>
      </c>
      <c r="AH194" s="271">
        <v>85172</v>
      </c>
      <c r="AI194" s="271">
        <v>97579</v>
      </c>
      <c r="AJ194" s="271">
        <v>64176</v>
      </c>
      <c r="AK194" s="271">
        <v>75655</v>
      </c>
      <c r="AL194" s="271">
        <v>110882</v>
      </c>
      <c r="AM194" s="271">
        <v>122602</v>
      </c>
      <c r="AN194" s="271">
        <v>137147</v>
      </c>
      <c r="AO194" s="271">
        <v>158034</v>
      </c>
      <c r="AP194" s="271">
        <v>188110</v>
      </c>
      <c r="AQ194" s="271">
        <v>187633</v>
      </c>
      <c r="AR194" s="271">
        <v>195997</v>
      </c>
      <c r="AS194" s="271">
        <v>211581</v>
      </c>
      <c r="AT194" s="271">
        <v>215446</v>
      </c>
      <c r="AU194" s="271">
        <v>224157</v>
      </c>
      <c r="AV194" s="271">
        <v>234698</v>
      </c>
      <c r="AW194" s="271">
        <v>240599</v>
      </c>
      <c r="AX194" s="271">
        <v>236656</v>
      </c>
      <c r="AY194" s="271">
        <v>233083</v>
      </c>
      <c r="AZ194" s="271">
        <v>213286</v>
      </c>
      <c r="BA194" s="271">
        <v>216430</v>
      </c>
      <c r="BB194" s="271">
        <v>234293</v>
      </c>
      <c r="BC194" s="271">
        <v>256010</v>
      </c>
      <c r="BD194" s="271">
        <v>256355</v>
      </c>
      <c r="BE194" s="271">
        <v>296690</v>
      </c>
      <c r="BF194" s="271">
        <v>314028</v>
      </c>
      <c r="BG194" s="271">
        <v>390921</v>
      </c>
      <c r="BH194" s="271">
        <v>412550</v>
      </c>
      <c r="BI194" s="271">
        <v>473909</v>
      </c>
      <c r="BJ194" s="271">
        <v>469396</v>
      </c>
      <c r="BK194" s="271">
        <v>421753</v>
      </c>
      <c r="BL194" s="271">
        <v>395484</v>
      </c>
      <c r="BM194" s="271">
        <v>376825</v>
      </c>
      <c r="BN194" s="271">
        <v>383241</v>
      </c>
      <c r="BO194" s="271">
        <v>392100</v>
      </c>
      <c r="BP194" s="271">
        <v>426993</v>
      </c>
      <c r="BQ194" s="271">
        <v>439891</v>
      </c>
      <c r="BR194" s="271">
        <v>472347</v>
      </c>
      <c r="BS194" s="271">
        <v>493381</v>
      </c>
      <c r="BT194" s="271">
        <v>452794</v>
      </c>
    </row>
    <row r="195" spans="3:72" x14ac:dyDescent="0.2">
      <c r="C195" s="113" t="s">
        <v>22</v>
      </c>
      <c r="D195" s="114" t="s">
        <v>41</v>
      </c>
      <c r="E195" s="115" t="s">
        <v>15</v>
      </c>
      <c r="F195" s="17" t="s">
        <v>16</v>
      </c>
      <c r="G195" s="156">
        <v>12987</v>
      </c>
      <c r="H195" s="271">
        <v>15919</v>
      </c>
      <c r="I195" s="271">
        <v>19689</v>
      </c>
      <c r="J195" s="271">
        <v>22202</v>
      </c>
      <c r="K195" s="271">
        <v>22513</v>
      </c>
      <c r="L195" s="271">
        <v>23793</v>
      </c>
      <c r="M195" s="271">
        <v>27695</v>
      </c>
      <c r="N195" s="271">
        <v>30498</v>
      </c>
      <c r="O195" s="271">
        <v>34166</v>
      </c>
      <c r="P195" s="271">
        <v>37205</v>
      </c>
      <c r="Q195" s="271">
        <v>41900</v>
      </c>
      <c r="R195" s="271">
        <v>44923</v>
      </c>
      <c r="S195" s="271">
        <v>45052</v>
      </c>
      <c r="T195" s="271">
        <v>48107</v>
      </c>
      <c r="U195" s="271">
        <v>54838</v>
      </c>
      <c r="V195" s="271">
        <v>62954</v>
      </c>
      <c r="W195" s="271">
        <v>72555</v>
      </c>
      <c r="X195" s="271">
        <v>83194</v>
      </c>
      <c r="Y195" s="271">
        <v>88150</v>
      </c>
      <c r="Z195" s="271">
        <v>106789</v>
      </c>
      <c r="AA195" s="271">
        <v>135154</v>
      </c>
      <c r="AB195" s="271">
        <v>163678</v>
      </c>
      <c r="AC195" s="271">
        <v>228209</v>
      </c>
      <c r="AD195" s="271">
        <v>271270</v>
      </c>
      <c r="AE195" s="271">
        <v>328546</v>
      </c>
      <c r="AF195" s="271">
        <v>399442</v>
      </c>
      <c r="AG195" s="271">
        <v>363692</v>
      </c>
      <c r="AH195" s="271">
        <v>573437</v>
      </c>
      <c r="AI195" s="271">
        <v>652208</v>
      </c>
      <c r="AJ195" s="271">
        <v>810289</v>
      </c>
      <c r="AK195" s="271">
        <v>915326</v>
      </c>
      <c r="AL195" s="271">
        <v>1019942</v>
      </c>
      <c r="AM195" s="271">
        <v>1006287</v>
      </c>
      <c r="AN195" s="271">
        <v>1102489</v>
      </c>
      <c r="AO195" s="271">
        <v>1245576</v>
      </c>
      <c r="AP195" s="271">
        <v>1243246</v>
      </c>
      <c r="AQ195" s="271">
        <v>1383138</v>
      </c>
      <c r="AR195" s="271">
        <v>1367266</v>
      </c>
      <c r="AS195" s="271">
        <v>1424355</v>
      </c>
      <c r="AT195" s="271">
        <v>1484681</v>
      </c>
      <c r="AU195" s="271">
        <v>1521801</v>
      </c>
      <c r="AV195" s="271">
        <v>1586501</v>
      </c>
      <c r="AW195" s="271">
        <v>1502069</v>
      </c>
      <c r="AX195" s="271">
        <v>1461296</v>
      </c>
      <c r="AY195" s="271">
        <v>1654486</v>
      </c>
      <c r="AZ195" s="271">
        <v>1619852</v>
      </c>
      <c r="BA195" s="271">
        <v>1671839</v>
      </c>
      <c r="BB195" s="271">
        <v>1776394</v>
      </c>
      <c r="BC195" s="271">
        <v>1928104</v>
      </c>
      <c r="BD195" s="271">
        <v>1999947</v>
      </c>
      <c r="BE195" s="271">
        <v>2106466</v>
      </c>
      <c r="BF195" s="271">
        <v>2117213</v>
      </c>
      <c r="BG195" s="271">
        <v>2290444</v>
      </c>
      <c r="BH195" s="271">
        <v>2479841</v>
      </c>
      <c r="BI195" s="271">
        <v>2219070</v>
      </c>
      <c r="BJ195" s="271">
        <v>2434014</v>
      </c>
      <c r="BK195" s="271">
        <v>2467993</v>
      </c>
      <c r="BL195" s="271">
        <v>2528927</v>
      </c>
      <c r="BM195" s="271">
        <v>2308359</v>
      </c>
      <c r="BN195" s="271">
        <v>2208343</v>
      </c>
      <c r="BO195" s="271">
        <v>2178970</v>
      </c>
      <c r="BP195" s="271">
        <v>2036777</v>
      </c>
      <c r="BQ195" s="271">
        <v>2000403</v>
      </c>
      <c r="BR195" s="271">
        <v>2173008</v>
      </c>
      <c r="BS195" s="271">
        <v>2207555</v>
      </c>
      <c r="BT195" s="271">
        <v>2100704</v>
      </c>
    </row>
    <row r="196" spans="3:72" x14ac:dyDescent="0.2">
      <c r="C196" s="113" t="s">
        <v>23</v>
      </c>
      <c r="D196" s="114" t="s">
        <v>41</v>
      </c>
      <c r="E196" s="115" t="s">
        <v>15</v>
      </c>
      <c r="F196" s="17" t="s">
        <v>16</v>
      </c>
      <c r="G196" s="156">
        <v>1107</v>
      </c>
      <c r="H196" s="271">
        <v>1319</v>
      </c>
      <c r="I196" s="271">
        <v>1583</v>
      </c>
      <c r="J196" s="271">
        <v>1798</v>
      </c>
      <c r="K196" s="271">
        <v>1834</v>
      </c>
      <c r="L196" s="271">
        <v>1971</v>
      </c>
      <c r="M196" s="271">
        <v>2335</v>
      </c>
      <c r="N196" s="271">
        <v>2538</v>
      </c>
      <c r="O196" s="271">
        <v>2803</v>
      </c>
      <c r="P196" s="271">
        <v>3316</v>
      </c>
      <c r="Q196" s="271">
        <v>4040</v>
      </c>
      <c r="R196" s="271">
        <v>4542</v>
      </c>
      <c r="S196" s="271">
        <v>4778</v>
      </c>
      <c r="T196" s="271">
        <v>5418</v>
      </c>
      <c r="U196" s="271">
        <v>6565</v>
      </c>
      <c r="V196" s="271">
        <v>7618</v>
      </c>
      <c r="W196" s="271">
        <v>8872</v>
      </c>
      <c r="X196" s="271">
        <v>10126</v>
      </c>
      <c r="Y196" s="271">
        <v>10694</v>
      </c>
      <c r="Z196" s="271">
        <v>13349</v>
      </c>
      <c r="AA196" s="271">
        <v>17388</v>
      </c>
      <c r="AB196" s="271">
        <v>20312</v>
      </c>
      <c r="AC196" s="271">
        <v>27288</v>
      </c>
      <c r="AD196" s="271">
        <v>30898</v>
      </c>
      <c r="AE196" s="271">
        <v>35649</v>
      </c>
      <c r="AF196" s="271">
        <v>45013</v>
      </c>
      <c r="AG196" s="271">
        <v>55701</v>
      </c>
      <c r="AH196" s="271">
        <v>55912</v>
      </c>
      <c r="AI196" s="271">
        <v>89840</v>
      </c>
      <c r="AJ196" s="271">
        <v>113632</v>
      </c>
      <c r="AK196" s="271">
        <v>109636</v>
      </c>
      <c r="AL196" s="271">
        <v>144501</v>
      </c>
      <c r="AM196" s="271">
        <v>160220</v>
      </c>
      <c r="AN196" s="271">
        <v>174647</v>
      </c>
      <c r="AO196" s="271">
        <v>214596</v>
      </c>
      <c r="AP196" s="271">
        <v>210868</v>
      </c>
      <c r="AQ196" s="271">
        <v>259178</v>
      </c>
      <c r="AR196" s="271">
        <v>290804</v>
      </c>
      <c r="AS196" s="271">
        <v>317650</v>
      </c>
      <c r="AT196" s="271">
        <v>330192</v>
      </c>
      <c r="AU196" s="271">
        <v>329358</v>
      </c>
      <c r="AV196" s="271">
        <v>348955</v>
      </c>
      <c r="AW196" s="271">
        <v>390509</v>
      </c>
      <c r="AX196" s="271">
        <v>390375</v>
      </c>
      <c r="AY196" s="271">
        <v>405903</v>
      </c>
      <c r="AZ196" s="271">
        <v>538119</v>
      </c>
      <c r="BA196" s="271">
        <v>569871</v>
      </c>
      <c r="BB196" s="271">
        <v>656865</v>
      </c>
      <c r="BC196" s="271">
        <v>725077</v>
      </c>
      <c r="BD196" s="271">
        <v>808719</v>
      </c>
      <c r="BE196" s="271">
        <v>934658</v>
      </c>
      <c r="BF196" s="271">
        <v>988285</v>
      </c>
      <c r="BG196" s="271">
        <v>1197551</v>
      </c>
      <c r="BH196" s="271">
        <v>1435832</v>
      </c>
      <c r="BI196" s="271">
        <v>1486938</v>
      </c>
      <c r="BJ196" s="271">
        <v>1630080</v>
      </c>
      <c r="BK196" s="271">
        <v>1783374</v>
      </c>
      <c r="BL196" s="271">
        <v>1903951</v>
      </c>
      <c r="BM196" s="271">
        <v>1816978</v>
      </c>
      <c r="BN196" s="271">
        <v>1637570</v>
      </c>
      <c r="BO196" s="271">
        <v>1555691</v>
      </c>
      <c r="BP196" s="271">
        <v>1472033</v>
      </c>
      <c r="BQ196" s="271">
        <v>1539555</v>
      </c>
      <c r="BR196" s="271">
        <v>1652222</v>
      </c>
      <c r="BS196" s="271">
        <v>1754262</v>
      </c>
      <c r="BT196" s="271">
        <v>1631433</v>
      </c>
    </row>
    <row r="197" spans="3:72" x14ac:dyDescent="0.2">
      <c r="C197" s="113" t="s">
        <v>24</v>
      </c>
      <c r="D197" s="114" t="s">
        <v>41</v>
      </c>
      <c r="E197" s="115" t="s">
        <v>15</v>
      </c>
      <c r="F197" s="17" t="s">
        <v>16</v>
      </c>
      <c r="G197" s="156">
        <v>5942</v>
      </c>
      <c r="H197" s="271">
        <v>7291</v>
      </c>
      <c r="I197" s="271">
        <v>9000</v>
      </c>
      <c r="J197" s="271">
        <v>10664</v>
      </c>
      <c r="K197" s="271">
        <v>11351</v>
      </c>
      <c r="L197" s="271">
        <v>12686</v>
      </c>
      <c r="M197" s="271">
        <v>15649</v>
      </c>
      <c r="N197" s="271">
        <v>17545</v>
      </c>
      <c r="O197" s="271">
        <v>20023</v>
      </c>
      <c r="P197" s="271">
        <v>23305</v>
      </c>
      <c r="Q197" s="271">
        <v>27994</v>
      </c>
      <c r="R197" s="271">
        <v>32423</v>
      </c>
      <c r="S197" s="271">
        <v>35187</v>
      </c>
      <c r="T197" s="271">
        <v>39762</v>
      </c>
      <c r="U197" s="271">
        <v>48008</v>
      </c>
      <c r="V197" s="271">
        <v>54277</v>
      </c>
      <c r="W197" s="271">
        <v>61687</v>
      </c>
      <c r="X197" s="271">
        <v>72558</v>
      </c>
      <c r="Y197" s="271">
        <v>78949</v>
      </c>
      <c r="Z197" s="271">
        <v>110117</v>
      </c>
      <c r="AA197" s="271">
        <v>160487</v>
      </c>
      <c r="AB197" s="271">
        <v>189622</v>
      </c>
      <c r="AC197" s="271">
        <v>258092</v>
      </c>
      <c r="AD197" s="271">
        <v>301143</v>
      </c>
      <c r="AE197" s="271">
        <v>357818</v>
      </c>
      <c r="AF197" s="271">
        <v>463607</v>
      </c>
      <c r="AG197" s="271">
        <v>537362</v>
      </c>
      <c r="AH197" s="271">
        <v>748240</v>
      </c>
      <c r="AI197" s="271">
        <v>949847</v>
      </c>
      <c r="AJ197" s="271">
        <v>1069852</v>
      </c>
      <c r="AK197" s="271">
        <v>1237147</v>
      </c>
      <c r="AL197" s="271">
        <v>1639336</v>
      </c>
      <c r="AM197" s="271">
        <v>1564317</v>
      </c>
      <c r="AN197" s="271">
        <v>1832073</v>
      </c>
      <c r="AO197" s="271">
        <v>1886674</v>
      </c>
      <c r="AP197" s="271">
        <v>1937863</v>
      </c>
      <c r="AQ197" s="271">
        <v>2256243</v>
      </c>
      <c r="AR197" s="271">
        <v>2373955</v>
      </c>
      <c r="AS197" s="271">
        <v>2489734</v>
      </c>
      <c r="AT197" s="271">
        <v>2576368</v>
      </c>
      <c r="AU197" s="271">
        <v>2720401</v>
      </c>
      <c r="AV197" s="271">
        <v>2807011</v>
      </c>
      <c r="AW197" s="271">
        <v>2783414</v>
      </c>
      <c r="AX197" s="271">
        <v>2620936</v>
      </c>
      <c r="AY197" s="271">
        <v>2590933</v>
      </c>
      <c r="AZ197" s="271">
        <v>2488613</v>
      </c>
      <c r="BA197" s="271">
        <v>2745556</v>
      </c>
      <c r="BB197" s="271">
        <v>2995752</v>
      </c>
      <c r="BC197" s="271">
        <v>3291344</v>
      </c>
      <c r="BD197" s="271">
        <v>3600917</v>
      </c>
      <c r="BE197" s="271">
        <v>4066136</v>
      </c>
      <c r="BF197" s="271">
        <v>4452011</v>
      </c>
      <c r="BG197" s="271">
        <v>5142098</v>
      </c>
      <c r="BH197" s="271">
        <v>6004182</v>
      </c>
      <c r="BI197" s="271">
        <v>6110041</v>
      </c>
      <c r="BJ197" s="271">
        <v>6492133</v>
      </c>
      <c r="BK197" s="271">
        <v>6028116</v>
      </c>
      <c r="BL197" s="271">
        <v>6014405</v>
      </c>
      <c r="BM197" s="271">
        <v>6112791</v>
      </c>
      <c r="BN197" s="271">
        <v>5545457</v>
      </c>
      <c r="BO197" s="271">
        <v>5742343</v>
      </c>
      <c r="BP197" s="271">
        <v>5720474</v>
      </c>
      <c r="BQ197" s="271">
        <v>5754225</v>
      </c>
      <c r="BR197" s="271">
        <v>6103950</v>
      </c>
      <c r="BS197" s="271">
        <v>6348501</v>
      </c>
      <c r="BT197" s="271">
        <v>6057158</v>
      </c>
    </row>
    <row r="198" spans="3:72" x14ac:dyDescent="0.2">
      <c r="C198" s="113" t="s">
        <v>25</v>
      </c>
      <c r="D198" s="114" t="s">
        <v>41</v>
      </c>
      <c r="E198" s="115" t="s">
        <v>15</v>
      </c>
      <c r="F198" s="17" t="s">
        <v>16</v>
      </c>
      <c r="G198" s="156">
        <v>3646</v>
      </c>
      <c r="H198" s="271">
        <v>4405</v>
      </c>
      <c r="I198" s="271">
        <v>5355</v>
      </c>
      <c r="J198" s="271">
        <v>6344</v>
      </c>
      <c r="K198" s="271">
        <v>6751</v>
      </c>
      <c r="L198" s="271">
        <v>7276</v>
      </c>
      <c r="M198" s="271">
        <v>8651</v>
      </c>
      <c r="N198" s="271">
        <v>9509</v>
      </c>
      <c r="O198" s="271">
        <v>10644</v>
      </c>
      <c r="P198" s="271">
        <v>11590</v>
      </c>
      <c r="Q198" s="271">
        <v>13012</v>
      </c>
      <c r="R198" s="271">
        <v>14349</v>
      </c>
      <c r="S198" s="271">
        <v>14816</v>
      </c>
      <c r="T198" s="271">
        <v>17410</v>
      </c>
      <c r="U198" s="271">
        <v>21848</v>
      </c>
      <c r="V198" s="271">
        <v>24017</v>
      </c>
      <c r="W198" s="271">
        <v>26517</v>
      </c>
      <c r="X198" s="271">
        <v>31019</v>
      </c>
      <c r="Y198" s="271">
        <v>33585</v>
      </c>
      <c r="Z198" s="271">
        <v>44049</v>
      </c>
      <c r="AA198" s="271">
        <v>60351</v>
      </c>
      <c r="AB198" s="271">
        <v>71943</v>
      </c>
      <c r="AC198" s="271">
        <v>98547</v>
      </c>
      <c r="AD198" s="271">
        <v>115143</v>
      </c>
      <c r="AE198" s="271">
        <v>137140</v>
      </c>
      <c r="AF198" s="271">
        <v>177190</v>
      </c>
      <c r="AG198" s="271">
        <v>263835</v>
      </c>
      <c r="AH198" s="271">
        <v>281138</v>
      </c>
      <c r="AI198" s="271">
        <v>385991</v>
      </c>
      <c r="AJ198" s="271">
        <v>371495</v>
      </c>
      <c r="AK198" s="271">
        <v>533386</v>
      </c>
      <c r="AL198" s="271">
        <v>670840</v>
      </c>
      <c r="AM198" s="271">
        <v>683739</v>
      </c>
      <c r="AN198" s="271">
        <v>753356</v>
      </c>
      <c r="AO198" s="271">
        <v>780692</v>
      </c>
      <c r="AP198" s="271">
        <v>861356</v>
      </c>
      <c r="AQ198" s="271">
        <v>1002985</v>
      </c>
      <c r="AR198" s="271">
        <v>1050106</v>
      </c>
      <c r="AS198" s="271">
        <v>1098962</v>
      </c>
      <c r="AT198" s="271">
        <v>1116462</v>
      </c>
      <c r="AU198" s="271">
        <v>1164167</v>
      </c>
      <c r="AV198" s="271">
        <v>1219477</v>
      </c>
      <c r="AW198" s="271">
        <v>1229605</v>
      </c>
      <c r="AX198" s="271">
        <v>1184957</v>
      </c>
      <c r="AY198" s="271">
        <v>1281163</v>
      </c>
      <c r="AZ198" s="271">
        <v>1287850</v>
      </c>
      <c r="BA198" s="271">
        <v>1429816</v>
      </c>
      <c r="BB198" s="271">
        <v>1604836</v>
      </c>
      <c r="BC198" s="271">
        <v>1717630</v>
      </c>
      <c r="BD198" s="271">
        <v>1886357</v>
      </c>
      <c r="BE198" s="271">
        <v>2044115</v>
      </c>
      <c r="BF198" s="271">
        <v>2198235</v>
      </c>
      <c r="BG198" s="271">
        <v>2313998</v>
      </c>
      <c r="BH198" s="271">
        <v>2839747</v>
      </c>
      <c r="BI198" s="271">
        <v>2850799</v>
      </c>
      <c r="BJ198" s="271">
        <v>3269606</v>
      </c>
      <c r="BK198" s="271">
        <v>3218942</v>
      </c>
      <c r="BL198" s="271">
        <v>3284477</v>
      </c>
      <c r="BM198" s="271">
        <v>3283049</v>
      </c>
      <c r="BN198" s="271">
        <v>3316697</v>
      </c>
      <c r="BO198" s="271">
        <v>3460513</v>
      </c>
      <c r="BP198" s="271">
        <v>3559336</v>
      </c>
      <c r="BQ198" s="271">
        <v>3595636</v>
      </c>
      <c r="BR198" s="271">
        <v>3816945</v>
      </c>
      <c r="BS198" s="271">
        <v>3937501</v>
      </c>
      <c r="BT198" s="271">
        <v>3854900</v>
      </c>
    </row>
    <row r="199" spans="3:72" x14ac:dyDescent="0.2">
      <c r="C199" s="113" t="s">
        <v>26</v>
      </c>
      <c r="D199" s="114" t="s">
        <v>41</v>
      </c>
      <c r="E199" s="115" t="s">
        <v>15</v>
      </c>
      <c r="F199" s="17" t="s">
        <v>16</v>
      </c>
      <c r="G199" s="156">
        <v>230</v>
      </c>
      <c r="H199" s="271">
        <v>275</v>
      </c>
      <c r="I199" s="271">
        <v>332</v>
      </c>
      <c r="J199" s="271">
        <v>382</v>
      </c>
      <c r="K199" s="271">
        <v>396</v>
      </c>
      <c r="L199" s="271">
        <v>462</v>
      </c>
      <c r="M199" s="271">
        <v>595</v>
      </c>
      <c r="N199" s="271">
        <v>735</v>
      </c>
      <c r="O199" s="271">
        <v>922</v>
      </c>
      <c r="P199" s="271">
        <v>1239</v>
      </c>
      <c r="Q199" s="271">
        <v>1716</v>
      </c>
      <c r="R199" s="271">
        <v>1981</v>
      </c>
      <c r="S199" s="271">
        <v>2134</v>
      </c>
      <c r="T199" s="271">
        <v>2484</v>
      </c>
      <c r="U199" s="271">
        <v>3085</v>
      </c>
      <c r="V199" s="271">
        <v>3651</v>
      </c>
      <c r="W199" s="271">
        <v>4338</v>
      </c>
      <c r="X199" s="271">
        <v>5379</v>
      </c>
      <c r="Y199" s="271">
        <v>6168</v>
      </c>
      <c r="Z199" s="271">
        <v>7884</v>
      </c>
      <c r="AA199" s="271">
        <v>10521</v>
      </c>
      <c r="AB199" s="271">
        <v>12683</v>
      </c>
      <c r="AC199" s="271">
        <v>17583</v>
      </c>
      <c r="AD199" s="271">
        <v>22077</v>
      </c>
      <c r="AE199" s="271">
        <v>28268</v>
      </c>
      <c r="AF199" s="271">
        <v>36427</v>
      </c>
      <c r="AG199" s="271">
        <v>32300</v>
      </c>
      <c r="AH199" s="271">
        <v>61644</v>
      </c>
      <c r="AI199" s="271">
        <v>77056</v>
      </c>
      <c r="AJ199" s="271">
        <v>234139</v>
      </c>
      <c r="AK199" s="271">
        <v>286016</v>
      </c>
      <c r="AL199" s="271">
        <v>263868</v>
      </c>
      <c r="AM199" s="271">
        <v>309754</v>
      </c>
      <c r="AN199" s="271">
        <v>373670</v>
      </c>
      <c r="AO199" s="271">
        <v>415322</v>
      </c>
      <c r="AP199" s="271">
        <v>355436</v>
      </c>
      <c r="AQ199" s="271">
        <v>411762</v>
      </c>
      <c r="AR199" s="271">
        <v>419265</v>
      </c>
      <c r="AS199" s="271">
        <v>433521</v>
      </c>
      <c r="AT199" s="271">
        <v>427418</v>
      </c>
      <c r="AU199" s="271">
        <v>437098</v>
      </c>
      <c r="AV199" s="271">
        <v>439523</v>
      </c>
      <c r="AW199" s="271">
        <v>421225</v>
      </c>
      <c r="AX199" s="271">
        <v>385664</v>
      </c>
      <c r="AY199" s="271">
        <v>350461</v>
      </c>
      <c r="AZ199" s="271">
        <v>367600</v>
      </c>
      <c r="BA199" s="271">
        <v>387927</v>
      </c>
      <c r="BB199" s="271">
        <v>457618</v>
      </c>
      <c r="BC199" s="271">
        <v>496121</v>
      </c>
      <c r="BD199" s="271">
        <v>542722</v>
      </c>
      <c r="BE199" s="271">
        <v>601873</v>
      </c>
      <c r="BF199" s="271">
        <v>624242</v>
      </c>
      <c r="BG199" s="271">
        <v>732290</v>
      </c>
      <c r="BH199" s="271">
        <v>806343</v>
      </c>
      <c r="BI199" s="271">
        <v>826743</v>
      </c>
      <c r="BJ199" s="271">
        <v>856819</v>
      </c>
      <c r="BK199" s="271">
        <v>921662</v>
      </c>
      <c r="BL199" s="271">
        <v>990482</v>
      </c>
      <c r="BM199" s="271">
        <v>1148020</v>
      </c>
      <c r="BN199" s="271">
        <v>1116343</v>
      </c>
      <c r="BO199" s="271">
        <v>1132606</v>
      </c>
      <c r="BP199" s="271">
        <v>1074837</v>
      </c>
      <c r="BQ199" s="271">
        <v>1182953</v>
      </c>
      <c r="BR199" s="271">
        <v>1289942</v>
      </c>
      <c r="BS199" s="271">
        <v>1281986</v>
      </c>
      <c r="BT199" s="271">
        <v>1221974</v>
      </c>
    </row>
    <row r="200" spans="3:72" x14ac:dyDescent="0.2">
      <c r="C200" s="113" t="s">
        <v>27</v>
      </c>
      <c r="D200" s="114" t="s">
        <v>41</v>
      </c>
      <c r="E200" s="115" t="s">
        <v>15</v>
      </c>
      <c r="F200" s="17" t="s">
        <v>16</v>
      </c>
      <c r="G200" s="156">
        <v>8860</v>
      </c>
      <c r="H200" s="271">
        <v>10504</v>
      </c>
      <c r="I200" s="271">
        <v>12570</v>
      </c>
      <c r="J200" s="271">
        <v>14439</v>
      </c>
      <c r="K200" s="271">
        <v>14911</v>
      </c>
      <c r="L200" s="271">
        <v>15745</v>
      </c>
      <c r="M200" s="271">
        <v>18344</v>
      </c>
      <c r="N200" s="271">
        <v>21173</v>
      </c>
      <c r="O200" s="271">
        <v>24898</v>
      </c>
      <c r="P200" s="271">
        <v>28035</v>
      </c>
      <c r="Q200" s="271">
        <v>32652</v>
      </c>
      <c r="R200" s="271">
        <v>36761</v>
      </c>
      <c r="S200" s="271">
        <v>38749</v>
      </c>
      <c r="T200" s="271">
        <v>44386</v>
      </c>
      <c r="U200" s="271">
        <v>54224</v>
      </c>
      <c r="V200" s="271">
        <v>60124</v>
      </c>
      <c r="W200" s="271">
        <v>66930</v>
      </c>
      <c r="X200" s="271">
        <v>77542</v>
      </c>
      <c r="Y200" s="271">
        <v>83069</v>
      </c>
      <c r="Z200" s="271">
        <v>104839</v>
      </c>
      <c r="AA200" s="271">
        <v>138273</v>
      </c>
      <c r="AB200" s="271">
        <v>164053</v>
      </c>
      <c r="AC200" s="271">
        <v>224251</v>
      </c>
      <c r="AD200" s="271">
        <v>259152</v>
      </c>
      <c r="AE200" s="271">
        <v>305571</v>
      </c>
      <c r="AF200" s="271">
        <v>369692</v>
      </c>
      <c r="AG200" s="271">
        <v>469628</v>
      </c>
      <c r="AH200" s="271">
        <v>680808</v>
      </c>
      <c r="AI200" s="271">
        <v>656963</v>
      </c>
      <c r="AJ200" s="271">
        <v>731755</v>
      </c>
      <c r="AK200" s="271">
        <v>719375</v>
      </c>
      <c r="AL200" s="271">
        <v>838962</v>
      </c>
      <c r="AM200" s="271">
        <v>816107</v>
      </c>
      <c r="AN200" s="271">
        <v>859672</v>
      </c>
      <c r="AO200" s="271">
        <v>920128</v>
      </c>
      <c r="AP200" s="271">
        <v>867920</v>
      </c>
      <c r="AQ200" s="271">
        <v>1069084</v>
      </c>
      <c r="AR200" s="271">
        <v>1159845</v>
      </c>
      <c r="AS200" s="271">
        <v>1195282</v>
      </c>
      <c r="AT200" s="271">
        <v>1223971</v>
      </c>
      <c r="AU200" s="271">
        <v>1271628</v>
      </c>
      <c r="AV200" s="271">
        <v>1344462</v>
      </c>
      <c r="AW200" s="271">
        <v>1364343</v>
      </c>
      <c r="AX200" s="271">
        <v>1321626</v>
      </c>
      <c r="AY200" s="271">
        <v>1435721</v>
      </c>
      <c r="AZ200" s="271">
        <v>1349717</v>
      </c>
      <c r="BA200" s="271">
        <v>1367108</v>
      </c>
      <c r="BB200" s="271">
        <v>1532871</v>
      </c>
      <c r="BC200" s="271">
        <v>1631060</v>
      </c>
      <c r="BD200" s="271">
        <v>1690722</v>
      </c>
      <c r="BE200" s="271">
        <v>1797970</v>
      </c>
      <c r="BF200" s="271">
        <v>1834948</v>
      </c>
      <c r="BG200" s="271">
        <v>2106465</v>
      </c>
      <c r="BH200" s="271">
        <v>2408358</v>
      </c>
      <c r="BI200" s="271">
        <v>2251437</v>
      </c>
      <c r="BJ200" s="271">
        <v>2370342</v>
      </c>
      <c r="BK200" s="271">
        <v>2376861</v>
      </c>
      <c r="BL200" s="271">
        <v>2453860</v>
      </c>
      <c r="BM200" s="271">
        <v>2634966</v>
      </c>
      <c r="BN200" s="271">
        <v>2332008</v>
      </c>
      <c r="BO200" s="271">
        <v>2430357</v>
      </c>
      <c r="BP200" s="271">
        <v>2284290</v>
      </c>
      <c r="BQ200" s="271">
        <v>2373056</v>
      </c>
      <c r="BR200" s="271">
        <v>2575329</v>
      </c>
      <c r="BS200" s="271">
        <v>2499245</v>
      </c>
      <c r="BT200" s="271">
        <v>2319738</v>
      </c>
    </row>
    <row r="201" spans="3:72" x14ac:dyDescent="0.2">
      <c r="C201" s="113" t="s">
        <v>28</v>
      </c>
      <c r="D201" s="114" t="s">
        <v>41</v>
      </c>
      <c r="E201" s="115" t="s">
        <v>15</v>
      </c>
      <c r="F201" s="17" t="s">
        <v>16</v>
      </c>
      <c r="G201" s="156">
        <v>10191</v>
      </c>
      <c r="H201" s="271">
        <v>12199</v>
      </c>
      <c r="I201" s="271">
        <v>14715</v>
      </c>
      <c r="J201" s="271">
        <v>16917</v>
      </c>
      <c r="K201" s="271">
        <v>17475</v>
      </c>
      <c r="L201" s="271">
        <v>18985</v>
      </c>
      <c r="M201" s="271">
        <v>22634</v>
      </c>
      <c r="N201" s="271">
        <v>25016</v>
      </c>
      <c r="O201" s="271">
        <v>28165</v>
      </c>
      <c r="P201" s="271">
        <v>32096</v>
      </c>
      <c r="Q201" s="271">
        <v>37733</v>
      </c>
      <c r="R201" s="271">
        <v>41318</v>
      </c>
      <c r="S201" s="271">
        <v>42407</v>
      </c>
      <c r="T201" s="271">
        <v>46467</v>
      </c>
      <c r="U201" s="271">
        <v>54412</v>
      </c>
      <c r="V201" s="271">
        <v>61615</v>
      </c>
      <c r="W201" s="271">
        <v>70105</v>
      </c>
      <c r="X201" s="271">
        <v>82840</v>
      </c>
      <c r="Y201" s="271">
        <v>90564</v>
      </c>
      <c r="Z201" s="271">
        <v>118364</v>
      </c>
      <c r="AA201" s="271">
        <v>161661</v>
      </c>
      <c r="AB201" s="271">
        <v>192664</v>
      </c>
      <c r="AC201" s="271">
        <v>264619</v>
      </c>
      <c r="AD201" s="271">
        <v>308978</v>
      </c>
      <c r="AE201" s="271">
        <v>368065</v>
      </c>
      <c r="AF201" s="271">
        <v>467763</v>
      </c>
      <c r="AG201" s="271">
        <v>652523</v>
      </c>
      <c r="AH201" s="271">
        <v>829933</v>
      </c>
      <c r="AI201" s="271">
        <v>902295</v>
      </c>
      <c r="AJ201" s="271">
        <v>972874</v>
      </c>
      <c r="AK201" s="271">
        <v>1157165</v>
      </c>
      <c r="AL201" s="271">
        <v>1634085</v>
      </c>
      <c r="AM201" s="271">
        <v>1570932</v>
      </c>
      <c r="AN201" s="271">
        <v>1672068</v>
      </c>
      <c r="AO201" s="271">
        <v>1761137</v>
      </c>
      <c r="AP201" s="271">
        <v>2101756</v>
      </c>
      <c r="AQ201" s="271">
        <v>2391702</v>
      </c>
      <c r="AR201" s="271">
        <v>2425006</v>
      </c>
      <c r="AS201" s="271">
        <v>2568805</v>
      </c>
      <c r="AT201" s="271">
        <v>2659533</v>
      </c>
      <c r="AU201" s="271">
        <v>2805830</v>
      </c>
      <c r="AV201" s="271">
        <v>2923149</v>
      </c>
      <c r="AW201" s="271">
        <v>2920721</v>
      </c>
      <c r="AX201" s="271">
        <v>2806942</v>
      </c>
      <c r="AY201" s="271">
        <v>2941082</v>
      </c>
      <c r="AZ201" s="271">
        <v>2506025</v>
      </c>
      <c r="BA201" s="271">
        <v>2727394</v>
      </c>
      <c r="BB201" s="271">
        <v>2862366</v>
      </c>
      <c r="BC201" s="271">
        <v>3235196</v>
      </c>
      <c r="BD201" s="271">
        <v>3470860</v>
      </c>
      <c r="BE201" s="271">
        <v>4148591</v>
      </c>
      <c r="BF201" s="271">
        <v>4912352</v>
      </c>
      <c r="BG201" s="271">
        <v>5435443</v>
      </c>
      <c r="BH201" s="271">
        <v>6139213</v>
      </c>
      <c r="BI201" s="271">
        <v>5815697</v>
      </c>
      <c r="BJ201" s="271">
        <v>6548620</v>
      </c>
      <c r="BK201" s="271">
        <v>7292566</v>
      </c>
      <c r="BL201" s="271">
        <v>7248309</v>
      </c>
      <c r="BM201" s="271">
        <v>7012869</v>
      </c>
      <c r="BN201" s="271">
        <v>6560353</v>
      </c>
      <c r="BO201" s="271">
        <v>7238305</v>
      </c>
      <c r="BP201" s="271">
        <v>7528943</v>
      </c>
      <c r="BQ201" s="271">
        <v>8112546</v>
      </c>
      <c r="BR201" s="271">
        <v>8833853</v>
      </c>
      <c r="BS201" s="271">
        <v>9468409</v>
      </c>
      <c r="BT201" s="271">
        <v>9041437</v>
      </c>
    </row>
    <row r="202" spans="3:72" x14ac:dyDescent="0.2">
      <c r="C202" s="113" t="s">
        <v>29</v>
      </c>
      <c r="D202" s="114" t="s">
        <v>41</v>
      </c>
      <c r="E202" s="115" t="s">
        <v>15</v>
      </c>
      <c r="F202" s="17" t="s">
        <v>16</v>
      </c>
      <c r="G202" s="156">
        <v>1039</v>
      </c>
      <c r="H202" s="271">
        <v>1233</v>
      </c>
      <c r="I202" s="271">
        <v>1476</v>
      </c>
      <c r="J202" s="271">
        <v>1719</v>
      </c>
      <c r="K202" s="271">
        <v>1800</v>
      </c>
      <c r="L202" s="271">
        <v>3206</v>
      </c>
      <c r="M202" s="271">
        <v>6200</v>
      </c>
      <c r="N202" s="271">
        <v>7093</v>
      </c>
      <c r="O202" s="271">
        <v>8248</v>
      </c>
      <c r="P202" s="271">
        <v>10156</v>
      </c>
      <c r="Q202" s="271">
        <v>12904</v>
      </c>
      <c r="R202" s="271">
        <v>14574</v>
      </c>
      <c r="S202" s="271">
        <v>15416</v>
      </c>
      <c r="T202" s="271">
        <v>16467</v>
      </c>
      <c r="U202" s="271">
        <v>18718</v>
      </c>
      <c r="V202" s="271">
        <v>20792</v>
      </c>
      <c r="W202" s="271">
        <v>23189</v>
      </c>
      <c r="X202" s="271">
        <v>25350</v>
      </c>
      <c r="Y202" s="271">
        <v>25620</v>
      </c>
      <c r="Z202" s="271">
        <v>28332</v>
      </c>
      <c r="AA202" s="271">
        <v>32696</v>
      </c>
      <c r="AB202" s="271">
        <v>38915</v>
      </c>
      <c r="AC202" s="271">
        <v>53378</v>
      </c>
      <c r="AD202" s="271">
        <v>61621</v>
      </c>
      <c r="AE202" s="271">
        <v>72494</v>
      </c>
      <c r="AF202" s="271">
        <v>87851</v>
      </c>
      <c r="AG202" s="271">
        <v>66996</v>
      </c>
      <c r="AH202" s="271">
        <v>116853</v>
      </c>
      <c r="AI202" s="271">
        <v>105956</v>
      </c>
      <c r="AJ202" s="271">
        <v>94962</v>
      </c>
      <c r="AK202" s="271">
        <v>78892</v>
      </c>
      <c r="AL202" s="271">
        <v>122537</v>
      </c>
      <c r="AM202" s="271">
        <v>123499</v>
      </c>
      <c r="AN202" s="271">
        <v>131671</v>
      </c>
      <c r="AO202" s="271">
        <v>131934</v>
      </c>
      <c r="AP202" s="271">
        <v>154029</v>
      </c>
      <c r="AQ202" s="271">
        <v>162698</v>
      </c>
      <c r="AR202" s="271">
        <v>205670</v>
      </c>
      <c r="AS202" s="271">
        <v>221578</v>
      </c>
      <c r="AT202" s="271">
        <v>233469</v>
      </c>
      <c r="AU202" s="271">
        <v>238030</v>
      </c>
      <c r="AV202" s="271">
        <v>256797</v>
      </c>
      <c r="AW202" s="271">
        <v>284692</v>
      </c>
      <c r="AX202" s="271">
        <v>285147</v>
      </c>
      <c r="AY202" s="271">
        <v>268525</v>
      </c>
      <c r="AZ202" s="271">
        <v>342621</v>
      </c>
      <c r="BA202" s="271">
        <v>378992</v>
      </c>
      <c r="BB202" s="271">
        <v>415656</v>
      </c>
      <c r="BC202" s="271">
        <v>468698</v>
      </c>
      <c r="BD202" s="271">
        <v>514850</v>
      </c>
      <c r="BE202" s="271">
        <v>592888</v>
      </c>
      <c r="BF202" s="271">
        <v>676078</v>
      </c>
      <c r="BG202" s="271">
        <v>812485</v>
      </c>
      <c r="BH202" s="271">
        <v>923965</v>
      </c>
      <c r="BI202" s="271">
        <v>919284</v>
      </c>
      <c r="BJ202" s="271">
        <v>1116796</v>
      </c>
      <c r="BK202" s="271">
        <v>1085145</v>
      </c>
      <c r="BL202" s="271">
        <v>1113757</v>
      </c>
      <c r="BM202" s="271">
        <v>1083855</v>
      </c>
      <c r="BN202" s="271">
        <v>1102773</v>
      </c>
      <c r="BO202" s="271">
        <v>1151876</v>
      </c>
      <c r="BP202" s="271">
        <v>1083476</v>
      </c>
      <c r="BQ202" s="271">
        <v>1131185</v>
      </c>
      <c r="BR202" s="271">
        <v>1195038</v>
      </c>
      <c r="BS202" s="271">
        <v>1253646</v>
      </c>
      <c r="BT202" s="271">
        <v>1208159</v>
      </c>
    </row>
    <row r="203" spans="3:72" x14ac:dyDescent="0.2">
      <c r="C203" s="113" t="s">
        <v>30</v>
      </c>
      <c r="D203" s="114" t="s">
        <v>41</v>
      </c>
      <c r="E203" s="115" t="s">
        <v>15</v>
      </c>
      <c r="F203" s="17" t="s">
        <v>16</v>
      </c>
      <c r="G203" s="156">
        <v>1326</v>
      </c>
      <c r="H203" s="271">
        <v>1619</v>
      </c>
      <c r="I203" s="271">
        <v>1990</v>
      </c>
      <c r="J203" s="271">
        <v>2183</v>
      </c>
      <c r="K203" s="271">
        <v>2149</v>
      </c>
      <c r="L203" s="271">
        <v>2144</v>
      </c>
      <c r="M203" s="271">
        <v>2363</v>
      </c>
      <c r="N203" s="271">
        <v>2536</v>
      </c>
      <c r="O203" s="271">
        <v>2761</v>
      </c>
      <c r="P203" s="271">
        <v>3005</v>
      </c>
      <c r="Q203" s="271">
        <v>3364</v>
      </c>
      <c r="R203" s="271">
        <v>3588</v>
      </c>
      <c r="S203" s="271">
        <v>3552</v>
      </c>
      <c r="T203" s="271">
        <v>3952</v>
      </c>
      <c r="U203" s="271">
        <v>4679</v>
      </c>
      <c r="V203" s="271">
        <v>5508</v>
      </c>
      <c r="W203" s="271">
        <v>6496</v>
      </c>
      <c r="X203" s="271">
        <v>7714</v>
      </c>
      <c r="Y203" s="271">
        <v>8485</v>
      </c>
      <c r="Z203" s="271">
        <v>10776</v>
      </c>
      <c r="AA203" s="271">
        <v>14279</v>
      </c>
      <c r="AB203" s="271">
        <v>16530</v>
      </c>
      <c r="AC203" s="271">
        <v>22049</v>
      </c>
      <c r="AD203" s="271">
        <v>24013</v>
      </c>
      <c r="AE203" s="271">
        <v>26646</v>
      </c>
      <c r="AF203" s="271">
        <v>31211</v>
      </c>
      <c r="AG203" s="271">
        <v>54263</v>
      </c>
      <c r="AH203" s="271">
        <v>65331</v>
      </c>
      <c r="AI203" s="271">
        <v>71781</v>
      </c>
      <c r="AJ203" s="271">
        <v>85981</v>
      </c>
      <c r="AK203" s="271">
        <v>74049</v>
      </c>
      <c r="AL203" s="271">
        <v>95739</v>
      </c>
      <c r="AM203" s="271">
        <v>108298</v>
      </c>
      <c r="AN203" s="271">
        <v>116784</v>
      </c>
      <c r="AO203" s="271">
        <v>122682</v>
      </c>
      <c r="AP203" s="271">
        <v>129478</v>
      </c>
      <c r="AQ203" s="271">
        <v>137257</v>
      </c>
      <c r="AR203" s="271">
        <v>141409</v>
      </c>
      <c r="AS203" s="271">
        <v>145433</v>
      </c>
      <c r="AT203" s="271">
        <v>149330</v>
      </c>
      <c r="AU203" s="271">
        <v>157009</v>
      </c>
      <c r="AV203" s="271">
        <v>169424</v>
      </c>
      <c r="AW203" s="271">
        <v>180271</v>
      </c>
      <c r="AX203" s="271">
        <v>186574</v>
      </c>
      <c r="AY203" s="271">
        <v>233592</v>
      </c>
      <c r="AZ203" s="271">
        <v>249326</v>
      </c>
      <c r="BA203" s="271">
        <v>267125</v>
      </c>
      <c r="BB203" s="271">
        <v>285344</v>
      </c>
      <c r="BC203" s="271">
        <v>314291</v>
      </c>
      <c r="BD203" s="271">
        <v>350587</v>
      </c>
      <c r="BE203" s="271">
        <v>402238</v>
      </c>
      <c r="BF203" s="271">
        <v>420791</v>
      </c>
      <c r="BG203" s="271">
        <v>471579</v>
      </c>
      <c r="BH203" s="271">
        <v>558259</v>
      </c>
      <c r="BI203" s="271">
        <v>517757</v>
      </c>
      <c r="BJ203" s="271">
        <v>585912</v>
      </c>
      <c r="BK203" s="271">
        <v>608145</v>
      </c>
      <c r="BL203" s="271">
        <v>608108</v>
      </c>
      <c r="BM203" s="271">
        <v>576879</v>
      </c>
      <c r="BN203" s="271">
        <v>544749</v>
      </c>
      <c r="BO203" s="271">
        <v>610693</v>
      </c>
      <c r="BP203" s="271">
        <v>638266</v>
      </c>
      <c r="BQ203" s="271">
        <v>693452</v>
      </c>
      <c r="BR203" s="271">
        <v>702197</v>
      </c>
      <c r="BS203" s="271">
        <v>752925</v>
      </c>
      <c r="BT203" s="271">
        <v>663741</v>
      </c>
    </row>
    <row r="204" spans="3:72" x14ac:dyDescent="0.2">
      <c r="C204" s="113" t="s">
        <v>31</v>
      </c>
      <c r="D204" s="114" t="s">
        <v>41</v>
      </c>
      <c r="E204" s="115" t="s">
        <v>15</v>
      </c>
      <c r="F204" s="17" t="s">
        <v>16</v>
      </c>
      <c r="G204" s="156">
        <v>3406</v>
      </c>
      <c r="H204" s="271">
        <v>4234</v>
      </c>
      <c r="I204" s="271">
        <v>5300</v>
      </c>
      <c r="J204" s="271">
        <v>6249</v>
      </c>
      <c r="K204" s="271">
        <v>6620</v>
      </c>
      <c r="L204" s="271">
        <v>7320</v>
      </c>
      <c r="M204" s="271">
        <v>8937</v>
      </c>
      <c r="N204" s="271">
        <v>9961</v>
      </c>
      <c r="O204" s="271">
        <v>11296</v>
      </c>
      <c r="P204" s="271">
        <v>12653</v>
      </c>
      <c r="Q204" s="271">
        <v>14635</v>
      </c>
      <c r="R204" s="271">
        <v>15914</v>
      </c>
      <c r="S204" s="271">
        <v>16208</v>
      </c>
      <c r="T204" s="271">
        <v>18177</v>
      </c>
      <c r="U204" s="271">
        <v>21792</v>
      </c>
      <c r="V204" s="271">
        <v>24660</v>
      </c>
      <c r="W204" s="271">
        <v>28043</v>
      </c>
      <c r="X204" s="271">
        <v>31694</v>
      </c>
      <c r="Y204" s="271">
        <v>33162</v>
      </c>
      <c r="Z204" s="271">
        <v>41469</v>
      </c>
      <c r="AA204" s="271">
        <v>54177</v>
      </c>
      <c r="AB204" s="271">
        <v>62458</v>
      </c>
      <c r="AC204" s="271">
        <v>82901</v>
      </c>
      <c r="AD204" s="271">
        <v>91428</v>
      </c>
      <c r="AE204" s="271">
        <v>102718</v>
      </c>
      <c r="AF204" s="271">
        <v>128456</v>
      </c>
      <c r="AG204" s="271">
        <v>134548</v>
      </c>
      <c r="AH204" s="271">
        <v>171274</v>
      </c>
      <c r="AI204" s="271">
        <v>315081</v>
      </c>
      <c r="AJ204" s="271">
        <v>226303</v>
      </c>
      <c r="AK204" s="271">
        <v>285405</v>
      </c>
      <c r="AL204" s="271">
        <v>472791</v>
      </c>
      <c r="AM204" s="271">
        <v>441818</v>
      </c>
      <c r="AN204" s="271">
        <v>454298</v>
      </c>
      <c r="AO204" s="271">
        <v>478748</v>
      </c>
      <c r="AP204" s="271">
        <v>561584</v>
      </c>
      <c r="AQ204" s="271">
        <v>718884</v>
      </c>
      <c r="AR204" s="271">
        <v>756177</v>
      </c>
      <c r="AS204" s="271">
        <v>794101</v>
      </c>
      <c r="AT204" s="271">
        <v>845916</v>
      </c>
      <c r="AU204" s="271">
        <v>893115</v>
      </c>
      <c r="AV204" s="271">
        <v>962671</v>
      </c>
      <c r="AW204" s="271">
        <v>1013380</v>
      </c>
      <c r="AX204" s="271">
        <v>997697</v>
      </c>
      <c r="AY204" s="271">
        <v>968345</v>
      </c>
      <c r="AZ204" s="271">
        <v>1060616</v>
      </c>
      <c r="BA204" s="271">
        <v>1070728</v>
      </c>
      <c r="BB204" s="271">
        <v>1088671</v>
      </c>
      <c r="BC204" s="271">
        <v>1145879</v>
      </c>
      <c r="BD204" s="271">
        <v>1271455</v>
      </c>
      <c r="BE204" s="271">
        <v>1590312</v>
      </c>
      <c r="BF204" s="271">
        <v>1701672</v>
      </c>
      <c r="BG204" s="271">
        <v>1747083</v>
      </c>
      <c r="BH204" s="271">
        <v>1876711</v>
      </c>
      <c r="BI204" s="271">
        <v>1725569</v>
      </c>
      <c r="BJ204" s="271">
        <v>1927160</v>
      </c>
      <c r="BK204" s="271">
        <v>1969784</v>
      </c>
      <c r="BL204" s="271">
        <v>1967552</v>
      </c>
      <c r="BM204" s="271">
        <v>1871360</v>
      </c>
      <c r="BN204" s="271">
        <v>2043512</v>
      </c>
      <c r="BO204" s="271">
        <v>1945885</v>
      </c>
      <c r="BP204" s="271">
        <v>1783310</v>
      </c>
      <c r="BQ204" s="271">
        <v>1763824</v>
      </c>
      <c r="BR204" s="271">
        <v>1817410</v>
      </c>
      <c r="BS204" s="271">
        <v>2010928</v>
      </c>
      <c r="BT204" s="271">
        <v>1839854</v>
      </c>
    </row>
    <row r="205" spans="3:72" x14ac:dyDescent="0.2">
      <c r="C205" s="113" t="s">
        <v>32</v>
      </c>
      <c r="D205" s="114" t="s">
        <v>41</v>
      </c>
      <c r="E205" s="115" t="s">
        <v>15</v>
      </c>
      <c r="F205" s="17" t="s">
        <v>16</v>
      </c>
      <c r="G205" s="156">
        <v>1001</v>
      </c>
      <c r="H205" s="271">
        <v>1170</v>
      </c>
      <c r="I205" s="271">
        <v>1379</v>
      </c>
      <c r="J205" s="271">
        <v>1564</v>
      </c>
      <c r="K205" s="271">
        <v>1594</v>
      </c>
      <c r="L205" s="271">
        <v>1728</v>
      </c>
      <c r="M205" s="271">
        <v>2066</v>
      </c>
      <c r="N205" s="271">
        <v>2360</v>
      </c>
      <c r="O205" s="271">
        <v>2742</v>
      </c>
      <c r="P205" s="271">
        <v>3068</v>
      </c>
      <c r="Q205" s="271">
        <v>3547</v>
      </c>
      <c r="R205" s="271">
        <v>3811</v>
      </c>
      <c r="S205" s="271">
        <v>3830</v>
      </c>
      <c r="T205" s="271">
        <v>3998</v>
      </c>
      <c r="U205" s="271">
        <v>4457</v>
      </c>
      <c r="V205" s="271">
        <v>4886</v>
      </c>
      <c r="W205" s="271">
        <v>5376</v>
      </c>
      <c r="X205" s="271">
        <v>6109</v>
      </c>
      <c r="Y205" s="271">
        <v>6420</v>
      </c>
      <c r="Z205" s="271">
        <v>7669</v>
      </c>
      <c r="AA205" s="271">
        <v>9565</v>
      </c>
      <c r="AB205" s="271">
        <v>10515</v>
      </c>
      <c r="AC205" s="271">
        <v>13314</v>
      </c>
      <c r="AD205" s="271">
        <v>15284</v>
      </c>
      <c r="AE205" s="271">
        <v>17834</v>
      </c>
      <c r="AF205" s="271">
        <v>23010</v>
      </c>
      <c r="AG205" s="271">
        <v>32922</v>
      </c>
      <c r="AH205" s="271">
        <v>39937</v>
      </c>
      <c r="AI205" s="271">
        <v>46676</v>
      </c>
      <c r="AJ205" s="271">
        <v>47632</v>
      </c>
      <c r="AK205" s="271">
        <v>53235</v>
      </c>
      <c r="AL205" s="271">
        <v>62873</v>
      </c>
      <c r="AM205" s="271">
        <v>63583</v>
      </c>
      <c r="AN205" s="271">
        <v>69242</v>
      </c>
      <c r="AO205" s="271">
        <v>81332</v>
      </c>
      <c r="AP205" s="271">
        <v>88817</v>
      </c>
      <c r="AQ205" s="271">
        <v>91518</v>
      </c>
      <c r="AR205" s="271">
        <v>93851</v>
      </c>
      <c r="AS205" s="271">
        <v>96387</v>
      </c>
      <c r="AT205" s="271">
        <v>95305</v>
      </c>
      <c r="AU205" s="271">
        <v>99856</v>
      </c>
      <c r="AV205" s="271">
        <v>101286</v>
      </c>
      <c r="AW205" s="271">
        <v>96947</v>
      </c>
      <c r="AX205" s="271">
        <v>89062</v>
      </c>
      <c r="AY205" s="271">
        <v>84172</v>
      </c>
      <c r="AZ205" s="271">
        <v>76497</v>
      </c>
      <c r="BA205" s="271">
        <v>82444</v>
      </c>
      <c r="BB205" s="271">
        <v>90267</v>
      </c>
      <c r="BC205" s="271">
        <v>100816</v>
      </c>
      <c r="BD205" s="271">
        <v>110529</v>
      </c>
      <c r="BE205" s="271">
        <v>135442</v>
      </c>
      <c r="BF205" s="271">
        <v>146065</v>
      </c>
      <c r="BG205" s="271">
        <v>168523</v>
      </c>
      <c r="BH205" s="271">
        <v>205025</v>
      </c>
      <c r="BI205" s="271">
        <v>189070</v>
      </c>
      <c r="BJ205" s="271">
        <v>228757</v>
      </c>
      <c r="BK205" s="271">
        <v>244671</v>
      </c>
      <c r="BL205" s="271">
        <v>251160</v>
      </c>
      <c r="BM205" s="271">
        <v>235054</v>
      </c>
      <c r="BN205" s="271">
        <v>220418</v>
      </c>
      <c r="BO205" s="271">
        <v>215449</v>
      </c>
      <c r="BP205" s="271">
        <v>202765</v>
      </c>
      <c r="BQ205" s="271">
        <v>201301</v>
      </c>
      <c r="BR205" s="271">
        <v>225697</v>
      </c>
      <c r="BS205" s="271">
        <v>261797</v>
      </c>
      <c r="BT205" s="271">
        <v>232561</v>
      </c>
    </row>
    <row r="206" spans="3:72" x14ac:dyDescent="0.2">
      <c r="C206" s="116" t="s">
        <v>33</v>
      </c>
      <c r="D206" s="117" t="s">
        <v>41</v>
      </c>
      <c r="E206" s="118" t="s">
        <v>15</v>
      </c>
      <c r="F206" s="30" t="s">
        <v>16</v>
      </c>
      <c r="G206" s="157">
        <v>78000</v>
      </c>
      <c r="H206" s="272">
        <v>95000</v>
      </c>
      <c r="I206" s="272">
        <v>117000</v>
      </c>
      <c r="J206" s="272">
        <v>134000</v>
      </c>
      <c r="K206" s="272">
        <v>138000</v>
      </c>
      <c r="L206" s="272">
        <v>148000</v>
      </c>
      <c r="M206" s="272">
        <v>176000</v>
      </c>
      <c r="N206" s="272">
        <v>195000</v>
      </c>
      <c r="O206" s="272">
        <v>220000</v>
      </c>
      <c r="P206" s="272">
        <v>248000</v>
      </c>
      <c r="Q206" s="272">
        <v>289000</v>
      </c>
      <c r="R206" s="272">
        <v>322000</v>
      </c>
      <c r="S206" s="272">
        <v>336000</v>
      </c>
      <c r="T206" s="272">
        <v>373000</v>
      </c>
      <c r="U206" s="272">
        <v>443000</v>
      </c>
      <c r="V206" s="272">
        <v>500000</v>
      </c>
      <c r="W206" s="272">
        <v>567000</v>
      </c>
      <c r="X206" s="272">
        <v>654000</v>
      </c>
      <c r="Y206" s="272">
        <v>698000</v>
      </c>
      <c r="Z206" s="272">
        <v>883000</v>
      </c>
      <c r="AA206" s="272">
        <v>1170000</v>
      </c>
      <c r="AB206" s="272">
        <v>1382000</v>
      </c>
      <c r="AC206" s="272">
        <v>1881000</v>
      </c>
      <c r="AD206" s="272">
        <v>2201000</v>
      </c>
      <c r="AE206" s="272">
        <v>2628000</v>
      </c>
      <c r="AF206" s="272">
        <v>3296000</v>
      </c>
      <c r="AG206" s="272">
        <v>3930000</v>
      </c>
      <c r="AH206" s="272">
        <v>5280000</v>
      </c>
      <c r="AI206" s="272">
        <v>6179000</v>
      </c>
      <c r="AJ206" s="272">
        <v>6902000</v>
      </c>
      <c r="AK206" s="272">
        <v>7724000</v>
      </c>
      <c r="AL206" s="272">
        <v>10141000</v>
      </c>
      <c r="AM206" s="272">
        <v>9878000</v>
      </c>
      <c r="AN206" s="272">
        <v>10790000</v>
      </c>
      <c r="AO206" s="272">
        <v>11347000</v>
      </c>
      <c r="AP206" s="272">
        <v>12082000</v>
      </c>
      <c r="AQ206" s="272">
        <v>13707000</v>
      </c>
      <c r="AR206" s="272">
        <v>14337000</v>
      </c>
      <c r="AS206" s="272">
        <v>15016000</v>
      </c>
      <c r="AT206" s="272">
        <v>15448000</v>
      </c>
      <c r="AU206" s="272">
        <v>16068000</v>
      </c>
      <c r="AV206" s="272">
        <v>16782000</v>
      </c>
      <c r="AW206" s="272">
        <v>16774000</v>
      </c>
      <c r="AX206" s="272">
        <v>16251000</v>
      </c>
      <c r="AY206" s="272">
        <v>16675000</v>
      </c>
      <c r="AZ206" s="272">
        <v>16490000</v>
      </c>
      <c r="BA206" s="272">
        <v>17693000</v>
      </c>
      <c r="BB206" s="272">
        <v>19312000</v>
      </c>
      <c r="BC206" s="272">
        <v>21069000</v>
      </c>
      <c r="BD206" s="272">
        <v>22661000</v>
      </c>
      <c r="BE206" s="272">
        <v>25812000</v>
      </c>
      <c r="BF206" s="272">
        <v>27679000</v>
      </c>
      <c r="BG206" s="272">
        <v>31083000</v>
      </c>
      <c r="BH206" s="272">
        <v>35292000</v>
      </c>
      <c r="BI206" s="272">
        <v>34751000</v>
      </c>
      <c r="BJ206" s="272">
        <v>38614000</v>
      </c>
      <c r="BK206" s="272">
        <v>39016000</v>
      </c>
      <c r="BL206" s="272">
        <v>39476000</v>
      </c>
      <c r="BM206" s="272">
        <v>38920000</v>
      </c>
      <c r="BN206" s="272">
        <v>37232000</v>
      </c>
      <c r="BO206" s="272">
        <v>38243000</v>
      </c>
      <c r="BP206" s="272">
        <v>37900000</v>
      </c>
      <c r="BQ206" s="272">
        <v>39281000</v>
      </c>
      <c r="BR206" s="272">
        <v>41951000</v>
      </c>
      <c r="BS206" s="272">
        <v>43735000</v>
      </c>
      <c r="BT206" s="272">
        <v>41087000</v>
      </c>
    </row>
    <row r="207" spans="3:72" x14ac:dyDescent="0.2">
      <c r="C207" s="105" t="s">
        <v>11</v>
      </c>
      <c r="D207" s="106" t="s">
        <v>44</v>
      </c>
      <c r="E207" s="111" t="s">
        <v>15</v>
      </c>
      <c r="F207" s="19" t="s">
        <v>16</v>
      </c>
      <c r="G207" s="154">
        <v>25223</v>
      </c>
      <c r="H207" s="213">
        <v>28137</v>
      </c>
      <c r="I207" s="213">
        <v>32010</v>
      </c>
      <c r="J207" s="213">
        <v>35248</v>
      </c>
      <c r="K207" s="213">
        <v>35109</v>
      </c>
      <c r="L207" s="213">
        <v>37402</v>
      </c>
      <c r="M207" s="213">
        <v>43683</v>
      </c>
      <c r="N207" s="213">
        <v>52824</v>
      </c>
      <c r="O207" s="213">
        <v>65134</v>
      </c>
      <c r="P207" s="213">
        <v>76636</v>
      </c>
      <c r="Q207" s="213">
        <v>92803</v>
      </c>
      <c r="R207" s="213">
        <v>111316</v>
      </c>
      <c r="S207" s="213">
        <v>133695</v>
      </c>
      <c r="T207" s="213">
        <v>164600</v>
      </c>
      <c r="U207" s="213">
        <v>189229</v>
      </c>
      <c r="V207" s="213">
        <v>210598</v>
      </c>
      <c r="W207" s="213">
        <v>226504</v>
      </c>
      <c r="X207" s="213">
        <v>259890</v>
      </c>
      <c r="Y207" s="213">
        <v>328825</v>
      </c>
      <c r="Z207" s="213">
        <v>416592</v>
      </c>
      <c r="AA207" s="213">
        <v>466182</v>
      </c>
      <c r="AB207" s="213">
        <v>526854</v>
      </c>
      <c r="AC207" s="213">
        <v>644437</v>
      </c>
      <c r="AD207" s="213">
        <v>792361</v>
      </c>
      <c r="AE207" s="213">
        <v>955868</v>
      </c>
      <c r="AF207" s="213">
        <v>1098024</v>
      </c>
      <c r="AG207" s="213">
        <v>1267804</v>
      </c>
      <c r="AH207" s="213">
        <v>1625047</v>
      </c>
      <c r="AI207" s="213">
        <v>1869513</v>
      </c>
      <c r="AJ207" s="213">
        <v>1813604</v>
      </c>
      <c r="AK207" s="213">
        <v>2054581</v>
      </c>
      <c r="AL207" s="213">
        <v>2530114</v>
      </c>
      <c r="AM207" s="213">
        <v>3292173</v>
      </c>
      <c r="AN207" s="213">
        <v>3759777</v>
      </c>
      <c r="AO207" s="213">
        <v>4770788</v>
      </c>
      <c r="AP207" s="213">
        <v>6117643</v>
      </c>
      <c r="AQ207" s="213">
        <v>6608824</v>
      </c>
      <c r="AR207" s="213">
        <v>5491215</v>
      </c>
      <c r="AS207" s="213">
        <v>5013470</v>
      </c>
      <c r="AT207" s="213">
        <v>5225588</v>
      </c>
      <c r="AU207" s="213">
        <v>5945889</v>
      </c>
      <c r="AV207" s="213">
        <v>5943261</v>
      </c>
      <c r="AW207" s="213">
        <v>6001532</v>
      </c>
      <c r="AX207" s="213">
        <v>6509275</v>
      </c>
      <c r="AY207" s="213">
        <v>7757281</v>
      </c>
      <c r="AZ207" s="213">
        <v>8810438</v>
      </c>
      <c r="BA207" s="213">
        <v>10185424</v>
      </c>
      <c r="BB207" s="213">
        <v>11574991</v>
      </c>
      <c r="BC207" s="213">
        <v>13041231</v>
      </c>
      <c r="BD207" s="213">
        <v>14523228</v>
      </c>
      <c r="BE207" s="213">
        <v>16680191</v>
      </c>
      <c r="BF207" s="213">
        <v>18420702</v>
      </c>
      <c r="BG207" s="213">
        <v>19045837</v>
      </c>
      <c r="BH207" s="213">
        <v>18995155</v>
      </c>
      <c r="BI207" s="213">
        <v>17063586</v>
      </c>
      <c r="BJ207" s="213">
        <v>13603336</v>
      </c>
      <c r="BK207" s="213">
        <v>11193292</v>
      </c>
      <c r="BL207" s="213">
        <v>9266846</v>
      </c>
      <c r="BM207" s="213">
        <v>7889035</v>
      </c>
      <c r="BN207" s="213">
        <v>7796474</v>
      </c>
      <c r="BO207" s="213">
        <v>8344101</v>
      </c>
      <c r="BP207" s="213">
        <v>8627919</v>
      </c>
      <c r="BQ207" s="213">
        <v>8960181</v>
      </c>
      <c r="BR207" s="213">
        <v>9611491</v>
      </c>
      <c r="BS207" s="213">
        <v>10640554</v>
      </c>
      <c r="BT207" s="213">
        <v>9675282</v>
      </c>
    </row>
    <row r="208" spans="3:72" x14ac:dyDescent="0.2">
      <c r="C208" s="105" t="s">
        <v>17</v>
      </c>
      <c r="D208" s="106" t="s">
        <v>44</v>
      </c>
      <c r="E208" s="111" t="s">
        <v>15</v>
      </c>
      <c r="F208" s="19" t="s">
        <v>16</v>
      </c>
      <c r="G208" s="154">
        <v>6435</v>
      </c>
      <c r="H208" s="213">
        <v>7588</v>
      </c>
      <c r="I208" s="213">
        <v>9119</v>
      </c>
      <c r="J208" s="213">
        <v>10208</v>
      </c>
      <c r="K208" s="213">
        <v>10335</v>
      </c>
      <c r="L208" s="213">
        <v>11202</v>
      </c>
      <c r="M208" s="213">
        <v>13293</v>
      </c>
      <c r="N208" s="213">
        <v>16206</v>
      </c>
      <c r="O208" s="213">
        <v>20114</v>
      </c>
      <c r="P208" s="213">
        <v>23580</v>
      </c>
      <c r="Q208" s="213">
        <v>28390</v>
      </c>
      <c r="R208" s="213">
        <v>34160</v>
      </c>
      <c r="S208" s="213">
        <v>41169</v>
      </c>
      <c r="T208" s="213">
        <v>48859</v>
      </c>
      <c r="U208" s="213">
        <v>54212</v>
      </c>
      <c r="V208" s="213">
        <v>54508</v>
      </c>
      <c r="W208" s="213">
        <v>52909</v>
      </c>
      <c r="X208" s="213">
        <v>59141</v>
      </c>
      <c r="Y208" s="213">
        <v>72892</v>
      </c>
      <c r="Z208" s="213">
        <v>97126</v>
      </c>
      <c r="AA208" s="213">
        <v>114275</v>
      </c>
      <c r="AB208" s="213">
        <v>135670</v>
      </c>
      <c r="AC208" s="213">
        <v>174211</v>
      </c>
      <c r="AD208" s="213">
        <v>215369</v>
      </c>
      <c r="AE208" s="213">
        <v>260874</v>
      </c>
      <c r="AF208" s="213">
        <v>298845</v>
      </c>
      <c r="AG208" s="213">
        <v>318900</v>
      </c>
      <c r="AH208" s="213">
        <v>336731</v>
      </c>
      <c r="AI208" s="213">
        <v>404338</v>
      </c>
      <c r="AJ208" s="213">
        <v>382680</v>
      </c>
      <c r="AK208" s="213">
        <v>343928</v>
      </c>
      <c r="AL208" s="213">
        <v>413374</v>
      </c>
      <c r="AM208" s="213">
        <v>493056</v>
      </c>
      <c r="AN208" s="213">
        <v>708886</v>
      </c>
      <c r="AO208" s="213">
        <v>751554</v>
      </c>
      <c r="AP208" s="213">
        <v>887467</v>
      </c>
      <c r="AQ208" s="213">
        <v>1031882</v>
      </c>
      <c r="AR208" s="213">
        <v>1011892</v>
      </c>
      <c r="AS208" s="213">
        <v>991543</v>
      </c>
      <c r="AT208" s="213">
        <v>994705</v>
      </c>
      <c r="AU208" s="213">
        <v>1116453</v>
      </c>
      <c r="AV208" s="213">
        <v>1200873</v>
      </c>
      <c r="AW208" s="213">
        <v>1248372</v>
      </c>
      <c r="AX208" s="213">
        <v>1328146</v>
      </c>
      <c r="AY208" s="213">
        <v>1459153</v>
      </c>
      <c r="AZ208" s="213">
        <v>1663846</v>
      </c>
      <c r="BA208" s="213">
        <v>1887511</v>
      </c>
      <c r="BB208" s="213">
        <v>2126548</v>
      </c>
      <c r="BC208" s="213">
        <v>2335239</v>
      </c>
      <c r="BD208" s="213">
        <v>2575982</v>
      </c>
      <c r="BE208" s="213">
        <v>3011886</v>
      </c>
      <c r="BF208" s="213">
        <v>3363716</v>
      </c>
      <c r="BG208" s="213">
        <v>3640901</v>
      </c>
      <c r="BH208" s="213">
        <v>3772772</v>
      </c>
      <c r="BI208" s="213">
        <v>3558905</v>
      </c>
      <c r="BJ208" s="213">
        <v>2880102</v>
      </c>
      <c r="BK208" s="213">
        <v>2399311</v>
      </c>
      <c r="BL208" s="213">
        <v>2030567</v>
      </c>
      <c r="BM208" s="213">
        <v>1742964</v>
      </c>
      <c r="BN208" s="213">
        <v>1684415</v>
      </c>
      <c r="BO208" s="213">
        <v>1764807</v>
      </c>
      <c r="BP208" s="213">
        <v>1891339</v>
      </c>
      <c r="BQ208" s="213">
        <v>1916630</v>
      </c>
      <c r="BR208" s="213">
        <v>2000045</v>
      </c>
      <c r="BS208" s="213">
        <v>2185202</v>
      </c>
      <c r="BT208" s="213">
        <v>1993358</v>
      </c>
    </row>
    <row r="209" spans="3:72" x14ac:dyDescent="0.2">
      <c r="C209" s="105" t="s">
        <v>18</v>
      </c>
      <c r="D209" s="106" t="s">
        <v>44</v>
      </c>
      <c r="E209" s="111" t="s">
        <v>15</v>
      </c>
      <c r="F209" s="19" t="s">
        <v>16</v>
      </c>
      <c r="G209" s="154">
        <v>11106</v>
      </c>
      <c r="H209" s="213">
        <v>12445</v>
      </c>
      <c r="I209" s="213">
        <v>14218</v>
      </c>
      <c r="J209" s="213">
        <v>15643</v>
      </c>
      <c r="K209" s="213">
        <v>15572</v>
      </c>
      <c r="L209" s="213">
        <v>15765</v>
      </c>
      <c r="M209" s="213">
        <v>17498</v>
      </c>
      <c r="N209" s="213">
        <v>19856</v>
      </c>
      <c r="O209" s="213">
        <v>22963</v>
      </c>
      <c r="P209" s="213">
        <v>26520</v>
      </c>
      <c r="Q209" s="213">
        <v>31469</v>
      </c>
      <c r="R209" s="213">
        <v>36261</v>
      </c>
      <c r="S209" s="213">
        <v>41862</v>
      </c>
      <c r="T209" s="213">
        <v>50978</v>
      </c>
      <c r="U209" s="213">
        <v>57955</v>
      </c>
      <c r="V209" s="213">
        <v>58913</v>
      </c>
      <c r="W209" s="213">
        <v>57801</v>
      </c>
      <c r="X209" s="213">
        <v>62198</v>
      </c>
      <c r="Y209" s="213">
        <v>73738</v>
      </c>
      <c r="Z209" s="213">
        <v>93744</v>
      </c>
      <c r="AA209" s="213">
        <v>105147</v>
      </c>
      <c r="AB209" s="213">
        <v>120769</v>
      </c>
      <c r="AC209" s="213">
        <v>149948</v>
      </c>
      <c r="AD209" s="213">
        <v>179817</v>
      </c>
      <c r="AE209" s="213">
        <v>210502</v>
      </c>
      <c r="AF209" s="213">
        <v>247982</v>
      </c>
      <c r="AG209" s="213">
        <v>274718</v>
      </c>
      <c r="AH209" s="213">
        <v>318449</v>
      </c>
      <c r="AI209" s="213">
        <v>347288</v>
      </c>
      <c r="AJ209" s="213">
        <v>327309</v>
      </c>
      <c r="AK209" s="213">
        <v>390690</v>
      </c>
      <c r="AL209" s="213">
        <v>425122</v>
      </c>
      <c r="AM209" s="213">
        <v>475009</v>
      </c>
      <c r="AN209" s="213">
        <v>579018</v>
      </c>
      <c r="AO209" s="213">
        <v>660278</v>
      </c>
      <c r="AP209" s="213">
        <v>868763</v>
      </c>
      <c r="AQ209" s="213">
        <v>996306</v>
      </c>
      <c r="AR209" s="213">
        <v>1024761</v>
      </c>
      <c r="AS209" s="213">
        <v>994395</v>
      </c>
      <c r="AT209" s="213">
        <v>977196</v>
      </c>
      <c r="AU209" s="213">
        <v>1025612</v>
      </c>
      <c r="AV209" s="213">
        <v>1079601</v>
      </c>
      <c r="AW209" s="213">
        <v>1165824</v>
      </c>
      <c r="AX209" s="213">
        <v>1347614</v>
      </c>
      <c r="AY209" s="213">
        <v>1400752</v>
      </c>
      <c r="AZ209" s="213">
        <v>1528374</v>
      </c>
      <c r="BA209" s="213">
        <v>1707911</v>
      </c>
      <c r="BB209" s="213">
        <v>1893537</v>
      </c>
      <c r="BC209" s="213">
        <v>1962180</v>
      </c>
      <c r="BD209" s="213">
        <v>2036275</v>
      </c>
      <c r="BE209" s="213">
        <v>2239801</v>
      </c>
      <c r="BF209" s="213">
        <v>2459106</v>
      </c>
      <c r="BG209" s="213">
        <v>2514840</v>
      </c>
      <c r="BH209" s="213">
        <v>2587244</v>
      </c>
      <c r="BI209" s="213">
        <v>2368594</v>
      </c>
      <c r="BJ209" s="213">
        <v>1995031</v>
      </c>
      <c r="BK209" s="213">
        <v>1714034</v>
      </c>
      <c r="BL209" s="213">
        <v>1464903</v>
      </c>
      <c r="BM209" s="213">
        <v>1223521</v>
      </c>
      <c r="BN209" s="213">
        <v>1187133</v>
      </c>
      <c r="BO209" s="213">
        <v>1243069</v>
      </c>
      <c r="BP209" s="213">
        <v>1294890</v>
      </c>
      <c r="BQ209" s="213">
        <v>1365613</v>
      </c>
      <c r="BR209" s="213">
        <v>1412769</v>
      </c>
      <c r="BS209" s="213">
        <v>1518578</v>
      </c>
      <c r="BT209" s="213">
        <v>1376233</v>
      </c>
    </row>
    <row r="210" spans="3:72" x14ac:dyDescent="0.2">
      <c r="C210" s="105" t="s">
        <v>19</v>
      </c>
      <c r="D210" s="106" t="s">
        <v>44</v>
      </c>
      <c r="E210" s="111" t="s">
        <v>15</v>
      </c>
      <c r="F210" s="19" t="s">
        <v>16</v>
      </c>
      <c r="G210" s="154">
        <v>2586</v>
      </c>
      <c r="H210" s="213">
        <v>3007</v>
      </c>
      <c r="I210" s="213">
        <v>3562</v>
      </c>
      <c r="J210" s="213">
        <v>4007</v>
      </c>
      <c r="K210" s="213">
        <v>4075</v>
      </c>
      <c r="L210" s="213">
        <v>4640</v>
      </c>
      <c r="M210" s="213">
        <v>5777</v>
      </c>
      <c r="N210" s="213">
        <v>7224</v>
      </c>
      <c r="O210" s="213">
        <v>9197</v>
      </c>
      <c r="P210" s="213">
        <v>11000</v>
      </c>
      <c r="Q210" s="213">
        <v>13498</v>
      </c>
      <c r="R210" s="213">
        <v>16313</v>
      </c>
      <c r="S210" s="213">
        <v>19715</v>
      </c>
      <c r="T210" s="213">
        <v>24705</v>
      </c>
      <c r="U210" s="213">
        <v>28845</v>
      </c>
      <c r="V210" s="213">
        <v>33482</v>
      </c>
      <c r="W210" s="213">
        <v>37540</v>
      </c>
      <c r="X210" s="213">
        <v>44216</v>
      </c>
      <c r="Y210" s="213">
        <v>57351</v>
      </c>
      <c r="Z210" s="213">
        <v>74588</v>
      </c>
      <c r="AA210" s="213">
        <v>85614</v>
      </c>
      <c r="AB210" s="213">
        <v>96110</v>
      </c>
      <c r="AC210" s="213">
        <v>116746</v>
      </c>
      <c r="AD210" s="213">
        <v>137367</v>
      </c>
      <c r="AE210" s="213">
        <v>158518</v>
      </c>
      <c r="AF210" s="213">
        <v>193342</v>
      </c>
      <c r="AG210" s="213">
        <v>229907</v>
      </c>
      <c r="AH210" s="213">
        <v>271798</v>
      </c>
      <c r="AI210" s="213">
        <v>285171</v>
      </c>
      <c r="AJ210" s="213">
        <v>315376</v>
      </c>
      <c r="AK210" s="213">
        <v>518522</v>
      </c>
      <c r="AL210" s="213">
        <v>376072</v>
      </c>
      <c r="AM210" s="213">
        <v>381490</v>
      </c>
      <c r="AN210" s="213">
        <v>569854</v>
      </c>
      <c r="AO210" s="213">
        <v>649346</v>
      </c>
      <c r="AP210" s="213">
        <v>720475</v>
      </c>
      <c r="AQ210" s="213">
        <v>757868</v>
      </c>
      <c r="AR210" s="213">
        <v>728456</v>
      </c>
      <c r="AS210" s="213">
        <v>658232</v>
      </c>
      <c r="AT210" s="213">
        <v>708051</v>
      </c>
      <c r="AU210" s="213">
        <v>800932</v>
      </c>
      <c r="AV210" s="213">
        <v>871416</v>
      </c>
      <c r="AW210" s="213">
        <v>950977</v>
      </c>
      <c r="AX210" s="213">
        <v>1055268</v>
      </c>
      <c r="AY210" s="213">
        <v>1287505</v>
      </c>
      <c r="AZ210" s="213">
        <v>1604835</v>
      </c>
      <c r="BA210" s="213">
        <v>1845665</v>
      </c>
      <c r="BB210" s="213">
        <v>2025978</v>
      </c>
      <c r="BC210" s="213">
        <v>2159107</v>
      </c>
      <c r="BD210" s="213">
        <v>2315977</v>
      </c>
      <c r="BE210" s="213">
        <v>2625310</v>
      </c>
      <c r="BF210" s="213">
        <v>2875410</v>
      </c>
      <c r="BG210" s="213">
        <v>3025461</v>
      </c>
      <c r="BH210" s="213">
        <v>3227800</v>
      </c>
      <c r="BI210" s="213">
        <v>2989246</v>
      </c>
      <c r="BJ210" s="213">
        <v>2382738</v>
      </c>
      <c r="BK210" s="213">
        <v>2063973</v>
      </c>
      <c r="BL210" s="213">
        <v>1842467</v>
      </c>
      <c r="BM210" s="213">
        <v>1666111</v>
      </c>
      <c r="BN210" s="213">
        <v>1695733</v>
      </c>
      <c r="BO210" s="213">
        <v>1860974</v>
      </c>
      <c r="BP210" s="213">
        <v>2028532</v>
      </c>
      <c r="BQ210" s="213">
        <v>2148290</v>
      </c>
      <c r="BR210" s="213">
        <v>2175641</v>
      </c>
      <c r="BS210" s="213">
        <v>2444551</v>
      </c>
      <c r="BT210" s="213">
        <v>2166682</v>
      </c>
    </row>
    <row r="211" spans="3:72" x14ac:dyDescent="0.2">
      <c r="C211" s="105" t="s">
        <v>20</v>
      </c>
      <c r="D211" s="106" t="s">
        <v>44</v>
      </c>
      <c r="E211" s="111" t="s">
        <v>15</v>
      </c>
      <c r="F211" s="19" t="s">
        <v>16</v>
      </c>
      <c r="G211" s="154">
        <v>2975</v>
      </c>
      <c r="H211" s="213">
        <v>3290</v>
      </c>
      <c r="I211" s="213">
        <v>3667</v>
      </c>
      <c r="J211" s="213">
        <v>4090</v>
      </c>
      <c r="K211" s="213">
        <v>4126</v>
      </c>
      <c r="L211" s="213">
        <v>4516</v>
      </c>
      <c r="M211" s="213">
        <v>5408</v>
      </c>
      <c r="N211" s="213">
        <v>6697</v>
      </c>
      <c r="O211" s="213">
        <v>8441</v>
      </c>
      <c r="P211" s="213">
        <v>10928</v>
      </c>
      <c r="Q211" s="213">
        <v>14537</v>
      </c>
      <c r="R211" s="213">
        <v>20021</v>
      </c>
      <c r="S211" s="213">
        <v>27551</v>
      </c>
      <c r="T211" s="213">
        <v>35797</v>
      </c>
      <c r="U211" s="213">
        <v>43416</v>
      </c>
      <c r="V211" s="213">
        <v>53122</v>
      </c>
      <c r="W211" s="213">
        <v>62735</v>
      </c>
      <c r="X211" s="213">
        <v>75888</v>
      </c>
      <c r="Y211" s="213">
        <v>100837</v>
      </c>
      <c r="Z211" s="213">
        <v>114592</v>
      </c>
      <c r="AA211" s="213">
        <v>114951</v>
      </c>
      <c r="AB211" s="213">
        <v>136933</v>
      </c>
      <c r="AC211" s="213">
        <v>176387</v>
      </c>
      <c r="AD211" s="213">
        <v>235909</v>
      </c>
      <c r="AE211" s="213">
        <v>309612</v>
      </c>
      <c r="AF211" s="213">
        <v>348516</v>
      </c>
      <c r="AG211" s="213">
        <v>339018</v>
      </c>
      <c r="AH211" s="213">
        <v>412385</v>
      </c>
      <c r="AI211" s="213">
        <v>478121</v>
      </c>
      <c r="AJ211" s="213">
        <v>498873</v>
      </c>
      <c r="AK211" s="213">
        <v>573760</v>
      </c>
      <c r="AL211" s="213">
        <v>759175</v>
      </c>
      <c r="AM211" s="213">
        <v>928294</v>
      </c>
      <c r="AN211" s="213">
        <v>1263066</v>
      </c>
      <c r="AO211" s="213">
        <v>1313051</v>
      </c>
      <c r="AP211" s="213">
        <v>1343223</v>
      </c>
      <c r="AQ211" s="213">
        <v>1308414</v>
      </c>
      <c r="AR211" s="213">
        <v>1248337</v>
      </c>
      <c r="AS211" s="213">
        <v>1220068</v>
      </c>
      <c r="AT211" s="213">
        <v>1281677</v>
      </c>
      <c r="AU211" s="213">
        <v>1477969</v>
      </c>
      <c r="AV211" s="213">
        <v>1517956</v>
      </c>
      <c r="AW211" s="213">
        <v>1618699</v>
      </c>
      <c r="AX211" s="213">
        <v>1871587</v>
      </c>
      <c r="AY211" s="213">
        <v>2244059</v>
      </c>
      <c r="AZ211" s="213">
        <v>2591530</v>
      </c>
      <c r="BA211" s="213">
        <v>2934587</v>
      </c>
      <c r="BB211" s="213">
        <v>3242108</v>
      </c>
      <c r="BC211" s="213">
        <v>3344266</v>
      </c>
      <c r="BD211" s="213">
        <v>3537994</v>
      </c>
      <c r="BE211" s="213">
        <v>3824333</v>
      </c>
      <c r="BF211" s="213">
        <v>3960286</v>
      </c>
      <c r="BG211" s="213">
        <v>4081359</v>
      </c>
      <c r="BH211" s="213">
        <v>4010880</v>
      </c>
      <c r="BI211" s="213">
        <v>3447342</v>
      </c>
      <c r="BJ211" s="213">
        <v>3023145</v>
      </c>
      <c r="BK211" s="213">
        <v>2484057</v>
      </c>
      <c r="BL211" s="213">
        <v>2127347</v>
      </c>
      <c r="BM211" s="213">
        <v>1875145</v>
      </c>
      <c r="BN211" s="213">
        <v>1884132</v>
      </c>
      <c r="BO211" s="213">
        <v>1999596</v>
      </c>
      <c r="BP211" s="213">
        <v>2164231</v>
      </c>
      <c r="BQ211" s="213">
        <v>2317531</v>
      </c>
      <c r="BR211" s="213">
        <v>2448630</v>
      </c>
      <c r="BS211" s="213">
        <v>2707890</v>
      </c>
      <c r="BT211" s="213">
        <v>2353864</v>
      </c>
    </row>
    <row r="212" spans="3:72" x14ac:dyDescent="0.2">
      <c r="C212" s="105" t="s">
        <v>21</v>
      </c>
      <c r="D212" s="106" t="s">
        <v>44</v>
      </c>
      <c r="E212" s="111" t="s">
        <v>15</v>
      </c>
      <c r="F212" s="19" t="s">
        <v>16</v>
      </c>
      <c r="G212" s="154">
        <v>2961</v>
      </c>
      <c r="H212" s="213">
        <v>3433</v>
      </c>
      <c r="I212" s="213">
        <v>4057</v>
      </c>
      <c r="J212" s="213">
        <v>4425</v>
      </c>
      <c r="K212" s="213">
        <v>4363</v>
      </c>
      <c r="L212" s="213">
        <v>4504</v>
      </c>
      <c r="M212" s="213">
        <v>5093</v>
      </c>
      <c r="N212" s="213">
        <v>5896</v>
      </c>
      <c r="O212" s="213">
        <v>6949</v>
      </c>
      <c r="P212" s="213">
        <v>8082</v>
      </c>
      <c r="Q212" s="213">
        <v>9676</v>
      </c>
      <c r="R212" s="213">
        <v>11459</v>
      </c>
      <c r="S212" s="213">
        <v>13599</v>
      </c>
      <c r="T212" s="213">
        <v>16119</v>
      </c>
      <c r="U212" s="213">
        <v>17851</v>
      </c>
      <c r="V212" s="213">
        <v>19577</v>
      </c>
      <c r="W212" s="213">
        <v>20732</v>
      </c>
      <c r="X212" s="213">
        <v>23764</v>
      </c>
      <c r="Y212" s="213">
        <v>30037</v>
      </c>
      <c r="Z212" s="213">
        <v>38408</v>
      </c>
      <c r="AA212" s="213">
        <v>43381</v>
      </c>
      <c r="AB212" s="213">
        <v>50728</v>
      </c>
      <c r="AC212" s="213">
        <v>64173</v>
      </c>
      <c r="AD212" s="213">
        <v>77416</v>
      </c>
      <c r="AE212" s="213">
        <v>91520</v>
      </c>
      <c r="AF212" s="213">
        <v>108639</v>
      </c>
      <c r="AG212" s="213">
        <v>123098</v>
      </c>
      <c r="AH212" s="213">
        <v>132488</v>
      </c>
      <c r="AI212" s="213">
        <v>163295</v>
      </c>
      <c r="AJ212" s="213">
        <v>165407</v>
      </c>
      <c r="AK212" s="213">
        <v>162270</v>
      </c>
      <c r="AL212" s="213">
        <v>151883</v>
      </c>
      <c r="AM212" s="213">
        <v>184718</v>
      </c>
      <c r="AN212" s="213">
        <v>269247</v>
      </c>
      <c r="AO212" s="213">
        <v>335792</v>
      </c>
      <c r="AP212" s="213">
        <v>362816</v>
      </c>
      <c r="AQ212" s="213">
        <v>392484</v>
      </c>
      <c r="AR212" s="213">
        <v>396365</v>
      </c>
      <c r="AS212" s="213">
        <v>395277</v>
      </c>
      <c r="AT212" s="213">
        <v>419413</v>
      </c>
      <c r="AU212" s="213">
        <v>450966</v>
      </c>
      <c r="AV212" s="213">
        <v>446151</v>
      </c>
      <c r="AW212" s="213">
        <v>487346</v>
      </c>
      <c r="AX212" s="213">
        <v>574275</v>
      </c>
      <c r="AY212" s="213">
        <v>709903</v>
      </c>
      <c r="AZ212" s="213">
        <v>859380</v>
      </c>
      <c r="BA212" s="213">
        <v>968274</v>
      </c>
      <c r="BB212" s="213">
        <v>1096896</v>
      </c>
      <c r="BC212" s="213">
        <v>1161241</v>
      </c>
      <c r="BD212" s="213">
        <v>1216680</v>
      </c>
      <c r="BE212" s="213">
        <v>1350649</v>
      </c>
      <c r="BF212" s="213">
        <v>1450868</v>
      </c>
      <c r="BG212" s="213">
        <v>1498058</v>
      </c>
      <c r="BH212" s="213">
        <v>1564300</v>
      </c>
      <c r="BI212" s="213">
        <v>1442093</v>
      </c>
      <c r="BJ212" s="213">
        <v>1225701</v>
      </c>
      <c r="BK212" s="213">
        <v>999367</v>
      </c>
      <c r="BL212" s="213">
        <v>849401</v>
      </c>
      <c r="BM212" s="213">
        <v>735608</v>
      </c>
      <c r="BN212" s="213">
        <v>716051</v>
      </c>
      <c r="BO212" s="213">
        <v>753218</v>
      </c>
      <c r="BP212" s="213">
        <v>796437</v>
      </c>
      <c r="BQ212" s="213">
        <v>780516</v>
      </c>
      <c r="BR212" s="213">
        <v>826176</v>
      </c>
      <c r="BS212" s="213">
        <v>927826</v>
      </c>
      <c r="BT212" s="213">
        <v>818747</v>
      </c>
    </row>
    <row r="213" spans="3:72" x14ac:dyDescent="0.2">
      <c r="C213" s="105" t="s">
        <v>22</v>
      </c>
      <c r="D213" s="106" t="s">
        <v>44</v>
      </c>
      <c r="E213" s="111" t="s">
        <v>15</v>
      </c>
      <c r="F213" s="19" t="s">
        <v>16</v>
      </c>
      <c r="G213" s="154">
        <v>12369</v>
      </c>
      <c r="H213" s="213">
        <v>14165</v>
      </c>
      <c r="I213" s="213">
        <v>16541</v>
      </c>
      <c r="J213" s="213">
        <v>18354</v>
      </c>
      <c r="K213" s="213">
        <v>18428</v>
      </c>
      <c r="L213" s="213">
        <v>19468</v>
      </c>
      <c r="M213" s="213">
        <v>22499</v>
      </c>
      <c r="N213" s="213">
        <v>27000</v>
      </c>
      <c r="O213" s="213">
        <v>32991</v>
      </c>
      <c r="P213" s="213">
        <v>38540</v>
      </c>
      <c r="Q213" s="213">
        <v>46340</v>
      </c>
      <c r="R213" s="213">
        <v>55845</v>
      </c>
      <c r="S213" s="213">
        <v>67364</v>
      </c>
      <c r="T213" s="213">
        <v>81607</v>
      </c>
      <c r="U213" s="213">
        <v>92330</v>
      </c>
      <c r="V213" s="213">
        <v>96109</v>
      </c>
      <c r="W213" s="213">
        <v>96568</v>
      </c>
      <c r="X213" s="213">
        <v>107713</v>
      </c>
      <c r="Y213" s="213">
        <v>132235</v>
      </c>
      <c r="Z213" s="213">
        <v>171732</v>
      </c>
      <c r="AA213" s="213">
        <v>197002</v>
      </c>
      <c r="AB213" s="213">
        <v>231260</v>
      </c>
      <c r="AC213" s="213">
        <v>293590</v>
      </c>
      <c r="AD213" s="213">
        <v>360312</v>
      </c>
      <c r="AE213" s="213">
        <v>433491</v>
      </c>
      <c r="AF213" s="213">
        <v>512538</v>
      </c>
      <c r="AG213" s="213">
        <v>574818</v>
      </c>
      <c r="AH213" s="213">
        <v>718026</v>
      </c>
      <c r="AI213" s="213">
        <v>665592</v>
      </c>
      <c r="AJ213" s="213">
        <v>629997</v>
      </c>
      <c r="AK213" s="213">
        <v>746209</v>
      </c>
      <c r="AL213" s="213">
        <v>1006167</v>
      </c>
      <c r="AM213" s="213">
        <v>1035104</v>
      </c>
      <c r="AN213" s="213">
        <v>1308093</v>
      </c>
      <c r="AO213" s="213">
        <v>1665191</v>
      </c>
      <c r="AP213" s="213">
        <v>1851925</v>
      </c>
      <c r="AQ213" s="213">
        <v>2039895</v>
      </c>
      <c r="AR213" s="213">
        <v>2103397</v>
      </c>
      <c r="AS213" s="213">
        <v>2083026</v>
      </c>
      <c r="AT213" s="213">
        <v>2251917</v>
      </c>
      <c r="AU213" s="213">
        <v>2374591</v>
      </c>
      <c r="AV213" s="213">
        <v>2342411</v>
      </c>
      <c r="AW213" s="213">
        <v>2478838</v>
      </c>
      <c r="AX213" s="213">
        <v>2707997</v>
      </c>
      <c r="AY213" s="213">
        <v>2944032</v>
      </c>
      <c r="AZ213" s="213">
        <v>3286635</v>
      </c>
      <c r="BA213" s="213">
        <v>3705255</v>
      </c>
      <c r="BB213" s="213">
        <v>3934529</v>
      </c>
      <c r="BC213" s="213">
        <v>4190634</v>
      </c>
      <c r="BD213" s="213">
        <v>4523779</v>
      </c>
      <c r="BE213" s="213">
        <v>5109966</v>
      </c>
      <c r="BF213" s="213">
        <v>5588880</v>
      </c>
      <c r="BG213" s="213">
        <v>5727429</v>
      </c>
      <c r="BH213" s="213">
        <v>5735028</v>
      </c>
      <c r="BI213" s="213">
        <v>5688776</v>
      </c>
      <c r="BJ213" s="213">
        <v>4602836</v>
      </c>
      <c r="BK213" s="213">
        <v>3995795</v>
      </c>
      <c r="BL213" s="213">
        <v>3539958</v>
      </c>
      <c r="BM213" s="213">
        <v>2944536</v>
      </c>
      <c r="BN213" s="213">
        <v>2908140</v>
      </c>
      <c r="BO213" s="213">
        <v>3053252</v>
      </c>
      <c r="BP213" s="213">
        <v>3148555</v>
      </c>
      <c r="BQ213" s="213">
        <v>3255067</v>
      </c>
      <c r="BR213" s="213">
        <v>3317497</v>
      </c>
      <c r="BS213" s="213">
        <v>3597977</v>
      </c>
      <c r="BT213" s="213">
        <v>3303388</v>
      </c>
    </row>
    <row r="214" spans="3:72" x14ac:dyDescent="0.2">
      <c r="C214" s="105" t="s">
        <v>23</v>
      </c>
      <c r="D214" s="106" t="s">
        <v>44</v>
      </c>
      <c r="E214" s="111" t="s">
        <v>15</v>
      </c>
      <c r="F214" s="19" t="s">
        <v>16</v>
      </c>
      <c r="G214" s="154">
        <v>4936</v>
      </c>
      <c r="H214" s="213">
        <v>5339</v>
      </c>
      <c r="I214" s="213">
        <v>5884</v>
      </c>
      <c r="J214" s="213">
        <v>6561</v>
      </c>
      <c r="K214" s="213">
        <v>6619</v>
      </c>
      <c r="L214" s="213">
        <v>7005</v>
      </c>
      <c r="M214" s="213">
        <v>8122</v>
      </c>
      <c r="N214" s="213">
        <v>9614</v>
      </c>
      <c r="O214" s="213">
        <v>11560</v>
      </c>
      <c r="P214" s="213">
        <v>13685</v>
      </c>
      <c r="Q214" s="213">
        <v>16619</v>
      </c>
      <c r="R214" s="213">
        <v>20172</v>
      </c>
      <c r="S214" s="213">
        <v>24503</v>
      </c>
      <c r="T214" s="213">
        <v>31189</v>
      </c>
      <c r="U214" s="213">
        <v>37100</v>
      </c>
      <c r="V214" s="213">
        <v>43849</v>
      </c>
      <c r="W214" s="213">
        <v>50008</v>
      </c>
      <c r="X214" s="213">
        <v>59814</v>
      </c>
      <c r="Y214" s="213">
        <v>78811</v>
      </c>
      <c r="Z214" s="213">
        <v>104677</v>
      </c>
      <c r="AA214" s="213">
        <v>122728</v>
      </c>
      <c r="AB214" s="213">
        <v>143674</v>
      </c>
      <c r="AC214" s="213">
        <v>181807</v>
      </c>
      <c r="AD214" s="213">
        <v>220490</v>
      </c>
      <c r="AE214" s="213">
        <v>262236</v>
      </c>
      <c r="AF214" s="213">
        <v>302062</v>
      </c>
      <c r="AG214" s="213">
        <v>344847</v>
      </c>
      <c r="AH214" s="213">
        <v>412726</v>
      </c>
      <c r="AI214" s="213">
        <v>422708</v>
      </c>
      <c r="AJ214" s="213">
        <v>383134</v>
      </c>
      <c r="AK214" s="213">
        <v>619277</v>
      </c>
      <c r="AL214" s="213">
        <v>628276</v>
      </c>
      <c r="AM214" s="213">
        <v>775088</v>
      </c>
      <c r="AN214" s="213">
        <v>782142</v>
      </c>
      <c r="AO214" s="213">
        <v>1025343</v>
      </c>
      <c r="AP214" s="213">
        <v>1195457</v>
      </c>
      <c r="AQ214" s="213">
        <v>1308234</v>
      </c>
      <c r="AR214" s="213">
        <v>1447525</v>
      </c>
      <c r="AS214" s="213">
        <v>1384901</v>
      </c>
      <c r="AT214" s="213">
        <v>1371887</v>
      </c>
      <c r="AU214" s="213">
        <v>1570661</v>
      </c>
      <c r="AV214" s="213">
        <v>1600239</v>
      </c>
      <c r="AW214" s="213">
        <v>1690806</v>
      </c>
      <c r="AX214" s="213">
        <v>1800615</v>
      </c>
      <c r="AY214" s="213">
        <v>1869708</v>
      </c>
      <c r="AZ214" s="213">
        <v>2071951</v>
      </c>
      <c r="BA214" s="213">
        <v>2408898</v>
      </c>
      <c r="BB214" s="213">
        <v>2774674</v>
      </c>
      <c r="BC214" s="213">
        <v>3089239</v>
      </c>
      <c r="BD214" s="213">
        <v>3450225</v>
      </c>
      <c r="BE214" s="213">
        <v>4131471</v>
      </c>
      <c r="BF214" s="213">
        <v>4679395</v>
      </c>
      <c r="BG214" s="213">
        <v>4912278</v>
      </c>
      <c r="BH214" s="213">
        <v>5207783</v>
      </c>
      <c r="BI214" s="213">
        <v>4716308</v>
      </c>
      <c r="BJ214" s="213">
        <v>3858821</v>
      </c>
      <c r="BK214" s="213">
        <v>3143977</v>
      </c>
      <c r="BL214" s="213">
        <v>2621876</v>
      </c>
      <c r="BM214" s="213">
        <v>2145870</v>
      </c>
      <c r="BN214" s="213">
        <v>2075071</v>
      </c>
      <c r="BO214" s="213">
        <v>2183323</v>
      </c>
      <c r="BP214" s="213">
        <v>2341149</v>
      </c>
      <c r="BQ214" s="213">
        <v>2377941</v>
      </c>
      <c r="BR214" s="213">
        <v>2491905</v>
      </c>
      <c r="BS214" s="213">
        <v>2719824</v>
      </c>
      <c r="BT214" s="213">
        <v>2396451</v>
      </c>
    </row>
    <row r="215" spans="3:72" x14ac:dyDescent="0.2">
      <c r="C215" s="105" t="s">
        <v>24</v>
      </c>
      <c r="D215" s="106" t="s">
        <v>44</v>
      </c>
      <c r="E215" s="111" t="s">
        <v>15</v>
      </c>
      <c r="F215" s="19" t="s">
        <v>16</v>
      </c>
      <c r="G215" s="154">
        <v>34236</v>
      </c>
      <c r="H215" s="213">
        <v>39988</v>
      </c>
      <c r="I215" s="213">
        <v>47574</v>
      </c>
      <c r="J215" s="213">
        <v>53647</v>
      </c>
      <c r="K215" s="213">
        <v>54721</v>
      </c>
      <c r="L215" s="213">
        <v>60769</v>
      </c>
      <c r="M215" s="213">
        <v>73935</v>
      </c>
      <c r="N215" s="213">
        <v>91890</v>
      </c>
      <c r="O215" s="213">
        <v>116355</v>
      </c>
      <c r="P215" s="213">
        <v>140348</v>
      </c>
      <c r="Q215" s="213">
        <v>174093</v>
      </c>
      <c r="R215" s="213">
        <v>207826</v>
      </c>
      <c r="S215" s="213">
        <v>248641</v>
      </c>
      <c r="T215" s="213">
        <v>304064</v>
      </c>
      <c r="U215" s="213">
        <v>347390</v>
      </c>
      <c r="V215" s="213">
        <v>381860</v>
      </c>
      <c r="W215" s="213">
        <v>405585</v>
      </c>
      <c r="X215" s="213">
        <v>469388</v>
      </c>
      <c r="Y215" s="213">
        <v>598483</v>
      </c>
      <c r="Z215" s="213">
        <v>787603</v>
      </c>
      <c r="AA215" s="213">
        <v>915459</v>
      </c>
      <c r="AB215" s="213">
        <v>1064654</v>
      </c>
      <c r="AC215" s="213">
        <v>1339613</v>
      </c>
      <c r="AD215" s="213">
        <v>1490678</v>
      </c>
      <c r="AE215" s="213">
        <v>1625016</v>
      </c>
      <c r="AF215" s="213">
        <v>1801562</v>
      </c>
      <c r="AG215" s="213">
        <v>1679708</v>
      </c>
      <c r="AH215" s="213">
        <v>2074856</v>
      </c>
      <c r="AI215" s="213">
        <v>2252525</v>
      </c>
      <c r="AJ215" s="213">
        <v>2098095</v>
      </c>
      <c r="AK215" s="213">
        <v>1980670</v>
      </c>
      <c r="AL215" s="213">
        <v>2677780</v>
      </c>
      <c r="AM215" s="213">
        <v>3096558</v>
      </c>
      <c r="AN215" s="213">
        <v>3765088</v>
      </c>
      <c r="AO215" s="213">
        <v>4779829</v>
      </c>
      <c r="AP215" s="213">
        <v>5643570</v>
      </c>
      <c r="AQ215" s="213">
        <v>6514802</v>
      </c>
      <c r="AR215" s="213">
        <v>6376942</v>
      </c>
      <c r="AS215" s="213">
        <v>6230199</v>
      </c>
      <c r="AT215" s="213">
        <v>6312856</v>
      </c>
      <c r="AU215" s="213">
        <v>6948821</v>
      </c>
      <c r="AV215" s="213">
        <v>7387235</v>
      </c>
      <c r="AW215" s="213">
        <v>7681787</v>
      </c>
      <c r="AX215" s="213">
        <v>8319368</v>
      </c>
      <c r="AY215" s="213">
        <v>8991007</v>
      </c>
      <c r="AZ215" s="213">
        <v>10072510</v>
      </c>
      <c r="BA215" s="213">
        <v>11308717</v>
      </c>
      <c r="BB215" s="213">
        <v>12309762</v>
      </c>
      <c r="BC215" s="213">
        <v>13339899</v>
      </c>
      <c r="BD215" s="213">
        <v>14425829</v>
      </c>
      <c r="BE215" s="213">
        <v>16065017</v>
      </c>
      <c r="BF215" s="213">
        <v>17747170</v>
      </c>
      <c r="BG215" s="213">
        <v>18478813</v>
      </c>
      <c r="BH215" s="213">
        <v>18705579</v>
      </c>
      <c r="BI215" s="213">
        <v>17835658</v>
      </c>
      <c r="BJ215" s="213">
        <v>14437605</v>
      </c>
      <c r="BK215" s="213">
        <v>12218830</v>
      </c>
      <c r="BL215" s="213">
        <v>10214300</v>
      </c>
      <c r="BM215" s="213">
        <v>8963374</v>
      </c>
      <c r="BN215" s="213">
        <v>8834924</v>
      </c>
      <c r="BO215" s="213">
        <v>9291591</v>
      </c>
      <c r="BP215" s="213">
        <v>10017951</v>
      </c>
      <c r="BQ215" s="213">
        <v>10511822</v>
      </c>
      <c r="BR215" s="213">
        <v>10724777</v>
      </c>
      <c r="BS215" s="213">
        <v>11758539</v>
      </c>
      <c r="BT215" s="213">
        <v>10779752</v>
      </c>
    </row>
    <row r="216" spans="3:72" x14ac:dyDescent="0.2">
      <c r="C216" s="105" t="s">
        <v>25</v>
      </c>
      <c r="D216" s="106" t="s">
        <v>44</v>
      </c>
      <c r="E216" s="111" t="s">
        <v>15</v>
      </c>
      <c r="F216" s="19" t="s">
        <v>16</v>
      </c>
      <c r="G216" s="154">
        <v>13786</v>
      </c>
      <c r="H216" s="213">
        <v>15355</v>
      </c>
      <c r="I216" s="213">
        <v>17421</v>
      </c>
      <c r="J216" s="213">
        <v>19551</v>
      </c>
      <c r="K216" s="213">
        <v>19850</v>
      </c>
      <c r="L216" s="213">
        <v>21806</v>
      </c>
      <c r="M216" s="213">
        <v>26247</v>
      </c>
      <c r="N216" s="213">
        <v>33063</v>
      </c>
      <c r="O216" s="213">
        <v>42444</v>
      </c>
      <c r="P216" s="213">
        <v>52607</v>
      </c>
      <c r="Q216" s="213">
        <v>66996</v>
      </c>
      <c r="R216" s="213">
        <v>81939</v>
      </c>
      <c r="S216" s="213">
        <v>100368</v>
      </c>
      <c r="T216" s="213">
        <v>126341</v>
      </c>
      <c r="U216" s="213">
        <v>148515</v>
      </c>
      <c r="V216" s="213">
        <v>166207</v>
      </c>
      <c r="W216" s="213">
        <v>179591</v>
      </c>
      <c r="X216" s="213">
        <v>214955</v>
      </c>
      <c r="Y216" s="213">
        <v>283615</v>
      </c>
      <c r="Z216" s="213">
        <v>372536</v>
      </c>
      <c r="AA216" s="213">
        <v>432214</v>
      </c>
      <c r="AB216" s="213">
        <v>497690</v>
      </c>
      <c r="AC216" s="213">
        <v>618567</v>
      </c>
      <c r="AD216" s="213">
        <v>743606</v>
      </c>
      <c r="AE216" s="213">
        <v>876710</v>
      </c>
      <c r="AF216" s="213">
        <v>1007703</v>
      </c>
      <c r="AG216" s="213">
        <v>924548</v>
      </c>
      <c r="AH216" s="213">
        <v>1012151</v>
      </c>
      <c r="AI216" s="213">
        <v>1112512</v>
      </c>
      <c r="AJ216" s="213">
        <v>1190949</v>
      </c>
      <c r="AK216" s="213">
        <v>1404639</v>
      </c>
      <c r="AL216" s="213">
        <v>1328728</v>
      </c>
      <c r="AM216" s="213">
        <v>1697785</v>
      </c>
      <c r="AN216" s="213">
        <v>1872783</v>
      </c>
      <c r="AO216" s="213">
        <v>2428066</v>
      </c>
      <c r="AP216" s="213">
        <v>2882542</v>
      </c>
      <c r="AQ216" s="213">
        <v>3070466</v>
      </c>
      <c r="AR216" s="213">
        <v>3213433</v>
      </c>
      <c r="AS216" s="213">
        <v>2952071</v>
      </c>
      <c r="AT216" s="213">
        <v>3118197</v>
      </c>
      <c r="AU216" s="213">
        <v>3592658</v>
      </c>
      <c r="AV216" s="213">
        <v>3503437</v>
      </c>
      <c r="AW216" s="213">
        <v>3841276</v>
      </c>
      <c r="AX216" s="213">
        <v>4429858</v>
      </c>
      <c r="AY216" s="213">
        <v>5194277</v>
      </c>
      <c r="AZ216" s="213">
        <v>6061837</v>
      </c>
      <c r="BA216" s="213">
        <v>6958929</v>
      </c>
      <c r="BB216" s="213">
        <v>7696142</v>
      </c>
      <c r="BC216" s="213">
        <v>8532018</v>
      </c>
      <c r="BD216" s="213">
        <v>9270040</v>
      </c>
      <c r="BE216" s="213">
        <v>10533641</v>
      </c>
      <c r="BF216" s="213">
        <v>11750228</v>
      </c>
      <c r="BG216" s="213">
        <v>12413192</v>
      </c>
      <c r="BH216" s="213">
        <v>12870461</v>
      </c>
      <c r="BI216" s="213">
        <v>11653275</v>
      </c>
      <c r="BJ216" s="213">
        <v>9397152</v>
      </c>
      <c r="BK216" s="213">
        <v>7506458</v>
      </c>
      <c r="BL216" s="213">
        <v>6480430</v>
      </c>
      <c r="BM216" s="213">
        <v>5409988</v>
      </c>
      <c r="BN216" s="213">
        <v>5417744</v>
      </c>
      <c r="BO216" s="213">
        <v>5759615</v>
      </c>
      <c r="BP216" s="213">
        <v>6082123</v>
      </c>
      <c r="BQ216" s="213">
        <v>6460372</v>
      </c>
      <c r="BR216" s="213">
        <v>6689531</v>
      </c>
      <c r="BS216" s="213">
        <v>7308162</v>
      </c>
      <c r="BT216" s="213">
        <v>6552201</v>
      </c>
    </row>
    <row r="217" spans="3:72" x14ac:dyDescent="0.2">
      <c r="C217" s="105" t="s">
        <v>26</v>
      </c>
      <c r="D217" s="106" t="s">
        <v>44</v>
      </c>
      <c r="E217" s="111" t="s">
        <v>15</v>
      </c>
      <c r="F217" s="19" t="s">
        <v>16</v>
      </c>
      <c r="G217" s="154">
        <v>3473</v>
      </c>
      <c r="H217" s="213">
        <v>3955</v>
      </c>
      <c r="I217" s="213">
        <v>4588</v>
      </c>
      <c r="J217" s="213">
        <v>5187</v>
      </c>
      <c r="K217" s="213">
        <v>5305</v>
      </c>
      <c r="L217" s="213">
        <v>5602</v>
      </c>
      <c r="M217" s="213">
        <v>6482</v>
      </c>
      <c r="N217" s="213">
        <v>7275</v>
      </c>
      <c r="O217" s="213">
        <v>8314</v>
      </c>
      <c r="P217" s="213">
        <v>9796</v>
      </c>
      <c r="Q217" s="213">
        <v>11865</v>
      </c>
      <c r="R217" s="213">
        <v>13853</v>
      </c>
      <c r="S217" s="213">
        <v>16176</v>
      </c>
      <c r="T217" s="213">
        <v>18929</v>
      </c>
      <c r="U217" s="213">
        <v>20683</v>
      </c>
      <c r="V217" s="213">
        <v>22075</v>
      </c>
      <c r="W217" s="213">
        <v>22756</v>
      </c>
      <c r="X217" s="213">
        <v>26439</v>
      </c>
      <c r="Y217" s="213">
        <v>33845</v>
      </c>
      <c r="Z217" s="213">
        <v>41615</v>
      </c>
      <c r="AA217" s="213">
        <v>45166</v>
      </c>
      <c r="AB217" s="213">
        <v>52331</v>
      </c>
      <c r="AC217" s="213">
        <v>65502</v>
      </c>
      <c r="AD217" s="213">
        <v>82132</v>
      </c>
      <c r="AE217" s="213">
        <v>101037</v>
      </c>
      <c r="AF217" s="213">
        <v>116848</v>
      </c>
      <c r="AG217" s="213">
        <v>136340</v>
      </c>
      <c r="AH217" s="213">
        <v>161215</v>
      </c>
      <c r="AI217" s="213">
        <v>208196</v>
      </c>
      <c r="AJ217" s="213">
        <v>275895</v>
      </c>
      <c r="AK217" s="213">
        <v>331957</v>
      </c>
      <c r="AL217" s="213">
        <v>409859</v>
      </c>
      <c r="AM217" s="213">
        <v>511281</v>
      </c>
      <c r="AN217" s="213">
        <v>474507</v>
      </c>
      <c r="AO217" s="213">
        <v>578110</v>
      </c>
      <c r="AP217" s="213">
        <v>723542</v>
      </c>
      <c r="AQ217" s="213">
        <v>839962</v>
      </c>
      <c r="AR217" s="213">
        <v>888370</v>
      </c>
      <c r="AS217" s="213">
        <v>906167</v>
      </c>
      <c r="AT217" s="213">
        <v>899436</v>
      </c>
      <c r="AU217" s="213">
        <v>963490</v>
      </c>
      <c r="AV217" s="213">
        <v>927882</v>
      </c>
      <c r="AW217" s="213">
        <v>919495</v>
      </c>
      <c r="AX217" s="213">
        <v>921232</v>
      </c>
      <c r="AY217" s="213">
        <v>1048808</v>
      </c>
      <c r="AZ217" s="213">
        <v>1152797</v>
      </c>
      <c r="BA217" s="213">
        <v>1320755</v>
      </c>
      <c r="BB217" s="213">
        <v>1433248</v>
      </c>
      <c r="BC217" s="213">
        <v>1572812</v>
      </c>
      <c r="BD217" s="213">
        <v>1755429</v>
      </c>
      <c r="BE217" s="213">
        <v>2002788</v>
      </c>
      <c r="BF217" s="213">
        <v>2228787</v>
      </c>
      <c r="BG217" s="213">
        <v>2293167</v>
      </c>
      <c r="BH217" s="213">
        <v>2414489</v>
      </c>
      <c r="BI217" s="213">
        <v>2237447</v>
      </c>
      <c r="BJ217" s="213">
        <v>1962119</v>
      </c>
      <c r="BK217" s="213">
        <v>1625375</v>
      </c>
      <c r="BL217" s="213">
        <v>1352328</v>
      </c>
      <c r="BM217" s="213">
        <v>1139033</v>
      </c>
      <c r="BN217" s="213">
        <v>1127488</v>
      </c>
      <c r="BO217" s="213">
        <v>1192426</v>
      </c>
      <c r="BP217" s="213">
        <v>1213285</v>
      </c>
      <c r="BQ217" s="213">
        <v>1226324</v>
      </c>
      <c r="BR217" s="213">
        <v>1271123</v>
      </c>
      <c r="BS217" s="213">
        <v>1441211</v>
      </c>
      <c r="BT217" s="213">
        <v>1300669</v>
      </c>
    </row>
    <row r="218" spans="3:72" x14ac:dyDescent="0.2">
      <c r="C218" s="105" t="s">
        <v>27</v>
      </c>
      <c r="D218" s="106" t="s">
        <v>44</v>
      </c>
      <c r="E218" s="111" t="s">
        <v>15</v>
      </c>
      <c r="F218" s="19" t="s">
        <v>16</v>
      </c>
      <c r="G218" s="154">
        <v>11424</v>
      </c>
      <c r="H218" s="213">
        <v>12765</v>
      </c>
      <c r="I218" s="213">
        <v>14547</v>
      </c>
      <c r="J218" s="213">
        <v>15942</v>
      </c>
      <c r="K218" s="213">
        <v>15806</v>
      </c>
      <c r="L218" s="213">
        <v>16552</v>
      </c>
      <c r="M218" s="213">
        <v>18989</v>
      </c>
      <c r="N218" s="213">
        <v>23080</v>
      </c>
      <c r="O218" s="213">
        <v>28606</v>
      </c>
      <c r="P218" s="213">
        <v>34197</v>
      </c>
      <c r="Q218" s="213">
        <v>42078</v>
      </c>
      <c r="R218" s="213">
        <v>50559</v>
      </c>
      <c r="S218" s="213">
        <v>60878</v>
      </c>
      <c r="T218" s="213">
        <v>76707</v>
      </c>
      <c r="U218" s="213">
        <v>90182</v>
      </c>
      <c r="V218" s="213">
        <v>102118</v>
      </c>
      <c r="W218" s="213">
        <v>111624</v>
      </c>
      <c r="X218" s="213">
        <v>132148</v>
      </c>
      <c r="Y218" s="213">
        <v>172356</v>
      </c>
      <c r="Z218" s="213">
        <v>224016</v>
      </c>
      <c r="AA218" s="213">
        <v>257097</v>
      </c>
      <c r="AB218" s="213">
        <v>299984</v>
      </c>
      <c r="AC218" s="213">
        <v>378580</v>
      </c>
      <c r="AD218" s="213">
        <v>476126</v>
      </c>
      <c r="AE218" s="213">
        <v>587655</v>
      </c>
      <c r="AF218" s="213">
        <v>675169</v>
      </c>
      <c r="AG218" s="213">
        <v>729310</v>
      </c>
      <c r="AH218" s="213">
        <v>759162</v>
      </c>
      <c r="AI218" s="213">
        <v>715245</v>
      </c>
      <c r="AJ218" s="213">
        <v>655330</v>
      </c>
      <c r="AK218" s="213">
        <v>1004805</v>
      </c>
      <c r="AL218" s="213">
        <v>969442</v>
      </c>
      <c r="AM218" s="213">
        <v>1126989</v>
      </c>
      <c r="AN218" s="213">
        <v>1520599</v>
      </c>
      <c r="AO218" s="213">
        <v>1775703</v>
      </c>
      <c r="AP218" s="213">
        <v>1958100</v>
      </c>
      <c r="AQ218" s="213">
        <v>2124600</v>
      </c>
      <c r="AR218" s="213">
        <v>2159626</v>
      </c>
      <c r="AS218" s="213">
        <v>2092548</v>
      </c>
      <c r="AT218" s="213">
        <v>2191358</v>
      </c>
      <c r="AU218" s="213">
        <v>2368774</v>
      </c>
      <c r="AV218" s="213">
        <v>2456371</v>
      </c>
      <c r="AW218" s="213">
        <v>2679386</v>
      </c>
      <c r="AX218" s="213">
        <v>2882061</v>
      </c>
      <c r="AY218" s="213">
        <v>3118439</v>
      </c>
      <c r="AZ218" s="213">
        <v>3513671</v>
      </c>
      <c r="BA218" s="213">
        <v>3893756</v>
      </c>
      <c r="BB218" s="213">
        <v>4245076</v>
      </c>
      <c r="BC218" s="213">
        <v>4545377</v>
      </c>
      <c r="BD218" s="213">
        <v>4838169</v>
      </c>
      <c r="BE218" s="213">
        <v>5422986</v>
      </c>
      <c r="BF218" s="213">
        <v>6032532</v>
      </c>
      <c r="BG218" s="213">
        <v>6276954</v>
      </c>
      <c r="BH218" s="213">
        <v>6542991</v>
      </c>
      <c r="BI218" s="213">
        <v>6190632</v>
      </c>
      <c r="BJ218" s="213">
        <v>5334766</v>
      </c>
      <c r="BK218" s="213">
        <v>4489728</v>
      </c>
      <c r="BL218" s="213">
        <v>3951726</v>
      </c>
      <c r="BM218" s="213">
        <v>3402544</v>
      </c>
      <c r="BN218" s="213">
        <v>3408656</v>
      </c>
      <c r="BO218" s="213">
        <v>3558603</v>
      </c>
      <c r="BP218" s="213">
        <v>3695463</v>
      </c>
      <c r="BQ218" s="213">
        <v>3802681</v>
      </c>
      <c r="BR218" s="213">
        <v>3898231</v>
      </c>
      <c r="BS218" s="213">
        <v>4206254</v>
      </c>
      <c r="BT218" s="213">
        <v>3760763</v>
      </c>
    </row>
    <row r="219" spans="3:72" x14ac:dyDescent="0.2">
      <c r="C219" s="105" t="s">
        <v>28</v>
      </c>
      <c r="D219" s="106" t="s">
        <v>44</v>
      </c>
      <c r="E219" s="111" t="s">
        <v>15</v>
      </c>
      <c r="F219" s="19" t="s">
        <v>16</v>
      </c>
      <c r="G219" s="154">
        <v>47820</v>
      </c>
      <c r="H219" s="213">
        <v>55192</v>
      </c>
      <c r="I219" s="213">
        <v>64937</v>
      </c>
      <c r="J219" s="213">
        <v>72869</v>
      </c>
      <c r="K219" s="213">
        <v>73953</v>
      </c>
      <c r="L219" s="213">
        <v>77584</v>
      </c>
      <c r="M219" s="213">
        <v>88699</v>
      </c>
      <c r="N219" s="213">
        <v>104313</v>
      </c>
      <c r="O219" s="213">
        <v>125095</v>
      </c>
      <c r="P219" s="213">
        <v>149823</v>
      </c>
      <c r="Q219" s="213">
        <v>184381</v>
      </c>
      <c r="R219" s="213">
        <v>223349</v>
      </c>
      <c r="S219" s="213">
        <v>271274</v>
      </c>
      <c r="T219" s="213">
        <v>324262</v>
      </c>
      <c r="U219" s="213">
        <v>362293</v>
      </c>
      <c r="V219" s="213">
        <v>390414</v>
      </c>
      <c r="W219" s="213">
        <v>406360</v>
      </c>
      <c r="X219" s="213">
        <v>488139</v>
      </c>
      <c r="Y219" s="213">
        <v>646074</v>
      </c>
      <c r="Z219" s="213">
        <v>845867</v>
      </c>
      <c r="AA219" s="213">
        <v>978501</v>
      </c>
      <c r="AB219" s="213">
        <v>1053772</v>
      </c>
      <c r="AC219" s="213">
        <v>1228546</v>
      </c>
      <c r="AD219" s="213">
        <v>1461190</v>
      </c>
      <c r="AE219" s="213">
        <v>1705907</v>
      </c>
      <c r="AF219" s="213">
        <v>1884589</v>
      </c>
      <c r="AG219" s="213">
        <v>1893013</v>
      </c>
      <c r="AH219" s="213">
        <v>2191158</v>
      </c>
      <c r="AI219" s="213">
        <v>2267259</v>
      </c>
      <c r="AJ219" s="213">
        <v>2284875</v>
      </c>
      <c r="AK219" s="213">
        <v>2113251</v>
      </c>
      <c r="AL219" s="213">
        <v>2564517</v>
      </c>
      <c r="AM219" s="213">
        <v>2749068</v>
      </c>
      <c r="AN219" s="213">
        <v>3363349</v>
      </c>
      <c r="AO219" s="213">
        <v>4296055</v>
      </c>
      <c r="AP219" s="213">
        <v>5252076</v>
      </c>
      <c r="AQ219" s="213">
        <v>5975426</v>
      </c>
      <c r="AR219" s="213">
        <v>6163689</v>
      </c>
      <c r="AS219" s="213">
        <v>6257885</v>
      </c>
      <c r="AT219" s="213">
        <v>6387724</v>
      </c>
      <c r="AU219" s="213">
        <v>7101342</v>
      </c>
      <c r="AV219" s="213">
        <v>7506262</v>
      </c>
      <c r="AW219" s="213">
        <v>7629387</v>
      </c>
      <c r="AX219" s="213">
        <v>8263221</v>
      </c>
      <c r="AY219" s="213">
        <v>9143276</v>
      </c>
      <c r="AZ219" s="213">
        <v>10364573</v>
      </c>
      <c r="BA219" s="213">
        <v>11409785</v>
      </c>
      <c r="BB219" s="213">
        <v>12455071</v>
      </c>
      <c r="BC219" s="213">
        <v>13299045</v>
      </c>
      <c r="BD219" s="213">
        <v>13961955</v>
      </c>
      <c r="BE219" s="213">
        <v>15537988</v>
      </c>
      <c r="BF219" s="213">
        <v>16576428</v>
      </c>
      <c r="BG219" s="213">
        <v>16815219</v>
      </c>
      <c r="BH219" s="213">
        <v>17115250</v>
      </c>
      <c r="BI219" s="213">
        <v>16113311</v>
      </c>
      <c r="BJ219" s="213">
        <v>12595273</v>
      </c>
      <c r="BK219" s="213">
        <v>11007599</v>
      </c>
      <c r="BL219" s="213">
        <v>9404297</v>
      </c>
      <c r="BM219" s="213">
        <v>8046632</v>
      </c>
      <c r="BN219" s="213">
        <v>8081104</v>
      </c>
      <c r="BO219" s="213">
        <v>8612588</v>
      </c>
      <c r="BP219" s="213">
        <v>9011585</v>
      </c>
      <c r="BQ219" s="213">
        <v>9571681</v>
      </c>
      <c r="BR219" s="213">
        <v>9953719</v>
      </c>
      <c r="BS219" s="213">
        <v>10960272</v>
      </c>
      <c r="BT219" s="213">
        <v>9856778</v>
      </c>
    </row>
    <row r="220" spans="3:72" x14ac:dyDescent="0.2">
      <c r="C220" s="105" t="s">
        <v>29</v>
      </c>
      <c r="D220" s="106" t="s">
        <v>44</v>
      </c>
      <c r="E220" s="111" t="s">
        <v>15</v>
      </c>
      <c r="F220" s="19" t="s">
        <v>16</v>
      </c>
      <c r="G220" s="154">
        <v>2754</v>
      </c>
      <c r="H220" s="213">
        <v>3090</v>
      </c>
      <c r="I220" s="213">
        <v>3531</v>
      </c>
      <c r="J220" s="213">
        <v>3963</v>
      </c>
      <c r="K220" s="213">
        <v>4024</v>
      </c>
      <c r="L220" s="213">
        <v>4403</v>
      </c>
      <c r="M220" s="213">
        <v>5190</v>
      </c>
      <c r="N220" s="213">
        <v>6362</v>
      </c>
      <c r="O220" s="213">
        <v>7937</v>
      </c>
      <c r="P220" s="213">
        <v>9520</v>
      </c>
      <c r="Q220" s="213">
        <v>11733</v>
      </c>
      <c r="R220" s="213">
        <v>14107</v>
      </c>
      <c r="S220" s="213">
        <v>16994</v>
      </c>
      <c r="T220" s="213">
        <v>22558</v>
      </c>
      <c r="U220" s="213">
        <v>27871</v>
      </c>
      <c r="V220" s="213">
        <v>32359</v>
      </c>
      <c r="W220" s="213">
        <v>36266</v>
      </c>
      <c r="X220" s="213">
        <v>43425</v>
      </c>
      <c r="Y220" s="213">
        <v>57241</v>
      </c>
      <c r="Z220" s="213">
        <v>73299</v>
      </c>
      <c r="AA220" s="213">
        <v>82833</v>
      </c>
      <c r="AB220" s="213">
        <v>92449</v>
      </c>
      <c r="AC220" s="213">
        <v>111732</v>
      </c>
      <c r="AD220" s="213">
        <v>146241</v>
      </c>
      <c r="AE220" s="213">
        <v>187700</v>
      </c>
      <c r="AF220" s="213">
        <v>204078</v>
      </c>
      <c r="AG220" s="213">
        <v>235351</v>
      </c>
      <c r="AH220" s="213">
        <v>215009</v>
      </c>
      <c r="AI220" s="213">
        <v>238321</v>
      </c>
      <c r="AJ220" s="213">
        <v>266592</v>
      </c>
      <c r="AK220" s="213">
        <v>287796</v>
      </c>
      <c r="AL220" s="213">
        <v>430410</v>
      </c>
      <c r="AM220" s="213">
        <v>525705</v>
      </c>
      <c r="AN220" s="213">
        <v>633002</v>
      </c>
      <c r="AO220" s="213">
        <v>759937</v>
      </c>
      <c r="AP220" s="213">
        <v>890206</v>
      </c>
      <c r="AQ220" s="213">
        <v>939897</v>
      </c>
      <c r="AR220" s="213">
        <v>927770</v>
      </c>
      <c r="AS220" s="213">
        <v>890924</v>
      </c>
      <c r="AT220" s="213">
        <v>905239</v>
      </c>
      <c r="AU220" s="213">
        <v>977262</v>
      </c>
      <c r="AV220" s="213">
        <v>1009171</v>
      </c>
      <c r="AW220" s="213">
        <v>1048788</v>
      </c>
      <c r="AX220" s="213">
        <v>1103225</v>
      </c>
      <c r="AY220" s="213">
        <v>1223492</v>
      </c>
      <c r="AZ220" s="213">
        <v>1412458</v>
      </c>
      <c r="BA220" s="213">
        <v>1647329</v>
      </c>
      <c r="BB220" s="213">
        <v>1879254</v>
      </c>
      <c r="BC220" s="213">
        <v>2167122</v>
      </c>
      <c r="BD220" s="213">
        <v>2455788</v>
      </c>
      <c r="BE220" s="213">
        <v>2914138</v>
      </c>
      <c r="BF220" s="213">
        <v>3328056</v>
      </c>
      <c r="BG220" s="213">
        <v>3505060</v>
      </c>
      <c r="BH220" s="213">
        <v>3571736</v>
      </c>
      <c r="BI220" s="213">
        <v>3069066</v>
      </c>
      <c r="BJ220" s="213">
        <v>2632840</v>
      </c>
      <c r="BK220" s="213">
        <v>2098308</v>
      </c>
      <c r="BL220" s="213">
        <v>1740841</v>
      </c>
      <c r="BM220" s="213">
        <v>1457576</v>
      </c>
      <c r="BN220" s="213">
        <v>1470786</v>
      </c>
      <c r="BO220" s="213">
        <v>1524377</v>
      </c>
      <c r="BP220" s="213">
        <v>1576907</v>
      </c>
      <c r="BQ220" s="213">
        <v>1645058</v>
      </c>
      <c r="BR220" s="213">
        <v>1723896</v>
      </c>
      <c r="BS220" s="213">
        <v>1906386</v>
      </c>
      <c r="BT220" s="213">
        <v>1695672</v>
      </c>
    </row>
    <row r="221" spans="3:72" x14ac:dyDescent="0.2">
      <c r="C221" s="105" t="s">
        <v>30</v>
      </c>
      <c r="D221" s="106" t="s">
        <v>44</v>
      </c>
      <c r="E221" s="111" t="s">
        <v>15</v>
      </c>
      <c r="F221" s="19" t="s">
        <v>16</v>
      </c>
      <c r="G221" s="154">
        <v>3056</v>
      </c>
      <c r="H221" s="213">
        <v>3567</v>
      </c>
      <c r="I221" s="213">
        <v>4246</v>
      </c>
      <c r="J221" s="213">
        <v>4716</v>
      </c>
      <c r="K221" s="213">
        <v>4736</v>
      </c>
      <c r="L221" s="213">
        <v>5022</v>
      </c>
      <c r="M221" s="213">
        <v>5836</v>
      </c>
      <c r="N221" s="213">
        <v>7092</v>
      </c>
      <c r="O221" s="213">
        <v>8747</v>
      </c>
      <c r="P221" s="213">
        <v>10357</v>
      </c>
      <c r="Q221" s="213">
        <v>12569</v>
      </c>
      <c r="R221" s="213">
        <v>14809</v>
      </c>
      <c r="S221" s="213">
        <v>17317</v>
      </c>
      <c r="T221" s="213">
        <v>21773</v>
      </c>
      <c r="U221" s="213">
        <v>25474</v>
      </c>
      <c r="V221" s="213">
        <v>26135</v>
      </c>
      <c r="W221" s="213">
        <v>25831</v>
      </c>
      <c r="X221" s="213">
        <v>28398</v>
      </c>
      <c r="Y221" s="213">
        <v>34432</v>
      </c>
      <c r="Z221" s="213">
        <v>47129</v>
      </c>
      <c r="AA221" s="213">
        <v>56919</v>
      </c>
      <c r="AB221" s="213">
        <v>65066</v>
      </c>
      <c r="AC221" s="213">
        <v>80516</v>
      </c>
      <c r="AD221" s="213">
        <v>93066</v>
      </c>
      <c r="AE221" s="213">
        <v>105467</v>
      </c>
      <c r="AF221" s="213">
        <v>114016</v>
      </c>
      <c r="AG221" s="213">
        <v>109467</v>
      </c>
      <c r="AH221" s="213">
        <v>125667</v>
      </c>
      <c r="AI221" s="213">
        <v>115490</v>
      </c>
      <c r="AJ221" s="213">
        <v>117790</v>
      </c>
      <c r="AK221" s="213">
        <v>246331</v>
      </c>
      <c r="AL221" s="213">
        <v>179224</v>
      </c>
      <c r="AM221" s="213">
        <v>226410</v>
      </c>
      <c r="AN221" s="213">
        <v>258852</v>
      </c>
      <c r="AO221" s="213">
        <v>335960</v>
      </c>
      <c r="AP221" s="213">
        <v>395118</v>
      </c>
      <c r="AQ221" s="213">
        <v>467861</v>
      </c>
      <c r="AR221" s="213">
        <v>500306</v>
      </c>
      <c r="AS221" s="213">
        <v>486803</v>
      </c>
      <c r="AT221" s="213">
        <v>514472</v>
      </c>
      <c r="AU221" s="213">
        <v>551686</v>
      </c>
      <c r="AV221" s="213">
        <v>592526</v>
      </c>
      <c r="AW221" s="213">
        <v>656569</v>
      </c>
      <c r="AX221" s="213">
        <v>728468</v>
      </c>
      <c r="AY221" s="213">
        <v>813787</v>
      </c>
      <c r="AZ221" s="213">
        <v>956765</v>
      </c>
      <c r="BA221" s="213">
        <v>1032790</v>
      </c>
      <c r="BB221" s="213">
        <v>1127949</v>
      </c>
      <c r="BC221" s="213">
        <v>1227775</v>
      </c>
      <c r="BD221" s="213">
        <v>1311208</v>
      </c>
      <c r="BE221" s="213">
        <v>1481267</v>
      </c>
      <c r="BF221" s="213">
        <v>1630931</v>
      </c>
      <c r="BG221" s="213">
        <v>1698932</v>
      </c>
      <c r="BH221" s="213">
        <v>1713095</v>
      </c>
      <c r="BI221" s="213">
        <v>1686158</v>
      </c>
      <c r="BJ221" s="213">
        <v>1409418</v>
      </c>
      <c r="BK221" s="213">
        <v>1222686</v>
      </c>
      <c r="BL221" s="213">
        <v>1064049</v>
      </c>
      <c r="BM221" s="213">
        <v>882009</v>
      </c>
      <c r="BN221" s="213">
        <v>838954</v>
      </c>
      <c r="BO221" s="213">
        <v>915148</v>
      </c>
      <c r="BP221" s="213">
        <v>940577</v>
      </c>
      <c r="BQ221" s="213">
        <v>984999</v>
      </c>
      <c r="BR221" s="213">
        <v>1031573</v>
      </c>
      <c r="BS221" s="213">
        <v>1115651</v>
      </c>
      <c r="BT221" s="213">
        <v>1007321</v>
      </c>
    </row>
    <row r="222" spans="3:72" x14ac:dyDescent="0.2">
      <c r="C222" s="105" t="s">
        <v>31</v>
      </c>
      <c r="D222" s="106" t="s">
        <v>44</v>
      </c>
      <c r="E222" s="111" t="s">
        <v>15</v>
      </c>
      <c r="F222" s="19" t="s">
        <v>16</v>
      </c>
      <c r="G222" s="154">
        <v>14554</v>
      </c>
      <c r="H222" s="213">
        <v>16241</v>
      </c>
      <c r="I222" s="213">
        <v>18475</v>
      </c>
      <c r="J222" s="213">
        <v>20818</v>
      </c>
      <c r="K222" s="213">
        <v>21228</v>
      </c>
      <c r="L222" s="213">
        <v>22854</v>
      </c>
      <c r="M222" s="213">
        <v>26973</v>
      </c>
      <c r="N222" s="213">
        <v>32848</v>
      </c>
      <c r="O222" s="213">
        <v>40745</v>
      </c>
      <c r="P222" s="213">
        <v>48355</v>
      </c>
      <c r="Q222" s="213">
        <v>59058</v>
      </c>
      <c r="R222" s="213">
        <v>71076</v>
      </c>
      <c r="S222" s="213">
        <v>85692</v>
      </c>
      <c r="T222" s="213">
        <v>104594</v>
      </c>
      <c r="U222" s="213">
        <v>119344</v>
      </c>
      <c r="V222" s="213">
        <v>125306</v>
      </c>
      <c r="W222" s="213">
        <v>127096</v>
      </c>
      <c r="X222" s="213">
        <v>138321</v>
      </c>
      <c r="Y222" s="213">
        <v>165956</v>
      </c>
      <c r="Z222" s="213">
        <v>220215</v>
      </c>
      <c r="AA222" s="213">
        <v>258097</v>
      </c>
      <c r="AB222" s="213">
        <v>279772</v>
      </c>
      <c r="AC222" s="213">
        <v>327985</v>
      </c>
      <c r="AD222" s="213">
        <v>378764</v>
      </c>
      <c r="AE222" s="213">
        <v>428703</v>
      </c>
      <c r="AF222" s="213">
        <v>465327</v>
      </c>
      <c r="AG222" s="213">
        <v>473278</v>
      </c>
      <c r="AH222" s="213">
        <v>493190</v>
      </c>
      <c r="AI222" s="213">
        <v>494337</v>
      </c>
      <c r="AJ222" s="213">
        <v>584126</v>
      </c>
      <c r="AK222" s="213">
        <v>862026</v>
      </c>
      <c r="AL222" s="213">
        <v>683768</v>
      </c>
      <c r="AM222" s="213">
        <v>936849</v>
      </c>
      <c r="AN222" s="213">
        <v>1103179</v>
      </c>
      <c r="AO222" s="213">
        <v>1334498</v>
      </c>
      <c r="AP222" s="213">
        <v>1542116</v>
      </c>
      <c r="AQ222" s="213">
        <v>1643144</v>
      </c>
      <c r="AR222" s="213">
        <v>1698530</v>
      </c>
      <c r="AS222" s="213">
        <v>1743546</v>
      </c>
      <c r="AT222" s="213">
        <v>1845553</v>
      </c>
      <c r="AU222" s="213">
        <v>2017109</v>
      </c>
      <c r="AV222" s="213">
        <v>1983938</v>
      </c>
      <c r="AW222" s="213">
        <v>2103612</v>
      </c>
      <c r="AX222" s="213">
        <v>2418491</v>
      </c>
      <c r="AY222" s="213">
        <v>2860117</v>
      </c>
      <c r="AZ222" s="213">
        <v>3193612</v>
      </c>
      <c r="BA222" s="213">
        <v>3608509</v>
      </c>
      <c r="BB222" s="213">
        <v>4059183</v>
      </c>
      <c r="BC222" s="213">
        <v>4409215</v>
      </c>
      <c r="BD222" s="213">
        <v>4736565</v>
      </c>
      <c r="BE222" s="213">
        <v>5390795</v>
      </c>
      <c r="BF222" s="213">
        <v>5949116</v>
      </c>
      <c r="BG222" s="213">
        <v>6349684</v>
      </c>
      <c r="BH222" s="213">
        <v>6673619</v>
      </c>
      <c r="BI222" s="213">
        <v>6712484</v>
      </c>
      <c r="BJ222" s="213">
        <v>5552911</v>
      </c>
      <c r="BK222" s="213">
        <v>4842780</v>
      </c>
      <c r="BL222" s="213">
        <v>4291075</v>
      </c>
      <c r="BM222" s="213">
        <v>3887789</v>
      </c>
      <c r="BN222" s="213">
        <v>3768920</v>
      </c>
      <c r="BO222" s="213">
        <v>3978667</v>
      </c>
      <c r="BP222" s="213">
        <v>4134136</v>
      </c>
      <c r="BQ222" s="213">
        <v>4317589</v>
      </c>
      <c r="BR222" s="213">
        <v>4446609</v>
      </c>
      <c r="BS222" s="213">
        <v>4783392</v>
      </c>
      <c r="BT222" s="213">
        <v>4267649</v>
      </c>
    </row>
    <row r="223" spans="3:72" x14ac:dyDescent="0.2">
      <c r="C223" s="105" t="s">
        <v>32</v>
      </c>
      <c r="D223" s="106" t="s">
        <v>44</v>
      </c>
      <c r="E223" s="111" t="s">
        <v>15</v>
      </c>
      <c r="F223" s="19" t="s">
        <v>16</v>
      </c>
      <c r="G223" s="154">
        <v>1306</v>
      </c>
      <c r="H223" s="213">
        <v>1443</v>
      </c>
      <c r="I223" s="213">
        <v>1623</v>
      </c>
      <c r="J223" s="213">
        <v>1771</v>
      </c>
      <c r="K223" s="213">
        <v>1750</v>
      </c>
      <c r="L223" s="213">
        <v>1906</v>
      </c>
      <c r="M223" s="213">
        <v>2276</v>
      </c>
      <c r="N223" s="213">
        <v>2760</v>
      </c>
      <c r="O223" s="213">
        <v>3408</v>
      </c>
      <c r="P223" s="213">
        <v>4026</v>
      </c>
      <c r="Q223" s="213">
        <v>4895</v>
      </c>
      <c r="R223" s="213">
        <v>5935</v>
      </c>
      <c r="S223" s="213">
        <v>7202</v>
      </c>
      <c r="T223" s="213">
        <v>8918</v>
      </c>
      <c r="U223" s="213">
        <v>10310</v>
      </c>
      <c r="V223" s="213">
        <v>11368</v>
      </c>
      <c r="W223" s="213">
        <v>12094</v>
      </c>
      <c r="X223" s="213">
        <v>14163</v>
      </c>
      <c r="Y223" s="213">
        <v>18272</v>
      </c>
      <c r="Z223" s="213">
        <v>24261</v>
      </c>
      <c r="AA223" s="213">
        <v>28434</v>
      </c>
      <c r="AB223" s="213">
        <v>32284</v>
      </c>
      <c r="AC223" s="213">
        <v>39660</v>
      </c>
      <c r="AD223" s="213">
        <v>48156</v>
      </c>
      <c r="AE223" s="213">
        <v>57184</v>
      </c>
      <c r="AF223" s="213">
        <v>64760</v>
      </c>
      <c r="AG223" s="213">
        <v>60875</v>
      </c>
      <c r="AH223" s="213">
        <v>60942</v>
      </c>
      <c r="AI223" s="213">
        <v>71089</v>
      </c>
      <c r="AJ223" s="213">
        <v>71968</v>
      </c>
      <c r="AK223" s="213">
        <v>105288</v>
      </c>
      <c r="AL223" s="213">
        <v>110089</v>
      </c>
      <c r="AM223" s="213">
        <v>113423</v>
      </c>
      <c r="AN223" s="213">
        <v>126558</v>
      </c>
      <c r="AO223" s="213">
        <v>146499</v>
      </c>
      <c r="AP223" s="213">
        <v>194961</v>
      </c>
      <c r="AQ223" s="213">
        <v>215935</v>
      </c>
      <c r="AR223" s="213">
        <v>222386</v>
      </c>
      <c r="AS223" s="213">
        <v>208945</v>
      </c>
      <c r="AT223" s="213">
        <v>216731</v>
      </c>
      <c r="AU223" s="213">
        <v>227785</v>
      </c>
      <c r="AV223" s="213">
        <v>239270</v>
      </c>
      <c r="AW223" s="213">
        <v>250306</v>
      </c>
      <c r="AX223" s="213">
        <v>287299</v>
      </c>
      <c r="AY223" s="213">
        <v>335404</v>
      </c>
      <c r="AZ223" s="213">
        <v>400788</v>
      </c>
      <c r="BA223" s="213">
        <v>462905</v>
      </c>
      <c r="BB223" s="213">
        <v>543054</v>
      </c>
      <c r="BC223" s="213">
        <v>573600</v>
      </c>
      <c r="BD223" s="213">
        <v>611877</v>
      </c>
      <c r="BE223" s="213">
        <v>685773</v>
      </c>
      <c r="BF223" s="213">
        <v>772389</v>
      </c>
      <c r="BG223" s="213">
        <v>810816</v>
      </c>
      <c r="BH223" s="213">
        <v>840818</v>
      </c>
      <c r="BI223" s="213">
        <v>802119</v>
      </c>
      <c r="BJ223" s="213">
        <v>666206</v>
      </c>
      <c r="BK223" s="213">
        <v>551430</v>
      </c>
      <c r="BL223" s="213">
        <v>460589</v>
      </c>
      <c r="BM223" s="213">
        <v>386265</v>
      </c>
      <c r="BN223" s="213">
        <v>395275</v>
      </c>
      <c r="BO223" s="213">
        <v>404645</v>
      </c>
      <c r="BP223" s="213">
        <v>408921</v>
      </c>
      <c r="BQ223" s="213">
        <v>427705</v>
      </c>
      <c r="BR223" s="213">
        <v>443387</v>
      </c>
      <c r="BS223" s="213">
        <v>492731</v>
      </c>
      <c r="BT223" s="213">
        <v>437190</v>
      </c>
    </row>
    <row r="224" spans="3:72" x14ac:dyDescent="0.2">
      <c r="C224" s="108" t="s">
        <v>33</v>
      </c>
      <c r="D224" s="109" t="s">
        <v>44</v>
      </c>
      <c r="E224" s="112" t="s">
        <v>15</v>
      </c>
      <c r="F224" s="29" t="s">
        <v>16</v>
      </c>
      <c r="G224" s="155">
        <v>201000</v>
      </c>
      <c r="H224" s="270">
        <v>229000</v>
      </c>
      <c r="I224" s="270">
        <v>266000</v>
      </c>
      <c r="J224" s="270">
        <v>297000</v>
      </c>
      <c r="K224" s="270">
        <v>300000</v>
      </c>
      <c r="L224" s="270">
        <v>321000</v>
      </c>
      <c r="M224" s="270">
        <v>376000</v>
      </c>
      <c r="N224" s="270">
        <v>454000</v>
      </c>
      <c r="O224" s="270">
        <v>559000</v>
      </c>
      <c r="P224" s="270">
        <v>668000</v>
      </c>
      <c r="Q224" s="270">
        <v>821000</v>
      </c>
      <c r="R224" s="270">
        <v>989000</v>
      </c>
      <c r="S224" s="270">
        <v>1194000</v>
      </c>
      <c r="T224" s="270">
        <v>1462000</v>
      </c>
      <c r="U224" s="270">
        <v>1673000</v>
      </c>
      <c r="V224" s="270">
        <v>1828000</v>
      </c>
      <c r="W224" s="270">
        <v>1932000</v>
      </c>
      <c r="X224" s="270">
        <v>2248000</v>
      </c>
      <c r="Y224" s="270">
        <v>2885000</v>
      </c>
      <c r="Z224" s="270">
        <v>3748000</v>
      </c>
      <c r="AA224" s="270">
        <v>4304000</v>
      </c>
      <c r="AB224" s="270">
        <v>4880000</v>
      </c>
      <c r="AC224" s="270">
        <v>5992000</v>
      </c>
      <c r="AD224" s="270">
        <v>7139000</v>
      </c>
      <c r="AE224" s="270">
        <v>8358000</v>
      </c>
      <c r="AF224" s="270">
        <v>9444000</v>
      </c>
      <c r="AG224" s="270">
        <v>9715000</v>
      </c>
      <c r="AH224" s="270">
        <v>11321000</v>
      </c>
      <c r="AI224" s="270">
        <v>12111000</v>
      </c>
      <c r="AJ224" s="270">
        <v>12062000</v>
      </c>
      <c r="AK224" s="270">
        <v>13746000</v>
      </c>
      <c r="AL224" s="270">
        <v>15644000</v>
      </c>
      <c r="AM224" s="270">
        <v>18549000</v>
      </c>
      <c r="AN224" s="270">
        <v>22358000</v>
      </c>
      <c r="AO224" s="270">
        <v>27606000</v>
      </c>
      <c r="AP224" s="270">
        <v>32830000</v>
      </c>
      <c r="AQ224" s="270">
        <v>36236000</v>
      </c>
      <c r="AR224" s="270">
        <v>35603000</v>
      </c>
      <c r="AS224" s="270">
        <v>34510000</v>
      </c>
      <c r="AT224" s="270">
        <v>35622000</v>
      </c>
      <c r="AU224" s="270">
        <v>39512000</v>
      </c>
      <c r="AV224" s="270">
        <v>40608000</v>
      </c>
      <c r="AW224" s="270">
        <v>42453000</v>
      </c>
      <c r="AX224" s="270">
        <v>46548000</v>
      </c>
      <c r="AY224" s="270">
        <v>52401000</v>
      </c>
      <c r="AZ224" s="270">
        <v>59546000</v>
      </c>
      <c r="BA224" s="270">
        <v>67287000</v>
      </c>
      <c r="BB224" s="270">
        <v>74418000</v>
      </c>
      <c r="BC224" s="270">
        <v>80950000</v>
      </c>
      <c r="BD224" s="270">
        <v>87547000</v>
      </c>
      <c r="BE224" s="270">
        <v>99008000</v>
      </c>
      <c r="BF224" s="270">
        <v>108814000</v>
      </c>
      <c r="BG224" s="270">
        <v>113088000</v>
      </c>
      <c r="BH224" s="270">
        <v>115549000</v>
      </c>
      <c r="BI224" s="270">
        <v>107575000</v>
      </c>
      <c r="BJ224" s="270">
        <v>87560000</v>
      </c>
      <c r="BK224" s="270">
        <v>73557000</v>
      </c>
      <c r="BL224" s="270">
        <v>62703000</v>
      </c>
      <c r="BM224" s="270">
        <v>53798000</v>
      </c>
      <c r="BN224" s="270">
        <v>53291000</v>
      </c>
      <c r="BO224" s="270">
        <v>56440000</v>
      </c>
      <c r="BP224" s="270">
        <v>59374000</v>
      </c>
      <c r="BQ224" s="270">
        <v>62070000</v>
      </c>
      <c r="BR224" s="270">
        <v>64467000</v>
      </c>
      <c r="BS224" s="270">
        <v>70715000</v>
      </c>
      <c r="BT224" s="270">
        <v>63742000</v>
      </c>
    </row>
    <row r="225" spans="3:72" x14ac:dyDescent="0.2">
      <c r="C225" s="105" t="s">
        <v>11</v>
      </c>
      <c r="D225" s="119" t="s">
        <v>45</v>
      </c>
      <c r="E225" s="111" t="s">
        <v>15</v>
      </c>
      <c r="F225" s="19" t="s">
        <v>16</v>
      </c>
      <c r="G225" s="154">
        <v>186878</v>
      </c>
      <c r="H225" s="213">
        <v>214118</v>
      </c>
      <c r="I225" s="213">
        <v>250425</v>
      </c>
      <c r="J225" s="213">
        <v>286947</v>
      </c>
      <c r="K225" s="213">
        <v>298239</v>
      </c>
      <c r="L225" s="213">
        <v>306857</v>
      </c>
      <c r="M225" s="213">
        <v>347441</v>
      </c>
      <c r="N225" s="213">
        <v>398548</v>
      </c>
      <c r="O225" s="213">
        <v>466391</v>
      </c>
      <c r="P225" s="213">
        <v>530375</v>
      </c>
      <c r="Q225" s="213">
        <v>620468</v>
      </c>
      <c r="R225" s="213">
        <v>722555</v>
      </c>
      <c r="S225" s="213">
        <v>844493</v>
      </c>
      <c r="T225" s="213">
        <v>953824</v>
      </c>
      <c r="U225" s="213">
        <v>1075538</v>
      </c>
      <c r="V225" s="213">
        <v>1221420</v>
      </c>
      <c r="W225" s="213">
        <v>1392626</v>
      </c>
      <c r="X225" s="213">
        <v>1618802</v>
      </c>
      <c r="Y225" s="213">
        <v>1931708</v>
      </c>
      <c r="Z225" s="213">
        <v>2378121</v>
      </c>
      <c r="AA225" s="213">
        <v>2878248</v>
      </c>
      <c r="AB225" s="213">
        <v>3549674</v>
      </c>
      <c r="AC225" s="213">
        <v>4592140</v>
      </c>
      <c r="AD225" s="213">
        <v>5714347</v>
      </c>
      <c r="AE225" s="213">
        <v>6800416</v>
      </c>
      <c r="AF225" s="213">
        <v>7879641</v>
      </c>
      <c r="AG225" s="213">
        <v>8925019</v>
      </c>
      <c r="AH225" s="213">
        <v>10429927</v>
      </c>
      <c r="AI225" s="213">
        <v>11980213</v>
      </c>
      <c r="AJ225" s="213">
        <v>13548367</v>
      </c>
      <c r="AK225" s="213">
        <v>15068522</v>
      </c>
      <c r="AL225" s="213">
        <v>16728836</v>
      </c>
      <c r="AM225" s="213">
        <v>19058947</v>
      </c>
      <c r="AN225" s="213">
        <v>20989603</v>
      </c>
      <c r="AO225" s="213">
        <v>23351465</v>
      </c>
      <c r="AP225" s="213">
        <v>26483409</v>
      </c>
      <c r="AQ225" s="213">
        <v>29296053</v>
      </c>
      <c r="AR225" s="213">
        <v>33420164</v>
      </c>
      <c r="AS225" s="213">
        <v>35403005</v>
      </c>
      <c r="AT225" s="213">
        <v>37466442</v>
      </c>
      <c r="AU225" s="213">
        <v>40338316</v>
      </c>
      <c r="AV225" s="213">
        <v>42406619</v>
      </c>
      <c r="AW225" s="213">
        <v>44873116</v>
      </c>
      <c r="AX225" s="213">
        <v>47180629</v>
      </c>
      <c r="AY225" s="213">
        <v>50160104</v>
      </c>
      <c r="AZ225" s="213">
        <v>54753256</v>
      </c>
      <c r="BA225" s="213">
        <v>58796839</v>
      </c>
      <c r="BB225" s="213">
        <v>63304355</v>
      </c>
      <c r="BC225" s="213">
        <v>67790093</v>
      </c>
      <c r="BD225" s="213">
        <v>73162654</v>
      </c>
      <c r="BE225" s="213">
        <v>78377944</v>
      </c>
      <c r="BF225" s="213">
        <v>85200702</v>
      </c>
      <c r="BG225" s="213">
        <v>92744075</v>
      </c>
      <c r="BH225" s="213">
        <v>98711174</v>
      </c>
      <c r="BI225" s="213">
        <v>99978645</v>
      </c>
      <c r="BJ225" s="213">
        <v>98787585</v>
      </c>
      <c r="BK225" s="213">
        <v>100493413</v>
      </c>
      <c r="BL225" s="213">
        <v>98263311</v>
      </c>
      <c r="BM225" s="213">
        <v>96946615</v>
      </c>
      <c r="BN225" s="213">
        <v>97929020</v>
      </c>
      <c r="BO225" s="213">
        <v>100830670</v>
      </c>
      <c r="BP225" s="213">
        <v>103190440</v>
      </c>
      <c r="BQ225" s="213">
        <v>106832413</v>
      </c>
      <c r="BR225" s="213">
        <v>110952140</v>
      </c>
      <c r="BS225" s="213">
        <v>115096461</v>
      </c>
      <c r="BT225" s="213">
        <v>104225796</v>
      </c>
    </row>
    <row r="226" spans="3:72" x14ac:dyDescent="0.2">
      <c r="C226" s="105" t="s">
        <v>17</v>
      </c>
      <c r="D226" s="119" t="s">
        <v>45</v>
      </c>
      <c r="E226" s="111" t="s">
        <v>15</v>
      </c>
      <c r="F226" s="19" t="s">
        <v>16</v>
      </c>
      <c r="G226" s="154">
        <v>37098</v>
      </c>
      <c r="H226" s="213">
        <v>42508</v>
      </c>
      <c r="I226" s="213">
        <v>49640</v>
      </c>
      <c r="J226" s="213">
        <v>56413</v>
      </c>
      <c r="K226" s="213">
        <v>58136</v>
      </c>
      <c r="L226" s="213">
        <v>59909</v>
      </c>
      <c r="M226" s="213">
        <v>67894</v>
      </c>
      <c r="N226" s="213">
        <v>78301</v>
      </c>
      <c r="O226" s="213">
        <v>92052</v>
      </c>
      <c r="P226" s="213">
        <v>105072</v>
      </c>
      <c r="Q226" s="213">
        <v>123042</v>
      </c>
      <c r="R226" s="213">
        <v>143768</v>
      </c>
      <c r="S226" s="213">
        <v>168573</v>
      </c>
      <c r="T226" s="213">
        <v>188656</v>
      </c>
      <c r="U226" s="213">
        <v>210966</v>
      </c>
      <c r="V226" s="213">
        <v>237935</v>
      </c>
      <c r="W226" s="213">
        <v>269106</v>
      </c>
      <c r="X226" s="213">
        <v>312536</v>
      </c>
      <c r="Y226" s="213">
        <v>372578</v>
      </c>
      <c r="Z226" s="213">
        <v>456346</v>
      </c>
      <c r="AA226" s="213">
        <v>549313</v>
      </c>
      <c r="AB226" s="213">
        <v>678585</v>
      </c>
      <c r="AC226" s="213">
        <v>878651</v>
      </c>
      <c r="AD226" s="213">
        <v>1106485</v>
      </c>
      <c r="AE226" s="213">
        <v>1330716</v>
      </c>
      <c r="AF226" s="213">
        <v>1573748</v>
      </c>
      <c r="AG226" s="213">
        <v>1799466</v>
      </c>
      <c r="AH226" s="213">
        <v>2089826</v>
      </c>
      <c r="AI226" s="213">
        <v>2345382</v>
      </c>
      <c r="AJ226" s="213">
        <v>2635097</v>
      </c>
      <c r="AK226" s="213">
        <v>2987450</v>
      </c>
      <c r="AL226" s="213">
        <v>3261801</v>
      </c>
      <c r="AM226" s="213">
        <v>3858361</v>
      </c>
      <c r="AN226" s="213">
        <v>4409436</v>
      </c>
      <c r="AO226" s="213">
        <v>5045109</v>
      </c>
      <c r="AP226" s="213">
        <v>5672981</v>
      </c>
      <c r="AQ226" s="213">
        <v>6362310</v>
      </c>
      <c r="AR226" s="213">
        <v>7144539</v>
      </c>
      <c r="AS226" s="213">
        <v>7425098</v>
      </c>
      <c r="AT226" s="213">
        <v>8058687</v>
      </c>
      <c r="AU226" s="213">
        <v>8549678</v>
      </c>
      <c r="AV226" s="213">
        <v>8842610</v>
      </c>
      <c r="AW226" s="213">
        <v>9205496</v>
      </c>
      <c r="AX226" s="213">
        <v>9467183</v>
      </c>
      <c r="AY226" s="213">
        <v>9921264</v>
      </c>
      <c r="AZ226" s="213">
        <v>10644346</v>
      </c>
      <c r="BA226" s="213">
        <v>11517871</v>
      </c>
      <c r="BB226" s="213">
        <v>12398498</v>
      </c>
      <c r="BC226" s="213">
        <v>13195631</v>
      </c>
      <c r="BD226" s="213">
        <v>14128340</v>
      </c>
      <c r="BE226" s="213">
        <v>15193319</v>
      </c>
      <c r="BF226" s="213">
        <v>16445562</v>
      </c>
      <c r="BG226" s="213">
        <v>18165545</v>
      </c>
      <c r="BH226" s="213">
        <v>19678576</v>
      </c>
      <c r="BI226" s="213">
        <v>19907949</v>
      </c>
      <c r="BJ226" s="213">
        <v>19804158</v>
      </c>
      <c r="BK226" s="213">
        <v>20146648</v>
      </c>
      <c r="BL226" s="213">
        <v>19713432</v>
      </c>
      <c r="BM226" s="213">
        <v>19435965</v>
      </c>
      <c r="BN226" s="213">
        <v>19517396</v>
      </c>
      <c r="BO226" s="213">
        <v>20057491</v>
      </c>
      <c r="BP226" s="213">
        <v>20596038</v>
      </c>
      <c r="BQ226" s="213">
        <v>21411310</v>
      </c>
      <c r="BR226" s="213">
        <v>22191192</v>
      </c>
      <c r="BS226" s="213">
        <v>22642703</v>
      </c>
      <c r="BT226" s="213">
        <v>20804000</v>
      </c>
    </row>
    <row r="227" spans="3:72" x14ac:dyDescent="0.2">
      <c r="C227" s="105" t="s">
        <v>18</v>
      </c>
      <c r="D227" s="119" t="s">
        <v>45</v>
      </c>
      <c r="E227" s="111" t="s">
        <v>15</v>
      </c>
      <c r="F227" s="19" t="s">
        <v>16</v>
      </c>
      <c r="G227" s="154">
        <v>27754</v>
      </c>
      <c r="H227" s="213">
        <v>31702</v>
      </c>
      <c r="I227" s="213">
        <v>36949</v>
      </c>
      <c r="J227" s="213">
        <v>42167</v>
      </c>
      <c r="K227" s="213">
        <v>43661</v>
      </c>
      <c r="L227" s="213">
        <v>44578</v>
      </c>
      <c r="M227" s="213">
        <v>50138</v>
      </c>
      <c r="N227" s="213">
        <v>57529</v>
      </c>
      <c r="O227" s="213">
        <v>67327</v>
      </c>
      <c r="P227" s="213">
        <v>75565</v>
      </c>
      <c r="Q227" s="213">
        <v>87223</v>
      </c>
      <c r="R227" s="213">
        <v>102531</v>
      </c>
      <c r="S227" s="213">
        <v>121151</v>
      </c>
      <c r="T227" s="213">
        <v>136687</v>
      </c>
      <c r="U227" s="213">
        <v>153884</v>
      </c>
      <c r="V227" s="213">
        <v>173120</v>
      </c>
      <c r="W227" s="213">
        <v>195258</v>
      </c>
      <c r="X227" s="213">
        <v>226582</v>
      </c>
      <c r="Y227" s="213">
        <v>269841</v>
      </c>
      <c r="Z227" s="213">
        <v>332060</v>
      </c>
      <c r="AA227" s="213">
        <v>401578</v>
      </c>
      <c r="AB227" s="213">
        <v>491370</v>
      </c>
      <c r="AC227" s="213">
        <v>629828</v>
      </c>
      <c r="AD227" s="213">
        <v>793805</v>
      </c>
      <c r="AE227" s="213">
        <v>952124</v>
      </c>
      <c r="AF227" s="213">
        <v>1107157</v>
      </c>
      <c r="AG227" s="213">
        <v>1296809</v>
      </c>
      <c r="AH227" s="213">
        <v>1495572</v>
      </c>
      <c r="AI227" s="213">
        <v>1753009</v>
      </c>
      <c r="AJ227" s="213">
        <v>1912892</v>
      </c>
      <c r="AK227" s="213">
        <v>2163627</v>
      </c>
      <c r="AL227" s="213">
        <v>2404735</v>
      </c>
      <c r="AM227" s="213">
        <v>2618231</v>
      </c>
      <c r="AN227" s="213">
        <v>2986535</v>
      </c>
      <c r="AO227" s="213">
        <v>3363541</v>
      </c>
      <c r="AP227" s="213">
        <v>3782800</v>
      </c>
      <c r="AQ227" s="213">
        <v>4274599</v>
      </c>
      <c r="AR227" s="213">
        <v>4857938</v>
      </c>
      <c r="AS227" s="213">
        <v>5205767</v>
      </c>
      <c r="AT227" s="213">
        <v>5660698</v>
      </c>
      <c r="AU227" s="213">
        <v>6192791</v>
      </c>
      <c r="AV227" s="213">
        <v>6446350</v>
      </c>
      <c r="AW227" s="213">
        <v>6662088</v>
      </c>
      <c r="AX227" s="213">
        <v>7067458</v>
      </c>
      <c r="AY227" s="213">
        <v>7229873</v>
      </c>
      <c r="AZ227" s="213">
        <v>7826760</v>
      </c>
      <c r="BA227" s="213">
        <v>8453724</v>
      </c>
      <c r="BB227" s="213">
        <v>8988645</v>
      </c>
      <c r="BC227" s="213">
        <v>9488558</v>
      </c>
      <c r="BD227" s="213">
        <v>10137594</v>
      </c>
      <c r="BE227" s="213">
        <v>10875031</v>
      </c>
      <c r="BF227" s="213">
        <v>11781076</v>
      </c>
      <c r="BG227" s="213">
        <v>12896310</v>
      </c>
      <c r="BH227" s="213">
        <v>13851273</v>
      </c>
      <c r="BI227" s="213">
        <v>13944611</v>
      </c>
      <c r="BJ227" s="213">
        <v>14008869</v>
      </c>
      <c r="BK227" s="213">
        <v>14271135</v>
      </c>
      <c r="BL227" s="213">
        <v>13876060</v>
      </c>
      <c r="BM227" s="213">
        <v>13599545</v>
      </c>
      <c r="BN227" s="213">
        <v>13577073</v>
      </c>
      <c r="BO227" s="213">
        <v>14015545</v>
      </c>
      <c r="BP227" s="213">
        <v>14225055</v>
      </c>
      <c r="BQ227" s="213">
        <v>14686014</v>
      </c>
      <c r="BR227" s="213">
        <v>15046627</v>
      </c>
      <c r="BS227" s="213">
        <v>15357221</v>
      </c>
      <c r="BT227" s="213">
        <v>14165861</v>
      </c>
    </row>
    <row r="228" spans="3:72" x14ac:dyDescent="0.2">
      <c r="C228" s="105" t="s">
        <v>19</v>
      </c>
      <c r="D228" s="119" t="s">
        <v>45</v>
      </c>
      <c r="E228" s="111" t="s">
        <v>15</v>
      </c>
      <c r="F228" s="19" t="s">
        <v>16</v>
      </c>
      <c r="G228" s="154">
        <v>15745</v>
      </c>
      <c r="H228" s="213">
        <v>18189</v>
      </c>
      <c r="I228" s="213">
        <v>21398</v>
      </c>
      <c r="J228" s="213">
        <v>25118</v>
      </c>
      <c r="K228" s="213">
        <v>26725</v>
      </c>
      <c r="L228" s="213">
        <v>28281</v>
      </c>
      <c r="M228" s="213">
        <v>32890</v>
      </c>
      <c r="N228" s="213">
        <v>38838</v>
      </c>
      <c r="O228" s="213">
        <v>46739</v>
      </c>
      <c r="P228" s="213">
        <v>55566</v>
      </c>
      <c r="Q228" s="213">
        <v>67889</v>
      </c>
      <c r="R228" s="213">
        <v>81833</v>
      </c>
      <c r="S228" s="213">
        <v>98919</v>
      </c>
      <c r="T228" s="213">
        <v>117502</v>
      </c>
      <c r="U228" s="213">
        <v>139239</v>
      </c>
      <c r="V228" s="213">
        <v>161137</v>
      </c>
      <c r="W228" s="213">
        <v>187033</v>
      </c>
      <c r="X228" s="213">
        <v>219524</v>
      </c>
      <c r="Y228" s="213">
        <v>264125</v>
      </c>
      <c r="Z228" s="213">
        <v>327774</v>
      </c>
      <c r="AA228" s="213">
        <v>399466</v>
      </c>
      <c r="AB228" s="213">
        <v>498734</v>
      </c>
      <c r="AC228" s="213">
        <v>652623</v>
      </c>
      <c r="AD228" s="213">
        <v>830757</v>
      </c>
      <c r="AE228" s="213">
        <v>1010717</v>
      </c>
      <c r="AF228" s="213">
        <v>1183407</v>
      </c>
      <c r="AG228" s="213">
        <v>1375701</v>
      </c>
      <c r="AH228" s="213">
        <v>1648086</v>
      </c>
      <c r="AI228" s="213">
        <v>1942973</v>
      </c>
      <c r="AJ228" s="213">
        <v>2234360</v>
      </c>
      <c r="AK228" s="213">
        <v>2504954</v>
      </c>
      <c r="AL228" s="213">
        <v>2897404</v>
      </c>
      <c r="AM228" s="213">
        <v>3406049</v>
      </c>
      <c r="AN228" s="213">
        <v>3724049</v>
      </c>
      <c r="AO228" s="213">
        <v>4094877</v>
      </c>
      <c r="AP228" s="213">
        <v>4755002</v>
      </c>
      <c r="AQ228" s="213">
        <v>5444161</v>
      </c>
      <c r="AR228" s="213">
        <v>6155095</v>
      </c>
      <c r="AS228" s="213">
        <v>6741558</v>
      </c>
      <c r="AT228" s="213">
        <v>7326932</v>
      </c>
      <c r="AU228" s="213">
        <v>7830044</v>
      </c>
      <c r="AV228" s="213">
        <v>8348048</v>
      </c>
      <c r="AW228" s="213">
        <v>9192067</v>
      </c>
      <c r="AX228" s="213">
        <v>9921679</v>
      </c>
      <c r="AY228" s="213">
        <v>10858086</v>
      </c>
      <c r="AZ228" s="213">
        <v>12004115</v>
      </c>
      <c r="BA228" s="213">
        <v>12959398</v>
      </c>
      <c r="BB228" s="213">
        <v>13648253</v>
      </c>
      <c r="BC228" s="213">
        <v>14232056</v>
      </c>
      <c r="BD228" s="213">
        <v>15121425</v>
      </c>
      <c r="BE228" s="213">
        <v>16085790</v>
      </c>
      <c r="BF228" s="213">
        <v>17403899</v>
      </c>
      <c r="BG228" s="213">
        <v>18868943</v>
      </c>
      <c r="BH228" s="213">
        <v>20055631</v>
      </c>
      <c r="BI228" s="213">
        <v>19805621</v>
      </c>
      <c r="BJ228" s="213">
        <v>19952988</v>
      </c>
      <c r="BK228" s="213">
        <v>20398982</v>
      </c>
      <c r="BL228" s="213">
        <v>20321149</v>
      </c>
      <c r="BM228" s="213">
        <v>20389175</v>
      </c>
      <c r="BN228" s="213">
        <v>20923854</v>
      </c>
      <c r="BO228" s="213">
        <v>21962150</v>
      </c>
      <c r="BP228" s="213">
        <v>23150173</v>
      </c>
      <c r="BQ228" s="213">
        <v>24371748</v>
      </c>
      <c r="BR228" s="213">
        <v>25530986</v>
      </c>
      <c r="BS228" s="213">
        <v>26552603</v>
      </c>
      <c r="BT228" s="213">
        <v>20521207</v>
      </c>
    </row>
    <row r="229" spans="3:72" x14ac:dyDescent="0.2">
      <c r="C229" s="105" t="s">
        <v>20</v>
      </c>
      <c r="D229" s="119" t="s">
        <v>45</v>
      </c>
      <c r="E229" s="111" t="s">
        <v>15</v>
      </c>
      <c r="F229" s="19" t="s">
        <v>16</v>
      </c>
      <c r="G229" s="154">
        <v>28638</v>
      </c>
      <c r="H229" s="213">
        <v>32556</v>
      </c>
      <c r="I229" s="213">
        <v>37307</v>
      </c>
      <c r="J229" s="213">
        <v>43500</v>
      </c>
      <c r="K229" s="213">
        <v>46008</v>
      </c>
      <c r="L229" s="213">
        <v>48520</v>
      </c>
      <c r="M229" s="213">
        <v>56303</v>
      </c>
      <c r="N229" s="213">
        <v>68424</v>
      </c>
      <c r="O229" s="213">
        <v>84733</v>
      </c>
      <c r="P229" s="213">
        <v>100078</v>
      </c>
      <c r="Q229" s="213">
        <v>121404</v>
      </c>
      <c r="R229" s="213">
        <v>147423</v>
      </c>
      <c r="S229" s="213">
        <v>179394</v>
      </c>
      <c r="T229" s="213">
        <v>212066</v>
      </c>
      <c r="U229" s="213">
        <v>250264</v>
      </c>
      <c r="V229" s="213">
        <v>298491</v>
      </c>
      <c r="W229" s="213">
        <v>356989</v>
      </c>
      <c r="X229" s="213">
        <v>435452</v>
      </c>
      <c r="Y229" s="213">
        <v>543607</v>
      </c>
      <c r="Z229" s="213">
        <v>679317</v>
      </c>
      <c r="AA229" s="213">
        <v>833891</v>
      </c>
      <c r="AB229" s="213">
        <v>1059151</v>
      </c>
      <c r="AC229" s="213">
        <v>1410162</v>
      </c>
      <c r="AD229" s="213">
        <v>1809426</v>
      </c>
      <c r="AE229" s="213">
        <v>2220247</v>
      </c>
      <c r="AF229" s="213">
        <v>2607149</v>
      </c>
      <c r="AG229" s="213">
        <v>2973009</v>
      </c>
      <c r="AH229" s="213">
        <v>3387572</v>
      </c>
      <c r="AI229" s="213">
        <v>3967768</v>
      </c>
      <c r="AJ229" s="213">
        <v>4356251</v>
      </c>
      <c r="AK229" s="213">
        <v>4762446</v>
      </c>
      <c r="AL229" s="213">
        <v>5284441</v>
      </c>
      <c r="AM229" s="213">
        <v>5694431</v>
      </c>
      <c r="AN229" s="213">
        <v>6347272</v>
      </c>
      <c r="AO229" s="213">
        <v>7024482</v>
      </c>
      <c r="AP229" s="213">
        <v>7785209</v>
      </c>
      <c r="AQ229" s="213">
        <v>8799357</v>
      </c>
      <c r="AR229" s="213">
        <v>9906468</v>
      </c>
      <c r="AS229" s="213">
        <v>11172356</v>
      </c>
      <c r="AT229" s="213">
        <v>12045266</v>
      </c>
      <c r="AU229" s="213">
        <v>12786608</v>
      </c>
      <c r="AV229" s="213">
        <v>13561038</v>
      </c>
      <c r="AW229" s="213">
        <v>14447757</v>
      </c>
      <c r="AX229" s="213">
        <v>15678393</v>
      </c>
      <c r="AY229" s="213">
        <v>17397644</v>
      </c>
      <c r="AZ229" s="213">
        <v>18827526</v>
      </c>
      <c r="BA229" s="213">
        <v>20458435</v>
      </c>
      <c r="BB229" s="213">
        <v>21730412</v>
      </c>
      <c r="BC229" s="213">
        <v>23162582</v>
      </c>
      <c r="BD229" s="213">
        <v>24364266</v>
      </c>
      <c r="BE229" s="213">
        <v>25671856</v>
      </c>
      <c r="BF229" s="213">
        <v>27496900</v>
      </c>
      <c r="BG229" s="213">
        <v>29498068</v>
      </c>
      <c r="BH229" s="213">
        <v>31048261</v>
      </c>
      <c r="BI229" s="213">
        <v>30720077</v>
      </c>
      <c r="BJ229" s="213">
        <v>30632905</v>
      </c>
      <c r="BK229" s="213">
        <v>31222696</v>
      </c>
      <c r="BL229" s="213">
        <v>30376723</v>
      </c>
      <c r="BM229" s="213">
        <v>30526922</v>
      </c>
      <c r="BN229" s="213">
        <v>30665404</v>
      </c>
      <c r="BO229" s="213">
        <v>31726957</v>
      </c>
      <c r="BP229" s="213">
        <v>32921277</v>
      </c>
      <c r="BQ229" s="213">
        <v>34486070</v>
      </c>
      <c r="BR229" s="213">
        <v>35720946</v>
      </c>
      <c r="BS229" s="213">
        <v>36863431</v>
      </c>
      <c r="BT229" s="213">
        <v>30135685</v>
      </c>
    </row>
    <row r="230" spans="3:72" x14ac:dyDescent="0.2">
      <c r="C230" s="105" t="s">
        <v>21</v>
      </c>
      <c r="D230" s="119" t="s">
        <v>45</v>
      </c>
      <c r="E230" s="111" t="s">
        <v>15</v>
      </c>
      <c r="F230" s="19" t="s">
        <v>16</v>
      </c>
      <c r="G230" s="154">
        <v>17647</v>
      </c>
      <c r="H230" s="213">
        <v>20172</v>
      </c>
      <c r="I230" s="213">
        <v>23521</v>
      </c>
      <c r="J230" s="213">
        <v>26856</v>
      </c>
      <c r="K230" s="213">
        <v>27800</v>
      </c>
      <c r="L230" s="213">
        <v>28475</v>
      </c>
      <c r="M230" s="213">
        <v>32083</v>
      </c>
      <c r="N230" s="213">
        <v>36717</v>
      </c>
      <c r="O230" s="213">
        <v>42820</v>
      </c>
      <c r="P230" s="213">
        <v>48253</v>
      </c>
      <c r="Q230" s="213">
        <v>55923</v>
      </c>
      <c r="R230" s="213">
        <v>65072</v>
      </c>
      <c r="S230" s="213">
        <v>76050</v>
      </c>
      <c r="T230" s="213">
        <v>85811</v>
      </c>
      <c r="U230" s="213">
        <v>96701</v>
      </c>
      <c r="V230" s="213">
        <v>109082</v>
      </c>
      <c r="W230" s="213">
        <v>123429</v>
      </c>
      <c r="X230" s="213">
        <v>140051</v>
      </c>
      <c r="Y230" s="213">
        <v>163107</v>
      </c>
      <c r="Z230" s="213">
        <v>200439</v>
      </c>
      <c r="AA230" s="213">
        <v>242228</v>
      </c>
      <c r="AB230" s="213">
        <v>300297</v>
      </c>
      <c r="AC230" s="213">
        <v>390468</v>
      </c>
      <c r="AD230" s="213">
        <v>487911</v>
      </c>
      <c r="AE230" s="213">
        <v>582513</v>
      </c>
      <c r="AF230" s="213">
        <v>678598</v>
      </c>
      <c r="AG230" s="213">
        <v>784941</v>
      </c>
      <c r="AH230" s="213">
        <v>880234</v>
      </c>
      <c r="AI230" s="213">
        <v>991161</v>
      </c>
      <c r="AJ230" s="213">
        <v>1126205</v>
      </c>
      <c r="AK230" s="213">
        <v>1225286</v>
      </c>
      <c r="AL230" s="213">
        <v>1375546</v>
      </c>
      <c r="AM230" s="213">
        <v>1522300</v>
      </c>
      <c r="AN230" s="213">
        <v>1728766</v>
      </c>
      <c r="AO230" s="213">
        <v>1922703</v>
      </c>
      <c r="AP230" s="213">
        <v>2226032</v>
      </c>
      <c r="AQ230" s="213">
        <v>2472366</v>
      </c>
      <c r="AR230" s="213">
        <v>2790683</v>
      </c>
      <c r="AS230" s="213">
        <v>2945555</v>
      </c>
      <c r="AT230" s="213">
        <v>3164220</v>
      </c>
      <c r="AU230" s="213">
        <v>3341289</v>
      </c>
      <c r="AV230" s="213">
        <v>3454075</v>
      </c>
      <c r="AW230" s="213">
        <v>3580162</v>
      </c>
      <c r="AX230" s="213">
        <v>3788998</v>
      </c>
      <c r="AY230" s="213">
        <v>4031131</v>
      </c>
      <c r="AZ230" s="213">
        <v>4395515</v>
      </c>
      <c r="BA230" s="213">
        <v>4773406</v>
      </c>
      <c r="BB230" s="213">
        <v>5093232</v>
      </c>
      <c r="BC230" s="213">
        <v>5407955</v>
      </c>
      <c r="BD230" s="213">
        <v>5783879</v>
      </c>
      <c r="BE230" s="213">
        <v>6203348</v>
      </c>
      <c r="BF230" s="213">
        <v>6682501</v>
      </c>
      <c r="BG230" s="213">
        <v>7318688</v>
      </c>
      <c r="BH230" s="213">
        <v>7831210</v>
      </c>
      <c r="BI230" s="213">
        <v>7957526</v>
      </c>
      <c r="BJ230" s="213">
        <v>7898286</v>
      </c>
      <c r="BK230" s="213">
        <v>7943359</v>
      </c>
      <c r="BL230" s="213">
        <v>7765235</v>
      </c>
      <c r="BM230" s="213">
        <v>7759844</v>
      </c>
      <c r="BN230" s="213">
        <v>7760425</v>
      </c>
      <c r="BO230" s="213">
        <v>7996406</v>
      </c>
      <c r="BP230" s="213">
        <v>8218510</v>
      </c>
      <c r="BQ230" s="213">
        <v>8448697</v>
      </c>
      <c r="BR230" s="213">
        <v>8791156</v>
      </c>
      <c r="BS230" s="213">
        <v>9064532</v>
      </c>
      <c r="BT230" s="213">
        <v>8301948</v>
      </c>
    </row>
    <row r="231" spans="3:72" x14ac:dyDescent="0.2">
      <c r="C231" s="105" t="s">
        <v>22</v>
      </c>
      <c r="D231" s="119" t="s">
        <v>45</v>
      </c>
      <c r="E231" s="111" t="s">
        <v>15</v>
      </c>
      <c r="F231" s="19" t="s">
        <v>16</v>
      </c>
      <c r="G231" s="154">
        <v>76956</v>
      </c>
      <c r="H231" s="213">
        <v>87866</v>
      </c>
      <c r="I231" s="213">
        <v>102364</v>
      </c>
      <c r="J231" s="213">
        <v>116784</v>
      </c>
      <c r="K231" s="213">
        <v>120878</v>
      </c>
      <c r="L231" s="213">
        <v>123950</v>
      </c>
      <c r="M231" s="213">
        <v>139555</v>
      </c>
      <c r="N231" s="213">
        <v>160855</v>
      </c>
      <c r="O231" s="213">
        <v>188892</v>
      </c>
      <c r="P231" s="213">
        <v>214106</v>
      </c>
      <c r="Q231" s="213">
        <v>249623</v>
      </c>
      <c r="R231" s="213">
        <v>289735</v>
      </c>
      <c r="S231" s="213">
        <v>337332</v>
      </c>
      <c r="T231" s="213">
        <v>380163</v>
      </c>
      <c r="U231" s="213">
        <v>427691</v>
      </c>
      <c r="V231" s="213">
        <v>479837</v>
      </c>
      <c r="W231" s="213">
        <v>539831</v>
      </c>
      <c r="X231" s="213">
        <v>621278</v>
      </c>
      <c r="Y231" s="213">
        <v>732685</v>
      </c>
      <c r="Z231" s="213">
        <v>897461</v>
      </c>
      <c r="AA231" s="213">
        <v>1080725</v>
      </c>
      <c r="AB231" s="213">
        <v>1330658</v>
      </c>
      <c r="AC231" s="213">
        <v>1717631</v>
      </c>
      <c r="AD231" s="213">
        <v>2138783</v>
      </c>
      <c r="AE231" s="213">
        <v>2545307</v>
      </c>
      <c r="AF231" s="213">
        <v>2947849</v>
      </c>
      <c r="AG231" s="213">
        <v>3393192</v>
      </c>
      <c r="AH231" s="213">
        <v>3995060</v>
      </c>
      <c r="AI231" s="213">
        <v>4490082</v>
      </c>
      <c r="AJ231" s="213">
        <v>5160054</v>
      </c>
      <c r="AK231" s="213">
        <v>5911046</v>
      </c>
      <c r="AL231" s="213">
        <v>6504366</v>
      </c>
      <c r="AM231" s="213">
        <v>7370744</v>
      </c>
      <c r="AN231" s="213">
        <v>8053979</v>
      </c>
      <c r="AO231" s="213">
        <v>9073247</v>
      </c>
      <c r="AP231" s="213">
        <v>10233228</v>
      </c>
      <c r="AQ231" s="213">
        <v>11579551</v>
      </c>
      <c r="AR231" s="213">
        <v>12966393</v>
      </c>
      <c r="AS231" s="213">
        <v>13448124</v>
      </c>
      <c r="AT231" s="213">
        <v>14349904</v>
      </c>
      <c r="AU231" s="213">
        <v>15614800</v>
      </c>
      <c r="AV231" s="213">
        <v>15944940</v>
      </c>
      <c r="AW231" s="213">
        <v>16398231</v>
      </c>
      <c r="AX231" s="213">
        <v>16964881</v>
      </c>
      <c r="AY231" s="213">
        <v>17984880</v>
      </c>
      <c r="AZ231" s="213">
        <v>18971808</v>
      </c>
      <c r="BA231" s="213">
        <v>20515864</v>
      </c>
      <c r="BB231" s="213">
        <v>21732556</v>
      </c>
      <c r="BC231" s="213">
        <v>22925782</v>
      </c>
      <c r="BD231" s="213">
        <v>24392340</v>
      </c>
      <c r="BE231" s="213">
        <v>26193512</v>
      </c>
      <c r="BF231" s="213">
        <v>28223639</v>
      </c>
      <c r="BG231" s="213">
        <v>30692394</v>
      </c>
      <c r="BH231" s="213">
        <v>32539512</v>
      </c>
      <c r="BI231" s="213">
        <v>33164734</v>
      </c>
      <c r="BJ231" s="213">
        <v>32993950</v>
      </c>
      <c r="BK231" s="213">
        <v>33451857</v>
      </c>
      <c r="BL231" s="213">
        <v>32677708</v>
      </c>
      <c r="BM231" s="213">
        <v>32144025</v>
      </c>
      <c r="BN231" s="213">
        <v>32286517</v>
      </c>
      <c r="BO231" s="213">
        <v>33234919</v>
      </c>
      <c r="BP231" s="213">
        <v>33936869</v>
      </c>
      <c r="BQ231" s="213">
        <v>35348744</v>
      </c>
      <c r="BR231" s="213">
        <v>36358133</v>
      </c>
      <c r="BS231" s="213">
        <v>37202081</v>
      </c>
      <c r="BT231" s="213">
        <v>34378474</v>
      </c>
    </row>
    <row r="232" spans="3:72" x14ac:dyDescent="0.2">
      <c r="C232" s="105" t="s">
        <v>23</v>
      </c>
      <c r="D232" s="119" t="s">
        <v>45</v>
      </c>
      <c r="E232" s="111" t="s">
        <v>15</v>
      </c>
      <c r="F232" s="19" t="s">
        <v>16</v>
      </c>
      <c r="G232" s="154">
        <v>39071</v>
      </c>
      <c r="H232" s="213">
        <v>44494</v>
      </c>
      <c r="I232" s="213">
        <v>51630</v>
      </c>
      <c r="J232" s="213">
        <v>59040</v>
      </c>
      <c r="K232" s="213">
        <v>61245</v>
      </c>
      <c r="L232" s="213">
        <v>62976</v>
      </c>
      <c r="M232" s="213">
        <v>71213</v>
      </c>
      <c r="N232" s="213">
        <v>81927</v>
      </c>
      <c r="O232" s="213">
        <v>95802</v>
      </c>
      <c r="P232" s="213">
        <v>110355</v>
      </c>
      <c r="Q232" s="213">
        <v>130272</v>
      </c>
      <c r="R232" s="213">
        <v>150825</v>
      </c>
      <c r="S232" s="213">
        <v>175346</v>
      </c>
      <c r="T232" s="213">
        <v>198451</v>
      </c>
      <c r="U232" s="213">
        <v>224407</v>
      </c>
      <c r="V232" s="213">
        <v>253141</v>
      </c>
      <c r="W232" s="213">
        <v>286220</v>
      </c>
      <c r="X232" s="213">
        <v>328768</v>
      </c>
      <c r="Y232" s="213">
        <v>387293</v>
      </c>
      <c r="Z232" s="213">
        <v>477464</v>
      </c>
      <c r="AA232" s="213">
        <v>578427</v>
      </c>
      <c r="AB232" s="213">
        <v>716271</v>
      </c>
      <c r="AC232" s="213">
        <v>929654</v>
      </c>
      <c r="AD232" s="213">
        <v>1161524</v>
      </c>
      <c r="AE232" s="213">
        <v>1387660</v>
      </c>
      <c r="AF232" s="213">
        <v>1612639</v>
      </c>
      <c r="AG232" s="213">
        <v>1918481</v>
      </c>
      <c r="AH232" s="213">
        <v>2233564</v>
      </c>
      <c r="AI232" s="213">
        <v>2498650</v>
      </c>
      <c r="AJ232" s="213">
        <v>2879823</v>
      </c>
      <c r="AK232" s="213">
        <v>3270693</v>
      </c>
      <c r="AL232" s="213">
        <v>3448278</v>
      </c>
      <c r="AM232" s="213">
        <v>3854408</v>
      </c>
      <c r="AN232" s="213">
        <v>4473494</v>
      </c>
      <c r="AO232" s="213">
        <v>5062389</v>
      </c>
      <c r="AP232" s="213">
        <v>5696871</v>
      </c>
      <c r="AQ232" s="213">
        <v>6349997</v>
      </c>
      <c r="AR232" s="213">
        <v>7081656</v>
      </c>
      <c r="AS232" s="213">
        <v>7646977</v>
      </c>
      <c r="AT232" s="213">
        <v>8151401</v>
      </c>
      <c r="AU232" s="213">
        <v>8657008</v>
      </c>
      <c r="AV232" s="213">
        <v>9028036</v>
      </c>
      <c r="AW232" s="213">
        <v>9277938</v>
      </c>
      <c r="AX232" s="213">
        <v>9839989</v>
      </c>
      <c r="AY232" s="213">
        <v>10135707</v>
      </c>
      <c r="AZ232" s="213">
        <v>10652468</v>
      </c>
      <c r="BA232" s="213">
        <v>11733442</v>
      </c>
      <c r="BB232" s="213">
        <v>12626220</v>
      </c>
      <c r="BC232" s="213">
        <v>13672157</v>
      </c>
      <c r="BD232" s="213">
        <v>14819633</v>
      </c>
      <c r="BE232" s="213">
        <v>16336562</v>
      </c>
      <c r="BF232" s="213">
        <v>17930513</v>
      </c>
      <c r="BG232" s="213">
        <v>19914560</v>
      </c>
      <c r="BH232" s="213">
        <v>21733410</v>
      </c>
      <c r="BI232" s="213">
        <v>22279898</v>
      </c>
      <c r="BJ232" s="213">
        <v>22612117</v>
      </c>
      <c r="BK232" s="213">
        <v>22643263</v>
      </c>
      <c r="BL232" s="213">
        <v>21665564</v>
      </c>
      <c r="BM232" s="213">
        <v>21194611</v>
      </c>
      <c r="BN232" s="213">
        <v>21453738</v>
      </c>
      <c r="BO232" s="213">
        <v>21997638</v>
      </c>
      <c r="BP232" s="213">
        <v>22378085</v>
      </c>
      <c r="BQ232" s="213">
        <v>23285313</v>
      </c>
      <c r="BR232" s="213">
        <v>24092885</v>
      </c>
      <c r="BS232" s="213">
        <v>24914008</v>
      </c>
      <c r="BT232" s="213">
        <v>23166123</v>
      </c>
    </row>
    <row r="233" spans="3:72" x14ac:dyDescent="0.2">
      <c r="C233" s="105" t="s">
        <v>24</v>
      </c>
      <c r="D233" s="119" t="s">
        <v>45</v>
      </c>
      <c r="E233" s="111" t="s">
        <v>15</v>
      </c>
      <c r="F233" s="19" t="s">
        <v>16</v>
      </c>
      <c r="G233" s="154">
        <v>180713</v>
      </c>
      <c r="H233" s="213">
        <v>207947</v>
      </c>
      <c r="I233" s="213">
        <v>243517</v>
      </c>
      <c r="J233" s="213">
        <v>280642</v>
      </c>
      <c r="K233" s="213">
        <v>293287</v>
      </c>
      <c r="L233" s="213">
        <v>306363</v>
      </c>
      <c r="M233" s="213">
        <v>352104</v>
      </c>
      <c r="N233" s="213">
        <v>410686</v>
      </c>
      <c r="O233" s="213">
        <v>488332</v>
      </c>
      <c r="P233" s="213">
        <v>557435</v>
      </c>
      <c r="Q233" s="213">
        <v>653616</v>
      </c>
      <c r="R233" s="213">
        <v>766009</v>
      </c>
      <c r="S233" s="213">
        <v>901007</v>
      </c>
      <c r="T233" s="213">
        <v>1022018</v>
      </c>
      <c r="U233" s="213">
        <v>1157589</v>
      </c>
      <c r="V233" s="213">
        <v>1309749</v>
      </c>
      <c r="W233" s="213">
        <v>1487186</v>
      </c>
      <c r="X233" s="213">
        <v>1726953</v>
      </c>
      <c r="Y233" s="213">
        <v>2056764</v>
      </c>
      <c r="Z233" s="213">
        <v>2538801</v>
      </c>
      <c r="AA233" s="213">
        <v>3080779</v>
      </c>
      <c r="AB233" s="213">
        <v>3775188</v>
      </c>
      <c r="AC233" s="213">
        <v>4849749</v>
      </c>
      <c r="AD233" s="213">
        <v>6133555</v>
      </c>
      <c r="AE233" s="213">
        <v>7405476</v>
      </c>
      <c r="AF233" s="213">
        <v>8661625</v>
      </c>
      <c r="AG233" s="213">
        <v>10147563</v>
      </c>
      <c r="AH233" s="213">
        <v>11137908</v>
      </c>
      <c r="AI233" s="213">
        <v>12390004</v>
      </c>
      <c r="AJ233" s="213">
        <v>14413040</v>
      </c>
      <c r="AK233" s="213">
        <v>15701051</v>
      </c>
      <c r="AL233" s="213">
        <v>17997496</v>
      </c>
      <c r="AM233" s="213">
        <v>20891808</v>
      </c>
      <c r="AN233" s="213">
        <v>24037113</v>
      </c>
      <c r="AO233" s="213">
        <v>27110827</v>
      </c>
      <c r="AP233" s="213">
        <v>30651406</v>
      </c>
      <c r="AQ233" s="213">
        <v>34794697</v>
      </c>
      <c r="AR233" s="213">
        <v>38696856</v>
      </c>
      <c r="AS233" s="213">
        <v>41578184</v>
      </c>
      <c r="AT233" s="213">
        <v>45103152</v>
      </c>
      <c r="AU233" s="213">
        <v>49177221</v>
      </c>
      <c r="AV233" s="213">
        <v>52842140</v>
      </c>
      <c r="AW233" s="213">
        <v>55406214</v>
      </c>
      <c r="AX233" s="213">
        <v>58494861</v>
      </c>
      <c r="AY233" s="213">
        <v>63330691</v>
      </c>
      <c r="AZ233" s="213">
        <v>69008080</v>
      </c>
      <c r="BA233" s="213">
        <v>75096927</v>
      </c>
      <c r="BB233" s="213">
        <v>81503955</v>
      </c>
      <c r="BC233" s="213">
        <v>87930448</v>
      </c>
      <c r="BD233" s="213">
        <v>94814328</v>
      </c>
      <c r="BE233" s="213">
        <v>101929388</v>
      </c>
      <c r="BF233" s="213">
        <v>110788192</v>
      </c>
      <c r="BG233" s="213">
        <v>121846159</v>
      </c>
      <c r="BH233" s="213">
        <v>129535027</v>
      </c>
      <c r="BI233" s="213">
        <v>130321442</v>
      </c>
      <c r="BJ233" s="213">
        <v>131688014</v>
      </c>
      <c r="BK233" s="213">
        <v>133158324</v>
      </c>
      <c r="BL233" s="213">
        <v>131747544</v>
      </c>
      <c r="BM233" s="213">
        <v>130012759</v>
      </c>
      <c r="BN233" s="213">
        <v>131989376</v>
      </c>
      <c r="BO233" s="213">
        <v>137426335</v>
      </c>
      <c r="BP233" s="213">
        <v>142401718</v>
      </c>
      <c r="BQ233" s="213">
        <v>148555008</v>
      </c>
      <c r="BR233" s="213">
        <v>154275076</v>
      </c>
      <c r="BS233" s="213">
        <v>160368712</v>
      </c>
      <c r="BT233" s="213">
        <v>143342503</v>
      </c>
    </row>
    <row r="234" spans="3:72" x14ac:dyDescent="0.2">
      <c r="C234" s="105" t="s">
        <v>25</v>
      </c>
      <c r="D234" s="119" t="s">
        <v>45</v>
      </c>
      <c r="E234" s="111" t="s">
        <v>15</v>
      </c>
      <c r="F234" s="19" t="s">
        <v>16</v>
      </c>
      <c r="G234" s="154">
        <v>96145</v>
      </c>
      <c r="H234" s="213">
        <v>110684</v>
      </c>
      <c r="I234" s="213">
        <v>129782</v>
      </c>
      <c r="J234" s="213">
        <v>150603</v>
      </c>
      <c r="K234" s="213">
        <v>158523</v>
      </c>
      <c r="L234" s="213">
        <v>164385</v>
      </c>
      <c r="M234" s="213">
        <v>187489</v>
      </c>
      <c r="N234" s="213">
        <v>219695</v>
      </c>
      <c r="O234" s="213">
        <v>262490</v>
      </c>
      <c r="P234" s="213">
        <v>298979</v>
      </c>
      <c r="Q234" s="213">
        <v>349619</v>
      </c>
      <c r="R234" s="213">
        <v>409565</v>
      </c>
      <c r="S234" s="213">
        <v>481370</v>
      </c>
      <c r="T234" s="213">
        <v>549911</v>
      </c>
      <c r="U234" s="213">
        <v>627243</v>
      </c>
      <c r="V234" s="213">
        <v>718502</v>
      </c>
      <c r="W234" s="213">
        <v>825322</v>
      </c>
      <c r="X234" s="213">
        <v>971294</v>
      </c>
      <c r="Y234" s="213">
        <v>1172999</v>
      </c>
      <c r="Z234" s="213">
        <v>1457103</v>
      </c>
      <c r="AA234" s="213">
        <v>1779521</v>
      </c>
      <c r="AB234" s="213">
        <v>2211674</v>
      </c>
      <c r="AC234" s="213">
        <v>2874353</v>
      </c>
      <c r="AD234" s="213">
        <v>3663479</v>
      </c>
      <c r="AE234" s="213">
        <v>4462341</v>
      </c>
      <c r="AF234" s="213">
        <v>5244827</v>
      </c>
      <c r="AG234" s="213">
        <v>6132758</v>
      </c>
      <c r="AH234" s="213">
        <v>7120683</v>
      </c>
      <c r="AI234" s="213">
        <v>8115587</v>
      </c>
      <c r="AJ234" s="213">
        <v>9205406</v>
      </c>
      <c r="AK234" s="213">
        <v>10172534</v>
      </c>
      <c r="AL234" s="213">
        <v>10988528</v>
      </c>
      <c r="AM234" s="213">
        <v>12469215</v>
      </c>
      <c r="AN234" s="213">
        <v>14050555</v>
      </c>
      <c r="AO234" s="213">
        <v>15790999</v>
      </c>
      <c r="AP234" s="213">
        <v>17804516</v>
      </c>
      <c r="AQ234" s="213">
        <v>19735067</v>
      </c>
      <c r="AR234" s="213">
        <v>21620537</v>
      </c>
      <c r="AS234" s="213">
        <v>23196439</v>
      </c>
      <c r="AT234" s="213">
        <v>24405713</v>
      </c>
      <c r="AU234" s="213">
        <v>25638497</v>
      </c>
      <c r="AV234" s="213">
        <v>27179659</v>
      </c>
      <c r="AW234" s="213">
        <v>28851698</v>
      </c>
      <c r="AX234" s="213">
        <v>30871268</v>
      </c>
      <c r="AY234" s="213">
        <v>32839041</v>
      </c>
      <c r="AZ234" s="213">
        <v>36001595</v>
      </c>
      <c r="BA234" s="213">
        <v>39447316</v>
      </c>
      <c r="BB234" s="213">
        <v>42587471</v>
      </c>
      <c r="BC234" s="213">
        <v>45280656</v>
      </c>
      <c r="BD234" s="213">
        <v>48844461</v>
      </c>
      <c r="BE234" s="213">
        <v>52619649</v>
      </c>
      <c r="BF234" s="213">
        <v>57242096</v>
      </c>
      <c r="BG234" s="213">
        <v>62524256</v>
      </c>
      <c r="BH234" s="213">
        <v>66403381</v>
      </c>
      <c r="BI234" s="213">
        <v>65774565</v>
      </c>
      <c r="BJ234" s="213">
        <v>65543857</v>
      </c>
      <c r="BK234" s="213">
        <v>66103431</v>
      </c>
      <c r="BL234" s="213">
        <v>63748115</v>
      </c>
      <c r="BM234" s="213">
        <v>63057115</v>
      </c>
      <c r="BN234" s="213">
        <v>63698223</v>
      </c>
      <c r="BO234" s="213">
        <v>65713841</v>
      </c>
      <c r="BP234" s="213">
        <v>67735611</v>
      </c>
      <c r="BQ234" s="213">
        <v>70349036</v>
      </c>
      <c r="BR234" s="213">
        <v>73199138</v>
      </c>
      <c r="BS234" s="213">
        <v>75515801</v>
      </c>
      <c r="BT234" s="213">
        <v>68296608</v>
      </c>
    </row>
    <row r="235" spans="3:72" x14ac:dyDescent="0.2">
      <c r="C235" s="105" t="s">
        <v>26</v>
      </c>
      <c r="D235" s="119" t="s">
        <v>45</v>
      </c>
      <c r="E235" s="111" t="s">
        <v>15</v>
      </c>
      <c r="F235" s="19" t="s">
        <v>16</v>
      </c>
      <c r="G235" s="154">
        <v>20802</v>
      </c>
      <c r="H235" s="213">
        <v>23829</v>
      </c>
      <c r="I235" s="213">
        <v>27824</v>
      </c>
      <c r="J235" s="213">
        <v>31806</v>
      </c>
      <c r="K235" s="213">
        <v>32980</v>
      </c>
      <c r="L235" s="213">
        <v>34040</v>
      </c>
      <c r="M235" s="213">
        <v>38639</v>
      </c>
      <c r="N235" s="213">
        <v>44804</v>
      </c>
      <c r="O235" s="213">
        <v>52959</v>
      </c>
      <c r="P235" s="213">
        <v>60285</v>
      </c>
      <c r="Q235" s="213">
        <v>70481</v>
      </c>
      <c r="R235" s="213">
        <v>82198</v>
      </c>
      <c r="S235" s="213">
        <v>96092</v>
      </c>
      <c r="T235" s="213">
        <v>108395</v>
      </c>
      <c r="U235" s="213">
        <v>122060</v>
      </c>
      <c r="V235" s="213">
        <v>137686</v>
      </c>
      <c r="W235" s="213">
        <v>155847</v>
      </c>
      <c r="X235" s="213">
        <v>178783</v>
      </c>
      <c r="Y235" s="213">
        <v>210434</v>
      </c>
      <c r="Z235" s="213">
        <v>257933</v>
      </c>
      <c r="AA235" s="213">
        <v>310618</v>
      </c>
      <c r="AB235" s="213">
        <v>382237</v>
      </c>
      <c r="AC235" s="213">
        <v>492747</v>
      </c>
      <c r="AD235" s="213">
        <v>613743</v>
      </c>
      <c r="AE235" s="213">
        <v>731417</v>
      </c>
      <c r="AF235" s="213">
        <v>846496</v>
      </c>
      <c r="AG235" s="213">
        <v>951612</v>
      </c>
      <c r="AH235" s="213">
        <v>1091784</v>
      </c>
      <c r="AI235" s="213">
        <v>1316508</v>
      </c>
      <c r="AJ235" s="213">
        <v>1512931</v>
      </c>
      <c r="AK235" s="213">
        <v>1651861</v>
      </c>
      <c r="AL235" s="213">
        <v>1796123</v>
      </c>
      <c r="AM235" s="213">
        <v>2028146</v>
      </c>
      <c r="AN235" s="213">
        <v>2331204</v>
      </c>
      <c r="AO235" s="213">
        <v>2719496</v>
      </c>
      <c r="AP235" s="213">
        <v>2981951</v>
      </c>
      <c r="AQ235" s="213">
        <v>3388836</v>
      </c>
      <c r="AR235" s="213">
        <v>3939772</v>
      </c>
      <c r="AS235" s="213">
        <v>4255243</v>
      </c>
      <c r="AT235" s="213">
        <v>4428869</v>
      </c>
      <c r="AU235" s="213">
        <v>4765273</v>
      </c>
      <c r="AV235" s="213">
        <v>5033665</v>
      </c>
      <c r="AW235" s="213">
        <v>5133110</v>
      </c>
      <c r="AX235" s="213">
        <v>5432783</v>
      </c>
      <c r="AY235" s="213">
        <v>5785790</v>
      </c>
      <c r="AZ235" s="213">
        <v>6185056</v>
      </c>
      <c r="BA235" s="213">
        <v>6598981</v>
      </c>
      <c r="BB235" s="213">
        <v>7033204</v>
      </c>
      <c r="BC235" s="213">
        <v>7573998</v>
      </c>
      <c r="BD235" s="213">
        <v>8124531</v>
      </c>
      <c r="BE235" s="213">
        <v>8764479</v>
      </c>
      <c r="BF235" s="213">
        <v>9524892</v>
      </c>
      <c r="BG235" s="213">
        <v>10396265</v>
      </c>
      <c r="BH235" s="213">
        <v>11138544</v>
      </c>
      <c r="BI235" s="213">
        <v>11376428</v>
      </c>
      <c r="BJ235" s="213">
        <v>11549108</v>
      </c>
      <c r="BK235" s="213">
        <v>11523676</v>
      </c>
      <c r="BL235" s="213">
        <v>11199313</v>
      </c>
      <c r="BM235" s="213">
        <v>11234993</v>
      </c>
      <c r="BN235" s="213">
        <v>11162803</v>
      </c>
      <c r="BO235" s="213">
        <v>11538263</v>
      </c>
      <c r="BP235" s="213">
        <v>11881016</v>
      </c>
      <c r="BQ235" s="213">
        <v>12360676</v>
      </c>
      <c r="BR235" s="213">
        <v>12699502</v>
      </c>
      <c r="BS235" s="213">
        <v>13092281</v>
      </c>
      <c r="BT235" s="213">
        <v>12313092</v>
      </c>
    </row>
    <row r="236" spans="3:72" x14ac:dyDescent="0.2">
      <c r="C236" s="105" t="s">
        <v>27</v>
      </c>
      <c r="D236" s="119" t="s">
        <v>45</v>
      </c>
      <c r="E236" s="111" t="s">
        <v>15</v>
      </c>
      <c r="F236" s="19" t="s">
        <v>16</v>
      </c>
      <c r="G236" s="154">
        <v>65736</v>
      </c>
      <c r="H236" s="213">
        <v>74814</v>
      </c>
      <c r="I236" s="213">
        <v>86912</v>
      </c>
      <c r="J236" s="213">
        <v>99393</v>
      </c>
      <c r="K236" s="213">
        <v>103124</v>
      </c>
      <c r="L236" s="213">
        <v>105555</v>
      </c>
      <c r="M236" s="213">
        <v>118886</v>
      </c>
      <c r="N236" s="213">
        <v>137738</v>
      </c>
      <c r="O236" s="213">
        <v>162904</v>
      </c>
      <c r="P236" s="213">
        <v>185685</v>
      </c>
      <c r="Q236" s="213">
        <v>217645</v>
      </c>
      <c r="R236" s="213">
        <v>255447</v>
      </c>
      <c r="S236" s="213">
        <v>301163</v>
      </c>
      <c r="T236" s="213">
        <v>342690</v>
      </c>
      <c r="U236" s="213">
        <v>388954</v>
      </c>
      <c r="V236" s="213">
        <v>443632</v>
      </c>
      <c r="W236" s="213">
        <v>507500</v>
      </c>
      <c r="X236" s="213">
        <v>592603</v>
      </c>
      <c r="Y236" s="213">
        <v>709760</v>
      </c>
      <c r="Z236" s="213">
        <v>879361</v>
      </c>
      <c r="AA236" s="213">
        <v>1071222</v>
      </c>
      <c r="AB236" s="213">
        <v>1334705</v>
      </c>
      <c r="AC236" s="213">
        <v>1743979</v>
      </c>
      <c r="AD236" s="213">
        <v>2176523</v>
      </c>
      <c r="AE236" s="213">
        <v>2598503</v>
      </c>
      <c r="AF236" s="213">
        <v>3041447</v>
      </c>
      <c r="AG236" s="213">
        <v>3517086</v>
      </c>
      <c r="AH236" s="213">
        <v>4132645</v>
      </c>
      <c r="AI236" s="213">
        <v>4675918</v>
      </c>
      <c r="AJ236" s="213">
        <v>5347692</v>
      </c>
      <c r="AK236" s="213">
        <v>5768961</v>
      </c>
      <c r="AL236" s="213">
        <v>6413888</v>
      </c>
      <c r="AM236" s="213">
        <v>6978370</v>
      </c>
      <c r="AN236" s="213">
        <v>7714876</v>
      </c>
      <c r="AO236" s="213">
        <v>8581870</v>
      </c>
      <c r="AP236" s="213">
        <v>9550752</v>
      </c>
      <c r="AQ236" s="213">
        <v>10577698</v>
      </c>
      <c r="AR236" s="213">
        <v>11796766</v>
      </c>
      <c r="AS236" s="213">
        <v>12627786</v>
      </c>
      <c r="AT236" s="213">
        <v>13244720</v>
      </c>
      <c r="AU236" s="213">
        <v>14608736</v>
      </c>
      <c r="AV236" s="213">
        <v>15001488</v>
      </c>
      <c r="AW236" s="213">
        <v>15587926</v>
      </c>
      <c r="AX236" s="213">
        <v>16325882</v>
      </c>
      <c r="AY236" s="213">
        <v>17140625</v>
      </c>
      <c r="AZ236" s="213">
        <v>18186350</v>
      </c>
      <c r="BA236" s="213">
        <v>19769406</v>
      </c>
      <c r="BB236" s="213">
        <v>21028704</v>
      </c>
      <c r="BC236" s="213">
        <v>22432212</v>
      </c>
      <c r="BD236" s="213">
        <v>24271874</v>
      </c>
      <c r="BE236" s="213">
        <v>26305527</v>
      </c>
      <c r="BF236" s="213">
        <v>28424034</v>
      </c>
      <c r="BG236" s="213">
        <v>31199013</v>
      </c>
      <c r="BH236" s="213">
        <v>33532200</v>
      </c>
      <c r="BI236" s="213">
        <v>34353886</v>
      </c>
      <c r="BJ236" s="213">
        <v>34351877</v>
      </c>
      <c r="BK236" s="213">
        <v>34511330</v>
      </c>
      <c r="BL236" s="213">
        <v>33772469</v>
      </c>
      <c r="BM236" s="213">
        <v>33606179</v>
      </c>
      <c r="BN236" s="213">
        <v>33961342</v>
      </c>
      <c r="BO236" s="213">
        <v>35412954</v>
      </c>
      <c r="BP236" s="213">
        <v>36672538</v>
      </c>
      <c r="BQ236" s="213">
        <v>37876956</v>
      </c>
      <c r="BR236" s="213">
        <v>39291601</v>
      </c>
      <c r="BS236" s="213">
        <v>40410626</v>
      </c>
      <c r="BT236" s="213">
        <v>37237781</v>
      </c>
    </row>
    <row r="237" spans="3:72" x14ac:dyDescent="0.2">
      <c r="C237" s="105" t="s">
        <v>28</v>
      </c>
      <c r="D237" s="119" t="s">
        <v>45</v>
      </c>
      <c r="E237" s="111" t="s">
        <v>15</v>
      </c>
      <c r="F237" s="19" t="s">
        <v>16</v>
      </c>
      <c r="G237" s="154">
        <v>184300</v>
      </c>
      <c r="H237" s="213">
        <v>212375</v>
      </c>
      <c r="I237" s="213">
        <v>249310</v>
      </c>
      <c r="J237" s="213">
        <v>289727</v>
      </c>
      <c r="K237" s="213">
        <v>305297</v>
      </c>
      <c r="L237" s="213">
        <v>318229</v>
      </c>
      <c r="M237" s="213">
        <v>362988</v>
      </c>
      <c r="N237" s="213">
        <v>424431</v>
      </c>
      <c r="O237" s="213">
        <v>506406</v>
      </c>
      <c r="P237" s="213">
        <v>580580</v>
      </c>
      <c r="Q237" s="213">
        <v>683571</v>
      </c>
      <c r="R237" s="213">
        <v>797387</v>
      </c>
      <c r="S237" s="213">
        <v>934200</v>
      </c>
      <c r="T237" s="213">
        <v>1065128</v>
      </c>
      <c r="U237" s="213">
        <v>1213089</v>
      </c>
      <c r="V237" s="213">
        <v>1380141</v>
      </c>
      <c r="W237" s="213">
        <v>1575764</v>
      </c>
      <c r="X237" s="213">
        <v>1848365</v>
      </c>
      <c r="Y237" s="213">
        <v>2224291</v>
      </c>
      <c r="Z237" s="213">
        <v>2753612</v>
      </c>
      <c r="AA237" s="213">
        <v>3353236</v>
      </c>
      <c r="AB237" s="213">
        <v>4128798</v>
      </c>
      <c r="AC237" s="213">
        <v>5332290</v>
      </c>
      <c r="AD237" s="213">
        <v>6646307</v>
      </c>
      <c r="AE237" s="213">
        <v>7923271</v>
      </c>
      <c r="AF237" s="213">
        <v>9327798</v>
      </c>
      <c r="AG237" s="213">
        <v>10605939</v>
      </c>
      <c r="AH237" s="213">
        <v>12775832</v>
      </c>
      <c r="AI237" s="213">
        <v>14760662</v>
      </c>
      <c r="AJ237" s="213">
        <v>16670302</v>
      </c>
      <c r="AK237" s="213">
        <v>17886844</v>
      </c>
      <c r="AL237" s="213">
        <v>21036697</v>
      </c>
      <c r="AM237" s="213">
        <v>24147852</v>
      </c>
      <c r="AN237" s="213">
        <v>26596580</v>
      </c>
      <c r="AO237" s="213">
        <v>29297325</v>
      </c>
      <c r="AP237" s="213">
        <v>33357529</v>
      </c>
      <c r="AQ237" s="213">
        <v>37604679</v>
      </c>
      <c r="AR237" s="213">
        <v>41425460</v>
      </c>
      <c r="AS237" s="213">
        <v>44396689</v>
      </c>
      <c r="AT237" s="213">
        <v>47945658</v>
      </c>
      <c r="AU237" s="213">
        <v>52022076</v>
      </c>
      <c r="AV237" s="213">
        <v>55247037</v>
      </c>
      <c r="AW237" s="213">
        <v>59258503</v>
      </c>
      <c r="AX237" s="213">
        <v>65102472</v>
      </c>
      <c r="AY237" s="213">
        <v>69883542</v>
      </c>
      <c r="AZ237" s="213">
        <v>77189448</v>
      </c>
      <c r="BA237" s="213">
        <v>85166284</v>
      </c>
      <c r="BB237" s="213">
        <v>92413877</v>
      </c>
      <c r="BC237" s="213">
        <v>99266825</v>
      </c>
      <c r="BD237" s="213">
        <v>107169255</v>
      </c>
      <c r="BE237" s="213">
        <v>115050691</v>
      </c>
      <c r="BF237" s="213">
        <v>125789676</v>
      </c>
      <c r="BG237" s="213">
        <v>138007367</v>
      </c>
      <c r="BH237" s="213">
        <v>148052956</v>
      </c>
      <c r="BI237" s="213">
        <v>150875289</v>
      </c>
      <c r="BJ237" s="213">
        <v>149774153</v>
      </c>
      <c r="BK237" s="213">
        <v>152219657</v>
      </c>
      <c r="BL237" s="213">
        <v>150877507</v>
      </c>
      <c r="BM237" s="213">
        <v>148796837</v>
      </c>
      <c r="BN237" s="213">
        <v>150876409</v>
      </c>
      <c r="BO237" s="213">
        <v>157240601</v>
      </c>
      <c r="BP237" s="213">
        <v>163103524</v>
      </c>
      <c r="BQ237" s="213">
        <v>171031767</v>
      </c>
      <c r="BR237" s="213">
        <v>177269112</v>
      </c>
      <c r="BS237" s="213">
        <v>184701597</v>
      </c>
      <c r="BT237" s="213">
        <v>166146967</v>
      </c>
    </row>
    <row r="238" spans="3:72" x14ac:dyDescent="0.2">
      <c r="C238" s="105" t="s">
        <v>29</v>
      </c>
      <c r="D238" s="119" t="s">
        <v>45</v>
      </c>
      <c r="E238" s="111" t="s">
        <v>15</v>
      </c>
      <c r="F238" s="19" t="s">
        <v>16</v>
      </c>
      <c r="G238" s="154">
        <v>24172</v>
      </c>
      <c r="H238" s="213">
        <v>27803</v>
      </c>
      <c r="I238" s="213">
        <v>32613</v>
      </c>
      <c r="J238" s="213">
        <v>37601</v>
      </c>
      <c r="K238" s="213">
        <v>39321</v>
      </c>
      <c r="L238" s="213">
        <v>40765</v>
      </c>
      <c r="M238" s="213">
        <v>45688</v>
      </c>
      <c r="N238" s="213">
        <v>53582</v>
      </c>
      <c r="O238" s="213">
        <v>63994</v>
      </c>
      <c r="P238" s="213">
        <v>72952</v>
      </c>
      <c r="Q238" s="213">
        <v>85382</v>
      </c>
      <c r="R238" s="213">
        <v>100071</v>
      </c>
      <c r="S238" s="213">
        <v>117779</v>
      </c>
      <c r="T238" s="213">
        <v>133358</v>
      </c>
      <c r="U238" s="213">
        <v>150267</v>
      </c>
      <c r="V238" s="213">
        <v>172919</v>
      </c>
      <c r="W238" s="213">
        <v>199519</v>
      </c>
      <c r="X238" s="213">
        <v>236229</v>
      </c>
      <c r="Y238" s="213">
        <v>286661</v>
      </c>
      <c r="Z238" s="213">
        <v>355945</v>
      </c>
      <c r="AA238" s="213">
        <v>434093</v>
      </c>
      <c r="AB238" s="213">
        <v>536369</v>
      </c>
      <c r="AC238" s="213">
        <v>695353</v>
      </c>
      <c r="AD238" s="213">
        <v>874189</v>
      </c>
      <c r="AE238" s="213">
        <v>1050764</v>
      </c>
      <c r="AF238" s="213">
        <v>1217012</v>
      </c>
      <c r="AG238" s="213">
        <v>1434135</v>
      </c>
      <c r="AH238" s="213">
        <v>1617584</v>
      </c>
      <c r="AI238" s="213">
        <v>1855107</v>
      </c>
      <c r="AJ238" s="213">
        <v>2216856</v>
      </c>
      <c r="AK238" s="213">
        <v>2521315</v>
      </c>
      <c r="AL238" s="213">
        <v>2821404</v>
      </c>
      <c r="AM238" s="213">
        <v>3075534</v>
      </c>
      <c r="AN238" s="213">
        <v>3317386</v>
      </c>
      <c r="AO238" s="213">
        <v>3666005</v>
      </c>
      <c r="AP238" s="213">
        <v>4151319</v>
      </c>
      <c r="AQ238" s="213">
        <v>4563151</v>
      </c>
      <c r="AR238" s="213">
        <v>5075433</v>
      </c>
      <c r="AS238" s="213">
        <v>5446025</v>
      </c>
      <c r="AT238" s="213">
        <v>5842971</v>
      </c>
      <c r="AU238" s="213">
        <v>6200899</v>
      </c>
      <c r="AV238" s="213">
        <v>6482541</v>
      </c>
      <c r="AW238" s="213">
        <v>7014047</v>
      </c>
      <c r="AX238" s="213">
        <v>7611002</v>
      </c>
      <c r="AY238" s="213">
        <v>8084979</v>
      </c>
      <c r="AZ238" s="213">
        <v>8872767</v>
      </c>
      <c r="BA238" s="213">
        <v>9783558</v>
      </c>
      <c r="BB238" s="213">
        <v>10628617</v>
      </c>
      <c r="BC238" s="213">
        <v>11550164</v>
      </c>
      <c r="BD238" s="213">
        <v>12437704</v>
      </c>
      <c r="BE238" s="213">
        <v>13513605</v>
      </c>
      <c r="BF238" s="213">
        <v>14784198</v>
      </c>
      <c r="BG238" s="213">
        <v>16268560</v>
      </c>
      <c r="BH238" s="213">
        <v>17646968</v>
      </c>
      <c r="BI238" s="213">
        <v>17780612</v>
      </c>
      <c r="BJ238" s="213">
        <v>17627832</v>
      </c>
      <c r="BK238" s="213">
        <v>17661113</v>
      </c>
      <c r="BL238" s="213">
        <v>17221426</v>
      </c>
      <c r="BM238" s="213">
        <v>17131071</v>
      </c>
      <c r="BN238" s="213">
        <v>17221903</v>
      </c>
      <c r="BO238" s="213">
        <v>17924031</v>
      </c>
      <c r="BP238" s="213">
        <v>18461418</v>
      </c>
      <c r="BQ238" s="213">
        <v>19210836</v>
      </c>
      <c r="BR238" s="213">
        <v>19767098</v>
      </c>
      <c r="BS238" s="213">
        <v>20364500</v>
      </c>
      <c r="BT238" s="213">
        <v>18859515</v>
      </c>
    </row>
    <row r="239" spans="3:72" x14ac:dyDescent="0.2">
      <c r="C239" s="105" t="s">
        <v>30</v>
      </c>
      <c r="D239" s="119" t="s">
        <v>45</v>
      </c>
      <c r="E239" s="111" t="s">
        <v>15</v>
      </c>
      <c r="F239" s="19" t="s">
        <v>16</v>
      </c>
      <c r="G239" s="154">
        <v>18813</v>
      </c>
      <c r="H239" s="213">
        <v>21718</v>
      </c>
      <c r="I239" s="213">
        <v>25564</v>
      </c>
      <c r="J239" s="213">
        <v>29540</v>
      </c>
      <c r="K239" s="213">
        <v>30943</v>
      </c>
      <c r="L239" s="213">
        <v>32044</v>
      </c>
      <c r="M239" s="213">
        <v>36519</v>
      </c>
      <c r="N239" s="213">
        <v>42701</v>
      </c>
      <c r="O239" s="213">
        <v>50730</v>
      </c>
      <c r="P239" s="213">
        <v>58316</v>
      </c>
      <c r="Q239" s="213">
        <v>68679</v>
      </c>
      <c r="R239" s="213">
        <v>79915</v>
      </c>
      <c r="S239" s="213">
        <v>92495</v>
      </c>
      <c r="T239" s="213">
        <v>105086</v>
      </c>
      <c r="U239" s="213">
        <v>118745</v>
      </c>
      <c r="V239" s="213">
        <v>134174</v>
      </c>
      <c r="W239" s="213">
        <v>151695</v>
      </c>
      <c r="X239" s="213">
        <v>175521</v>
      </c>
      <c r="Y239" s="213">
        <v>208518</v>
      </c>
      <c r="Z239" s="213">
        <v>257495</v>
      </c>
      <c r="AA239" s="213">
        <v>312310</v>
      </c>
      <c r="AB239" s="213">
        <v>382827</v>
      </c>
      <c r="AC239" s="213">
        <v>492441</v>
      </c>
      <c r="AD239" s="213">
        <v>617168</v>
      </c>
      <c r="AE239" s="213">
        <v>738724</v>
      </c>
      <c r="AF239" s="213">
        <v>853808</v>
      </c>
      <c r="AG239" s="213">
        <v>965694</v>
      </c>
      <c r="AH239" s="213">
        <v>1143628</v>
      </c>
      <c r="AI239" s="213">
        <v>1245888</v>
      </c>
      <c r="AJ239" s="213">
        <v>1380896</v>
      </c>
      <c r="AK239" s="213">
        <v>1455860</v>
      </c>
      <c r="AL239" s="213">
        <v>1633473</v>
      </c>
      <c r="AM239" s="213">
        <v>1935530</v>
      </c>
      <c r="AN239" s="213">
        <v>2102853</v>
      </c>
      <c r="AO239" s="213">
        <v>2368899</v>
      </c>
      <c r="AP239" s="213">
        <v>2692551</v>
      </c>
      <c r="AQ239" s="213">
        <v>2946191</v>
      </c>
      <c r="AR239" s="213">
        <v>3270674</v>
      </c>
      <c r="AS239" s="213">
        <v>3418081</v>
      </c>
      <c r="AT239" s="213">
        <v>3689048</v>
      </c>
      <c r="AU239" s="213">
        <v>3992181</v>
      </c>
      <c r="AV239" s="213">
        <v>4257030</v>
      </c>
      <c r="AW239" s="213">
        <v>4548594</v>
      </c>
      <c r="AX239" s="213">
        <v>4784908</v>
      </c>
      <c r="AY239" s="213">
        <v>5051056</v>
      </c>
      <c r="AZ239" s="213">
        <v>5607594</v>
      </c>
      <c r="BA239" s="213">
        <v>6045695</v>
      </c>
      <c r="BB239" s="213">
        <v>6432784</v>
      </c>
      <c r="BC239" s="213">
        <v>6817851</v>
      </c>
      <c r="BD239" s="213">
        <v>7274851</v>
      </c>
      <c r="BE239" s="213">
        <v>7723044</v>
      </c>
      <c r="BF239" s="213">
        <v>8250547</v>
      </c>
      <c r="BG239" s="213">
        <v>8958980</v>
      </c>
      <c r="BH239" s="213">
        <v>9629783</v>
      </c>
      <c r="BI239" s="213">
        <v>9809515</v>
      </c>
      <c r="BJ239" s="213">
        <v>9756246</v>
      </c>
      <c r="BK239" s="213">
        <v>9873231</v>
      </c>
      <c r="BL239" s="213">
        <v>9619447</v>
      </c>
      <c r="BM239" s="213">
        <v>9512546</v>
      </c>
      <c r="BN239" s="213">
        <v>9568015</v>
      </c>
      <c r="BO239" s="213">
        <v>9929165</v>
      </c>
      <c r="BP239" s="213">
        <v>10349086</v>
      </c>
      <c r="BQ239" s="213">
        <v>10670498</v>
      </c>
      <c r="BR239" s="213">
        <v>11063934</v>
      </c>
      <c r="BS239" s="213">
        <v>11479468</v>
      </c>
      <c r="BT239" s="213">
        <v>10713859</v>
      </c>
    </row>
    <row r="240" spans="3:72" x14ac:dyDescent="0.2">
      <c r="C240" s="105" t="s">
        <v>31</v>
      </c>
      <c r="D240" s="119" t="s">
        <v>45</v>
      </c>
      <c r="E240" s="111" t="s">
        <v>15</v>
      </c>
      <c r="F240" s="19" t="s">
        <v>16</v>
      </c>
      <c r="G240" s="154">
        <v>96297</v>
      </c>
      <c r="H240" s="213">
        <v>111262</v>
      </c>
      <c r="I240" s="213">
        <v>130996</v>
      </c>
      <c r="J240" s="213">
        <v>149577</v>
      </c>
      <c r="K240" s="213">
        <v>154948</v>
      </c>
      <c r="L240" s="213">
        <v>160847</v>
      </c>
      <c r="M240" s="213">
        <v>183847</v>
      </c>
      <c r="N240" s="213">
        <v>214846</v>
      </c>
      <c r="O240" s="213">
        <v>255998</v>
      </c>
      <c r="P240" s="213">
        <v>291480</v>
      </c>
      <c r="Q240" s="213">
        <v>341342</v>
      </c>
      <c r="R240" s="213">
        <v>397994</v>
      </c>
      <c r="S240" s="213">
        <v>465947</v>
      </c>
      <c r="T240" s="213">
        <v>528079</v>
      </c>
      <c r="U240" s="213">
        <v>597908</v>
      </c>
      <c r="V240" s="213">
        <v>667302</v>
      </c>
      <c r="W240" s="213">
        <v>747311</v>
      </c>
      <c r="X240" s="213">
        <v>859025</v>
      </c>
      <c r="Y240" s="213">
        <v>1013692</v>
      </c>
      <c r="Z240" s="213">
        <v>1233226</v>
      </c>
      <c r="AA240" s="213">
        <v>1475174</v>
      </c>
      <c r="AB240" s="213">
        <v>1781127</v>
      </c>
      <c r="AC240" s="213">
        <v>2254360</v>
      </c>
      <c r="AD240" s="213">
        <v>2767981</v>
      </c>
      <c r="AE240" s="213">
        <v>3246043</v>
      </c>
      <c r="AF240" s="213">
        <v>3740827</v>
      </c>
      <c r="AG240" s="213">
        <v>4302318</v>
      </c>
      <c r="AH240" s="213">
        <v>4976062</v>
      </c>
      <c r="AI240" s="213">
        <v>5570613</v>
      </c>
      <c r="AJ240" s="213">
        <v>6319383</v>
      </c>
      <c r="AK240" s="213">
        <v>6895004</v>
      </c>
      <c r="AL240" s="213">
        <v>7702899</v>
      </c>
      <c r="AM240" s="213">
        <v>8052107</v>
      </c>
      <c r="AN240" s="213">
        <v>8882112</v>
      </c>
      <c r="AO240" s="213">
        <v>10140704</v>
      </c>
      <c r="AP240" s="213">
        <v>11550657</v>
      </c>
      <c r="AQ240" s="213">
        <v>12399430</v>
      </c>
      <c r="AR240" s="213">
        <v>13487453</v>
      </c>
      <c r="AS240" s="213">
        <v>14497152</v>
      </c>
      <c r="AT240" s="213">
        <v>15359673</v>
      </c>
      <c r="AU240" s="213">
        <v>16101041</v>
      </c>
      <c r="AV240" s="213">
        <v>16730160</v>
      </c>
      <c r="AW240" s="213">
        <v>17648373</v>
      </c>
      <c r="AX240" s="213">
        <v>18921810</v>
      </c>
      <c r="AY240" s="213">
        <v>20127782</v>
      </c>
      <c r="AZ240" s="213">
        <v>21623210</v>
      </c>
      <c r="BA240" s="213">
        <v>23282809</v>
      </c>
      <c r="BB240" s="213">
        <v>24819296</v>
      </c>
      <c r="BC240" s="213">
        <v>26279894</v>
      </c>
      <c r="BD240" s="213">
        <v>28000276</v>
      </c>
      <c r="BE240" s="213">
        <v>29952063</v>
      </c>
      <c r="BF240" s="213">
        <v>32349188</v>
      </c>
      <c r="BG240" s="213">
        <v>35226758</v>
      </c>
      <c r="BH240" s="213">
        <v>38020510</v>
      </c>
      <c r="BI240" s="213">
        <v>38312849</v>
      </c>
      <c r="BJ240" s="213">
        <v>38743273</v>
      </c>
      <c r="BK240" s="213">
        <v>38921609</v>
      </c>
      <c r="BL240" s="213">
        <v>38586285</v>
      </c>
      <c r="BM240" s="213">
        <v>38219585</v>
      </c>
      <c r="BN240" s="213">
        <v>38696878</v>
      </c>
      <c r="BO240" s="213">
        <v>40138842</v>
      </c>
      <c r="BP240" s="213">
        <v>41698965</v>
      </c>
      <c r="BQ240" s="213">
        <v>43204587</v>
      </c>
      <c r="BR240" s="213">
        <v>44443273</v>
      </c>
      <c r="BS240" s="213">
        <v>45865782</v>
      </c>
      <c r="BT240" s="213">
        <v>42039397</v>
      </c>
    </row>
    <row r="241" spans="3:72" x14ac:dyDescent="0.2">
      <c r="C241" s="105" t="s">
        <v>32</v>
      </c>
      <c r="D241" s="119" t="s">
        <v>45</v>
      </c>
      <c r="E241" s="111" t="s">
        <v>15</v>
      </c>
      <c r="F241" s="19" t="s">
        <v>16</v>
      </c>
      <c r="G241" s="154">
        <v>8327</v>
      </c>
      <c r="H241" s="213">
        <v>9744</v>
      </c>
      <c r="I241" s="213">
        <v>11612</v>
      </c>
      <c r="J241" s="213">
        <v>13246</v>
      </c>
      <c r="K241" s="213">
        <v>13708</v>
      </c>
      <c r="L241" s="213">
        <v>13999</v>
      </c>
      <c r="M241" s="213">
        <v>15729</v>
      </c>
      <c r="N241" s="213">
        <v>18336</v>
      </c>
      <c r="O241" s="213">
        <v>21792</v>
      </c>
      <c r="P241" s="213">
        <v>24607</v>
      </c>
      <c r="Q241" s="213">
        <v>28565</v>
      </c>
      <c r="R241" s="213">
        <v>33334</v>
      </c>
      <c r="S241" s="213">
        <v>39026</v>
      </c>
      <c r="T241" s="213">
        <v>44361</v>
      </c>
      <c r="U241" s="213">
        <v>50341</v>
      </c>
      <c r="V241" s="213">
        <v>57032</v>
      </c>
      <c r="W241" s="213">
        <v>64786</v>
      </c>
      <c r="X241" s="213">
        <v>75212</v>
      </c>
      <c r="Y241" s="213">
        <v>89544</v>
      </c>
      <c r="Z241" s="213">
        <v>110528</v>
      </c>
      <c r="AA241" s="213">
        <v>134014</v>
      </c>
      <c r="AB241" s="213">
        <v>164690</v>
      </c>
      <c r="AC241" s="213">
        <v>212221</v>
      </c>
      <c r="AD241" s="213">
        <v>264355</v>
      </c>
      <c r="AE241" s="213">
        <v>313820</v>
      </c>
      <c r="AF241" s="213">
        <v>365352</v>
      </c>
      <c r="AG241" s="213">
        <v>392392</v>
      </c>
      <c r="AH241" s="213">
        <v>488413</v>
      </c>
      <c r="AI241" s="213">
        <v>551802</v>
      </c>
      <c r="AJ241" s="213">
        <v>602658</v>
      </c>
      <c r="AK241" s="213">
        <v>764756</v>
      </c>
      <c r="AL241" s="213">
        <v>757842</v>
      </c>
      <c r="AM241" s="213">
        <v>853916</v>
      </c>
      <c r="AN241" s="213">
        <v>967744</v>
      </c>
      <c r="AO241" s="213">
        <v>1084377</v>
      </c>
      <c r="AP241" s="213">
        <v>1210165</v>
      </c>
      <c r="AQ241" s="213">
        <v>1379626</v>
      </c>
      <c r="AR241" s="213">
        <v>1525198</v>
      </c>
      <c r="AS241" s="213">
        <v>1607831</v>
      </c>
      <c r="AT241" s="213">
        <v>1697880</v>
      </c>
      <c r="AU241" s="213">
        <v>1796946</v>
      </c>
      <c r="AV241" s="213">
        <v>1825869</v>
      </c>
      <c r="AW241" s="213">
        <v>1915047</v>
      </c>
      <c r="AX241" s="213">
        <v>1973963</v>
      </c>
      <c r="AY241" s="213">
        <v>2097597</v>
      </c>
      <c r="AZ241" s="213">
        <v>2282104</v>
      </c>
      <c r="BA241" s="213">
        <v>2451564</v>
      </c>
      <c r="BB241" s="213">
        <v>2645270</v>
      </c>
      <c r="BC241" s="213">
        <v>2865103</v>
      </c>
      <c r="BD241" s="213">
        <v>3055770</v>
      </c>
      <c r="BE241" s="213">
        <v>3321713</v>
      </c>
      <c r="BF241" s="213">
        <v>3598984</v>
      </c>
      <c r="BG241" s="213">
        <v>3964627</v>
      </c>
      <c r="BH241" s="213">
        <v>4292487</v>
      </c>
      <c r="BI241" s="213">
        <v>4287725</v>
      </c>
      <c r="BJ241" s="213">
        <v>4283059</v>
      </c>
      <c r="BK241" s="213">
        <v>4280493</v>
      </c>
      <c r="BL241" s="213">
        <v>4192420</v>
      </c>
      <c r="BM241" s="213">
        <v>4144874</v>
      </c>
      <c r="BN241" s="213">
        <v>4201894</v>
      </c>
      <c r="BO241" s="213">
        <v>4323241</v>
      </c>
      <c r="BP241" s="213">
        <v>4458336</v>
      </c>
      <c r="BQ241" s="213">
        <v>4595184</v>
      </c>
      <c r="BR241" s="213">
        <v>4764352</v>
      </c>
      <c r="BS241" s="213">
        <v>4971733</v>
      </c>
      <c r="BT241" s="213">
        <v>4588172</v>
      </c>
    </row>
    <row r="242" spans="3:72" x14ac:dyDescent="0.2">
      <c r="C242" s="108" t="s">
        <v>33</v>
      </c>
      <c r="D242" s="120" t="s">
        <v>45</v>
      </c>
      <c r="E242" s="112" t="s">
        <v>15</v>
      </c>
      <c r="F242" s="29" t="s">
        <v>16</v>
      </c>
      <c r="G242" s="155">
        <v>1125092</v>
      </c>
      <c r="H242" s="270">
        <v>1291781</v>
      </c>
      <c r="I242" s="270">
        <v>1511364</v>
      </c>
      <c r="J242" s="270">
        <v>1738960</v>
      </c>
      <c r="K242" s="270">
        <v>1814823</v>
      </c>
      <c r="L242" s="270">
        <v>1879773</v>
      </c>
      <c r="M242" s="270">
        <v>2139406</v>
      </c>
      <c r="N242" s="270">
        <v>2487958</v>
      </c>
      <c r="O242" s="270">
        <v>2950361</v>
      </c>
      <c r="P242" s="270">
        <v>3369689</v>
      </c>
      <c r="Q242" s="270">
        <v>3954744</v>
      </c>
      <c r="R242" s="270">
        <v>4625662</v>
      </c>
      <c r="S242" s="270">
        <v>5430337</v>
      </c>
      <c r="T242" s="270">
        <v>6172186</v>
      </c>
      <c r="U242" s="270">
        <v>7004886</v>
      </c>
      <c r="V242" s="270">
        <v>7955300</v>
      </c>
      <c r="W242" s="270">
        <v>9065422</v>
      </c>
      <c r="X242" s="270">
        <v>10566978</v>
      </c>
      <c r="Y242" s="270">
        <v>12637607</v>
      </c>
      <c r="Z242" s="270">
        <v>15592986</v>
      </c>
      <c r="AA242" s="270">
        <v>18914843</v>
      </c>
      <c r="AB242" s="270">
        <v>23322355</v>
      </c>
      <c r="AC242" s="270">
        <v>30148650</v>
      </c>
      <c r="AD242" s="270">
        <v>37800338</v>
      </c>
      <c r="AE242" s="270">
        <v>45300059</v>
      </c>
      <c r="AF242" s="270">
        <v>52889380</v>
      </c>
      <c r="AG242" s="270">
        <v>60916115</v>
      </c>
      <c r="AH242" s="270">
        <v>70644380</v>
      </c>
      <c r="AI242" s="270">
        <v>80451327</v>
      </c>
      <c r="AJ242" s="270">
        <v>91522213</v>
      </c>
      <c r="AK242" s="270">
        <v>100712210</v>
      </c>
      <c r="AL242" s="270">
        <v>113053757</v>
      </c>
      <c r="AM242" s="270">
        <v>127815949</v>
      </c>
      <c r="AN242" s="270">
        <v>142713557</v>
      </c>
      <c r="AO242" s="270">
        <v>159698315</v>
      </c>
      <c r="AP242" s="270">
        <v>180586378</v>
      </c>
      <c r="AQ242" s="270">
        <v>201967769</v>
      </c>
      <c r="AR242" s="270">
        <v>225161085</v>
      </c>
      <c r="AS242" s="270">
        <v>241011870</v>
      </c>
      <c r="AT242" s="270">
        <v>257941234</v>
      </c>
      <c r="AU242" s="270">
        <v>277613404</v>
      </c>
      <c r="AV242" s="270">
        <v>292631305</v>
      </c>
      <c r="AW242" s="270">
        <v>309000367</v>
      </c>
      <c r="AX242" s="270">
        <v>329428159</v>
      </c>
      <c r="AY242" s="270">
        <v>352059792</v>
      </c>
      <c r="AZ242" s="270">
        <v>383031998</v>
      </c>
      <c r="BA242" s="270">
        <v>416851519</v>
      </c>
      <c r="BB242" s="270">
        <v>448615349</v>
      </c>
      <c r="BC242" s="270">
        <v>479871965</v>
      </c>
      <c r="BD242" s="270">
        <v>515903181</v>
      </c>
      <c r="BE242" s="270">
        <v>554117521</v>
      </c>
      <c r="BF242" s="270">
        <v>601916599</v>
      </c>
      <c r="BG242" s="270">
        <v>658490568</v>
      </c>
      <c r="BH242" s="270">
        <v>703700903</v>
      </c>
      <c r="BI242" s="270">
        <v>710651372</v>
      </c>
      <c r="BJ242" s="270">
        <v>710008277</v>
      </c>
      <c r="BK242" s="270">
        <v>718824217</v>
      </c>
      <c r="BL242" s="270">
        <v>705623708</v>
      </c>
      <c r="BM242" s="270">
        <v>697712661</v>
      </c>
      <c r="BN242" s="270">
        <v>705490270</v>
      </c>
      <c r="BO242" s="270">
        <v>731469049</v>
      </c>
      <c r="BP242" s="270">
        <v>755378659</v>
      </c>
      <c r="BQ242" s="270">
        <v>786724857</v>
      </c>
      <c r="BR242" s="270">
        <v>815457151</v>
      </c>
      <c r="BS242" s="270">
        <v>844463540</v>
      </c>
      <c r="BT242" s="270">
        <v>759236988</v>
      </c>
    </row>
    <row r="243" spans="3:72" x14ac:dyDescent="0.2">
      <c r="C243" s="89" t="s">
        <v>11</v>
      </c>
      <c r="D243" s="24" t="s">
        <v>78</v>
      </c>
      <c r="E243" s="245" t="s">
        <v>15</v>
      </c>
      <c r="F243" s="28" t="s">
        <v>16</v>
      </c>
      <c r="G243" s="36">
        <v>50233</v>
      </c>
      <c r="H243" s="214">
        <v>57807</v>
      </c>
      <c r="I243" s="214">
        <v>67782</v>
      </c>
      <c r="J243" s="214">
        <v>77752</v>
      </c>
      <c r="K243" s="214">
        <v>80973</v>
      </c>
      <c r="L243" s="214">
        <v>85714</v>
      </c>
      <c r="M243" s="214">
        <v>99448</v>
      </c>
      <c r="N243" s="214">
        <v>115171</v>
      </c>
      <c r="O243" s="214">
        <v>135679</v>
      </c>
      <c r="P243" s="214">
        <v>156811</v>
      </c>
      <c r="Q243" s="214">
        <v>186399</v>
      </c>
      <c r="R243" s="214">
        <v>220827</v>
      </c>
      <c r="S243" s="214">
        <v>261641</v>
      </c>
      <c r="T243" s="214">
        <v>297457</v>
      </c>
      <c r="U243" s="214">
        <v>337034</v>
      </c>
      <c r="V243" s="214">
        <v>385192</v>
      </c>
      <c r="W243" s="214">
        <v>441732</v>
      </c>
      <c r="X243" s="214">
        <v>521604</v>
      </c>
      <c r="Y243" s="214">
        <v>632237</v>
      </c>
      <c r="Z243" s="214">
        <v>785610</v>
      </c>
      <c r="AA243" s="214">
        <v>959309</v>
      </c>
      <c r="AB243" s="214">
        <v>1175899</v>
      </c>
      <c r="AC243" s="214">
        <v>1509403</v>
      </c>
      <c r="AD243" s="214">
        <v>1914592</v>
      </c>
      <c r="AE243" s="214">
        <v>2319017</v>
      </c>
      <c r="AF243" s="214">
        <v>2675864</v>
      </c>
      <c r="AG243" s="214">
        <v>2993035</v>
      </c>
      <c r="AH243" s="214">
        <v>3457669</v>
      </c>
      <c r="AI243" s="214">
        <v>4020245</v>
      </c>
      <c r="AJ243" s="214">
        <v>4615872</v>
      </c>
      <c r="AK243" s="214">
        <v>5200759</v>
      </c>
      <c r="AL243" s="214">
        <v>5908366</v>
      </c>
      <c r="AM243" s="214">
        <v>6697988</v>
      </c>
      <c r="AN243" s="214">
        <v>7252153</v>
      </c>
      <c r="AO243" s="214">
        <v>8045914</v>
      </c>
      <c r="AP243" s="214">
        <v>9022746</v>
      </c>
      <c r="AQ243" s="214">
        <v>9901250</v>
      </c>
      <c r="AR243" s="214">
        <v>11296038</v>
      </c>
      <c r="AS243" s="214">
        <v>11945473</v>
      </c>
      <c r="AT243" s="214">
        <v>12923781</v>
      </c>
      <c r="AU243" s="214">
        <v>13894993</v>
      </c>
      <c r="AV243" s="214">
        <v>14510386</v>
      </c>
      <c r="AW243" s="214">
        <v>15337315</v>
      </c>
      <c r="AX243" s="214">
        <v>15890749</v>
      </c>
      <c r="AY243" s="214">
        <v>17084685</v>
      </c>
      <c r="AZ243" s="214">
        <v>18762173</v>
      </c>
      <c r="BA243" s="214">
        <v>19999442</v>
      </c>
      <c r="BB243" s="214">
        <v>21567029</v>
      </c>
      <c r="BC243" s="214">
        <v>22783424</v>
      </c>
      <c r="BD243" s="214">
        <v>24208587</v>
      </c>
      <c r="BE243" s="214">
        <v>25196144</v>
      </c>
      <c r="BF243" s="214">
        <v>26875379</v>
      </c>
      <c r="BG243" s="214">
        <v>28274952</v>
      </c>
      <c r="BH243" s="214">
        <v>29631385</v>
      </c>
      <c r="BI243" s="214">
        <v>29270319</v>
      </c>
      <c r="BJ243" s="214">
        <v>28856094</v>
      </c>
      <c r="BK243" s="214">
        <v>29491393</v>
      </c>
      <c r="BL243" s="214">
        <v>29034945</v>
      </c>
      <c r="BM243" s="214">
        <v>28405715</v>
      </c>
      <c r="BN243" s="214">
        <v>28878755</v>
      </c>
      <c r="BO243" s="214">
        <v>30379636</v>
      </c>
      <c r="BP243" s="214">
        <v>31359268</v>
      </c>
      <c r="BQ243" s="214">
        <v>32893672</v>
      </c>
      <c r="BR243" s="214">
        <v>33819783</v>
      </c>
      <c r="BS243" s="214">
        <v>35220549</v>
      </c>
      <c r="BT243" s="214">
        <v>26852428</v>
      </c>
    </row>
    <row r="244" spans="3:72" x14ac:dyDescent="0.2">
      <c r="C244" s="89" t="s">
        <v>17</v>
      </c>
      <c r="D244" s="24" t="s">
        <v>78</v>
      </c>
      <c r="E244" s="245" t="s">
        <v>15</v>
      </c>
      <c r="F244" s="28" t="s">
        <v>16</v>
      </c>
      <c r="G244" s="36">
        <v>12028</v>
      </c>
      <c r="H244" s="214">
        <v>13757</v>
      </c>
      <c r="I244" s="214">
        <v>16010</v>
      </c>
      <c r="J244" s="214">
        <v>18219</v>
      </c>
      <c r="K244" s="214">
        <v>18819</v>
      </c>
      <c r="L244" s="214">
        <v>19803</v>
      </c>
      <c r="M244" s="214">
        <v>22813</v>
      </c>
      <c r="N244" s="214">
        <v>26456</v>
      </c>
      <c r="O244" s="214">
        <v>31163</v>
      </c>
      <c r="P244" s="214">
        <v>36314</v>
      </c>
      <c r="Q244" s="214">
        <v>43435</v>
      </c>
      <c r="R244" s="214">
        <v>51729</v>
      </c>
      <c r="S244" s="214">
        <v>61630</v>
      </c>
      <c r="T244" s="214">
        <v>69197</v>
      </c>
      <c r="U244" s="214">
        <v>77527</v>
      </c>
      <c r="V244" s="214">
        <v>87164</v>
      </c>
      <c r="W244" s="214">
        <v>98232</v>
      </c>
      <c r="X244" s="214">
        <v>114536</v>
      </c>
      <c r="Y244" s="214">
        <v>137081</v>
      </c>
      <c r="Z244" s="214">
        <v>169629</v>
      </c>
      <c r="AA244" s="214">
        <v>206210</v>
      </c>
      <c r="AB244" s="214">
        <v>251627</v>
      </c>
      <c r="AC244" s="214">
        <v>321313</v>
      </c>
      <c r="AD244" s="214">
        <v>408153</v>
      </c>
      <c r="AE244" s="214">
        <v>494393</v>
      </c>
      <c r="AF244" s="214">
        <v>572268</v>
      </c>
      <c r="AG244" s="214">
        <v>639011</v>
      </c>
      <c r="AH244" s="214">
        <v>739990</v>
      </c>
      <c r="AI244" s="214">
        <v>836678</v>
      </c>
      <c r="AJ244" s="214">
        <v>935143</v>
      </c>
      <c r="AK244" s="214">
        <v>1045840</v>
      </c>
      <c r="AL244" s="214">
        <v>1165107</v>
      </c>
      <c r="AM244" s="214">
        <v>1409127</v>
      </c>
      <c r="AN244" s="214">
        <v>1644287</v>
      </c>
      <c r="AO244" s="214">
        <v>1965979</v>
      </c>
      <c r="AP244" s="214">
        <v>2189334</v>
      </c>
      <c r="AQ244" s="214">
        <v>2444031</v>
      </c>
      <c r="AR244" s="214">
        <v>2714992</v>
      </c>
      <c r="AS244" s="214">
        <v>2837532</v>
      </c>
      <c r="AT244" s="214">
        <v>3108370</v>
      </c>
      <c r="AU244" s="214">
        <v>3154613</v>
      </c>
      <c r="AV244" s="214">
        <v>3272474</v>
      </c>
      <c r="AW244" s="214">
        <v>3426679</v>
      </c>
      <c r="AX244" s="214">
        <v>3362683</v>
      </c>
      <c r="AY244" s="214">
        <v>3532174</v>
      </c>
      <c r="AZ244" s="214">
        <v>3771552</v>
      </c>
      <c r="BA244" s="214">
        <v>4086555</v>
      </c>
      <c r="BB244" s="214">
        <v>4341012</v>
      </c>
      <c r="BC244" s="214">
        <v>4509686</v>
      </c>
      <c r="BD244" s="214">
        <v>4855406</v>
      </c>
      <c r="BE244" s="214">
        <v>5065459</v>
      </c>
      <c r="BF244" s="214">
        <v>5376078</v>
      </c>
      <c r="BG244" s="214">
        <v>5744864</v>
      </c>
      <c r="BH244" s="214">
        <v>6248164</v>
      </c>
      <c r="BI244" s="214">
        <v>6127181</v>
      </c>
      <c r="BJ244" s="214">
        <v>6126649</v>
      </c>
      <c r="BK244" s="214">
        <v>6253076</v>
      </c>
      <c r="BL244" s="214">
        <v>6037557</v>
      </c>
      <c r="BM244" s="214">
        <v>5910280</v>
      </c>
      <c r="BN244" s="214">
        <v>5977923</v>
      </c>
      <c r="BO244" s="214">
        <v>6242314</v>
      </c>
      <c r="BP244" s="214">
        <v>6409810</v>
      </c>
      <c r="BQ244" s="214">
        <v>6731899</v>
      </c>
      <c r="BR244" s="214">
        <v>6916271</v>
      </c>
      <c r="BS244" s="214">
        <v>7074922</v>
      </c>
      <c r="BT244" s="214">
        <v>5623575</v>
      </c>
    </row>
    <row r="245" spans="3:72" x14ac:dyDescent="0.2">
      <c r="C245" s="89" t="s">
        <v>18</v>
      </c>
      <c r="D245" s="24" t="s">
        <v>78</v>
      </c>
      <c r="E245" s="245" t="s">
        <v>15</v>
      </c>
      <c r="F245" s="28" t="s">
        <v>16</v>
      </c>
      <c r="G245" s="36">
        <v>6931</v>
      </c>
      <c r="H245" s="214">
        <v>7971</v>
      </c>
      <c r="I245" s="214">
        <v>9331</v>
      </c>
      <c r="J245" s="214">
        <v>10646</v>
      </c>
      <c r="K245" s="214">
        <v>11030</v>
      </c>
      <c r="L245" s="214">
        <v>11600</v>
      </c>
      <c r="M245" s="214">
        <v>13367</v>
      </c>
      <c r="N245" s="214">
        <v>15412</v>
      </c>
      <c r="O245" s="214">
        <v>18060</v>
      </c>
      <c r="P245" s="214">
        <v>21022</v>
      </c>
      <c r="Q245" s="214">
        <v>25136</v>
      </c>
      <c r="R245" s="214">
        <v>30947</v>
      </c>
      <c r="S245" s="214">
        <v>38134</v>
      </c>
      <c r="T245" s="214">
        <v>42951</v>
      </c>
      <c r="U245" s="214">
        <v>48203</v>
      </c>
      <c r="V245" s="214">
        <v>54770</v>
      </c>
      <c r="W245" s="214">
        <v>62368</v>
      </c>
      <c r="X245" s="214">
        <v>74797</v>
      </c>
      <c r="Y245" s="214">
        <v>91998</v>
      </c>
      <c r="Z245" s="214">
        <v>115909</v>
      </c>
      <c r="AA245" s="214">
        <v>143347</v>
      </c>
      <c r="AB245" s="214">
        <v>174241</v>
      </c>
      <c r="AC245" s="214">
        <v>221514</v>
      </c>
      <c r="AD245" s="214">
        <v>282209</v>
      </c>
      <c r="AE245" s="214">
        <v>341570</v>
      </c>
      <c r="AF245" s="214">
        <v>393908</v>
      </c>
      <c r="AG245" s="214">
        <v>461718</v>
      </c>
      <c r="AH245" s="214">
        <v>539696</v>
      </c>
      <c r="AI245" s="214">
        <v>627990</v>
      </c>
      <c r="AJ245" s="214">
        <v>694501</v>
      </c>
      <c r="AK245" s="214">
        <v>784919</v>
      </c>
      <c r="AL245" s="214">
        <v>884147</v>
      </c>
      <c r="AM245" s="214">
        <v>932495</v>
      </c>
      <c r="AN245" s="214">
        <v>1071879</v>
      </c>
      <c r="AO245" s="214">
        <v>1186316</v>
      </c>
      <c r="AP245" s="214">
        <v>1325112</v>
      </c>
      <c r="AQ245" s="214">
        <v>1486103</v>
      </c>
      <c r="AR245" s="214">
        <v>1655899</v>
      </c>
      <c r="AS245" s="214">
        <v>1780190</v>
      </c>
      <c r="AT245" s="214">
        <v>1948617</v>
      </c>
      <c r="AU245" s="214">
        <v>2293422</v>
      </c>
      <c r="AV245" s="214">
        <v>2370620</v>
      </c>
      <c r="AW245" s="214">
        <v>2408734</v>
      </c>
      <c r="AX245" s="214">
        <v>2542221</v>
      </c>
      <c r="AY245" s="214">
        <v>2502819</v>
      </c>
      <c r="AZ245" s="214">
        <v>2790993</v>
      </c>
      <c r="BA245" s="214">
        <v>2973841</v>
      </c>
      <c r="BB245" s="214">
        <v>3081188</v>
      </c>
      <c r="BC245" s="214">
        <v>3187809</v>
      </c>
      <c r="BD245" s="214">
        <v>3409510</v>
      </c>
      <c r="BE245" s="214">
        <v>3520513</v>
      </c>
      <c r="BF245" s="214">
        <v>3747436</v>
      </c>
      <c r="BG245" s="214">
        <v>4058085</v>
      </c>
      <c r="BH245" s="214">
        <v>4347324</v>
      </c>
      <c r="BI245" s="214">
        <v>4234794</v>
      </c>
      <c r="BJ245" s="214">
        <v>4287380</v>
      </c>
      <c r="BK245" s="214">
        <v>4372083</v>
      </c>
      <c r="BL245" s="214">
        <v>4160824</v>
      </c>
      <c r="BM245" s="214">
        <v>3972775</v>
      </c>
      <c r="BN245" s="214">
        <v>4006014</v>
      </c>
      <c r="BO245" s="214">
        <v>4243219</v>
      </c>
      <c r="BP245" s="214">
        <v>4296495</v>
      </c>
      <c r="BQ245" s="214">
        <v>4462608</v>
      </c>
      <c r="BR245" s="214">
        <v>4558589</v>
      </c>
      <c r="BS245" s="214">
        <v>4690248</v>
      </c>
      <c r="BT245" s="214">
        <v>3702228</v>
      </c>
    </row>
    <row r="246" spans="3:72" x14ac:dyDescent="0.2">
      <c r="C246" s="89" t="s">
        <v>19</v>
      </c>
      <c r="D246" s="24" t="s">
        <v>78</v>
      </c>
      <c r="E246" s="245" t="s">
        <v>15</v>
      </c>
      <c r="F246" s="28" t="s">
        <v>16</v>
      </c>
      <c r="G246" s="36">
        <v>4658</v>
      </c>
      <c r="H246" s="214">
        <v>5412</v>
      </c>
      <c r="I246" s="214">
        <v>6408</v>
      </c>
      <c r="J246" s="214">
        <v>7737</v>
      </c>
      <c r="K246" s="214">
        <v>8467</v>
      </c>
      <c r="L246" s="214">
        <v>9487</v>
      </c>
      <c r="M246" s="214">
        <v>11615</v>
      </c>
      <c r="N246" s="214">
        <v>13778</v>
      </c>
      <c r="O246" s="214">
        <v>16603</v>
      </c>
      <c r="P246" s="214">
        <v>21041</v>
      </c>
      <c r="Q246" s="214">
        <v>27336</v>
      </c>
      <c r="R246" s="214">
        <v>34192</v>
      </c>
      <c r="S246" s="214">
        <v>42718</v>
      </c>
      <c r="T246" s="214">
        <v>52474</v>
      </c>
      <c r="U246" s="214">
        <v>64103</v>
      </c>
      <c r="V246" s="214">
        <v>74701</v>
      </c>
      <c r="W246" s="214">
        <v>87296</v>
      </c>
      <c r="X246" s="214">
        <v>102550</v>
      </c>
      <c r="Y246" s="214">
        <v>123488</v>
      </c>
      <c r="Z246" s="214">
        <v>153699</v>
      </c>
      <c r="AA246" s="214">
        <v>187845</v>
      </c>
      <c r="AB246" s="214">
        <v>235091</v>
      </c>
      <c r="AC246" s="214">
        <v>308051</v>
      </c>
      <c r="AD246" s="214">
        <v>399311</v>
      </c>
      <c r="AE246" s="214">
        <v>494051</v>
      </c>
      <c r="AF246" s="214">
        <v>572967</v>
      </c>
      <c r="AG246" s="214">
        <v>673113</v>
      </c>
      <c r="AH246" s="214">
        <v>829792</v>
      </c>
      <c r="AI246" s="214">
        <v>1003740</v>
      </c>
      <c r="AJ246" s="214">
        <v>1200171</v>
      </c>
      <c r="AK246" s="214">
        <v>1325707</v>
      </c>
      <c r="AL246" s="214">
        <v>1614740</v>
      </c>
      <c r="AM246" s="214">
        <v>1885838</v>
      </c>
      <c r="AN246" s="214">
        <v>2035518</v>
      </c>
      <c r="AO246" s="214">
        <v>2121385</v>
      </c>
      <c r="AP246" s="214">
        <v>2466111</v>
      </c>
      <c r="AQ246" s="214">
        <v>2850716</v>
      </c>
      <c r="AR246" s="214">
        <v>3259672</v>
      </c>
      <c r="AS246" s="214">
        <v>3614246</v>
      </c>
      <c r="AT246" s="214">
        <v>3993165</v>
      </c>
      <c r="AU246" s="214">
        <v>4194700</v>
      </c>
      <c r="AV246" s="214">
        <v>4282342</v>
      </c>
      <c r="AW246" s="214">
        <v>4812697</v>
      </c>
      <c r="AX246" s="214">
        <v>5209143</v>
      </c>
      <c r="AY246" s="214">
        <v>5710423</v>
      </c>
      <c r="AZ246" s="214">
        <v>6319182</v>
      </c>
      <c r="BA246" s="214">
        <v>6651419</v>
      </c>
      <c r="BB246" s="214">
        <v>6679690</v>
      </c>
      <c r="BC246" s="214">
        <v>6748830</v>
      </c>
      <c r="BD246" s="214">
        <v>7070319</v>
      </c>
      <c r="BE246" s="214">
        <v>7203992</v>
      </c>
      <c r="BF246" s="214">
        <v>7445632</v>
      </c>
      <c r="BG246" s="214">
        <v>7867207</v>
      </c>
      <c r="BH246" s="214">
        <v>8118683</v>
      </c>
      <c r="BI246" s="214">
        <v>7794090</v>
      </c>
      <c r="BJ246" s="214">
        <v>7904969</v>
      </c>
      <c r="BK246" s="214">
        <v>8034944</v>
      </c>
      <c r="BL246" s="214">
        <v>8100465</v>
      </c>
      <c r="BM246" s="214">
        <v>8075706</v>
      </c>
      <c r="BN246" s="214">
        <v>8390416</v>
      </c>
      <c r="BO246" s="214">
        <v>9007740</v>
      </c>
      <c r="BP246" s="214">
        <v>9765620</v>
      </c>
      <c r="BQ246" s="214">
        <v>10437829</v>
      </c>
      <c r="BR246" s="214">
        <v>10861966</v>
      </c>
      <c r="BS246" s="214">
        <v>11325085</v>
      </c>
      <c r="BT246" s="214">
        <v>6102632</v>
      </c>
    </row>
    <row r="247" spans="3:72" x14ac:dyDescent="0.2">
      <c r="C247" s="89" t="s">
        <v>20</v>
      </c>
      <c r="D247" s="24" t="s">
        <v>78</v>
      </c>
      <c r="E247" s="245" t="s">
        <v>15</v>
      </c>
      <c r="F247" s="28" t="s">
        <v>16</v>
      </c>
      <c r="G247" s="36">
        <v>8648</v>
      </c>
      <c r="H247" s="214">
        <v>9864</v>
      </c>
      <c r="I247" s="214">
        <v>11333</v>
      </c>
      <c r="J247" s="214">
        <v>13395</v>
      </c>
      <c r="K247" s="214">
        <v>14372</v>
      </c>
      <c r="L247" s="214">
        <v>16089</v>
      </c>
      <c r="M247" s="214">
        <v>19705</v>
      </c>
      <c r="N247" s="214">
        <v>24035</v>
      </c>
      <c r="O247" s="214">
        <v>29772</v>
      </c>
      <c r="P247" s="214">
        <v>36280</v>
      </c>
      <c r="Q247" s="214">
        <v>45393</v>
      </c>
      <c r="R247" s="214">
        <v>56273</v>
      </c>
      <c r="S247" s="214">
        <v>69627</v>
      </c>
      <c r="T247" s="214">
        <v>84066</v>
      </c>
      <c r="U247" s="214">
        <v>101128</v>
      </c>
      <c r="V247" s="214">
        <v>122895</v>
      </c>
      <c r="W247" s="214">
        <v>149655</v>
      </c>
      <c r="X247" s="214">
        <v>187184</v>
      </c>
      <c r="Y247" s="214">
        <v>239387</v>
      </c>
      <c r="Z247" s="214">
        <v>303541</v>
      </c>
      <c r="AA247" s="214">
        <v>378005</v>
      </c>
      <c r="AB247" s="214">
        <v>482077</v>
      </c>
      <c r="AC247" s="214">
        <v>643298</v>
      </c>
      <c r="AD247" s="214">
        <v>833636</v>
      </c>
      <c r="AE247" s="214">
        <v>1031727</v>
      </c>
      <c r="AF247" s="214">
        <v>1212308</v>
      </c>
      <c r="AG247" s="214">
        <v>1383687</v>
      </c>
      <c r="AH247" s="214">
        <v>1598473</v>
      </c>
      <c r="AI247" s="214">
        <v>1899795</v>
      </c>
      <c r="AJ247" s="214">
        <v>2122762</v>
      </c>
      <c r="AK247" s="214">
        <v>2363668</v>
      </c>
      <c r="AL247" s="214">
        <v>2698653</v>
      </c>
      <c r="AM247" s="214">
        <v>2872797</v>
      </c>
      <c r="AN247" s="214">
        <v>3165248</v>
      </c>
      <c r="AO247" s="214">
        <v>3433040</v>
      </c>
      <c r="AP247" s="214">
        <v>3655983</v>
      </c>
      <c r="AQ247" s="214">
        <v>4119992</v>
      </c>
      <c r="AR247" s="214">
        <v>4675355</v>
      </c>
      <c r="AS247" s="214">
        <v>5340488</v>
      </c>
      <c r="AT247" s="214">
        <v>5872470</v>
      </c>
      <c r="AU247" s="214">
        <v>6102445</v>
      </c>
      <c r="AV247" s="214">
        <v>6276655</v>
      </c>
      <c r="AW247" s="214">
        <v>6588411</v>
      </c>
      <c r="AX247" s="214">
        <v>7180985</v>
      </c>
      <c r="AY247" s="214">
        <v>8071303</v>
      </c>
      <c r="AZ247" s="214">
        <v>8439769</v>
      </c>
      <c r="BA247" s="214">
        <v>9289574</v>
      </c>
      <c r="BB247" s="214">
        <v>9800773</v>
      </c>
      <c r="BC247" s="214">
        <v>10202240</v>
      </c>
      <c r="BD247" s="214">
        <v>10540284</v>
      </c>
      <c r="BE247" s="214">
        <v>10699453</v>
      </c>
      <c r="BF247" s="214">
        <v>11320285</v>
      </c>
      <c r="BG247" s="214">
        <v>11820184</v>
      </c>
      <c r="BH247" s="214">
        <v>12152877</v>
      </c>
      <c r="BI247" s="214">
        <v>11599281</v>
      </c>
      <c r="BJ247" s="214">
        <v>11603195</v>
      </c>
      <c r="BK247" s="214">
        <v>12073012</v>
      </c>
      <c r="BL247" s="214">
        <v>11795770</v>
      </c>
      <c r="BM247" s="214">
        <v>11856765</v>
      </c>
      <c r="BN247" s="214">
        <v>11956455</v>
      </c>
      <c r="BO247" s="214">
        <v>12528539</v>
      </c>
      <c r="BP247" s="214">
        <v>13198010</v>
      </c>
      <c r="BQ247" s="214">
        <v>14118438</v>
      </c>
      <c r="BR247" s="214">
        <v>14501304</v>
      </c>
      <c r="BS247" s="214">
        <v>14997181</v>
      </c>
      <c r="BT247" s="214">
        <v>9268305</v>
      </c>
    </row>
    <row r="248" spans="3:72" x14ac:dyDescent="0.2">
      <c r="C248" s="89" t="s">
        <v>21</v>
      </c>
      <c r="D248" s="24" t="s">
        <v>78</v>
      </c>
      <c r="E248" s="245" t="s">
        <v>15</v>
      </c>
      <c r="F248" s="28" t="s">
        <v>16</v>
      </c>
      <c r="G248" s="36">
        <v>4384</v>
      </c>
      <c r="H248" s="214">
        <v>5056</v>
      </c>
      <c r="I248" s="214">
        <v>5937</v>
      </c>
      <c r="J248" s="214">
        <v>6796</v>
      </c>
      <c r="K248" s="214">
        <v>7060</v>
      </c>
      <c r="L248" s="214">
        <v>7452</v>
      </c>
      <c r="M248" s="214">
        <v>8614</v>
      </c>
      <c r="N248" s="214">
        <v>9884</v>
      </c>
      <c r="O248" s="214">
        <v>11518</v>
      </c>
      <c r="P248" s="214">
        <v>13140</v>
      </c>
      <c r="Q248" s="214">
        <v>15427</v>
      </c>
      <c r="R248" s="214">
        <v>18350</v>
      </c>
      <c r="S248" s="214">
        <v>21846</v>
      </c>
      <c r="T248" s="214">
        <v>24594</v>
      </c>
      <c r="U248" s="214">
        <v>27607</v>
      </c>
      <c r="V248" s="214">
        <v>30894</v>
      </c>
      <c r="W248" s="214">
        <v>34665</v>
      </c>
      <c r="X248" s="214">
        <v>39330</v>
      </c>
      <c r="Y248" s="214">
        <v>45810</v>
      </c>
      <c r="Z248" s="214">
        <v>57268</v>
      </c>
      <c r="AA248" s="214">
        <v>70355</v>
      </c>
      <c r="AB248" s="214">
        <v>87463</v>
      </c>
      <c r="AC248" s="214">
        <v>113801</v>
      </c>
      <c r="AD248" s="214">
        <v>143836</v>
      </c>
      <c r="AE248" s="214">
        <v>173378</v>
      </c>
      <c r="AF248" s="214">
        <v>199208</v>
      </c>
      <c r="AG248" s="214">
        <v>226559</v>
      </c>
      <c r="AH248" s="214">
        <v>256106</v>
      </c>
      <c r="AI248" s="214">
        <v>290187</v>
      </c>
      <c r="AJ248" s="214">
        <v>331119</v>
      </c>
      <c r="AK248" s="214">
        <v>360891</v>
      </c>
      <c r="AL248" s="214">
        <v>416879</v>
      </c>
      <c r="AM248" s="214">
        <v>484642</v>
      </c>
      <c r="AN248" s="214">
        <v>560944</v>
      </c>
      <c r="AO248" s="214">
        <v>635566</v>
      </c>
      <c r="AP248" s="214">
        <v>704544</v>
      </c>
      <c r="AQ248" s="214">
        <v>780657</v>
      </c>
      <c r="AR248" s="214">
        <v>877110</v>
      </c>
      <c r="AS248" s="214">
        <v>907987</v>
      </c>
      <c r="AT248" s="214">
        <v>991781</v>
      </c>
      <c r="AU248" s="214">
        <v>1094288</v>
      </c>
      <c r="AV248" s="214">
        <v>1110941</v>
      </c>
      <c r="AW248" s="214">
        <v>1154434</v>
      </c>
      <c r="AX248" s="214">
        <v>1260846</v>
      </c>
      <c r="AY248" s="214">
        <v>1371707</v>
      </c>
      <c r="AZ248" s="214">
        <v>1574738</v>
      </c>
      <c r="BA248" s="214">
        <v>1722448</v>
      </c>
      <c r="BB248" s="214">
        <v>1801308</v>
      </c>
      <c r="BC248" s="214">
        <v>1879457</v>
      </c>
      <c r="BD248" s="214">
        <v>2015369</v>
      </c>
      <c r="BE248" s="214">
        <v>2090605</v>
      </c>
      <c r="BF248" s="214">
        <v>2201518</v>
      </c>
      <c r="BG248" s="214">
        <v>2357311</v>
      </c>
      <c r="BH248" s="214">
        <v>2475531</v>
      </c>
      <c r="BI248" s="214">
        <v>2487160</v>
      </c>
      <c r="BJ248" s="214">
        <v>2434196</v>
      </c>
      <c r="BK248" s="214">
        <v>2429707</v>
      </c>
      <c r="BL248" s="214">
        <v>2338274</v>
      </c>
      <c r="BM248" s="214">
        <v>2304175</v>
      </c>
      <c r="BN248" s="214">
        <v>2280436</v>
      </c>
      <c r="BO248" s="214">
        <v>2356986</v>
      </c>
      <c r="BP248" s="214">
        <v>2409477</v>
      </c>
      <c r="BQ248" s="214">
        <v>2528749</v>
      </c>
      <c r="BR248" s="214">
        <v>2607167</v>
      </c>
      <c r="BS248" s="214">
        <v>2678872</v>
      </c>
      <c r="BT248" s="214">
        <v>2076774</v>
      </c>
    </row>
    <row r="249" spans="3:72" x14ac:dyDescent="0.2">
      <c r="C249" s="89" t="s">
        <v>22</v>
      </c>
      <c r="D249" s="24" t="s">
        <v>78</v>
      </c>
      <c r="E249" s="245" t="s">
        <v>15</v>
      </c>
      <c r="F249" s="28" t="s">
        <v>16</v>
      </c>
      <c r="G249" s="36">
        <v>24023</v>
      </c>
      <c r="H249" s="214">
        <v>27472</v>
      </c>
      <c r="I249" s="214">
        <v>31989</v>
      </c>
      <c r="J249" s="214">
        <v>36492</v>
      </c>
      <c r="K249" s="214">
        <v>37806</v>
      </c>
      <c r="L249" s="214">
        <v>39536</v>
      </c>
      <c r="M249" s="214">
        <v>45218</v>
      </c>
      <c r="N249" s="214">
        <v>52597</v>
      </c>
      <c r="O249" s="214">
        <v>62148</v>
      </c>
      <c r="P249" s="214">
        <v>71692</v>
      </c>
      <c r="Q249" s="214">
        <v>85074</v>
      </c>
      <c r="R249" s="214">
        <v>100112</v>
      </c>
      <c r="S249" s="214">
        <v>117788</v>
      </c>
      <c r="T249" s="214">
        <v>132633</v>
      </c>
      <c r="U249" s="214">
        <v>148867</v>
      </c>
      <c r="V249" s="214">
        <v>166468</v>
      </c>
      <c r="W249" s="214">
        <v>186555</v>
      </c>
      <c r="X249" s="214">
        <v>217026</v>
      </c>
      <c r="Y249" s="214">
        <v>258671</v>
      </c>
      <c r="Z249" s="214">
        <v>319777</v>
      </c>
      <c r="AA249" s="214">
        <v>388502</v>
      </c>
      <c r="AB249" s="214">
        <v>472140</v>
      </c>
      <c r="AC249" s="214">
        <v>600397</v>
      </c>
      <c r="AD249" s="214">
        <v>756000</v>
      </c>
      <c r="AE249" s="214">
        <v>908241</v>
      </c>
      <c r="AF249" s="214">
        <v>1041070</v>
      </c>
      <c r="AG249" s="214">
        <v>1185854</v>
      </c>
      <c r="AH249" s="214">
        <v>1369764</v>
      </c>
      <c r="AI249" s="214">
        <v>1574852</v>
      </c>
      <c r="AJ249" s="214">
        <v>1812462</v>
      </c>
      <c r="AK249" s="214">
        <v>2112851</v>
      </c>
      <c r="AL249" s="214">
        <v>2356152</v>
      </c>
      <c r="AM249" s="214">
        <v>2615096</v>
      </c>
      <c r="AN249" s="214">
        <v>2737472</v>
      </c>
      <c r="AO249" s="214">
        <v>3120303</v>
      </c>
      <c r="AP249" s="214">
        <v>3480569</v>
      </c>
      <c r="AQ249" s="214">
        <v>3902857</v>
      </c>
      <c r="AR249" s="214">
        <v>4298800</v>
      </c>
      <c r="AS249" s="214">
        <v>4457604</v>
      </c>
      <c r="AT249" s="214">
        <v>4823578</v>
      </c>
      <c r="AU249" s="214">
        <v>5352328</v>
      </c>
      <c r="AV249" s="214">
        <v>5355559</v>
      </c>
      <c r="AW249" s="214">
        <v>5501082</v>
      </c>
      <c r="AX249" s="214">
        <v>5474683</v>
      </c>
      <c r="AY249" s="214">
        <v>5864034</v>
      </c>
      <c r="AZ249" s="214">
        <v>6103121</v>
      </c>
      <c r="BA249" s="214">
        <v>6511973</v>
      </c>
      <c r="BB249" s="214">
        <v>6828123</v>
      </c>
      <c r="BC249" s="214">
        <v>7136089</v>
      </c>
      <c r="BD249" s="214">
        <v>7581623</v>
      </c>
      <c r="BE249" s="214">
        <v>7826342</v>
      </c>
      <c r="BF249" s="214">
        <v>8311071</v>
      </c>
      <c r="BG249" s="214">
        <v>8988258</v>
      </c>
      <c r="BH249" s="214">
        <v>9464146</v>
      </c>
      <c r="BI249" s="214">
        <v>9672443</v>
      </c>
      <c r="BJ249" s="214">
        <v>9518159</v>
      </c>
      <c r="BK249" s="214">
        <v>9769405</v>
      </c>
      <c r="BL249" s="214">
        <v>9470401</v>
      </c>
      <c r="BM249" s="214">
        <v>9057441</v>
      </c>
      <c r="BN249" s="214">
        <v>9152136</v>
      </c>
      <c r="BO249" s="214">
        <v>9555185</v>
      </c>
      <c r="BP249" s="214">
        <v>9978950</v>
      </c>
      <c r="BQ249" s="214">
        <v>10480200</v>
      </c>
      <c r="BR249" s="214">
        <v>10699595</v>
      </c>
      <c r="BS249" s="214">
        <v>10954740</v>
      </c>
      <c r="BT249" s="214">
        <v>8541194</v>
      </c>
    </row>
    <row r="250" spans="3:72" x14ac:dyDescent="0.2">
      <c r="C250" s="89" t="s">
        <v>23</v>
      </c>
      <c r="D250" s="24" t="s">
        <v>78</v>
      </c>
      <c r="E250" s="245" t="s">
        <v>15</v>
      </c>
      <c r="F250" s="28" t="s">
        <v>16</v>
      </c>
      <c r="G250" s="36">
        <v>11293</v>
      </c>
      <c r="H250" s="214">
        <v>12828</v>
      </c>
      <c r="I250" s="214">
        <v>14831</v>
      </c>
      <c r="J250" s="214">
        <v>16907</v>
      </c>
      <c r="K250" s="214">
        <v>17507</v>
      </c>
      <c r="L250" s="214">
        <v>18343</v>
      </c>
      <c r="M250" s="214">
        <v>21050</v>
      </c>
      <c r="N250" s="214">
        <v>24192</v>
      </c>
      <c r="O250" s="214">
        <v>28170</v>
      </c>
      <c r="P250" s="214">
        <v>32852</v>
      </c>
      <c r="Q250" s="214">
        <v>39275</v>
      </c>
      <c r="R250" s="214">
        <v>46710</v>
      </c>
      <c r="S250" s="214">
        <v>55523</v>
      </c>
      <c r="T250" s="214">
        <v>62661</v>
      </c>
      <c r="U250" s="214">
        <v>70530</v>
      </c>
      <c r="V250" s="214">
        <v>79260</v>
      </c>
      <c r="W250" s="214">
        <v>89243</v>
      </c>
      <c r="X250" s="214">
        <v>103903</v>
      </c>
      <c r="Y250" s="214">
        <v>124054</v>
      </c>
      <c r="Z250" s="214">
        <v>154062</v>
      </c>
      <c r="AA250" s="214">
        <v>187908</v>
      </c>
      <c r="AB250" s="214">
        <v>229087</v>
      </c>
      <c r="AC250" s="214">
        <v>292091</v>
      </c>
      <c r="AD250" s="214">
        <v>369569</v>
      </c>
      <c r="AE250" s="214">
        <v>446297</v>
      </c>
      <c r="AF250" s="214">
        <v>513966</v>
      </c>
      <c r="AG250" s="214">
        <v>612797</v>
      </c>
      <c r="AH250" s="214">
        <v>707471</v>
      </c>
      <c r="AI250" s="214">
        <v>797897</v>
      </c>
      <c r="AJ250" s="214">
        <v>906043</v>
      </c>
      <c r="AK250" s="214">
        <v>1052108</v>
      </c>
      <c r="AL250" s="214">
        <v>1109563</v>
      </c>
      <c r="AM250" s="214">
        <v>1259488</v>
      </c>
      <c r="AN250" s="214">
        <v>1496542</v>
      </c>
      <c r="AO250" s="214">
        <v>1674654</v>
      </c>
      <c r="AP250" s="214">
        <v>1913677</v>
      </c>
      <c r="AQ250" s="214">
        <v>2113907</v>
      </c>
      <c r="AR250" s="214">
        <v>2280621</v>
      </c>
      <c r="AS250" s="214">
        <v>2457356</v>
      </c>
      <c r="AT250" s="214">
        <v>2664903</v>
      </c>
      <c r="AU250" s="214">
        <v>2744343</v>
      </c>
      <c r="AV250" s="214">
        <v>2895253</v>
      </c>
      <c r="AW250" s="214">
        <v>3096639</v>
      </c>
      <c r="AX250" s="214">
        <v>3380377</v>
      </c>
      <c r="AY250" s="214">
        <v>3413866</v>
      </c>
      <c r="AZ250" s="214">
        <v>3446808</v>
      </c>
      <c r="BA250" s="214">
        <v>3883093</v>
      </c>
      <c r="BB250" s="214">
        <v>4073332</v>
      </c>
      <c r="BC250" s="214">
        <v>4369506</v>
      </c>
      <c r="BD250" s="214">
        <v>4765594</v>
      </c>
      <c r="BE250" s="214">
        <v>5149360</v>
      </c>
      <c r="BF250" s="214">
        <v>5603309</v>
      </c>
      <c r="BG250" s="214">
        <v>6115480</v>
      </c>
      <c r="BH250" s="214">
        <v>6554666</v>
      </c>
      <c r="BI250" s="214">
        <v>6355261</v>
      </c>
      <c r="BJ250" s="214">
        <v>6355248</v>
      </c>
      <c r="BK250" s="214">
        <v>6380060</v>
      </c>
      <c r="BL250" s="214">
        <v>6348422</v>
      </c>
      <c r="BM250" s="214">
        <v>6018744</v>
      </c>
      <c r="BN250" s="214">
        <v>6261006</v>
      </c>
      <c r="BO250" s="214">
        <v>6501996</v>
      </c>
      <c r="BP250" s="214">
        <v>6658769</v>
      </c>
      <c r="BQ250" s="214">
        <v>6986229</v>
      </c>
      <c r="BR250" s="214">
        <v>7216167</v>
      </c>
      <c r="BS250" s="214">
        <v>7468751</v>
      </c>
      <c r="BT250" s="214">
        <v>5989312</v>
      </c>
    </row>
    <row r="251" spans="3:72" x14ac:dyDescent="0.2">
      <c r="C251" s="89" t="s">
        <v>24</v>
      </c>
      <c r="D251" s="24" t="s">
        <v>78</v>
      </c>
      <c r="E251" s="245" t="s">
        <v>15</v>
      </c>
      <c r="F251" s="28" t="s">
        <v>16</v>
      </c>
      <c r="G251" s="36">
        <v>60266</v>
      </c>
      <c r="H251" s="214">
        <v>69505</v>
      </c>
      <c r="I251" s="214">
        <v>81571</v>
      </c>
      <c r="J251" s="214">
        <v>93495</v>
      </c>
      <c r="K251" s="214">
        <v>97278</v>
      </c>
      <c r="L251" s="214">
        <v>104399</v>
      </c>
      <c r="M251" s="214">
        <v>122687</v>
      </c>
      <c r="N251" s="214">
        <v>143384</v>
      </c>
      <c r="O251" s="214">
        <v>170319</v>
      </c>
      <c r="P251" s="214">
        <v>198904</v>
      </c>
      <c r="Q251" s="214">
        <v>238776</v>
      </c>
      <c r="R251" s="214">
        <v>286028</v>
      </c>
      <c r="S251" s="214">
        <v>342973</v>
      </c>
      <c r="T251" s="214">
        <v>394094</v>
      </c>
      <c r="U251" s="214">
        <v>451516</v>
      </c>
      <c r="V251" s="214">
        <v>512315</v>
      </c>
      <c r="W251" s="214">
        <v>583237</v>
      </c>
      <c r="X251" s="214">
        <v>687009</v>
      </c>
      <c r="Y251" s="214">
        <v>829971</v>
      </c>
      <c r="Z251" s="214">
        <v>1032368</v>
      </c>
      <c r="AA251" s="214">
        <v>1261878</v>
      </c>
      <c r="AB251" s="214">
        <v>1541972</v>
      </c>
      <c r="AC251" s="214">
        <v>1972446</v>
      </c>
      <c r="AD251" s="214">
        <v>2505598</v>
      </c>
      <c r="AE251" s="214">
        <v>3034600</v>
      </c>
      <c r="AF251" s="214">
        <v>3518774</v>
      </c>
      <c r="AG251" s="214">
        <v>4102578</v>
      </c>
      <c r="AH251" s="214">
        <v>4453202</v>
      </c>
      <c r="AI251" s="214">
        <v>5059393</v>
      </c>
      <c r="AJ251" s="214">
        <v>5848959</v>
      </c>
      <c r="AK251" s="214">
        <v>6431488</v>
      </c>
      <c r="AL251" s="214">
        <v>7545871</v>
      </c>
      <c r="AM251" s="214">
        <v>8763566</v>
      </c>
      <c r="AN251" s="214">
        <v>10174035</v>
      </c>
      <c r="AO251" s="214">
        <v>11179765</v>
      </c>
      <c r="AP251" s="214">
        <v>12567091</v>
      </c>
      <c r="AQ251" s="214">
        <v>14122219</v>
      </c>
      <c r="AR251" s="214">
        <v>15547900</v>
      </c>
      <c r="AS251" s="214">
        <v>16896355</v>
      </c>
      <c r="AT251" s="214">
        <v>18808876</v>
      </c>
      <c r="AU251" s="214">
        <v>20955428</v>
      </c>
      <c r="AV251" s="214">
        <v>22283358</v>
      </c>
      <c r="AW251" s="214">
        <v>22488648</v>
      </c>
      <c r="AX251" s="214">
        <v>22898685</v>
      </c>
      <c r="AY251" s="214">
        <v>25080118</v>
      </c>
      <c r="AZ251" s="214">
        <v>26667857</v>
      </c>
      <c r="BA251" s="214">
        <v>28798631</v>
      </c>
      <c r="BB251" s="214">
        <v>31376298</v>
      </c>
      <c r="BC251" s="214">
        <v>33022715</v>
      </c>
      <c r="BD251" s="214">
        <v>35093781</v>
      </c>
      <c r="BE251" s="214">
        <v>36703924</v>
      </c>
      <c r="BF251" s="214">
        <v>39320980</v>
      </c>
      <c r="BG251" s="214">
        <v>41903065</v>
      </c>
      <c r="BH251" s="214">
        <v>44072094</v>
      </c>
      <c r="BI251" s="214">
        <v>43440693</v>
      </c>
      <c r="BJ251" s="214">
        <v>44170815</v>
      </c>
      <c r="BK251" s="214">
        <v>44532449</v>
      </c>
      <c r="BL251" s="214">
        <v>44266386</v>
      </c>
      <c r="BM251" s="214">
        <v>43661961</v>
      </c>
      <c r="BN251" s="214">
        <v>44093309</v>
      </c>
      <c r="BO251" s="214">
        <v>46125047</v>
      </c>
      <c r="BP251" s="214">
        <v>48106339</v>
      </c>
      <c r="BQ251" s="214">
        <v>50227302</v>
      </c>
      <c r="BR251" s="214">
        <v>51686604</v>
      </c>
      <c r="BS251" s="214">
        <v>53325345</v>
      </c>
      <c r="BT251" s="214">
        <v>40562282</v>
      </c>
    </row>
    <row r="252" spans="3:72" x14ac:dyDescent="0.2">
      <c r="C252" s="89" t="s">
        <v>25</v>
      </c>
      <c r="D252" s="24" t="s">
        <v>78</v>
      </c>
      <c r="E252" s="245" t="s">
        <v>15</v>
      </c>
      <c r="F252" s="28" t="s">
        <v>16</v>
      </c>
      <c r="G252" s="36">
        <v>31501</v>
      </c>
      <c r="H252" s="214">
        <v>36020</v>
      </c>
      <c r="I252" s="214">
        <v>41918</v>
      </c>
      <c r="J252" s="214">
        <v>48736</v>
      </c>
      <c r="K252" s="214">
        <v>51442</v>
      </c>
      <c r="L252" s="214">
        <v>54913</v>
      </c>
      <c r="M252" s="214">
        <v>64194</v>
      </c>
      <c r="N252" s="214">
        <v>75775</v>
      </c>
      <c r="O252" s="214">
        <v>90954</v>
      </c>
      <c r="P252" s="214">
        <v>105597</v>
      </c>
      <c r="Q252" s="214">
        <v>125882</v>
      </c>
      <c r="R252" s="214">
        <v>151073</v>
      </c>
      <c r="S252" s="214">
        <v>181378</v>
      </c>
      <c r="T252" s="214">
        <v>210491</v>
      </c>
      <c r="U252" s="214">
        <v>243464</v>
      </c>
      <c r="V252" s="214">
        <v>280827</v>
      </c>
      <c r="W252" s="214">
        <v>324728</v>
      </c>
      <c r="X252" s="214">
        <v>387270</v>
      </c>
      <c r="Y252" s="214">
        <v>473937</v>
      </c>
      <c r="Z252" s="214">
        <v>594697</v>
      </c>
      <c r="AA252" s="214">
        <v>733306</v>
      </c>
      <c r="AB252" s="214">
        <v>909612</v>
      </c>
      <c r="AC252" s="214">
        <v>1178341</v>
      </c>
      <c r="AD252" s="214">
        <v>1523613</v>
      </c>
      <c r="AE252" s="214">
        <v>1880396</v>
      </c>
      <c r="AF252" s="214">
        <v>2202106</v>
      </c>
      <c r="AG252" s="214">
        <v>2576870</v>
      </c>
      <c r="AH252" s="214">
        <v>2962181</v>
      </c>
      <c r="AI252" s="214">
        <v>3443746</v>
      </c>
      <c r="AJ252" s="214">
        <v>3874944</v>
      </c>
      <c r="AK252" s="214">
        <v>4246868</v>
      </c>
      <c r="AL252" s="214">
        <v>4712759</v>
      </c>
      <c r="AM252" s="214">
        <v>5515065</v>
      </c>
      <c r="AN252" s="214">
        <v>6258522</v>
      </c>
      <c r="AO252" s="214">
        <v>6957778</v>
      </c>
      <c r="AP252" s="214">
        <v>7543550</v>
      </c>
      <c r="AQ252" s="214">
        <v>8334357</v>
      </c>
      <c r="AR252" s="214">
        <v>9101362</v>
      </c>
      <c r="AS252" s="214">
        <v>9688301</v>
      </c>
      <c r="AT252" s="214">
        <v>10311873</v>
      </c>
      <c r="AU252" s="214">
        <v>10455413</v>
      </c>
      <c r="AV252" s="214">
        <v>10859456</v>
      </c>
      <c r="AW252" s="214">
        <v>11332204</v>
      </c>
      <c r="AX252" s="214">
        <v>12200671</v>
      </c>
      <c r="AY252" s="214">
        <v>12815883</v>
      </c>
      <c r="AZ252" s="214">
        <v>14266625</v>
      </c>
      <c r="BA252" s="214">
        <v>15609422</v>
      </c>
      <c r="BB252" s="214">
        <v>16658475</v>
      </c>
      <c r="BC252" s="214">
        <v>17258141</v>
      </c>
      <c r="BD252" s="214">
        <v>18477004</v>
      </c>
      <c r="BE252" s="214">
        <v>19399162</v>
      </c>
      <c r="BF252" s="214">
        <v>20642711</v>
      </c>
      <c r="BG252" s="214">
        <v>21914477</v>
      </c>
      <c r="BH252" s="214">
        <v>23057470</v>
      </c>
      <c r="BI252" s="214">
        <v>22085409</v>
      </c>
      <c r="BJ252" s="214">
        <v>21962771</v>
      </c>
      <c r="BK252" s="214">
        <v>22166903</v>
      </c>
      <c r="BL252" s="214">
        <v>21185276</v>
      </c>
      <c r="BM252" s="214">
        <v>20760181</v>
      </c>
      <c r="BN252" s="214">
        <v>21128103</v>
      </c>
      <c r="BO252" s="214">
        <v>22165605</v>
      </c>
      <c r="BP252" s="214">
        <v>23137642</v>
      </c>
      <c r="BQ252" s="214">
        <v>24283473</v>
      </c>
      <c r="BR252" s="214">
        <v>25033625</v>
      </c>
      <c r="BS252" s="214">
        <v>25776942</v>
      </c>
      <c r="BT252" s="214">
        <v>20436585</v>
      </c>
    </row>
    <row r="253" spans="3:72" x14ac:dyDescent="0.2">
      <c r="C253" s="89" t="s">
        <v>26</v>
      </c>
      <c r="D253" s="24" t="s">
        <v>78</v>
      </c>
      <c r="E253" s="245" t="s">
        <v>15</v>
      </c>
      <c r="F253" s="28" t="s">
        <v>16</v>
      </c>
      <c r="G253" s="36">
        <v>5243</v>
      </c>
      <c r="H253" s="214">
        <v>5964</v>
      </c>
      <c r="I253" s="214">
        <v>6908</v>
      </c>
      <c r="J253" s="214">
        <v>7934</v>
      </c>
      <c r="K253" s="214">
        <v>8275</v>
      </c>
      <c r="L253" s="214">
        <v>8789</v>
      </c>
      <c r="M253" s="214">
        <v>10223</v>
      </c>
      <c r="N253" s="214">
        <v>11945</v>
      </c>
      <c r="O253" s="214">
        <v>14174</v>
      </c>
      <c r="P253" s="214">
        <v>16500</v>
      </c>
      <c r="Q253" s="214">
        <v>19729</v>
      </c>
      <c r="R253" s="214">
        <v>23210</v>
      </c>
      <c r="S253" s="214">
        <v>27273</v>
      </c>
      <c r="T253" s="214">
        <v>30746</v>
      </c>
      <c r="U253" s="214">
        <v>34540</v>
      </c>
      <c r="V253" s="214">
        <v>39112</v>
      </c>
      <c r="W253" s="214">
        <v>44414</v>
      </c>
      <c r="X253" s="214">
        <v>51614</v>
      </c>
      <c r="Y253" s="214">
        <v>61518</v>
      </c>
      <c r="Z253" s="214">
        <v>76129</v>
      </c>
      <c r="AA253" s="214">
        <v>92517</v>
      </c>
      <c r="AB253" s="214">
        <v>112025</v>
      </c>
      <c r="AC253" s="214">
        <v>141774</v>
      </c>
      <c r="AD253" s="214">
        <v>178828</v>
      </c>
      <c r="AE253" s="214">
        <v>215388</v>
      </c>
      <c r="AF253" s="214">
        <v>243663</v>
      </c>
      <c r="AG253" s="214">
        <v>271222</v>
      </c>
      <c r="AH253" s="214">
        <v>313211</v>
      </c>
      <c r="AI253" s="214">
        <v>373088</v>
      </c>
      <c r="AJ253" s="214">
        <v>432589</v>
      </c>
      <c r="AK253" s="214">
        <v>467303</v>
      </c>
      <c r="AL253" s="214">
        <v>506364</v>
      </c>
      <c r="AM253" s="214">
        <v>581756</v>
      </c>
      <c r="AN253" s="214">
        <v>717603</v>
      </c>
      <c r="AO253" s="214">
        <v>860413</v>
      </c>
      <c r="AP253" s="214">
        <v>909238</v>
      </c>
      <c r="AQ253" s="214">
        <v>1017942</v>
      </c>
      <c r="AR253" s="214">
        <v>1144747</v>
      </c>
      <c r="AS253" s="214">
        <v>1234528</v>
      </c>
      <c r="AT253" s="214">
        <v>1316455</v>
      </c>
      <c r="AU253" s="214">
        <v>1383814</v>
      </c>
      <c r="AV253" s="214">
        <v>1457292</v>
      </c>
      <c r="AW253" s="214">
        <v>1473081</v>
      </c>
      <c r="AX253" s="214">
        <v>1590225</v>
      </c>
      <c r="AY253" s="214">
        <v>1794597</v>
      </c>
      <c r="AZ253" s="214">
        <v>1861713</v>
      </c>
      <c r="BA253" s="214">
        <v>1922968</v>
      </c>
      <c r="BB253" s="214">
        <v>2067489</v>
      </c>
      <c r="BC253" s="214">
        <v>2156301</v>
      </c>
      <c r="BD253" s="214">
        <v>2324334</v>
      </c>
      <c r="BE253" s="214">
        <v>2428765</v>
      </c>
      <c r="BF253" s="214">
        <v>2574906</v>
      </c>
      <c r="BG253" s="214">
        <v>2747673</v>
      </c>
      <c r="BH253" s="214">
        <v>2854146</v>
      </c>
      <c r="BI253" s="214">
        <v>2763426</v>
      </c>
      <c r="BJ253" s="214">
        <v>2813062</v>
      </c>
      <c r="BK253" s="214">
        <v>2801622</v>
      </c>
      <c r="BL253" s="214">
        <v>2752437</v>
      </c>
      <c r="BM253" s="214">
        <v>2733329</v>
      </c>
      <c r="BN253" s="214">
        <v>2648094</v>
      </c>
      <c r="BO253" s="214">
        <v>2791597</v>
      </c>
      <c r="BP253" s="214">
        <v>2999513</v>
      </c>
      <c r="BQ253" s="214">
        <v>3305061</v>
      </c>
      <c r="BR253" s="214">
        <v>3265117</v>
      </c>
      <c r="BS253" s="214">
        <v>3330568</v>
      </c>
      <c r="BT253" s="214">
        <v>2699154</v>
      </c>
    </row>
    <row r="254" spans="3:72" x14ac:dyDescent="0.2">
      <c r="C254" s="89" t="s">
        <v>27</v>
      </c>
      <c r="D254" s="24" t="s">
        <v>78</v>
      </c>
      <c r="E254" s="245" t="s">
        <v>15</v>
      </c>
      <c r="F254" s="28" t="s">
        <v>16</v>
      </c>
      <c r="G254" s="36">
        <v>18701</v>
      </c>
      <c r="H254" s="214">
        <v>21518</v>
      </c>
      <c r="I254" s="214">
        <v>25215</v>
      </c>
      <c r="J254" s="214">
        <v>29022</v>
      </c>
      <c r="K254" s="214">
        <v>30337</v>
      </c>
      <c r="L254" s="214">
        <v>31883</v>
      </c>
      <c r="M254" s="214">
        <v>36698</v>
      </c>
      <c r="N254" s="214">
        <v>42529</v>
      </c>
      <c r="O254" s="214">
        <v>50144</v>
      </c>
      <c r="P254" s="214">
        <v>58264</v>
      </c>
      <c r="Q254" s="214">
        <v>69645</v>
      </c>
      <c r="R254" s="214">
        <v>83468</v>
      </c>
      <c r="S254" s="214">
        <v>100135</v>
      </c>
      <c r="T254" s="214">
        <v>115289</v>
      </c>
      <c r="U254" s="214">
        <v>132179</v>
      </c>
      <c r="V254" s="214">
        <v>150463</v>
      </c>
      <c r="W254" s="214">
        <v>171671</v>
      </c>
      <c r="X254" s="214">
        <v>204344</v>
      </c>
      <c r="Y254" s="214">
        <v>249451</v>
      </c>
      <c r="Z254" s="214">
        <v>311245</v>
      </c>
      <c r="AA254" s="214">
        <v>381518</v>
      </c>
      <c r="AB254" s="214">
        <v>470797</v>
      </c>
      <c r="AC254" s="214">
        <v>607943</v>
      </c>
      <c r="AD254" s="214">
        <v>768675</v>
      </c>
      <c r="AE254" s="214">
        <v>928285</v>
      </c>
      <c r="AF254" s="214">
        <v>1084024</v>
      </c>
      <c r="AG254" s="214">
        <v>1230198</v>
      </c>
      <c r="AH254" s="214">
        <v>1454803</v>
      </c>
      <c r="AI254" s="214">
        <v>1663214</v>
      </c>
      <c r="AJ254" s="214">
        <v>1900689</v>
      </c>
      <c r="AK254" s="214">
        <v>2055053</v>
      </c>
      <c r="AL254" s="214">
        <v>2334669</v>
      </c>
      <c r="AM254" s="214">
        <v>2520436</v>
      </c>
      <c r="AN254" s="214">
        <v>2748007</v>
      </c>
      <c r="AO254" s="214">
        <v>3019950</v>
      </c>
      <c r="AP254" s="214">
        <v>3283260</v>
      </c>
      <c r="AQ254" s="214">
        <v>3587856</v>
      </c>
      <c r="AR254" s="214">
        <v>3963264</v>
      </c>
      <c r="AS254" s="214">
        <v>4286306</v>
      </c>
      <c r="AT254" s="214">
        <v>4582148</v>
      </c>
      <c r="AU254" s="214">
        <v>5215170</v>
      </c>
      <c r="AV254" s="214">
        <v>5099849</v>
      </c>
      <c r="AW254" s="214">
        <v>5322768</v>
      </c>
      <c r="AX254" s="214">
        <v>5558145</v>
      </c>
      <c r="AY254" s="214">
        <v>5734722</v>
      </c>
      <c r="AZ254" s="214">
        <v>6166225</v>
      </c>
      <c r="BA254" s="214">
        <v>6761056</v>
      </c>
      <c r="BB254" s="214">
        <v>7179064</v>
      </c>
      <c r="BC254" s="214">
        <v>7532165</v>
      </c>
      <c r="BD254" s="214">
        <v>8283532</v>
      </c>
      <c r="BE254" s="214">
        <v>8779012</v>
      </c>
      <c r="BF254" s="214">
        <v>9377218</v>
      </c>
      <c r="BG254" s="214">
        <v>10213856</v>
      </c>
      <c r="BH254" s="214">
        <v>10924554</v>
      </c>
      <c r="BI254" s="214">
        <v>11054411</v>
      </c>
      <c r="BJ254" s="214">
        <v>11190757</v>
      </c>
      <c r="BK254" s="214">
        <v>11097679</v>
      </c>
      <c r="BL254" s="214">
        <v>10932419</v>
      </c>
      <c r="BM254" s="214">
        <v>10761451</v>
      </c>
      <c r="BN254" s="214">
        <v>10996639</v>
      </c>
      <c r="BO254" s="214">
        <v>11724135</v>
      </c>
      <c r="BP254" s="214">
        <v>12359272</v>
      </c>
      <c r="BQ254" s="214">
        <v>12842699</v>
      </c>
      <c r="BR254" s="214">
        <v>13245009</v>
      </c>
      <c r="BS254" s="214">
        <v>13498213</v>
      </c>
      <c r="BT254" s="214">
        <v>10819394</v>
      </c>
    </row>
    <row r="255" spans="3:72" x14ac:dyDescent="0.2">
      <c r="C255" s="89" t="s">
        <v>28</v>
      </c>
      <c r="D255" s="24" t="s">
        <v>78</v>
      </c>
      <c r="E255" s="245" t="s">
        <v>15</v>
      </c>
      <c r="F255" s="28" t="s">
        <v>16</v>
      </c>
      <c r="G255" s="36">
        <v>61356</v>
      </c>
      <c r="H255" s="214">
        <v>70497</v>
      </c>
      <c r="I255" s="214">
        <v>82457</v>
      </c>
      <c r="J255" s="214">
        <v>96491</v>
      </c>
      <c r="K255" s="214">
        <v>102492</v>
      </c>
      <c r="L255" s="214">
        <v>108954</v>
      </c>
      <c r="M255" s="214">
        <v>126164</v>
      </c>
      <c r="N255" s="214">
        <v>147057</v>
      </c>
      <c r="O255" s="214">
        <v>174356</v>
      </c>
      <c r="P255" s="214">
        <v>203185</v>
      </c>
      <c r="Q255" s="214">
        <v>243185</v>
      </c>
      <c r="R255" s="214">
        <v>288868</v>
      </c>
      <c r="S255" s="214">
        <v>343649</v>
      </c>
      <c r="T255" s="214">
        <v>391050</v>
      </c>
      <c r="U255" s="214">
        <v>443919</v>
      </c>
      <c r="V255" s="214">
        <v>501429</v>
      </c>
      <c r="W255" s="214">
        <v>568081</v>
      </c>
      <c r="X255" s="214">
        <v>676389</v>
      </c>
      <c r="Y255" s="214">
        <v>826071</v>
      </c>
      <c r="Z255" s="214">
        <v>1019017</v>
      </c>
      <c r="AA255" s="214">
        <v>1235707</v>
      </c>
      <c r="AB255" s="214">
        <v>1511690</v>
      </c>
      <c r="AC255" s="214">
        <v>1936982</v>
      </c>
      <c r="AD255" s="214">
        <v>2412729</v>
      </c>
      <c r="AE255" s="214">
        <v>2871055</v>
      </c>
      <c r="AF255" s="214">
        <v>3353324</v>
      </c>
      <c r="AG255" s="214">
        <v>3776294</v>
      </c>
      <c r="AH255" s="214">
        <v>4573612</v>
      </c>
      <c r="AI255" s="214">
        <v>5320691</v>
      </c>
      <c r="AJ255" s="214">
        <v>5963262</v>
      </c>
      <c r="AK255" s="214">
        <v>6456780</v>
      </c>
      <c r="AL255" s="214">
        <v>7773165</v>
      </c>
      <c r="AM255" s="214">
        <v>8990970</v>
      </c>
      <c r="AN255" s="214">
        <v>9830860</v>
      </c>
      <c r="AO255" s="214">
        <v>10663748</v>
      </c>
      <c r="AP255" s="214">
        <v>12096820</v>
      </c>
      <c r="AQ255" s="214">
        <v>13406834</v>
      </c>
      <c r="AR255" s="214">
        <v>14767413</v>
      </c>
      <c r="AS255" s="214">
        <v>15822183</v>
      </c>
      <c r="AT255" s="214">
        <v>17279153</v>
      </c>
      <c r="AU255" s="214">
        <v>18763452</v>
      </c>
      <c r="AV255" s="214">
        <v>19238850</v>
      </c>
      <c r="AW255" s="214">
        <v>20421245</v>
      </c>
      <c r="AX255" s="214">
        <v>22822088</v>
      </c>
      <c r="AY255" s="214">
        <v>24454137</v>
      </c>
      <c r="AZ255" s="214">
        <v>26240258</v>
      </c>
      <c r="BA255" s="214">
        <v>28528239</v>
      </c>
      <c r="BB255" s="214">
        <v>30173967</v>
      </c>
      <c r="BC255" s="214">
        <v>31752855</v>
      </c>
      <c r="BD255" s="214">
        <v>33998772</v>
      </c>
      <c r="BE255" s="214">
        <v>35381122</v>
      </c>
      <c r="BF255" s="214">
        <v>37355046</v>
      </c>
      <c r="BG255" s="214">
        <v>39358333</v>
      </c>
      <c r="BH255" s="214">
        <v>40052501</v>
      </c>
      <c r="BI255" s="214">
        <v>39758102</v>
      </c>
      <c r="BJ255" s="214">
        <v>41025891</v>
      </c>
      <c r="BK255" s="214">
        <v>42120323</v>
      </c>
      <c r="BL255" s="214">
        <v>41213823</v>
      </c>
      <c r="BM255" s="214">
        <v>40175746</v>
      </c>
      <c r="BN255" s="214">
        <v>40100408</v>
      </c>
      <c r="BO255" s="214">
        <v>43203421</v>
      </c>
      <c r="BP255" s="214">
        <v>45365392</v>
      </c>
      <c r="BQ255" s="214">
        <v>47511030</v>
      </c>
      <c r="BR255" s="214">
        <v>49121884</v>
      </c>
      <c r="BS255" s="214">
        <v>50463867</v>
      </c>
      <c r="BT255" s="214">
        <v>38774924</v>
      </c>
    </row>
    <row r="256" spans="3:72" x14ac:dyDescent="0.2">
      <c r="C256" s="89" t="s">
        <v>29</v>
      </c>
      <c r="D256" s="24" t="s">
        <v>78</v>
      </c>
      <c r="E256" s="245" t="s">
        <v>15</v>
      </c>
      <c r="F256" s="28" t="s">
        <v>16</v>
      </c>
      <c r="G256" s="36">
        <v>6714</v>
      </c>
      <c r="H256" s="214">
        <v>7710</v>
      </c>
      <c r="I256" s="214">
        <v>9018</v>
      </c>
      <c r="J256" s="214">
        <v>10302</v>
      </c>
      <c r="K256" s="214">
        <v>10684</v>
      </c>
      <c r="L256" s="214">
        <v>11310</v>
      </c>
      <c r="M256" s="214">
        <v>12891</v>
      </c>
      <c r="N256" s="214">
        <v>15069</v>
      </c>
      <c r="O256" s="214">
        <v>17883</v>
      </c>
      <c r="P256" s="214">
        <v>20871</v>
      </c>
      <c r="Q256" s="214">
        <v>25015</v>
      </c>
      <c r="R256" s="214">
        <v>29981</v>
      </c>
      <c r="S256" s="214">
        <v>35959</v>
      </c>
      <c r="T256" s="214">
        <v>41071</v>
      </c>
      <c r="U256" s="214">
        <v>46601</v>
      </c>
      <c r="V256" s="214">
        <v>54242</v>
      </c>
      <c r="W256" s="214">
        <v>63279</v>
      </c>
      <c r="X256" s="214">
        <v>76006</v>
      </c>
      <c r="Y256" s="214">
        <v>93557</v>
      </c>
      <c r="Z256" s="214">
        <v>118444</v>
      </c>
      <c r="AA256" s="214">
        <v>147233</v>
      </c>
      <c r="AB256" s="214">
        <v>181456</v>
      </c>
      <c r="AC256" s="214">
        <v>234297</v>
      </c>
      <c r="AD256" s="214">
        <v>300678</v>
      </c>
      <c r="AE256" s="214">
        <v>368266</v>
      </c>
      <c r="AF256" s="214">
        <v>425646</v>
      </c>
      <c r="AG256" s="214">
        <v>498169</v>
      </c>
      <c r="AH256" s="214">
        <v>555230</v>
      </c>
      <c r="AI256" s="214">
        <v>629216</v>
      </c>
      <c r="AJ256" s="214">
        <v>768422</v>
      </c>
      <c r="AK256" s="214">
        <v>896992</v>
      </c>
      <c r="AL256" s="214">
        <v>1023100</v>
      </c>
      <c r="AM256" s="214">
        <v>1101309</v>
      </c>
      <c r="AN256" s="214">
        <v>1143636</v>
      </c>
      <c r="AO256" s="214">
        <v>1318308</v>
      </c>
      <c r="AP256" s="214">
        <v>1498290</v>
      </c>
      <c r="AQ256" s="214">
        <v>1641738</v>
      </c>
      <c r="AR256" s="214">
        <v>1809260</v>
      </c>
      <c r="AS256" s="214">
        <v>1941250</v>
      </c>
      <c r="AT256" s="214">
        <v>2123613</v>
      </c>
      <c r="AU256" s="214">
        <v>2138743</v>
      </c>
      <c r="AV256" s="214">
        <v>2189608</v>
      </c>
      <c r="AW256" s="214">
        <v>2503184</v>
      </c>
      <c r="AX256" s="214">
        <v>2772120</v>
      </c>
      <c r="AY256" s="214">
        <v>2888798</v>
      </c>
      <c r="AZ256" s="214">
        <v>3183802</v>
      </c>
      <c r="BA256" s="214">
        <v>3584129</v>
      </c>
      <c r="BB256" s="214">
        <v>3829418</v>
      </c>
      <c r="BC256" s="214">
        <v>4166588</v>
      </c>
      <c r="BD256" s="214">
        <v>4475065</v>
      </c>
      <c r="BE256" s="214">
        <v>4783943</v>
      </c>
      <c r="BF256" s="214">
        <v>5119608</v>
      </c>
      <c r="BG256" s="214">
        <v>5543884</v>
      </c>
      <c r="BH256" s="214">
        <v>5985393</v>
      </c>
      <c r="BI256" s="214">
        <v>5894655</v>
      </c>
      <c r="BJ256" s="214">
        <v>5808824</v>
      </c>
      <c r="BK256" s="214">
        <v>5833832</v>
      </c>
      <c r="BL256" s="214">
        <v>5776300</v>
      </c>
      <c r="BM256" s="214">
        <v>5773458</v>
      </c>
      <c r="BN256" s="214">
        <v>5833395</v>
      </c>
      <c r="BO256" s="214">
        <v>6215687</v>
      </c>
      <c r="BP256" s="214">
        <v>6394119</v>
      </c>
      <c r="BQ256" s="214">
        <v>6699071</v>
      </c>
      <c r="BR256" s="214">
        <v>6864091</v>
      </c>
      <c r="BS256" s="214">
        <v>7121326</v>
      </c>
      <c r="BT256" s="214">
        <v>5968656</v>
      </c>
    </row>
    <row r="257" spans="3:72" x14ac:dyDescent="0.2">
      <c r="C257" s="89" t="s">
        <v>30</v>
      </c>
      <c r="D257" s="24" t="s">
        <v>78</v>
      </c>
      <c r="E257" s="245" t="s">
        <v>15</v>
      </c>
      <c r="F257" s="28" t="s">
        <v>16</v>
      </c>
      <c r="G257" s="36">
        <v>6556</v>
      </c>
      <c r="H257" s="214">
        <v>7632</v>
      </c>
      <c r="I257" s="214">
        <v>9045</v>
      </c>
      <c r="J257" s="214">
        <v>10513</v>
      </c>
      <c r="K257" s="214">
        <v>11090</v>
      </c>
      <c r="L257" s="214">
        <v>11784</v>
      </c>
      <c r="M257" s="214">
        <v>13728</v>
      </c>
      <c r="N257" s="214">
        <v>16288</v>
      </c>
      <c r="O257" s="214">
        <v>19579</v>
      </c>
      <c r="P257" s="214">
        <v>22895</v>
      </c>
      <c r="Q257" s="214">
        <v>27421</v>
      </c>
      <c r="R257" s="214">
        <v>32370</v>
      </c>
      <c r="S257" s="214">
        <v>37885</v>
      </c>
      <c r="T257" s="214">
        <v>43265</v>
      </c>
      <c r="U257" s="214">
        <v>49077</v>
      </c>
      <c r="V257" s="214">
        <v>55487</v>
      </c>
      <c r="W257" s="214">
        <v>62744</v>
      </c>
      <c r="X257" s="214">
        <v>73307</v>
      </c>
      <c r="Y257" s="214">
        <v>87925</v>
      </c>
      <c r="Z257" s="214">
        <v>109816</v>
      </c>
      <c r="AA257" s="214">
        <v>134647</v>
      </c>
      <c r="AB257" s="214">
        <v>162533</v>
      </c>
      <c r="AC257" s="214">
        <v>205504</v>
      </c>
      <c r="AD257" s="214">
        <v>259096</v>
      </c>
      <c r="AE257" s="214">
        <v>311708</v>
      </c>
      <c r="AF257" s="214">
        <v>357825</v>
      </c>
      <c r="AG257" s="214">
        <v>400328</v>
      </c>
      <c r="AH257" s="214">
        <v>476381</v>
      </c>
      <c r="AI257" s="214">
        <v>518779</v>
      </c>
      <c r="AJ257" s="214">
        <v>578646</v>
      </c>
      <c r="AK257" s="214">
        <v>601710</v>
      </c>
      <c r="AL257" s="214">
        <v>673432</v>
      </c>
      <c r="AM257" s="214">
        <v>802153</v>
      </c>
      <c r="AN257" s="214">
        <v>844285</v>
      </c>
      <c r="AO257" s="214">
        <v>950342</v>
      </c>
      <c r="AP257" s="214">
        <v>1072878</v>
      </c>
      <c r="AQ257" s="214">
        <v>1184797</v>
      </c>
      <c r="AR257" s="214">
        <v>1297276</v>
      </c>
      <c r="AS257" s="214">
        <v>1358632</v>
      </c>
      <c r="AT257" s="214">
        <v>1479713</v>
      </c>
      <c r="AU257" s="214">
        <v>1538212</v>
      </c>
      <c r="AV257" s="214">
        <v>1622554</v>
      </c>
      <c r="AW257" s="214">
        <v>1726715</v>
      </c>
      <c r="AX257" s="214">
        <v>1692348</v>
      </c>
      <c r="AY257" s="214">
        <v>1726033</v>
      </c>
      <c r="AZ257" s="214">
        <v>1956645</v>
      </c>
      <c r="BA257" s="214">
        <v>2099844</v>
      </c>
      <c r="BB257" s="214">
        <v>2234368</v>
      </c>
      <c r="BC257" s="214">
        <v>2294746</v>
      </c>
      <c r="BD257" s="214">
        <v>2424206</v>
      </c>
      <c r="BE257" s="214">
        <v>2509768</v>
      </c>
      <c r="BF257" s="214">
        <v>2643056</v>
      </c>
      <c r="BG257" s="214">
        <v>2823551</v>
      </c>
      <c r="BH257" s="214">
        <v>2985691</v>
      </c>
      <c r="BI257" s="214">
        <v>2999396</v>
      </c>
      <c r="BJ257" s="214">
        <v>2993370</v>
      </c>
      <c r="BK257" s="214">
        <v>2989259</v>
      </c>
      <c r="BL257" s="214">
        <v>2913779</v>
      </c>
      <c r="BM257" s="214">
        <v>2875880</v>
      </c>
      <c r="BN257" s="214">
        <v>2915800</v>
      </c>
      <c r="BO257" s="214">
        <v>3122742</v>
      </c>
      <c r="BP257" s="214">
        <v>3354653</v>
      </c>
      <c r="BQ257" s="214">
        <v>3467825</v>
      </c>
      <c r="BR257" s="214">
        <v>3565749</v>
      </c>
      <c r="BS257" s="214">
        <v>3695751</v>
      </c>
      <c r="BT257" s="214">
        <v>2874303</v>
      </c>
    </row>
    <row r="258" spans="3:72" x14ac:dyDescent="0.2">
      <c r="C258" s="89" t="s">
        <v>31</v>
      </c>
      <c r="D258" s="24" t="s">
        <v>78</v>
      </c>
      <c r="E258" s="245" t="s">
        <v>15</v>
      </c>
      <c r="F258" s="28" t="s">
        <v>16</v>
      </c>
      <c r="G258" s="36">
        <v>30250</v>
      </c>
      <c r="H258" s="214">
        <v>35389</v>
      </c>
      <c r="I258" s="214">
        <v>42146</v>
      </c>
      <c r="J258" s="214">
        <v>48027</v>
      </c>
      <c r="K258" s="214">
        <v>49704</v>
      </c>
      <c r="L258" s="214">
        <v>53115</v>
      </c>
      <c r="M258" s="214">
        <v>62203</v>
      </c>
      <c r="N258" s="214">
        <v>72306</v>
      </c>
      <c r="O258" s="214">
        <v>85402</v>
      </c>
      <c r="P258" s="214">
        <v>99615</v>
      </c>
      <c r="Q258" s="214">
        <v>119537</v>
      </c>
      <c r="R258" s="214">
        <v>142949</v>
      </c>
      <c r="S258" s="214">
        <v>171053</v>
      </c>
      <c r="T258" s="214">
        <v>193441</v>
      </c>
      <c r="U258" s="214">
        <v>218252</v>
      </c>
      <c r="V258" s="214">
        <v>244250</v>
      </c>
      <c r="W258" s="214">
        <v>274169</v>
      </c>
      <c r="X258" s="214">
        <v>319686</v>
      </c>
      <c r="Y258" s="214">
        <v>382560</v>
      </c>
      <c r="Z258" s="214">
        <v>472578</v>
      </c>
      <c r="AA258" s="214">
        <v>573666</v>
      </c>
      <c r="AB258" s="214">
        <v>686160</v>
      </c>
      <c r="AC258" s="214">
        <v>858765</v>
      </c>
      <c r="AD258" s="214">
        <v>1055525</v>
      </c>
      <c r="AE258" s="214">
        <v>1237521</v>
      </c>
      <c r="AF258" s="214">
        <v>1407515</v>
      </c>
      <c r="AG258" s="214">
        <v>1607937</v>
      </c>
      <c r="AH258" s="214">
        <v>1852369</v>
      </c>
      <c r="AI258" s="214">
        <v>2077018</v>
      </c>
      <c r="AJ258" s="214">
        <v>2322431</v>
      </c>
      <c r="AK258" s="214">
        <v>2593620</v>
      </c>
      <c r="AL258" s="214">
        <v>2979757</v>
      </c>
      <c r="AM258" s="214">
        <v>3063056</v>
      </c>
      <c r="AN258" s="214">
        <v>3328313</v>
      </c>
      <c r="AO258" s="214">
        <v>3884994</v>
      </c>
      <c r="AP258" s="214">
        <v>4327231</v>
      </c>
      <c r="AQ258" s="214">
        <v>4611692</v>
      </c>
      <c r="AR258" s="214">
        <v>5048069</v>
      </c>
      <c r="AS258" s="214">
        <v>5347552</v>
      </c>
      <c r="AT258" s="214">
        <v>5777149</v>
      </c>
      <c r="AU258" s="214">
        <v>5911593</v>
      </c>
      <c r="AV258" s="214">
        <v>5891565</v>
      </c>
      <c r="AW258" s="214">
        <v>6267542</v>
      </c>
      <c r="AX258" s="214">
        <v>6720822</v>
      </c>
      <c r="AY258" s="214">
        <v>7266687</v>
      </c>
      <c r="AZ258" s="214">
        <v>7842748</v>
      </c>
      <c r="BA258" s="214">
        <v>8329504</v>
      </c>
      <c r="BB258" s="214">
        <v>8650681</v>
      </c>
      <c r="BC258" s="214">
        <v>8985236</v>
      </c>
      <c r="BD258" s="214">
        <v>9531623</v>
      </c>
      <c r="BE258" s="214">
        <v>9897395</v>
      </c>
      <c r="BF258" s="214">
        <v>10510610</v>
      </c>
      <c r="BG258" s="214">
        <v>11168333</v>
      </c>
      <c r="BH258" s="214">
        <v>12013634</v>
      </c>
      <c r="BI258" s="214">
        <v>11604936</v>
      </c>
      <c r="BJ258" s="214">
        <v>11828446</v>
      </c>
      <c r="BK258" s="214">
        <v>11668642</v>
      </c>
      <c r="BL258" s="214">
        <v>11543839</v>
      </c>
      <c r="BM258" s="214">
        <v>11136472</v>
      </c>
      <c r="BN258" s="214">
        <v>11286902</v>
      </c>
      <c r="BO258" s="214">
        <v>11704865</v>
      </c>
      <c r="BP258" s="214">
        <v>12449552</v>
      </c>
      <c r="BQ258" s="214">
        <v>12978767</v>
      </c>
      <c r="BR258" s="214">
        <v>13252636</v>
      </c>
      <c r="BS258" s="214">
        <v>13642023</v>
      </c>
      <c r="BT258" s="214">
        <v>10747607</v>
      </c>
    </row>
    <row r="259" spans="3:72" x14ac:dyDescent="0.2">
      <c r="C259" s="89" t="s">
        <v>32</v>
      </c>
      <c r="D259" s="24" t="s">
        <v>78</v>
      </c>
      <c r="E259" s="245" t="s">
        <v>15</v>
      </c>
      <c r="F259" s="28" t="s">
        <v>16</v>
      </c>
      <c r="G259" s="36">
        <v>2215</v>
      </c>
      <c r="H259" s="214">
        <v>2598</v>
      </c>
      <c r="I259" s="214">
        <v>3101</v>
      </c>
      <c r="J259" s="214">
        <v>3536</v>
      </c>
      <c r="K259" s="214">
        <v>3664</v>
      </c>
      <c r="L259" s="214">
        <v>3829</v>
      </c>
      <c r="M259" s="214">
        <v>4382</v>
      </c>
      <c r="N259" s="214">
        <v>5122</v>
      </c>
      <c r="O259" s="214">
        <v>6076</v>
      </c>
      <c r="P259" s="214">
        <v>7017</v>
      </c>
      <c r="Q259" s="214">
        <v>8335</v>
      </c>
      <c r="R259" s="214">
        <v>9913</v>
      </c>
      <c r="S259" s="214">
        <v>11788</v>
      </c>
      <c r="T259" s="214">
        <v>13520</v>
      </c>
      <c r="U259" s="214">
        <v>15453</v>
      </c>
      <c r="V259" s="214">
        <v>17531</v>
      </c>
      <c r="W259" s="214">
        <v>19931</v>
      </c>
      <c r="X259" s="214">
        <v>23445</v>
      </c>
      <c r="Y259" s="214">
        <v>28284</v>
      </c>
      <c r="Z259" s="214">
        <v>35211</v>
      </c>
      <c r="AA259" s="214">
        <v>43047</v>
      </c>
      <c r="AB259" s="214">
        <v>52130</v>
      </c>
      <c r="AC259" s="214">
        <v>66080</v>
      </c>
      <c r="AD259" s="214">
        <v>82952</v>
      </c>
      <c r="AE259" s="214">
        <v>99107</v>
      </c>
      <c r="AF259" s="214">
        <v>113564</v>
      </c>
      <c r="AG259" s="214">
        <v>119630</v>
      </c>
      <c r="AH259" s="214">
        <v>154050</v>
      </c>
      <c r="AI259" s="214">
        <v>179471</v>
      </c>
      <c r="AJ259" s="214">
        <v>194985</v>
      </c>
      <c r="AK259" s="214">
        <v>251443</v>
      </c>
      <c r="AL259" s="214">
        <v>248276</v>
      </c>
      <c r="AM259" s="214">
        <v>278218</v>
      </c>
      <c r="AN259" s="214">
        <v>321696</v>
      </c>
      <c r="AO259" s="214">
        <v>366545</v>
      </c>
      <c r="AP259" s="214">
        <v>406566</v>
      </c>
      <c r="AQ259" s="214">
        <v>454052</v>
      </c>
      <c r="AR259" s="214">
        <v>509222</v>
      </c>
      <c r="AS259" s="214">
        <v>547017</v>
      </c>
      <c r="AT259" s="214">
        <v>599355</v>
      </c>
      <c r="AU259" s="214">
        <v>623043</v>
      </c>
      <c r="AV259" s="214">
        <v>627238</v>
      </c>
      <c r="AW259" s="214">
        <v>654622</v>
      </c>
      <c r="AX259" s="214">
        <v>651209</v>
      </c>
      <c r="AY259" s="214">
        <v>691014</v>
      </c>
      <c r="AZ259" s="214">
        <v>765791</v>
      </c>
      <c r="BA259" s="214">
        <v>831862</v>
      </c>
      <c r="BB259" s="214">
        <v>880785</v>
      </c>
      <c r="BC259" s="214">
        <v>966212</v>
      </c>
      <c r="BD259" s="214">
        <v>1036991</v>
      </c>
      <c r="BE259" s="214">
        <v>1096041</v>
      </c>
      <c r="BF259" s="214">
        <v>1183157</v>
      </c>
      <c r="BG259" s="214">
        <v>1291487</v>
      </c>
      <c r="BH259" s="214">
        <v>1414741</v>
      </c>
      <c r="BI259" s="214">
        <v>1365443</v>
      </c>
      <c r="BJ259" s="214">
        <v>1376174</v>
      </c>
      <c r="BK259" s="214">
        <v>1368611</v>
      </c>
      <c r="BL259" s="214">
        <v>1325083</v>
      </c>
      <c r="BM259" s="214">
        <v>1303921</v>
      </c>
      <c r="BN259" s="214">
        <v>1307209</v>
      </c>
      <c r="BO259" s="214">
        <v>1350286</v>
      </c>
      <c r="BP259" s="214">
        <v>1392119</v>
      </c>
      <c r="BQ259" s="214">
        <v>1438148</v>
      </c>
      <c r="BR259" s="214">
        <v>1482443</v>
      </c>
      <c r="BS259" s="214">
        <v>1528617</v>
      </c>
      <c r="BT259" s="214">
        <v>1206647</v>
      </c>
    </row>
    <row r="260" spans="3:72" x14ac:dyDescent="0.2">
      <c r="C260" s="90" t="s">
        <v>33</v>
      </c>
      <c r="D260" s="103" t="s">
        <v>78</v>
      </c>
      <c r="E260" s="246" t="s">
        <v>15</v>
      </c>
      <c r="F260" s="91" t="s">
        <v>16</v>
      </c>
      <c r="G260" s="152">
        <v>345000</v>
      </c>
      <c r="H260" s="273">
        <v>397000</v>
      </c>
      <c r="I260" s="273">
        <v>465000</v>
      </c>
      <c r="J260" s="273">
        <v>536000</v>
      </c>
      <c r="K260" s="273">
        <v>561000</v>
      </c>
      <c r="L260" s="273">
        <v>597000</v>
      </c>
      <c r="M260" s="273">
        <v>695000</v>
      </c>
      <c r="N260" s="273">
        <v>811000</v>
      </c>
      <c r="O260" s="273">
        <v>962000</v>
      </c>
      <c r="P260" s="273">
        <v>1122000</v>
      </c>
      <c r="Q260" s="273">
        <v>1345000</v>
      </c>
      <c r="R260" s="273">
        <v>1607000</v>
      </c>
      <c r="S260" s="273">
        <v>1921000</v>
      </c>
      <c r="T260" s="273">
        <v>2199000</v>
      </c>
      <c r="U260" s="273">
        <v>2510000</v>
      </c>
      <c r="V260" s="273">
        <v>2857000</v>
      </c>
      <c r="W260" s="273">
        <v>3262000</v>
      </c>
      <c r="X260" s="273">
        <v>3860000</v>
      </c>
      <c r="Y260" s="273">
        <v>4686000</v>
      </c>
      <c r="Z260" s="273">
        <v>5829000</v>
      </c>
      <c r="AA260" s="273">
        <v>7125000</v>
      </c>
      <c r="AB260" s="273">
        <v>8736000</v>
      </c>
      <c r="AC260" s="273">
        <v>11212000</v>
      </c>
      <c r="AD260" s="273">
        <v>14195000</v>
      </c>
      <c r="AE260" s="273">
        <v>17155000</v>
      </c>
      <c r="AF260" s="273">
        <v>19888000</v>
      </c>
      <c r="AG260" s="273">
        <v>22759000</v>
      </c>
      <c r="AH260" s="273">
        <v>26294000</v>
      </c>
      <c r="AI260" s="273">
        <v>30316000</v>
      </c>
      <c r="AJ260" s="273">
        <v>34503000</v>
      </c>
      <c r="AK260" s="273">
        <v>38248000</v>
      </c>
      <c r="AL260" s="273">
        <v>43951000</v>
      </c>
      <c r="AM260" s="273">
        <v>49774000</v>
      </c>
      <c r="AN260" s="273">
        <v>55331000</v>
      </c>
      <c r="AO260" s="273">
        <v>61385000</v>
      </c>
      <c r="AP260" s="273">
        <v>68463000</v>
      </c>
      <c r="AQ260" s="273">
        <v>75961000</v>
      </c>
      <c r="AR260" s="273">
        <v>84247000</v>
      </c>
      <c r="AS260" s="273">
        <v>90463000</v>
      </c>
      <c r="AT260" s="273">
        <v>98605000</v>
      </c>
      <c r="AU260" s="273">
        <v>105816000</v>
      </c>
      <c r="AV260" s="273">
        <v>109344000</v>
      </c>
      <c r="AW260" s="273">
        <v>114516000</v>
      </c>
      <c r="AX260" s="273">
        <v>121208000</v>
      </c>
      <c r="AY260" s="273">
        <v>130003000</v>
      </c>
      <c r="AZ260" s="273">
        <v>140160000</v>
      </c>
      <c r="BA260" s="273">
        <v>151584000</v>
      </c>
      <c r="BB260" s="273">
        <v>161223000</v>
      </c>
      <c r="BC260" s="273">
        <v>168952000</v>
      </c>
      <c r="BD260" s="273">
        <v>180092000</v>
      </c>
      <c r="BE260" s="273">
        <v>187731000</v>
      </c>
      <c r="BF260" s="273">
        <v>199608000</v>
      </c>
      <c r="BG260" s="273">
        <v>212191000</v>
      </c>
      <c r="BH260" s="273">
        <v>222353000</v>
      </c>
      <c r="BI260" s="273">
        <v>218507000</v>
      </c>
      <c r="BJ260" s="273">
        <v>220256000</v>
      </c>
      <c r="BK260" s="273">
        <v>223383000</v>
      </c>
      <c r="BL260" s="273">
        <v>219196000</v>
      </c>
      <c r="BM260" s="273">
        <v>214784000</v>
      </c>
      <c r="BN260" s="273">
        <v>217213000</v>
      </c>
      <c r="BO260" s="273">
        <v>229219000</v>
      </c>
      <c r="BP260" s="273">
        <v>239635000</v>
      </c>
      <c r="BQ260" s="273">
        <v>251393000</v>
      </c>
      <c r="BR260" s="273">
        <v>258698000</v>
      </c>
      <c r="BS260" s="273">
        <v>266793000</v>
      </c>
      <c r="BT260" s="273">
        <v>202246000</v>
      </c>
    </row>
    <row r="261" spans="3:72" x14ac:dyDescent="0.2">
      <c r="C261" s="89" t="s">
        <v>11</v>
      </c>
      <c r="D261" s="24" t="s">
        <v>79</v>
      </c>
      <c r="E261" s="249" t="s">
        <v>15</v>
      </c>
      <c r="F261" s="28" t="s">
        <v>16</v>
      </c>
      <c r="G261" s="36">
        <v>7005</v>
      </c>
      <c r="H261" s="214">
        <v>8304</v>
      </c>
      <c r="I261" s="214">
        <v>10051</v>
      </c>
      <c r="J261" s="214">
        <v>11503</v>
      </c>
      <c r="K261" s="214">
        <v>11966</v>
      </c>
      <c r="L261" s="214">
        <v>12609</v>
      </c>
      <c r="M261" s="214">
        <v>14642</v>
      </c>
      <c r="N261" s="214">
        <v>16937</v>
      </c>
      <c r="O261" s="214">
        <v>19919</v>
      </c>
      <c r="P261" s="214">
        <v>23737</v>
      </c>
      <c r="Q261" s="214">
        <v>29001</v>
      </c>
      <c r="R261" s="214">
        <v>33394</v>
      </c>
      <c r="S261" s="214">
        <v>38716</v>
      </c>
      <c r="T261" s="214">
        <v>43689</v>
      </c>
      <c r="U261" s="214">
        <v>49092</v>
      </c>
      <c r="V261" s="214">
        <v>56629</v>
      </c>
      <c r="W261" s="214">
        <v>65515</v>
      </c>
      <c r="X261" s="214">
        <v>74460</v>
      </c>
      <c r="Y261" s="214">
        <v>86662</v>
      </c>
      <c r="Z261" s="214">
        <v>103701</v>
      </c>
      <c r="AA261" s="214">
        <v>121740</v>
      </c>
      <c r="AB261" s="214">
        <v>149064</v>
      </c>
      <c r="AC261" s="214">
        <v>191378</v>
      </c>
      <c r="AD261" s="214">
        <v>239010</v>
      </c>
      <c r="AE261" s="214">
        <v>285109</v>
      </c>
      <c r="AF261" s="214">
        <v>334488</v>
      </c>
      <c r="AG261" s="214">
        <v>388657</v>
      </c>
      <c r="AH261" s="214">
        <v>444894</v>
      </c>
      <c r="AI261" s="214">
        <v>527287</v>
      </c>
      <c r="AJ261" s="214">
        <v>615676</v>
      </c>
      <c r="AK261" s="214">
        <v>675425</v>
      </c>
      <c r="AL261" s="214">
        <v>671394</v>
      </c>
      <c r="AM261" s="214">
        <v>750441</v>
      </c>
      <c r="AN261" s="214">
        <v>880570</v>
      </c>
      <c r="AO261" s="214">
        <v>953240</v>
      </c>
      <c r="AP261" s="214">
        <v>1072679</v>
      </c>
      <c r="AQ261" s="214">
        <v>1259262</v>
      </c>
      <c r="AR261" s="214">
        <v>1534533</v>
      </c>
      <c r="AS261" s="214">
        <v>1679168</v>
      </c>
      <c r="AT261" s="214">
        <v>1822232</v>
      </c>
      <c r="AU261" s="214">
        <v>2003976</v>
      </c>
      <c r="AV261" s="214">
        <v>2111846</v>
      </c>
      <c r="AW261" s="214">
        <v>2403524</v>
      </c>
      <c r="AX261" s="214">
        <v>2606098</v>
      </c>
      <c r="AY261" s="214">
        <v>2805520</v>
      </c>
      <c r="AZ261" s="214">
        <v>3090648</v>
      </c>
      <c r="BA261" s="214">
        <v>3193907</v>
      </c>
      <c r="BB261" s="214">
        <v>3391596</v>
      </c>
      <c r="BC261" s="214">
        <v>3436114</v>
      </c>
      <c r="BD261" s="214">
        <v>3459161</v>
      </c>
      <c r="BE261" s="214">
        <v>3486710</v>
      </c>
      <c r="BF261" s="214">
        <v>3497824</v>
      </c>
      <c r="BG261" s="214">
        <v>3533121</v>
      </c>
      <c r="BH261" s="214">
        <v>3419217</v>
      </c>
      <c r="BI261" s="214">
        <v>3526273</v>
      </c>
      <c r="BJ261" s="214">
        <v>3315969</v>
      </c>
      <c r="BK261" s="214">
        <v>3150631</v>
      </c>
      <c r="BL261" s="214">
        <v>3053092</v>
      </c>
      <c r="BM261" s="214">
        <v>2910877</v>
      </c>
      <c r="BN261" s="214">
        <v>2707528</v>
      </c>
      <c r="BO261" s="214">
        <v>2694572</v>
      </c>
      <c r="BP261" s="214">
        <v>2725826</v>
      </c>
      <c r="BQ261" s="214">
        <v>2800702</v>
      </c>
      <c r="BR261" s="214">
        <v>2811146</v>
      </c>
      <c r="BS261" s="214">
        <v>2999350</v>
      </c>
      <c r="BT261" s="214">
        <v>2876133</v>
      </c>
    </row>
    <row r="262" spans="3:72" x14ac:dyDescent="0.2">
      <c r="C262" s="89" t="s">
        <v>17</v>
      </c>
      <c r="D262" s="24" t="s">
        <v>79</v>
      </c>
      <c r="E262" s="249" t="s">
        <v>15</v>
      </c>
      <c r="F262" s="28" t="s">
        <v>16</v>
      </c>
      <c r="G262" s="36">
        <v>1602</v>
      </c>
      <c r="H262" s="214">
        <v>1903</v>
      </c>
      <c r="I262" s="214">
        <v>2306</v>
      </c>
      <c r="J262" s="214">
        <v>2648</v>
      </c>
      <c r="K262" s="214">
        <v>2767</v>
      </c>
      <c r="L262" s="214">
        <v>3049</v>
      </c>
      <c r="M262" s="214">
        <v>3698</v>
      </c>
      <c r="N262" s="214">
        <v>4223</v>
      </c>
      <c r="O262" s="214">
        <v>4897</v>
      </c>
      <c r="P262" s="214">
        <v>5750</v>
      </c>
      <c r="Q262" s="214">
        <v>6908</v>
      </c>
      <c r="R262" s="214">
        <v>7914</v>
      </c>
      <c r="S262" s="214">
        <v>9131</v>
      </c>
      <c r="T262" s="214">
        <v>10138</v>
      </c>
      <c r="U262" s="214">
        <v>11222</v>
      </c>
      <c r="V262" s="214">
        <v>12630</v>
      </c>
      <c r="W262" s="214">
        <v>14241</v>
      </c>
      <c r="X262" s="214">
        <v>16206</v>
      </c>
      <c r="Y262" s="214">
        <v>18885</v>
      </c>
      <c r="Z262" s="214">
        <v>22180</v>
      </c>
      <c r="AA262" s="214">
        <v>25552</v>
      </c>
      <c r="AB262" s="214">
        <v>32037</v>
      </c>
      <c r="AC262" s="214">
        <v>42088</v>
      </c>
      <c r="AD262" s="214">
        <v>53951</v>
      </c>
      <c r="AE262" s="214">
        <v>65968</v>
      </c>
      <c r="AF262" s="214">
        <v>81567</v>
      </c>
      <c r="AG262" s="214">
        <v>96176</v>
      </c>
      <c r="AH262" s="214">
        <v>107718</v>
      </c>
      <c r="AI262" s="214">
        <v>129767</v>
      </c>
      <c r="AJ262" s="214">
        <v>138785</v>
      </c>
      <c r="AK262" s="214">
        <v>160119</v>
      </c>
      <c r="AL262" s="214">
        <v>157804</v>
      </c>
      <c r="AM262" s="214">
        <v>176088</v>
      </c>
      <c r="AN262" s="214">
        <v>193165</v>
      </c>
      <c r="AO262" s="214">
        <v>198322</v>
      </c>
      <c r="AP262" s="214">
        <v>240766</v>
      </c>
      <c r="AQ262" s="214">
        <v>294954</v>
      </c>
      <c r="AR262" s="214">
        <v>353004</v>
      </c>
      <c r="AS262" s="214">
        <v>386485</v>
      </c>
      <c r="AT262" s="214">
        <v>457661</v>
      </c>
      <c r="AU262" s="214">
        <v>494961</v>
      </c>
      <c r="AV262" s="214">
        <v>520964</v>
      </c>
      <c r="AW262" s="214">
        <v>557311</v>
      </c>
      <c r="AX262" s="214">
        <v>622257</v>
      </c>
      <c r="AY262" s="214">
        <v>657195</v>
      </c>
      <c r="AZ262" s="214">
        <v>711942</v>
      </c>
      <c r="BA262" s="214">
        <v>736698</v>
      </c>
      <c r="BB262" s="214">
        <v>777787</v>
      </c>
      <c r="BC262" s="214">
        <v>770862</v>
      </c>
      <c r="BD262" s="214">
        <v>748016</v>
      </c>
      <c r="BE262" s="214">
        <v>750483</v>
      </c>
      <c r="BF262" s="214">
        <v>736890</v>
      </c>
      <c r="BG262" s="214">
        <v>741480</v>
      </c>
      <c r="BH262" s="214">
        <v>726777</v>
      </c>
      <c r="BI262" s="214">
        <v>788185</v>
      </c>
      <c r="BJ262" s="214">
        <v>756292</v>
      </c>
      <c r="BK262" s="214">
        <v>730440</v>
      </c>
      <c r="BL262" s="214">
        <v>688891</v>
      </c>
      <c r="BM262" s="214">
        <v>670431</v>
      </c>
      <c r="BN262" s="214">
        <v>648442</v>
      </c>
      <c r="BO262" s="214">
        <v>645871</v>
      </c>
      <c r="BP262" s="214">
        <v>650283</v>
      </c>
      <c r="BQ262" s="214">
        <v>660642</v>
      </c>
      <c r="BR262" s="214">
        <v>654706</v>
      </c>
      <c r="BS262" s="214">
        <v>678874</v>
      </c>
      <c r="BT262" s="214">
        <v>643579</v>
      </c>
    </row>
    <row r="263" spans="3:72" x14ac:dyDescent="0.2">
      <c r="C263" s="89" t="s">
        <v>18</v>
      </c>
      <c r="D263" s="24" t="s">
        <v>79</v>
      </c>
      <c r="E263" s="249" t="s">
        <v>15</v>
      </c>
      <c r="F263" s="28" t="s">
        <v>16</v>
      </c>
      <c r="G263" s="36">
        <v>1145</v>
      </c>
      <c r="H263" s="214">
        <v>1365</v>
      </c>
      <c r="I263" s="214">
        <v>1658</v>
      </c>
      <c r="J263" s="214">
        <v>1917</v>
      </c>
      <c r="K263" s="214">
        <v>2015</v>
      </c>
      <c r="L263" s="214">
        <v>2177</v>
      </c>
      <c r="M263" s="214">
        <v>2591</v>
      </c>
      <c r="N263" s="214">
        <v>3042</v>
      </c>
      <c r="O263" s="214">
        <v>3628</v>
      </c>
      <c r="P263" s="214">
        <v>4336</v>
      </c>
      <c r="Q263" s="214">
        <v>5305</v>
      </c>
      <c r="R263" s="214">
        <v>6259</v>
      </c>
      <c r="S263" s="214">
        <v>7439</v>
      </c>
      <c r="T263" s="214">
        <v>8539</v>
      </c>
      <c r="U263" s="214">
        <v>9752</v>
      </c>
      <c r="V263" s="214">
        <v>10961</v>
      </c>
      <c r="W263" s="214">
        <v>12342</v>
      </c>
      <c r="X263" s="214">
        <v>13985</v>
      </c>
      <c r="Y263" s="214">
        <v>16213</v>
      </c>
      <c r="Z263" s="214">
        <v>19323</v>
      </c>
      <c r="AA263" s="214">
        <v>22567</v>
      </c>
      <c r="AB263" s="214">
        <v>27534</v>
      </c>
      <c r="AC263" s="214">
        <v>35181</v>
      </c>
      <c r="AD263" s="214">
        <v>44227</v>
      </c>
      <c r="AE263" s="214">
        <v>52838</v>
      </c>
      <c r="AF263" s="214">
        <v>62252</v>
      </c>
      <c r="AG263" s="214">
        <v>74618</v>
      </c>
      <c r="AH263" s="214">
        <v>83983</v>
      </c>
      <c r="AI263" s="214">
        <v>99837</v>
      </c>
      <c r="AJ263" s="214">
        <v>112778</v>
      </c>
      <c r="AK263" s="214">
        <v>124777</v>
      </c>
      <c r="AL263" s="214">
        <v>125805</v>
      </c>
      <c r="AM263" s="214">
        <v>131900</v>
      </c>
      <c r="AN263" s="214">
        <v>142048</v>
      </c>
      <c r="AO263" s="214">
        <v>161321</v>
      </c>
      <c r="AP263" s="214">
        <v>187979</v>
      </c>
      <c r="AQ263" s="214">
        <v>226999</v>
      </c>
      <c r="AR263" s="214">
        <v>266247</v>
      </c>
      <c r="AS263" s="214">
        <v>296516</v>
      </c>
      <c r="AT263" s="214">
        <v>336930</v>
      </c>
      <c r="AU263" s="214">
        <v>348340</v>
      </c>
      <c r="AV263" s="214">
        <v>356991</v>
      </c>
      <c r="AW263" s="214">
        <v>373102</v>
      </c>
      <c r="AX263" s="214">
        <v>422952</v>
      </c>
      <c r="AY263" s="214">
        <v>448615</v>
      </c>
      <c r="AZ263" s="214">
        <v>484027</v>
      </c>
      <c r="BA263" s="214">
        <v>510827</v>
      </c>
      <c r="BB263" s="214">
        <v>536159</v>
      </c>
      <c r="BC263" s="214">
        <v>544399</v>
      </c>
      <c r="BD263" s="214">
        <v>542507</v>
      </c>
      <c r="BE263" s="214">
        <v>542467</v>
      </c>
      <c r="BF263" s="214">
        <v>546865</v>
      </c>
      <c r="BG263" s="214">
        <v>544817</v>
      </c>
      <c r="BH263" s="214">
        <v>533535</v>
      </c>
      <c r="BI263" s="214">
        <v>560225</v>
      </c>
      <c r="BJ263" s="214">
        <v>523913</v>
      </c>
      <c r="BK263" s="214">
        <v>504899</v>
      </c>
      <c r="BL263" s="214">
        <v>503749</v>
      </c>
      <c r="BM263" s="214">
        <v>494208</v>
      </c>
      <c r="BN263" s="214">
        <v>474590</v>
      </c>
      <c r="BO263" s="214">
        <v>473629</v>
      </c>
      <c r="BP263" s="214">
        <v>481155</v>
      </c>
      <c r="BQ263" s="214">
        <v>493784</v>
      </c>
      <c r="BR263" s="214">
        <v>474101</v>
      </c>
      <c r="BS263" s="214">
        <v>476476</v>
      </c>
      <c r="BT263" s="214">
        <v>466361</v>
      </c>
    </row>
    <row r="264" spans="3:72" x14ac:dyDescent="0.2">
      <c r="C264" s="89" t="s">
        <v>19</v>
      </c>
      <c r="D264" s="24" t="s">
        <v>79</v>
      </c>
      <c r="E264" s="249" t="s">
        <v>15</v>
      </c>
      <c r="F264" s="28" t="s">
        <v>16</v>
      </c>
      <c r="G264" s="36">
        <v>558</v>
      </c>
      <c r="H264" s="214">
        <v>647</v>
      </c>
      <c r="I264" s="214">
        <v>763</v>
      </c>
      <c r="J264" s="214">
        <v>900</v>
      </c>
      <c r="K264" s="214">
        <v>966</v>
      </c>
      <c r="L264" s="214">
        <v>1023</v>
      </c>
      <c r="M264" s="214">
        <v>1190</v>
      </c>
      <c r="N264" s="214">
        <v>1461</v>
      </c>
      <c r="O264" s="214">
        <v>1820</v>
      </c>
      <c r="P264" s="214">
        <v>2192</v>
      </c>
      <c r="Q264" s="214">
        <v>2695</v>
      </c>
      <c r="R264" s="214">
        <v>3086</v>
      </c>
      <c r="S264" s="214">
        <v>3555</v>
      </c>
      <c r="T264" s="214">
        <v>3997</v>
      </c>
      <c r="U264" s="214">
        <v>4465</v>
      </c>
      <c r="V264" s="214">
        <v>5222</v>
      </c>
      <c r="W264" s="214">
        <v>6121</v>
      </c>
      <c r="X264" s="214">
        <v>7216</v>
      </c>
      <c r="Y264" s="214">
        <v>8698</v>
      </c>
      <c r="Z264" s="214">
        <v>10801</v>
      </c>
      <c r="AA264" s="214">
        <v>13149</v>
      </c>
      <c r="AB264" s="214">
        <v>16830</v>
      </c>
      <c r="AC264" s="214">
        <v>22584</v>
      </c>
      <c r="AD264" s="214">
        <v>28238</v>
      </c>
      <c r="AE264" s="214">
        <v>33710</v>
      </c>
      <c r="AF264" s="214">
        <v>40571</v>
      </c>
      <c r="AG264" s="214">
        <v>49983</v>
      </c>
      <c r="AH264" s="214">
        <v>58542</v>
      </c>
      <c r="AI264" s="214">
        <v>66428</v>
      </c>
      <c r="AJ264" s="214">
        <v>79399</v>
      </c>
      <c r="AK264" s="214">
        <v>90599</v>
      </c>
      <c r="AL264" s="214">
        <v>96291</v>
      </c>
      <c r="AM264" s="214">
        <v>115634</v>
      </c>
      <c r="AN264" s="214">
        <v>122671</v>
      </c>
      <c r="AO264" s="214">
        <v>139152</v>
      </c>
      <c r="AP264" s="214">
        <v>165598</v>
      </c>
      <c r="AQ264" s="214">
        <v>203796</v>
      </c>
      <c r="AR264" s="214">
        <v>225919</v>
      </c>
      <c r="AS264" s="214">
        <v>276807</v>
      </c>
      <c r="AT264" s="214">
        <v>318830</v>
      </c>
      <c r="AU264" s="214">
        <v>357639</v>
      </c>
      <c r="AV264" s="214">
        <v>432051</v>
      </c>
      <c r="AW264" s="214">
        <v>493993</v>
      </c>
      <c r="AX264" s="214">
        <v>529530</v>
      </c>
      <c r="AY264" s="214">
        <v>591142</v>
      </c>
      <c r="AZ264" s="214">
        <v>669172</v>
      </c>
      <c r="BA264" s="214">
        <v>712589</v>
      </c>
      <c r="BB264" s="214">
        <v>741501</v>
      </c>
      <c r="BC264" s="214">
        <v>733880</v>
      </c>
      <c r="BD264" s="214">
        <v>715352</v>
      </c>
      <c r="BE264" s="214">
        <v>712575</v>
      </c>
      <c r="BF264" s="214">
        <v>720859</v>
      </c>
      <c r="BG264" s="214">
        <v>710137</v>
      </c>
      <c r="BH264" s="214">
        <v>688911</v>
      </c>
      <c r="BI264" s="214">
        <v>656944</v>
      </c>
      <c r="BJ264" s="214">
        <v>626548</v>
      </c>
      <c r="BK264" s="214">
        <v>584845</v>
      </c>
      <c r="BL264" s="214">
        <v>547866</v>
      </c>
      <c r="BM264" s="214">
        <v>524079</v>
      </c>
      <c r="BN264" s="214">
        <v>498119</v>
      </c>
      <c r="BO264" s="214">
        <v>504367</v>
      </c>
      <c r="BP264" s="214">
        <v>512216</v>
      </c>
      <c r="BQ264" s="214">
        <v>525286</v>
      </c>
      <c r="BR264" s="214">
        <v>533755</v>
      </c>
      <c r="BS264" s="214">
        <v>574448</v>
      </c>
      <c r="BT264" s="214">
        <v>542119</v>
      </c>
    </row>
    <row r="265" spans="3:72" x14ac:dyDescent="0.2">
      <c r="C265" s="89" t="s">
        <v>20</v>
      </c>
      <c r="D265" s="24" t="s">
        <v>79</v>
      </c>
      <c r="E265" s="249" t="s">
        <v>15</v>
      </c>
      <c r="F265" s="28" t="s">
        <v>16</v>
      </c>
      <c r="G265" s="36">
        <v>1410</v>
      </c>
      <c r="H265" s="214">
        <v>1607</v>
      </c>
      <c r="I265" s="214">
        <v>1854</v>
      </c>
      <c r="J265" s="214">
        <v>2104</v>
      </c>
      <c r="K265" s="214">
        <v>2174</v>
      </c>
      <c r="L265" s="214">
        <v>2222</v>
      </c>
      <c r="M265" s="214">
        <v>2497</v>
      </c>
      <c r="N265" s="214">
        <v>2957</v>
      </c>
      <c r="O265" s="214">
        <v>3553</v>
      </c>
      <c r="P265" s="214">
        <v>4270</v>
      </c>
      <c r="Q265" s="214">
        <v>5251</v>
      </c>
      <c r="R265" s="214">
        <v>6643</v>
      </c>
      <c r="S265" s="214">
        <v>8442</v>
      </c>
      <c r="T265" s="214">
        <v>9938</v>
      </c>
      <c r="U265" s="214">
        <v>11646</v>
      </c>
      <c r="V265" s="214">
        <v>13763</v>
      </c>
      <c r="W265" s="214">
        <v>16290</v>
      </c>
      <c r="X265" s="214">
        <v>19363</v>
      </c>
      <c r="Y265" s="214">
        <v>23477</v>
      </c>
      <c r="Z265" s="214">
        <v>28338</v>
      </c>
      <c r="AA265" s="214">
        <v>33535</v>
      </c>
      <c r="AB265" s="214">
        <v>42351</v>
      </c>
      <c r="AC265" s="214">
        <v>56032</v>
      </c>
      <c r="AD265" s="214">
        <v>71485</v>
      </c>
      <c r="AE265" s="214">
        <v>87122</v>
      </c>
      <c r="AF265" s="214">
        <v>100793</v>
      </c>
      <c r="AG265" s="214">
        <v>120233</v>
      </c>
      <c r="AH265" s="214">
        <v>134623</v>
      </c>
      <c r="AI265" s="214">
        <v>158766</v>
      </c>
      <c r="AJ265" s="214">
        <v>175964</v>
      </c>
      <c r="AK265" s="214">
        <v>185843</v>
      </c>
      <c r="AL265" s="214">
        <v>187595</v>
      </c>
      <c r="AM265" s="214">
        <v>213450</v>
      </c>
      <c r="AN265" s="214">
        <v>241508</v>
      </c>
      <c r="AO265" s="214">
        <v>267890</v>
      </c>
      <c r="AP265" s="214">
        <v>306931</v>
      </c>
      <c r="AQ265" s="214">
        <v>370600</v>
      </c>
      <c r="AR265" s="214">
        <v>410636</v>
      </c>
      <c r="AS265" s="214">
        <v>499763</v>
      </c>
      <c r="AT265" s="214">
        <v>585827</v>
      </c>
      <c r="AU265" s="214">
        <v>621613</v>
      </c>
      <c r="AV265" s="214">
        <v>730377</v>
      </c>
      <c r="AW265" s="214">
        <v>814024</v>
      </c>
      <c r="AX265" s="214">
        <v>890968</v>
      </c>
      <c r="AY265" s="214">
        <v>986487</v>
      </c>
      <c r="AZ265" s="214">
        <v>1119934</v>
      </c>
      <c r="BA265" s="214">
        <v>1201095</v>
      </c>
      <c r="BB265" s="214">
        <v>1254906</v>
      </c>
      <c r="BC265" s="214">
        <v>1293405</v>
      </c>
      <c r="BD265" s="214">
        <v>1277798</v>
      </c>
      <c r="BE265" s="214">
        <v>1253036</v>
      </c>
      <c r="BF265" s="214">
        <v>1218881</v>
      </c>
      <c r="BG265" s="214">
        <v>1227357</v>
      </c>
      <c r="BH265" s="214">
        <v>1183757</v>
      </c>
      <c r="BI265" s="214">
        <v>1123949</v>
      </c>
      <c r="BJ265" s="214">
        <v>1090472</v>
      </c>
      <c r="BK265" s="214">
        <v>1031748</v>
      </c>
      <c r="BL265" s="214">
        <v>957651</v>
      </c>
      <c r="BM265" s="214">
        <v>939015</v>
      </c>
      <c r="BN265" s="214">
        <v>883044</v>
      </c>
      <c r="BO265" s="214">
        <v>881904</v>
      </c>
      <c r="BP265" s="214">
        <v>901634</v>
      </c>
      <c r="BQ265" s="214">
        <v>971546</v>
      </c>
      <c r="BR265" s="214">
        <v>925998</v>
      </c>
      <c r="BS265" s="214">
        <v>931547</v>
      </c>
      <c r="BT265" s="214">
        <v>886347</v>
      </c>
    </row>
    <row r="266" spans="3:72" x14ac:dyDescent="0.2">
      <c r="C266" s="89" t="s">
        <v>21</v>
      </c>
      <c r="D266" s="24" t="s">
        <v>79</v>
      </c>
      <c r="E266" s="249" t="s">
        <v>15</v>
      </c>
      <c r="F266" s="28" t="s">
        <v>16</v>
      </c>
      <c r="G266" s="36">
        <v>807</v>
      </c>
      <c r="H266" s="214">
        <v>949</v>
      </c>
      <c r="I266" s="214">
        <v>1136</v>
      </c>
      <c r="J266" s="214">
        <v>1286</v>
      </c>
      <c r="K266" s="214">
        <v>1323</v>
      </c>
      <c r="L266" s="214">
        <v>1367</v>
      </c>
      <c r="M266" s="214">
        <v>1555</v>
      </c>
      <c r="N266" s="214">
        <v>1804</v>
      </c>
      <c r="O266" s="214">
        <v>2124</v>
      </c>
      <c r="P266" s="214">
        <v>2525</v>
      </c>
      <c r="Q266" s="214">
        <v>3079</v>
      </c>
      <c r="R266" s="214">
        <v>3616</v>
      </c>
      <c r="S266" s="214">
        <v>4278</v>
      </c>
      <c r="T266" s="214">
        <v>4798</v>
      </c>
      <c r="U266" s="214">
        <v>5360</v>
      </c>
      <c r="V266" s="214">
        <v>6100</v>
      </c>
      <c r="W266" s="214">
        <v>6957</v>
      </c>
      <c r="X266" s="214">
        <v>7882</v>
      </c>
      <c r="Y266" s="214">
        <v>9146</v>
      </c>
      <c r="Z266" s="214">
        <v>10884</v>
      </c>
      <c r="AA266" s="214">
        <v>12706</v>
      </c>
      <c r="AB266" s="214">
        <v>15192</v>
      </c>
      <c r="AC266" s="214">
        <v>19035</v>
      </c>
      <c r="AD266" s="214">
        <v>23799</v>
      </c>
      <c r="AE266" s="214">
        <v>28383</v>
      </c>
      <c r="AF266" s="214">
        <v>33438</v>
      </c>
      <c r="AG266" s="214">
        <v>40296</v>
      </c>
      <c r="AH266" s="214">
        <v>44063</v>
      </c>
      <c r="AI266" s="214">
        <v>52120</v>
      </c>
      <c r="AJ266" s="214">
        <v>59960</v>
      </c>
      <c r="AK266" s="214">
        <v>67668</v>
      </c>
      <c r="AL266" s="214">
        <v>66541</v>
      </c>
      <c r="AM266" s="214">
        <v>71111</v>
      </c>
      <c r="AN266" s="214">
        <v>83230</v>
      </c>
      <c r="AO266" s="214">
        <v>95482</v>
      </c>
      <c r="AP266" s="214">
        <v>111999</v>
      </c>
      <c r="AQ266" s="214">
        <v>126685</v>
      </c>
      <c r="AR266" s="214">
        <v>158815</v>
      </c>
      <c r="AS266" s="214">
        <v>147497</v>
      </c>
      <c r="AT266" s="214">
        <v>163902</v>
      </c>
      <c r="AU266" s="214">
        <v>180735</v>
      </c>
      <c r="AV266" s="214">
        <v>191735</v>
      </c>
      <c r="AW266" s="214">
        <v>202178</v>
      </c>
      <c r="AX266" s="214">
        <v>222876</v>
      </c>
      <c r="AY266" s="214">
        <v>234686</v>
      </c>
      <c r="AZ266" s="214">
        <v>251797</v>
      </c>
      <c r="BA266" s="214">
        <v>271941</v>
      </c>
      <c r="BB266" s="214">
        <v>289146</v>
      </c>
      <c r="BC266" s="214">
        <v>290852</v>
      </c>
      <c r="BD266" s="214">
        <v>283756</v>
      </c>
      <c r="BE266" s="214">
        <v>281652</v>
      </c>
      <c r="BF266" s="214">
        <v>278790</v>
      </c>
      <c r="BG266" s="214">
        <v>279245</v>
      </c>
      <c r="BH266" s="214">
        <v>267864</v>
      </c>
      <c r="BI266" s="214">
        <v>285490</v>
      </c>
      <c r="BJ266" s="214">
        <v>278317</v>
      </c>
      <c r="BK266" s="214">
        <v>258531</v>
      </c>
      <c r="BL266" s="214">
        <v>243328</v>
      </c>
      <c r="BM266" s="214">
        <v>237533</v>
      </c>
      <c r="BN266" s="214">
        <v>227693</v>
      </c>
      <c r="BO266" s="214">
        <v>224577</v>
      </c>
      <c r="BP266" s="214">
        <v>224419</v>
      </c>
      <c r="BQ266" s="214">
        <v>226356</v>
      </c>
      <c r="BR266" s="214">
        <v>220528</v>
      </c>
      <c r="BS266" s="214">
        <v>227607</v>
      </c>
      <c r="BT266" s="214">
        <v>218909</v>
      </c>
    </row>
    <row r="267" spans="3:72" x14ac:dyDescent="0.2">
      <c r="C267" s="89" t="s">
        <v>22</v>
      </c>
      <c r="D267" s="24" t="s">
        <v>79</v>
      </c>
      <c r="E267" s="249" t="s">
        <v>15</v>
      </c>
      <c r="F267" s="28" t="s">
        <v>16</v>
      </c>
      <c r="G267" s="36">
        <v>2639</v>
      </c>
      <c r="H267" s="214">
        <v>3122</v>
      </c>
      <c r="I267" s="214">
        <v>3768</v>
      </c>
      <c r="J267" s="214">
        <v>4325</v>
      </c>
      <c r="K267" s="214">
        <v>4512</v>
      </c>
      <c r="L267" s="214">
        <v>4779</v>
      </c>
      <c r="M267" s="214">
        <v>5564</v>
      </c>
      <c r="N267" s="214">
        <v>6424</v>
      </c>
      <c r="O267" s="214">
        <v>7532</v>
      </c>
      <c r="P267" s="214">
        <v>8943</v>
      </c>
      <c r="Q267" s="214">
        <v>10889</v>
      </c>
      <c r="R267" s="214">
        <v>12508</v>
      </c>
      <c r="S267" s="214">
        <v>14462</v>
      </c>
      <c r="T267" s="214">
        <v>16103</v>
      </c>
      <c r="U267" s="214">
        <v>17856</v>
      </c>
      <c r="V267" s="214">
        <v>20399</v>
      </c>
      <c r="W267" s="214">
        <v>23341</v>
      </c>
      <c r="X267" s="214">
        <v>26700</v>
      </c>
      <c r="Y267" s="214">
        <v>31217</v>
      </c>
      <c r="Z267" s="214">
        <v>37573</v>
      </c>
      <c r="AA267" s="214">
        <v>44369</v>
      </c>
      <c r="AB267" s="214">
        <v>53761</v>
      </c>
      <c r="AC267" s="214">
        <v>68246</v>
      </c>
      <c r="AD267" s="214">
        <v>84156</v>
      </c>
      <c r="AE267" s="214">
        <v>99036</v>
      </c>
      <c r="AF267" s="214">
        <v>114730</v>
      </c>
      <c r="AG267" s="214">
        <v>138350</v>
      </c>
      <c r="AH267" s="214">
        <v>156417</v>
      </c>
      <c r="AI267" s="214">
        <v>190319</v>
      </c>
      <c r="AJ267" s="214">
        <v>209307</v>
      </c>
      <c r="AK267" s="214">
        <v>246063</v>
      </c>
      <c r="AL267" s="214">
        <v>244770</v>
      </c>
      <c r="AM267" s="214">
        <v>279385</v>
      </c>
      <c r="AN267" s="214">
        <v>301235</v>
      </c>
      <c r="AO267" s="214">
        <v>332393</v>
      </c>
      <c r="AP267" s="214">
        <v>384838</v>
      </c>
      <c r="AQ267" s="214">
        <v>482785</v>
      </c>
      <c r="AR267" s="214">
        <v>556014</v>
      </c>
      <c r="AS267" s="214">
        <v>604795</v>
      </c>
      <c r="AT267" s="214">
        <v>683876</v>
      </c>
      <c r="AU267" s="214">
        <v>767728</v>
      </c>
      <c r="AV267" s="214">
        <v>807175</v>
      </c>
      <c r="AW267" s="214">
        <v>845549</v>
      </c>
      <c r="AX267" s="214">
        <v>950565</v>
      </c>
      <c r="AY267" s="214">
        <v>994941</v>
      </c>
      <c r="AZ267" s="214">
        <v>1071479</v>
      </c>
      <c r="BA267" s="214">
        <v>1146099</v>
      </c>
      <c r="BB267" s="214">
        <v>1192270</v>
      </c>
      <c r="BC267" s="214">
        <v>1175421</v>
      </c>
      <c r="BD267" s="214">
        <v>1149575</v>
      </c>
      <c r="BE267" s="214">
        <v>1137511</v>
      </c>
      <c r="BF267" s="214">
        <v>1121410</v>
      </c>
      <c r="BG267" s="214">
        <v>1120561</v>
      </c>
      <c r="BH267" s="214">
        <v>1067710</v>
      </c>
      <c r="BI267" s="214">
        <v>1067160</v>
      </c>
      <c r="BJ267" s="214">
        <v>1013744</v>
      </c>
      <c r="BK267" s="214">
        <v>963821</v>
      </c>
      <c r="BL267" s="214">
        <v>901356</v>
      </c>
      <c r="BM267" s="214">
        <v>863602</v>
      </c>
      <c r="BN267" s="214">
        <v>808286</v>
      </c>
      <c r="BO267" s="214">
        <v>810035</v>
      </c>
      <c r="BP267" s="214">
        <v>813037</v>
      </c>
      <c r="BQ267" s="214">
        <v>878090</v>
      </c>
      <c r="BR267" s="214">
        <v>851080</v>
      </c>
      <c r="BS267" s="214">
        <v>861772</v>
      </c>
      <c r="BT267" s="214">
        <v>826497</v>
      </c>
    </row>
    <row r="268" spans="3:72" x14ac:dyDescent="0.2">
      <c r="C268" s="89" t="s">
        <v>23</v>
      </c>
      <c r="D268" s="24" t="s">
        <v>79</v>
      </c>
      <c r="E268" s="249" t="s">
        <v>15</v>
      </c>
      <c r="F268" s="28" t="s">
        <v>16</v>
      </c>
      <c r="G268" s="36">
        <v>1180</v>
      </c>
      <c r="H268" s="214">
        <v>1387</v>
      </c>
      <c r="I268" s="214">
        <v>1661</v>
      </c>
      <c r="J268" s="214">
        <v>1905</v>
      </c>
      <c r="K268" s="214">
        <v>1988</v>
      </c>
      <c r="L268" s="214">
        <v>2123</v>
      </c>
      <c r="M268" s="214">
        <v>2496</v>
      </c>
      <c r="N268" s="214">
        <v>2893</v>
      </c>
      <c r="O268" s="214">
        <v>3395</v>
      </c>
      <c r="P268" s="214">
        <v>4052</v>
      </c>
      <c r="Q268" s="214">
        <v>4941</v>
      </c>
      <c r="R268" s="214">
        <v>5738</v>
      </c>
      <c r="S268" s="214">
        <v>6707</v>
      </c>
      <c r="T268" s="214">
        <v>7618</v>
      </c>
      <c r="U268" s="214">
        <v>8622</v>
      </c>
      <c r="V268" s="214">
        <v>9900</v>
      </c>
      <c r="W268" s="214">
        <v>11382</v>
      </c>
      <c r="X268" s="214">
        <v>12982</v>
      </c>
      <c r="Y268" s="214">
        <v>15145</v>
      </c>
      <c r="Z268" s="214">
        <v>18247</v>
      </c>
      <c r="AA268" s="214">
        <v>21551</v>
      </c>
      <c r="AB268" s="214">
        <v>26711</v>
      </c>
      <c r="AC268" s="214">
        <v>34669</v>
      </c>
      <c r="AD268" s="214">
        <v>43554</v>
      </c>
      <c r="AE268" s="214">
        <v>52239</v>
      </c>
      <c r="AF268" s="214">
        <v>61395</v>
      </c>
      <c r="AG268" s="214">
        <v>76243</v>
      </c>
      <c r="AH268" s="214">
        <v>86217</v>
      </c>
      <c r="AI268" s="214">
        <v>104485</v>
      </c>
      <c r="AJ268" s="214">
        <v>114960</v>
      </c>
      <c r="AK268" s="214">
        <v>137881</v>
      </c>
      <c r="AL268" s="214">
        <v>130610</v>
      </c>
      <c r="AM268" s="214">
        <v>143839</v>
      </c>
      <c r="AN268" s="214">
        <v>174164</v>
      </c>
      <c r="AO268" s="214">
        <v>186783</v>
      </c>
      <c r="AP268" s="214">
        <v>221510</v>
      </c>
      <c r="AQ268" s="214">
        <v>258552</v>
      </c>
      <c r="AR268" s="214">
        <v>308965</v>
      </c>
      <c r="AS268" s="214">
        <v>349468</v>
      </c>
      <c r="AT268" s="214">
        <v>389747</v>
      </c>
      <c r="AU268" s="214">
        <v>427046</v>
      </c>
      <c r="AV268" s="214">
        <v>447461</v>
      </c>
      <c r="AW268" s="214">
        <v>471600</v>
      </c>
      <c r="AX268" s="214">
        <v>516185</v>
      </c>
      <c r="AY268" s="214">
        <v>542907</v>
      </c>
      <c r="AZ268" s="214">
        <v>588814</v>
      </c>
      <c r="BA268" s="214">
        <v>634340</v>
      </c>
      <c r="BB268" s="214">
        <v>661835</v>
      </c>
      <c r="BC268" s="214">
        <v>685965</v>
      </c>
      <c r="BD268" s="214">
        <v>694665</v>
      </c>
      <c r="BE268" s="214">
        <v>722585</v>
      </c>
      <c r="BF268" s="214">
        <v>735216</v>
      </c>
      <c r="BG268" s="214">
        <v>753124</v>
      </c>
      <c r="BH268" s="214">
        <v>745614</v>
      </c>
      <c r="BI268" s="214">
        <v>716547</v>
      </c>
      <c r="BJ268" s="214">
        <v>687751</v>
      </c>
      <c r="BK268" s="214">
        <v>650633</v>
      </c>
      <c r="BL268" s="214">
        <v>603535</v>
      </c>
      <c r="BM268" s="214">
        <v>590278</v>
      </c>
      <c r="BN268" s="214">
        <v>555816</v>
      </c>
      <c r="BO268" s="214">
        <v>526319</v>
      </c>
      <c r="BP268" s="214">
        <v>526316</v>
      </c>
      <c r="BQ268" s="214">
        <v>534941</v>
      </c>
      <c r="BR268" s="214">
        <v>508321</v>
      </c>
      <c r="BS268" s="214">
        <v>529916</v>
      </c>
      <c r="BT268" s="214">
        <v>503676</v>
      </c>
    </row>
    <row r="269" spans="3:72" x14ac:dyDescent="0.2">
      <c r="C269" s="89" t="s">
        <v>24</v>
      </c>
      <c r="D269" s="24" t="s">
        <v>79</v>
      </c>
      <c r="E269" s="249" t="s">
        <v>15</v>
      </c>
      <c r="F269" s="28" t="s">
        <v>16</v>
      </c>
      <c r="G269" s="36">
        <v>11246</v>
      </c>
      <c r="H269" s="214">
        <v>13186</v>
      </c>
      <c r="I269" s="214">
        <v>15770</v>
      </c>
      <c r="J269" s="214">
        <v>18062</v>
      </c>
      <c r="K269" s="214">
        <v>18795</v>
      </c>
      <c r="L269" s="214">
        <v>19979</v>
      </c>
      <c r="M269" s="214">
        <v>23386</v>
      </c>
      <c r="N269" s="214">
        <v>26952</v>
      </c>
      <c r="O269" s="214">
        <v>31552</v>
      </c>
      <c r="P269" s="214">
        <v>36979</v>
      </c>
      <c r="Q269" s="214">
        <v>44408</v>
      </c>
      <c r="R269" s="214">
        <v>50455</v>
      </c>
      <c r="S269" s="214">
        <v>57775</v>
      </c>
      <c r="T269" s="214">
        <v>63635</v>
      </c>
      <c r="U269" s="214">
        <v>69821</v>
      </c>
      <c r="V269" s="214">
        <v>78074</v>
      </c>
      <c r="W269" s="214">
        <v>87548</v>
      </c>
      <c r="X269" s="214">
        <v>99943</v>
      </c>
      <c r="Y269" s="214">
        <v>116740</v>
      </c>
      <c r="Z269" s="214">
        <v>140293</v>
      </c>
      <c r="AA269" s="214">
        <v>165401</v>
      </c>
      <c r="AB269" s="214">
        <v>203758</v>
      </c>
      <c r="AC269" s="214">
        <v>263096</v>
      </c>
      <c r="AD269" s="214">
        <v>333867</v>
      </c>
      <c r="AE269" s="214">
        <v>404046</v>
      </c>
      <c r="AF269" s="214">
        <v>483306</v>
      </c>
      <c r="AG269" s="214">
        <v>601003</v>
      </c>
      <c r="AH269" s="214">
        <v>641546</v>
      </c>
      <c r="AI269" s="214">
        <v>760230</v>
      </c>
      <c r="AJ269" s="214">
        <v>868777</v>
      </c>
      <c r="AK269" s="214">
        <v>938557</v>
      </c>
      <c r="AL269" s="214">
        <v>985698</v>
      </c>
      <c r="AM269" s="214">
        <v>1107449</v>
      </c>
      <c r="AN269" s="214">
        <v>1323260</v>
      </c>
      <c r="AO269" s="214">
        <v>1502893</v>
      </c>
      <c r="AP269" s="214">
        <v>1703196</v>
      </c>
      <c r="AQ269" s="214">
        <v>2065935</v>
      </c>
      <c r="AR269" s="214">
        <v>2423631</v>
      </c>
      <c r="AS269" s="214">
        <v>2692060</v>
      </c>
      <c r="AT269" s="214">
        <v>3053621</v>
      </c>
      <c r="AU269" s="214">
        <v>3275702</v>
      </c>
      <c r="AV269" s="214">
        <v>3622932</v>
      </c>
      <c r="AW269" s="214">
        <v>4087025</v>
      </c>
      <c r="AX269" s="214">
        <v>4511329</v>
      </c>
      <c r="AY269" s="214">
        <v>4872142</v>
      </c>
      <c r="AZ269" s="214">
        <v>5327530</v>
      </c>
      <c r="BA269" s="214">
        <v>5821305</v>
      </c>
      <c r="BB269" s="214">
        <v>6309600</v>
      </c>
      <c r="BC269" s="214">
        <v>6645059</v>
      </c>
      <c r="BD269" s="214">
        <v>6784127</v>
      </c>
      <c r="BE269" s="214">
        <v>7040918</v>
      </c>
      <c r="BF269" s="214">
        <v>7168005</v>
      </c>
      <c r="BG269" s="214">
        <v>7381446</v>
      </c>
      <c r="BH269" s="214">
        <v>7349712</v>
      </c>
      <c r="BI269" s="214">
        <v>7118876</v>
      </c>
      <c r="BJ269" s="214">
        <v>6962431</v>
      </c>
      <c r="BK269" s="214">
        <v>6759136</v>
      </c>
      <c r="BL269" s="214">
        <v>6533212</v>
      </c>
      <c r="BM269" s="214">
        <v>6305524</v>
      </c>
      <c r="BN269" s="214">
        <v>6209075</v>
      </c>
      <c r="BO269" s="214">
        <v>6379456</v>
      </c>
      <c r="BP269" s="214">
        <v>6553664</v>
      </c>
      <c r="BQ269" s="214">
        <v>6766452</v>
      </c>
      <c r="BR269" s="214">
        <v>7184363</v>
      </c>
      <c r="BS269" s="214">
        <v>7605515</v>
      </c>
      <c r="BT269" s="214">
        <v>7138294</v>
      </c>
    </row>
    <row r="270" spans="3:72" x14ac:dyDescent="0.2">
      <c r="C270" s="89" t="s">
        <v>25</v>
      </c>
      <c r="D270" s="24" t="s">
        <v>79</v>
      </c>
      <c r="E270" s="249" t="s">
        <v>15</v>
      </c>
      <c r="F270" s="28" t="s">
        <v>16</v>
      </c>
      <c r="G270" s="36">
        <v>4754</v>
      </c>
      <c r="H270" s="214">
        <v>5564</v>
      </c>
      <c r="I270" s="214">
        <v>6639</v>
      </c>
      <c r="J270" s="214">
        <v>7735</v>
      </c>
      <c r="K270" s="214">
        <v>8191</v>
      </c>
      <c r="L270" s="214">
        <v>8559</v>
      </c>
      <c r="M270" s="214">
        <v>9845</v>
      </c>
      <c r="N270" s="214">
        <v>11326</v>
      </c>
      <c r="O270" s="214">
        <v>13243</v>
      </c>
      <c r="P270" s="214">
        <v>15594</v>
      </c>
      <c r="Q270" s="214">
        <v>18792</v>
      </c>
      <c r="R270" s="214">
        <v>21145</v>
      </c>
      <c r="S270" s="214">
        <v>23964</v>
      </c>
      <c r="T270" s="214">
        <v>26845</v>
      </c>
      <c r="U270" s="214">
        <v>29943</v>
      </c>
      <c r="V270" s="214">
        <v>33766</v>
      </c>
      <c r="W270" s="214">
        <v>38152</v>
      </c>
      <c r="X270" s="214">
        <v>45403</v>
      </c>
      <c r="Y270" s="214">
        <v>55312</v>
      </c>
      <c r="Z270" s="214">
        <v>67492</v>
      </c>
      <c r="AA270" s="214">
        <v>80794</v>
      </c>
      <c r="AB270" s="214">
        <v>100843</v>
      </c>
      <c r="AC270" s="214">
        <v>131613</v>
      </c>
      <c r="AD270" s="214">
        <v>168819</v>
      </c>
      <c r="AE270" s="214">
        <v>206743</v>
      </c>
      <c r="AF270" s="214">
        <v>245101</v>
      </c>
      <c r="AG270" s="214">
        <v>297727</v>
      </c>
      <c r="AH270" s="214">
        <v>342155</v>
      </c>
      <c r="AI270" s="214">
        <v>405768</v>
      </c>
      <c r="AJ270" s="214">
        <v>466827</v>
      </c>
      <c r="AK270" s="214">
        <v>514241</v>
      </c>
      <c r="AL270" s="214">
        <v>500408</v>
      </c>
      <c r="AM270" s="214">
        <v>551185</v>
      </c>
      <c r="AN270" s="214">
        <v>657829</v>
      </c>
      <c r="AO270" s="214">
        <v>719218</v>
      </c>
      <c r="AP270" s="214">
        <v>873980</v>
      </c>
      <c r="AQ270" s="214">
        <v>1016273</v>
      </c>
      <c r="AR270" s="214">
        <v>1161593</v>
      </c>
      <c r="AS270" s="214">
        <v>1282913</v>
      </c>
      <c r="AT270" s="214">
        <v>1406325</v>
      </c>
      <c r="AU270" s="214">
        <v>1508880</v>
      </c>
      <c r="AV270" s="214">
        <v>1635693</v>
      </c>
      <c r="AW270" s="214">
        <v>1807081</v>
      </c>
      <c r="AX270" s="214">
        <v>1980244</v>
      </c>
      <c r="AY270" s="214">
        <v>2144566</v>
      </c>
      <c r="AZ270" s="214">
        <v>2344698</v>
      </c>
      <c r="BA270" s="214">
        <v>2466071</v>
      </c>
      <c r="BB270" s="214">
        <v>2599515</v>
      </c>
      <c r="BC270" s="214">
        <v>2577951</v>
      </c>
      <c r="BD270" s="214">
        <v>2555396</v>
      </c>
      <c r="BE270" s="214">
        <v>2551450</v>
      </c>
      <c r="BF270" s="214">
        <v>2518027</v>
      </c>
      <c r="BG270" s="214">
        <v>2517173</v>
      </c>
      <c r="BH270" s="214">
        <v>2413858</v>
      </c>
      <c r="BI270" s="214">
        <v>2324567</v>
      </c>
      <c r="BJ270" s="214">
        <v>2223527</v>
      </c>
      <c r="BK270" s="214">
        <v>2110215</v>
      </c>
      <c r="BL270" s="214">
        <v>1978848</v>
      </c>
      <c r="BM270" s="214">
        <v>1929162</v>
      </c>
      <c r="BN270" s="214">
        <v>1831833</v>
      </c>
      <c r="BO270" s="214">
        <v>1830981</v>
      </c>
      <c r="BP270" s="214">
        <v>1853393</v>
      </c>
      <c r="BQ270" s="214">
        <v>1976756</v>
      </c>
      <c r="BR270" s="214">
        <v>2024561</v>
      </c>
      <c r="BS270" s="214">
        <v>2072638</v>
      </c>
      <c r="BT270" s="214">
        <v>1984262</v>
      </c>
    </row>
    <row r="271" spans="3:72" x14ac:dyDescent="0.2">
      <c r="C271" s="89" t="s">
        <v>26</v>
      </c>
      <c r="D271" s="24" t="s">
        <v>79</v>
      </c>
      <c r="E271" s="249" t="s">
        <v>15</v>
      </c>
      <c r="F271" s="28" t="s">
        <v>16</v>
      </c>
      <c r="G271" s="36">
        <v>467</v>
      </c>
      <c r="H271" s="214">
        <v>551</v>
      </c>
      <c r="I271" s="214">
        <v>662</v>
      </c>
      <c r="J271" s="214">
        <v>751</v>
      </c>
      <c r="K271" s="214">
        <v>773</v>
      </c>
      <c r="L271" s="214">
        <v>815</v>
      </c>
      <c r="M271" s="214">
        <v>945</v>
      </c>
      <c r="N271" s="214">
        <v>1094</v>
      </c>
      <c r="O271" s="214">
        <v>1284</v>
      </c>
      <c r="P271" s="214">
        <v>1535</v>
      </c>
      <c r="Q271" s="214">
        <v>1877</v>
      </c>
      <c r="R271" s="214">
        <v>2178</v>
      </c>
      <c r="S271" s="214">
        <v>2541</v>
      </c>
      <c r="T271" s="214">
        <v>2892</v>
      </c>
      <c r="U271" s="214">
        <v>3277</v>
      </c>
      <c r="V271" s="214">
        <v>3747</v>
      </c>
      <c r="W271" s="214">
        <v>4295</v>
      </c>
      <c r="X271" s="214">
        <v>4940</v>
      </c>
      <c r="Y271" s="214">
        <v>5814</v>
      </c>
      <c r="Z271" s="214">
        <v>7093</v>
      </c>
      <c r="AA271" s="214">
        <v>8486</v>
      </c>
      <c r="AB271" s="214">
        <v>10373</v>
      </c>
      <c r="AC271" s="214">
        <v>13273</v>
      </c>
      <c r="AD271" s="214">
        <v>16910</v>
      </c>
      <c r="AE271" s="214">
        <v>20572</v>
      </c>
      <c r="AF271" s="214">
        <v>24392</v>
      </c>
      <c r="AG271" s="214">
        <v>28751</v>
      </c>
      <c r="AH271" s="214">
        <v>33729</v>
      </c>
      <c r="AI271" s="214">
        <v>43020</v>
      </c>
      <c r="AJ271" s="214">
        <v>50263</v>
      </c>
      <c r="AK271" s="214">
        <v>55582</v>
      </c>
      <c r="AL271" s="214">
        <v>54482</v>
      </c>
      <c r="AM271" s="214">
        <v>60109</v>
      </c>
      <c r="AN271" s="214">
        <v>66852</v>
      </c>
      <c r="AO271" s="214">
        <v>74683</v>
      </c>
      <c r="AP271" s="214">
        <v>91329</v>
      </c>
      <c r="AQ271" s="214">
        <v>116890</v>
      </c>
      <c r="AR271" s="214">
        <v>140191</v>
      </c>
      <c r="AS271" s="214">
        <v>159547</v>
      </c>
      <c r="AT271" s="214">
        <v>172706</v>
      </c>
      <c r="AU271" s="214">
        <v>183001</v>
      </c>
      <c r="AV271" s="214">
        <v>202788</v>
      </c>
      <c r="AW271" s="214">
        <v>216275</v>
      </c>
      <c r="AX271" s="214">
        <v>234899</v>
      </c>
      <c r="AY271" s="214">
        <v>248053</v>
      </c>
      <c r="AZ271" s="214">
        <v>267772</v>
      </c>
      <c r="BA271" s="214">
        <v>280771</v>
      </c>
      <c r="BB271" s="214">
        <v>305182</v>
      </c>
      <c r="BC271" s="214">
        <v>312968</v>
      </c>
      <c r="BD271" s="214">
        <v>323104</v>
      </c>
      <c r="BE271" s="214">
        <v>331625</v>
      </c>
      <c r="BF271" s="214">
        <v>343483</v>
      </c>
      <c r="BG271" s="214">
        <v>346895</v>
      </c>
      <c r="BH271" s="214">
        <v>351190</v>
      </c>
      <c r="BI271" s="214">
        <v>353963</v>
      </c>
      <c r="BJ271" s="214">
        <v>356555</v>
      </c>
      <c r="BK271" s="214">
        <v>331942</v>
      </c>
      <c r="BL271" s="214">
        <v>299155</v>
      </c>
      <c r="BM271" s="214">
        <v>288918</v>
      </c>
      <c r="BN271" s="214">
        <v>261166</v>
      </c>
      <c r="BO271" s="214">
        <v>257027</v>
      </c>
      <c r="BP271" s="214">
        <v>264366</v>
      </c>
      <c r="BQ271" s="214">
        <v>261897</v>
      </c>
      <c r="BR271" s="214">
        <v>249499</v>
      </c>
      <c r="BS271" s="214">
        <v>262769</v>
      </c>
      <c r="BT271" s="214">
        <v>251674</v>
      </c>
    </row>
    <row r="272" spans="3:72" x14ac:dyDescent="0.2">
      <c r="C272" s="89" t="s">
        <v>27</v>
      </c>
      <c r="D272" s="24" t="s">
        <v>79</v>
      </c>
      <c r="E272" s="249" t="s">
        <v>15</v>
      </c>
      <c r="F272" s="28" t="s">
        <v>16</v>
      </c>
      <c r="G272" s="36">
        <v>1773</v>
      </c>
      <c r="H272" s="214">
        <v>2091</v>
      </c>
      <c r="I272" s="214">
        <v>2518</v>
      </c>
      <c r="J272" s="214">
        <v>2914</v>
      </c>
      <c r="K272" s="214">
        <v>3065</v>
      </c>
      <c r="L272" s="214">
        <v>3276</v>
      </c>
      <c r="M272" s="214">
        <v>3856</v>
      </c>
      <c r="N272" s="214">
        <v>4522</v>
      </c>
      <c r="O272" s="214">
        <v>5391</v>
      </c>
      <c r="P272" s="214">
        <v>6460</v>
      </c>
      <c r="Q272" s="214">
        <v>7936</v>
      </c>
      <c r="R272" s="214">
        <v>9393</v>
      </c>
      <c r="S272" s="214">
        <v>11206</v>
      </c>
      <c r="T272" s="214">
        <v>12957</v>
      </c>
      <c r="U272" s="214">
        <v>14906</v>
      </c>
      <c r="V272" s="214">
        <v>17830</v>
      </c>
      <c r="W272" s="214">
        <v>21367</v>
      </c>
      <c r="X272" s="214">
        <v>24634</v>
      </c>
      <c r="Y272" s="214">
        <v>29056</v>
      </c>
      <c r="Z272" s="214">
        <v>34657</v>
      </c>
      <c r="AA272" s="214">
        <v>40545</v>
      </c>
      <c r="AB272" s="214">
        <v>49987</v>
      </c>
      <c r="AC272" s="214">
        <v>64575</v>
      </c>
      <c r="AD272" s="214">
        <v>81124</v>
      </c>
      <c r="AE272" s="214">
        <v>97366</v>
      </c>
      <c r="AF272" s="214">
        <v>113201</v>
      </c>
      <c r="AG272" s="214">
        <v>132855</v>
      </c>
      <c r="AH272" s="214">
        <v>159117</v>
      </c>
      <c r="AI272" s="214">
        <v>192941</v>
      </c>
      <c r="AJ272" s="214">
        <v>227098</v>
      </c>
      <c r="AK272" s="214">
        <v>237590</v>
      </c>
      <c r="AL272" s="214">
        <v>244190</v>
      </c>
      <c r="AM272" s="214">
        <v>271390</v>
      </c>
      <c r="AN272" s="214">
        <v>307948</v>
      </c>
      <c r="AO272" s="214">
        <v>338873</v>
      </c>
      <c r="AP272" s="214">
        <v>382366</v>
      </c>
      <c r="AQ272" s="214">
        <v>471618</v>
      </c>
      <c r="AR272" s="214">
        <v>547070</v>
      </c>
      <c r="AS272" s="214">
        <v>621684</v>
      </c>
      <c r="AT272" s="214">
        <v>702054</v>
      </c>
      <c r="AU272" s="214">
        <v>767752</v>
      </c>
      <c r="AV272" s="214">
        <v>829312</v>
      </c>
      <c r="AW272" s="214">
        <v>881408</v>
      </c>
      <c r="AX272" s="214">
        <v>970067</v>
      </c>
      <c r="AY272" s="214">
        <v>1027569</v>
      </c>
      <c r="AZ272" s="214">
        <v>1104774</v>
      </c>
      <c r="BA272" s="214">
        <v>1188126</v>
      </c>
      <c r="BB272" s="214">
        <v>1255016</v>
      </c>
      <c r="BC272" s="214">
        <v>1306269</v>
      </c>
      <c r="BD272" s="214">
        <v>1330697</v>
      </c>
      <c r="BE272" s="214">
        <v>1365679</v>
      </c>
      <c r="BF272" s="214">
        <v>1377527</v>
      </c>
      <c r="BG272" s="214">
        <v>1426865</v>
      </c>
      <c r="BH272" s="214">
        <v>1443825</v>
      </c>
      <c r="BI272" s="214">
        <v>1440665</v>
      </c>
      <c r="BJ272" s="214">
        <v>1388973</v>
      </c>
      <c r="BK272" s="214">
        <v>1299131</v>
      </c>
      <c r="BL272" s="214">
        <v>1249056</v>
      </c>
      <c r="BM272" s="214">
        <v>1180762</v>
      </c>
      <c r="BN272" s="214">
        <v>1135957</v>
      </c>
      <c r="BO272" s="214">
        <v>1120491</v>
      </c>
      <c r="BP272" s="214">
        <v>1152708</v>
      </c>
      <c r="BQ272" s="214">
        <v>1223099</v>
      </c>
      <c r="BR272" s="214">
        <v>1190879</v>
      </c>
      <c r="BS272" s="214">
        <v>1283713</v>
      </c>
      <c r="BT272" s="214">
        <v>1246652</v>
      </c>
    </row>
    <row r="273" spans="3:72" x14ac:dyDescent="0.2">
      <c r="C273" s="89" t="s">
        <v>28</v>
      </c>
      <c r="D273" s="24" t="s">
        <v>79</v>
      </c>
      <c r="E273" s="249" t="s">
        <v>15</v>
      </c>
      <c r="F273" s="28" t="s">
        <v>16</v>
      </c>
      <c r="G273" s="36">
        <v>8983</v>
      </c>
      <c r="H273" s="214">
        <v>10642</v>
      </c>
      <c r="I273" s="214">
        <v>12865</v>
      </c>
      <c r="J273" s="214">
        <v>15365</v>
      </c>
      <c r="K273" s="214">
        <v>16674</v>
      </c>
      <c r="L273" s="214">
        <v>17720</v>
      </c>
      <c r="M273" s="214">
        <v>20624</v>
      </c>
      <c r="N273" s="214">
        <v>23758</v>
      </c>
      <c r="O273" s="214">
        <v>27825</v>
      </c>
      <c r="P273" s="214">
        <v>33087</v>
      </c>
      <c r="Q273" s="214">
        <v>40289</v>
      </c>
      <c r="R273" s="214">
        <v>46420</v>
      </c>
      <c r="S273" s="214">
        <v>53929</v>
      </c>
      <c r="T273" s="214">
        <v>60849</v>
      </c>
      <c r="U273" s="214">
        <v>68428</v>
      </c>
      <c r="V273" s="214">
        <v>78565</v>
      </c>
      <c r="W273" s="214">
        <v>90423</v>
      </c>
      <c r="X273" s="214">
        <v>103107</v>
      </c>
      <c r="Y273" s="214">
        <v>120313</v>
      </c>
      <c r="Z273" s="214">
        <v>144033</v>
      </c>
      <c r="AA273" s="214">
        <v>169228</v>
      </c>
      <c r="AB273" s="214">
        <v>209626</v>
      </c>
      <c r="AC273" s="214">
        <v>272327</v>
      </c>
      <c r="AD273" s="214">
        <v>345809</v>
      </c>
      <c r="AE273" s="214">
        <v>419615</v>
      </c>
      <c r="AF273" s="214">
        <v>500909</v>
      </c>
      <c r="AG273" s="214">
        <v>605723</v>
      </c>
      <c r="AH273" s="214">
        <v>729542</v>
      </c>
      <c r="AI273" s="214">
        <v>853973</v>
      </c>
      <c r="AJ273" s="214">
        <v>1005073</v>
      </c>
      <c r="AK273" s="214">
        <v>1102614</v>
      </c>
      <c r="AL273" s="214">
        <v>1220385</v>
      </c>
      <c r="AM273" s="214">
        <v>1351110</v>
      </c>
      <c r="AN273" s="214">
        <v>1563883</v>
      </c>
      <c r="AO273" s="214">
        <v>1698177</v>
      </c>
      <c r="AP273" s="214">
        <v>2029819</v>
      </c>
      <c r="AQ273" s="214">
        <v>2307035</v>
      </c>
      <c r="AR273" s="214">
        <v>2690614</v>
      </c>
      <c r="AS273" s="214">
        <v>3027895</v>
      </c>
      <c r="AT273" s="214">
        <v>3323883</v>
      </c>
      <c r="AU273" s="214">
        <v>3572624</v>
      </c>
      <c r="AV273" s="214">
        <v>4199990</v>
      </c>
      <c r="AW273" s="214">
        <v>4889070</v>
      </c>
      <c r="AX273" s="214">
        <v>5413506</v>
      </c>
      <c r="AY273" s="214">
        <v>5877617</v>
      </c>
      <c r="AZ273" s="214">
        <v>6552611</v>
      </c>
      <c r="BA273" s="214">
        <v>7696554</v>
      </c>
      <c r="BB273" s="214">
        <v>9166603</v>
      </c>
      <c r="BC273" s="214">
        <v>10383090</v>
      </c>
      <c r="BD273" s="214">
        <v>11650564</v>
      </c>
      <c r="BE273" s="214">
        <v>13132419</v>
      </c>
      <c r="BF273" s="214">
        <v>14556827</v>
      </c>
      <c r="BG273" s="214">
        <v>16171235</v>
      </c>
      <c r="BH273" s="214">
        <v>17665047</v>
      </c>
      <c r="BI273" s="214">
        <v>18073212</v>
      </c>
      <c r="BJ273" s="214">
        <v>17403100</v>
      </c>
      <c r="BK273" s="214">
        <v>17227703</v>
      </c>
      <c r="BL273" s="214">
        <v>17050949</v>
      </c>
      <c r="BM273" s="214">
        <v>16912090</v>
      </c>
      <c r="BN273" s="214">
        <v>17004313</v>
      </c>
      <c r="BO273" s="214">
        <v>17458058</v>
      </c>
      <c r="BP273" s="214">
        <v>17982233</v>
      </c>
      <c r="BQ273" s="214">
        <v>19517845</v>
      </c>
      <c r="BR273" s="214">
        <v>19855063</v>
      </c>
      <c r="BS273" s="214">
        <v>20802924</v>
      </c>
      <c r="BT273" s="214">
        <v>19405814</v>
      </c>
    </row>
    <row r="274" spans="3:72" x14ac:dyDescent="0.2">
      <c r="C274" s="89" t="s">
        <v>29</v>
      </c>
      <c r="D274" s="24" t="s">
        <v>79</v>
      </c>
      <c r="E274" s="249" t="s">
        <v>15</v>
      </c>
      <c r="F274" s="28" t="s">
        <v>16</v>
      </c>
      <c r="G274" s="36">
        <v>867</v>
      </c>
      <c r="H274" s="214">
        <v>1017</v>
      </c>
      <c r="I274" s="214">
        <v>1218</v>
      </c>
      <c r="J274" s="214">
        <v>1393</v>
      </c>
      <c r="K274" s="214">
        <v>1444</v>
      </c>
      <c r="L274" s="214">
        <v>1558</v>
      </c>
      <c r="M274" s="214">
        <v>1818</v>
      </c>
      <c r="N274" s="214">
        <v>2145</v>
      </c>
      <c r="O274" s="214">
        <v>2568</v>
      </c>
      <c r="P274" s="214">
        <v>2948</v>
      </c>
      <c r="Q274" s="214">
        <v>3464</v>
      </c>
      <c r="R274" s="214">
        <v>4091</v>
      </c>
      <c r="S274" s="214">
        <v>4870</v>
      </c>
      <c r="T274" s="214">
        <v>5600</v>
      </c>
      <c r="U274" s="214">
        <v>6390</v>
      </c>
      <c r="V274" s="214">
        <v>7178</v>
      </c>
      <c r="W274" s="214">
        <v>8077</v>
      </c>
      <c r="X274" s="214">
        <v>9530</v>
      </c>
      <c r="Y274" s="214">
        <v>11495</v>
      </c>
      <c r="Z274" s="214">
        <v>13763</v>
      </c>
      <c r="AA274" s="214">
        <v>16152</v>
      </c>
      <c r="AB274" s="214">
        <v>20103</v>
      </c>
      <c r="AC274" s="214">
        <v>26248</v>
      </c>
      <c r="AD274" s="214">
        <v>32865</v>
      </c>
      <c r="AE274" s="214">
        <v>39284</v>
      </c>
      <c r="AF274" s="214">
        <v>46320</v>
      </c>
      <c r="AG274" s="214">
        <v>56867</v>
      </c>
      <c r="AH274" s="214">
        <v>61196</v>
      </c>
      <c r="AI274" s="214">
        <v>73093</v>
      </c>
      <c r="AJ274" s="214">
        <v>85223</v>
      </c>
      <c r="AK274" s="214">
        <v>98663</v>
      </c>
      <c r="AL274" s="214">
        <v>95704</v>
      </c>
      <c r="AM274" s="214">
        <v>102777</v>
      </c>
      <c r="AN274" s="214">
        <v>130707</v>
      </c>
      <c r="AO274" s="214">
        <v>147028</v>
      </c>
      <c r="AP274" s="214">
        <v>181700</v>
      </c>
      <c r="AQ274" s="214">
        <v>202726</v>
      </c>
      <c r="AR274" s="214">
        <v>254518</v>
      </c>
      <c r="AS274" s="214">
        <v>259675</v>
      </c>
      <c r="AT274" s="214">
        <v>285150</v>
      </c>
      <c r="AU274" s="214">
        <v>318162</v>
      </c>
      <c r="AV274" s="214">
        <v>342103</v>
      </c>
      <c r="AW274" s="214">
        <v>374763</v>
      </c>
      <c r="AX274" s="214">
        <v>415472</v>
      </c>
      <c r="AY274" s="214">
        <v>453867</v>
      </c>
      <c r="AZ274" s="214">
        <v>506202</v>
      </c>
      <c r="BA274" s="214">
        <v>557555</v>
      </c>
      <c r="BB274" s="214">
        <v>581925</v>
      </c>
      <c r="BC274" s="214">
        <v>583580</v>
      </c>
      <c r="BD274" s="214">
        <v>580580</v>
      </c>
      <c r="BE274" s="214">
        <v>592268</v>
      </c>
      <c r="BF274" s="214">
        <v>604374</v>
      </c>
      <c r="BG274" s="214">
        <v>598997</v>
      </c>
      <c r="BH274" s="214">
        <v>587792</v>
      </c>
      <c r="BI274" s="214">
        <v>577358</v>
      </c>
      <c r="BJ274" s="214">
        <v>518987</v>
      </c>
      <c r="BK274" s="214">
        <v>482133</v>
      </c>
      <c r="BL274" s="214">
        <v>439464</v>
      </c>
      <c r="BM274" s="214">
        <v>433222</v>
      </c>
      <c r="BN274" s="214">
        <v>396277</v>
      </c>
      <c r="BO274" s="214">
        <v>388478</v>
      </c>
      <c r="BP274" s="214">
        <v>387840</v>
      </c>
      <c r="BQ274" s="214">
        <v>407027</v>
      </c>
      <c r="BR274" s="214">
        <v>399392</v>
      </c>
      <c r="BS274" s="214">
        <v>428252</v>
      </c>
      <c r="BT274" s="214">
        <v>413340</v>
      </c>
    </row>
    <row r="275" spans="3:72" x14ac:dyDescent="0.2">
      <c r="C275" s="89" t="s">
        <v>30</v>
      </c>
      <c r="D275" s="24" t="s">
        <v>79</v>
      </c>
      <c r="E275" s="249" t="s">
        <v>15</v>
      </c>
      <c r="F275" s="28" t="s">
        <v>16</v>
      </c>
      <c r="G275" s="36">
        <v>1071</v>
      </c>
      <c r="H275" s="214">
        <v>1263</v>
      </c>
      <c r="I275" s="214">
        <v>1522</v>
      </c>
      <c r="J275" s="214">
        <v>1757</v>
      </c>
      <c r="K275" s="214">
        <v>1841</v>
      </c>
      <c r="L275" s="214">
        <v>1919</v>
      </c>
      <c r="M275" s="214">
        <v>2203</v>
      </c>
      <c r="N275" s="214">
        <v>2555</v>
      </c>
      <c r="O275" s="214">
        <v>3001</v>
      </c>
      <c r="P275" s="214">
        <v>3587</v>
      </c>
      <c r="Q275" s="214">
        <v>4380</v>
      </c>
      <c r="R275" s="214">
        <v>5010</v>
      </c>
      <c r="S275" s="214">
        <v>5719</v>
      </c>
      <c r="T275" s="214">
        <v>6428</v>
      </c>
      <c r="U275" s="214">
        <v>7169</v>
      </c>
      <c r="V275" s="214">
        <v>8240</v>
      </c>
      <c r="W275" s="214">
        <v>9466</v>
      </c>
      <c r="X275" s="214">
        <v>10942</v>
      </c>
      <c r="Y275" s="214">
        <v>12954</v>
      </c>
      <c r="Z275" s="214">
        <v>15568</v>
      </c>
      <c r="AA275" s="214">
        <v>18335</v>
      </c>
      <c r="AB275" s="214">
        <v>22493</v>
      </c>
      <c r="AC275" s="214">
        <v>28941</v>
      </c>
      <c r="AD275" s="214">
        <v>36983</v>
      </c>
      <c r="AE275" s="214">
        <v>45108</v>
      </c>
      <c r="AF275" s="214">
        <v>52330</v>
      </c>
      <c r="AG275" s="214">
        <v>60609</v>
      </c>
      <c r="AH275" s="214">
        <v>69146</v>
      </c>
      <c r="AI275" s="214">
        <v>77090</v>
      </c>
      <c r="AJ275" s="214">
        <v>91712</v>
      </c>
      <c r="AK275" s="214">
        <v>89921</v>
      </c>
      <c r="AL275" s="214">
        <v>88261</v>
      </c>
      <c r="AM275" s="214">
        <v>100234</v>
      </c>
      <c r="AN275" s="214">
        <v>121738</v>
      </c>
      <c r="AO275" s="214">
        <v>135587</v>
      </c>
      <c r="AP275" s="214">
        <v>148020</v>
      </c>
      <c r="AQ275" s="214">
        <v>166676</v>
      </c>
      <c r="AR275" s="214">
        <v>205713</v>
      </c>
      <c r="AS275" s="214">
        <v>195119</v>
      </c>
      <c r="AT275" s="214">
        <v>225603</v>
      </c>
      <c r="AU275" s="214">
        <v>245009</v>
      </c>
      <c r="AV275" s="214">
        <v>270825</v>
      </c>
      <c r="AW275" s="214">
        <v>297750</v>
      </c>
      <c r="AX275" s="214">
        <v>334702</v>
      </c>
      <c r="AY275" s="214">
        <v>367025</v>
      </c>
      <c r="AZ275" s="214">
        <v>403483</v>
      </c>
      <c r="BA275" s="214">
        <v>420555</v>
      </c>
      <c r="BB275" s="214">
        <v>417411</v>
      </c>
      <c r="BC275" s="214">
        <v>402933</v>
      </c>
      <c r="BD275" s="214">
        <v>398616</v>
      </c>
      <c r="BE275" s="214">
        <v>388361</v>
      </c>
      <c r="BF275" s="214">
        <v>370014</v>
      </c>
      <c r="BG275" s="214">
        <v>355048</v>
      </c>
      <c r="BH275" s="214">
        <v>332877</v>
      </c>
      <c r="BI275" s="214">
        <v>368444</v>
      </c>
      <c r="BJ275" s="214">
        <v>361085</v>
      </c>
      <c r="BK275" s="214">
        <v>340853</v>
      </c>
      <c r="BL275" s="214">
        <v>306317</v>
      </c>
      <c r="BM275" s="214">
        <v>297648</v>
      </c>
      <c r="BN275" s="214">
        <v>278368</v>
      </c>
      <c r="BO275" s="214">
        <v>278803</v>
      </c>
      <c r="BP275" s="214">
        <v>279072</v>
      </c>
      <c r="BQ275" s="214">
        <v>273415</v>
      </c>
      <c r="BR275" s="214">
        <v>276887</v>
      </c>
      <c r="BS275" s="214">
        <v>295002</v>
      </c>
      <c r="BT275" s="214">
        <v>280458</v>
      </c>
    </row>
    <row r="276" spans="3:72" x14ac:dyDescent="0.2">
      <c r="C276" s="89" t="s">
        <v>31</v>
      </c>
      <c r="D276" s="24" t="s">
        <v>79</v>
      </c>
      <c r="E276" s="249" t="s">
        <v>15</v>
      </c>
      <c r="F276" s="28" t="s">
        <v>16</v>
      </c>
      <c r="G276" s="36">
        <v>5278</v>
      </c>
      <c r="H276" s="214">
        <v>6145</v>
      </c>
      <c r="I276" s="214">
        <v>7297</v>
      </c>
      <c r="J276" s="214">
        <v>8073</v>
      </c>
      <c r="K276" s="214">
        <v>8123</v>
      </c>
      <c r="L276" s="214">
        <v>8425</v>
      </c>
      <c r="M276" s="214">
        <v>9631</v>
      </c>
      <c r="N276" s="214">
        <v>11377</v>
      </c>
      <c r="O276" s="214">
        <v>13645</v>
      </c>
      <c r="P276" s="214">
        <v>16263</v>
      </c>
      <c r="Q276" s="214">
        <v>19878</v>
      </c>
      <c r="R276" s="214">
        <v>23086</v>
      </c>
      <c r="S276" s="214">
        <v>27010</v>
      </c>
      <c r="T276" s="214">
        <v>30538</v>
      </c>
      <c r="U276" s="214">
        <v>34416</v>
      </c>
      <c r="V276" s="214">
        <v>38182</v>
      </c>
      <c r="W276" s="214">
        <v>42467</v>
      </c>
      <c r="X276" s="214">
        <v>47341</v>
      </c>
      <c r="Y276" s="214">
        <v>54033</v>
      </c>
      <c r="Z276" s="214">
        <v>64571</v>
      </c>
      <c r="AA276" s="214">
        <v>75703</v>
      </c>
      <c r="AB276" s="214">
        <v>91154</v>
      </c>
      <c r="AC276" s="214">
        <v>114991</v>
      </c>
      <c r="AD276" s="214">
        <v>141460</v>
      </c>
      <c r="AE276" s="214">
        <v>166037</v>
      </c>
      <c r="AF276" s="214">
        <v>199756</v>
      </c>
      <c r="AG276" s="214">
        <v>233055</v>
      </c>
      <c r="AH276" s="214">
        <v>269193</v>
      </c>
      <c r="AI276" s="214">
        <v>320328</v>
      </c>
      <c r="AJ276" s="214">
        <v>348960</v>
      </c>
      <c r="AK276" s="214">
        <v>379900</v>
      </c>
      <c r="AL276" s="214">
        <v>378404</v>
      </c>
      <c r="AM276" s="214">
        <v>410743</v>
      </c>
      <c r="AN276" s="214">
        <v>477792</v>
      </c>
      <c r="AO276" s="214">
        <v>530661</v>
      </c>
      <c r="AP276" s="214">
        <v>605281</v>
      </c>
      <c r="AQ276" s="214">
        <v>698108</v>
      </c>
      <c r="AR276" s="214">
        <v>784274</v>
      </c>
      <c r="AS276" s="214">
        <v>851822</v>
      </c>
      <c r="AT276" s="214">
        <v>935666</v>
      </c>
      <c r="AU276" s="214">
        <v>991079</v>
      </c>
      <c r="AV276" s="214">
        <v>1045017</v>
      </c>
      <c r="AW276" s="214">
        <v>1103087</v>
      </c>
      <c r="AX276" s="214">
        <v>1237545</v>
      </c>
      <c r="AY276" s="214">
        <v>1324532</v>
      </c>
      <c r="AZ276" s="214">
        <v>1439127</v>
      </c>
      <c r="BA276" s="214">
        <v>1560172</v>
      </c>
      <c r="BB276" s="214">
        <v>1698884</v>
      </c>
      <c r="BC276" s="214">
        <v>1774764</v>
      </c>
      <c r="BD276" s="214">
        <v>1795303</v>
      </c>
      <c r="BE276" s="214">
        <v>1837568</v>
      </c>
      <c r="BF276" s="214">
        <v>1896369</v>
      </c>
      <c r="BG276" s="214">
        <v>1941516</v>
      </c>
      <c r="BH276" s="214">
        <v>1949715</v>
      </c>
      <c r="BI276" s="214">
        <v>1881967</v>
      </c>
      <c r="BJ276" s="214">
        <v>1788918</v>
      </c>
      <c r="BK276" s="214">
        <v>1711124</v>
      </c>
      <c r="BL276" s="214">
        <v>1661387</v>
      </c>
      <c r="BM276" s="214">
        <v>1606665</v>
      </c>
      <c r="BN276" s="214">
        <v>1583710</v>
      </c>
      <c r="BO276" s="214">
        <v>1570413</v>
      </c>
      <c r="BP276" s="214">
        <v>1611605</v>
      </c>
      <c r="BQ276" s="214">
        <v>1706497</v>
      </c>
      <c r="BR276" s="214">
        <v>1746160</v>
      </c>
      <c r="BS276" s="214">
        <v>1762018</v>
      </c>
      <c r="BT276" s="214">
        <v>1708731</v>
      </c>
    </row>
    <row r="277" spans="3:72" x14ac:dyDescent="0.2">
      <c r="C277" s="89" t="s">
        <v>32</v>
      </c>
      <c r="D277" s="24" t="s">
        <v>79</v>
      </c>
      <c r="E277" s="249" t="s">
        <v>15</v>
      </c>
      <c r="F277" s="28" t="s">
        <v>16</v>
      </c>
      <c r="G277" s="36">
        <v>215</v>
      </c>
      <c r="H277" s="214">
        <v>257</v>
      </c>
      <c r="I277" s="214">
        <v>312</v>
      </c>
      <c r="J277" s="214">
        <v>362</v>
      </c>
      <c r="K277" s="214">
        <v>383</v>
      </c>
      <c r="L277" s="214">
        <v>400</v>
      </c>
      <c r="M277" s="214">
        <v>459</v>
      </c>
      <c r="N277" s="214">
        <v>530</v>
      </c>
      <c r="O277" s="214">
        <v>623</v>
      </c>
      <c r="P277" s="214">
        <v>742</v>
      </c>
      <c r="Q277" s="214">
        <v>907</v>
      </c>
      <c r="R277" s="214">
        <v>1064</v>
      </c>
      <c r="S277" s="214">
        <v>1256</v>
      </c>
      <c r="T277" s="214">
        <v>1436</v>
      </c>
      <c r="U277" s="214">
        <v>1635</v>
      </c>
      <c r="V277" s="214">
        <v>1814</v>
      </c>
      <c r="W277" s="214">
        <v>2016</v>
      </c>
      <c r="X277" s="214">
        <v>2366</v>
      </c>
      <c r="Y277" s="214">
        <v>2840</v>
      </c>
      <c r="Z277" s="214">
        <v>3483</v>
      </c>
      <c r="AA277" s="214">
        <v>4187</v>
      </c>
      <c r="AB277" s="214">
        <v>5183</v>
      </c>
      <c r="AC277" s="214">
        <v>6723</v>
      </c>
      <c r="AD277" s="214">
        <v>8743</v>
      </c>
      <c r="AE277" s="214">
        <v>10824</v>
      </c>
      <c r="AF277" s="214">
        <v>12451</v>
      </c>
      <c r="AG277" s="214">
        <v>13854</v>
      </c>
      <c r="AH277" s="214">
        <v>16919</v>
      </c>
      <c r="AI277" s="214">
        <v>20548</v>
      </c>
      <c r="AJ277" s="214">
        <v>22238</v>
      </c>
      <c r="AK277" s="214">
        <v>28557</v>
      </c>
      <c r="AL277" s="214">
        <v>25658</v>
      </c>
      <c r="AM277" s="214">
        <v>30155</v>
      </c>
      <c r="AN277" s="214">
        <v>34400</v>
      </c>
      <c r="AO277" s="214">
        <v>37297</v>
      </c>
      <c r="AP277" s="214">
        <v>46009</v>
      </c>
      <c r="AQ277" s="214">
        <v>55106</v>
      </c>
      <c r="AR277" s="214">
        <v>64263</v>
      </c>
      <c r="AS277" s="214">
        <v>74786</v>
      </c>
      <c r="AT277" s="214">
        <v>84987</v>
      </c>
      <c r="AU277" s="214">
        <v>89753</v>
      </c>
      <c r="AV277" s="214">
        <v>94740</v>
      </c>
      <c r="AW277" s="214">
        <v>105260</v>
      </c>
      <c r="AX277" s="214">
        <v>114805</v>
      </c>
      <c r="AY277" s="214">
        <v>121136</v>
      </c>
      <c r="AZ277" s="214">
        <v>128990</v>
      </c>
      <c r="BA277" s="214">
        <v>135395</v>
      </c>
      <c r="BB277" s="214">
        <v>139664</v>
      </c>
      <c r="BC277" s="214">
        <v>142488</v>
      </c>
      <c r="BD277" s="214">
        <v>138783</v>
      </c>
      <c r="BE277" s="214">
        <v>138693</v>
      </c>
      <c r="BF277" s="214">
        <v>137639</v>
      </c>
      <c r="BG277" s="214">
        <v>135983</v>
      </c>
      <c r="BH277" s="214">
        <v>130599</v>
      </c>
      <c r="BI277" s="214">
        <v>129175</v>
      </c>
      <c r="BJ277" s="214">
        <v>132418</v>
      </c>
      <c r="BK277" s="214">
        <v>127215</v>
      </c>
      <c r="BL277" s="214">
        <v>119144</v>
      </c>
      <c r="BM277" s="214">
        <v>111986</v>
      </c>
      <c r="BN277" s="214">
        <v>109783</v>
      </c>
      <c r="BO277" s="214">
        <v>110019</v>
      </c>
      <c r="BP277" s="214">
        <v>116233</v>
      </c>
      <c r="BQ277" s="214">
        <v>115665</v>
      </c>
      <c r="BR277" s="214">
        <v>114561</v>
      </c>
      <c r="BS277" s="214">
        <v>113179</v>
      </c>
      <c r="BT277" s="214">
        <v>107154</v>
      </c>
    </row>
    <row r="278" spans="3:72" x14ac:dyDescent="0.2">
      <c r="C278" s="90" t="s">
        <v>33</v>
      </c>
      <c r="D278" s="103" t="s">
        <v>79</v>
      </c>
      <c r="E278" s="250" t="s">
        <v>15</v>
      </c>
      <c r="F278" s="91" t="s">
        <v>16</v>
      </c>
      <c r="G278" s="152">
        <v>51000</v>
      </c>
      <c r="H278" s="273">
        <v>60000</v>
      </c>
      <c r="I278" s="273">
        <v>72000</v>
      </c>
      <c r="J278" s="273">
        <v>83000</v>
      </c>
      <c r="K278" s="273">
        <v>87000</v>
      </c>
      <c r="L278" s="273">
        <v>92000</v>
      </c>
      <c r="M278" s="273">
        <v>107000</v>
      </c>
      <c r="N278" s="273">
        <v>124000</v>
      </c>
      <c r="O278" s="273">
        <v>146000</v>
      </c>
      <c r="P278" s="273">
        <v>173000</v>
      </c>
      <c r="Q278" s="273">
        <v>210000</v>
      </c>
      <c r="R278" s="273">
        <v>242000</v>
      </c>
      <c r="S278" s="273">
        <v>281000</v>
      </c>
      <c r="T278" s="273">
        <v>316000</v>
      </c>
      <c r="U278" s="273">
        <v>354000</v>
      </c>
      <c r="V278" s="273">
        <v>403000</v>
      </c>
      <c r="W278" s="273">
        <v>460000</v>
      </c>
      <c r="X278" s="273">
        <v>527000</v>
      </c>
      <c r="Y278" s="273">
        <v>618000</v>
      </c>
      <c r="Z278" s="273">
        <v>742000</v>
      </c>
      <c r="AA278" s="273">
        <v>874000</v>
      </c>
      <c r="AB278" s="273">
        <v>1077000</v>
      </c>
      <c r="AC278" s="273">
        <v>1391000</v>
      </c>
      <c r="AD278" s="273">
        <v>1755000</v>
      </c>
      <c r="AE278" s="273">
        <v>2114000</v>
      </c>
      <c r="AF278" s="273">
        <v>2507000</v>
      </c>
      <c r="AG278" s="273">
        <v>3015000</v>
      </c>
      <c r="AH278" s="273">
        <v>3439000</v>
      </c>
      <c r="AI278" s="273">
        <v>4076000</v>
      </c>
      <c r="AJ278" s="273">
        <v>4673000</v>
      </c>
      <c r="AK278" s="273">
        <v>5134000</v>
      </c>
      <c r="AL278" s="273">
        <v>5274000</v>
      </c>
      <c r="AM278" s="273">
        <v>5867000</v>
      </c>
      <c r="AN278" s="273">
        <v>6823000</v>
      </c>
      <c r="AO278" s="273">
        <v>7519000</v>
      </c>
      <c r="AP278" s="273">
        <v>8754000</v>
      </c>
      <c r="AQ278" s="273">
        <v>10324000</v>
      </c>
      <c r="AR278" s="273">
        <v>12086000</v>
      </c>
      <c r="AS278" s="273">
        <v>13406000</v>
      </c>
      <c r="AT278" s="273">
        <v>14949000</v>
      </c>
      <c r="AU278" s="273">
        <v>16154000</v>
      </c>
      <c r="AV278" s="273">
        <v>17842000</v>
      </c>
      <c r="AW278" s="273">
        <v>19923000</v>
      </c>
      <c r="AX278" s="273">
        <v>21974000</v>
      </c>
      <c r="AY278" s="273">
        <v>23698000</v>
      </c>
      <c r="AZ278" s="273">
        <v>26063000</v>
      </c>
      <c r="BA278" s="273">
        <v>28534000</v>
      </c>
      <c r="BB278" s="273">
        <v>31319000</v>
      </c>
      <c r="BC278" s="273">
        <v>33060000</v>
      </c>
      <c r="BD278" s="273">
        <v>34428000</v>
      </c>
      <c r="BE278" s="273">
        <v>36266000</v>
      </c>
      <c r="BF278" s="273">
        <v>37829000</v>
      </c>
      <c r="BG278" s="273">
        <v>39785000</v>
      </c>
      <c r="BH278" s="273">
        <v>40858000</v>
      </c>
      <c r="BI278" s="273">
        <v>40993000</v>
      </c>
      <c r="BJ278" s="273">
        <v>39429000</v>
      </c>
      <c r="BK278" s="273">
        <v>38265000</v>
      </c>
      <c r="BL278" s="273">
        <v>37137000</v>
      </c>
      <c r="BM278" s="273">
        <v>36296000</v>
      </c>
      <c r="BN278" s="273">
        <v>35614000</v>
      </c>
      <c r="BO278" s="273">
        <v>36155000</v>
      </c>
      <c r="BP278" s="273">
        <v>37036000</v>
      </c>
      <c r="BQ278" s="273">
        <v>39340000</v>
      </c>
      <c r="BR278" s="273">
        <v>40021000</v>
      </c>
      <c r="BS278" s="273">
        <v>41906000</v>
      </c>
      <c r="BT278" s="273">
        <v>39500000</v>
      </c>
    </row>
    <row r="279" spans="3:72" x14ac:dyDescent="0.2">
      <c r="C279" s="89" t="s">
        <v>11</v>
      </c>
      <c r="D279" s="24" t="s">
        <v>80</v>
      </c>
      <c r="E279" s="251" t="s">
        <v>15</v>
      </c>
      <c r="F279" s="28" t="s">
        <v>16</v>
      </c>
      <c r="G279" s="36">
        <v>5035</v>
      </c>
      <c r="H279" s="214">
        <v>6189</v>
      </c>
      <c r="I279" s="214">
        <v>7573</v>
      </c>
      <c r="J279" s="214">
        <v>8760</v>
      </c>
      <c r="K279" s="214">
        <v>9129</v>
      </c>
      <c r="L279" s="214">
        <v>9228</v>
      </c>
      <c r="M279" s="214">
        <v>10463</v>
      </c>
      <c r="N279" s="214">
        <v>13076</v>
      </c>
      <c r="O279" s="214">
        <v>16960</v>
      </c>
      <c r="P279" s="214">
        <v>18641</v>
      </c>
      <c r="Q279" s="214">
        <v>20887</v>
      </c>
      <c r="R279" s="214">
        <v>24456</v>
      </c>
      <c r="S279" s="214">
        <v>28875</v>
      </c>
      <c r="T279" s="214">
        <v>32550</v>
      </c>
      <c r="U279" s="214">
        <v>36678</v>
      </c>
      <c r="V279" s="214">
        <v>43754</v>
      </c>
      <c r="W279" s="214">
        <v>52355</v>
      </c>
      <c r="X279" s="214">
        <v>58539</v>
      </c>
      <c r="Y279" s="214">
        <v>67126</v>
      </c>
      <c r="Z279" s="214">
        <v>89597</v>
      </c>
      <c r="AA279" s="214">
        <v>117463</v>
      </c>
      <c r="AB279" s="214">
        <v>151641</v>
      </c>
      <c r="AC279" s="214">
        <v>205375</v>
      </c>
      <c r="AD279" s="214">
        <v>268302</v>
      </c>
      <c r="AE279" s="214">
        <v>334815</v>
      </c>
      <c r="AF279" s="214">
        <v>422352</v>
      </c>
      <c r="AG279" s="214">
        <v>482536</v>
      </c>
      <c r="AH279" s="214">
        <v>531068</v>
      </c>
      <c r="AI279" s="214">
        <v>532677</v>
      </c>
      <c r="AJ279" s="214">
        <v>747050</v>
      </c>
      <c r="AK279" s="214">
        <v>801053</v>
      </c>
      <c r="AL279" s="214">
        <v>892098</v>
      </c>
      <c r="AM279" s="214">
        <v>1096063</v>
      </c>
      <c r="AN279" s="214">
        <v>1303446</v>
      </c>
      <c r="AO279" s="214">
        <v>1562889</v>
      </c>
      <c r="AP279" s="214">
        <v>1812545</v>
      </c>
      <c r="AQ279" s="214">
        <v>1942733</v>
      </c>
      <c r="AR279" s="214">
        <v>2060682</v>
      </c>
      <c r="AS279" s="214">
        <v>2046114</v>
      </c>
      <c r="AT279" s="214">
        <v>2025174</v>
      </c>
      <c r="AU279" s="214">
        <v>2202235</v>
      </c>
      <c r="AV279" s="214">
        <v>2221880</v>
      </c>
      <c r="AW279" s="214">
        <v>2353727</v>
      </c>
      <c r="AX279" s="214">
        <v>2470543</v>
      </c>
      <c r="AY279" s="214">
        <v>2550011</v>
      </c>
      <c r="AZ279" s="214">
        <v>2897410</v>
      </c>
      <c r="BA279" s="214">
        <v>3307211</v>
      </c>
      <c r="BB279" s="214">
        <v>3613160</v>
      </c>
      <c r="BC279" s="214">
        <v>3838207</v>
      </c>
      <c r="BD279" s="214">
        <v>4173012</v>
      </c>
      <c r="BE279" s="214">
        <v>4503592</v>
      </c>
      <c r="BF279" s="214">
        <v>5062153</v>
      </c>
      <c r="BG279" s="214">
        <v>5867446</v>
      </c>
      <c r="BH279" s="214">
        <v>6447962</v>
      </c>
      <c r="BI279" s="214">
        <v>6689053</v>
      </c>
      <c r="BJ279" s="214">
        <v>5053855</v>
      </c>
      <c r="BK279" s="214">
        <v>4762430</v>
      </c>
      <c r="BL279" s="214">
        <v>4895534</v>
      </c>
      <c r="BM279" s="214">
        <v>4238683</v>
      </c>
      <c r="BN279" s="214">
        <v>4621920</v>
      </c>
      <c r="BO279" s="214">
        <v>4632076</v>
      </c>
      <c r="BP279" s="214">
        <v>4774157</v>
      </c>
      <c r="BQ279" s="214">
        <v>4959644</v>
      </c>
      <c r="BR279" s="214">
        <v>5447162</v>
      </c>
      <c r="BS279" s="214">
        <v>5295838</v>
      </c>
      <c r="BT279" s="214">
        <v>5626107</v>
      </c>
    </row>
    <row r="280" spans="3:72" x14ac:dyDescent="0.2">
      <c r="C280" s="89" t="s">
        <v>17</v>
      </c>
      <c r="D280" s="24" t="s">
        <v>80</v>
      </c>
      <c r="E280" s="251" t="s">
        <v>15</v>
      </c>
      <c r="F280" s="28" t="s">
        <v>16</v>
      </c>
      <c r="G280" s="36">
        <v>1716</v>
      </c>
      <c r="H280" s="214">
        <v>2138</v>
      </c>
      <c r="I280" s="214">
        <v>2648</v>
      </c>
      <c r="J280" s="214">
        <v>2989</v>
      </c>
      <c r="K280" s="214">
        <v>3040</v>
      </c>
      <c r="L280" s="214">
        <v>3098</v>
      </c>
      <c r="M280" s="214">
        <v>3532</v>
      </c>
      <c r="N280" s="214">
        <v>4475</v>
      </c>
      <c r="O280" s="214">
        <v>5875</v>
      </c>
      <c r="P280" s="214">
        <v>6434</v>
      </c>
      <c r="Q280" s="214">
        <v>7165</v>
      </c>
      <c r="R280" s="214">
        <v>8474</v>
      </c>
      <c r="S280" s="214">
        <v>10109</v>
      </c>
      <c r="T280" s="214">
        <v>11330</v>
      </c>
      <c r="U280" s="214">
        <v>12712</v>
      </c>
      <c r="V280" s="214">
        <v>14997</v>
      </c>
      <c r="W280" s="214">
        <v>17730</v>
      </c>
      <c r="X280" s="214">
        <v>21097</v>
      </c>
      <c r="Y280" s="214">
        <v>25745</v>
      </c>
      <c r="Z280" s="214">
        <v>33061</v>
      </c>
      <c r="AA280" s="214">
        <v>41687</v>
      </c>
      <c r="AB280" s="214">
        <v>52946</v>
      </c>
      <c r="AC280" s="214">
        <v>70498</v>
      </c>
      <c r="AD280" s="214">
        <v>92262</v>
      </c>
      <c r="AE280" s="214">
        <v>115182</v>
      </c>
      <c r="AF280" s="214">
        <v>148178</v>
      </c>
      <c r="AG280" s="214">
        <v>168810</v>
      </c>
      <c r="AH280" s="214">
        <v>182199</v>
      </c>
      <c r="AI280" s="214">
        <v>186234</v>
      </c>
      <c r="AJ280" s="214">
        <v>265706</v>
      </c>
      <c r="AK280" s="214">
        <v>290073</v>
      </c>
      <c r="AL280" s="214">
        <v>312378</v>
      </c>
      <c r="AM280" s="214">
        <v>374086</v>
      </c>
      <c r="AN280" s="214">
        <v>436246</v>
      </c>
      <c r="AO280" s="214">
        <v>507964</v>
      </c>
      <c r="AP280" s="214">
        <v>586137</v>
      </c>
      <c r="AQ280" s="214">
        <v>635269</v>
      </c>
      <c r="AR280" s="214">
        <v>670101</v>
      </c>
      <c r="AS280" s="214">
        <v>673287</v>
      </c>
      <c r="AT280" s="214">
        <v>664775</v>
      </c>
      <c r="AU280" s="214">
        <v>712753</v>
      </c>
      <c r="AV280" s="214">
        <v>720485</v>
      </c>
      <c r="AW280" s="214">
        <v>740094</v>
      </c>
      <c r="AX280" s="214">
        <v>748851</v>
      </c>
      <c r="AY280" s="214">
        <v>736365</v>
      </c>
      <c r="AZ280" s="214">
        <v>800168</v>
      </c>
      <c r="BA280" s="214">
        <v>897451</v>
      </c>
      <c r="BB280" s="214">
        <v>925210</v>
      </c>
      <c r="BC280" s="214">
        <v>973282</v>
      </c>
      <c r="BD280" s="214">
        <v>1037158</v>
      </c>
      <c r="BE280" s="214">
        <v>1097657</v>
      </c>
      <c r="BF280" s="214">
        <v>1194623</v>
      </c>
      <c r="BG280" s="214">
        <v>1383573</v>
      </c>
      <c r="BH280" s="214">
        <v>1522426</v>
      </c>
      <c r="BI280" s="214">
        <v>1605276</v>
      </c>
      <c r="BJ280" s="214">
        <v>1192027</v>
      </c>
      <c r="BK280" s="214">
        <v>1142156</v>
      </c>
      <c r="BL280" s="214">
        <v>1168827</v>
      </c>
      <c r="BM280" s="214">
        <v>1014625</v>
      </c>
      <c r="BN280" s="214">
        <v>1092255</v>
      </c>
      <c r="BO280" s="214">
        <v>1084202</v>
      </c>
      <c r="BP280" s="214">
        <v>1118961</v>
      </c>
      <c r="BQ280" s="214">
        <v>1166263</v>
      </c>
      <c r="BR280" s="214">
        <v>1295396</v>
      </c>
      <c r="BS280" s="214">
        <v>1238720</v>
      </c>
      <c r="BT280" s="214">
        <v>1309341</v>
      </c>
    </row>
    <row r="281" spans="3:72" x14ac:dyDescent="0.2">
      <c r="C281" s="89" t="s">
        <v>18</v>
      </c>
      <c r="D281" s="24" t="s">
        <v>80</v>
      </c>
      <c r="E281" s="251" t="s">
        <v>15</v>
      </c>
      <c r="F281" s="28" t="s">
        <v>16</v>
      </c>
      <c r="G281" s="36">
        <v>845</v>
      </c>
      <c r="H281" s="214">
        <v>1020</v>
      </c>
      <c r="I281" s="214">
        <v>1227</v>
      </c>
      <c r="J281" s="214">
        <v>1432</v>
      </c>
      <c r="K281" s="214">
        <v>1506</v>
      </c>
      <c r="L281" s="214">
        <v>1510</v>
      </c>
      <c r="M281" s="214">
        <v>1698</v>
      </c>
      <c r="N281" s="214">
        <v>2214</v>
      </c>
      <c r="O281" s="214">
        <v>2991</v>
      </c>
      <c r="P281" s="214">
        <v>3182</v>
      </c>
      <c r="Q281" s="214">
        <v>3444</v>
      </c>
      <c r="R281" s="214">
        <v>4022</v>
      </c>
      <c r="S281" s="214">
        <v>4740</v>
      </c>
      <c r="T281" s="214">
        <v>5397</v>
      </c>
      <c r="U281" s="214">
        <v>6138</v>
      </c>
      <c r="V281" s="214">
        <v>7139</v>
      </c>
      <c r="W281" s="214">
        <v>8317</v>
      </c>
      <c r="X281" s="214">
        <v>9393</v>
      </c>
      <c r="Y281" s="214">
        <v>10870</v>
      </c>
      <c r="Z281" s="214">
        <v>14859</v>
      </c>
      <c r="AA281" s="214">
        <v>19927</v>
      </c>
      <c r="AB281" s="214">
        <v>24992</v>
      </c>
      <c r="AC281" s="214">
        <v>32843</v>
      </c>
      <c r="AD281" s="214">
        <v>44622</v>
      </c>
      <c r="AE281" s="214">
        <v>57621</v>
      </c>
      <c r="AF281" s="214">
        <v>71570</v>
      </c>
      <c r="AG281" s="214">
        <v>83883</v>
      </c>
      <c r="AH281" s="214">
        <v>88237</v>
      </c>
      <c r="AI281" s="214">
        <v>93756</v>
      </c>
      <c r="AJ281" s="214">
        <v>131959</v>
      </c>
      <c r="AK281" s="214">
        <v>144383</v>
      </c>
      <c r="AL281" s="214">
        <v>159867</v>
      </c>
      <c r="AM281" s="214">
        <v>193207</v>
      </c>
      <c r="AN281" s="214">
        <v>223289</v>
      </c>
      <c r="AO281" s="214">
        <v>261608</v>
      </c>
      <c r="AP281" s="214">
        <v>298952</v>
      </c>
      <c r="AQ281" s="214">
        <v>336073</v>
      </c>
      <c r="AR281" s="214">
        <v>367265</v>
      </c>
      <c r="AS281" s="214">
        <v>377755</v>
      </c>
      <c r="AT281" s="214">
        <v>382603</v>
      </c>
      <c r="AU281" s="214">
        <v>418309</v>
      </c>
      <c r="AV281" s="214">
        <v>424356</v>
      </c>
      <c r="AW281" s="214">
        <v>456973</v>
      </c>
      <c r="AX281" s="214">
        <v>460256</v>
      </c>
      <c r="AY281" s="214">
        <v>457216</v>
      </c>
      <c r="AZ281" s="214">
        <v>481952</v>
      </c>
      <c r="BA281" s="214">
        <v>551696</v>
      </c>
      <c r="BB281" s="214">
        <v>580395</v>
      </c>
      <c r="BC281" s="214">
        <v>580883</v>
      </c>
      <c r="BD281" s="214">
        <v>607685</v>
      </c>
      <c r="BE281" s="214">
        <v>659250</v>
      </c>
      <c r="BF281" s="214">
        <v>713936</v>
      </c>
      <c r="BG281" s="214">
        <v>821230</v>
      </c>
      <c r="BH281" s="214">
        <v>897162</v>
      </c>
      <c r="BI281" s="214">
        <v>954019</v>
      </c>
      <c r="BJ281" s="214">
        <v>723529</v>
      </c>
      <c r="BK281" s="214">
        <v>666286</v>
      </c>
      <c r="BL281" s="214">
        <v>705248</v>
      </c>
      <c r="BM281" s="214">
        <v>603817</v>
      </c>
      <c r="BN281" s="214">
        <v>669235</v>
      </c>
      <c r="BO281" s="214">
        <v>663573</v>
      </c>
      <c r="BP281" s="214">
        <v>680277</v>
      </c>
      <c r="BQ281" s="214">
        <v>713582</v>
      </c>
      <c r="BR281" s="214">
        <v>779874</v>
      </c>
      <c r="BS281" s="214">
        <v>775127</v>
      </c>
      <c r="BT281" s="214">
        <v>818966</v>
      </c>
    </row>
    <row r="282" spans="3:72" x14ac:dyDescent="0.2">
      <c r="C282" s="89" t="s">
        <v>19</v>
      </c>
      <c r="D282" s="24" t="s">
        <v>80</v>
      </c>
      <c r="E282" s="251" t="s">
        <v>15</v>
      </c>
      <c r="F282" s="28" t="s">
        <v>16</v>
      </c>
      <c r="G282" s="36">
        <v>574</v>
      </c>
      <c r="H282" s="214">
        <v>714</v>
      </c>
      <c r="I282" s="214">
        <v>884</v>
      </c>
      <c r="J282" s="214">
        <v>1021</v>
      </c>
      <c r="K282" s="214">
        <v>1065</v>
      </c>
      <c r="L282" s="214">
        <v>1087</v>
      </c>
      <c r="M282" s="214">
        <v>1240</v>
      </c>
      <c r="N282" s="214">
        <v>1583</v>
      </c>
      <c r="O282" s="214">
        <v>2096</v>
      </c>
      <c r="P282" s="214">
        <v>2286</v>
      </c>
      <c r="Q282" s="214">
        <v>2533</v>
      </c>
      <c r="R282" s="214">
        <v>2943</v>
      </c>
      <c r="S282" s="214">
        <v>3447</v>
      </c>
      <c r="T282" s="214">
        <v>4065</v>
      </c>
      <c r="U282" s="214">
        <v>4784</v>
      </c>
      <c r="V282" s="214">
        <v>5577</v>
      </c>
      <c r="W282" s="214">
        <v>6517</v>
      </c>
      <c r="X282" s="214">
        <v>8070</v>
      </c>
      <c r="Y282" s="214">
        <v>10230</v>
      </c>
      <c r="Z282" s="214">
        <v>13521</v>
      </c>
      <c r="AA282" s="214">
        <v>17536</v>
      </c>
      <c r="AB282" s="214">
        <v>21916</v>
      </c>
      <c r="AC282" s="214">
        <v>28732</v>
      </c>
      <c r="AD282" s="214">
        <v>38484</v>
      </c>
      <c r="AE282" s="214">
        <v>49219</v>
      </c>
      <c r="AF282" s="214">
        <v>63437</v>
      </c>
      <c r="AG282" s="214">
        <v>75880</v>
      </c>
      <c r="AH282" s="214">
        <v>80622</v>
      </c>
      <c r="AI282" s="214">
        <v>89074</v>
      </c>
      <c r="AJ282" s="214">
        <v>116581</v>
      </c>
      <c r="AK282" s="214">
        <v>132387</v>
      </c>
      <c r="AL282" s="214">
        <v>142928</v>
      </c>
      <c r="AM282" s="214">
        <v>179918</v>
      </c>
      <c r="AN282" s="214">
        <v>213900</v>
      </c>
      <c r="AO282" s="214">
        <v>263110</v>
      </c>
      <c r="AP282" s="214">
        <v>307534</v>
      </c>
      <c r="AQ282" s="214">
        <v>335995</v>
      </c>
      <c r="AR282" s="214">
        <v>355286</v>
      </c>
      <c r="AS282" s="214">
        <v>364345</v>
      </c>
      <c r="AT282" s="214">
        <v>356347</v>
      </c>
      <c r="AU282" s="214">
        <v>381823</v>
      </c>
      <c r="AV282" s="214">
        <v>410027</v>
      </c>
      <c r="AW282" s="214">
        <v>433215</v>
      </c>
      <c r="AX282" s="214">
        <v>451344</v>
      </c>
      <c r="AY282" s="214">
        <v>481066</v>
      </c>
      <c r="AZ282" s="214">
        <v>552462</v>
      </c>
      <c r="BA282" s="214">
        <v>649631</v>
      </c>
      <c r="BB282" s="214">
        <v>695130</v>
      </c>
      <c r="BC282" s="214">
        <v>719483</v>
      </c>
      <c r="BD282" s="214">
        <v>758787</v>
      </c>
      <c r="BE282" s="214">
        <v>790636</v>
      </c>
      <c r="BF282" s="214">
        <v>879053</v>
      </c>
      <c r="BG282" s="214">
        <v>1017875</v>
      </c>
      <c r="BH282" s="214">
        <v>1113972</v>
      </c>
      <c r="BI282" s="214">
        <v>1176296</v>
      </c>
      <c r="BJ282" s="214">
        <v>875254</v>
      </c>
      <c r="BK282" s="214">
        <v>844870</v>
      </c>
      <c r="BL282" s="214">
        <v>845471</v>
      </c>
      <c r="BM282" s="214">
        <v>738038</v>
      </c>
      <c r="BN282" s="214">
        <v>801239</v>
      </c>
      <c r="BO282" s="214">
        <v>804324</v>
      </c>
      <c r="BP282" s="214">
        <v>828501</v>
      </c>
      <c r="BQ282" s="214">
        <v>891783</v>
      </c>
      <c r="BR282" s="214">
        <v>976001</v>
      </c>
      <c r="BS282" s="214">
        <v>955793</v>
      </c>
      <c r="BT282" s="214">
        <v>1008765</v>
      </c>
    </row>
    <row r="283" spans="3:72" x14ac:dyDescent="0.2">
      <c r="C283" s="89" t="s">
        <v>20</v>
      </c>
      <c r="D283" s="24" t="s">
        <v>80</v>
      </c>
      <c r="E283" s="251" t="s">
        <v>15</v>
      </c>
      <c r="F283" s="28" t="s">
        <v>16</v>
      </c>
      <c r="G283" s="36">
        <v>954</v>
      </c>
      <c r="H283" s="214">
        <v>1146</v>
      </c>
      <c r="I283" s="214">
        <v>1355</v>
      </c>
      <c r="J283" s="214">
        <v>1551</v>
      </c>
      <c r="K283" s="214">
        <v>1600</v>
      </c>
      <c r="L283" s="214">
        <v>1630</v>
      </c>
      <c r="M283" s="214">
        <v>1858</v>
      </c>
      <c r="N283" s="214">
        <v>2333</v>
      </c>
      <c r="O283" s="214">
        <v>3033</v>
      </c>
      <c r="P283" s="214">
        <v>3332</v>
      </c>
      <c r="Q283" s="214">
        <v>3723</v>
      </c>
      <c r="R283" s="214">
        <v>4531</v>
      </c>
      <c r="S283" s="214">
        <v>5549</v>
      </c>
      <c r="T283" s="214">
        <v>6429</v>
      </c>
      <c r="U283" s="214">
        <v>7443</v>
      </c>
      <c r="V283" s="214">
        <v>8886</v>
      </c>
      <c r="W283" s="214">
        <v>10624</v>
      </c>
      <c r="X283" s="214">
        <v>11785</v>
      </c>
      <c r="Y283" s="214">
        <v>13354</v>
      </c>
      <c r="Z283" s="214">
        <v>17257</v>
      </c>
      <c r="AA283" s="214">
        <v>21891</v>
      </c>
      <c r="AB283" s="214">
        <v>29953</v>
      </c>
      <c r="AC283" s="214">
        <v>42961</v>
      </c>
      <c r="AD283" s="214">
        <v>57417</v>
      </c>
      <c r="AE283" s="214">
        <v>73315</v>
      </c>
      <c r="AF283" s="214">
        <v>93822</v>
      </c>
      <c r="AG283" s="214">
        <v>107546</v>
      </c>
      <c r="AH283" s="214">
        <v>110146</v>
      </c>
      <c r="AI283" s="214">
        <v>109231</v>
      </c>
      <c r="AJ283" s="214">
        <v>150212</v>
      </c>
      <c r="AK283" s="214">
        <v>158926</v>
      </c>
      <c r="AL283" s="214">
        <v>179926</v>
      </c>
      <c r="AM283" s="214">
        <v>221914</v>
      </c>
      <c r="AN283" s="214">
        <v>269795</v>
      </c>
      <c r="AO283" s="214">
        <v>333446</v>
      </c>
      <c r="AP283" s="214">
        <v>368473</v>
      </c>
      <c r="AQ283" s="214">
        <v>375065</v>
      </c>
      <c r="AR283" s="214">
        <v>388318</v>
      </c>
      <c r="AS283" s="214">
        <v>400172</v>
      </c>
      <c r="AT283" s="214">
        <v>409073</v>
      </c>
      <c r="AU283" s="214">
        <v>449213</v>
      </c>
      <c r="AV283" s="214">
        <v>480919</v>
      </c>
      <c r="AW283" s="214">
        <v>523033</v>
      </c>
      <c r="AX283" s="214">
        <v>573908</v>
      </c>
      <c r="AY283" s="214">
        <v>618360</v>
      </c>
      <c r="AZ283" s="214">
        <v>717007</v>
      </c>
      <c r="BA283" s="214">
        <v>817916</v>
      </c>
      <c r="BB283" s="214">
        <v>881454</v>
      </c>
      <c r="BC283" s="214">
        <v>944967</v>
      </c>
      <c r="BD283" s="214">
        <v>1024290</v>
      </c>
      <c r="BE283" s="214">
        <v>1100347</v>
      </c>
      <c r="BF283" s="214">
        <v>1237448</v>
      </c>
      <c r="BG283" s="214">
        <v>1424537</v>
      </c>
      <c r="BH283" s="214">
        <v>1515754</v>
      </c>
      <c r="BI283" s="214">
        <v>1575603</v>
      </c>
      <c r="BJ283" s="214">
        <v>1186474</v>
      </c>
      <c r="BK283" s="214">
        <v>1089053</v>
      </c>
      <c r="BL283" s="214">
        <v>1122703</v>
      </c>
      <c r="BM283" s="214">
        <v>963227</v>
      </c>
      <c r="BN283" s="214">
        <v>1036190</v>
      </c>
      <c r="BO283" s="214">
        <v>1044484</v>
      </c>
      <c r="BP283" s="214">
        <v>1075906</v>
      </c>
      <c r="BQ283" s="214">
        <v>1121168</v>
      </c>
      <c r="BR283" s="214">
        <v>1236015</v>
      </c>
      <c r="BS283" s="214">
        <v>1199209</v>
      </c>
      <c r="BT283" s="214">
        <v>1265756</v>
      </c>
    </row>
    <row r="284" spans="3:72" x14ac:dyDescent="0.2">
      <c r="C284" s="89" t="s">
        <v>21</v>
      </c>
      <c r="D284" s="24" t="s">
        <v>80</v>
      </c>
      <c r="E284" s="251" t="s">
        <v>15</v>
      </c>
      <c r="F284" s="28" t="s">
        <v>16</v>
      </c>
      <c r="G284" s="36">
        <v>597</v>
      </c>
      <c r="H284" s="214">
        <v>742</v>
      </c>
      <c r="I284" s="214">
        <v>919</v>
      </c>
      <c r="J284" s="214">
        <v>1081</v>
      </c>
      <c r="K284" s="214">
        <v>1148</v>
      </c>
      <c r="L284" s="214">
        <v>1167</v>
      </c>
      <c r="M284" s="214">
        <v>1328</v>
      </c>
      <c r="N284" s="214">
        <v>1637</v>
      </c>
      <c r="O284" s="214">
        <v>2089</v>
      </c>
      <c r="P284" s="214">
        <v>2266</v>
      </c>
      <c r="Q284" s="214">
        <v>2507</v>
      </c>
      <c r="R284" s="214">
        <v>2961</v>
      </c>
      <c r="S284" s="214">
        <v>3531</v>
      </c>
      <c r="T284" s="214">
        <v>4037</v>
      </c>
      <c r="U284" s="214">
        <v>4614</v>
      </c>
      <c r="V284" s="214">
        <v>5457</v>
      </c>
      <c r="W284" s="214">
        <v>6468</v>
      </c>
      <c r="X284" s="214">
        <v>7068</v>
      </c>
      <c r="Y284" s="214">
        <v>7916</v>
      </c>
      <c r="Z284" s="214">
        <v>10509</v>
      </c>
      <c r="AA284" s="214">
        <v>13700</v>
      </c>
      <c r="AB284" s="214">
        <v>18041</v>
      </c>
      <c r="AC284" s="214">
        <v>24907</v>
      </c>
      <c r="AD284" s="214">
        <v>31989</v>
      </c>
      <c r="AE284" s="214">
        <v>39196</v>
      </c>
      <c r="AF284" s="214">
        <v>49020</v>
      </c>
      <c r="AG284" s="214">
        <v>57621</v>
      </c>
      <c r="AH284" s="214">
        <v>60010</v>
      </c>
      <c r="AI284" s="214">
        <v>61690</v>
      </c>
      <c r="AJ284" s="214">
        <v>91898</v>
      </c>
      <c r="AK284" s="214">
        <v>100331</v>
      </c>
      <c r="AL284" s="214">
        <v>112635</v>
      </c>
      <c r="AM284" s="214">
        <v>136278</v>
      </c>
      <c r="AN284" s="214">
        <v>159612</v>
      </c>
      <c r="AO284" s="214">
        <v>179554</v>
      </c>
      <c r="AP284" s="214">
        <v>216689</v>
      </c>
      <c r="AQ284" s="214">
        <v>227683</v>
      </c>
      <c r="AR284" s="214">
        <v>238802</v>
      </c>
      <c r="AS284" s="214">
        <v>241878</v>
      </c>
      <c r="AT284" s="214">
        <v>236873</v>
      </c>
      <c r="AU284" s="214">
        <v>244946</v>
      </c>
      <c r="AV284" s="214">
        <v>242544</v>
      </c>
      <c r="AW284" s="214">
        <v>250097</v>
      </c>
      <c r="AX284" s="214">
        <v>245370</v>
      </c>
      <c r="AY284" s="214">
        <v>238191</v>
      </c>
      <c r="AZ284" s="214">
        <v>267364</v>
      </c>
      <c r="BA284" s="214">
        <v>300685</v>
      </c>
      <c r="BB284" s="214">
        <v>319091</v>
      </c>
      <c r="BC284" s="214">
        <v>327339</v>
      </c>
      <c r="BD284" s="214">
        <v>341696</v>
      </c>
      <c r="BE284" s="214">
        <v>351164</v>
      </c>
      <c r="BF284" s="214">
        <v>388328</v>
      </c>
      <c r="BG284" s="214">
        <v>447978</v>
      </c>
      <c r="BH284" s="214">
        <v>482112</v>
      </c>
      <c r="BI284" s="214">
        <v>513392</v>
      </c>
      <c r="BJ284" s="214">
        <v>398138</v>
      </c>
      <c r="BK284" s="214">
        <v>372799</v>
      </c>
      <c r="BL284" s="214">
        <v>383168</v>
      </c>
      <c r="BM284" s="214">
        <v>328612</v>
      </c>
      <c r="BN284" s="214">
        <v>357738</v>
      </c>
      <c r="BO284" s="214">
        <v>357719</v>
      </c>
      <c r="BP284" s="214">
        <v>366114</v>
      </c>
      <c r="BQ284" s="214">
        <v>383310</v>
      </c>
      <c r="BR284" s="214">
        <v>420482</v>
      </c>
      <c r="BS284" s="214">
        <v>409544</v>
      </c>
      <c r="BT284" s="214">
        <v>434338</v>
      </c>
    </row>
    <row r="285" spans="3:72" x14ac:dyDescent="0.2">
      <c r="C285" s="89" t="s">
        <v>22</v>
      </c>
      <c r="D285" s="24" t="s">
        <v>80</v>
      </c>
      <c r="E285" s="251" t="s">
        <v>15</v>
      </c>
      <c r="F285" s="28" t="s">
        <v>16</v>
      </c>
      <c r="G285" s="36">
        <v>2147</v>
      </c>
      <c r="H285" s="214">
        <v>2644</v>
      </c>
      <c r="I285" s="214">
        <v>3243</v>
      </c>
      <c r="J285" s="214">
        <v>3689</v>
      </c>
      <c r="K285" s="214">
        <v>3783</v>
      </c>
      <c r="L285" s="214">
        <v>3869</v>
      </c>
      <c r="M285" s="214">
        <v>4430</v>
      </c>
      <c r="N285" s="214">
        <v>5562</v>
      </c>
      <c r="O285" s="214">
        <v>7239</v>
      </c>
      <c r="P285" s="214">
        <v>7980</v>
      </c>
      <c r="Q285" s="214">
        <v>8971</v>
      </c>
      <c r="R285" s="214">
        <v>10669</v>
      </c>
      <c r="S285" s="214">
        <v>12789</v>
      </c>
      <c r="T285" s="214">
        <v>14695</v>
      </c>
      <c r="U285" s="214">
        <v>16882</v>
      </c>
      <c r="V285" s="214">
        <v>19906</v>
      </c>
      <c r="W285" s="214">
        <v>23512</v>
      </c>
      <c r="X285" s="214">
        <v>25952</v>
      </c>
      <c r="Y285" s="214">
        <v>29321</v>
      </c>
      <c r="Z285" s="214">
        <v>38631</v>
      </c>
      <c r="AA285" s="214">
        <v>49992</v>
      </c>
      <c r="AB285" s="214">
        <v>66383</v>
      </c>
      <c r="AC285" s="214">
        <v>92403</v>
      </c>
      <c r="AD285" s="214">
        <v>124264</v>
      </c>
      <c r="AE285" s="214">
        <v>159492</v>
      </c>
      <c r="AF285" s="214">
        <v>202784</v>
      </c>
      <c r="AG285" s="214">
        <v>237805</v>
      </c>
      <c r="AH285" s="214">
        <v>264959</v>
      </c>
      <c r="AI285" s="214">
        <v>265134</v>
      </c>
      <c r="AJ285" s="214">
        <v>397335</v>
      </c>
      <c r="AK285" s="214">
        <v>432433</v>
      </c>
      <c r="AL285" s="214">
        <v>472512</v>
      </c>
      <c r="AM285" s="214">
        <v>574758</v>
      </c>
      <c r="AN285" s="214">
        <v>657793</v>
      </c>
      <c r="AO285" s="214">
        <v>777137</v>
      </c>
      <c r="AP285" s="214">
        <v>899501</v>
      </c>
      <c r="AQ285" s="214">
        <v>991698</v>
      </c>
      <c r="AR285" s="214">
        <v>1045909</v>
      </c>
      <c r="AS285" s="214">
        <v>1056738</v>
      </c>
      <c r="AT285" s="214">
        <v>1036420</v>
      </c>
      <c r="AU285" s="214">
        <v>1103106</v>
      </c>
      <c r="AV285" s="214">
        <v>1124538</v>
      </c>
      <c r="AW285" s="214">
        <v>1161399</v>
      </c>
      <c r="AX285" s="214">
        <v>1154663</v>
      </c>
      <c r="AY285" s="214">
        <v>1144999</v>
      </c>
      <c r="AZ285" s="214">
        <v>1248492</v>
      </c>
      <c r="BA285" s="214">
        <v>1533563</v>
      </c>
      <c r="BB285" s="214">
        <v>1632067</v>
      </c>
      <c r="BC285" s="214">
        <v>1635663</v>
      </c>
      <c r="BD285" s="214">
        <v>1709389</v>
      </c>
      <c r="BE285" s="214">
        <v>1799662</v>
      </c>
      <c r="BF285" s="214">
        <v>1940741</v>
      </c>
      <c r="BG285" s="214">
        <v>2225593</v>
      </c>
      <c r="BH285" s="214">
        <v>2430191</v>
      </c>
      <c r="BI285" s="214">
        <v>2603617</v>
      </c>
      <c r="BJ285" s="214">
        <v>2011383</v>
      </c>
      <c r="BK285" s="214">
        <v>1862346</v>
      </c>
      <c r="BL285" s="214">
        <v>1903252</v>
      </c>
      <c r="BM285" s="214">
        <v>1630829</v>
      </c>
      <c r="BN285" s="214">
        <v>1753859</v>
      </c>
      <c r="BO285" s="214">
        <v>1764013</v>
      </c>
      <c r="BP285" s="214">
        <v>1800303</v>
      </c>
      <c r="BQ285" s="214">
        <v>1873535</v>
      </c>
      <c r="BR285" s="214">
        <v>2060176</v>
      </c>
      <c r="BS285" s="214">
        <v>2001662</v>
      </c>
      <c r="BT285" s="214">
        <v>2119084</v>
      </c>
    </row>
    <row r="286" spans="3:72" x14ac:dyDescent="0.2">
      <c r="C286" s="89" t="s">
        <v>23</v>
      </c>
      <c r="D286" s="24" t="s">
        <v>80</v>
      </c>
      <c r="E286" s="251" t="s">
        <v>15</v>
      </c>
      <c r="F286" s="28" t="s">
        <v>16</v>
      </c>
      <c r="G286" s="36">
        <v>1594</v>
      </c>
      <c r="H286" s="214">
        <v>1928</v>
      </c>
      <c r="I286" s="214">
        <v>2319</v>
      </c>
      <c r="J286" s="214">
        <v>2618</v>
      </c>
      <c r="K286" s="214">
        <v>2666</v>
      </c>
      <c r="L286" s="214">
        <v>2708</v>
      </c>
      <c r="M286" s="214">
        <v>3079</v>
      </c>
      <c r="N286" s="214">
        <v>3775</v>
      </c>
      <c r="O286" s="214">
        <v>4783</v>
      </c>
      <c r="P286" s="214">
        <v>5253</v>
      </c>
      <c r="Q286" s="214">
        <v>5862</v>
      </c>
      <c r="R286" s="214">
        <v>7148</v>
      </c>
      <c r="S286" s="214">
        <v>8782</v>
      </c>
      <c r="T286" s="214">
        <v>10171</v>
      </c>
      <c r="U286" s="214">
        <v>11782</v>
      </c>
      <c r="V286" s="214">
        <v>13531</v>
      </c>
      <c r="W286" s="214">
        <v>15563</v>
      </c>
      <c r="X286" s="214">
        <v>17206</v>
      </c>
      <c r="Y286" s="214">
        <v>19487</v>
      </c>
      <c r="Z286" s="214">
        <v>26000</v>
      </c>
      <c r="AA286" s="214">
        <v>34052</v>
      </c>
      <c r="AB286" s="214">
        <v>45694</v>
      </c>
      <c r="AC286" s="214">
        <v>64246</v>
      </c>
      <c r="AD286" s="214">
        <v>86310</v>
      </c>
      <c r="AE286" s="214">
        <v>110710</v>
      </c>
      <c r="AF286" s="214">
        <v>138098</v>
      </c>
      <c r="AG286" s="214">
        <v>163923</v>
      </c>
      <c r="AH286" s="214">
        <v>182233</v>
      </c>
      <c r="AI286" s="214">
        <v>185743</v>
      </c>
      <c r="AJ286" s="214">
        <v>266840</v>
      </c>
      <c r="AK286" s="214">
        <v>291909</v>
      </c>
      <c r="AL286" s="214">
        <v>313692</v>
      </c>
      <c r="AM286" s="214">
        <v>371266</v>
      </c>
      <c r="AN286" s="214">
        <v>436976</v>
      </c>
      <c r="AO286" s="214">
        <v>506137</v>
      </c>
      <c r="AP286" s="214">
        <v>575417</v>
      </c>
      <c r="AQ286" s="214">
        <v>630484</v>
      </c>
      <c r="AR286" s="214">
        <v>673300</v>
      </c>
      <c r="AS286" s="214">
        <v>701331</v>
      </c>
      <c r="AT286" s="214">
        <v>700186</v>
      </c>
      <c r="AU286" s="214">
        <v>750058</v>
      </c>
      <c r="AV286" s="214">
        <v>767865</v>
      </c>
      <c r="AW286" s="214">
        <v>750977</v>
      </c>
      <c r="AX286" s="214">
        <v>746742</v>
      </c>
      <c r="AY286" s="214">
        <v>731071</v>
      </c>
      <c r="AZ286" s="214">
        <v>801138</v>
      </c>
      <c r="BA286" s="214">
        <v>892714</v>
      </c>
      <c r="BB286" s="214">
        <v>946192</v>
      </c>
      <c r="BC286" s="214">
        <v>980377</v>
      </c>
      <c r="BD286" s="214">
        <v>1021062</v>
      </c>
      <c r="BE286" s="214">
        <v>1087821</v>
      </c>
      <c r="BF286" s="214">
        <v>1236894</v>
      </c>
      <c r="BG286" s="214">
        <v>1422075</v>
      </c>
      <c r="BH286" s="214">
        <v>1556624</v>
      </c>
      <c r="BI286" s="214">
        <v>1639376</v>
      </c>
      <c r="BJ286" s="214">
        <v>1229528</v>
      </c>
      <c r="BK286" s="214">
        <v>1169299</v>
      </c>
      <c r="BL286" s="214">
        <v>1199035</v>
      </c>
      <c r="BM286" s="214">
        <v>1033374</v>
      </c>
      <c r="BN286" s="214">
        <v>1124527</v>
      </c>
      <c r="BO286" s="214">
        <v>1119441</v>
      </c>
      <c r="BP286" s="214">
        <v>1148075</v>
      </c>
      <c r="BQ286" s="214">
        <v>1198179</v>
      </c>
      <c r="BR286" s="214">
        <v>1322349</v>
      </c>
      <c r="BS286" s="214">
        <v>1285885</v>
      </c>
      <c r="BT286" s="214">
        <v>1355125</v>
      </c>
    </row>
    <row r="287" spans="3:72" x14ac:dyDescent="0.2">
      <c r="C287" s="89" t="s">
        <v>24</v>
      </c>
      <c r="D287" s="24" t="s">
        <v>80</v>
      </c>
      <c r="E287" s="251" t="s">
        <v>15</v>
      </c>
      <c r="F287" s="28" t="s">
        <v>16</v>
      </c>
      <c r="G287" s="36">
        <v>10350</v>
      </c>
      <c r="H287" s="214">
        <v>12448</v>
      </c>
      <c r="I287" s="214">
        <v>14877</v>
      </c>
      <c r="J287" s="214">
        <v>17514</v>
      </c>
      <c r="K287" s="214">
        <v>18578</v>
      </c>
      <c r="L287" s="214">
        <v>19417</v>
      </c>
      <c r="M287" s="214">
        <v>22740</v>
      </c>
      <c r="N287" s="214">
        <v>27737</v>
      </c>
      <c r="O287" s="214">
        <v>35083</v>
      </c>
      <c r="P287" s="214">
        <v>38473</v>
      </c>
      <c r="Q287" s="214">
        <v>42980</v>
      </c>
      <c r="R287" s="214">
        <v>49813</v>
      </c>
      <c r="S287" s="214">
        <v>58264</v>
      </c>
      <c r="T287" s="214">
        <v>64157</v>
      </c>
      <c r="U287" s="214">
        <v>70649</v>
      </c>
      <c r="V287" s="214">
        <v>81975</v>
      </c>
      <c r="W287" s="214">
        <v>95400</v>
      </c>
      <c r="X287" s="214">
        <v>111070</v>
      </c>
      <c r="Y287" s="214">
        <v>132505</v>
      </c>
      <c r="Z287" s="214">
        <v>175356</v>
      </c>
      <c r="AA287" s="214">
        <v>227934</v>
      </c>
      <c r="AB287" s="214">
        <v>287681</v>
      </c>
      <c r="AC287" s="214">
        <v>380779</v>
      </c>
      <c r="AD287" s="214">
        <v>498628</v>
      </c>
      <c r="AE287" s="214">
        <v>622736</v>
      </c>
      <c r="AF287" s="214">
        <v>781444</v>
      </c>
      <c r="AG287" s="214">
        <v>896689</v>
      </c>
      <c r="AH287" s="214">
        <v>883232</v>
      </c>
      <c r="AI287" s="214">
        <v>883854</v>
      </c>
      <c r="AJ287" s="214">
        <v>1299007</v>
      </c>
      <c r="AK287" s="214">
        <v>1373599</v>
      </c>
      <c r="AL287" s="214">
        <v>1559253</v>
      </c>
      <c r="AM287" s="214">
        <v>1824514</v>
      </c>
      <c r="AN287" s="214">
        <v>2177394</v>
      </c>
      <c r="AO287" s="214">
        <v>2639214</v>
      </c>
      <c r="AP287" s="214">
        <v>3029294</v>
      </c>
      <c r="AQ287" s="214">
        <v>3368282</v>
      </c>
      <c r="AR287" s="214">
        <v>3568369</v>
      </c>
      <c r="AS287" s="214">
        <v>3634234</v>
      </c>
      <c r="AT287" s="214">
        <v>3590147</v>
      </c>
      <c r="AU287" s="214">
        <v>3770580</v>
      </c>
      <c r="AV287" s="214">
        <v>4038988</v>
      </c>
      <c r="AW287" s="214">
        <v>4251122</v>
      </c>
      <c r="AX287" s="214">
        <v>4402715</v>
      </c>
      <c r="AY287" s="214">
        <v>4383464</v>
      </c>
      <c r="AZ287" s="214">
        <v>4810346</v>
      </c>
      <c r="BA287" s="214">
        <v>5605498</v>
      </c>
      <c r="BB287" s="214">
        <v>5970417</v>
      </c>
      <c r="BC287" s="214">
        <v>6066014</v>
      </c>
      <c r="BD287" s="214">
        <v>6554732</v>
      </c>
      <c r="BE287" s="214">
        <v>6943922</v>
      </c>
      <c r="BF287" s="214">
        <v>7560635</v>
      </c>
      <c r="BG287" s="214">
        <v>8721361</v>
      </c>
      <c r="BH287" s="214">
        <v>9132793</v>
      </c>
      <c r="BI287" s="214">
        <v>9740018</v>
      </c>
      <c r="BJ287" s="214">
        <v>7421807</v>
      </c>
      <c r="BK287" s="214">
        <v>7026286</v>
      </c>
      <c r="BL287" s="214">
        <v>7132623</v>
      </c>
      <c r="BM287" s="214">
        <v>6149956</v>
      </c>
      <c r="BN287" s="214">
        <v>6719253</v>
      </c>
      <c r="BO287" s="214">
        <v>6652700</v>
      </c>
      <c r="BP287" s="214">
        <v>6827944</v>
      </c>
      <c r="BQ287" s="214">
        <v>7060167</v>
      </c>
      <c r="BR287" s="214">
        <v>7729410</v>
      </c>
      <c r="BS287" s="214">
        <v>7476059</v>
      </c>
      <c r="BT287" s="214">
        <v>8012775</v>
      </c>
    </row>
    <row r="288" spans="3:72" x14ac:dyDescent="0.2">
      <c r="C288" s="89" t="s">
        <v>25</v>
      </c>
      <c r="D288" s="24" t="s">
        <v>80</v>
      </c>
      <c r="E288" s="251" t="s">
        <v>15</v>
      </c>
      <c r="F288" s="28" t="s">
        <v>16</v>
      </c>
      <c r="G288" s="36">
        <v>4155</v>
      </c>
      <c r="H288" s="214">
        <v>5092</v>
      </c>
      <c r="I288" s="214">
        <v>6203</v>
      </c>
      <c r="J288" s="214">
        <v>7148</v>
      </c>
      <c r="K288" s="214">
        <v>7421</v>
      </c>
      <c r="L288" s="214">
        <v>7551</v>
      </c>
      <c r="M288" s="214">
        <v>8610</v>
      </c>
      <c r="N288" s="214">
        <v>10689</v>
      </c>
      <c r="O288" s="214">
        <v>13767</v>
      </c>
      <c r="P288" s="214">
        <v>14540</v>
      </c>
      <c r="Q288" s="214">
        <v>15623</v>
      </c>
      <c r="R288" s="214">
        <v>18632</v>
      </c>
      <c r="S288" s="214">
        <v>22409</v>
      </c>
      <c r="T288" s="214">
        <v>25325</v>
      </c>
      <c r="U288" s="214">
        <v>28612</v>
      </c>
      <c r="V288" s="214">
        <v>33833</v>
      </c>
      <c r="W288" s="214">
        <v>40092</v>
      </c>
      <c r="X288" s="214">
        <v>45894</v>
      </c>
      <c r="Y288" s="214">
        <v>53860</v>
      </c>
      <c r="Z288" s="214">
        <v>72023</v>
      </c>
      <c r="AA288" s="214">
        <v>94598</v>
      </c>
      <c r="AB288" s="214">
        <v>121438</v>
      </c>
      <c r="AC288" s="214">
        <v>163103</v>
      </c>
      <c r="AD288" s="214">
        <v>217891</v>
      </c>
      <c r="AE288" s="214">
        <v>277931</v>
      </c>
      <c r="AF288" s="214">
        <v>350941</v>
      </c>
      <c r="AG288" s="214">
        <v>403440</v>
      </c>
      <c r="AH288" s="214">
        <v>433617</v>
      </c>
      <c r="AI288" s="214">
        <v>448722</v>
      </c>
      <c r="AJ288" s="214">
        <v>657208</v>
      </c>
      <c r="AK288" s="214">
        <v>710393</v>
      </c>
      <c r="AL288" s="214">
        <v>732417</v>
      </c>
      <c r="AM288" s="214">
        <v>863218</v>
      </c>
      <c r="AN288" s="214">
        <v>1012708</v>
      </c>
      <c r="AO288" s="214">
        <v>1184806</v>
      </c>
      <c r="AP288" s="214">
        <v>1355193</v>
      </c>
      <c r="AQ288" s="214">
        <v>1450477</v>
      </c>
      <c r="AR288" s="214">
        <v>1483895</v>
      </c>
      <c r="AS288" s="214">
        <v>1512136</v>
      </c>
      <c r="AT288" s="214">
        <v>1467616</v>
      </c>
      <c r="AU288" s="214">
        <v>1594607</v>
      </c>
      <c r="AV288" s="214">
        <v>1653621</v>
      </c>
      <c r="AW288" s="214">
        <v>1782782</v>
      </c>
      <c r="AX288" s="214">
        <v>1905858</v>
      </c>
      <c r="AY288" s="214">
        <v>1926382</v>
      </c>
      <c r="AZ288" s="214">
        <v>2185159</v>
      </c>
      <c r="BA288" s="214">
        <v>2555215</v>
      </c>
      <c r="BB288" s="214">
        <v>2771277</v>
      </c>
      <c r="BC288" s="214">
        <v>2909918</v>
      </c>
      <c r="BD288" s="214">
        <v>3188472</v>
      </c>
      <c r="BE288" s="214">
        <v>3353920</v>
      </c>
      <c r="BF288" s="214">
        <v>3721183</v>
      </c>
      <c r="BG288" s="214">
        <v>4310054</v>
      </c>
      <c r="BH288" s="214">
        <v>4597796</v>
      </c>
      <c r="BI288" s="214">
        <v>4831604</v>
      </c>
      <c r="BJ288" s="214">
        <v>3629013</v>
      </c>
      <c r="BK288" s="214">
        <v>3365243</v>
      </c>
      <c r="BL288" s="214">
        <v>3384696</v>
      </c>
      <c r="BM288" s="214">
        <v>2874670</v>
      </c>
      <c r="BN288" s="214">
        <v>3131667</v>
      </c>
      <c r="BO288" s="214">
        <v>3094363</v>
      </c>
      <c r="BP288" s="214">
        <v>3174544</v>
      </c>
      <c r="BQ288" s="214">
        <v>3341863</v>
      </c>
      <c r="BR288" s="214">
        <v>3676136</v>
      </c>
      <c r="BS288" s="214">
        <v>3594778</v>
      </c>
      <c r="BT288" s="214">
        <v>3830492</v>
      </c>
    </row>
    <row r="289" spans="3:72" x14ac:dyDescent="0.2">
      <c r="C289" s="89" t="s">
        <v>26</v>
      </c>
      <c r="D289" s="24" t="s">
        <v>80</v>
      </c>
      <c r="E289" s="251" t="s">
        <v>15</v>
      </c>
      <c r="F289" s="28" t="s">
        <v>16</v>
      </c>
      <c r="G289" s="36">
        <v>951</v>
      </c>
      <c r="H289" s="214">
        <v>1164</v>
      </c>
      <c r="I289" s="214">
        <v>1418</v>
      </c>
      <c r="J289" s="214">
        <v>1578</v>
      </c>
      <c r="K289" s="214">
        <v>1581</v>
      </c>
      <c r="L289" s="214">
        <v>1608</v>
      </c>
      <c r="M289" s="214">
        <v>1830</v>
      </c>
      <c r="N289" s="214">
        <v>2300</v>
      </c>
      <c r="O289" s="214">
        <v>2995</v>
      </c>
      <c r="P289" s="214">
        <v>3233</v>
      </c>
      <c r="Q289" s="214">
        <v>3554</v>
      </c>
      <c r="R289" s="214">
        <v>4183</v>
      </c>
      <c r="S289" s="214">
        <v>4958</v>
      </c>
      <c r="T289" s="214">
        <v>5654</v>
      </c>
      <c r="U289" s="214">
        <v>6444</v>
      </c>
      <c r="V289" s="214">
        <v>7326</v>
      </c>
      <c r="W289" s="214">
        <v>8350</v>
      </c>
      <c r="X289" s="214">
        <v>9099</v>
      </c>
      <c r="Y289" s="214">
        <v>10160</v>
      </c>
      <c r="Z289" s="214">
        <v>13303</v>
      </c>
      <c r="AA289" s="214">
        <v>17093</v>
      </c>
      <c r="AB289" s="214">
        <v>22294</v>
      </c>
      <c r="AC289" s="214">
        <v>30447</v>
      </c>
      <c r="AD289" s="214">
        <v>40680</v>
      </c>
      <c r="AE289" s="214">
        <v>51919</v>
      </c>
      <c r="AF289" s="214">
        <v>66042</v>
      </c>
      <c r="AG289" s="214">
        <v>77165</v>
      </c>
      <c r="AH289" s="214">
        <v>84046</v>
      </c>
      <c r="AI289" s="214">
        <v>90697</v>
      </c>
      <c r="AJ289" s="214">
        <v>128509</v>
      </c>
      <c r="AK289" s="214">
        <v>132335</v>
      </c>
      <c r="AL289" s="214">
        <v>144712</v>
      </c>
      <c r="AM289" s="214">
        <v>170668</v>
      </c>
      <c r="AN289" s="214">
        <v>194657</v>
      </c>
      <c r="AO289" s="214">
        <v>234319</v>
      </c>
      <c r="AP289" s="214">
        <v>264166</v>
      </c>
      <c r="AQ289" s="214">
        <v>291950</v>
      </c>
      <c r="AR289" s="214">
        <v>311434</v>
      </c>
      <c r="AS289" s="214">
        <v>331397</v>
      </c>
      <c r="AT289" s="214">
        <v>340511</v>
      </c>
      <c r="AU289" s="214">
        <v>374146</v>
      </c>
      <c r="AV289" s="214">
        <v>391064</v>
      </c>
      <c r="AW289" s="214">
        <v>407669</v>
      </c>
      <c r="AX289" s="214">
        <v>404487</v>
      </c>
      <c r="AY289" s="214">
        <v>398139</v>
      </c>
      <c r="AZ289" s="214">
        <v>444119</v>
      </c>
      <c r="BA289" s="214">
        <v>491605</v>
      </c>
      <c r="BB289" s="214">
        <v>523176</v>
      </c>
      <c r="BC289" s="214">
        <v>538225</v>
      </c>
      <c r="BD289" s="214">
        <v>560691</v>
      </c>
      <c r="BE289" s="214">
        <v>580194</v>
      </c>
      <c r="BF289" s="214">
        <v>605542</v>
      </c>
      <c r="BG289" s="214">
        <v>700357</v>
      </c>
      <c r="BH289" s="214">
        <v>761010</v>
      </c>
      <c r="BI289" s="214">
        <v>812466</v>
      </c>
      <c r="BJ289" s="214">
        <v>638614</v>
      </c>
      <c r="BK289" s="214">
        <v>594335</v>
      </c>
      <c r="BL289" s="214">
        <v>626658</v>
      </c>
      <c r="BM289" s="214">
        <v>550740</v>
      </c>
      <c r="BN289" s="214">
        <v>588789</v>
      </c>
      <c r="BO289" s="214">
        <v>594347</v>
      </c>
      <c r="BP289" s="214">
        <v>612901</v>
      </c>
      <c r="BQ289" s="214">
        <v>633997</v>
      </c>
      <c r="BR289" s="214">
        <v>691740</v>
      </c>
      <c r="BS289" s="214">
        <v>671551</v>
      </c>
      <c r="BT289" s="214">
        <v>707273</v>
      </c>
    </row>
    <row r="290" spans="3:72" x14ac:dyDescent="0.2">
      <c r="C290" s="89" t="s">
        <v>27</v>
      </c>
      <c r="D290" s="24" t="s">
        <v>80</v>
      </c>
      <c r="E290" s="251" t="s">
        <v>15</v>
      </c>
      <c r="F290" s="28" t="s">
        <v>16</v>
      </c>
      <c r="G290" s="36">
        <v>2197</v>
      </c>
      <c r="H290" s="214">
        <v>2739</v>
      </c>
      <c r="I290" s="214">
        <v>3399</v>
      </c>
      <c r="J290" s="214">
        <v>3959</v>
      </c>
      <c r="K290" s="214">
        <v>4157</v>
      </c>
      <c r="L290" s="214">
        <v>4267</v>
      </c>
      <c r="M290" s="214">
        <v>4907</v>
      </c>
      <c r="N290" s="214">
        <v>6359</v>
      </c>
      <c r="O290" s="214">
        <v>8550</v>
      </c>
      <c r="P290" s="214">
        <v>9589</v>
      </c>
      <c r="Q290" s="214">
        <v>10962</v>
      </c>
      <c r="R290" s="214">
        <v>13123</v>
      </c>
      <c r="S290" s="214">
        <v>15857</v>
      </c>
      <c r="T290" s="214">
        <v>17466</v>
      </c>
      <c r="U290" s="214">
        <v>19218</v>
      </c>
      <c r="V290" s="214">
        <v>22332</v>
      </c>
      <c r="W290" s="214">
        <v>26007</v>
      </c>
      <c r="X290" s="214">
        <v>29309</v>
      </c>
      <c r="Y290" s="214">
        <v>33842</v>
      </c>
      <c r="Z290" s="214">
        <v>46308</v>
      </c>
      <c r="AA290" s="214">
        <v>62220</v>
      </c>
      <c r="AB290" s="214">
        <v>81675</v>
      </c>
      <c r="AC290" s="214">
        <v>112397</v>
      </c>
      <c r="AD290" s="214">
        <v>148125</v>
      </c>
      <c r="AE290" s="214">
        <v>186509</v>
      </c>
      <c r="AF290" s="214">
        <v>234509</v>
      </c>
      <c r="AG290" s="214">
        <v>278608</v>
      </c>
      <c r="AH290" s="214">
        <v>296979</v>
      </c>
      <c r="AI290" s="214">
        <v>291531</v>
      </c>
      <c r="AJ290" s="214">
        <v>430673</v>
      </c>
      <c r="AK290" s="214">
        <v>458316</v>
      </c>
      <c r="AL290" s="214">
        <v>504766</v>
      </c>
      <c r="AM290" s="214">
        <v>578078</v>
      </c>
      <c r="AN290" s="214">
        <v>668288</v>
      </c>
      <c r="AO290" s="214">
        <v>759375</v>
      </c>
      <c r="AP290" s="214">
        <v>881403</v>
      </c>
      <c r="AQ290" s="214">
        <v>953688</v>
      </c>
      <c r="AR290" s="214">
        <v>992784</v>
      </c>
      <c r="AS290" s="214">
        <v>997904</v>
      </c>
      <c r="AT290" s="214">
        <v>958976</v>
      </c>
      <c r="AU290" s="214">
        <v>1028826</v>
      </c>
      <c r="AV290" s="214">
        <v>1056164</v>
      </c>
      <c r="AW290" s="214">
        <v>1078713</v>
      </c>
      <c r="AX290" s="214">
        <v>1086043</v>
      </c>
      <c r="AY290" s="214">
        <v>1074016</v>
      </c>
      <c r="AZ290" s="214">
        <v>1171916</v>
      </c>
      <c r="BA290" s="214">
        <v>1317961</v>
      </c>
      <c r="BB290" s="214">
        <v>1384578</v>
      </c>
      <c r="BC290" s="214">
        <v>1415264</v>
      </c>
      <c r="BD290" s="214">
        <v>1506537</v>
      </c>
      <c r="BE290" s="214">
        <v>1632076</v>
      </c>
      <c r="BF290" s="214">
        <v>1796994</v>
      </c>
      <c r="BG290" s="214">
        <v>2053557</v>
      </c>
      <c r="BH290" s="214">
        <v>2240430</v>
      </c>
      <c r="BI290" s="214">
        <v>2383090</v>
      </c>
      <c r="BJ290" s="214">
        <v>1854577</v>
      </c>
      <c r="BK290" s="214">
        <v>1720690</v>
      </c>
      <c r="BL290" s="214">
        <v>1730616</v>
      </c>
      <c r="BM290" s="214">
        <v>1509834</v>
      </c>
      <c r="BN290" s="214">
        <v>1626629</v>
      </c>
      <c r="BO290" s="214">
        <v>1610885</v>
      </c>
      <c r="BP290" s="214">
        <v>1660969</v>
      </c>
      <c r="BQ290" s="214">
        <v>1730166</v>
      </c>
      <c r="BR290" s="214">
        <v>1932657</v>
      </c>
      <c r="BS290" s="214">
        <v>1879816</v>
      </c>
      <c r="BT290" s="214">
        <v>2002801</v>
      </c>
    </row>
    <row r="291" spans="3:72" x14ac:dyDescent="0.2">
      <c r="C291" s="89" t="s">
        <v>28</v>
      </c>
      <c r="D291" s="24" t="s">
        <v>80</v>
      </c>
      <c r="E291" s="251" t="s">
        <v>15</v>
      </c>
      <c r="F291" s="28" t="s">
        <v>16</v>
      </c>
      <c r="G291" s="36">
        <v>12066</v>
      </c>
      <c r="H291" s="214">
        <v>14690</v>
      </c>
      <c r="I291" s="214">
        <v>17778</v>
      </c>
      <c r="J291" s="214">
        <v>20191</v>
      </c>
      <c r="K291" s="214">
        <v>20656</v>
      </c>
      <c r="L291" s="214">
        <v>20957</v>
      </c>
      <c r="M291" s="214">
        <v>23699</v>
      </c>
      <c r="N291" s="214">
        <v>29109</v>
      </c>
      <c r="O291" s="214">
        <v>37105</v>
      </c>
      <c r="P291" s="214">
        <v>40521</v>
      </c>
      <c r="Q291" s="214">
        <v>45041</v>
      </c>
      <c r="R291" s="214">
        <v>53885</v>
      </c>
      <c r="S291" s="214">
        <v>65094</v>
      </c>
      <c r="T291" s="214">
        <v>74886</v>
      </c>
      <c r="U291" s="214">
        <v>86197</v>
      </c>
      <c r="V291" s="214">
        <v>99810</v>
      </c>
      <c r="W291" s="214">
        <v>115878</v>
      </c>
      <c r="X291" s="214">
        <v>138497</v>
      </c>
      <c r="Y291" s="214">
        <v>169637</v>
      </c>
      <c r="Z291" s="214">
        <v>226100</v>
      </c>
      <c r="AA291" s="214">
        <v>296102</v>
      </c>
      <c r="AB291" s="214">
        <v>381443</v>
      </c>
      <c r="AC291" s="214">
        <v>515614</v>
      </c>
      <c r="AD291" s="214">
        <v>663755</v>
      </c>
      <c r="AE291" s="214">
        <v>816553</v>
      </c>
      <c r="AF291" s="214">
        <v>1016716</v>
      </c>
      <c r="AG291" s="214">
        <v>1147395</v>
      </c>
      <c r="AH291" s="214">
        <v>1231844</v>
      </c>
      <c r="AI291" s="214">
        <v>1263380</v>
      </c>
      <c r="AJ291" s="214">
        <v>1818212</v>
      </c>
      <c r="AK291" s="214">
        <v>1890422</v>
      </c>
      <c r="AL291" s="214">
        <v>2260231</v>
      </c>
      <c r="AM291" s="214">
        <v>2503717</v>
      </c>
      <c r="AN291" s="214">
        <v>2860159</v>
      </c>
      <c r="AO291" s="214">
        <v>3052540</v>
      </c>
      <c r="AP291" s="214">
        <v>3589893</v>
      </c>
      <c r="AQ291" s="214">
        <v>4097770</v>
      </c>
      <c r="AR291" s="214">
        <v>4349412</v>
      </c>
      <c r="AS291" s="214">
        <v>4484055</v>
      </c>
      <c r="AT291" s="214">
        <v>4491562</v>
      </c>
      <c r="AU291" s="214">
        <v>4830682</v>
      </c>
      <c r="AV291" s="214">
        <v>5162302</v>
      </c>
      <c r="AW291" s="214">
        <v>5713694</v>
      </c>
      <c r="AX291" s="214">
        <v>6200669</v>
      </c>
      <c r="AY291" s="214">
        <v>5972277</v>
      </c>
      <c r="AZ291" s="214">
        <v>6588532</v>
      </c>
      <c r="BA291" s="214">
        <v>8114340</v>
      </c>
      <c r="BB291" s="214">
        <v>8559109</v>
      </c>
      <c r="BC291" s="214">
        <v>8776272</v>
      </c>
      <c r="BD291" s="214">
        <v>9430116</v>
      </c>
      <c r="BE291" s="214">
        <v>10029234</v>
      </c>
      <c r="BF291" s="214">
        <v>11395682</v>
      </c>
      <c r="BG291" s="214">
        <v>13229251</v>
      </c>
      <c r="BH291" s="214">
        <v>14489888</v>
      </c>
      <c r="BI291" s="214">
        <v>15540848</v>
      </c>
      <c r="BJ291" s="214">
        <v>11195561</v>
      </c>
      <c r="BK291" s="214">
        <v>10617310</v>
      </c>
      <c r="BL291" s="214">
        <v>11128635</v>
      </c>
      <c r="BM291" s="214">
        <v>9580973</v>
      </c>
      <c r="BN291" s="214">
        <v>10599988</v>
      </c>
      <c r="BO291" s="214">
        <v>10745577</v>
      </c>
      <c r="BP291" s="214">
        <v>11041236</v>
      </c>
      <c r="BQ291" s="214">
        <v>11563403</v>
      </c>
      <c r="BR291" s="214">
        <v>12520526</v>
      </c>
      <c r="BS291" s="214">
        <v>12633736</v>
      </c>
      <c r="BT291" s="214">
        <v>13242749</v>
      </c>
    </row>
    <row r="292" spans="3:72" x14ac:dyDescent="0.2">
      <c r="C292" s="89" t="s">
        <v>29</v>
      </c>
      <c r="D292" s="24" t="s">
        <v>80</v>
      </c>
      <c r="E292" s="251" t="s">
        <v>15</v>
      </c>
      <c r="F292" s="28" t="s">
        <v>16</v>
      </c>
      <c r="G292" s="36">
        <v>699</v>
      </c>
      <c r="H292" s="214">
        <v>865</v>
      </c>
      <c r="I292" s="214">
        <v>1064</v>
      </c>
      <c r="J292" s="214">
        <v>1229</v>
      </c>
      <c r="K292" s="214">
        <v>1280</v>
      </c>
      <c r="L292" s="214">
        <v>1330</v>
      </c>
      <c r="M292" s="214">
        <v>1523</v>
      </c>
      <c r="N292" s="214">
        <v>1938</v>
      </c>
      <c r="O292" s="214">
        <v>2553</v>
      </c>
      <c r="P292" s="214">
        <v>2840</v>
      </c>
      <c r="Q292" s="214">
        <v>3214</v>
      </c>
      <c r="R292" s="214">
        <v>3732</v>
      </c>
      <c r="S292" s="214">
        <v>4373</v>
      </c>
      <c r="T292" s="214">
        <v>4740</v>
      </c>
      <c r="U292" s="214">
        <v>5121</v>
      </c>
      <c r="V292" s="214">
        <v>5836</v>
      </c>
      <c r="W292" s="214">
        <v>6666</v>
      </c>
      <c r="X292" s="214">
        <v>8094</v>
      </c>
      <c r="Y292" s="214">
        <v>10064</v>
      </c>
      <c r="Z292" s="214">
        <v>13082</v>
      </c>
      <c r="AA292" s="214">
        <v>16688</v>
      </c>
      <c r="AB292" s="214">
        <v>21724</v>
      </c>
      <c r="AC292" s="214">
        <v>29682</v>
      </c>
      <c r="AD292" s="214">
        <v>40265</v>
      </c>
      <c r="AE292" s="214">
        <v>52150</v>
      </c>
      <c r="AF292" s="214">
        <v>64860</v>
      </c>
      <c r="AG292" s="214">
        <v>75556</v>
      </c>
      <c r="AH292" s="214">
        <v>76785</v>
      </c>
      <c r="AI292" s="214">
        <v>79087</v>
      </c>
      <c r="AJ292" s="214">
        <v>120753</v>
      </c>
      <c r="AK292" s="214">
        <v>133056</v>
      </c>
      <c r="AL292" s="214">
        <v>150758</v>
      </c>
      <c r="AM292" s="214">
        <v>184989</v>
      </c>
      <c r="AN292" s="214">
        <v>219409</v>
      </c>
      <c r="AO292" s="214">
        <v>255797</v>
      </c>
      <c r="AP292" s="214">
        <v>296080</v>
      </c>
      <c r="AQ292" s="214">
        <v>323191</v>
      </c>
      <c r="AR292" s="214">
        <v>330388</v>
      </c>
      <c r="AS292" s="214">
        <v>334671</v>
      </c>
      <c r="AT292" s="214">
        <v>333098</v>
      </c>
      <c r="AU292" s="214">
        <v>356758</v>
      </c>
      <c r="AV292" s="214">
        <v>363366</v>
      </c>
      <c r="AW292" s="214">
        <v>394750</v>
      </c>
      <c r="AX292" s="214">
        <v>439751</v>
      </c>
      <c r="AY292" s="214">
        <v>451199</v>
      </c>
      <c r="AZ292" s="214">
        <v>512862</v>
      </c>
      <c r="BA292" s="214">
        <v>597746</v>
      </c>
      <c r="BB292" s="214">
        <v>642029</v>
      </c>
      <c r="BC292" s="214">
        <v>668526</v>
      </c>
      <c r="BD292" s="214">
        <v>724068</v>
      </c>
      <c r="BE292" s="214">
        <v>764255</v>
      </c>
      <c r="BF292" s="214">
        <v>861868</v>
      </c>
      <c r="BG292" s="214">
        <v>1038407</v>
      </c>
      <c r="BH292" s="214">
        <v>1141466</v>
      </c>
      <c r="BI292" s="214">
        <v>1205833</v>
      </c>
      <c r="BJ292" s="214">
        <v>894667</v>
      </c>
      <c r="BK292" s="214">
        <v>848413</v>
      </c>
      <c r="BL292" s="214">
        <v>867485</v>
      </c>
      <c r="BM292" s="214">
        <v>724700</v>
      </c>
      <c r="BN292" s="214">
        <v>796446</v>
      </c>
      <c r="BO292" s="214">
        <v>797694</v>
      </c>
      <c r="BP292" s="214">
        <v>820120</v>
      </c>
      <c r="BQ292" s="214">
        <v>856967</v>
      </c>
      <c r="BR292" s="214">
        <v>942676</v>
      </c>
      <c r="BS292" s="214">
        <v>920898</v>
      </c>
      <c r="BT292" s="214">
        <v>983753</v>
      </c>
    </row>
    <row r="293" spans="3:72" x14ac:dyDescent="0.2">
      <c r="C293" s="89" t="s">
        <v>30</v>
      </c>
      <c r="D293" s="24" t="s">
        <v>80</v>
      </c>
      <c r="E293" s="251" t="s">
        <v>15</v>
      </c>
      <c r="F293" s="28" t="s">
        <v>16</v>
      </c>
      <c r="G293" s="36">
        <v>534</v>
      </c>
      <c r="H293" s="214">
        <v>649</v>
      </c>
      <c r="I293" s="214">
        <v>783</v>
      </c>
      <c r="J293" s="214">
        <v>895</v>
      </c>
      <c r="K293" s="214">
        <v>921</v>
      </c>
      <c r="L293" s="214">
        <v>943</v>
      </c>
      <c r="M293" s="214">
        <v>1083</v>
      </c>
      <c r="N293" s="214">
        <v>1407</v>
      </c>
      <c r="O293" s="214">
        <v>1887</v>
      </c>
      <c r="P293" s="214">
        <v>2044</v>
      </c>
      <c r="Q293" s="214">
        <v>2247</v>
      </c>
      <c r="R293" s="214">
        <v>2623</v>
      </c>
      <c r="S293" s="214">
        <v>3061</v>
      </c>
      <c r="T293" s="214">
        <v>3524</v>
      </c>
      <c r="U293" s="214">
        <v>4040</v>
      </c>
      <c r="V293" s="214">
        <v>4664</v>
      </c>
      <c r="W293" s="214">
        <v>5387</v>
      </c>
      <c r="X293" s="214">
        <v>5926</v>
      </c>
      <c r="Y293" s="214">
        <v>6688</v>
      </c>
      <c r="Z293" s="214">
        <v>9080</v>
      </c>
      <c r="AA293" s="214">
        <v>12091</v>
      </c>
      <c r="AB293" s="214">
        <v>16239</v>
      </c>
      <c r="AC293" s="214">
        <v>22890</v>
      </c>
      <c r="AD293" s="214">
        <v>30310</v>
      </c>
      <c r="AE293" s="214">
        <v>38310</v>
      </c>
      <c r="AF293" s="214">
        <v>47029</v>
      </c>
      <c r="AG293" s="214">
        <v>53071</v>
      </c>
      <c r="AH293" s="214">
        <v>58062</v>
      </c>
      <c r="AI293" s="214">
        <v>60670</v>
      </c>
      <c r="AJ293" s="214">
        <v>88372</v>
      </c>
      <c r="AK293" s="214">
        <v>93230</v>
      </c>
      <c r="AL293" s="214">
        <v>103462</v>
      </c>
      <c r="AM293" s="214">
        <v>124745</v>
      </c>
      <c r="AN293" s="214">
        <v>145711</v>
      </c>
      <c r="AO293" s="214">
        <v>170004</v>
      </c>
      <c r="AP293" s="214">
        <v>214845</v>
      </c>
      <c r="AQ293" s="214">
        <v>239358</v>
      </c>
      <c r="AR293" s="214">
        <v>244314</v>
      </c>
      <c r="AS293" s="214">
        <v>239527</v>
      </c>
      <c r="AT293" s="214">
        <v>232820</v>
      </c>
      <c r="AU293" s="214">
        <v>266686</v>
      </c>
      <c r="AV293" s="214">
        <v>270584</v>
      </c>
      <c r="AW293" s="214">
        <v>293598</v>
      </c>
      <c r="AX293" s="214">
        <v>316996</v>
      </c>
      <c r="AY293" s="214">
        <v>325427</v>
      </c>
      <c r="AZ293" s="214">
        <v>359940</v>
      </c>
      <c r="BA293" s="214">
        <v>408054</v>
      </c>
      <c r="BB293" s="214">
        <v>424352</v>
      </c>
      <c r="BC293" s="214">
        <v>439396</v>
      </c>
      <c r="BD293" s="214">
        <v>457718</v>
      </c>
      <c r="BE293" s="214">
        <v>466364</v>
      </c>
      <c r="BF293" s="214">
        <v>526494</v>
      </c>
      <c r="BG293" s="214">
        <v>611972</v>
      </c>
      <c r="BH293" s="214">
        <v>681979</v>
      </c>
      <c r="BI293" s="214">
        <v>721277</v>
      </c>
      <c r="BJ293" s="214">
        <v>558791</v>
      </c>
      <c r="BK293" s="214">
        <v>517356</v>
      </c>
      <c r="BL293" s="214">
        <v>537688</v>
      </c>
      <c r="BM293" s="214">
        <v>463256</v>
      </c>
      <c r="BN293" s="214">
        <v>511979</v>
      </c>
      <c r="BO293" s="214">
        <v>505163</v>
      </c>
      <c r="BP293" s="214">
        <v>524693</v>
      </c>
      <c r="BQ293" s="214">
        <v>548136</v>
      </c>
      <c r="BR293" s="214">
        <v>605338</v>
      </c>
      <c r="BS293" s="214">
        <v>587054</v>
      </c>
      <c r="BT293" s="214">
        <v>627331</v>
      </c>
    </row>
    <row r="294" spans="3:72" x14ac:dyDescent="0.2">
      <c r="C294" s="89" t="s">
        <v>31</v>
      </c>
      <c r="D294" s="24" t="s">
        <v>80</v>
      </c>
      <c r="E294" s="251" t="s">
        <v>15</v>
      </c>
      <c r="F294" s="28" t="s">
        <v>16</v>
      </c>
      <c r="G294" s="36">
        <v>5150</v>
      </c>
      <c r="H294" s="214">
        <v>6297</v>
      </c>
      <c r="I294" s="214">
        <v>7656</v>
      </c>
      <c r="J294" s="214">
        <v>8602</v>
      </c>
      <c r="K294" s="214">
        <v>8709</v>
      </c>
      <c r="L294" s="214">
        <v>8847</v>
      </c>
      <c r="M294" s="214">
        <v>10076</v>
      </c>
      <c r="N294" s="214">
        <v>12648</v>
      </c>
      <c r="O294" s="214">
        <v>16456</v>
      </c>
      <c r="P294" s="214">
        <v>17722</v>
      </c>
      <c r="Q294" s="214">
        <v>19454</v>
      </c>
      <c r="R294" s="214">
        <v>22570</v>
      </c>
      <c r="S294" s="214">
        <v>26416</v>
      </c>
      <c r="T294" s="214">
        <v>30518</v>
      </c>
      <c r="U294" s="214">
        <v>35285</v>
      </c>
      <c r="V294" s="214">
        <v>39915</v>
      </c>
      <c r="W294" s="214">
        <v>45274</v>
      </c>
      <c r="X294" s="214">
        <v>53442</v>
      </c>
      <c r="Y294" s="214">
        <v>64681</v>
      </c>
      <c r="Z294" s="214">
        <v>82863</v>
      </c>
      <c r="AA294" s="214">
        <v>104266</v>
      </c>
      <c r="AB294" s="214">
        <v>131933</v>
      </c>
      <c r="AC294" s="214">
        <v>174998</v>
      </c>
      <c r="AD294" s="214">
        <v>227432</v>
      </c>
      <c r="AE294" s="214">
        <v>282037</v>
      </c>
      <c r="AF294" s="214">
        <v>343673</v>
      </c>
      <c r="AG294" s="214">
        <v>395381</v>
      </c>
      <c r="AH294" s="214">
        <v>418369</v>
      </c>
      <c r="AI294" s="214">
        <v>414104</v>
      </c>
      <c r="AJ294" s="214">
        <v>607753</v>
      </c>
      <c r="AK294" s="214">
        <v>632036</v>
      </c>
      <c r="AL294" s="214">
        <v>672800</v>
      </c>
      <c r="AM294" s="214">
        <v>756758</v>
      </c>
      <c r="AN294" s="214">
        <v>873434</v>
      </c>
      <c r="AO294" s="214">
        <v>1118848</v>
      </c>
      <c r="AP294" s="214">
        <v>1269516</v>
      </c>
      <c r="AQ294" s="214">
        <v>1237311</v>
      </c>
      <c r="AR294" s="214">
        <v>1269222</v>
      </c>
      <c r="AS294" s="214">
        <v>1265799</v>
      </c>
      <c r="AT294" s="214">
        <v>1182328</v>
      </c>
      <c r="AU294" s="214">
        <v>1242313</v>
      </c>
      <c r="AV294" s="214">
        <v>1290072</v>
      </c>
      <c r="AW294" s="214">
        <v>1360949</v>
      </c>
      <c r="AX294" s="214">
        <v>1373292</v>
      </c>
      <c r="AY294" s="214">
        <v>1355224</v>
      </c>
      <c r="AZ294" s="214">
        <v>1474217</v>
      </c>
      <c r="BA294" s="214">
        <v>1662163</v>
      </c>
      <c r="BB294" s="214">
        <v>1758444</v>
      </c>
      <c r="BC294" s="214">
        <v>1830812</v>
      </c>
      <c r="BD294" s="214">
        <v>1928544</v>
      </c>
      <c r="BE294" s="214">
        <v>2045517</v>
      </c>
      <c r="BF294" s="214">
        <v>2232185</v>
      </c>
      <c r="BG294" s="214">
        <v>2522780</v>
      </c>
      <c r="BH294" s="214">
        <v>2721044</v>
      </c>
      <c r="BI294" s="214">
        <v>2861683</v>
      </c>
      <c r="BJ294" s="214">
        <v>2139725</v>
      </c>
      <c r="BK294" s="214">
        <v>1983598</v>
      </c>
      <c r="BL294" s="214">
        <v>2036966</v>
      </c>
      <c r="BM294" s="214">
        <v>1753654</v>
      </c>
      <c r="BN294" s="214">
        <v>1912960</v>
      </c>
      <c r="BO294" s="214">
        <v>1910701</v>
      </c>
      <c r="BP294" s="214">
        <v>1962610</v>
      </c>
      <c r="BQ294" s="214">
        <v>2083147</v>
      </c>
      <c r="BR294" s="214">
        <v>2288694</v>
      </c>
      <c r="BS294" s="214">
        <v>2270488</v>
      </c>
      <c r="BT294" s="214">
        <v>2402718</v>
      </c>
    </row>
    <row r="295" spans="3:72" x14ac:dyDescent="0.2">
      <c r="C295" s="89" t="s">
        <v>32</v>
      </c>
      <c r="D295" s="24" t="s">
        <v>80</v>
      </c>
      <c r="E295" s="251" t="s">
        <v>15</v>
      </c>
      <c r="F295" s="28" t="s">
        <v>16</v>
      </c>
      <c r="G295" s="36">
        <v>436</v>
      </c>
      <c r="H295" s="214">
        <v>535</v>
      </c>
      <c r="I295" s="214">
        <v>654</v>
      </c>
      <c r="J295" s="214">
        <v>743</v>
      </c>
      <c r="K295" s="214">
        <v>760</v>
      </c>
      <c r="L295" s="214">
        <v>783</v>
      </c>
      <c r="M295" s="214">
        <v>904</v>
      </c>
      <c r="N295" s="214">
        <v>1158</v>
      </c>
      <c r="O295" s="214">
        <v>1538</v>
      </c>
      <c r="P295" s="214">
        <v>1664</v>
      </c>
      <c r="Q295" s="214">
        <v>1833</v>
      </c>
      <c r="R295" s="214">
        <v>2235</v>
      </c>
      <c r="S295" s="214">
        <v>2746</v>
      </c>
      <c r="T295" s="214">
        <v>3056</v>
      </c>
      <c r="U295" s="214">
        <v>3401</v>
      </c>
      <c r="V295" s="214">
        <v>4062</v>
      </c>
      <c r="W295" s="214">
        <v>4860</v>
      </c>
      <c r="X295" s="214">
        <v>5559</v>
      </c>
      <c r="Y295" s="214">
        <v>6514</v>
      </c>
      <c r="Z295" s="214">
        <v>8450</v>
      </c>
      <c r="AA295" s="214">
        <v>10760</v>
      </c>
      <c r="AB295" s="214">
        <v>14007</v>
      </c>
      <c r="AC295" s="214">
        <v>19125</v>
      </c>
      <c r="AD295" s="214">
        <v>24264</v>
      </c>
      <c r="AE295" s="214">
        <v>29305</v>
      </c>
      <c r="AF295" s="214">
        <v>36525</v>
      </c>
      <c r="AG295" s="214">
        <v>40691</v>
      </c>
      <c r="AH295" s="214">
        <v>47592</v>
      </c>
      <c r="AI295" s="214">
        <v>50416</v>
      </c>
      <c r="AJ295" s="214">
        <v>70932</v>
      </c>
      <c r="AK295" s="214">
        <v>84118</v>
      </c>
      <c r="AL295" s="214">
        <v>85565</v>
      </c>
      <c r="AM295" s="214">
        <v>102823</v>
      </c>
      <c r="AN295" s="214">
        <v>115183</v>
      </c>
      <c r="AO295" s="214">
        <v>129252</v>
      </c>
      <c r="AP295" s="214">
        <v>148362</v>
      </c>
      <c r="AQ295" s="214">
        <v>160973</v>
      </c>
      <c r="AR295" s="214">
        <v>161519</v>
      </c>
      <c r="AS295" s="214">
        <v>158657</v>
      </c>
      <c r="AT295" s="214">
        <v>149491</v>
      </c>
      <c r="AU295" s="214">
        <v>160959</v>
      </c>
      <c r="AV295" s="214">
        <v>158225</v>
      </c>
      <c r="AW295" s="214">
        <v>161208</v>
      </c>
      <c r="AX295" s="214">
        <v>163512</v>
      </c>
      <c r="AY295" s="214">
        <v>166593</v>
      </c>
      <c r="AZ295" s="214">
        <v>190916</v>
      </c>
      <c r="BA295" s="214">
        <v>213551</v>
      </c>
      <c r="BB295" s="214">
        <v>227919</v>
      </c>
      <c r="BC295" s="214">
        <v>236372</v>
      </c>
      <c r="BD295" s="214">
        <v>246043</v>
      </c>
      <c r="BE295" s="214">
        <v>258389</v>
      </c>
      <c r="BF295" s="214">
        <v>274241</v>
      </c>
      <c r="BG295" s="214">
        <v>320954</v>
      </c>
      <c r="BH295" s="214">
        <v>352391</v>
      </c>
      <c r="BI295" s="214">
        <v>367549</v>
      </c>
      <c r="BJ295" s="214">
        <v>278057</v>
      </c>
      <c r="BK295" s="214">
        <v>252530</v>
      </c>
      <c r="BL295" s="214">
        <v>258395</v>
      </c>
      <c r="BM295" s="214">
        <v>219012</v>
      </c>
      <c r="BN295" s="214">
        <v>239326</v>
      </c>
      <c r="BO295" s="214">
        <v>236738</v>
      </c>
      <c r="BP295" s="214">
        <v>244689</v>
      </c>
      <c r="BQ295" s="214">
        <v>257690</v>
      </c>
      <c r="BR295" s="214">
        <v>284368</v>
      </c>
      <c r="BS295" s="214">
        <v>276842</v>
      </c>
      <c r="BT295" s="214">
        <v>293626</v>
      </c>
    </row>
    <row r="296" spans="3:72" x14ac:dyDescent="0.2">
      <c r="C296" s="90" t="s">
        <v>33</v>
      </c>
      <c r="D296" s="103" t="s">
        <v>80</v>
      </c>
      <c r="E296" s="252" t="s">
        <v>15</v>
      </c>
      <c r="F296" s="91" t="s">
        <v>16</v>
      </c>
      <c r="G296" s="152">
        <v>50000</v>
      </c>
      <c r="H296" s="273">
        <v>61000</v>
      </c>
      <c r="I296" s="273">
        <v>74000</v>
      </c>
      <c r="J296" s="273">
        <v>85000</v>
      </c>
      <c r="K296" s="273">
        <v>88000</v>
      </c>
      <c r="L296" s="273">
        <v>90000</v>
      </c>
      <c r="M296" s="273">
        <v>103000</v>
      </c>
      <c r="N296" s="273">
        <v>128000</v>
      </c>
      <c r="O296" s="273">
        <v>165000</v>
      </c>
      <c r="P296" s="273">
        <v>180000</v>
      </c>
      <c r="Q296" s="273">
        <v>200000</v>
      </c>
      <c r="R296" s="273">
        <v>236000</v>
      </c>
      <c r="S296" s="273">
        <v>281000</v>
      </c>
      <c r="T296" s="273">
        <v>318000</v>
      </c>
      <c r="U296" s="273">
        <v>360000</v>
      </c>
      <c r="V296" s="273">
        <v>419000</v>
      </c>
      <c r="W296" s="273">
        <v>489000</v>
      </c>
      <c r="X296" s="273">
        <v>566000</v>
      </c>
      <c r="Y296" s="273">
        <v>672000</v>
      </c>
      <c r="Z296" s="273">
        <v>890000</v>
      </c>
      <c r="AA296" s="273">
        <v>1158000</v>
      </c>
      <c r="AB296" s="273">
        <v>1490000</v>
      </c>
      <c r="AC296" s="273">
        <v>2011000</v>
      </c>
      <c r="AD296" s="273">
        <v>2635000</v>
      </c>
      <c r="AE296" s="273">
        <v>3297000</v>
      </c>
      <c r="AF296" s="273">
        <v>4131000</v>
      </c>
      <c r="AG296" s="273">
        <v>4746000</v>
      </c>
      <c r="AH296" s="273">
        <v>5030000</v>
      </c>
      <c r="AI296" s="273">
        <v>5106000</v>
      </c>
      <c r="AJ296" s="273">
        <v>7389000</v>
      </c>
      <c r="AK296" s="273">
        <v>7859000</v>
      </c>
      <c r="AL296" s="273">
        <v>8800000</v>
      </c>
      <c r="AM296" s="273">
        <v>10257000</v>
      </c>
      <c r="AN296" s="273">
        <v>11968000</v>
      </c>
      <c r="AO296" s="273">
        <v>13936000</v>
      </c>
      <c r="AP296" s="273">
        <v>16114000</v>
      </c>
      <c r="AQ296" s="273">
        <v>17598000</v>
      </c>
      <c r="AR296" s="273">
        <v>18511000</v>
      </c>
      <c r="AS296" s="273">
        <v>18820000</v>
      </c>
      <c r="AT296" s="273">
        <v>18558000</v>
      </c>
      <c r="AU296" s="273">
        <v>19888000</v>
      </c>
      <c r="AV296" s="273">
        <v>20777000</v>
      </c>
      <c r="AW296" s="273">
        <v>22114000</v>
      </c>
      <c r="AX296" s="273">
        <v>23145000</v>
      </c>
      <c r="AY296" s="273">
        <v>23010000</v>
      </c>
      <c r="AZ296" s="273">
        <v>25504000</v>
      </c>
      <c r="BA296" s="273">
        <v>29917000</v>
      </c>
      <c r="BB296" s="273">
        <v>31854000</v>
      </c>
      <c r="BC296" s="273">
        <v>32881000</v>
      </c>
      <c r="BD296" s="273">
        <v>35270000</v>
      </c>
      <c r="BE296" s="273">
        <v>37464000</v>
      </c>
      <c r="BF296" s="273">
        <v>41628000</v>
      </c>
      <c r="BG296" s="273">
        <v>48119000</v>
      </c>
      <c r="BH296" s="273">
        <v>52085000</v>
      </c>
      <c r="BI296" s="273">
        <v>55221000</v>
      </c>
      <c r="BJ296" s="273">
        <v>41281000</v>
      </c>
      <c r="BK296" s="273">
        <v>38835000</v>
      </c>
      <c r="BL296" s="273">
        <v>39927000</v>
      </c>
      <c r="BM296" s="273">
        <v>34378000</v>
      </c>
      <c r="BN296" s="273">
        <v>37584000</v>
      </c>
      <c r="BO296" s="273">
        <v>37618000</v>
      </c>
      <c r="BP296" s="273">
        <v>38662000</v>
      </c>
      <c r="BQ296" s="273">
        <v>40383000</v>
      </c>
      <c r="BR296" s="273">
        <v>44209000</v>
      </c>
      <c r="BS296" s="273">
        <v>43473000</v>
      </c>
      <c r="BT296" s="273">
        <v>46041000</v>
      </c>
    </row>
    <row r="297" spans="3:72" x14ac:dyDescent="0.2">
      <c r="C297" s="89" t="s">
        <v>11</v>
      </c>
      <c r="D297" s="24" t="s">
        <v>286</v>
      </c>
      <c r="E297" s="251" t="s">
        <v>15</v>
      </c>
      <c r="F297" s="28" t="s">
        <v>16</v>
      </c>
      <c r="G297" s="36">
        <v>26732</v>
      </c>
      <c r="H297" s="214">
        <v>28719</v>
      </c>
      <c r="I297" s="214">
        <v>31634</v>
      </c>
      <c r="J297" s="214">
        <v>35348</v>
      </c>
      <c r="K297" s="214">
        <v>35803</v>
      </c>
      <c r="L297" s="214">
        <v>35874</v>
      </c>
      <c r="M297" s="214">
        <v>39801</v>
      </c>
      <c r="N297" s="214">
        <v>46774</v>
      </c>
      <c r="O297" s="214">
        <v>56070</v>
      </c>
      <c r="P297" s="214">
        <v>60775</v>
      </c>
      <c r="Q297" s="214">
        <v>67347</v>
      </c>
      <c r="R297" s="214">
        <v>74783</v>
      </c>
      <c r="S297" s="214">
        <v>83151</v>
      </c>
      <c r="T297" s="214">
        <v>94387</v>
      </c>
      <c r="U297" s="214">
        <v>107042</v>
      </c>
      <c r="V297" s="214">
        <v>116118</v>
      </c>
      <c r="W297" s="214">
        <v>126363</v>
      </c>
      <c r="X297" s="214">
        <v>142642</v>
      </c>
      <c r="Y297" s="214">
        <v>165220</v>
      </c>
      <c r="Z297" s="214">
        <v>198169</v>
      </c>
      <c r="AA297" s="214">
        <v>233453</v>
      </c>
      <c r="AB297" s="214">
        <v>280994</v>
      </c>
      <c r="AC297" s="214">
        <v>354667</v>
      </c>
      <c r="AD297" s="214">
        <v>460550</v>
      </c>
      <c r="AE297" s="214">
        <v>571413</v>
      </c>
      <c r="AF297" s="214">
        <v>661630</v>
      </c>
      <c r="AG297" s="214">
        <v>762543</v>
      </c>
      <c r="AH297" s="214">
        <v>882768</v>
      </c>
      <c r="AI297" s="214">
        <v>983727</v>
      </c>
      <c r="AJ297" s="214">
        <v>1090184</v>
      </c>
      <c r="AK297" s="214">
        <v>1170528</v>
      </c>
      <c r="AL297" s="214">
        <v>1235441</v>
      </c>
      <c r="AM297" s="214">
        <v>1361010</v>
      </c>
      <c r="AN297" s="214">
        <v>1524735</v>
      </c>
      <c r="AO297" s="214">
        <v>1668979</v>
      </c>
      <c r="AP297" s="214">
        <v>1885105</v>
      </c>
      <c r="AQ297" s="214">
        <v>2025047</v>
      </c>
      <c r="AR297" s="214">
        <v>2197085</v>
      </c>
      <c r="AS297" s="214">
        <v>2272195</v>
      </c>
      <c r="AT297" s="214">
        <v>2340771</v>
      </c>
      <c r="AU297" s="214">
        <v>2481802</v>
      </c>
      <c r="AV297" s="214">
        <v>2617478</v>
      </c>
      <c r="AW297" s="214">
        <v>2844055</v>
      </c>
      <c r="AX297" s="214">
        <v>3063460</v>
      </c>
      <c r="AY297" s="214">
        <v>3200045</v>
      </c>
      <c r="AZ297" s="214">
        <v>3722979</v>
      </c>
      <c r="BA297" s="214">
        <v>4123436</v>
      </c>
      <c r="BB297" s="214">
        <v>4693469</v>
      </c>
      <c r="BC297" s="214">
        <v>5397859</v>
      </c>
      <c r="BD297" s="214">
        <v>6448122</v>
      </c>
      <c r="BE297" s="214">
        <v>7554784</v>
      </c>
      <c r="BF297" s="214">
        <v>8166301</v>
      </c>
      <c r="BG297" s="214">
        <v>9163853</v>
      </c>
      <c r="BH297" s="214">
        <v>9579744</v>
      </c>
      <c r="BI297" s="214">
        <v>9268455</v>
      </c>
      <c r="BJ297" s="214">
        <v>11188074</v>
      </c>
      <c r="BK297" s="214">
        <v>11969354</v>
      </c>
      <c r="BL297" s="214">
        <v>12031211</v>
      </c>
      <c r="BM297" s="214">
        <v>12794046</v>
      </c>
      <c r="BN297" s="214">
        <v>12789730</v>
      </c>
      <c r="BO297" s="214">
        <v>12639203</v>
      </c>
      <c r="BP297" s="214">
        <v>13226676</v>
      </c>
      <c r="BQ297" s="214">
        <v>13327493</v>
      </c>
      <c r="BR297" s="214">
        <v>13434691.676770294</v>
      </c>
      <c r="BS297" s="214">
        <v>13377982.698583508</v>
      </c>
      <c r="BT297" s="214"/>
    </row>
    <row r="298" spans="3:72" x14ac:dyDescent="0.2">
      <c r="C298" s="89" t="s">
        <v>17</v>
      </c>
      <c r="D298" s="24" t="s">
        <v>286</v>
      </c>
      <c r="E298" s="251" t="s">
        <v>15</v>
      </c>
      <c r="F298" s="28" t="s">
        <v>16</v>
      </c>
      <c r="G298" s="36">
        <v>5134</v>
      </c>
      <c r="H298" s="214">
        <v>5478</v>
      </c>
      <c r="I298" s="214">
        <v>5985</v>
      </c>
      <c r="J298" s="214">
        <v>6657</v>
      </c>
      <c r="K298" s="214">
        <v>6710</v>
      </c>
      <c r="L298" s="214">
        <v>6766</v>
      </c>
      <c r="M298" s="214">
        <v>7545</v>
      </c>
      <c r="N298" s="214">
        <v>8897</v>
      </c>
      <c r="O298" s="214">
        <v>10685</v>
      </c>
      <c r="P298" s="214">
        <v>11750</v>
      </c>
      <c r="Q298" s="214">
        <v>13184</v>
      </c>
      <c r="R298" s="214">
        <v>14736</v>
      </c>
      <c r="S298" s="214">
        <v>16497</v>
      </c>
      <c r="T298" s="214">
        <v>18590</v>
      </c>
      <c r="U298" s="214">
        <v>20952</v>
      </c>
      <c r="V298" s="214">
        <v>22852</v>
      </c>
      <c r="W298" s="214">
        <v>24979</v>
      </c>
      <c r="X298" s="214">
        <v>28125</v>
      </c>
      <c r="Y298" s="214">
        <v>32493</v>
      </c>
      <c r="Z298" s="214">
        <v>39062</v>
      </c>
      <c r="AA298" s="214">
        <v>46108</v>
      </c>
      <c r="AB298" s="214">
        <v>56168</v>
      </c>
      <c r="AC298" s="214">
        <v>71701</v>
      </c>
      <c r="AD298" s="214">
        <v>93658</v>
      </c>
      <c r="AE298" s="214">
        <v>116726</v>
      </c>
      <c r="AF298" s="214">
        <v>137639</v>
      </c>
      <c r="AG298" s="214">
        <v>157999</v>
      </c>
      <c r="AH298" s="214">
        <v>183169</v>
      </c>
      <c r="AI298" s="214">
        <v>202189</v>
      </c>
      <c r="AJ298" s="214">
        <v>220145</v>
      </c>
      <c r="AK298" s="214">
        <v>244831</v>
      </c>
      <c r="AL298" s="214">
        <v>258334</v>
      </c>
      <c r="AM298" s="214">
        <v>292829</v>
      </c>
      <c r="AN298" s="214">
        <v>331212</v>
      </c>
      <c r="AO298" s="214">
        <v>349849</v>
      </c>
      <c r="AP298" s="214">
        <v>365792</v>
      </c>
      <c r="AQ298" s="214">
        <v>383922</v>
      </c>
      <c r="AR298" s="214">
        <v>419300</v>
      </c>
      <c r="AS298" s="214">
        <v>438786</v>
      </c>
      <c r="AT298" s="214">
        <v>485226</v>
      </c>
      <c r="AU298" s="214">
        <v>527994</v>
      </c>
      <c r="AV298" s="214">
        <v>551401</v>
      </c>
      <c r="AW298" s="214">
        <v>579560</v>
      </c>
      <c r="AX298" s="214">
        <v>613116</v>
      </c>
      <c r="AY298" s="214">
        <v>653995</v>
      </c>
      <c r="AZ298" s="214">
        <v>737300</v>
      </c>
      <c r="BA298" s="214">
        <v>818322</v>
      </c>
      <c r="BB298" s="214">
        <v>932610</v>
      </c>
      <c r="BC298" s="214">
        <v>1073863</v>
      </c>
      <c r="BD298" s="214">
        <v>1221809</v>
      </c>
      <c r="BE298" s="214">
        <v>1420092</v>
      </c>
      <c r="BF298" s="214">
        <v>1809042</v>
      </c>
      <c r="BG298" s="214">
        <v>2041598</v>
      </c>
      <c r="BH298" s="214">
        <v>2173326</v>
      </c>
      <c r="BI298" s="214">
        <v>1898941</v>
      </c>
      <c r="BJ298" s="214">
        <v>2114167</v>
      </c>
      <c r="BK298" s="214">
        <v>2361588</v>
      </c>
      <c r="BL298" s="214">
        <v>2344602</v>
      </c>
      <c r="BM298" s="214">
        <v>2519454</v>
      </c>
      <c r="BN298" s="214">
        <v>2345790</v>
      </c>
      <c r="BO298" s="214">
        <v>2240421</v>
      </c>
      <c r="BP298" s="214">
        <v>2274518</v>
      </c>
      <c r="BQ298" s="214">
        <v>2259648</v>
      </c>
      <c r="BR298" s="214">
        <v>2251285.687268849</v>
      </c>
      <c r="BS298" s="214">
        <v>2402009.4962452459</v>
      </c>
      <c r="BT298" s="214"/>
    </row>
    <row r="299" spans="3:72" x14ac:dyDescent="0.2">
      <c r="C299" s="89" t="s">
        <v>18</v>
      </c>
      <c r="D299" s="24" t="s">
        <v>286</v>
      </c>
      <c r="E299" s="251" t="s">
        <v>15</v>
      </c>
      <c r="F299" s="28" t="s">
        <v>16</v>
      </c>
      <c r="G299" s="36">
        <v>7180</v>
      </c>
      <c r="H299" s="214">
        <v>7799</v>
      </c>
      <c r="I299" s="214">
        <v>8677</v>
      </c>
      <c r="J299" s="214">
        <v>9712</v>
      </c>
      <c r="K299" s="214">
        <v>9855</v>
      </c>
      <c r="L299" s="214">
        <v>9721</v>
      </c>
      <c r="M299" s="214">
        <v>10614</v>
      </c>
      <c r="N299" s="214">
        <v>12093</v>
      </c>
      <c r="O299" s="214">
        <v>14044</v>
      </c>
      <c r="P299" s="214">
        <v>14624</v>
      </c>
      <c r="Q299" s="214">
        <v>15550</v>
      </c>
      <c r="R299" s="214">
        <v>17299</v>
      </c>
      <c r="S299" s="214">
        <v>19284</v>
      </c>
      <c r="T299" s="214">
        <v>21814</v>
      </c>
      <c r="U299" s="214">
        <v>24647</v>
      </c>
      <c r="V299" s="214">
        <v>26727</v>
      </c>
      <c r="W299" s="214">
        <v>29038</v>
      </c>
      <c r="X299" s="214">
        <v>32064</v>
      </c>
      <c r="Y299" s="214">
        <v>36299</v>
      </c>
      <c r="Z299" s="214">
        <v>42733</v>
      </c>
      <c r="AA299" s="214">
        <v>49356</v>
      </c>
      <c r="AB299" s="214">
        <v>59071</v>
      </c>
      <c r="AC299" s="214">
        <v>74046</v>
      </c>
      <c r="AD299" s="214">
        <v>96589</v>
      </c>
      <c r="AE299" s="214">
        <v>119772</v>
      </c>
      <c r="AF299" s="214">
        <v>138954</v>
      </c>
      <c r="AG299" s="214">
        <v>161114</v>
      </c>
      <c r="AH299" s="214">
        <v>185169</v>
      </c>
      <c r="AI299" s="214">
        <v>211172</v>
      </c>
      <c r="AJ299" s="214">
        <v>221643</v>
      </c>
      <c r="AK299" s="214">
        <v>246473</v>
      </c>
      <c r="AL299" s="214">
        <v>264490</v>
      </c>
      <c r="AM299" s="214">
        <v>266551</v>
      </c>
      <c r="AN299" s="214">
        <v>290959</v>
      </c>
      <c r="AO299" s="214">
        <v>322853</v>
      </c>
      <c r="AP299" s="214">
        <v>347548</v>
      </c>
      <c r="AQ299" s="214">
        <v>387180</v>
      </c>
      <c r="AR299" s="214">
        <v>420314</v>
      </c>
      <c r="AS299" s="214">
        <v>460352</v>
      </c>
      <c r="AT299" s="214">
        <v>492516</v>
      </c>
      <c r="AU299" s="214">
        <v>494873</v>
      </c>
      <c r="AV299" s="214">
        <v>525226</v>
      </c>
      <c r="AW299" s="214">
        <v>540531</v>
      </c>
      <c r="AX299" s="214">
        <v>564488</v>
      </c>
      <c r="AY299" s="214">
        <v>589049</v>
      </c>
      <c r="AZ299" s="214">
        <v>643397</v>
      </c>
      <c r="BA299" s="214">
        <v>688056</v>
      </c>
      <c r="BB299" s="214">
        <v>770552</v>
      </c>
      <c r="BC299" s="214">
        <v>841151</v>
      </c>
      <c r="BD299" s="214">
        <v>948914</v>
      </c>
      <c r="BE299" s="214">
        <v>1081817</v>
      </c>
      <c r="BF299" s="214">
        <v>1265034</v>
      </c>
      <c r="BG299" s="214">
        <v>1382042</v>
      </c>
      <c r="BH299" s="214">
        <v>1455048</v>
      </c>
      <c r="BI299" s="214">
        <v>1462453</v>
      </c>
      <c r="BJ299" s="214">
        <v>1896214</v>
      </c>
      <c r="BK299" s="214">
        <v>1882990</v>
      </c>
      <c r="BL299" s="214">
        <v>1961375</v>
      </c>
      <c r="BM299" s="214">
        <v>2026406</v>
      </c>
      <c r="BN299" s="214">
        <v>2050175</v>
      </c>
      <c r="BO299" s="214">
        <v>1992844</v>
      </c>
      <c r="BP299" s="214">
        <v>2039742</v>
      </c>
      <c r="BQ299" s="214">
        <v>1941328</v>
      </c>
      <c r="BR299" s="214">
        <v>1923060.3737322115</v>
      </c>
      <c r="BS299" s="214">
        <v>1915983.4054683917</v>
      </c>
      <c r="BT299" s="214"/>
    </row>
    <row r="300" spans="3:72" x14ac:dyDescent="0.2">
      <c r="C300" s="89" t="s">
        <v>19</v>
      </c>
      <c r="D300" s="24" t="s">
        <v>286</v>
      </c>
      <c r="E300" s="251" t="s">
        <v>15</v>
      </c>
      <c r="F300" s="28" t="s">
        <v>16</v>
      </c>
      <c r="G300" s="36">
        <v>1551</v>
      </c>
      <c r="H300" s="214">
        <v>1724</v>
      </c>
      <c r="I300" s="214">
        <v>1963</v>
      </c>
      <c r="J300" s="214">
        <v>2269</v>
      </c>
      <c r="K300" s="214">
        <v>2374</v>
      </c>
      <c r="L300" s="214">
        <v>2486</v>
      </c>
      <c r="M300" s="214">
        <v>2874</v>
      </c>
      <c r="N300" s="214">
        <v>3626</v>
      </c>
      <c r="O300" s="214">
        <v>4660</v>
      </c>
      <c r="P300" s="214">
        <v>5335</v>
      </c>
      <c r="Q300" s="214">
        <v>6222</v>
      </c>
      <c r="R300" s="214">
        <v>7336</v>
      </c>
      <c r="S300" s="214">
        <v>8653</v>
      </c>
      <c r="T300" s="214">
        <v>10494</v>
      </c>
      <c r="U300" s="214">
        <v>12689</v>
      </c>
      <c r="V300" s="214">
        <v>14273</v>
      </c>
      <c r="W300" s="214">
        <v>16096</v>
      </c>
      <c r="X300" s="214">
        <v>18284</v>
      </c>
      <c r="Y300" s="214">
        <v>21283</v>
      </c>
      <c r="Z300" s="214">
        <v>25813</v>
      </c>
      <c r="AA300" s="214">
        <v>30723</v>
      </c>
      <c r="AB300" s="214">
        <v>37383</v>
      </c>
      <c r="AC300" s="214">
        <v>47692</v>
      </c>
      <c r="AD300" s="214">
        <v>62210</v>
      </c>
      <c r="AE300" s="214">
        <v>77502</v>
      </c>
      <c r="AF300" s="214">
        <v>91150</v>
      </c>
      <c r="AG300" s="214">
        <v>106745</v>
      </c>
      <c r="AH300" s="214">
        <v>125850</v>
      </c>
      <c r="AI300" s="214">
        <v>145274</v>
      </c>
      <c r="AJ300" s="214">
        <v>162286</v>
      </c>
      <c r="AK300" s="214">
        <v>181277</v>
      </c>
      <c r="AL300" s="214">
        <v>194350</v>
      </c>
      <c r="AM300" s="214">
        <v>223346</v>
      </c>
      <c r="AN300" s="214">
        <v>252373</v>
      </c>
      <c r="AO300" s="214">
        <v>293652</v>
      </c>
      <c r="AP300" s="214">
        <v>332701</v>
      </c>
      <c r="AQ300" s="214">
        <v>354692</v>
      </c>
      <c r="AR300" s="214">
        <v>367303</v>
      </c>
      <c r="AS300" s="214">
        <v>374369</v>
      </c>
      <c r="AT300" s="214">
        <v>388873</v>
      </c>
      <c r="AU300" s="214">
        <v>444241</v>
      </c>
      <c r="AV300" s="214">
        <v>498386</v>
      </c>
      <c r="AW300" s="214">
        <v>540840</v>
      </c>
      <c r="AX300" s="214">
        <v>581519</v>
      </c>
      <c r="AY300" s="214">
        <v>621829</v>
      </c>
      <c r="AZ300" s="214">
        <v>693099</v>
      </c>
      <c r="BA300" s="214">
        <v>791706</v>
      </c>
      <c r="BB300" s="214">
        <v>911034</v>
      </c>
      <c r="BC300" s="214">
        <v>1008769</v>
      </c>
      <c r="BD300" s="214">
        <v>1147320</v>
      </c>
      <c r="BE300" s="214">
        <v>1347203</v>
      </c>
      <c r="BF300" s="214">
        <v>1367345</v>
      </c>
      <c r="BG300" s="214">
        <v>1659974</v>
      </c>
      <c r="BH300" s="214">
        <v>1799539</v>
      </c>
      <c r="BI300" s="214">
        <v>1632771</v>
      </c>
      <c r="BJ300" s="214">
        <v>1794392</v>
      </c>
      <c r="BK300" s="214">
        <v>1977345</v>
      </c>
      <c r="BL300" s="214">
        <v>2023698</v>
      </c>
      <c r="BM300" s="214">
        <v>2110517</v>
      </c>
      <c r="BN300" s="214">
        <v>2105020</v>
      </c>
      <c r="BO300" s="214">
        <v>2124590</v>
      </c>
      <c r="BP300" s="214">
        <v>2143540</v>
      </c>
      <c r="BQ300" s="214">
        <v>2169340</v>
      </c>
      <c r="BR300" s="214">
        <v>2249874.1217858065</v>
      </c>
      <c r="BS300" s="214">
        <v>2218016.2861757115</v>
      </c>
      <c r="BT300" s="214"/>
    </row>
    <row r="301" spans="3:72" x14ac:dyDescent="0.2">
      <c r="C301" s="89" t="s">
        <v>20</v>
      </c>
      <c r="D301" s="24" t="s">
        <v>286</v>
      </c>
      <c r="E301" s="251" t="s">
        <v>15</v>
      </c>
      <c r="F301" s="28" t="s">
        <v>16</v>
      </c>
      <c r="G301" s="36">
        <v>3185</v>
      </c>
      <c r="H301" s="214">
        <v>3476</v>
      </c>
      <c r="I301" s="214">
        <v>3845</v>
      </c>
      <c r="J301" s="214">
        <v>4504</v>
      </c>
      <c r="K301" s="214">
        <v>4781</v>
      </c>
      <c r="L301" s="214">
        <v>5042</v>
      </c>
      <c r="M301" s="214">
        <v>5877</v>
      </c>
      <c r="N301" s="214">
        <v>7738</v>
      </c>
      <c r="O301" s="214">
        <v>10375</v>
      </c>
      <c r="P301" s="214">
        <v>11641</v>
      </c>
      <c r="Q301" s="214">
        <v>13333</v>
      </c>
      <c r="R301" s="214">
        <v>15361</v>
      </c>
      <c r="S301" s="214">
        <v>17688</v>
      </c>
      <c r="T301" s="214">
        <v>21050</v>
      </c>
      <c r="U301" s="214">
        <v>25019</v>
      </c>
      <c r="V301" s="214">
        <v>28017</v>
      </c>
      <c r="W301" s="214">
        <v>31431</v>
      </c>
      <c r="X301" s="214">
        <v>36251</v>
      </c>
      <c r="Y301" s="214">
        <v>42735</v>
      </c>
      <c r="Z301" s="214">
        <v>51939</v>
      </c>
      <c r="AA301" s="214">
        <v>61964</v>
      </c>
      <c r="AB301" s="214">
        <v>75982</v>
      </c>
      <c r="AC301" s="214">
        <v>97623</v>
      </c>
      <c r="AD301" s="214">
        <v>128969</v>
      </c>
      <c r="AE301" s="214">
        <v>162818</v>
      </c>
      <c r="AF301" s="214">
        <v>189298</v>
      </c>
      <c r="AG301" s="214">
        <v>219209</v>
      </c>
      <c r="AH301" s="214">
        <v>248971</v>
      </c>
      <c r="AI301" s="214">
        <v>285385</v>
      </c>
      <c r="AJ301" s="214">
        <v>307284</v>
      </c>
      <c r="AK301" s="214">
        <v>321994</v>
      </c>
      <c r="AL301" s="214">
        <v>346804</v>
      </c>
      <c r="AM301" s="214">
        <v>365696</v>
      </c>
      <c r="AN301" s="214">
        <v>417684</v>
      </c>
      <c r="AO301" s="214">
        <v>455901</v>
      </c>
      <c r="AP301" s="214">
        <v>539159</v>
      </c>
      <c r="AQ301" s="214">
        <v>583028</v>
      </c>
      <c r="AR301" s="214">
        <v>608097</v>
      </c>
      <c r="AS301" s="214">
        <v>656956</v>
      </c>
      <c r="AT301" s="214">
        <v>684898</v>
      </c>
      <c r="AU301" s="214">
        <v>699710</v>
      </c>
      <c r="AV301" s="214">
        <v>739839</v>
      </c>
      <c r="AW301" s="214">
        <v>821541</v>
      </c>
      <c r="AX301" s="214">
        <v>900953</v>
      </c>
      <c r="AY301" s="214">
        <v>995169</v>
      </c>
      <c r="AZ301" s="214">
        <v>1180748</v>
      </c>
      <c r="BA301" s="214">
        <v>1287425</v>
      </c>
      <c r="BB301" s="214">
        <v>1388440</v>
      </c>
      <c r="BC301" s="214">
        <v>1593005</v>
      </c>
      <c r="BD301" s="214">
        <v>1805497</v>
      </c>
      <c r="BE301" s="214">
        <v>2109106</v>
      </c>
      <c r="BF301" s="214">
        <v>2044034</v>
      </c>
      <c r="BG301" s="214">
        <v>2247986</v>
      </c>
      <c r="BH301" s="214">
        <v>2214867</v>
      </c>
      <c r="BI301" s="214">
        <v>2134592</v>
      </c>
      <c r="BJ301" s="214">
        <v>2442103</v>
      </c>
      <c r="BK301" s="214">
        <v>2475256</v>
      </c>
      <c r="BL301" s="214">
        <v>2665007</v>
      </c>
      <c r="BM301" s="214">
        <v>2782110</v>
      </c>
      <c r="BN301" s="214">
        <v>2824110</v>
      </c>
      <c r="BO301" s="214">
        <v>2899464</v>
      </c>
      <c r="BP301" s="214">
        <v>2766574</v>
      </c>
      <c r="BQ301" s="214">
        <v>2793452</v>
      </c>
      <c r="BR301" s="214">
        <v>2786306.5302476129</v>
      </c>
      <c r="BS301" s="214">
        <v>3016495.890200315</v>
      </c>
      <c r="BT301" s="214"/>
    </row>
    <row r="302" spans="3:72" x14ac:dyDescent="0.2">
      <c r="C302" s="89" t="s">
        <v>21</v>
      </c>
      <c r="D302" s="24" t="s">
        <v>286</v>
      </c>
      <c r="E302" s="251" t="s">
        <v>15</v>
      </c>
      <c r="F302" s="28" t="s">
        <v>16</v>
      </c>
      <c r="G302" s="36">
        <v>3258</v>
      </c>
      <c r="H302" s="214">
        <v>3489</v>
      </c>
      <c r="I302" s="214">
        <v>3826</v>
      </c>
      <c r="J302" s="214">
        <v>4281</v>
      </c>
      <c r="K302" s="214">
        <v>4337</v>
      </c>
      <c r="L302" s="214">
        <v>4397</v>
      </c>
      <c r="M302" s="214">
        <v>4931</v>
      </c>
      <c r="N302" s="214">
        <v>5828</v>
      </c>
      <c r="O302" s="214">
        <v>7014</v>
      </c>
      <c r="P302" s="214">
        <v>7684</v>
      </c>
      <c r="Q302" s="214">
        <v>8611</v>
      </c>
      <c r="R302" s="214">
        <v>9641</v>
      </c>
      <c r="S302" s="214">
        <v>10817</v>
      </c>
      <c r="T302" s="214">
        <v>12362</v>
      </c>
      <c r="U302" s="214">
        <v>14120</v>
      </c>
      <c r="V302" s="214">
        <v>15404</v>
      </c>
      <c r="W302" s="214">
        <v>16844</v>
      </c>
      <c r="X302" s="214">
        <v>18826</v>
      </c>
      <c r="Y302" s="214">
        <v>21592</v>
      </c>
      <c r="Z302" s="214">
        <v>25823</v>
      </c>
      <c r="AA302" s="214">
        <v>30335</v>
      </c>
      <c r="AB302" s="214">
        <v>36727</v>
      </c>
      <c r="AC302" s="214">
        <v>46601</v>
      </c>
      <c r="AD302" s="214">
        <v>60247</v>
      </c>
      <c r="AE302" s="214">
        <v>74327</v>
      </c>
      <c r="AF302" s="214">
        <v>85930</v>
      </c>
      <c r="AG302" s="214">
        <v>100375</v>
      </c>
      <c r="AH302" s="214">
        <v>112068</v>
      </c>
      <c r="AI302" s="214">
        <v>124502</v>
      </c>
      <c r="AJ302" s="214">
        <v>137699</v>
      </c>
      <c r="AK302" s="214">
        <v>144068</v>
      </c>
      <c r="AL302" s="214">
        <v>155134</v>
      </c>
      <c r="AM302" s="214">
        <v>155356</v>
      </c>
      <c r="AN302" s="214">
        <v>174595</v>
      </c>
      <c r="AO302" s="214">
        <v>184068</v>
      </c>
      <c r="AP302" s="214">
        <v>209718</v>
      </c>
      <c r="AQ302" s="214">
        <v>222209</v>
      </c>
      <c r="AR302" s="214">
        <v>237050</v>
      </c>
      <c r="AS302" s="214">
        <v>254733</v>
      </c>
      <c r="AT302" s="214">
        <v>273753</v>
      </c>
      <c r="AU302" s="214">
        <v>274056</v>
      </c>
      <c r="AV302" s="214">
        <v>289251</v>
      </c>
      <c r="AW302" s="214">
        <v>306831</v>
      </c>
      <c r="AX302" s="214">
        <v>318873</v>
      </c>
      <c r="AY302" s="214">
        <v>338712</v>
      </c>
      <c r="AZ302" s="214">
        <v>373244</v>
      </c>
      <c r="BA302" s="214">
        <v>401456</v>
      </c>
      <c r="BB302" s="214">
        <v>451831</v>
      </c>
      <c r="BC302" s="214">
        <v>505775</v>
      </c>
      <c r="BD302" s="214">
        <v>566742</v>
      </c>
      <c r="BE302" s="214">
        <v>632188</v>
      </c>
      <c r="BF302" s="214">
        <v>690886</v>
      </c>
      <c r="BG302" s="214">
        <v>819319</v>
      </c>
      <c r="BH302" s="214">
        <v>878071</v>
      </c>
      <c r="BI302" s="214">
        <v>905805</v>
      </c>
      <c r="BJ302" s="214">
        <v>1050035</v>
      </c>
      <c r="BK302" s="214">
        <v>1069783</v>
      </c>
      <c r="BL302" s="214">
        <v>1123755</v>
      </c>
      <c r="BM302" s="214">
        <v>1147521</v>
      </c>
      <c r="BN302" s="214">
        <v>1155099</v>
      </c>
      <c r="BO302" s="214">
        <v>1145193</v>
      </c>
      <c r="BP302" s="214">
        <v>1159038</v>
      </c>
      <c r="BQ302" s="214">
        <v>1206487</v>
      </c>
      <c r="BR302" s="214">
        <v>1146332.7561109366</v>
      </c>
      <c r="BS302" s="214">
        <v>1160322.2166186641</v>
      </c>
      <c r="BT302" s="214"/>
    </row>
    <row r="303" spans="3:72" x14ac:dyDescent="0.2">
      <c r="C303" s="89" t="s">
        <v>22</v>
      </c>
      <c r="D303" s="24" t="s">
        <v>286</v>
      </c>
      <c r="E303" s="251" t="s">
        <v>15</v>
      </c>
      <c r="F303" s="28" t="s">
        <v>16</v>
      </c>
      <c r="G303" s="36">
        <v>12686</v>
      </c>
      <c r="H303" s="214">
        <v>13626</v>
      </c>
      <c r="I303" s="214">
        <v>14997</v>
      </c>
      <c r="J303" s="214">
        <v>16867</v>
      </c>
      <c r="K303" s="214">
        <v>17199</v>
      </c>
      <c r="L303" s="214">
        <v>17373</v>
      </c>
      <c r="M303" s="214">
        <v>19390</v>
      </c>
      <c r="N303" s="214">
        <v>22774</v>
      </c>
      <c r="O303" s="214">
        <v>27248</v>
      </c>
      <c r="P303" s="214">
        <v>29353</v>
      </c>
      <c r="Q303" s="214">
        <v>32333</v>
      </c>
      <c r="R303" s="214">
        <v>35827</v>
      </c>
      <c r="S303" s="214">
        <v>39742</v>
      </c>
      <c r="T303" s="214">
        <v>44942</v>
      </c>
      <c r="U303" s="214">
        <v>50786</v>
      </c>
      <c r="V303" s="214">
        <v>55075</v>
      </c>
      <c r="W303" s="214">
        <v>59842</v>
      </c>
      <c r="X303" s="214">
        <v>66223</v>
      </c>
      <c r="Y303" s="214">
        <v>75056</v>
      </c>
      <c r="Z303" s="214">
        <v>89321</v>
      </c>
      <c r="AA303" s="214">
        <v>104411</v>
      </c>
      <c r="AB303" s="214">
        <v>125663</v>
      </c>
      <c r="AC303" s="214">
        <v>158479</v>
      </c>
      <c r="AD303" s="214">
        <v>205185</v>
      </c>
      <c r="AE303" s="214">
        <v>253613</v>
      </c>
      <c r="AF303" s="214">
        <v>293229</v>
      </c>
      <c r="AG303" s="214">
        <v>338244</v>
      </c>
      <c r="AH303" s="214">
        <v>399338</v>
      </c>
      <c r="AI303" s="214">
        <v>437901</v>
      </c>
      <c r="AJ303" s="214">
        <v>488164</v>
      </c>
      <c r="AK303" s="214">
        <v>540263</v>
      </c>
      <c r="AL303" s="214">
        <v>570090</v>
      </c>
      <c r="AM303" s="214">
        <v>594784</v>
      </c>
      <c r="AN303" s="214">
        <v>667085</v>
      </c>
      <c r="AO303" s="214">
        <v>711575</v>
      </c>
      <c r="AP303" s="214">
        <v>760574</v>
      </c>
      <c r="AQ303" s="214">
        <v>813140</v>
      </c>
      <c r="AR303" s="214">
        <v>878399</v>
      </c>
      <c r="AS303" s="214">
        <v>924411</v>
      </c>
      <c r="AT303" s="214">
        <v>985387</v>
      </c>
      <c r="AU303" s="214">
        <v>1046891</v>
      </c>
      <c r="AV303" s="214">
        <v>1058057</v>
      </c>
      <c r="AW303" s="214">
        <v>1131654</v>
      </c>
      <c r="AX303" s="214">
        <v>1171747</v>
      </c>
      <c r="AY303" s="214">
        <v>1291466</v>
      </c>
      <c r="AZ303" s="214">
        <v>1409272</v>
      </c>
      <c r="BA303" s="214">
        <v>1542568</v>
      </c>
      <c r="BB303" s="214">
        <v>1670585</v>
      </c>
      <c r="BC303" s="214">
        <v>1828711</v>
      </c>
      <c r="BD303" s="214">
        <v>2070687</v>
      </c>
      <c r="BE303" s="214">
        <v>2367242</v>
      </c>
      <c r="BF303" s="214">
        <v>2824403</v>
      </c>
      <c r="BG303" s="214">
        <v>3201403</v>
      </c>
      <c r="BH303" s="214">
        <v>3445754</v>
      </c>
      <c r="BI303" s="214">
        <v>3194881</v>
      </c>
      <c r="BJ303" s="214">
        <v>3627986</v>
      </c>
      <c r="BK303" s="214">
        <v>4005591</v>
      </c>
      <c r="BL303" s="214">
        <v>4117290</v>
      </c>
      <c r="BM303" s="214">
        <v>4406823</v>
      </c>
      <c r="BN303" s="214">
        <v>4314222</v>
      </c>
      <c r="BO303" s="214">
        <v>4202902</v>
      </c>
      <c r="BP303" s="214">
        <v>4403401</v>
      </c>
      <c r="BQ303" s="214">
        <v>4325180</v>
      </c>
      <c r="BR303" s="214">
        <v>4126698.0312562543</v>
      </c>
      <c r="BS303" s="214">
        <v>4253831.9577156249</v>
      </c>
      <c r="BT303" s="214"/>
    </row>
    <row r="304" spans="3:72" x14ac:dyDescent="0.2">
      <c r="C304" s="89" t="s">
        <v>23</v>
      </c>
      <c r="D304" s="24" t="s">
        <v>286</v>
      </c>
      <c r="E304" s="251" t="s">
        <v>15</v>
      </c>
      <c r="F304" s="28" t="s">
        <v>16</v>
      </c>
      <c r="G304" s="36">
        <v>5411</v>
      </c>
      <c r="H304" s="214">
        <v>5838</v>
      </c>
      <c r="I304" s="214">
        <v>6450</v>
      </c>
      <c r="J304" s="214">
        <v>7317</v>
      </c>
      <c r="K304" s="214">
        <v>7528</v>
      </c>
      <c r="L304" s="214">
        <v>7700</v>
      </c>
      <c r="M304" s="214">
        <v>8716</v>
      </c>
      <c r="N304" s="214">
        <v>10364</v>
      </c>
      <c r="O304" s="214">
        <v>12522</v>
      </c>
      <c r="P304" s="214">
        <v>13768</v>
      </c>
      <c r="Q304" s="214">
        <v>15429</v>
      </c>
      <c r="R304" s="214">
        <v>17176</v>
      </c>
      <c r="S304" s="214">
        <v>19132</v>
      </c>
      <c r="T304" s="214">
        <v>21740</v>
      </c>
      <c r="U304" s="214">
        <v>24699</v>
      </c>
      <c r="V304" s="214">
        <v>26930</v>
      </c>
      <c r="W304" s="214">
        <v>29410</v>
      </c>
      <c r="X304" s="214">
        <v>32637</v>
      </c>
      <c r="Y304" s="214">
        <v>37128</v>
      </c>
      <c r="Z304" s="214">
        <v>44361</v>
      </c>
      <c r="AA304" s="214">
        <v>52031</v>
      </c>
      <c r="AB304" s="214">
        <v>62675</v>
      </c>
      <c r="AC304" s="214">
        <v>79064</v>
      </c>
      <c r="AD304" s="214">
        <v>101997</v>
      </c>
      <c r="AE304" s="214">
        <v>125659</v>
      </c>
      <c r="AF304" s="214">
        <v>144862</v>
      </c>
      <c r="AG304" s="214">
        <v>167548</v>
      </c>
      <c r="AH304" s="214">
        <v>192837</v>
      </c>
      <c r="AI304" s="214">
        <v>208436</v>
      </c>
      <c r="AJ304" s="214">
        <v>228203</v>
      </c>
      <c r="AK304" s="214">
        <v>252683</v>
      </c>
      <c r="AL304" s="214">
        <v>248638</v>
      </c>
      <c r="AM304" s="214">
        <v>261738</v>
      </c>
      <c r="AN304" s="214">
        <v>289202</v>
      </c>
      <c r="AO304" s="214">
        <v>336087</v>
      </c>
      <c r="AP304" s="214">
        <v>354802</v>
      </c>
      <c r="AQ304" s="214">
        <v>378908</v>
      </c>
      <c r="AR304" s="214">
        <v>408893</v>
      </c>
      <c r="AS304" s="214">
        <v>442265</v>
      </c>
      <c r="AT304" s="214">
        <v>483616</v>
      </c>
      <c r="AU304" s="214">
        <v>507154</v>
      </c>
      <c r="AV304" s="214">
        <v>528495</v>
      </c>
      <c r="AW304" s="214">
        <v>546038</v>
      </c>
      <c r="AX304" s="214">
        <v>573171</v>
      </c>
      <c r="AY304" s="214">
        <v>602679</v>
      </c>
      <c r="AZ304" s="214">
        <v>675192</v>
      </c>
      <c r="BA304" s="214">
        <v>769608</v>
      </c>
      <c r="BB304" s="214">
        <v>918754</v>
      </c>
      <c r="BC304" s="214">
        <v>1061238</v>
      </c>
      <c r="BD304" s="214">
        <v>1249530</v>
      </c>
      <c r="BE304" s="214">
        <v>1532495</v>
      </c>
      <c r="BF304" s="214">
        <v>2076104</v>
      </c>
      <c r="BG304" s="214">
        <v>2428800</v>
      </c>
      <c r="BH304" s="214">
        <v>2464470</v>
      </c>
      <c r="BI304" s="214">
        <v>2334062</v>
      </c>
      <c r="BJ304" s="214">
        <v>2808913</v>
      </c>
      <c r="BK304" s="214">
        <v>2992344</v>
      </c>
      <c r="BL304" s="214">
        <v>3025951</v>
      </c>
      <c r="BM304" s="214">
        <v>3178631</v>
      </c>
      <c r="BN304" s="214">
        <v>3180956</v>
      </c>
      <c r="BO304" s="214">
        <v>3179428</v>
      </c>
      <c r="BP304" s="214">
        <v>3339318</v>
      </c>
      <c r="BQ304" s="214">
        <v>3087456</v>
      </c>
      <c r="BR304" s="214">
        <v>3129504.505336002</v>
      </c>
      <c r="BS304" s="214">
        <v>3268620.972624681</v>
      </c>
      <c r="BT304" s="214"/>
    </row>
    <row r="305" spans="3:72" x14ac:dyDescent="0.2">
      <c r="C305" s="89" t="s">
        <v>24</v>
      </c>
      <c r="D305" s="24" t="s">
        <v>286</v>
      </c>
      <c r="E305" s="251" t="s">
        <v>15</v>
      </c>
      <c r="F305" s="28" t="s">
        <v>16</v>
      </c>
      <c r="G305" s="36">
        <v>25110</v>
      </c>
      <c r="H305" s="214">
        <v>27617</v>
      </c>
      <c r="I305" s="214">
        <v>31095</v>
      </c>
      <c r="J305" s="214">
        <v>35540</v>
      </c>
      <c r="K305" s="214">
        <v>36807</v>
      </c>
      <c r="L305" s="214">
        <v>37739</v>
      </c>
      <c r="M305" s="214">
        <v>42806</v>
      </c>
      <c r="N305" s="214">
        <v>51581</v>
      </c>
      <c r="O305" s="214">
        <v>63349</v>
      </c>
      <c r="P305" s="214">
        <v>70053</v>
      </c>
      <c r="Q305" s="214">
        <v>79151</v>
      </c>
      <c r="R305" s="214">
        <v>89194</v>
      </c>
      <c r="S305" s="214">
        <v>100737</v>
      </c>
      <c r="T305" s="214">
        <v>115608</v>
      </c>
      <c r="U305" s="214">
        <v>132619</v>
      </c>
      <c r="V305" s="214">
        <v>144817</v>
      </c>
      <c r="W305" s="214">
        <v>158627</v>
      </c>
      <c r="X305" s="214">
        <v>177516</v>
      </c>
      <c r="Y305" s="214">
        <v>203665</v>
      </c>
      <c r="Z305" s="214">
        <v>245617</v>
      </c>
      <c r="AA305" s="214">
        <v>290922</v>
      </c>
      <c r="AB305" s="214">
        <v>349943</v>
      </c>
      <c r="AC305" s="214">
        <v>441257</v>
      </c>
      <c r="AD305" s="214">
        <v>572493</v>
      </c>
      <c r="AE305" s="214">
        <v>708583</v>
      </c>
      <c r="AF305" s="214">
        <v>818245</v>
      </c>
      <c r="AG305" s="214">
        <v>963752</v>
      </c>
      <c r="AH305" s="214">
        <v>1068242</v>
      </c>
      <c r="AI305" s="214">
        <v>1147889</v>
      </c>
      <c r="AJ305" s="214">
        <v>1300033</v>
      </c>
      <c r="AK305" s="214">
        <v>1374868</v>
      </c>
      <c r="AL305" s="214">
        <v>1512643</v>
      </c>
      <c r="AM305" s="214">
        <v>1736582</v>
      </c>
      <c r="AN305" s="214">
        <v>2015522</v>
      </c>
      <c r="AO305" s="214">
        <v>2248398</v>
      </c>
      <c r="AP305" s="214">
        <v>2490923</v>
      </c>
      <c r="AQ305" s="214">
        <v>2757036</v>
      </c>
      <c r="AR305" s="214">
        <v>2938641</v>
      </c>
      <c r="AS305" s="214">
        <v>3056550</v>
      </c>
      <c r="AT305" s="214">
        <v>3226149</v>
      </c>
      <c r="AU305" s="214">
        <v>3477171</v>
      </c>
      <c r="AV305" s="214">
        <v>3796657</v>
      </c>
      <c r="AW305" s="214">
        <v>4192188</v>
      </c>
      <c r="AX305" s="214">
        <v>4578147</v>
      </c>
      <c r="AY305" s="214">
        <v>4937038</v>
      </c>
      <c r="AZ305" s="214">
        <v>5790247</v>
      </c>
      <c r="BA305" s="214">
        <v>6223647</v>
      </c>
      <c r="BB305" s="214">
        <v>6813786</v>
      </c>
      <c r="BC305" s="214">
        <v>7628172</v>
      </c>
      <c r="BD305" s="214">
        <v>8815156</v>
      </c>
      <c r="BE305" s="214">
        <v>10089586</v>
      </c>
      <c r="BF305" s="214">
        <v>11115325</v>
      </c>
      <c r="BG305" s="214">
        <v>12356130</v>
      </c>
      <c r="BH305" s="214">
        <v>13839094</v>
      </c>
      <c r="BI305" s="214">
        <v>12067531</v>
      </c>
      <c r="BJ305" s="214">
        <v>13483103</v>
      </c>
      <c r="BK305" s="214">
        <v>14146527</v>
      </c>
      <c r="BL305" s="214">
        <v>13984023</v>
      </c>
      <c r="BM305" s="214">
        <v>13920752</v>
      </c>
      <c r="BN305" s="214">
        <v>13685658</v>
      </c>
      <c r="BO305" s="214">
        <v>13411327</v>
      </c>
      <c r="BP305" s="214">
        <v>13209967</v>
      </c>
      <c r="BQ305" s="214">
        <v>13820190</v>
      </c>
      <c r="BR305" s="214">
        <v>14982116.197528509</v>
      </c>
      <c r="BS305" s="214">
        <v>15393409.049045425</v>
      </c>
      <c r="BT305" s="214"/>
    </row>
    <row r="306" spans="3:72" x14ac:dyDescent="0.2">
      <c r="C306" s="89" t="s">
        <v>25</v>
      </c>
      <c r="D306" s="24" t="s">
        <v>286</v>
      </c>
      <c r="E306" s="251" t="s">
        <v>15</v>
      </c>
      <c r="F306" s="28" t="s">
        <v>16</v>
      </c>
      <c r="G306" s="36">
        <v>12134</v>
      </c>
      <c r="H306" s="214">
        <v>13116</v>
      </c>
      <c r="I306" s="214">
        <v>14518</v>
      </c>
      <c r="J306" s="214">
        <v>16389</v>
      </c>
      <c r="K306" s="214">
        <v>16770</v>
      </c>
      <c r="L306" s="214">
        <v>17196</v>
      </c>
      <c r="M306" s="214">
        <v>19508</v>
      </c>
      <c r="N306" s="214">
        <v>23502</v>
      </c>
      <c r="O306" s="214">
        <v>28872</v>
      </c>
      <c r="P306" s="214">
        <v>32327</v>
      </c>
      <c r="Q306" s="214">
        <v>36946</v>
      </c>
      <c r="R306" s="214">
        <v>41423</v>
      </c>
      <c r="S306" s="214">
        <v>46520</v>
      </c>
      <c r="T306" s="214">
        <v>53963</v>
      </c>
      <c r="U306" s="214">
        <v>62544</v>
      </c>
      <c r="V306" s="214">
        <v>68725</v>
      </c>
      <c r="W306" s="214">
        <v>75686</v>
      </c>
      <c r="X306" s="214">
        <v>87790</v>
      </c>
      <c r="Y306" s="214">
        <v>104455</v>
      </c>
      <c r="Z306" s="214">
        <v>128987</v>
      </c>
      <c r="AA306" s="214">
        <v>156441</v>
      </c>
      <c r="AB306" s="214">
        <v>191136</v>
      </c>
      <c r="AC306" s="214">
        <v>244222</v>
      </c>
      <c r="AD306" s="214">
        <v>322312</v>
      </c>
      <c r="AE306" s="214">
        <v>406248</v>
      </c>
      <c r="AF306" s="214">
        <v>472725</v>
      </c>
      <c r="AG306" s="214">
        <v>559016</v>
      </c>
      <c r="AH306" s="214">
        <v>646303</v>
      </c>
      <c r="AI306" s="214">
        <v>711542</v>
      </c>
      <c r="AJ306" s="214">
        <v>777337</v>
      </c>
      <c r="AK306" s="214">
        <v>838804</v>
      </c>
      <c r="AL306" s="214">
        <v>871257</v>
      </c>
      <c r="AM306" s="214">
        <v>906727</v>
      </c>
      <c r="AN306" s="214">
        <v>1031629</v>
      </c>
      <c r="AO306" s="214">
        <v>1119234</v>
      </c>
      <c r="AP306" s="214">
        <v>1309490</v>
      </c>
      <c r="AQ306" s="214">
        <v>1398307</v>
      </c>
      <c r="AR306" s="214">
        <v>1461043</v>
      </c>
      <c r="AS306" s="214">
        <v>1557626</v>
      </c>
      <c r="AT306" s="214">
        <v>1618191</v>
      </c>
      <c r="AU306" s="214">
        <v>1765680</v>
      </c>
      <c r="AV306" s="214">
        <v>1901509</v>
      </c>
      <c r="AW306" s="214">
        <v>2089549</v>
      </c>
      <c r="AX306" s="214">
        <v>2229867</v>
      </c>
      <c r="AY306" s="214">
        <v>2403457</v>
      </c>
      <c r="AZ306" s="214">
        <v>2738740</v>
      </c>
      <c r="BA306" s="214">
        <v>3032202</v>
      </c>
      <c r="BB306" s="214">
        <v>3435858</v>
      </c>
      <c r="BC306" s="214">
        <v>3985361</v>
      </c>
      <c r="BD306" s="214">
        <v>4649765</v>
      </c>
      <c r="BE306" s="214">
        <v>5366885</v>
      </c>
      <c r="BF306" s="214">
        <v>6151765</v>
      </c>
      <c r="BG306" s="214">
        <v>6782850</v>
      </c>
      <c r="BH306" s="214">
        <v>6981130</v>
      </c>
      <c r="BI306" s="214">
        <v>6683477</v>
      </c>
      <c r="BJ306" s="214">
        <v>7909911</v>
      </c>
      <c r="BK306" s="214">
        <v>8097731</v>
      </c>
      <c r="BL306" s="214">
        <v>8057884</v>
      </c>
      <c r="BM306" s="214">
        <v>8122013</v>
      </c>
      <c r="BN306" s="214">
        <v>8338196</v>
      </c>
      <c r="BO306" s="214">
        <v>8098842</v>
      </c>
      <c r="BP306" s="214">
        <v>8678326</v>
      </c>
      <c r="BQ306" s="214">
        <v>8597923</v>
      </c>
      <c r="BR306" s="214">
        <v>8366014.9971566843</v>
      </c>
      <c r="BS306" s="214">
        <v>8756356.0850160047</v>
      </c>
      <c r="BT306" s="214"/>
    </row>
    <row r="307" spans="3:72" x14ac:dyDescent="0.2">
      <c r="C307" s="89" t="s">
        <v>26</v>
      </c>
      <c r="D307" s="24" t="s">
        <v>286</v>
      </c>
      <c r="E307" s="251" t="s">
        <v>15</v>
      </c>
      <c r="F307" s="28" t="s">
        <v>16</v>
      </c>
      <c r="G307" s="36">
        <v>2939</v>
      </c>
      <c r="H307" s="214">
        <v>3187</v>
      </c>
      <c r="I307" s="214">
        <v>3536</v>
      </c>
      <c r="J307" s="214">
        <v>4010</v>
      </c>
      <c r="K307" s="214">
        <v>4124</v>
      </c>
      <c r="L307" s="214">
        <v>4213</v>
      </c>
      <c r="M307" s="214">
        <v>4764</v>
      </c>
      <c r="N307" s="214">
        <v>5683</v>
      </c>
      <c r="O307" s="214">
        <v>6906</v>
      </c>
      <c r="P307" s="214">
        <v>7605</v>
      </c>
      <c r="Q307" s="214">
        <v>8549</v>
      </c>
      <c r="R307" s="214">
        <v>9593</v>
      </c>
      <c r="S307" s="214">
        <v>10765</v>
      </c>
      <c r="T307" s="214">
        <v>12101</v>
      </c>
      <c r="U307" s="214">
        <v>13591</v>
      </c>
      <c r="V307" s="214">
        <v>14688</v>
      </c>
      <c r="W307" s="214">
        <v>15913</v>
      </c>
      <c r="X307" s="214">
        <v>17449</v>
      </c>
      <c r="Y307" s="214">
        <v>19613</v>
      </c>
      <c r="Z307" s="214">
        <v>23101</v>
      </c>
      <c r="AA307" s="214">
        <v>26706</v>
      </c>
      <c r="AB307" s="214">
        <v>32220</v>
      </c>
      <c r="AC307" s="214">
        <v>40685</v>
      </c>
      <c r="AD307" s="214">
        <v>53129</v>
      </c>
      <c r="AE307" s="214">
        <v>66287</v>
      </c>
      <c r="AF307" s="214">
        <v>76246</v>
      </c>
      <c r="AG307" s="214">
        <v>83108</v>
      </c>
      <c r="AH307" s="214">
        <v>93929</v>
      </c>
      <c r="AI307" s="214">
        <v>107102</v>
      </c>
      <c r="AJ307" s="214">
        <v>122257</v>
      </c>
      <c r="AK307" s="214">
        <v>129500</v>
      </c>
      <c r="AL307" s="214">
        <v>129380</v>
      </c>
      <c r="AM307" s="214">
        <v>129619</v>
      </c>
      <c r="AN307" s="214">
        <v>139903</v>
      </c>
      <c r="AO307" s="214">
        <v>150449</v>
      </c>
      <c r="AP307" s="214">
        <v>162350</v>
      </c>
      <c r="AQ307" s="214">
        <v>189826</v>
      </c>
      <c r="AR307" s="214">
        <v>222649</v>
      </c>
      <c r="AS307" s="214">
        <v>243488</v>
      </c>
      <c r="AT307" s="214">
        <v>250498</v>
      </c>
      <c r="AU307" s="214">
        <v>262299</v>
      </c>
      <c r="AV307" s="214">
        <v>269860</v>
      </c>
      <c r="AW307" s="214">
        <v>278779</v>
      </c>
      <c r="AX307" s="214">
        <v>289862</v>
      </c>
      <c r="AY307" s="214">
        <v>300553</v>
      </c>
      <c r="AZ307" s="214">
        <v>332222</v>
      </c>
      <c r="BA307" s="214">
        <v>378183</v>
      </c>
      <c r="BB307" s="214">
        <v>425369</v>
      </c>
      <c r="BC307" s="214">
        <v>508449</v>
      </c>
      <c r="BD307" s="214">
        <v>592404</v>
      </c>
      <c r="BE307" s="214">
        <v>706550</v>
      </c>
      <c r="BF307" s="214">
        <v>907019</v>
      </c>
      <c r="BG307" s="214">
        <v>995496</v>
      </c>
      <c r="BH307" s="214">
        <v>1027508</v>
      </c>
      <c r="BI307" s="214">
        <v>975084</v>
      </c>
      <c r="BJ307" s="214">
        <v>1213796</v>
      </c>
      <c r="BK307" s="214">
        <v>1359003</v>
      </c>
      <c r="BL307" s="214">
        <v>1396415</v>
      </c>
      <c r="BM307" s="214">
        <v>1630442</v>
      </c>
      <c r="BN307" s="214">
        <v>1712476</v>
      </c>
      <c r="BO307" s="214">
        <v>1577384</v>
      </c>
      <c r="BP307" s="214">
        <v>1782009</v>
      </c>
      <c r="BQ307" s="214">
        <v>1646567</v>
      </c>
      <c r="BR307" s="214">
        <v>1607191.8664301101</v>
      </c>
      <c r="BS307" s="214">
        <v>1602254.3504627449</v>
      </c>
      <c r="BT307" s="214"/>
    </row>
    <row r="308" spans="3:72" x14ac:dyDescent="0.2">
      <c r="C308" s="89" t="s">
        <v>27</v>
      </c>
      <c r="D308" s="24" t="s">
        <v>286</v>
      </c>
      <c r="E308" s="251" t="s">
        <v>15</v>
      </c>
      <c r="F308" s="28" t="s">
        <v>16</v>
      </c>
      <c r="G308" s="36">
        <v>12996</v>
      </c>
      <c r="H308" s="214">
        <v>13826</v>
      </c>
      <c r="I308" s="214">
        <v>15074</v>
      </c>
      <c r="J308" s="214">
        <v>16824</v>
      </c>
      <c r="K308" s="214">
        <v>17023</v>
      </c>
      <c r="L308" s="214">
        <v>16638</v>
      </c>
      <c r="M308" s="214">
        <v>17992</v>
      </c>
      <c r="N308" s="214">
        <v>21121</v>
      </c>
      <c r="O308" s="214">
        <v>25295</v>
      </c>
      <c r="P308" s="214">
        <v>27497</v>
      </c>
      <c r="Q308" s="214">
        <v>30566</v>
      </c>
      <c r="R308" s="214">
        <v>33989</v>
      </c>
      <c r="S308" s="214">
        <v>37879</v>
      </c>
      <c r="T308" s="214">
        <v>43143</v>
      </c>
      <c r="U308" s="214">
        <v>49052</v>
      </c>
      <c r="V308" s="214">
        <v>53735</v>
      </c>
      <c r="W308" s="214">
        <v>58985</v>
      </c>
      <c r="X308" s="214">
        <v>66869</v>
      </c>
      <c r="Y308" s="214">
        <v>77712</v>
      </c>
      <c r="Z308" s="214">
        <v>94503</v>
      </c>
      <c r="AA308" s="214">
        <v>112842</v>
      </c>
      <c r="AB308" s="214">
        <v>137290</v>
      </c>
      <c r="AC308" s="214">
        <v>175033</v>
      </c>
      <c r="AD308" s="214">
        <v>227326</v>
      </c>
      <c r="AE308" s="214">
        <v>282160</v>
      </c>
      <c r="AF308" s="214">
        <v>328366</v>
      </c>
      <c r="AG308" s="214">
        <v>377474</v>
      </c>
      <c r="AH308" s="214">
        <v>437165</v>
      </c>
      <c r="AI308" s="214">
        <v>473296</v>
      </c>
      <c r="AJ308" s="214">
        <v>521736</v>
      </c>
      <c r="AK308" s="214">
        <v>548807</v>
      </c>
      <c r="AL308" s="214">
        <v>569650</v>
      </c>
      <c r="AM308" s="214">
        <v>599972</v>
      </c>
      <c r="AN308" s="214">
        <v>649415</v>
      </c>
      <c r="AO308" s="214">
        <v>681270</v>
      </c>
      <c r="AP308" s="214">
        <v>712396</v>
      </c>
      <c r="AQ308" s="214">
        <v>766120</v>
      </c>
      <c r="AR308" s="214">
        <v>822073</v>
      </c>
      <c r="AS308" s="214">
        <v>885934</v>
      </c>
      <c r="AT308" s="214">
        <v>919920</v>
      </c>
      <c r="AU308" s="214">
        <v>1004418</v>
      </c>
      <c r="AV308" s="214">
        <v>1041047</v>
      </c>
      <c r="AW308" s="214">
        <v>1121366</v>
      </c>
      <c r="AX308" s="214">
        <v>1163026</v>
      </c>
      <c r="AY308" s="214">
        <v>1254007</v>
      </c>
      <c r="AZ308" s="214">
        <v>1346774</v>
      </c>
      <c r="BA308" s="214">
        <v>1442822</v>
      </c>
      <c r="BB308" s="214">
        <v>1614191</v>
      </c>
      <c r="BC308" s="214">
        <v>1798201</v>
      </c>
      <c r="BD308" s="214">
        <v>2069655</v>
      </c>
      <c r="BE308" s="214">
        <v>2349874</v>
      </c>
      <c r="BF308" s="214">
        <v>2798624</v>
      </c>
      <c r="BG308" s="214">
        <v>3097464</v>
      </c>
      <c r="BH308" s="214">
        <v>3175174</v>
      </c>
      <c r="BI308" s="214">
        <v>3074869</v>
      </c>
      <c r="BJ308" s="214">
        <v>3954620</v>
      </c>
      <c r="BK308" s="214">
        <v>4137076</v>
      </c>
      <c r="BL308" s="214">
        <v>4132359</v>
      </c>
      <c r="BM308" s="214">
        <v>4357817</v>
      </c>
      <c r="BN308" s="214">
        <v>4482155</v>
      </c>
      <c r="BO308" s="214">
        <v>4368052</v>
      </c>
      <c r="BP308" s="214">
        <v>4492877</v>
      </c>
      <c r="BQ308" s="214">
        <v>4413523</v>
      </c>
      <c r="BR308" s="214">
        <v>4350805.8104934702</v>
      </c>
      <c r="BS308" s="214">
        <v>4386836.5474073868</v>
      </c>
      <c r="BT308" s="214"/>
    </row>
    <row r="309" spans="3:72" x14ac:dyDescent="0.2">
      <c r="C309" s="89" t="s">
        <v>28</v>
      </c>
      <c r="D309" s="24" t="s">
        <v>286</v>
      </c>
      <c r="E309" s="251" t="s">
        <v>15</v>
      </c>
      <c r="F309" s="28" t="s">
        <v>16</v>
      </c>
      <c r="G309" s="36">
        <v>30092</v>
      </c>
      <c r="H309" s="214">
        <v>32508</v>
      </c>
      <c r="I309" s="214">
        <v>35974</v>
      </c>
      <c r="J309" s="214">
        <v>40839</v>
      </c>
      <c r="K309" s="214">
        <v>42008</v>
      </c>
      <c r="L309" s="214">
        <v>43035</v>
      </c>
      <c r="M309" s="214">
        <v>48519</v>
      </c>
      <c r="N309" s="214">
        <v>58230</v>
      </c>
      <c r="O309" s="214">
        <v>71288</v>
      </c>
      <c r="P309" s="214">
        <v>78554</v>
      </c>
      <c r="Q309" s="214">
        <v>88373</v>
      </c>
      <c r="R309" s="214">
        <v>99135</v>
      </c>
      <c r="S309" s="214">
        <v>111508</v>
      </c>
      <c r="T309" s="214">
        <v>127611</v>
      </c>
      <c r="U309" s="214">
        <v>146048</v>
      </c>
      <c r="V309" s="214">
        <v>159489</v>
      </c>
      <c r="W309" s="214">
        <v>174648</v>
      </c>
      <c r="X309" s="214">
        <v>196166</v>
      </c>
      <c r="Y309" s="214">
        <v>225911</v>
      </c>
      <c r="Z309" s="214">
        <v>271293</v>
      </c>
      <c r="AA309" s="214">
        <v>320088</v>
      </c>
      <c r="AB309" s="214">
        <v>387982</v>
      </c>
      <c r="AC309" s="214">
        <v>493263</v>
      </c>
      <c r="AD309" s="214">
        <v>642004</v>
      </c>
      <c r="AE309" s="214">
        <v>798745</v>
      </c>
      <c r="AF309" s="214">
        <v>936058</v>
      </c>
      <c r="AG309" s="214">
        <v>1076392</v>
      </c>
      <c r="AH309" s="214">
        <v>1317097</v>
      </c>
      <c r="AI309" s="214">
        <v>1496607</v>
      </c>
      <c r="AJ309" s="214">
        <v>1637201</v>
      </c>
      <c r="AK309" s="214">
        <v>1737397</v>
      </c>
      <c r="AL309" s="214">
        <v>1945532</v>
      </c>
      <c r="AM309" s="214">
        <v>2282478</v>
      </c>
      <c r="AN309" s="214">
        <v>2536107</v>
      </c>
      <c r="AO309" s="214">
        <v>2854967</v>
      </c>
      <c r="AP309" s="214">
        <v>3137341</v>
      </c>
      <c r="AQ309" s="214">
        <v>3459372</v>
      </c>
      <c r="AR309" s="214">
        <v>3599242</v>
      </c>
      <c r="AS309" s="214">
        <v>3826352</v>
      </c>
      <c r="AT309" s="214">
        <v>4034409</v>
      </c>
      <c r="AU309" s="214">
        <v>4383119</v>
      </c>
      <c r="AV309" s="214">
        <v>4591847</v>
      </c>
      <c r="AW309" s="214">
        <v>4957569</v>
      </c>
      <c r="AX309" s="214">
        <v>5525927</v>
      </c>
      <c r="AY309" s="214">
        <v>6136703</v>
      </c>
      <c r="AZ309" s="214">
        <v>7150081</v>
      </c>
      <c r="BA309" s="214">
        <v>7285993</v>
      </c>
      <c r="BB309" s="214">
        <v>7864992</v>
      </c>
      <c r="BC309" s="214">
        <v>8288848</v>
      </c>
      <c r="BD309" s="214">
        <v>8750690</v>
      </c>
      <c r="BE309" s="214">
        <v>9323941</v>
      </c>
      <c r="BF309" s="214">
        <v>10246626</v>
      </c>
      <c r="BG309" s="214">
        <v>11440102</v>
      </c>
      <c r="BH309" s="214">
        <v>12249625</v>
      </c>
      <c r="BI309" s="214">
        <v>11067660</v>
      </c>
      <c r="BJ309" s="214">
        <v>12328370</v>
      </c>
      <c r="BK309" s="214">
        <v>13501588</v>
      </c>
      <c r="BL309" s="214">
        <v>13827303</v>
      </c>
      <c r="BM309" s="214">
        <v>14162693</v>
      </c>
      <c r="BN309" s="214">
        <v>13558880</v>
      </c>
      <c r="BO309" s="214">
        <v>13391395</v>
      </c>
      <c r="BP309" s="214">
        <v>13583244</v>
      </c>
      <c r="BQ309" s="214">
        <v>13914776</v>
      </c>
      <c r="BR309" s="214">
        <v>14916579.853499327</v>
      </c>
      <c r="BS309" s="214">
        <v>14706989.01156372</v>
      </c>
      <c r="BT309" s="214"/>
    </row>
    <row r="310" spans="3:72" x14ac:dyDescent="0.2">
      <c r="C310" s="89" t="s">
        <v>29</v>
      </c>
      <c r="D310" s="24" t="s">
        <v>286</v>
      </c>
      <c r="E310" s="251" t="s">
        <v>15</v>
      </c>
      <c r="F310" s="28" t="s">
        <v>16</v>
      </c>
      <c r="G310" s="36">
        <v>3181</v>
      </c>
      <c r="H310" s="214">
        <v>3445</v>
      </c>
      <c r="I310" s="214">
        <v>3823</v>
      </c>
      <c r="J310" s="214">
        <v>4325</v>
      </c>
      <c r="K310" s="214">
        <v>4436</v>
      </c>
      <c r="L310" s="214">
        <v>4569</v>
      </c>
      <c r="M310" s="214">
        <v>5119</v>
      </c>
      <c r="N310" s="214">
        <v>6226</v>
      </c>
      <c r="O310" s="214">
        <v>7710</v>
      </c>
      <c r="P310" s="214">
        <v>8475</v>
      </c>
      <c r="Q310" s="214">
        <v>9510</v>
      </c>
      <c r="R310" s="214">
        <v>10750</v>
      </c>
      <c r="S310" s="214">
        <v>12177</v>
      </c>
      <c r="T310" s="214">
        <v>13926</v>
      </c>
      <c r="U310" s="214">
        <v>15861</v>
      </c>
      <c r="V310" s="214">
        <v>17420</v>
      </c>
      <c r="W310" s="214">
        <v>19171</v>
      </c>
      <c r="X310" s="214">
        <v>21885</v>
      </c>
      <c r="Y310" s="214">
        <v>25591</v>
      </c>
      <c r="Z310" s="214">
        <v>30916</v>
      </c>
      <c r="AA310" s="214">
        <v>36651</v>
      </c>
      <c r="AB310" s="214">
        <v>44633</v>
      </c>
      <c r="AC310" s="214">
        <v>57028</v>
      </c>
      <c r="AD310" s="214">
        <v>75051</v>
      </c>
      <c r="AE310" s="214">
        <v>94320</v>
      </c>
      <c r="AF310" s="214">
        <v>110653</v>
      </c>
      <c r="AG310" s="214">
        <v>133061</v>
      </c>
      <c r="AH310" s="214">
        <v>149786</v>
      </c>
      <c r="AI310" s="214">
        <v>171917</v>
      </c>
      <c r="AJ310" s="214">
        <v>204764</v>
      </c>
      <c r="AK310" s="214">
        <v>224650</v>
      </c>
      <c r="AL310" s="214">
        <v>242880</v>
      </c>
      <c r="AM310" s="214">
        <v>263069</v>
      </c>
      <c r="AN310" s="214">
        <v>284052</v>
      </c>
      <c r="AO310" s="214">
        <v>278243</v>
      </c>
      <c r="AP310" s="214">
        <v>301277</v>
      </c>
      <c r="AQ310" s="214">
        <v>313043</v>
      </c>
      <c r="AR310" s="214">
        <v>329416</v>
      </c>
      <c r="AS310" s="214">
        <v>345363</v>
      </c>
      <c r="AT310" s="214">
        <v>369818</v>
      </c>
      <c r="AU310" s="214">
        <v>411007</v>
      </c>
      <c r="AV310" s="214">
        <v>424319</v>
      </c>
      <c r="AW310" s="214">
        <v>461810</v>
      </c>
      <c r="AX310" s="214">
        <v>494307</v>
      </c>
      <c r="AY310" s="214">
        <v>520214</v>
      </c>
      <c r="AZ310" s="214">
        <v>594932</v>
      </c>
      <c r="BA310" s="214">
        <v>657336</v>
      </c>
      <c r="BB310" s="214">
        <v>753090</v>
      </c>
      <c r="BC310" s="214">
        <v>872044</v>
      </c>
      <c r="BD310" s="214">
        <v>1026314</v>
      </c>
      <c r="BE310" s="214">
        <v>1203020</v>
      </c>
      <c r="BF310" s="214">
        <v>1283520</v>
      </c>
      <c r="BG310" s="214">
        <v>1536991</v>
      </c>
      <c r="BH310" s="214">
        <v>1491930</v>
      </c>
      <c r="BI310" s="214">
        <v>1532175</v>
      </c>
      <c r="BJ310" s="214">
        <v>1765421</v>
      </c>
      <c r="BK310" s="214">
        <v>1937183</v>
      </c>
      <c r="BL310" s="214">
        <v>2053945</v>
      </c>
      <c r="BM310" s="214">
        <v>2078729</v>
      </c>
      <c r="BN310" s="214">
        <v>2094068</v>
      </c>
      <c r="BO310" s="214">
        <v>2101799</v>
      </c>
      <c r="BP310" s="214">
        <v>2141650</v>
      </c>
      <c r="BQ310" s="214">
        <v>2191967</v>
      </c>
      <c r="BR310" s="214">
        <v>2156491.1215638439</v>
      </c>
      <c r="BS310" s="214">
        <v>2087625.0409341052</v>
      </c>
      <c r="BT310" s="214"/>
    </row>
    <row r="311" spans="3:72" x14ac:dyDescent="0.2">
      <c r="C311" s="89" t="s">
        <v>30</v>
      </c>
      <c r="D311" s="24" t="s">
        <v>286</v>
      </c>
      <c r="E311" s="251" t="s">
        <v>15</v>
      </c>
      <c r="F311" s="28" t="s">
        <v>16</v>
      </c>
      <c r="G311" s="36">
        <v>2532</v>
      </c>
      <c r="H311" s="214">
        <v>2751</v>
      </c>
      <c r="I311" s="214">
        <v>3062</v>
      </c>
      <c r="J311" s="214">
        <v>3493</v>
      </c>
      <c r="K311" s="214">
        <v>3609</v>
      </c>
      <c r="L311" s="214">
        <v>3652</v>
      </c>
      <c r="M311" s="214">
        <v>4094</v>
      </c>
      <c r="N311" s="214">
        <v>4895</v>
      </c>
      <c r="O311" s="214">
        <v>5944</v>
      </c>
      <c r="P311" s="214">
        <v>6451</v>
      </c>
      <c r="Q311" s="214">
        <v>7127</v>
      </c>
      <c r="R311" s="214">
        <v>7880</v>
      </c>
      <c r="S311" s="214">
        <v>8650</v>
      </c>
      <c r="T311" s="214">
        <v>9785</v>
      </c>
      <c r="U311" s="214">
        <v>11022</v>
      </c>
      <c r="V311" s="214">
        <v>11960</v>
      </c>
      <c r="W311" s="214">
        <v>12978</v>
      </c>
      <c r="X311" s="214">
        <v>14443</v>
      </c>
      <c r="Y311" s="214">
        <v>16497</v>
      </c>
      <c r="Z311" s="214">
        <v>19888</v>
      </c>
      <c r="AA311" s="214">
        <v>23525</v>
      </c>
      <c r="AB311" s="214">
        <v>28262</v>
      </c>
      <c r="AC311" s="214">
        <v>35615</v>
      </c>
      <c r="AD311" s="214">
        <v>45996</v>
      </c>
      <c r="AE311" s="214">
        <v>56717</v>
      </c>
      <c r="AF311" s="214">
        <v>64814</v>
      </c>
      <c r="AG311" s="214">
        <v>73203</v>
      </c>
      <c r="AH311" s="214">
        <v>86481</v>
      </c>
      <c r="AI311" s="214">
        <v>92810</v>
      </c>
      <c r="AJ311" s="214">
        <v>99281</v>
      </c>
      <c r="AK311" s="214">
        <v>103851</v>
      </c>
      <c r="AL311" s="214">
        <v>111022</v>
      </c>
      <c r="AM311" s="214">
        <v>125037</v>
      </c>
      <c r="AN311" s="214">
        <v>135073</v>
      </c>
      <c r="AO311" s="214">
        <v>150158</v>
      </c>
      <c r="AP311" s="214">
        <v>168677</v>
      </c>
      <c r="AQ311" s="214">
        <v>173977</v>
      </c>
      <c r="AR311" s="214">
        <v>187139</v>
      </c>
      <c r="AS311" s="214">
        <v>202697</v>
      </c>
      <c r="AT311" s="214">
        <v>219816</v>
      </c>
      <c r="AU311" s="214">
        <v>245869</v>
      </c>
      <c r="AV311" s="214">
        <v>260100</v>
      </c>
      <c r="AW311" s="214">
        <v>289568</v>
      </c>
      <c r="AX311" s="214">
        <v>310763</v>
      </c>
      <c r="AY311" s="214">
        <v>332139</v>
      </c>
      <c r="AZ311" s="214">
        <v>393112</v>
      </c>
      <c r="BA311" s="214">
        <v>426382</v>
      </c>
      <c r="BB311" s="214">
        <v>482010</v>
      </c>
      <c r="BC311" s="214">
        <v>554824</v>
      </c>
      <c r="BD311" s="214">
        <v>628414</v>
      </c>
      <c r="BE311" s="214">
        <v>719130</v>
      </c>
      <c r="BF311" s="214">
        <v>892554</v>
      </c>
      <c r="BG311" s="214">
        <v>983042</v>
      </c>
      <c r="BH311" s="214">
        <v>1045693</v>
      </c>
      <c r="BI311" s="214">
        <v>1030247</v>
      </c>
      <c r="BJ311" s="214">
        <v>1258925</v>
      </c>
      <c r="BK311" s="214">
        <v>1312873</v>
      </c>
      <c r="BL311" s="214">
        <v>1274932</v>
      </c>
      <c r="BM311" s="214">
        <v>1323845</v>
      </c>
      <c r="BN311" s="214">
        <v>1331150</v>
      </c>
      <c r="BO311" s="214">
        <v>1252802</v>
      </c>
      <c r="BP311" s="214">
        <v>1331747</v>
      </c>
      <c r="BQ311" s="214">
        <v>1332395</v>
      </c>
      <c r="BR311" s="214">
        <v>1316947.0355679791</v>
      </c>
      <c r="BS311" s="214">
        <v>1276788.3552521518</v>
      </c>
      <c r="BT311" s="214"/>
    </row>
    <row r="312" spans="3:72" x14ac:dyDescent="0.2">
      <c r="C312" s="89" t="s">
        <v>31</v>
      </c>
      <c r="D312" s="24" t="s">
        <v>286</v>
      </c>
      <c r="E312" s="251" t="s">
        <v>15</v>
      </c>
      <c r="F312" s="28" t="s">
        <v>16</v>
      </c>
      <c r="G312" s="36">
        <v>15593</v>
      </c>
      <c r="H312" s="214">
        <v>16979</v>
      </c>
      <c r="I312" s="214">
        <v>18934</v>
      </c>
      <c r="J312" s="214">
        <v>21810</v>
      </c>
      <c r="K312" s="214">
        <v>22779</v>
      </c>
      <c r="L312" s="214">
        <v>23693</v>
      </c>
      <c r="M312" s="214">
        <v>27284</v>
      </c>
      <c r="N312" s="214">
        <v>33070</v>
      </c>
      <c r="O312" s="214">
        <v>40842</v>
      </c>
      <c r="P312" s="214">
        <v>44636</v>
      </c>
      <c r="Q312" s="214">
        <v>49886</v>
      </c>
      <c r="R312" s="214">
        <v>55501</v>
      </c>
      <c r="S312" s="214">
        <v>61864</v>
      </c>
      <c r="T312" s="214">
        <v>69791</v>
      </c>
      <c r="U312" s="214">
        <v>78748</v>
      </c>
      <c r="V312" s="214">
        <v>84634</v>
      </c>
      <c r="W312" s="214">
        <v>91213</v>
      </c>
      <c r="X312" s="214">
        <v>100025</v>
      </c>
      <c r="Y312" s="214">
        <v>112530</v>
      </c>
      <c r="Z312" s="214">
        <v>130035</v>
      </c>
      <c r="AA312" s="214">
        <v>147582</v>
      </c>
      <c r="AB312" s="214">
        <v>172973</v>
      </c>
      <c r="AC312" s="214">
        <v>212430</v>
      </c>
      <c r="AD312" s="214">
        <v>271018</v>
      </c>
      <c r="AE312" s="214">
        <v>330010</v>
      </c>
      <c r="AF312" s="214">
        <v>374889</v>
      </c>
      <c r="AG312" s="214">
        <v>424367</v>
      </c>
      <c r="AH312" s="214">
        <v>483510</v>
      </c>
      <c r="AI312" s="214">
        <v>516401</v>
      </c>
      <c r="AJ312" s="214">
        <v>550275</v>
      </c>
      <c r="AK312" s="214">
        <v>588273</v>
      </c>
      <c r="AL312" s="214">
        <v>626093</v>
      </c>
      <c r="AM312" s="214">
        <v>674736</v>
      </c>
      <c r="AN312" s="214">
        <v>736645</v>
      </c>
      <c r="AO312" s="214">
        <v>754464</v>
      </c>
      <c r="AP312" s="214">
        <v>840909</v>
      </c>
      <c r="AQ312" s="214">
        <v>913268</v>
      </c>
      <c r="AR312" s="214">
        <v>977428</v>
      </c>
      <c r="AS312" s="214">
        <v>1082400</v>
      </c>
      <c r="AT312" s="214">
        <v>1160665</v>
      </c>
      <c r="AU312" s="214">
        <v>1197053</v>
      </c>
      <c r="AV312" s="214">
        <v>1257284</v>
      </c>
      <c r="AW312" s="214">
        <v>1328882</v>
      </c>
      <c r="AX312" s="214">
        <v>1440539</v>
      </c>
      <c r="AY312" s="214">
        <v>1508144</v>
      </c>
      <c r="AZ312" s="214">
        <v>1720600</v>
      </c>
      <c r="BA312" s="214">
        <v>1822284</v>
      </c>
      <c r="BB312" s="214">
        <v>2063436</v>
      </c>
      <c r="BC312" s="214">
        <v>2300428</v>
      </c>
      <c r="BD312" s="214">
        <v>2576090</v>
      </c>
      <c r="BE312" s="214">
        <v>2921340</v>
      </c>
      <c r="BF312" s="214">
        <v>3745891</v>
      </c>
      <c r="BG312" s="214">
        <v>4222117</v>
      </c>
      <c r="BH312" s="214">
        <v>4639293</v>
      </c>
      <c r="BI312" s="214">
        <v>4253862</v>
      </c>
      <c r="BJ312" s="214">
        <v>4990232</v>
      </c>
      <c r="BK312" s="214">
        <v>5547312</v>
      </c>
      <c r="BL312" s="214">
        <v>5483149</v>
      </c>
      <c r="BM312" s="214">
        <v>5715326</v>
      </c>
      <c r="BN312" s="214">
        <v>5597816</v>
      </c>
      <c r="BO312" s="214">
        <v>5764270</v>
      </c>
      <c r="BP312" s="214">
        <v>5865256</v>
      </c>
      <c r="BQ312" s="214">
        <v>5734462</v>
      </c>
      <c r="BR312" s="214">
        <v>5732189.4306110861</v>
      </c>
      <c r="BS312" s="214">
        <v>5833425.5293689324</v>
      </c>
      <c r="BT312" s="214"/>
    </row>
    <row r="313" spans="3:72" x14ac:dyDescent="0.2">
      <c r="C313" s="89" t="s">
        <v>32</v>
      </c>
      <c r="D313" s="24" t="s">
        <v>286</v>
      </c>
      <c r="E313" s="251" t="s">
        <v>15</v>
      </c>
      <c r="F313" s="28" t="s">
        <v>16</v>
      </c>
      <c r="G313" s="36">
        <v>1286</v>
      </c>
      <c r="H313" s="214">
        <v>1422</v>
      </c>
      <c r="I313" s="214">
        <v>1607</v>
      </c>
      <c r="J313" s="214">
        <v>1815</v>
      </c>
      <c r="K313" s="214">
        <v>1857</v>
      </c>
      <c r="L313" s="214">
        <v>1906</v>
      </c>
      <c r="M313" s="214">
        <v>2166</v>
      </c>
      <c r="N313" s="214">
        <v>2598</v>
      </c>
      <c r="O313" s="214">
        <v>3176</v>
      </c>
      <c r="P313" s="214">
        <v>3472</v>
      </c>
      <c r="Q313" s="214">
        <v>3883</v>
      </c>
      <c r="R313" s="214">
        <v>4376</v>
      </c>
      <c r="S313" s="214">
        <v>4936</v>
      </c>
      <c r="T313" s="214">
        <v>5693</v>
      </c>
      <c r="U313" s="214">
        <v>6561</v>
      </c>
      <c r="V313" s="214">
        <v>7136</v>
      </c>
      <c r="W313" s="214">
        <v>7776</v>
      </c>
      <c r="X313" s="214">
        <v>8805</v>
      </c>
      <c r="Y313" s="214">
        <v>10220</v>
      </c>
      <c r="Z313" s="214">
        <v>12439</v>
      </c>
      <c r="AA313" s="214">
        <v>14862</v>
      </c>
      <c r="AB313" s="214">
        <v>17898</v>
      </c>
      <c r="AC313" s="214">
        <v>22594</v>
      </c>
      <c r="AD313" s="214">
        <v>29266</v>
      </c>
      <c r="AE313" s="214">
        <v>36100</v>
      </c>
      <c r="AF313" s="214">
        <v>41312</v>
      </c>
      <c r="AG313" s="214">
        <v>44850</v>
      </c>
      <c r="AH313" s="214">
        <v>52317</v>
      </c>
      <c r="AI313" s="214">
        <v>56850</v>
      </c>
      <c r="AJ313" s="214">
        <v>60508</v>
      </c>
      <c r="AK313" s="214">
        <v>74733</v>
      </c>
      <c r="AL313" s="214">
        <v>70262</v>
      </c>
      <c r="AM313" s="214">
        <v>70470</v>
      </c>
      <c r="AN313" s="214">
        <v>77809</v>
      </c>
      <c r="AO313" s="214">
        <v>83853</v>
      </c>
      <c r="AP313" s="214">
        <v>88238</v>
      </c>
      <c r="AQ313" s="214">
        <v>102925</v>
      </c>
      <c r="AR313" s="214">
        <v>109928</v>
      </c>
      <c r="AS313" s="214">
        <v>111523</v>
      </c>
      <c r="AT313" s="214">
        <v>116494</v>
      </c>
      <c r="AU313" s="214">
        <v>128663</v>
      </c>
      <c r="AV313" s="214">
        <v>127244</v>
      </c>
      <c r="AW313" s="214">
        <v>140239</v>
      </c>
      <c r="AX313" s="214">
        <v>148235</v>
      </c>
      <c r="AY313" s="214">
        <v>160801</v>
      </c>
      <c r="AZ313" s="214">
        <v>180061</v>
      </c>
      <c r="BA313" s="214">
        <v>191574</v>
      </c>
      <c r="BB313" s="214">
        <v>217993</v>
      </c>
      <c r="BC313" s="214">
        <v>245302</v>
      </c>
      <c r="BD313" s="214">
        <v>281891</v>
      </c>
      <c r="BE313" s="214">
        <v>322747</v>
      </c>
      <c r="BF313" s="214">
        <v>383527</v>
      </c>
      <c r="BG313" s="214">
        <v>433833</v>
      </c>
      <c r="BH313" s="214">
        <v>463734</v>
      </c>
      <c r="BI313" s="214">
        <v>414135</v>
      </c>
      <c r="BJ313" s="214">
        <v>515738</v>
      </c>
      <c r="BK313" s="214">
        <v>540456</v>
      </c>
      <c r="BL313" s="214">
        <v>537101</v>
      </c>
      <c r="BM313" s="214">
        <v>573875</v>
      </c>
      <c r="BN313" s="214">
        <v>568499</v>
      </c>
      <c r="BO313" s="214">
        <v>516084</v>
      </c>
      <c r="BP313" s="214">
        <v>531117</v>
      </c>
      <c r="BQ313" s="214">
        <v>555813</v>
      </c>
      <c r="BR313" s="214">
        <v>571910.00464103173</v>
      </c>
      <c r="BS313" s="214">
        <v>549053.09208349499</v>
      </c>
      <c r="BT313" s="214"/>
    </row>
    <row r="314" spans="3:72" x14ac:dyDescent="0.2">
      <c r="C314" s="90" t="s">
        <v>33</v>
      </c>
      <c r="D314" s="103" t="s">
        <v>286</v>
      </c>
      <c r="E314" s="252" t="s">
        <v>15</v>
      </c>
      <c r="F314" s="91" t="s">
        <v>16</v>
      </c>
      <c r="G314" s="152">
        <v>171000</v>
      </c>
      <c r="H314" s="273">
        <v>185000</v>
      </c>
      <c r="I314" s="273">
        <v>205000</v>
      </c>
      <c r="J314" s="273">
        <v>232000</v>
      </c>
      <c r="K314" s="273">
        <v>238000</v>
      </c>
      <c r="L314" s="273">
        <v>242000</v>
      </c>
      <c r="M314" s="273">
        <v>272000</v>
      </c>
      <c r="N314" s="273">
        <v>325000</v>
      </c>
      <c r="O314" s="273">
        <v>396000</v>
      </c>
      <c r="P314" s="273">
        <v>434000</v>
      </c>
      <c r="Q314" s="273">
        <v>486000</v>
      </c>
      <c r="R314" s="273">
        <v>544000</v>
      </c>
      <c r="S314" s="273">
        <v>610000</v>
      </c>
      <c r="T314" s="273">
        <v>697000</v>
      </c>
      <c r="U314" s="273">
        <v>796000</v>
      </c>
      <c r="V314" s="273">
        <v>868000</v>
      </c>
      <c r="W314" s="273">
        <v>949000</v>
      </c>
      <c r="X314" s="273">
        <v>1066000</v>
      </c>
      <c r="Y314" s="273">
        <v>1228000</v>
      </c>
      <c r="Z314" s="273">
        <v>1474000</v>
      </c>
      <c r="AA314" s="273">
        <v>1738000</v>
      </c>
      <c r="AB314" s="273">
        <v>2097000</v>
      </c>
      <c r="AC314" s="273">
        <v>2652000</v>
      </c>
      <c r="AD314" s="273">
        <v>3448000</v>
      </c>
      <c r="AE314" s="273">
        <v>4281000</v>
      </c>
      <c r="AF314" s="273">
        <v>4966000</v>
      </c>
      <c r="AG314" s="273">
        <v>5749000</v>
      </c>
      <c r="AH314" s="273">
        <v>6665000</v>
      </c>
      <c r="AI314" s="273">
        <v>7373000</v>
      </c>
      <c r="AJ314" s="273">
        <v>8129000</v>
      </c>
      <c r="AK314" s="273">
        <v>8723000</v>
      </c>
      <c r="AL314" s="273">
        <v>9352000</v>
      </c>
      <c r="AM314" s="273">
        <v>10310000</v>
      </c>
      <c r="AN314" s="273">
        <v>11554000</v>
      </c>
      <c r="AO314" s="273">
        <v>12644000</v>
      </c>
      <c r="AP314" s="273">
        <v>14007000</v>
      </c>
      <c r="AQ314" s="273">
        <v>15222000</v>
      </c>
      <c r="AR314" s="273">
        <v>16184000</v>
      </c>
      <c r="AS314" s="273">
        <v>17136000</v>
      </c>
      <c r="AT314" s="273">
        <v>18051000</v>
      </c>
      <c r="AU314" s="273">
        <v>19352000</v>
      </c>
      <c r="AV314" s="273">
        <v>20478000</v>
      </c>
      <c r="AW314" s="273">
        <v>22171000</v>
      </c>
      <c r="AX314" s="273">
        <v>23968000</v>
      </c>
      <c r="AY314" s="273">
        <v>25846000</v>
      </c>
      <c r="AZ314" s="273">
        <v>29682000</v>
      </c>
      <c r="BA314" s="273">
        <v>31883000</v>
      </c>
      <c r="BB314" s="273">
        <v>35408000</v>
      </c>
      <c r="BC314" s="273">
        <v>39492000</v>
      </c>
      <c r="BD314" s="273">
        <v>44849000</v>
      </c>
      <c r="BE314" s="273">
        <v>51048000</v>
      </c>
      <c r="BF314" s="273">
        <v>57768000</v>
      </c>
      <c r="BG314" s="273">
        <v>64793000</v>
      </c>
      <c r="BH314" s="273">
        <v>68924000</v>
      </c>
      <c r="BI314" s="273">
        <v>63931000</v>
      </c>
      <c r="BJ314" s="273">
        <v>74342000</v>
      </c>
      <c r="BK314" s="273">
        <v>79314000</v>
      </c>
      <c r="BL314" s="273">
        <v>80040000</v>
      </c>
      <c r="BM314" s="273">
        <v>82851000</v>
      </c>
      <c r="BN314" s="273">
        <v>82134000</v>
      </c>
      <c r="BO314" s="273">
        <v>80906000</v>
      </c>
      <c r="BP314" s="273">
        <v>82969000</v>
      </c>
      <c r="BQ314" s="273">
        <v>83318000</v>
      </c>
      <c r="BR314" s="273">
        <v>85048000</v>
      </c>
      <c r="BS314" s="273">
        <v>86205999.984766111</v>
      </c>
      <c r="BT314" s="273"/>
    </row>
    <row r="315" spans="3:72" x14ac:dyDescent="0.2">
      <c r="C315" s="40" t="s">
        <v>11</v>
      </c>
      <c r="D315" s="41" t="s">
        <v>83</v>
      </c>
      <c r="E315" s="253" t="s">
        <v>15</v>
      </c>
      <c r="F315" s="4" t="s">
        <v>16</v>
      </c>
      <c r="G315" s="36">
        <v>62067</v>
      </c>
      <c r="H315" s="214">
        <v>72034</v>
      </c>
      <c r="I315" s="214">
        <v>85488</v>
      </c>
      <c r="J315" s="214">
        <v>98352</v>
      </c>
      <c r="K315" s="214">
        <v>102522</v>
      </c>
      <c r="L315" s="214">
        <v>103603</v>
      </c>
      <c r="M315" s="214">
        <v>114995</v>
      </c>
      <c r="N315" s="214">
        <v>127715</v>
      </c>
      <c r="O315" s="214">
        <v>144861</v>
      </c>
      <c r="P315" s="214">
        <v>164999</v>
      </c>
      <c r="Q315" s="214">
        <v>193573</v>
      </c>
      <c r="R315" s="214">
        <v>225774</v>
      </c>
      <c r="S315" s="214">
        <v>264967</v>
      </c>
      <c r="T315" s="214">
        <v>298135</v>
      </c>
      <c r="U315" s="214">
        <v>335294</v>
      </c>
      <c r="V315" s="214">
        <v>383265</v>
      </c>
      <c r="W315" s="214">
        <v>440303</v>
      </c>
      <c r="X315" s="214">
        <v>513417</v>
      </c>
      <c r="Y315" s="214">
        <v>614566</v>
      </c>
      <c r="Z315" s="214">
        <v>752897</v>
      </c>
      <c r="AA315" s="214">
        <v>906632</v>
      </c>
      <c r="AB315" s="214">
        <v>1129723</v>
      </c>
      <c r="AC315" s="214">
        <v>1479179</v>
      </c>
      <c r="AD315" s="214">
        <v>1777875</v>
      </c>
      <c r="AE315" s="214">
        <v>2043659</v>
      </c>
      <c r="AF315" s="214">
        <v>2342759</v>
      </c>
      <c r="AG315" s="214">
        <v>2670994</v>
      </c>
      <c r="AH315" s="214">
        <v>3097635</v>
      </c>
      <c r="AI315" s="214">
        <v>3631612</v>
      </c>
      <c r="AJ315" s="214">
        <v>4001042</v>
      </c>
      <c r="AK315" s="214">
        <v>4501143</v>
      </c>
      <c r="AL315" s="214">
        <v>5063084</v>
      </c>
      <c r="AM315" s="214">
        <v>5848137</v>
      </c>
      <c r="AN315" s="214">
        <v>6435347</v>
      </c>
      <c r="AO315" s="214">
        <v>7154322</v>
      </c>
      <c r="AP315" s="214">
        <v>8238567</v>
      </c>
      <c r="AQ315" s="214">
        <v>9277433</v>
      </c>
      <c r="AR315" s="214">
        <v>10732860</v>
      </c>
      <c r="AS315" s="214">
        <v>11394118</v>
      </c>
      <c r="AT315" s="214">
        <v>11837998</v>
      </c>
      <c r="AU315" s="214">
        <v>12762353</v>
      </c>
      <c r="AV315" s="214">
        <v>13508793</v>
      </c>
      <c r="AW315" s="214">
        <v>14076807</v>
      </c>
      <c r="AX315" s="214">
        <v>14692774</v>
      </c>
      <c r="AY315" s="214">
        <v>15498358</v>
      </c>
      <c r="AZ315" s="214">
        <v>16452780</v>
      </c>
      <c r="BA315" s="214">
        <v>17558441</v>
      </c>
      <c r="BB315" s="214">
        <v>18530817</v>
      </c>
      <c r="BC315" s="214">
        <v>19891369</v>
      </c>
      <c r="BD315" s="214">
        <v>21411363</v>
      </c>
      <c r="BE315" s="214">
        <v>22870952</v>
      </c>
      <c r="BF315" s="214">
        <v>24753462</v>
      </c>
      <c r="BG315" s="214">
        <v>26798416</v>
      </c>
      <c r="BH315" s="214">
        <v>29288998</v>
      </c>
      <c r="BI315" s="214">
        <v>30908923</v>
      </c>
      <c r="BJ315" s="214">
        <v>30991921</v>
      </c>
      <c r="BK315" s="214">
        <v>31296423</v>
      </c>
      <c r="BL315" s="214">
        <v>29880863</v>
      </c>
      <c r="BM315" s="214">
        <v>29745633</v>
      </c>
      <c r="BN315" s="214">
        <v>29558364</v>
      </c>
      <c r="BO315" s="214">
        <v>30649574</v>
      </c>
      <c r="BP315" s="214">
        <v>31387199</v>
      </c>
      <c r="BQ315" s="214">
        <v>32071094</v>
      </c>
      <c r="BR315" s="214">
        <v>33196415</v>
      </c>
      <c r="BS315" s="214">
        <v>34179000</v>
      </c>
      <c r="BT315" s="214"/>
    </row>
    <row r="316" spans="3:72" x14ac:dyDescent="0.2">
      <c r="C316" s="32" t="s">
        <v>17</v>
      </c>
      <c r="D316" s="33" t="s">
        <v>83</v>
      </c>
      <c r="E316" s="254" t="s">
        <v>15</v>
      </c>
      <c r="F316" s="32" t="s">
        <v>16</v>
      </c>
      <c r="G316" s="36">
        <v>10987</v>
      </c>
      <c r="H316" s="214">
        <v>12756</v>
      </c>
      <c r="I316" s="214">
        <v>15130</v>
      </c>
      <c r="J316" s="214">
        <v>17252</v>
      </c>
      <c r="K316" s="214">
        <v>17820</v>
      </c>
      <c r="L316" s="214">
        <v>18074</v>
      </c>
      <c r="M316" s="214">
        <v>20131</v>
      </c>
      <c r="N316" s="214">
        <v>22476</v>
      </c>
      <c r="O316" s="214">
        <v>25599</v>
      </c>
      <c r="P316" s="214">
        <v>29266</v>
      </c>
      <c r="Q316" s="214">
        <v>34376</v>
      </c>
      <c r="R316" s="214">
        <v>40290</v>
      </c>
      <c r="S316" s="214">
        <v>47509</v>
      </c>
      <c r="T316" s="214">
        <v>53127</v>
      </c>
      <c r="U316" s="214">
        <v>59437</v>
      </c>
      <c r="V316" s="214">
        <v>67357</v>
      </c>
      <c r="W316" s="214">
        <v>76630</v>
      </c>
      <c r="X316" s="214">
        <v>88993</v>
      </c>
      <c r="Y316" s="214">
        <v>106074</v>
      </c>
      <c r="Z316" s="214">
        <v>128859</v>
      </c>
      <c r="AA316" s="214">
        <v>153815</v>
      </c>
      <c r="AB316" s="214">
        <v>192222</v>
      </c>
      <c r="AC316" s="214">
        <v>252140</v>
      </c>
      <c r="AD316" s="214">
        <v>306516</v>
      </c>
      <c r="AE316" s="214">
        <v>355909</v>
      </c>
      <c r="AF316" s="214">
        <v>418566</v>
      </c>
      <c r="AG316" s="214">
        <v>489269</v>
      </c>
      <c r="AH316" s="214">
        <v>562751</v>
      </c>
      <c r="AI316" s="214">
        <v>638130</v>
      </c>
      <c r="AJ316" s="214">
        <v>692747</v>
      </c>
      <c r="AK316" s="214">
        <v>808523</v>
      </c>
      <c r="AL316" s="214">
        <v>899747</v>
      </c>
      <c r="AM316" s="214">
        <v>1038676</v>
      </c>
      <c r="AN316" s="214">
        <v>1173688</v>
      </c>
      <c r="AO316" s="214">
        <v>1320974</v>
      </c>
      <c r="AP316" s="214">
        <v>1508865</v>
      </c>
      <c r="AQ316" s="214">
        <v>1737821</v>
      </c>
      <c r="AR316" s="214">
        <v>2016988</v>
      </c>
      <c r="AS316" s="214">
        <v>2074199</v>
      </c>
      <c r="AT316" s="214">
        <v>2213122</v>
      </c>
      <c r="AU316" s="214">
        <v>2408396</v>
      </c>
      <c r="AV316" s="214">
        <v>2481347</v>
      </c>
      <c r="AW316" s="214">
        <v>2545627</v>
      </c>
      <c r="AX316" s="214">
        <v>2671134</v>
      </c>
      <c r="AY316" s="214">
        <v>2802856</v>
      </c>
      <c r="AZ316" s="214">
        <v>2985585</v>
      </c>
      <c r="BA316" s="214">
        <v>3164362</v>
      </c>
      <c r="BB316" s="214">
        <v>3434314</v>
      </c>
      <c r="BC316" s="214">
        <v>3700113</v>
      </c>
      <c r="BD316" s="214">
        <v>3954305</v>
      </c>
      <c r="BE316" s="214">
        <v>4302289</v>
      </c>
      <c r="BF316" s="214">
        <v>4632054</v>
      </c>
      <c r="BG316" s="214">
        <v>5087616</v>
      </c>
      <c r="BH316" s="214">
        <v>5587562</v>
      </c>
      <c r="BI316" s="214">
        <v>5909218</v>
      </c>
      <c r="BJ316" s="214">
        <v>5974085</v>
      </c>
      <c r="BK316" s="214">
        <v>5964773</v>
      </c>
      <c r="BL316" s="214">
        <v>5697295</v>
      </c>
      <c r="BM316" s="214">
        <v>5689133</v>
      </c>
      <c r="BN316" s="214">
        <v>5697542</v>
      </c>
      <c r="BO316" s="214">
        <v>5822677</v>
      </c>
      <c r="BP316" s="214">
        <v>5930222</v>
      </c>
      <c r="BQ316" s="214">
        <v>6100917</v>
      </c>
      <c r="BR316" s="214">
        <v>6366901</v>
      </c>
      <c r="BS316" s="214">
        <v>6487982</v>
      </c>
      <c r="BT316" s="214"/>
    </row>
    <row r="317" spans="3:72" x14ac:dyDescent="0.2">
      <c r="C317" s="32" t="s">
        <v>18</v>
      </c>
      <c r="D317" s="33" t="s">
        <v>83</v>
      </c>
      <c r="E317" s="254" t="s">
        <v>15</v>
      </c>
      <c r="F317" s="32" t="s">
        <v>16</v>
      </c>
      <c r="G317" s="36">
        <v>7454</v>
      </c>
      <c r="H317" s="214">
        <v>8660</v>
      </c>
      <c r="I317" s="214">
        <v>10276</v>
      </c>
      <c r="J317" s="214">
        <v>11760</v>
      </c>
      <c r="K317" s="214">
        <v>12200</v>
      </c>
      <c r="L317" s="214">
        <v>12278</v>
      </c>
      <c r="M317" s="214">
        <v>13575</v>
      </c>
      <c r="N317" s="214">
        <v>15075</v>
      </c>
      <c r="O317" s="214">
        <v>17092</v>
      </c>
      <c r="P317" s="214">
        <v>19313</v>
      </c>
      <c r="Q317" s="214">
        <v>22478</v>
      </c>
      <c r="R317" s="214">
        <v>26468</v>
      </c>
      <c r="S317" s="214">
        <v>31407</v>
      </c>
      <c r="T317" s="214">
        <v>35476</v>
      </c>
      <c r="U317" s="214">
        <v>40038</v>
      </c>
      <c r="V317" s="214">
        <v>45230</v>
      </c>
      <c r="W317" s="214">
        <v>51281</v>
      </c>
      <c r="X317" s="214">
        <v>59490</v>
      </c>
      <c r="Y317" s="214">
        <v>70815</v>
      </c>
      <c r="Z317" s="214">
        <v>86550</v>
      </c>
      <c r="AA317" s="214">
        <v>103938</v>
      </c>
      <c r="AB317" s="214">
        <v>128371</v>
      </c>
      <c r="AC317" s="214">
        <v>166283</v>
      </c>
      <c r="AD317" s="214">
        <v>201850</v>
      </c>
      <c r="AE317" s="214">
        <v>233224</v>
      </c>
      <c r="AF317" s="214">
        <v>268497</v>
      </c>
      <c r="AG317" s="214">
        <v>315993</v>
      </c>
      <c r="AH317" s="214">
        <v>349392</v>
      </c>
      <c r="AI317" s="214">
        <v>425817</v>
      </c>
      <c r="AJ317" s="214">
        <v>447588</v>
      </c>
      <c r="AK317" s="214">
        <v>518823</v>
      </c>
      <c r="AL317" s="214">
        <v>591909</v>
      </c>
      <c r="AM317" s="214">
        <v>671993</v>
      </c>
      <c r="AN317" s="214">
        <v>773980</v>
      </c>
      <c r="AO317" s="214">
        <v>870008</v>
      </c>
      <c r="AP317" s="214">
        <v>980572</v>
      </c>
      <c r="AQ317" s="214">
        <v>1133046</v>
      </c>
      <c r="AR317" s="214">
        <v>1341270</v>
      </c>
      <c r="AS317" s="214">
        <v>1418244</v>
      </c>
      <c r="AT317" s="214">
        <v>1523863</v>
      </c>
      <c r="AU317" s="214">
        <v>1591032</v>
      </c>
      <c r="AV317" s="214">
        <v>1660807</v>
      </c>
      <c r="AW317" s="214">
        <v>1721940</v>
      </c>
      <c r="AX317" s="214">
        <v>1842928</v>
      </c>
      <c r="AY317" s="214">
        <v>1915666</v>
      </c>
      <c r="AZ317" s="214">
        <v>2047283</v>
      </c>
      <c r="BA317" s="214">
        <v>2213513</v>
      </c>
      <c r="BB317" s="214">
        <v>2364075</v>
      </c>
      <c r="BC317" s="214">
        <v>2553795</v>
      </c>
      <c r="BD317" s="214">
        <v>2719468</v>
      </c>
      <c r="BE317" s="214">
        <v>2953465</v>
      </c>
      <c r="BF317" s="214">
        <v>3184878</v>
      </c>
      <c r="BG317" s="214">
        <v>3461513</v>
      </c>
      <c r="BH317" s="214">
        <v>3811451</v>
      </c>
      <c r="BI317" s="214">
        <v>4026213</v>
      </c>
      <c r="BJ317" s="214">
        <v>4010430</v>
      </c>
      <c r="BK317" s="214">
        <v>3991886</v>
      </c>
      <c r="BL317" s="214">
        <v>3808224</v>
      </c>
      <c r="BM317" s="214">
        <v>3815419</v>
      </c>
      <c r="BN317" s="214">
        <v>3781966</v>
      </c>
      <c r="BO317" s="214">
        <v>3868009</v>
      </c>
      <c r="BP317" s="214">
        <v>3870908</v>
      </c>
      <c r="BQ317" s="214">
        <v>4000792</v>
      </c>
      <c r="BR317" s="214">
        <v>4083936</v>
      </c>
      <c r="BS317" s="214">
        <v>4159275</v>
      </c>
      <c r="BT317" s="214"/>
    </row>
    <row r="318" spans="3:72" x14ac:dyDescent="0.2">
      <c r="C318" s="32" t="s">
        <v>19</v>
      </c>
      <c r="D318" s="33" t="s">
        <v>83</v>
      </c>
      <c r="E318" s="254" t="s">
        <v>15</v>
      </c>
      <c r="F318" s="32" t="s">
        <v>16</v>
      </c>
      <c r="G318" s="36">
        <v>3319</v>
      </c>
      <c r="H318" s="214">
        <v>3874</v>
      </c>
      <c r="I318" s="214">
        <v>4620</v>
      </c>
      <c r="J318" s="214">
        <v>5415</v>
      </c>
      <c r="K318" s="214">
        <v>5745</v>
      </c>
      <c r="L318" s="214">
        <v>5900</v>
      </c>
      <c r="M318" s="214">
        <v>6649</v>
      </c>
      <c r="N318" s="214">
        <v>7642</v>
      </c>
      <c r="O318" s="214">
        <v>8966</v>
      </c>
      <c r="P318" s="214">
        <v>10643</v>
      </c>
      <c r="Q318" s="214">
        <v>12992</v>
      </c>
      <c r="R318" s="214">
        <v>15589</v>
      </c>
      <c r="S318" s="214">
        <v>18812</v>
      </c>
      <c r="T318" s="214">
        <v>22147</v>
      </c>
      <c r="U318" s="214">
        <v>26059</v>
      </c>
      <c r="V318" s="214">
        <v>30329</v>
      </c>
      <c r="W318" s="214">
        <v>35443</v>
      </c>
      <c r="X318" s="214">
        <v>41808</v>
      </c>
      <c r="Y318" s="214">
        <v>50554</v>
      </c>
      <c r="Z318" s="214">
        <v>62685</v>
      </c>
      <c r="AA318" s="214">
        <v>76313</v>
      </c>
      <c r="AB318" s="214">
        <v>96833</v>
      </c>
      <c r="AC318" s="214">
        <v>129063</v>
      </c>
      <c r="AD318" s="214">
        <v>158262</v>
      </c>
      <c r="AE318" s="214">
        <v>185542</v>
      </c>
      <c r="AF318" s="214">
        <v>215673</v>
      </c>
      <c r="AG318" s="214">
        <v>245582</v>
      </c>
      <c r="AH318" s="214">
        <v>276404</v>
      </c>
      <c r="AI318" s="214">
        <v>321265</v>
      </c>
      <c r="AJ318" s="214">
        <v>339649</v>
      </c>
      <c r="AK318" s="214">
        <v>395164</v>
      </c>
      <c r="AL318" s="214">
        <v>436111</v>
      </c>
      <c r="AM318" s="214">
        <v>509592</v>
      </c>
      <c r="AN318" s="214">
        <v>561403</v>
      </c>
      <c r="AO318" s="214">
        <v>657746</v>
      </c>
      <c r="AP318" s="214">
        <v>773459</v>
      </c>
      <c r="AQ318" s="214">
        <v>899391</v>
      </c>
      <c r="AR318" s="214">
        <v>1047317</v>
      </c>
      <c r="AS318" s="214">
        <v>1116416</v>
      </c>
      <c r="AT318" s="214">
        <v>1181556</v>
      </c>
      <c r="AU318" s="214">
        <v>1277627</v>
      </c>
      <c r="AV318" s="214">
        <v>1380095</v>
      </c>
      <c r="AW318" s="214">
        <v>1467386</v>
      </c>
      <c r="AX318" s="214">
        <v>1584155</v>
      </c>
      <c r="AY318" s="214">
        <v>1715491</v>
      </c>
      <c r="AZ318" s="214">
        <v>1901726</v>
      </c>
      <c r="BA318" s="214">
        <v>2052045</v>
      </c>
      <c r="BB318" s="214">
        <v>2251997</v>
      </c>
      <c r="BC318" s="214">
        <v>2474891</v>
      </c>
      <c r="BD318" s="214">
        <v>2703743</v>
      </c>
      <c r="BE318" s="214">
        <v>2936508</v>
      </c>
      <c r="BF318" s="214">
        <v>3138987</v>
      </c>
      <c r="BG318" s="214">
        <v>3425367</v>
      </c>
      <c r="BH318" s="214">
        <v>3720165</v>
      </c>
      <c r="BI318" s="214">
        <v>3934803</v>
      </c>
      <c r="BJ318" s="214">
        <v>3950126</v>
      </c>
      <c r="BK318" s="214">
        <v>3985804</v>
      </c>
      <c r="BL318" s="214">
        <v>3790373</v>
      </c>
      <c r="BM318" s="214">
        <v>3829086</v>
      </c>
      <c r="BN318" s="214">
        <v>3843677</v>
      </c>
      <c r="BO318" s="214">
        <v>3955493</v>
      </c>
      <c r="BP318" s="214">
        <v>4085577</v>
      </c>
      <c r="BQ318" s="214">
        <v>4251477</v>
      </c>
      <c r="BR318" s="214">
        <v>4359200</v>
      </c>
      <c r="BS318" s="214">
        <v>4560945</v>
      </c>
      <c r="BT318" s="214"/>
    </row>
    <row r="319" spans="3:72" x14ac:dyDescent="0.2">
      <c r="C319" s="32" t="s">
        <v>20</v>
      </c>
      <c r="D319" s="33" t="s">
        <v>83</v>
      </c>
      <c r="E319" s="254" t="s">
        <v>15</v>
      </c>
      <c r="F319" s="32" t="s">
        <v>16</v>
      </c>
      <c r="G319" s="36">
        <v>7910</v>
      </c>
      <c r="H319" s="214">
        <v>9090</v>
      </c>
      <c r="I319" s="214">
        <v>10553</v>
      </c>
      <c r="J319" s="214">
        <v>12273</v>
      </c>
      <c r="K319" s="214">
        <v>12931</v>
      </c>
      <c r="L319" s="214">
        <v>13223</v>
      </c>
      <c r="M319" s="214">
        <v>14854</v>
      </c>
      <c r="N319" s="214">
        <v>17464</v>
      </c>
      <c r="O319" s="214">
        <v>20950</v>
      </c>
      <c r="P319" s="214">
        <v>24746</v>
      </c>
      <c r="Q319" s="214">
        <v>30058</v>
      </c>
      <c r="R319" s="214">
        <v>36570</v>
      </c>
      <c r="S319" s="214">
        <v>44724</v>
      </c>
      <c r="T319" s="214">
        <v>52578</v>
      </c>
      <c r="U319" s="214">
        <v>61807</v>
      </c>
      <c r="V319" s="214">
        <v>73781</v>
      </c>
      <c r="W319" s="214">
        <v>88411</v>
      </c>
      <c r="X319" s="214">
        <v>108250</v>
      </c>
      <c r="Y319" s="214">
        <v>135623</v>
      </c>
      <c r="Z319" s="214">
        <v>168596</v>
      </c>
      <c r="AA319" s="214">
        <v>205837</v>
      </c>
      <c r="AB319" s="214">
        <v>263647</v>
      </c>
      <c r="AC319" s="214">
        <v>354672</v>
      </c>
      <c r="AD319" s="214">
        <v>437505</v>
      </c>
      <c r="AE319" s="214">
        <v>515903</v>
      </c>
      <c r="AF319" s="214">
        <v>597612</v>
      </c>
      <c r="AG319" s="214">
        <v>679404</v>
      </c>
      <c r="AH319" s="214">
        <v>741658</v>
      </c>
      <c r="AI319" s="214">
        <v>880323</v>
      </c>
      <c r="AJ319" s="214">
        <v>940170</v>
      </c>
      <c r="AK319" s="214">
        <v>1028408</v>
      </c>
      <c r="AL319" s="214">
        <v>1124381</v>
      </c>
      <c r="AM319" s="214">
        <v>1249968</v>
      </c>
      <c r="AN319" s="214">
        <v>1414549</v>
      </c>
      <c r="AO319" s="214">
        <v>1597680</v>
      </c>
      <c r="AP319" s="214">
        <v>1830451</v>
      </c>
      <c r="AQ319" s="214">
        <v>2136786</v>
      </c>
      <c r="AR319" s="214">
        <v>2461364</v>
      </c>
      <c r="AS319" s="214">
        <v>2689892</v>
      </c>
      <c r="AT319" s="214">
        <v>2784005</v>
      </c>
      <c r="AU319" s="214">
        <v>3072247</v>
      </c>
      <c r="AV319" s="214">
        <v>3342782</v>
      </c>
      <c r="AW319" s="214">
        <v>3564877</v>
      </c>
      <c r="AX319" s="214">
        <v>3816314</v>
      </c>
      <c r="AY319" s="214">
        <v>4129490</v>
      </c>
      <c r="AZ319" s="214">
        <v>4427140</v>
      </c>
      <c r="BA319" s="214">
        <v>4646799</v>
      </c>
      <c r="BB319" s="214">
        <v>4982894</v>
      </c>
      <c r="BC319" s="214">
        <v>5338840</v>
      </c>
      <c r="BD319" s="214">
        <v>5690226</v>
      </c>
      <c r="BE319" s="214">
        <v>5991562</v>
      </c>
      <c r="BF319" s="214">
        <v>6429793</v>
      </c>
      <c r="BG319" s="214">
        <v>6934327</v>
      </c>
      <c r="BH319" s="214">
        <v>7550824</v>
      </c>
      <c r="BI319" s="214">
        <v>7867116</v>
      </c>
      <c r="BJ319" s="214">
        <v>7866811</v>
      </c>
      <c r="BK319" s="214">
        <v>7808442</v>
      </c>
      <c r="BL319" s="214">
        <v>7394959</v>
      </c>
      <c r="BM319" s="214">
        <v>7551667</v>
      </c>
      <c r="BN319" s="214">
        <v>7561324</v>
      </c>
      <c r="BO319" s="214">
        <v>7593770</v>
      </c>
      <c r="BP319" s="214">
        <v>7731125</v>
      </c>
      <c r="BQ319" s="214">
        <v>7883187</v>
      </c>
      <c r="BR319" s="214">
        <v>8161156</v>
      </c>
      <c r="BS319" s="214">
        <v>8548281</v>
      </c>
      <c r="BT319" s="214"/>
    </row>
    <row r="320" spans="3:72" x14ac:dyDescent="0.2">
      <c r="C320" s="32" t="s">
        <v>21</v>
      </c>
      <c r="D320" s="33" t="s">
        <v>83</v>
      </c>
      <c r="E320" s="254" t="s">
        <v>15</v>
      </c>
      <c r="F320" s="32" t="s">
        <v>16</v>
      </c>
      <c r="G320" s="36">
        <v>5019</v>
      </c>
      <c r="H320" s="214">
        <v>5822</v>
      </c>
      <c r="I320" s="214">
        <v>6900</v>
      </c>
      <c r="J320" s="214">
        <v>7892</v>
      </c>
      <c r="K320" s="214">
        <v>8175</v>
      </c>
      <c r="L320" s="214">
        <v>8206</v>
      </c>
      <c r="M320" s="214">
        <v>9039</v>
      </c>
      <c r="N320" s="214">
        <v>9987</v>
      </c>
      <c r="O320" s="214">
        <v>11260</v>
      </c>
      <c r="P320" s="214">
        <v>12781</v>
      </c>
      <c r="Q320" s="214">
        <v>14947</v>
      </c>
      <c r="R320" s="214">
        <v>17529</v>
      </c>
      <c r="S320" s="214">
        <v>20709</v>
      </c>
      <c r="T320" s="214">
        <v>23346</v>
      </c>
      <c r="U320" s="214">
        <v>26315</v>
      </c>
      <c r="V320" s="214">
        <v>29922</v>
      </c>
      <c r="W320" s="214">
        <v>34171</v>
      </c>
      <c r="X320" s="214">
        <v>39077</v>
      </c>
      <c r="Y320" s="214">
        <v>45868</v>
      </c>
      <c r="Z320" s="214">
        <v>55975</v>
      </c>
      <c r="AA320" s="214">
        <v>67163</v>
      </c>
      <c r="AB320" s="214">
        <v>84062</v>
      </c>
      <c r="AC320" s="214">
        <v>110558</v>
      </c>
      <c r="AD320" s="214">
        <v>132629</v>
      </c>
      <c r="AE320" s="214">
        <v>151966</v>
      </c>
      <c r="AF320" s="214">
        <v>175366</v>
      </c>
      <c r="AG320" s="214">
        <v>205869</v>
      </c>
      <c r="AH320" s="214">
        <v>221184</v>
      </c>
      <c r="AI320" s="214">
        <v>251038</v>
      </c>
      <c r="AJ320" s="214">
        <v>273698</v>
      </c>
      <c r="AK320" s="214">
        <v>300235</v>
      </c>
      <c r="AL320" s="214">
        <v>342608</v>
      </c>
      <c r="AM320" s="214">
        <v>379482</v>
      </c>
      <c r="AN320" s="214">
        <v>425489</v>
      </c>
      <c r="AO320" s="214">
        <v>474117</v>
      </c>
      <c r="AP320" s="214">
        <v>564990</v>
      </c>
      <c r="AQ320" s="214">
        <v>652373</v>
      </c>
      <c r="AR320" s="214">
        <v>761429</v>
      </c>
      <c r="AS320" s="214">
        <v>812457</v>
      </c>
      <c r="AT320" s="214">
        <v>860956</v>
      </c>
      <c r="AU320" s="214">
        <v>892505</v>
      </c>
      <c r="AV320" s="214">
        <v>932555</v>
      </c>
      <c r="AW320" s="214">
        <v>963914</v>
      </c>
      <c r="AX320" s="214">
        <v>1014968</v>
      </c>
      <c r="AY320" s="214">
        <v>1073998</v>
      </c>
      <c r="AZ320" s="214">
        <v>1116388</v>
      </c>
      <c r="BA320" s="214">
        <v>1187060</v>
      </c>
      <c r="BB320" s="214">
        <v>1248868</v>
      </c>
      <c r="BC320" s="214">
        <v>1329932</v>
      </c>
      <c r="BD320" s="214">
        <v>1437753</v>
      </c>
      <c r="BE320" s="214">
        <v>1586928</v>
      </c>
      <c r="BF320" s="214">
        <v>1717052</v>
      </c>
      <c r="BG320" s="214">
        <v>1876735</v>
      </c>
      <c r="BH320" s="214">
        <v>2078204</v>
      </c>
      <c r="BI320" s="214">
        <v>2180430</v>
      </c>
      <c r="BJ320" s="214">
        <v>2187267</v>
      </c>
      <c r="BK320" s="214">
        <v>2171539</v>
      </c>
      <c r="BL320" s="214">
        <v>2095239</v>
      </c>
      <c r="BM320" s="214">
        <v>2120697</v>
      </c>
      <c r="BN320" s="214">
        <v>2127551</v>
      </c>
      <c r="BO320" s="214">
        <v>2196384</v>
      </c>
      <c r="BP320" s="214">
        <v>2261744</v>
      </c>
      <c r="BQ320" s="214">
        <v>2284013</v>
      </c>
      <c r="BR320" s="214">
        <v>2406030</v>
      </c>
      <c r="BS320" s="214">
        <v>2511330</v>
      </c>
      <c r="BT320" s="214"/>
    </row>
    <row r="321" spans="3:72" x14ac:dyDescent="0.2">
      <c r="C321" s="32" t="s">
        <v>22</v>
      </c>
      <c r="D321" s="33" t="s">
        <v>83</v>
      </c>
      <c r="E321" s="254" t="s">
        <v>15</v>
      </c>
      <c r="F321" s="32" t="s">
        <v>16</v>
      </c>
      <c r="G321" s="36">
        <v>24753</v>
      </c>
      <c r="H321" s="214">
        <v>28625</v>
      </c>
      <c r="I321" s="214">
        <v>33830</v>
      </c>
      <c r="J321" s="214">
        <v>38763</v>
      </c>
      <c r="K321" s="214">
        <v>40254</v>
      </c>
      <c r="L321" s="214">
        <v>40576</v>
      </c>
      <c r="M321" s="214">
        <v>44830</v>
      </c>
      <c r="N321" s="214">
        <v>50081</v>
      </c>
      <c r="O321" s="214">
        <v>57057</v>
      </c>
      <c r="P321" s="214">
        <v>64843</v>
      </c>
      <c r="Q321" s="214">
        <v>75909</v>
      </c>
      <c r="R321" s="214">
        <v>88328</v>
      </c>
      <c r="S321" s="214">
        <v>103373</v>
      </c>
      <c r="T321" s="214">
        <v>116327</v>
      </c>
      <c r="U321" s="214">
        <v>130830</v>
      </c>
      <c r="V321" s="214">
        <v>148079</v>
      </c>
      <c r="W321" s="214">
        <v>168243</v>
      </c>
      <c r="X321" s="214">
        <v>194676</v>
      </c>
      <c r="Y321" s="214">
        <v>230832</v>
      </c>
      <c r="Z321" s="214">
        <v>281630</v>
      </c>
      <c r="AA321" s="214">
        <v>337750</v>
      </c>
      <c r="AB321" s="214">
        <v>420948</v>
      </c>
      <c r="AC321" s="214">
        <v>550930</v>
      </c>
      <c r="AD321" s="214">
        <v>663249</v>
      </c>
      <c r="AE321" s="214">
        <v>763193</v>
      </c>
      <c r="AF321" s="214">
        <v>874256</v>
      </c>
      <c r="AG321" s="214">
        <v>1008002</v>
      </c>
      <c r="AH321" s="214">
        <v>1185707</v>
      </c>
      <c r="AI321" s="214">
        <v>1331429</v>
      </c>
      <c r="AJ321" s="214">
        <v>1492655</v>
      </c>
      <c r="AK321" s="214">
        <v>1716227</v>
      </c>
      <c r="AL321" s="214">
        <v>1921416</v>
      </c>
      <c r="AM321" s="214">
        <v>2216345</v>
      </c>
      <c r="AN321" s="214">
        <v>2495662</v>
      </c>
      <c r="AO321" s="214">
        <v>2791563</v>
      </c>
      <c r="AP321" s="214">
        <v>3197166</v>
      </c>
      <c r="AQ321" s="214">
        <v>3679698</v>
      </c>
      <c r="AR321" s="214">
        <v>4278510</v>
      </c>
      <c r="AS321" s="214">
        <v>4373408</v>
      </c>
      <c r="AT321" s="214">
        <v>4609920</v>
      </c>
      <c r="AU321" s="214">
        <v>4942322</v>
      </c>
      <c r="AV321" s="214">
        <v>5102568</v>
      </c>
      <c r="AW321" s="214">
        <v>5174984</v>
      </c>
      <c r="AX321" s="214">
        <v>5495944</v>
      </c>
      <c r="AY321" s="214">
        <v>5727115</v>
      </c>
      <c r="AZ321" s="214">
        <v>6034267</v>
      </c>
      <c r="BA321" s="214">
        <v>6371234</v>
      </c>
      <c r="BB321" s="214">
        <v>6790936</v>
      </c>
      <c r="BC321" s="214">
        <v>7265794</v>
      </c>
      <c r="BD321" s="214">
        <v>7748707</v>
      </c>
      <c r="BE321" s="214">
        <v>8483843</v>
      </c>
      <c r="BF321" s="214">
        <v>9040499</v>
      </c>
      <c r="BG321" s="214">
        <v>9713054</v>
      </c>
      <c r="BH321" s="214">
        <v>10459424</v>
      </c>
      <c r="BI321" s="214">
        <v>10914181</v>
      </c>
      <c r="BJ321" s="214">
        <v>11050867</v>
      </c>
      <c r="BK321" s="214">
        <v>10907751</v>
      </c>
      <c r="BL321" s="214">
        <v>10519621</v>
      </c>
      <c r="BM321" s="214">
        <v>10576179</v>
      </c>
      <c r="BN321" s="214">
        <v>10521356</v>
      </c>
      <c r="BO321" s="214">
        <v>10773570</v>
      </c>
      <c r="BP321" s="214">
        <v>10885869</v>
      </c>
      <c r="BQ321" s="214">
        <v>11263181</v>
      </c>
      <c r="BR321" s="214">
        <v>11601460</v>
      </c>
      <c r="BS321" s="214">
        <v>11947294</v>
      </c>
      <c r="BT321" s="214"/>
    </row>
    <row r="322" spans="3:72" x14ac:dyDescent="0.2">
      <c r="C322" s="32" t="s">
        <v>23</v>
      </c>
      <c r="D322" s="33" t="s">
        <v>83</v>
      </c>
      <c r="E322" s="254" t="s">
        <v>15</v>
      </c>
      <c r="F322" s="32" t="s">
        <v>16</v>
      </c>
      <c r="G322" s="36">
        <v>13414</v>
      </c>
      <c r="H322" s="214">
        <v>15452</v>
      </c>
      <c r="I322" s="214">
        <v>18176</v>
      </c>
      <c r="J322" s="214">
        <v>20880</v>
      </c>
      <c r="K322" s="214">
        <v>21734</v>
      </c>
      <c r="L322" s="214">
        <v>22020</v>
      </c>
      <c r="M322" s="214">
        <v>24488</v>
      </c>
      <c r="N322" s="214">
        <v>27386</v>
      </c>
      <c r="O322" s="214">
        <v>31153</v>
      </c>
      <c r="P322" s="214">
        <v>36087</v>
      </c>
      <c r="Q322" s="214">
        <v>42903</v>
      </c>
      <c r="R322" s="214">
        <v>49500</v>
      </c>
      <c r="S322" s="214">
        <v>57490</v>
      </c>
      <c r="T322" s="214">
        <v>64842</v>
      </c>
      <c r="U322" s="214">
        <v>73137</v>
      </c>
      <c r="V322" s="214">
        <v>83011</v>
      </c>
      <c r="W322" s="214">
        <v>94546</v>
      </c>
      <c r="X322" s="214">
        <v>108923</v>
      </c>
      <c r="Y322" s="214">
        <v>128694</v>
      </c>
      <c r="Z322" s="214">
        <v>157701</v>
      </c>
      <c r="AA322" s="214">
        <v>189855</v>
      </c>
      <c r="AB322" s="214">
        <v>237672</v>
      </c>
      <c r="AC322" s="214">
        <v>312328</v>
      </c>
      <c r="AD322" s="214">
        <v>378105</v>
      </c>
      <c r="AE322" s="214">
        <v>437765</v>
      </c>
      <c r="AF322" s="214">
        <v>503171</v>
      </c>
      <c r="AG322" s="214">
        <v>599311</v>
      </c>
      <c r="AH322" s="214">
        <v>688783</v>
      </c>
      <c r="AI322" s="214">
        <v>779835</v>
      </c>
      <c r="AJ322" s="214">
        <v>891826</v>
      </c>
      <c r="AK322" s="214">
        <v>1007279</v>
      </c>
      <c r="AL322" s="214">
        <v>1086288</v>
      </c>
      <c r="AM322" s="214">
        <v>1203669</v>
      </c>
      <c r="AN322" s="214">
        <v>1396118</v>
      </c>
      <c r="AO322" s="214">
        <v>1561944</v>
      </c>
      <c r="AP322" s="214">
        <v>1744149</v>
      </c>
      <c r="AQ322" s="214">
        <v>2000049</v>
      </c>
      <c r="AR322" s="214">
        <v>2348667</v>
      </c>
      <c r="AS322" s="214">
        <v>2538669</v>
      </c>
      <c r="AT322" s="214">
        <v>2659061</v>
      </c>
      <c r="AU322" s="214">
        <v>2879674</v>
      </c>
      <c r="AV322" s="214">
        <v>2984789</v>
      </c>
      <c r="AW322" s="214">
        <v>3007550</v>
      </c>
      <c r="AX322" s="214">
        <v>3178044</v>
      </c>
      <c r="AY322" s="214">
        <v>3325602</v>
      </c>
      <c r="AZ322" s="214">
        <v>3530560</v>
      </c>
      <c r="BA322" s="214">
        <v>3805150</v>
      </c>
      <c r="BB322" s="214">
        <v>4154506</v>
      </c>
      <c r="BC322" s="214">
        <v>4561749</v>
      </c>
      <c r="BD322" s="214">
        <v>4944535</v>
      </c>
      <c r="BE322" s="214">
        <v>5433484</v>
      </c>
      <c r="BF322" s="214">
        <v>5871028</v>
      </c>
      <c r="BG322" s="214">
        <v>6532718</v>
      </c>
      <c r="BH322" s="214">
        <v>7326436</v>
      </c>
      <c r="BI322" s="214">
        <v>7954709</v>
      </c>
      <c r="BJ322" s="214">
        <v>8172961</v>
      </c>
      <c r="BK322" s="214">
        <v>8050740</v>
      </c>
      <c r="BL322" s="214">
        <v>7182968</v>
      </c>
      <c r="BM322" s="214">
        <v>7040302</v>
      </c>
      <c r="BN322" s="214">
        <v>6998038</v>
      </c>
      <c r="BO322" s="214">
        <v>7215503</v>
      </c>
      <c r="BP322" s="214">
        <v>7292598</v>
      </c>
      <c r="BQ322" s="214">
        <v>7577564</v>
      </c>
      <c r="BR322" s="214">
        <v>7827116</v>
      </c>
      <c r="BS322" s="214">
        <v>8100773</v>
      </c>
      <c r="BT322" s="214"/>
    </row>
    <row r="323" spans="3:72" x14ac:dyDescent="0.2">
      <c r="C323" s="32" t="s">
        <v>24</v>
      </c>
      <c r="D323" s="33" t="s">
        <v>83</v>
      </c>
      <c r="E323" s="254" t="s">
        <v>15</v>
      </c>
      <c r="F323" s="32" t="s">
        <v>16</v>
      </c>
      <c r="G323" s="36">
        <v>37553</v>
      </c>
      <c r="H323" s="214">
        <v>43709</v>
      </c>
      <c r="I323" s="214">
        <v>51913</v>
      </c>
      <c r="J323" s="214">
        <v>59995</v>
      </c>
      <c r="K323" s="214">
        <v>62796</v>
      </c>
      <c r="L323" s="214">
        <v>64348</v>
      </c>
      <c r="M323" s="214">
        <v>72374</v>
      </c>
      <c r="N323" s="214">
        <v>81637</v>
      </c>
      <c r="O323" s="214">
        <v>93939</v>
      </c>
      <c r="P323" s="214">
        <v>107737</v>
      </c>
      <c r="Q323" s="214">
        <v>127139</v>
      </c>
      <c r="R323" s="214">
        <v>149937</v>
      </c>
      <c r="S323" s="214">
        <v>178013</v>
      </c>
      <c r="T323" s="214">
        <v>201363</v>
      </c>
      <c r="U323" s="214">
        <v>227763</v>
      </c>
      <c r="V323" s="214">
        <v>258715</v>
      </c>
      <c r="W323" s="214">
        <v>295293</v>
      </c>
      <c r="X323" s="214">
        <v>343719</v>
      </c>
      <c r="Y323" s="214">
        <v>410338</v>
      </c>
      <c r="Z323" s="214">
        <v>504424</v>
      </c>
      <c r="AA323" s="214">
        <v>609466</v>
      </c>
      <c r="AB323" s="214">
        <v>755807</v>
      </c>
      <c r="AC323" s="214">
        <v>983912</v>
      </c>
      <c r="AD323" s="214">
        <v>1195286</v>
      </c>
      <c r="AE323" s="214">
        <v>1385502</v>
      </c>
      <c r="AF323" s="214">
        <v>1606319</v>
      </c>
      <c r="AG323" s="214">
        <v>1889703</v>
      </c>
      <c r="AH323" s="214">
        <v>2087784</v>
      </c>
      <c r="AI323" s="214">
        <v>2338733</v>
      </c>
      <c r="AJ323" s="214">
        <v>2656407</v>
      </c>
      <c r="AK323" s="214">
        <v>2924096</v>
      </c>
      <c r="AL323" s="214">
        <v>3374585</v>
      </c>
      <c r="AM323" s="214">
        <v>3935868</v>
      </c>
      <c r="AN323" s="214">
        <v>4420066</v>
      </c>
      <c r="AO323" s="214">
        <v>5132024</v>
      </c>
      <c r="AP323" s="214">
        <v>5884420</v>
      </c>
      <c r="AQ323" s="214">
        <v>6819169</v>
      </c>
      <c r="AR323" s="214">
        <v>7904076</v>
      </c>
      <c r="AS323" s="214">
        <v>8416115</v>
      </c>
      <c r="AT323" s="214">
        <v>8934421</v>
      </c>
      <c r="AU323" s="214">
        <v>9611322</v>
      </c>
      <c r="AV323" s="214">
        <v>10223663</v>
      </c>
      <c r="AW323" s="214">
        <v>10737467</v>
      </c>
      <c r="AX323" s="214">
        <v>11432038</v>
      </c>
      <c r="AY323" s="214">
        <v>12305957</v>
      </c>
      <c r="AZ323" s="214">
        <v>13316143</v>
      </c>
      <c r="BA323" s="214">
        <v>14161432</v>
      </c>
      <c r="BB323" s="214">
        <v>15271126</v>
      </c>
      <c r="BC323" s="214">
        <v>17099872</v>
      </c>
      <c r="BD323" s="214">
        <v>18541053</v>
      </c>
      <c r="BE323" s="214">
        <v>19652269</v>
      </c>
      <c r="BF323" s="214">
        <v>21167003</v>
      </c>
      <c r="BG323" s="214">
        <v>23267388</v>
      </c>
      <c r="BH323" s="214">
        <v>26008940</v>
      </c>
      <c r="BI323" s="214">
        <v>27652359</v>
      </c>
      <c r="BJ323" s="214">
        <v>27999243</v>
      </c>
      <c r="BK323" s="214">
        <v>27945383</v>
      </c>
      <c r="BL323" s="214">
        <v>27481244</v>
      </c>
      <c r="BM323" s="214">
        <v>27116246</v>
      </c>
      <c r="BN323" s="214">
        <v>26971900</v>
      </c>
      <c r="BO323" s="214">
        <v>28199484</v>
      </c>
      <c r="BP323" s="214">
        <v>29561355</v>
      </c>
      <c r="BQ323" s="214">
        <v>30865666</v>
      </c>
      <c r="BR323" s="214">
        <v>32068998</v>
      </c>
      <c r="BS323" s="214">
        <v>33439668</v>
      </c>
      <c r="BT323" s="214"/>
    </row>
    <row r="324" spans="3:72" x14ac:dyDescent="0.2">
      <c r="C324" s="32" t="s">
        <v>25</v>
      </c>
      <c r="D324" s="33" t="s">
        <v>83</v>
      </c>
      <c r="E324" s="254" t="s">
        <v>15</v>
      </c>
      <c r="F324" s="32" t="s">
        <v>16</v>
      </c>
      <c r="G324" s="36">
        <v>22158</v>
      </c>
      <c r="H324" s="214">
        <v>25947</v>
      </c>
      <c r="I324" s="214">
        <v>31023</v>
      </c>
      <c r="J324" s="214">
        <v>36115</v>
      </c>
      <c r="K324" s="214">
        <v>38088</v>
      </c>
      <c r="L324" s="214">
        <v>38585</v>
      </c>
      <c r="M324" s="214">
        <v>42909</v>
      </c>
      <c r="N324" s="214">
        <v>48405</v>
      </c>
      <c r="O324" s="214">
        <v>55746</v>
      </c>
      <c r="P324" s="214">
        <v>63681</v>
      </c>
      <c r="Q324" s="214">
        <v>74783</v>
      </c>
      <c r="R324" s="214">
        <v>87895</v>
      </c>
      <c r="S324" s="214">
        <v>103968</v>
      </c>
      <c r="T324" s="214">
        <v>117968</v>
      </c>
      <c r="U324" s="214">
        <v>133826</v>
      </c>
      <c r="V324" s="214">
        <v>154038</v>
      </c>
      <c r="W324" s="214">
        <v>178008</v>
      </c>
      <c r="X324" s="214">
        <v>210638</v>
      </c>
      <c r="Y324" s="214">
        <v>255757</v>
      </c>
      <c r="Z324" s="214">
        <v>316382</v>
      </c>
      <c r="AA324" s="214">
        <v>384734</v>
      </c>
      <c r="AB324" s="214">
        <v>484766</v>
      </c>
      <c r="AC324" s="214">
        <v>639893</v>
      </c>
      <c r="AD324" s="214">
        <v>786369</v>
      </c>
      <c r="AE324" s="214">
        <v>923774</v>
      </c>
      <c r="AF324" s="214">
        <v>1070377</v>
      </c>
      <c r="AG324" s="214">
        <v>1246585</v>
      </c>
      <c r="AH324" s="214">
        <v>1433131</v>
      </c>
      <c r="AI324" s="214">
        <v>1646454</v>
      </c>
      <c r="AJ324" s="214">
        <v>1844331</v>
      </c>
      <c r="AK324" s="214">
        <v>2102054</v>
      </c>
      <c r="AL324" s="214">
        <v>2305183</v>
      </c>
      <c r="AM324" s="214">
        <v>2607731</v>
      </c>
      <c r="AN324" s="214">
        <v>2846361</v>
      </c>
      <c r="AO324" s="214">
        <v>3315049</v>
      </c>
      <c r="AP324" s="214">
        <v>3850150</v>
      </c>
      <c r="AQ324" s="214">
        <v>4350818</v>
      </c>
      <c r="AR324" s="214">
        <v>4930984</v>
      </c>
      <c r="AS324" s="214">
        <v>5287523</v>
      </c>
      <c r="AT324" s="214">
        <v>5477656</v>
      </c>
      <c r="AU324" s="214">
        <v>5873615</v>
      </c>
      <c r="AV324" s="214">
        <v>6289056</v>
      </c>
      <c r="AW324" s="214">
        <v>6655624</v>
      </c>
      <c r="AX324" s="214">
        <v>7030024</v>
      </c>
      <c r="AY324" s="214">
        <v>7522956</v>
      </c>
      <c r="AZ324" s="214">
        <v>7926023</v>
      </c>
      <c r="BA324" s="214">
        <v>8583291</v>
      </c>
      <c r="BB324" s="214">
        <v>9239381</v>
      </c>
      <c r="BC324" s="214">
        <v>9917359</v>
      </c>
      <c r="BD324" s="214">
        <v>10631370</v>
      </c>
      <c r="BE324" s="214">
        <v>11666233</v>
      </c>
      <c r="BF324" s="214">
        <v>12773867</v>
      </c>
      <c r="BG324" s="214">
        <v>13862814</v>
      </c>
      <c r="BH324" s="214">
        <v>15139075</v>
      </c>
      <c r="BI324" s="214">
        <v>16024024</v>
      </c>
      <c r="BJ324" s="214">
        <v>16258440</v>
      </c>
      <c r="BK324" s="214">
        <v>16252239</v>
      </c>
      <c r="BL324" s="214">
        <v>15361073</v>
      </c>
      <c r="BM324" s="214">
        <v>15539694</v>
      </c>
      <c r="BN324" s="214">
        <v>15630020</v>
      </c>
      <c r="BO324" s="214">
        <v>16090965</v>
      </c>
      <c r="BP324" s="214">
        <v>16589684</v>
      </c>
      <c r="BQ324" s="214">
        <v>16857983</v>
      </c>
      <c r="BR324" s="214">
        <v>17625850</v>
      </c>
      <c r="BS324" s="214">
        <v>17998956</v>
      </c>
      <c r="BT324" s="214"/>
    </row>
    <row r="325" spans="3:72" x14ac:dyDescent="0.2">
      <c r="C325" s="32" t="s">
        <v>26</v>
      </c>
      <c r="D325" s="33" t="s">
        <v>83</v>
      </c>
      <c r="E325" s="254" t="s">
        <v>15</v>
      </c>
      <c r="F325" s="32" t="s">
        <v>16</v>
      </c>
      <c r="G325" s="36">
        <v>8285</v>
      </c>
      <c r="H325" s="214">
        <v>9602</v>
      </c>
      <c r="I325" s="214">
        <v>11369</v>
      </c>
      <c r="J325" s="214">
        <v>13044</v>
      </c>
      <c r="K325" s="214">
        <v>13567</v>
      </c>
      <c r="L325" s="214">
        <v>13799</v>
      </c>
      <c r="M325" s="214">
        <v>15405</v>
      </c>
      <c r="N325" s="214">
        <v>17405</v>
      </c>
      <c r="O325" s="214">
        <v>20053</v>
      </c>
      <c r="P325" s="214">
        <v>22844</v>
      </c>
      <c r="Q325" s="214">
        <v>26765</v>
      </c>
      <c r="R325" s="214">
        <v>31285</v>
      </c>
      <c r="S325" s="214">
        <v>36734</v>
      </c>
      <c r="T325" s="214">
        <v>41399</v>
      </c>
      <c r="U325" s="214">
        <v>46618</v>
      </c>
      <c r="V325" s="214">
        <v>52899</v>
      </c>
      <c r="W325" s="214">
        <v>60291</v>
      </c>
      <c r="X325" s="214">
        <v>69479</v>
      </c>
      <c r="Y325" s="214">
        <v>82152</v>
      </c>
      <c r="Z325" s="214">
        <v>100309</v>
      </c>
      <c r="AA325" s="214">
        <v>120315</v>
      </c>
      <c r="AB325" s="214">
        <v>149166</v>
      </c>
      <c r="AC325" s="214">
        <v>193991</v>
      </c>
      <c r="AD325" s="214">
        <v>234525</v>
      </c>
      <c r="AE325" s="214">
        <v>271332</v>
      </c>
      <c r="AF325" s="214">
        <v>310240</v>
      </c>
      <c r="AG325" s="214">
        <v>350094</v>
      </c>
      <c r="AH325" s="214">
        <v>391232</v>
      </c>
      <c r="AI325" s="214">
        <v>494174</v>
      </c>
      <c r="AJ325" s="214">
        <v>546665</v>
      </c>
      <c r="AK325" s="214">
        <v>620304</v>
      </c>
      <c r="AL325" s="214">
        <v>697940</v>
      </c>
      <c r="AM325" s="214">
        <v>792943</v>
      </c>
      <c r="AN325" s="214">
        <v>896220</v>
      </c>
      <c r="AO325" s="214">
        <v>1035307</v>
      </c>
      <c r="AP325" s="214">
        <v>1147829</v>
      </c>
      <c r="AQ325" s="214">
        <v>1308067</v>
      </c>
      <c r="AR325" s="214">
        <v>1577966</v>
      </c>
      <c r="AS325" s="214">
        <v>1685918</v>
      </c>
      <c r="AT325" s="214">
        <v>1712723</v>
      </c>
      <c r="AU325" s="214">
        <v>1880231</v>
      </c>
      <c r="AV325" s="214">
        <v>1999285</v>
      </c>
      <c r="AW325" s="214">
        <v>2027890</v>
      </c>
      <c r="AX325" s="214">
        <v>2157594</v>
      </c>
      <c r="AY325" s="214">
        <v>2256711</v>
      </c>
      <c r="AZ325" s="214">
        <v>2440081</v>
      </c>
      <c r="BA325" s="214">
        <v>2606464</v>
      </c>
      <c r="BB325" s="214">
        <v>2739618</v>
      </c>
      <c r="BC325" s="214">
        <v>2994181</v>
      </c>
      <c r="BD325" s="214">
        <v>3187593</v>
      </c>
      <c r="BE325" s="214">
        <v>3440471</v>
      </c>
      <c r="BF325" s="214">
        <v>3700489</v>
      </c>
      <c r="BG325" s="214">
        <v>3995096</v>
      </c>
      <c r="BH325" s="214">
        <v>4306364</v>
      </c>
      <c r="BI325" s="214">
        <v>4557965</v>
      </c>
      <c r="BJ325" s="214">
        <v>4617107</v>
      </c>
      <c r="BK325" s="214">
        <v>4554473</v>
      </c>
      <c r="BL325" s="214">
        <v>4291837</v>
      </c>
      <c r="BM325" s="214">
        <v>4386402</v>
      </c>
      <c r="BN325" s="214">
        <v>4398936</v>
      </c>
      <c r="BO325" s="214">
        <v>4540809</v>
      </c>
      <c r="BP325" s="214">
        <v>4583399</v>
      </c>
      <c r="BQ325" s="214">
        <v>4618510</v>
      </c>
      <c r="BR325" s="214">
        <v>4809472</v>
      </c>
      <c r="BS325" s="214">
        <v>4989762</v>
      </c>
      <c r="BT325" s="214"/>
    </row>
    <row r="326" spans="3:72" x14ac:dyDescent="0.2">
      <c r="C326" s="32" t="s">
        <v>27</v>
      </c>
      <c r="D326" s="33" t="s">
        <v>83</v>
      </c>
      <c r="E326" s="254" t="s">
        <v>15</v>
      </c>
      <c r="F326" s="32" t="s">
        <v>16</v>
      </c>
      <c r="G326" s="36">
        <v>18065</v>
      </c>
      <c r="H326" s="214">
        <v>20877</v>
      </c>
      <c r="I326" s="214">
        <v>24666</v>
      </c>
      <c r="J326" s="214">
        <v>28263</v>
      </c>
      <c r="K326" s="214">
        <v>29351</v>
      </c>
      <c r="L326" s="214">
        <v>29655</v>
      </c>
      <c r="M326" s="214">
        <v>32895</v>
      </c>
      <c r="N326" s="214">
        <v>36929</v>
      </c>
      <c r="O326" s="214">
        <v>42357</v>
      </c>
      <c r="P326" s="214">
        <v>48589</v>
      </c>
      <c r="Q326" s="214">
        <v>57412</v>
      </c>
      <c r="R326" s="214">
        <v>67860</v>
      </c>
      <c r="S326" s="214">
        <v>80809</v>
      </c>
      <c r="T326" s="214">
        <v>91954</v>
      </c>
      <c r="U326" s="214">
        <v>104502</v>
      </c>
      <c r="V326" s="214">
        <v>120651</v>
      </c>
      <c r="W326" s="214">
        <v>139871</v>
      </c>
      <c r="X326" s="214">
        <v>164046</v>
      </c>
      <c r="Y326" s="214">
        <v>197325</v>
      </c>
      <c r="Z326" s="214">
        <v>243140</v>
      </c>
      <c r="AA326" s="214">
        <v>294542</v>
      </c>
      <c r="AB326" s="214">
        <v>370661</v>
      </c>
      <c r="AC326" s="214">
        <v>489946</v>
      </c>
      <c r="AD326" s="214">
        <v>590308</v>
      </c>
      <c r="AE326" s="214">
        <v>680500</v>
      </c>
      <c r="AF326" s="214">
        <v>786680</v>
      </c>
      <c r="AG326" s="214">
        <v>927302</v>
      </c>
      <c r="AH326" s="214">
        <v>1066254</v>
      </c>
      <c r="AI326" s="214">
        <v>1245316</v>
      </c>
      <c r="AJ326" s="214">
        <v>1376620</v>
      </c>
      <c r="AK326" s="214">
        <v>1510268</v>
      </c>
      <c r="AL326" s="214">
        <v>1696875</v>
      </c>
      <c r="AM326" s="214">
        <v>1857017</v>
      </c>
      <c r="AN326" s="214">
        <v>2098566</v>
      </c>
      <c r="AO326" s="214">
        <v>2412411</v>
      </c>
      <c r="AP326" s="214">
        <v>2760459</v>
      </c>
      <c r="AQ326" s="214">
        <v>3127041</v>
      </c>
      <c r="AR326" s="214">
        <v>3609969</v>
      </c>
      <c r="AS326" s="214">
        <v>3802855</v>
      </c>
      <c r="AT326" s="214">
        <v>3924388</v>
      </c>
      <c r="AU326" s="214">
        <v>4243262</v>
      </c>
      <c r="AV326" s="214">
        <v>4526561</v>
      </c>
      <c r="AW326" s="214">
        <v>4588855</v>
      </c>
      <c r="AX326" s="214">
        <v>4806111</v>
      </c>
      <c r="AY326" s="214">
        <v>5088119</v>
      </c>
      <c r="AZ326" s="214">
        <v>5331981</v>
      </c>
      <c r="BA326" s="214">
        <v>5723287</v>
      </c>
      <c r="BB326" s="214">
        <v>6006822</v>
      </c>
      <c r="BC326" s="214">
        <v>6492031</v>
      </c>
      <c r="BD326" s="214">
        <v>6916699</v>
      </c>
      <c r="BE326" s="214">
        <v>7614021</v>
      </c>
      <c r="BF326" s="214">
        <v>8210210</v>
      </c>
      <c r="BG326" s="214">
        <v>8893999</v>
      </c>
      <c r="BH326" s="214">
        <v>9692569</v>
      </c>
      <c r="BI326" s="214">
        <v>10272162</v>
      </c>
      <c r="BJ326" s="214">
        <v>10312878</v>
      </c>
      <c r="BK326" s="214">
        <v>10171764</v>
      </c>
      <c r="BL326" s="214">
        <v>9696767</v>
      </c>
      <c r="BM326" s="214">
        <v>9715536</v>
      </c>
      <c r="BN326" s="214">
        <v>9662585</v>
      </c>
      <c r="BO326" s="214">
        <v>9862023</v>
      </c>
      <c r="BP326" s="214">
        <v>9988207</v>
      </c>
      <c r="BQ326" s="214">
        <v>10233688</v>
      </c>
      <c r="BR326" s="214">
        <v>10577507</v>
      </c>
      <c r="BS326" s="214">
        <v>10930327</v>
      </c>
      <c r="BT326" s="214"/>
    </row>
    <row r="327" spans="3:72" x14ac:dyDescent="0.2">
      <c r="C327" s="32" t="s">
        <v>28</v>
      </c>
      <c r="D327" s="33" t="s">
        <v>83</v>
      </c>
      <c r="E327" s="254" t="s">
        <v>15</v>
      </c>
      <c r="F327" s="32" t="s">
        <v>16</v>
      </c>
      <c r="G327" s="36">
        <v>41638</v>
      </c>
      <c r="H327" s="214">
        <v>48769</v>
      </c>
      <c r="I327" s="214">
        <v>58346</v>
      </c>
      <c r="J327" s="214">
        <v>68180</v>
      </c>
      <c r="K327" s="214">
        <v>72169</v>
      </c>
      <c r="L327" s="214">
        <v>73972</v>
      </c>
      <c r="M327" s="214">
        <v>82753</v>
      </c>
      <c r="N327" s="214">
        <v>93713</v>
      </c>
      <c r="O327" s="214">
        <v>108339</v>
      </c>
      <c r="P327" s="214">
        <v>124325</v>
      </c>
      <c r="Q327" s="214">
        <v>146637</v>
      </c>
      <c r="R327" s="214">
        <v>172230</v>
      </c>
      <c r="S327" s="214">
        <v>203769</v>
      </c>
      <c r="T327" s="214">
        <v>231783</v>
      </c>
      <c r="U327" s="214">
        <v>263660</v>
      </c>
      <c r="V327" s="214">
        <v>303770</v>
      </c>
      <c r="W327" s="214">
        <v>351662</v>
      </c>
      <c r="X327" s="214">
        <v>411723</v>
      </c>
      <c r="Y327" s="214">
        <v>494504</v>
      </c>
      <c r="Z327" s="214">
        <v>607634</v>
      </c>
      <c r="AA327" s="214">
        <v>734161</v>
      </c>
      <c r="AB327" s="214">
        <v>920854</v>
      </c>
      <c r="AC327" s="214">
        <v>1213868</v>
      </c>
      <c r="AD327" s="214">
        <v>1462333</v>
      </c>
      <c r="AE327" s="214">
        <v>1684903</v>
      </c>
      <c r="AF327" s="214">
        <v>1970985</v>
      </c>
      <c r="AG327" s="214">
        <v>2248604</v>
      </c>
      <c r="AH327" s="214">
        <v>2638617</v>
      </c>
      <c r="AI327" s="214">
        <v>3154022</v>
      </c>
      <c r="AJ327" s="214">
        <v>3366251</v>
      </c>
      <c r="AK327" s="214">
        <v>3596894</v>
      </c>
      <c r="AL327" s="214">
        <v>4251782</v>
      </c>
      <c r="AM327" s="214">
        <v>4808753</v>
      </c>
      <c r="AN327" s="214">
        <v>5275560</v>
      </c>
      <c r="AO327" s="214">
        <v>5941456</v>
      </c>
      <c r="AP327" s="214">
        <v>6762749</v>
      </c>
      <c r="AQ327" s="214">
        <v>7746860</v>
      </c>
      <c r="AR327" s="214">
        <v>8786986</v>
      </c>
      <c r="AS327" s="214">
        <v>9295642</v>
      </c>
      <c r="AT327" s="214">
        <v>10112045</v>
      </c>
      <c r="AU327" s="214">
        <v>10894224</v>
      </c>
      <c r="AV327" s="214">
        <v>11677305</v>
      </c>
      <c r="AW327" s="214">
        <v>12252563</v>
      </c>
      <c r="AX327" s="214">
        <v>12925934</v>
      </c>
      <c r="AY327" s="214">
        <v>13806414</v>
      </c>
      <c r="AZ327" s="214">
        <v>15392248</v>
      </c>
      <c r="BA327" s="214">
        <v>16562024</v>
      </c>
      <c r="BB327" s="214">
        <v>17572353</v>
      </c>
      <c r="BC327" s="214">
        <v>19098497</v>
      </c>
      <c r="BD327" s="214">
        <v>20861980</v>
      </c>
      <c r="BE327" s="214">
        <v>22121851</v>
      </c>
      <c r="BF327" s="214">
        <v>23956546</v>
      </c>
      <c r="BG327" s="214">
        <v>25910465</v>
      </c>
      <c r="BH327" s="214">
        <v>28245824</v>
      </c>
      <c r="BI327" s="214">
        <v>29580278</v>
      </c>
      <c r="BJ327" s="214">
        <v>29656352</v>
      </c>
      <c r="BK327" s="214">
        <v>29429576</v>
      </c>
      <c r="BL327" s="214">
        <v>28790204</v>
      </c>
      <c r="BM327" s="214">
        <v>29096654</v>
      </c>
      <c r="BN327" s="214">
        <v>28915087</v>
      </c>
      <c r="BO327" s="214">
        <v>29610316</v>
      </c>
      <c r="BP327" s="214">
        <v>30405239</v>
      </c>
      <c r="BQ327" s="214">
        <v>31067124</v>
      </c>
      <c r="BR327" s="214">
        <v>31771754</v>
      </c>
      <c r="BS327" s="214">
        <v>33666940</v>
      </c>
      <c r="BT327" s="214"/>
    </row>
    <row r="328" spans="3:72" x14ac:dyDescent="0.2">
      <c r="C328" s="32" t="s">
        <v>29</v>
      </c>
      <c r="D328" s="33" t="s">
        <v>83</v>
      </c>
      <c r="E328" s="254" t="s">
        <v>15</v>
      </c>
      <c r="F328" s="32" t="s">
        <v>16</v>
      </c>
      <c r="G328" s="36">
        <v>7629</v>
      </c>
      <c r="H328" s="214">
        <v>8918</v>
      </c>
      <c r="I328" s="214">
        <v>10650</v>
      </c>
      <c r="J328" s="214">
        <v>12332</v>
      </c>
      <c r="K328" s="214">
        <v>12939</v>
      </c>
      <c r="L328" s="214">
        <v>13155</v>
      </c>
      <c r="M328" s="214">
        <v>14432</v>
      </c>
      <c r="N328" s="214">
        <v>16311</v>
      </c>
      <c r="O328" s="214">
        <v>18788</v>
      </c>
      <c r="P328" s="214">
        <v>21411</v>
      </c>
      <c r="Q328" s="214">
        <v>25072</v>
      </c>
      <c r="R328" s="214">
        <v>29429</v>
      </c>
      <c r="S328" s="214">
        <v>34766</v>
      </c>
      <c r="T328" s="214">
        <v>39266</v>
      </c>
      <c r="U328" s="214">
        <v>44185</v>
      </c>
      <c r="V328" s="214">
        <v>50785</v>
      </c>
      <c r="W328" s="214">
        <v>58593</v>
      </c>
      <c r="X328" s="214">
        <v>69815</v>
      </c>
      <c r="Y328" s="214">
        <v>85247</v>
      </c>
      <c r="Z328" s="214">
        <v>105254</v>
      </c>
      <c r="AA328" s="214">
        <v>127614</v>
      </c>
      <c r="AB328" s="214">
        <v>159779</v>
      </c>
      <c r="AC328" s="214">
        <v>210275</v>
      </c>
      <c r="AD328" s="214">
        <v>254759</v>
      </c>
      <c r="AE328" s="214">
        <v>295119</v>
      </c>
      <c r="AF328" s="214">
        <v>337721</v>
      </c>
      <c r="AG328" s="214">
        <v>397006</v>
      </c>
      <c r="AH328" s="214">
        <v>449164</v>
      </c>
      <c r="AI328" s="214">
        <v>528352</v>
      </c>
      <c r="AJ328" s="214">
        <v>603581</v>
      </c>
      <c r="AK328" s="214">
        <v>677424</v>
      </c>
      <c r="AL328" s="214">
        <v>765413</v>
      </c>
      <c r="AM328" s="214">
        <v>835333</v>
      </c>
      <c r="AN328" s="214">
        <v>916187</v>
      </c>
      <c r="AO328" s="214">
        <v>1023392</v>
      </c>
      <c r="AP328" s="214">
        <v>1163932</v>
      </c>
      <c r="AQ328" s="214">
        <v>1315828</v>
      </c>
      <c r="AR328" s="214">
        <v>1501557</v>
      </c>
      <c r="AS328" s="214">
        <v>1619856</v>
      </c>
      <c r="AT328" s="214">
        <v>1693270</v>
      </c>
      <c r="AU328" s="214">
        <v>1842480</v>
      </c>
      <c r="AV328" s="214">
        <v>1968521</v>
      </c>
      <c r="AW328" s="214">
        <v>2026279</v>
      </c>
      <c r="AX328" s="214">
        <v>2147731</v>
      </c>
      <c r="AY328" s="214">
        <v>2311363</v>
      </c>
      <c r="AZ328" s="214">
        <v>2492191</v>
      </c>
      <c r="BA328" s="214">
        <v>2668197</v>
      </c>
      <c r="BB328" s="214">
        <v>2909196</v>
      </c>
      <c r="BC328" s="214">
        <v>3146983</v>
      </c>
      <c r="BD328" s="214">
        <v>3362888</v>
      </c>
      <c r="BE328" s="214">
        <v>3636947</v>
      </c>
      <c r="BF328" s="214">
        <v>3970729</v>
      </c>
      <c r="BG328" s="214">
        <v>4392036</v>
      </c>
      <c r="BH328" s="214">
        <v>4973636</v>
      </c>
      <c r="BI328" s="214">
        <v>5293911</v>
      </c>
      <c r="BJ328" s="214">
        <v>5313292</v>
      </c>
      <c r="BK328" s="214">
        <v>5284286</v>
      </c>
      <c r="BL328" s="214">
        <v>5037725</v>
      </c>
      <c r="BM328" s="214">
        <v>5007296</v>
      </c>
      <c r="BN328" s="214">
        <v>4982106</v>
      </c>
      <c r="BO328" s="214">
        <v>5146520</v>
      </c>
      <c r="BP328" s="214">
        <v>5287741</v>
      </c>
      <c r="BQ328" s="214">
        <v>5438151</v>
      </c>
      <c r="BR328" s="214">
        <v>5539368</v>
      </c>
      <c r="BS328" s="214">
        <v>5605573</v>
      </c>
      <c r="BT328" s="214"/>
    </row>
    <row r="329" spans="3:72" x14ac:dyDescent="0.2">
      <c r="C329" s="32" t="s">
        <v>30</v>
      </c>
      <c r="D329" s="33" t="s">
        <v>83</v>
      </c>
      <c r="E329" s="254" t="s">
        <v>15</v>
      </c>
      <c r="F329" s="32" t="s">
        <v>16</v>
      </c>
      <c r="G329" s="36">
        <v>5642</v>
      </c>
      <c r="H329" s="214">
        <v>6583</v>
      </c>
      <c r="I329" s="214">
        <v>7844</v>
      </c>
      <c r="J329" s="214">
        <v>9083</v>
      </c>
      <c r="K329" s="214">
        <v>9524</v>
      </c>
      <c r="L329" s="214">
        <v>9658</v>
      </c>
      <c r="M329" s="214">
        <v>10763</v>
      </c>
      <c r="N329" s="214">
        <v>12184</v>
      </c>
      <c r="O329" s="214">
        <v>14030</v>
      </c>
      <c r="P329" s="214">
        <v>16150</v>
      </c>
      <c r="Q329" s="214">
        <v>19075</v>
      </c>
      <c r="R329" s="214">
        <v>22221</v>
      </c>
      <c r="S329" s="214">
        <v>25824</v>
      </c>
      <c r="T329" s="214">
        <v>29254</v>
      </c>
      <c r="U329" s="214">
        <v>33012</v>
      </c>
      <c r="V329" s="214">
        <v>37525</v>
      </c>
      <c r="W329" s="214">
        <v>42724</v>
      </c>
      <c r="X329" s="214">
        <v>49755</v>
      </c>
      <c r="Y329" s="214">
        <v>59491</v>
      </c>
      <c r="Z329" s="214">
        <v>73133</v>
      </c>
      <c r="AA329" s="214">
        <v>88294</v>
      </c>
      <c r="AB329" s="214">
        <v>110200</v>
      </c>
      <c r="AC329" s="214">
        <v>144600</v>
      </c>
      <c r="AD329" s="214">
        <v>176158</v>
      </c>
      <c r="AE329" s="214">
        <v>204946</v>
      </c>
      <c r="AF329" s="214">
        <v>234606</v>
      </c>
      <c r="AG329" s="214">
        <v>268947</v>
      </c>
      <c r="AH329" s="214">
        <v>312235</v>
      </c>
      <c r="AI329" s="214">
        <v>340659</v>
      </c>
      <c r="AJ329" s="214">
        <v>357320</v>
      </c>
      <c r="AK329" s="214">
        <v>391161</v>
      </c>
      <c r="AL329" s="214">
        <v>460227</v>
      </c>
      <c r="AM329" s="214">
        <v>548407</v>
      </c>
      <c r="AN329" s="214">
        <v>603299</v>
      </c>
      <c r="AO329" s="214">
        <v>671932</v>
      </c>
      <c r="AP329" s="214">
        <v>749981</v>
      </c>
      <c r="AQ329" s="214">
        <v>813939</v>
      </c>
      <c r="AR329" s="214">
        <v>932692</v>
      </c>
      <c r="AS329" s="214">
        <v>987218</v>
      </c>
      <c r="AT329" s="214">
        <v>1054245</v>
      </c>
      <c r="AU329" s="214">
        <v>1160595</v>
      </c>
      <c r="AV329" s="214">
        <v>1258934</v>
      </c>
      <c r="AW329" s="214">
        <v>1320050</v>
      </c>
      <c r="AX329" s="214">
        <v>1439554</v>
      </c>
      <c r="AY329" s="214">
        <v>1543255</v>
      </c>
      <c r="AZ329" s="214">
        <v>1659685</v>
      </c>
      <c r="BA329" s="214">
        <v>1752584</v>
      </c>
      <c r="BB329" s="214">
        <v>1839975</v>
      </c>
      <c r="BC329" s="214">
        <v>1965734</v>
      </c>
      <c r="BD329" s="214">
        <v>2100659</v>
      </c>
      <c r="BE329" s="214">
        <v>2215560</v>
      </c>
      <c r="BF329" s="214">
        <v>2328546</v>
      </c>
      <c r="BG329" s="214">
        <v>2517167</v>
      </c>
      <c r="BH329" s="214">
        <v>2714639</v>
      </c>
      <c r="BI329" s="214">
        <v>2865994</v>
      </c>
      <c r="BJ329" s="214">
        <v>2862837</v>
      </c>
      <c r="BK329" s="214">
        <v>2879977</v>
      </c>
      <c r="BL329" s="214">
        <v>2733757</v>
      </c>
      <c r="BM329" s="214">
        <v>2751364</v>
      </c>
      <c r="BN329" s="214">
        <v>2737226</v>
      </c>
      <c r="BO329" s="214">
        <v>2706443</v>
      </c>
      <c r="BP329" s="214">
        <v>2720250</v>
      </c>
      <c r="BQ329" s="214">
        <v>2842193</v>
      </c>
      <c r="BR329" s="214">
        <v>2952455</v>
      </c>
      <c r="BS329" s="214">
        <v>3083803</v>
      </c>
      <c r="BT329" s="214"/>
    </row>
    <row r="330" spans="3:72" x14ac:dyDescent="0.2">
      <c r="C330" s="32" t="s">
        <v>31</v>
      </c>
      <c r="D330" s="33" t="s">
        <v>83</v>
      </c>
      <c r="E330" s="254" t="s">
        <v>15</v>
      </c>
      <c r="F330" s="32" t="s">
        <v>16</v>
      </c>
      <c r="G330" s="36">
        <v>26887</v>
      </c>
      <c r="H330" s="214">
        <v>31309</v>
      </c>
      <c r="I330" s="214">
        <v>37231</v>
      </c>
      <c r="J330" s="214">
        <v>42528</v>
      </c>
      <c r="K330" s="214">
        <v>44033</v>
      </c>
      <c r="L330" s="214">
        <v>44737</v>
      </c>
      <c r="M330" s="214">
        <v>49931</v>
      </c>
      <c r="N330" s="214">
        <v>56612</v>
      </c>
      <c r="O330" s="214">
        <v>65500</v>
      </c>
      <c r="P330" s="214">
        <v>74854</v>
      </c>
      <c r="Q330" s="214">
        <v>88144</v>
      </c>
      <c r="R330" s="214">
        <v>102989</v>
      </c>
      <c r="S330" s="214">
        <v>121122</v>
      </c>
      <c r="T330" s="214">
        <v>137495</v>
      </c>
      <c r="U330" s="214">
        <v>156116</v>
      </c>
      <c r="V330" s="214">
        <v>174808</v>
      </c>
      <c r="W330" s="214">
        <v>196645</v>
      </c>
      <c r="X330" s="214">
        <v>225923</v>
      </c>
      <c r="Y330" s="214">
        <v>266477</v>
      </c>
      <c r="Z330" s="214">
        <v>321823</v>
      </c>
      <c r="AA330" s="214">
        <v>382041</v>
      </c>
      <c r="AB330" s="214">
        <v>465105</v>
      </c>
      <c r="AC330" s="214">
        <v>594117</v>
      </c>
      <c r="AD330" s="214">
        <v>705445</v>
      </c>
      <c r="AE330" s="214">
        <v>799956</v>
      </c>
      <c r="AF330" s="214">
        <v>914392</v>
      </c>
      <c r="AG330" s="214">
        <v>1060937</v>
      </c>
      <c r="AH330" s="214">
        <v>1225098</v>
      </c>
      <c r="AI330" s="214">
        <v>1430406</v>
      </c>
      <c r="AJ330" s="214">
        <v>1610614</v>
      </c>
      <c r="AK330" s="214">
        <v>1744081</v>
      </c>
      <c r="AL330" s="214">
        <v>1970710</v>
      </c>
      <c r="AM330" s="214">
        <v>1967615</v>
      </c>
      <c r="AN330" s="214">
        <v>2161448</v>
      </c>
      <c r="AO330" s="214">
        <v>2431221</v>
      </c>
      <c r="AP330" s="214">
        <v>2839086</v>
      </c>
      <c r="AQ330" s="214">
        <v>3132967</v>
      </c>
      <c r="AR330" s="214">
        <v>3486590</v>
      </c>
      <c r="AS330" s="214">
        <v>3820896</v>
      </c>
      <c r="AT330" s="214">
        <v>3999072</v>
      </c>
      <c r="AU330" s="214">
        <v>4278910</v>
      </c>
      <c r="AV330" s="214">
        <v>4630967</v>
      </c>
      <c r="AW330" s="214">
        <v>4863923</v>
      </c>
      <c r="AX330" s="214">
        <v>5200484</v>
      </c>
      <c r="AY330" s="214">
        <v>5562755</v>
      </c>
      <c r="AZ330" s="214">
        <v>5806322</v>
      </c>
      <c r="BA330" s="214">
        <v>6155956</v>
      </c>
      <c r="BB330" s="214">
        <v>6465988</v>
      </c>
      <c r="BC330" s="214">
        <v>6769504</v>
      </c>
      <c r="BD330" s="214">
        <v>7137341</v>
      </c>
      <c r="BE330" s="214">
        <v>7601919</v>
      </c>
      <c r="BF330" s="214">
        <v>8018450</v>
      </c>
      <c r="BG330" s="214">
        <v>8650932</v>
      </c>
      <c r="BH330" s="214">
        <v>9438403</v>
      </c>
      <c r="BI330" s="214">
        <v>9906074</v>
      </c>
      <c r="BJ330" s="214">
        <v>10107341</v>
      </c>
      <c r="BK330" s="214">
        <v>10176445</v>
      </c>
      <c r="BL330" s="214">
        <v>9929273</v>
      </c>
      <c r="BM330" s="214">
        <v>10029151</v>
      </c>
      <c r="BN330" s="214">
        <v>10120855</v>
      </c>
      <c r="BO330" s="214">
        <v>10384111</v>
      </c>
      <c r="BP330" s="214">
        <v>10668951</v>
      </c>
      <c r="BQ330" s="214">
        <v>11072379</v>
      </c>
      <c r="BR330" s="214">
        <v>11243048</v>
      </c>
      <c r="BS330" s="214">
        <v>11893501</v>
      </c>
      <c r="BT330" s="214"/>
    </row>
    <row r="331" spans="3:72" x14ac:dyDescent="0.2">
      <c r="C331" s="32" t="s">
        <v>32</v>
      </c>
      <c r="D331" s="33" t="s">
        <v>83</v>
      </c>
      <c r="E331" s="254" t="s">
        <v>15</v>
      </c>
      <c r="F331" s="32" t="s">
        <v>16</v>
      </c>
      <c r="G331" s="36">
        <v>2312</v>
      </c>
      <c r="H331" s="214">
        <v>2754</v>
      </c>
      <c r="I331" s="214">
        <v>3349</v>
      </c>
      <c r="J331" s="214">
        <v>3833</v>
      </c>
      <c r="K331" s="214">
        <v>3975</v>
      </c>
      <c r="L331" s="214">
        <v>3984</v>
      </c>
      <c r="M331" s="214">
        <v>4383</v>
      </c>
      <c r="N331" s="214">
        <v>4936</v>
      </c>
      <c r="O331" s="214">
        <v>5671</v>
      </c>
      <c r="P331" s="214">
        <v>6420</v>
      </c>
      <c r="Q331" s="214">
        <v>7481</v>
      </c>
      <c r="R331" s="214">
        <v>8768</v>
      </c>
      <c r="S331" s="214">
        <v>10341</v>
      </c>
      <c r="T331" s="214">
        <v>11726</v>
      </c>
      <c r="U331" s="214">
        <v>13287</v>
      </c>
      <c r="V331" s="214">
        <v>15135</v>
      </c>
      <c r="W331" s="214">
        <v>17307</v>
      </c>
      <c r="X331" s="214">
        <v>20246</v>
      </c>
      <c r="Y331" s="214">
        <v>24290</v>
      </c>
      <c r="Z331" s="214">
        <v>29994</v>
      </c>
      <c r="AA331" s="214">
        <v>36373</v>
      </c>
      <c r="AB331" s="214">
        <v>45539</v>
      </c>
      <c r="AC331" s="214">
        <v>59895</v>
      </c>
      <c r="AD331" s="214">
        <v>72164</v>
      </c>
      <c r="AE331" s="214">
        <v>82866</v>
      </c>
      <c r="AF331" s="214">
        <v>95160</v>
      </c>
      <c r="AG331" s="214">
        <v>103513</v>
      </c>
      <c r="AH331" s="214">
        <v>126351</v>
      </c>
      <c r="AI331" s="214">
        <v>142762</v>
      </c>
      <c r="AJ331" s="214">
        <v>148049</v>
      </c>
      <c r="AK331" s="214">
        <v>190126</v>
      </c>
      <c r="AL331" s="214">
        <v>193498</v>
      </c>
      <c r="AM331" s="214">
        <v>224420</v>
      </c>
      <c r="AN331" s="214">
        <v>257614</v>
      </c>
      <c r="AO331" s="214">
        <v>290169</v>
      </c>
      <c r="AP331" s="214">
        <v>323553</v>
      </c>
      <c r="AQ331" s="214">
        <v>376483</v>
      </c>
      <c r="AR331" s="214">
        <v>428860</v>
      </c>
      <c r="AS331" s="214">
        <v>449444</v>
      </c>
      <c r="AT331" s="214">
        <v>464933</v>
      </c>
      <c r="AU331" s="214">
        <v>488609</v>
      </c>
      <c r="AV331" s="214">
        <v>509277</v>
      </c>
      <c r="AW331" s="214">
        <v>524631</v>
      </c>
      <c r="AX331" s="214">
        <v>547428</v>
      </c>
      <c r="AY331" s="214">
        <v>583686</v>
      </c>
      <c r="AZ331" s="214">
        <v>620595</v>
      </c>
      <c r="BA331" s="214">
        <v>653680</v>
      </c>
      <c r="BB331" s="214">
        <v>718483</v>
      </c>
      <c r="BC331" s="214">
        <v>774321</v>
      </c>
      <c r="BD331" s="214">
        <v>818498</v>
      </c>
      <c r="BE331" s="214">
        <v>913219</v>
      </c>
      <c r="BF331" s="214">
        <v>983006</v>
      </c>
      <c r="BG331" s="214">
        <v>1078925</v>
      </c>
      <c r="BH331" s="214">
        <v>1180389</v>
      </c>
      <c r="BI331" s="214">
        <v>1235012</v>
      </c>
      <c r="BJ331" s="214">
        <v>1245319</v>
      </c>
      <c r="BK331" s="214">
        <v>1223716</v>
      </c>
      <c r="BL331" s="214">
        <v>1175286</v>
      </c>
      <c r="BM331" s="214">
        <v>1184202</v>
      </c>
      <c r="BN331" s="214">
        <v>1195737</v>
      </c>
      <c r="BO331" s="214">
        <v>1230398</v>
      </c>
      <c r="BP331" s="214">
        <v>1267591</v>
      </c>
      <c r="BQ331" s="214">
        <v>1303938</v>
      </c>
      <c r="BR331" s="214">
        <v>1340485</v>
      </c>
      <c r="BS331" s="214">
        <v>1466130</v>
      </c>
      <c r="BT331" s="214"/>
    </row>
    <row r="332" spans="3:72" x14ac:dyDescent="0.2">
      <c r="C332" s="90" t="s">
        <v>330</v>
      </c>
      <c r="D332" s="103" t="s">
        <v>83</v>
      </c>
      <c r="E332" s="252" t="s">
        <v>15</v>
      </c>
      <c r="F332" s="91" t="s">
        <v>16</v>
      </c>
      <c r="G332" s="152">
        <v>305092</v>
      </c>
      <c r="H332" s="273">
        <v>354781</v>
      </c>
      <c r="I332" s="273">
        <v>421364</v>
      </c>
      <c r="J332" s="273">
        <v>485960</v>
      </c>
      <c r="K332" s="273">
        <v>507823</v>
      </c>
      <c r="L332" s="273">
        <v>515773</v>
      </c>
      <c r="M332" s="273">
        <v>574406</v>
      </c>
      <c r="N332" s="273">
        <v>645958</v>
      </c>
      <c r="O332" s="273">
        <v>741361</v>
      </c>
      <c r="P332" s="273">
        <v>848689</v>
      </c>
      <c r="Q332" s="273">
        <v>999744</v>
      </c>
      <c r="R332" s="273">
        <v>1172662</v>
      </c>
      <c r="S332" s="273">
        <v>1384337</v>
      </c>
      <c r="T332" s="273">
        <v>1568186</v>
      </c>
      <c r="U332" s="273">
        <v>1775886</v>
      </c>
      <c r="V332" s="273">
        <v>2029300</v>
      </c>
      <c r="W332" s="273">
        <v>2329422</v>
      </c>
      <c r="X332" s="273">
        <v>2719978</v>
      </c>
      <c r="Y332" s="273">
        <v>3258607</v>
      </c>
      <c r="Z332" s="273">
        <v>3996986</v>
      </c>
      <c r="AA332" s="273">
        <v>4818843</v>
      </c>
      <c r="AB332" s="273">
        <v>6015355</v>
      </c>
      <c r="AC332" s="273">
        <v>7885650</v>
      </c>
      <c r="AD332" s="273">
        <v>9533338</v>
      </c>
      <c r="AE332" s="273">
        <v>11016059</v>
      </c>
      <c r="AF332" s="273">
        <v>12722380</v>
      </c>
      <c r="AG332" s="273">
        <v>14707115</v>
      </c>
      <c r="AH332" s="273">
        <v>16853380</v>
      </c>
      <c r="AI332" s="273">
        <v>19580327</v>
      </c>
      <c r="AJ332" s="273">
        <v>21589213</v>
      </c>
      <c r="AK332" s="273">
        <v>24032210</v>
      </c>
      <c r="AL332" s="273">
        <v>27181757</v>
      </c>
      <c r="AM332" s="273">
        <v>30695949</v>
      </c>
      <c r="AN332" s="273">
        <v>34151557</v>
      </c>
      <c r="AO332" s="273">
        <v>38681315</v>
      </c>
      <c r="AP332" s="273">
        <v>44320378</v>
      </c>
      <c r="AQ332" s="273">
        <v>50507769</v>
      </c>
      <c r="AR332" s="273">
        <v>58148085</v>
      </c>
      <c r="AS332" s="273">
        <v>61782870</v>
      </c>
      <c r="AT332" s="273">
        <v>65043234</v>
      </c>
      <c r="AU332" s="273">
        <v>70099404</v>
      </c>
      <c r="AV332" s="273">
        <v>74477305</v>
      </c>
      <c r="AW332" s="273">
        <v>77520367</v>
      </c>
      <c r="AX332" s="273">
        <v>81983159</v>
      </c>
      <c r="AY332" s="273">
        <v>87169792</v>
      </c>
      <c r="AZ332" s="273">
        <v>93480998</v>
      </c>
      <c r="BA332" s="273">
        <v>99865519</v>
      </c>
      <c r="BB332" s="273">
        <v>106521349</v>
      </c>
      <c r="BC332" s="273">
        <v>115374965</v>
      </c>
      <c r="BD332" s="273">
        <v>124168181</v>
      </c>
      <c r="BE332" s="273">
        <v>133421521</v>
      </c>
      <c r="BF332" s="273">
        <v>143876599</v>
      </c>
      <c r="BG332" s="273">
        <v>156398568</v>
      </c>
      <c r="BH332" s="273">
        <v>171522903</v>
      </c>
      <c r="BI332" s="273">
        <v>181083372</v>
      </c>
      <c r="BJ332" s="273">
        <v>182577277</v>
      </c>
      <c r="BK332" s="273">
        <v>182095217</v>
      </c>
      <c r="BL332" s="273">
        <v>174866708</v>
      </c>
      <c r="BM332" s="273">
        <v>175194661</v>
      </c>
      <c r="BN332" s="273">
        <v>174704270</v>
      </c>
      <c r="BO332" s="273">
        <v>179846049</v>
      </c>
      <c r="BP332" s="273">
        <v>184517659</v>
      </c>
      <c r="BQ332" s="273">
        <v>189731857</v>
      </c>
      <c r="BR332" s="273">
        <v>195931151</v>
      </c>
      <c r="BS332" s="273">
        <v>203569540</v>
      </c>
      <c r="BT332" s="273"/>
    </row>
    <row r="333" spans="3:72" x14ac:dyDescent="0.2">
      <c r="C333" s="89" t="s">
        <v>11</v>
      </c>
      <c r="D333" s="24" t="s">
        <v>250</v>
      </c>
      <c r="E333" s="251" t="s">
        <v>15</v>
      </c>
      <c r="F333" s="28" t="s">
        <v>16</v>
      </c>
      <c r="G333" s="36">
        <v>35806</v>
      </c>
      <c r="H333" s="214">
        <v>41065</v>
      </c>
      <c r="I333" s="214">
        <v>47897</v>
      </c>
      <c r="J333" s="214">
        <v>55232</v>
      </c>
      <c r="K333" s="214">
        <v>57846</v>
      </c>
      <c r="L333" s="214">
        <v>59829</v>
      </c>
      <c r="M333" s="214">
        <v>68092</v>
      </c>
      <c r="N333" s="214">
        <v>78875</v>
      </c>
      <c r="O333" s="214">
        <v>92902</v>
      </c>
      <c r="P333" s="214">
        <v>105412</v>
      </c>
      <c r="Q333" s="214">
        <v>123261</v>
      </c>
      <c r="R333" s="214">
        <v>143321</v>
      </c>
      <c r="S333" s="214">
        <v>167143</v>
      </c>
      <c r="T333" s="214">
        <v>187606</v>
      </c>
      <c r="U333" s="214">
        <v>210398</v>
      </c>
      <c r="V333" s="214">
        <v>236462</v>
      </c>
      <c r="W333" s="214">
        <v>266358</v>
      </c>
      <c r="X333" s="214">
        <v>308140</v>
      </c>
      <c r="Y333" s="214">
        <v>365897</v>
      </c>
      <c r="Z333" s="214">
        <v>448147</v>
      </c>
      <c r="AA333" s="214">
        <v>539651</v>
      </c>
      <c r="AB333" s="214">
        <v>662353</v>
      </c>
      <c r="AC333" s="214">
        <v>852138</v>
      </c>
      <c r="AD333" s="214">
        <v>1054018</v>
      </c>
      <c r="AE333" s="214">
        <v>1246403</v>
      </c>
      <c r="AF333" s="214">
        <v>1442548</v>
      </c>
      <c r="AG333" s="214">
        <v>1627254</v>
      </c>
      <c r="AH333" s="214">
        <v>2015893</v>
      </c>
      <c r="AI333" s="214">
        <v>2284665</v>
      </c>
      <c r="AJ333" s="214">
        <v>2478543</v>
      </c>
      <c r="AK333" s="214">
        <v>2719614</v>
      </c>
      <c r="AL333" s="214">
        <v>2958453</v>
      </c>
      <c r="AM333" s="214">
        <v>3305308</v>
      </c>
      <c r="AN333" s="214">
        <v>3593352</v>
      </c>
      <c r="AO333" s="214">
        <v>3966121</v>
      </c>
      <c r="AP333" s="214">
        <v>4451767</v>
      </c>
      <c r="AQ333" s="214">
        <v>4890328</v>
      </c>
      <c r="AR333" s="214">
        <v>5598966</v>
      </c>
      <c r="AS333" s="214">
        <v>6065937</v>
      </c>
      <c r="AT333" s="214">
        <v>6516486</v>
      </c>
      <c r="AU333" s="214">
        <v>6992957</v>
      </c>
      <c r="AV333" s="214">
        <v>7436236</v>
      </c>
      <c r="AW333" s="214">
        <v>7857688</v>
      </c>
      <c r="AX333" s="214">
        <v>8457005</v>
      </c>
      <c r="AY333" s="214">
        <v>9021485</v>
      </c>
      <c r="AZ333" s="214">
        <v>9827266</v>
      </c>
      <c r="BA333" s="214">
        <v>10614402</v>
      </c>
      <c r="BB333" s="214">
        <v>11508284</v>
      </c>
      <c r="BC333" s="214">
        <v>12443120</v>
      </c>
      <c r="BD333" s="214">
        <v>13462409</v>
      </c>
      <c r="BE333" s="214">
        <v>14765762</v>
      </c>
      <c r="BF333" s="214">
        <v>16845583</v>
      </c>
      <c r="BG333" s="214">
        <v>19106287</v>
      </c>
      <c r="BH333" s="214">
        <v>20343868</v>
      </c>
      <c r="BI333" s="214">
        <v>20315622</v>
      </c>
      <c r="BJ333" s="214">
        <v>19381672</v>
      </c>
      <c r="BK333" s="214">
        <v>19823182</v>
      </c>
      <c r="BL333" s="214">
        <v>19367666</v>
      </c>
      <c r="BM333" s="214">
        <v>18851661</v>
      </c>
      <c r="BN333" s="214">
        <v>19372723</v>
      </c>
      <c r="BO333" s="214">
        <v>19835609</v>
      </c>
      <c r="BP333" s="214">
        <v>19717314</v>
      </c>
      <c r="BQ333" s="214">
        <v>20779808</v>
      </c>
      <c r="BR333" s="214">
        <v>22242942.323229708</v>
      </c>
      <c r="BS333" s="214">
        <v>24023741.301416494</v>
      </c>
      <c r="BT333" s="214">
        <v>34346154</v>
      </c>
    </row>
    <row r="334" spans="3:72" x14ac:dyDescent="0.2">
      <c r="C334" s="89" t="s">
        <v>17</v>
      </c>
      <c r="D334" s="24" t="s">
        <v>250</v>
      </c>
      <c r="E334" s="251" t="s">
        <v>15</v>
      </c>
      <c r="F334" s="28" t="s">
        <v>16</v>
      </c>
      <c r="G334" s="36">
        <v>5631</v>
      </c>
      <c r="H334" s="214">
        <v>6476</v>
      </c>
      <c r="I334" s="214">
        <v>7561</v>
      </c>
      <c r="J334" s="214">
        <v>8648</v>
      </c>
      <c r="K334" s="214">
        <v>8980</v>
      </c>
      <c r="L334" s="214">
        <v>9119</v>
      </c>
      <c r="M334" s="214">
        <v>10175</v>
      </c>
      <c r="N334" s="214">
        <v>11774</v>
      </c>
      <c r="O334" s="214">
        <v>13833</v>
      </c>
      <c r="P334" s="214">
        <v>15558</v>
      </c>
      <c r="Q334" s="214">
        <v>17974</v>
      </c>
      <c r="R334" s="214">
        <v>20625</v>
      </c>
      <c r="S334" s="214">
        <v>23697</v>
      </c>
      <c r="T334" s="214">
        <v>26274</v>
      </c>
      <c r="U334" s="214">
        <v>29116</v>
      </c>
      <c r="V334" s="214">
        <v>32935</v>
      </c>
      <c r="W334" s="214">
        <v>37294</v>
      </c>
      <c r="X334" s="214">
        <v>43579</v>
      </c>
      <c r="Y334" s="214">
        <v>52300</v>
      </c>
      <c r="Z334" s="214">
        <v>63555</v>
      </c>
      <c r="AA334" s="214">
        <v>75941</v>
      </c>
      <c r="AB334" s="214">
        <v>93585</v>
      </c>
      <c r="AC334" s="214">
        <v>120911</v>
      </c>
      <c r="AD334" s="214">
        <v>151945</v>
      </c>
      <c r="AE334" s="214">
        <v>182538</v>
      </c>
      <c r="AF334" s="214">
        <v>215530</v>
      </c>
      <c r="AG334" s="214">
        <v>248201</v>
      </c>
      <c r="AH334" s="214">
        <v>313999</v>
      </c>
      <c r="AI334" s="214">
        <v>352384</v>
      </c>
      <c r="AJ334" s="214">
        <v>382571</v>
      </c>
      <c r="AK334" s="214">
        <v>438064</v>
      </c>
      <c r="AL334" s="214">
        <v>468431</v>
      </c>
      <c r="AM334" s="214">
        <v>567555</v>
      </c>
      <c r="AN334" s="214">
        <v>630838</v>
      </c>
      <c r="AO334" s="214">
        <v>702021</v>
      </c>
      <c r="AP334" s="214">
        <v>782087</v>
      </c>
      <c r="AQ334" s="214">
        <v>866313</v>
      </c>
      <c r="AR334" s="214">
        <v>970154</v>
      </c>
      <c r="AS334" s="214">
        <v>1014809</v>
      </c>
      <c r="AT334" s="214">
        <v>1129533</v>
      </c>
      <c r="AU334" s="214">
        <v>1250961</v>
      </c>
      <c r="AV334" s="214">
        <v>1295939</v>
      </c>
      <c r="AW334" s="214">
        <v>1356225</v>
      </c>
      <c r="AX334" s="214">
        <v>1449142</v>
      </c>
      <c r="AY334" s="214">
        <v>1538679</v>
      </c>
      <c r="AZ334" s="214">
        <v>1637799</v>
      </c>
      <c r="BA334" s="214">
        <v>1814483</v>
      </c>
      <c r="BB334" s="214">
        <v>1987565</v>
      </c>
      <c r="BC334" s="214">
        <v>2167825</v>
      </c>
      <c r="BD334" s="214">
        <v>2311646</v>
      </c>
      <c r="BE334" s="214">
        <v>2557339</v>
      </c>
      <c r="BF334" s="214">
        <v>2696875</v>
      </c>
      <c r="BG334" s="214">
        <v>3166414</v>
      </c>
      <c r="BH334" s="214">
        <v>3420321</v>
      </c>
      <c r="BI334" s="214">
        <v>3579148</v>
      </c>
      <c r="BJ334" s="214">
        <v>3640938</v>
      </c>
      <c r="BK334" s="214">
        <v>3694615</v>
      </c>
      <c r="BL334" s="214">
        <v>3776260</v>
      </c>
      <c r="BM334" s="214">
        <v>3632042</v>
      </c>
      <c r="BN334" s="214">
        <v>3755444</v>
      </c>
      <c r="BO334" s="214">
        <v>4022006</v>
      </c>
      <c r="BP334" s="214">
        <v>4212244</v>
      </c>
      <c r="BQ334" s="214">
        <v>4491941</v>
      </c>
      <c r="BR334" s="214">
        <v>4706632.3127311505</v>
      </c>
      <c r="BS334" s="214">
        <v>4760195.5037547536</v>
      </c>
      <c r="BT334" s="214">
        <v>6586054</v>
      </c>
    </row>
    <row r="335" spans="3:72" x14ac:dyDescent="0.2">
      <c r="C335" s="89" t="s">
        <v>18</v>
      </c>
      <c r="D335" s="24" t="s">
        <v>250</v>
      </c>
      <c r="E335" s="251" t="s">
        <v>15</v>
      </c>
      <c r="F335" s="28" t="s">
        <v>16</v>
      </c>
      <c r="G335" s="36">
        <v>4199</v>
      </c>
      <c r="H335" s="214">
        <v>4887</v>
      </c>
      <c r="I335" s="214">
        <v>5780</v>
      </c>
      <c r="J335" s="214">
        <v>6700</v>
      </c>
      <c r="K335" s="214">
        <v>7055</v>
      </c>
      <c r="L335" s="214">
        <v>7292</v>
      </c>
      <c r="M335" s="214">
        <v>8293</v>
      </c>
      <c r="N335" s="214">
        <v>9693</v>
      </c>
      <c r="O335" s="214">
        <v>11512</v>
      </c>
      <c r="P335" s="214">
        <v>13088</v>
      </c>
      <c r="Q335" s="214">
        <v>15310</v>
      </c>
      <c r="R335" s="214">
        <v>17536</v>
      </c>
      <c r="S335" s="214">
        <v>20147</v>
      </c>
      <c r="T335" s="214">
        <v>22510</v>
      </c>
      <c r="U335" s="214">
        <v>25106</v>
      </c>
      <c r="V335" s="214">
        <v>28293</v>
      </c>
      <c r="W335" s="214">
        <v>31912</v>
      </c>
      <c r="X335" s="214">
        <v>36853</v>
      </c>
      <c r="Y335" s="214">
        <v>43646</v>
      </c>
      <c r="Z335" s="214">
        <v>52686</v>
      </c>
      <c r="AA335" s="214">
        <v>62443</v>
      </c>
      <c r="AB335" s="214">
        <v>77161</v>
      </c>
      <c r="AC335" s="214">
        <v>99961</v>
      </c>
      <c r="AD335" s="214">
        <v>124308</v>
      </c>
      <c r="AE335" s="214">
        <v>147099</v>
      </c>
      <c r="AF335" s="214">
        <v>171976</v>
      </c>
      <c r="AG335" s="214">
        <v>199483</v>
      </c>
      <c r="AH335" s="214">
        <v>249095</v>
      </c>
      <c r="AI335" s="214">
        <v>294437</v>
      </c>
      <c r="AJ335" s="214">
        <v>304423</v>
      </c>
      <c r="AK335" s="214">
        <v>344252</v>
      </c>
      <c r="AL335" s="214">
        <v>378517</v>
      </c>
      <c r="AM335" s="214">
        <v>422085</v>
      </c>
      <c r="AN335" s="214">
        <v>484380</v>
      </c>
      <c r="AO335" s="214">
        <v>561435</v>
      </c>
      <c r="AP335" s="214">
        <v>642637</v>
      </c>
      <c r="AQ335" s="214">
        <v>705198</v>
      </c>
      <c r="AR335" s="214">
        <v>806943</v>
      </c>
      <c r="AS335" s="214">
        <v>872710</v>
      </c>
      <c r="AT335" s="214">
        <v>976169</v>
      </c>
      <c r="AU335" s="214">
        <v>1046815</v>
      </c>
      <c r="AV335" s="214">
        <v>1108350</v>
      </c>
      <c r="AW335" s="214">
        <v>1160808</v>
      </c>
      <c r="AX335" s="214">
        <v>1234613</v>
      </c>
      <c r="AY335" s="214">
        <v>1316508</v>
      </c>
      <c r="AZ335" s="214">
        <v>1379108</v>
      </c>
      <c r="BA335" s="214">
        <v>1515791</v>
      </c>
      <c r="BB335" s="214">
        <v>1656276</v>
      </c>
      <c r="BC335" s="214">
        <v>1780521</v>
      </c>
      <c r="BD335" s="214">
        <v>1909510</v>
      </c>
      <c r="BE335" s="214">
        <v>2117519</v>
      </c>
      <c r="BF335" s="214">
        <v>2322927</v>
      </c>
      <c r="BG335" s="214">
        <v>2628623</v>
      </c>
      <c r="BH335" s="214">
        <v>2806753</v>
      </c>
      <c r="BI335" s="214">
        <v>2706907</v>
      </c>
      <c r="BJ335" s="214">
        <v>2567403</v>
      </c>
      <c r="BK335" s="214">
        <v>2852991</v>
      </c>
      <c r="BL335" s="214">
        <v>2736640</v>
      </c>
      <c r="BM335" s="214">
        <v>2686920</v>
      </c>
      <c r="BN335" s="214">
        <v>2595093</v>
      </c>
      <c r="BO335" s="214">
        <v>2774271</v>
      </c>
      <c r="BP335" s="214">
        <v>2856478</v>
      </c>
      <c r="BQ335" s="214">
        <v>3073920</v>
      </c>
      <c r="BR335" s="214">
        <v>3227066.6262677885</v>
      </c>
      <c r="BS335" s="214">
        <v>3340111.5945316083</v>
      </c>
      <c r="BT335" s="214">
        <v>4841401</v>
      </c>
    </row>
    <row r="336" spans="3:72" x14ac:dyDescent="0.2">
      <c r="C336" s="89" t="s">
        <v>19</v>
      </c>
      <c r="D336" s="24" t="s">
        <v>250</v>
      </c>
      <c r="E336" s="251" t="s">
        <v>15</v>
      </c>
      <c r="F336" s="28" t="s">
        <v>16</v>
      </c>
      <c r="G336" s="36">
        <v>5085</v>
      </c>
      <c r="H336" s="214">
        <v>5818</v>
      </c>
      <c r="I336" s="214">
        <v>6760</v>
      </c>
      <c r="J336" s="214">
        <v>7776</v>
      </c>
      <c r="K336" s="214">
        <v>8108</v>
      </c>
      <c r="L336" s="214">
        <v>8298</v>
      </c>
      <c r="M336" s="214">
        <v>9322</v>
      </c>
      <c r="N336" s="214">
        <v>10748</v>
      </c>
      <c r="O336" s="214">
        <v>12594</v>
      </c>
      <c r="P336" s="214">
        <v>14069</v>
      </c>
      <c r="Q336" s="214">
        <v>16111</v>
      </c>
      <c r="R336" s="214">
        <v>18687</v>
      </c>
      <c r="S336" s="214">
        <v>21734</v>
      </c>
      <c r="T336" s="214">
        <v>24325</v>
      </c>
      <c r="U336" s="214">
        <v>27139</v>
      </c>
      <c r="V336" s="214">
        <v>31035</v>
      </c>
      <c r="W336" s="214">
        <v>35560</v>
      </c>
      <c r="X336" s="214">
        <v>41596</v>
      </c>
      <c r="Y336" s="214">
        <v>49872</v>
      </c>
      <c r="Z336" s="214">
        <v>61255</v>
      </c>
      <c r="AA336" s="214">
        <v>73900</v>
      </c>
      <c r="AB336" s="214">
        <v>90681</v>
      </c>
      <c r="AC336" s="214">
        <v>116501</v>
      </c>
      <c r="AD336" s="214">
        <v>144252</v>
      </c>
      <c r="AE336" s="214">
        <v>170693</v>
      </c>
      <c r="AF336" s="214">
        <v>199609</v>
      </c>
      <c r="AG336" s="214">
        <v>224398</v>
      </c>
      <c r="AH336" s="214">
        <v>276876</v>
      </c>
      <c r="AI336" s="214">
        <v>317192</v>
      </c>
      <c r="AJ336" s="214">
        <v>336274</v>
      </c>
      <c r="AK336" s="214">
        <v>379820</v>
      </c>
      <c r="AL336" s="214">
        <v>412984</v>
      </c>
      <c r="AM336" s="214">
        <v>491721</v>
      </c>
      <c r="AN336" s="214">
        <v>538184</v>
      </c>
      <c r="AO336" s="214">
        <v>619832</v>
      </c>
      <c r="AP336" s="214">
        <v>709599</v>
      </c>
      <c r="AQ336" s="214">
        <v>799571</v>
      </c>
      <c r="AR336" s="214">
        <v>899598</v>
      </c>
      <c r="AS336" s="214">
        <v>995375</v>
      </c>
      <c r="AT336" s="214">
        <v>1088161</v>
      </c>
      <c r="AU336" s="214">
        <v>1174014</v>
      </c>
      <c r="AV336" s="214">
        <v>1345147</v>
      </c>
      <c r="AW336" s="214">
        <v>1443936</v>
      </c>
      <c r="AX336" s="214">
        <v>1565988</v>
      </c>
      <c r="AY336" s="214">
        <v>1738135</v>
      </c>
      <c r="AZ336" s="214">
        <v>1868474</v>
      </c>
      <c r="BA336" s="214">
        <v>2102008</v>
      </c>
      <c r="BB336" s="214">
        <v>2368901</v>
      </c>
      <c r="BC336" s="214">
        <v>2546203</v>
      </c>
      <c r="BD336" s="214">
        <v>2725904</v>
      </c>
      <c r="BE336" s="214">
        <v>3094876</v>
      </c>
      <c r="BF336" s="214">
        <v>3852023</v>
      </c>
      <c r="BG336" s="214">
        <v>4188383</v>
      </c>
      <c r="BH336" s="214">
        <v>4614361</v>
      </c>
      <c r="BI336" s="214">
        <v>4610717</v>
      </c>
      <c r="BJ336" s="214">
        <v>4801699</v>
      </c>
      <c r="BK336" s="214">
        <v>4971174</v>
      </c>
      <c r="BL336" s="214">
        <v>5013276</v>
      </c>
      <c r="BM336" s="214">
        <v>5111749</v>
      </c>
      <c r="BN336" s="214">
        <v>5285383</v>
      </c>
      <c r="BO336" s="214">
        <v>5565636</v>
      </c>
      <c r="BP336" s="214">
        <v>5814719</v>
      </c>
      <c r="BQ336" s="214">
        <v>6096033</v>
      </c>
      <c r="BR336" s="214">
        <v>6550189.8782141935</v>
      </c>
      <c r="BS336" s="214">
        <v>6918315.7138242889</v>
      </c>
      <c r="BT336" s="214">
        <v>8149306</v>
      </c>
    </row>
    <row r="337" spans="3:72" x14ac:dyDescent="0.2">
      <c r="C337" s="89" t="s">
        <v>20</v>
      </c>
      <c r="D337" s="24" t="s">
        <v>250</v>
      </c>
      <c r="E337" s="251" t="s">
        <v>15</v>
      </c>
      <c r="F337" s="28" t="s">
        <v>16</v>
      </c>
      <c r="G337" s="36">
        <v>6531</v>
      </c>
      <c r="H337" s="214">
        <v>7373</v>
      </c>
      <c r="I337" s="214">
        <v>8367</v>
      </c>
      <c r="J337" s="214">
        <v>9673</v>
      </c>
      <c r="K337" s="214">
        <v>10150</v>
      </c>
      <c r="L337" s="214">
        <v>10314</v>
      </c>
      <c r="M337" s="214">
        <v>11512</v>
      </c>
      <c r="N337" s="214">
        <v>13897</v>
      </c>
      <c r="O337" s="214">
        <v>17050</v>
      </c>
      <c r="P337" s="214">
        <v>19809</v>
      </c>
      <c r="Q337" s="214">
        <v>23646</v>
      </c>
      <c r="R337" s="214">
        <v>28045</v>
      </c>
      <c r="S337" s="214">
        <v>33364</v>
      </c>
      <c r="T337" s="214">
        <v>38005</v>
      </c>
      <c r="U337" s="214">
        <v>43221</v>
      </c>
      <c r="V337" s="214">
        <v>51149</v>
      </c>
      <c r="W337" s="214">
        <v>60578</v>
      </c>
      <c r="X337" s="214">
        <v>72619</v>
      </c>
      <c r="Y337" s="214">
        <v>89031</v>
      </c>
      <c r="Z337" s="214">
        <v>109646</v>
      </c>
      <c r="AA337" s="214">
        <v>132659</v>
      </c>
      <c r="AB337" s="214">
        <v>165141</v>
      </c>
      <c r="AC337" s="214">
        <v>215576</v>
      </c>
      <c r="AD337" s="214">
        <v>280414</v>
      </c>
      <c r="AE337" s="214">
        <v>349362</v>
      </c>
      <c r="AF337" s="214">
        <v>413316</v>
      </c>
      <c r="AG337" s="214">
        <v>462930</v>
      </c>
      <c r="AH337" s="214">
        <v>553701</v>
      </c>
      <c r="AI337" s="214">
        <v>634268</v>
      </c>
      <c r="AJ337" s="214">
        <v>659859</v>
      </c>
      <c r="AK337" s="214">
        <v>703607</v>
      </c>
      <c r="AL337" s="214">
        <v>747082</v>
      </c>
      <c r="AM337" s="214">
        <v>770606</v>
      </c>
      <c r="AN337" s="214">
        <v>838488</v>
      </c>
      <c r="AO337" s="214">
        <v>936525</v>
      </c>
      <c r="AP337" s="214">
        <v>1084212</v>
      </c>
      <c r="AQ337" s="214">
        <v>1213886</v>
      </c>
      <c r="AR337" s="214">
        <v>1362698</v>
      </c>
      <c r="AS337" s="214">
        <v>1585085</v>
      </c>
      <c r="AT337" s="214">
        <v>1708993</v>
      </c>
      <c r="AU337" s="214">
        <v>1841380</v>
      </c>
      <c r="AV337" s="214">
        <v>1990466</v>
      </c>
      <c r="AW337" s="214">
        <v>2135871</v>
      </c>
      <c r="AX337" s="214">
        <v>2315265</v>
      </c>
      <c r="AY337" s="214">
        <v>2596835</v>
      </c>
      <c r="AZ337" s="214">
        <v>2942928</v>
      </c>
      <c r="BA337" s="214">
        <v>3215626</v>
      </c>
      <c r="BB337" s="214">
        <v>3421945</v>
      </c>
      <c r="BC337" s="214">
        <v>3790125</v>
      </c>
      <c r="BD337" s="214">
        <v>4026171</v>
      </c>
      <c r="BE337" s="214">
        <v>4518352</v>
      </c>
      <c r="BF337" s="214">
        <v>5246459</v>
      </c>
      <c r="BG337" s="214">
        <v>5843677</v>
      </c>
      <c r="BH337" s="214">
        <v>6430182</v>
      </c>
      <c r="BI337" s="214">
        <v>6419536</v>
      </c>
      <c r="BJ337" s="214">
        <v>6443850</v>
      </c>
      <c r="BK337" s="214">
        <v>6745185</v>
      </c>
      <c r="BL337" s="214">
        <v>6440633</v>
      </c>
      <c r="BM337" s="214">
        <v>6434138</v>
      </c>
      <c r="BN337" s="214">
        <v>6404281</v>
      </c>
      <c r="BO337" s="214">
        <v>6778796</v>
      </c>
      <c r="BP337" s="214">
        <v>7248028</v>
      </c>
      <c r="BQ337" s="214">
        <v>7598279</v>
      </c>
      <c r="BR337" s="214">
        <v>8110166.4697523871</v>
      </c>
      <c r="BS337" s="214">
        <v>8170717.109799685</v>
      </c>
      <c r="BT337" s="214">
        <v>9960543</v>
      </c>
    </row>
    <row r="338" spans="3:72" x14ac:dyDescent="0.2">
      <c r="C338" s="89" t="s">
        <v>21</v>
      </c>
      <c r="D338" s="24" t="s">
        <v>250</v>
      </c>
      <c r="E338" s="251" t="s">
        <v>15</v>
      </c>
      <c r="F338" s="28" t="s">
        <v>16</v>
      </c>
      <c r="G338" s="36">
        <v>3582</v>
      </c>
      <c r="H338" s="214">
        <v>4114</v>
      </c>
      <c r="I338" s="214">
        <v>4803</v>
      </c>
      <c r="J338" s="214">
        <v>5520</v>
      </c>
      <c r="K338" s="214">
        <v>5757</v>
      </c>
      <c r="L338" s="214">
        <v>5886</v>
      </c>
      <c r="M338" s="214">
        <v>6616</v>
      </c>
      <c r="N338" s="214">
        <v>7577</v>
      </c>
      <c r="O338" s="214">
        <v>8815</v>
      </c>
      <c r="P338" s="214">
        <v>9857</v>
      </c>
      <c r="Q338" s="214">
        <v>11352</v>
      </c>
      <c r="R338" s="214">
        <v>12975</v>
      </c>
      <c r="S338" s="214">
        <v>14869</v>
      </c>
      <c r="T338" s="214">
        <v>16674</v>
      </c>
      <c r="U338" s="214">
        <v>18685</v>
      </c>
      <c r="V338" s="214">
        <v>21305</v>
      </c>
      <c r="W338" s="214">
        <v>24324</v>
      </c>
      <c r="X338" s="214">
        <v>27868</v>
      </c>
      <c r="Y338" s="214">
        <v>32775</v>
      </c>
      <c r="Z338" s="214">
        <v>39980</v>
      </c>
      <c r="AA338" s="214">
        <v>47969</v>
      </c>
      <c r="AB338" s="214">
        <v>58812</v>
      </c>
      <c r="AC338" s="214">
        <v>75566</v>
      </c>
      <c r="AD338" s="214">
        <v>95411</v>
      </c>
      <c r="AE338" s="214">
        <v>115263</v>
      </c>
      <c r="AF338" s="214">
        <v>135636</v>
      </c>
      <c r="AG338" s="214">
        <v>154221</v>
      </c>
      <c r="AH338" s="214">
        <v>186803</v>
      </c>
      <c r="AI338" s="214">
        <v>211624</v>
      </c>
      <c r="AJ338" s="214">
        <v>231831</v>
      </c>
      <c r="AK338" s="214">
        <v>252093</v>
      </c>
      <c r="AL338" s="214">
        <v>281749</v>
      </c>
      <c r="AM338" s="214">
        <v>295431</v>
      </c>
      <c r="AN338" s="214">
        <v>324896</v>
      </c>
      <c r="AO338" s="214">
        <v>353916</v>
      </c>
      <c r="AP338" s="214">
        <v>418092</v>
      </c>
      <c r="AQ338" s="214">
        <v>462759</v>
      </c>
      <c r="AR338" s="214">
        <v>517477</v>
      </c>
      <c r="AS338" s="214">
        <v>581003</v>
      </c>
      <c r="AT338" s="214">
        <v>636955</v>
      </c>
      <c r="AU338" s="214">
        <v>654759</v>
      </c>
      <c r="AV338" s="214">
        <v>687049</v>
      </c>
      <c r="AW338" s="214">
        <v>702708</v>
      </c>
      <c r="AX338" s="214">
        <v>726065</v>
      </c>
      <c r="AY338" s="214">
        <v>773837</v>
      </c>
      <c r="AZ338" s="214">
        <v>811984</v>
      </c>
      <c r="BA338" s="214">
        <v>889816</v>
      </c>
      <c r="BB338" s="214">
        <v>982988</v>
      </c>
      <c r="BC338" s="214">
        <v>1074600</v>
      </c>
      <c r="BD338" s="214">
        <v>1138563</v>
      </c>
      <c r="BE338" s="214">
        <v>1260811</v>
      </c>
      <c r="BF338" s="214">
        <v>1405927</v>
      </c>
      <c r="BG338" s="214">
        <v>1538100</v>
      </c>
      <c r="BH338" s="214">
        <v>1649428</v>
      </c>
      <c r="BI338" s="214">
        <v>1585249</v>
      </c>
      <c r="BJ338" s="214">
        <v>1550333</v>
      </c>
      <c r="BK338" s="214">
        <v>1641000</v>
      </c>
      <c r="BL338" s="214">
        <v>1581471</v>
      </c>
      <c r="BM338" s="214">
        <v>1621306</v>
      </c>
      <c r="BN338" s="214">
        <v>1611908</v>
      </c>
      <c r="BO338" s="214">
        <v>1715547</v>
      </c>
      <c r="BP338" s="214">
        <v>1797718</v>
      </c>
      <c r="BQ338" s="214">
        <v>1819782</v>
      </c>
      <c r="BR338" s="214">
        <v>1990616.2438890634</v>
      </c>
      <c r="BS338" s="214">
        <v>2076856.7833813359</v>
      </c>
      <c r="BT338" s="214">
        <v>2989578</v>
      </c>
    </row>
    <row r="339" spans="3:72" x14ac:dyDescent="0.2">
      <c r="C339" s="89" t="s">
        <v>22</v>
      </c>
      <c r="D339" s="24" t="s">
        <v>250</v>
      </c>
      <c r="E339" s="251" t="s">
        <v>15</v>
      </c>
      <c r="F339" s="28" t="s">
        <v>16</v>
      </c>
      <c r="G339" s="36">
        <v>10708</v>
      </c>
      <c r="H339" s="214">
        <v>12377</v>
      </c>
      <c r="I339" s="214">
        <v>14537</v>
      </c>
      <c r="J339" s="214">
        <v>16648</v>
      </c>
      <c r="K339" s="214">
        <v>17324</v>
      </c>
      <c r="L339" s="214">
        <v>17817</v>
      </c>
      <c r="M339" s="214">
        <v>20123</v>
      </c>
      <c r="N339" s="214">
        <v>23417</v>
      </c>
      <c r="O339" s="214">
        <v>27668</v>
      </c>
      <c r="P339" s="214">
        <v>31295</v>
      </c>
      <c r="Q339" s="214">
        <v>36447</v>
      </c>
      <c r="R339" s="214">
        <v>42291</v>
      </c>
      <c r="S339" s="214">
        <v>49178</v>
      </c>
      <c r="T339" s="214">
        <v>55463</v>
      </c>
      <c r="U339" s="214">
        <v>62470</v>
      </c>
      <c r="V339" s="214">
        <v>69910</v>
      </c>
      <c r="W339" s="214">
        <v>78338</v>
      </c>
      <c r="X339" s="214">
        <v>90701</v>
      </c>
      <c r="Y339" s="214">
        <v>107588</v>
      </c>
      <c r="Z339" s="214">
        <v>130529</v>
      </c>
      <c r="AA339" s="214">
        <v>155701</v>
      </c>
      <c r="AB339" s="214">
        <v>191763</v>
      </c>
      <c r="AC339" s="214">
        <v>247176</v>
      </c>
      <c r="AD339" s="214">
        <v>305929</v>
      </c>
      <c r="AE339" s="214">
        <v>361732</v>
      </c>
      <c r="AF339" s="214">
        <v>421780</v>
      </c>
      <c r="AG339" s="214">
        <v>484937</v>
      </c>
      <c r="AH339" s="214">
        <v>618875</v>
      </c>
      <c r="AI339" s="214">
        <v>690447</v>
      </c>
      <c r="AJ339" s="214">
        <v>760131</v>
      </c>
      <c r="AK339" s="214">
        <v>863209</v>
      </c>
      <c r="AL339" s="214">
        <v>939426</v>
      </c>
      <c r="AM339" s="214">
        <v>1090376</v>
      </c>
      <c r="AN339" s="214">
        <v>1194732</v>
      </c>
      <c r="AO339" s="214">
        <v>1340276</v>
      </c>
      <c r="AP339" s="214">
        <v>1510580</v>
      </c>
      <c r="AQ339" s="214">
        <v>1709373</v>
      </c>
      <c r="AR339" s="214">
        <v>1908761</v>
      </c>
      <c r="AS339" s="214">
        <v>2031168</v>
      </c>
      <c r="AT339" s="214">
        <v>2210723</v>
      </c>
      <c r="AU339" s="214">
        <v>2402425</v>
      </c>
      <c r="AV339" s="214">
        <v>2497043</v>
      </c>
      <c r="AW339" s="214">
        <v>2583563</v>
      </c>
      <c r="AX339" s="214">
        <v>2717279</v>
      </c>
      <c r="AY339" s="214">
        <v>2962325</v>
      </c>
      <c r="AZ339" s="214">
        <v>3105177</v>
      </c>
      <c r="BA339" s="214">
        <v>3410427</v>
      </c>
      <c r="BB339" s="214">
        <v>3618575</v>
      </c>
      <c r="BC339" s="214">
        <v>3884104</v>
      </c>
      <c r="BD339" s="214">
        <v>4132359</v>
      </c>
      <c r="BE339" s="214">
        <v>4578912</v>
      </c>
      <c r="BF339" s="214">
        <v>4985515</v>
      </c>
      <c r="BG339" s="214">
        <v>5443525</v>
      </c>
      <c r="BH339" s="214">
        <v>5672287</v>
      </c>
      <c r="BI339" s="214">
        <v>5712452</v>
      </c>
      <c r="BJ339" s="214">
        <v>5771811</v>
      </c>
      <c r="BK339" s="214">
        <v>5942943</v>
      </c>
      <c r="BL339" s="214">
        <v>5765788</v>
      </c>
      <c r="BM339" s="214">
        <v>5609151</v>
      </c>
      <c r="BN339" s="214">
        <v>5736658</v>
      </c>
      <c r="BO339" s="214">
        <v>6129214</v>
      </c>
      <c r="BP339" s="214">
        <v>6055309</v>
      </c>
      <c r="BQ339" s="214">
        <v>6528558</v>
      </c>
      <c r="BR339" s="214">
        <v>7019123.9687437452</v>
      </c>
      <c r="BS339" s="214">
        <v>7182781.0422843751</v>
      </c>
      <c r="BT339" s="214">
        <v>10588904</v>
      </c>
    </row>
    <row r="340" spans="3:72" x14ac:dyDescent="0.2">
      <c r="C340" s="89" t="s">
        <v>23</v>
      </c>
      <c r="D340" s="24" t="s">
        <v>250</v>
      </c>
      <c r="E340" s="251" t="s">
        <v>15</v>
      </c>
      <c r="F340" s="28" t="s">
        <v>16</v>
      </c>
      <c r="G340" s="36">
        <v>6179</v>
      </c>
      <c r="H340" s="214">
        <v>7061</v>
      </c>
      <c r="I340" s="214">
        <v>8193</v>
      </c>
      <c r="J340" s="214">
        <v>9413</v>
      </c>
      <c r="K340" s="214">
        <v>9822</v>
      </c>
      <c r="L340" s="214">
        <v>10082</v>
      </c>
      <c r="M340" s="214">
        <v>11384</v>
      </c>
      <c r="N340" s="214">
        <v>13317</v>
      </c>
      <c r="O340" s="214">
        <v>15779</v>
      </c>
      <c r="P340" s="214">
        <v>18343</v>
      </c>
      <c r="Q340" s="214">
        <v>21862</v>
      </c>
      <c r="R340" s="214">
        <v>24553</v>
      </c>
      <c r="S340" s="214">
        <v>27712</v>
      </c>
      <c r="T340" s="214">
        <v>31419</v>
      </c>
      <c r="U340" s="214">
        <v>35637</v>
      </c>
      <c r="V340" s="214">
        <v>40509</v>
      </c>
      <c r="W340" s="214">
        <v>46076</v>
      </c>
      <c r="X340" s="214">
        <v>53117</v>
      </c>
      <c r="Y340" s="214">
        <v>62785</v>
      </c>
      <c r="Z340" s="214">
        <v>77093</v>
      </c>
      <c r="AA340" s="214">
        <v>93030</v>
      </c>
      <c r="AB340" s="214">
        <v>114432</v>
      </c>
      <c r="AC340" s="214">
        <v>147256</v>
      </c>
      <c r="AD340" s="214">
        <v>181989</v>
      </c>
      <c r="AE340" s="214">
        <v>214990</v>
      </c>
      <c r="AF340" s="214">
        <v>251147</v>
      </c>
      <c r="AG340" s="214">
        <v>298659</v>
      </c>
      <c r="AH340" s="214">
        <v>376023</v>
      </c>
      <c r="AI340" s="214">
        <v>422254</v>
      </c>
      <c r="AJ340" s="214">
        <v>471951</v>
      </c>
      <c r="AK340" s="214">
        <v>528833</v>
      </c>
      <c r="AL340" s="214">
        <v>559487</v>
      </c>
      <c r="AM340" s="214">
        <v>614408</v>
      </c>
      <c r="AN340" s="214">
        <v>680492</v>
      </c>
      <c r="AO340" s="214">
        <v>796784</v>
      </c>
      <c r="AP340" s="214">
        <v>887316</v>
      </c>
      <c r="AQ340" s="214">
        <v>968097</v>
      </c>
      <c r="AR340" s="214">
        <v>1061210</v>
      </c>
      <c r="AS340" s="214">
        <v>1157888</v>
      </c>
      <c r="AT340" s="214">
        <v>1253888</v>
      </c>
      <c r="AU340" s="214">
        <v>1348733</v>
      </c>
      <c r="AV340" s="214">
        <v>1404173</v>
      </c>
      <c r="AW340" s="214">
        <v>1405134</v>
      </c>
      <c r="AX340" s="214">
        <v>1445470</v>
      </c>
      <c r="AY340" s="214">
        <v>1519582</v>
      </c>
      <c r="AZ340" s="214">
        <v>1609956</v>
      </c>
      <c r="BA340" s="214">
        <v>1748537</v>
      </c>
      <c r="BB340" s="214">
        <v>1871601</v>
      </c>
      <c r="BC340" s="214">
        <v>2013322</v>
      </c>
      <c r="BD340" s="214">
        <v>2144247</v>
      </c>
      <c r="BE340" s="214">
        <v>2410817</v>
      </c>
      <c r="BF340" s="214">
        <v>2407962</v>
      </c>
      <c r="BG340" s="214">
        <v>2662363</v>
      </c>
      <c r="BH340" s="214">
        <v>3085600</v>
      </c>
      <c r="BI340" s="214">
        <v>3279943</v>
      </c>
      <c r="BJ340" s="214">
        <v>3357716</v>
      </c>
      <c r="BK340" s="214">
        <v>3400187</v>
      </c>
      <c r="BL340" s="214">
        <v>3305653</v>
      </c>
      <c r="BM340" s="214">
        <v>3333282</v>
      </c>
      <c r="BN340" s="214">
        <v>3333395</v>
      </c>
      <c r="BO340" s="214">
        <v>3454951</v>
      </c>
      <c r="BP340" s="214">
        <v>3413009</v>
      </c>
      <c r="BQ340" s="214">
        <v>3900944</v>
      </c>
      <c r="BR340" s="214">
        <v>4089427.494663998</v>
      </c>
      <c r="BS340" s="214">
        <v>4260062.027375319</v>
      </c>
      <c r="BT340" s="214">
        <v>6974347</v>
      </c>
    </row>
    <row r="341" spans="3:72" x14ac:dyDescent="0.2">
      <c r="C341" s="89" t="s">
        <v>24</v>
      </c>
      <c r="D341" s="24" t="s">
        <v>250</v>
      </c>
      <c r="E341" s="251" t="s">
        <v>15</v>
      </c>
      <c r="F341" s="28" t="s">
        <v>16</v>
      </c>
      <c r="G341" s="36">
        <v>36188</v>
      </c>
      <c r="H341" s="214">
        <v>41482</v>
      </c>
      <c r="I341" s="214">
        <v>48291</v>
      </c>
      <c r="J341" s="214">
        <v>56036</v>
      </c>
      <c r="K341" s="214">
        <v>59033</v>
      </c>
      <c r="L341" s="214">
        <v>60481</v>
      </c>
      <c r="M341" s="214">
        <v>68111</v>
      </c>
      <c r="N341" s="214">
        <v>79395</v>
      </c>
      <c r="O341" s="214">
        <v>94090</v>
      </c>
      <c r="P341" s="214">
        <v>105289</v>
      </c>
      <c r="Q341" s="214">
        <v>121162</v>
      </c>
      <c r="R341" s="214">
        <v>140582</v>
      </c>
      <c r="S341" s="214">
        <v>163245</v>
      </c>
      <c r="T341" s="214">
        <v>183161</v>
      </c>
      <c r="U341" s="214">
        <v>205221</v>
      </c>
      <c r="V341" s="214">
        <v>233853</v>
      </c>
      <c r="W341" s="214">
        <v>267081</v>
      </c>
      <c r="X341" s="214">
        <v>307696</v>
      </c>
      <c r="Y341" s="214">
        <v>363545</v>
      </c>
      <c r="Z341" s="214">
        <v>440743</v>
      </c>
      <c r="AA341" s="214">
        <v>525178</v>
      </c>
      <c r="AB341" s="214">
        <v>636027</v>
      </c>
      <c r="AC341" s="214">
        <v>808259</v>
      </c>
      <c r="AD341" s="214">
        <v>1027683</v>
      </c>
      <c r="AE341" s="214">
        <v>1250009</v>
      </c>
      <c r="AF341" s="214">
        <v>1453537</v>
      </c>
      <c r="AG341" s="214">
        <v>1693838</v>
      </c>
      <c r="AH341" s="214">
        <v>2003902</v>
      </c>
      <c r="AI341" s="214">
        <v>2199905</v>
      </c>
      <c r="AJ341" s="214">
        <v>2439857</v>
      </c>
      <c r="AK341" s="214">
        <v>2658443</v>
      </c>
      <c r="AL341" s="214">
        <v>3019446</v>
      </c>
      <c r="AM341" s="214">
        <v>3523829</v>
      </c>
      <c r="AN341" s="214">
        <v>3926836</v>
      </c>
      <c r="AO341" s="214">
        <v>4408533</v>
      </c>
      <c r="AP341" s="214">
        <v>4976482</v>
      </c>
      <c r="AQ341" s="214">
        <v>5662056</v>
      </c>
      <c r="AR341" s="214">
        <v>6314239</v>
      </c>
      <c r="AS341" s="214">
        <v>6882870</v>
      </c>
      <c r="AT341" s="214">
        <v>7489938</v>
      </c>
      <c r="AU341" s="214">
        <v>8087018</v>
      </c>
      <c r="AV341" s="214">
        <v>8876542</v>
      </c>
      <c r="AW341" s="214">
        <v>9649764</v>
      </c>
      <c r="AX341" s="214">
        <v>10671947</v>
      </c>
      <c r="AY341" s="214">
        <v>11751972</v>
      </c>
      <c r="AZ341" s="214">
        <v>13095957</v>
      </c>
      <c r="BA341" s="214">
        <v>14486414</v>
      </c>
      <c r="BB341" s="214">
        <v>15762728</v>
      </c>
      <c r="BC341" s="214">
        <v>17468616</v>
      </c>
      <c r="BD341" s="214">
        <v>19025479</v>
      </c>
      <c r="BE341" s="214">
        <v>21498769</v>
      </c>
      <c r="BF341" s="214">
        <v>24456244</v>
      </c>
      <c r="BG341" s="214">
        <v>28216769</v>
      </c>
      <c r="BH341" s="214">
        <v>29132394</v>
      </c>
      <c r="BI341" s="214">
        <v>30301965</v>
      </c>
      <c r="BJ341" s="214">
        <v>31650615</v>
      </c>
      <c r="BK341" s="214">
        <v>32748543</v>
      </c>
      <c r="BL341" s="214">
        <v>32350056</v>
      </c>
      <c r="BM341" s="214">
        <v>32858320</v>
      </c>
      <c r="BN341" s="214">
        <v>34310181</v>
      </c>
      <c r="BO341" s="214">
        <v>36658321</v>
      </c>
      <c r="BP341" s="214">
        <v>38142449</v>
      </c>
      <c r="BQ341" s="214">
        <v>39815231</v>
      </c>
      <c r="BR341" s="214">
        <v>40623584.802471489</v>
      </c>
      <c r="BS341" s="214">
        <v>43128715.950954571</v>
      </c>
      <c r="BT341" s="214">
        <v>53025921</v>
      </c>
    </row>
    <row r="342" spans="3:72" x14ac:dyDescent="0.2">
      <c r="C342" s="89" t="s">
        <v>25</v>
      </c>
      <c r="D342" s="24" t="s">
        <v>250</v>
      </c>
      <c r="E342" s="251" t="s">
        <v>15</v>
      </c>
      <c r="F342" s="28" t="s">
        <v>16</v>
      </c>
      <c r="G342" s="36">
        <v>21443</v>
      </c>
      <c r="H342" s="214">
        <v>24945</v>
      </c>
      <c r="I342" s="214">
        <v>29481</v>
      </c>
      <c r="J342" s="214">
        <v>34480</v>
      </c>
      <c r="K342" s="214">
        <v>36611</v>
      </c>
      <c r="L342" s="214">
        <v>37581</v>
      </c>
      <c r="M342" s="214">
        <v>42423</v>
      </c>
      <c r="N342" s="214">
        <v>49998</v>
      </c>
      <c r="O342" s="214">
        <v>59908</v>
      </c>
      <c r="P342" s="214">
        <v>67240</v>
      </c>
      <c r="Q342" s="214">
        <v>77593</v>
      </c>
      <c r="R342" s="214">
        <v>89397</v>
      </c>
      <c r="S342" s="214">
        <v>103131</v>
      </c>
      <c r="T342" s="214">
        <v>115319</v>
      </c>
      <c r="U342" s="214">
        <v>128854</v>
      </c>
      <c r="V342" s="214">
        <v>147313</v>
      </c>
      <c r="W342" s="214">
        <v>168656</v>
      </c>
      <c r="X342" s="214">
        <v>194299</v>
      </c>
      <c r="Y342" s="214">
        <v>229678</v>
      </c>
      <c r="Z342" s="214">
        <v>277522</v>
      </c>
      <c r="AA342" s="214">
        <v>329648</v>
      </c>
      <c r="AB342" s="214">
        <v>403879</v>
      </c>
      <c r="AC342" s="214">
        <v>517181</v>
      </c>
      <c r="AD342" s="214">
        <v>644475</v>
      </c>
      <c r="AE342" s="214">
        <v>767249</v>
      </c>
      <c r="AF342" s="214">
        <v>903577</v>
      </c>
      <c r="AG342" s="214">
        <v>1049120</v>
      </c>
      <c r="AH342" s="214">
        <v>1303296</v>
      </c>
      <c r="AI342" s="214">
        <v>1459355</v>
      </c>
      <c r="AJ342" s="214">
        <v>1584759</v>
      </c>
      <c r="AK342" s="214">
        <v>1760174</v>
      </c>
      <c r="AL342" s="214">
        <v>1866504</v>
      </c>
      <c r="AM342" s="214">
        <v>2025289</v>
      </c>
      <c r="AN342" s="214">
        <v>2243506</v>
      </c>
      <c r="AO342" s="214">
        <v>2494914</v>
      </c>
      <c r="AP342" s="214">
        <v>2872153</v>
      </c>
      <c r="AQ342" s="214">
        <v>3184835</v>
      </c>
      <c r="AR342" s="214">
        <v>3481660</v>
      </c>
      <c r="AS342" s="214">
        <v>3867940</v>
      </c>
      <c r="AT342" s="214">
        <v>4124052</v>
      </c>
      <c r="AU342" s="214">
        <v>4440302</v>
      </c>
      <c r="AV342" s="214">
        <v>4840324</v>
      </c>
      <c r="AW342" s="214">
        <v>5184458</v>
      </c>
      <c r="AX342" s="214">
        <v>5524604</v>
      </c>
      <c r="AY342" s="214">
        <v>6025797</v>
      </c>
      <c r="AZ342" s="214">
        <v>6540350</v>
      </c>
      <c r="BA342" s="214">
        <v>7201115</v>
      </c>
      <c r="BB342" s="214">
        <v>7882965</v>
      </c>
      <c r="BC342" s="214">
        <v>8631926</v>
      </c>
      <c r="BD342" s="214">
        <v>9342454</v>
      </c>
      <c r="BE342" s="214">
        <v>10281999</v>
      </c>
      <c r="BF342" s="214">
        <v>11434543</v>
      </c>
      <c r="BG342" s="214">
        <v>13136888</v>
      </c>
      <c r="BH342" s="214">
        <v>14214052</v>
      </c>
      <c r="BI342" s="214">
        <v>13825484</v>
      </c>
      <c r="BJ342" s="214">
        <v>13560195</v>
      </c>
      <c r="BK342" s="214">
        <v>14111100</v>
      </c>
      <c r="BL342" s="214">
        <v>13780338</v>
      </c>
      <c r="BM342" s="214">
        <v>13831395</v>
      </c>
      <c r="BN342" s="214">
        <v>13638404</v>
      </c>
      <c r="BO342" s="214">
        <v>14433085</v>
      </c>
      <c r="BP342" s="214">
        <v>14302022</v>
      </c>
      <c r="BQ342" s="214">
        <v>15291038</v>
      </c>
      <c r="BR342" s="214">
        <v>16472951.002843317</v>
      </c>
      <c r="BS342" s="214">
        <v>17316130.914983995</v>
      </c>
      <c r="BT342" s="214">
        <v>23995618</v>
      </c>
    </row>
    <row r="343" spans="3:72" x14ac:dyDescent="0.2">
      <c r="C343" s="89" t="s">
        <v>26</v>
      </c>
      <c r="D343" s="24" t="s">
        <v>250</v>
      </c>
      <c r="E343" s="251" t="s">
        <v>15</v>
      </c>
      <c r="F343" s="28" t="s">
        <v>16</v>
      </c>
      <c r="G343" s="36">
        <v>2917</v>
      </c>
      <c r="H343" s="214">
        <v>3361</v>
      </c>
      <c r="I343" s="214">
        <v>3931</v>
      </c>
      <c r="J343" s="214">
        <v>4489</v>
      </c>
      <c r="K343" s="214">
        <v>4660</v>
      </c>
      <c r="L343" s="214">
        <v>4816</v>
      </c>
      <c r="M343" s="214">
        <v>5472</v>
      </c>
      <c r="N343" s="214">
        <v>6377</v>
      </c>
      <c r="O343" s="214">
        <v>7547</v>
      </c>
      <c r="P343" s="214">
        <v>8568</v>
      </c>
      <c r="Q343" s="214">
        <v>10007</v>
      </c>
      <c r="R343" s="214">
        <v>11749</v>
      </c>
      <c r="S343" s="214">
        <v>13821</v>
      </c>
      <c r="T343" s="214">
        <v>15603</v>
      </c>
      <c r="U343" s="214">
        <v>17590</v>
      </c>
      <c r="V343" s="214">
        <v>19914</v>
      </c>
      <c r="W343" s="214">
        <v>22584</v>
      </c>
      <c r="X343" s="214">
        <v>26202</v>
      </c>
      <c r="Y343" s="214">
        <v>31177</v>
      </c>
      <c r="Z343" s="214">
        <v>37998</v>
      </c>
      <c r="AA343" s="214">
        <v>45501</v>
      </c>
      <c r="AB343" s="214">
        <v>56159</v>
      </c>
      <c r="AC343" s="214">
        <v>72577</v>
      </c>
      <c r="AD343" s="214">
        <v>89671</v>
      </c>
      <c r="AE343" s="214">
        <v>105919</v>
      </c>
      <c r="AF343" s="214">
        <v>125913</v>
      </c>
      <c r="AG343" s="214">
        <v>141272</v>
      </c>
      <c r="AH343" s="214">
        <v>175637</v>
      </c>
      <c r="AI343" s="214">
        <v>208427</v>
      </c>
      <c r="AJ343" s="214">
        <v>232648</v>
      </c>
      <c r="AK343" s="214">
        <v>246837</v>
      </c>
      <c r="AL343" s="214">
        <v>263245</v>
      </c>
      <c r="AM343" s="214">
        <v>293051</v>
      </c>
      <c r="AN343" s="214">
        <v>315969</v>
      </c>
      <c r="AO343" s="214">
        <v>364325</v>
      </c>
      <c r="AP343" s="214">
        <v>407039</v>
      </c>
      <c r="AQ343" s="214">
        <v>464161</v>
      </c>
      <c r="AR343" s="214">
        <v>542785</v>
      </c>
      <c r="AS343" s="214">
        <v>600365</v>
      </c>
      <c r="AT343" s="214">
        <v>635976</v>
      </c>
      <c r="AU343" s="214">
        <v>681782</v>
      </c>
      <c r="AV343" s="214">
        <v>713376</v>
      </c>
      <c r="AW343" s="214">
        <v>729416</v>
      </c>
      <c r="AX343" s="214">
        <v>755716</v>
      </c>
      <c r="AY343" s="214">
        <v>787737</v>
      </c>
      <c r="AZ343" s="214">
        <v>839149</v>
      </c>
      <c r="BA343" s="214">
        <v>918990</v>
      </c>
      <c r="BB343" s="214">
        <v>972370</v>
      </c>
      <c r="BC343" s="214">
        <v>1063874</v>
      </c>
      <c r="BD343" s="214">
        <v>1136405</v>
      </c>
      <c r="BE343" s="214">
        <v>1276874</v>
      </c>
      <c r="BF343" s="214">
        <v>1393453</v>
      </c>
      <c r="BG343" s="214">
        <v>1610748</v>
      </c>
      <c r="BH343" s="214">
        <v>1838326</v>
      </c>
      <c r="BI343" s="214">
        <v>1913524</v>
      </c>
      <c r="BJ343" s="214">
        <v>1909974</v>
      </c>
      <c r="BK343" s="214">
        <v>1882301</v>
      </c>
      <c r="BL343" s="214">
        <v>1832811</v>
      </c>
      <c r="BM343" s="214">
        <v>1645162</v>
      </c>
      <c r="BN343" s="214">
        <v>1553342</v>
      </c>
      <c r="BO343" s="214">
        <v>1777099</v>
      </c>
      <c r="BP343" s="214">
        <v>1638828</v>
      </c>
      <c r="BQ343" s="214">
        <v>1894644</v>
      </c>
      <c r="BR343" s="214">
        <v>2076482.1335698899</v>
      </c>
      <c r="BS343" s="214">
        <v>2235376.6495372551</v>
      </c>
      <c r="BT343" s="214">
        <v>3567090</v>
      </c>
    </row>
    <row r="344" spans="3:72" x14ac:dyDescent="0.2">
      <c r="C344" s="89" t="s">
        <v>27</v>
      </c>
      <c r="D344" s="24" t="s">
        <v>250</v>
      </c>
      <c r="E344" s="251" t="s">
        <v>15</v>
      </c>
      <c r="F344" s="28" t="s">
        <v>16</v>
      </c>
      <c r="G344" s="36">
        <v>12004</v>
      </c>
      <c r="H344" s="214">
        <v>13763</v>
      </c>
      <c r="I344" s="214">
        <v>16040</v>
      </c>
      <c r="J344" s="214">
        <v>18411</v>
      </c>
      <c r="K344" s="214">
        <v>19191</v>
      </c>
      <c r="L344" s="214">
        <v>19836</v>
      </c>
      <c r="M344" s="214">
        <v>22538</v>
      </c>
      <c r="N344" s="214">
        <v>26278</v>
      </c>
      <c r="O344" s="214">
        <v>31167</v>
      </c>
      <c r="P344" s="214">
        <v>35286</v>
      </c>
      <c r="Q344" s="214">
        <v>41124</v>
      </c>
      <c r="R344" s="214">
        <v>47614</v>
      </c>
      <c r="S344" s="214">
        <v>55277</v>
      </c>
      <c r="T344" s="214">
        <v>61881</v>
      </c>
      <c r="U344" s="214">
        <v>69097</v>
      </c>
      <c r="V344" s="214">
        <v>78621</v>
      </c>
      <c r="W344" s="214">
        <v>89599</v>
      </c>
      <c r="X344" s="214">
        <v>103401</v>
      </c>
      <c r="Y344" s="214">
        <v>122374</v>
      </c>
      <c r="Z344" s="214">
        <v>149508</v>
      </c>
      <c r="AA344" s="214">
        <v>179555</v>
      </c>
      <c r="AB344" s="214">
        <v>224295</v>
      </c>
      <c r="AC344" s="214">
        <v>294085</v>
      </c>
      <c r="AD344" s="214">
        <v>360965</v>
      </c>
      <c r="AE344" s="214">
        <v>423683</v>
      </c>
      <c r="AF344" s="214">
        <v>494667</v>
      </c>
      <c r="AG344" s="214">
        <v>570649</v>
      </c>
      <c r="AH344" s="214">
        <v>718327</v>
      </c>
      <c r="AI344" s="214">
        <v>809620</v>
      </c>
      <c r="AJ344" s="214">
        <v>890876</v>
      </c>
      <c r="AK344" s="214">
        <v>958927</v>
      </c>
      <c r="AL344" s="214">
        <v>1063738</v>
      </c>
      <c r="AM344" s="214">
        <v>1151477</v>
      </c>
      <c r="AN344" s="214">
        <v>1242652</v>
      </c>
      <c r="AO344" s="214">
        <v>1369991</v>
      </c>
      <c r="AP344" s="214">
        <v>1530868</v>
      </c>
      <c r="AQ344" s="214">
        <v>1671375</v>
      </c>
      <c r="AR344" s="214">
        <v>1861606</v>
      </c>
      <c r="AS344" s="214">
        <v>2033103</v>
      </c>
      <c r="AT344" s="214">
        <v>2157234</v>
      </c>
      <c r="AU344" s="214">
        <v>2349308</v>
      </c>
      <c r="AV344" s="214">
        <v>2448555</v>
      </c>
      <c r="AW344" s="214">
        <v>2594816</v>
      </c>
      <c r="AX344" s="214">
        <v>2742490</v>
      </c>
      <c r="AY344" s="214">
        <v>2962192</v>
      </c>
      <c r="AZ344" s="214">
        <v>3064680</v>
      </c>
      <c r="BA344" s="214">
        <v>3336154</v>
      </c>
      <c r="BB344" s="214">
        <v>3589033</v>
      </c>
      <c r="BC344" s="214">
        <v>3888282</v>
      </c>
      <c r="BD344" s="214">
        <v>4164754</v>
      </c>
      <c r="BE344" s="214">
        <v>4564865</v>
      </c>
      <c r="BF344" s="214">
        <v>4863461</v>
      </c>
      <c r="BG344" s="214">
        <v>5513272</v>
      </c>
      <c r="BH344" s="214">
        <v>6055648</v>
      </c>
      <c r="BI344" s="214">
        <v>6128689</v>
      </c>
      <c r="BJ344" s="214">
        <v>5650072</v>
      </c>
      <c r="BK344" s="214">
        <v>6084990</v>
      </c>
      <c r="BL344" s="214">
        <v>6031252</v>
      </c>
      <c r="BM344" s="214">
        <v>6080779</v>
      </c>
      <c r="BN344" s="214">
        <v>6057377</v>
      </c>
      <c r="BO344" s="214">
        <v>6727368</v>
      </c>
      <c r="BP344" s="214">
        <v>7018505</v>
      </c>
      <c r="BQ344" s="214">
        <v>7433781</v>
      </c>
      <c r="BR344" s="214">
        <v>7994743.1895065298</v>
      </c>
      <c r="BS344" s="214">
        <v>8431720.4525926132</v>
      </c>
      <c r="BT344" s="214">
        <v>11798036</v>
      </c>
    </row>
    <row r="345" spans="3:72" x14ac:dyDescent="0.2">
      <c r="C345" s="89" t="s">
        <v>28</v>
      </c>
      <c r="D345" s="24" t="s">
        <v>250</v>
      </c>
      <c r="E345" s="251" t="s">
        <v>15</v>
      </c>
      <c r="F345" s="28" t="s">
        <v>16</v>
      </c>
      <c r="G345" s="36">
        <v>30165</v>
      </c>
      <c r="H345" s="214">
        <v>35269</v>
      </c>
      <c r="I345" s="214">
        <v>41890</v>
      </c>
      <c r="J345" s="214">
        <v>48661</v>
      </c>
      <c r="K345" s="214">
        <v>51298</v>
      </c>
      <c r="L345" s="214">
        <v>53591</v>
      </c>
      <c r="M345" s="214">
        <v>61229</v>
      </c>
      <c r="N345" s="214">
        <v>72564</v>
      </c>
      <c r="O345" s="214">
        <v>87493</v>
      </c>
      <c r="P345" s="214">
        <v>100908</v>
      </c>
      <c r="Q345" s="214">
        <v>120046</v>
      </c>
      <c r="R345" s="214">
        <v>136849</v>
      </c>
      <c r="S345" s="214">
        <v>156251</v>
      </c>
      <c r="T345" s="214">
        <v>178949</v>
      </c>
      <c r="U345" s="214">
        <v>204837</v>
      </c>
      <c r="V345" s="214">
        <v>237078</v>
      </c>
      <c r="W345" s="214">
        <v>275072</v>
      </c>
      <c r="X345" s="214">
        <v>322483</v>
      </c>
      <c r="Y345" s="214">
        <v>387855</v>
      </c>
      <c r="Z345" s="214">
        <v>485535</v>
      </c>
      <c r="AA345" s="214">
        <v>597950</v>
      </c>
      <c r="AB345" s="214">
        <v>717203</v>
      </c>
      <c r="AC345" s="214">
        <v>900236</v>
      </c>
      <c r="AD345" s="214">
        <v>1119677</v>
      </c>
      <c r="AE345" s="214">
        <v>1332400</v>
      </c>
      <c r="AF345" s="214">
        <v>1549806</v>
      </c>
      <c r="AG345" s="214">
        <v>1751531</v>
      </c>
      <c r="AH345" s="214">
        <v>2285120</v>
      </c>
      <c r="AI345" s="214">
        <v>2671989</v>
      </c>
      <c r="AJ345" s="214">
        <v>2880303</v>
      </c>
      <c r="AK345" s="214">
        <v>3102737</v>
      </c>
      <c r="AL345" s="214">
        <v>3585602</v>
      </c>
      <c r="AM345" s="214">
        <v>4210824</v>
      </c>
      <c r="AN345" s="214">
        <v>4530011</v>
      </c>
      <c r="AO345" s="214">
        <v>5086437</v>
      </c>
      <c r="AP345" s="214">
        <v>5740907</v>
      </c>
      <c r="AQ345" s="214">
        <v>6586808</v>
      </c>
      <c r="AR345" s="214">
        <v>7231793</v>
      </c>
      <c r="AS345" s="214">
        <v>7940562</v>
      </c>
      <c r="AT345" s="214">
        <v>8704606</v>
      </c>
      <c r="AU345" s="214">
        <v>9577975</v>
      </c>
      <c r="AV345" s="214">
        <v>10376743</v>
      </c>
      <c r="AW345" s="214">
        <v>11024362</v>
      </c>
      <c r="AX345" s="214">
        <v>12214348</v>
      </c>
      <c r="AY345" s="214">
        <v>13636394</v>
      </c>
      <c r="AZ345" s="214">
        <v>15265718</v>
      </c>
      <c r="BA345" s="214">
        <v>16979134</v>
      </c>
      <c r="BB345" s="214">
        <v>19076853</v>
      </c>
      <c r="BC345" s="214">
        <v>20967263</v>
      </c>
      <c r="BD345" s="214">
        <v>22477133</v>
      </c>
      <c r="BE345" s="214">
        <v>25062124</v>
      </c>
      <c r="BF345" s="214">
        <v>28278949</v>
      </c>
      <c r="BG345" s="214">
        <v>31897981</v>
      </c>
      <c r="BH345" s="214">
        <v>35350071</v>
      </c>
      <c r="BI345" s="214">
        <v>36855189</v>
      </c>
      <c r="BJ345" s="214">
        <v>38164879</v>
      </c>
      <c r="BK345" s="214">
        <v>39323157</v>
      </c>
      <c r="BL345" s="214">
        <v>38866593</v>
      </c>
      <c r="BM345" s="214">
        <v>38868681</v>
      </c>
      <c r="BN345" s="214">
        <v>40697733</v>
      </c>
      <c r="BO345" s="214">
        <v>42831834</v>
      </c>
      <c r="BP345" s="214">
        <v>44726180</v>
      </c>
      <c r="BQ345" s="214">
        <v>47457589</v>
      </c>
      <c r="BR345" s="214">
        <v>49083305.146500677</v>
      </c>
      <c r="BS345" s="214">
        <v>52427140.988436282</v>
      </c>
      <c r="BT345" s="214">
        <v>59597771</v>
      </c>
    </row>
    <row r="346" spans="3:72" x14ac:dyDescent="0.2">
      <c r="C346" s="89" t="s">
        <v>29</v>
      </c>
      <c r="D346" s="24" t="s">
        <v>250</v>
      </c>
      <c r="E346" s="251" t="s">
        <v>15</v>
      </c>
      <c r="F346" s="28" t="s">
        <v>16</v>
      </c>
      <c r="G346" s="36">
        <v>5082</v>
      </c>
      <c r="H346" s="214">
        <v>5848</v>
      </c>
      <c r="I346" s="214">
        <v>6840</v>
      </c>
      <c r="J346" s="214">
        <v>8020</v>
      </c>
      <c r="K346" s="214">
        <v>8538</v>
      </c>
      <c r="L346" s="214">
        <v>8843</v>
      </c>
      <c r="M346" s="214">
        <v>9905</v>
      </c>
      <c r="N346" s="214">
        <v>11893</v>
      </c>
      <c r="O346" s="214">
        <v>14492</v>
      </c>
      <c r="P346" s="214">
        <v>16407</v>
      </c>
      <c r="Q346" s="214">
        <v>19107</v>
      </c>
      <c r="R346" s="214">
        <v>22088</v>
      </c>
      <c r="S346" s="214">
        <v>25634</v>
      </c>
      <c r="T346" s="214">
        <v>28755</v>
      </c>
      <c r="U346" s="214">
        <v>32109</v>
      </c>
      <c r="V346" s="214">
        <v>37458</v>
      </c>
      <c r="W346" s="214">
        <v>43733</v>
      </c>
      <c r="X346" s="214">
        <v>50899</v>
      </c>
      <c r="Y346" s="214">
        <v>60707</v>
      </c>
      <c r="Z346" s="214">
        <v>74486</v>
      </c>
      <c r="AA346" s="214">
        <v>89755</v>
      </c>
      <c r="AB346" s="214">
        <v>108674</v>
      </c>
      <c r="AC346" s="214">
        <v>137823</v>
      </c>
      <c r="AD346" s="214">
        <v>170571</v>
      </c>
      <c r="AE346" s="214">
        <v>201625</v>
      </c>
      <c r="AF346" s="214">
        <v>231812</v>
      </c>
      <c r="AG346" s="214">
        <v>273476</v>
      </c>
      <c r="AH346" s="214">
        <v>325423</v>
      </c>
      <c r="AI346" s="214">
        <v>373442</v>
      </c>
      <c r="AJ346" s="214">
        <v>434113</v>
      </c>
      <c r="AK346" s="214">
        <v>490530</v>
      </c>
      <c r="AL346" s="214">
        <v>543549</v>
      </c>
      <c r="AM346" s="214">
        <v>588057</v>
      </c>
      <c r="AN346" s="214">
        <v>623395</v>
      </c>
      <c r="AO346" s="214">
        <v>643237</v>
      </c>
      <c r="AP346" s="214">
        <v>710040</v>
      </c>
      <c r="AQ346" s="214">
        <v>766625</v>
      </c>
      <c r="AR346" s="214">
        <v>850294</v>
      </c>
      <c r="AS346" s="214">
        <v>945210</v>
      </c>
      <c r="AT346" s="214">
        <v>1038022</v>
      </c>
      <c r="AU346" s="214">
        <v>1133749</v>
      </c>
      <c r="AV346" s="214">
        <v>1194624</v>
      </c>
      <c r="AW346" s="214">
        <v>1253261</v>
      </c>
      <c r="AX346" s="214">
        <v>1341621</v>
      </c>
      <c r="AY346" s="214">
        <v>1459538</v>
      </c>
      <c r="AZ346" s="214">
        <v>1582778</v>
      </c>
      <c r="BA346" s="214">
        <v>1718595</v>
      </c>
      <c r="BB346" s="214">
        <v>1912959</v>
      </c>
      <c r="BC346" s="214">
        <v>2112443</v>
      </c>
      <c r="BD346" s="214">
        <v>2268789</v>
      </c>
      <c r="BE346" s="214">
        <v>2533172</v>
      </c>
      <c r="BF346" s="214">
        <v>2944099</v>
      </c>
      <c r="BG346" s="214">
        <v>3158245</v>
      </c>
      <c r="BH346" s="214">
        <v>3466751</v>
      </c>
      <c r="BI346" s="214">
        <v>3276680</v>
      </c>
      <c r="BJ346" s="214">
        <v>3326641</v>
      </c>
      <c r="BK346" s="214">
        <v>3275266</v>
      </c>
      <c r="BL346" s="214">
        <v>3046507</v>
      </c>
      <c r="BM346" s="214">
        <v>3113666</v>
      </c>
      <c r="BN346" s="214">
        <v>3119611</v>
      </c>
      <c r="BO346" s="214">
        <v>3273853</v>
      </c>
      <c r="BP346" s="214">
        <v>3429948</v>
      </c>
      <c r="BQ346" s="214">
        <v>3617653</v>
      </c>
      <c r="BR346" s="214">
        <v>3865079.8784361561</v>
      </c>
      <c r="BS346" s="214">
        <v>4200825.9590658946</v>
      </c>
      <c r="BT346" s="214">
        <v>5811230</v>
      </c>
    </row>
    <row r="347" spans="3:72" x14ac:dyDescent="0.2">
      <c r="C347" s="89" t="s">
        <v>30</v>
      </c>
      <c r="D347" s="24" t="s">
        <v>250</v>
      </c>
      <c r="E347" s="251" t="s">
        <v>15</v>
      </c>
      <c r="F347" s="28" t="s">
        <v>16</v>
      </c>
      <c r="G347" s="36">
        <v>2478</v>
      </c>
      <c r="H347" s="214">
        <v>2840</v>
      </c>
      <c r="I347" s="214">
        <v>3308</v>
      </c>
      <c r="J347" s="214">
        <v>3799</v>
      </c>
      <c r="K347" s="214">
        <v>3958</v>
      </c>
      <c r="L347" s="214">
        <v>4088</v>
      </c>
      <c r="M347" s="214">
        <v>4648</v>
      </c>
      <c r="N347" s="214">
        <v>5372</v>
      </c>
      <c r="O347" s="214">
        <v>6289</v>
      </c>
      <c r="P347" s="214">
        <v>7189</v>
      </c>
      <c r="Q347" s="214">
        <v>8429</v>
      </c>
      <c r="R347" s="214">
        <v>9811</v>
      </c>
      <c r="S347" s="214">
        <v>11356</v>
      </c>
      <c r="T347" s="214">
        <v>12830</v>
      </c>
      <c r="U347" s="214">
        <v>14425</v>
      </c>
      <c r="V347" s="214">
        <v>16298</v>
      </c>
      <c r="W347" s="214">
        <v>18396</v>
      </c>
      <c r="X347" s="214">
        <v>21148</v>
      </c>
      <c r="Y347" s="214">
        <v>24963</v>
      </c>
      <c r="Z347" s="214">
        <v>30010</v>
      </c>
      <c r="AA347" s="214">
        <v>35418</v>
      </c>
      <c r="AB347" s="214">
        <v>43100</v>
      </c>
      <c r="AC347" s="214">
        <v>54891</v>
      </c>
      <c r="AD347" s="214">
        <v>68625</v>
      </c>
      <c r="AE347" s="214">
        <v>81935</v>
      </c>
      <c r="AF347" s="214">
        <v>97204</v>
      </c>
      <c r="AG347" s="214">
        <v>109536</v>
      </c>
      <c r="AH347" s="214">
        <v>141323</v>
      </c>
      <c r="AI347" s="214">
        <v>155880</v>
      </c>
      <c r="AJ347" s="214">
        <v>165565</v>
      </c>
      <c r="AK347" s="214">
        <v>175987</v>
      </c>
      <c r="AL347" s="214">
        <v>197069</v>
      </c>
      <c r="AM347" s="214">
        <v>234954</v>
      </c>
      <c r="AN347" s="214">
        <v>252747</v>
      </c>
      <c r="AO347" s="214">
        <v>290876</v>
      </c>
      <c r="AP347" s="214">
        <v>338150</v>
      </c>
      <c r="AQ347" s="214">
        <v>367444</v>
      </c>
      <c r="AR347" s="214">
        <v>403540</v>
      </c>
      <c r="AS347" s="214">
        <v>434888</v>
      </c>
      <c r="AT347" s="214">
        <v>476851</v>
      </c>
      <c r="AU347" s="214">
        <v>535810</v>
      </c>
      <c r="AV347" s="214">
        <v>574033</v>
      </c>
      <c r="AW347" s="214">
        <v>620913</v>
      </c>
      <c r="AX347" s="214">
        <v>690545</v>
      </c>
      <c r="AY347" s="214">
        <v>757177</v>
      </c>
      <c r="AZ347" s="214">
        <v>834729</v>
      </c>
      <c r="BA347" s="214">
        <v>938276</v>
      </c>
      <c r="BB347" s="214">
        <v>1034668</v>
      </c>
      <c r="BC347" s="214">
        <v>1160218</v>
      </c>
      <c r="BD347" s="214">
        <v>1265238</v>
      </c>
      <c r="BE347" s="214">
        <v>1423861</v>
      </c>
      <c r="BF347" s="214">
        <v>1489883</v>
      </c>
      <c r="BG347" s="214">
        <v>1668200</v>
      </c>
      <c r="BH347" s="214">
        <v>1868904</v>
      </c>
      <c r="BI347" s="214">
        <v>1824157</v>
      </c>
      <c r="BJ347" s="214">
        <v>1721238</v>
      </c>
      <c r="BK347" s="214">
        <v>1832913</v>
      </c>
      <c r="BL347" s="214">
        <v>1852974</v>
      </c>
      <c r="BM347" s="214">
        <v>1800553</v>
      </c>
      <c r="BN347" s="214">
        <v>1793492</v>
      </c>
      <c r="BO347" s="214">
        <v>2063212</v>
      </c>
      <c r="BP347" s="214">
        <v>2138671</v>
      </c>
      <c r="BQ347" s="214">
        <v>2206534</v>
      </c>
      <c r="BR347" s="214">
        <v>2346557.9644320207</v>
      </c>
      <c r="BS347" s="214">
        <v>2541069.6447478482</v>
      </c>
      <c r="BT347" s="214">
        <v>3519580</v>
      </c>
    </row>
    <row r="348" spans="3:72" x14ac:dyDescent="0.2">
      <c r="C348" s="89" t="s">
        <v>31</v>
      </c>
      <c r="D348" s="24" t="s">
        <v>250</v>
      </c>
      <c r="E348" s="251" t="s">
        <v>15</v>
      </c>
      <c r="F348" s="28" t="s">
        <v>16</v>
      </c>
      <c r="G348" s="36">
        <v>13139</v>
      </c>
      <c r="H348" s="214">
        <v>15143</v>
      </c>
      <c r="I348" s="214">
        <v>17732</v>
      </c>
      <c r="J348" s="214">
        <v>20537</v>
      </c>
      <c r="K348" s="214">
        <v>21600</v>
      </c>
      <c r="L348" s="214">
        <v>22030</v>
      </c>
      <c r="M348" s="214">
        <v>24722</v>
      </c>
      <c r="N348" s="214">
        <v>28833</v>
      </c>
      <c r="O348" s="214">
        <v>34153</v>
      </c>
      <c r="P348" s="214">
        <v>38390</v>
      </c>
      <c r="Q348" s="214">
        <v>44443</v>
      </c>
      <c r="R348" s="214">
        <v>50899</v>
      </c>
      <c r="S348" s="214">
        <v>58482</v>
      </c>
      <c r="T348" s="214">
        <v>66296</v>
      </c>
      <c r="U348" s="214">
        <v>75091</v>
      </c>
      <c r="V348" s="214">
        <v>85513</v>
      </c>
      <c r="W348" s="214">
        <v>97543</v>
      </c>
      <c r="X348" s="214">
        <v>112608</v>
      </c>
      <c r="Y348" s="214">
        <v>133411</v>
      </c>
      <c r="Z348" s="214">
        <v>161356</v>
      </c>
      <c r="AA348" s="214">
        <v>191916</v>
      </c>
      <c r="AB348" s="214">
        <v>233802</v>
      </c>
      <c r="AC348" s="214">
        <v>299059</v>
      </c>
      <c r="AD348" s="214">
        <v>367101</v>
      </c>
      <c r="AE348" s="214">
        <v>430482</v>
      </c>
      <c r="AF348" s="214">
        <v>500602</v>
      </c>
      <c r="AG348" s="214">
        <v>580641</v>
      </c>
      <c r="AH348" s="214">
        <v>727523</v>
      </c>
      <c r="AI348" s="214">
        <v>812356</v>
      </c>
      <c r="AJ348" s="214">
        <v>879350</v>
      </c>
      <c r="AK348" s="214">
        <v>957094</v>
      </c>
      <c r="AL348" s="214">
        <v>1075135</v>
      </c>
      <c r="AM348" s="214">
        <v>1179199</v>
      </c>
      <c r="AN348" s="214">
        <v>1304480</v>
      </c>
      <c r="AO348" s="214">
        <v>1420516</v>
      </c>
      <c r="AP348" s="214">
        <v>1668634</v>
      </c>
      <c r="AQ348" s="214">
        <v>1806084</v>
      </c>
      <c r="AR348" s="214">
        <v>1921870</v>
      </c>
      <c r="AS348" s="214">
        <v>2128683</v>
      </c>
      <c r="AT348" s="214">
        <v>2304793</v>
      </c>
      <c r="AU348" s="214">
        <v>2480093</v>
      </c>
      <c r="AV348" s="214">
        <v>2615255</v>
      </c>
      <c r="AW348" s="214">
        <v>2723990</v>
      </c>
      <c r="AX348" s="214">
        <v>2949128</v>
      </c>
      <c r="AY348" s="214">
        <v>3110440</v>
      </c>
      <c r="AZ348" s="214">
        <v>3340196</v>
      </c>
      <c r="BA348" s="214">
        <v>3752730</v>
      </c>
      <c r="BB348" s="214">
        <v>4181863</v>
      </c>
      <c r="BC348" s="214">
        <v>4619150</v>
      </c>
      <c r="BD348" s="214">
        <v>5031375</v>
      </c>
      <c r="BE348" s="214">
        <v>5648324</v>
      </c>
      <c r="BF348" s="214">
        <v>5945683</v>
      </c>
      <c r="BG348" s="214">
        <v>6721080</v>
      </c>
      <c r="BH348" s="214">
        <v>7258421</v>
      </c>
      <c r="BI348" s="214">
        <v>7804327</v>
      </c>
      <c r="BJ348" s="214">
        <v>7888611</v>
      </c>
      <c r="BK348" s="214">
        <v>7834488</v>
      </c>
      <c r="BL348" s="214">
        <v>7931671</v>
      </c>
      <c r="BM348" s="214">
        <v>7978317</v>
      </c>
      <c r="BN348" s="214">
        <v>8194635</v>
      </c>
      <c r="BO348" s="214">
        <v>8804482</v>
      </c>
      <c r="BP348" s="214">
        <v>9140991</v>
      </c>
      <c r="BQ348" s="214">
        <v>9629335</v>
      </c>
      <c r="BR348" s="214">
        <v>10180545.569388915</v>
      </c>
      <c r="BS348" s="214">
        <v>10464326.470631067</v>
      </c>
      <c r="BT348" s="214">
        <v>14948863</v>
      </c>
    </row>
    <row r="349" spans="3:72" x14ac:dyDescent="0.2">
      <c r="C349" s="89" t="s">
        <v>32</v>
      </c>
      <c r="D349" s="24" t="s">
        <v>250</v>
      </c>
      <c r="E349" s="251" t="s">
        <v>15</v>
      </c>
      <c r="F349" s="28" t="s">
        <v>16</v>
      </c>
      <c r="G349" s="36">
        <v>1863</v>
      </c>
      <c r="H349" s="214">
        <v>2178</v>
      </c>
      <c r="I349" s="214">
        <v>2589</v>
      </c>
      <c r="J349" s="214">
        <v>2957</v>
      </c>
      <c r="K349" s="214">
        <v>3069</v>
      </c>
      <c r="L349" s="214">
        <v>3097</v>
      </c>
      <c r="M349" s="214">
        <v>3435</v>
      </c>
      <c r="N349" s="214">
        <v>3992</v>
      </c>
      <c r="O349" s="214">
        <v>4708</v>
      </c>
      <c r="P349" s="214">
        <v>5292</v>
      </c>
      <c r="Q349" s="214">
        <v>6126</v>
      </c>
      <c r="R349" s="214">
        <v>6978</v>
      </c>
      <c r="S349" s="214">
        <v>7959</v>
      </c>
      <c r="T349" s="214">
        <v>8930</v>
      </c>
      <c r="U349" s="214">
        <v>10004</v>
      </c>
      <c r="V349" s="214">
        <v>11354</v>
      </c>
      <c r="W349" s="214">
        <v>12896</v>
      </c>
      <c r="X349" s="214">
        <v>14791</v>
      </c>
      <c r="Y349" s="214">
        <v>17396</v>
      </c>
      <c r="Z349" s="214">
        <v>20951</v>
      </c>
      <c r="AA349" s="214">
        <v>24785</v>
      </c>
      <c r="AB349" s="214">
        <v>29933</v>
      </c>
      <c r="AC349" s="214">
        <v>37804</v>
      </c>
      <c r="AD349" s="214">
        <v>46966</v>
      </c>
      <c r="AE349" s="214">
        <v>55618</v>
      </c>
      <c r="AF349" s="214">
        <v>66340</v>
      </c>
      <c r="AG349" s="214">
        <v>69854</v>
      </c>
      <c r="AH349" s="214">
        <v>91184</v>
      </c>
      <c r="AI349" s="214">
        <v>101755</v>
      </c>
      <c r="AJ349" s="214">
        <v>105946</v>
      </c>
      <c r="AK349" s="214">
        <v>135779</v>
      </c>
      <c r="AL349" s="214">
        <v>134583</v>
      </c>
      <c r="AM349" s="214">
        <v>147830</v>
      </c>
      <c r="AN349" s="214">
        <v>161042</v>
      </c>
      <c r="AO349" s="214">
        <v>177261</v>
      </c>
      <c r="AP349" s="214">
        <v>197437</v>
      </c>
      <c r="AQ349" s="214">
        <v>230087</v>
      </c>
      <c r="AR349" s="214">
        <v>251406</v>
      </c>
      <c r="AS349" s="214">
        <v>266404</v>
      </c>
      <c r="AT349" s="214">
        <v>282620</v>
      </c>
      <c r="AU349" s="214">
        <v>305919</v>
      </c>
      <c r="AV349" s="214">
        <v>309145</v>
      </c>
      <c r="AW349" s="214">
        <v>329087</v>
      </c>
      <c r="AX349" s="214">
        <v>348774</v>
      </c>
      <c r="AY349" s="214">
        <v>374367</v>
      </c>
      <c r="AZ349" s="214">
        <v>395751</v>
      </c>
      <c r="BA349" s="214">
        <v>425502</v>
      </c>
      <c r="BB349" s="214">
        <v>460426</v>
      </c>
      <c r="BC349" s="214">
        <v>500408</v>
      </c>
      <c r="BD349" s="214">
        <v>533564</v>
      </c>
      <c r="BE349" s="214">
        <v>592624</v>
      </c>
      <c r="BF349" s="214">
        <v>637414</v>
      </c>
      <c r="BG349" s="214">
        <v>703445</v>
      </c>
      <c r="BH349" s="214">
        <v>750633</v>
      </c>
      <c r="BI349" s="214">
        <v>776411</v>
      </c>
      <c r="BJ349" s="214">
        <v>735353</v>
      </c>
      <c r="BK349" s="214">
        <v>767965</v>
      </c>
      <c r="BL349" s="214">
        <v>777411</v>
      </c>
      <c r="BM349" s="214">
        <v>751878</v>
      </c>
      <c r="BN349" s="214">
        <v>781340</v>
      </c>
      <c r="BO349" s="214">
        <v>879716</v>
      </c>
      <c r="BP349" s="214">
        <v>906587</v>
      </c>
      <c r="BQ349" s="214">
        <v>923930</v>
      </c>
      <c r="BR349" s="214">
        <v>970584.99535896827</v>
      </c>
      <c r="BS349" s="214">
        <v>1037911.907916505</v>
      </c>
      <c r="BT349" s="214">
        <v>1453604</v>
      </c>
    </row>
    <row r="350" spans="3:72" x14ac:dyDescent="0.2">
      <c r="C350" s="90" t="s">
        <v>33</v>
      </c>
      <c r="D350" s="103" t="s">
        <v>250</v>
      </c>
      <c r="E350" s="252" t="s">
        <v>15</v>
      </c>
      <c r="F350" s="91" t="s">
        <v>16</v>
      </c>
      <c r="G350" s="152">
        <v>203000</v>
      </c>
      <c r="H350" s="273">
        <v>234000</v>
      </c>
      <c r="I350" s="273">
        <v>274000</v>
      </c>
      <c r="J350" s="273">
        <v>317000</v>
      </c>
      <c r="K350" s="273">
        <v>333000</v>
      </c>
      <c r="L350" s="273">
        <v>343000</v>
      </c>
      <c r="M350" s="273">
        <v>388000</v>
      </c>
      <c r="N350" s="273">
        <v>454000</v>
      </c>
      <c r="O350" s="273">
        <v>540000</v>
      </c>
      <c r="P350" s="273">
        <v>612000</v>
      </c>
      <c r="Q350" s="273">
        <v>714000</v>
      </c>
      <c r="R350" s="273">
        <v>824000</v>
      </c>
      <c r="S350" s="273">
        <v>953000</v>
      </c>
      <c r="T350" s="273">
        <v>1074000</v>
      </c>
      <c r="U350" s="273">
        <v>1209000</v>
      </c>
      <c r="V350" s="273">
        <v>1379000</v>
      </c>
      <c r="W350" s="273">
        <v>1576000</v>
      </c>
      <c r="X350" s="273">
        <v>1828000</v>
      </c>
      <c r="Y350" s="273">
        <v>2175000</v>
      </c>
      <c r="Z350" s="273">
        <v>2661000</v>
      </c>
      <c r="AA350" s="273">
        <v>3201000</v>
      </c>
      <c r="AB350" s="273">
        <v>3907000</v>
      </c>
      <c r="AC350" s="273">
        <v>4997000</v>
      </c>
      <c r="AD350" s="273">
        <v>6234000</v>
      </c>
      <c r="AE350" s="273">
        <v>7437000</v>
      </c>
      <c r="AF350" s="273">
        <v>8675000</v>
      </c>
      <c r="AG350" s="273">
        <v>9940000</v>
      </c>
      <c r="AH350" s="273">
        <v>12363000</v>
      </c>
      <c r="AI350" s="273">
        <v>14000000</v>
      </c>
      <c r="AJ350" s="273">
        <v>15239000</v>
      </c>
      <c r="AK350" s="273">
        <v>16716000</v>
      </c>
      <c r="AL350" s="273">
        <v>18495000</v>
      </c>
      <c r="AM350" s="273">
        <v>20912000</v>
      </c>
      <c r="AN350" s="273">
        <v>22886000</v>
      </c>
      <c r="AO350" s="273">
        <v>25533000</v>
      </c>
      <c r="AP350" s="273">
        <v>28928000</v>
      </c>
      <c r="AQ350" s="273">
        <v>32355000</v>
      </c>
      <c r="AR350" s="273">
        <v>35985000</v>
      </c>
      <c r="AS350" s="273">
        <v>39404000</v>
      </c>
      <c r="AT350" s="273">
        <v>42735000</v>
      </c>
      <c r="AU350" s="273">
        <v>46304000</v>
      </c>
      <c r="AV350" s="273">
        <v>49713000</v>
      </c>
      <c r="AW350" s="273">
        <v>52756000</v>
      </c>
      <c r="AX350" s="273">
        <v>57150000</v>
      </c>
      <c r="AY350" s="273">
        <v>62333000</v>
      </c>
      <c r="AZ350" s="273">
        <v>68142000</v>
      </c>
      <c r="BA350" s="273">
        <v>75068000</v>
      </c>
      <c r="BB350" s="273">
        <v>82290000</v>
      </c>
      <c r="BC350" s="273">
        <v>90112000</v>
      </c>
      <c r="BD350" s="273">
        <v>97096000</v>
      </c>
      <c r="BE350" s="273">
        <v>108187000</v>
      </c>
      <c r="BF350" s="273">
        <v>121207000</v>
      </c>
      <c r="BG350" s="273">
        <v>137204000</v>
      </c>
      <c r="BH350" s="273">
        <v>147958000</v>
      </c>
      <c r="BI350" s="273">
        <v>150916000</v>
      </c>
      <c r="BJ350" s="273">
        <v>152123000</v>
      </c>
      <c r="BK350" s="273">
        <v>156932000</v>
      </c>
      <c r="BL350" s="273">
        <v>154457000</v>
      </c>
      <c r="BM350" s="273">
        <v>154209000</v>
      </c>
      <c r="BN350" s="273">
        <v>158241000</v>
      </c>
      <c r="BO350" s="273">
        <v>167725000</v>
      </c>
      <c r="BP350" s="273">
        <v>172559000</v>
      </c>
      <c r="BQ350" s="273">
        <v>182559000</v>
      </c>
      <c r="BR350" s="273">
        <v>191550000</v>
      </c>
      <c r="BS350" s="273">
        <v>202516000.01523387</v>
      </c>
      <c r="BT350" s="273">
        <v>262154000</v>
      </c>
    </row>
    <row r="351" spans="3:72" x14ac:dyDescent="0.2">
      <c r="C351" s="19" t="s">
        <v>11</v>
      </c>
      <c r="D351" s="16" t="s">
        <v>47</v>
      </c>
      <c r="E351" s="255" t="s">
        <v>15</v>
      </c>
      <c r="F351" s="19" t="s">
        <v>16</v>
      </c>
      <c r="G351" s="154">
        <v>380953</v>
      </c>
      <c r="H351" s="213">
        <v>432877</v>
      </c>
      <c r="I351" s="213">
        <v>501619</v>
      </c>
      <c r="J351" s="213">
        <v>575732</v>
      </c>
      <c r="K351" s="213">
        <v>599444</v>
      </c>
      <c r="L351" s="213">
        <v>612910</v>
      </c>
      <c r="M351" s="213">
        <v>689885</v>
      </c>
      <c r="N351" s="213">
        <v>790140</v>
      </c>
      <c r="O351" s="213">
        <v>923405</v>
      </c>
      <c r="P351" s="213">
        <v>1035746</v>
      </c>
      <c r="Q351" s="213">
        <v>1195298</v>
      </c>
      <c r="R351" s="213">
        <v>1384989</v>
      </c>
      <c r="S351" s="213">
        <v>1570653</v>
      </c>
      <c r="T351" s="213">
        <v>1771250</v>
      </c>
      <c r="U351" s="213">
        <v>2005017</v>
      </c>
      <c r="V351" s="213">
        <v>2227985</v>
      </c>
      <c r="W351" s="213">
        <v>2540517</v>
      </c>
      <c r="X351" s="213">
        <v>2949294</v>
      </c>
      <c r="Y351" s="213">
        <v>3528087</v>
      </c>
      <c r="Z351" s="213">
        <v>4306718</v>
      </c>
      <c r="AA351" s="213">
        <v>5072546</v>
      </c>
      <c r="AB351" s="213">
        <v>6153493</v>
      </c>
      <c r="AC351" s="213">
        <v>7867339</v>
      </c>
      <c r="AD351" s="213">
        <v>9645422</v>
      </c>
      <c r="AE351" s="213">
        <v>11215701</v>
      </c>
      <c r="AF351" s="213">
        <v>12852091</v>
      </c>
      <c r="AG351" s="213">
        <v>14265124</v>
      </c>
      <c r="AH351" s="213">
        <v>16675934</v>
      </c>
      <c r="AI351" s="213">
        <v>18999199</v>
      </c>
      <c r="AJ351" s="213">
        <v>21264551</v>
      </c>
      <c r="AK351" s="213">
        <v>24157694</v>
      </c>
      <c r="AL351" s="213">
        <v>27134108</v>
      </c>
      <c r="AM351" s="213">
        <v>30750310</v>
      </c>
      <c r="AN351" s="213">
        <v>34201831</v>
      </c>
      <c r="AO351" s="213">
        <v>37591536</v>
      </c>
      <c r="AP351" s="213">
        <v>43063168</v>
      </c>
      <c r="AQ351" s="213">
        <v>47112556</v>
      </c>
      <c r="AR351" s="213">
        <v>50037384</v>
      </c>
      <c r="AS351" s="213">
        <v>51956374</v>
      </c>
      <c r="AT351" s="213">
        <v>55039806</v>
      </c>
      <c r="AU351" s="213">
        <v>58951579</v>
      </c>
      <c r="AV351" s="213">
        <v>62366639</v>
      </c>
      <c r="AW351" s="213">
        <v>65858335</v>
      </c>
      <c r="AX351" s="213">
        <v>69323325</v>
      </c>
      <c r="AY351" s="213">
        <v>73394176</v>
      </c>
      <c r="AZ351" s="213">
        <v>80465583</v>
      </c>
      <c r="BA351" s="213">
        <v>87266396</v>
      </c>
      <c r="BB351" s="213">
        <v>93937063</v>
      </c>
      <c r="BC351" s="213">
        <v>101535097</v>
      </c>
      <c r="BD351" s="213">
        <v>109051352</v>
      </c>
      <c r="BE351" s="213">
        <v>117681883</v>
      </c>
      <c r="BF351" s="213">
        <v>126250314</v>
      </c>
      <c r="BG351" s="213">
        <v>135969837</v>
      </c>
      <c r="BH351" s="213">
        <v>142104343</v>
      </c>
      <c r="BI351" s="213">
        <v>138525605</v>
      </c>
      <c r="BJ351" s="213">
        <v>135732346</v>
      </c>
      <c r="BK351" s="213">
        <v>134888611</v>
      </c>
      <c r="BL351" s="213">
        <v>129592936</v>
      </c>
      <c r="BM351" s="213">
        <v>127015920</v>
      </c>
      <c r="BN351" s="213">
        <v>128101179</v>
      </c>
      <c r="BO351" s="213">
        <v>134208624</v>
      </c>
      <c r="BP351" s="213">
        <v>137513215</v>
      </c>
      <c r="BQ351" s="213">
        <v>143719762</v>
      </c>
      <c r="BR351" s="213">
        <v>148292612</v>
      </c>
      <c r="BS351" s="213">
        <v>152710231</v>
      </c>
      <c r="BT351" s="213">
        <v>140305288</v>
      </c>
    </row>
    <row r="352" spans="3:72" x14ac:dyDescent="0.2">
      <c r="C352" s="19" t="s">
        <v>17</v>
      </c>
      <c r="D352" s="16" t="s">
        <v>47</v>
      </c>
      <c r="E352" s="255" t="s">
        <v>15</v>
      </c>
      <c r="F352" s="19" t="s">
        <v>16</v>
      </c>
      <c r="G352" s="154">
        <v>94473</v>
      </c>
      <c r="H352" s="213">
        <v>109682</v>
      </c>
      <c r="I352" s="213">
        <v>129833</v>
      </c>
      <c r="J352" s="213">
        <v>148339</v>
      </c>
      <c r="K352" s="213">
        <v>153679</v>
      </c>
      <c r="L352" s="213">
        <v>158228</v>
      </c>
      <c r="M352" s="213">
        <v>179318</v>
      </c>
      <c r="N352" s="213">
        <v>207368</v>
      </c>
      <c r="O352" s="213">
        <v>244580</v>
      </c>
      <c r="P352" s="213">
        <v>272207</v>
      </c>
      <c r="Q352" s="213">
        <v>311734</v>
      </c>
      <c r="R352" s="213">
        <v>358275</v>
      </c>
      <c r="S352" s="213">
        <v>400351</v>
      </c>
      <c r="T352" s="213">
        <v>451290</v>
      </c>
      <c r="U352" s="213">
        <v>511411</v>
      </c>
      <c r="V352" s="213">
        <v>548440</v>
      </c>
      <c r="W352" s="213">
        <v>609527</v>
      </c>
      <c r="X352" s="213">
        <v>702855</v>
      </c>
      <c r="Y352" s="213">
        <v>833566</v>
      </c>
      <c r="Z352" s="213">
        <v>1024834</v>
      </c>
      <c r="AA352" s="213">
        <v>1212763</v>
      </c>
      <c r="AB352" s="213">
        <v>1460505</v>
      </c>
      <c r="AC352" s="213">
        <v>1856388</v>
      </c>
      <c r="AD352" s="213">
        <v>2281610</v>
      </c>
      <c r="AE352" s="213">
        <v>2655864</v>
      </c>
      <c r="AF352" s="213">
        <v>3125502</v>
      </c>
      <c r="AG352" s="213">
        <v>3383613</v>
      </c>
      <c r="AH352" s="213">
        <v>3933571</v>
      </c>
      <c r="AI352" s="213">
        <v>4586069</v>
      </c>
      <c r="AJ352" s="213">
        <v>5216357</v>
      </c>
      <c r="AK352" s="213">
        <v>5609676</v>
      </c>
      <c r="AL352" s="213">
        <v>6242425</v>
      </c>
      <c r="AM352" s="213">
        <v>7100749</v>
      </c>
      <c r="AN352" s="213">
        <v>8188656</v>
      </c>
      <c r="AO352" s="213">
        <v>9162137</v>
      </c>
      <c r="AP352" s="213">
        <v>10091637</v>
      </c>
      <c r="AQ352" s="213">
        <v>11218473</v>
      </c>
      <c r="AR352" s="213">
        <v>11910916</v>
      </c>
      <c r="AS352" s="213">
        <v>12214437</v>
      </c>
      <c r="AT352" s="213">
        <v>12948279</v>
      </c>
      <c r="AU352" s="213">
        <v>13905881</v>
      </c>
      <c r="AV352" s="213">
        <v>14763904</v>
      </c>
      <c r="AW352" s="213">
        <v>15592623</v>
      </c>
      <c r="AX352" s="213">
        <v>16193407</v>
      </c>
      <c r="AY352" s="213">
        <v>16860946</v>
      </c>
      <c r="AZ352" s="213">
        <v>18247910</v>
      </c>
      <c r="BA352" s="213">
        <v>19672944</v>
      </c>
      <c r="BB352" s="213">
        <v>21301595</v>
      </c>
      <c r="BC352" s="213">
        <v>22659583</v>
      </c>
      <c r="BD352" s="213">
        <v>24033147</v>
      </c>
      <c r="BE352" s="213">
        <v>25728609</v>
      </c>
      <c r="BF352" s="213">
        <v>27796878</v>
      </c>
      <c r="BG352" s="213">
        <v>30505522</v>
      </c>
      <c r="BH352" s="213">
        <v>32385972</v>
      </c>
      <c r="BI352" s="213">
        <v>31452671</v>
      </c>
      <c r="BJ352" s="213">
        <v>31078106</v>
      </c>
      <c r="BK352" s="213">
        <v>30748345</v>
      </c>
      <c r="BL352" s="213">
        <v>29397571</v>
      </c>
      <c r="BM352" s="213">
        <v>29318969</v>
      </c>
      <c r="BN352" s="213">
        <v>29404475</v>
      </c>
      <c r="BO352" s="213">
        <v>29852218</v>
      </c>
      <c r="BP352" s="213">
        <v>31046091</v>
      </c>
      <c r="BQ352" s="213">
        <v>32304558</v>
      </c>
      <c r="BR352" s="213">
        <v>33362082</v>
      </c>
      <c r="BS352" s="213">
        <v>34537424</v>
      </c>
      <c r="BT352" s="213">
        <v>32212884</v>
      </c>
    </row>
    <row r="353" spans="3:72" x14ac:dyDescent="0.2">
      <c r="C353" s="19" t="s">
        <v>18</v>
      </c>
      <c r="D353" s="16" t="s">
        <v>47</v>
      </c>
      <c r="E353" s="255" t="s">
        <v>15</v>
      </c>
      <c r="F353" s="19" t="s">
        <v>16</v>
      </c>
      <c r="G353" s="154">
        <v>83920</v>
      </c>
      <c r="H353" s="213">
        <v>96735</v>
      </c>
      <c r="I353" s="213">
        <v>113681</v>
      </c>
      <c r="J353" s="213">
        <v>129112</v>
      </c>
      <c r="K353" s="213">
        <v>133027</v>
      </c>
      <c r="L353" s="213">
        <v>135884</v>
      </c>
      <c r="M353" s="213">
        <v>152958</v>
      </c>
      <c r="N353" s="213">
        <v>173246</v>
      </c>
      <c r="O353" s="213">
        <v>200345</v>
      </c>
      <c r="P353" s="213">
        <v>224388</v>
      </c>
      <c r="Q353" s="213">
        <v>257508</v>
      </c>
      <c r="R353" s="213">
        <v>298222</v>
      </c>
      <c r="S353" s="213">
        <v>336658</v>
      </c>
      <c r="T353" s="213">
        <v>381617</v>
      </c>
      <c r="U353" s="213">
        <v>438705</v>
      </c>
      <c r="V353" s="213">
        <v>476865</v>
      </c>
      <c r="W353" s="213">
        <v>522666</v>
      </c>
      <c r="X353" s="213">
        <v>614119</v>
      </c>
      <c r="Y353" s="213">
        <v>734125</v>
      </c>
      <c r="Z353" s="213">
        <v>915331</v>
      </c>
      <c r="AA353" s="213">
        <v>1087673</v>
      </c>
      <c r="AB353" s="213">
        <v>1277533</v>
      </c>
      <c r="AC353" s="213">
        <v>1581164</v>
      </c>
      <c r="AD353" s="213">
        <v>1912604</v>
      </c>
      <c r="AE353" s="213">
        <v>2217224</v>
      </c>
      <c r="AF353" s="213">
        <v>2553582</v>
      </c>
      <c r="AG353" s="213">
        <v>2865248</v>
      </c>
      <c r="AH353" s="213">
        <v>3337438</v>
      </c>
      <c r="AI353" s="213">
        <v>3665575</v>
      </c>
      <c r="AJ353" s="213">
        <v>4060212</v>
      </c>
      <c r="AK353" s="213">
        <v>4622006</v>
      </c>
      <c r="AL353" s="213">
        <v>5219157</v>
      </c>
      <c r="AM353" s="213">
        <v>5589444</v>
      </c>
      <c r="AN353" s="213">
        <v>6180457</v>
      </c>
      <c r="AO353" s="213">
        <v>6888091</v>
      </c>
      <c r="AP353" s="213">
        <v>7413643</v>
      </c>
      <c r="AQ353" s="213">
        <v>8078733</v>
      </c>
      <c r="AR353" s="213">
        <v>8758157</v>
      </c>
      <c r="AS353" s="213">
        <v>9096282</v>
      </c>
      <c r="AT353" s="213">
        <v>9588114</v>
      </c>
      <c r="AU353" s="213">
        <v>10337562</v>
      </c>
      <c r="AV353" s="213">
        <v>10708570</v>
      </c>
      <c r="AW353" s="213">
        <v>10981854</v>
      </c>
      <c r="AX353" s="213">
        <v>11646764</v>
      </c>
      <c r="AY353" s="213">
        <v>11897048</v>
      </c>
      <c r="AZ353" s="213">
        <v>13005307</v>
      </c>
      <c r="BA353" s="213">
        <v>14049476</v>
      </c>
      <c r="BB353" s="213">
        <v>14857733</v>
      </c>
      <c r="BC353" s="213">
        <v>15613311</v>
      </c>
      <c r="BD353" s="213">
        <v>16509342</v>
      </c>
      <c r="BE353" s="213">
        <v>17811412</v>
      </c>
      <c r="BF353" s="213">
        <v>19273344</v>
      </c>
      <c r="BG353" s="213">
        <v>20820864</v>
      </c>
      <c r="BH353" s="213">
        <v>21974985</v>
      </c>
      <c r="BI353" s="213">
        <v>21123640</v>
      </c>
      <c r="BJ353" s="213">
        <v>20884948</v>
      </c>
      <c r="BK353" s="213">
        <v>20618564</v>
      </c>
      <c r="BL353" s="213">
        <v>19650021</v>
      </c>
      <c r="BM353" s="213">
        <v>18959496</v>
      </c>
      <c r="BN353" s="213">
        <v>18807849</v>
      </c>
      <c r="BO353" s="213">
        <v>19406652</v>
      </c>
      <c r="BP353" s="213">
        <v>19685156</v>
      </c>
      <c r="BQ353" s="213">
        <v>20479125</v>
      </c>
      <c r="BR353" s="213">
        <v>21015998</v>
      </c>
      <c r="BS353" s="213">
        <v>21498070</v>
      </c>
      <c r="BT353" s="213">
        <v>19602321</v>
      </c>
    </row>
    <row r="354" spans="3:72" x14ac:dyDescent="0.2">
      <c r="C354" s="19" t="s">
        <v>19</v>
      </c>
      <c r="D354" s="16" t="s">
        <v>47</v>
      </c>
      <c r="E354" s="255" t="s">
        <v>15</v>
      </c>
      <c r="F354" s="19" t="s">
        <v>16</v>
      </c>
      <c r="G354" s="154">
        <v>37825</v>
      </c>
      <c r="H354" s="213">
        <v>43069</v>
      </c>
      <c r="I354" s="213">
        <v>49998</v>
      </c>
      <c r="J354" s="213">
        <v>58390</v>
      </c>
      <c r="K354" s="213">
        <v>61767</v>
      </c>
      <c r="L354" s="213">
        <v>63676</v>
      </c>
      <c r="M354" s="213">
        <v>72254</v>
      </c>
      <c r="N354" s="213">
        <v>83689</v>
      </c>
      <c r="O354" s="213">
        <v>98826</v>
      </c>
      <c r="P354" s="213">
        <v>112824</v>
      </c>
      <c r="Q354" s="213">
        <v>132310</v>
      </c>
      <c r="R354" s="213">
        <v>155692</v>
      </c>
      <c r="S354" s="213">
        <v>179994</v>
      </c>
      <c r="T354" s="213">
        <v>207928</v>
      </c>
      <c r="U354" s="213">
        <v>240513</v>
      </c>
      <c r="V354" s="213">
        <v>271720</v>
      </c>
      <c r="W354" s="213">
        <v>311960</v>
      </c>
      <c r="X354" s="213">
        <v>362315</v>
      </c>
      <c r="Y354" s="213">
        <v>434217</v>
      </c>
      <c r="Z354" s="213">
        <v>532692</v>
      </c>
      <c r="AA354" s="213">
        <v>628763</v>
      </c>
      <c r="AB354" s="213">
        <v>763437</v>
      </c>
      <c r="AC354" s="213">
        <v>977845</v>
      </c>
      <c r="AD354" s="213">
        <v>1222584</v>
      </c>
      <c r="AE354" s="213">
        <v>1460666</v>
      </c>
      <c r="AF354" s="213">
        <v>1699489</v>
      </c>
      <c r="AG354" s="213">
        <v>1964073</v>
      </c>
      <c r="AH354" s="213">
        <v>2318117</v>
      </c>
      <c r="AI354" s="213">
        <v>2669289</v>
      </c>
      <c r="AJ354" s="213">
        <v>3090551</v>
      </c>
      <c r="AK354" s="213">
        <v>3625655</v>
      </c>
      <c r="AL354" s="213">
        <v>3952137</v>
      </c>
      <c r="AM354" s="213">
        <v>4575369</v>
      </c>
      <c r="AN354" s="213">
        <v>5119356</v>
      </c>
      <c r="AO354" s="213">
        <v>5620408</v>
      </c>
      <c r="AP354" s="213">
        <v>6444543</v>
      </c>
      <c r="AQ354" s="213">
        <v>7239478</v>
      </c>
      <c r="AR354" s="213">
        <v>7909153</v>
      </c>
      <c r="AS354" s="213">
        <v>8464276</v>
      </c>
      <c r="AT354" s="213">
        <v>9132074</v>
      </c>
      <c r="AU354" s="213">
        <v>9804086</v>
      </c>
      <c r="AV354" s="213">
        <v>10487068</v>
      </c>
      <c r="AW354" s="213">
        <v>11473180</v>
      </c>
      <c r="AX354" s="213">
        <v>12368050</v>
      </c>
      <c r="AY354" s="213">
        <v>13580993</v>
      </c>
      <c r="AZ354" s="213">
        <v>15042043</v>
      </c>
      <c r="BA354" s="213">
        <v>16292831</v>
      </c>
      <c r="BB354" s="213">
        <v>17205487</v>
      </c>
      <c r="BC354" s="213">
        <v>17960506</v>
      </c>
      <c r="BD354" s="213">
        <v>19054670</v>
      </c>
      <c r="BE354" s="213">
        <v>20457382</v>
      </c>
      <c r="BF354" s="213">
        <v>22068685</v>
      </c>
      <c r="BG354" s="213">
        <v>23844951</v>
      </c>
      <c r="BH354" s="213">
        <v>25412753</v>
      </c>
      <c r="BI354" s="213">
        <v>24812414</v>
      </c>
      <c r="BJ354" s="213">
        <v>24377330</v>
      </c>
      <c r="BK354" s="213">
        <v>24325428</v>
      </c>
      <c r="BL354" s="213">
        <v>23894154</v>
      </c>
      <c r="BM354" s="213">
        <v>23697492</v>
      </c>
      <c r="BN354" s="213">
        <v>24378323</v>
      </c>
      <c r="BO354" s="213">
        <v>25647434</v>
      </c>
      <c r="BP354" s="213">
        <v>27068654</v>
      </c>
      <c r="BQ354" s="213">
        <v>28447614</v>
      </c>
      <c r="BR354" s="213">
        <v>29627043</v>
      </c>
      <c r="BS354" s="213">
        <v>30989558</v>
      </c>
      <c r="BT354" s="213">
        <v>24453305</v>
      </c>
    </row>
    <row r="355" spans="3:72" x14ac:dyDescent="0.2">
      <c r="C355" s="19" t="s">
        <v>20</v>
      </c>
      <c r="D355" s="16" t="s">
        <v>47</v>
      </c>
      <c r="E355" s="255" t="s">
        <v>15</v>
      </c>
      <c r="F355" s="19" t="s">
        <v>16</v>
      </c>
      <c r="G355" s="154">
        <v>58158</v>
      </c>
      <c r="H355" s="213">
        <v>69034</v>
      </c>
      <c r="I355" s="213">
        <v>83177</v>
      </c>
      <c r="J355" s="213">
        <v>95451</v>
      </c>
      <c r="K355" s="213">
        <v>99414</v>
      </c>
      <c r="L355" s="213">
        <v>103061</v>
      </c>
      <c r="M355" s="213">
        <v>117733</v>
      </c>
      <c r="N355" s="213">
        <v>138417</v>
      </c>
      <c r="O355" s="213">
        <v>165910</v>
      </c>
      <c r="P355" s="213">
        <v>190593</v>
      </c>
      <c r="Q355" s="213">
        <v>225608</v>
      </c>
      <c r="R355" s="213">
        <v>268921</v>
      </c>
      <c r="S355" s="213">
        <v>314771</v>
      </c>
      <c r="T355" s="213">
        <v>369087</v>
      </c>
      <c r="U355" s="213">
        <v>434983</v>
      </c>
      <c r="V355" s="213">
        <v>502922</v>
      </c>
      <c r="W355" s="213">
        <v>591561</v>
      </c>
      <c r="X355" s="213">
        <v>706474</v>
      </c>
      <c r="Y355" s="213">
        <v>866267</v>
      </c>
      <c r="Z355" s="213">
        <v>1054418</v>
      </c>
      <c r="AA355" s="213">
        <v>1244297</v>
      </c>
      <c r="AB355" s="213">
        <v>1542004</v>
      </c>
      <c r="AC355" s="213">
        <v>2019452</v>
      </c>
      <c r="AD355" s="213">
        <v>2555534</v>
      </c>
      <c r="AE355" s="213">
        <v>3095882</v>
      </c>
      <c r="AF355" s="213">
        <v>3592188</v>
      </c>
      <c r="AG355" s="213">
        <v>4026188</v>
      </c>
      <c r="AH355" s="213">
        <v>4619969</v>
      </c>
      <c r="AI355" s="213">
        <v>5376574</v>
      </c>
      <c r="AJ355" s="213">
        <v>5807738</v>
      </c>
      <c r="AK355" s="213">
        <v>6193777</v>
      </c>
      <c r="AL355" s="213">
        <v>7225533</v>
      </c>
      <c r="AM355" s="213">
        <v>7925848</v>
      </c>
      <c r="AN355" s="213">
        <v>9024641</v>
      </c>
      <c r="AO355" s="213">
        <v>9867129</v>
      </c>
      <c r="AP355" s="213">
        <v>10793654</v>
      </c>
      <c r="AQ355" s="213">
        <v>11759641</v>
      </c>
      <c r="AR355" s="213">
        <v>13005103</v>
      </c>
      <c r="AS355" s="213">
        <v>14274332</v>
      </c>
      <c r="AT355" s="213">
        <v>15192956</v>
      </c>
      <c r="AU355" s="213">
        <v>16298031</v>
      </c>
      <c r="AV355" s="213">
        <v>17269053</v>
      </c>
      <c r="AW355" s="213">
        <v>18381710</v>
      </c>
      <c r="AX355" s="213">
        <v>19915585</v>
      </c>
      <c r="AY355" s="213">
        <v>21978985</v>
      </c>
      <c r="AZ355" s="213">
        <v>23681896</v>
      </c>
      <c r="BA355" s="213">
        <v>25850149</v>
      </c>
      <c r="BB355" s="213">
        <v>27594513</v>
      </c>
      <c r="BC355" s="213">
        <v>29393139</v>
      </c>
      <c r="BD355" s="213">
        <v>30881622</v>
      </c>
      <c r="BE355" s="213">
        <v>32881030</v>
      </c>
      <c r="BF355" s="213">
        <v>34912051</v>
      </c>
      <c r="BG355" s="213">
        <v>37328356</v>
      </c>
      <c r="BH355" s="213">
        <v>38991665</v>
      </c>
      <c r="BI355" s="213">
        <v>37760739</v>
      </c>
      <c r="BJ355" s="213">
        <v>37492794</v>
      </c>
      <c r="BK355" s="213">
        <v>37407887</v>
      </c>
      <c r="BL355" s="213">
        <v>36058052</v>
      </c>
      <c r="BM355" s="213">
        <v>35669922</v>
      </c>
      <c r="BN355" s="213">
        <v>35758770</v>
      </c>
      <c r="BO355" s="213">
        <v>36834796</v>
      </c>
      <c r="BP355" s="213">
        <v>38122842</v>
      </c>
      <c r="BQ355" s="213">
        <v>40070200</v>
      </c>
      <c r="BR355" s="213">
        <v>41471615</v>
      </c>
      <c r="BS355" s="213">
        <v>43061122</v>
      </c>
      <c r="BT355" s="213">
        <v>35747858</v>
      </c>
    </row>
    <row r="356" spans="3:72" x14ac:dyDescent="0.2">
      <c r="C356" s="19" t="s">
        <v>21</v>
      </c>
      <c r="D356" s="16" t="s">
        <v>47</v>
      </c>
      <c r="E356" s="255" t="s">
        <v>15</v>
      </c>
      <c r="F356" s="19" t="s">
        <v>16</v>
      </c>
      <c r="G356" s="154">
        <v>44127</v>
      </c>
      <c r="H356" s="213">
        <v>50651</v>
      </c>
      <c r="I356" s="213">
        <v>59255</v>
      </c>
      <c r="J356" s="213">
        <v>68424</v>
      </c>
      <c r="K356" s="213">
        <v>71745</v>
      </c>
      <c r="L356" s="213">
        <v>73443</v>
      </c>
      <c r="M356" s="213">
        <v>82806</v>
      </c>
      <c r="N356" s="213">
        <v>94514</v>
      </c>
      <c r="O356" s="213">
        <v>110111</v>
      </c>
      <c r="P356" s="213">
        <v>122552</v>
      </c>
      <c r="Q356" s="213">
        <v>139564</v>
      </c>
      <c r="R356" s="213">
        <v>160460</v>
      </c>
      <c r="S356" s="213">
        <v>180271</v>
      </c>
      <c r="T356" s="213">
        <v>201020</v>
      </c>
      <c r="U356" s="213">
        <v>227096</v>
      </c>
      <c r="V356" s="213">
        <v>248873</v>
      </c>
      <c r="W356" s="213">
        <v>276925</v>
      </c>
      <c r="X356" s="213">
        <v>315734</v>
      </c>
      <c r="Y356" s="213">
        <v>368452</v>
      </c>
      <c r="Z356" s="213">
        <v>449066</v>
      </c>
      <c r="AA356" s="213">
        <v>521366</v>
      </c>
      <c r="AB356" s="213">
        <v>631961</v>
      </c>
      <c r="AC356" s="213">
        <v>801918</v>
      </c>
      <c r="AD356" s="213">
        <v>991252</v>
      </c>
      <c r="AE356" s="213">
        <v>1168841</v>
      </c>
      <c r="AF356" s="213">
        <v>1337525</v>
      </c>
      <c r="AG356" s="213">
        <v>1530595</v>
      </c>
      <c r="AH356" s="213">
        <v>1710476</v>
      </c>
      <c r="AI356" s="213">
        <v>1920642</v>
      </c>
      <c r="AJ356" s="213">
        <v>2153530</v>
      </c>
      <c r="AK356" s="213">
        <v>2261226</v>
      </c>
      <c r="AL356" s="213">
        <v>2395892</v>
      </c>
      <c r="AM356" s="213">
        <v>2645056</v>
      </c>
      <c r="AN356" s="213">
        <v>3088544</v>
      </c>
      <c r="AO356" s="213">
        <v>3507228</v>
      </c>
      <c r="AP356" s="213">
        <v>3849085</v>
      </c>
      <c r="AQ356" s="213">
        <v>4155599</v>
      </c>
      <c r="AR356" s="213">
        <v>4525276</v>
      </c>
      <c r="AS356" s="213">
        <v>4677472</v>
      </c>
      <c r="AT356" s="213">
        <v>4958111</v>
      </c>
      <c r="AU356" s="213">
        <v>5303409</v>
      </c>
      <c r="AV356" s="213">
        <v>5543911</v>
      </c>
      <c r="AW356" s="213">
        <v>5802305</v>
      </c>
      <c r="AX356" s="213">
        <v>6206365</v>
      </c>
      <c r="AY356" s="213">
        <v>6627747</v>
      </c>
      <c r="AZ356" s="213">
        <v>7244190</v>
      </c>
      <c r="BA356" s="213">
        <v>7857979</v>
      </c>
      <c r="BB356" s="213">
        <v>8383012</v>
      </c>
      <c r="BC356" s="213">
        <v>8789909</v>
      </c>
      <c r="BD356" s="213">
        <v>9305492</v>
      </c>
      <c r="BE356" s="213">
        <v>9998406</v>
      </c>
      <c r="BF356" s="213">
        <v>10672267</v>
      </c>
      <c r="BG356" s="213">
        <v>11551644</v>
      </c>
      <c r="BH356" s="213">
        <v>12221130</v>
      </c>
      <c r="BI356" s="213">
        <v>11984348</v>
      </c>
      <c r="BJ356" s="213">
        <v>11792838</v>
      </c>
      <c r="BK356" s="213">
        <v>11631603</v>
      </c>
      <c r="BL356" s="213">
        <v>11190687</v>
      </c>
      <c r="BM356" s="213">
        <v>10842171</v>
      </c>
      <c r="BN356" s="213">
        <v>10980391</v>
      </c>
      <c r="BO356" s="213">
        <v>11192145</v>
      </c>
      <c r="BP356" s="213">
        <v>11556608</v>
      </c>
      <c r="BQ356" s="213">
        <v>11988807</v>
      </c>
      <c r="BR356" s="213">
        <v>12436099</v>
      </c>
      <c r="BS356" s="213">
        <v>12849271</v>
      </c>
      <c r="BT356" s="213">
        <v>11744742</v>
      </c>
    </row>
    <row r="357" spans="3:72" x14ac:dyDescent="0.2">
      <c r="C357" s="19" t="s">
        <v>22</v>
      </c>
      <c r="D357" s="16" t="s">
        <v>47</v>
      </c>
      <c r="E357" s="255" t="s">
        <v>15</v>
      </c>
      <c r="F357" s="19" t="s">
        <v>16</v>
      </c>
      <c r="G357" s="154">
        <v>218972</v>
      </c>
      <c r="H357" s="213">
        <v>249991</v>
      </c>
      <c r="I357" s="213">
        <v>290996</v>
      </c>
      <c r="J357" s="213">
        <v>327365</v>
      </c>
      <c r="K357" s="213">
        <v>333870</v>
      </c>
      <c r="L357" s="213">
        <v>338093</v>
      </c>
      <c r="M357" s="213">
        <v>376878</v>
      </c>
      <c r="N357" s="213">
        <v>434549</v>
      </c>
      <c r="O357" s="213">
        <v>510999</v>
      </c>
      <c r="P357" s="213">
        <v>566212</v>
      </c>
      <c r="Q357" s="213">
        <v>647462</v>
      </c>
      <c r="R357" s="213">
        <v>737150</v>
      </c>
      <c r="S357" s="213">
        <v>812292</v>
      </c>
      <c r="T357" s="213">
        <v>905305</v>
      </c>
      <c r="U357" s="213">
        <v>1014093</v>
      </c>
      <c r="V357" s="213">
        <v>1086049</v>
      </c>
      <c r="W357" s="213">
        <v>1213806</v>
      </c>
      <c r="X357" s="213">
        <v>1387759</v>
      </c>
      <c r="Y357" s="213">
        <v>1632308</v>
      </c>
      <c r="Z357" s="213">
        <v>1993800</v>
      </c>
      <c r="AA357" s="213">
        <v>2354892</v>
      </c>
      <c r="AB357" s="213">
        <v>2832274</v>
      </c>
      <c r="AC357" s="213">
        <v>3604111</v>
      </c>
      <c r="AD357" s="213">
        <v>4409710</v>
      </c>
      <c r="AE357" s="213">
        <v>5110064</v>
      </c>
      <c r="AF357" s="213">
        <v>5910261</v>
      </c>
      <c r="AG357" s="213">
        <v>6334094</v>
      </c>
      <c r="AH357" s="213">
        <v>7562374</v>
      </c>
      <c r="AI357" s="213">
        <v>8549796</v>
      </c>
      <c r="AJ357" s="213">
        <v>9727258</v>
      </c>
      <c r="AK357" s="213">
        <v>10888617</v>
      </c>
      <c r="AL357" s="213">
        <v>11968772</v>
      </c>
      <c r="AM357" s="213">
        <v>13748570</v>
      </c>
      <c r="AN357" s="213">
        <v>15093968</v>
      </c>
      <c r="AO357" s="213">
        <v>16618511</v>
      </c>
      <c r="AP357" s="213">
        <v>18125264</v>
      </c>
      <c r="AQ357" s="213">
        <v>20096754</v>
      </c>
      <c r="AR357" s="213">
        <v>21417789</v>
      </c>
      <c r="AS357" s="213">
        <v>22813555</v>
      </c>
      <c r="AT357" s="213">
        <v>23717054</v>
      </c>
      <c r="AU357" s="213">
        <v>26035707</v>
      </c>
      <c r="AV357" s="213">
        <v>27129013</v>
      </c>
      <c r="AW357" s="213">
        <v>27883229</v>
      </c>
      <c r="AX357" s="213">
        <v>28946377</v>
      </c>
      <c r="AY357" s="213">
        <v>30460012</v>
      </c>
      <c r="AZ357" s="213">
        <v>32472352</v>
      </c>
      <c r="BA357" s="213">
        <v>34674585</v>
      </c>
      <c r="BB357" s="213">
        <v>36788676</v>
      </c>
      <c r="BC357" s="213">
        <v>38870187</v>
      </c>
      <c r="BD357" s="213">
        <v>41089931</v>
      </c>
      <c r="BE357" s="213">
        <v>43639868</v>
      </c>
      <c r="BF357" s="213">
        <v>46351467</v>
      </c>
      <c r="BG357" s="213">
        <v>49980856</v>
      </c>
      <c r="BH357" s="213">
        <v>52197526</v>
      </c>
      <c r="BI357" s="213">
        <v>51348410</v>
      </c>
      <c r="BJ357" s="213">
        <v>50500374</v>
      </c>
      <c r="BK357" s="213">
        <v>50289915</v>
      </c>
      <c r="BL357" s="213">
        <v>48625043</v>
      </c>
      <c r="BM357" s="213">
        <v>47067240</v>
      </c>
      <c r="BN357" s="213">
        <v>46935092</v>
      </c>
      <c r="BO357" s="213">
        <v>48341276</v>
      </c>
      <c r="BP357" s="213">
        <v>49695220</v>
      </c>
      <c r="BQ357" s="213">
        <v>50808455</v>
      </c>
      <c r="BR357" s="213">
        <v>52976561</v>
      </c>
      <c r="BS357" s="213">
        <v>54277919</v>
      </c>
      <c r="BT357" s="213">
        <v>50570616</v>
      </c>
    </row>
    <row r="358" spans="3:72" x14ac:dyDescent="0.2">
      <c r="C358" s="19" t="s">
        <v>23</v>
      </c>
      <c r="D358" s="16" t="s">
        <v>47</v>
      </c>
      <c r="E358" s="255" t="s">
        <v>15</v>
      </c>
      <c r="F358" s="19" t="s">
        <v>16</v>
      </c>
      <c r="G358" s="154">
        <v>120774</v>
      </c>
      <c r="H358" s="213">
        <v>140262</v>
      </c>
      <c r="I358" s="213">
        <v>166073</v>
      </c>
      <c r="J358" s="213">
        <v>187426</v>
      </c>
      <c r="K358" s="213">
        <v>191807</v>
      </c>
      <c r="L358" s="213">
        <v>193276</v>
      </c>
      <c r="M358" s="213">
        <v>214377</v>
      </c>
      <c r="N358" s="213">
        <v>244946</v>
      </c>
      <c r="O358" s="213">
        <v>285659</v>
      </c>
      <c r="P358" s="213">
        <v>310465</v>
      </c>
      <c r="Q358" s="213">
        <v>348210</v>
      </c>
      <c r="R358" s="213">
        <v>398977</v>
      </c>
      <c r="S358" s="213">
        <v>440839</v>
      </c>
      <c r="T358" s="213">
        <v>494042</v>
      </c>
      <c r="U358" s="213">
        <v>556327</v>
      </c>
      <c r="V358" s="213">
        <v>597063</v>
      </c>
      <c r="W358" s="213">
        <v>676821</v>
      </c>
      <c r="X358" s="213">
        <v>793780</v>
      </c>
      <c r="Y358" s="213">
        <v>963508</v>
      </c>
      <c r="Z358" s="213">
        <v>1165768</v>
      </c>
      <c r="AA358" s="213">
        <v>1365019</v>
      </c>
      <c r="AB358" s="213">
        <v>1630900</v>
      </c>
      <c r="AC358" s="213">
        <v>2060596</v>
      </c>
      <c r="AD358" s="213">
        <v>2524950</v>
      </c>
      <c r="AE358" s="213">
        <v>2897104</v>
      </c>
      <c r="AF358" s="213">
        <v>3454008</v>
      </c>
      <c r="AG358" s="213">
        <v>3763105</v>
      </c>
      <c r="AH358" s="213">
        <v>4310721</v>
      </c>
      <c r="AI358" s="213">
        <v>4811362</v>
      </c>
      <c r="AJ358" s="213">
        <v>5463280</v>
      </c>
      <c r="AK358" s="213">
        <v>6354483</v>
      </c>
      <c r="AL358" s="213">
        <v>6828526</v>
      </c>
      <c r="AM358" s="213">
        <v>7722042</v>
      </c>
      <c r="AN358" s="213">
        <v>8815416</v>
      </c>
      <c r="AO358" s="213">
        <v>10024190</v>
      </c>
      <c r="AP358" s="213">
        <v>11127146</v>
      </c>
      <c r="AQ358" s="213">
        <v>12076597</v>
      </c>
      <c r="AR358" s="213">
        <v>12945715</v>
      </c>
      <c r="AS358" s="213">
        <v>13391883</v>
      </c>
      <c r="AT358" s="213">
        <v>13988573</v>
      </c>
      <c r="AU358" s="213">
        <v>14951061</v>
      </c>
      <c r="AV358" s="213">
        <v>15890385</v>
      </c>
      <c r="AW358" s="213">
        <v>16596451</v>
      </c>
      <c r="AX358" s="213">
        <v>17637671</v>
      </c>
      <c r="AY358" s="213">
        <v>18379937</v>
      </c>
      <c r="AZ358" s="213">
        <v>19768476</v>
      </c>
      <c r="BA358" s="213">
        <v>21554966</v>
      </c>
      <c r="BB358" s="213">
        <v>23174979</v>
      </c>
      <c r="BC358" s="213">
        <v>25020929</v>
      </c>
      <c r="BD358" s="213">
        <v>26665692</v>
      </c>
      <c r="BE358" s="213">
        <v>28993910</v>
      </c>
      <c r="BF358" s="213">
        <v>31462153</v>
      </c>
      <c r="BG358" s="213">
        <v>34575598</v>
      </c>
      <c r="BH358" s="213">
        <v>36795949</v>
      </c>
      <c r="BI358" s="213">
        <v>36154799</v>
      </c>
      <c r="BJ358" s="213">
        <v>35559285</v>
      </c>
      <c r="BK358" s="213">
        <v>35254636</v>
      </c>
      <c r="BL358" s="213">
        <v>33929248</v>
      </c>
      <c r="BM358" s="213">
        <v>33038562</v>
      </c>
      <c r="BN358" s="213">
        <v>32194915</v>
      </c>
      <c r="BO358" s="213">
        <v>33699752</v>
      </c>
      <c r="BP358" s="213">
        <v>34766699</v>
      </c>
      <c r="BQ358" s="213">
        <v>36159590</v>
      </c>
      <c r="BR358" s="213">
        <v>37534350</v>
      </c>
      <c r="BS358" s="213">
        <v>38532287</v>
      </c>
      <c r="BT358" s="213">
        <v>36122328</v>
      </c>
    </row>
    <row r="359" spans="3:72" x14ac:dyDescent="0.2">
      <c r="C359" s="19" t="s">
        <v>24</v>
      </c>
      <c r="D359" s="16" t="s">
        <v>47</v>
      </c>
      <c r="E359" s="255" t="s">
        <v>15</v>
      </c>
      <c r="F359" s="19" t="s">
        <v>16</v>
      </c>
      <c r="G359" s="154">
        <v>478215</v>
      </c>
      <c r="H359" s="213">
        <v>545572</v>
      </c>
      <c r="I359" s="213">
        <v>634382</v>
      </c>
      <c r="J359" s="213">
        <v>733116</v>
      </c>
      <c r="K359" s="213">
        <v>767749</v>
      </c>
      <c r="L359" s="213">
        <v>809889</v>
      </c>
      <c r="M359" s="213">
        <v>940420</v>
      </c>
      <c r="N359" s="213">
        <v>1086783</v>
      </c>
      <c r="O359" s="213">
        <v>1281325</v>
      </c>
      <c r="P359" s="213">
        <v>1457429</v>
      </c>
      <c r="Q359" s="213">
        <v>1691699</v>
      </c>
      <c r="R359" s="213">
        <v>1958415</v>
      </c>
      <c r="S359" s="213">
        <v>2222977</v>
      </c>
      <c r="T359" s="213">
        <v>2528851</v>
      </c>
      <c r="U359" s="213">
        <v>2912616</v>
      </c>
      <c r="V359" s="213">
        <v>3233642</v>
      </c>
      <c r="W359" s="213">
        <v>3605994</v>
      </c>
      <c r="X359" s="213">
        <v>4228635</v>
      </c>
      <c r="Y359" s="213">
        <v>5076024</v>
      </c>
      <c r="Z359" s="213">
        <v>6265876</v>
      </c>
      <c r="AA359" s="213">
        <v>7311750</v>
      </c>
      <c r="AB359" s="213">
        <v>8786767</v>
      </c>
      <c r="AC359" s="213">
        <v>11040957</v>
      </c>
      <c r="AD359" s="213">
        <v>13422296</v>
      </c>
      <c r="AE359" s="213">
        <v>15593165</v>
      </c>
      <c r="AF359" s="213">
        <v>17809438</v>
      </c>
      <c r="AG359" s="213">
        <v>19482285</v>
      </c>
      <c r="AH359" s="213">
        <v>21788657</v>
      </c>
      <c r="AI359" s="213">
        <v>24363726</v>
      </c>
      <c r="AJ359" s="213">
        <v>27726508</v>
      </c>
      <c r="AK359" s="213">
        <v>29660939</v>
      </c>
      <c r="AL359" s="213">
        <v>34298774</v>
      </c>
      <c r="AM359" s="213">
        <v>39066768</v>
      </c>
      <c r="AN359" s="213">
        <v>44310810</v>
      </c>
      <c r="AO359" s="213">
        <v>50319744</v>
      </c>
      <c r="AP359" s="213">
        <v>55999285</v>
      </c>
      <c r="AQ359" s="213">
        <v>61740670</v>
      </c>
      <c r="AR359" s="213">
        <v>66300051</v>
      </c>
      <c r="AS359" s="213">
        <v>69035768</v>
      </c>
      <c r="AT359" s="213">
        <v>73807447</v>
      </c>
      <c r="AU359" s="213">
        <v>80326043</v>
      </c>
      <c r="AV359" s="213">
        <v>86200348</v>
      </c>
      <c r="AW359" s="213">
        <v>90854688</v>
      </c>
      <c r="AX359" s="213">
        <v>95709285</v>
      </c>
      <c r="AY359" s="213">
        <v>102680332</v>
      </c>
      <c r="AZ359" s="213">
        <v>111304262</v>
      </c>
      <c r="BA359" s="213">
        <v>120944408</v>
      </c>
      <c r="BB359" s="213">
        <v>129028575</v>
      </c>
      <c r="BC359" s="213">
        <v>137445999</v>
      </c>
      <c r="BD359" s="213">
        <v>146475035</v>
      </c>
      <c r="BE359" s="213">
        <v>156551846</v>
      </c>
      <c r="BF359" s="213">
        <v>168936794</v>
      </c>
      <c r="BG359" s="213">
        <v>182365822</v>
      </c>
      <c r="BH359" s="213">
        <v>191430939</v>
      </c>
      <c r="BI359" s="213">
        <v>187547898</v>
      </c>
      <c r="BJ359" s="213">
        <v>185303673</v>
      </c>
      <c r="BK359" s="213">
        <v>183288422</v>
      </c>
      <c r="BL359" s="213">
        <v>177922291</v>
      </c>
      <c r="BM359" s="213">
        <v>175465741</v>
      </c>
      <c r="BN359" s="213">
        <v>177916497</v>
      </c>
      <c r="BO359" s="213">
        <v>185557829</v>
      </c>
      <c r="BP359" s="213">
        <v>193005540</v>
      </c>
      <c r="BQ359" s="213">
        <v>200758441</v>
      </c>
      <c r="BR359" s="213">
        <v>207309074</v>
      </c>
      <c r="BS359" s="213">
        <v>215384785</v>
      </c>
      <c r="BT359" s="213">
        <v>194365037</v>
      </c>
    </row>
    <row r="360" spans="3:72" x14ac:dyDescent="0.2">
      <c r="C360" s="19" t="s">
        <v>25</v>
      </c>
      <c r="D360" s="16" t="s">
        <v>47</v>
      </c>
      <c r="E360" s="255" t="s">
        <v>15</v>
      </c>
      <c r="F360" s="19" t="s">
        <v>16</v>
      </c>
      <c r="G360" s="154">
        <v>242268</v>
      </c>
      <c r="H360" s="213">
        <v>278278</v>
      </c>
      <c r="I360" s="213">
        <v>325967</v>
      </c>
      <c r="J360" s="213">
        <v>377563</v>
      </c>
      <c r="K360" s="213">
        <v>396260</v>
      </c>
      <c r="L360" s="213">
        <v>405383</v>
      </c>
      <c r="M360" s="213">
        <v>456550</v>
      </c>
      <c r="N360" s="213">
        <v>525543</v>
      </c>
      <c r="O360" s="213">
        <v>617145</v>
      </c>
      <c r="P360" s="213">
        <v>692824</v>
      </c>
      <c r="Q360" s="213">
        <v>797451</v>
      </c>
      <c r="R360" s="213">
        <v>924347</v>
      </c>
      <c r="S360" s="213">
        <v>1047343</v>
      </c>
      <c r="T360" s="213">
        <v>1188065</v>
      </c>
      <c r="U360" s="213">
        <v>1357850</v>
      </c>
      <c r="V360" s="213">
        <v>1512391</v>
      </c>
      <c r="W360" s="213">
        <v>1712593</v>
      </c>
      <c r="X360" s="213">
        <v>2023419</v>
      </c>
      <c r="Y360" s="213">
        <v>2457636</v>
      </c>
      <c r="Z360" s="213">
        <v>3041710</v>
      </c>
      <c r="AA360" s="213">
        <v>3589234</v>
      </c>
      <c r="AB360" s="213">
        <v>4376802</v>
      </c>
      <c r="AC360" s="213">
        <v>5598352</v>
      </c>
      <c r="AD360" s="213">
        <v>6956415</v>
      </c>
      <c r="AE360" s="213">
        <v>8235333</v>
      </c>
      <c r="AF360" s="213">
        <v>9460714</v>
      </c>
      <c r="AG360" s="213">
        <v>10824757</v>
      </c>
      <c r="AH360" s="213">
        <v>12070363</v>
      </c>
      <c r="AI360" s="213">
        <v>13797273</v>
      </c>
      <c r="AJ360" s="213">
        <v>15686256</v>
      </c>
      <c r="AK360" s="213">
        <v>17348191</v>
      </c>
      <c r="AL360" s="213">
        <v>19067433</v>
      </c>
      <c r="AM360" s="213">
        <v>21282213</v>
      </c>
      <c r="AN360" s="213">
        <v>23584848</v>
      </c>
      <c r="AO360" s="213">
        <v>26542141</v>
      </c>
      <c r="AP360" s="213">
        <v>29699758</v>
      </c>
      <c r="AQ360" s="213">
        <v>32653038</v>
      </c>
      <c r="AR360" s="213">
        <v>34730607</v>
      </c>
      <c r="AS360" s="213">
        <v>36201726</v>
      </c>
      <c r="AT360" s="213">
        <v>37953142</v>
      </c>
      <c r="AU360" s="213">
        <v>40306122</v>
      </c>
      <c r="AV360" s="213">
        <v>42721059</v>
      </c>
      <c r="AW360" s="213">
        <v>45689094</v>
      </c>
      <c r="AX360" s="213">
        <v>48975570</v>
      </c>
      <c r="AY360" s="213">
        <v>52219744</v>
      </c>
      <c r="AZ360" s="213">
        <v>57019445</v>
      </c>
      <c r="BA360" s="213">
        <v>62457665</v>
      </c>
      <c r="BB360" s="213">
        <v>66815734</v>
      </c>
      <c r="BC360" s="213">
        <v>70890349</v>
      </c>
      <c r="BD360" s="213">
        <v>75476324</v>
      </c>
      <c r="BE360" s="213">
        <v>80919636</v>
      </c>
      <c r="BF360" s="213">
        <v>87443848</v>
      </c>
      <c r="BG360" s="213">
        <v>94139731</v>
      </c>
      <c r="BH360" s="213">
        <v>99079711</v>
      </c>
      <c r="BI360" s="213">
        <v>95061032</v>
      </c>
      <c r="BJ360" s="213">
        <v>92972014</v>
      </c>
      <c r="BK360" s="213">
        <v>91878035</v>
      </c>
      <c r="BL360" s="213">
        <v>87538121</v>
      </c>
      <c r="BM360" s="213">
        <v>86184696</v>
      </c>
      <c r="BN360" s="213">
        <v>87715728</v>
      </c>
      <c r="BO360" s="213">
        <v>90902167</v>
      </c>
      <c r="BP360" s="213">
        <v>93668648</v>
      </c>
      <c r="BQ360" s="213">
        <v>97702977</v>
      </c>
      <c r="BR360" s="213">
        <v>101114222</v>
      </c>
      <c r="BS360" s="213">
        <v>104658668</v>
      </c>
      <c r="BT360" s="213">
        <v>95592800</v>
      </c>
    </row>
    <row r="361" spans="3:72" x14ac:dyDescent="0.2">
      <c r="C361" s="19" t="s">
        <v>26</v>
      </c>
      <c r="D361" s="16" t="s">
        <v>47</v>
      </c>
      <c r="E361" s="255" t="s">
        <v>15</v>
      </c>
      <c r="F361" s="19" t="s">
        <v>16</v>
      </c>
      <c r="G361" s="154">
        <v>57517</v>
      </c>
      <c r="H361" s="213">
        <v>67827</v>
      </c>
      <c r="I361" s="213">
        <v>81550</v>
      </c>
      <c r="J361" s="213">
        <v>92893</v>
      </c>
      <c r="K361" s="213">
        <v>95900</v>
      </c>
      <c r="L361" s="213">
        <v>95757</v>
      </c>
      <c r="M361" s="213">
        <v>105268</v>
      </c>
      <c r="N361" s="213">
        <v>116565</v>
      </c>
      <c r="O361" s="213">
        <v>131679</v>
      </c>
      <c r="P361" s="213">
        <v>144047</v>
      </c>
      <c r="Q361" s="213">
        <v>163148</v>
      </c>
      <c r="R361" s="213">
        <v>185781</v>
      </c>
      <c r="S361" s="213">
        <v>204412</v>
      </c>
      <c r="T361" s="213">
        <v>225030</v>
      </c>
      <c r="U361" s="213">
        <v>247229</v>
      </c>
      <c r="V361" s="213">
        <v>264772</v>
      </c>
      <c r="W361" s="213">
        <v>300090</v>
      </c>
      <c r="X361" s="213">
        <v>343943</v>
      </c>
      <c r="Y361" s="213">
        <v>409198</v>
      </c>
      <c r="Z361" s="213">
        <v>487881</v>
      </c>
      <c r="AA361" s="213">
        <v>567064</v>
      </c>
      <c r="AB361" s="213">
        <v>674720</v>
      </c>
      <c r="AC361" s="213">
        <v>850122</v>
      </c>
      <c r="AD361" s="213">
        <v>1055259</v>
      </c>
      <c r="AE361" s="213">
        <v>1230305</v>
      </c>
      <c r="AF361" s="213">
        <v>1454503</v>
      </c>
      <c r="AG361" s="213">
        <v>1587705</v>
      </c>
      <c r="AH361" s="213">
        <v>1834692</v>
      </c>
      <c r="AI361" s="213">
        <v>2050272</v>
      </c>
      <c r="AJ361" s="213">
        <v>2722122</v>
      </c>
      <c r="AK361" s="213">
        <v>3055928</v>
      </c>
      <c r="AL361" s="213">
        <v>3250454</v>
      </c>
      <c r="AM361" s="213">
        <v>3751906</v>
      </c>
      <c r="AN361" s="213">
        <v>4341117</v>
      </c>
      <c r="AO361" s="213">
        <v>4779652</v>
      </c>
      <c r="AP361" s="213">
        <v>5294385</v>
      </c>
      <c r="AQ361" s="213">
        <v>5832915</v>
      </c>
      <c r="AR361" s="213">
        <v>6335424</v>
      </c>
      <c r="AS361" s="213">
        <v>6655102</v>
      </c>
      <c r="AT361" s="213">
        <v>7102474</v>
      </c>
      <c r="AU361" s="213">
        <v>7321627</v>
      </c>
      <c r="AV361" s="213">
        <v>7711910</v>
      </c>
      <c r="AW361" s="213">
        <v>8000767</v>
      </c>
      <c r="AX361" s="213">
        <v>8441185</v>
      </c>
      <c r="AY361" s="213">
        <v>9010880</v>
      </c>
      <c r="AZ361" s="213">
        <v>9773483</v>
      </c>
      <c r="BA361" s="213">
        <v>10499679</v>
      </c>
      <c r="BB361" s="213">
        <v>11180164</v>
      </c>
      <c r="BC361" s="213">
        <v>11904944</v>
      </c>
      <c r="BD361" s="213">
        <v>12658353</v>
      </c>
      <c r="BE361" s="213">
        <v>13701897</v>
      </c>
      <c r="BF361" s="213">
        <v>14575719</v>
      </c>
      <c r="BG361" s="213">
        <v>15827176</v>
      </c>
      <c r="BH361" s="213">
        <v>16819026</v>
      </c>
      <c r="BI361" s="213">
        <v>16707699</v>
      </c>
      <c r="BJ361" s="213">
        <v>16660610</v>
      </c>
      <c r="BK361" s="213">
        <v>16345310</v>
      </c>
      <c r="BL361" s="213">
        <v>15695383</v>
      </c>
      <c r="BM361" s="213">
        <v>15588027</v>
      </c>
      <c r="BN361" s="213">
        <v>15503308</v>
      </c>
      <c r="BO361" s="213">
        <v>16255842</v>
      </c>
      <c r="BP361" s="213">
        <v>16790668</v>
      </c>
      <c r="BQ361" s="213">
        <v>17707427</v>
      </c>
      <c r="BR361" s="213">
        <v>18179463</v>
      </c>
      <c r="BS361" s="213">
        <v>18605856</v>
      </c>
      <c r="BT361" s="213">
        <v>17695412</v>
      </c>
    </row>
    <row r="362" spans="3:72" x14ac:dyDescent="0.2">
      <c r="C362" s="19" t="s">
        <v>27</v>
      </c>
      <c r="D362" s="16" t="s">
        <v>47</v>
      </c>
      <c r="E362" s="255" t="s">
        <v>15</v>
      </c>
      <c r="F362" s="19" t="s">
        <v>16</v>
      </c>
      <c r="G362" s="154">
        <v>162241</v>
      </c>
      <c r="H362" s="213">
        <v>185881</v>
      </c>
      <c r="I362" s="213">
        <v>217117</v>
      </c>
      <c r="J362" s="213">
        <v>248020</v>
      </c>
      <c r="K362" s="213">
        <v>256837</v>
      </c>
      <c r="L362" s="213">
        <v>261250</v>
      </c>
      <c r="M362" s="213">
        <v>292587</v>
      </c>
      <c r="N362" s="213">
        <v>338278</v>
      </c>
      <c r="O362" s="213">
        <v>399160</v>
      </c>
      <c r="P362" s="213">
        <v>446871</v>
      </c>
      <c r="Q362" s="213">
        <v>515659</v>
      </c>
      <c r="R362" s="213">
        <v>600548</v>
      </c>
      <c r="S362" s="213">
        <v>679668</v>
      </c>
      <c r="T362" s="213">
        <v>763001</v>
      </c>
      <c r="U362" s="213">
        <v>861588</v>
      </c>
      <c r="V362" s="213">
        <v>953419</v>
      </c>
      <c r="W362" s="213">
        <v>1087195</v>
      </c>
      <c r="X362" s="213">
        <v>1273621</v>
      </c>
      <c r="Y362" s="213">
        <v>1533371</v>
      </c>
      <c r="Z362" s="213">
        <v>1893450</v>
      </c>
      <c r="AA362" s="213">
        <v>2251906</v>
      </c>
      <c r="AB362" s="213">
        <v>2737261</v>
      </c>
      <c r="AC362" s="213">
        <v>3518798</v>
      </c>
      <c r="AD362" s="213">
        <v>4345153</v>
      </c>
      <c r="AE362" s="213">
        <v>5102577</v>
      </c>
      <c r="AF362" s="213">
        <v>5892529</v>
      </c>
      <c r="AG362" s="213">
        <v>6718330</v>
      </c>
      <c r="AH362" s="213">
        <v>7850720</v>
      </c>
      <c r="AI362" s="213">
        <v>8628237</v>
      </c>
      <c r="AJ362" s="213">
        <v>9713840</v>
      </c>
      <c r="AK362" s="213">
        <v>10572855</v>
      </c>
      <c r="AL362" s="213">
        <v>11548448</v>
      </c>
      <c r="AM362" s="213">
        <v>12438597</v>
      </c>
      <c r="AN362" s="213">
        <v>14019732</v>
      </c>
      <c r="AO362" s="213">
        <v>15595201</v>
      </c>
      <c r="AP362" s="213">
        <v>17101479</v>
      </c>
      <c r="AQ362" s="213">
        <v>18547892</v>
      </c>
      <c r="AR362" s="213">
        <v>20008633</v>
      </c>
      <c r="AS362" s="213">
        <v>20956291</v>
      </c>
      <c r="AT362" s="213">
        <v>21932272</v>
      </c>
      <c r="AU362" s="213">
        <v>23864811</v>
      </c>
      <c r="AV362" s="213">
        <v>24902552</v>
      </c>
      <c r="AW362" s="213">
        <v>25950144</v>
      </c>
      <c r="AX362" s="213">
        <v>27155623</v>
      </c>
      <c r="AY362" s="213">
        <v>28588172</v>
      </c>
      <c r="AZ362" s="213">
        <v>30423920</v>
      </c>
      <c r="BA362" s="213">
        <v>32872148</v>
      </c>
      <c r="BB362" s="213">
        <v>35081022</v>
      </c>
      <c r="BC362" s="213">
        <v>37373163</v>
      </c>
      <c r="BD362" s="213">
        <v>39977881</v>
      </c>
      <c r="BE362" s="213">
        <v>43129019</v>
      </c>
      <c r="BF362" s="213">
        <v>46541310</v>
      </c>
      <c r="BG362" s="213">
        <v>50560032</v>
      </c>
      <c r="BH362" s="213">
        <v>53783278</v>
      </c>
      <c r="BI362" s="213">
        <v>52761248</v>
      </c>
      <c r="BJ362" s="213">
        <v>52151092</v>
      </c>
      <c r="BK362" s="213">
        <v>51389228</v>
      </c>
      <c r="BL362" s="213">
        <v>49639859</v>
      </c>
      <c r="BM362" s="213">
        <v>49279879</v>
      </c>
      <c r="BN362" s="213">
        <v>49349178</v>
      </c>
      <c r="BO362" s="213">
        <v>51454181</v>
      </c>
      <c r="BP362" s="213">
        <v>52882680</v>
      </c>
      <c r="BQ362" s="213">
        <v>54745170</v>
      </c>
      <c r="BR362" s="213">
        <v>56490283</v>
      </c>
      <c r="BS362" s="213">
        <v>58355799</v>
      </c>
      <c r="BT362" s="213">
        <v>53951612</v>
      </c>
    </row>
    <row r="363" spans="3:72" x14ac:dyDescent="0.2">
      <c r="C363" s="19" t="s">
        <v>28</v>
      </c>
      <c r="D363" s="16" t="s">
        <v>47</v>
      </c>
      <c r="E363" s="255" t="s">
        <v>15</v>
      </c>
      <c r="F363" s="19" t="s">
        <v>16</v>
      </c>
      <c r="G363" s="154">
        <v>311171</v>
      </c>
      <c r="H363" s="213">
        <v>360977</v>
      </c>
      <c r="I363" s="213">
        <v>426851</v>
      </c>
      <c r="J363" s="213">
        <v>494109</v>
      </c>
      <c r="K363" s="213">
        <v>519000</v>
      </c>
      <c r="L363" s="213">
        <v>545754</v>
      </c>
      <c r="M363" s="213">
        <v>633098</v>
      </c>
      <c r="N363" s="213">
        <v>738416</v>
      </c>
      <c r="O363" s="213">
        <v>878988</v>
      </c>
      <c r="P363" s="213">
        <v>1021401</v>
      </c>
      <c r="Q363" s="213">
        <v>1214760</v>
      </c>
      <c r="R363" s="213">
        <v>1417448</v>
      </c>
      <c r="S363" s="213">
        <v>1641401</v>
      </c>
      <c r="T363" s="213">
        <v>1875102</v>
      </c>
      <c r="U363" s="213">
        <v>2143738</v>
      </c>
      <c r="V363" s="213">
        <v>2396350</v>
      </c>
      <c r="W363" s="213">
        <v>2668765</v>
      </c>
      <c r="X363" s="213">
        <v>3173741</v>
      </c>
      <c r="Y363" s="213">
        <v>3884654</v>
      </c>
      <c r="Z363" s="213">
        <v>4852525</v>
      </c>
      <c r="AA363" s="213">
        <v>5769096</v>
      </c>
      <c r="AB363" s="213">
        <v>6938399</v>
      </c>
      <c r="AC363" s="213">
        <v>8782334</v>
      </c>
      <c r="AD363" s="213">
        <v>10768493</v>
      </c>
      <c r="AE363" s="213">
        <v>12689321</v>
      </c>
      <c r="AF363" s="213">
        <v>14730696</v>
      </c>
      <c r="AG363" s="213">
        <v>16373537</v>
      </c>
      <c r="AH363" s="213">
        <v>19201267</v>
      </c>
      <c r="AI363" s="213">
        <v>21971018</v>
      </c>
      <c r="AJ363" s="213">
        <v>24400195</v>
      </c>
      <c r="AK363" s="213">
        <v>26212664</v>
      </c>
      <c r="AL363" s="213">
        <v>30844487</v>
      </c>
      <c r="AM363" s="213">
        <v>34874777</v>
      </c>
      <c r="AN363" s="213">
        <v>38517004</v>
      </c>
      <c r="AO363" s="213">
        <v>43050411</v>
      </c>
      <c r="AP363" s="213">
        <v>48827775</v>
      </c>
      <c r="AQ363" s="213">
        <v>54176940</v>
      </c>
      <c r="AR363" s="213">
        <v>58436983</v>
      </c>
      <c r="AS363" s="213">
        <v>61470124</v>
      </c>
      <c r="AT363" s="213">
        <v>65610175</v>
      </c>
      <c r="AU363" s="213">
        <v>71478258</v>
      </c>
      <c r="AV363" s="213">
        <v>76007838</v>
      </c>
      <c r="AW363" s="213">
        <v>81015567</v>
      </c>
      <c r="AX363" s="213">
        <v>88139314</v>
      </c>
      <c r="AY363" s="213">
        <v>94764105</v>
      </c>
      <c r="AZ363" s="213">
        <v>104055707</v>
      </c>
      <c r="BA363" s="213">
        <v>113580439</v>
      </c>
      <c r="BB363" s="213">
        <v>121792637</v>
      </c>
      <c r="BC363" s="213">
        <v>129752569</v>
      </c>
      <c r="BD363" s="213">
        <v>138537800</v>
      </c>
      <c r="BE363" s="213">
        <v>148788791</v>
      </c>
      <c r="BF363" s="213">
        <v>161659280</v>
      </c>
      <c r="BG363" s="213">
        <v>174588380</v>
      </c>
      <c r="BH363" s="213">
        <v>185458459</v>
      </c>
      <c r="BI363" s="213">
        <v>185893362</v>
      </c>
      <c r="BJ363" s="213">
        <v>181114189</v>
      </c>
      <c r="BK363" s="213">
        <v>182882267</v>
      </c>
      <c r="BL363" s="213">
        <v>179373242</v>
      </c>
      <c r="BM363" s="213">
        <v>176026534</v>
      </c>
      <c r="BN363" s="213">
        <v>177543223</v>
      </c>
      <c r="BO363" s="213">
        <v>185457303</v>
      </c>
      <c r="BP363" s="213">
        <v>192069816</v>
      </c>
      <c r="BQ363" s="213">
        <v>201257951</v>
      </c>
      <c r="BR363" s="213">
        <v>208860731</v>
      </c>
      <c r="BS363" s="213">
        <v>218590825</v>
      </c>
      <c r="BT363" s="213">
        <v>197647542</v>
      </c>
    </row>
    <row r="364" spans="3:72" x14ac:dyDescent="0.2">
      <c r="C364" s="19" t="s">
        <v>29</v>
      </c>
      <c r="D364" s="16" t="s">
        <v>47</v>
      </c>
      <c r="E364" s="255" t="s">
        <v>15</v>
      </c>
      <c r="F364" s="19" t="s">
        <v>16</v>
      </c>
      <c r="G364" s="154">
        <v>53657</v>
      </c>
      <c r="H364" s="213">
        <v>61733</v>
      </c>
      <c r="I364" s="213">
        <v>72393</v>
      </c>
      <c r="J364" s="213">
        <v>83504</v>
      </c>
      <c r="K364" s="213">
        <v>87397</v>
      </c>
      <c r="L364" s="213">
        <v>91539</v>
      </c>
      <c r="M364" s="213">
        <v>104831</v>
      </c>
      <c r="N364" s="213">
        <v>123100</v>
      </c>
      <c r="O364" s="213">
        <v>147893</v>
      </c>
      <c r="P364" s="213">
        <v>165750</v>
      </c>
      <c r="Q364" s="213">
        <v>190697</v>
      </c>
      <c r="R364" s="213">
        <v>221629</v>
      </c>
      <c r="S364" s="213">
        <v>251417</v>
      </c>
      <c r="T364" s="213">
        <v>284918</v>
      </c>
      <c r="U364" s="213">
        <v>326383</v>
      </c>
      <c r="V364" s="213">
        <v>362993</v>
      </c>
      <c r="W364" s="213">
        <v>411226</v>
      </c>
      <c r="X364" s="213">
        <v>487431</v>
      </c>
      <c r="Y364" s="213">
        <v>591590</v>
      </c>
      <c r="Z364" s="213">
        <v>728812</v>
      </c>
      <c r="AA364" s="213">
        <v>860420</v>
      </c>
      <c r="AB364" s="213">
        <v>1042492</v>
      </c>
      <c r="AC364" s="213">
        <v>1329675</v>
      </c>
      <c r="AD364" s="213">
        <v>1664974</v>
      </c>
      <c r="AE364" s="213">
        <v>1982395</v>
      </c>
      <c r="AF364" s="213">
        <v>2242403</v>
      </c>
      <c r="AG364" s="213">
        <v>2478572</v>
      </c>
      <c r="AH364" s="213">
        <v>2801414</v>
      </c>
      <c r="AI364" s="213">
        <v>3256235</v>
      </c>
      <c r="AJ364" s="213">
        <v>3680475</v>
      </c>
      <c r="AK364" s="213">
        <v>4035097</v>
      </c>
      <c r="AL364" s="213">
        <v>4761572</v>
      </c>
      <c r="AM364" s="213">
        <v>5204794</v>
      </c>
      <c r="AN364" s="213">
        <v>5667751</v>
      </c>
      <c r="AO364" s="213">
        <v>6351481</v>
      </c>
      <c r="AP364" s="213">
        <v>7317342</v>
      </c>
      <c r="AQ364" s="213">
        <v>7887278</v>
      </c>
      <c r="AR364" s="213">
        <v>8392166</v>
      </c>
      <c r="AS364" s="213">
        <v>8740410</v>
      </c>
      <c r="AT364" s="213">
        <v>9301681</v>
      </c>
      <c r="AU364" s="213">
        <v>9846035</v>
      </c>
      <c r="AV364" s="213">
        <v>10466913</v>
      </c>
      <c r="AW364" s="213">
        <v>11304907</v>
      </c>
      <c r="AX364" s="213">
        <v>12114428</v>
      </c>
      <c r="AY364" s="213">
        <v>12882981</v>
      </c>
      <c r="AZ364" s="213">
        <v>14289344</v>
      </c>
      <c r="BA364" s="213">
        <v>15628659</v>
      </c>
      <c r="BB364" s="213">
        <v>16989980</v>
      </c>
      <c r="BC364" s="213">
        <v>18382883</v>
      </c>
      <c r="BD364" s="213">
        <v>19643481</v>
      </c>
      <c r="BE364" s="213">
        <v>21419892</v>
      </c>
      <c r="BF364" s="213">
        <v>23180871</v>
      </c>
      <c r="BG364" s="213">
        <v>25217752</v>
      </c>
      <c r="BH364" s="213">
        <v>26816959</v>
      </c>
      <c r="BI364" s="213">
        <v>25929403</v>
      </c>
      <c r="BJ364" s="213">
        <v>25642948</v>
      </c>
      <c r="BK364" s="213">
        <v>25097561</v>
      </c>
      <c r="BL364" s="213">
        <v>24381119</v>
      </c>
      <c r="BM364" s="213">
        <v>24277671</v>
      </c>
      <c r="BN364" s="213">
        <v>24325700</v>
      </c>
      <c r="BO364" s="213">
        <v>25871268</v>
      </c>
      <c r="BP364" s="213">
        <v>26649954</v>
      </c>
      <c r="BQ364" s="213">
        <v>27681766</v>
      </c>
      <c r="BR364" s="213">
        <v>28137032</v>
      </c>
      <c r="BS364" s="213">
        <v>29280170</v>
      </c>
      <c r="BT364" s="213">
        <v>27329154</v>
      </c>
    </row>
    <row r="365" spans="3:72" x14ac:dyDescent="0.2">
      <c r="C365" s="19" t="s">
        <v>30</v>
      </c>
      <c r="D365" s="16" t="s">
        <v>47</v>
      </c>
      <c r="E365" s="255" t="s">
        <v>15</v>
      </c>
      <c r="F365" s="19" t="s">
        <v>16</v>
      </c>
      <c r="G365" s="154">
        <v>48118</v>
      </c>
      <c r="H365" s="213">
        <v>55088</v>
      </c>
      <c r="I365" s="213">
        <v>64311</v>
      </c>
      <c r="J365" s="213">
        <v>74410</v>
      </c>
      <c r="K365" s="213">
        <v>78102</v>
      </c>
      <c r="L365" s="213">
        <v>80850</v>
      </c>
      <c r="M365" s="213">
        <v>92167</v>
      </c>
      <c r="N365" s="213">
        <v>109661</v>
      </c>
      <c r="O365" s="213">
        <v>133011</v>
      </c>
      <c r="P365" s="213">
        <v>148382</v>
      </c>
      <c r="Q365" s="213">
        <v>169878</v>
      </c>
      <c r="R365" s="213">
        <v>197587</v>
      </c>
      <c r="S365" s="213">
        <v>223322</v>
      </c>
      <c r="T365" s="213">
        <v>249843</v>
      </c>
      <c r="U365" s="213">
        <v>282462</v>
      </c>
      <c r="V365" s="213">
        <v>312082</v>
      </c>
      <c r="W365" s="213">
        <v>351816</v>
      </c>
      <c r="X365" s="213">
        <v>410672</v>
      </c>
      <c r="Y365" s="213">
        <v>491163</v>
      </c>
      <c r="Z365" s="213">
        <v>604625</v>
      </c>
      <c r="AA365" s="213">
        <v>708975</v>
      </c>
      <c r="AB365" s="213">
        <v>850441</v>
      </c>
      <c r="AC365" s="213">
        <v>1068092</v>
      </c>
      <c r="AD365" s="213">
        <v>1302921</v>
      </c>
      <c r="AE365" s="213">
        <v>1510626</v>
      </c>
      <c r="AF365" s="213">
        <v>1707335</v>
      </c>
      <c r="AG365" s="213">
        <v>1949318</v>
      </c>
      <c r="AH365" s="213">
        <v>2177444</v>
      </c>
      <c r="AI365" s="213">
        <v>2399576</v>
      </c>
      <c r="AJ365" s="213">
        <v>2650202</v>
      </c>
      <c r="AK365" s="213">
        <v>2877676</v>
      </c>
      <c r="AL365" s="213">
        <v>3216546</v>
      </c>
      <c r="AM365" s="213">
        <v>3851956</v>
      </c>
      <c r="AN365" s="213">
        <v>4137014</v>
      </c>
      <c r="AO365" s="213">
        <v>4840689</v>
      </c>
      <c r="AP365" s="213">
        <v>5213728</v>
      </c>
      <c r="AQ365" s="213">
        <v>5747285</v>
      </c>
      <c r="AR365" s="213">
        <v>6118172</v>
      </c>
      <c r="AS365" s="213">
        <v>6211795</v>
      </c>
      <c r="AT365" s="213">
        <v>6615602</v>
      </c>
      <c r="AU365" s="213">
        <v>7214229</v>
      </c>
      <c r="AV365" s="213">
        <v>7726698</v>
      </c>
      <c r="AW365" s="213">
        <v>8253475</v>
      </c>
      <c r="AX365" s="213">
        <v>8724098</v>
      </c>
      <c r="AY365" s="213">
        <v>9264330</v>
      </c>
      <c r="AZ365" s="213">
        <v>10161571</v>
      </c>
      <c r="BA365" s="213">
        <v>10866676</v>
      </c>
      <c r="BB365" s="213">
        <v>11593414</v>
      </c>
      <c r="BC365" s="213">
        <v>12274784</v>
      </c>
      <c r="BD365" s="213">
        <v>13019614</v>
      </c>
      <c r="BE365" s="213">
        <v>13928743</v>
      </c>
      <c r="BF365" s="213">
        <v>14892476</v>
      </c>
      <c r="BG365" s="213">
        <v>16009292</v>
      </c>
      <c r="BH365" s="213">
        <v>17065597</v>
      </c>
      <c r="BI365" s="213">
        <v>16770520</v>
      </c>
      <c r="BJ365" s="213">
        <v>16512371</v>
      </c>
      <c r="BK365" s="213">
        <v>16533387</v>
      </c>
      <c r="BL365" s="213">
        <v>15895069</v>
      </c>
      <c r="BM365" s="213">
        <v>15752784</v>
      </c>
      <c r="BN365" s="213">
        <v>15941403</v>
      </c>
      <c r="BO365" s="213">
        <v>16476590</v>
      </c>
      <c r="BP365" s="213">
        <v>17011078</v>
      </c>
      <c r="BQ365" s="213">
        <v>17702042</v>
      </c>
      <c r="BR365" s="213">
        <v>18156415</v>
      </c>
      <c r="BS365" s="213">
        <v>18954737</v>
      </c>
      <c r="BT365" s="213">
        <v>17585253</v>
      </c>
    </row>
    <row r="366" spans="3:72" x14ac:dyDescent="0.2">
      <c r="C366" s="19" t="s">
        <v>31</v>
      </c>
      <c r="D366" s="16" t="s">
        <v>47</v>
      </c>
      <c r="E366" s="255" t="s">
        <v>15</v>
      </c>
      <c r="F366" s="19" t="s">
        <v>16</v>
      </c>
      <c r="G366" s="154">
        <v>224818</v>
      </c>
      <c r="H366" s="213">
        <v>257439</v>
      </c>
      <c r="I366" s="213">
        <v>300451</v>
      </c>
      <c r="J366" s="213">
        <v>343710</v>
      </c>
      <c r="K366" s="213">
        <v>357074</v>
      </c>
      <c r="L366" s="213">
        <v>372832</v>
      </c>
      <c r="M366" s="213">
        <v>428934</v>
      </c>
      <c r="N366" s="213">
        <v>505033</v>
      </c>
      <c r="O366" s="213">
        <v>607869</v>
      </c>
      <c r="P366" s="213">
        <v>697227</v>
      </c>
      <c r="Q366" s="213">
        <v>814658</v>
      </c>
      <c r="R366" s="213">
        <v>936667</v>
      </c>
      <c r="S366" s="213">
        <v>1057593</v>
      </c>
      <c r="T366" s="213">
        <v>1200578</v>
      </c>
      <c r="U366" s="213">
        <v>1385302</v>
      </c>
      <c r="V366" s="213">
        <v>1523114</v>
      </c>
      <c r="W366" s="213">
        <v>1675767</v>
      </c>
      <c r="X366" s="213">
        <v>1970758</v>
      </c>
      <c r="Y366" s="213">
        <v>2364558</v>
      </c>
      <c r="Z366" s="213">
        <v>2915027</v>
      </c>
      <c r="AA366" s="213">
        <v>3394442</v>
      </c>
      <c r="AB366" s="213">
        <v>3997130</v>
      </c>
      <c r="AC366" s="213">
        <v>4898682</v>
      </c>
      <c r="AD366" s="213">
        <v>5810867</v>
      </c>
      <c r="AE366" s="213">
        <v>6588695</v>
      </c>
      <c r="AF366" s="213">
        <v>7383137</v>
      </c>
      <c r="AG366" s="213">
        <v>8366427</v>
      </c>
      <c r="AH366" s="213">
        <v>9573816</v>
      </c>
      <c r="AI366" s="213">
        <v>10558834</v>
      </c>
      <c r="AJ366" s="213">
        <v>11385138</v>
      </c>
      <c r="AK366" s="213">
        <v>12629620</v>
      </c>
      <c r="AL366" s="213">
        <v>14094669</v>
      </c>
      <c r="AM366" s="213">
        <v>14793388</v>
      </c>
      <c r="AN366" s="213">
        <v>16211468</v>
      </c>
      <c r="AO366" s="213">
        <v>18238454</v>
      </c>
      <c r="AP366" s="213">
        <v>20166519</v>
      </c>
      <c r="AQ366" s="213">
        <v>21627201</v>
      </c>
      <c r="AR366" s="213">
        <v>22719044</v>
      </c>
      <c r="AS366" s="213">
        <v>23696226</v>
      </c>
      <c r="AT366" s="213">
        <v>24982776</v>
      </c>
      <c r="AU366" s="213">
        <v>26827666</v>
      </c>
      <c r="AV366" s="213">
        <v>28157435</v>
      </c>
      <c r="AW366" s="213">
        <v>29804036</v>
      </c>
      <c r="AX366" s="213">
        <v>31987792</v>
      </c>
      <c r="AY366" s="213">
        <v>34311001</v>
      </c>
      <c r="AZ366" s="213">
        <v>37083850</v>
      </c>
      <c r="BA366" s="213">
        <v>39747354</v>
      </c>
      <c r="BB366" s="213">
        <v>41959052</v>
      </c>
      <c r="BC366" s="213">
        <v>44080718</v>
      </c>
      <c r="BD366" s="213">
        <v>46665539</v>
      </c>
      <c r="BE366" s="213">
        <v>49967310</v>
      </c>
      <c r="BF366" s="213">
        <v>53839280</v>
      </c>
      <c r="BG366" s="213">
        <v>57924439</v>
      </c>
      <c r="BH366" s="213">
        <v>61543901</v>
      </c>
      <c r="BI366" s="213">
        <v>59904111</v>
      </c>
      <c r="BJ366" s="213">
        <v>59420723</v>
      </c>
      <c r="BK366" s="213">
        <v>59095450</v>
      </c>
      <c r="BL366" s="213">
        <v>57537614</v>
      </c>
      <c r="BM366" s="213">
        <v>56316887</v>
      </c>
      <c r="BN366" s="213">
        <v>57077905</v>
      </c>
      <c r="BO366" s="213">
        <v>59011951</v>
      </c>
      <c r="BP366" s="213">
        <v>60910332</v>
      </c>
      <c r="BQ366" s="213">
        <v>63141756</v>
      </c>
      <c r="BR366" s="213">
        <v>65084371</v>
      </c>
      <c r="BS366" s="213">
        <v>67154082</v>
      </c>
      <c r="BT366" s="213">
        <v>60754742</v>
      </c>
    </row>
    <row r="367" spans="3:72" x14ac:dyDescent="0.2">
      <c r="C367" s="19" t="s">
        <v>32</v>
      </c>
      <c r="D367" s="16" t="s">
        <v>47</v>
      </c>
      <c r="E367" s="255" t="s">
        <v>15</v>
      </c>
      <c r="F367" s="19" t="s">
        <v>16</v>
      </c>
      <c r="G367" s="154">
        <v>23885</v>
      </c>
      <c r="H367" s="213">
        <v>27685</v>
      </c>
      <c r="I367" s="213">
        <v>32710</v>
      </c>
      <c r="J367" s="213">
        <v>37396</v>
      </c>
      <c r="K367" s="213">
        <v>38751</v>
      </c>
      <c r="L367" s="213">
        <v>39948</v>
      </c>
      <c r="M367" s="213">
        <v>45342</v>
      </c>
      <c r="N367" s="213">
        <v>52710</v>
      </c>
      <c r="O367" s="213">
        <v>62456</v>
      </c>
      <c r="P367" s="213">
        <v>69771</v>
      </c>
      <c r="Q367" s="213">
        <v>80100</v>
      </c>
      <c r="R367" s="213">
        <v>91554</v>
      </c>
      <c r="S367" s="213">
        <v>101375</v>
      </c>
      <c r="T367" s="213">
        <v>112259</v>
      </c>
      <c r="U367" s="213">
        <v>125573</v>
      </c>
      <c r="V367" s="213">
        <v>136620</v>
      </c>
      <c r="W367" s="213">
        <v>153193</v>
      </c>
      <c r="X367" s="213">
        <v>177428</v>
      </c>
      <c r="Y367" s="213">
        <v>210883</v>
      </c>
      <c r="Z367" s="213">
        <v>256453</v>
      </c>
      <c r="AA367" s="213">
        <v>298637</v>
      </c>
      <c r="AB367" s="213">
        <v>360236</v>
      </c>
      <c r="AC367" s="213">
        <v>456825</v>
      </c>
      <c r="AD367" s="213">
        <v>569294</v>
      </c>
      <c r="AE367" s="213">
        <v>671296</v>
      </c>
      <c r="AF367" s="213">
        <v>764979</v>
      </c>
      <c r="AG367" s="213">
        <v>871144</v>
      </c>
      <c r="AH367" s="213">
        <v>1006407</v>
      </c>
      <c r="AI367" s="213">
        <v>1175650</v>
      </c>
      <c r="AJ367" s="213">
        <v>1320000</v>
      </c>
      <c r="AK367" s="213">
        <v>1581106</v>
      </c>
      <c r="AL367" s="213">
        <v>1586824</v>
      </c>
      <c r="AM367" s="213">
        <v>1690162</v>
      </c>
      <c r="AN367" s="213">
        <v>1888944</v>
      </c>
      <c r="AO367" s="213">
        <v>2088312</v>
      </c>
      <c r="AP367" s="213">
        <v>2349967</v>
      </c>
      <c r="AQ367" s="213">
        <v>2591719</v>
      </c>
      <c r="AR367" s="213">
        <v>2772512</v>
      </c>
      <c r="AS367" s="213">
        <v>2883817</v>
      </c>
      <c r="AT367" s="213">
        <v>3061698</v>
      </c>
      <c r="AU367" s="213">
        <v>3238297</v>
      </c>
      <c r="AV367" s="213">
        <v>3413009</v>
      </c>
      <c r="AW367" s="213">
        <v>3629002</v>
      </c>
      <c r="AX367" s="213">
        <v>3849320</v>
      </c>
      <c r="AY367" s="213">
        <v>4076403</v>
      </c>
      <c r="AZ367" s="213">
        <v>4455659</v>
      </c>
      <c r="BA367" s="213">
        <v>4780165</v>
      </c>
      <c r="BB367" s="213">
        <v>5052713</v>
      </c>
      <c r="BC367" s="213">
        <v>5441895</v>
      </c>
      <c r="BD367" s="213">
        <v>5739906</v>
      </c>
      <c r="BE367" s="213">
        <v>6149887</v>
      </c>
      <c r="BF367" s="213">
        <v>6623862</v>
      </c>
      <c r="BG367" s="213">
        <v>7160316</v>
      </c>
      <c r="BH367" s="213">
        <v>7600710</v>
      </c>
      <c r="BI367" s="213">
        <v>7396473</v>
      </c>
      <c r="BJ367" s="213">
        <v>7328636</v>
      </c>
      <c r="BK367" s="213">
        <v>7286568</v>
      </c>
      <c r="BL367" s="213">
        <v>7023298</v>
      </c>
      <c r="BM367" s="213">
        <v>6889670</v>
      </c>
      <c r="BN367" s="213">
        <v>6999334</v>
      </c>
      <c r="BO367" s="213">
        <v>7230021</v>
      </c>
      <c r="BP367" s="213">
        <v>7272458</v>
      </c>
      <c r="BQ367" s="213">
        <v>7519216</v>
      </c>
      <c r="BR367" s="213">
        <v>7784200</v>
      </c>
      <c r="BS367" s="213">
        <v>8020736</v>
      </c>
      <c r="BT367" s="213">
        <v>7420094</v>
      </c>
    </row>
    <row r="368" spans="3:72" x14ac:dyDescent="0.2">
      <c r="C368" s="29" t="s">
        <v>33</v>
      </c>
      <c r="D368" s="31" t="s">
        <v>47</v>
      </c>
      <c r="E368" s="256" t="s">
        <v>15</v>
      </c>
      <c r="F368" s="29" t="s">
        <v>16</v>
      </c>
      <c r="G368" s="155">
        <v>2641092</v>
      </c>
      <c r="H368" s="270">
        <v>3032781</v>
      </c>
      <c r="I368" s="270">
        <v>3550364</v>
      </c>
      <c r="J368" s="270">
        <v>4074960</v>
      </c>
      <c r="K368" s="270">
        <v>4241823</v>
      </c>
      <c r="L368" s="270">
        <v>4381773</v>
      </c>
      <c r="M368" s="270">
        <v>4985406</v>
      </c>
      <c r="N368" s="270">
        <v>5762958</v>
      </c>
      <c r="O368" s="270">
        <v>6799361</v>
      </c>
      <c r="P368" s="270">
        <v>7678689</v>
      </c>
      <c r="Q368" s="270">
        <v>8895744</v>
      </c>
      <c r="R368" s="270">
        <v>10296662</v>
      </c>
      <c r="S368" s="270">
        <v>11665337</v>
      </c>
      <c r="T368" s="270">
        <v>13209186</v>
      </c>
      <c r="U368" s="270">
        <v>15070886</v>
      </c>
      <c r="V368" s="270">
        <v>16655300</v>
      </c>
      <c r="W368" s="270">
        <v>18710422</v>
      </c>
      <c r="X368" s="270">
        <v>21921978</v>
      </c>
      <c r="Y368" s="270">
        <v>26379607</v>
      </c>
      <c r="Z368" s="270">
        <v>32488986</v>
      </c>
      <c r="AA368" s="270">
        <v>38238843</v>
      </c>
      <c r="AB368" s="270">
        <v>46056355</v>
      </c>
      <c r="AC368" s="270">
        <v>58312650</v>
      </c>
      <c r="AD368" s="270">
        <v>71439338</v>
      </c>
      <c r="AE368" s="270">
        <v>83425059</v>
      </c>
      <c r="AF368" s="270">
        <v>95970380</v>
      </c>
      <c r="AG368" s="270">
        <v>106784115</v>
      </c>
      <c r="AH368" s="270">
        <v>122773380</v>
      </c>
      <c r="AI368" s="270">
        <v>138779327</v>
      </c>
      <c r="AJ368" s="270">
        <v>156068213</v>
      </c>
      <c r="AK368" s="270">
        <v>171687210</v>
      </c>
      <c r="AL368" s="270">
        <v>193635757</v>
      </c>
      <c r="AM368" s="270">
        <v>217011949</v>
      </c>
      <c r="AN368" s="270">
        <v>242391557</v>
      </c>
      <c r="AO368" s="270">
        <v>271085315</v>
      </c>
      <c r="AP368" s="270">
        <v>302878378</v>
      </c>
      <c r="AQ368" s="270">
        <v>332542769</v>
      </c>
      <c r="AR368" s="270">
        <v>356323085</v>
      </c>
      <c r="AS368" s="270">
        <v>372739870</v>
      </c>
      <c r="AT368" s="270">
        <v>394932234</v>
      </c>
      <c r="AU368" s="270">
        <v>426010404</v>
      </c>
      <c r="AV368" s="270">
        <v>451466305</v>
      </c>
      <c r="AW368" s="270">
        <v>477071367</v>
      </c>
      <c r="AX368" s="270">
        <v>507334159</v>
      </c>
      <c r="AY368" s="270">
        <v>540977792</v>
      </c>
      <c r="AZ368" s="270">
        <v>588494998</v>
      </c>
      <c r="BA368" s="270">
        <v>638596519</v>
      </c>
      <c r="BB368" s="270">
        <v>682736349</v>
      </c>
      <c r="BC368" s="270">
        <v>727389965</v>
      </c>
      <c r="BD368" s="270">
        <v>774785181</v>
      </c>
      <c r="BE368" s="270">
        <v>831749521</v>
      </c>
      <c r="BF368" s="270">
        <v>896480599</v>
      </c>
      <c r="BG368" s="270">
        <v>968370568</v>
      </c>
      <c r="BH368" s="270">
        <v>1021682903</v>
      </c>
      <c r="BI368" s="270">
        <v>1001134372</v>
      </c>
      <c r="BJ368" s="270">
        <v>984524277</v>
      </c>
      <c r="BK368" s="270">
        <v>978961217</v>
      </c>
      <c r="BL368" s="270">
        <v>947343708</v>
      </c>
      <c r="BM368" s="270">
        <v>931391661</v>
      </c>
      <c r="BN368" s="270">
        <v>938933270</v>
      </c>
      <c r="BO368" s="270">
        <v>977400049</v>
      </c>
      <c r="BP368" s="270">
        <v>1009715659</v>
      </c>
      <c r="BQ368" s="270">
        <v>1052194857</v>
      </c>
      <c r="BR368" s="270">
        <v>1087832151</v>
      </c>
      <c r="BS368" s="270">
        <v>1127461540</v>
      </c>
      <c r="BT368" s="270">
        <v>1023100988</v>
      </c>
    </row>
    <row r="369" spans="3:72" x14ac:dyDescent="0.2">
      <c r="C369" s="105" t="s">
        <v>11</v>
      </c>
      <c r="D369" s="106" t="s">
        <v>14</v>
      </c>
      <c r="E369" s="257" t="s">
        <v>127</v>
      </c>
      <c r="F369" s="20" t="s">
        <v>16</v>
      </c>
      <c r="G369" s="154">
        <v>19736</v>
      </c>
      <c r="H369" s="213">
        <v>23968</v>
      </c>
      <c r="I369" s="213">
        <v>29189</v>
      </c>
      <c r="J369" s="213">
        <v>32685</v>
      </c>
      <c r="K369" s="213">
        <v>37332</v>
      </c>
      <c r="L369" s="213">
        <v>41102</v>
      </c>
      <c r="M369" s="213">
        <v>45200</v>
      </c>
      <c r="N369" s="213">
        <v>52045</v>
      </c>
      <c r="O369" s="213">
        <v>60157</v>
      </c>
      <c r="P369" s="213">
        <v>65685</v>
      </c>
      <c r="Q369" s="213">
        <v>65473</v>
      </c>
      <c r="R369" s="213">
        <v>69952</v>
      </c>
      <c r="S369" s="213">
        <v>74996</v>
      </c>
      <c r="T369" s="213">
        <v>81573</v>
      </c>
      <c r="U369" s="213">
        <v>84067</v>
      </c>
      <c r="V369" s="213">
        <v>91006</v>
      </c>
      <c r="W369" s="213">
        <v>100667</v>
      </c>
      <c r="X369" s="213">
        <v>115256</v>
      </c>
      <c r="Y369" s="213">
        <v>132087</v>
      </c>
      <c r="Z369" s="213">
        <v>151810</v>
      </c>
      <c r="AA369" s="213">
        <v>170971</v>
      </c>
      <c r="AB369" s="213">
        <v>196618</v>
      </c>
      <c r="AC369" s="213">
        <v>233019</v>
      </c>
      <c r="AD369" s="213">
        <v>265843</v>
      </c>
      <c r="AE369" s="213">
        <v>286504</v>
      </c>
      <c r="AF369" s="213">
        <v>298476</v>
      </c>
      <c r="AG369" s="213">
        <v>304716</v>
      </c>
      <c r="AH369" s="213">
        <v>332906</v>
      </c>
      <c r="AI369" s="213">
        <v>358340</v>
      </c>
      <c r="AJ369" s="213">
        <v>373339</v>
      </c>
      <c r="AK369" s="213">
        <v>475886</v>
      </c>
      <c r="AL369" s="213">
        <v>524778</v>
      </c>
      <c r="AM369" s="213">
        <v>612543</v>
      </c>
      <c r="AN369" s="213">
        <v>637813</v>
      </c>
      <c r="AO369" s="213">
        <v>645184</v>
      </c>
      <c r="AP369" s="213">
        <v>737223</v>
      </c>
      <c r="AQ369" s="213">
        <v>840287</v>
      </c>
      <c r="AR369" s="213">
        <v>749812</v>
      </c>
      <c r="AS369" s="213">
        <v>694672</v>
      </c>
      <c r="AT369" s="213">
        <v>691366</v>
      </c>
      <c r="AU369" s="213">
        <v>678804</v>
      </c>
      <c r="AV369" s="213">
        <v>658776</v>
      </c>
      <c r="AW369" s="213">
        <v>745197</v>
      </c>
      <c r="AX369" s="213">
        <v>806909</v>
      </c>
      <c r="AY369" s="213">
        <v>818807</v>
      </c>
      <c r="AZ369" s="213">
        <v>889235</v>
      </c>
      <c r="BA369" s="213">
        <v>1007914</v>
      </c>
      <c r="BB369" s="213">
        <v>1038790</v>
      </c>
      <c r="BC369" s="213">
        <v>1109101</v>
      </c>
      <c r="BD369" s="213">
        <v>1170207</v>
      </c>
      <c r="BE369" s="213">
        <v>1256327</v>
      </c>
      <c r="BF369" s="213">
        <v>1384690</v>
      </c>
      <c r="BG369" s="213">
        <v>1464830</v>
      </c>
      <c r="BH369" s="213">
        <v>1549635</v>
      </c>
      <c r="BI369" s="213">
        <v>1564497</v>
      </c>
      <c r="BJ369" s="213">
        <v>1748123</v>
      </c>
      <c r="BK369" s="213">
        <v>1746840</v>
      </c>
      <c r="BL369" s="213">
        <v>1463621</v>
      </c>
      <c r="BM369" s="213">
        <v>1529750</v>
      </c>
      <c r="BN369" s="213">
        <v>1582178</v>
      </c>
      <c r="BO369" s="213">
        <v>1790014</v>
      </c>
      <c r="BP369" s="213">
        <v>1817147</v>
      </c>
      <c r="BQ369" s="213">
        <v>1919442</v>
      </c>
      <c r="BR369" s="213">
        <v>1949540</v>
      </c>
      <c r="BS369" s="213">
        <v>1836787</v>
      </c>
      <c r="BT369" s="213">
        <v>1782500</v>
      </c>
    </row>
    <row r="370" spans="3:72" x14ac:dyDescent="0.2">
      <c r="C370" s="105" t="s">
        <v>17</v>
      </c>
      <c r="D370" s="106" t="s">
        <v>14</v>
      </c>
      <c r="E370" s="257" t="s">
        <v>127</v>
      </c>
      <c r="F370" s="20" t="s">
        <v>16</v>
      </c>
      <c r="G370" s="154">
        <v>2079</v>
      </c>
      <c r="H370" s="213">
        <v>2461</v>
      </c>
      <c r="I370" s="213">
        <v>2922</v>
      </c>
      <c r="J370" s="213">
        <v>3297</v>
      </c>
      <c r="K370" s="213">
        <v>3795</v>
      </c>
      <c r="L370" s="213">
        <v>4192</v>
      </c>
      <c r="M370" s="213">
        <v>4614</v>
      </c>
      <c r="N370" s="213">
        <v>5169</v>
      </c>
      <c r="O370" s="213">
        <v>5804</v>
      </c>
      <c r="P370" s="213">
        <v>6346</v>
      </c>
      <c r="Q370" s="213">
        <v>6332</v>
      </c>
      <c r="R370" s="213">
        <v>6916</v>
      </c>
      <c r="S370" s="213">
        <v>7587</v>
      </c>
      <c r="T370" s="213">
        <v>8189</v>
      </c>
      <c r="U370" s="213">
        <v>8371</v>
      </c>
      <c r="V370" s="213">
        <v>9109</v>
      </c>
      <c r="W370" s="213">
        <v>10119</v>
      </c>
      <c r="X370" s="213">
        <v>11606</v>
      </c>
      <c r="Y370" s="213">
        <v>13321</v>
      </c>
      <c r="Z370" s="213">
        <v>15490</v>
      </c>
      <c r="AA370" s="213">
        <v>17636</v>
      </c>
      <c r="AB370" s="213">
        <v>19014</v>
      </c>
      <c r="AC370" s="213">
        <v>21039</v>
      </c>
      <c r="AD370" s="213">
        <v>23459</v>
      </c>
      <c r="AE370" s="213">
        <v>24658</v>
      </c>
      <c r="AF370" s="213">
        <v>25192</v>
      </c>
      <c r="AG370" s="213">
        <v>23914</v>
      </c>
      <c r="AH370" s="213">
        <v>32428</v>
      </c>
      <c r="AI370" s="213">
        <v>33092</v>
      </c>
      <c r="AJ370" s="213">
        <v>32808</v>
      </c>
      <c r="AK370" s="213">
        <v>32006</v>
      </c>
      <c r="AL370" s="213">
        <v>33118</v>
      </c>
      <c r="AM370" s="213">
        <v>39337</v>
      </c>
      <c r="AN370" s="213">
        <v>40674</v>
      </c>
      <c r="AO370" s="213">
        <v>44363</v>
      </c>
      <c r="AP370" s="213">
        <v>50248</v>
      </c>
      <c r="AQ370" s="213">
        <v>57985</v>
      </c>
      <c r="AR370" s="213">
        <v>54346</v>
      </c>
      <c r="AS370" s="213">
        <v>52552</v>
      </c>
      <c r="AT370" s="213">
        <v>58996</v>
      </c>
      <c r="AU370" s="213">
        <v>63585</v>
      </c>
      <c r="AV370" s="213">
        <v>76135</v>
      </c>
      <c r="AW370" s="213">
        <v>112735</v>
      </c>
      <c r="AX370" s="213">
        <v>126651</v>
      </c>
      <c r="AY370" s="213">
        <v>130464</v>
      </c>
      <c r="AZ370" s="213">
        <v>151048</v>
      </c>
      <c r="BA370" s="213">
        <v>148849</v>
      </c>
      <c r="BB370" s="213">
        <v>144835</v>
      </c>
      <c r="BC370" s="213">
        <v>145147</v>
      </c>
      <c r="BD370" s="213">
        <v>144122</v>
      </c>
      <c r="BE370" s="213">
        <v>136067</v>
      </c>
      <c r="BF370" s="213">
        <v>135732</v>
      </c>
      <c r="BG370" s="213">
        <v>148086</v>
      </c>
      <c r="BH370" s="213">
        <v>135639</v>
      </c>
      <c r="BI370" s="213">
        <v>146674</v>
      </c>
      <c r="BJ370" s="213">
        <v>168700</v>
      </c>
      <c r="BK370" s="213">
        <v>179396</v>
      </c>
      <c r="BL370" s="213">
        <v>157554</v>
      </c>
      <c r="BM370" s="213">
        <v>183739</v>
      </c>
      <c r="BN370" s="213">
        <v>177466</v>
      </c>
      <c r="BO370" s="213">
        <v>172884</v>
      </c>
      <c r="BP370" s="213">
        <v>209377</v>
      </c>
      <c r="BQ370" s="213">
        <v>217637</v>
      </c>
      <c r="BR370" s="213">
        <v>212526</v>
      </c>
      <c r="BS370" s="213">
        <v>198941</v>
      </c>
      <c r="BT370" s="213">
        <v>178956</v>
      </c>
    </row>
    <row r="371" spans="3:72" x14ac:dyDescent="0.2">
      <c r="C371" s="105" t="s">
        <v>18</v>
      </c>
      <c r="D371" s="106" t="s">
        <v>14</v>
      </c>
      <c r="E371" s="257" t="s">
        <v>127</v>
      </c>
      <c r="F371" s="20" t="s">
        <v>16</v>
      </c>
      <c r="G371" s="154">
        <v>814</v>
      </c>
      <c r="H371" s="213">
        <v>897</v>
      </c>
      <c r="I371" s="213">
        <v>992</v>
      </c>
      <c r="J371" s="213">
        <v>1103</v>
      </c>
      <c r="K371" s="213">
        <v>1251</v>
      </c>
      <c r="L371" s="213">
        <v>1395</v>
      </c>
      <c r="M371" s="213">
        <v>1552</v>
      </c>
      <c r="N371" s="213">
        <v>1746</v>
      </c>
      <c r="O371" s="213">
        <v>1971</v>
      </c>
      <c r="P371" s="213">
        <v>2153</v>
      </c>
      <c r="Q371" s="213">
        <v>2147</v>
      </c>
      <c r="R371" s="213">
        <v>2315</v>
      </c>
      <c r="S371" s="213">
        <v>2508</v>
      </c>
      <c r="T371" s="213">
        <v>2752</v>
      </c>
      <c r="U371" s="213">
        <v>2863</v>
      </c>
      <c r="V371" s="213">
        <v>3232</v>
      </c>
      <c r="W371" s="213">
        <v>3722</v>
      </c>
      <c r="X371" s="213">
        <v>4394</v>
      </c>
      <c r="Y371" s="213">
        <v>5191</v>
      </c>
      <c r="Z371" s="213">
        <v>5849</v>
      </c>
      <c r="AA371" s="213">
        <v>6450</v>
      </c>
      <c r="AB371" s="213">
        <v>7722</v>
      </c>
      <c r="AC371" s="213">
        <v>9521</v>
      </c>
      <c r="AD371" s="213">
        <v>10601</v>
      </c>
      <c r="AE371" s="213">
        <v>11143</v>
      </c>
      <c r="AF371" s="213">
        <v>12365</v>
      </c>
      <c r="AG371" s="213">
        <v>14170</v>
      </c>
      <c r="AH371" s="213">
        <v>13714</v>
      </c>
      <c r="AI371" s="213">
        <v>17306</v>
      </c>
      <c r="AJ371" s="213">
        <v>17288</v>
      </c>
      <c r="AK371" s="213">
        <v>20922</v>
      </c>
      <c r="AL371" s="213">
        <v>24269</v>
      </c>
      <c r="AM371" s="213">
        <v>22736</v>
      </c>
      <c r="AN371" s="213">
        <v>22560</v>
      </c>
      <c r="AO371" s="213">
        <v>24993</v>
      </c>
      <c r="AP371" s="213">
        <v>28163</v>
      </c>
      <c r="AQ371" s="213">
        <v>33681</v>
      </c>
      <c r="AR371" s="213">
        <v>34892</v>
      </c>
      <c r="AS371" s="213">
        <v>31231</v>
      </c>
      <c r="AT371" s="213">
        <v>32559</v>
      </c>
      <c r="AU371" s="213">
        <v>32072</v>
      </c>
      <c r="AV371" s="213">
        <v>36071</v>
      </c>
      <c r="AW371" s="213">
        <v>42488</v>
      </c>
      <c r="AX371" s="213">
        <v>45157</v>
      </c>
      <c r="AY371" s="213">
        <v>57921</v>
      </c>
      <c r="AZ371" s="213">
        <v>54590</v>
      </c>
      <c r="BA371" s="213">
        <v>55510</v>
      </c>
      <c r="BB371" s="213">
        <v>54157</v>
      </c>
      <c r="BC371" s="213">
        <v>52720</v>
      </c>
      <c r="BD371" s="213">
        <v>58154</v>
      </c>
      <c r="BE371" s="213">
        <v>61440</v>
      </c>
      <c r="BF371" s="213">
        <v>60967</v>
      </c>
      <c r="BG371" s="213">
        <v>63106</v>
      </c>
      <c r="BH371" s="213">
        <v>55059</v>
      </c>
      <c r="BI371" s="213">
        <v>52512</v>
      </c>
      <c r="BJ371" s="213">
        <v>59205</v>
      </c>
      <c r="BK371" s="213">
        <v>59851</v>
      </c>
      <c r="BL371" s="213">
        <v>49956</v>
      </c>
      <c r="BM371" s="213">
        <v>52430</v>
      </c>
      <c r="BN371" s="213">
        <v>53018</v>
      </c>
      <c r="BO371" s="213">
        <v>47473</v>
      </c>
      <c r="BP371" s="213">
        <v>44463</v>
      </c>
      <c r="BQ371" s="213">
        <v>50870</v>
      </c>
      <c r="BR371" s="213">
        <v>55000</v>
      </c>
      <c r="BS371" s="213">
        <v>52359</v>
      </c>
      <c r="BT371" s="213">
        <v>49505</v>
      </c>
    </row>
    <row r="372" spans="3:72" x14ac:dyDescent="0.2">
      <c r="C372" s="105" t="s">
        <v>19</v>
      </c>
      <c r="D372" s="106" t="s">
        <v>14</v>
      </c>
      <c r="E372" s="257" t="s">
        <v>127</v>
      </c>
      <c r="F372" s="20" t="s">
        <v>16</v>
      </c>
      <c r="G372" s="154">
        <v>738</v>
      </c>
      <c r="H372" s="213">
        <v>875</v>
      </c>
      <c r="I372" s="213">
        <v>1042</v>
      </c>
      <c r="J372" s="213">
        <v>1186</v>
      </c>
      <c r="K372" s="213">
        <v>1377</v>
      </c>
      <c r="L372" s="213">
        <v>1502</v>
      </c>
      <c r="M372" s="213">
        <v>1631</v>
      </c>
      <c r="N372" s="213">
        <v>1870</v>
      </c>
      <c r="O372" s="213">
        <v>2148</v>
      </c>
      <c r="P372" s="213">
        <v>2363</v>
      </c>
      <c r="Q372" s="213">
        <v>2371</v>
      </c>
      <c r="R372" s="213">
        <v>2661</v>
      </c>
      <c r="S372" s="213">
        <v>2995</v>
      </c>
      <c r="T372" s="213">
        <v>3309</v>
      </c>
      <c r="U372" s="213">
        <v>3442</v>
      </c>
      <c r="V372" s="213">
        <v>4019</v>
      </c>
      <c r="W372" s="213">
        <v>4793</v>
      </c>
      <c r="X372" s="213">
        <v>5544</v>
      </c>
      <c r="Y372" s="213">
        <v>6412</v>
      </c>
      <c r="Z372" s="213">
        <v>7307</v>
      </c>
      <c r="AA372" s="213">
        <v>8162</v>
      </c>
      <c r="AB372" s="213">
        <v>9254</v>
      </c>
      <c r="AC372" s="213">
        <v>10812</v>
      </c>
      <c r="AD372" s="213">
        <v>12185</v>
      </c>
      <c r="AE372" s="213">
        <v>12950</v>
      </c>
      <c r="AF372" s="213">
        <v>12881</v>
      </c>
      <c r="AG372" s="213">
        <v>13352</v>
      </c>
      <c r="AH372" s="213">
        <v>12210</v>
      </c>
      <c r="AI372" s="213">
        <v>13877</v>
      </c>
      <c r="AJ372" s="213">
        <v>16371</v>
      </c>
      <c r="AK372" s="213">
        <v>17125</v>
      </c>
      <c r="AL372" s="213">
        <v>14448</v>
      </c>
      <c r="AM372" s="213">
        <v>20145</v>
      </c>
      <c r="AN372" s="213">
        <v>18015</v>
      </c>
      <c r="AO372" s="213">
        <v>18616</v>
      </c>
      <c r="AP372" s="213">
        <v>17744</v>
      </c>
      <c r="AQ372" s="213">
        <v>19492</v>
      </c>
      <c r="AR372" s="213">
        <v>22158</v>
      </c>
      <c r="AS372" s="213">
        <v>22604</v>
      </c>
      <c r="AT372" s="213">
        <v>21276</v>
      </c>
      <c r="AU372" s="213">
        <v>20048</v>
      </c>
      <c r="AV372" s="213">
        <v>22820</v>
      </c>
      <c r="AW372" s="213">
        <v>27939</v>
      </c>
      <c r="AX372" s="213">
        <v>27483</v>
      </c>
      <c r="AY372" s="213">
        <v>31096</v>
      </c>
      <c r="AZ372" s="213">
        <v>33004</v>
      </c>
      <c r="BA372" s="213">
        <v>33155</v>
      </c>
      <c r="BB372" s="213">
        <v>33527</v>
      </c>
      <c r="BC372" s="213">
        <v>32055</v>
      </c>
      <c r="BD372" s="213">
        <v>36492</v>
      </c>
      <c r="BE372" s="213">
        <v>35646</v>
      </c>
      <c r="BF372" s="213">
        <v>29418</v>
      </c>
      <c r="BG372" s="213">
        <v>35772</v>
      </c>
      <c r="BH372" s="213">
        <v>32693</v>
      </c>
      <c r="BI372" s="213">
        <v>28386</v>
      </c>
      <c r="BJ372" s="213">
        <v>28391</v>
      </c>
      <c r="BK372" s="213">
        <v>32318</v>
      </c>
      <c r="BL372" s="213">
        <v>28601</v>
      </c>
      <c r="BM372" s="213">
        <v>29462</v>
      </c>
      <c r="BN372" s="213">
        <v>30441</v>
      </c>
      <c r="BO372" s="213">
        <v>29478</v>
      </c>
      <c r="BP372" s="213">
        <v>31904</v>
      </c>
      <c r="BQ372" s="213">
        <v>39672</v>
      </c>
      <c r="BR372" s="213">
        <v>44817</v>
      </c>
      <c r="BS372" s="213">
        <v>41539</v>
      </c>
      <c r="BT372" s="213">
        <v>34744</v>
      </c>
    </row>
    <row r="373" spans="3:72" x14ac:dyDescent="0.2">
      <c r="C373" s="105" t="s">
        <v>20</v>
      </c>
      <c r="D373" s="106" t="s">
        <v>14</v>
      </c>
      <c r="E373" s="257" t="s">
        <v>127</v>
      </c>
      <c r="F373" s="20" t="s">
        <v>16</v>
      </c>
      <c r="G373" s="154">
        <v>4284</v>
      </c>
      <c r="H373" s="213">
        <v>5031</v>
      </c>
      <c r="I373" s="213">
        <v>5912</v>
      </c>
      <c r="J373" s="213">
        <v>6378</v>
      </c>
      <c r="K373" s="213">
        <v>7013</v>
      </c>
      <c r="L373" s="213">
        <v>7696</v>
      </c>
      <c r="M373" s="213">
        <v>8433</v>
      </c>
      <c r="N373" s="213">
        <v>9823</v>
      </c>
      <c r="O373" s="213">
        <v>11467</v>
      </c>
      <c r="P373" s="213">
        <v>12550</v>
      </c>
      <c r="Q373" s="213">
        <v>12526</v>
      </c>
      <c r="R373" s="213">
        <v>13088</v>
      </c>
      <c r="S373" s="213">
        <v>13682</v>
      </c>
      <c r="T373" s="213">
        <v>14347</v>
      </c>
      <c r="U373" s="213">
        <v>14235</v>
      </c>
      <c r="V373" s="213">
        <v>15638</v>
      </c>
      <c r="W373" s="213">
        <v>17544</v>
      </c>
      <c r="X373" s="213">
        <v>19724</v>
      </c>
      <c r="Y373" s="213">
        <v>22170</v>
      </c>
      <c r="Z373" s="213">
        <v>25415</v>
      </c>
      <c r="AA373" s="213">
        <v>28532</v>
      </c>
      <c r="AB373" s="213">
        <v>33266</v>
      </c>
      <c r="AC373" s="213">
        <v>39961</v>
      </c>
      <c r="AD373" s="213">
        <v>49447</v>
      </c>
      <c r="AE373" s="213">
        <v>57849</v>
      </c>
      <c r="AF373" s="213">
        <v>61451</v>
      </c>
      <c r="AG373" s="213">
        <v>61904</v>
      </c>
      <c r="AH373" s="213">
        <v>71919</v>
      </c>
      <c r="AI373" s="213">
        <v>99969</v>
      </c>
      <c r="AJ373" s="213">
        <v>113416</v>
      </c>
      <c r="AK373" s="213">
        <v>104278</v>
      </c>
      <c r="AL373" s="213">
        <v>105858</v>
      </c>
      <c r="AM373" s="213">
        <v>101978</v>
      </c>
      <c r="AN373" s="213">
        <v>98166</v>
      </c>
      <c r="AO373" s="213">
        <v>98156</v>
      </c>
      <c r="AP373" s="213">
        <v>100337</v>
      </c>
      <c r="AQ373" s="213">
        <v>112320</v>
      </c>
      <c r="AR373" s="213">
        <v>124268</v>
      </c>
      <c r="AS373" s="213">
        <v>122533</v>
      </c>
      <c r="AT373" s="213">
        <v>131880</v>
      </c>
      <c r="AU373" s="213">
        <v>139266</v>
      </c>
      <c r="AV373" s="213">
        <v>136839</v>
      </c>
      <c r="AW373" s="213">
        <v>139857</v>
      </c>
      <c r="AX373" s="213">
        <v>125257</v>
      </c>
      <c r="AY373" s="213">
        <v>118591</v>
      </c>
      <c r="AZ373" s="213">
        <v>98946</v>
      </c>
      <c r="BA373" s="213">
        <v>107579</v>
      </c>
      <c r="BB373" s="213">
        <v>114843</v>
      </c>
      <c r="BC373" s="213">
        <v>119210</v>
      </c>
      <c r="BD373" s="213">
        <v>126645</v>
      </c>
      <c r="BE373" s="213">
        <v>129838</v>
      </c>
      <c r="BF373" s="213">
        <v>154580</v>
      </c>
      <c r="BG373" s="213">
        <v>173273</v>
      </c>
      <c r="BH373" s="213">
        <v>170519</v>
      </c>
      <c r="BI373" s="213">
        <v>180922</v>
      </c>
      <c r="BJ373" s="213">
        <v>197076</v>
      </c>
      <c r="BK373" s="213">
        <v>196487</v>
      </c>
      <c r="BL373" s="213">
        <v>158634</v>
      </c>
      <c r="BM373" s="213">
        <v>163640</v>
      </c>
      <c r="BN373" s="213">
        <v>177234</v>
      </c>
      <c r="BO373" s="213">
        <v>170715</v>
      </c>
      <c r="BP373" s="213">
        <v>159650</v>
      </c>
      <c r="BQ373" s="213">
        <v>172561</v>
      </c>
      <c r="BR373" s="213">
        <v>181565</v>
      </c>
      <c r="BS373" s="213">
        <v>179315</v>
      </c>
      <c r="BT373" s="213">
        <v>177480</v>
      </c>
    </row>
    <row r="374" spans="3:72" x14ac:dyDescent="0.2">
      <c r="C374" s="105" t="s">
        <v>21</v>
      </c>
      <c r="D374" s="106" t="s">
        <v>14</v>
      </c>
      <c r="E374" s="257" t="s">
        <v>127</v>
      </c>
      <c r="F374" s="20" t="s">
        <v>16</v>
      </c>
      <c r="G374" s="154">
        <v>886</v>
      </c>
      <c r="H374" s="213">
        <v>1040</v>
      </c>
      <c r="I374" s="213">
        <v>1223</v>
      </c>
      <c r="J374" s="213">
        <v>1375</v>
      </c>
      <c r="K374" s="213">
        <v>1575</v>
      </c>
      <c r="L374" s="213">
        <v>1776</v>
      </c>
      <c r="M374" s="213">
        <v>1997</v>
      </c>
      <c r="N374" s="213">
        <v>2240</v>
      </c>
      <c r="O374" s="213">
        <v>2517</v>
      </c>
      <c r="P374" s="213">
        <v>2821</v>
      </c>
      <c r="Q374" s="213">
        <v>2888</v>
      </c>
      <c r="R374" s="213">
        <v>3216</v>
      </c>
      <c r="S374" s="213">
        <v>3602</v>
      </c>
      <c r="T374" s="213">
        <v>3766</v>
      </c>
      <c r="U374" s="213">
        <v>3725</v>
      </c>
      <c r="V374" s="213">
        <v>4083</v>
      </c>
      <c r="W374" s="213">
        <v>4571</v>
      </c>
      <c r="X374" s="213">
        <v>4982</v>
      </c>
      <c r="Y374" s="213">
        <v>5429</v>
      </c>
      <c r="Z374" s="213">
        <v>6248</v>
      </c>
      <c r="AA374" s="213">
        <v>7045</v>
      </c>
      <c r="AB374" s="213">
        <v>8304</v>
      </c>
      <c r="AC374" s="213">
        <v>10084</v>
      </c>
      <c r="AD374" s="213">
        <v>10879</v>
      </c>
      <c r="AE374" s="213">
        <v>11055</v>
      </c>
      <c r="AF374" s="213">
        <v>12157</v>
      </c>
      <c r="AG374" s="213">
        <v>14129</v>
      </c>
      <c r="AH374" s="213">
        <v>11723</v>
      </c>
      <c r="AI374" s="213">
        <v>15100</v>
      </c>
      <c r="AJ374" s="213">
        <v>14590</v>
      </c>
      <c r="AK374" s="213">
        <v>19286</v>
      </c>
      <c r="AL374" s="213">
        <v>17521</v>
      </c>
      <c r="AM374" s="213">
        <v>15020</v>
      </c>
      <c r="AN374" s="213">
        <v>16476</v>
      </c>
      <c r="AO374" s="213">
        <v>18343</v>
      </c>
      <c r="AP374" s="213">
        <v>23382</v>
      </c>
      <c r="AQ374" s="213">
        <v>21674</v>
      </c>
      <c r="AR374" s="213">
        <v>22508</v>
      </c>
      <c r="AS374" s="213">
        <v>25414</v>
      </c>
      <c r="AT374" s="213">
        <v>27896</v>
      </c>
      <c r="AU374" s="213">
        <v>27482</v>
      </c>
      <c r="AV374" s="213">
        <v>36278</v>
      </c>
      <c r="AW374" s="213">
        <v>45784</v>
      </c>
      <c r="AX374" s="213">
        <v>51833</v>
      </c>
      <c r="AY374" s="213">
        <v>47662</v>
      </c>
      <c r="AZ374" s="213">
        <v>58091</v>
      </c>
      <c r="BA374" s="213">
        <v>57722</v>
      </c>
      <c r="BB374" s="213">
        <v>55147</v>
      </c>
      <c r="BC374" s="213">
        <v>49856</v>
      </c>
      <c r="BD374" s="213">
        <v>48276</v>
      </c>
      <c r="BE374" s="213">
        <v>47580</v>
      </c>
      <c r="BF374" s="213">
        <v>47203</v>
      </c>
      <c r="BG374" s="213">
        <v>43609</v>
      </c>
      <c r="BH374" s="213">
        <v>36808</v>
      </c>
      <c r="BI374" s="213">
        <v>34514</v>
      </c>
      <c r="BJ374" s="213">
        <v>36160</v>
      </c>
      <c r="BK374" s="213">
        <v>39231</v>
      </c>
      <c r="BL374" s="213">
        <v>35865</v>
      </c>
      <c r="BM374" s="213">
        <v>41347</v>
      </c>
      <c r="BN374" s="213">
        <v>41377</v>
      </c>
      <c r="BO374" s="213">
        <v>38132</v>
      </c>
      <c r="BP374" s="213">
        <v>33593</v>
      </c>
      <c r="BQ374" s="213">
        <v>34816</v>
      </c>
      <c r="BR374" s="213">
        <v>36189</v>
      </c>
      <c r="BS374" s="213">
        <v>31297</v>
      </c>
      <c r="BT374" s="213">
        <v>31638</v>
      </c>
    </row>
    <row r="375" spans="3:72" x14ac:dyDescent="0.2">
      <c r="C375" s="105" t="s">
        <v>22</v>
      </c>
      <c r="D375" s="106" t="s">
        <v>14</v>
      </c>
      <c r="E375" s="257" t="s">
        <v>127</v>
      </c>
      <c r="F375" s="20" t="s">
        <v>16</v>
      </c>
      <c r="G375" s="154">
        <v>5328</v>
      </c>
      <c r="H375" s="213">
        <v>6245</v>
      </c>
      <c r="I375" s="213">
        <v>7346</v>
      </c>
      <c r="J375" s="213">
        <v>8139</v>
      </c>
      <c r="K375" s="213">
        <v>9202</v>
      </c>
      <c r="L375" s="213">
        <v>10004</v>
      </c>
      <c r="M375" s="213">
        <v>10845</v>
      </c>
      <c r="N375" s="213">
        <v>12258</v>
      </c>
      <c r="O375" s="213">
        <v>13893</v>
      </c>
      <c r="P375" s="213">
        <v>15189</v>
      </c>
      <c r="Q375" s="213">
        <v>15150</v>
      </c>
      <c r="R375" s="213">
        <v>16505</v>
      </c>
      <c r="S375" s="213">
        <v>18039</v>
      </c>
      <c r="T375" s="213">
        <v>19187</v>
      </c>
      <c r="U375" s="213">
        <v>19283</v>
      </c>
      <c r="V375" s="213">
        <v>20816</v>
      </c>
      <c r="W375" s="213">
        <v>22952</v>
      </c>
      <c r="X375" s="213">
        <v>26202</v>
      </c>
      <c r="Y375" s="213">
        <v>29915</v>
      </c>
      <c r="Z375" s="213">
        <v>34292</v>
      </c>
      <c r="AA375" s="213">
        <v>38455</v>
      </c>
      <c r="AB375" s="213">
        <v>42811</v>
      </c>
      <c r="AC375" s="213">
        <v>48992</v>
      </c>
      <c r="AD375" s="213">
        <v>54798</v>
      </c>
      <c r="AE375" s="213">
        <v>57817</v>
      </c>
      <c r="AF375" s="213">
        <v>59081</v>
      </c>
      <c r="AG375" s="213">
        <v>58411</v>
      </c>
      <c r="AH375" s="213">
        <v>62368</v>
      </c>
      <c r="AI375" s="213">
        <v>73752</v>
      </c>
      <c r="AJ375" s="213">
        <v>74277</v>
      </c>
      <c r="AK375" s="213">
        <v>79311</v>
      </c>
      <c r="AL375" s="213">
        <v>99978</v>
      </c>
      <c r="AM375" s="213">
        <v>106780</v>
      </c>
      <c r="AN375" s="213">
        <v>94891</v>
      </c>
      <c r="AO375" s="213">
        <v>92207</v>
      </c>
      <c r="AP375" s="213">
        <v>94270</v>
      </c>
      <c r="AQ375" s="213">
        <v>99726</v>
      </c>
      <c r="AR375" s="213">
        <v>99113</v>
      </c>
      <c r="AS375" s="213">
        <v>84081</v>
      </c>
      <c r="AT375" s="213">
        <v>89353</v>
      </c>
      <c r="AU375" s="213">
        <v>85133</v>
      </c>
      <c r="AV375" s="213">
        <v>127214</v>
      </c>
      <c r="AW375" s="213">
        <v>164546</v>
      </c>
      <c r="AX375" s="213">
        <v>195981</v>
      </c>
      <c r="AY375" s="213">
        <v>236423</v>
      </c>
      <c r="AZ375" s="213">
        <v>282557</v>
      </c>
      <c r="BA375" s="213">
        <v>277391</v>
      </c>
      <c r="BB375" s="213">
        <v>269169</v>
      </c>
      <c r="BC375" s="213">
        <v>266553</v>
      </c>
      <c r="BD375" s="213">
        <v>281281</v>
      </c>
      <c r="BE375" s="213">
        <v>272822</v>
      </c>
      <c r="BF375" s="213">
        <v>255993</v>
      </c>
      <c r="BG375" s="213">
        <v>281494</v>
      </c>
      <c r="BH375" s="213">
        <v>272600</v>
      </c>
      <c r="BI375" s="213">
        <v>251721</v>
      </c>
      <c r="BJ375" s="213">
        <v>283101</v>
      </c>
      <c r="BK375" s="213">
        <v>298158</v>
      </c>
      <c r="BL375" s="213">
        <v>277323</v>
      </c>
      <c r="BM375" s="213">
        <v>255833</v>
      </c>
      <c r="BN375" s="213">
        <v>249882</v>
      </c>
      <c r="BO375" s="213">
        <v>278338</v>
      </c>
      <c r="BP375" s="213">
        <v>294569</v>
      </c>
      <c r="BQ375" s="213">
        <v>267616</v>
      </c>
      <c r="BR375" s="213">
        <v>311112</v>
      </c>
      <c r="BS375" s="213">
        <v>299965</v>
      </c>
      <c r="BT375" s="213">
        <v>298982</v>
      </c>
    </row>
    <row r="376" spans="3:72" x14ac:dyDescent="0.2">
      <c r="C376" s="105" t="s">
        <v>23</v>
      </c>
      <c r="D376" s="106" t="s">
        <v>14</v>
      </c>
      <c r="E376" s="257" t="s">
        <v>127</v>
      </c>
      <c r="F376" s="20" t="s">
        <v>16</v>
      </c>
      <c r="G376" s="154">
        <v>9121</v>
      </c>
      <c r="H376" s="213">
        <v>10663</v>
      </c>
      <c r="I376" s="213">
        <v>12508</v>
      </c>
      <c r="J376" s="213">
        <v>13675</v>
      </c>
      <c r="K376" s="213">
        <v>15255</v>
      </c>
      <c r="L376" s="213">
        <v>16210</v>
      </c>
      <c r="M376" s="213">
        <v>17184</v>
      </c>
      <c r="N376" s="213">
        <v>19190</v>
      </c>
      <c r="O376" s="213">
        <v>21413</v>
      </c>
      <c r="P376" s="213">
        <v>23002</v>
      </c>
      <c r="Q376" s="213">
        <v>22548</v>
      </c>
      <c r="R376" s="213">
        <v>24584</v>
      </c>
      <c r="S376" s="213">
        <v>26915</v>
      </c>
      <c r="T376" s="213">
        <v>29559</v>
      </c>
      <c r="U376" s="213">
        <v>30717</v>
      </c>
      <c r="V376" s="213">
        <v>33302</v>
      </c>
      <c r="W376" s="213">
        <v>36843</v>
      </c>
      <c r="X376" s="213">
        <v>42146</v>
      </c>
      <c r="Y376" s="213">
        <v>48156</v>
      </c>
      <c r="Z376" s="213">
        <v>56065</v>
      </c>
      <c r="AA376" s="213">
        <v>63939</v>
      </c>
      <c r="AB376" s="213">
        <v>71199</v>
      </c>
      <c r="AC376" s="213">
        <v>81572</v>
      </c>
      <c r="AD376" s="213">
        <v>91162</v>
      </c>
      <c r="AE376" s="213">
        <v>96141</v>
      </c>
      <c r="AF376" s="213">
        <v>99750</v>
      </c>
      <c r="AG376" s="213">
        <v>105938</v>
      </c>
      <c r="AH376" s="213">
        <v>104643</v>
      </c>
      <c r="AI376" s="213">
        <v>119316</v>
      </c>
      <c r="AJ376" s="213">
        <v>126823</v>
      </c>
      <c r="AK376" s="213">
        <v>130252</v>
      </c>
      <c r="AL376" s="213">
        <v>157659</v>
      </c>
      <c r="AM376" s="213">
        <v>164383</v>
      </c>
      <c r="AN376" s="213">
        <v>165486</v>
      </c>
      <c r="AO376" s="213">
        <v>162573</v>
      </c>
      <c r="AP376" s="213">
        <v>164694</v>
      </c>
      <c r="AQ376" s="213">
        <v>171096</v>
      </c>
      <c r="AR376" s="213">
        <v>165267</v>
      </c>
      <c r="AS376" s="213">
        <v>141284</v>
      </c>
      <c r="AT376" s="213">
        <v>149057</v>
      </c>
      <c r="AU376" s="213">
        <v>132701</v>
      </c>
      <c r="AV376" s="213">
        <v>181651</v>
      </c>
      <c r="AW376" s="213">
        <v>204711</v>
      </c>
      <c r="AX376" s="213">
        <v>258508</v>
      </c>
      <c r="AY376" s="213">
        <v>249466</v>
      </c>
      <c r="AZ376" s="213">
        <v>322993</v>
      </c>
      <c r="BA376" s="213">
        <v>322674</v>
      </c>
      <c r="BB376" s="213">
        <v>316654</v>
      </c>
      <c r="BC376" s="213">
        <v>315928</v>
      </c>
      <c r="BD376" s="213">
        <v>321804</v>
      </c>
      <c r="BE376" s="213">
        <v>292449</v>
      </c>
      <c r="BF376" s="213">
        <v>311368</v>
      </c>
      <c r="BG376" s="213">
        <v>338124</v>
      </c>
      <c r="BH376" s="213">
        <v>313572</v>
      </c>
      <c r="BI376" s="213">
        <v>301286</v>
      </c>
      <c r="BJ376" s="213">
        <v>350760</v>
      </c>
      <c r="BK376" s="213">
        <v>346992</v>
      </c>
      <c r="BL376" s="213">
        <v>340487</v>
      </c>
      <c r="BM376" s="213">
        <v>324194</v>
      </c>
      <c r="BN376" s="213">
        <v>309162</v>
      </c>
      <c r="BO376" s="213">
        <v>346984</v>
      </c>
      <c r="BP376" s="213">
        <v>374793</v>
      </c>
      <c r="BQ376" s="213">
        <v>370082</v>
      </c>
      <c r="BR376" s="213">
        <v>397992</v>
      </c>
      <c r="BS376" s="213">
        <v>353047</v>
      </c>
      <c r="BT376" s="213">
        <v>344230</v>
      </c>
    </row>
    <row r="377" spans="3:72" x14ac:dyDescent="0.2">
      <c r="C377" s="105" t="s">
        <v>24</v>
      </c>
      <c r="D377" s="106" t="s">
        <v>14</v>
      </c>
      <c r="E377" s="257" t="s">
        <v>127</v>
      </c>
      <c r="F377" s="20" t="s">
        <v>16</v>
      </c>
      <c r="G377" s="154">
        <v>3578</v>
      </c>
      <c r="H377" s="213">
        <v>4204</v>
      </c>
      <c r="I377" s="213">
        <v>4952</v>
      </c>
      <c r="J377" s="213">
        <v>5668</v>
      </c>
      <c r="K377" s="213">
        <v>6613</v>
      </c>
      <c r="L377" s="213">
        <v>7519</v>
      </c>
      <c r="M377" s="213">
        <v>8528</v>
      </c>
      <c r="N377" s="213">
        <v>9989</v>
      </c>
      <c r="O377" s="213">
        <v>11737</v>
      </c>
      <c r="P377" s="213">
        <v>12826</v>
      </c>
      <c r="Q377" s="213">
        <v>12787</v>
      </c>
      <c r="R377" s="213">
        <v>14166</v>
      </c>
      <c r="S377" s="213">
        <v>15783</v>
      </c>
      <c r="T377" s="213">
        <v>17127</v>
      </c>
      <c r="U377" s="213">
        <v>17610</v>
      </c>
      <c r="V377" s="213">
        <v>19750</v>
      </c>
      <c r="W377" s="213">
        <v>22633</v>
      </c>
      <c r="X377" s="213">
        <v>26609</v>
      </c>
      <c r="Y377" s="213">
        <v>31308</v>
      </c>
      <c r="Z377" s="213">
        <v>36989</v>
      </c>
      <c r="AA377" s="213">
        <v>42794</v>
      </c>
      <c r="AB377" s="213">
        <v>47261</v>
      </c>
      <c r="AC377" s="213">
        <v>53769</v>
      </c>
      <c r="AD377" s="213">
        <v>60071</v>
      </c>
      <c r="AE377" s="213">
        <v>63261</v>
      </c>
      <c r="AF377" s="213">
        <v>66135</v>
      </c>
      <c r="AG377" s="213">
        <v>74972</v>
      </c>
      <c r="AH377" s="213">
        <v>93795</v>
      </c>
      <c r="AI377" s="213">
        <v>94588</v>
      </c>
      <c r="AJ377" s="213">
        <v>100096</v>
      </c>
      <c r="AK377" s="213">
        <v>111298</v>
      </c>
      <c r="AL377" s="213">
        <v>128959</v>
      </c>
      <c r="AM377" s="213">
        <v>135331</v>
      </c>
      <c r="AN377" s="213">
        <v>120429</v>
      </c>
      <c r="AO377" s="213">
        <v>123296</v>
      </c>
      <c r="AP377" s="213">
        <v>129687</v>
      </c>
      <c r="AQ377" s="213">
        <v>152188</v>
      </c>
      <c r="AR377" s="213">
        <v>172452</v>
      </c>
      <c r="AS377" s="213">
        <v>172270</v>
      </c>
      <c r="AT377" s="213">
        <v>182012</v>
      </c>
      <c r="AU377" s="213">
        <v>170080</v>
      </c>
      <c r="AV377" s="213">
        <v>167138</v>
      </c>
      <c r="AW377" s="213">
        <v>198486</v>
      </c>
      <c r="AX377" s="213">
        <v>234820</v>
      </c>
      <c r="AY377" s="213">
        <v>290258</v>
      </c>
      <c r="AZ377" s="213">
        <v>251369</v>
      </c>
      <c r="BA377" s="213">
        <v>278578</v>
      </c>
      <c r="BB377" s="213">
        <v>282804</v>
      </c>
      <c r="BC377" s="213">
        <v>288661</v>
      </c>
      <c r="BD377" s="213">
        <v>300855</v>
      </c>
      <c r="BE377" s="213">
        <v>362292</v>
      </c>
      <c r="BF377" s="213">
        <v>394009</v>
      </c>
      <c r="BG377" s="213">
        <v>378753</v>
      </c>
      <c r="BH377" s="213">
        <v>386535</v>
      </c>
      <c r="BI377" s="213">
        <v>388041</v>
      </c>
      <c r="BJ377" s="213">
        <v>416510</v>
      </c>
      <c r="BK377" s="213">
        <v>397774</v>
      </c>
      <c r="BL377" s="213">
        <v>312827</v>
      </c>
      <c r="BM377" s="213">
        <v>300282</v>
      </c>
      <c r="BN377" s="213">
        <v>301168</v>
      </c>
      <c r="BO377" s="213">
        <v>293082</v>
      </c>
      <c r="BP377" s="213">
        <v>305057</v>
      </c>
      <c r="BQ377" s="213">
        <v>331533</v>
      </c>
      <c r="BR377" s="213">
        <v>345629</v>
      </c>
      <c r="BS377" s="213">
        <v>335673</v>
      </c>
      <c r="BT377" s="213">
        <v>319180</v>
      </c>
    </row>
    <row r="378" spans="3:72" x14ac:dyDescent="0.2">
      <c r="C378" s="105" t="s">
        <v>25</v>
      </c>
      <c r="D378" s="106" t="s">
        <v>14</v>
      </c>
      <c r="E378" s="257" t="s">
        <v>127</v>
      </c>
      <c r="F378" s="20" t="s">
        <v>16</v>
      </c>
      <c r="G378" s="154">
        <v>8451</v>
      </c>
      <c r="H378" s="213">
        <v>10349</v>
      </c>
      <c r="I378" s="213">
        <v>12707</v>
      </c>
      <c r="J378" s="213">
        <v>14389</v>
      </c>
      <c r="K378" s="213">
        <v>16625</v>
      </c>
      <c r="L378" s="213">
        <v>18719</v>
      </c>
      <c r="M378" s="213">
        <v>21053</v>
      </c>
      <c r="N378" s="213">
        <v>24567</v>
      </c>
      <c r="O378" s="213">
        <v>28774</v>
      </c>
      <c r="P378" s="213">
        <v>31449</v>
      </c>
      <c r="Q378" s="213">
        <v>31390</v>
      </c>
      <c r="R378" s="213">
        <v>34768</v>
      </c>
      <c r="S378" s="213">
        <v>38723</v>
      </c>
      <c r="T378" s="213">
        <v>42708</v>
      </c>
      <c r="U378" s="213">
        <v>44642</v>
      </c>
      <c r="V378" s="213">
        <v>47630</v>
      </c>
      <c r="W378" s="213">
        <v>51903</v>
      </c>
      <c r="X378" s="213">
        <v>59873</v>
      </c>
      <c r="Y378" s="213">
        <v>69111</v>
      </c>
      <c r="Z378" s="213">
        <v>80798</v>
      </c>
      <c r="AA378" s="213">
        <v>92547</v>
      </c>
      <c r="AB378" s="213">
        <v>105483</v>
      </c>
      <c r="AC378" s="213">
        <v>123513</v>
      </c>
      <c r="AD378" s="213">
        <v>140375</v>
      </c>
      <c r="AE378" s="213">
        <v>150523</v>
      </c>
      <c r="AF378" s="213">
        <v>159246</v>
      </c>
      <c r="AG378" s="213">
        <v>170909</v>
      </c>
      <c r="AH378" s="213">
        <v>173451</v>
      </c>
      <c r="AI378" s="213">
        <v>213471</v>
      </c>
      <c r="AJ378" s="213">
        <v>232893</v>
      </c>
      <c r="AK378" s="213">
        <v>241987</v>
      </c>
      <c r="AL378" s="213">
        <v>289199</v>
      </c>
      <c r="AM378" s="213">
        <v>326587</v>
      </c>
      <c r="AN378" s="213">
        <v>349144</v>
      </c>
      <c r="AO378" s="213">
        <v>356349</v>
      </c>
      <c r="AP378" s="213">
        <v>373816</v>
      </c>
      <c r="AQ378" s="213">
        <v>421537</v>
      </c>
      <c r="AR378" s="213">
        <v>402138</v>
      </c>
      <c r="AS378" s="213">
        <v>339836</v>
      </c>
      <c r="AT378" s="213">
        <v>341594</v>
      </c>
      <c r="AU378" s="213">
        <v>340779</v>
      </c>
      <c r="AV378" s="213">
        <v>342843</v>
      </c>
      <c r="AW378" s="213">
        <v>360770</v>
      </c>
      <c r="AX378" s="213">
        <v>364790</v>
      </c>
      <c r="AY378" s="213">
        <v>320852</v>
      </c>
      <c r="AZ378" s="213">
        <v>256009</v>
      </c>
      <c r="BA378" s="213">
        <v>275048</v>
      </c>
      <c r="BB378" s="213">
        <v>285223</v>
      </c>
      <c r="BC378" s="213">
        <v>289594</v>
      </c>
      <c r="BD378" s="213">
        <v>330706</v>
      </c>
      <c r="BE378" s="213">
        <v>349429</v>
      </c>
      <c r="BF378" s="213">
        <v>349190</v>
      </c>
      <c r="BG378" s="213">
        <v>374396</v>
      </c>
      <c r="BH378" s="213">
        <v>380190</v>
      </c>
      <c r="BI378" s="213">
        <v>338480</v>
      </c>
      <c r="BJ378" s="213">
        <v>360547</v>
      </c>
      <c r="BK378" s="213">
        <v>372373</v>
      </c>
      <c r="BL378" s="213">
        <v>337357</v>
      </c>
      <c r="BM378" s="213">
        <v>351411</v>
      </c>
      <c r="BN378" s="213">
        <v>385583</v>
      </c>
      <c r="BO378" s="213">
        <v>371756</v>
      </c>
      <c r="BP378" s="213">
        <v>365183</v>
      </c>
      <c r="BQ378" s="213">
        <v>386882</v>
      </c>
      <c r="BR378" s="213">
        <v>410817</v>
      </c>
      <c r="BS378" s="213">
        <v>379434</v>
      </c>
      <c r="BT378" s="213">
        <v>355841</v>
      </c>
    </row>
    <row r="379" spans="3:72" x14ac:dyDescent="0.2">
      <c r="C379" s="105" t="s">
        <v>26</v>
      </c>
      <c r="D379" s="106" t="s">
        <v>14</v>
      </c>
      <c r="E379" s="257" t="s">
        <v>127</v>
      </c>
      <c r="F379" s="20" t="s">
        <v>16</v>
      </c>
      <c r="G379" s="154">
        <v>4130</v>
      </c>
      <c r="H379" s="213">
        <v>4913</v>
      </c>
      <c r="I379" s="213">
        <v>5859</v>
      </c>
      <c r="J379" s="213">
        <v>6522</v>
      </c>
      <c r="K379" s="213">
        <v>7402</v>
      </c>
      <c r="L379" s="213">
        <v>7942</v>
      </c>
      <c r="M379" s="213">
        <v>8508</v>
      </c>
      <c r="N379" s="213">
        <v>9524</v>
      </c>
      <c r="O379" s="213">
        <v>10708</v>
      </c>
      <c r="P379" s="213">
        <v>11799</v>
      </c>
      <c r="Q379" s="213">
        <v>11874</v>
      </c>
      <c r="R379" s="213">
        <v>12649</v>
      </c>
      <c r="S379" s="213">
        <v>13507</v>
      </c>
      <c r="T379" s="213">
        <v>14722</v>
      </c>
      <c r="U379" s="213">
        <v>15201</v>
      </c>
      <c r="V379" s="213">
        <v>15927</v>
      </c>
      <c r="W379" s="213">
        <v>17033</v>
      </c>
      <c r="X379" s="213">
        <v>19500</v>
      </c>
      <c r="Y379" s="213">
        <v>22324</v>
      </c>
      <c r="Z379" s="213">
        <v>25980</v>
      </c>
      <c r="AA379" s="213">
        <v>29637</v>
      </c>
      <c r="AB379" s="213">
        <v>32181</v>
      </c>
      <c r="AC379" s="213">
        <v>35868</v>
      </c>
      <c r="AD379" s="213">
        <v>40882</v>
      </c>
      <c r="AE379" s="213">
        <v>43989</v>
      </c>
      <c r="AF379" s="213">
        <v>47759</v>
      </c>
      <c r="AG379" s="213">
        <v>46583</v>
      </c>
      <c r="AH379" s="213">
        <v>51836</v>
      </c>
      <c r="AI379" s="213">
        <v>49073</v>
      </c>
      <c r="AJ379" s="213">
        <v>52786</v>
      </c>
      <c r="AK379" s="213">
        <v>58547</v>
      </c>
      <c r="AL379" s="213">
        <v>75751</v>
      </c>
      <c r="AM379" s="213">
        <v>92188</v>
      </c>
      <c r="AN379" s="213">
        <v>105642</v>
      </c>
      <c r="AO379" s="213">
        <v>116869</v>
      </c>
      <c r="AP379" s="213">
        <v>129489</v>
      </c>
      <c r="AQ379" s="213">
        <v>143586</v>
      </c>
      <c r="AR379" s="213">
        <v>140036</v>
      </c>
      <c r="AS379" s="213">
        <v>130616</v>
      </c>
      <c r="AT379" s="213">
        <v>136715</v>
      </c>
      <c r="AU379" s="213">
        <v>127248</v>
      </c>
      <c r="AV379" s="213">
        <v>115403</v>
      </c>
      <c r="AW379" s="213">
        <v>123908</v>
      </c>
      <c r="AX379" s="213">
        <v>132295</v>
      </c>
      <c r="AY379" s="213">
        <v>145222</v>
      </c>
      <c r="AZ379" s="213">
        <v>141208</v>
      </c>
      <c r="BA379" s="213">
        <v>154913</v>
      </c>
      <c r="BB379" s="213">
        <v>159166</v>
      </c>
      <c r="BC379" s="213">
        <v>164758</v>
      </c>
      <c r="BD379" s="213">
        <v>171761</v>
      </c>
      <c r="BE379" s="213">
        <v>205269</v>
      </c>
      <c r="BF379" s="213">
        <v>199456</v>
      </c>
      <c r="BG379" s="213">
        <v>195368</v>
      </c>
      <c r="BH379" s="213">
        <v>212069</v>
      </c>
      <c r="BI379" s="213">
        <v>206679</v>
      </c>
      <c r="BJ379" s="213">
        <v>222602</v>
      </c>
      <c r="BK379" s="213">
        <v>232278</v>
      </c>
      <c r="BL379" s="213">
        <v>207194</v>
      </c>
      <c r="BM379" s="213">
        <v>208046</v>
      </c>
      <c r="BN379" s="213">
        <v>213696</v>
      </c>
      <c r="BO379" s="213">
        <v>233302</v>
      </c>
      <c r="BP379" s="213">
        <v>252316</v>
      </c>
      <c r="BQ379" s="213">
        <v>282427</v>
      </c>
      <c r="BR379" s="213">
        <v>299123</v>
      </c>
      <c r="BS379" s="213">
        <v>265400</v>
      </c>
      <c r="BT379" s="213">
        <v>236113</v>
      </c>
    </row>
    <row r="380" spans="3:72" x14ac:dyDescent="0.2">
      <c r="C380" s="105" t="s">
        <v>27</v>
      </c>
      <c r="D380" s="106" t="s">
        <v>14</v>
      </c>
      <c r="E380" s="257" t="s">
        <v>127</v>
      </c>
      <c r="F380" s="20" t="s">
        <v>16</v>
      </c>
      <c r="G380" s="154">
        <v>7760</v>
      </c>
      <c r="H380" s="213">
        <v>8990</v>
      </c>
      <c r="I380" s="213">
        <v>10452</v>
      </c>
      <c r="J380" s="213">
        <v>11545</v>
      </c>
      <c r="K380" s="213">
        <v>13011</v>
      </c>
      <c r="L380" s="213">
        <v>14191</v>
      </c>
      <c r="M380" s="213">
        <v>15450</v>
      </c>
      <c r="N380" s="213">
        <v>17065</v>
      </c>
      <c r="O380" s="213">
        <v>18905</v>
      </c>
      <c r="P380" s="213">
        <v>21455</v>
      </c>
      <c r="Q380" s="213">
        <v>22250</v>
      </c>
      <c r="R380" s="213">
        <v>25064</v>
      </c>
      <c r="S380" s="213">
        <v>28383</v>
      </c>
      <c r="T380" s="213">
        <v>30850</v>
      </c>
      <c r="U380" s="213">
        <v>31759</v>
      </c>
      <c r="V380" s="213">
        <v>37709</v>
      </c>
      <c r="W380" s="213">
        <v>45715</v>
      </c>
      <c r="X380" s="213">
        <v>53732</v>
      </c>
      <c r="Y380" s="213">
        <v>63155</v>
      </c>
      <c r="Z380" s="213">
        <v>70464</v>
      </c>
      <c r="AA380" s="213">
        <v>76838</v>
      </c>
      <c r="AB380" s="213">
        <v>91143</v>
      </c>
      <c r="AC380" s="213">
        <v>111203</v>
      </c>
      <c r="AD380" s="213">
        <v>125434</v>
      </c>
      <c r="AE380" s="213">
        <v>133359</v>
      </c>
      <c r="AF380" s="213">
        <v>148925</v>
      </c>
      <c r="AG380" s="213">
        <v>155811</v>
      </c>
      <c r="AH380" s="213">
        <v>180750</v>
      </c>
      <c r="AI380" s="213">
        <v>221706</v>
      </c>
      <c r="AJ380" s="213">
        <v>271682</v>
      </c>
      <c r="AK380" s="213">
        <v>258905</v>
      </c>
      <c r="AL380" s="213">
        <v>272624</v>
      </c>
      <c r="AM380" s="213">
        <v>302353</v>
      </c>
      <c r="AN380" s="213">
        <v>299715</v>
      </c>
      <c r="AO380" s="213">
        <v>313711</v>
      </c>
      <c r="AP380" s="213">
        <v>361352</v>
      </c>
      <c r="AQ380" s="213">
        <v>410261</v>
      </c>
      <c r="AR380" s="213">
        <v>379538</v>
      </c>
      <c r="AS380" s="213">
        <v>352309</v>
      </c>
      <c r="AT380" s="213">
        <v>347484</v>
      </c>
      <c r="AU380" s="213">
        <v>320074</v>
      </c>
      <c r="AV380" s="213">
        <v>347422</v>
      </c>
      <c r="AW380" s="213">
        <v>397175</v>
      </c>
      <c r="AX380" s="213">
        <v>412604</v>
      </c>
      <c r="AY380" s="213">
        <v>405407</v>
      </c>
      <c r="AZ380" s="213">
        <v>492777</v>
      </c>
      <c r="BA380" s="213">
        <v>489894</v>
      </c>
      <c r="BB380" s="213">
        <v>490927</v>
      </c>
      <c r="BC380" s="213">
        <v>444724</v>
      </c>
      <c r="BD380" s="213">
        <v>461293</v>
      </c>
      <c r="BE380" s="213">
        <v>471466</v>
      </c>
      <c r="BF380" s="213">
        <v>472388</v>
      </c>
      <c r="BG380" s="213">
        <v>506963</v>
      </c>
      <c r="BH380" s="213">
        <v>452025</v>
      </c>
      <c r="BI380" s="213">
        <v>479124</v>
      </c>
      <c r="BJ380" s="213">
        <v>448715</v>
      </c>
      <c r="BK380" s="213">
        <v>465409</v>
      </c>
      <c r="BL380" s="213">
        <v>449759</v>
      </c>
      <c r="BM380" s="213">
        <v>391924</v>
      </c>
      <c r="BN380" s="213">
        <v>414981</v>
      </c>
      <c r="BO380" s="213">
        <v>483282</v>
      </c>
      <c r="BP380" s="213">
        <v>542043</v>
      </c>
      <c r="BQ380" s="213">
        <v>546970</v>
      </c>
      <c r="BR380" s="213">
        <v>499974</v>
      </c>
      <c r="BS380" s="213">
        <v>500156</v>
      </c>
      <c r="BT380" s="213">
        <v>502027</v>
      </c>
    </row>
    <row r="381" spans="3:72" x14ac:dyDescent="0.2">
      <c r="C381" s="105" t="s">
        <v>28</v>
      </c>
      <c r="D381" s="106" t="s">
        <v>14</v>
      </c>
      <c r="E381" s="257" t="s">
        <v>127</v>
      </c>
      <c r="F381" s="20" t="s">
        <v>16</v>
      </c>
      <c r="G381" s="154">
        <v>2899</v>
      </c>
      <c r="H381" s="213">
        <v>3473</v>
      </c>
      <c r="I381" s="213">
        <v>4170</v>
      </c>
      <c r="J381" s="213">
        <v>4657</v>
      </c>
      <c r="K381" s="213">
        <v>5300</v>
      </c>
      <c r="L381" s="213">
        <v>5691</v>
      </c>
      <c r="M381" s="213">
        <v>6053</v>
      </c>
      <c r="N381" s="213">
        <v>7070</v>
      </c>
      <c r="O381" s="213">
        <v>8287</v>
      </c>
      <c r="P381" s="213">
        <v>8800</v>
      </c>
      <c r="Q381" s="213">
        <v>8511</v>
      </c>
      <c r="R381" s="213">
        <v>8688</v>
      </c>
      <c r="S381" s="213">
        <v>8921</v>
      </c>
      <c r="T381" s="213">
        <v>9359</v>
      </c>
      <c r="U381" s="213">
        <v>9310</v>
      </c>
      <c r="V381" s="213">
        <v>9807</v>
      </c>
      <c r="W381" s="213">
        <v>10552</v>
      </c>
      <c r="X381" s="213">
        <v>12460</v>
      </c>
      <c r="Y381" s="213">
        <v>14719</v>
      </c>
      <c r="Z381" s="213">
        <v>16458</v>
      </c>
      <c r="AA381" s="213">
        <v>18035</v>
      </c>
      <c r="AB381" s="213">
        <v>19248</v>
      </c>
      <c r="AC381" s="213">
        <v>21178</v>
      </c>
      <c r="AD381" s="213">
        <v>22390</v>
      </c>
      <c r="AE381" s="213">
        <v>22359</v>
      </c>
      <c r="AF381" s="213">
        <v>23342</v>
      </c>
      <c r="AG381" s="213">
        <v>32149</v>
      </c>
      <c r="AH381" s="213">
        <v>35841</v>
      </c>
      <c r="AI381" s="213">
        <v>38488</v>
      </c>
      <c r="AJ381" s="213">
        <v>25629</v>
      </c>
      <c r="AK381" s="213">
        <v>33190</v>
      </c>
      <c r="AL381" s="213">
        <v>38772</v>
      </c>
      <c r="AM381" s="213">
        <v>46830</v>
      </c>
      <c r="AN381" s="213">
        <v>49734</v>
      </c>
      <c r="AO381" s="213">
        <v>49927</v>
      </c>
      <c r="AP381" s="213">
        <v>50165</v>
      </c>
      <c r="AQ381" s="213">
        <v>53795</v>
      </c>
      <c r="AR381" s="213">
        <v>56895</v>
      </c>
      <c r="AS381" s="213">
        <v>55550</v>
      </c>
      <c r="AT381" s="213">
        <v>59341</v>
      </c>
      <c r="AU381" s="213">
        <v>59675</v>
      </c>
      <c r="AV381" s="213">
        <v>55301</v>
      </c>
      <c r="AW381" s="213">
        <v>61042</v>
      </c>
      <c r="AX381" s="213">
        <v>53394</v>
      </c>
      <c r="AY381" s="213">
        <v>50191</v>
      </c>
      <c r="AZ381" s="213">
        <v>36618</v>
      </c>
      <c r="BA381" s="213">
        <v>35642</v>
      </c>
      <c r="BB381" s="213">
        <v>38575</v>
      </c>
      <c r="BC381" s="213">
        <v>37052</v>
      </c>
      <c r="BD381" s="213">
        <v>38815</v>
      </c>
      <c r="BE381" s="213">
        <v>41237</v>
      </c>
      <c r="BF381" s="213">
        <v>49819</v>
      </c>
      <c r="BG381" s="213">
        <v>43502</v>
      </c>
      <c r="BH381" s="213">
        <v>44221</v>
      </c>
      <c r="BI381" s="213">
        <v>37894</v>
      </c>
      <c r="BJ381" s="213">
        <v>30664</v>
      </c>
      <c r="BK381" s="213">
        <v>32422</v>
      </c>
      <c r="BL381" s="213">
        <v>33039</v>
      </c>
      <c r="BM381" s="213">
        <v>26003</v>
      </c>
      <c r="BN381" s="213">
        <v>20616</v>
      </c>
      <c r="BO381" s="213">
        <v>22785</v>
      </c>
      <c r="BP381" s="213">
        <v>15630</v>
      </c>
      <c r="BQ381" s="213">
        <v>18383</v>
      </c>
      <c r="BR381" s="213">
        <v>23653</v>
      </c>
      <c r="BS381" s="213">
        <v>26632</v>
      </c>
      <c r="BT381" s="213">
        <v>23791</v>
      </c>
    </row>
    <row r="382" spans="3:72" x14ac:dyDescent="0.2">
      <c r="C382" s="105" t="s">
        <v>29</v>
      </c>
      <c r="D382" s="106" t="s">
        <v>14</v>
      </c>
      <c r="E382" s="257" t="s">
        <v>127</v>
      </c>
      <c r="F382" s="20" t="s">
        <v>16</v>
      </c>
      <c r="G382" s="154">
        <v>1658</v>
      </c>
      <c r="H382" s="213">
        <v>2018</v>
      </c>
      <c r="I382" s="213">
        <v>2461</v>
      </c>
      <c r="J382" s="213">
        <v>2773</v>
      </c>
      <c r="K382" s="213">
        <v>3186</v>
      </c>
      <c r="L382" s="213">
        <v>3593</v>
      </c>
      <c r="M382" s="213">
        <v>4044</v>
      </c>
      <c r="N382" s="213">
        <v>4787</v>
      </c>
      <c r="O382" s="213">
        <v>5682</v>
      </c>
      <c r="P382" s="213">
        <v>6226</v>
      </c>
      <c r="Q382" s="213">
        <v>6227</v>
      </c>
      <c r="R382" s="213">
        <v>6996</v>
      </c>
      <c r="S382" s="213">
        <v>7897</v>
      </c>
      <c r="T382" s="213">
        <v>8461</v>
      </c>
      <c r="U382" s="213">
        <v>8563</v>
      </c>
      <c r="V382" s="213">
        <v>9546</v>
      </c>
      <c r="W382" s="213">
        <v>10870</v>
      </c>
      <c r="X382" s="213">
        <v>12810</v>
      </c>
      <c r="Y382" s="213">
        <v>15097</v>
      </c>
      <c r="Z382" s="213">
        <v>17874</v>
      </c>
      <c r="AA382" s="213">
        <v>20748</v>
      </c>
      <c r="AB382" s="213">
        <v>22908</v>
      </c>
      <c r="AC382" s="213">
        <v>26056</v>
      </c>
      <c r="AD382" s="213">
        <v>30167</v>
      </c>
      <c r="AE382" s="213">
        <v>32969</v>
      </c>
      <c r="AF382" s="213">
        <v>34058</v>
      </c>
      <c r="AG382" s="213">
        <v>38837</v>
      </c>
      <c r="AH382" s="213">
        <v>42705</v>
      </c>
      <c r="AI382" s="213">
        <v>50626</v>
      </c>
      <c r="AJ382" s="213">
        <v>53287</v>
      </c>
      <c r="AK382" s="213">
        <v>62515</v>
      </c>
      <c r="AL382" s="213">
        <v>78731</v>
      </c>
      <c r="AM382" s="213">
        <v>74527</v>
      </c>
      <c r="AN382" s="213">
        <v>80580</v>
      </c>
      <c r="AO382" s="213">
        <v>84472</v>
      </c>
      <c r="AP382" s="213">
        <v>95819</v>
      </c>
      <c r="AQ382" s="213">
        <v>113829</v>
      </c>
      <c r="AR382" s="213">
        <v>120564</v>
      </c>
      <c r="AS382" s="213">
        <v>121935</v>
      </c>
      <c r="AT382" s="213">
        <v>129299</v>
      </c>
      <c r="AU382" s="213">
        <v>120523</v>
      </c>
      <c r="AV382" s="213">
        <v>103810</v>
      </c>
      <c r="AW382" s="213">
        <v>130836</v>
      </c>
      <c r="AX382" s="213">
        <v>147296</v>
      </c>
      <c r="AY382" s="213">
        <v>172418</v>
      </c>
      <c r="AZ382" s="213">
        <v>213048</v>
      </c>
      <c r="BA382" s="213">
        <v>232988</v>
      </c>
      <c r="BB382" s="213">
        <v>257497</v>
      </c>
      <c r="BC382" s="213">
        <v>273920</v>
      </c>
      <c r="BD382" s="213">
        <v>307495</v>
      </c>
      <c r="BE382" s="213">
        <v>308570</v>
      </c>
      <c r="BF382" s="213">
        <v>334506</v>
      </c>
      <c r="BG382" s="213">
        <v>397650</v>
      </c>
      <c r="BH382" s="213">
        <v>416867</v>
      </c>
      <c r="BI382" s="213">
        <v>430444</v>
      </c>
      <c r="BJ382" s="213">
        <v>520377</v>
      </c>
      <c r="BK382" s="213">
        <v>514941</v>
      </c>
      <c r="BL382" s="213">
        <v>455139</v>
      </c>
      <c r="BM382" s="213">
        <v>478477</v>
      </c>
      <c r="BN382" s="213">
        <v>478212</v>
      </c>
      <c r="BO382" s="213">
        <v>514957</v>
      </c>
      <c r="BP382" s="213">
        <v>542684</v>
      </c>
      <c r="BQ382" s="213">
        <v>566258</v>
      </c>
      <c r="BR382" s="213">
        <v>559733</v>
      </c>
      <c r="BS382" s="213">
        <v>526385</v>
      </c>
      <c r="BT382" s="213">
        <v>483100</v>
      </c>
    </row>
    <row r="383" spans="3:72" x14ac:dyDescent="0.2">
      <c r="C383" s="105" t="s">
        <v>30</v>
      </c>
      <c r="D383" s="106" t="s">
        <v>14</v>
      </c>
      <c r="E383" s="257" t="s">
        <v>127</v>
      </c>
      <c r="F383" s="20" t="s">
        <v>16</v>
      </c>
      <c r="G383" s="154">
        <v>1283</v>
      </c>
      <c r="H383" s="213">
        <v>1423</v>
      </c>
      <c r="I383" s="213">
        <v>1583</v>
      </c>
      <c r="J383" s="213">
        <v>1752</v>
      </c>
      <c r="K383" s="213">
        <v>1974</v>
      </c>
      <c r="L383" s="213">
        <v>2157</v>
      </c>
      <c r="M383" s="213">
        <v>2353</v>
      </c>
      <c r="N383" s="213">
        <v>2757</v>
      </c>
      <c r="O383" s="213">
        <v>3232</v>
      </c>
      <c r="P383" s="213">
        <v>3522</v>
      </c>
      <c r="Q383" s="213">
        <v>3501</v>
      </c>
      <c r="R383" s="213">
        <v>3940</v>
      </c>
      <c r="S383" s="213">
        <v>4425</v>
      </c>
      <c r="T383" s="213">
        <v>4465</v>
      </c>
      <c r="U383" s="213">
        <v>4256</v>
      </c>
      <c r="V383" s="213">
        <v>4590</v>
      </c>
      <c r="W383" s="213">
        <v>5045</v>
      </c>
      <c r="X383" s="213">
        <v>5621</v>
      </c>
      <c r="Y383" s="213">
        <v>6266</v>
      </c>
      <c r="Z383" s="213">
        <v>7443</v>
      </c>
      <c r="AA383" s="213">
        <v>8653</v>
      </c>
      <c r="AB383" s="213">
        <v>9748</v>
      </c>
      <c r="AC383" s="213">
        <v>11316</v>
      </c>
      <c r="AD383" s="213">
        <v>12520</v>
      </c>
      <c r="AE383" s="213">
        <v>13073</v>
      </c>
      <c r="AF383" s="213">
        <v>13025</v>
      </c>
      <c r="AG383" s="213">
        <v>14057</v>
      </c>
      <c r="AH383" s="213">
        <v>16018</v>
      </c>
      <c r="AI383" s="213">
        <v>15521</v>
      </c>
      <c r="AJ383" s="213">
        <v>16778</v>
      </c>
      <c r="AK383" s="213">
        <v>17233</v>
      </c>
      <c r="AL383" s="213">
        <v>19316</v>
      </c>
      <c r="AM383" s="213">
        <v>17702</v>
      </c>
      <c r="AN383" s="213">
        <v>19074</v>
      </c>
      <c r="AO383" s="213">
        <v>16806</v>
      </c>
      <c r="AP383" s="213">
        <v>17800</v>
      </c>
      <c r="AQ383" s="213">
        <v>20176</v>
      </c>
      <c r="AR383" s="213">
        <v>18213</v>
      </c>
      <c r="AS383" s="213">
        <v>17745</v>
      </c>
      <c r="AT383" s="213">
        <v>18796</v>
      </c>
      <c r="AU383" s="213">
        <v>18955</v>
      </c>
      <c r="AV383" s="213">
        <v>22171</v>
      </c>
      <c r="AW383" s="213">
        <v>32624</v>
      </c>
      <c r="AX383" s="213">
        <v>54890</v>
      </c>
      <c r="AY383" s="213">
        <v>52417</v>
      </c>
      <c r="AZ383" s="213">
        <v>54753</v>
      </c>
      <c r="BA383" s="213">
        <v>53841</v>
      </c>
      <c r="BB383" s="213">
        <v>54308</v>
      </c>
      <c r="BC383" s="213">
        <v>54156</v>
      </c>
      <c r="BD383" s="213">
        <v>54479</v>
      </c>
      <c r="BE383" s="213">
        <v>52322</v>
      </c>
      <c r="BF383" s="213">
        <v>49106</v>
      </c>
      <c r="BG383" s="213">
        <v>48914</v>
      </c>
      <c r="BH383" s="213">
        <v>48246</v>
      </c>
      <c r="BI383" s="213">
        <v>49788</v>
      </c>
      <c r="BJ383" s="213">
        <v>55552</v>
      </c>
      <c r="BK383" s="213">
        <v>52560</v>
      </c>
      <c r="BL383" s="213">
        <v>50935</v>
      </c>
      <c r="BM383" s="213">
        <v>47289</v>
      </c>
      <c r="BN383" s="213">
        <v>56501</v>
      </c>
      <c r="BO383" s="213">
        <v>55907</v>
      </c>
      <c r="BP383" s="213">
        <v>58884</v>
      </c>
      <c r="BQ383" s="213">
        <v>63002</v>
      </c>
      <c r="BR383" s="213">
        <v>64253</v>
      </c>
      <c r="BS383" s="213">
        <v>61205</v>
      </c>
      <c r="BT383" s="213">
        <v>57234</v>
      </c>
    </row>
    <row r="384" spans="3:72" x14ac:dyDescent="0.2">
      <c r="C384" s="105" t="s">
        <v>31</v>
      </c>
      <c r="D384" s="106" t="s">
        <v>14</v>
      </c>
      <c r="E384" s="257" t="s">
        <v>127</v>
      </c>
      <c r="F384" s="20" t="s">
        <v>16</v>
      </c>
      <c r="G384" s="154">
        <v>842</v>
      </c>
      <c r="H384" s="213">
        <v>963</v>
      </c>
      <c r="I384" s="213">
        <v>1105</v>
      </c>
      <c r="J384" s="213">
        <v>1219</v>
      </c>
      <c r="K384" s="213">
        <v>1372</v>
      </c>
      <c r="L384" s="213">
        <v>1543</v>
      </c>
      <c r="M384" s="213">
        <v>1733</v>
      </c>
      <c r="N384" s="213">
        <v>1997</v>
      </c>
      <c r="O384" s="213">
        <v>2308</v>
      </c>
      <c r="P384" s="213">
        <v>2719</v>
      </c>
      <c r="Q384" s="213">
        <v>2929</v>
      </c>
      <c r="R384" s="213">
        <v>3281</v>
      </c>
      <c r="S384" s="213">
        <v>3694</v>
      </c>
      <c r="T384" s="213">
        <v>4115</v>
      </c>
      <c r="U384" s="213">
        <v>4347</v>
      </c>
      <c r="V384" s="213">
        <v>5166</v>
      </c>
      <c r="W384" s="213">
        <v>6274</v>
      </c>
      <c r="X384" s="213">
        <v>7522</v>
      </c>
      <c r="Y384" s="213">
        <v>9027</v>
      </c>
      <c r="Z384" s="213">
        <v>9783</v>
      </c>
      <c r="AA384" s="213">
        <v>10389</v>
      </c>
      <c r="AB384" s="213">
        <v>12462</v>
      </c>
      <c r="AC384" s="213">
        <v>15400</v>
      </c>
      <c r="AD384" s="213">
        <v>16627</v>
      </c>
      <c r="AE384" s="213">
        <v>16961</v>
      </c>
      <c r="AF384" s="213">
        <v>18571</v>
      </c>
      <c r="AG384" s="213">
        <v>20156</v>
      </c>
      <c r="AH384" s="213">
        <v>21503</v>
      </c>
      <c r="AI384" s="213">
        <v>24476</v>
      </c>
      <c r="AJ384" s="213">
        <v>26881</v>
      </c>
      <c r="AK384" s="213">
        <v>39232</v>
      </c>
      <c r="AL384" s="213">
        <v>49053</v>
      </c>
      <c r="AM384" s="213">
        <v>54067</v>
      </c>
      <c r="AN384" s="213">
        <v>59690</v>
      </c>
      <c r="AO384" s="213">
        <v>63442</v>
      </c>
      <c r="AP384" s="213">
        <v>77186</v>
      </c>
      <c r="AQ384" s="213">
        <v>83039</v>
      </c>
      <c r="AR384" s="213">
        <v>85380</v>
      </c>
      <c r="AS384" s="213">
        <v>80805</v>
      </c>
      <c r="AT384" s="213">
        <v>78027</v>
      </c>
      <c r="AU384" s="213">
        <v>72157</v>
      </c>
      <c r="AV384" s="213">
        <v>73282</v>
      </c>
      <c r="AW384" s="213">
        <v>86606</v>
      </c>
      <c r="AX384" s="213">
        <v>108852</v>
      </c>
      <c r="AY384" s="213">
        <v>93917</v>
      </c>
      <c r="AZ384" s="213">
        <v>92021</v>
      </c>
      <c r="BA384" s="213">
        <v>100003</v>
      </c>
      <c r="BB384" s="213">
        <v>102614</v>
      </c>
      <c r="BC384" s="213">
        <v>96742</v>
      </c>
      <c r="BD384" s="213">
        <v>103439</v>
      </c>
      <c r="BE384" s="213">
        <v>110412</v>
      </c>
      <c r="BF384" s="213">
        <v>106777</v>
      </c>
      <c r="BG384" s="213">
        <v>101214</v>
      </c>
      <c r="BH384" s="213">
        <v>86239</v>
      </c>
      <c r="BI384" s="213">
        <v>77394</v>
      </c>
      <c r="BJ384" s="213">
        <v>75574</v>
      </c>
      <c r="BK384" s="213">
        <v>81765</v>
      </c>
      <c r="BL384" s="213">
        <v>67765</v>
      </c>
      <c r="BM384" s="213">
        <v>76193</v>
      </c>
      <c r="BN384" s="213">
        <v>84313</v>
      </c>
      <c r="BO384" s="213">
        <v>83156</v>
      </c>
      <c r="BP384" s="213">
        <v>75250</v>
      </c>
      <c r="BQ384" s="213">
        <v>81808</v>
      </c>
      <c r="BR384" s="213">
        <v>91516</v>
      </c>
      <c r="BS384" s="213">
        <v>92766</v>
      </c>
      <c r="BT384" s="213">
        <v>98865</v>
      </c>
    </row>
    <row r="385" spans="3:72" x14ac:dyDescent="0.2">
      <c r="C385" s="105" t="s">
        <v>32</v>
      </c>
      <c r="D385" s="106" t="s">
        <v>14</v>
      </c>
      <c r="E385" s="257" t="s">
        <v>127</v>
      </c>
      <c r="F385" s="20" t="s">
        <v>16</v>
      </c>
      <c r="G385" s="154">
        <v>413</v>
      </c>
      <c r="H385" s="213">
        <v>487</v>
      </c>
      <c r="I385" s="213">
        <v>577</v>
      </c>
      <c r="J385" s="213">
        <v>637</v>
      </c>
      <c r="K385" s="213">
        <v>717</v>
      </c>
      <c r="L385" s="213">
        <v>768</v>
      </c>
      <c r="M385" s="213">
        <v>822</v>
      </c>
      <c r="N385" s="213">
        <v>903</v>
      </c>
      <c r="O385" s="213">
        <v>997</v>
      </c>
      <c r="P385" s="213">
        <v>1095</v>
      </c>
      <c r="Q385" s="213">
        <v>1096</v>
      </c>
      <c r="R385" s="213">
        <v>1211</v>
      </c>
      <c r="S385" s="213">
        <v>1343</v>
      </c>
      <c r="T385" s="213">
        <v>1511</v>
      </c>
      <c r="U385" s="213">
        <v>1609</v>
      </c>
      <c r="V385" s="213">
        <v>1670</v>
      </c>
      <c r="W385" s="213">
        <v>1764</v>
      </c>
      <c r="X385" s="213">
        <v>2019</v>
      </c>
      <c r="Y385" s="213">
        <v>2312</v>
      </c>
      <c r="Z385" s="213">
        <v>2735</v>
      </c>
      <c r="AA385" s="213">
        <v>3169</v>
      </c>
      <c r="AB385" s="213">
        <v>3378</v>
      </c>
      <c r="AC385" s="213">
        <v>3697</v>
      </c>
      <c r="AD385" s="213">
        <v>4160</v>
      </c>
      <c r="AE385" s="213">
        <v>4389</v>
      </c>
      <c r="AF385" s="213">
        <v>4586</v>
      </c>
      <c r="AG385" s="213">
        <v>4992</v>
      </c>
      <c r="AH385" s="213">
        <v>5190</v>
      </c>
      <c r="AI385" s="213">
        <v>5299</v>
      </c>
      <c r="AJ385" s="213">
        <v>5056</v>
      </c>
      <c r="AK385" s="213">
        <v>5027</v>
      </c>
      <c r="AL385" s="213">
        <v>6966</v>
      </c>
      <c r="AM385" s="213">
        <v>5493</v>
      </c>
      <c r="AN385" s="213">
        <v>5911</v>
      </c>
      <c r="AO385" s="213">
        <v>7693</v>
      </c>
      <c r="AP385" s="213">
        <v>9625</v>
      </c>
      <c r="AQ385" s="213">
        <v>11328</v>
      </c>
      <c r="AR385" s="213">
        <v>12420</v>
      </c>
      <c r="AS385" s="213">
        <v>13563</v>
      </c>
      <c r="AT385" s="213">
        <v>14349</v>
      </c>
      <c r="AU385" s="213">
        <v>15418</v>
      </c>
      <c r="AV385" s="213">
        <v>26846</v>
      </c>
      <c r="AW385" s="213">
        <v>34296</v>
      </c>
      <c r="AX385" s="213">
        <v>35280</v>
      </c>
      <c r="AY385" s="213">
        <v>36888</v>
      </c>
      <c r="AZ385" s="213">
        <v>43733</v>
      </c>
      <c r="BA385" s="213">
        <v>43299</v>
      </c>
      <c r="BB385" s="213">
        <v>42764</v>
      </c>
      <c r="BC385" s="213">
        <v>41823</v>
      </c>
      <c r="BD385" s="213">
        <v>40176</v>
      </c>
      <c r="BE385" s="213">
        <v>35834</v>
      </c>
      <c r="BF385" s="213">
        <v>38798</v>
      </c>
      <c r="BG385" s="213">
        <v>35946</v>
      </c>
      <c r="BH385" s="213">
        <v>32083</v>
      </c>
      <c r="BI385" s="213">
        <v>35644</v>
      </c>
      <c r="BJ385" s="213">
        <v>45943</v>
      </c>
      <c r="BK385" s="213">
        <v>45205</v>
      </c>
      <c r="BL385" s="213">
        <v>41944</v>
      </c>
      <c r="BM385" s="213">
        <v>39980</v>
      </c>
      <c r="BN385" s="213">
        <v>45172</v>
      </c>
      <c r="BO385" s="213">
        <v>46755</v>
      </c>
      <c r="BP385" s="213">
        <v>41457</v>
      </c>
      <c r="BQ385" s="213">
        <v>51041</v>
      </c>
      <c r="BR385" s="213">
        <v>55561</v>
      </c>
      <c r="BS385" s="213">
        <v>57099</v>
      </c>
      <c r="BT385" s="213">
        <v>52814</v>
      </c>
    </row>
    <row r="386" spans="3:72" x14ac:dyDescent="0.2">
      <c r="C386" s="108" t="s">
        <v>33</v>
      </c>
      <c r="D386" s="109" t="s">
        <v>14</v>
      </c>
      <c r="E386" s="256" t="s">
        <v>127</v>
      </c>
      <c r="F386" s="29" t="s">
        <v>16</v>
      </c>
      <c r="G386" s="155">
        <v>74000</v>
      </c>
      <c r="H386" s="270">
        <v>88000</v>
      </c>
      <c r="I386" s="270">
        <v>105000</v>
      </c>
      <c r="J386" s="270">
        <v>117000</v>
      </c>
      <c r="K386" s="270">
        <v>133000</v>
      </c>
      <c r="L386" s="270">
        <v>146000</v>
      </c>
      <c r="M386" s="270">
        <v>160000</v>
      </c>
      <c r="N386" s="270">
        <v>183000</v>
      </c>
      <c r="O386" s="270">
        <v>210000</v>
      </c>
      <c r="P386" s="270">
        <v>230000</v>
      </c>
      <c r="Q386" s="270">
        <v>230000</v>
      </c>
      <c r="R386" s="270">
        <v>250000</v>
      </c>
      <c r="S386" s="270">
        <v>273000</v>
      </c>
      <c r="T386" s="270">
        <v>296000</v>
      </c>
      <c r="U386" s="270">
        <v>304000</v>
      </c>
      <c r="V386" s="270">
        <v>333000</v>
      </c>
      <c r="W386" s="270">
        <v>373000</v>
      </c>
      <c r="X386" s="270">
        <v>430000</v>
      </c>
      <c r="Y386" s="270">
        <v>496000</v>
      </c>
      <c r="Z386" s="270">
        <v>571000</v>
      </c>
      <c r="AA386" s="270">
        <v>644000</v>
      </c>
      <c r="AB386" s="270">
        <v>732000</v>
      </c>
      <c r="AC386" s="270">
        <v>857000</v>
      </c>
      <c r="AD386" s="270">
        <v>971000</v>
      </c>
      <c r="AE386" s="270">
        <v>1039000</v>
      </c>
      <c r="AF386" s="270">
        <v>1097000</v>
      </c>
      <c r="AG386" s="270">
        <v>1155000</v>
      </c>
      <c r="AH386" s="270">
        <v>1263000</v>
      </c>
      <c r="AI386" s="270">
        <v>1444000</v>
      </c>
      <c r="AJ386" s="270">
        <v>1554000</v>
      </c>
      <c r="AK386" s="270">
        <v>1707000</v>
      </c>
      <c r="AL386" s="270">
        <v>1937000</v>
      </c>
      <c r="AM386" s="270">
        <v>2138000</v>
      </c>
      <c r="AN386" s="270">
        <v>2184000</v>
      </c>
      <c r="AO386" s="270">
        <v>2237000</v>
      </c>
      <c r="AP386" s="270">
        <v>2461000</v>
      </c>
      <c r="AQ386" s="270">
        <v>2766000</v>
      </c>
      <c r="AR386" s="270">
        <v>2660000</v>
      </c>
      <c r="AS386" s="270">
        <v>2459000</v>
      </c>
      <c r="AT386" s="270">
        <v>2510000</v>
      </c>
      <c r="AU386" s="270">
        <v>2424000</v>
      </c>
      <c r="AV386" s="270">
        <v>2530000</v>
      </c>
      <c r="AW386" s="270">
        <v>2909000</v>
      </c>
      <c r="AX386" s="270">
        <v>3182000</v>
      </c>
      <c r="AY386" s="270">
        <v>3258000</v>
      </c>
      <c r="AZ386" s="270">
        <v>3472000</v>
      </c>
      <c r="BA386" s="270">
        <v>3675000</v>
      </c>
      <c r="BB386" s="270">
        <v>3741000</v>
      </c>
      <c r="BC386" s="270">
        <v>3782000</v>
      </c>
      <c r="BD386" s="270">
        <v>3996000</v>
      </c>
      <c r="BE386" s="270">
        <v>4169000</v>
      </c>
      <c r="BF386" s="270">
        <v>4374000</v>
      </c>
      <c r="BG386" s="270">
        <v>4631000</v>
      </c>
      <c r="BH386" s="270">
        <v>4625000</v>
      </c>
      <c r="BI386" s="270">
        <v>4604000</v>
      </c>
      <c r="BJ386" s="270">
        <v>5048000</v>
      </c>
      <c r="BK386" s="270">
        <v>5094000</v>
      </c>
      <c r="BL386" s="270">
        <v>4468000</v>
      </c>
      <c r="BM386" s="270">
        <v>4500000</v>
      </c>
      <c r="BN386" s="270">
        <v>4621000</v>
      </c>
      <c r="BO386" s="270">
        <v>4979000</v>
      </c>
      <c r="BP386" s="270">
        <v>5164000</v>
      </c>
      <c r="BQ386" s="270">
        <v>5401000</v>
      </c>
      <c r="BR386" s="270">
        <v>5539000</v>
      </c>
      <c r="BS386" s="270">
        <v>5238000</v>
      </c>
      <c r="BT386" s="270">
        <v>5027000</v>
      </c>
    </row>
    <row r="387" spans="3:72" x14ac:dyDescent="0.2">
      <c r="C387" s="105" t="s">
        <v>11</v>
      </c>
      <c r="D387" s="106" t="s">
        <v>38</v>
      </c>
      <c r="E387" s="257" t="s">
        <v>127</v>
      </c>
      <c r="F387" s="20" t="s">
        <v>16</v>
      </c>
      <c r="G387" s="154">
        <v>35635</v>
      </c>
      <c r="H387" s="213">
        <v>40878</v>
      </c>
      <c r="I387" s="213">
        <v>46955</v>
      </c>
      <c r="J387" s="213">
        <v>52317</v>
      </c>
      <c r="K387" s="213">
        <v>58180</v>
      </c>
      <c r="L387" s="213">
        <v>65897</v>
      </c>
      <c r="M387" s="213">
        <v>74642</v>
      </c>
      <c r="N387" s="213">
        <v>87743</v>
      </c>
      <c r="O387" s="213">
        <v>103326</v>
      </c>
      <c r="P387" s="213">
        <v>118219</v>
      </c>
      <c r="Q387" s="213">
        <v>123727</v>
      </c>
      <c r="R387" s="213">
        <v>142768</v>
      </c>
      <c r="S387" s="213">
        <v>164961</v>
      </c>
      <c r="T387" s="213">
        <v>189189</v>
      </c>
      <c r="U387" s="213">
        <v>205653</v>
      </c>
      <c r="V387" s="213">
        <v>226654</v>
      </c>
      <c r="W387" s="213">
        <v>256070</v>
      </c>
      <c r="X387" s="213">
        <v>300752</v>
      </c>
      <c r="Y387" s="213">
        <v>354080</v>
      </c>
      <c r="Z387" s="213">
        <v>440033</v>
      </c>
      <c r="AA387" s="213">
        <v>535965</v>
      </c>
      <c r="AB387" s="213">
        <v>647129</v>
      </c>
      <c r="AC387" s="213">
        <v>805379</v>
      </c>
      <c r="AD387" s="213">
        <v>980562</v>
      </c>
      <c r="AE387" s="213">
        <v>1128310</v>
      </c>
      <c r="AF387" s="213">
        <v>1304289</v>
      </c>
      <c r="AG387" s="213">
        <v>1497745</v>
      </c>
      <c r="AH387" s="213">
        <v>1712562</v>
      </c>
      <c r="AI387" s="213">
        <v>1864365</v>
      </c>
      <c r="AJ387" s="213">
        <v>1960202</v>
      </c>
      <c r="AK387" s="213">
        <v>2209759</v>
      </c>
      <c r="AL387" s="213">
        <v>2385051</v>
      </c>
      <c r="AM387" s="213">
        <v>2633620</v>
      </c>
      <c r="AN387" s="213">
        <v>2869942</v>
      </c>
      <c r="AO387" s="213">
        <v>3047232</v>
      </c>
      <c r="AP387" s="213">
        <v>3505249</v>
      </c>
      <c r="AQ387" s="213">
        <v>3771234</v>
      </c>
      <c r="AR387" s="213">
        <v>4074403</v>
      </c>
      <c r="AS387" s="213">
        <v>4217098</v>
      </c>
      <c r="AT387" s="213">
        <v>4298962</v>
      </c>
      <c r="AU387" s="213">
        <v>4399295</v>
      </c>
      <c r="AV387" s="213">
        <v>4463322</v>
      </c>
      <c r="AW387" s="213">
        <v>5032310</v>
      </c>
      <c r="AX387" s="213">
        <v>5333940</v>
      </c>
      <c r="AY387" s="213">
        <v>5470257</v>
      </c>
      <c r="AZ387" s="213">
        <v>5861525</v>
      </c>
      <c r="BA387" s="213">
        <v>6211078</v>
      </c>
      <c r="BB387" s="213">
        <v>6515639</v>
      </c>
      <c r="BC387" s="213">
        <v>6890406</v>
      </c>
      <c r="BD387" s="213">
        <v>7164954</v>
      </c>
      <c r="BE387" s="213">
        <v>7554328</v>
      </c>
      <c r="BF387" s="213">
        <v>7936253</v>
      </c>
      <c r="BG387" s="213">
        <v>8390002</v>
      </c>
      <c r="BH387" s="213">
        <v>8670256</v>
      </c>
      <c r="BI387" s="213">
        <v>7798035</v>
      </c>
      <c r="BJ387" s="213">
        <v>7783338</v>
      </c>
      <c r="BK387" s="213">
        <v>7536222</v>
      </c>
      <c r="BL387" s="213">
        <v>7117334</v>
      </c>
      <c r="BM387" s="213">
        <v>6820354</v>
      </c>
      <c r="BN387" s="213">
        <v>6735207</v>
      </c>
      <c r="BO387" s="213">
        <v>6891549</v>
      </c>
      <c r="BP387" s="213">
        <v>7141280</v>
      </c>
      <c r="BQ387" s="213">
        <v>7494395</v>
      </c>
      <c r="BR387" s="213">
        <v>7816445</v>
      </c>
      <c r="BS387" s="213">
        <v>8101617</v>
      </c>
      <c r="BT387" s="213">
        <v>7509707</v>
      </c>
    </row>
    <row r="388" spans="3:72" x14ac:dyDescent="0.2">
      <c r="C388" s="105" t="s">
        <v>17</v>
      </c>
      <c r="D388" s="106" t="s">
        <v>38</v>
      </c>
      <c r="E388" s="257" t="s">
        <v>127</v>
      </c>
      <c r="F388" s="20" t="s">
        <v>16</v>
      </c>
      <c r="G388" s="154">
        <v>8279</v>
      </c>
      <c r="H388" s="213">
        <v>9366</v>
      </c>
      <c r="I388" s="213">
        <v>10599</v>
      </c>
      <c r="J388" s="213">
        <v>11594</v>
      </c>
      <c r="K388" s="213">
        <v>12645</v>
      </c>
      <c r="L388" s="213">
        <v>14621</v>
      </c>
      <c r="M388" s="213">
        <v>16949</v>
      </c>
      <c r="N388" s="213">
        <v>20275</v>
      </c>
      <c r="O388" s="213">
        <v>24329</v>
      </c>
      <c r="P388" s="213">
        <v>29572</v>
      </c>
      <c r="Q388" s="213">
        <v>32908</v>
      </c>
      <c r="R388" s="213">
        <v>38417</v>
      </c>
      <c r="S388" s="213">
        <v>45057</v>
      </c>
      <c r="T388" s="213">
        <v>52526</v>
      </c>
      <c r="U388" s="213">
        <v>57968</v>
      </c>
      <c r="V388" s="213">
        <v>64089</v>
      </c>
      <c r="W388" s="213">
        <v>72610</v>
      </c>
      <c r="X388" s="213">
        <v>87726</v>
      </c>
      <c r="Y388" s="213">
        <v>106138</v>
      </c>
      <c r="Z388" s="213">
        <v>133701</v>
      </c>
      <c r="AA388" s="213">
        <v>164817</v>
      </c>
      <c r="AB388" s="213">
        <v>204311</v>
      </c>
      <c r="AC388" s="213">
        <v>260096</v>
      </c>
      <c r="AD388" s="213">
        <v>325991</v>
      </c>
      <c r="AE388" s="213">
        <v>386104</v>
      </c>
      <c r="AF388" s="213">
        <v>464516</v>
      </c>
      <c r="AG388" s="213">
        <v>483764</v>
      </c>
      <c r="AH388" s="213">
        <v>553467</v>
      </c>
      <c r="AI388" s="213">
        <v>662492</v>
      </c>
      <c r="AJ388" s="213">
        <v>656485</v>
      </c>
      <c r="AK388" s="213">
        <v>695203</v>
      </c>
      <c r="AL388" s="213">
        <v>851268</v>
      </c>
      <c r="AM388" s="213">
        <v>980008</v>
      </c>
      <c r="AN388" s="213">
        <v>1091507</v>
      </c>
      <c r="AO388" s="213">
        <v>1266941</v>
      </c>
      <c r="AP388" s="213">
        <v>1469939</v>
      </c>
      <c r="AQ388" s="213">
        <v>1640263</v>
      </c>
      <c r="AR388" s="213">
        <v>1759181</v>
      </c>
      <c r="AS388" s="213">
        <v>1826190</v>
      </c>
      <c r="AT388" s="213">
        <v>1839257</v>
      </c>
      <c r="AU388" s="213">
        <v>1989955</v>
      </c>
      <c r="AV388" s="213">
        <v>2117265</v>
      </c>
      <c r="AW388" s="213">
        <v>2332927</v>
      </c>
      <c r="AX388" s="213">
        <v>2457217</v>
      </c>
      <c r="AY388" s="213">
        <v>2531819</v>
      </c>
      <c r="AZ388" s="213">
        <v>2730813</v>
      </c>
      <c r="BA388" s="213">
        <v>2824351</v>
      </c>
      <c r="BB388" s="213">
        <v>3027988</v>
      </c>
      <c r="BC388" s="213">
        <v>3172568</v>
      </c>
      <c r="BD388" s="213">
        <v>3326765</v>
      </c>
      <c r="BE388" s="213">
        <v>3500249</v>
      </c>
      <c r="BF388" s="213">
        <v>3729686</v>
      </c>
      <c r="BG388" s="213">
        <v>3890262</v>
      </c>
      <c r="BH388" s="213">
        <v>4125337</v>
      </c>
      <c r="BI388" s="213">
        <v>3683340</v>
      </c>
      <c r="BJ388" s="213">
        <v>3653357</v>
      </c>
      <c r="BK388" s="213">
        <v>3546551</v>
      </c>
      <c r="BL388" s="213">
        <v>3357662</v>
      </c>
      <c r="BM388" s="213">
        <v>3235763</v>
      </c>
      <c r="BN388" s="213">
        <v>3212966</v>
      </c>
      <c r="BO388" s="213">
        <v>3251214</v>
      </c>
      <c r="BP388" s="213">
        <v>3356549</v>
      </c>
      <c r="BQ388" s="213">
        <v>3503147</v>
      </c>
      <c r="BR388" s="213">
        <v>3653316</v>
      </c>
      <c r="BS388" s="213">
        <v>3778954</v>
      </c>
      <c r="BT388" s="213">
        <v>3497055</v>
      </c>
    </row>
    <row r="389" spans="3:72" x14ac:dyDescent="0.2">
      <c r="C389" s="105" t="s">
        <v>18</v>
      </c>
      <c r="D389" s="106" t="s">
        <v>38</v>
      </c>
      <c r="E389" s="257" t="s">
        <v>127</v>
      </c>
      <c r="F389" s="20" t="s">
        <v>16</v>
      </c>
      <c r="G389" s="154">
        <v>17597</v>
      </c>
      <c r="H389" s="213">
        <v>20429</v>
      </c>
      <c r="I389" s="213">
        <v>23727</v>
      </c>
      <c r="J389" s="213">
        <v>26758</v>
      </c>
      <c r="K389" s="213">
        <v>30082</v>
      </c>
      <c r="L389" s="213">
        <v>35129</v>
      </c>
      <c r="M389" s="213">
        <v>40968</v>
      </c>
      <c r="N389" s="213">
        <v>46378</v>
      </c>
      <c r="O389" s="213">
        <v>52501</v>
      </c>
      <c r="P389" s="213">
        <v>59282</v>
      </c>
      <c r="Q389" s="213">
        <v>61283</v>
      </c>
      <c r="R389" s="213">
        <v>71156</v>
      </c>
      <c r="S389" s="213">
        <v>83035</v>
      </c>
      <c r="T389" s="213">
        <v>93292</v>
      </c>
      <c r="U389" s="213">
        <v>99337</v>
      </c>
      <c r="V389" s="213">
        <v>109401</v>
      </c>
      <c r="W389" s="213">
        <v>123396</v>
      </c>
      <c r="X389" s="213">
        <v>143632</v>
      </c>
      <c r="Y389" s="213">
        <v>167517</v>
      </c>
      <c r="Z389" s="213">
        <v>212815</v>
      </c>
      <c r="AA389" s="213">
        <v>264705</v>
      </c>
      <c r="AB389" s="213">
        <v>314138</v>
      </c>
      <c r="AC389" s="213">
        <v>384221</v>
      </c>
      <c r="AD389" s="213">
        <v>464698</v>
      </c>
      <c r="AE389" s="213">
        <v>530260</v>
      </c>
      <c r="AF389" s="213">
        <v>617430</v>
      </c>
      <c r="AG389" s="213">
        <v>673182</v>
      </c>
      <c r="AH389" s="213">
        <v>704533</v>
      </c>
      <c r="AI389" s="213">
        <v>783655</v>
      </c>
      <c r="AJ389" s="213">
        <v>887691</v>
      </c>
      <c r="AK389" s="213">
        <v>963251</v>
      </c>
      <c r="AL389" s="213">
        <v>1162235</v>
      </c>
      <c r="AM389" s="213">
        <v>1208060</v>
      </c>
      <c r="AN389" s="213">
        <v>1283632</v>
      </c>
      <c r="AO389" s="213">
        <v>1403426</v>
      </c>
      <c r="AP389" s="213">
        <v>1533999</v>
      </c>
      <c r="AQ389" s="213">
        <v>1658195</v>
      </c>
      <c r="AR389" s="213">
        <v>1748784</v>
      </c>
      <c r="AS389" s="213">
        <v>1779091</v>
      </c>
      <c r="AT389" s="213">
        <v>1728677</v>
      </c>
      <c r="AU389" s="213">
        <v>1699648</v>
      </c>
      <c r="AV389" s="213">
        <v>1624757</v>
      </c>
      <c r="AW389" s="213">
        <v>1815469</v>
      </c>
      <c r="AX389" s="213">
        <v>1796994</v>
      </c>
      <c r="AY389" s="213">
        <v>1787314</v>
      </c>
      <c r="AZ389" s="213">
        <v>1901027</v>
      </c>
      <c r="BA389" s="213">
        <v>1956764</v>
      </c>
      <c r="BB389" s="213">
        <v>1982123</v>
      </c>
      <c r="BC389" s="213">
        <v>2081363</v>
      </c>
      <c r="BD389" s="213">
        <v>2120506</v>
      </c>
      <c r="BE389" s="213">
        <v>2184546</v>
      </c>
      <c r="BF389" s="213">
        <v>2294096</v>
      </c>
      <c r="BG389" s="213">
        <v>2386265</v>
      </c>
      <c r="BH389" s="213">
        <v>2470436</v>
      </c>
      <c r="BI389" s="213">
        <v>2223597</v>
      </c>
      <c r="BJ389" s="213">
        <v>2283561</v>
      </c>
      <c r="BK389" s="213">
        <v>2258240</v>
      </c>
      <c r="BL389" s="213">
        <v>2105088</v>
      </c>
      <c r="BM389" s="213">
        <v>1964519</v>
      </c>
      <c r="BN389" s="213">
        <v>1926748</v>
      </c>
      <c r="BO389" s="213">
        <v>1892278</v>
      </c>
      <c r="BP389" s="213">
        <v>1926803</v>
      </c>
      <c r="BQ389" s="213">
        <v>1997711</v>
      </c>
      <c r="BR389" s="213">
        <v>2040737</v>
      </c>
      <c r="BS389" s="213">
        <v>2057977</v>
      </c>
      <c r="BT389" s="213">
        <v>1837410</v>
      </c>
    </row>
    <row r="390" spans="3:72" x14ac:dyDescent="0.2">
      <c r="C390" s="105" t="s">
        <v>19</v>
      </c>
      <c r="D390" s="106" t="s">
        <v>38</v>
      </c>
      <c r="E390" s="257" t="s">
        <v>127</v>
      </c>
      <c r="F390" s="20" t="s">
        <v>16</v>
      </c>
      <c r="G390" s="154">
        <v>3592</v>
      </c>
      <c r="H390" s="213">
        <v>4080</v>
      </c>
      <c r="I390" s="213">
        <v>4634</v>
      </c>
      <c r="J390" s="213">
        <v>5208</v>
      </c>
      <c r="K390" s="213">
        <v>5843</v>
      </c>
      <c r="L390" s="213">
        <v>6696</v>
      </c>
      <c r="M390" s="213">
        <v>7664</v>
      </c>
      <c r="N390" s="213">
        <v>8899</v>
      </c>
      <c r="O390" s="213">
        <v>10321</v>
      </c>
      <c r="P390" s="213">
        <v>11837</v>
      </c>
      <c r="Q390" s="213">
        <v>12403</v>
      </c>
      <c r="R390" s="213">
        <v>13848</v>
      </c>
      <c r="S390" s="213">
        <v>15520</v>
      </c>
      <c r="T390" s="213">
        <v>17023</v>
      </c>
      <c r="U390" s="213">
        <v>17614</v>
      </c>
      <c r="V390" s="213">
        <v>19175</v>
      </c>
      <c r="W390" s="213">
        <v>21390</v>
      </c>
      <c r="X390" s="213">
        <v>25119</v>
      </c>
      <c r="Y390" s="213">
        <v>29583</v>
      </c>
      <c r="Z390" s="213">
        <v>36502</v>
      </c>
      <c r="AA390" s="213">
        <v>44151</v>
      </c>
      <c r="AB390" s="213">
        <v>52054</v>
      </c>
      <c r="AC390" s="213">
        <v>63285</v>
      </c>
      <c r="AD390" s="213">
        <v>78561</v>
      </c>
      <c r="AE390" s="213">
        <v>91988</v>
      </c>
      <c r="AF390" s="213">
        <v>107959</v>
      </c>
      <c r="AG390" s="213">
        <v>126737</v>
      </c>
      <c r="AH390" s="213">
        <v>142166</v>
      </c>
      <c r="AI390" s="213">
        <v>150023</v>
      </c>
      <c r="AJ390" s="213">
        <v>180167</v>
      </c>
      <c r="AK390" s="213">
        <v>183373</v>
      </c>
      <c r="AL390" s="213">
        <v>225691</v>
      </c>
      <c r="AM390" s="213">
        <v>267434</v>
      </c>
      <c r="AN390" s="213">
        <v>293454</v>
      </c>
      <c r="AO390" s="213">
        <v>311892</v>
      </c>
      <c r="AP390" s="213">
        <v>382326</v>
      </c>
      <c r="AQ390" s="213">
        <v>407177</v>
      </c>
      <c r="AR390" s="213">
        <v>438442</v>
      </c>
      <c r="AS390" s="213">
        <v>454315</v>
      </c>
      <c r="AT390" s="213">
        <v>457980</v>
      </c>
      <c r="AU390" s="213">
        <v>499403</v>
      </c>
      <c r="AV390" s="213">
        <v>516831</v>
      </c>
      <c r="AW390" s="213">
        <v>558151</v>
      </c>
      <c r="AX390" s="213">
        <v>591264</v>
      </c>
      <c r="AY390" s="213">
        <v>622732</v>
      </c>
      <c r="AZ390" s="213">
        <v>630219</v>
      </c>
      <c r="BA390" s="213">
        <v>673351</v>
      </c>
      <c r="BB390" s="213">
        <v>705916</v>
      </c>
      <c r="BC390" s="213">
        <v>711520</v>
      </c>
      <c r="BD390" s="213">
        <v>763923</v>
      </c>
      <c r="BE390" s="213">
        <v>788600</v>
      </c>
      <c r="BF390" s="213">
        <v>853360</v>
      </c>
      <c r="BG390" s="213">
        <v>876513</v>
      </c>
      <c r="BH390" s="213">
        <v>955718</v>
      </c>
      <c r="BI390" s="213">
        <v>846300</v>
      </c>
      <c r="BJ390" s="213">
        <v>840254</v>
      </c>
      <c r="BK390" s="213">
        <v>764968</v>
      </c>
      <c r="BL390" s="213">
        <v>714285</v>
      </c>
      <c r="BM390" s="213">
        <v>684793</v>
      </c>
      <c r="BN390" s="213">
        <v>687756</v>
      </c>
      <c r="BO390" s="213">
        <v>707600</v>
      </c>
      <c r="BP390" s="213">
        <v>700128</v>
      </c>
      <c r="BQ390" s="213">
        <v>736406</v>
      </c>
      <c r="BR390" s="213">
        <v>777637</v>
      </c>
      <c r="BS390" s="213">
        <v>797791</v>
      </c>
      <c r="BT390" s="213">
        <v>721746</v>
      </c>
    </row>
    <row r="391" spans="3:72" x14ac:dyDescent="0.2">
      <c r="C391" s="105" t="s">
        <v>20</v>
      </c>
      <c r="D391" s="106" t="s">
        <v>38</v>
      </c>
      <c r="E391" s="257" t="s">
        <v>127</v>
      </c>
      <c r="F391" s="20" t="s">
        <v>16</v>
      </c>
      <c r="G391" s="154">
        <v>4888</v>
      </c>
      <c r="H391" s="213">
        <v>5908</v>
      </c>
      <c r="I391" s="213">
        <v>7244</v>
      </c>
      <c r="J391" s="213">
        <v>8336</v>
      </c>
      <c r="K391" s="213">
        <v>9575</v>
      </c>
      <c r="L391" s="213">
        <v>11254</v>
      </c>
      <c r="M391" s="213">
        <v>13217</v>
      </c>
      <c r="N391" s="213">
        <v>15888</v>
      </c>
      <c r="O391" s="213">
        <v>19074</v>
      </c>
      <c r="P391" s="213">
        <v>23199</v>
      </c>
      <c r="Q391" s="213">
        <v>25875</v>
      </c>
      <c r="R391" s="213">
        <v>30313</v>
      </c>
      <c r="S391" s="213">
        <v>35493</v>
      </c>
      <c r="T391" s="213">
        <v>41698</v>
      </c>
      <c r="U391" s="213">
        <v>46385</v>
      </c>
      <c r="V391" s="213">
        <v>50995</v>
      </c>
      <c r="W391" s="213">
        <v>57498</v>
      </c>
      <c r="X391" s="213">
        <v>68068</v>
      </c>
      <c r="Y391" s="213">
        <v>80634</v>
      </c>
      <c r="Z391" s="213">
        <v>97242</v>
      </c>
      <c r="AA391" s="213">
        <v>114793</v>
      </c>
      <c r="AB391" s="213">
        <v>137524</v>
      </c>
      <c r="AC391" s="213">
        <v>169890</v>
      </c>
      <c r="AD391" s="213">
        <v>206148</v>
      </c>
      <c r="AE391" s="213">
        <v>237343</v>
      </c>
      <c r="AF391" s="213">
        <v>278099</v>
      </c>
      <c r="AG391" s="213">
        <v>345805</v>
      </c>
      <c r="AH391" s="213">
        <v>365904</v>
      </c>
      <c r="AI391" s="213">
        <v>451151</v>
      </c>
      <c r="AJ391" s="213">
        <v>401033</v>
      </c>
      <c r="AK391" s="213">
        <v>388932</v>
      </c>
      <c r="AL391" s="213">
        <v>389287</v>
      </c>
      <c r="AM391" s="213">
        <v>462882</v>
      </c>
      <c r="AN391" s="213">
        <v>489257</v>
      </c>
      <c r="AO391" s="213">
        <v>502277</v>
      </c>
      <c r="AP391" s="213">
        <v>548767</v>
      </c>
      <c r="AQ391" s="213">
        <v>598720</v>
      </c>
      <c r="AR391" s="213">
        <v>651472</v>
      </c>
      <c r="AS391" s="213">
        <v>703302</v>
      </c>
      <c r="AT391" s="213">
        <v>728086</v>
      </c>
      <c r="AU391" s="213">
        <v>767486</v>
      </c>
      <c r="AV391" s="213">
        <v>808667</v>
      </c>
      <c r="AW391" s="213">
        <v>876218</v>
      </c>
      <c r="AX391" s="213">
        <v>925935</v>
      </c>
      <c r="AY391" s="213">
        <v>949524</v>
      </c>
      <c r="AZ391" s="213">
        <v>932143</v>
      </c>
      <c r="BA391" s="213">
        <v>984543</v>
      </c>
      <c r="BB391" s="213">
        <v>1019804</v>
      </c>
      <c r="BC391" s="213">
        <v>1082809</v>
      </c>
      <c r="BD391" s="213">
        <v>1102479</v>
      </c>
      <c r="BE391" s="213">
        <v>1159119</v>
      </c>
      <c r="BF391" s="213">
        <v>1259210</v>
      </c>
      <c r="BG391" s="213">
        <v>1357581</v>
      </c>
      <c r="BH391" s="213">
        <v>1424714</v>
      </c>
      <c r="BI391" s="213">
        <v>1245504</v>
      </c>
      <c r="BJ391" s="213">
        <v>1217623</v>
      </c>
      <c r="BK391" s="213">
        <v>1171485</v>
      </c>
      <c r="BL391" s="213">
        <v>1118259</v>
      </c>
      <c r="BM391" s="213">
        <v>1061755</v>
      </c>
      <c r="BN391" s="213">
        <v>1062365</v>
      </c>
      <c r="BO391" s="213">
        <v>1054887</v>
      </c>
      <c r="BP391" s="213">
        <v>1054620</v>
      </c>
      <c r="BQ391" s="213">
        <v>1117886</v>
      </c>
      <c r="BR391" s="213">
        <v>1152050</v>
      </c>
      <c r="BS391" s="213">
        <v>1198482</v>
      </c>
      <c r="BT391" s="213">
        <v>1119561</v>
      </c>
    </row>
    <row r="392" spans="3:72" x14ac:dyDescent="0.2">
      <c r="C392" s="105" t="s">
        <v>21</v>
      </c>
      <c r="D392" s="106" t="s">
        <v>38</v>
      </c>
      <c r="E392" s="257" t="s">
        <v>127</v>
      </c>
      <c r="F392" s="20" t="s">
        <v>16</v>
      </c>
      <c r="G392" s="154">
        <v>5315</v>
      </c>
      <c r="H392" s="213">
        <v>6010</v>
      </c>
      <c r="I392" s="213">
        <v>6801</v>
      </c>
      <c r="J392" s="213">
        <v>7555</v>
      </c>
      <c r="K392" s="213">
        <v>8372</v>
      </c>
      <c r="L392" s="213">
        <v>9420</v>
      </c>
      <c r="M392" s="213">
        <v>10598</v>
      </c>
      <c r="N392" s="213">
        <v>12290</v>
      </c>
      <c r="O392" s="213">
        <v>14273</v>
      </c>
      <c r="P392" s="213">
        <v>16408</v>
      </c>
      <c r="Q392" s="213">
        <v>17287</v>
      </c>
      <c r="R392" s="213">
        <v>20064</v>
      </c>
      <c r="S392" s="213">
        <v>23392</v>
      </c>
      <c r="T392" s="213">
        <v>26919</v>
      </c>
      <c r="U392" s="213">
        <v>29293</v>
      </c>
      <c r="V392" s="213">
        <v>32231</v>
      </c>
      <c r="W392" s="213">
        <v>36366</v>
      </c>
      <c r="X392" s="213">
        <v>41954</v>
      </c>
      <c r="Y392" s="213">
        <v>48399</v>
      </c>
      <c r="Z392" s="213">
        <v>60443</v>
      </c>
      <c r="AA392" s="213">
        <v>73894</v>
      </c>
      <c r="AB392" s="213">
        <v>88247</v>
      </c>
      <c r="AC392" s="213">
        <v>108708</v>
      </c>
      <c r="AD392" s="213">
        <v>139144</v>
      </c>
      <c r="AE392" s="213">
        <v>170836</v>
      </c>
      <c r="AF392" s="213">
        <v>203489</v>
      </c>
      <c r="AG392" s="213">
        <v>244987</v>
      </c>
      <c r="AH392" s="213">
        <v>267666</v>
      </c>
      <c r="AI392" s="213">
        <v>295981</v>
      </c>
      <c r="AJ392" s="213">
        <v>306740</v>
      </c>
      <c r="AK392" s="213">
        <v>307113</v>
      </c>
      <c r="AL392" s="213">
        <v>380596</v>
      </c>
      <c r="AM392" s="213">
        <v>403233</v>
      </c>
      <c r="AN392" s="213">
        <v>443200</v>
      </c>
      <c r="AO392" s="213">
        <v>493269</v>
      </c>
      <c r="AP392" s="213">
        <v>519007</v>
      </c>
      <c r="AQ392" s="213">
        <v>577519</v>
      </c>
      <c r="AR392" s="213">
        <v>621312</v>
      </c>
      <c r="AS392" s="213">
        <v>649138</v>
      </c>
      <c r="AT392" s="213">
        <v>663357</v>
      </c>
      <c r="AU392" s="213">
        <v>727040</v>
      </c>
      <c r="AV392" s="213">
        <v>733262</v>
      </c>
      <c r="AW392" s="213">
        <v>803490</v>
      </c>
      <c r="AX392" s="213">
        <v>839059</v>
      </c>
      <c r="AY392" s="213">
        <v>860069</v>
      </c>
      <c r="AZ392" s="213">
        <v>905573</v>
      </c>
      <c r="BA392" s="213">
        <v>973041</v>
      </c>
      <c r="BB392" s="213">
        <v>1065977</v>
      </c>
      <c r="BC392" s="213">
        <v>1138201</v>
      </c>
      <c r="BD392" s="213">
        <v>1190367</v>
      </c>
      <c r="BE392" s="213">
        <v>1294011</v>
      </c>
      <c r="BF392" s="213">
        <v>1373124</v>
      </c>
      <c r="BG392" s="213">
        <v>1452592</v>
      </c>
      <c r="BH392" s="213">
        <v>1570595</v>
      </c>
      <c r="BI392" s="213">
        <v>1401945</v>
      </c>
      <c r="BJ392" s="213">
        <v>1337131</v>
      </c>
      <c r="BK392" s="213">
        <v>1321433</v>
      </c>
      <c r="BL392" s="213">
        <v>1243586</v>
      </c>
      <c r="BM392" s="213">
        <v>1165339</v>
      </c>
      <c r="BN392" s="213">
        <v>1159226</v>
      </c>
      <c r="BO392" s="213">
        <v>1147956</v>
      </c>
      <c r="BP392" s="213">
        <v>1209640</v>
      </c>
      <c r="BQ392" s="213">
        <v>1271265</v>
      </c>
      <c r="BR392" s="213">
        <v>1294389</v>
      </c>
      <c r="BS392" s="213">
        <v>1333613</v>
      </c>
      <c r="BT392" s="213">
        <v>1232606</v>
      </c>
    </row>
    <row r="393" spans="3:72" x14ac:dyDescent="0.2">
      <c r="C393" s="105" t="s">
        <v>22</v>
      </c>
      <c r="D393" s="106" t="s">
        <v>38</v>
      </c>
      <c r="E393" s="257" t="s">
        <v>127</v>
      </c>
      <c r="F393" s="20" t="s">
        <v>16</v>
      </c>
      <c r="G393" s="154">
        <v>14732</v>
      </c>
      <c r="H393" s="213">
        <v>16829</v>
      </c>
      <c r="I393" s="213">
        <v>19234</v>
      </c>
      <c r="J393" s="213">
        <v>21038</v>
      </c>
      <c r="K393" s="213">
        <v>22950</v>
      </c>
      <c r="L393" s="213">
        <v>25944</v>
      </c>
      <c r="M393" s="213">
        <v>29546</v>
      </c>
      <c r="N393" s="213">
        <v>35082</v>
      </c>
      <c r="O393" s="213">
        <v>41930</v>
      </c>
      <c r="P393" s="213">
        <v>49141</v>
      </c>
      <c r="Q393" s="213">
        <v>52719</v>
      </c>
      <c r="R393" s="213">
        <v>60724</v>
      </c>
      <c r="S393" s="213">
        <v>70210</v>
      </c>
      <c r="T393" s="213">
        <v>81899</v>
      </c>
      <c r="U393" s="213">
        <v>90622</v>
      </c>
      <c r="V393" s="213">
        <v>100844</v>
      </c>
      <c r="W393" s="213">
        <v>115116</v>
      </c>
      <c r="X393" s="213">
        <v>141611</v>
      </c>
      <c r="Y393" s="213">
        <v>175038</v>
      </c>
      <c r="Z393" s="213">
        <v>226467</v>
      </c>
      <c r="AA393" s="213">
        <v>286739</v>
      </c>
      <c r="AB393" s="213">
        <v>362006</v>
      </c>
      <c r="AC393" s="213">
        <v>470234</v>
      </c>
      <c r="AD393" s="213">
        <v>596813</v>
      </c>
      <c r="AE393" s="213">
        <v>714098</v>
      </c>
      <c r="AF393" s="213">
        <v>851753</v>
      </c>
      <c r="AG393" s="213">
        <v>928480</v>
      </c>
      <c r="AH393" s="213">
        <v>1073085</v>
      </c>
      <c r="AI393" s="213">
        <v>1166029</v>
      </c>
      <c r="AJ393" s="213">
        <v>1261295</v>
      </c>
      <c r="AK393" s="213">
        <v>1327435</v>
      </c>
      <c r="AL393" s="213">
        <v>1542075</v>
      </c>
      <c r="AM393" s="213">
        <v>1713635</v>
      </c>
      <c r="AN393" s="213">
        <v>1816133</v>
      </c>
      <c r="AO393" s="213">
        <v>2002564</v>
      </c>
      <c r="AP393" s="213">
        <v>2268170</v>
      </c>
      <c r="AQ393" s="213">
        <v>2508682</v>
      </c>
      <c r="AR393" s="213">
        <v>2694555</v>
      </c>
      <c r="AS393" s="213">
        <v>2809586</v>
      </c>
      <c r="AT393" s="213">
        <v>2914855</v>
      </c>
      <c r="AU393" s="213">
        <v>3036093</v>
      </c>
      <c r="AV393" s="213">
        <v>3172152</v>
      </c>
      <c r="AW393" s="213">
        <v>3429137</v>
      </c>
      <c r="AX393" s="213">
        <v>3562182</v>
      </c>
      <c r="AY393" s="213">
        <v>3646499</v>
      </c>
      <c r="AZ393" s="213">
        <v>3900717</v>
      </c>
      <c r="BA393" s="213">
        <v>3963722</v>
      </c>
      <c r="BB393" s="213">
        <v>4159340</v>
      </c>
      <c r="BC393" s="213">
        <v>4329406</v>
      </c>
      <c r="BD393" s="213">
        <v>4498571</v>
      </c>
      <c r="BE393" s="213">
        <v>4715494</v>
      </c>
      <c r="BF393" s="213">
        <v>4917068</v>
      </c>
      <c r="BG393" s="213">
        <v>5142814</v>
      </c>
      <c r="BH393" s="213">
        <v>5305997</v>
      </c>
      <c r="BI393" s="213">
        <v>4917018</v>
      </c>
      <c r="BJ393" s="213">
        <v>4965987</v>
      </c>
      <c r="BK393" s="213">
        <v>4871204</v>
      </c>
      <c r="BL393" s="213">
        <v>4560453</v>
      </c>
      <c r="BM393" s="213">
        <v>4374741</v>
      </c>
      <c r="BN393" s="213">
        <v>4378985</v>
      </c>
      <c r="BO393" s="213">
        <v>4463351</v>
      </c>
      <c r="BP393" s="213">
        <v>4609722</v>
      </c>
      <c r="BQ393" s="213">
        <v>4782036</v>
      </c>
      <c r="BR393" s="213">
        <v>4836831</v>
      </c>
      <c r="BS393" s="213">
        <v>4922963</v>
      </c>
      <c r="BT393" s="213">
        <v>4463435</v>
      </c>
    </row>
    <row r="394" spans="3:72" x14ac:dyDescent="0.2">
      <c r="C394" s="105" t="s">
        <v>23</v>
      </c>
      <c r="D394" s="106" t="s">
        <v>38</v>
      </c>
      <c r="E394" s="257" t="s">
        <v>127</v>
      </c>
      <c r="F394" s="20" t="s">
        <v>16</v>
      </c>
      <c r="G394" s="154">
        <v>8827</v>
      </c>
      <c r="H394" s="213">
        <v>9890</v>
      </c>
      <c r="I394" s="213">
        <v>11082</v>
      </c>
      <c r="J394" s="213">
        <v>12400</v>
      </c>
      <c r="K394" s="213">
        <v>13848</v>
      </c>
      <c r="L394" s="213">
        <v>16115</v>
      </c>
      <c r="M394" s="213">
        <v>18741</v>
      </c>
      <c r="N394" s="213">
        <v>22128</v>
      </c>
      <c r="O394" s="213">
        <v>26991</v>
      </c>
      <c r="P394" s="213">
        <v>31387</v>
      </c>
      <c r="Q394" s="213">
        <v>33402</v>
      </c>
      <c r="R394" s="213">
        <v>38450</v>
      </c>
      <c r="S394" s="213">
        <v>44466</v>
      </c>
      <c r="T394" s="213">
        <v>51509</v>
      </c>
      <c r="U394" s="213">
        <v>56645</v>
      </c>
      <c r="V394" s="213">
        <v>64028</v>
      </c>
      <c r="W394" s="213">
        <v>74271</v>
      </c>
      <c r="X394" s="213">
        <v>91330</v>
      </c>
      <c r="Y394" s="213">
        <v>112581</v>
      </c>
      <c r="Z394" s="213">
        <v>143079</v>
      </c>
      <c r="AA394" s="213">
        <v>178201</v>
      </c>
      <c r="AB394" s="213">
        <v>220832</v>
      </c>
      <c r="AC394" s="213">
        <v>281811</v>
      </c>
      <c r="AD394" s="213">
        <v>352494</v>
      </c>
      <c r="AE394" s="213">
        <v>415837</v>
      </c>
      <c r="AF394" s="213">
        <v>482212</v>
      </c>
      <c r="AG394" s="213">
        <v>532287</v>
      </c>
      <c r="AH394" s="213">
        <v>571000</v>
      </c>
      <c r="AI394" s="213">
        <v>663285</v>
      </c>
      <c r="AJ394" s="213">
        <v>749914</v>
      </c>
      <c r="AK394" s="213">
        <v>817105</v>
      </c>
      <c r="AL394" s="213">
        <v>794036</v>
      </c>
      <c r="AM394" s="213">
        <v>815642</v>
      </c>
      <c r="AN394" s="213">
        <v>940544</v>
      </c>
      <c r="AO394" s="213">
        <v>1046552</v>
      </c>
      <c r="AP394" s="213">
        <v>1219062</v>
      </c>
      <c r="AQ394" s="213">
        <v>1343190</v>
      </c>
      <c r="AR394" s="213">
        <v>1384082</v>
      </c>
      <c r="AS394" s="213">
        <v>1466464</v>
      </c>
      <c r="AT394" s="213">
        <v>1501179</v>
      </c>
      <c r="AU394" s="213">
        <v>1614077</v>
      </c>
      <c r="AV394" s="213">
        <v>1732806</v>
      </c>
      <c r="AW394" s="213">
        <v>1850086</v>
      </c>
      <c r="AX394" s="213">
        <v>1945880</v>
      </c>
      <c r="AY394" s="213">
        <v>2123065</v>
      </c>
      <c r="AZ394" s="213">
        <v>2168187</v>
      </c>
      <c r="BA394" s="213">
        <v>2356133</v>
      </c>
      <c r="BB394" s="213">
        <v>2470857</v>
      </c>
      <c r="BC394" s="213">
        <v>2618069</v>
      </c>
      <c r="BD394" s="213">
        <v>2808713</v>
      </c>
      <c r="BE394" s="213">
        <v>2995278</v>
      </c>
      <c r="BF394" s="213">
        <v>3203955</v>
      </c>
      <c r="BG394" s="213">
        <v>3479918</v>
      </c>
      <c r="BH394" s="213">
        <v>3585537</v>
      </c>
      <c r="BI394" s="213">
        <v>3285846</v>
      </c>
      <c r="BJ394" s="213">
        <v>3336877</v>
      </c>
      <c r="BK394" s="213">
        <v>3221401</v>
      </c>
      <c r="BL394" s="213">
        <v>3049955</v>
      </c>
      <c r="BM394" s="213">
        <v>2903101</v>
      </c>
      <c r="BN394" s="213">
        <v>2831449</v>
      </c>
      <c r="BO394" s="213">
        <v>2859077</v>
      </c>
      <c r="BP394" s="213">
        <v>2954778</v>
      </c>
      <c r="BQ394" s="213">
        <v>3092703</v>
      </c>
      <c r="BR394" s="213">
        <v>3207212</v>
      </c>
      <c r="BS394" s="213">
        <v>3318616</v>
      </c>
      <c r="BT394" s="213">
        <v>3052323</v>
      </c>
    </row>
    <row r="395" spans="3:72" x14ac:dyDescent="0.2">
      <c r="C395" s="105" t="s">
        <v>24</v>
      </c>
      <c r="D395" s="106" t="s">
        <v>38</v>
      </c>
      <c r="E395" s="257" t="s">
        <v>127</v>
      </c>
      <c r="F395" s="20" t="s">
        <v>16</v>
      </c>
      <c r="G395" s="154">
        <v>97663</v>
      </c>
      <c r="H395" s="213">
        <v>112460</v>
      </c>
      <c r="I395" s="213">
        <v>129736</v>
      </c>
      <c r="J395" s="213">
        <v>146453</v>
      </c>
      <c r="K395" s="213">
        <v>164975</v>
      </c>
      <c r="L395" s="213">
        <v>191385</v>
      </c>
      <c r="M395" s="213">
        <v>222053</v>
      </c>
      <c r="N395" s="213">
        <v>258044</v>
      </c>
      <c r="O395" s="213">
        <v>299818</v>
      </c>
      <c r="P395" s="213">
        <v>347847</v>
      </c>
      <c r="Q395" s="213">
        <v>370226</v>
      </c>
      <c r="R395" s="213">
        <v>425436</v>
      </c>
      <c r="S395" s="213">
        <v>491149</v>
      </c>
      <c r="T395" s="213">
        <v>573290</v>
      </c>
      <c r="U395" s="213">
        <v>634382</v>
      </c>
      <c r="V395" s="213">
        <v>711183</v>
      </c>
      <c r="W395" s="213">
        <v>817438</v>
      </c>
      <c r="X395" s="213">
        <v>964005</v>
      </c>
      <c r="Y395" s="213">
        <v>1139865</v>
      </c>
      <c r="Z395" s="213">
        <v>1413819</v>
      </c>
      <c r="AA395" s="213">
        <v>1717299</v>
      </c>
      <c r="AB395" s="213">
        <v>2063832</v>
      </c>
      <c r="AC395" s="213">
        <v>2554614</v>
      </c>
      <c r="AD395" s="213">
        <v>3127551</v>
      </c>
      <c r="AE395" s="213">
        <v>3607231</v>
      </c>
      <c r="AF395" s="213">
        <v>4110965</v>
      </c>
      <c r="AG395" s="213">
        <v>4268990</v>
      </c>
      <c r="AH395" s="213">
        <v>4531916</v>
      </c>
      <c r="AI395" s="213">
        <v>5120599</v>
      </c>
      <c r="AJ395" s="213">
        <v>5574392</v>
      </c>
      <c r="AK395" s="213">
        <v>5864778</v>
      </c>
      <c r="AL395" s="213">
        <v>6882303</v>
      </c>
      <c r="AM395" s="213">
        <v>7825936</v>
      </c>
      <c r="AN395" s="213">
        <v>8595574</v>
      </c>
      <c r="AO395" s="213">
        <v>9719703</v>
      </c>
      <c r="AP395" s="213">
        <v>11163200</v>
      </c>
      <c r="AQ395" s="213">
        <v>11989308</v>
      </c>
      <c r="AR395" s="213">
        <v>12838243</v>
      </c>
      <c r="AS395" s="213">
        <v>12977096</v>
      </c>
      <c r="AT395" s="213">
        <v>13099477</v>
      </c>
      <c r="AU395" s="213">
        <v>13566040</v>
      </c>
      <c r="AV395" s="213">
        <v>14677199</v>
      </c>
      <c r="AW395" s="213">
        <v>15565879</v>
      </c>
      <c r="AX395" s="213">
        <v>16391944</v>
      </c>
      <c r="AY395" s="213">
        <v>16891156</v>
      </c>
      <c r="AZ395" s="213">
        <v>17804051</v>
      </c>
      <c r="BA395" s="213">
        <v>18583816</v>
      </c>
      <c r="BB395" s="213">
        <v>18733133</v>
      </c>
      <c r="BC395" s="213">
        <v>19259179</v>
      </c>
      <c r="BD395" s="213">
        <v>19708576</v>
      </c>
      <c r="BE395" s="213">
        <v>20277463</v>
      </c>
      <c r="BF395" s="213">
        <v>21049764</v>
      </c>
      <c r="BG395" s="213">
        <v>21691480</v>
      </c>
      <c r="BH395" s="213">
        <v>22318203</v>
      </c>
      <c r="BI395" s="213">
        <v>20110843</v>
      </c>
      <c r="BJ395" s="213">
        <v>19595086</v>
      </c>
      <c r="BK395" s="213">
        <v>18630579</v>
      </c>
      <c r="BL395" s="213">
        <v>17758711</v>
      </c>
      <c r="BM395" s="213">
        <v>17173025</v>
      </c>
      <c r="BN395" s="213">
        <v>16913282</v>
      </c>
      <c r="BO395" s="213">
        <v>17335083</v>
      </c>
      <c r="BP395" s="213">
        <v>17820563</v>
      </c>
      <c r="BQ395" s="213">
        <v>18226398</v>
      </c>
      <c r="BR395" s="213">
        <v>18959007</v>
      </c>
      <c r="BS395" s="213">
        <v>19523384</v>
      </c>
      <c r="BT395" s="213">
        <v>17810891</v>
      </c>
    </row>
    <row r="396" spans="3:72" x14ac:dyDescent="0.2">
      <c r="C396" s="105" t="s">
        <v>25</v>
      </c>
      <c r="D396" s="106" t="s">
        <v>38</v>
      </c>
      <c r="E396" s="257" t="s">
        <v>127</v>
      </c>
      <c r="F396" s="20" t="s">
        <v>16</v>
      </c>
      <c r="G396" s="154">
        <v>34451</v>
      </c>
      <c r="H396" s="213">
        <v>39180</v>
      </c>
      <c r="I396" s="213">
        <v>44582</v>
      </c>
      <c r="J396" s="213">
        <v>49760</v>
      </c>
      <c r="K396" s="213">
        <v>55419</v>
      </c>
      <c r="L396" s="213">
        <v>62832</v>
      </c>
      <c r="M396" s="213">
        <v>71194</v>
      </c>
      <c r="N396" s="213">
        <v>83852</v>
      </c>
      <c r="O396" s="213">
        <v>98720</v>
      </c>
      <c r="P396" s="213">
        <v>113771</v>
      </c>
      <c r="Q396" s="213">
        <v>119985</v>
      </c>
      <c r="R396" s="213">
        <v>138788</v>
      </c>
      <c r="S396" s="213">
        <v>161162</v>
      </c>
      <c r="T396" s="213">
        <v>185673</v>
      </c>
      <c r="U396" s="213">
        <v>202649</v>
      </c>
      <c r="V396" s="213">
        <v>228989</v>
      </c>
      <c r="W396" s="213">
        <v>265152</v>
      </c>
      <c r="X396" s="213">
        <v>317413</v>
      </c>
      <c r="Y396" s="213">
        <v>380540</v>
      </c>
      <c r="Z396" s="213">
        <v>481997</v>
      </c>
      <c r="AA396" s="213">
        <v>597749</v>
      </c>
      <c r="AB396" s="213">
        <v>730459</v>
      </c>
      <c r="AC396" s="213">
        <v>926885</v>
      </c>
      <c r="AD396" s="213">
        <v>1141941</v>
      </c>
      <c r="AE396" s="213">
        <v>1326608</v>
      </c>
      <c r="AF396" s="213">
        <v>1543128</v>
      </c>
      <c r="AG396" s="213">
        <v>1764797</v>
      </c>
      <c r="AH396" s="213">
        <v>1766212</v>
      </c>
      <c r="AI396" s="213">
        <v>2030356</v>
      </c>
      <c r="AJ396" s="213">
        <v>2219446</v>
      </c>
      <c r="AK396" s="213">
        <v>2362828</v>
      </c>
      <c r="AL396" s="213">
        <v>2638671</v>
      </c>
      <c r="AM396" s="213">
        <v>2942055</v>
      </c>
      <c r="AN396" s="213">
        <v>3220429</v>
      </c>
      <c r="AO396" s="213">
        <v>3625125</v>
      </c>
      <c r="AP396" s="213">
        <v>4218939</v>
      </c>
      <c r="AQ396" s="213">
        <v>4638467</v>
      </c>
      <c r="AR396" s="213">
        <v>4939214</v>
      </c>
      <c r="AS396" s="213">
        <v>5213381</v>
      </c>
      <c r="AT396" s="213">
        <v>5326617</v>
      </c>
      <c r="AU396" s="213">
        <v>5823160</v>
      </c>
      <c r="AV396" s="213">
        <v>6153667</v>
      </c>
      <c r="AW396" s="213">
        <v>6679354</v>
      </c>
      <c r="AX396" s="213">
        <v>7075112</v>
      </c>
      <c r="AY396" s="213">
        <v>7355616</v>
      </c>
      <c r="AZ396" s="213">
        <v>7905821</v>
      </c>
      <c r="BA396" s="213">
        <v>8243316</v>
      </c>
      <c r="BB396" s="213">
        <v>8503575</v>
      </c>
      <c r="BC396" s="213">
        <v>8735435</v>
      </c>
      <c r="BD396" s="213">
        <v>8952707</v>
      </c>
      <c r="BE396" s="213">
        <v>9143283</v>
      </c>
      <c r="BF396" s="213">
        <v>9476251</v>
      </c>
      <c r="BG396" s="213">
        <v>9703762</v>
      </c>
      <c r="BH396" s="213">
        <v>9943839</v>
      </c>
      <c r="BI396" s="213">
        <v>8474675</v>
      </c>
      <c r="BJ396" s="213">
        <v>8381201</v>
      </c>
      <c r="BK396" s="213">
        <v>8179935</v>
      </c>
      <c r="BL396" s="213">
        <v>7679191</v>
      </c>
      <c r="BM396" s="213">
        <v>7400771</v>
      </c>
      <c r="BN396" s="213">
        <v>7483616</v>
      </c>
      <c r="BO396" s="213">
        <v>7692867</v>
      </c>
      <c r="BP396" s="213">
        <v>7903958</v>
      </c>
      <c r="BQ396" s="213">
        <v>8787394</v>
      </c>
      <c r="BR396" s="213">
        <v>9019276</v>
      </c>
      <c r="BS396" s="213">
        <v>9269564</v>
      </c>
      <c r="BT396" s="213">
        <v>8464660</v>
      </c>
    </row>
    <row r="397" spans="3:72" x14ac:dyDescent="0.2">
      <c r="C397" s="105" t="s">
        <v>26</v>
      </c>
      <c r="D397" s="106" t="s">
        <v>38</v>
      </c>
      <c r="E397" s="257" t="s">
        <v>127</v>
      </c>
      <c r="F397" s="20" t="s">
        <v>16</v>
      </c>
      <c r="G397" s="154">
        <v>3193</v>
      </c>
      <c r="H397" s="213">
        <v>3624</v>
      </c>
      <c r="I397" s="213">
        <v>4121</v>
      </c>
      <c r="J397" s="213">
        <v>4628</v>
      </c>
      <c r="K397" s="213">
        <v>5192</v>
      </c>
      <c r="L397" s="213">
        <v>5936</v>
      </c>
      <c r="M397" s="213">
        <v>6784</v>
      </c>
      <c r="N397" s="213">
        <v>7900</v>
      </c>
      <c r="O397" s="213">
        <v>9198</v>
      </c>
      <c r="P397" s="213">
        <v>10258</v>
      </c>
      <c r="Q397" s="213">
        <v>10484</v>
      </c>
      <c r="R397" s="213">
        <v>11957</v>
      </c>
      <c r="S397" s="213">
        <v>13646</v>
      </c>
      <c r="T397" s="213">
        <v>15388</v>
      </c>
      <c r="U397" s="213">
        <v>16442</v>
      </c>
      <c r="V397" s="213">
        <v>18183</v>
      </c>
      <c r="W397" s="213">
        <v>20599</v>
      </c>
      <c r="X397" s="213">
        <v>25309</v>
      </c>
      <c r="Y397" s="213">
        <v>31349</v>
      </c>
      <c r="Z397" s="213">
        <v>39201</v>
      </c>
      <c r="AA397" s="213">
        <v>48024</v>
      </c>
      <c r="AB397" s="213">
        <v>58313</v>
      </c>
      <c r="AC397" s="213">
        <v>72676</v>
      </c>
      <c r="AD397" s="213">
        <v>88080</v>
      </c>
      <c r="AE397" s="213">
        <v>100982</v>
      </c>
      <c r="AF397" s="213">
        <v>124181</v>
      </c>
      <c r="AG397" s="213">
        <v>119832</v>
      </c>
      <c r="AH397" s="213">
        <v>138017</v>
      </c>
      <c r="AI397" s="213">
        <v>142531</v>
      </c>
      <c r="AJ397" s="213">
        <v>159783</v>
      </c>
      <c r="AK397" s="213">
        <v>182935</v>
      </c>
      <c r="AL397" s="213">
        <v>199084</v>
      </c>
      <c r="AM397" s="213">
        <v>222458</v>
      </c>
      <c r="AN397" s="213">
        <v>245639</v>
      </c>
      <c r="AO397" s="213">
        <v>262957</v>
      </c>
      <c r="AP397" s="213">
        <v>299607</v>
      </c>
      <c r="AQ397" s="213">
        <v>302953</v>
      </c>
      <c r="AR397" s="213">
        <v>329168</v>
      </c>
      <c r="AS397" s="213">
        <v>357985</v>
      </c>
      <c r="AT397" s="213">
        <v>378330</v>
      </c>
      <c r="AU397" s="213">
        <v>416267</v>
      </c>
      <c r="AV397" s="213">
        <v>400622</v>
      </c>
      <c r="AW397" s="213">
        <v>438277</v>
      </c>
      <c r="AX397" s="213">
        <v>456359</v>
      </c>
      <c r="AY397" s="213">
        <v>469633</v>
      </c>
      <c r="AZ397" s="213">
        <v>497808</v>
      </c>
      <c r="BA397" s="213">
        <v>566696</v>
      </c>
      <c r="BB397" s="213">
        <v>600545</v>
      </c>
      <c r="BC397" s="213">
        <v>644335</v>
      </c>
      <c r="BD397" s="213">
        <v>707694</v>
      </c>
      <c r="BE397" s="213">
        <v>774384</v>
      </c>
      <c r="BF397" s="213">
        <v>835899</v>
      </c>
      <c r="BG397" s="213">
        <v>936684</v>
      </c>
      <c r="BH397" s="213">
        <v>997639</v>
      </c>
      <c r="BI397" s="213">
        <v>865769</v>
      </c>
      <c r="BJ397" s="213">
        <v>892281</v>
      </c>
      <c r="BK397" s="213">
        <v>861730</v>
      </c>
      <c r="BL397" s="213">
        <v>801695</v>
      </c>
      <c r="BM397" s="213">
        <v>771664</v>
      </c>
      <c r="BN397" s="213">
        <v>754426</v>
      </c>
      <c r="BO397" s="213">
        <v>752952</v>
      </c>
      <c r="BP397" s="213">
        <v>790119</v>
      </c>
      <c r="BQ397" s="213">
        <v>824758</v>
      </c>
      <c r="BR397" s="213">
        <v>853732</v>
      </c>
      <c r="BS397" s="213">
        <v>876152</v>
      </c>
      <c r="BT397" s="213">
        <v>825939</v>
      </c>
    </row>
    <row r="398" spans="3:72" x14ac:dyDescent="0.2">
      <c r="C398" s="105" t="s">
        <v>27</v>
      </c>
      <c r="D398" s="106" t="s">
        <v>38</v>
      </c>
      <c r="E398" s="257" t="s">
        <v>127</v>
      </c>
      <c r="F398" s="20" t="s">
        <v>16</v>
      </c>
      <c r="G398" s="154">
        <v>14477</v>
      </c>
      <c r="H398" s="213">
        <v>16627</v>
      </c>
      <c r="I398" s="213">
        <v>19129</v>
      </c>
      <c r="J398" s="213">
        <v>21823</v>
      </c>
      <c r="K398" s="213">
        <v>24869</v>
      </c>
      <c r="L398" s="213">
        <v>29311</v>
      </c>
      <c r="M398" s="213">
        <v>34558</v>
      </c>
      <c r="N398" s="213">
        <v>41341</v>
      </c>
      <c r="O398" s="213">
        <v>49442</v>
      </c>
      <c r="P398" s="213">
        <v>57727</v>
      </c>
      <c r="Q398" s="213">
        <v>61741</v>
      </c>
      <c r="R398" s="213">
        <v>72875</v>
      </c>
      <c r="S398" s="213">
        <v>86321</v>
      </c>
      <c r="T398" s="213">
        <v>100415</v>
      </c>
      <c r="U398" s="213">
        <v>110678</v>
      </c>
      <c r="V398" s="213">
        <v>127225</v>
      </c>
      <c r="W398" s="213">
        <v>150159</v>
      </c>
      <c r="X398" s="213">
        <v>183738</v>
      </c>
      <c r="Y398" s="213">
        <v>225217</v>
      </c>
      <c r="Z398" s="213">
        <v>289613</v>
      </c>
      <c r="AA398" s="213">
        <v>363811</v>
      </c>
      <c r="AB398" s="213">
        <v>448154</v>
      </c>
      <c r="AC398" s="213">
        <v>568121</v>
      </c>
      <c r="AD398" s="213">
        <v>722245</v>
      </c>
      <c r="AE398" s="213">
        <v>867955</v>
      </c>
      <c r="AF398" s="213">
        <v>1010844</v>
      </c>
      <c r="AG398" s="213">
        <v>1173451</v>
      </c>
      <c r="AH398" s="213">
        <v>1333242</v>
      </c>
      <c r="AI398" s="213">
        <v>1354212</v>
      </c>
      <c r="AJ398" s="213">
        <v>1366577</v>
      </c>
      <c r="AK398" s="213">
        <v>1352185</v>
      </c>
      <c r="AL398" s="213">
        <v>1374705</v>
      </c>
      <c r="AM398" s="213">
        <v>1483125</v>
      </c>
      <c r="AN398" s="213">
        <v>1587955</v>
      </c>
      <c r="AO398" s="213">
        <v>1808250</v>
      </c>
      <c r="AP398" s="213">
        <v>2135462</v>
      </c>
      <c r="AQ398" s="213">
        <v>2259700</v>
      </c>
      <c r="AR398" s="213">
        <v>2408790</v>
      </c>
      <c r="AS398" s="213">
        <v>2500541</v>
      </c>
      <c r="AT398" s="213">
        <v>2523076</v>
      </c>
      <c r="AU398" s="213">
        <v>2650159</v>
      </c>
      <c r="AV398" s="213">
        <v>2760513</v>
      </c>
      <c r="AW398" s="213">
        <v>3020918</v>
      </c>
      <c r="AX398" s="213">
        <v>3173942</v>
      </c>
      <c r="AY398" s="213">
        <v>3308890</v>
      </c>
      <c r="AZ398" s="213">
        <v>3614929</v>
      </c>
      <c r="BA398" s="213">
        <v>3815529</v>
      </c>
      <c r="BB398" s="213">
        <v>4016145</v>
      </c>
      <c r="BC398" s="213">
        <v>4180990</v>
      </c>
      <c r="BD398" s="213">
        <v>4325380</v>
      </c>
      <c r="BE398" s="213">
        <v>4585660</v>
      </c>
      <c r="BF398" s="213">
        <v>4859989</v>
      </c>
      <c r="BG398" s="213">
        <v>5157943</v>
      </c>
      <c r="BH398" s="213">
        <v>5447355</v>
      </c>
      <c r="BI398" s="213">
        <v>4840612</v>
      </c>
      <c r="BJ398" s="213">
        <v>4805706</v>
      </c>
      <c r="BK398" s="213">
        <v>4688871</v>
      </c>
      <c r="BL398" s="213">
        <v>4349417</v>
      </c>
      <c r="BM398" s="213">
        <v>4271364</v>
      </c>
      <c r="BN398" s="213">
        <v>4192230</v>
      </c>
      <c r="BO398" s="213">
        <v>4278944</v>
      </c>
      <c r="BP398" s="213">
        <v>4423774</v>
      </c>
      <c r="BQ398" s="213">
        <v>4613012</v>
      </c>
      <c r="BR398" s="213">
        <v>4790607</v>
      </c>
      <c r="BS398" s="213">
        <v>4948646</v>
      </c>
      <c r="BT398" s="213">
        <v>4523514</v>
      </c>
    </row>
    <row r="399" spans="3:72" x14ac:dyDescent="0.2">
      <c r="C399" s="105" t="s">
        <v>28</v>
      </c>
      <c r="D399" s="106" t="s">
        <v>38</v>
      </c>
      <c r="E399" s="257" t="s">
        <v>127</v>
      </c>
      <c r="F399" s="20" t="s">
        <v>16</v>
      </c>
      <c r="G399" s="154">
        <v>30554</v>
      </c>
      <c r="H399" s="213">
        <v>36804</v>
      </c>
      <c r="I399" s="213">
        <v>44424</v>
      </c>
      <c r="J399" s="213">
        <v>51224</v>
      </c>
      <c r="K399" s="213">
        <v>59033</v>
      </c>
      <c r="L399" s="213">
        <v>69403</v>
      </c>
      <c r="M399" s="213">
        <v>83369</v>
      </c>
      <c r="N399" s="213">
        <v>98855</v>
      </c>
      <c r="O399" s="213">
        <v>117206</v>
      </c>
      <c r="P399" s="213">
        <v>144162</v>
      </c>
      <c r="Q399" s="213">
        <v>162722</v>
      </c>
      <c r="R399" s="213">
        <v>188642</v>
      </c>
      <c r="S399" s="213">
        <v>219766</v>
      </c>
      <c r="T399" s="213">
        <v>256876</v>
      </c>
      <c r="U399" s="213">
        <v>284447</v>
      </c>
      <c r="V399" s="213">
        <v>317529</v>
      </c>
      <c r="W399" s="213">
        <v>363157</v>
      </c>
      <c r="X399" s="213">
        <v>440931</v>
      </c>
      <c r="Y399" s="213">
        <v>536105</v>
      </c>
      <c r="Z399" s="213">
        <v>672529</v>
      </c>
      <c r="AA399" s="213">
        <v>826352</v>
      </c>
      <c r="AB399" s="213">
        <v>1001675</v>
      </c>
      <c r="AC399" s="213">
        <v>1252046</v>
      </c>
      <c r="AD399" s="213">
        <v>1536918</v>
      </c>
      <c r="AE399" s="213">
        <v>1781040</v>
      </c>
      <c r="AF399" s="213">
        <v>2060832</v>
      </c>
      <c r="AG399" s="213">
        <v>2330747</v>
      </c>
      <c r="AH399" s="213">
        <v>2490954</v>
      </c>
      <c r="AI399" s="213">
        <v>2752147</v>
      </c>
      <c r="AJ399" s="213">
        <v>2876318</v>
      </c>
      <c r="AK399" s="213">
        <v>3322996</v>
      </c>
      <c r="AL399" s="213">
        <v>3879545</v>
      </c>
      <c r="AM399" s="213">
        <v>4318080</v>
      </c>
      <c r="AN399" s="213">
        <v>4615437</v>
      </c>
      <c r="AO399" s="213">
        <v>5209748</v>
      </c>
      <c r="AP399" s="213">
        <v>5968523</v>
      </c>
      <c r="AQ399" s="213">
        <v>6612693</v>
      </c>
      <c r="AR399" s="213">
        <v>6993110</v>
      </c>
      <c r="AS399" s="213">
        <v>7182559</v>
      </c>
      <c r="AT399" s="213">
        <v>7110496</v>
      </c>
      <c r="AU399" s="213">
        <v>7214590</v>
      </c>
      <c r="AV399" s="213">
        <v>7401835</v>
      </c>
      <c r="AW399" s="213">
        <v>8126188</v>
      </c>
      <c r="AX399" s="213">
        <v>8485073</v>
      </c>
      <c r="AY399" s="213">
        <v>8705280</v>
      </c>
      <c r="AZ399" s="213">
        <v>9262293</v>
      </c>
      <c r="BA399" s="213">
        <v>9235471</v>
      </c>
      <c r="BB399" s="213">
        <v>8947661</v>
      </c>
      <c r="BC399" s="213">
        <v>8886214</v>
      </c>
      <c r="BD399" s="213">
        <v>8822457</v>
      </c>
      <c r="BE399" s="213">
        <v>8983229</v>
      </c>
      <c r="BF399" s="213">
        <v>9243184</v>
      </c>
      <c r="BG399" s="213">
        <v>9153149</v>
      </c>
      <c r="BH399" s="213">
        <v>9113310</v>
      </c>
      <c r="BI399" s="213">
        <v>8724940</v>
      </c>
      <c r="BJ399" s="213">
        <v>8874076</v>
      </c>
      <c r="BK399" s="213">
        <v>8474983</v>
      </c>
      <c r="BL399" s="213">
        <v>7901739</v>
      </c>
      <c r="BM399" s="213">
        <v>7545205</v>
      </c>
      <c r="BN399" s="213">
        <v>7431105</v>
      </c>
      <c r="BO399" s="213">
        <v>7511673</v>
      </c>
      <c r="BP399" s="213">
        <v>7736883</v>
      </c>
      <c r="BQ399" s="213">
        <v>8047382</v>
      </c>
      <c r="BR399" s="213">
        <v>8282276</v>
      </c>
      <c r="BS399" s="213">
        <v>8587379</v>
      </c>
      <c r="BT399" s="213">
        <v>7926155</v>
      </c>
    </row>
    <row r="400" spans="3:72" x14ac:dyDescent="0.2">
      <c r="C400" s="105" t="s">
        <v>29</v>
      </c>
      <c r="D400" s="106" t="s">
        <v>38</v>
      </c>
      <c r="E400" s="257" t="s">
        <v>127</v>
      </c>
      <c r="F400" s="20" t="s">
        <v>16</v>
      </c>
      <c r="G400" s="154">
        <v>6648</v>
      </c>
      <c r="H400" s="213">
        <v>7634</v>
      </c>
      <c r="I400" s="213">
        <v>8778</v>
      </c>
      <c r="J400" s="213">
        <v>9740</v>
      </c>
      <c r="K400" s="213">
        <v>10780</v>
      </c>
      <c r="L400" s="213">
        <v>12672</v>
      </c>
      <c r="M400" s="213">
        <v>14918</v>
      </c>
      <c r="N400" s="213">
        <v>18117</v>
      </c>
      <c r="O400" s="213">
        <v>22287</v>
      </c>
      <c r="P400" s="213">
        <v>26216</v>
      </c>
      <c r="Q400" s="213">
        <v>28274</v>
      </c>
      <c r="R400" s="213">
        <v>32572</v>
      </c>
      <c r="S400" s="213">
        <v>37638</v>
      </c>
      <c r="T400" s="213">
        <v>44171</v>
      </c>
      <c r="U400" s="213">
        <v>49261</v>
      </c>
      <c r="V400" s="213">
        <v>54461</v>
      </c>
      <c r="W400" s="213">
        <v>61716</v>
      </c>
      <c r="X400" s="213">
        <v>73190</v>
      </c>
      <c r="Y400" s="213">
        <v>86915</v>
      </c>
      <c r="Z400" s="213">
        <v>108531</v>
      </c>
      <c r="AA400" s="213">
        <v>132724</v>
      </c>
      <c r="AB400" s="213">
        <v>162182</v>
      </c>
      <c r="AC400" s="213">
        <v>204130</v>
      </c>
      <c r="AD400" s="213">
        <v>252189</v>
      </c>
      <c r="AE400" s="213">
        <v>294366</v>
      </c>
      <c r="AF400" s="213">
        <v>342672</v>
      </c>
      <c r="AG400" s="213">
        <v>367338</v>
      </c>
      <c r="AH400" s="213">
        <v>416507</v>
      </c>
      <c r="AI400" s="213">
        <v>434717</v>
      </c>
      <c r="AJ400" s="213">
        <v>483116</v>
      </c>
      <c r="AK400" s="213">
        <v>537710</v>
      </c>
      <c r="AL400" s="213">
        <v>511738</v>
      </c>
      <c r="AM400" s="213">
        <v>554767</v>
      </c>
      <c r="AN400" s="213">
        <v>592221</v>
      </c>
      <c r="AO400" s="213">
        <v>669222</v>
      </c>
      <c r="AP400" s="213">
        <v>795872</v>
      </c>
      <c r="AQ400" s="213">
        <v>830508</v>
      </c>
      <c r="AR400" s="213">
        <v>872761</v>
      </c>
      <c r="AS400" s="213">
        <v>912267</v>
      </c>
      <c r="AT400" s="213">
        <v>943486</v>
      </c>
      <c r="AU400" s="213">
        <v>1033748</v>
      </c>
      <c r="AV400" s="213">
        <v>1075797</v>
      </c>
      <c r="AW400" s="213">
        <v>1187426</v>
      </c>
      <c r="AX400" s="213">
        <v>1250928</v>
      </c>
      <c r="AY400" s="213">
        <v>1379742</v>
      </c>
      <c r="AZ400" s="213">
        <v>1506215</v>
      </c>
      <c r="BA400" s="213">
        <v>1615950</v>
      </c>
      <c r="BB400" s="213">
        <v>1679282</v>
      </c>
      <c r="BC400" s="213">
        <v>1786116</v>
      </c>
      <c r="BD400" s="213">
        <v>1888316</v>
      </c>
      <c r="BE400" s="213">
        <v>2019612</v>
      </c>
      <c r="BF400" s="213">
        <v>2173941</v>
      </c>
      <c r="BG400" s="213">
        <v>2281023</v>
      </c>
      <c r="BH400" s="213">
        <v>2366314</v>
      </c>
      <c r="BI400" s="213">
        <v>2095966</v>
      </c>
      <c r="BJ400" s="213">
        <v>2175771</v>
      </c>
      <c r="BK400" s="213">
        <v>2134587</v>
      </c>
      <c r="BL400" s="213">
        <v>2029217</v>
      </c>
      <c r="BM400" s="213">
        <v>1990777</v>
      </c>
      <c r="BN400" s="213">
        <v>1972088</v>
      </c>
      <c r="BO400" s="213">
        <v>2002094</v>
      </c>
      <c r="BP400" s="213">
        <v>2083844</v>
      </c>
      <c r="BQ400" s="213">
        <v>2282432</v>
      </c>
      <c r="BR400" s="213">
        <v>2381064</v>
      </c>
      <c r="BS400" s="213">
        <v>2446952</v>
      </c>
      <c r="BT400" s="213">
        <v>2303249</v>
      </c>
    </row>
    <row r="401" spans="3:72" x14ac:dyDescent="0.2">
      <c r="C401" s="105" t="s">
        <v>30</v>
      </c>
      <c r="D401" s="106" t="s">
        <v>38</v>
      </c>
      <c r="E401" s="257" t="s">
        <v>127</v>
      </c>
      <c r="F401" s="20" t="s">
        <v>16</v>
      </c>
      <c r="G401" s="154">
        <v>4024</v>
      </c>
      <c r="H401" s="213">
        <v>4712</v>
      </c>
      <c r="I401" s="213">
        <v>5531</v>
      </c>
      <c r="J401" s="213">
        <v>6451</v>
      </c>
      <c r="K401" s="213">
        <v>7520</v>
      </c>
      <c r="L401" s="213">
        <v>8846</v>
      </c>
      <c r="M401" s="213">
        <v>10395</v>
      </c>
      <c r="N401" s="213">
        <v>12822</v>
      </c>
      <c r="O401" s="213">
        <v>15940</v>
      </c>
      <c r="P401" s="213">
        <v>18844</v>
      </c>
      <c r="Q401" s="213">
        <v>20444</v>
      </c>
      <c r="R401" s="213">
        <v>24751</v>
      </c>
      <c r="S401" s="213">
        <v>30704</v>
      </c>
      <c r="T401" s="213">
        <v>37065</v>
      </c>
      <c r="U401" s="213">
        <v>42270</v>
      </c>
      <c r="V401" s="213">
        <v>49408</v>
      </c>
      <c r="W401" s="213">
        <v>59416</v>
      </c>
      <c r="X401" s="213">
        <v>71196</v>
      </c>
      <c r="Y401" s="213">
        <v>85598</v>
      </c>
      <c r="Z401" s="213">
        <v>107448</v>
      </c>
      <c r="AA401" s="213">
        <v>132126</v>
      </c>
      <c r="AB401" s="213">
        <v>159807</v>
      </c>
      <c r="AC401" s="213">
        <v>199422</v>
      </c>
      <c r="AD401" s="213">
        <v>243887</v>
      </c>
      <c r="AE401" s="213">
        <v>281767</v>
      </c>
      <c r="AF401" s="213">
        <v>323543</v>
      </c>
      <c r="AG401" s="213">
        <v>382134</v>
      </c>
      <c r="AH401" s="213">
        <v>417037</v>
      </c>
      <c r="AI401" s="213">
        <v>457329</v>
      </c>
      <c r="AJ401" s="213">
        <v>500215</v>
      </c>
      <c r="AK401" s="213">
        <v>519772</v>
      </c>
      <c r="AL401" s="213">
        <v>653124</v>
      </c>
      <c r="AM401" s="213">
        <v>755406</v>
      </c>
      <c r="AN401" s="213">
        <v>813890</v>
      </c>
      <c r="AO401" s="213">
        <v>936167</v>
      </c>
      <c r="AP401" s="213">
        <v>1026798</v>
      </c>
      <c r="AQ401" s="213">
        <v>1218691</v>
      </c>
      <c r="AR401" s="213">
        <v>1306429</v>
      </c>
      <c r="AS401" s="213">
        <v>1315115</v>
      </c>
      <c r="AT401" s="213">
        <v>1342802</v>
      </c>
      <c r="AU401" s="213">
        <v>1420286</v>
      </c>
      <c r="AV401" s="213">
        <v>1474487</v>
      </c>
      <c r="AW401" s="213">
        <v>1625336</v>
      </c>
      <c r="AX401" s="213">
        <v>1708945</v>
      </c>
      <c r="AY401" s="213">
        <v>1791017</v>
      </c>
      <c r="AZ401" s="213">
        <v>1911507</v>
      </c>
      <c r="BA401" s="213">
        <v>2023231</v>
      </c>
      <c r="BB401" s="213">
        <v>2097764</v>
      </c>
      <c r="BC401" s="213">
        <v>2191644</v>
      </c>
      <c r="BD401" s="213">
        <v>2302045</v>
      </c>
      <c r="BE401" s="213">
        <v>2404880</v>
      </c>
      <c r="BF401" s="213">
        <v>2516930</v>
      </c>
      <c r="BG401" s="213">
        <v>2644397</v>
      </c>
      <c r="BH401" s="213">
        <v>2851892</v>
      </c>
      <c r="BI401" s="213">
        <v>2661688</v>
      </c>
      <c r="BJ401" s="213">
        <v>2761095</v>
      </c>
      <c r="BK401" s="213">
        <v>2725977</v>
      </c>
      <c r="BL401" s="213">
        <v>2551309</v>
      </c>
      <c r="BM401" s="213">
        <v>2498848</v>
      </c>
      <c r="BN401" s="213">
        <v>2488712</v>
      </c>
      <c r="BO401" s="213">
        <v>2541143</v>
      </c>
      <c r="BP401" s="213">
        <v>2629107</v>
      </c>
      <c r="BQ401" s="213">
        <v>2761893</v>
      </c>
      <c r="BR401" s="213">
        <v>2819237</v>
      </c>
      <c r="BS401" s="213">
        <v>2902482</v>
      </c>
      <c r="BT401" s="213">
        <v>2649357</v>
      </c>
    </row>
    <row r="402" spans="3:72" x14ac:dyDescent="0.2">
      <c r="C402" s="105" t="s">
        <v>31</v>
      </c>
      <c r="D402" s="106" t="s">
        <v>38</v>
      </c>
      <c r="E402" s="257" t="s">
        <v>127</v>
      </c>
      <c r="F402" s="20" t="s">
        <v>16</v>
      </c>
      <c r="G402" s="154">
        <v>54000</v>
      </c>
      <c r="H402" s="213">
        <v>62147</v>
      </c>
      <c r="I402" s="213">
        <v>71661</v>
      </c>
      <c r="J402" s="213">
        <v>79544</v>
      </c>
      <c r="K402" s="213">
        <v>88082</v>
      </c>
      <c r="L402" s="213">
        <v>101158</v>
      </c>
      <c r="M402" s="213">
        <v>116126</v>
      </c>
      <c r="N402" s="213">
        <v>140049</v>
      </c>
      <c r="O402" s="213">
        <v>169043</v>
      </c>
      <c r="P402" s="213">
        <v>198965</v>
      </c>
      <c r="Q402" s="213">
        <v>214410</v>
      </c>
      <c r="R402" s="213">
        <v>247153</v>
      </c>
      <c r="S402" s="213">
        <v>285997</v>
      </c>
      <c r="T402" s="213">
        <v>328445</v>
      </c>
      <c r="U402" s="213">
        <v>357291</v>
      </c>
      <c r="V402" s="213">
        <v>394874</v>
      </c>
      <c r="W402" s="213">
        <v>447273</v>
      </c>
      <c r="X402" s="213">
        <v>527855</v>
      </c>
      <c r="Y402" s="213">
        <v>624447</v>
      </c>
      <c r="Z402" s="213">
        <v>761326</v>
      </c>
      <c r="AA402" s="213">
        <v>908852</v>
      </c>
      <c r="AB402" s="213">
        <v>1077731</v>
      </c>
      <c r="AC402" s="213">
        <v>1316277</v>
      </c>
      <c r="AD402" s="213">
        <v>1570630</v>
      </c>
      <c r="AE402" s="213">
        <v>1770809</v>
      </c>
      <c r="AF402" s="213">
        <v>1973766</v>
      </c>
      <c r="AG402" s="213">
        <v>2267445</v>
      </c>
      <c r="AH402" s="213">
        <v>2564258</v>
      </c>
      <c r="AI402" s="213">
        <v>2738683</v>
      </c>
      <c r="AJ402" s="213">
        <v>2805686</v>
      </c>
      <c r="AK402" s="213">
        <v>2856563</v>
      </c>
      <c r="AL402" s="213">
        <v>3171542</v>
      </c>
      <c r="AM402" s="213">
        <v>3294742</v>
      </c>
      <c r="AN402" s="213">
        <v>3490349</v>
      </c>
      <c r="AO402" s="213">
        <v>3781486</v>
      </c>
      <c r="AP402" s="213">
        <v>4222997</v>
      </c>
      <c r="AQ402" s="213">
        <v>4509428</v>
      </c>
      <c r="AR402" s="213">
        <v>4726137</v>
      </c>
      <c r="AS402" s="213">
        <v>4829042</v>
      </c>
      <c r="AT402" s="213">
        <v>4838731</v>
      </c>
      <c r="AU402" s="213">
        <v>5102368</v>
      </c>
      <c r="AV402" s="213">
        <v>5342871</v>
      </c>
      <c r="AW402" s="213">
        <v>5871752</v>
      </c>
      <c r="AX402" s="213">
        <v>6171356</v>
      </c>
      <c r="AY402" s="213">
        <v>6589269</v>
      </c>
      <c r="AZ402" s="213">
        <v>6897491</v>
      </c>
      <c r="BA402" s="213">
        <v>7370221</v>
      </c>
      <c r="BB402" s="213">
        <v>7597278</v>
      </c>
      <c r="BC402" s="213">
        <v>7924954</v>
      </c>
      <c r="BD402" s="213">
        <v>8146145</v>
      </c>
      <c r="BE402" s="213">
        <v>8440555</v>
      </c>
      <c r="BF402" s="213">
        <v>8834746</v>
      </c>
      <c r="BG402" s="213">
        <v>9344894</v>
      </c>
      <c r="BH402" s="213">
        <v>9827763</v>
      </c>
      <c r="BI402" s="213">
        <v>8506355</v>
      </c>
      <c r="BJ402" s="213">
        <v>8638355</v>
      </c>
      <c r="BK402" s="213">
        <v>8459977</v>
      </c>
      <c r="BL402" s="213">
        <v>8036062</v>
      </c>
      <c r="BM402" s="213">
        <v>7643186</v>
      </c>
      <c r="BN402" s="213">
        <v>7493481</v>
      </c>
      <c r="BO402" s="213">
        <v>7539631</v>
      </c>
      <c r="BP402" s="213">
        <v>7807920</v>
      </c>
      <c r="BQ402" s="213">
        <v>8120654</v>
      </c>
      <c r="BR402" s="213">
        <v>8263676</v>
      </c>
      <c r="BS402" s="213">
        <v>8395882</v>
      </c>
      <c r="BT402" s="213">
        <v>7507475</v>
      </c>
    </row>
    <row r="403" spans="3:72" x14ac:dyDescent="0.2">
      <c r="C403" s="105" t="s">
        <v>32</v>
      </c>
      <c r="D403" s="106" t="s">
        <v>38</v>
      </c>
      <c r="E403" s="257" t="s">
        <v>127</v>
      </c>
      <c r="F403" s="20" t="s">
        <v>16</v>
      </c>
      <c r="G403" s="154">
        <v>2125</v>
      </c>
      <c r="H403" s="213">
        <v>2422</v>
      </c>
      <c r="I403" s="213">
        <v>2762</v>
      </c>
      <c r="J403" s="213">
        <v>3171</v>
      </c>
      <c r="K403" s="213">
        <v>3635</v>
      </c>
      <c r="L403" s="213">
        <v>4381</v>
      </c>
      <c r="M403" s="213">
        <v>5278</v>
      </c>
      <c r="N403" s="213">
        <v>6337</v>
      </c>
      <c r="O403" s="213">
        <v>7601</v>
      </c>
      <c r="P403" s="213">
        <v>9165</v>
      </c>
      <c r="Q403" s="213">
        <v>10110</v>
      </c>
      <c r="R403" s="213">
        <v>12086</v>
      </c>
      <c r="S403" s="213">
        <v>14483</v>
      </c>
      <c r="T403" s="213">
        <v>16622</v>
      </c>
      <c r="U403" s="213">
        <v>18063</v>
      </c>
      <c r="V403" s="213">
        <v>20731</v>
      </c>
      <c r="W403" s="213">
        <v>24373</v>
      </c>
      <c r="X403" s="213">
        <v>29171</v>
      </c>
      <c r="Y403" s="213">
        <v>34994</v>
      </c>
      <c r="Z403" s="213">
        <v>44254</v>
      </c>
      <c r="AA403" s="213">
        <v>54798</v>
      </c>
      <c r="AB403" s="213">
        <v>68606</v>
      </c>
      <c r="AC403" s="213">
        <v>88205</v>
      </c>
      <c r="AD403" s="213">
        <v>112148</v>
      </c>
      <c r="AE403" s="213">
        <v>134466</v>
      </c>
      <c r="AF403" s="213">
        <v>161322</v>
      </c>
      <c r="AG403" s="213">
        <v>153279</v>
      </c>
      <c r="AH403" s="213">
        <v>173474</v>
      </c>
      <c r="AI403" s="213">
        <v>203445</v>
      </c>
      <c r="AJ403" s="213">
        <v>215940</v>
      </c>
      <c r="AK403" s="213">
        <v>203062</v>
      </c>
      <c r="AL403" s="213">
        <v>268049</v>
      </c>
      <c r="AM403" s="213">
        <v>326917</v>
      </c>
      <c r="AN403" s="213">
        <v>343837</v>
      </c>
      <c r="AO403" s="213">
        <v>374189</v>
      </c>
      <c r="AP403" s="213">
        <v>408083</v>
      </c>
      <c r="AQ403" s="213">
        <v>467272</v>
      </c>
      <c r="AR403" s="213">
        <v>475917</v>
      </c>
      <c r="AS403" s="213">
        <v>491830</v>
      </c>
      <c r="AT403" s="213">
        <v>523632</v>
      </c>
      <c r="AU403" s="213">
        <v>560385</v>
      </c>
      <c r="AV403" s="213">
        <v>569947</v>
      </c>
      <c r="AW403" s="213">
        <v>631082</v>
      </c>
      <c r="AX403" s="213">
        <v>662870</v>
      </c>
      <c r="AY403" s="213">
        <v>700118</v>
      </c>
      <c r="AZ403" s="213">
        <v>717681</v>
      </c>
      <c r="BA403" s="213">
        <v>756787</v>
      </c>
      <c r="BB403" s="213">
        <v>779973</v>
      </c>
      <c r="BC403" s="213">
        <v>805791</v>
      </c>
      <c r="BD403" s="213">
        <v>863402</v>
      </c>
      <c r="BE403" s="213">
        <v>866309</v>
      </c>
      <c r="BF403" s="213">
        <v>904544</v>
      </c>
      <c r="BG403" s="213">
        <v>926721</v>
      </c>
      <c r="BH403" s="213">
        <v>970095</v>
      </c>
      <c r="BI403" s="213">
        <v>893567</v>
      </c>
      <c r="BJ403" s="213">
        <v>912301</v>
      </c>
      <c r="BK403" s="213">
        <v>932857</v>
      </c>
      <c r="BL403" s="213">
        <v>877037</v>
      </c>
      <c r="BM403" s="213">
        <v>841795</v>
      </c>
      <c r="BN403" s="213">
        <v>803358</v>
      </c>
      <c r="BO403" s="213">
        <v>817701</v>
      </c>
      <c r="BP403" s="213">
        <v>856312</v>
      </c>
      <c r="BQ403" s="213">
        <v>868528</v>
      </c>
      <c r="BR403" s="213">
        <v>896508</v>
      </c>
      <c r="BS403" s="213">
        <v>911546</v>
      </c>
      <c r="BT403" s="213">
        <v>823917</v>
      </c>
    </row>
    <row r="404" spans="3:72" x14ac:dyDescent="0.2">
      <c r="C404" s="108" t="s">
        <v>33</v>
      </c>
      <c r="D404" s="109" t="s">
        <v>38</v>
      </c>
      <c r="E404" s="256" t="s">
        <v>127</v>
      </c>
      <c r="F404" s="29" t="s">
        <v>16</v>
      </c>
      <c r="G404" s="155">
        <v>346000</v>
      </c>
      <c r="H404" s="270">
        <v>399000</v>
      </c>
      <c r="I404" s="270">
        <v>461000</v>
      </c>
      <c r="J404" s="270">
        <v>518000</v>
      </c>
      <c r="K404" s="270">
        <v>581000</v>
      </c>
      <c r="L404" s="270">
        <v>671000</v>
      </c>
      <c r="M404" s="270">
        <v>777000</v>
      </c>
      <c r="N404" s="270">
        <v>916000</v>
      </c>
      <c r="O404" s="270">
        <v>1082000</v>
      </c>
      <c r="P404" s="270">
        <v>1266000</v>
      </c>
      <c r="Q404" s="270">
        <v>1358000</v>
      </c>
      <c r="R404" s="270">
        <v>1570000</v>
      </c>
      <c r="S404" s="270">
        <v>1823000</v>
      </c>
      <c r="T404" s="270">
        <v>2112000</v>
      </c>
      <c r="U404" s="270">
        <v>2319000</v>
      </c>
      <c r="V404" s="270">
        <v>2590000</v>
      </c>
      <c r="W404" s="270">
        <v>2966000</v>
      </c>
      <c r="X404" s="270">
        <v>3533000</v>
      </c>
      <c r="Y404" s="270">
        <v>4219000</v>
      </c>
      <c r="Z404" s="270">
        <v>5269000</v>
      </c>
      <c r="AA404" s="270">
        <v>6445000</v>
      </c>
      <c r="AB404" s="270">
        <v>7797000</v>
      </c>
      <c r="AC404" s="270">
        <v>9726000</v>
      </c>
      <c r="AD404" s="270">
        <v>11940000</v>
      </c>
      <c r="AE404" s="270">
        <v>13840000</v>
      </c>
      <c r="AF404" s="270">
        <v>15961000</v>
      </c>
      <c r="AG404" s="270">
        <v>17661000</v>
      </c>
      <c r="AH404" s="270">
        <v>19222000</v>
      </c>
      <c r="AI404" s="270">
        <v>21271000</v>
      </c>
      <c r="AJ404" s="270">
        <v>22605000</v>
      </c>
      <c r="AK404" s="270">
        <v>24095000</v>
      </c>
      <c r="AL404" s="270">
        <v>27309000</v>
      </c>
      <c r="AM404" s="270">
        <v>30208000</v>
      </c>
      <c r="AN404" s="270">
        <v>32733000</v>
      </c>
      <c r="AO404" s="270">
        <v>36461000</v>
      </c>
      <c r="AP404" s="270">
        <v>41686000</v>
      </c>
      <c r="AQ404" s="270">
        <v>45334000</v>
      </c>
      <c r="AR404" s="270">
        <v>48262000</v>
      </c>
      <c r="AS404" s="270">
        <v>49685000</v>
      </c>
      <c r="AT404" s="270">
        <v>50219000</v>
      </c>
      <c r="AU404" s="270">
        <v>52520000</v>
      </c>
      <c r="AV404" s="270">
        <v>55026000</v>
      </c>
      <c r="AW404" s="270">
        <v>59844000</v>
      </c>
      <c r="AX404" s="270">
        <v>62829000</v>
      </c>
      <c r="AY404" s="270">
        <v>65182000</v>
      </c>
      <c r="AZ404" s="270">
        <v>69148000</v>
      </c>
      <c r="BA404" s="270">
        <v>72154000</v>
      </c>
      <c r="BB404" s="270">
        <v>73903000</v>
      </c>
      <c r="BC404" s="270">
        <v>76439000</v>
      </c>
      <c r="BD404" s="270">
        <v>78693000</v>
      </c>
      <c r="BE404" s="270">
        <v>81687000</v>
      </c>
      <c r="BF404" s="270">
        <v>85462000</v>
      </c>
      <c r="BG404" s="270">
        <v>88816000</v>
      </c>
      <c r="BH404" s="270">
        <v>91945000</v>
      </c>
      <c r="BI404" s="270">
        <v>82576000</v>
      </c>
      <c r="BJ404" s="270">
        <v>82454000</v>
      </c>
      <c r="BK404" s="270">
        <v>79781000</v>
      </c>
      <c r="BL404" s="270">
        <v>75251000</v>
      </c>
      <c r="BM404" s="270">
        <v>72347000</v>
      </c>
      <c r="BN404" s="270">
        <v>71527000</v>
      </c>
      <c r="BO404" s="270">
        <v>72740000</v>
      </c>
      <c r="BP404" s="270">
        <v>75006000</v>
      </c>
      <c r="BQ404" s="270">
        <v>78528000</v>
      </c>
      <c r="BR404" s="270">
        <v>81044000</v>
      </c>
      <c r="BS404" s="270">
        <v>83372000</v>
      </c>
      <c r="BT404" s="270">
        <v>76269000</v>
      </c>
    </row>
    <row r="405" spans="3:72" x14ac:dyDescent="0.2">
      <c r="C405" s="113" t="s">
        <v>11</v>
      </c>
      <c r="D405" s="121" t="s">
        <v>48</v>
      </c>
      <c r="E405" s="258" t="s">
        <v>127</v>
      </c>
      <c r="F405" s="18" t="s">
        <v>16</v>
      </c>
      <c r="G405" s="156">
        <v>31646</v>
      </c>
      <c r="H405" s="271">
        <v>35961</v>
      </c>
      <c r="I405" s="271">
        <v>40898</v>
      </c>
      <c r="J405" s="271">
        <v>45638</v>
      </c>
      <c r="K405" s="271">
        <v>50762</v>
      </c>
      <c r="L405" s="271">
        <v>57852</v>
      </c>
      <c r="M405" s="271">
        <v>65914</v>
      </c>
      <c r="N405" s="271">
        <v>77850</v>
      </c>
      <c r="O405" s="271">
        <v>91978</v>
      </c>
      <c r="P405" s="271">
        <v>104873</v>
      </c>
      <c r="Q405" s="271">
        <v>109446</v>
      </c>
      <c r="R405" s="271">
        <v>126240</v>
      </c>
      <c r="S405" s="271">
        <v>145652</v>
      </c>
      <c r="T405" s="271">
        <v>167826</v>
      </c>
      <c r="U405" s="271">
        <v>183126</v>
      </c>
      <c r="V405" s="271">
        <v>202229</v>
      </c>
      <c r="W405" s="271">
        <v>229039</v>
      </c>
      <c r="X405" s="271">
        <v>269087</v>
      </c>
      <c r="Y405" s="271">
        <v>317082</v>
      </c>
      <c r="Z405" s="271">
        <v>396052</v>
      </c>
      <c r="AA405" s="271">
        <v>484884</v>
      </c>
      <c r="AB405" s="271">
        <v>584441</v>
      </c>
      <c r="AC405" s="271">
        <v>726138</v>
      </c>
      <c r="AD405" s="271">
        <v>877511</v>
      </c>
      <c r="AE405" s="271">
        <v>1001952</v>
      </c>
      <c r="AF405" s="271">
        <v>1158767</v>
      </c>
      <c r="AG405" s="271">
        <v>1322412</v>
      </c>
      <c r="AH405" s="271">
        <v>1504434</v>
      </c>
      <c r="AI405" s="271">
        <v>1595053</v>
      </c>
      <c r="AJ405" s="271">
        <v>1675587</v>
      </c>
      <c r="AK405" s="271">
        <v>1936765</v>
      </c>
      <c r="AL405" s="271">
        <v>2075494</v>
      </c>
      <c r="AM405" s="271">
        <v>2310189</v>
      </c>
      <c r="AN405" s="271">
        <v>2547039</v>
      </c>
      <c r="AO405" s="271">
        <v>2707071</v>
      </c>
      <c r="AP405" s="271">
        <v>3101954</v>
      </c>
      <c r="AQ405" s="271">
        <v>3331686</v>
      </c>
      <c r="AR405" s="271">
        <v>3614524</v>
      </c>
      <c r="AS405" s="271">
        <v>3734618</v>
      </c>
      <c r="AT405" s="271">
        <v>3803642</v>
      </c>
      <c r="AU405" s="271">
        <v>3887970</v>
      </c>
      <c r="AV405" s="271">
        <v>3949251</v>
      </c>
      <c r="AW405" s="271">
        <v>4439577</v>
      </c>
      <c r="AX405" s="271">
        <v>4699335</v>
      </c>
      <c r="AY405" s="271">
        <v>4796935</v>
      </c>
      <c r="AZ405" s="271">
        <v>5123977</v>
      </c>
      <c r="BA405" s="271">
        <v>5426170</v>
      </c>
      <c r="BB405" s="271">
        <v>5645423</v>
      </c>
      <c r="BC405" s="271">
        <v>5916295</v>
      </c>
      <c r="BD405" s="271">
        <v>6113129</v>
      </c>
      <c r="BE405" s="271">
        <v>6385178</v>
      </c>
      <c r="BF405" s="271">
        <v>6679839</v>
      </c>
      <c r="BG405" s="271">
        <v>7036811</v>
      </c>
      <c r="BH405" s="271">
        <v>7218209</v>
      </c>
      <c r="BI405" s="271">
        <v>6255260</v>
      </c>
      <c r="BJ405" s="271">
        <v>6159275</v>
      </c>
      <c r="BK405" s="271">
        <v>5941884</v>
      </c>
      <c r="BL405" s="271">
        <v>5492240</v>
      </c>
      <c r="BM405" s="271">
        <v>5230777</v>
      </c>
      <c r="BN405" s="271">
        <v>5212532</v>
      </c>
      <c r="BO405" s="271">
        <v>5308275</v>
      </c>
      <c r="BP405" s="271">
        <v>5509462</v>
      </c>
      <c r="BQ405" s="271">
        <v>5757369</v>
      </c>
      <c r="BR405" s="271">
        <v>6006511</v>
      </c>
      <c r="BS405" s="271">
        <v>6257609</v>
      </c>
      <c r="BT405" s="271">
        <v>5655657</v>
      </c>
    </row>
    <row r="406" spans="3:72" x14ac:dyDescent="0.2">
      <c r="C406" s="113" t="s">
        <v>17</v>
      </c>
      <c r="D406" s="121" t="s">
        <v>48</v>
      </c>
      <c r="E406" s="258" t="s">
        <v>127</v>
      </c>
      <c r="F406" s="18" t="s">
        <v>16</v>
      </c>
      <c r="G406" s="156">
        <v>7413</v>
      </c>
      <c r="H406" s="271">
        <v>8376</v>
      </c>
      <c r="I406" s="271">
        <v>9466</v>
      </c>
      <c r="J406" s="271">
        <v>10354</v>
      </c>
      <c r="K406" s="271">
        <v>11278</v>
      </c>
      <c r="L406" s="271">
        <v>13040</v>
      </c>
      <c r="M406" s="271">
        <v>15124</v>
      </c>
      <c r="N406" s="271">
        <v>18119</v>
      </c>
      <c r="O406" s="271">
        <v>21758</v>
      </c>
      <c r="P406" s="271">
        <v>26497</v>
      </c>
      <c r="Q406" s="271">
        <v>29564</v>
      </c>
      <c r="R406" s="271">
        <v>34666</v>
      </c>
      <c r="S406" s="271">
        <v>40805</v>
      </c>
      <c r="T406" s="271">
        <v>47784</v>
      </c>
      <c r="U406" s="271">
        <v>52930</v>
      </c>
      <c r="V406" s="271">
        <v>58620</v>
      </c>
      <c r="W406" s="271">
        <v>66556</v>
      </c>
      <c r="X406" s="271">
        <v>80415</v>
      </c>
      <c r="Y406" s="271">
        <v>97335</v>
      </c>
      <c r="Z406" s="271">
        <v>123027</v>
      </c>
      <c r="AA406" s="271">
        <v>152182</v>
      </c>
      <c r="AB406" s="271">
        <v>188025</v>
      </c>
      <c r="AC406" s="271">
        <v>238560</v>
      </c>
      <c r="AD406" s="271">
        <v>297652</v>
      </c>
      <c r="AE406" s="271">
        <v>351014</v>
      </c>
      <c r="AF406" s="271">
        <v>423529</v>
      </c>
      <c r="AG406" s="271">
        <v>446177</v>
      </c>
      <c r="AH406" s="271">
        <v>505949</v>
      </c>
      <c r="AI406" s="271">
        <v>603165</v>
      </c>
      <c r="AJ406" s="271">
        <v>602149</v>
      </c>
      <c r="AK406" s="271">
        <v>637208</v>
      </c>
      <c r="AL406" s="271">
        <v>755550</v>
      </c>
      <c r="AM406" s="271">
        <v>858604</v>
      </c>
      <c r="AN406" s="271">
        <v>972313</v>
      </c>
      <c r="AO406" s="271">
        <v>1139232</v>
      </c>
      <c r="AP406" s="271">
        <v>1320733</v>
      </c>
      <c r="AQ406" s="271">
        <v>1480450</v>
      </c>
      <c r="AR406" s="271">
        <v>1606637</v>
      </c>
      <c r="AS406" s="271">
        <v>1667814</v>
      </c>
      <c r="AT406" s="271">
        <v>1679582</v>
      </c>
      <c r="AU406" s="271">
        <v>1823367</v>
      </c>
      <c r="AV406" s="271">
        <v>1946068</v>
      </c>
      <c r="AW406" s="271">
        <v>2154076</v>
      </c>
      <c r="AX406" s="271">
        <v>2277644</v>
      </c>
      <c r="AY406" s="271">
        <v>2334878</v>
      </c>
      <c r="AZ406" s="271">
        <v>2518561</v>
      </c>
      <c r="BA406" s="271">
        <v>2621740</v>
      </c>
      <c r="BB406" s="271">
        <v>2801120</v>
      </c>
      <c r="BC406" s="271">
        <v>2938033</v>
      </c>
      <c r="BD406" s="271">
        <v>3094913</v>
      </c>
      <c r="BE406" s="271">
        <v>3269516</v>
      </c>
      <c r="BF406" s="271">
        <v>3490184</v>
      </c>
      <c r="BG406" s="271">
        <v>3642461</v>
      </c>
      <c r="BH406" s="271">
        <v>3871003</v>
      </c>
      <c r="BI406" s="271">
        <v>3412856</v>
      </c>
      <c r="BJ406" s="271">
        <v>3336497</v>
      </c>
      <c r="BK406" s="271">
        <v>3239200</v>
      </c>
      <c r="BL406" s="271">
        <v>3040461</v>
      </c>
      <c r="BM406" s="271">
        <v>2926434</v>
      </c>
      <c r="BN406" s="271">
        <v>2911954</v>
      </c>
      <c r="BO406" s="271">
        <v>2949681</v>
      </c>
      <c r="BP406" s="271">
        <v>3060358</v>
      </c>
      <c r="BQ406" s="271">
        <v>3202754</v>
      </c>
      <c r="BR406" s="271">
        <v>3339021</v>
      </c>
      <c r="BS406" s="271">
        <v>3454888</v>
      </c>
      <c r="BT406" s="271">
        <v>3174350</v>
      </c>
    </row>
    <row r="407" spans="3:72" x14ac:dyDescent="0.2">
      <c r="C407" s="113" t="s">
        <v>18</v>
      </c>
      <c r="D407" s="121" t="s">
        <v>48</v>
      </c>
      <c r="E407" s="258" t="s">
        <v>127</v>
      </c>
      <c r="F407" s="18" t="s">
        <v>16</v>
      </c>
      <c r="G407" s="156">
        <v>11606</v>
      </c>
      <c r="H407" s="271">
        <v>13573</v>
      </c>
      <c r="I407" s="271">
        <v>15878</v>
      </c>
      <c r="J407" s="271">
        <v>17802</v>
      </c>
      <c r="K407" s="271">
        <v>19815</v>
      </c>
      <c r="L407" s="271">
        <v>23075</v>
      </c>
      <c r="M407" s="271">
        <v>26827</v>
      </c>
      <c r="N407" s="271">
        <v>31007</v>
      </c>
      <c r="O407" s="271">
        <v>35654</v>
      </c>
      <c r="P407" s="271">
        <v>40961</v>
      </c>
      <c r="Q407" s="271">
        <v>43129</v>
      </c>
      <c r="R407" s="271">
        <v>51577</v>
      </c>
      <c r="S407" s="271">
        <v>61740</v>
      </c>
      <c r="T407" s="271">
        <v>71054</v>
      </c>
      <c r="U407" s="271">
        <v>77219</v>
      </c>
      <c r="V407" s="271">
        <v>85147</v>
      </c>
      <c r="W407" s="271">
        <v>96272</v>
      </c>
      <c r="X407" s="271">
        <v>112541</v>
      </c>
      <c r="Y407" s="271">
        <v>131948</v>
      </c>
      <c r="Z407" s="271">
        <v>169786</v>
      </c>
      <c r="AA407" s="271">
        <v>213889</v>
      </c>
      <c r="AB407" s="271">
        <v>251483</v>
      </c>
      <c r="AC407" s="271">
        <v>304694</v>
      </c>
      <c r="AD407" s="271">
        <v>365591</v>
      </c>
      <c r="AE407" s="271">
        <v>413869</v>
      </c>
      <c r="AF407" s="271">
        <v>481628</v>
      </c>
      <c r="AG407" s="271">
        <v>558623</v>
      </c>
      <c r="AH407" s="271">
        <v>578025</v>
      </c>
      <c r="AI407" s="271">
        <v>607542</v>
      </c>
      <c r="AJ407" s="271">
        <v>678188</v>
      </c>
      <c r="AK407" s="271">
        <v>716547</v>
      </c>
      <c r="AL407" s="271">
        <v>763246</v>
      </c>
      <c r="AM407" s="271">
        <v>816774</v>
      </c>
      <c r="AN407" s="271">
        <v>879919</v>
      </c>
      <c r="AO407" s="271">
        <v>947848</v>
      </c>
      <c r="AP407" s="271">
        <v>1048584</v>
      </c>
      <c r="AQ407" s="271">
        <v>1141810</v>
      </c>
      <c r="AR407" s="271">
        <v>1203215</v>
      </c>
      <c r="AS407" s="271">
        <v>1223738</v>
      </c>
      <c r="AT407" s="271">
        <v>1172708</v>
      </c>
      <c r="AU407" s="271">
        <v>1178905</v>
      </c>
      <c r="AV407" s="271">
        <v>1101451</v>
      </c>
      <c r="AW407" s="271">
        <v>1276849</v>
      </c>
      <c r="AX407" s="271">
        <v>1315198</v>
      </c>
      <c r="AY407" s="271">
        <v>1301311</v>
      </c>
      <c r="AZ407" s="271">
        <v>1380881</v>
      </c>
      <c r="BA407" s="271">
        <v>1464060</v>
      </c>
      <c r="BB407" s="271">
        <v>1512969</v>
      </c>
      <c r="BC407" s="271">
        <v>1630964</v>
      </c>
      <c r="BD407" s="271">
        <v>1691407</v>
      </c>
      <c r="BE407" s="271">
        <v>1781759</v>
      </c>
      <c r="BF407" s="271">
        <v>1913726</v>
      </c>
      <c r="BG407" s="271">
        <v>2008758</v>
      </c>
      <c r="BH407" s="271">
        <v>2119031</v>
      </c>
      <c r="BI407" s="271">
        <v>1884194</v>
      </c>
      <c r="BJ407" s="271">
        <v>1937180</v>
      </c>
      <c r="BK407" s="271">
        <v>1932040</v>
      </c>
      <c r="BL407" s="271">
        <v>1801751</v>
      </c>
      <c r="BM407" s="271">
        <v>1675972</v>
      </c>
      <c r="BN407" s="271">
        <v>1641081</v>
      </c>
      <c r="BO407" s="271">
        <v>1629052</v>
      </c>
      <c r="BP407" s="271">
        <v>1677933</v>
      </c>
      <c r="BQ407" s="271">
        <v>1734316</v>
      </c>
      <c r="BR407" s="271">
        <v>1776672</v>
      </c>
      <c r="BS407" s="271">
        <v>1804948</v>
      </c>
      <c r="BT407" s="271">
        <v>1592261</v>
      </c>
    </row>
    <row r="408" spans="3:72" x14ac:dyDescent="0.2">
      <c r="C408" s="113" t="s">
        <v>19</v>
      </c>
      <c r="D408" s="121" t="s">
        <v>48</v>
      </c>
      <c r="E408" s="258" t="s">
        <v>127</v>
      </c>
      <c r="F408" s="18" t="s">
        <v>16</v>
      </c>
      <c r="G408" s="156">
        <v>3442</v>
      </c>
      <c r="H408" s="271">
        <v>3898</v>
      </c>
      <c r="I408" s="271">
        <v>4413</v>
      </c>
      <c r="J408" s="271">
        <v>4959</v>
      </c>
      <c r="K408" s="271">
        <v>5559</v>
      </c>
      <c r="L408" s="271">
        <v>6365</v>
      </c>
      <c r="M408" s="271">
        <v>7279</v>
      </c>
      <c r="N408" s="271">
        <v>8421</v>
      </c>
      <c r="O408" s="271">
        <v>9718</v>
      </c>
      <c r="P408" s="271">
        <v>11104</v>
      </c>
      <c r="Q408" s="271">
        <v>11592</v>
      </c>
      <c r="R408" s="271">
        <v>12912</v>
      </c>
      <c r="S408" s="271">
        <v>14427</v>
      </c>
      <c r="T408" s="271">
        <v>15779</v>
      </c>
      <c r="U408" s="271">
        <v>16274</v>
      </c>
      <c r="V408" s="271">
        <v>17729</v>
      </c>
      <c r="W408" s="271">
        <v>19801</v>
      </c>
      <c r="X408" s="271">
        <v>23159</v>
      </c>
      <c r="Y408" s="271">
        <v>27171</v>
      </c>
      <c r="Z408" s="271">
        <v>33587</v>
      </c>
      <c r="AA408" s="271">
        <v>40707</v>
      </c>
      <c r="AB408" s="271">
        <v>47765</v>
      </c>
      <c r="AC408" s="271">
        <v>57785</v>
      </c>
      <c r="AD408" s="271">
        <v>71510</v>
      </c>
      <c r="AE408" s="271">
        <v>83477</v>
      </c>
      <c r="AF408" s="271">
        <v>97775</v>
      </c>
      <c r="AG408" s="271">
        <v>115158</v>
      </c>
      <c r="AH408" s="271">
        <v>126030</v>
      </c>
      <c r="AI408" s="271">
        <v>129022</v>
      </c>
      <c r="AJ408" s="271">
        <v>151297</v>
      </c>
      <c r="AK408" s="271">
        <v>159221</v>
      </c>
      <c r="AL408" s="271">
        <v>177718</v>
      </c>
      <c r="AM408" s="271">
        <v>215725</v>
      </c>
      <c r="AN408" s="271">
        <v>239667</v>
      </c>
      <c r="AO408" s="271">
        <v>250821</v>
      </c>
      <c r="AP408" s="271">
        <v>308478</v>
      </c>
      <c r="AQ408" s="271">
        <v>322093</v>
      </c>
      <c r="AR408" s="271">
        <v>331920</v>
      </c>
      <c r="AS408" s="271">
        <v>340337</v>
      </c>
      <c r="AT408" s="271">
        <v>338530</v>
      </c>
      <c r="AU408" s="271">
        <v>373325</v>
      </c>
      <c r="AV408" s="271">
        <v>391371</v>
      </c>
      <c r="AW408" s="271">
        <v>426492</v>
      </c>
      <c r="AX408" s="271">
        <v>453847</v>
      </c>
      <c r="AY408" s="271">
        <v>481330</v>
      </c>
      <c r="AZ408" s="271">
        <v>494973</v>
      </c>
      <c r="BA408" s="271">
        <v>531974</v>
      </c>
      <c r="BB408" s="271">
        <v>555652</v>
      </c>
      <c r="BC408" s="271">
        <v>546602</v>
      </c>
      <c r="BD408" s="271">
        <v>589518</v>
      </c>
      <c r="BE408" s="271">
        <v>601689</v>
      </c>
      <c r="BF408" s="271">
        <v>642723</v>
      </c>
      <c r="BG408" s="271">
        <v>654126</v>
      </c>
      <c r="BH408" s="271">
        <v>722879</v>
      </c>
      <c r="BI408" s="271">
        <v>588602</v>
      </c>
      <c r="BJ408" s="271">
        <v>560111</v>
      </c>
      <c r="BK408" s="271">
        <v>512173</v>
      </c>
      <c r="BL408" s="271">
        <v>456107</v>
      </c>
      <c r="BM408" s="271">
        <v>434889</v>
      </c>
      <c r="BN408" s="271">
        <v>432548</v>
      </c>
      <c r="BO408" s="271">
        <v>445857</v>
      </c>
      <c r="BP408" s="271">
        <v>445211</v>
      </c>
      <c r="BQ408" s="271">
        <v>475868</v>
      </c>
      <c r="BR408" s="271">
        <v>510209</v>
      </c>
      <c r="BS408" s="271">
        <v>525008</v>
      </c>
      <c r="BT408" s="271">
        <v>449212</v>
      </c>
    </row>
    <row r="409" spans="3:72" x14ac:dyDescent="0.2">
      <c r="C409" s="113" t="s">
        <v>20</v>
      </c>
      <c r="D409" s="121" t="s">
        <v>48</v>
      </c>
      <c r="E409" s="258" t="s">
        <v>127</v>
      </c>
      <c r="F409" s="18" t="s">
        <v>16</v>
      </c>
      <c r="G409" s="156">
        <v>4020</v>
      </c>
      <c r="H409" s="271">
        <v>4566</v>
      </c>
      <c r="I409" s="271">
        <v>5176</v>
      </c>
      <c r="J409" s="271">
        <v>5951</v>
      </c>
      <c r="K409" s="271">
        <v>6810</v>
      </c>
      <c r="L409" s="271">
        <v>8063</v>
      </c>
      <c r="M409" s="271">
        <v>9537</v>
      </c>
      <c r="N409" s="271">
        <v>11389</v>
      </c>
      <c r="O409" s="271">
        <v>13529</v>
      </c>
      <c r="P409" s="271">
        <v>15807</v>
      </c>
      <c r="Q409" s="271">
        <v>16911</v>
      </c>
      <c r="R409" s="271">
        <v>19525</v>
      </c>
      <c r="S409" s="271">
        <v>22452</v>
      </c>
      <c r="T409" s="271">
        <v>26874</v>
      </c>
      <c r="U409" s="271">
        <v>30379</v>
      </c>
      <c r="V409" s="271">
        <v>33160</v>
      </c>
      <c r="W409" s="271">
        <v>37202</v>
      </c>
      <c r="X409" s="271">
        <v>43651</v>
      </c>
      <c r="Y409" s="271">
        <v>51337</v>
      </c>
      <c r="Z409" s="271">
        <v>63091</v>
      </c>
      <c r="AA409" s="271">
        <v>75900</v>
      </c>
      <c r="AB409" s="271">
        <v>90890</v>
      </c>
      <c r="AC409" s="271">
        <v>112315</v>
      </c>
      <c r="AD409" s="271">
        <v>134055</v>
      </c>
      <c r="AE409" s="271">
        <v>152138</v>
      </c>
      <c r="AF409" s="271">
        <v>179682</v>
      </c>
      <c r="AG409" s="271">
        <v>207666</v>
      </c>
      <c r="AH409" s="271">
        <v>246509</v>
      </c>
      <c r="AI409" s="271">
        <v>298525</v>
      </c>
      <c r="AJ409" s="271">
        <v>304030</v>
      </c>
      <c r="AK409" s="271">
        <v>281733</v>
      </c>
      <c r="AL409" s="271">
        <v>303876</v>
      </c>
      <c r="AM409" s="271">
        <v>383934</v>
      </c>
      <c r="AN409" s="271">
        <v>403091</v>
      </c>
      <c r="AO409" s="271">
        <v>414008</v>
      </c>
      <c r="AP409" s="271">
        <v>452809</v>
      </c>
      <c r="AQ409" s="271">
        <v>486510</v>
      </c>
      <c r="AR409" s="271">
        <v>519524</v>
      </c>
      <c r="AS409" s="271">
        <v>558779</v>
      </c>
      <c r="AT409" s="271">
        <v>584964</v>
      </c>
      <c r="AU409" s="271">
        <v>609839</v>
      </c>
      <c r="AV409" s="271">
        <v>650379</v>
      </c>
      <c r="AW409" s="271">
        <v>701183</v>
      </c>
      <c r="AX409" s="271">
        <v>743541</v>
      </c>
      <c r="AY409" s="271">
        <v>762128</v>
      </c>
      <c r="AZ409" s="271">
        <v>745341</v>
      </c>
      <c r="BA409" s="271">
        <v>784553</v>
      </c>
      <c r="BB409" s="271">
        <v>803577</v>
      </c>
      <c r="BC409" s="271">
        <v>849270</v>
      </c>
      <c r="BD409" s="271">
        <v>848906</v>
      </c>
      <c r="BE409" s="271">
        <v>880118</v>
      </c>
      <c r="BF409" s="271">
        <v>929701</v>
      </c>
      <c r="BG409" s="271">
        <v>981315</v>
      </c>
      <c r="BH409" s="271">
        <v>1026991</v>
      </c>
      <c r="BI409" s="271">
        <v>834701</v>
      </c>
      <c r="BJ409" s="271">
        <v>784628</v>
      </c>
      <c r="BK409" s="271">
        <v>763063</v>
      </c>
      <c r="BL409" s="271">
        <v>705722</v>
      </c>
      <c r="BM409" s="271">
        <v>659357</v>
      </c>
      <c r="BN409" s="271">
        <v>654980</v>
      </c>
      <c r="BO409" s="271">
        <v>625463</v>
      </c>
      <c r="BP409" s="271">
        <v>627394</v>
      </c>
      <c r="BQ409" s="271">
        <v>677345</v>
      </c>
      <c r="BR409" s="271">
        <v>685958</v>
      </c>
      <c r="BS409" s="271">
        <v>713615</v>
      </c>
      <c r="BT409" s="271">
        <v>622121</v>
      </c>
    </row>
    <row r="410" spans="3:72" x14ac:dyDescent="0.2">
      <c r="C410" s="113" t="s">
        <v>21</v>
      </c>
      <c r="D410" s="121" t="s">
        <v>48</v>
      </c>
      <c r="E410" s="258" t="s">
        <v>127</v>
      </c>
      <c r="F410" s="18" t="s">
        <v>16</v>
      </c>
      <c r="G410" s="156">
        <v>5125</v>
      </c>
      <c r="H410" s="271">
        <v>5787</v>
      </c>
      <c r="I410" s="271">
        <v>6540</v>
      </c>
      <c r="J410" s="271">
        <v>7261</v>
      </c>
      <c r="K410" s="271">
        <v>8041</v>
      </c>
      <c r="L410" s="271">
        <v>9034</v>
      </c>
      <c r="M410" s="271">
        <v>10149</v>
      </c>
      <c r="N410" s="271">
        <v>11762</v>
      </c>
      <c r="O410" s="271">
        <v>13647</v>
      </c>
      <c r="P410" s="271">
        <v>15683</v>
      </c>
      <c r="Q410" s="271">
        <v>16523</v>
      </c>
      <c r="R410" s="271">
        <v>19194</v>
      </c>
      <c r="S410" s="271">
        <v>22391</v>
      </c>
      <c r="T410" s="271">
        <v>25805</v>
      </c>
      <c r="U410" s="271">
        <v>28116</v>
      </c>
      <c r="V410" s="271">
        <v>30919</v>
      </c>
      <c r="W410" s="271">
        <v>34877</v>
      </c>
      <c r="X410" s="271">
        <v>40262</v>
      </c>
      <c r="Y410" s="271">
        <v>46482</v>
      </c>
      <c r="Z410" s="271">
        <v>58199</v>
      </c>
      <c r="AA410" s="271">
        <v>71327</v>
      </c>
      <c r="AB410" s="271">
        <v>85077</v>
      </c>
      <c r="AC410" s="271">
        <v>104676</v>
      </c>
      <c r="AD410" s="271">
        <v>133949</v>
      </c>
      <c r="AE410" s="271">
        <v>164543</v>
      </c>
      <c r="AF410" s="271">
        <v>195638</v>
      </c>
      <c r="AG410" s="271">
        <v>224782</v>
      </c>
      <c r="AH410" s="271">
        <v>241021</v>
      </c>
      <c r="AI410" s="271">
        <v>264527</v>
      </c>
      <c r="AJ410" s="271">
        <v>289207</v>
      </c>
      <c r="AK410" s="271">
        <v>289181</v>
      </c>
      <c r="AL410" s="271">
        <v>338425</v>
      </c>
      <c r="AM410" s="271">
        <v>361206</v>
      </c>
      <c r="AN410" s="271">
        <v>400799</v>
      </c>
      <c r="AO410" s="271">
        <v>445400</v>
      </c>
      <c r="AP410" s="271">
        <v>465989</v>
      </c>
      <c r="AQ410" s="271">
        <v>523621</v>
      </c>
      <c r="AR410" s="271">
        <v>560578</v>
      </c>
      <c r="AS410" s="271">
        <v>584382</v>
      </c>
      <c r="AT410" s="271">
        <v>597782</v>
      </c>
      <c r="AU410" s="271">
        <v>658831</v>
      </c>
      <c r="AV410" s="271">
        <v>667436</v>
      </c>
      <c r="AW410" s="271">
        <v>736868</v>
      </c>
      <c r="AX410" s="271">
        <v>771024</v>
      </c>
      <c r="AY410" s="271">
        <v>793017</v>
      </c>
      <c r="AZ410" s="271">
        <v>845462</v>
      </c>
      <c r="BA410" s="271">
        <v>908561</v>
      </c>
      <c r="BB410" s="271">
        <v>993671</v>
      </c>
      <c r="BC410" s="271">
        <v>1064117</v>
      </c>
      <c r="BD410" s="271">
        <v>1109623</v>
      </c>
      <c r="BE410" s="271">
        <v>1188665</v>
      </c>
      <c r="BF410" s="271">
        <v>1270496</v>
      </c>
      <c r="BG410" s="271">
        <v>1334539</v>
      </c>
      <c r="BH410" s="271">
        <v>1445429</v>
      </c>
      <c r="BI410" s="271">
        <v>1276509</v>
      </c>
      <c r="BJ410" s="271">
        <v>1203776</v>
      </c>
      <c r="BK410" s="271">
        <v>1190486</v>
      </c>
      <c r="BL410" s="271">
        <v>1110892</v>
      </c>
      <c r="BM410" s="271">
        <v>1039586</v>
      </c>
      <c r="BN410" s="271">
        <v>1030877</v>
      </c>
      <c r="BO410" s="271">
        <v>1021977</v>
      </c>
      <c r="BP410" s="271">
        <v>1087651</v>
      </c>
      <c r="BQ410" s="271">
        <v>1143186</v>
      </c>
      <c r="BR410" s="271">
        <v>1147698</v>
      </c>
      <c r="BS410" s="271">
        <v>1178991</v>
      </c>
      <c r="BT410" s="271">
        <v>1078858</v>
      </c>
    </row>
    <row r="411" spans="3:72" x14ac:dyDescent="0.2">
      <c r="C411" s="113" t="s">
        <v>22</v>
      </c>
      <c r="D411" s="121" t="s">
        <v>48</v>
      </c>
      <c r="E411" s="258" t="s">
        <v>127</v>
      </c>
      <c r="F411" s="18" t="s">
        <v>16</v>
      </c>
      <c r="G411" s="156">
        <v>10543</v>
      </c>
      <c r="H411" s="271">
        <v>11958</v>
      </c>
      <c r="I411" s="271">
        <v>13575</v>
      </c>
      <c r="J411" s="271">
        <v>14888</v>
      </c>
      <c r="K411" s="271">
        <v>16228</v>
      </c>
      <c r="L411" s="271">
        <v>18703</v>
      </c>
      <c r="M411" s="271">
        <v>21754</v>
      </c>
      <c r="N411" s="271">
        <v>25711</v>
      </c>
      <c r="O411" s="271">
        <v>30556</v>
      </c>
      <c r="P411" s="271">
        <v>36100</v>
      </c>
      <c r="Q411" s="271">
        <v>39108</v>
      </c>
      <c r="R411" s="271">
        <v>46161</v>
      </c>
      <c r="S411" s="271">
        <v>54501</v>
      </c>
      <c r="T411" s="271">
        <v>64986</v>
      </c>
      <c r="U411" s="271">
        <v>73332</v>
      </c>
      <c r="V411" s="271">
        <v>82263</v>
      </c>
      <c r="W411" s="271">
        <v>94738</v>
      </c>
      <c r="X411" s="271">
        <v>117557</v>
      </c>
      <c r="Y411" s="271">
        <v>146741</v>
      </c>
      <c r="Z411" s="271">
        <v>192295</v>
      </c>
      <c r="AA411" s="271">
        <v>246485</v>
      </c>
      <c r="AB411" s="271">
        <v>311564</v>
      </c>
      <c r="AC411" s="271">
        <v>405296</v>
      </c>
      <c r="AD411" s="271">
        <v>513107</v>
      </c>
      <c r="AE411" s="271">
        <v>612507</v>
      </c>
      <c r="AF411" s="271">
        <v>730379</v>
      </c>
      <c r="AG411" s="271">
        <v>832217</v>
      </c>
      <c r="AH411" s="271">
        <v>935853</v>
      </c>
      <c r="AI411" s="271">
        <v>1003680</v>
      </c>
      <c r="AJ411" s="271">
        <v>1095480</v>
      </c>
      <c r="AK411" s="271">
        <v>1160607</v>
      </c>
      <c r="AL411" s="271">
        <v>1281498</v>
      </c>
      <c r="AM411" s="271">
        <v>1440635</v>
      </c>
      <c r="AN411" s="271">
        <v>1549914</v>
      </c>
      <c r="AO411" s="271">
        <v>1709119</v>
      </c>
      <c r="AP411" s="271">
        <v>1914103</v>
      </c>
      <c r="AQ411" s="271">
        <v>2120324</v>
      </c>
      <c r="AR411" s="271">
        <v>2287965</v>
      </c>
      <c r="AS411" s="271">
        <v>2378344</v>
      </c>
      <c r="AT411" s="271">
        <v>2461189</v>
      </c>
      <c r="AU411" s="271">
        <v>2568559</v>
      </c>
      <c r="AV411" s="271">
        <v>2690898</v>
      </c>
      <c r="AW411" s="271">
        <v>2920317</v>
      </c>
      <c r="AX411" s="271">
        <v>3067287</v>
      </c>
      <c r="AY411" s="271">
        <v>3107727</v>
      </c>
      <c r="AZ411" s="271">
        <v>3321016</v>
      </c>
      <c r="BA411" s="271">
        <v>3373007</v>
      </c>
      <c r="BB411" s="271">
        <v>3555705</v>
      </c>
      <c r="BC411" s="271">
        <v>3713775</v>
      </c>
      <c r="BD411" s="271">
        <v>3884749</v>
      </c>
      <c r="BE411" s="271">
        <v>4091392</v>
      </c>
      <c r="BF411" s="271">
        <v>4290429</v>
      </c>
      <c r="BG411" s="271">
        <v>4497661</v>
      </c>
      <c r="BH411" s="271">
        <v>4674184</v>
      </c>
      <c r="BI411" s="271">
        <v>4303002</v>
      </c>
      <c r="BJ411" s="271">
        <v>4295465</v>
      </c>
      <c r="BK411" s="271">
        <v>4250217</v>
      </c>
      <c r="BL411" s="271">
        <v>3968838</v>
      </c>
      <c r="BM411" s="271">
        <v>3826803</v>
      </c>
      <c r="BN411" s="271">
        <v>3825427</v>
      </c>
      <c r="BO411" s="271">
        <v>3928493</v>
      </c>
      <c r="BP411" s="271">
        <v>4098543</v>
      </c>
      <c r="BQ411" s="271">
        <v>4252661</v>
      </c>
      <c r="BR411" s="271">
        <v>4331062</v>
      </c>
      <c r="BS411" s="271">
        <v>4420091</v>
      </c>
      <c r="BT411" s="271">
        <v>3964718</v>
      </c>
    </row>
    <row r="412" spans="3:72" x14ac:dyDescent="0.2">
      <c r="C412" s="113" t="s">
        <v>23</v>
      </c>
      <c r="D412" s="121" t="s">
        <v>48</v>
      </c>
      <c r="E412" s="258" t="s">
        <v>127</v>
      </c>
      <c r="F412" s="18" t="s">
        <v>16</v>
      </c>
      <c r="G412" s="156">
        <v>7456</v>
      </c>
      <c r="H412" s="271">
        <v>8353</v>
      </c>
      <c r="I412" s="271">
        <v>9358</v>
      </c>
      <c r="J412" s="271">
        <v>10518</v>
      </c>
      <c r="K412" s="271">
        <v>11779</v>
      </c>
      <c r="L412" s="271">
        <v>13782</v>
      </c>
      <c r="M412" s="271">
        <v>16116</v>
      </c>
      <c r="N412" s="271">
        <v>19104</v>
      </c>
      <c r="O412" s="271">
        <v>23479</v>
      </c>
      <c r="P412" s="271">
        <v>27332</v>
      </c>
      <c r="Q412" s="271">
        <v>29145</v>
      </c>
      <c r="R412" s="271">
        <v>34072</v>
      </c>
      <c r="S412" s="271">
        <v>39921</v>
      </c>
      <c r="T412" s="271">
        <v>47002</v>
      </c>
      <c r="U412" s="271">
        <v>52393</v>
      </c>
      <c r="V412" s="271">
        <v>59455</v>
      </c>
      <c r="W412" s="271">
        <v>69259</v>
      </c>
      <c r="X412" s="271">
        <v>85349</v>
      </c>
      <c r="Y412" s="271">
        <v>105478</v>
      </c>
      <c r="Z412" s="271">
        <v>134563</v>
      </c>
      <c r="AA412" s="271">
        <v>168229</v>
      </c>
      <c r="AB412" s="271">
        <v>208445</v>
      </c>
      <c r="AC412" s="271">
        <v>265987</v>
      </c>
      <c r="AD412" s="271">
        <v>332666</v>
      </c>
      <c r="AE412" s="271">
        <v>392434</v>
      </c>
      <c r="AF412" s="271">
        <v>454991</v>
      </c>
      <c r="AG412" s="271">
        <v>498081</v>
      </c>
      <c r="AH412" s="271">
        <v>533756</v>
      </c>
      <c r="AI412" s="271">
        <v>598568</v>
      </c>
      <c r="AJ412" s="271">
        <v>657692</v>
      </c>
      <c r="AK412" s="271">
        <v>737707</v>
      </c>
      <c r="AL412" s="271">
        <v>718387</v>
      </c>
      <c r="AM412" s="271">
        <v>759124</v>
      </c>
      <c r="AN412" s="271">
        <v>880946</v>
      </c>
      <c r="AO412" s="271">
        <v>969340</v>
      </c>
      <c r="AP412" s="271">
        <v>1132962</v>
      </c>
      <c r="AQ412" s="271">
        <v>1251947</v>
      </c>
      <c r="AR412" s="271">
        <v>1280705</v>
      </c>
      <c r="AS412" s="271">
        <v>1357179</v>
      </c>
      <c r="AT412" s="271">
        <v>1386209</v>
      </c>
      <c r="AU412" s="271">
        <v>1497444</v>
      </c>
      <c r="AV412" s="271">
        <v>1604105</v>
      </c>
      <c r="AW412" s="271">
        <v>1717138</v>
      </c>
      <c r="AX412" s="271">
        <v>1809219</v>
      </c>
      <c r="AY412" s="271">
        <v>1968028</v>
      </c>
      <c r="AZ412" s="271">
        <v>1989237</v>
      </c>
      <c r="BA412" s="271">
        <v>2163693</v>
      </c>
      <c r="BB412" s="271">
        <v>2245447</v>
      </c>
      <c r="BC412" s="271">
        <v>2378950</v>
      </c>
      <c r="BD412" s="271">
        <v>2538106</v>
      </c>
      <c r="BE412" s="271">
        <v>2710536</v>
      </c>
      <c r="BF412" s="271">
        <v>2888029</v>
      </c>
      <c r="BG412" s="271">
        <v>3142532</v>
      </c>
      <c r="BH412" s="271">
        <v>3238337</v>
      </c>
      <c r="BI412" s="271">
        <v>2923660</v>
      </c>
      <c r="BJ412" s="271">
        <v>2948426</v>
      </c>
      <c r="BK412" s="271">
        <v>2853596</v>
      </c>
      <c r="BL412" s="271">
        <v>2674411</v>
      </c>
      <c r="BM412" s="271">
        <v>2544402</v>
      </c>
      <c r="BN412" s="271">
        <v>2489890</v>
      </c>
      <c r="BO412" s="271">
        <v>2520165</v>
      </c>
      <c r="BP412" s="271">
        <v>2621297</v>
      </c>
      <c r="BQ412" s="271">
        <v>2745354</v>
      </c>
      <c r="BR412" s="271">
        <v>2848607</v>
      </c>
      <c r="BS412" s="271">
        <v>2937262</v>
      </c>
      <c r="BT412" s="271">
        <v>2673627</v>
      </c>
    </row>
    <row r="413" spans="3:72" x14ac:dyDescent="0.2">
      <c r="C413" s="113" t="s">
        <v>24</v>
      </c>
      <c r="D413" s="121" t="s">
        <v>48</v>
      </c>
      <c r="E413" s="258" t="s">
        <v>127</v>
      </c>
      <c r="F413" s="18" t="s">
        <v>16</v>
      </c>
      <c r="G413" s="156">
        <v>94165</v>
      </c>
      <c r="H413" s="271">
        <v>108418</v>
      </c>
      <c r="I413" s="271">
        <v>125068</v>
      </c>
      <c r="J413" s="271">
        <v>140937</v>
      </c>
      <c r="K413" s="271">
        <v>158406</v>
      </c>
      <c r="L413" s="271">
        <v>183819</v>
      </c>
      <c r="M413" s="271">
        <v>213342</v>
      </c>
      <c r="N413" s="271">
        <v>247374</v>
      </c>
      <c r="O413" s="271">
        <v>286589</v>
      </c>
      <c r="P413" s="271">
        <v>331687</v>
      </c>
      <c r="Q413" s="271">
        <v>352287</v>
      </c>
      <c r="R413" s="271">
        <v>404542</v>
      </c>
      <c r="S413" s="271">
        <v>466508</v>
      </c>
      <c r="T413" s="271">
        <v>545166</v>
      </c>
      <c r="U413" s="271">
        <v>603766</v>
      </c>
      <c r="V413" s="271">
        <v>677502</v>
      </c>
      <c r="W413" s="271">
        <v>779622</v>
      </c>
      <c r="X413" s="271">
        <v>918276</v>
      </c>
      <c r="Y413" s="271">
        <v>1084739</v>
      </c>
      <c r="Z413" s="271">
        <v>1346077</v>
      </c>
      <c r="AA413" s="271">
        <v>1636025</v>
      </c>
      <c r="AB413" s="271">
        <v>1962106</v>
      </c>
      <c r="AC413" s="271">
        <v>2423515</v>
      </c>
      <c r="AD413" s="271">
        <v>2961456</v>
      </c>
      <c r="AE413" s="271">
        <v>3409243</v>
      </c>
      <c r="AF413" s="271">
        <v>3879469</v>
      </c>
      <c r="AG413" s="271">
        <v>4018951</v>
      </c>
      <c r="AH413" s="271">
        <v>4231405</v>
      </c>
      <c r="AI413" s="271">
        <v>4761330</v>
      </c>
      <c r="AJ413" s="271">
        <v>5186170</v>
      </c>
      <c r="AK413" s="271">
        <v>5381282</v>
      </c>
      <c r="AL413" s="271">
        <v>6339128</v>
      </c>
      <c r="AM413" s="271">
        <v>7308814</v>
      </c>
      <c r="AN413" s="271">
        <v>8037185</v>
      </c>
      <c r="AO413" s="271">
        <v>9111147</v>
      </c>
      <c r="AP413" s="271">
        <v>10538095</v>
      </c>
      <c r="AQ413" s="271">
        <v>11282006</v>
      </c>
      <c r="AR413" s="271">
        <v>12098452</v>
      </c>
      <c r="AS413" s="271">
        <v>12194452</v>
      </c>
      <c r="AT413" s="271">
        <v>12370349</v>
      </c>
      <c r="AU413" s="271">
        <v>12785517</v>
      </c>
      <c r="AV413" s="271">
        <v>13841819</v>
      </c>
      <c r="AW413" s="271">
        <v>14762310</v>
      </c>
      <c r="AX413" s="271">
        <v>15572717</v>
      </c>
      <c r="AY413" s="271">
        <v>16069950</v>
      </c>
      <c r="AZ413" s="271">
        <v>16948645</v>
      </c>
      <c r="BA413" s="271">
        <v>17639857</v>
      </c>
      <c r="BB413" s="271">
        <v>17735735</v>
      </c>
      <c r="BC413" s="271">
        <v>18176032</v>
      </c>
      <c r="BD413" s="271">
        <v>18554380</v>
      </c>
      <c r="BE413" s="271">
        <v>19049156</v>
      </c>
      <c r="BF413" s="271">
        <v>19695516</v>
      </c>
      <c r="BG413" s="271">
        <v>20185271</v>
      </c>
      <c r="BH413" s="271">
        <v>20767789</v>
      </c>
      <c r="BI413" s="271">
        <v>18477660</v>
      </c>
      <c r="BJ413" s="271">
        <v>17760060</v>
      </c>
      <c r="BK413" s="271">
        <v>16894402</v>
      </c>
      <c r="BL413" s="271">
        <v>15997632</v>
      </c>
      <c r="BM413" s="271">
        <v>15421027</v>
      </c>
      <c r="BN413" s="271">
        <v>15164753</v>
      </c>
      <c r="BO413" s="271">
        <v>15506783</v>
      </c>
      <c r="BP413" s="271">
        <v>16011984</v>
      </c>
      <c r="BQ413" s="271">
        <v>16380059</v>
      </c>
      <c r="BR413" s="271">
        <v>17041486</v>
      </c>
      <c r="BS413" s="271">
        <v>17550196</v>
      </c>
      <c r="BT413" s="271">
        <v>15834320</v>
      </c>
    </row>
    <row r="414" spans="3:72" x14ac:dyDescent="0.2">
      <c r="C414" s="113" t="s">
        <v>25</v>
      </c>
      <c r="D414" s="121" t="s">
        <v>48</v>
      </c>
      <c r="E414" s="258" t="s">
        <v>127</v>
      </c>
      <c r="F414" s="18" t="s">
        <v>16</v>
      </c>
      <c r="G414" s="156">
        <v>32682</v>
      </c>
      <c r="H414" s="271">
        <v>37122</v>
      </c>
      <c r="I414" s="271">
        <v>42191</v>
      </c>
      <c r="J414" s="271">
        <v>47074</v>
      </c>
      <c r="K414" s="271">
        <v>52378</v>
      </c>
      <c r="L414" s="271">
        <v>59432</v>
      </c>
      <c r="M414" s="271">
        <v>67395</v>
      </c>
      <c r="N414" s="271">
        <v>79464</v>
      </c>
      <c r="O414" s="271">
        <v>93585</v>
      </c>
      <c r="P414" s="271">
        <v>107756</v>
      </c>
      <c r="Q414" s="271">
        <v>113575</v>
      </c>
      <c r="R414" s="271">
        <v>131415</v>
      </c>
      <c r="S414" s="271">
        <v>152578</v>
      </c>
      <c r="T414" s="271">
        <v>176328</v>
      </c>
      <c r="U414" s="271">
        <v>192947</v>
      </c>
      <c r="V414" s="271">
        <v>218606</v>
      </c>
      <c r="W414" s="271">
        <v>253817</v>
      </c>
      <c r="X414" s="271">
        <v>304308</v>
      </c>
      <c r="Y414" s="271">
        <v>365441</v>
      </c>
      <c r="Z414" s="271">
        <v>464029</v>
      </c>
      <c r="AA414" s="271">
        <v>576864</v>
      </c>
      <c r="AB414" s="271">
        <v>704082</v>
      </c>
      <c r="AC414" s="271">
        <v>892681</v>
      </c>
      <c r="AD414" s="271">
        <v>1098662</v>
      </c>
      <c r="AE414" s="271">
        <v>1275040</v>
      </c>
      <c r="AF414" s="271">
        <v>1482053</v>
      </c>
      <c r="AG414" s="271">
        <v>1685174</v>
      </c>
      <c r="AH414" s="271">
        <v>1685496</v>
      </c>
      <c r="AI414" s="271">
        <v>1906066</v>
      </c>
      <c r="AJ414" s="271">
        <v>2063350</v>
      </c>
      <c r="AK414" s="271">
        <v>2213058</v>
      </c>
      <c r="AL414" s="271">
        <v>2460852</v>
      </c>
      <c r="AM414" s="271">
        <v>2764286</v>
      </c>
      <c r="AN414" s="271">
        <v>3024132</v>
      </c>
      <c r="AO414" s="271">
        <v>3421116</v>
      </c>
      <c r="AP414" s="271">
        <v>3987548</v>
      </c>
      <c r="AQ414" s="271">
        <v>4334771</v>
      </c>
      <c r="AR414" s="271">
        <v>4665868</v>
      </c>
      <c r="AS414" s="271">
        <v>4926888</v>
      </c>
      <c r="AT414" s="271">
        <v>5029105</v>
      </c>
      <c r="AU414" s="271">
        <v>5510402</v>
      </c>
      <c r="AV414" s="271">
        <v>5813759</v>
      </c>
      <c r="AW414" s="271">
        <v>6320974</v>
      </c>
      <c r="AX414" s="271">
        <v>6686155</v>
      </c>
      <c r="AY414" s="271">
        <v>6930633</v>
      </c>
      <c r="AZ414" s="271">
        <v>7405158</v>
      </c>
      <c r="BA414" s="271">
        <v>7701187</v>
      </c>
      <c r="BB414" s="271">
        <v>7922529</v>
      </c>
      <c r="BC414" s="271">
        <v>8101570</v>
      </c>
      <c r="BD414" s="271">
        <v>8296020</v>
      </c>
      <c r="BE414" s="271">
        <v>8446473</v>
      </c>
      <c r="BF414" s="271">
        <v>8711379</v>
      </c>
      <c r="BG414" s="271">
        <v>8869787</v>
      </c>
      <c r="BH414" s="271">
        <v>9049029</v>
      </c>
      <c r="BI414" s="271">
        <v>7592086</v>
      </c>
      <c r="BJ414" s="271">
        <v>7358949</v>
      </c>
      <c r="BK414" s="271">
        <v>7150202</v>
      </c>
      <c r="BL414" s="271">
        <v>6649905</v>
      </c>
      <c r="BM414" s="271">
        <v>6385557</v>
      </c>
      <c r="BN414" s="271">
        <v>6407859</v>
      </c>
      <c r="BO414" s="271">
        <v>6614799</v>
      </c>
      <c r="BP414" s="271">
        <v>6799555</v>
      </c>
      <c r="BQ414" s="271">
        <v>7610717</v>
      </c>
      <c r="BR414" s="271">
        <v>7864947</v>
      </c>
      <c r="BS414" s="271">
        <v>8076509</v>
      </c>
      <c r="BT414" s="271">
        <v>7269376</v>
      </c>
    </row>
    <row r="415" spans="3:72" x14ac:dyDescent="0.2">
      <c r="C415" s="113" t="s">
        <v>26</v>
      </c>
      <c r="D415" s="121" t="s">
        <v>48</v>
      </c>
      <c r="E415" s="258" t="s">
        <v>127</v>
      </c>
      <c r="F415" s="18" t="s">
        <v>16</v>
      </c>
      <c r="G415" s="156">
        <v>2900</v>
      </c>
      <c r="H415" s="271">
        <v>3285</v>
      </c>
      <c r="I415" s="271">
        <v>3726</v>
      </c>
      <c r="J415" s="271">
        <v>4168</v>
      </c>
      <c r="K415" s="271">
        <v>4652</v>
      </c>
      <c r="L415" s="271">
        <v>5297</v>
      </c>
      <c r="M415" s="271">
        <v>6028</v>
      </c>
      <c r="N415" s="271">
        <v>7001</v>
      </c>
      <c r="O415" s="271">
        <v>8113</v>
      </c>
      <c r="P415" s="271">
        <v>8946</v>
      </c>
      <c r="Q415" s="271">
        <v>9040</v>
      </c>
      <c r="R415" s="271">
        <v>10239</v>
      </c>
      <c r="S415" s="271">
        <v>11589</v>
      </c>
      <c r="T415" s="271">
        <v>12979</v>
      </c>
      <c r="U415" s="271">
        <v>13758</v>
      </c>
      <c r="V415" s="271">
        <v>15203</v>
      </c>
      <c r="W415" s="271">
        <v>17225</v>
      </c>
      <c r="X415" s="271">
        <v>21126</v>
      </c>
      <c r="Y415" s="271">
        <v>26181</v>
      </c>
      <c r="Z415" s="271">
        <v>32969</v>
      </c>
      <c r="AA415" s="271">
        <v>40679</v>
      </c>
      <c r="AB415" s="271">
        <v>49096</v>
      </c>
      <c r="AC415" s="271">
        <v>60813</v>
      </c>
      <c r="AD415" s="271">
        <v>72411</v>
      </c>
      <c r="AE415" s="271">
        <v>81480</v>
      </c>
      <c r="AF415" s="271">
        <v>101193</v>
      </c>
      <c r="AG415" s="271">
        <v>102891</v>
      </c>
      <c r="AH415" s="271">
        <v>114980</v>
      </c>
      <c r="AI415" s="271">
        <v>118121</v>
      </c>
      <c r="AJ415" s="271">
        <v>127431</v>
      </c>
      <c r="AK415" s="271">
        <v>142437</v>
      </c>
      <c r="AL415" s="271">
        <v>153575</v>
      </c>
      <c r="AM415" s="271">
        <v>165374</v>
      </c>
      <c r="AN415" s="271">
        <v>186801</v>
      </c>
      <c r="AO415" s="271">
        <v>200936</v>
      </c>
      <c r="AP415" s="271">
        <v>228176</v>
      </c>
      <c r="AQ415" s="271">
        <v>230719</v>
      </c>
      <c r="AR415" s="271">
        <v>248157</v>
      </c>
      <c r="AS415" s="271">
        <v>271229</v>
      </c>
      <c r="AT415" s="271">
        <v>284065</v>
      </c>
      <c r="AU415" s="271">
        <v>316461</v>
      </c>
      <c r="AV415" s="271">
        <v>309968</v>
      </c>
      <c r="AW415" s="271">
        <v>346541</v>
      </c>
      <c r="AX415" s="271">
        <v>365642</v>
      </c>
      <c r="AY415" s="271">
        <v>381844</v>
      </c>
      <c r="AZ415" s="271">
        <v>403926</v>
      </c>
      <c r="BA415" s="271">
        <v>462540</v>
      </c>
      <c r="BB415" s="271">
        <v>485888</v>
      </c>
      <c r="BC415" s="271">
        <v>519019</v>
      </c>
      <c r="BD415" s="271">
        <v>576580</v>
      </c>
      <c r="BE415" s="271">
        <v>625255</v>
      </c>
      <c r="BF415" s="271">
        <v>666745</v>
      </c>
      <c r="BG415" s="271">
        <v>753145</v>
      </c>
      <c r="BH415" s="271">
        <v>809543</v>
      </c>
      <c r="BI415" s="271">
        <v>669415</v>
      </c>
      <c r="BJ415" s="271">
        <v>683344</v>
      </c>
      <c r="BK415" s="271">
        <v>661115</v>
      </c>
      <c r="BL415" s="271">
        <v>591375</v>
      </c>
      <c r="BM415" s="271">
        <v>565442</v>
      </c>
      <c r="BN415" s="271">
        <v>540030</v>
      </c>
      <c r="BO415" s="271">
        <v>539200</v>
      </c>
      <c r="BP415" s="271">
        <v>560026</v>
      </c>
      <c r="BQ415" s="271">
        <v>599761</v>
      </c>
      <c r="BR415" s="271">
        <v>620358</v>
      </c>
      <c r="BS415" s="271">
        <v>637386</v>
      </c>
      <c r="BT415" s="271">
        <v>591782</v>
      </c>
    </row>
    <row r="416" spans="3:72" x14ac:dyDescent="0.2">
      <c r="C416" s="113" t="s">
        <v>27</v>
      </c>
      <c r="D416" s="121" t="s">
        <v>48</v>
      </c>
      <c r="E416" s="258" t="s">
        <v>127</v>
      </c>
      <c r="F416" s="18" t="s">
        <v>16</v>
      </c>
      <c r="G416" s="156">
        <v>13279</v>
      </c>
      <c r="H416" s="271">
        <v>15312</v>
      </c>
      <c r="I416" s="271">
        <v>17687</v>
      </c>
      <c r="J416" s="271">
        <v>20187</v>
      </c>
      <c r="K416" s="271">
        <v>22998</v>
      </c>
      <c r="L416" s="271">
        <v>27160</v>
      </c>
      <c r="M416" s="271">
        <v>32081</v>
      </c>
      <c r="N416" s="271">
        <v>38299</v>
      </c>
      <c r="O416" s="271">
        <v>45659</v>
      </c>
      <c r="P416" s="271">
        <v>53236</v>
      </c>
      <c r="Q416" s="271">
        <v>56885</v>
      </c>
      <c r="R416" s="271">
        <v>67111</v>
      </c>
      <c r="S416" s="271">
        <v>79399</v>
      </c>
      <c r="T416" s="271">
        <v>92359</v>
      </c>
      <c r="U416" s="271">
        <v>101749</v>
      </c>
      <c r="V416" s="271">
        <v>117264</v>
      </c>
      <c r="W416" s="271">
        <v>138828</v>
      </c>
      <c r="X416" s="271">
        <v>169371</v>
      </c>
      <c r="Y416" s="271">
        <v>207070</v>
      </c>
      <c r="Z416" s="271">
        <v>265135</v>
      </c>
      <c r="AA416" s="271">
        <v>331640</v>
      </c>
      <c r="AB416" s="271">
        <v>406906</v>
      </c>
      <c r="AC416" s="271">
        <v>513755</v>
      </c>
      <c r="AD416" s="271">
        <v>642099</v>
      </c>
      <c r="AE416" s="271">
        <v>756804</v>
      </c>
      <c r="AF416" s="271">
        <v>874877</v>
      </c>
      <c r="AG416" s="271">
        <v>1004863</v>
      </c>
      <c r="AH416" s="271">
        <v>1110999</v>
      </c>
      <c r="AI416" s="271">
        <v>1130712</v>
      </c>
      <c r="AJ416" s="271">
        <v>1163419</v>
      </c>
      <c r="AK416" s="271">
        <v>1178080</v>
      </c>
      <c r="AL416" s="271">
        <v>1190202</v>
      </c>
      <c r="AM416" s="271">
        <v>1288751</v>
      </c>
      <c r="AN416" s="271">
        <v>1397556</v>
      </c>
      <c r="AO416" s="271">
        <v>1601383</v>
      </c>
      <c r="AP416" s="271">
        <v>1892453</v>
      </c>
      <c r="AQ416" s="271">
        <v>1990602</v>
      </c>
      <c r="AR416" s="271">
        <v>2111737</v>
      </c>
      <c r="AS416" s="271">
        <v>2191642</v>
      </c>
      <c r="AT416" s="271">
        <v>2210924</v>
      </c>
      <c r="AU416" s="271">
        <v>2334353</v>
      </c>
      <c r="AV416" s="271">
        <v>2425950</v>
      </c>
      <c r="AW416" s="271">
        <v>2682161</v>
      </c>
      <c r="AX416" s="271">
        <v>2822595</v>
      </c>
      <c r="AY416" s="271">
        <v>2966258</v>
      </c>
      <c r="AZ416" s="271">
        <v>3260604</v>
      </c>
      <c r="BA416" s="271">
        <v>3436380</v>
      </c>
      <c r="BB416" s="271">
        <v>3617168</v>
      </c>
      <c r="BC416" s="271">
        <v>3743502</v>
      </c>
      <c r="BD416" s="271">
        <v>3912747</v>
      </c>
      <c r="BE416" s="271">
        <v>4155045</v>
      </c>
      <c r="BF416" s="271">
        <v>4426496</v>
      </c>
      <c r="BG416" s="271">
        <v>4697653</v>
      </c>
      <c r="BH416" s="271">
        <v>4989128</v>
      </c>
      <c r="BI416" s="271">
        <v>4363673</v>
      </c>
      <c r="BJ416" s="271">
        <v>4281384</v>
      </c>
      <c r="BK416" s="271">
        <v>4179857</v>
      </c>
      <c r="BL416" s="271">
        <v>3841782</v>
      </c>
      <c r="BM416" s="271">
        <v>3742696</v>
      </c>
      <c r="BN416" s="271">
        <v>3649412</v>
      </c>
      <c r="BO416" s="271">
        <v>3744357</v>
      </c>
      <c r="BP416" s="271">
        <v>3882272</v>
      </c>
      <c r="BQ416" s="271">
        <v>4040087</v>
      </c>
      <c r="BR416" s="271">
        <v>4219767</v>
      </c>
      <c r="BS416" s="271">
        <v>4363434</v>
      </c>
      <c r="BT416" s="271">
        <v>3944157</v>
      </c>
    </row>
    <row r="417" spans="3:72" x14ac:dyDescent="0.2">
      <c r="C417" s="113" t="s">
        <v>28</v>
      </c>
      <c r="D417" s="121" t="s">
        <v>48</v>
      </c>
      <c r="E417" s="258" t="s">
        <v>127</v>
      </c>
      <c r="F417" s="18" t="s">
        <v>16</v>
      </c>
      <c r="G417" s="156">
        <v>28355</v>
      </c>
      <c r="H417" s="271">
        <v>34258</v>
      </c>
      <c r="I417" s="271">
        <v>41476</v>
      </c>
      <c r="J417" s="271">
        <v>47914</v>
      </c>
      <c r="K417" s="271">
        <v>55284</v>
      </c>
      <c r="L417" s="271">
        <v>65060</v>
      </c>
      <c r="M417" s="271">
        <v>78377</v>
      </c>
      <c r="N417" s="271">
        <v>93057</v>
      </c>
      <c r="O417" s="271">
        <v>110389</v>
      </c>
      <c r="P417" s="271">
        <v>135739</v>
      </c>
      <c r="Q417" s="271">
        <v>153279</v>
      </c>
      <c r="R417" s="271">
        <v>177270</v>
      </c>
      <c r="S417" s="271">
        <v>205903</v>
      </c>
      <c r="T417" s="271">
        <v>241296</v>
      </c>
      <c r="U417" s="271">
        <v>267743</v>
      </c>
      <c r="V417" s="271">
        <v>299052</v>
      </c>
      <c r="W417" s="271">
        <v>342299</v>
      </c>
      <c r="X417" s="271">
        <v>416358</v>
      </c>
      <c r="Y417" s="271">
        <v>507256</v>
      </c>
      <c r="Z417" s="271">
        <v>637766</v>
      </c>
      <c r="AA417" s="271">
        <v>785420</v>
      </c>
      <c r="AB417" s="271">
        <v>950547</v>
      </c>
      <c r="AC417" s="271">
        <v>1186241</v>
      </c>
      <c r="AD417" s="271">
        <v>1451572</v>
      </c>
      <c r="AE417" s="271">
        <v>1676687</v>
      </c>
      <c r="AF417" s="271">
        <v>1937189</v>
      </c>
      <c r="AG417" s="271">
        <v>2164292</v>
      </c>
      <c r="AH417" s="271">
        <v>2328926</v>
      </c>
      <c r="AI417" s="271">
        <v>2573741</v>
      </c>
      <c r="AJ417" s="271">
        <v>2721921</v>
      </c>
      <c r="AK417" s="271">
        <v>3108981</v>
      </c>
      <c r="AL417" s="271">
        <v>3481079</v>
      </c>
      <c r="AM417" s="271">
        <v>3897119</v>
      </c>
      <c r="AN417" s="271">
        <v>4194151</v>
      </c>
      <c r="AO417" s="271">
        <v>4719363</v>
      </c>
      <c r="AP417" s="271">
        <v>5452286</v>
      </c>
      <c r="AQ417" s="271">
        <v>5933701</v>
      </c>
      <c r="AR417" s="271">
        <v>6257582</v>
      </c>
      <c r="AS417" s="271">
        <v>6416527</v>
      </c>
      <c r="AT417" s="271">
        <v>6332145</v>
      </c>
      <c r="AU417" s="271">
        <v>6432811</v>
      </c>
      <c r="AV417" s="271">
        <v>6600788</v>
      </c>
      <c r="AW417" s="271">
        <v>7300147</v>
      </c>
      <c r="AX417" s="271">
        <v>7636604</v>
      </c>
      <c r="AY417" s="271">
        <v>7834286</v>
      </c>
      <c r="AZ417" s="271">
        <v>8368724</v>
      </c>
      <c r="BA417" s="271">
        <v>8331067</v>
      </c>
      <c r="BB417" s="271">
        <v>8019733</v>
      </c>
      <c r="BC417" s="271">
        <v>7925652</v>
      </c>
      <c r="BD417" s="271">
        <v>7821526</v>
      </c>
      <c r="BE417" s="271">
        <v>7938305</v>
      </c>
      <c r="BF417" s="271">
        <v>8124295</v>
      </c>
      <c r="BG417" s="271">
        <v>8010099</v>
      </c>
      <c r="BH417" s="271">
        <v>7954482</v>
      </c>
      <c r="BI417" s="271">
        <v>7509257</v>
      </c>
      <c r="BJ417" s="271">
        <v>7489766</v>
      </c>
      <c r="BK417" s="271">
        <v>7124740</v>
      </c>
      <c r="BL417" s="271">
        <v>6527257</v>
      </c>
      <c r="BM417" s="271">
        <v>6198095</v>
      </c>
      <c r="BN417" s="271">
        <v>6112821</v>
      </c>
      <c r="BO417" s="271">
        <v>6107678</v>
      </c>
      <c r="BP417" s="271">
        <v>6238014</v>
      </c>
      <c r="BQ417" s="271">
        <v>6451949</v>
      </c>
      <c r="BR417" s="271">
        <v>6609936</v>
      </c>
      <c r="BS417" s="271">
        <v>6853273</v>
      </c>
      <c r="BT417" s="271">
        <v>6172193</v>
      </c>
    </row>
    <row r="418" spans="3:72" x14ac:dyDescent="0.2">
      <c r="C418" s="113" t="s">
        <v>29</v>
      </c>
      <c r="D418" s="121" t="s">
        <v>48</v>
      </c>
      <c r="E418" s="258" t="s">
        <v>127</v>
      </c>
      <c r="F418" s="18" t="s">
        <v>16</v>
      </c>
      <c r="G418" s="156">
        <v>6105</v>
      </c>
      <c r="H418" s="271">
        <v>7010</v>
      </c>
      <c r="I418" s="271">
        <v>8060</v>
      </c>
      <c r="J418" s="271">
        <v>8940</v>
      </c>
      <c r="K418" s="271">
        <v>9881</v>
      </c>
      <c r="L418" s="271">
        <v>11461</v>
      </c>
      <c r="M418" s="271">
        <v>13289</v>
      </c>
      <c r="N418" s="271">
        <v>15946</v>
      </c>
      <c r="O418" s="271">
        <v>19366</v>
      </c>
      <c r="P418" s="271">
        <v>22328</v>
      </c>
      <c r="Q418" s="271">
        <v>23567</v>
      </c>
      <c r="R418" s="271">
        <v>27352</v>
      </c>
      <c r="S418" s="271">
        <v>31788</v>
      </c>
      <c r="T418" s="271">
        <v>37723</v>
      </c>
      <c r="U418" s="271">
        <v>42512</v>
      </c>
      <c r="V418" s="271">
        <v>47090</v>
      </c>
      <c r="W418" s="271">
        <v>53499</v>
      </c>
      <c r="X418" s="271">
        <v>63395</v>
      </c>
      <c r="Y418" s="271">
        <v>75281</v>
      </c>
      <c r="Z418" s="271">
        <v>94361</v>
      </c>
      <c r="AA418" s="271">
        <v>115852</v>
      </c>
      <c r="AB418" s="271">
        <v>141089</v>
      </c>
      <c r="AC418" s="271">
        <v>176978</v>
      </c>
      <c r="AD418" s="271">
        <v>217462</v>
      </c>
      <c r="AE418" s="271">
        <v>252519</v>
      </c>
      <c r="AF418" s="271">
        <v>293614</v>
      </c>
      <c r="AG418" s="271">
        <v>324434</v>
      </c>
      <c r="AH418" s="271">
        <v>352528</v>
      </c>
      <c r="AI418" s="271">
        <v>358997</v>
      </c>
      <c r="AJ418" s="271">
        <v>413243</v>
      </c>
      <c r="AK418" s="271">
        <v>463847</v>
      </c>
      <c r="AL418" s="271">
        <v>465189</v>
      </c>
      <c r="AM418" s="271">
        <v>505410</v>
      </c>
      <c r="AN418" s="271">
        <v>541377</v>
      </c>
      <c r="AO418" s="271">
        <v>618489</v>
      </c>
      <c r="AP418" s="271">
        <v>736452</v>
      </c>
      <c r="AQ418" s="271">
        <v>772491</v>
      </c>
      <c r="AR418" s="271">
        <v>800761</v>
      </c>
      <c r="AS418" s="271">
        <v>835069</v>
      </c>
      <c r="AT418" s="271">
        <v>863765</v>
      </c>
      <c r="AU418" s="271">
        <v>950900</v>
      </c>
      <c r="AV418" s="271">
        <v>990299</v>
      </c>
      <c r="AW418" s="271">
        <v>1090683</v>
      </c>
      <c r="AX418" s="271">
        <v>1148034</v>
      </c>
      <c r="AY418" s="271">
        <v>1270611</v>
      </c>
      <c r="AZ418" s="271">
        <v>1379527</v>
      </c>
      <c r="BA418" s="271">
        <v>1469559</v>
      </c>
      <c r="BB418" s="271">
        <v>1518309</v>
      </c>
      <c r="BC418" s="271">
        <v>1607244</v>
      </c>
      <c r="BD418" s="271">
        <v>1693783</v>
      </c>
      <c r="BE418" s="271">
        <v>1809255</v>
      </c>
      <c r="BF418" s="271">
        <v>1941599</v>
      </c>
      <c r="BG418" s="271">
        <v>2022573</v>
      </c>
      <c r="BH418" s="271">
        <v>2087506</v>
      </c>
      <c r="BI418" s="271">
        <v>1810908</v>
      </c>
      <c r="BJ418" s="271">
        <v>1859512</v>
      </c>
      <c r="BK418" s="271">
        <v>1829695</v>
      </c>
      <c r="BL418" s="271">
        <v>1700734</v>
      </c>
      <c r="BM418" s="271">
        <v>1659489</v>
      </c>
      <c r="BN418" s="271">
        <v>1645363</v>
      </c>
      <c r="BO418" s="271">
        <v>1680806</v>
      </c>
      <c r="BP418" s="271">
        <v>1767178</v>
      </c>
      <c r="BQ418" s="271">
        <v>1944838</v>
      </c>
      <c r="BR418" s="271">
        <v>2032223</v>
      </c>
      <c r="BS418" s="271">
        <v>2085871</v>
      </c>
      <c r="BT418" s="271">
        <v>1941663</v>
      </c>
    </row>
    <row r="419" spans="3:72" x14ac:dyDescent="0.2">
      <c r="C419" s="113" t="s">
        <v>30</v>
      </c>
      <c r="D419" s="121" t="s">
        <v>48</v>
      </c>
      <c r="E419" s="258" t="s">
        <v>127</v>
      </c>
      <c r="F419" s="18" t="s">
        <v>16</v>
      </c>
      <c r="G419" s="156">
        <v>3855</v>
      </c>
      <c r="H419" s="271">
        <v>4522</v>
      </c>
      <c r="I419" s="271">
        <v>5319</v>
      </c>
      <c r="J419" s="271">
        <v>6213</v>
      </c>
      <c r="K419" s="271">
        <v>7251</v>
      </c>
      <c r="L419" s="271">
        <v>8539</v>
      </c>
      <c r="M419" s="271">
        <v>10046</v>
      </c>
      <c r="N419" s="271">
        <v>12416</v>
      </c>
      <c r="O419" s="271">
        <v>15463</v>
      </c>
      <c r="P419" s="271">
        <v>18275</v>
      </c>
      <c r="Q419" s="271">
        <v>19825</v>
      </c>
      <c r="R419" s="271">
        <v>24036</v>
      </c>
      <c r="S419" s="271">
        <v>29873</v>
      </c>
      <c r="T419" s="271">
        <v>36115</v>
      </c>
      <c r="U419" s="271">
        <v>41240</v>
      </c>
      <c r="V419" s="271">
        <v>48276</v>
      </c>
      <c r="W419" s="271">
        <v>58152</v>
      </c>
      <c r="X419" s="271">
        <v>69886</v>
      </c>
      <c r="Y419" s="271">
        <v>84246</v>
      </c>
      <c r="Z419" s="271">
        <v>105869</v>
      </c>
      <c r="AA419" s="271">
        <v>130324</v>
      </c>
      <c r="AB419" s="271">
        <v>157616</v>
      </c>
      <c r="AC419" s="271">
        <v>196676</v>
      </c>
      <c r="AD419" s="271">
        <v>240420</v>
      </c>
      <c r="AE419" s="271">
        <v>277641</v>
      </c>
      <c r="AF419" s="271">
        <v>318857</v>
      </c>
      <c r="AG419" s="271">
        <v>374226</v>
      </c>
      <c r="AH419" s="271">
        <v>407513</v>
      </c>
      <c r="AI419" s="271">
        <v>446071</v>
      </c>
      <c r="AJ419" s="271">
        <v>488836</v>
      </c>
      <c r="AK419" s="271">
        <v>509579</v>
      </c>
      <c r="AL419" s="271">
        <v>635441</v>
      </c>
      <c r="AM419" s="271">
        <v>737539</v>
      </c>
      <c r="AN419" s="271">
        <v>796678</v>
      </c>
      <c r="AO419" s="271">
        <v>916479</v>
      </c>
      <c r="AP419" s="271">
        <v>1004825</v>
      </c>
      <c r="AQ419" s="271">
        <v>1190923</v>
      </c>
      <c r="AR419" s="271">
        <v>1266707</v>
      </c>
      <c r="AS419" s="271">
        <v>1274485</v>
      </c>
      <c r="AT419" s="271">
        <v>1298827</v>
      </c>
      <c r="AU419" s="271">
        <v>1373018</v>
      </c>
      <c r="AV419" s="271">
        <v>1426512</v>
      </c>
      <c r="AW419" s="271">
        <v>1576368</v>
      </c>
      <c r="AX419" s="271">
        <v>1656675</v>
      </c>
      <c r="AY419" s="271">
        <v>1733143</v>
      </c>
      <c r="AZ419" s="271">
        <v>1843290</v>
      </c>
      <c r="BA419" s="271">
        <v>1943115</v>
      </c>
      <c r="BB419" s="271">
        <v>2011295</v>
      </c>
      <c r="BC419" s="271">
        <v>2096858</v>
      </c>
      <c r="BD419" s="271">
        <v>2206100</v>
      </c>
      <c r="BE419" s="271">
        <v>2275252</v>
      </c>
      <c r="BF419" s="271">
        <v>2390478</v>
      </c>
      <c r="BG419" s="271">
        <v>2497694</v>
      </c>
      <c r="BH419" s="271">
        <v>2696054</v>
      </c>
      <c r="BI419" s="271">
        <v>2504690</v>
      </c>
      <c r="BJ419" s="271">
        <v>2581084</v>
      </c>
      <c r="BK419" s="271">
        <v>2555653</v>
      </c>
      <c r="BL419" s="271">
        <v>2378768</v>
      </c>
      <c r="BM419" s="271">
        <v>2332704</v>
      </c>
      <c r="BN419" s="271">
        <v>2323993</v>
      </c>
      <c r="BO419" s="271">
        <v>2367067</v>
      </c>
      <c r="BP419" s="271">
        <v>2441244</v>
      </c>
      <c r="BQ419" s="271">
        <v>2558032</v>
      </c>
      <c r="BR419" s="271">
        <v>2622190</v>
      </c>
      <c r="BS419" s="271">
        <v>2705238</v>
      </c>
      <c r="BT419" s="271">
        <v>2456848</v>
      </c>
    </row>
    <row r="420" spans="3:72" x14ac:dyDescent="0.2">
      <c r="C420" s="113" t="s">
        <v>31</v>
      </c>
      <c r="D420" s="121" t="s">
        <v>48</v>
      </c>
      <c r="E420" s="258" t="s">
        <v>127</v>
      </c>
      <c r="F420" s="18" t="s">
        <v>16</v>
      </c>
      <c r="G420" s="156">
        <v>52403</v>
      </c>
      <c r="H420" s="271">
        <v>60325</v>
      </c>
      <c r="I420" s="271">
        <v>69583</v>
      </c>
      <c r="J420" s="271">
        <v>77226</v>
      </c>
      <c r="K420" s="271">
        <v>85473</v>
      </c>
      <c r="L420" s="271">
        <v>98212</v>
      </c>
      <c r="M420" s="271">
        <v>112795</v>
      </c>
      <c r="N420" s="271">
        <v>136150</v>
      </c>
      <c r="O420" s="271">
        <v>164420</v>
      </c>
      <c r="P420" s="271">
        <v>193123</v>
      </c>
      <c r="Q420" s="271">
        <v>207690</v>
      </c>
      <c r="R420" s="271">
        <v>239377</v>
      </c>
      <c r="S420" s="271">
        <v>276887</v>
      </c>
      <c r="T420" s="271">
        <v>318303</v>
      </c>
      <c r="U420" s="271">
        <v>346518</v>
      </c>
      <c r="V420" s="271">
        <v>382932</v>
      </c>
      <c r="W420" s="271">
        <v>433768</v>
      </c>
      <c r="X420" s="271">
        <v>511668</v>
      </c>
      <c r="Y420" s="271">
        <v>605095</v>
      </c>
      <c r="Z420" s="271">
        <v>737119</v>
      </c>
      <c r="AA420" s="271">
        <v>879269</v>
      </c>
      <c r="AB420" s="271">
        <v>1040218</v>
      </c>
      <c r="AC420" s="271">
        <v>1267309</v>
      </c>
      <c r="AD420" s="271">
        <v>1507328</v>
      </c>
      <c r="AE420" s="271">
        <v>1693645</v>
      </c>
      <c r="AF420" s="271">
        <v>1881506</v>
      </c>
      <c r="AG420" s="271">
        <v>2167252</v>
      </c>
      <c r="AH420" s="271">
        <v>2453159</v>
      </c>
      <c r="AI420" s="271">
        <v>2561084</v>
      </c>
      <c r="AJ420" s="271">
        <v>2687706</v>
      </c>
      <c r="AK420" s="271">
        <v>2732820</v>
      </c>
      <c r="AL420" s="271">
        <v>3009918</v>
      </c>
      <c r="AM420" s="271">
        <v>3143593</v>
      </c>
      <c r="AN420" s="271">
        <v>3343377</v>
      </c>
      <c r="AO420" s="271">
        <v>3627507</v>
      </c>
      <c r="AP420" s="271">
        <v>4036530</v>
      </c>
      <c r="AQ420" s="271">
        <v>4306910</v>
      </c>
      <c r="AR420" s="271">
        <v>4512326</v>
      </c>
      <c r="AS420" s="271">
        <v>4601155</v>
      </c>
      <c r="AT420" s="271">
        <v>4599777</v>
      </c>
      <c r="AU420" s="271">
        <v>4855048</v>
      </c>
      <c r="AV420" s="271">
        <v>5093180</v>
      </c>
      <c r="AW420" s="271">
        <v>5607314</v>
      </c>
      <c r="AX420" s="271">
        <v>5900710</v>
      </c>
      <c r="AY420" s="271">
        <v>6306229</v>
      </c>
      <c r="AZ420" s="271">
        <v>6586185</v>
      </c>
      <c r="BA420" s="271">
        <v>7063066</v>
      </c>
      <c r="BB420" s="271">
        <v>7282692</v>
      </c>
      <c r="BC420" s="271">
        <v>7585686</v>
      </c>
      <c r="BD420" s="271">
        <v>7792483</v>
      </c>
      <c r="BE420" s="271">
        <v>8084572</v>
      </c>
      <c r="BF420" s="271">
        <v>8456008</v>
      </c>
      <c r="BG420" s="271">
        <v>8943707</v>
      </c>
      <c r="BH420" s="271">
        <v>9436714</v>
      </c>
      <c r="BI420" s="271">
        <v>8095040</v>
      </c>
      <c r="BJ420" s="271">
        <v>8188601</v>
      </c>
      <c r="BK420" s="271">
        <v>8039450</v>
      </c>
      <c r="BL420" s="271">
        <v>7586046</v>
      </c>
      <c r="BM420" s="271">
        <v>7190998</v>
      </c>
      <c r="BN420" s="271">
        <v>7030333</v>
      </c>
      <c r="BO420" s="271">
        <v>7079436</v>
      </c>
      <c r="BP420" s="271">
        <v>7367952</v>
      </c>
      <c r="BQ420" s="271">
        <v>7635254</v>
      </c>
      <c r="BR420" s="271">
        <v>7797033</v>
      </c>
      <c r="BS420" s="271">
        <v>7918517</v>
      </c>
      <c r="BT420" s="271">
        <v>7027685</v>
      </c>
    </row>
    <row r="421" spans="3:72" x14ac:dyDescent="0.2">
      <c r="C421" s="113" t="s">
        <v>32</v>
      </c>
      <c r="D421" s="121" t="s">
        <v>48</v>
      </c>
      <c r="E421" s="258" t="s">
        <v>127</v>
      </c>
      <c r="F421" s="18" t="s">
        <v>16</v>
      </c>
      <c r="G421" s="156">
        <v>2005</v>
      </c>
      <c r="H421" s="271">
        <v>2276</v>
      </c>
      <c r="I421" s="271">
        <v>2586</v>
      </c>
      <c r="J421" s="271">
        <v>2970</v>
      </c>
      <c r="K421" s="271">
        <v>3405</v>
      </c>
      <c r="L421" s="271">
        <v>4106</v>
      </c>
      <c r="M421" s="271">
        <v>4947</v>
      </c>
      <c r="N421" s="271">
        <v>5930</v>
      </c>
      <c r="O421" s="271">
        <v>7097</v>
      </c>
      <c r="P421" s="271">
        <v>8553</v>
      </c>
      <c r="Q421" s="271">
        <v>9434</v>
      </c>
      <c r="R421" s="271">
        <v>11311</v>
      </c>
      <c r="S421" s="271">
        <v>13586</v>
      </c>
      <c r="T421" s="271">
        <v>15621</v>
      </c>
      <c r="U421" s="271">
        <v>16998</v>
      </c>
      <c r="V421" s="271">
        <v>19553</v>
      </c>
      <c r="W421" s="271">
        <v>23046</v>
      </c>
      <c r="X421" s="271">
        <v>27591</v>
      </c>
      <c r="Y421" s="271">
        <v>33117</v>
      </c>
      <c r="Z421" s="271">
        <v>42075</v>
      </c>
      <c r="AA421" s="271">
        <v>52324</v>
      </c>
      <c r="AB421" s="271">
        <v>65650</v>
      </c>
      <c r="AC421" s="271">
        <v>84581</v>
      </c>
      <c r="AD421" s="271">
        <v>107549</v>
      </c>
      <c r="AE421" s="271">
        <v>129007</v>
      </c>
      <c r="AF421" s="271">
        <v>154853</v>
      </c>
      <c r="AG421" s="271">
        <v>144801</v>
      </c>
      <c r="AH421" s="271">
        <v>164417</v>
      </c>
      <c r="AI421" s="271">
        <v>190796</v>
      </c>
      <c r="AJ421" s="271">
        <v>205294</v>
      </c>
      <c r="AK421" s="271">
        <v>193947</v>
      </c>
      <c r="AL421" s="271">
        <v>252422</v>
      </c>
      <c r="AM421" s="271">
        <v>310923</v>
      </c>
      <c r="AN421" s="271">
        <v>328055</v>
      </c>
      <c r="AO421" s="271">
        <v>356741</v>
      </c>
      <c r="AP421" s="271">
        <v>387023</v>
      </c>
      <c r="AQ421" s="271">
        <v>444436</v>
      </c>
      <c r="AR421" s="271">
        <v>449342</v>
      </c>
      <c r="AS421" s="271">
        <v>464362</v>
      </c>
      <c r="AT421" s="271">
        <v>494437</v>
      </c>
      <c r="AU421" s="271">
        <v>530250</v>
      </c>
      <c r="AV421" s="271">
        <v>540766</v>
      </c>
      <c r="AW421" s="271">
        <v>602002</v>
      </c>
      <c r="AX421" s="271">
        <v>633773</v>
      </c>
      <c r="AY421" s="271">
        <v>677692</v>
      </c>
      <c r="AZ421" s="271">
        <v>693493</v>
      </c>
      <c r="BA421" s="271">
        <v>730471</v>
      </c>
      <c r="BB421" s="271">
        <v>752087</v>
      </c>
      <c r="BC421" s="271">
        <v>776431</v>
      </c>
      <c r="BD421" s="271">
        <v>835030</v>
      </c>
      <c r="BE421" s="271">
        <v>830834</v>
      </c>
      <c r="BF421" s="271">
        <v>867357</v>
      </c>
      <c r="BG421" s="271">
        <v>886868</v>
      </c>
      <c r="BH421" s="271">
        <v>925692</v>
      </c>
      <c r="BI421" s="271">
        <v>849487</v>
      </c>
      <c r="BJ421" s="271">
        <v>858942</v>
      </c>
      <c r="BK421" s="271">
        <v>877227</v>
      </c>
      <c r="BL421" s="271">
        <v>820079</v>
      </c>
      <c r="BM421" s="271">
        <v>787772</v>
      </c>
      <c r="BN421" s="271">
        <v>748147</v>
      </c>
      <c r="BO421" s="271">
        <v>764911</v>
      </c>
      <c r="BP421" s="271">
        <v>798926</v>
      </c>
      <c r="BQ421" s="271">
        <v>815450</v>
      </c>
      <c r="BR421" s="271">
        <v>841322</v>
      </c>
      <c r="BS421" s="271">
        <v>853164</v>
      </c>
      <c r="BT421" s="271">
        <v>762172</v>
      </c>
    </row>
    <row r="422" spans="3:72" x14ac:dyDescent="0.2">
      <c r="C422" s="116" t="s">
        <v>33</v>
      </c>
      <c r="D422" s="122" t="s">
        <v>48</v>
      </c>
      <c r="E422" s="259" t="s">
        <v>127</v>
      </c>
      <c r="F422" s="30" t="s">
        <v>16</v>
      </c>
      <c r="G422" s="157">
        <v>317000</v>
      </c>
      <c r="H422" s="272">
        <v>365000</v>
      </c>
      <c r="I422" s="272">
        <v>421000</v>
      </c>
      <c r="J422" s="272">
        <v>473000</v>
      </c>
      <c r="K422" s="272">
        <v>530000</v>
      </c>
      <c r="L422" s="272">
        <v>613000</v>
      </c>
      <c r="M422" s="272">
        <v>711000</v>
      </c>
      <c r="N422" s="272">
        <v>839000</v>
      </c>
      <c r="O422" s="272">
        <v>991000</v>
      </c>
      <c r="P422" s="272">
        <v>1158000</v>
      </c>
      <c r="Q422" s="272">
        <v>1241000</v>
      </c>
      <c r="R422" s="272">
        <v>1437000</v>
      </c>
      <c r="S422" s="272">
        <v>1670000</v>
      </c>
      <c r="T422" s="272">
        <v>1943000</v>
      </c>
      <c r="U422" s="272">
        <v>2141000</v>
      </c>
      <c r="V422" s="272">
        <v>2395000</v>
      </c>
      <c r="W422" s="272">
        <v>2748000</v>
      </c>
      <c r="X422" s="272">
        <v>3274000</v>
      </c>
      <c r="Y422" s="272">
        <v>3912000</v>
      </c>
      <c r="Z422" s="272">
        <v>4896000</v>
      </c>
      <c r="AA422" s="272">
        <v>6002000</v>
      </c>
      <c r="AB422" s="272">
        <v>7245000</v>
      </c>
      <c r="AC422" s="272">
        <v>9018000</v>
      </c>
      <c r="AD422" s="272">
        <v>11025000</v>
      </c>
      <c r="AE422" s="272">
        <v>12724000</v>
      </c>
      <c r="AF422" s="272">
        <v>14646000</v>
      </c>
      <c r="AG422" s="272">
        <v>16192000</v>
      </c>
      <c r="AH422" s="272">
        <v>17521000</v>
      </c>
      <c r="AI422" s="272">
        <v>19147000</v>
      </c>
      <c r="AJ422" s="272">
        <v>20511000</v>
      </c>
      <c r="AK422" s="272">
        <v>21843000</v>
      </c>
      <c r="AL422" s="272">
        <v>24402000</v>
      </c>
      <c r="AM422" s="272">
        <v>27268000</v>
      </c>
      <c r="AN422" s="272">
        <v>29723000</v>
      </c>
      <c r="AO422" s="272">
        <v>33156000</v>
      </c>
      <c r="AP422" s="272">
        <v>38009000</v>
      </c>
      <c r="AQ422" s="272">
        <v>41145000</v>
      </c>
      <c r="AR422" s="272">
        <v>43816000</v>
      </c>
      <c r="AS422" s="272">
        <v>45021000</v>
      </c>
      <c r="AT422" s="272">
        <v>45508000</v>
      </c>
      <c r="AU422" s="272">
        <v>47687000</v>
      </c>
      <c r="AV422" s="272">
        <v>50044000</v>
      </c>
      <c r="AW422" s="272">
        <v>54661000</v>
      </c>
      <c r="AX422" s="272">
        <v>57560000</v>
      </c>
      <c r="AY422" s="272">
        <v>59716000</v>
      </c>
      <c r="AZ422" s="272">
        <v>63309000</v>
      </c>
      <c r="BA422" s="272">
        <v>66051000</v>
      </c>
      <c r="BB422" s="272">
        <v>67459000</v>
      </c>
      <c r="BC422" s="272">
        <v>69570000</v>
      </c>
      <c r="BD422" s="272">
        <v>71559000</v>
      </c>
      <c r="BE422" s="272">
        <v>74123000</v>
      </c>
      <c r="BF422" s="272">
        <v>77385000</v>
      </c>
      <c r="BG422" s="272">
        <v>80165000</v>
      </c>
      <c r="BH422" s="272">
        <v>83032000</v>
      </c>
      <c r="BI422" s="272">
        <v>73351000</v>
      </c>
      <c r="BJ422" s="272">
        <v>72287000</v>
      </c>
      <c r="BK422" s="272">
        <v>69995000</v>
      </c>
      <c r="BL422" s="272">
        <v>65344000</v>
      </c>
      <c r="BM422" s="272">
        <v>62622000</v>
      </c>
      <c r="BN422" s="272">
        <v>61822000</v>
      </c>
      <c r="BO422" s="272">
        <v>62834000</v>
      </c>
      <c r="BP422" s="272">
        <v>64995000</v>
      </c>
      <c r="BQ422" s="272">
        <v>68025000</v>
      </c>
      <c r="BR422" s="272">
        <v>70295000</v>
      </c>
      <c r="BS422" s="272">
        <v>72336000</v>
      </c>
      <c r="BT422" s="272">
        <v>65211000</v>
      </c>
    </row>
    <row r="423" spans="3:72" x14ac:dyDescent="0.2">
      <c r="C423" s="89" t="s">
        <v>11</v>
      </c>
      <c r="D423" s="13" t="s">
        <v>98</v>
      </c>
      <c r="E423" s="245" t="s">
        <v>127</v>
      </c>
      <c r="F423" s="28" t="s">
        <v>16</v>
      </c>
      <c r="G423" s="36">
        <v>13087</v>
      </c>
      <c r="H423" s="214">
        <v>14686</v>
      </c>
      <c r="I423" s="214">
        <v>16380</v>
      </c>
      <c r="J423" s="214">
        <v>18292</v>
      </c>
      <c r="K423" s="214">
        <v>20157</v>
      </c>
      <c r="L423" s="214">
        <v>22392</v>
      </c>
      <c r="M423" s="214">
        <v>24938</v>
      </c>
      <c r="N423" s="214">
        <v>28176</v>
      </c>
      <c r="O423" s="214">
        <v>31505</v>
      </c>
      <c r="P423" s="214">
        <v>34737</v>
      </c>
      <c r="Q423" s="214">
        <v>34738</v>
      </c>
      <c r="R423" s="214">
        <v>40278</v>
      </c>
      <c r="S423" s="214">
        <v>46667</v>
      </c>
      <c r="T423" s="214">
        <v>52517</v>
      </c>
      <c r="U423" s="214">
        <v>55984</v>
      </c>
      <c r="V423" s="214">
        <v>60953</v>
      </c>
      <c r="W423" s="214">
        <v>68128</v>
      </c>
      <c r="X423" s="214">
        <v>76832</v>
      </c>
      <c r="Y423" s="214">
        <v>87008</v>
      </c>
      <c r="Z423" s="214">
        <v>105748</v>
      </c>
      <c r="AA423" s="214">
        <v>126016</v>
      </c>
      <c r="AB423" s="214">
        <v>148874</v>
      </c>
      <c r="AC423" s="214">
        <v>181527</v>
      </c>
      <c r="AD423" s="214">
        <v>213854</v>
      </c>
      <c r="AE423" s="214">
        <v>237890</v>
      </c>
      <c r="AF423" s="214">
        <v>278835</v>
      </c>
      <c r="AG423" s="214">
        <v>333579</v>
      </c>
      <c r="AH423" s="214">
        <v>383379</v>
      </c>
      <c r="AI423" s="214">
        <v>441331</v>
      </c>
      <c r="AJ423" s="214">
        <v>526961</v>
      </c>
      <c r="AK423" s="214">
        <v>624240</v>
      </c>
      <c r="AL423" s="214">
        <v>629722</v>
      </c>
      <c r="AM423" s="214">
        <v>675743</v>
      </c>
      <c r="AN423" s="214">
        <v>722568</v>
      </c>
      <c r="AO423" s="214">
        <v>798960</v>
      </c>
      <c r="AP423" s="214">
        <v>935056</v>
      </c>
      <c r="AQ423" s="214">
        <v>972354</v>
      </c>
      <c r="AR423" s="214">
        <v>1089175</v>
      </c>
      <c r="AS423" s="214">
        <v>1187556</v>
      </c>
      <c r="AT423" s="214">
        <v>1163575</v>
      </c>
      <c r="AU423" s="214">
        <v>1133060</v>
      </c>
      <c r="AV423" s="214">
        <v>1130588</v>
      </c>
      <c r="AW423" s="214">
        <v>1245642</v>
      </c>
      <c r="AX423" s="214">
        <v>1305187</v>
      </c>
      <c r="AY423" s="214">
        <v>1191258</v>
      </c>
      <c r="AZ423" s="214">
        <v>1188448</v>
      </c>
      <c r="BA423" s="214">
        <v>1229636</v>
      </c>
      <c r="BB423" s="214">
        <v>1256295</v>
      </c>
      <c r="BC423" s="214">
        <v>1271069</v>
      </c>
      <c r="BD423" s="214">
        <v>1230699</v>
      </c>
      <c r="BE423" s="214">
        <v>1257051</v>
      </c>
      <c r="BF423" s="214">
        <v>1303517</v>
      </c>
      <c r="BG423" s="214">
        <v>1321959</v>
      </c>
      <c r="BH423" s="214">
        <v>1593712</v>
      </c>
      <c r="BI423" s="214">
        <v>1566326</v>
      </c>
      <c r="BJ423" s="214">
        <v>1580106</v>
      </c>
      <c r="BK423" s="214">
        <v>1555518</v>
      </c>
      <c r="BL423" s="214">
        <v>1450471</v>
      </c>
      <c r="BM423" s="214">
        <v>1430291</v>
      </c>
      <c r="BN423" s="214">
        <v>1510475</v>
      </c>
      <c r="BO423" s="214">
        <v>1522270</v>
      </c>
      <c r="BP423" s="214">
        <v>1606095</v>
      </c>
      <c r="BQ423" s="214">
        <v>1653183</v>
      </c>
      <c r="BR423" s="214">
        <v>1656866</v>
      </c>
      <c r="BS423" s="214">
        <v>1736882</v>
      </c>
      <c r="BT423" s="214"/>
    </row>
    <row r="424" spans="3:72" x14ac:dyDescent="0.2">
      <c r="C424" s="89" t="s">
        <v>17</v>
      </c>
      <c r="D424" s="13" t="s">
        <v>98</v>
      </c>
      <c r="E424" s="245" t="s">
        <v>127</v>
      </c>
      <c r="F424" s="28" t="s">
        <v>16</v>
      </c>
      <c r="G424" s="36">
        <v>1604</v>
      </c>
      <c r="H424" s="214">
        <v>1745</v>
      </c>
      <c r="I424" s="214">
        <v>1909</v>
      </c>
      <c r="J424" s="214">
        <v>2088</v>
      </c>
      <c r="K424" s="214">
        <v>2249</v>
      </c>
      <c r="L424" s="214">
        <v>2522</v>
      </c>
      <c r="M424" s="214">
        <v>2845</v>
      </c>
      <c r="N424" s="214">
        <v>3250</v>
      </c>
      <c r="O424" s="214">
        <v>3666</v>
      </c>
      <c r="P424" s="214">
        <v>4085</v>
      </c>
      <c r="Q424" s="214">
        <v>4105</v>
      </c>
      <c r="R424" s="214">
        <v>4677</v>
      </c>
      <c r="S424" s="214">
        <v>5331</v>
      </c>
      <c r="T424" s="214">
        <v>5874</v>
      </c>
      <c r="U424" s="214">
        <v>6131</v>
      </c>
      <c r="V424" s="214">
        <v>6519</v>
      </c>
      <c r="W424" s="214">
        <v>7097</v>
      </c>
      <c r="X424" s="214">
        <v>8307</v>
      </c>
      <c r="Y424" s="214">
        <v>9758</v>
      </c>
      <c r="Z424" s="214">
        <v>12240</v>
      </c>
      <c r="AA424" s="214">
        <v>15017</v>
      </c>
      <c r="AB424" s="214">
        <v>18621</v>
      </c>
      <c r="AC424" s="214">
        <v>23753</v>
      </c>
      <c r="AD424" s="214">
        <v>28842</v>
      </c>
      <c r="AE424" s="214">
        <v>33008</v>
      </c>
      <c r="AF424" s="214">
        <v>40693</v>
      </c>
      <c r="AG424" s="214">
        <v>44240</v>
      </c>
      <c r="AH424" s="214">
        <v>51036</v>
      </c>
      <c r="AI424" s="214">
        <v>53884</v>
      </c>
      <c r="AJ424" s="214">
        <v>56933</v>
      </c>
      <c r="AK424" s="214">
        <v>63608</v>
      </c>
      <c r="AL424" s="214">
        <v>84462</v>
      </c>
      <c r="AM424" s="214">
        <v>99971</v>
      </c>
      <c r="AN424" s="214">
        <v>103561</v>
      </c>
      <c r="AO424" s="214">
        <v>119856</v>
      </c>
      <c r="AP424" s="214">
        <v>137858</v>
      </c>
      <c r="AQ424" s="214">
        <v>149698</v>
      </c>
      <c r="AR424" s="214">
        <v>159965</v>
      </c>
      <c r="AS424" s="214">
        <v>165601</v>
      </c>
      <c r="AT424" s="214">
        <v>173313</v>
      </c>
      <c r="AU424" s="214">
        <v>181705</v>
      </c>
      <c r="AV424" s="214">
        <v>200931</v>
      </c>
      <c r="AW424" s="214">
        <v>209092</v>
      </c>
      <c r="AX424" s="214">
        <v>221713</v>
      </c>
      <c r="AY424" s="214">
        <v>229109</v>
      </c>
      <c r="AZ424" s="214">
        <v>255399</v>
      </c>
      <c r="BA424" s="214">
        <v>252375</v>
      </c>
      <c r="BB424" s="214">
        <v>273961</v>
      </c>
      <c r="BC424" s="214">
        <v>286908</v>
      </c>
      <c r="BD424" s="214">
        <v>308428</v>
      </c>
      <c r="BE424" s="214">
        <v>336212</v>
      </c>
      <c r="BF424" s="214">
        <v>369555</v>
      </c>
      <c r="BG424" s="214">
        <v>369396</v>
      </c>
      <c r="BH424" s="214">
        <v>374857</v>
      </c>
      <c r="BI424" s="214">
        <v>325699</v>
      </c>
      <c r="BJ424" s="214">
        <v>334321</v>
      </c>
      <c r="BK424" s="214">
        <v>334189</v>
      </c>
      <c r="BL424" s="214">
        <v>331269</v>
      </c>
      <c r="BM424" s="214">
        <v>315289</v>
      </c>
      <c r="BN424" s="214">
        <v>302546</v>
      </c>
      <c r="BO424" s="214">
        <v>316171</v>
      </c>
      <c r="BP424" s="214">
        <v>342151</v>
      </c>
      <c r="BQ424" s="214">
        <v>360546</v>
      </c>
      <c r="BR424" s="214">
        <v>397196</v>
      </c>
      <c r="BS424" s="214">
        <v>468080</v>
      </c>
      <c r="BT424" s="214"/>
    </row>
    <row r="425" spans="3:72" x14ac:dyDescent="0.2">
      <c r="C425" s="89" t="s">
        <v>18</v>
      </c>
      <c r="D425" s="13" t="s">
        <v>98</v>
      </c>
      <c r="E425" s="245" t="s">
        <v>127</v>
      </c>
      <c r="F425" s="28" t="s">
        <v>16</v>
      </c>
      <c r="G425" s="36">
        <v>1823</v>
      </c>
      <c r="H425" s="214">
        <v>2047</v>
      </c>
      <c r="I425" s="214">
        <v>2327</v>
      </c>
      <c r="J425" s="214">
        <v>2628</v>
      </c>
      <c r="K425" s="214">
        <v>2912</v>
      </c>
      <c r="L425" s="214">
        <v>3289</v>
      </c>
      <c r="M425" s="214">
        <v>3751</v>
      </c>
      <c r="N425" s="214">
        <v>4382</v>
      </c>
      <c r="O425" s="214">
        <v>5052</v>
      </c>
      <c r="P425" s="214">
        <v>5601</v>
      </c>
      <c r="Q425" s="214">
        <v>5607</v>
      </c>
      <c r="R425" s="214">
        <v>6592</v>
      </c>
      <c r="S425" s="214">
        <v>7729</v>
      </c>
      <c r="T425" s="214">
        <v>8662</v>
      </c>
      <c r="U425" s="214">
        <v>9199</v>
      </c>
      <c r="V425" s="214">
        <v>9956</v>
      </c>
      <c r="W425" s="214">
        <v>11034</v>
      </c>
      <c r="X425" s="214">
        <v>12567</v>
      </c>
      <c r="Y425" s="214">
        <v>14387</v>
      </c>
      <c r="Z425" s="214">
        <v>17879</v>
      </c>
      <c r="AA425" s="214">
        <v>21718</v>
      </c>
      <c r="AB425" s="214">
        <v>25763</v>
      </c>
      <c r="AC425" s="214">
        <v>31580</v>
      </c>
      <c r="AD425" s="214">
        <v>38709</v>
      </c>
      <c r="AE425" s="214">
        <v>44796</v>
      </c>
      <c r="AF425" s="214">
        <v>54416</v>
      </c>
      <c r="AG425" s="214">
        <v>61738</v>
      </c>
      <c r="AH425" s="214">
        <v>73761</v>
      </c>
      <c r="AI425" s="214">
        <v>77797</v>
      </c>
      <c r="AJ425" s="214">
        <v>83848</v>
      </c>
      <c r="AK425" s="214">
        <v>89322</v>
      </c>
      <c r="AL425" s="214">
        <v>96470</v>
      </c>
      <c r="AM425" s="214">
        <v>107481</v>
      </c>
      <c r="AN425" s="214">
        <v>114989</v>
      </c>
      <c r="AO425" s="214">
        <v>129621</v>
      </c>
      <c r="AP425" s="214">
        <v>137828</v>
      </c>
      <c r="AQ425" s="214">
        <v>152873</v>
      </c>
      <c r="AR425" s="214">
        <v>168426</v>
      </c>
      <c r="AS425" s="214">
        <v>192075</v>
      </c>
      <c r="AT425" s="214">
        <v>201396</v>
      </c>
      <c r="AU425" s="214">
        <v>197157</v>
      </c>
      <c r="AV425" s="214">
        <v>188606</v>
      </c>
      <c r="AW425" s="214">
        <v>202632</v>
      </c>
      <c r="AX425" s="214">
        <v>204526</v>
      </c>
      <c r="AY425" s="214">
        <v>197104</v>
      </c>
      <c r="AZ425" s="214">
        <v>193126</v>
      </c>
      <c r="BA425" s="214">
        <v>199483</v>
      </c>
      <c r="BB425" s="214">
        <v>196148</v>
      </c>
      <c r="BC425" s="214">
        <v>207830</v>
      </c>
      <c r="BD425" s="214">
        <v>212384</v>
      </c>
      <c r="BE425" s="214">
        <v>222185</v>
      </c>
      <c r="BF425" s="214">
        <v>237526</v>
      </c>
      <c r="BG425" s="214">
        <v>234840</v>
      </c>
      <c r="BH425" s="214">
        <v>276972</v>
      </c>
      <c r="BI425" s="214">
        <v>235582</v>
      </c>
      <c r="BJ425" s="214">
        <v>219520</v>
      </c>
      <c r="BK425" s="214">
        <v>220301</v>
      </c>
      <c r="BL425" s="214">
        <v>276485</v>
      </c>
      <c r="BM425" s="214">
        <v>273953</v>
      </c>
      <c r="BN425" s="214">
        <v>163247</v>
      </c>
      <c r="BO425" s="214">
        <v>151384</v>
      </c>
      <c r="BP425" s="214">
        <v>150383</v>
      </c>
      <c r="BQ425" s="214">
        <v>156524</v>
      </c>
      <c r="BR425" s="214">
        <v>161016</v>
      </c>
      <c r="BS425" s="214">
        <v>164206</v>
      </c>
      <c r="BT425" s="214"/>
    </row>
    <row r="426" spans="3:72" x14ac:dyDescent="0.2">
      <c r="C426" s="89" t="s">
        <v>19</v>
      </c>
      <c r="D426" s="13" t="s">
        <v>98</v>
      </c>
      <c r="E426" s="245" t="s">
        <v>127</v>
      </c>
      <c r="F426" s="28" t="s">
        <v>16</v>
      </c>
      <c r="G426" s="36">
        <v>341</v>
      </c>
      <c r="H426" s="214">
        <v>385</v>
      </c>
      <c r="I426" s="214">
        <v>432</v>
      </c>
      <c r="J426" s="214">
        <v>505</v>
      </c>
      <c r="K426" s="214">
        <v>576</v>
      </c>
      <c r="L426" s="214">
        <v>680</v>
      </c>
      <c r="M426" s="214">
        <v>807</v>
      </c>
      <c r="N426" s="214">
        <v>961</v>
      </c>
      <c r="O426" s="214">
        <v>1131</v>
      </c>
      <c r="P426" s="214">
        <v>1285</v>
      </c>
      <c r="Q426" s="214">
        <v>1320</v>
      </c>
      <c r="R426" s="214">
        <v>1629</v>
      </c>
      <c r="S426" s="214">
        <v>2017</v>
      </c>
      <c r="T426" s="214">
        <v>2329</v>
      </c>
      <c r="U426" s="214">
        <v>2532</v>
      </c>
      <c r="V426" s="214">
        <v>2809</v>
      </c>
      <c r="W426" s="214">
        <v>3198</v>
      </c>
      <c r="X426" s="214">
        <v>3665</v>
      </c>
      <c r="Y426" s="214">
        <v>4207</v>
      </c>
      <c r="Z426" s="214">
        <v>5176</v>
      </c>
      <c r="AA426" s="214">
        <v>6253</v>
      </c>
      <c r="AB426" s="214">
        <v>7488</v>
      </c>
      <c r="AC426" s="214">
        <v>9250</v>
      </c>
      <c r="AD426" s="214">
        <v>11350</v>
      </c>
      <c r="AE426" s="214">
        <v>13131</v>
      </c>
      <c r="AF426" s="214">
        <v>15973</v>
      </c>
      <c r="AG426" s="214">
        <v>20139</v>
      </c>
      <c r="AH426" s="214">
        <v>23063</v>
      </c>
      <c r="AI426" s="214">
        <v>21887</v>
      </c>
      <c r="AJ426" s="214">
        <v>30219</v>
      </c>
      <c r="AK426" s="214">
        <v>32658</v>
      </c>
      <c r="AL426" s="214">
        <v>30402</v>
      </c>
      <c r="AM426" s="214">
        <v>39821</v>
      </c>
      <c r="AN426" s="214">
        <v>43232</v>
      </c>
      <c r="AO426" s="214">
        <v>47748</v>
      </c>
      <c r="AP426" s="214">
        <v>61694</v>
      </c>
      <c r="AQ426" s="214">
        <v>57655</v>
      </c>
      <c r="AR426" s="214">
        <v>56851</v>
      </c>
      <c r="AS426" s="214">
        <v>62113</v>
      </c>
      <c r="AT426" s="214">
        <v>68141</v>
      </c>
      <c r="AU426" s="214">
        <v>78182</v>
      </c>
      <c r="AV426" s="214">
        <v>82358</v>
      </c>
      <c r="AW426" s="214">
        <v>86845</v>
      </c>
      <c r="AX426" s="214">
        <v>91074</v>
      </c>
      <c r="AY426" s="214">
        <v>113855</v>
      </c>
      <c r="AZ426" s="214">
        <v>109232</v>
      </c>
      <c r="BA426" s="214">
        <v>108141</v>
      </c>
      <c r="BB426" s="214">
        <v>115401</v>
      </c>
      <c r="BC426" s="214">
        <v>115309</v>
      </c>
      <c r="BD426" s="214">
        <v>120603</v>
      </c>
      <c r="BE426" s="214">
        <v>134698</v>
      </c>
      <c r="BF426" s="214">
        <v>148840</v>
      </c>
      <c r="BG426" s="214">
        <v>151597</v>
      </c>
      <c r="BH426" s="214">
        <v>166777</v>
      </c>
      <c r="BI426" s="214">
        <v>148430</v>
      </c>
      <c r="BJ426" s="214">
        <v>146642</v>
      </c>
      <c r="BK426" s="214">
        <v>140125</v>
      </c>
      <c r="BL426" s="214">
        <v>122519</v>
      </c>
      <c r="BM426" s="214">
        <v>99393</v>
      </c>
      <c r="BN426" s="214">
        <v>114236</v>
      </c>
      <c r="BO426" s="214">
        <v>101675</v>
      </c>
      <c r="BP426" s="214">
        <v>100062</v>
      </c>
      <c r="BQ426" s="214">
        <v>101664</v>
      </c>
      <c r="BR426" s="214">
        <v>105899</v>
      </c>
      <c r="BS426" s="214">
        <v>113790</v>
      </c>
      <c r="BT426" s="214"/>
    </row>
    <row r="427" spans="3:72" x14ac:dyDescent="0.2">
      <c r="C427" s="89" t="s">
        <v>20</v>
      </c>
      <c r="D427" s="13" t="s">
        <v>98</v>
      </c>
      <c r="E427" s="245" t="s">
        <v>127</v>
      </c>
      <c r="F427" s="28" t="s">
        <v>16</v>
      </c>
      <c r="G427" s="36">
        <v>1667</v>
      </c>
      <c r="H427" s="214">
        <v>1910</v>
      </c>
      <c r="I427" s="214">
        <v>2202</v>
      </c>
      <c r="J427" s="214">
        <v>2648</v>
      </c>
      <c r="K427" s="214">
        <v>3149</v>
      </c>
      <c r="L427" s="214">
        <v>3694</v>
      </c>
      <c r="M427" s="214">
        <v>4348</v>
      </c>
      <c r="N427" s="214">
        <v>5212</v>
      </c>
      <c r="O427" s="214">
        <v>6065</v>
      </c>
      <c r="P427" s="214">
        <v>6899</v>
      </c>
      <c r="Q427" s="214">
        <v>7126</v>
      </c>
      <c r="R427" s="214">
        <v>8248</v>
      </c>
      <c r="S427" s="214">
        <v>9506</v>
      </c>
      <c r="T427" s="214">
        <v>11000</v>
      </c>
      <c r="U427" s="214">
        <v>12010</v>
      </c>
      <c r="V427" s="214">
        <v>13265</v>
      </c>
      <c r="W427" s="214">
        <v>15026</v>
      </c>
      <c r="X427" s="214">
        <v>17499</v>
      </c>
      <c r="Y427" s="214">
        <v>20433</v>
      </c>
      <c r="Z427" s="214">
        <v>25037</v>
      </c>
      <c r="AA427" s="214">
        <v>30077</v>
      </c>
      <c r="AB427" s="214">
        <v>37619</v>
      </c>
      <c r="AC427" s="214">
        <v>48543</v>
      </c>
      <c r="AD427" s="214">
        <v>57913</v>
      </c>
      <c r="AE427" s="214">
        <v>65384</v>
      </c>
      <c r="AF427" s="214">
        <v>78124</v>
      </c>
      <c r="AG427" s="214">
        <v>89792</v>
      </c>
      <c r="AH427" s="214">
        <v>99620</v>
      </c>
      <c r="AI427" s="214">
        <v>134165</v>
      </c>
      <c r="AJ427" s="214">
        <v>152480</v>
      </c>
      <c r="AK427" s="214">
        <v>137778</v>
      </c>
      <c r="AL427" s="214">
        <v>157426</v>
      </c>
      <c r="AM427" s="214">
        <v>196108</v>
      </c>
      <c r="AN427" s="214">
        <v>182468</v>
      </c>
      <c r="AO427" s="214">
        <v>195827</v>
      </c>
      <c r="AP427" s="214">
        <v>217074</v>
      </c>
      <c r="AQ427" s="214">
        <v>230997</v>
      </c>
      <c r="AR427" s="214">
        <v>226380</v>
      </c>
      <c r="AS427" s="214">
        <v>246486</v>
      </c>
      <c r="AT427" s="214">
        <v>248638</v>
      </c>
      <c r="AU427" s="214">
        <v>267971</v>
      </c>
      <c r="AV427" s="214">
        <v>282836</v>
      </c>
      <c r="AW427" s="214">
        <v>300676</v>
      </c>
      <c r="AX427" s="214">
        <v>316126</v>
      </c>
      <c r="AY427" s="214">
        <v>312882</v>
      </c>
      <c r="AZ427" s="214">
        <v>295792</v>
      </c>
      <c r="BA427" s="214">
        <v>296551</v>
      </c>
      <c r="BB427" s="214">
        <v>292465</v>
      </c>
      <c r="BC427" s="214">
        <v>296610</v>
      </c>
      <c r="BD427" s="214">
        <v>287990</v>
      </c>
      <c r="BE427" s="214">
        <v>279434</v>
      </c>
      <c r="BF427" s="214">
        <v>275588</v>
      </c>
      <c r="BG427" s="214">
        <v>263397</v>
      </c>
      <c r="BH427" s="214">
        <v>346211</v>
      </c>
      <c r="BI427" s="214">
        <v>335634</v>
      </c>
      <c r="BJ427" s="214">
        <v>321851</v>
      </c>
      <c r="BK427" s="214">
        <v>327022</v>
      </c>
      <c r="BL427" s="214">
        <v>325209</v>
      </c>
      <c r="BM427" s="214">
        <v>294637</v>
      </c>
      <c r="BN427" s="214">
        <v>297877</v>
      </c>
      <c r="BO427" s="214">
        <v>253257</v>
      </c>
      <c r="BP427" s="214">
        <v>258719</v>
      </c>
      <c r="BQ427" s="214">
        <v>276461</v>
      </c>
      <c r="BR427" s="214">
        <v>254151</v>
      </c>
      <c r="BS427" s="214">
        <v>266582</v>
      </c>
      <c r="BT427" s="214"/>
    </row>
    <row r="428" spans="3:72" x14ac:dyDescent="0.2">
      <c r="C428" s="89" t="s">
        <v>21</v>
      </c>
      <c r="D428" s="13" t="s">
        <v>98</v>
      </c>
      <c r="E428" s="245" t="s">
        <v>127</v>
      </c>
      <c r="F428" s="28" t="s">
        <v>16</v>
      </c>
      <c r="G428" s="36">
        <v>702</v>
      </c>
      <c r="H428" s="214">
        <v>799</v>
      </c>
      <c r="I428" s="214">
        <v>906</v>
      </c>
      <c r="J428" s="214">
        <v>1045</v>
      </c>
      <c r="K428" s="214">
        <v>1187</v>
      </c>
      <c r="L428" s="214">
        <v>1320</v>
      </c>
      <c r="M428" s="214">
        <v>1485</v>
      </c>
      <c r="N428" s="214">
        <v>1714</v>
      </c>
      <c r="O428" s="214">
        <v>1954</v>
      </c>
      <c r="P428" s="214">
        <v>2148</v>
      </c>
      <c r="Q428" s="214">
        <v>2126</v>
      </c>
      <c r="R428" s="214">
        <v>2455</v>
      </c>
      <c r="S428" s="214">
        <v>2833</v>
      </c>
      <c r="T428" s="214">
        <v>3125</v>
      </c>
      <c r="U428" s="214">
        <v>3261</v>
      </c>
      <c r="V428" s="214">
        <v>3684</v>
      </c>
      <c r="W428" s="214">
        <v>4263</v>
      </c>
      <c r="X428" s="214">
        <v>4861</v>
      </c>
      <c r="Y428" s="214">
        <v>5564</v>
      </c>
      <c r="Z428" s="214">
        <v>6878</v>
      </c>
      <c r="AA428" s="214">
        <v>8326</v>
      </c>
      <c r="AB428" s="214">
        <v>9892</v>
      </c>
      <c r="AC428" s="214">
        <v>12141</v>
      </c>
      <c r="AD428" s="214">
        <v>15139</v>
      </c>
      <c r="AE428" s="214">
        <v>17810</v>
      </c>
      <c r="AF428" s="214">
        <v>21292</v>
      </c>
      <c r="AG428" s="214">
        <v>23736</v>
      </c>
      <c r="AH428" s="214">
        <v>31363</v>
      </c>
      <c r="AI428" s="214">
        <v>36703</v>
      </c>
      <c r="AJ428" s="214">
        <v>37412</v>
      </c>
      <c r="AK428" s="214">
        <v>35281</v>
      </c>
      <c r="AL428" s="214">
        <v>56917</v>
      </c>
      <c r="AM428" s="214">
        <v>64201</v>
      </c>
      <c r="AN428" s="214">
        <v>70593</v>
      </c>
      <c r="AO428" s="214">
        <v>75959</v>
      </c>
      <c r="AP428" s="214">
        <v>79447</v>
      </c>
      <c r="AQ428" s="214">
        <v>92191</v>
      </c>
      <c r="AR428" s="214">
        <v>98540</v>
      </c>
      <c r="AS428" s="214">
        <v>123585</v>
      </c>
      <c r="AT428" s="214">
        <v>118328</v>
      </c>
      <c r="AU428" s="214">
        <v>129272</v>
      </c>
      <c r="AV428" s="214">
        <v>125929</v>
      </c>
      <c r="AW428" s="214">
        <v>137388</v>
      </c>
      <c r="AX428" s="214">
        <v>141615</v>
      </c>
      <c r="AY428" s="214">
        <v>148796</v>
      </c>
      <c r="AZ428" s="214">
        <v>140019</v>
      </c>
      <c r="BA428" s="214">
        <v>152888</v>
      </c>
      <c r="BB428" s="214">
        <v>164465</v>
      </c>
      <c r="BC428" s="214">
        <v>175847</v>
      </c>
      <c r="BD428" s="214">
        <v>186326</v>
      </c>
      <c r="BE428" s="214">
        <v>202895</v>
      </c>
      <c r="BF428" s="214">
        <v>206770</v>
      </c>
      <c r="BG428" s="214">
        <v>215321</v>
      </c>
      <c r="BH428" s="214">
        <v>225411</v>
      </c>
      <c r="BI428" s="214">
        <v>185063</v>
      </c>
      <c r="BJ428" s="214">
        <v>195858</v>
      </c>
      <c r="BK428" s="214">
        <v>197948</v>
      </c>
      <c r="BL428" s="214">
        <v>201395</v>
      </c>
      <c r="BM428" s="214">
        <v>206299</v>
      </c>
      <c r="BN428" s="214">
        <v>199758</v>
      </c>
      <c r="BO428" s="214">
        <v>159226</v>
      </c>
      <c r="BP428" s="214">
        <v>167664</v>
      </c>
      <c r="BQ428" s="214">
        <v>175904</v>
      </c>
      <c r="BR428" s="214">
        <v>174814</v>
      </c>
      <c r="BS428" s="214">
        <v>179323</v>
      </c>
      <c r="BT428" s="214"/>
    </row>
    <row r="429" spans="3:72" x14ac:dyDescent="0.2">
      <c r="C429" s="89" t="s">
        <v>22</v>
      </c>
      <c r="D429" s="13" t="s">
        <v>98</v>
      </c>
      <c r="E429" s="245" t="s">
        <v>127</v>
      </c>
      <c r="F429" s="28" t="s">
        <v>16</v>
      </c>
      <c r="G429" s="36">
        <v>3069</v>
      </c>
      <c r="H429" s="214">
        <v>3497</v>
      </c>
      <c r="I429" s="214">
        <v>4007</v>
      </c>
      <c r="J429" s="214">
        <v>4452</v>
      </c>
      <c r="K429" s="214">
        <v>4881</v>
      </c>
      <c r="L429" s="214">
        <v>5621</v>
      </c>
      <c r="M429" s="214">
        <v>6475</v>
      </c>
      <c r="N429" s="214">
        <v>7560</v>
      </c>
      <c r="O429" s="214">
        <v>8685</v>
      </c>
      <c r="P429" s="214">
        <v>9967</v>
      </c>
      <c r="Q429" s="214">
        <v>10368</v>
      </c>
      <c r="R429" s="214">
        <v>12316</v>
      </c>
      <c r="S429" s="214">
        <v>14607</v>
      </c>
      <c r="T429" s="214">
        <v>16640</v>
      </c>
      <c r="U429" s="214">
        <v>17882</v>
      </c>
      <c r="V429" s="214">
        <v>19483</v>
      </c>
      <c r="W429" s="214">
        <v>21783</v>
      </c>
      <c r="X429" s="214">
        <v>25297</v>
      </c>
      <c r="Y429" s="214">
        <v>29484</v>
      </c>
      <c r="Z429" s="214">
        <v>37067</v>
      </c>
      <c r="AA429" s="214">
        <v>45625</v>
      </c>
      <c r="AB429" s="214">
        <v>56282</v>
      </c>
      <c r="AC429" s="214">
        <v>71486</v>
      </c>
      <c r="AD429" s="214">
        <v>87744</v>
      </c>
      <c r="AE429" s="214">
        <v>101567</v>
      </c>
      <c r="AF429" s="214">
        <v>127690</v>
      </c>
      <c r="AG429" s="214">
        <v>144424</v>
      </c>
      <c r="AH429" s="214">
        <v>181221</v>
      </c>
      <c r="AI429" s="214">
        <v>202124</v>
      </c>
      <c r="AJ429" s="214">
        <v>238691</v>
      </c>
      <c r="AK429" s="214">
        <v>240590</v>
      </c>
      <c r="AL429" s="214">
        <v>262350</v>
      </c>
      <c r="AM429" s="214">
        <v>302201</v>
      </c>
      <c r="AN429" s="214">
        <v>334228</v>
      </c>
      <c r="AO429" s="214">
        <v>353983</v>
      </c>
      <c r="AP429" s="214">
        <v>431060</v>
      </c>
      <c r="AQ429" s="214">
        <v>468320</v>
      </c>
      <c r="AR429" s="214">
        <v>526965</v>
      </c>
      <c r="AS429" s="214">
        <v>619233</v>
      </c>
      <c r="AT429" s="214">
        <v>614813</v>
      </c>
      <c r="AU429" s="214">
        <v>590418</v>
      </c>
      <c r="AV429" s="214">
        <v>623335</v>
      </c>
      <c r="AW429" s="214">
        <v>655950</v>
      </c>
      <c r="AX429" s="214">
        <v>685265</v>
      </c>
      <c r="AY429" s="214">
        <v>693518</v>
      </c>
      <c r="AZ429" s="214">
        <v>734326</v>
      </c>
      <c r="BA429" s="214">
        <v>718417</v>
      </c>
      <c r="BB429" s="214">
        <v>777845</v>
      </c>
      <c r="BC429" s="214">
        <v>822434</v>
      </c>
      <c r="BD429" s="214">
        <v>889423</v>
      </c>
      <c r="BE429" s="214">
        <v>998659</v>
      </c>
      <c r="BF429" s="214">
        <v>1062879</v>
      </c>
      <c r="BG429" s="214">
        <v>1111313</v>
      </c>
      <c r="BH429" s="214">
        <v>1213677</v>
      </c>
      <c r="BI429" s="214">
        <v>1129444</v>
      </c>
      <c r="BJ429" s="214">
        <v>1202780</v>
      </c>
      <c r="BK429" s="214">
        <v>1247106</v>
      </c>
      <c r="BL429" s="214">
        <v>1190600</v>
      </c>
      <c r="BM429" s="214">
        <v>1166906</v>
      </c>
      <c r="BN429" s="214">
        <v>1141991</v>
      </c>
      <c r="BO429" s="214">
        <v>1092529</v>
      </c>
      <c r="BP429" s="214">
        <v>1089221</v>
      </c>
      <c r="BQ429" s="214">
        <v>1101326</v>
      </c>
      <c r="BR429" s="214">
        <v>1108300</v>
      </c>
      <c r="BS429" s="214">
        <v>1143046</v>
      </c>
      <c r="BT429" s="214"/>
    </row>
    <row r="430" spans="3:72" x14ac:dyDescent="0.2">
      <c r="C430" s="89" t="s">
        <v>23</v>
      </c>
      <c r="D430" s="13" t="s">
        <v>98</v>
      </c>
      <c r="E430" s="245" t="s">
        <v>127</v>
      </c>
      <c r="F430" s="28" t="s">
        <v>16</v>
      </c>
      <c r="G430" s="36">
        <v>3199</v>
      </c>
      <c r="H430" s="214">
        <v>3564</v>
      </c>
      <c r="I430" s="214">
        <v>3998</v>
      </c>
      <c r="J430" s="214">
        <v>4575</v>
      </c>
      <c r="K430" s="214">
        <v>5187</v>
      </c>
      <c r="L430" s="214">
        <v>6019</v>
      </c>
      <c r="M430" s="214">
        <v>7001</v>
      </c>
      <c r="N430" s="214">
        <v>8141</v>
      </c>
      <c r="O430" s="214">
        <v>9472</v>
      </c>
      <c r="P430" s="214">
        <v>10593</v>
      </c>
      <c r="Q430" s="214">
        <v>10763</v>
      </c>
      <c r="R430" s="214">
        <v>12260</v>
      </c>
      <c r="S430" s="214">
        <v>13968</v>
      </c>
      <c r="T430" s="214">
        <v>15528</v>
      </c>
      <c r="U430" s="214">
        <v>16326</v>
      </c>
      <c r="V430" s="214">
        <v>17707</v>
      </c>
      <c r="W430" s="214">
        <v>19655</v>
      </c>
      <c r="X430" s="214">
        <v>22162</v>
      </c>
      <c r="Y430" s="214">
        <v>25028</v>
      </c>
      <c r="Z430" s="214">
        <v>31373</v>
      </c>
      <c r="AA430" s="214">
        <v>38548</v>
      </c>
      <c r="AB430" s="214">
        <v>46804</v>
      </c>
      <c r="AC430" s="214">
        <v>58546</v>
      </c>
      <c r="AD430" s="214">
        <v>74503</v>
      </c>
      <c r="AE430" s="214">
        <v>89406</v>
      </c>
      <c r="AF430" s="214">
        <v>105140</v>
      </c>
      <c r="AG430" s="214">
        <v>110765</v>
      </c>
      <c r="AH430" s="214">
        <v>116379</v>
      </c>
      <c r="AI430" s="214">
        <v>129213</v>
      </c>
      <c r="AJ430" s="214">
        <v>148734</v>
      </c>
      <c r="AK430" s="214">
        <v>169958</v>
      </c>
      <c r="AL430" s="214">
        <v>155733</v>
      </c>
      <c r="AM430" s="214">
        <v>154022</v>
      </c>
      <c r="AN430" s="214">
        <v>189144</v>
      </c>
      <c r="AO430" s="214">
        <v>188029</v>
      </c>
      <c r="AP430" s="214">
        <v>225204</v>
      </c>
      <c r="AQ430" s="214">
        <v>240606</v>
      </c>
      <c r="AR430" s="214">
        <v>252462</v>
      </c>
      <c r="AS430" s="214">
        <v>303268</v>
      </c>
      <c r="AT430" s="214">
        <v>283956</v>
      </c>
      <c r="AU430" s="214">
        <v>291877</v>
      </c>
      <c r="AV430" s="214">
        <v>315298</v>
      </c>
      <c r="AW430" s="214">
        <v>328204</v>
      </c>
      <c r="AX430" s="214">
        <v>345739</v>
      </c>
      <c r="AY430" s="214">
        <v>420079</v>
      </c>
      <c r="AZ430" s="214">
        <v>449389</v>
      </c>
      <c r="BA430" s="214">
        <v>492183</v>
      </c>
      <c r="BB430" s="214">
        <v>531196</v>
      </c>
      <c r="BC430" s="214">
        <v>597134</v>
      </c>
      <c r="BD430" s="214">
        <v>693110</v>
      </c>
      <c r="BE430" s="214">
        <v>764760</v>
      </c>
      <c r="BF430" s="214">
        <v>812061</v>
      </c>
      <c r="BG430" s="214">
        <v>919834</v>
      </c>
      <c r="BH430" s="214">
        <v>792222</v>
      </c>
      <c r="BI430" s="214">
        <v>783704</v>
      </c>
      <c r="BJ430" s="214">
        <v>785371</v>
      </c>
      <c r="BK430" s="214">
        <v>800550</v>
      </c>
      <c r="BL430" s="214">
        <v>816161</v>
      </c>
      <c r="BM430" s="214">
        <v>811198</v>
      </c>
      <c r="BN430" s="214">
        <v>720645</v>
      </c>
      <c r="BO430" s="214">
        <v>786614</v>
      </c>
      <c r="BP430" s="214">
        <v>802044</v>
      </c>
      <c r="BQ430" s="214">
        <v>807831</v>
      </c>
      <c r="BR430" s="214">
        <v>830615</v>
      </c>
      <c r="BS430" s="214">
        <v>865210</v>
      </c>
      <c r="BT430" s="214"/>
    </row>
    <row r="431" spans="3:72" x14ac:dyDescent="0.2">
      <c r="C431" s="89" t="s">
        <v>24</v>
      </c>
      <c r="D431" s="13" t="s">
        <v>98</v>
      </c>
      <c r="E431" s="245" t="s">
        <v>127</v>
      </c>
      <c r="F431" s="28" t="s">
        <v>16</v>
      </c>
      <c r="G431" s="36">
        <v>5910</v>
      </c>
      <c r="H431" s="214">
        <v>7068</v>
      </c>
      <c r="I431" s="214">
        <v>8386</v>
      </c>
      <c r="J431" s="214">
        <v>9611</v>
      </c>
      <c r="K431" s="214">
        <v>10810</v>
      </c>
      <c r="L431" s="214">
        <v>12225</v>
      </c>
      <c r="M431" s="214">
        <v>13922</v>
      </c>
      <c r="N431" s="214">
        <v>16210</v>
      </c>
      <c r="O431" s="214">
        <v>18627</v>
      </c>
      <c r="P431" s="214">
        <v>21209</v>
      </c>
      <c r="Q431" s="214">
        <v>21746</v>
      </c>
      <c r="R431" s="214">
        <v>25886</v>
      </c>
      <c r="S431" s="214">
        <v>30878</v>
      </c>
      <c r="T431" s="214">
        <v>36179</v>
      </c>
      <c r="U431" s="214">
        <v>40189</v>
      </c>
      <c r="V431" s="214">
        <v>44746</v>
      </c>
      <c r="W431" s="214">
        <v>51124</v>
      </c>
      <c r="X431" s="214">
        <v>60704</v>
      </c>
      <c r="Y431" s="214">
        <v>72339</v>
      </c>
      <c r="Z431" s="214">
        <v>90465</v>
      </c>
      <c r="AA431" s="214">
        <v>110767</v>
      </c>
      <c r="AB431" s="214">
        <v>134076</v>
      </c>
      <c r="AC431" s="214">
        <v>167575</v>
      </c>
      <c r="AD431" s="214">
        <v>205284</v>
      </c>
      <c r="AE431" s="214">
        <v>237023</v>
      </c>
      <c r="AF431" s="214">
        <v>287205</v>
      </c>
      <c r="AG431" s="214">
        <v>315992</v>
      </c>
      <c r="AH431" s="214">
        <v>355624</v>
      </c>
      <c r="AI431" s="214">
        <v>434429</v>
      </c>
      <c r="AJ431" s="214">
        <v>432022</v>
      </c>
      <c r="AK431" s="214">
        <v>464160</v>
      </c>
      <c r="AL431" s="214">
        <v>652462</v>
      </c>
      <c r="AM431" s="214">
        <v>757485</v>
      </c>
      <c r="AN431" s="214">
        <v>855615</v>
      </c>
      <c r="AO431" s="214">
        <v>922356</v>
      </c>
      <c r="AP431" s="214">
        <v>1101353</v>
      </c>
      <c r="AQ431" s="214">
        <v>1168577</v>
      </c>
      <c r="AR431" s="214">
        <v>1312771</v>
      </c>
      <c r="AS431" s="214">
        <v>1413824</v>
      </c>
      <c r="AT431" s="214">
        <v>1498443</v>
      </c>
      <c r="AU431" s="214">
        <v>1544750</v>
      </c>
      <c r="AV431" s="214">
        <v>1610070</v>
      </c>
      <c r="AW431" s="214">
        <v>1716620</v>
      </c>
      <c r="AX431" s="214">
        <v>1802643</v>
      </c>
      <c r="AY431" s="214">
        <v>1844867</v>
      </c>
      <c r="AZ431" s="214">
        <v>1887658</v>
      </c>
      <c r="BA431" s="214">
        <v>1988935</v>
      </c>
      <c r="BB431" s="214">
        <v>2043569</v>
      </c>
      <c r="BC431" s="214">
        <v>2151854</v>
      </c>
      <c r="BD431" s="214">
        <v>2307386</v>
      </c>
      <c r="BE431" s="214">
        <v>2435044</v>
      </c>
      <c r="BF431" s="214">
        <v>2604656</v>
      </c>
      <c r="BG431" s="214">
        <v>2644120</v>
      </c>
      <c r="BH431" s="214">
        <v>2714065</v>
      </c>
      <c r="BI431" s="214">
        <v>2673413</v>
      </c>
      <c r="BJ431" s="214">
        <v>2621743</v>
      </c>
      <c r="BK431" s="214">
        <v>2608607</v>
      </c>
      <c r="BL431" s="214">
        <v>2489003</v>
      </c>
      <c r="BM431" s="214">
        <v>2538156</v>
      </c>
      <c r="BN431" s="214">
        <v>2457062</v>
      </c>
      <c r="BO431" s="214">
        <v>2513561</v>
      </c>
      <c r="BP431" s="214">
        <v>2509064</v>
      </c>
      <c r="BQ431" s="214">
        <v>2596922</v>
      </c>
      <c r="BR431" s="214">
        <v>2766806</v>
      </c>
      <c r="BS431" s="214">
        <v>2648190</v>
      </c>
      <c r="BT431" s="214"/>
    </row>
    <row r="432" spans="3:72" x14ac:dyDescent="0.2">
      <c r="C432" s="89" t="s">
        <v>25</v>
      </c>
      <c r="D432" s="13" t="s">
        <v>98</v>
      </c>
      <c r="E432" s="245" t="s">
        <v>127</v>
      </c>
      <c r="F432" s="28" t="s">
        <v>16</v>
      </c>
      <c r="G432" s="36">
        <v>3960</v>
      </c>
      <c r="H432" s="214">
        <v>4519</v>
      </c>
      <c r="I432" s="214">
        <v>5195</v>
      </c>
      <c r="J432" s="214">
        <v>5933</v>
      </c>
      <c r="K432" s="214">
        <v>6667</v>
      </c>
      <c r="L432" s="214">
        <v>7528</v>
      </c>
      <c r="M432" s="214">
        <v>8561</v>
      </c>
      <c r="N432" s="214">
        <v>9788</v>
      </c>
      <c r="O432" s="214">
        <v>11064</v>
      </c>
      <c r="P432" s="214">
        <v>12313</v>
      </c>
      <c r="Q432" s="214">
        <v>12388</v>
      </c>
      <c r="R432" s="214">
        <v>14333</v>
      </c>
      <c r="S432" s="214">
        <v>16646</v>
      </c>
      <c r="T432" s="214">
        <v>18651</v>
      </c>
      <c r="U432" s="214">
        <v>19835</v>
      </c>
      <c r="V432" s="214">
        <v>21627</v>
      </c>
      <c r="W432" s="214">
        <v>24170</v>
      </c>
      <c r="X432" s="214">
        <v>27664</v>
      </c>
      <c r="Y432" s="214">
        <v>31757</v>
      </c>
      <c r="Z432" s="214">
        <v>39730</v>
      </c>
      <c r="AA432" s="214">
        <v>48697</v>
      </c>
      <c r="AB432" s="214">
        <v>59161</v>
      </c>
      <c r="AC432" s="214">
        <v>73966</v>
      </c>
      <c r="AD432" s="214">
        <v>90842</v>
      </c>
      <c r="AE432" s="214">
        <v>105214</v>
      </c>
      <c r="AF432" s="214">
        <v>129588</v>
      </c>
      <c r="AG432" s="214">
        <v>149046</v>
      </c>
      <c r="AH432" s="214">
        <v>158236</v>
      </c>
      <c r="AI432" s="214">
        <v>184390</v>
      </c>
      <c r="AJ432" s="214">
        <v>163213</v>
      </c>
      <c r="AK432" s="214">
        <v>184340</v>
      </c>
      <c r="AL432" s="214">
        <v>216635</v>
      </c>
      <c r="AM432" s="214">
        <v>262833</v>
      </c>
      <c r="AN432" s="214">
        <v>287740</v>
      </c>
      <c r="AO432" s="214">
        <v>318882</v>
      </c>
      <c r="AP432" s="214">
        <v>373766</v>
      </c>
      <c r="AQ432" s="214">
        <v>414259</v>
      </c>
      <c r="AR432" s="214">
        <v>455049</v>
      </c>
      <c r="AS432" s="214">
        <v>537409</v>
      </c>
      <c r="AT432" s="214">
        <v>527632</v>
      </c>
      <c r="AU432" s="214">
        <v>580039</v>
      </c>
      <c r="AV432" s="214">
        <v>578631</v>
      </c>
      <c r="AW432" s="214">
        <v>632251</v>
      </c>
      <c r="AX432" s="214">
        <v>658225</v>
      </c>
      <c r="AY432" s="214">
        <v>695253</v>
      </c>
      <c r="AZ432" s="214">
        <v>717318</v>
      </c>
      <c r="BA432" s="214">
        <v>722293</v>
      </c>
      <c r="BB432" s="214">
        <v>773776</v>
      </c>
      <c r="BC432" s="214">
        <v>821180</v>
      </c>
      <c r="BD432" s="214">
        <v>928970</v>
      </c>
      <c r="BE432" s="214">
        <v>1031612</v>
      </c>
      <c r="BF432" s="214">
        <v>1098810</v>
      </c>
      <c r="BG432" s="214">
        <v>1128314</v>
      </c>
      <c r="BH432" s="214">
        <v>1115246</v>
      </c>
      <c r="BI432" s="214">
        <v>1178012</v>
      </c>
      <c r="BJ432" s="214">
        <v>1159098</v>
      </c>
      <c r="BK432" s="214">
        <v>1169493</v>
      </c>
      <c r="BL432" s="214">
        <v>1094483</v>
      </c>
      <c r="BM432" s="214">
        <v>1101680</v>
      </c>
      <c r="BN432" s="214">
        <v>1080802</v>
      </c>
      <c r="BO432" s="214">
        <v>1090693</v>
      </c>
      <c r="BP432" s="214">
        <v>1098798</v>
      </c>
      <c r="BQ432" s="214">
        <v>1260074</v>
      </c>
      <c r="BR432" s="214">
        <v>1292207</v>
      </c>
      <c r="BS432" s="214">
        <v>1326098</v>
      </c>
      <c r="BT432" s="214"/>
    </row>
    <row r="433" spans="3:72" x14ac:dyDescent="0.2">
      <c r="C433" s="89" t="s">
        <v>26</v>
      </c>
      <c r="D433" s="13" t="s">
        <v>98</v>
      </c>
      <c r="E433" s="245" t="s">
        <v>127</v>
      </c>
      <c r="F433" s="28" t="s">
        <v>16</v>
      </c>
      <c r="G433" s="36">
        <v>1528</v>
      </c>
      <c r="H433" s="214">
        <v>1718</v>
      </c>
      <c r="I433" s="214">
        <v>1939</v>
      </c>
      <c r="J433" s="214">
        <v>2216</v>
      </c>
      <c r="K433" s="214">
        <v>2506</v>
      </c>
      <c r="L433" s="214">
        <v>2870</v>
      </c>
      <c r="M433" s="214">
        <v>3297</v>
      </c>
      <c r="N433" s="214">
        <v>3822</v>
      </c>
      <c r="O433" s="214">
        <v>4406</v>
      </c>
      <c r="P433" s="214">
        <v>4718</v>
      </c>
      <c r="Q433" s="214">
        <v>4598</v>
      </c>
      <c r="R433" s="214">
        <v>5190</v>
      </c>
      <c r="S433" s="214">
        <v>5853</v>
      </c>
      <c r="T433" s="214">
        <v>6504</v>
      </c>
      <c r="U433" s="214">
        <v>6842</v>
      </c>
      <c r="V433" s="214">
        <v>7394</v>
      </c>
      <c r="W433" s="214">
        <v>8180</v>
      </c>
      <c r="X433" s="214">
        <v>9375</v>
      </c>
      <c r="Y433" s="214">
        <v>10778</v>
      </c>
      <c r="Z433" s="214">
        <v>13243</v>
      </c>
      <c r="AA433" s="214">
        <v>15938</v>
      </c>
      <c r="AB433" s="214">
        <v>19065</v>
      </c>
      <c r="AC433" s="214">
        <v>23438</v>
      </c>
      <c r="AD433" s="214">
        <v>28125</v>
      </c>
      <c r="AE433" s="214">
        <v>31857</v>
      </c>
      <c r="AF433" s="214">
        <v>37932</v>
      </c>
      <c r="AG433" s="214">
        <v>44588</v>
      </c>
      <c r="AH433" s="214">
        <v>48392</v>
      </c>
      <c r="AI433" s="214">
        <v>50868</v>
      </c>
      <c r="AJ433" s="214">
        <v>50424</v>
      </c>
      <c r="AK433" s="214">
        <v>54773</v>
      </c>
      <c r="AL433" s="214">
        <v>57336</v>
      </c>
      <c r="AM433" s="214">
        <v>63759</v>
      </c>
      <c r="AN433" s="214">
        <v>76012</v>
      </c>
      <c r="AO433" s="214">
        <v>81451</v>
      </c>
      <c r="AP433" s="214">
        <v>96530</v>
      </c>
      <c r="AQ433" s="214">
        <v>97202</v>
      </c>
      <c r="AR433" s="214">
        <v>99341</v>
      </c>
      <c r="AS433" s="214">
        <v>114239</v>
      </c>
      <c r="AT433" s="214">
        <v>117165</v>
      </c>
      <c r="AU433" s="214">
        <v>128461</v>
      </c>
      <c r="AV433" s="214">
        <v>121901</v>
      </c>
      <c r="AW433" s="214">
        <v>135355</v>
      </c>
      <c r="AX433" s="214">
        <v>139566</v>
      </c>
      <c r="AY433" s="214">
        <v>137990</v>
      </c>
      <c r="AZ433" s="214">
        <v>148868</v>
      </c>
      <c r="BA433" s="214">
        <v>164030</v>
      </c>
      <c r="BB433" s="214">
        <v>165274</v>
      </c>
      <c r="BC433" s="214">
        <v>174821</v>
      </c>
      <c r="BD433" s="214">
        <v>209247</v>
      </c>
      <c r="BE433" s="214">
        <v>218124</v>
      </c>
      <c r="BF433" s="214">
        <v>225250</v>
      </c>
      <c r="BG433" s="214">
        <v>254944</v>
      </c>
      <c r="BH433" s="214">
        <v>318836</v>
      </c>
      <c r="BI433" s="214">
        <v>269250</v>
      </c>
      <c r="BJ433" s="214">
        <v>304947</v>
      </c>
      <c r="BK433" s="214">
        <v>295164</v>
      </c>
      <c r="BL433" s="214">
        <v>267891</v>
      </c>
      <c r="BM433" s="214">
        <v>269485</v>
      </c>
      <c r="BN433" s="214">
        <v>266829</v>
      </c>
      <c r="BO433" s="214">
        <v>280382</v>
      </c>
      <c r="BP433" s="214">
        <v>294879</v>
      </c>
      <c r="BQ433" s="214">
        <v>316738</v>
      </c>
      <c r="BR433" s="214">
        <v>311713</v>
      </c>
      <c r="BS433" s="214">
        <v>318411</v>
      </c>
      <c r="BT433" s="214"/>
    </row>
    <row r="434" spans="3:72" x14ac:dyDescent="0.2">
      <c r="C434" s="89" t="s">
        <v>27</v>
      </c>
      <c r="D434" s="13" t="s">
        <v>98</v>
      </c>
      <c r="E434" s="245" t="s">
        <v>127</v>
      </c>
      <c r="F434" s="28" t="s">
        <v>16</v>
      </c>
      <c r="G434" s="36">
        <v>4644</v>
      </c>
      <c r="H434" s="214">
        <v>5308</v>
      </c>
      <c r="I434" s="214">
        <v>6052</v>
      </c>
      <c r="J434" s="214">
        <v>6890</v>
      </c>
      <c r="K434" s="214">
        <v>7746</v>
      </c>
      <c r="L434" s="214">
        <v>8652</v>
      </c>
      <c r="M434" s="214">
        <v>9687</v>
      </c>
      <c r="N434" s="214">
        <v>11261</v>
      </c>
      <c r="O434" s="214">
        <v>12944</v>
      </c>
      <c r="P434" s="214">
        <v>14502</v>
      </c>
      <c r="Q434" s="214">
        <v>14740</v>
      </c>
      <c r="R434" s="214">
        <v>17570</v>
      </c>
      <c r="S434" s="214">
        <v>20996</v>
      </c>
      <c r="T434" s="214">
        <v>23575</v>
      </c>
      <c r="U434" s="214">
        <v>25093</v>
      </c>
      <c r="V434" s="214">
        <v>27356</v>
      </c>
      <c r="W434" s="214">
        <v>30601</v>
      </c>
      <c r="X434" s="214">
        <v>35574</v>
      </c>
      <c r="Y434" s="214">
        <v>41464</v>
      </c>
      <c r="Z434" s="214">
        <v>51240</v>
      </c>
      <c r="AA434" s="214">
        <v>61900</v>
      </c>
      <c r="AB434" s="214">
        <v>73969</v>
      </c>
      <c r="AC434" s="214">
        <v>91118</v>
      </c>
      <c r="AD434" s="214">
        <v>110875</v>
      </c>
      <c r="AE434" s="214">
        <v>127204</v>
      </c>
      <c r="AF434" s="214">
        <v>152824</v>
      </c>
      <c r="AG434" s="214">
        <v>174462</v>
      </c>
      <c r="AH434" s="214">
        <v>184848</v>
      </c>
      <c r="AI434" s="214">
        <v>192905</v>
      </c>
      <c r="AJ434" s="214">
        <v>227079</v>
      </c>
      <c r="AK434" s="214">
        <v>200664</v>
      </c>
      <c r="AL434" s="214">
        <v>177370</v>
      </c>
      <c r="AM434" s="214">
        <v>208679</v>
      </c>
      <c r="AN434" s="214">
        <v>226736</v>
      </c>
      <c r="AO434" s="214">
        <v>266282</v>
      </c>
      <c r="AP434" s="214">
        <v>326535</v>
      </c>
      <c r="AQ434" s="214">
        <v>346393</v>
      </c>
      <c r="AR434" s="214">
        <v>372433</v>
      </c>
      <c r="AS434" s="214">
        <v>397923</v>
      </c>
      <c r="AT434" s="214">
        <v>391868</v>
      </c>
      <c r="AU434" s="214">
        <v>403594</v>
      </c>
      <c r="AV434" s="214">
        <v>413278</v>
      </c>
      <c r="AW434" s="214">
        <v>444232</v>
      </c>
      <c r="AX434" s="214">
        <v>462826</v>
      </c>
      <c r="AY434" s="214">
        <v>471167</v>
      </c>
      <c r="AZ434" s="214">
        <v>501428</v>
      </c>
      <c r="BA434" s="214">
        <v>533402</v>
      </c>
      <c r="BB434" s="214">
        <v>547070</v>
      </c>
      <c r="BC434" s="214">
        <v>569820</v>
      </c>
      <c r="BD434" s="214">
        <v>591682</v>
      </c>
      <c r="BE434" s="214">
        <v>654808</v>
      </c>
      <c r="BF434" s="214">
        <v>695221</v>
      </c>
      <c r="BG434" s="214">
        <v>712871</v>
      </c>
      <c r="BH434" s="214">
        <v>781470</v>
      </c>
      <c r="BI434" s="214">
        <v>741788</v>
      </c>
      <c r="BJ434" s="214">
        <v>765823</v>
      </c>
      <c r="BK434" s="214">
        <v>769741</v>
      </c>
      <c r="BL434" s="214">
        <v>699327</v>
      </c>
      <c r="BM434" s="214">
        <v>706391</v>
      </c>
      <c r="BN434" s="214">
        <v>739215</v>
      </c>
      <c r="BO434" s="214">
        <v>717703</v>
      </c>
      <c r="BP434" s="214">
        <v>761824</v>
      </c>
      <c r="BQ434" s="214">
        <v>794527</v>
      </c>
      <c r="BR434" s="214">
        <v>805034</v>
      </c>
      <c r="BS434" s="214">
        <v>872993</v>
      </c>
      <c r="BT434" s="214"/>
    </row>
    <row r="435" spans="3:72" x14ac:dyDescent="0.2">
      <c r="C435" s="89" t="s">
        <v>28</v>
      </c>
      <c r="D435" s="13" t="s">
        <v>98</v>
      </c>
      <c r="E435" s="245" t="s">
        <v>127</v>
      </c>
      <c r="F435" s="28" t="s">
        <v>16</v>
      </c>
      <c r="G435" s="36">
        <v>2696</v>
      </c>
      <c r="H435" s="214">
        <v>3032</v>
      </c>
      <c r="I435" s="214">
        <v>3452</v>
      </c>
      <c r="J435" s="214">
        <v>3968</v>
      </c>
      <c r="K435" s="214">
        <v>4486</v>
      </c>
      <c r="L435" s="214">
        <v>5150</v>
      </c>
      <c r="M435" s="214">
        <v>5967</v>
      </c>
      <c r="N435" s="214">
        <v>6977</v>
      </c>
      <c r="O435" s="214">
        <v>8060</v>
      </c>
      <c r="P435" s="214">
        <v>9077</v>
      </c>
      <c r="Q435" s="214">
        <v>9201</v>
      </c>
      <c r="R435" s="214">
        <v>11520</v>
      </c>
      <c r="S435" s="214">
        <v>14456</v>
      </c>
      <c r="T435" s="214">
        <v>16757</v>
      </c>
      <c r="U435" s="214">
        <v>18436</v>
      </c>
      <c r="V435" s="214">
        <v>21311</v>
      </c>
      <c r="W435" s="214">
        <v>25248</v>
      </c>
      <c r="X435" s="214">
        <v>31179</v>
      </c>
      <c r="Y435" s="214">
        <v>38656</v>
      </c>
      <c r="Z435" s="214">
        <v>47026</v>
      </c>
      <c r="AA435" s="214">
        <v>56055</v>
      </c>
      <c r="AB435" s="214">
        <v>66586</v>
      </c>
      <c r="AC435" s="214">
        <v>81766</v>
      </c>
      <c r="AD435" s="214">
        <v>99677</v>
      </c>
      <c r="AE435" s="214">
        <v>114758</v>
      </c>
      <c r="AF435" s="214">
        <v>139589</v>
      </c>
      <c r="AG435" s="214">
        <v>159900</v>
      </c>
      <c r="AH435" s="214">
        <v>178471</v>
      </c>
      <c r="AI435" s="214">
        <v>211598</v>
      </c>
      <c r="AJ435" s="214">
        <v>232647</v>
      </c>
      <c r="AK435" s="214">
        <v>265807</v>
      </c>
      <c r="AL435" s="214">
        <v>312559</v>
      </c>
      <c r="AM435" s="214">
        <v>377993</v>
      </c>
      <c r="AN435" s="214">
        <v>387635</v>
      </c>
      <c r="AO435" s="214">
        <v>415915</v>
      </c>
      <c r="AP435" s="214">
        <v>510881</v>
      </c>
      <c r="AQ435" s="214">
        <v>569779</v>
      </c>
      <c r="AR435" s="214">
        <v>636177</v>
      </c>
      <c r="AS435" s="214">
        <v>725282</v>
      </c>
      <c r="AT435" s="214">
        <v>653171</v>
      </c>
      <c r="AU435" s="214">
        <v>622994</v>
      </c>
      <c r="AV435" s="214">
        <v>622252</v>
      </c>
      <c r="AW435" s="214">
        <v>671700</v>
      </c>
      <c r="AX435" s="214">
        <v>699254</v>
      </c>
      <c r="AY435" s="214">
        <v>733448</v>
      </c>
      <c r="AZ435" s="214">
        <v>688587</v>
      </c>
      <c r="BA435" s="214">
        <v>684165</v>
      </c>
      <c r="BB435" s="214">
        <v>701466</v>
      </c>
      <c r="BC435" s="214">
        <v>679698</v>
      </c>
      <c r="BD435" s="214">
        <v>696459</v>
      </c>
      <c r="BE435" s="214">
        <v>712359</v>
      </c>
      <c r="BF435" s="214">
        <v>685006</v>
      </c>
      <c r="BG435" s="214">
        <v>653584</v>
      </c>
      <c r="BH435" s="214">
        <v>703942</v>
      </c>
      <c r="BI435" s="214">
        <v>711926</v>
      </c>
      <c r="BJ435" s="214">
        <v>710649</v>
      </c>
      <c r="BK435" s="214">
        <v>696396</v>
      </c>
      <c r="BL435" s="214">
        <v>641935</v>
      </c>
      <c r="BM435" s="214">
        <v>630875</v>
      </c>
      <c r="BN435" s="214">
        <v>706721</v>
      </c>
      <c r="BO435" s="214">
        <v>744397</v>
      </c>
      <c r="BP435" s="214">
        <v>765411</v>
      </c>
      <c r="BQ435" s="214">
        <v>774888</v>
      </c>
      <c r="BR435" s="214">
        <v>826839</v>
      </c>
      <c r="BS435" s="214">
        <v>855916</v>
      </c>
      <c r="BT435" s="214"/>
    </row>
    <row r="436" spans="3:72" x14ac:dyDescent="0.2">
      <c r="C436" s="89" t="s">
        <v>29</v>
      </c>
      <c r="D436" s="13" t="s">
        <v>98</v>
      </c>
      <c r="E436" s="245" t="s">
        <v>127</v>
      </c>
      <c r="F436" s="28" t="s">
        <v>16</v>
      </c>
      <c r="G436" s="36">
        <v>1470</v>
      </c>
      <c r="H436" s="214">
        <v>1726</v>
      </c>
      <c r="I436" s="214">
        <v>1975</v>
      </c>
      <c r="J436" s="214">
        <v>2198</v>
      </c>
      <c r="K436" s="214">
        <v>2405</v>
      </c>
      <c r="L436" s="214">
        <v>2794</v>
      </c>
      <c r="M436" s="214">
        <v>3260</v>
      </c>
      <c r="N436" s="214">
        <v>3763</v>
      </c>
      <c r="O436" s="214">
        <v>4268</v>
      </c>
      <c r="P436" s="214">
        <v>4869</v>
      </c>
      <c r="Q436" s="214">
        <v>5018</v>
      </c>
      <c r="R436" s="214">
        <v>5796</v>
      </c>
      <c r="S436" s="214">
        <v>6681</v>
      </c>
      <c r="T436" s="214">
        <v>7358</v>
      </c>
      <c r="U436" s="214">
        <v>7657</v>
      </c>
      <c r="V436" s="214">
        <v>8271</v>
      </c>
      <c r="W436" s="214">
        <v>9186</v>
      </c>
      <c r="X436" s="214">
        <v>10305</v>
      </c>
      <c r="Y436" s="214">
        <v>11607</v>
      </c>
      <c r="Z436" s="214">
        <v>14623</v>
      </c>
      <c r="AA436" s="214">
        <v>18078</v>
      </c>
      <c r="AB436" s="214">
        <v>22124</v>
      </c>
      <c r="AC436" s="214">
        <v>27948</v>
      </c>
      <c r="AD436" s="214">
        <v>34569</v>
      </c>
      <c r="AE436" s="214">
        <v>40363</v>
      </c>
      <c r="AF436" s="214">
        <v>48074</v>
      </c>
      <c r="AG436" s="214">
        <v>58079</v>
      </c>
      <c r="AH436" s="214">
        <v>62808</v>
      </c>
      <c r="AI436" s="214">
        <v>38195</v>
      </c>
      <c r="AJ436" s="214">
        <v>61084</v>
      </c>
      <c r="AK436" s="214">
        <v>96619</v>
      </c>
      <c r="AL436" s="214">
        <v>111234</v>
      </c>
      <c r="AM436" s="214">
        <v>123167</v>
      </c>
      <c r="AN436" s="214">
        <v>132391</v>
      </c>
      <c r="AO436" s="214">
        <v>160755</v>
      </c>
      <c r="AP436" s="214">
        <v>200796</v>
      </c>
      <c r="AQ436" s="214">
        <v>214430</v>
      </c>
      <c r="AR436" s="214">
        <v>222420</v>
      </c>
      <c r="AS436" s="214">
        <v>244444</v>
      </c>
      <c r="AT436" s="214">
        <v>237061</v>
      </c>
      <c r="AU436" s="214">
        <v>252258</v>
      </c>
      <c r="AV436" s="214">
        <v>274138</v>
      </c>
      <c r="AW436" s="214">
        <v>285431</v>
      </c>
      <c r="AX436" s="214">
        <v>301512</v>
      </c>
      <c r="AY436" s="214">
        <v>356271</v>
      </c>
      <c r="AZ436" s="214">
        <v>361398</v>
      </c>
      <c r="BA436" s="214">
        <v>395250</v>
      </c>
      <c r="BB436" s="214">
        <v>405478</v>
      </c>
      <c r="BC436" s="214">
        <v>436342</v>
      </c>
      <c r="BD436" s="214">
        <v>472379</v>
      </c>
      <c r="BE436" s="214">
        <v>536816</v>
      </c>
      <c r="BF436" s="214">
        <v>578718</v>
      </c>
      <c r="BG436" s="214">
        <v>608947</v>
      </c>
      <c r="BH436" s="214">
        <v>578267</v>
      </c>
      <c r="BI436" s="214">
        <v>587145</v>
      </c>
      <c r="BJ436" s="214">
        <v>614444</v>
      </c>
      <c r="BK436" s="214">
        <v>633860</v>
      </c>
      <c r="BL436" s="214">
        <v>595385</v>
      </c>
      <c r="BM436" s="214">
        <v>563481</v>
      </c>
      <c r="BN436" s="214">
        <v>578129</v>
      </c>
      <c r="BO436" s="214">
        <v>583089</v>
      </c>
      <c r="BP436" s="214">
        <v>589170</v>
      </c>
      <c r="BQ436" s="214">
        <v>658811</v>
      </c>
      <c r="BR436" s="214">
        <v>688203</v>
      </c>
      <c r="BS436" s="214">
        <v>704387</v>
      </c>
      <c r="BT436" s="214"/>
    </row>
    <row r="437" spans="3:72" x14ac:dyDescent="0.2">
      <c r="C437" s="89" t="s">
        <v>30</v>
      </c>
      <c r="D437" s="13" t="s">
        <v>98</v>
      </c>
      <c r="E437" s="245" t="s">
        <v>127</v>
      </c>
      <c r="F437" s="28" t="s">
        <v>16</v>
      </c>
      <c r="G437" s="36">
        <v>880</v>
      </c>
      <c r="H437" s="214">
        <v>1031</v>
      </c>
      <c r="I437" s="214">
        <v>1218</v>
      </c>
      <c r="J437" s="214">
        <v>1510</v>
      </c>
      <c r="K437" s="214">
        <v>1848</v>
      </c>
      <c r="L437" s="214">
        <v>2127</v>
      </c>
      <c r="M437" s="214">
        <v>2463</v>
      </c>
      <c r="N437" s="214">
        <v>3116</v>
      </c>
      <c r="O437" s="214">
        <v>3876</v>
      </c>
      <c r="P437" s="214">
        <v>4273</v>
      </c>
      <c r="Q437" s="214">
        <v>4257</v>
      </c>
      <c r="R437" s="214">
        <v>5023</v>
      </c>
      <c r="S437" s="214">
        <v>5847</v>
      </c>
      <c r="T437" s="214">
        <v>6731</v>
      </c>
      <c r="U437" s="214">
        <v>7328</v>
      </c>
      <c r="V437" s="214">
        <v>7562</v>
      </c>
      <c r="W437" s="214">
        <v>7985</v>
      </c>
      <c r="X437" s="214">
        <v>8706</v>
      </c>
      <c r="Y437" s="214">
        <v>9531</v>
      </c>
      <c r="Z437" s="214">
        <v>11603</v>
      </c>
      <c r="AA437" s="214">
        <v>13824</v>
      </c>
      <c r="AB437" s="214">
        <v>16181</v>
      </c>
      <c r="AC437" s="214">
        <v>19572</v>
      </c>
      <c r="AD437" s="214">
        <v>24670</v>
      </c>
      <c r="AE437" s="214">
        <v>29344</v>
      </c>
      <c r="AF437" s="214">
        <v>35975</v>
      </c>
      <c r="AG437" s="214">
        <v>38630</v>
      </c>
      <c r="AH437" s="214">
        <v>49601</v>
      </c>
      <c r="AI437" s="214">
        <v>51580</v>
      </c>
      <c r="AJ437" s="214">
        <v>53572</v>
      </c>
      <c r="AK437" s="214">
        <v>57424</v>
      </c>
      <c r="AL437" s="214">
        <v>74280</v>
      </c>
      <c r="AM437" s="214">
        <v>92436</v>
      </c>
      <c r="AN437" s="214">
        <v>103408</v>
      </c>
      <c r="AO437" s="214">
        <v>110346</v>
      </c>
      <c r="AP437" s="214">
        <v>132353</v>
      </c>
      <c r="AQ437" s="214">
        <v>143929</v>
      </c>
      <c r="AR437" s="214">
        <v>168739</v>
      </c>
      <c r="AS437" s="214">
        <v>174201</v>
      </c>
      <c r="AT437" s="214">
        <v>181936</v>
      </c>
      <c r="AU437" s="214">
        <v>184735</v>
      </c>
      <c r="AV437" s="214">
        <v>187780</v>
      </c>
      <c r="AW437" s="214">
        <v>201973</v>
      </c>
      <c r="AX437" s="214">
        <v>210085</v>
      </c>
      <c r="AY437" s="214">
        <v>213345</v>
      </c>
      <c r="AZ437" s="214">
        <v>217525</v>
      </c>
      <c r="BA437" s="214">
        <v>231296</v>
      </c>
      <c r="BB437" s="214">
        <v>256090</v>
      </c>
      <c r="BC437" s="214">
        <v>287448</v>
      </c>
      <c r="BD437" s="214">
        <v>327838</v>
      </c>
      <c r="BE437" s="214">
        <v>358185</v>
      </c>
      <c r="BF437" s="214">
        <v>371540</v>
      </c>
      <c r="BG437" s="214">
        <v>395022</v>
      </c>
      <c r="BH437" s="214">
        <v>389204</v>
      </c>
      <c r="BI437" s="214">
        <v>350384</v>
      </c>
      <c r="BJ437" s="214">
        <v>364190</v>
      </c>
      <c r="BK437" s="214">
        <v>375797</v>
      </c>
      <c r="BL437" s="214">
        <v>366525</v>
      </c>
      <c r="BM437" s="214">
        <v>363393</v>
      </c>
      <c r="BN437" s="214">
        <v>380644</v>
      </c>
      <c r="BO437" s="214">
        <v>388103</v>
      </c>
      <c r="BP437" s="214">
        <v>409634</v>
      </c>
      <c r="BQ437" s="214">
        <v>425538</v>
      </c>
      <c r="BR437" s="214">
        <v>424316</v>
      </c>
      <c r="BS437" s="214">
        <v>460765</v>
      </c>
      <c r="BT437" s="214"/>
    </row>
    <row r="438" spans="3:72" x14ac:dyDescent="0.2">
      <c r="C438" s="89" t="s">
        <v>31</v>
      </c>
      <c r="D438" s="13" t="s">
        <v>98</v>
      </c>
      <c r="E438" s="245" t="s">
        <v>127</v>
      </c>
      <c r="F438" s="28" t="s">
        <v>16</v>
      </c>
      <c r="G438" s="36">
        <v>3755</v>
      </c>
      <c r="H438" s="214">
        <v>4234</v>
      </c>
      <c r="I438" s="214">
        <v>4808</v>
      </c>
      <c r="J438" s="214">
        <v>5474</v>
      </c>
      <c r="K438" s="214">
        <v>6096</v>
      </c>
      <c r="L438" s="214">
        <v>6800</v>
      </c>
      <c r="M438" s="214">
        <v>7670</v>
      </c>
      <c r="N438" s="214">
        <v>8867</v>
      </c>
      <c r="O438" s="214">
        <v>10121</v>
      </c>
      <c r="P438" s="214">
        <v>11271</v>
      </c>
      <c r="Q438" s="214">
        <v>11309</v>
      </c>
      <c r="R438" s="214">
        <v>13058</v>
      </c>
      <c r="S438" s="214">
        <v>15096</v>
      </c>
      <c r="T438" s="214">
        <v>17128</v>
      </c>
      <c r="U438" s="214">
        <v>18481</v>
      </c>
      <c r="V438" s="214">
        <v>20226</v>
      </c>
      <c r="W438" s="214">
        <v>22726</v>
      </c>
      <c r="X438" s="214">
        <v>25903</v>
      </c>
      <c r="Y438" s="214">
        <v>29669</v>
      </c>
      <c r="Z438" s="214">
        <v>36505</v>
      </c>
      <c r="AA438" s="214">
        <v>43931</v>
      </c>
      <c r="AB438" s="214">
        <v>52458</v>
      </c>
      <c r="AC438" s="214">
        <v>64735</v>
      </c>
      <c r="AD438" s="214">
        <v>78977</v>
      </c>
      <c r="AE438" s="214">
        <v>91057</v>
      </c>
      <c r="AF438" s="214">
        <v>109131</v>
      </c>
      <c r="AG438" s="214">
        <v>120415</v>
      </c>
      <c r="AH438" s="214">
        <v>136893</v>
      </c>
      <c r="AI438" s="214">
        <v>150661</v>
      </c>
      <c r="AJ438" s="214">
        <v>130900</v>
      </c>
      <c r="AK438" s="214">
        <v>131332</v>
      </c>
      <c r="AL438" s="214">
        <v>142053</v>
      </c>
      <c r="AM438" s="214">
        <v>159338</v>
      </c>
      <c r="AN438" s="214">
        <v>168901</v>
      </c>
      <c r="AO438" s="214">
        <v>186141</v>
      </c>
      <c r="AP438" s="214">
        <v>219519</v>
      </c>
      <c r="AQ438" s="214">
        <v>231702</v>
      </c>
      <c r="AR438" s="214">
        <v>244269</v>
      </c>
      <c r="AS438" s="214">
        <v>263264</v>
      </c>
      <c r="AT438" s="214">
        <v>296389</v>
      </c>
      <c r="AU438" s="214">
        <v>299443</v>
      </c>
      <c r="AV438" s="214">
        <v>287766</v>
      </c>
      <c r="AW438" s="214">
        <v>318241</v>
      </c>
      <c r="AX438" s="214">
        <v>327773</v>
      </c>
      <c r="AY438" s="214">
        <v>376170</v>
      </c>
      <c r="AZ438" s="214">
        <v>350638</v>
      </c>
      <c r="BA438" s="214">
        <v>380101</v>
      </c>
      <c r="BB438" s="214">
        <v>394826</v>
      </c>
      <c r="BC438" s="214">
        <v>409559</v>
      </c>
      <c r="BD438" s="214">
        <v>414550</v>
      </c>
      <c r="BE438" s="214">
        <v>438353</v>
      </c>
      <c r="BF438" s="214">
        <v>447330</v>
      </c>
      <c r="BG438" s="214">
        <v>457490</v>
      </c>
      <c r="BH438" s="214">
        <v>546879</v>
      </c>
      <c r="BI438" s="214">
        <v>458140</v>
      </c>
      <c r="BJ438" s="214">
        <v>480724</v>
      </c>
      <c r="BK438" s="214">
        <v>469444</v>
      </c>
      <c r="BL438" s="214">
        <v>420608</v>
      </c>
      <c r="BM438" s="214">
        <v>424156</v>
      </c>
      <c r="BN438" s="214">
        <v>385284</v>
      </c>
      <c r="BO438" s="214">
        <v>447186</v>
      </c>
      <c r="BP438" s="214">
        <v>438980</v>
      </c>
      <c r="BQ438" s="214">
        <v>449151</v>
      </c>
      <c r="BR438" s="214">
        <v>491787</v>
      </c>
      <c r="BS438" s="214">
        <v>483908</v>
      </c>
      <c r="BT438" s="214"/>
    </row>
    <row r="439" spans="3:72" x14ac:dyDescent="0.2">
      <c r="C439" s="89" t="s">
        <v>32</v>
      </c>
      <c r="D439" s="13" t="s">
        <v>98</v>
      </c>
      <c r="E439" s="245" t="s">
        <v>127</v>
      </c>
      <c r="F439" s="28" t="s">
        <v>16</v>
      </c>
      <c r="G439" s="36">
        <v>665</v>
      </c>
      <c r="H439" s="214">
        <v>731</v>
      </c>
      <c r="I439" s="214">
        <v>814</v>
      </c>
      <c r="J439" s="214">
        <v>967</v>
      </c>
      <c r="K439" s="214">
        <v>1138</v>
      </c>
      <c r="L439" s="214">
        <v>1317</v>
      </c>
      <c r="M439" s="214">
        <v>1523</v>
      </c>
      <c r="N439" s="214">
        <v>1800</v>
      </c>
      <c r="O439" s="214">
        <v>2104</v>
      </c>
      <c r="P439" s="214">
        <v>2453</v>
      </c>
      <c r="Q439" s="214">
        <v>2590</v>
      </c>
      <c r="R439" s="214">
        <v>3169</v>
      </c>
      <c r="S439" s="214">
        <v>3889</v>
      </c>
      <c r="T439" s="214">
        <v>4442</v>
      </c>
      <c r="U439" s="214">
        <v>4814</v>
      </c>
      <c r="V439" s="214">
        <v>5131</v>
      </c>
      <c r="W439" s="214">
        <v>5596</v>
      </c>
      <c r="X439" s="214">
        <v>6400</v>
      </c>
      <c r="Y439" s="214">
        <v>7330</v>
      </c>
      <c r="Z439" s="214">
        <v>9167</v>
      </c>
      <c r="AA439" s="214">
        <v>11230</v>
      </c>
      <c r="AB439" s="214">
        <v>14037</v>
      </c>
      <c r="AC439" s="214">
        <v>18056</v>
      </c>
      <c r="AD439" s="214">
        <v>22927</v>
      </c>
      <c r="AE439" s="214">
        <v>27188</v>
      </c>
      <c r="AF439" s="214">
        <v>34519</v>
      </c>
      <c r="AG439" s="214">
        <v>34475</v>
      </c>
      <c r="AH439" s="214">
        <v>37305</v>
      </c>
      <c r="AI439" s="214">
        <v>45270</v>
      </c>
      <c r="AJ439" s="214">
        <v>55781</v>
      </c>
      <c r="AK439" s="214">
        <v>51446</v>
      </c>
      <c r="AL439" s="214">
        <v>64589</v>
      </c>
      <c r="AM439" s="214">
        <v>73762</v>
      </c>
      <c r="AN439" s="214">
        <v>79779</v>
      </c>
      <c r="AO439" s="214">
        <v>91889</v>
      </c>
      <c r="AP439" s="214">
        <v>97046</v>
      </c>
      <c r="AQ439" s="214">
        <v>103035</v>
      </c>
      <c r="AR439" s="214">
        <v>103037</v>
      </c>
      <c r="AS439" s="214">
        <v>114497</v>
      </c>
      <c r="AT439" s="214">
        <v>116175</v>
      </c>
      <c r="AU439" s="214">
        <v>133084</v>
      </c>
      <c r="AV439" s="214">
        <v>141303</v>
      </c>
      <c r="AW439" s="214">
        <v>148768</v>
      </c>
      <c r="AX439" s="214">
        <v>155871</v>
      </c>
      <c r="AY439" s="214">
        <v>156888</v>
      </c>
      <c r="AZ439" s="214">
        <v>167849</v>
      </c>
      <c r="BA439" s="214">
        <v>180854</v>
      </c>
      <c r="BB439" s="214">
        <v>188675</v>
      </c>
      <c r="BC439" s="214">
        <v>199137</v>
      </c>
      <c r="BD439" s="214">
        <v>223526</v>
      </c>
      <c r="BE439" s="214">
        <v>230805</v>
      </c>
      <c r="BF439" s="214">
        <v>244733</v>
      </c>
      <c r="BG439" s="214">
        <v>252051</v>
      </c>
      <c r="BH439" s="214">
        <v>282252</v>
      </c>
      <c r="BI439" s="214">
        <v>300060</v>
      </c>
      <c r="BJ439" s="214">
        <v>316933</v>
      </c>
      <c r="BK439" s="214">
        <v>328739</v>
      </c>
      <c r="BL439" s="214">
        <v>312734</v>
      </c>
      <c r="BM439" s="214">
        <v>329417</v>
      </c>
      <c r="BN439" s="214">
        <v>268539</v>
      </c>
      <c r="BO439" s="214">
        <v>253760</v>
      </c>
      <c r="BP439" s="214">
        <v>247901</v>
      </c>
      <c r="BQ439" s="214">
        <v>252912</v>
      </c>
      <c r="BR439" s="214">
        <v>263238</v>
      </c>
      <c r="BS439" s="214">
        <v>259213</v>
      </c>
      <c r="BT439" s="214"/>
    </row>
    <row r="440" spans="3:72" x14ac:dyDescent="0.2">
      <c r="C440" s="90" t="s">
        <v>33</v>
      </c>
      <c r="D440" s="27" t="s">
        <v>98</v>
      </c>
      <c r="E440" s="246" t="s">
        <v>127</v>
      </c>
      <c r="F440" s="91" t="s">
        <v>16</v>
      </c>
      <c r="G440" s="152">
        <v>51000</v>
      </c>
      <c r="H440" s="273">
        <v>58000</v>
      </c>
      <c r="I440" s="273">
        <v>66000</v>
      </c>
      <c r="J440" s="273">
        <v>75000</v>
      </c>
      <c r="K440" s="273">
        <v>84000</v>
      </c>
      <c r="L440" s="273">
        <v>95000</v>
      </c>
      <c r="M440" s="273">
        <v>108000</v>
      </c>
      <c r="N440" s="273">
        <v>125000</v>
      </c>
      <c r="O440" s="273">
        <v>143000</v>
      </c>
      <c r="P440" s="273">
        <v>160000</v>
      </c>
      <c r="Q440" s="273">
        <v>162000</v>
      </c>
      <c r="R440" s="273">
        <v>190000</v>
      </c>
      <c r="S440" s="273">
        <v>223000</v>
      </c>
      <c r="T440" s="273">
        <v>253000</v>
      </c>
      <c r="U440" s="273">
        <v>272000</v>
      </c>
      <c r="V440" s="273">
        <v>298000</v>
      </c>
      <c r="W440" s="273">
        <v>335000</v>
      </c>
      <c r="X440" s="273">
        <v>387000</v>
      </c>
      <c r="Y440" s="273">
        <v>449000</v>
      </c>
      <c r="Z440" s="273">
        <v>555000</v>
      </c>
      <c r="AA440" s="273">
        <v>672000</v>
      </c>
      <c r="AB440" s="273">
        <v>809000</v>
      </c>
      <c r="AC440" s="273">
        <v>1005000</v>
      </c>
      <c r="AD440" s="273">
        <v>1224000</v>
      </c>
      <c r="AE440" s="273">
        <v>1407000</v>
      </c>
      <c r="AF440" s="273">
        <v>1697000</v>
      </c>
      <c r="AG440" s="273">
        <v>1924000</v>
      </c>
      <c r="AH440" s="273">
        <v>2172000</v>
      </c>
      <c r="AI440" s="273">
        <v>2457000</v>
      </c>
      <c r="AJ440" s="273">
        <v>2682000</v>
      </c>
      <c r="AK440" s="273">
        <v>2900000</v>
      </c>
      <c r="AL440" s="273">
        <v>3282000</v>
      </c>
      <c r="AM440" s="273">
        <v>3759000</v>
      </c>
      <c r="AN440" s="273">
        <v>4079000</v>
      </c>
      <c r="AO440" s="273">
        <v>4464000</v>
      </c>
      <c r="AP440" s="273">
        <v>5284000</v>
      </c>
      <c r="AQ440" s="273">
        <v>5654000</v>
      </c>
      <c r="AR440" s="273">
        <v>6193000</v>
      </c>
      <c r="AS440" s="273">
        <v>6885000</v>
      </c>
      <c r="AT440" s="273">
        <v>6892000</v>
      </c>
      <c r="AU440" s="273">
        <v>7019000</v>
      </c>
      <c r="AV440" s="273">
        <v>7187000</v>
      </c>
      <c r="AW440" s="273">
        <v>7721000</v>
      </c>
      <c r="AX440" s="273">
        <v>8069000</v>
      </c>
      <c r="AY440" s="273">
        <v>8292000</v>
      </c>
      <c r="AZ440" s="273">
        <v>8407000</v>
      </c>
      <c r="BA440" s="273">
        <v>8730000</v>
      </c>
      <c r="BB440" s="273">
        <v>9084000</v>
      </c>
      <c r="BC440" s="273">
        <v>9503000</v>
      </c>
      <c r="BD440" s="273">
        <v>10101000</v>
      </c>
      <c r="BE440" s="273">
        <v>10812000</v>
      </c>
      <c r="BF440" s="273">
        <v>11368000</v>
      </c>
      <c r="BG440" s="273">
        <v>11695000</v>
      </c>
      <c r="BH440" s="273">
        <v>12420000</v>
      </c>
      <c r="BI440" s="273">
        <v>11980000</v>
      </c>
      <c r="BJ440" s="273">
        <v>12125000</v>
      </c>
      <c r="BK440" s="273">
        <v>12170000</v>
      </c>
      <c r="BL440" s="273">
        <v>11602000</v>
      </c>
      <c r="BM440" s="273">
        <v>11525000</v>
      </c>
      <c r="BN440" s="273">
        <v>11314000</v>
      </c>
      <c r="BO440" s="273">
        <v>11402000</v>
      </c>
      <c r="BP440" s="273">
        <v>11632000</v>
      </c>
      <c r="BQ440" s="273">
        <v>12163000</v>
      </c>
      <c r="BR440" s="273">
        <v>12559000</v>
      </c>
      <c r="BS440" s="273">
        <v>12867000</v>
      </c>
      <c r="BT440" s="273"/>
    </row>
    <row r="441" spans="3:72" x14ac:dyDescent="0.2">
      <c r="C441" s="89" t="s">
        <v>11</v>
      </c>
      <c r="D441" s="13" t="s">
        <v>90</v>
      </c>
      <c r="E441" s="247" t="s">
        <v>127</v>
      </c>
      <c r="F441" s="28" t="s">
        <v>16</v>
      </c>
      <c r="G441" s="36">
        <v>4080</v>
      </c>
      <c r="H441" s="214">
        <v>4557</v>
      </c>
      <c r="I441" s="214">
        <v>5190</v>
      </c>
      <c r="J441" s="214">
        <v>5849</v>
      </c>
      <c r="K441" s="214">
        <v>6638</v>
      </c>
      <c r="L441" s="214">
        <v>7506</v>
      </c>
      <c r="M441" s="214">
        <v>8466</v>
      </c>
      <c r="N441" s="214">
        <v>10021</v>
      </c>
      <c r="O441" s="214">
        <v>11896</v>
      </c>
      <c r="P441" s="214">
        <v>13339</v>
      </c>
      <c r="Q441" s="214">
        <v>13779</v>
      </c>
      <c r="R441" s="214">
        <v>15568</v>
      </c>
      <c r="S441" s="214">
        <v>17561</v>
      </c>
      <c r="T441" s="214">
        <v>19716</v>
      </c>
      <c r="U441" s="214">
        <v>20927</v>
      </c>
      <c r="V441" s="214">
        <v>24158</v>
      </c>
      <c r="W441" s="214">
        <v>28530</v>
      </c>
      <c r="X441" s="214">
        <v>33094</v>
      </c>
      <c r="Y441" s="214">
        <v>38611</v>
      </c>
      <c r="Z441" s="214">
        <v>48955</v>
      </c>
      <c r="AA441" s="214">
        <v>60772</v>
      </c>
      <c r="AB441" s="214">
        <v>73713</v>
      </c>
      <c r="AC441" s="214">
        <v>92149</v>
      </c>
      <c r="AD441" s="214">
        <v>111430</v>
      </c>
      <c r="AE441" s="214">
        <v>127179</v>
      </c>
      <c r="AF441" s="214">
        <v>137488</v>
      </c>
      <c r="AG441" s="214">
        <v>151682</v>
      </c>
      <c r="AH441" s="214">
        <v>151568</v>
      </c>
      <c r="AI441" s="214">
        <v>155275</v>
      </c>
      <c r="AJ441" s="214">
        <v>178084</v>
      </c>
      <c r="AK441" s="214">
        <v>205942</v>
      </c>
      <c r="AL441" s="214">
        <v>232411</v>
      </c>
      <c r="AM441" s="214">
        <v>228882</v>
      </c>
      <c r="AN441" s="214">
        <v>262110</v>
      </c>
      <c r="AO441" s="214">
        <v>263317</v>
      </c>
      <c r="AP441" s="214">
        <v>283240</v>
      </c>
      <c r="AQ441" s="214">
        <v>295654</v>
      </c>
      <c r="AR441" s="214">
        <v>280070</v>
      </c>
      <c r="AS441" s="214">
        <v>254991</v>
      </c>
      <c r="AT441" s="214">
        <v>266088</v>
      </c>
      <c r="AU441" s="214">
        <v>276933</v>
      </c>
      <c r="AV441" s="214">
        <v>256354</v>
      </c>
      <c r="AW441" s="214">
        <v>308515</v>
      </c>
      <c r="AX441" s="214">
        <v>316168</v>
      </c>
      <c r="AY441" s="214">
        <v>326133</v>
      </c>
      <c r="AZ441" s="214">
        <v>309119</v>
      </c>
      <c r="BA441" s="214">
        <v>333312</v>
      </c>
      <c r="BB441" s="214">
        <v>342052</v>
      </c>
      <c r="BC441" s="214">
        <v>356909</v>
      </c>
      <c r="BD441" s="214">
        <v>330445</v>
      </c>
      <c r="BE441" s="214">
        <v>331544</v>
      </c>
      <c r="BF441" s="214">
        <v>338468</v>
      </c>
      <c r="BG441" s="214">
        <v>323861</v>
      </c>
      <c r="BH441" s="214">
        <v>234143</v>
      </c>
      <c r="BI441" s="214">
        <v>223265</v>
      </c>
      <c r="BJ441" s="214">
        <v>222391</v>
      </c>
      <c r="BK441" s="214">
        <v>227845</v>
      </c>
      <c r="BL441" s="214">
        <v>189897</v>
      </c>
      <c r="BM441" s="214">
        <v>175998</v>
      </c>
      <c r="BN441" s="214">
        <v>183290</v>
      </c>
      <c r="BO441" s="214">
        <v>180170</v>
      </c>
      <c r="BP441" s="214">
        <v>183998</v>
      </c>
      <c r="BQ441" s="214">
        <v>197443</v>
      </c>
      <c r="BR441" s="214">
        <v>213959</v>
      </c>
      <c r="BS441" s="214">
        <v>230753</v>
      </c>
      <c r="BT441" s="214"/>
    </row>
    <row r="442" spans="3:72" x14ac:dyDescent="0.2">
      <c r="C442" s="89" t="s">
        <v>17</v>
      </c>
      <c r="D442" s="13" t="s">
        <v>90</v>
      </c>
      <c r="E442" s="247" t="s">
        <v>127</v>
      </c>
      <c r="F442" s="28" t="s">
        <v>16</v>
      </c>
      <c r="G442" s="36">
        <v>1639</v>
      </c>
      <c r="H442" s="214">
        <v>1799</v>
      </c>
      <c r="I442" s="214">
        <v>2041</v>
      </c>
      <c r="J442" s="214">
        <v>2272</v>
      </c>
      <c r="K442" s="214">
        <v>2534</v>
      </c>
      <c r="L442" s="214">
        <v>2867</v>
      </c>
      <c r="M442" s="214">
        <v>3247</v>
      </c>
      <c r="N442" s="214">
        <v>3865</v>
      </c>
      <c r="O442" s="214">
        <v>4594</v>
      </c>
      <c r="P442" s="214">
        <v>5437</v>
      </c>
      <c r="Q442" s="214">
        <v>5897</v>
      </c>
      <c r="R442" s="214">
        <v>6835</v>
      </c>
      <c r="S442" s="214">
        <v>7926</v>
      </c>
      <c r="T442" s="214">
        <v>8960</v>
      </c>
      <c r="U442" s="214">
        <v>9581</v>
      </c>
      <c r="V442" s="214">
        <v>10756</v>
      </c>
      <c r="W442" s="214">
        <v>12327</v>
      </c>
      <c r="X442" s="214">
        <v>15028</v>
      </c>
      <c r="Y442" s="214">
        <v>18422</v>
      </c>
      <c r="Z442" s="214">
        <v>23481</v>
      </c>
      <c r="AA442" s="214">
        <v>29233</v>
      </c>
      <c r="AB442" s="214">
        <v>35706</v>
      </c>
      <c r="AC442" s="214">
        <v>44811</v>
      </c>
      <c r="AD442" s="214">
        <v>55235</v>
      </c>
      <c r="AE442" s="214">
        <v>64145</v>
      </c>
      <c r="AF442" s="214">
        <v>73983</v>
      </c>
      <c r="AG442" s="214">
        <v>70024</v>
      </c>
      <c r="AH442" s="214">
        <v>69202</v>
      </c>
      <c r="AI442" s="214">
        <v>65929</v>
      </c>
      <c r="AJ442" s="214">
        <v>66470</v>
      </c>
      <c r="AK442" s="214">
        <v>61009</v>
      </c>
      <c r="AL442" s="214">
        <v>78572</v>
      </c>
      <c r="AM442" s="214">
        <v>84999</v>
      </c>
      <c r="AN442" s="214">
        <v>78900</v>
      </c>
      <c r="AO442" s="214">
        <v>78192</v>
      </c>
      <c r="AP442" s="214">
        <v>97799</v>
      </c>
      <c r="AQ442" s="214">
        <v>108224</v>
      </c>
      <c r="AR442" s="214">
        <v>101207</v>
      </c>
      <c r="AS442" s="214">
        <v>107375</v>
      </c>
      <c r="AT442" s="214">
        <v>114292</v>
      </c>
      <c r="AU442" s="214">
        <v>119089</v>
      </c>
      <c r="AV442" s="214">
        <v>129971</v>
      </c>
      <c r="AW442" s="214">
        <v>135249</v>
      </c>
      <c r="AX442" s="214">
        <v>140743</v>
      </c>
      <c r="AY442" s="214">
        <v>121068</v>
      </c>
      <c r="AZ442" s="214">
        <v>145451</v>
      </c>
      <c r="BA442" s="214">
        <v>150261</v>
      </c>
      <c r="BB442" s="214">
        <v>151076</v>
      </c>
      <c r="BC442" s="214">
        <v>145399</v>
      </c>
      <c r="BD442" s="214">
        <v>142255</v>
      </c>
      <c r="BE442" s="214">
        <v>156435</v>
      </c>
      <c r="BF442" s="214">
        <v>147318</v>
      </c>
      <c r="BG442" s="214">
        <v>138772</v>
      </c>
      <c r="BH442" s="214">
        <v>96527</v>
      </c>
      <c r="BI442" s="214">
        <v>81975</v>
      </c>
      <c r="BJ442" s="214">
        <v>82414</v>
      </c>
      <c r="BK442" s="214">
        <v>83890</v>
      </c>
      <c r="BL442" s="214">
        <v>76514</v>
      </c>
      <c r="BM442" s="214">
        <v>65374</v>
      </c>
      <c r="BN442" s="214">
        <v>57470</v>
      </c>
      <c r="BO442" s="214">
        <v>54214</v>
      </c>
      <c r="BP442" s="214">
        <v>52116</v>
      </c>
      <c r="BQ442" s="214">
        <v>62091</v>
      </c>
      <c r="BR442" s="214">
        <v>59492</v>
      </c>
      <c r="BS442" s="214">
        <v>61297</v>
      </c>
      <c r="BT442" s="214"/>
    </row>
    <row r="443" spans="3:72" x14ac:dyDescent="0.2">
      <c r="C443" s="89" t="s">
        <v>18</v>
      </c>
      <c r="D443" s="13" t="s">
        <v>90</v>
      </c>
      <c r="E443" s="247" t="s">
        <v>127</v>
      </c>
      <c r="F443" s="28" t="s">
        <v>16</v>
      </c>
      <c r="G443" s="36">
        <v>400</v>
      </c>
      <c r="H443" s="214">
        <v>500</v>
      </c>
      <c r="I443" s="214">
        <v>645</v>
      </c>
      <c r="J443" s="214">
        <v>768</v>
      </c>
      <c r="K443" s="214">
        <v>908</v>
      </c>
      <c r="L443" s="214">
        <v>1081</v>
      </c>
      <c r="M443" s="214">
        <v>1294</v>
      </c>
      <c r="N443" s="214">
        <v>1482</v>
      </c>
      <c r="O443" s="214">
        <v>1697</v>
      </c>
      <c r="P443" s="214">
        <v>1876</v>
      </c>
      <c r="Q443" s="214">
        <v>1903</v>
      </c>
      <c r="R443" s="214">
        <v>2168</v>
      </c>
      <c r="S443" s="214">
        <v>2460</v>
      </c>
      <c r="T443" s="214">
        <v>2724</v>
      </c>
      <c r="U443" s="214">
        <v>2855</v>
      </c>
      <c r="V443" s="214">
        <v>3083</v>
      </c>
      <c r="W443" s="214">
        <v>3396</v>
      </c>
      <c r="X443" s="214">
        <v>3867</v>
      </c>
      <c r="Y443" s="214">
        <v>4435</v>
      </c>
      <c r="Z443" s="214">
        <v>5769</v>
      </c>
      <c r="AA443" s="214">
        <v>7324</v>
      </c>
      <c r="AB443" s="214">
        <v>8698</v>
      </c>
      <c r="AC443" s="214">
        <v>10660</v>
      </c>
      <c r="AD443" s="214">
        <v>12429</v>
      </c>
      <c r="AE443" s="214">
        <v>13675</v>
      </c>
      <c r="AF443" s="214">
        <v>14889</v>
      </c>
      <c r="AG443" s="214">
        <v>16066</v>
      </c>
      <c r="AH443" s="214">
        <v>16812</v>
      </c>
      <c r="AI443" s="214">
        <v>18024</v>
      </c>
      <c r="AJ443" s="214">
        <v>19391</v>
      </c>
      <c r="AK443" s="214">
        <v>16746</v>
      </c>
      <c r="AL443" s="214">
        <v>17232</v>
      </c>
      <c r="AM443" s="214">
        <v>17425</v>
      </c>
      <c r="AN443" s="214">
        <v>17466</v>
      </c>
      <c r="AO443" s="214">
        <v>14343</v>
      </c>
      <c r="AP443" s="214">
        <v>13966</v>
      </c>
      <c r="AQ443" s="214">
        <v>12166</v>
      </c>
      <c r="AR443" s="214">
        <v>11697</v>
      </c>
      <c r="AS443" s="214">
        <v>11438</v>
      </c>
      <c r="AT443" s="214">
        <v>18057</v>
      </c>
      <c r="AU443" s="214">
        <v>22369</v>
      </c>
      <c r="AV443" s="214">
        <v>20395</v>
      </c>
      <c r="AW443" s="214">
        <v>25054</v>
      </c>
      <c r="AX443" s="214">
        <v>24691</v>
      </c>
      <c r="AY443" s="214">
        <v>27600</v>
      </c>
      <c r="AZ443" s="214">
        <v>29129</v>
      </c>
      <c r="BA443" s="214">
        <v>23733</v>
      </c>
      <c r="BB443" s="214">
        <v>22333</v>
      </c>
      <c r="BC443" s="214">
        <v>20196</v>
      </c>
      <c r="BD443" s="214">
        <v>15020</v>
      </c>
      <c r="BE443" s="214">
        <v>8925</v>
      </c>
      <c r="BF443" s="214">
        <v>12099</v>
      </c>
      <c r="BG443" s="214">
        <v>16137</v>
      </c>
      <c r="BH443" s="214">
        <v>27860</v>
      </c>
      <c r="BI443" s="214">
        <v>13073</v>
      </c>
      <c r="BJ443" s="214">
        <v>11139</v>
      </c>
      <c r="BK443" s="214">
        <v>10994</v>
      </c>
      <c r="BL443" s="214">
        <v>10588</v>
      </c>
      <c r="BM443" s="214">
        <v>10809</v>
      </c>
      <c r="BN443" s="214">
        <v>4667</v>
      </c>
      <c r="BO443" s="214">
        <v>4868</v>
      </c>
      <c r="BP443" s="214">
        <v>4944</v>
      </c>
      <c r="BQ443" s="214">
        <v>4977</v>
      </c>
      <c r="BR443" s="214">
        <v>5195</v>
      </c>
      <c r="BS443" s="214">
        <v>5119</v>
      </c>
      <c r="BT443" s="214"/>
    </row>
    <row r="444" spans="3:72" x14ac:dyDescent="0.2">
      <c r="C444" s="89" t="s">
        <v>19</v>
      </c>
      <c r="D444" s="13" t="s">
        <v>90</v>
      </c>
      <c r="E444" s="247" t="s">
        <v>127</v>
      </c>
      <c r="F444" s="28" t="s">
        <v>16</v>
      </c>
      <c r="G444" s="36">
        <v>1616</v>
      </c>
      <c r="H444" s="214">
        <v>1798</v>
      </c>
      <c r="I444" s="214">
        <v>2045</v>
      </c>
      <c r="J444" s="214">
        <v>2334</v>
      </c>
      <c r="K444" s="214">
        <v>2678</v>
      </c>
      <c r="L444" s="214">
        <v>2996</v>
      </c>
      <c r="M444" s="214">
        <v>3341</v>
      </c>
      <c r="N444" s="214">
        <v>3794</v>
      </c>
      <c r="O444" s="214">
        <v>4311</v>
      </c>
      <c r="P444" s="214">
        <v>4847</v>
      </c>
      <c r="Q444" s="214">
        <v>5011</v>
      </c>
      <c r="R444" s="214">
        <v>5224</v>
      </c>
      <c r="S444" s="214">
        <v>5447</v>
      </c>
      <c r="T444" s="214">
        <v>5458</v>
      </c>
      <c r="U444" s="214">
        <v>5140</v>
      </c>
      <c r="V444" s="214">
        <v>5472</v>
      </c>
      <c r="W444" s="214">
        <v>5952</v>
      </c>
      <c r="X444" s="214">
        <v>6806</v>
      </c>
      <c r="Y444" s="214">
        <v>7803</v>
      </c>
      <c r="Z444" s="214">
        <v>9921</v>
      </c>
      <c r="AA444" s="214">
        <v>12363</v>
      </c>
      <c r="AB444" s="214">
        <v>14150</v>
      </c>
      <c r="AC444" s="214">
        <v>16687</v>
      </c>
      <c r="AD444" s="214">
        <v>20633</v>
      </c>
      <c r="AE444" s="214">
        <v>24049</v>
      </c>
      <c r="AF444" s="214">
        <v>26734</v>
      </c>
      <c r="AG444" s="214">
        <v>32242</v>
      </c>
      <c r="AH444" s="214">
        <v>38542</v>
      </c>
      <c r="AI444" s="214">
        <v>38854</v>
      </c>
      <c r="AJ444" s="214">
        <v>47639</v>
      </c>
      <c r="AK444" s="214">
        <v>46632</v>
      </c>
      <c r="AL444" s="214">
        <v>47613</v>
      </c>
      <c r="AM444" s="214">
        <v>50731</v>
      </c>
      <c r="AN444" s="214">
        <v>47991</v>
      </c>
      <c r="AO444" s="214">
        <v>50568</v>
      </c>
      <c r="AP444" s="214">
        <v>58230</v>
      </c>
      <c r="AQ444" s="214">
        <v>51291</v>
      </c>
      <c r="AR444" s="214">
        <v>47296</v>
      </c>
      <c r="AS444" s="214">
        <v>42002</v>
      </c>
      <c r="AT444" s="214">
        <v>42981</v>
      </c>
      <c r="AU444" s="214">
        <v>54097</v>
      </c>
      <c r="AV444" s="214">
        <v>57467</v>
      </c>
      <c r="AW444" s="214">
        <v>59602</v>
      </c>
      <c r="AX444" s="214">
        <v>64707</v>
      </c>
      <c r="AY444" s="214">
        <v>63068</v>
      </c>
      <c r="AZ444" s="214">
        <v>63315</v>
      </c>
      <c r="BA444" s="214">
        <v>70403</v>
      </c>
      <c r="BB444" s="214">
        <v>73679</v>
      </c>
      <c r="BC444" s="214">
        <v>68033</v>
      </c>
      <c r="BD444" s="214">
        <v>68236</v>
      </c>
      <c r="BE444" s="214">
        <v>68470</v>
      </c>
      <c r="BF444" s="214">
        <v>62404</v>
      </c>
      <c r="BG444" s="214">
        <v>64440</v>
      </c>
      <c r="BH444" s="214">
        <v>49735</v>
      </c>
      <c r="BI444" s="214">
        <v>50647</v>
      </c>
      <c r="BJ444" s="214">
        <v>55343</v>
      </c>
      <c r="BK444" s="214">
        <v>51590</v>
      </c>
      <c r="BL444" s="214">
        <v>47173</v>
      </c>
      <c r="BM444" s="214">
        <v>40002</v>
      </c>
      <c r="BN444" s="214">
        <v>43533</v>
      </c>
      <c r="BO444" s="214">
        <v>44890</v>
      </c>
      <c r="BP444" s="214">
        <v>50721</v>
      </c>
      <c r="BQ444" s="214">
        <v>44063</v>
      </c>
      <c r="BR444" s="214">
        <v>43661</v>
      </c>
      <c r="BS444" s="214">
        <v>46930</v>
      </c>
      <c r="BT444" s="214"/>
    </row>
    <row r="445" spans="3:72" x14ac:dyDescent="0.2">
      <c r="C445" s="89" t="s">
        <v>20</v>
      </c>
      <c r="D445" s="13" t="s">
        <v>90</v>
      </c>
      <c r="E445" s="247" t="s">
        <v>127</v>
      </c>
      <c r="F445" s="28" t="s">
        <v>16</v>
      </c>
      <c r="G445" s="36">
        <v>261</v>
      </c>
      <c r="H445" s="214">
        <v>283</v>
      </c>
      <c r="I445" s="214">
        <v>316</v>
      </c>
      <c r="J445" s="214">
        <v>333</v>
      </c>
      <c r="K445" s="214">
        <v>356</v>
      </c>
      <c r="L445" s="214">
        <v>384</v>
      </c>
      <c r="M445" s="214">
        <v>417</v>
      </c>
      <c r="N445" s="214">
        <v>455</v>
      </c>
      <c r="O445" s="214">
        <v>489</v>
      </c>
      <c r="P445" s="214">
        <v>476</v>
      </c>
      <c r="Q445" s="214">
        <v>426</v>
      </c>
      <c r="R445" s="214">
        <v>474</v>
      </c>
      <c r="S445" s="214">
        <v>526</v>
      </c>
      <c r="T445" s="214">
        <v>571</v>
      </c>
      <c r="U445" s="214">
        <v>582</v>
      </c>
      <c r="V445" s="214">
        <v>665</v>
      </c>
      <c r="W445" s="214">
        <v>776</v>
      </c>
      <c r="X445" s="214">
        <v>874</v>
      </c>
      <c r="Y445" s="214">
        <v>987</v>
      </c>
      <c r="Z445" s="214">
        <v>1255</v>
      </c>
      <c r="AA445" s="214">
        <v>1561</v>
      </c>
      <c r="AB445" s="214">
        <v>1933</v>
      </c>
      <c r="AC445" s="214">
        <v>2469</v>
      </c>
      <c r="AD445" s="214">
        <v>3159</v>
      </c>
      <c r="AE445" s="214">
        <v>3822</v>
      </c>
      <c r="AF445" s="214">
        <v>4446</v>
      </c>
      <c r="AG445" s="214">
        <v>4738</v>
      </c>
      <c r="AH445" s="214">
        <v>4800</v>
      </c>
      <c r="AI445" s="214">
        <v>5791</v>
      </c>
      <c r="AJ445" s="214">
        <v>5964</v>
      </c>
      <c r="AK445" s="214">
        <v>5643</v>
      </c>
      <c r="AL445" s="214">
        <v>6134</v>
      </c>
      <c r="AM445" s="214">
        <v>5773</v>
      </c>
      <c r="AN445" s="214">
        <v>4121</v>
      </c>
      <c r="AO445" s="214">
        <v>4910</v>
      </c>
      <c r="AP445" s="214">
        <v>5403</v>
      </c>
      <c r="AQ445" s="214">
        <v>3770</v>
      </c>
      <c r="AR445" s="214">
        <v>5612</v>
      </c>
      <c r="AS445" s="214">
        <v>5874</v>
      </c>
      <c r="AT445" s="214">
        <v>5507</v>
      </c>
      <c r="AU445" s="214">
        <v>6950</v>
      </c>
      <c r="AV445" s="214">
        <v>7619</v>
      </c>
      <c r="AW445" s="214">
        <v>7112</v>
      </c>
      <c r="AX445" s="214">
        <v>8017</v>
      </c>
      <c r="AY445" s="214">
        <v>6511</v>
      </c>
      <c r="AZ445" s="214">
        <v>6347</v>
      </c>
      <c r="BA445" s="214">
        <v>7598</v>
      </c>
      <c r="BB445" s="214">
        <v>8092</v>
      </c>
      <c r="BC445" s="214">
        <v>6690</v>
      </c>
      <c r="BD445" s="214">
        <v>7871</v>
      </c>
      <c r="BE445" s="214">
        <v>11704</v>
      </c>
      <c r="BF445" s="214">
        <v>10700</v>
      </c>
      <c r="BG445" s="214">
        <v>9932</v>
      </c>
      <c r="BH445" s="214">
        <v>8434</v>
      </c>
      <c r="BI445" s="214">
        <v>6329</v>
      </c>
      <c r="BJ445" s="214">
        <v>6285</v>
      </c>
      <c r="BK445" s="214">
        <v>6507</v>
      </c>
      <c r="BL445" s="214">
        <v>4635</v>
      </c>
      <c r="BM445" s="214">
        <v>4188</v>
      </c>
      <c r="BN445" s="214">
        <v>3613</v>
      </c>
      <c r="BO445" s="214">
        <v>4290</v>
      </c>
      <c r="BP445" s="214">
        <v>4093</v>
      </c>
      <c r="BQ445" s="214">
        <v>5942</v>
      </c>
      <c r="BR445" s="214">
        <v>6902</v>
      </c>
      <c r="BS445" s="214">
        <v>7426</v>
      </c>
      <c r="BT445" s="214"/>
    </row>
    <row r="446" spans="3:72" x14ac:dyDescent="0.2">
      <c r="C446" s="89" t="s">
        <v>21</v>
      </c>
      <c r="D446" s="13" t="s">
        <v>90</v>
      </c>
      <c r="E446" s="247" t="s">
        <v>127</v>
      </c>
      <c r="F446" s="28" t="s">
        <v>16</v>
      </c>
      <c r="G446" s="36">
        <v>589</v>
      </c>
      <c r="H446" s="214">
        <v>632</v>
      </c>
      <c r="I446" s="214">
        <v>693</v>
      </c>
      <c r="J446" s="214">
        <v>751</v>
      </c>
      <c r="K446" s="214">
        <v>814</v>
      </c>
      <c r="L446" s="214">
        <v>813</v>
      </c>
      <c r="M446" s="214">
        <v>816</v>
      </c>
      <c r="N446" s="214">
        <v>753</v>
      </c>
      <c r="O446" s="214">
        <v>693</v>
      </c>
      <c r="P446" s="214">
        <v>693</v>
      </c>
      <c r="Q446" s="214">
        <v>633</v>
      </c>
      <c r="R446" s="214">
        <v>710</v>
      </c>
      <c r="S446" s="214">
        <v>794</v>
      </c>
      <c r="T446" s="214">
        <v>872</v>
      </c>
      <c r="U446" s="214">
        <v>908</v>
      </c>
      <c r="V446" s="214">
        <v>1005</v>
      </c>
      <c r="W446" s="214">
        <v>1139</v>
      </c>
      <c r="X446" s="214">
        <v>1295</v>
      </c>
      <c r="Y446" s="214">
        <v>1479</v>
      </c>
      <c r="Z446" s="214">
        <v>1809</v>
      </c>
      <c r="AA446" s="214">
        <v>2165</v>
      </c>
      <c r="AB446" s="214">
        <v>2480</v>
      </c>
      <c r="AC446" s="214">
        <v>2931</v>
      </c>
      <c r="AD446" s="214">
        <v>3581</v>
      </c>
      <c r="AE446" s="214">
        <v>4120</v>
      </c>
      <c r="AF446" s="214">
        <v>4497</v>
      </c>
      <c r="AG446" s="214">
        <v>3738</v>
      </c>
      <c r="AH446" s="214">
        <v>4443</v>
      </c>
      <c r="AI446" s="214">
        <v>5507</v>
      </c>
      <c r="AJ446" s="214">
        <v>4818</v>
      </c>
      <c r="AK446" s="214">
        <v>4472</v>
      </c>
      <c r="AL446" s="214">
        <v>5841</v>
      </c>
      <c r="AM446" s="214">
        <v>7267</v>
      </c>
      <c r="AN446" s="214">
        <v>7452</v>
      </c>
      <c r="AO446" s="214">
        <v>8547</v>
      </c>
      <c r="AP446" s="214">
        <v>8664</v>
      </c>
      <c r="AQ446" s="214">
        <v>14198</v>
      </c>
      <c r="AR446" s="214">
        <v>16848</v>
      </c>
      <c r="AS446" s="214">
        <v>16848</v>
      </c>
      <c r="AT446" s="214">
        <v>17095</v>
      </c>
      <c r="AU446" s="214">
        <v>18005</v>
      </c>
      <c r="AV446" s="214">
        <v>16919</v>
      </c>
      <c r="AW446" s="214">
        <v>19566</v>
      </c>
      <c r="AX446" s="214">
        <v>19815</v>
      </c>
      <c r="AY446" s="214">
        <v>19141</v>
      </c>
      <c r="AZ446" s="214">
        <v>17743</v>
      </c>
      <c r="BA446" s="214">
        <v>17776</v>
      </c>
      <c r="BB446" s="214">
        <v>19339</v>
      </c>
      <c r="BC446" s="214">
        <v>20208</v>
      </c>
      <c r="BD446" s="214">
        <v>18114</v>
      </c>
      <c r="BE446" s="214">
        <v>18309</v>
      </c>
      <c r="BF446" s="214">
        <v>19375</v>
      </c>
      <c r="BG446" s="214">
        <v>20242</v>
      </c>
      <c r="BH446" s="214">
        <v>19425</v>
      </c>
      <c r="BI446" s="214">
        <v>18378</v>
      </c>
      <c r="BJ446" s="214">
        <v>17046</v>
      </c>
      <c r="BK446" s="214">
        <v>17370</v>
      </c>
      <c r="BL446" s="214">
        <v>17616</v>
      </c>
      <c r="BM446" s="214">
        <v>15682</v>
      </c>
      <c r="BN446" s="214">
        <v>15190</v>
      </c>
      <c r="BO446" s="214">
        <v>17899</v>
      </c>
      <c r="BP446" s="214">
        <v>18921</v>
      </c>
      <c r="BQ446" s="214">
        <v>19212</v>
      </c>
      <c r="BR446" s="214">
        <v>20138</v>
      </c>
      <c r="BS446" s="214">
        <v>20205</v>
      </c>
      <c r="BT446" s="214"/>
    </row>
    <row r="447" spans="3:72" x14ac:dyDescent="0.2">
      <c r="C447" s="89" t="s">
        <v>22</v>
      </c>
      <c r="D447" s="13" t="s">
        <v>90</v>
      </c>
      <c r="E447" s="247" t="s">
        <v>127</v>
      </c>
      <c r="F447" s="28" t="s">
        <v>16</v>
      </c>
      <c r="G447" s="36">
        <v>1996</v>
      </c>
      <c r="H447" s="214">
        <v>2213</v>
      </c>
      <c r="I447" s="214">
        <v>2532</v>
      </c>
      <c r="J447" s="214">
        <v>2781</v>
      </c>
      <c r="K447" s="214">
        <v>3076</v>
      </c>
      <c r="L447" s="214">
        <v>3401</v>
      </c>
      <c r="M447" s="214">
        <v>3742</v>
      </c>
      <c r="N447" s="214">
        <v>4126</v>
      </c>
      <c r="O447" s="214">
        <v>4533</v>
      </c>
      <c r="P447" s="214">
        <v>5073</v>
      </c>
      <c r="Q447" s="214">
        <v>5223</v>
      </c>
      <c r="R447" s="214">
        <v>5844</v>
      </c>
      <c r="S447" s="214">
        <v>6522</v>
      </c>
      <c r="T447" s="214">
        <v>7378</v>
      </c>
      <c r="U447" s="214">
        <v>7854</v>
      </c>
      <c r="V447" s="214">
        <v>8838</v>
      </c>
      <c r="W447" s="214">
        <v>10169</v>
      </c>
      <c r="X447" s="214">
        <v>11856</v>
      </c>
      <c r="Y447" s="214">
        <v>13897</v>
      </c>
      <c r="Z447" s="214">
        <v>18047</v>
      </c>
      <c r="AA447" s="214">
        <v>22909</v>
      </c>
      <c r="AB447" s="214">
        <v>28448</v>
      </c>
      <c r="AC447" s="214">
        <v>36323</v>
      </c>
      <c r="AD447" s="214">
        <v>44585</v>
      </c>
      <c r="AE447" s="214">
        <v>51596</v>
      </c>
      <c r="AF447" s="214">
        <v>57505</v>
      </c>
      <c r="AG447" s="214">
        <v>61408</v>
      </c>
      <c r="AH447" s="214">
        <v>69775</v>
      </c>
      <c r="AI447" s="214">
        <v>80183</v>
      </c>
      <c r="AJ447" s="214">
        <v>74807</v>
      </c>
      <c r="AK447" s="214">
        <v>71394</v>
      </c>
      <c r="AL447" s="214">
        <v>78587</v>
      </c>
      <c r="AM447" s="214">
        <v>93307</v>
      </c>
      <c r="AN447" s="214">
        <v>85745</v>
      </c>
      <c r="AO447" s="214">
        <v>99875</v>
      </c>
      <c r="AP447" s="214">
        <v>118445</v>
      </c>
      <c r="AQ447" s="214">
        <v>125651</v>
      </c>
      <c r="AR447" s="214">
        <v>116009</v>
      </c>
      <c r="AS447" s="214">
        <v>118727</v>
      </c>
      <c r="AT447" s="214">
        <v>112382</v>
      </c>
      <c r="AU447" s="214">
        <v>112582</v>
      </c>
      <c r="AV447" s="214">
        <v>114148</v>
      </c>
      <c r="AW447" s="214">
        <v>124975</v>
      </c>
      <c r="AX447" s="214">
        <v>127477</v>
      </c>
      <c r="AY447" s="214">
        <v>133925</v>
      </c>
      <c r="AZ447" s="214">
        <v>134257</v>
      </c>
      <c r="BA447" s="214">
        <v>142240</v>
      </c>
      <c r="BB447" s="214">
        <v>139908</v>
      </c>
      <c r="BC447" s="214">
        <v>130104</v>
      </c>
      <c r="BD447" s="214">
        <v>116278</v>
      </c>
      <c r="BE447" s="214">
        <v>115723</v>
      </c>
      <c r="BF447" s="214">
        <v>119728</v>
      </c>
      <c r="BG447" s="214">
        <v>106612</v>
      </c>
      <c r="BH447" s="214">
        <v>104768</v>
      </c>
      <c r="BI447" s="214">
        <v>84055</v>
      </c>
      <c r="BJ447" s="214">
        <v>74420</v>
      </c>
      <c r="BK447" s="214">
        <v>71200</v>
      </c>
      <c r="BL447" s="214">
        <v>65777</v>
      </c>
      <c r="BM447" s="214">
        <v>53392</v>
      </c>
      <c r="BN447" s="214">
        <v>51604</v>
      </c>
      <c r="BO447" s="214">
        <v>46174</v>
      </c>
      <c r="BP447" s="214">
        <v>46524</v>
      </c>
      <c r="BQ447" s="214">
        <v>43906</v>
      </c>
      <c r="BR447" s="214">
        <v>45149</v>
      </c>
      <c r="BS447" s="214">
        <v>45835</v>
      </c>
      <c r="BT447" s="214"/>
    </row>
    <row r="448" spans="3:72" x14ac:dyDescent="0.2">
      <c r="C448" s="89" t="s">
        <v>23</v>
      </c>
      <c r="D448" s="13" t="s">
        <v>90</v>
      </c>
      <c r="E448" s="247" t="s">
        <v>127</v>
      </c>
      <c r="F448" s="28" t="s">
        <v>16</v>
      </c>
      <c r="G448" s="36">
        <v>994</v>
      </c>
      <c r="H448" s="214">
        <v>1124</v>
      </c>
      <c r="I448" s="214">
        <v>1315</v>
      </c>
      <c r="J448" s="214">
        <v>1517</v>
      </c>
      <c r="K448" s="214">
        <v>1772</v>
      </c>
      <c r="L448" s="214">
        <v>2079</v>
      </c>
      <c r="M448" s="214">
        <v>2435</v>
      </c>
      <c r="N448" s="214">
        <v>2860</v>
      </c>
      <c r="O448" s="214">
        <v>3403</v>
      </c>
      <c r="P448" s="214">
        <v>3861</v>
      </c>
      <c r="Q448" s="214">
        <v>4041</v>
      </c>
      <c r="R448" s="214">
        <v>4758</v>
      </c>
      <c r="S448" s="214">
        <v>5603</v>
      </c>
      <c r="T448" s="214">
        <v>6453</v>
      </c>
      <c r="U448" s="214">
        <v>7011</v>
      </c>
      <c r="V448" s="214">
        <v>8346</v>
      </c>
      <c r="W448" s="214">
        <v>10128</v>
      </c>
      <c r="X448" s="214">
        <v>12768</v>
      </c>
      <c r="Y448" s="214">
        <v>16149</v>
      </c>
      <c r="Z448" s="214">
        <v>21655</v>
      </c>
      <c r="AA448" s="214">
        <v>28424</v>
      </c>
      <c r="AB448" s="214">
        <v>37647</v>
      </c>
      <c r="AC448" s="214">
        <v>51301</v>
      </c>
      <c r="AD448" s="214">
        <v>65096</v>
      </c>
      <c r="AE448" s="214">
        <v>77865</v>
      </c>
      <c r="AF448" s="214">
        <v>89918</v>
      </c>
      <c r="AG448" s="214">
        <v>95168</v>
      </c>
      <c r="AH448" s="214">
        <v>103691</v>
      </c>
      <c r="AI448" s="214">
        <v>113894</v>
      </c>
      <c r="AJ448" s="214">
        <v>128813</v>
      </c>
      <c r="AK448" s="214">
        <v>139879</v>
      </c>
      <c r="AL448" s="214">
        <v>120897</v>
      </c>
      <c r="AM448" s="214">
        <v>137051</v>
      </c>
      <c r="AN448" s="214">
        <v>154232</v>
      </c>
      <c r="AO448" s="214">
        <v>159862</v>
      </c>
      <c r="AP448" s="214">
        <v>199946</v>
      </c>
      <c r="AQ448" s="214">
        <v>223755</v>
      </c>
      <c r="AR448" s="214">
        <v>220932</v>
      </c>
      <c r="AS448" s="214">
        <v>205676</v>
      </c>
      <c r="AT448" s="214">
        <v>224773</v>
      </c>
      <c r="AU448" s="214">
        <v>244920</v>
      </c>
      <c r="AV448" s="214">
        <v>279819</v>
      </c>
      <c r="AW448" s="214">
        <v>279924</v>
      </c>
      <c r="AX448" s="214">
        <v>288479</v>
      </c>
      <c r="AY448" s="214">
        <v>295436</v>
      </c>
      <c r="AZ448" s="214">
        <v>270378</v>
      </c>
      <c r="BA448" s="214">
        <v>292825</v>
      </c>
      <c r="BB448" s="214">
        <v>265659</v>
      </c>
      <c r="BC448" s="214">
        <v>250100</v>
      </c>
      <c r="BD448" s="214">
        <v>228432</v>
      </c>
      <c r="BE448" s="214">
        <v>216304</v>
      </c>
      <c r="BF448" s="214">
        <v>193880</v>
      </c>
      <c r="BG448" s="214">
        <v>188423</v>
      </c>
      <c r="BH448" s="214">
        <v>184093</v>
      </c>
      <c r="BI448" s="214">
        <v>172673</v>
      </c>
      <c r="BJ448" s="214">
        <v>165164</v>
      </c>
      <c r="BK448" s="214">
        <v>164863</v>
      </c>
      <c r="BL448" s="214">
        <v>152050</v>
      </c>
      <c r="BM448" s="214">
        <v>144423</v>
      </c>
      <c r="BN448" s="214">
        <v>135931</v>
      </c>
      <c r="BO448" s="214">
        <v>63162</v>
      </c>
      <c r="BP448" s="214">
        <v>53501</v>
      </c>
      <c r="BQ448" s="214">
        <v>57357</v>
      </c>
      <c r="BR448" s="214">
        <v>58560</v>
      </c>
      <c r="BS448" s="214">
        <v>58381</v>
      </c>
      <c r="BT448" s="214"/>
    </row>
    <row r="449" spans="3:72" x14ac:dyDescent="0.2">
      <c r="C449" s="89" t="s">
        <v>24</v>
      </c>
      <c r="D449" s="13" t="s">
        <v>90</v>
      </c>
      <c r="E449" s="247" t="s">
        <v>127</v>
      </c>
      <c r="F449" s="28" t="s">
        <v>16</v>
      </c>
      <c r="G449" s="36">
        <v>41593</v>
      </c>
      <c r="H449" s="214">
        <v>45786</v>
      </c>
      <c r="I449" s="214">
        <v>51329</v>
      </c>
      <c r="J449" s="214">
        <v>57322</v>
      </c>
      <c r="K449" s="214">
        <v>64079</v>
      </c>
      <c r="L449" s="214">
        <v>70846</v>
      </c>
      <c r="M449" s="214">
        <v>78452</v>
      </c>
      <c r="N449" s="214">
        <v>87504</v>
      </c>
      <c r="O449" s="214">
        <v>97584</v>
      </c>
      <c r="P449" s="214">
        <v>103430</v>
      </c>
      <c r="Q449" s="214">
        <v>100260</v>
      </c>
      <c r="R449" s="214">
        <v>109079</v>
      </c>
      <c r="S449" s="214">
        <v>118831</v>
      </c>
      <c r="T449" s="214">
        <v>128602</v>
      </c>
      <c r="U449" s="214">
        <v>131682</v>
      </c>
      <c r="V449" s="214">
        <v>146172</v>
      </c>
      <c r="W449" s="214">
        <v>165878</v>
      </c>
      <c r="X449" s="214">
        <v>181138</v>
      </c>
      <c r="Y449" s="214">
        <v>198887</v>
      </c>
      <c r="Z449" s="214">
        <v>247320</v>
      </c>
      <c r="AA449" s="214">
        <v>300692</v>
      </c>
      <c r="AB449" s="214">
        <v>357557</v>
      </c>
      <c r="AC449" s="214">
        <v>438424</v>
      </c>
      <c r="AD449" s="214">
        <v>535101</v>
      </c>
      <c r="AE449" s="214">
        <v>615282</v>
      </c>
      <c r="AF449" s="214">
        <v>661007</v>
      </c>
      <c r="AG449" s="214">
        <v>628271</v>
      </c>
      <c r="AH449" s="214">
        <v>667355</v>
      </c>
      <c r="AI449" s="214">
        <v>782799</v>
      </c>
      <c r="AJ449" s="214">
        <v>804174</v>
      </c>
      <c r="AK449" s="214">
        <v>824814</v>
      </c>
      <c r="AL449" s="214">
        <v>1045187</v>
      </c>
      <c r="AM449" s="214">
        <v>1164406</v>
      </c>
      <c r="AN449" s="214">
        <v>1241397</v>
      </c>
      <c r="AO449" s="214">
        <v>1326355</v>
      </c>
      <c r="AP449" s="214">
        <v>1548335</v>
      </c>
      <c r="AQ449" s="214">
        <v>1633863</v>
      </c>
      <c r="AR449" s="214">
        <v>1602488</v>
      </c>
      <c r="AS449" s="214">
        <v>1614878</v>
      </c>
      <c r="AT449" s="214">
        <v>1584621</v>
      </c>
      <c r="AU449" s="214">
        <v>1669342</v>
      </c>
      <c r="AV449" s="214">
        <v>1713532</v>
      </c>
      <c r="AW449" s="214">
        <v>1856989</v>
      </c>
      <c r="AX449" s="214">
        <v>1906274</v>
      </c>
      <c r="AY449" s="214">
        <v>1940323</v>
      </c>
      <c r="AZ449" s="214">
        <v>1871687</v>
      </c>
      <c r="BA449" s="214">
        <v>1949561</v>
      </c>
      <c r="BB449" s="214">
        <v>1831117</v>
      </c>
      <c r="BC449" s="214">
        <v>1781283</v>
      </c>
      <c r="BD449" s="214">
        <v>1661648</v>
      </c>
      <c r="BE449" s="214">
        <v>1604437</v>
      </c>
      <c r="BF449" s="214">
        <v>1497464</v>
      </c>
      <c r="BG449" s="214">
        <v>1419296</v>
      </c>
      <c r="BH449" s="214">
        <v>1232111</v>
      </c>
      <c r="BI449" s="214">
        <v>1038574</v>
      </c>
      <c r="BJ449" s="214">
        <v>929040</v>
      </c>
      <c r="BK449" s="214">
        <v>921622</v>
      </c>
      <c r="BL449" s="214">
        <v>830286</v>
      </c>
      <c r="BM449" s="214">
        <v>756512</v>
      </c>
      <c r="BN449" s="214">
        <v>691828</v>
      </c>
      <c r="BO449" s="214">
        <v>753764</v>
      </c>
      <c r="BP449" s="214">
        <v>801215</v>
      </c>
      <c r="BQ449" s="214">
        <v>846160</v>
      </c>
      <c r="BR449" s="214">
        <v>884019</v>
      </c>
      <c r="BS449" s="214">
        <v>910534</v>
      </c>
      <c r="BT449" s="214"/>
    </row>
    <row r="450" spans="3:72" x14ac:dyDescent="0.2">
      <c r="C450" s="89" t="s">
        <v>25</v>
      </c>
      <c r="D450" s="13" t="s">
        <v>90</v>
      </c>
      <c r="E450" s="247" t="s">
        <v>127</v>
      </c>
      <c r="F450" s="28" t="s">
        <v>16</v>
      </c>
      <c r="G450" s="36">
        <v>9211</v>
      </c>
      <c r="H450" s="214">
        <v>10497</v>
      </c>
      <c r="I450" s="214">
        <v>12379</v>
      </c>
      <c r="J450" s="214">
        <v>14332</v>
      </c>
      <c r="K450" s="214">
        <v>16649</v>
      </c>
      <c r="L450" s="214">
        <v>18759</v>
      </c>
      <c r="M450" s="214">
        <v>21172</v>
      </c>
      <c r="N450" s="214">
        <v>24878</v>
      </c>
      <c r="O450" s="214">
        <v>29267</v>
      </c>
      <c r="P450" s="214">
        <v>32570</v>
      </c>
      <c r="Q450" s="214">
        <v>33281</v>
      </c>
      <c r="R450" s="214">
        <v>37901</v>
      </c>
      <c r="S450" s="214">
        <v>43289</v>
      </c>
      <c r="T450" s="214">
        <v>47973</v>
      </c>
      <c r="U450" s="214">
        <v>50343</v>
      </c>
      <c r="V450" s="214">
        <v>57835</v>
      </c>
      <c r="W450" s="214">
        <v>67861</v>
      </c>
      <c r="X450" s="214">
        <v>80254</v>
      </c>
      <c r="Y450" s="214">
        <v>95354</v>
      </c>
      <c r="Z450" s="214">
        <v>123617</v>
      </c>
      <c r="AA450" s="214">
        <v>156775</v>
      </c>
      <c r="AB450" s="214">
        <v>192291</v>
      </c>
      <c r="AC450" s="214">
        <v>242380</v>
      </c>
      <c r="AD450" s="214">
        <v>300820</v>
      </c>
      <c r="AE450" s="214">
        <v>351952</v>
      </c>
      <c r="AF450" s="214">
        <v>403448</v>
      </c>
      <c r="AG450" s="214">
        <v>427732</v>
      </c>
      <c r="AH450" s="214">
        <v>429561</v>
      </c>
      <c r="AI450" s="214">
        <v>479431</v>
      </c>
      <c r="AJ450" s="214">
        <v>490723</v>
      </c>
      <c r="AK450" s="214">
        <v>536853</v>
      </c>
      <c r="AL450" s="214">
        <v>552098</v>
      </c>
      <c r="AM450" s="214">
        <v>631753</v>
      </c>
      <c r="AN450" s="214">
        <v>633046</v>
      </c>
      <c r="AO450" s="214">
        <v>652157</v>
      </c>
      <c r="AP450" s="214">
        <v>755540</v>
      </c>
      <c r="AQ450" s="214">
        <v>779509</v>
      </c>
      <c r="AR450" s="214">
        <v>807443</v>
      </c>
      <c r="AS450" s="214">
        <v>919034</v>
      </c>
      <c r="AT450" s="214">
        <v>917572</v>
      </c>
      <c r="AU450" s="214">
        <v>1003726</v>
      </c>
      <c r="AV450" s="214">
        <v>1118361</v>
      </c>
      <c r="AW450" s="214">
        <v>1166071</v>
      </c>
      <c r="AX450" s="214">
        <v>1209123</v>
      </c>
      <c r="AY450" s="214">
        <v>1154409</v>
      </c>
      <c r="AZ450" s="214">
        <v>1178314</v>
      </c>
      <c r="BA450" s="214">
        <v>1168216</v>
      </c>
      <c r="BB450" s="214">
        <v>1164392</v>
      </c>
      <c r="BC450" s="214">
        <v>1123099</v>
      </c>
      <c r="BD450" s="214">
        <v>1106509</v>
      </c>
      <c r="BE450" s="214">
        <v>1033817</v>
      </c>
      <c r="BF450" s="214">
        <v>1011545</v>
      </c>
      <c r="BG450" s="214">
        <v>941832</v>
      </c>
      <c r="BH450" s="214">
        <v>933383</v>
      </c>
      <c r="BI450" s="214">
        <v>797487</v>
      </c>
      <c r="BJ450" s="214">
        <v>804686</v>
      </c>
      <c r="BK450" s="214">
        <v>838087</v>
      </c>
      <c r="BL450" s="214">
        <v>761800</v>
      </c>
      <c r="BM450" s="214">
        <v>760029</v>
      </c>
      <c r="BN450" s="214">
        <v>790927</v>
      </c>
      <c r="BO450" s="214">
        <v>839961</v>
      </c>
      <c r="BP450" s="214">
        <v>851418</v>
      </c>
      <c r="BQ450" s="214">
        <v>869514</v>
      </c>
      <c r="BR450" s="214">
        <v>920413</v>
      </c>
      <c r="BS450" s="214">
        <v>935734</v>
      </c>
      <c r="BT450" s="214"/>
    </row>
    <row r="451" spans="3:72" x14ac:dyDescent="0.2">
      <c r="C451" s="89" t="s">
        <v>26</v>
      </c>
      <c r="D451" s="13" t="s">
        <v>90</v>
      </c>
      <c r="E451" s="247" t="s">
        <v>127</v>
      </c>
      <c r="F451" s="28" t="s">
        <v>16</v>
      </c>
      <c r="G451" s="36">
        <v>387</v>
      </c>
      <c r="H451" s="214">
        <v>430</v>
      </c>
      <c r="I451" s="214">
        <v>492</v>
      </c>
      <c r="J451" s="214">
        <v>532</v>
      </c>
      <c r="K451" s="214">
        <v>585</v>
      </c>
      <c r="L451" s="214">
        <v>645</v>
      </c>
      <c r="M451" s="214">
        <v>711</v>
      </c>
      <c r="N451" s="214">
        <v>799</v>
      </c>
      <c r="O451" s="214">
        <v>902</v>
      </c>
      <c r="P451" s="214">
        <v>993</v>
      </c>
      <c r="Q451" s="214">
        <v>1009</v>
      </c>
      <c r="R451" s="214">
        <v>1098</v>
      </c>
      <c r="S451" s="214">
        <v>1193</v>
      </c>
      <c r="T451" s="214">
        <v>1239</v>
      </c>
      <c r="U451" s="214">
        <v>1214</v>
      </c>
      <c r="V451" s="214">
        <v>1321</v>
      </c>
      <c r="W451" s="214">
        <v>1469</v>
      </c>
      <c r="X451" s="214">
        <v>1730</v>
      </c>
      <c r="Y451" s="214">
        <v>2049</v>
      </c>
      <c r="Z451" s="214">
        <v>2667</v>
      </c>
      <c r="AA451" s="214">
        <v>3398</v>
      </c>
      <c r="AB451" s="214">
        <v>4248</v>
      </c>
      <c r="AC451" s="214">
        <v>5452</v>
      </c>
      <c r="AD451" s="214">
        <v>6855</v>
      </c>
      <c r="AE451" s="214">
        <v>8135</v>
      </c>
      <c r="AF451" s="214">
        <v>9184</v>
      </c>
      <c r="AG451" s="214">
        <v>8942</v>
      </c>
      <c r="AH451" s="214">
        <v>10736</v>
      </c>
      <c r="AI451" s="214">
        <v>12762</v>
      </c>
      <c r="AJ451" s="214">
        <v>14061</v>
      </c>
      <c r="AK451" s="214">
        <v>16178</v>
      </c>
      <c r="AL451" s="214">
        <v>17536</v>
      </c>
      <c r="AM451" s="214">
        <v>17862</v>
      </c>
      <c r="AN451" s="214">
        <v>20453</v>
      </c>
      <c r="AO451" s="214">
        <v>19916</v>
      </c>
      <c r="AP451" s="214">
        <v>22724</v>
      </c>
      <c r="AQ451" s="214">
        <v>21354</v>
      </c>
      <c r="AR451" s="214">
        <v>17295</v>
      </c>
      <c r="AS451" s="214">
        <v>19718</v>
      </c>
      <c r="AT451" s="214">
        <v>25551</v>
      </c>
      <c r="AU451" s="214">
        <v>30389</v>
      </c>
      <c r="AV451" s="214">
        <v>29261</v>
      </c>
      <c r="AW451" s="214">
        <v>34612</v>
      </c>
      <c r="AX451" s="214">
        <v>36085</v>
      </c>
      <c r="AY451" s="214">
        <v>35487</v>
      </c>
      <c r="AZ451" s="214">
        <v>28417</v>
      </c>
      <c r="BA451" s="214">
        <v>31768</v>
      </c>
      <c r="BB451" s="214">
        <v>30565</v>
      </c>
      <c r="BC451" s="214">
        <v>29529</v>
      </c>
      <c r="BD451" s="214">
        <v>22614</v>
      </c>
      <c r="BE451" s="214">
        <v>19855</v>
      </c>
      <c r="BF451" s="214">
        <v>19006</v>
      </c>
      <c r="BG451" s="214">
        <v>18858</v>
      </c>
      <c r="BH451" s="214">
        <v>25305</v>
      </c>
      <c r="BI451" s="214">
        <v>24143</v>
      </c>
      <c r="BJ451" s="214">
        <v>23803</v>
      </c>
      <c r="BK451" s="214">
        <v>22764</v>
      </c>
      <c r="BL451" s="214">
        <v>22494</v>
      </c>
      <c r="BM451" s="214">
        <v>12860</v>
      </c>
      <c r="BN451" s="214">
        <v>11473</v>
      </c>
      <c r="BO451" s="214">
        <v>8579</v>
      </c>
      <c r="BP451" s="214">
        <v>6330</v>
      </c>
      <c r="BQ451" s="214">
        <v>8945</v>
      </c>
      <c r="BR451" s="214">
        <v>6412</v>
      </c>
      <c r="BS451" s="214">
        <v>6358</v>
      </c>
      <c r="BT451" s="214"/>
    </row>
    <row r="452" spans="3:72" x14ac:dyDescent="0.2">
      <c r="C452" s="89" t="s">
        <v>27</v>
      </c>
      <c r="D452" s="13" t="s">
        <v>90</v>
      </c>
      <c r="E452" s="247" t="s">
        <v>127</v>
      </c>
      <c r="F452" s="28" t="s">
        <v>16</v>
      </c>
      <c r="G452" s="36">
        <v>1214</v>
      </c>
      <c r="H452" s="214">
        <v>1451</v>
      </c>
      <c r="I452" s="214">
        <v>1772</v>
      </c>
      <c r="J452" s="214">
        <v>2178</v>
      </c>
      <c r="K452" s="214">
        <v>2687</v>
      </c>
      <c r="L452" s="214">
        <v>3386</v>
      </c>
      <c r="M452" s="214">
        <v>4252</v>
      </c>
      <c r="N452" s="214">
        <v>4883</v>
      </c>
      <c r="O452" s="214">
        <v>5614</v>
      </c>
      <c r="P452" s="214">
        <v>6309</v>
      </c>
      <c r="Q452" s="214">
        <v>6537</v>
      </c>
      <c r="R452" s="214">
        <v>7581</v>
      </c>
      <c r="S452" s="214">
        <v>8809</v>
      </c>
      <c r="T452" s="214">
        <v>10131</v>
      </c>
      <c r="U452" s="214">
        <v>11020</v>
      </c>
      <c r="V452" s="214">
        <v>12893</v>
      </c>
      <c r="W452" s="214">
        <v>15420</v>
      </c>
      <c r="X452" s="214">
        <v>19476</v>
      </c>
      <c r="Y452" s="214">
        <v>24711</v>
      </c>
      <c r="Z452" s="214">
        <v>31819</v>
      </c>
      <c r="AA452" s="214">
        <v>39998</v>
      </c>
      <c r="AB452" s="214">
        <v>48582</v>
      </c>
      <c r="AC452" s="214">
        <v>60741</v>
      </c>
      <c r="AD452" s="214">
        <v>75900</v>
      </c>
      <c r="AE452" s="214">
        <v>89385</v>
      </c>
      <c r="AF452" s="214">
        <v>99013</v>
      </c>
      <c r="AG452" s="214">
        <v>107769</v>
      </c>
      <c r="AH452" s="214">
        <v>126645</v>
      </c>
      <c r="AI452" s="214">
        <v>111472</v>
      </c>
      <c r="AJ452" s="214">
        <v>112934</v>
      </c>
      <c r="AK452" s="214">
        <v>108699</v>
      </c>
      <c r="AL452" s="214">
        <v>100401</v>
      </c>
      <c r="AM452" s="214">
        <v>102828</v>
      </c>
      <c r="AN452" s="214">
        <v>119619</v>
      </c>
      <c r="AO452" s="214">
        <v>129414</v>
      </c>
      <c r="AP452" s="214">
        <v>166799</v>
      </c>
      <c r="AQ452" s="214">
        <v>175758</v>
      </c>
      <c r="AR452" s="214">
        <v>171258</v>
      </c>
      <c r="AS452" s="214">
        <v>180575</v>
      </c>
      <c r="AT452" s="214">
        <v>193336</v>
      </c>
      <c r="AU452" s="214">
        <v>190152</v>
      </c>
      <c r="AV452" s="214">
        <v>224140</v>
      </c>
      <c r="AW452" s="214">
        <v>216808</v>
      </c>
      <c r="AX452" s="214">
        <v>220715</v>
      </c>
      <c r="AY452" s="214">
        <v>214372</v>
      </c>
      <c r="AZ452" s="214">
        <v>254398</v>
      </c>
      <c r="BA452" s="214">
        <v>278529</v>
      </c>
      <c r="BB452" s="214">
        <v>276927</v>
      </c>
      <c r="BC452" s="214">
        <v>283641</v>
      </c>
      <c r="BD452" s="214">
        <v>280418</v>
      </c>
      <c r="BE452" s="214">
        <v>292003</v>
      </c>
      <c r="BF452" s="214">
        <v>315172</v>
      </c>
      <c r="BG452" s="214">
        <v>319936</v>
      </c>
      <c r="BH452" s="214">
        <v>385789</v>
      </c>
      <c r="BI452" s="214">
        <v>327686</v>
      </c>
      <c r="BJ452" s="214">
        <v>300549</v>
      </c>
      <c r="BK452" s="214">
        <v>295121</v>
      </c>
      <c r="BL452" s="214">
        <v>306459</v>
      </c>
      <c r="BM452" s="214">
        <v>276371</v>
      </c>
      <c r="BN452" s="214">
        <v>257874</v>
      </c>
      <c r="BO452" s="214">
        <v>257052</v>
      </c>
      <c r="BP452" s="214">
        <v>288158</v>
      </c>
      <c r="BQ452" s="214">
        <v>290461</v>
      </c>
      <c r="BR452" s="214">
        <v>286171</v>
      </c>
      <c r="BS452" s="214">
        <v>279709</v>
      </c>
      <c r="BT452" s="214"/>
    </row>
    <row r="453" spans="3:72" x14ac:dyDescent="0.2">
      <c r="C453" s="89" t="s">
        <v>28</v>
      </c>
      <c r="D453" s="13" t="s">
        <v>90</v>
      </c>
      <c r="E453" s="247" t="s">
        <v>127</v>
      </c>
      <c r="F453" s="28" t="s">
        <v>16</v>
      </c>
      <c r="G453" s="36">
        <v>2732</v>
      </c>
      <c r="H453" s="214">
        <v>3174</v>
      </c>
      <c r="I453" s="214">
        <v>3829</v>
      </c>
      <c r="J453" s="214">
        <v>4881</v>
      </c>
      <c r="K453" s="214">
        <v>6249</v>
      </c>
      <c r="L453" s="214">
        <v>7360</v>
      </c>
      <c r="M453" s="214">
        <v>8706</v>
      </c>
      <c r="N453" s="214">
        <v>10308</v>
      </c>
      <c r="O453" s="214">
        <v>12217</v>
      </c>
      <c r="P453" s="214">
        <v>14079</v>
      </c>
      <c r="Q453" s="214">
        <v>14835</v>
      </c>
      <c r="R453" s="214">
        <v>16958</v>
      </c>
      <c r="S453" s="214">
        <v>19416</v>
      </c>
      <c r="T453" s="214">
        <v>21633</v>
      </c>
      <c r="U453" s="214">
        <v>22824</v>
      </c>
      <c r="V453" s="214">
        <v>25980</v>
      </c>
      <c r="W453" s="214">
        <v>30192</v>
      </c>
      <c r="X453" s="214">
        <v>34583</v>
      </c>
      <c r="Y453" s="214">
        <v>39840</v>
      </c>
      <c r="Z453" s="214">
        <v>51410</v>
      </c>
      <c r="AA453" s="214">
        <v>64913</v>
      </c>
      <c r="AB453" s="214">
        <v>77709</v>
      </c>
      <c r="AC453" s="214">
        <v>96041</v>
      </c>
      <c r="AD453" s="214">
        <v>116729</v>
      </c>
      <c r="AE453" s="214">
        <v>133939</v>
      </c>
      <c r="AF453" s="214">
        <v>150503</v>
      </c>
      <c r="AG453" s="214">
        <v>161575</v>
      </c>
      <c r="AH453" s="214">
        <v>192618</v>
      </c>
      <c r="AI453" s="214">
        <v>208272</v>
      </c>
      <c r="AJ453" s="214">
        <v>214924</v>
      </c>
      <c r="AK453" s="214">
        <v>234493</v>
      </c>
      <c r="AL453" s="214">
        <v>241583</v>
      </c>
      <c r="AM453" s="214">
        <v>250365</v>
      </c>
      <c r="AN453" s="214">
        <v>249126</v>
      </c>
      <c r="AO453" s="214">
        <v>272275</v>
      </c>
      <c r="AP453" s="214">
        <v>304038</v>
      </c>
      <c r="AQ453" s="214">
        <v>319818</v>
      </c>
      <c r="AR453" s="214">
        <v>326803</v>
      </c>
      <c r="AS453" s="214">
        <v>315323</v>
      </c>
      <c r="AT453" s="214">
        <v>316865</v>
      </c>
      <c r="AU453" s="214">
        <v>369060</v>
      </c>
      <c r="AV453" s="214">
        <v>364518</v>
      </c>
      <c r="AW453" s="214">
        <v>407049</v>
      </c>
      <c r="AX453" s="214">
        <v>417808</v>
      </c>
      <c r="AY453" s="214">
        <v>374940</v>
      </c>
      <c r="AZ453" s="214">
        <v>410575</v>
      </c>
      <c r="BA453" s="214">
        <v>415045</v>
      </c>
      <c r="BB453" s="214">
        <v>403510</v>
      </c>
      <c r="BC453" s="214">
        <v>388963</v>
      </c>
      <c r="BD453" s="214">
        <v>329802</v>
      </c>
      <c r="BE453" s="214">
        <v>345167</v>
      </c>
      <c r="BF453" s="214">
        <v>347596</v>
      </c>
      <c r="BG453" s="214">
        <v>309913</v>
      </c>
      <c r="BH453" s="214">
        <v>271360</v>
      </c>
      <c r="BI453" s="214">
        <v>208497</v>
      </c>
      <c r="BJ453" s="214">
        <v>207510</v>
      </c>
      <c r="BK453" s="214">
        <v>197377</v>
      </c>
      <c r="BL453" s="214">
        <v>88915</v>
      </c>
      <c r="BM453" s="214">
        <v>130521</v>
      </c>
      <c r="BN453" s="214">
        <v>119077</v>
      </c>
      <c r="BO453" s="214">
        <v>130940</v>
      </c>
      <c r="BP453" s="214">
        <v>129964</v>
      </c>
      <c r="BQ453" s="214">
        <v>158088</v>
      </c>
      <c r="BR453" s="214">
        <v>167438</v>
      </c>
      <c r="BS453" s="214">
        <v>168950</v>
      </c>
      <c r="BT453" s="214"/>
    </row>
    <row r="454" spans="3:72" x14ac:dyDescent="0.2">
      <c r="C454" s="89" t="s">
        <v>29</v>
      </c>
      <c r="D454" s="13" t="s">
        <v>90</v>
      </c>
      <c r="E454" s="247" t="s">
        <v>127</v>
      </c>
      <c r="F454" s="28" t="s">
        <v>16</v>
      </c>
      <c r="G454" s="36">
        <v>985</v>
      </c>
      <c r="H454" s="214">
        <v>1053</v>
      </c>
      <c r="I454" s="214">
        <v>1129</v>
      </c>
      <c r="J454" s="214">
        <v>1268</v>
      </c>
      <c r="K454" s="214">
        <v>1423</v>
      </c>
      <c r="L454" s="214">
        <v>1531</v>
      </c>
      <c r="M454" s="214">
        <v>1647</v>
      </c>
      <c r="N454" s="214">
        <v>1779</v>
      </c>
      <c r="O454" s="214">
        <v>1912</v>
      </c>
      <c r="P454" s="214">
        <v>2081</v>
      </c>
      <c r="Q454" s="214">
        <v>2079</v>
      </c>
      <c r="R454" s="214">
        <v>2356</v>
      </c>
      <c r="S454" s="214">
        <v>2666</v>
      </c>
      <c r="T454" s="214">
        <v>2997</v>
      </c>
      <c r="U454" s="214">
        <v>3174</v>
      </c>
      <c r="V454" s="214">
        <v>3620</v>
      </c>
      <c r="W454" s="214">
        <v>4223</v>
      </c>
      <c r="X454" s="214">
        <v>4837</v>
      </c>
      <c r="Y454" s="214">
        <v>5575</v>
      </c>
      <c r="Z454" s="214">
        <v>6998</v>
      </c>
      <c r="AA454" s="214">
        <v>8605</v>
      </c>
      <c r="AB454" s="214">
        <v>10262</v>
      </c>
      <c r="AC454" s="214">
        <v>12619</v>
      </c>
      <c r="AD454" s="214">
        <v>15548</v>
      </c>
      <c r="AE454" s="214">
        <v>18076</v>
      </c>
      <c r="AF454" s="214">
        <v>20573</v>
      </c>
      <c r="AG454" s="214">
        <v>22025</v>
      </c>
      <c r="AH454" s="214">
        <v>23079</v>
      </c>
      <c r="AI454" s="214">
        <v>13954</v>
      </c>
      <c r="AJ454" s="214">
        <v>23697</v>
      </c>
      <c r="AK454" s="214">
        <v>33617</v>
      </c>
      <c r="AL454" s="214">
        <v>43449</v>
      </c>
      <c r="AM454" s="214">
        <v>48684</v>
      </c>
      <c r="AN454" s="214">
        <v>58182</v>
      </c>
      <c r="AO454" s="214">
        <v>65435</v>
      </c>
      <c r="AP454" s="214">
        <v>69327</v>
      </c>
      <c r="AQ454" s="214">
        <v>77096</v>
      </c>
      <c r="AR454" s="214">
        <v>71585</v>
      </c>
      <c r="AS454" s="214">
        <v>66596</v>
      </c>
      <c r="AT454" s="214">
        <v>74320</v>
      </c>
      <c r="AU454" s="214">
        <v>82971</v>
      </c>
      <c r="AV454" s="214">
        <v>89853</v>
      </c>
      <c r="AW454" s="214">
        <v>94981</v>
      </c>
      <c r="AX454" s="214">
        <v>98995</v>
      </c>
      <c r="AY454" s="214">
        <v>108277</v>
      </c>
      <c r="AZ454" s="214">
        <v>94863</v>
      </c>
      <c r="BA454" s="214">
        <v>95754</v>
      </c>
      <c r="BB454" s="214">
        <v>96157</v>
      </c>
      <c r="BC454" s="214">
        <v>95893</v>
      </c>
      <c r="BD454" s="214">
        <v>77404</v>
      </c>
      <c r="BE454" s="214">
        <v>75520</v>
      </c>
      <c r="BF454" s="214">
        <v>74551</v>
      </c>
      <c r="BG454" s="214">
        <v>71562</v>
      </c>
      <c r="BH454" s="214">
        <v>86880</v>
      </c>
      <c r="BI454" s="214">
        <v>83462</v>
      </c>
      <c r="BJ454" s="214">
        <v>77729</v>
      </c>
      <c r="BK454" s="214">
        <v>79119</v>
      </c>
      <c r="BL454" s="214">
        <v>88657</v>
      </c>
      <c r="BM454" s="214">
        <v>76573</v>
      </c>
      <c r="BN454" s="214">
        <v>80670</v>
      </c>
      <c r="BO454" s="214">
        <v>88573</v>
      </c>
      <c r="BP454" s="214">
        <v>100622</v>
      </c>
      <c r="BQ454" s="214">
        <v>112803</v>
      </c>
      <c r="BR454" s="214">
        <v>122206</v>
      </c>
      <c r="BS454" s="214">
        <v>145373</v>
      </c>
      <c r="BT454" s="214"/>
    </row>
    <row r="455" spans="3:72" x14ac:dyDescent="0.2">
      <c r="C455" s="89" t="s">
        <v>30</v>
      </c>
      <c r="D455" s="13" t="s">
        <v>90</v>
      </c>
      <c r="E455" s="247" t="s">
        <v>127</v>
      </c>
      <c r="F455" s="28" t="s">
        <v>16</v>
      </c>
      <c r="G455" s="36">
        <v>504</v>
      </c>
      <c r="H455" s="214">
        <v>568</v>
      </c>
      <c r="I455" s="214">
        <v>663</v>
      </c>
      <c r="J455" s="214">
        <v>756</v>
      </c>
      <c r="K455" s="214">
        <v>867</v>
      </c>
      <c r="L455" s="214">
        <v>974</v>
      </c>
      <c r="M455" s="214">
        <v>1097</v>
      </c>
      <c r="N455" s="214">
        <v>1291</v>
      </c>
      <c r="O455" s="214">
        <v>1513</v>
      </c>
      <c r="P455" s="214">
        <v>1692</v>
      </c>
      <c r="Q455" s="214">
        <v>1736</v>
      </c>
      <c r="R455" s="214">
        <v>1967</v>
      </c>
      <c r="S455" s="214">
        <v>2195</v>
      </c>
      <c r="T455" s="214">
        <v>2468</v>
      </c>
      <c r="U455" s="214">
        <v>2618</v>
      </c>
      <c r="V455" s="214">
        <v>2984</v>
      </c>
      <c r="W455" s="214">
        <v>3470</v>
      </c>
      <c r="X455" s="214">
        <v>3985</v>
      </c>
      <c r="Y455" s="214">
        <v>4604</v>
      </c>
      <c r="Z455" s="214">
        <v>5994</v>
      </c>
      <c r="AA455" s="214">
        <v>7635</v>
      </c>
      <c r="AB455" s="214">
        <v>9074</v>
      </c>
      <c r="AC455" s="214">
        <v>11125</v>
      </c>
      <c r="AD455" s="214">
        <v>13456</v>
      </c>
      <c r="AE455" s="214">
        <v>15352</v>
      </c>
      <c r="AF455" s="214">
        <v>17018</v>
      </c>
      <c r="AG455" s="214">
        <v>18330</v>
      </c>
      <c r="AH455" s="214">
        <v>25230</v>
      </c>
      <c r="AI455" s="214">
        <v>25716</v>
      </c>
      <c r="AJ455" s="214">
        <v>25428</v>
      </c>
      <c r="AK455" s="214">
        <v>25247</v>
      </c>
      <c r="AL455" s="214">
        <v>33475</v>
      </c>
      <c r="AM455" s="214">
        <v>34710</v>
      </c>
      <c r="AN455" s="214">
        <v>33152</v>
      </c>
      <c r="AO455" s="214">
        <v>36556</v>
      </c>
      <c r="AP455" s="214">
        <v>40113</v>
      </c>
      <c r="AQ455" s="214">
        <v>43959</v>
      </c>
      <c r="AR455" s="214">
        <v>41853</v>
      </c>
      <c r="AS455" s="214">
        <v>44884</v>
      </c>
      <c r="AT455" s="214">
        <v>44657</v>
      </c>
      <c r="AU455" s="214">
        <v>46408</v>
      </c>
      <c r="AV455" s="214">
        <v>53633</v>
      </c>
      <c r="AW455" s="214">
        <v>54851</v>
      </c>
      <c r="AX455" s="214">
        <v>53603</v>
      </c>
      <c r="AY455" s="214">
        <v>50070</v>
      </c>
      <c r="AZ455" s="214">
        <v>48288</v>
      </c>
      <c r="BA455" s="214">
        <v>46400</v>
      </c>
      <c r="BB455" s="214">
        <v>41928</v>
      </c>
      <c r="BC455" s="214">
        <v>43781</v>
      </c>
      <c r="BD455" s="214">
        <v>39656</v>
      </c>
      <c r="BE455" s="214">
        <v>40436</v>
      </c>
      <c r="BF455" s="214">
        <v>38007</v>
      </c>
      <c r="BG455" s="214">
        <v>36401</v>
      </c>
      <c r="BH455" s="214">
        <v>30876</v>
      </c>
      <c r="BI455" s="214">
        <v>25363</v>
      </c>
      <c r="BJ455" s="214">
        <v>22571</v>
      </c>
      <c r="BK455" s="214">
        <v>22099</v>
      </c>
      <c r="BL455" s="214">
        <v>20676</v>
      </c>
      <c r="BM455" s="214">
        <v>19889</v>
      </c>
      <c r="BN455" s="214">
        <v>16467</v>
      </c>
      <c r="BO455" s="214">
        <v>17174</v>
      </c>
      <c r="BP455" s="214">
        <v>18715</v>
      </c>
      <c r="BQ455" s="214">
        <v>20250</v>
      </c>
      <c r="BR455" s="214">
        <v>21831</v>
      </c>
      <c r="BS455" s="214">
        <v>22183</v>
      </c>
      <c r="BT455" s="214"/>
    </row>
    <row r="456" spans="3:72" x14ac:dyDescent="0.2">
      <c r="C456" s="89" t="s">
        <v>31</v>
      </c>
      <c r="D456" s="13" t="s">
        <v>90</v>
      </c>
      <c r="E456" s="247" t="s">
        <v>127</v>
      </c>
      <c r="F456" s="28" t="s">
        <v>16</v>
      </c>
      <c r="G456" s="36">
        <v>2322</v>
      </c>
      <c r="H456" s="214">
        <v>2599</v>
      </c>
      <c r="I456" s="214">
        <v>3010</v>
      </c>
      <c r="J456" s="214">
        <v>3403</v>
      </c>
      <c r="K456" s="214">
        <v>3833</v>
      </c>
      <c r="L456" s="214">
        <v>4281</v>
      </c>
      <c r="M456" s="214">
        <v>4809</v>
      </c>
      <c r="N456" s="214">
        <v>5554</v>
      </c>
      <c r="O456" s="214">
        <v>6417</v>
      </c>
      <c r="P456" s="214">
        <v>6978</v>
      </c>
      <c r="Q456" s="214">
        <v>6940</v>
      </c>
      <c r="R456" s="214">
        <v>7628</v>
      </c>
      <c r="S456" s="214">
        <v>8384</v>
      </c>
      <c r="T456" s="214">
        <v>9041</v>
      </c>
      <c r="U456" s="214">
        <v>9256</v>
      </c>
      <c r="V456" s="214">
        <v>10037</v>
      </c>
      <c r="W456" s="214">
        <v>11131</v>
      </c>
      <c r="X456" s="214">
        <v>12522</v>
      </c>
      <c r="Y456" s="214">
        <v>14183</v>
      </c>
      <c r="Z456" s="214">
        <v>17784</v>
      </c>
      <c r="AA456" s="214">
        <v>21788</v>
      </c>
      <c r="AB456" s="214">
        <v>25533</v>
      </c>
      <c r="AC456" s="214">
        <v>30887</v>
      </c>
      <c r="AD456" s="214">
        <v>34938</v>
      </c>
      <c r="AE456" s="214">
        <v>37337</v>
      </c>
      <c r="AF456" s="214">
        <v>39828</v>
      </c>
      <c r="AG456" s="214">
        <v>40235</v>
      </c>
      <c r="AH456" s="214">
        <v>51964</v>
      </c>
      <c r="AI456" s="214">
        <v>51265</v>
      </c>
      <c r="AJ456" s="214">
        <v>52780</v>
      </c>
      <c r="AK456" s="214">
        <v>50191</v>
      </c>
      <c r="AL456" s="214">
        <v>52124</v>
      </c>
      <c r="AM456" s="214">
        <v>51096</v>
      </c>
      <c r="AN456" s="214">
        <v>53769</v>
      </c>
      <c r="AO456" s="214">
        <v>52280</v>
      </c>
      <c r="AP456" s="214">
        <v>52261</v>
      </c>
      <c r="AQ456" s="214">
        <v>62246</v>
      </c>
      <c r="AR456" s="214">
        <v>62128</v>
      </c>
      <c r="AS456" s="214">
        <v>66128</v>
      </c>
      <c r="AT456" s="214">
        <v>65397</v>
      </c>
      <c r="AU456" s="214">
        <v>65022</v>
      </c>
      <c r="AV456" s="214">
        <v>57881</v>
      </c>
      <c r="AW456" s="214">
        <v>69862</v>
      </c>
      <c r="AX456" s="214">
        <v>73503</v>
      </c>
      <c r="AY456" s="214">
        <v>69020</v>
      </c>
      <c r="AZ456" s="214">
        <v>64507</v>
      </c>
      <c r="BA456" s="214">
        <v>78004</v>
      </c>
      <c r="BB456" s="214">
        <v>73965</v>
      </c>
      <c r="BC456" s="214">
        <v>70939</v>
      </c>
      <c r="BD456" s="214">
        <v>58135</v>
      </c>
      <c r="BE456" s="214">
        <v>58678</v>
      </c>
      <c r="BF456" s="214">
        <v>60692</v>
      </c>
      <c r="BG456" s="214">
        <v>60316</v>
      </c>
      <c r="BH456" s="214">
        <v>59132</v>
      </c>
      <c r="BI456" s="214">
        <v>33406</v>
      </c>
      <c r="BJ456" s="214">
        <v>35306</v>
      </c>
      <c r="BK456" s="214">
        <v>32067</v>
      </c>
      <c r="BL456" s="214">
        <v>27216</v>
      </c>
      <c r="BM456" s="214">
        <v>22619</v>
      </c>
      <c r="BN456" s="214">
        <v>20747</v>
      </c>
      <c r="BO456" s="214">
        <v>27362</v>
      </c>
      <c r="BP456" s="214">
        <v>28633</v>
      </c>
      <c r="BQ456" s="214">
        <v>25999</v>
      </c>
      <c r="BR456" s="214">
        <v>29137</v>
      </c>
      <c r="BS456" s="214">
        <v>32905</v>
      </c>
      <c r="BT456" s="214"/>
    </row>
    <row r="457" spans="3:72" x14ac:dyDescent="0.2">
      <c r="C457" s="89" t="s">
        <v>32</v>
      </c>
      <c r="D457" s="13" t="s">
        <v>90</v>
      </c>
      <c r="E457" s="247" t="s">
        <v>127</v>
      </c>
      <c r="F457" s="28" t="s">
        <v>16</v>
      </c>
      <c r="G457" s="36">
        <v>477</v>
      </c>
      <c r="H457" s="214">
        <v>536</v>
      </c>
      <c r="I457" s="214">
        <v>620</v>
      </c>
      <c r="J457" s="214">
        <v>723</v>
      </c>
      <c r="K457" s="214">
        <v>852</v>
      </c>
      <c r="L457" s="214">
        <v>1091</v>
      </c>
      <c r="M457" s="214">
        <v>1396</v>
      </c>
      <c r="N457" s="214">
        <v>1648</v>
      </c>
      <c r="O457" s="214">
        <v>1958</v>
      </c>
      <c r="P457" s="214">
        <v>2266</v>
      </c>
      <c r="Q457" s="214">
        <v>2410</v>
      </c>
      <c r="R457" s="214">
        <v>2851</v>
      </c>
      <c r="S457" s="214">
        <v>3378</v>
      </c>
      <c r="T457" s="214">
        <v>3784</v>
      </c>
      <c r="U457" s="214">
        <v>4011</v>
      </c>
      <c r="V457" s="214">
        <v>4835</v>
      </c>
      <c r="W457" s="214">
        <v>5939</v>
      </c>
      <c r="X457" s="214">
        <v>6887</v>
      </c>
      <c r="Y457" s="214">
        <v>8014</v>
      </c>
      <c r="Z457" s="214">
        <v>10499</v>
      </c>
      <c r="AA457" s="214">
        <v>13445</v>
      </c>
      <c r="AB457" s="214">
        <v>16969</v>
      </c>
      <c r="AC457" s="214">
        <v>22000</v>
      </c>
      <c r="AD457" s="214">
        <v>27505</v>
      </c>
      <c r="AE457" s="214">
        <v>32091</v>
      </c>
      <c r="AF457" s="214">
        <v>36966</v>
      </c>
      <c r="AG457" s="214">
        <v>32055</v>
      </c>
      <c r="AH457" s="214">
        <v>38979</v>
      </c>
      <c r="AI457" s="214">
        <v>48872</v>
      </c>
      <c r="AJ457" s="214">
        <v>52293</v>
      </c>
      <c r="AK457" s="214">
        <v>52191</v>
      </c>
      <c r="AL457" s="214">
        <v>65860</v>
      </c>
      <c r="AM457" s="214">
        <v>82861</v>
      </c>
      <c r="AN457" s="214">
        <v>78239</v>
      </c>
      <c r="AO457" s="214">
        <v>67998</v>
      </c>
      <c r="AP457" s="214">
        <v>61170</v>
      </c>
      <c r="AQ457" s="214">
        <v>67688</v>
      </c>
      <c r="AR457" s="214">
        <v>64476</v>
      </c>
      <c r="AS457" s="214">
        <v>65933</v>
      </c>
      <c r="AT457" s="214">
        <v>70506</v>
      </c>
      <c r="AU457" s="214">
        <v>72985</v>
      </c>
      <c r="AV457" s="214">
        <v>71129</v>
      </c>
      <c r="AW457" s="214">
        <v>80780</v>
      </c>
      <c r="AX457" s="214">
        <v>83797</v>
      </c>
      <c r="AY457" s="214">
        <v>85220</v>
      </c>
      <c r="AZ457" s="214">
        <v>87212</v>
      </c>
      <c r="BA457" s="214">
        <v>92575</v>
      </c>
      <c r="BB457" s="214">
        <v>92301</v>
      </c>
      <c r="BC457" s="214">
        <v>97233</v>
      </c>
      <c r="BD457" s="214">
        <v>102163</v>
      </c>
      <c r="BE457" s="214">
        <v>83673</v>
      </c>
      <c r="BF457" s="214">
        <v>81995</v>
      </c>
      <c r="BG457" s="214">
        <v>80467</v>
      </c>
      <c r="BH457" s="214">
        <v>85179</v>
      </c>
      <c r="BI457" s="214">
        <v>80987</v>
      </c>
      <c r="BJ457" s="214">
        <v>87604</v>
      </c>
      <c r="BK457" s="214">
        <v>96485</v>
      </c>
      <c r="BL457" s="214">
        <v>96247</v>
      </c>
      <c r="BM457" s="214">
        <v>79758</v>
      </c>
      <c r="BN457" s="214">
        <v>85639</v>
      </c>
      <c r="BO457" s="214">
        <v>96928</v>
      </c>
      <c r="BP457" s="214">
        <v>111127</v>
      </c>
      <c r="BQ457" s="214">
        <v>106789</v>
      </c>
      <c r="BR457" s="214">
        <v>108317</v>
      </c>
      <c r="BS457" s="214">
        <v>109308</v>
      </c>
      <c r="BT457" s="214"/>
    </row>
    <row r="458" spans="3:72" x14ac:dyDescent="0.2">
      <c r="C458" s="90" t="s">
        <v>33</v>
      </c>
      <c r="D458" s="27" t="s">
        <v>90</v>
      </c>
      <c r="E458" s="248" t="s">
        <v>127</v>
      </c>
      <c r="F458" s="91" t="s">
        <v>16</v>
      </c>
      <c r="G458" s="152">
        <v>71000</v>
      </c>
      <c r="H458" s="273">
        <v>79000</v>
      </c>
      <c r="I458" s="273">
        <v>90000</v>
      </c>
      <c r="J458" s="273">
        <v>102000</v>
      </c>
      <c r="K458" s="273">
        <v>116000</v>
      </c>
      <c r="L458" s="273">
        <v>130000</v>
      </c>
      <c r="M458" s="273">
        <v>146000</v>
      </c>
      <c r="N458" s="273">
        <v>166000</v>
      </c>
      <c r="O458" s="273">
        <v>189000</v>
      </c>
      <c r="P458" s="273">
        <v>206000</v>
      </c>
      <c r="Q458" s="273">
        <v>206000</v>
      </c>
      <c r="R458" s="273">
        <v>229000</v>
      </c>
      <c r="S458" s="273">
        <v>255000</v>
      </c>
      <c r="T458" s="273">
        <v>280000</v>
      </c>
      <c r="U458" s="273">
        <v>291000</v>
      </c>
      <c r="V458" s="273">
        <v>328000</v>
      </c>
      <c r="W458" s="273">
        <v>378000</v>
      </c>
      <c r="X458" s="273">
        <v>431000</v>
      </c>
      <c r="Y458" s="273">
        <v>495000</v>
      </c>
      <c r="Z458" s="273">
        <v>629000</v>
      </c>
      <c r="AA458" s="273">
        <v>782000</v>
      </c>
      <c r="AB458" s="273">
        <v>945000</v>
      </c>
      <c r="AC458" s="273">
        <v>1177000</v>
      </c>
      <c r="AD458" s="273">
        <v>1443000</v>
      </c>
      <c r="AE458" s="273">
        <v>1668000</v>
      </c>
      <c r="AF458" s="273">
        <v>1847000</v>
      </c>
      <c r="AG458" s="273">
        <v>1882000</v>
      </c>
      <c r="AH458" s="273">
        <v>2025000</v>
      </c>
      <c r="AI458" s="273">
        <v>2218000</v>
      </c>
      <c r="AJ458" s="273">
        <v>2317000</v>
      </c>
      <c r="AK458" s="273">
        <v>2434000</v>
      </c>
      <c r="AL458" s="273">
        <v>2739000</v>
      </c>
      <c r="AM458" s="273">
        <v>3010000</v>
      </c>
      <c r="AN458" s="273">
        <v>3145000</v>
      </c>
      <c r="AO458" s="273">
        <v>3302000</v>
      </c>
      <c r="AP458" s="273">
        <v>3806000</v>
      </c>
      <c r="AQ458" s="273">
        <v>4016000</v>
      </c>
      <c r="AR458" s="273">
        <v>3965000</v>
      </c>
      <c r="AS458" s="273">
        <v>4056000</v>
      </c>
      <c r="AT458" s="273">
        <v>4094000</v>
      </c>
      <c r="AU458" s="273">
        <v>4385000</v>
      </c>
      <c r="AV458" s="273">
        <v>4605000</v>
      </c>
      <c r="AW458" s="273">
        <v>4942000</v>
      </c>
      <c r="AX458" s="273">
        <v>5090000</v>
      </c>
      <c r="AY458" s="273">
        <v>5025000</v>
      </c>
      <c r="AZ458" s="273">
        <v>5014000</v>
      </c>
      <c r="BA458" s="273">
        <v>5194000</v>
      </c>
      <c r="BB458" s="273">
        <v>5033000</v>
      </c>
      <c r="BC458" s="273">
        <v>4912000</v>
      </c>
      <c r="BD458" s="273">
        <v>4605000</v>
      </c>
      <c r="BE458" s="273">
        <v>4481000</v>
      </c>
      <c r="BF458" s="273">
        <v>4350000</v>
      </c>
      <c r="BG458" s="273">
        <v>4127000</v>
      </c>
      <c r="BH458" s="273">
        <v>3835000</v>
      </c>
      <c r="BI458" s="273">
        <v>3270000</v>
      </c>
      <c r="BJ458" s="273">
        <v>3123000</v>
      </c>
      <c r="BK458" s="273">
        <v>3139000</v>
      </c>
      <c r="BL458" s="273">
        <v>2807000</v>
      </c>
      <c r="BM458" s="273">
        <v>2645000</v>
      </c>
      <c r="BN458" s="273">
        <v>2570000</v>
      </c>
      <c r="BO458" s="273">
        <v>2636000</v>
      </c>
      <c r="BP458" s="273">
        <v>2751000</v>
      </c>
      <c r="BQ458" s="273">
        <v>2874000</v>
      </c>
      <c r="BR458" s="273">
        <v>2999000</v>
      </c>
      <c r="BS458" s="273">
        <v>3087000</v>
      </c>
      <c r="BT458" s="273"/>
    </row>
    <row r="459" spans="3:72" x14ac:dyDescent="0.2">
      <c r="C459" s="89" t="s">
        <v>11</v>
      </c>
      <c r="D459" s="13" t="s">
        <v>99</v>
      </c>
      <c r="E459" s="92" t="s">
        <v>127</v>
      </c>
      <c r="F459" s="93" t="s">
        <v>16</v>
      </c>
      <c r="G459" s="36">
        <v>938</v>
      </c>
      <c r="H459" s="214">
        <v>1083</v>
      </c>
      <c r="I459" s="214">
        <v>1171</v>
      </c>
      <c r="J459" s="214">
        <v>1225</v>
      </c>
      <c r="K459" s="214">
        <v>1277</v>
      </c>
      <c r="L459" s="214">
        <v>1444</v>
      </c>
      <c r="M459" s="214">
        <v>1644</v>
      </c>
      <c r="N459" s="214">
        <v>1961</v>
      </c>
      <c r="O459" s="214">
        <v>2394</v>
      </c>
      <c r="P459" s="214">
        <v>2915</v>
      </c>
      <c r="Q459" s="214">
        <v>3224</v>
      </c>
      <c r="R459" s="214">
        <v>3745</v>
      </c>
      <c r="S459" s="214">
        <v>4222</v>
      </c>
      <c r="T459" s="214">
        <v>5250</v>
      </c>
      <c r="U459" s="214">
        <v>6137</v>
      </c>
      <c r="V459" s="214">
        <v>7103</v>
      </c>
      <c r="W459" s="214">
        <v>8419</v>
      </c>
      <c r="X459" s="214">
        <v>10322</v>
      </c>
      <c r="Y459" s="214">
        <v>12763</v>
      </c>
      <c r="Z459" s="214">
        <v>16694</v>
      </c>
      <c r="AA459" s="214">
        <v>21270</v>
      </c>
      <c r="AB459" s="214">
        <v>25095</v>
      </c>
      <c r="AC459" s="214">
        <v>30448</v>
      </c>
      <c r="AD459" s="214">
        <v>38736</v>
      </c>
      <c r="AE459" s="214">
        <v>46373</v>
      </c>
      <c r="AF459" s="214">
        <v>55835</v>
      </c>
      <c r="AG459" s="214">
        <v>59649</v>
      </c>
      <c r="AH459" s="214">
        <v>59149</v>
      </c>
      <c r="AI459" s="214">
        <v>71866</v>
      </c>
      <c r="AJ459" s="214">
        <v>88629</v>
      </c>
      <c r="AK459" s="214">
        <v>95123</v>
      </c>
      <c r="AL459" s="214">
        <v>115023</v>
      </c>
      <c r="AM459" s="214">
        <v>118732</v>
      </c>
      <c r="AN459" s="214">
        <v>140290</v>
      </c>
      <c r="AO459" s="214">
        <v>171987</v>
      </c>
      <c r="AP459" s="214">
        <v>169806</v>
      </c>
      <c r="AQ459" s="214">
        <v>213143</v>
      </c>
      <c r="AR459" s="214">
        <v>209683</v>
      </c>
      <c r="AS459" s="214">
        <v>212502</v>
      </c>
      <c r="AT459" s="214">
        <v>218082</v>
      </c>
      <c r="AU459" s="214">
        <v>220604</v>
      </c>
      <c r="AV459" s="214">
        <v>210612</v>
      </c>
      <c r="AW459" s="214">
        <v>254487</v>
      </c>
      <c r="AX459" s="214">
        <v>270142</v>
      </c>
      <c r="AY459" s="214">
        <v>297479</v>
      </c>
      <c r="AZ459" s="214">
        <v>312941</v>
      </c>
      <c r="BA459" s="214">
        <v>320953</v>
      </c>
      <c r="BB459" s="214">
        <v>336091</v>
      </c>
      <c r="BC459" s="214">
        <v>382717</v>
      </c>
      <c r="BD459" s="214">
        <v>412717</v>
      </c>
      <c r="BE459" s="214">
        <v>439359</v>
      </c>
      <c r="BF459" s="214">
        <v>481609</v>
      </c>
      <c r="BG459" s="214">
        <v>521327</v>
      </c>
      <c r="BH459" s="214">
        <v>567557</v>
      </c>
      <c r="BI459" s="214">
        <v>410026</v>
      </c>
      <c r="BJ459" s="214">
        <v>389544</v>
      </c>
      <c r="BK459" s="214">
        <v>362935</v>
      </c>
      <c r="BL459" s="214">
        <v>337066</v>
      </c>
      <c r="BM459" s="214">
        <v>329147</v>
      </c>
      <c r="BN459" s="214">
        <v>299398</v>
      </c>
      <c r="BO459" s="214">
        <v>283848</v>
      </c>
      <c r="BP459" s="214">
        <v>289644</v>
      </c>
      <c r="BQ459" s="214">
        <v>307949</v>
      </c>
      <c r="BR459" s="214">
        <v>325803</v>
      </c>
      <c r="BS459" s="214">
        <v>361584</v>
      </c>
      <c r="BT459" s="214"/>
    </row>
    <row r="460" spans="3:72" x14ac:dyDescent="0.2">
      <c r="C460" s="89" t="s">
        <v>17</v>
      </c>
      <c r="D460" s="13" t="s">
        <v>99</v>
      </c>
      <c r="E460" s="92" t="s">
        <v>127</v>
      </c>
      <c r="F460" s="93" t="s">
        <v>16</v>
      </c>
      <c r="G460" s="36">
        <v>453</v>
      </c>
      <c r="H460" s="214">
        <v>532</v>
      </c>
      <c r="I460" s="214">
        <v>591</v>
      </c>
      <c r="J460" s="214">
        <v>627</v>
      </c>
      <c r="K460" s="214">
        <v>666</v>
      </c>
      <c r="L460" s="214">
        <v>757</v>
      </c>
      <c r="M460" s="214">
        <v>870</v>
      </c>
      <c r="N460" s="214">
        <v>1024</v>
      </c>
      <c r="O460" s="214">
        <v>1227</v>
      </c>
      <c r="P460" s="214">
        <v>1522</v>
      </c>
      <c r="Q460" s="214">
        <v>1705</v>
      </c>
      <c r="R460" s="214">
        <v>1922</v>
      </c>
      <c r="S460" s="214">
        <v>2107</v>
      </c>
      <c r="T460" s="214">
        <v>2545</v>
      </c>
      <c r="U460" s="214">
        <v>2889</v>
      </c>
      <c r="V460" s="214">
        <v>3297</v>
      </c>
      <c r="W460" s="214">
        <v>3845</v>
      </c>
      <c r="X460" s="214">
        <v>4698</v>
      </c>
      <c r="Y460" s="214">
        <v>5786</v>
      </c>
      <c r="Z460" s="214">
        <v>7543</v>
      </c>
      <c r="AA460" s="214">
        <v>9560</v>
      </c>
      <c r="AB460" s="214">
        <v>11680</v>
      </c>
      <c r="AC460" s="214">
        <v>14625</v>
      </c>
      <c r="AD460" s="214">
        <v>18909</v>
      </c>
      <c r="AE460" s="214">
        <v>22961</v>
      </c>
      <c r="AF460" s="214">
        <v>28139</v>
      </c>
      <c r="AG460" s="214">
        <v>26500</v>
      </c>
      <c r="AH460" s="214">
        <v>35187</v>
      </c>
      <c r="AI460" s="214">
        <v>31242</v>
      </c>
      <c r="AJ460" s="214">
        <v>32977</v>
      </c>
      <c r="AK460" s="214">
        <v>30979</v>
      </c>
      <c r="AL460" s="214">
        <v>45593</v>
      </c>
      <c r="AM460" s="214">
        <v>54135</v>
      </c>
      <c r="AN460" s="214">
        <v>75708</v>
      </c>
      <c r="AO460" s="214">
        <v>75452</v>
      </c>
      <c r="AP460" s="214">
        <v>95241</v>
      </c>
      <c r="AQ460" s="214">
        <v>99414</v>
      </c>
      <c r="AR460" s="214">
        <v>104226</v>
      </c>
      <c r="AS460" s="214">
        <v>109915</v>
      </c>
      <c r="AT460" s="214">
        <v>108528</v>
      </c>
      <c r="AU460" s="214">
        <v>113649</v>
      </c>
      <c r="AV460" s="214">
        <v>127541</v>
      </c>
      <c r="AW460" s="214">
        <v>134658</v>
      </c>
      <c r="AX460" s="214">
        <v>143865</v>
      </c>
      <c r="AY460" s="214">
        <v>157111</v>
      </c>
      <c r="AZ460" s="214">
        <v>170661</v>
      </c>
      <c r="BA460" s="214">
        <v>197262</v>
      </c>
      <c r="BB460" s="214">
        <v>214023</v>
      </c>
      <c r="BC460" s="214">
        <v>229048</v>
      </c>
      <c r="BD460" s="214">
        <v>246668</v>
      </c>
      <c r="BE460" s="214">
        <v>280420</v>
      </c>
      <c r="BF460" s="214">
        <v>312790</v>
      </c>
      <c r="BG460" s="214">
        <v>323050</v>
      </c>
      <c r="BH460" s="214">
        <v>318519</v>
      </c>
      <c r="BI460" s="214">
        <v>361256</v>
      </c>
      <c r="BJ460" s="214">
        <v>340459</v>
      </c>
      <c r="BK460" s="214">
        <v>334232</v>
      </c>
      <c r="BL460" s="214">
        <v>316465</v>
      </c>
      <c r="BM460" s="214">
        <v>278484</v>
      </c>
      <c r="BN460" s="214">
        <v>248032</v>
      </c>
      <c r="BO460" s="214">
        <v>249969</v>
      </c>
      <c r="BP460" s="214">
        <v>243941</v>
      </c>
      <c r="BQ460" s="214">
        <v>262208</v>
      </c>
      <c r="BR460" s="214">
        <v>284858</v>
      </c>
      <c r="BS460" s="214">
        <v>285854</v>
      </c>
      <c r="BT460" s="214"/>
    </row>
    <row r="461" spans="3:72" x14ac:dyDescent="0.2">
      <c r="C461" s="89" t="s">
        <v>18</v>
      </c>
      <c r="D461" s="13" t="s">
        <v>99</v>
      </c>
      <c r="E461" s="92" t="s">
        <v>127</v>
      </c>
      <c r="F461" s="93" t="s">
        <v>16</v>
      </c>
      <c r="G461" s="36">
        <v>391</v>
      </c>
      <c r="H461" s="214">
        <v>456</v>
      </c>
      <c r="I461" s="214">
        <v>508</v>
      </c>
      <c r="J461" s="214">
        <v>556</v>
      </c>
      <c r="K461" s="214">
        <v>602</v>
      </c>
      <c r="L461" s="214">
        <v>700</v>
      </c>
      <c r="M461" s="214">
        <v>827</v>
      </c>
      <c r="N461" s="214">
        <v>942</v>
      </c>
      <c r="O461" s="214">
        <v>1094</v>
      </c>
      <c r="P461" s="214">
        <v>1352</v>
      </c>
      <c r="Q461" s="214">
        <v>1513</v>
      </c>
      <c r="R461" s="214">
        <v>1802</v>
      </c>
      <c r="S461" s="214">
        <v>2079</v>
      </c>
      <c r="T461" s="214">
        <v>2442</v>
      </c>
      <c r="U461" s="214">
        <v>2699</v>
      </c>
      <c r="V461" s="214">
        <v>3110</v>
      </c>
      <c r="W461" s="214">
        <v>3659</v>
      </c>
      <c r="X461" s="214">
        <v>4587</v>
      </c>
      <c r="Y461" s="214">
        <v>5813</v>
      </c>
      <c r="Z461" s="214">
        <v>7533</v>
      </c>
      <c r="AA461" s="214">
        <v>9485</v>
      </c>
      <c r="AB461" s="214">
        <v>11109</v>
      </c>
      <c r="AC461" s="214">
        <v>13390</v>
      </c>
      <c r="AD461" s="214">
        <v>17113</v>
      </c>
      <c r="AE461" s="214">
        <v>20581</v>
      </c>
      <c r="AF461" s="214">
        <v>25308</v>
      </c>
      <c r="AG461" s="214">
        <v>27308</v>
      </c>
      <c r="AH461" s="214">
        <v>33336</v>
      </c>
      <c r="AI461" s="214">
        <v>36542</v>
      </c>
      <c r="AJ461" s="214">
        <v>40141</v>
      </c>
      <c r="AK461" s="214">
        <v>34495</v>
      </c>
      <c r="AL461" s="214">
        <v>41673</v>
      </c>
      <c r="AM461" s="214">
        <v>45585</v>
      </c>
      <c r="AN461" s="214">
        <v>51597</v>
      </c>
      <c r="AO461" s="214">
        <v>64040</v>
      </c>
      <c r="AP461" s="214">
        <v>73452</v>
      </c>
      <c r="AQ461" s="214">
        <v>55783</v>
      </c>
      <c r="AR461" s="214">
        <v>65474</v>
      </c>
      <c r="AS461" s="214">
        <v>65752</v>
      </c>
      <c r="AT461" s="214">
        <v>70624</v>
      </c>
      <c r="AU461" s="214">
        <v>64673</v>
      </c>
      <c r="AV461" s="214">
        <v>60252</v>
      </c>
      <c r="AW461" s="214">
        <v>70100</v>
      </c>
      <c r="AX461" s="214">
        <v>72030</v>
      </c>
      <c r="AY461" s="214">
        <v>79160</v>
      </c>
      <c r="AZ461" s="214">
        <v>78693</v>
      </c>
      <c r="BA461" s="214">
        <v>81213</v>
      </c>
      <c r="BB461" s="214">
        <v>81832</v>
      </c>
      <c r="BC461" s="214">
        <v>88472</v>
      </c>
      <c r="BD461" s="214">
        <v>88170</v>
      </c>
      <c r="BE461" s="214">
        <v>90909</v>
      </c>
      <c r="BF461" s="214">
        <v>92475</v>
      </c>
      <c r="BG461" s="214">
        <v>99586</v>
      </c>
      <c r="BH461" s="214">
        <v>97791</v>
      </c>
      <c r="BI461" s="214">
        <v>70035</v>
      </c>
      <c r="BJ461" s="214">
        <v>59704</v>
      </c>
      <c r="BK461" s="214">
        <v>53321</v>
      </c>
      <c r="BL461" s="214">
        <v>61086</v>
      </c>
      <c r="BM461" s="214">
        <v>62125</v>
      </c>
      <c r="BN461" s="214">
        <v>34422</v>
      </c>
      <c r="BO461" s="214">
        <v>37035</v>
      </c>
      <c r="BP461" s="214">
        <v>39134</v>
      </c>
      <c r="BQ461" s="214">
        <v>43228</v>
      </c>
      <c r="BR461" s="214">
        <v>45801</v>
      </c>
      <c r="BS461" s="214">
        <v>49655</v>
      </c>
      <c r="BT461" s="214"/>
    </row>
    <row r="462" spans="3:72" x14ac:dyDescent="0.2">
      <c r="C462" s="89" t="s">
        <v>19</v>
      </c>
      <c r="D462" s="13" t="s">
        <v>99</v>
      </c>
      <c r="E462" s="92" t="s">
        <v>127</v>
      </c>
      <c r="F462" s="93" t="s">
        <v>16</v>
      </c>
      <c r="G462" s="36">
        <v>312</v>
      </c>
      <c r="H462" s="214">
        <v>371</v>
      </c>
      <c r="I462" s="214">
        <v>414</v>
      </c>
      <c r="J462" s="214">
        <v>435</v>
      </c>
      <c r="K462" s="214">
        <v>456</v>
      </c>
      <c r="L462" s="214">
        <v>515</v>
      </c>
      <c r="M462" s="214">
        <v>584</v>
      </c>
      <c r="N462" s="214">
        <v>667</v>
      </c>
      <c r="O462" s="214">
        <v>777</v>
      </c>
      <c r="P462" s="214">
        <v>929</v>
      </c>
      <c r="Q462" s="214">
        <v>1009</v>
      </c>
      <c r="R462" s="214">
        <v>1117</v>
      </c>
      <c r="S462" s="214">
        <v>1204</v>
      </c>
      <c r="T462" s="214">
        <v>1375</v>
      </c>
      <c r="U462" s="214">
        <v>1471</v>
      </c>
      <c r="V462" s="214">
        <v>1643</v>
      </c>
      <c r="W462" s="214">
        <v>1876</v>
      </c>
      <c r="X462" s="214">
        <v>2221</v>
      </c>
      <c r="Y462" s="214">
        <v>2639</v>
      </c>
      <c r="Z462" s="214">
        <v>3398</v>
      </c>
      <c r="AA462" s="214">
        <v>4270</v>
      </c>
      <c r="AB462" s="214">
        <v>5090</v>
      </c>
      <c r="AC462" s="214">
        <v>6235</v>
      </c>
      <c r="AD462" s="214">
        <v>8063</v>
      </c>
      <c r="AE462" s="214">
        <v>9800</v>
      </c>
      <c r="AF462" s="214">
        <v>12122</v>
      </c>
      <c r="AG462" s="214">
        <v>12400</v>
      </c>
      <c r="AH462" s="214">
        <v>14133</v>
      </c>
      <c r="AI462" s="214">
        <v>11102</v>
      </c>
      <c r="AJ462" s="214">
        <v>17361</v>
      </c>
      <c r="AK462" s="214">
        <v>15021</v>
      </c>
      <c r="AL462" s="214">
        <v>19079</v>
      </c>
      <c r="AM462" s="214">
        <v>26737</v>
      </c>
      <c r="AN462" s="214">
        <v>29015</v>
      </c>
      <c r="AO462" s="214">
        <v>31909</v>
      </c>
      <c r="AP462" s="214">
        <v>35621</v>
      </c>
      <c r="AQ462" s="214">
        <v>38291</v>
      </c>
      <c r="AR462" s="214">
        <v>35981</v>
      </c>
      <c r="AS462" s="214">
        <v>34177</v>
      </c>
      <c r="AT462" s="214">
        <v>35826</v>
      </c>
      <c r="AU462" s="214">
        <v>41002</v>
      </c>
      <c r="AV462" s="214">
        <v>42950</v>
      </c>
      <c r="AW462" s="214">
        <v>47445</v>
      </c>
      <c r="AX462" s="214">
        <v>50445</v>
      </c>
      <c r="AY462" s="214">
        <v>52467</v>
      </c>
      <c r="AZ462" s="214">
        <v>55974</v>
      </c>
      <c r="BA462" s="214">
        <v>59643</v>
      </c>
      <c r="BB462" s="214">
        <v>67397</v>
      </c>
      <c r="BC462" s="214">
        <v>68603</v>
      </c>
      <c r="BD462" s="214">
        <v>80656</v>
      </c>
      <c r="BE462" s="214">
        <v>83739</v>
      </c>
      <c r="BF462" s="214">
        <v>101096</v>
      </c>
      <c r="BG462" s="214">
        <v>96168</v>
      </c>
      <c r="BH462" s="214">
        <v>87374</v>
      </c>
      <c r="BI462" s="214">
        <v>61456</v>
      </c>
      <c r="BJ462" s="214">
        <v>58867</v>
      </c>
      <c r="BK462" s="214">
        <v>54949</v>
      </c>
      <c r="BL462" s="214">
        <v>44789</v>
      </c>
      <c r="BM462" s="214">
        <v>37543</v>
      </c>
      <c r="BN462" s="214">
        <v>35305</v>
      </c>
      <c r="BO462" s="214">
        <v>39315</v>
      </c>
      <c r="BP462" s="214">
        <v>35103</v>
      </c>
      <c r="BQ462" s="214">
        <v>42312</v>
      </c>
      <c r="BR462" s="214">
        <v>42821</v>
      </c>
      <c r="BS462" s="214">
        <v>44425</v>
      </c>
      <c r="BT462" s="214"/>
    </row>
    <row r="463" spans="3:72" x14ac:dyDescent="0.2">
      <c r="C463" s="89" t="s">
        <v>20</v>
      </c>
      <c r="D463" s="13" t="s">
        <v>99</v>
      </c>
      <c r="E463" s="92" t="s">
        <v>127</v>
      </c>
      <c r="F463" s="93" t="s">
        <v>16</v>
      </c>
      <c r="G463" s="36">
        <v>360</v>
      </c>
      <c r="H463" s="214">
        <v>437</v>
      </c>
      <c r="I463" s="214">
        <v>500</v>
      </c>
      <c r="J463" s="214">
        <v>611</v>
      </c>
      <c r="K463" s="214">
        <v>750</v>
      </c>
      <c r="L463" s="214">
        <v>889</v>
      </c>
      <c r="M463" s="214">
        <v>1063</v>
      </c>
      <c r="N463" s="214">
        <v>1281</v>
      </c>
      <c r="O463" s="214">
        <v>1549</v>
      </c>
      <c r="P463" s="214">
        <v>1919</v>
      </c>
      <c r="Q463" s="214">
        <v>2160</v>
      </c>
      <c r="R463" s="214">
        <v>2538</v>
      </c>
      <c r="S463" s="214">
        <v>2887</v>
      </c>
      <c r="T463" s="214">
        <v>3679</v>
      </c>
      <c r="U463" s="214">
        <v>4393</v>
      </c>
      <c r="V463" s="214">
        <v>4920</v>
      </c>
      <c r="W463" s="214">
        <v>5634</v>
      </c>
      <c r="X463" s="214">
        <v>6931</v>
      </c>
      <c r="Y463" s="214">
        <v>8590</v>
      </c>
      <c r="Z463" s="214">
        <v>10794</v>
      </c>
      <c r="AA463" s="214">
        <v>13213</v>
      </c>
      <c r="AB463" s="214">
        <v>15232</v>
      </c>
      <c r="AC463" s="214">
        <v>18052</v>
      </c>
      <c r="AD463" s="214">
        <v>21754</v>
      </c>
      <c r="AE463" s="214">
        <v>24728</v>
      </c>
      <c r="AF463" s="214">
        <v>28859</v>
      </c>
      <c r="AG463" s="214">
        <v>29960</v>
      </c>
      <c r="AH463" s="214">
        <v>30477</v>
      </c>
      <c r="AI463" s="214">
        <v>40987</v>
      </c>
      <c r="AJ463" s="214">
        <v>29424</v>
      </c>
      <c r="AK463" s="214">
        <v>31445</v>
      </c>
      <c r="AL463" s="214">
        <v>32826</v>
      </c>
      <c r="AM463" s="214">
        <v>44960</v>
      </c>
      <c r="AN463" s="214">
        <v>49211</v>
      </c>
      <c r="AO463" s="214">
        <v>48273</v>
      </c>
      <c r="AP463" s="214">
        <v>48481</v>
      </c>
      <c r="AQ463" s="214">
        <v>58020</v>
      </c>
      <c r="AR463" s="214">
        <v>60283</v>
      </c>
      <c r="AS463" s="214">
        <v>64121</v>
      </c>
      <c r="AT463" s="214">
        <v>70545</v>
      </c>
      <c r="AU463" s="214">
        <v>79902</v>
      </c>
      <c r="AV463" s="214">
        <v>78534</v>
      </c>
      <c r="AW463" s="214">
        <v>91765</v>
      </c>
      <c r="AX463" s="214">
        <v>97029</v>
      </c>
      <c r="AY463" s="214">
        <v>94145</v>
      </c>
      <c r="AZ463" s="214">
        <v>88028</v>
      </c>
      <c r="BA463" s="214">
        <v>90888</v>
      </c>
      <c r="BB463" s="214">
        <v>95396</v>
      </c>
      <c r="BC463" s="214">
        <v>104679</v>
      </c>
      <c r="BD463" s="214">
        <v>99389</v>
      </c>
      <c r="BE463" s="214">
        <v>100754</v>
      </c>
      <c r="BF463" s="214">
        <v>111217</v>
      </c>
      <c r="BG463" s="214">
        <v>116299</v>
      </c>
      <c r="BH463" s="214">
        <v>101218</v>
      </c>
      <c r="BI463" s="214">
        <v>72731</v>
      </c>
      <c r="BJ463" s="214">
        <v>66183</v>
      </c>
      <c r="BK463" s="214">
        <v>64225</v>
      </c>
      <c r="BL463" s="214">
        <v>50861</v>
      </c>
      <c r="BM463" s="214">
        <v>46385</v>
      </c>
      <c r="BN463" s="214">
        <v>44896</v>
      </c>
      <c r="BO463" s="214">
        <v>43167</v>
      </c>
      <c r="BP463" s="214">
        <v>42469</v>
      </c>
      <c r="BQ463" s="214">
        <v>45557</v>
      </c>
      <c r="BR463" s="214">
        <v>51156</v>
      </c>
      <c r="BS463" s="214">
        <v>52603</v>
      </c>
      <c r="BT463" s="214"/>
    </row>
    <row r="464" spans="3:72" x14ac:dyDescent="0.2">
      <c r="C464" s="89" t="s">
        <v>21</v>
      </c>
      <c r="D464" s="13" t="s">
        <v>99</v>
      </c>
      <c r="E464" s="92" t="s">
        <v>127</v>
      </c>
      <c r="F464" s="93" t="s">
        <v>16</v>
      </c>
      <c r="G464" s="36">
        <v>54</v>
      </c>
      <c r="H464" s="214">
        <v>65</v>
      </c>
      <c r="I464" s="214">
        <v>70</v>
      </c>
      <c r="J464" s="214">
        <v>76</v>
      </c>
      <c r="K464" s="214">
        <v>81</v>
      </c>
      <c r="L464" s="214">
        <v>94</v>
      </c>
      <c r="M464" s="214">
        <v>109</v>
      </c>
      <c r="N464" s="214">
        <v>129</v>
      </c>
      <c r="O464" s="214">
        <v>154</v>
      </c>
      <c r="P464" s="214">
        <v>192</v>
      </c>
      <c r="Q464" s="214">
        <v>216</v>
      </c>
      <c r="R464" s="214">
        <v>268</v>
      </c>
      <c r="S464" s="214">
        <v>328</v>
      </c>
      <c r="T464" s="214">
        <v>400</v>
      </c>
      <c r="U464" s="214">
        <v>456</v>
      </c>
      <c r="V464" s="214">
        <v>525</v>
      </c>
      <c r="W464" s="214">
        <v>618</v>
      </c>
      <c r="X464" s="214">
        <v>717</v>
      </c>
      <c r="Y464" s="214">
        <v>837</v>
      </c>
      <c r="Z464" s="214">
        <v>1052</v>
      </c>
      <c r="AA464" s="214">
        <v>1290</v>
      </c>
      <c r="AB464" s="214">
        <v>1543</v>
      </c>
      <c r="AC464" s="214">
        <v>1903</v>
      </c>
      <c r="AD464" s="214">
        <v>2515</v>
      </c>
      <c r="AE464" s="214">
        <v>3128</v>
      </c>
      <c r="AF464" s="214">
        <v>3820</v>
      </c>
      <c r="AG464" s="214">
        <v>4240</v>
      </c>
      <c r="AH464" s="214">
        <v>4020</v>
      </c>
      <c r="AI464" s="214">
        <v>5374</v>
      </c>
      <c r="AJ464" s="214">
        <v>4687</v>
      </c>
      <c r="AK464" s="214">
        <v>8153</v>
      </c>
      <c r="AL464" s="214">
        <v>11178</v>
      </c>
      <c r="AM464" s="214">
        <v>12963</v>
      </c>
      <c r="AN464" s="214">
        <v>12220</v>
      </c>
      <c r="AO464" s="214">
        <v>15126</v>
      </c>
      <c r="AP464" s="214">
        <v>13892</v>
      </c>
      <c r="AQ464" s="214">
        <v>18897</v>
      </c>
      <c r="AR464" s="214">
        <v>20364</v>
      </c>
      <c r="AS464" s="214">
        <v>18769</v>
      </c>
      <c r="AT464" s="214">
        <v>20192</v>
      </c>
      <c r="AU464" s="214">
        <v>20516</v>
      </c>
      <c r="AV464" s="214">
        <v>21977</v>
      </c>
      <c r="AW464" s="214">
        <v>23419</v>
      </c>
      <c r="AX464" s="214">
        <v>24779</v>
      </c>
      <c r="AY464" s="214">
        <v>26575</v>
      </c>
      <c r="AZ464" s="214">
        <v>26785</v>
      </c>
      <c r="BA464" s="214">
        <v>32978</v>
      </c>
      <c r="BB464" s="214">
        <v>36420</v>
      </c>
      <c r="BC464" s="214">
        <v>40577</v>
      </c>
      <c r="BD464" s="214">
        <v>43506</v>
      </c>
      <c r="BE464" s="214">
        <v>48705</v>
      </c>
      <c r="BF464" s="214">
        <v>54319</v>
      </c>
      <c r="BG464" s="214">
        <v>60413</v>
      </c>
      <c r="BH464" s="214">
        <v>63965</v>
      </c>
      <c r="BI464" s="214">
        <v>49100</v>
      </c>
      <c r="BJ464" s="214">
        <v>39298</v>
      </c>
      <c r="BK464" s="214">
        <v>34676</v>
      </c>
      <c r="BL464" s="214">
        <v>33138</v>
      </c>
      <c r="BM464" s="214">
        <v>30155</v>
      </c>
      <c r="BN464" s="214">
        <v>24456</v>
      </c>
      <c r="BO464" s="214">
        <v>25222</v>
      </c>
      <c r="BP464" s="214">
        <v>25636</v>
      </c>
      <c r="BQ464" s="214">
        <v>24623</v>
      </c>
      <c r="BR464" s="214">
        <v>28541</v>
      </c>
      <c r="BS464" s="214">
        <v>35955</v>
      </c>
      <c r="BT464" s="214"/>
    </row>
    <row r="465" spans="3:72" x14ac:dyDescent="0.2">
      <c r="C465" s="89" t="s">
        <v>22</v>
      </c>
      <c r="D465" s="13" t="s">
        <v>99</v>
      </c>
      <c r="E465" s="92" t="s">
        <v>127</v>
      </c>
      <c r="F465" s="93" t="s">
        <v>16</v>
      </c>
      <c r="G465" s="36">
        <v>591</v>
      </c>
      <c r="H465" s="214">
        <v>697</v>
      </c>
      <c r="I465" s="214">
        <v>775</v>
      </c>
      <c r="J465" s="214">
        <v>819</v>
      </c>
      <c r="K465" s="214">
        <v>861</v>
      </c>
      <c r="L465" s="214">
        <v>998</v>
      </c>
      <c r="M465" s="214">
        <v>1160</v>
      </c>
      <c r="N465" s="214">
        <v>1340</v>
      </c>
      <c r="O465" s="214">
        <v>1573</v>
      </c>
      <c r="P465" s="214">
        <v>1886</v>
      </c>
      <c r="Q465" s="214">
        <v>2049</v>
      </c>
      <c r="R465" s="214">
        <v>2385</v>
      </c>
      <c r="S465" s="214">
        <v>2692</v>
      </c>
      <c r="T465" s="214">
        <v>3313</v>
      </c>
      <c r="U465" s="214">
        <v>3813</v>
      </c>
      <c r="V465" s="214">
        <v>4469</v>
      </c>
      <c r="W465" s="214">
        <v>5364</v>
      </c>
      <c r="X465" s="214">
        <v>6785</v>
      </c>
      <c r="Y465" s="214">
        <v>8654</v>
      </c>
      <c r="Z465" s="214">
        <v>11540</v>
      </c>
      <c r="AA465" s="214">
        <v>14972</v>
      </c>
      <c r="AB465" s="214">
        <v>18439</v>
      </c>
      <c r="AC465" s="214">
        <v>23298</v>
      </c>
      <c r="AD465" s="214">
        <v>30438</v>
      </c>
      <c r="AE465" s="214">
        <v>37373</v>
      </c>
      <c r="AF465" s="214">
        <v>46718</v>
      </c>
      <c r="AG465" s="214">
        <v>52698</v>
      </c>
      <c r="AH465" s="214">
        <v>71881</v>
      </c>
      <c r="AI465" s="214">
        <v>76816</v>
      </c>
      <c r="AJ465" s="214">
        <v>84267</v>
      </c>
      <c r="AK465" s="214">
        <v>83539</v>
      </c>
      <c r="AL465" s="214">
        <v>85419</v>
      </c>
      <c r="AM465" s="214">
        <v>95494</v>
      </c>
      <c r="AN465" s="214">
        <v>105758</v>
      </c>
      <c r="AO465" s="214">
        <v>119093</v>
      </c>
      <c r="AP465" s="214">
        <v>120282</v>
      </c>
      <c r="AQ465" s="214">
        <v>149862</v>
      </c>
      <c r="AR465" s="214">
        <v>148148</v>
      </c>
      <c r="AS465" s="214">
        <v>152068</v>
      </c>
      <c r="AT465" s="214">
        <v>167307</v>
      </c>
      <c r="AU465" s="214">
        <v>166628</v>
      </c>
      <c r="AV465" s="214">
        <v>170645</v>
      </c>
      <c r="AW465" s="214">
        <v>189945</v>
      </c>
      <c r="AX465" s="214">
        <v>200800</v>
      </c>
      <c r="AY465" s="214">
        <v>199816</v>
      </c>
      <c r="AZ465" s="214">
        <v>221103</v>
      </c>
      <c r="BA465" s="214">
        <v>233133</v>
      </c>
      <c r="BB465" s="214">
        <v>261070</v>
      </c>
      <c r="BC465" s="214">
        <v>269577</v>
      </c>
      <c r="BD465" s="214">
        <v>295227</v>
      </c>
      <c r="BE465" s="214">
        <v>327842</v>
      </c>
      <c r="BF465" s="214">
        <v>366330</v>
      </c>
      <c r="BG465" s="214">
        <v>379593</v>
      </c>
      <c r="BH465" s="214">
        <v>362774</v>
      </c>
      <c r="BI465" s="214">
        <v>324643</v>
      </c>
      <c r="BJ465" s="214">
        <v>319465</v>
      </c>
      <c r="BK465" s="214">
        <v>300466</v>
      </c>
      <c r="BL465" s="214">
        <v>282437</v>
      </c>
      <c r="BM465" s="214">
        <v>275638</v>
      </c>
      <c r="BN465" s="214">
        <v>241064</v>
      </c>
      <c r="BO465" s="214">
        <v>229449</v>
      </c>
      <c r="BP465" s="214">
        <v>234268</v>
      </c>
      <c r="BQ465" s="214">
        <v>240841</v>
      </c>
      <c r="BR465" s="214">
        <v>257985</v>
      </c>
      <c r="BS465" s="214">
        <v>273749</v>
      </c>
      <c r="BT465" s="214"/>
    </row>
    <row r="466" spans="3:72" x14ac:dyDescent="0.2">
      <c r="C466" s="89" t="s">
        <v>23</v>
      </c>
      <c r="D466" s="13" t="s">
        <v>99</v>
      </c>
      <c r="E466" s="92" t="s">
        <v>127</v>
      </c>
      <c r="F466" s="93" t="s">
        <v>16</v>
      </c>
      <c r="G466" s="36">
        <v>327</v>
      </c>
      <c r="H466" s="214">
        <v>360</v>
      </c>
      <c r="I466" s="214">
        <v>377</v>
      </c>
      <c r="J466" s="214">
        <v>400</v>
      </c>
      <c r="K466" s="214">
        <v>426</v>
      </c>
      <c r="L466" s="214">
        <v>466</v>
      </c>
      <c r="M466" s="214">
        <v>516</v>
      </c>
      <c r="N466" s="214">
        <v>605</v>
      </c>
      <c r="O466" s="214">
        <v>734</v>
      </c>
      <c r="P466" s="214">
        <v>877</v>
      </c>
      <c r="Q466" s="214">
        <v>953</v>
      </c>
      <c r="R466" s="214">
        <v>1118</v>
      </c>
      <c r="S466" s="214">
        <v>1276</v>
      </c>
      <c r="T466" s="214">
        <v>1554</v>
      </c>
      <c r="U466" s="214">
        <v>1776</v>
      </c>
      <c r="V466" s="214">
        <v>2203</v>
      </c>
      <c r="W466" s="214">
        <v>2791</v>
      </c>
      <c r="X466" s="214">
        <v>3869</v>
      </c>
      <c r="Y466" s="214">
        <v>5391</v>
      </c>
      <c r="Z466" s="214">
        <v>7330</v>
      </c>
      <c r="AA466" s="214">
        <v>9705</v>
      </c>
      <c r="AB466" s="214">
        <v>11864</v>
      </c>
      <c r="AC466" s="214">
        <v>14885</v>
      </c>
      <c r="AD466" s="214">
        <v>19353</v>
      </c>
      <c r="AE466" s="214">
        <v>23646</v>
      </c>
      <c r="AF466" s="214">
        <v>28377</v>
      </c>
      <c r="AG466" s="214">
        <v>27141</v>
      </c>
      <c r="AH466" s="214">
        <v>24054</v>
      </c>
      <c r="AI466" s="214">
        <v>25696</v>
      </c>
      <c r="AJ466" s="214">
        <v>29463</v>
      </c>
      <c r="AK466" s="214">
        <v>27406</v>
      </c>
      <c r="AL466" s="214">
        <v>25636</v>
      </c>
      <c r="AM466" s="214">
        <v>38978</v>
      </c>
      <c r="AN466" s="214">
        <v>41647</v>
      </c>
      <c r="AO466" s="214">
        <v>58024</v>
      </c>
      <c r="AP466" s="214">
        <v>69603</v>
      </c>
      <c r="AQ466" s="214">
        <v>73428</v>
      </c>
      <c r="AR466" s="214">
        <v>82649</v>
      </c>
      <c r="AS466" s="214">
        <v>80735</v>
      </c>
      <c r="AT466" s="214">
        <v>87535</v>
      </c>
      <c r="AU466" s="214">
        <v>91875</v>
      </c>
      <c r="AV466" s="214">
        <v>99725</v>
      </c>
      <c r="AW466" s="214">
        <v>104818</v>
      </c>
      <c r="AX466" s="214">
        <v>112133</v>
      </c>
      <c r="AY466" s="214">
        <v>119918</v>
      </c>
      <c r="AZ466" s="214">
        <v>132341</v>
      </c>
      <c r="BA466" s="214">
        <v>144146</v>
      </c>
      <c r="BB466" s="214">
        <v>161562</v>
      </c>
      <c r="BC466" s="214">
        <v>170181</v>
      </c>
      <c r="BD466" s="214">
        <v>198053</v>
      </c>
      <c r="BE466" s="214">
        <v>220481</v>
      </c>
      <c r="BF466" s="214">
        <v>243180</v>
      </c>
      <c r="BG466" s="214">
        <v>272356</v>
      </c>
      <c r="BH466" s="214">
        <v>342606</v>
      </c>
      <c r="BI466" s="214">
        <v>285696</v>
      </c>
      <c r="BJ466" s="214">
        <v>257822</v>
      </c>
      <c r="BK466" s="214">
        <v>240616</v>
      </c>
      <c r="BL466" s="214">
        <v>184608</v>
      </c>
      <c r="BM466" s="214">
        <v>171759</v>
      </c>
      <c r="BN466" s="214">
        <v>171037</v>
      </c>
      <c r="BO466" s="214">
        <v>181402</v>
      </c>
      <c r="BP466" s="214">
        <v>182925</v>
      </c>
      <c r="BQ466" s="214">
        <v>167539</v>
      </c>
      <c r="BR466" s="214">
        <v>172139</v>
      </c>
      <c r="BS466" s="214">
        <v>160693</v>
      </c>
      <c r="BT466" s="214"/>
    </row>
    <row r="467" spans="3:72" x14ac:dyDescent="0.2">
      <c r="C467" s="89" t="s">
        <v>24</v>
      </c>
      <c r="D467" s="13" t="s">
        <v>99</v>
      </c>
      <c r="E467" s="92" t="s">
        <v>127</v>
      </c>
      <c r="F467" s="93" t="s">
        <v>16</v>
      </c>
      <c r="G467" s="36">
        <v>4824</v>
      </c>
      <c r="H467" s="214">
        <v>5694</v>
      </c>
      <c r="I467" s="214">
        <v>6286</v>
      </c>
      <c r="J467" s="214">
        <v>6741</v>
      </c>
      <c r="K467" s="214">
        <v>7176</v>
      </c>
      <c r="L467" s="214">
        <v>8299</v>
      </c>
      <c r="M467" s="214">
        <v>9702</v>
      </c>
      <c r="N467" s="214">
        <v>11150</v>
      </c>
      <c r="O467" s="214">
        <v>13061</v>
      </c>
      <c r="P467" s="214">
        <v>16035</v>
      </c>
      <c r="Q467" s="214">
        <v>17742</v>
      </c>
      <c r="R467" s="214">
        <v>20403</v>
      </c>
      <c r="S467" s="214">
        <v>22832</v>
      </c>
      <c r="T467" s="214">
        <v>26658</v>
      </c>
      <c r="U467" s="214">
        <v>29271</v>
      </c>
      <c r="V467" s="214">
        <v>33543</v>
      </c>
      <c r="W467" s="214">
        <v>39329</v>
      </c>
      <c r="X467" s="214">
        <v>46432</v>
      </c>
      <c r="Y467" s="214">
        <v>55275</v>
      </c>
      <c r="Z467" s="214">
        <v>71839</v>
      </c>
      <c r="AA467" s="214">
        <v>90841</v>
      </c>
      <c r="AB467" s="214">
        <v>109364</v>
      </c>
      <c r="AC467" s="214">
        <v>135459</v>
      </c>
      <c r="AD467" s="214">
        <v>175760</v>
      </c>
      <c r="AE467" s="214">
        <v>214206</v>
      </c>
      <c r="AF467" s="214">
        <v>265083</v>
      </c>
      <c r="AG467" s="214">
        <v>287105</v>
      </c>
      <c r="AH467" s="214">
        <v>293789</v>
      </c>
      <c r="AI467" s="214">
        <v>343279</v>
      </c>
      <c r="AJ467" s="214">
        <v>348030</v>
      </c>
      <c r="AK467" s="214">
        <v>334833</v>
      </c>
      <c r="AL467" s="214">
        <v>438492</v>
      </c>
      <c r="AM467" s="214">
        <v>511759</v>
      </c>
      <c r="AN467" s="214">
        <v>579161</v>
      </c>
      <c r="AO467" s="214">
        <v>724029</v>
      </c>
      <c r="AP467" s="214">
        <v>818399</v>
      </c>
      <c r="AQ467" s="214">
        <v>972385</v>
      </c>
      <c r="AR467" s="214">
        <v>1085192</v>
      </c>
      <c r="AS467" s="214">
        <v>1111873</v>
      </c>
      <c r="AT467" s="214">
        <v>1034017</v>
      </c>
      <c r="AU467" s="214">
        <v>1047084</v>
      </c>
      <c r="AV467" s="214">
        <v>1163774</v>
      </c>
      <c r="AW467" s="214">
        <v>1228418</v>
      </c>
      <c r="AX467" s="214">
        <v>1307644</v>
      </c>
      <c r="AY467" s="214">
        <v>1294432</v>
      </c>
      <c r="AZ467" s="214">
        <v>1372017</v>
      </c>
      <c r="BA467" s="214">
        <v>1416911</v>
      </c>
      <c r="BB467" s="214">
        <v>1460928</v>
      </c>
      <c r="BC467" s="214">
        <v>1508221</v>
      </c>
      <c r="BD467" s="214">
        <v>1569953</v>
      </c>
      <c r="BE467" s="214">
        <v>1644438</v>
      </c>
      <c r="BF467" s="214">
        <v>1699490</v>
      </c>
      <c r="BG467" s="214">
        <v>1719911</v>
      </c>
      <c r="BH467" s="214">
        <v>1801851</v>
      </c>
      <c r="BI467" s="214">
        <v>1556063</v>
      </c>
      <c r="BJ467" s="214">
        <v>1553054</v>
      </c>
      <c r="BK467" s="214">
        <v>1395901</v>
      </c>
      <c r="BL467" s="214">
        <v>1259489</v>
      </c>
      <c r="BM467" s="214">
        <v>1168986</v>
      </c>
      <c r="BN467" s="214">
        <v>1128598</v>
      </c>
      <c r="BO467" s="214">
        <v>1129154</v>
      </c>
      <c r="BP467" s="214">
        <v>1133059</v>
      </c>
      <c r="BQ467" s="214">
        <v>1166392</v>
      </c>
      <c r="BR467" s="214">
        <v>1247987</v>
      </c>
      <c r="BS467" s="214">
        <v>1221449</v>
      </c>
      <c r="BT467" s="214"/>
    </row>
    <row r="468" spans="3:72" x14ac:dyDescent="0.2">
      <c r="C468" s="89" t="s">
        <v>25</v>
      </c>
      <c r="D468" s="13" t="s">
        <v>99</v>
      </c>
      <c r="E468" s="92" t="s">
        <v>127</v>
      </c>
      <c r="F468" s="93" t="s">
        <v>16</v>
      </c>
      <c r="G468" s="36">
        <v>4207</v>
      </c>
      <c r="H468" s="214">
        <v>4563</v>
      </c>
      <c r="I468" s="214">
        <v>4694</v>
      </c>
      <c r="J468" s="214">
        <v>5012</v>
      </c>
      <c r="K468" s="214">
        <v>5327</v>
      </c>
      <c r="L468" s="214">
        <v>5818</v>
      </c>
      <c r="M468" s="214">
        <v>6419</v>
      </c>
      <c r="N468" s="214">
        <v>7167</v>
      </c>
      <c r="O468" s="214">
        <v>8172</v>
      </c>
      <c r="P468" s="214">
        <v>9598</v>
      </c>
      <c r="Q468" s="214">
        <v>10203</v>
      </c>
      <c r="R468" s="214">
        <v>11357</v>
      </c>
      <c r="S468" s="214">
        <v>12326</v>
      </c>
      <c r="T468" s="214">
        <v>14374</v>
      </c>
      <c r="U468" s="214">
        <v>15776</v>
      </c>
      <c r="V468" s="214">
        <v>17981</v>
      </c>
      <c r="W468" s="214">
        <v>20948</v>
      </c>
      <c r="X468" s="214">
        <v>25762</v>
      </c>
      <c r="Y468" s="214">
        <v>31924</v>
      </c>
      <c r="Z468" s="214">
        <v>41178</v>
      </c>
      <c r="AA468" s="214">
        <v>51706</v>
      </c>
      <c r="AB468" s="214">
        <v>61173</v>
      </c>
      <c r="AC468" s="214">
        <v>74206</v>
      </c>
      <c r="AD468" s="214">
        <v>91714</v>
      </c>
      <c r="AE468" s="214">
        <v>106546</v>
      </c>
      <c r="AF468" s="214">
        <v>130536</v>
      </c>
      <c r="AG468" s="214">
        <v>121555</v>
      </c>
      <c r="AH468" s="214">
        <v>136335</v>
      </c>
      <c r="AI468" s="214">
        <v>156907</v>
      </c>
      <c r="AJ468" s="214">
        <v>146147</v>
      </c>
      <c r="AK468" s="214">
        <v>161290</v>
      </c>
      <c r="AL468" s="214">
        <v>191678</v>
      </c>
      <c r="AM468" s="214">
        <v>223439</v>
      </c>
      <c r="AN468" s="214">
        <v>249987</v>
      </c>
      <c r="AO468" s="214">
        <v>271053</v>
      </c>
      <c r="AP468" s="214">
        <v>341380</v>
      </c>
      <c r="AQ468" s="214">
        <v>344904</v>
      </c>
      <c r="AR468" s="214">
        <v>362424</v>
      </c>
      <c r="AS468" s="214">
        <v>366819</v>
      </c>
      <c r="AT468" s="214">
        <v>353738</v>
      </c>
      <c r="AU468" s="214">
        <v>366530</v>
      </c>
      <c r="AV468" s="214">
        <v>403526</v>
      </c>
      <c r="AW468" s="214">
        <v>423749</v>
      </c>
      <c r="AX468" s="214">
        <v>451432</v>
      </c>
      <c r="AY468" s="214">
        <v>493786</v>
      </c>
      <c r="AZ468" s="214">
        <v>530277</v>
      </c>
      <c r="BA468" s="214">
        <v>561199</v>
      </c>
      <c r="BB468" s="214">
        <v>629261</v>
      </c>
      <c r="BC468" s="214">
        <v>649919</v>
      </c>
      <c r="BD468" s="214">
        <v>702602</v>
      </c>
      <c r="BE468" s="214">
        <v>738275</v>
      </c>
      <c r="BF468" s="214">
        <v>806125</v>
      </c>
      <c r="BG468" s="214">
        <v>830894</v>
      </c>
      <c r="BH468" s="214">
        <v>880952</v>
      </c>
      <c r="BI468" s="214">
        <v>721832</v>
      </c>
      <c r="BJ468" s="214">
        <v>693127</v>
      </c>
      <c r="BK468" s="214">
        <v>635205</v>
      </c>
      <c r="BL468" s="214">
        <v>576521</v>
      </c>
      <c r="BM468" s="214">
        <v>539486</v>
      </c>
      <c r="BN468" s="214">
        <v>520283</v>
      </c>
      <c r="BO468" s="214">
        <v>571989</v>
      </c>
      <c r="BP468" s="214">
        <v>553074</v>
      </c>
      <c r="BQ468" s="214">
        <v>622956</v>
      </c>
      <c r="BR468" s="214">
        <v>641917</v>
      </c>
      <c r="BS468" s="214">
        <v>674320</v>
      </c>
      <c r="BT468" s="214"/>
    </row>
    <row r="469" spans="3:72" x14ac:dyDescent="0.2">
      <c r="C469" s="89" t="s">
        <v>26</v>
      </c>
      <c r="D469" s="13" t="s">
        <v>99</v>
      </c>
      <c r="E469" s="92" t="s">
        <v>127</v>
      </c>
      <c r="F469" s="93" t="s">
        <v>16</v>
      </c>
      <c r="G469" s="36">
        <v>141</v>
      </c>
      <c r="H469" s="214">
        <v>145</v>
      </c>
      <c r="I469" s="214">
        <v>140</v>
      </c>
      <c r="J469" s="214">
        <v>142</v>
      </c>
      <c r="K469" s="214">
        <v>144</v>
      </c>
      <c r="L469" s="214">
        <v>165</v>
      </c>
      <c r="M469" s="214">
        <v>193</v>
      </c>
      <c r="N469" s="214">
        <v>233</v>
      </c>
      <c r="O469" s="214">
        <v>288</v>
      </c>
      <c r="P469" s="214">
        <v>340</v>
      </c>
      <c r="Q469" s="214">
        <v>360</v>
      </c>
      <c r="R469" s="214">
        <v>412</v>
      </c>
      <c r="S469" s="214">
        <v>457</v>
      </c>
      <c r="T469" s="214">
        <v>541</v>
      </c>
      <c r="U469" s="214">
        <v>602</v>
      </c>
      <c r="V469" s="214">
        <v>684</v>
      </c>
      <c r="W469" s="214">
        <v>794</v>
      </c>
      <c r="X469" s="214">
        <v>1101</v>
      </c>
      <c r="Y469" s="214">
        <v>1540</v>
      </c>
      <c r="Z469" s="214">
        <v>2024</v>
      </c>
      <c r="AA469" s="214">
        <v>2592</v>
      </c>
      <c r="AB469" s="214">
        <v>3137</v>
      </c>
      <c r="AC469" s="214">
        <v>3889</v>
      </c>
      <c r="AD469" s="214">
        <v>4394</v>
      </c>
      <c r="AE469" s="214">
        <v>4674</v>
      </c>
      <c r="AF469" s="214">
        <v>5336</v>
      </c>
      <c r="AG469" s="214">
        <v>6122</v>
      </c>
      <c r="AH469" s="214">
        <v>9069</v>
      </c>
      <c r="AI469" s="214">
        <v>8229</v>
      </c>
      <c r="AJ469" s="214">
        <v>11725</v>
      </c>
      <c r="AK469" s="214">
        <v>10480</v>
      </c>
      <c r="AL469" s="214">
        <v>11312</v>
      </c>
      <c r="AM469" s="214">
        <v>14031</v>
      </c>
      <c r="AN469" s="214">
        <v>14487</v>
      </c>
      <c r="AO469" s="214">
        <v>14030</v>
      </c>
      <c r="AP469" s="214">
        <v>15203</v>
      </c>
      <c r="AQ469" s="214">
        <v>16325</v>
      </c>
      <c r="AR469" s="214">
        <v>16474</v>
      </c>
      <c r="AS469" s="214">
        <v>18242</v>
      </c>
      <c r="AT469" s="214">
        <v>19784</v>
      </c>
      <c r="AU469" s="214">
        <v>22265</v>
      </c>
      <c r="AV469" s="214">
        <v>23927</v>
      </c>
      <c r="AW469" s="214">
        <v>25474</v>
      </c>
      <c r="AX469" s="214">
        <v>27059</v>
      </c>
      <c r="AY469" s="214">
        <v>26336</v>
      </c>
      <c r="AZ469" s="214">
        <v>31146</v>
      </c>
      <c r="BA469" s="214">
        <v>35392</v>
      </c>
      <c r="BB469" s="214">
        <v>39031</v>
      </c>
      <c r="BC469" s="214">
        <v>42800</v>
      </c>
      <c r="BD469" s="214">
        <v>48232</v>
      </c>
      <c r="BE469" s="214">
        <v>53523</v>
      </c>
      <c r="BF469" s="214">
        <v>66101</v>
      </c>
      <c r="BG469" s="214">
        <v>71695</v>
      </c>
      <c r="BH469" s="214">
        <v>68704</v>
      </c>
      <c r="BI469" s="214">
        <v>52427</v>
      </c>
      <c r="BJ469" s="214">
        <v>49555</v>
      </c>
      <c r="BK469" s="214">
        <v>49388</v>
      </c>
      <c r="BL469" s="214">
        <v>42921</v>
      </c>
      <c r="BM469" s="214">
        <v>41340</v>
      </c>
      <c r="BN469" s="214">
        <v>36496</v>
      </c>
      <c r="BO469" s="214">
        <v>38526</v>
      </c>
      <c r="BP469" s="214">
        <v>39407</v>
      </c>
      <c r="BQ469" s="214">
        <v>41749</v>
      </c>
      <c r="BR469" s="214">
        <v>43961</v>
      </c>
      <c r="BS469" s="214">
        <v>45615</v>
      </c>
      <c r="BT469" s="214"/>
    </row>
    <row r="470" spans="3:72" x14ac:dyDescent="0.2">
      <c r="C470" s="89" t="s">
        <v>27</v>
      </c>
      <c r="D470" s="13" t="s">
        <v>99</v>
      </c>
      <c r="E470" s="92" t="s">
        <v>127</v>
      </c>
      <c r="F470" s="93" t="s">
        <v>16</v>
      </c>
      <c r="G470" s="36">
        <v>892</v>
      </c>
      <c r="H470" s="214">
        <v>1039</v>
      </c>
      <c r="I470" s="214">
        <v>1136</v>
      </c>
      <c r="J470" s="214">
        <v>1253</v>
      </c>
      <c r="K470" s="214">
        <v>1375</v>
      </c>
      <c r="L470" s="214">
        <v>1664</v>
      </c>
      <c r="M470" s="214">
        <v>2025</v>
      </c>
      <c r="N470" s="214">
        <v>2435</v>
      </c>
      <c r="O470" s="214">
        <v>2992</v>
      </c>
      <c r="P470" s="214">
        <v>3720</v>
      </c>
      <c r="Q470" s="214">
        <v>4207</v>
      </c>
      <c r="R470" s="214">
        <v>4768</v>
      </c>
      <c r="S470" s="214">
        <v>5263</v>
      </c>
      <c r="T470" s="214">
        <v>6763</v>
      </c>
      <c r="U470" s="214">
        <v>8175</v>
      </c>
      <c r="V470" s="214">
        <v>9359</v>
      </c>
      <c r="W470" s="214">
        <v>10968</v>
      </c>
      <c r="X470" s="214">
        <v>13982</v>
      </c>
      <c r="Y470" s="214">
        <v>17955</v>
      </c>
      <c r="Z470" s="214">
        <v>23605</v>
      </c>
      <c r="AA470" s="214">
        <v>30151</v>
      </c>
      <c r="AB470" s="214">
        <v>36369</v>
      </c>
      <c r="AC470" s="214">
        <v>45052</v>
      </c>
      <c r="AD470" s="214">
        <v>58342</v>
      </c>
      <c r="AE470" s="214">
        <v>70992</v>
      </c>
      <c r="AF470" s="214">
        <v>93701</v>
      </c>
      <c r="AG470" s="214">
        <v>107928</v>
      </c>
      <c r="AH470" s="214">
        <v>120380</v>
      </c>
      <c r="AI470" s="214">
        <v>100563</v>
      </c>
      <c r="AJ470" s="214">
        <v>111324</v>
      </c>
      <c r="AK470" s="214">
        <v>109609</v>
      </c>
      <c r="AL470" s="214">
        <v>109811</v>
      </c>
      <c r="AM470" s="214">
        <v>121684</v>
      </c>
      <c r="AN470" s="214">
        <v>128342</v>
      </c>
      <c r="AO470" s="214">
        <v>141307</v>
      </c>
      <c r="AP470" s="214">
        <v>183412</v>
      </c>
      <c r="AQ470" s="214">
        <v>177086</v>
      </c>
      <c r="AR470" s="214">
        <v>182417</v>
      </c>
      <c r="AS470" s="214">
        <v>189739</v>
      </c>
      <c r="AT470" s="214">
        <v>199494</v>
      </c>
      <c r="AU470" s="214">
        <v>191811</v>
      </c>
      <c r="AV470" s="214">
        <v>190953</v>
      </c>
      <c r="AW470" s="214">
        <v>218458</v>
      </c>
      <c r="AX470" s="214">
        <v>231448</v>
      </c>
      <c r="AY470" s="214">
        <v>243253</v>
      </c>
      <c r="AZ470" s="214">
        <v>267966</v>
      </c>
      <c r="BA470" s="214">
        <v>286821</v>
      </c>
      <c r="BB470" s="214">
        <v>297294</v>
      </c>
      <c r="BC470" s="214">
        <v>311839</v>
      </c>
      <c r="BD470" s="214">
        <v>331828</v>
      </c>
      <c r="BE470" s="214">
        <v>367690</v>
      </c>
      <c r="BF470" s="214">
        <v>385879</v>
      </c>
      <c r="BG470" s="214">
        <v>406618</v>
      </c>
      <c r="BH470" s="214">
        <v>434460</v>
      </c>
      <c r="BI470" s="214">
        <v>374024</v>
      </c>
      <c r="BJ470" s="214">
        <v>366331</v>
      </c>
      <c r="BK470" s="214">
        <v>350472</v>
      </c>
      <c r="BL470" s="214">
        <v>307921</v>
      </c>
      <c r="BM470" s="214">
        <v>305696</v>
      </c>
      <c r="BN470" s="214">
        <v>316384</v>
      </c>
      <c r="BO470" s="214">
        <v>324639</v>
      </c>
      <c r="BP470" s="214">
        <v>323591</v>
      </c>
      <c r="BQ470" s="214">
        <v>352895</v>
      </c>
      <c r="BR470" s="214">
        <v>371546</v>
      </c>
      <c r="BS470" s="214">
        <v>366806</v>
      </c>
      <c r="BT470" s="214"/>
    </row>
    <row r="471" spans="3:72" x14ac:dyDescent="0.2">
      <c r="C471" s="89" t="s">
        <v>28</v>
      </c>
      <c r="D471" s="13" t="s">
        <v>99</v>
      </c>
      <c r="E471" s="92" t="s">
        <v>127</v>
      </c>
      <c r="F471" s="93" t="s">
        <v>16</v>
      </c>
      <c r="G471" s="36">
        <v>2591</v>
      </c>
      <c r="H471" s="214">
        <v>3038</v>
      </c>
      <c r="I471" s="214">
        <v>3393</v>
      </c>
      <c r="J471" s="214">
        <v>3632</v>
      </c>
      <c r="K471" s="214">
        <v>3867</v>
      </c>
      <c r="L471" s="214">
        <v>4474</v>
      </c>
      <c r="M471" s="214">
        <v>5243</v>
      </c>
      <c r="N471" s="214">
        <v>6321</v>
      </c>
      <c r="O471" s="214">
        <v>7775</v>
      </c>
      <c r="P471" s="214">
        <v>9428</v>
      </c>
      <c r="Q471" s="214">
        <v>10301</v>
      </c>
      <c r="R471" s="214">
        <v>11939</v>
      </c>
      <c r="S471" s="214">
        <v>13473</v>
      </c>
      <c r="T471" s="214">
        <v>15836</v>
      </c>
      <c r="U471" s="214">
        <v>17524</v>
      </c>
      <c r="V471" s="214">
        <v>20098</v>
      </c>
      <c r="W471" s="214">
        <v>23555</v>
      </c>
      <c r="X471" s="214">
        <v>29631</v>
      </c>
      <c r="Y471" s="214">
        <v>37588</v>
      </c>
      <c r="Z471" s="214">
        <v>49009</v>
      </c>
      <c r="AA471" s="214">
        <v>62218</v>
      </c>
      <c r="AB471" s="214">
        <v>74751</v>
      </c>
      <c r="AC471" s="214">
        <v>92502</v>
      </c>
      <c r="AD471" s="214">
        <v>120979</v>
      </c>
      <c r="AE471" s="214">
        <v>148916</v>
      </c>
      <c r="AF471" s="214">
        <v>185677</v>
      </c>
      <c r="AG471" s="214">
        <v>199882</v>
      </c>
      <c r="AH471" s="214">
        <v>229756</v>
      </c>
      <c r="AI471" s="214">
        <v>255882</v>
      </c>
      <c r="AJ471" s="214">
        <v>265976</v>
      </c>
      <c r="AK471" s="214">
        <v>272779</v>
      </c>
      <c r="AL471" s="214">
        <v>349840</v>
      </c>
      <c r="AM471" s="214">
        <v>416012</v>
      </c>
      <c r="AN471" s="214">
        <v>472757</v>
      </c>
      <c r="AO471" s="214">
        <v>560629</v>
      </c>
      <c r="AP471" s="214">
        <v>651448</v>
      </c>
      <c r="AQ471" s="214">
        <v>765769</v>
      </c>
      <c r="AR471" s="214">
        <v>856674</v>
      </c>
      <c r="AS471" s="214">
        <v>898927</v>
      </c>
      <c r="AT471" s="214">
        <v>853110</v>
      </c>
      <c r="AU471" s="214">
        <v>879980</v>
      </c>
      <c r="AV471" s="214">
        <v>928151</v>
      </c>
      <c r="AW471" s="214">
        <v>1009210</v>
      </c>
      <c r="AX471" s="214">
        <v>1064292</v>
      </c>
      <c r="AY471" s="214">
        <v>1118718</v>
      </c>
      <c r="AZ471" s="214">
        <v>1242467</v>
      </c>
      <c r="BA471" s="214">
        <v>1190829</v>
      </c>
      <c r="BB471" s="214">
        <v>1166980</v>
      </c>
      <c r="BC471" s="214">
        <v>1143030</v>
      </c>
      <c r="BD471" s="214">
        <v>1127636</v>
      </c>
      <c r="BE471" s="214">
        <v>1180509</v>
      </c>
      <c r="BF471" s="214">
        <v>1196139</v>
      </c>
      <c r="BG471" s="214">
        <v>1107797</v>
      </c>
      <c r="BH471" s="214">
        <v>1059108</v>
      </c>
      <c r="BI471" s="214">
        <v>874627</v>
      </c>
      <c r="BJ471" s="214">
        <v>861950</v>
      </c>
      <c r="BK471" s="214">
        <v>780335</v>
      </c>
      <c r="BL471" s="214">
        <v>721495</v>
      </c>
      <c r="BM471" s="214">
        <v>626053</v>
      </c>
      <c r="BN471" s="214">
        <v>596428</v>
      </c>
      <c r="BO471" s="214">
        <v>592057</v>
      </c>
      <c r="BP471" s="214">
        <v>589419</v>
      </c>
      <c r="BQ471" s="214">
        <v>622390</v>
      </c>
      <c r="BR471" s="214">
        <v>631181</v>
      </c>
      <c r="BS471" s="214">
        <v>660800</v>
      </c>
      <c r="BT471" s="214"/>
    </row>
    <row r="472" spans="3:72" x14ac:dyDescent="0.2">
      <c r="C472" s="89" t="s">
        <v>29</v>
      </c>
      <c r="D472" s="13" t="s">
        <v>99</v>
      </c>
      <c r="E472" s="92" t="s">
        <v>127</v>
      </c>
      <c r="F472" s="93" t="s">
        <v>16</v>
      </c>
      <c r="G472" s="36">
        <v>129</v>
      </c>
      <c r="H472" s="214">
        <v>145</v>
      </c>
      <c r="I472" s="214">
        <v>151</v>
      </c>
      <c r="J472" s="214">
        <v>165</v>
      </c>
      <c r="K472" s="214">
        <v>178</v>
      </c>
      <c r="L472" s="214">
        <v>203</v>
      </c>
      <c r="M472" s="214">
        <v>236</v>
      </c>
      <c r="N472" s="214">
        <v>278</v>
      </c>
      <c r="O472" s="214">
        <v>334</v>
      </c>
      <c r="P472" s="214">
        <v>413</v>
      </c>
      <c r="Q472" s="214">
        <v>461</v>
      </c>
      <c r="R472" s="214">
        <v>525</v>
      </c>
      <c r="S472" s="214">
        <v>580</v>
      </c>
      <c r="T472" s="214">
        <v>767</v>
      </c>
      <c r="U472" s="214">
        <v>955</v>
      </c>
      <c r="V472" s="214">
        <v>1084</v>
      </c>
      <c r="W472" s="214">
        <v>1260</v>
      </c>
      <c r="X472" s="214">
        <v>1642</v>
      </c>
      <c r="Y472" s="214">
        <v>2157</v>
      </c>
      <c r="Z472" s="214">
        <v>2802</v>
      </c>
      <c r="AA472" s="214">
        <v>3553</v>
      </c>
      <c r="AB472" s="214">
        <v>4242</v>
      </c>
      <c r="AC472" s="214">
        <v>5208</v>
      </c>
      <c r="AD472" s="214">
        <v>6774</v>
      </c>
      <c r="AE472" s="214">
        <v>8287</v>
      </c>
      <c r="AF472" s="214">
        <v>10459</v>
      </c>
      <c r="AG472" s="214">
        <v>11565</v>
      </c>
      <c r="AH472" s="214">
        <v>11890</v>
      </c>
      <c r="AI472" s="214">
        <v>7146</v>
      </c>
      <c r="AJ472" s="214">
        <v>9245</v>
      </c>
      <c r="AK472" s="214">
        <v>14245</v>
      </c>
      <c r="AL472" s="214">
        <v>20396</v>
      </c>
      <c r="AM472" s="214">
        <v>22143</v>
      </c>
      <c r="AN472" s="214">
        <v>33920</v>
      </c>
      <c r="AO472" s="214">
        <v>39158</v>
      </c>
      <c r="AP472" s="214">
        <v>44541</v>
      </c>
      <c r="AQ472" s="214">
        <v>57149</v>
      </c>
      <c r="AR472" s="214">
        <v>57881</v>
      </c>
      <c r="AS472" s="214">
        <v>63631</v>
      </c>
      <c r="AT472" s="214">
        <v>52103</v>
      </c>
      <c r="AU472" s="214">
        <v>53198</v>
      </c>
      <c r="AV472" s="214">
        <v>56307</v>
      </c>
      <c r="AW472" s="214">
        <v>60870</v>
      </c>
      <c r="AX472" s="214">
        <v>64878</v>
      </c>
      <c r="AY472" s="214">
        <v>65176</v>
      </c>
      <c r="AZ472" s="214">
        <v>71658</v>
      </c>
      <c r="BA472" s="214">
        <v>80931</v>
      </c>
      <c r="BB472" s="214">
        <v>90257</v>
      </c>
      <c r="BC472" s="214">
        <v>93369</v>
      </c>
      <c r="BD472" s="214">
        <v>99449</v>
      </c>
      <c r="BE472" s="214">
        <v>110149</v>
      </c>
      <c r="BF472" s="214">
        <v>116896</v>
      </c>
      <c r="BG472" s="214">
        <v>127455</v>
      </c>
      <c r="BH472" s="214">
        <v>128629</v>
      </c>
      <c r="BI472" s="214">
        <v>86090</v>
      </c>
      <c r="BJ472" s="214">
        <v>74479</v>
      </c>
      <c r="BK472" s="214">
        <v>72746</v>
      </c>
      <c r="BL472" s="214">
        <v>63322</v>
      </c>
      <c r="BM472" s="214">
        <v>61866</v>
      </c>
      <c r="BN472" s="214">
        <v>59197</v>
      </c>
      <c r="BO472" s="214">
        <v>45726</v>
      </c>
      <c r="BP472" s="214">
        <v>48097</v>
      </c>
      <c r="BQ472" s="214">
        <v>50541</v>
      </c>
      <c r="BR472" s="214">
        <v>56796</v>
      </c>
      <c r="BS472" s="214">
        <v>61580</v>
      </c>
      <c r="BT472" s="214"/>
    </row>
    <row r="473" spans="3:72" x14ac:dyDescent="0.2">
      <c r="C473" s="89" t="s">
        <v>30</v>
      </c>
      <c r="D473" s="13" t="s">
        <v>99</v>
      </c>
      <c r="E473" s="92" t="s">
        <v>127</v>
      </c>
      <c r="F473" s="93" t="s">
        <v>16</v>
      </c>
      <c r="G473" s="36">
        <v>294</v>
      </c>
      <c r="H473" s="214">
        <v>347</v>
      </c>
      <c r="I473" s="214">
        <v>392</v>
      </c>
      <c r="J473" s="214">
        <v>430</v>
      </c>
      <c r="K473" s="214">
        <v>471</v>
      </c>
      <c r="L473" s="214">
        <v>588</v>
      </c>
      <c r="M473" s="214">
        <v>743</v>
      </c>
      <c r="N473" s="214">
        <v>901</v>
      </c>
      <c r="O473" s="214">
        <v>1108</v>
      </c>
      <c r="P473" s="214">
        <v>1425</v>
      </c>
      <c r="Q473" s="214">
        <v>1655</v>
      </c>
      <c r="R473" s="214">
        <v>1966</v>
      </c>
      <c r="S473" s="214">
        <v>2241</v>
      </c>
      <c r="T473" s="214">
        <v>2952</v>
      </c>
      <c r="U473" s="214">
        <v>3649</v>
      </c>
      <c r="V473" s="214">
        <v>4237</v>
      </c>
      <c r="W473" s="214">
        <v>5019</v>
      </c>
      <c r="X473" s="214">
        <v>6189</v>
      </c>
      <c r="Y473" s="214">
        <v>7700</v>
      </c>
      <c r="Z473" s="214">
        <v>10601</v>
      </c>
      <c r="AA473" s="214">
        <v>14195</v>
      </c>
      <c r="AB473" s="214">
        <v>16935</v>
      </c>
      <c r="AC473" s="214">
        <v>20799</v>
      </c>
      <c r="AD473" s="214">
        <v>27016</v>
      </c>
      <c r="AE473" s="214">
        <v>33004</v>
      </c>
      <c r="AF473" s="214">
        <v>39522</v>
      </c>
      <c r="AG473" s="214">
        <v>39722</v>
      </c>
      <c r="AH473" s="214">
        <v>43716</v>
      </c>
      <c r="AI473" s="214">
        <v>47022</v>
      </c>
      <c r="AJ473" s="214">
        <v>53199</v>
      </c>
      <c r="AK473" s="214">
        <v>55916</v>
      </c>
      <c r="AL473" s="214">
        <v>68757</v>
      </c>
      <c r="AM473" s="214">
        <v>74254</v>
      </c>
      <c r="AN473" s="214">
        <v>78204</v>
      </c>
      <c r="AO473" s="214">
        <v>91237</v>
      </c>
      <c r="AP473" s="214">
        <v>104443</v>
      </c>
      <c r="AQ473" s="214">
        <v>113126</v>
      </c>
      <c r="AR473" s="214">
        <v>112394</v>
      </c>
      <c r="AS473" s="214">
        <v>112244</v>
      </c>
      <c r="AT473" s="214">
        <v>109420</v>
      </c>
      <c r="AU473" s="214">
        <v>111405</v>
      </c>
      <c r="AV473" s="214">
        <v>111052</v>
      </c>
      <c r="AW473" s="214">
        <v>127278</v>
      </c>
      <c r="AX473" s="214">
        <v>133877</v>
      </c>
      <c r="AY473" s="214">
        <v>125259</v>
      </c>
      <c r="AZ473" s="214">
        <v>129645</v>
      </c>
      <c r="BA473" s="214">
        <v>139915</v>
      </c>
      <c r="BB473" s="214">
        <v>148575</v>
      </c>
      <c r="BC473" s="214">
        <v>156721</v>
      </c>
      <c r="BD473" s="214">
        <v>171227</v>
      </c>
      <c r="BE473" s="214">
        <v>190534</v>
      </c>
      <c r="BF473" s="214">
        <v>202158</v>
      </c>
      <c r="BG473" s="214">
        <v>212608</v>
      </c>
      <c r="BH473" s="214">
        <v>229027</v>
      </c>
      <c r="BI473" s="214">
        <v>239268</v>
      </c>
      <c r="BJ473" s="214">
        <v>239819</v>
      </c>
      <c r="BK473" s="214">
        <v>223768</v>
      </c>
      <c r="BL473" s="214">
        <v>210236</v>
      </c>
      <c r="BM473" s="214">
        <v>197965</v>
      </c>
      <c r="BN473" s="214">
        <v>213966</v>
      </c>
      <c r="BO473" s="214">
        <v>182420</v>
      </c>
      <c r="BP473" s="214">
        <v>185300</v>
      </c>
      <c r="BQ473" s="214">
        <v>201931</v>
      </c>
      <c r="BR473" s="214">
        <v>209911</v>
      </c>
      <c r="BS473" s="214">
        <v>219062</v>
      </c>
      <c r="BT473" s="214"/>
    </row>
    <row r="474" spans="3:72" x14ac:dyDescent="0.2">
      <c r="C474" s="89" t="s">
        <v>31</v>
      </c>
      <c r="D474" s="13" t="s">
        <v>99</v>
      </c>
      <c r="E474" s="92" t="s">
        <v>127</v>
      </c>
      <c r="F474" s="93" t="s">
        <v>16</v>
      </c>
      <c r="G474" s="36">
        <v>3377</v>
      </c>
      <c r="H474" s="214">
        <v>3889</v>
      </c>
      <c r="I474" s="214">
        <v>4250</v>
      </c>
      <c r="J474" s="214">
        <v>4714</v>
      </c>
      <c r="K474" s="214">
        <v>5172</v>
      </c>
      <c r="L474" s="214">
        <v>5711</v>
      </c>
      <c r="M474" s="214">
        <v>6396</v>
      </c>
      <c r="N474" s="214">
        <v>7236</v>
      </c>
      <c r="O474" s="214">
        <v>8354</v>
      </c>
      <c r="P474" s="214">
        <v>9913</v>
      </c>
      <c r="Q474" s="214">
        <v>10610</v>
      </c>
      <c r="R474" s="214">
        <v>11980</v>
      </c>
      <c r="S474" s="214">
        <v>13152</v>
      </c>
      <c r="T474" s="214">
        <v>15534</v>
      </c>
      <c r="U474" s="214">
        <v>17307</v>
      </c>
      <c r="V474" s="214">
        <v>19435</v>
      </c>
      <c r="W474" s="214">
        <v>22345</v>
      </c>
      <c r="X474" s="214">
        <v>26233</v>
      </c>
      <c r="Y474" s="214">
        <v>31087</v>
      </c>
      <c r="Z474" s="214">
        <v>40023</v>
      </c>
      <c r="AA474" s="214">
        <v>50082</v>
      </c>
      <c r="AB474" s="214">
        <v>59286</v>
      </c>
      <c r="AC474" s="214">
        <v>72264</v>
      </c>
      <c r="AD474" s="214">
        <v>89549</v>
      </c>
      <c r="AE474" s="214">
        <v>104519</v>
      </c>
      <c r="AF474" s="214">
        <v>125219</v>
      </c>
      <c r="AG474" s="214">
        <v>134663</v>
      </c>
      <c r="AH474" s="214">
        <v>151265</v>
      </c>
      <c r="AI474" s="214">
        <v>158329</v>
      </c>
      <c r="AJ474" s="214">
        <v>160357</v>
      </c>
      <c r="AK474" s="214">
        <v>148328</v>
      </c>
      <c r="AL474" s="214">
        <v>177982</v>
      </c>
      <c r="AM474" s="214">
        <v>176831</v>
      </c>
      <c r="AN474" s="214">
        <v>179905</v>
      </c>
      <c r="AO474" s="214">
        <v>204934</v>
      </c>
      <c r="AP474" s="214">
        <v>221210</v>
      </c>
      <c r="AQ474" s="214">
        <v>245881</v>
      </c>
      <c r="AR474" s="214">
        <v>245986</v>
      </c>
      <c r="AS474" s="214">
        <v>248174</v>
      </c>
      <c r="AT474" s="214">
        <v>268111</v>
      </c>
      <c r="AU474" s="214">
        <v>285135</v>
      </c>
      <c r="AV474" s="214">
        <v>257023</v>
      </c>
      <c r="AW474" s="214">
        <v>318151</v>
      </c>
      <c r="AX474" s="214">
        <v>332598</v>
      </c>
      <c r="AY474" s="214">
        <v>329406</v>
      </c>
      <c r="AZ474" s="214">
        <v>329134</v>
      </c>
      <c r="BA474" s="214">
        <v>361536</v>
      </c>
      <c r="BB474" s="214">
        <v>403141</v>
      </c>
      <c r="BC474" s="214">
        <v>429366</v>
      </c>
      <c r="BD474" s="214">
        <v>454019</v>
      </c>
      <c r="BE474" s="214">
        <v>489765</v>
      </c>
      <c r="BF474" s="214">
        <v>523940</v>
      </c>
      <c r="BG474" s="214">
        <v>537015</v>
      </c>
      <c r="BH474" s="214">
        <v>507560</v>
      </c>
      <c r="BI474" s="214">
        <v>471746</v>
      </c>
      <c r="BJ474" s="214">
        <v>451933</v>
      </c>
      <c r="BK474" s="214">
        <v>408261</v>
      </c>
      <c r="BL474" s="214">
        <v>388015</v>
      </c>
      <c r="BM474" s="214">
        <v>378844</v>
      </c>
      <c r="BN474" s="214">
        <v>358552</v>
      </c>
      <c r="BO474" s="214">
        <v>367219</v>
      </c>
      <c r="BP474" s="214">
        <v>371423</v>
      </c>
      <c r="BQ474" s="214">
        <v>389559</v>
      </c>
      <c r="BR474" s="214">
        <v>386750</v>
      </c>
      <c r="BS474" s="214">
        <v>397859</v>
      </c>
      <c r="BT474" s="214"/>
    </row>
    <row r="475" spans="3:72" x14ac:dyDescent="0.2">
      <c r="C475" s="89" t="s">
        <v>32</v>
      </c>
      <c r="D475" s="13" t="s">
        <v>99</v>
      </c>
      <c r="E475" s="92" t="s">
        <v>127</v>
      </c>
      <c r="F475" s="93" t="s">
        <v>16</v>
      </c>
      <c r="G475" s="36">
        <v>119</v>
      </c>
      <c r="H475" s="214">
        <v>139</v>
      </c>
      <c r="I475" s="214">
        <v>152</v>
      </c>
      <c r="J475" s="214">
        <v>162</v>
      </c>
      <c r="K475" s="214">
        <v>171</v>
      </c>
      <c r="L475" s="214">
        <v>215</v>
      </c>
      <c r="M475" s="214">
        <v>270</v>
      </c>
      <c r="N475" s="214">
        <v>330</v>
      </c>
      <c r="O475" s="214">
        <v>414</v>
      </c>
      <c r="P475" s="214">
        <v>536</v>
      </c>
      <c r="Q475" s="214">
        <v>632</v>
      </c>
      <c r="R475" s="214">
        <v>755</v>
      </c>
      <c r="S475" s="214">
        <v>881</v>
      </c>
      <c r="T475" s="214">
        <v>1017</v>
      </c>
      <c r="U475" s="214">
        <v>1107</v>
      </c>
      <c r="V475" s="214">
        <v>1309</v>
      </c>
      <c r="W475" s="214">
        <v>1576</v>
      </c>
      <c r="X475" s="214">
        <v>1898</v>
      </c>
      <c r="Y475" s="214">
        <v>2301</v>
      </c>
      <c r="Z475" s="214">
        <v>3035</v>
      </c>
      <c r="AA475" s="214">
        <v>3897</v>
      </c>
      <c r="AB475" s="214">
        <v>4691</v>
      </c>
      <c r="AC475" s="214">
        <v>5785</v>
      </c>
      <c r="AD475" s="214">
        <v>7591</v>
      </c>
      <c r="AE475" s="214">
        <v>9266</v>
      </c>
      <c r="AF475" s="214">
        <v>11289</v>
      </c>
      <c r="AG475" s="214">
        <v>9562</v>
      </c>
      <c r="AH475" s="214">
        <v>10563</v>
      </c>
      <c r="AI475" s="214">
        <v>14018</v>
      </c>
      <c r="AJ475" s="214">
        <v>13048</v>
      </c>
      <c r="AK475" s="214">
        <v>12359</v>
      </c>
      <c r="AL475" s="214">
        <v>15305</v>
      </c>
      <c r="AM475" s="214">
        <v>21263</v>
      </c>
      <c r="AN475" s="214">
        <v>20791</v>
      </c>
      <c r="AO475" s="214">
        <v>24719</v>
      </c>
      <c r="AP475" s="214">
        <v>26586</v>
      </c>
      <c r="AQ475" s="214">
        <v>29537</v>
      </c>
      <c r="AR475" s="214">
        <v>28750</v>
      </c>
      <c r="AS475" s="214">
        <v>23312</v>
      </c>
      <c r="AT475" s="214">
        <v>23584</v>
      </c>
      <c r="AU475" s="214">
        <v>26743</v>
      </c>
      <c r="AV475" s="214">
        <v>28051</v>
      </c>
      <c r="AW475" s="214">
        <v>30755</v>
      </c>
      <c r="AX475" s="214">
        <v>32549</v>
      </c>
      <c r="AY475" s="214">
        <v>33963</v>
      </c>
      <c r="AZ475" s="214">
        <v>33164</v>
      </c>
      <c r="BA475" s="214">
        <v>37250</v>
      </c>
      <c r="BB475" s="214">
        <v>38742</v>
      </c>
      <c r="BC475" s="214">
        <v>41881</v>
      </c>
      <c r="BD475" s="214">
        <v>43668</v>
      </c>
      <c r="BE475" s="214">
        <v>47908</v>
      </c>
      <c r="BF475" s="214">
        <v>51256</v>
      </c>
      <c r="BG475" s="214">
        <v>53215</v>
      </c>
      <c r="BH475" s="214">
        <v>60905</v>
      </c>
      <c r="BI475" s="214">
        <v>56980</v>
      </c>
      <c r="BJ475" s="214">
        <v>56410</v>
      </c>
      <c r="BK475" s="214">
        <v>54504</v>
      </c>
      <c r="BL475" s="214">
        <v>50630</v>
      </c>
      <c r="BM475" s="214">
        <v>48528</v>
      </c>
      <c r="BN475" s="214">
        <v>51486</v>
      </c>
      <c r="BO475" s="214">
        <v>59863</v>
      </c>
      <c r="BP475" s="214">
        <v>59510</v>
      </c>
      <c r="BQ475" s="214">
        <v>63330</v>
      </c>
      <c r="BR475" s="214">
        <v>67847</v>
      </c>
      <c r="BS475" s="214">
        <v>70991</v>
      </c>
      <c r="BT475" s="214"/>
    </row>
    <row r="476" spans="3:72" x14ac:dyDescent="0.2">
      <c r="C476" s="90" t="s">
        <v>33</v>
      </c>
      <c r="D476" s="27" t="s">
        <v>99</v>
      </c>
      <c r="E476" s="94" t="s">
        <v>127</v>
      </c>
      <c r="F476" s="95" t="s">
        <v>16</v>
      </c>
      <c r="G476" s="152">
        <v>20000</v>
      </c>
      <c r="H476" s="273">
        <v>23000</v>
      </c>
      <c r="I476" s="273">
        <v>25000</v>
      </c>
      <c r="J476" s="273">
        <v>27000</v>
      </c>
      <c r="K476" s="273">
        <v>29000</v>
      </c>
      <c r="L476" s="273">
        <v>33000</v>
      </c>
      <c r="M476" s="273">
        <v>38000</v>
      </c>
      <c r="N476" s="273">
        <v>44000</v>
      </c>
      <c r="O476" s="273">
        <v>52000</v>
      </c>
      <c r="P476" s="273">
        <v>63000</v>
      </c>
      <c r="Q476" s="273">
        <v>69000</v>
      </c>
      <c r="R476" s="273">
        <v>79000</v>
      </c>
      <c r="S476" s="273">
        <v>88000</v>
      </c>
      <c r="T476" s="273">
        <v>105000</v>
      </c>
      <c r="U476" s="273">
        <v>118000</v>
      </c>
      <c r="V476" s="273">
        <v>135000</v>
      </c>
      <c r="W476" s="273">
        <v>158000</v>
      </c>
      <c r="X476" s="273">
        <v>193000</v>
      </c>
      <c r="Y476" s="273">
        <v>238000</v>
      </c>
      <c r="Z476" s="273">
        <v>310000</v>
      </c>
      <c r="AA476" s="273">
        <v>393000</v>
      </c>
      <c r="AB476" s="273">
        <v>470000</v>
      </c>
      <c r="AC476" s="273">
        <v>578000</v>
      </c>
      <c r="AD476" s="273">
        <v>739000</v>
      </c>
      <c r="AE476" s="273">
        <v>889000</v>
      </c>
      <c r="AF476" s="273">
        <v>1096000</v>
      </c>
      <c r="AG476" s="273">
        <v>1158000</v>
      </c>
      <c r="AH476" s="273">
        <v>1279000</v>
      </c>
      <c r="AI476" s="273">
        <v>1391000</v>
      </c>
      <c r="AJ476" s="273">
        <v>1446000</v>
      </c>
      <c r="AK476" s="273">
        <v>1446000</v>
      </c>
      <c r="AL476" s="273">
        <v>1760000</v>
      </c>
      <c r="AM476" s="273">
        <v>2019000</v>
      </c>
      <c r="AN476" s="273">
        <v>2263000</v>
      </c>
      <c r="AO476" s="273">
        <v>2655000</v>
      </c>
      <c r="AP476" s="273">
        <v>3033000</v>
      </c>
      <c r="AQ476" s="273">
        <v>3429000</v>
      </c>
      <c r="AR476" s="273">
        <v>3675000</v>
      </c>
      <c r="AS476" s="273">
        <v>3771000</v>
      </c>
      <c r="AT476" s="273">
        <v>3692000</v>
      </c>
      <c r="AU476" s="273">
        <v>3783000</v>
      </c>
      <c r="AV476" s="273">
        <v>3975000</v>
      </c>
      <c r="AW476" s="273">
        <v>4359000</v>
      </c>
      <c r="AX476" s="273">
        <v>4617000</v>
      </c>
      <c r="AY476" s="273">
        <v>4757000</v>
      </c>
      <c r="AZ476" s="273">
        <v>5094000</v>
      </c>
      <c r="BA476" s="273">
        <v>5271000</v>
      </c>
      <c r="BB476" s="273">
        <v>5528000</v>
      </c>
      <c r="BC476" s="273">
        <v>5731000</v>
      </c>
      <c r="BD476" s="273">
        <v>6013000</v>
      </c>
      <c r="BE476" s="273">
        <v>6415000</v>
      </c>
      <c r="BF476" s="273">
        <v>6811000</v>
      </c>
      <c r="BG476" s="273">
        <v>6936000</v>
      </c>
      <c r="BH476" s="273">
        <v>7113000</v>
      </c>
      <c r="BI476" s="273">
        <v>6068000</v>
      </c>
      <c r="BJ476" s="273">
        <v>5878000</v>
      </c>
      <c r="BK476" s="273">
        <v>5416000</v>
      </c>
      <c r="BL476" s="273">
        <v>4931000</v>
      </c>
      <c r="BM476" s="273">
        <v>4600000</v>
      </c>
      <c r="BN476" s="273">
        <v>4380000</v>
      </c>
      <c r="BO476" s="273">
        <v>4401000</v>
      </c>
      <c r="BP476" s="273">
        <v>4396000</v>
      </c>
      <c r="BQ476" s="273">
        <v>4646000</v>
      </c>
      <c r="BR476" s="273">
        <v>4867000</v>
      </c>
      <c r="BS476" s="273">
        <v>4983000</v>
      </c>
      <c r="BT476" s="273"/>
    </row>
    <row r="477" spans="3:72" x14ac:dyDescent="0.2">
      <c r="C477" s="89" t="s">
        <v>11</v>
      </c>
      <c r="D477" s="13" t="s">
        <v>100</v>
      </c>
      <c r="E477" s="42" t="s">
        <v>127</v>
      </c>
      <c r="F477" s="28" t="s">
        <v>16</v>
      </c>
      <c r="G477" s="36">
        <v>1932</v>
      </c>
      <c r="H477" s="214">
        <v>2242</v>
      </c>
      <c r="I477" s="214">
        <v>2661</v>
      </c>
      <c r="J477" s="214">
        <v>2940</v>
      </c>
      <c r="K477" s="214">
        <v>3226</v>
      </c>
      <c r="L477" s="214">
        <v>3814</v>
      </c>
      <c r="M477" s="214">
        <v>4384</v>
      </c>
      <c r="N477" s="214">
        <v>4928</v>
      </c>
      <c r="O477" s="214">
        <v>5573</v>
      </c>
      <c r="P477" s="214">
        <v>6535</v>
      </c>
      <c r="Q477" s="214">
        <v>7135</v>
      </c>
      <c r="R477" s="214">
        <v>8203</v>
      </c>
      <c r="S477" s="214">
        <v>9473</v>
      </c>
      <c r="T477" s="214">
        <v>12504</v>
      </c>
      <c r="U477" s="214">
        <v>15719</v>
      </c>
      <c r="V477" s="214">
        <v>16486</v>
      </c>
      <c r="W477" s="214">
        <v>17860</v>
      </c>
      <c r="X477" s="214">
        <v>22358</v>
      </c>
      <c r="Y477" s="214">
        <v>27951</v>
      </c>
      <c r="Z477" s="214">
        <v>38708</v>
      </c>
      <c r="AA477" s="214">
        <v>52398</v>
      </c>
      <c r="AB477" s="214">
        <v>61207</v>
      </c>
      <c r="AC477" s="214">
        <v>73568</v>
      </c>
      <c r="AD477" s="214">
        <v>84299</v>
      </c>
      <c r="AE477" s="214">
        <v>91147</v>
      </c>
      <c r="AF477" s="214">
        <v>104948</v>
      </c>
      <c r="AG477" s="214">
        <v>132071</v>
      </c>
      <c r="AH477" s="214">
        <v>131735</v>
      </c>
      <c r="AI477" s="214">
        <v>139138</v>
      </c>
      <c r="AJ477" s="214">
        <v>187382</v>
      </c>
      <c r="AK477" s="214">
        <v>202177</v>
      </c>
      <c r="AL477" s="214">
        <v>181330</v>
      </c>
      <c r="AM477" s="214">
        <v>180200</v>
      </c>
      <c r="AN477" s="214">
        <v>193337</v>
      </c>
      <c r="AO477" s="214">
        <v>216554</v>
      </c>
      <c r="AP477" s="214">
        <v>257507</v>
      </c>
      <c r="AQ477" s="214">
        <v>264279</v>
      </c>
      <c r="AR477" s="214">
        <v>313643</v>
      </c>
      <c r="AS477" s="214">
        <v>325251</v>
      </c>
      <c r="AT477" s="214">
        <v>332963</v>
      </c>
      <c r="AU477" s="214">
        <v>340614</v>
      </c>
      <c r="AV477" s="214">
        <v>357204</v>
      </c>
      <c r="AW477" s="214">
        <v>381533</v>
      </c>
      <c r="AX477" s="214">
        <v>395309</v>
      </c>
      <c r="AY477" s="214">
        <v>424753</v>
      </c>
      <c r="AZ477" s="214">
        <v>452725</v>
      </c>
      <c r="BA477" s="214">
        <v>503899</v>
      </c>
      <c r="BB477" s="214">
        <v>525146</v>
      </c>
      <c r="BC477" s="214">
        <v>555586</v>
      </c>
      <c r="BD477" s="214">
        <v>613129</v>
      </c>
      <c r="BE477" s="214">
        <v>648275</v>
      </c>
      <c r="BF477" s="214">
        <v>716998</v>
      </c>
      <c r="BG477" s="214">
        <v>791241</v>
      </c>
      <c r="BH477" s="214">
        <v>629004</v>
      </c>
      <c r="BI477" s="214">
        <v>577688</v>
      </c>
      <c r="BJ477" s="214">
        <v>622597</v>
      </c>
      <c r="BK477" s="214">
        <v>558300</v>
      </c>
      <c r="BL477" s="214">
        <v>531768</v>
      </c>
      <c r="BM477" s="214">
        <v>533537</v>
      </c>
      <c r="BN477" s="214">
        <v>490004</v>
      </c>
      <c r="BO477" s="214">
        <v>522566</v>
      </c>
      <c r="BP477" s="214">
        <v>531611</v>
      </c>
      <c r="BQ477" s="214">
        <v>526443</v>
      </c>
      <c r="BR477" s="214">
        <v>536426</v>
      </c>
      <c r="BS477" s="214">
        <v>581142</v>
      </c>
      <c r="BT477" s="214"/>
    </row>
    <row r="478" spans="3:72" x14ac:dyDescent="0.2">
      <c r="C478" s="89" t="s">
        <v>17</v>
      </c>
      <c r="D478" s="13" t="s">
        <v>100</v>
      </c>
      <c r="E478" s="42" t="s">
        <v>127</v>
      </c>
      <c r="F478" s="28" t="s">
        <v>16</v>
      </c>
      <c r="G478" s="36">
        <v>892</v>
      </c>
      <c r="H478" s="214">
        <v>1000</v>
      </c>
      <c r="I478" s="214">
        <v>1157</v>
      </c>
      <c r="J478" s="214">
        <v>1272</v>
      </c>
      <c r="K478" s="214">
        <v>1385</v>
      </c>
      <c r="L478" s="214">
        <v>1649</v>
      </c>
      <c r="M478" s="214">
        <v>1915</v>
      </c>
      <c r="N478" s="214">
        <v>2205</v>
      </c>
      <c r="O478" s="214">
        <v>2545</v>
      </c>
      <c r="P478" s="214">
        <v>3101</v>
      </c>
      <c r="Q478" s="214">
        <v>3498</v>
      </c>
      <c r="R478" s="214">
        <v>3921</v>
      </c>
      <c r="S478" s="214">
        <v>4420</v>
      </c>
      <c r="T478" s="214">
        <v>5366</v>
      </c>
      <c r="U478" s="214">
        <v>6213</v>
      </c>
      <c r="V478" s="214">
        <v>6410</v>
      </c>
      <c r="W478" s="214">
        <v>6819</v>
      </c>
      <c r="X478" s="214">
        <v>7997</v>
      </c>
      <c r="Y478" s="214">
        <v>9362</v>
      </c>
      <c r="Z478" s="214">
        <v>12405</v>
      </c>
      <c r="AA478" s="214">
        <v>16029</v>
      </c>
      <c r="AB478" s="214">
        <v>19238</v>
      </c>
      <c r="AC478" s="214">
        <v>23678</v>
      </c>
      <c r="AD478" s="214">
        <v>30701</v>
      </c>
      <c r="AE478" s="214">
        <v>37491</v>
      </c>
      <c r="AF478" s="214">
        <v>44403</v>
      </c>
      <c r="AG478" s="214">
        <v>53481</v>
      </c>
      <c r="AH478" s="214">
        <v>54873</v>
      </c>
      <c r="AI478" s="214">
        <v>50438</v>
      </c>
      <c r="AJ478" s="214">
        <v>57407</v>
      </c>
      <c r="AK478" s="214">
        <v>61611</v>
      </c>
      <c r="AL478" s="214">
        <v>60595</v>
      </c>
      <c r="AM478" s="214">
        <v>69499</v>
      </c>
      <c r="AN478" s="214">
        <v>70934</v>
      </c>
      <c r="AO478" s="214">
        <v>80034</v>
      </c>
      <c r="AP478" s="214">
        <v>87044</v>
      </c>
      <c r="AQ478" s="214">
        <v>87586</v>
      </c>
      <c r="AR478" s="214">
        <v>83319</v>
      </c>
      <c r="AS478" s="214">
        <v>98027</v>
      </c>
      <c r="AT478" s="214">
        <v>100656</v>
      </c>
      <c r="AU478" s="214">
        <v>112778</v>
      </c>
      <c r="AV478" s="214">
        <v>111717</v>
      </c>
      <c r="AW478" s="214">
        <v>125163</v>
      </c>
      <c r="AX478" s="214">
        <v>129515</v>
      </c>
      <c r="AY478" s="214">
        <v>123940</v>
      </c>
      <c r="AZ478" s="214">
        <v>127396</v>
      </c>
      <c r="BA478" s="214">
        <v>143666</v>
      </c>
      <c r="BB478" s="214">
        <v>147573</v>
      </c>
      <c r="BC478" s="214">
        <v>155808</v>
      </c>
      <c r="BD478" s="214">
        <v>163957</v>
      </c>
      <c r="BE478" s="214">
        <v>167554</v>
      </c>
      <c r="BF478" s="214">
        <v>186589</v>
      </c>
      <c r="BG478" s="214">
        <v>191418</v>
      </c>
      <c r="BH478" s="214">
        <v>212956</v>
      </c>
      <c r="BI478" s="214">
        <v>187894</v>
      </c>
      <c r="BJ478" s="214">
        <v>176811</v>
      </c>
      <c r="BK478" s="214">
        <v>158247</v>
      </c>
      <c r="BL478" s="214">
        <v>187469</v>
      </c>
      <c r="BM478" s="214">
        <v>186254</v>
      </c>
      <c r="BN478" s="214">
        <v>179324</v>
      </c>
      <c r="BO478" s="214">
        <v>205241</v>
      </c>
      <c r="BP478" s="214">
        <v>202534</v>
      </c>
      <c r="BQ478" s="214">
        <v>214080</v>
      </c>
      <c r="BR478" s="214">
        <v>210591</v>
      </c>
      <c r="BS478" s="214">
        <v>218370</v>
      </c>
      <c r="BT478" s="214"/>
    </row>
    <row r="479" spans="3:72" x14ac:dyDescent="0.2">
      <c r="C479" s="89" t="s">
        <v>18</v>
      </c>
      <c r="D479" s="13" t="s">
        <v>100</v>
      </c>
      <c r="E479" s="42" t="s">
        <v>127</v>
      </c>
      <c r="F479" s="28" t="s">
        <v>16</v>
      </c>
      <c r="G479" s="36">
        <v>1544</v>
      </c>
      <c r="H479" s="214">
        <v>1838</v>
      </c>
      <c r="I479" s="214">
        <v>2269</v>
      </c>
      <c r="J479" s="214">
        <v>2530</v>
      </c>
      <c r="K479" s="214">
        <v>2787</v>
      </c>
      <c r="L479" s="214">
        <v>3324</v>
      </c>
      <c r="M479" s="214">
        <v>3888</v>
      </c>
      <c r="N479" s="214">
        <v>4122</v>
      </c>
      <c r="O479" s="214">
        <v>4380</v>
      </c>
      <c r="P479" s="214">
        <v>5051</v>
      </c>
      <c r="Q479" s="214">
        <v>5403</v>
      </c>
      <c r="R479" s="214">
        <v>5969</v>
      </c>
      <c r="S479" s="214">
        <v>6607</v>
      </c>
      <c r="T479" s="214">
        <v>7513</v>
      </c>
      <c r="U479" s="214">
        <v>8138</v>
      </c>
      <c r="V479" s="214">
        <v>8392</v>
      </c>
      <c r="W479" s="214">
        <v>8917</v>
      </c>
      <c r="X479" s="214">
        <v>10542</v>
      </c>
      <c r="Y479" s="214">
        <v>12462</v>
      </c>
      <c r="Z479" s="214">
        <v>16979</v>
      </c>
      <c r="AA479" s="214">
        <v>22549</v>
      </c>
      <c r="AB479" s="214">
        <v>27430</v>
      </c>
      <c r="AC479" s="214">
        <v>34369</v>
      </c>
      <c r="AD479" s="214">
        <v>40294</v>
      </c>
      <c r="AE479" s="214">
        <v>44568</v>
      </c>
      <c r="AF479" s="214">
        <v>50002</v>
      </c>
      <c r="AG479" s="214">
        <v>53449</v>
      </c>
      <c r="AH479" s="214">
        <v>75591</v>
      </c>
      <c r="AI479" s="214">
        <v>65563</v>
      </c>
      <c r="AJ479" s="214">
        <v>74306</v>
      </c>
      <c r="AK479" s="214">
        <v>80064</v>
      </c>
      <c r="AL479" s="214">
        <v>76363</v>
      </c>
      <c r="AM479" s="214">
        <v>101419</v>
      </c>
      <c r="AN479" s="214">
        <v>89135</v>
      </c>
      <c r="AO479" s="214">
        <v>74483</v>
      </c>
      <c r="AP479" s="214">
        <v>81782</v>
      </c>
      <c r="AQ479" s="214">
        <v>79732</v>
      </c>
      <c r="AR479" s="214">
        <v>74760</v>
      </c>
      <c r="AS479" s="214">
        <v>79869</v>
      </c>
      <c r="AT479" s="214">
        <v>77877</v>
      </c>
      <c r="AU479" s="214">
        <v>74296</v>
      </c>
      <c r="AV479" s="214">
        <v>64633</v>
      </c>
      <c r="AW479" s="214">
        <v>76264</v>
      </c>
      <c r="AX479" s="214">
        <v>76319</v>
      </c>
      <c r="AY479" s="214">
        <v>71518</v>
      </c>
      <c r="AZ479" s="214">
        <v>75616</v>
      </c>
      <c r="BA479" s="214">
        <v>79670</v>
      </c>
      <c r="BB479" s="214">
        <v>83374</v>
      </c>
      <c r="BC479" s="214">
        <v>88145</v>
      </c>
      <c r="BD479" s="214">
        <v>88157</v>
      </c>
      <c r="BE479" s="214">
        <v>93871</v>
      </c>
      <c r="BF479" s="214">
        <v>113335</v>
      </c>
      <c r="BG479" s="214">
        <v>116494</v>
      </c>
      <c r="BH479" s="214">
        <v>118641</v>
      </c>
      <c r="BI479" s="214">
        <v>102694</v>
      </c>
      <c r="BJ479" s="214">
        <v>99352</v>
      </c>
      <c r="BK479" s="214">
        <v>92578</v>
      </c>
      <c r="BL479" s="214">
        <v>78249</v>
      </c>
      <c r="BM479" s="214">
        <v>82661</v>
      </c>
      <c r="BN479" s="214">
        <v>55361</v>
      </c>
      <c r="BO479" s="214">
        <v>71427</v>
      </c>
      <c r="BP479" s="214">
        <v>73263</v>
      </c>
      <c r="BQ479" s="214">
        <v>74862</v>
      </c>
      <c r="BR479" s="214">
        <v>86677</v>
      </c>
      <c r="BS479" s="214">
        <v>83561</v>
      </c>
      <c r="BT479" s="214"/>
    </row>
    <row r="480" spans="3:72" x14ac:dyDescent="0.2">
      <c r="C480" s="89" t="s">
        <v>19</v>
      </c>
      <c r="D480" s="13" t="s">
        <v>100</v>
      </c>
      <c r="E480" s="42" t="s">
        <v>127</v>
      </c>
      <c r="F480" s="28" t="s">
        <v>16</v>
      </c>
      <c r="G480" s="36">
        <v>185</v>
      </c>
      <c r="H480" s="214">
        <v>202</v>
      </c>
      <c r="I480" s="214">
        <v>226</v>
      </c>
      <c r="J480" s="214">
        <v>243</v>
      </c>
      <c r="K480" s="214">
        <v>261</v>
      </c>
      <c r="L480" s="214">
        <v>272</v>
      </c>
      <c r="M480" s="214">
        <v>273</v>
      </c>
      <c r="N480" s="214">
        <v>288</v>
      </c>
      <c r="O480" s="214">
        <v>303</v>
      </c>
      <c r="P480" s="214">
        <v>322</v>
      </c>
      <c r="Q480" s="214">
        <v>320</v>
      </c>
      <c r="R480" s="214">
        <v>343</v>
      </c>
      <c r="S480" s="214">
        <v>368</v>
      </c>
      <c r="T480" s="214">
        <v>406</v>
      </c>
      <c r="U480" s="214">
        <v>423</v>
      </c>
      <c r="V480" s="214">
        <v>438</v>
      </c>
      <c r="W480" s="214">
        <v>470</v>
      </c>
      <c r="X480" s="214">
        <v>563</v>
      </c>
      <c r="Y480" s="214">
        <v>673</v>
      </c>
      <c r="Z480" s="214">
        <v>939</v>
      </c>
      <c r="AA480" s="214">
        <v>1279</v>
      </c>
      <c r="AB480" s="214">
        <v>1435</v>
      </c>
      <c r="AC480" s="214">
        <v>1657</v>
      </c>
      <c r="AD480" s="214">
        <v>2038</v>
      </c>
      <c r="AE480" s="214">
        <v>2360</v>
      </c>
      <c r="AF480" s="214">
        <v>2758</v>
      </c>
      <c r="AG480" s="214">
        <v>4201</v>
      </c>
      <c r="AH480" s="214">
        <v>2989</v>
      </c>
      <c r="AI480" s="214">
        <v>2834</v>
      </c>
      <c r="AJ480" s="214">
        <v>3543</v>
      </c>
      <c r="AK480" s="214">
        <v>4310</v>
      </c>
      <c r="AL480" s="214">
        <v>3263</v>
      </c>
      <c r="AM480" s="214">
        <v>2974</v>
      </c>
      <c r="AN480" s="214">
        <v>2335</v>
      </c>
      <c r="AO480" s="214">
        <v>3060</v>
      </c>
      <c r="AP480" s="214">
        <v>3998</v>
      </c>
      <c r="AQ480" s="214">
        <v>3722</v>
      </c>
      <c r="AR480" s="214">
        <v>3166</v>
      </c>
      <c r="AS480" s="214">
        <v>2741</v>
      </c>
      <c r="AT480" s="214">
        <v>3198</v>
      </c>
      <c r="AU480" s="214">
        <v>4371</v>
      </c>
      <c r="AV480" s="214">
        <v>4496</v>
      </c>
      <c r="AW480" s="214">
        <v>4788</v>
      </c>
      <c r="AX480" s="214">
        <v>4934</v>
      </c>
      <c r="AY480" s="214">
        <v>6421</v>
      </c>
      <c r="AZ480" s="214">
        <v>6560</v>
      </c>
      <c r="BA480" s="214">
        <v>6712</v>
      </c>
      <c r="BB480" s="214">
        <v>6987</v>
      </c>
      <c r="BC480" s="214">
        <v>7755</v>
      </c>
      <c r="BD480" s="214">
        <v>8251</v>
      </c>
      <c r="BE480" s="214">
        <v>4750</v>
      </c>
      <c r="BF480" s="214">
        <v>5240</v>
      </c>
      <c r="BG480" s="214">
        <v>5733</v>
      </c>
      <c r="BH480" s="214">
        <v>13060</v>
      </c>
      <c r="BI480" s="214">
        <v>11376</v>
      </c>
      <c r="BJ480" s="214">
        <v>11609</v>
      </c>
      <c r="BK480" s="214">
        <v>9868</v>
      </c>
      <c r="BL480" s="214">
        <v>12708</v>
      </c>
      <c r="BM480" s="214">
        <v>12342</v>
      </c>
      <c r="BN480" s="214">
        <v>8815</v>
      </c>
      <c r="BO480" s="214">
        <v>9970</v>
      </c>
      <c r="BP480" s="214">
        <v>10231</v>
      </c>
      <c r="BQ480" s="214">
        <v>9888</v>
      </c>
      <c r="BR480" s="214">
        <v>9807</v>
      </c>
      <c r="BS480" s="214">
        <v>11492</v>
      </c>
      <c r="BT480" s="214"/>
    </row>
    <row r="481" spans="3:72" x14ac:dyDescent="0.2">
      <c r="C481" s="89" t="s">
        <v>20</v>
      </c>
      <c r="D481" s="13" t="s">
        <v>100</v>
      </c>
      <c r="E481" s="42" t="s">
        <v>127</v>
      </c>
      <c r="F481" s="28" t="s">
        <v>16</v>
      </c>
      <c r="G481" s="36">
        <v>733</v>
      </c>
      <c r="H481" s="214">
        <v>812</v>
      </c>
      <c r="I481" s="214">
        <v>931</v>
      </c>
      <c r="J481" s="214">
        <v>1034</v>
      </c>
      <c r="K481" s="214">
        <v>1143</v>
      </c>
      <c r="L481" s="214">
        <v>1444</v>
      </c>
      <c r="M481" s="214">
        <v>1774</v>
      </c>
      <c r="N481" s="214">
        <v>2027</v>
      </c>
      <c r="O481" s="214">
        <v>2289</v>
      </c>
      <c r="P481" s="214">
        <v>2679</v>
      </c>
      <c r="Q481" s="214">
        <v>2924</v>
      </c>
      <c r="R481" s="214">
        <v>3246</v>
      </c>
      <c r="S481" s="214">
        <v>3611</v>
      </c>
      <c r="T481" s="214">
        <v>4630</v>
      </c>
      <c r="U481" s="214">
        <v>5636</v>
      </c>
      <c r="V481" s="214">
        <v>5670</v>
      </c>
      <c r="W481" s="214">
        <v>5887</v>
      </c>
      <c r="X481" s="214">
        <v>6934</v>
      </c>
      <c r="Y481" s="214">
        <v>8144</v>
      </c>
      <c r="Z481" s="214">
        <v>10066</v>
      </c>
      <c r="AA481" s="214">
        <v>12166</v>
      </c>
      <c r="AB481" s="214">
        <v>13687</v>
      </c>
      <c r="AC481" s="214">
        <v>15839</v>
      </c>
      <c r="AD481" s="214">
        <v>16179</v>
      </c>
      <c r="AE481" s="214">
        <v>15632</v>
      </c>
      <c r="AF481" s="214">
        <v>17719</v>
      </c>
      <c r="AG481" s="214">
        <v>23736</v>
      </c>
      <c r="AH481" s="214">
        <v>19396</v>
      </c>
      <c r="AI481" s="214">
        <v>17345</v>
      </c>
      <c r="AJ481" s="214">
        <v>16244</v>
      </c>
      <c r="AK481" s="214">
        <v>18251</v>
      </c>
      <c r="AL481" s="214">
        <v>16006</v>
      </c>
      <c r="AM481" s="214">
        <v>24379</v>
      </c>
      <c r="AN481" s="214">
        <v>20760</v>
      </c>
      <c r="AO481" s="214">
        <v>21897</v>
      </c>
      <c r="AP481" s="214">
        <v>18921</v>
      </c>
      <c r="AQ481" s="214">
        <v>21422</v>
      </c>
      <c r="AR481" s="214">
        <v>20685</v>
      </c>
      <c r="AS481" s="214">
        <v>18826</v>
      </c>
      <c r="AT481" s="214">
        <v>22803</v>
      </c>
      <c r="AU481" s="214">
        <v>27784</v>
      </c>
      <c r="AV481" s="214">
        <v>26445</v>
      </c>
      <c r="AW481" s="214">
        <v>30197</v>
      </c>
      <c r="AX481" s="214">
        <v>31080</v>
      </c>
      <c r="AY481" s="214">
        <v>33688</v>
      </c>
      <c r="AZ481" s="214">
        <v>33287</v>
      </c>
      <c r="BA481" s="214">
        <v>42402</v>
      </c>
      <c r="BB481" s="214">
        <v>52227</v>
      </c>
      <c r="BC481" s="214">
        <v>70872</v>
      </c>
      <c r="BD481" s="214">
        <v>86343</v>
      </c>
      <c r="BE481" s="214">
        <v>106241</v>
      </c>
      <c r="BF481" s="214">
        <v>137710</v>
      </c>
      <c r="BG481" s="214">
        <v>170814</v>
      </c>
      <c r="BH481" s="214">
        <v>72468</v>
      </c>
      <c r="BI481" s="214">
        <v>55756</v>
      </c>
      <c r="BJ481" s="214">
        <v>61723</v>
      </c>
      <c r="BK481" s="214">
        <v>56318</v>
      </c>
      <c r="BL481" s="214">
        <v>62689</v>
      </c>
      <c r="BM481" s="214">
        <v>57139</v>
      </c>
      <c r="BN481" s="214">
        <v>52345</v>
      </c>
      <c r="BO481" s="214">
        <v>52191</v>
      </c>
      <c r="BP481" s="214">
        <v>56040</v>
      </c>
      <c r="BQ481" s="214">
        <v>59232</v>
      </c>
      <c r="BR481" s="214">
        <v>62579</v>
      </c>
      <c r="BS481" s="214">
        <v>65588</v>
      </c>
      <c r="BT481" s="214"/>
    </row>
    <row r="482" spans="3:72" x14ac:dyDescent="0.2">
      <c r="C482" s="89" t="s">
        <v>21</v>
      </c>
      <c r="D482" s="13" t="s">
        <v>100</v>
      </c>
      <c r="E482" s="42" t="s">
        <v>127</v>
      </c>
      <c r="F482" s="28" t="s">
        <v>16</v>
      </c>
      <c r="G482" s="36">
        <v>1089</v>
      </c>
      <c r="H482" s="214">
        <v>1254</v>
      </c>
      <c r="I482" s="214">
        <v>1473</v>
      </c>
      <c r="J482" s="214">
        <v>1682</v>
      </c>
      <c r="K482" s="214">
        <v>1902</v>
      </c>
      <c r="L482" s="214">
        <v>2214</v>
      </c>
      <c r="M482" s="214">
        <v>2530</v>
      </c>
      <c r="N482" s="214">
        <v>2970</v>
      </c>
      <c r="O482" s="214">
        <v>3503</v>
      </c>
      <c r="P482" s="214">
        <v>3945</v>
      </c>
      <c r="Q482" s="214">
        <v>4107</v>
      </c>
      <c r="R482" s="214">
        <v>4539</v>
      </c>
      <c r="S482" s="214">
        <v>5039</v>
      </c>
      <c r="T482" s="214">
        <v>6036</v>
      </c>
      <c r="U482" s="214">
        <v>6888</v>
      </c>
      <c r="V482" s="214">
        <v>7045</v>
      </c>
      <c r="W482" s="214">
        <v>7425</v>
      </c>
      <c r="X482" s="214">
        <v>8662</v>
      </c>
      <c r="Y482" s="214">
        <v>10090</v>
      </c>
      <c r="Z482" s="214">
        <v>13189</v>
      </c>
      <c r="AA482" s="214">
        <v>16829</v>
      </c>
      <c r="AB482" s="214">
        <v>19495</v>
      </c>
      <c r="AC482" s="214">
        <v>23265</v>
      </c>
      <c r="AD482" s="214">
        <v>27272</v>
      </c>
      <c r="AE482" s="214">
        <v>30134</v>
      </c>
      <c r="AF482" s="214">
        <v>34187</v>
      </c>
      <c r="AG482" s="214">
        <v>40828</v>
      </c>
      <c r="AH482" s="214">
        <v>47440</v>
      </c>
      <c r="AI482" s="214">
        <v>48154</v>
      </c>
      <c r="AJ482" s="214">
        <v>58680</v>
      </c>
      <c r="AK482" s="214">
        <v>55536</v>
      </c>
      <c r="AL482" s="214">
        <v>58321</v>
      </c>
      <c r="AM482" s="214">
        <v>63878</v>
      </c>
      <c r="AN482" s="214">
        <v>60659</v>
      </c>
      <c r="AO482" s="214">
        <v>72078</v>
      </c>
      <c r="AP482" s="214">
        <v>67441</v>
      </c>
      <c r="AQ482" s="214">
        <v>63908</v>
      </c>
      <c r="AR482" s="214">
        <v>60500</v>
      </c>
      <c r="AS482" s="214">
        <v>60185</v>
      </c>
      <c r="AT482" s="214">
        <v>82281</v>
      </c>
      <c r="AU482" s="214">
        <v>93741</v>
      </c>
      <c r="AV482" s="214">
        <v>87079</v>
      </c>
      <c r="AW482" s="214">
        <v>100669</v>
      </c>
      <c r="AX482" s="214">
        <v>102868</v>
      </c>
      <c r="AY482" s="214">
        <v>99833</v>
      </c>
      <c r="AZ482" s="214">
        <v>107077</v>
      </c>
      <c r="BA482" s="214">
        <v>112667</v>
      </c>
      <c r="BB482" s="214">
        <v>107723</v>
      </c>
      <c r="BC482" s="214">
        <v>118630</v>
      </c>
      <c r="BD482" s="214">
        <v>117928</v>
      </c>
      <c r="BE482" s="214">
        <v>117352</v>
      </c>
      <c r="BF482" s="214">
        <v>114073</v>
      </c>
      <c r="BG482" s="214">
        <v>112535</v>
      </c>
      <c r="BH482" s="214">
        <v>130618</v>
      </c>
      <c r="BI482" s="214">
        <v>105268</v>
      </c>
      <c r="BJ482" s="214">
        <v>103736</v>
      </c>
      <c r="BK482" s="214">
        <v>92344</v>
      </c>
      <c r="BL482" s="214">
        <v>101360</v>
      </c>
      <c r="BM482" s="214">
        <v>83777</v>
      </c>
      <c r="BN482" s="214">
        <v>99113</v>
      </c>
      <c r="BO482" s="214">
        <v>110287</v>
      </c>
      <c r="BP482" s="214">
        <v>116506</v>
      </c>
      <c r="BQ482" s="214">
        <v>119678</v>
      </c>
      <c r="BR482" s="214">
        <v>125817</v>
      </c>
      <c r="BS482" s="214">
        <v>121556</v>
      </c>
      <c r="BT482" s="214"/>
    </row>
    <row r="483" spans="3:72" x14ac:dyDescent="0.2">
      <c r="C483" s="89" t="s">
        <v>22</v>
      </c>
      <c r="D483" s="13" t="s">
        <v>100</v>
      </c>
      <c r="E483" s="42" t="s">
        <v>127</v>
      </c>
      <c r="F483" s="28" t="s">
        <v>16</v>
      </c>
      <c r="G483" s="36">
        <v>1576</v>
      </c>
      <c r="H483" s="214">
        <v>1723</v>
      </c>
      <c r="I483" s="214">
        <v>1944</v>
      </c>
      <c r="J483" s="214">
        <v>2112</v>
      </c>
      <c r="K483" s="214">
        <v>2281</v>
      </c>
      <c r="L483" s="214">
        <v>2737</v>
      </c>
      <c r="M483" s="214">
        <v>3185</v>
      </c>
      <c r="N483" s="214">
        <v>3690</v>
      </c>
      <c r="O483" s="214">
        <v>4276</v>
      </c>
      <c r="P483" s="214">
        <v>4987</v>
      </c>
      <c r="Q483" s="214">
        <v>5407</v>
      </c>
      <c r="R483" s="214">
        <v>6051</v>
      </c>
      <c r="S483" s="214">
        <v>6793</v>
      </c>
      <c r="T483" s="214">
        <v>7892</v>
      </c>
      <c r="U483" s="214">
        <v>8695</v>
      </c>
      <c r="V483" s="214">
        <v>8831</v>
      </c>
      <c r="W483" s="214">
        <v>9259</v>
      </c>
      <c r="X483" s="214">
        <v>11593</v>
      </c>
      <c r="Y483" s="214">
        <v>14485</v>
      </c>
      <c r="Z483" s="214">
        <v>20459</v>
      </c>
      <c r="AA483" s="214">
        <v>28206</v>
      </c>
      <c r="AB483" s="214">
        <v>33569</v>
      </c>
      <c r="AC483" s="214">
        <v>41009</v>
      </c>
      <c r="AD483" s="214">
        <v>49622</v>
      </c>
      <c r="AE483" s="214">
        <v>56586</v>
      </c>
      <c r="AF483" s="214">
        <v>65371</v>
      </c>
      <c r="AG483" s="214">
        <v>77763</v>
      </c>
      <c r="AH483" s="214">
        <v>88646</v>
      </c>
      <c r="AI483" s="214">
        <v>93091</v>
      </c>
      <c r="AJ483" s="214">
        <v>109718</v>
      </c>
      <c r="AK483" s="214">
        <v>114781</v>
      </c>
      <c r="AL483" s="214">
        <v>87963</v>
      </c>
      <c r="AM483" s="214">
        <v>101418</v>
      </c>
      <c r="AN483" s="214">
        <v>103864</v>
      </c>
      <c r="AO483" s="214">
        <v>110102</v>
      </c>
      <c r="AP483" s="214">
        <v>128645</v>
      </c>
      <c r="AQ483" s="214">
        <v>131626</v>
      </c>
      <c r="AR483" s="214">
        <v>136899</v>
      </c>
      <c r="AS483" s="214">
        <v>158233</v>
      </c>
      <c r="AT483" s="214">
        <v>167570</v>
      </c>
      <c r="AU483" s="214">
        <v>168889</v>
      </c>
      <c r="AV483" s="214">
        <v>190998</v>
      </c>
      <c r="AW483" s="214">
        <v>188921</v>
      </c>
      <c r="AX483" s="214">
        <v>194168</v>
      </c>
      <c r="AY483" s="214">
        <v>173061</v>
      </c>
      <c r="AZ483" s="214">
        <v>160335</v>
      </c>
      <c r="BA483" s="214">
        <v>175871</v>
      </c>
      <c r="BB483" s="214">
        <v>177712</v>
      </c>
      <c r="BC483" s="214">
        <v>183890</v>
      </c>
      <c r="BD483" s="214">
        <v>187421</v>
      </c>
      <c r="BE483" s="214">
        <v>197327</v>
      </c>
      <c r="BF483" s="214">
        <v>208731</v>
      </c>
      <c r="BG483" s="214">
        <v>200527</v>
      </c>
      <c r="BH483" s="214">
        <v>219156</v>
      </c>
      <c r="BI483" s="214">
        <v>222881</v>
      </c>
      <c r="BJ483" s="214">
        <v>223232</v>
      </c>
      <c r="BK483" s="214">
        <v>206925</v>
      </c>
      <c r="BL483" s="214">
        <v>219373</v>
      </c>
      <c r="BM483" s="214">
        <v>191791</v>
      </c>
      <c r="BN483" s="214">
        <v>185935</v>
      </c>
      <c r="BO483" s="214">
        <v>250102</v>
      </c>
      <c r="BP483" s="214">
        <v>259100</v>
      </c>
      <c r="BQ483" s="214">
        <v>288192</v>
      </c>
      <c r="BR483" s="214">
        <v>319317</v>
      </c>
      <c r="BS483" s="214">
        <v>331944</v>
      </c>
      <c r="BT483" s="214"/>
    </row>
    <row r="484" spans="3:72" x14ac:dyDescent="0.2">
      <c r="C484" s="89" t="s">
        <v>23</v>
      </c>
      <c r="D484" s="13" t="s">
        <v>100</v>
      </c>
      <c r="E484" s="42" t="s">
        <v>127</v>
      </c>
      <c r="F484" s="28" t="s">
        <v>16</v>
      </c>
      <c r="G484" s="36">
        <v>624</v>
      </c>
      <c r="H484" s="214">
        <v>680</v>
      </c>
      <c r="I484" s="214">
        <v>765</v>
      </c>
      <c r="J484" s="214">
        <v>857</v>
      </c>
      <c r="K484" s="214">
        <v>954</v>
      </c>
      <c r="L484" s="214">
        <v>1266</v>
      </c>
      <c r="M484" s="214">
        <v>1631</v>
      </c>
      <c r="N484" s="214">
        <v>1910</v>
      </c>
      <c r="O484" s="214">
        <v>2273</v>
      </c>
      <c r="P484" s="214">
        <v>2682</v>
      </c>
      <c r="Q484" s="214">
        <v>2950</v>
      </c>
      <c r="R484" s="214">
        <v>3237</v>
      </c>
      <c r="S484" s="214">
        <v>3575</v>
      </c>
      <c r="T484" s="214">
        <v>4491</v>
      </c>
      <c r="U484" s="214">
        <v>5366</v>
      </c>
      <c r="V484" s="214">
        <v>5704</v>
      </c>
      <c r="W484" s="214">
        <v>6244</v>
      </c>
      <c r="X484" s="214">
        <v>8015</v>
      </c>
      <c r="Y484" s="214">
        <v>10250</v>
      </c>
      <c r="Z484" s="214">
        <v>14073</v>
      </c>
      <c r="AA484" s="214">
        <v>18878</v>
      </c>
      <c r="AB484" s="214">
        <v>22293</v>
      </c>
      <c r="AC484" s="214">
        <v>27042</v>
      </c>
      <c r="AD484" s="214">
        <v>33020</v>
      </c>
      <c r="AE484" s="214">
        <v>38002</v>
      </c>
      <c r="AF484" s="214">
        <v>44386</v>
      </c>
      <c r="AG484" s="214">
        <v>46239</v>
      </c>
      <c r="AH484" s="214">
        <v>41144</v>
      </c>
      <c r="AI484" s="214">
        <v>53638</v>
      </c>
      <c r="AJ484" s="214">
        <v>52680</v>
      </c>
      <c r="AK484" s="214">
        <v>68147</v>
      </c>
      <c r="AL484" s="214">
        <v>62959</v>
      </c>
      <c r="AM484" s="214">
        <v>53304</v>
      </c>
      <c r="AN484" s="214">
        <v>59502</v>
      </c>
      <c r="AO484" s="214">
        <v>79690</v>
      </c>
      <c r="AP484" s="214">
        <v>88747</v>
      </c>
      <c r="AQ484" s="214">
        <v>116446</v>
      </c>
      <c r="AR484" s="214">
        <v>129272</v>
      </c>
      <c r="AS484" s="214">
        <v>130456</v>
      </c>
      <c r="AT484" s="214">
        <v>135394</v>
      </c>
      <c r="AU484" s="214">
        <v>146808</v>
      </c>
      <c r="AV484" s="214">
        <v>180687</v>
      </c>
      <c r="AW484" s="214">
        <v>166194</v>
      </c>
      <c r="AX484" s="214">
        <v>172001</v>
      </c>
      <c r="AY484" s="214">
        <v>168906</v>
      </c>
      <c r="AZ484" s="214">
        <v>151948</v>
      </c>
      <c r="BA484" s="214">
        <v>162345</v>
      </c>
      <c r="BB484" s="214">
        <v>173575</v>
      </c>
      <c r="BC484" s="214">
        <v>182406</v>
      </c>
      <c r="BD484" s="214">
        <v>184627</v>
      </c>
      <c r="BE484" s="214">
        <v>189221</v>
      </c>
      <c r="BF484" s="214">
        <v>194738</v>
      </c>
      <c r="BG484" s="214">
        <v>219140</v>
      </c>
      <c r="BH484" s="214">
        <v>278254</v>
      </c>
      <c r="BI484" s="214">
        <v>266401</v>
      </c>
      <c r="BJ484" s="214">
        <v>283134</v>
      </c>
      <c r="BK484" s="214">
        <v>261144</v>
      </c>
      <c r="BL484" s="214">
        <v>282315</v>
      </c>
      <c r="BM484" s="214">
        <v>339118</v>
      </c>
      <c r="BN484" s="214">
        <v>367158</v>
      </c>
      <c r="BO484" s="214">
        <v>330137</v>
      </c>
      <c r="BP484" s="214">
        <v>360791</v>
      </c>
      <c r="BQ484" s="214">
        <v>378616</v>
      </c>
      <c r="BR484" s="214">
        <v>375375</v>
      </c>
      <c r="BS484" s="214">
        <v>378614</v>
      </c>
      <c r="BT484" s="214"/>
    </row>
    <row r="485" spans="3:72" x14ac:dyDescent="0.2">
      <c r="C485" s="89" t="s">
        <v>24</v>
      </c>
      <c r="D485" s="13" t="s">
        <v>100</v>
      </c>
      <c r="E485" s="42" t="s">
        <v>127</v>
      </c>
      <c r="F485" s="28" t="s">
        <v>16</v>
      </c>
      <c r="G485" s="36">
        <v>11595</v>
      </c>
      <c r="H485" s="214">
        <v>13118</v>
      </c>
      <c r="I485" s="214">
        <v>15118</v>
      </c>
      <c r="J485" s="214">
        <v>16733</v>
      </c>
      <c r="K485" s="214">
        <v>18316</v>
      </c>
      <c r="L485" s="214">
        <v>21735</v>
      </c>
      <c r="M485" s="214">
        <v>25180</v>
      </c>
      <c r="N485" s="214">
        <v>28565</v>
      </c>
      <c r="O485" s="214">
        <v>32504</v>
      </c>
      <c r="P485" s="214">
        <v>38978</v>
      </c>
      <c r="Q485" s="214">
        <v>43193</v>
      </c>
      <c r="R485" s="214">
        <v>51052</v>
      </c>
      <c r="S485" s="214">
        <v>60773</v>
      </c>
      <c r="T485" s="214">
        <v>76519</v>
      </c>
      <c r="U485" s="214">
        <v>91864</v>
      </c>
      <c r="V485" s="214">
        <v>97608</v>
      </c>
      <c r="W485" s="214">
        <v>107076</v>
      </c>
      <c r="X485" s="214">
        <v>132567</v>
      </c>
      <c r="Y485" s="214">
        <v>163847</v>
      </c>
      <c r="Z485" s="214">
        <v>218982</v>
      </c>
      <c r="AA485" s="214">
        <v>285667</v>
      </c>
      <c r="AB485" s="214">
        <v>334348</v>
      </c>
      <c r="AC485" s="214">
        <v>402852</v>
      </c>
      <c r="AD485" s="214">
        <v>484817</v>
      </c>
      <c r="AE485" s="214">
        <v>549546</v>
      </c>
      <c r="AF485" s="214">
        <v>627675</v>
      </c>
      <c r="AG485" s="214">
        <v>732227</v>
      </c>
      <c r="AH485" s="214">
        <v>778830</v>
      </c>
      <c r="AI485" s="214">
        <v>813236</v>
      </c>
      <c r="AJ485" s="214">
        <v>943529</v>
      </c>
      <c r="AK485" s="214">
        <v>983661</v>
      </c>
      <c r="AL485" s="214">
        <v>1012609</v>
      </c>
      <c r="AM485" s="214">
        <v>1165674</v>
      </c>
      <c r="AN485" s="214">
        <v>1286865</v>
      </c>
      <c r="AO485" s="214">
        <v>1481320</v>
      </c>
      <c r="AP485" s="214">
        <v>1620318</v>
      </c>
      <c r="AQ485" s="214">
        <v>1650696</v>
      </c>
      <c r="AR485" s="214">
        <v>1763812</v>
      </c>
      <c r="AS485" s="214">
        <v>1812433</v>
      </c>
      <c r="AT485" s="214">
        <v>1935151</v>
      </c>
      <c r="AU485" s="214">
        <v>1988641</v>
      </c>
      <c r="AV485" s="214">
        <v>2200903</v>
      </c>
      <c r="AW485" s="214">
        <v>2227426</v>
      </c>
      <c r="AX485" s="214">
        <v>2302753</v>
      </c>
      <c r="AY485" s="214">
        <v>2341846</v>
      </c>
      <c r="AZ485" s="214">
        <v>2401994</v>
      </c>
      <c r="BA485" s="214">
        <v>2470836</v>
      </c>
      <c r="BB485" s="214">
        <v>2589047</v>
      </c>
      <c r="BC485" s="214">
        <v>2713609</v>
      </c>
      <c r="BD485" s="214">
        <v>2823883</v>
      </c>
      <c r="BE485" s="214">
        <v>2889944</v>
      </c>
      <c r="BF485" s="214">
        <v>3034526</v>
      </c>
      <c r="BG485" s="214">
        <v>3225396</v>
      </c>
      <c r="BH485" s="214">
        <v>3421096</v>
      </c>
      <c r="BI485" s="214">
        <v>3239241</v>
      </c>
      <c r="BJ485" s="214">
        <v>3330093</v>
      </c>
      <c r="BK485" s="214">
        <v>3042600</v>
      </c>
      <c r="BL485" s="214">
        <v>2996142</v>
      </c>
      <c r="BM485" s="214">
        <v>2924384</v>
      </c>
      <c r="BN485" s="214">
        <v>2920543</v>
      </c>
      <c r="BO485" s="214">
        <v>2925332</v>
      </c>
      <c r="BP485" s="214">
        <v>3041887</v>
      </c>
      <c r="BQ485" s="214">
        <v>2976925</v>
      </c>
      <c r="BR485" s="214">
        <v>2976870</v>
      </c>
      <c r="BS485" s="214">
        <v>3136913</v>
      </c>
      <c r="BT485" s="214"/>
    </row>
    <row r="486" spans="3:72" x14ac:dyDescent="0.2">
      <c r="C486" s="89" t="s">
        <v>25</v>
      </c>
      <c r="D486" s="13" t="s">
        <v>100</v>
      </c>
      <c r="E486" s="42" t="s">
        <v>127</v>
      </c>
      <c r="F486" s="28" t="s">
        <v>16</v>
      </c>
      <c r="G486" s="36">
        <v>2413</v>
      </c>
      <c r="H486" s="214">
        <v>2769</v>
      </c>
      <c r="I486" s="214">
        <v>3289</v>
      </c>
      <c r="J486" s="214">
        <v>3503</v>
      </c>
      <c r="K486" s="214">
        <v>3701</v>
      </c>
      <c r="L486" s="214">
        <v>4172</v>
      </c>
      <c r="M486" s="214">
        <v>4589</v>
      </c>
      <c r="N486" s="214">
        <v>5468</v>
      </c>
      <c r="O486" s="214">
        <v>6545</v>
      </c>
      <c r="P486" s="214">
        <v>7761</v>
      </c>
      <c r="Q486" s="214">
        <v>8547</v>
      </c>
      <c r="R486" s="214">
        <v>9723</v>
      </c>
      <c r="S486" s="214">
        <v>11159</v>
      </c>
      <c r="T486" s="214">
        <v>13878</v>
      </c>
      <c r="U486" s="214">
        <v>16474</v>
      </c>
      <c r="V486" s="214">
        <v>17453</v>
      </c>
      <c r="W486" s="214">
        <v>19070</v>
      </c>
      <c r="X486" s="214">
        <v>22612</v>
      </c>
      <c r="Y486" s="214">
        <v>26749</v>
      </c>
      <c r="Z486" s="214">
        <v>36168</v>
      </c>
      <c r="AA486" s="214">
        <v>47761</v>
      </c>
      <c r="AB486" s="214">
        <v>55201</v>
      </c>
      <c r="AC486" s="214">
        <v>65456</v>
      </c>
      <c r="AD486" s="214">
        <v>80438</v>
      </c>
      <c r="AE486" s="214">
        <v>93161</v>
      </c>
      <c r="AF486" s="214">
        <v>107452</v>
      </c>
      <c r="AG486" s="214">
        <v>136423</v>
      </c>
      <c r="AH486" s="214">
        <v>130105</v>
      </c>
      <c r="AI486" s="214">
        <v>137825</v>
      </c>
      <c r="AJ486" s="214">
        <v>147226</v>
      </c>
      <c r="AK486" s="214">
        <v>172156</v>
      </c>
      <c r="AL486" s="214">
        <v>154447</v>
      </c>
      <c r="AM486" s="214">
        <v>184172</v>
      </c>
      <c r="AN486" s="214">
        <v>207102</v>
      </c>
      <c r="AO486" s="214">
        <v>239694</v>
      </c>
      <c r="AP486" s="214">
        <v>259776</v>
      </c>
      <c r="AQ486" s="214">
        <v>260668</v>
      </c>
      <c r="AR486" s="214">
        <v>276355</v>
      </c>
      <c r="AS486" s="214">
        <v>253919</v>
      </c>
      <c r="AT486" s="214">
        <v>293225</v>
      </c>
      <c r="AU486" s="214">
        <v>330528</v>
      </c>
      <c r="AV486" s="214">
        <v>310205</v>
      </c>
      <c r="AW486" s="214">
        <v>361246</v>
      </c>
      <c r="AX486" s="214">
        <v>371560</v>
      </c>
      <c r="AY486" s="214">
        <v>412114</v>
      </c>
      <c r="AZ486" s="214">
        <v>402072</v>
      </c>
      <c r="BA486" s="214">
        <v>406662</v>
      </c>
      <c r="BB486" s="214">
        <v>456507</v>
      </c>
      <c r="BC486" s="214">
        <v>472465</v>
      </c>
      <c r="BD486" s="214">
        <v>481301</v>
      </c>
      <c r="BE486" s="214">
        <v>481096</v>
      </c>
      <c r="BF486" s="214">
        <v>495689</v>
      </c>
      <c r="BG486" s="214">
        <v>500961</v>
      </c>
      <c r="BH486" s="214">
        <v>555695</v>
      </c>
      <c r="BI486" s="214">
        <v>521356</v>
      </c>
      <c r="BJ486" s="214">
        <v>532499</v>
      </c>
      <c r="BK486" s="214">
        <v>532730</v>
      </c>
      <c r="BL486" s="214">
        <v>581958</v>
      </c>
      <c r="BM486" s="214">
        <v>597350</v>
      </c>
      <c r="BN486" s="214">
        <v>600391</v>
      </c>
      <c r="BO486" s="214">
        <v>788317</v>
      </c>
      <c r="BP486" s="214">
        <v>846871</v>
      </c>
      <c r="BQ486" s="214">
        <v>956314</v>
      </c>
      <c r="BR486" s="214">
        <v>964854</v>
      </c>
      <c r="BS486" s="214">
        <v>1014377</v>
      </c>
      <c r="BT486" s="214"/>
    </row>
    <row r="487" spans="3:72" x14ac:dyDescent="0.2">
      <c r="C487" s="89" t="s">
        <v>26</v>
      </c>
      <c r="D487" s="13" t="s">
        <v>100</v>
      </c>
      <c r="E487" s="42" t="s">
        <v>127</v>
      </c>
      <c r="F487" s="28" t="s">
        <v>16</v>
      </c>
      <c r="G487" s="36">
        <v>222</v>
      </c>
      <c r="H487" s="214">
        <v>265</v>
      </c>
      <c r="I487" s="214">
        <v>325</v>
      </c>
      <c r="J487" s="214">
        <v>342</v>
      </c>
      <c r="K487" s="214">
        <v>360</v>
      </c>
      <c r="L487" s="214">
        <v>389</v>
      </c>
      <c r="M487" s="214">
        <v>408</v>
      </c>
      <c r="N487" s="214">
        <v>465</v>
      </c>
      <c r="O487" s="214">
        <v>534</v>
      </c>
      <c r="P487" s="214">
        <v>619</v>
      </c>
      <c r="Q487" s="214">
        <v>672</v>
      </c>
      <c r="R487" s="214">
        <v>773</v>
      </c>
      <c r="S487" s="214">
        <v>892</v>
      </c>
      <c r="T487" s="214">
        <v>1102</v>
      </c>
      <c r="U487" s="214">
        <v>1296</v>
      </c>
      <c r="V487" s="214">
        <v>1425</v>
      </c>
      <c r="W487" s="214">
        <v>1611</v>
      </c>
      <c r="X487" s="214">
        <v>2034</v>
      </c>
      <c r="Y487" s="214">
        <v>2564</v>
      </c>
      <c r="Z487" s="214">
        <v>3293</v>
      </c>
      <c r="AA487" s="214">
        <v>4137</v>
      </c>
      <c r="AB487" s="214">
        <v>4858</v>
      </c>
      <c r="AC487" s="214">
        <v>5849</v>
      </c>
      <c r="AD487" s="214">
        <v>6160</v>
      </c>
      <c r="AE487" s="214">
        <v>6118</v>
      </c>
      <c r="AF487" s="214">
        <v>6517</v>
      </c>
      <c r="AG487" s="214">
        <v>7563</v>
      </c>
      <c r="AH487" s="214">
        <v>7229</v>
      </c>
      <c r="AI487" s="214">
        <v>5885</v>
      </c>
      <c r="AJ487" s="214">
        <v>7107</v>
      </c>
      <c r="AK487" s="214">
        <v>9747</v>
      </c>
      <c r="AL487" s="214">
        <v>7603</v>
      </c>
      <c r="AM487" s="214">
        <v>6386</v>
      </c>
      <c r="AN487" s="214">
        <v>5590</v>
      </c>
      <c r="AO487" s="214">
        <v>6567</v>
      </c>
      <c r="AP487" s="214">
        <v>7764</v>
      </c>
      <c r="AQ487" s="214">
        <v>9069</v>
      </c>
      <c r="AR487" s="214">
        <v>8784</v>
      </c>
      <c r="AS487" s="214">
        <v>9377</v>
      </c>
      <c r="AT487" s="214">
        <v>8529</v>
      </c>
      <c r="AU487" s="214">
        <v>8595</v>
      </c>
      <c r="AV487" s="214">
        <v>8803</v>
      </c>
      <c r="AW487" s="214">
        <v>9359</v>
      </c>
      <c r="AX487" s="214">
        <v>9596</v>
      </c>
      <c r="AY487" s="214">
        <v>9599</v>
      </c>
      <c r="AZ487" s="214">
        <v>10094</v>
      </c>
      <c r="BA487" s="214">
        <v>10587</v>
      </c>
      <c r="BB487" s="214">
        <v>11787</v>
      </c>
      <c r="BC487" s="214">
        <v>12266</v>
      </c>
      <c r="BD487" s="214">
        <v>12903</v>
      </c>
      <c r="BE487" s="214">
        <v>17948</v>
      </c>
      <c r="BF487" s="214">
        <v>20501</v>
      </c>
      <c r="BG487" s="214">
        <v>22542</v>
      </c>
      <c r="BH487" s="214">
        <v>21447</v>
      </c>
      <c r="BI487" s="214">
        <v>17539</v>
      </c>
      <c r="BJ487" s="214">
        <v>17184</v>
      </c>
      <c r="BK487" s="214">
        <v>15579</v>
      </c>
      <c r="BL487" s="214">
        <v>12868</v>
      </c>
      <c r="BM487" s="214">
        <v>17842</v>
      </c>
      <c r="BN487" s="214">
        <v>18018</v>
      </c>
      <c r="BO487" s="214">
        <v>30100</v>
      </c>
      <c r="BP487" s="214">
        <v>30499</v>
      </c>
      <c r="BQ487" s="214">
        <v>30693</v>
      </c>
      <c r="BR487" s="214">
        <v>33962</v>
      </c>
      <c r="BS487" s="214">
        <v>38007</v>
      </c>
      <c r="BT487" s="214"/>
    </row>
    <row r="488" spans="3:72" x14ac:dyDescent="0.2">
      <c r="C488" s="89" t="s">
        <v>27</v>
      </c>
      <c r="D488" s="13" t="s">
        <v>100</v>
      </c>
      <c r="E488" s="42" t="s">
        <v>127</v>
      </c>
      <c r="F488" s="28" t="s">
        <v>16</v>
      </c>
      <c r="G488" s="36">
        <v>807</v>
      </c>
      <c r="H488" s="214">
        <v>889</v>
      </c>
      <c r="I488" s="214">
        <v>1003</v>
      </c>
      <c r="J488" s="214">
        <v>1107</v>
      </c>
      <c r="K488" s="214">
        <v>1210</v>
      </c>
      <c r="L488" s="214">
        <v>1368</v>
      </c>
      <c r="M488" s="214">
        <v>1502</v>
      </c>
      <c r="N488" s="214">
        <v>1700</v>
      </c>
      <c r="O488" s="214">
        <v>1934</v>
      </c>
      <c r="P488" s="214">
        <v>2263</v>
      </c>
      <c r="Q488" s="214">
        <v>2464</v>
      </c>
      <c r="R488" s="214">
        <v>2909</v>
      </c>
      <c r="S488" s="214">
        <v>3458</v>
      </c>
      <c r="T488" s="214">
        <v>4429</v>
      </c>
      <c r="U488" s="214">
        <v>5406</v>
      </c>
      <c r="V488" s="214">
        <v>5801</v>
      </c>
      <c r="W488" s="214">
        <v>6428</v>
      </c>
      <c r="X488" s="214">
        <v>7975</v>
      </c>
      <c r="Y488" s="214">
        <v>9872</v>
      </c>
      <c r="Z488" s="214">
        <v>13828</v>
      </c>
      <c r="AA488" s="214">
        <v>18880</v>
      </c>
      <c r="AB488" s="214">
        <v>21600</v>
      </c>
      <c r="AC488" s="214">
        <v>25396</v>
      </c>
      <c r="AD488" s="214">
        <v>27047</v>
      </c>
      <c r="AE488" s="214">
        <v>27142</v>
      </c>
      <c r="AF488" s="214">
        <v>29930</v>
      </c>
      <c r="AG488" s="214">
        <v>31408</v>
      </c>
      <c r="AH488" s="214">
        <v>34174</v>
      </c>
      <c r="AI488" s="214">
        <v>43161</v>
      </c>
      <c r="AJ488" s="214">
        <v>44905</v>
      </c>
      <c r="AK488" s="214">
        <v>43582</v>
      </c>
      <c r="AL488" s="214">
        <v>48362</v>
      </c>
      <c r="AM488" s="214">
        <v>64284</v>
      </c>
      <c r="AN488" s="214">
        <v>64881</v>
      </c>
      <c r="AO488" s="214">
        <v>78155</v>
      </c>
      <c r="AP488" s="214">
        <v>71442</v>
      </c>
      <c r="AQ488" s="214">
        <v>88166</v>
      </c>
      <c r="AR488" s="214">
        <v>86352</v>
      </c>
      <c r="AS488" s="214">
        <v>81085</v>
      </c>
      <c r="AT488" s="214">
        <v>88605</v>
      </c>
      <c r="AU488" s="214">
        <v>88702</v>
      </c>
      <c r="AV488" s="214">
        <v>76859</v>
      </c>
      <c r="AW488" s="214">
        <v>96694</v>
      </c>
      <c r="AX488" s="214">
        <v>99172</v>
      </c>
      <c r="AY488" s="214">
        <v>121737</v>
      </c>
      <c r="AZ488" s="214">
        <v>141449</v>
      </c>
      <c r="BA488" s="214">
        <v>145725</v>
      </c>
      <c r="BB488" s="214">
        <v>146740</v>
      </c>
      <c r="BC488" s="214">
        <v>157654</v>
      </c>
      <c r="BD488" s="214">
        <v>162877</v>
      </c>
      <c r="BE488" s="214">
        <v>183326</v>
      </c>
      <c r="BF488" s="214">
        <v>208700</v>
      </c>
      <c r="BG488" s="214">
        <v>210611</v>
      </c>
      <c r="BH488" s="214">
        <v>210804</v>
      </c>
      <c r="BI488" s="214">
        <v>217157</v>
      </c>
      <c r="BJ488" s="214">
        <v>172400</v>
      </c>
      <c r="BK488" s="214">
        <v>159584</v>
      </c>
      <c r="BL488" s="214">
        <v>160672</v>
      </c>
      <c r="BM488" s="214">
        <v>160918</v>
      </c>
      <c r="BN488" s="214">
        <v>151711</v>
      </c>
      <c r="BO488" s="214">
        <v>183328</v>
      </c>
      <c r="BP488" s="214">
        <v>186487</v>
      </c>
      <c r="BQ488" s="214">
        <v>174310</v>
      </c>
      <c r="BR488" s="214">
        <v>167787</v>
      </c>
      <c r="BS488" s="214">
        <v>195838</v>
      </c>
      <c r="BT488" s="214"/>
    </row>
    <row r="489" spans="3:72" x14ac:dyDescent="0.2">
      <c r="C489" s="89" t="s">
        <v>28</v>
      </c>
      <c r="D489" s="13" t="s">
        <v>100</v>
      </c>
      <c r="E489" s="42" t="s">
        <v>127</v>
      </c>
      <c r="F489" s="28" t="s">
        <v>16</v>
      </c>
      <c r="G489" s="36">
        <v>6039</v>
      </c>
      <c r="H489" s="214">
        <v>7210</v>
      </c>
      <c r="I489" s="214">
        <v>8935</v>
      </c>
      <c r="J489" s="214">
        <v>10048</v>
      </c>
      <c r="K489" s="214">
        <v>11194</v>
      </c>
      <c r="L489" s="214">
        <v>13123</v>
      </c>
      <c r="M489" s="214">
        <v>15046</v>
      </c>
      <c r="N489" s="214">
        <v>17731</v>
      </c>
      <c r="O489" s="214">
        <v>20972</v>
      </c>
      <c r="P489" s="214">
        <v>24549</v>
      </c>
      <c r="Q489" s="214">
        <v>26553</v>
      </c>
      <c r="R489" s="214">
        <v>30773</v>
      </c>
      <c r="S489" s="214">
        <v>35931</v>
      </c>
      <c r="T489" s="214">
        <v>43960</v>
      </c>
      <c r="U489" s="214">
        <v>51338</v>
      </c>
      <c r="V489" s="214">
        <v>55703</v>
      </c>
      <c r="W489" s="214">
        <v>62318</v>
      </c>
      <c r="X489" s="214">
        <v>78733</v>
      </c>
      <c r="Y489" s="214">
        <v>99312</v>
      </c>
      <c r="Z489" s="214">
        <v>130023</v>
      </c>
      <c r="AA489" s="214">
        <v>166276</v>
      </c>
      <c r="AB489" s="214">
        <v>198795</v>
      </c>
      <c r="AC489" s="214">
        <v>244962</v>
      </c>
      <c r="AD489" s="214">
        <v>288542</v>
      </c>
      <c r="AE489" s="214">
        <v>320777</v>
      </c>
      <c r="AF489" s="214">
        <v>365575</v>
      </c>
      <c r="AG489" s="214">
        <v>431691</v>
      </c>
      <c r="AH489" s="214">
        <v>466850</v>
      </c>
      <c r="AI489" s="214">
        <v>470312</v>
      </c>
      <c r="AJ489" s="214">
        <v>530879</v>
      </c>
      <c r="AK489" s="214">
        <v>629215</v>
      </c>
      <c r="AL489" s="214">
        <v>528650</v>
      </c>
      <c r="AM489" s="214">
        <v>596348</v>
      </c>
      <c r="AN489" s="214">
        <v>607569</v>
      </c>
      <c r="AO489" s="214">
        <v>669551</v>
      </c>
      <c r="AP489" s="214">
        <v>785644</v>
      </c>
      <c r="AQ489" s="214">
        <v>830683</v>
      </c>
      <c r="AR489" s="214">
        <v>856733</v>
      </c>
      <c r="AS489" s="214">
        <v>940687</v>
      </c>
      <c r="AT489" s="214">
        <v>917860</v>
      </c>
      <c r="AU489" s="214">
        <v>932328</v>
      </c>
      <c r="AV489" s="214">
        <v>880223</v>
      </c>
      <c r="AW489" s="214">
        <v>1004405</v>
      </c>
      <c r="AX489" s="214">
        <v>1030459</v>
      </c>
      <c r="AY489" s="214">
        <v>1018331</v>
      </c>
      <c r="AZ489" s="214">
        <v>1072715</v>
      </c>
      <c r="BA489" s="214">
        <v>1180448</v>
      </c>
      <c r="BB489" s="214">
        <v>1021214</v>
      </c>
      <c r="BC489" s="214">
        <v>1066523</v>
      </c>
      <c r="BD489" s="214">
        <v>1060284</v>
      </c>
      <c r="BE489" s="214">
        <v>1080096</v>
      </c>
      <c r="BF489" s="214">
        <v>1121971</v>
      </c>
      <c r="BG489" s="214">
        <v>1127504</v>
      </c>
      <c r="BH489" s="214">
        <v>1130904</v>
      </c>
      <c r="BI489" s="214">
        <v>1088643</v>
      </c>
      <c r="BJ489" s="214">
        <v>1248238</v>
      </c>
      <c r="BK489" s="214">
        <v>1091042</v>
      </c>
      <c r="BL489" s="214">
        <v>1032278</v>
      </c>
      <c r="BM489" s="214">
        <v>930375</v>
      </c>
      <c r="BN489" s="214">
        <v>1017914</v>
      </c>
      <c r="BO489" s="214">
        <v>404830</v>
      </c>
      <c r="BP489" s="214">
        <v>356790</v>
      </c>
      <c r="BQ489" s="214">
        <v>381397</v>
      </c>
      <c r="BR489" s="214">
        <v>406379</v>
      </c>
      <c r="BS489" s="214">
        <v>439631</v>
      </c>
      <c r="BT489" s="214"/>
    </row>
    <row r="490" spans="3:72" x14ac:dyDescent="0.2">
      <c r="C490" s="89" t="s">
        <v>29</v>
      </c>
      <c r="D490" s="13" t="s">
        <v>100</v>
      </c>
      <c r="E490" s="42" t="s">
        <v>127</v>
      </c>
      <c r="F490" s="28" t="s">
        <v>16</v>
      </c>
      <c r="G490" s="36">
        <v>818</v>
      </c>
      <c r="H490" s="214">
        <v>968</v>
      </c>
      <c r="I490" s="214">
        <v>1145</v>
      </c>
      <c r="J490" s="214">
        <v>1292</v>
      </c>
      <c r="K490" s="214">
        <v>1439</v>
      </c>
      <c r="L490" s="214">
        <v>1695</v>
      </c>
      <c r="M490" s="214">
        <v>1944</v>
      </c>
      <c r="N490" s="214">
        <v>2030</v>
      </c>
      <c r="O490" s="214">
        <v>2120</v>
      </c>
      <c r="P490" s="214">
        <v>2324</v>
      </c>
      <c r="Q490" s="214">
        <v>2369</v>
      </c>
      <c r="R490" s="214">
        <v>2707</v>
      </c>
      <c r="S490" s="214">
        <v>3106</v>
      </c>
      <c r="T490" s="214">
        <v>4519</v>
      </c>
      <c r="U490" s="214">
        <v>6246</v>
      </c>
      <c r="V490" s="214">
        <v>6633</v>
      </c>
      <c r="W490" s="214">
        <v>7283</v>
      </c>
      <c r="X490" s="214">
        <v>8506</v>
      </c>
      <c r="Y490" s="214">
        <v>9923</v>
      </c>
      <c r="Z490" s="214">
        <v>12766</v>
      </c>
      <c r="AA490" s="214">
        <v>16067</v>
      </c>
      <c r="AB490" s="214">
        <v>19170</v>
      </c>
      <c r="AC490" s="214">
        <v>23535</v>
      </c>
      <c r="AD490" s="214">
        <v>26456</v>
      </c>
      <c r="AE490" s="214">
        <v>28056</v>
      </c>
      <c r="AF490" s="214">
        <v>32025</v>
      </c>
      <c r="AG490" s="214">
        <v>37972</v>
      </c>
      <c r="AH490" s="214">
        <v>44100</v>
      </c>
      <c r="AI490" s="214">
        <v>23327</v>
      </c>
      <c r="AJ490" s="214">
        <v>32454</v>
      </c>
      <c r="AK490" s="214">
        <v>47740</v>
      </c>
      <c r="AL490" s="214">
        <v>55467</v>
      </c>
      <c r="AM490" s="214">
        <v>55576</v>
      </c>
      <c r="AN490" s="214">
        <v>54724</v>
      </c>
      <c r="AO490" s="214">
        <v>73360</v>
      </c>
      <c r="AP490" s="214">
        <v>88617</v>
      </c>
      <c r="AQ490" s="214">
        <v>82959</v>
      </c>
      <c r="AR490" s="214">
        <v>76578</v>
      </c>
      <c r="AS490" s="214">
        <v>78972</v>
      </c>
      <c r="AT490" s="214">
        <v>101344</v>
      </c>
      <c r="AU490" s="214">
        <v>110267</v>
      </c>
      <c r="AV490" s="214">
        <v>105598</v>
      </c>
      <c r="AW490" s="214">
        <v>120888</v>
      </c>
      <c r="AX490" s="214">
        <v>124620</v>
      </c>
      <c r="AY490" s="214">
        <v>133314</v>
      </c>
      <c r="AZ490" s="214">
        <v>149013</v>
      </c>
      <c r="BA490" s="214">
        <v>151363</v>
      </c>
      <c r="BB490" s="214">
        <v>144177</v>
      </c>
      <c r="BC490" s="214">
        <v>151542</v>
      </c>
      <c r="BD490" s="214">
        <v>154256</v>
      </c>
      <c r="BE490" s="214">
        <v>153708</v>
      </c>
      <c r="BF490" s="214">
        <v>161959</v>
      </c>
      <c r="BG490" s="214">
        <v>147949</v>
      </c>
      <c r="BH490" s="214">
        <v>223457</v>
      </c>
      <c r="BI490" s="214">
        <v>178832</v>
      </c>
      <c r="BJ490" s="214">
        <v>177998</v>
      </c>
      <c r="BK490" s="214">
        <v>182808</v>
      </c>
      <c r="BL490" s="214">
        <v>193056</v>
      </c>
      <c r="BM490" s="214">
        <v>192672</v>
      </c>
      <c r="BN490" s="214">
        <v>217678</v>
      </c>
      <c r="BO490" s="214">
        <v>326558</v>
      </c>
      <c r="BP490" s="214">
        <v>337280</v>
      </c>
      <c r="BQ490" s="214">
        <v>352537</v>
      </c>
      <c r="BR490" s="214">
        <v>344054</v>
      </c>
      <c r="BS490" s="214">
        <v>346563</v>
      </c>
      <c r="BT490" s="214"/>
    </row>
    <row r="491" spans="3:72" x14ac:dyDescent="0.2">
      <c r="C491" s="89" t="s">
        <v>30</v>
      </c>
      <c r="D491" s="13" t="s">
        <v>100</v>
      </c>
      <c r="E491" s="42" t="s">
        <v>127</v>
      </c>
      <c r="F491" s="28" t="s">
        <v>16</v>
      </c>
      <c r="G491" s="36">
        <v>552</v>
      </c>
      <c r="H491" s="214">
        <v>622</v>
      </c>
      <c r="I491" s="214">
        <v>728</v>
      </c>
      <c r="J491" s="214">
        <v>819</v>
      </c>
      <c r="K491" s="214">
        <v>919</v>
      </c>
      <c r="L491" s="214">
        <v>1128</v>
      </c>
      <c r="M491" s="214">
        <v>1352</v>
      </c>
      <c r="N491" s="214">
        <v>1588</v>
      </c>
      <c r="O491" s="214">
        <v>1864</v>
      </c>
      <c r="P491" s="214">
        <v>2233</v>
      </c>
      <c r="Q491" s="214">
        <v>2486</v>
      </c>
      <c r="R491" s="214">
        <v>2747</v>
      </c>
      <c r="S491" s="214">
        <v>3009</v>
      </c>
      <c r="T491" s="214">
        <v>3799</v>
      </c>
      <c r="U491" s="214">
        <v>4560</v>
      </c>
      <c r="V491" s="214">
        <v>5002</v>
      </c>
      <c r="W491" s="214">
        <v>5647</v>
      </c>
      <c r="X491" s="214">
        <v>6710</v>
      </c>
      <c r="Y491" s="214">
        <v>7961</v>
      </c>
      <c r="Z491" s="214">
        <v>10760</v>
      </c>
      <c r="AA491" s="214">
        <v>14190</v>
      </c>
      <c r="AB491" s="214">
        <v>16321</v>
      </c>
      <c r="AC491" s="214">
        <v>19340</v>
      </c>
      <c r="AD491" s="214">
        <v>20489</v>
      </c>
      <c r="AE491" s="214">
        <v>20472</v>
      </c>
      <c r="AF491" s="214">
        <v>22421</v>
      </c>
      <c r="AG491" s="214">
        <v>26360</v>
      </c>
      <c r="AH491" s="214">
        <v>31105</v>
      </c>
      <c r="AI491" s="214">
        <v>29553</v>
      </c>
      <c r="AJ491" s="214">
        <v>31305</v>
      </c>
      <c r="AK491" s="214">
        <v>34108</v>
      </c>
      <c r="AL491" s="214">
        <v>29787</v>
      </c>
      <c r="AM491" s="214">
        <v>31826</v>
      </c>
      <c r="AN491" s="214">
        <v>31538</v>
      </c>
      <c r="AO491" s="214">
        <v>37256</v>
      </c>
      <c r="AP491" s="214">
        <v>37674</v>
      </c>
      <c r="AQ491" s="214">
        <v>42980</v>
      </c>
      <c r="AR491" s="214">
        <v>45544</v>
      </c>
      <c r="AS491" s="214">
        <v>49245</v>
      </c>
      <c r="AT491" s="214">
        <v>60285</v>
      </c>
      <c r="AU491" s="214">
        <v>64692</v>
      </c>
      <c r="AV491" s="214">
        <v>58511</v>
      </c>
      <c r="AW491" s="214">
        <v>69508</v>
      </c>
      <c r="AX491" s="214">
        <v>71167</v>
      </c>
      <c r="AY491" s="214">
        <v>68215</v>
      </c>
      <c r="AZ491" s="214">
        <v>70438</v>
      </c>
      <c r="BA491" s="214">
        <v>72997</v>
      </c>
      <c r="BB491" s="214">
        <v>76773</v>
      </c>
      <c r="BC491" s="214">
        <v>80454</v>
      </c>
      <c r="BD491" s="214">
        <v>77168</v>
      </c>
      <c r="BE491" s="214">
        <v>70976</v>
      </c>
      <c r="BF491" s="214">
        <v>74051</v>
      </c>
      <c r="BG491" s="214">
        <v>73883</v>
      </c>
      <c r="BH491" s="214">
        <v>109642</v>
      </c>
      <c r="BI491" s="214">
        <v>90288</v>
      </c>
      <c r="BJ491" s="214">
        <v>96228</v>
      </c>
      <c r="BK491" s="214">
        <v>92209</v>
      </c>
      <c r="BL491" s="214">
        <v>95234</v>
      </c>
      <c r="BM491" s="214">
        <v>97330</v>
      </c>
      <c r="BN491" s="214">
        <v>93184</v>
      </c>
      <c r="BO491" s="214">
        <v>127928</v>
      </c>
      <c r="BP491" s="214">
        <v>127311</v>
      </c>
      <c r="BQ491" s="214">
        <v>140750</v>
      </c>
      <c r="BR491" s="214">
        <v>140696</v>
      </c>
      <c r="BS491" s="214">
        <v>153422</v>
      </c>
      <c r="BT491" s="214"/>
    </row>
    <row r="492" spans="3:72" x14ac:dyDescent="0.2">
      <c r="C492" s="89" t="s">
        <v>31</v>
      </c>
      <c r="D492" s="13" t="s">
        <v>100</v>
      </c>
      <c r="E492" s="42" t="s">
        <v>127</v>
      </c>
      <c r="F492" s="28" t="s">
        <v>16</v>
      </c>
      <c r="G492" s="36">
        <v>2883</v>
      </c>
      <c r="H492" s="214">
        <v>3303</v>
      </c>
      <c r="I492" s="214">
        <v>3912</v>
      </c>
      <c r="J492" s="214">
        <v>4353</v>
      </c>
      <c r="K492" s="214">
        <v>4772</v>
      </c>
      <c r="L492" s="214">
        <v>5498</v>
      </c>
      <c r="M492" s="214">
        <v>6207</v>
      </c>
      <c r="N492" s="214">
        <v>7086</v>
      </c>
      <c r="O492" s="214">
        <v>8115</v>
      </c>
      <c r="P492" s="214">
        <v>9655</v>
      </c>
      <c r="Q492" s="214">
        <v>10628</v>
      </c>
      <c r="R492" s="214">
        <v>11405</v>
      </c>
      <c r="S492" s="214">
        <v>12315</v>
      </c>
      <c r="T492" s="214">
        <v>14365</v>
      </c>
      <c r="U492" s="214">
        <v>16032</v>
      </c>
      <c r="V492" s="214">
        <v>16600</v>
      </c>
      <c r="W492" s="214">
        <v>17753</v>
      </c>
      <c r="X492" s="214">
        <v>21111</v>
      </c>
      <c r="Y492" s="214">
        <v>25091</v>
      </c>
      <c r="Z492" s="214">
        <v>32695</v>
      </c>
      <c r="AA492" s="214">
        <v>41546</v>
      </c>
      <c r="AB492" s="214">
        <v>48739</v>
      </c>
      <c r="AC492" s="214">
        <v>58910</v>
      </c>
      <c r="AD492" s="214">
        <v>71643</v>
      </c>
      <c r="AE492" s="214">
        <v>82284</v>
      </c>
      <c r="AF492" s="214">
        <v>90394</v>
      </c>
      <c r="AG492" s="214">
        <v>97640</v>
      </c>
      <c r="AH492" s="214">
        <v>109072</v>
      </c>
      <c r="AI492" s="214">
        <v>122236</v>
      </c>
      <c r="AJ492" s="214">
        <v>144758</v>
      </c>
      <c r="AK492" s="214">
        <v>169581</v>
      </c>
      <c r="AL492" s="214">
        <v>171395</v>
      </c>
      <c r="AM492" s="214">
        <v>192846</v>
      </c>
      <c r="AN492" s="214">
        <v>188568</v>
      </c>
      <c r="AO492" s="214">
        <v>231366</v>
      </c>
      <c r="AP492" s="214">
        <v>220803</v>
      </c>
      <c r="AQ492" s="214">
        <v>273351</v>
      </c>
      <c r="AR492" s="214">
        <v>260965</v>
      </c>
      <c r="AS492" s="214">
        <v>281643</v>
      </c>
      <c r="AT492" s="214">
        <v>277663</v>
      </c>
      <c r="AU492" s="214">
        <v>285318</v>
      </c>
      <c r="AV492" s="214">
        <v>288870</v>
      </c>
      <c r="AW492" s="214">
        <v>309470</v>
      </c>
      <c r="AX492" s="214">
        <v>316671</v>
      </c>
      <c r="AY492" s="214">
        <v>327962</v>
      </c>
      <c r="AZ492" s="214">
        <v>319966</v>
      </c>
      <c r="BA492" s="214">
        <v>327671</v>
      </c>
      <c r="BB492" s="214">
        <v>314102</v>
      </c>
      <c r="BC492" s="214">
        <v>324675</v>
      </c>
      <c r="BD492" s="214">
        <v>316574</v>
      </c>
      <c r="BE492" s="214">
        <v>334818</v>
      </c>
      <c r="BF492" s="214">
        <v>363142</v>
      </c>
      <c r="BG492" s="214">
        <v>349482</v>
      </c>
      <c r="BH492" s="214">
        <v>435331</v>
      </c>
      <c r="BI492" s="214">
        <v>387536</v>
      </c>
      <c r="BJ492" s="214">
        <v>408211</v>
      </c>
      <c r="BK492" s="214">
        <v>369068</v>
      </c>
      <c r="BL492" s="214">
        <v>371780</v>
      </c>
      <c r="BM492" s="214">
        <v>365618</v>
      </c>
      <c r="BN492" s="214">
        <v>368564</v>
      </c>
      <c r="BO492" s="214">
        <v>428394</v>
      </c>
      <c r="BP492" s="214">
        <v>479314</v>
      </c>
      <c r="BQ492" s="214">
        <v>462127</v>
      </c>
      <c r="BR492" s="214">
        <v>485163</v>
      </c>
      <c r="BS492" s="214">
        <v>502623</v>
      </c>
      <c r="BT492" s="214"/>
    </row>
    <row r="493" spans="3:72" x14ac:dyDescent="0.2">
      <c r="C493" s="89" t="s">
        <v>32</v>
      </c>
      <c r="D493" s="13" t="s">
        <v>100</v>
      </c>
      <c r="E493" s="42" t="s">
        <v>127</v>
      </c>
      <c r="F493" s="28" t="s">
        <v>16</v>
      </c>
      <c r="G493" s="36">
        <v>96</v>
      </c>
      <c r="H493" s="214">
        <v>105</v>
      </c>
      <c r="I493" s="214">
        <v>119</v>
      </c>
      <c r="J493" s="214">
        <v>133</v>
      </c>
      <c r="K493" s="214">
        <v>150</v>
      </c>
      <c r="L493" s="214">
        <v>172</v>
      </c>
      <c r="M493" s="214">
        <v>192</v>
      </c>
      <c r="N493" s="214">
        <v>227</v>
      </c>
      <c r="O493" s="214">
        <v>270</v>
      </c>
      <c r="P493" s="214">
        <v>316</v>
      </c>
      <c r="Q493" s="214">
        <v>344</v>
      </c>
      <c r="R493" s="214">
        <v>402</v>
      </c>
      <c r="S493" s="214">
        <v>471</v>
      </c>
      <c r="T493" s="214">
        <v>591</v>
      </c>
      <c r="U493" s="214">
        <v>706</v>
      </c>
      <c r="V493" s="214">
        <v>799</v>
      </c>
      <c r="W493" s="214">
        <v>933</v>
      </c>
      <c r="X493" s="214">
        <v>1088</v>
      </c>
      <c r="Y493" s="214">
        <v>1264</v>
      </c>
      <c r="Z493" s="214">
        <v>1667</v>
      </c>
      <c r="AA493" s="214">
        <v>2142</v>
      </c>
      <c r="AB493" s="214">
        <v>2614</v>
      </c>
      <c r="AC493" s="214">
        <v>3273</v>
      </c>
      <c r="AD493" s="214">
        <v>3983</v>
      </c>
      <c r="AE493" s="214">
        <v>4524</v>
      </c>
      <c r="AF493" s="214">
        <v>5237</v>
      </c>
      <c r="AG493" s="214">
        <v>5948</v>
      </c>
      <c r="AH493" s="214">
        <v>6721</v>
      </c>
      <c r="AI493" s="214">
        <v>7264</v>
      </c>
      <c r="AJ493" s="214">
        <v>8877</v>
      </c>
      <c r="AK493" s="214">
        <v>8333</v>
      </c>
      <c r="AL493" s="214">
        <v>7880</v>
      </c>
      <c r="AM493" s="214">
        <v>10817</v>
      </c>
      <c r="AN493" s="214">
        <v>12637</v>
      </c>
      <c r="AO493" s="214">
        <v>14833</v>
      </c>
      <c r="AP493" s="214">
        <v>14877</v>
      </c>
      <c r="AQ493" s="214">
        <v>19707</v>
      </c>
      <c r="AR493" s="214">
        <v>17633</v>
      </c>
      <c r="AS493" s="214">
        <v>16051</v>
      </c>
      <c r="AT493" s="214">
        <v>18596</v>
      </c>
      <c r="AU493" s="214">
        <v>21648</v>
      </c>
      <c r="AV493" s="214">
        <v>17769</v>
      </c>
      <c r="AW493" s="214">
        <v>23275</v>
      </c>
      <c r="AX493" s="214">
        <v>23808</v>
      </c>
      <c r="AY493" s="214">
        <v>27762</v>
      </c>
      <c r="AZ493" s="214">
        <v>28315</v>
      </c>
      <c r="BA493" s="214">
        <v>28479</v>
      </c>
      <c r="BB493" s="214">
        <v>27336</v>
      </c>
      <c r="BC493" s="214">
        <v>26720</v>
      </c>
      <c r="BD493" s="214">
        <v>25941</v>
      </c>
      <c r="BE493" s="214">
        <v>25497</v>
      </c>
      <c r="BF493" s="214">
        <v>26047</v>
      </c>
      <c r="BG493" s="214">
        <v>24770</v>
      </c>
      <c r="BH493" s="214">
        <v>26467</v>
      </c>
      <c r="BI493" s="214">
        <v>19450</v>
      </c>
      <c r="BJ493" s="214">
        <v>19955</v>
      </c>
      <c r="BK493" s="214">
        <v>19656</v>
      </c>
      <c r="BL493" s="214">
        <v>10081</v>
      </c>
      <c r="BM493" s="214">
        <v>15892</v>
      </c>
      <c r="BN493" s="214">
        <v>16942</v>
      </c>
      <c r="BO493" s="214">
        <v>27292</v>
      </c>
      <c r="BP493" s="214">
        <v>27485</v>
      </c>
      <c r="BQ493" s="214">
        <v>27956</v>
      </c>
      <c r="BR493" s="214">
        <v>29646</v>
      </c>
      <c r="BS493" s="214">
        <v>31359</v>
      </c>
      <c r="BT493" s="214"/>
    </row>
    <row r="494" spans="3:72" x14ac:dyDescent="0.2">
      <c r="C494" s="90" t="s">
        <v>33</v>
      </c>
      <c r="D494" s="27" t="s">
        <v>100</v>
      </c>
      <c r="E494" s="35" t="s">
        <v>127</v>
      </c>
      <c r="F494" s="91" t="s">
        <v>16</v>
      </c>
      <c r="G494" s="152">
        <v>34000</v>
      </c>
      <c r="H494" s="273">
        <v>39000</v>
      </c>
      <c r="I494" s="273">
        <v>46000</v>
      </c>
      <c r="J494" s="273">
        <v>51000</v>
      </c>
      <c r="K494" s="273">
        <v>56000</v>
      </c>
      <c r="L494" s="273">
        <v>66000</v>
      </c>
      <c r="M494" s="273">
        <v>76000</v>
      </c>
      <c r="N494" s="273">
        <v>87000</v>
      </c>
      <c r="O494" s="273">
        <v>100000</v>
      </c>
      <c r="P494" s="273">
        <v>118000</v>
      </c>
      <c r="Q494" s="273">
        <v>129000</v>
      </c>
      <c r="R494" s="273">
        <v>148000</v>
      </c>
      <c r="S494" s="273">
        <v>171000</v>
      </c>
      <c r="T494" s="273">
        <v>212000</v>
      </c>
      <c r="U494" s="273">
        <v>251000</v>
      </c>
      <c r="V494" s="273">
        <v>266000</v>
      </c>
      <c r="W494" s="273">
        <v>291000</v>
      </c>
      <c r="X494" s="273">
        <v>358000</v>
      </c>
      <c r="Y494" s="273">
        <v>440000</v>
      </c>
      <c r="Z494" s="273">
        <v>587000</v>
      </c>
      <c r="AA494" s="273">
        <v>765000</v>
      </c>
      <c r="AB494" s="273">
        <v>900000</v>
      </c>
      <c r="AC494" s="273">
        <v>1090000</v>
      </c>
      <c r="AD494" s="273">
        <v>1293000</v>
      </c>
      <c r="AE494" s="273">
        <v>1448000</v>
      </c>
      <c r="AF494" s="273">
        <v>1651000</v>
      </c>
      <c r="AG494" s="273">
        <v>1939000</v>
      </c>
      <c r="AH494" s="273">
        <v>2070000</v>
      </c>
      <c r="AI494" s="273">
        <v>2123000</v>
      </c>
      <c r="AJ494" s="273">
        <v>2451000</v>
      </c>
      <c r="AK494" s="273">
        <v>2703000</v>
      </c>
      <c r="AL494" s="273">
        <v>2563000</v>
      </c>
      <c r="AM494" s="273">
        <v>2905000</v>
      </c>
      <c r="AN494" s="273">
        <v>3060000</v>
      </c>
      <c r="AO494" s="273">
        <v>3490000</v>
      </c>
      <c r="AP494" s="273">
        <v>3841000</v>
      </c>
      <c r="AQ494" s="273">
        <v>4027000</v>
      </c>
      <c r="AR494" s="273">
        <v>4215000</v>
      </c>
      <c r="AS494" s="273">
        <v>4397000</v>
      </c>
      <c r="AT494" s="273">
        <v>4624000</v>
      </c>
      <c r="AU494" s="273">
        <v>4800000</v>
      </c>
      <c r="AV494" s="273">
        <v>4971000</v>
      </c>
      <c r="AW494" s="273">
        <v>5296000</v>
      </c>
      <c r="AX494" s="273">
        <v>5456000</v>
      </c>
      <c r="AY494" s="273">
        <v>5563000</v>
      </c>
      <c r="AZ494" s="273">
        <v>5711000</v>
      </c>
      <c r="BA494" s="273">
        <v>6022000</v>
      </c>
      <c r="BB494" s="273">
        <v>6062000</v>
      </c>
      <c r="BC494" s="273">
        <v>6369000</v>
      </c>
      <c r="BD494" s="273">
        <v>6565000</v>
      </c>
      <c r="BE494" s="273">
        <v>6762000</v>
      </c>
      <c r="BF494" s="273">
        <v>7184000</v>
      </c>
      <c r="BG494" s="273">
        <v>7491000</v>
      </c>
      <c r="BH494" s="273">
        <v>7809000</v>
      </c>
      <c r="BI494" s="273">
        <v>7290000</v>
      </c>
      <c r="BJ494" s="273">
        <v>7585000</v>
      </c>
      <c r="BK494" s="273">
        <v>6941000</v>
      </c>
      <c r="BL494" s="273">
        <v>6930000</v>
      </c>
      <c r="BM494" s="273">
        <v>6789000</v>
      </c>
      <c r="BN494" s="273">
        <v>6843000</v>
      </c>
      <c r="BO494" s="273">
        <v>6794000</v>
      </c>
      <c r="BP494" s="273">
        <v>7044000</v>
      </c>
      <c r="BQ494" s="273">
        <v>7174000</v>
      </c>
      <c r="BR494" s="273">
        <v>7276000</v>
      </c>
      <c r="BS494" s="273">
        <v>7651000</v>
      </c>
      <c r="BT494" s="273"/>
    </row>
    <row r="495" spans="3:72" x14ac:dyDescent="0.2">
      <c r="C495" s="89" t="s">
        <v>11</v>
      </c>
      <c r="D495" s="25" t="s">
        <v>331</v>
      </c>
      <c r="E495" s="42" t="s">
        <v>127</v>
      </c>
      <c r="F495" s="28" t="s">
        <v>16</v>
      </c>
      <c r="G495" s="36">
        <v>3245</v>
      </c>
      <c r="H495" s="214">
        <v>3758</v>
      </c>
      <c r="I495" s="214">
        <v>4217</v>
      </c>
      <c r="J495" s="214">
        <v>4574</v>
      </c>
      <c r="K495" s="214">
        <v>5027</v>
      </c>
      <c r="L495" s="214">
        <v>5888</v>
      </c>
      <c r="M495" s="214">
        <v>6778</v>
      </c>
      <c r="N495" s="214">
        <v>8136</v>
      </c>
      <c r="O495" s="214">
        <v>9747</v>
      </c>
      <c r="P495" s="214">
        <v>11231</v>
      </c>
      <c r="Q495" s="214">
        <v>11981</v>
      </c>
      <c r="R495" s="214">
        <v>13863</v>
      </c>
      <c r="S495" s="214">
        <v>16096</v>
      </c>
      <c r="T495" s="214">
        <v>18999</v>
      </c>
      <c r="U495" s="214">
        <v>21115</v>
      </c>
      <c r="V495" s="214">
        <v>23916</v>
      </c>
      <c r="W495" s="214">
        <v>27769</v>
      </c>
      <c r="X495" s="214">
        <v>33216</v>
      </c>
      <c r="Y495" s="214">
        <v>39743</v>
      </c>
      <c r="Z495" s="214">
        <v>48005</v>
      </c>
      <c r="AA495" s="214">
        <v>57011</v>
      </c>
      <c r="AB495" s="214">
        <v>67940</v>
      </c>
      <c r="AC495" s="214">
        <v>83144</v>
      </c>
      <c r="AD495" s="214">
        <v>97852</v>
      </c>
      <c r="AE495" s="214">
        <v>108526</v>
      </c>
      <c r="AF495" s="214">
        <v>122579</v>
      </c>
      <c r="AG495" s="214">
        <v>170421</v>
      </c>
      <c r="AH495" s="214">
        <v>176680</v>
      </c>
      <c r="AI495" s="214">
        <v>192647</v>
      </c>
      <c r="AJ495" s="214">
        <v>234916</v>
      </c>
      <c r="AK495" s="214">
        <v>307048</v>
      </c>
      <c r="AL495" s="214">
        <v>299151</v>
      </c>
      <c r="AM495" s="214">
        <v>388739</v>
      </c>
      <c r="AN495" s="214">
        <v>437727</v>
      </c>
      <c r="AO495" s="214">
        <v>467301</v>
      </c>
      <c r="AP495" s="214">
        <v>504626</v>
      </c>
      <c r="AQ495" s="214">
        <v>573231</v>
      </c>
      <c r="AR495" s="214">
        <v>617474</v>
      </c>
      <c r="AS495" s="214">
        <v>592934</v>
      </c>
      <c r="AT495" s="214">
        <v>594238</v>
      </c>
      <c r="AU495" s="214">
        <v>636806</v>
      </c>
      <c r="AV495" s="214">
        <v>669444</v>
      </c>
      <c r="AW495" s="214">
        <v>762074</v>
      </c>
      <c r="AX495" s="214">
        <v>814976</v>
      </c>
      <c r="AY495" s="214">
        <v>867804</v>
      </c>
      <c r="AZ495" s="214">
        <v>1091331</v>
      </c>
      <c r="BA495" s="214">
        <v>1149553</v>
      </c>
      <c r="BB495" s="214">
        <v>1161856</v>
      </c>
      <c r="BC495" s="214">
        <v>1221769</v>
      </c>
      <c r="BD495" s="214">
        <v>1291374</v>
      </c>
      <c r="BE495" s="214">
        <v>1343915</v>
      </c>
      <c r="BF495" s="214">
        <v>1407037</v>
      </c>
      <c r="BG495" s="214">
        <v>1506483</v>
      </c>
      <c r="BH495" s="214">
        <v>1725437</v>
      </c>
      <c r="BI495" s="214">
        <v>1376492</v>
      </c>
      <c r="BJ495" s="214">
        <v>1381210</v>
      </c>
      <c r="BK495" s="214">
        <v>1350776</v>
      </c>
      <c r="BL495" s="214">
        <v>1190008</v>
      </c>
      <c r="BM495" s="214">
        <v>1110046</v>
      </c>
      <c r="BN495" s="214">
        <v>1094979</v>
      </c>
      <c r="BO495" s="214">
        <v>1087974</v>
      </c>
      <c r="BP495" s="214">
        <v>1128193</v>
      </c>
      <c r="BQ495" s="214">
        <v>1176607</v>
      </c>
      <c r="BR495" s="214">
        <v>1246649</v>
      </c>
      <c r="BS495" s="214">
        <v>1297749</v>
      </c>
      <c r="BT495" s="214"/>
    </row>
    <row r="496" spans="3:72" x14ac:dyDescent="0.2">
      <c r="C496" s="89" t="s">
        <v>17</v>
      </c>
      <c r="D496" s="25" t="s">
        <v>331</v>
      </c>
      <c r="E496" s="42" t="s">
        <v>127</v>
      </c>
      <c r="F496" s="28" t="s">
        <v>16</v>
      </c>
      <c r="G496" s="36">
        <v>1736</v>
      </c>
      <c r="H496" s="214">
        <v>2048</v>
      </c>
      <c r="I496" s="214">
        <v>2368</v>
      </c>
      <c r="J496" s="214">
        <v>2578</v>
      </c>
      <c r="K496" s="214">
        <v>2835</v>
      </c>
      <c r="L496" s="214">
        <v>3427</v>
      </c>
      <c r="M496" s="214">
        <v>4087</v>
      </c>
      <c r="N496" s="214">
        <v>5018</v>
      </c>
      <c r="O496" s="214">
        <v>6128</v>
      </c>
      <c r="P496" s="214">
        <v>7838</v>
      </c>
      <c r="Q496" s="214">
        <v>9238</v>
      </c>
      <c r="R496" s="214">
        <v>11422</v>
      </c>
      <c r="S496" s="214">
        <v>14191</v>
      </c>
      <c r="T496" s="214">
        <v>17064</v>
      </c>
      <c r="U496" s="214">
        <v>19326</v>
      </c>
      <c r="V496" s="214">
        <v>21963</v>
      </c>
      <c r="W496" s="214">
        <v>25540</v>
      </c>
      <c r="X496" s="214">
        <v>31465</v>
      </c>
      <c r="Y496" s="214">
        <v>38760</v>
      </c>
      <c r="Z496" s="214">
        <v>48659</v>
      </c>
      <c r="AA496" s="214">
        <v>59922</v>
      </c>
      <c r="AB496" s="214">
        <v>74737</v>
      </c>
      <c r="AC496" s="214">
        <v>95423</v>
      </c>
      <c r="AD496" s="214">
        <v>116051</v>
      </c>
      <c r="AE496" s="214">
        <v>132750</v>
      </c>
      <c r="AF496" s="214">
        <v>154654</v>
      </c>
      <c r="AG496" s="214">
        <v>162506</v>
      </c>
      <c r="AH496" s="214">
        <v>178435</v>
      </c>
      <c r="AI496" s="214">
        <v>182765</v>
      </c>
      <c r="AJ496" s="214">
        <v>176720</v>
      </c>
      <c r="AK496" s="214">
        <v>188985</v>
      </c>
      <c r="AL496" s="214">
        <v>237509</v>
      </c>
      <c r="AM496" s="214">
        <v>249974</v>
      </c>
      <c r="AN496" s="214">
        <v>309405</v>
      </c>
      <c r="AO496" s="214">
        <v>375126</v>
      </c>
      <c r="AP496" s="214">
        <v>452518</v>
      </c>
      <c r="AQ496" s="214">
        <v>506524</v>
      </c>
      <c r="AR496" s="214">
        <v>521667</v>
      </c>
      <c r="AS496" s="214">
        <v>507876</v>
      </c>
      <c r="AT496" s="214">
        <v>503887</v>
      </c>
      <c r="AU496" s="214">
        <v>532521</v>
      </c>
      <c r="AV496" s="214">
        <v>550065</v>
      </c>
      <c r="AW496" s="214">
        <v>634668</v>
      </c>
      <c r="AX496" s="214">
        <v>678272</v>
      </c>
      <c r="AY496" s="214">
        <v>735344</v>
      </c>
      <c r="AZ496" s="214">
        <v>799940</v>
      </c>
      <c r="BA496" s="214">
        <v>866880</v>
      </c>
      <c r="BB496" s="214">
        <v>916160</v>
      </c>
      <c r="BC496" s="214">
        <v>955350</v>
      </c>
      <c r="BD496" s="214">
        <v>1022382</v>
      </c>
      <c r="BE496" s="214">
        <v>1093089</v>
      </c>
      <c r="BF496" s="214">
        <v>1186406</v>
      </c>
      <c r="BG496" s="214">
        <v>1268753</v>
      </c>
      <c r="BH496" s="214">
        <v>1335213</v>
      </c>
      <c r="BI496" s="214">
        <v>1148033</v>
      </c>
      <c r="BJ496" s="214">
        <v>1152404</v>
      </c>
      <c r="BK496" s="214">
        <v>1140914</v>
      </c>
      <c r="BL496" s="214">
        <v>1082838</v>
      </c>
      <c r="BM496" s="214">
        <v>1014867</v>
      </c>
      <c r="BN496" s="214">
        <v>1041412</v>
      </c>
      <c r="BO496" s="214">
        <v>995447</v>
      </c>
      <c r="BP496" s="214">
        <v>1069178</v>
      </c>
      <c r="BQ496" s="214">
        <v>1032725</v>
      </c>
      <c r="BR496" s="214">
        <v>1051992</v>
      </c>
      <c r="BS496" s="214">
        <v>1060722</v>
      </c>
      <c r="BT496" s="214"/>
    </row>
    <row r="497" spans="3:72" x14ac:dyDescent="0.2">
      <c r="C497" s="89" t="s">
        <v>18</v>
      </c>
      <c r="D497" s="25" t="s">
        <v>331</v>
      </c>
      <c r="E497" s="42" t="s">
        <v>127</v>
      </c>
      <c r="F497" s="28" t="s">
        <v>16</v>
      </c>
      <c r="G497" s="36">
        <v>4690</v>
      </c>
      <c r="H497" s="214">
        <v>5588</v>
      </c>
      <c r="I497" s="214">
        <v>6562</v>
      </c>
      <c r="J497" s="214">
        <v>7359</v>
      </c>
      <c r="K497" s="214">
        <v>8301</v>
      </c>
      <c r="L497" s="214">
        <v>9867</v>
      </c>
      <c r="M497" s="214">
        <v>11630</v>
      </c>
      <c r="N497" s="214">
        <v>13644</v>
      </c>
      <c r="O497" s="214">
        <v>15914</v>
      </c>
      <c r="P497" s="214">
        <v>18377</v>
      </c>
      <c r="Q497" s="214">
        <v>19582</v>
      </c>
      <c r="R497" s="214">
        <v>24424</v>
      </c>
      <c r="S497" s="214">
        <v>30503</v>
      </c>
      <c r="T497" s="214">
        <v>35636</v>
      </c>
      <c r="U497" s="214">
        <v>39208</v>
      </c>
      <c r="V497" s="214">
        <v>44377</v>
      </c>
      <c r="W497" s="214">
        <v>51363</v>
      </c>
      <c r="X497" s="214">
        <v>60175</v>
      </c>
      <c r="Y497" s="214">
        <v>70632</v>
      </c>
      <c r="Z497" s="214">
        <v>91852</v>
      </c>
      <c r="AA497" s="214">
        <v>117102</v>
      </c>
      <c r="AB497" s="214">
        <v>135098</v>
      </c>
      <c r="AC497" s="214">
        <v>160240</v>
      </c>
      <c r="AD497" s="214">
        <v>189602</v>
      </c>
      <c r="AE497" s="214">
        <v>211391</v>
      </c>
      <c r="AF497" s="214">
        <v>247140</v>
      </c>
      <c r="AG497" s="214">
        <v>295011</v>
      </c>
      <c r="AH497" s="214">
        <v>277890</v>
      </c>
      <c r="AI497" s="214">
        <v>315305</v>
      </c>
      <c r="AJ497" s="214">
        <v>357311</v>
      </c>
      <c r="AK497" s="214">
        <v>372953</v>
      </c>
      <c r="AL497" s="214">
        <v>389727</v>
      </c>
      <c r="AM497" s="214">
        <v>387662</v>
      </c>
      <c r="AN497" s="214">
        <v>434140</v>
      </c>
      <c r="AO497" s="214">
        <v>496258</v>
      </c>
      <c r="AP497" s="214">
        <v>552001</v>
      </c>
      <c r="AQ497" s="214">
        <v>619379</v>
      </c>
      <c r="AR497" s="214">
        <v>640450</v>
      </c>
      <c r="AS497" s="214">
        <v>641607</v>
      </c>
      <c r="AT497" s="214">
        <v>570750</v>
      </c>
      <c r="AU497" s="214">
        <v>568683</v>
      </c>
      <c r="AV497" s="214">
        <v>522346</v>
      </c>
      <c r="AW497" s="214">
        <v>633016</v>
      </c>
      <c r="AX497" s="214">
        <v>658977</v>
      </c>
      <c r="AY497" s="214">
        <v>640336</v>
      </c>
      <c r="AZ497" s="214">
        <v>711592</v>
      </c>
      <c r="BA497" s="214">
        <v>763072</v>
      </c>
      <c r="BB497" s="214">
        <v>782568</v>
      </c>
      <c r="BC497" s="214">
        <v>825757</v>
      </c>
      <c r="BD497" s="214">
        <v>859273</v>
      </c>
      <c r="BE497" s="214">
        <v>901144</v>
      </c>
      <c r="BF497" s="214">
        <v>944202</v>
      </c>
      <c r="BG497" s="214">
        <v>1008902</v>
      </c>
      <c r="BH497" s="214">
        <v>1113496</v>
      </c>
      <c r="BI497" s="214">
        <v>1028498</v>
      </c>
      <c r="BJ497" s="214">
        <v>1146314</v>
      </c>
      <c r="BK497" s="214">
        <v>1118260</v>
      </c>
      <c r="BL497" s="214">
        <v>897494</v>
      </c>
      <c r="BM497" s="214">
        <v>838811</v>
      </c>
      <c r="BN497" s="214">
        <v>1061734</v>
      </c>
      <c r="BO497" s="214">
        <v>968034</v>
      </c>
      <c r="BP497" s="214">
        <v>985598</v>
      </c>
      <c r="BQ497" s="214">
        <v>1031338</v>
      </c>
      <c r="BR497" s="214">
        <v>1062759</v>
      </c>
      <c r="BS497" s="214">
        <v>1075303</v>
      </c>
      <c r="BT497" s="214"/>
    </row>
    <row r="498" spans="3:72" x14ac:dyDescent="0.2">
      <c r="C498" s="89" t="s">
        <v>19</v>
      </c>
      <c r="D498" s="25" t="s">
        <v>331</v>
      </c>
      <c r="E498" s="42" t="s">
        <v>127</v>
      </c>
      <c r="F498" s="28" t="s">
        <v>16</v>
      </c>
      <c r="G498" s="36">
        <v>91</v>
      </c>
      <c r="H498" s="214">
        <v>112</v>
      </c>
      <c r="I498" s="214">
        <v>135</v>
      </c>
      <c r="J498" s="214">
        <v>147</v>
      </c>
      <c r="K498" s="214">
        <v>160</v>
      </c>
      <c r="L498" s="214">
        <v>191</v>
      </c>
      <c r="M498" s="214">
        <v>221</v>
      </c>
      <c r="N498" s="214">
        <v>262</v>
      </c>
      <c r="O498" s="214">
        <v>308</v>
      </c>
      <c r="P498" s="214">
        <v>352</v>
      </c>
      <c r="Q498" s="214">
        <v>371</v>
      </c>
      <c r="R498" s="214">
        <v>439</v>
      </c>
      <c r="S498" s="214">
        <v>521</v>
      </c>
      <c r="T498" s="214">
        <v>612</v>
      </c>
      <c r="U498" s="214">
        <v>674</v>
      </c>
      <c r="V498" s="214">
        <v>784</v>
      </c>
      <c r="W498" s="214">
        <v>938</v>
      </c>
      <c r="X498" s="214">
        <v>1395</v>
      </c>
      <c r="Y498" s="214">
        <v>2066</v>
      </c>
      <c r="Z498" s="214">
        <v>2447</v>
      </c>
      <c r="AA498" s="214">
        <v>2851</v>
      </c>
      <c r="AB498" s="214">
        <v>3628</v>
      </c>
      <c r="AC498" s="214">
        <v>4742</v>
      </c>
      <c r="AD498" s="214">
        <v>6020</v>
      </c>
      <c r="AE498" s="214">
        <v>7189</v>
      </c>
      <c r="AF498" s="214">
        <v>8865</v>
      </c>
      <c r="AG498" s="214">
        <v>9702</v>
      </c>
      <c r="AH498" s="214">
        <v>13332</v>
      </c>
      <c r="AI498" s="214">
        <v>11161</v>
      </c>
      <c r="AJ498" s="214">
        <v>14396</v>
      </c>
      <c r="AK498" s="214">
        <v>15818</v>
      </c>
      <c r="AL498" s="214">
        <v>22122</v>
      </c>
      <c r="AM498" s="214">
        <v>28506</v>
      </c>
      <c r="AN498" s="214">
        <v>35184</v>
      </c>
      <c r="AO498" s="214">
        <v>34762</v>
      </c>
      <c r="AP498" s="214">
        <v>37608</v>
      </c>
      <c r="AQ498" s="214">
        <v>68002</v>
      </c>
      <c r="AR498" s="214">
        <v>75634</v>
      </c>
      <c r="AS498" s="214">
        <v>81216</v>
      </c>
      <c r="AT498" s="214">
        <v>75270</v>
      </c>
      <c r="AU498" s="214">
        <v>60252</v>
      </c>
      <c r="AV498" s="214">
        <v>65008</v>
      </c>
      <c r="AW498" s="214">
        <v>71197</v>
      </c>
      <c r="AX498" s="214">
        <v>76194</v>
      </c>
      <c r="AY498" s="214">
        <v>78512</v>
      </c>
      <c r="AZ498" s="214">
        <v>77678</v>
      </c>
      <c r="BA498" s="214">
        <v>89360</v>
      </c>
      <c r="BB498" s="214">
        <v>94587</v>
      </c>
      <c r="BC498" s="214">
        <v>93489</v>
      </c>
      <c r="BD498" s="214">
        <v>97989</v>
      </c>
      <c r="BE498" s="214">
        <v>102665</v>
      </c>
      <c r="BF498" s="214">
        <v>104394</v>
      </c>
      <c r="BG498" s="214">
        <v>105610</v>
      </c>
      <c r="BH498" s="214">
        <v>117931</v>
      </c>
      <c r="BI498" s="214">
        <v>82791</v>
      </c>
      <c r="BJ498" s="214">
        <v>78719</v>
      </c>
      <c r="BK498" s="214">
        <v>71011</v>
      </c>
      <c r="BL498" s="214">
        <v>59573</v>
      </c>
      <c r="BM498" s="214">
        <v>60641</v>
      </c>
      <c r="BN498" s="214">
        <v>60017</v>
      </c>
      <c r="BO498" s="214">
        <v>57050</v>
      </c>
      <c r="BP498" s="214">
        <v>58331</v>
      </c>
      <c r="BQ498" s="214">
        <v>67107</v>
      </c>
      <c r="BR498" s="214">
        <v>87261</v>
      </c>
      <c r="BS498" s="214">
        <v>85787</v>
      </c>
      <c r="BT498" s="214"/>
    </row>
    <row r="499" spans="3:72" x14ac:dyDescent="0.2">
      <c r="C499" s="89" t="s">
        <v>20</v>
      </c>
      <c r="D499" s="25" t="s">
        <v>331</v>
      </c>
      <c r="E499" s="42" t="s">
        <v>127</v>
      </c>
      <c r="F499" s="28" t="s">
        <v>16</v>
      </c>
      <c r="G499" s="36">
        <v>102</v>
      </c>
      <c r="H499" s="214">
        <v>126</v>
      </c>
      <c r="I499" s="214">
        <v>149</v>
      </c>
      <c r="J499" s="214">
        <v>154</v>
      </c>
      <c r="K499" s="214">
        <v>159</v>
      </c>
      <c r="L499" s="214">
        <v>186</v>
      </c>
      <c r="M499" s="214">
        <v>216</v>
      </c>
      <c r="N499" s="214">
        <v>283</v>
      </c>
      <c r="O499" s="214">
        <v>362</v>
      </c>
      <c r="P499" s="214">
        <v>456</v>
      </c>
      <c r="Q499" s="214">
        <v>533</v>
      </c>
      <c r="R499" s="214">
        <v>735</v>
      </c>
      <c r="S499" s="214">
        <v>1020</v>
      </c>
      <c r="T499" s="214">
        <v>1306</v>
      </c>
      <c r="U499" s="214">
        <v>1565</v>
      </c>
      <c r="V499" s="214">
        <v>1900</v>
      </c>
      <c r="W499" s="214">
        <v>2357</v>
      </c>
      <c r="X499" s="214">
        <v>2939</v>
      </c>
      <c r="Y499" s="214">
        <v>3661</v>
      </c>
      <c r="Z499" s="214">
        <v>4512</v>
      </c>
      <c r="AA499" s="214">
        <v>5468</v>
      </c>
      <c r="AB499" s="214">
        <v>6557</v>
      </c>
      <c r="AC499" s="214">
        <v>8073</v>
      </c>
      <c r="AD499" s="214">
        <v>10989</v>
      </c>
      <c r="AE499" s="214">
        <v>14128</v>
      </c>
      <c r="AF499" s="214">
        <v>16957</v>
      </c>
      <c r="AG499" s="214">
        <v>19135</v>
      </c>
      <c r="AH499" s="214">
        <v>34837</v>
      </c>
      <c r="AI499" s="214">
        <v>38086</v>
      </c>
      <c r="AJ499" s="214">
        <v>32516</v>
      </c>
      <c r="AK499" s="214">
        <v>20452</v>
      </c>
      <c r="AL499" s="214">
        <v>29673</v>
      </c>
      <c r="AM499" s="214">
        <v>28793</v>
      </c>
      <c r="AN499" s="214">
        <v>45325</v>
      </c>
      <c r="AO499" s="214">
        <v>51184</v>
      </c>
      <c r="AP499" s="214">
        <v>59703</v>
      </c>
      <c r="AQ499" s="214">
        <v>75572</v>
      </c>
      <c r="AR499" s="214">
        <v>99790</v>
      </c>
      <c r="AS499" s="214">
        <v>111004</v>
      </c>
      <c r="AT499" s="214">
        <v>122022</v>
      </c>
      <c r="AU499" s="214">
        <v>89912</v>
      </c>
      <c r="AV499" s="214">
        <v>99263</v>
      </c>
      <c r="AW499" s="214">
        <v>107101</v>
      </c>
      <c r="AX499" s="214">
        <v>114218</v>
      </c>
      <c r="AY499" s="214">
        <v>114654</v>
      </c>
      <c r="AZ499" s="214">
        <v>126147</v>
      </c>
      <c r="BA499" s="214">
        <v>133770</v>
      </c>
      <c r="BB499" s="214">
        <v>139726</v>
      </c>
      <c r="BC499" s="214">
        <v>153685</v>
      </c>
      <c r="BD499" s="214">
        <v>153448</v>
      </c>
      <c r="BE499" s="214">
        <v>159880</v>
      </c>
      <c r="BF499" s="214">
        <v>171465</v>
      </c>
      <c r="BG499" s="214">
        <v>185517</v>
      </c>
      <c r="BH499" s="214">
        <v>181299</v>
      </c>
      <c r="BI499" s="214">
        <v>139911</v>
      </c>
      <c r="BJ499" s="214">
        <v>112567</v>
      </c>
      <c r="BK499" s="214">
        <v>101986</v>
      </c>
      <c r="BL499" s="214">
        <v>68850</v>
      </c>
      <c r="BM499" s="214">
        <v>63816</v>
      </c>
      <c r="BN499" s="214">
        <v>57796</v>
      </c>
      <c r="BO499" s="214">
        <v>63086</v>
      </c>
      <c r="BP499" s="214">
        <v>62467</v>
      </c>
      <c r="BQ499" s="214">
        <v>68391</v>
      </c>
      <c r="BR499" s="214">
        <v>80340</v>
      </c>
      <c r="BS499" s="214">
        <v>89050</v>
      </c>
      <c r="BT499" s="214"/>
    </row>
    <row r="500" spans="3:72" x14ac:dyDescent="0.2">
      <c r="C500" s="89" t="s">
        <v>21</v>
      </c>
      <c r="D500" s="25" t="s">
        <v>331</v>
      </c>
      <c r="E500" s="42" t="s">
        <v>127</v>
      </c>
      <c r="F500" s="28" t="s">
        <v>16</v>
      </c>
      <c r="G500" s="36">
        <v>1462</v>
      </c>
      <c r="H500" s="214">
        <v>1693</v>
      </c>
      <c r="I500" s="214">
        <v>1905</v>
      </c>
      <c r="J500" s="214">
        <v>2089</v>
      </c>
      <c r="K500" s="214">
        <v>2314</v>
      </c>
      <c r="L500" s="214">
        <v>2650</v>
      </c>
      <c r="M500" s="214">
        <v>3012</v>
      </c>
      <c r="N500" s="214">
        <v>3560</v>
      </c>
      <c r="O500" s="214">
        <v>4191</v>
      </c>
      <c r="P500" s="214">
        <v>5041</v>
      </c>
      <c r="Q500" s="214">
        <v>5578</v>
      </c>
      <c r="R500" s="214">
        <v>6746</v>
      </c>
      <c r="S500" s="214">
        <v>8195</v>
      </c>
      <c r="T500" s="214">
        <v>9356</v>
      </c>
      <c r="U500" s="214">
        <v>10048</v>
      </c>
      <c r="V500" s="214">
        <v>11456</v>
      </c>
      <c r="W500" s="214">
        <v>13357</v>
      </c>
      <c r="X500" s="214">
        <v>15289</v>
      </c>
      <c r="Y500" s="214">
        <v>17495</v>
      </c>
      <c r="Z500" s="214">
        <v>21511</v>
      </c>
      <c r="AA500" s="214">
        <v>25961</v>
      </c>
      <c r="AB500" s="214">
        <v>30796</v>
      </c>
      <c r="AC500" s="214">
        <v>37553</v>
      </c>
      <c r="AD500" s="214">
        <v>45577</v>
      </c>
      <c r="AE500" s="214">
        <v>52076</v>
      </c>
      <c r="AF500" s="214">
        <v>59754</v>
      </c>
      <c r="AG500" s="214">
        <v>72339</v>
      </c>
      <c r="AH500" s="214">
        <v>85521</v>
      </c>
      <c r="AI500" s="214">
        <v>94808</v>
      </c>
      <c r="AJ500" s="214">
        <v>97292</v>
      </c>
      <c r="AK500" s="214">
        <v>93281</v>
      </c>
      <c r="AL500" s="214">
        <v>127059</v>
      </c>
      <c r="AM500" s="214">
        <v>121824</v>
      </c>
      <c r="AN500" s="214">
        <v>125839</v>
      </c>
      <c r="AO500" s="214">
        <v>161528</v>
      </c>
      <c r="AP500" s="214">
        <v>177945</v>
      </c>
      <c r="AQ500" s="214">
        <v>201147</v>
      </c>
      <c r="AR500" s="214">
        <v>216527</v>
      </c>
      <c r="AS500" s="214">
        <v>220088</v>
      </c>
      <c r="AT500" s="214">
        <v>213558</v>
      </c>
      <c r="AU500" s="214">
        <v>229480</v>
      </c>
      <c r="AV500" s="214">
        <v>236378</v>
      </c>
      <c r="AW500" s="214">
        <v>265732</v>
      </c>
      <c r="AX500" s="214">
        <v>280976</v>
      </c>
      <c r="AY500" s="214">
        <v>296487</v>
      </c>
      <c r="AZ500" s="214">
        <v>325827</v>
      </c>
      <c r="BA500" s="214">
        <v>346546</v>
      </c>
      <c r="BB500" s="214">
        <v>383895</v>
      </c>
      <c r="BC500" s="214">
        <v>399755</v>
      </c>
      <c r="BD500" s="214">
        <v>405833</v>
      </c>
      <c r="BE500" s="214">
        <v>425479</v>
      </c>
      <c r="BF500" s="214">
        <v>451547</v>
      </c>
      <c r="BG500" s="214">
        <v>456792</v>
      </c>
      <c r="BH500" s="214">
        <v>584488</v>
      </c>
      <c r="BI500" s="214">
        <v>512933</v>
      </c>
      <c r="BJ500" s="214">
        <v>452139</v>
      </c>
      <c r="BK500" s="214">
        <v>452319</v>
      </c>
      <c r="BL500" s="214">
        <v>421030</v>
      </c>
      <c r="BM500" s="214">
        <v>385685</v>
      </c>
      <c r="BN500" s="214">
        <v>377643</v>
      </c>
      <c r="BO500" s="214">
        <v>381012</v>
      </c>
      <c r="BP500" s="214">
        <v>390704</v>
      </c>
      <c r="BQ500" s="214">
        <v>419687</v>
      </c>
      <c r="BR500" s="214">
        <v>405637</v>
      </c>
      <c r="BS500" s="214">
        <v>410498</v>
      </c>
      <c r="BT500" s="214"/>
    </row>
    <row r="501" spans="3:72" x14ac:dyDescent="0.2">
      <c r="C501" s="89" t="s">
        <v>22</v>
      </c>
      <c r="D501" s="25" t="s">
        <v>331</v>
      </c>
      <c r="E501" s="42" t="s">
        <v>127</v>
      </c>
      <c r="F501" s="28" t="s">
        <v>16</v>
      </c>
      <c r="G501" s="36">
        <v>984</v>
      </c>
      <c r="H501" s="214">
        <v>1168</v>
      </c>
      <c r="I501" s="214">
        <v>1361</v>
      </c>
      <c r="J501" s="214">
        <v>1483</v>
      </c>
      <c r="K501" s="214">
        <v>1637</v>
      </c>
      <c r="L501" s="214">
        <v>1926</v>
      </c>
      <c r="M501" s="214">
        <v>2227</v>
      </c>
      <c r="N501" s="214">
        <v>2683</v>
      </c>
      <c r="O501" s="214">
        <v>3204</v>
      </c>
      <c r="P501" s="214">
        <v>3811</v>
      </c>
      <c r="Q501" s="214">
        <v>4192</v>
      </c>
      <c r="R501" s="214">
        <v>5327</v>
      </c>
      <c r="S501" s="214">
        <v>6790</v>
      </c>
      <c r="T501" s="214">
        <v>8201</v>
      </c>
      <c r="U501" s="214">
        <v>9285</v>
      </c>
      <c r="V501" s="214">
        <v>10681</v>
      </c>
      <c r="W501" s="214">
        <v>12588</v>
      </c>
      <c r="X501" s="214">
        <v>16173</v>
      </c>
      <c r="Y501" s="214">
        <v>20768</v>
      </c>
      <c r="Z501" s="214">
        <v>26952</v>
      </c>
      <c r="AA501" s="214">
        <v>34345</v>
      </c>
      <c r="AB501" s="214">
        <v>44207</v>
      </c>
      <c r="AC501" s="214">
        <v>58298</v>
      </c>
      <c r="AD501" s="214">
        <v>73877</v>
      </c>
      <c r="AE501" s="214">
        <v>88112</v>
      </c>
      <c r="AF501" s="214">
        <v>105407</v>
      </c>
      <c r="AG501" s="214">
        <v>116915</v>
      </c>
      <c r="AH501" s="214">
        <v>131626</v>
      </c>
      <c r="AI501" s="214">
        <v>142511</v>
      </c>
      <c r="AJ501" s="214">
        <v>165211</v>
      </c>
      <c r="AK501" s="214">
        <v>171451</v>
      </c>
      <c r="AL501" s="214">
        <v>180926</v>
      </c>
      <c r="AM501" s="214">
        <v>200901</v>
      </c>
      <c r="AN501" s="214">
        <v>227736</v>
      </c>
      <c r="AO501" s="214">
        <v>282459</v>
      </c>
      <c r="AP501" s="214">
        <v>301838</v>
      </c>
      <c r="AQ501" s="214">
        <v>330504</v>
      </c>
      <c r="AR501" s="214">
        <v>352577</v>
      </c>
      <c r="AS501" s="214">
        <v>368709</v>
      </c>
      <c r="AT501" s="214">
        <v>371666</v>
      </c>
      <c r="AU501" s="214">
        <v>409270</v>
      </c>
      <c r="AV501" s="214">
        <v>433229</v>
      </c>
      <c r="AW501" s="214">
        <v>476548</v>
      </c>
      <c r="AX501" s="214">
        <v>506010</v>
      </c>
      <c r="AY501" s="214">
        <v>532659</v>
      </c>
      <c r="AZ501" s="214">
        <v>586143</v>
      </c>
      <c r="BA501" s="214">
        <v>623112</v>
      </c>
      <c r="BB501" s="214">
        <v>652748</v>
      </c>
      <c r="BC501" s="214">
        <v>674466</v>
      </c>
      <c r="BD501" s="214">
        <v>710920</v>
      </c>
      <c r="BE501" s="214">
        <v>757724</v>
      </c>
      <c r="BF501" s="214">
        <v>804090</v>
      </c>
      <c r="BG501" s="214">
        <v>854281</v>
      </c>
      <c r="BH501" s="214">
        <v>984106</v>
      </c>
      <c r="BI501" s="214">
        <v>836581</v>
      </c>
      <c r="BJ501" s="214">
        <v>816894</v>
      </c>
      <c r="BK501" s="214">
        <v>800072</v>
      </c>
      <c r="BL501" s="214">
        <v>658302</v>
      </c>
      <c r="BM501" s="214">
        <v>650983</v>
      </c>
      <c r="BN501" s="214">
        <v>679199</v>
      </c>
      <c r="BO501" s="214">
        <v>655037</v>
      </c>
      <c r="BP501" s="214">
        <v>686326</v>
      </c>
      <c r="BQ501" s="214">
        <v>763377</v>
      </c>
      <c r="BR501" s="214">
        <v>784980</v>
      </c>
      <c r="BS501" s="214">
        <v>804508</v>
      </c>
      <c r="BT501" s="214"/>
    </row>
    <row r="502" spans="3:72" x14ac:dyDescent="0.2">
      <c r="C502" s="89" t="s">
        <v>23</v>
      </c>
      <c r="D502" s="25" t="s">
        <v>331</v>
      </c>
      <c r="E502" s="42" t="s">
        <v>127</v>
      </c>
      <c r="F502" s="28" t="s">
        <v>16</v>
      </c>
      <c r="G502" s="36">
        <v>520</v>
      </c>
      <c r="H502" s="214">
        <v>590</v>
      </c>
      <c r="I502" s="214">
        <v>656</v>
      </c>
      <c r="J502" s="214">
        <v>713</v>
      </c>
      <c r="K502" s="214">
        <v>791</v>
      </c>
      <c r="L502" s="214">
        <v>908</v>
      </c>
      <c r="M502" s="214">
        <v>1027</v>
      </c>
      <c r="N502" s="214">
        <v>1244</v>
      </c>
      <c r="O502" s="214">
        <v>1519</v>
      </c>
      <c r="P502" s="214">
        <v>1780</v>
      </c>
      <c r="Q502" s="214">
        <v>1938</v>
      </c>
      <c r="R502" s="214">
        <v>2366</v>
      </c>
      <c r="S502" s="214">
        <v>2904</v>
      </c>
      <c r="T502" s="214">
        <v>3870</v>
      </c>
      <c r="U502" s="214">
        <v>4843</v>
      </c>
      <c r="V502" s="214">
        <v>6132</v>
      </c>
      <c r="W502" s="214">
        <v>7933</v>
      </c>
      <c r="X502" s="214">
        <v>10509</v>
      </c>
      <c r="Y502" s="214">
        <v>13895</v>
      </c>
      <c r="Z502" s="214">
        <v>16948</v>
      </c>
      <c r="AA502" s="214">
        <v>20317</v>
      </c>
      <c r="AB502" s="214">
        <v>24786</v>
      </c>
      <c r="AC502" s="214">
        <v>30996</v>
      </c>
      <c r="AD502" s="214">
        <v>37006</v>
      </c>
      <c r="AE502" s="214">
        <v>41581</v>
      </c>
      <c r="AF502" s="214">
        <v>47589</v>
      </c>
      <c r="AG502" s="214">
        <v>57254</v>
      </c>
      <c r="AH502" s="214">
        <v>63690</v>
      </c>
      <c r="AI502" s="214">
        <v>78897</v>
      </c>
      <c r="AJ502" s="214">
        <v>94134</v>
      </c>
      <c r="AK502" s="214">
        <v>112474</v>
      </c>
      <c r="AL502" s="214">
        <v>127848</v>
      </c>
      <c r="AM502" s="214">
        <v>141022</v>
      </c>
      <c r="AN502" s="214">
        <v>149764</v>
      </c>
      <c r="AO502" s="214">
        <v>171100</v>
      </c>
      <c r="AP502" s="214">
        <v>188137</v>
      </c>
      <c r="AQ502" s="214">
        <v>199741</v>
      </c>
      <c r="AR502" s="214">
        <v>205872</v>
      </c>
      <c r="AS502" s="214">
        <v>211373</v>
      </c>
      <c r="AT502" s="214">
        <v>228940</v>
      </c>
      <c r="AU502" s="214">
        <v>261318</v>
      </c>
      <c r="AV502" s="214">
        <v>278774</v>
      </c>
      <c r="AW502" s="214">
        <v>311043</v>
      </c>
      <c r="AX502" s="214">
        <v>331915</v>
      </c>
      <c r="AY502" s="214">
        <v>367989</v>
      </c>
      <c r="AZ502" s="214">
        <v>406073</v>
      </c>
      <c r="BA502" s="214">
        <v>427753</v>
      </c>
      <c r="BB502" s="214">
        <v>452055</v>
      </c>
      <c r="BC502" s="214">
        <v>477161</v>
      </c>
      <c r="BD502" s="214">
        <v>503764</v>
      </c>
      <c r="BE502" s="214">
        <v>542902</v>
      </c>
      <c r="BF502" s="214">
        <v>609131</v>
      </c>
      <c r="BG502" s="214">
        <v>671062</v>
      </c>
      <c r="BH502" s="214">
        <v>671004</v>
      </c>
      <c r="BI502" s="214">
        <v>582566</v>
      </c>
      <c r="BJ502" s="214">
        <v>589203</v>
      </c>
      <c r="BK502" s="214">
        <v>581555</v>
      </c>
      <c r="BL502" s="214">
        <v>484182</v>
      </c>
      <c r="BM502" s="214">
        <v>399425</v>
      </c>
      <c r="BN502" s="214">
        <v>432510</v>
      </c>
      <c r="BO502" s="214">
        <v>492529</v>
      </c>
      <c r="BP502" s="214">
        <v>516972</v>
      </c>
      <c r="BQ502" s="214">
        <v>569272</v>
      </c>
      <c r="BR502" s="214">
        <v>630099</v>
      </c>
      <c r="BS502" s="214">
        <v>634192</v>
      </c>
      <c r="BT502" s="214"/>
    </row>
    <row r="503" spans="3:72" x14ac:dyDescent="0.2">
      <c r="C503" s="89" t="s">
        <v>24</v>
      </c>
      <c r="D503" s="25" t="s">
        <v>331</v>
      </c>
      <c r="E503" s="42" t="s">
        <v>127</v>
      </c>
      <c r="F503" s="28" t="s">
        <v>16</v>
      </c>
      <c r="G503" s="36">
        <v>13860</v>
      </c>
      <c r="H503" s="214">
        <v>17979</v>
      </c>
      <c r="I503" s="214">
        <v>22564</v>
      </c>
      <c r="J503" s="214">
        <v>26664</v>
      </c>
      <c r="K503" s="214">
        <v>31732</v>
      </c>
      <c r="L503" s="214">
        <v>39612</v>
      </c>
      <c r="M503" s="214">
        <v>48840</v>
      </c>
      <c r="N503" s="214">
        <v>58239</v>
      </c>
      <c r="O503" s="214">
        <v>69109</v>
      </c>
      <c r="P503" s="214">
        <v>82788</v>
      </c>
      <c r="Q503" s="214">
        <v>91174</v>
      </c>
      <c r="R503" s="214">
        <v>106356</v>
      </c>
      <c r="S503" s="214">
        <v>124851</v>
      </c>
      <c r="T503" s="214">
        <v>149321</v>
      </c>
      <c r="U503" s="214">
        <v>168269</v>
      </c>
      <c r="V503" s="214">
        <v>194203</v>
      </c>
      <c r="W503" s="214">
        <v>229624</v>
      </c>
      <c r="X503" s="214">
        <v>274671</v>
      </c>
      <c r="Y503" s="214">
        <v>328516</v>
      </c>
      <c r="Z503" s="214">
        <v>388727</v>
      </c>
      <c r="AA503" s="214">
        <v>451632</v>
      </c>
      <c r="AB503" s="214">
        <v>540760</v>
      </c>
      <c r="AC503" s="214">
        <v>665247</v>
      </c>
      <c r="AD503" s="214">
        <v>794231</v>
      </c>
      <c r="AE503" s="214">
        <v>891916</v>
      </c>
      <c r="AF503" s="214">
        <v>980726</v>
      </c>
      <c r="AG503" s="214">
        <v>969423</v>
      </c>
      <c r="AH503" s="214">
        <v>993429</v>
      </c>
      <c r="AI503" s="214">
        <v>1098524</v>
      </c>
      <c r="AJ503" s="214">
        <v>1222828</v>
      </c>
      <c r="AK503" s="214">
        <v>1325025</v>
      </c>
      <c r="AL503" s="214">
        <v>1643614</v>
      </c>
      <c r="AM503" s="214">
        <v>1873974</v>
      </c>
      <c r="AN503" s="214">
        <v>1897599</v>
      </c>
      <c r="AO503" s="214">
        <v>2210041</v>
      </c>
      <c r="AP503" s="214">
        <v>2627485</v>
      </c>
      <c r="AQ503" s="214">
        <v>2754609</v>
      </c>
      <c r="AR503" s="214">
        <v>3080541</v>
      </c>
      <c r="AS503" s="214">
        <v>3099804</v>
      </c>
      <c r="AT503" s="214">
        <v>3170466</v>
      </c>
      <c r="AU503" s="214">
        <v>3242905</v>
      </c>
      <c r="AV503" s="214">
        <v>3631140</v>
      </c>
      <c r="AW503" s="214">
        <v>3860132</v>
      </c>
      <c r="AX503" s="214">
        <v>4109745</v>
      </c>
      <c r="AY503" s="214">
        <v>4296825</v>
      </c>
      <c r="AZ503" s="214">
        <v>4671271</v>
      </c>
      <c r="BA503" s="214">
        <v>4993157</v>
      </c>
      <c r="BB503" s="214">
        <v>4934527</v>
      </c>
      <c r="BC503" s="214">
        <v>5082681</v>
      </c>
      <c r="BD503" s="214">
        <v>5151427</v>
      </c>
      <c r="BE503" s="214">
        <v>5285462</v>
      </c>
      <c r="BF503" s="214">
        <v>5451460</v>
      </c>
      <c r="BG503" s="214">
        <v>5632167</v>
      </c>
      <c r="BH503" s="214">
        <v>5840134</v>
      </c>
      <c r="BI503" s="214">
        <v>4960516</v>
      </c>
      <c r="BJ503" s="214">
        <v>4676857</v>
      </c>
      <c r="BK503" s="214">
        <v>4432756</v>
      </c>
      <c r="BL503" s="214">
        <v>4171771</v>
      </c>
      <c r="BM503" s="214">
        <v>3914080</v>
      </c>
      <c r="BN503" s="214">
        <v>3806471</v>
      </c>
      <c r="BO503" s="214">
        <v>3937776</v>
      </c>
      <c r="BP503" s="214">
        <v>4167768</v>
      </c>
      <c r="BQ503" s="214">
        <v>4437511</v>
      </c>
      <c r="BR503" s="214">
        <v>4658076</v>
      </c>
      <c r="BS503" s="214">
        <v>4864840</v>
      </c>
      <c r="BT503" s="214"/>
    </row>
    <row r="504" spans="3:72" x14ac:dyDescent="0.2">
      <c r="C504" s="89" t="s">
        <v>25</v>
      </c>
      <c r="D504" s="25" t="s">
        <v>331</v>
      </c>
      <c r="E504" s="42" t="s">
        <v>127</v>
      </c>
      <c r="F504" s="28" t="s">
        <v>16</v>
      </c>
      <c r="G504" s="36">
        <v>6471</v>
      </c>
      <c r="H504" s="214">
        <v>7469</v>
      </c>
      <c r="I504" s="214">
        <v>8475</v>
      </c>
      <c r="J504" s="214">
        <v>9323</v>
      </c>
      <c r="K504" s="214">
        <v>10355</v>
      </c>
      <c r="L504" s="214">
        <v>12184</v>
      </c>
      <c r="M504" s="214">
        <v>14155</v>
      </c>
      <c r="N504" s="214">
        <v>16810</v>
      </c>
      <c r="O504" s="214">
        <v>19884</v>
      </c>
      <c r="P504" s="214">
        <v>23639</v>
      </c>
      <c r="Q504" s="214">
        <v>25940</v>
      </c>
      <c r="R504" s="214">
        <v>30955</v>
      </c>
      <c r="S504" s="214">
        <v>37238</v>
      </c>
      <c r="T504" s="214">
        <v>43944</v>
      </c>
      <c r="U504" s="214">
        <v>48898</v>
      </c>
      <c r="V504" s="214">
        <v>56357</v>
      </c>
      <c r="W504" s="214">
        <v>66479</v>
      </c>
      <c r="X504" s="214">
        <v>79556</v>
      </c>
      <c r="Y504" s="214">
        <v>95117</v>
      </c>
      <c r="Z504" s="214">
        <v>115991</v>
      </c>
      <c r="AA504" s="214">
        <v>138954</v>
      </c>
      <c r="AB504" s="214">
        <v>164121</v>
      </c>
      <c r="AC504" s="214">
        <v>198489</v>
      </c>
      <c r="AD504" s="214">
        <v>234495</v>
      </c>
      <c r="AE504" s="214">
        <v>260745</v>
      </c>
      <c r="AF504" s="214">
        <v>291592</v>
      </c>
      <c r="AG504" s="214">
        <v>339672</v>
      </c>
      <c r="AH504" s="214">
        <v>332482</v>
      </c>
      <c r="AI504" s="214">
        <v>392965</v>
      </c>
      <c r="AJ504" s="214">
        <v>452477</v>
      </c>
      <c r="AK504" s="214">
        <v>453498</v>
      </c>
      <c r="AL504" s="214">
        <v>456288</v>
      </c>
      <c r="AM504" s="214">
        <v>509045</v>
      </c>
      <c r="AN504" s="214">
        <v>544661</v>
      </c>
      <c r="AO504" s="214">
        <v>664849</v>
      </c>
      <c r="AP504" s="214">
        <v>763320</v>
      </c>
      <c r="AQ504" s="214">
        <v>821295</v>
      </c>
      <c r="AR504" s="214">
        <v>859569</v>
      </c>
      <c r="AS504" s="214">
        <v>853894</v>
      </c>
      <c r="AT504" s="214">
        <v>869433</v>
      </c>
      <c r="AU504" s="214">
        <v>963567</v>
      </c>
      <c r="AV504" s="214">
        <v>1023406</v>
      </c>
      <c r="AW504" s="214">
        <v>1136019</v>
      </c>
      <c r="AX504" s="214">
        <v>1212170</v>
      </c>
      <c r="AY504" s="214">
        <v>1287634</v>
      </c>
      <c r="AZ504" s="214">
        <v>1346964</v>
      </c>
      <c r="BA504" s="214">
        <v>1490568</v>
      </c>
      <c r="BB504" s="214">
        <v>1525600</v>
      </c>
      <c r="BC504" s="214">
        <v>1586807</v>
      </c>
      <c r="BD504" s="214">
        <v>1606445</v>
      </c>
      <c r="BE504" s="214">
        <v>1667751</v>
      </c>
      <c r="BF504" s="214">
        <v>1747438</v>
      </c>
      <c r="BG504" s="214">
        <v>1838634</v>
      </c>
      <c r="BH504" s="214">
        <v>1779276</v>
      </c>
      <c r="BI504" s="214">
        <v>1329883</v>
      </c>
      <c r="BJ504" s="214">
        <v>1290601</v>
      </c>
      <c r="BK504" s="214">
        <v>1259576</v>
      </c>
      <c r="BL504" s="214">
        <v>1111263</v>
      </c>
      <c r="BM504" s="214">
        <v>974075</v>
      </c>
      <c r="BN504" s="214">
        <v>928782</v>
      </c>
      <c r="BO504" s="214">
        <v>872635</v>
      </c>
      <c r="BP504" s="214">
        <v>955381</v>
      </c>
      <c r="BQ504" s="214">
        <v>1078347</v>
      </c>
      <c r="BR504" s="214">
        <v>1192033</v>
      </c>
      <c r="BS504" s="214">
        <v>1254094</v>
      </c>
      <c r="BT504" s="214"/>
    </row>
    <row r="505" spans="3:72" x14ac:dyDescent="0.2">
      <c r="C505" s="89" t="s">
        <v>26</v>
      </c>
      <c r="D505" s="25" t="s">
        <v>331</v>
      </c>
      <c r="E505" s="42" t="s">
        <v>127</v>
      </c>
      <c r="F505" s="28" t="s">
        <v>16</v>
      </c>
      <c r="G505" s="36">
        <v>232</v>
      </c>
      <c r="H505" s="214">
        <v>275</v>
      </c>
      <c r="I505" s="214">
        <v>316</v>
      </c>
      <c r="J505" s="214">
        <v>361</v>
      </c>
      <c r="K505" s="214">
        <v>420</v>
      </c>
      <c r="L505" s="214">
        <v>516</v>
      </c>
      <c r="M505" s="214">
        <v>622</v>
      </c>
      <c r="N505" s="214">
        <v>741</v>
      </c>
      <c r="O505" s="214">
        <v>884</v>
      </c>
      <c r="P505" s="214">
        <v>979</v>
      </c>
      <c r="Q505" s="214">
        <v>1006</v>
      </c>
      <c r="R505" s="214">
        <v>1172</v>
      </c>
      <c r="S505" s="214">
        <v>1371</v>
      </c>
      <c r="T505" s="214">
        <v>1556</v>
      </c>
      <c r="U505" s="214">
        <v>1662</v>
      </c>
      <c r="V505" s="214">
        <v>2009</v>
      </c>
      <c r="W505" s="214">
        <v>2485</v>
      </c>
      <c r="X505" s="214">
        <v>3658</v>
      </c>
      <c r="Y505" s="214">
        <v>5381</v>
      </c>
      <c r="Z505" s="214">
        <v>6968</v>
      </c>
      <c r="AA505" s="214">
        <v>8867</v>
      </c>
      <c r="AB505" s="214">
        <v>10872</v>
      </c>
      <c r="AC505" s="214">
        <v>13634</v>
      </c>
      <c r="AD505" s="214">
        <v>16404</v>
      </c>
      <c r="AE505" s="214">
        <v>18590</v>
      </c>
      <c r="AF505" s="214">
        <v>20556</v>
      </c>
      <c r="AG505" s="214">
        <v>19531</v>
      </c>
      <c r="AH505" s="214">
        <v>21957</v>
      </c>
      <c r="AI505" s="214">
        <v>22546</v>
      </c>
      <c r="AJ505" s="214">
        <v>22101</v>
      </c>
      <c r="AK505" s="214">
        <v>27447</v>
      </c>
      <c r="AL505" s="214">
        <v>26491</v>
      </c>
      <c r="AM505" s="214">
        <v>27883</v>
      </c>
      <c r="AN505" s="214">
        <v>27382</v>
      </c>
      <c r="AO505" s="214">
        <v>29680</v>
      </c>
      <c r="AP505" s="214">
        <v>29807</v>
      </c>
      <c r="AQ505" s="214">
        <v>31430</v>
      </c>
      <c r="AR505" s="214">
        <v>38131</v>
      </c>
      <c r="AS505" s="214">
        <v>41821</v>
      </c>
      <c r="AT505" s="214">
        <v>53563</v>
      </c>
      <c r="AU505" s="214">
        <v>65557</v>
      </c>
      <c r="AV505" s="214">
        <v>65890</v>
      </c>
      <c r="AW505" s="214">
        <v>75592</v>
      </c>
      <c r="AX505" s="214">
        <v>81126</v>
      </c>
      <c r="AY505" s="214">
        <v>86910</v>
      </c>
      <c r="AZ505" s="214">
        <v>93613</v>
      </c>
      <c r="BA505" s="214">
        <v>115415</v>
      </c>
      <c r="BB505" s="214">
        <v>130935</v>
      </c>
      <c r="BC505" s="214">
        <v>148328</v>
      </c>
      <c r="BD505" s="214">
        <v>173614</v>
      </c>
      <c r="BE505" s="214">
        <v>191935</v>
      </c>
      <c r="BF505" s="214">
        <v>209922</v>
      </c>
      <c r="BG505" s="214">
        <v>241313</v>
      </c>
      <c r="BH505" s="214">
        <v>217205</v>
      </c>
      <c r="BI505" s="214">
        <v>188962</v>
      </c>
      <c r="BJ505" s="214">
        <v>183686</v>
      </c>
      <c r="BK505" s="214">
        <v>177268</v>
      </c>
      <c r="BL505" s="214">
        <v>161122</v>
      </c>
      <c r="BM505" s="214">
        <v>131569</v>
      </c>
      <c r="BN505" s="214">
        <v>117240</v>
      </c>
      <c r="BO505" s="214">
        <v>113665</v>
      </c>
      <c r="BP505" s="214">
        <v>114140</v>
      </c>
      <c r="BQ505" s="214">
        <v>124944</v>
      </c>
      <c r="BR505" s="214">
        <v>149820</v>
      </c>
      <c r="BS505" s="214">
        <v>149847</v>
      </c>
      <c r="BT505" s="214"/>
    </row>
    <row r="506" spans="3:72" x14ac:dyDescent="0.2">
      <c r="C506" s="89" t="s">
        <v>27</v>
      </c>
      <c r="D506" s="25" t="s">
        <v>331</v>
      </c>
      <c r="E506" s="42" t="s">
        <v>127</v>
      </c>
      <c r="F506" s="28" t="s">
        <v>16</v>
      </c>
      <c r="G506" s="36">
        <v>2076</v>
      </c>
      <c r="H506" s="214">
        <v>2410</v>
      </c>
      <c r="I506" s="214">
        <v>2717</v>
      </c>
      <c r="J506" s="214">
        <v>3026</v>
      </c>
      <c r="K506" s="214">
        <v>3411</v>
      </c>
      <c r="L506" s="214">
        <v>4247</v>
      </c>
      <c r="M506" s="214">
        <v>5197</v>
      </c>
      <c r="N506" s="214">
        <v>6222</v>
      </c>
      <c r="O506" s="214">
        <v>7424</v>
      </c>
      <c r="P506" s="214">
        <v>8713</v>
      </c>
      <c r="Q506" s="214">
        <v>9470</v>
      </c>
      <c r="R506" s="214">
        <v>11564</v>
      </c>
      <c r="S506" s="214">
        <v>14207</v>
      </c>
      <c r="T506" s="214">
        <v>17402</v>
      </c>
      <c r="U506" s="214">
        <v>20079</v>
      </c>
      <c r="V506" s="214">
        <v>25053</v>
      </c>
      <c r="W506" s="214">
        <v>32023</v>
      </c>
      <c r="X506" s="214">
        <v>39124</v>
      </c>
      <c r="Y506" s="214">
        <v>47754</v>
      </c>
      <c r="Z506" s="214">
        <v>60565</v>
      </c>
      <c r="AA506" s="214">
        <v>75308</v>
      </c>
      <c r="AB506" s="214">
        <v>94951</v>
      </c>
      <c r="AC506" s="214">
        <v>122790</v>
      </c>
      <c r="AD506" s="214">
        <v>158326</v>
      </c>
      <c r="AE506" s="214">
        <v>192090</v>
      </c>
      <c r="AF506" s="214">
        <v>212791</v>
      </c>
      <c r="AG506" s="214">
        <v>246986</v>
      </c>
      <c r="AH506" s="214">
        <v>231088</v>
      </c>
      <c r="AI506" s="214">
        <v>221280</v>
      </c>
      <c r="AJ506" s="214">
        <v>245954</v>
      </c>
      <c r="AK506" s="214">
        <v>212414</v>
      </c>
      <c r="AL506" s="214">
        <v>195994</v>
      </c>
      <c r="AM506" s="214">
        <v>199862</v>
      </c>
      <c r="AN506" s="214">
        <v>225673</v>
      </c>
      <c r="AO506" s="214">
        <v>286803</v>
      </c>
      <c r="AP506" s="214">
        <v>353104</v>
      </c>
      <c r="AQ506" s="214">
        <v>354755</v>
      </c>
      <c r="AR506" s="214">
        <v>364885</v>
      </c>
      <c r="AS506" s="214">
        <v>417089</v>
      </c>
      <c r="AT506" s="214">
        <v>428612</v>
      </c>
      <c r="AU506" s="214">
        <v>455778</v>
      </c>
      <c r="AV506" s="214">
        <v>465649</v>
      </c>
      <c r="AW506" s="214">
        <v>534176</v>
      </c>
      <c r="AX506" s="214">
        <v>568056</v>
      </c>
      <c r="AY506" s="214">
        <v>614550</v>
      </c>
      <c r="AZ506" s="214">
        <v>694601</v>
      </c>
      <c r="BA506" s="214">
        <v>743746</v>
      </c>
      <c r="BB506" s="214">
        <v>801062</v>
      </c>
      <c r="BC506" s="214">
        <v>850526</v>
      </c>
      <c r="BD506" s="214">
        <v>917373</v>
      </c>
      <c r="BE506" s="214">
        <v>985026</v>
      </c>
      <c r="BF506" s="214">
        <v>1041997</v>
      </c>
      <c r="BG506" s="214">
        <v>1128916</v>
      </c>
      <c r="BH506" s="214">
        <v>1138802</v>
      </c>
      <c r="BI506" s="214">
        <v>956735</v>
      </c>
      <c r="BJ506" s="214">
        <v>937758</v>
      </c>
      <c r="BK506" s="214">
        <v>915645</v>
      </c>
      <c r="BL506" s="214">
        <v>856971</v>
      </c>
      <c r="BM506" s="214">
        <v>786358</v>
      </c>
      <c r="BN506" s="214">
        <v>689632</v>
      </c>
      <c r="BO506" s="214">
        <v>671076</v>
      </c>
      <c r="BP506" s="214">
        <v>691890</v>
      </c>
      <c r="BQ506" s="214">
        <v>731983</v>
      </c>
      <c r="BR506" s="214">
        <v>750412</v>
      </c>
      <c r="BS506" s="214">
        <v>783563</v>
      </c>
      <c r="BT506" s="214"/>
    </row>
    <row r="507" spans="3:72" x14ac:dyDescent="0.2">
      <c r="C507" s="89" t="s">
        <v>28</v>
      </c>
      <c r="D507" s="25" t="s">
        <v>331</v>
      </c>
      <c r="E507" s="42" t="s">
        <v>127</v>
      </c>
      <c r="F507" s="28" t="s">
        <v>16</v>
      </c>
      <c r="G507" s="36">
        <v>7554</v>
      </c>
      <c r="H507" s="214">
        <v>9950</v>
      </c>
      <c r="I507" s="214">
        <v>12919</v>
      </c>
      <c r="J507" s="214">
        <v>15558</v>
      </c>
      <c r="K507" s="214">
        <v>18912</v>
      </c>
      <c r="L507" s="214">
        <v>22573</v>
      </c>
      <c r="M507" s="214">
        <v>26663</v>
      </c>
      <c r="N507" s="214">
        <v>30967</v>
      </c>
      <c r="O507" s="214">
        <v>35818</v>
      </c>
      <c r="P507" s="214">
        <v>45501</v>
      </c>
      <c r="Q507" s="214">
        <v>53122</v>
      </c>
      <c r="R507" s="214">
        <v>61617</v>
      </c>
      <c r="S507" s="214">
        <v>71943</v>
      </c>
      <c r="T507" s="214">
        <v>84091</v>
      </c>
      <c r="U507" s="214">
        <v>92695</v>
      </c>
      <c r="V507" s="214">
        <v>104130</v>
      </c>
      <c r="W507" s="214">
        <v>119696</v>
      </c>
      <c r="X507" s="214">
        <v>146391</v>
      </c>
      <c r="Y507" s="214">
        <v>179050</v>
      </c>
      <c r="Z507" s="214">
        <v>220522</v>
      </c>
      <c r="AA507" s="214">
        <v>266870</v>
      </c>
      <c r="AB507" s="214">
        <v>324039</v>
      </c>
      <c r="AC507" s="214">
        <v>404721</v>
      </c>
      <c r="AD507" s="214">
        <v>495079</v>
      </c>
      <c r="AE507" s="214">
        <v>570815</v>
      </c>
      <c r="AF507" s="214">
        <v>649923</v>
      </c>
      <c r="AG507" s="214">
        <v>711573</v>
      </c>
      <c r="AH507" s="214">
        <v>783730</v>
      </c>
      <c r="AI507" s="214">
        <v>862645</v>
      </c>
      <c r="AJ507" s="214">
        <v>871068</v>
      </c>
      <c r="AK507" s="214">
        <v>1059204</v>
      </c>
      <c r="AL507" s="214">
        <v>1119407</v>
      </c>
      <c r="AM507" s="214">
        <v>1230920</v>
      </c>
      <c r="AN507" s="214">
        <v>1372357</v>
      </c>
      <c r="AO507" s="214">
        <v>1597143</v>
      </c>
      <c r="AP507" s="214">
        <v>1889859</v>
      </c>
      <c r="AQ507" s="214">
        <v>1938788</v>
      </c>
      <c r="AR507" s="214">
        <v>1915391</v>
      </c>
      <c r="AS507" s="214">
        <v>1886688</v>
      </c>
      <c r="AT507" s="214">
        <v>1936817</v>
      </c>
      <c r="AU507" s="214">
        <v>1967541</v>
      </c>
      <c r="AV507" s="214">
        <v>2030172</v>
      </c>
      <c r="AW507" s="214">
        <v>2259612</v>
      </c>
      <c r="AX507" s="214">
        <v>2367133</v>
      </c>
      <c r="AY507" s="214">
        <v>2468629</v>
      </c>
      <c r="AZ507" s="214">
        <v>2671666</v>
      </c>
      <c r="BA507" s="214">
        <v>2578090</v>
      </c>
      <c r="BB507" s="214">
        <v>2453492</v>
      </c>
      <c r="BC507" s="214">
        <v>2334673</v>
      </c>
      <c r="BD507" s="214">
        <v>2259750</v>
      </c>
      <c r="BE507" s="214">
        <v>2244477</v>
      </c>
      <c r="BF507" s="214">
        <v>2388494</v>
      </c>
      <c r="BG507" s="214">
        <v>2385274</v>
      </c>
      <c r="BH507" s="214">
        <v>2248800</v>
      </c>
      <c r="BI507" s="214">
        <v>2053708</v>
      </c>
      <c r="BJ507" s="214">
        <v>1976312</v>
      </c>
      <c r="BK507" s="214">
        <v>1900273</v>
      </c>
      <c r="BL507" s="214">
        <v>1718852</v>
      </c>
      <c r="BM507" s="214">
        <v>1709226</v>
      </c>
      <c r="BN507" s="214">
        <v>1359500</v>
      </c>
      <c r="BO507" s="214">
        <v>1550971</v>
      </c>
      <c r="BP507" s="214">
        <v>1575661</v>
      </c>
      <c r="BQ507" s="214">
        <v>1707113</v>
      </c>
      <c r="BR507" s="214">
        <v>1731060</v>
      </c>
      <c r="BS507" s="214">
        <v>1790908</v>
      </c>
      <c r="BT507" s="214"/>
    </row>
    <row r="508" spans="3:72" x14ac:dyDescent="0.2">
      <c r="C508" s="89" t="s">
        <v>29</v>
      </c>
      <c r="D508" s="25" t="s">
        <v>331</v>
      </c>
      <c r="E508" s="42" t="s">
        <v>127</v>
      </c>
      <c r="F508" s="28" t="s">
        <v>16</v>
      </c>
      <c r="G508" s="36">
        <v>1078</v>
      </c>
      <c r="H508" s="214">
        <v>1225</v>
      </c>
      <c r="I508" s="214">
        <v>1325</v>
      </c>
      <c r="J508" s="214">
        <v>1407</v>
      </c>
      <c r="K508" s="214">
        <v>1504</v>
      </c>
      <c r="L508" s="214">
        <v>1776</v>
      </c>
      <c r="M508" s="214">
        <v>2067</v>
      </c>
      <c r="N508" s="214">
        <v>2348</v>
      </c>
      <c r="O508" s="214">
        <v>2644</v>
      </c>
      <c r="P508" s="214">
        <v>3029</v>
      </c>
      <c r="Q508" s="214">
        <v>3202</v>
      </c>
      <c r="R508" s="214">
        <v>3684</v>
      </c>
      <c r="S508" s="214">
        <v>4252</v>
      </c>
      <c r="T508" s="214">
        <v>5342</v>
      </c>
      <c r="U508" s="214">
        <v>6299</v>
      </c>
      <c r="V508" s="214">
        <v>7299</v>
      </c>
      <c r="W508" s="214">
        <v>8679</v>
      </c>
      <c r="X508" s="214">
        <v>10269</v>
      </c>
      <c r="Y508" s="214">
        <v>12154</v>
      </c>
      <c r="Z508" s="214">
        <v>15194</v>
      </c>
      <c r="AA508" s="214">
        <v>18691</v>
      </c>
      <c r="AB508" s="214">
        <v>22109</v>
      </c>
      <c r="AC508" s="214">
        <v>26859</v>
      </c>
      <c r="AD508" s="214">
        <v>30957</v>
      </c>
      <c r="AE508" s="214">
        <v>33614</v>
      </c>
      <c r="AF508" s="214">
        <v>37046</v>
      </c>
      <c r="AG508" s="214">
        <v>49661</v>
      </c>
      <c r="AH508" s="214">
        <v>49535</v>
      </c>
      <c r="AI508" s="214">
        <v>26793</v>
      </c>
      <c r="AJ508" s="214">
        <v>44927</v>
      </c>
      <c r="AK508" s="214">
        <v>90039</v>
      </c>
      <c r="AL508" s="214">
        <v>106162</v>
      </c>
      <c r="AM508" s="214">
        <v>115333</v>
      </c>
      <c r="AN508" s="214">
        <v>125887</v>
      </c>
      <c r="AO508" s="214">
        <v>132334</v>
      </c>
      <c r="AP508" s="214">
        <v>131477</v>
      </c>
      <c r="AQ508" s="214">
        <v>120060</v>
      </c>
      <c r="AR508" s="214">
        <v>128684</v>
      </c>
      <c r="AS508" s="214">
        <v>132933</v>
      </c>
      <c r="AT508" s="214">
        <v>138846</v>
      </c>
      <c r="AU508" s="214">
        <v>149136</v>
      </c>
      <c r="AV508" s="214">
        <v>147718</v>
      </c>
      <c r="AW508" s="214">
        <v>175821</v>
      </c>
      <c r="AX508" s="214">
        <v>188090</v>
      </c>
      <c r="AY508" s="214">
        <v>211965</v>
      </c>
      <c r="AZ508" s="214">
        <v>243167</v>
      </c>
      <c r="BA508" s="214">
        <v>274248</v>
      </c>
      <c r="BB508" s="214">
        <v>287311</v>
      </c>
      <c r="BC508" s="214">
        <v>316269</v>
      </c>
      <c r="BD508" s="214">
        <v>345412</v>
      </c>
      <c r="BE508" s="214">
        <v>367101</v>
      </c>
      <c r="BF508" s="214">
        <v>399599</v>
      </c>
      <c r="BG508" s="214">
        <v>446168</v>
      </c>
      <c r="BH508" s="214">
        <v>464806</v>
      </c>
      <c r="BI508" s="214">
        <v>355656</v>
      </c>
      <c r="BJ508" s="214">
        <v>375699</v>
      </c>
      <c r="BK508" s="214">
        <v>364077</v>
      </c>
      <c r="BL508" s="214">
        <v>347300</v>
      </c>
      <c r="BM508" s="214">
        <v>349057</v>
      </c>
      <c r="BN508" s="214">
        <v>318183</v>
      </c>
      <c r="BO508" s="214">
        <v>382075</v>
      </c>
      <c r="BP508" s="214">
        <v>418514</v>
      </c>
      <c r="BQ508" s="214">
        <v>481795</v>
      </c>
      <c r="BR508" s="214">
        <v>499780</v>
      </c>
      <c r="BS508" s="214">
        <v>498612</v>
      </c>
      <c r="BT508" s="214"/>
    </row>
    <row r="509" spans="3:72" x14ac:dyDescent="0.2">
      <c r="C509" s="89" t="s">
        <v>30</v>
      </c>
      <c r="D509" s="25" t="s">
        <v>331</v>
      </c>
      <c r="E509" s="42" t="s">
        <v>127</v>
      </c>
      <c r="F509" s="28" t="s">
        <v>16</v>
      </c>
      <c r="G509" s="36">
        <v>469</v>
      </c>
      <c r="H509" s="214">
        <v>640</v>
      </c>
      <c r="I509" s="214">
        <v>859</v>
      </c>
      <c r="J509" s="214">
        <v>1077</v>
      </c>
      <c r="K509" s="214">
        <v>1371</v>
      </c>
      <c r="L509" s="214">
        <v>1663</v>
      </c>
      <c r="M509" s="214">
        <v>1991</v>
      </c>
      <c r="N509" s="214">
        <v>2662</v>
      </c>
      <c r="O509" s="214">
        <v>3526</v>
      </c>
      <c r="P509" s="214">
        <v>4170</v>
      </c>
      <c r="Q509" s="214">
        <v>4545</v>
      </c>
      <c r="R509" s="214">
        <v>5488</v>
      </c>
      <c r="S509" s="214">
        <v>6565</v>
      </c>
      <c r="T509" s="214">
        <v>8269</v>
      </c>
      <c r="U509" s="214">
        <v>9791</v>
      </c>
      <c r="V509" s="214">
        <v>12796</v>
      </c>
      <c r="W509" s="214">
        <v>17084</v>
      </c>
      <c r="X509" s="214">
        <v>21246</v>
      </c>
      <c r="Y509" s="214">
        <v>26426</v>
      </c>
      <c r="Z509" s="214">
        <v>31552</v>
      </c>
      <c r="AA509" s="214">
        <v>36976</v>
      </c>
      <c r="AB509" s="214">
        <v>45403</v>
      </c>
      <c r="AC509" s="214">
        <v>57322</v>
      </c>
      <c r="AD509" s="214">
        <v>69731</v>
      </c>
      <c r="AE509" s="214">
        <v>79883</v>
      </c>
      <c r="AF509" s="214">
        <v>88346</v>
      </c>
      <c r="AG509" s="214">
        <v>104689</v>
      </c>
      <c r="AH509" s="214">
        <v>129944</v>
      </c>
      <c r="AI509" s="214">
        <v>150270</v>
      </c>
      <c r="AJ509" s="214">
        <v>149703</v>
      </c>
      <c r="AK509" s="214">
        <v>170291</v>
      </c>
      <c r="AL509" s="214">
        <v>203909</v>
      </c>
      <c r="AM509" s="214">
        <v>237478</v>
      </c>
      <c r="AN509" s="214">
        <v>257451</v>
      </c>
      <c r="AO509" s="214">
        <v>307083</v>
      </c>
      <c r="AP509" s="214">
        <v>349510</v>
      </c>
      <c r="AQ509" s="214">
        <v>360284</v>
      </c>
      <c r="AR509" s="214">
        <v>388196</v>
      </c>
      <c r="AS509" s="214">
        <v>419917</v>
      </c>
      <c r="AT509" s="214">
        <v>425440</v>
      </c>
      <c r="AU509" s="214">
        <v>448508</v>
      </c>
      <c r="AV509" s="214">
        <v>489438</v>
      </c>
      <c r="AW509" s="214">
        <v>531500</v>
      </c>
      <c r="AX509" s="214">
        <v>565173</v>
      </c>
      <c r="AY509" s="214">
        <v>591468</v>
      </c>
      <c r="AZ509" s="214">
        <v>653035</v>
      </c>
      <c r="BA509" s="214">
        <v>698973</v>
      </c>
      <c r="BB509" s="214">
        <v>726598</v>
      </c>
      <c r="BC509" s="214">
        <v>760959</v>
      </c>
      <c r="BD509" s="214">
        <v>793728</v>
      </c>
      <c r="BE509" s="214">
        <v>813757</v>
      </c>
      <c r="BF509" s="214">
        <v>864003</v>
      </c>
      <c r="BG509" s="214">
        <v>929268</v>
      </c>
      <c r="BH509" s="214">
        <v>1023603</v>
      </c>
      <c r="BI509" s="214">
        <v>888735</v>
      </c>
      <c r="BJ509" s="214">
        <v>897277</v>
      </c>
      <c r="BK509" s="214">
        <v>873915</v>
      </c>
      <c r="BL509" s="214">
        <v>802772</v>
      </c>
      <c r="BM509" s="214">
        <v>775277</v>
      </c>
      <c r="BN509" s="214">
        <v>765409</v>
      </c>
      <c r="BO509" s="214">
        <v>809050</v>
      </c>
      <c r="BP509" s="214">
        <v>839037</v>
      </c>
      <c r="BQ509" s="214">
        <v>882513</v>
      </c>
      <c r="BR509" s="214">
        <v>928830</v>
      </c>
      <c r="BS509" s="214">
        <v>919101</v>
      </c>
      <c r="BT509" s="214"/>
    </row>
    <row r="510" spans="3:72" x14ac:dyDescent="0.2">
      <c r="C510" s="89" t="s">
        <v>31</v>
      </c>
      <c r="D510" s="25" t="s">
        <v>331</v>
      </c>
      <c r="E510" s="42" t="s">
        <v>127</v>
      </c>
      <c r="F510" s="28" t="s">
        <v>16</v>
      </c>
      <c r="G510" s="36">
        <v>30191</v>
      </c>
      <c r="H510" s="214">
        <v>34678</v>
      </c>
      <c r="I510" s="214">
        <v>39125</v>
      </c>
      <c r="J510" s="214">
        <v>43099</v>
      </c>
      <c r="K510" s="214">
        <v>47631</v>
      </c>
      <c r="L510" s="214">
        <v>54806</v>
      </c>
      <c r="M510" s="214">
        <v>62518</v>
      </c>
      <c r="N510" s="214">
        <v>75221</v>
      </c>
      <c r="O510" s="214">
        <v>90113</v>
      </c>
      <c r="P510" s="214">
        <v>106697</v>
      </c>
      <c r="Q510" s="214">
        <v>116209</v>
      </c>
      <c r="R510" s="214">
        <v>134510</v>
      </c>
      <c r="S510" s="214">
        <v>156502</v>
      </c>
      <c r="T510" s="214">
        <v>182709</v>
      </c>
      <c r="U510" s="214">
        <v>201596</v>
      </c>
      <c r="V510" s="214">
        <v>225567</v>
      </c>
      <c r="W510" s="214">
        <v>258718</v>
      </c>
      <c r="X510" s="214">
        <v>311986</v>
      </c>
      <c r="Y510" s="214">
        <v>376634</v>
      </c>
      <c r="Z510" s="214">
        <v>449549</v>
      </c>
      <c r="AA510" s="214">
        <v>526339</v>
      </c>
      <c r="AB510" s="214">
        <v>615920</v>
      </c>
      <c r="AC510" s="214">
        <v>741171</v>
      </c>
      <c r="AD510" s="214">
        <v>859292</v>
      </c>
      <c r="AE510" s="214">
        <v>939619</v>
      </c>
      <c r="AF510" s="214">
        <v>1007836</v>
      </c>
      <c r="AG510" s="214">
        <v>1170848</v>
      </c>
      <c r="AH510" s="214">
        <v>1271953</v>
      </c>
      <c r="AI510" s="214">
        <v>1407511</v>
      </c>
      <c r="AJ510" s="214">
        <v>1516309</v>
      </c>
      <c r="AK510" s="214">
        <v>1491888</v>
      </c>
      <c r="AL510" s="214">
        <v>1680961</v>
      </c>
      <c r="AM510" s="214">
        <v>1751925</v>
      </c>
      <c r="AN510" s="214">
        <v>1864582</v>
      </c>
      <c r="AO510" s="214">
        <v>1999330</v>
      </c>
      <c r="AP510" s="214">
        <v>2196560</v>
      </c>
      <c r="AQ510" s="214">
        <v>2264081</v>
      </c>
      <c r="AR510" s="214">
        <v>2362998</v>
      </c>
      <c r="AS510" s="214">
        <v>2378274</v>
      </c>
      <c r="AT510" s="214">
        <v>2343326</v>
      </c>
      <c r="AU510" s="214">
        <v>2547162</v>
      </c>
      <c r="AV510" s="214">
        <v>2729222</v>
      </c>
      <c r="AW510" s="214">
        <v>2989744</v>
      </c>
      <c r="AX510" s="214">
        <v>3174673</v>
      </c>
      <c r="AY510" s="214">
        <v>3393345</v>
      </c>
      <c r="AZ510" s="214">
        <v>3691036</v>
      </c>
      <c r="BA510" s="214">
        <v>3986712</v>
      </c>
      <c r="BB510" s="214">
        <v>4090705</v>
      </c>
      <c r="BC510" s="214">
        <v>4231497</v>
      </c>
      <c r="BD510" s="214">
        <v>4365946</v>
      </c>
      <c r="BE510" s="214">
        <v>4515344</v>
      </c>
      <c r="BF510" s="214">
        <v>4752403</v>
      </c>
      <c r="BG510" s="214">
        <v>5078157</v>
      </c>
      <c r="BH510" s="214">
        <v>5383900</v>
      </c>
      <c r="BI510" s="214">
        <v>4431884</v>
      </c>
      <c r="BJ510" s="214">
        <v>4397864</v>
      </c>
      <c r="BK510" s="214">
        <v>4394504</v>
      </c>
      <c r="BL510" s="214">
        <v>4174690</v>
      </c>
      <c r="BM510" s="214">
        <v>3876065</v>
      </c>
      <c r="BN510" s="214">
        <v>3746589</v>
      </c>
      <c r="BO510" s="214">
        <v>3742294</v>
      </c>
      <c r="BP510" s="214">
        <v>3803364</v>
      </c>
      <c r="BQ510" s="214">
        <v>4002563</v>
      </c>
      <c r="BR510" s="214">
        <v>4097242</v>
      </c>
      <c r="BS510" s="214">
        <v>4178037</v>
      </c>
      <c r="BT510" s="214"/>
    </row>
    <row r="511" spans="3:72" x14ac:dyDescent="0.2">
      <c r="C511" s="89" t="s">
        <v>32</v>
      </c>
      <c r="D511" s="25" t="s">
        <v>331</v>
      </c>
      <c r="E511" s="42" t="s">
        <v>127</v>
      </c>
      <c r="F511" s="28" t="s">
        <v>16</v>
      </c>
      <c r="G511" s="36">
        <v>239</v>
      </c>
      <c r="H511" s="214">
        <v>291</v>
      </c>
      <c r="I511" s="214">
        <v>347</v>
      </c>
      <c r="J511" s="214">
        <v>388</v>
      </c>
      <c r="K511" s="214">
        <v>440</v>
      </c>
      <c r="L511" s="214">
        <v>580</v>
      </c>
      <c r="M511" s="214">
        <v>749</v>
      </c>
      <c r="N511" s="214">
        <v>960</v>
      </c>
      <c r="O511" s="214">
        <v>1225</v>
      </c>
      <c r="P511" s="214">
        <v>1598</v>
      </c>
      <c r="Q511" s="214">
        <v>1919</v>
      </c>
      <c r="R511" s="214">
        <v>2332</v>
      </c>
      <c r="S511" s="214">
        <v>2851</v>
      </c>
      <c r="T511" s="214">
        <v>3322</v>
      </c>
      <c r="U511" s="214">
        <v>3647</v>
      </c>
      <c r="V511" s="214">
        <v>4377</v>
      </c>
      <c r="W511" s="214">
        <v>5367</v>
      </c>
      <c r="X511" s="214">
        <v>6938</v>
      </c>
      <c r="Y511" s="214">
        <v>8948</v>
      </c>
      <c r="Z511" s="214">
        <v>11046</v>
      </c>
      <c r="AA511" s="214">
        <v>13386</v>
      </c>
      <c r="AB511" s="214">
        <v>17076</v>
      </c>
      <c r="AC511" s="214">
        <v>22298</v>
      </c>
      <c r="AD511" s="214">
        <v>28511</v>
      </c>
      <c r="AE511" s="214">
        <v>33975</v>
      </c>
      <c r="AF511" s="214">
        <v>40239</v>
      </c>
      <c r="AG511" s="214">
        <v>37334</v>
      </c>
      <c r="AH511" s="214">
        <v>40871</v>
      </c>
      <c r="AI511" s="214">
        <v>33286</v>
      </c>
      <c r="AJ511" s="214">
        <v>26137</v>
      </c>
      <c r="AK511" s="214">
        <v>29732</v>
      </c>
      <c r="AL511" s="214">
        <v>36159</v>
      </c>
      <c r="AM511" s="214">
        <v>48159</v>
      </c>
      <c r="AN511" s="214">
        <v>41288</v>
      </c>
      <c r="AO511" s="214">
        <v>62019</v>
      </c>
      <c r="AP511" s="214">
        <v>84502</v>
      </c>
      <c r="AQ511" s="214">
        <v>101598</v>
      </c>
      <c r="AR511" s="214">
        <v>107614</v>
      </c>
      <c r="AS511" s="214">
        <v>103773</v>
      </c>
      <c r="AT511" s="214">
        <v>108166</v>
      </c>
      <c r="AU511" s="214">
        <v>110604</v>
      </c>
      <c r="AV511" s="214">
        <v>107858</v>
      </c>
      <c r="AW511" s="214">
        <v>129025</v>
      </c>
      <c r="AX511" s="214">
        <v>137296</v>
      </c>
      <c r="AY511" s="214">
        <v>136889</v>
      </c>
      <c r="AZ511" s="214">
        <v>145916</v>
      </c>
      <c r="BA511" s="214">
        <v>154045</v>
      </c>
      <c r="BB511" s="214">
        <v>160175</v>
      </c>
      <c r="BC511" s="214">
        <v>167828</v>
      </c>
      <c r="BD511" s="214">
        <v>180322</v>
      </c>
      <c r="BE511" s="214">
        <v>186349</v>
      </c>
      <c r="BF511" s="214">
        <v>192412</v>
      </c>
      <c r="BG511" s="214">
        <v>191703</v>
      </c>
      <c r="BH511" s="214">
        <v>170500</v>
      </c>
      <c r="BI511" s="214">
        <v>157116</v>
      </c>
      <c r="BJ511" s="214">
        <v>150496</v>
      </c>
      <c r="BK511" s="214">
        <v>151093</v>
      </c>
      <c r="BL511" s="214">
        <v>145982</v>
      </c>
      <c r="BM511" s="214">
        <v>125019</v>
      </c>
      <c r="BN511" s="214">
        <v>126904</v>
      </c>
      <c r="BO511" s="214">
        <v>139289</v>
      </c>
      <c r="BP511" s="214">
        <v>163476</v>
      </c>
      <c r="BQ511" s="214">
        <v>172727</v>
      </c>
      <c r="BR511" s="214">
        <v>177030</v>
      </c>
      <c r="BS511" s="214">
        <v>183189</v>
      </c>
      <c r="BT511" s="214"/>
    </row>
    <row r="512" spans="3:72" x14ac:dyDescent="0.2">
      <c r="C512" s="90" t="s">
        <v>33</v>
      </c>
      <c r="D512" s="96" t="s">
        <v>331</v>
      </c>
      <c r="E512" s="35" t="s">
        <v>127</v>
      </c>
      <c r="F512" s="91" t="s">
        <v>16</v>
      </c>
      <c r="G512" s="152">
        <v>75000</v>
      </c>
      <c r="H512" s="273">
        <v>90000</v>
      </c>
      <c r="I512" s="273">
        <v>106000</v>
      </c>
      <c r="J512" s="273">
        <v>120000</v>
      </c>
      <c r="K512" s="273">
        <v>137000</v>
      </c>
      <c r="L512" s="273">
        <v>163000</v>
      </c>
      <c r="M512" s="273">
        <v>192000</v>
      </c>
      <c r="N512" s="273">
        <v>229000</v>
      </c>
      <c r="O512" s="273">
        <v>272000</v>
      </c>
      <c r="P512" s="273">
        <v>326000</v>
      </c>
      <c r="Q512" s="273">
        <v>360000</v>
      </c>
      <c r="R512" s="273">
        <v>423000</v>
      </c>
      <c r="S512" s="273">
        <v>500000</v>
      </c>
      <c r="T512" s="273">
        <v>591000</v>
      </c>
      <c r="U512" s="273">
        <v>659000</v>
      </c>
      <c r="V512" s="273">
        <v>753000</v>
      </c>
      <c r="W512" s="273">
        <v>882000</v>
      </c>
      <c r="X512" s="273">
        <v>1065000</v>
      </c>
      <c r="Y512" s="273">
        <v>1287000</v>
      </c>
      <c r="Z512" s="273">
        <v>1561000</v>
      </c>
      <c r="AA512" s="273">
        <v>1860000</v>
      </c>
      <c r="AB512" s="273">
        <v>2223000</v>
      </c>
      <c r="AC512" s="273">
        <v>2731000</v>
      </c>
      <c r="AD512" s="273">
        <v>3264000</v>
      </c>
      <c r="AE512" s="273">
        <v>3677000</v>
      </c>
      <c r="AF512" s="273">
        <v>4092000</v>
      </c>
      <c r="AG512" s="273">
        <v>4553000</v>
      </c>
      <c r="AH512" s="273">
        <v>4817000</v>
      </c>
      <c r="AI512" s="273">
        <v>5272000</v>
      </c>
      <c r="AJ512" s="273">
        <v>5724000</v>
      </c>
      <c r="AK512" s="273">
        <v>6142000</v>
      </c>
      <c r="AL512" s="273">
        <v>6883000</v>
      </c>
      <c r="AM512" s="273">
        <v>7542000</v>
      </c>
      <c r="AN512" s="273">
        <v>8122000</v>
      </c>
      <c r="AO512" s="273">
        <v>9329000</v>
      </c>
      <c r="AP512" s="273">
        <v>10700000</v>
      </c>
      <c r="AQ512" s="273">
        <v>11321000</v>
      </c>
      <c r="AR512" s="273">
        <v>11976000</v>
      </c>
      <c r="AS512" s="273">
        <v>12069000</v>
      </c>
      <c r="AT512" s="273">
        <v>12155000</v>
      </c>
      <c r="AU512" s="273">
        <v>12739000</v>
      </c>
      <c r="AV512" s="273">
        <v>13545000</v>
      </c>
      <c r="AW512" s="273">
        <v>14953000</v>
      </c>
      <c r="AX512" s="273">
        <v>15865000</v>
      </c>
      <c r="AY512" s="273">
        <v>16722000</v>
      </c>
      <c r="AZ512" s="273">
        <v>18336000</v>
      </c>
      <c r="BA512" s="273">
        <v>19435000</v>
      </c>
      <c r="BB512" s="273">
        <v>19694000</v>
      </c>
      <c r="BC512" s="273">
        <v>20281000</v>
      </c>
      <c r="BD512" s="273">
        <v>20839000</v>
      </c>
      <c r="BE512" s="273">
        <v>21584000</v>
      </c>
      <c r="BF512" s="273">
        <v>22726000</v>
      </c>
      <c r="BG512" s="273">
        <v>23929000</v>
      </c>
      <c r="BH512" s="273">
        <v>24980000</v>
      </c>
      <c r="BI512" s="273">
        <v>21031000</v>
      </c>
      <c r="BJ512" s="273">
        <v>20616000</v>
      </c>
      <c r="BK512" s="273">
        <v>20086000</v>
      </c>
      <c r="BL512" s="273">
        <v>18353000</v>
      </c>
      <c r="BM512" s="273">
        <v>17165000</v>
      </c>
      <c r="BN512" s="273">
        <v>16664000</v>
      </c>
      <c r="BO512" s="273">
        <v>16919000</v>
      </c>
      <c r="BP512" s="273">
        <v>17627000</v>
      </c>
      <c r="BQ512" s="273">
        <v>18748000</v>
      </c>
      <c r="BR512" s="273">
        <v>19534000</v>
      </c>
      <c r="BS512" s="273">
        <v>20080000</v>
      </c>
      <c r="BT512" s="273"/>
    </row>
    <row r="513" spans="3:72" x14ac:dyDescent="0.2">
      <c r="C513" s="89" t="s">
        <v>11</v>
      </c>
      <c r="D513" s="25" t="s">
        <v>103</v>
      </c>
      <c r="E513" s="42" t="s">
        <v>127</v>
      </c>
      <c r="F513" s="28" t="s">
        <v>16</v>
      </c>
      <c r="G513" s="36">
        <v>2249</v>
      </c>
      <c r="H513" s="214">
        <v>2692</v>
      </c>
      <c r="I513" s="214">
        <v>3702</v>
      </c>
      <c r="J513" s="214">
        <v>4488</v>
      </c>
      <c r="K513" s="214">
        <v>5568</v>
      </c>
      <c r="L513" s="214">
        <v>6864</v>
      </c>
      <c r="M513" s="214">
        <v>8548</v>
      </c>
      <c r="N513" s="214">
        <v>11416</v>
      </c>
      <c r="O513" s="214">
        <v>15417</v>
      </c>
      <c r="P513" s="214">
        <v>18048</v>
      </c>
      <c r="Q513" s="214">
        <v>19445</v>
      </c>
      <c r="R513" s="214">
        <v>22511</v>
      </c>
      <c r="S513" s="214">
        <v>26178</v>
      </c>
      <c r="T513" s="214">
        <v>29398</v>
      </c>
      <c r="U513" s="214">
        <v>31137</v>
      </c>
      <c r="V513" s="214">
        <v>33953</v>
      </c>
      <c r="W513" s="214">
        <v>37582</v>
      </c>
      <c r="X513" s="214">
        <v>44426</v>
      </c>
      <c r="Y513" s="214">
        <v>52488</v>
      </c>
      <c r="Z513" s="214">
        <v>66156</v>
      </c>
      <c r="AA513" s="214">
        <v>81440</v>
      </c>
      <c r="AB513" s="214">
        <v>104656</v>
      </c>
      <c r="AC513" s="214">
        <v>138320</v>
      </c>
      <c r="AD513" s="214">
        <v>178437</v>
      </c>
      <c r="AE513" s="214">
        <v>216857</v>
      </c>
      <c r="AF513" s="214">
        <v>259705</v>
      </c>
      <c r="AG513" s="214">
        <v>266108</v>
      </c>
      <c r="AH513" s="214">
        <v>391945</v>
      </c>
      <c r="AI513" s="214">
        <v>375154</v>
      </c>
      <c r="AJ513" s="214">
        <v>198264</v>
      </c>
      <c r="AK513" s="214">
        <v>216174</v>
      </c>
      <c r="AL513" s="214">
        <v>279777</v>
      </c>
      <c r="AM513" s="214">
        <v>373170</v>
      </c>
      <c r="AN513" s="214">
        <v>365529</v>
      </c>
      <c r="AO513" s="214">
        <v>358471</v>
      </c>
      <c r="AP513" s="214">
        <v>425172</v>
      </c>
      <c r="AQ513" s="214">
        <v>396782</v>
      </c>
      <c r="AR513" s="214">
        <v>439685</v>
      </c>
      <c r="AS513" s="214">
        <v>458697</v>
      </c>
      <c r="AT513" s="214">
        <v>476934</v>
      </c>
      <c r="AU513" s="214">
        <v>477350</v>
      </c>
      <c r="AV513" s="214">
        <v>503169</v>
      </c>
      <c r="AW513" s="214">
        <v>567544</v>
      </c>
      <c r="AX513" s="214">
        <v>601642</v>
      </c>
      <c r="AY513" s="214">
        <v>605225</v>
      </c>
      <c r="AZ513" s="214">
        <v>635197</v>
      </c>
      <c r="BA513" s="214">
        <v>612113</v>
      </c>
      <c r="BB513" s="214">
        <v>671758</v>
      </c>
      <c r="BC513" s="214">
        <v>687624</v>
      </c>
      <c r="BD513" s="214">
        <v>708156</v>
      </c>
      <c r="BE513" s="214">
        <v>713799</v>
      </c>
      <c r="BF513" s="214">
        <v>700777</v>
      </c>
      <c r="BG513" s="214">
        <v>751725</v>
      </c>
      <c r="BH513" s="214">
        <v>686664</v>
      </c>
      <c r="BI513" s="214">
        <v>580496</v>
      </c>
      <c r="BJ513" s="214">
        <v>569916</v>
      </c>
      <c r="BK513" s="214">
        <v>570325</v>
      </c>
      <c r="BL513" s="214">
        <v>586552</v>
      </c>
      <c r="BM513" s="214">
        <v>581450</v>
      </c>
      <c r="BN513" s="214">
        <v>592760</v>
      </c>
      <c r="BO513" s="214">
        <v>649031</v>
      </c>
      <c r="BP513" s="214">
        <v>662613</v>
      </c>
      <c r="BQ513" s="214">
        <v>648180</v>
      </c>
      <c r="BR513" s="214">
        <v>722112</v>
      </c>
      <c r="BS513" s="214">
        <v>713317</v>
      </c>
      <c r="BT513" s="214"/>
    </row>
    <row r="514" spans="3:72" x14ac:dyDescent="0.2">
      <c r="C514" s="89" t="s">
        <v>17</v>
      </c>
      <c r="D514" s="25" t="s">
        <v>103</v>
      </c>
      <c r="E514" s="42" t="s">
        <v>127</v>
      </c>
      <c r="F514" s="28" t="s">
        <v>16</v>
      </c>
      <c r="G514" s="36">
        <v>0</v>
      </c>
      <c r="H514" s="214">
        <v>0</v>
      </c>
      <c r="I514" s="214">
        <v>0</v>
      </c>
      <c r="J514" s="214">
        <v>0</v>
      </c>
      <c r="K514" s="214">
        <v>0</v>
      </c>
      <c r="L514" s="214">
        <v>0</v>
      </c>
      <c r="M514" s="214">
        <v>97</v>
      </c>
      <c r="N514" s="214">
        <v>233</v>
      </c>
      <c r="O514" s="214">
        <v>561</v>
      </c>
      <c r="P514" s="214">
        <v>701</v>
      </c>
      <c r="Q514" s="214">
        <v>802</v>
      </c>
      <c r="R514" s="214">
        <v>796</v>
      </c>
      <c r="S514" s="214">
        <v>796</v>
      </c>
      <c r="T514" s="214">
        <v>893</v>
      </c>
      <c r="U514" s="214">
        <v>948</v>
      </c>
      <c r="V514" s="214">
        <v>993</v>
      </c>
      <c r="W514" s="214">
        <v>1054</v>
      </c>
      <c r="X514" s="214">
        <v>1200</v>
      </c>
      <c r="Y514" s="214">
        <v>1365</v>
      </c>
      <c r="Z514" s="214">
        <v>1348</v>
      </c>
      <c r="AA514" s="214">
        <v>1297</v>
      </c>
      <c r="AB514" s="214">
        <v>2173</v>
      </c>
      <c r="AC514" s="214">
        <v>3733</v>
      </c>
      <c r="AD514" s="214">
        <v>6823</v>
      </c>
      <c r="AE514" s="214">
        <v>11724</v>
      </c>
      <c r="AF514" s="214">
        <v>24412</v>
      </c>
      <c r="AG514" s="214">
        <v>30998</v>
      </c>
      <c r="AH514" s="214">
        <v>39823</v>
      </c>
      <c r="AI514" s="214">
        <v>138648</v>
      </c>
      <c r="AJ514" s="214">
        <v>142837</v>
      </c>
      <c r="AK514" s="214">
        <v>157253</v>
      </c>
      <c r="AL514" s="214">
        <v>146807</v>
      </c>
      <c r="AM514" s="214">
        <v>185382</v>
      </c>
      <c r="AN514" s="214">
        <v>208484</v>
      </c>
      <c r="AO514" s="214">
        <v>252451</v>
      </c>
      <c r="AP514" s="214">
        <v>278753</v>
      </c>
      <c r="AQ514" s="214">
        <v>329532</v>
      </c>
      <c r="AR514" s="214">
        <v>424730</v>
      </c>
      <c r="AS514" s="214">
        <v>452570</v>
      </c>
      <c r="AT514" s="214">
        <v>466011</v>
      </c>
      <c r="AU514" s="214">
        <v>491093</v>
      </c>
      <c r="AV514" s="214">
        <v>519509</v>
      </c>
      <c r="AW514" s="214">
        <v>585561</v>
      </c>
      <c r="AX514" s="214">
        <v>620768</v>
      </c>
      <c r="AY514" s="214">
        <v>588983</v>
      </c>
      <c r="AZ514" s="214">
        <v>586701</v>
      </c>
      <c r="BA514" s="214">
        <v>585039</v>
      </c>
      <c r="BB514" s="214">
        <v>625911</v>
      </c>
      <c r="BC514" s="214">
        <v>653780</v>
      </c>
      <c r="BD514" s="214">
        <v>663111</v>
      </c>
      <c r="BE514" s="214">
        <v>658932</v>
      </c>
      <c r="BF514" s="214">
        <v>672976</v>
      </c>
      <c r="BG514" s="214">
        <v>685380</v>
      </c>
      <c r="BH514" s="214">
        <v>777999</v>
      </c>
      <c r="BI514" s="214">
        <v>620138</v>
      </c>
      <c r="BJ514" s="214">
        <v>593667</v>
      </c>
      <c r="BK514" s="214">
        <v>572825</v>
      </c>
      <c r="BL514" s="214">
        <v>518238</v>
      </c>
      <c r="BM514" s="214">
        <v>511902</v>
      </c>
      <c r="BN514" s="214">
        <v>577123</v>
      </c>
      <c r="BO514" s="214">
        <v>630120</v>
      </c>
      <c r="BP514" s="214">
        <v>654306</v>
      </c>
      <c r="BQ514" s="214">
        <v>724311</v>
      </c>
      <c r="BR514" s="214">
        <v>757864</v>
      </c>
      <c r="BS514" s="214">
        <v>768382</v>
      </c>
      <c r="BT514" s="214"/>
    </row>
    <row r="515" spans="3:72" x14ac:dyDescent="0.2">
      <c r="C515" s="89" t="s">
        <v>18</v>
      </c>
      <c r="D515" s="25" t="s">
        <v>103</v>
      </c>
      <c r="E515" s="42" t="s">
        <v>127</v>
      </c>
      <c r="F515" s="28" t="s">
        <v>16</v>
      </c>
      <c r="G515" s="36">
        <v>268</v>
      </c>
      <c r="H515" s="214">
        <v>274</v>
      </c>
      <c r="I515" s="214">
        <v>330</v>
      </c>
      <c r="J515" s="214">
        <v>350</v>
      </c>
      <c r="K515" s="214">
        <v>379</v>
      </c>
      <c r="L515" s="214">
        <v>420</v>
      </c>
      <c r="M515" s="214">
        <v>474</v>
      </c>
      <c r="N515" s="214">
        <v>577</v>
      </c>
      <c r="O515" s="214">
        <v>710</v>
      </c>
      <c r="P515" s="214">
        <v>802</v>
      </c>
      <c r="Q515" s="214">
        <v>833</v>
      </c>
      <c r="R515" s="214">
        <v>908</v>
      </c>
      <c r="S515" s="214">
        <v>994</v>
      </c>
      <c r="T515" s="214">
        <v>1097</v>
      </c>
      <c r="U515" s="214">
        <v>1141</v>
      </c>
      <c r="V515" s="214">
        <v>1359</v>
      </c>
      <c r="W515" s="214">
        <v>1640</v>
      </c>
      <c r="X515" s="214">
        <v>2091</v>
      </c>
      <c r="Y515" s="214">
        <v>2667</v>
      </c>
      <c r="Z515" s="214">
        <v>3724</v>
      </c>
      <c r="AA515" s="214">
        <v>5059</v>
      </c>
      <c r="AB515" s="214">
        <v>6666</v>
      </c>
      <c r="AC515" s="214">
        <v>9043</v>
      </c>
      <c r="AD515" s="214">
        <v>11379</v>
      </c>
      <c r="AE515" s="214">
        <v>13491</v>
      </c>
      <c r="AF515" s="214">
        <v>15528</v>
      </c>
      <c r="AG515" s="214">
        <v>23762</v>
      </c>
      <c r="AH515" s="214">
        <v>21243</v>
      </c>
      <c r="AI515" s="214">
        <v>11319</v>
      </c>
      <c r="AJ515" s="214">
        <v>10417</v>
      </c>
      <c r="AK515" s="214">
        <v>34309</v>
      </c>
      <c r="AL515" s="214">
        <v>34148</v>
      </c>
      <c r="AM515" s="214">
        <v>57938</v>
      </c>
      <c r="AN515" s="214">
        <v>60013</v>
      </c>
      <c r="AO515" s="214">
        <v>62649</v>
      </c>
      <c r="AP515" s="214">
        <v>62049</v>
      </c>
      <c r="AQ515" s="214">
        <v>83091</v>
      </c>
      <c r="AR515" s="214">
        <v>79547</v>
      </c>
      <c r="AS515" s="214">
        <v>69813</v>
      </c>
      <c r="AT515" s="214">
        <v>60999</v>
      </c>
      <c r="AU515" s="214">
        <v>67360</v>
      </c>
      <c r="AV515" s="214">
        <v>68139</v>
      </c>
      <c r="AW515" s="214">
        <v>75023</v>
      </c>
      <c r="AX515" s="214">
        <v>77018</v>
      </c>
      <c r="AY515" s="214">
        <v>82707</v>
      </c>
      <c r="AZ515" s="214">
        <v>75700</v>
      </c>
      <c r="BA515" s="214">
        <v>80097</v>
      </c>
      <c r="BB515" s="214">
        <v>89905</v>
      </c>
      <c r="BC515" s="214">
        <v>101146</v>
      </c>
      <c r="BD515" s="214">
        <v>111855</v>
      </c>
      <c r="BE515" s="214">
        <v>121199</v>
      </c>
      <c r="BF515" s="214">
        <v>125729</v>
      </c>
      <c r="BG515" s="214">
        <v>105030</v>
      </c>
      <c r="BH515" s="214">
        <v>115962</v>
      </c>
      <c r="BI515" s="214">
        <v>85998</v>
      </c>
      <c r="BJ515" s="214">
        <v>88206</v>
      </c>
      <c r="BK515" s="214">
        <v>91160</v>
      </c>
      <c r="BL515" s="214">
        <v>59210</v>
      </c>
      <c r="BM515" s="214">
        <v>39330</v>
      </c>
      <c r="BN515" s="214">
        <v>31660</v>
      </c>
      <c r="BO515" s="214">
        <v>36545</v>
      </c>
      <c r="BP515" s="214">
        <v>39711</v>
      </c>
      <c r="BQ515" s="214">
        <v>43742</v>
      </c>
      <c r="BR515" s="214">
        <v>42855</v>
      </c>
      <c r="BS515" s="214">
        <v>43129</v>
      </c>
      <c r="BT515" s="214"/>
    </row>
    <row r="516" spans="3:72" x14ac:dyDescent="0.2">
      <c r="C516" s="89" t="s">
        <v>19</v>
      </c>
      <c r="D516" s="25" t="s">
        <v>103</v>
      </c>
      <c r="E516" s="42" t="s">
        <v>127</v>
      </c>
      <c r="F516" s="28" t="s">
        <v>16</v>
      </c>
      <c r="G516" s="36">
        <v>101</v>
      </c>
      <c r="H516" s="214">
        <v>106</v>
      </c>
      <c r="I516" s="214">
        <v>127</v>
      </c>
      <c r="J516" s="214">
        <v>144</v>
      </c>
      <c r="K516" s="214">
        <v>163</v>
      </c>
      <c r="L516" s="214">
        <v>196</v>
      </c>
      <c r="M516" s="214">
        <v>236</v>
      </c>
      <c r="N516" s="214">
        <v>295</v>
      </c>
      <c r="O516" s="214">
        <v>370</v>
      </c>
      <c r="P516" s="214">
        <v>406</v>
      </c>
      <c r="Q516" s="214">
        <v>407</v>
      </c>
      <c r="R516" s="214">
        <v>451</v>
      </c>
      <c r="S516" s="214">
        <v>500</v>
      </c>
      <c r="T516" s="214">
        <v>572</v>
      </c>
      <c r="U516" s="214">
        <v>611</v>
      </c>
      <c r="V516" s="214">
        <v>673</v>
      </c>
      <c r="W516" s="214">
        <v>749</v>
      </c>
      <c r="X516" s="214">
        <v>786</v>
      </c>
      <c r="Y516" s="214">
        <v>820</v>
      </c>
      <c r="Z516" s="214">
        <v>1022</v>
      </c>
      <c r="AA516" s="214">
        <v>1239</v>
      </c>
      <c r="AB516" s="214">
        <v>1625</v>
      </c>
      <c r="AC516" s="214">
        <v>2185</v>
      </c>
      <c r="AD516" s="214">
        <v>2787</v>
      </c>
      <c r="AE516" s="214">
        <v>3351</v>
      </c>
      <c r="AF516" s="214">
        <v>3984</v>
      </c>
      <c r="AG516" s="214">
        <v>5941</v>
      </c>
      <c r="AH516" s="214">
        <v>5444</v>
      </c>
      <c r="AI516" s="214">
        <v>17714</v>
      </c>
      <c r="AJ516" s="214">
        <v>5986</v>
      </c>
      <c r="AK516" s="214">
        <v>3894</v>
      </c>
      <c r="AL516" s="214">
        <v>8575</v>
      </c>
      <c r="AM516" s="214">
        <v>9445</v>
      </c>
      <c r="AN516" s="214">
        <v>20203</v>
      </c>
      <c r="AO516" s="214">
        <v>19919</v>
      </c>
      <c r="AP516" s="214">
        <v>35660</v>
      </c>
      <c r="AQ516" s="214">
        <v>33823</v>
      </c>
      <c r="AR516" s="214">
        <v>38910</v>
      </c>
      <c r="AS516" s="214">
        <v>40810</v>
      </c>
      <c r="AT516" s="214">
        <v>29355</v>
      </c>
      <c r="AU516" s="214">
        <v>33998</v>
      </c>
      <c r="AV516" s="214">
        <v>34910</v>
      </c>
      <c r="AW516" s="214">
        <v>39534</v>
      </c>
      <c r="AX516" s="214">
        <v>41709</v>
      </c>
      <c r="AY516" s="214">
        <v>36255</v>
      </c>
      <c r="AZ516" s="214">
        <v>44124</v>
      </c>
      <c r="BA516" s="214">
        <v>40079</v>
      </c>
      <c r="BB516" s="214">
        <v>42996</v>
      </c>
      <c r="BC516" s="214">
        <v>29139</v>
      </c>
      <c r="BD516" s="214">
        <v>31083</v>
      </c>
      <c r="BE516" s="214">
        <v>27995</v>
      </c>
      <c r="BF516" s="214">
        <v>24372</v>
      </c>
      <c r="BG516" s="214">
        <v>20101</v>
      </c>
      <c r="BH516" s="214">
        <v>17716</v>
      </c>
      <c r="BI516" s="214">
        <v>15969</v>
      </c>
      <c r="BJ516" s="214">
        <v>8208</v>
      </c>
      <c r="BK516" s="214">
        <v>6956</v>
      </c>
      <c r="BL516" s="214">
        <v>6713</v>
      </c>
      <c r="BM516" s="214">
        <v>16153</v>
      </c>
      <c r="BN516" s="214">
        <v>9344</v>
      </c>
      <c r="BO516" s="214">
        <v>10552</v>
      </c>
      <c r="BP516" s="214">
        <v>7148</v>
      </c>
      <c r="BQ516" s="214">
        <v>12903</v>
      </c>
      <c r="BR516" s="214">
        <v>20713</v>
      </c>
      <c r="BS516" s="214">
        <v>20273</v>
      </c>
      <c r="BT516" s="214"/>
    </row>
    <row r="517" spans="3:72" x14ac:dyDescent="0.2">
      <c r="C517" s="89" t="s">
        <v>20</v>
      </c>
      <c r="D517" s="25" t="s">
        <v>103</v>
      </c>
      <c r="E517" s="42" t="s">
        <v>127</v>
      </c>
      <c r="F517" s="28" t="s">
        <v>16</v>
      </c>
      <c r="G517" s="36">
        <v>0</v>
      </c>
      <c r="H517" s="214">
        <v>0</v>
      </c>
      <c r="I517" s="214">
        <v>0</v>
      </c>
      <c r="J517" s="214">
        <v>0</v>
      </c>
      <c r="K517" s="214">
        <v>0</v>
      </c>
      <c r="L517" s="214">
        <v>0</v>
      </c>
      <c r="M517" s="214">
        <v>0</v>
      </c>
      <c r="N517" s="214">
        <v>0</v>
      </c>
      <c r="O517" s="214">
        <v>210</v>
      </c>
      <c r="P517" s="214">
        <v>283</v>
      </c>
      <c r="Q517" s="214">
        <v>349</v>
      </c>
      <c r="R517" s="214">
        <v>430</v>
      </c>
      <c r="S517" s="214">
        <v>533</v>
      </c>
      <c r="T517" s="214">
        <v>614</v>
      </c>
      <c r="U517" s="214">
        <v>661</v>
      </c>
      <c r="V517" s="214">
        <v>747</v>
      </c>
      <c r="W517" s="214">
        <v>853</v>
      </c>
      <c r="X517" s="214">
        <v>975</v>
      </c>
      <c r="Y517" s="214">
        <v>1111</v>
      </c>
      <c r="Z517" s="214">
        <v>1466</v>
      </c>
      <c r="AA517" s="214">
        <v>1886</v>
      </c>
      <c r="AB517" s="214">
        <v>2425</v>
      </c>
      <c r="AC517" s="214">
        <v>3205</v>
      </c>
      <c r="AD517" s="214">
        <v>4567</v>
      </c>
      <c r="AE517" s="214">
        <v>6148</v>
      </c>
      <c r="AF517" s="214">
        <v>7965</v>
      </c>
      <c r="AG517" s="214">
        <v>7779</v>
      </c>
      <c r="AH517" s="214">
        <v>13221</v>
      </c>
      <c r="AI517" s="214">
        <v>11905</v>
      </c>
      <c r="AJ517" s="214">
        <v>23352</v>
      </c>
      <c r="AK517" s="214">
        <v>24715</v>
      </c>
      <c r="AL517" s="214">
        <v>16309</v>
      </c>
      <c r="AM517" s="214">
        <v>21243</v>
      </c>
      <c r="AN517" s="214">
        <v>35310</v>
      </c>
      <c r="AO517" s="214">
        <v>26262</v>
      </c>
      <c r="AP517" s="214">
        <v>22745</v>
      </c>
      <c r="AQ517" s="214">
        <v>22723</v>
      </c>
      <c r="AR517" s="214">
        <v>28723</v>
      </c>
      <c r="AS517" s="214">
        <v>30963</v>
      </c>
      <c r="AT517" s="214">
        <v>27617</v>
      </c>
      <c r="AU517" s="214">
        <v>25605</v>
      </c>
      <c r="AV517" s="214">
        <v>30308</v>
      </c>
      <c r="AW517" s="214">
        <v>31956</v>
      </c>
      <c r="AX517" s="214">
        <v>33851</v>
      </c>
      <c r="AY517" s="214">
        <v>37892</v>
      </c>
      <c r="AZ517" s="214">
        <v>33609</v>
      </c>
      <c r="BA517" s="214">
        <v>33661</v>
      </c>
      <c r="BB517" s="214">
        <v>31919</v>
      </c>
      <c r="BC517" s="214">
        <v>27233</v>
      </c>
      <c r="BD517" s="214">
        <v>21085</v>
      </c>
      <c r="BE517" s="214">
        <v>18110</v>
      </c>
      <c r="BF517" s="214">
        <v>15381</v>
      </c>
      <c r="BG517" s="214">
        <v>13865</v>
      </c>
      <c r="BH517" s="214">
        <v>11100</v>
      </c>
      <c r="BI517" s="214">
        <v>11057</v>
      </c>
      <c r="BJ517" s="214">
        <v>11404</v>
      </c>
      <c r="BK517" s="214">
        <v>11512</v>
      </c>
      <c r="BL517" s="214">
        <v>11653</v>
      </c>
      <c r="BM517" s="214">
        <v>10404</v>
      </c>
      <c r="BN517" s="214">
        <v>2348</v>
      </c>
      <c r="BO517" s="214">
        <v>1275</v>
      </c>
      <c r="BP517" s="214">
        <v>1631</v>
      </c>
      <c r="BQ517" s="214">
        <v>1743</v>
      </c>
      <c r="BR517" s="214">
        <v>1776</v>
      </c>
      <c r="BS517" s="214">
        <v>1659</v>
      </c>
      <c r="BT517" s="214"/>
    </row>
    <row r="518" spans="3:72" x14ac:dyDescent="0.2">
      <c r="C518" s="89" t="s">
        <v>21</v>
      </c>
      <c r="D518" s="25" t="s">
        <v>103</v>
      </c>
      <c r="E518" s="42" t="s">
        <v>127</v>
      </c>
      <c r="F518" s="28" t="s">
        <v>16</v>
      </c>
      <c r="G518" s="36">
        <v>408</v>
      </c>
      <c r="H518" s="214">
        <v>420</v>
      </c>
      <c r="I518" s="214">
        <v>494</v>
      </c>
      <c r="J518" s="214">
        <v>539</v>
      </c>
      <c r="K518" s="214">
        <v>600</v>
      </c>
      <c r="L518" s="214">
        <v>677</v>
      </c>
      <c r="M518" s="214">
        <v>779</v>
      </c>
      <c r="N518" s="214">
        <v>973</v>
      </c>
      <c r="O518" s="214">
        <v>1229</v>
      </c>
      <c r="P518" s="214">
        <v>1449</v>
      </c>
      <c r="Q518" s="214">
        <v>1562</v>
      </c>
      <c r="R518" s="214">
        <v>1869</v>
      </c>
      <c r="S518" s="214">
        <v>2247</v>
      </c>
      <c r="T518" s="214">
        <v>2567</v>
      </c>
      <c r="U518" s="214">
        <v>2763</v>
      </c>
      <c r="V518" s="214">
        <v>3030</v>
      </c>
      <c r="W518" s="214">
        <v>3363</v>
      </c>
      <c r="X518" s="214">
        <v>3944</v>
      </c>
      <c r="Y518" s="214">
        <v>4622</v>
      </c>
      <c r="Z518" s="214">
        <v>5779</v>
      </c>
      <c r="AA518" s="214">
        <v>7046</v>
      </c>
      <c r="AB518" s="214">
        <v>9255</v>
      </c>
      <c r="AC518" s="214">
        <v>12513</v>
      </c>
      <c r="AD518" s="214">
        <v>21912</v>
      </c>
      <c r="AE518" s="214">
        <v>36112</v>
      </c>
      <c r="AF518" s="214">
        <v>47647</v>
      </c>
      <c r="AG518" s="214">
        <v>53008</v>
      </c>
      <c r="AH518" s="214">
        <v>38759</v>
      </c>
      <c r="AI518" s="214">
        <v>45411</v>
      </c>
      <c r="AJ518" s="214">
        <v>59060</v>
      </c>
      <c r="AK518" s="214">
        <v>65346</v>
      </c>
      <c r="AL518" s="214">
        <v>31068</v>
      </c>
      <c r="AM518" s="214">
        <v>35938</v>
      </c>
      <c r="AN518" s="214">
        <v>61096</v>
      </c>
      <c r="AO518" s="214">
        <v>46281</v>
      </c>
      <c r="AP518" s="214">
        <v>46249</v>
      </c>
      <c r="AQ518" s="214">
        <v>57452</v>
      </c>
      <c r="AR518" s="214">
        <v>60618</v>
      </c>
      <c r="AS518" s="214">
        <v>59436</v>
      </c>
      <c r="AT518" s="214">
        <v>64326</v>
      </c>
      <c r="AU518" s="214">
        <v>69024</v>
      </c>
      <c r="AV518" s="214">
        <v>67465</v>
      </c>
      <c r="AW518" s="214">
        <v>77655</v>
      </c>
      <c r="AX518" s="214">
        <v>81131</v>
      </c>
      <c r="AY518" s="214">
        <v>79764</v>
      </c>
      <c r="AZ518" s="214">
        <v>87911</v>
      </c>
      <c r="BA518" s="214">
        <v>95525</v>
      </c>
      <c r="BB518" s="214">
        <v>115789</v>
      </c>
      <c r="BC518" s="214">
        <v>130622</v>
      </c>
      <c r="BD518" s="214">
        <v>150179</v>
      </c>
      <c r="BE518" s="214">
        <v>162050</v>
      </c>
      <c r="BF518" s="214">
        <v>180298</v>
      </c>
      <c r="BG518" s="214">
        <v>201086</v>
      </c>
      <c r="BH518" s="214">
        <v>163900</v>
      </c>
      <c r="BI518" s="214">
        <v>157773</v>
      </c>
      <c r="BJ518" s="214">
        <v>141210</v>
      </c>
      <c r="BK518" s="214">
        <v>142237</v>
      </c>
      <c r="BL518" s="214">
        <v>140285</v>
      </c>
      <c r="BM518" s="214">
        <v>140611</v>
      </c>
      <c r="BN518" s="214">
        <v>140295</v>
      </c>
      <c r="BO518" s="214">
        <v>142597</v>
      </c>
      <c r="BP518" s="214">
        <v>170920</v>
      </c>
      <c r="BQ518" s="214">
        <v>182373</v>
      </c>
      <c r="BR518" s="214">
        <v>183510</v>
      </c>
      <c r="BS518" s="214">
        <v>200143</v>
      </c>
      <c r="BT518" s="214"/>
    </row>
    <row r="519" spans="3:72" x14ac:dyDescent="0.2">
      <c r="C519" s="89" t="s">
        <v>22</v>
      </c>
      <c r="D519" s="25" t="s">
        <v>103</v>
      </c>
      <c r="E519" s="42" t="s">
        <v>127</v>
      </c>
      <c r="F519" s="28" t="s">
        <v>16</v>
      </c>
      <c r="G519" s="36">
        <v>0</v>
      </c>
      <c r="H519" s="214">
        <v>0</v>
      </c>
      <c r="I519" s="214">
        <v>0</v>
      </c>
      <c r="J519" s="214">
        <v>0</v>
      </c>
      <c r="K519" s="214">
        <v>0</v>
      </c>
      <c r="L519" s="214">
        <v>0</v>
      </c>
      <c r="M519" s="214">
        <v>344</v>
      </c>
      <c r="N519" s="214">
        <v>787</v>
      </c>
      <c r="O519" s="214">
        <v>1805</v>
      </c>
      <c r="P519" s="214">
        <v>2558</v>
      </c>
      <c r="Q519" s="214">
        <v>3334</v>
      </c>
      <c r="R519" s="214">
        <v>4105</v>
      </c>
      <c r="S519" s="214">
        <v>5073</v>
      </c>
      <c r="T519" s="214">
        <v>7415</v>
      </c>
      <c r="U519" s="214">
        <v>10176</v>
      </c>
      <c r="V519" s="214">
        <v>11916</v>
      </c>
      <c r="W519" s="214">
        <v>14150</v>
      </c>
      <c r="X519" s="214">
        <v>20232</v>
      </c>
      <c r="Y519" s="214">
        <v>28888</v>
      </c>
      <c r="Z519" s="214">
        <v>38119</v>
      </c>
      <c r="AA519" s="214">
        <v>49059</v>
      </c>
      <c r="AB519" s="214">
        <v>66861</v>
      </c>
      <c r="AC519" s="214">
        <v>93494</v>
      </c>
      <c r="AD519" s="214">
        <v>123365</v>
      </c>
      <c r="AE519" s="214">
        <v>153165</v>
      </c>
      <c r="AF519" s="214">
        <v>182194</v>
      </c>
      <c r="AG519" s="214">
        <v>210390</v>
      </c>
      <c r="AH519" s="214">
        <v>199514</v>
      </c>
      <c r="AI519" s="214">
        <v>198005</v>
      </c>
      <c r="AJ519" s="214">
        <v>212002</v>
      </c>
      <c r="AK519" s="214">
        <v>276145</v>
      </c>
      <c r="AL519" s="214">
        <v>342117</v>
      </c>
      <c r="AM519" s="214">
        <v>371830</v>
      </c>
      <c r="AN519" s="214">
        <v>406602</v>
      </c>
      <c r="AO519" s="214">
        <v>421024</v>
      </c>
      <c r="AP519" s="214">
        <v>435891</v>
      </c>
      <c r="AQ519" s="214">
        <v>478533</v>
      </c>
      <c r="AR519" s="214">
        <v>520729</v>
      </c>
      <c r="AS519" s="214">
        <v>476336</v>
      </c>
      <c r="AT519" s="214">
        <v>483776</v>
      </c>
      <c r="AU519" s="214">
        <v>545598</v>
      </c>
      <c r="AV519" s="214">
        <v>543177</v>
      </c>
      <c r="AW519" s="214">
        <v>624726</v>
      </c>
      <c r="AX519" s="214">
        <v>655189</v>
      </c>
      <c r="AY519" s="214">
        <v>667424</v>
      </c>
      <c r="AZ519" s="214">
        <v>748727</v>
      </c>
      <c r="BA519" s="214">
        <v>717762</v>
      </c>
      <c r="BB519" s="214">
        <v>741380</v>
      </c>
      <c r="BC519" s="214">
        <v>763002</v>
      </c>
      <c r="BD519" s="214">
        <v>800011</v>
      </c>
      <c r="BE519" s="214">
        <v>784687</v>
      </c>
      <c r="BF519" s="214">
        <v>767794</v>
      </c>
      <c r="BG519" s="214">
        <v>773218</v>
      </c>
      <c r="BH519" s="214">
        <v>697663</v>
      </c>
      <c r="BI519" s="214">
        <v>740979</v>
      </c>
      <c r="BJ519" s="214">
        <v>669388</v>
      </c>
      <c r="BK519" s="214">
        <v>667607</v>
      </c>
      <c r="BL519" s="214">
        <v>648203</v>
      </c>
      <c r="BM519" s="214">
        <v>648882</v>
      </c>
      <c r="BN519" s="214">
        <v>640914</v>
      </c>
      <c r="BO519" s="214">
        <v>756485</v>
      </c>
      <c r="BP519" s="214">
        <v>841667</v>
      </c>
      <c r="BQ519" s="214">
        <v>806636</v>
      </c>
      <c r="BR519" s="214">
        <v>789519</v>
      </c>
      <c r="BS519" s="214">
        <v>845266</v>
      </c>
      <c r="BT519" s="214"/>
    </row>
    <row r="520" spans="3:72" x14ac:dyDescent="0.2">
      <c r="C520" s="89" t="s">
        <v>23</v>
      </c>
      <c r="D520" s="25" t="s">
        <v>103</v>
      </c>
      <c r="E520" s="42" t="s">
        <v>127</v>
      </c>
      <c r="F520" s="28" t="s">
        <v>16</v>
      </c>
      <c r="G520" s="36">
        <v>0</v>
      </c>
      <c r="H520" s="214">
        <v>0</v>
      </c>
      <c r="I520" s="214">
        <v>0</v>
      </c>
      <c r="J520" s="214">
        <v>0</v>
      </c>
      <c r="K520" s="214">
        <v>0</v>
      </c>
      <c r="L520" s="214">
        <v>0</v>
      </c>
      <c r="M520" s="214">
        <v>0</v>
      </c>
      <c r="N520" s="214">
        <v>0</v>
      </c>
      <c r="O520" s="214">
        <v>711</v>
      </c>
      <c r="P520" s="214">
        <v>908</v>
      </c>
      <c r="Q520" s="214">
        <v>1068</v>
      </c>
      <c r="R520" s="214">
        <v>1280</v>
      </c>
      <c r="S520" s="214">
        <v>1544</v>
      </c>
      <c r="T520" s="214">
        <v>1686</v>
      </c>
      <c r="U520" s="214">
        <v>1733</v>
      </c>
      <c r="V520" s="214">
        <v>1865</v>
      </c>
      <c r="W520" s="214">
        <v>2032</v>
      </c>
      <c r="X520" s="214">
        <v>2372</v>
      </c>
      <c r="Y520" s="214">
        <v>2763</v>
      </c>
      <c r="Z520" s="214">
        <v>3371</v>
      </c>
      <c r="AA520" s="214">
        <v>4016</v>
      </c>
      <c r="AB520" s="214">
        <v>5021</v>
      </c>
      <c r="AC520" s="214">
        <v>6445</v>
      </c>
      <c r="AD520" s="214">
        <v>8145</v>
      </c>
      <c r="AE520" s="214">
        <v>9682</v>
      </c>
      <c r="AF520" s="214">
        <v>11399</v>
      </c>
      <c r="AG520" s="214">
        <v>10263</v>
      </c>
      <c r="AH520" s="214">
        <v>9222</v>
      </c>
      <c r="AI520" s="214">
        <v>12017</v>
      </c>
      <c r="AJ520" s="214">
        <v>17997</v>
      </c>
      <c r="AK520" s="214">
        <v>15415</v>
      </c>
      <c r="AL520" s="214">
        <v>24259</v>
      </c>
      <c r="AM520" s="214">
        <v>22280</v>
      </c>
      <c r="AN520" s="214">
        <v>27711</v>
      </c>
      <c r="AO520" s="214">
        <v>30816</v>
      </c>
      <c r="AP520" s="214">
        <v>36724</v>
      </c>
      <c r="AQ520" s="214">
        <v>49942</v>
      </c>
      <c r="AR520" s="214">
        <v>43831</v>
      </c>
      <c r="AS520" s="214">
        <v>42329</v>
      </c>
      <c r="AT520" s="214">
        <v>38192</v>
      </c>
      <c r="AU520" s="214">
        <v>44011</v>
      </c>
      <c r="AV520" s="214">
        <v>49320</v>
      </c>
      <c r="AW520" s="214">
        <v>53174</v>
      </c>
      <c r="AX520" s="214">
        <v>56312</v>
      </c>
      <c r="AY520" s="214">
        <v>68249</v>
      </c>
      <c r="AZ520" s="214">
        <v>68803</v>
      </c>
      <c r="BA520" s="214">
        <v>74641</v>
      </c>
      <c r="BB520" s="214">
        <v>87185</v>
      </c>
      <c r="BC520" s="214">
        <v>96912</v>
      </c>
      <c r="BD520" s="214">
        <v>99606</v>
      </c>
      <c r="BE520" s="214">
        <v>107739</v>
      </c>
      <c r="BF520" s="214">
        <v>117018</v>
      </c>
      <c r="BG520" s="214">
        <v>125343</v>
      </c>
      <c r="BH520" s="214">
        <v>142664</v>
      </c>
      <c r="BI520" s="214">
        <v>132980</v>
      </c>
      <c r="BJ520" s="214">
        <v>178344</v>
      </c>
      <c r="BK520" s="214">
        <v>173255</v>
      </c>
      <c r="BL520" s="214">
        <v>171234</v>
      </c>
      <c r="BM520" s="214">
        <v>192895</v>
      </c>
      <c r="BN520" s="214">
        <v>200263</v>
      </c>
      <c r="BO520" s="214">
        <v>226192</v>
      </c>
      <c r="BP520" s="214">
        <v>233866</v>
      </c>
      <c r="BQ520" s="214">
        <v>246936</v>
      </c>
      <c r="BR520" s="214">
        <v>273737</v>
      </c>
      <c r="BS520" s="214">
        <v>283904</v>
      </c>
      <c r="BT520" s="214"/>
    </row>
    <row r="521" spans="3:72" x14ac:dyDescent="0.2">
      <c r="C521" s="89" t="s">
        <v>24</v>
      </c>
      <c r="D521" s="25" t="s">
        <v>103</v>
      </c>
      <c r="E521" s="42" t="s">
        <v>127</v>
      </c>
      <c r="F521" s="28" t="s">
        <v>16</v>
      </c>
      <c r="G521" s="36">
        <v>3132</v>
      </c>
      <c r="H521" s="214">
        <v>3450</v>
      </c>
      <c r="I521" s="214">
        <v>4354</v>
      </c>
      <c r="J521" s="214">
        <v>5085</v>
      </c>
      <c r="K521" s="214">
        <v>6055</v>
      </c>
      <c r="L521" s="214">
        <v>8034</v>
      </c>
      <c r="M521" s="214">
        <v>10821</v>
      </c>
      <c r="N521" s="214">
        <v>13972</v>
      </c>
      <c r="O521" s="214">
        <v>18187</v>
      </c>
      <c r="P521" s="214">
        <v>24460</v>
      </c>
      <c r="Q521" s="214">
        <v>30061</v>
      </c>
      <c r="R521" s="214">
        <v>36221</v>
      </c>
      <c r="S521" s="214">
        <v>43989</v>
      </c>
      <c r="T521" s="214">
        <v>53165</v>
      </c>
      <c r="U521" s="214">
        <v>60660</v>
      </c>
      <c r="V521" s="214">
        <v>70848</v>
      </c>
      <c r="W521" s="214">
        <v>83943</v>
      </c>
      <c r="X521" s="214">
        <v>103813</v>
      </c>
      <c r="Y521" s="214">
        <v>128256</v>
      </c>
      <c r="Z521" s="214">
        <v>157956</v>
      </c>
      <c r="AA521" s="214">
        <v>189721</v>
      </c>
      <c r="AB521" s="214">
        <v>238354</v>
      </c>
      <c r="AC521" s="214">
        <v>308135</v>
      </c>
      <c r="AD521" s="214">
        <v>384634</v>
      </c>
      <c r="AE521" s="214">
        <v>451499</v>
      </c>
      <c r="AF521" s="214">
        <v>531157</v>
      </c>
      <c r="AG521" s="214">
        <v>500138</v>
      </c>
      <c r="AH521" s="214">
        <v>508148</v>
      </c>
      <c r="AI521" s="214">
        <v>537211</v>
      </c>
      <c r="AJ521" s="214">
        <v>705123</v>
      </c>
      <c r="AK521" s="214">
        <v>682341</v>
      </c>
      <c r="AL521" s="214">
        <v>592411</v>
      </c>
      <c r="AM521" s="214">
        <v>732259</v>
      </c>
      <c r="AN521" s="214">
        <v>993203</v>
      </c>
      <c r="AO521" s="214">
        <v>1130596</v>
      </c>
      <c r="AP521" s="214">
        <v>1239001</v>
      </c>
      <c r="AQ521" s="214">
        <v>1388035</v>
      </c>
      <c r="AR521" s="214">
        <v>1442172</v>
      </c>
      <c r="AS521" s="214">
        <v>1323052</v>
      </c>
      <c r="AT521" s="214">
        <v>1346560</v>
      </c>
      <c r="AU521" s="214">
        <v>1372088</v>
      </c>
      <c r="AV521" s="214">
        <v>1464404</v>
      </c>
      <c r="AW521" s="214">
        <v>1628710</v>
      </c>
      <c r="AX521" s="214">
        <v>1723735</v>
      </c>
      <c r="AY521" s="214">
        <v>1779904</v>
      </c>
      <c r="AZ521" s="214">
        <v>1982150</v>
      </c>
      <c r="BA521" s="214">
        <v>1958503</v>
      </c>
      <c r="BB521" s="214">
        <v>1980861</v>
      </c>
      <c r="BC521" s="214">
        <v>1936752</v>
      </c>
      <c r="BD521" s="214">
        <v>1958781</v>
      </c>
      <c r="BE521" s="214">
        <v>1970286</v>
      </c>
      <c r="BF521" s="214">
        <v>2105316</v>
      </c>
      <c r="BG521" s="214">
        <v>2083873</v>
      </c>
      <c r="BH521" s="214">
        <v>2132528</v>
      </c>
      <c r="BI521" s="214">
        <v>1902099</v>
      </c>
      <c r="BJ521" s="214">
        <v>1857209</v>
      </c>
      <c r="BK521" s="214">
        <v>1840055</v>
      </c>
      <c r="BL521" s="214">
        <v>1798527</v>
      </c>
      <c r="BM521" s="214">
        <v>1840309</v>
      </c>
      <c r="BN521" s="214">
        <v>1943565</v>
      </c>
      <c r="BO521" s="214">
        <v>1889613</v>
      </c>
      <c r="BP521" s="214">
        <v>1959562</v>
      </c>
      <c r="BQ521" s="214">
        <v>1915518</v>
      </c>
      <c r="BR521" s="214">
        <v>1941309</v>
      </c>
      <c r="BS521" s="214">
        <v>2144455</v>
      </c>
      <c r="BT521" s="214"/>
    </row>
    <row r="522" spans="3:72" x14ac:dyDescent="0.2">
      <c r="C522" s="89" t="s">
        <v>25</v>
      </c>
      <c r="D522" s="25" t="s">
        <v>103</v>
      </c>
      <c r="E522" s="42" t="s">
        <v>127</v>
      </c>
      <c r="F522" s="28" t="s">
        <v>16</v>
      </c>
      <c r="G522" s="36">
        <v>247</v>
      </c>
      <c r="H522" s="214">
        <v>285</v>
      </c>
      <c r="I522" s="214">
        <v>381</v>
      </c>
      <c r="J522" s="214">
        <v>435</v>
      </c>
      <c r="K522" s="214">
        <v>508</v>
      </c>
      <c r="L522" s="214">
        <v>629</v>
      </c>
      <c r="M522" s="214">
        <v>785</v>
      </c>
      <c r="N522" s="214">
        <v>1101</v>
      </c>
      <c r="O522" s="214">
        <v>1560</v>
      </c>
      <c r="P522" s="214">
        <v>1811</v>
      </c>
      <c r="Q522" s="214">
        <v>1929</v>
      </c>
      <c r="R522" s="214">
        <v>2249</v>
      </c>
      <c r="S522" s="214">
        <v>2644</v>
      </c>
      <c r="T522" s="214">
        <v>2964</v>
      </c>
      <c r="U522" s="214">
        <v>3138</v>
      </c>
      <c r="V522" s="214">
        <v>3463</v>
      </c>
      <c r="W522" s="214">
        <v>3875</v>
      </c>
      <c r="X522" s="214">
        <v>4535</v>
      </c>
      <c r="Y522" s="214">
        <v>5298</v>
      </c>
      <c r="Z522" s="214">
        <v>6751</v>
      </c>
      <c r="AA522" s="214">
        <v>8400</v>
      </c>
      <c r="AB522" s="214">
        <v>19211</v>
      </c>
      <c r="AC522" s="214">
        <v>45059</v>
      </c>
      <c r="AD522" s="214">
        <v>59789</v>
      </c>
      <c r="AE522" s="214">
        <v>74648</v>
      </c>
      <c r="AF522" s="214">
        <v>88927</v>
      </c>
      <c r="AG522" s="214">
        <v>126935</v>
      </c>
      <c r="AH522" s="214">
        <v>127791</v>
      </c>
      <c r="AI522" s="214">
        <v>133371</v>
      </c>
      <c r="AJ522" s="214">
        <v>174572</v>
      </c>
      <c r="AK522" s="214">
        <v>145948</v>
      </c>
      <c r="AL522" s="214">
        <v>295782</v>
      </c>
      <c r="AM522" s="214">
        <v>247188</v>
      </c>
      <c r="AN522" s="214">
        <v>282421</v>
      </c>
      <c r="AO522" s="214">
        <v>342911</v>
      </c>
      <c r="AP522" s="214">
        <v>409910</v>
      </c>
      <c r="AQ522" s="214">
        <v>475449</v>
      </c>
      <c r="AR522" s="214">
        <v>474722</v>
      </c>
      <c r="AS522" s="214">
        <v>433645</v>
      </c>
      <c r="AT522" s="214">
        <v>418086</v>
      </c>
      <c r="AU522" s="214">
        <v>442929</v>
      </c>
      <c r="AV522" s="214">
        <v>455951</v>
      </c>
      <c r="AW522" s="214">
        <v>516684</v>
      </c>
      <c r="AX522" s="214">
        <v>544201</v>
      </c>
      <c r="AY522" s="214">
        <v>558116</v>
      </c>
      <c r="AZ522" s="214">
        <v>572898</v>
      </c>
      <c r="BA522" s="214">
        <v>596345</v>
      </c>
      <c r="BB522" s="214">
        <v>604583</v>
      </c>
      <c r="BC522" s="214">
        <v>606042</v>
      </c>
      <c r="BD522" s="214">
        <v>637785</v>
      </c>
      <c r="BE522" s="214">
        <v>635112</v>
      </c>
      <c r="BF522" s="214">
        <v>644013</v>
      </c>
      <c r="BG522" s="214">
        <v>664537</v>
      </c>
      <c r="BH522" s="214">
        <v>617346</v>
      </c>
      <c r="BI522" s="214">
        <v>531896</v>
      </c>
      <c r="BJ522" s="214">
        <v>544640</v>
      </c>
      <c r="BK522" s="214">
        <v>552051</v>
      </c>
      <c r="BL522" s="214">
        <v>512677</v>
      </c>
      <c r="BM522" s="214">
        <v>581924</v>
      </c>
      <c r="BN522" s="214">
        <v>665902</v>
      </c>
      <c r="BO522" s="214">
        <v>787723</v>
      </c>
      <c r="BP522" s="214">
        <v>761082</v>
      </c>
      <c r="BQ522" s="214">
        <v>859062</v>
      </c>
      <c r="BR522" s="214">
        <v>831700</v>
      </c>
      <c r="BS522" s="214">
        <v>823700</v>
      </c>
      <c r="BT522" s="214"/>
    </row>
    <row r="523" spans="3:72" x14ac:dyDescent="0.2">
      <c r="C523" s="89" t="s">
        <v>26</v>
      </c>
      <c r="D523" s="25" t="s">
        <v>103</v>
      </c>
      <c r="E523" s="42" t="s">
        <v>127</v>
      </c>
      <c r="F523" s="28" t="s">
        <v>16</v>
      </c>
      <c r="G523" s="36">
        <v>0</v>
      </c>
      <c r="H523" s="214">
        <v>0</v>
      </c>
      <c r="I523" s="214">
        <v>0</v>
      </c>
      <c r="J523" s="214">
        <v>0</v>
      </c>
      <c r="K523" s="214">
        <v>0</v>
      </c>
      <c r="L523" s="214">
        <v>0</v>
      </c>
      <c r="M523" s="214">
        <v>0</v>
      </c>
      <c r="N523" s="214">
        <v>0</v>
      </c>
      <c r="O523" s="214">
        <v>0</v>
      </c>
      <c r="P523" s="214">
        <v>0</v>
      </c>
      <c r="Q523" s="214">
        <v>0</v>
      </c>
      <c r="R523" s="214">
        <v>0</v>
      </c>
      <c r="S523" s="214">
        <v>0</v>
      </c>
      <c r="T523" s="214">
        <v>0</v>
      </c>
      <c r="U523" s="214">
        <v>0</v>
      </c>
      <c r="V523" s="214">
        <v>0</v>
      </c>
      <c r="W523" s="214">
        <v>0</v>
      </c>
      <c r="X523" s="214">
        <v>0</v>
      </c>
      <c r="Y523" s="214">
        <v>0</v>
      </c>
      <c r="Z523" s="214">
        <v>0</v>
      </c>
      <c r="AA523" s="214">
        <v>0</v>
      </c>
      <c r="AB523" s="214">
        <v>0</v>
      </c>
      <c r="AC523" s="214">
        <v>0</v>
      </c>
      <c r="AD523" s="214">
        <v>0</v>
      </c>
      <c r="AE523" s="214">
        <v>0</v>
      </c>
      <c r="AF523" s="214">
        <v>8279</v>
      </c>
      <c r="AG523" s="214">
        <v>2261</v>
      </c>
      <c r="AH523" s="214">
        <v>1680</v>
      </c>
      <c r="AI523" s="214">
        <v>1726</v>
      </c>
      <c r="AJ523" s="214">
        <v>2017</v>
      </c>
      <c r="AK523" s="214">
        <v>2451</v>
      </c>
      <c r="AL523" s="214">
        <v>2259</v>
      </c>
      <c r="AM523" s="214">
        <v>2228</v>
      </c>
      <c r="AN523" s="214">
        <v>3129</v>
      </c>
      <c r="AO523" s="214">
        <v>3672</v>
      </c>
      <c r="AP523" s="214">
        <v>3730</v>
      </c>
      <c r="AQ523" s="214">
        <v>3925</v>
      </c>
      <c r="AR523" s="214">
        <v>4181</v>
      </c>
      <c r="AS523" s="214">
        <v>4321</v>
      </c>
      <c r="AT523" s="214">
        <v>4487</v>
      </c>
      <c r="AU523" s="214">
        <v>4282</v>
      </c>
      <c r="AV523" s="214">
        <v>4478</v>
      </c>
      <c r="AW523" s="214">
        <v>4970</v>
      </c>
      <c r="AX523" s="214">
        <v>5218</v>
      </c>
      <c r="AY523" s="214">
        <v>5250</v>
      </c>
      <c r="AZ523" s="214">
        <v>5668</v>
      </c>
      <c r="BA523" s="214">
        <v>8178</v>
      </c>
      <c r="BB523" s="214">
        <v>8962</v>
      </c>
      <c r="BC523" s="214">
        <v>8990</v>
      </c>
      <c r="BD523" s="214">
        <v>8800</v>
      </c>
      <c r="BE523" s="214">
        <v>9731</v>
      </c>
      <c r="BF523" s="214">
        <v>10666</v>
      </c>
      <c r="BG523" s="214">
        <v>11000</v>
      </c>
      <c r="BH523" s="214">
        <v>10000</v>
      </c>
      <c r="BI523" s="214">
        <v>7836</v>
      </c>
      <c r="BJ523" s="214">
        <v>7893</v>
      </c>
      <c r="BK523" s="214">
        <v>8544</v>
      </c>
      <c r="BL523" s="214">
        <v>2973</v>
      </c>
      <c r="BM523" s="214">
        <v>2172</v>
      </c>
      <c r="BN523" s="214">
        <v>1534</v>
      </c>
      <c r="BO523" s="214">
        <v>2236</v>
      </c>
      <c r="BP523" s="214">
        <v>2520</v>
      </c>
      <c r="BQ523" s="214">
        <v>2747</v>
      </c>
      <c r="BR523" s="214">
        <v>2514</v>
      </c>
      <c r="BS523" s="214">
        <v>3189</v>
      </c>
      <c r="BT523" s="214"/>
    </row>
    <row r="524" spans="3:72" x14ac:dyDescent="0.2">
      <c r="C524" s="89" t="s">
        <v>27</v>
      </c>
      <c r="D524" s="25" t="s">
        <v>103</v>
      </c>
      <c r="E524" s="42" t="s">
        <v>127</v>
      </c>
      <c r="F524" s="28" t="s">
        <v>16</v>
      </c>
      <c r="G524" s="36">
        <v>1293</v>
      </c>
      <c r="H524" s="214">
        <v>1458</v>
      </c>
      <c r="I524" s="214">
        <v>1896</v>
      </c>
      <c r="J524" s="214">
        <v>2283</v>
      </c>
      <c r="K524" s="214">
        <v>2813</v>
      </c>
      <c r="L524" s="214">
        <v>3475</v>
      </c>
      <c r="M524" s="214">
        <v>4339</v>
      </c>
      <c r="N524" s="214">
        <v>5594</v>
      </c>
      <c r="O524" s="214">
        <v>7276</v>
      </c>
      <c r="P524" s="214">
        <v>8826</v>
      </c>
      <c r="Q524" s="214">
        <v>9854</v>
      </c>
      <c r="R524" s="214">
        <v>11498</v>
      </c>
      <c r="S524" s="214">
        <v>13515</v>
      </c>
      <c r="T524" s="214">
        <v>15187</v>
      </c>
      <c r="U524" s="214">
        <v>16101</v>
      </c>
      <c r="V524" s="214">
        <v>19619</v>
      </c>
      <c r="W524" s="214">
        <v>24252</v>
      </c>
      <c r="X524" s="214">
        <v>30742</v>
      </c>
      <c r="Y524" s="214">
        <v>38897</v>
      </c>
      <c r="Z524" s="214">
        <v>50515</v>
      </c>
      <c r="AA524" s="214">
        <v>63890</v>
      </c>
      <c r="AB524" s="214">
        <v>81753</v>
      </c>
      <c r="AC524" s="214">
        <v>107453</v>
      </c>
      <c r="AD524" s="214">
        <v>134724</v>
      </c>
      <c r="AE524" s="214">
        <v>158897</v>
      </c>
      <c r="AF524" s="214">
        <v>183069</v>
      </c>
      <c r="AG524" s="214">
        <v>202514</v>
      </c>
      <c r="AH524" s="214">
        <v>272542</v>
      </c>
      <c r="AI524" s="214">
        <v>334092</v>
      </c>
      <c r="AJ524" s="214">
        <v>288770</v>
      </c>
      <c r="AK524" s="214">
        <v>372335</v>
      </c>
      <c r="AL524" s="214">
        <v>403037</v>
      </c>
      <c r="AM524" s="214">
        <v>406410</v>
      </c>
      <c r="AN524" s="214">
        <v>436072</v>
      </c>
      <c r="AO524" s="214">
        <v>472928</v>
      </c>
      <c r="AP524" s="214">
        <v>525052</v>
      </c>
      <c r="AQ524" s="214">
        <v>538655</v>
      </c>
      <c r="AR524" s="214">
        <v>593912</v>
      </c>
      <c r="AS524" s="214">
        <v>558816</v>
      </c>
      <c r="AT524" s="214">
        <v>536586</v>
      </c>
      <c r="AU524" s="214">
        <v>610965</v>
      </c>
      <c r="AV524" s="214">
        <v>649465</v>
      </c>
      <c r="AW524" s="214">
        <v>723126</v>
      </c>
      <c r="AX524" s="214">
        <v>761384</v>
      </c>
      <c r="AY524" s="214">
        <v>815557</v>
      </c>
      <c r="AZ524" s="214">
        <v>879280</v>
      </c>
      <c r="BA524" s="214">
        <v>886175</v>
      </c>
      <c r="BB524" s="214">
        <v>945943</v>
      </c>
      <c r="BC524" s="214">
        <v>942570</v>
      </c>
      <c r="BD524" s="214">
        <v>951412</v>
      </c>
      <c r="BE524" s="214">
        <v>947583</v>
      </c>
      <c r="BF524" s="214">
        <v>992331</v>
      </c>
      <c r="BG524" s="214">
        <v>1068635</v>
      </c>
      <c r="BH524" s="214">
        <v>1001116</v>
      </c>
      <c r="BI524" s="214">
        <v>898411</v>
      </c>
      <c r="BJ524" s="214">
        <v>901672</v>
      </c>
      <c r="BK524" s="214">
        <v>891154</v>
      </c>
      <c r="BL524" s="214">
        <v>804452</v>
      </c>
      <c r="BM524" s="214">
        <v>834739</v>
      </c>
      <c r="BN524" s="214">
        <v>801019</v>
      </c>
      <c r="BO524" s="214">
        <v>818830</v>
      </c>
      <c r="BP524" s="214">
        <v>826103</v>
      </c>
      <c r="BQ524" s="214">
        <v>861169</v>
      </c>
      <c r="BR524" s="214">
        <v>903256</v>
      </c>
      <c r="BS524" s="214">
        <v>878745</v>
      </c>
      <c r="BT524" s="214"/>
    </row>
    <row r="525" spans="3:72" x14ac:dyDescent="0.2">
      <c r="C525" s="89" t="s">
        <v>28</v>
      </c>
      <c r="D525" s="25" t="s">
        <v>103</v>
      </c>
      <c r="E525" s="42" t="s">
        <v>127</v>
      </c>
      <c r="F525" s="28" t="s">
        <v>16</v>
      </c>
      <c r="G525" s="36">
        <v>37</v>
      </c>
      <c r="H525" s="214">
        <v>48</v>
      </c>
      <c r="I525" s="214">
        <v>74</v>
      </c>
      <c r="J525" s="214">
        <v>88</v>
      </c>
      <c r="K525" s="214">
        <v>107</v>
      </c>
      <c r="L525" s="214">
        <v>597</v>
      </c>
      <c r="M525" s="214">
        <v>3389</v>
      </c>
      <c r="N525" s="214">
        <v>4591</v>
      </c>
      <c r="O525" s="214">
        <v>6279</v>
      </c>
      <c r="P525" s="214">
        <v>9649</v>
      </c>
      <c r="Q525" s="214">
        <v>13543</v>
      </c>
      <c r="R525" s="214">
        <v>14469</v>
      </c>
      <c r="S525" s="214">
        <v>15580</v>
      </c>
      <c r="T525" s="214">
        <v>17530</v>
      </c>
      <c r="U525" s="214">
        <v>18635</v>
      </c>
      <c r="V525" s="214">
        <v>20580</v>
      </c>
      <c r="W525" s="214">
        <v>23029</v>
      </c>
      <c r="X525" s="214">
        <v>27267</v>
      </c>
      <c r="Y525" s="214">
        <v>32258</v>
      </c>
      <c r="Z525" s="214">
        <v>40670</v>
      </c>
      <c r="AA525" s="214">
        <v>50040</v>
      </c>
      <c r="AB525" s="214">
        <v>66614</v>
      </c>
      <c r="AC525" s="214">
        <v>91349</v>
      </c>
      <c r="AD525" s="214">
        <v>115597</v>
      </c>
      <c r="AE525" s="214">
        <v>137836</v>
      </c>
      <c r="AF525" s="214">
        <v>162540</v>
      </c>
      <c r="AG525" s="214">
        <v>172192</v>
      </c>
      <c r="AH525" s="214">
        <v>131850</v>
      </c>
      <c r="AI525" s="214">
        <v>209849</v>
      </c>
      <c r="AJ525" s="214">
        <v>251027</v>
      </c>
      <c r="AK525" s="214">
        <v>216931</v>
      </c>
      <c r="AL525" s="214">
        <v>449609</v>
      </c>
      <c r="AM525" s="214">
        <v>495978</v>
      </c>
      <c r="AN525" s="214">
        <v>530900</v>
      </c>
      <c r="AO525" s="214">
        <v>561973</v>
      </c>
      <c r="AP525" s="214">
        <v>580272</v>
      </c>
      <c r="AQ525" s="214">
        <v>669950</v>
      </c>
      <c r="AR525" s="214">
        <v>743937</v>
      </c>
      <c r="AS525" s="214">
        <v>775573</v>
      </c>
      <c r="AT525" s="214">
        <v>763219</v>
      </c>
      <c r="AU525" s="214">
        <v>770264</v>
      </c>
      <c r="AV525" s="214">
        <v>844681</v>
      </c>
      <c r="AW525" s="214">
        <v>912224</v>
      </c>
      <c r="AX525" s="214">
        <v>960349</v>
      </c>
      <c r="AY525" s="214">
        <v>964438</v>
      </c>
      <c r="AZ525" s="214">
        <v>981203</v>
      </c>
      <c r="BA525" s="214">
        <v>867557</v>
      </c>
      <c r="BB525" s="214">
        <v>858479</v>
      </c>
      <c r="BC525" s="214">
        <v>844000</v>
      </c>
      <c r="BD525" s="214">
        <v>815570</v>
      </c>
      <c r="BE525" s="214">
        <v>774654</v>
      </c>
      <c r="BF525" s="214">
        <v>781635</v>
      </c>
      <c r="BG525" s="214">
        <v>743233</v>
      </c>
      <c r="BH525" s="214">
        <v>1028706</v>
      </c>
      <c r="BI525" s="214">
        <v>1003534</v>
      </c>
      <c r="BJ525" s="214">
        <v>1066193</v>
      </c>
      <c r="BK525" s="214">
        <v>1116614</v>
      </c>
      <c r="BL525" s="214">
        <v>1075992</v>
      </c>
      <c r="BM525" s="214">
        <v>1136038</v>
      </c>
      <c r="BN525" s="214">
        <v>1140323</v>
      </c>
      <c r="BO525" s="214">
        <v>1202706</v>
      </c>
      <c r="BP525" s="214">
        <v>1215563</v>
      </c>
      <c r="BQ525" s="214">
        <v>1280863</v>
      </c>
      <c r="BR525" s="214">
        <v>1282944</v>
      </c>
      <c r="BS525" s="214">
        <v>1294515</v>
      </c>
      <c r="BT525" s="214"/>
    </row>
    <row r="526" spans="3:72" x14ac:dyDescent="0.2">
      <c r="C526" s="89" t="s">
        <v>29</v>
      </c>
      <c r="D526" s="25" t="s">
        <v>103</v>
      </c>
      <c r="E526" s="42" t="s">
        <v>127</v>
      </c>
      <c r="F526" s="28" t="s">
        <v>16</v>
      </c>
      <c r="G526" s="36">
        <v>1012</v>
      </c>
      <c r="H526" s="214">
        <v>1167</v>
      </c>
      <c r="I526" s="214">
        <v>1523</v>
      </c>
      <c r="J526" s="214">
        <v>1698</v>
      </c>
      <c r="K526" s="214">
        <v>1933</v>
      </c>
      <c r="L526" s="214">
        <v>2329</v>
      </c>
      <c r="M526" s="214">
        <v>2846</v>
      </c>
      <c r="N526" s="214">
        <v>4257</v>
      </c>
      <c r="O526" s="214">
        <v>6396</v>
      </c>
      <c r="P526" s="214">
        <v>7527</v>
      </c>
      <c r="Q526" s="214">
        <v>8119</v>
      </c>
      <c r="R526" s="214">
        <v>9511</v>
      </c>
      <c r="S526" s="214">
        <v>11182</v>
      </c>
      <c r="T526" s="214">
        <v>12782</v>
      </c>
      <c r="U526" s="214">
        <v>13746</v>
      </c>
      <c r="V526" s="214">
        <v>15010</v>
      </c>
      <c r="W526" s="214">
        <v>16654</v>
      </c>
      <c r="X526" s="214">
        <v>20189</v>
      </c>
      <c r="Y526" s="214">
        <v>24466</v>
      </c>
      <c r="Z526" s="214">
        <v>30336</v>
      </c>
      <c r="AA526" s="214">
        <v>36769</v>
      </c>
      <c r="AB526" s="214">
        <v>46195</v>
      </c>
      <c r="AC526" s="214">
        <v>59699</v>
      </c>
      <c r="AD526" s="214">
        <v>76516</v>
      </c>
      <c r="AE526" s="214">
        <v>92363</v>
      </c>
      <c r="AF526" s="214">
        <v>109032</v>
      </c>
      <c r="AG526" s="214">
        <v>106901</v>
      </c>
      <c r="AH526" s="214">
        <v>120583</v>
      </c>
      <c r="AI526" s="214">
        <v>226646</v>
      </c>
      <c r="AJ526" s="214">
        <v>204094</v>
      </c>
      <c r="AK526" s="214">
        <v>119975</v>
      </c>
      <c r="AL526" s="214">
        <v>47648</v>
      </c>
      <c r="AM526" s="214">
        <v>41427</v>
      </c>
      <c r="AN526" s="214">
        <v>42742</v>
      </c>
      <c r="AO526" s="214">
        <v>44165</v>
      </c>
      <c r="AP526" s="214">
        <v>56330</v>
      </c>
      <c r="AQ526" s="214">
        <v>57275</v>
      </c>
      <c r="AR526" s="214">
        <v>62270</v>
      </c>
      <c r="AS526" s="214">
        <v>54149</v>
      </c>
      <c r="AT526" s="214">
        <v>57503</v>
      </c>
      <c r="AU526" s="214">
        <v>70628</v>
      </c>
      <c r="AV526" s="214">
        <v>72733</v>
      </c>
      <c r="AW526" s="214">
        <v>82398</v>
      </c>
      <c r="AX526" s="214">
        <v>87002</v>
      </c>
      <c r="AY526" s="214">
        <v>92254</v>
      </c>
      <c r="AZ526" s="214">
        <v>97111</v>
      </c>
      <c r="BA526" s="214">
        <v>88575</v>
      </c>
      <c r="BB526" s="214">
        <v>95312</v>
      </c>
      <c r="BC526" s="214">
        <v>90339</v>
      </c>
      <c r="BD526" s="214">
        <v>92122</v>
      </c>
      <c r="BE526" s="214">
        <v>90823</v>
      </c>
      <c r="BF526" s="214">
        <v>91374</v>
      </c>
      <c r="BG526" s="214">
        <v>95739</v>
      </c>
      <c r="BH526" s="214">
        <v>97784</v>
      </c>
      <c r="BI526" s="214">
        <v>119045</v>
      </c>
      <c r="BJ526" s="214">
        <v>123261</v>
      </c>
      <c r="BK526" s="214">
        <v>120882</v>
      </c>
      <c r="BL526" s="214">
        <v>123108</v>
      </c>
      <c r="BM526" s="214">
        <v>86841</v>
      </c>
      <c r="BN526" s="214">
        <v>79567</v>
      </c>
      <c r="BO526" s="214">
        <v>18965</v>
      </c>
      <c r="BP526" s="214">
        <v>20570</v>
      </c>
      <c r="BQ526" s="214">
        <v>22755</v>
      </c>
      <c r="BR526" s="214">
        <v>24440</v>
      </c>
      <c r="BS526" s="214">
        <v>24355</v>
      </c>
      <c r="BT526" s="214"/>
    </row>
    <row r="527" spans="3:72" x14ac:dyDescent="0.2">
      <c r="C527" s="89" t="s">
        <v>30</v>
      </c>
      <c r="D527" s="25" t="s">
        <v>103</v>
      </c>
      <c r="E527" s="42" t="s">
        <v>127</v>
      </c>
      <c r="F527" s="28" t="s">
        <v>16</v>
      </c>
      <c r="G527" s="36">
        <v>0</v>
      </c>
      <c r="H527" s="214">
        <v>0</v>
      </c>
      <c r="I527" s="214">
        <v>0</v>
      </c>
      <c r="J527" s="214">
        <v>0</v>
      </c>
      <c r="K527" s="214">
        <v>0</v>
      </c>
      <c r="L527" s="214">
        <v>0</v>
      </c>
      <c r="M527" s="214">
        <v>0</v>
      </c>
      <c r="N527" s="214">
        <v>0</v>
      </c>
      <c r="O527" s="214">
        <v>236</v>
      </c>
      <c r="P527" s="214">
        <v>418</v>
      </c>
      <c r="Q527" s="214">
        <v>682</v>
      </c>
      <c r="R527" s="214">
        <v>1683</v>
      </c>
      <c r="S527" s="214">
        <v>4116</v>
      </c>
      <c r="T527" s="214">
        <v>4920</v>
      </c>
      <c r="U527" s="214">
        <v>5534</v>
      </c>
      <c r="V527" s="214">
        <v>7009</v>
      </c>
      <c r="W527" s="214">
        <v>8979</v>
      </c>
      <c r="X527" s="214">
        <v>11145</v>
      </c>
      <c r="Y527" s="214">
        <v>13823</v>
      </c>
      <c r="Z527" s="214">
        <v>17162</v>
      </c>
      <c r="AA527" s="214">
        <v>20776</v>
      </c>
      <c r="AB527" s="214">
        <v>26696</v>
      </c>
      <c r="AC527" s="214">
        <v>35323</v>
      </c>
      <c r="AD527" s="214">
        <v>44503</v>
      </c>
      <c r="AE527" s="214">
        <v>52788</v>
      </c>
      <c r="AF527" s="214">
        <v>62440</v>
      </c>
      <c r="AG527" s="214">
        <v>87602</v>
      </c>
      <c r="AH527" s="214">
        <v>56037</v>
      </c>
      <c r="AI527" s="214">
        <v>65178</v>
      </c>
      <c r="AJ527" s="214">
        <v>100062</v>
      </c>
      <c r="AK527" s="214">
        <v>91019</v>
      </c>
      <c r="AL527" s="214">
        <v>139407</v>
      </c>
      <c r="AM527" s="214">
        <v>172356</v>
      </c>
      <c r="AN527" s="214">
        <v>191551</v>
      </c>
      <c r="AO527" s="214">
        <v>222287</v>
      </c>
      <c r="AP527" s="214">
        <v>209130</v>
      </c>
      <c r="AQ527" s="214">
        <v>335034</v>
      </c>
      <c r="AR527" s="214">
        <v>336091</v>
      </c>
      <c r="AS527" s="214">
        <v>302415</v>
      </c>
      <c r="AT527" s="214">
        <v>302397</v>
      </c>
      <c r="AU527" s="214">
        <v>328146</v>
      </c>
      <c r="AV527" s="214">
        <v>328829</v>
      </c>
      <c r="AW527" s="214">
        <v>376785</v>
      </c>
      <c r="AX527" s="214">
        <v>395136</v>
      </c>
      <c r="AY527" s="214">
        <v>427779</v>
      </c>
      <c r="AZ527" s="214">
        <v>464786</v>
      </c>
      <c r="BA527" s="214">
        <v>455513</v>
      </c>
      <c r="BB527" s="214">
        <v>465758</v>
      </c>
      <c r="BC527" s="214">
        <v>460848</v>
      </c>
      <c r="BD527" s="214">
        <v>472375</v>
      </c>
      <c r="BE527" s="214">
        <v>464654</v>
      </c>
      <c r="BF527" s="214">
        <v>462344</v>
      </c>
      <c r="BG527" s="214">
        <v>453568</v>
      </c>
      <c r="BH527" s="214">
        <v>517967</v>
      </c>
      <c r="BI527" s="214">
        <v>534009</v>
      </c>
      <c r="BJ527" s="214">
        <v>579809</v>
      </c>
      <c r="BK527" s="214">
        <v>595058</v>
      </c>
      <c r="BL527" s="214">
        <v>537461</v>
      </c>
      <c r="BM527" s="214">
        <v>536718</v>
      </c>
      <c r="BN527" s="214">
        <v>552530</v>
      </c>
      <c r="BO527" s="214">
        <v>552878</v>
      </c>
      <c r="BP527" s="214">
        <v>561907</v>
      </c>
      <c r="BQ527" s="214">
        <v>579116</v>
      </c>
      <c r="BR527" s="214">
        <v>579825</v>
      </c>
      <c r="BS527" s="214">
        <v>609015</v>
      </c>
      <c r="BT527" s="214"/>
    </row>
    <row r="528" spans="3:72" x14ac:dyDescent="0.2">
      <c r="C528" s="89" t="s">
        <v>31</v>
      </c>
      <c r="D528" s="25" t="s">
        <v>103</v>
      </c>
      <c r="E528" s="42" t="s">
        <v>127</v>
      </c>
      <c r="F528" s="28" t="s">
        <v>16</v>
      </c>
      <c r="G528" s="36">
        <v>4253</v>
      </c>
      <c r="H528" s="214">
        <v>5100</v>
      </c>
      <c r="I528" s="214">
        <v>7119</v>
      </c>
      <c r="J528" s="214">
        <v>7890</v>
      </c>
      <c r="K528" s="214">
        <v>8874</v>
      </c>
      <c r="L528" s="214">
        <v>10779</v>
      </c>
      <c r="M528" s="214">
        <v>13342</v>
      </c>
      <c r="N528" s="214">
        <v>18204</v>
      </c>
      <c r="O528" s="214">
        <v>25053</v>
      </c>
      <c r="P528" s="214">
        <v>29154</v>
      </c>
      <c r="Q528" s="214">
        <v>31012</v>
      </c>
      <c r="R528" s="214">
        <v>36019</v>
      </c>
      <c r="S528" s="214">
        <v>42109</v>
      </c>
      <c r="T528" s="214">
        <v>46210</v>
      </c>
      <c r="U528" s="214">
        <v>48016</v>
      </c>
      <c r="V528" s="214">
        <v>50935</v>
      </c>
      <c r="W528" s="214">
        <v>54845</v>
      </c>
      <c r="X528" s="214">
        <v>60283</v>
      </c>
      <c r="Y528" s="214">
        <v>66278</v>
      </c>
      <c r="Z528" s="214">
        <v>82625</v>
      </c>
      <c r="AA528" s="214">
        <v>100362</v>
      </c>
      <c r="AB528" s="214">
        <v>124495</v>
      </c>
      <c r="AC528" s="214">
        <v>159044</v>
      </c>
      <c r="AD528" s="214">
        <v>200822</v>
      </c>
      <c r="AE528" s="214">
        <v>239101</v>
      </c>
      <c r="AF528" s="214">
        <v>280104</v>
      </c>
      <c r="AG528" s="214">
        <v>343819</v>
      </c>
      <c r="AH528" s="214">
        <v>425679</v>
      </c>
      <c r="AI528" s="214">
        <v>359140</v>
      </c>
      <c r="AJ528" s="214">
        <v>327218</v>
      </c>
      <c r="AK528" s="214">
        <v>396591</v>
      </c>
      <c r="AL528" s="214">
        <v>331752</v>
      </c>
      <c r="AM528" s="214">
        <v>346234</v>
      </c>
      <c r="AN528" s="214">
        <v>374350</v>
      </c>
      <c r="AO528" s="214">
        <v>401220</v>
      </c>
      <c r="AP528" s="214">
        <v>467250</v>
      </c>
      <c r="AQ528" s="214">
        <v>500243</v>
      </c>
      <c r="AR528" s="214">
        <v>499049</v>
      </c>
      <c r="AS528" s="214">
        <v>443612</v>
      </c>
      <c r="AT528" s="214">
        <v>465716</v>
      </c>
      <c r="AU528" s="214">
        <v>505585</v>
      </c>
      <c r="AV528" s="214">
        <v>526214</v>
      </c>
      <c r="AW528" s="214">
        <v>587968</v>
      </c>
      <c r="AX528" s="214">
        <v>616121</v>
      </c>
      <c r="AY528" s="214">
        <v>698165</v>
      </c>
      <c r="AZ528" s="214">
        <v>701100</v>
      </c>
      <c r="BA528" s="214">
        <v>733383</v>
      </c>
      <c r="BB528" s="214">
        <v>755717</v>
      </c>
      <c r="BC528" s="214">
        <v>796377</v>
      </c>
      <c r="BD528" s="214">
        <v>860359</v>
      </c>
      <c r="BE528" s="214">
        <v>876081</v>
      </c>
      <c r="BF528" s="214">
        <v>881523</v>
      </c>
      <c r="BG528" s="214">
        <v>913566</v>
      </c>
      <c r="BH528" s="214">
        <v>978739</v>
      </c>
      <c r="BI528" s="214">
        <v>925591</v>
      </c>
      <c r="BJ528" s="214">
        <v>1031081</v>
      </c>
      <c r="BK528" s="214">
        <v>1040471</v>
      </c>
      <c r="BL528" s="214">
        <v>1012197</v>
      </c>
      <c r="BM528" s="214">
        <v>1045095</v>
      </c>
      <c r="BN528" s="214">
        <v>1113891</v>
      </c>
      <c r="BO528" s="214">
        <v>988278</v>
      </c>
      <c r="BP528" s="214">
        <v>1085595</v>
      </c>
      <c r="BQ528" s="214">
        <v>1106498</v>
      </c>
      <c r="BR528" s="214">
        <v>1120723</v>
      </c>
      <c r="BS528" s="214">
        <v>1146340</v>
      </c>
      <c r="BT528" s="214"/>
    </row>
    <row r="529" spans="3:72" x14ac:dyDescent="0.2">
      <c r="C529" s="89" t="s">
        <v>32</v>
      </c>
      <c r="D529" s="25" t="s">
        <v>103</v>
      </c>
      <c r="E529" s="42" t="s">
        <v>127</v>
      </c>
      <c r="F529" s="28" t="s">
        <v>16</v>
      </c>
      <c r="G529" s="36">
        <v>0</v>
      </c>
      <c r="H529" s="214">
        <v>0</v>
      </c>
      <c r="I529" s="214">
        <v>0</v>
      </c>
      <c r="J529" s="214">
        <v>0</v>
      </c>
      <c r="K529" s="214">
        <v>0</v>
      </c>
      <c r="L529" s="214">
        <v>0</v>
      </c>
      <c r="M529" s="214">
        <v>0</v>
      </c>
      <c r="N529" s="214">
        <v>0</v>
      </c>
      <c r="O529" s="214">
        <v>0</v>
      </c>
      <c r="P529" s="214">
        <v>0</v>
      </c>
      <c r="Q529" s="214">
        <v>0</v>
      </c>
      <c r="R529" s="214">
        <v>0</v>
      </c>
      <c r="S529" s="214">
        <v>0</v>
      </c>
      <c r="T529" s="214">
        <v>0</v>
      </c>
      <c r="U529" s="214">
        <v>0</v>
      </c>
      <c r="V529" s="214">
        <v>0</v>
      </c>
      <c r="W529" s="214">
        <v>0</v>
      </c>
      <c r="X529" s="214">
        <v>0</v>
      </c>
      <c r="Y529" s="214">
        <v>0</v>
      </c>
      <c r="Z529" s="214">
        <v>0</v>
      </c>
      <c r="AA529" s="214">
        <v>0</v>
      </c>
      <c r="AB529" s="214">
        <v>0</v>
      </c>
      <c r="AC529" s="214">
        <v>0</v>
      </c>
      <c r="AD529" s="214">
        <v>0</v>
      </c>
      <c r="AE529" s="214">
        <v>1338</v>
      </c>
      <c r="AF529" s="214">
        <v>1618</v>
      </c>
      <c r="AG529" s="214">
        <v>1389</v>
      </c>
      <c r="AH529" s="214">
        <v>1519</v>
      </c>
      <c r="AI529" s="214">
        <v>4614</v>
      </c>
      <c r="AJ529" s="214">
        <v>6202</v>
      </c>
      <c r="AK529" s="214">
        <v>4158</v>
      </c>
      <c r="AL529" s="214">
        <v>9035</v>
      </c>
      <c r="AM529" s="214">
        <v>11694</v>
      </c>
      <c r="AN529" s="214">
        <v>13684</v>
      </c>
      <c r="AO529" s="214">
        <v>16375</v>
      </c>
      <c r="AP529" s="214">
        <v>16082</v>
      </c>
      <c r="AQ529" s="214">
        <v>27556</v>
      </c>
      <c r="AR529" s="214">
        <v>27893</v>
      </c>
      <c r="AS529" s="214">
        <v>30463</v>
      </c>
      <c r="AT529" s="214">
        <v>39236</v>
      </c>
      <c r="AU529" s="214">
        <v>42074</v>
      </c>
      <c r="AV529" s="214">
        <v>41248</v>
      </c>
      <c r="AW529" s="214">
        <v>47962</v>
      </c>
      <c r="AX529" s="214">
        <v>50234</v>
      </c>
      <c r="AY529" s="214">
        <v>60038</v>
      </c>
      <c r="AZ529" s="214">
        <v>59032</v>
      </c>
      <c r="BA529" s="214">
        <v>55854</v>
      </c>
      <c r="BB529" s="214">
        <v>53542</v>
      </c>
      <c r="BC529" s="214">
        <v>39624</v>
      </c>
      <c r="BD529" s="214">
        <v>50710</v>
      </c>
      <c r="BE529" s="214">
        <v>47565</v>
      </c>
      <c r="BF529" s="214">
        <v>46453</v>
      </c>
      <c r="BG529" s="214">
        <v>46101</v>
      </c>
      <c r="BH529" s="214">
        <v>52146</v>
      </c>
      <c r="BI529" s="214">
        <v>48189</v>
      </c>
      <c r="BJ529" s="214">
        <v>48899</v>
      </c>
      <c r="BK529" s="214">
        <v>43294</v>
      </c>
      <c r="BL529" s="214">
        <v>40525</v>
      </c>
      <c r="BM529" s="214">
        <v>38537</v>
      </c>
      <c r="BN529" s="214">
        <v>39962</v>
      </c>
      <c r="BO529" s="214">
        <v>30974</v>
      </c>
      <c r="BP529" s="214">
        <v>32236</v>
      </c>
      <c r="BQ529" s="214">
        <v>33448</v>
      </c>
      <c r="BR529" s="214">
        <v>29203</v>
      </c>
      <c r="BS529" s="214">
        <v>30613</v>
      </c>
      <c r="BT529" s="214"/>
    </row>
    <row r="530" spans="3:72" x14ac:dyDescent="0.2">
      <c r="C530" s="90" t="s">
        <v>33</v>
      </c>
      <c r="D530" s="96" t="s">
        <v>103</v>
      </c>
      <c r="E530" s="35" t="s">
        <v>127</v>
      </c>
      <c r="F530" s="91" t="s">
        <v>16</v>
      </c>
      <c r="G530" s="152">
        <v>13000</v>
      </c>
      <c r="H530" s="273">
        <v>15000</v>
      </c>
      <c r="I530" s="273">
        <v>20000</v>
      </c>
      <c r="J530" s="273">
        <v>23000</v>
      </c>
      <c r="K530" s="273">
        <v>27000</v>
      </c>
      <c r="L530" s="273">
        <v>34000</v>
      </c>
      <c r="M530" s="273">
        <v>46000</v>
      </c>
      <c r="N530" s="273">
        <v>62000</v>
      </c>
      <c r="O530" s="273">
        <v>86000</v>
      </c>
      <c r="P530" s="273">
        <v>107000</v>
      </c>
      <c r="Q530" s="273">
        <v>123000</v>
      </c>
      <c r="R530" s="273">
        <v>144000</v>
      </c>
      <c r="S530" s="273">
        <v>171000</v>
      </c>
      <c r="T530" s="273">
        <v>197000</v>
      </c>
      <c r="U530" s="273">
        <v>215000</v>
      </c>
      <c r="V530" s="273">
        <v>242000</v>
      </c>
      <c r="W530" s="273">
        <v>277000</v>
      </c>
      <c r="X530" s="273">
        <v>334000</v>
      </c>
      <c r="Y530" s="273">
        <v>404000</v>
      </c>
      <c r="Z530" s="273">
        <v>507000</v>
      </c>
      <c r="AA530" s="273">
        <v>621000</v>
      </c>
      <c r="AB530" s="273">
        <v>802000</v>
      </c>
      <c r="AC530" s="273">
        <v>1075000</v>
      </c>
      <c r="AD530" s="273">
        <v>1374000</v>
      </c>
      <c r="AE530" s="273">
        <v>1659000</v>
      </c>
      <c r="AF530" s="273">
        <v>1980000</v>
      </c>
      <c r="AG530" s="273">
        <v>2152000</v>
      </c>
      <c r="AH530" s="273">
        <v>2365000</v>
      </c>
      <c r="AI530" s="273">
        <v>2682000</v>
      </c>
      <c r="AJ530" s="273">
        <v>2729000</v>
      </c>
      <c r="AK530" s="273">
        <v>2825000</v>
      </c>
      <c r="AL530" s="273">
        <v>3154000</v>
      </c>
      <c r="AM530" s="273">
        <v>3533000</v>
      </c>
      <c r="AN530" s="273">
        <v>4053000</v>
      </c>
      <c r="AO530" s="273">
        <v>4414000</v>
      </c>
      <c r="AP530" s="273">
        <v>4850000</v>
      </c>
      <c r="AQ530" s="273">
        <v>5448000</v>
      </c>
      <c r="AR530" s="273">
        <v>5821000</v>
      </c>
      <c r="AS530" s="273">
        <v>5557000</v>
      </c>
      <c r="AT530" s="273">
        <v>5581000</v>
      </c>
      <c r="AU530" s="273">
        <v>5901000</v>
      </c>
      <c r="AV530" s="273">
        <v>6204000</v>
      </c>
      <c r="AW530" s="273">
        <v>6936000</v>
      </c>
      <c r="AX530" s="273">
        <v>7311000</v>
      </c>
      <c r="AY530" s="273">
        <v>7568000</v>
      </c>
      <c r="AZ530" s="273">
        <v>8024000</v>
      </c>
      <c r="BA530" s="273">
        <v>7889000</v>
      </c>
      <c r="BB530" s="273">
        <v>8176000</v>
      </c>
      <c r="BC530" s="273">
        <v>8215000</v>
      </c>
      <c r="BD530" s="273">
        <v>8433000</v>
      </c>
      <c r="BE530" s="273">
        <v>8411000</v>
      </c>
      <c r="BF530" s="273">
        <v>8620000</v>
      </c>
      <c r="BG530" s="273">
        <v>8756000</v>
      </c>
      <c r="BH530" s="273">
        <v>9050000</v>
      </c>
      <c r="BI530" s="273">
        <v>8316000</v>
      </c>
      <c r="BJ530" s="273">
        <v>8421000</v>
      </c>
      <c r="BK530" s="273">
        <v>8444000</v>
      </c>
      <c r="BL530" s="273">
        <v>8050000</v>
      </c>
      <c r="BM530" s="273">
        <v>8244000</v>
      </c>
      <c r="BN530" s="273">
        <v>8533000</v>
      </c>
      <c r="BO530" s="273">
        <v>8745000</v>
      </c>
      <c r="BP530" s="273">
        <v>9077000</v>
      </c>
      <c r="BQ530" s="273">
        <v>9328000</v>
      </c>
      <c r="BR530" s="273">
        <v>9508000</v>
      </c>
      <c r="BS530" s="273">
        <v>9831000</v>
      </c>
      <c r="BT530" s="273"/>
    </row>
    <row r="531" spans="3:72" x14ac:dyDescent="0.2">
      <c r="C531" s="89" t="s">
        <v>11</v>
      </c>
      <c r="D531" s="25" t="s">
        <v>249</v>
      </c>
      <c r="E531" s="42" t="s">
        <v>127</v>
      </c>
      <c r="F531" s="28" t="s">
        <v>16</v>
      </c>
      <c r="G531" s="36">
        <v>6115</v>
      </c>
      <c r="H531" s="214">
        <v>6943</v>
      </c>
      <c r="I531" s="214">
        <v>7577</v>
      </c>
      <c r="J531" s="214">
        <v>8270</v>
      </c>
      <c r="K531" s="214">
        <v>8869</v>
      </c>
      <c r="L531" s="214">
        <v>9944</v>
      </c>
      <c r="M531" s="214">
        <v>11156</v>
      </c>
      <c r="N531" s="214">
        <v>13212</v>
      </c>
      <c r="O531" s="214">
        <v>15446</v>
      </c>
      <c r="P531" s="214">
        <v>18068</v>
      </c>
      <c r="Q531" s="214">
        <v>19144</v>
      </c>
      <c r="R531" s="214">
        <v>22072</v>
      </c>
      <c r="S531" s="214">
        <v>25455</v>
      </c>
      <c r="T531" s="214">
        <v>29442</v>
      </c>
      <c r="U531" s="214">
        <v>32107</v>
      </c>
      <c r="V531" s="214">
        <v>35660</v>
      </c>
      <c r="W531" s="214">
        <v>40751</v>
      </c>
      <c r="X531" s="214">
        <v>48839</v>
      </c>
      <c r="Y531" s="214">
        <v>58518</v>
      </c>
      <c r="Z531" s="214">
        <v>71786</v>
      </c>
      <c r="AA531" s="214">
        <v>85977</v>
      </c>
      <c r="AB531" s="214">
        <v>102956</v>
      </c>
      <c r="AC531" s="214">
        <v>126982</v>
      </c>
      <c r="AD531" s="214">
        <v>152903</v>
      </c>
      <c r="AE531" s="214">
        <v>173980</v>
      </c>
      <c r="AF531" s="214">
        <v>199377</v>
      </c>
      <c r="AG531" s="214">
        <v>208902</v>
      </c>
      <c r="AH531" s="214">
        <v>209978</v>
      </c>
      <c r="AI531" s="214">
        <v>219642</v>
      </c>
      <c r="AJ531" s="214">
        <v>261351</v>
      </c>
      <c r="AK531" s="214">
        <v>286061</v>
      </c>
      <c r="AL531" s="214">
        <v>338080</v>
      </c>
      <c r="AM531" s="214">
        <v>344723</v>
      </c>
      <c r="AN531" s="214">
        <v>425478</v>
      </c>
      <c r="AO531" s="214">
        <v>430481</v>
      </c>
      <c r="AP531" s="214">
        <v>526547</v>
      </c>
      <c r="AQ531" s="214">
        <v>616243</v>
      </c>
      <c r="AR531" s="214">
        <v>664794</v>
      </c>
      <c r="AS531" s="214">
        <v>702687</v>
      </c>
      <c r="AT531" s="214">
        <v>751762</v>
      </c>
      <c r="AU531" s="214">
        <v>802603</v>
      </c>
      <c r="AV531" s="214">
        <v>821880</v>
      </c>
      <c r="AW531" s="214">
        <v>919782</v>
      </c>
      <c r="AX531" s="214">
        <v>995911</v>
      </c>
      <c r="AY531" s="214">
        <v>1084283</v>
      </c>
      <c r="AZ531" s="214">
        <v>1134216</v>
      </c>
      <c r="BA531" s="214">
        <v>1276704</v>
      </c>
      <c r="BB531" s="214">
        <v>1352225</v>
      </c>
      <c r="BC531" s="214">
        <v>1440621</v>
      </c>
      <c r="BD531" s="214">
        <v>1526609</v>
      </c>
      <c r="BE531" s="214">
        <v>1651235</v>
      </c>
      <c r="BF531" s="214">
        <v>1731433</v>
      </c>
      <c r="BG531" s="214">
        <v>1820215</v>
      </c>
      <c r="BH531" s="214">
        <v>1781692</v>
      </c>
      <c r="BI531" s="214">
        <v>1520967</v>
      </c>
      <c r="BJ531" s="214">
        <v>1393511</v>
      </c>
      <c r="BK531" s="214">
        <v>1316185</v>
      </c>
      <c r="BL531" s="214">
        <v>1206478</v>
      </c>
      <c r="BM531" s="214">
        <v>1070308</v>
      </c>
      <c r="BN531" s="214">
        <v>1041626</v>
      </c>
      <c r="BO531" s="214">
        <v>1062416</v>
      </c>
      <c r="BP531" s="214">
        <v>1107308</v>
      </c>
      <c r="BQ531" s="214">
        <v>1247564</v>
      </c>
      <c r="BR531" s="214">
        <v>1304696</v>
      </c>
      <c r="BS531" s="214">
        <v>1336182</v>
      </c>
      <c r="BT531" s="214"/>
    </row>
    <row r="532" spans="3:72" x14ac:dyDescent="0.2">
      <c r="C532" s="89" t="s">
        <v>17</v>
      </c>
      <c r="D532" s="25" t="s">
        <v>249</v>
      </c>
      <c r="E532" s="42" t="s">
        <v>127</v>
      </c>
      <c r="F532" s="28" t="s">
        <v>16</v>
      </c>
      <c r="G532" s="36">
        <v>1089</v>
      </c>
      <c r="H532" s="214">
        <v>1252</v>
      </c>
      <c r="I532" s="214">
        <v>1400</v>
      </c>
      <c r="J532" s="214">
        <v>1517</v>
      </c>
      <c r="K532" s="214">
        <v>1609</v>
      </c>
      <c r="L532" s="214">
        <v>1818</v>
      </c>
      <c r="M532" s="214">
        <v>2063</v>
      </c>
      <c r="N532" s="214">
        <v>2524</v>
      </c>
      <c r="O532" s="214">
        <v>3037</v>
      </c>
      <c r="P532" s="214">
        <v>3813</v>
      </c>
      <c r="Q532" s="214">
        <v>4319</v>
      </c>
      <c r="R532" s="214">
        <v>5093</v>
      </c>
      <c r="S532" s="214">
        <v>6034</v>
      </c>
      <c r="T532" s="214">
        <v>7082</v>
      </c>
      <c r="U532" s="214">
        <v>7842</v>
      </c>
      <c r="V532" s="214">
        <v>8682</v>
      </c>
      <c r="W532" s="214">
        <v>9874</v>
      </c>
      <c r="X532" s="214">
        <v>11720</v>
      </c>
      <c r="Y532" s="214">
        <v>13882</v>
      </c>
      <c r="Z532" s="214">
        <v>17351</v>
      </c>
      <c r="AA532" s="214">
        <v>21124</v>
      </c>
      <c r="AB532" s="214">
        <v>25870</v>
      </c>
      <c r="AC532" s="214">
        <v>32537</v>
      </c>
      <c r="AD532" s="214">
        <v>41091</v>
      </c>
      <c r="AE532" s="214">
        <v>48935</v>
      </c>
      <c r="AF532" s="214">
        <v>57245</v>
      </c>
      <c r="AG532" s="214">
        <v>58428</v>
      </c>
      <c r="AH532" s="214">
        <v>77393</v>
      </c>
      <c r="AI532" s="214">
        <v>80259</v>
      </c>
      <c r="AJ532" s="214">
        <v>68805</v>
      </c>
      <c r="AK532" s="214">
        <v>73763</v>
      </c>
      <c r="AL532" s="214">
        <v>102012</v>
      </c>
      <c r="AM532" s="214">
        <v>114644</v>
      </c>
      <c r="AN532" s="214">
        <v>125321</v>
      </c>
      <c r="AO532" s="214">
        <v>158121</v>
      </c>
      <c r="AP532" s="214">
        <v>171520</v>
      </c>
      <c r="AQ532" s="214">
        <v>199472</v>
      </c>
      <c r="AR532" s="214">
        <v>211523</v>
      </c>
      <c r="AS532" s="214">
        <v>226450</v>
      </c>
      <c r="AT532" s="214">
        <v>212895</v>
      </c>
      <c r="AU532" s="214">
        <v>272532</v>
      </c>
      <c r="AV532" s="214">
        <v>306334</v>
      </c>
      <c r="AW532" s="214">
        <v>329685</v>
      </c>
      <c r="AX532" s="214">
        <v>342768</v>
      </c>
      <c r="AY532" s="214">
        <v>379323</v>
      </c>
      <c r="AZ532" s="214">
        <v>433013</v>
      </c>
      <c r="BA532" s="214">
        <v>426257</v>
      </c>
      <c r="BB532" s="214">
        <v>472416</v>
      </c>
      <c r="BC532" s="214">
        <v>511740</v>
      </c>
      <c r="BD532" s="214">
        <v>548112</v>
      </c>
      <c r="BE532" s="214">
        <v>576874</v>
      </c>
      <c r="BF532" s="214">
        <v>614550</v>
      </c>
      <c r="BG532" s="214">
        <v>665692</v>
      </c>
      <c r="BH532" s="214">
        <v>754932</v>
      </c>
      <c r="BI532" s="214">
        <v>687861</v>
      </c>
      <c r="BJ532" s="214">
        <v>656421</v>
      </c>
      <c r="BK532" s="214">
        <v>614903</v>
      </c>
      <c r="BL532" s="214">
        <v>527668</v>
      </c>
      <c r="BM532" s="214">
        <v>554264</v>
      </c>
      <c r="BN532" s="214">
        <v>506047</v>
      </c>
      <c r="BO532" s="214">
        <v>498519</v>
      </c>
      <c r="BP532" s="214">
        <v>496132</v>
      </c>
      <c r="BQ532" s="214">
        <v>546793</v>
      </c>
      <c r="BR532" s="214">
        <v>577028</v>
      </c>
      <c r="BS532" s="214">
        <v>592183</v>
      </c>
      <c r="BT532" s="214"/>
    </row>
    <row r="533" spans="3:72" x14ac:dyDescent="0.2">
      <c r="C533" s="89" t="s">
        <v>18</v>
      </c>
      <c r="D533" s="25" t="s">
        <v>249</v>
      </c>
      <c r="E533" s="42" t="s">
        <v>127</v>
      </c>
      <c r="F533" s="28" t="s">
        <v>16</v>
      </c>
      <c r="G533" s="36">
        <v>2490</v>
      </c>
      <c r="H533" s="214">
        <v>2870</v>
      </c>
      <c r="I533" s="214">
        <v>3237</v>
      </c>
      <c r="J533" s="214">
        <v>3611</v>
      </c>
      <c r="K533" s="214">
        <v>3926</v>
      </c>
      <c r="L533" s="214">
        <v>4394</v>
      </c>
      <c r="M533" s="214">
        <v>4963</v>
      </c>
      <c r="N533" s="214">
        <v>5858</v>
      </c>
      <c r="O533" s="214">
        <v>6807</v>
      </c>
      <c r="P533" s="214">
        <v>7902</v>
      </c>
      <c r="Q533" s="214">
        <v>8288</v>
      </c>
      <c r="R533" s="214">
        <v>9714</v>
      </c>
      <c r="S533" s="214">
        <v>11368</v>
      </c>
      <c r="T533" s="214">
        <v>12980</v>
      </c>
      <c r="U533" s="214">
        <v>13979</v>
      </c>
      <c r="V533" s="214">
        <v>14870</v>
      </c>
      <c r="W533" s="214">
        <v>16263</v>
      </c>
      <c r="X533" s="214">
        <v>18712</v>
      </c>
      <c r="Y533" s="214">
        <v>21552</v>
      </c>
      <c r="Z533" s="214">
        <v>26050</v>
      </c>
      <c r="AA533" s="214">
        <v>30652</v>
      </c>
      <c r="AB533" s="214">
        <v>36719</v>
      </c>
      <c r="AC533" s="214">
        <v>45412</v>
      </c>
      <c r="AD533" s="214">
        <v>56065</v>
      </c>
      <c r="AE533" s="214">
        <v>65367</v>
      </c>
      <c r="AF533" s="214">
        <v>74345</v>
      </c>
      <c r="AG533" s="214">
        <v>81289</v>
      </c>
      <c r="AH533" s="214">
        <v>79392</v>
      </c>
      <c r="AI533" s="214">
        <v>82992</v>
      </c>
      <c r="AJ533" s="214">
        <v>92774</v>
      </c>
      <c r="AK533" s="214">
        <v>88658</v>
      </c>
      <c r="AL533" s="214">
        <v>107633</v>
      </c>
      <c r="AM533" s="214">
        <v>99264</v>
      </c>
      <c r="AN533" s="214">
        <v>112579</v>
      </c>
      <c r="AO533" s="214">
        <v>106454</v>
      </c>
      <c r="AP533" s="214">
        <v>127506</v>
      </c>
      <c r="AQ533" s="214">
        <v>138786</v>
      </c>
      <c r="AR533" s="214">
        <v>162861</v>
      </c>
      <c r="AS533" s="214">
        <v>163184</v>
      </c>
      <c r="AT533" s="214">
        <v>173005</v>
      </c>
      <c r="AU533" s="214">
        <v>184367</v>
      </c>
      <c r="AV533" s="214">
        <v>177080</v>
      </c>
      <c r="AW533" s="214">
        <v>194760</v>
      </c>
      <c r="AX533" s="214">
        <v>201637</v>
      </c>
      <c r="AY533" s="214">
        <v>202886</v>
      </c>
      <c r="AZ533" s="214">
        <v>217025</v>
      </c>
      <c r="BA533" s="214">
        <v>236792</v>
      </c>
      <c r="BB533" s="214">
        <v>256809</v>
      </c>
      <c r="BC533" s="214">
        <v>299418</v>
      </c>
      <c r="BD533" s="214">
        <v>316548</v>
      </c>
      <c r="BE533" s="214">
        <v>343526</v>
      </c>
      <c r="BF533" s="214">
        <v>388360</v>
      </c>
      <c r="BG533" s="214">
        <v>427769</v>
      </c>
      <c r="BH533" s="214">
        <v>368309</v>
      </c>
      <c r="BI533" s="214">
        <v>348314</v>
      </c>
      <c r="BJ533" s="214">
        <v>312945</v>
      </c>
      <c r="BK533" s="214">
        <v>345426</v>
      </c>
      <c r="BL533" s="214">
        <v>418639</v>
      </c>
      <c r="BM533" s="214">
        <v>368283</v>
      </c>
      <c r="BN533" s="214">
        <v>289990</v>
      </c>
      <c r="BO533" s="214">
        <v>359759</v>
      </c>
      <c r="BP533" s="214">
        <v>384900</v>
      </c>
      <c r="BQ533" s="214">
        <v>379645</v>
      </c>
      <c r="BR533" s="214">
        <v>372369</v>
      </c>
      <c r="BS533" s="214">
        <v>383975</v>
      </c>
      <c r="BT533" s="214"/>
    </row>
    <row r="534" spans="3:72" x14ac:dyDescent="0.2">
      <c r="C534" s="89" t="s">
        <v>19</v>
      </c>
      <c r="D534" s="25" t="s">
        <v>249</v>
      </c>
      <c r="E534" s="42" t="s">
        <v>127</v>
      </c>
      <c r="F534" s="28" t="s">
        <v>16</v>
      </c>
      <c r="G534" s="36">
        <v>796</v>
      </c>
      <c r="H534" s="214">
        <v>924</v>
      </c>
      <c r="I534" s="214">
        <v>1034</v>
      </c>
      <c r="J534" s="214">
        <v>1151</v>
      </c>
      <c r="K534" s="214">
        <v>1265</v>
      </c>
      <c r="L534" s="214">
        <v>1515</v>
      </c>
      <c r="M534" s="214">
        <v>1817</v>
      </c>
      <c r="N534" s="214">
        <v>2154</v>
      </c>
      <c r="O534" s="214">
        <v>2518</v>
      </c>
      <c r="P534" s="214">
        <v>2963</v>
      </c>
      <c r="Q534" s="214">
        <v>3154</v>
      </c>
      <c r="R534" s="214">
        <v>3709</v>
      </c>
      <c r="S534" s="214">
        <v>4370</v>
      </c>
      <c r="T534" s="214">
        <v>5027</v>
      </c>
      <c r="U534" s="214">
        <v>5423</v>
      </c>
      <c r="V534" s="214">
        <v>5910</v>
      </c>
      <c r="W534" s="214">
        <v>6618</v>
      </c>
      <c r="X534" s="214">
        <v>7723</v>
      </c>
      <c r="Y534" s="214">
        <v>8963</v>
      </c>
      <c r="Z534" s="214">
        <v>10684</v>
      </c>
      <c r="AA534" s="214">
        <v>12452</v>
      </c>
      <c r="AB534" s="214">
        <v>14349</v>
      </c>
      <c r="AC534" s="214">
        <v>17029</v>
      </c>
      <c r="AD534" s="214">
        <v>20619</v>
      </c>
      <c r="AE534" s="214">
        <v>23597</v>
      </c>
      <c r="AF534" s="214">
        <v>27339</v>
      </c>
      <c r="AG534" s="214">
        <v>30533</v>
      </c>
      <c r="AH534" s="214">
        <v>28527</v>
      </c>
      <c r="AI534" s="214">
        <v>25470</v>
      </c>
      <c r="AJ534" s="214">
        <v>32153</v>
      </c>
      <c r="AK534" s="214">
        <v>40888</v>
      </c>
      <c r="AL534" s="214">
        <v>46664</v>
      </c>
      <c r="AM534" s="214">
        <v>57511</v>
      </c>
      <c r="AN534" s="214">
        <v>61707</v>
      </c>
      <c r="AO534" s="214">
        <v>62855</v>
      </c>
      <c r="AP534" s="214">
        <v>75667</v>
      </c>
      <c r="AQ534" s="214">
        <v>69309</v>
      </c>
      <c r="AR534" s="214">
        <v>74082</v>
      </c>
      <c r="AS534" s="214">
        <v>77278</v>
      </c>
      <c r="AT534" s="214">
        <v>83759</v>
      </c>
      <c r="AU534" s="214">
        <v>101423</v>
      </c>
      <c r="AV534" s="214">
        <v>104182</v>
      </c>
      <c r="AW534" s="214">
        <v>117081</v>
      </c>
      <c r="AX534" s="214">
        <v>124784</v>
      </c>
      <c r="AY534" s="214">
        <v>130752</v>
      </c>
      <c r="AZ534" s="214">
        <v>138090</v>
      </c>
      <c r="BA534" s="214">
        <v>157636</v>
      </c>
      <c r="BB534" s="214">
        <v>154605</v>
      </c>
      <c r="BC534" s="214">
        <v>164274</v>
      </c>
      <c r="BD534" s="214">
        <v>182700</v>
      </c>
      <c r="BE534" s="214">
        <v>179372</v>
      </c>
      <c r="BF534" s="214">
        <v>196377</v>
      </c>
      <c r="BG534" s="214">
        <v>210477</v>
      </c>
      <c r="BH534" s="214">
        <v>270286</v>
      </c>
      <c r="BI534" s="214">
        <v>217933</v>
      </c>
      <c r="BJ534" s="214">
        <v>200723</v>
      </c>
      <c r="BK534" s="214">
        <v>177674</v>
      </c>
      <c r="BL534" s="214">
        <v>162632</v>
      </c>
      <c r="BM534" s="214">
        <v>168815</v>
      </c>
      <c r="BN534" s="214">
        <v>161298</v>
      </c>
      <c r="BO534" s="214">
        <v>182405</v>
      </c>
      <c r="BP534" s="214">
        <v>183615</v>
      </c>
      <c r="BQ534" s="214">
        <v>197931</v>
      </c>
      <c r="BR534" s="214">
        <v>200047</v>
      </c>
      <c r="BS534" s="214">
        <v>202311</v>
      </c>
      <c r="BT534" s="214"/>
    </row>
    <row r="535" spans="3:72" x14ac:dyDescent="0.2">
      <c r="C535" s="89" t="s">
        <v>20</v>
      </c>
      <c r="D535" s="25" t="s">
        <v>249</v>
      </c>
      <c r="E535" s="42" t="s">
        <v>127</v>
      </c>
      <c r="F535" s="28" t="s">
        <v>16</v>
      </c>
      <c r="G535" s="36">
        <v>897</v>
      </c>
      <c r="H535" s="214">
        <v>998</v>
      </c>
      <c r="I535" s="214">
        <v>1078</v>
      </c>
      <c r="J535" s="214">
        <v>1171</v>
      </c>
      <c r="K535" s="214">
        <v>1253</v>
      </c>
      <c r="L535" s="214">
        <v>1466</v>
      </c>
      <c r="M535" s="214">
        <v>1719</v>
      </c>
      <c r="N535" s="214">
        <v>2131</v>
      </c>
      <c r="O535" s="214">
        <v>2565</v>
      </c>
      <c r="P535" s="214">
        <v>3095</v>
      </c>
      <c r="Q535" s="214">
        <v>3393</v>
      </c>
      <c r="R535" s="214">
        <v>3854</v>
      </c>
      <c r="S535" s="214">
        <v>4369</v>
      </c>
      <c r="T535" s="214">
        <v>5074</v>
      </c>
      <c r="U535" s="214">
        <v>5532</v>
      </c>
      <c r="V535" s="214">
        <v>5993</v>
      </c>
      <c r="W535" s="214">
        <v>6669</v>
      </c>
      <c r="X535" s="214">
        <v>7499</v>
      </c>
      <c r="Y535" s="214">
        <v>8411</v>
      </c>
      <c r="Z535" s="214">
        <v>9961</v>
      </c>
      <c r="AA535" s="214">
        <v>11529</v>
      </c>
      <c r="AB535" s="214">
        <v>13437</v>
      </c>
      <c r="AC535" s="214">
        <v>16134</v>
      </c>
      <c r="AD535" s="214">
        <v>19494</v>
      </c>
      <c r="AE535" s="214">
        <v>22296</v>
      </c>
      <c r="AF535" s="214">
        <v>25612</v>
      </c>
      <c r="AG535" s="214">
        <v>32526</v>
      </c>
      <c r="AH535" s="214">
        <v>44158</v>
      </c>
      <c r="AI535" s="214">
        <v>50246</v>
      </c>
      <c r="AJ535" s="214">
        <v>44050</v>
      </c>
      <c r="AK535" s="214">
        <v>43449</v>
      </c>
      <c r="AL535" s="214">
        <v>45502</v>
      </c>
      <c r="AM535" s="214">
        <v>62678</v>
      </c>
      <c r="AN535" s="214">
        <v>65896</v>
      </c>
      <c r="AO535" s="214">
        <v>65655</v>
      </c>
      <c r="AP535" s="214">
        <v>80482</v>
      </c>
      <c r="AQ535" s="214">
        <v>74006</v>
      </c>
      <c r="AR535" s="214">
        <v>78051</v>
      </c>
      <c r="AS535" s="214">
        <v>81505</v>
      </c>
      <c r="AT535" s="214">
        <v>87832</v>
      </c>
      <c r="AU535" s="214">
        <v>111715</v>
      </c>
      <c r="AV535" s="214">
        <v>125374</v>
      </c>
      <c r="AW535" s="214">
        <v>132376</v>
      </c>
      <c r="AX535" s="214">
        <v>143220</v>
      </c>
      <c r="AY535" s="214">
        <v>162356</v>
      </c>
      <c r="AZ535" s="214">
        <v>162131</v>
      </c>
      <c r="BA535" s="214">
        <v>179683</v>
      </c>
      <c r="BB535" s="214">
        <v>183752</v>
      </c>
      <c r="BC535" s="214">
        <v>189501</v>
      </c>
      <c r="BD535" s="214">
        <v>192780</v>
      </c>
      <c r="BE535" s="214">
        <v>203995</v>
      </c>
      <c r="BF535" s="214">
        <v>207640</v>
      </c>
      <c r="BG535" s="214">
        <v>221491</v>
      </c>
      <c r="BH535" s="214">
        <v>306261</v>
      </c>
      <c r="BI535" s="214">
        <v>213283</v>
      </c>
      <c r="BJ535" s="214">
        <v>204615</v>
      </c>
      <c r="BK535" s="214">
        <v>195493</v>
      </c>
      <c r="BL535" s="214">
        <v>181825</v>
      </c>
      <c r="BM535" s="214">
        <v>182788</v>
      </c>
      <c r="BN535" s="214">
        <v>196105</v>
      </c>
      <c r="BO535" s="214">
        <v>208197</v>
      </c>
      <c r="BP535" s="214">
        <v>201975</v>
      </c>
      <c r="BQ535" s="214">
        <v>220019</v>
      </c>
      <c r="BR535" s="214">
        <v>229054</v>
      </c>
      <c r="BS535" s="214">
        <v>230707</v>
      </c>
      <c r="BT535" s="214"/>
    </row>
    <row r="536" spans="3:72" x14ac:dyDescent="0.2">
      <c r="C536" s="89" t="s">
        <v>21</v>
      </c>
      <c r="D536" s="25" t="s">
        <v>249</v>
      </c>
      <c r="E536" s="42" t="s">
        <v>127</v>
      </c>
      <c r="F536" s="28" t="s">
        <v>16</v>
      </c>
      <c r="G536" s="36">
        <v>821</v>
      </c>
      <c r="H536" s="214">
        <v>924</v>
      </c>
      <c r="I536" s="214">
        <v>999</v>
      </c>
      <c r="J536" s="214">
        <v>1079</v>
      </c>
      <c r="K536" s="214">
        <v>1143</v>
      </c>
      <c r="L536" s="214">
        <v>1266</v>
      </c>
      <c r="M536" s="214">
        <v>1418</v>
      </c>
      <c r="N536" s="214">
        <v>1663</v>
      </c>
      <c r="O536" s="214">
        <v>1923</v>
      </c>
      <c r="P536" s="214">
        <v>2215</v>
      </c>
      <c r="Q536" s="214">
        <v>2301</v>
      </c>
      <c r="R536" s="214">
        <v>2607</v>
      </c>
      <c r="S536" s="214">
        <v>2955</v>
      </c>
      <c r="T536" s="214">
        <v>3449</v>
      </c>
      <c r="U536" s="214">
        <v>3792</v>
      </c>
      <c r="V536" s="214">
        <v>4174</v>
      </c>
      <c r="W536" s="214">
        <v>4712</v>
      </c>
      <c r="X536" s="214">
        <v>5494</v>
      </c>
      <c r="Y536" s="214">
        <v>6395</v>
      </c>
      <c r="Z536" s="214">
        <v>7981</v>
      </c>
      <c r="AA536" s="214">
        <v>9710</v>
      </c>
      <c r="AB536" s="214">
        <v>11616</v>
      </c>
      <c r="AC536" s="214">
        <v>14370</v>
      </c>
      <c r="AD536" s="214">
        <v>17953</v>
      </c>
      <c r="AE536" s="214">
        <v>21163</v>
      </c>
      <c r="AF536" s="214">
        <v>24441</v>
      </c>
      <c r="AG536" s="214">
        <v>26893</v>
      </c>
      <c r="AH536" s="214">
        <v>29475</v>
      </c>
      <c r="AI536" s="214">
        <v>28570</v>
      </c>
      <c r="AJ536" s="214">
        <v>27258</v>
      </c>
      <c r="AK536" s="214">
        <v>27112</v>
      </c>
      <c r="AL536" s="214">
        <v>48041</v>
      </c>
      <c r="AM536" s="214">
        <v>55135</v>
      </c>
      <c r="AN536" s="214">
        <v>62940</v>
      </c>
      <c r="AO536" s="214">
        <v>65881</v>
      </c>
      <c r="AP536" s="214">
        <v>72351</v>
      </c>
      <c r="AQ536" s="214">
        <v>75828</v>
      </c>
      <c r="AR536" s="214">
        <v>87181</v>
      </c>
      <c r="AS536" s="214">
        <v>85471</v>
      </c>
      <c r="AT536" s="214">
        <v>82002</v>
      </c>
      <c r="AU536" s="214">
        <v>98793</v>
      </c>
      <c r="AV536" s="214">
        <v>111689</v>
      </c>
      <c r="AW536" s="214">
        <v>112439</v>
      </c>
      <c r="AX536" s="214">
        <v>119840</v>
      </c>
      <c r="AY536" s="214">
        <v>122421</v>
      </c>
      <c r="AZ536" s="214">
        <v>140100</v>
      </c>
      <c r="BA536" s="214">
        <v>150181</v>
      </c>
      <c r="BB536" s="214">
        <v>166040</v>
      </c>
      <c r="BC536" s="214">
        <v>178478</v>
      </c>
      <c r="BD536" s="214">
        <v>187737</v>
      </c>
      <c r="BE536" s="214">
        <v>213875</v>
      </c>
      <c r="BF536" s="214">
        <v>244114</v>
      </c>
      <c r="BG536" s="214">
        <v>268150</v>
      </c>
      <c r="BH536" s="214">
        <v>257622</v>
      </c>
      <c r="BI536" s="214">
        <v>247994</v>
      </c>
      <c r="BJ536" s="214">
        <v>254489</v>
      </c>
      <c r="BK536" s="214">
        <v>253592</v>
      </c>
      <c r="BL536" s="214">
        <v>196068</v>
      </c>
      <c r="BM536" s="214">
        <v>177377</v>
      </c>
      <c r="BN536" s="214">
        <v>174422</v>
      </c>
      <c r="BO536" s="214">
        <v>185734</v>
      </c>
      <c r="BP536" s="214">
        <v>197300</v>
      </c>
      <c r="BQ536" s="214">
        <v>201709</v>
      </c>
      <c r="BR536" s="214">
        <v>209241</v>
      </c>
      <c r="BS536" s="214">
        <v>211311</v>
      </c>
      <c r="BT536" s="214"/>
    </row>
    <row r="537" spans="3:72" x14ac:dyDescent="0.2">
      <c r="C537" s="89" t="s">
        <v>22</v>
      </c>
      <c r="D537" s="25" t="s">
        <v>249</v>
      </c>
      <c r="E537" s="42" t="s">
        <v>127</v>
      </c>
      <c r="F537" s="28" t="s">
        <v>16</v>
      </c>
      <c r="G537" s="36">
        <v>2327</v>
      </c>
      <c r="H537" s="214">
        <v>2660</v>
      </c>
      <c r="I537" s="214">
        <v>2956</v>
      </c>
      <c r="J537" s="214">
        <v>3241</v>
      </c>
      <c r="K537" s="214">
        <v>3492</v>
      </c>
      <c r="L537" s="214">
        <v>4020</v>
      </c>
      <c r="M537" s="214">
        <v>4621</v>
      </c>
      <c r="N537" s="214">
        <v>5525</v>
      </c>
      <c r="O537" s="214">
        <v>6480</v>
      </c>
      <c r="P537" s="214">
        <v>7818</v>
      </c>
      <c r="Q537" s="214">
        <v>8535</v>
      </c>
      <c r="R537" s="214">
        <v>10133</v>
      </c>
      <c r="S537" s="214">
        <v>12024</v>
      </c>
      <c r="T537" s="214">
        <v>14147</v>
      </c>
      <c r="U537" s="214">
        <v>15627</v>
      </c>
      <c r="V537" s="214">
        <v>18045</v>
      </c>
      <c r="W537" s="214">
        <v>21425</v>
      </c>
      <c r="X537" s="214">
        <v>25621</v>
      </c>
      <c r="Y537" s="214">
        <v>30565</v>
      </c>
      <c r="Z537" s="214">
        <v>40111</v>
      </c>
      <c r="AA537" s="214">
        <v>51369</v>
      </c>
      <c r="AB537" s="214">
        <v>63758</v>
      </c>
      <c r="AC537" s="214">
        <v>81388</v>
      </c>
      <c r="AD537" s="214">
        <v>103476</v>
      </c>
      <c r="AE537" s="214">
        <v>124108</v>
      </c>
      <c r="AF537" s="214">
        <v>145494</v>
      </c>
      <c r="AG537" s="214">
        <v>168619</v>
      </c>
      <c r="AH537" s="214">
        <v>193190</v>
      </c>
      <c r="AI537" s="214">
        <v>210950</v>
      </c>
      <c r="AJ537" s="214">
        <v>210784</v>
      </c>
      <c r="AK537" s="214">
        <v>202707</v>
      </c>
      <c r="AL537" s="214">
        <v>244136</v>
      </c>
      <c r="AM537" s="214">
        <v>275484</v>
      </c>
      <c r="AN537" s="214">
        <v>285981</v>
      </c>
      <c r="AO537" s="214">
        <v>322583</v>
      </c>
      <c r="AP537" s="214">
        <v>377942</v>
      </c>
      <c r="AQ537" s="214">
        <v>435828</v>
      </c>
      <c r="AR537" s="214">
        <v>486638</v>
      </c>
      <c r="AS537" s="214">
        <v>485038</v>
      </c>
      <c r="AT537" s="214">
        <v>543675</v>
      </c>
      <c r="AU537" s="214">
        <v>575174</v>
      </c>
      <c r="AV537" s="214">
        <v>615366</v>
      </c>
      <c r="AW537" s="214">
        <v>659252</v>
      </c>
      <c r="AX537" s="214">
        <v>698378</v>
      </c>
      <c r="AY537" s="214">
        <v>707324</v>
      </c>
      <c r="AZ537" s="214">
        <v>736125</v>
      </c>
      <c r="BA537" s="214">
        <v>762472</v>
      </c>
      <c r="BB537" s="214">
        <v>805042</v>
      </c>
      <c r="BC537" s="214">
        <v>870302</v>
      </c>
      <c r="BD537" s="214">
        <v>885469</v>
      </c>
      <c r="BE537" s="214">
        <v>909430</v>
      </c>
      <c r="BF537" s="214">
        <v>960877</v>
      </c>
      <c r="BG537" s="214">
        <v>1072117</v>
      </c>
      <c r="BH537" s="214">
        <v>1092040</v>
      </c>
      <c r="BI537" s="214">
        <v>964419</v>
      </c>
      <c r="BJ537" s="214">
        <v>989286</v>
      </c>
      <c r="BK537" s="214">
        <v>956841</v>
      </c>
      <c r="BL537" s="214">
        <v>904146</v>
      </c>
      <c r="BM537" s="214">
        <v>839211</v>
      </c>
      <c r="BN537" s="214">
        <v>884720</v>
      </c>
      <c r="BO537" s="214">
        <v>898717</v>
      </c>
      <c r="BP537" s="214">
        <v>941437</v>
      </c>
      <c r="BQ537" s="214">
        <v>1008383</v>
      </c>
      <c r="BR537" s="214">
        <v>1025812</v>
      </c>
      <c r="BS537" s="214">
        <v>975743</v>
      </c>
      <c r="BT537" s="214"/>
    </row>
    <row r="538" spans="3:72" x14ac:dyDescent="0.2">
      <c r="C538" s="89" t="s">
        <v>23</v>
      </c>
      <c r="D538" s="25" t="s">
        <v>249</v>
      </c>
      <c r="E538" s="42" t="s">
        <v>127</v>
      </c>
      <c r="F538" s="28" t="s">
        <v>16</v>
      </c>
      <c r="G538" s="36">
        <v>1792</v>
      </c>
      <c r="H538" s="214">
        <v>2035</v>
      </c>
      <c r="I538" s="214">
        <v>2247</v>
      </c>
      <c r="J538" s="214">
        <v>2456</v>
      </c>
      <c r="K538" s="214">
        <v>2649</v>
      </c>
      <c r="L538" s="214">
        <v>3044</v>
      </c>
      <c r="M538" s="214">
        <v>3506</v>
      </c>
      <c r="N538" s="214">
        <v>4344</v>
      </c>
      <c r="O538" s="214">
        <v>5367</v>
      </c>
      <c r="P538" s="214">
        <v>6631</v>
      </c>
      <c r="Q538" s="214">
        <v>7432</v>
      </c>
      <c r="R538" s="214">
        <v>9053</v>
      </c>
      <c r="S538" s="214">
        <v>11051</v>
      </c>
      <c r="T538" s="214">
        <v>13420</v>
      </c>
      <c r="U538" s="214">
        <v>15338</v>
      </c>
      <c r="V538" s="214">
        <v>17498</v>
      </c>
      <c r="W538" s="214">
        <v>20476</v>
      </c>
      <c r="X538" s="214">
        <v>25654</v>
      </c>
      <c r="Y538" s="214">
        <v>32002</v>
      </c>
      <c r="Z538" s="214">
        <v>39813</v>
      </c>
      <c r="AA538" s="214">
        <v>48341</v>
      </c>
      <c r="AB538" s="214">
        <v>60030</v>
      </c>
      <c r="AC538" s="214">
        <v>76772</v>
      </c>
      <c r="AD538" s="214">
        <v>95543</v>
      </c>
      <c r="AE538" s="214">
        <v>112252</v>
      </c>
      <c r="AF538" s="214">
        <v>128182</v>
      </c>
      <c r="AG538" s="214">
        <v>151251</v>
      </c>
      <c r="AH538" s="214">
        <v>175576</v>
      </c>
      <c r="AI538" s="214">
        <v>185213</v>
      </c>
      <c r="AJ538" s="214">
        <v>185871</v>
      </c>
      <c r="AK538" s="214">
        <v>204428</v>
      </c>
      <c r="AL538" s="214">
        <v>201055</v>
      </c>
      <c r="AM538" s="214">
        <v>212467</v>
      </c>
      <c r="AN538" s="214">
        <v>258946</v>
      </c>
      <c r="AO538" s="214">
        <v>281819</v>
      </c>
      <c r="AP538" s="214">
        <v>324601</v>
      </c>
      <c r="AQ538" s="214">
        <v>348029</v>
      </c>
      <c r="AR538" s="214">
        <v>345687</v>
      </c>
      <c r="AS538" s="214">
        <v>383342</v>
      </c>
      <c r="AT538" s="214">
        <v>387419</v>
      </c>
      <c r="AU538" s="214">
        <v>416635</v>
      </c>
      <c r="AV538" s="214">
        <v>400482</v>
      </c>
      <c r="AW538" s="214">
        <v>473781</v>
      </c>
      <c r="AX538" s="214">
        <v>502640</v>
      </c>
      <c r="AY538" s="214">
        <v>527451</v>
      </c>
      <c r="AZ538" s="214">
        <v>510305</v>
      </c>
      <c r="BA538" s="214">
        <v>569800</v>
      </c>
      <c r="BB538" s="214">
        <v>574215</v>
      </c>
      <c r="BC538" s="214">
        <v>605056</v>
      </c>
      <c r="BD538" s="214">
        <v>630514</v>
      </c>
      <c r="BE538" s="214">
        <v>669129</v>
      </c>
      <c r="BF538" s="214">
        <v>718021</v>
      </c>
      <c r="BG538" s="214">
        <v>746374</v>
      </c>
      <c r="BH538" s="214">
        <v>827494</v>
      </c>
      <c r="BI538" s="214">
        <v>699640</v>
      </c>
      <c r="BJ538" s="214">
        <v>689388</v>
      </c>
      <c r="BK538" s="214">
        <v>631613</v>
      </c>
      <c r="BL538" s="214">
        <v>583861</v>
      </c>
      <c r="BM538" s="214">
        <v>485584</v>
      </c>
      <c r="BN538" s="214">
        <v>462346</v>
      </c>
      <c r="BO538" s="214">
        <v>440129</v>
      </c>
      <c r="BP538" s="214">
        <v>471198</v>
      </c>
      <c r="BQ538" s="214">
        <v>517803</v>
      </c>
      <c r="BR538" s="214">
        <v>508082</v>
      </c>
      <c r="BS538" s="214">
        <v>556268</v>
      </c>
      <c r="BT538" s="214"/>
    </row>
    <row r="539" spans="3:72" x14ac:dyDescent="0.2">
      <c r="C539" s="89" t="s">
        <v>24</v>
      </c>
      <c r="D539" s="25" t="s">
        <v>249</v>
      </c>
      <c r="E539" s="42" t="s">
        <v>127</v>
      </c>
      <c r="F539" s="28" t="s">
        <v>16</v>
      </c>
      <c r="G539" s="36">
        <v>13251</v>
      </c>
      <c r="H539" s="214">
        <v>15323</v>
      </c>
      <c r="I539" s="214">
        <v>17031</v>
      </c>
      <c r="J539" s="214">
        <v>18781</v>
      </c>
      <c r="K539" s="214">
        <v>20238</v>
      </c>
      <c r="L539" s="214">
        <v>23068</v>
      </c>
      <c r="M539" s="214">
        <v>26425</v>
      </c>
      <c r="N539" s="214">
        <v>31734</v>
      </c>
      <c r="O539" s="214">
        <v>37517</v>
      </c>
      <c r="P539" s="214">
        <v>44787</v>
      </c>
      <c r="Q539" s="214">
        <v>48111</v>
      </c>
      <c r="R539" s="214">
        <v>55545</v>
      </c>
      <c r="S539" s="214">
        <v>64354</v>
      </c>
      <c r="T539" s="214">
        <v>74722</v>
      </c>
      <c r="U539" s="214">
        <v>81831</v>
      </c>
      <c r="V539" s="214">
        <v>90382</v>
      </c>
      <c r="W539" s="214">
        <v>102648</v>
      </c>
      <c r="X539" s="214">
        <v>118951</v>
      </c>
      <c r="Y539" s="214">
        <v>137619</v>
      </c>
      <c r="Z539" s="214">
        <v>170788</v>
      </c>
      <c r="AA539" s="214">
        <v>206705</v>
      </c>
      <c r="AB539" s="214">
        <v>247647</v>
      </c>
      <c r="AC539" s="214">
        <v>305823</v>
      </c>
      <c r="AD539" s="214">
        <v>381629</v>
      </c>
      <c r="AE539" s="214">
        <v>449771</v>
      </c>
      <c r="AF539" s="214">
        <v>526616</v>
      </c>
      <c r="AG539" s="214">
        <v>585795</v>
      </c>
      <c r="AH539" s="214">
        <v>634230</v>
      </c>
      <c r="AI539" s="214">
        <v>751852</v>
      </c>
      <c r="AJ539" s="214">
        <v>730464</v>
      </c>
      <c r="AK539" s="214">
        <v>766448</v>
      </c>
      <c r="AL539" s="214">
        <v>954353</v>
      </c>
      <c r="AM539" s="214">
        <v>1103257</v>
      </c>
      <c r="AN539" s="214">
        <v>1183345</v>
      </c>
      <c r="AO539" s="214">
        <v>1316450</v>
      </c>
      <c r="AP539" s="214">
        <v>1583204</v>
      </c>
      <c r="AQ539" s="214">
        <v>1713841</v>
      </c>
      <c r="AR539" s="214">
        <v>1811476</v>
      </c>
      <c r="AS539" s="214">
        <v>1818588</v>
      </c>
      <c r="AT539" s="214">
        <v>1801091</v>
      </c>
      <c r="AU539" s="214">
        <v>1920707</v>
      </c>
      <c r="AV539" s="214">
        <v>2057996</v>
      </c>
      <c r="AW539" s="214">
        <v>2244015</v>
      </c>
      <c r="AX539" s="214">
        <v>2419923</v>
      </c>
      <c r="AY539" s="214">
        <v>2571753</v>
      </c>
      <c r="AZ539" s="214">
        <v>2761868</v>
      </c>
      <c r="BA539" s="214">
        <v>2861954</v>
      </c>
      <c r="BB539" s="214">
        <v>2895686</v>
      </c>
      <c r="BC539" s="214">
        <v>3001632</v>
      </c>
      <c r="BD539" s="214">
        <v>3081302</v>
      </c>
      <c r="BE539" s="214">
        <v>3219545</v>
      </c>
      <c r="BF539" s="214">
        <v>3302604</v>
      </c>
      <c r="BG539" s="214">
        <v>3460508</v>
      </c>
      <c r="BH539" s="214">
        <v>3626004</v>
      </c>
      <c r="BI539" s="214">
        <v>3107754</v>
      </c>
      <c r="BJ539" s="214">
        <v>2792064</v>
      </c>
      <c r="BK539" s="214">
        <v>2652861</v>
      </c>
      <c r="BL539" s="214">
        <v>2452414</v>
      </c>
      <c r="BM539" s="214">
        <v>2278600</v>
      </c>
      <c r="BN539" s="214">
        <v>2216686</v>
      </c>
      <c r="BO539" s="214">
        <v>2357583</v>
      </c>
      <c r="BP539" s="214">
        <v>2399429</v>
      </c>
      <c r="BQ539" s="214">
        <v>2440631</v>
      </c>
      <c r="BR539" s="214">
        <v>2566419</v>
      </c>
      <c r="BS539" s="214">
        <v>2623815</v>
      </c>
      <c r="BT539" s="214"/>
    </row>
    <row r="540" spans="3:72" x14ac:dyDescent="0.2">
      <c r="C540" s="89" t="s">
        <v>25</v>
      </c>
      <c r="D540" s="25" t="s">
        <v>249</v>
      </c>
      <c r="E540" s="42" t="s">
        <v>127</v>
      </c>
      <c r="F540" s="28" t="s">
        <v>16</v>
      </c>
      <c r="G540" s="36">
        <v>6173</v>
      </c>
      <c r="H540" s="214">
        <v>7020</v>
      </c>
      <c r="I540" s="214">
        <v>7778</v>
      </c>
      <c r="J540" s="214">
        <v>8536</v>
      </c>
      <c r="K540" s="214">
        <v>9171</v>
      </c>
      <c r="L540" s="214">
        <v>10342</v>
      </c>
      <c r="M540" s="214">
        <v>11714</v>
      </c>
      <c r="N540" s="214">
        <v>14252</v>
      </c>
      <c r="O540" s="214">
        <v>17093</v>
      </c>
      <c r="P540" s="214">
        <v>20064</v>
      </c>
      <c r="Q540" s="214">
        <v>21287</v>
      </c>
      <c r="R540" s="214">
        <v>24897</v>
      </c>
      <c r="S540" s="214">
        <v>29276</v>
      </c>
      <c r="T540" s="214">
        <v>34544</v>
      </c>
      <c r="U540" s="214">
        <v>38483</v>
      </c>
      <c r="V540" s="214">
        <v>43890</v>
      </c>
      <c r="W540" s="214">
        <v>51414</v>
      </c>
      <c r="X540" s="214">
        <v>63925</v>
      </c>
      <c r="Y540" s="214">
        <v>79242</v>
      </c>
      <c r="Z540" s="214">
        <v>100594</v>
      </c>
      <c r="AA540" s="214">
        <v>124571</v>
      </c>
      <c r="AB540" s="214">
        <v>152924</v>
      </c>
      <c r="AC540" s="214">
        <v>193125</v>
      </c>
      <c r="AD540" s="214">
        <v>240564</v>
      </c>
      <c r="AE540" s="214">
        <v>282774</v>
      </c>
      <c r="AF540" s="214">
        <v>330510</v>
      </c>
      <c r="AG540" s="214">
        <v>383811</v>
      </c>
      <c r="AH540" s="214">
        <v>370986</v>
      </c>
      <c r="AI540" s="214">
        <v>421177</v>
      </c>
      <c r="AJ540" s="214">
        <v>488992</v>
      </c>
      <c r="AK540" s="214">
        <v>558973</v>
      </c>
      <c r="AL540" s="214">
        <v>593924</v>
      </c>
      <c r="AM540" s="214">
        <v>705856</v>
      </c>
      <c r="AN540" s="214">
        <v>819175</v>
      </c>
      <c r="AO540" s="214">
        <v>931570</v>
      </c>
      <c r="AP540" s="214">
        <v>1083856</v>
      </c>
      <c r="AQ540" s="214">
        <v>1238687</v>
      </c>
      <c r="AR540" s="214">
        <v>1430306</v>
      </c>
      <c r="AS540" s="214">
        <v>1562168</v>
      </c>
      <c r="AT540" s="214">
        <v>1649419</v>
      </c>
      <c r="AU540" s="214">
        <v>1823083</v>
      </c>
      <c r="AV540" s="214">
        <v>1923679</v>
      </c>
      <c r="AW540" s="214">
        <v>2084954</v>
      </c>
      <c r="AX540" s="214">
        <v>2239444</v>
      </c>
      <c r="AY540" s="214">
        <v>2329321</v>
      </c>
      <c r="AZ540" s="214">
        <v>2657315</v>
      </c>
      <c r="BA540" s="214">
        <v>2755904</v>
      </c>
      <c r="BB540" s="214">
        <v>2768410</v>
      </c>
      <c r="BC540" s="214">
        <v>2842058</v>
      </c>
      <c r="BD540" s="214">
        <v>2832408</v>
      </c>
      <c r="BE540" s="214">
        <v>2858810</v>
      </c>
      <c r="BF540" s="214">
        <v>2907759</v>
      </c>
      <c r="BG540" s="214">
        <v>2964615</v>
      </c>
      <c r="BH540" s="214">
        <v>3167131</v>
      </c>
      <c r="BI540" s="214">
        <v>2511620</v>
      </c>
      <c r="BJ540" s="214">
        <v>2334298</v>
      </c>
      <c r="BK540" s="214">
        <v>2163060</v>
      </c>
      <c r="BL540" s="214">
        <v>2011203</v>
      </c>
      <c r="BM540" s="214">
        <v>1831013</v>
      </c>
      <c r="BN540" s="214">
        <v>1820772</v>
      </c>
      <c r="BO540" s="214">
        <v>1663481</v>
      </c>
      <c r="BP540" s="214">
        <v>1732931</v>
      </c>
      <c r="BQ540" s="214">
        <v>1964450</v>
      </c>
      <c r="BR540" s="214">
        <v>2021823</v>
      </c>
      <c r="BS540" s="214">
        <v>2048186</v>
      </c>
      <c r="BT540" s="214"/>
    </row>
    <row r="541" spans="3:72" x14ac:dyDescent="0.2">
      <c r="C541" s="89" t="s">
        <v>26</v>
      </c>
      <c r="D541" s="25" t="s">
        <v>249</v>
      </c>
      <c r="E541" s="42" t="s">
        <v>127</v>
      </c>
      <c r="F541" s="28" t="s">
        <v>16</v>
      </c>
      <c r="G541" s="36">
        <v>390</v>
      </c>
      <c r="H541" s="214">
        <v>452</v>
      </c>
      <c r="I541" s="214">
        <v>514</v>
      </c>
      <c r="J541" s="214">
        <v>575</v>
      </c>
      <c r="K541" s="214">
        <v>637</v>
      </c>
      <c r="L541" s="214">
        <v>712</v>
      </c>
      <c r="M541" s="214">
        <v>797</v>
      </c>
      <c r="N541" s="214">
        <v>941</v>
      </c>
      <c r="O541" s="214">
        <v>1099</v>
      </c>
      <c r="P541" s="214">
        <v>1297</v>
      </c>
      <c r="Q541" s="214">
        <v>1395</v>
      </c>
      <c r="R541" s="214">
        <v>1594</v>
      </c>
      <c r="S541" s="214">
        <v>1823</v>
      </c>
      <c r="T541" s="214">
        <v>2037</v>
      </c>
      <c r="U541" s="214">
        <v>2142</v>
      </c>
      <c r="V541" s="214">
        <v>2370</v>
      </c>
      <c r="W541" s="214">
        <v>2686</v>
      </c>
      <c r="X541" s="214">
        <v>3228</v>
      </c>
      <c r="Y541" s="214">
        <v>3869</v>
      </c>
      <c r="Z541" s="214">
        <v>4774</v>
      </c>
      <c r="AA541" s="214">
        <v>5747</v>
      </c>
      <c r="AB541" s="214">
        <v>6916</v>
      </c>
      <c r="AC541" s="214">
        <v>8551</v>
      </c>
      <c r="AD541" s="214">
        <v>10473</v>
      </c>
      <c r="AE541" s="214">
        <v>12106</v>
      </c>
      <c r="AF541" s="214">
        <v>13389</v>
      </c>
      <c r="AG541" s="214">
        <v>13884</v>
      </c>
      <c r="AH541" s="214">
        <v>15917</v>
      </c>
      <c r="AI541" s="214">
        <v>16105</v>
      </c>
      <c r="AJ541" s="214">
        <v>19996</v>
      </c>
      <c r="AK541" s="214">
        <v>21361</v>
      </c>
      <c r="AL541" s="214">
        <v>31038</v>
      </c>
      <c r="AM541" s="214">
        <v>33225</v>
      </c>
      <c r="AN541" s="214">
        <v>39748</v>
      </c>
      <c r="AO541" s="214">
        <v>45620</v>
      </c>
      <c r="AP541" s="214">
        <v>52418</v>
      </c>
      <c r="AQ541" s="214">
        <v>51414</v>
      </c>
      <c r="AR541" s="214">
        <v>63951</v>
      </c>
      <c r="AS541" s="214">
        <v>63511</v>
      </c>
      <c r="AT541" s="214">
        <v>54986</v>
      </c>
      <c r="AU541" s="214">
        <v>56912</v>
      </c>
      <c r="AV541" s="214">
        <v>55708</v>
      </c>
      <c r="AW541" s="214">
        <v>61179</v>
      </c>
      <c r="AX541" s="214">
        <v>66992</v>
      </c>
      <c r="AY541" s="214">
        <v>80272</v>
      </c>
      <c r="AZ541" s="214">
        <v>86120</v>
      </c>
      <c r="BA541" s="214">
        <v>97170</v>
      </c>
      <c r="BB541" s="214">
        <v>99334</v>
      </c>
      <c r="BC541" s="214">
        <v>102285</v>
      </c>
      <c r="BD541" s="214">
        <v>101170</v>
      </c>
      <c r="BE541" s="214">
        <v>114139</v>
      </c>
      <c r="BF541" s="214">
        <v>115299</v>
      </c>
      <c r="BG541" s="214">
        <v>132793</v>
      </c>
      <c r="BH541" s="214">
        <v>148046</v>
      </c>
      <c r="BI541" s="214">
        <v>109258</v>
      </c>
      <c r="BJ541" s="214">
        <v>96276</v>
      </c>
      <c r="BK541" s="214">
        <v>92408</v>
      </c>
      <c r="BL541" s="214">
        <v>81106</v>
      </c>
      <c r="BM541" s="214">
        <v>90174</v>
      </c>
      <c r="BN541" s="214">
        <v>88440</v>
      </c>
      <c r="BO541" s="214">
        <v>65712</v>
      </c>
      <c r="BP541" s="214">
        <v>72251</v>
      </c>
      <c r="BQ541" s="214">
        <v>73945</v>
      </c>
      <c r="BR541" s="214">
        <v>71976</v>
      </c>
      <c r="BS541" s="214">
        <v>75959</v>
      </c>
      <c r="BT541" s="214"/>
    </row>
    <row r="542" spans="3:72" x14ac:dyDescent="0.2">
      <c r="C542" s="89" t="s">
        <v>27</v>
      </c>
      <c r="D542" s="25" t="s">
        <v>249</v>
      </c>
      <c r="E542" s="42" t="s">
        <v>127</v>
      </c>
      <c r="F542" s="28" t="s">
        <v>16</v>
      </c>
      <c r="G542" s="36">
        <v>2353</v>
      </c>
      <c r="H542" s="214">
        <v>2757</v>
      </c>
      <c r="I542" s="214">
        <v>3111</v>
      </c>
      <c r="J542" s="214">
        <v>3450</v>
      </c>
      <c r="K542" s="214">
        <v>3756</v>
      </c>
      <c r="L542" s="214">
        <v>4368</v>
      </c>
      <c r="M542" s="214">
        <v>5079</v>
      </c>
      <c r="N542" s="214">
        <v>6204</v>
      </c>
      <c r="O542" s="214">
        <v>7475</v>
      </c>
      <c r="P542" s="214">
        <v>8903</v>
      </c>
      <c r="Q542" s="214">
        <v>9613</v>
      </c>
      <c r="R542" s="214">
        <v>11221</v>
      </c>
      <c r="S542" s="214">
        <v>13151</v>
      </c>
      <c r="T542" s="214">
        <v>14872</v>
      </c>
      <c r="U542" s="214">
        <v>15875</v>
      </c>
      <c r="V542" s="214">
        <v>17183</v>
      </c>
      <c r="W542" s="214">
        <v>19136</v>
      </c>
      <c r="X542" s="214">
        <v>22498</v>
      </c>
      <c r="Y542" s="214">
        <v>26417</v>
      </c>
      <c r="Z542" s="214">
        <v>33563</v>
      </c>
      <c r="AA542" s="214">
        <v>41513</v>
      </c>
      <c r="AB542" s="214">
        <v>49682</v>
      </c>
      <c r="AC542" s="214">
        <v>61205</v>
      </c>
      <c r="AD542" s="214">
        <v>76885</v>
      </c>
      <c r="AE542" s="214">
        <v>91094</v>
      </c>
      <c r="AF542" s="214">
        <v>103549</v>
      </c>
      <c r="AG542" s="214">
        <v>133796</v>
      </c>
      <c r="AH542" s="214">
        <v>141322</v>
      </c>
      <c r="AI542" s="214">
        <v>127239</v>
      </c>
      <c r="AJ542" s="214">
        <v>132453</v>
      </c>
      <c r="AK542" s="214">
        <v>130777</v>
      </c>
      <c r="AL542" s="214">
        <v>155227</v>
      </c>
      <c r="AM542" s="214">
        <v>185004</v>
      </c>
      <c r="AN542" s="214">
        <v>196233</v>
      </c>
      <c r="AO542" s="214">
        <v>226494</v>
      </c>
      <c r="AP542" s="214">
        <v>266109</v>
      </c>
      <c r="AQ542" s="214">
        <v>309789</v>
      </c>
      <c r="AR542" s="214">
        <v>340480</v>
      </c>
      <c r="AS542" s="214">
        <v>366415</v>
      </c>
      <c r="AT542" s="214">
        <v>372423</v>
      </c>
      <c r="AU542" s="214">
        <v>393351</v>
      </c>
      <c r="AV542" s="214">
        <v>405606</v>
      </c>
      <c r="AW542" s="214">
        <v>448667</v>
      </c>
      <c r="AX542" s="214">
        <v>478994</v>
      </c>
      <c r="AY542" s="214">
        <v>485622</v>
      </c>
      <c r="AZ542" s="214">
        <v>521482</v>
      </c>
      <c r="BA542" s="214">
        <v>561982</v>
      </c>
      <c r="BB542" s="214">
        <v>602132</v>
      </c>
      <c r="BC542" s="214">
        <v>627452</v>
      </c>
      <c r="BD542" s="214">
        <v>677157</v>
      </c>
      <c r="BE542" s="214">
        <v>724609</v>
      </c>
      <c r="BF542" s="214">
        <v>787196</v>
      </c>
      <c r="BG542" s="214">
        <v>850066</v>
      </c>
      <c r="BH542" s="214">
        <v>1036687</v>
      </c>
      <c r="BI542" s="214">
        <v>847872</v>
      </c>
      <c r="BJ542" s="214">
        <v>836851</v>
      </c>
      <c r="BK542" s="214">
        <v>798140</v>
      </c>
      <c r="BL542" s="214">
        <v>705980</v>
      </c>
      <c r="BM542" s="214">
        <v>672223</v>
      </c>
      <c r="BN542" s="214">
        <v>693577</v>
      </c>
      <c r="BO542" s="214">
        <v>771729</v>
      </c>
      <c r="BP542" s="214">
        <v>804219</v>
      </c>
      <c r="BQ542" s="214">
        <v>834742</v>
      </c>
      <c r="BR542" s="214">
        <v>935561</v>
      </c>
      <c r="BS542" s="214">
        <v>985780</v>
      </c>
      <c r="BT542" s="214"/>
    </row>
    <row r="543" spans="3:72" x14ac:dyDescent="0.2">
      <c r="C543" s="89" t="s">
        <v>28</v>
      </c>
      <c r="D543" s="25" t="s">
        <v>249</v>
      </c>
      <c r="E543" s="42" t="s">
        <v>127</v>
      </c>
      <c r="F543" s="28" t="s">
        <v>16</v>
      </c>
      <c r="G543" s="36">
        <v>6706</v>
      </c>
      <c r="H543" s="214">
        <v>7806</v>
      </c>
      <c r="I543" s="214">
        <v>8874</v>
      </c>
      <c r="J543" s="214">
        <v>9739</v>
      </c>
      <c r="K543" s="214">
        <v>10469</v>
      </c>
      <c r="L543" s="214">
        <v>11783</v>
      </c>
      <c r="M543" s="214">
        <v>13363</v>
      </c>
      <c r="N543" s="214">
        <v>16162</v>
      </c>
      <c r="O543" s="214">
        <v>19268</v>
      </c>
      <c r="P543" s="214">
        <v>23456</v>
      </c>
      <c r="Q543" s="214">
        <v>25724</v>
      </c>
      <c r="R543" s="214">
        <v>29994</v>
      </c>
      <c r="S543" s="214">
        <v>35104</v>
      </c>
      <c r="T543" s="214">
        <v>41489</v>
      </c>
      <c r="U543" s="214">
        <v>46291</v>
      </c>
      <c r="V543" s="214">
        <v>51250</v>
      </c>
      <c r="W543" s="214">
        <v>58261</v>
      </c>
      <c r="X543" s="214">
        <v>68574</v>
      </c>
      <c r="Y543" s="214">
        <v>80552</v>
      </c>
      <c r="Z543" s="214">
        <v>99106</v>
      </c>
      <c r="AA543" s="214">
        <v>119048</v>
      </c>
      <c r="AB543" s="214">
        <v>142053</v>
      </c>
      <c r="AC543" s="214">
        <v>174900</v>
      </c>
      <c r="AD543" s="214">
        <v>214969</v>
      </c>
      <c r="AE543" s="214">
        <v>249646</v>
      </c>
      <c r="AF543" s="214">
        <v>283382</v>
      </c>
      <c r="AG543" s="214">
        <v>327479</v>
      </c>
      <c r="AH543" s="214">
        <v>345651</v>
      </c>
      <c r="AI543" s="214">
        <v>355183</v>
      </c>
      <c r="AJ543" s="214">
        <v>355400</v>
      </c>
      <c r="AK543" s="214">
        <v>430552</v>
      </c>
      <c r="AL543" s="214">
        <v>479431</v>
      </c>
      <c r="AM543" s="214">
        <v>529503</v>
      </c>
      <c r="AN543" s="214">
        <v>573807</v>
      </c>
      <c r="AO543" s="214">
        <v>641877</v>
      </c>
      <c r="AP543" s="214">
        <v>730144</v>
      </c>
      <c r="AQ543" s="214">
        <v>838914</v>
      </c>
      <c r="AR543" s="214">
        <v>921867</v>
      </c>
      <c r="AS543" s="214">
        <v>874047</v>
      </c>
      <c r="AT543" s="214">
        <v>891103</v>
      </c>
      <c r="AU543" s="214">
        <v>890644</v>
      </c>
      <c r="AV543" s="214">
        <v>930791</v>
      </c>
      <c r="AW543" s="214">
        <v>1035947</v>
      </c>
      <c r="AX543" s="214">
        <v>1097309</v>
      </c>
      <c r="AY543" s="214">
        <v>1155782</v>
      </c>
      <c r="AZ543" s="214">
        <v>1301511</v>
      </c>
      <c r="BA543" s="214">
        <v>1414933</v>
      </c>
      <c r="BB543" s="214">
        <v>1414592</v>
      </c>
      <c r="BC543" s="214">
        <v>1468765</v>
      </c>
      <c r="BD543" s="214">
        <v>1532025</v>
      </c>
      <c r="BE543" s="214">
        <v>1601043</v>
      </c>
      <c r="BF543" s="214">
        <v>1603454</v>
      </c>
      <c r="BG543" s="214">
        <v>1682794</v>
      </c>
      <c r="BH543" s="214">
        <v>1511662</v>
      </c>
      <c r="BI543" s="214">
        <v>1568322</v>
      </c>
      <c r="BJ543" s="214">
        <v>1418914</v>
      </c>
      <c r="BK543" s="214">
        <v>1342703</v>
      </c>
      <c r="BL543" s="214">
        <v>1247790</v>
      </c>
      <c r="BM543" s="214">
        <v>1035007</v>
      </c>
      <c r="BN543" s="214">
        <v>1172858</v>
      </c>
      <c r="BO543" s="214">
        <v>1481777</v>
      </c>
      <c r="BP543" s="214">
        <v>1605206</v>
      </c>
      <c r="BQ543" s="214">
        <v>1527210</v>
      </c>
      <c r="BR543" s="214">
        <v>1564095</v>
      </c>
      <c r="BS543" s="214">
        <v>1642553</v>
      </c>
      <c r="BT543" s="214"/>
    </row>
    <row r="544" spans="3:72" x14ac:dyDescent="0.2">
      <c r="C544" s="89" t="s">
        <v>29</v>
      </c>
      <c r="D544" s="25" t="s">
        <v>249</v>
      </c>
      <c r="E544" s="42" t="s">
        <v>127</v>
      </c>
      <c r="F544" s="28" t="s">
        <v>16</v>
      </c>
      <c r="G544" s="36">
        <v>613</v>
      </c>
      <c r="H544" s="214">
        <v>726</v>
      </c>
      <c r="I544" s="214">
        <v>812</v>
      </c>
      <c r="J544" s="214">
        <v>912</v>
      </c>
      <c r="K544" s="214">
        <v>999</v>
      </c>
      <c r="L544" s="214">
        <v>1133</v>
      </c>
      <c r="M544" s="214">
        <v>1289</v>
      </c>
      <c r="N544" s="214">
        <v>1491</v>
      </c>
      <c r="O544" s="214">
        <v>1692</v>
      </c>
      <c r="P544" s="214">
        <v>2085</v>
      </c>
      <c r="Q544" s="214">
        <v>2319</v>
      </c>
      <c r="R544" s="214">
        <v>2773</v>
      </c>
      <c r="S544" s="214">
        <v>3321</v>
      </c>
      <c r="T544" s="214">
        <v>3958</v>
      </c>
      <c r="U544" s="214">
        <v>4435</v>
      </c>
      <c r="V544" s="214">
        <v>5173</v>
      </c>
      <c r="W544" s="214">
        <v>6214</v>
      </c>
      <c r="X544" s="214">
        <v>7647</v>
      </c>
      <c r="Y544" s="214">
        <v>9399</v>
      </c>
      <c r="Z544" s="214">
        <v>11642</v>
      </c>
      <c r="AA544" s="214">
        <v>14089</v>
      </c>
      <c r="AB544" s="214">
        <v>16987</v>
      </c>
      <c r="AC544" s="214">
        <v>21110</v>
      </c>
      <c r="AD544" s="214">
        <v>26642</v>
      </c>
      <c r="AE544" s="214">
        <v>31760</v>
      </c>
      <c r="AF544" s="214">
        <v>36405</v>
      </c>
      <c r="AG544" s="214">
        <v>38231</v>
      </c>
      <c r="AH544" s="214">
        <v>40533</v>
      </c>
      <c r="AI544" s="214">
        <v>22936</v>
      </c>
      <c r="AJ544" s="214">
        <v>37742</v>
      </c>
      <c r="AK544" s="214">
        <v>61612</v>
      </c>
      <c r="AL544" s="214">
        <v>80833</v>
      </c>
      <c r="AM544" s="214">
        <v>99080</v>
      </c>
      <c r="AN544" s="214">
        <v>93531</v>
      </c>
      <c r="AO544" s="214">
        <v>103282</v>
      </c>
      <c r="AP544" s="214">
        <v>145364</v>
      </c>
      <c r="AQ544" s="214">
        <v>163522</v>
      </c>
      <c r="AR544" s="214">
        <v>181343</v>
      </c>
      <c r="AS544" s="214">
        <v>194344</v>
      </c>
      <c r="AT544" s="214">
        <v>202588</v>
      </c>
      <c r="AU544" s="214">
        <v>232442</v>
      </c>
      <c r="AV544" s="214">
        <v>243952</v>
      </c>
      <c r="AW544" s="214">
        <v>270294</v>
      </c>
      <c r="AX544" s="214">
        <v>282937</v>
      </c>
      <c r="AY544" s="214">
        <v>303354</v>
      </c>
      <c r="AZ544" s="214">
        <v>362317</v>
      </c>
      <c r="BA544" s="214">
        <v>383438</v>
      </c>
      <c r="BB544" s="214">
        <v>399617</v>
      </c>
      <c r="BC544" s="214">
        <v>423490</v>
      </c>
      <c r="BD544" s="214">
        <v>452761</v>
      </c>
      <c r="BE544" s="214">
        <v>475138</v>
      </c>
      <c r="BF544" s="214">
        <v>518502</v>
      </c>
      <c r="BG544" s="214">
        <v>524753</v>
      </c>
      <c r="BH544" s="214">
        <v>507683</v>
      </c>
      <c r="BI544" s="214">
        <v>400678</v>
      </c>
      <c r="BJ544" s="214">
        <v>415902</v>
      </c>
      <c r="BK544" s="214">
        <v>376203</v>
      </c>
      <c r="BL544" s="214">
        <v>289906</v>
      </c>
      <c r="BM544" s="214">
        <v>328999</v>
      </c>
      <c r="BN544" s="214">
        <v>311939</v>
      </c>
      <c r="BO544" s="214">
        <v>235820</v>
      </c>
      <c r="BP544" s="214">
        <v>252925</v>
      </c>
      <c r="BQ544" s="214">
        <v>265596</v>
      </c>
      <c r="BR544" s="214">
        <v>296744</v>
      </c>
      <c r="BS544" s="214">
        <v>305001</v>
      </c>
      <c r="BT544" s="214"/>
    </row>
    <row r="545" spans="3:72" x14ac:dyDescent="0.2">
      <c r="C545" s="89" t="s">
        <v>30</v>
      </c>
      <c r="D545" s="25" t="s">
        <v>249</v>
      </c>
      <c r="E545" s="42" t="s">
        <v>127</v>
      </c>
      <c r="F545" s="28" t="s">
        <v>16</v>
      </c>
      <c r="G545" s="36">
        <v>1156</v>
      </c>
      <c r="H545" s="214">
        <v>1314</v>
      </c>
      <c r="I545" s="214">
        <v>1459</v>
      </c>
      <c r="J545" s="214">
        <v>1621</v>
      </c>
      <c r="K545" s="214">
        <v>1775</v>
      </c>
      <c r="L545" s="214">
        <v>2059</v>
      </c>
      <c r="M545" s="214">
        <v>2400</v>
      </c>
      <c r="N545" s="214">
        <v>2858</v>
      </c>
      <c r="O545" s="214">
        <v>3340</v>
      </c>
      <c r="P545" s="214">
        <v>4064</v>
      </c>
      <c r="Q545" s="214">
        <v>4464</v>
      </c>
      <c r="R545" s="214">
        <v>5162</v>
      </c>
      <c r="S545" s="214">
        <v>5900</v>
      </c>
      <c r="T545" s="214">
        <v>6976</v>
      </c>
      <c r="U545" s="214">
        <v>7760</v>
      </c>
      <c r="V545" s="214">
        <v>8686</v>
      </c>
      <c r="W545" s="214">
        <v>9968</v>
      </c>
      <c r="X545" s="214">
        <v>11905</v>
      </c>
      <c r="Y545" s="214">
        <v>14201</v>
      </c>
      <c r="Z545" s="214">
        <v>18197</v>
      </c>
      <c r="AA545" s="214">
        <v>22728</v>
      </c>
      <c r="AB545" s="214">
        <v>27006</v>
      </c>
      <c r="AC545" s="214">
        <v>33195</v>
      </c>
      <c r="AD545" s="214">
        <v>40555</v>
      </c>
      <c r="AE545" s="214">
        <v>46798</v>
      </c>
      <c r="AF545" s="214">
        <v>53135</v>
      </c>
      <c r="AG545" s="214">
        <v>58893</v>
      </c>
      <c r="AH545" s="214">
        <v>71880</v>
      </c>
      <c r="AI545" s="214">
        <v>76752</v>
      </c>
      <c r="AJ545" s="214">
        <v>75567</v>
      </c>
      <c r="AK545" s="214">
        <v>75574</v>
      </c>
      <c r="AL545" s="214">
        <v>85826</v>
      </c>
      <c r="AM545" s="214">
        <v>94479</v>
      </c>
      <c r="AN545" s="214">
        <v>101374</v>
      </c>
      <c r="AO545" s="214">
        <v>111714</v>
      </c>
      <c r="AP545" s="214">
        <v>131602</v>
      </c>
      <c r="AQ545" s="214">
        <v>151611</v>
      </c>
      <c r="AR545" s="214">
        <v>173890</v>
      </c>
      <c r="AS545" s="214">
        <v>171579</v>
      </c>
      <c r="AT545" s="214">
        <v>174692</v>
      </c>
      <c r="AU545" s="214">
        <v>189124</v>
      </c>
      <c r="AV545" s="214">
        <v>197269</v>
      </c>
      <c r="AW545" s="214">
        <v>214473</v>
      </c>
      <c r="AX545" s="214">
        <v>227634</v>
      </c>
      <c r="AY545" s="214">
        <v>257007</v>
      </c>
      <c r="AZ545" s="214">
        <v>259573</v>
      </c>
      <c r="BA545" s="214">
        <v>298021</v>
      </c>
      <c r="BB545" s="214">
        <v>295573</v>
      </c>
      <c r="BC545" s="214">
        <v>306647</v>
      </c>
      <c r="BD545" s="214">
        <v>324108</v>
      </c>
      <c r="BE545" s="214">
        <v>336710</v>
      </c>
      <c r="BF545" s="214">
        <v>378375</v>
      </c>
      <c r="BG545" s="214">
        <v>396944</v>
      </c>
      <c r="BH545" s="214">
        <v>395735</v>
      </c>
      <c r="BI545" s="214">
        <v>376643</v>
      </c>
      <c r="BJ545" s="214">
        <v>381190</v>
      </c>
      <c r="BK545" s="214">
        <v>372807</v>
      </c>
      <c r="BL545" s="214">
        <v>345864</v>
      </c>
      <c r="BM545" s="214">
        <v>342132</v>
      </c>
      <c r="BN545" s="214">
        <v>301793</v>
      </c>
      <c r="BO545" s="214">
        <v>289514</v>
      </c>
      <c r="BP545" s="214">
        <v>299340</v>
      </c>
      <c r="BQ545" s="214">
        <v>307934</v>
      </c>
      <c r="BR545" s="214">
        <v>316781</v>
      </c>
      <c r="BS545" s="214">
        <v>321690</v>
      </c>
      <c r="BT545" s="214"/>
    </row>
    <row r="546" spans="3:72" x14ac:dyDescent="0.2">
      <c r="C546" s="89" t="s">
        <v>31</v>
      </c>
      <c r="D546" s="25" t="s">
        <v>249</v>
      </c>
      <c r="E546" s="42" t="s">
        <v>127</v>
      </c>
      <c r="F546" s="28" t="s">
        <v>16</v>
      </c>
      <c r="G546" s="36">
        <v>5622</v>
      </c>
      <c r="H546" s="214">
        <v>6522</v>
      </c>
      <c r="I546" s="214">
        <v>7359</v>
      </c>
      <c r="J546" s="214">
        <v>8293</v>
      </c>
      <c r="K546" s="214">
        <v>9095</v>
      </c>
      <c r="L546" s="214">
        <v>10337</v>
      </c>
      <c r="M546" s="214">
        <v>11853</v>
      </c>
      <c r="N546" s="214">
        <v>13982</v>
      </c>
      <c r="O546" s="214">
        <v>16247</v>
      </c>
      <c r="P546" s="214">
        <v>19455</v>
      </c>
      <c r="Q546" s="214">
        <v>20982</v>
      </c>
      <c r="R546" s="214">
        <v>24777</v>
      </c>
      <c r="S546" s="214">
        <v>29329</v>
      </c>
      <c r="T546" s="214">
        <v>33316</v>
      </c>
      <c r="U546" s="214">
        <v>35830</v>
      </c>
      <c r="V546" s="214">
        <v>40132</v>
      </c>
      <c r="W546" s="214">
        <v>46250</v>
      </c>
      <c r="X546" s="214">
        <v>53630</v>
      </c>
      <c r="Y546" s="214">
        <v>62153</v>
      </c>
      <c r="Z546" s="214">
        <v>77938</v>
      </c>
      <c r="AA546" s="214">
        <v>95221</v>
      </c>
      <c r="AB546" s="214">
        <v>113787</v>
      </c>
      <c r="AC546" s="214">
        <v>140298</v>
      </c>
      <c r="AD546" s="214">
        <v>172107</v>
      </c>
      <c r="AE546" s="214">
        <v>199728</v>
      </c>
      <c r="AF546" s="214">
        <v>228994</v>
      </c>
      <c r="AG546" s="214">
        <v>259632</v>
      </c>
      <c r="AH546" s="214">
        <v>306333</v>
      </c>
      <c r="AI546" s="214">
        <v>311942</v>
      </c>
      <c r="AJ546" s="214">
        <v>355384</v>
      </c>
      <c r="AK546" s="214">
        <v>344909</v>
      </c>
      <c r="AL546" s="214">
        <v>453651</v>
      </c>
      <c r="AM546" s="214">
        <v>465323</v>
      </c>
      <c r="AN546" s="214">
        <v>513302</v>
      </c>
      <c r="AO546" s="214">
        <v>552236</v>
      </c>
      <c r="AP546" s="214">
        <v>658927</v>
      </c>
      <c r="AQ546" s="214">
        <v>729406</v>
      </c>
      <c r="AR546" s="214">
        <v>836931</v>
      </c>
      <c r="AS546" s="214">
        <v>920060</v>
      </c>
      <c r="AT546" s="214">
        <v>883175</v>
      </c>
      <c r="AU546" s="214">
        <v>867383</v>
      </c>
      <c r="AV546" s="214">
        <v>946204</v>
      </c>
      <c r="AW546" s="214">
        <v>1013878</v>
      </c>
      <c r="AX546" s="214">
        <v>1059371</v>
      </c>
      <c r="AY546" s="214">
        <v>1112161</v>
      </c>
      <c r="AZ546" s="214">
        <v>1129804</v>
      </c>
      <c r="BA546" s="214">
        <v>1195659</v>
      </c>
      <c r="BB546" s="214">
        <v>1250236</v>
      </c>
      <c r="BC546" s="214">
        <v>1323273</v>
      </c>
      <c r="BD546" s="214">
        <v>1322900</v>
      </c>
      <c r="BE546" s="214">
        <v>1371533</v>
      </c>
      <c r="BF546" s="214">
        <v>1426978</v>
      </c>
      <c r="BG546" s="214">
        <v>1547681</v>
      </c>
      <c r="BH546" s="214">
        <v>1525173</v>
      </c>
      <c r="BI546" s="214">
        <v>1386737</v>
      </c>
      <c r="BJ546" s="214">
        <v>1383482</v>
      </c>
      <c r="BK546" s="214">
        <v>1325635</v>
      </c>
      <c r="BL546" s="214">
        <v>1191540</v>
      </c>
      <c r="BM546" s="214">
        <v>1078601</v>
      </c>
      <c r="BN546" s="214">
        <v>1036706</v>
      </c>
      <c r="BO546" s="214">
        <v>1078703</v>
      </c>
      <c r="BP546" s="214">
        <v>1160643</v>
      </c>
      <c r="BQ546" s="214">
        <v>1199357</v>
      </c>
      <c r="BR546" s="214">
        <v>1186231</v>
      </c>
      <c r="BS546" s="214">
        <v>1176845</v>
      </c>
      <c r="BT546" s="214"/>
    </row>
    <row r="547" spans="3:72" x14ac:dyDescent="0.2">
      <c r="C547" s="89" t="s">
        <v>32</v>
      </c>
      <c r="D547" s="25" t="s">
        <v>249</v>
      </c>
      <c r="E547" s="42" t="s">
        <v>127</v>
      </c>
      <c r="F547" s="28" t="s">
        <v>16</v>
      </c>
      <c r="G547" s="36">
        <v>409</v>
      </c>
      <c r="H547" s="214">
        <v>474</v>
      </c>
      <c r="I547" s="214">
        <v>534</v>
      </c>
      <c r="J547" s="214">
        <v>597</v>
      </c>
      <c r="K547" s="214">
        <v>654</v>
      </c>
      <c r="L547" s="214">
        <v>731</v>
      </c>
      <c r="M547" s="214">
        <v>817</v>
      </c>
      <c r="N547" s="214">
        <v>965</v>
      </c>
      <c r="O547" s="214">
        <v>1126</v>
      </c>
      <c r="P547" s="214">
        <v>1384</v>
      </c>
      <c r="Q547" s="214">
        <v>1539</v>
      </c>
      <c r="R547" s="214">
        <v>1802</v>
      </c>
      <c r="S547" s="214">
        <v>2116</v>
      </c>
      <c r="T547" s="214">
        <v>2465</v>
      </c>
      <c r="U547" s="214">
        <v>2713</v>
      </c>
      <c r="V547" s="214">
        <v>3102</v>
      </c>
      <c r="W547" s="214">
        <v>3635</v>
      </c>
      <c r="X547" s="214">
        <v>4380</v>
      </c>
      <c r="Y547" s="214">
        <v>5260</v>
      </c>
      <c r="Z547" s="214">
        <v>6661</v>
      </c>
      <c r="AA547" s="214">
        <v>8224</v>
      </c>
      <c r="AB547" s="214">
        <v>10263</v>
      </c>
      <c r="AC547" s="214">
        <v>13169</v>
      </c>
      <c r="AD547" s="214">
        <v>17032</v>
      </c>
      <c r="AE547" s="214">
        <v>20625</v>
      </c>
      <c r="AF547" s="214">
        <v>24985</v>
      </c>
      <c r="AG547" s="214">
        <v>24038</v>
      </c>
      <c r="AH547" s="214">
        <v>28459</v>
      </c>
      <c r="AI547" s="214">
        <v>37472</v>
      </c>
      <c r="AJ547" s="214">
        <v>42956</v>
      </c>
      <c r="AK547" s="214">
        <v>35728</v>
      </c>
      <c r="AL547" s="214">
        <v>53594</v>
      </c>
      <c r="AM547" s="214">
        <v>62367</v>
      </c>
      <c r="AN547" s="214">
        <v>81637</v>
      </c>
      <c r="AO547" s="214">
        <v>78908</v>
      </c>
      <c r="AP547" s="214">
        <v>86760</v>
      </c>
      <c r="AQ547" s="214">
        <v>95315</v>
      </c>
      <c r="AR547" s="214">
        <v>99939</v>
      </c>
      <c r="AS547" s="214">
        <v>110333</v>
      </c>
      <c r="AT547" s="214">
        <v>118174</v>
      </c>
      <c r="AU547" s="214">
        <v>123112</v>
      </c>
      <c r="AV547" s="214">
        <v>133408</v>
      </c>
      <c r="AW547" s="214">
        <v>141437</v>
      </c>
      <c r="AX547" s="214">
        <v>150218</v>
      </c>
      <c r="AY547" s="214">
        <v>176932</v>
      </c>
      <c r="AZ547" s="214">
        <v>172005</v>
      </c>
      <c r="BA547" s="214">
        <v>181414</v>
      </c>
      <c r="BB547" s="214">
        <v>191316</v>
      </c>
      <c r="BC547" s="214">
        <v>204008</v>
      </c>
      <c r="BD547" s="214">
        <v>208700</v>
      </c>
      <c r="BE547" s="214">
        <v>209037</v>
      </c>
      <c r="BF547" s="214">
        <v>224461</v>
      </c>
      <c r="BG547" s="214">
        <v>238561</v>
      </c>
      <c r="BH547" s="214">
        <v>248243</v>
      </c>
      <c r="BI547" s="214">
        <v>186705</v>
      </c>
      <c r="BJ547" s="214">
        <v>178645</v>
      </c>
      <c r="BK547" s="214">
        <v>183456</v>
      </c>
      <c r="BL547" s="214">
        <v>163880</v>
      </c>
      <c r="BM547" s="214">
        <v>150621</v>
      </c>
      <c r="BN547" s="214">
        <v>158675</v>
      </c>
      <c r="BO547" s="214">
        <v>156805</v>
      </c>
      <c r="BP547" s="214">
        <v>157191</v>
      </c>
      <c r="BQ547" s="214">
        <v>158288</v>
      </c>
      <c r="BR547" s="214">
        <v>166041</v>
      </c>
      <c r="BS547" s="214">
        <v>168491</v>
      </c>
      <c r="BT547" s="214"/>
    </row>
    <row r="548" spans="3:72" x14ac:dyDescent="0.2">
      <c r="C548" s="90" t="s">
        <v>33</v>
      </c>
      <c r="D548" s="96" t="s">
        <v>249</v>
      </c>
      <c r="E548" s="35" t="s">
        <v>127</v>
      </c>
      <c r="F548" s="91" t="s">
        <v>16</v>
      </c>
      <c r="G548" s="152">
        <v>53000</v>
      </c>
      <c r="H548" s="273">
        <v>61000</v>
      </c>
      <c r="I548" s="273">
        <v>68000</v>
      </c>
      <c r="J548" s="273">
        <v>75000</v>
      </c>
      <c r="K548" s="273">
        <v>81000</v>
      </c>
      <c r="L548" s="273">
        <v>92000</v>
      </c>
      <c r="M548" s="273">
        <v>105000</v>
      </c>
      <c r="N548" s="273">
        <v>126000</v>
      </c>
      <c r="O548" s="273">
        <v>149000</v>
      </c>
      <c r="P548" s="273">
        <v>178000</v>
      </c>
      <c r="Q548" s="273">
        <v>192000</v>
      </c>
      <c r="R548" s="273">
        <v>224000</v>
      </c>
      <c r="S548" s="273">
        <v>262000</v>
      </c>
      <c r="T548" s="273">
        <v>305000</v>
      </c>
      <c r="U548" s="273">
        <v>335000</v>
      </c>
      <c r="V548" s="273">
        <v>373000</v>
      </c>
      <c r="W548" s="273">
        <v>427000</v>
      </c>
      <c r="X548" s="273">
        <v>506000</v>
      </c>
      <c r="Y548" s="273">
        <v>599000</v>
      </c>
      <c r="Z548" s="273">
        <v>747000</v>
      </c>
      <c r="AA548" s="273">
        <v>909000</v>
      </c>
      <c r="AB548" s="273">
        <v>1096000</v>
      </c>
      <c r="AC548" s="273">
        <v>1362000</v>
      </c>
      <c r="AD548" s="273">
        <v>1688000</v>
      </c>
      <c r="AE548" s="273">
        <v>1976000</v>
      </c>
      <c r="AF548" s="273">
        <v>2283000</v>
      </c>
      <c r="AG548" s="273">
        <v>2584000</v>
      </c>
      <c r="AH548" s="273">
        <v>2793000</v>
      </c>
      <c r="AI548" s="273">
        <v>3004000</v>
      </c>
      <c r="AJ548" s="273">
        <v>3162000</v>
      </c>
      <c r="AK548" s="273">
        <v>3393000</v>
      </c>
      <c r="AL548" s="273">
        <v>4021000</v>
      </c>
      <c r="AM548" s="273">
        <v>4500000</v>
      </c>
      <c r="AN548" s="273">
        <v>5001000</v>
      </c>
      <c r="AO548" s="273">
        <v>5502000</v>
      </c>
      <c r="AP548" s="273">
        <v>6495000</v>
      </c>
      <c r="AQ548" s="273">
        <v>7250000</v>
      </c>
      <c r="AR548" s="273">
        <v>7971000</v>
      </c>
      <c r="AS548" s="273">
        <v>8286000</v>
      </c>
      <c r="AT548" s="273">
        <v>8470000</v>
      </c>
      <c r="AU548" s="273">
        <v>9060000</v>
      </c>
      <c r="AV548" s="273">
        <v>9557000</v>
      </c>
      <c r="AW548" s="273">
        <v>10454000</v>
      </c>
      <c r="AX548" s="273">
        <v>11152000</v>
      </c>
      <c r="AY548" s="273">
        <v>11789000</v>
      </c>
      <c r="AZ548" s="273">
        <v>12723000</v>
      </c>
      <c r="BA548" s="273">
        <v>13510000</v>
      </c>
      <c r="BB548" s="273">
        <v>13882000</v>
      </c>
      <c r="BC548" s="273">
        <v>14559000</v>
      </c>
      <c r="BD548" s="273">
        <v>15003000</v>
      </c>
      <c r="BE548" s="273">
        <v>15658000</v>
      </c>
      <c r="BF548" s="273">
        <v>16326000</v>
      </c>
      <c r="BG548" s="273">
        <v>17231000</v>
      </c>
      <c r="BH548" s="273">
        <v>17825000</v>
      </c>
      <c r="BI548" s="273">
        <v>15396000</v>
      </c>
      <c r="BJ548" s="273">
        <v>14539000</v>
      </c>
      <c r="BK548" s="273">
        <v>13799000</v>
      </c>
      <c r="BL548" s="273">
        <v>12671000</v>
      </c>
      <c r="BM548" s="273">
        <v>11654000</v>
      </c>
      <c r="BN548" s="273">
        <v>11518000</v>
      </c>
      <c r="BO548" s="273">
        <v>11937000</v>
      </c>
      <c r="BP548" s="273">
        <v>12468000</v>
      </c>
      <c r="BQ548" s="273">
        <v>13092000</v>
      </c>
      <c r="BR548" s="273">
        <v>13552000</v>
      </c>
      <c r="BS548" s="273">
        <v>13837000</v>
      </c>
      <c r="BT548" s="273"/>
    </row>
    <row r="549" spans="3:72" x14ac:dyDescent="0.2">
      <c r="C549" s="113" t="s">
        <v>11</v>
      </c>
      <c r="D549" s="114" t="s">
        <v>41</v>
      </c>
      <c r="E549" s="260" t="s">
        <v>127</v>
      </c>
      <c r="F549" s="17" t="s">
        <v>16</v>
      </c>
      <c r="G549" s="156">
        <v>3989</v>
      </c>
      <c r="H549" s="271">
        <v>4917</v>
      </c>
      <c r="I549" s="271">
        <v>6057</v>
      </c>
      <c r="J549" s="271">
        <v>6679</v>
      </c>
      <c r="K549" s="271">
        <v>7418</v>
      </c>
      <c r="L549" s="271">
        <v>8045</v>
      </c>
      <c r="M549" s="271">
        <v>8728</v>
      </c>
      <c r="N549" s="271">
        <v>9893</v>
      </c>
      <c r="O549" s="271">
        <v>11348</v>
      </c>
      <c r="P549" s="271">
        <v>13346</v>
      </c>
      <c r="Q549" s="271">
        <v>14281</v>
      </c>
      <c r="R549" s="271">
        <v>16528</v>
      </c>
      <c r="S549" s="271">
        <v>19309</v>
      </c>
      <c r="T549" s="271">
        <v>21363</v>
      </c>
      <c r="U549" s="271">
        <v>22527</v>
      </c>
      <c r="V549" s="271">
        <v>24425</v>
      </c>
      <c r="W549" s="271">
        <v>27031</v>
      </c>
      <c r="X549" s="271">
        <v>31665</v>
      </c>
      <c r="Y549" s="271">
        <v>36998</v>
      </c>
      <c r="Z549" s="271">
        <v>43981</v>
      </c>
      <c r="AA549" s="271">
        <v>51081</v>
      </c>
      <c r="AB549" s="271">
        <v>62688</v>
      </c>
      <c r="AC549" s="271">
        <v>79241</v>
      </c>
      <c r="AD549" s="271">
        <v>103051</v>
      </c>
      <c r="AE549" s="271">
        <v>126358</v>
      </c>
      <c r="AF549" s="271">
        <v>145522</v>
      </c>
      <c r="AG549" s="271">
        <v>175333</v>
      </c>
      <c r="AH549" s="271">
        <v>208128</v>
      </c>
      <c r="AI549" s="271">
        <v>269312</v>
      </c>
      <c r="AJ549" s="271">
        <v>284615</v>
      </c>
      <c r="AK549" s="271">
        <v>272994</v>
      </c>
      <c r="AL549" s="271">
        <v>309557</v>
      </c>
      <c r="AM549" s="271">
        <v>323431</v>
      </c>
      <c r="AN549" s="271">
        <v>322903</v>
      </c>
      <c r="AO549" s="271">
        <v>340161</v>
      </c>
      <c r="AP549" s="271">
        <v>403295</v>
      </c>
      <c r="AQ549" s="271">
        <v>439548</v>
      </c>
      <c r="AR549" s="271">
        <v>459879</v>
      </c>
      <c r="AS549" s="271">
        <v>482480</v>
      </c>
      <c r="AT549" s="271">
        <v>495320</v>
      </c>
      <c r="AU549" s="271">
        <v>511325</v>
      </c>
      <c r="AV549" s="271">
        <v>514071</v>
      </c>
      <c r="AW549" s="271">
        <v>592733</v>
      </c>
      <c r="AX549" s="271">
        <v>634605</v>
      </c>
      <c r="AY549" s="271">
        <v>673322</v>
      </c>
      <c r="AZ549" s="271">
        <v>737548</v>
      </c>
      <c r="BA549" s="271">
        <v>784908</v>
      </c>
      <c r="BB549" s="271">
        <v>870216</v>
      </c>
      <c r="BC549" s="271">
        <v>974111</v>
      </c>
      <c r="BD549" s="271">
        <v>1051825</v>
      </c>
      <c r="BE549" s="271">
        <v>1169150</v>
      </c>
      <c r="BF549" s="271">
        <v>1256414</v>
      </c>
      <c r="BG549" s="271">
        <v>1353191</v>
      </c>
      <c r="BH549" s="271">
        <v>1452047</v>
      </c>
      <c r="BI549" s="271">
        <v>1542775</v>
      </c>
      <c r="BJ549" s="271">
        <v>1624063</v>
      </c>
      <c r="BK549" s="271">
        <v>1594338</v>
      </c>
      <c r="BL549" s="271">
        <v>1625094</v>
      </c>
      <c r="BM549" s="271">
        <v>1589577</v>
      </c>
      <c r="BN549" s="271">
        <v>1522675</v>
      </c>
      <c r="BO549" s="271">
        <v>1583274</v>
      </c>
      <c r="BP549" s="271">
        <v>1631818</v>
      </c>
      <c r="BQ549" s="271">
        <v>1737026</v>
      </c>
      <c r="BR549" s="271">
        <v>1809934</v>
      </c>
      <c r="BS549" s="271">
        <v>1844008</v>
      </c>
      <c r="BT549" s="271">
        <v>1854050</v>
      </c>
    </row>
    <row r="550" spans="3:72" x14ac:dyDescent="0.2">
      <c r="C550" s="113" t="s">
        <v>17</v>
      </c>
      <c r="D550" s="114" t="s">
        <v>41</v>
      </c>
      <c r="E550" s="260" t="s">
        <v>127</v>
      </c>
      <c r="F550" s="17" t="s">
        <v>16</v>
      </c>
      <c r="G550" s="156">
        <v>866</v>
      </c>
      <c r="H550" s="271">
        <v>990</v>
      </c>
      <c r="I550" s="271">
        <v>1133</v>
      </c>
      <c r="J550" s="271">
        <v>1240</v>
      </c>
      <c r="K550" s="271">
        <v>1367</v>
      </c>
      <c r="L550" s="271">
        <v>1581</v>
      </c>
      <c r="M550" s="271">
        <v>1825</v>
      </c>
      <c r="N550" s="271">
        <v>2156</v>
      </c>
      <c r="O550" s="271">
        <v>2571</v>
      </c>
      <c r="P550" s="271">
        <v>3075</v>
      </c>
      <c r="Q550" s="271">
        <v>3344</v>
      </c>
      <c r="R550" s="271">
        <v>3751</v>
      </c>
      <c r="S550" s="271">
        <v>4252</v>
      </c>
      <c r="T550" s="271">
        <v>4742</v>
      </c>
      <c r="U550" s="271">
        <v>5038</v>
      </c>
      <c r="V550" s="271">
        <v>5469</v>
      </c>
      <c r="W550" s="271">
        <v>6054</v>
      </c>
      <c r="X550" s="271">
        <v>7311</v>
      </c>
      <c r="Y550" s="271">
        <v>8803</v>
      </c>
      <c r="Z550" s="271">
        <v>10674</v>
      </c>
      <c r="AA550" s="271">
        <v>12635</v>
      </c>
      <c r="AB550" s="271">
        <v>16286</v>
      </c>
      <c r="AC550" s="271">
        <v>21536</v>
      </c>
      <c r="AD550" s="271">
        <v>28339</v>
      </c>
      <c r="AE550" s="271">
        <v>35090</v>
      </c>
      <c r="AF550" s="271">
        <v>40987</v>
      </c>
      <c r="AG550" s="271">
        <v>37587</v>
      </c>
      <c r="AH550" s="271">
        <v>47518</v>
      </c>
      <c r="AI550" s="271">
        <v>59327</v>
      </c>
      <c r="AJ550" s="271">
        <v>54336</v>
      </c>
      <c r="AK550" s="271">
        <v>57995</v>
      </c>
      <c r="AL550" s="271">
        <v>95718</v>
      </c>
      <c r="AM550" s="271">
        <v>121404</v>
      </c>
      <c r="AN550" s="271">
        <v>119194</v>
      </c>
      <c r="AO550" s="271">
        <v>127709</v>
      </c>
      <c r="AP550" s="271">
        <v>149206</v>
      </c>
      <c r="AQ550" s="271">
        <v>159813</v>
      </c>
      <c r="AR550" s="271">
        <v>152544</v>
      </c>
      <c r="AS550" s="271">
        <v>158376</v>
      </c>
      <c r="AT550" s="271">
        <v>159675</v>
      </c>
      <c r="AU550" s="271">
        <v>166588</v>
      </c>
      <c r="AV550" s="271">
        <v>171197</v>
      </c>
      <c r="AW550" s="271">
        <v>178851</v>
      </c>
      <c r="AX550" s="271">
        <v>179573</v>
      </c>
      <c r="AY550" s="271">
        <v>196941</v>
      </c>
      <c r="AZ550" s="271">
        <v>212252</v>
      </c>
      <c r="BA550" s="271">
        <v>202611</v>
      </c>
      <c r="BB550" s="271">
        <v>226868</v>
      </c>
      <c r="BC550" s="271">
        <v>234535</v>
      </c>
      <c r="BD550" s="271">
        <v>231852</v>
      </c>
      <c r="BE550" s="271">
        <v>230733</v>
      </c>
      <c r="BF550" s="271">
        <v>239502</v>
      </c>
      <c r="BG550" s="271">
        <v>247801</v>
      </c>
      <c r="BH550" s="271">
        <v>254334</v>
      </c>
      <c r="BI550" s="271">
        <v>270484</v>
      </c>
      <c r="BJ550" s="271">
        <v>316860</v>
      </c>
      <c r="BK550" s="271">
        <v>307351</v>
      </c>
      <c r="BL550" s="271">
        <v>317201</v>
      </c>
      <c r="BM550" s="271">
        <v>309329</v>
      </c>
      <c r="BN550" s="271">
        <v>301012</v>
      </c>
      <c r="BO550" s="271">
        <v>301533</v>
      </c>
      <c r="BP550" s="271">
        <v>296191</v>
      </c>
      <c r="BQ550" s="271">
        <v>300393</v>
      </c>
      <c r="BR550" s="271">
        <v>314295</v>
      </c>
      <c r="BS550" s="271">
        <v>324066</v>
      </c>
      <c r="BT550" s="271">
        <v>322705</v>
      </c>
    </row>
    <row r="551" spans="3:72" x14ac:dyDescent="0.2">
      <c r="C551" s="113" t="s">
        <v>18</v>
      </c>
      <c r="D551" s="114" t="s">
        <v>41</v>
      </c>
      <c r="E551" s="260" t="s">
        <v>127</v>
      </c>
      <c r="F551" s="17" t="s">
        <v>16</v>
      </c>
      <c r="G551" s="156">
        <v>5991</v>
      </c>
      <c r="H551" s="271">
        <v>6856</v>
      </c>
      <c r="I551" s="271">
        <v>7849</v>
      </c>
      <c r="J551" s="271">
        <v>8956</v>
      </c>
      <c r="K551" s="271">
        <v>10267</v>
      </c>
      <c r="L551" s="271">
        <v>12054</v>
      </c>
      <c r="M551" s="271">
        <v>14141</v>
      </c>
      <c r="N551" s="271">
        <v>15371</v>
      </c>
      <c r="O551" s="271">
        <v>16847</v>
      </c>
      <c r="P551" s="271">
        <v>18321</v>
      </c>
      <c r="Q551" s="271">
        <v>18154</v>
      </c>
      <c r="R551" s="271">
        <v>19579</v>
      </c>
      <c r="S551" s="271">
        <v>21295</v>
      </c>
      <c r="T551" s="271">
        <v>22238</v>
      </c>
      <c r="U551" s="271">
        <v>22118</v>
      </c>
      <c r="V551" s="271">
        <v>24254</v>
      </c>
      <c r="W551" s="271">
        <v>27124</v>
      </c>
      <c r="X551" s="271">
        <v>31091</v>
      </c>
      <c r="Y551" s="271">
        <v>35569</v>
      </c>
      <c r="Z551" s="271">
        <v>43029</v>
      </c>
      <c r="AA551" s="271">
        <v>50816</v>
      </c>
      <c r="AB551" s="271">
        <v>62655</v>
      </c>
      <c r="AC551" s="271">
        <v>79527</v>
      </c>
      <c r="AD551" s="271">
        <v>99107</v>
      </c>
      <c r="AE551" s="271">
        <v>116391</v>
      </c>
      <c r="AF551" s="271">
        <v>135802</v>
      </c>
      <c r="AG551" s="271">
        <v>114559</v>
      </c>
      <c r="AH551" s="271">
        <v>126508</v>
      </c>
      <c r="AI551" s="271">
        <v>176113</v>
      </c>
      <c r="AJ551" s="271">
        <v>209503</v>
      </c>
      <c r="AK551" s="271">
        <v>246704</v>
      </c>
      <c r="AL551" s="271">
        <v>398989</v>
      </c>
      <c r="AM551" s="271">
        <v>391286</v>
      </c>
      <c r="AN551" s="271">
        <v>403713</v>
      </c>
      <c r="AO551" s="271">
        <v>455578</v>
      </c>
      <c r="AP551" s="271">
        <v>485415</v>
      </c>
      <c r="AQ551" s="271">
        <v>516385</v>
      </c>
      <c r="AR551" s="271">
        <v>545569</v>
      </c>
      <c r="AS551" s="271">
        <v>555353</v>
      </c>
      <c r="AT551" s="271">
        <v>555969</v>
      </c>
      <c r="AU551" s="271">
        <v>520743</v>
      </c>
      <c r="AV551" s="271">
        <v>523306</v>
      </c>
      <c r="AW551" s="271">
        <v>538620</v>
      </c>
      <c r="AX551" s="271">
        <v>481796</v>
      </c>
      <c r="AY551" s="271">
        <v>486003</v>
      </c>
      <c r="AZ551" s="271">
        <v>520146</v>
      </c>
      <c r="BA551" s="271">
        <v>492704</v>
      </c>
      <c r="BB551" s="271">
        <v>469154</v>
      </c>
      <c r="BC551" s="271">
        <v>450399</v>
      </c>
      <c r="BD551" s="271">
        <v>429099</v>
      </c>
      <c r="BE551" s="271">
        <v>402787</v>
      </c>
      <c r="BF551" s="271">
        <v>380370</v>
      </c>
      <c r="BG551" s="271">
        <v>377507</v>
      </c>
      <c r="BH551" s="271">
        <v>351405</v>
      </c>
      <c r="BI551" s="271">
        <v>339403</v>
      </c>
      <c r="BJ551" s="271">
        <v>346381</v>
      </c>
      <c r="BK551" s="271">
        <v>326200</v>
      </c>
      <c r="BL551" s="271">
        <v>303337</v>
      </c>
      <c r="BM551" s="271">
        <v>288547</v>
      </c>
      <c r="BN551" s="271">
        <v>285667</v>
      </c>
      <c r="BO551" s="271">
        <v>263226</v>
      </c>
      <c r="BP551" s="271">
        <v>248870</v>
      </c>
      <c r="BQ551" s="271">
        <v>263395</v>
      </c>
      <c r="BR551" s="271">
        <v>264065</v>
      </c>
      <c r="BS551" s="271">
        <v>253029</v>
      </c>
      <c r="BT551" s="271">
        <v>245149</v>
      </c>
    </row>
    <row r="552" spans="3:72" x14ac:dyDescent="0.2">
      <c r="C552" s="113" t="s">
        <v>19</v>
      </c>
      <c r="D552" s="114" t="s">
        <v>41</v>
      </c>
      <c r="E552" s="260" t="s">
        <v>127</v>
      </c>
      <c r="F552" s="17" t="s">
        <v>16</v>
      </c>
      <c r="G552" s="156">
        <v>150</v>
      </c>
      <c r="H552" s="271">
        <v>182</v>
      </c>
      <c r="I552" s="271">
        <v>221</v>
      </c>
      <c r="J552" s="271">
        <v>249</v>
      </c>
      <c r="K552" s="271">
        <v>284</v>
      </c>
      <c r="L552" s="271">
        <v>331</v>
      </c>
      <c r="M552" s="271">
        <v>385</v>
      </c>
      <c r="N552" s="271">
        <v>478</v>
      </c>
      <c r="O552" s="271">
        <v>603</v>
      </c>
      <c r="P552" s="271">
        <v>733</v>
      </c>
      <c r="Q552" s="271">
        <v>811</v>
      </c>
      <c r="R552" s="271">
        <v>936</v>
      </c>
      <c r="S552" s="271">
        <v>1093</v>
      </c>
      <c r="T552" s="271">
        <v>1244</v>
      </c>
      <c r="U552" s="271">
        <v>1340</v>
      </c>
      <c r="V552" s="271">
        <v>1446</v>
      </c>
      <c r="W552" s="271">
        <v>1589</v>
      </c>
      <c r="X552" s="271">
        <v>1960</v>
      </c>
      <c r="Y552" s="271">
        <v>2412</v>
      </c>
      <c r="Z552" s="271">
        <v>2915</v>
      </c>
      <c r="AA552" s="271">
        <v>3444</v>
      </c>
      <c r="AB552" s="271">
        <v>4289</v>
      </c>
      <c r="AC552" s="271">
        <v>5500</v>
      </c>
      <c r="AD552" s="271">
        <v>7051</v>
      </c>
      <c r="AE552" s="271">
        <v>8511</v>
      </c>
      <c r="AF552" s="271">
        <v>10184</v>
      </c>
      <c r="AG552" s="271">
        <v>11579</v>
      </c>
      <c r="AH552" s="271">
        <v>16136</v>
      </c>
      <c r="AI552" s="271">
        <v>21001</v>
      </c>
      <c r="AJ552" s="271">
        <v>28870</v>
      </c>
      <c r="AK552" s="271">
        <v>24152</v>
      </c>
      <c r="AL552" s="271">
        <v>47973</v>
      </c>
      <c r="AM552" s="271">
        <v>51709</v>
      </c>
      <c r="AN552" s="271">
        <v>53787</v>
      </c>
      <c r="AO552" s="271">
        <v>61071</v>
      </c>
      <c r="AP552" s="271">
        <v>73848</v>
      </c>
      <c r="AQ552" s="271">
        <v>85084</v>
      </c>
      <c r="AR552" s="271">
        <v>106522</v>
      </c>
      <c r="AS552" s="271">
        <v>113978</v>
      </c>
      <c r="AT552" s="271">
        <v>119450</v>
      </c>
      <c r="AU552" s="271">
        <v>126078</v>
      </c>
      <c r="AV552" s="271">
        <v>125460</v>
      </c>
      <c r="AW552" s="271">
        <v>131659</v>
      </c>
      <c r="AX552" s="271">
        <v>137417</v>
      </c>
      <c r="AY552" s="271">
        <v>141402</v>
      </c>
      <c r="AZ552" s="271">
        <v>135246</v>
      </c>
      <c r="BA552" s="271">
        <v>141377</v>
      </c>
      <c r="BB552" s="271">
        <v>150264</v>
      </c>
      <c r="BC552" s="271">
        <v>164918</v>
      </c>
      <c r="BD552" s="271">
        <v>174405</v>
      </c>
      <c r="BE552" s="271">
        <v>186911</v>
      </c>
      <c r="BF552" s="271">
        <v>210637</v>
      </c>
      <c r="BG552" s="271">
        <v>222387</v>
      </c>
      <c r="BH552" s="271">
        <v>232839</v>
      </c>
      <c r="BI552" s="271">
        <v>257698</v>
      </c>
      <c r="BJ552" s="271">
        <v>280143</v>
      </c>
      <c r="BK552" s="271">
        <v>252795</v>
      </c>
      <c r="BL552" s="271">
        <v>258178</v>
      </c>
      <c r="BM552" s="271">
        <v>249904</v>
      </c>
      <c r="BN552" s="271">
        <v>255208</v>
      </c>
      <c r="BO552" s="271">
        <v>261743</v>
      </c>
      <c r="BP552" s="271">
        <v>254917</v>
      </c>
      <c r="BQ552" s="271">
        <v>260538</v>
      </c>
      <c r="BR552" s="271">
        <v>267428</v>
      </c>
      <c r="BS552" s="271">
        <v>272783</v>
      </c>
      <c r="BT552" s="271">
        <v>272534</v>
      </c>
    </row>
    <row r="553" spans="3:72" x14ac:dyDescent="0.2">
      <c r="C553" s="113" t="s">
        <v>20</v>
      </c>
      <c r="D553" s="114" t="s">
        <v>41</v>
      </c>
      <c r="E553" s="260" t="s">
        <v>127</v>
      </c>
      <c r="F553" s="17" t="s">
        <v>16</v>
      </c>
      <c r="G553" s="156">
        <v>868</v>
      </c>
      <c r="H553" s="271">
        <v>1342</v>
      </c>
      <c r="I553" s="271">
        <v>2068</v>
      </c>
      <c r="J553" s="271">
        <v>2385</v>
      </c>
      <c r="K553" s="271">
        <v>2765</v>
      </c>
      <c r="L553" s="271">
        <v>3191</v>
      </c>
      <c r="M553" s="271">
        <v>3680</v>
      </c>
      <c r="N553" s="271">
        <v>4499</v>
      </c>
      <c r="O553" s="271">
        <v>5545</v>
      </c>
      <c r="P553" s="271">
        <v>7392</v>
      </c>
      <c r="Q553" s="271">
        <v>8964</v>
      </c>
      <c r="R553" s="271">
        <v>10788</v>
      </c>
      <c r="S553" s="271">
        <v>13041</v>
      </c>
      <c r="T553" s="271">
        <v>14824</v>
      </c>
      <c r="U553" s="271">
        <v>16006</v>
      </c>
      <c r="V553" s="271">
        <v>17835</v>
      </c>
      <c r="W553" s="271">
        <v>20296</v>
      </c>
      <c r="X553" s="271">
        <v>24417</v>
      </c>
      <c r="Y553" s="271">
        <v>29297</v>
      </c>
      <c r="Z553" s="271">
        <v>34151</v>
      </c>
      <c r="AA553" s="271">
        <v>38893</v>
      </c>
      <c r="AB553" s="271">
        <v>46634</v>
      </c>
      <c r="AC553" s="271">
        <v>57575</v>
      </c>
      <c r="AD553" s="271">
        <v>72093</v>
      </c>
      <c r="AE553" s="271">
        <v>85205</v>
      </c>
      <c r="AF553" s="271">
        <v>98417</v>
      </c>
      <c r="AG553" s="271">
        <v>138139</v>
      </c>
      <c r="AH553" s="271">
        <v>119395</v>
      </c>
      <c r="AI553" s="271">
        <v>152626</v>
      </c>
      <c r="AJ553" s="271">
        <v>97003</v>
      </c>
      <c r="AK553" s="271">
        <v>107199</v>
      </c>
      <c r="AL553" s="271">
        <v>85411</v>
      </c>
      <c r="AM553" s="271">
        <v>78948</v>
      </c>
      <c r="AN553" s="271">
        <v>86166</v>
      </c>
      <c r="AO553" s="271">
        <v>88269</v>
      </c>
      <c r="AP553" s="271">
        <v>95958</v>
      </c>
      <c r="AQ553" s="271">
        <v>112210</v>
      </c>
      <c r="AR553" s="271">
        <v>131948</v>
      </c>
      <c r="AS553" s="271">
        <v>144523</v>
      </c>
      <c r="AT553" s="271">
        <v>143122</v>
      </c>
      <c r="AU553" s="271">
        <v>157647</v>
      </c>
      <c r="AV553" s="271">
        <v>158288</v>
      </c>
      <c r="AW553" s="271">
        <v>175035</v>
      </c>
      <c r="AX553" s="271">
        <v>182394</v>
      </c>
      <c r="AY553" s="271">
        <v>187396</v>
      </c>
      <c r="AZ553" s="271">
        <v>186802</v>
      </c>
      <c r="BA553" s="271">
        <v>199990</v>
      </c>
      <c r="BB553" s="271">
        <v>216227</v>
      </c>
      <c r="BC553" s="271">
        <v>233539</v>
      </c>
      <c r="BD553" s="271">
        <v>253573</v>
      </c>
      <c r="BE553" s="271">
        <v>279001</v>
      </c>
      <c r="BF553" s="271">
        <v>329509</v>
      </c>
      <c r="BG553" s="271">
        <v>376266</v>
      </c>
      <c r="BH553" s="271">
        <v>397723</v>
      </c>
      <c r="BI553" s="271">
        <v>410803</v>
      </c>
      <c r="BJ553" s="271">
        <v>432995</v>
      </c>
      <c r="BK553" s="271">
        <v>408422</v>
      </c>
      <c r="BL553" s="271">
        <v>412537</v>
      </c>
      <c r="BM553" s="271">
        <v>402398</v>
      </c>
      <c r="BN553" s="271">
        <v>407385</v>
      </c>
      <c r="BO553" s="271">
        <v>429424</v>
      </c>
      <c r="BP553" s="271">
        <v>427226</v>
      </c>
      <c r="BQ553" s="271">
        <v>440541</v>
      </c>
      <c r="BR553" s="271">
        <v>466092</v>
      </c>
      <c r="BS553" s="271">
        <v>484867</v>
      </c>
      <c r="BT553" s="271">
        <v>497440</v>
      </c>
    </row>
    <row r="554" spans="3:72" x14ac:dyDescent="0.2">
      <c r="C554" s="113" t="s">
        <v>21</v>
      </c>
      <c r="D554" s="114" t="s">
        <v>41</v>
      </c>
      <c r="E554" s="260" t="s">
        <v>127</v>
      </c>
      <c r="F554" s="17" t="s">
        <v>16</v>
      </c>
      <c r="G554" s="156">
        <v>190</v>
      </c>
      <c r="H554" s="271">
        <v>223</v>
      </c>
      <c r="I554" s="271">
        <v>261</v>
      </c>
      <c r="J554" s="271">
        <v>294</v>
      </c>
      <c r="K554" s="271">
        <v>331</v>
      </c>
      <c r="L554" s="271">
        <v>386</v>
      </c>
      <c r="M554" s="271">
        <v>449</v>
      </c>
      <c r="N554" s="271">
        <v>528</v>
      </c>
      <c r="O554" s="271">
        <v>626</v>
      </c>
      <c r="P554" s="271">
        <v>725</v>
      </c>
      <c r="Q554" s="271">
        <v>764</v>
      </c>
      <c r="R554" s="271">
        <v>870</v>
      </c>
      <c r="S554" s="271">
        <v>1001</v>
      </c>
      <c r="T554" s="271">
        <v>1114</v>
      </c>
      <c r="U554" s="271">
        <v>1177</v>
      </c>
      <c r="V554" s="271">
        <v>1312</v>
      </c>
      <c r="W554" s="271">
        <v>1489</v>
      </c>
      <c r="X554" s="271">
        <v>1692</v>
      </c>
      <c r="Y554" s="271">
        <v>1917</v>
      </c>
      <c r="Z554" s="271">
        <v>2244</v>
      </c>
      <c r="AA554" s="271">
        <v>2567</v>
      </c>
      <c r="AB554" s="271">
        <v>3170</v>
      </c>
      <c r="AC554" s="271">
        <v>4032</v>
      </c>
      <c r="AD554" s="271">
        <v>5195</v>
      </c>
      <c r="AE554" s="271">
        <v>6293</v>
      </c>
      <c r="AF554" s="271">
        <v>7851</v>
      </c>
      <c r="AG554" s="271">
        <v>20205</v>
      </c>
      <c r="AH554" s="271">
        <v>26645</v>
      </c>
      <c r="AI554" s="271">
        <v>31454</v>
      </c>
      <c r="AJ554" s="271">
        <v>17533</v>
      </c>
      <c r="AK554" s="271">
        <v>17932</v>
      </c>
      <c r="AL554" s="271">
        <v>42171</v>
      </c>
      <c r="AM554" s="271">
        <v>42027</v>
      </c>
      <c r="AN554" s="271">
        <v>42401</v>
      </c>
      <c r="AO554" s="271">
        <v>47869</v>
      </c>
      <c r="AP554" s="271">
        <v>53018</v>
      </c>
      <c r="AQ554" s="271">
        <v>53898</v>
      </c>
      <c r="AR554" s="271">
        <v>60734</v>
      </c>
      <c r="AS554" s="271">
        <v>64756</v>
      </c>
      <c r="AT554" s="271">
        <v>65575</v>
      </c>
      <c r="AU554" s="271">
        <v>68209</v>
      </c>
      <c r="AV554" s="271">
        <v>65826</v>
      </c>
      <c r="AW554" s="271">
        <v>66622</v>
      </c>
      <c r="AX554" s="271">
        <v>68035</v>
      </c>
      <c r="AY554" s="271">
        <v>67052</v>
      </c>
      <c r="AZ554" s="271">
        <v>60111</v>
      </c>
      <c r="BA554" s="271">
        <v>64480</v>
      </c>
      <c r="BB554" s="271">
        <v>72306</v>
      </c>
      <c r="BC554" s="271">
        <v>74084</v>
      </c>
      <c r="BD554" s="271">
        <v>80744</v>
      </c>
      <c r="BE554" s="271">
        <v>105346</v>
      </c>
      <c r="BF554" s="271">
        <v>102628</v>
      </c>
      <c r="BG554" s="271">
        <v>118053</v>
      </c>
      <c r="BH554" s="271">
        <v>125166</v>
      </c>
      <c r="BI554" s="271">
        <v>125436</v>
      </c>
      <c r="BJ554" s="271">
        <v>133355</v>
      </c>
      <c r="BK554" s="271">
        <v>130947</v>
      </c>
      <c r="BL554" s="271">
        <v>132694</v>
      </c>
      <c r="BM554" s="271">
        <v>125753</v>
      </c>
      <c r="BN554" s="271">
        <v>128349</v>
      </c>
      <c r="BO554" s="271">
        <v>125979</v>
      </c>
      <c r="BP554" s="271">
        <v>121989</v>
      </c>
      <c r="BQ554" s="271">
        <v>128079</v>
      </c>
      <c r="BR554" s="271">
        <v>146691</v>
      </c>
      <c r="BS554" s="271">
        <v>154622</v>
      </c>
      <c r="BT554" s="271">
        <v>153748</v>
      </c>
    </row>
    <row r="555" spans="3:72" x14ac:dyDescent="0.2">
      <c r="C555" s="113" t="s">
        <v>22</v>
      </c>
      <c r="D555" s="114" t="s">
        <v>41</v>
      </c>
      <c r="E555" s="260" t="s">
        <v>127</v>
      </c>
      <c r="F555" s="17" t="s">
        <v>16</v>
      </c>
      <c r="G555" s="156">
        <v>4189</v>
      </c>
      <c r="H555" s="271">
        <v>4871</v>
      </c>
      <c r="I555" s="271">
        <v>5659</v>
      </c>
      <c r="J555" s="271">
        <v>6150</v>
      </c>
      <c r="K555" s="271">
        <v>6722</v>
      </c>
      <c r="L555" s="271">
        <v>7241</v>
      </c>
      <c r="M555" s="271">
        <v>7792</v>
      </c>
      <c r="N555" s="271">
        <v>9371</v>
      </c>
      <c r="O555" s="271">
        <v>11374</v>
      </c>
      <c r="P555" s="271">
        <v>13041</v>
      </c>
      <c r="Q555" s="271">
        <v>13611</v>
      </c>
      <c r="R555" s="271">
        <v>14563</v>
      </c>
      <c r="S555" s="271">
        <v>15709</v>
      </c>
      <c r="T555" s="271">
        <v>16913</v>
      </c>
      <c r="U555" s="271">
        <v>17290</v>
      </c>
      <c r="V555" s="271">
        <v>18581</v>
      </c>
      <c r="W555" s="271">
        <v>20378</v>
      </c>
      <c r="X555" s="271">
        <v>24054</v>
      </c>
      <c r="Y555" s="271">
        <v>28297</v>
      </c>
      <c r="Z555" s="271">
        <v>34172</v>
      </c>
      <c r="AA555" s="271">
        <v>40254</v>
      </c>
      <c r="AB555" s="271">
        <v>50442</v>
      </c>
      <c r="AC555" s="271">
        <v>64938</v>
      </c>
      <c r="AD555" s="271">
        <v>83706</v>
      </c>
      <c r="AE555" s="271">
        <v>101591</v>
      </c>
      <c r="AF555" s="271">
        <v>121374</v>
      </c>
      <c r="AG555" s="271">
        <v>96263</v>
      </c>
      <c r="AH555" s="271">
        <v>137232</v>
      </c>
      <c r="AI555" s="271">
        <v>162349</v>
      </c>
      <c r="AJ555" s="271">
        <v>165815</v>
      </c>
      <c r="AK555" s="271">
        <v>166828</v>
      </c>
      <c r="AL555" s="271">
        <v>260577</v>
      </c>
      <c r="AM555" s="271">
        <v>273000</v>
      </c>
      <c r="AN555" s="271">
        <v>266219</v>
      </c>
      <c r="AO555" s="271">
        <v>293445</v>
      </c>
      <c r="AP555" s="271">
        <v>354067</v>
      </c>
      <c r="AQ555" s="271">
        <v>388358</v>
      </c>
      <c r="AR555" s="271">
        <v>406590</v>
      </c>
      <c r="AS555" s="271">
        <v>431242</v>
      </c>
      <c r="AT555" s="271">
        <v>453666</v>
      </c>
      <c r="AU555" s="271">
        <v>467534</v>
      </c>
      <c r="AV555" s="271">
        <v>481254</v>
      </c>
      <c r="AW555" s="271">
        <v>508820</v>
      </c>
      <c r="AX555" s="271">
        <v>494895</v>
      </c>
      <c r="AY555" s="271">
        <v>538772</v>
      </c>
      <c r="AZ555" s="271">
        <v>579701</v>
      </c>
      <c r="BA555" s="271">
        <v>590715</v>
      </c>
      <c r="BB555" s="271">
        <v>603635</v>
      </c>
      <c r="BC555" s="271">
        <v>615631</v>
      </c>
      <c r="BD555" s="271">
        <v>613822</v>
      </c>
      <c r="BE555" s="271">
        <v>624102</v>
      </c>
      <c r="BF555" s="271">
        <v>626639</v>
      </c>
      <c r="BG555" s="271">
        <v>645153</v>
      </c>
      <c r="BH555" s="271">
        <v>631813</v>
      </c>
      <c r="BI555" s="271">
        <v>614016</v>
      </c>
      <c r="BJ555" s="271">
        <v>670522</v>
      </c>
      <c r="BK555" s="271">
        <v>620987</v>
      </c>
      <c r="BL555" s="271">
        <v>591615</v>
      </c>
      <c r="BM555" s="271">
        <v>547938</v>
      </c>
      <c r="BN555" s="271">
        <v>553558</v>
      </c>
      <c r="BO555" s="271">
        <v>534858</v>
      </c>
      <c r="BP555" s="271">
        <v>511179</v>
      </c>
      <c r="BQ555" s="271">
        <v>529375</v>
      </c>
      <c r="BR555" s="271">
        <v>505769</v>
      </c>
      <c r="BS555" s="271">
        <v>502872</v>
      </c>
      <c r="BT555" s="271">
        <v>498717</v>
      </c>
    </row>
    <row r="556" spans="3:72" x14ac:dyDescent="0.2">
      <c r="C556" s="113" t="s">
        <v>23</v>
      </c>
      <c r="D556" s="114" t="s">
        <v>41</v>
      </c>
      <c r="E556" s="260" t="s">
        <v>127</v>
      </c>
      <c r="F556" s="17" t="s">
        <v>16</v>
      </c>
      <c r="G556" s="156">
        <v>1371</v>
      </c>
      <c r="H556" s="271">
        <v>1537</v>
      </c>
      <c r="I556" s="271">
        <v>1724</v>
      </c>
      <c r="J556" s="271">
        <v>1882</v>
      </c>
      <c r="K556" s="271">
        <v>2069</v>
      </c>
      <c r="L556" s="271">
        <v>2333</v>
      </c>
      <c r="M556" s="271">
        <v>2625</v>
      </c>
      <c r="N556" s="271">
        <v>3024</v>
      </c>
      <c r="O556" s="271">
        <v>3512</v>
      </c>
      <c r="P556" s="271">
        <v>4055</v>
      </c>
      <c r="Q556" s="271">
        <v>4257</v>
      </c>
      <c r="R556" s="271">
        <v>4378</v>
      </c>
      <c r="S556" s="271">
        <v>4545</v>
      </c>
      <c r="T556" s="271">
        <v>4507</v>
      </c>
      <c r="U556" s="271">
        <v>4252</v>
      </c>
      <c r="V556" s="271">
        <v>4573</v>
      </c>
      <c r="W556" s="271">
        <v>5012</v>
      </c>
      <c r="X556" s="271">
        <v>5981</v>
      </c>
      <c r="Y556" s="271">
        <v>7103</v>
      </c>
      <c r="Z556" s="271">
        <v>8516</v>
      </c>
      <c r="AA556" s="271">
        <v>9972</v>
      </c>
      <c r="AB556" s="271">
        <v>12387</v>
      </c>
      <c r="AC556" s="271">
        <v>15824</v>
      </c>
      <c r="AD556" s="271">
        <v>19828</v>
      </c>
      <c r="AE556" s="271">
        <v>23403</v>
      </c>
      <c r="AF556" s="271">
        <v>27221</v>
      </c>
      <c r="AG556" s="271">
        <v>34206</v>
      </c>
      <c r="AH556" s="271">
        <v>37244</v>
      </c>
      <c r="AI556" s="271">
        <v>64717</v>
      </c>
      <c r="AJ556" s="271">
        <v>92222</v>
      </c>
      <c r="AK556" s="271">
        <v>79398</v>
      </c>
      <c r="AL556" s="271">
        <v>75649</v>
      </c>
      <c r="AM556" s="271">
        <v>56518</v>
      </c>
      <c r="AN556" s="271">
        <v>59598</v>
      </c>
      <c r="AO556" s="271">
        <v>77212</v>
      </c>
      <c r="AP556" s="271">
        <v>86100</v>
      </c>
      <c r="AQ556" s="271">
        <v>91243</v>
      </c>
      <c r="AR556" s="271">
        <v>103377</v>
      </c>
      <c r="AS556" s="271">
        <v>109285</v>
      </c>
      <c r="AT556" s="271">
        <v>114970</v>
      </c>
      <c r="AU556" s="271">
        <v>116633</v>
      </c>
      <c r="AV556" s="271">
        <v>128701</v>
      </c>
      <c r="AW556" s="271">
        <v>132948</v>
      </c>
      <c r="AX556" s="271">
        <v>136661</v>
      </c>
      <c r="AY556" s="271">
        <v>155037</v>
      </c>
      <c r="AZ556" s="271">
        <v>178950</v>
      </c>
      <c r="BA556" s="271">
        <v>192440</v>
      </c>
      <c r="BB556" s="271">
        <v>225410</v>
      </c>
      <c r="BC556" s="271">
        <v>239119</v>
      </c>
      <c r="BD556" s="271">
        <v>270607</v>
      </c>
      <c r="BE556" s="271">
        <v>284742</v>
      </c>
      <c r="BF556" s="271">
        <v>315926</v>
      </c>
      <c r="BG556" s="271">
        <v>337386</v>
      </c>
      <c r="BH556" s="271">
        <v>347200</v>
      </c>
      <c r="BI556" s="271">
        <v>362186</v>
      </c>
      <c r="BJ556" s="271">
        <v>388451</v>
      </c>
      <c r="BK556" s="271">
        <v>367805</v>
      </c>
      <c r="BL556" s="271">
        <v>375544</v>
      </c>
      <c r="BM556" s="271">
        <v>358699</v>
      </c>
      <c r="BN556" s="271">
        <v>341559</v>
      </c>
      <c r="BO556" s="271">
        <v>338912</v>
      </c>
      <c r="BP556" s="271">
        <v>333481</v>
      </c>
      <c r="BQ556" s="271">
        <v>347349</v>
      </c>
      <c r="BR556" s="271">
        <v>358605</v>
      </c>
      <c r="BS556" s="271">
        <v>381354</v>
      </c>
      <c r="BT556" s="271">
        <v>378696</v>
      </c>
    </row>
    <row r="557" spans="3:72" x14ac:dyDescent="0.2">
      <c r="C557" s="113" t="s">
        <v>24</v>
      </c>
      <c r="D557" s="114" t="s">
        <v>41</v>
      </c>
      <c r="E557" s="260" t="s">
        <v>127</v>
      </c>
      <c r="F557" s="17" t="s">
        <v>16</v>
      </c>
      <c r="G557" s="156">
        <v>3498</v>
      </c>
      <c r="H557" s="271">
        <v>4042</v>
      </c>
      <c r="I557" s="271">
        <v>4668</v>
      </c>
      <c r="J557" s="271">
        <v>5516</v>
      </c>
      <c r="K557" s="271">
        <v>6569</v>
      </c>
      <c r="L557" s="271">
        <v>7566</v>
      </c>
      <c r="M557" s="271">
        <v>8711</v>
      </c>
      <c r="N557" s="271">
        <v>10670</v>
      </c>
      <c r="O557" s="271">
        <v>13229</v>
      </c>
      <c r="P557" s="271">
        <v>16160</v>
      </c>
      <c r="Q557" s="271">
        <v>17939</v>
      </c>
      <c r="R557" s="271">
        <v>20894</v>
      </c>
      <c r="S557" s="271">
        <v>24641</v>
      </c>
      <c r="T557" s="271">
        <v>28124</v>
      </c>
      <c r="U557" s="271">
        <v>30616</v>
      </c>
      <c r="V557" s="271">
        <v>33681</v>
      </c>
      <c r="W557" s="271">
        <v>37816</v>
      </c>
      <c r="X557" s="271">
        <v>45729</v>
      </c>
      <c r="Y557" s="271">
        <v>55126</v>
      </c>
      <c r="Z557" s="271">
        <v>67742</v>
      </c>
      <c r="AA557" s="271">
        <v>81274</v>
      </c>
      <c r="AB557" s="271">
        <v>101726</v>
      </c>
      <c r="AC557" s="271">
        <v>131099</v>
      </c>
      <c r="AD557" s="271">
        <v>166095</v>
      </c>
      <c r="AE557" s="271">
        <v>197988</v>
      </c>
      <c r="AF557" s="271">
        <v>231496</v>
      </c>
      <c r="AG557" s="271">
        <v>250039</v>
      </c>
      <c r="AH557" s="271">
        <v>300511</v>
      </c>
      <c r="AI557" s="271">
        <v>359269</v>
      </c>
      <c r="AJ557" s="271">
        <v>388222</v>
      </c>
      <c r="AK557" s="271">
        <v>483496</v>
      </c>
      <c r="AL557" s="271">
        <v>543175</v>
      </c>
      <c r="AM557" s="271">
        <v>517122</v>
      </c>
      <c r="AN557" s="271">
        <v>558389</v>
      </c>
      <c r="AO557" s="271">
        <v>608556</v>
      </c>
      <c r="AP557" s="271">
        <v>625105</v>
      </c>
      <c r="AQ557" s="271">
        <v>707302</v>
      </c>
      <c r="AR557" s="271">
        <v>739791</v>
      </c>
      <c r="AS557" s="271">
        <v>782644</v>
      </c>
      <c r="AT557" s="271">
        <v>729128</v>
      </c>
      <c r="AU557" s="271">
        <v>780523</v>
      </c>
      <c r="AV557" s="271">
        <v>835380</v>
      </c>
      <c r="AW557" s="271">
        <v>803569</v>
      </c>
      <c r="AX557" s="271">
        <v>819227</v>
      </c>
      <c r="AY557" s="271">
        <v>821206</v>
      </c>
      <c r="AZ557" s="271">
        <v>855406</v>
      </c>
      <c r="BA557" s="271">
        <v>943959</v>
      </c>
      <c r="BB557" s="271">
        <v>997398</v>
      </c>
      <c r="BC557" s="271">
        <v>1083147</v>
      </c>
      <c r="BD557" s="271">
        <v>1154196</v>
      </c>
      <c r="BE557" s="271">
        <v>1228307</v>
      </c>
      <c r="BF557" s="271">
        <v>1354248</v>
      </c>
      <c r="BG557" s="271">
        <v>1506209</v>
      </c>
      <c r="BH557" s="271">
        <v>1550414</v>
      </c>
      <c r="BI557" s="271">
        <v>1633183</v>
      </c>
      <c r="BJ557" s="271">
        <v>1835026</v>
      </c>
      <c r="BK557" s="271">
        <v>1736177</v>
      </c>
      <c r="BL557" s="271">
        <v>1761079</v>
      </c>
      <c r="BM557" s="271">
        <v>1751998</v>
      </c>
      <c r="BN557" s="271">
        <v>1748529</v>
      </c>
      <c r="BO557" s="271">
        <v>1828300</v>
      </c>
      <c r="BP557" s="271">
        <v>1808579</v>
      </c>
      <c r="BQ557" s="271">
        <v>1846339</v>
      </c>
      <c r="BR557" s="271">
        <v>1917521</v>
      </c>
      <c r="BS557" s="271">
        <v>1973188</v>
      </c>
      <c r="BT557" s="271">
        <v>1976571</v>
      </c>
    </row>
    <row r="558" spans="3:72" x14ac:dyDescent="0.2">
      <c r="C558" s="113" t="s">
        <v>25</v>
      </c>
      <c r="D558" s="114" t="s">
        <v>41</v>
      </c>
      <c r="E558" s="260" t="s">
        <v>127</v>
      </c>
      <c r="F558" s="17" t="s">
        <v>16</v>
      </c>
      <c r="G558" s="156">
        <v>1769</v>
      </c>
      <c r="H558" s="271">
        <v>2058</v>
      </c>
      <c r="I558" s="271">
        <v>2391</v>
      </c>
      <c r="J558" s="271">
        <v>2686</v>
      </c>
      <c r="K558" s="271">
        <v>3041</v>
      </c>
      <c r="L558" s="271">
        <v>3400</v>
      </c>
      <c r="M558" s="271">
        <v>3799</v>
      </c>
      <c r="N558" s="271">
        <v>4388</v>
      </c>
      <c r="O558" s="271">
        <v>5135</v>
      </c>
      <c r="P558" s="271">
        <v>6015</v>
      </c>
      <c r="Q558" s="271">
        <v>6410</v>
      </c>
      <c r="R558" s="271">
        <v>7373</v>
      </c>
      <c r="S558" s="271">
        <v>8584</v>
      </c>
      <c r="T558" s="271">
        <v>9345</v>
      </c>
      <c r="U558" s="271">
        <v>9702</v>
      </c>
      <c r="V558" s="271">
        <v>10383</v>
      </c>
      <c r="W558" s="271">
        <v>11335</v>
      </c>
      <c r="X558" s="271">
        <v>13105</v>
      </c>
      <c r="Y558" s="271">
        <v>15099</v>
      </c>
      <c r="Z558" s="271">
        <v>17968</v>
      </c>
      <c r="AA558" s="271">
        <v>20885</v>
      </c>
      <c r="AB558" s="271">
        <v>26377</v>
      </c>
      <c r="AC558" s="271">
        <v>34204</v>
      </c>
      <c r="AD558" s="271">
        <v>43279</v>
      </c>
      <c r="AE558" s="271">
        <v>51568</v>
      </c>
      <c r="AF558" s="271">
        <v>61075</v>
      </c>
      <c r="AG558" s="271">
        <v>79623</v>
      </c>
      <c r="AH558" s="271">
        <v>80716</v>
      </c>
      <c r="AI558" s="271">
        <v>124290</v>
      </c>
      <c r="AJ558" s="271">
        <v>156096</v>
      </c>
      <c r="AK558" s="271">
        <v>149770</v>
      </c>
      <c r="AL558" s="271">
        <v>177819</v>
      </c>
      <c r="AM558" s="271">
        <v>177769</v>
      </c>
      <c r="AN558" s="271">
        <v>196297</v>
      </c>
      <c r="AO558" s="271">
        <v>204009</v>
      </c>
      <c r="AP558" s="271">
        <v>231391</v>
      </c>
      <c r="AQ558" s="271">
        <v>303696</v>
      </c>
      <c r="AR558" s="271">
        <v>273346</v>
      </c>
      <c r="AS558" s="271">
        <v>286493</v>
      </c>
      <c r="AT558" s="271">
        <v>297512</v>
      </c>
      <c r="AU558" s="271">
        <v>312758</v>
      </c>
      <c r="AV558" s="271">
        <v>339908</v>
      </c>
      <c r="AW558" s="271">
        <v>358380</v>
      </c>
      <c r="AX558" s="271">
        <v>388957</v>
      </c>
      <c r="AY558" s="271">
        <v>424983</v>
      </c>
      <c r="AZ558" s="271">
        <v>500663</v>
      </c>
      <c r="BA558" s="271">
        <v>542129</v>
      </c>
      <c r="BB558" s="271">
        <v>581046</v>
      </c>
      <c r="BC558" s="271">
        <v>633865</v>
      </c>
      <c r="BD558" s="271">
        <v>656687</v>
      </c>
      <c r="BE558" s="271">
        <v>696810</v>
      </c>
      <c r="BF558" s="271">
        <v>764872</v>
      </c>
      <c r="BG558" s="271">
        <v>833975</v>
      </c>
      <c r="BH558" s="271">
        <v>894810</v>
      </c>
      <c r="BI558" s="271">
        <v>882589</v>
      </c>
      <c r="BJ558" s="271">
        <v>1022252</v>
      </c>
      <c r="BK558" s="271">
        <v>1029733</v>
      </c>
      <c r="BL558" s="271">
        <v>1029286</v>
      </c>
      <c r="BM558" s="271">
        <v>1015214</v>
      </c>
      <c r="BN558" s="271">
        <v>1075757</v>
      </c>
      <c r="BO558" s="271">
        <v>1078068</v>
      </c>
      <c r="BP558" s="271">
        <v>1104403</v>
      </c>
      <c r="BQ558" s="271">
        <v>1176677</v>
      </c>
      <c r="BR558" s="271">
        <v>1154329</v>
      </c>
      <c r="BS558" s="271">
        <v>1193055</v>
      </c>
      <c r="BT558" s="271">
        <v>1195284</v>
      </c>
    </row>
    <row r="559" spans="3:72" x14ac:dyDescent="0.2">
      <c r="C559" s="113" t="s">
        <v>26</v>
      </c>
      <c r="D559" s="114" t="s">
        <v>41</v>
      </c>
      <c r="E559" s="260" t="s">
        <v>127</v>
      </c>
      <c r="F559" s="17" t="s">
        <v>16</v>
      </c>
      <c r="G559" s="156">
        <v>293</v>
      </c>
      <c r="H559" s="271">
        <v>339</v>
      </c>
      <c r="I559" s="271">
        <v>395</v>
      </c>
      <c r="J559" s="271">
        <v>460</v>
      </c>
      <c r="K559" s="271">
        <v>540</v>
      </c>
      <c r="L559" s="271">
        <v>639</v>
      </c>
      <c r="M559" s="271">
        <v>756</v>
      </c>
      <c r="N559" s="271">
        <v>899</v>
      </c>
      <c r="O559" s="271">
        <v>1085</v>
      </c>
      <c r="P559" s="271">
        <v>1312</v>
      </c>
      <c r="Q559" s="271">
        <v>1444</v>
      </c>
      <c r="R559" s="271">
        <v>1718</v>
      </c>
      <c r="S559" s="271">
        <v>2057</v>
      </c>
      <c r="T559" s="271">
        <v>2409</v>
      </c>
      <c r="U559" s="271">
        <v>2684</v>
      </c>
      <c r="V559" s="271">
        <v>2980</v>
      </c>
      <c r="W559" s="271">
        <v>3374</v>
      </c>
      <c r="X559" s="271">
        <v>4183</v>
      </c>
      <c r="Y559" s="271">
        <v>5168</v>
      </c>
      <c r="Z559" s="271">
        <v>6232</v>
      </c>
      <c r="AA559" s="271">
        <v>7345</v>
      </c>
      <c r="AB559" s="271">
        <v>9217</v>
      </c>
      <c r="AC559" s="271">
        <v>11863</v>
      </c>
      <c r="AD559" s="271">
        <v>15669</v>
      </c>
      <c r="AE559" s="271">
        <v>19502</v>
      </c>
      <c r="AF559" s="271">
        <v>22988</v>
      </c>
      <c r="AG559" s="271">
        <v>16941</v>
      </c>
      <c r="AH559" s="271">
        <v>23037</v>
      </c>
      <c r="AI559" s="271">
        <v>24410</v>
      </c>
      <c r="AJ559" s="271">
        <v>32352</v>
      </c>
      <c r="AK559" s="271">
        <v>40498</v>
      </c>
      <c r="AL559" s="271">
        <v>45509</v>
      </c>
      <c r="AM559" s="271">
        <v>57084</v>
      </c>
      <c r="AN559" s="271">
        <v>58838</v>
      </c>
      <c r="AO559" s="271">
        <v>62021</v>
      </c>
      <c r="AP559" s="271">
        <v>71431</v>
      </c>
      <c r="AQ559" s="271">
        <v>72234</v>
      </c>
      <c r="AR559" s="271">
        <v>81011</v>
      </c>
      <c r="AS559" s="271">
        <v>86756</v>
      </c>
      <c r="AT559" s="271">
        <v>94265</v>
      </c>
      <c r="AU559" s="271">
        <v>99806</v>
      </c>
      <c r="AV559" s="271">
        <v>90654</v>
      </c>
      <c r="AW559" s="271">
        <v>91736</v>
      </c>
      <c r="AX559" s="271">
        <v>90717</v>
      </c>
      <c r="AY559" s="271">
        <v>87789</v>
      </c>
      <c r="AZ559" s="271">
        <v>93882</v>
      </c>
      <c r="BA559" s="271">
        <v>104156</v>
      </c>
      <c r="BB559" s="271">
        <v>114657</v>
      </c>
      <c r="BC559" s="271">
        <v>125316</v>
      </c>
      <c r="BD559" s="271">
        <v>131114</v>
      </c>
      <c r="BE559" s="271">
        <v>149129</v>
      </c>
      <c r="BF559" s="271">
        <v>169154</v>
      </c>
      <c r="BG559" s="271">
        <v>183539</v>
      </c>
      <c r="BH559" s="271">
        <v>188096</v>
      </c>
      <c r="BI559" s="271">
        <v>196354</v>
      </c>
      <c r="BJ559" s="271">
        <v>208937</v>
      </c>
      <c r="BK559" s="271">
        <v>200615</v>
      </c>
      <c r="BL559" s="271">
        <v>210320</v>
      </c>
      <c r="BM559" s="271">
        <v>206222</v>
      </c>
      <c r="BN559" s="271">
        <v>214396</v>
      </c>
      <c r="BO559" s="271">
        <v>213752</v>
      </c>
      <c r="BP559" s="271">
        <v>230093</v>
      </c>
      <c r="BQ559" s="271">
        <v>224997</v>
      </c>
      <c r="BR559" s="271">
        <v>233374</v>
      </c>
      <c r="BS559" s="271">
        <v>238766</v>
      </c>
      <c r="BT559" s="271">
        <v>234157</v>
      </c>
    </row>
    <row r="560" spans="3:72" x14ac:dyDescent="0.2">
      <c r="C560" s="113" t="s">
        <v>27</v>
      </c>
      <c r="D560" s="114" t="s">
        <v>41</v>
      </c>
      <c r="E560" s="260" t="s">
        <v>127</v>
      </c>
      <c r="F560" s="17" t="s">
        <v>16</v>
      </c>
      <c r="G560" s="156">
        <v>1198</v>
      </c>
      <c r="H560" s="271">
        <v>1315</v>
      </c>
      <c r="I560" s="271">
        <v>1442</v>
      </c>
      <c r="J560" s="271">
        <v>1636</v>
      </c>
      <c r="K560" s="271">
        <v>1871</v>
      </c>
      <c r="L560" s="271">
        <v>2151</v>
      </c>
      <c r="M560" s="271">
        <v>2477</v>
      </c>
      <c r="N560" s="271">
        <v>3042</v>
      </c>
      <c r="O560" s="271">
        <v>3783</v>
      </c>
      <c r="P560" s="271">
        <v>4491</v>
      </c>
      <c r="Q560" s="271">
        <v>4856</v>
      </c>
      <c r="R560" s="271">
        <v>5764</v>
      </c>
      <c r="S560" s="271">
        <v>6922</v>
      </c>
      <c r="T560" s="271">
        <v>8056</v>
      </c>
      <c r="U560" s="271">
        <v>8929</v>
      </c>
      <c r="V560" s="271">
        <v>9961</v>
      </c>
      <c r="W560" s="271">
        <v>11331</v>
      </c>
      <c r="X560" s="271">
        <v>14367</v>
      </c>
      <c r="Y560" s="271">
        <v>18147</v>
      </c>
      <c r="Z560" s="271">
        <v>24478</v>
      </c>
      <c r="AA560" s="271">
        <v>32171</v>
      </c>
      <c r="AB560" s="271">
        <v>41248</v>
      </c>
      <c r="AC560" s="271">
        <v>54366</v>
      </c>
      <c r="AD560" s="271">
        <v>80146</v>
      </c>
      <c r="AE560" s="271">
        <v>111151</v>
      </c>
      <c r="AF560" s="271">
        <v>135967</v>
      </c>
      <c r="AG560" s="271">
        <v>168588</v>
      </c>
      <c r="AH560" s="271">
        <v>222243</v>
      </c>
      <c r="AI560" s="271">
        <v>223500</v>
      </c>
      <c r="AJ560" s="271">
        <v>203158</v>
      </c>
      <c r="AK560" s="271">
        <v>174105</v>
      </c>
      <c r="AL560" s="271">
        <v>184503</v>
      </c>
      <c r="AM560" s="271">
        <v>194374</v>
      </c>
      <c r="AN560" s="271">
        <v>190399</v>
      </c>
      <c r="AO560" s="271">
        <v>206867</v>
      </c>
      <c r="AP560" s="271">
        <v>243009</v>
      </c>
      <c r="AQ560" s="271">
        <v>269098</v>
      </c>
      <c r="AR560" s="271">
        <v>297053</v>
      </c>
      <c r="AS560" s="271">
        <v>308899</v>
      </c>
      <c r="AT560" s="271">
        <v>312152</v>
      </c>
      <c r="AU560" s="271">
        <v>315806</v>
      </c>
      <c r="AV560" s="271">
        <v>334563</v>
      </c>
      <c r="AW560" s="271">
        <v>338757</v>
      </c>
      <c r="AX560" s="271">
        <v>351347</v>
      </c>
      <c r="AY560" s="271">
        <v>342632</v>
      </c>
      <c r="AZ560" s="271">
        <v>354325</v>
      </c>
      <c r="BA560" s="271">
        <v>379149</v>
      </c>
      <c r="BB560" s="271">
        <v>398977</v>
      </c>
      <c r="BC560" s="271">
        <v>437488</v>
      </c>
      <c r="BD560" s="271">
        <v>412633</v>
      </c>
      <c r="BE560" s="271">
        <v>430615</v>
      </c>
      <c r="BF560" s="271">
        <v>433493</v>
      </c>
      <c r="BG560" s="271">
        <v>460290</v>
      </c>
      <c r="BH560" s="271">
        <v>458227</v>
      </c>
      <c r="BI560" s="271">
        <v>476939</v>
      </c>
      <c r="BJ560" s="271">
        <v>524322</v>
      </c>
      <c r="BK560" s="271">
        <v>509014</v>
      </c>
      <c r="BL560" s="271">
        <v>507635</v>
      </c>
      <c r="BM560" s="271">
        <v>528668</v>
      </c>
      <c r="BN560" s="271">
        <v>542818</v>
      </c>
      <c r="BO560" s="271">
        <v>534587</v>
      </c>
      <c r="BP560" s="271">
        <v>541502</v>
      </c>
      <c r="BQ560" s="271">
        <v>572925</v>
      </c>
      <c r="BR560" s="271">
        <v>570840</v>
      </c>
      <c r="BS560" s="271">
        <v>585212</v>
      </c>
      <c r="BT560" s="271">
        <v>579357</v>
      </c>
    </row>
    <row r="561" spans="3:72" x14ac:dyDescent="0.2">
      <c r="C561" s="113" t="s">
        <v>28</v>
      </c>
      <c r="D561" s="114" t="s">
        <v>41</v>
      </c>
      <c r="E561" s="260" t="s">
        <v>127</v>
      </c>
      <c r="F561" s="17" t="s">
        <v>16</v>
      </c>
      <c r="G561" s="156">
        <v>2199</v>
      </c>
      <c r="H561" s="271">
        <v>2546</v>
      </c>
      <c r="I561" s="271">
        <v>2948</v>
      </c>
      <c r="J561" s="271">
        <v>3310</v>
      </c>
      <c r="K561" s="271">
        <v>3749</v>
      </c>
      <c r="L561" s="271">
        <v>4343</v>
      </c>
      <c r="M561" s="271">
        <v>4992</v>
      </c>
      <c r="N561" s="271">
        <v>5798</v>
      </c>
      <c r="O561" s="271">
        <v>6817</v>
      </c>
      <c r="P561" s="271">
        <v>8423</v>
      </c>
      <c r="Q561" s="271">
        <v>9443</v>
      </c>
      <c r="R561" s="271">
        <v>11372</v>
      </c>
      <c r="S561" s="271">
        <v>13863</v>
      </c>
      <c r="T561" s="271">
        <v>15580</v>
      </c>
      <c r="U561" s="271">
        <v>16704</v>
      </c>
      <c r="V561" s="271">
        <v>18477</v>
      </c>
      <c r="W561" s="271">
        <v>20858</v>
      </c>
      <c r="X561" s="271">
        <v>24573</v>
      </c>
      <c r="Y561" s="271">
        <v>28849</v>
      </c>
      <c r="Z561" s="271">
        <v>34763</v>
      </c>
      <c r="AA561" s="271">
        <v>40932</v>
      </c>
      <c r="AB561" s="271">
        <v>51128</v>
      </c>
      <c r="AC561" s="271">
        <v>65805</v>
      </c>
      <c r="AD561" s="271">
        <v>85346</v>
      </c>
      <c r="AE561" s="271">
        <v>104353</v>
      </c>
      <c r="AF561" s="271">
        <v>123643</v>
      </c>
      <c r="AG561" s="271">
        <v>166455</v>
      </c>
      <c r="AH561" s="271">
        <v>162028</v>
      </c>
      <c r="AI561" s="271">
        <v>178406</v>
      </c>
      <c r="AJ561" s="271">
        <v>154397</v>
      </c>
      <c r="AK561" s="271">
        <v>214015</v>
      </c>
      <c r="AL561" s="271">
        <v>398466</v>
      </c>
      <c r="AM561" s="271">
        <v>420961</v>
      </c>
      <c r="AN561" s="271">
        <v>421286</v>
      </c>
      <c r="AO561" s="271">
        <v>490385</v>
      </c>
      <c r="AP561" s="271">
        <v>516237</v>
      </c>
      <c r="AQ561" s="271">
        <v>678992</v>
      </c>
      <c r="AR561" s="271">
        <v>735528</v>
      </c>
      <c r="AS561" s="271">
        <v>766032</v>
      </c>
      <c r="AT561" s="271">
        <v>778351</v>
      </c>
      <c r="AU561" s="271">
        <v>781779</v>
      </c>
      <c r="AV561" s="271">
        <v>801047</v>
      </c>
      <c r="AW561" s="271">
        <v>826041</v>
      </c>
      <c r="AX561" s="271">
        <v>848469</v>
      </c>
      <c r="AY561" s="271">
        <v>870994</v>
      </c>
      <c r="AZ561" s="271">
        <v>893569</v>
      </c>
      <c r="BA561" s="271">
        <v>904404</v>
      </c>
      <c r="BB561" s="271">
        <v>927928</v>
      </c>
      <c r="BC561" s="271">
        <v>960562</v>
      </c>
      <c r="BD561" s="271">
        <v>1000931</v>
      </c>
      <c r="BE561" s="271">
        <v>1044924</v>
      </c>
      <c r="BF561" s="271">
        <v>1118889</v>
      </c>
      <c r="BG561" s="271">
        <v>1143050</v>
      </c>
      <c r="BH561" s="271">
        <v>1158828</v>
      </c>
      <c r="BI561" s="271">
        <v>1215683</v>
      </c>
      <c r="BJ561" s="271">
        <v>1384310</v>
      </c>
      <c r="BK561" s="271">
        <v>1350243</v>
      </c>
      <c r="BL561" s="271">
        <v>1374482</v>
      </c>
      <c r="BM561" s="271">
        <v>1347110</v>
      </c>
      <c r="BN561" s="271">
        <v>1318284</v>
      </c>
      <c r="BO561" s="271">
        <v>1403995</v>
      </c>
      <c r="BP561" s="271">
        <v>1498869</v>
      </c>
      <c r="BQ561" s="271">
        <v>1595433</v>
      </c>
      <c r="BR561" s="271">
        <v>1672340</v>
      </c>
      <c r="BS561" s="271">
        <v>1734106</v>
      </c>
      <c r="BT561" s="271">
        <v>1753962</v>
      </c>
    </row>
    <row r="562" spans="3:72" x14ac:dyDescent="0.2">
      <c r="C562" s="113" t="s">
        <v>29</v>
      </c>
      <c r="D562" s="114" t="s">
        <v>41</v>
      </c>
      <c r="E562" s="260" t="s">
        <v>127</v>
      </c>
      <c r="F562" s="17" t="s">
        <v>16</v>
      </c>
      <c r="G562" s="156">
        <v>543</v>
      </c>
      <c r="H562" s="271">
        <v>624</v>
      </c>
      <c r="I562" s="271">
        <v>718</v>
      </c>
      <c r="J562" s="271">
        <v>800</v>
      </c>
      <c r="K562" s="271">
        <v>899</v>
      </c>
      <c r="L562" s="271">
        <v>1211</v>
      </c>
      <c r="M562" s="271">
        <v>1629</v>
      </c>
      <c r="N562" s="271">
        <v>2171</v>
      </c>
      <c r="O562" s="271">
        <v>2921</v>
      </c>
      <c r="P562" s="271">
        <v>3888</v>
      </c>
      <c r="Q562" s="271">
        <v>4707</v>
      </c>
      <c r="R562" s="271">
        <v>5220</v>
      </c>
      <c r="S562" s="271">
        <v>5850</v>
      </c>
      <c r="T562" s="271">
        <v>6448</v>
      </c>
      <c r="U562" s="271">
        <v>6749</v>
      </c>
      <c r="V562" s="271">
        <v>7371</v>
      </c>
      <c r="W562" s="271">
        <v>8217</v>
      </c>
      <c r="X562" s="271">
        <v>9795</v>
      </c>
      <c r="Y562" s="271">
        <v>11634</v>
      </c>
      <c r="Z562" s="271">
        <v>14170</v>
      </c>
      <c r="AA562" s="271">
        <v>16872</v>
      </c>
      <c r="AB562" s="271">
        <v>21093</v>
      </c>
      <c r="AC562" s="271">
        <v>27152</v>
      </c>
      <c r="AD562" s="271">
        <v>34727</v>
      </c>
      <c r="AE562" s="271">
        <v>41847</v>
      </c>
      <c r="AF562" s="271">
        <v>49058</v>
      </c>
      <c r="AG562" s="271">
        <v>42904</v>
      </c>
      <c r="AH562" s="271">
        <v>63979</v>
      </c>
      <c r="AI562" s="271">
        <v>75720</v>
      </c>
      <c r="AJ562" s="271">
        <v>69873</v>
      </c>
      <c r="AK562" s="271">
        <v>73863</v>
      </c>
      <c r="AL562" s="271">
        <v>46549</v>
      </c>
      <c r="AM562" s="271">
        <v>49357</v>
      </c>
      <c r="AN562" s="271">
        <v>50844</v>
      </c>
      <c r="AO562" s="271">
        <v>50733</v>
      </c>
      <c r="AP562" s="271">
        <v>59420</v>
      </c>
      <c r="AQ562" s="271">
        <v>58017</v>
      </c>
      <c r="AR562" s="271">
        <v>72000</v>
      </c>
      <c r="AS562" s="271">
        <v>77198</v>
      </c>
      <c r="AT562" s="271">
        <v>79721</v>
      </c>
      <c r="AU562" s="271">
        <v>82848</v>
      </c>
      <c r="AV562" s="271">
        <v>85498</v>
      </c>
      <c r="AW562" s="271">
        <v>96743</v>
      </c>
      <c r="AX562" s="271">
        <v>102894</v>
      </c>
      <c r="AY562" s="271">
        <v>109131</v>
      </c>
      <c r="AZ562" s="271">
        <v>126688</v>
      </c>
      <c r="BA562" s="271">
        <v>146391</v>
      </c>
      <c r="BB562" s="271">
        <v>160973</v>
      </c>
      <c r="BC562" s="271">
        <v>178872</v>
      </c>
      <c r="BD562" s="271">
        <v>194533</v>
      </c>
      <c r="BE562" s="271">
        <v>210357</v>
      </c>
      <c r="BF562" s="271">
        <v>232342</v>
      </c>
      <c r="BG562" s="271">
        <v>258450</v>
      </c>
      <c r="BH562" s="271">
        <v>278808</v>
      </c>
      <c r="BI562" s="271">
        <v>285058</v>
      </c>
      <c r="BJ562" s="271">
        <v>316259</v>
      </c>
      <c r="BK562" s="271">
        <v>304892</v>
      </c>
      <c r="BL562" s="271">
        <v>328483</v>
      </c>
      <c r="BM562" s="271">
        <v>331288</v>
      </c>
      <c r="BN562" s="271">
        <v>326725</v>
      </c>
      <c r="BO562" s="271">
        <v>321288</v>
      </c>
      <c r="BP562" s="271">
        <v>316666</v>
      </c>
      <c r="BQ562" s="271">
        <v>337594</v>
      </c>
      <c r="BR562" s="271">
        <v>348841</v>
      </c>
      <c r="BS562" s="271">
        <v>361081</v>
      </c>
      <c r="BT562" s="271">
        <v>361586</v>
      </c>
    </row>
    <row r="563" spans="3:72" x14ac:dyDescent="0.2">
      <c r="C563" s="113" t="s">
        <v>30</v>
      </c>
      <c r="D563" s="114" t="s">
        <v>41</v>
      </c>
      <c r="E563" s="260" t="s">
        <v>127</v>
      </c>
      <c r="F563" s="17" t="s">
        <v>16</v>
      </c>
      <c r="G563" s="156">
        <v>169</v>
      </c>
      <c r="H563" s="271">
        <v>190</v>
      </c>
      <c r="I563" s="271">
        <v>212</v>
      </c>
      <c r="J563" s="271">
        <v>238</v>
      </c>
      <c r="K563" s="271">
        <v>269</v>
      </c>
      <c r="L563" s="271">
        <v>307</v>
      </c>
      <c r="M563" s="271">
        <v>349</v>
      </c>
      <c r="N563" s="271">
        <v>406</v>
      </c>
      <c r="O563" s="271">
        <v>477</v>
      </c>
      <c r="P563" s="271">
        <v>569</v>
      </c>
      <c r="Q563" s="271">
        <v>619</v>
      </c>
      <c r="R563" s="271">
        <v>715</v>
      </c>
      <c r="S563" s="271">
        <v>831</v>
      </c>
      <c r="T563" s="271">
        <v>950</v>
      </c>
      <c r="U563" s="271">
        <v>1030</v>
      </c>
      <c r="V563" s="271">
        <v>1132</v>
      </c>
      <c r="W563" s="271">
        <v>1264</v>
      </c>
      <c r="X563" s="271">
        <v>1310</v>
      </c>
      <c r="Y563" s="271">
        <v>1352</v>
      </c>
      <c r="Z563" s="271">
        <v>1579</v>
      </c>
      <c r="AA563" s="271">
        <v>1802</v>
      </c>
      <c r="AB563" s="271">
        <v>2191</v>
      </c>
      <c r="AC563" s="271">
        <v>2746</v>
      </c>
      <c r="AD563" s="271">
        <v>3467</v>
      </c>
      <c r="AE563" s="271">
        <v>4126</v>
      </c>
      <c r="AF563" s="271">
        <v>4686</v>
      </c>
      <c r="AG563" s="271">
        <v>7908</v>
      </c>
      <c r="AH563" s="271">
        <v>9524</v>
      </c>
      <c r="AI563" s="271">
        <v>11258</v>
      </c>
      <c r="AJ563" s="271">
        <v>11379</v>
      </c>
      <c r="AK563" s="271">
        <v>10193</v>
      </c>
      <c r="AL563" s="271">
        <v>17683</v>
      </c>
      <c r="AM563" s="271">
        <v>17867</v>
      </c>
      <c r="AN563" s="271">
        <v>17212</v>
      </c>
      <c r="AO563" s="271">
        <v>19688</v>
      </c>
      <c r="AP563" s="271">
        <v>21973</v>
      </c>
      <c r="AQ563" s="271">
        <v>27768</v>
      </c>
      <c r="AR563" s="271">
        <v>39722</v>
      </c>
      <c r="AS563" s="271">
        <v>40630</v>
      </c>
      <c r="AT563" s="271">
        <v>43975</v>
      </c>
      <c r="AU563" s="271">
        <v>47268</v>
      </c>
      <c r="AV563" s="271">
        <v>47975</v>
      </c>
      <c r="AW563" s="271">
        <v>48968</v>
      </c>
      <c r="AX563" s="271">
        <v>52270</v>
      </c>
      <c r="AY563" s="271">
        <v>57874</v>
      </c>
      <c r="AZ563" s="271">
        <v>68217</v>
      </c>
      <c r="BA563" s="271">
        <v>80116</v>
      </c>
      <c r="BB563" s="271">
        <v>86469</v>
      </c>
      <c r="BC563" s="271">
        <v>94786</v>
      </c>
      <c r="BD563" s="271">
        <v>95945</v>
      </c>
      <c r="BE563" s="271">
        <v>129628</v>
      </c>
      <c r="BF563" s="271">
        <v>126452</v>
      </c>
      <c r="BG563" s="271">
        <v>146703</v>
      </c>
      <c r="BH563" s="271">
        <v>155838</v>
      </c>
      <c r="BI563" s="271">
        <v>156998</v>
      </c>
      <c r="BJ563" s="271">
        <v>180011</v>
      </c>
      <c r="BK563" s="271">
        <v>170324</v>
      </c>
      <c r="BL563" s="271">
        <v>172541</v>
      </c>
      <c r="BM563" s="271">
        <v>166144</v>
      </c>
      <c r="BN563" s="271">
        <v>164719</v>
      </c>
      <c r="BO563" s="271">
        <v>174076</v>
      </c>
      <c r="BP563" s="271">
        <v>187863</v>
      </c>
      <c r="BQ563" s="271">
        <v>203861</v>
      </c>
      <c r="BR563" s="271">
        <v>197047</v>
      </c>
      <c r="BS563" s="271">
        <v>197244</v>
      </c>
      <c r="BT563" s="271">
        <v>192509</v>
      </c>
    </row>
    <row r="564" spans="3:72" x14ac:dyDescent="0.2">
      <c r="C564" s="113" t="s">
        <v>31</v>
      </c>
      <c r="D564" s="114" t="s">
        <v>41</v>
      </c>
      <c r="E564" s="260" t="s">
        <v>127</v>
      </c>
      <c r="F564" s="17" t="s">
        <v>16</v>
      </c>
      <c r="G564" s="156">
        <v>1597</v>
      </c>
      <c r="H564" s="271">
        <v>1822</v>
      </c>
      <c r="I564" s="271">
        <v>2078</v>
      </c>
      <c r="J564" s="271">
        <v>2318</v>
      </c>
      <c r="K564" s="271">
        <v>2609</v>
      </c>
      <c r="L564" s="271">
        <v>2946</v>
      </c>
      <c r="M564" s="271">
        <v>3331</v>
      </c>
      <c r="N564" s="271">
        <v>3899</v>
      </c>
      <c r="O564" s="271">
        <v>4623</v>
      </c>
      <c r="P564" s="271">
        <v>5842</v>
      </c>
      <c r="Q564" s="271">
        <v>6720</v>
      </c>
      <c r="R564" s="271">
        <v>7776</v>
      </c>
      <c r="S564" s="271">
        <v>9110</v>
      </c>
      <c r="T564" s="271">
        <v>10142</v>
      </c>
      <c r="U564" s="271">
        <v>10773</v>
      </c>
      <c r="V564" s="271">
        <v>11942</v>
      </c>
      <c r="W564" s="271">
        <v>13505</v>
      </c>
      <c r="X564" s="271">
        <v>16187</v>
      </c>
      <c r="Y564" s="271">
        <v>19352</v>
      </c>
      <c r="Z564" s="271">
        <v>24207</v>
      </c>
      <c r="AA564" s="271">
        <v>29583</v>
      </c>
      <c r="AB564" s="271">
        <v>37513</v>
      </c>
      <c r="AC564" s="271">
        <v>48968</v>
      </c>
      <c r="AD564" s="271">
        <v>63302</v>
      </c>
      <c r="AE564" s="271">
        <v>77164</v>
      </c>
      <c r="AF564" s="271">
        <v>92260</v>
      </c>
      <c r="AG564" s="271">
        <v>100193</v>
      </c>
      <c r="AH564" s="271">
        <v>111099</v>
      </c>
      <c r="AI564" s="271">
        <v>177599</v>
      </c>
      <c r="AJ564" s="271">
        <v>117980</v>
      </c>
      <c r="AK564" s="271">
        <v>123743</v>
      </c>
      <c r="AL564" s="271">
        <v>161624</v>
      </c>
      <c r="AM564" s="271">
        <v>151149</v>
      </c>
      <c r="AN564" s="271">
        <v>146972</v>
      </c>
      <c r="AO564" s="271">
        <v>153979</v>
      </c>
      <c r="AP564" s="271">
        <v>186467</v>
      </c>
      <c r="AQ564" s="271">
        <v>202518</v>
      </c>
      <c r="AR564" s="271">
        <v>213811</v>
      </c>
      <c r="AS564" s="271">
        <v>227887</v>
      </c>
      <c r="AT564" s="271">
        <v>238954</v>
      </c>
      <c r="AU564" s="271">
        <v>247320</v>
      </c>
      <c r="AV564" s="271">
        <v>249691</v>
      </c>
      <c r="AW564" s="271">
        <v>264438</v>
      </c>
      <c r="AX564" s="271">
        <v>270646</v>
      </c>
      <c r="AY564" s="271">
        <v>283040</v>
      </c>
      <c r="AZ564" s="271">
        <v>311306</v>
      </c>
      <c r="BA564" s="271">
        <v>307155</v>
      </c>
      <c r="BB564" s="271">
        <v>314586</v>
      </c>
      <c r="BC564" s="271">
        <v>339268</v>
      </c>
      <c r="BD564" s="271">
        <v>353662</v>
      </c>
      <c r="BE564" s="271">
        <v>355983</v>
      </c>
      <c r="BF564" s="271">
        <v>378738</v>
      </c>
      <c r="BG564" s="271">
        <v>401187</v>
      </c>
      <c r="BH564" s="271">
        <v>391049</v>
      </c>
      <c r="BI564" s="271">
        <v>411315</v>
      </c>
      <c r="BJ564" s="271">
        <v>449754</v>
      </c>
      <c r="BK564" s="271">
        <v>420527</v>
      </c>
      <c r="BL564" s="271">
        <v>450016</v>
      </c>
      <c r="BM564" s="271">
        <v>452188</v>
      </c>
      <c r="BN564" s="271">
        <v>463148</v>
      </c>
      <c r="BO564" s="271">
        <v>460195</v>
      </c>
      <c r="BP564" s="271">
        <v>439968</v>
      </c>
      <c r="BQ564" s="271">
        <v>485400</v>
      </c>
      <c r="BR564" s="271">
        <v>466643</v>
      </c>
      <c r="BS564" s="271">
        <v>477365</v>
      </c>
      <c r="BT564" s="271">
        <v>479790</v>
      </c>
    </row>
    <row r="565" spans="3:72" x14ac:dyDescent="0.2">
      <c r="C565" s="113" t="s">
        <v>32</v>
      </c>
      <c r="D565" s="114" t="s">
        <v>41</v>
      </c>
      <c r="E565" s="260" t="s">
        <v>127</v>
      </c>
      <c r="F565" s="17" t="s">
        <v>16</v>
      </c>
      <c r="G565" s="156">
        <v>120</v>
      </c>
      <c r="H565" s="271">
        <v>146</v>
      </c>
      <c r="I565" s="271">
        <v>176</v>
      </c>
      <c r="J565" s="271">
        <v>201</v>
      </c>
      <c r="K565" s="271">
        <v>230</v>
      </c>
      <c r="L565" s="271">
        <v>275</v>
      </c>
      <c r="M565" s="271">
        <v>331</v>
      </c>
      <c r="N565" s="271">
        <v>407</v>
      </c>
      <c r="O565" s="271">
        <v>504</v>
      </c>
      <c r="P565" s="271">
        <v>612</v>
      </c>
      <c r="Q565" s="271">
        <v>676</v>
      </c>
      <c r="R565" s="271">
        <v>775</v>
      </c>
      <c r="S565" s="271">
        <v>897</v>
      </c>
      <c r="T565" s="271">
        <v>1001</v>
      </c>
      <c r="U565" s="271">
        <v>1065</v>
      </c>
      <c r="V565" s="271">
        <v>1178</v>
      </c>
      <c r="W565" s="271">
        <v>1327</v>
      </c>
      <c r="X565" s="271">
        <v>1580</v>
      </c>
      <c r="Y565" s="271">
        <v>1877</v>
      </c>
      <c r="Z565" s="271">
        <v>2179</v>
      </c>
      <c r="AA565" s="271">
        <v>2474</v>
      </c>
      <c r="AB565" s="271">
        <v>2956</v>
      </c>
      <c r="AC565" s="271">
        <v>3624</v>
      </c>
      <c r="AD565" s="271">
        <v>4599</v>
      </c>
      <c r="AE565" s="271">
        <v>5459</v>
      </c>
      <c r="AF565" s="271">
        <v>6469</v>
      </c>
      <c r="AG565" s="271">
        <v>8478</v>
      </c>
      <c r="AH565" s="271">
        <v>9057</v>
      </c>
      <c r="AI565" s="271">
        <v>12649</v>
      </c>
      <c r="AJ565" s="271">
        <v>10646</v>
      </c>
      <c r="AK565" s="271">
        <v>9115</v>
      </c>
      <c r="AL565" s="271">
        <v>15627</v>
      </c>
      <c r="AM565" s="271">
        <v>15994</v>
      </c>
      <c r="AN565" s="271">
        <v>15782</v>
      </c>
      <c r="AO565" s="271">
        <v>17448</v>
      </c>
      <c r="AP565" s="271">
        <v>21060</v>
      </c>
      <c r="AQ565" s="271">
        <v>22836</v>
      </c>
      <c r="AR565" s="271">
        <v>26575</v>
      </c>
      <c r="AS565" s="271">
        <v>27468</v>
      </c>
      <c r="AT565" s="271">
        <v>29195</v>
      </c>
      <c r="AU565" s="271">
        <v>30135</v>
      </c>
      <c r="AV565" s="271">
        <v>29181</v>
      </c>
      <c r="AW565" s="271">
        <v>29080</v>
      </c>
      <c r="AX565" s="271">
        <v>29097</v>
      </c>
      <c r="AY565" s="271">
        <v>22426</v>
      </c>
      <c r="AZ565" s="271">
        <v>24188</v>
      </c>
      <c r="BA565" s="271">
        <v>26316</v>
      </c>
      <c r="BB565" s="271">
        <v>27886</v>
      </c>
      <c r="BC565" s="271">
        <v>29360</v>
      </c>
      <c r="BD565" s="271">
        <v>28372</v>
      </c>
      <c r="BE565" s="271">
        <v>35475</v>
      </c>
      <c r="BF565" s="271">
        <v>37187</v>
      </c>
      <c r="BG565" s="271">
        <v>39853</v>
      </c>
      <c r="BH565" s="271">
        <v>44403</v>
      </c>
      <c r="BI565" s="271">
        <v>44080</v>
      </c>
      <c r="BJ565" s="271">
        <v>53359</v>
      </c>
      <c r="BK565" s="271">
        <v>55630</v>
      </c>
      <c r="BL565" s="271">
        <v>56958</v>
      </c>
      <c r="BM565" s="271">
        <v>54023</v>
      </c>
      <c r="BN565" s="271">
        <v>55211</v>
      </c>
      <c r="BO565" s="271">
        <v>52790</v>
      </c>
      <c r="BP565" s="271">
        <v>57386</v>
      </c>
      <c r="BQ565" s="271">
        <v>53078</v>
      </c>
      <c r="BR565" s="271">
        <v>55186</v>
      </c>
      <c r="BS565" s="271">
        <v>58382</v>
      </c>
      <c r="BT565" s="271">
        <v>61745</v>
      </c>
    </row>
    <row r="566" spans="3:72" x14ac:dyDescent="0.2">
      <c r="C566" s="116" t="s">
        <v>33</v>
      </c>
      <c r="D566" s="117" t="s">
        <v>41</v>
      </c>
      <c r="E566" s="261" t="s">
        <v>127</v>
      </c>
      <c r="F566" s="30" t="s">
        <v>16</v>
      </c>
      <c r="G566" s="157">
        <v>29000</v>
      </c>
      <c r="H566" s="272">
        <v>34000</v>
      </c>
      <c r="I566" s="272">
        <v>40000</v>
      </c>
      <c r="J566" s="272">
        <v>45000</v>
      </c>
      <c r="K566" s="272">
        <v>51000</v>
      </c>
      <c r="L566" s="272">
        <v>58000</v>
      </c>
      <c r="M566" s="272">
        <v>66000</v>
      </c>
      <c r="N566" s="272">
        <v>77000</v>
      </c>
      <c r="O566" s="272">
        <v>91000</v>
      </c>
      <c r="P566" s="272">
        <v>108000</v>
      </c>
      <c r="Q566" s="272">
        <v>117000</v>
      </c>
      <c r="R566" s="272">
        <v>133000</v>
      </c>
      <c r="S566" s="272">
        <v>153000</v>
      </c>
      <c r="T566" s="272">
        <v>169000</v>
      </c>
      <c r="U566" s="272">
        <v>178000</v>
      </c>
      <c r="V566" s="272">
        <v>195000</v>
      </c>
      <c r="W566" s="272">
        <v>218000</v>
      </c>
      <c r="X566" s="272">
        <v>259000</v>
      </c>
      <c r="Y566" s="272">
        <v>307000</v>
      </c>
      <c r="Z566" s="272">
        <v>373000</v>
      </c>
      <c r="AA566" s="272">
        <v>443000</v>
      </c>
      <c r="AB566" s="272">
        <v>552000</v>
      </c>
      <c r="AC566" s="272">
        <v>708000</v>
      </c>
      <c r="AD566" s="272">
        <v>915000</v>
      </c>
      <c r="AE566" s="272">
        <v>1116000</v>
      </c>
      <c r="AF566" s="272">
        <v>1315000</v>
      </c>
      <c r="AG566" s="272">
        <v>1469000</v>
      </c>
      <c r="AH566" s="272">
        <v>1701000</v>
      </c>
      <c r="AI566" s="272">
        <v>2124000</v>
      </c>
      <c r="AJ566" s="272">
        <v>2094000</v>
      </c>
      <c r="AK566" s="272">
        <v>2252000</v>
      </c>
      <c r="AL566" s="272">
        <v>2907000</v>
      </c>
      <c r="AM566" s="272">
        <v>2940000</v>
      </c>
      <c r="AN566" s="272">
        <v>3010000</v>
      </c>
      <c r="AO566" s="272">
        <v>3305000</v>
      </c>
      <c r="AP566" s="272">
        <v>3677000</v>
      </c>
      <c r="AQ566" s="272">
        <v>4189000</v>
      </c>
      <c r="AR566" s="272">
        <v>4446000</v>
      </c>
      <c r="AS566" s="272">
        <v>4664000</v>
      </c>
      <c r="AT566" s="272">
        <v>4711000</v>
      </c>
      <c r="AU566" s="272">
        <v>4833000</v>
      </c>
      <c r="AV566" s="272">
        <v>4982000</v>
      </c>
      <c r="AW566" s="272">
        <v>5183000</v>
      </c>
      <c r="AX566" s="272">
        <v>5269000</v>
      </c>
      <c r="AY566" s="272">
        <v>5466000</v>
      </c>
      <c r="AZ566" s="272">
        <v>5839000</v>
      </c>
      <c r="BA566" s="272">
        <v>6103000</v>
      </c>
      <c r="BB566" s="272">
        <v>6444000</v>
      </c>
      <c r="BC566" s="272">
        <v>6869000</v>
      </c>
      <c r="BD566" s="272">
        <v>7134000</v>
      </c>
      <c r="BE566" s="272">
        <v>7564000</v>
      </c>
      <c r="BF566" s="272">
        <v>8077000</v>
      </c>
      <c r="BG566" s="272">
        <v>8651000</v>
      </c>
      <c r="BH566" s="272">
        <v>8913000</v>
      </c>
      <c r="BI566" s="272">
        <v>9225000</v>
      </c>
      <c r="BJ566" s="272">
        <v>10167000</v>
      </c>
      <c r="BK566" s="272">
        <v>9786000</v>
      </c>
      <c r="BL566" s="272">
        <v>9907000</v>
      </c>
      <c r="BM566" s="272">
        <v>9725000</v>
      </c>
      <c r="BN566" s="272">
        <v>9705000</v>
      </c>
      <c r="BO566" s="272">
        <v>9906000</v>
      </c>
      <c r="BP566" s="272">
        <v>10011000</v>
      </c>
      <c r="BQ566" s="272">
        <v>10503000</v>
      </c>
      <c r="BR566" s="272">
        <v>10749000</v>
      </c>
      <c r="BS566" s="272">
        <v>11036000</v>
      </c>
      <c r="BT566" s="272">
        <v>11058000</v>
      </c>
    </row>
    <row r="567" spans="3:72" x14ac:dyDescent="0.2">
      <c r="C567" s="105" t="s">
        <v>11</v>
      </c>
      <c r="D567" s="106" t="s">
        <v>44</v>
      </c>
      <c r="E567" s="97" t="s">
        <v>127</v>
      </c>
      <c r="F567" s="28" t="s">
        <v>16</v>
      </c>
      <c r="G567" s="154">
        <v>16852</v>
      </c>
      <c r="H567" s="213">
        <v>18579</v>
      </c>
      <c r="I567" s="213">
        <v>20542</v>
      </c>
      <c r="J567" s="213">
        <v>21400</v>
      </c>
      <c r="K567" s="213">
        <v>22441</v>
      </c>
      <c r="L567" s="213">
        <v>25718</v>
      </c>
      <c r="M567" s="213">
        <v>29366</v>
      </c>
      <c r="N567" s="213">
        <v>35548</v>
      </c>
      <c r="O567" s="213">
        <v>42876</v>
      </c>
      <c r="P567" s="213">
        <v>50260</v>
      </c>
      <c r="Q567" s="213">
        <v>53869</v>
      </c>
      <c r="R567" s="213">
        <v>60909</v>
      </c>
      <c r="S567" s="213">
        <v>68862</v>
      </c>
      <c r="T567" s="213">
        <v>80164</v>
      </c>
      <c r="U567" s="213">
        <v>88208</v>
      </c>
      <c r="V567" s="213">
        <v>99295</v>
      </c>
      <c r="W567" s="213">
        <v>114447</v>
      </c>
      <c r="X567" s="213">
        <v>145425</v>
      </c>
      <c r="Y567" s="213">
        <v>184821</v>
      </c>
      <c r="Z567" s="213">
        <v>229205</v>
      </c>
      <c r="AA567" s="213">
        <v>278122</v>
      </c>
      <c r="AB567" s="213">
        <v>337954</v>
      </c>
      <c r="AC567" s="213">
        <v>422752</v>
      </c>
      <c r="AD567" s="213">
        <v>518370</v>
      </c>
      <c r="AE567" s="213">
        <v>599598</v>
      </c>
      <c r="AF567" s="213">
        <v>631335</v>
      </c>
      <c r="AG567" s="213">
        <v>683240</v>
      </c>
      <c r="AH567" s="213">
        <v>846667</v>
      </c>
      <c r="AI567" s="213">
        <v>924090</v>
      </c>
      <c r="AJ567" s="213">
        <v>787636</v>
      </c>
      <c r="AK567" s="213">
        <v>892017</v>
      </c>
      <c r="AL567" s="213">
        <v>1157145</v>
      </c>
      <c r="AM567" s="213">
        <v>1490972</v>
      </c>
      <c r="AN567" s="213">
        <v>1854916</v>
      </c>
      <c r="AO567" s="213">
        <v>2356763</v>
      </c>
      <c r="AP567" s="213">
        <v>2876229</v>
      </c>
      <c r="AQ567" s="213">
        <v>3211579</v>
      </c>
      <c r="AR567" s="213">
        <v>2985024</v>
      </c>
      <c r="AS567" s="213">
        <v>2600836</v>
      </c>
      <c r="AT567" s="213">
        <v>2613880</v>
      </c>
      <c r="AU567" s="213">
        <v>3043795</v>
      </c>
      <c r="AV567" s="213">
        <v>3244395</v>
      </c>
      <c r="AW567" s="213">
        <v>3394473</v>
      </c>
      <c r="AX567" s="213">
        <v>3633719</v>
      </c>
      <c r="AY567" s="213">
        <v>4103356</v>
      </c>
      <c r="AZ567" s="213">
        <v>4498089</v>
      </c>
      <c r="BA567" s="213">
        <v>5148219</v>
      </c>
      <c r="BB567" s="213">
        <v>5765049</v>
      </c>
      <c r="BC567" s="213">
        <v>6371677</v>
      </c>
      <c r="BD567" s="213">
        <v>7322696</v>
      </c>
      <c r="BE567" s="213">
        <v>8421701</v>
      </c>
      <c r="BF567" s="213">
        <v>9693133</v>
      </c>
      <c r="BG567" s="213">
        <v>10357282</v>
      </c>
      <c r="BH567" s="213">
        <v>10267894</v>
      </c>
      <c r="BI567" s="213">
        <v>8280571</v>
      </c>
      <c r="BJ567" s="213">
        <v>7051576</v>
      </c>
      <c r="BK567" s="213">
        <v>5782952</v>
      </c>
      <c r="BL567" s="213">
        <v>4470154</v>
      </c>
      <c r="BM567" s="213">
        <v>3786775</v>
      </c>
      <c r="BN567" s="213">
        <v>3642611</v>
      </c>
      <c r="BO567" s="213">
        <v>3905457</v>
      </c>
      <c r="BP567" s="213">
        <v>3926248</v>
      </c>
      <c r="BQ567" s="213">
        <v>4088313</v>
      </c>
      <c r="BR567" s="213">
        <v>4672284</v>
      </c>
      <c r="BS567" s="213">
        <v>5067837</v>
      </c>
      <c r="BT567" s="213">
        <v>4996205</v>
      </c>
    </row>
    <row r="568" spans="3:72" x14ac:dyDescent="0.2">
      <c r="C568" s="105" t="s">
        <v>17</v>
      </c>
      <c r="D568" s="106" t="s">
        <v>44</v>
      </c>
      <c r="E568" s="97" t="s">
        <v>127</v>
      </c>
      <c r="F568" s="28" t="s">
        <v>16</v>
      </c>
      <c r="G568" s="154">
        <v>4265</v>
      </c>
      <c r="H568" s="213">
        <v>5035</v>
      </c>
      <c r="I568" s="213">
        <v>5969</v>
      </c>
      <c r="J568" s="213">
        <v>6293</v>
      </c>
      <c r="K568" s="213">
        <v>6680</v>
      </c>
      <c r="L568" s="213">
        <v>7938</v>
      </c>
      <c r="M568" s="213">
        <v>9378</v>
      </c>
      <c r="N568" s="213">
        <v>11288</v>
      </c>
      <c r="O568" s="213">
        <v>13516</v>
      </c>
      <c r="P568" s="213">
        <v>16016</v>
      </c>
      <c r="Q568" s="213">
        <v>17341</v>
      </c>
      <c r="R568" s="213">
        <v>19763</v>
      </c>
      <c r="S568" s="213">
        <v>22539</v>
      </c>
      <c r="T568" s="213">
        <v>24813</v>
      </c>
      <c r="U568" s="213">
        <v>25810</v>
      </c>
      <c r="V568" s="213">
        <v>26107</v>
      </c>
      <c r="W568" s="213">
        <v>27019</v>
      </c>
      <c r="X568" s="213">
        <v>34148</v>
      </c>
      <c r="Y568" s="213">
        <v>43161</v>
      </c>
      <c r="Z568" s="213">
        <v>57582</v>
      </c>
      <c r="AA568" s="213">
        <v>75105</v>
      </c>
      <c r="AB568" s="213">
        <v>99273</v>
      </c>
      <c r="AC568" s="213">
        <v>134526</v>
      </c>
      <c r="AD568" s="213">
        <v>166881</v>
      </c>
      <c r="AE568" s="213">
        <v>194885</v>
      </c>
      <c r="AF568" s="213">
        <v>190801</v>
      </c>
      <c r="AG568" s="213">
        <v>183363</v>
      </c>
      <c r="AH568" s="213">
        <v>184933</v>
      </c>
      <c r="AI568" s="213">
        <v>235991</v>
      </c>
      <c r="AJ568" s="213">
        <v>209386</v>
      </c>
      <c r="AK568" s="213">
        <v>162534</v>
      </c>
      <c r="AL568" s="213">
        <v>212682</v>
      </c>
      <c r="AM568" s="213">
        <v>270634</v>
      </c>
      <c r="AN568" s="213">
        <v>334377</v>
      </c>
      <c r="AO568" s="213">
        <v>354197</v>
      </c>
      <c r="AP568" s="213">
        <v>445039</v>
      </c>
      <c r="AQ568" s="213">
        <v>507278</v>
      </c>
      <c r="AR568" s="213">
        <v>506236</v>
      </c>
      <c r="AS568" s="213">
        <v>533726</v>
      </c>
      <c r="AT568" s="213">
        <v>516873</v>
      </c>
      <c r="AU568" s="213">
        <v>534529</v>
      </c>
      <c r="AV568" s="213">
        <v>561439</v>
      </c>
      <c r="AW568" s="213">
        <v>629412</v>
      </c>
      <c r="AX568" s="213">
        <v>750209</v>
      </c>
      <c r="AY568" s="213">
        <v>893738</v>
      </c>
      <c r="AZ568" s="213">
        <v>1048046</v>
      </c>
      <c r="BA568" s="213">
        <v>1120032</v>
      </c>
      <c r="BB568" s="213">
        <v>1201050</v>
      </c>
      <c r="BC568" s="213">
        <v>1263282</v>
      </c>
      <c r="BD568" s="213">
        <v>1408135</v>
      </c>
      <c r="BE568" s="213">
        <v>1578979</v>
      </c>
      <c r="BF568" s="213">
        <v>1719800</v>
      </c>
      <c r="BG568" s="213">
        <v>1912011</v>
      </c>
      <c r="BH568" s="213">
        <v>1898939</v>
      </c>
      <c r="BI568" s="213">
        <v>1622954</v>
      </c>
      <c r="BJ568" s="213">
        <v>1432746</v>
      </c>
      <c r="BK568" s="213">
        <v>1145082</v>
      </c>
      <c r="BL568" s="213">
        <v>935006</v>
      </c>
      <c r="BM568" s="213">
        <v>796888</v>
      </c>
      <c r="BN568" s="213">
        <v>758987</v>
      </c>
      <c r="BO568" s="213">
        <v>775393</v>
      </c>
      <c r="BP568" s="213">
        <v>798231</v>
      </c>
      <c r="BQ568" s="213">
        <v>837933</v>
      </c>
      <c r="BR568" s="213">
        <v>947736</v>
      </c>
      <c r="BS568" s="213">
        <v>1025341</v>
      </c>
      <c r="BT568" s="213">
        <v>1017835</v>
      </c>
    </row>
    <row r="569" spans="3:72" x14ac:dyDescent="0.2">
      <c r="C569" s="105" t="s">
        <v>18</v>
      </c>
      <c r="D569" s="106" t="s">
        <v>44</v>
      </c>
      <c r="E569" s="97" t="s">
        <v>127</v>
      </c>
      <c r="F569" s="28" t="s">
        <v>16</v>
      </c>
      <c r="G569" s="154">
        <v>8565</v>
      </c>
      <c r="H569" s="213">
        <v>9813</v>
      </c>
      <c r="I569" s="213">
        <v>11281</v>
      </c>
      <c r="J569" s="213">
        <v>11834</v>
      </c>
      <c r="K569" s="213">
        <v>12490</v>
      </c>
      <c r="L569" s="213">
        <v>13572</v>
      </c>
      <c r="M569" s="213">
        <v>14685</v>
      </c>
      <c r="N569" s="213">
        <v>16316</v>
      </c>
      <c r="O569" s="213">
        <v>18061</v>
      </c>
      <c r="P569" s="213">
        <v>20173</v>
      </c>
      <c r="Q569" s="213">
        <v>20615</v>
      </c>
      <c r="R569" s="213">
        <v>22554</v>
      </c>
      <c r="S569" s="213">
        <v>24680</v>
      </c>
      <c r="T569" s="213">
        <v>28024</v>
      </c>
      <c r="U569" s="213">
        <v>30083</v>
      </c>
      <c r="V569" s="213">
        <v>29791</v>
      </c>
      <c r="W569" s="213">
        <v>30167</v>
      </c>
      <c r="X569" s="213">
        <v>36204</v>
      </c>
      <c r="Y569" s="213">
        <v>43461</v>
      </c>
      <c r="Z569" s="213">
        <v>55176</v>
      </c>
      <c r="AA569" s="213">
        <v>68466</v>
      </c>
      <c r="AB569" s="213">
        <v>85803</v>
      </c>
      <c r="AC569" s="213">
        <v>110639</v>
      </c>
      <c r="AD569" s="213">
        <v>130137</v>
      </c>
      <c r="AE569" s="213">
        <v>144305</v>
      </c>
      <c r="AF569" s="213">
        <v>151468</v>
      </c>
      <c r="AG569" s="213">
        <v>153160</v>
      </c>
      <c r="AH569" s="213">
        <v>178779</v>
      </c>
      <c r="AI569" s="213">
        <v>192224</v>
      </c>
      <c r="AJ569" s="213">
        <v>148992</v>
      </c>
      <c r="AK569" s="213">
        <v>186750</v>
      </c>
      <c r="AL569" s="213">
        <v>209493</v>
      </c>
      <c r="AM569" s="213">
        <v>221389</v>
      </c>
      <c r="AN569" s="213">
        <v>232464</v>
      </c>
      <c r="AO569" s="213">
        <v>292104</v>
      </c>
      <c r="AP569" s="213">
        <v>397222</v>
      </c>
      <c r="AQ569" s="213">
        <v>459312</v>
      </c>
      <c r="AR569" s="213">
        <v>485900</v>
      </c>
      <c r="AS569" s="213">
        <v>477406</v>
      </c>
      <c r="AT569" s="213">
        <v>413100</v>
      </c>
      <c r="AU569" s="213">
        <v>465603</v>
      </c>
      <c r="AV569" s="213">
        <v>496225</v>
      </c>
      <c r="AW569" s="213">
        <v>589914</v>
      </c>
      <c r="AX569" s="213">
        <v>689049</v>
      </c>
      <c r="AY569" s="213">
        <v>739603</v>
      </c>
      <c r="AZ569" s="213">
        <v>799562</v>
      </c>
      <c r="BA569" s="213">
        <v>894645</v>
      </c>
      <c r="BB569" s="213">
        <v>967475</v>
      </c>
      <c r="BC569" s="213">
        <v>1018900</v>
      </c>
      <c r="BD569" s="213">
        <v>1115446</v>
      </c>
      <c r="BE569" s="213">
        <v>1253876</v>
      </c>
      <c r="BF569" s="213">
        <v>1436671</v>
      </c>
      <c r="BG569" s="213">
        <v>1562124</v>
      </c>
      <c r="BH569" s="213">
        <v>1599548</v>
      </c>
      <c r="BI569" s="213">
        <v>1323763</v>
      </c>
      <c r="BJ569" s="213">
        <v>1163265</v>
      </c>
      <c r="BK569" s="213">
        <v>958643</v>
      </c>
      <c r="BL569" s="213">
        <v>783124</v>
      </c>
      <c r="BM569" s="213">
        <v>656099</v>
      </c>
      <c r="BN569" s="213">
        <v>633339</v>
      </c>
      <c r="BO569" s="213">
        <v>648423</v>
      </c>
      <c r="BP569" s="213">
        <v>658712</v>
      </c>
      <c r="BQ569" s="213">
        <v>687782</v>
      </c>
      <c r="BR569" s="213">
        <v>766907</v>
      </c>
      <c r="BS569" s="213">
        <v>810706</v>
      </c>
      <c r="BT569" s="213">
        <v>778686</v>
      </c>
    </row>
    <row r="570" spans="3:72" x14ac:dyDescent="0.2">
      <c r="C570" s="105" t="s">
        <v>19</v>
      </c>
      <c r="D570" s="106" t="s">
        <v>44</v>
      </c>
      <c r="E570" s="97" t="s">
        <v>127</v>
      </c>
      <c r="F570" s="28" t="s">
        <v>16</v>
      </c>
      <c r="G570" s="154">
        <v>1764</v>
      </c>
      <c r="H570" s="213">
        <v>2070</v>
      </c>
      <c r="I570" s="213">
        <v>2437</v>
      </c>
      <c r="J570" s="213">
        <v>2609</v>
      </c>
      <c r="K570" s="213">
        <v>2807</v>
      </c>
      <c r="L570" s="213">
        <v>3547</v>
      </c>
      <c r="M570" s="213">
        <v>4451</v>
      </c>
      <c r="N570" s="213">
        <v>5672</v>
      </c>
      <c r="O570" s="213">
        <v>7188</v>
      </c>
      <c r="P570" s="213">
        <v>8547</v>
      </c>
      <c r="Q570" s="213">
        <v>9283</v>
      </c>
      <c r="R570" s="213">
        <v>10553</v>
      </c>
      <c r="S570" s="213">
        <v>11984</v>
      </c>
      <c r="T570" s="213">
        <v>14115</v>
      </c>
      <c r="U570" s="213">
        <v>15619</v>
      </c>
      <c r="V570" s="213">
        <v>17844</v>
      </c>
      <c r="W570" s="213">
        <v>20873</v>
      </c>
      <c r="X570" s="213">
        <v>27456</v>
      </c>
      <c r="Y570" s="213">
        <v>36097</v>
      </c>
      <c r="Z570" s="213">
        <v>44258</v>
      </c>
      <c r="AA570" s="213">
        <v>53105</v>
      </c>
      <c r="AB570" s="213">
        <v>65742</v>
      </c>
      <c r="AC570" s="213">
        <v>83794</v>
      </c>
      <c r="AD570" s="213">
        <v>96651</v>
      </c>
      <c r="AE570" s="213">
        <v>105011</v>
      </c>
      <c r="AF570" s="213">
        <v>110944</v>
      </c>
      <c r="AG570" s="213">
        <v>120537</v>
      </c>
      <c r="AH570" s="213">
        <v>137774</v>
      </c>
      <c r="AI570" s="213">
        <v>134796</v>
      </c>
      <c r="AJ570" s="213">
        <v>153146</v>
      </c>
      <c r="AK570" s="213">
        <v>266645</v>
      </c>
      <c r="AL570" s="213">
        <v>183579</v>
      </c>
      <c r="AM570" s="213">
        <v>191230</v>
      </c>
      <c r="AN570" s="213">
        <v>224201</v>
      </c>
      <c r="AO570" s="213">
        <v>276157</v>
      </c>
      <c r="AP570" s="213">
        <v>324508</v>
      </c>
      <c r="AQ570" s="213">
        <v>343295</v>
      </c>
      <c r="AR570" s="213">
        <v>353716</v>
      </c>
      <c r="AS570" s="213">
        <v>290969</v>
      </c>
      <c r="AT570" s="213">
        <v>311125</v>
      </c>
      <c r="AU570" s="213">
        <v>375524</v>
      </c>
      <c r="AV570" s="213">
        <v>378769</v>
      </c>
      <c r="AW570" s="213">
        <v>439508</v>
      </c>
      <c r="AX570" s="213">
        <v>546370</v>
      </c>
      <c r="AY570" s="213">
        <v>688411</v>
      </c>
      <c r="AZ570" s="213">
        <v>892905</v>
      </c>
      <c r="BA570" s="213">
        <v>1005236</v>
      </c>
      <c r="BB570" s="213">
        <v>1094091</v>
      </c>
      <c r="BC570" s="213">
        <v>1160616</v>
      </c>
      <c r="BD570" s="213">
        <v>1291653</v>
      </c>
      <c r="BE570" s="213">
        <v>1462125</v>
      </c>
      <c r="BF570" s="213">
        <v>1579792</v>
      </c>
      <c r="BG570" s="213">
        <v>1696155</v>
      </c>
      <c r="BH570" s="213">
        <v>1783579</v>
      </c>
      <c r="BI570" s="213">
        <v>1447685</v>
      </c>
      <c r="BJ570" s="213">
        <v>1301885</v>
      </c>
      <c r="BK570" s="213">
        <v>1100470</v>
      </c>
      <c r="BL570" s="213">
        <v>906856</v>
      </c>
      <c r="BM570" s="213">
        <v>819882</v>
      </c>
      <c r="BN570" s="213">
        <v>805417</v>
      </c>
      <c r="BO570" s="213">
        <v>890484</v>
      </c>
      <c r="BP570" s="213">
        <v>945912</v>
      </c>
      <c r="BQ570" s="213">
        <v>1014699</v>
      </c>
      <c r="BR570" s="213">
        <v>1121895</v>
      </c>
      <c r="BS570" s="213">
        <v>1234459</v>
      </c>
      <c r="BT570" s="213">
        <v>1129705</v>
      </c>
    </row>
    <row r="571" spans="3:72" x14ac:dyDescent="0.2">
      <c r="C571" s="105" t="s">
        <v>20</v>
      </c>
      <c r="D571" s="106" t="s">
        <v>44</v>
      </c>
      <c r="E571" s="97" t="s">
        <v>127</v>
      </c>
      <c r="F571" s="28" t="s">
        <v>16</v>
      </c>
      <c r="G571" s="154">
        <v>2217</v>
      </c>
      <c r="H571" s="213">
        <v>2468</v>
      </c>
      <c r="I571" s="213">
        <v>2751</v>
      </c>
      <c r="J571" s="213">
        <v>2912</v>
      </c>
      <c r="K571" s="213">
        <v>3102</v>
      </c>
      <c r="L571" s="213">
        <v>3697</v>
      </c>
      <c r="M571" s="213">
        <v>4387</v>
      </c>
      <c r="N571" s="213">
        <v>5453</v>
      </c>
      <c r="O571" s="213">
        <v>6745</v>
      </c>
      <c r="P571" s="213">
        <v>8383</v>
      </c>
      <c r="Q571" s="213">
        <v>9515</v>
      </c>
      <c r="R571" s="213">
        <v>11940</v>
      </c>
      <c r="S571" s="213">
        <v>14934</v>
      </c>
      <c r="T571" s="213">
        <v>17975</v>
      </c>
      <c r="U571" s="213">
        <v>20421</v>
      </c>
      <c r="V571" s="213">
        <v>25267</v>
      </c>
      <c r="W571" s="213">
        <v>31996</v>
      </c>
      <c r="X571" s="213">
        <v>42648</v>
      </c>
      <c r="Y571" s="213">
        <v>56793</v>
      </c>
      <c r="Z571" s="213">
        <v>62482</v>
      </c>
      <c r="AA571" s="213">
        <v>67225</v>
      </c>
      <c r="AB571" s="213">
        <v>85855</v>
      </c>
      <c r="AC571" s="213">
        <v>112846</v>
      </c>
      <c r="AD571" s="213">
        <v>147601</v>
      </c>
      <c r="AE571" s="213">
        <v>182273</v>
      </c>
      <c r="AF571" s="213">
        <v>178396</v>
      </c>
      <c r="AG571" s="213">
        <v>151413</v>
      </c>
      <c r="AH571" s="213">
        <v>181255</v>
      </c>
      <c r="AI571" s="213">
        <v>212380</v>
      </c>
      <c r="AJ571" s="213">
        <v>189487</v>
      </c>
      <c r="AK571" s="213">
        <v>225485</v>
      </c>
      <c r="AL571" s="213">
        <v>255030</v>
      </c>
      <c r="AM571" s="213">
        <v>316248</v>
      </c>
      <c r="AN571" s="213">
        <v>383847</v>
      </c>
      <c r="AO571" s="213">
        <v>430402</v>
      </c>
      <c r="AP571" s="213">
        <v>493241</v>
      </c>
      <c r="AQ571" s="213">
        <v>482767</v>
      </c>
      <c r="AR571" s="213">
        <v>476189</v>
      </c>
      <c r="AS571" s="213">
        <v>493949</v>
      </c>
      <c r="AT571" s="213">
        <v>521897</v>
      </c>
      <c r="AU571" s="213">
        <v>635536</v>
      </c>
      <c r="AV571" s="213">
        <v>696925</v>
      </c>
      <c r="AW571" s="213">
        <v>800635</v>
      </c>
      <c r="AX571" s="213">
        <v>963591</v>
      </c>
      <c r="AY571" s="213">
        <v>1162036</v>
      </c>
      <c r="AZ571" s="213">
        <v>1405293</v>
      </c>
      <c r="BA571" s="213">
        <v>1546412</v>
      </c>
      <c r="BB571" s="213">
        <v>1669270</v>
      </c>
      <c r="BC571" s="213">
        <v>1758725</v>
      </c>
      <c r="BD571" s="213">
        <v>1976478</v>
      </c>
      <c r="BE571" s="213">
        <v>2167227</v>
      </c>
      <c r="BF571" s="213">
        <v>2233254</v>
      </c>
      <c r="BG571" s="213">
        <v>2374444</v>
      </c>
      <c r="BH571" s="213">
        <v>2289089</v>
      </c>
      <c r="BI571" s="213">
        <v>1792078</v>
      </c>
      <c r="BJ571" s="213">
        <v>1663441</v>
      </c>
      <c r="BK571" s="213">
        <v>1287259</v>
      </c>
      <c r="BL571" s="213">
        <v>1012902</v>
      </c>
      <c r="BM571" s="213">
        <v>858793</v>
      </c>
      <c r="BN571" s="213">
        <v>854952</v>
      </c>
      <c r="BO571" s="213">
        <v>893095</v>
      </c>
      <c r="BP571" s="213">
        <v>934225</v>
      </c>
      <c r="BQ571" s="213">
        <v>993413</v>
      </c>
      <c r="BR571" s="213">
        <v>1128398</v>
      </c>
      <c r="BS571" s="213">
        <v>1260261</v>
      </c>
      <c r="BT571" s="213">
        <v>1124437</v>
      </c>
    </row>
    <row r="572" spans="3:72" x14ac:dyDescent="0.2">
      <c r="C572" s="105" t="s">
        <v>21</v>
      </c>
      <c r="D572" s="106" t="s">
        <v>44</v>
      </c>
      <c r="E572" s="97" t="s">
        <v>127</v>
      </c>
      <c r="F572" s="28" t="s">
        <v>16</v>
      </c>
      <c r="G572" s="154">
        <v>2272</v>
      </c>
      <c r="H572" s="213">
        <v>2612</v>
      </c>
      <c r="I572" s="213">
        <v>3016</v>
      </c>
      <c r="J572" s="213">
        <v>3141</v>
      </c>
      <c r="K572" s="213">
        <v>3293</v>
      </c>
      <c r="L572" s="213">
        <v>3450</v>
      </c>
      <c r="M572" s="213">
        <v>3599</v>
      </c>
      <c r="N572" s="213">
        <v>4425</v>
      </c>
      <c r="O572" s="213">
        <v>5414</v>
      </c>
      <c r="P572" s="213">
        <v>6243</v>
      </c>
      <c r="Q572" s="213">
        <v>6582</v>
      </c>
      <c r="R572" s="213">
        <v>7397</v>
      </c>
      <c r="S572" s="213">
        <v>8326</v>
      </c>
      <c r="T572" s="213">
        <v>9675</v>
      </c>
      <c r="U572" s="213">
        <v>10614</v>
      </c>
      <c r="V572" s="213">
        <v>11232</v>
      </c>
      <c r="W572" s="213">
        <v>12168</v>
      </c>
      <c r="X572" s="213">
        <v>16301</v>
      </c>
      <c r="Y572" s="213">
        <v>21811</v>
      </c>
      <c r="Z572" s="213">
        <v>27652</v>
      </c>
      <c r="AA572" s="213">
        <v>34296</v>
      </c>
      <c r="AB572" s="213">
        <v>42272</v>
      </c>
      <c r="AC572" s="213">
        <v>53628</v>
      </c>
      <c r="AD572" s="213">
        <v>66919</v>
      </c>
      <c r="AE572" s="213">
        <v>78546</v>
      </c>
      <c r="AF572" s="213">
        <v>81242</v>
      </c>
      <c r="AG572" s="213">
        <v>83881</v>
      </c>
      <c r="AH572" s="213">
        <v>86140</v>
      </c>
      <c r="AI572" s="213">
        <v>101274</v>
      </c>
      <c r="AJ572" s="213">
        <v>97177</v>
      </c>
      <c r="AK572" s="213">
        <v>85477</v>
      </c>
      <c r="AL572" s="213">
        <v>73611</v>
      </c>
      <c r="AM572" s="213">
        <v>92745</v>
      </c>
      <c r="AN572" s="213">
        <v>109612</v>
      </c>
      <c r="AO572" s="213">
        <v>149059</v>
      </c>
      <c r="AP572" s="213">
        <v>173391</v>
      </c>
      <c r="AQ572" s="213">
        <v>194332</v>
      </c>
      <c r="AR572" s="213">
        <v>204642</v>
      </c>
      <c r="AS572" s="213">
        <v>226914</v>
      </c>
      <c r="AT572" s="213">
        <v>227939</v>
      </c>
      <c r="AU572" s="213">
        <v>247402</v>
      </c>
      <c r="AV572" s="213">
        <v>248921</v>
      </c>
      <c r="AW572" s="213">
        <v>292759</v>
      </c>
      <c r="AX572" s="213">
        <v>340470</v>
      </c>
      <c r="AY572" s="213">
        <v>412139</v>
      </c>
      <c r="AZ572" s="213">
        <v>459747</v>
      </c>
      <c r="BA572" s="213">
        <v>512552</v>
      </c>
      <c r="BB572" s="213">
        <v>563202</v>
      </c>
      <c r="BC572" s="213">
        <v>587030</v>
      </c>
      <c r="BD572" s="213">
        <v>643485</v>
      </c>
      <c r="BE572" s="213">
        <v>715127</v>
      </c>
      <c r="BF572" s="213">
        <v>754525</v>
      </c>
      <c r="BG572" s="213">
        <v>788767</v>
      </c>
      <c r="BH572" s="213">
        <v>825523</v>
      </c>
      <c r="BI572" s="213">
        <v>677627</v>
      </c>
      <c r="BJ572" s="213">
        <v>608822</v>
      </c>
      <c r="BK572" s="213">
        <v>477831</v>
      </c>
      <c r="BL572" s="213">
        <v>383060</v>
      </c>
      <c r="BM572" s="213">
        <v>330646</v>
      </c>
      <c r="BN572" s="213">
        <v>319295</v>
      </c>
      <c r="BO572" s="213">
        <v>332355</v>
      </c>
      <c r="BP572" s="213">
        <v>341480</v>
      </c>
      <c r="BQ572" s="213">
        <v>334297</v>
      </c>
      <c r="BR572" s="213">
        <v>379182</v>
      </c>
      <c r="BS572" s="213">
        <v>421847</v>
      </c>
      <c r="BT572" s="213">
        <v>391700</v>
      </c>
    </row>
    <row r="573" spans="3:72" x14ac:dyDescent="0.2">
      <c r="C573" s="105" t="s">
        <v>22</v>
      </c>
      <c r="D573" s="106" t="s">
        <v>44</v>
      </c>
      <c r="E573" s="97" t="s">
        <v>127</v>
      </c>
      <c r="F573" s="28" t="s">
        <v>16</v>
      </c>
      <c r="G573" s="154">
        <v>3660</v>
      </c>
      <c r="H573" s="213">
        <v>4072</v>
      </c>
      <c r="I573" s="213">
        <v>4548</v>
      </c>
      <c r="J573" s="213">
        <v>4782</v>
      </c>
      <c r="K573" s="213">
        <v>5064</v>
      </c>
      <c r="L573" s="213">
        <v>5910</v>
      </c>
      <c r="M573" s="213">
        <v>6861</v>
      </c>
      <c r="N573" s="213">
        <v>8252</v>
      </c>
      <c r="O573" s="213">
        <v>9881</v>
      </c>
      <c r="P573" s="213">
        <v>11866</v>
      </c>
      <c r="Q573" s="213">
        <v>13021</v>
      </c>
      <c r="R573" s="213">
        <v>15190</v>
      </c>
      <c r="S573" s="213">
        <v>17711</v>
      </c>
      <c r="T573" s="213">
        <v>20611</v>
      </c>
      <c r="U573" s="213">
        <v>22609</v>
      </c>
      <c r="V573" s="213">
        <v>23741</v>
      </c>
      <c r="W573" s="213">
        <v>25514</v>
      </c>
      <c r="X573" s="213">
        <v>32259</v>
      </c>
      <c r="Y573" s="213">
        <v>40760</v>
      </c>
      <c r="Z573" s="213">
        <v>53515</v>
      </c>
      <c r="AA573" s="213">
        <v>68634</v>
      </c>
      <c r="AB573" s="213">
        <v>89053</v>
      </c>
      <c r="AC573" s="213">
        <v>118647</v>
      </c>
      <c r="AD573" s="213">
        <v>144873</v>
      </c>
      <c r="AE573" s="213">
        <v>166628</v>
      </c>
      <c r="AF573" s="213">
        <v>175556</v>
      </c>
      <c r="AG573" s="213">
        <v>179426</v>
      </c>
      <c r="AH573" s="213">
        <v>216138</v>
      </c>
      <c r="AI573" s="213">
        <v>202787</v>
      </c>
      <c r="AJ573" s="213">
        <v>161781</v>
      </c>
      <c r="AK573" s="213">
        <v>188231</v>
      </c>
      <c r="AL573" s="213">
        <v>274575</v>
      </c>
      <c r="AM573" s="213">
        <v>352802</v>
      </c>
      <c r="AN573" s="213">
        <v>425865</v>
      </c>
      <c r="AO573" s="213">
        <v>561111</v>
      </c>
      <c r="AP573" s="213">
        <v>692981</v>
      </c>
      <c r="AQ573" s="213">
        <v>833677</v>
      </c>
      <c r="AR573" s="213">
        <v>889283</v>
      </c>
      <c r="AS573" s="213">
        <v>946999</v>
      </c>
      <c r="AT573" s="213">
        <v>995358</v>
      </c>
      <c r="AU573" s="213">
        <v>1057158</v>
      </c>
      <c r="AV573" s="213">
        <v>1185026</v>
      </c>
      <c r="AW573" s="213">
        <v>1360658</v>
      </c>
      <c r="AX573" s="213">
        <v>1471629</v>
      </c>
      <c r="AY573" s="213">
        <v>1517780</v>
      </c>
      <c r="AZ573" s="213">
        <v>1683407</v>
      </c>
      <c r="BA573" s="213">
        <v>1855700</v>
      </c>
      <c r="BB573" s="213">
        <v>1978169</v>
      </c>
      <c r="BC573" s="213">
        <v>2106152</v>
      </c>
      <c r="BD573" s="213">
        <v>2376067</v>
      </c>
      <c r="BE573" s="213">
        <v>2680840</v>
      </c>
      <c r="BF573" s="213">
        <v>2993599</v>
      </c>
      <c r="BG573" s="213">
        <v>3155205</v>
      </c>
      <c r="BH573" s="213">
        <v>3012560</v>
      </c>
      <c r="BI573" s="213">
        <v>2720874</v>
      </c>
      <c r="BJ573" s="213">
        <v>2394611</v>
      </c>
      <c r="BK573" s="213">
        <v>1960207</v>
      </c>
      <c r="BL573" s="213">
        <v>1670210</v>
      </c>
      <c r="BM573" s="213">
        <v>1375633</v>
      </c>
      <c r="BN573" s="213">
        <v>1319064</v>
      </c>
      <c r="BO573" s="213">
        <v>1396577</v>
      </c>
      <c r="BP573" s="213">
        <v>1388667</v>
      </c>
      <c r="BQ573" s="213">
        <v>1458371</v>
      </c>
      <c r="BR573" s="213">
        <v>1592452</v>
      </c>
      <c r="BS573" s="213">
        <v>1726813</v>
      </c>
      <c r="BT573" s="213">
        <v>1709057</v>
      </c>
    </row>
    <row r="574" spans="3:72" x14ac:dyDescent="0.2">
      <c r="C574" s="105" t="s">
        <v>23</v>
      </c>
      <c r="D574" s="106" t="s">
        <v>44</v>
      </c>
      <c r="E574" s="97" t="s">
        <v>127</v>
      </c>
      <c r="F574" s="28" t="s">
        <v>16</v>
      </c>
      <c r="G574" s="154">
        <v>2747</v>
      </c>
      <c r="H574" s="213">
        <v>2962</v>
      </c>
      <c r="I574" s="213">
        <v>3203</v>
      </c>
      <c r="J574" s="213">
        <v>3392</v>
      </c>
      <c r="K574" s="213">
        <v>3619</v>
      </c>
      <c r="L574" s="213">
        <v>4174</v>
      </c>
      <c r="M574" s="213">
        <v>4789</v>
      </c>
      <c r="N574" s="213">
        <v>5694</v>
      </c>
      <c r="O574" s="213">
        <v>6717</v>
      </c>
      <c r="P574" s="213">
        <v>7658</v>
      </c>
      <c r="Q574" s="213">
        <v>7980</v>
      </c>
      <c r="R574" s="213">
        <v>9126</v>
      </c>
      <c r="S574" s="213">
        <v>10442</v>
      </c>
      <c r="T574" s="213">
        <v>12819</v>
      </c>
      <c r="U574" s="213">
        <v>14854</v>
      </c>
      <c r="V574" s="213">
        <v>18588</v>
      </c>
      <c r="W574" s="213">
        <v>23785</v>
      </c>
      <c r="X574" s="213">
        <v>33224</v>
      </c>
      <c r="Y574" s="213">
        <v>46316</v>
      </c>
      <c r="Z574" s="213">
        <v>59417</v>
      </c>
      <c r="AA574" s="213">
        <v>74556</v>
      </c>
      <c r="AB574" s="213">
        <v>94325</v>
      </c>
      <c r="AC574" s="213">
        <v>122645</v>
      </c>
      <c r="AD574" s="213">
        <v>146398</v>
      </c>
      <c r="AE574" s="213">
        <v>164677</v>
      </c>
      <c r="AF574" s="213">
        <v>164670</v>
      </c>
      <c r="AG574" s="213">
        <v>166380</v>
      </c>
      <c r="AH574" s="213">
        <v>186831</v>
      </c>
      <c r="AI574" s="213">
        <v>206733</v>
      </c>
      <c r="AJ574" s="213">
        <v>171490</v>
      </c>
      <c r="AK574" s="213">
        <v>265595</v>
      </c>
      <c r="AL574" s="213">
        <v>253336</v>
      </c>
      <c r="AM574" s="213">
        <v>283528</v>
      </c>
      <c r="AN574" s="213">
        <v>295261</v>
      </c>
      <c r="AO574" s="213">
        <v>440296</v>
      </c>
      <c r="AP574" s="213">
        <v>560641</v>
      </c>
      <c r="AQ574" s="213">
        <v>699886</v>
      </c>
      <c r="AR574" s="213">
        <v>763850</v>
      </c>
      <c r="AS574" s="213">
        <v>787568</v>
      </c>
      <c r="AT574" s="213">
        <v>785010</v>
      </c>
      <c r="AU574" s="213">
        <v>874583</v>
      </c>
      <c r="AV574" s="213">
        <v>851794</v>
      </c>
      <c r="AW574" s="213">
        <v>883266</v>
      </c>
      <c r="AX574" s="213">
        <v>952248</v>
      </c>
      <c r="AY574" s="213">
        <v>968139</v>
      </c>
      <c r="AZ574" s="213">
        <v>1064110</v>
      </c>
      <c r="BA574" s="213">
        <v>1215040</v>
      </c>
      <c r="BB574" s="213">
        <v>1345961</v>
      </c>
      <c r="BC574" s="213">
        <v>1461908</v>
      </c>
      <c r="BD574" s="213">
        <v>1702477</v>
      </c>
      <c r="BE574" s="213">
        <v>2009005</v>
      </c>
      <c r="BF574" s="213">
        <v>2348740</v>
      </c>
      <c r="BG574" s="213">
        <v>2574137</v>
      </c>
      <c r="BH574" s="213">
        <v>2679627</v>
      </c>
      <c r="BI574" s="213">
        <v>2197603</v>
      </c>
      <c r="BJ574" s="213">
        <v>1985212</v>
      </c>
      <c r="BK574" s="213">
        <v>1553570</v>
      </c>
      <c r="BL574" s="213">
        <v>1218363</v>
      </c>
      <c r="BM574" s="213">
        <v>1011100</v>
      </c>
      <c r="BN574" s="213">
        <v>958786</v>
      </c>
      <c r="BO574" s="213">
        <v>967636</v>
      </c>
      <c r="BP574" s="213">
        <v>997910</v>
      </c>
      <c r="BQ574" s="213">
        <v>1027619</v>
      </c>
      <c r="BR574" s="213">
        <v>1139854</v>
      </c>
      <c r="BS574" s="213">
        <v>1213043</v>
      </c>
      <c r="BT574" s="213">
        <v>1118438</v>
      </c>
    </row>
    <row r="575" spans="3:72" x14ac:dyDescent="0.2">
      <c r="C575" s="105" t="s">
        <v>24</v>
      </c>
      <c r="D575" s="106" t="s">
        <v>44</v>
      </c>
      <c r="E575" s="97" t="s">
        <v>127</v>
      </c>
      <c r="F575" s="28" t="s">
        <v>16</v>
      </c>
      <c r="G575" s="154">
        <v>17748</v>
      </c>
      <c r="H575" s="213">
        <v>21149</v>
      </c>
      <c r="I575" s="213">
        <v>25279</v>
      </c>
      <c r="J575" s="213">
        <v>27189</v>
      </c>
      <c r="K575" s="213">
        <v>29432</v>
      </c>
      <c r="L575" s="213">
        <v>35246</v>
      </c>
      <c r="M575" s="213">
        <v>42006</v>
      </c>
      <c r="N575" s="213">
        <v>51388</v>
      </c>
      <c r="O575" s="213">
        <v>62601</v>
      </c>
      <c r="P575" s="213">
        <v>74157</v>
      </c>
      <c r="Q575" s="213">
        <v>80259</v>
      </c>
      <c r="R575" s="213">
        <v>92978</v>
      </c>
      <c r="S575" s="213">
        <v>107928</v>
      </c>
      <c r="T575" s="213">
        <v>125913</v>
      </c>
      <c r="U575" s="213">
        <v>138850</v>
      </c>
      <c r="V575" s="213">
        <v>156364</v>
      </c>
      <c r="W575" s="213">
        <v>180307</v>
      </c>
      <c r="X575" s="213">
        <v>230564</v>
      </c>
      <c r="Y575" s="213">
        <v>294812</v>
      </c>
      <c r="Z575" s="213">
        <v>399693</v>
      </c>
      <c r="AA575" s="213">
        <v>529865</v>
      </c>
      <c r="AB575" s="213">
        <v>664771</v>
      </c>
      <c r="AC575" s="213">
        <v>858266</v>
      </c>
      <c r="AD575" s="213">
        <v>927419</v>
      </c>
      <c r="AE575" s="213">
        <v>943315</v>
      </c>
      <c r="AF575" s="213">
        <v>882240</v>
      </c>
      <c r="AG575" s="213">
        <v>782473</v>
      </c>
      <c r="AH575" s="213">
        <v>974380</v>
      </c>
      <c r="AI575" s="213">
        <v>1032953</v>
      </c>
      <c r="AJ575" s="213">
        <v>851884</v>
      </c>
      <c r="AK575" s="213">
        <v>725813</v>
      </c>
      <c r="AL575" s="213">
        <v>1008614</v>
      </c>
      <c r="AM575" s="213">
        <v>1368833</v>
      </c>
      <c r="AN575" s="213">
        <v>1713871</v>
      </c>
      <c r="AO575" s="213">
        <v>2170434</v>
      </c>
      <c r="AP575" s="213">
        <v>2655185</v>
      </c>
      <c r="AQ575" s="213">
        <v>3237972</v>
      </c>
      <c r="AR575" s="213">
        <v>3278870</v>
      </c>
      <c r="AS575" s="213">
        <v>3105380</v>
      </c>
      <c r="AT575" s="213">
        <v>2967846</v>
      </c>
      <c r="AU575" s="213">
        <v>3211607</v>
      </c>
      <c r="AV575" s="213">
        <v>3647416</v>
      </c>
      <c r="AW575" s="213">
        <v>4227066</v>
      </c>
      <c r="AX575" s="213">
        <v>4615113</v>
      </c>
      <c r="AY575" s="213">
        <v>4885596</v>
      </c>
      <c r="AZ575" s="213">
        <v>5513447</v>
      </c>
      <c r="BA575" s="213">
        <v>6138183</v>
      </c>
      <c r="BB575" s="213">
        <v>6610426</v>
      </c>
      <c r="BC575" s="213">
        <v>6995655</v>
      </c>
      <c r="BD575" s="213">
        <v>7912828</v>
      </c>
      <c r="BE575" s="213">
        <v>8733461</v>
      </c>
      <c r="BF575" s="213">
        <v>9841220</v>
      </c>
      <c r="BG575" s="213">
        <v>10868470</v>
      </c>
      <c r="BH575" s="213">
        <v>10567191</v>
      </c>
      <c r="BI575" s="213">
        <v>9184317</v>
      </c>
      <c r="BJ575" s="213">
        <v>8070260</v>
      </c>
      <c r="BK575" s="213">
        <v>6793705</v>
      </c>
      <c r="BL575" s="213">
        <v>5379318</v>
      </c>
      <c r="BM575" s="213">
        <v>4777624</v>
      </c>
      <c r="BN575" s="213">
        <v>4646561</v>
      </c>
      <c r="BO575" s="213">
        <v>4776369</v>
      </c>
      <c r="BP575" s="213">
        <v>4953174</v>
      </c>
      <c r="BQ575" s="213">
        <v>5265805</v>
      </c>
      <c r="BR575" s="213">
        <v>5697597</v>
      </c>
      <c r="BS575" s="213">
        <v>6129757</v>
      </c>
      <c r="BT575" s="213">
        <v>6021521</v>
      </c>
    </row>
    <row r="576" spans="3:72" x14ac:dyDescent="0.2">
      <c r="C576" s="105" t="s">
        <v>25</v>
      </c>
      <c r="D576" s="106" t="s">
        <v>44</v>
      </c>
      <c r="E576" s="97" t="s">
        <v>127</v>
      </c>
      <c r="F576" s="28" t="s">
        <v>16</v>
      </c>
      <c r="G576" s="154">
        <v>10221</v>
      </c>
      <c r="H576" s="213">
        <v>11367</v>
      </c>
      <c r="I576" s="213">
        <v>12677</v>
      </c>
      <c r="J576" s="213">
        <v>13947</v>
      </c>
      <c r="K576" s="213">
        <v>15451</v>
      </c>
      <c r="L576" s="213">
        <v>18381</v>
      </c>
      <c r="M576" s="213">
        <v>21787</v>
      </c>
      <c r="N576" s="213">
        <v>26911</v>
      </c>
      <c r="O576" s="213">
        <v>33118</v>
      </c>
      <c r="P576" s="213">
        <v>40210</v>
      </c>
      <c r="Q576" s="213">
        <v>44652</v>
      </c>
      <c r="R576" s="213">
        <v>50810</v>
      </c>
      <c r="S576" s="213">
        <v>57924</v>
      </c>
      <c r="T576" s="213">
        <v>67409</v>
      </c>
      <c r="U576" s="213">
        <v>74168</v>
      </c>
      <c r="V576" s="213">
        <v>84219</v>
      </c>
      <c r="W576" s="213">
        <v>97877</v>
      </c>
      <c r="X576" s="213">
        <v>131592</v>
      </c>
      <c r="Y576" s="213">
        <v>176895</v>
      </c>
      <c r="Z576" s="213">
        <v>235013</v>
      </c>
      <c r="AA576" s="213">
        <v>305444</v>
      </c>
      <c r="AB576" s="213">
        <v>374680</v>
      </c>
      <c r="AC576" s="213">
        <v>471665</v>
      </c>
      <c r="AD576" s="213">
        <v>539269</v>
      </c>
      <c r="AE576" s="213">
        <v>580905</v>
      </c>
      <c r="AF576" s="213">
        <v>578002</v>
      </c>
      <c r="AG576" s="213">
        <v>511370</v>
      </c>
      <c r="AH576" s="213">
        <v>541929</v>
      </c>
      <c r="AI576" s="213">
        <v>589014</v>
      </c>
      <c r="AJ576" s="213">
        <v>522422</v>
      </c>
      <c r="AK576" s="213">
        <v>601877</v>
      </c>
      <c r="AL576" s="213">
        <v>571180</v>
      </c>
      <c r="AM576" s="213">
        <v>677090</v>
      </c>
      <c r="AN576" s="213">
        <v>816900</v>
      </c>
      <c r="AO576" s="213">
        <v>1088482</v>
      </c>
      <c r="AP576" s="213">
        <v>1321505</v>
      </c>
      <c r="AQ576" s="213">
        <v>1543734</v>
      </c>
      <c r="AR576" s="213">
        <v>1540128</v>
      </c>
      <c r="AS576" s="213">
        <v>1506334</v>
      </c>
      <c r="AT576" s="213">
        <v>1616374</v>
      </c>
      <c r="AU576" s="213">
        <v>2012038</v>
      </c>
      <c r="AV576" s="213">
        <v>2068003</v>
      </c>
      <c r="AW576" s="213">
        <v>2344541</v>
      </c>
      <c r="AX576" s="213">
        <v>2572823</v>
      </c>
      <c r="AY576" s="213">
        <v>2942676</v>
      </c>
      <c r="AZ576" s="213">
        <v>3357089</v>
      </c>
      <c r="BA576" s="213">
        <v>3681868</v>
      </c>
      <c r="BB576" s="213">
        <v>3951366</v>
      </c>
      <c r="BC576" s="213">
        <v>4236064</v>
      </c>
      <c r="BD576" s="213">
        <v>4668975</v>
      </c>
      <c r="BE576" s="213">
        <v>5137475</v>
      </c>
      <c r="BF576" s="213">
        <v>5743776</v>
      </c>
      <c r="BG576" s="213">
        <v>6056362</v>
      </c>
      <c r="BH576" s="213">
        <v>6151817</v>
      </c>
      <c r="BI576" s="213">
        <v>4993997</v>
      </c>
      <c r="BJ576" s="213">
        <v>4318075</v>
      </c>
      <c r="BK576" s="213">
        <v>3432606</v>
      </c>
      <c r="BL576" s="213">
        <v>2785916</v>
      </c>
      <c r="BM576" s="213">
        <v>2313776</v>
      </c>
      <c r="BN576" s="213">
        <v>2271301</v>
      </c>
      <c r="BO576" s="213">
        <v>2455813</v>
      </c>
      <c r="BP576" s="213">
        <v>2517341</v>
      </c>
      <c r="BQ576" s="213">
        <v>2671281</v>
      </c>
      <c r="BR576" s="213">
        <v>2959227</v>
      </c>
      <c r="BS576" s="213">
        <v>3195875</v>
      </c>
      <c r="BT576" s="213">
        <v>3057328</v>
      </c>
    </row>
    <row r="577" spans="3:72" x14ac:dyDescent="0.2">
      <c r="C577" s="105" t="s">
        <v>26</v>
      </c>
      <c r="D577" s="106" t="s">
        <v>44</v>
      </c>
      <c r="E577" s="97" t="s">
        <v>127</v>
      </c>
      <c r="F577" s="28" t="s">
        <v>16</v>
      </c>
      <c r="G577" s="154">
        <v>1802</v>
      </c>
      <c r="H577" s="213">
        <v>1953</v>
      </c>
      <c r="I577" s="213">
        <v>2121</v>
      </c>
      <c r="J577" s="213">
        <v>2208</v>
      </c>
      <c r="K577" s="213">
        <v>2313</v>
      </c>
      <c r="L577" s="213">
        <v>2621</v>
      </c>
      <c r="M577" s="213">
        <v>2958</v>
      </c>
      <c r="N577" s="213">
        <v>3498</v>
      </c>
      <c r="O577" s="213">
        <v>4123</v>
      </c>
      <c r="P577" s="213">
        <v>4794</v>
      </c>
      <c r="Q577" s="213">
        <v>5101</v>
      </c>
      <c r="R577" s="213">
        <v>5690</v>
      </c>
      <c r="S577" s="213">
        <v>6338</v>
      </c>
      <c r="T577" s="213">
        <v>6964</v>
      </c>
      <c r="U577" s="213">
        <v>7232</v>
      </c>
      <c r="V577" s="213">
        <v>7853</v>
      </c>
      <c r="W577" s="213">
        <v>8723</v>
      </c>
      <c r="X577" s="213">
        <v>11221</v>
      </c>
      <c r="Y577" s="213">
        <v>14426</v>
      </c>
      <c r="Z577" s="213">
        <v>17533</v>
      </c>
      <c r="AA577" s="213">
        <v>20859</v>
      </c>
      <c r="AB577" s="213">
        <v>26391</v>
      </c>
      <c r="AC577" s="213">
        <v>34237</v>
      </c>
      <c r="AD577" s="213">
        <v>41765</v>
      </c>
      <c r="AE577" s="213">
        <v>48026</v>
      </c>
      <c r="AF577" s="213">
        <v>50151</v>
      </c>
      <c r="AG577" s="213">
        <v>52410</v>
      </c>
      <c r="AH577" s="213">
        <v>61546</v>
      </c>
      <c r="AI577" s="213">
        <v>79418</v>
      </c>
      <c r="AJ577" s="213">
        <v>75589</v>
      </c>
      <c r="AK577" s="213">
        <v>96220</v>
      </c>
      <c r="AL577" s="213">
        <v>133936</v>
      </c>
      <c r="AM577" s="213">
        <v>173529</v>
      </c>
      <c r="AN577" s="213">
        <v>202009</v>
      </c>
      <c r="AO577" s="213">
        <v>282293</v>
      </c>
      <c r="AP577" s="213">
        <v>386809</v>
      </c>
      <c r="AQ577" s="213">
        <v>448059</v>
      </c>
      <c r="AR577" s="213">
        <v>492651</v>
      </c>
      <c r="AS577" s="213">
        <v>523039</v>
      </c>
      <c r="AT577" s="213">
        <v>499532</v>
      </c>
      <c r="AU577" s="213">
        <v>522626</v>
      </c>
      <c r="AV577" s="213">
        <v>453818</v>
      </c>
      <c r="AW577" s="213">
        <v>436350</v>
      </c>
      <c r="AX577" s="213">
        <v>455511</v>
      </c>
      <c r="AY577" s="213">
        <v>506610</v>
      </c>
      <c r="AZ577" s="213">
        <v>538506</v>
      </c>
      <c r="BA577" s="213">
        <v>604278</v>
      </c>
      <c r="BB577" s="213">
        <v>650291</v>
      </c>
      <c r="BC577" s="213">
        <v>705639</v>
      </c>
      <c r="BD577" s="213">
        <v>797631</v>
      </c>
      <c r="BE577" s="213">
        <v>886450</v>
      </c>
      <c r="BF577" s="213">
        <v>1017250</v>
      </c>
      <c r="BG577" s="213">
        <v>1057051</v>
      </c>
      <c r="BH577" s="213">
        <v>1114720</v>
      </c>
      <c r="BI577" s="213">
        <v>955047</v>
      </c>
      <c r="BJ577" s="213">
        <v>896409</v>
      </c>
      <c r="BK577" s="213">
        <v>738571</v>
      </c>
      <c r="BL577" s="213">
        <v>584846</v>
      </c>
      <c r="BM577" s="213">
        <v>483019</v>
      </c>
      <c r="BN577" s="213">
        <v>462213</v>
      </c>
      <c r="BO577" s="213">
        <v>496986</v>
      </c>
      <c r="BP577" s="213">
        <v>500298</v>
      </c>
      <c r="BQ577" s="213">
        <v>510605</v>
      </c>
      <c r="BR577" s="213">
        <v>561440</v>
      </c>
      <c r="BS577" s="213">
        <v>620069</v>
      </c>
      <c r="BT577" s="213">
        <v>607816</v>
      </c>
    </row>
    <row r="578" spans="3:72" x14ac:dyDescent="0.2">
      <c r="C578" s="105" t="s">
        <v>27</v>
      </c>
      <c r="D578" s="106" t="s">
        <v>44</v>
      </c>
      <c r="E578" s="97" t="s">
        <v>127</v>
      </c>
      <c r="F578" s="28" t="s">
        <v>16</v>
      </c>
      <c r="G578" s="154">
        <v>4120</v>
      </c>
      <c r="H578" s="213">
        <v>4584</v>
      </c>
      <c r="I578" s="213">
        <v>5121</v>
      </c>
      <c r="J578" s="213">
        <v>5428</v>
      </c>
      <c r="K578" s="213">
        <v>5793</v>
      </c>
      <c r="L578" s="213">
        <v>6694</v>
      </c>
      <c r="M578" s="213">
        <v>7701</v>
      </c>
      <c r="N578" s="213">
        <v>9316</v>
      </c>
      <c r="O578" s="213">
        <v>11221</v>
      </c>
      <c r="P578" s="213">
        <v>13244</v>
      </c>
      <c r="Q578" s="213">
        <v>14309</v>
      </c>
      <c r="R578" s="213">
        <v>16414</v>
      </c>
      <c r="S578" s="213">
        <v>18860</v>
      </c>
      <c r="T578" s="213">
        <v>22033</v>
      </c>
      <c r="U578" s="213">
        <v>24319</v>
      </c>
      <c r="V578" s="213">
        <v>28657</v>
      </c>
      <c r="W578" s="213">
        <v>34550</v>
      </c>
      <c r="X578" s="213">
        <v>46938</v>
      </c>
      <c r="Y578" s="213">
        <v>63715</v>
      </c>
      <c r="Z578" s="213">
        <v>72503</v>
      </c>
      <c r="AA578" s="213">
        <v>80515</v>
      </c>
      <c r="AB578" s="213">
        <v>112111</v>
      </c>
      <c r="AC578" s="213">
        <v>160401</v>
      </c>
      <c r="AD578" s="213">
        <v>209308</v>
      </c>
      <c r="AE578" s="213">
        <v>257079</v>
      </c>
      <c r="AF578" s="213">
        <v>264131</v>
      </c>
      <c r="AG578" s="213">
        <v>266314</v>
      </c>
      <c r="AH578" s="213">
        <v>280759</v>
      </c>
      <c r="AI578" s="213">
        <v>259282</v>
      </c>
      <c r="AJ578" s="213">
        <v>211176</v>
      </c>
      <c r="AK578" s="213">
        <v>331007</v>
      </c>
      <c r="AL578" s="213">
        <v>341410</v>
      </c>
      <c r="AM578" s="213">
        <v>441284</v>
      </c>
      <c r="AN578" s="213">
        <v>550319</v>
      </c>
      <c r="AO578" s="213">
        <v>707736</v>
      </c>
      <c r="AP578" s="213">
        <v>820405</v>
      </c>
      <c r="AQ578" s="213">
        <v>985574</v>
      </c>
      <c r="AR578" s="213">
        <v>1028737</v>
      </c>
      <c r="AS578" s="213">
        <v>1085815</v>
      </c>
      <c r="AT578" s="213">
        <v>1094117</v>
      </c>
      <c r="AU578" s="213">
        <v>1176843</v>
      </c>
      <c r="AV578" s="213">
        <v>1276743</v>
      </c>
      <c r="AW578" s="213">
        <v>1405354</v>
      </c>
      <c r="AX578" s="213">
        <v>1481009</v>
      </c>
      <c r="AY578" s="213">
        <v>1504037</v>
      </c>
      <c r="AZ578" s="213">
        <v>1628751</v>
      </c>
      <c r="BA578" s="213">
        <v>1789065</v>
      </c>
      <c r="BB578" s="213">
        <v>1953472</v>
      </c>
      <c r="BC578" s="213">
        <v>2075339</v>
      </c>
      <c r="BD578" s="213">
        <v>2268460</v>
      </c>
      <c r="BE578" s="213">
        <v>2520750</v>
      </c>
      <c r="BF578" s="213">
        <v>2879826</v>
      </c>
      <c r="BG578" s="213">
        <v>3126213</v>
      </c>
      <c r="BH578" s="213">
        <v>3212747</v>
      </c>
      <c r="BI578" s="213">
        <v>2820409</v>
      </c>
      <c r="BJ578" s="213">
        <v>2587221</v>
      </c>
      <c r="BK578" s="213">
        <v>2121923</v>
      </c>
      <c r="BL578" s="213">
        <v>1776799</v>
      </c>
      <c r="BM578" s="213">
        <v>1526497</v>
      </c>
      <c r="BN578" s="213">
        <v>1509477</v>
      </c>
      <c r="BO578" s="213">
        <v>1559847</v>
      </c>
      <c r="BP578" s="213">
        <v>1550431</v>
      </c>
      <c r="BQ578" s="213">
        <v>1587026</v>
      </c>
      <c r="BR578" s="213">
        <v>1730396</v>
      </c>
      <c r="BS578" s="213">
        <v>1837322</v>
      </c>
      <c r="BT578" s="213">
        <v>1745011</v>
      </c>
    </row>
    <row r="579" spans="3:72" x14ac:dyDescent="0.2">
      <c r="C579" s="105" t="s">
        <v>28</v>
      </c>
      <c r="D579" s="106" t="s">
        <v>44</v>
      </c>
      <c r="E579" s="97" t="s">
        <v>127</v>
      </c>
      <c r="F579" s="28" t="s">
        <v>16</v>
      </c>
      <c r="G579" s="154">
        <v>32362</v>
      </c>
      <c r="H579" s="213">
        <v>37177</v>
      </c>
      <c r="I579" s="213">
        <v>42848</v>
      </c>
      <c r="J579" s="213">
        <v>46319</v>
      </c>
      <c r="K579" s="213">
        <v>50383</v>
      </c>
      <c r="L579" s="213">
        <v>56888</v>
      </c>
      <c r="M579" s="213">
        <v>63477</v>
      </c>
      <c r="N579" s="213">
        <v>73511</v>
      </c>
      <c r="O579" s="213">
        <v>84803</v>
      </c>
      <c r="P579" s="213">
        <v>100257</v>
      </c>
      <c r="Q579" s="213">
        <v>108119</v>
      </c>
      <c r="R579" s="213">
        <v>124542</v>
      </c>
      <c r="S579" s="213">
        <v>143789</v>
      </c>
      <c r="T579" s="213">
        <v>168127</v>
      </c>
      <c r="U579" s="213">
        <v>185955</v>
      </c>
      <c r="V579" s="213">
        <v>207598</v>
      </c>
      <c r="W579" s="213">
        <v>237259</v>
      </c>
      <c r="X579" s="213">
        <v>322278</v>
      </c>
      <c r="Y579" s="213">
        <v>437525</v>
      </c>
      <c r="Z579" s="213">
        <v>571000</v>
      </c>
      <c r="AA579" s="213">
        <v>729258</v>
      </c>
      <c r="AB579" s="213">
        <v>840132</v>
      </c>
      <c r="AC579" s="213">
        <v>996718</v>
      </c>
      <c r="AD579" s="213">
        <v>1160093</v>
      </c>
      <c r="AE579" s="213">
        <v>1273623</v>
      </c>
      <c r="AF579" s="213">
        <v>1223065</v>
      </c>
      <c r="AG579" s="213">
        <v>1172644</v>
      </c>
      <c r="AH579" s="213">
        <v>1392721</v>
      </c>
      <c r="AI579" s="213">
        <v>1397717</v>
      </c>
      <c r="AJ579" s="213">
        <v>1211144</v>
      </c>
      <c r="AK579" s="213">
        <v>1117525</v>
      </c>
      <c r="AL579" s="213">
        <v>1383283</v>
      </c>
      <c r="AM579" s="213">
        <v>1593871</v>
      </c>
      <c r="AN579" s="213">
        <v>1907939</v>
      </c>
      <c r="AO579" s="213">
        <v>2248947</v>
      </c>
      <c r="AP579" s="213">
        <v>2859465</v>
      </c>
      <c r="AQ579" s="213">
        <v>3173929</v>
      </c>
      <c r="AR579" s="213">
        <v>3439455</v>
      </c>
      <c r="AS579" s="213">
        <v>3526657</v>
      </c>
      <c r="AT579" s="213">
        <v>3509946</v>
      </c>
      <c r="AU579" s="213">
        <v>3694960</v>
      </c>
      <c r="AV579" s="213">
        <v>3776853</v>
      </c>
      <c r="AW579" s="213">
        <v>4175657</v>
      </c>
      <c r="AX579" s="213">
        <v>4466565</v>
      </c>
      <c r="AY579" s="213">
        <v>5184808</v>
      </c>
      <c r="AZ579" s="213">
        <v>5730076</v>
      </c>
      <c r="BA579" s="213">
        <v>6268750</v>
      </c>
      <c r="BB579" s="213">
        <v>6712073</v>
      </c>
      <c r="BC579" s="213">
        <v>7099934</v>
      </c>
      <c r="BD579" s="213">
        <v>7778459</v>
      </c>
      <c r="BE579" s="213">
        <v>8611092</v>
      </c>
      <c r="BF579" s="213">
        <v>9202766</v>
      </c>
      <c r="BG579" s="213">
        <v>9589548</v>
      </c>
      <c r="BH579" s="213">
        <v>9617005</v>
      </c>
      <c r="BI579" s="213">
        <v>8103397</v>
      </c>
      <c r="BJ579" s="213">
        <v>6758307</v>
      </c>
      <c r="BK579" s="213">
        <v>5964858</v>
      </c>
      <c r="BL579" s="213">
        <v>4883989</v>
      </c>
      <c r="BM579" s="213">
        <v>4213930</v>
      </c>
      <c r="BN579" s="213">
        <v>4179826</v>
      </c>
      <c r="BO579" s="213">
        <v>4468938</v>
      </c>
      <c r="BP579" s="213">
        <v>4611106</v>
      </c>
      <c r="BQ579" s="213">
        <v>4981108</v>
      </c>
      <c r="BR579" s="213">
        <v>5508794</v>
      </c>
      <c r="BS579" s="213">
        <v>5946156</v>
      </c>
      <c r="BT579" s="213">
        <v>5594116</v>
      </c>
    </row>
    <row r="580" spans="3:72" x14ac:dyDescent="0.2">
      <c r="C580" s="105" t="s">
        <v>29</v>
      </c>
      <c r="D580" s="106" t="s">
        <v>44</v>
      </c>
      <c r="E580" s="97" t="s">
        <v>127</v>
      </c>
      <c r="F580" s="28" t="s">
        <v>16</v>
      </c>
      <c r="G580" s="154">
        <v>1052</v>
      </c>
      <c r="H580" s="213">
        <v>1230</v>
      </c>
      <c r="I580" s="213">
        <v>1442</v>
      </c>
      <c r="J580" s="213">
        <v>1515</v>
      </c>
      <c r="K580" s="213">
        <v>1603</v>
      </c>
      <c r="L580" s="213">
        <v>1827</v>
      </c>
      <c r="M580" s="213">
        <v>2074</v>
      </c>
      <c r="N580" s="213">
        <v>2439</v>
      </c>
      <c r="O580" s="213">
        <v>2854</v>
      </c>
      <c r="P580" s="213">
        <v>3356</v>
      </c>
      <c r="Q580" s="213">
        <v>3607</v>
      </c>
      <c r="R580" s="213">
        <v>4089</v>
      </c>
      <c r="S580" s="213">
        <v>4639</v>
      </c>
      <c r="T580" s="213">
        <v>5858</v>
      </c>
      <c r="U580" s="213">
        <v>6967</v>
      </c>
      <c r="V580" s="213">
        <v>8278</v>
      </c>
      <c r="W580" s="213">
        <v>10067</v>
      </c>
      <c r="X580" s="213">
        <v>13820</v>
      </c>
      <c r="Y580" s="213">
        <v>18961</v>
      </c>
      <c r="Z580" s="213">
        <v>23353</v>
      </c>
      <c r="AA580" s="213">
        <v>28162</v>
      </c>
      <c r="AB580" s="213">
        <v>33973</v>
      </c>
      <c r="AC580" s="213">
        <v>42171</v>
      </c>
      <c r="AD580" s="213">
        <v>54565</v>
      </c>
      <c r="AE580" s="213">
        <v>66552</v>
      </c>
      <c r="AF580" s="213">
        <v>62828</v>
      </c>
      <c r="AG580" s="213">
        <v>65997</v>
      </c>
      <c r="AH580" s="213">
        <v>52600</v>
      </c>
      <c r="AI580" s="213">
        <v>56590</v>
      </c>
      <c r="AJ580" s="213">
        <v>47091</v>
      </c>
      <c r="AK580" s="213">
        <v>58301</v>
      </c>
      <c r="AL580" s="213">
        <v>117075</v>
      </c>
      <c r="AM580" s="213">
        <v>138134</v>
      </c>
      <c r="AN580" s="213">
        <v>164758</v>
      </c>
      <c r="AO580" s="213">
        <v>258770</v>
      </c>
      <c r="AP580" s="213">
        <v>307508</v>
      </c>
      <c r="AQ580" s="213">
        <v>351058</v>
      </c>
      <c r="AR580" s="213">
        <v>379812</v>
      </c>
      <c r="AS580" s="213">
        <v>356743</v>
      </c>
      <c r="AT580" s="213">
        <v>403083</v>
      </c>
      <c r="AU580" s="213">
        <v>426546</v>
      </c>
      <c r="AV580" s="213">
        <v>441320</v>
      </c>
      <c r="AW580" s="213">
        <v>520062</v>
      </c>
      <c r="AX580" s="213">
        <v>603673</v>
      </c>
      <c r="AY580" s="213">
        <v>650455</v>
      </c>
      <c r="AZ580" s="213">
        <v>692781</v>
      </c>
      <c r="BA580" s="213">
        <v>802588</v>
      </c>
      <c r="BB580" s="213">
        <v>903295</v>
      </c>
      <c r="BC580" s="213">
        <v>1027736</v>
      </c>
      <c r="BD580" s="213">
        <v>1209027</v>
      </c>
      <c r="BE580" s="213">
        <v>1372535</v>
      </c>
      <c r="BF580" s="213">
        <v>1720267</v>
      </c>
      <c r="BG580" s="213">
        <v>1866092</v>
      </c>
      <c r="BH580" s="213">
        <v>1914107</v>
      </c>
      <c r="BI580" s="213">
        <v>1525334</v>
      </c>
      <c r="BJ580" s="213">
        <v>1371414</v>
      </c>
      <c r="BK580" s="213">
        <v>1088373</v>
      </c>
      <c r="BL580" s="213">
        <v>819735</v>
      </c>
      <c r="BM580" s="213">
        <v>677813</v>
      </c>
      <c r="BN580" s="213">
        <v>671900</v>
      </c>
      <c r="BO580" s="213">
        <v>678095</v>
      </c>
      <c r="BP580" s="213">
        <v>680105</v>
      </c>
      <c r="BQ580" s="213">
        <v>730431</v>
      </c>
      <c r="BR580" s="213">
        <v>815775</v>
      </c>
      <c r="BS580" s="213">
        <v>876712</v>
      </c>
      <c r="BT580" s="213">
        <v>837301</v>
      </c>
    </row>
    <row r="581" spans="3:72" x14ac:dyDescent="0.2">
      <c r="C581" s="105" t="s">
        <v>30</v>
      </c>
      <c r="D581" s="106" t="s">
        <v>44</v>
      </c>
      <c r="E581" s="97" t="s">
        <v>127</v>
      </c>
      <c r="F581" s="28" t="s">
        <v>16</v>
      </c>
      <c r="G581" s="154">
        <v>1268</v>
      </c>
      <c r="H581" s="213">
        <v>1519</v>
      </c>
      <c r="I581" s="213">
        <v>1823</v>
      </c>
      <c r="J581" s="213">
        <v>1951</v>
      </c>
      <c r="K581" s="213">
        <v>2099</v>
      </c>
      <c r="L581" s="213">
        <v>2442</v>
      </c>
      <c r="M581" s="213">
        <v>2830</v>
      </c>
      <c r="N581" s="213">
        <v>3399</v>
      </c>
      <c r="O581" s="213">
        <v>4050</v>
      </c>
      <c r="P581" s="213">
        <v>4699</v>
      </c>
      <c r="Q581" s="213">
        <v>4978</v>
      </c>
      <c r="R581" s="213">
        <v>5603</v>
      </c>
      <c r="S581" s="213">
        <v>6271</v>
      </c>
      <c r="T581" s="213">
        <v>7583</v>
      </c>
      <c r="U581" s="213">
        <v>8641</v>
      </c>
      <c r="V581" s="213">
        <v>9083</v>
      </c>
      <c r="W581" s="213">
        <v>9744</v>
      </c>
      <c r="X581" s="213">
        <v>11904</v>
      </c>
      <c r="Y581" s="213">
        <v>14538</v>
      </c>
      <c r="Z581" s="213">
        <v>19889</v>
      </c>
      <c r="AA581" s="213">
        <v>26597</v>
      </c>
      <c r="AB581" s="213">
        <v>33005</v>
      </c>
      <c r="AC581" s="213">
        <v>42166</v>
      </c>
      <c r="AD581" s="213">
        <v>48094</v>
      </c>
      <c r="AE581" s="213">
        <v>51693</v>
      </c>
      <c r="AF581" s="213">
        <v>46681</v>
      </c>
      <c r="AG581" s="213">
        <v>42540</v>
      </c>
      <c r="AH581" s="213">
        <v>47771</v>
      </c>
      <c r="AI581" s="213">
        <v>45604</v>
      </c>
      <c r="AJ581" s="213">
        <v>39802</v>
      </c>
      <c r="AK581" s="213">
        <v>98492</v>
      </c>
      <c r="AL581" s="213">
        <v>59226</v>
      </c>
      <c r="AM581" s="213">
        <v>69192</v>
      </c>
      <c r="AN581" s="213">
        <v>92672</v>
      </c>
      <c r="AO581" s="213">
        <v>141503</v>
      </c>
      <c r="AP581" s="213">
        <v>163467</v>
      </c>
      <c r="AQ581" s="213">
        <v>187203</v>
      </c>
      <c r="AR581" s="213">
        <v>201943</v>
      </c>
      <c r="AS581" s="213">
        <v>204331</v>
      </c>
      <c r="AT581" s="213">
        <v>220436</v>
      </c>
      <c r="AU581" s="213">
        <v>237420</v>
      </c>
      <c r="AV581" s="213">
        <v>254064</v>
      </c>
      <c r="AW581" s="213">
        <v>303410</v>
      </c>
      <c r="AX581" s="213">
        <v>364834</v>
      </c>
      <c r="AY581" s="213">
        <v>461652</v>
      </c>
      <c r="AZ581" s="213">
        <v>585822</v>
      </c>
      <c r="BA581" s="213">
        <v>632410</v>
      </c>
      <c r="BB581" s="213">
        <v>674120</v>
      </c>
      <c r="BC581" s="213">
        <v>726251</v>
      </c>
      <c r="BD581" s="213">
        <v>797121</v>
      </c>
      <c r="BE581" s="213">
        <v>887538</v>
      </c>
      <c r="BF581" s="213">
        <v>996945</v>
      </c>
      <c r="BG581" s="213">
        <v>1081606</v>
      </c>
      <c r="BH581" s="213">
        <v>1043564</v>
      </c>
      <c r="BI581" s="213">
        <v>908353</v>
      </c>
      <c r="BJ581" s="213">
        <v>753867</v>
      </c>
      <c r="BK581" s="213">
        <v>649098</v>
      </c>
      <c r="BL581" s="213">
        <v>509511</v>
      </c>
      <c r="BM581" s="213">
        <v>404848</v>
      </c>
      <c r="BN581" s="213">
        <v>371647</v>
      </c>
      <c r="BO581" s="213">
        <v>402084</v>
      </c>
      <c r="BP581" s="213">
        <v>411939</v>
      </c>
      <c r="BQ581" s="213">
        <v>430775</v>
      </c>
      <c r="BR581" s="213">
        <v>489624</v>
      </c>
      <c r="BS581" s="213">
        <v>523870</v>
      </c>
      <c r="BT581" s="213">
        <v>509602</v>
      </c>
    </row>
    <row r="582" spans="3:72" x14ac:dyDescent="0.2">
      <c r="C582" s="105" t="s">
        <v>31</v>
      </c>
      <c r="D582" s="106" t="s">
        <v>44</v>
      </c>
      <c r="E582" s="97" t="s">
        <v>127</v>
      </c>
      <c r="F582" s="28" t="s">
        <v>16</v>
      </c>
      <c r="G582" s="154">
        <v>10790</v>
      </c>
      <c r="H582" s="213">
        <v>12091</v>
      </c>
      <c r="I582" s="213">
        <v>13598</v>
      </c>
      <c r="J582" s="213">
        <v>14718</v>
      </c>
      <c r="K582" s="213">
        <v>16044</v>
      </c>
      <c r="L582" s="213">
        <v>18426</v>
      </c>
      <c r="M582" s="213">
        <v>21084</v>
      </c>
      <c r="N582" s="213">
        <v>25188</v>
      </c>
      <c r="O582" s="213">
        <v>29965</v>
      </c>
      <c r="P582" s="213">
        <v>35092</v>
      </c>
      <c r="Q582" s="213">
        <v>37616</v>
      </c>
      <c r="R582" s="213">
        <v>42107</v>
      </c>
      <c r="S582" s="213">
        <v>47227</v>
      </c>
      <c r="T582" s="213">
        <v>54050</v>
      </c>
      <c r="U582" s="213">
        <v>58521</v>
      </c>
      <c r="V582" s="213">
        <v>62686</v>
      </c>
      <c r="W582" s="213">
        <v>68747</v>
      </c>
      <c r="X582" s="213">
        <v>87328</v>
      </c>
      <c r="Y582" s="213">
        <v>110973</v>
      </c>
      <c r="Z582" s="213">
        <v>144212</v>
      </c>
      <c r="AA582" s="213">
        <v>183372</v>
      </c>
      <c r="AB582" s="213">
        <v>221056</v>
      </c>
      <c r="AC582" s="213">
        <v>274198</v>
      </c>
      <c r="AD582" s="213">
        <v>318107</v>
      </c>
      <c r="AE582" s="213">
        <v>348167</v>
      </c>
      <c r="AF582" s="213">
        <v>314891</v>
      </c>
      <c r="AG582" s="213">
        <v>298165</v>
      </c>
      <c r="AH582" s="213">
        <v>308606</v>
      </c>
      <c r="AI582" s="213">
        <v>323328</v>
      </c>
      <c r="AJ582" s="213">
        <v>361848</v>
      </c>
      <c r="AK582" s="213">
        <v>536011</v>
      </c>
      <c r="AL582" s="213">
        <v>390176</v>
      </c>
      <c r="AM582" s="213">
        <v>453919</v>
      </c>
      <c r="AN582" s="213">
        <v>538273</v>
      </c>
      <c r="AO582" s="213">
        <v>652580</v>
      </c>
      <c r="AP582" s="213">
        <v>762167</v>
      </c>
      <c r="AQ582" s="213">
        <v>882497</v>
      </c>
      <c r="AR582" s="213">
        <v>945325</v>
      </c>
      <c r="AS582" s="213">
        <v>972353</v>
      </c>
      <c r="AT582" s="213">
        <v>949249</v>
      </c>
      <c r="AU582" s="213">
        <v>1036965</v>
      </c>
      <c r="AV582" s="213">
        <v>1052358</v>
      </c>
      <c r="AW582" s="213">
        <v>1158468</v>
      </c>
      <c r="AX582" s="213">
        <v>1306648</v>
      </c>
      <c r="AY582" s="213">
        <v>1477983</v>
      </c>
      <c r="AZ582" s="213">
        <v>1600995</v>
      </c>
      <c r="BA582" s="213">
        <v>1758673</v>
      </c>
      <c r="BB582" s="213">
        <v>1952172</v>
      </c>
      <c r="BC582" s="213">
        <v>2054948</v>
      </c>
      <c r="BD582" s="213">
        <v>2261252</v>
      </c>
      <c r="BE582" s="213">
        <v>2508917</v>
      </c>
      <c r="BF582" s="213">
        <v>2779743</v>
      </c>
      <c r="BG582" s="213">
        <v>3025438</v>
      </c>
      <c r="BH582" s="213">
        <v>3019271</v>
      </c>
      <c r="BI582" s="213">
        <v>2822396</v>
      </c>
      <c r="BJ582" s="213">
        <v>2452562</v>
      </c>
      <c r="BK582" s="213">
        <v>2095403</v>
      </c>
      <c r="BL582" s="213">
        <v>1766004</v>
      </c>
      <c r="BM582" s="213">
        <v>1563693</v>
      </c>
      <c r="BN582" s="213">
        <v>1486793</v>
      </c>
      <c r="BO582" s="213">
        <v>1562684</v>
      </c>
      <c r="BP582" s="213">
        <v>1556490</v>
      </c>
      <c r="BQ582" s="213">
        <v>1615398</v>
      </c>
      <c r="BR582" s="213">
        <v>1739973</v>
      </c>
      <c r="BS582" s="213">
        <v>1813940</v>
      </c>
      <c r="BT582" s="213">
        <v>1749552</v>
      </c>
    </row>
    <row r="583" spans="3:72" x14ac:dyDescent="0.2">
      <c r="C583" s="105" t="s">
        <v>32</v>
      </c>
      <c r="D583" s="106" t="s">
        <v>44</v>
      </c>
      <c r="E583" s="97" t="s">
        <v>127</v>
      </c>
      <c r="F583" s="28" t="s">
        <v>16</v>
      </c>
      <c r="G583" s="154">
        <v>295</v>
      </c>
      <c r="H583" s="213">
        <v>319</v>
      </c>
      <c r="I583" s="213">
        <v>344</v>
      </c>
      <c r="J583" s="213">
        <v>362</v>
      </c>
      <c r="K583" s="213">
        <v>386</v>
      </c>
      <c r="L583" s="213">
        <v>469</v>
      </c>
      <c r="M583" s="213">
        <v>567</v>
      </c>
      <c r="N583" s="213">
        <v>702</v>
      </c>
      <c r="O583" s="213">
        <v>867</v>
      </c>
      <c r="P583" s="213">
        <v>1045</v>
      </c>
      <c r="Q583" s="213">
        <v>1153</v>
      </c>
      <c r="R583" s="213">
        <v>1335</v>
      </c>
      <c r="S583" s="213">
        <v>1546</v>
      </c>
      <c r="T583" s="213">
        <v>1867</v>
      </c>
      <c r="U583" s="213">
        <v>2129</v>
      </c>
      <c r="V583" s="213">
        <v>2397</v>
      </c>
      <c r="W583" s="213">
        <v>2757</v>
      </c>
      <c r="X583" s="213">
        <v>3690</v>
      </c>
      <c r="Y583" s="213">
        <v>4935</v>
      </c>
      <c r="Z583" s="213">
        <v>6517</v>
      </c>
      <c r="AA583" s="213">
        <v>8419</v>
      </c>
      <c r="AB583" s="213">
        <v>10604</v>
      </c>
      <c r="AC583" s="213">
        <v>13701</v>
      </c>
      <c r="AD583" s="213">
        <v>16550</v>
      </c>
      <c r="AE583" s="213">
        <v>18717</v>
      </c>
      <c r="AF583" s="213">
        <v>18599</v>
      </c>
      <c r="AG583" s="213">
        <v>15687</v>
      </c>
      <c r="AH583" s="213">
        <v>13171</v>
      </c>
      <c r="AI583" s="213">
        <v>14819</v>
      </c>
      <c r="AJ583" s="213">
        <v>12949</v>
      </c>
      <c r="AK583" s="213">
        <v>16020</v>
      </c>
      <c r="AL583" s="213">
        <v>21649</v>
      </c>
      <c r="AM583" s="213">
        <v>27600</v>
      </c>
      <c r="AN583" s="213">
        <v>36716</v>
      </c>
      <c r="AO583" s="213">
        <v>51166</v>
      </c>
      <c r="AP583" s="213">
        <v>62237</v>
      </c>
      <c r="AQ583" s="213">
        <v>77848</v>
      </c>
      <c r="AR583" s="213">
        <v>85239</v>
      </c>
      <c r="AS583" s="213">
        <v>84981</v>
      </c>
      <c r="AT583" s="213">
        <v>87235</v>
      </c>
      <c r="AU583" s="213">
        <v>89865</v>
      </c>
      <c r="AV583" s="213">
        <v>94931</v>
      </c>
      <c r="AW583" s="213">
        <v>118467</v>
      </c>
      <c r="AX583" s="213">
        <v>145539</v>
      </c>
      <c r="AY583" s="213">
        <v>177981</v>
      </c>
      <c r="AZ583" s="213">
        <v>221374</v>
      </c>
      <c r="BA583" s="213">
        <v>242349</v>
      </c>
      <c r="BB583" s="213">
        <v>268518</v>
      </c>
      <c r="BC583" s="213">
        <v>281144</v>
      </c>
      <c r="BD583" s="213">
        <v>309810</v>
      </c>
      <c r="BE583" s="213">
        <v>345902</v>
      </c>
      <c r="BF583" s="213">
        <v>404693</v>
      </c>
      <c r="BG583" s="213">
        <v>443095</v>
      </c>
      <c r="BH583" s="213">
        <v>431819</v>
      </c>
      <c r="BI583" s="213">
        <v>369595</v>
      </c>
      <c r="BJ583" s="213">
        <v>350327</v>
      </c>
      <c r="BK583" s="213">
        <v>289449</v>
      </c>
      <c r="BL583" s="213">
        <v>239207</v>
      </c>
      <c r="BM583" s="213">
        <v>196984</v>
      </c>
      <c r="BN583" s="213">
        <v>199831</v>
      </c>
      <c r="BO583" s="213">
        <v>210764</v>
      </c>
      <c r="BP583" s="213">
        <v>210731</v>
      </c>
      <c r="BQ583" s="213">
        <v>222144</v>
      </c>
      <c r="BR583" s="213">
        <v>247466</v>
      </c>
      <c r="BS583" s="213">
        <v>268992</v>
      </c>
      <c r="BT583" s="213">
        <v>247690</v>
      </c>
    </row>
    <row r="584" spans="3:72" x14ac:dyDescent="0.2">
      <c r="C584" s="108" t="s">
        <v>33</v>
      </c>
      <c r="D584" s="109" t="s">
        <v>44</v>
      </c>
      <c r="E584" s="98" t="s">
        <v>127</v>
      </c>
      <c r="F584" s="91" t="s">
        <v>16</v>
      </c>
      <c r="G584" s="155">
        <v>122000</v>
      </c>
      <c r="H584" s="270">
        <v>139000</v>
      </c>
      <c r="I584" s="270">
        <v>159000</v>
      </c>
      <c r="J584" s="270">
        <v>170000</v>
      </c>
      <c r="K584" s="270">
        <v>183000</v>
      </c>
      <c r="L584" s="270">
        <v>211000</v>
      </c>
      <c r="M584" s="270">
        <v>242000</v>
      </c>
      <c r="N584" s="270">
        <v>289000</v>
      </c>
      <c r="O584" s="270">
        <v>344000</v>
      </c>
      <c r="P584" s="270">
        <v>406000</v>
      </c>
      <c r="Q584" s="270">
        <v>438000</v>
      </c>
      <c r="R584" s="270">
        <v>501000</v>
      </c>
      <c r="S584" s="270">
        <v>574000</v>
      </c>
      <c r="T584" s="270">
        <v>668000</v>
      </c>
      <c r="U584" s="270">
        <v>735000</v>
      </c>
      <c r="V584" s="270">
        <v>819000</v>
      </c>
      <c r="W584" s="270">
        <v>936000</v>
      </c>
      <c r="X584" s="270">
        <v>1227000</v>
      </c>
      <c r="Y584" s="270">
        <v>1610000</v>
      </c>
      <c r="Z584" s="270">
        <v>2079000</v>
      </c>
      <c r="AA584" s="270">
        <v>2632000</v>
      </c>
      <c r="AB584" s="270">
        <v>3217000</v>
      </c>
      <c r="AC584" s="270">
        <v>4053000</v>
      </c>
      <c r="AD584" s="270">
        <v>4733000</v>
      </c>
      <c r="AE584" s="270">
        <v>5224000</v>
      </c>
      <c r="AF584" s="270">
        <v>5125000</v>
      </c>
      <c r="AG584" s="270">
        <v>4929000</v>
      </c>
      <c r="AH584" s="270">
        <v>5692000</v>
      </c>
      <c r="AI584" s="270">
        <v>6009000</v>
      </c>
      <c r="AJ584" s="270">
        <v>5253000</v>
      </c>
      <c r="AK584" s="270">
        <v>5854000</v>
      </c>
      <c r="AL584" s="270">
        <v>6646000</v>
      </c>
      <c r="AM584" s="270">
        <v>8163000</v>
      </c>
      <c r="AN584" s="270">
        <v>9884000</v>
      </c>
      <c r="AO584" s="270">
        <v>12462000</v>
      </c>
      <c r="AP584" s="270">
        <v>15302000</v>
      </c>
      <c r="AQ584" s="270">
        <v>17620000</v>
      </c>
      <c r="AR584" s="270">
        <v>18057000</v>
      </c>
      <c r="AS584" s="270">
        <v>17724000</v>
      </c>
      <c r="AT584" s="270">
        <v>17733000</v>
      </c>
      <c r="AU584" s="270">
        <v>19643000</v>
      </c>
      <c r="AV584" s="270">
        <v>20729000</v>
      </c>
      <c r="AW584" s="270">
        <v>23080000</v>
      </c>
      <c r="AX584" s="270">
        <v>25359000</v>
      </c>
      <c r="AY584" s="270">
        <v>28277000</v>
      </c>
      <c r="AZ584" s="270">
        <v>31720000</v>
      </c>
      <c r="BA584" s="270">
        <v>35216000</v>
      </c>
      <c r="BB584" s="270">
        <v>38260000</v>
      </c>
      <c r="BC584" s="270">
        <v>40931000</v>
      </c>
      <c r="BD584" s="270">
        <v>45840000</v>
      </c>
      <c r="BE584" s="270">
        <v>51293000</v>
      </c>
      <c r="BF584" s="270">
        <v>57346000</v>
      </c>
      <c r="BG584" s="270">
        <v>61534000</v>
      </c>
      <c r="BH584" s="270">
        <v>61429000</v>
      </c>
      <c r="BI584" s="270">
        <v>51746000</v>
      </c>
      <c r="BJ584" s="270">
        <v>45160000</v>
      </c>
      <c r="BK584" s="270">
        <v>37440000</v>
      </c>
      <c r="BL584" s="270">
        <v>30125000</v>
      </c>
      <c r="BM584" s="270">
        <v>25794000</v>
      </c>
      <c r="BN584" s="270">
        <v>25092000</v>
      </c>
      <c r="BO584" s="270">
        <v>26421000</v>
      </c>
      <c r="BP584" s="270">
        <v>26983000</v>
      </c>
      <c r="BQ584" s="270">
        <v>28457000</v>
      </c>
      <c r="BR584" s="270">
        <v>31499000</v>
      </c>
      <c r="BS584" s="270">
        <v>33973000</v>
      </c>
      <c r="BT584" s="270">
        <v>32636000</v>
      </c>
    </row>
    <row r="585" spans="3:72" x14ac:dyDescent="0.2">
      <c r="C585" s="105" t="s">
        <v>11</v>
      </c>
      <c r="D585" s="119" t="s">
        <v>45</v>
      </c>
      <c r="E585" s="42" t="s">
        <v>127</v>
      </c>
      <c r="F585" s="28" t="s">
        <v>16</v>
      </c>
      <c r="G585" s="154">
        <v>77367</v>
      </c>
      <c r="H585" s="213">
        <v>88614</v>
      </c>
      <c r="I585" s="213">
        <v>101316</v>
      </c>
      <c r="J585" s="213">
        <v>111171</v>
      </c>
      <c r="K585" s="213">
        <v>121395</v>
      </c>
      <c r="L585" s="213">
        <v>137673</v>
      </c>
      <c r="M585" s="213">
        <v>156074</v>
      </c>
      <c r="N585" s="213">
        <v>178253</v>
      </c>
      <c r="O585" s="213">
        <v>203428</v>
      </c>
      <c r="P585" s="213">
        <v>241217</v>
      </c>
      <c r="Q585" s="213">
        <v>261993</v>
      </c>
      <c r="R585" s="213">
        <v>319764</v>
      </c>
      <c r="S585" s="213">
        <v>392087</v>
      </c>
      <c r="T585" s="213">
        <v>465414</v>
      </c>
      <c r="U585" s="213">
        <v>522859</v>
      </c>
      <c r="V585" s="213">
        <v>585036</v>
      </c>
      <c r="W585" s="213">
        <v>670879</v>
      </c>
      <c r="X585" s="213">
        <v>807373</v>
      </c>
      <c r="Y585" s="213">
        <v>973483</v>
      </c>
      <c r="Z585" s="213">
        <v>1204327</v>
      </c>
      <c r="AA585" s="213">
        <v>1457203</v>
      </c>
      <c r="AB585" s="213">
        <v>1828946</v>
      </c>
      <c r="AC585" s="213">
        <v>2365354</v>
      </c>
      <c r="AD585" s="213">
        <v>2908107</v>
      </c>
      <c r="AE585" s="213">
        <v>3377219</v>
      </c>
      <c r="AF585" s="213">
        <v>3883602</v>
      </c>
      <c r="AG585" s="213">
        <v>4475760</v>
      </c>
      <c r="AH585" s="213">
        <v>5202813</v>
      </c>
      <c r="AI585" s="213">
        <v>6068374</v>
      </c>
      <c r="AJ585" s="213">
        <v>6660193</v>
      </c>
      <c r="AK585" s="213">
        <v>7369837</v>
      </c>
      <c r="AL585" s="213">
        <v>8193920</v>
      </c>
      <c r="AM585" s="213">
        <v>9401185</v>
      </c>
      <c r="AN585" s="213">
        <v>10600906</v>
      </c>
      <c r="AO585" s="213">
        <v>12028223</v>
      </c>
      <c r="AP585" s="213">
        <v>13840460</v>
      </c>
      <c r="AQ585" s="213">
        <v>15591598</v>
      </c>
      <c r="AR585" s="213">
        <v>17685586</v>
      </c>
      <c r="AS585" s="213">
        <v>18584535</v>
      </c>
      <c r="AT585" s="213">
        <v>19636447</v>
      </c>
      <c r="AU585" s="213">
        <v>20905647</v>
      </c>
      <c r="AV585" s="213">
        <v>22603276</v>
      </c>
      <c r="AW585" s="213">
        <v>24024345</v>
      </c>
      <c r="AX585" s="213">
        <v>25308342</v>
      </c>
      <c r="AY585" s="213">
        <v>27377303</v>
      </c>
      <c r="AZ585" s="213">
        <v>29837473</v>
      </c>
      <c r="BA585" s="213">
        <v>31732372</v>
      </c>
      <c r="BB585" s="213">
        <v>33819322</v>
      </c>
      <c r="BC585" s="213">
        <v>36293693</v>
      </c>
      <c r="BD585" s="213">
        <v>38800567</v>
      </c>
      <c r="BE585" s="213">
        <v>41788524</v>
      </c>
      <c r="BF585" s="213">
        <v>45794177</v>
      </c>
      <c r="BG585" s="213">
        <v>49999562</v>
      </c>
      <c r="BH585" s="213">
        <v>54414813</v>
      </c>
      <c r="BI585" s="213">
        <v>55437441</v>
      </c>
      <c r="BJ585" s="213">
        <v>55277080</v>
      </c>
      <c r="BK585" s="213">
        <v>55293782</v>
      </c>
      <c r="BL585" s="213">
        <v>51697189</v>
      </c>
      <c r="BM585" s="213">
        <v>50359925</v>
      </c>
      <c r="BN585" s="213">
        <v>51375765</v>
      </c>
      <c r="BO585" s="213">
        <v>53404589</v>
      </c>
      <c r="BP585" s="213">
        <v>54264636</v>
      </c>
      <c r="BQ585" s="213">
        <v>56305277</v>
      </c>
      <c r="BR585" s="213">
        <v>58734949</v>
      </c>
      <c r="BS585" s="213">
        <v>62296108</v>
      </c>
      <c r="BT585" s="213">
        <v>58890754</v>
      </c>
    </row>
    <row r="586" spans="3:72" x14ac:dyDescent="0.2">
      <c r="C586" s="105" t="s">
        <v>17</v>
      </c>
      <c r="D586" s="119" t="s">
        <v>45</v>
      </c>
      <c r="E586" s="42" t="s">
        <v>127</v>
      </c>
      <c r="F586" s="28" t="s">
        <v>16</v>
      </c>
      <c r="G586" s="154">
        <v>13738</v>
      </c>
      <c r="H586" s="213">
        <v>15629</v>
      </c>
      <c r="I586" s="213">
        <v>17766</v>
      </c>
      <c r="J586" s="213">
        <v>19291</v>
      </c>
      <c r="K586" s="213">
        <v>20840</v>
      </c>
      <c r="L586" s="213">
        <v>23810</v>
      </c>
      <c r="M586" s="213">
        <v>27151</v>
      </c>
      <c r="N586" s="213">
        <v>31608</v>
      </c>
      <c r="O586" s="213">
        <v>36716</v>
      </c>
      <c r="P586" s="213">
        <v>43782</v>
      </c>
      <c r="Q586" s="213">
        <v>47752</v>
      </c>
      <c r="R586" s="213">
        <v>57762</v>
      </c>
      <c r="S586" s="213">
        <v>70187</v>
      </c>
      <c r="T586" s="213">
        <v>83633</v>
      </c>
      <c r="U586" s="213">
        <v>94279</v>
      </c>
      <c r="V586" s="213">
        <v>106402</v>
      </c>
      <c r="W586" s="213">
        <v>122953</v>
      </c>
      <c r="X586" s="213">
        <v>152698</v>
      </c>
      <c r="Y586" s="213">
        <v>189935</v>
      </c>
      <c r="Z586" s="213">
        <v>236440</v>
      </c>
      <c r="AA586" s="213">
        <v>287624</v>
      </c>
      <c r="AB586" s="213">
        <v>369995</v>
      </c>
      <c r="AC586" s="213">
        <v>488749</v>
      </c>
      <c r="AD586" s="213">
        <v>623133</v>
      </c>
      <c r="AE586" s="213">
        <v>748454</v>
      </c>
      <c r="AF586" s="213">
        <v>887710</v>
      </c>
      <c r="AG586" s="213">
        <v>1016718</v>
      </c>
      <c r="AH586" s="213">
        <v>1189268</v>
      </c>
      <c r="AI586" s="213">
        <v>1324967</v>
      </c>
      <c r="AJ586" s="213">
        <v>1462095</v>
      </c>
      <c r="AK586" s="213">
        <v>1636900</v>
      </c>
      <c r="AL586" s="213">
        <v>1818158</v>
      </c>
      <c r="AM586" s="213">
        <v>2133371</v>
      </c>
      <c r="AN586" s="213">
        <v>2413155</v>
      </c>
      <c r="AO586" s="213">
        <v>2682651</v>
      </c>
      <c r="AP586" s="213">
        <v>3109885</v>
      </c>
      <c r="AQ586" s="213">
        <v>3541696</v>
      </c>
      <c r="AR586" s="213">
        <v>3850874</v>
      </c>
      <c r="AS586" s="213">
        <v>4016560</v>
      </c>
      <c r="AT586" s="213">
        <v>4220322</v>
      </c>
      <c r="AU586" s="213">
        <v>4466495</v>
      </c>
      <c r="AV586" s="213">
        <v>4731041</v>
      </c>
      <c r="AW586" s="213">
        <v>5072636</v>
      </c>
      <c r="AX586" s="213">
        <v>5347088</v>
      </c>
      <c r="AY586" s="213">
        <v>5694399</v>
      </c>
      <c r="AZ586" s="213">
        <v>6101091</v>
      </c>
      <c r="BA586" s="213">
        <v>6414625</v>
      </c>
      <c r="BB586" s="213">
        <v>6932514</v>
      </c>
      <c r="BC586" s="213">
        <v>7349597</v>
      </c>
      <c r="BD586" s="213">
        <v>7742682</v>
      </c>
      <c r="BE586" s="213">
        <v>8235238</v>
      </c>
      <c r="BF586" s="213">
        <v>8893572</v>
      </c>
      <c r="BG586" s="213">
        <v>9694300</v>
      </c>
      <c r="BH586" s="213">
        <v>10747384</v>
      </c>
      <c r="BI586" s="213">
        <v>10832885</v>
      </c>
      <c r="BJ586" s="213">
        <v>10868426</v>
      </c>
      <c r="BK586" s="213">
        <v>10776321</v>
      </c>
      <c r="BL586" s="213">
        <v>10187089</v>
      </c>
      <c r="BM586" s="213">
        <v>9984649</v>
      </c>
      <c r="BN586" s="213">
        <v>10070664</v>
      </c>
      <c r="BO586" s="213">
        <v>10422173</v>
      </c>
      <c r="BP586" s="213">
        <v>10583814</v>
      </c>
      <c r="BQ586" s="213">
        <v>11052261</v>
      </c>
      <c r="BR586" s="213">
        <v>11453474</v>
      </c>
      <c r="BS586" s="213">
        <v>11977836</v>
      </c>
      <c r="BT586" s="213">
        <v>11482231</v>
      </c>
    </row>
    <row r="587" spans="3:72" x14ac:dyDescent="0.2">
      <c r="C587" s="105" t="s">
        <v>18</v>
      </c>
      <c r="D587" s="119" t="s">
        <v>45</v>
      </c>
      <c r="E587" s="42" t="s">
        <v>127</v>
      </c>
      <c r="F587" s="28" t="s">
        <v>16</v>
      </c>
      <c r="G587" s="154">
        <v>10693</v>
      </c>
      <c r="H587" s="213">
        <v>12305</v>
      </c>
      <c r="I587" s="213">
        <v>14147</v>
      </c>
      <c r="J587" s="213">
        <v>15785</v>
      </c>
      <c r="K587" s="213">
        <v>17522</v>
      </c>
      <c r="L587" s="213">
        <v>20180</v>
      </c>
      <c r="M587" s="213">
        <v>23220</v>
      </c>
      <c r="N587" s="213">
        <v>26783</v>
      </c>
      <c r="O587" s="213">
        <v>30868</v>
      </c>
      <c r="P587" s="213">
        <v>36056</v>
      </c>
      <c r="Q587" s="213">
        <v>38604</v>
      </c>
      <c r="R587" s="213">
        <v>46593</v>
      </c>
      <c r="S587" s="213">
        <v>56480</v>
      </c>
      <c r="T587" s="213">
        <v>66200</v>
      </c>
      <c r="U587" s="213">
        <v>73460</v>
      </c>
      <c r="V587" s="213">
        <v>81875</v>
      </c>
      <c r="W587" s="213">
        <v>93358</v>
      </c>
      <c r="X587" s="213">
        <v>113588</v>
      </c>
      <c r="Y587" s="213">
        <v>138624</v>
      </c>
      <c r="Z587" s="213">
        <v>172402</v>
      </c>
      <c r="AA587" s="213">
        <v>209573</v>
      </c>
      <c r="AB587" s="213">
        <v>264770</v>
      </c>
      <c r="AC587" s="213">
        <v>344973</v>
      </c>
      <c r="AD587" s="213">
        <v>433699</v>
      </c>
      <c r="AE587" s="213">
        <v>514931</v>
      </c>
      <c r="AF587" s="213">
        <v>602394</v>
      </c>
      <c r="AG587" s="213">
        <v>722806</v>
      </c>
      <c r="AH587" s="213">
        <v>818187</v>
      </c>
      <c r="AI587" s="213">
        <v>982891</v>
      </c>
      <c r="AJ587" s="213">
        <v>1009435</v>
      </c>
      <c r="AK587" s="213">
        <v>1170468</v>
      </c>
      <c r="AL587" s="213">
        <v>1277832</v>
      </c>
      <c r="AM587" s="213">
        <v>1439332</v>
      </c>
      <c r="AN587" s="213">
        <v>1642103</v>
      </c>
      <c r="AO587" s="213">
        <v>1872937</v>
      </c>
      <c r="AP587" s="213">
        <v>2140893</v>
      </c>
      <c r="AQ587" s="213">
        <v>2458637</v>
      </c>
      <c r="AR587" s="213">
        <v>2823626</v>
      </c>
      <c r="AS587" s="213">
        <v>2925181</v>
      </c>
      <c r="AT587" s="213">
        <v>3078254</v>
      </c>
      <c r="AU587" s="213">
        <v>3113836</v>
      </c>
      <c r="AV587" s="213">
        <v>3226936</v>
      </c>
      <c r="AW587" s="213">
        <v>3488206</v>
      </c>
      <c r="AX587" s="213">
        <v>3737045</v>
      </c>
      <c r="AY587" s="213">
        <v>3911437</v>
      </c>
      <c r="AZ587" s="213">
        <v>4178849</v>
      </c>
      <c r="BA587" s="213">
        <v>4470013</v>
      </c>
      <c r="BB587" s="213">
        <v>4742839</v>
      </c>
      <c r="BC587" s="213">
        <v>5072310</v>
      </c>
      <c r="BD587" s="213">
        <v>5341314</v>
      </c>
      <c r="BE587" s="213">
        <v>5718900</v>
      </c>
      <c r="BF587" s="213">
        <v>6208710</v>
      </c>
      <c r="BG587" s="213">
        <v>6755234</v>
      </c>
      <c r="BH587" s="213">
        <v>7384563</v>
      </c>
      <c r="BI587" s="213">
        <v>7451371</v>
      </c>
      <c r="BJ587" s="213">
        <v>7470433</v>
      </c>
      <c r="BK587" s="213">
        <v>7416467</v>
      </c>
      <c r="BL587" s="213">
        <v>6975333</v>
      </c>
      <c r="BM587" s="213">
        <v>6785414</v>
      </c>
      <c r="BN587" s="213">
        <v>6848325</v>
      </c>
      <c r="BO587" s="213">
        <v>7100233</v>
      </c>
      <c r="BP587" s="213">
        <v>7140896</v>
      </c>
      <c r="BQ587" s="213">
        <v>7395855</v>
      </c>
      <c r="BR587" s="213">
        <v>7610589</v>
      </c>
      <c r="BS587" s="213">
        <v>7970517</v>
      </c>
      <c r="BT587" s="213">
        <v>7653851</v>
      </c>
    </row>
    <row r="588" spans="3:72" x14ac:dyDescent="0.2">
      <c r="C588" s="105" t="s">
        <v>19</v>
      </c>
      <c r="D588" s="119" t="s">
        <v>45</v>
      </c>
      <c r="E588" s="42" t="s">
        <v>127</v>
      </c>
      <c r="F588" s="28" t="s">
        <v>16</v>
      </c>
      <c r="G588" s="154">
        <v>8346</v>
      </c>
      <c r="H588" s="213">
        <v>9577</v>
      </c>
      <c r="I588" s="213">
        <v>10982</v>
      </c>
      <c r="J588" s="213">
        <v>12420</v>
      </c>
      <c r="K588" s="213">
        <v>13983</v>
      </c>
      <c r="L588" s="213">
        <v>16356</v>
      </c>
      <c r="M588" s="213">
        <v>19113</v>
      </c>
      <c r="N588" s="213">
        <v>21789</v>
      </c>
      <c r="O588" s="213">
        <v>24859</v>
      </c>
      <c r="P588" s="213">
        <v>29606</v>
      </c>
      <c r="Q588" s="213">
        <v>32354</v>
      </c>
      <c r="R588" s="213">
        <v>40821</v>
      </c>
      <c r="S588" s="213">
        <v>51702</v>
      </c>
      <c r="T588" s="213">
        <v>65497</v>
      </c>
      <c r="U588" s="213">
        <v>78404</v>
      </c>
      <c r="V588" s="213">
        <v>89024</v>
      </c>
      <c r="W588" s="213">
        <v>103593</v>
      </c>
      <c r="X588" s="213">
        <v>126121</v>
      </c>
      <c r="Y588" s="213">
        <v>153704</v>
      </c>
      <c r="Z588" s="213">
        <v>192080</v>
      </c>
      <c r="AA588" s="213">
        <v>234769</v>
      </c>
      <c r="AB588" s="213">
        <v>294358</v>
      </c>
      <c r="AC588" s="213">
        <v>380199</v>
      </c>
      <c r="AD588" s="213">
        <v>482958</v>
      </c>
      <c r="AE588" s="213">
        <v>578771</v>
      </c>
      <c r="AF588" s="213">
        <v>685730</v>
      </c>
      <c r="AG588" s="213">
        <v>809702</v>
      </c>
      <c r="AH588" s="213">
        <v>922867</v>
      </c>
      <c r="AI588" s="213">
        <v>1064506</v>
      </c>
      <c r="AJ588" s="213">
        <v>1131797</v>
      </c>
      <c r="AK588" s="213">
        <v>1268018</v>
      </c>
      <c r="AL588" s="213">
        <v>1386745</v>
      </c>
      <c r="AM588" s="213">
        <v>1574686</v>
      </c>
      <c r="AN588" s="213">
        <v>1836356</v>
      </c>
      <c r="AO588" s="213">
        <v>2152774</v>
      </c>
      <c r="AP588" s="213">
        <v>2393402</v>
      </c>
      <c r="AQ588" s="213">
        <v>2738382</v>
      </c>
      <c r="AR588" s="213">
        <v>2971591</v>
      </c>
      <c r="AS588" s="213">
        <v>3105281</v>
      </c>
      <c r="AT588" s="213">
        <v>3340373</v>
      </c>
      <c r="AU588" s="213">
        <v>3694229</v>
      </c>
      <c r="AV588" s="213">
        <v>4034102</v>
      </c>
      <c r="AW588" s="213">
        <v>4493676</v>
      </c>
      <c r="AX588" s="213">
        <v>4805102</v>
      </c>
      <c r="AY588" s="213">
        <v>5165954</v>
      </c>
      <c r="AZ588" s="213">
        <v>5777943</v>
      </c>
      <c r="BA588" s="213">
        <v>6139305</v>
      </c>
      <c r="BB588" s="213">
        <v>6539275</v>
      </c>
      <c r="BC588" s="213">
        <v>6857202</v>
      </c>
      <c r="BD588" s="213">
        <v>7498873</v>
      </c>
      <c r="BE588" s="213">
        <v>8082503</v>
      </c>
      <c r="BF588" s="213">
        <v>8714095</v>
      </c>
      <c r="BG588" s="213">
        <v>9442134</v>
      </c>
      <c r="BH588" s="213">
        <v>10179701</v>
      </c>
      <c r="BI588" s="213">
        <v>10157214</v>
      </c>
      <c r="BJ588" s="213">
        <v>10218797</v>
      </c>
      <c r="BK588" s="213">
        <v>10264410</v>
      </c>
      <c r="BL588" s="213">
        <v>9753865</v>
      </c>
      <c r="BM588" s="213">
        <v>9611766</v>
      </c>
      <c r="BN588" s="213">
        <v>9890338</v>
      </c>
      <c r="BO588" s="213">
        <v>10415699</v>
      </c>
      <c r="BP588" s="213">
        <v>10827756</v>
      </c>
      <c r="BQ588" s="213">
        <v>11336064</v>
      </c>
      <c r="BR588" s="213">
        <v>11940754</v>
      </c>
      <c r="BS588" s="213">
        <v>12675348</v>
      </c>
      <c r="BT588" s="213">
        <v>10516223</v>
      </c>
    </row>
    <row r="589" spans="3:72" x14ac:dyDescent="0.2">
      <c r="C589" s="105" t="s">
        <v>20</v>
      </c>
      <c r="D589" s="119" t="s">
        <v>45</v>
      </c>
      <c r="E589" s="42" t="s">
        <v>127</v>
      </c>
      <c r="F589" s="28" t="s">
        <v>16</v>
      </c>
      <c r="G589" s="154">
        <v>16464</v>
      </c>
      <c r="H589" s="213">
        <v>19086</v>
      </c>
      <c r="I589" s="213">
        <v>22047</v>
      </c>
      <c r="J589" s="213">
        <v>24768</v>
      </c>
      <c r="K589" s="213">
        <v>27695</v>
      </c>
      <c r="L589" s="213">
        <v>31476</v>
      </c>
      <c r="M589" s="213">
        <v>35758</v>
      </c>
      <c r="N589" s="213">
        <v>41824</v>
      </c>
      <c r="O589" s="213">
        <v>48919</v>
      </c>
      <c r="P589" s="213">
        <v>58894</v>
      </c>
      <c r="Q589" s="213">
        <v>64848</v>
      </c>
      <c r="R589" s="213">
        <v>83366</v>
      </c>
      <c r="S589" s="213">
        <v>107315</v>
      </c>
      <c r="T589" s="213">
        <v>130731</v>
      </c>
      <c r="U589" s="213">
        <v>150583</v>
      </c>
      <c r="V589" s="213">
        <v>175498</v>
      </c>
      <c r="W589" s="213">
        <v>209420</v>
      </c>
      <c r="X589" s="213">
        <v>255779</v>
      </c>
      <c r="Y589" s="213">
        <v>312888</v>
      </c>
      <c r="Z589" s="213">
        <v>385462</v>
      </c>
      <c r="AA589" s="213">
        <v>464163</v>
      </c>
      <c r="AB589" s="213">
        <v>593783</v>
      </c>
      <c r="AC589" s="213">
        <v>782873</v>
      </c>
      <c r="AD589" s="213">
        <v>1011734</v>
      </c>
      <c r="AE589" s="213">
        <v>1234849</v>
      </c>
      <c r="AF589" s="213">
        <v>1445189</v>
      </c>
      <c r="AG589" s="213">
        <v>1627837</v>
      </c>
      <c r="AH589" s="213">
        <v>1811377</v>
      </c>
      <c r="AI589" s="213">
        <v>2137724</v>
      </c>
      <c r="AJ589" s="213">
        <v>2234956</v>
      </c>
      <c r="AK589" s="213">
        <v>2386187</v>
      </c>
      <c r="AL589" s="213">
        <v>2575478</v>
      </c>
      <c r="AM589" s="213">
        <v>2853596</v>
      </c>
      <c r="AN589" s="213">
        <v>3270698</v>
      </c>
      <c r="AO589" s="213">
        <v>3762759</v>
      </c>
      <c r="AP589" s="213">
        <v>4289968</v>
      </c>
      <c r="AQ589" s="213">
        <v>4882709</v>
      </c>
      <c r="AR589" s="213">
        <v>5597382</v>
      </c>
      <c r="AS589" s="213">
        <v>5933920</v>
      </c>
      <c r="AT589" s="213">
        <v>6055909</v>
      </c>
      <c r="AU589" s="213">
        <v>6711751</v>
      </c>
      <c r="AV589" s="213">
        <v>7154593</v>
      </c>
      <c r="AW589" s="213">
        <v>7659635</v>
      </c>
      <c r="AX589" s="213">
        <v>8269111</v>
      </c>
      <c r="AY589" s="213">
        <v>9285237</v>
      </c>
      <c r="AZ589" s="213">
        <v>9899278</v>
      </c>
      <c r="BA589" s="213">
        <v>10520425</v>
      </c>
      <c r="BB589" s="213">
        <v>11213670</v>
      </c>
      <c r="BC589" s="213">
        <v>11883464</v>
      </c>
      <c r="BD589" s="213">
        <v>12541833</v>
      </c>
      <c r="BE589" s="213">
        <v>13421926</v>
      </c>
      <c r="BF589" s="213">
        <v>14405701</v>
      </c>
      <c r="BG589" s="213">
        <v>15578554</v>
      </c>
      <c r="BH589" s="213">
        <v>16886040</v>
      </c>
      <c r="BI589" s="213">
        <v>16670310</v>
      </c>
      <c r="BJ589" s="213">
        <v>16583844</v>
      </c>
      <c r="BK589" s="213">
        <v>16573759</v>
      </c>
      <c r="BL589" s="213">
        <v>15614058</v>
      </c>
      <c r="BM589" s="213">
        <v>15475551</v>
      </c>
      <c r="BN589" s="213">
        <v>15776075</v>
      </c>
      <c r="BO589" s="213">
        <v>16430965</v>
      </c>
      <c r="BP589" s="213">
        <v>16756507</v>
      </c>
      <c r="BQ589" s="213">
        <v>17575728</v>
      </c>
      <c r="BR589" s="213">
        <v>18298024</v>
      </c>
      <c r="BS589" s="213">
        <v>19443422</v>
      </c>
      <c r="BT589" s="213">
        <v>16547782</v>
      </c>
    </row>
    <row r="590" spans="3:72" x14ac:dyDescent="0.2">
      <c r="C590" s="105" t="s">
        <v>21</v>
      </c>
      <c r="D590" s="119" t="s">
        <v>45</v>
      </c>
      <c r="E590" s="42" t="s">
        <v>127</v>
      </c>
      <c r="F590" s="28" t="s">
        <v>16</v>
      </c>
      <c r="G590" s="154">
        <v>5754</v>
      </c>
      <c r="H590" s="213">
        <v>6607</v>
      </c>
      <c r="I590" s="213">
        <v>7579</v>
      </c>
      <c r="J590" s="213">
        <v>8283</v>
      </c>
      <c r="K590" s="213">
        <v>9010</v>
      </c>
      <c r="L590" s="213">
        <v>10121</v>
      </c>
      <c r="M590" s="213">
        <v>11359</v>
      </c>
      <c r="N590" s="213">
        <v>12869</v>
      </c>
      <c r="O590" s="213">
        <v>14560</v>
      </c>
      <c r="P590" s="213">
        <v>17100</v>
      </c>
      <c r="Q590" s="213">
        <v>18393</v>
      </c>
      <c r="R590" s="213">
        <v>22173</v>
      </c>
      <c r="S590" s="213">
        <v>26892</v>
      </c>
      <c r="T590" s="213">
        <v>32244</v>
      </c>
      <c r="U590" s="213">
        <v>36562</v>
      </c>
      <c r="V590" s="213">
        <v>41198</v>
      </c>
      <c r="W590" s="213">
        <v>47539</v>
      </c>
      <c r="X590" s="213">
        <v>56946</v>
      </c>
      <c r="Y590" s="213">
        <v>68218</v>
      </c>
      <c r="Z590" s="213">
        <v>85919</v>
      </c>
      <c r="AA590" s="213">
        <v>105837</v>
      </c>
      <c r="AB590" s="213">
        <v>134318</v>
      </c>
      <c r="AC590" s="213">
        <v>175622</v>
      </c>
      <c r="AD590" s="213">
        <v>226341</v>
      </c>
      <c r="AE590" s="213">
        <v>274518</v>
      </c>
      <c r="AF590" s="213">
        <v>321029</v>
      </c>
      <c r="AG590" s="213">
        <v>371319</v>
      </c>
      <c r="AH590" s="213">
        <v>415550</v>
      </c>
      <c r="AI590" s="213">
        <v>471519</v>
      </c>
      <c r="AJ590" s="213">
        <v>534370</v>
      </c>
      <c r="AK590" s="213">
        <v>576354</v>
      </c>
      <c r="AL590" s="213">
        <v>646461</v>
      </c>
      <c r="AM590" s="213">
        <v>706761</v>
      </c>
      <c r="AN590" s="213">
        <v>800187</v>
      </c>
      <c r="AO590" s="213">
        <v>893265</v>
      </c>
      <c r="AP590" s="213">
        <v>1083087</v>
      </c>
      <c r="AQ590" s="213">
        <v>1251308</v>
      </c>
      <c r="AR590" s="213">
        <v>1451370</v>
      </c>
      <c r="AS590" s="213">
        <v>1480681</v>
      </c>
      <c r="AT590" s="213">
        <v>1489072</v>
      </c>
      <c r="AU590" s="213">
        <v>1604590</v>
      </c>
      <c r="AV590" s="213">
        <v>1671214</v>
      </c>
      <c r="AW590" s="213">
        <v>1767401</v>
      </c>
      <c r="AX590" s="213">
        <v>1921862</v>
      </c>
      <c r="AY590" s="213">
        <v>2091443</v>
      </c>
      <c r="AZ590" s="213">
        <v>2246121</v>
      </c>
      <c r="BA590" s="213">
        <v>2376371</v>
      </c>
      <c r="BB590" s="213">
        <v>2541847</v>
      </c>
      <c r="BC590" s="213">
        <v>2685776</v>
      </c>
      <c r="BD590" s="213">
        <v>2888854</v>
      </c>
      <c r="BE590" s="213">
        <v>3067326</v>
      </c>
      <c r="BF590" s="213">
        <v>3321878</v>
      </c>
      <c r="BG590" s="213">
        <v>3625519</v>
      </c>
      <c r="BH590" s="213">
        <v>3984130</v>
      </c>
      <c r="BI590" s="213">
        <v>4033837</v>
      </c>
      <c r="BJ590" s="213">
        <v>4022355</v>
      </c>
      <c r="BK590" s="213">
        <v>4006516</v>
      </c>
      <c r="BL590" s="213">
        <v>3763637</v>
      </c>
      <c r="BM590" s="213">
        <v>3735394</v>
      </c>
      <c r="BN590" s="213">
        <v>3806566</v>
      </c>
      <c r="BO590" s="213">
        <v>3955809</v>
      </c>
      <c r="BP590" s="213">
        <v>4024225</v>
      </c>
      <c r="BQ590" s="213">
        <v>4128865</v>
      </c>
      <c r="BR590" s="213">
        <v>4328026</v>
      </c>
      <c r="BS590" s="213">
        <v>4580868</v>
      </c>
      <c r="BT590" s="213">
        <v>4276546</v>
      </c>
    </row>
    <row r="591" spans="3:72" x14ac:dyDescent="0.2">
      <c r="C591" s="105" t="s">
        <v>22</v>
      </c>
      <c r="D591" s="119" t="s">
        <v>45</v>
      </c>
      <c r="E591" s="42" t="s">
        <v>127</v>
      </c>
      <c r="F591" s="28" t="s">
        <v>16</v>
      </c>
      <c r="G591" s="154">
        <v>21625</v>
      </c>
      <c r="H591" s="213">
        <v>24600</v>
      </c>
      <c r="I591" s="213">
        <v>27964</v>
      </c>
      <c r="J591" s="213">
        <v>30080</v>
      </c>
      <c r="K591" s="213">
        <v>32203</v>
      </c>
      <c r="L591" s="213">
        <v>36777</v>
      </c>
      <c r="M591" s="213">
        <v>41918</v>
      </c>
      <c r="N591" s="213">
        <v>48898</v>
      </c>
      <c r="O591" s="213">
        <v>56940</v>
      </c>
      <c r="P591" s="213">
        <v>68371</v>
      </c>
      <c r="Q591" s="213">
        <v>75114</v>
      </c>
      <c r="R591" s="213">
        <v>93325</v>
      </c>
      <c r="S591" s="213">
        <v>116428</v>
      </c>
      <c r="T591" s="213">
        <v>142527</v>
      </c>
      <c r="U591" s="213">
        <v>164660</v>
      </c>
      <c r="V591" s="213">
        <v>183456</v>
      </c>
      <c r="W591" s="213">
        <v>209387</v>
      </c>
      <c r="X591" s="213">
        <v>255453</v>
      </c>
      <c r="Y591" s="213">
        <v>311899</v>
      </c>
      <c r="Z591" s="213">
        <v>391393</v>
      </c>
      <c r="AA591" s="213">
        <v>479540</v>
      </c>
      <c r="AB591" s="213">
        <v>618509</v>
      </c>
      <c r="AC591" s="213">
        <v>819852</v>
      </c>
      <c r="AD591" s="213">
        <v>1026820</v>
      </c>
      <c r="AE591" s="213">
        <v>1213854</v>
      </c>
      <c r="AF591" s="213">
        <v>1427708</v>
      </c>
      <c r="AG591" s="213">
        <v>1671152</v>
      </c>
      <c r="AH591" s="213">
        <v>1982326</v>
      </c>
      <c r="AI591" s="213">
        <v>2222004</v>
      </c>
      <c r="AJ591" s="213">
        <v>2451972</v>
      </c>
      <c r="AK591" s="213">
        <v>2787670</v>
      </c>
      <c r="AL591" s="213">
        <v>3133912</v>
      </c>
      <c r="AM591" s="213">
        <v>3580402</v>
      </c>
      <c r="AN591" s="213">
        <v>4085004</v>
      </c>
      <c r="AO591" s="213">
        <v>4561931</v>
      </c>
      <c r="AP591" s="213">
        <v>5165087</v>
      </c>
      <c r="AQ591" s="213">
        <v>6025512</v>
      </c>
      <c r="AR591" s="213">
        <v>6986201</v>
      </c>
      <c r="AS591" s="213">
        <v>7201692</v>
      </c>
      <c r="AT591" s="213">
        <v>7483261</v>
      </c>
      <c r="AU591" s="213">
        <v>7925162</v>
      </c>
      <c r="AV591" s="213">
        <v>8180114</v>
      </c>
      <c r="AW591" s="213">
        <v>8807864</v>
      </c>
      <c r="AX591" s="213">
        <v>9272606</v>
      </c>
      <c r="AY591" s="213">
        <v>9638368</v>
      </c>
      <c r="AZ591" s="213">
        <v>10182017</v>
      </c>
      <c r="BA591" s="213">
        <v>10910667</v>
      </c>
      <c r="BB591" s="213">
        <v>11617439</v>
      </c>
      <c r="BC591" s="213">
        <v>12268696</v>
      </c>
      <c r="BD591" s="213">
        <v>12877922</v>
      </c>
      <c r="BE591" s="213">
        <v>13643865</v>
      </c>
      <c r="BF591" s="213">
        <v>14598053</v>
      </c>
      <c r="BG591" s="213">
        <v>15839970</v>
      </c>
      <c r="BH591" s="213">
        <v>17019315</v>
      </c>
      <c r="BI591" s="213">
        <v>17384622</v>
      </c>
      <c r="BJ591" s="213">
        <v>17684654</v>
      </c>
      <c r="BK591" s="213">
        <v>17526972</v>
      </c>
      <c r="BL591" s="213">
        <v>16582298</v>
      </c>
      <c r="BM591" s="213">
        <v>16151747</v>
      </c>
      <c r="BN591" s="213">
        <v>16248522</v>
      </c>
      <c r="BO591" s="213">
        <v>16858737</v>
      </c>
      <c r="BP591" s="213">
        <v>17007928</v>
      </c>
      <c r="BQ591" s="213">
        <v>17639307</v>
      </c>
      <c r="BR591" s="213">
        <v>18232216</v>
      </c>
      <c r="BS591" s="213">
        <v>19280250</v>
      </c>
      <c r="BT591" s="213">
        <v>18397841</v>
      </c>
    </row>
    <row r="592" spans="3:72" x14ac:dyDescent="0.2">
      <c r="C592" s="105" t="s">
        <v>23</v>
      </c>
      <c r="D592" s="119" t="s">
        <v>45</v>
      </c>
      <c r="E592" s="42" t="s">
        <v>127</v>
      </c>
      <c r="F592" s="28" t="s">
        <v>16</v>
      </c>
      <c r="G592" s="154">
        <v>15092</v>
      </c>
      <c r="H592" s="213">
        <v>17133</v>
      </c>
      <c r="I592" s="213">
        <v>19430</v>
      </c>
      <c r="J592" s="213">
        <v>21375</v>
      </c>
      <c r="K592" s="213">
        <v>23413</v>
      </c>
      <c r="L592" s="213">
        <v>26602</v>
      </c>
      <c r="M592" s="213">
        <v>30176</v>
      </c>
      <c r="N592" s="213">
        <v>34938</v>
      </c>
      <c r="O592" s="213">
        <v>40211</v>
      </c>
      <c r="P592" s="213">
        <v>47032</v>
      </c>
      <c r="Q592" s="213">
        <v>50349</v>
      </c>
      <c r="R592" s="213">
        <v>60689</v>
      </c>
      <c r="S592" s="213">
        <v>73521</v>
      </c>
      <c r="T592" s="213">
        <v>89047</v>
      </c>
      <c r="U592" s="213">
        <v>101943</v>
      </c>
      <c r="V592" s="213">
        <v>115964</v>
      </c>
      <c r="W592" s="213">
        <v>134949</v>
      </c>
      <c r="X592" s="213">
        <v>164645</v>
      </c>
      <c r="Y592" s="213">
        <v>200749</v>
      </c>
      <c r="Z592" s="213">
        <v>250030</v>
      </c>
      <c r="AA592" s="213">
        <v>304442</v>
      </c>
      <c r="AB592" s="213">
        <v>384578</v>
      </c>
      <c r="AC592" s="213">
        <v>499791</v>
      </c>
      <c r="AD592" s="213">
        <v>617198</v>
      </c>
      <c r="AE592" s="213">
        <v>719955</v>
      </c>
      <c r="AF592" s="213">
        <v>830787</v>
      </c>
      <c r="AG592" s="213">
        <v>993882</v>
      </c>
      <c r="AH592" s="213">
        <v>1163156</v>
      </c>
      <c r="AI592" s="213">
        <v>1302543</v>
      </c>
      <c r="AJ592" s="213">
        <v>1472715</v>
      </c>
      <c r="AK592" s="213">
        <v>1637476</v>
      </c>
      <c r="AL592" s="213">
        <v>1746816</v>
      </c>
      <c r="AM592" s="213">
        <v>1931900</v>
      </c>
      <c r="AN592" s="213">
        <v>2223412</v>
      </c>
      <c r="AO592" s="213">
        <v>2518038</v>
      </c>
      <c r="AP592" s="213">
        <v>2854474</v>
      </c>
      <c r="AQ592" s="213">
        <v>3250683</v>
      </c>
      <c r="AR592" s="213">
        <v>3600603</v>
      </c>
      <c r="AS592" s="213">
        <v>4000184</v>
      </c>
      <c r="AT592" s="213">
        <v>4251511</v>
      </c>
      <c r="AU592" s="213">
        <v>4488784</v>
      </c>
      <c r="AV592" s="213">
        <v>4690843</v>
      </c>
      <c r="AW592" s="213">
        <v>5153148</v>
      </c>
      <c r="AX592" s="213">
        <v>5569945</v>
      </c>
      <c r="AY592" s="213">
        <v>5680220</v>
      </c>
      <c r="AZ592" s="213">
        <v>6090687</v>
      </c>
      <c r="BA592" s="213">
        <v>6551841</v>
      </c>
      <c r="BB592" s="213">
        <v>7125837</v>
      </c>
      <c r="BC592" s="213">
        <v>7754668</v>
      </c>
      <c r="BD592" s="213">
        <v>8324503</v>
      </c>
      <c r="BE592" s="213">
        <v>9007455</v>
      </c>
      <c r="BF592" s="213">
        <v>9869187</v>
      </c>
      <c r="BG592" s="213">
        <v>10880609</v>
      </c>
      <c r="BH592" s="213">
        <v>12131236</v>
      </c>
      <c r="BI592" s="213">
        <v>12518547</v>
      </c>
      <c r="BJ592" s="213">
        <v>12770108</v>
      </c>
      <c r="BK592" s="213">
        <v>12438656</v>
      </c>
      <c r="BL592" s="213">
        <v>11283178</v>
      </c>
      <c r="BM592" s="213">
        <v>10950968</v>
      </c>
      <c r="BN592" s="213">
        <v>11057476</v>
      </c>
      <c r="BO592" s="213">
        <v>11487452</v>
      </c>
      <c r="BP592" s="213">
        <v>11635165</v>
      </c>
      <c r="BQ592" s="213">
        <v>12138109</v>
      </c>
      <c r="BR592" s="213">
        <v>12535380</v>
      </c>
      <c r="BS592" s="213">
        <v>13236663</v>
      </c>
      <c r="BT592" s="213">
        <v>12980699</v>
      </c>
    </row>
    <row r="593" spans="3:72" x14ac:dyDescent="0.2">
      <c r="C593" s="105" t="s">
        <v>24</v>
      </c>
      <c r="D593" s="119" t="s">
        <v>45</v>
      </c>
      <c r="E593" s="42" t="s">
        <v>127</v>
      </c>
      <c r="F593" s="28" t="s">
        <v>16</v>
      </c>
      <c r="G593" s="154">
        <v>96513</v>
      </c>
      <c r="H593" s="213">
        <v>111148</v>
      </c>
      <c r="I593" s="213">
        <v>127796</v>
      </c>
      <c r="J593" s="213">
        <v>142361</v>
      </c>
      <c r="K593" s="213">
        <v>157815</v>
      </c>
      <c r="L593" s="213">
        <v>179772</v>
      </c>
      <c r="M593" s="213">
        <v>204603</v>
      </c>
      <c r="N593" s="213">
        <v>233705</v>
      </c>
      <c r="O593" s="213">
        <v>266824</v>
      </c>
      <c r="P593" s="213">
        <v>312172</v>
      </c>
      <c r="Q593" s="213">
        <v>334066</v>
      </c>
      <c r="R593" s="213">
        <v>397600</v>
      </c>
      <c r="S593" s="213">
        <v>475958</v>
      </c>
      <c r="T593" s="213">
        <v>563794</v>
      </c>
      <c r="U593" s="213">
        <v>632142</v>
      </c>
      <c r="V593" s="213">
        <v>713023</v>
      </c>
      <c r="W593" s="213">
        <v>824299</v>
      </c>
      <c r="X593" s="213">
        <v>991872</v>
      </c>
      <c r="Y593" s="213">
        <v>1195159</v>
      </c>
      <c r="Z593" s="213">
        <v>1482913</v>
      </c>
      <c r="AA593" s="213">
        <v>1798477</v>
      </c>
      <c r="AB593" s="213">
        <v>2249747</v>
      </c>
      <c r="AC593" s="213">
        <v>2902304</v>
      </c>
      <c r="AD593" s="213">
        <v>3717187</v>
      </c>
      <c r="AE593" s="213">
        <v>4484155</v>
      </c>
      <c r="AF593" s="213">
        <v>5186145</v>
      </c>
      <c r="AG593" s="213">
        <v>6147430</v>
      </c>
      <c r="AH593" s="213">
        <v>6669292</v>
      </c>
      <c r="AI593" s="213">
        <v>7429067</v>
      </c>
      <c r="AJ593" s="213">
        <v>8184512</v>
      </c>
      <c r="AK593" s="213">
        <v>8732488</v>
      </c>
      <c r="AL593" s="213">
        <v>10194109</v>
      </c>
      <c r="AM593" s="213">
        <v>11697863</v>
      </c>
      <c r="AN593" s="213">
        <v>13312727</v>
      </c>
      <c r="AO593" s="213">
        <v>14993831</v>
      </c>
      <c r="AP593" s="213">
        <v>17390879</v>
      </c>
      <c r="AQ593" s="213">
        <v>20112466</v>
      </c>
      <c r="AR593" s="213">
        <v>22006090</v>
      </c>
      <c r="AS593" s="213">
        <v>23026191</v>
      </c>
      <c r="AT593" s="213">
        <v>23800287</v>
      </c>
      <c r="AU593" s="213">
        <v>25285681</v>
      </c>
      <c r="AV593" s="213">
        <v>26816632</v>
      </c>
      <c r="AW593" s="213">
        <v>28400853</v>
      </c>
      <c r="AX593" s="213">
        <v>30641956</v>
      </c>
      <c r="AY593" s="213">
        <v>33849761</v>
      </c>
      <c r="AZ593" s="213">
        <v>37623053</v>
      </c>
      <c r="BA593" s="213">
        <v>39892640</v>
      </c>
      <c r="BB593" s="213">
        <v>43244498</v>
      </c>
      <c r="BC593" s="213">
        <v>46558005</v>
      </c>
      <c r="BD593" s="213">
        <v>49889333</v>
      </c>
      <c r="BE593" s="213">
        <v>54127278</v>
      </c>
      <c r="BF593" s="213">
        <v>59068328</v>
      </c>
      <c r="BG593" s="213">
        <v>64799177</v>
      </c>
      <c r="BH593" s="213">
        <v>70726759</v>
      </c>
      <c r="BI593" s="213">
        <v>71270799</v>
      </c>
      <c r="BJ593" s="213">
        <v>72514489</v>
      </c>
      <c r="BK593" s="213">
        <v>71472155</v>
      </c>
      <c r="BL593" s="213">
        <v>68216655</v>
      </c>
      <c r="BM593" s="213">
        <v>66645260</v>
      </c>
      <c r="BN593" s="213">
        <v>68129405</v>
      </c>
      <c r="BO593" s="213">
        <v>71917763</v>
      </c>
      <c r="BP593" s="213">
        <v>73662763</v>
      </c>
      <c r="BQ593" s="213">
        <v>76772828</v>
      </c>
      <c r="BR593" s="213">
        <v>80254662</v>
      </c>
      <c r="BS593" s="213">
        <v>84850088</v>
      </c>
      <c r="BT593" s="213">
        <v>80431088</v>
      </c>
    </row>
    <row r="594" spans="3:72" x14ac:dyDescent="0.2">
      <c r="C594" s="105" t="s">
        <v>25</v>
      </c>
      <c r="D594" s="119" t="s">
        <v>45</v>
      </c>
      <c r="E594" s="42" t="s">
        <v>127</v>
      </c>
      <c r="F594" s="28" t="s">
        <v>16</v>
      </c>
      <c r="G594" s="154">
        <v>41398</v>
      </c>
      <c r="H594" s="213">
        <v>47321</v>
      </c>
      <c r="I594" s="213">
        <v>54004</v>
      </c>
      <c r="J594" s="213">
        <v>60767</v>
      </c>
      <c r="K594" s="213">
        <v>68056</v>
      </c>
      <c r="L594" s="213">
        <v>77562</v>
      </c>
      <c r="M594" s="213">
        <v>88361</v>
      </c>
      <c r="N594" s="213">
        <v>102506</v>
      </c>
      <c r="O594" s="213">
        <v>118874</v>
      </c>
      <c r="P594" s="213">
        <v>139610</v>
      </c>
      <c r="Q594" s="213">
        <v>150211</v>
      </c>
      <c r="R594" s="213">
        <v>180675</v>
      </c>
      <c r="S594" s="213">
        <v>218602</v>
      </c>
      <c r="T594" s="213">
        <v>261145</v>
      </c>
      <c r="U594" s="213">
        <v>295362</v>
      </c>
      <c r="V594" s="213">
        <v>335838</v>
      </c>
      <c r="W594" s="213">
        <v>391260</v>
      </c>
      <c r="X594" s="213">
        <v>473099</v>
      </c>
      <c r="Y594" s="213">
        <v>572766</v>
      </c>
      <c r="Z594" s="213">
        <v>706285</v>
      </c>
      <c r="AA594" s="213">
        <v>851610</v>
      </c>
      <c r="AB594" s="213">
        <v>1072785</v>
      </c>
      <c r="AC594" s="213">
        <v>1388128</v>
      </c>
      <c r="AD594" s="213">
        <v>1744895</v>
      </c>
      <c r="AE594" s="213">
        <v>2071850</v>
      </c>
      <c r="AF594" s="213">
        <v>2438000</v>
      </c>
      <c r="AG594" s="213">
        <v>2898140</v>
      </c>
      <c r="AH594" s="213">
        <v>3357526</v>
      </c>
      <c r="AI594" s="213">
        <v>3882150</v>
      </c>
      <c r="AJ594" s="213">
        <v>4295598</v>
      </c>
      <c r="AK594" s="213">
        <v>4661043</v>
      </c>
      <c r="AL594" s="213">
        <v>5032546</v>
      </c>
      <c r="AM594" s="213">
        <v>5735827</v>
      </c>
      <c r="AN594" s="213">
        <v>6322480</v>
      </c>
      <c r="AO594" s="213">
        <v>7302702</v>
      </c>
      <c r="AP594" s="213">
        <v>8549990</v>
      </c>
      <c r="AQ594" s="213">
        <v>9590851</v>
      </c>
      <c r="AR594" s="213">
        <v>10535177</v>
      </c>
      <c r="AS594" s="213">
        <v>11291334</v>
      </c>
      <c r="AT594" s="213">
        <v>11903682</v>
      </c>
      <c r="AU594" s="213">
        <v>12583072</v>
      </c>
      <c r="AV594" s="213">
        <v>13599383</v>
      </c>
      <c r="AW594" s="213">
        <v>14939743</v>
      </c>
      <c r="AX594" s="213">
        <v>16206989</v>
      </c>
      <c r="AY594" s="213">
        <v>17380545</v>
      </c>
      <c r="AZ594" s="213">
        <v>19131314</v>
      </c>
      <c r="BA594" s="213">
        <v>20078998</v>
      </c>
      <c r="BB594" s="213">
        <v>21912559</v>
      </c>
      <c r="BC594" s="213">
        <v>23292134</v>
      </c>
      <c r="BD594" s="213">
        <v>25104568</v>
      </c>
      <c r="BE594" s="213">
        <v>26950417</v>
      </c>
      <c r="BF594" s="213">
        <v>29407481</v>
      </c>
      <c r="BG594" s="213">
        <v>31908496</v>
      </c>
      <c r="BH594" s="213">
        <v>34741435</v>
      </c>
      <c r="BI594" s="213">
        <v>34539135</v>
      </c>
      <c r="BJ594" s="213">
        <v>34604062</v>
      </c>
      <c r="BK594" s="213">
        <v>33858440</v>
      </c>
      <c r="BL594" s="213">
        <v>31643360</v>
      </c>
      <c r="BM594" s="213">
        <v>31066310</v>
      </c>
      <c r="BN594" s="213">
        <v>31927346</v>
      </c>
      <c r="BO594" s="213">
        <v>33365408</v>
      </c>
      <c r="BP594" s="213">
        <v>34101628</v>
      </c>
      <c r="BQ594" s="213">
        <v>35420873</v>
      </c>
      <c r="BR594" s="213">
        <v>37145645</v>
      </c>
      <c r="BS594" s="213">
        <v>39377882</v>
      </c>
      <c r="BT594" s="213">
        <v>36599546</v>
      </c>
    </row>
    <row r="595" spans="3:72" x14ac:dyDescent="0.2">
      <c r="C595" s="105" t="s">
        <v>26</v>
      </c>
      <c r="D595" s="119" t="s">
        <v>45</v>
      </c>
      <c r="E595" s="42" t="s">
        <v>127</v>
      </c>
      <c r="F595" s="28" t="s">
        <v>16</v>
      </c>
      <c r="G595" s="154">
        <v>8779</v>
      </c>
      <c r="H595" s="213">
        <v>9981</v>
      </c>
      <c r="I595" s="213">
        <v>11331</v>
      </c>
      <c r="J595" s="213">
        <v>12231</v>
      </c>
      <c r="K595" s="213">
        <v>13134</v>
      </c>
      <c r="L595" s="213">
        <v>14757</v>
      </c>
      <c r="M595" s="213">
        <v>16572</v>
      </c>
      <c r="N595" s="213">
        <v>18794</v>
      </c>
      <c r="O595" s="213">
        <v>21310</v>
      </c>
      <c r="P595" s="213">
        <v>25111</v>
      </c>
      <c r="Q595" s="213">
        <v>27101</v>
      </c>
      <c r="R595" s="213">
        <v>32952</v>
      </c>
      <c r="S595" s="213">
        <v>40260</v>
      </c>
      <c r="T595" s="213">
        <v>48045</v>
      </c>
      <c r="U595" s="213">
        <v>54251</v>
      </c>
      <c r="V595" s="213">
        <v>61754</v>
      </c>
      <c r="W595" s="213">
        <v>71974</v>
      </c>
      <c r="X595" s="213">
        <v>87969</v>
      </c>
      <c r="Y595" s="213">
        <v>107600</v>
      </c>
      <c r="Z595" s="213">
        <v>132508</v>
      </c>
      <c r="AA595" s="213">
        <v>159627</v>
      </c>
      <c r="AB595" s="213">
        <v>204656</v>
      </c>
      <c r="AC595" s="213">
        <v>269369</v>
      </c>
      <c r="AD595" s="213">
        <v>333164</v>
      </c>
      <c r="AE595" s="213">
        <v>389419</v>
      </c>
      <c r="AF595" s="213">
        <v>462152</v>
      </c>
      <c r="AG595" s="213">
        <v>529594</v>
      </c>
      <c r="AH595" s="213">
        <v>590261</v>
      </c>
      <c r="AI595" s="213">
        <v>726532</v>
      </c>
      <c r="AJ595" s="213">
        <v>814956</v>
      </c>
      <c r="AK595" s="213">
        <v>867890</v>
      </c>
      <c r="AL595" s="213">
        <v>981349</v>
      </c>
      <c r="AM595" s="213">
        <v>1142556</v>
      </c>
      <c r="AN595" s="213">
        <v>1313868</v>
      </c>
      <c r="AO595" s="213">
        <v>1524175</v>
      </c>
      <c r="AP595" s="213">
        <v>1710261</v>
      </c>
      <c r="AQ595" s="213">
        <v>1984390</v>
      </c>
      <c r="AR595" s="213">
        <v>2309906</v>
      </c>
      <c r="AS595" s="213">
        <v>2372852</v>
      </c>
      <c r="AT595" s="213">
        <v>2443146</v>
      </c>
      <c r="AU595" s="213">
        <v>2608267</v>
      </c>
      <c r="AV595" s="213">
        <v>2806064</v>
      </c>
      <c r="AW595" s="213">
        <v>3041875</v>
      </c>
      <c r="AX595" s="213">
        <v>3278904</v>
      </c>
      <c r="AY595" s="213">
        <v>3493230</v>
      </c>
      <c r="AZ595" s="213">
        <v>3793789</v>
      </c>
      <c r="BA595" s="213">
        <v>3945276</v>
      </c>
      <c r="BB595" s="213">
        <v>4177399</v>
      </c>
      <c r="BC595" s="213">
        <v>4448379</v>
      </c>
      <c r="BD595" s="213">
        <v>4673603</v>
      </c>
      <c r="BE595" s="213">
        <v>4958346</v>
      </c>
      <c r="BF595" s="213">
        <v>5288851</v>
      </c>
      <c r="BG595" s="213">
        <v>5725402</v>
      </c>
      <c r="BH595" s="213">
        <v>6170118</v>
      </c>
      <c r="BI595" s="213">
        <v>6340146</v>
      </c>
      <c r="BJ595" s="213">
        <v>6420393</v>
      </c>
      <c r="BK595" s="213">
        <v>6293223</v>
      </c>
      <c r="BL595" s="213">
        <v>5899651</v>
      </c>
      <c r="BM595" s="213">
        <v>5934137</v>
      </c>
      <c r="BN595" s="213">
        <v>5982312</v>
      </c>
      <c r="BO595" s="213">
        <v>6198936</v>
      </c>
      <c r="BP595" s="213">
        <v>6331824</v>
      </c>
      <c r="BQ595" s="213">
        <v>6481020</v>
      </c>
      <c r="BR595" s="213">
        <v>6731804</v>
      </c>
      <c r="BS595" s="213">
        <v>7146302</v>
      </c>
      <c r="BT595" s="213">
        <v>6897282</v>
      </c>
    </row>
    <row r="596" spans="3:72" x14ac:dyDescent="0.2">
      <c r="C596" s="105" t="s">
        <v>27</v>
      </c>
      <c r="D596" s="119" t="s">
        <v>45</v>
      </c>
      <c r="E596" s="42" t="s">
        <v>127</v>
      </c>
      <c r="F596" s="28" t="s">
        <v>16</v>
      </c>
      <c r="G596" s="154">
        <v>21281</v>
      </c>
      <c r="H596" s="213">
        <v>24336</v>
      </c>
      <c r="I596" s="213">
        <v>27810</v>
      </c>
      <c r="J596" s="213">
        <v>30941</v>
      </c>
      <c r="K596" s="213">
        <v>34253</v>
      </c>
      <c r="L596" s="213">
        <v>38900</v>
      </c>
      <c r="M596" s="213">
        <v>44142</v>
      </c>
      <c r="N596" s="213">
        <v>51252</v>
      </c>
      <c r="O596" s="213">
        <v>59445</v>
      </c>
      <c r="P596" s="213">
        <v>70238</v>
      </c>
      <c r="Q596" s="213">
        <v>76049</v>
      </c>
      <c r="R596" s="213">
        <v>92978</v>
      </c>
      <c r="S596" s="213">
        <v>114332</v>
      </c>
      <c r="T596" s="213">
        <v>137161</v>
      </c>
      <c r="U596" s="213">
        <v>155630</v>
      </c>
      <c r="V596" s="213">
        <v>174377</v>
      </c>
      <c r="W596" s="213">
        <v>200075</v>
      </c>
      <c r="X596" s="213">
        <v>242183</v>
      </c>
      <c r="Y596" s="213">
        <v>293432</v>
      </c>
      <c r="Z596" s="213">
        <v>370569</v>
      </c>
      <c r="AA596" s="213">
        <v>456601</v>
      </c>
      <c r="AB596" s="213">
        <v>590281</v>
      </c>
      <c r="AC596" s="213">
        <v>785925</v>
      </c>
      <c r="AD596" s="213">
        <v>981028</v>
      </c>
      <c r="AE596" s="213">
        <v>1154592</v>
      </c>
      <c r="AF596" s="213">
        <v>1328651</v>
      </c>
      <c r="AG596" s="213">
        <v>1530356</v>
      </c>
      <c r="AH596" s="213">
        <v>1781014</v>
      </c>
      <c r="AI596" s="213">
        <v>2104150</v>
      </c>
      <c r="AJ596" s="213">
        <v>2371278</v>
      </c>
      <c r="AK596" s="213">
        <v>2578844</v>
      </c>
      <c r="AL596" s="213">
        <v>2840742</v>
      </c>
      <c r="AM596" s="213">
        <v>3101686</v>
      </c>
      <c r="AN596" s="213">
        <v>3592313</v>
      </c>
      <c r="AO596" s="213">
        <v>4070934</v>
      </c>
      <c r="AP596" s="213">
        <v>4734635</v>
      </c>
      <c r="AQ596" s="213">
        <v>5379545</v>
      </c>
      <c r="AR596" s="213">
        <v>5991659</v>
      </c>
      <c r="AS596" s="213">
        <v>6319824</v>
      </c>
      <c r="AT596" s="213">
        <v>6643580</v>
      </c>
      <c r="AU596" s="213">
        <v>7175437</v>
      </c>
      <c r="AV596" s="213">
        <v>7546272</v>
      </c>
      <c r="AW596" s="213">
        <v>8198905</v>
      </c>
      <c r="AX596" s="213">
        <v>8862506</v>
      </c>
      <c r="AY596" s="213">
        <v>9494922</v>
      </c>
      <c r="AZ596" s="213">
        <v>10240296</v>
      </c>
      <c r="BA596" s="213">
        <v>10816532</v>
      </c>
      <c r="BB596" s="213">
        <v>11435366</v>
      </c>
      <c r="BC596" s="213">
        <v>12215214</v>
      </c>
      <c r="BD596" s="213">
        <v>12999562</v>
      </c>
      <c r="BE596" s="213">
        <v>13859702</v>
      </c>
      <c r="BF596" s="213">
        <v>15006070</v>
      </c>
      <c r="BG596" s="213">
        <v>16475091</v>
      </c>
      <c r="BH596" s="213">
        <v>17891394</v>
      </c>
      <c r="BI596" s="213">
        <v>18409933</v>
      </c>
      <c r="BJ596" s="213">
        <v>18545745</v>
      </c>
      <c r="BK596" s="213">
        <v>18270519</v>
      </c>
      <c r="BL596" s="213">
        <v>17250088</v>
      </c>
      <c r="BM596" s="213">
        <v>17046919</v>
      </c>
      <c r="BN596" s="213">
        <v>17206197</v>
      </c>
      <c r="BO596" s="213">
        <v>17947760</v>
      </c>
      <c r="BP596" s="213">
        <v>18226932</v>
      </c>
      <c r="BQ596" s="213">
        <v>18824249</v>
      </c>
      <c r="BR596" s="213">
        <v>19539071</v>
      </c>
      <c r="BS596" s="213">
        <v>20574749</v>
      </c>
      <c r="BT596" s="213">
        <v>20042299</v>
      </c>
    </row>
    <row r="597" spans="3:72" x14ac:dyDescent="0.2">
      <c r="C597" s="105" t="s">
        <v>28</v>
      </c>
      <c r="D597" s="119" t="s">
        <v>45</v>
      </c>
      <c r="E597" s="42" t="s">
        <v>127</v>
      </c>
      <c r="F597" s="28" t="s">
        <v>16</v>
      </c>
      <c r="G597" s="154">
        <v>92376</v>
      </c>
      <c r="H597" s="213">
        <v>106915</v>
      </c>
      <c r="I597" s="213">
        <v>123604</v>
      </c>
      <c r="J597" s="213">
        <v>139105</v>
      </c>
      <c r="K597" s="213">
        <v>155696</v>
      </c>
      <c r="L597" s="213">
        <v>177875</v>
      </c>
      <c r="M597" s="213">
        <v>201523</v>
      </c>
      <c r="N597" s="213">
        <v>234085</v>
      </c>
      <c r="O597" s="213">
        <v>271785</v>
      </c>
      <c r="P597" s="213">
        <v>324271</v>
      </c>
      <c r="Q597" s="213">
        <v>354395</v>
      </c>
      <c r="R597" s="213">
        <v>419150</v>
      </c>
      <c r="S597" s="213">
        <v>498551</v>
      </c>
      <c r="T597" s="213">
        <v>599043</v>
      </c>
      <c r="U597" s="213">
        <v>681738</v>
      </c>
      <c r="V597" s="213">
        <v>771036</v>
      </c>
      <c r="W597" s="213">
        <v>893436</v>
      </c>
      <c r="X597" s="213">
        <v>1097765</v>
      </c>
      <c r="Y597" s="213">
        <v>1350235</v>
      </c>
      <c r="Z597" s="213">
        <v>1689555</v>
      </c>
      <c r="AA597" s="213">
        <v>2069003</v>
      </c>
      <c r="AB597" s="213">
        <v>2535560</v>
      </c>
      <c r="AC597" s="213">
        <v>3201450</v>
      </c>
      <c r="AD597" s="213">
        <v>4041224</v>
      </c>
      <c r="AE597" s="213">
        <v>4815355</v>
      </c>
      <c r="AF597" s="213">
        <v>5482189</v>
      </c>
      <c r="AG597" s="213">
        <v>6363397</v>
      </c>
      <c r="AH597" s="213">
        <v>7672443</v>
      </c>
      <c r="AI597" s="213">
        <v>9162619</v>
      </c>
      <c r="AJ597" s="213">
        <v>9929902</v>
      </c>
      <c r="AK597" s="213">
        <v>10617279</v>
      </c>
      <c r="AL597" s="213">
        <v>12577381</v>
      </c>
      <c r="AM597" s="213">
        <v>13978740</v>
      </c>
      <c r="AN597" s="213">
        <v>15536209</v>
      </c>
      <c r="AO597" s="213">
        <v>17327872</v>
      </c>
      <c r="AP597" s="213">
        <v>20198148</v>
      </c>
      <c r="AQ597" s="213">
        <v>22803701</v>
      </c>
      <c r="AR597" s="213">
        <v>25645508</v>
      </c>
      <c r="AS597" s="213">
        <v>27389032</v>
      </c>
      <c r="AT597" s="213">
        <v>28462923</v>
      </c>
      <c r="AU597" s="213">
        <v>29729929</v>
      </c>
      <c r="AV597" s="213">
        <v>30940502</v>
      </c>
      <c r="AW597" s="213">
        <v>33764691</v>
      </c>
      <c r="AX597" s="213">
        <v>37215639</v>
      </c>
      <c r="AY597" s="213">
        <v>41004483</v>
      </c>
      <c r="AZ597" s="213">
        <v>45475049</v>
      </c>
      <c r="BA597" s="213">
        <v>49259544</v>
      </c>
      <c r="BB597" s="213">
        <v>53091649</v>
      </c>
      <c r="BC597" s="213">
        <v>56343631</v>
      </c>
      <c r="BD597" s="213">
        <v>60948560</v>
      </c>
      <c r="BE597" s="213">
        <v>65954521</v>
      </c>
      <c r="BF597" s="213">
        <v>72277752</v>
      </c>
      <c r="BG597" s="213">
        <v>78641164</v>
      </c>
      <c r="BH597" s="213">
        <v>86435200</v>
      </c>
      <c r="BI597" s="213">
        <v>87949931</v>
      </c>
      <c r="BJ597" s="213">
        <v>88532615</v>
      </c>
      <c r="BK597" s="213">
        <v>88300121</v>
      </c>
      <c r="BL597" s="213">
        <v>85982819</v>
      </c>
      <c r="BM597" s="213">
        <v>84953145</v>
      </c>
      <c r="BN597" s="213">
        <v>87193852</v>
      </c>
      <c r="BO597" s="213">
        <v>90926497</v>
      </c>
      <c r="BP597" s="213">
        <v>92784322</v>
      </c>
      <c r="BQ597" s="213">
        <v>95576275</v>
      </c>
      <c r="BR597" s="213">
        <v>98748121</v>
      </c>
      <c r="BS597" s="213">
        <v>105433228</v>
      </c>
      <c r="BT597" s="213">
        <v>102006560</v>
      </c>
    </row>
    <row r="598" spans="3:72" x14ac:dyDescent="0.2">
      <c r="C598" s="105" t="s">
        <v>29</v>
      </c>
      <c r="D598" s="119" t="s">
        <v>45</v>
      </c>
      <c r="E598" s="42" t="s">
        <v>127</v>
      </c>
      <c r="F598" s="28" t="s">
        <v>16</v>
      </c>
      <c r="G598" s="154">
        <v>7802</v>
      </c>
      <c r="H598" s="213">
        <v>8937</v>
      </c>
      <c r="I598" s="213">
        <v>10218</v>
      </c>
      <c r="J598" s="213">
        <v>11278</v>
      </c>
      <c r="K598" s="213">
        <v>12386</v>
      </c>
      <c r="L598" s="213">
        <v>14078</v>
      </c>
      <c r="M598" s="213">
        <v>15993</v>
      </c>
      <c r="N598" s="213">
        <v>19055</v>
      </c>
      <c r="O598" s="213">
        <v>22649</v>
      </c>
      <c r="P598" s="213">
        <v>26803</v>
      </c>
      <c r="Q598" s="213">
        <v>29059</v>
      </c>
      <c r="R598" s="213">
        <v>35891</v>
      </c>
      <c r="S598" s="213">
        <v>44622</v>
      </c>
      <c r="T598" s="213">
        <v>53531</v>
      </c>
      <c r="U598" s="213">
        <v>60569</v>
      </c>
      <c r="V598" s="213">
        <v>70786</v>
      </c>
      <c r="W598" s="213">
        <v>84715</v>
      </c>
      <c r="X598" s="213">
        <v>102721</v>
      </c>
      <c r="Y598" s="213">
        <v>124703</v>
      </c>
      <c r="Z598" s="213">
        <v>153181</v>
      </c>
      <c r="AA598" s="213">
        <v>184111</v>
      </c>
      <c r="AB598" s="213">
        <v>229264</v>
      </c>
      <c r="AC598" s="213">
        <v>293931</v>
      </c>
      <c r="AD598" s="213">
        <v>362540</v>
      </c>
      <c r="AE598" s="213">
        <v>422489</v>
      </c>
      <c r="AF598" s="213">
        <v>488104</v>
      </c>
      <c r="AG598" s="213">
        <v>578803</v>
      </c>
      <c r="AH598" s="213">
        <v>652375</v>
      </c>
      <c r="AI598" s="213">
        <v>744606</v>
      </c>
      <c r="AJ598" s="213">
        <v>875544</v>
      </c>
      <c r="AK598" s="213">
        <v>1026396</v>
      </c>
      <c r="AL598" s="213">
        <v>1189005</v>
      </c>
      <c r="AM598" s="213">
        <v>1331072</v>
      </c>
      <c r="AN598" s="213">
        <v>1555751</v>
      </c>
      <c r="AO598" s="213">
        <v>1773043</v>
      </c>
      <c r="AP598" s="213">
        <v>2013089</v>
      </c>
      <c r="AQ598" s="213">
        <v>2326576</v>
      </c>
      <c r="AR598" s="213">
        <v>2578752</v>
      </c>
      <c r="AS598" s="213">
        <v>2758274</v>
      </c>
      <c r="AT598" s="213">
        <v>2874093</v>
      </c>
      <c r="AU598" s="213">
        <v>3053633</v>
      </c>
      <c r="AV598" s="213">
        <v>3267881</v>
      </c>
      <c r="AW598" s="213">
        <v>3656712</v>
      </c>
      <c r="AX598" s="213">
        <v>3960970</v>
      </c>
      <c r="AY598" s="213">
        <v>4248139</v>
      </c>
      <c r="AZ598" s="213">
        <v>4640697</v>
      </c>
      <c r="BA598" s="213">
        <v>5049877</v>
      </c>
      <c r="BB598" s="213">
        <v>5587109</v>
      </c>
      <c r="BC598" s="213">
        <v>5954154</v>
      </c>
      <c r="BD598" s="213">
        <v>6418205</v>
      </c>
      <c r="BE598" s="213">
        <v>6977451</v>
      </c>
      <c r="BF598" s="213">
        <v>7641138</v>
      </c>
      <c r="BG598" s="213">
        <v>8451051</v>
      </c>
      <c r="BH598" s="213">
        <v>9465517</v>
      </c>
      <c r="BI598" s="213">
        <v>9644025</v>
      </c>
      <c r="BJ598" s="213">
        <v>9690367</v>
      </c>
      <c r="BK598" s="213">
        <v>9515760</v>
      </c>
      <c r="BL598" s="213">
        <v>9021551</v>
      </c>
      <c r="BM598" s="213">
        <v>8851230</v>
      </c>
      <c r="BN598" s="213">
        <v>9014005</v>
      </c>
      <c r="BO598" s="213">
        <v>9484336</v>
      </c>
      <c r="BP598" s="213">
        <v>9745563</v>
      </c>
      <c r="BQ598" s="213">
        <v>10194628</v>
      </c>
      <c r="BR598" s="213">
        <v>10594583</v>
      </c>
      <c r="BS598" s="213">
        <v>11103158</v>
      </c>
      <c r="BT598" s="213">
        <v>10705701</v>
      </c>
    </row>
    <row r="599" spans="3:72" x14ac:dyDescent="0.2">
      <c r="C599" s="105" t="s">
        <v>30</v>
      </c>
      <c r="D599" s="119" t="s">
        <v>45</v>
      </c>
      <c r="E599" s="42" t="s">
        <v>127</v>
      </c>
      <c r="F599" s="28" t="s">
        <v>16</v>
      </c>
      <c r="G599" s="154">
        <v>8146</v>
      </c>
      <c r="H599" s="213">
        <v>9392</v>
      </c>
      <c r="I599" s="213">
        <v>10812</v>
      </c>
      <c r="J599" s="213">
        <v>11936</v>
      </c>
      <c r="K599" s="213">
        <v>13099</v>
      </c>
      <c r="L599" s="213">
        <v>14927</v>
      </c>
      <c r="M599" s="213">
        <v>16995</v>
      </c>
      <c r="N599" s="213">
        <v>19462</v>
      </c>
      <c r="O599" s="213">
        <v>22208</v>
      </c>
      <c r="P599" s="213">
        <v>26377</v>
      </c>
      <c r="Q599" s="213">
        <v>28660</v>
      </c>
      <c r="R599" s="213">
        <v>34831</v>
      </c>
      <c r="S599" s="213">
        <v>42288</v>
      </c>
      <c r="T599" s="213">
        <v>51133</v>
      </c>
      <c r="U599" s="213">
        <v>58327</v>
      </c>
      <c r="V599" s="213">
        <v>66233</v>
      </c>
      <c r="W599" s="213">
        <v>76806</v>
      </c>
      <c r="X599" s="213">
        <v>92003</v>
      </c>
      <c r="Y599" s="213">
        <v>110337</v>
      </c>
      <c r="Z599" s="213">
        <v>134625</v>
      </c>
      <c r="AA599" s="213">
        <v>160553</v>
      </c>
      <c r="AB599" s="213">
        <v>198148</v>
      </c>
      <c r="AC599" s="213">
        <v>251926</v>
      </c>
      <c r="AD599" s="213">
        <v>311398</v>
      </c>
      <c r="AE599" s="213">
        <v>363323</v>
      </c>
      <c r="AF599" s="213">
        <v>425921</v>
      </c>
      <c r="AG599" s="213">
        <v>483064</v>
      </c>
      <c r="AH599" s="213">
        <v>554040</v>
      </c>
      <c r="AI599" s="213">
        <v>606629</v>
      </c>
      <c r="AJ599" s="213">
        <v>650860</v>
      </c>
      <c r="AK599" s="213">
        <v>708617</v>
      </c>
      <c r="AL599" s="213">
        <v>807494</v>
      </c>
      <c r="AM599" s="213">
        <v>901366</v>
      </c>
      <c r="AN599" s="213">
        <v>1008276</v>
      </c>
      <c r="AO599" s="213">
        <v>1156473</v>
      </c>
      <c r="AP599" s="213">
        <v>1309001</v>
      </c>
      <c r="AQ599" s="213">
        <v>1509927</v>
      </c>
      <c r="AR599" s="213">
        <v>1672672</v>
      </c>
      <c r="AS599" s="213">
        <v>1752341</v>
      </c>
      <c r="AT599" s="213">
        <v>1904077</v>
      </c>
      <c r="AU599" s="213">
        <v>2076212</v>
      </c>
      <c r="AV599" s="213">
        <v>2246635</v>
      </c>
      <c r="AW599" s="213">
        <v>2485072</v>
      </c>
      <c r="AX599" s="213">
        <v>2743484</v>
      </c>
      <c r="AY599" s="213">
        <v>2857504</v>
      </c>
      <c r="AZ599" s="213">
        <v>3162496</v>
      </c>
      <c r="BA599" s="213">
        <v>3347252</v>
      </c>
      <c r="BB599" s="213">
        <v>3549826</v>
      </c>
      <c r="BC599" s="213">
        <v>3698726</v>
      </c>
      <c r="BD599" s="213">
        <v>3891360</v>
      </c>
      <c r="BE599" s="213">
        <v>4118523</v>
      </c>
      <c r="BF599" s="213">
        <v>4389327</v>
      </c>
      <c r="BG599" s="213">
        <v>4741388</v>
      </c>
      <c r="BH599" s="213">
        <v>5118252</v>
      </c>
      <c r="BI599" s="213">
        <v>5215408</v>
      </c>
      <c r="BJ599" s="213">
        <v>5274670</v>
      </c>
      <c r="BK599" s="213">
        <v>5280491</v>
      </c>
      <c r="BL599" s="213">
        <v>5020325</v>
      </c>
      <c r="BM599" s="213">
        <v>4954751</v>
      </c>
      <c r="BN599" s="213">
        <v>5045834</v>
      </c>
      <c r="BO599" s="213">
        <v>5174851</v>
      </c>
      <c r="BP599" s="213">
        <v>5362285</v>
      </c>
      <c r="BQ599" s="213">
        <v>5540270</v>
      </c>
      <c r="BR599" s="213">
        <v>5796386</v>
      </c>
      <c r="BS599" s="213">
        <v>6120125</v>
      </c>
      <c r="BT599" s="213">
        <v>6018262</v>
      </c>
    </row>
    <row r="600" spans="3:72" x14ac:dyDescent="0.2">
      <c r="C600" s="105" t="s">
        <v>31</v>
      </c>
      <c r="D600" s="119" t="s">
        <v>45</v>
      </c>
      <c r="E600" s="42" t="s">
        <v>127</v>
      </c>
      <c r="F600" s="28" t="s">
        <v>16</v>
      </c>
      <c r="G600" s="154">
        <v>39996</v>
      </c>
      <c r="H600" s="213">
        <v>46296</v>
      </c>
      <c r="I600" s="213">
        <v>53531</v>
      </c>
      <c r="J600" s="213">
        <v>59119</v>
      </c>
      <c r="K600" s="213">
        <v>64993</v>
      </c>
      <c r="L600" s="213">
        <v>73813</v>
      </c>
      <c r="M600" s="213">
        <v>83817</v>
      </c>
      <c r="N600" s="213">
        <v>96868</v>
      </c>
      <c r="O600" s="213">
        <v>111828</v>
      </c>
      <c r="P600" s="213">
        <v>130809</v>
      </c>
      <c r="Q600" s="213">
        <v>140295</v>
      </c>
      <c r="R600" s="213">
        <v>168435</v>
      </c>
      <c r="S600" s="213">
        <v>203644</v>
      </c>
      <c r="T600" s="213">
        <v>241664</v>
      </c>
      <c r="U600" s="213">
        <v>271704</v>
      </c>
      <c r="V600" s="213">
        <v>303934</v>
      </c>
      <c r="W600" s="213">
        <v>348316</v>
      </c>
      <c r="X600" s="213">
        <v>421142</v>
      </c>
      <c r="Y600" s="213">
        <v>510399</v>
      </c>
      <c r="Z600" s="213">
        <v>628890</v>
      </c>
      <c r="AA600" s="213">
        <v>757776</v>
      </c>
      <c r="AB600" s="213">
        <v>945823</v>
      </c>
      <c r="AC600" s="213">
        <v>1218848</v>
      </c>
      <c r="AD600" s="213">
        <v>1489854</v>
      </c>
      <c r="AE600" s="213">
        <v>1719820</v>
      </c>
      <c r="AF600" s="213">
        <v>1981477</v>
      </c>
      <c r="AG600" s="213">
        <v>2272649</v>
      </c>
      <c r="AH600" s="213">
        <v>2627838</v>
      </c>
      <c r="AI600" s="213">
        <v>2996841</v>
      </c>
      <c r="AJ600" s="213">
        <v>3280175</v>
      </c>
      <c r="AK600" s="213">
        <v>3577389</v>
      </c>
      <c r="AL600" s="213">
        <v>4014865</v>
      </c>
      <c r="AM600" s="213">
        <v>3999575</v>
      </c>
      <c r="AN600" s="213">
        <v>4496329</v>
      </c>
      <c r="AO600" s="213">
        <v>5029564</v>
      </c>
      <c r="AP600" s="213">
        <v>5723479</v>
      </c>
      <c r="AQ600" s="213">
        <v>6478730</v>
      </c>
      <c r="AR600" s="213">
        <v>6888893</v>
      </c>
      <c r="AS600" s="213">
        <v>7688237</v>
      </c>
      <c r="AT600" s="213">
        <v>8103334</v>
      </c>
      <c r="AU600" s="213">
        <v>8572538</v>
      </c>
      <c r="AV600" s="213">
        <v>9013346</v>
      </c>
      <c r="AW600" s="213">
        <v>9578741</v>
      </c>
      <c r="AX600" s="213">
        <v>10280388</v>
      </c>
      <c r="AY600" s="213">
        <v>11029598</v>
      </c>
      <c r="AZ600" s="213">
        <v>11923883</v>
      </c>
      <c r="BA600" s="213">
        <v>12683383</v>
      </c>
      <c r="BB600" s="213">
        <v>13456925</v>
      </c>
      <c r="BC600" s="213">
        <v>14182510</v>
      </c>
      <c r="BD600" s="213">
        <v>14918214</v>
      </c>
      <c r="BE600" s="213">
        <v>15834711</v>
      </c>
      <c r="BF600" s="213">
        <v>17026925</v>
      </c>
      <c r="BG600" s="213">
        <v>18358979</v>
      </c>
      <c r="BH600" s="213">
        <v>20099128</v>
      </c>
      <c r="BI600" s="213">
        <v>20524191</v>
      </c>
      <c r="BJ600" s="213">
        <v>20919524</v>
      </c>
      <c r="BK600" s="213">
        <v>20757549</v>
      </c>
      <c r="BL600" s="213">
        <v>20047967</v>
      </c>
      <c r="BM600" s="213">
        <v>19736829</v>
      </c>
      <c r="BN600" s="213">
        <v>20087385</v>
      </c>
      <c r="BO600" s="213">
        <v>20941420</v>
      </c>
      <c r="BP600" s="213">
        <v>21437206</v>
      </c>
      <c r="BQ600" s="213">
        <v>22171373</v>
      </c>
      <c r="BR600" s="213">
        <v>22879789</v>
      </c>
      <c r="BS600" s="213">
        <v>24216553</v>
      </c>
      <c r="BT600" s="213">
        <v>23641510</v>
      </c>
    </row>
    <row r="601" spans="3:72" x14ac:dyDescent="0.2">
      <c r="C601" s="105" t="s">
        <v>32</v>
      </c>
      <c r="D601" s="119" t="s">
        <v>45</v>
      </c>
      <c r="E601" s="42" t="s">
        <v>127</v>
      </c>
      <c r="F601" s="28" t="s">
        <v>16</v>
      </c>
      <c r="G601" s="154">
        <v>2461</v>
      </c>
      <c r="H601" s="213">
        <v>2766</v>
      </c>
      <c r="I601" s="213">
        <v>3106</v>
      </c>
      <c r="J601" s="213">
        <v>3393</v>
      </c>
      <c r="K601" s="213">
        <v>3684</v>
      </c>
      <c r="L601" s="213">
        <v>4256</v>
      </c>
      <c r="M601" s="213">
        <v>4906</v>
      </c>
      <c r="N601" s="213">
        <v>5744</v>
      </c>
      <c r="O601" s="213">
        <v>6718</v>
      </c>
      <c r="P601" s="213">
        <v>8081</v>
      </c>
      <c r="Q601" s="213">
        <v>8893</v>
      </c>
      <c r="R601" s="213">
        <v>11156</v>
      </c>
      <c r="S601" s="213">
        <v>14051</v>
      </c>
      <c r="T601" s="213">
        <v>16888</v>
      </c>
      <c r="U601" s="213">
        <v>19219</v>
      </c>
      <c r="V601" s="213">
        <v>22362</v>
      </c>
      <c r="W601" s="213">
        <v>26584</v>
      </c>
      <c r="X601" s="213">
        <v>32103</v>
      </c>
      <c r="Y601" s="213">
        <v>38792</v>
      </c>
      <c r="Z601" s="213">
        <v>47705</v>
      </c>
      <c r="AA601" s="213">
        <v>57361</v>
      </c>
      <c r="AB601" s="213">
        <v>73191</v>
      </c>
      <c r="AC601" s="213">
        <v>95845</v>
      </c>
      <c r="AD601" s="213">
        <v>121146</v>
      </c>
      <c r="AE601" s="213">
        <v>143515</v>
      </c>
      <c r="AF601" s="213">
        <v>171811</v>
      </c>
      <c r="AG601" s="213">
        <v>187227</v>
      </c>
      <c r="AH601" s="213">
        <v>236127</v>
      </c>
      <c r="AI601" s="213">
        <v>272654</v>
      </c>
      <c r="AJ601" s="213">
        <v>281602</v>
      </c>
      <c r="AK601" s="213">
        <v>351934</v>
      </c>
      <c r="AL601" s="213">
        <v>365939</v>
      </c>
      <c r="AM601" s="213">
        <v>424691</v>
      </c>
      <c r="AN601" s="213">
        <v>494699</v>
      </c>
      <c r="AO601" s="213">
        <v>572478</v>
      </c>
      <c r="AP601" s="213">
        <v>649650</v>
      </c>
      <c r="AQ601" s="213">
        <v>744167</v>
      </c>
      <c r="AR601" s="213">
        <v>760016</v>
      </c>
      <c r="AS601" s="213">
        <v>842642</v>
      </c>
      <c r="AT601" s="213">
        <v>872096</v>
      </c>
      <c r="AU601" s="213">
        <v>882178</v>
      </c>
      <c r="AV601" s="213">
        <v>893816</v>
      </c>
      <c r="AW601" s="213">
        <v>981095</v>
      </c>
      <c r="AX601" s="213">
        <v>1036443</v>
      </c>
      <c r="AY601" s="213">
        <v>1108672</v>
      </c>
      <c r="AZ601" s="213">
        <v>1190076</v>
      </c>
      <c r="BA601" s="213">
        <v>1263239</v>
      </c>
      <c r="BB601" s="213">
        <v>1369364</v>
      </c>
      <c r="BC601" s="213">
        <v>1471926</v>
      </c>
      <c r="BD601" s="213">
        <v>1561800</v>
      </c>
      <c r="BE601" s="213">
        <v>1673495</v>
      </c>
      <c r="BF601" s="213">
        <v>1816691</v>
      </c>
      <c r="BG601" s="213">
        <v>1983013</v>
      </c>
      <c r="BH601" s="213">
        <v>2155193</v>
      </c>
      <c r="BI601" s="213">
        <v>2150451</v>
      </c>
      <c r="BJ601" s="213">
        <v>2150146</v>
      </c>
      <c r="BK601" s="213">
        <v>2110120</v>
      </c>
      <c r="BL601" s="213">
        <v>2010744</v>
      </c>
      <c r="BM601" s="213">
        <v>1989971</v>
      </c>
      <c r="BN601" s="213">
        <v>2042962</v>
      </c>
      <c r="BO601" s="213">
        <v>2101092</v>
      </c>
      <c r="BP601" s="213">
        <v>2147254</v>
      </c>
      <c r="BQ601" s="213">
        <v>2199628</v>
      </c>
      <c r="BR601" s="213">
        <v>2286918</v>
      </c>
      <c r="BS601" s="213">
        <v>2464872</v>
      </c>
      <c r="BT601" s="213">
        <v>2293349</v>
      </c>
    </row>
    <row r="602" spans="3:72" x14ac:dyDescent="0.2">
      <c r="C602" s="108" t="s">
        <v>33</v>
      </c>
      <c r="D602" s="120" t="s">
        <v>45</v>
      </c>
      <c r="E602" s="35" t="s">
        <v>127</v>
      </c>
      <c r="F602" s="91" t="s">
        <v>16</v>
      </c>
      <c r="G602" s="155">
        <v>487831</v>
      </c>
      <c r="H602" s="270">
        <v>560643</v>
      </c>
      <c r="I602" s="270">
        <v>643443</v>
      </c>
      <c r="J602" s="270">
        <v>714304</v>
      </c>
      <c r="K602" s="270">
        <v>789177</v>
      </c>
      <c r="L602" s="270">
        <v>898935</v>
      </c>
      <c r="M602" s="270">
        <v>1021681</v>
      </c>
      <c r="N602" s="270">
        <v>1178433</v>
      </c>
      <c r="O602" s="270">
        <v>1358142</v>
      </c>
      <c r="P602" s="270">
        <v>1605530</v>
      </c>
      <c r="Q602" s="270">
        <v>1738136</v>
      </c>
      <c r="R602" s="270">
        <v>2098161</v>
      </c>
      <c r="S602" s="270">
        <v>2546920</v>
      </c>
      <c r="T602" s="270">
        <v>3047697</v>
      </c>
      <c r="U602" s="270">
        <v>3451692</v>
      </c>
      <c r="V602" s="270">
        <v>3897796</v>
      </c>
      <c r="W602" s="270">
        <v>4509543</v>
      </c>
      <c r="X602" s="270">
        <v>5473460</v>
      </c>
      <c r="Y602" s="270">
        <v>6652923</v>
      </c>
      <c r="Z602" s="270">
        <v>8264284</v>
      </c>
      <c r="AA602" s="270">
        <v>10038270</v>
      </c>
      <c r="AB602" s="270">
        <v>12588712</v>
      </c>
      <c r="AC602" s="270">
        <v>16265139</v>
      </c>
      <c r="AD602" s="270">
        <v>20432426</v>
      </c>
      <c r="AE602" s="270">
        <v>24227069</v>
      </c>
      <c r="AF602" s="270">
        <v>28048599</v>
      </c>
      <c r="AG602" s="270">
        <v>32679836</v>
      </c>
      <c r="AH602" s="270">
        <v>37646460</v>
      </c>
      <c r="AI602" s="270">
        <v>43499776</v>
      </c>
      <c r="AJ602" s="270">
        <v>47641960</v>
      </c>
      <c r="AK602" s="270">
        <v>51954790</v>
      </c>
      <c r="AL602" s="270">
        <v>58782752</v>
      </c>
      <c r="AM602" s="270">
        <v>65934609</v>
      </c>
      <c r="AN602" s="270">
        <v>74504473</v>
      </c>
      <c r="AO602" s="270">
        <v>84223650</v>
      </c>
      <c r="AP602" s="270">
        <v>97156388</v>
      </c>
      <c r="AQ602" s="270">
        <v>110670878</v>
      </c>
      <c r="AR602" s="270">
        <v>123355906</v>
      </c>
      <c r="AS602" s="270">
        <v>130688761</v>
      </c>
      <c r="AT602" s="270">
        <v>136562367</v>
      </c>
      <c r="AU602" s="270">
        <v>144877441</v>
      </c>
      <c r="AV602" s="270">
        <v>153422650</v>
      </c>
      <c r="AW602" s="270">
        <v>165514598</v>
      </c>
      <c r="AX602" s="270">
        <v>178458380</v>
      </c>
      <c r="AY602" s="270">
        <v>193311215</v>
      </c>
      <c r="AZ602" s="270">
        <v>211494112</v>
      </c>
      <c r="BA602" s="270">
        <v>225452360</v>
      </c>
      <c r="BB602" s="270">
        <v>242357438</v>
      </c>
      <c r="BC602" s="270">
        <v>258330085</v>
      </c>
      <c r="BD602" s="270">
        <v>276421753</v>
      </c>
      <c r="BE602" s="270">
        <v>297420181</v>
      </c>
      <c r="BF602" s="270">
        <v>323727936</v>
      </c>
      <c r="BG602" s="270">
        <v>352899643</v>
      </c>
      <c r="BH602" s="270">
        <v>385550178</v>
      </c>
      <c r="BI602" s="270">
        <v>390530246</v>
      </c>
      <c r="BJ602" s="270">
        <v>393547708</v>
      </c>
      <c r="BK602" s="270">
        <v>390155261</v>
      </c>
      <c r="BL602" s="270">
        <v>370949807</v>
      </c>
      <c r="BM602" s="270">
        <v>364233966</v>
      </c>
      <c r="BN602" s="270">
        <v>371703029</v>
      </c>
      <c r="BO602" s="270">
        <v>388133720</v>
      </c>
      <c r="BP602" s="270">
        <v>396040704</v>
      </c>
      <c r="BQ602" s="270">
        <v>410752610</v>
      </c>
      <c r="BR602" s="270">
        <v>427110391</v>
      </c>
      <c r="BS602" s="270">
        <v>452747969</v>
      </c>
      <c r="BT602" s="270">
        <v>429381524</v>
      </c>
    </row>
    <row r="603" spans="3:72" x14ac:dyDescent="0.2">
      <c r="C603" s="89" t="s">
        <v>11</v>
      </c>
      <c r="D603" s="24" t="s">
        <v>78</v>
      </c>
      <c r="E603" s="99" t="s">
        <v>127</v>
      </c>
      <c r="F603" s="93" t="s">
        <v>16</v>
      </c>
      <c r="G603" s="36">
        <v>20084</v>
      </c>
      <c r="H603" s="214">
        <v>22830</v>
      </c>
      <c r="I603" s="214">
        <v>25888</v>
      </c>
      <c r="J603" s="214">
        <v>29033</v>
      </c>
      <c r="K603" s="214">
        <v>32281</v>
      </c>
      <c r="L603" s="214">
        <v>36595</v>
      </c>
      <c r="M603" s="214">
        <v>41639</v>
      </c>
      <c r="N603" s="214">
        <v>48828</v>
      </c>
      <c r="O603" s="214">
        <v>57183</v>
      </c>
      <c r="P603" s="214">
        <v>65477</v>
      </c>
      <c r="Q603" s="214">
        <v>68882</v>
      </c>
      <c r="R603" s="214">
        <v>80749</v>
      </c>
      <c r="S603" s="214">
        <v>94958</v>
      </c>
      <c r="T603" s="214">
        <v>112116</v>
      </c>
      <c r="U603" s="214">
        <v>125077</v>
      </c>
      <c r="V603" s="214">
        <v>144318</v>
      </c>
      <c r="W603" s="214">
        <v>170635</v>
      </c>
      <c r="X603" s="214">
        <v>212902</v>
      </c>
      <c r="Y603" s="214">
        <v>266006</v>
      </c>
      <c r="Z603" s="214">
        <v>328785</v>
      </c>
      <c r="AA603" s="214">
        <v>397446</v>
      </c>
      <c r="AB603" s="214">
        <v>486768</v>
      </c>
      <c r="AC603" s="214">
        <v>613662</v>
      </c>
      <c r="AD603" s="214">
        <v>782091</v>
      </c>
      <c r="AE603" s="214">
        <v>940154</v>
      </c>
      <c r="AF603" s="214">
        <v>1075425</v>
      </c>
      <c r="AG603" s="214">
        <v>1167031</v>
      </c>
      <c r="AH603" s="214">
        <v>1293820</v>
      </c>
      <c r="AI603" s="214">
        <v>1513229</v>
      </c>
      <c r="AJ603" s="214">
        <v>1633715</v>
      </c>
      <c r="AK603" s="214">
        <v>1809174</v>
      </c>
      <c r="AL603" s="214">
        <v>1945768</v>
      </c>
      <c r="AM603" s="214">
        <v>2264484</v>
      </c>
      <c r="AN603" s="214">
        <v>2618030</v>
      </c>
      <c r="AO603" s="214">
        <v>2966680</v>
      </c>
      <c r="AP603" s="214">
        <v>3337857</v>
      </c>
      <c r="AQ603" s="214">
        <v>3687582</v>
      </c>
      <c r="AR603" s="214">
        <v>3987455</v>
      </c>
      <c r="AS603" s="214">
        <v>4521568</v>
      </c>
      <c r="AT603" s="214">
        <v>4929743</v>
      </c>
      <c r="AU603" s="214">
        <v>5203054</v>
      </c>
      <c r="AV603" s="214">
        <v>5900603</v>
      </c>
      <c r="AW603" s="214">
        <v>6430164</v>
      </c>
      <c r="AX603" s="214">
        <v>6783080</v>
      </c>
      <c r="AY603" s="214">
        <v>7706933</v>
      </c>
      <c r="AZ603" s="214">
        <v>8961252</v>
      </c>
      <c r="BA603" s="214">
        <v>9600781</v>
      </c>
      <c r="BB603" s="214">
        <v>10228634</v>
      </c>
      <c r="BC603" s="214">
        <v>11078631</v>
      </c>
      <c r="BD603" s="214">
        <v>11884428</v>
      </c>
      <c r="BE603" s="214">
        <v>12738381</v>
      </c>
      <c r="BF603" s="214">
        <v>13847510</v>
      </c>
      <c r="BG603" s="214">
        <v>15021367</v>
      </c>
      <c r="BH603" s="214">
        <v>16408082</v>
      </c>
      <c r="BI603" s="214">
        <v>16098094</v>
      </c>
      <c r="BJ603" s="214">
        <v>15870398</v>
      </c>
      <c r="BK603" s="214">
        <v>15953233</v>
      </c>
      <c r="BL603" s="214">
        <v>14917474</v>
      </c>
      <c r="BM603" s="214">
        <v>14104251</v>
      </c>
      <c r="BN603" s="214">
        <v>14516835</v>
      </c>
      <c r="BO603" s="214">
        <v>15169057</v>
      </c>
      <c r="BP603" s="214">
        <v>15389194</v>
      </c>
      <c r="BQ603" s="214">
        <v>16344190</v>
      </c>
      <c r="BR603" s="214">
        <v>17067295</v>
      </c>
      <c r="BS603" s="214">
        <v>18136962</v>
      </c>
      <c r="BT603" s="214">
        <v>14983730</v>
      </c>
    </row>
    <row r="604" spans="3:72" x14ac:dyDescent="0.2">
      <c r="C604" s="89" t="s">
        <v>17</v>
      </c>
      <c r="D604" s="24" t="s">
        <v>78</v>
      </c>
      <c r="E604" s="99" t="s">
        <v>127</v>
      </c>
      <c r="F604" s="93" t="s">
        <v>16</v>
      </c>
      <c r="G604" s="36">
        <v>6081</v>
      </c>
      <c r="H604" s="214">
        <v>6857</v>
      </c>
      <c r="I604" s="214">
        <v>7699</v>
      </c>
      <c r="J604" s="214">
        <v>8466</v>
      </c>
      <c r="K604" s="214">
        <v>9226</v>
      </c>
      <c r="L604" s="214">
        <v>10537</v>
      </c>
      <c r="M604" s="214">
        <v>12031</v>
      </c>
      <c r="N604" s="214">
        <v>14275</v>
      </c>
      <c r="O604" s="214">
        <v>16900</v>
      </c>
      <c r="P604" s="214">
        <v>20126</v>
      </c>
      <c r="Q604" s="214">
        <v>21997</v>
      </c>
      <c r="R604" s="214">
        <v>26281</v>
      </c>
      <c r="S604" s="214">
        <v>31523</v>
      </c>
      <c r="T604" s="214">
        <v>37896</v>
      </c>
      <c r="U604" s="214">
        <v>43056</v>
      </c>
      <c r="V604" s="214">
        <v>49252</v>
      </c>
      <c r="W604" s="214">
        <v>57706</v>
      </c>
      <c r="X604" s="214">
        <v>70963</v>
      </c>
      <c r="Y604" s="214">
        <v>87387</v>
      </c>
      <c r="Z604" s="214">
        <v>108150</v>
      </c>
      <c r="AA604" s="214">
        <v>130815</v>
      </c>
      <c r="AB604" s="214">
        <v>163123</v>
      </c>
      <c r="AC604" s="214">
        <v>208520</v>
      </c>
      <c r="AD604" s="214">
        <v>269074</v>
      </c>
      <c r="AE604" s="214">
        <v>326803</v>
      </c>
      <c r="AF604" s="214">
        <v>385348</v>
      </c>
      <c r="AG604" s="214">
        <v>418846</v>
      </c>
      <c r="AH604" s="214">
        <v>492910</v>
      </c>
      <c r="AI604" s="214">
        <v>555972</v>
      </c>
      <c r="AJ604" s="214">
        <v>589443</v>
      </c>
      <c r="AK604" s="214">
        <v>614801</v>
      </c>
      <c r="AL604" s="214">
        <v>649884</v>
      </c>
      <c r="AM604" s="214">
        <v>736564</v>
      </c>
      <c r="AN604" s="214">
        <v>758318</v>
      </c>
      <c r="AO604" s="214">
        <v>846869</v>
      </c>
      <c r="AP604" s="214">
        <v>928221</v>
      </c>
      <c r="AQ604" s="214">
        <v>955213</v>
      </c>
      <c r="AR604" s="214">
        <v>977538</v>
      </c>
      <c r="AS604" s="214">
        <v>1083431</v>
      </c>
      <c r="AT604" s="214">
        <v>1192992</v>
      </c>
      <c r="AU604" s="214">
        <v>1191955</v>
      </c>
      <c r="AV604" s="214">
        <v>1331890</v>
      </c>
      <c r="AW604" s="214">
        <v>1550213</v>
      </c>
      <c r="AX604" s="214">
        <v>1647290</v>
      </c>
      <c r="AY604" s="214">
        <v>1815966</v>
      </c>
      <c r="AZ604" s="214">
        <v>1987126</v>
      </c>
      <c r="BA604" s="214">
        <v>2035846</v>
      </c>
      <c r="BB604" s="214">
        <v>2210738</v>
      </c>
      <c r="BC604" s="214">
        <v>2336531</v>
      </c>
      <c r="BD604" s="214">
        <v>2484099</v>
      </c>
      <c r="BE604" s="214">
        <v>2584088</v>
      </c>
      <c r="BF604" s="214">
        <v>2767550</v>
      </c>
      <c r="BG604" s="214">
        <v>3029489</v>
      </c>
      <c r="BH604" s="214">
        <v>3436925</v>
      </c>
      <c r="BI604" s="214">
        <v>3343949</v>
      </c>
      <c r="BJ604" s="214">
        <v>3353760</v>
      </c>
      <c r="BK604" s="214">
        <v>3280799</v>
      </c>
      <c r="BL604" s="214">
        <v>3054529</v>
      </c>
      <c r="BM604" s="214">
        <v>2880096</v>
      </c>
      <c r="BN604" s="214">
        <v>2942342</v>
      </c>
      <c r="BO604" s="214">
        <v>3103986</v>
      </c>
      <c r="BP604" s="214">
        <v>3165326</v>
      </c>
      <c r="BQ604" s="214">
        <v>3370666</v>
      </c>
      <c r="BR604" s="214">
        <v>3499188</v>
      </c>
      <c r="BS604" s="214">
        <v>3667951</v>
      </c>
      <c r="BT604" s="214">
        <v>3135426</v>
      </c>
    </row>
    <row r="605" spans="3:72" x14ac:dyDescent="0.2">
      <c r="C605" s="89" t="s">
        <v>18</v>
      </c>
      <c r="D605" s="24" t="s">
        <v>78</v>
      </c>
      <c r="E605" s="99" t="s">
        <v>127</v>
      </c>
      <c r="F605" s="93" t="s">
        <v>16</v>
      </c>
      <c r="G605" s="36">
        <v>3867</v>
      </c>
      <c r="H605" s="214">
        <v>4356</v>
      </c>
      <c r="I605" s="214">
        <v>4890</v>
      </c>
      <c r="J605" s="214">
        <v>5360</v>
      </c>
      <c r="K605" s="214">
        <v>5816</v>
      </c>
      <c r="L605" s="214">
        <v>6638</v>
      </c>
      <c r="M605" s="214">
        <v>7593</v>
      </c>
      <c r="N605" s="214">
        <v>8764</v>
      </c>
      <c r="O605" s="214">
        <v>10108</v>
      </c>
      <c r="P605" s="214">
        <v>11490</v>
      </c>
      <c r="Q605" s="214">
        <v>12013</v>
      </c>
      <c r="R605" s="214">
        <v>14337</v>
      </c>
      <c r="S605" s="214">
        <v>17169</v>
      </c>
      <c r="T605" s="214">
        <v>20244</v>
      </c>
      <c r="U605" s="214">
        <v>22562</v>
      </c>
      <c r="V605" s="214">
        <v>25339</v>
      </c>
      <c r="W605" s="214">
        <v>29128</v>
      </c>
      <c r="X605" s="214">
        <v>37324</v>
      </c>
      <c r="Y605" s="214">
        <v>47912</v>
      </c>
      <c r="Z605" s="214">
        <v>60688</v>
      </c>
      <c r="AA605" s="214">
        <v>75102</v>
      </c>
      <c r="AB605" s="214">
        <v>91102</v>
      </c>
      <c r="AC605" s="214">
        <v>113689</v>
      </c>
      <c r="AD605" s="214">
        <v>147462</v>
      </c>
      <c r="AE605" s="214">
        <v>180260</v>
      </c>
      <c r="AF605" s="214">
        <v>212024</v>
      </c>
      <c r="AG605" s="214">
        <v>242412</v>
      </c>
      <c r="AH605" s="214">
        <v>279542</v>
      </c>
      <c r="AI605" s="214">
        <v>322736</v>
      </c>
      <c r="AJ605" s="214">
        <v>324589</v>
      </c>
      <c r="AK605" s="214">
        <v>371332</v>
      </c>
      <c r="AL605" s="214">
        <v>384324</v>
      </c>
      <c r="AM605" s="214">
        <v>424442</v>
      </c>
      <c r="AN605" s="214">
        <v>496768</v>
      </c>
      <c r="AO605" s="214">
        <v>536505</v>
      </c>
      <c r="AP605" s="214">
        <v>604467</v>
      </c>
      <c r="AQ605" s="214">
        <v>702285</v>
      </c>
      <c r="AR605" s="214">
        <v>750273</v>
      </c>
      <c r="AS605" s="214">
        <v>768772</v>
      </c>
      <c r="AT605" s="214">
        <v>824762</v>
      </c>
      <c r="AU605" s="214">
        <v>897960</v>
      </c>
      <c r="AV605" s="214">
        <v>920970</v>
      </c>
      <c r="AW605" s="214">
        <v>1117220</v>
      </c>
      <c r="AX605" s="214">
        <v>1198571</v>
      </c>
      <c r="AY605" s="214">
        <v>1272938</v>
      </c>
      <c r="AZ605" s="214">
        <v>1381333</v>
      </c>
      <c r="BA605" s="214">
        <v>1478876</v>
      </c>
      <c r="BB605" s="214">
        <v>1519379</v>
      </c>
      <c r="BC605" s="214">
        <v>1619811</v>
      </c>
      <c r="BD605" s="214">
        <v>1705509</v>
      </c>
      <c r="BE605" s="214">
        <v>1771431</v>
      </c>
      <c r="BF605" s="214">
        <v>1908173</v>
      </c>
      <c r="BG605" s="214">
        <v>2091448</v>
      </c>
      <c r="BH605" s="214">
        <v>2320393</v>
      </c>
      <c r="BI605" s="214">
        <v>2242964</v>
      </c>
      <c r="BJ605" s="214">
        <v>2233581</v>
      </c>
      <c r="BK605" s="214">
        <v>2235031</v>
      </c>
      <c r="BL605" s="214">
        <v>2094753</v>
      </c>
      <c r="BM605" s="214">
        <v>1962136</v>
      </c>
      <c r="BN605" s="214">
        <v>1981746</v>
      </c>
      <c r="BO605" s="214">
        <v>2099708</v>
      </c>
      <c r="BP605" s="214">
        <v>2103631</v>
      </c>
      <c r="BQ605" s="214">
        <v>2213220</v>
      </c>
      <c r="BR605" s="214">
        <v>2293732</v>
      </c>
      <c r="BS605" s="214">
        <v>2408932</v>
      </c>
      <c r="BT605" s="214">
        <v>2082189</v>
      </c>
    </row>
    <row r="606" spans="3:72" x14ac:dyDescent="0.2">
      <c r="C606" s="89" t="s">
        <v>19</v>
      </c>
      <c r="D606" s="24" t="s">
        <v>78</v>
      </c>
      <c r="E606" s="99" t="s">
        <v>127</v>
      </c>
      <c r="F606" s="93" t="s">
        <v>16</v>
      </c>
      <c r="G606" s="36">
        <v>1941</v>
      </c>
      <c r="H606" s="214">
        <v>2266</v>
      </c>
      <c r="I606" s="214">
        <v>2643</v>
      </c>
      <c r="J606" s="214">
        <v>3216</v>
      </c>
      <c r="K606" s="214">
        <v>3870</v>
      </c>
      <c r="L606" s="214">
        <v>4836</v>
      </c>
      <c r="M606" s="214">
        <v>6037</v>
      </c>
      <c r="N606" s="214">
        <v>7318</v>
      </c>
      <c r="O606" s="214">
        <v>8866</v>
      </c>
      <c r="P606" s="214">
        <v>11350</v>
      </c>
      <c r="Q606" s="214">
        <v>13335</v>
      </c>
      <c r="R606" s="214">
        <v>16962</v>
      </c>
      <c r="S606" s="214">
        <v>21606</v>
      </c>
      <c r="T606" s="214">
        <v>29499</v>
      </c>
      <c r="U606" s="214">
        <v>37836</v>
      </c>
      <c r="V606" s="214">
        <v>43866</v>
      </c>
      <c r="W606" s="214">
        <v>52108</v>
      </c>
      <c r="X606" s="214">
        <v>63127</v>
      </c>
      <c r="Y606" s="214">
        <v>76546</v>
      </c>
      <c r="Z606" s="214">
        <v>95922</v>
      </c>
      <c r="AA606" s="214">
        <v>117598</v>
      </c>
      <c r="AB606" s="214">
        <v>146333</v>
      </c>
      <c r="AC606" s="214">
        <v>187474</v>
      </c>
      <c r="AD606" s="214">
        <v>244284</v>
      </c>
      <c r="AE606" s="214">
        <v>299749</v>
      </c>
      <c r="AF606" s="214">
        <v>356233</v>
      </c>
      <c r="AG606" s="214">
        <v>428438</v>
      </c>
      <c r="AH606" s="214">
        <v>474843</v>
      </c>
      <c r="AI606" s="214">
        <v>527729</v>
      </c>
      <c r="AJ606" s="214">
        <v>565404</v>
      </c>
      <c r="AK606" s="214">
        <v>608847</v>
      </c>
      <c r="AL606" s="214">
        <v>642184</v>
      </c>
      <c r="AM606" s="214">
        <v>732706</v>
      </c>
      <c r="AN606" s="214">
        <v>827167</v>
      </c>
      <c r="AO606" s="214">
        <v>979088</v>
      </c>
      <c r="AP606" s="214">
        <v>1105986</v>
      </c>
      <c r="AQ606" s="214">
        <v>1228100</v>
      </c>
      <c r="AR606" s="214">
        <v>1250073</v>
      </c>
      <c r="AS606" s="214">
        <v>1300093</v>
      </c>
      <c r="AT606" s="214">
        <v>1538599</v>
      </c>
      <c r="AU606" s="214">
        <v>1662454</v>
      </c>
      <c r="AV606" s="214">
        <v>1853877</v>
      </c>
      <c r="AW606" s="214">
        <v>2137092</v>
      </c>
      <c r="AX606" s="214">
        <v>2269819</v>
      </c>
      <c r="AY606" s="214">
        <v>2369622</v>
      </c>
      <c r="AZ606" s="214">
        <v>2751034</v>
      </c>
      <c r="BA606" s="214">
        <v>2886191</v>
      </c>
      <c r="BB606" s="214">
        <v>2965957</v>
      </c>
      <c r="BC606" s="214">
        <v>3040840</v>
      </c>
      <c r="BD606" s="214">
        <v>3416003</v>
      </c>
      <c r="BE606" s="214">
        <v>3665890</v>
      </c>
      <c r="BF606" s="214">
        <v>3887123</v>
      </c>
      <c r="BG606" s="214">
        <v>4185646</v>
      </c>
      <c r="BH606" s="214">
        <v>4473517</v>
      </c>
      <c r="BI606" s="214">
        <v>4344882</v>
      </c>
      <c r="BJ606" s="214">
        <v>4383178</v>
      </c>
      <c r="BK606" s="214">
        <v>4429205</v>
      </c>
      <c r="BL606" s="214">
        <v>4236252</v>
      </c>
      <c r="BM606" s="214">
        <v>4045110</v>
      </c>
      <c r="BN606" s="214">
        <v>4154787</v>
      </c>
      <c r="BO606" s="214">
        <v>4468999</v>
      </c>
      <c r="BP606" s="214">
        <v>4726321</v>
      </c>
      <c r="BQ606" s="214">
        <v>5074436</v>
      </c>
      <c r="BR606" s="214">
        <v>5333973</v>
      </c>
      <c r="BS606" s="214">
        <v>5682766</v>
      </c>
      <c r="BT606" s="214">
        <v>3601318</v>
      </c>
    </row>
    <row r="607" spans="3:72" x14ac:dyDescent="0.2">
      <c r="C607" s="89" t="s">
        <v>20</v>
      </c>
      <c r="D607" s="24" t="s">
        <v>78</v>
      </c>
      <c r="E607" s="99" t="s">
        <v>127</v>
      </c>
      <c r="F607" s="93" t="s">
        <v>16</v>
      </c>
      <c r="G607" s="36">
        <v>4656</v>
      </c>
      <c r="H607" s="214">
        <v>5471</v>
      </c>
      <c r="I607" s="214">
        <v>6392</v>
      </c>
      <c r="J607" s="214">
        <v>7551</v>
      </c>
      <c r="K607" s="214">
        <v>8838</v>
      </c>
      <c r="L607" s="214">
        <v>10324</v>
      </c>
      <c r="M607" s="214">
        <v>12089</v>
      </c>
      <c r="N607" s="214">
        <v>15038</v>
      </c>
      <c r="O607" s="214">
        <v>18670</v>
      </c>
      <c r="P607" s="214">
        <v>22485</v>
      </c>
      <c r="Q607" s="214">
        <v>24846</v>
      </c>
      <c r="R607" s="214">
        <v>31814</v>
      </c>
      <c r="S607" s="214">
        <v>40734</v>
      </c>
      <c r="T607" s="214">
        <v>51166</v>
      </c>
      <c r="U607" s="214">
        <v>60660</v>
      </c>
      <c r="V607" s="214">
        <v>71422</v>
      </c>
      <c r="W607" s="214">
        <v>86129</v>
      </c>
      <c r="X607" s="214">
        <v>109686</v>
      </c>
      <c r="Y607" s="214">
        <v>139733</v>
      </c>
      <c r="Z607" s="214">
        <v>173616</v>
      </c>
      <c r="AA607" s="214">
        <v>210876</v>
      </c>
      <c r="AB607" s="214">
        <v>262726</v>
      </c>
      <c r="AC607" s="214">
        <v>336842</v>
      </c>
      <c r="AD607" s="214">
        <v>433579</v>
      </c>
      <c r="AE607" s="214">
        <v>526870</v>
      </c>
      <c r="AF607" s="214">
        <v>609916</v>
      </c>
      <c r="AG607" s="214">
        <v>673830</v>
      </c>
      <c r="AH607" s="214">
        <v>741721</v>
      </c>
      <c r="AI607" s="214">
        <v>854825</v>
      </c>
      <c r="AJ607" s="214">
        <v>889377</v>
      </c>
      <c r="AK607" s="214">
        <v>952986</v>
      </c>
      <c r="AL607" s="214">
        <v>998583</v>
      </c>
      <c r="AM607" s="214">
        <v>1120932</v>
      </c>
      <c r="AN607" s="214">
        <v>1271657</v>
      </c>
      <c r="AO607" s="214">
        <v>1369989</v>
      </c>
      <c r="AP607" s="214">
        <v>1613675</v>
      </c>
      <c r="AQ607" s="214">
        <v>1921582</v>
      </c>
      <c r="AR607" s="214">
        <v>2042916</v>
      </c>
      <c r="AS607" s="214">
        <v>2037833</v>
      </c>
      <c r="AT607" s="214">
        <v>2258608</v>
      </c>
      <c r="AU607" s="214">
        <v>2409062</v>
      </c>
      <c r="AV607" s="214">
        <v>2546851</v>
      </c>
      <c r="AW607" s="214">
        <v>2783195</v>
      </c>
      <c r="AX607" s="214">
        <v>3125759</v>
      </c>
      <c r="AY607" s="214">
        <v>3709242</v>
      </c>
      <c r="AZ607" s="214">
        <v>3996424</v>
      </c>
      <c r="BA607" s="214">
        <v>4339039</v>
      </c>
      <c r="BB607" s="214">
        <v>4652326</v>
      </c>
      <c r="BC607" s="214">
        <v>4892292</v>
      </c>
      <c r="BD607" s="214">
        <v>5190491</v>
      </c>
      <c r="BE607" s="214">
        <v>5576322</v>
      </c>
      <c r="BF607" s="214">
        <v>5937154</v>
      </c>
      <c r="BG607" s="214">
        <v>6430257</v>
      </c>
      <c r="BH607" s="214">
        <v>6972277</v>
      </c>
      <c r="BI607" s="214">
        <v>6616711</v>
      </c>
      <c r="BJ607" s="214">
        <v>6537601</v>
      </c>
      <c r="BK607" s="214">
        <v>6680118</v>
      </c>
      <c r="BL607" s="214">
        <v>6276010</v>
      </c>
      <c r="BM607" s="214">
        <v>6041488</v>
      </c>
      <c r="BN607" s="214">
        <v>6127704</v>
      </c>
      <c r="BO607" s="214">
        <v>6486695</v>
      </c>
      <c r="BP607" s="214">
        <v>6641128</v>
      </c>
      <c r="BQ607" s="214">
        <v>7138267</v>
      </c>
      <c r="BR607" s="214">
        <v>7441734</v>
      </c>
      <c r="BS607" s="214">
        <v>7866605</v>
      </c>
      <c r="BT607" s="214">
        <v>5106373</v>
      </c>
    </row>
    <row r="608" spans="3:72" x14ac:dyDescent="0.2">
      <c r="C608" s="89" t="s">
        <v>21</v>
      </c>
      <c r="D608" s="24" t="s">
        <v>78</v>
      </c>
      <c r="E608" s="99" t="s">
        <v>127</v>
      </c>
      <c r="F608" s="93" t="s">
        <v>16</v>
      </c>
      <c r="G608" s="36">
        <v>1739</v>
      </c>
      <c r="H608" s="214">
        <v>1992</v>
      </c>
      <c r="I608" s="214">
        <v>2271</v>
      </c>
      <c r="J608" s="214">
        <v>2503</v>
      </c>
      <c r="K608" s="214">
        <v>2732</v>
      </c>
      <c r="L608" s="214">
        <v>3051</v>
      </c>
      <c r="M608" s="214">
        <v>3413</v>
      </c>
      <c r="N608" s="214">
        <v>3990</v>
      </c>
      <c r="O608" s="214">
        <v>4653</v>
      </c>
      <c r="P608" s="214">
        <v>5369</v>
      </c>
      <c r="Q608" s="214">
        <v>5695</v>
      </c>
      <c r="R608" s="214">
        <v>6654</v>
      </c>
      <c r="S608" s="214">
        <v>7810</v>
      </c>
      <c r="T608" s="214">
        <v>9213</v>
      </c>
      <c r="U608" s="214">
        <v>10261</v>
      </c>
      <c r="V608" s="214">
        <v>11666</v>
      </c>
      <c r="W608" s="214">
        <v>13592</v>
      </c>
      <c r="X608" s="214">
        <v>16433</v>
      </c>
      <c r="Y608" s="214">
        <v>19870</v>
      </c>
      <c r="Z608" s="214">
        <v>24938</v>
      </c>
      <c r="AA608" s="214">
        <v>30609</v>
      </c>
      <c r="AB608" s="214">
        <v>38182</v>
      </c>
      <c r="AC608" s="214">
        <v>49018</v>
      </c>
      <c r="AD608" s="214">
        <v>64156</v>
      </c>
      <c r="AE608" s="214">
        <v>78983</v>
      </c>
      <c r="AF608" s="214">
        <v>91376</v>
      </c>
      <c r="AG608" s="214">
        <v>103004</v>
      </c>
      <c r="AH608" s="214">
        <v>112360</v>
      </c>
      <c r="AI608" s="214">
        <v>123957</v>
      </c>
      <c r="AJ608" s="214">
        <v>135209</v>
      </c>
      <c r="AK608" s="214">
        <v>141902</v>
      </c>
      <c r="AL608" s="214">
        <v>148625</v>
      </c>
      <c r="AM608" s="214">
        <v>157739</v>
      </c>
      <c r="AN608" s="214">
        <v>170629</v>
      </c>
      <c r="AO608" s="214">
        <v>191238</v>
      </c>
      <c r="AP608" s="214">
        <v>244416</v>
      </c>
      <c r="AQ608" s="214">
        <v>280074</v>
      </c>
      <c r="AR608" s="214">
        <v>294761</v>
      </c>
      <c r="AS608" s="214">
        <v>277943</v>
      </c>
      <c r="AT608" s="214">
        <v>320111</v>
      </c>
      <c r="AU608" s="214">
        <v>358034</v>
      </c>
      <c r="AV608" s="214">
        <v>388699</v>
      </c>
      <c r="AW608" s="214">
        <v>428312</v>
      </c>
      <c r="AX608" s="214">
        <v>520048</v>
      </c>
      <c r="AY608" s="214">
        <v>617378</v>
      </c>
      <c r="AZ608" s="214">
        <v>716014</v>
      </c>
      <c r="BA608" s="214">
        <v>764728</v>
      </c>
      <c r="BB608" s="214">
        <v>815879</v>
      </c>
      <c r="BC608" s="214">
        <v>855783</v>
      </c>
      <c r="BD608" s="214">
        <v>930545</v>
      </c>
      <c r="BE608" s="214">
        <v>976101</v>
      </c>
      <c r="BF608" s="214">
        <v>1045127</v>
      </c>
      <c r="BG608" s="214">
        <v>1126147</v>
      </c>
      <c r="BH608" s="214">
        <v>1245474</v>
      </c>
      <c r="BI608" s="214">
        <v>1229826</v>
      </c>
      <c r="BJ608" s="214">
        <v>1240581</v>
      </c>
      <c r="BK608" s="214">
        <v>1270032</v>
      </c>
      <c r="BL608" s="214">
        <v>1173364</v>
      </c>
      <c r="BM608" s="214">
        <v>1125623</v>
      </c>
      <c r="BN608" s="214">
        <v>1152647</v>
      </c>
      <c r="BO608" s="214">
        <v>1209412</v>
      </c>
      <c r="BP608" s="214">
        <v>1216961</v>
      </c>
      <c r="BQ608" s="214">
        <v>1289966</v>
      </c>
      <c r="BR608" s="214">
        <v>1341546</v>
      </c>
      <c r="BS608" s="214">
        <v>1410266</v>
      </c>
      <c r="BT608" s="214">
        <v>1124576</v>
      </c>
    </row>
    <row r="609" spans="3:72" x14ac:dyDescent="0.2">
      <c r="C609" s="89" t="s">
        <v>22</v>
      </c>
      <c r="D609" s="24" t="s">
        <v>78</v>
      </c>
      <c r="E609" s="99" t="s">
        <v>127</v>
      </c>
      <c r="F609" s="93" t="s">
        <v>16</v>
      </c>
      <c r="G609" s="36">
        <v>5632</v>
      </c>
      <c r="H609" s="214">
        <v>6290</v>
      </c>
      <c r="I609" s="214">
        <v>7017</v>
      </c>
      <c r="J609" s="214">
        <v>7682</v>
      </c>
      <c r="K609" s="214">
        <v>8348</v>
      </c>
      <c r="L609" s="214">
        <v>9412</v>
      </c>
      <c r="M609" s="214">
        <v>10637</v>
      </c>
      <c r="N609" s="214">
        <v>12769</v>
      </c>
      <c r="O609" s="214">
        <v>15283</v>
      </c>
      <c r="P609" s="214">
        <v>17876</v>
      </c>
      <c r="Q609" s="214">
        <v>19193</v>
      </c>
      <c r="R609" s="214">
        <v>22857</v>
      </c>
      <c r="S609" s="214">
        <v>27299</v>
      </c>
      <c r="T609" s="214">
        <v>33467</v>
      </c>
      <c r="U609" s="214">
        <v>38652</v>
      </c>
      <c r="V609" s="214">
        <v>44214</v>
      </c>
      <c r="W609" s="214">
        <v>51802</v>
      </c>
      <c r="X609" s="214">
        <v>65138</v>
      </c>
      <c r="Y609" s="214">
        <v>81942</v>
      </c>
      <c r="Z609" s="214">
        <v>103276</v>
      </c>
      <c r="AA609" s="214">
        <v>127090</v>
      </c>
      <c r="AB609" s="214">
        <v>159796</v>
      </c>
      <c r="AC609" s="214">
        <v>206298</v>
      </c>
      <c r="AD609" s="214">
        <v>269641</v>
      </c>
      <c r="AE609" s="214">
        <v>331914</v>
      </c>
      <c r="AF609" s="214">
        <v>385965</v>
      </c>
      <c r="AG609" s="214">
        <v>434420</v>
      </c>
      <c r="AH609" s="214">
        <v>482688</v>
      </c>
      <c r="AI609" s="214">
        <v>547554</v>
      </c>
      <c r="AJ609" s="214">
        <v>580044</v>
      </c>
      <c r="AK609" s="214">
        <v>701949</v>
      </c>
      <c r="AL609" s="214">
        <v>760422</v>
      </c>
      <c r="AM609" s="214">
        <v>876003</v>
      </c>
      <c r="AN609" s="214">
        <v>981014</v>
      </c>
      <c r="AO609" s="214">
        <v>1056395</v>
      </c>
      <c r="AP609" s="214">
        <v>1172438</v>
      </c>
      <c r="AQ609" s="214">
        <v>1507495</v>
      </c>
      <c r="AR609" s="214">
        <v>1569127</v>
      </c>
      <c r="AS609" s="214">
        <v>1634672</v>
      </c>
      <c r="AT609" s="214">
        <v>1765849</v>
      </c>
      <c r="AU609" s="214">
        <v>1898721</v>
      </c>
      <c r="AV609" s="214">
        <v>1983065</v>
      </c>
      <c r="AW609" s="214">
        <v>2484906</v>
      </c>
      <c r="AX609" s="214">
        <v>2622843</v>
      </c>
      <c r="AY609" s="214">
        <v>2583465</v>
      </c>
      <c r="AZ609" s="214">
        <v>2757103</v>
      </c>
      <c r="BA609" s="214">
        <v>2992252</v>
      </c>
      <c r="BB609" s="214">
        <v>3165764</v>
      </c>
      <c r="BC609" s="214">
        <v>3383570</v>
      </c>
      <c r="BD609" s="214">
        <v>3586750</v>
      </c>
      <c r="BE609" s="214">
        <v>3652716</v>
      </c>
      <c r="BF609" s="214">
        <v>3909197</v>
      </c>
      <c r="BG609" s="214">
        <v>4277306</v>
      </c>
      <c r="BH609" s="214">
        <v>4660567</v>
      </c>
      <c r="BI609" s="214">
        <v>4660348</v>
      </c>
      <c r="BJ609" s="214">
        <v>4684576</v>
      </c>
      <c r="BK609" s="214">
        <v>4703905</v>
      </c>
      <c r="BL609" s="214">
        <v>4411368</v>
      </c>
      <c r="BM609" s="214">
        <v>4140193</v>
      </c>
      <c r="BN609" s="214">
        <v>4180309</v>
      </c>
      <c r="BO609" s="214">
        <v>4394694</v>
      </c>
      <c r="BP609" s="214">
        <v>4508815</v>
      </c>
      <c r="BQ609" s="214">
        <v>4784560</v>
      </c>
      <c r="BR609" s="214">
        <v>4968176</v>
      </c>
      <c r="BS609" s="214">
        <v>5217826</v>
      </c>
      <c r="BT609" s="214">
        <v>4311018</v>
      </c>
    </row>
    <row r="610" spans="3:72" x14ac:dyDescent="0.2">
      <c r="C610" s="89" t="s">
        <v>23</v>
      </c>
      <c r="D610" s="24" t="s">
        <v>78</v>
      </c>
      <c r="E610" s="99" t="s">
        <v>127</v>
      </c>
      <c r="F610" s="93" t="s">
        <v>16</v>
      </c>
      <c r="G610" s="36">
        <v>4800</v>
      </c>
      <c r="H610" s="214">
        <v>5428</v>
      </c>
      <c r="I610" s="214">
        <v>6118</v>
      </c>
      <c r="J610" s="214">
        <v>6931</v>
      </c>
      <c r="K610" s="214">
        <v>7791</v>
      </c>
      <c r="L610" s="214">
        <v>8844</v>
      </c>
      <c r="M610" s="214">
        <v>10060</v>
      </c>
      <c r="N610" s="214">
        <v>11812</v>
      </c>
      <c r="O610" s="214">
        <v>13782</v>
      </c>
      <c r="P610" s="214">
        <v>15731</v>
      </c>
      <c r="Q610" s="214">
        <v>16480</v>
      </c>
      <c r="R610" s="214">
        <v>19053</v>
      </c>
      <c r="S610" s="214">
        <v>22108</v>
      </c>
      <c r="T610" s="214">
        <v>26382</v>
      </c>
      <c r="U610" s="214">
        <v>29706</v>
      </c>
      <c r="V610" s="214">
        <v>34446</v>
      </c>
      <c r="W610" s="214">
        <v>40871</v>
      </c>
      <c r="X610" s="214">
        <v>50930</v>
      </c>
      <c r="Y610" s="214">
        <v>63419</v>
      </c>
      <c r="Z610" s="214">
        <v>78442</v>
      </c>
      <c r="AA610" s="214">
        <v>94857</v>
      </c>
      <c r="AB610" s="214">
        <v>116599</v>
      </c>
      <c r="AC610" s="214">
        <v>147289</v>
      </c>
      <c r="AD610" s="214">
        <v>190132</v>
      </c>
      <c r="AE610" s="214">
        <v>231196</v>
      </c>
      <c r="AF610" s="214">
        <v>263554</v>
      </c>
      <c r="AG610" s="214">
        <v>331271</v>
      </c>
      <c r="AH610" s="214">
        <v>364225</v>
      </c>
      <c r="AI610" s="214">
        <v>397614</v>
      </c>
      <c r="AJ610" s="214">
        <v>426875</v>
      </c>
      <c r="AK610" s="214">
        <v>462525</v>
      </c>
      <c r="AL610" s="214">
        <v>456488</v>
      </c>
      <c r="AM610" s="214">
        <v>500483</v>
      </c>
      <c r="AN610" s="214">
        <v>570784</v>
      </c>
      <c r="AO610" s="214">
        <v>647580</v>
      </c>
      <c r="AP610" s="214">
        <v>718150</v>
      </c>
      <c r="AQ610" s="214">
        <v>688799</v>
      </c>
      <c r="AR610" s="214">
        <v>853297</v>
      </c>
      <c r="AS610" s="214">
        <v>980570</v>
      </c>
      <c r="AT610" s="214">
        <v>1012366</v>
      </c>
      <c r="AU610" s="214">
        <v>1021283</v>
      </c>
      <c r="AV610" s="214">
        <v>1063247</v>
      </c>
      <c r="AW610" s="214">
        <v>1393277</v>
      </c>
      <c r="AX610" s="214">
        <v>1637893</v>
      </c>
      <c r="AY610" s="214">
        <v>1511304</v>
      </c>
      <c r="AZ610" s="214">
        <v>1652661</v>
      </c>
      <c r="BA610" s="214">
        <v>1831496</v>
      </c>
      <c r="BB610" s="214">
        <v>2019072</v>
      </c>
      <c r="BC610" s="214">
        <v>2244990</v>
      </c>
      <c r="BD610" s="214">
        <v>2419368</v>
      </c>
      <c r="BE610" s="214">
        <v>2622568</v>
      </c>
      <c r="BF610" s="214">
        <v>2853329</v>
      </c>
      <c r="BG610" s="214">
        <v>3144045</v>
      </c>
      <c r="BH610" s="214">
        <v>3580487</v>
      </c>
      <c r="BI610" s="214">
        <v>3449399</v>
      </c>
      <c r="BJ610" s="214">
        <v>3530556</v>
      </c>
      <c r="BK610" s="214">
        <v>3415406</v>
      </c>
      <c r="BL610" s="214">
        <v>3261656</v>
      </c>
      <c r="BM610" s="214">
        <v>3029985</v>
      </c>
      <c r="BN610" s="214">
        <v>3064660</v>
      </c>
      <c r="BO610" s="214">
        <v>3242685</v>
      </c>
      <c r="BP610" s="214">
        <v>3289965</v>
      </c>
      <c r="BQ610" s="214">
        <v>3487611</v>
      </c>
      <c r="BR610" s="214">
        <v>3655187</v>
      </c>
      <c r="BS610" s="214">
        <v>3860257</v>
      </c>
      <c r="BT610" s="214">
        <v>3469459</v>
      </c>
    </row>
    <row r="611" spans="3:72" x14ac:dyDescent="0.2">
      <c r="C611" s="89" t="s">
        <v>24</v>
      </c>
      <c r="D611" s="24" t="s">
        <v>78</v>
      </c>
      <c r="E611" s="99" t="s">
        <v>127</v>
      </c>
      <c r="F611" s="93" t="s">
        <v>16</v>
      </c>
      <c r="G611" s="36">
        <v>31244</v>
      </c>
      <c r="H611" s="214">
        <v>35985</v>
      </c>
      <c r="I611" s="214">
        <v>41144</v>
      </c>
      <c r="J611" s="214">
        <v>46768</v>
      </c>
      <c r="K611" s="214">
        <v>52499</v>
      </c>
      <c r="L611" s="214">
        <v>60387</v>
      </c>
      <c r="M611" s="214">
        <v>69468</v>
      </c>
      <c r="N611" s="214">
        <v>82392</v>
      </c>
      <c r="O611" s="214">
        <v>97828</v>
      </c>
      <c r="P611" s="214">
        <v>114904</v>
      </c>
      <c r="Q611" s="214">
        <v>124029</v>
      </c>
      <c r="R611" s="214">
        <v>145872</v>
      </c>
      <c r="S611" s="214">
        <v>172398</v>
      </c>
      <c r="T611" s="214">
        <v>207311</v>
      </c>
      <c r="U611" s="214">
        <v>235683</v>
      </c>
      <c r="V611" s="214">
        <v>271552</v>
      </c>
      <c r="W611" s="214">
        <v>320819</v>
      </c>
      <c r="X611" s="214">
        <v>390320</v>
      </c>
      <c r="Y611" s="214">
        <v>475714</v>
      </c>
      <c r="Z611" s="214">
        <v>594586</v>
      </c>
      <c r="AA611" s="214">
        <v>726592</v>
      </c>
      <c r="AB611" s="214">
        <v>890913</v>
      </c>
      <c r="AC611" s="214">
        <v>1123750</v>
      </c>
      <c r="AD611" s="214">
        <v>1436813</v>
      </c>
      <c r="AE611" s="214">
        <v>1728915</v>
      </c>
      <c r="AF611" s="214">
        <v>2005506</v>
      </c>
      <c r="AG611" s="214">
        <v>2296516</v>
      </c>
      <c r="AH611" s="214">
        <v>2370097</v>
      </c>
      <c r="AI611" s="214">
        <v>2674547</v>
      </c>
      <c r="AJ611" s="214">
        <v>2866988</v>
      </c>
      <c r="AK611" s="214">
        <v>2909433</v>
      </c>
      <c r="AL611" s="214">
        <v>3357579</v>
      </c>
      <c r="AM611" s="214">
        <v>3964123</v>
      </c>
      <c r="AN611" s="214">
        <v>4240443</v>
      </c>
      <c r="AO611" s="214">
        <v>4893285</v>
      </c>
      <c r="AP611" s="214">
        <v>5624623</v>
      </c>
      <c r="AQ611" s="214">
        <v>6414990</v>
      </c>
      <c r="AR611" s="214">
        <v>7331974</v>
      </c>
      <c r="AS611" s="214">
        <v>7291375</v>
      </c>
      <c r="AT611" s="214">
        <v>8059973</v>
      </c>
      <c r="AU611" s="214">
        <v>8727696</v>
      </c>
      <c r="AV611" s="214">
        <v>9256757</v>
      </c>
      <c r="AW611" s="214">
        <v>9499854</v>
      </c>
      <c r="AX611" s="214">
        <v>10095565</v>
      </c>
      <c r="AY611" s="214">
        <v>11837347</v>
      </c>
      <c r="AZ611" s="214">
        <v>13658334</v>
      </c>
      <c r="BA611" s="214">
        <v>14458243</v>
      </c>
      <c r="BB611" s="214">
        <v>15906622</v>
      </c>
      <c r="BC611" s="214">
        <v>16782464</v>
      </c>
      <c r="BD611" s="214">
        <v>18021360</v>
      </c>
      <c r="BE611" s="214">
        <v>19405848</v>
      </c>
      <c r="BF611" s="214">
        <v>20944971</v>
      </c>
      <c r="BG611" s="214">
        <v>22840416</v>
      </c>
      <c r="BH611" s="214">
        <v>25226173</v>
      </c>
      <c r="BI611" s="214">
        <v>24638745</v>
      </c>
      <c r="BJ611" s="214">
        <v>24761855</v>
      </c>
      <c r="BK611" s="214">
        <v>24370193</v>
      </c>
      <c r="BL611" s="214">
        <v>23433379</v>
      </c>
      <c r="BM611" s="214">
        <v>22466834</v>
      </c>
      <c r="BN611" s="214">
        <v>22550167</v>
      </c>
      <c r="BO611" s="214">
        <v>23786180</v>
      </c>
      <c r="BP611" s="214">
        <v>24433540</v>
      </c>
      <c r="BQ611" s="214">
        <v>25658777</v>
      </c>
      <c r="BR611" s="214">
        <v>26752726</v>
      </c>
      <c r="BS611" s="214">
        <v>28266756</v>
      </c>
      <c r="BT611" s="214">
        <v>23763057</v>
      </c>
    </row>
    <row r="612" spans="3:72" x14ac:dyDescent="0.2">
      <c r="C612" s="89" t="s">
        <v>25</v>
      </c>
      <c r="D612" s="24" t="s">
        <v>78</v>
      </c>
      <c r="E612" s="99" t="s">
        <v>127</v>
      </c>
      <c r="F612" s="93" t="s">
        <v>16</v>
      </c>
      <c r="G612" s="36">
        <v>14193</v>
      </c>
      <c r="H612" s="214">
        <v>15940</v>
      </c>
      <c r="I612" s="214">
        <v>17822</v>
      </c>
      <c r="J612" s="214">
        <v>20489</v>
      </c>
      <c r="K612" s="214">
        <v>23343</v>
      </c>
      <c r="L612" s="214">
        <v>26689</v>
      </c>
      <c r="M612" s="214">
        <v>30602</v>
      </c>
      <c r="N612" s="214">
        <v>36829</v>
      </c>
      <c r="O612" s="214">
        <v>44295</v>
      </c>
      <c r="P612" s="214">
        <v>50996</v>
      </c>
      <c r="Q612" s="214">
        <v>53945</v>
      </c>
      <c r="R612" s="214">
        <v>63749</v>
      </c>
      <c r="S612" s="214">
        <v>75706</v>
      </c>
      <c r="T612" s="214">
        <v>90666</v>
      </c>
      <c r="U612" s="214">
        <v>102649</v>
      </c>
      <c r="V612" s="214">
        <v>120312</v>
      </c>
      <c r="W612" s="214">
        <v>144441</v>
      </c>
      <c r="X612" s="214">
        <v>178005</v>
      </c>
      <c r="Y612" s="214">
        <v>219620</v>
      </c>
      <c r="Z612" s="214">
        <v>271067</v>
      </c>
      <c r="AA612" s="214">
        <v>327167</v>
      </c>
      <c r="AB612" s="214">
        <v>403945</v>
      </c>
      <c r="AC612" s="214">
        <v>511778</v>
      </c>
      <c r="AD612" s="214">
        <v>674975</v>
      </c>
      <c r="AE612" s="214">
        <v>838537</v>
      </c>
      <c r="AF612" s="214">
        <v>974471</v>
      </c>
      <c r="AG612" s="214">
        <v>1136891</v>
      </c>
      <c r="AH612" s="214">
        <v>1254656</v>
      </c>
      <c r="AI612" s="214">
        <v>1472394</v>
      </c>
      <c r="AJ612" s="214">
        <v>1554927</v>
      </c>
      <c r="AK612" s="214">
        <v>1588876</v>
      </c>
      <c r="AL612" s="214">
        <v>1650531</v>
      </c>
      <c r="AM612" s="214">
        <v>1859528</v>
      </c>
      <c r="AN612" s="214">
        <v>1981303</v>
      </c>
      <c r="AO612" s="214">
        <v>2251326</v>
      </c>
      <c r="AP612" s="214">
        <v>2652318</v>
      </c>
      <c r="AQ612" s="214">
        <v>2923810</v>
      </c>
      <c r="AR612" s="214">
        <v>3180255</v>
      </c>
      <c r="AS612" s="214">
        <v>3449359</v>
      </c>
      <c r="AT612" s="214">
        <v>3783638</v>
      </c>
      <c r="AU612" s="214">
        <v>3812681</v>
      </c>
      <c r="AV612" s="214">
        <v>4330340</v>
      </c>
      <c r="AW612" s="214">
        <v>5076314</v>
      </c>
      <c r="AX612" s="214">
        <v>5739999</v>
      </c>
      <c r="AY612" s="214">
        <v>6201583</v>
      </c>
      <c r="AZ612" s="214">
        <v>7170147</v>
      </c>
      <c r="BA612" s="214">
        <v>7388270</v>
      </c>
      <c r="BB612" s="214">
        <v>8160127</v>
      </c>
      <c r="BC612" s="214">
        <v>8577872</v>
      </c>
      <c r="BD612" s="214">
        <v>9390262</v>
      </c>
      <c r="BE612" s="214">
        <v>10072298</v>
      </c>
      <c r="BF612" s="214">
        <v>10790902</v>
      </c>
      <c r="BG612" s="214">
        <v>11704047</v>
      </c>
      <c r="BH612" s="214">
        <v>13050030</v>
      </c>
      <c r="BI612" s="214">
        <v>12418953</v>
      </c>
      <c r="BJ612" s="214">
        <v>12144032</v>
      </c>
      <c r="BK612" s="214">
        <v>11948409</v>
      </c>
      <c r="BL612" s="214">
        <v>11172845</v>
      </c>
      <c r="BM612" s="214">
        <v>10702875</v>
      </c>
      <c r="BN612" s="214">
        <v>11124325</v>
      </c>
      <c r="BO612" s="214">
        <v>11723620</v>
      </c>
      <c r="BP612" s="214">
        <v>11969106</v>
      </c>
      <c r="BQ612" s="214">
        <v>12639436</v>
      </c>
      <c r="BR612" s="214">
        <v>13164283</v>
      </c>
      <c r="BS612" s="214">
        <v>13872157</v>
      </c>
      <c r="BT612" s="214">
        <v>11850871</v>
      </c>
    </row>
    <row r="613" spans="3:72" x14ac:dyDescent="0.2">
      <c r="C613" s="89" t="s">
        <v>26</v>
      </c>
      <c r="D613" s="24" t="s">
        <v>78</v>
      </c>
      <c r="E613" s="99" t="s">
        <v>127</v>
      </c>
      <c r="F613" s="93" t="s">
        <v>16</v>
      </c>
      <c r="G613" s="36">
        <v>2738</v>
      </c>
      <c r="H613" s="214">
        <v>3082</v>
      </c>
      <c r="I613" s="214">
        <v>3458</v>
      </c>
      <c r="J613" s="214">
        <v>3806</v>
      </c>
      <c r="K613" s="214">
        <v>4156</v>
      </c>
      <c r="L613" s="214">
        <v>4679</v>
      </c>
      <c r="M613" s="214">
        <v>5284</v>
      </c>
      <c r="N613" s="214">
        <v>6134</v>
      </c>
      <c r="O613" s="214">
        <v>7109</v>
      </c>
      <c r="P613" s="214">
        <v>8262</v>
      </c>
      <c r="Q613" s="214">
        <v>8815</v>
      </c>
      <c r="R613" s="214">
        <v>10056</v>
      </c>
      <c r="S613" s="214">
        <v>11497</v>
      </c>
      <c r="T613" s="214">
        <v>13687</v>
      </c>
      <c r="U613" s="214">
        <v>15397</v>
      </c>
      <c r="V613" s="214">
        <v>18154</v>
      </c>
      <c r="W613" s="214">
        <v>21911</v>
      </c>
      <c r="X613" s="214">
        <v>27495</v>
      </c>
      <c r="Y613" s="214">
        <v>34511</v>
      </c>
      <c r="Z613" s="214">
        <v>42257</v>
      </c>
      <c r="AA613" s="214">
        <v>50619</v>
      </c>
      <c r="AB613" s="214">
        <v>62703</v>
      </c>
      <c r="AC613" s="214">
        <v>79633</v>
      </c>
      <c r="AD613" s="214">
        <v>103825</v>
      </c>
      <c r="AE613" s="214">
        <v>127581</v>
      </c>
      <c r="AF613" s="214">
        <v>148307</v>
      </c>
      <c r="AG613" s="214">
        <v>165507</v>
      </c>
      <c r="AH613" s="214">
        <v>179967</v>
      </c>
      <c r="AI613" s="214">
        <v>210146</v>
      </c>
      <c r="AJ613" s="214">
        <v>230443</v>
      </c>
      <c r="AK613" s="214">
        <v>241092</v>
      </c>
      <c r="AL613" s="214">
        <v>252809</v>
      </c>
      <c r="AM613" s="214">
        <v>300542</v>
      </c>
      <c r="AN613" s="214">
        <v>332070</v>
      </c>
      <c r="AO613" s="214">
        <v>362636</v>
      </c>
      <c r="AP613" s="214">
        <v>405407</v>
      </c>
      <c r="AQ613" s="214">
        <v>436567</v>
      </c>
      <c r="AR613" s="214">
        <v>436693</v>
      </c>
      <c r="AS613" s="214">
        <v>462064</v>
      </c>
      <c r="AT613" s="214">
        <v>526495</v>
      </c>
      <c r="AU613" s="214">
        <v>540208</v>
      </c>
      <c r="AV613" s="214">
        <v>608055</v>
      </c>
      <c r="AW613" s="214">
        <v>752539</v>
      </c>
      <c r="AX613" s="214">
        <v>829086</v>
      </c>
      <c r="AY613" s="214">
        <v>906979</v>
      </c>
      <c r="AZ613" s="214">
        <v>981216</v>
      </c>
      <c r="BA613" s="214">
        <v>981110</v>
      </c>
      <c r="BB613" s="214">
        <v>1049632</v>
      </c>
      <c r="BC613" s="214">
        <v>1101606</v>
      </c>
      <c r="BD613" s="214">
        <v>1147849</v>
      </c>
      <c r="BE613" s="214">
        <v>1195094</v>
      </c>
      <c r="BF613" s="214">
        <v>1254326</v>
      </c>
      <c r="BG613" s="214">
        <v>1345730</v>
      </c>
      <c r="BH613" s="214">
        <v>1442009</v>
      </c>
      <c r="BI613" s="214">
        <v>1401848</v>
      </c>
      <c r="BJ613" s="214">
        <v>1431079</v>
      </c>
      <c r="BK613" s="214">
        <v>1407320</v>
      </c>
      <c r="BL613" s="214">
        <v>1332924</v>
      </c>
      <c r="BM613" s="214">
        <v>1296795</v>
      </c>
      <c r="BN613" s="214">
        <v>1274349</v>
      </c>
      <c r="BO613" s="214">
        <v>1340926</v>
      </c>
      <c r="BP613" s="214">
        <v>1401494</v>
      </c>
      <c r="BQ613" s="214">
        <v>1480589</v>
      </c>
      <c r="BR613" s="214">
        <v>1530299</v>
      </c>
      <c r="BS613" s="214">
        <v>1602546</v>
      </c>
      <c r="BT613" s="214">
        <v>1343374</v>
      </c>
    </row>
    <row r="614" spans="3:72" x14ac:dyDescent="0.2">
      <c r="C614" s="89" t="s">
        <v>27</v>
      </c>
      <c r="D614" s="24" t="s">
        <v>78</v>
      </c>
      <c r="E614" s="99" t="s">
        <v>127</v>
      </c>
      <c r="F614" s="93" t="s">
        <v>16</v>
      </c>
      <c r="G614" s="36">
        <v>6054</v>
      </c>
      <c r="H614" s="214">
        <v>6867</v>
      </c>
      <c r="I614" s="214">
        <v>7776</v>
      </c>
      <c r="J614" s="214">
        <v>8784</v>
      </c>
      <c r="K614" s="214">
        <v>9848</v>
      </c>
      <c r="L614" s="214">
        <v>11256</v>
      </c>
      <c r="M614" s="214">
        <v>12900</v>
      </c>
      <c r="N614" s="214">
        <v>15447</v>
      </c>
      <c r="O614" s="214">
        <v>18451</v>
      </c>
      <c r="P614" s="214">
        <v>21429</v>
      </c>
      <c r="Q614" s="214">
        <v>22882</v>
      </c>
      <c r="R614" s="214">
        <v>26974</v>
      </c>
      <c r="S614" s="214">
        <v>31950</v>
      </c>
      <c r="T614" s="214">
        <v>38533</v>
      </c>
      <c r="U614" s="214">
        <v>43901</v>
      </c>
      <c r="V614" s="214">
        <v>50297</v>
      </c>
      <c r="W614" s="214">
        <v>59011</v>
      </c>
      <c r="X614" s="214">
        <v>73955</v>
      </c>
      <c r="Y614" s="214">
        <v>92730</v>
      </c>
      <c r="Z614" s="214">
        <v>116577</v>
      </c>
      <c r="AA614" s="214">
        <v>142958</v>
      </c>
      <c r="AB614" s="214">
        <v>175813</v>
      </c>
      <c r="AC614" s="214">
        <v>222151</v>
      </c>
      <c r="AD614" s="214">
        <v>286518</v>
      </c>
      <c r="AE614" s="214">
        <v>347724</v>
      </c>
      <c r="AF614" s="214">
        <v>392954</v>
      </c>
      <c r="AG614" s="214">
        <v>433735</v>
      </c>
      <c r="AH614" s="214">
        <v>497172</v>
      </c>
      <c r="AI614" s="214">
        <v>568759</v>
      </c>
      <c r="AJ614" s="214">
        <v>618892</v>
      </c>
      <c r="AK614" s="214">
        <v>669626</v>
      </c>
      <c r="AL614" s="214">
        <v>713879</v>
      </c>
      <c r="AM614" s="214">
        <v>780477</v>
      </c>
      <c r="AN614" s="214">
        <v>856774</v>
      </c>
      <c r="AO614" s="214">
        <v>980802</v>
      </c>
      <c r="AP614" s="214">
        <v>1087250</v>
      </c>
      <c r="AQ614" s="214">
        <v>1227357</v>
      </c>
      <c r="AR614" s="214">
        <v>1312347</v>
      </c>
      <c r="AS614" s="214">
        <v>1405522</v>
      </c>
      <c r="AT614" s="214">
        <v>1709084</v>
      </c>
      <c r="AU614" s="214">
        <v>1900631</v>
      </c>
      <c r="AV614" s="214">
        <v>1900968</v>
      </c>
      <c r="AW614" s="214">
        <v>2247624</v>
      </c>
      <c r="AX614" s="214">
        <v>2542403</v>
      </c>
      <c r="AY614" s="214">
        <v>2794503</v>
      </c>
      <c r="AZ614" s="214">
        <v>3180465</v>
      </c>
      <c r="BA614" s="214">
        <v>3334170</v>
      </c>
      <c r="BB614" s="214">
        <v>3554553</v>
      </c>
      <c r="BC614" s="214">
        <v>3781546</v>
      </c>
      <c r="BD614" s="214">
        <v>4107829</v>
      </c>
      <c r="BE614" s="214">
        <v>4324795</v>
      </c>
      <c r="BF614" s="214">
        <v>4613643</v>
      </c>
      <c r="BG614" s="214">
        <v>5101423</v>
      </c>
      <c r="BH614" s="214">
        <v>5535620</v>
      </c>
      <c r="BI614" s="214">
        <v>5546505</v>
      </c>
      <c r="BJ614" s="214">
        <v>5701637</v>
      </c>
      <c r="BK614" s="214">
        <v>5617875</v>
      </c>
      <c r="BL614" s="214">
        <v>5380890</v>
      </c>
      <c r="BM614" s="214">
        <v>5114056</v>
      </c>
      <c r="BN614" s="214">
        <v>5167276</v>
      </c>
      <c r="BO614" s="214">
        <v>5491117</v>
      </c>
      <c r="BP614" s="214">
        <v>5529494</v>
      </c>
      <c r="BQ614" s="214">
        <v>5816625</v>
      </c>
      <c r="BR614" s="214">
        <v>6096388</v>
      </c>
      <c r="BS614" s="214">
        <v>6396710</v>
      </c>
      <c r="BT614" s="214">
        <v>5791296</v>
      </c>
    </row>
    <row r="615" spans="3:72" x14ac:dyDescent="0.2">
      <c r="C615" s="89" t="s">
        <v>28</v>
      </c>
      <c r="D615" s="24" t="s">
        <v>78</v>
      </c>
      <c r="E615" s="99" t="s">
        <v>127</v>
      </c>
      <c r="F615" s="93" t="s">
        <v>16</v>
      </c>
      <c r="G615" s="36">
        <v>39179</v>
      </c>
      <c r="H615" s="214">
        <v>44466</v>
      </c>
      <c r="I615" s="214">
        <v>50104</v>
      </c>
      <c r="J615" s="214">
        <v>57215</v>
      </c>
      <c r="K615" s="214">
        <v>64617</v>
      </c>
      <c r="L615" s="214">
        <v>72692</v>
      </c>
      <c r="M615" s="214">
        <v>81221</v>
      </c>
      <c r="N615" s="214">
        <v>97295</v>
      </c>
      <c r="O615" s="214">
        <v>116607</v>
      </c>
      <c r="P615" s="214">
        <v>132350</v>
      </c>
      <c r="Q615" s="214">
        <v>137707</v>
      </c>
      <c r="R615" s="214">
        <v>160871</v>
      </c>
      <c r="S615" s="214">
        <v>188937</v>
      </c>
      <c r="T615" s="214">
        <v>224971</v>
      </c>
      <c r="U615" s="214">
        <v>253429</v>
      </c>
      <c r="V615" s="214">
        <v>290173</v>
      </c>
      <c r="W615" s="214">
        <v>340552</v>
      </c>
      <c r="X615" s="214">
        <v>420088</v>
      </c>
      <c r="Y615" s="214">
        <v>518756</v>
      </c>
      <c r="Z615" s="214">
        <v>632178</v>
      </c>
      <c r="AA615" s="214">
        <v>753814</v>
      </c>
      <c r="AB615" s="214">
        <v>932202</v>
      </c>
      <c r="AC615" s="214">
        <v>1187091</v>
      </c>
      <c r="AD615" s="214">
        <v>1524375</v>
      </c>
      <c r="AE615" s="214">
        <v>1846124</v>
      </c>
      <c r="AF615" s="214">
        <v>2069469</v>
      </c>
      <c r="AG615" s="214">
        <v>2318253</v>
      </c>
      <c r="AH615" s="214">
        <v>2731525</v>
      </c>
      <c r="AI615" s="214">
        <v>3248276</v>
      </c>
      <c r="AJ615" s="214">
        <v>3454531</v>
      </c>
      <c r="AK615" s="214">
        <v>3649324</v>
      </c>
      <c r="AL615" s="214">
        <v>4217689</v>
      </c>
      <c r="AM615" s="214">
        <v>4375523</v>
      </c>
      <c r="AN615" s="214">
        <v>4638046</v>
      </c>
      <c r="AO615" s="214">
        <v>5360477</v>
      </c>
      <c r="AP615" s="214">
        <v>6022038</v>
      </c>
      <c r="AQ615" s="214">
        <v>6991367</v>
      </c>
      <c r="AR615" s="214">
        <v>7768102</v>
      </c>
      <c r="AS615" s="214">
        <v>8277624</v>
      </c>
      <c r="AT615" s="214">
        <v>7966965</v>
      </c>
      <c r="AU615" s="214">
        <v>8296903</v>
      </c>
      <c r="AV615" s="214">
        <v>8486419</v>
      </c>
      <c r="AW615" s="214">
        <v>9657583</v>
      </c>
      <c r="AX615" s="214">
        <v>11353135</v>
      </c>
      <c r="AY615" s="214">
        <v>12853905</v>
      </c>
      <c r="AZ615" s="214">
        <v>14214155</v>
      </c>
      <c r="BA615" s="214">
        <v>15150242</v>
      </c>
      <c r="BB615" s="214">
        <v>16327077</v>
      </c>
      <c r="BC615" s="214">
        <v>16973726</v>
      </c>
      <c r="BD615" s="214">
        <v>18230078</v>
      </c>
      <c r="BE615" s="214">
        <v>19349248</v>
      </c>
      <c r="BF615" s="214">
        <v>20511858</v>
      </c>
      <c r="BG615" s="214">
        <v>21893664</v>
      </c>
      <c r="BH615" s="214">
        <v>24272043</v>
      </c>
      <c r="BI615" s="214">
        <v>24250740</v>
      </c>
      <c r="BJ615" s="214">
        <v>24321182</v>
      </c>
      <c r="BK615" s="214">
        <v>24324353</v>
      </c>
      <c r="BL615" s="214">
        <v>23420656</v>
      </c>
      <c r="BM615" s="214">
        <v>22413461</v>
      </c>
      <c r="BN615" s="214">
        <v>22569039</v>
      </c>
      <c r="BO615" s="214">
        <v>23650936</v>
      </c>
      <c r="BP615" s="214">
        <v>23960697</v>
      </c>
      <c r="BQ615" s="214">
        <v>25248831</v>
      </c>
      <c r="BR615" s="214">
        <v>26230212</v>
      </c>
      <c r="BS615" s="214">
        <v>27745372</v>
      </c>
      <c r="BT615" s="214">
        <v>23605486</v>
      </c>
    </row>
    <row r="616" spans="3:72" x14ac:dyDescent="0.2">
      <c r="C616" s="89" t="s">
        <v>29</v>
      </c>
      <c r="D616" s="24" t="s">
        <v>78</v>
      </c>
      <c r="E616" s="99" t="s">
        <v>127</v>
      </c>
      <c r="F616" s="93" t="s">
        <v>16</v>
      </c>
      <c r="G616" s="36">
        <v>2168</v>
      </c>
      <c r="H616" s="214">
        <v>2510</v>
      </c>
      <c r="I616" s="214">
        <v>2892</v>
      </c>
      <c r="J616" s="214">
        <v>3161</v>
      </c>
      <c r="K616" s="214">
        <v>3422</v>
      </c>
      <c r="L616" s="214">
        <v>3778</v>
      </c>
      <c r="M616" s="214">
        <v>4181</v>
      </c>
      <c r="N616" s="214">
        <v>4991</v>
      </c>
      <c r="O616" s="214">
        <v>5951</v>
      </c>
      <c r="P616" s="214">
        <v>6800</v>
      </c>
      <c r="Q616" s="214">
        <v>7139</v>
      </c>
      <c r="R616" s="214">
        <v>8452</v>
      </c>
      <c r="S616" s="214">
        <v>10046</v>
      </c>
      <c r="T616" s="214">
        <v>12091</v>
      </c>
      <c r="U616" s="214">
        <v>13703</v>
      </c>
      <c r="V616" s="214">
        <v>16011</v>
      </c>
      <c r="W616" s="214">
        <v>19158</v>
      </c>
      <c r="X616" s="214">
        <v>24076</v>
      </c>
      <c r="Y616" s="214">
        <v>30270</v>
      </c>
      <c r="Z616" s="214">
        <v>37163</v>
      </c>
      <c r="AA616" s="214">
        <v>44653</v>
      </c>
      <c r="AB616" s="214">
        <v>54617</v>
      </c>
      <c r="AC616" s="214">
        <v>68733</v>
      </c>
      <c r="AD616" s="214">
        <v>89436</v>
      </c>
      <c r="AE616" s="214">
        <v>109680</v>
      </c>
      <c r="AF616" s="214">
        <v>128269</v>
      </c>
      <c r="AG616" s="214">
        <v>147789</v>
      </c>
      <c r="AH616" s="214">
        <v>167116</v>
      </c>
      <c r="AI616" s="214">
        <v>185335</v>
      </c>
      <c r="AJ616" s="214">
        <v>205228</v>
      </c>
      <c r="AK616" s="214">
        <v>261000</v>
      </c>
      <c r="AL616" s="214">
        <v>303967</v>
      </c>
      <c r="AM616" s="214">
        <v>342810</v>
      </c>
      <c r="AN616" s="214">
        <v>407114</v>
      </c>
      <c r="AO616" s="214">
        <v>484943</v>
      </c>
      <c r="AP616" s="214">
        <v>573119</v>
      </c>
      <c r="AQ616" s="214">
        <v>615978</v>
      </c>
      <c r="AR616" s="214">
        <v>720051</v>
      </c>
      <c r="AS616" s="214">
        <v>732432</v>
      </c>
      <c r="AT616" s="214">
        <v>743663</v>
      </c>
      <c r="AU616" s="214">
        <v>739001</v>
      </c>
      <c r="AV616" s="214">
        <v>803348</v>
      </c>
      <c r="AW616" s="214">
        <v>1079929</v>
      </c>
      <c r="AX616" s="214">
        <v>1225031</v>
      </c>
      <c r="AY616" s="214">
        <v>1327306</v>
      </c>
      <c r="AZ616" s="214">
        <v>1470406</v>
      </c>
      <c r="BA616" s="214">
        <v>1637825</v>
      </c>
      <c r="BB616" s="214">
        <v>1859434</v>
      </c>
      <c r="BC616" s="214">
        <v>1959256</v>
      </c>
      <c r="BD616" s="214">
        <v>2162848</v>
      </c>
      <c r="BE616" s="214">
        <v>2366976</v>
      </c>
      <c r="BF616" s="214">
        <v>2604745</v>
      </c>
      <c r="BG616" s="214">
        <v>2863516</v>
      </c>
      <c r="BH616" s="214">
        <v>3195841</v>
      </c>
      <c r="BI616" s="214">
        <v>3090414</v>
      </c>
      <c r="BJ616" s="214">
        <v>3023608</v>
      </c>
      <c r="BK616" s="214">
        <v>2935206</v>
      </c>
      <c r="BL616" s="214">
        <v>2821292</v>
      </c>
      <c r="BM616" s="214">
        <v>2720025</v>
      </c>
      <c r="BN616" s="214">
        <v>2802016</v>
      </c>
      <c r="BO616" s="214">
        <v>2990132</v>
      </c>
      <c r="BP616" s="214">
        <v>3036503</v>
      </c>
      <c r="BQ616" s="214">
        <v>3224075</v>
      </c>
      <c r="BR616" s="214">
        <v>3383474</v>
      </c>
      <c r="BS616" s="214">
        <v>3568664</v>
      </c>
      <c r="BT616" s="214">
        <v>3197508</v>
      </c>
    </row>
    <row r="617" spans="3:72" x14ac:dyDescent="0.2">
      <c r="C617" s="89" t="s">
        <v>30</v>
      </c>
      <c r="D617" s="24" t="s">
        <v>78</v>
      </c>
      <c r="E617" s="99" t="s">
        <v>127</v>
      </c>
      <c r="F617" s="93" t="s">
        <v>16</v>
      </c>
      <c r="G617" s="36">
        <v>2379</v>
      </c>
      <c r="H617" s="214">
        <v>2677</v>
      </c>
      <c r="I617" s="214">
        <v>3006</v>
      </c>
      <c r="J617" s="214">
        <v>3376</v>
      </c>
      <c r="K617" s="214">
        <v>3764</v>
      </c>
      <c r="L617" s="214">
        <v>4267</v>
      </c>
      <c r="M617" s="214">
        <v>4857</v>
      </c>
      <c r="N617" s="214">
        <v>5817</v>
      </c>
      <c r="O617" s="214">
        <v>6922</v>
      </c>
      <c r="P617" s="214">
        <v>7989</v>
      </c>
      <c r="Q617" s="214">
        <v>8455</v>
      </c>
      <c r="R617" s="214">
        <v>9845</v>
      </c>
      <c r="S617" s="214">
        <v>11439</v>
      </c>
      <c r="T617" s="214">
        <v>13931</v>
      </c>
      <c r="U617" s="214">
        <v>15980</v>
      </c>
      <c r="V617" s="214">
        <v>18425</v>
      </c>
      <c r="W617" s="214">
        <v>21696</v>
      </c>
      <c r="X617" s="214">
        <v>26650</v>
      </c>
      <c r="Y617" s="214">
        <v>32755</v>
      </c>
      <c r="Z617" s="214">
        <v>40988</v>
      </c>
      <c r="AA617" s="214">
        <v>50105</v>
      </c>
      <c r="AB617" s="214">
        <v>60679</v>
      </c>
      <c r="AC617" s="214">
        <v>75648</v>
      </c>
      <c r="AD617" s="214">
        <v>96880</v>
      </c>
      <c r="AE617" s="214">
        <v>116894</v>
      </c>
      <c r="AF617" s="214">
        <v>135138</v>
      </c>
      <c r="AG617" s="214">
        <v>147655</v>
      </c>
      <c r="AH617" s="214">
        <v>163411</v>
      </c>
      <c r="AI617" s="214">
        <v>176294</v>
      </c>
      <c r="AJ617" s="214">
        <v>188782</v>
      </c>
      <c r="AK617" s="214">
        <v>199444</v>
      </c>
      <c r="AL617" s="214">
        <v>215059</v>
      </c>
      <c r="AM617" s="214">
        <v>237005</v>
      </c>
      <c r="AN617" s="214">
        <v>279604</v>
      </c>
      <c r="AO617" s="214">
        <v>321532</v>
      </c>
      <c r="AP617" s="214">
        <v>341691</v>
      </c>
      <c r="AQ617" s="214">
        <v>417485</v>
      </c>
      <c r="AR617" s="214">
        <v>450105</v>
      </c>
      <c r="AS617" s="214">
        <v>494947</v>
      </c>
      <c r="AT617" s="214">
        <v>604461</v>
      </c>
      <c r="AU617" s="214">
        <v>626472</v>
      </c>
      <c r="AV617" s="214">
        <v>679944</v>
      </c>
      <c r="AW617" s="214">
        <v>821216</v>
      </c>
      <c r="AX617" s="214">
        <v>939100</v>
      </c>
      <c r="AY617" s="214">
        <v>847478</v>
      </c>
      <c r="AZ617" s="214">
        <v>942349</v>
      </c>
      <c r="BA617" s="214">
        <v>997987</v>
      </c>
      <c r="BB617" s="214">
        <v>1077568</v>
      </c>
      <c r="BC617" s="214">
        <v>1105965</v>
      </c>
      <c r="BD617" s="214">
        <v>1168687</v>
      </c>
      <c r="BE617" s="214">
        <v>1238998</v>
      </c>
      <c r="BF617" s="214">
        <v>1288397</v>
      </c>
      <c r="BG617" s="214">
        <v>1391378</v>
      </c>
      <c r="BH617" s="214">
        <v>1490096</v>
      </c>
      <c r="BI617" s="214">
        <v>1481020</v>
      </c>
      <c r="BJ617" s="214">
        <v>1483264</v>
      </c>
      <c r="BK617" s="214">
        <v>1457180</v>
      </c>
      <c r="BL617" s="214">
        <v>1390896</v>
      </c>
      <c r="BM617" s="214">
        <v>1327127</v>
      </c>
      <c r="BN617" s="214">
        <v>1354510</v>
      </c>
      <c r="BO617" s="214">
        <v>1436592</v>
      </c>
      <c r="BP617" s="214">
        <v>1489770</v>
      </c>
      <c r="BQ617" s="214">
        <v>1553610</v>
      </c>
      <c r="BR617" s="214">
        <v>1617880</v>
      </c>
      <c r="BS617" s="214">
        <v>1708644</v>
      </c>
      <c r="BT617" s="214">
        <v>1429662</v>
      </c>
    </row>
    <row r="618" spans="3:72" x14ac:dyDescent="0.2">
      <c r="C618" s="89" t="s">
        <v>31</v>
      </c>
      <c r="D618" s="24" t="s">
        <v>78</v>
      </c>
      <c r="E618" s="99" t="s">
        <v>127</v>
      </c>
      <c r="F618" s="93" t="s">
        <v>16</v>
      </c>
      <c r="G618" s="36">
        <v>10616</v>
      </c>
      <c r="H618" s="214">
        <v>12262</v>
      </c>
      <c r="I618" s="214">
        <v>14056</v>
      </c>
      <c r="J618" s="214">
        <v>15753</v>
      </c>
      <c r="K618" s="214">
        <v>17459</v>
      </c>
      <c r="L618" s="214">
        <v>19854</v>
      </c>
      <c r="M618" s="214">
        <v>22625</v>
      </c>
      <c r="N618" s="214">
        <v>26646</v>
      </c>
      <c r="O618" s="214">
        <v>31387</v>
      </c>
      <c r="P618" s="214">
        <v>36018</v>
      </c>
      <c r="Q618" s="214">
        <v>38064</v>
      </c>
      <c r="R618" s="214">
        <v>44352</v>
      </c>
      <c r="S618" s="214">
        <v>51941</v>
      </c>
      <c r="T618" s="214">
        <v>61170</v>
      </c>
      <c r="U618" s="214">
        <v>68159</v>
      </c>
      <c r="V618" s="214">
        <v>77305</v>
      </c>
      <c r="W618" s="214">
        <v>89898</v>
      </c>
      <c r="X618" s="214">
        <v>110659</v>
      </c>
      <c r="Y618" s="214">
        <v>136485</v>
      </c>
      <c r="Z618" s="214">
        <v>167214</v>
      </c>
      <c r="AA618" s="214">
        <v>200434</v>
      </c>
      <c r="AB618" s="214">
        <v>235485</v>
      </c>
      <c r="AC618" s="214">
        <v>284634</v>
      </c>
      <c r="AD618" s="214">
        <v>354144</v>
      </c>
      <c r="AE618" s="214">
        <v>415606</v>
      </c>
      <c r="AF618" s="214">
        <v>472191</v>
      </c>
      <c r="AG618" s="214">
        <v>536057</v>
      </c>
      <c r="AH618" s="214">
        <v>617544</v>
      </c>
      <c r="AI618" s="214">
        <v>681216</v>
      </c>
      <c r="AJ618" s="214">
        <v>713708</v>
      </c>
      <c r="AK618" s="214">
        <v>796307</v>
      </c>
      <c r="AL618" s="214">
        <v>852301</v>
      </c>
      <c r="AM618" s="214">
        <v>860896</v>
      </c>
      <c r="AN618" s="214">
        <v>961373</v>
      </c>
      <c r="AO618" s="214">
        <v>1068228</v>
      </c>
      <c r="AP618" s="214">
        <v>1282155</v>
      </c>
      <c r="AQ618" s="214">
        <v>1405232</v>
      </c>
      <c r="AR618" s="214">
        <v>1652210</v>
      </c>
      <c r="AS618" s="214">
        <v>1896598</v>
      </c>
      <c r="AT618" s="214">
        <v>2161947</v>
      </c>
      <c r="AU618" s="214">
        <v>2203820</v>
      </c>
      <c r="AV618" s="214">
        <v>2257248</v>
      </c>
      <c r="AW618" s="214">
        <v>2387691</v>
      </c>
      <c r="AX618" s="214">
        <v>2577063</v>
      </c>
      <c r="AY618" s="214">
        <v>2984535</v>
      </c>
      <c r="AZ618" s="214">
        <v>3577077</v>
      </c>
      <c r="BA618" s="214">
        <v>3809060</v>
      </c>
      <c r="BB618" s="214">
        <v>4024546</v>
      </c>
      <c r="BC618" s="214">
        <v>4227984</v>
      </c>
      <c r="BD618" s="214">
        <v>4509311</v>
      </c>
      <c r="BE618" s="214">
        <v>4720795</v>
      </c>
      <c r="BF618" s="214">
        <v>5021436</v>
      </c>
      <c r="BG618" s="214">
        <v>5361610</v>
      </c>
      <c r="BH618" s="214">
        <v>5936749</v>
      </c>
      <c r="BI618" s="214">
        <v>5864356</v>
      </c>
      <c r="BJ618" s="214">
        <v>5909468</v>
      </c>
      <c r="BK618" s="214">
        <v>5883836</v>
      </c>
      <c r="BL618" s="214">
        <v>5639144</v>
      </c>
      <c r="BM618" s="214">
        <v>5355857</v>
      </c>
      <c r="BN618" s="214">
        <v>5427715</v>
      </c>
      <c r="BO618" s="214">
        <v>5722742</v>
      </c>
      <c r="BP618" s="214">
        <v>5847828</v>
      </c>
      <c r="BQ618" s="214">
        <v>6115671</v>
      </c>
      <c r="BR618" s="214">
        <v>6349526</v>
      </c>
      <c r="BS618" s="214">
        <v>6670505</v>
      </c>
      <c r="BT618" s="214">
        <v>5773892</v>
      </c>
    </row>
    <row r="619" spans="3:72" x14ac:dyDescent="0.2">
      <c r="C619" s="89" t="s">
        <v>32</v>
      </c>
      <c r="D619" s="24" t="s">
        <v>78</v>
      </c>
      <c r="E619" s="99" t="s">
        <v>127</v>
      </c>
      <c r="F619" s="93" t="s">
        <v>16</v>
      </c>
      <c r="G619" s="36">
        <v>629</v>
      </c>
      <c r="H619" s="214">
        <v>721</v>
      </c>
      <c r="I619" s="214">
        <v>824</v>
      </c>
      <c r="J619" s="214">
        <v>906</v>
      </c>
      <c r="K619" s="214">
        <v>990</v>
      </c>
      <c r="L619" s="214">
        <v>1161</v>
      </c>
      <c r="M619" s="214">
        <v>1363</v>
      </c>
      <c r="N619" s="214">
        <v>1655</v>
      </c>
      <c r="O619" s="214">
        <v>2005</v>
      </c>
      <c r="P619" s="214">
        <v>2348</v>
      </c>
      <c r="Q619" s="214">
        <v>2523</v>
      </c>
      <c r="R619" s="214">
        <v>3122</v>
      </c>
      <c r="S619" s="214">
        <v>3879</v>
      </c>
      <c r="T619" s="214">
        <v>4657</v>
      </c>
      <c r="U619" s="214">
        <v>5289</v>
      </c>
      <c r="V619" s="214">
        <v>6248</v>
      </c>
      <c r="W619" s="214">
        <v>7543</v>
      </c>
      <c r="X619" s="214">
        <v>9249</v>
      </c>
      <c r="Y619" s="214">
        <v>11344</v>
      </c>
      <c r="Z619" s="214">
        <v>14153</v>
      </c>
      <c r="AA619" s="214">
        <v>17265</v>
      </c>
      <c r="AB619" s="214">
        <v>22014</v>
      </c>
      <c r="AC619" s="214">
        <v>28790</v>
      </c>
      <c r="AD619" s="214">
        <v>37615</v>
      </c>
      <c r="AE619" s="214">
        <v>46010</v>
      </c>
      <c r="AF619" s="214">
        <v>53854</v>
      </c>
      <c r="AG619" s="214">
        <v>58345</v>
      </c>
      <c r="AH619" s="214">
        <v>81403</v>
      </c>
      <c r="AI619" s="214">
        <v>92417</v>
      </c>
      <c r="AJ619" s="214">
        <v>93845</v>
      </c>
      <c r="AK619" s="214">
        <v>116382</v>
      </c>
      <c r="AL619" s="214">
        <v>112908</v>
      </c>
      <c r="AM619" s="214">
        <v>123743</v>
      </c>
      <c r="AN619" s="214">
        <v>150906</v>
      </c>
      <c r="AO619" s="214">
        <v>176427</v>
      </c>
      <c r="AP619" s="214">
        <v>182189</v>
      </c>
      <c r="AQ619" s="214">
        <v>159084</v>
      </c>
      <c r="AR619" s="214">
        <v>182823</v>
      </c>
      <c r="AS619" s="214">
        <v>219197</v>
      </c>
      <c r="AT619" s="214">
        <v>245744</v>
      </c>
      <c r="AU619" s="214">
        <v>243065</v>
      </c>
      <c r="AV619" s="214">
        <v>232719</v>
      </c>
      <c r="AW619" s="214">
        <v>291871</v>
      </c>
      <c r="AX619" s="214">
        <v>295315</v>
      </c>
      <c r="AY619" s="214">
        <v>319516</v>
      </c>
      <c r="AZ619" s="214">
        <v>344904</v>
      </c>
      <c r="BA619" s="214">
        <v>369884</v>
      </c>
      <c r="BB619" s="214">
        <v>399692</v>
      </c>
      <c r="BC619" s="214">
        <v>438133</v>
      </c>
      <c r="BD619" s="214">
        <v>474583</v>
      </c>
      <c r="BE619" s="214">
        <v>500451</v>
      </c>
      <c r="BF619" s="214">
        <v>554559</v>
      </c>
      <c r="BG619" s="214">
        <v>614511</v>
      </c>
      <c r="BH619" s="214">
        <v>684717</v>
      </c>
      <c r="BI619" s="214">
        <v>656246</v>
      </c>
      <c r="BJ619" s="214">
        <v>651644</v>
      </c>
      <c r="BK619" s="214">
        <v>652899</v>
      </c>
      <c r="BL619" s="214">
        <v>613568</v>
      </c>
      <c r="BM619" s="214">
        <v>595088</v>
      </c>
      <c r="BN619" s="214">
        <v>600573</v>
      </c>
      <c r="BO619" s="214">
        <v>620519</v>
      </c>
      <c r="BP619" s="214">
        <v>635227</v>
      </c>
      <c r="BQ619" s="214">
        <v>668470</v>
      </c>
      <c r="BR619" s="214">
        <v>696381</v>
      </c>
      <c r="BS619" s="214">
        <v>738081</v>
      </c>
      <c r="BT619" s="214">
        <v>588765</v>
      </c>
    </row>
    <row r="620" spans="3:72" x14ac:dyDescent="0.2">
      <c r="C620" s="90" t="s">
        <v>33</v>
      </c>
      <c r="D620" s="103" t="s">
        <v>78</v>
      </c>
      <c r="E620" s="100" t="s">
        <v>127</v>
      </c>
      <c r="F620" s="95" t="s">
        <v>16</v>
      </c>
      <c r="G620" s="152">
        <v>158000</v>
      </c>
      <c r="H620" s="273">
        <v>180000</v>
      </c>
      <c r="I620" s="273">
        <v>204000</v>
      </c>
      <c r="J620" s="273">
        <v>231000</v>
      </c>
      <c r="K620" s="273">
        <v>259000</v>
      </c>
      <c r="L620" s="273">
        <v>295000</v>
      </c>
      <c r="M620" s="273">
        <v>336000</v>
      </c>
      <c r="N620" s="273">
        <v>400000</v>
      </c>
      <c r="O620" s="273">
        <v>476000</v>
      </c>
      <c r="P620" s="273">
        <v>551000</v>
      </c>
      <c r="Q620" s="273">
        <v>586000</v>
      </c>
      <c r="R620" s="273">
        <v>692000</v>
      </c>
      <c r="S620" s="273">
        <v>821000</v>
      </c>
      <c r="T620" s="273">
        <v>987000</v>
      </c>
      <c r="U620" s="273">
        <v>1122000</v>
      </c>
      <c r="V620" s="273">
        <v>1293000</v>
      </c>
      <c r="W620" s="273">
        <v>1527000</v>
      </c>
      <c r="X620" s="273">
        <v>1887000</v>
      </c>
      <c r="Y620" s="273">
        <v>2335000</v>
      </c>
      <c r="Z620" s="273">
        <v>2890000</v>
      </c>
      <c r="AA620" s="273">
        <v>3498000</v>
      </c>
      <c r="AB620" s="273">
        <v>4303000</v>
      </c>
      <c r="AC620" s="273">
        <v>5445000</v>
      </c>
      <c r="AD620" s="273">
        <v>7005000</v>
      </c>
      <c r="AE620" s="273">
        <v>8493000</v>
      </c>
      <c r="AF620" s="273">
        <v>9760000</v>
      </c>
      <c r="AG620" s="273">
        <v>11040000</v>
      </c>
      <c r="AH620" s="273">
        <v>12305000</v>
      </c>
      <c r="AI620" s="273">
        <v>14153000</v>
      </c>
      <c r="AJ620" s="273">
        <v>15072000</v>
      </c>
      <c r="AK620" s="273">
        <v>16095000</v>
      </c>
      <c r="AL620" s="273">
        <v>17663000</v>
      </c>
      <c r="AM620" s="273">
        <v>19658000</v>
      </c>
      <c r="AN620" s="273">
        <v>21542000</v>
      </c>
      <c r="AO620" s="273">
        <v>24494000</v>
      </c>
      <c r="AP620" s="273">
        <v>27896000</v>
      </c>
      <c r="AQ620" s="273">
        <v>31563000</v>
      </c>
      <c r="AR620" s="273">
        <v>34760000</v>
      </c>
      <c r="AS620" s="273">
        <v>36834000</v>
      </c>
      <c r="AT620" s="273">
        <v>39645000</v>
      </c>
      <c r="AU620" s="273">
        <v>41733000</v>
      </c>
      <c r="AV620" s="273">
        <v>44545000</v>
      </c>
      <c r="AW620" s="273">
        <v>50139000</v>
      </c>
      <c r="AX620" s="273">
        <v>55402000</v>
      </c>
      <c r="AY620" s="273">
        <v>61660000</v>
      </c>
      <c r="AZ620" s="273">
        <v>69742000</v>
      </c>
      <c r="BA620" s="273">
        <v>74056000</v>
      </c>
      <c r="BB620" s="273">
        <v>79937000</v>
      </c>
      <c r="BC620" s="273">
        <v>84401000</v>
      </c>
      <c r="BD620" s="273">
        <v>90830000</v>
      </c>
      <c r="BE620" s="273">
        <v>96762000</v>
      </c>
      <c r="BF620" s="273">
        <v>103740000</v>
      </c>
      <c r="BG620" s="273">
        <v>112422000</v>
      </c>
      <c r="BH620" s="273">
        <v>123931000</v>
      </c>
      <c r="BI620" s="273">
        <v>121335000</v>
      </c>
      <c r="BJ620" s="273">
        <v>121262000</v>
      </c>
      <c r="BK620" s="273">
        <v>120565000</v>
      </c>
      <c r="BL620" s="273">
        <v>114631000</v>
      </c>
      <c r="BM620" s="273">
        <v>109321000</v>
      </c>
      <c r="BN620" s="273">
        <v>110991000</v>
      </c>
      <c r="BO620" s="273">
        <v>116938000</v>
      </c>
      <c r="BP620" s="273">
        <v>119345000</v>
      </c>
      <c r="BQ620" s="273">
        <v>126109000</v>
      </c>
      <c r="BR620" s="273">
        <v>131422000</v>
      </c>
      <c r="BS620" s="273">
        <v>138821000</v>
      </c>
      <c r="BT620" s="273">
        <v>115158000</v>
      </c>
    </row>
    <row r="621" spans="3:72" x14ac:dyDescent="0.2">
      <c r="C621" s="89" t="s">
        <v>11</v>
      </c>
      <c r="D621" s="24" t="s">
        <v>79</v>
      </c>
      <c r="E621" s="99" t="s">
        <v>127</v>
      </c>
      <c r="F621" s="93" t="s">
        <v>16</v>
      </c>
      <c r="G621" s="36">
        <v>4651</v>
      </c>
      <c r="H621" s="214">
        <v>5571</v>
      </c>
      <c r="I621" s="214">
        <v>6673</v>
      </c>
      <c r="J621" s="214">
        <v>7330</v>
      </c>
      <c r="K621" s="214">
        <v>8265</v>
      </c>
      <c r="L621" s="214">
        <v>9655</v>
      </c>
      <c r="M621" s="214">
        <v>11213</v>
      </c>
      <c r="N621" s="214">
        <v>13375</v>
      </c>
      <c r="O621" s="214">
        <v>15756</v>
      </c>
      <c r="P621" s="214">
        <v>19261</v>
      </c>
      <c r="Q621" s="214">
        <v>21243</v>
      </c>
      <c r="R621" s="214">
        <v>24530</v>
      </c>
      <c r="S621" s="214">
        <v>28345</v>
      </c>
      <c r="T621" s="214">
        <v>32458</v>
      </c>
      <c r="U621" s="214">
        <v>35120</v>
      </c>
      <c r="V621" s="214">
        <v>39464</v>
      </c>
      <c r="W621" s="214">
        <v>45202</v>
      </c>
      <c r="X621" s="214">
        <v>51982</v>
      </c>
      <c r="Y621" s="214">
        <v>59604</v>
      </c>
      <c r="Z621" s="214">
        <v>70389</v>
      </c>
      <c r="AA621" s="214">
        <v>81252</v>
      </c>
      <c r="AB621" s="214">
        <v>96165</v>
      </c>
      <c r="AC621" s="214">
        <v>117256</v>
      </c>
      <c r="AD621" s="214">
        <v>147195</v>
      </c>
      <c r="AE621" s="214">
        <v>174386</v>
      </c>
      <c r="AF621" s="214">
        <v>199407</v>
      </c>
      <c r="AG621" s="214">
        <v>227258</v>
      </c>
      <c r="AH621" s="214">
        <v>262530</v>
      </c>
      <c r="AI621" s="214">
        <v>292786</v>
      </c>
      <c r="AJ621" s="214">
        <v>326555</v>
      </c>
      <c r="AK621" s="214">
        <v>355531</v>
      </c>
      <c r="AL621" s="214">
        <v>377757</v>
      </c>
      <c r="AM621" s="214">
        <v>419319</v>
      </c>
      <c r="AN621" s="214">
        <v>447615</v>
      </c>
      <c r="AO621" s="214">
        <v>535627</v>
      </c>
      <c r="AP621" s="214">
        <v>627994</v>
      </c>
      <c r="AQ621" s="214">
        <v>699377</v>
      </c>
      <c r="AR621" s="214">
        <v>810551</v>
      </c>
      <c r="AS621" s="214">
        <v>852742</v>
      </c>
      <c r="AT621" s="214">
        <v>906243</v>
      </c>
      <c r="AU621" s="214">
        <v>977732</v>
      </c>
      <c r="AV621" s="214">
        <v>1006970</v>
      </c>
      <c r="AW621" s="214">
        <v>1128498</v>
      </c>
      <c r="AX621" s="214">
        <v>1214511</v>
      </c>
      <c r="AY621" s="214">
        <v>1303854</v>
      </c>
      <c r="AZ621" s="214">
        <v>1400863</v>
      </c>
      <c r="BA621" s="214">
        <v>1404077</v>
      </c>
      <c r="BB621" s="214">
        <v>1488015</v>
      </c>
      <c r="BC621" s="214">
        <v>1466988</v>
      </c>
      <c r="BD621" s="214">
        <v>1424292</v>
      </c>
      <c r="BE621" s="214">
        <v>1413706</v>
      </c>
      <c r="BF621" s="214">
        <v>1450936</v>
      </c>
      <c r="BG621" s="214">
        <v>1445816</v>
      </c>
      <c r="BH621" s="214">
        <v>1298749</v>
      </c>
      <c r="BI621" s="214">
        <v>1333641</v>
      </c>
      <c r="BJ621" s="214">
        <v>1483756</v>
      </c>
      <c r="BK621" s="214">
        <v>1532840</v>
      </c>
      <c r="BL621" s="214">
        <v>1236084</v>
      </c>
      <c r="BM621" s="214">
        <v>1174825</v>
      </c>
      <c r="BN621" s="214">
        <v>1187299</v>
      </c>
      <c r="BO621" s="214">
        <v>1242535</v>
      </c>
      <c r="BP621" s="214">
        <v>1258906</v>
      </c>
      <c r="BQ621" s="214">
        <v>1337306</v>
      </c>
      <c r="BR621" s="214">
        <v>1446184</v>
      </c>
      <c r="BS621" s="214">
        <v>1647288</v>
      </c>
      <c r="BT621" s="214">
        <v>1732375</v>
      </c>
    </row>
    <row r="622" spans="3:72" x14ac:dyDescent="0.2">
      <c r="C622" s="89" t="s">
        <v>17</v>
      </c>
      <c r="D622" s="24" t="s">
        <v>79</v>
      </c>
      <c r="E622" s="99" t="s">
        <v>127</v>
      </c>
      <c r="F622" s="93" t="s">
        <v>16</v>
      </c>
      <c r="G622" s="36">
        <v>634</v>
      </c>
      <c r="H622" s="214">
        <v>761</v>
      </c>
      <c r="I622" s="214">
        <v>916</v>
      </c>
      <c r="J622" s="214">
        <v>1001</v>
      </c>
      <c r="K622" s="214">
        <v>1125</v>
      </c>
      <c r="L622" s="214">
        <v>1399</v>
      </c>
      <c r="M622" s="214">
        <v>1721</v>
      </c>
      <c r="N622" s="214">
        <v>2074</v>
      </c>
      <c r="O622" s="214">
        <v>2466</v>
      </c>
      <c r="P622" s="214">
        <v>2988</v>
      </c>
      <c r="Q622" s="214">
        <v>3263</v>
      </c>
      <c r="R622" s="214">
        <v>3765</v>
      </c>
      <c r="S622" s="214">
        <v>4348</v>
      </c>
      <c r="T622" s="214">
        <v>4941</v>
      </c>
      <c r="U622" s="214">
        <v>5309</v>
      </c>
      <c r="V622" s="214">
        <v>5795</v>
      </c>
      <c r="W622" s="214">
        <v>6446</v>
      </c>
      <c r="X622" s="214">
        <v>7570</v>
      </c>
      <c r="Y622" s="214">
        <v>8865</v>
      </c>
      <c r="Z622" s="214">
        <v>10348</v>
      </c>
      <c r="AA622" s="214">
        <v>11797</v>
      </c>
      <c r="AB622" s="214">
        <v>15056</v>
      </c>
      <c r="AC622" s="214">
        <v>19709</v>
      </c>
      <c r="AD622" s="214">
        <v>26078</v>
      </c>
      <c r="AE622" s="214">
        <v>32496</v>
      </c>
      <c r="AF622" s="214">
        <v>40261</v>
      </c>
      <c r="AG622" s="214">
        <v>47039</v>
      </c>
      <c r="AH622" s="214">
        <v>55349</v>
      </c>
      <c r="AI622" s="214">
        <v>62894</v>
      </c>
      <c r="AJ622" s="214">
        <v>71809</v>
      </c>
      <c r="AK622" s="214">
        <v>82003</v>
      </c>
      <c r="AL622" s="214">
        <v>88837</v>
      </c>
      <c r="AM622" s="214">
        <v>94899</v>
      </c>
      <c r="AN622" s="214">
        <v>100137</v>
      </c>
      <c r="AO622" s="214">
        <v>124956</v>
      </c>
      <c r="AP622" s="214">
        <v>155809</v>
      </c>
      <c r="AQ622" s="214">
        <v>178768</v>
      </c>
      <c r="AR622" s="214">
        <v>202650</v>
      </c>
      <c r="AS622" s="214">
        <v>225686</v>
      </c>
      <c r="AT622" s="214">
        <v>238230</v>
      </c>
      <c r="AU622" s="214">
        <v>253937</v>
      </c>
      <c r="AV622" s="214">
        <v>265321</v>
      </c>
      <c r="AW622" s="214">
        <v>289125</v>
      </c>
      <c r="AX622" s="214">
        <v>314852</v>
      </c>
      <c r="AY622" s="214">
        <v>335224</v>
      </c>
      <c r="AZ622" s="214">
        <v>359992</v>
      </c>
      <c r="BA622" s="214">
        <v>359672</v>
      </c>
      <c r="BB622" s="214">
        <v>374985</v>
      </c>
      <c r="BC622" s="214">
        <v>362596</v>
      </c>
      <c r="BD622" s="214">
        <v>341568</v>
      </c>
      <c r="BE622" s="214">
        <v>327073</v>
      </c>
      <c r="BF622" s="214">
        <v>327506</v>
      </c>
      <c r="BG622" s="214">
        <v>316679</v>
      </c>
      <c r="BH622" s="214">
        <v>280838</v>
      </c>
      <c r="BI622" s="214">
        <v>295565</v>
      </c>
      <c r="BJ622" s="214">
        <v>350688</v>
      </c>
      <c r="BK622" s="214">
        <v>355348</v>
      </c>
      <c r="BL622" s="214">
        <v>321695</v>
      </c>
      <c r="BM622" s="214">
        <v>313740</v>
      </c>
      <c r="BN622" s="214">
        <v>313923</v>
      </c>
      <c r="BO622" s="214">
        <v>322054</v>
      </c>
      <c r="BP622" s="214">
        <v>320323</v>
      </c>
      <c r="BQ622" s="214">
        <v>329722</v>
      </c>
      <c r="BR622" s="214">
        <v>342329</v>
      </c>
      <c r="BS622" s="214">
        <v>405561</v>
      </c>
      <c r="BT622" s="214">
        <v>412745</v>
      </c>
    </row>
    <row r="623" spans="3:72" x14ac:dyDescent="0.2">
      <c r="C623" s="89" t="s">
        <v>18</v>
      </c>
      <c r="D623" s="24" t="s">
        <v>79</v>
      </c>
      <c r="E623" s="99" t="s">
        <v>127</v>
      </c>
      <c r="F623" s="93" t="s">
        <v>16</v>
      </c>
      <c r="G623" s="36">
        <v>710</v>
      </c>
      <c r="H623" s="214">
        <v>866</v>
      </c>
      <c r="I623" s="214">
        <v>1056</v>
      </c>
      <c r="J623" s="214">
        <v>1247</v>
      </c>
      <c r="K623" s="214">
        <v>1507</v>
      </c>
      <c r="L623" s="214">
        <v>1814</v>
      </c>
      <c r="M623" s="214">
        <v>2167</v>
      </c>
      <c r="N623" s="214">
        <v>2671</v>
      </c>
      <c r="O623" s="214">
        <v>3254</v>
      </c>
      <c r="P623" s="214">
        <v>3885</v>
      </c>
      <c r="Q623" s="214">
        <v>4188</v>
      </c>
      <c r="R623" s="214">
        <v>4817</v>
      </c>
      <c r="S623" s="214">
        <v>5544</v>
      </c>
      <c r="T623" s="214">
        <v>6118</v>
      </c>
      <c r="U623" s="214">
        <v>6383</v>
      </c>
      <c r="V623" s="214">
        <v>6989</v>
      </c>
      <c r="W623" s="214">
        <v>7792</v>
      </c>
      <c r="X623" s="214">
        <v>8741</v>
      </c>
      <c r="Y623" s="214">
        <v>9780</v>
      </c>
      <c r="Z623" s="214">
        <v>11761</v>
      </c>
      <c r="AA623" s="214">
        <v>13811</v>
      </c>
      <c r="AB623" s="214">
        <v>16476</v>
      </c>
      <c r="AC623" s="214">
        <v>20239</v>
      </c>
      <c r="AD623" s="214">
        <v>25883</v>
      </c>
      <c r="AE623" s="214">
        <v>31214</v>
      </c>
      <c r="AF623" s="214">
        <v>35895</v>
      </c>
      <c r="AG623" s="214">
        <v>43064</v>
      </c>
      <c r="AH623" s="214">
        <v>48718</v>
      </c>
      <c r="AI623" s="214">
        <v>55287</v>
      </c>
      <c r="AJ623" s="214">
        <v>59213</v>
      </c>
      <c r="AK623" s="214">
        <v>69221</v>
      </c>
      <c r="AL623" s="214">
        <v>70662</v>
      </c>
      <c r="AM623" s="214">
        <v>72434</v>
      </c>
      <c r="AN623" s="214">
        <v>80218</v>
      </c>
      <c r="AO623" s="214">
        <v>94170</v>
      </c>
      <c r="AP623" s="214">
        <v>119832</v>
      </c>
      <c r="AQ623" s="214">
        <v>134111</v>
      </c>
      <c r="AR623" s="214">
        <v>159859</v>
      </c>
      <c r="AS623" s="214">
        <v>177412</v>
      </c>
      <c r="AT623" s="214">
        <v>182648</v>
      </c>
      <c r="AU623" s="214">
        <v>174882</v>
      </c>
      <c r="AV623" s="214">
        <v>173375</v>
      </c>
      <c r="AW623" s="214">
        <v>180390</v>
      </c>
      <c r="AX623" s="214">
        <v>200675</v>
      </c>
      <c r="AY623" s="214">
        <v>209656</v>
      </c>
      <c r="AZ623" s="214">
        <v>223801</v>
      </c>
      <c r="BA623" s="214">
        <v>227294</v>
      </c>
      <c r="BB623" s="214">
        <v>242760</v>
      </c>
      <c r="BC623" s="214">
        <v>242781</v>
      </c>
      <c r="BD623" s="214">
        <v>237913</v>
      </c>
      <c r="BE623" s="214">
        <v>237542</v>
      </c>
      <c r="BF623" s="214">
        <v>244166</v>
      </c>
      <c r="BG623" s="214">
        <v>243068</v>
      </c>
      <c r="BH623" s="214">
        <v>218077</v>
      </c>
      <c r="BI623" s="214">
        <v>222794</v>
      </c>
      <c r="BJ623" s="214">
        <v>250363</v>
      </c>
      <c r="BK623" s="214">
        <v>257061</v>
      </c>
      <c r="BL623" s="214">
        <v>237973</v>
      </c>
      <c r="BM623" s="214">
        <v>232527</v>
      </c>
      <c r="BN623" s="214">
        <v>234978</v>
      </c>
      <c r="BO623" s="214">
        <v>250290</v>
      </c>
      <c r="BP623" s="214">
        <v>247611</v>
      </c>
      <c r="BQ623" s="214">
        <v>265150</v>
      </c>
      <c r="BR623" s="214">
        <v>279464</v>
      </c>
      <c r="BS623" s="214">
        <v>310455</v>
      </c>
      <c r="BT623" s="214">
        <v>313943</v>
      </c>
    </row>
    <row r="624" spans="3:72" x14ac:dyDescent="0.2">
      <c r="C624" s="89" t="s">
        <v>19</v>
      </c>
      <c r="D624" s="24" t="s">
        <v>79</v>
      </c>
      <c r="E624" s="99" t="s">
        <v>127</v>
      </c>
      <c r="F624" s="93" t="s">
        <v>16</v>
      </c>
      <c r="G624" s="36">
        <v>242</v>
      </c>
      <c r="H624" s="214">
        <v>284</v>
      </c>
      <c r="I624" s="214">
        <v>334</v>
      </c>
      <c r="J624" s="214">
        <v>388</v>
      </c>
      <c r="K624" s="214">
        <v>460</v>
      </c>
      <c r="L624" s="214">
        <v>553</v>
      </c>
      <c r="M624" s="214">
        <v>660</v>
      </c>
      <c r="N624" s="214">
        <v>843</v>
      </c>
      <c r="O624" s="214">
        <v>1066</v>
      </c>
      <c r="P624" s="214">
        <v>1308</v>
      </c>
      <c r="Q624" s="214">
        <v>1445</v>
      </c>
      <c r="R624" s="214">
        <v>1698</v>
      </c>
      <c r="S624" s="214">
        <v>1993</v>
      </c>
      <c r="T624" s="214">
        <v>2261</v>
      </c>
      <c r="U624" s="214">
        <v>2408</v>
      </c>
      <c r="V624" s="214">
        <v>2755</v>
      </c>
      <c r="W624" s="214">
        <v>3211</v>
      </c>
      <c r="X624" s="214">
        <v>3981</v>
      </c>
      <c r="Y624" s="214">
        <v>4917</v>
      </c>
      <c r="Z624" s="214">
        <v>6165</v>
      </c>
      <c r="AA624" s="214">
        <v>7562</v>
      </c>
      <c r="AB624" s="214">
        <v>9649</v>
      </c>
      <c r="AC624" s="214">
        <v>12692</v>
      </c>
      <c r="AD624" s="214">
        <v>16490</v>
      </c>
      <c r="AE624" s="214">
        <v>20188</v>
      </c>
      <c r="AF624" s="214">
        <v>24579</v>
      </c>
      <c r="AG624" s="214">
        <v>28411</v>
      </c>
      <c r="AH624" s="214">
        <v>31709</v>
      </c>
      <c r="AI624" s="214">
        <v>35412</v>
      </c>
      <c r="AJ624" s="214">
        <v>39010</v>
      </c>
      <c r="AK624" s="214">
        <v>45996</v>
      </c>
      <c r="AL624" s="214">
        <v>55072</v>
      </c>
      <c r="AM624" s="214">
        <v>57441</v>
      </c>
      <c r="AN624" s="214">
        <v>71250</v>
      </c>
      <c r="AO624" s="214">
        <v>100415</v>
      </c>
      <c r="AP624" s="214">
        <v>115260</v>
      </c>
      <c r="AQ624" s="214">
        <v>135982</v>
      </c>
      <c r="AR624" s="214">
        <v>159285</v>
      </c>
      <c r="AS624" s="214">
        <v>179439</v>
      </c>
      <c r="AT624" s="214">
        <v>190089</v>
      </c>
      <c r="AU624" s="214">
        <v>219573</v>
      </c>
      <c r="AV624" s="214">
        <v>241010</v>
      </c>
      <c r="AW624" s="214">
        <v>276335</v>
      </c>
      <c r="AX624" s="214">
        <v>289006</v>
      </c>
      <c r="AY624" s="214">
        <v>333186</v>
      </c>
      <c r="AZ624" s="214">
        <v>368108</v>
      </c>
      <c r="BA624" s="214">
        <v>356243</v>
      </c>
      <c r="BB624" s="214">
        <v>369808</v>
      </c>
      <c r="BC624" s="214">
        <v>337695</v>
      </c>
      <c r="BD624" s="214">
        <v>313615</v>
      </c>
      <c r="BE624" s="214">
        <v>312386</v>
      </c>
      <c r="BF624" s="214">
        <v>309366</v>
      </c>
      <c r="BG624" s="214">
        <v>298285</v>
      </c>
      <c r="BH624" s="214">
        <v>255016</v>
      </c>
      <c r="BI624" s="214">
        <v>246477</v>
      </c>
      <c r="BJ624" s="214">
        <v>265233</v>
      </c>
      <c r="BK624" s="214">
        <v>260315</v>
      </c>
      <c r="BL624" s="214">
        <v>228808</v>
      </c>
      <c r="BM624" s="214">
        <v>201859</v>
      </c>
      <c r="BN624" s="214">
        <v>199488</v>
      </c>
      <c r="BO624" s="214">
        <v>207657</v>
      </c>
      <c r="BP624" s="214">
        <v>205230</v>
      </c>
      <c r="BQ624" s="214">
        <v>207944</v>
      </c>
      <c r="BR624" s="214">
        <v>237906</v>
      </c>
      <c r="BS624" s="214">
        <v>259776</v>
      </c>
      <c r="BT624" s="214">
        <v>229378</v>
      </c>
    </row>
    <row r="625" spans="3:72" x14ac:dyDescent="0.2">
      <c r="C625" s="89" t="s">
        <v>20</v>
      </c>
      <c r="D625" s="24" t="s">
        <v>79</v>
      </c>
      <c r="E625" s="99" t="s">
        <v>127</v>
      </c>
      <c r="F625" s="93" t="s">
        <v>16</v>
      </c>
      <c r="G625" s="36">
        <v>900</v>
      </c>
      <c r="H625" s="214">
        <v>1055</v>
      </c>
      <c r="I625" s="214">
        <v>1233</v>
      </c>
      <c r="J625" s="214">
        <v>1345</v>
      </c>
      <c r="K625" s="214">
        <v>1506</v>
      </c>
      <c r="L625" s="214">
        <v>1731</v>
      </c>
      <c r="M625" s="214">
        <v>1972</v>
      </c>
      <c r="N625" s="214">
        <v>2423</v>
      </c>
      <c r="O625" s="214">
        <v>2937</v>
      </c>
      <c r="P625" s="214">
        <v>3631</v>
      </c>
      <c r="Q625" s="214">
        <v>4045</v>
      </c>
      <c r="R625" s="214">
        <v>5155</v>
      </c>
      <c r="S625" s="214">
        <v>6551</v>
      </c>
      <c r="T625" s="214">
        <v>7833</v>
      </c>
      <c r="U625" s="214">
        <v>8840</v>
      </c>
      <c r="V625" s="214">
        <v>10304</v>
      </c>
      <c r="W625" s="214">
        <v>12234</v>
      </c>
      <c r="X625" s="214">
        <v>14565</v>
      </c>
      <c r="Y625" s="214">
        <v>17269</v>
      </c>
      <c r="Z625" s="214">
        <v>20343</v>
      </c>
      <c r="AA625" s="214">
        <v>23410</v>
      </c>
      <c r="AB625" s="214">
        <v>28697</v>
      </c>
      <c r="AC625" s="214">
        <v>36230</v>
      </c>
      <c r="AD625" s="214">
        <v>47575</v>
      </c>
      <c r="AE625" s="214">
        <v>59007</v>
      </c>
      <c r="AF625" s="214">
        <v>67889</v>
      </c>
      <c r="AG625" s="214">
        <v>77311</v>
      </c>
      <c r="AH625" s="214">
        <v>85704</v>
      </c>
      <c r="AI625" s="214">
        <v>100946</v>
      </c>
      <c r="AJ625" s="214">
        <v>102491</v>
      </c>
      <c r="AK625" s="214">
        <v>104597</v>
      </c>
      <c r="AL625" s="214">
        <v>110645</v>
      </c>
      <c r="AM625" s="214">
        <v>114744</v>
      </c>
      <c r="AN625" s="214">
        <v>138422</v>
      </c>
      <c r="AO625" s="214">
        <v>183652</v>
      </c>
      <c r="AP625" s="214">
        <v>206171</v>
      </c>
      <c r="AQ625" s="214">
        <v>221810</v>
      </c>
      <c r="AR625" s="214">
        <v>287094</v>
      </c>
      <c r="AS625" s="214">
        <v>348747</v>
      </c>
      <c r="AT625" s="214">
        <v>328456</v>
      </c>
      <c r="AU625" s="214">
        <v>358136</v>
      </c>
      <c r="AV625" s="214">
        <v>384398</v>
      </c>
      <c r="AW625" s="214">
        <v>422808</v>
      </c>
      <c r="AX625" s="214">
        <v>447056</v>
      </c>
      <c r="AY625" s="214">
        <v>493662</v>
      </c>
      <c r="AZ625" s="214">
        <v>537035</v>
      </c>
      <c r="BA625" s="214">
        <v>503351</v>
      </c>
      <c r="BB625" s="214">
        <v>481032</v>
      </c>
      <c r="BC625" s="214">
        <v>435692</v>
      </c>
      <c r="BD625" s="214">
        <v>399753</v>
      </c>
      <c r="BE625" s="214">
        <v>373452</v>
      </c>
      <c r="BF625" s="214">
        <v>344668</v>
      </c>
      <c r="BG625" s="214">
        <v>321423</v>
      </c>
      <c r="BH625" s="214">
        <v>266171</v>
      </c>
      <c r="BI625" s="214">
        <v>261669</v>
      </c>
      <c r="BJ625" s="214">
        <v>283283</v>
      </c>
      <c r="BK625" s="214">
        <v>292007</v>
      </c>
      <c r="BL625" s="214">
        <v>252482</v>
      </c>
      <c r="BM625" s="214">
        <v>255946</v>
      </c>
      <c r="BN625" s="214">
        <v>249675</v>
      </c>
      <c r="BO625" s="214">
        <v>256678</v>
      </c>
      <c r="BP625" s="214">
        <v>242130</v>
      </c>
      <c r="BQ625" s="214">
        <v>257641</v>
      </c>
      <c r="BR625" s="214">
        <v>280518</v>
      </c>
      <c r="BS625" s="214">
        <v>321039</v>
      </c>
      <c r="BT625" s="214">
        <v>317870</v>
      </c>
    </row>
    <row r="626" spans="3:72" x14ac:dyDescent="0.2">
      <c r="C626" s="89" t="s">
        <v>21</v>
      </c>
      <c r="D626" s="24" t="s">
        <v>79</v>
      </c>
      <c r="E626" s="99" t="s">
        <v>127</v>
      </c>
      <c r="F626" s="93" t="s">
        <v>16</v>
      </c>
      <c r="G626" s="36">
        <v>338</v>
      </c>
      <c r="H626" s="214">
        <v>399</v>
      </c>
      <c r="I626" s="214">
        <v>471</v>
      </c>
      <c r="J626" s="214">
        <v>511</v>
      </c>
      <c r="K626" s="214">
        <v>570</v>
      </c>
      <c r="L626" s="214">
        <v>652</v>
      </c>
      <c r="M626" s="214">
        <v>741</v>
      </c>
      <c r="N626" s="214">
        <v>877</v>
      </c>
      <c r="O626" s="214">
        <v>1026</v>
      </c>
      <c r="P626" s="214">
        <v>1260</v>
      </c>
      <c r="Q626" s="214">
        <v>1399</v>
      </c>
      <c r="R626" s="214">
        <v>1637</v>
      </c>
      <c r="S626" s="214">
        <v>1923</v>
      </c>
      <c r="T626" s="214">
        <v>2187</v>
      </c>
      <c r="U626" s="214">
        <v>2345</v>
      </c>
      <c r="V626" s="214">
        <v>2615</v>
      </c>
      <c r="W626" s="214">
        <v>2976</v>
      </c>
      <c r="X626" s="214">
        <v>3493</v>
      </c>
      <c r="Y626" s="214">
        <v>4086</v>
      </c>
      <c r="Z626" s="214">
        <v>4938</v>
      </c>
      <c r="AA626" s="214">
        <v>5834</v>
      </c>
      <c r="AB626" s="214">
        <v>6869</v>
      </c>
      <c r="AC626" s="214">
        <v>8330</v>
      </c>
      <c r="AD626" s="214">
        <v>10498</v>
      </c>
      <c r="AE626" s="214">
        <v>12451</v>
      </c>
      <c r="AF626" s="214">
        <v>14536</v>
      </c>
      <c r="AG626" s="214">
        <v>16500</v>
      </c>
      <c r="AH626" s="214">
        <v>18628</v>
      </c>
      <c r="AI626" s="214">
        <v>20805</v>
      </c>
      <c r="AJ626" s="214">
        <v>25486</v>
      </c>
      <c r="AK626" s="214">
        <v>29577</v>
      </c>
      <c r="AL626" s="214">
        <v>32112</v>
      </c>
      <c r="AM626" s="214">
        <v>33098</v>
      </c>
      <c r="AN626" s="214">
        <v>36433</v>
      </c>
      <c r="AO626" s="214">
        <v>45223</v>
      </c>
      <c r="AP626" s="214">
        <v>51372</v>
      </c>
      <c r="AQ626" s="214">
        <v>56329</v>
      </c>
      <c r="AR626" s="214">
        <v>67700</v>
      </c>
      <c r="AS626" s="214">
        <v>76149</v>
      </c>
      <c r="AT626" s="214">
        <v>75389</v>
      </c>
      <c r="AU626" s="214">
        <v>84366</v>
      </c>
      <c r="AV626" s="214">
        <v>86900</v>
      </c>
      <c r="AW626" s="214">
        <v>93314</v>
      </c>
      <c r="AX626" s="214">
        <v>100171</v>
      </c>
      <c r="AY626" s="214">
        <v>104120</v>
      </c>
      <c r="AZ626" s="214">
        <v>110510</v>
      </c>
      <c r="BA626" s="214">
        <v>109910</v>
      </c>
      <c r="BB626" s="214">
        <v>117433</v>
      </c>
      <c r="BC626" s="214">
        <v>109308</v>
      </c>
      <c r="BD626" s="214">
        <v>103903</v>
      </c>
      <c r="BE626" s="214">
        <v>99141</v>
      </c>
      <c r="BF626" s="214">
        <v>97599</v>
      </c>
      <c r="BG626" s="214">
        <v>93910</v>
      </c>
      <c r="BH626" s="214">
        <v>80705</v>
      </c>
      <c r="BI626" s="214">
        <v>80132</v>
      </c>
      <c r="BJ626" s="214">
        <v>83902</v>
      </c>
      <c r="BK626" s="214">
        <v>82146</v>
      </c>
      <c r="BL626" s="214">
        <v>73987</v>
      </c>
      <c r="BM626" s="214">
        <v>71001</v>
      </c>
      <c r="BN626" s="214">
        <v>71515</v>
      </c>
      <c r="BO626" s="214">
        <v>74060</v>
      </c>
      <c r="BP626" s="214">
        <v>74006</v>
      </c>
      <c r="BQ626" s="214">
        <v>75626</v>
      </c>
      <c r="BR626" s="214">
        <v>83681</v>
      </c>
      <c r="BS626" s="214">
        <v>97057</v>
      </c>
      <c r="BT626" s="214">
        <v>106126</v>
      </c>
    </row>
    <row r="627" spans="3:72" x14ac:dyDescent="0.2">
      <c r="C627" s="89" t="s">
        <v>22</v>
      </c>
      <c r="D627" s="24" t="s">
        <v>79</v>
      </c>
      <c r="E627" s="99" t="s">
        <v>127</v>
      </c>
      <c r="F627" s="93" t="s">
        <v>16</v>
      </c>
      <c r="G627" s="36">
        <v>1216</v>
      </c>
      <c r="H627" s="214">
        <v>1425</v>
      </c>
      <c r="I627" s="214">
        <v>1670</v>
      </c>
      <c r="J627" s="214">
        <v>1802</v>
      </c>
      <c r="K627" s="214">
        <v>1998</v>
      </c>
      <c r="L627" s="214">
        <v>2346</v>
      </c>
      <c r="M627" s="214">
        <v>2734</v>
      </c>
      <c r="N627" s="214">
        <v>3311</v>
      </c>
      <c r="O627" s="214">
        <v>3957</v>
      </c>
      <c r="P627" s="214">
        <v>4907</v>
      </c>
      <c r="Q627" s="214">
        <v>5489</v>
      </c>
      <c r="R627" s="214">
        <v>6441</v>
      </c>
      <c r="S627" s="214">
        <v>7562</v>
      </c>
      <c r="T627" s="214">
        <v>8837</v>
      </c>
      <c r="U627" s="214">
        <v>9729</v>
      </c>
      <c r="V627" s="214">
        <v>10950</v>
      </c>
      <c r="W627" s="214">
        <v>12558</v>
      </c>
      <c r="X627" s="214">
        <v>14951</v>
      </c>
      <c r="Y627" s="214">
        <v>17732</v>
      </c>
      <c r="Z627" s="214">
        <v>21561</v>
      </c>
      <c r="AA627" s="214">
        <v>25581</v>
      </c>
      <c r="AB627" s="214">
        <v>31331</v>
      </c>
      <c r="AC627" s="214">
        <v>39424</v>
      </c>
      <c r="AD627" s="214">
        <v>49754</v>
      </c>
      <c r="AE627" s="214">
        <v>59165</v>
      </c>
      <c r="AF627" s="214">
        <v>68638</v>
      </c>
      <c r="AG627" s="214">
        <v>81853</v>
      </c>
      <c r="AH627" s="214">
        <v>97711</v>
      </c>
      <c r="AI627" s="214">
        <v>109568</v>
      </c>
      <c r="AJ627" s="214">
        <v>118881</v>
      </c>
      <c r="AK627" s="214">
        <v>134687</v>
      </c>
      <c r="AL627" s="214">
        <v>146668</v>
      </c>
      <c r="AM627" s="214">
        <v>149431</v>
      </c>
      <c r="AN627" s="214">
        <v>167230</v>
      </c>
      <c r="AO627" s="214">
        <v>201694</v>
      </c>
      <c r="AP627" s="214">
        <v>233343</v>
      </c>
      <c r="AQ627" s="214">
        <v>253254</v>
      </c>
      <c r="AR627" s="214">
        <v>308953</v>
      </c>
      <c r="AS627" s="214">
        <v>326088</v>
      </c>
      <c r="AT627" s="214">
        <v>347526</v>
      </c>
      <c r="AU627" s="214">
        <v>378484</v>
      </c>
      <c r="AV627" s="214">
        <v>390490</v>
      </c>
      <c r="AW627" s="214">
        <v>410067</v>
      </c>
      <c r="AX627" s="214">
        <v>446360</v>
      </c>
      <c r="AY627" s="214">
        <v>469691</v>
      </c>
      <c r="AZ627" s="214">
        <v>498562</v>
      </c>
      <c r="BA627" s="214">
        <v>504156</v>
      </c>
      <c r="BB627" s="214">
        <v>533240</v>
      </c>
      <c r="BC627" s="214">
        <v>512188</v>
      </c>
      <c r="BD627" s="214">
        <v>494710</v>
      </c>
      <c r="BE627" s="214">
        <v>472253</v>
      </c>
      <c r="BF627" s="214">
        <v>472587</v>
      </c>
      <c r="BG627" s="214">
        <v>471562</v>
      </c>
      <c r="BH627" s="214">
        <v>411809</v>
      </c>
      <c r="BI627" s="214">
        <v>406624</v>
      </c>
      <c r="BJ627" s="214">
        <v>461162</v>
      </c>
      <c r="BK627" s="214">
        <v>487729</v>
      </c>
      <c r="BL627" s="214">
        <v>429783</v>
      </c>
      <c r="BM627" s="214">
        <v>390098</v>
      </c>
      <c r="BN627" s="214">
        <v>386933</v>
      </c>
      <c r="BO627" s="214">
        <v>417629</v>
      </c>
      <c r="BP627" s="214">
        <v>401214</v>
      </c>
      <c r="BQ627" s="214">
        <v>406828</v>
      </c>
      <c r="BR627" s="214">
        <v>410037</v>
      </c>
      <c r="BS627" s="214">
        <v>461565</v>
      </c>
      <c r="BT627" s="214">
        <v>464947</v>
      </c>
    </row>
    <row r="628" spans="3:72" x14ac:dyDescent="0.2">
      <c r="C628" s="89" t="s">
        <v>23</v>
      </c>
      <c r="D628" s="24" t="s">
        <v>79</v>
      </c>
      <c r="E628" s="99" t="s">
        <v>127</v>
      </c>
      <c r="F628" s="93" t="s">
        <v>16</v>
      </c>
      <c r="G628" s="36">
        <v>595</v>
      </c>
      <c r="H628" s="214">
        <v>720</v>
      </c>
      <c r="I628" s="214">
        <v>874</v>
      </c>
      <c r="J628" s="214">
        <v>958</v>
      </c>
      <c r="K628" s="214">
        <v>1082</v>
      </c>
      <c r="L628" s="214">
        <v>1277</v>
      </c>
      <c r="M628" s="214">
        <v>1495</v>
      </c>
      <c r="N628" s="214">
        <v>1808</v>
      </c>
      <c r="O628" s="214">
        <v>2148</v>
      </c>
      <c r="P628" s="214">
        <v>2599</v>
      </c>
      <c r="Q628" s="214">
        <v>2837</v>
      </c>
      <c r="R628" s="214">
        <v>3268</v>
      </c>
      <c r="S628" s="214">
        <v>3768</v>
      </c>
      <c r="T628" s="214">
        <v>4317</v>
      </c>
      <c r="U628" s="214">
        <v>4668</v>
      </c>
      <c r="V628" s="214">
        <v>5314</v>
      </c>
      <c r="W628" s="214">
        <v>6159</v>
      </c>
      <c r="X628" s="214">
        <v>7408</v>
      </c>
      <c r="Y628" s="214">
        <v>8862</v>
      </c>
      <c r="Z628" s="214">
        <v>10635</v>
      </c>
      <c r="AA628" s="214">
        <v>12472</v>
      </c>
      <c r="AB628" s="214">
        <v>14716</v>
      </c>
      <c r="AC628" s="214">
        <v>17856</v>
      </c>
      <c r="AD628" s="214">
        <v>22206</v>
      </c>
      <c r="AE628" s="214">
        <v>26026</v>
      </c>
      <c r="AF628" s="214">
        <v>29691</v>
      </c>
      <c r="AG628" s="214">
        <v>34726</v>
      </c>
      <c r="AH628" s="214">
        <v>40334</v>
      </c>
      <c r="AI628" s="214">
        <v>45696</v>
      </c>
      <c r="AJ628" s="214">
        <v>52408</v>
      </c>
      <c r="AK628" s="214">
        <v>61677</v>
      </c>
      <c r="AL628" s="214">
        <v>67621</v>
      </c>
      <c r="AM628" s="214">
        <v>69691</v>
      </c>
      <c r="AN628" s="214">
        <v>75365</v>
      </c>
      <c r="AO628" s="214">
        <v>98165</v>
      </c>
      <c r="AP628" s="214">
        <v>116172</v>
      </c>
      <c r="AQ628" s="214">
        <v>134966</v>
      </c>
      <c r="AR628" s="214">
        <v>146629</v>
      </c>
      <c r="AS628" s="214">
        <v>167081</v>
      </c>
      <c r="AT628" s="214">
        <v>179408</v>
      </c>
      <c r="AU628" s="214">
        <v>192790</v>
      </c>
      <c r="AV628" s="214">
        <v>200023</v>
      </c>
      <c r="AW628" s="214">
        <v>217057</v>
      </c>
      <c r="AX628" s="214">
        <v>235418</v>
      </c>
      <c r="AY628" s="214">
        <v>251424</v>
      </c>
      <c r="AZ628" s="214">
        <v>273564</v>
      </c>
      <c r="BA628" s="214">
        <v>270123</v>
      </c>
      <c r="BB628" s="214">
        <v>280781</v>
      </c>
      <c r="BC628" s="214">
        <v>279180</v>
      </c>
      <c r="BD628" s="214">
        <v>262389</v>
      </c>
      <c r="BE628" s="214">
        <v>253950</v>
      </c>
      <c r="BF628" s="214">
        <v>253761</v>
      </c>
      <c r="BG628" s="214">
        <v>247121</v>
      </c>
      <c r="BH628" s="214">
        <v>215512</v>
      </c>
      <c r="BI628" s="214">
        <v>214256</v>
      </c>
      <c r="BJ628" s="214">
        <v>235244</v>
      </c>
      <c r="BK628" s="214">
        <v>238984</v>
      </c>
      <c r="BL628" s="214">
        <v>208735</v>
      </c>
      <c r="BM628" s="214">
        <v>199560</v>
      </c>
      <c r="BN628" s="214">
        <v>198228</v>
      </c>
      <c r="BO628" s="214">
        <v>208891</v>
      </c>
      <c r="BP628" s="214">
        <v>196247</v>
      </c>
      <c r="BQ628" s="214">
        <v>202358</v>
      </c>
      <c r="BR628" s="214">
        <v>206381</v>
      </c>
      <c r="BS628" s="214">
        <v>231729</v>
      </c>
      <c r="BT628" s="214">
        <v>240153</v>
      </c>
    </row>
    <row r="629" spans="3:72" x14ac:dyDescent="0.2">
      <c r="C629" s="89" t="s">
        <v>24</v>
      </c>
      <c r="D629" s="24" t="s">
        <v>79</v>
      </c>
      <c r="E629" s="99" t="s">
        <v>127</v>
      </c>
      <c r="F629" s="93" t="s">
        <v>16</v>
      </c>
      <c r="G629" s="36">
        <v>9183</v>
      </c>
      <c r="H629" s="214">
        <v>10800</v>
      </c>
      <c r="I629" s="214">
        <v>12640</v>
      </c>
      <c r="J629" s="214">
        <v>13727</v>
      </c>
      <c r="K629" s="214">
        <v>15248</v>
      </c>
      <c r="L629" s="214">
        <v>17886</v>
      </c>
      <c r="M629" s="214">
        <v>20770</v>
      </c>
      <c r="N629" s="214">
        <v>24601</v>
      </c>
      <c r="O629" s="214">
        <v>28843</v>
      </c>
      <c r="P629" s="214">
        <v>34894</v>
      </c>
      <c r="Q629" s="214">
        <v>38098</v>
      </c>
      <c r="R629" s="214">
        <v>43767</v>
      </c>
      <c r="S629" s="214">
        <v>50397</v>
      </c>
      <c r="T629" s="214">
        <v>56426</v>
      </c>
      <c r="U629" s="214">
        <v>59731</v>
      </c>
      <c r="V629" s="214">
        <v>65679</v>
      </c>
      <c r="W629" s="214">
        <v>73667</v>
      </c>
      <c r="X629" s="214">
        <v>85106</v>
      </c>
      <c r="Y629" s="214">
        <v>98071</v>
      </c>
      <c r="Z629" s="214">
        <v>118088</v>
      </c>
      <c r="AA629" s="214">
        <v>138951</v>
      </c>
      <c r="AB629" s="214">
        <v>165755</v>
      </c>
      <c r="AC629" s="214">
        <v>203571</v>
      </c>
      <c r="AD629" s="214">
        <v>260174</v>
      </c>
      <c r="AE629" s="214">
        <v>313113</v>
      </c>
      <c r="AF629" s="214">
        <v>368754</v>
      </c>
      <c r="AG629" s="214">
        <v>441986</v>
      </c>
      <c r="AH629" s="214">
        <v>481205</v>
      </c>
      <c r="AI629" s="214">
        <v>531503</v>
      </c>
      <c r="AJ629" s="214">
        <v>580409</v>
      </c>
      <c r="AK629" s="214">
        <v>623296</v>
      </c>
      <c r="AL629" s="214">
        <v>698739</v>
      </c>
      <c r="AM629" s="214">
        <v>780506</v>
      </c>
      <c r="AN629" s="214">
        <v>870873</v>
      </c>
      <c r="AO629" s="214">
        <v>1018202</v>
      </c>
      <c r="AP629" s="214">
        <v>1184149</v>
      </c>
      <c r="AQ629" s="214">
        <v>1364186</v>
      </c>
      <c r="AR629" s="214">
        <v>1558742</v>
      </c>
      <c r="AS629" s="214">
        <v>1760557</v>
      </c>
      <c r="AT629" s="214">
        <v>1781270</v>
      </c>
      <c r="AU629" s="214">
        <v>1859294</v>
      </c>
      <c r="AV629" s="214">
        <v>1976472</v>
      </c>
      <c r="AW629" s="214">
        <v>2190867</v>
      </c>
      <c r="AX629" s="214">
        <v>2434824</v>
      </c>
      <c r="AY629" s="214">
        <v>2614680</v>
      </c>
      <c r="AZ629" s="214">
        <v>2785908</v>
      </c>
      <c r="BA629" s="214">
        <v>2960118</v>
      </c>
      <c r="BB629" s="214">
        <v>3251152</v>
      </c>
      <c r="BC629" s="214">
        <v>3361071</v>
      </c>
      <c r="BD629" s="214">
        <v>3427415</v>
      </c>
      <c r="BE629" s="214">
        <v>3665977</v>
      </c>
      <c r="BF629" s="214">
        <v>3886668</v>
      </c>
      <c r="BG629" s="214">
        <v>4049398</v>
      </c>
      <c r="BH629" s="214">
        <v>3720277</v>
      </c>
      <c r="BI629" s="214">
        <v>3662281</v>
      </c>
      <c r="BJ629" s="214">
        <v>3677589</v>
      </c>
      <c r="BK629" s="214">
        <v>3746115</v>
      </c>
      <c r="BL629" s="214">
        <v>3579967</v>
      </c>
      <c r="BM629" s="214">
        <v>3507084</v>
      </c>
      <c r="BN629" s="214">
        <v>3568360</v>
      </c>
      <c r="BO629" s="214">
        <v>3722576</v>
      </c>
      <c r="BP629" s="214">
        <v>3844148</v>
      </c>
      <c r="BQ629" s="214">
        <v>4170648</v>
      </c>
      <c r="BR629" s="214">
        <v>4433981</v>
      </c>
      <c r="BS629" s="214">
        <v>4860045</v>
      </c>
      <c r="BT629" s="214">
        <v>5017443</v>
      </c>
    </row>
    <row r="630" spans="3:72" x14ac:dyDescent="0.2">
      <c r="C630" s="89" t="s">
        <v>25</v>
      </c>
      <c r="D630" s="24" t="s">
        <v>79</v>
      </c>
      <c r="E630" s="99" t="s">
        <v>127</v>
      </c>
      <c r="F630" s="93" t="s">
        <v>16</v>
      </c>
      <c r="G630" s="36">
        <v>2576</v>
      </c>
      <c r="H630" s="214">
        <v>3065</v>
      </c>
      <c r="I630" s="214">
        <v>3642</v>
      </c>
      <c r="J630" s="214">
        <v>4172</v>
      </c>
      <c r="K630" s="214">
        <v>4903</v>
      </c>
      <c r="L630" s="214">
        <v>5660</v>
      </c>
      <c r="M630" s="214">
        <v>6484</v>
      </c>
      <c r="N630" s="214">
        <v>7805</v>
      </c>
      <c r="O630" s="214">
        <v>9284</v>
      </c>
      <c r="P630" s="214">
        <v>10950</v>
      </c>
      <c r="Q630" s="214">
        <v>11653</v>
      </c>
      <c r="R630" s="214">
        <v>13021</v>
      </c>
      <c r="S630" s="214">
        <v>14584</v>
      </c>
      <c r="T630" s="214">
        <v>16627</v>
      </c>
      <c r="U630" s="214">
        <v>17917</v>
      </c>
      <c r="V630" s="214">
        <v>19966</v>
      </c>
      <c r="W630" s="214">
        <v>22672</v>
      </c>
      <c r="X630" s="214">
        <v>27252</v>
      </c>
      <c r="Y630" s="214">
        <v>32657</v>
      </c>
      <c r="Z630" s="214">
        <v>39380</v>
      </c>
      <c r="AA630" s="214">
        <v>46415</v>
      </c>
      <c r="AB630" s="214">
        <v>56239</v>
      </c>
      <c r="AC630" s="214">
        <v>69981</v>
      </c>
      <c r="AD630" s="214">
        <v>90729</v>
      </c>
      <c r="AE630" s="214">
        <v>110865</v>
      </c>
      <c r="AF630" s="214">
        <v>130301</v>
      </c>
      <c r="AG630" s="214">
        <v>155780</v>
      </c>
      <c r="AH630" s="214">
        <v>180099</v>
      </c>
      <c r="AI630" s="214">
        <v>203422</v>
      </c>
      <c r="AJ630" s="214">
        <v>232554</v>
      </c>
      <c r="AK630" s="214">
        <v>262937</v>
      </c>
      <c r="AL630" s="214">
        <v>286315</v>
      </c>
      <c r="AM630" s="214">
        <v>314632</v>
      </c>
      <c r="AN630" s="214">
        <v>327116</v>
      </c>
      <c r="AO630" s="214">
        <v>431987</v>
      </c>
      <c r="AP630" s="214">
        <v>491293</v>
      </c>
      <c r="AQ630" s="214">
        <v>538210</v>
      </c>
      <c r="AR630" s="214">
        <v>616398</v>
      </c>
      <c r="AS630" s="214">
        <v>674958</v>
      </c>
      <c r="AT630" s="214">
        <v>724442</v>
      </c>
      <c r="AU630" s="214">
        <v>773366</v>
      </c>
      <c r="AV630" s="214">
        <v>817505</v>
      </c>
      <c r="AW630" s="214">
        <v>904447</v>
      </c>
      <c r="AX630" s="214">
        <v>969384</v>
      </c>
      <c r="AY630" s="214">
        <v>1047031</v>
      </c>
      <c r="AZ630" s="214">
        <v>1124480</v>
      </c>
      <c r="BA630" s="214">
        <v>1109463</v>
      </c>
      <c r="BB630" s="214">
        <v>1169769</v>
      </c>
      <c r="BC630" s="214">
        <v>1108408</v>
      </c>
      <c r="BD630" s="214">
        <v>1061211</v>
      </c>
      <c r="BE630" s="214">
        <v>1028087</v>
      </c>
      <c r="BF630" s="214">
        <v>1043425</v>
      </c>
      <c r="BG630" s="214">
        <v>1021144</v>
      </c>
      <c r="BH630" s="214">
        <v>883421</v>
      </c>
      <c r="BI630" s="214">
        <v>861145</v>
      </c>
      <c r="BJ630" s="214">
        <v>932688</v>
      </c>
      <c r="BK630" s="214">
        <v>920111</v>
      </c>
      <c r="BL630" s="214">
        <v>864854</v>
      </c>
      <c r="BM630" s="214">
        <v>828199</v>
      </c>
      <c r="BN630" s="214">
        <v>822599</v>
      </c>
      <c r="BO630" s="214">
        <v>862445</v>
      </c>
      <c r="BP630" s="214">
        <v>841541</v>
      </c>
      <c r="BQ630" s="214">
        <v>894736</v>
      </c>
      <c r="BR630" s="214">
        <v>939100</v>
      </c>
      <c r="BS630" s="214">
        <v>1050548</v>
      </c>
      <c r="BT630" s="214">
        <v>1010284</v>
      </c>
    </row>
    <row r="631" spans="3:72" x14ac:dyDescent="0.2">
      <c r="C631" s="89" t="s">
        <v>26</v>
      </c>
      <c r="D631" s="24" t="s">
        <v>79</v>
      </c>
      <c r="E631" s="99" t="s">
        <v>127</v>
      </c>
      <c r="F631" s="93" t="s">
        <v>16</v>
      </c>
      <c r="G631" s="36">
        <v>286</v>
      </c>
      <c r="H631" s="214">
        <v>335</v>
      </c>
      <c r="I631" s="214">
        <v>392</v>
      </c>
      <c r="J631" s="214">
        <v>431</v>
      </c>
      <c r="K631" s="214">
        <v>487</v>
      </c>
      <c r="L631" s="214">
        <v>566</v>
      </c>
      <c r="M631" s="214">
        <v>654</v>
      </c>
      <c r="N631" s="214">
        <v>782</v>
      </c>
      <c r="O631" s="214">
        <v>920</v>
      </c>
      <c r="P631" s="214">
        <v>1135</v>
      </c>
      <c r="Q631" s="214">
        <v>1261</v>
      </c>
      <c r="R631" s="214">
        <v>1450</v>
      </c>
      <c r="S631" s="214">
        <v>1668</v>
      </c>
      <c r="T631" s="214">
        <v>1904</v>
      </c>
      <c r="U631" s="214">
        <v>2054</v>
      </c>
      <c r="V631" s="214">
        <v>2314</v>
      </c>
      <c r="W631" s="214">
        <v>2653</v>
      </c>
      <c r="X631" s="214">
        <v>3154</v>
      </c>
      <c r="Y631" s="214">
        <v>3734</v>
      </c>
      <c r="Z631" s="214">
        <v>4489</v>
      </c>
      <c r="AA631" s="214">
        <v>5278</v>
      </c>
      <c r="AB631" s="214">
        <v>6403</v>
      </c>
      <c r="AC631" s="214">
        <v>7970</v>
      </c>
      <c r="AD631" s="214">
        <v>10073</v>
      </c>
      <c r="AE631" s="214">
        <v>12002</v>
      </c>
      <c r="AF631" s="214">
        <v>13616</v>
      </c>
      <c r="AG631" s="214">
        <v>15830</v>
      </c>
      <c r="AH631" s="214">
        <v>18364</v>
      </c>
      <c r="AI631" s="214">
        <v>21402</v>
      </c>
      <c r="AJ631" s="214">
        <v>25005</v>
      </c>
      <c r="AK631" s="214">
        <v>27878</v>
      </c>
      <c r="AL631" s="214">
        <v>30960</v>
      </c>
      <c r="AM631" s="214">
        <v>33353</v>
      </c>
      <c r="AN631" s="214">
        <v>38196</v>
      </c>
      <c r="AO631" s="214">
        <v>49349</v>
      </c>
      <c r="AP631" s="214">
        <v>57015</v>
      </c>
      <c r="AQ631" s="214">
        <v>63909</v>
      </c>
      <c r="AR631" s="214">
        <v>81760</v>
      </c>
      <c r="AS631" s="214">
        <v>87285</v>
      </c>
      <c r="AT631" s="214">
        <v>86602</v>
      </c>
      <c r="AU631" s="214">
        <v>89674</v>
      </c>
      <c r="AV631" s="214">
        <v>96563</v>
      </c>
      <c r="AW631" s="214">
        <v>104489</v>
      </c>
      <c r="AX631" s="214">
        <v>114046</v>
      </c>
      <c r="AY631" s="214">
        <v>121880</v>
      </c>
      <c r="AZ631" s="214">
        <v>131260</v>
      </c>
      <c r="BA631" s="214">
        <v>127972</v>
      </c>
      <c r="BB631" s="214">
        <v>135995</v>
      </c>
      <c r="BC631" s="214">
        <v>129088</v>
      </c>
      <c r="BD631" s="214">
        <v>122217</v>
      </c>
      <c r="BE631" s="214">
        <v>119210</v>
      </c>
      <c r="BF631" s="214">
        <v>121444</v>
      </c>
      <c r="BG631" s="214">
        <v>117363</v>
      </c>
      <c r="BH631" s="214">
        <v>104703</v>
      </c>
      <c r="BI631" s="214">
        <v>98588</v>
      </c>
      <c r="BJ631" s="214">
        <v>106611</v>
      </c>
      <c r="BK631" s="214">
        <v>110933</v>
      </c>
      <c r="BL631" s="214">
        <v>96678</v>
      </c>
      <c r="BM631" s="214">
        <v>87054</v>
      </c>
      <c r="BN631" s="214">
        <v>89658</v>
      </c>
      <c r="BO631" s="214">
        <v>94776</v>
      </c>
      <c r="BP631" s="214">
        <v>91358</v>
      </c>
      <c r="BQ631" s="214">
        <v>92284</v>
      </c>
      <c r="BR631" s="214">
        <v>92848</v>
      </c>
      <c r="BS631" s="214">
        <v>107381</v>
      </c>
      <c r="BT631" s="214">
        <v>106642</v>
      </c>
    </row>
    <row r="632" spans="3:72" x14ac:dyDescent="0.2">
      <c r="C632" s="89" t="s">
        <v>27</v>
      </c>
      <c r="D632" s="24" t="s">
        <v>79</v>
      </c>
      <c r="E632" s="99" t="s">
        <v>127</v>
      </c>
      <c r="F632" s="93" t="s">
        <v>16</v>
      </c>
      <c r="G632" s="36">
        <v>672</v>
      </c>
      <c r="H632" s="214">
        <v>824</v>
      </c>
      <c r="I632" s="214">
        <v>1016</v>
      </c>
      <c r="J632" s="214">
        <v>1135</v>
      </c>
      <c r="K632" s="214">
        <v>1304</v>
      </c>
      <c r="L632" s="214">
        <v>1556</v>
      </c>
      <c r="M632" s="214">
        <v>1844</v>
      </c>
      <c r="N632" s="214">
        <v>2300</v>
      </c>
      <c r="O632" s="214">
        <v>2827</v>
      </c>
      <c r="P632" s="214">
        <v>3564</v>
      </c>
      <c r="Q632" s="214">
        <v>4054</v>
      </c>
      <c r="R632" s="214">
        <v>4928</v>
      </c>
      <c r="S632" s="214">
        <v>6009</v>
      </c>
      <c r="T632" s="214">
        <v>7249</v>
      </c>
      <c r="U632" s="214">
        <v>8261</v>
      </c>
      <c r="V632" s="214">
        <v>9698</v>
      </c>
      <c r="W632" s="214">
        <v>11598</v>
      </c>
      <c r="X632" s="214">
        <v>13643</v>
      </c>
      <c r="Y632" s="214">
        <v>15985</v>
      </c>
      <c r="Z632" s="214">
        <v>19459</v>
      </c>
      <c r="AA632" s="214">
        <v>23097</v>
      </c>
      <c r="AB632" s="214">
        <v>27733</v>
      </c>
      <c r="AC632" s="214">
        <v>34242</v>
      </c>
      <c r="AD632" s="214">
        <v>44351</v>
      </c>
      <c r="AE632" s="214">
        <v>54084</v>
      </c>
      <c r="AF632" s="214">
        <v>59859</v>
      </c>
      <c r="AG632" s="214">
        <v>69292</v>
      </c>
      <c r="AH632" s="214">
        <v>84650</v>
      </c>
      <c r="AI632" s="214">
        <v>97053</v>
      </c>
      <c r="AJ632" s="214">
        <v>114714</v>
      </c>
      <c r="AK632" s="214">
        <v>125519</v>
      </c>
      <c r="AL632" s="214">
        <v>137192</v>
      </c>
      <c r="AM632" s="214">
        <v>140791</v>
      </c>
      <c r="AN632" s="214">
        <v>156887</v>
      </c>
      <c r="AO632" s="214">
        <v>182928</v>
      </c>
      <c r="AP632" s="214">
        <v>226399</v>
      </c>
      <c r="AQ632" s="214">
        <v>261538</v>
      </c>
      <c r="AR632" s="214">
        <v>309179</v>
      </c>
      <c r="AS632" s="214">
        <v>337766</v>
      </c>
      <c r="AT632" s="214">
        <v>345002</v>
      </c>
      <c r="AU632" s="214">
        <v>369063</v>
      </c>
      <c r="AV632" s="214">
        <v>394632</v>
      </c>
      <c r="AW632" s="214">
        <v>428223</v>
      </c>
      <c r="AX632" s="214">
        <v>469566</v>
      </c>
      <c r="AY632" s="214">
        <v>500537</v>
      </c>
      <c r="AZ632" s="214">
        <v>536998</v>
      </c>
      <c r="BA632" s="214">
        <v>557722</v>
      </c>
      <c r="BB632" s="214">
        <v>599706</v>
      </c>
      <c r="BC632" s="214">
        <v>595126</v>
      </c>
      <c r="BD632" s="214">
        <v>584819</v>
      </c>
      <c r="BE632" s="214">
        <v>591527</v>
      </c>
      <c r="BF632" s="214">
        <v>605488</v>
      </c>
      <c r="BG632" s="214">
        <v>617403</v>
      </c>
      <c r="BH632" s="214">
        <v>563645</v>
      </c>
      <c r="BI632" s="214">
        <v>578020</v>
      </c>
      <c r="BJ632" s="214">
        <v>629896</v>
      </c>
      <c r="BK632" s="214">
        <v>635190</v>
      </c>
      <c r="BL632" s="214">
        <v>575971</v>
      </c>
      <c r="BM632" s="214">
        <v>562139</v>
      </c>
      <c r="BN632" s="214">
        <v>563539</v>
      </c>
      <c r="BO632" s="214">
        <v>590857</v>
      </c>
      <c r="BP632" s="214">
        <v>578308</v>
      </c>
      <c r="BQ632" s="214">
        <v>601593</v>
      </c>
      <c r="BR632" s="214">
        <v>611809</v>
      </c>
      <c r="BS632" s="214">
        <v>713220</v>
      </c>
      <c r="BT632" s="214">
        <v>730382</v>
      </c>
    </row>
    <row r="633" spans="3:72" x14ac:dyDescent="0.2">
      <c r="C633" s="89" t="s">
        <v>28</v>
      </c>
      <c r="D633" s="24" t="s">
        <v>79</v>
      </c>
      <c r="E633" s="99" t="s">
        <v>127</v>
      </c>
      <c r="F633" s="93" t="s">
        <v>16</v>
      </c>
      <c r="G633" s="36">
        <v>5183</v>
      </c>
      <c r="H633" s="214">
        <v>6248</v>
      </c>
      <c r="I633" s="214">
        <v>7492</v>
      </c>
      <c r="J633" s="214">
        <v>8821</v>
      </c>
      <c r="K633" s="214">
        <v>10638</v>
      </c>
      <c r="L633" s="214">
        <v>12699</v>
      </c>
      <c r="M633" s="214">
        <v>14905</v>
      </c>
      <c r="N633" s="214">
        <v>17951</v>
      </c>
      <c r="O633" s="214">
        <v>21387</v>
      </c>
      <c r="P633" s="214">
        <v>26123</v>
      </c>
      <c r="Q633" s="214">
        <v>28723</v>
      </c>
      <c r="R633" s="214">
        <v>33108</v>
      </c>
      <c r="S633" s="214">
        <v>38268</v>
      </c>
      <c r="T633" s="214">
        <v>44511</v>
      </c>
      <c r="U633" s="214">
        <v>48987</v>
      </c>
      <c r="V633" s="214">
        <v>54250</v>
      </c>
      <c r="W633" s="214">
        <v>61259</v>
      </c>
      <c r="X633" s="214">
        <v>70627</v>
      </c>
      <c r="Y633" s="214">
        <v>81167</v>
      </c>
      <c r="Z633" s="214">
        <v>97507</v>
      </c>
      <c r="AA633" s="214">
        <v>114564</v>
      </c>
      <c r="AB633" s="214">
        <v>139905</v>
      </c>
      <c r="AC633" s="214">
        <v>176077</v>
      </c>
      <c r="AD633" s="214">
        <v>230547</v>
      </c>
      <c r="AE633" s="214">
        <v>284853</v>
      </c>
      <c r="AF633" s="214">
        <v>348561</v>
      </c>
      <c r="AG633" s="214">
        <v>409489</v>
      </c>
      <c r="AH633" s="214">
        <v>495195</v>
      </c>
      <c r="AI633" s="214">
        <v>567908</v>
      </c>
      <c r="AJ633" s="214">
        <v>626590</v>
      </c>
      <c r="AK633" s="214">
        <v>692777</v>
      </c>
      <c r="AL633" s="214">
        <v>821876</v>
      </c>
      <c r="AM633" s="214">
        <v>919750</v>
      </c>
      <c r="AN633" s="214">
        <v>991131</v>
      </c>
      <c r="AO633" s="214">
        <v>1194264</v>
      </c>
      <c r="AP633" s="214">
        <v>1459694</v>
      </c>
      <c r="AQ633" s="214">
        <v>1676596</v>
      </c>
      <c r="AR633" s="214">
        <v>1996197</v>
      </c>
      <c r="AS633" s="214">
        <v>2014802</v>
      </c>
      <c r="AT633" s="214">
        <v>2313651</v>
      </c>
      <c r="AU633" s="214">
        <v>2387640</v>
      </c>
      <c r="AV633" s="214">
        <v>2611372</v>
      </c>
      <c r="AW633" s="214">
        <v>2833891</v>
      </c>
      <c r="AX633" s="214">
        <v>3082963</v>
      </c>
      <c r="AY633" s="214">
        <v>3378569</v>
      </c>
      <c r="AZ633" s="214">
        <v>3735807</v>
      </c>
      <c r="BA633" s="214">
        <v>4279023</v>
      </c>
      <c r="BB633" s="214">
        <v>5089180</v>
      </c>
      <c r="BC633" s="214">
        <v>5605040</v>
      </c>
      <c r="BD633" s="214">
        <v>6251258</v>
      </c>
      <c r="BE633" s="214">
        <v>7114945</v>
      </c>
      <c r="BF633" s="214">
        <v>8215184</v>
      </c>
      <c r="BG633" s="214">
        <v>9176335</v>
      </c>
      <c r="BH633" s="214">
        <v>9378304</v>
      </c>
      <c r="BI633" s="214">
        <v>9718593</v>
      </c>
      <c r="BJ633" s="214">
        <v>10022681</v>
      </c>
      <c r="BK633" s="214">
        <v>10257867</v>
      </c>
      <c r="BL633" s="214">
        <v>10133839</v>
      </c>
      <c r="BM633" s="214">
        <v>10160709</v>
      </c>
      <c r="BN633" s="214">
        <v>10211139</v>
      </c>
      <c r="BO633" s="214">
        <v>10676324</v>
      </c>
      <c r="BP633" s="214">
        <v>10961166</v>
      </c>
      <c r="BQ633" s="214">
        <v>11497606</v>
      </c>
      <c r="BR633" s="214">
        <v>11924460</v>
      </c>
      <c r="BS633" s="214">
        <v>13086433</v>
      </c>
      <c r="BT633" s="214">
        <v>13156758</v>
      </c>
    </row>
    <row r="634" spans="3:72" x14ac:dyDescent="0.2">
      <c r="C634" s="89" t="s">
        <v>29</v>
      </c>
      <c r="D634" s="24" t="s">
        <v>79</v>
      </c>
      <c r="E634" s="99" t="s">
        <v>127</v>
      </c>
      <c r="F634" s="93" t="s">
        <v>16</v>
      </c>
      <c r="G634" s="36">
        <v>434</v>
      </c>
      <c r="H634" s="214">
        <v>513</v>
      </c>
      <c r="I634" s="214">
        <v>606</v>
      </c>
      <c r="J634" s="214">
        <v>661</v>
      </c>
      <c r="K634" s="214">
        <v>741</v>
      </c>
      <c r="L634" s="214">
        <v>883</v>
      </c>
      <c r="M634" s="214">
        <v>1042</v>
      </c>
      <c r="N634" s="214">
        <v>1316</v>
      </c>
      <c r="O634" s="214">
        <v>1642</v>
      </c>
      <c r="P634" s="214">
        <v>1897</v>
      </c>
      <c r="Q634" s="214">
        <v>1977</v>
      </c>
      <c r="R634" s="214">
        <v>2335</v>
      </c>
      <c r="S634" s="214">
        <v>2764</v>
      </c>
      <c r="T634" s="214">
        <v>3278</v>
      </c>
      <c r="U634" s="214">
        <v>3663</v>
      </c>
      <c r="V634" s="214">
        <v>4059</v>
      </c>
      <c r="W634" s="214">
        <v>4583</v>
      </c>
      <c r="X634" s="214">
        <v>5638</v>
      </c>
      <c r="Y634" s="214">
        <v>6907</v>
      </c>
      <c r="Z634" s="214">
        <v>8127</v>
      </c>
      <c r="AA634" s="214">
        <v>9352</v>
      </c>
      <c r="AB634" s="214">
        <v>11256</v>
      </c>
      <c r="AC634" s="214">
        <v>13952</v>
      </c>
      <c r="AD634" s="214">
        <v>17550</v>
      </c>
      <c r="AE634" s="214">
        <v>20818</v>
      </c>
      <c r="AF634" s="214">
        <v>24628</v>
      </c>
      <c r="AG634" s="214">
        <v>29830</v>
      </c>
      <c r="AH634" s="214">
        <v>31997</v>
      </c>
      <c r="AI634" s="214">
        <v>34624</v>
      </c>
      <c r="AJ634" s="214">
        <v>41014</v>
      </c>
      <c r="AK634" s="214">
        <v>47067</v>
      </c>
      <c r="AL634" s="214">
        <v>51024</v>
      </c>
      <c r="AM634" s="214">
        <v>52569</v>
      </c>
      <c r="AN634" s="214">
        <v>61038</v>
      </c>
      <c r="AO634" s="214">
        <v>79408</v>
      </c>
      <c r="AP634" s="214">
        <v>85745</v>
      </c>
      <c r="AQ634" s="214">
        <v>98923</v>
      </c>
      <c r="AR634" s="214">
        <v>111573</v>
      </c>
      <c r="AS634" s="214">
        <v>127967</v>
      </c>
      <c r="AT634" s="214">
        <v>133242</v>
      </c>
      <c r="AU634" s="214">
        <v>146860</v>
      </c>
      <c r="AV634" s="214">
        <v>151834</v>
      </c>
      <c r="AW634" s="214">
        <v>167137</v>
      </c>
      <c r="AX634" s="214">
        <v>183459</v>
      </c>
      <c r="AY634" s="214">
        <v>197694</v>
      </c>
      <c r="AZ634" s="214">
        <v>218593</v>
      </c>
      <c r="BA634" s="214">
        <v>226463</v>
      </c>
      <c r="BB634" s="214">
        <v>232289</v>
      </c>
      <c r="BC634" s="214">
        <v>213696</v>
      </c>
      <c r="BD634" s="214">
        <v>199702</v>
      </c>
      <c r="BE634" s="214">
        <v>193579</v>
      </c>
      <c r="BF634" s="214">
        <v>190328</v>
      </c>
      <c r="BG634" s="214">
        <v>182797</v>
      </c>
      <c r="BH634" s="214">
        <v>154875</v>
      </c>
      <c r="BI634" s="214">
        <v>148888</v>
      </c>
      <c r="BJ634" s="214">
        <v>178573</v>
      </c>
      <c r="BK634" s="214">
        <v>182813</v>
      </c>
      <c r="BL634" s="214">
        <v>171639</v>
      </c>
      <c r="BM634" s="214">
        <v>149827</v>
      </c>
      <c r="BN634" s="214">
        <v>150992</v>
      </c>
      <c r="BO634" s="214">
        <v>156224</v>
      </c>
      <c r="BP634" s="214">
        <v>156786</v>
      </c>
      <c r="BQ634" s="214">
        <v>169196</v>
      </c>
      <c r="BR634" s="214">
        <v>176700</v>
      </c>
      <c r="BS634" s="214">
        <v>206251</v>
      </c>
      <c r="BT634" s="214">
        <v>212803</v>
      </c>
    </row>
    <row r="635" spans="3:72" x14ac:dyDescent="0.2">
      <c r="C635" s="89" t="s">
        <v>30</v>
      </c>
      <c r="D635" s="24" t="s">
        <v>79</v>
      </c>
      <c r="E635" s="99" t="s">
        <v>127</v>
      </c>
      <c r="F635" s="93" t="s">
        <v>16</v>
      </c>
      <c r="G635" s="36">
        <v>365</v>
      </c>
      <c r="H635" s="214">
        <v>437</v>
      </c>
      <c r="I635" s="214">
        <v>525</v>
      </c>
      <c r="J635" s="214">
        <v>569</v>
      </c>
      <c r="K635" s="214">
        <v>633</v>
      </c>
      <c r="L635" s="214">
        <v>736</v>
      </c>
      <c r="M635" s="214">
        <v>851</v>
      </c>
      <c r="N635" s="214">
        <v>1041</v>
      </c>
      <c r="O635" s="214">
        <v>1250</v>
      </c>
      <c r="P635" s="214">
        <v>1544</v>
      </c>
      <c r="Q635" s="214">
        <v>1719</v>
      </c>
      <c r="R635" s="214">
        <v>1959</v>
      </c>
      <c r="S635" s="214">
        <v>2223</v>
      </c>
      <c r="T635" s="214">
        <v>2551</v>
      </c>
      <c r="U635" s="214">
        <v>2758</v>
      </c>
      <c r="V635" s="214">
        <v>3076</v>
      </c>
      <c r="W635" s="214">
        <v>3484</v>
      </c>
      <c r="X635" s="214">
        <v>4247</v>
      </c>
      <c r="Y635" s="214">
        <v>5158</v>
      </c>
      <c r="Z635" s="214">
        <v>6245</v>
      </c>
      <c r="AA635" s="214">
        <v>7380</v>
      </c>
      <c r="AB635" s="214">
        <v>9001</v>
      </c>
      <c r="AC635" s="214">
        <v>11309</v>
      </c>
      <c r="AD635" s="214">
        <v>14756</v>
      </c>
      <c r="AE635" s="214">
        <v>18155</v>
      </c>
      <c r="AF635" s="214">
        <v>20936</v>
      </c>
      <c r="AG635" s="214">
        <v>23734</v>
      </c>
      <c r="AH635" s="214">
        <v>28221</v>
      </c>
      <c r="AI635" s="214">
        <v>29141</v>
      </c>
      <c r="AJ635" s="214">
        <v>37975</v>
      </c>
      <c r="AK635" s="214">
        <v>40252</v>
      </c>
      <c r="AL635" s="214">
        <v>45030</v>
      </c>
      <c r="AM635" s="214">
        <v>51860</v>
      </c>
      <c r="AN635" s="214">
        <v>52451</v>
      </c>
      <c r="AO635" s="214">
        <v>58941</v>
      </c>
      <c r="AP635" s="214">
        <v>76116</v>
      </c>
      <c r="AQ635" s="214">
        <v>85593</v>
      </c>
      <c r="AR635" s="214">
        <v>94739</v>
      </c>
      <c r="AS635" s="214">
        <v>103813</v>
      </c>
      <c r="AT635" s="214">
        <v>106082</v>
      </c>
      <c r="AU635" s="214">
        <v>114993</v>
      </c>
      <c r="AV635" s="214">
        <v>125142</v>
      </c>
      <c r="AW635" s="214">
        <v>140828</v>
      </c>
      <c r="AX635" s="214">
        <v>155277</v>
      </c>
      <c r="AY635" s="214">
        <v>174126</v>
      </c>
      <c r="AZ635" s="214">
        <v>192319</v>
      </c>
      <c r="BA635" s="214">
        <v>194408</v>
      </c>
      <c r="BB635" s="214">
        <v>195401</v>
      </c>
      <c r="BC635" s="214">
        <v>181872</v>
      </c>
      <c r="BD635" s="214">
        <v>172965</v>
      </c>
      <c r="BE635" s="214">
        <v>167914</v>
      </c>
      <c r="BF635" s="214">
        <v>160105</v>
      </c>
      <c r="BG635" s="214">
        <v>152912</v>
      </c>
      <c r="BH635" s="214">
        <v>127793</v>
      </c>
      <c r="BI635" s="214">
        <v>131986</v>
      </c>
      <c r="BJ635" s="214">
        <v>138733</v>
      </c>
      <c r="BK635" s="214">
        <v>141793</v>
      </c>
      <c r="BL635" s="214">
        <v>122294</v>
      </c>
      <c r="BM635" s="214">
        <v>112955</v>
      </c>
      <c r="BN635" s="214">
        <v>108920</v>
      </c>
      <c r="BO635" s="214">
        <v>113086</v>
      </c>
      <c r="BP635" s="214">
        <v>114566</v>
      </c>
      <c r="BQ635" s="214">
        <v>115816</v>
      </c>
      <c r="BR635" s="214">
        <v>122965</v>
      </c>
      <c r="BS635" s="214">
        <v>136974</v>
      </c>
      <c r="BT635" s="214">
        <v>133648</v>
      </c>
    </row>
    <row r="636" spans="3:72" x14ac:dyDescent="0.2">
      <c r="C636" s="89" t="s">
        <v>31</v>
      </c>
      <c r="D636" s="24" t="s">
        <v>79</v>
      </c>
      <c r="E636" s="99" t="s">
        <v>127</v>
      </c>
      <c r="F636" s="93" t="s">
        <v>16</v>
      </c>
      <c r="G636" s="36">
        <v>3959</v>
      </c>
      <c r="H636" s="214">
        <v>4628</v>
      </c>
      <c r="I636" s="214">
        <v>5379</v>
      </c>
      <c r="J636" s="214">
        <v>5810</v>
      </c>
      <c r="K636" s="214">
        <v>6427</v>
      </c>
      <c r="L636" s="214">
        <v>7458</v>
      </c>
      <c r="M636" s="214">
        <v>8589</v>
      </c>
      <c r="N636" s="214">
        <v>10630</v>
      </c>
      <c r="O636" s="214">
        <v>13006</v>
      </c>
      <c r="P636" s="214">
        <v>15763</v>
      </c>
      <c r="Q636" s="214">
        <v>17276</v>
      </c>
      <c r="R636" s="214">
        <v>19719</v>
      </c>
      <c r="S636" s="214">
        <v>22563</v>
      </c>
      <c r="T636" s="214">
        <v>25942</v>
      </c>
      <c r="U636" s="214">
        <v>28220</v>
      </c>
      <c r="V636" s="214">
        <v>30069</v>
      </c>
      <c r="W636" s="214">
        <v>32679</v>
      </c>
      <c r="X636" s="214">
        <v>36600</v>
      </c>
      <c r="Y636" s="214">
        <v>40896</v>
      </c>
      <c r="Z636" s="214">
        <v>48946</v>
      </c>
      <c r="AA636" s="214">
        <v>57289</v>
      </c>
      <c r="AB636" s="214">
        <v>66270</v>
      </c>
      <c r="AC636" s="214">
        <v>78934</v>
      </c>
      <c r="AD636" s="214">
        <v>98860</v>
      </c>
      <c r="AE636" s="214">
        <v>116856</v>
      </c>
      <c r="AF636" s="214">
        <v>139333</v>
      </c>
      <c r="AG636" s="214">
        <v>162579</v>
      </c>
      <c r="AH636" s="214">
        <v>192059</v>
      </c>
      <c r="AI636" s="214">
        <v>214968</v>
      </c>
      <c r="AJ636" s="214">
        <v>225765</v>
      </c>
      <c r="AK636" s="214">
        <v>251547</v>
      </c>
      <c r="AL636" s="214">
        <v>265287</v>
      </c>
      <c r="AM636" s="214">
        <v>252831</v>
      </c>
      <c r="AN636" s="214">
        <v>267975</v>
      </c>
      <c r="AO636" s="214">
        <v>325954</v>
      </c>
      <c r="AP636" s="214">
        <v>372532</v>
      </c>
      <c r="AQ636" s="214">
        <v>414776</v>
      </c>
      <c r="AR636" s="214">
        <v>425155</v>
      </c>
      <c r="AS636" s="214">
        <v>489668</v>
      </c>
      <c r="AT636" s="214">
        <v>518674</v>
      </c>
      <c r="AU636" s="214">
        <v>547924</v>
      </c>
      <c r="AV636" s="214">
        <v>564839</v>
      </c>
      <c r="AW636" s="214">
        <v>614327</v>
      </c>
      <c r="AX636" s="214">
        <v>668468</v>
      </c>
      <c r="AY636" s="214">
        <v>714007</v>
      </c>
      <c r="AZ636" s="214">
        <v>762365</v>
      </c>
      <c r="BA636" s="214">
        <v>811880</v>
      </c>
      <c r="BB636" s="214">
        <v>880857</v>
      </c>
      <c r="BC636" s="214">
        <v>885218</v>
      </c>
      <c r="BD636" s="214">
        <v>891758</v>
      </c>
      <c r="BE636" s="214">
        <v>913042</v>
      </c>
      <c r="BF636" s="214">
        <v>950297</v>
      </c>
      <c r="BG636" s="214">
        <v>961697</v>
      </c>
      <c r="BH636" s="214">
        <v>868904</v>
      </c>
      <c r="BI636" s="214">
        <v>865443</v>
      </c>
      <c r="BJ636" s="214">
        <v>903036</v>
      </c>
      <c r="BK636" s="214">
        <v>909488</v>
      </c>
      <c r="BL636" s="214">
        <v>879642</v>
      </c>
      <c r="BM636" s="214">
        <v>831063</v>
      </c>
      <c r="BN636" s="214">
        <v>835282</v>
      </c>
      <c r="BO636" s="214">
        <v>866882</v>
      </c>
      <c r="BP636" s="214">
        <v>866623</v>
      </c>
      <c r="BQ636" s="214">
        <v>916366</v>
      </c>
      <c r="BR636" s="214">
        <v>955407</v>
      </c>
      <c r="BS636" s="214">
        <v>1021012</v>
      </c>
      <c r="BT636" s="214">
        <v>1056428</v>
      </c>
    </row>
    <row r="637" spans="3:72" x14ac:dyDescent="0.2">
      <c r="C637" s="89" t="s">
        <v>32</v>
      </c>
      <c r="D637" s="24" t="s">
        <v>79</v>
      </c>
      <c r="E637" s="99" t="s">
        <v>127</v>
      </c>
      <c r="F637" s="93" t="s">
        <v>16</v>
      </c>
      <c r="G637" s="36">
        <v>56</v>
      </c>
      <c r="H637" s="214">
        <v>69</v>
      </c>
      <c r="I637" s="214">
        <v>81</v>
      </c>
      <c r="J637" s="214">
        <v>92</v>
      </c>
      <c r="K637" s="214">
        <v>106</v>
      </c>
      <c r="L637" s="214">
        <v>129</v>
      </c>
      <c r="M637" s="214">
        <v>158</v>
      </c>
      <c r="N637" s="214">
        <v>192</v>
      </c>
      <c r="O637" s="214">
        <v>231</v>
      </c>
      <c r="P637" s="214">
        <v>291</v>
      </c>
      <c r="Q637" s="214">
        <v>330</v>
      </c>
      <c r="R637" s="214">
        <v>402</v>
      </c>
      <c r="S637" s="214">
        <v>490</v>
      </c>
      <c r="T637" s="214">
        <v>560</v>
      </c>
      <c r="U637" s="214">
        <v>607</v>
      </c>
      <c r="V637" s="214">
        <v>703</v>
      </c>
      <c r="W637" s="214">
        <v>827</v>
      </c>
      <c r="X637" s="214">
        <v>1042</v>
      </c>
      <c r="Y637" s="214">
        <v>1310</v>
      </c>
      <c r="Z637" s="214">
        <v>1619</v>
      </c>
      <c r="AA637" s="214">
        <v>1955</v>
      </c>
      <c r="AB637" s="214">
        <v>2479</v>
      </c>
      <c r="AC637" s="214">
        <v>3228</v>
      </c>
      <c r="AD637" s="214">
        <v>4281</v>
      </c>
      <c r="AE637" s="214">
        <v>5321</v>
      </c>
      <c r="AF637" s="214">
        <v>6116</v>
      </c>
      <c r="AG637" s="214">
        <v>6318</v>
      </c>
      <c r="AH637" s="214">
        <v>7527</v>
      </c>
      <c r="AI637" s="214">
        <v>8585</v>
      </c>
      <c r="AJ637" s="214">
        <v>10121</v>
      </c>
      <c r="AK637" s="214">
        <v>13438</v>
      </c>
      <c r="AL637" s="214">
        <v>14203</v>
      </c>
      <c r="AM637" s="214">
        <v>14651</v>
      </c>
      <c r="AN637" s="214">
        <v>16663</v>
      </c>
      <c r="AO637" s="214">
        <v>23065</v>
      </c>
      <c r="AP637" s="214">
        <v>26104</v>
      </c>
      <c r="AQ637" s="214">
        <v>32672</v>
      </c>
      <c r="AR637" s="214">
        <v>34536</v>
      </c>
      <c r="AS637" s="214">
        <v>40840</v>
      </c>
      <c r="AT637" s="214">
        <v>40046</v>
      </c>
      <c r="AU637" s="214">
        <v>40286</v>
      </c>
      <c r="AV637" s="214">
        <v>41154</v>
      </c>
      <c r="AW637" s="214">
        <v>45197</v>
      </c>
      <c r="AX637" s="214">
        <v>49964</v>
      </c>
      <c r="AY637" s="214">
        <v>52659</v>
      </c>
      <c r="AZ637" s="214">
        <v>55835</v>
      </c>
      <c r="BA637" s="214">
        <v>58125</v>
      </c>
      <c r="BB637" s="214">
        <v>59597</v>
      </c>
      <c r="BC637" s="214">
        <v>59053</v>
      </c>
      <c r="BD637" s="214">
        <v>56512</v>
      </c>
      <c r="BE637" s="214">
        <v>55216</v>
      </c>
      <c r="BF637" s="214">
        <v>57472</v>
      </c>
      <c r="BG637" s="214">
        <v>56087</v>
      </c>
      <c r="BH637" s="214">
        <v>49201</v>
      </c>
      <c r="BI637" s="214">
        <v>50898</v>
      </c>
      <c r="BJ637" s="214">
        <v>47562</v>
      </c>
      <c r="BK637" s="214">
        <v>47260</v>
      </c>
      <c r="BL637" s="214">
        <v>44569</v>
      </c>
      <c r="BM637" s="214">
        <v>41414</v>
      </c>
      <c r="BN637" s="214">
        <v>41472</v>
      </c>
      <c r="BO637" s="214">
        <v>43036</v>
      </c>
      <c r="BP637" s="214">
        <v>43837</v>
      </c>
      <c r="BQ637" s="214">
        <v>46180</v>
      </c>
      <c r="BR637" s="214">
        <v>47230</v>
      </c>
      <c r="BS637" s="214">
        <v>53666</v>
      </c>
      <c r="BT637" s="214">
        <v>54075</v>
      </c>
    </row>
    <row r="638" spans="3:72" x14ac:dyDescent="0.2">
      <c r="C638" s="90" t="s">
        <v>33</v>
      </c>
      <c r="D638" s="103" t="s">
        <v>79</v>
      </c>
      <c r="E638" s="100" t="s">
        <v>127</v>
      </c>
      <c r="F638" s="95" t="s">
        <v>16</v>
      </c>
      <c r="G638" s="152">
        <v>32000</v>
      </c>
      <c r="H638" s="273">
        <v>38000</v>
      </c>
      <c r="I638" s="273">
        <v>45000</v>
      </c>
      <c r="J638" s="273">
        <v>50000</v>
      </c>
      <c r="K638" s="273">
        <v>57000</v>
      </c>
      <c r="L638" s="273">
        <v>67000</v>
      </c>
      <c r="M638" s="273">
        <v>78000</v>
      </c>
      <c r="N638" s="273">
        <v>94000</v>
      </c>
      <c r="O638" s="273">
        <v>112000</v>
      </c>
      <c r="P638" s="273">
        <v>136000</v>
      </c>
      <c r="Q638" s="273">
        <v>149000</v>
      </c>
      <c r="R638" s="273">
        <v>172000</v>
      </c>
      <c r="S638" s="273">
        <v>199000</v>
      </c>
      <c r="T638" s="273">
        <v>228000</v>
      </c>
      <c r="U638" s="273">
        <v>247000</v>
      </c>
      <c r="V638" s="273">
        <v>274000</v>
      </c>
      <c r="W638" s="273">
        <v>310000</v>
      </c>
      <c r="X638" s="273">
        <v>360000</v>
      </c>
      <c r="Y638" s="273">
        <v>417000</v>
      </c>
      <c r="Z638" s="273">
        <v>500000</v>
      </c>
      <c r="AA638" s="273">
        <v>586000</v>
      </c>
      <c r="AB638" s="273">
        <v>704000</v>
      </c>
      <c r="AC638" s="273">
        <v>871000</v>
      </c>
      <c r="AD638" s="273">
        <v>1117000</v>
      </c>
      <c r="AE638" s="273">
        <v>1351000</v>
      </c>
      <c r="AF638" s="273">
        <v>1593000</v>
      </c>
      <c r="AG638" s="273">
        <v>1871000</v>
      </c>
      <c r="AH638" s="273">
        <v>2160000</v>
      </c>
      <c r="AI638" s="273">
        <v>2432000</v>
      </c>
      <c r="AJ638" s="273">
        <v>2690000</v>
      </c>
      <c r="AK638" s="273">
        <v>2968000</v>
      </c>
      <c r="AL638" s="273">
        <v>3300000</v>
      </c>
      <c r="AM638" s="273">
        <v>3572000</v>
      </c>
      <c r="AN638" s="273">
        <v>3899000</v>
      </c>
      <c r="AO638" s="273">
        <v>4748000</v>
      </c>
      <c r="AP638" s="273">
        <v>5605000</v>
      </c>
      <c r="AQ638" s="273">
        <v>6351000</v>
      </c>
      <c r="AR638" s="273">
        <v>7371000</v>
      </c>
      <c r="AS638" s="273">
        <v>7991000</v>
      </c>
      <c r="AT638" s="273">
        <v>8497000</v>
      </c>
      <c r="AU638" s="273">
        <v>8969000</v>
      </c>
      <c r="AV638" s="273">
        <v>9528000</v>
      </c>
      <c r="AW638" s="273">
        <v>10447000</v>
      </c>
      <c r="AX638" s="273">
        <v>11376000</v>
      </c>
      <c r="AY638" s="273">
        <v>12302000</v>
      </c>
      <c r="AZ638" s="273">
        <v>13316000</v>
      </c>
      <c r="BA638" s="273">
        <v>14060000</v>
      </c>
      <c r="BB638" s="273">
        <v>15502000</v>
      </c>
      <c r="BC638" s="273">
        <v>15885000</v>
      </c>
      <c r="BD638" s="273">
        <v>16346000</v>
      </c>
      <c r="BE638" s="273">
        <v>17339000</v>
      </c>
      <c r="BF638" s="273">
        <v>18731000</v>
      </c>
      <c r="BG638" s="273">
        <v>19773000</v>
      </c>
      <c r="BH638" s="273">
        <v>18878000</v>
      </c>
      <c r="BI638" s="273">
        <v>19177000</v>
      </c>
      <c r="BJ638" s="273">
        <v>20051000</v>
      </c>
      <c r="BK638" s="273">
        <v>20458000</v>
      </c>
      <c r="BL638" s="273">
        <v>19459000</v>
      </c>
      <c r="BM638" s="273">
        <v>19120000</v>
      </c>
      <c r="BN638" s="273">
        <v>19234000</v>
      </c>
      <c r="BO638" s="273">
        <v>20106000</v>
      </c>
      <c r="BP638" s="273">
        <v>20444000</v>
      </c>
      <c r="BQ638" s="273">
        <v>21587000</v>
      </c>
      <c r="BR638" s="273">
        <v>22591000</v>
      </c>
      <c r="BS638" s="273">
        <v>24970000</v>
      </c>
      <c r="BT638" s="273">
        <v>25296000</v>
      </c>
    </row>
    <row r="639" spans="3:72" x14ac:dyDescent="0.2">
      <c r="C639" s="89" t="s">
        <v>11</v>
      </c>
      <c r="D639" s="24" t="s">
        <v>80</v>
      </c>
      <c r="E639" s="99" t="s">
        <v>127</v>
      </c>
      <c r="F639" s="93" t="s">
        <v>16</v>
      </c>
      <c r="G639" s="36">
        <v>2988</v>
      </c>
      <c r="H639" s="214">
        <v>3326</v>
      </c>
      <c r="I639" s="214">
        <v>4093</v>
      </c>
      <c r="J639" s="214">
        <v>4693</v>
      </c>
      <c r="K639" s="214">
        <v>5426</v>
      </c>
      <c r="L639" s="214">
        <v>6547</v>
      </c>
      <c r="M639" s="214">
        <v>7993</v>
      </c>
      <c r="N639" s="214">
        <v>9761</v>
      </c>
      <c r="O639" s="214">
        <v>11799</v>
      </c>
      <c r="P639" s="214">
        <v>13465</v>
      </c>
      <c r="Q639" s="214">
        <v>13941</v>
      </c>
      <c r="R639" s="214">
        <v>16191</v>
      </c>
      <c r="S639" s="214">
        <v>18828</v>
      </c>
      <c r="T639" s="214">
        <v>23156</v>
      </c>
      <c r="U639" s="214">
        <v>26775</v>
      </c>
      <c r="V639" s="214">
        <v>31794</v>
      </c>
      <c r="W639" s="214">
        <v>38368</v>
      </c>
      <c r="X639" s="214">
        <v>46375</v>
      </c>
      <c r="Y639" s="214">
        <v>55905</v>
      </c>
      <c r="Z639" s="214">
        <v>73346</v>
      </c>
      <c r="AA639" s="214">
        <v>93759</v>
      </c>
      <c r="AB639" s="214">
        <v>118672</v>
      </c>
      <c r="AC639" s="214">
        <v>154809</v>
      </c>
      <c r="AD639" s="214">
        <v>206974</v>
      </c>
      <c r="AE639" s="214">
        <v>261030</v>
      </c>
      <c r="AF639" s="214">
        <v>296448</v>
      </c>
      <c r="AG639" s="214">
        <v>353496</v>
      </c>
      <c r="AH639" s="214">
        <v>433117</v>
      </c>
      <c r="AI639" s="214">
        <v>483645</v>
      </c>
      <c r="AJ639" s="214">
        <v>547038</v>
      </c>
      <c r="AK639" s="214">
        <v>601479</v>
      </c>
      <c r="AL639" s="214">
        <v>722269</v>
      </c>
      <c r="AM639" s="214">
        <v>770068</v>
      </c>
      <c r="AN639" s="214">
        <v>939812</v>
      </c>
      <c r="AO639" s="214">
        <v>923661</v>
      </c>
      <c r="AP639" s="214">
        <v>1098008</v>
      </c>
      <c r="AQ639" s="214">
        <v>1171557</v>
      </c>
      <c r="AR639" s="214">
        <v>1193951</v>
      </c>
      <c r="AS639" s="214">
        <v>1284632</v>
      </c>
      <c r="AT639" s="214">
        <v>1268045</v>
      </c>
      <c r="AU639" s="214">
        <v>1375081</v>
      </c>
      <c r="AV639" s="214">
        <v>1422612</v>
      </c>
      <c r="AW639" s="214">
        <v>1512983</v>
      </c>
      <c r="AX639" s="214">
        <v>1572942</v>
      </c>
      <c r="AY639" s="214">
        <v>1675206</v>
      </c>
      <c r="AZ639" s="214">
        <v>1703466</v>
      </c>
      <c r="BA639" s="214">
        <v>1736244</v>
      </c>
      <c r="BB639" s="214">
        <v>1864399</v>
      </c>
      <c r="BC639" s="214">
        <v>1961828</v>
      </c>
      <c r="BD639" s="214">
        <v>2083415</v>
      </c>
      <c r="BE639" s="214">
        <v>2239948</v>
      </c>
      <c r="BF639" s="214">
        <v>2446983</v>
      </c>
      <c r="BG639" s="214">
        <v>2736026</v>
      </c>
      <c r="BH639" s="214">
        <v>2890505</v>
      </c>
      <c r="BI639" s="214">
        <v>2847744</v>
      </c>
      <c r="BJ639" s="214">
        <v>2854045</v>
      </c>
      <c r="BK639" s="214">
        <v>2808207</v>
      </c>
      <c r="BL639" s="214">
        <v>2633529</v>
      </c>
      <c r="BM639" s="214">
        <v>2600289</v>
      </c>
      <c r="BN639" s="214">
        <v>2547244</v>
      </c>
      <c r="BO639" s="214">
        <v>2545059</v>
      </c>
      <c r="BP639" s="214">
        <v>2515650</v>
      </c>
      <c r="BQ639" s="214">
        <v>2441170</v>
      </c>
      <c r="BR639" s="214">
        <v>2463615</v>
      </c>
      <c r="BS639" s="214">
        <v>2520995</v>
      </c>
      <c r="BT639" s="214">
        <v>2445832</v>
      </c>
    </row>
    <row r="640" spans="3:72" x14ac:dyDescent="0.2">
      <c r="C640" s="89" t="s">
        <v>17</v>
      </c>
      <c r="D640" s="24" t="s">
        <v>80</v>
      </c>
      <c r="E640" s="99" t="s">
        <v>127</v>
      </c>
      <c r="F640" s="93" t="s">
        <v>16</v>
      </c>
      <c r="G640" s="36">
        <v>686</v>
      </c>
      <c r="H640" s="214">
        <v>767</v>
      </c>
      <c r="I640" s="214">
        <v>950</v>
      </c>
      <c r="J640" s="214">
        <v>1042</v>
      </c>
      <c r="K640" s="214">
        <v>1151</v>
      </c>
      <c r="L640" s="214">
        <v>1419</v>
      </c>
      <c r="M640" s="214">
        <v>1762</v>
      </c>
      <c r="N640" s="214">
        <v>2206</v>
      </c>
      <c r="O640" s="214">
        <v>2734</v>
      </c>
      <c r="P640" s="214">
        <v>3159</v>
      </c>
      <c r="Q640" s="214">
        <v>3305</v>
      </c>
      <c r="R640" s="214">
        <v>3911</v>
      </c>
      <c r="S640" s="214">
        <v>4635</v>
      </c>
      <c r="T640" s="214">
        <v>5754</v>
      </c>
      <c r="U640" s="214">
        <v>6718</v>
      </c>
      <c r="V640" s="214">
        <v>7896</v>
      </c>
      <c r="W640" s="214">
        <v>9426</v>
      </c>
      <c r="X640" s="214">
        <v>12289</v>
      </c>
      <c r="Y640" s="214">
        <v>15982</v>
      </c>
      <c r="Z640" s="214">
        <v>20208</v>
      </c>
      <c r="AA640" s="214">
        <v>24877</v>
      </c>
      <c r="AB640" s="214">
        <v>31559</v>
      </c>
      <c r="AC640" s="214">
        <v>41090</v>
      </c>
      <c r="AD640" s="214">
        <v>55526</v>
      </c>
      <c r="AE640" s="214">
        <v>70630</v>
      </c>
      <c r="AF640" s="214">
        <v>82461</v>
      </c>
      <c r="AG640" s="214">
        <v>96287</v>
      </c>
      <c r="AH640" s="214">
        <v>116187</v>
      </c>
      <c r="AI640" s="214">
        <v>129583</v>
      </c>
      <c r="AJ640" s="214">
        <v>148072</v>
      </c>
      <c r="AK640" s="214">
        <v>171715</v>
      </c>
      <c r="AL640" s="214">
        <v>202954</v>
      </c>
      <c r="AM640" s="214">
        <v>221963</v>
      </c>
      <c r="AN640" s="214">
        <v>289943</v>
      </c>
      <c r="AO640" s="214">
        <v>295714</v>
      </c>
      <c r="AP640" s="214">
        <v>336584</v>
      </c>
      <c r="AQ640" s="214">
        <v>386149</v>
      </c>
      <c r="AR640" s="214">
        <v>376455</v>
      </c>
      <c r="AS640" s="214">
        <v>402881</v>
      </c>
      <c r="AT640" s="214">
        <v>383626</v>
      </c>
      <c r="AU640" s="214">
        <v>411662</v>
      </c>
      <c r="AV640" s="214">
        <v>410384</v>
      </c>
      <c r="AW640" s="214">
        <v>433155</v>
      </c>
      <c r="AX640" s="214">
        <v>444116</v>
      </c>
      <c r="AY640" s="214">
        <v>454055</v>
      </c>
      <c r="AZ640" s="214">
        <v>476900</v>
      </c>
      <c r="BA640" s="214">
        <v>498141</v>
      </c>
      <c r="BB640" s="214">
        <v>507054</v>
      </c>
      <c r="BC640" s="214">
        <v>521647</v>
      </c>
      <c r="BD640" s="214">
        <v>541364</v>
      </c>
      <c r="BE640" s="214">
        <v>568357</v>
      </c>
      <c r="BF640" s="214">
        <v>590633</v>
      </c>
      <c r="BG640" s="214">
        <v>630890</v>
      </c>
      <c r="BH640" s="214">
        <v>684339</v>
      </c>
      <c r="BI640" s="214">
        <v>679081</v>
      </c>
      <c r="BJ640" s="214">
        <v>637532</v>
      </c>
      <c r="BK640" s="214">
        <v>629479</v>
      </c>
      <c r="BL640" s="214">
        <v>583039</v>
      </c>
      <c r="BM640" s="214">
        <v>588899</v>
      </c>
      <c r="BN640" s="214">
        <v>559743</v>
      </c>
      <c r="BO640" s="214">
        <v>557574</v>
      </c>
      <c r="BP640" s="214">
        <v>547390</v>
      </c>
      <c r="BQ640" s="214">
        <v>534535</v>
      </c>
      <c r="BR640" s="214">
        <v>538274</v>
      </c>
      <c r="BS640" s="214">
        <v>550339</v>
      </c>
      <c r="BT640" s="214">
        <v>530426</v>
      </c>
    </row>
    <row r="641" spans="3:72" x14ac:dyDescent="0.2">
      <c r="C641" s="89" t="s">
        <v>18</v>
      </c>
      <c r="D641" s="24" t="s">
        <v>80</v>
      </c>
      <c r="E641" s="99" t="s">
        <v>127</v>
      </c>
      <c r="F641" s="93" t="s">
        <v>16</v>
      </c>
      <c r="G641" s="36">
        <v>528</v>
      </c>
      <c r="H641" s="214">
        <v>575</v>
      </c>
      <c r="I641" s="214">
        <v>695</v>
      </c>
      <c r="J641" s="214">
        <v>792</v>
      </c>
      <c r="K641" s="214">
        <v>911</v>
      </c>
      <c r="L641" s="214">
        <v>1087</v>
      </c>
      <c r="M641" s="214">
        <v>1313</v>
      </c>
      <c r="N641" s="214">
        <v>1653</v>
      </c>
      <c r="O641" s="214">
        <v>2064</v>
      </c>
      <c r="P641" s="214">
        <v>2266</v>
      </c>
      <c r="Q641" s="214">
        <v>2254</v>
      </c>
      <c r="R641" s="214">
        <v>2593</v>
      </c>
      <c r="S641" s="214">
        <v>2983</v>
      </c>
      <c r="T641" s="214">
        <v>3671</v>
      </c>
      <c r="U641" s="214">
        <v>4245</v>
      </c>
      <c r="V641" s="214">
        <v>4965</v>
      </c>
      <c r="W641" s="214">
        <v>5895</v>
      </c>
      <c r="X641" s="214">
        <v>7096</v>
      </c>
      <c r="Y641" s="214">
        <v>8519</v>
      </c>
      <c r="Z641" s="214">
        <v>11536</v>
      </c>
      <c r="AA641" s="214">
        <v>15203</v>
      </c>
      <c r="AB641" s="214">
        <v>18746</v>
      </c>
      <c r="AC641" s="214">
        <v>23813</v>
      </c>
      <c r="AD641" s="214">
        <v>33304</v>
      </c>
      <c r="AE641" s="214">
        <v>43901</v>
      </c>
      <c r="AF641" s="214">
        <v>49386</v>
      </c>
      <c r="AG641" s="214">
        <v>61676</v>
      </c>
      <c r="AH641" s="214">
        <v>71032</v>
      </c>
      <c r="AI641" s="214">
        <v>84244</v>
      </c>
      <c r="AJ641" s="214">
        <v>88873</v>
      </c>
      <c r="AK641" s="214">
        <v>102096</v>
      </c>
      <c r="AL641" s="214">
        <v>123658</v>
      </c>
      <c r="AM641" s="214">
        <v>126133</v>
      </c>
      <c r="AN641" s="214">
        <v>157766</v>
      </c>
      <c r="AO641" s="214">
        <v>156989</v>
      </c>
      <c r="AP641" s="214">
        <v>188801</v>
      </c>
      <c r="AQ641" s="214">
        <v>205255</v>
      </c>
      <c r="AR641" s="214">
        <v>213501</v>
      </c>
      <c r="AS641" s="214">
        <v>240883</v>
      </c>
      <c r="AT641" s="214">
        <v>242994</v>
      </c>
      <c r="AU641" s="214">
        <v>249847</v>
      </c>
      <c r="AV641" s="214">
        <v>248010</v>
      </c>
      <c r="AW641" s="214">
        <v>254495</v>
      </c>
      <c r="AX641" s="214">
        <v>262199</v>
      </c>
      <c r="AY641" s="214">
        <v>270821</v>
      </c>
      <c r="AZ641" s="214">
        <v>266466</v>
      </c>
      <c r="BA641" s="214">
        <v>279359</v>
      </c>
      <c r="BB641" s="214">
        <v>286744</v>
      </c>
      <c r="BC641" s="214">
        <v>285855</v>
      </c>
      <c r="BD641" s="214">
        <v>298028</v>
      </c>
      <c r="BE641" s="214">
        <v>334900</v>
      </c>
      <c r="BF641" s="214">
        <v>351732</v>
      </c>
      <c r="BG641" s="214">
        <v>382806</v>
      </c>
      <c r="BH641" s="214">
        <v>401488</v>
      </c>
      <c r="BI641" s="214">
        <v>403417</v>
      </c>
      <c r="BJ641" s="214">
        <v>416973</v>
      </c>
      <c r="BK641" s="214">
        <v>388136</v>
      </c>
      <c r="BL641" s="214">
        <v>377517</v>
      </c>
      <c r="BM641" s="214">
        <v>370929</v>
      </c>
      <c r="BN641" s="214">
        <v>363725</v>
      </c>
      <c r="BO641" s="214">
        <v>362248</v>
      </c>
      <c r="BP641" s="214">
        <v>358537</v>
      </c>
      <c r="BQ641" s="214">
        <v>348677</v>
      </c>
      <c r="BR641" s="214">
        <v>348965</v>
      </c>
      <c r="BS641" s="214">
        <v>358305</v>
      </c>
      <c r="BT641" s="214">
        <v>345108</v>
      </c>
    </row>
    <row r="642" spans="3:72" x14ac:dyDescent="0.2">
      <c r="C642" s="89" t="s">
        <v>19</v>
      </c>
      <c r="D642" s="24" t="s">
        <v>80</v>
      </c>
      <c r="E642" s="99" t="s">
        <v>127</v>
      </c>
      <c r="F642" s="93" t="s">
        <v>16</v>
      </c>
      <c r="G642" s="36">
        <v>336</v>
      </c>
      <c r="H642" s="214">
        <v>375</v>
      </c>
      <c r="I642" s="214">
        <v>465</v>
      </c>
      <c r="J642" s="214">
        <v>525</v>
      </c>
      <c r="K642" s="214">
        <v>596</v>
      </c>
      <c r="L642" s="214">
        <v>725</v>
      </c>
      <c r="M642" s="214">
        <v>885</v>
      </c>
      <c r="N642" s="214">
        <v>1096</v>
      </c>
      <c r="O642" s="214">
        <v>1344</v>
      </c>
      <c r="P642" s="214">
        <v>1513</v>
      </c>
      <c r="Q642" s="214">
        <v>1545</v>
      </c>
      <c r="R642" s="214">
        <v>1785</v>
      </c>
      <c r="S642" s="214">
        <v>2062</v>
      </c>
      <c r="T642" s="214">
        <v>2673</v>
      </c>
      <c r="U642" s="214">
        <v>3238</v>
      </c>
      <c r="V642" s="214">
        <v>3769</v>
      </c>
      <c r="W642" s="214">
        <v>4453</v>
      </c>
      <c r="X642" s="214">
        <v>5969</v>
      </c>
      <c r="Y642" s="214">
        <v>7975</v>
      </c>
      <c r="Z642" s="214">
        <v>10345</v>
      </c>
      <c r="AA642" s="214">
        <v>13080</v>
      </c>
      <c r="AB642" s="214">
        <v>16018</v>
      </c>
      <c r="AC642" s="214">
        <v>20225</v>
      </c>
      <c r="AD642" s="214">
        <v>28120</v>
      </c>
      <c r="AE642" s="214">
        <v>36820</v>
      </c>
      <c r="AF642" s="214">
        <v>43574</v>
      </c>
      <c r="AG642" s="214">
        <v>56123</v>
      </c>
      <c r="AH642" s="214">
        <v>65160</v>
      </c>
      <c r="AI642" s="214">
        <v>81764</v>
      </c>
      <c r="AJ642" s="214">
        <v>80258</v>
      </c>
      <c r="AK642" s="214">
        <v>96447</v>
      </c>
      <c r="AL642" s="214">
        <v>120292</v>
      </c>
      <c r="AM642" s="214">
        <v>124148</v>
      </c>
      <c r="AN642" s="214">
        <v>151550</v>
      </c>
      <c r="AO642" s="214">
        <v>155132</v>
      </c>
      <c r="AP642" s="214">
        <v>169768</v>
      </c>
      <c r="AQ642" s="214">
        <v>202766</v>
      </c>
      <c r="AR642" s="214">
        <v>216440</v>
      </c>
      <c r="AS642" s="214">
        <v>223957</v>
      </c>
      <c r="AT642" s="214">
        <v>203610</v>
      </c>
      <c r="AU642" s="214">
        <v>228133</v>
      </c>
      <c r="AV642" s="214">
        <v>234673</v>
      </c>
      <c r="AW642" s="214">
        <v>258730</v>
      </c>
      <c r="AX642" s="214">
        <v>266722</v>
      </c>
      <c r="AY642" s="214">
        <v>289431</v>
      </c>
      <c r="AZ642" s="214">
        <v>307867</v>
      </c>
      <c r="BA642" s="214">
        <v>332082</v>
      </c>
      <c r="BB642" s="214">
        <v>360401</v>
      </c>
      <c r="BC642" s="214">
        <v>363207</v>
      </c>
      <c r="BD642" s="214">
        <v>367550</v>
      </c>
      <c r="BE642" s="214">
        <v>385577</v>
      </c>
      <c r="BF642" s="214">
        <v>417122</v>
      </c>
      <c r="BG642" s="214">
        <v>458016</v>
      </c>
      <c r="BH642" s="214">
        <v>479045</v>
      </c>
      <c r="BI642" s="214">
        <v>480078</v>
      </c>
      <c r="BJ642" s="214">
        <v>467502</v>
      </c>
      <c r="BK642" s="214">
        <v>473191</v>
      </c>
      <c r="BL642" s="214">
        <v>421159</v>
      </c>
      <c r="BM642" s="214">
        <v>422096</v>
      </c>
      <c r="BN642" s="214">
        <v>403181</v>
      </c>
      <c r="BO642" s="214">
        <v>399008</v>
      </c>
      <c r="BP642" s="214">
        <v>393441</v>
      </c>
      <c r="BQ642" s="214">
        <v>384792</v>
      </c>
      <c r="BR642" s="214">
        <v>389369</v>
      </c>
      <c r="BS642" s="214">
        <v>396171</v>
      </c>
      <c r="BT642" s="214">
        <v>388155</v>
      </c>
    </row>
    <row r="643" spans="3:72" x14ac:dyDescent="0.2">
      <c r="C643" s="89" t="s">
        <v>20</v>
      </c>
      <c r="D643" s="24" t="s">
        <v>80</v>
      </c>
      <c r="E643" s="99" t="s">
        <v>127</v>
      </c>
      <c r="F643" s="93" t="s">
        <v>16</v>
      </c>
      <c r="G643" s="36">
        <v>733</v>
      </c>
      <c r="H643" s="214">
        <v>806</v>
      </c>
      <c r="I643" s="214">
        <v>978</v>
      </c>
      <c r="J643" s="214">
        <v>1085</v>
      </c>
      <c r="K643" s="214">
        <v>1212</v>
      </c>
      <c r="L643" s="214">
        <v>1462</v>
      </c>
      <c r="M643" s="214">
        <v>1782</v>
      </c>
      <c r="N643" s="214">
        <v>2141</v>
      </c>
      <c r="O643" s="214">
        <v>2543</v>
      </c>
      <c r="P643" s="214">
        <v>2874</v>
      </c>
      <c r="Q643" s="214">
        <v>2940</v>
      </c>
      <c r="R643" s="214">
        <v>3492</v>
      </c>
      <c r="S643" s="214">
        <v>4144</v>
      </c>
      <c r="T643" s="214">
        <v>5159</v>
      </c>
      <c r="U643" s="214">
        <v>6033</v>
      </c>
      <c r="V643" s="214">
        <v>7163</v>
      </c>
      <c r="W643" s="214">
        <v>8636</v>
      </c>
      <c r="X643" s="214">
        <v>9935</v>
      </c>
      <c r="Y643" s="214">
        <v>11387</v>
      </c>
      <c r="Z643" s="214">
        <v>14266</v>
      </c>
      <c r="AA643" s="214">
        <v>17403</v>
      </c>
      <c r="AB643" s="214">
        <v>23472</v>
      </c>
      <c r="AC643" s="214">
        <v>32619</v>
      </c>
      <c r="AD643" s="214">
        <v>44805</v>
      </c>
      <c r="AE643" s="214">
        <v>58105</v>
      </c>
      <c r="AF643" s="214">
        <v>67687</v>
      </c>
      <c r="AG643" s="214">
        <v>79255</v>
      </c>
      <c r="AH643" s="214">
        <v>90611</v>
      </c>
      <c r="AI643" s="214">
        <v>105366</v>
      </c>
      <c r="AJ643" s="214">
        <v>114173</v>
      </c>
      <c r="AK643" s="214">
        <v>121193</v>
      </c>
      <c r="AL643" s="214">
        <v>148444</v>
      </c>
      <c r="AM643" s="214">
        <v>153269</v>
      </c>
      <c r="AN643" s="214">
        <v>236428</v>
      </c>
      <c r="AO643" s="214">
        <v>266145</v>
      </c>
      <c r="AP643" s="214">
        <v>289094</v>
      </c>
      <c r="AQ643" s="214">
        <v>304889</v>
      </c>
      <c r="AR643" s="214">
        <v>307516</v>
      </c>
      <c r="AS643" s="214">
        <v>350658</v>
      </c>
      <c r="AT643" s="214">
        <v>309700</v>
      </c>
      <c r="AU643" s="214">
        <v>354876</v>
      </c>
      <c r="AV643" s="214">
        <v>357969</v>
      </c>
      <c r="AW643" s="214">
        <v>359981</v>
      </c>
      <c r="AX643" s="214">
        <v>363432</v>
      </c>
      <c r="AY643" s="214">
        <v>385200</v>
      </c>
      <c r="AZ643" s="214">
        <v>418196</v>
      </c>
      <c r="BA643" s="214">
        <v>421225</v>
      </c>
      <c r="BB643" s="214">
        <v>443877</v>
      </c>
      <c r="BC643" s="214">
        <v>475536</v>
      </c>
      <c r="BD643" s="214">
        <v>501706</v>
      </c>
      <c r="BE643" s="214">
        <v>538771</v>
      </c>
      <c r="BF643" s="214">
        <v>594918</v>
      </c>
      <c r="BG643" s="214">
        <v>655245</v>
      </c>
      <c r="BH643" s="214">
        <v>679975</v>
      </c>
      <c r="BI643" s="214">
        <v>658700</v>
      </c>
      <c r="BJ643" s="214">
        <v>683868</v>
      </c>
      <c r="BK643" s="214">
        <v>647239</v>
      </c>
      <c r="BL643" s="214">
        <v>604865</v>
      </c>
      <c r="BM643" s="214">
        <v>591198</v>
      </c>
      <c r="BN643" s="214">
        <v>567649</v>
      </c>
      <c r="BO643" s="214">
        <v>565766</v>
      </c>
      <c r="BP643" s="214">
        <v>556464</v>
      </c>
      <c r="BQ643" s="214">
        <v>542949</v>
      </c>
      <c r="BR643" s="214">
        <v>548093</v>
      </c>
      <c r="BS643" s="214">
        <v>557286</v>
      </c>
      <c r="BT643" s="214">
        <v>532583</v>
      </c>
    </row>
    <row r="644" spans="3:72" x14ac:dyDescent="0.2">
      <c r="C644" s="89" t="s">
        <v>21</v>
      </c>
      <c r="D644" s="24" t="s">
        <v>80</v>
      </c>
      <c r="E644" s="99" t="s">
        <v>127</v>
      </c>
      <c r="F644" s="93" t="s">
        <v>16</v>
      </c>
      <c r="G644" s="36">
        <v>355</v>
      </c>
      <c r="H644" s="214">
        <v>399</v>
      </c>
      <c r="I644" s="214">
        <v>497</v>
      </c>
      <c r="J644" s="214">
        <v>575</v>
      </c>
      <c r="K644" s="214">
        <v>676</v>
      </c>
      <c r="L644" s="214">
        <v>822</v>
      </c>
      <c r="M644" s="214">
        <v>1010</v>
      </c>
      <c r="N644" s="214">
        <v>1225</v>
      </c>
      <c r="O644" s="214">
        <v>1468</v>
      </c>
      <c r="P644" s="214">
        <v>1663</v>
      </c>
      <c r="Q644" s="214">
        <v>1710</v>
      </c>
      <c r="R644" s="214">
        <v>1986</v>
      </c>
      <c r="S644" s="214">
        <v>2314</v>
      </c>
      <c r="T644" s="214">
        <v>2908</v>
      </c>
      <c r="U644" s="214">
        <v>3435</v>
      </c>
      <c r="V644" s="214">
        <v>3941</v>
      </c>
      <c r="W644" s="214">
        <v>4591</v>
      </c>
      <c r="X644" s="214">
        <v>5434</v>
      </c>
      <c r="Y644" s="214">
        <v>6402</v>
      </c>
      <c r="Z644" s="214">
        <v>8562</v>
      </c>
      <c r="AA644" s="214">
        <v>11156</v>
      </c>
      <c r="AB644" s="214">
        <v>14382</v>
      </c>
      <c r="AC644" s="214">
        <v>19103</v>
      </c>
      <c r="AD644" s="214">
        <v>25440</v>
      </c>
      <c r="AE644" s="214">
        <v>31870</v>
      </c>
      <c r="AF644" s="214">
        <v>35900</v>
      </c>
      <c r="AG644" s="214">
        <v>41311</v>
      </c>
      <c r="AH644" s="214">
        <v>48530</v>
      </c>
      <c r="AI644" s="214">
        <v>54135</v>
      </c>
      <c r="AJ644" s="214">
        <v>64454</v>
      </c>
      <c r="AK644" s="214">
        <v>69800</v>
      </c>
      <c r="AL644" s="214">
        <v>84926</v>
      </c>
      <c r="AM644" s="214">
        <v>92103</v>
      </c>
      <c r="AN644" s="214">
        <v>111655</v>
      </c>
      <c r="AO644" s="214">
        <v>112317</v>
      </c>
      <c r="AP644" s="214">
        <v>126343</v>
      </c>
      <c r="AQ644" s="214">
        <v>132298</v>
      </c>
      <c r="AR644" s="214">
        <v>136994</v>
      </c>
      <c r="AS644" s="214">
        <v>146825</v>
      </c>
      <c r="AT644" s="214">
        <v>131429</v>
      </c>
      <c r="AU644" s="214">
        <v>140059</v>
      </c>
      <c r="AV644" s="214">
        <v>144119</v>
      </c>
      <c r="AW644" s="214">
        <v>150645</v>
      </c>
      <c r="AX644" s="214">
        <v>156873</v>
      </c>
      <c r="AY644" s="214">
        <v>156108</v>
      </c>
      <c r="AZ644" s="214">
        <v>156128</v>
      </c>
      <c r="BA644" s="214">
        <v>157102</v>
      </c>
      <c r="BB644" s="214">
        <v>166408</v>
      </c>
      <c r="BC644" s="214">
        <v>169444</v>
      </c>
      <c r="BD644" s="214">
        <v>172411</v>
      </c>
      <c r="BE644" s="214">
        <v>174793</v>
      </c>
      <c r="BF644" s="214">
        <v>191739</v>
      </c>
      <c r="BG644" s="214">
        <v>210664</v>
      </c>
      <c r="BH644" s="214">
        <v>217444</v>
      </c>
      <c r="BI644" s="214">
        <v>222317</v>
      </c>
      <c r="BJ644" s="214">
        <v>221931</v>
      </c>
      <c r="BK644" s="214">
        <v>215563</v>
      </c>
      <c r="BL644" s="214">
        <v>200329</v>
      </c>
      <c r="BM644" s="214">
        <v>196089</v>
      </c>
      <c r="BN644" s="214">
        <v>189573</v>
      </c>
      <c r="BO644" s="214">
        <v>188602</v>
      </c>
      <c r="BP644" s="214">
        <v>185366</v>
      </c>
      <c r="BQ644" s="214">
        <v>181227</v>
      </c>
      <c r="BR644" s="214">
        <v>180411</v>
      </c>
      <c r="BS644" s="214">
        <v>182957</v>
      </c>
      <c r="BT644" s="214">
        <v>177396</v>
      </c>
    </row>
    <row r="645" spans="3:72" x14ac:dyDescent="0.2">
      <c r="C645" s="89" t="s">
        <v>22</v>
      </c>
      <c r="D645" s="24" t="s">
        <v>80</v>
      </c>
      <c r="E645" s="99" t="s">
        <v>127</v>
      </c>
      <c r="F645" s="93" t="s">
        <v>16</v>
      </c>
      <c r="G645" s="36">
        <v>879</v>
      </c>
      <c r="H645" s="214">
        <v>961</v>
      </c>
      <c r="I645" s="214">
        <v>1164</v>
      </c>
      <c r="J645" s="214">
        <v>1273</v>
      </c>
      <c r="K645" s="214">
        <v>1406</v>
      </c>
      <c r="L645" s="214">
        <v>1720</v>
      </c>
      <c r="M645" s="214">
        <v>2127</v>
      </c>
      <c r="N645" s="214">
        <v>2618</v>
      </c>
      <c r="O645" s="214">
        <v>3187</v>
      </c>
      <c r="P645" s="214">
        <v>3728</v>
      </c>
      <c r="Q645" s="214">
        <v>3956</v>
      </c>
      <c r="R645" s="214">
        <v>4752</v>
      </c>
      <c r="S645" s="214">
        <v>5717</v>
      </c>
      <c r="T645" s="214">
        <v>7359</v>
      </c>
      <c r="U645" s="214">
        <v>8880</v>
      </c>
      <c r="V645" s="214">
        <v>10513</v>
      </c>
      <c r="W645" s="214">
        <v>12641</v>
      </c>
      <c r="X645" s="214">
        <v>15252</v>
      </c>
      <c r="Y645" s="214">
        <v>18337</v>
      </c>
      <c r="Z645" s="214">
        <v>24261</v>
      </c>
      <c r="AA645" s="214">
        <v>31224</v>
      </c>
      <c r="AB645" s="214">
        <v>41641</v>
      </c>
      <c r="AC645" s="214">
        <v>57090</v>
      </c>
      <c r="AD645" s="214">
        <v>80119</v>
      </c>
      <c r="AE645" s="214">
        <v>105905</v>
      </c>
      <c r="AF645" s="214">
        <v>123413</v>
      </c>
      <c r="AG645" s="214">
        <v>148240</v>
      </c>
      <c r="AH645" s="214">
        <v>186995</v>
      </c>
      <c r="AI645" s="214">
        <v>205407</v>
      </c>
      <c r="AJ645" s="214">
        <v>234504</v>
      </c>
      <c r="AK645" s="214">
        <v>261999</v>
      </c>
      <c r="AL645" s="214">
        <v>318145</v>
      </c>
      <c r="AM645" s="214">
        <v>332730</v>
      </c>
      <c r="AN645" s="214">
        <v>425243</v>
      </c>
      <c r="AO645" s="214">
        <v>436859</v>
      </c>
      <c r="AP645" s="214">
        <v>475332</v>
      </c>
      <c r="AQ645" s="214">
        <v>520428</v>
      </c>
      <c r="AR645" s="214">
        <v>551488</v>
      </c>
      <c r="AS645" s="214">
        <v>584696</v>
      </c>
      <c r="AT645" s="214">
        <v>558494</v>
      </c>
      <c r="AU645" s="214">
        <v>585595</v>
      </c>
      <c r="AV645" s="214">
        <v>602696</v>
      </c>
      <c r="AW645" s="214">
        <v>616749</v>
      </c>
      <c r="AX645" s="214">
        <v>626825</v>
      </c>
      <c r="AY645" s="214">
        <v>648416</v>
      </c>
      <c r="AZ645" s="214">
        <v>677282</v>
      </c>
      <c r="BA645" s="214">
        <v>806188</v>
      </c>
      <c r="BB645" s="214">
        <v>850260</v>
      </c>
      <c r="BC645" s="214">
        <v>813494</v>
      </c>
      <c r="BD645" s="214">
        <v>852696</v>
      </c>
      <c r="BE645" s="214">
        <v>885734</v>
      </c>
      <c r="BF645" s="214">
        <v>906292</v>
      </c>
      <c r="BG645" s="214">
        <v>993815</v>
      </c>
      <c r="BH645" s="214">
        <v>1042155</v>
      </c>
      <c r="BI645" s="214">
        <v>1065320</v>
      </c>
      <c r="BJ645" s="214">
        <v>1166877</v>
      </c>
      <c r="BK645" s="214">
        <v>1091104</v>
      </c>
      <c r="BL645" s="214">
        <v>1005747</v>
      </c>
      <c r="BM645" s="214">
        <v>982692</v>
      </c>
      <c r="BN645" s="214">
        <v>938582</v>
      </c>
      <c r="BO645" s="214">
        <v>930527</v>
      </c>
      <c r="BP645" s="214">
        <v>918046</v>
      </c>
      <c r="BQ645" s="214">
        <v>889926</v>
      </c>
      <c r="BR645" s="214">
        <v>892970</v>
      </c>
      <c r="BS645" s="214">
        <v>909867</v>
      </c>
      <c r="BT645" s="214">
        <v>881449</v>
      </c>
    </row>
    <row r="646" spans="3:72" x14ac:dyDescent="0.2">
      <c r="C646" s="89" t="s">
        <v>23</v>
      </c>
      <c r="D646" s="24" t="s">
        <v>80</v>
      </c>
      <c r="E646" s="99" t="s">
        <v>127</v>
      </c>
      <c r="F646" s="93" t="s">
        <v>16</v>
      </c>
      <c r="G646" s="36">
        <v>839</v>
      </c>
      <c r="H646" s="214">
        <v>907</v>
      </c>
      <c r="I646" s="214">
        <v>1084</v>
      </c>
      <c r="J646" s="214">
        <v>1198</v>
      </c>
      <c r="K646" s="214">
        <v>1340</v>
      </c>
      <c r="L646" s="214">
        <v>1622</v>
      </c>
      <c r="M646" s="214">
        <v>1980</v>
      </c>
      <c r="N646" s="214">
        <v>2346</v>
      </c>
      <c r="O646" s="214">
        <v>2737</v>
      </c>
      <c r="P646" s="214">
        <v>3112</v>
      </c>
      <c r="Q646" s="214">
        <v>3207</v>
      </c>
      <c r="R646" s="214">
        <v>3827</v>
      </c>
      <c r="S646" s="214">
        <v>4578</v>
      </c>
      <c r="T646" s="214">
        <v>5789</v>
      </c>
      <c r="U646" s="214">
        <v>6875</v>
      </c>
      <c r="V646" s="214">
        <v>7905</v>
      </c>
      <c r="W646" s="214">
        <v>9226</v>
      </c>
      <c r="X646" s="214">
        <v>11087</v>
      </c>
      <c r="Y646" s="214">
        <v>13255</v>
      </c>
      <c r="Z646" s="214">
        <v>17321</v>
      </c>
      <c r="AA646" s="214">
        <v>22050</v>
      </c>
      <c r="AB646" s="214">
        <v>29099</v>
      </c>
      <c r="AC646" s="214">
        <v>39515</v>
      </c>
      <c r="AD646" s="214">
        <v>54699</v>
      </c>
      <c r="AE646" s="214">
        <v>71333</v>
      </c>
      <c r="AF646" s="214">
        <v>81331</v>
      </c>
      <c r="AG646" s="214">
        <v>97741</v>
      </c>
      <c r="AH646" s="214">
        <v>122830</v>
      </c>
      <c r="AI646" s="214">
        <v>137764</v>
      </c>
      <c r="AJ646" s="214">
        <v>160543</v>
      </c>
      <c r="AK646" s="214">
        <v>179631</v>
      </c>
      <c r="AL646" s="214">
        <v>209211</v>
      </c>
      <c r="AM646" s="214">
        <v>211801</v>
      </c>
      <c r="AN646" s="214">
        <v>268157</v>
      </c>
      <c r="AO646" s="214">
        <v>292987</v>
      </c>
      <c r="AP646" s="214">
        <v>314924</v>
      </c>
      <c r="AQ646" s="214">
        <v>356176</v>
      </c>
      <c r="AR646" s="214">
        <v>329703</v>
      </c>
      <c r="AS646" s="214">
        <v>392230</v>
      </c>
      <c r="AT646" s="214">
        <v>403895</v>
      </c>
      <c r="AU646" s="214">
        <v>430885</v>
      </c>
      <c r="AV646" s="214">
        <v>439410</v>
      </c>
      <c r="AW646" s="214">
        <v>445990</v>
      </c>
      <c r="AX646" s="214">
        <v>459623</v>
      </c>
      <c r="AY646" s="214">
        <v>466052</v>
      </c>
      <c r="AZ646" s="214">
        <v>484453</v>
      </c>
      <c r="BA646" s="214">
        <v>486002</v>
      </c>
      <c r="BB646" s="214">
        <v>505906</v>
      </c>
      <c r="BC646" s="214">
        <v>496398</v>
      </c>
      <c r="BD646" s="214">
        <v>501326</v>
      </c>
      <c r="BE646" s="214">
        <v>522474</v>
      </c>
      <c r="BF646" s="214">
        <v>604632</v>
      </c>
      <c r="BG646" s="214">
        <v>655850</v>
      </c>
      <c r="BH646" s="214">
        <v>677749</v>
      </c>
      <c r="BI646" s="214">
        <v>662267</v>
      </c>
      <c r="BJ646" s="214">
        <v>660033</v>
      </c>
      <c r="BK646" s="214">
        <v>662688</v>
      </c>
      <c r="BL646" s="214">
        <v>615595</v>
      </c>
      <c r="BM646" s="214">
        <v>613611</v>
      </c>
      <c r="BN646" s="214">
        <v>590709</v>
      </c>
      <c r="BO646" s="214">
        <v>589243</v>
      </c>
      <c r="BP646" s="214">
        <v>578794</v>
      </c>
      <c r="BQ646" s="214">
        <v>566085</v>
      </c>
      <c r="BR646" s="214">
        <v>569320</v>
      </c>
      <c r="BS646" s="214">
        <v>582947</v>
      </c>
      <c r="BT646" s="214">
        <v>556072</v>
      </c>
    </row>
    <row r="647" spans="3:72" x14ac:dyDescent="0.2">
      <c r="C647" s="89" t="s">
        <v>24</v>
      </c>
      <c r="D647" s="24" t="s">
        <v>80</v>
      </c>
      <c r="E647" s="99" t="s">
        <v>127</v>
      </c>
      <c r="F647" s="93" t="s">
        <v>16</v>
      </c>
      <c r="G647" s="36">
        <v>7519</v>
      </c>
      <c r="H647" s="214">
        <v>8179</v>
      </c>
      <c r="I647" s="214">
        <v>9779</v>
      </c>
      <c r="J647" s="214">
        <v>11310</v>
      </c>
      <c r="K647" s="214">
        <v>13143</v>
      </c>
      <c r="L647" s="214">
        <v>16237</v>
      </c>
      <c r="M647" s="214">
        <v>20230</v>
      </c>
      <c r="N647" s="214">
        <v>23623</v>
      </c>
      <c r="O647" s="214">
        <v>27365</v>
      </c>
      <c r="P647" s="214">
        <v>30912</v>
      </c>
      <c r="Q647" s="214">
        <v>31680</v>
      </c>
      <c r="R647" s="214">
        <v>36241</v>
      </c>
      <c r="S647" s="214">
        <v>41572</v>
      </c>
      <c r="T647" s="214">
        <v>49677</v>
      </c>
      <c r="U647" s="214">
        <v>55848</v>
      </c>
      <c r="V647" s="214">
        <v>64811</v>
      </c>
      <c r="W647" s="214">
        <v>76483</v>
      </c>
      <c r="X647" s="214">
        <v>95544</v>
      </c>
      <c r="Y647" s="214">
        <v>119094</v>
      </c>
      <c r="Z647" s="214">
        <v>154937</v>
      </c>
      <c r="AA647" s="214">
        <v>196340</v>
      </c>
      <c r="AB647" s="214">
        <v>241239</v>
      </c>
      <c r="AC647" s="214">
        <v>305294</v>
      </c>
      <c r="AD647" s="214">
        <v>402608</v>
      </c>
      <c r="AE647" s="214">
        <v>499723</v>
      </c>
      <c r="AF647" s="214">
        <v>560003</v>
      </c>
      <c r="AG647" s="214">
        <v>665309</v>
      </c>
      <c r="AH647" s="214">
        <v>748963</v>
      </c>
      <c r="AI647" s="214">
        <v>816022</v>
      </c>
      <c r="AJ647" s="214">
        <v>925089</v>
      </c>
      <c r="AK647" s="214">
        <v>1020458</v>
      </c>
      <c r="AL647" s="214">
        <v>1280309</v>
      </c>
      <c r="AM647" s="214">
        <v>1383394</v>
      </c>
      <c r="AN647" s="214">
        <v>1727262</v>
      </c>
      <c r="AO647" s="214">
        <v>1765067</v>
      </c>
      <c r="AP647" s="214">
        <v>1997469</v>
      </c>
      <c r="AQ647" s="214">
        <v>2261413</v>
      </c>
      <c r="AR647" s="214">
        <v>2108400</v>
      </c>
      <c r="AS647" s="214">
        <v>2307115</v>
      </c>
      <c r="AT647" s="214">
        <v>2117523</v>
      </c>
      <c r="AU647" s="214">
        <v>2197444</v>
      </c>
      <c r="AV647" s="214">
        <v>2321609</v>
      </c>
      <c r="AW647" s="214">
        <v>2432557</v>
      </c>
      <c r="AX647" s="214">
        <v>2537830</v>
      </c>
      <c r="AY647" s="214">
        <v>2658769</v>
      </c>
      <c r="AZ647" s="214">
        <v>2827555</v>
      </c>
      <c r="BA647" s="214">
        <v>2866124</v>
      </c>
      <c r="BB647" s="214">
        <v>2965526</v>
      </c>
      <c r="BC647" s="214">
        <v>3005992</v>
      </c>
      <c r="BD647" s="214">
        <v>3141666</v>
      </c>
      <c r="BE647" s="214">
        <v>3334747</v>
      </c>
      <c r="BF647" s="214">
        <v>3537794</v>
      </c>
      <c r="BG647" s="214">
        <v>3834582</v>
      </c>
      <c r="BH647" s="214">
        <v>3941488</v>
      </c>
      <c r="BI647" s="214">
        <v>3913570</v>
      </c>
      <c r="BJ647" s="214">
        <v>3972805</v>
      </c>
      <c r="BK647" s="214">
        <v>3893573</v>
      </c>
      <c r="BL647" s="214">
        <v>3580833</v>
      </c>
      <c r="BM647" s="214">
        <v>3549537</v>
      </c>
      <c r="BN647" s="214">
        <v>3468036</v>
      </c>
      <c r="BO647" s="214">
        <v>3418967</v>
      </c>
      <c r="BP647" s="214">
        <v>3356149</v>
      </c>
      <c r="BQ647" s="214">
        <v>3250124</v>
      </c>
      <c r="BR647" s="214">
        <v>3309781</v>
      </c>
      <c r="BS647" s="214">
        <v>3393678</v>
      </c>
      <c r="BT647" s="214">
        <v>3319109</v>
      </c>
    </row>
    <row r="648" spans="3:72" x14ac:dyDescent="0.2">
      <c r="C648" s="89" t="s">
        <v>25</v>
      </c>
      <c r="D648" s="24" t="s">
        <v>80</v>
      </c>
      <c r="E648" s="99" t="s">
        <v>127</v>
      </c>
      <c r="F648" s="93" t="s">
        <v>16</v>
      </c>
      <c r="G648" s="36">
        <v>2204</v>
      </c>
      <c r="H648" s="214">
        <v>2425</v>
      </c>
      <c r="I648" s="214">
        <v>2944</v>
      </c>
      <c r="J648" s="214">
        <v>3285</v>
      </c>
      <c r="K648" s="214">
        <v>3693</v>
      </c>
      <c r="L648" s="214">
        <v>4395</v>
      </c>
      <c r="M648" s="214">
        <v>5290</v>
      </c>
      <c r="N648" s="214">
        <v>6380</v>
      </c>
      <c r="O648" s="214">
        <v>7620</v>
      </c>
      <c r="P648" s="214">
        <v>8433</v>
      </c>
      <c r="Q648" s="214">
        <v>8467</v>
      </c>
      <c r="R648" s="214">
        <v>9965</v>
      </c>
      <c r="S648" s="214">
        <v>11756</v>
      </c>
      <c r="T648" s="214">
        <v>14481</v>
      </c>
      <c r="U648" s="214">
        <v>16784</v>
      </c>
      <c r="V648" s="214">
        <v>20011</v>
      </c>
      <c r="W648" s="214">
        <v>24238</v>
      </c>
      <c r="X648" s="214">
        <v>29866</v>
      </c>
      <c r="Y648" s="214">
        <v>36699</v>
      </c>
      <c r="Z648" s="214">
        <v>47952</v>
      </c>
      <c r="AA648" s="214">
        <v>61046</v>
      </c>
      <c r="AB648" s="214">
        <v>76086</v>
      </c>
      <c r="AC648" s="214">
        <v>97434</v>
      </c>
      <c r="AD648" s="214">
        <v>132482</v>
      </c>
      <c r="AE648" s="214">
        <v>169701</v>
      </c>
      <c r="AF648" s="214">
        <v>192230</v>
      </c>
      <c r="AG648" s="214">
        <v>234507</v>
      </c>
      <c r="AH648" s="214">
        <v>282626</v>
      </c>
      <c r="AI648" s="214">
        <v>320953</v>
      </c>
      <c r="AJ648" s="214">
        <v>364094</v>
      </c>
      <c r="AK648" s="214">
        <v>409462</v>
      </c>
      <c r="AL648" s="214">
        <v>483194</v>
      </c>
      <c r="AM648" s="214">
        <v>532951</v>
      </c>
      <c r="AN648" s="214">
        <v>649029</v>
      </c>
      <c r="AO648" s="214">
        <v>690075</v>
      </c>
      <c r="AP648" s="214">
        <v>804959</v>
      </c>
      <c r="AQ648" s="214">
        <v>884628</v>
      </c>
      <c r="AR648" s="214">
        <v>865043</v>
      </c>
      <c r="AS648" s="214">
        <v>972018</v>
      </c>
      <c r="AT648" s="214">
        <v>975450</v>
      </c>
      <c r="AU648" s="214">
        <v>1070840</v>
      </c>
      <c r="AV648" s="214">
        <v>1120509</v>
      </c>
      <c r="AW648" s="214">
        <v>1103698</v>
      </c>
      <c r="AX648" s="214">
        <v>1151347</v>
      </c>
      <c r="AY648" s="214">
        <v>1193865</v>
      </c>
      <c r="AZ648" s="214">
        <v>1250549</v>
      </c>
      <c r="BA648" s="214">
        <v>1260099</v>
      </c>
      <c r="BB648" s="214">
        <v>1372493</v>
      </c>
      <c r="BC648" s="214">
        <v>1460155</v>
      </c>
      <c r="BD648" s="214">
        <v>1555413</v>
      </c>
      <c r="BE648" s="214">
        <v>1603810</v>
      </c>
      <c r="BF648" s="214">
        <v>1727183</v>
      </c>
      <c r="BG648" s="214">
        <v>1855307</v>
      </c>
      <c r="BH648" s="214">
        <v>1948638</v>
      </c>
      <c r="BI648" s="214">
        <v>1938321</v>
      </c>
      <c r="BJ648" s="214">
        <v>2010485</v>
      </c>
      <c r="BK648" s="214">
        <v>1934058</v>
      </c>
      <c r="BL648" s="214">
        <v>1764928</v>
      </c>
      <c r="BM648" s="214">
        <v>1716202</v>
      </c>
      <c r="BN648" s="214">
        <v>1658083</v>
      </c>
      <c r="BO648" s="214">
        <v>1632518</v>
      </c>
      <c r="BP648" s="214">
        <v>1612217</v>
      </c>
      <c r="BQ648" s="214">
        <v>1563865</v>
      </c>
      <c r="BR648" s="214">
        <v>1574880</v>
      </c>
      <c r="BS648" s="214">
        <v>1606014</v>
      </c>
      <c r="BT648" s="214">
        <v>1575542</v>
      </c>
    </row>
    <row r="649" spans="3:72" x14ac:dyDescent="0.2">
      <c r="C649" s="89" t="s">
        <v>26</v>
      </c>
      <c r="D649" s="24" t="s">
        <v>80</v>
      </c>
      <c r="E649" s="99" t="s">
        <v>127</v>
      </c>
      <c r="F649" s="93" t="s">
        <v>16</v>
      </c>
      <c r="G649" s="36">
        <v>473</v>
      </c>
      <c r="H649" s="214">
        <v>522</v>
      </c>
      <c r="I649" s="214">
        <v>634</v>
      </c>
      <c r="J649" s="214">
        <v>691</v>
      </c>
      <c r="K649" s="214">
        <v>758</v>
      </c>
      <c r="L649" s="214">
        <v>907</v>
      </c>
      <c r="M649" s="214">
        <v>1100</v>
      </c>
      <c r="N649" s="214">
        <v>1341</v>
      </c>
      <c r="O649" s="214">
        <v>1618</v>
      </c>
      <c r="P649" s="214">
        <v>1804</v>
      </c>
      <c r="Q649" s="214">
        <v>1824</v>
      </c>
      <c r="R649" s="214">
        <v>2136</v>
      </c>
      <c r="S649" s="214">
        <v>2503</v>
      </c>
      <c r="T649" s="214">
        <v>3110</v>
      </c>
      <c r="U649" s="214">
        <v>3634</v>
      </c>
      <c r="V649" s="214">
        <v>4126</v>
      </c>
      <c r="W649" s="214">
        <v>4759</v>
      </c>
      <c r="X649" s="214">
        <v>5637</v>
      </c>
      <c r="Y649" s="214">
        <v>6651</v>
      </c>
      <c r="Z649" s="214">
        <v>8487</v>
      </c>
      <c r="AA649" s="214">
        <v>10553</v>
      </c>
      <c r="AB649" s="214">
        <v>13601</v>
      </c>
      <c r="AC649" s="214">
        <v>17996</v>
      </c>
      <c r="AD649" s="214">
        <v>24703</v>
      </c>
      <c r="AE649" s="214">
        <v>31963</v>
      </c>
      <c r="AF649" s="214">
        <v>36760</v>
      </c>
      <c r="AG649" s="214">
        <v>44824</v>
      </c>
      <c r="AH649" s="214">
        <v>54543</v>
      </c>
      <c r="AI649" s="214">
        <v>64512</v>
      </c>
      <c r="AJ649" s="214">
        <v>74778</v>
      </c>
      <c r="AK649" s="214">
        <v>78099</v>
      </c>
      <c r="AL649" s="214">
        <v>93276</v>
      </c>
      <c r="AM649" s="214">
        <v>99444</v>
      </c>
      <c r="AN649" s="214">
        <v>138653</v>
      </c>
      <c r="AO649" s="214">
        <v>145294</v>
      </c>
      <c r="AP649" s="214">
        <v>154774</v>
      </c>
      <c r="AQ649" s="214">
        <v>171809</v>
      </c>
      <c r="AR649" s="214">
        <v>187948</v>
      </c>
      <c r="AS649" s="214">
        <v>208738</v>
      </c>
      <c r="AT649" s="214">
        <v>196865</v>
      </c>
      <c r="AU649" s="214">
        <v>214652</v>
      </c>
      <c r="AV649" s="214">
        <v>219927</v>
      </c>
      <c r="AW649" s="214">
        <v>243690</v>
      </c>
      <c r="AX649" s="214">
        <v>252692</v>
      </c>
      <c r="AY649" s="214">
        <v>265304</v>
      </c>
      <c r="AZ649" s="214">
        <v>274898</v>
      </c>
      <c r="BA649" s="214">
        <v>278139</v>
      </c>
      <c r="BB649" s="214">
        <v>299630</v>
      </c>
      <c r="BC649" s="214">
        <v>293296</v>
      </c>
      <c r="BD649" s="214">
        <v>301635</v>
      </c>
      <c r="BE649" s="214">
        <v>306309</v>
      </c>
      <c r="BF649" s="214">
        <v>299711</v>
      </c>
      <c r="BG649" s="214">
        <v>338245</v>
      </c>
      <c r="BH649" s="214">
        <v>351873</v>
      </c>
      <c r="BI649" s="214">
        <v>357804</v>
      </c>
      <c r="BJ649" s="214">
        <v>373512</v>
      </c>
      <c r="BK649" s="214">
        <v>355998</v>
      </c>
      <c r="BL649" s="214">
        <v>343377</v>
      </c>
      <c r="BM649" s="214">
        <v>343838</v>
      </c>
      <c r="BN649" s="214">
        <v>333279</v>
      </c>
      <c r="BO649" s="214">
        <v>332889</v>
      </c>
      <c r="BP649" s="214">
        <v>328282</v>
      </c>
      <c r="BQ649" s="214">
        <v>320828</v>
      </c>
      <c r="BR649" s="214">
        <v>318335</v>
      </c>
      <c r="BS649" s="214">
        <v>325425</v>
      </c>
      <c r="BT649" s="214">
        <v>309697</v>
      </c>
    </row>
    <row r="650" spans="3:72" x14ac:dyDescent="0.2">
      <c r="C650" s="89" t="s">
        <v>27</v>
      </c>
      <c r="D650" s="24" t="s">
        <v>80</v>
      </c>
      <c r="E650" s="99" t="s">
        <v>127</v>
      </c>
      <c r="F650" s="93" t="s">
        <v>16</v>
      </c>
      <c r="G650" s="36">
        <v>918</v>
      </c>
      <c r="H650" s="214">
        <v>1028</v>
      </c>
      <c r="I650" s="214">
        <v>1271</v>
      </c>
      <c r="J650" s="214">
        <v>1450</v>
      </c>
      <c r="K650" s="214">
        <v>1671</v>
      </c>
      <c r="L650" s="214">
        <v>2076</v>
      </c>
      <c r="M650" s="214">
        <v>2608</v>
      </c>
      <c r="N650" s="214">
        <v>3322</v>
      </c>
      <c r="O650" s="214">
        <v>4182</v>
      </c>
      <c r="P650" s="214">
        <v>4885</v>
      </c>
      <c r="Q650" s="214">
        <v>5179</v>
      </c>
      <c r="R650" s="214">
        <v>6182</v>
      </c>
      <c r="S650" s="214">
        <v>7402</v>
      </c>
      <c r="T650" s="214">
        <v>8955</v>
      </c>
      <c r="U650" s="214">
        <v>10186</v>
      </c>
      <c r="V650" s="214">
        <v>11767</v>
      </c>
      <c r="W650" s="214">
        <v>13808</v>
      </c>
      <c r="X650" s="214">
        <v>16750</v>
      </c>
      <c r="Y650" s="214">
        <v>20246</v>
      </c>
      <c r="Z650" s="214">
        <v>27725</v>
      </c>
      <c r="AA650" s="214">
        <v>36901</v>
      </c>
      <c r="AB650" s="214">
        <v>47927</v>
      </c>
      <c r="AC650" s="214">
        <v>64039</v>
      </c>
      <c r="AD650" s="214">
        <v>88158</v>
      </c>
      <c r="AE650" s="214">
        <v>114209</v>
      </c>
      <c r="AF650" s="214">
        <v>130449</v>
      </c>
      <c r="AG650" s="214">
        <v>158213</v>
      </c>
      <c r="AH650" s="214">
        <v>189073</v>
      </c>
      <c r="AI650" s="214">
        <v>210339</v>
      </c>
      <c r="AJ650" s="214">
        <v>240036</v>
      </c>
      <c r="AK650" s="214">
        <v>261555</v>
      </c>
      <c r="AL650" s="214">
        <v>315924</v>
      </c>
      <c r="AM650" s="214">
        <v>317008</v>
      </c>
      <c r="AN650" s="214">
        <v>406671</v>
      </c>
      <c r="AO650" s="214">
        <v>422864</v>
      </c>
      <c r="AP650" s="214">
        <v>481195</v>
      </c>
      <c r="AQ650" s="214">
        <v>536843</v>
      </c>
      <c r="AR650" s="214">
        <v>534695</v>
      </c>
      <c r="AS650" s="214">
        <v>567486</v>
      </c>
      <c r="AT650" s="214">
        <v>533858</v>
      </c>
      <c r="AU650" s="214">
        <v>568925</v>
      </c>
      <c r="AV650" s="214">
        <v>625832</v>
      </c>
      <c r="AW650" s="214">
        <v>657980</v>
      </c>
      <c r="AX650" s="214">
        <v>683051</v>
      </c>
      <c r="AY650" s="214">
        <v>703316</v>
      </c>
      <c r="AZ650" s="214">
        <v>689641</v>
      </c>
      <c r="BA650" s="214">
        <v>696131</v>
      </c>
      <c r="BB650" s="214">
        <v>690511</v>
      </c>
      <c r="BC650" s="214">
        <v>698522</v>
      </c>
      <c r="BD650" s="214">
        <v>752112</v>
      </c>
      <c r="BE650" s="214">
        <v>812074</v>
      </c>
      <c r="BF650" s="214">
        <v>880436</v>
      </c>
      <c r="BG650" s="214">
        <v>969849</v>
      </c>
      <c r="BH650" s="214">
        <v>1027015</v>
      </c>
      <c r="BI650" s="214">
        <v>1037018</v>
      </c>
      <c r="BJ650" s="214">
        <v>1048010</v>
      </c>
      <c r="BK650" s="214">
        <v>996311</v>
      </c>
      <c r="BL650" s="214">
        <v>900422</v>
      </c>
      <c r="BM650" s="214">
        <v>896247</v>
      </c>
      <c r="BN650" s="214">
        <v>879940</v>
      </c>
      <c r="BO650" s="214">
        <v>864830</v>
      </c>
      <c r="BP650" s="214">
        <v>849770</v>
      </c>
      <c r="BQ650" s="214">
        <v>824467</v>
      </c>
      <c r="BR650" s="214">
        <v>852281</v>
      </c>
      <c r="BS650" s="214">
        <v>861817</v>
      </c>
      <c r="BT650" s="214">
        <v>838736</v>
      </c>
    </row>
    <row r="651" spans="3:72" x14ac:dyDescent="0.2">
      <c r="C651" s="89" t="s">
        <v>28</v>
      </c>
      <c r="D651" s="24" t="s">
        <v>80</v>
      </c>
      <c r="E651" s="99" t="s">
        <v>127</v>
      </c>
      <c r="F651" s="93" t="s">
        <v>16</v>
      </c>
      <c r="G651" s="36">
        <v>7045</v>
      </c>
      <c r="H651" s="214">
        <v>7776</v>
      </c>
      <c r="I651" s="214">
        <v>9439</v>
      </c>
      <c r="J651" s="214">
        <v>10399</v>
      </c>
      <c r="K651" s="214">
        <v>11533</v>
      </c>
      <c r="L651" s="214">
        <v>13935</v>
      </c>
      <c r="M651" s="214">
        <v>16867</v>
      </c>
      <c r="N651" s="214">
        <v>19896</v>
      </c>
      <c r="O651" s="214">
        <v>23266</v>
      </c>
      <c r="P651" s="214">
        <v>26325</v>
      </c>
      <c r="Q651" s="214">
        <v>26953</v>
      </c>
      <c r="R651" s="214">
        <v>32214</v>
      </c>
      <c r="S651" s="214">
        <v>38627</v>
      </c>
      <c r="T651" s="214">
        <v>48398</v>
      </c>
      <c r="U651" s="214">
        <v>57090</v>
      </c>
      <c r="V651" s="214">
        <v>66066</v>
      </c>
      <c r="W651" s="214">
        <v>77711</v>
      </c>
      <c r="X651" s="214">
        <v>100252</v>
      </c>
      <c r="Y651" s="214">
        <v>128958</v>
      </c>
      <c r="Z651" s="214">
        <v>168753</v>
      </c>
      <c r="AA651" s="214">
        <v>215274</v>
      </c>
      <c r="AB651" s="214">
        <v>268440</v>
      </c>
      <c r="AC651" s="214">
        <v>345125</v>
      </c>
      <c r="AD651" s="214">
        <v>451179</v>
      </c>
      <c r="AE651" s="214">
        <v>556318</v>
      </c>
      <c r="AF651" s="214">
        <v>628323</v>
      </c>
      <c r="AG651" s="214">
        <v>739874</v>
      </c>
      <c r="AH651" s="214">
        <v>866335</v>
      </c>
      <c r="AI651" s="214">
        <v>1009231</v>
      </c>
      <c r="AJ651" s="214">
        <v>1119145</v>
      </c>
      <c r="AK651" s="214">
        <v>1221868</v>
      </c>
      <c r="AL651" s="214">
        <v>1574058</v>
      </c>
      <c r="AM651" s="214">
        <v>1674629</v>
      </c>
      <c r="AN651" s="214">
        <v>2008247</v>
      </c>
      <c r="AO651" s="214">
        <v>2014592</v>
      </c>
      <c r="AP651" s="214">
        <v>2345502</v>
      </c>
      <c r="AQ651" s="214">
        <v>2601503</v>
      </c>
      <c r="AR651" s="214">
        <v>2664212</v>
      </c>
      <c r="AS651" s="214">
        <v>2966674</v>
      </c>
      <c r="AT651" s="214">
        <v>3054476</v>
      </c>
      <c r="AU651" s="214">
        <v>3202884</v>
      </c>
      <c r="AV651" s="214">
        <v>3297352</v>
      </c>
      <c r="AW651" s="214">
        <v>3513290</v>
      </c>
      <c r="AX651" s="214">
        <v>3548798</v>
      </c>
      <c r="AY651" s="214">
        <v>3773083</v>
      </c>
      <c r="AZ651" s="214">
        <v>4163322</v>
      </c>
      <c r="BA651" s="214">
        <v>4647670</v>
      </c>
      <c r="BB651" s="214">
        <v>4639600</v>
      </c>
      <c r="BC651" s="214">
        <v>4800668</v>
      </c>
      <c r="BD651" s="214">
        <v>5123354</v>
      </c>
      <c r="BE651" s="214">
        <v>5488522</v>
      </c>
      <c r="BF651" s="214">
        <v>6134858</v>
      </c>
      <c r="BG651" s="214">
        <v>6672766</v>
      </c>
      <c r="BH651" s="214">
        <v>7008030</v>
      </c>
      <c r="BI651" s="214">
        <v>7120363</v>
      </c>
      <c r="BJ651" s="214">
        <v>6766779</v>
      </c>
      <c r="BK651" s="214">
        <v>6619670</v>
      </c>
      <c r="BL651" s="214">
        <v>6462106</v>
      </c>
      <c r="BM651" s="214">
        <v>6372929</v>
      </c>
      <c r="BN651" s="214">
        <v>6279032</v>
      </c>
      <c r="BO651" s="214">
        <v>6220874</v>
      </c>
      <c r="BP651" s="214">
        <v>6219936</v>
      </c>
      <c r="BQ651" s="214">
        <v>6037270</v>
      </c>
      <c r="BR651" s="214">
        <v>6171408</v>
      </c>
      <c r="BS651" s="214">
        <v>6371514</v>
      </c>
      <c r="BT651" s="214">
        <v>6319701</v>
      </c>
    </row>
    <row r="652" spans="3:72" x14ac:dyDescent="0.2">
      <c r="C652" s="89" t="s">
        <v>29</v>
      </c>
      <c r="D652" s="24" t="s">
        <v>80</v>
      </c>
      <c r="E652" s="99" t="s">
        <v>127</v>
      </c>
      <c r="F652" s="93" t="s">
        <v>16</v>
      </c>
      <c r="G652" s="36">
        <v>420</v>
      </c>
      <c r="H652" s="214">
        <v>467</v>
      </c>
      <c r="I652" s="214">
        <v>573</v>
      </c>
      <c r="J652" s="214">
        <v>649</v>
      </c>
      <c r="K652" s="214">
        <v>743</v>
      </c>
      <c r="L652" s="214">
        <v>905</v>
      </c>
      <c r="M652" s="214">
        <v>1115</v>
      </c>
      <c r="N652" s="214">
        <v>1354</v>
      </c>
      <c r="O652" s="214">
        <v>1622</v>
      </c>
      <c r="P652" s="214">
        <v>1869</v>
      </c>
      <c r="Q652" s="214">
        <v>1956</v>
      </c>
      <c r="R652" s="214">
        <v>2230</v>
      </c>
      <c r="S652" s="214">
        <v>2552</v>
      </c>
      <c r="T652" s="214">
        <v>3031</v>
      </c>
      <c r="U652" s="214">
        <v>3375</v>
      </c>
      <c r="V652" s="214">
        <v>3860</v>
      </c>
      <c r="W652" s="214">
        <v>4485</v>
      </c>
      <c r="X652" s="214">
        <v>5785</v>
      </c>
      <c r="Y652" s="214">
        <v>7437</v>
      </c>
      <c r="Z652" s="214">
        <v>9301</v>
      </c>
      <c r="AA652" s="214">
        <v>11343</v>
      </c>
      <c r="AB652" s="214">
        <v>14564</v>
      </c>
      <c r="AC652" s="214">
        <v>19269</v>
      </c>
      <c r="AD652" s="214">
        <v>26542</v>
      </c>
      <c r="AE652" s="214">
        <v>34464</v>
      </c>
      <c r="AF652" s="214">
        <v>38744</v>
      </c>
      <c r="AG652" s="214">
        <v>48321</v>
      </c>
      <c r="AH652" s="214">
        <v>53490</v>
      </c>
      <c r="AI652" s="214">
        <v>60756</v>
      </c>
      <c r="AJ652" s="214">
        <v>73329</v>
      </c>
      <c r="AK652" s="214">
        <v>84527</v>
      </c>
      <c r="AL652" s="214">
        <v>106632</v>
      </c>
      <c r="AM652" s="214">
        <v>117421</v>
      </c>
      <c r="AN652" s="214">
        <v>154775</v>
      </c>
      <c r="AO652" s="214">
        <v>157858</v>
      </c>
      <c r="AP652" s="214">
        <v>180173</v>
      </c>
      <c r="AQ652" s="214">
        <v>206896</v>
      </c>
      <c r="AR652" s="214">
        <v>207818</v>
      </c>
      <c r="AS652" s="214">
        <v>230844</v>
      </c>
      <c r="AT652" s="214">
        <v>207228</v>
      </c>
      <c r="AU652" s="214">
        <v>222636</v>
      </c>
      <c r="AV652" s="214">
        <v>241994</v>
      </c>
      <c r="AW652" s="214">
        <v>243301</v>
      </c>
      <c r="AX652" s="214">
        <v>255710</v>
      </c>
      <c r="AY652" s="214">
        <v>268630</v>
      </c>
      <c r="AZ652" s="214">
        <v>284534</v>
      </c>
      <c r="BA652" s="214">
        <v>303659</v>
      </c>
      <c r="BB652" s="214">
        <v>316931</v>
      </c>
      <c r="BC652" s="214">
        <v>320575</v>
      </c>
      <c r="BD652" s="214">
        <v>341041</v>
      </c>
      <c r="BE652" s="214">
        <v>347364</v>
      </c>
      <c r="BF652" s="214">
        <v>373774</v>
      </c>
      <c r="BG652" s="214">
        <v>423380</v>
      </c>
      <c r="BH652" s="214">
        <v>447919</v>
      </c>
      <c r="BI652" s="214">
        <v>453886</v>
      </c>
      <c r="BJ652" s="214">
        <v>461466</v>
      </c>
      <c r="BK652" s="214">
        <v>467727</v>
      </c>
      <c r="BL652" s="214">
        <v>437390</v>
      </c>
      <c r="BM652" s="214">
        <v>424918</v>
      </c>
      <c r="BN652" s="214">
        <v>412057</v>
      </c>
      <c r="BO652" s="214">
        <v>410632</v>
      </c>
      <c r="BP652" s="214">
        <v>405057</v>
      </c>
      <c r="BQ652" s="214">
        <v>394036</v>
      </c>
      <c r="BR652" s="214">
        <v>397114</v>
      </c>
      <c r="BS652" s="214">
        <v>404636</v>
      </c>
      <c r="BT652" s="214">
        <v>394022</v>
      </c>
    </row>
    <row r="653" spans="3:72" x14ac:dyDescent="0.2">
      <c r="C653" s="89" t="s">
        <v>30</v>
      </c>
      <c r="D653" s="24" t="s">
        <v>80</v>
      </c>
      <c r="E653" s="99" t="s">
        <v>127</v>
      </c>
      <c r="F653" s="93" t="s">
        <v>16</v>
      </c>
      <c r="G653" s="36">
        <v>244</v>
      </c>
      <c r="H653" s="214">
        <v>268</v>
      </c>
      <c r="I653" s="214">
        <v>325</v>
      </c>
      <c r="J653" s="214">
        <v>369</v>
      </c>
      <c r="K653" s="214">
        <v>421</v>
      </c>
      <c r="L653" s="214">
        <v>506</v>
      </c>
      <c r="M653" s="214">
        <v>616</v>
      </c>
      <c r="N653" s="214">
        <v>779</v>
      </c>
      <c r="O653" s="214">
        <v>970</v>
      </c>
      <c r="P653" s="214">
        <v>1090</v>
      </c>
      <c r="Q653" s="214">
        <v>1111</v>
      </c>
      <c r="R653" s="214">
        <v>1255</v>
      </c>
      <c r="S653" s="214">
        <v>1410</v>
      </c>
      <c r="T653" s="214">
        <v>1793</v>
      </c>
      <c r="U653" s="214">
        <v>2137</v>
      </c>
      <c r="V653" s="214">
        <v>2496</v>
      </c>
      <c r="W653" s="214">
        <v>2953</v>
      </c>
      <c r="X653" s="214">
        <v>3540</v>
      </c>
      <c r="Y653" s="214">
        <v>4232</v>
      </c>
      <c r="Z653" s="214">
        <v>5654</v>
      </c>
      <c r="AA653" s="214">
        <v>7349</v>
      </c>
      <c r="AB653" s="214">
        <v>9723</v>
      </c>
      <c r="AC653" s="214">
        <v>13259</v>
      </c>
      <c r="AD653" s="214">
        <v>18163</v>
      </c>
      <c r="AE653" s="214">
        <v>23447</v>
      </c>
      <c r="AF653" s="214">
        <v>26001</v>
      </c>
      <c r="AG653" s="214">
        <v>29994</v>
      </c>
      <c r="AH653" s="214">
        <v>36721</v>
      </c>
      <c r="AI653" s="214">
        <v>44676</v>
      </c>
      <c r="AJ653" s="214">
        <v>52685</v>
      </c>
      <c r="AK653" s="214">
        <v>56985</v>
      </c>
      <c r="AL653" s="214">
        <v>69941</v>
      </c>
      <c r="AM653" s="214">
        <v>73188</v>
      </c>
      <c r="AN653" s="214">
        <v>103978</v>
      </c>
      <c r="AO653" s="214">
        <v>111443</v>
      </c>
      <c r="AP653" s="214">
        <v>123848</v>
      </c>
      <c r="AQ653" s="214">
        <v>146095</v>
      </c>
      <c r="AR653" s="214">
        <v>129796</v>
      </c>
      <c r="AS653" s="214">
        <v>139398</v>
      </c>
      <c r="AT653" s="214">
        <v>138161</v>
      </c>
      <c r="AU653" s="214">
        <v>160406</v>
      </c>
      <c r="AV653" s="214">
        <v>174563</v>
      </c>
      <c r="AW653" s="214">
        <v>170573</v>
      </c>
      <c r="AX653" s="214">
        <v>174949</v>
      </c>
      <c r="AY653" s="214">
        <v>189478</v>
      </c>
      <c r="AZ653" s="214">
        <v>189087</v>
      </c>
      <c r="BA653" s="214">
        <v>193290</v>
      </c>
      <c r="BB653" s="214">
        <v>198240</v>
      </c>
      <c r="BC653" s="214">
        <v>199410</v>
      </c>
      <c r="BD653" s="214">
        <v>197301</v>
      </c>
      <c r="BE653" s="214">
        <v>205449</v>
      </c>
      <c r="BF653" s="214">
        <v>234355</v>
      </c>
      <c r="BG653" s="214">
        <v>262954</v>
      </c>
      <c r="BH653" s="214">
        <v>274174</v>
      </c>
      <c r="BI653" s="214">
        <v>268472</v>
      </c>
      <c r="BJ653" s="214">
        <v>275581</v>
      </c>
      <c r="BK653" s="214">
        <v>263704</v>
      </c>
      <c r="BL653" s="214">
        <v>254408</v>
      </c>
      <c r="BM653" s="214">
        <v>249310</v>
      </c>
      <c r="BN653" s="214">
        <v>243069</v>
      </c>
      <c r="BO653" s="214">
        <v>241934</v>
      </c>
      <c r="BP653" s="214">
        <v>239631</v>
      </c>
      <c r="BQ653" s="214">
        <v>234137</v>
      </c>
      <c r="BR653" s="214">
        <v>235236</v>
      </c>
      <c r="BS653" s="214">
        <v>239970</v>
      </c>
      <c r="BT653" s="214">
        <v>229111</v>
      </c>
    </row>
    <row r="654" spans="3:72" x14ac:dyDescent="0.2">
      <c r="C654" s="89" t="s">
        <v>31</v>
      </c>
      <c r="D654" s="24" t="s">
        <v>80</v>
      </c>
      <c r="E654" s="99" t="s">
        <v>127</v>
      </c>
      <c r="F654" s="93" t="s">
        <v>16</v>
      </c>
      <c r="G654" s="36">
        <v>3663</v>
      </c>
      <c r="H654" s="214">
        <v>4035</v>
      </c>
      <c r="I654" s="214">
        <v>4888</v>
      </c>
      <c r="J654" s="214">
        <v>5421</v>
      </c>
      <c r="K654" s="214">
        <v>6049</v>
      </c>
      <c r="L654" s="214">
        <v>7298</v>
      </c>
      <c r="M654" s="214">
        <v>8898</v>
      </c>
      <c r="N654" s="214">
        <v>10725</v>
      </c>
      <c r="O654" s="214">
        <v>12814</v>
      </c>
      <c r="P654" s="214">
        <v>14139</v>
      </c>
      <c r="Q654" s="214">
        <v>14181</v>
      </c>
      <c r="R654" s="214">
        <v>16259</v>
      </c>
      <c r="S654" s="214">
        <v>18698</v>
      </c>
      <c r="T654" s="214">
        <v>23601</v>
      </c>
      <c r="U654" s="214">
        <v>28044</v>
      </c>
      <c r="V654" s="214">
        <v>31833</v>
      </c>
      <c r="W654" s="214">
        <v>36744</v>
      </c>
      <c r="X654" s="214">
        <v>47004</v>
      </c>
      <c r="Y654" s="214">
        <v>60009</v>
      </c>
      <c r="Z654" s="214">
        <v>75376</v>
      </c>
      <c r="AA654" s="214">
        <v>92289</v>
      </c>
      <c r="AB654" s="214">
        <v>113779</v>
      </c>
      <c r="AC654" s="214">
        <v>144494</v>
      </c>
      <c r="AD654" s="214">
        <v>189037</v>
      </c>
      <c r="AE654" s="214">
        <v>233285</v>
      </c>
      <c r="AF654" s="214">
        <v>254560</v>
      </c>
      <c r="AG654" s="214">
        <v>294440</v>
      </c>
      <c r="AH654" s="214">
        <v>340068</v>
      </c>
      <c r="AI654" s="214">
        <v>375310</v>
      </c>
      <c r="AJ654" s="214">
        <v>419002</v>
      </c>
      <c r="AK654" s="214">
        <v>456842</v>
      </c>
      <c r="AL654" s="214">
        <v>548151</v>
      </c>
      <c r="AM654" s="214">
        <v>507450</v>
      </c>
      <c r="AN654" s="214">
        <v>617940</v>
      </c>
      <c r="AO654" s="214">
        <v>610092</v>
      </c>
      <c r="AP654" s="214">
        <v>652481</v>
      </c>
      <c r="AQ654" s="214">
        <v>747431</v>
      </c>
      <c r="AR654" s="214">
        <v>622938</v>
      </c>
      <c r="AS654" s="214">
        <v>705430</v>
      </c>
      <c r="AT654" s="214">
        <v>664038</v>
      </c>
      <c r="AU654" s="214">
        <v>706622</v>
      </c>
      <c r="AV654" s="214">
        <v>718230</v>
      </c>
      <c r="AW654" s="214">
        <v>775392</v>
      </c>
      <c r="AX654" s="214">
        <v>805154</v>
      </c>
      <c r="AY654" s="214">
        <v>794357</v>
      </c>
      <c r="AZ654" s="214">
        <v>766829</v>
      </c>
      <c r="BA654" s="214">
        <v>777738</v>
      </c>
      <c r="BB654" s="214">
        <v>841921</v>
      </c>
      <c r="BC654" s="214">
        <v>920952</v>
      </c>
      <c r="BD654" s="214">
        <v>963117</v>
      </c>
      <c r="BE654" s="214">
        <v>1000690</v>
      </c>
      <c r="BF654" s="214">
        <v>1079312</v>
      </c>
      <c r="BG654" s="214">
        <v>1154710</v>
      </c>
      <c r="BH654" s="214">
        <v>1211030</v>
      </c>
      <c r="BI654" s="214">
        <v>1201028</v>
      </c>
      <c r="BJ654" s="214">
        <v>1182273</v>
      </c>
      <c r="BK654" s="214">
        <v>1121254</v>
      </c>
      <c r="BL654" s="214">
        <v>1059066</v>
      </c>
      <c r="BM654" s="214">
        <v>1045048</v>
      </c>
      <c r="BN654" s="214">
        <v>1008578</v>
      </c>
      <c r="BO654" s="214">
        <v>993330</v>
      </c>
      <c r="BP654" s="214">
        <v>976939</v>
      </c>
      <c r="BQ654" s="214">
        <v>948088</v>
      </c>
      <c r="BR654" s="214">
        <v>951652</v>
      </c>
      <c r="BS654" s="214">
        <v>978345</v>
      </c>
      <c r="BT654" s="214">
        <v>959261</v>
      </c>
    </row>
    <row r="655" spans="3:72" x14ac:dyDescent="0.2">
      <c r="C655" s="89" t="s">
        <v>32</v>
      </c>
      <c r="D655" s="24" t="s">
        <v>80</v>
      </c>
      <c r="E655" s="99" t="s">
        <v>127</v>
      </c>
      <c r="F655" s="93" t="s">
        <v>16</v>
      </c>
      <c r="G655" s="36">
        <v>170</v>
      </c>
      <c r="H655" s="214">
        <v>184</v>
      </c>
      <c r="I655" s="214">
        <v>221</v>
      </c>
      <c r="J655" s="214">
        <v>243</v>
      </c>
      <c r="K655" s="214">
        <v>271</v>
      </c>
      <c r="L655" s="214">
        <v>337</v>
      </c>
      <c r="M655" s="214">
        <v>424</v>
      </c>
      <c r="N655" s="214">
        <v>534</v>
      </c>
      <c r="O655" s="214">
        <v>667</v>
      </c>
      <c r="P655" s="214">
        <v>763</v>
      </c>
      <c r="Q655" s="214">
        <v>791</v>
      </c>
      <c r="R655" s="214">
        <v>981</v>
      </c>
      <c r="S655" s="214">
        <v>1219</v>
      </c>
      <c r="T655" s="214">
        <v>1485</v>
      </c>
      <c r="U655" s="214">
        <v>1703</v>
      </c>
      <c r="V655" s="214">
        <v>2084</v>
      </c>
      <c r="W655" s="214">
        <v>2583</v>
      </c>
      <c r="X655" s="214">
        <v>3185</v>
      </c>
      <c r="Y655" s="214">
        <v>3912</v>
      </c>
      <c r="Z655" s="214">
        <v>4970</v>
      </c>
      <c r="AA655" s="214">
        <v>6153</v>
      </c>
      <c r="AB655" s="214">
        <v>8052</v>
      </c>
      <c r="AC655" s="214">
        <v>10826</v>
      </c>
      <c r="AD655" s="214">
        <v>14141</v>
      </c>
      <c r="AE655" s="214">
        <v>17296</v>
      </c>
      <c r="AF655" s="214">
        <v>19730</v>
      </c>
      <c r="AG655" s="214">
        <v>21389</v>
      </c>
      <c r="AH655" s="214">
        <v>26719</v>
      </c>
      <c r="AI655" s="214">
        <v>30293</v>
      </c>
      <c r="AJ655" s="214">
        <v>32927</v>
      </c>
      <c r="AK655" s="214">
        <v>40844</v>
      </c>
      <c r="AL655" s="214">
        <v>47616</v>
      </c>
      <c r="AM655" s="214">
        <v>50300</v>
      </c>
      <c r="AN655" s="214">
        <v>70891</v>
      </c>
      <c r="AO655" s="214">
        <v>72911</v>
      </c>
      <c r="AP655" s="214">
        <v>87745</v>
      </c>
      <c r="AQ655" s="214">
        <v>104864</v>
      </c>
      <c r="AR655" s="214">
        <v>90102</v>
      </c>
      <c r="AS655" s="214">
        <v>98535</v>
      </c>
      <c r="AT655" s="214">
        <v>92608</v>
      </c>
      <c r="AU655" s="214">
        <v>96453</v>
      </c>
      <c r="AV655" s="214">
        <v>97111</v>
      </c>
      <c r="AW655" s="214">
        <v>100791</v>
      </c>
      <c r="AX655" s="214">
        <v>110737</v>
      </c>
      <c r="AY655" s="214">
        <v>112909</v>
      </c>
      <c r="AZ655" s="214">
        <v>112827</v>
      </c>
      <c r="BA655" s="214">
        <v>117807</v>
      </c>
      <c r="BB655" s="214">
        <v>124099</v>
      </c>
      <c r="BC655" s="214">
        <v>128021</v>
      </c>
      <c r="BD655" s="214">
        <v>128865</v>
      </c>
      <c r="BE655" s="214">
        <v>132481</v>
      </c>
      <c r="BF655" s="214">
        <v>129526</v>
      </c>
      <c r="BG655" s="214">
        <v>137895</v>
      </c>
      <c r="BH655" s="214">
        <v>146133</v>
      </c>
      <c r="BI655" s="214">
        <v>136614</v>
      </c>
      <c r="BJ655" s="214">
        <v>144328</v>
      </c>
      <c r="BK655" s="214">
        <v>135098</v>
      </c>
      <c r="BL655" s="214">
        <v>126690</v>
      </c>
      <c r="BM655" s="214">
        <v>124168</v>
      </c>
      <c r="BN655" s="214">
        <v>121520</v>
      </c>
      <c r="BO655" s="214">
        <v>120999</v>
      </c>
      <c r="BP655" s="214">
        <v>119331</v>
      </c>
      <c r="BQ655" s="214">
        <v>116824</v>
      </c>
      <c r="BR655" s="214">
        <v>117296</v>
      </c>
      <c r="BS655" s="214">
        <v>119734</v>
      </c>
      <c r="BT655" s="214">
        <v>114800</v>
      </c>
    </row>
    <row r="656" spans="3:72" x14ac:dyDescent="0.2">
      <c r="C656" s="90" t="s">
        <v>33</v>
      </c>
      <c r="D656" s="103" t="s">
        <v>80</v>
      </c>
      <c r="E656" s="100" t="s">
        <v>127</v>
      </c>
      <c r="F656" s="95" t="s">
        <v>16</v>
      </c>
      <c r="G656" s="152">
        <v>30000</v>
      </c>
      <c r="H656" s="273">
        <v>33000</v>
      </c>
      <c r="I656" s="273">
        <v>40000</v>
      </c>
      <c r="J656" s="273">
        <v>45000</v>
      </c>
      <c r="K656" s="273">
        <v>51000</v>
      </c>
      <c r="L656" s="273">
        <v>62000</v>
      </c>
      <c r="M656" s="273">
        <v>76000</v>
      </c>
      <c r="N656" s="273">
        <v>91000</v>
      </c>
      <c r="O656" s="273">
        <v>108000</v>
      </c>
      <c r="P656" s="273">
        <v>122000</v>
      </c>
      <c r="Q656" s="273">
        <v>125000</v>
      </c>
      <c r="R656" s="273">
        <v>146000</v>
      </c>
      <c r="S656" s="273">
        <v>171000</v>
      </c>
      <c r="T656" s="273">
        <v>211000</v>
      </c>
      <c r="U656" s="273">
        <v>245000</v>
      </c>
      <c r="V656" s="273">
        <v>285000</v>
      </c>
      <c r="W656" s="273">
        <v>337000</v>
      </c>
      <c r="X656" s="273">
        <v>421000</v>
      </c>
      <c r="Y656" s="273">
        <v>525000</v>
      </c>
      <c r="Z656" s="273">
        <v>683000</v>
      </c>
      <c r="AA656" s="273">
        <v>866000</v>
      </c>
      <c r="AB656" s="273">
        <v>1087000</v>
      </c>
      <c r="AC656" s="273">
        <v>1406000</v>
      </c>
      <c r="AD656" s="273">
        <v>1876000</v>
      </c>
      <c r="AE656" s="273">
        <v>2360000</v>
      </c>
      <c r="AF656" s="273">
        <v>2667000</v>
      </c>
      <c r="AG656" s="273">
        <v>3171000</v>
      </c>
      <c r="AH656" s="273">
        <v>3733000</v>
      </c>
      <c r="AI656" s="273">
        <v>4214000</v>
      </c>
      <c r="AJ656" s="273">
        <v>4739000</v>
      </c>
      <c r="AK656" s="273">
        <v>5235000</v>
      </c>
      <c r="AL656" s="273">
        <v>6449000</v>
      </c>
      <c r="AM656" s="273">
        <v>6788000</v>
      </c>
      <c r="AN656" s="273">
        <v>8458000</v>
      </c>
      <c r="AO656" s="273">
        <v>8630000</v>
      </c>
      <c r="AP656" s="273">
        <v>9827000</v>
      </c>
      <c r="AQ656" s="273">
        <v>10941000</v>
      </c>
      <c r="AR656" s="273">
        <v>10737000</v>
      </c>
      <c r="AS656" s="273">
        <v>11823000</v>
      </c>
      <c r="AT656" s="273">
        <v>11482000</v>
      </c>
      <c r="AU656" s="273">
        <v>12217000</v>
      </c>
      <c r="AV656" s="273">
        <v>12677000</v>
      </c>
      <c r="AW656" s="273">
        <v>13274000</v>
      </c>
      <c r="AX656" s="273">
        <v>13673000</v>
      </c>
      <c r="AY656" s="273">
        <v>14305000</v>
      </c>
      <c r="AZ656" s="273">
        <v>15050000</v>
      </c>
      <c r="BA656" s="273">
        <v>15857000</v>
      </c>
      <c r="BB656" s="273">
        <v>16434000</v>
      </c>
      <c r="BC656" s="273">
        <v>16915000</v>
      </c>
      <c r="BD656" s="273">
        <v>17823000</v>
      </c>
      <c r="BE656" s="273">
        <v>18882000</v>
      </c>
      <c r="BF656" s="273">
        <v>20501000</v>
      </c>
      <c r="BG656" s="273">
        <v>22373000</v>
      </c>
      <c r="BH656" s="273">
        <v>23429000</v>
      </c>
      <c r="BI656" s="273">
        <v>23446000</v>
      </c>
      <c r="BJ656" s="273">
        <v>23344000</v>
      </c>
      <c r="BK656" s="273">
        <v>22703000</v>
      </c>
      <c r="BL656" s="273">
        <v>21371000</v>
      </c>
      <c r="BM656" s="273">
        <v>21088000</v>
      </c>
      <c r="BN656" s="273">
        <v>20564000</v>
      </c>
      <c r="BO656" s="273">
        <v>20375000</v>
      </c>
      <c r="BP656" s="273">
        <v>20161000</v>
      </c>
      <c r="BQ656" s="273">
        <v>19579000</v>
      </c>
      <c r="BR656" s="273">
        <v>19859000</v>
      </c>
      <c r="BS656" s="273">
        <v>20360000</v>
      </c>
      <c r="BT656" s="273">
        <v>19917000</v>
      </c>
    </row>
    <row r="657" spans="3:72" x14ac:dyDescent="0.2">
      <c r="C657" s="89" t="s">
        <v>11</v>
      </c>
      <c r="D657" t="s">
        <v>286</v>
      </c>
      <c r="E657" s="92" t="s">
        <v>127</v>
      </c>
      <c r="F657" s="93" t="s">
        <v>16</v>
      </c>
      <c r="G657" s="36">
        <v>0</v>
      </c>
      <c r="H657" s="214">
        <v>0</v>
      </c>
      <c r="I657" s="214">
        <v>0</v>
      </c>
      <c r="J657" s="214">
        <v>0</v>
      </c>
      <c r="K657" s="214">
        <v>0</v>
      </c>
      <c r="L657" s="214">
        <v>0</v>
      </c>
      <c r="M657" s="214">
        <v>0</v>
      </c>
      <c r="N657" s="214">
        <v>0</v>
      </c>
      <c r="O657" s="214">
        <v>0</v>
      </c>
      <c r="P657" s="214">
        <v>0</v>
      </c>
      <c r="Q657" s="214">
        <v>0</v>
      </c>
      <c r="R657" s="214">
        <v>0</v>
      </c>
      <c r="S657" s="214">
        <v>0</v>
      </c>
      <c r="T657" s="214">
        <v>0</v>
      </c>
      <c r="U657" s="214">
        <v>0</v>
      </c>
      <c r="V657" s="214">
        <v>0</v>
      </c>
      <c r="W657" s="214">
        <v>0</v>
      </c>
      <c r="X657" s="214">
        <v>0</v>
      </c>
      <c r="Y657" s="214">
        <v>0</v>
      </c>
      <c r="Z657" s="214">
        <v>0</v>
      </c>
      <c r="AA657" s="214">
        <v>0</v>
      </c>
      <c r="AB657" s="214">
        <v>0</v>
      </c>
      <c r="AC657" s="214">
        <v>0</v>
      </c>
      <c r="AD657" s="214">
        <v>0</v>
      </c>
      <c r="AE657" s="214">
        <v>0</v>
      </c>
      <c r="AF657" s="214">
        <v>0</v>
      </c>
      <c r="AG657" s="214">
        <v>0</v>
      </c>
      <c r="AH657" s="214">
        <v>0</v>
      </c>
      <c r="AI657" s="214">
        <v>0</v>
      </c>
      <c r="AJ657" s="214">
        <v>0</v>
      </c>
      <c r="AK657" s="214">
        <v>0</v>
      </c>
      <c r="AL657" s="214">
        <v>0</v>
      </c>
      <c r="AM657" s="214">
        <v>0</v>
      </c>
      <c r="AN657" s="214">
        <v>0</v>
      </c>
      <c r="AO657" s="214">
        <v>0</v>
      </c>
      <c r="AP657" s="214">
        <v>0</v>
      </c>
      <c r="AQ657" s="214">
        <v>0</v>
      </c>
      <c r="AR657" s="214">
        <v>0</v>
      </c>
      <c r="AS657" s="214">
        <v>0</v>
      </c>
      <c r="AT657" s="214">
        <v>0</v>
      </c>
      <c r="AU657" s="214">
        <v>0</v>
      </c>
      <c r="AV657" s="214">
        <v>0</v>
      </c>
      <c r="AW657" s="214">
        <v>0</v>
      </c>
      <c r="AX657" s="214">
        <v>0</v>
      </c>
      <c r="AY657" s="214">
        <v>0</v>
      </c>
      <c r="AZ657" s="214">
        <v>0</v>
      </c>
      <c r="BA657" s="214">
        <v>0</v>
      </c>
      <c r="BB657" s="214">
        <v>0</v>
      </c>
      <c r="BC657" s="214">
        <v>0</v>
      </c>
      <c r="BD657" s="214">
        <v>0</v>
      </c>
      <c r="BE657" s="214">
        <v>0</v>
      </c>
      <c r="BF657" s="214">
        <v>0</v>
      </c>
      <c r="BG657" s="214">
        <v>0</v>
      </c>
      <c r="BH657" s="214">
        <v>0</v>
      </c>
      <c r="BI657" s="214">
        <v>0</v>
      </c>
      <c r="BJ657" s="214">
        <v>0</v>
      </c>
      <c r="BK657" s="214">
        <v>0</v>
      </c>
      <c r="BL657" s="214">
        <v>0</v>
      </c>
      <c r="BM657" s="214">
        <v>0</v>
      </c>
      <c r="BN657" s="214">
        <v>0</v>
      </c>
      <c r="BO657" s="214">
        <v>0</v>
      </c>
      <c r="BP657" s="214">
        <v>0</v>
      </c>
      <c r="BQ657" s="214">
        <v>0</v>
      </c>
      <c r="BR657" s="214">
        <v>0</v>
      </c>
      <c r="BS657" s="214">
        <v>0</v>
      </c>
      <c r="BT657" s="214">
        <v>0</v>
      </c>
    </row>
    <row r="658" spans="3:72" x14ac:dyDescent="0.2">
      <c r="C658" s="89" t="s">
        <v>17</v>
      </c>
      <c r="D658" s="24" t="s">
        <v>286</v>
      </c>
      <c r="E658" s="92" t="s">
        <v>127</v>
      </c>
      <c r="F658" s="93" t="s">
        <v>16</v>
      </c>
      <c r="G658" s="36">
        <v>0</v>
      </c>
      <c r="H658" s="214">
        <v>0</v>
      </c>
      <c r="I658" s="214">
        <v>0</v>
      </c>
      <c r="J658" s="214">
        <v>0</v>
      </c>
      <c r="K658" s="214">
        <v>0</v>
      </c>
      <c r="L658" s="214">
        <v>0</v>
      </c>
      <c r="M658" s="214">
        <v>0</v>
      </c>
      <c r="N658" s="214">
        <v>0</v>
      </c>
      <c r="O658" s="214">
        <v>0</v>
      </c>
      <c r="P658" s="214">
        <v>0</v>
      </c>
      <c r="Q658" s="214">
        <v>0</v>
      </c>
      <c r="R658" s="214">
        <v>0</v>
      </c>
      <c r="S658" s="214">
        <v>0</v>
      </c>
      <c r="T658" s="214">
        <v>0</v>
      </c>
      <c r="U658" s="214">
        <v>0</v>
      </c>
      <c r="V658" s="214">
        <v>0</v>
      </c>
      <c r="W658" s="214">
        <v>0</v>
      </c>
      <c r="X658" s="214">
        <v>0</v>
      </c>
      <c r="Y658" s="214">
        <v>0</v>
      </c>
      <c r="Z658" s="214">
        <v>0</v>
      </c>
      <c r="AA658" s="214">
        <v>0</v>
      </c>
      <c r="AB658" s="214">
        <v>0</v>
      </c>
      <c r="AC658" s="214">
        <v>0</v>
      </c>
      <c r="AD658" s="214">
        <v>0</v>
      </c>
      <c r="AE658" s="214">
        <v>0</v>
      </c>
      <c r="AF658" s="214">
        <v>0</v>
      </c>
      <c r="AG658" s="214">
        <v>0</v>
      </c>
      <c r="AH658" s="214">
        <v>0</v>
      </c>
      <c r="AI658" s="214">
        <v>0</v>
      </c>
      <c r="AJ658" s="214">
        <v>0</v>
      </c>
      <c r="AK658" s="214">
        <v>0</v>
      </c>
      <c r="AL658" s="214">
        <v>0</v>
      </c>
      <c r="AM658" s="214">
        <v>0</v>
      </c>
      <c r="AN658" s="214">
        <v>0</v>
      </c>
      <c r="AO658" s="214">
        <v>0</v>
      </c>
      <c r="AP658" s="214">
        <v>0</v>
      </c>
      <c r="AQ658" s="214">
        <v>0</v>
      </c>
      <c r="AR658" s="214">
        <v>0</v>
      </c>
      <c r="AS658" s="214">
        <v>0</v>
      </c>
      <c r="AT658" s="214">
        <v>0</v>
      </c>
      <c r="AU658" s="214">
        <v>0</v>
      </c>
      <c r="AV658" s="214">
        <v>0</v>
      </c>
      <c r="AW658" s="214">
        <v>0</v>
      </c>
      <c r="AX658" s="214">
        <v>0</v>
      </c>
      <c r="AY658" s="214">
        <v>0</v>
      </c>
      <c r="AZ658" s="214">
        <v>0</v>
      </c>
      <c r="BA658" s="214">
        <v>0</v>
      </c>
      <c r="BB658" s="214">
        <v>0</v>
      </c>
      <c r="BC658" s="214">
        <v>0</v>
      </c>
      <c r="BD658" s="214">
        <v>0</v>
      </c>
      <c r="BE658" s="214">
        <v>0</v>
      </c>
      <c r="BF658" s="214">
        <v>0</v>
      </c>
      <c r="BG658" s="214">
        <v>0</v>
      </c>
      <c r="BH658" s="214">
        <v>0</v>
      </c>
      <c r="BI658" s="214">
        <v>0</v>
      </c>
      <c r="BJ658" s="214">
        <v>0</v>
      </c>
      <c r="BK658" s="214">
        <v>0</v>
      </c>
      <c r="BL658" s="214">
        <v>0</v>
      </c>
      <c r="BM658" s="214">
        <v>0</v>
      </c>
      <c r="BN658" s="214">
        <v>0</v>
      </c>
      <c r="BO658" s="214">
        <v>0</v>
      </c>
      <c r="BP658" s="214">
        <v>0</v>
      </c>
      <c r="BQ658" s="214">
        <v>0</v>
      </c>
      <c r="BR658" s="214">
        <v>0</v>
      </c>
      <c r="BS658" s="214">
        <v>0</v>
      </c>
      <c r="BT658" s="214">
        <v>0</v>
      </c>
    </row>
    <row r="659" spans="3:72" x14ac:dyDescent="0.2">
      <c r="C659" s="89" t="s">
        <v>18</v>
      </c>
      <c r="D659" s="24" t="s">
        <v>286</v>
      </c>
      <c r="E659" s="92" t="s">
        <v>127</v>
      </c>
      <c r="F659" s="93" t="s">
        <v>16</v>
      </c>
      <c r="G659" s="36">
        <v>0</v>
      </c>
      <c r="H659" s="214">
        <v>0</v>
      </c>
      <c r="I659" s="214">
        <v>0</v>
      </c>
      <c r="J659" s="214">
        <v>0</v>
      </c>
      <c r="K659" s="214">
        <v>0</v>
      </c>
      <c r="L659" s="214">
        <v>0</v>
      </c>
      <c r="M659" s="214">
        <v>0</v>
      </c>
      <c r="N659" s="214">
        <v>0</v>
      </c>
      <c r="O659" s="214">
        <v>0</v>
      </c>
      <c r="P659" s="214">
        <v>0</v>
      </c>
      <c r="Q659" s="214">
        <v>0</v>
      </c>
      <c r="R659" s="214">
        <v>0</v>
      </c>
      <c r="S659" s="214">
        <v>0</v>
      </c>
      <c r="T659" s="214">
        <v>0</v>
      </c>
      <c r="U659" s="214">
        <v>0</v>
      </c>
      <c r="V659" s="214">
        <v>0</v>
      </c>
      <c r="W659" s="214">
        <v>0</v>
      </c>
      <c r="X659" s="214">
        <v>0</v>
      </c>
      <c r="Y659" s="214">
        <v>0</v>
      </c>
      <c r="Z659" s="214">
        <v>0</v>
      </c>
      <c r="AA659" s="214">
        <v>0</v>
      </c>
      <c r="AB659" s="214">
        <v>0</v>
      </c>
      <c r="AC659" s="214">
        <v>0</v>
      </c>
      <c r="AD659" s="214">
        <v>0</v>
      </c>
      <c r="AE659" s="214">
        <v>0</v>
      </c>
      <c r="AF659" s="214">
        <v>0</v>
      </c>
      <c r="AG659" s="214">
        <v>0</v>
      </c>
      <c r="AH659" s="214">
        <v>0</v>
      </c>
      <c r="AI659" s="214">
        <v>0</v>
      </c>
      <c r="AJ659" s="214">
        <v>0</v>
      </c>
      <c r="AK659" s="214">
        <v>0</v>
      </c>
      <c r="AL659" s="214">
        <v>0</v>
      </c>
      <c r="AM659" s="214">
        <v>0</v>
      </c>
      <c r="AN659" s="214">
        <v>0</v>
      </c>
      <c r="AO659" s="214">
        <v>0</v>
      </c>
      <c r="AP659" s="214">
        <v>0</v>
      </c>
      <c r="AQ659" s="214">
        <v>0</v>
      </c>
      <c r="AR659" s="214">
        <v>0</v>
      </c>
      <c r="AS659" s="214">
        <v>0</v>
      </c>
      <c r="AT659" s="214">
        <v>0</v>
      </c>
      <c r="AU659" s="214">
        <v>0</v>
      </c>
      <c r="AV659" s="214">
        <v>0</v>
      </c>
      <c r="AW659" s="214">
        <v>0</v>
      </c>
      <c r="AX659" s="214">
        <v>0</v>
      </c>
      <c r="AY659" s="214">
        <v>0</v>
      </c>
      <c r="AZ659" s="214">
        <v>0</v>
      </c>
      <c r="BA659" s="214">
        <v>0</v>
      </c>
      <c r="BB659" s="214">
        <v>0</v>
      </c>
      <c r="BC659" s="214">
        <v>0</v>
      </c>
      <c r="BD659" s="214">
        <v>0</v>
      </c>
      <c r="BE659" s="214">
        <v>0</v>
      </c>
      <c r="BF659" s="214">
        <v>0</v>
      </c>
      <c r="BG659" s="214">
        <v>0</v>
      </c>
      <c r="BH659" s="214">
        <v>0</v>
      </c>
      <c r="BI659" s="214">
        <v>0</v>
      </c>
      <c r="BJ659" s="214">
        <v>0</v>
      </c>
      <c r="BK659" s="214">
        <v>0</v>
      </c>
      <c r="BL659" s="214">
        <v>0</v>
      </c>
      <c r="BM659" s="214">
        <v>0</v>
      </c>
      <c r="BN659" s="214">
        <v>0</v>
      </c>
      <c r="BO659" s="214">
        <v>0</v>
      </c>
      <c r="BP659" s="214">
        <v>0</v>
      </c>
      <c r="BQ659" s="214">
        <v>0</v>
      </c>
      <c r="BR659" s="214">
        <v>0</v>
      </c>
      <c r="BS659" s="214">
        <v>0</v>
      </c>
      <c r="BT659" s="214">
        <v>0</v>
      </c>
    </row>
    <row r="660" spans="3:72" x14ac:dyDescent="0.2">
      <c r="C660" s="89" t="s">
        <v>19</v>
      </c>
      <c r="D660" s="24" t="s">
        <v>286</v>
      </c>
      <c r="E660" s="92" t="s">
        <v>127</v>
      </c>
      <c r="F660" s="93" t="s">
        <v>16</v>
      </c>
      <c r="G660" s="36">
        <v>0</v>
      </c>
      <c r="H660" s="214">
        <v>0</v>
      </c>
      <c r="I660" s="214">
        <v>0</v>
      </c>
      <c r="J660" s="214">
        <v>0</v>
      </c>
      <c r="K660" s="214">
        <v>0</v>
      </c>
      <c r="L660" s="214">
        <v>0</v>
      </c>
      <c r="M660" s="214">
        <v>0</v>
      </c>
      <c r="N660" s="214">
        <v>0</v>
      </c>
      <c r="O660" s="214">
        <v>0</v>
      </c>
      <c r="P660" s="214">
        <v>0</v>
      </c>
      <c r="Q660" s="214">
        <v>0</v>
      </c>
      <c r="R660" s="214">
        <v>0</v>
      </c>
      <c r="S660" s="214">
        <v>0</v>
      </c>
      <c r="T660" s="214">
        <v>0</v>
      </c>
      <c r="U660" s="214">
        <v>0</v>
      </c>
      <c r="V660" s="214">
        <v>0</v>
      </c>
      <c r="W660" s="214">
        <v>0</v>
      </c>
      <c r="X660" s="214">
        <v>0</v>
      </c>
      <c r="Y660" s="214">
        <v>0</v>
      </c>
      <c r="Z660" s="214">
        <v>0</v>
      </c>
      <c r="AA660" s="214">
        <v>0</v>
      </c>
      <c r="AB660" s="214">
        <v>0</v>
      </c>
      <c r="AC660" s="214">
        <v>0</v>
      </c>
      <c r="AD660" s="214">
        <v>0</v>
      </c>
      <c r="AE660" s="214">
        <v>0</v>
      </c>
      <c r="AF660" s="214">
        <v>0</v>
      </c>
      <c r="AG660" s="214">
        <v>0</v>
      </c>
      <c r="AH660" s="214">
        <v>0</v>
      </c>
      <c r="AI660" s="214">
        <v>0</v>
      </c>
      <c r="AJ660" s="214">
        <v>0</v>
      </c>
      <c r="AK660" s="214">
        <v>0</v>
      </c>
      <c r="AL660" s="214">
        <v>0</v>
      </c>
      <c r="AM660" s="214">
        <v>0</v>
      </c>
      <c r="AN660" s="214">
        <v>0</v>
      </c>
      <c r="AO660" s="214">
        <v>0</v>
      </c>
      <c r="AP660" s="214">
        <v>0</v>
      </c>
      <c r="AQ660" s="214">
        <v>0</v>
      </c>
      <c r="AR660" s="214">
        <v>0</v>
      </c>
      <c r="AS660" s="214">
        <v>0</v>
      </c>
      <c r="AT660" s="214">
        <v>0</v>
      </c>
      <c r="AU660" s="214">
        <v>0</v>
      </c>
      <c r="AV660" s="214">
        <v>0</v>
      </c>
      <c r="AW660" s="214">
        <v>0</v>
      </c>
      <c r="AX660" s="214">
        <v>0</v>
      </c>
      <c r="AY660" s="214">
        <v>0</v>
      </c>
      <c r="AZ660" s="214">
        <v>0</v>
      </c>
      <c r="BA660" s="214">
        <v>0</v>
      </c>
      <c r="BB660" s="214">
        <v>0</v>
      </c>
      <c r="BC660" s="214">
        <v>0</v>
      </c>
      <c r="BD660" s="214">
        <v>0</v>
      </c>
      <c r="BE660" s="214">
        <v>0</v>
      </c>
      <c r="BF660" s="214">
        <v>0</v>
      </c>
      <c r="BG660" s="214">
        <v>0</v>
      </c>
      <c r="BH660" s="214">
        <v>0</v>
      </c>
      <c r="BI660" s="214">
        <v>0</v>
      </c>
      <c r="BJ660" s="214">
        <v>0</v>
      </c>
      <c r="BK660" s="214">
        <v>0</v>
      </c>
      <c r="BL660" s="214">
        <v>0</v>
      </c>
      <c r="BM660" s="214">
        <v>0</v>
      </c>
      <c r="BN660" s="214">
        <v>0</v>
      </c>
      <c r="BO660" s="214">
        <v>0</v>
      </c>
      <c r="BP660" s="214">
        <v>0</v>
      </c>
      <c r="BQ660" s="214">
        <v>0</v>
      </c>
      <c r="BR660" s="214">
        <v>0</v>
      </c>
      <c r="BS660" s="214">
        <v>0</v>
      </c>
      <c r="BT660" s="214">
        <v>0</v>
      </c>
    </row>
    <row r="661" spans="3:72" x14ac:dyDescent="0.2">
      <c r="C661" s="89" t="s">
        <v>20</v>
      </c>
      <c r="D661" s="24" t="s">
        <v>286</v>
      </c>
      <c r="E661" s="92" t="s">
        <v>127</v>
      </c>
      <c r="F661" s="93" t="s">
        <v>16</v>
      </c>
      <c r="G661" s="36">
        <v>0</v>
      </c>
      <c r="H661" s="214">
        <v>0</v>
      </c>
      <c r="I661" s="214">
        <v>0</v>
      </c>
      <c r="J661" s="214">
        <v>0</v>
      </c>
      <c r="K661" s="214">
        <v>0</v>
      </c>
      <c r="L661" s="214">
        <v>0</v>
      </c>
      <c r="M661" s="214">
        <v>0</v>
      </c>
      <c r="N661" s="214">
        <v>0</v>
      </c>
      <c r="O661" s="214">
        <v>0</v>
      </c>
      <c r="P661" s="214">
        <v>0</v>
      </c>
      <c r="Q661" s="214">
        <v>0</v>
      </c>
      <c r="R661" s="214">
        <v>0</v>
      </c>
      <c r="S661" s="214">
        <v>0</v>
      </c>
      <c r="T661" s="214">
        <v>0</v>
      </c>
      <c r="U661" s="214">
        <v>0</v>
      </c>
      <c r="V661" s="214">
        <v>0</v>
      </c>
      <c r="W661" s="214">
        <v>0</v>
      </c>
      <c r="X661" s="214">
        <v>0</v>
      </c>
      <c r="Y661" s="214">
        <v>0</v>
      </c>
      <c r="Z661" s="214">
        <v>0</v>
      </c>
      <c r="AA661" s="214">
        <v>0</v>
      </c>
      <c r="AB661" s="214">
        <v>0</v>
      </c>
      <c r="AC661" s="214">
        <v>0</v>
      </c>
      <c r="AD661" s="214">
        <v>0</v>
      </c>
      <c r="AE661" s="214">
        <v>0</v>
      </c>
      <c r="AF661" s="214">
        <v>0</v>
      </c>
      <c r="AG661" s="214">
        <v>0</v>
      </c>
      <c r="AH661" s="214">
        <v>0</v>
      </c>
      <c r="AI661" s="214">
        <v>0</v>
      </c>
      <c r="AJ661" s="214">
        <v>0</v>
      </c>
      <c r="AK661" s="214">
        <v>0</v>
      </c>
      <c r="AL661" s="214">
        <v>0</v>
      </c>
      <c r="AM661" s="214">
        <v>0</v>
      </c>
      <c r="AN661" s="214">
        <v>0</v>
      </c>
      <c r="AO661" s="214">
        <v>0</v>
      </c>
      <c r="AP661" s="214">
        <v>0</v>
      </c>
      <c r="AQ661" s="214">
        <v>0</v>
      </c>
      <c r="AR661" s="214">
        <v>0</v>
      </c>
      <c r="AS661" s="214">
        <v>0</v>
      </c>
      <c r="AT661" s="214">
        <v>0</v>
      </c>
      <c r="AU661" s="214">
        <v>0</v>
      </c>
      <c r="AV661" s="214">
        <v>0</v>
      </c>
      <c r="AW661" s="214">
        <v>0</v>
      </c>
      <c r="AX661" s="214">
        <v>0</v>
      </c>
      <c r="AY661" s="214">
        <v>0</v>
      </c>
      <c r="AZ661" s="214">
        <v>0</v>
      </c>
      <c r="BA661" s="214">
        <v>0</v>
      </c>
      <c r="BB661" s="214">
        <v>0</v>
      </c>
      <c r="BC661" s="214">
        <v>0</v>
      </c>
      <c r="BD661" s="214">
        <v>0</v>
      </c>
      <c r="BE661" s="214">
        <v>0</v>
      </c>
      <c r="BF661" s="214">
        <v>0</v>
      </c>
      <c r="BG661" s="214">
        <v>0</v>
      </c>
      <c r="BH661" s="214">
        <v>0</v>
      </c>
      <c r="BI661" s="214">
        <v>0</v>
      </c>
      <c r="BJ661" s="214">
        <v>0</v>
      </c>
      <c r="BK661" s="214">
        <v>0</v>
      </c>
      <c r="BL661" s="214">
        <v>0</v>
      </c>
      <c r="BM661" s="214">
        <v>0</v>
      </c>
      <c r="BN661" s="214">
        <v>0</v>
      </c>
      <c r="BO661" s="214">
        <v>0</v>
      </c>
      <c r="BP661" s="214">
        <v>0</v>
      </c>
      <c r="BQ661" s="214">
        <v>0</v>
      </c>
      <c r="BR661" s="214">
        <v>0</v>
      </c>
      <c r="BS661" s="214">
        <v>0</v>
      </c>
      <c r="BT661" s="214">
        <v>0</v>
      </c>
    </row>
    <row r="662" spans="3:72" x14ac:dyDescent="0.2">
      <c r="C662" s="89" t="s">
        <v>21</v>
      </c>
      <c r="D662" s="24" t="s">
        <v>286</v>
      </c>
      <c r="E662" s="92" t="s">
        <v>127</v>
      </c>
      <c r="F662" s="93" t="s">
        <v>16</v>
      </c>
      <c r="G662" s="36">
        <v>0</v>
      </c>
      <c r="H662" s="214">
        <v>0</v>
      </c>
      <c r="I662" s="214">
        <v>0</v>
      </c>
      <c r="J662" s="214">
        <v>0</v>
      </c>
      <c r="K662" s="214">
        <v>0</v>
      </c>
      <c r="L662" s="214">
        <v>0</v>
      </c>
      <c r="M662" s="214">
        <v>0</v>
      </c>
      <c r="N662" s="214">
        <v>0</v>
      </c>
      <c r="O662" s="214">
        <v>0</v>
      </c>
      <c r="P662" s="214">
        <v>0</v>
      </c>
      <c r="Q662" s="214">
        <v>0</v>
      </c>
      <c r="R662" s="214">
        <v>0</v>
      </c>
      <c r="S662" s="214">
        <v>0</v>
      </c>
      <c r="T662" s="214">
        <v>0</v>
      </c>
      <c r="U662" s="214">
        <v>0</v>
      </c>
      <c r="V662" s="214">
        <v>0</v>
      </c>
      <c r="W662" s="214">
        <v>0</v>
      </c>
      <c r="X662" s="214">
        <v>0</v>
      </c>
      <c r="Y662" s="214">
        <v>0</v>
      </c>
      <c r="Z662" s="214">
        <v>0</v>
      </c>
      <c r="AA662" s="214">
        <v>0</v>
      </c>
      <c r="AB662" s="214">
        <v>0</v>
      </c>
      <c r="AC662" s="214">
        <v>0</v>
      </c>
      <c r="AD662" s="214">
        <v>0</v>
      </c>
      <c r="AE662" s="214">
        <v>0</v>
      </c>
      <c r="AF662" s="214">
        <v>0</v>
      </c>
      <c r="AG662" s="214">
        <v>0</v>
      </c>
      <c r="AH662" s="214">
        <v>0</v>
      </c>
      <c r="AI662" s="214">
        <v>0</v>
      </c>
      <c r="AJ662" s="214">
        <v>0</v>
      </c>
      <c r="AK662" s="214">
        <v>0</v>
      </c>
      <c r="AL662" s="214">
        <v>0</v>
      </c>
      <c r="AM662" s="214">
        <v>0</v>
      </c>
      <c r="AN662" s="214">
        <v>0</v>
      </c>
      <c r="AO662" s="214">
        <v>0</v>
      </c>
      <c r="AP662" s="214">
        <v>0</v>
      </c>
      <c r="AQ662" s="214">
        <v>0</v>
      </c>
      <c r="AR662" s="214">
        <v>0</v>
      </c>
      <c r="AS662" s="214">
        <v>0</v>
      </c>
      <c r="AT662" s="214">
        <v>0</v>
      </c>
      <c r="AU662" s="214">
        <v>0</v>
      </c>
      <c r="AV662" s="214">
        <v>0</v>
      </c>
      <c r="AW662" s="214">
        <v>0</v>
      </c>
      <c r="AX662" s="214">
        <v>0</v>
      </c>
      <c r="AY662" s="214">
        <v>0</v>
      </c>
      <c r="AZ662" s="214">
        <v>0</v>
      </c>
      <c r="BA662" s="214">
        <v>0</v>
      </c>
      <c r="BB662" s="214">
        <v>0</v>
      </c>
      <c r="BC662" s="214">
        <v>0</v>
      </c>
      <c r="BD662" s="214">
        <v>0</v>
      </c>
      <c r="BE662" s="214">
        <v>0</v>
      </c>
      <c r="BF662" s="214">
        <v>0</v>
      </c>
      <c r="BG662" s="214">
        <v>0</v>
      </c>
      <c r="BH662" s="214">
        <v>0</v>
      </c>
      <c r="BI662" s="214">
        <v>0</v>
      </c>
      <c r="BJ662" s="214">
        <v>0</v>
      </c>
      <c r="BK662" s="214">
        <v>0</v>
      </c>
      <c r="BL662" s="214">
        <v>0</v>
      </c>
      <c r="BM662" s="214">
        <v>0</v>
      </c>
      <c r="BN662" s="214">
        <v>0</v>
      </c>
      <c r="BO662" s="214">
        <v>0</v>
      </c>
      <c r="BP662" s="214">
        <v>0</v>
      </c>
      <c r="BQ662" s="214">
        <v>0</v>
      </c>
      <c r="BR662" s="214">
        <v>0</v>
      </c>
      <c r="BS662" s="214">
        <v>0</v>
      </c>
      <c r="BT662" s="214">
        <v>0</v>
      </c>
    </row>
    <row r="663" spans="3:72" x14ac:dyDescent="0.2">
      <c r="C663" s="89" t="s">
        <v>22</v>
      </c>
      <c r="D663" s="24" t="s">
        <v>286</v>
      </c>
      <c r="E663" s="92" t="s">
        <v>127</v>
      </c>
      <c r="F663" s="93" t="s">
        <v>16</v>
      </c>
      <c r="G663" s="36">
        <v>0</v>
      </c>
      <c r="H663" s="214">
        <v>0</v>
      </c>
      <c r="I663" s="214">
        <v>0</v>
      </c>
      <c r="J663" s="214">
        <v>0</v>
      </c>
      <c r="K663" s="214">
        <v>0</v>
      </c>
      <c r="L663" s="214">
        <v>0</v>
      </c>
      <c r="M663" s="214">
        <v>0</v>
      </c>
      <c r="N663" s="214">
        <v>0</v>
      </c>
      <c r="O663" s="214">
        <v>0</v>
      </c>
      <c r="P663" s="214">
        <v>0</v>
      </c>
      <c r="Q663" s="214">
        <v>0</v>
      </c>
      <c r="R663" s="214">
        <v>0</v>
      </c>
      <c r="S663" s="214">
        <v>0</v>
      </c>
      <c r="T663" s="214">
        <v>0</v>
      </c>
      <c r="U663" s="214">
        <v>0</v>
      </c>
      <c r="V663" s="214">
        <v>0</v>
      </c>
      <c r="W663" s="214">
        <v>0</v>
      </c>
      <c r="X663" s="214">
        <v>0</v>
      </c>
      <c r="Y663" s="214">
        <v>0</v>
      </c>
      <c r="Z663" s="214">
        <v>0</v>
      </c>
      <c r="AA663" s="214">
        <v>0</v>
      </c>
      <c r="AB663" s="214">
        <v>0</v>
      </c>
      <c r="AC663" s="214">
        <v>0</v>
      </c>
      <c r="AD663" s="214">
        <v>0</v>
      </c>
      <c r="AE663" s="214">
        <v>0</v>
      </c>
      <c r="AF663" s="214">
        <v>0</v>
      </c>
      <c r="AG663" s="214">
        <v>0</v>
      </c>
      <c r="AH663" s="214">
        <v>0</v>
      </c>
      <c r="AI663" s="214">
        <v>0</v>
      </c>
      <c r="AJ663" s="214">
        <v>0</v>
      </c>
      <c r="AK663" s="214">
        <v>0</v>
      </c>
      <c r="AL663" s="214">
        <v>0</v>
      </c>
      <c r="AM663" s="214">
        <v>0</v>
      </c>
      <c r="AN663" s="214">
        <v>0</v>
      </c>
      <c r="AO663" s="214">
        <v>0</v>
      </c>
      <c r="AP663" s="214">
        <v>0</v>
      </c>
      <c r="AQ663" s="214">
        <v>0</v>
      </c>
      <c r="AR663" s="214">
        <v>0</v>
      </c>
      <c r="AS663" s="214">
        <v>0</v>
      </c>
      <c r="AT663" s="214">
        <v>0</v>
      </c>
      <c r="AU663" s="214">
        <v>0</v>
      </c>
      <c r="AV663" s="214">
        <v>0</v>
      </c>
      <c r="AW663" s="214">
        <v>0</v>
      </c>
      <c r="AX663" s="214">
        <v>0</v>
      </c>
      <c r="AY663" s="214">
        <v>0</v>
      </c>
      <c r="AZ663" s="214">
        <v>0</v>
      </c>
      <c r="BA663" s="214">
        <v>0</v>
      </c>
      <c r="BB663" s="214">
        <v>0</v>
      </c>
      <c r="BC663" s="214">
        <v>0</v>
      </c>
      <c r="BD663" s="214">
        <v>0</v>
      </c>
      <c r="BE663" s="214">
        <v>0</v>
      </c>
      <c r="BF663" s="214">
        <v>0</v>
      </c>
      <c r="BG663" s="214">
        <v>0</v>
      </c>
      <c r="BH663" s="214">
        <v>0</v>
      </c>
      <c r="BI663" s="214">
        <v>0</v>
      </c>
      <c r="BJ663" s="214">
        <v>0</v>
      </c>
      <c r="BK663" s="214">
        <v>0</v>
      </c>
      <c r="BL663" s="214">
        <v>0</v>
      </c>
      <c r="BM663" s="214">
        <v>0</v>
      </c>
      <c r="BN663" s="214">
        <v>0</v>
      </c>
      <c r="BO663" s="214">
        <v>0</v>
      </c>
      <c r="BP663" s="214">
        <v>0</v>
      </c>
      <c r="BQ663" s="214">
        <v>0</v>
      </c>
      <c r="BR663" s="214">
        <v>0</v>
      </c>
      <c r="BS663" s="214">
        <v>0</v>
      </c>
      <c r="BT663" s="214">
        <v>0</v>
      </c>
    </row>
    <row r="664" spans="3:72" x14ac:dyDescent="0.2">
      <c r="C664" s="89" t="s">
        <v>23</v>
      </c>
      <c r="D664" s="24" t="s">
        <v>286</v>
      </c>
      <c r="E664" s="92" t="s">
        <v>127</v>
      </c>
      <c r="F664" s="93" t="s">
        <v>16</v>
      </c>
      <c r="G664" s="36">
        <v>0</v>
      </c>
      <c r="H664" s="214">
        <v>0</v>
      </c>
      <c r="I664" s="214">
        <v>0</v>
      </c>
      <c r="J664" s="214">
        <v>0</v>
      </c>
      <c r="K664" s="214">
        <v>0</v>
      </c>
      <c r="L664" s="214">
        <v>0</v>
      </c>
      <c r="M664" s="214">
        <v>0</v>
      </c>
      <c r="N664" s="214">
        <v>0</v>
      </c>
      <c r="O664" s="214">
        <v>0</v>
      </c>
      <c r="P664" s="214">
        <v>0</v>
      </c>
      <c r="Q664" s="214">
        <v>0</v>
      </c>
      <c r="R664" s="214">
        <v>0</v>
      </c>
      <c r="S664" s="214">
        <v>0</v>
      </c>
      <c r="T664" s="214">
        <v>0</v>
      </c>
      <c r="U664" s="214">
        <v>0</v>
      </c>
      <c r="V664" s="214">
        <v>0</v>
      </c>
      <c r="W664" s="214">
        <v>0</v>
      </c>
      <c r="X664" s="214">
        <v>0</v>
      </c>
      <c r="Y664" s="214">
        <v>0</v>
      </c>
      <c r="Z664" s="214">
        <v>0</v>
      </c>
      <c r="AA664" s="214">
        <v>0</v>
      </c>
      <c r="AB664" s="214">
        <v>0</v>
      </c>
      <c r="AC664" s="214">
        <v>0</v>
      </c>
      <c r="AD664" s="214">
        <v>0</v>
      </c>
      <c r="AE664" s="214">
        <v>0</v>
      </c>
      <c r="AF664" s="214">
        <v>0</v>
      </c>
      <c r="AG664" s="214">
        <v>0</v>
      </c>
      <c r="AH664" s="214">
        <v>0</v>
      </c>
      <c r="AI664" s="214">
        <v>0</v>
      </c>
      <c r="AJ664" s="214">
        <v>0</v>
      </c>
      <c r="AK664" s="214">
        <v>0</v>
      </c>
      <c r="AL664" s="214">
        <v>0</v>
      </c>
      <c r="AM664" s="214">
        <v>0</v>
      </c>
      <c r="AN664" s="214">
        <v>0</v>
      </c>
      <c r="AO664" s="214">
        <v>0</v>
      </c>
      <c r="AP664" s="214">
        <v>0</v>
      </c>
      <c r="AQ664" s="214">
        <v>0</v>
      </c>
      <c r="AR664" s="214">
        <v>0</v>
      </c>
      <c r="AS664" s="214">
        <v>0</v>
      </c>
      <c r="AT664" s="214">
        <v>0</v>
      </c>
      <c r="AU664" s="214">
        <v>0</v>
      </c>
      <c r="AV664" s="214">
        <v>0</v>
      </c>
      <c r="AW664" s="214">
        <v>0</v>
      </c>
      <c r="AX664" s="214">
        <v>0</v>
      </c>
      <c r="AY664" s="214">
        <v>0</v>
      </c>
      <c r="AZ664" s="214">
        <v>0</v>
      </c>
      <c r="BA664" s="214">
        <v>0</v>
      </c>
      <c r="BB664" s="214">
        <v>0</v>
      </c>
      <c r="BC664" s="214">
        <v>0</v>
      </c>
      <c r="BD664" s="214">
        <v>0</v>
      </c>
      <c r="BE664" s="214">
        <v>0</v>
      </c>
      <c r="BF664" s="214">
        <v>0</v>
      </c>
      <c r="BG664" s="214">
        <v>0</v>
      </c>
      <c r="BH664" s="214">
        <v>0</v>
      </c>
      <c r="BI664" s="214">
        <v>0</v>
      </c>
      <c r="BJ664" s="214">
        <v>0</v>
      </c>
      <c r="BK664" s="214">
        <v>0</v>
      </c>
      <c r="BL664" s="214">
        <v>0</v>
      </c>
      <c r="BM664" s="214">
        <v>0</v>
      </c>
      <c r="BN664" s="214">
        <v>0</v>
      </c>
      <c r="BO664" s="214">
        <v>0</v>
      </c>
      <c r="BP664" s="214">
        <v>0</v>
      </c>
      <c r="BQ664" s="214">
        <v>0</v>
      </c>
      <c r="BR664" s="214">
        <v>0</v>
      </c>
      <c r="BS664" s="214">
        <v>0</v>
      </c>
      <c r="BT664" s="214">
        <v>0</v>
      </c>
    </row>
    <row r="665" spans="3:72" x14ac:dyDescent="0.2">
      <c r="C665" s="89" t="s">
        <v>24</v>
      </c>
      <c r="D665" s="24" t="s">
        <v>286</v>
      </c>
      <c r="E665" s="92" t="s">
        <v>127</v>
      </c>
      <c r="F665" s="93" t="s">
        <v>16</v>
      </c>
      <c r="G665" s="36">
        <v>0</v>
      </c>
      <c r="H665" s="214">
        <v>0</v>
      </c>
      <c r="I665" s="214">
        <v>0</v>
      </c>
      <c r="J665" s="214">
        <v>0</v>
      </c>
      <c r="K665" s="214">
        <v>0</v>
      </c>
      <c r="L665" s="214">
        <v>0</v>
      </c>
      <c r="M665" s="214">
        <v>0</v>
      </c>
      <c r="N665" s="214">
        <v>0</v>
      </c>
      <c r="O665" s="214">
        <v>0</v>
      </c>
      <c r="P665" s="214">
        <v>0</v>
      </c>
      <c r="Q665" s="214">
        <v>0</v>
      </c>
      <c r="R665" s="214">
        <v>0</v>
      </c>
      <c r="S665" s="214">
        <v>0</v>
      </c>
      <c r="T665" s="214">
        <v>0</v>
      </c>
      <c r="U665" s="214">
        <v>0</v>
      </c>
      <c r="V665" s="214">
        <v>0</v>
      </c>
      <c r="W665" s="214">
        <v>0</v>
      </c>
      <c r="X665" s="214">
        <v>0</v>
      </c>
      <c r="Y665" s="214">
        <v>0</v>
      </c>
      <c r="Z665" s="214">
        <v>0</v>
      </c>
      <c r="AA665" s="214">
        <v>0</v>
      </c>
      <c r="AB665" s="214">
        <v>0</v>
      </c>
      <c r="AC665" s="214">
        <v>0</v>
      </c>
      <c r="AD665" s="214">
        <v>0</v>
      </c>
      <c r="AE665" s="214">
        <v>0</v>
      </c>
      <c r="AF665" s="214">
        <v>0</v>
      </c>
      <c r="AG665" s="214">
        <v>0</v>
      </c>
      <c r="AH665" s="214">
        <v>0</v>
      </c>
      <c r="AI665" s="214">
        <v>0</v>
      </c>
      <c r="AJ665" s="214">
        <v>0</v>
      </c>
      <c r="AK665" s="214">
        <v>0</v>
      </c>
      <c r="AL665" s="214">
        <v>0</v>
      </c>
      <c r="AM665" s="214">
        <v>0</v>
      </c>
      <c r="AN665" s="214">
        <v>0</v>
      </c>
      <c r="AO665" s="214">
        <v>0</v>
      </c>
      <c r="AP665" s="214">
        <v>0</v>
      </c>
      <c r="AQ665" s="214">
        <v>0</v>
      </c>
      <c r="AR665" s="214">
        <v>0</v>
      </c>
      <c r="AS665" s="214">
        <v>0</v>
      </c>
      <c r="AT665" s="214">
        <v>0</v>
      </c>
      <c r="AU665" s="214">
        <v>0</v>
      </c>
      <c r="AV665" s="214">
        <v>0</v>
      </c>
      <c r="AW665" s="214">
        <v>0</v>
      </c>
      <c r="AX665" s="214">
        <v>0</v>
      </c>
      <c r="AY665" s="214">
        <v>0</v>
      </c>
      <c r="AZ665" s="214">
        <v>0</v>
      </c>
      <c r="BA665" s="214">
        <v>0</v>
      </c>
      <c r="BB665" s="214">
        <v>0</v>
      </c>
      <c r="BC665" s="214">
        <v>0</v>
      </c>
      <c r="BD665" s="214">
        <v>0</v>
      </c>
      <c r="BE665" s="214">
        <v>0</v>
      </c>
      <c r="BF665" s="214">
        <v>0</v>
      </c>
      <c r="BG665" s="214">
        <v>0</v>
      </c>
      <c r="BH665" s="214">
        <v>0</v>
      </c>
      <c r="BI665" s="214">
        <v>0</v>
      </c>
      <c r="BJ665" s="214">
        <v>0</v>
      </c>
      <c r="BK665" s="214">
        <v>0</v>
      </c>
      <c r="BL665" s="214">
        <v>0</v>
      </c>
      <c r="BM665" s="214">
        <v>0</v>
      </c>
      <c r="BN665" s="214">
        <v>0</v>
      </c>
      <c r="BO665" s="214">
        <v>0</v>
      </c>
      <c r="BP665" s="214">
        <v>0</v>
      </c>
      <c r="BQ665" s="214">
        <v>0</v>
      </c>
      <c r="BR665" s="214">
        <v>0</v>
      </c>
      <c r="BS665" s="214">
        <v>0</v>
      </c>
      <c r="BT665" s="214">
        <v>0</v>
      </c>
    </row>
    <row r="666" spans="3:72" x14ac:dyDescent="0.2">
      <c r="C666" s="89" t="s">
        <v>25</v>
      </c>
      <c r="D666" s="24" t="s">
        <v>286</v>
      </c>
      <c r="E666" s="92" t="s">
        <v>127</v>
      </c>
      <c r="F666" s="93" t="s">
        <v>16</v>
      </c>
      <c r="G666" s="36">
        <v>0</v>
      </c>
      <c r="H666" s="214">
        <v>0</v>
      </c>
      <c r="I666" s="214">
        <v>0</v>
      </c>
      <c r="J666" s="214">
        <v>0</v>
      </c>
      <c r="K666" s="214">
        <v>0</v>
      </c>
      <c r="L666" s="214">
        <v>0</v>
      </c>
      <c r="M666" s="214">
        <v>0</v>
      </c>
      <c r="N666" s="214">
        <v>0</v>
      </c>
      <c r="O666" s="214">
        <v>0</v>
      </c>
      <c r="P666" s="214">
        <v>0</v>
      </c>
      <c r="Q666" s="214">
        <v>0</v>
      </c>
      <c r="R666" s="214">
        <v>0</v>
      </c>
      <c r="S666" s="214">
        <v>0</v>
      </c>
      <c r="T666" s="214">
        <v>0</v>
      </c>
      <c r="U666" s="214">
        <v>0</v>
      </c>
      <c r="V666" s="214">
        <v>0</v>
      </c>
      <c r="W666" s="214">
        <v>0</v>
      </c>
      <c r="X666" s="214">
        <v>0</v>
      </c>
      <c r="Y666" s="214">
        <v>0</v>
      </c>
      <c r="Z666" s="214">
        <v>0</v>
      </c>
      <c r="AA666" s="214">
        <v>0</v>
      </c>
      <c r="AB666" s="214">
        <v>0</v>
      </c>
      <c r="AC666" s="214">
        <v>0</v>
      </c>
      <c r="AD666" s="214">
        <v>0</v>
      </c>
      <c r="AE666" s="214">
        <v>0</v>
      </c>
      <c r="AF666" s="214">
        <v>0</v>
      </c>
      <c r="AG666" s="214">
        <v>0</v>
      </c>
      <c r="AH666" s="214">
        <v>0</v>
      </c>
      <c r="AI666" s="214">
        <v>0</v>
      </c>
      <c r="AJ666" s="214">
        <v>0</v>
      </c>
      <c r="AK666" s="214">
        <v>0</v>
      </c>
      <c r="AL666" s="214">
        <v>0</v>
      </c>
      <c r="AM666" s="214">
        <v>0</v>
      </c>
      <c r="AN666" s="214">
        <v>0</v>
      </c>
      <c r="AO666" s="214">
        <v>0</v>
      </c>
      <c r="AP666" s="214">
        <v>0</v>
      </c>
      <c r="AQ666" s="214">
        <v>0</v>
      </c>
      <c r="AR666" s="214">
        <v>0</v>
      </c>
      <c r="AS666" s="214">
        <v>0</v>
      </c>
      <c r="AT666" s="214">
        <v>0</v>
      </c>
      <c r="AU666" s="214">
        <v>0</v>
      </c>
      <c r="AV666" s="214">
        <v>0</v>
      </c>
      <c r="AW666" s="214">
        <v>0</v>
      </c>
      <c r="AX666" s="214">
        <v>0</v>
      </c>
      <c r="AY666" s="214">
        <v>0</v>
      </c>
      <c r="AZ666" s="214">
        <v>0</v>
      </c>
      <c r="BA666" s="214">
        <v>0</v>
      </c>
      <c r="BB666" s="214">
        <v>0</v>
      </c>
      <c r="BC666" s="214">
        <v>0</v>
      </c>
      <c r="BD666" s="214">
        <v>0</v>
      </c>
      <c r="BE666" s="214">
        <v>0</v>
      </c>
      <c r="BF666" s="214">
        <v>0</v>
      </c>
      <c r="BG666" s="214">
        <v>0</v>
      </c>
      <c r="BH666" s="214">
        <v>0</v>
      </c>
      <c r="BI666" s="214">
        <v>0</v>
      </c>
      <c r="BJ666" s="214">
        <v>0</v>
      </c>
      <c r="BK666" s="214">
        <v>0</v>
      </c>
      <c r="BL666" s="214">
        <v>0</v>
      </c>
      <c r="BM666" s="214">
        <v>0</v>
      </c>
      <c r="BN666" s="214">
        <v>0</v>
      </c>
      <c r="BO666" s="214">
        <v>0</v>
      </c>
      <c r="BP666" s="214">
        <v>0</v>
      </c>
      <c r="BQ666" s="214">
        <v>0</v>
      </c>
      <c r="BR666" s="214">
        <v>0</v>
      </c>
      <c r="BS666" s="214">
        <v>0</v>
      </c>
      <c r="BT666" s="214">
        <v>0</v>
      </c>
    </row>
    <row r="667" spans="3:72" x14ac:dyDescent="0.2">
      <c r="C667" s="89" t="s">
        <v>26</v>
      </c>
      <c r="D667" s="24" t="s">
        <v>286</v>
      </c>
      <c r="E667" s="92" t="s">
        <v>127</v>
      </c>
      <c r="F667" s="93" t="s">
        <v>16</v>
      </c>
      <c r="G667" s="36">
        <v>0</v>
      </c>
      <c r="H667" s="214">
        <v>0</v>
      </c>
      <c r="I667" s="214">
        <v>0</v>
      </c>
      <c r="J667" s="214">
        <v>0</v>
      </c>
      <c r="K667" s="214">
        <v>0</v>
      </c>
      <c r="L667" s="214">
        <v>0</v>
      </c>
      <c r="M667" s="214">
        <v>0</v>
      </c>
      <c r="N667" s="214">
        <v>0</v>
      </c>
      <c r="O667" s="214">
        <v>0</v>
      </c>
      <c r="P667" s="214">
        <v>0</v>
      </c>
      <c r="Q667" s="214">
        <v>0</v>
      </c>
      <c r="R667" s="214">
        <v>0</v>
      </c>
      <c r="S667" s="214">
        <v>0</v>
      </c>
      <c r="T667" s="214">
        <v>0</v>
      </c>
      <c r="U667" s="214">
        <v>0</v>
      </c>
      <c r="V667" s="214">
        <v>0</v>
      </c>
      <c r="W667" s="214">
        <v>0</v>
      </c>
      <c r="X667" s="214">
        <v>0</v>
      </c>
      <c r="Y667" s="214">
        <v>0</v>
      </c>
      <c r="Z667" s="214">
        <v>0</v>
      </c>
      <c r="AA667" s="214">
        <v>0</v>
      </c>
      <c r="AB667" s="214">
        <v>0</v>
      </c>
      <c r="AC667" s="214">
        <v>0</v>
      </c>
      <c r="AD667" s="214">
        <v>0</v>
      </c>
      <c r="AE667" s="214">
        <v>0</v>
      </c>
      <c r="AF667" s="214">
        <v>0</v>
      </c>
      <c r="AG667" s="214">
        <v>0</v>
      </c>
      <c r="AH667" s="214">
        <v>0</v>
      </c>
      <c r="AI667" s="214">
        <v>0</v>
      </c>
      <c r="AJ667" s="214">
        <v>0</v>
      </c>
      <c r="AK667" s="214">
        <v>0</v>
      </c>
      <c r="AL667" s="214">
        <v>0</v>
      </c>
      <c r="AM667" s="214">
        <v>0</v>
      </c>
      <c r="AN667" s="214">
        <v>0</v>
      </c>
      <c r="AO667" s="214">
        <v>0</v>
      </c>
      <c r="AP667" s="214">
        <v>0</v>
      </c>
      <c r="AQ667" s="214">
        <v>0</v>
      </c>
      <c r="AR667" s="214">
        <v>0</v>
      </c>
      <c r="AS667" s="214">
        <v>0</v>
      </c>
      <c r="AT667" s="214">
        <v>0</v>
      </c>
      <c r="AU667" s="214">
        <v>0</v>
      </c>
      <c r="AV667" s="214">
        <v>0</v>
      </c>
      <c r="AW667" s="214">
        <v>0</v>
      </c>
      <c r="AX667" s="214">
        <v>0</v>
      </c>
      <c r="AY667" s="214">
        <v>0</v>
      </c>
      <c r="AZ667" s="214">
        <v>0</v>
      </c>
      <c r="BA667" s="214">
        <v>0</v>
      </c>
      <c r="BB667" s="214">
        <v>0</v>
      </c>
      <c r="BC667" s="214">
        <v>0</v>
      </c>
      <c r="BD667" s="214">
        <v>0</v>
      </c>
      <c r="BE667" s="214">
        <v>0</v>
      </c>
      <c r="BF667" s="214">
        <v>0</v>
      </c>
      <c r="BG667" s="214">
        <v>0</v>
      </c>
      <c r="BH667" s="214">
        <v>0</v>
      </c>
      <c r="BI667" s="214">
        <v>0</v>
      </c>
      <c r="BJ667" s="214">
        <v>0</v>
      </c>
      <c r="BK667" s="214">
        <v>0</v>
      </c>
      <c r="BL667" s="214">
        <v>0</v>
      </c>
      <c r="BM667" s="214">
        <v>0</v>
      </c>
      <c r="BN667" s="214">
        <v>0</v>
      </c>
      <c r="BO667" s="214">
        <v>0</v>
      </c>
      <c r="BP667" s="214">
        <v>0</v>
      </c>
      <c r="BQ667" s="214">
        <v>0</v>
      </c>
      <c r="BR667" s="214">
        <v>0</v>
      </c>
      <c r="BS667" s="214">
        <v>0</v>
      </c>
      <c r="BT667" s="214">
        <v>0</v>
      </c>
    </row>
    <row r="668" spans="3:72" x14ac:dyDescent="0.2">
      <c r="C668" s="89" t="s">
        <v>27</v>
      </c>
      <c r="D668" s="24" t="s">
        <v>286</v>
      </c>
      <c r="E668" s="92" t="s">
        <v>127</v>
      </c>
      <c r="F668" s="93" t="s">
        <v>16</v>
      </c>
      <c r="G668" s="36">
        <v>0</v>
      </c>
      <c r="H668" s="214">
        <v>0</v>
      </c>
      <c r="I668" s="214">
        <v>0</v>
      </c>
      <c r="J668" s="214">
        <v>0</v>
      </c>
      <c r="K668" s="214">
        <v>0</v>
      </c>
      <c r="L668" s="214">
        <v>0</v>
      </c>
      <c r="M668" s="214">
        <v>0</v>
      </c>
      <c r="N668" s="214">
        <v>0</v>
      </c>
      <c r="O668" s="214">
        <v>0</v>
      </c>
      <c r="P668" s="214">
        <v>0</v>
      </c>
      <c r="Q668" s="214">
        <v>0</v>
      </c>
      <c r="R668" s="214">
        <v>0</v>
      </c>
      <c r="S668" s="214">
        <v>0</v>
      </c>
      <c r="T668" s="214">
        <v>0</v>
      </c>
      <c r="U668" s="214">
        <v>0</v>
      </c>
      <c r="V668" s="214">
        <v>0</v>
      </c>
      <c r="W668" s="214">
        <v>0</v>
      </c>
      <c r="X668" s="214">
        <v>0</v>
      </c>
      <c r="Y668" s="214">
        <v>0</v>
      </c>
      <c r="Z668" s="214">
        <v>0</v>
      </c>
      <c r="AA668" s="214">
        <v>0</v>
      </c>
      <c r="AB668" s="214">
        <v>0</v>
      </c>
      <c r="AC668" s="214">
        <v>0</v>
      </c>
      <c r="AD668" s="214">
        <v>0</v>
      </c>
      <c r="AE668" s="214">
        <v>0</v>
      </c>
      <c r="AF668" s="214">
        <v>0</v>
      </c>
      <c r="AG668" s="214">
        <v>0</v>
      </c>
      <c r="AH668" s="214">
        <v>0</v>
      </c>
      <c r="AI668" s="214">
        <v>0</v>
      </c>
      <c r="AJ668" s="214">
        <v>0</v>
      </c>
      <c r="AK668" s="214">
        <v>0</v>
      </c>
      <c r="AL668" s="214">
        <v>0</v>
      </c>
      <c r="AM668" s="214">
        <v>0</v>
      </c>
      <c r="AN668" s="214">
        <v>0</v>
      </c>
      <c r="AO668" s="214">
        <v>0</v>
      </c>
      <c r="AP668" s="214">
        <v>0</v>
      </c>
      <c r="AQ668" s="214">
        <v>0</v>
      </c>
      <c r="AR668" s="214">
        <v>0</v>
      </c>
      <c r="AS668" s="214">
        <v>0</v>
      </c>
      <c r="AT668" s="214">
        <v>0</v>
      </c>
      <c r="AU668" s="214">
        <v>0</v>
      </c>
      <c r="AV668" s="214">
        <v>0</v>
      </c>
      <c r="AW668" s="214">
        <v>0</v>
      </c>
      <c r="AX668" s="214">
        <v>0</v>
      </c>
      <c r="AY668" s="214">
        <v>0</v>
      </c>
      <c r="AZ668" s="214">
        <v>0</v>
      </c>
      <c r="BA668" s="214">
        <v>0</v>
      </c>
      <c r="BB668" s="214">
        <v>0</v>
      </c>
      <c r="BC668" s="214">
        <v>0</v>
      </c>
      <c r="BD668" s="214">
        <v>0</v>
      </c>
      <c r="BE668" s="214">
        <v>0</v>
      </c>
      <c r="BF668" s="214">
        <v>0</v>
      </c>
      <c r="BG668" s="214">
        <v>0</v>
      </c>
      <c r="BH668" s="214">
        <v>0</v>
      </c>
      <c r="BI668" s="214">
        <v>0</v>
      </c>
      <c r="BJ668" s="214">
        <v>0</v>
      </c>
      <c r="BK668" s="214">
        <v>0</v>
      </c>
      <c r="BL668" s="214">
        <v>0</v>
      </c>
      <c r="BM668" s="214">
        <v>0</v>
      </c>
      <c r="BN668" s="214">
        <v>0</v>
      </c>
      <c r="BO668" s="214">
        <v>0</v>
      </c>
      <c r="BP668" s="214">
        <v>0</v>
      </c>
      <c r="BQ668" s="214">
        <v>0</v>
      </c>
      <c r="BR668" s="214">
        <v>0</v>
      </c>
      <c r="BS668" s="214">
        <v>0</v>
      </c>
      <c r="BT668" s="214">
        <v>0</v>
      </c>
    </row>
    <row r="669" spans="3:72" x14ac:dyDescent="0.2">
      <c r="C669" s="89" t="s">
        <v>28</v>
      </c>
      <c r="D669" s="24" t="s">
        <v>286</v>
      </c>
      <c r="E669" s="92" t="s">
        <v>127</v>
      </c>
      <c r="F669" s="93" t="s">
        <v>16</v>
      </c>
      <c r="G669" s="36">
        <v>0</v>
      </c>
      <c r="H669" s="214">
        <v>0</v>
      </c>
      <c r="I669" s="214">
        <v>0</v>
      </c>
      <c r="J669" s="214">
        <v>0</v>
      </c>
      <c r="K669" s="214">
        <v>0</v>
      </c>
      <c r="L669" s="214">
        <v>0</v>
      </c>
      <c r="M669" s="214">
        <v>0</v>
      </c>
      <c r="N669" s="214">
        <v>0</v>
      </c>
      <c r="O669" s="214">
        <v>0</v>
      </c>
      <c r="P669" s="214">
        <v>0</v>
      </c>
      <c r="Q669" s="214">
        <v>0</v>
      </c>
      <c r="R669" s="214">
        <v>0</v>
      </c>
      <c r="S669" s="214">
        <v>0</v>
      </c>
      <c r="T669" s="214">
        <v>0</v>
      </c>
      <c r="U669" s="214">
        <v>0</v>
      </c>
      <c r="V669" s="214">
        <v>0</v>
      </c>
      <c r="W669" s="214">
        <v>0</v>
      </c>
      <c r="X669" s="214">
        <v>0</v>
      </c>
      <c r="Y669" s="214">
        <v>0</v>
      </c>
      <c r="Z669" s="214">
        <v>0</v>
      </c>
      <c r="AA669" s="214">
        <v>0</v>
      </c>
      <c r="AB669" s="214">
        <v>0</v>
      </c>
      <c r="AC669" s="214">
        <v>0</v>
      </c>
      <c r="AD669" s="214">
        <v>0</v>
      </c>
      <c r="AE669" s="214">
        <v>0</v>
      </c>
      <c r="AF669" s="214">
        <v>0</v>
      </c>
      <c r="AG669" s="214">
        <v>0</v>
      </c>
      <c r="AH669" s="214">
        <v>0</v>
      </c>
      <c r="AI669" s="214">
        <v>0</v>
      </c>
      <c r="AJ669" s="214">
        <v>0</v>
      </c>
      <c r="AK669" s="214">
        <v>0</v>
      </c>
      <c r="AL669" s="214">
        <v>0</v>
      </c>
      <c r="AM669" s="214">
        <v>0</v>
      </c>
      <c r="AN669" s="214">
        <v>0</v>
      </c>
      <c r="AO669" s="214">
        <v>0</v>
      </c>
      <c r="AP669" s="214">
        <v>0</v>
      </c>
      <c r="AQ669" s="214">
        <v>0</v>
      </c>
      <c r="AR669" s="214">
        <v>0</v>
      </c>
      <c r="AS669" s="214">
        <v>0</v>
      </c>
      <c r="AT669" s="214">
        <v>0</v>
      </c>
      <c r="AU669" s="214">
        <v>0</v>
      </c>
      <c r="AV669" s="214">
        <v>0</v>
      </c>
      <c r="AW669" s="214">
        <v>0</v>
      </c>
      <c r="AX669" s="214">
        <v>0</v>
      </c>
      <c r="AY669" s="214">
        <v>0</v>
      </c>
      <c r="AZ669" s="214">
        <v>0</v>
      </c>
      <c r="BA669" s="214">
        <v>0</v>
      </c>
      <c r="BB669" s="214">
        <v>0</v>
      </c>
      <c r="BC669" s="214">
        <v>0</v>
      </c>
      <c r="BD669" s="214">
        <v>0</v>
      </c>
      <c r="BE669" s="214">
        <v>0</v>
      </c>
      <c r="BF669" s="214">
        <v>0</v>
      </c>
      <c r="BG669" s="214">
        <v>0</v>
      </c>
      <c r="BH669" s="214">
        <v>0</v>
      </c>
      <c r="BI669" s="214">
        <v>0</v>
      </c>
      <c r="BJ669" s="214">
        <v>0</v>
      </c>
      <c r="BK669" s="214">
        <v>0</v>
      </c>
      <c r="BL669" s="214">
        <v>0</v>
      </c>
      <c r="BM669" s="214">
        <v>0</v>
      </c>
      <c r="BN669" s="214">
        <v>0</v>
      </c>
      <c r="BO669" s="214">
        <v>0</v>
      </c>
      <c r="BP669" s="214">
        <v>0</v>
      </c>
      <c r="BQ669" s="214">
        <v>0</v>
      </c>
      <c r="BR669" s="214">
        <v>0</v>
      </c>
      <c r="BS669" s="214">
        <v>0</v>
      </c>
      <c r="BT669" s="214">
        <v>0</v>
      </c>
    </row>
    <row r="670" spans="3:72" x14ac:dyDescent="0.2">
      <c r="C670" s="89" t="s">
        <v>29</v>
      </c>
      <c r="D670" s="24" t="s">
        <v>286</v>
      </c>
      <c r="E670" s="92" t="s">
        <v>127</v>
      </c>
      <c r="F670" s="93" t="s">
        <v>16</v>
      </c>
      <c r="G670" s="36">
        <v>0</v>
      </c>
      <c r="H670" s="214">
        <v>0</v>
      </c>
      <c r="I670" s="214">
        <v>0</v>
      </c>
      <c r="J670" s="214">
        <v>0</v>
      </c>
      <c r="K670" s="214">
        <v>0</v>
      </c>
      <c r="L670" s="214">
        <v>0</v>
      </c>
      <c r="M670" s="214">
        <v>0</v>
      </c>
      <c r="N670" s="214">
        <v>0</v>
      </c>
      <c r="O670" s="214">
        <v>0</v>
      </c>
      <c r="P670" s="214">
        <v>0</v>
      </c>
      <c r="Q670" s="214">
        <v>0</v>
      </c>
      <c r="R670" s="214">
        <v>0</v>
      </c>
      <c r="S670" s="214">
        <v>0</v>
      </c>
      <c r="T670" s="214">
        <v>0</v>
      </c>
      <c r="U670" s="214">
        <v>0</v>
      </c>
      <c r="V670" s="214">
        <v>0</v>
      </c>
      <c r="W670" s="214">
        <v>0</v>
      </c>
      <c r="X670" s="214">
        <v>0</v>
      </c>
      <c r="Y670" s="214">
        <v>0</v>
      </c>
      <c r="Z670" s="214">
        <v>0</v>
      </c>
      <c r="AA670" s="214">
        <v>0</v>
      </c>
      <c r="AB670" s="214">
        <v>0</v>
      </c>
      <c r="AC670" s="214">
        <v>0</v>
      </c>
      <c r="AD670" s="214">
        <v>0</v>
      </c>
      <c r="AE670" s="214">
        <v>0</v>
      </c>
      <c r="AF670" s="214">
        <v>0</v>
      </c>
      <c r="AG670" s="214">
        <v>0</v>
      </c>
      <c r="AH670" s="214">
        <v>0</v>
      </c>
      <c r="AI670" s="214">
        <v>0</v>
      </c>
      <c r="AJ670" s="214">
        <v>0</v>
      </c>
      <c r="AK670" s="214">
        <v>0</v>
      </c>
      <c r="AL670" s="214">
        <v>0</v>
      </c>
      <c r="AM670" s="214">
        <v>0</v>
      </c>
      <c r="AN670" s="214">
        <v>0</v>
      </c>
      <c r="AO670" s="214">
        <v>0</v>
      </c>
      <c r="AP670" s="214">
        <v>0</v>
      </c>
      <c r="AQ670" s="214">
        <v>0</v>
      </c>
      <c r="AR670" s="214">
        <v>0</v>
      </c>
      <c r="AS670" s="214">
        <v>0</v>
      </c>
      <c r="AT670" s="214">
        <v>0</v>
      </c>
      <c r="AU670" s="214">
        <v>0</v>
      </c>
      <c r="AV670" s="214">
        <v>0</v>
      </c>
      <c r="AW670" s="214">
        <v>0</v>
      </c>
      <c r="AX670" s="214">
        <v>0</v>
      </c>
      <c r="AY670" s="214">
        <v>0</v>
      </c>
      <c r="AZ670" s="214">
        <v>0</v>
      </c>
      <c r="BA670" s="214">
        <v>0</v>
      </c>
      <c r="BB670" s="214">
        <v>0</v>
      </c>
      <c r="BC670" s="214">
        <v>0</v>
      </c>
      <c r="BD670" s="214">
        <v>0</v>
      </c>
      <c r="BE670" s="214">
        <v>0</v>
      </c>
      <c r="BF670" s="214">
        <v>0</v>
      </c>
      <c r="BG670" s="214">
        <v>0</v>
      </c>
      <c r="BH670" s="214">
        <v>0</v>
      </c>
      <c r="BI670" s="214">
        <v>0</v>
      </c>
      <c r="BJ670" s="214">
        <v>0</v>
      </c>
      <c r="BK670" s="214">
        <v>0</v>
      </c>
      <c r="BL670" s="214">
        <v>0</v>
      </c>
      <c r="BM670" s="214">
        <v>0</v>
      </c>
      <c r="BN670" s="214">
        <v>0</v>
      </c>
      <c r="BO670" s="214">
        <v>0</v>
      </c>
      <c r="BP670" s="214">
        <v>0</v>
      </c>
      <c r="BQ670" s="214">
        <v>0</v>
      </c>
      <c r="BR670" s="214">
        <v>0</v>
      </c>
      <c r="BS670" s="214">
        <v>0</v>
      </c>
      <c r="BT670" s="214">
        <v>0</v>
      </c>
    </row>
    <row r="671" spans="3:72" x14ac:dyDescent="0.2">
      <c r="C671" s="89" t="s">
        <v>30</v>
      </c>
      <c r="D671" s="24" t="s">
        <v>286</v>
      </c>
      <c r="E671" s="92" t="s">
        <v>127</v>
      </c>
      <c r="F671" s="93" t="s">
        <v>16</v>
      </c>
      <c r="G671" s="36">
        <v>0</v>
      </c>
      <c r="H671" s="214">
        <v>0</v>
      </c>
      <c r="I671" s="214">
        <v>0</v>
      </c>
      <c r="J671" s="214">
        <v>0</v>
      </c>
      <c r="K671" s="214">
        <v>0</v>
      </c>
      <c r="L671" s="214">
        <v>0</v>
      </c>
      <c r="M671" s="214">
        <v>0</v>
      </c>
      <c r="N671" s="214">
        <v>0</v>
      </c>
      <c r="O671" s="214">
        <v>0</v>
      </c>
      <c r="P671" s="214">
        <v>0</v>
      </c>
      <c r="Q671" s="214">
        <v>0</v>
      </c>
      <c r="R671" s="214">
        <v>0</v>
      </c>
      <c r="S671" s="214">
        <v>0</v>
      </c>
      <c r="T671" s="214">
        <v>0</v>
      </c>
      <c r="U671" s="214">
        <v>0</v>
      </c>
      <c r="V671" s="214">
        <v>0</v>
      </c>
      <c r="W671" s="214">
        <v>0</v>
      </c>
      <c r="X671" s="214">
        <v>0</v>
      </c>
      <c r="Y671" s="214">
        <v>0</v>
      </c>
      <c r="Z671" s="214">
        <v>0</v>
      </c>
      <c r="AA671" s="214">
        <v>0</v>
      </c>
      <c r="AB671" s="214">
        <v>0</v>
      </c>
      <c r="AC671" s="214">
        <v>0</v>
      </c>
      <c r="AD671" s="214">
        <v>0</v>
      </c>
      <c r="AE671" s="214">
        <v>0</v>
      </c>
      <c r="AF671" s="214">
        <v>0</v>
      </c>
      <c r="AG671" s="214">
        <v>0</v>
      </c>
      <c r="AH671" s="214">
        <v>0</v>
      </c>
      <c r="AI671" s="214">
        <v>0</v>
      </c>
      <c r="AJ671" s="214">
        <v>0</v>
      </c>
      <c r="AK671" s="214">
        <v>0</v>
      </c>
      <c r="AL671" s="214">
        <v>0</v>
      </c>
      <c r="AM671" s="214">
        <v>0</v>
      </c>
      <c r="AN671" s="214">
        <v>0</v>
      </c>
      <c r="AO671" s="214">
        <v>0</v>
      </c>
      <c r="AP671" s="214">
        <v>0</v>
      </c>
      <c r="AQ671" s="214">
        <v>0</v>
      </c>
      <c r="AR671" s="214">
        <v>0</v>
      </c>
      <c r="AS671" s="214">
        <v>0</v>
      </c>
      <c r="AT671" s="214">
        <v>0</v>
      </c>
      <c r="AU671" s="214">
        <v>0</v>
      </c>
      <c r="AV671" s="214">
        <v>0</v>
      </c>
      <c r="AW671" s="214">
        <v>0</v>
      </c>
      <c r="AX671" s="214">
        <v>0</v>
      </c>
      <c r="AY671" s="214">
        <v>0</v>
      </c>
      <c r="AZ671" s="214">
        <v>0</v>
      </c>
      <c r="BA671" s="214">
        <v>0</v>
      </c>
      <c r="BB671" s="214">
        <v>0</v>
      </c>
      <c r="BC671" s="214">
        <v>0</v>
      </c>
      <c r="BD671" s="214">
        <v>0</v>
      </c>
      <c r="BE671" s="214">
        <v>0</v>
      </c>
      <c r="BF671" s="214">
        <v>0</v>
      </c>
      <c r="BG671" s="214">
        <v>0</v>
      </c>
      <c r="BH671" s="214">
        <v>0</v>
      </c>
      <c r="BI671" s="214">
        <v>0</v>
      </c>
      <c r="BJ671" s="214">
        <v>0</v>
      </c>
      <c r="BK671" s="214">
        <v>0</v>
      </c>
      <c r="BL671" s="214">
        <v>0</v>
      </c>
      <c r="BM671" s="214">
        <v>0</v>
      </c>
      <c r="BN671" s="214">
        <v>0</v>
      </c>
      <c r="BO671" s="214">
        <v>0</v>
      </c>
      <c r="BP671" s="214">
        <v>0</v>
      </c>
      <c r="BQ671" s="214">
        <v>0</v>
      </c>
      <c r="BR671" s="214">
        <v>0</v>
      </c>
      <c r="BS671" s="214">
        <v>0</v>
      </c>
      <c r="BT671" s="214">
        <v>0</v>
      </c>
    </row>
    <row r="672" spans="3:72" x14ac:dyDescent="0.2">
      <c r="C672" s="89" t="s">
        <v>31</v>
      </c>
      <c r="D672" s="24" t="s">
        <v>286</v>
      </c>
      <c r="E672" s="92" t="s">
        <v>127</v>
      </c>
      <c r="F672" s="93" t="s">
        <v>16</v>
      </c>
      <c r="G672" s="36">
        <v>0</v>
      </c>
      <c r="H672" s="214">
        <v>0</v>
      </c>
      <c r="I672" s="214">
        <v>0</v>
      </c>
      <c r="J672" s="214">
        <v>0</v>
      </c>
      <c r="K672" s="214">
        <v>0</v>
      </c>
      <c r="L672" s="214">
        <v>0</v>
      </c>
      <c r="M672" s="214">
        <v>0</v>
      </c>
      <c r="N672" s="214">
        <v>0</v>
      </c>
      <c r="O672" s="214">
        <v>0</v>
      </c>
      <c r="P672" s="214">
        <v>0</v>
      </c>
      <c r="Q672" s="214">
        <v>0</v>
      </c>
      <c r="R672" s="214">
        <v>0</v>
      </c>
      <c r="S672" s="214">
        <v>0</v>
      </c>
      <c r="T672" s="214">
        <v>0</v>
      </c>
      <c r="U672" s="214">
        <v>0</v>
      </c>
      <c r="V672" s="214">
        <v>0</v>
      </c>
      <c r="W672" s="214">
        <v>0</v>
      </c>
      <c r="X672" s="214">
        <v>0</v>
      </c>
      <c r="Y672" s="214">
        <v>0</v>
      </c>
      <c r="Z672" s="214">
        <v>0</v>
      </c>
      <c r="AA672" s="214">
        <v>0</v>
      </c>
      <c r="AB672" s="214">
        <v>0</v>
      </c>
      <c r="AC672" s="214">
        <v>0</v>
      </c>
      <c r="AD672" s="214">
        <v>0</v>
      </c>
      <c r="AE672" s="214">
        <v>0</v>
      </c>
      <c r="AF672" s="214">
        <v>0</v>
      </c>
      <c r="AG672" s="214">
        <v>0</v>
      </c>
      <c r="AH672" s="214">
        <v>0</v>
      </c>
      <c r="AI672" s="214">
        <v>0</v>
      </c>
      <c r="AJ672" s="214">
        <v>0</v>
      </c>
      <c r="AK672" s="214">
        <v>0</v>
      </c>
      <c r="AL672" s="214">
        <v>0</v>
      </c>
      <c r="AM672" s="214">
        <v>0</v>
      </c>
      <c r="AN672" s="214">
        <v>0</v>
      </c>
      <c r="AO672" s="214">
        <v>0</v>
      </c>
      <c r="AP672" s="214">
        <v>0</v>
      </c>
      <c r="AQ672" s="214">
        <v>0</v>
      </c>
      <c r="AR672" s="214">
        <v>0</v>
      </c>
      <c r="AS672" s="214">
        <v>0</v>
      </c>
      <c r="AT672" s="214">
        <v>0</v>
      </c>
      <c r="AU672" s="214">
        <v>0</v>
      </c>
      <c r="AV672" s="214">
        <v>0</v>
      </c>
      <c r="AW672" s="214">
        <v>0</v>
      </c>
      <c r="AX672" s="214">
        <v>0</v>
      </c>
      <c r="AY672" s="214">
        <v>0</v>
      </c>
      <c r="AZ672" s="214">
        <v>0</v>
      </c>
      <c r="BA672" s="214">
        <v>0</v>
      </c>
      <c r="BB672" s="214">
        <v>0</v>
      </c>
      <c r="BC672" s="214">
        <v>0</v>
      </c>
      <c r="BD672" s="214">
        <v>0</v>
      </c>
      <c r="BE672" s="214">
        <v>0</v>
      </c>
      <c r="BF672" s="214">
        <v>0</v>
      </c>
      <c r="BG672" s="214">
        <v>0</v>
      </c>
      <c r="BH672" s="214">
        <v>0</v>
      </c>
      <c r="BI672" s="214">
        <v>0</v>
      </c>
      <c r="BJ672" s="214">
        <v>0</v>
      </c>
      <c r="BK672" s="214">
        <v>0</v>
      </c>
      <c r="BL672" s="214">
        <v>0</v>
      </c>
      <c r="BM672" s="214">
        <v>0</v>
      </c>
      <c r="BN672" s="214">
        <v>0</v>
      </c>
      <c r="BO672" s="214">
        <v>0</v>
      </c>
      <c r="BP672" s="214">
        <v>0</v>
      </c>
      <c r="BQ672" s="214">
        <v>0</v>
      </c>
      <c r="BR672" s="214">
        <v>0</v>
      </c>
      <c r="BS672" s="214">
        <v>0</v>
      </c>
      <c r="BT672" s="214">
        <v>0</v>
      </c>
    </row>
    <row r="673" spans="3:72" x14ac:dyDescent="0.2">
      <c r="C673" s="89" t="s">
        <v>32</v>
      </c>
      <c r="D673" s="24" t="s">
        <v>286</v>
      </c>
      <c r="E673" s="92" t="s">
        <v>127</v>
      </c>
      <c r="F673" s="93" t="s">
        <v>16</v>
      </c>
      <c r="G673" s="36">
        <v>0</v>
      </c>
      <c r="H673" s="214">
        <v>0</v>
      </c>
      <c r="I673" s="214">
        <v>0</v>
      </c>
      <c r="J673" s="214">
        <v>0</v>
      </c>
      <c r="K673" s="214">
        <v>0</v>
      </c>
      <c r="L673" s="214">
        <v>0</v>
      </c>
      <c r="M673" s="214">
        <v>0</v>
      </c>
      <c r="N673" s="214">
        <v>0</v>
      </c>
      <c r="O673" s="214">
        <v>0</v>
      </c>
      <c r="P673" s="214">
        <v>0</v>
      </c>
      <c r="Q673" s="214">
        <v>0</v>
      </c>
      <c r="R673" s="214">
        <v>0</v>
      </c>
      <c r="S673" s="214">
        <v>0</v>
      </c>
      <c r="T673" s="214">
        <v>0</v>
      </c>
      <c r="U673" s="214">
        <v>0</v>
      </c>
      <c r="V673" s="214">
        <v>0</v>
      </c>
      <c r="W673" s="214">
        <v>0</v>
      </c>
      <c r="X673" s="214">
        <v>0</v>
      </c>
      <c r="Y673" s="214">
        <v>0</v>
      </c>
      <c r="Z673" s="214">
        <v>0</v>
      </c>
      <c r="AA673" s="214">
        <v>0</v>
      </c>
      <c r="AB673" s="214">
        <v>0</v>
      </c>
      <c r="AC673" s="214">
        <v>0</v>
      </c>
      <c r="AD673" s="214">
        <v>0</v>
      </c>
      <c r="AE673" s="214">
        <v>0</v>
      </c>
      <c r="AF673" s="214">
        <v>0</v>
      </c>
      <c r="AG673" s="214">
        <v>0</v>
      </c>
      <c r="AH673" s="214">
        <v>0</v>
      </c>
      <c r="AI673" s="214">
        <v>0</v>
      </c>
      <c r="AJ673" s="214">
        <v>0</v>
      </c>
      <c r="AK673" s="214">
        <v>0</v>
      </c>
      <c r="AL673" s="214">
        <v>0</v>
      </c>
      <c r="AM673" s="214">
        <v>0</v>
      </c>
      <c r="AN673" s="214">
        <v>0</v>
      </c>
      <c r="AO673" s="214">
        <v>0</v>
      </c>
      <c r="AP673" s="214">
        <v>0</v>
      </c>
      <c r="AQ673" s="214">
        <v>0</v>
      </c>
      <c r="AR673" s="214">
        <v>0</v>
      </c>
      <c r="AS673" s="214">
        <v>0</v>
      </c>
      <c r="AT673" s="214">
        <v>0</v>
      </c>
      <c r="AU673" s="214">
        <v>0</v>
      </c>
      <c r="AV673" s="214">
        <v>0</v>
      </c>
      <c r="AW673" s="214">
        <v>0</v>
      </c>
      <c r="AX673" s="214">
        <v>0</v>
      </c>
      <c r="AY673" s="214">
        <v>0</v>
      </c>
      <c r="AZ673" s="214">
        <v>0</v>
      </c>
      <c r="BA673" s="214">
        <v>0</v>
      </c>
      <c r="BB673" s="214">
        <v>0</v>
      </c>
      <c r="BC673" s="214">
        <v>0</v>
      </c>
      <c r="BD673" s="214">
        <v>0</v>
      </c>
      <c r="BE673" s="214">
        <v>0</v>
      </c>
      <c r="BF673" s="214">
        <v>0</v>
      </c>
      <c r="BG673" s="214">
        <v>0</v>
      </c>
      <c r="BH673" s="214">
        <v>0</v>
      </c>
      <c r="BI673" s="214">
        <v>0</v>
      </c>
      <c r="BJ673" s="214">
        <v>0</v>
      </c>
      <c r="BK673" s="214">
        <v>0</v>
      </c>
      <c r="BL673" s="214">
        <v>0</v>
      </c>
      <c r="BM673" s="214">
        <v>0</v>
      </c>
      <c r="BN673" s="214">
        <v>0</v>
      </c>
      <c r="BO673" s="214">
        <v>0</v>
      </c>
      <c r="BP673" s="214">
        <v>0</v>
      </c>
      <c r="BQ673" s="214">
        <v>0</v>
      </c>
      <c r="BR673" s="214">
        <v>0</v>
      </c>
      <c r="BS673" s="214">
        <v>0</v>
      </c>
      <c r="BT673" s="214">
        <v>0</v>
      </c>
    </row>
    <row r="674" spans="3:72" x14ac:dyDescent="0.2">
      <c r="C674" s="90" t="s">
        <v>33</v>
      </c>
      <c r="D674" s="103" t="s">
        <v>286</v>
      </c>
      <c r="E674" s="94" t="s">
        <v>127</v>
      </c>
      <c r="F674" s="95" t="s">
        <v>16</v>
      </c>
      <c r="G674" s="152">
        <v>0</v>
      </c>
      <c r="H674" s="273">
        <v>0</v>
      </c>
      <c r="I674" s="273">
        <v>0</v>
      </c>
      <c r="J674" s="273">
        <v>0</v>
      </c>
      <c r="K674" s="273">
        <v>0</v>
      </c>
      <c r="L674" s="273">
        <v>0</v>
      </c>
      <c r="M674" s="273">
        <v>0</v>
      </c>
      <c r="N674" s="273">
        <v>0</v>
      </c>
      <c r="O674" s="273">
        <v>0</v>
      </c>
      <c r="P674" s="273">
        <v>0</v>
      </c>
      <c r="Q674" s="273">
        <v>0</v>
      </c>
      <c r="R674" s="273">
        <v>0</v>
      </c>
      <c r="S674" s="273">
        <v>0</v>
      </c>
      <c r="T674" s="273">
        <v>0</v>
      </c>
      <c r="U674" s="273">
        <v>0</v>
      </c>
      <c r="V674" s="273">
        <v>0</v>
      </c>
      <c r="W674" s="273">
        <v>0</v>
      </c>
      <c r="X674" s="273">
        <v>0</v>
      </c>
      <c r="Y674" s="273">
        <v>0</v>
      </c>
      <c r="Z674" s="273">
        <v>0</v>
      </c>
      <c r="AA674" s="273">
        <v>0</v>
      </c>
      <c r="AB674" s="273">
        <v>0</v>
      </c>
      <c r="AC674" s="273">
        <v>0</v>
      </c>
      <c r="AD674" s="273">
        <v>0</v>
      </c>
      <c r="AE674" s="273">
        <v>0</v>
      </c>
      <c r="AF674" s="273">
        <v>0</v>
      </c>
      <c r="AG674" s="273">
        <v>0</v>
      </c>
      <c r="AH674" s="273">
        <v>0</v>
      </c>
      <c r="AI674" s="273">
        <v>0</v>
      </c>
      <c r="AJ674" s="273">
        <v>0</v>
      </c>
      <c r="AK674" s="273">
        <v>0</v>
      </c>
      <c r="AL674" s="273">
        <v>0</v>
      </c>
      <c r="AM674" s="273">
        <v>0</v>
      </c>
      <c r="AN674" s="273">
        <v>0</v>
      </c>
      <c r="AO674" s="273">
        <v>0</v>
      </c>
      <c r="AP674" s="273">
        <v>0</v>
      </c>
      <c r="AQ674" s="273">
        <v>0</v>
      </c>
      <c r="AR674" s="273">
        <v>0</v>
      </c>
      <c r="AS674" s="273">
        <v>0</v>
      </c>
      <c r="AT674" s="273">
        <v>0</v>
      </c>
      <c r="AU674" s="273">
        <v>0</v>
      </c>
      <c r="AV674" s="273">
        <v>0</v>
      </c>
      <c r="AW674" s="273">
        <v>0</v>
      </c>
      <c r="AX674" s="273">
        <v>0</v>
      </c>
      <c r="AY674" s="273">
        <v>0</v>
      </c>
      <c r="AZ674" s="273">
        <v>0</v>
      </c>
      <c r="BA674" s="273">
        <v>0</v>
      </c>
      <c r="BB674" s="273">
        <v>0</v>
      </c>
      <c r="BC674" s="273">
        <v>0</v>
      </c>
      <c r="BD674" s="273">
        <v>0</v>
      </c>
      <c r="BE674" s="273">
        <v>0</v>
      </c>
      <c r="BF674" s="273">
        <v>0</v>
      </c>
      <c r="BG674" s="273">
        <v>0</v>
      </c>
      <c r="BH674" s="273">
        <v>0</v>
      </c>
      <c r="BI674" s="273">
        <v>0</v>
      </c>
      <c r="BJ674" s="273">
        <v>0</v>
      </c>
      <c r="BK674" s="273">
        <v>0</v>
      </c>
      <c r="BL674" s="273">
        <v>0</v>
      </c>
      <c r="BM674" s="273">
        <v>0</v>
      </c>
      <c r="BN674" s="273">
        <v>0</v>
      </c>
      <c r="BO674" s="273">
        <v>0</v>
      </c>
      <c r="BP674" s="273">
        <v>0</v>
      </c>
      <c r="BQ674" s="273">
        <v>0</v>
      </c>
      <c r="BR674" s="273">
        <v>0</v>
      </c>
      <c r="BS674" s="273">
        <v>0</v>
      </c>
      <c r="BT674" s="273">
        <v>0</v>
      </c>
    </row>
    <row r="675" spans="3:72" x14ac:dyDescent="0.2">
      <c r="C675" s="89" t="s">
        <v>11</v>
      </c>
      <c r="D675" s="24" t="s">
        <v>83</v>
      </c>
      <c r="E675" s="101" t="s">
        <v>127</v>
      </c>
      <c r="F675" s="28" t="s">
        <v>16</v>
      </c>
      <c r="G675" s="36">
        <v>39312</v>
      </c>
      <c r="H675" s="214">
        <v>45196</v>
      </c>
      <c r="I675" s="214">
        <v>51469</v>
      </c>
      <c r="J675" s="214">
        <v>55623</v>
      </c>
      <c r="K675" s="214">
        <v>59369</v>
      </c>
      <c r="L675" s="214">
        <v>67162</v>
      </c>
      <c r="M675" s="214">
        <v>75529</v>
      </c>
      <c r="N675" s="214">
        <v>83924</v>
      </c>
      <c r="O675" s="214">
        <v>93713</v>
      </c>
      <c r="P675" s="214">
        <v>113670</v>
      </c>
      <c r="Q675" s="214">
        <v>126414</v>
      </c>
      <c r="R675" s="214">
        <v>160024</v>
      </c>
      <c r="S675" s="214">
        <v>202996</v>
      </c>
      <c r="T675" s="214">
        <v>242668</v>
      </c>
      <c r="U675" s="214">
        <v>274742</v>
      </c>
      <c r="V675" s="214">
        <v>301700</v>
      </c>
      <c r="W675" s="214">
        <v>339747</v>
      </c>
      <c r="X675" s="214">
        <v>403848</v>
      </c>
      <c r="Y675" s="214">
        <v>481355</v>
      </c>
      <c r="Z675" s="214">
        <v>595063</v>
      </c>
      <c r="AA675" s="214">
        <v>719697</v>
      </c>
      <c r="AB675" s="214">
        <v>920672</v>
      </c>
      <c r="AC675" s="214">
        <v>1212754</v>
      </c>
      <c r="AD675" s="214">
        <v>1454078</v>
      </c>
      <c r="AE675" s="214">
        <v>1644400</v>
      </c>
      <c r="AF675" s="214">
        <v>1904511</v>
      </c>
      <c r="AG675" s="214">
        <v>2228187</v>
      </c>
      <c r="AH675" s="214">
        <v>2581696</v>
      </c>
      <c r="AI675" s="214">
        <v>3060595</v>
      </c>
      <c r="AJ675" s="214">
        <v>3367375</v>
      </c>
      <c r="AK675" s="214">
        <v>3724240</v>
      </c>
      <c r="AL675" s="214">
        <v>4211105</v>
      </c>
      <c r="AM675" s="214">
        <v>4796567</v>
      </c>
      <c r="AN675" s="214">
        <v>5237838</v>
      </c>
      <c r="AO675" s="214">
        <v>6020554</v>
      </c>
      <c r="AP675" s="214">
        <v>6972139</v>
      </c>
      <c r="AQ675" s="214">
        <v>7833241</v>
      </c>
      <c r="AR675" s="214">
        <v>8962309</v>
      </c>
      <c r="AS675" s="214">
        <v>9153690</v>
      </c>
      <c r="AT675" s="214">
        <v>9483360</v>
      </c>
      <c r="AU675" s="214">
        <v>10139394</v>
      </c>
      <c r="AV675" s="214">
        <v>10794144</v>
      </c>
      <c r="AW675" s="214">
        <v>11277933</v>
      </c>
      <c r="AX675" s="214">
        <v>11764342</v>
      </c>
      <c r="AY675" s="214">
        <v>12474884</v>
      </c>
      <c r="AZ675" s="214">
        <v>13254790</v>
      </c>
      <c r="BA675" s="214">
        <v>14144693</v>
      </c>
      <c r="BB675" s="214">
        <v>14897182</v>
      </c>
      <c r="BC675" s="214">
        <v>15984057</v>
      </c>
      <c r="BD675" s="214">
        <v>17187255</v>
      </c>
      <c r="BE675" s="214">
        <v>18513676</v>
      </c>
      <c r="BF675" s="214">
        <v>20148409</v>
      </c>
      <c r="BG675" s="214">
        <v>21937511</v>
      </c>
      <c r="BH675" s="214">
        <v>23922949</v>
      </c>
      <c r="BI675" s="214">
        <v>25457657</v>
      </c>
      <c r="BJ675" s="214">
        <v>25409587</v>
      </c>
      <c r="BK675" s="214">
        <v>25452508</v>
      </c>
      <c r="BL675" s="214">
        <v>23909122</v>
      </c>
      <c r="BM675" s="214">
        <v>23789013</v>
      </c>
      <c r="BN675" s="214">
        <v>23939843</v>
      </c>
      <c r="BO675" s="214">
        <v>25073292</v>
      </c>
      <c r="BP675" s="214">
        <v>25648426</v>
      </c>
      <c r="BQ675" s="214">
        <v>26101789</v>
      </c>
      <c r="BR675" s="214">
        <v>27063242</v>
      </c>
      <c r="BS675" s="214">
        <v>28410007</v>
      </c>
      <c r="BT675" s="214">
        <v>29011611</v>
      </c>
    </row>
    <row r="676" spans="3:72" x14ac:dyDescent="0.2">
      <c r="C676" s="89" t="s">
        <v>17</v>
      </c>
      <c r="D676" s="24" t="s">
        <v>83</v>
      </c>
      <c r="E676" s="101" t="s">
        <v>127</v>
      </c>
      <c r="F676" s="28" t="s">
        <v>16</v>
      </c>
      <c r="G676" s="36">
        <v>4517</v>
      </c>
      <c r="H676" s="214">
        <v>5176</v>
      </c>
      <c r="I676" s="214">
        <v>5863</v>
      </c>
      <c r="J676" s="214">
        <v>6245</v>
      </c>
      <c r="K676" s="214">
        <v>6567</v>
      </c>
      <c r="L676" s="214">
        <v>7404</v>
      </c>
      <c r="M676" s="214">
        <v>8269</v>
      </c>
      <c r="N676" s="214">
        <v>9211</v>
      </c>
      <c r="O676" s="214">
        <v>10305</v>
      </c>
      <c r="P676" s="214">
        <v>12441</v>
      </c>
      <c r="Q676" s="214">
        <v>13751</v>
      </c>
      <c r="R676" s="214">
        <v>17267</v>
      </c>
      <c r="S676" s="214">
        <v>21737</v>
      </c>
      <c r="T676" s="214">
        <v>25765</v>
      </c>
      <c r="U676" s="214">
        <v>28928</v>
      </c>
      <c r="V676" s="214">
        <v>31954</v>
      </c>
      <c r="W676" s="214">
        <v>36176</v>
      </c>
      <c r="X676" s="214">
        <v>45526</v>
      </c>
      <c r="Y676" s="214">
        <v>57448</v>
      </c>
      <c r="Z676" s="214">
        <v>72448</v>
      </c>
      <c r="AA676" s="214">
        <v>89326</v>
      </c>
      <c r="AB676" s="214">
        <v>120335</v>
      </c>
      <c r="AC676" s="214">
        <v>166237</v>
      </c>
      <c r="AD676" s="214">
        <v>207273</v>
      </c>
      <c r="AE676" s="214">
        <v>243249</v>
      </c>
      <c r="AF676" s="214">
        <v>291303</v>
      </c>
      <c r="AG676" s="214">
        <v>344537</v>
      </c>
      <c r="AH676" s="214">
        <v>398965</v>
      </c>
      <c r="AI676" s="214">
        <v>453236</v>
      </c>
      <c r="AJ676" s="214">
        <v>506254</v>
      </c>
      <c r="AK676" s="214">
        <v>593261</v>
      </c>
      <c r="AL676" s="214">
        <v>669594</v>
      </c>
      <c r="AM676" s="214">
        <v>818419</v>
      </c>
      <c r="AN676" s="214">
        <v>936538</v>
      </c>
      <c r="AO676" s="214">
        <v>1048536</v>
      </c>
      <c r="AP676" s="214">
        <v>1252167</v>
      </c>
      <c r="AQ676" s="214">
        <v>1493294</v>
      </c>
      <c r="AR676" s="214">
        <v>1634039</v>
      </c>
      <c r="AS676" s="214">
        <v>1659130</v>
      </c>
      <c r="AT676" s="214">
        <v>1737670</v>
      </c>
      <c r="AU676" s="214">
        <v>1891172</v>
      </c>
      <c r="AV676" s="214">
        <v>1989683</v>
      </c>
      <c r="AW676" s="214">
        <v>2023253</v>
      </c>
      <c r="AX676" s="214">
        <v>2103647</v>
      </c>
      <c r="AY676" s="214">
        <v>2208699</v>
      </c>
      <c r="AZ676" s="214">
        <v>2352896</v>
      </c>
      <c r="BA676" s="214">
        <v>2500461</v>
      </c>
      <c r="BB676" s="214">
        <v>2708403</v>
      </c>
      <c r="BC676" s="214">
        <v>2909086</v>
      </c>
      <c r="BD676" s="214">
        <v>3098416</v>
      </c>
      <c r="BE676" s="214">
        <v>3346788</v>
      </c>
      <c r="BF676" s="214">
        <v>3614348</v>
      </c>
      <c r="BG676" s="214">
        <v>3952668</v>
      </c>
      <c r="BH676" s="214">
        <v>4334391</v>
      </c>
      <c r="BI676" s="214">
        <v>4613688</v>
      </c>
      <c r="BJ676" s="214">
        <v>4658955</v>
      </c>
      <c r="BK676" s="214">
        <v>4611623</v>
      </c>
      <c r="BL676" s="214">
        <v>4344802</v>
      </c>
      <c r="BM676" s="214">
        <v>4367550</v>
      </c>
      <c r="BN676" s="214">
        <v>4393231</v>
      </c>
      <c r="BO676" s="214">
        <v>4490785</v>
      </c>
      <c r="BP676" s="214">
        <v>4569267</v>
      </c>
      <c r="BQ676" s="214">
        <v>4664579</v>
      </c>
      <c r="BR676" s="214">
        <v>4866959</v>
      </c>
      <c r="BS676" s="214">
        <v>5024698</v>
      </c>
      <c r="BT676" s="214">
        <v>5082118</v>
      </c>
    </row>
    <row r="677" spans="3:72" x14ac:dyDescent="0.2">
      <c r="C677" s="89" t="s">
        <v>18</v>
      </c>
      <c r="D677" s="24" t="s">
        <v>83</v>
      </c>
      <c r="E677" s="101" t="s">
        <v>127</v>
      </c>
      <c r="F677" s="28" t="s">
        <v>16</v>
      </c>
      <c r="G677" s="36">
        <v>4057</v>
      </c>
      <c r="H677" s="214">
        <v>4745</v>
      </c>
      <c r="I677" s="214">
        <v>5488</v>
      </c>
      <c r="J677" s="214">
        <v>6107</v>
      </c>
      <c r="K677" s="214">
        <v>6698</v>
      </c>
      <c r="L677" s="214">
        <v>7747</v>
      </c>
      <c r="M677" s="214">
        <v>8889</v>
      </c>
      <c r="N677" s="214">
        <v>10012</v>
      </c>
      <c r="O677" s="214">
        <v>11340</v>
      </c>
      <c r="P677" s="214">
        <v>13665</v>
      </c>
      <c r="Q677" s="214">
        <v>15115</v>
      </c>
      <c r="R677" s="214">
        <v>18866</v>
      </c>
      <c r="S677" s="214">
        <v>23603</v>
      </c>
      <c r="T677" s="214">
        <v>27851</v>
      </c>
      <c r="U677" s="214">
        <v>31137</v>
      </c>
      <c r="V677" s="214">
        <v>34376</v>
      </c>
      <c r="W677" s="214">
        <v>38875</v>
      </c>
      <c r="X677" s="214">
        <v>46417</v>
      </c>
      <c r="Y677" s="214">
        <v>55592</v>
      </c>
      <c r="Z677" s="214">
        <v>67743</v>
      </c>
      <c r="AA677" s="214">
        <v>80677</v>
      </c>
      <c r="AB677" s="214">
        <v>106965</v>
      </c>
      <c r="AC677" s="214">
        <v>145946</v>
      </c>
      <c r="AD677" s="214">
        <v>177422</v>
      </c>
      <c r="AE677" s="214">
        <v>203271</v>
      </c>
      <c r="AF677" s="214">
        <v>239857</v>
      </c>
      <c r="AG677" s="214">
        <v>293359</v>
      </c>
      <c r="AH677" s="214">
        <v>324477</v>
      </c>
      <c r="AI677" s="214">
        <v>403486</v>
      </c>
      <c r="AJ677" s="214">
        <v>407868</v>
      </c>
      <c r="AK677" s="214">
        <v>476781</v>
      </c>
      <c r="AL677" s="214">
        <v>539380</v>
      </c>
      <c r="AM677" s="214">
        <v>619016</v>
      </c>
      <c r="AN677" s="214">
        <v>684120</v>
      </c>
      <c r="AO677" s="214">
        <v>768249</v>
      </c>
      <c r="AP677" s="214">
        <v>892867</v>
      </c>
      <c r="AQ677" s="214">
        <v>1027204</v>
      </c>
      <c r="AR677" s="214">
        <v>1215952</v>
      </c>
      <c r="AS677" s="214">
        <v>1251394</v>
      </c>
      <c r="AT677" s="214">
        <v>1311204</v>
      </c>
      <c r="AU677" s="214">
        <v>1286489</v>
      </c>
      <c r="AV677" s="214">
        <v>1344215</v>
      </c>
      <c r="AW677" s="214">
        <v>1370933</v>
      </c>
      <c r="AX677" s="214">
        <v>1477121</v>
      </c>
      <c r="AY677" s="214">
        <v>1524055</v>
      </c>
      <c r="AZ677" s="214">
        <v>1632552</v>
      </c>
      <c r="BA677" s="214">
        <v>1761945</v>
      </c>
      <c r="BB677" s="214">
        <v>1893024</v>
      </c>
      <c r="BC677" s="214">
        <v>2059195</v>
      </c>
      <c r="BD677" s="214">
        <v>2181754</v>
      </c>
      <c r="BE677" s="214">
        <v>2355838</v>
      </c>
      <c r="BF677" s="214">
        <v>2545960</v>
      </c>
      <c r="BG677" s="214">
        <v>2782916</v>
      </c>
      <c r="BH677" s="214">
        <v>3041395</v>
      </c>
      <c r="BI677" s="214">
        <v>3240052</v>
      </c>
      <c r="BJ677" s="214">
        <v>3195079</v>
      </c>
      <c r="BK677" s="214">
        <v>3135906</v>
      </c>
      <c r="BL677" s="214">
        <v>2947013</v>
      </c>
      <c r="BM677" s="214">
        <v>2956768</v>
      </c>
      <c r="BN677" s="214">
        <v>2985456</v>
      </c>
      <c r="BO677" s="214">
        <v>3058361</v>
      </c>
      <c r="BP677" s="214">
        <v>3071804</v>
      </c>
      <c r="BQ677" s="214">
        <v>3156936</v>
      </c>
      <c r="BR677" s="214">
        <v>3221291</v>
      </c>
      <c r="BS677" s="214">
        <v>3352443</v>
      </c>
      <c r="BT677" s="214">
        <v>3452725</v>
      </c>
    </row>
    <row r="678" spans="3:72" x14ac:dyDescent="0.2">
      <c r="C678" s="89" t="s">
        <v>19</v>
      </c>
      <c r="D678" s="24" t="s">
        <v>83</v>
      </c>
      <c r="E678" s="101" t="s">
        <v>127</v>
      </c>
      <c r="F678" s="28" t="s">
        <v>16</v>
      </c>
      <c r="G678" s="36">
        <v>3362</v>
      </c>
      <c r="H678" s="214">
        <v>3872</v>
      </c>
      <c r="I678" s="214">
        <v>4420</v>
      </c>
      <c r="J678" s="214">
        <v>4822</v>
      </c>
      <c r="K678" s="214">
        <v>5183</v>
      </c>
      <c r="L678" s="214">
        <v>5938</v>
      </c>
      <c r="M678" s="214">
        <v>6733</v>
      </c>
      <c r="N678" s="214">
        <v>7153</v>
      </c>
      <c r="O678" s="214">
        <v>7641</v>
      </c>
      <c r="P678" s="214">
        <v>8701</v>
      </c>
      <c r="Q678" s="214">
        <v>9075</v>
      </c>
      <c r="R678" s="214">
        <v>11913</v>
      </c>
      <c r="S678" s="214">
        <v>15638</v>
      </c>
      <c r="T678" s="214">
        <v>18874</v>
      </c>
      <c r="U678" s="214">
        <v>21450</v>
      </c>
      <c r="V678" s="214">
        <v>23460</v>
      </c>
      <c r="W678" s="214">
        <v>26305</v>
      </c>
      <c r="X678" s="214">
        <v>31802</v>
      </c>
      <c r="Y678" s="214">
        <v>38534</v>
      </c>
      <c r="Z678" s="214">
        <v>47579</v>
      </c>
      <c r="AA678" s="214">
        <v>57496</v>
      </c>
      <c r="AB678" s="214">
        <v>73552</v>
      </c>
      <c r="AC678" s="214">
        <v>96909</v>
      </c>
      <c r="AD678" s="214">
        <v>118127</v>
      </c>
      <c r="AE678" s="214">
        <v>135591</v>
      </c>
      <c r="AF678" s="214">
        <v>160346</v>
      </c>
      <c r="AG678" s="214">
        <v>186726</v>
      </c>
      <c r="AH678" s="214">
        <v>208360</v>
      </c>
      <c r="AI678" s="214">
        <v>246852</v>
      </c>
      <c r="AJ678" s="214">
        <v>264258</v>
      </c>
      <c r="AK678" s="214">
        <v>309528</v>
      </c>
      <c r="AL678" s="214">
        <v>356795</v>
      </c>
      <c r="AM678" s="214">
        <v>393472</v>
      </c>
      <c r="AN678" s="214">
        <v>454983</v>
      </c>
      <c r="AO678" s="214">
        <v>571376</v>
      </c>
      <c r="AP678" s="214">
        <v>649940</v>
      </c>
      <c r="AQ678" s="214">
        <v>780709</v>
      </c>
      <c r="AR678" s="214">
        <v>869109</v>
      </c>
      <c r="AS678" s="214">
        <v>882078</v>
      </c>
      <c r="AT678" s="214">
        <v>859638</v>
      </c>
      <c r="AU678" s="214">
        <v>971262</v>
      </c>
      <c r="AV678" s="214">
        <v>1047593</v>
      </c>
      <c r="AW678" s="214">
        <v>1101527</v>
      </c>
      <c r="AX678" s="214">
        <v>1205785</v>
      </c>
      <c r="AY678" s="214">
        <v>1326699</v>
      </c>
      <c r="AZ678" s="214">
        <v>1462752</v>
      </c>
      <c r="BA678" s="214">
        <v>1592739</v>
      </c>
      <c r="BB678" s="214">
        <v>1751814</v>
      </c>
      <c r="BC678" s="214">
        <v>1969025</v>
      </c>
      <c r="BD678" s="214">
        <v>2190936</v>
      </c>
      <c r="BE678" s="214">
        <v>2360790</v>
      </c>
      <c r="BF678" s="214">
        <v>2555789</v>
      </c>
      <c r="BG678" s="214">
        <v>2828861</v>
      </c>
      <c r="BH678" s="214">
        <v>3060408</v>
      </c>
      <c r="BI678" s="214">
        <v>3273765</v>
      </c>
      <c r="BJ678" s="214">
        <v>3310696</v>
      </c>
      <c r="BK678" s="214">
        <v>3307131</v>
      </c>
      <c r="BL678" s="214">
        <v>3089710</v>
      </c>
      <c r="BM678" s="214">
        <v>3161653</v>
      </c>
      <c r="BN678" s="214">
        <v>3220597</v>
      </c>
      <c r="BO678" s="214">
        <v>3340927</v>
      </c>
      <c r="BP678" s="214">
        <v>3443737</v>
      </c>
      <c r="BQ678" s="214">
        <v>3553298</v>
      </c>
      <c r="BR678" s="214">
        <v>3689001</v>
      </c>
      <c r="BS678" s="214">
        <v>3875164</v>
      </c>
      <c r="BT678" s="214">
        <v>4161309</v>
      </c>
    </row>
    <row r="679" spans="3:72" x14ac:dyDescent="0.2">
      <c r="C679" s="89" t="s">
        <v>20</v>
      </c>
      <c r="D679" s="24" t="s">
        <v>83</v>
      </c>
      <c r="E679" s="101" t="s">
        <v>127</v>
      </c>
      <c r="F679" s="28" t="s">
        <v>16</v>
      </c>
      <c r="G679" s="36">
        <v>7322</v>
      </c>
      <c r="H679" s="214">
        <v>8517</v>
      </c>
      <c r="I679" s="214">
        <v>9791</v>
      </c>
      <c r="J679" s="214">
        <v>10747</v>
      </c>
      <c r="K679" s="214">
        <v>11641</v>
      </c>
      <c r="L679" s="214">
        <v>13028</v>
      </c>
      <c r="M679" s="214">
        <v>14476</v>
      </c>
      <c r="N679" s="214">
        <v>15944</v>
      </c>
      <c r="O679" s="214">
        <v>17637</v>
      </c>
      <c r="P679" s="214">
        <v>21445</v>
      </c>
      <c r="Q679" s="214">
        <v>23872</v>
      </c>
      <c r="R679" s="214">
        <v>31584</v>
      </c>
      <c r="S679" s="214">
        <v>41741</v>
      </c>
      <c r="T679" s="214">
        <v>49891</v>
      </c>
      <c r="U679" s="214">
        <v>56421</v>
      </c>
      <c r="V679" s="214">
        <v>65015</v>
      </c>
      <c r="W679" s="214">
        <v>76792</v>
      </c>
      <c r="X679" s="214">
        <v>90713</v>
      </c>
      <c r="Y679" s="214">
        <v>107336</v>
      </c>
      <c r="Z679" s="214">
        <v>131357</v>
      </c>
      <c r="AA679" s="214">
        <v>157196</v>
      </c>
      <c r="AB679" s="214">
        <v>208331</v>
      </c>
      <c r="AC679" s="214">
        <v>284228</v>
      </c>
      <c r="AD679" s="214">
        <v>367829</v>
      </c>
      <c r="AE679" s="214">
        <v>449381</v>
      </c>
      <c r="AF679" s="214">
        <v>534471</v>
      </c>
      <c r="AG679" s="214">
        <v>609430</v>
      </c>
      <c r="AH679" s="214">
        <v>671418</v>
      </c>
      <c r="AI679" s="214">
        <v>812421</v>
      </c>
      <c r="AJ679" s="214">
        <v>838036</v>
      </c>
      <c r="AK679" s="214">
        <v>907772</v>
      </c>
      <c r="AL679" s="214">
        <v>1014626</v>
      </c>
      <c r="AM679" s="214">
        <v>1120555</v>
      </c>
      <c r="AN679" s="214">
        <v>1245193</v>
      </c>
      <c r="AO679" s="214">
        <v>1430750</v>
      </c>
      <c r="AP679" s="214">
        <v>1678988</v>
      </c>
      <c r="AQ679" s="214">
        <v>1864808</v>
      </c>
      <c r="AR679" s="214">
        <v>2249157</v>
      </c>
      <c r="AS679" s="214">
        <v>2424788</v>
      </c>
      <c r="AT679" s="214">
        <v>2346254</v>
      </c>
      <c r="AU679" s="214">
        <v>2699710</v>
      </c>
      <c r="AV679" s="214">
        <v>2901445</v>
      </c>
      <c r="AW679" s="214">
        <v>3024470</v>
      </c>
      <c r="AX679" s="214">
        <v>3184083</v>
      </c>
      <c r="AY679" s="214">
        <v>3441546</v>
      </c>
      <c r="AZ679" s="214">
        <v>3603987</v>
      </c>
      <c r="BA679" s="214">
        <v>3788505</v>
      </c>
      <c r="BB679" s="214">
        <v>4062306</v>
      </c>
      <c r="BC679" s="214">
        <v>4353554</v>
      </c>
      <c r="BD679" s="214">
        <v>4615364</v>
      </c>
      <c r="BE679" s="214">
        <v>4891287</v>
      </c>
      <c r="BF679" s="214">
        <v>5264481</v>
      </c>
      <c r="BG679" s="214">
        <v>5713435</v>
      </c>
      <c r="BH679" s="214">
        <v>6227175</v>
      </c>
      <c r="BI679" s="214">
        <v>6515666</v>
      </c>
      <c r="BJ679" s="214">
        <v>6467765</v>
      </c>
      <c r="BK679" s="214">
        <v>6399999</v>
      </c>
      <c r="BL679" s="214">
        <v>5985782</v>
      </c>
      <c r="BM679" s="214">
        <v>6166315</v>
      </c>
      <c r="BN679" s="214">
        <v>6312333</v>
      </c>
      <c r="BO679" s="214">
        <v>6400663</v>
      </c>
      <c r="BP679" s="214">
        <v>6545394</v>
      </c>
      <c r="BQ679" s="214">
        <v>6711629</v>
      </c>
      <c r="BR679" s="214">
        <v>6942565</v>
      </c>
      <c r="BS679" s="214">
        <v>7436297</v>
      </c>
      <c r="BT679" s="214">
        <v>7693025</v>
      </c>
    </row>
    <row r="680" spans="3:72" x14ac:dyDescent="0.2">
      <c r="C680" s="89" t="s">
        <v>21</v>
      </c>
      <c r="D680" s="24" t="s">
        <v>83</v>
      </c>
      <c r="E680" s="101" t="s">
        <v>127</v>
      </c>
      <c r="F680" s="28" t="s">
        <v>16</v>
      </c>
      <c r="G680" s="36">
        <v>2629</v>
      </c>
      <c r="H680" s="214">
        <v>3031</v>
      </c>
      <c r="I680" s="214">
        <v>3454</v>
      </c>
      <c r="J680" s="214">
        <v>3722</v>
      </c>
      <c r="K680" s="214">
        <v>3961</v>
      </c>
      <c r="L680" s="214">
        <v>4429</v>
      </c>
      <c r="M680" s="214">
        <v>4916</v>
      </c>
      <c r="N680" s="214">
        <v>5345</v>
      </c>
      <c r="O680" s="214">
        <v>5837</v>
      </c>
      <c r="P680" s="214">
        <v>6982</v>
      </c>
      <c r="Q680" s="214">
        <v>7658</v>
      </c>
      <c r="R680" s="214">
        <v>9591</v>
      </c>
      <c r="S680" s="214">
        <v>12060</v>
      </c>
      <c r="T680" s="214">
        <v>14649</v>
      </c>
      <c r="U680" s="214">
        <v>16841</v>
      </c>
      <c r="V680" s="214">
        <v>18815</v>
      </c>
      <c r="W680" s="214">
        <v>21563</v>
      </c>
      <c r="X680" s="214">
        <v>25804</v>
      </c>
      <c r="Y680" s="214">
        <v>30931</v>
      </c>
      <c r="Z680" s="214">
        <v>38841</v>
      </c>
      <c r="AA680" s="214">
        <v>47719</v>
      </c>
      <c r="AB680" s="214">
        <v>61679</v>
      </c>
      <c r="AC680" s="214">
        <v>82068</v>
      </c>
      <c r="AD680" s="214">
        <v>104916</v>
      </c>
      <c r="AE680" s="214">
        <v>126147</v>
      </c>
      <c r="AF680" s="214">
        <v>149945</v>
      </c>
      <c r="AG680" s="214">
        <v>180044</v>
      </c>
      <c r="AH680" s="214">
        <v>194481</v>
      </c>
      <c r="AI680" s="214">
        <v>223868</v>
      </c>
      <c r="AJ680" s="214">
        <v>248375</v>
      </c>
      <c r="AK680" s="214">
        <v>269001</v>
      </c>
      <c r="AL680" s="214">
        <v>304650</v>
      </c>
      <c r="AM680" s="214">
        <v>337710</v>
      </c>
      <c r="AN680" s="214">
        <v>378971</v>
      </c>
      <c r="AO680" s="214">
        <v>414538</v>
      </c>
      <c r="AP680" s="214">
        <v>507409</v>
      </c>
      <c r="AQ680" s="214">
        <v>573042</v>
      </c>
      <c r="AR680" s="214">
        <v>695136</v>
      </c>
      <c r="AS680" s="214">
        <v>726422</v>
      </c>
      <c r="AT680" s="214">
        <v>693610</v>
      </c>
      <c r="AU680" s="214">
        <v>740430</v>
      </c>
      <c r="AV680" s="214">
        <v>760930</v>
      </c>
      <c r="AW680" s="214">
        <v>786769</v>
      </c>
      <c r="AX680" s="214">
        <v>829167</v>
      </c>
      <c r="AY680" s="214">
        <v>876104</v>
      </c>
      <c r="AZ680" s="214">
        <v>911612</v>
      </c>
      <c r="BA680" s="214">
        <v>957030</v>
      </c>
      <c r="BB680" s="214">
        <v>1003993</v>
      </c>
      <c r="BC680" s="214">
        <v>1071877</v>
      </c>
      <c r="BD680" s="214">
        <v>1158005</v>
      </c>
      <c r="BE680" s="214">
        <v>1250209</v>
      </c>
      <c r="BF680" s="214">
        <v>1350784</v>
      </c>
      <c r="BG680" s="214">
        <v>1473621</v>
      </c>
      <c r="BH680" s="214">
        <v>1614822</v>
      </c>
      <c r="BI680" s="214">
        <v>1698379</v>
      </c>
      <c r="BJ680" s="214">
        <v>1682534</v>
      </c>
      <c r="BK680" s="214">
        <v>1658925</v>
      </c>
      <c r="BL680" s="214">
        <v>1568110</v>
      </c>
      <c r="BM680" s="214">
        <v>1599283</v>
      </c>
      <c r="BN680" s="214">
        <v>1637192</v>
      </c>
      <c r="BO680" s="214">
        <v>1696304</v>
      </c>
      <c r="BP680" s="214">
        <v>1745270</v>
      </c>
      <c r="BQ680" s="214">
        <v>1743407</v>
      </c>
      <c r="BR680" s="214">
        <v>1856826</v>
      </c>
      <c r="BS680" s="214">
        <v>1983056</v>
      </c>
      <c r="BT680" s="214">
        <v>2035396</v>
      </c>
    </row>
    <row r="681" spans="3:72" x14ac:dyDescent="0.2">
      <c r="C681" s="89" t="s">
        <v>22</v>
      </c>
      <c r="D681" s="24" t="s">
        <v>83</v>
      </c>
      <c r="E681" s="101" t="s">
        <v>127</v>
      </c>
      <c r="F681" s="28" t="s">
        <v>16</v>
      </c>
      <c r="G681" s="36">
        <v>11719</v>
      </c>
      <c r="H681" s="214">
        <v>13458</v>
      </c>
      <c r="I681" s="214">
        <v>15331</v>
      </c>
      <c r="J681" s="214">
        <v>16318</v>
      </c>
      <c r="K681" s="214">
        <v>17174</v>
      </c>
      <c r="L681" s="214">
        <v>19641</v>
      </c>
      <c r="M681" s="214">
        <v>22308</v>
      </c>
      <c r="N681" s="214">
        <v>25432</v>
      </c>
      <c r="O681" s="214">
        <v>29088</v>
      </c>
      <c r="P681" s="214">
        <v>35387</v>
      </c>
      <c r="Q681" s="214">
        <v>39427</v>
      </c>
      <c r="R681" s="214">
        <v>50573</v>
      </c>
      <c r="S681" s="214">
        <v>65000</v>
      </c>
      <c r="T681" s="214">
        <v>79738</v>
      </c>
      <c r="U681" s="214">
        <v>92382</v>
      </c>
      <c r="V681" s="214">
        <v>101090</v>
      </c>
      <c r="W681" s="214">
        <v>113387</v>
      </c>
      <c r="X681" s="214">
        <v>136947</v>
      </c>
      <c r="Y681" s="214">
        <v>165684</v>
      </c>
      <c r="Z681" s="214">
        <v>207033</v>
      </c>
      <c r="AA681" s="214">
        <v>252678</v>
      </c>
      <c r="AB681" s="214">
        <v>330548</v>
      </c>
      <c r="AC681" s="214">
        <v>444140</v>
      </c>
      <c r="AD681" s="214">
        <v>539411</v>
      </c>
      <c r="AE681" s="214">
        <v>616968</v>
      </c>
      <c r="AF681" s="214">
        <v>733069</v>
      </c>
      <c r="AG681" s="214">
        <v>857753</v>
      </c>
      <c r="AH681" s="214">
        <v>1018387</v>
      </c>
      <c r="AI681" s="214">
        <v>1152571</v>
      </c>
      <c r="AJ681" s="214">
        <v>1276246</v>
      </c>
      <c r="AK681" s="214">
        <v>1429377</v>
      </c>
      <c r="AL681" s="214">
        <v>1616556</v>
      </c>
      <c r="AM681" s="214">
        <v>1851357</v>
      </c>
      <c r="AN681" s="214">
        <v>2088262</v>
      </c>
      <c r="AO681" s="214">
        <v>2411668</v>
      </c>
      <c r="AP681" s="214">
        <v>2701510</v>
      </c>
      <c r="AQ681" s="214">
        <v>3055152</v>
      </c>
      <c r="AR681" s="214">
        <v>3635825</v>
      </c>
      <c r="AS681" s="214">
        <v>3726854</v>
      </c>
      <c r="AT681" s="214">
        <v>3800744</v>
      </c>
      <c r="AU681" s="214">
        <v>4011186</v>
      </c>
      <c r="AV681" s="214">
        <v>4128890</v>
      </c>
      <c r="AW681" s="214">
        <v>4143380</v>
      </c>
      <c r="AX681" s="214">
        <v>4350914</v>
      </c>
      <c r="AY681" s="214">
        <v>4619229</v>
      </c>
      <c r="AZ681" s="214">
        <v>4868067</v>
      </c>
      <c r="BA681" s="214">
        <v>5095128</v>
      </c>
      <c r="BB681" s="214">
        <v>5458734</v>
      </c>
      <c r="BC681" s="214">
        <v>5837671</v>
      </c>
      <c r="BD681" s="214">
        <v>6098116</v>
      </c>
      <c r="BE681" s="214">
        <v>6561154</v>
      </c>
      <c r="BF681" s="214">
        <v>6950884</v>
      </c>
      <c r="BG681" s="214">
        <v>7491559</v>
      </c>
      <c r="BH681" s="214">
        <v>7999831</v>
      </c>
      <c r="BI681" s="214">
        <v>8382242</v>
      </c>
      <c r="BJ681" s="214">
        <v>8427670</v>
      </c>
      <c r="BK681" s="214">
        <v>8239124</v>
      </c>
      <c r="BL681" s="214">
        <v>7835059</v>
      </c>
      <c r="BM681" s="214">
        <v>7879577</v>
      </c>
      <c r="BN681" s="214">
        <v>7891598</v>
      </c>
      <c r="BO681" s="214">
        <v>8129342</v>
      </c>
      <c r="BP681" s="214">
        <v>8211718</v>
      </c>
      <c r="BQ681" s="214">
        <v>8423125</v>
      </c>
      <c r="BR681" s="214">
        <v>8694806</v>
      </c>
      <c r="BS681" s="214">
        <v>9214526</v>
      </c>
      <c r="BT681" s="214">
        <v>9556446</v>
      </c>
    </row>
    <row r="682" spans="3:72" x14ac:dyDescent="0.2">
      <c r="C682" s="89" t="s">
        <v>23</v>
      </c>
      <c r="D682" s="24" t="s">
        <v>83</v>
      </c>
      <c r="E682" s="101" t="s">
        <v>127</v>
      </c>
      <c r="F682" s="28" t="s">
        <v>16</v>
      </c>
      <c r="G682" s="36">
        <v>7276</v>
      </c>
      <c r="H682" s="214">
        <v>8296</v>
      </c>
      <c r="I682" s="214">
        <v>9360</v>
      </c>
      <c r="J682" s="214">
        <v>10093</v>
      </c>
      <c r="K682" s="214">
        <v>10762</v>
      </c>
      <c r="L682" s="214">
        <v>12156</v>
      </c>
      <c r="M682" s="214">
        <v>13625</v>
      </c>
      <c r="N682" s="214">
        <v>15485</v>
      </c>
      <c r="O682" s="214">
        <v>17596</v>
      </c>
      <c r="P682" s="214">
        <v>20992</v>
      </c>
      <c r="Q682" s="214">
        <v>22935</v>
      </c>
      <c r="R682" s="214">
        <v>28689</v>
      </c>
      <c r="S682" s="214">
        <v>35985</v>
      </c>
      <c r="T682" s="214">
        <v>44106</v>
      </c>
      <c r="U682" s="214">
        <v>51131</v>
      </c>
      <c r="V682" s="214">
        <v>57463</v>
      </c>
      <c r="W682" s="214">
        <v>66135</v>
      </c>
      <c r="X682" s="214">
        <v>79981</v>
      </c>
      <c r="Y682" s="214">
        <v>96771</v>
      </c>
      <c r="Z682" s="214">
        <v>120726</v>
      </c>
      <c r="AA682" s="214">
        <v>147292</v>
      </c>
      <c r="AB682" s="214">
        <v>189129</v>
      </c>
      <c r="AC682" s="214">
        <v>249647</v>
      </c>
      <c r="AD682" s="214">
        <v>296370</v>
      </c>
      <c r="AE682" s="214">
        <v>331416</v>
      </c>
      <c r="AF682" s="214">
        <v>387234</v>
      </c>
      <c r="AG682" s="214">
        <v>458215</v>
      </c>
      <c r="AH682" s="214">
        <v>531618</v>
      </c>
      <c r="AI682" s="214">
        <v>606716</v>
      </c>
      <c r="AJ682" s="214">
        <v>699429</v>
      </c>
      <c r="AK682" s="214">
        <v>784405</v>
      </c>
      <c r="AL682" s="214">
        <v>853963</v>
      </c>
      <c r="AM682" s="214">
        <v>968886</v>
      </c>
      <c r="AN682" s="214">
        <v>1072741</v>
      </c>
      <c r="AO682" s="214">
        <v>1235703</v>
      </c>
      <c r="AP682" s="214">
        <v>1415293</v>
      </c>
      <c r="AQ682" s="214">
        <v>1714084</v>
      </c>
      <c r="AR682" s="214">
        <v>1836350</v>
      </c>
      <c r="AS682" s="214">
        <v>1951407</v>
      </c>
      <c r="AT682" s="214">
        <v>2063258</v>
      </c>
      <c r="AU682" s="214">
        <v>2223574</v>
      </c>
      <c r="AV682" s="214">
        <v>2353733</v>
      </c>
      <c r="AW682" s="214">
        <v>2420396</v>
      </c>
      <c r="AX682" s="214">
        <v>2531360</v>
      </c>
      <c r="AY682" s="214">
        <v>2718064</v>
      </c>
      <c r="AZ682" s="214">
        <v>2886583</v>
      </c>
      <c r="BA682" s="214">
        <v>3102496</v>
      </c>
      <c r="BB682" s="214">
        <v>3379046</v>
      </c>
      <c r="BC682" s="214">
        <v>3719250</v>
      </c>
      <c r="BD682" s="214">
        <v>4050794</v>
      </c>
      <c r="BE682" s="214">
        <v>4386684</v>
      </c>
      <c r="BF682" s="214">
        <v>4752316</v>
      </c>
      <c r="BG682" s="214">
        <v>5294145</v>
      </c>
      <c r="BH682" s="214">
        <v>5933845</v>
      </c>
      <c r="BI682" s="214">
        <v>6467348</v>
      </c>
      <c r="BJ682" s="214">
        <v>6600704</v>
      </c>
      <c r="BK682" s="214">
        <v>6447046</v>
      </c>
      <c r="BL682" s="214">
        <v>5629256</v>
      </c>
      <c r="BM682" s="214">
        <v>5532392</v>
      </c>
      <c r="BN682" s="214">
        <v>5605091</v>
      </c>
      <c r="BO682" s="214">
        <v>5778241</v>
      </c>
      <c r="BP682" s="214">
        <v>5886529</v>
      </c>
      <c r="BQ682" s="214">
        <v>6079316</v>
      </c>
      <c r="BR682" s="214">
        <v>6247876</v>
      </c>
      <c r="BS682" s="214">
        <v>6548478</v>
      </c>
      <c r="BT682" s="214">
        <v>6772974</v>
      </c>
    </row>
    <row r="683" spans="3:72" x14ac:dyDescent="0.2">
      <c r="C683" s="89" t="s">
        <v>24</v>
      </c>
      <c r="D683" s="24" t="s">
        <v>83</v>
      </c>
      <c r="E683" s="101" t="s">
        <v>127</v>
      </c>
      <c r="F683" s="28" t="s">
        <v>16</v>
      </c>
      <c r="G683" s="36">
        <v>29039</v>
      </c>
      <c r="H683" s="214">
        <v>33837</v>
      </c>
      <c r="I683" s="214">
        <v>38857</v>
      </c>
      <c r="J683" s="214">
        <v>42206</v>
      </c>
      <c r="K683" s="214">
        <v>45104</v>
      </c>
      <c r="L683" s="214">
        <v>50288</v>
      </c>
      <c r="M683" s="214">
        <v>55535</v>
      </c>
      <c r="N683" s="214">
        <v>59513</v>
      </c>
      <c r="O683" s="214">
        <v>64241</v>
      </c>
      <c r="P683" s="214">
        <v>75608</v>
      </c>
      <c r="Q683" s="214">
        <v>81600</v>
      </c>
      <c r="R683" s="214">
        <v>100766</v>
      </c>
      <c r="S683" s="214">
        <v>124920</v>
      </c>
      <c r="T683" s="214">
        <v>148596</v>
      </c>
      <c r="U683" s="214">
        <v>167515</v>
      </c>
      <c r="V683" s="214">
        <v>183114</v>
      </c>
      <c r="W683" s="214">
        <v>205404</v>
      </c>
      <c r="X683" s="214">
        <v>243793</v>
      </c>
      <c r="Y683" s="214">
        <v>290254</v>
      </c>
      <c r="Z683" s="214">
        <v>354415</v>
      </c>
      <c r="AA683" s="214">
        <v>423256</v>
      </c>
      <c r="AB683" s="214">
        <v>564109</v>
      </c>
      <c r="AC683" s="214">
        <v>773681</v>
      </c>
      <c r="AD683" s="214">
        <v>1003588</v>
      </c>
      <c r="AE683" s="214">
        <v>1225129</v>
      </c>
      <c r="AF683" s="214">
        <v>1429749</v>
      </c>
      <c r="AG683" s="214">
        <v>1707096</v>
      </c>
      <c r="AH683" s="214">
        <v>1887737</v>
      </c>
      <c r="AI683" s="214">
        <v>2115872</v>
      </c>
      <c r="AJ683" s="214">
        <v>2345906</v>
      </c>
      <c r="AK683" s="214">
        <v>2569665</v>
      </c>
      <c r="AL683" s="214">
        <v>2979466</v>
      </c>
      <c r="AM683" s="214">
        <v>3455799</v>
      </c>
      <c r="AN683" s="214">
        <v>4006958</v>
      </c>
      <c r="AO683" s="214">
        <v>4469231</v>
      </c>
      <c r="AP683" s="214">
        <v>5212257</v>
      </c>
      <c r="AQ683" s="214">
        <v>6190099</v>
      </c>
      <c r="AR683" s="214">
        <v>6939820</v>
      </c>
      <c r="AS683" s="214">
        <v>7212076</v>
      </c>
      <c r="AT683" s="214">
        <v>7220664</v>
      </c>
      <c r="AU683" s="214">
        <v>7669346</v>
      </c>
      <c r="AV683" s="214">
        <v>8101825</v>
      </c>
      <c r="AW683" s="214">
        <v>8492360</v>
      </c>
      <c r="AX683" s="214">
        <v>9244837</v>
      </c>
      <c r="AY683" s="214">
        <v>9814446</v>
      </c>
      <c r="AZ683" s="214">
        <v>10563412</v>
      </c>
      <c r="BA683" s="214">
        <v>11163395</v>
      </c>
      <c r="BB683" s="214">
        <v>12018076</v>
      </c>
      <c r="BC683" s="214">
        <v>13444219</v>
      </c>
      <c r="BD683" s="214">
        <v>14533092</v>
      </c>
      <c r="BE683" s="214">
        <v>15648273</v>
      </c>
      <c r="BF683" s="214">
        <v>17022329</v>
      </c>
      <c r="BG683" s="214">
        <v>18950488</v>
      </c>
      <c r="BH683" s="214">
        <v>21067366</v>
      </c>
      <c r="BI683" s="214">
        <v>22535891</v>
      </c>
      <c r="BJ683" s="214">
        <v>22969886</v>
      </c>
      <c r="BK683" s="214">
        <v>22556885</v>
      </c>
      <c r="BL683" s="214">
        <v>21547006</v>
      </c>
      <c r="BM683" s="214">
        <v>21343432</v>
      </c>
      <c r="BN683" s="214">
        <v>21774921</v>
      </c>
      <c r="BO683" s="214">
        <v>23176474</v>
      </c>
      <c r="BP683" s="214">
        <v>23966040</v>
      </c>
      <c r="BQ683" s="214">
        <v>24595001</v>
      </c>
      <c r="BR683" s="214">
        <v>25634765</v>
      </c>
      <c r="BS683" s="214">
        <v>26842827</v>
      </c>
      <c r="BT683" s="214">
        <v>28203338</v>
      </c>
    </row>
    <row r="684" spans="3:72" x14ac:dyDescent="0.2">
      <c r="C684" s="89" t="s">
        <v>25</v>
      </c>
      <c r="D684" s="24" t="s">
        <v>83</v>
      </c>
      <c r="E684" s="101" t="s">
        <v>127</v>
      </c>
      <c r="F684" s="28" t="s">
        <v>16</v>
      </c>
      <c r="G684" s="36">
        <v>16846</v>
      </c>
      <c r="H684" s="214">
        <v>19483</v>
      </c>
      <c r="I684" s="214">
        <v>22272</v>
      </c>
      <c r="J684" s="214">
        <v>24591</v>
      </c>
      <c r="K684" s="214">
        <v>26801</v>
      </c>
      <c r="L684" s="214">
        <v>30543</v>
      </c>
      <c r="M684" s="214">
        <v>34572</v>
      </c>
      <c r="N684" s="214">
        <v>38471</v>
      </c>
      <c r="O684" s="214">
        <v>43055</v>
      </c>
      <c r="P684" s="214">
        <v>52085</v>
      </c>
      <c r="Q684" s="214">
        <v>57777</v>
      </c>
      <c r="R684" s="214">
        <v>71845</v>
      </c>
      <c r="S684" s="214">
        <v>89688</v>
      </c>
      <c r="T684" s="214">
        <v>107915</v>
      </c>
      <c r="U684" s="214">
        <v>123046</v>
      </c>
      <c r="V684" s="214">
        <v>136193</v>
      </c>
      <c r="W684" s="214">
        <v>154527</v>
      </c>
      <c r="X684" s="214">
        <v>183636</v>
      </c>
      <c r="Y684" s="214">
        <v>218771</v>
      </c>
      <c r="Z684" s="214">
        <v>267889</v>
      </c>
      <c r="AA684" s="214">
        <v>320896</v>
      </c>
      <c r="AB684" s="214">
        <v>415433</v>
      </c>
      <c r="AC684" s="214">
        <v>552064</v>
      </c>
      <c r="AD684" s="214">
        <v>659630</v>
      </c>
      <c r="AE684" s="214">
        <v>742385</v>
      </c>
      <c r="AF684" s="214">
        <v>894931</v>
      </c>
      <c r="AG684" s="214">
        <v>1067575</v>
      </c>
      <c r="AH684" s="214">
        <v>1230017</v>
      </c>
      <c r="AI684" s="214">
        <v>1428940</v>
      </c>
      <c r="AJ684" s="214">
        <v>1621553</v>
      </c>
      <c r="AK684" s="214">
        <v>1823409</v>
      </c>
      <c r="AL684" s="214">
        <v>2019169</v>
      </c>
      <c r="AM684" s="214">
        <v>2298821</v>
      </c>
      <c r="AN684" s="214">
        <v>2544035</v>
      </c>
      <c r="AO684" s="214">
        <v>2910540</v>
      </c>
      <c r="AP684" s="214">
        <v>3450584</v>
      </c>
      <c r="AQ684" s="214">
        <v>3894283</v>
      </c>
      <c r="AR684" s="214">
        <v>4312561</v>
      </c>
      <c r="AS684" s="214">
        <v>4519605</v>
      </c>
      <c r="AT684" s="214">
        <v>4592337</v>
      </c>
      <c r="AU684" s="214">
        <v>4971571</v>
      </c>
      <c r="AV684" s="214">
        <v>5228672</v>
      </c>
      <c r="AW684" s="214">
        <v>5445871</v>
      </c>
      <c r="AX684" s="214">
        <v>5747718</v>
      </c>
      <c r="AY684" s="214">
        <v>6096148</v>
      </c>
      <c r="AZ684" s="214">
        <v>6444315</v>
      </c>
      <c r="BA684" s="214">
        <v>6902326</v>
      </c>
      <c r="BB684" s="214">
        <v>7438307</v>
      </c>
      <c r="BC684" s="214">
        <v>8008858</v>
      </c>
      <c r="BD684" s="214">
        <v>8638169</v>
      </c>
      <c r="BE684" s="214">
        <v>9293467</v>
      </c>
      <c r="BF684" s="214">
        <v>10141712</v>
      </c>
      <c r="BG684" s="214">
        <v>11015996</v>
      </c>
      <c r="BH684" s="214">
        <v>11971409</v>
      </c>
      <c r="BI684" s="214">
        <v>12799325</v>
      </c>
      <c r="BJ684" s="214">
        <v>12852862</v>
      </c>
      <c r="BK684" s="214">
        <v>12634917</v>
      </c>
      <c r="BL684" s="214">
        <v>11751070</v>
      </c>
      <c r="BM684" s="214">
        <v>11938632</v>
      </c>
      <c r="BN684" s="214">
        <v>12278684</v>
      </c>
      <c r="BO684" s="214">
        <v>12793284</v>
      </c>
      <c r="BP684" s="214">
        <v>13205772</v>
      </c>
      <c r="BQ684" s="214">
        <v>13384810</v>
      </c>
      <c r="BR684" s="214">
        <v>14122148</v>
      </c>
      <c r="BS684" s="214">
        <v>14975416</v>
      </c>
      <c r="BT684" s="214">
        <v>14818277</v>
      </c>
    </row>
    <row r="685" spans="3:72" x14ac:dyDescent="0.2">
      <c r="C685" s="89" t="s">
        <v>26</v>
      </c>
      <c r="D685" s="24" t="s">
        <v>83</v>
      </c>
      <c r="E685" s="101" t="s">
        <v>127</v>
      </c>
      <c r="F685" s="28" t="s">
        <v>16</v>
      </c>
      <c r="G685" s="36">
        <v>4450</v>
      </c>
      <c r="H685" s="214">
        <v>5102</v>
      </c>
      <c r="I685" s="214">
        <v>5789</v>
      </c>
      <c r="J685" s="214">
        <v>6156</v>
      </c>
      <c r="K685" s="214">
        <v>6476</v>
      </c>
      <c r="L685" s="214">
        <v>7219</v>
      </c>
      <c r="M685" s="214">
        <v>7994</v>
      </c>
      <c r="N685" s="214">
        <v>8781</v>
      </c>
      <c r="O685" s="214">
        <v>9692</v>
      </c>
      <c r="P685" s="214">
        <v>11620</v>
      </c>
      <c r="Q685" s="214">
        <v>12769</v>
      </c>
      <c r="R685" s="214">
        <v>16348</v>
      </c>
      <c r="S685" s="214">
        <v>20949</v>
      </c>
      <c r="T685" s="214">
        <v>25065</v>
      </c>
      <c r="U685" s="214">
        <v>28399</v>
      </c>
      <c r="V685" s="214">
        <v>31774</v>
      </c>
      <c r="W685" s="214">
        <v>36423</v>
      </c>
      <c r="X685" s="214">
        <v>44138</v>
      </c>
      <c r="Y685" s="214">
        <v>53578</v>
      </c>
      <c r="Z685" s="214">
        <v>66078</v>
      </c>
      <c r="AA685" s="214">
        <v>79756</v>
      </c>
      <c r="AB685" s="214">
        <v>104801</v>
      </c>
      <c r="AC685" s="214">
        <v>141247</v>
      </c>
      <c r="AD685" s="214">
        <v>167944</v>
      </c>
      <c r="AE685" s="214">
        <v>188198</v>
      </c>
      <c r="AF685" s="214">
        <v>228420</v>
      </c>
      <c r="AG685" s="214">
        <v>260075</v>
      </c>
      <c r="AH685" s="214">
        <v>293014</v>
      </c>
      <c r="AI685" s="214">
        <v>374629</v>
      </c>
      <c r="AJ685" s="214">
        <v>414333</v>
      </c>
      <c r="AK685" s="214">
        <v>448423</v>
      </c>
      <c r="AL685" s="214">
        <v>523799</v>
      </c>
      <c r="AM685" s="214">
        <v>615707</v>
      </c>
      <c r="AN685" s="214">
        <v>696877</v>
      </c>
      <c r="AO685" s="214">
        <v>821239</v>
      </c>
      <c r="AP685" s="214">
        <v>889568</v>
      </c>
      <c r="AQ685" s="214">
        <v>1040763</v>
      </c>
      <c r="AR685" s="214">
        <v>1286370</v>
      </c>
      <c r="AS685" s="214">
        <v>1308573</v>
      </c>
      <c r="AT685" s="214">
        <v>1322282</v>
      </c>
      <c r="AU685" s="214">
        <v>1439376</v>
      </c>
      <c r="AV685" s="214">
        <v>1542668</v>
      </c>
      <c r="AW685" s="214">
        <v>1582513</v>
      </c>
      <c r="AX685" s="214">
        <v>1707239</v>
      </c>
      <c r="AY685" s="214">
        <v>1801545</v>
      </c>
      <c r="AZ685" s="214">
        <v>1982462</v>
      </c>
      <c r="BA685" s="214">
        <v>2105155</v>
      </c>
      <c r="BB685" s="214">
        <v>2206562</v>
      </c>
      <c r="BC685" s="214">
        <v>2409663</v>
      </c>
      <c r="BD685" s="214">
        <v>2554033</v>
      </c>
      <c r="BE685" s="214">
        <v>2731542</v>
      </c>
      <c r="BF685" s="214">
        <v>2930392</v>
      </c>
      <c r="BG685" s="214">
        <v>3180230</v>
      </c>
      <c r="BH685" s="214">
        <v>3423827</v>
      </c>
      <c r="BI685" s="214">
        <v>3635400</v>
      </c>
      <c r="BJ685" s="214">
        <v>3664733</v>
      </c>
      <c r="BK685" s="214">
        <v>3580020</v>
      </c>
      <c r="BL685" s="214">
        <v>3323086</v>
      </c>
      <c r="BM685" s="214">
        <v>3426220</v>
      </c>
      <c r="BN685" s="214">
        <v>3482781</v>
      </c>
      <c r="BO685" s="214">
        <v>3600150</v>
      </c>
      <c r="BP685" s="214">
        <v>3675270</v>
      </c>
      <c r="BQ685" s="214">
        <v>3682628</v>
      </c>
      <c r="BR685" s="214">
        <v>3823128</v>
      </c>
      <c r="BS685" s="214">
        <v>4052934</v>
      </c>
      <c r="BT685" s="214">
        <v>4102588</v>
      </c>
    </row>
    <row r="686" spans="3:72" x14ac:dyDescent="0.2">
      <c r="C686" s="89" t="s">
        <v>27</v>
      </c>
      <c r="D686" s="24" t="s">
        <v>83</v>
      </c>
      <c r="E686" s="101" t="s">
        <v>127</v>
      </c>
      <c r="F686" s="28" t="s">
        <v>16</v>
      </c>
      <c r="G686" s="36">
        <v>10873</v>
      </c>
      <c r="H686" s="214">
        <v>12479</v>
      </c>
      <c r="I686" s="214">
        <v>14197</v>
      </c>
      <c r="J686" s="214">
        <v>15626</v>
      </c>
      <c r="K686" s="214">
        <v>17005</v>
      </c>
      <c r="L686" s="214">
        <v>19104</v>
      </c>
      <c r="M686" s="214">
        <v>21312</v>
      </c>
      <c r="N686" s="214">
        <v>23867</v>
      </c>
      <c r="O686" s="214">
        <v>26825</v>
      </c>
      <c r="P686" s="214">
        <v>31966</v>
      </c>
      <c r="Q686" s="214">
        <v>34946</v>
      </c>
      <c r="R686" s="214">
        <v>43999</v>
      </c>
      <c r="S686" s="214">
        <v>55616</v>
      </c>
      <c r="T686" s="214">
        <v>66641</v>
      </c>
      <c r="U686" s="214">
        <v>75604</v>
      </c>
      <c r="V686" s="214">
        <v>82976</v>
      </c>
      <c r="W686" s="214">
        <v>93321</v>
      </c>
      <c r="X686" s="214">
        <v>110947</v>
      </c>
      <c r="Y686" s="214">
        <v>132148</v>
      </c>
      <c r="Z686" s="214">
        <v>166172</v>
      </c>
      <c r="AA686" s="214">
        <v>203896</v>
      </c>
      <c r="AB686" s="214">
        <v>274268</v>
      </c>
      <c r="AC686" s="214">
        <v>379175</v>
      </c>
      <c r="AD686" s="214">
        <v>458222</v>
      </c>
      <c r="AE686" s="214">
        <v>521055</v>
      </c>
      <c r="AF686" s="214">
        <v>610372</v>
      </c>
      <c r="AG686" s="214">
        <v>727053</v>
      </c>
      <c r="AH686" s="214">
        <v>834421</v>
      </c>
      <c r="AI686" s="214">
        <v>988302</v>
      </c>
      <c r="AJ686" s="214">
        <v>1104613</v>
      </c>
      <c r="AK686" s="214">
        <v>1211431</v>
      </c>
      <c r="AL686" s="214">
        <v>1347930</v>
      </c>
      <c r="AM686" s="214">
        <v>1486641</v>
      </c>
      <c r="AN686" s="214">
        <v>1731667</v>
      </c>
      <c r="AO686" s="214">
        <v>1958534</v>
      </c>
      <c r="AP686" s="214">
        <v>2279485</v>
      </c>
      <c r="AQ686" s="214">
        <v>2626872</v>
      </c>
      <c r="AR686" s="214">
        <v>2951689</v>
      </c>
      <c r="AS686" s="214">
        <v>3022846</v>
      </c>
      <c r="AT686" s="214">
        <v>3029808</v>
      </c>
      <c r="AU686" s="214">
        <v>3251700</v>
      </c>
      <c r="AV686" s="214">
        <v>3493613</v>
      </c>
      <c r="AW686" s="214">
        <v>3586788</v>
      </c>
      <c r="AX686" s="214">
        <v>3794552</v>
      </c>
      <c r="AY686" s="214">
        <v>3985625</v>
      </c>
      <c r="AZ686" s="214">
        <v>4230934</v>
      </c>
      <c r="BA686" s="214">
        <v>4484974</v>
      </c>
      <c r="BB686" s="214">
        <v>4703094</v>
      </c>
      <c r="BC686" s="214">
        <v>5119764</v>
      </c>
      <c r="BD686" s="214">
        <v>5418621</v>
      </c>
      <c r="BE686" s="214">
        <v>5822817</v>
      </c>
      <c r="BF686" s="214">
        <v>6313964</v>
      </c>
      <c r="BG686" s="214">
        <v>6888238</v>
      </c>
      <c r="BH686" s="214">
        <v>7470337</v>
      </c>
      <c r="BI686" s="214">
        <v>7971372</v>
      </c>
      <c r="BJ686" s="214">
        <v>7937701</v>
      </c>
      <c r="BK686" s="214">
        <v>7752266</v>
      </c>
      <c r="BL686" s="214">
        <v>7261779</v>
      </c>
      <c r="BM686" s="214">
        <v>7343466</v>
      </c>
      <c r="BN686" s="214">
        <v>7393170</v>
      </c>
      <c r="BO686" s="214">
        <v>7578220</v>
      </c>
      <c r="BP686" s="214">
        <v>7776302</v>
      </c>
      <c r="BQ686" s="214">
        <v>7881670</v>
      </c>
      <c r="BR686" s="214">
        <v>8110195</v>
      </c>
      <c r="BS686" s="214">
        <v>8502282</v>
      </c>
      <c r="BT686" s="214">
        <v>8842147</v>
      </c>
    </row>
    <row r="687" spans="3:72" x14ac:dyDescent="0.2">
      <c r="C687" s="89" t="s">
        <v>28</v>
      </c>
      <c r="D687" s="24" t="s">
        <v>83</v>
      </c>
      <c r="E687" s="101" t="s">
        <v>127</v>
      </c>
      <c r="F687" s="28" t="s">
        <v>16</v>
      </c>
      <c r="G687" s="36">
        <v>26232</v>
      </c>
      <c r="H687" s="214">
        <v>31250</v>
      </c>
      <c r="I687" s="214">
        <v>36701</v>
      </c>
      <c r="J687" s="214">
        <v>40509</v>
      </c>
      <c r="K687" s="214">
        <v>44053</v>
      </c>
      <c r="L687" s="214">
        <v>50754</v>
      </c>
      <c r="M687" s="214">
        <v>57522</v>
      </c>
      <c r="N687" s="214">
        <v>63374</v>
      </c>
      <c r="O687" s="214">
        <v>70287</v>
      </c>
      <c r="P687" s="214">
        <v>90321</v>
      </c>
      <c r="Q687" s="214">
        <v>106167</v>
      </c>
      <c r="R687" s="214">
        <v>127928</v>
      </c>
      <c r="S687" s="214">
        <v>154818</v>
      </c>
      <c r="T687" s="214">
        <v>187733</v>
      </c>
      <c r="U687" s="214">
        <v>215883</v>
      </c>
      <c r="V687" s="214">
        <v>239229</v>
      </c>
      <c r="W687" s="214">
        <v>271935</v>
      </c>
      <c r="X687" s="214">
        <v>333329</v>
      </c>
      <c r="Y687" s="214">
        <v>409568</v>
      </c>
      <c r="Z687" s="214">
        <v>523465</v>
      </c>
      <c r="AA687" s="214">
        <v>654845</v>
      </c>
      <c r="AB687" s="214">
        <v>797075</v>
      </c>
      <c r="AC687" s="214">
        <v>999398</v>
      </c>
      <c r="AD687" s="214">
        <v>1235079</v>
      </c>
      <c r="AE687" s="214">
        <v>1439479</v>
      </c>
      <c r="AF687" s="214">
        <v>1651805</v>
      </c>
      <c r="AG687" s="214">
        <v>1942919</v>
      </c>
      <c r="AH687" s="214">
        <v>2280296</v>
      </c>
      <c r="AI687" s="214">
        <v>2745459</v>
      </c>
      <c r="AJ687" s="214">
        <v>2879569</v>
      </c>
      <c r="AK687" s="214">
        <v>3058653</v>
      </c>
      <c r="AL687" s="214">
        <v>3626677</v>
      </c>
      <c r="AM687" s="214">
        <v>4221844</v>
      </c>
      <c r="AN687" s="214">
        <v>4553128</v>
      </c>
      <c r="AO687" s="214">
        <v>5006409</v>
      </c>
      <c r="AP687" s="214">
        <v>5940368</v>
      </c>
      <c r="AQ687" s="214">
        <v>6582324</v>
      </c>
      <c r="AR687" s="214">
        <v>7595599</v>
      </c>
      <c r="AS687" s="214">
        <v>8029297</v>
      </c>
      <c r="AT687" s="214">
        <v>8514429</v>
      </c>
      <c r="AU687" s="214">
        <v>8936709</v>
      </c>
      <c r="AV687" s="214">
        <v>9435757</v>
      </c>
      <c r="AW687" s="214">
        <v>9989152</v>
      </c>
      <c r="AX687" s="214">
        <v>10487925</v>
      </c>
      <c r="AY687" s="214">
        <v>11129121</v>
      </c>
      <c r="AZ687" s="214">
        <v>12236965</v>
      </c>
      <c r="BA687" s="214">
        <v>13156647</v>
      </c>
      <c r="BB687" s="214">
        <v>13939213</v>
      </c>
      <c r="BC687" s="214">
        <v>15048687</v>
      </c>
      <c r="BD687" s="214">
        <v>16670230</v>
      </c>
      <c r="BE687" s="214">
        <v>18044130</v>
      </c>
      <c r="BF687" s="214">
        <v>19635068</v>
      </c>
      <c r="BG687" s="214">
        <v>21394357</v>
      </c>
      <c r="BH687" s="214">
        <v>23218042</v>
      </c>
      <c r="BI687" s="214">
        <v>24309150</v>
      </c>
      <c r="BJ687" s="214">
        <v>24407728</v>
      </c>
      <c r="BK687" s="214">
        <v>23892968</v>
      </c>
      <c r="BL687" s="214">
        <v>22978814</v>
      </c>
      <c r="BM687" s="214">
        <v>23317315</v>
      </c>
      <c r="BN687" s="214">
        <v>23605772</v>
      </c>
      <c r="BO687" s="214">
        <v>24293683</v>
      </c>
      <c r="BP687" s="214">
        <v>24921887</v>
      </c>
      <c r="BQ687" s="214">
        <v>25435401</v>
      </c>
      <c r="BR687" s="214">
        <v>26000013</v>
      </c>
      <c r="BS687" s="214">
        <v>27324271</v>
      </c>
      <c r="BT687" s="214">
        <v>28891488</v>
      </c>
    </row>
    <row r="688" spans="3:72" x14ac:dyDescent="0.2">
      <c r="C688" s="89" t="s">
        <v>29</v>
      </c>
      <c r="D688" s="24" t="s">
        <v>83</v>
      </c>
      <c r="E688" s="101" t="s">
        <v>127</v>
      </c>
      <c r="F688" s="28" t="s">
        <v>16</v>
      </c>
      <c r="G688" s="36">
        <v>3503</v>
      </c>
      <c r="H688" s="214">
        <v>4009</v>
      </c>
      <c r="I688" s="214">
        <v>4536</v>
      </c>
      <c r="J688" s="214">
        <v>5012</v>
      </c>
      <c r="K688" s="214">
        <v>5466</v>
      </c>
      <c r="L688" s="214">
        <v>6288</v>
      </c>
      <c r="M688" s="214">
        <v>7182</v>
      </c>
      <c r="N688" s="214">
        <v>8497</v>
      </c>
      <c r="O688" s="214">
        <v>10098</v>
      </c>
      <c r="P688" s="214">
        <v>12332</v>
      </c>
      <c r="Q688" s="214">
        <v>13806</v>
      </c>
      <c r="R688" s="214">
        <v>17804</v>
      </c>
      <c r="S688" s="214">
        <v>23033</v>
      </c>
      <c r="T688" s="214">
        <v>27780</v>
      </c>
      <c r="U688" s="214">
        <v>31630</v>
      </c>
      <c r="V688" s="214">
        <v>37276</v>
      </c>
      <c r="W688" s="214">
        <v>45026</v>
      </c>
      <c r="X688" s="214">
        <v>53452</v>
      </c>
      <c r="Y688" s="214">
        <v>63568</v>
      </c>
      <c r="Z688" s="214">
        <v>78165</v>
      </c>
      <c r="AA688" s="214">
        <v>94095</v>
      </c>
      <c r="AB688" s="214">
        <v>118157</v>
      </c>
      <c r="AC688" s="214">
        <v>152711</v>
      </c>
      <c r="AD688" s="214">
        <v>182191</v>
      </c>
      <c r="AE688" s="214">
        <v>204854</v>
      </c>
      <c r="AF688" s="214">
        <v>236663</v>
      </c>
      <c r="AG688" s="214">
        <v>292371</v>
      </c>
      <c r="AH688" s="214">
        <v>313896</v>
      </c>
      <c r="AI688" s="214">
        <v>370109</v>
      </c>
      <c r="AJ688" s="214">
        <v>441452</v>
      </c>
      <c r="AK688" s="214">
        <v>500656</v>
      </c>
      <c r="AL688" s="214">
        <v>579810</v>
      </c>
      <c r="AM688" s="214">
        <v>627436</v>
      </c>
      <c r="AN688" s="214">
        <v>718200</v>
      </c>
      <c r="AO688" s="214">
        <v>827459</v>
      </c>
      <c r="AP688" s="214">
        <v>918798</v>
      </c>
      <c r="AQ688" s="214">
        <v>1074526</v>
      </c>
      <c r="AR688" s="214">
        <v>1178001</v>
      </c>
      <c r="AS688" s="214">
        <v>1256821</v>
      </c>
      <c r="AT688" s="214">
        <v>1324282</v>
      </c>
      <c r="AU688" s="214">
        <v>1444357</v>
      </c>
      <c r="AV688" s="214">
        <v>1555131</v>
      </c>
      <c r="AW688" s="214">
        <v>1604459</v>
      </c>
      <c r="AX688" s="214">
        <v>1699694</v>
      </c>
      <c r="AY688" s="214">
        <v>1812588</v>
      </c>
      <c r="AZ688" s="214">
        <v>1962552</v>
      </c>
      <c r="BA688" s="214">
        <v>2103169</v>
      </c>
      <c r="BB688" s="214">
        <v>2304090</v>
      </c>
      <c r="BC688" s="214">
        <v>2497829</v>
      </c>
      <c r="BD688" s="214">
        <v>2678233</v>
      </c>
      <c r="BE688" s="214">
        <v>2916892</v>
      </c>
      <c r="BF688" s="214">
        <v>3173058</v>
      </c>
      <c r="BG688" s="214">
        <v>3527327</v>
      </c>
      <c r="BH688" s="214">
        <v>4043881</v>
      </c>
      <c r="BI688" s="214">
        <v>4370904</v>
      </c>
      <c r="BJ688" s="214">
        <v>4408063</v>
      </c>
      <c r="BK688" s="214">
        <v>4346978</v>
      </c>
      <c r="BL688" s="214">
        <v>4099334</v>
      </c>
      <c r="BM688" s="214">
        <v>4072122</v>
      </c>
      <c r="BN688" s="214">
        <v>4109737</v>
      </c>
      <c r="BO688" s="214">
        <v>4283457</v>
      </c>
      <c r="BP688" s="214">
        <v>4421200</v>
      </c>
      <c r="BQ688" s="214">
        <v>4512292</v>
      </c>
      <c r="BR688" s="214">
        <v>4642886</v>
      </c>
      <c r="BS688" s="214">
        <v>4790898</v>
      </c>
      <c r="BT688" s="214">
        <v>4848636</v>
      </c>
    </row>
    <row r="689" spans="3:72" x14ac:dyDescent="0.2">
      <c r="C689" s="89" t="s">
        <v>30</v>
      </c>
      <c r="D689" s="24" t="s">
        <v>83</v>
      </c>
      <c r="E689" s="101" t="s">
        <v>127</v>
      </c>
      <c r="F689" s="28" t="s">
        <v>16</v>
      </c>
      <c r="G689" s="36">
        <v>4380</v>
      </c>
      <c r="H689" s="214">
        <v>5116</v>
      </c>
      <c r="I689" s="214">
        <v>5927</v>
      </c>
      <c r="J689" s="214">
        <v>6488</v>
      </c>
      <c r="K689" s="214">
        <v>7019</v>
      </c>
      <c r="L689" s="214">
        <v>8007</v>
      </c>
      <c r="M689" s="214">
        <v>9083</v>
      </c>
      <c r="N689" s="214">
        <v>10028</v>
      </c>
      <c r="O689" s="214">
        <v>11072</v>
      </c>
      <c r="P689" s="214">
        <v>13385</v>
      </c>
      <c r="Q689" s="214">
        <v>14806</v>
      </c>
      <c r="R689" s="214">
        <v>18636</v>
      </c>
      <c r="S689" s="214">
        <v>23370</v>
      </c>
      <c r="T689" s="214">
        <v>28255</v>
      </c>
      <c r="U689" s="214">
        <v>32246</v>
      </c>
      <c r="V689" s="214">
        <v>36342</v>
      </c>
      <c r="W689" s="214">
        <v>41858</v>
      </c>
      <c r="X689" s="214">
        <v>49426</v>
      </c>
      <c r="Y689" s="214">
        <v>58478</v>
      </c>
      <c r="Z689" s="214">
        <v>70023</v>
      </c>
      <c r="AA689" s="214">
        <v>81939</v>
      </c>
      <c r="AB689" s="214">
        <v>101705</v>
      </c>
      <c r="AC689" s="214">
        <v>130001</v>
      </c>
      <c r="AD689" s="214">
        <v>155659</v>
      </c>
      <c r="AE689" s="214">
        <v>175596</v>
      </c>
      <c r="AF689" s="214">
        <v>209532</v>
      </c>
      <c r="AG689" s="214">
        <v>243186</v>
      </c>
      <c r="AH689" s="214">
        <v>283996</v>
      </c>
      <c r="AI689" s="214">
        <v>305980</v>
      </c>
      <c r="AJ689" s="214">
        <v>312898</v>
      </c>
      <c r="AK689" s="214">
        <v>345591</v>
      </c>
      <c r="AL689" s="214">
        <v>405073</v>
      </c>
      <c r="AM689" s="214">
        <v>459648</v>
      </c>
      <c r="AN689" s="214">
        <v>482674</v>
      </c>
      <c r="AO689" s="214">
        <v>546699</v>
      </c>
      <c r="AP689" s="214">
        <v>604376</v>
      </c>
      <c r="AQ689" s="214">
        <v>696164</v>
      </c>
      <c r="AR689" s="214">
        <v>786417</v>
      </c>
      <c r="AS689" s="214">
        <v>789662</v>
      </c>
      <c r="AT689" s="214">
        <v>805919</v>
      </c>
      <c r="AU689" s="214">
        <v>898582</v>
      </c>
      <c r="AV689" s="214">
        <v>973398</v>
      </c>
      <c r="AW689" s="214">
        <v>1022061</v>
      </c>
      <c r="AX689" s="214">
        <v>1108582</v>
      </c>
      <c r="AY689" s="214">
        <v>1227882</v>
      </c>
      <c r="AZ689" s="214">
        <v>1360818</v>
      </c>
      <c r="BA689" s="214">
        <v>1432333</v>
      </c>
      <c r="BB689" s="214">
        <v>1498710</v>
      </c>
      <c r="BC689" s="214">
        <v>1578016</v>
      </c>
      <c r="BD689" s="214">
        <v>1681062</v>
      </c>
      <c r="BE689" s="214">
        <v>1764289</v>
      </c>
      <c r="BF689" s="214">
        <v>1859873</v>
      </c>
      <c r="BG689" s="214">
        <v>2000682</v>
      </c>
      <c r="BH689" s="214">
        <v>2148242</v>
      </c>
      <c r="BI689" s="214">
        <v>2279113</v>
      </c>
      <c r="BJ689" s="214">
        <v>2299355</v>
      </c>
      <c r="BK689" s="214">
        <v>2323149</v>
      </c>
      <c r="BL689" s="214">
        <v>2218418</v>
      </c>
      <c r="BM689" s="214">
        <v>2281163</v>
      </c>
      <c r="BN689" s="214">
        <v>2325195</v>
      </c>
      <c r="BO689" s="214">
        <v>2289198</v>
      </c>
      <c r="BP689" s="214">
        <v>2375851</v>
      </c>
      <c r="BQ689" s="214">
        <v>2468724</v>
      </c>
      <c r="BR689" s="214">
        <v>2576905</v>
      </c>
      <c r="BS689" s="214">
        <v>2686822</v>
      </c>
      <c r="BT689" s="214">
        <v>2903101</v>
      </c>
    </row>
    <row r="690" spans="3:72" x14ac:dyDescent="0.2">
      <c r="C690" s="89" t="s">
        <v>31</v>
      </c>
      <c r="D690" s="24" t="s">
        <v>83</v>
      </c>
      <c r="E690" s="101" t="s">
        <v>127</v>
      </c>
      <c r="F690" s="28" t="s">
        <v>16</v>
      </c>
      <c r="G690" s="36">
        <v>14940</v>
      </c>
      <c r="H690" s="214">
        <v>17543</v>
      </c>
      <c r="I690" s="214">
        <v>20295</v>
      </c>
      <c r="J690" s="214">
        <v>22202</v>
      </c>
      <c r="K690" s="214">
        <v>23928</v>
      </c>
      <c r="L690" s="214">
        <v>26988</v>
      </c>
      <c r="M690" s="214">
        <v>30214</v>
      </c>
      <c r="N690" s="214">
        <v>33543</v>
      </c>
      <c r="O690" s="214">
        <v>37477</v>
      </c>
      <c r="P690" s="214">
        <v>44945</v>
      </c>
      <c r="Q690" s="214">
        <v>49532</v>
      </c>
      <c r="R690" s="214">
        <v>62618</v>
      </c>
      <c r="S690" s="214">
        <v>79474</v>
      </c>
      <c r="T690" s="214">
        <v>94377</v>
      </c>
      <c r="U690" s="214">
        <v>106287</v>
      </c>
      <c r="V690" s="214">
        <v>118502</v>
      </c>
      <c r="W690" s="214">
        <v>135568</v>
      </c>
      <c r="X690" s="214">
        <v>162643</v>
      </c>
      <c r="Y690" s="214">
        <v>195775</v>
      </c>
      <c r="Z690" s="214">
        <v>242114</v>
      </c>
      <c r="AA690" s="214">
        <v>293050</v>
      </c>
      <c r="AB690" s="214">
        <v>386058</v>
      </c>
      <c r="AC690" s="214">
        <v>523425</v>
      </c>
      <c r="AD690" s="214">
        <v>625713</v>
      </c>
      <c r="AE690" s="214">
        <v>705498</v>
      </c>
      <c r="AF690" s="214">
        <v>829850</v>
      </c>
      <c r="AG690" s="214">
        <v>974930</v>
      </c>
      <c r="AH690" s="214">
        <v>1096585</v>
      </c>
      <c r="AI690" s="214">
        <v>1290087</v>
      </c>
      <c r="AJ690" s="214">
        <v>1422957</v>
      </c>
      <c r="AK690" s="214">
        <v>1531686</v>
      </c>
      <c r="AL690" s="214">
        <v>1701473</v>
      </c>
      <c r="AM690" s="214">
        <v>1706481</v>
      </c>
      <c r="AN690" s="214">
        <v>1879779</v>
      </c>
      <c r="AO690" s="214">
        <v>2159144</v>
      </c>
      <c r="AP690" s="214">
        <v>2409266</v>
      </c>
      <c r="AQ690" s="214">
        <v>2801770</v>
      </c>
      <c r="AR690" s="214">
        <v>2932199</v>
      </c>
      <c r="AS690" s="214">
        <v>3171904</v>
      </c>
      <c r="AT690" s="214">
        <v>3258785</v>
      </c>
      <c r="AU690" s="214">
        <v>3528596</v>
      </c>
      <c r="AV690" s="214">
        <v>3796620</v>
      </c>
      <c r="AW690" s="214">
        <v>3935558</v>
      </c>
      <c r="AX690" s="214">
        <v>4201323</v>
      </c>
      <c r="AY690" s="214">
        <v>4477124</v>
      </c>
      <c r="AZ690" s="214">
        <v>4645397</v>
      </c>
      <c r="BA690" s="214">
        <v>4922185</v>
      </c>
      <c r="BB690" s="214">
        <v>5153804</v>
      </c>
      <c r="BC690" s="214">
        <v>5413284</v>
      </c>
      <c r="BD690" s="214">
        <v>5676336</v>
      </c>
      <c r="BE690" s="214">
        <v>6026213</v>
      </c>
      <c r="BF690" s="214">
        <v>6426374</v>
      </c>
      <c r="BG690" s="214">
        <v>7019725</v>
      </c>
      <c r="BH690" s="214">
        <v>7627343</v>
      </c>
      <c r="BI690" s="214">
        <v>8089321</v>
      </c>
      <c r="BJ690" s="214">
        <v>8233477</v>
      </c>
      <c r="BK690" s="214">
        <v>8247183</v>
      </c>
      <c r="BL690" s="214">
        <v>7929370</v>
      </c>
      <c r="BM690" s="214">
        <v>8007112</v>
      </c>
      <c r="BN690" s="214">
        <v>8150795</v>
      </c>
      <c r="BO690" s="214">
        <v>8387720</v>
      </c>
      <c r="BP690" s="214">
        <v>8629930</v>
      </c>
      <c r="BQ690" s="214">
        <v>8909148</v>
      </c>
      <c r="BR690" s="214">
        <v>9119296</v>
      </c>
      <c r="BS690" s="214">
        <v>9786642</v>
      </c>
      <c r="BT690" s="214">
        <v>10258494</v>
      </c>
    </row>
    <row r="691" spans="3:72" x14ac:dyDescent="0.2">
      <c r="C691" s="89" t="s">
        <v>32</v>
      </c>
      <c r="D691" s="24" t="s">
        <v>83</v>
      </c>
      <c r="E691" s="101" t="s">
        <v>127</v>
      </c>
      <c r="F691" s="28" t="s">
        <v>16</v>
      </c>
      <c r="G691" s="36">
        <v>1374</v>
      </c>
      <c r="H691" s="214">
        <v>1533</v>
      </c>
      <c r="I691" s="214">
        <v>1693</v>
      </c>
      <c r="J691" s="214">
        <v>1837</v>
      </c>
      <c r="K691" s="214">
        <v>1970</v>
      </c>
      <c r="L691" s="214">
        <v>2239</v>
      </c>
      <c r="M691" s="214">
        <v>2522</v>
      </c>
      <c r="N691" s="214">
        <v>2853</v>
      </c>
      <c r="O691" s="214">
        <v>3238</v>
      </c>
      <c r="P691" s="214">
        <v>3985</v>
      </c>
      <c r="Q691" s="214">
        <v>4486</v>
      </c>
      <c r="R691" s="214">
        <v>5710</v>
      </c>
      <c r="S691" s="214">
        <v>7292</v>
      </c>
      <c r="T691" s="214">
        <v>8793</v>
      </c>
      <c r="U691" s="214">
        <v>10050</v>
      </c>
      <c r="V691" s="214">
        <v>11517</v>
      </c>
      <c r="W691" s="214">
        <v>13501</v>
      </c>
      <c r="X691" s="214">
        <v>16058</v>
      </c>
      <c r="Y691" s="214">
        <v>19132</v>
      </c>
      <c r="Z691" s="214">
        <v>23173</v>
      </c>
      <c r="AA691" s="214">
        <v>27456</v>
      </c>
      <c r="AB691" s="214">
        <v>34895</v>
      </c>
      <c r="AC691" s="214">
        <v>45508</v>
      </c>
      <c r="AD691" s="214">
        <v>55974</v>
      </c>
      <c r="AE691" s="214">
        <v>64452</v>
      </c>
      <c r="AF691" s="214">
        <v>79541</v>
      </c>
      <c r="AG691" s="214">
        <v>86380</v>
      </c>
      <c r="AH691" s="214">
        <v>101096</v>
      </c>
      <c r="AI691" s="214">
        <v>115653</v>
      </c>
      <c r="AJ691" s="214">
        <v>117838</v>
      </c>
      <c r="AK691" s="214">
        <v>146911</v>
      </c>
      <c r="AL691" s="214">
        <v>157686</v>
      </c>
      <c r="AM691" s="214">
        <v>186250</v>
      </c>
      <c r="AN691" s="214">
        <v>206509</v>
      </c>
      <c r="AO691" s="214">
        <v>242021</v>
      </c>
      <c r="AP691" s="214">
        <v>282373</v>
      </c>
      <c r="AQ691" s="214">
        <v>363543</v>
      </c>
      <c r="AR691" s="214">
        <v>355373</v>
      </c>
      <c r="AS691" s="214">
        <v>373214</v>
      </c>
      <c r="AT691" s="214">
        <v>371123</v>
      </c>
      <c r="AU691" s="214">
        <v>376987</v>
      </c>
      <c r="AV691" s="214">
        <v>394333</v>
      </c>
      <c r="AW691" s="214">
        <v>401175</v>
      </c>
      <c r="AX691" s="214">
        <v>433091</v>
      </c>
      <c r="AY691" s="214">
        <v>463456</v>
      </c>
      <c r="AZ691" s="214">
        <v>498018</v>
      </c>
      <c r="BA691" s="214">
        <v>526179</v>
      </c>
      <c r="BB691" s="214">
        <v>580080</v>
      </c>
      <c r="BC691" s="214">
        <v>624050</v>
      </c>
      <c r="BD691" s="214">
        <v>661337</v>
      </c>
      <c r="BE691" s="214">
        <v>714132</v>
      </c>
      <c r="BF691" s="214">
        <v>763195</v>
      </c>
      <c r="BG691" s="214">
        <v>834884</v>
      </c>
      <c r="BH691" s="214">
        <v>899915</v>
      </c>
      <c r="BI691" s="214">
        <v>941973</v>
      </c>
      <c r="BJ691" s="214">
        <v>942913</v>
      </c>
      <c r="BK691" s="214">
        <v>915633</v>
      </c>
      <c r="BL691" s="214">
        <v>873076</v>
      </c>
      <c r="BM691" s="214">
        <v>882953</v>
      </c>
      <c r="BN691" s="214">
        <v>908633</v>
      </c>
      <c r="BO691" s="214">
        <v>927619</v>
      </c>
      <c r="BP691" s="214">
        <v>957307</v>
      </c>
      <c r="BQ691" s="214">
        <v>964857</v>
      </c>
      <c r="BR691" s="214">
        <v>993489</v>
      </c>
      <c r="BS691" s="214">
        <v>1100208</v>
      </c>
      <c r="BT691" s="214">
        <v>1124851</v>
      </c>
    </row>
    <row r="692" spans="3:72" x14ac:dyDescent="0.2">
      <c r="C692" s="90" t="s">
        <v>330</v>
      </c>
      <c r="D692" s="103" t="s">
        <v>83</v>
      </c>
      <c r="E692" s="102" t="s">
        <v>127</v>
      </c>
      <c r="F692" s="91" t="s">
        <v>16</v>
      </c>
      <c r="G692" s="152">
        <v>191831</v>
      </c>
      <c r="H692" s="273">
        <v>222643</v>
      </c>
      <c r="I692" s="273">
        <v>255443</v>
      </c>
      <c r="J692" s="273">
        <v>278304</v>
      </c>
      <c r="K692" s="273">
        <v>299177</v>
      </c>
      <c r="L692" s="273">
        <v>338935</v>
      </c>
      <c r="M692" s="273">
        <v>380681</v>
      </c>
      <c r="N692" s="273">
        <v>421433</v>
      </c>
      <c r="O692" s="273">
        <v>469142</v>
      </c>
      <c r="P692" s="273">
        <v>569530</v>
      </c>
      <c r="Q692" s="273">
        <v>634136</v>
      </c>
      <c r="R692" s="273">
        <v>794161</v>
      </c>
      <c r="S692" s="273">
        <v>997920</v>
      </c>
      <c r="T692" s="273">
        <v>1198697</v>
      </c>
      <c r="U692" s="273">
        <v>1363692</v>
      </c>
      <c r="V692" s="273">
        <v>1510796</v>
      </c>
      <c r="W692" s="273">
        <v>1716543</v>
      </c>
      <c r="X692" s="273">
        <v>2058460</v>
      </c>
      <c r="Y692" s="273">
        <v>2474923</v>
      </c>
      <c r="Z692" s="273">
        <v>3072284</v>
      </c>
      <c r="AA692" s="273">
        <v>3731270</v>
      </c>
      <c r="AB692" s="273">
        <v>4807712</v>
      </c>
      <c r="AC692" s="273">
        <v>6379139</v>
      </c>
      <c r="AD692" s="273">
        <v>7809426</v>
      </c>
      <c r="AE692" s="273">
        <v>9017069</v>
      </c>
      <c r="AF692" s="273">
        <v>10571599</v>
      </c>
      <c r="AG692" s="273">
        <v>12459836</v>
      </c>
      <c r="AH692" s="273">
        <v>14250460</v>
      </c>
      <c r="AI692" s="273">
        <v>16694776</v>
      </c>
      <c r="AJ692" s="273">
        <v>18268960</v>
      </c>
      <c r="AK692" s="273">
        <v>20130790</v>
      </c>
      <c r="AL692" s="273">
        <v>22907752</v>
      </c>
      <c r="AM692" s="273">
        <v>25964609</v>
      </c>
      <c r="AN692" s="273">
        <v>28918473</v>
      </c>
      <c r="AO692" s="273">
        <v>32842650</v>
      </c>
      <c r="AP692" s="273">
        <v>38057388</v>
      </c>
      <c r="AQ692" s="273">
        <v>43611878</v>
      </c>
      <c r="AR692" s="273">
        <v>49435906</v>
      </c>
      <c r="AS692" s="273">
        <v>51459761</v>
      </c>
      <c r="AT692" s="273">
        <v>52735367</v>
      </c>
      <c r="AU692" s="273">
        <v>56480441</v>
      </c>
      <c r="AV692" s="273">
        <v>59842650</v>
      </c>
      <c r="AW692" s="273">
        <v>62208598</v>
      </c>
      <c r="AX692" s="273">
        <v>65871380</v>
      </c>
      <c r="AY692" s="273">
        <v>69997215</v>
      </c>
      <c r="AZ692" s="273">
        <v>74898112</v>
      </c>
      <c r="BA692" s="273">
        <v>79739360</v>
      </c>
      <c r="BB692" s="273">
        <v>84996438</v>
      </c>
      <c r="BC692" s="273">
        <v>92048085</v>
      </c>
      <c r="BD692" s="273">
        <v>99091753</v>
      </c>
      <c r="BE692" s="273">
        <v>106628181</v>
      </c>
      <c r="BF692" s="273">
        <v>115448936</v>
      </c>
      <c r="BG692" s="273">
        <v>126286643</v>
      </c>
      <c r="BH692" s="273">
        <v>138005178</v>
      </c>
      <c r="BI692" s="273">
        <v>146581246</v>
      </c>
      <c r="BJ692" s="273">
        <v>147469708</v>
      </c>
      <c r="BK692" s="273">
        <v>145502261</v>
      </c>
      <c r="BL692" s="273">
        <v>137290807</v>
      </c>
      <c r="BM692" s="273">
        <v>138064966</v>
      </c>
      <c r="BN692" s="273">
        <v>140015029</v>
      </c>
      <c r="BO692" s="273">
        <v>145297720</v>
      </c>
      <c r="BP692" s="273">
        <v>149051704</v>
      </c>
      <c r="BQ692" s="273">
        <v>152268610</v>
      </c>
      <c r="BR692" s="273">
        <v>157605391</v>
      </c>
      <c r="BS692" s="273">
        <v>165906969</v>
      </c>
      <c r="BT692" s="273">
        <v>171758524</v>
      </c>
    </row>
    <row r="693" spans="3:72" x14ac:dyDescent="0.2">
      <c r="C693" s="89" t="s">
        <v>11</v>
      </c>
      <c r="D693" s="24" t="s">
        <v>250</v>
      </c>
      <c r="E693" s="245" t="s">
        <v>127</v>
      </c>
      <c r="F693" s="28" t="s">
        <v>16</v>
      </c>
      <c r="G693" s="36">
        <v>10332</v>
      </c>
      <c r="H693" s="214">
        <v>11691</v>
      </c>
      <c r="I693" s="214">
        <v>13193</v>
      </c>
      <c r="J693" s="214">
        <v>14492</v>
      </c>
      <c r="K693" s="214">
        <v>16054</v>
      </c>
      <c r="L693" s="214">
        <v>17714</v>
      </c>
      <c r="M693" s="214">
        <v>19700</v>
      </c>
      <c r="N693" s="214">
        <v>22365</v>
      </c>
      <c r="O693" s="214">
        <v>24977</v>
      </c>
      <c r="P693" s="214">
        <v>29344</v>
      </c>
      <c r="Q693" s="214">
        <v>31513</v>
      </c>
      <c r="R693" s="214">
        <v>38270</v>
      </c>
      <c r="S693" s="214">
        <v>46960</v>
      </c>
      <c r="T693" s="214">
        <v>55016</v>
      </c>
      <c r="U693" s="214">
        <v>61145</v>
      </c>
      <c r="V693" s="214">
        <v>67760</v>
      </c>
      <c r="W693" s="214">
        <v>76927</v>
      </c>
      <c r="X693" s="214">
        <v>92266</v>
      </c>
      <c r="Y693" s="214">
        <v>110613</v>
      </c>
      <c r="Z693" s="214">
        <v>136744</v>
      </c>
      <c r="AA693" s="214">
        <v>165049</v>
      </c>
      <c r="AB693" s="214">
        <v>206669</v>
      </c>
      <c r="AC693" s="214">
        <v>266873</v>
      </c>
      <c r="AD693" s="214">
        <v>317769</v>
      </c>
      <c r="AE693" s="214">
        <v>357249</v>
      </c>
      <c r="AF693" s="214">
        <v>407811</v>
      </c>
      <c r="AG693" s="214">
        <v>499788</v>
      </c>
      <c r="AH693" s="214">
        <v>631650</v>
      </c>
      <c r="AI693" s="214">
        <v>718119</v>
      </c>
      <c r="AJ693" s="214">
        <v>785510</v>
      </c>
      <c r="AK693" s="214">
        <v>879413</v>
      </c>
      <c r="AL693" s="214">
        <v>937021</v>
      </c>
      <c r="AM693" s="214">
        <v>1150747</v>
      </c>
      <c r="AN693" s="214">
        <v>1357611</v>
      </c>
      <c r="AO693" s="214">
        <v>1581701</v>
      </c>
      <c r="AP693" s="214">
        <v>1804462</v>
      </c>
      <c r="AQ693" s="214">
        <v>2199841</v>
      </c>
      <c r="AR693" s="214">
        <v>2731320</v>
      </c>
      <c r="AS693" s="214">
        <v>2771903</v>
      </c>
      <c r="AT693" s="214">
        <v>3049056</v>
      </c>
      <c r="AU693" s="214">
        <v>3210386</v>
      </c>
      <c r="AV693" s="214">
        <v>3478947</v>
      </c>
      <c r="AW693" s="214">
        <v>3674767</v>
      </c>
      <c r="AX693" s="214">
        <v>3973467</v>
      </c>
      <c r="AY693" s="214">
        <v>4216426</v>
      </c>
      <c r="AZ693" s="214">
        <v>4517102</v>
      </c>
      <c r="BA693" s="214">
        <v>4846577</v>
      </c>
      <c r="BB693" s="214">
        <v>5341092</v>
      </c>
      <c r="BC693" s="214">
        <v>5802189</v>
      </c>
      <c r="BD693" s="214">
        <v>6221177</v>
      </c>
      <c r="BE693" s="214">
        <v>6882813</v>
      </c>
      <c r="BF693" s="214">
        <v>7900339</v>
      </c>
      <c r="BG693" s="214">
        <v>8858842</v>
      </c>
      <c r="BH693" s="214">
        <v>9894528</v>
      </c>
      <c r="BI693" s="214">
        <v>9700305</v>
      </c>
      <c r="BJ693" s="214">
        <v>9659294</v>
      </c>
      <c r="BK693" s="214">
        <v>9546994</v>
      </c>
      <c r="BL693" s="214">
        <v>9000980</v>
      </c>
      <c r="BM693" s="214">
        <v>8691547</v>
      </c>
      <c r="BN693" s="214">
        <v>9184544</v>
      </c>
      <c r="BO693" s="214">
        <v>9374646</v>
      </c>
      <c r="BP693" s="214">
        <v>9452460</v>
      </c>
      <c r="BQ693" s="214">
        <v>10080822</v>
      </c>
      <c r="BR693" s="214">
        <v>10694613</v>
      </c>
      <c r="BS693" s="214">
        <v>11580856</v>
      </c>
      <c r="BT693" s="214">
        <v>10717206</v>
      </c>
    </row>
    <row r="694" spans="3:72" x14ac:dyDescent="0.2">
      <c r="C694" s="89" t="s">
        <v>17</v>
      </c>
      <c r="D694" s="24" t="s">
        <v>250</v>
      </c>
      <c r="E694" s="245" t="s">
        <v>127</v>
      </c>
      <c r="F694" s="28" t="s">
        <v>16</v>
      </c>
      <c r="G694" s="36">
        <v>1820</v>
      </c>
      <c r="H694" s="214">
        <v>2068</v>
      </c>
      <c r="I694" s="214">
        <v>2338</v>
      </c>
      <c r="J694" s="214">
        <v>2537</v>
      </c>
      <c r="K694" s="214">
        <v>2771</v>
      </c>
      <c r="L694" s="214">
        <v>3051</v>
      </c>
      <c r="M694" s="214">
        <v>3368</v>
      </c>
      <c r="N694" s="214">
        <v>3842</v>
      </c>
      <c r="O694" s="214">
        <v>4311</v>
      </c>
      <c r="P694" s="214">
        <v>5068</v>
      </c>
      <c r="Q694" s="214">
        <v>5436</v>
      </c>
      <c r="R694" s="214">
        <v>6538</v>
      </c>
      <c r="S694" s="214">
        <v>7944</v>
      </c>
      <c r="T694" s="214">
        <v>9277</v>
      </c>
      <c r="U694" s="214">
        <v>10268</v>
      </c>
      <c r="V694" s="214">
        <v>11505</v>
      </c>
      <c r="W694" s="214">
        <v>13199</v>
      </c>
      <c r="X694" s="214">
        <v>16350</v>
      </c>
      <c r="Y694" s="214">
        <v>20253</v>
      </c>
      <c r="Z694" s="214">
        <v>25286</v>
      </c>
      <c r="AA694" s="214">
        <v>30809</v>
      </c>
      <c r="AB694" s="214">
        <v>39922</v>
      </c>
      <c r="AC694" s="214">
        <v>53193</v>
      </c>
      <c r="AD694" s="214">
        <v>65182</v>
      </c>
      <c r="AE694" s="214">
        <v>75276</v>
      </c>
      <c r="AF694" s="214">
        <v>88337</v>
      </c>
      <c r="AG694" s="214">
        <v>110009</v>
      </c>
      <c r="AH694" s="214">
        <v>125857</v>
      </c>
      <c r="AI694" s="214">
        <v>123282</v>
      </c>
      <c r="AJ694" s="214">
        <v>146517</v>
      </c>
      <c r="AK694" s="214">
        <v>175120</v>
      </c>
      <c r="AL694" s="214">
        <v>206889</v>
      </c>
      <c r="AM694" s="214">
        <v>261526</v>
      </c>
      <c r="AN694" s="214">
        <v>328219</v>
      </c>
      <c r="AO694" s="214">
        <v>366576</v>
      </c>
      <c r="AP694" s="214">
        <v>437104</v>
      </c>
      <c r="AQ694" s="214">
        <v>528272</v>
      </c>
      <c r="AR694" s="214">
        <v>660192</v>
      </c>
      <c r="AS694" s="214">
        <v>645432</v>
      </c>
      <c r="AT694" s="214">
        <v>667804</v>
      </c>
      <c r="AU694" s="214">
        <v>717769</v>
      </c>
      <c r="AV694" s="214">
        <v>733763</v>
      </c>
      <c r="AW694" s="214">
        <v>776890</v>
      </c>
      <c r="AX694" s="214">
        <v>837183</v>
      </c>
      <c r="AY694" s="214">
        <v>880455</v>
      </c>
      <c r="AZ694" s="214">
        <v>924177</v>
      </c>
      <c r="BA694" s="214">
        <v>1020505</v>
      </c>
      <c r="BB694" s="214">
        <v>1131334</v>
      </c>
      <c r="BC694" s="214">
        <v>1219737</v>
      </c>
      <c r="BD694" s="214">
        <v>1277235</v>
      </c>
      <c r="BE694" s="214">
        <v>1408932</v>
      </c>
      <c r="BF694" s="214">
        <v>1593535</v>
      </c>
      <c r="BG694" s="214">
        <v>1764574</v>
      </c>
      <c r="BH694" s="214">
        <v>2010891</v>
      </c>
      <c r="BI694" s="214">
        <v>1900602</v>
      </c>
      <c r="BJ694" s="214">
        <v>1867491</v>
      </c>
      <c r="BK694" s="214">
        <v>1899072</v>
      </c>
      <c r="BL694" s="214">
        <v>1883024</v>
      </c>
      <c r="BM694" s="214">
        <v>1834364</v>
      </c>
      <c r="BN694" s="214">
        <v>1861425</v>
      </c>
      <c r="BO694" s="214">
        <v>1947774</v>
      </c>
      <c r="BP694" s="214">
        <v>1981508</v>
      </c>
      <c r="BQ694" s="214">
        <v>2152759</v>
      </c>
      <c r="BR694" s="214">
        <v>2206724</v>
      </c>
      <c r="BS694" s="214">
        <v>2329287</v>
      </c>
      <c r="BT694" s="214">
        <v>2321516</v>
      </c>
    </row>
    <row r="695" spans="3:72" x14ac:dyDescent="0.2">
      <c r="C695" s="89" t="s">
        <v>18</v>
      </c>
      <c r="D695" s="24" t="s">
        <v>250</v>
      </c>
      <c r="E695" s="245" t="s">
        <v>127</v>
      </c>
      <c r="F695" s="28" t="s">
        <v>16</v>
      </c>
      <c r="G695" s="36">
        <v>1531</v>
      </c>
      <c r="H695" s="214">
        <v>1763</v>
      </c>
      <c r="I695" s="214">
        <v>2018</v>
      </c>
      <c r="J695" s="214">
        <v>2279</v>
      </c>
      <c r="K695" s="214">
        <v>2590</v>
      </c>
      <c r="L695" s="214">
        <v>2894</v>
      </c>
      <c r="M695" s="214">
        <v>3258</v>
      </c>
      <c r="N695" s="214">
        <v>3683</v>
      </c>
      <c r="O695" s="214">
        <v>4102</v>
      </c>
      <c r="P695" s="214">
        <v>4750</v>
      </c>
      <c r="Q695" s="214">
        <v>5034</v>
      </c>
      <c r="R695" s="214">
        <v>5980</v>
      </c>
      <c r="S695" s="214">
        <v>7181</v>
      </c>
      <c r="T695" s="214">
        <v>8316</v>
      </c>
      <c r="U695" s="214">
        <v>9133</v>
      </c>
      <c r="V695" s="214">
        <v>10206</v>
      </c>
      <c r="W695" s="214">
        <v>11668</v>
      </c>
      <c r="X695" s="214">
        <v>14010</v>
      </c>
      <c r="Y695" s="214">
        <v>16821</v>
      </c>
      <c r="Z695" s="214">
        <v>20674</v>
      </c>
      <c r="AA695" s="214">
        <v>24780</v>
      </c>
      <c r="AB695" s="214">
        <v>31481</v>
      </c>
      <c r="AC695" s="214">
        <v>41286</v>
      </c>
      <c r="AD695" s="214">
        <v>49628</v>
      </c>
      <c r="AE695" s="214">
        <v>56285</v>
      </c>
      <c r="AF695" s="214">
        <v>65232</v>
      </c>
      <c r="AG695" s="214">
        <v>82295</v>
      </c>
      <c r="AH695" s="214">
        <v>94418</v>
      </c>
      <c r="AI695" s="214">
        <v>117138</v>
      </c>
      <c r="AJ695" s="214">
        <v>128892</v>
      </c>
      <c r="AK695" s="214">
        <v>151038</v>
      </c>
      <c r="AL695" s="214">
        <v>159808</v>
      </c>
      <c r="AM695" s="214">
        <v>197307</v>
      </c>
      <c r="AN695" s="214">
        <v>223231</v>
      </c>
      <c r="AO695" s="214">
        <v>317024</v>
      </c>
      <c r="AP695" s="214">
        <v>334926</v>
      </c>
      <c r="AQ695" s="214">
        <v>389782</v>
      </c>
      <c r="AR695" s="214">
        <v>484041</v>
      </c>
      <c r="AS695" s="214">
        <v>486720</v>
      </c>
      <c r="AT695" s="214">
        <v>516646</v>
      </c>
      <c r="AU695" s="214">
        <v>504658</v>
      </c>
      <c r="AV695" s="214">
        <v>540366</v>
      </c>
      <c r="AW695" s="214">
        <v>565168</v>
      </c>
      <c r="AX695" s="214">
        <v>598479</v>
      </c>
      <c r="AY695" s="214">
        <v>633967</v>
      </c>
      <c r="AZ695" s="214">
        <v>674697</v>
      </c>
      <c r="BA695" s="214">
        <v>722539</v>
      </c>
      <c r="BB695" s="214">
        <v>800932</v>
      </c>
      <c r="BC695" s="214">
        <v>864668</v>
      </c>
      <c r="BD695" s="214">
        <v>918110</v>
      </c>
      <c r="BE695" s="214">
        <v>1019189</v>
      </c>
      <c r="BF695" s="214">
        <v>1158679</v>
      </c>
      <c r="BG695" s="214">
        <v>1254996</v>
      </c>
      <c r="BH695" s="214">
        <v>1403210</v>
      </c>
      <c r="BI695" s="214">
        <v>1342144</v>
      </c>
      <c r="BJ695" s="214">
        <v>1374437</v>
      </c>
      <c r="BK695" s="214">
        <v>1400333</v>
      </c>
      <c r="BL695" s="214">
        <v>1318077</v>
      </c>
      <c r="BM695" s="214">
        <v>1263054</v>
      </c>
      <c r="BN695" s="214">
        <v>1282420</v>
      </c>
      <c r="BO695" s="214">
        <v>1329626</v>
      </c>
      <c r="BP695" s="214">
        <v>1359313</v>
      </c>
      <c r="BQ695" s="214">
        <v>1411872</v>
      </c>
      <c r="BR695" s="214">
        <v>1467137</v>
      </c>
      <c r="BS695" s="214">
        <v>1540382</v>
      </c>
      <c r="BT695" s="214">
        <v>1459886</v>
      </c>
    </row>
    <row r="696" spans="3:72" x14ac:dyDescent="0.2">
      <c r="C696" s="89" t="s">
        <v>19</v>
      </c>
      <c r="D696" s="24" t="s">
        <v>250</v>
      </c>
      <c r="E696" s="245" t="s">
        <v>127</v>
      </c>
      <c r="F696" s="28" t="s">
        <v>16</v>
      </c>
      <c r="G696" s="36">
        <v>2465</v>
      </c>
      <c r="H696" s="214">
        <v>2780</v>
      </c>
      <c r="I696" s="214">
        <v>3120</v>
      </c>
      <c r="J696" s="214">
        <v>3469</v>
      </c>
      <c r="K696" s="214">
        <v>3874</v>
      </c>
      <c r="L696" s="214">
        <v>4304</v>
      </c>
      <c r="M696" s="214">
        <v>4798</v>
      </c>
      <c r="N696" s="214">
        <v>5379</v>
      </c>
      <c r="O696" s="214">
        <v>5942</v>
      </c>
      <c r="P696" s="214">
        <v>6734</v>
      </c>
      <c r="Q696" s="214">
        <v>6954</v>
      </c>
      <c r="R696" s="214">
        <v>8463</v>
      </c>
      <c r="S696" s="214">
        <v>10403</v>
      </c>
      <c r="T696" s="214">
        <v>12190</v>
      </c>
      <c r="U696" s="214">
        <v>13472</v>
      </c>
      <c r="V696" s="214">
        <v>15174</v>
      </c>
      <c r="W696" s="214">
        <v>17516</v>
      </c>
      <c r="X696" s="214">
        <v>21242</v>
      </c>
      <c r="Y696" s="214">
        <v>25732</v>
      </c>
      <c r="Z696" s="214">
        <v>32069</v>
      </c>
      <c r="AA696" s="214">
        <v>39033</v>
      </c>
      <c r="AB696" s="214">
        <v>48806</v>
      </c>
      <c r="AC696" s="214">
        <v>62899</v>
      </c>
      <c r="AD696" s="214">
        <v>75937</v>
      </c>
      <c r="AE696" s="214">
        <v>86423</v>
      </c>
      <c r="AF696" s="214">
        <v>100998</v>
      </c>
      <c r="AG696" s="214">
        <v>110004</v>
      </c>
      <c r="AH696" s="214">
        <v>142795</v>
      </c>
      <c r="AI696" s="214">
        <v>172749</v>
      </c>
      <c r="AJ696" s="214">
        <v>182867</v>
      </c>
      <c r="AK696" s="214">
        <v>207200</v>
      </c>
      <c r="AL696" s="214">
        <v>212402</v>
      </c>
      <c r="AM696" s="214">
        <v>266919</v>
      </c>
      <c r="AN696" s="214">
        <v>331406</v>
      </c>
      <c r="AO696" s="214">
        <v>346763</v>
      </c>
      <c r="AP696" s="214">
        <v>352448</v>
      </c>
      <c r="AQ696" s="214">
        <v>390825</v>
      </c>
      <c r="AR696" s="214">
        <v>476684</v>
      </c>
      <c r="AS696" s="214">
        <v>519714</v>
      </c>
      <c r="AT696" s="214">
        <v>548437</v>
      </c>
      <c r="AU696" s="214">
        <v>612807</v>
      </c>
      <c r="AV696" s="214">
        <v>656949</v>
      </c>
      <c r="AW696" s="214">
        <v>719992</v>
      </c>
      <c r="AX696" s="214">
        <v>773770</v>
      </c>
      <c r="AY696" s="214">
        <v>847016</v>
      </c>
      <c r="AZ696" s="214">
        <v>888182</v>
      </c>
      <c r="BA696" s="214">
        <v>972050</v>
      </c>
      <c r="BB696" s="214">
        <v>1091295</v>
      </c>
      <c r="BC696" s="214">
        <v>1146435</v>
      </c>
      <c r="BD696" s="214">
        <v>1210769</v>
      </c>
      <c r="BE696" s="214">
        <v>1357860</v>
      </c>
      <c r="BF696" s="214">
        <v>1544695</v>
      </c>
      <c r="BG696" s="214">
        <v>1671326</v>
      </c>
      <c r="BH696" s="214">
        <v>1911715</v>
      </c>
      <c r="BI696" s="214">
        <v>1812012</v>
      </c>
      <c r="BJ696" s="214">
        <v>1792188</v>
      </c>
      <c r="BK696" s="214">
        <v>1794568</v>
      </c>
      <c r="BL696" s="214">
        <v>1777936</v>
      </c>
      <c r="BM696" s="214">
        <v>1781048</v>
      </c>
      <c r="BN696" s="214">
        <v>1912285</v>
      </c>
      <c r="BO696" s="214">
        <v>1999108</v>
      </c>
      <c r="BP696" s="214">
        <v>2059027</v>
      </c>
      <c r="BQ696" s="214">
        <v>2115594</v>
      </c>
      <c r="BR696" s="214">
        <v>2290505</v>
      </c>
      <c r="BS696" s="214">
        <v>2461471</v>
      </c>
      <c r="BT696" s="214">
        <v>2136063</v>
      </c>
    </row>
    <row r="697" spans="3:72" x14ac:dyDescent="0.2">
      <c r="C697" s="89" t="s">
        <v>20</v>
      </c>
      <c r="D697" s="24" t="s">
        <v>250</v>
      </c>
      <c r="E697" s="245" t="s">
        <v>127</v>
      </c>
      <c r="F697" s="28" t="s">
        <v>16</v>
      </c>
      <c r="G697" s="36">
        <v>2853</v>
      </c>
      <c r="H697" s="214">
        <v>3237</v>
      </c>
      <c r="I697" s="214">
        <v>3653</v>
      </c>
      <c r="J697" s="214">
        <v>4040</v>
      </c>
      <c r="K697" s="214">
        <v>4498</v>
      </c>
      <c r="L697" s="214">
        <v>4931</v>
      </c>
      <c r="M697" s="214">
        <v>5439</v>
      </c>
      <c r="N697" s="214">
        <v>6278</v>
      </c>
      <c r="O697" s="214">
        <v>7132</v>
      </c>
      <c r="P697" s="214">
        <v>8459</v>
      </c>
      <c r="Q697" s="214">
        <v>9145</v>
      </c>
      <c r="R697" s="214">
        <v>11321</v>
      </c>
      <c r="S697" s="214">
        <v>14145</v>
      </c>
      <c r="T697" s="214">
        <v>16682</v>
      </c>
      <c r="U697" s="214">
        <v>18629</v>
      </c>
      <c r="V697" s="214">
        <v>21594</v>
      </c>
      <c r="W697" s="214">
        <v>25629</v>
      </c>
      <c r="X697" s="214">
        <v>30880</v>
      </c>
      <c r="Y697" s="214">
        <v>37163</v>
      </c>
      <c r="Z697" s="214">
        <v>45880</v>
      </c>
      <c r="AA697" s="214">
        <v>55278</v>
      </c>
      <c r="AB697" s="214">
        <v>70557</v>
      </c>
      <c r="AC697" s="214">
        <v>92954</v>
      </c>
      <c r="AD697" s="214">
        <v>117946</v>
      </c>
      <c r="AE697" s="214">
        <v>141486</v>
      </c>
      <c r="AF697" s="214">
        <v>165226</v>
      </c>
      <c r="AG697" s="214">
        <v>188011</v>
      </c>
      <c r="AH697" s="214">
        <v>221923</v>
      </c>
      <c r="AI697" s="214">
        <v>264166</v>
      </c>
      <c r="AJ697" s="214">
        <v>290879</v>
      </c>
      <c r="AK697" s="214">
        <v>299639</v>
      </c>
      <c r="AL697" s="214">
        <v>303180</v>
      </c>
      <c r="AM697" s="214">
        <v>344096</v>
      </c>
      <c r="AN697" s="214">
        <v>378998</v>
      </c>
      <c r="AO697" s="214">
        <v>512223</v>
      </c>
      <c r="AP697" s="214">
        <v>502040</v>
      </c>
      <c r="AQ697" s="214">
        <v>569620</v>
      </c>
      <c r="AR697" s="214">
        <v>710699</v>
      </c>
      <c r="AS697" s="214">
        <v>771894</v>
      </c>
      <c r="AT697" s="214">
        <v>812891</v>
      </c>
      <c r="AU697" s="214">
        <v>889967</v>
      </c>
      <c r="AV697" s="214">
        <v>963930</v>
      </c>
      <c r="AW697" s="214">
        <v>1069181</v>
      </c>
      <c r="AX697" s="214">
        <v>1148781</v>
      </c>
      <c r="AY697" s="214">
        <v>1255587</v>
      </c>
      <c r="AZ697" s="214">
        <v>1343636</v>
      </c>
      <c r="BA697" s="214">
        <v>1468305</v>
      </c>
      <c r="BB697" s="214">
        <v>1574129</v>
      </c>
      <c r="BC697" s="214">
        <v>1726390</v>
      </c>
      <c r="BD697" s="214">
        <v>1834519</v>
      </c>
      <c r="BE697" s="214">
        <v>2042094</v>
      </c>
      <c r="BF697" s="214">
        <v>2264480</v>
      </c>
      <c r="BG697" s="214">
        <v>2458194</v>
      </c>
      <c r="BH697" s="214">
        <v>2740442</v>
      </c>
      <c r="BI697" s="214">
        <v>2617564</v>
      </c>
      <c r="BJ697" s="214">
        <v>2611327</v>
      </c>
      <c r="BK697" s="214">
        <v>2554396</v>
      </c>
      <c r="BL697" s="214">
        <v>2494919</v>
      </c>
      <c r="BM697" s="214">
        <v>2420604</v>
      </c>
      <c r="BN697" s="214">
        <v>2518714</v>
      </c>
      <c r="BO697" s="214">
        <v>2721163</v>
      </c>
      <c r="BP697" s="214">
        <v>2771391</v>
      </c>
      <c r="BQ697" s="214">
        <v>2925242</v>
      </c>
      <c r="BR697" s="214">
        <v>3085114</v>
      </c>
      <c r="BS697" s="214">
        <v>3262195</v>
      </c>
      <c r="BT697" s="214">
        <v>2897931</v>
      </c>
    </row>
    <row r="698" spans="3:72" x14ac:dyDescent="0.2">
      <c r="C698" s="89" t="s">
        <v>21</v>
      </c>
      <c r="D698" s="24" t="s">
        <v>250</v>
      </c>
      <c r="E698" s="245" t="s">
        <v>127</v>
      </c>
      <c r="F698" s="28" t="s">
        <v>16</v>
      </c>
      <c r="G698" s="36">
        <v>693</v>
      </c>
      <c r="H698" s="214">
        <v>786</v>
      </c>
      <c r="I698" s="214">
        <v>886</v>
      </c>
      <c r="J698" s="214">
        <v>972</v>
      </c>
      <c r="K698" s="214">
        <v>1071</v>
      </c>
      <c r="L698" s="214">
        <v>1167</v>
      </c>
      <c r="M698" s="214">
        <v>1279</v>
      </c>
      <c r="N698" s="214">
        <v>1432</v>
      </c>
      <c r="O698" s="214">
        <v>1576</v>
      </c>
      <c r="P698" s="214">
        <v>1826</v>
      </c>
      <c r="Q698" s="214">
        <v>1931</v>
      </c>
      <c r="R698" s="214">
        <v>2305</v>
      </c>
      <c r="S698" s="214">
        <v>2785</v>
      </c>
      <c r="T698" s="214">
        <v>3287</v>
      </c>
      <c r="U698" s="214">
        <v>3680</v>
      </c>
      <c r="V698" s="214">
        <v>4161</v>
      </c>
      <c r="W698" s="214">
        <v>4817</v>
      </c>
      <c r="X698" s="214">
        <v>5782</v>
      </c>
      <c r="Y698" s="214">
        <v>6929</v>
      </c>
      <c r="Z698" s="214">
        <v>8640</v>
      </c>
      <c r="AA698" s="214">
        <v>10519</v>
      </c>
      <c r="AB698" s="214">
        <v>13206</v>
      </c>
      <c r="AC698" s="214">
        <v>17103</v>
      </c>
      <c r="AD698" s="214">
        <v>21331</v>
      </c>
      <c r="AE698" s="214">
        <v>25067</v>
      </c>
      <c r="AF698" s="214">
        <v>29272</v>
      </c>
      <c r="AG698" s="214">
        <v>30460</v>
      </c>
      <c r="AH698" s="214">
        <v>41551</v>
      </c>
      <c r="AI698" s="214">
        <v>48754</v>
      </c>
      <c r="AJ698" s="214">
        <v>60846</v>
      </c>
      <c r="AK698" s="214">
        <v>66074</v>
      </c>
      <c r="AL698" s="214">
        <v>76148</v>
      </c>
      <c r="AM698" s="214">
        <v>86111</v>
      </c>
      <c r="AN698" s="214">
        <v>102499</v>
      </c>
      <c r="AO698" s="214">
        <v>129949</v>
      </c>
      <c r="AP698" s="214">
        <v>153547</v>
      </c>
      <c r="AQ698" s="214">
        <v>209565</v>
      </c>
      <c r="AR698" s="214">
        <v>256779</v>
      </c>
      <c r="AS698" s="214">
        <v>253342</v>
      </c>
      <c r="AT698" s="214">
        <v>268533</v>
      </c>
      <c r="AU698" s="214">
        <v>281701</v>
      </c>
      <c r="AV698" s="214">
        <v>290566</v>
      </c>
      <c r="AW698" s="214">
        <v>308361</v>
      </c>
      <c r="AX698" s="214">
        <v>315603</v>
      </c>
      <c r="AY698" s="214">
        <v>337733</v>
      </c>
      <c r="AZ698" s="214">
        <v>351857</v>
      </c>
      <c r="BA698" s="214">
        <v>387601</v>
      </c>
      <c r="BB698" s="214">
        <v>438134</v>
      </c>
      <c r="BC698" s="214">
        <v>479364</v>
      </c>
      <c r="BD698" s="214">
        <v>523990</v>
      </c>
      <c r="BE698" s="214">
        <v>567082</v>
      </c>
      <c r="BF698" s="214">
        <v>636629</v>
      </c>
      <c r="BG698" s="214">
        <v>721177</v>
      </c>
      <c r="BH698" s="214">
        <v>825685</v>
      </c>
      <c r="BI698" s="214">
        <v>803183</v>
      </c>
      <c r="BJ698" s="214">
        <v>793407</v>
      </c>
      <c r="BK698" s="214">
        <v>779850</v>
      </c>
      <c r="BL698" s="214">
        <v>747847</v>
      </c>
      <c r="BM698" s="214">
        <v>743398</v>
      </c>
      <c r="BN698" s="214">
        <v>755639</v>
      </c>
      <c r="BO698" s="214">
        <v>787431</v>
      </c>
      <c r="BP698" s="214">
        <v>802622</v>
      </c>
      <c r="BQ698" s="214">
        <v>838639</v>
      </c>
      <c r="BR698" s="214">
        <v>865562</v>
      </c>
      <c r="BS698" s="214">
        <v>907532</v>
      </c>
      <c r="BT698" s="214">
        <v>833052</v>
      </c>
    </row>
    <row r="699" spans="3:72" x14ac:dyDescent="0.2">
      <c r="C699" s="89" t="s">
        <v>22</v>
      </c>
      <c r="D699" s="24" t="s">
        <v>250</v>
      </c>
      <c r="E699" s="245" t="s">
        <v>127</v>
      </c>
      <c r="F699" s="28" t="s">
        <v>16</v>
      </c>
      <c r="G699" s="36">
        <v>2179</v>
      </c>
      <c r="H699" s="214">
        <v>2466</v>
      </c>
      <c r="I699" s="214">
        <v>2782</v>
      </c>
      <c r="J699" s="214">
        <v>3005</v>
      </c>
      <c r="K699" s="214">
        <v>3277</v>
      </c>
      <c r="L699" s="214">
        <v>3658</v>
      </c>
      <c r="M699" s="214">
        <v>4112</v>
      </c>
      <c r="N699" s="214">
        <v>4768</v>
      </c>
      <c r="O699" s="214">
        <v>5425</v>
      </c>
      <c r="P699" s="214">
        <v>6473</v>
      </c>
      <c r="Q699" s="214">
        <v>7049</v>
      </c>
      <c r="R699" s="214">
        <v>8702</v>
      </c>
      <c r="S699" s="214">
        <v>10850</v>
      </c>
      <c r="T699" s="214">
        <v>13126</v>
      </c>
      <c r="U699" s="214">
        <v>15017</v>
      </c>
      <c r="V699" s="214">
        <v>16689</v>
      </c>
      <c r="W699" s="214">
        <v>18999</v>
      </c>
      <c r="X699" s="214">
        <v>23165</v>
      </c>
      <c r="Y699" s="214">
        <v>28204</v>
      </c>
      <c r="Z699" s="214">
        <v>35262</v>
      </c>
      <c r="AA699" s="214">
        <v>42967</v>
      </c>
      <c r="AB699" s="214">
        <v>55193</v>
      </c>
      <c r="AC699" s="214">
        <v>72900</v>
      </c>
      <c r="AD699" s="214">
        <v>87895</v>
      </c>
      <c r="AE699" s="214">
        <v>99902</v>
      </c>
      <c r="AF699" s="214">
        <v>116623</v>
      </c>
      <c r="AG699" s="214">
        <v>148886</v>
      </c>
      <c r="AH699" s="214">
        <v>196545</v>
      </c>
      <c r="AI699" s="214">
        <v>206904</v>
      </c>
      <c r="AJ699" s="214">
        <v>242297</v>
      </c>
      <c r="AK699" s="214">
        <v>259658</v>
      </c>
      <c r="AL699" s="214">
        <v>292121</v>
      </c>
      <c r="AM699" s="214">
        <v>370881</v>
      </c>
      <c r="AN699" s="214">
        <v>423255</v>
      </c>
      <c r="AO699" s="214">
        <v>455315</v>
      </c>
      <c r="AP699" s="214">
        <v>582464</v>
      </c>
      <c r="AQ699" s="214">
        <v>689183</v>
      </c>
      <c r="AR699" s="214">
        <v>920808</v>
      </c>
      <c r="AS699" s="214">
        <v>929382</v>
      </c>
      <c r="AT699" s="214">
        <v>1010648</v>
      </c>
      <c r="AU699" s="214">
        <v>1051176</v>
      </c>
      <c r="AV699" s="214">
        <v>1074973</v>
      </c>
      <c r="AW699" s="214">
        <v>1152762</v>
      </c>
      <c r="AX699" s="214">
        <v>1225664</v>
      </c>
      <c r="AY699" s="214">
        <v>1317567</v>
      </c>
      <c r="AZ699" s="214">
        <v>1381003</v>
      </c>
      <c r="BA699" s="214">
        <v>1512943</v>
      </c>
      <c r="BB699" s="214">
        <v>1609441</v>
      </c>
      <c r="BC699" s="214">
        <v>1721773</v>
      </c>
      <c r="BD699" s="214">
        <v>1845650</v>
      </c>
      <c r="BE699" s="214">
        <v>2072008</v>
      </c>
      <c r="BF699" s="214">
        <v>2359093</v>
      </c>
      <c r="BG699" s="214">
        <v>2605728</v>
      </c>
      <c r="BH699" s="214">
        <v>2904953</v>
      </c>
      <c r="BI699" s="214">
        <v>2870088</v>
      </c>
      <c r="BJ699" s="214">
        <v>2944369</v>
      </c>
      <c r="BK699" s="214">
        <v>3005110</v>
      </c>
      <c r="BL699" s="214">
        <v>2900341</v>
      </c>
      <c r="BM699" s="214">
        <v>2759187</v>
      </c>
      <c r="BN699" s="214">
        <v>2851100</v>
      </c>
      <c r="BO699" s="214">
        <v>2986545</v>
      </c>
      <c r="BP699" s="214">
        <v>2968135</v>
      </c>
      <c r="BQ699" s="214">
        <v>3134868</v>
      </c>
      <c r="BR699" s="214">
        <v>3266227</v>
      </c>
      <c r="BS699" s="214">
        <v>3476466</v>
      </c>
      <c r="BT699" s="214">
        <v>3183981</v>
      </c>
    </row>
    <row r="700" spans="3:72" x14ac:dyDescent="0.2">
      <c r="C700" s="89" t="s">
        <v>23</v>
      </c>
      <c r="D700" s="24" t="s">
        <v>250</v>
      </c>
      <c r="E700" s="245" t="s">
        <v>127</v>
      </c>
      <c r="F700" s="28" t="s">
        <v>16</v>
      </c>
      <c r="G700" s="36">
        <v>1582</v>
      </c>
      <c r="H700" s="214">
        <v>1782</v>
      </c>
      <c r="I700" s="214">
        <v>1994</v>
      </c>
      <c r="J700" s="214">
        <v>2195</v>
      </c>
      <c r="K700" s="214">
        <v>2438</v>
      </c>
      <c r="L700" s="214">
        <v>2703</v>
      </c>
      <c r="M700" s="214">
        <v>3016</v>
      </c>
      <c r="N700" s="214">
        <v>3487</v>
      </c>
      <c r="O700" s="214">
        <v>3948</v>
      </c>
      <c r="P700" s="214">
        <v>4598</v>
      </c>
      <c r="Q700" s="214">
        <v>4890</v>
      </c>
      <c r="R700" s="214">
        <v>5852</v>
      </c>
      <c r="S700" s="214">
        <v>7082</v>
      </c>
      <c r="T700" s="214">
        <v>8453</v>
      </c>
      <c r="U700" s="214">
        <v>9563</v>
      </c>
      <c r="V700" s="214">
        <v>10836</v>
      </c>
      <c r="W700" s="214">
        <v>12558</v>
      </c>
      <c r="X700" s="214">
        <v>15239</v>
      </c>
      <c r="Y700" s="214">
        <v>18442</v>
      </c>
      <c r="Z700" s="214">
        <v>22906</v>
      </c>
      <c r="AA700" s="214">
        <v>27771</v>
      </c>
      <c r="AB700" s="214">
        <v>35035</v>
      </c>
      <c r="AC700" s="214">
        <v>45484</v>
      </c>
      <c r="AD700" s="214">
        <v>53791</v>
      </c>
      <c r="AE700" s="214">
        <v>59984</v>
      </c>
      <c r="AF700" s="214">
        <v>68977</v>
      </c>
      <c r="AG700" s="214">
        <v>71929</v>
      </c>
      <c r="AH700" s="214">
        <v>104149</v>
      </c>
      <c r="AI700" s="214">
        <v>114753</v>
      </c>
      <c r="AJ700" s="214">
        <v>133460</v>
      </c>
      <c r="AK700" s="214">
        <v>149238</v>
      </c>
      <c r="AL700" s="214">
        <v>159533</v>
      </c>
      <c r="AM700" s="214">
        <v>181039</v>
      </c>
      <c r="AN700" s="214">
        <v>236365</v>
      </c>
      <c r="AO700" s="214">
        <v>243603</v>
      </c>
      <c r="AP700" s="214">
        <v>289935</v>
      </c>
      <c r="AQ700" s="214">
        <v>356658</v>
      </c>
      <c r="AR700" s="214">
        <v>434624</v>
      </c>
      <c r="AS700" s="214">
        <v>508896</v>
      </c>
      <c r="AT700" s="214">
        <v>592584</v>
      </c>
      <c r="AU700" s="214">
        <v>620252</v>
      </c>
      <c r="AV700" s="214">
        <v>634430</v>
      </c>
      <c r="AW700" s="214">
        <v>676428</v>
      </c>
      <c r="AX700" s="214">
        <v>705651</v>
      </c>
      <c r="AY700" s="214">
        <v>733376</v>
      </c>
      <c r="AZ700" s="214">
        <v>793426</v>
      </c>
      <c r="BA700" s="214">
        <v>861724</v>
      </c>
      <c r="BB700" s="214">
        <v>941032</v>
      </c>
      <c r="BC700" s="214">
        <v>1014850</v>
      </c>
      <c r="BD700" s="214">
        <v>1090626</v>
      </c>
      <c r="BE700" s="214">
        <v>1221779</v>
      </c>
      <c r="BF700" s="214">
        <v>1405149</v>
      </c>
      <c r="BG700" s="214">
        <v>1539448</v>
      </c>
      <c r="BH700" s="214">
        <v>1723643</v>
      </c>
      <c r="BI700" s="214">
        <v>1725277</v>
      </c>
      <c r="BJ700" s="214">
        <v>1743571</v>
      </c>
      <c r="BK700" s="214">
        <v>1674532</v>
      </c>
      <c r="BL700" s="214">
        <v>1567936</v>
      </c>
      <c r="BM700" s="214">
        <v>1575420</v>
      </c>
      <c r="BN700" s="214">
        <v>1598788</v>
      </c>
      <c r="BO700" s="214">
        <v>1668392</v>
      </c>
      <c r="BP700" s="214">
        <v>1683630</v>
      </c>
      <c r="BQ700" s="214">
        <v>1802739</v>
      </c>
      <c r="BR700" s="214">
        <v>1856616</v>
      </c>
      <c r="BS700" s="214">
        <v>2013252</v>
      </c>
      <c r="BT700" s="214">
        <v>1942041</v>
      </c>
    </row>
    <row r="701" spans="3:72" x14ac:dyDescent="0.2">
      <c r="C701" s="89" t="s">
        <v>24</v>
      </c>
      <c r="D701" s="24" t="s">
        <v>250</v>
      </c>
      <c r="E701" s="245" t="s">
        <v>127</v>
      </c>
      <c r="F701" s="28" t="s">
        <v>16</v>
      </c>
      <c r="G701" s="36">
        <v>19528</v>
      </c>
      <c r="H701" s="214">
        <v>22347</v>
      </c>
      <c r="I701" s="214">
        <v>25376</v>
      </c>
      <c r="J701" s="214">
        <v>28350</v>
      </c>
      <c r="K701" s="214">
        <v>31821</v>
      </c>
      <c r="L701" s="214">
        <v>34974</v>
      </c>
      <c r="M701" s="214">
        <v>38600</v>
      </c>
      <c r="N701" s="214">
        <v>43576</v>
      </c>
      <c r="O701" s="214">
        <v>48547</v>
      </c>
      <c r="P701" s="214">
        <v>55854</v>
      </c>
      <c r="Q701" s="214">
        <v>58659</v>
      </c>
      <c r="R701" s="214">
        <v>70954</v>
      </c>
      <c r="S701" s="214">
        <v>86671</v>
      </c>
      <c r="T701" s="214">
        <v>101784</v>
      </c>
      <c r="U701" s="214">
        <v>113365</v>
      </c>
      <c r="V701" s="214">
        <v>127867</v>
      </c>
      <c r="W701" s="214">
        <v>147926</v>
      </c>
      <c r="X701" s="214">
        <v>177109</v>
      </c>
      <c r="Y701" s="214">
        <v>212026</v>
      </c>
      <c r="Z701" s="214">
        <v>260887</v>
      </c>
      <c r="AA701" s="214">
        <v>313338</v>
      </c>
      <c r="AB701" s="214">
        <v>387731</v>
      </c>
      <c r="AC701" s="214">
        <v>496008</v>
      </c>
      <c r="AD701" s="214">
        <v>614004</v>
      </c>
      <c r="AE701" s="214">
        <v>717275</v>
      </c>
      <c r="AF701" s="214">
        <v>822133</v>
      </c>
      <c r="AG701" s="214">
        <v>1036523</v>
      </c>
      <c r="AH701" s="214">
        <v>1181290</v>
      </c>
      <c r="AI701" s="214">
        <v>1291123</v>
      </c>
      <c r="AJ701" s="214">
        <v>1466120</v>
      </c>
      <c r="AK701" s="214">
        <v>1609636</v>
      </c>
      <c r="AL701" s="214">
        <v>1878016</v>
      </c>
      <c r="AM701" s="214">
        <v>2114041</v>
      </c>
      <c r="AN701" s="214">
        <v>2467191</v>
      </c>
      <c r="AO701" s="214">
        <v>2848046</v>
      </c>
      <c r="AP701" s="214">
        <v>3372381</v>
      </c>
      <c r="AQ701" s="214">
        <v>3881778</v>
      </c>
      <c r="AR701" s="214">
        <v>4067154</v>
      </c>
      <c r="AS701" s="214">
        <v>4455068</v>
      </c>
      <c r="AT701" s="214">
        <v>4620857</v>
      </c>
      <c r="AU701" s="214">
        <v>4831901</v>
      </c>
      <c r="AV701" s="214">
        <v>5159969</v>
      </c>
      <c r="AW701" s="214">
        <v>5785215</v>
      </c>
      <c r="AX701" s="214">
        <v>6328900</v>
      </c>
      <c r="AY701" s="214">
        <v>6924519</v>
      </c>
      <c r="AZ701" s="214">
        <v>7787844</v>
      </c>
      <c r="BA701" s="214">
        <v>8444760</v>
      </c>
      <c r="BB701" s="214">
        <v>9103122</v>
      </c>
      <c r="BC701" s="214">
        <v>9964259</v>
      </c>
      <c r="BD701" s="214">
        <v>10765800</v>
      </c>
      <c r="BE701" s="214">
        <v>12072433</v>
      </c>
      <c r="BF701" s="214">
        <v>13676566</v>
      </c>
      <c r="BG701" s="214">
        <v>15124293</v>
      </c>
      <c r="BH701" s="214">
        <v>16771455</v>
      </c>
      <c r="BI701" s="214">
        <v>16520312</v>
      </c>
      <c r="BJ701" s="214">
        <v>17132354</v>
      </c>
      <c r="BK701" s="214">
        <v>16905389</v>
      </c>
      <c r="BL701" s="214">
        <v>16075470</v>
      </c>
      <c r="BM701" s="214">
        <v>15778373</v>
      </c>
      <c r="BN701" s="214">
        <v>16767921</v>
      </c>
      <c r="BO701" s="214">
        <v>17813566</v>
      </c>
      <c r="BP701" s="214">
        <v>18062886</v>
      </c>
      <c r="BQ701" s="214">
        <v>19098278</v>
      </c>
      <c r="BR701" s="214">
        <v>20123409</v>
      </c>
      <c r="BS701" s="214">
        <v>21486782</v>
      </c>
      <c r="BT701" s="214">
        <v>20128141</v>
      </c>
    </row>
    <row r="702" spans="3:72" x14ac:dyDescent="0.2">
      <c r="C702" s="89" t="s">
        <v>25</v>
      </c>
      <c r="D702" s="24" t="s">
        <v>250</v>
      </c>
      <c r="E702" s="245" t="s">
        <v>127</v>
      </c>
      <c r="F702" s="28" t="s">
        <v>16</v>
      </c>
      <c r="G702" s="36">
        <v>5579</v>
      </c>
      <c r="H702" s="214">
        <v>6408</v>
      </c>
      <c r="I702" s="214">
        <v>7324</v>
      </c>
      <c r="J702" s="214">
        <v>8230</v>
      </c>
      <c r="K702" s="214">
        <v>9316</v>
      </c>
      <c r="L702" s="214">
        <v>10275</v>
      </c>
      <c r="M702" s="214">
        <v>11413</v>
      </c>
      <c r="N702" s="214">
        <v>13021</v>
      </c>
      <c r="O702" s="214">
        <v>14620</v>
      </c>
      <c r="P702" s="214">
        <v>17146</v>
      </c>
      <c r="Q702" s="214">
        <v>18369</v>
      </c>
      <c r="R702" s="214">
        <v>22095</v>
      </c>
      <c r="S702" s="214">
        <v>26868</v>
      </c>
      <c r="T702" s="214">
        <v>31456</v>
      </c>
      <c r="U702" s="214">
        <v>34966</v>
      </c>
      <c r="V702" s="214">
        <v>39356</v>
      </c>
      <c r="W702" s="214">
        <v>45382</v>
      </c>
      <c r="X702" s="214">
        <v>54340</v>
      </c>
      <c r="Y702" s="214">
        <v>65019</v>
      </c>
      <c r="Z702" s="214">
        <v>79997</v>
      </c>
      <c r="AA702" s="214">
        <v>96086</v>
      </c>
      <c r="AB702" s="214">
        <v>121082</v>
      </c>
      <c r="AC702" s="214">
        <v>156871</v>
      </c>
      <c r="AD702" s="214">
        <v>187079</v>
      </c>
      <c r="AE702" s="214">
        <v>210362</v>
      </c>
      <c r="AF702" s="214">
        <v>246067</v>
      </c>
      <c r="AG702" s="214">
        <v>303387</v>
      </c>
      <c r="AH702" s="214">
        <v>410128</v>
      </c>
      <c r="AI702" s="214">
        <v>456441</v>
      </c>
      <c r="AJ702" s="214">
        <v>522470</v>
      </c>
      <c r="AK702" s="214">
        <v>576359</v>
      </c>
      <c r="AL702" s="214">
        <v>593337</v>
      </c>
      <c r="AM702" s="214">
        <v>729895</v>
      </c>
      <c r="AN702" s="214">
        <v>820997</v>
      </c>
      <c r="AO702" s="214">
        <v>1018774</v>
      </c>
      <c r="AP702" s="214">
        <v>1150836</v>
      </c>
      <c r="AQ702" s="214">
        <v>1349920</v>
      </c>
      <c r="AR702" s="214">
        <v>1560920</v>
      </c>
      <c r="AS702" s="214">
        <v>1675394</v>
      </c>
      <c r="AT702" s="214">
        <v>1827815</v>
      </c>
      <c r="AU702" s="214">
        <v>1954614</v>
      </c>
      <c r="AV702" s="214">
        <v>2102357</v>
      </c>
      <c r="AW702" s="214">
        <v>2409413</v>
      </c>
      <c r="AX702" s="214">
        <v>2598541</v>
      </c>
      <c r="AY702" s="214">
        <v>2841918</v>
      </c>
      <c r="AZ702" s="214">
        <v>3141823</v>
      </c>
      <c r="BA702" s="214">
        <v>3418840</v>
      </c>
      <c r="BB702" s="214">
        <v>3771863</v>
      </c>
      <c r="BC702" s="214">
        <v>4136841</v>
      </c>
      <c r="BD702" s="214">
        <v>4459513</v>
      </c>
      <c r="BE702" s="214">
        <v>4952755</v>
      </c>
      <c r="BF702" s="214">
        <v>5704259</v>
      </c>
      <c r="BG702" s="214">
        <v>6312002</v>
      </c>
      <c r="BH702" s="214">
        <v>6887937</v>
      </c>
      <c r="BI702" s="214">
        <v>6521391</v>
      </c>
      <c r="BJ702" s="214">
        <v>6663995</v>
      </c>
      <c r="BK702" s="214">
        <v>6420945</v>
      </c>
      <c r="BL702" s="214">
        <v>6089663</v>
      </c>
      <c r="BM702" s="214">
        <v>5880402</v>
      </c>
      <c r="BN702" s="214">
        <v>6043655</v>
      </c>
      <c r="BO702" s="214">
        <v>6353541</v>
      </c>
      <c r="BP702" s="214">
        <v>6472992</v>
      </c>
      <c r="BQ702" s="214">
        <v>6938026</v>
      </c>
      <c r="BR702" s="214">
        <v>7345234</v>
      </c>
      <c r="BS702" s="214">
        <v>7873747</v>
      </c>
      <c r="BT702" s="214">
        <v>7344572</v>
      </c>
    </row>
    <row r="703" spans="3:72" x14ac:dyDescent="0.2">
      <c r="C703" s="89" t="s">
        <v>26</v>
      </c>
      <c r="D703" s="24" t="s">
        <v>250</v>
      </c>
      <c r="E703" s="245" t="s">
        <v>127</v>
      </c>
      <c r="F703" s="28" t="s">
        <v>16</v>
      </c>
      <c r="G703" s="36">
        <v>832</v>
      </c>
      <c r="H703" s="214">
        <v>940</v>
      </c>
      <c r="I703" s="214">
        <v>1058</v>
      </c>
      <c r="J703" s="214">
        <v>1147</v>
      </c>
      <c r="K703" s="214">
        <v>1257</v>
      </c>
      <c r="L703" s="214">
        <v>1386</v>
      </c>
      <c r="M703" s="214">
        <v>1540</v>
      </c>
      <c r="N703" s="214">
        <v>1756</v>
      </c>
      <c r="O703" s="214">
        <v>1971</v>
      </c>
      <c r="P703" s="214">
        <v>2290</v>
      </c>
      <c r="Q703" s="214">
        <v>2432</v>
      </c>
      <c r="R703" s="214">
        <v>2962</v>
      </c>
      <c r="S703" s="214">
        <v>3643</v>
      </c>
      <c r="T703" s="214">
        <v>4279</v>
      </c>
      <c r="U703" s="214">
        <v>4767</v>
      </c>
      <c r="V703" s="214">
        <v>5386</v>
      </c>
      <c r="W703" s="214">
        <v>6228</v>
      </c>
      <c r="X703" s="214">
        <v>7545</v>
      </c>
      <c r="Y703" s="214">
        <v>9126</v>
      </c>
      <c r="Z703" s="214">
        <v>11197</v>
      </c>
      <c r="AA703" s="214">
        <v>13421</v>
      </c>
      <c r="AB703" s="214">
        <v>17148</v>
      </c>
      <c r="AC703" s="214">
        <v>22523</v>
      </c>
      <c r="AD703" s="214">
        <v>26619</v>
      </c>
      <c r="AE703" s="214">
        <v>29675</v>
      </c>
      <c r="AF703" s="214">
        <v>35049</v>
      </c>
      <c r="AG703" s="214">
        <v>43358</v>
      </c>
      <c r="AH703" s="214">
        <v>44373</v>
      </c>
      <c r="AI703" s="214">
        <v>55843</v>
      </c>
      <c r="AJ703" s="214">
        <v>70397</v>
      </c>
      <c r="AK703" s="214">
        <v>72398</v>
      </c>
      <c r="AL703" s="214">
        <v>80505</v>
      </c>
      <c r="AM703" s="214">
        <v>93510</v>
      </c>
      <c r="AN703" s="214">
        <v>108072</v>
      </c>
      <c r="AO703" s="214">
        <v>145657</v>
      </c>
      <c r="AP703" s="214">
        <v>203497</v>
      </c>
      <c r="AQ703" s="214">
        <v>271342</v>
      </c>
      <c r="AR703" s="214">
        <v>317135</v>
      </c>
      <c r="AS703" s="214">
        <v>306192</v>
      </c>
      <c r="AT703" s="214">
        <v>310902</v>
      </c>
      <c r="AU703" s="214">
        <v>324357</v>
      </c>
      <c r="AV703" s="214">
        <v>338851</v>
      </c>
      <c r="AW703" s="214">
        <v>358644</v>
      </c>
      <c r="AX703" s="214">
        <v>375841</v>
      </c>
      <c r="AY703" s="214">
        <v>397522</v>
      </c>
      <c r="AZ703" s="214">
        <v>423953</v>
      </c>
      <c r="BA703" s="214">
        <v>452900</v>
      </c>
      <c r="BB703" s="214">
        <v>485580</v>
      </c>
      <c r="BC703" s="214">
        <v>514726</v>
      </c>
      <c r="BD703" s="214">
        <v>547869</v>
      </c>
      <c r="BE703" s="214">
        <v>606191</v>
      </c>
      <c r="BF703" s="214">
        <v>682978</v>
      </c>
      <c r="BG703" s="214">
        <v>743834</v>
      </c>
      <c r="BH703" s="214">
        <v>847706</v>
      </c>
      <c r="BI703" s="214">
        <v>846506</v>
      </c>
      <c r="BJ703" s="214">
        <v>844458</v>
      </c>
      <c r="BK703" s="214">
        <v>838952</v>
      </c>
      <c r="BL703" s="214">
        <v>803586</v>
      </c>
      <c r="BM703" s="214">
        <v>780230</v>
      </c>
      <c r="BN703" s="214">
        <v>802245</v>
      </c>
      <c r="BO703" s="214">
        <v>830195</v>
      </c>
      <c r="BP703" s="214">
        <v>835420</v>
      </c>
      <c r="BQ703" s="214">
        <v>904691</v>
      </c>
      <c r="BR703" s="214">
        <v>967194</v>
      </c>
      <c r="BS703" s="214">
        <v>1058016</v>
      </c>
      <c r="BT703" s="214">
        <v>1034981</v>
      </c>
    </row>
    <row r="704" spans="3:72" x14ac:dyDescent="0.2">
      <c r="C704" s="89" t="s">
        <v>27</v>
      </c>
      <c r="D704" s="24" t="s">
        <v>250</v>
      </c>
      <c r="E704" s="245" t="s">
        <v>127</v>
      </c>
      <c r="F704" s="28" t="s">
        <v>16</v>
      </c>
      <c r="G704" s="36">
        <v>2764</v>
      </c>
      <c r="H704" s="214">
        <v>3138</v>
      </c>
      <c r="I704" s="214">
        <v>3550</v>
      </c>
      <c r="J704" s="214">
        <v>3946</v>
      </c>
      <c r="K704" s="214">
        <v>4425</v>
      </c>
      <c r="L704" s="214">
        <v>4908</v>
      </c>
      <c r="M704" s="214">
        <v>5478</v>
      </c>
      <c r="N704" s="214">
        <v>6316</v>
      </c>
      <c r="O704" s="214">
        <v>7160</v>
      </c>
      <c r="P704" s="214">
        <v>8394</v>
      </c>
      <c r="Q704" s="214">
        <v>8988</v>
      </c>
      <c r="R704" s="214">
        <v>10895</v>
      </c>
      <c r="S704" s="214">
        <v>13355</v>
      </c>
      <c r="T704" s="214">
        <v>15783</v>
      </c>
      <c r="U704" s="214">
        <v>17678</v>
      </c>
      <c r="V704" s="214">
        <v>19639</v>
      </c>
      <c r="W704" s="214">
        <v>22337</v>
      </c>
      <c r="X704" s="214">
        <v>26888</v>
      </c>
      <c r="Y704" s="214">
        <v>32323</v>
      </c>
      <c r="Z704" s="214">
        <v>40636</v>
      </c>
      <c r="AA704" s="214">
        <v>49749</v>
      </c>
      <c r="AB704" s="214">
        <v>64540</v>
      </c>
      <c r="AC704" s="214">
        <v>86318</v>
      </c>
      <c r="AD704" s="214">
        <v>103779</v>
      </c>
      <c r="AE704" s="214">
        <v>117520</v>
      </c>
      <c r="AF704" s="214">
        <v>135017</v>
      </c>
      <c r="AG704" s="214">
        <v>142063</v>
      </c>
      <c r="AH704" s="214">
        <v>175698</v>
      </c>
      <c r="AI704" s="214">
        <v>239697</v>
      </c>
      <c r="AJ704" s="214">
        <v>293023</v>
      </c>
      <c r="AK704" s="214">
        <v>310713</v>
      </c>
      <c r="AL704" s="214">
        <v>325817</v>
      </c>
      <c r="AM704" s="214">
        <v>376769</v>
      </c>
      <c r="AN704" s="214">
        <v>440314</v>
      </c>
      <c r="AO704" s="214">
        <v>525806</v>
      </c>
      <c r="AP704" s="214">
        <v>660306</v>
      </c>
      <c r="AQ704" s="214">
        <v>726935</v>
      </c>
      <c r="AR704" s="214">
        <v>883749</v>
      </c>
      <c r="AS704" s="214">
        <v>986204</v>
      </c>
      <c r="AT704" s="214">
        <v>1025828</v>
      </c>
      <c r="AU704" s="214">
        <v>1085118</v>
      </c>
      <c r="AV704" s="214">
        <v>1131227</v>
      </c>
      <c r="AW704" s="214">
        <v>1278290</v>
      </c>
      <c r="AX704" s="214">
        <v>1372934</v>
      </c>
      <c r="AY704" s="214">
        <v>1510941</v>
      </c>
      <c r="AZ704" s="214">
        <v>1602258</v>
      </c>
      <c r="BA704" s="214">
        <v>1743535</v>
      </c>
      <c r="BB704" s="214">
        <v>1887502</v>
      </c>
      <c r="BC704" s="214">
        <v>2020256</v>
      </c>
      <c r="BD704" s="214">
        <v>2136181</v>
      </c>
      <c r="BE704" s="214">
        <v>2308489</v>
      </c>
      <c r="BF704" s="214">
        <v>2592539</v>
      </c>
      <c r="BG704" s="214">
        <v>2898178</v>
      </c>
      <c r="BH704" s="214">
        <v>3294777</v>
      </c>
      <c r="BI704" s="214">
        <v>3277018</v>
      </c>
      <c r="BJ704" s="214">
        <v>3228501</v>
      </c>
      <c r="BK704" s="214">
        <v>3268877</v>
      </c>
      <c r="BL704" s="214">
        <v>3131026</v>
      </c>
      <c r="BM704" s="214">
        <v>3131011</v>
      </c>
      <c r="BN704" s="214">
        <v>3202272</v>
      </c>
      <c r="BO704" s="214">
        <v>3422736</v>
      </c>
      <c r="BP704" s="214">
        <v>3493058</v>
      </c>
      <c r="BQ704" s="214">
        <v>3699894</v>
      </c>
      <c r="BR704" s="214">
        <v>3868398</v>
      </c>
      <c r="BS704" s="214">
        <v>4100720</v>
      </c>
      <c r="BT704" s="214">
        <v>3839738</v>
      </c>
    </row>
    <row r="705" spans="3:72" x14ac:dyDescent="0.2">
      <c r="C705" s="89" t="s">
        <v>28</v>
      </c>
      <c r="D705" s="24" t="s">
        <v>250</v>
      </c>
      <c r="E705" s="245" t="s">
        <v>127</v>
      </c>
      <c r="F705" s="28" t="s">
        <v>16</v>
      </c>
      <c r="G705" s="36">
        <v>14737</v>
      </c>
      <c r="H705" s="214">
        <v>17175</v>
      </c>
      <c r="I705" s="214">
        <v>19868</v>
      </c>
      <c r="J705" s="214">
        <v>22161</v>
      </c>
      <c r="K705" s="214">
        <v>24855</v>
      </c>
      <c r="L705" s="214">
        <v>27795</v>
      </c>
      <c r="M705" s="214">
        <v>31008</v>
      </c>
      <c r="N705" s="214">
        <v>35569</v>
      </c>
      <c r="O705" s="214">
        <v>40238</v>
      </c>
      <c r="P705" s="214">
        <v>49152</v>
      </c>
      <c r="Q705" s="214">
        <v>54845</v>
      </c>
      <c r="R705" s="214">
        <v>65029</v>
      </c>
      <c r="S705" s="214">
        <v>77901</v>
      </c>
      <c r="T705" s="214">
        <v>93430</v>
      </c>
      <c r="U705" s="214">
        <v>106349</v>
      </c>
      <c r="V705" s="214">
        <v>121318</v>
      </c>
      <c r="W705" s="214">
        <v>141979</v>
      </c>
      <c r="X705" s="214">
        <v>173469</v>
      </c>
      <c r="Y705" s="214">
        <v>211786</v>
      </c>
      <c r="Z705" s="214">
        <v>267652</v>
      </c>
      <c r="AA705" s="214">
        <v>330506</v>
      </c>
      <c r="AB705" s="214">
        <v>397938</v>
      </c>
      <c r="AC705" s="214">
        <v>493759</v>
      </c>
      <c r="AD705" s="214">
        <v>600044</v>
      </c>
      <c r="AE705" s="214">
        <v>688581</v>
      </c>
      <c r="AF705" s="214">
        <v>784031</v>
      </c>
      <c r="AG705" s="214">
        <v>952862</v>
      </c>
      <c r="AH705" s="214">
        <v>1299092</v>
      </c>
      <c r="AI705" s="214">
        <v>1591745</v>
      </c>
      <c r="AJ705" s="214">
        <v>1850067</v>
      </c>
      <c r="AK705" s="214">
        <v>1994657</v>
      </c>
      <c r="AL705" s="214">
        <v>2337081</v>
      </c>
      <c r="AM705" s="214">
        <v>2786994</v>
      </c>
      <c r="AN705" s="214">
        <v>3345657</v>
      </c>
      <c r="AO705" s="214">
        <v>3752130</v>
      </c>
      <c r="AP705" s="214">
        <v>4430546</v>
      </c>
      <c r="AQ705" s="214">
        <v>4951911</v>
      </c>
      <c r="AR705" s="214">
        <v>5621398</v>
      </c>
      <c r="AS705" s="214">
        <v>6100635</v>
      </c>
      <c r="AT705" s="214">
        <v>6613402</v>
      </c>
      <c r="AU705" s="214">
        <v>6905793</v>
      </c>
      <c r="AV705" s="214">
        <v>7109602</v>
      </c>
      <c r="AW705" s="214">
        <v>7770775</v>
      </c>
      <c r="AX705" s="214">
        <v>8742818</v>
      </c>
      <c r="AY705" s="214">
        <v>9869805</v>
      </c>
      <c r="AZ705" s="214">
        <v>11124800</v>
      </c>
      <c r="BA705" s="214">
        <v>12025962</v>
      </c>
      <c r="BB705" s="214">
        <v>13096579</v>
      </c>
      <c r="BC705" s="214">
        <v>13915510</v>
      </c>
      <c r="BD705" s="214">
        <v>14673640</v>
      </c>
      <c r="BE705" s="214">
        <v>15957676</v>
      </c>
      <c r="BF705" s="214">
        <v>17780784</v>
      </c>
      <c r="BG705" s="214">
        <v>19504042</v>
      </c>
      <c r="BH705" s="214">
        <v>22558781</v>
      </c>
      <c r="BI705" s="214">
        <v>22551085</v>
      </c>
      <c r="BJ705" s="214">
        <v>23014245</v>
      </c>
      <c r="BK705" s="214">
        <v>23205263</v>
      </c>
      <c r="BL705" s="214">
        <v>22987404</v>
      </c>
      <c r="BM705" s="214">
        <v>22688731</v>
      </c>
      <c r="BN705" s="214">
        <v>24528870</v>
      </c>
      <c r="BO705" s="214">
        <v>26084680</v>
      </c>
      <c r="BP705" s="214">
        <v>26720636</v>
      </c>
      <c r="BQ705" s="214">
        <v>27357167</v>
      </c>
      <c r="BR705" s="214">
        <v>28422028</v>
      </c>
      <c r="BS705" s="214">
        <v>30905638</v>
      </c>
      <c r="BT705" s="214">
        <v>30033127</v>
      </c>
    </row>
    <row r="706" spans="3:72" x14ac:dyDescent="0.2">
      <c r="C706" s="89" t="s">
        <v>29</v>
      </c>
      <c r="D706" s="24" t="s">
        <v>250</v>
      </c>
      <c r="E706" s="245" t="s">
        <v>127</v>
      </c>
      <c r="F706" s="28" t="s">
        <v>16</v>
      </c>
      <c r="G706" s="36">
        <v>1277</v>
      </c>
      <c r="H706" s="214">
        <v>1438</v>
      </c>
      <c r="I706" s="214">
        <v>1611</v>
      </c>
      <c r="J706" s="214">
        <v>1795</v>
      </c>
      <c r="K706" s="214">
        <v>2014</v>
      </c>
      <c r="L706" s="214">
        <v>2224</v>
      </c>
      <c r="M706" s="214">
        <v>2473</v>
      </c>
      <c r="N706" s="214">
        <v>2897</v>
      </c>
      <c r="O706" s="214">
        <v>3336</v>
      </c>
      <c r="P706" s="214">
        <v>3905</v>
      </c>
      <c r="Q706" s="214">
        <v>4181</v>
      </c>
      <c r="R706" s="214">
        <v>5070</v>
      </c>
      <c r="S706" s="214">
        <v>6227</v>
      </c>
      <c r="T706" s="214">
        <v>7351</v>
      </c>
      <c r="U706" s="214">
        <v>8198</v>
      </c>
      <c r="V706" s="214">
        <v>9580</v>
      </c>
      <c r="W706" s="214">
        <v>11463</v>
      </c>
      <c r="X706" s="214">
        <v>13770</v>
      </c>
      <c r="Y706" s="214">
        <v>16521</v>
      </c>
      <c r="Z706" s="214">
        <v>20425</v>
      </c>
      <c r="AA706" s="214">
        <v>24668</v>
      </c>
      <c r="AB706" s="214">
        <v>30670</v>
      </c>
      <c r="AC706" s="214">
        <v>39266</v>
      </c>
      <c r="AD706" s="214">
        <v>46821</v>
      </c>
      <c r="AE706" s="214">
        <v>52673</v>
      </c>
      <c r="AF706" s="214">
        <v>59800</v>
      </c>
      <c r="AG706" s="214">
        <v>60492</v>
      </c>
      <c r="AH706" s="214">
        <v>85876</v>
      </c>
      <c r="AI706" s="214">
        <v>93782</v>
      </c>
      <c r="AJ706" s="214">
        <v>114521</v>
      </c>
      <c r="AK706" s="214">
        <v>133146</v>
      </c>
      <c r="AL706" s="214">
        <v>147572</v>
      </c>
      <c r="AM706" s="214">
        <v>190836</v>
      </c>
      <c r="AN706" s="214">
        <v>214624</v>
      </c>
      <c r="AO706" s="214">
        <v>223375</v>
      </c>
      <c r="AP706" s="214">
        <v>255254</v>
      </c>
      <c r="AQ706" s="214">
        <v>330253</v>
      </c>
      <c r="AR706" s="214">
        <v>361309</v>
      </c>
      <c r="AS706" s="214">
        <v>410210</v>
      </c>
      <c r="AT706" s="214">
        <v>465678</v>
      </c>
      <c r="AU706" s="214">
        <v>500779</v>
      </c>
      <c r="AV706" s="214">
        <v>515574</v>
      </c>
      <c r="AW706" s="214">
        <v>561886</v>
      </c>
      <c r="AX706" s="214">
        <v>597076</v>
      </c>
      <c r="AY706" s="214">
        <v>641921</v>
      </c>
      <c r="AZ706" s="214">
        <v>704612</v>
      </c>
      <c r="BA706" s="214">
        <v>778761</v>
      </c>
      <c r="BB706" s="214">
        <v>874365</v>
      </c>
      <c r="BC706" s="214">
        <v>962798</v>
      </c>
      <c r="BD706" s="214">
        <v>1036381</v>
      </c>
      <c r="BE706" s="214">
        <v>1152640</v>
      </c>
      <c r="BF706" s="214">
        <v>1299233</v>
      </c>
      <c r="BG706" s="214">
        <v>1454031</v>
      </c>
      <c r="BH706" s="214">
        <v>1623001</v>
      </c>
      <c r="BI706" s="214">
        <v>1579933</v>
      </c>
      <c r="BJ706" s="214">
        <v>1618657</v>
      </c>
      <c r="BK706" s="214">
        <v>1583036</v>
      </c>
      <c r="BL706" s="214">
        <v>1491896</v>
      </c>
      <c r="BM706" s="214">
        <v>1484338</v>
      </c>
      <c r="BN706" s="214">
        <v>1539203</v>
      </c>
      <c r="BO706" s="214">
        <v>1643891</v>
      </c>
      <c r="BP706" s="214">
        <v>1726017</v>
      </c>
      <c r="BQ706" s="214">
        <v>1895029</v>
      </c>
      <c r="BR706" s="214">
        <v>1994409</v>
      </c>
      <c r="BS706" s="214">
        <v>2132709</v>
      </c>
      <c r="BT706" s="214">
        <v>2052732</v>
      </c>
    </row>
    <row r="707" spans="3:72" x14ac:dyDescent="0.2">
      <c r="C707" s="89" t="s">
        <v>30</v>
      </c>
      <c r="D707" s="24" t="s">
        <v>250</v>
      </c>
      <c r="E707" s="245" t="s">
        <v>127</v>
      </c>
      <c r="F707" s="28" t="s">
        <v>16</v>
      </c>
      <c r="G707" s="36">
        <v>778</v>
      </c>
      <c r="H707" s="214">
        <v>894</v>
      </c>
      <c r="I707" s="214">
        <v>1029</v>
      </c>
      <c r="J707" s="214">
        <v>1134</v>
      </c>
      <c r="K707" s="214">
        <v>1262</v>
      </c>
      <c r="L707" s="214">
        <v>1411</v>
      </c>
      <c r="M707" s="214">
        <v>1588</v>
      </c>
      <c r="N707" s="214">
        <v>1797</v>
      </c>
      <c r="O707" s="214">
        <v>1994</v>
      </c>
      <c r="P707" s="214">
        <v>2369</v>
      </c>
      <c r="Q707" s="214">
        <v>2569</v>
      </c>
      <c r="R707" s="214">
        <v>3136</v>
      </c>
      <c r="S707" s="214">
        <v>3846</v>
      </c>
      <c r="T707" s="214">
        <v>4603</v>
      </c>
      <c r="U707" s="214">
        <v>5206</v>
      </c>
      <c r="V707" s="214">
        <v>5894</v>
      </c>
      <c r="W707" s="214">
        <v>6815</v>
      </c>
      <c r="X707" s="214">
        <v>8140</v>
      </c>
      <c r="Y707" s="214">
        <v>9714</v>
      </c>
      <c r="Z707" s="214">
        <v>11715</v>
      </c>
      <c r="AA707" s="214">
        <v>13780</v>
      </c>
      <c r="AB707" s="214">
        <v>17040</v>
      </c>
      <c r="AC707" s="214">
        <v>21709</v>
      </c>
      <c r="AD707" s="214">
        <v>25940</v>
      </c>
      <c r="AE707" s="214">
        <v>29231</v>
      </c>
      <c r="AF707" s="214">
        <v>34314</v>
      </c>
      <c r="AG707" s="214">
        <v>38495</v>
      </c>
      <c r="AH707" s="214">
        <v>41691</v>
      </c>
      <c r="AI707" s="214">
        <v>50538</v>
      </c>
      <c r="AJ707" s="214">
        <v>58520</v>
      </c>
      <c r="AK707" s="214">
        <v>66345</v>
      </c>
      <c r="AL707" s="214">
        <v>72391</v>
      </c>
      <c r="AM707" s="214">
        <v>79665</v>
      </c>
      <c r="AN707" s="214">
        <v>89569</v>
      </c>
      <c r="AO707" s="214">
        <v>117858</v>
      </c>
      <c r="AP707" s="214">
        <v>162970</v>
      </c>
      <c r="AQ707" s="214">
        <v>164590</v>
      </c>
      <c r="AR707" s="214">
        <v>211615</v>
      </c>
      <c r="AS707" s="214">
        <v>224521</v>
      </c>
      <c r="AT707" s="214">
        <v>249454</v>
      </c>
      <c r="AU707" s="214">
        <v>275759</v>
      </c>
      <c r="AV707" s="214">
        <v>293588</v>
      </c>
      <c r="AW707" s="214">
        <v>330394</v>
      </c>
      <c r="AX707" s="214">
        <v>365576</v>
      </c>
      <c r="AY707" s="214">
        <v>418540</v>
      </c>
      <c r="AZ707" s="214">
        <v>477923</v>
      </c>
      <c r="BA707" s="214">
        <v>529234</v>
      </c>
      <c r="BB707" s="214">
        <v>579907</v>
      </c>
      <c r="BC707" s="214">
        <v>633463</v>
      </c>
      <c r="BD707" s="214">
        <v>671345</v>
      </c>
      <c r="BE707" s="214">
        <v>741873</v>
      </c>
      <c r="BF707" s="214">
        <v>846597</v>
      </c>
      <c r="BG707" s="214">
        <v>933462</v>
      </c>
      <c r="BH707" s="214">
        <v>1077947</v>
      </c>
      <c r="BI707" s="214">
        <v>1054817</v>
      </c>
      <c r="BJ707" s="214">
        <v>1077737</v>
      </c>
      <c r="BK707" s="214">
        <v>1094665</v>
      </c>
      <c r="BL707" s="214">
        <v>1034309</v>
      </c>
      <c r="BM707" s="214">
        <v>984196</v>
      </c>
      <c r="BN707" s="214">
        <v>1014140</v>
      </c>
      <c r="BO707" s="214">
        <v>1094041</v>
      </c>
      <c r="BP707" s="214">
        <v>1142467</v>
      </c>
      <c r="BQ707" s="214">
        <v>1167983</v>
      </c>
      <c r="BR707" s="214">
        <v>1243400</v>
      </c>
      <c r="BS707" s="214">
        <v>1347715</v>
      </c>
      <c r="BT707" s="214">
        <v>1322740</v>
      </c>
    </row>
    <row r="708" spans="3:72" x14ac:dyDescent="0.2">
      <c r="C708" s="89" t="s">
        <v>31</v>
      </c>
      <c r="D708" s="24" t="s">
        <v>250</v>
      </c>
      <c r="E708" s="245" t="s">
        <v>127</v>
      </c>
      <c r="F708" s="28" t="s">
        <v>16</v>
      </c>
      <c r="G708" s="36">
        <v>6818</v>
      </c>
      <c r="H708" s="214">
        <v>7828</v>
      </c>
      <c r="I708" s="214">
        <v>8913</v>
      </c>
      <c r="J708" s="214">
        <v>9933</v>
      </c>
      <c r="K708" s="214">
        <v>11130</v>
      </c>
      <c r="L708" s="214">
        <v>12215</v>
      </c>
      <c r="M708" s="214">
        <v>13491</v>
      </c>
      <c r="N708" s="214">
        <v>15324</v>
      </c>
      <c r="O708" s="214">
        <v>17144</v>
      </c>
      <c r="P708" s="214">
        <v>19944</v>
      </c>
      <c r="Q708" s="214">
        <v>21242</v>
      </c>
      <c r="R708" s="214">
        <v>25487</v>
      </c>
      <c r="S708" s="214">
        <v>30968</v>
      </c>
      <c r="T708" s="214">
        <v>36574</v>
      </c>
      <c r="U708" s="214">
        <v>40994</v>
      </c>
      <c r="V708" s="214">
        <v>46225</v>
      </c>
      <c r="W708" s="214">
        <v>53427</v>
      </c>
      <c r="X708" s="214">
        <v>64236</v>
      </c>
      <c r="Y708" s="214">
        <v>77234</v>
      </c>
      <c r="Z708" s="214">
        <v>95240</v>
      </c>
      <c r="AA708" s="214">
        <v>114714</v>
      </c>
      <c r="AB708" s="214">
        <v>144231</v>
      </c>
      <c r="AC708" s="214">
        <v>187361</v>
      </c>
      <c r="AD708" s="214">
        <v>222100</v>
      </c>
      <c r="AE708" s="214">
        <v>248575</v>
      </c>
      <c r="AF708" s="214">
        <v>285543</v>
      </c>
      <c r="AG708" s="214">
        <v>304643</v>
      </c>
      <c r="AH708" s="214">
        <v>381582</v>
      </c>
      <c r="AI708" s="214">
        <v>435260</v>
      </c>
      <c r="AJ708" s="214">
        <v>498743</v>
      </c>
      <c r="AK708" s="214">
        <v>541007</v>
      </c>
      <c r="AL708" s="214">
        <v>647653</v>
      </c>
      <c r="AM708" s="214">
        <v>671917</v>
      </c>
      <c r="AN708" s="214">
        <v>769262</v>
      </c>
      <c r="AO708" s="214">
        <v>866146</v>
      </c>
      <c r="AP708" s="214">
        <v>1007045</v>
      </c>
      <c r="AQ708" s="214">
        <v>1109521</v>
      </c>
      <c r="AR708" s="214">
        <v>1256391</v>
      </c>
      <c r="AS708" s="214">
        <v>1424637</v>
      </c>
      <c r="AT708" s="214">
        <v>1499890</v>
      </c>
      <c r="AU708" s="214">
        <v>1585576</v>
      </c>
      <c r="AV708" s="214">
        <v>1676409</v>
      </c>
      <c r="AW708" s="214">
        <v>1865773</v>
      </c>
      <c r="AX708" s="214">
        <v>2028380</v>
      </c>
      <c r="AY708" s="214">
        <v>2059575</v>
      </c>
      <c r="AZ708" s="214">
        <v>2172215</v>
      </c>
      <c r="BA708" s="214">
        <v>2362520</v>
      </c>
      <c r="BB708" s="214">
        <v>2555797</v>
      </c>
      <c r="BC708" s="214">
        <v>2735072</v>
      </c>
      <c r="BD708" s="214">
        <v>2877692</v>
      </c>
      <c r="BE708" s="214">
        <v>3173971</v>
      </c>
      <c r="BF708" s="214">
        <v>3549506</v>
      </c>
      <c r="BG708" s="214">
        <v>3861237</v>
      </c>
      <c r="BH708" s="214">
        <v>4455102</v>
      </c>
      <c r="BI708" s="214">
        <v>4504043</v>
      </c>
      <c r="BJ708" s="214">
        <v>4691270</v>
      </c>
      <c r="BK708" s="214">
        <v>4595788</v>
      </c>
      <c r="BL708" s="214">
        <v>4540745</v>
      </c>
      <c r="BM708" s="214">
        <v>4497749</v>
      </c>
      <c r="BN708" s="214">
        <v>4665015</v>
      </c>
      <c r="BO708" s="214">
        <v>4970746</v>
      </c>
      <c r="BP708" s="214">
        <v>5115886</v>
      </c>
      <c r="BQ708" s="214">
        <v>5282100</v>
      </c>
      <c r="BR708" s="214">
        <v>5503908</v>
      </c>
      <c r="BS708" s="214">
        <v>5760049</v>
      </c>
      <c r="BT708" s="214">
        <v>5593435</v>
      </c>
    </row>
    <row r="709" spans="3:72" x14ac:dyDescent="0.2">
      <c r="C709" s="89" t="s">
        <v>32</v>
      </c>
      <c r="D709" s="24" t="s">
        <v>250</v>
      </c>
      <c r="E709" s="245" t="s">
        <v>127</v>
      </c>
      <c r="F709" s="28" t="s">
        <v>16</v>
      </c>
      <c r="G709" s="36">
        <v>232</v>
      </c>
      <c r="H709" s="214">
        <v>259</v>
      </c>
      <c r="I709" s="214">
        <v>287</v>
      </c>
      <c r="J709" s="214">
        <v>315</v>
      </c>
      <c r="K709" s="214">
        <v>347</v>
      </c>
      <c r="L709" s="214">
        <v>390</v>
      </c>
      <c r="M709" s="214">
        <v>439</v>
      </c>
      <c r="N709" s="214">
        <v>510</v>
      </c>
      <c r="O709" s="214">
        <v>577</v>
      </c>
      <c r="P709" s="214">
        <v>694</v>
      </c>
      <c r="Q709" s="214">
        <v>763</v>
      </c>
      <c r="R709" s="214">
        <v>941</v>
      </c>
      <c r="S709" s="214">
        <v>1171</v>
      </c>
      <c r="T709" s="214">
        <v>1393</v>
      </c>
      <c r="U709" s="214">
        <v>1570</v>
      </c>
      <c r="V709" s="214">
        <v>1810</v>
      </c>
      <c r="W709" s="214">
        <v>2130</v>
      </c>
      <c r="X709" s="214">
        <v>2569</v>
      </c>
      <c r="Y709" s="214">
        <v>3094</v>
      </c>
      <c r="Z709" s="214">
        <v>3790</v>
      </c>
      <c r="AA709" s="214">
        <v>4532</v>
      </c>
      <c r="AB709" s="214">
        <v>5751</v>
      </c>
      <c r="AC709" s="214">
        <v>7493</v>
      </c>
      <c r="AD709" s="214">
        <v>9135</v>
      </c>
      <c r="AE709" s="214">
        <v>10436</v>
      </c>
      <c r="AF709" s="214">
        <v>12570</v>
      </c>
      <c r="AG709" s="214">
        <v>14795</v>
      </c>
      <c r="AH709" s="214">
        <v>19382</v>
      </c>
      <c r="AI709" s="214">
        <v>25706</v>
      </c>
      <c r="AJ709" s="214">
        <v>26871</v>
      </c>
      <c r="AK709" s="214">
        <v>34359</v>
      </c>
      <c r="AL709" s="214">
        <v>33526</v>
      </c>
      <c r="AM709" s="214">
        <v>49747</v>
      </c>
      <c r="AN709" s="214">
        <v>49730</v>
      </c>
      <c r="AO709" s="214">
        <v>58054</v>
      </c>
      <c r="AP709" s="214">
        <v>71239</v>
      </c>
      <c r="AQ709" s="214">
        <v>84004</v>
      </c>
      <c r="AR709" s="214">
        <v>97182</v>
      </c>
      <c r="AS709" s="214">
        <v>110856</v>
      </c>
      <c r="AT709" s="214">
        <v>122575</v>
      </c>
      <c r="AU709" s="214">
        <v>125387</v>
      </c>
      <c r="AV709" s="214">
        <v>128499</v>
      </c>
      <c r="AW709" s="214">
        <v>142061</v>
      </c>
      <c r="AX709" s="214">
        <v>147336</v>
      </c>
      <c r="AY709" s="214">
        <v>160132</v>
      </c>
      <c r="AZ709" s="214">
        <v>178492</v>
      </c>
      <c r="BA709" s="214">
        <v>191244</v>
      </c>
      <c r="BB709" s="214">
        <v>205896</v>
      </c>
      <c r="BC709" s="214">
        <v>222669</v>
      </c>
      <c r="BD709" s="214">
        <v>240503</v>
      </c>
      <c r="BE709" s="214">
        <v>271215</v>
      </c>
      <c r="BF709" s="214">
        <v>311939</v>
      </c>
      <c r="BG709" s="214">
        <v>339636</v>
      </c>
      <c r="BH709" s="214">
        <v>375227</v>
      </c>
      <c r="BI709" s="214">
        <v>364720</v>
      </c>
      <c r="BJ709" s="214">
        <v>363699</v>
      </c>
      <c r="BK709" s="214">
        <v>359230</v>
      </c>
      <c r="BL709" s="214">
        <v>352841</v>
      </c>
      <c r="BM709" s="214">
        <v>346348</v>
      </c>
      <c r="BN709" s="214">
        <v>370764</v>
      </c>
      <c r="BO709" s="214">
        <v>388919</v>
      </c>
      <c r="BP709" s="214">
        <v>391552</v>
      </c>
      <c r="BQ709" s="214">
        <v>403297</v>
      </c>
      <c r="BR709" s="214">
        <v>432522</v>
      </c>
      <c r="BS709" s="214">
        <v>453183</v>
      </c>
      <c r="BT709" s="214">
        <v>410858</v>
      </c>
    </row>
    <row r="710" spans="3:72" x14ac:dyDescent="0.2">
      <c r="C710" s="90" t="s">
        <v>33</v>
      </c>
      <c r="D710" s="103" t="s">
        <v>250</v>
      </c>
      <c r="E710" s="246" t="s">
        <v>127</v>
      </c>
      <c r="F710" s="91" t="s">
        <v>16</v>
      </c>
      <c r="G710" s="152">
        <v>76000</v>
      </c>
      <c r="H710" s="273">
        <v>87000</v>
      </c>
      <c r="I710" s="273">
        <v>99000</v>
      </c>
      <c r="J710" s="273">
        <v>110000</v>
      </c>
      <c r="K710" s="273">
        <v>123000</v>
      </c>
      <c r="L710" s="273">
        <v>136000</v>
      </c>
      <c r="M710" s="273">
        <v>151000</v>
      </c>
      <c r="N710" s="273">
        <v>172000</v>
      </c>
      <c r="O710" s="273">
        <v>193000</v>
      </c>
      <c r="P710" s="273">
        <v>227000</v>
      </c>
      <c r="Q710" s="273">
        <v>244000</v>
      </c>
      <c r="R710" s="273">
        <v>294000</v>
      </c>
      <c r="S710" s="273">
        <v>358000</v>
      </c>
      <c r="T710" s="273">
        <v>423000</v>
      </c>
      <c r="U710" s="273">
        <v>474000</v>
      </c>
      <c r="V710" s="273">
        <v>535000</v>
      </c>
      <c r="W710" s="273">
        <v>619000</v>
      </c>
      <c r="X710" s="273">
        <v>747000</v>
      </c>
      <c r="Y710" s="273">
        <v>901000</v>
      </c>
      <c r="Z710" s="273">
        <v>1119000</v>
      </c>
      <c r="AA710" s="273">
        <v>1357000</v>
      </c>
      <c r="AB710" s="273">
        <v>1687000</v>
      </c>
      <c r="AC710" s="273">
        <v>2164000</v>
      </c>
      <c r="AD710" s="273">
        <v>2625000</v>
      </c>
      <c r="AE710" s="273">
        <v>3006000</v>
      </c>
      <c r="AF710" s="273">
        <v>3457000</v>
      </c>
      <c r="AG710" s="273">
        <v>4138000</v>
      </c>
      <c r="AH710" s="273">
        <v>5198000</v>
      </c>
      <c r="AI710" s="273">
        <v>6006000</v>
      </c>
      <c r="AJ710" s="273">
        <v>6872000</v>
      </c>
      <c r="AK710" s="273">
        <v>7526000</v>
      </c>
      <c r="AL710" s="273">
        <v>8463000</v>
      </c>
      <c r="AM710" s="273">
        <v>9952000</v>
      </c>
      <c r="AN710" s="273">
        <v>11687000</v>
      </c>
      <c r="AO710" s="273">
        <v>13509000</v>
      </c>
      <c r="AP710" s="273">
        <v>15771000</v>
      </c>
      <c r="AQ710" s="273">
        <v>18204000</v>
      </c>
      <c r="AR710" s="273">
        <v>21052000</v>
      </c>
      <c r="AS710" s="273">
        <v>22581000</v>
      </c>
      <c r="AT710" s="273">
        <v>24203000</v>
      </c>
      <c r="AU710" s="273">
        <v>25478000</v>
      </c>
      <c r="AV710" s="273">
        <v>26830000</v>
      </c>
      <c r="AW710" s="273">
        <v>29446000</v>
      </c>
      <c r="AX710" s="273">
        <v>32136000</v>
      </c>
      <c r="AY710" s="273">
        <v>35047000</v>
      </c>
      <c r="AZ710" s="273">
        <v>38488000</v>
      </c>
      <c r="BA710" s="273">
        <v>41740000</v>
      </c>
      <c r="BB710" s="273">
        <v>45488000</v>
      </c>
      <c r="BC710" s="273">
        <v>49081000</v>
      </c>
      <c r="BD710" s="273">
        <v>52331000</v>
      </c>
      <c r="BE710" s="273">
        <v>57809000</v>
      </c>
      <c r="BF710" s="273">
        <v>65307000</v>
      </c>
      <c r="BG710" s="273">
        <v>72045000</v>
      </c>
      <c r="BH710" s="273">
        <v>81307000</v>
      </c>
      <c r="BI710" s="273">
        <v>79991000</v>
      </c>
      <c r="BJ710" s="273">
        <v>81421000</v>
      </c>
      <c r="BK710" s="273">
        <v>80927000</v>
      </c>
      <c r="BL710" s="273">
        <v>78198000</v>
      </c>
      <c r="BM710" s="273">
        <v>76640000</v>
      </c>
      <c r="BN710" s="273">
        <v>80899000</v>
      </c>
      <c r="BO710" s="273">
        <v>85417000</v>
      </c>
      <c r="BP710" s="273">
        <v>87039000</v>
      </c>
      <c r="BQ710" s="273">
        <v>91209000</v>
      </c>
      <c r="BR710" s="273">
        <v>95633000</v>
      </c>
      <c r="BS710" s="273">
        <v>102690000</v>
      </c>
      <c r="BT710" s="273">
        <v>97252000</v>
      </c>
    </row>
    <row r="711" spans="3:72" x14ac:dyDescent="0.2">
      <c r="C711" s="19" t="s">
        <v>11</v>
      </c>
      <c r="D711" s="16" t="s">
        <v>128</v>
      </c>
      <c r="E711" s="249" t="s">
        <v>127</v>
      </c>
      <c r="F711" s="28" t="s">
        <v>16</v>
      </c>
      <c r="G711" s="154">
        <v>149590</v>
      </c>
      <c r="H711" s="213">
        <v>172039</v>
      </c>
      <c r="I711" s="213">
        <v>198002</v>
      </c>
      <c r="J711" s="213">
        <v>217573</v>
      </c>
      <c r="K711" s="213">
        <v>239348</v>
      </c>
      <c r="L711" s="213">
        <v>270390</v>
      </c>
      <c r="M711" s="213">
        <v>305282</v>
      </c>
      <c r="N711" s="213">
        <v>353589</v>
      </c>
      <c r="O711" s="213">
        <v>409787</v>
      </c>
      <c r="P711" s="213">
        <v>475381</v>
      </c>
      <c r="Q711" s="213">
        <v>505062</v>
      </c>
      <c r="R711" s="213">
        <v>593393</v>
      </c>
      <c r="S711" s="213">
        <v>700906</v>
      </c>
      <c r="T711" s="213">
        <v>816340</v>
      </c>
      <c r="U711" s="213">
        <v>900787</v>
      </c>
      <c r="V711" s="213">
        <v>1001991</v>
      </c>
      <c r="W711" s="213">
        <v>1142063</v>
      </c>
      <c r="X711" s="213">
        <v>1368806</v>
      </c>
      <c r="Y711" s="213">
        <v>1644471</v>
      </c>
      <c r="Z711" s="213">
        <v>2025375</v>
      </c>
      <c r="AA711" s="213">
        <v>2442261</v>
      </c>
      <c r="AB711" s="213">
        <v>3010647</v>
      </c>
      <c r="AC711" s="213">
        <v>3826504</v>
      </c>
      <c r="AD711" s="213">
        <v>4672882</v>
      </c>
      <c r="AE711" s="213">
        <v>5391631</v>
      </c>
      <c r="AF711" s="213">
        <v>6117702</v>
      </c>
      <c r="AG711" s="213">
        <v>6961461</v>
      </c>
      <c r="AH711" s="213">
        <v>8094948</v>
      </c>
      <c r="AI711" s="213">
        <v>9215169</v>
      </c>
      <c r="AJ711" s="213">
        <v>9781370</v>
      </c>
      <c r="AK711" s="213">
        <v>10947499</v>
      </c>
      <c r="AL711" s="213">
        <v>12260894</v>
      </c>
      <c r="AM711" s="213">
        <v>14138320</v>
      </c>
      <c r="AN711" s="213">
        <v>15963577</v>
      </c>
      <c r="AO711" s="213">
        <v>18077402</v>
      </c>
      <c r="AP711" s="213">
        <v>20959161</v>
      </c>
      <c r="AQ711" s="213">
        <v>23414698</v>
      </c>
      <c r="AR711" s="213">
        <v>25494825</v>
      </c>
      <c r="AS711" s="213">
        <v>26097141</v>
      </c>
      <c r="AT711" s="213">
        <v>27240655</v>
      </c>
      <c r="AU711" s="213">
        <v>29027541</v>
      </c>
      <c r="AV711" s="213">
        <v>30969769</v>
      </c>
      <c r="AW711" s="213">
        <v>33196325</v>
      </c>
      <c r="AX711" s="213">
        <v>35082910</v>
      </c>
      <c r="AY711" s="213">
        <v>37769723</v>
      </c>
      <c r="AZ711" s="213">
        <v>41086322</v>
      </c>
      <c r="BA711" s="213">
        <v>44099583</v>
      </c>
      <c r="BB711" s="213">
        <v>47138800</v>
      </c>
      <c r="BC711" s="213">
        <v>50664877</v>
      </c>
      <c r="BD711" s="213">
        <v>54458424</v>
      </c>
      <c r="BE711" s="213">
        <v>59020880</v>
      </c>
      <c r="BF711" s="213">
        <v>64808253</v>
      </c>
      <c r="BG711" s="213">
        <v>70211676</v>
      </c>
      <c r="BH711" s="213">
        <v>74902598</v>
      </c>
      <c r="BI711" s="213">
        <v>73080544</v>
      </c>
      <c r="BJ711" s="213">
        <v>71860117</v>
      </c>
      <c r="BK711" s="213">
        <v>70359796</v>
      </c>
      <c r="BL711" s="213">
        <v>64748298</v>
      </c>
      <c r="BM711" s="213">
        <v>62496804</v>
      </c>
      <c r="BN711" s="213">
        <v>63335761</v>
      </c>
      <c r="BO711" s="213">
        <v>65991609</v>
      </c>
      <c r="BP711" s="213">
        <v>67149311</v>
      </c>
      <c r="BQ711" s="213">
        <v>69807427</v>
      </c>
      <c r="BR711" s="213">
        <v>73173218</v>
      </c>
      <c r="BS711" s="213">
        <v>77302349</v>
      </c>
      <c r="BT711" s="213">
        <v>73179166</v>
      </c>
    </row>
    <row r="712" spans="3:72" x14ac:dyDescent="0.2">
      <c r="C712" s="19" t="s">
        <v>17</v>
      </c>
      <c r="D712" s="16" t="s">
        <v>128</v>
      </c>
      <c r="E712" s="249" t="s">
        <v>127</v>
      </c>
      <c r="F712" s="28" t="s">
        <v>16</v>
      </c>
      <c r="G712" s="154">
        <v>28361</v>
      </c>
      <c r="H712" s="213">
        <v>32491</v>
      </c>
      <c r="I712" s="213">
        <v>37256</v>
      </c>
      <c r="J712" s="213">
        <v>40475</v>
      </c>
      <c r="K712" s="213">
        <v>43960</v>
      </c>
      <c r="L712" s="213">
        <v>50561</v>
      </c>
      <c r="M712" s="213">
        <v>58092</v>
      </c>
      <c r="N712" s="213">
        <v>68340</v>
      </c>
      <c r="O712" s="213">
        <v>80365</v>
      </c>
      <c r="P712" s="213">
        <v>95716</v>
      </c>
      <c r="Q712" s="213">
        <v>104333</v>
      </c>
      <c r="R712" s="213">
        <v>122858</v>
      </c>
      <c r="S712" s="213">
        <v>145370</v>
      </c>
      <c r="T712" s="213">
        <v>169161</v>
      </c>
      <c r="U712" s="213">
        <v>186428</v>
      </c>
      <c r="V712" s="213">
        <v>205707</v>
      </c>
      <c r="W712" s="213">
        <v>232701</v>
      </c>
      <c r="X712" s="213">
        <v>286178</v>
      </c>
      <c r="Y712" s="213">
        <v>352555</v>
      </c>
      <c r="Z712" s="213">
        <v>443213</v>
      </c>
      <c r="AA712" s="213">
        <v>545182</v>
      </c>
      <c r="AB712" s="213">
        <v>692593</v>
      </c>
      <c r="AC712" s="213">
        <v>904410</v>
      </c>
      <c r="AD712" s="213">
        <v>1139464</v>
      </c>
      <c r="AE712" s="213">
        <v>1354101</v>
      </c>
      <c r="AF712" s="213">
        <v>1568219</v>
      </c>
      <c r="AG712" s="213">
        <v>1707759</v>
      </c>
      <c r="AH712" s="213">
        <v>1960096</v>
      </c>
      <c r="AI712" s="213">
        <v>2256542</v>
      </c>
      <c r="AJ712" s="213">
        <v>2360774</v>
      </c>
      <c r="AK712" s="213">
        <v>2526643</v>
      </c>
      <c r="AL712" s="213">
        <v>2915226</v>
      </c>
      <c r="AM712" s="213">
        <v>3423350</v>
      </c>
      <c r="AN712" s="213">
        <v>3879713</v>
      </c>
      <c r="AO712" s="213">
        <v>4348152</v>
      </c>
      <c r="AP712" s="213">
        <v>5075111</v>
      </c>
      <c r="AQ712" s="213">
        <v>5747222</v>
      </c>
      <c r="AR712" s="213">
        <v>6170637</v>
      </c>
      <c r="AS712" s="213">
        <v>6429028</v>
      </c>
      <c r="AT712" s="213">
        <v>6635448</v>
      </c>
      <c r="AU712" s="213">
        <v>7054564</v>
      </c>
      <c r="AV712" s="213">
        <v>7485880</v>
      </c>
      <c r="AW712" s="213">
        <v>8147710</v>
      </c>
      <c r="AX712" s="213">
        <v>8681165</v>
      </c>
      <c r="AY712" s="213">
        <v>9250420</v>
      </c>
      <c r="AZ712" s="213">
        <v>10030998</v>
      </c>
      <c r="BA712" s="213">
        <v>10507857</v>
      </c>
      <c r="BB712" s="213">
        <v>11306387</v>
      </c>
      <c r="BC712" s="213">
        <v>11930594</v>
      </c>
      <c r="BD712" s="213">
        <v>12621704</v>
      </c>
      <c r="BE712" s="213">
        <v>13450533</v>
      </c>
      <c r="BF712" s="213">
        <v>14478790</v>
      </c>
      <c r="BG712" s="213">
        <v>15644659</v>
      </c>
      <c r="BH712" s="213">
        <v>16907299</v>
      </c>
      <c r="BI712" s="213">
        <v>16285853</v>
      </c>
      <c r="BJ712" s="213">
        <v>16123229</v>
      </c>
      <c r="BK712" s="213">
        <v>15647350</v>
      </c>
      <c r="BL712" s="213">
        <v>14637311</v>
      </c>
      <c r="BM712" s="213">
        <v>14201039</v>
      </c>
      <c r="BN712" s="213">
        <v>14220083</v>
      </c>
      <c r="BO712" s="213">
        <v>14621664</v>
      </c>
      <c r="BP712" s="213">
        <v>14947971</v>
      </c>
      <c r="BQ712" s="213">
        <v>15610978</v>
      </c>
      <c r="BR712" s="213">
        <v>16267052</v>
      </c>
      <c r="BS712" s="213">
        <v>16981072</v>
      </c>
      <c r="BT712" s="213">
        <v>16176077</v>
      </c>
    </row>
    <row r="713" spans="3:72" x14ac:dyDescent="0.2">
      <c r="C713" s="19" t="s">
        <v>18</v>
      </c>
      <c r="D713" s="16" t="s">
        <v>128</v>
      </c>
      <c r="E713" s="249" t="s">
        <v>127</v>
      </c>
      <c r="F713" s="28" t="s">
        <v>16</v>
      </c>
      <c r="G713" s="154">
        <v>37669</v>
      </c>
      <c r="H713" s="213">
        <v>43444</v>
      </c>
      <c r="I713" s="213">
        <v>50147</v>
      </c>
      <c r="J713" s="213">
        <v>55480</v>
      </c>
      <c r="K713" s="213">
        <v>61345</v>
      </c>
      <c r="L713" s="213">
        <v>70276</v>
      </c>
      <c r="M713" s="213">
        <v>80425</v>
      </c>
      <c r="N713" s="213">
        <v>91223</v>
      </c>
      <c r="O713" s="213">
        <v>103401</v>
      </c>
      <c r="P713" s="213">
        <v>117664</v>
      </c>
      <c r="Q713" s="213">
        <v>122649</v>
      </c>
      <c r="R713" s="213">
        <v>142618</v>
      </c>
      <c r="S713" s="213">
        <v>166703</v>
      </c>
      <c r="T713" s="213">
        <v>190268</v>
      </c>
      <c r="U713" s="213">
        <v>205743</v>
      </c>
      <c r="V713" s="213">
        <v>224299</v>
      </c>
      <c r="W713" s="213">
        <v>250643</v>
      </c>
      <c r="X713" s="213">
        <v>297818</v>
      </c>
      <c r="Y713" s="213">
        <v>354793</v>
      </c>
      <c r="Z713" s="213">
        <v>446242</v>
      </c>
      <c r="AA713" s="213">
        <v>549194</v>
      </c>
      <c r="AB713" s="213">
        <v>672433</v>
      </c>
      <c r="AC713" s="213">
        <v>849354</v>
      </c>
      <c r="AD713" s="213">
        <v>1039135</v>
      </c>
      <c r="AE713" s="213">
        <v>1200639</v>
      </c>
      <c r="AF713" s="213">
        <v>1383657</v>
      </c>
      <c r="AG713" s="213">
        <v>1563318</v>
      </c>
      <c r="AH713" s="213">
        <v>1715213</v>
      </c>
      <c r="AI713" s="213">
        <v>1976076</v>
      </c>
      <c r="AJ713" s="213">
        <v>2063406</v>
      </c>
      <c r="AK713" s="213">
        <v>2341391</v>
      </c>
      <c r="AL713" s="213">
        <v>2673829</v>
      </c>
      <c r="AM713" s="213">
        <v>2891517</v>
      </c>
      <c r="AN713" s="213">
        <v>3180759</v>
      </c>
      <c r="AO713" s="213">
        <v>3593460</v>
      </c>
      <c r="AP713" s="213">
        <v>4100277</v>
      </c>
      <c r="AQ713" s="213">
        <v>4609825</v>
      </c>
      <c r="AR713" s="213">
        <v>5093202</v>
      </c>
      <c r="AS713" s="213">
        <v>5212909</v>
      </c>
      <c r="AT713" s="213">
        <v>5252590</v>
      </c>
      <c r="AU713" s="213">
        <v>5311159</v>
      </c>
      <c r="AV713" s="213">
        <v>5383989</v>
      </c>
      <c r="AW713" s="213">
        <v>5936077</v>
      </c>
      <c r="AX713" s="213">
        <v>6268245</v>
      </c>
      <c r="AY713" s="213">
        <v>6496275</v>
      </c>
      <c r="AZ713" s="213">
        <v>6934028</v>
      </c>
      <c r="BA713" s="213">
        <v>7376932</v>
      </c>
      <c r="BB713" s="213">
        <v>7746594</v>
      </c>
      <c r="BC713" s="213">
        <v>8225293</v>
      </c>
      <c r="BD713" s="213">
        <v>8635420</v>
      </c>
      <c r="BE713" s="213">
        <v>9218762</v>
      </c>
      <c r="BF713" s="213">
        <v>10000444</v>
      </c>
      <c r="BG713" s="213">
        <v>10766729</v>
      </c>
      <c r="BH713" s="213">
        <v>11509606</v>
      </c>
      <c r="BI713" s="213">
        <v>11051243</v>
      </c>
      <c r="BJ713" s="213">
        <v>10976464</v>
      </c>
      <c r="BK713" s="213">
        <v>10693201</v>
      </c>
      <c r="BL713" s="213">
        <v>9913501</v>
      </c>
      <c r="BM713" s="213">
        <v>9458462</v>
      </c>
      <c r="BN713" s="213">
        <v>9461430</v>
      </c>
      <c r="BO713" s="213">
        <v>9688407</v>
      </c>
      <c r="BP713" s="213">
        <v>9770874</v>
      </c>
      <c r="BQ713" s="213">
        <v>10132218</v>
      </c>
      <c r="BR713" s="213">
        <v>10473233</v>
      </c>
      <c r="BS713" s="213">
        <v>10891559</v>
      </c>
      <c r="BT713" s="213">
        <v>10319452</v>
      </c>
    </row>
    <row r="714" spans="3:72" x14ac:dyDescent="0.2">
      <c r="C714" s="19" t="s">
        <v>19</v>
      </c>
      <c r="D714" s="16" t="s">
        <v>128</v>
      </c>
      <c r="E714" s="249" t="s">
        <v>127</v>
      </c>
      <c r="F714" s="28" t="s">
        <v>16</v>
      </c>
      <c r="G714" s="154">
        <v>14440</v>
      </c>
      <c r="H714" s="213">
        <v>16602</v>
      </c>
      <c r="I714" s="213">
        <v>19095</v>
      </c>
      <c r="J714" s="213">
        <v>21423</v>
      </c>
      <c r="K714" s="213">
        <v>24010</v>
      </c>
      <c r="L714" s="213">
        <v>28101</v>
      </c>
      <c r="M714" s="213">
        <v>32859</v>
      </c>
      <c r="N714" s="213">
        <v>38230</v>
      </c>
      <c r="O714" s="213">
        <v>44516</v>
      </c>
      <c r="P714" s="213">
        <v>52353</v>
      </c>
      <c r="Q714" s="213">
        <v>56411</v>
      </c>
      <c r="R714" s="213">
        <v>67883</v>
      </c>
      <c r="S714" s="213">
        <v>82201</v>
      </c>
      <c r="T714" s="213">
        <v>99944</v>
      </c>
      <c r="U714" s="213">
        <v>115079</v>
      </c>
      <c r="V714" s="213">
        <v>130062</v>
      </c>
      <c r="W714" s="213">
        <v>150649</v>
      </c>
      <c r="X714" s="213">
        <v>184240</v>
      </c>
      <c r="Y714" s="213">
        <v>225796</v>
      </c>
      <c r="Z714" s="213">
        <v>280147</v>
      </c>
      <c r="AA714" s="213">
        <v>340187</v>
      </c>
      <c r="AB714" s="213">
        <v>421408</v>
      </c>
      <c r="AC714" s="213">
        <v>538090</v>
      </c>
      <c r="AD714" s="213">
        <v>670355</v>
      </c>
      <c r="AE714" s="213">
        <v>788720</v>
      </c>
      <c r="AF714" s="213">
        <v>917514</v>
      </c>
      <c r="AG714" s="213">
        <v>1070328</v>
      </c>
      <c r="AH714" s="213">
        <v>1215017</v>
      </c>
      <c r="AI714" s="213">
        <v>1363202</v>
      </c>
      <c r="AJ714" s="213">
        <v>1481481</v>
      </c>
      <c r="AK714" s="213">
        <v>1735161</v>
      </c>
      <c r="AL714" s="213">
        <v>1810463</v>
      </c>
      <c r="AM714" s="213">
        <v>2053495</v>
      </c>
      <c r="AN714" s="213">
        <v>2372026</v>
      </c>
      <c r="AO714" s="213">
        <v>2759439</v>
      </c>
      <c r="AP714" s="213">
        <v>3117980</v>
      </c>
      <c r="AQ714" s="213">
        <v>3508346</v>
      </c>
      <c r="AR714" s="213">
        <v>3785907</v>
      </c>
      <c r="AS714" s="213">
        <v>3873169</v>
      </c>
      <c r="AT714" s="213">
        <v>4130754</v>
      </c>
      <c r="AU714" s="213">
        <v>4589204</v>
      </c>
      <c r="AV714" s="213">
        <v>4952522</v>
      </c>
      <c r="AW714" s="213">
        <v>5519274</v>
      </c>
      <c r="AX714" s="213">
        <v>5970219</v>
      </c>
      <c r="AY714" s="213">
        <v>6508193</v>
      </c>
      <c r="AZ714" s="213">
        <v>7334071</v>
      </c>
      <c r="BA714" s="213">
        <v>7851047</v>
      </c>
      <c r="BB714" s="213">
        <v>8372809</v>
      </c>
      <c r="BC714" s="213">
        <v>8761393</v>
      </c>
      <c r="BD714" s="213">
        <v>9590941</v>
      </c>
      <c r="BE714" s="213">
        <v>10368874</v>
      </c>
      <c r="BF714" s="213">
        <v>11176665</v>
      </c>
      <c r="BG714" s="213">
        <v>12050574</v>
      </c>
      <c r="BH714" s="213">
        <v>12951691</v>
      </c>
      <c r="BI714" s="213">
        <v>12479585</v>
      </c>
      <c r="BJ714" s="213">
        <v>12389327</v>
      </c>
      <c r="BK714" s="213">
        <v>12162166</v>
      </c>
      <c r="BL714" s="213">
        <v>11403607</v>
      </c>
      <c r="BM714" s="213">
        <v>11145903</v>
      </c>
      <c r="BN714" s="213">
        <v>11413952</v>
      </c>
      <c r="BO714" s="213">
        <v>12043261</v>
      </c>
      <c r="BP714" s="213">
        <v>12505700</v>
      </c>
      <c r="BQ714" s="213">
        <v>13126841</v>
      </c>
      <c r="BR714" s="213">
        <v>13885103</v>
      </c>
      <c r="BS714" s="213">
        <v>14749137</v>
      </c>
      <c r="BT714" s="213">
        <v>12402418</v>
      </c>
    </row>
    <row r="715" spans="3:72" x14ac:dyDescent="0.2">
      <c r="C715" s="19" t="s">
        <v>20</v>
      </c>
      <c r="D715" s="16" t="s">
        <v>128</v>
      </c>
      <c r="E715" s="249" t="s">
        <v>127</v>
      </c>
      <c r="F715" s="28" t="s">
        <v>16</v>
      </c>
      <c r="G715" s="154">
        <v>27853</v>
      </c>
      <c r="H715" s="213">
        <v>32493</v>
      </c>
      <c r="I715" s="213">
        <v>37954</v>
      </c>
      <c r="J715" s="213">
        <v>42394</v>
      </c>
      <c r="K715" s="213">
        <v>47385</v>
      </c>
      <c r="L715" s="213">
        <v>54123</v>
      </c>
      <c r="M715" s="213">
        <v>61795</v>
      </c>
      <c r="N715" s="213">
        <v>72988</v>
      </c>
      <c r="O715" s="213">
        <v>86205</v>
      </c>
      <c r="P715" s="213">
        <v>103026</v>
      </c>
      <c r="Q715" s="213">
        <v>112764</v>
      </c>
      <c r="R715" s="213">
        <v>138707</v>
      </c>
      <c r="S715" s="213">
        <v>171424</v>
      </c>
      <c r="T715" s="213">
        <v>204751</v>
      </c>
      <c r="U715" s="213">
        <v>231624</v>
      </c>
      <c r="V715" s="213">
        <v>267398</v>
      </c>
      <c r="W715" s="213">
        <v>316458</v>
      </c>
      <c r="X715" s="213">
        <v>386219</v>
      </c>
      <c r="Y715" s="213">
        <v>472485</v>
      </c>
      <c r="Z715" s="213">
        <v>570601</v>
      </c>
      <c r="AA715" s="213">
        <v>674713</v>
      </c>
      <c r="AB715" s="213">
        <v>850428</v>
      </c>
      <c r="AC715" s="213">
        <v>1105570</v>
      </c>
      <c r="AD715" s="213">
        <v>1414930</v>
      </c>
      <c r="AE715" s="213">
        <v>1712314</v>
      </c>
      <c r="AF715" s="213">
        <v>1963135</v>
      </c>
      <c r="AG715" s="213">
        <v>2186959</v>
      </c>
      <c r="AH715" s="213">
        <v>2430455</v>
      </c>
      <c r="AI715" s="213">
        <v>2901224</v>
      </c>
      <c r="AJ715" s="213">
        <v>2938892</v>
      </c>
      <c r="AK715" s="213">
        <v>3104882</v>
      </c>
      <c r="AL715" s="213">
        <v>3325653</v>
      </c>
      <c r="AM715" s="213">
        <v>3734704</v>
      </c>
      <c r="AN715" s="213">
        <v>4241968</v>
      </c>
      <c r="AO715" s="213">
        <v>4793594</v>
      </c>
      <c r="AP715" s="213">
        <v>5432313</v>
      </c>
      <c r="AQ715" s="213">
        <v>6076516</v>
      </c>
      <c r="AR715" s="213">
        <v>6849311</v>
      </c>
      <c r="AS715" s="213">
        <v>7253704</v>
      </c>
      <c r="AT715" s="213">
        <v>7437772</v>
      </c>
      <c r="AU715" s="213">
        <v>8254039</v>
      </c>
      <c r="AV715" s="213">
        <v>8797024</v>
      </c>
      <c r="AW715" s="213">
        <v>9476345</v>
      </c>
      <c r="AX715" s="213">
        <v>10283894</v>
      </c>
      <c r="AY715" s="213">
        <v>11515388</v>
      </c>
      <c r="AZ715" s="213">
        <v>12335660</v>
      </c>
      <c r="BA715" s="213">
        <v>13158959</v>
      </c>
      <c r="BB715" s="213">
        <v>14017587</v>
      </c>
      <c r="BC715" s="213">
        <v>14844208</v>
      </c>
      <c r="BD715" s="213">
        <v>15747435</v>
      </c>
      <c r="BE715" s="213">
        <v>16878110</v>
      </c>
      <c r="BF715" s="213">
        <v>18052745</v>
      </c>
      <c r="BG715" s="213">
        <v>19483852</v>
      </c>
      <c r="BH715" s="213">
        <v>20770362</v>
      </c>
      <c r="BI715" s="213">
        <v>19888814</v>
      </c>
      <c r="BJ715" s="213">
        <v>19661984</v>
      </c>
      <c r="BK715" s="213">
        <v>19228990</v>
      </c>
      <c r="BL715" s="213">
        <v>17903853</v>
      </c>
      <c r="BM715" s="213">
        <v>17559739</v>
      </c>
      <c r="BN715" s="213">
        <v>17870626</v>
      </c>
      <c r="BO715" s="213">
        <v>18549662</v>
      </c>
      <c r="BP715" s="213">
        <v>18905002</v>
      </c>
      <c r="BQ715" s="213">
        <v>19859588</v>
      </c>
      <c r="BR715" s="213">
        <v>20760037</v>
      </c>
      <c r="BS715" s="213">
        <v>22081480</v>
      </c>
      <c r="BT715" s="213">
        <v>18969260</v>
      </c>
    </row>
    <row r="716" spans="3:72" x14ac:dyDescent="0.2">
      <c r="C716" s="19" t="s">
        <v>21</v>
      </c>
      <c r="D716" s="16" t="s">
        <v>128</v>
      </c>
      <c r="E716" s="249" t="s">
        <v>127</v>
      </c>
      <c r="F716" s="28" t="s">
        <v>16</v>
      </c>
      <c r="G716" s="154">
        <v>14227</v>
      </c>
      <c r="H716" s="213">
        <v>16269</v>
      </c>
      <c r="I716" s="213">
        <v>18619</v>
      </c>
      <c r="J716" s="213">
        <v>20354</v>
      </c>
      <c r="K716" s="213">
        <v>22250</v>
      </c>
      <c r="L716" s="213">
        <v>24767</v>
      </c>
      <c r="M716" s="213">
        <v>27553</v>
      </c>
      <c r="N716" s="213">
        <v>31824</v>
      </c>
      <c r="O716" s="213">
        <v>36764</v>
      </c>
      <c r="P716" s="213">
        <v>42572</v>
      </c>
      <c r="Q716" s="213">
        <v>45150</v>
      </c>
      <c r="R716" s="213">
        <v>52850</v>
      </c>
      <c r="S716" s="213">
        <v>62212</v>
      </c>
      <c r="T716" s="213">
        <v>72604</v>
      </c>
      <c r="U716" s="213">
        <v>80194</v>
      </c>
      <c r="V716" s="213">
        <v>88744</v>
      </c>
      <c r="W716" s="213">
        <v>100644</v>
      </c>
      <c r="X716" s="213">
        <v>120183</v>
      </c>
      <c r="Y716" s="213">
        <v>143857</v>
      </c>
      <c r="Z716" s="213">
        <v>180262</v>
      </c>
      <c r="AA716" s="213">
        <v>221072</v>
      </c>
      <c r="AB716" s="213">
        <v>273141</v>
      </c>
      <c r="AC716" s="213">
        <v>348042</v>
      </c>
      <c r="AD716" s="213">
        <v>443283</v>
      </c>
      <c r="AE716" s="213">
        <v>534955</v>
      </c>
      <c r="AF716" s="213">
        <v>617917</v>
      </c>
      <c r="AG716" s="213">
        <v>714316</v>
      </c>
      <c r="AH716" s="213">
        <v>781079</v>
      </c>
      <c r="AI716" s="213">
        <v>883874</v>
      </c>
      <c r="AJ716" s="213">
        <v>952877</v>
      </c>
      <c r="AK716" s="213">
        <v>988230</v>
      </c>
      <c r="AL716" s="213">
        <v>1118189</v>
      </c>
      <c r="AM716" s="213">
        <v>1217759</v>
      </c>
      <c r="AN716" s="213">
        <v>1369475</v>
      </c>
      <c r="AO716" s="213">
        <v>1553936</v>
      </c>
      <c r="AP716" s="213">
        <v>1798867</v>
      </c>
      <c r="AQ716" s="213">
        <v>2044833</v>
      </c>
      <c r="AR716" s="213">
        <v>2299832</v>
      </c>
      <c r="AS716" s="213">
        <v>2382147</v>
      </c>
      <c r="AT716" s="213">
        <v>2408264</v>
      </c>
      <c r="AU716" s="213">
        <v>2606514</v>
      </c>
      <c r="AV716" s="213">
        <v>2689675</v>
      </c>
      <c r="AW716" s="213">
        <v>2909434</v>
      </c>
      <c r="AX716" s="213">
        <v>3153224</v>
      </c>
      <c r="AY716" s="213">
        <v>3411313</v>
      </c>
      <c r="AZ716" s="213">
        <v>3669532</v>
      </c>
      <c r="BA716" s="213">
        <v>3919686</v>
      </c>
      <c r="BB716" s="213">
        <v>4226173</v>
      </c>
      <c r="BC716" s="213">
        <v>4460863</v>
      </c>
      <c r="BD716" s="213">
        <v>4770982</v>
      </c>
      <c r="BE716" s="213">
        <v>5124044</v>
      </c>
      <c r="BF716" s="213">
        <v>5496730</v>
      </c>
      <c r="BG716" s="213">
        <v>5910487</v>
      </c>
      <c r="BH716" s="213">
        <v>6417056</v>
      </c>
      <c r="BI716" s="213">
        <v>6147923</v>
      </c>
      <c r="BJ716" s="213">
        <v>6004468</v>
      </c>
      <c r="BK716" s="213">
        <v>5845011</v>
      </c>
      <c r="BL716" s="213">
        <v>5426148</v>
      </c>
      <c r="BM716" s="213">
        <v>5272726</v>
      </c>
      <c r="BN716" s="213">
        <v>5326464</v>
      </c>
      <c r="BO716" s="213">
        <v>5474252</v>
      </c>
      <c r="BP716" s="213">
        <v>5608938</v>
      </c>
      <c r="BQ716" s="213">
        <v>5769243</v>
      </c>
      <c r="BR716" s="213">
        <v>6037786</v>
      </c>
      <c r="BS716" s="213">
        <v>6367625</v>
      </c>
      <c r="BT716" s="213">
        <v>5932490</v>
      </c>
    </row>
    <row r="717" spans="3:72" x14ac:dyDescent="0.2">
      <c r="C717" s="19" t="s">
        <v>22</v>
      </c>
      <c r="D717" s="16" t="s">
        <v>128</v>
      </c>
      <c r="E717" s="249" t="s">
        <v>127</v>
      </c>
      <c r="F717" s="28" t="s">
        <v>16</v>
      </c>
      <c r="G717" s="154">
        <v>45345</v>
      </c>
      <c r="H717" s="213">
        <v>51746</v>
      </c>
      <c r="I717" s="213">
        <v>59092</v>
      </c>
      <c r="J717" s="213">
        <v>64039</v>
      </c>
      <c r="K717" s="213">
        <v>69419</v>
      </c>
      <c r="L717" s="213">
        <v>78635</v>
      </c>
      <c r="M717" s="213">
        <v>89170</v>
      </c>
      <c r="N717" s="213">
        <v>104490</v>
      </c>
      <c r="O717" s="213">
        <v>122644</v>
      </c>
      <c r="P717" s="213">
        <v>144567</v>
      </c>
      <c r="Q717" s="213">
        <v>156004</v>
      </c>
      <c r="R717" s="213">
        <v>185744</v>
      </c>
      <c r="S717" s="213">
        <v>222388</v>
      </c>
      <c r="T717" s="213">
        <v>264224</v>
      </c>
      <c r="U717" s="213">
        <v>297174</v>
      </c>
      <c r="V717" s="213">
        <v>328857</v>
      </c>
      <c r="W717" s="213">
        <v>372969</v>
      </c>
      <c r="X717" s="213">
        <v>455525</v>
      </c>
      <c r="Y717" s="213">
        <v>557612</v>
      </c>
      <c r="Z717" s="213">
        <v>705667</v>
      </c>
      <c r="AA717" s="213">
        <v>873368</v>
      </c>
      <c r="AB717" s="213">
        <v>1112379</v>
      </c>
      <c r="AC717" s="213">
        <v>1457725</v>
      </c>
      <c r="AD717" s="213">
        <v>1823304</v>
      </c>
      <c r="AE717" s="213">
        <v>2152397</v>
      </c>
      <c r="AF717" s="213">
        <v>2514098</v>
      </c>
      <c r="AG717" s="213">
        <v>2837469</v>
      </c>
      <c r="AH717" s="213">
        <v>3333917</v>
      </c>
      <c r="AI717" s="213">
        <v>3664572</v>
      </c>
      <c r="AJ717" s="213">
        <v>3949325</v>
      </c>
      <c r="AK717" s="213">
        <v>4382647</v>
      </c>
      <c r="AL717" s="213">
        <v>5050540</v>
      </c>
      <c r="AM717" s="213">
        <v>5753619</v>
      </c>
      <c r="AN717" s="213">
        <v>6421893</v>
      </c>
      <c r="AO717" s="213">
        <v>7217813</v>
      </c>
      <c r="AP717" s="213">
        <v>8220508</v>
      </c>
      <c r="AQ717" s="213">
        <v>9467597</v>
      </c>
      <c r="AR717" s="213">
        <v>10669152</v>
      </c>
      <c r="AS717" s="213">
        <v>11042358</v>
      </c>
      <c r="AT717" s="213">
        <v>11482827</v>
      </c>
      <c r="AU717" s="213">
        <v>12103546</v>
      </c>
      <c r="AV717" s="213">
        <v>12664506</v>
      </c>
      <c r="AW717" s="213">
        <v>13762205</v>
      </c>
      <c r="AX717" s="213">
        <v>14502398</v>
      </c>
      <c r="AY717" s="213">
        <v>15039070</v>
      </c>
      <c r="AZ717" s="213">
        <v>16048698</v>
      </c>
      <c r="BA717" s="213">
        <v>17007480</v>
      </c>
      <c r="BB717" s="213">
        <v>18024117</v>
      </c>
      <c r="BC717" s="213">
        <v>18970807</v>
      </c>
      <c r="BD717" s="213">
        <v>20033841</v>
      </c>
      <c r="BE717" s="213">
        <v>21313021</v>
      </c>
      <c r="BF717" s="213">
        <v>22764713</v>
      </c>
      <c r="BG717" s="213">
        <v>24419483</v>
      </c>
      <c r="BH717" s="213">
        <v>25610472</v>
      </c>
      <c r="BI717" s="213">
        <v>25274235</v>
      </c>
      <c r="BJ717" s="213">
        <v>25328353</v>
      </c>
      <c r="BK717" s="213">
        <v>24656541</v>
      </c>
      <c r="BL717" s="213">
        <v>23090284</v>
      </c>
      <c r="BM717" s="213">
        <v>22157954</v>
      </c>
      <c r="BN717" s="213">
        <v>22196453</v>
      </c>
      <c r="BO717" s="213">
        <v>22997003</v>
      </c>
      <c r="BP717" s="213">
        <v>23300886</v>
      </c>
      <c r="BQ717" s="213">
        <v>24147330</v>
      </c>
      <c r="BR717" s="213">
        <v>24972611</v>
      </c>
      <c r="BS717" s="213">
        <v>26229991</v>
      </c>
      <c r="BT717" s="213">
        <v>24869315</v>
      </c>
    </row>
    <row r="718" spans="3:72" x14ac:dyDescent="0.2">
      <c r="C718" s="19" t="s">
        <v>23</v>
      </c>
      <c r="D718" s="16" t="s">
        <v>128</v>
      </c>
      <c r="E718" s="249" t="s">
        <v>127</v>
      </c>
      <c r="F718" s="28" t="s">
        <v>16</v>
      </c>
      <c r="G718" s="154">
        <v>35787</v>
      </c>
      <c r="H718" s="213">
        <v>40648</v>
      </c>
      <c r="I718" s="213">
        <v>46223</v>
      </c>
      <c r="J718" s="213">
        <v>50842</v>
      </c>
      <c r="K718" s="213">
        <v>56135</v>
      </c>
      <c r="L718" s="213">
        <v>63101</v>
      </c>
      <c r="M718" s="213">
        <v>70890</v>
      </c>
      <c r="N718" s="213">
        <v>81950</v>
      </c>
      <c r="O718" s="213">
        <v>95332</v>
      </c>
      <c r="P718" s="213">
        <v>109079</v>
      </c>
      <c r="Q718" s="213">
        <v>114279</v>
      </c>
      <c r="R718" s="213">
        <v>132849</v>
      </c>
      <c r="S718" s="213">
        <v>155344</v>
      </c>
      <c r="T718" s="213">
        <v>182934</v>
      </c>
      <c r="U718" s="213">
        <v>204159</v>
      </c>
      <c r="V718" s="213">
        <v>231882</v>
      </c>
      <c r="W718" s="213">
        <v>269848</v>
      </c>
      <c r="X718" s="213">
        <v>331345</v>
      </c>
      <c r="Y718" s="213">
        <v>407802</v>
      </c>
      <c r="Z718" s="213">
        <v>508591</v>
      </c>
      <c r="AA718" s="213">
        <v>621138</v>
      </c>
      <c r="AB718" s="213">
        <v>770934</v>
      </c>
      <c r="AC718" s="213">
        <v>985819</v>
      </c>
      <c r="AD718" s="213">
        <v>1207252</v>
      </c>
      <c r="AE718" s="213">
        <v>1396610</v>
      </c>
      <c r="AF718" s="213">
        <v>1577419</v>
      </c>
      <c r="AG718" s="213">
        <v>1798487</v>
      </c>
      <c r="AH718" s="213">
        <v>2025630</v>
      </c>
      <c r="AI718" s="213">
        <v>2291877</v>
      </c>
      <c r="AJ718" s="213">
        <v>2520942</v>
      </c>
      <c r="AK718" s="213">
        <v>2850428</v>
      </c>
      <c r="AL718" s="213">
        <v>2951847</v>
      </c>
      <c r="AM718" s="213">
        <v>3195453</v>
      </c>
      <c r="AN718" s="213">
        <v>3624703</v>
      </c>
      <c r="AO718" s="213">
        <v>4167459</v>
      </c>
      <c r="AP718" s="213">
        <v>4798871</v>
      </c>
      <c r="AQ718" s="213">
        <v>5464855</v>
      </c>
      <c r="AR718" s="213">
        <v>5913802</v>
      </c>
      <c r="AS718" s="213">
        <v>6395500</v>
      </c>
      <c r="AT718" s="213">
        <v>6686757</v>
      </c>
      <c r="AU718" s="213">
        <v>7110145</v>
      </c>
      <c r="AV718" s="213">
        <v>7457094</v>
      </c>
      <c r="AW718" s="213">
        <v>8091211</v>
      </c>
      <c r="AX718" s="213">
        <v>8726581</v>
      </c>
      <c r="AY718" s="213">
        <v>9020890</v>
      </c>
      <c r="AZ718" s="213">
        <v>9645977</v>
      </c>
      <c r="BA718" s="213">
        <v>10445688</v>
      </c>
      <c r="BB718" s="213">
        <v>11259309</v>
      </c>
      <c r="BC718" s="213">
        <v>12150573</v>
      </c>
      <c r="BD718" s="213">
        <v>13157497</v>
      </c>
      <c r="BE718" s="213">
        <v>14304187</v>
      </c>
      <c r="BF718" s="213">
        <v>15733250</v>
      </c>
      <c r="BG718" s="213">
        <v>17272788</v>
      </c>
      <c r="BH718" s="213">
        <v>18709972</v>
      </c>
      <c r="BI718" s="213">
        <v>18303282</v>
      </c>
      <c r="BJ718" s="213">
        <v>18442957</v>
      </c>
      <c r="BK718" s="213">
        <v>17560619</v>
      </c>
      <c r="BL718" s="213">
        <v>15891983</v>
      </c>
      <c r="BM718" s="213">
        <v>15189363</v>
      </c>
      <c r="BN718" s="213">
        <v>15156873</v>
      </c>
      <c r="BO718" s="213">
        <v>15661149</v>
      </c>
      <c r="BP718" s="213">
        <v>15962646</v>
      </c>
      <c r="BQ718" s="213">
        <v>16628513</v>
      </c>
      <c r="BR718" s="213">
        <v>17280438</v>
      </c>
      <c r="BS718" s="213">
        <v>18121369</v>
      </c>
      <c r="BT718" s="213">
        <v>17495690</v>
      </c>
    </row>
    <row r="719" spans="3:72" x14ac:dyDescent="0.2">
      <c r="C719" s="19" t="s">
        <v>24</v>
      </c>
      <c r="D719" s="16" t="s">
        <v>128</v>
      </c>
      <c r="E719" s="249" t="s">
        <v>127</v>
      </c>
      <c r="F719" s="28" t="s">
        <v>16</v>
      </c>
      <c r="G719" s="154">
        <v>215502</v>
      </c>
      <c r="H719" s="213">
        <v>248961</v>
      </c>
      <c r="I719" s="213">
        <v>287763</v>
      </c>
      <c r="J719" s="213">
        <v>321671</v>
      </c>
      <c r="K719" s="213">
        <v>358835</v>
      </c>
      <c r="L719" s="213">
        <v>413922</v>
      </c>
      <c r="M719" s="213">
        <v>477190</v>
      </c>
      <c r="N719" s="213">
        <v>553126</v>
      </c>
      <c r="O719" s="213">
        <v>640980</v>
      </c>
      <c r="P719" s="213">
        <v>747002</v>
      </c>
      <c r="Q719" s="213">
        <v>797338</v>
      </c>
      <c r="R719" s="213">
        <v>930180</v>
      </c>
      <c r="S719" s="213">
        <v>1090818</v>
      </c>
      <c r="T719" s="213">
        <v>1280124</v>
      </c>
      <c r="U719" s="213">
        <v>1422984</v>
      </c>
      <c r="V719" s="213">
        <v>1600320</v>
      </c>
      <c r="W719" s="213">
        <v>1844677</v>
      </c>
      <c r="X719" s="213">
        <v>2213050</v>
      </c>
      <c r="Y719" s="213">
        <v>2661144</v>
      </c>
      <c r="Z719" s="213">
        <v>3333414</v>
      </c>
      <c r="AA719" s="213">
        <v>4088435</v>
      </c>
      <c r="AB719" s="213">
        <v>5025611</v>
      </c>
      <c r="AC719" s="213">
        <v>6368953</v>
      </c>
      <c r="AD719" s="213">
        <v>7832228</v>
      </c>
      <c r="AE719" s="213">
        <v>9097962</v>
      </c>
      <c r="AF719" s="213">
        <v>10245485</v>
      </c>
      <c r="AG719" s="213">
        <v>11273865</v>
      </c>
      <c r="AH719" s="213">
        <v>12269383</v>
      </c>
      <c r="AI719" s="213">
        <v>13677207</v>
      </c>
      <c r="AJ719" s="213">
        <v>14710884</v>
      </c>
      <c r="AK719" s="213">
        <v>15434377</v>
      </c>
      <c r="AL719" s="213">
        <v>18213985</v>
      </c>
      <c r="AM719" s="213">
        <v>21027963</v>
      </c>
      <c r="AN719" s="213">
        <v>23742601</v>
      </c>
      <c r="AO719" s="213">
        <v>27007264</v>
      </c>
      <c r="AP719" s="213">
        <v>31338951</v>
      </c>
      <c r="AQ719" s="213">
        <v>35491934</v>
      </c>
      <c r="AR719" s="213">
        <v>38295655</v>
      </c>
      <c r="AS719" s="213">
        <v>39280937</v>
      </c>
      <c r="AT719" s="213">
        <v>40049622</v>
      </c>
      <c r="AU719" s="213">
        <v>42233408</v>
      </c>
      <c r="AV719" s="213">
        <v>45308385</v>
      </c>
      <c r="AW719" s="213">
        <v>48392284</v>
      </c>
      <c r="AX719" s="213">
        <v>51883833</v>
      </c>
      <c r="AY719" s="213">
        <v>55916771</v>
      </c>
      <c r="AZ719" s="213">
        <v>61191920</v>
      </c>
      <c r="BA719" s="213">
        <v>64893217</v>
      </c>
      <c r="BB719" s="213">
        <v>68870861</v>
      </c>
      <c r="BC719" s="213">
        <v>73101500</v>
      </c>
      <c r="BD719" s="213">
        <v>77811592</v>
      </c>
      <c r="BE719" s="213">
        <v>83500494</v>
      </c>
      <c r="BF719" s="213">
        <v>90353321</v>
      </c>
      <c r="BG719" s="213">
        <v>97737880</v>
      </c>
      <c r="BH719" s="213">
        <v>103998688</v>
      </c>
      <c r="BI719" s="213">
        <v>100954000</v>
      </c>
      <c r="BJ719" s="213">
        <v>100596345</v>
      </c>
      <c r="BK719" s="213">
        <v>97294213</v>
      </c>
      <c r="BL719" s="213">
        <v>91667511</v>
      </c>
      <c r="BM719" s="213">
        <v>88896191</v>
      </c>
      <c r="BN719" s="213">
        <v>89990416</v>
      </c>
      <c r="BO719" s="213">
        <v>94322297</v>
      </c>
      <c r="BP719" s="213">
        <v>96741557</v>
      </c>
      <c r="BQ719" s="213">
        <v>100596564</v>
      </c>
      <c r="BR719" s="213">
        <v>105256895</v>
      </c>
      <c r="BS719" s="213">
        <v>110838902</v>
      </c>
      <c r="BT719" s="213">
        <v>104582680</v>
      </c>
    </row>
    <row r="720" spans="3:72" x14ac:dyDescent="0.2">
      <c r="C720" s="19" t="s">
        <v>25</v>
      </c>
      <c r="D720" s="16" t="s">
        <v>128</v>
      </c>
      <c r="E720" s="249" t="s">
        <v>127</v>
      </c>
      <c r="F720" s="28" t="s">
        <v>16</v>
      </c>
      <c r="G720" s="154">
        <v>94521</v>
      </c>
      <c r="H720" s="213">
        <v>108217</v>
      </c>
      <c r="I720" s="213">
        <v>123970</v>
      </c>
      <c r="J720" s="213">
        <v>138863</v>
      </c>
      <c r="K720" s="213">
        <v>155551</v>
      </c>
      <c r="L720" s="213">
        <v>177494</v>
      </c>
      <c r="M720" s="213">
        <v>202395</v>
      </c>
      <c r="N720" s="213">
        <v>237836</v>
      </c>
      <c r="O720" s="213">
        <v>279486</v>
      </c>
      <c r="P720" s="213">
        <v>325040</v>
      </c>
      <c r="Q720" s="213">
        <v>346238</v>
      </c>
      <c r="R720" s="213">
        <v>405041</v>
      </c>
      <c r="S720" s="213">
        <v>476411</v>
      </c>
      <c r="T720" s="213">
        <v>556935</v>
      </c>
      <c r="U720" s="213">
        <v>616821</v>
      </c>
      <c r="V720" s="213">
        <v>696676</v>
      </c>
      <c r="W720" s="213">
        <v>806192</v>
      </c>
      <c r="X720" s="213">
        <v>981977</v>
      </c>
      <c r="Y720" s="213">
        <v>1199312</v>
      </c>
      <c r="Z720" s="213">
        <v>1504093</v>
      </c>
      <c r="AA720" s="213">
        <v>1847350</v>
      </c>
      <c r="AB720" s="213">
        <v>2283407</v>
      </c>
      <c r="AC720" s="213">
        <v>2910191</v>
      </c>
      <c r="AD720" s="213">
        <v>3566480</v>
      </c>
      <c r="AE720" s="213">
        <v>4129886</v>
      </c>
      <c r="AF720" s="213">
        <v>4718376</v>
      </c>
      <c r="AG720" s="213">
        <v>5345216</v>
      </c>
      <c r="AH720" s="213">
        <v>5839118</v>
      </c>
      <c r="AI720" s="213">
        <v>6714991</v>
      </c>
      <c r="AJ720" s="213">
        <v>7270359</v>
      </c>
      <c r="AK720" s="213">
        <v>7867735</v>
      </c>
      <c r="AL720" s="213">
        <v>8531596</v>
      </c>
      <c r="AM720" s="213">
        <v>9681559</v>
      </c>
      <c r="AN720" s="213">
        <v>10708953</v>
      </c>
      <c r="AO720" s="213">
        <v>12372658</v>
      </c>
      <c r="AP720" s="213">
        <v>14464250</v>
      </c>
      <c r="AQ720" s="213">
        <v>16194589</v>
      </c>
      <c r="AR720" s="213">
        <v>17416657</v>
      </c>
      <c r="AS720" s="213">
        <v>18350885</v>
      </c>
      <c r="AT720" s="213">
        <v>19188267</v>
      </c>
      <c r="AU720" s="213">
        <v>20759049</v>
      </c>
      <c r="AV720" s="213">
        <v>22163896</v>
      </c>
      <c r="AW720" s="213">
        <v>24324408</v>
      </c>
      <c r="AX720" s="213">
        <v>26219714</v>
      </c>
      <c r="AY720" s="213">
        <v>27999689</v>
      </c>
      <c r="AZ720" s="213">
        <v>30650233</v>
      </c>
      <c r="BA720" s="213">
        <v>32279230</v>
      </c>
      <c r="BB720" s="213">
        <v>34652723</v>
      </c>
      <c r="BC720" s="213">
        <v>36553227</v>
      </c>
      <c r="BD720" s="213">
        <v>39056956</v>
      </c>
      <c r="BE720" s="213">
        <v>41580604</v>
      </c>
      <c r="BF720" s="213">
        <v>44976698</v>
      </c>
      <c r="BG720" s="213">
        <v>48043016</v>
      </c>
      <c r="BH720" s="213">
        <v>51217281</v>
      </c>
      <c r="BI720" s="213">
        <v>48346287</v>
      </c>
      <c r="BJ720" s="213">
        <v>47663885</v>
      </c>
      <c r="BK720" s="213">
        <v>45843354</v>
      </c>
      <c r="BL720" s="213">
        <v>42445824</v>
      </c>
      <c r="BM720" s="213">
        <v>41132268</v>
      </c>
      <c r="BN720" s="213">
        <v>42067846</v>
      </c>
      <c r="BO720" s="213">
        <v>43885844</v>
      </c>
      <c r="BP720" s="213">
        <v>44888110</v>
      </c>
      <c r="BQ720" s="213">
        <v>47266430</v>
      </c>
      <c r="BR720" s="213">
        <v>49534965</v>
      </c>
      <c r="BS720" s="213">
        <v>52222755</v>
      </c>
      <c r="BT720" s="213">
        <v>48477375</v>
      </c>
    </row>
    <row r="721" spans="3:72" x14ac:dyDescent="0.2">
      <c r="C721" s="19" t="s">
        <v>26</v>
      </c>
      <c r="D721" s="16" t="s">
        <v>128</v>
      </c>
      <c r="E721" s="249" t="s">
        <v>127</v>
      </c>
      <c r="F721" s="28" t="s">
        <v>16</v>
      </c>
      <c r="G721" s="154">
        <v>17904</v>
      </c>
      <c r="H721" s="213">
        <v>20471</v>
      </c>
      <c r="I721" s="213">
        <v>23432</v>
      </c>
      <c r="J721" s="213">
        <v>25589</v>
      </c>
      <c r="K721" s="213">
        <v>28041</v>
      </c>
      <c r="L721" s="213">
        <v>31256</v>
      </c>
      <c r="M721" s="213">
        <v>34822</v>
      </c>
      <c r="N721" s="213">
        <v>39716</v>
      </c>
      <c r="O721" s="213">
        <v>45339</v>
      </c>
      <c r="P721" s="213">
        <v>51962</v>
      </c>
      <c r="Q721" s="213">
        <v>54560</v>
      </c>
      <c r="R721" s="213">
        <v>63248</v>
      </c>
      <c r="S721" s="213">
        <v>73751</v>
      </c>
      <c r="T721" s="213">
        <v>85119</v>
      </c>
      <c r="U721" s="213">
        <v>93126</v>
      </c>
      <c r="V721" s="213">
        <v>103717</v>
      </c>
      <c r="W721" s="213">
        <v>118329</v>
      </c>
      <c r="X721" s="213">
        <v>143999</v>
      </c>
      <c r="Y721" s="213">
        <v>175699</v>
      </c>
      <c r="Z721" s="213">
        <v>215222</v>
      </c>
      <c r="AA721" s="213">
        <v>258147</v>
      </c>
      <c r="AB721" s="213">
        <v>321541</v>
      </c>
      <c r="AC721" s="213">
        <v>412150</v>
      </c>
      <c r="AD721" s="213">
        <v>503891</v>
      </c>
      <c r="AE721" s="213">
        <v>582416</v>
      </c>
      <c r="AF721" s="213">
        <v>684243</v>
      </c>
      <c r="AG721" s="213">
        <v>748419</v>
      </c>
      <c r="AH721" s="213">
        <v>841660</v>
      </c>
      <c r="AI721" s="213">
        <v>997554</v>
      </c>
      <c r="AJ721" s="213">
        <v>1103114</v>
      </c>
      <c r="AK721" s="213">
        <v>1205592</v>
      </c>
      <c r="AL721" s="213">
        <v>1390120</v>
      </c>
      <c r="AM721" s="213">
        <v>1630731</v>
      </c>
      <c r="AN721" s="213">
        <v>1867158</v>
      </c>
      <c r="AO721" s="213">
        <v>2186294</v>
      </c>
      <c r="AP721" s="213">
        <v>2526166</v>
      </c>
      <c r="AQ721" s="213">
        <v>2878988</v>
      </c>
      <c r="AR721" s="213">
        <v>3271761</v>
      </c>
      <c r="AS721" s="213">
        <v>3384492</v>
      </c>
      <c r="AT721" s="213">
        <v>3457723</v>
      </c>
      <c r="AU721" s="213">
        <v>3674408</v>
      </c>
      <c r="AV721" s="213">
        <v>3775907</v>
      </c>
      <c r="AW721" s="213">
        <v>4040410</v>
      </c>
      <c r="AX721" s="213">
        <v>4323069</v>
      </c>
      <c r="AY721" s="213">
        <v>4614695</v>
      </c>
      <c r="AZ721" s="213">
        <v>4971311</v>
      </c>
      <c r="BA721" s="213">
        <v>5271163</v>
      </c>
      <c r="BB721" s="213">
        <v>5587401</v>
      </c>
      <c r="BC721" s="213">
        <v>5963111</v>
      </c>
      <c r="BD721" s="213">
        <v>6350689</v>
      </c>
      <c r="BE721" s="213">
        <v>6824449</v>
      </c>
      <c r="BF721" s="213">
        <v>7341456</v>
      </c>
      <c r="BG721" s="213">
        <v>7914505</v>
      </c>
      <c r="BH721" s="213">
        <v>8494546</v>
      </c>
      <c r="BI721" s="213">
        <v>8367641</v>
      </c>
      <c r="BJ721" s="213">
        <v>8431685</v>
      </c>
      <c r="BK721" s="213">
        <v>8125802</v>
      </c>
      <c r="BL721" s="213">
        <v>7493386</v>
      </c>
      <c r="BM721" s="213">
        <v>7396866</v>
      </c>
      <c r="BN721" s="213">
        <v>7412647</v>
      </c>
      <c r="BO721" s="213">
        <v>7682176</v>
      </c>
      <c r="BP721" s="213">
        <v>7874557</v>
      </c>
      <c r="BQ721" s="213">
        <v>8098810</v>
      </c>
      <c r="BR721" s="213">
        <v>8446099</v>
      </c>
      <c r="BS721" s="213">
        <v>8907923</v>
      </c>
      <c r="BT721" s="213">
        <v>8567150</v>
      </c>
    </row>
    <row r="722" spans="3:72" x14ac:dyDescent="0.2">
      <c r="C722" s="19" t="s">
        <v>27</v>
      </c>
      <c r="D722" s="16" t="s">
        <v>128</v>
      </c>
      <c r="E722" s="249" t="s">
        <v>127</v>
      </c>
      <c r="F722" s="28" t="s">
        <v>16</v>
      </c>
      <c r="G722" s="154">
        <v>47638</v>
      </c>
      <c r="H722" s="213">
        <v>54537</v>
      </c>
      <c r="I722" s="213">
        <v>62512</v>
      </c>
      <c r="J722" s="213">
        <v>69737</v>
      </c>
      <c r="K722" s="213">
        <v>77926</v>
      </c>
      <c r="L722" s="213">
        <v>89096</v>
      </c>
      <c r="M722" s="213">
        <v>101851</v>
      </c>
      <c r="N722" s="213">
        <v>118974</v>
      </c>
      <c r="O722" s="213">
        <v>139013</v>
      </c>
      <c r="P722" s="213">
        <v>162664</v>
      </c>
      <c r="Q722" s="213">
        <v>174349</v>
      </c>
      <c r="R722" s="213">
        <v>207331</v>
      </c>
      <c r="S722" s="213">
        <v>247896</v>
      </c>
      <c r="T722" s="213">
        <v>290459</v>
      </c>
      <c r="U722" s="213">
        <v>322386</v>
      </c>
      <c r="V722" s="213">
        <v>367968</v>
      </c>
      <c r="W722" s="213">
        <v>430499</v>
      </c>
      <c r="X722" s="213">
        <v>526591</v>
      </c>
      <c r="Y722" s="213">
        <v>645519</v>
      </c>
      <c r="Z722" s="213">
        <v>803149</v>
      </c>
      <c r="AA722" s="213">
        <v>977765</v>
      </c>
      <c r="AB722" s="213">
        <v>1241689</v>
      </c>
      <c r="AC722" s="213">
        <v>1625650</v>
      </c>
      <c r="AD722" s="213">
        <v>2038015</v>
      </c>
      <c r="AE722" s="213">
        <v>2412985</v>
      </c>
      <c r="AF722" s="213">
        <v>2752551</v>
      </c>
      <c r="AG722" s="213">
        <v>3125932</v>
      </c>
      <c r="AH722" s="213">
        <v>3575765</v>
      </c>
      <c r="AI722" s="213">
        <v>3939350</v>
      </c>
      <c r="AJ722" s="213">
        <v>4220713</v>
      </c>
      <c r="AK722" s="213">
        <v>4520941</v>
      </c>
      <c r="AL722" s="213">
        <v>4829481</v>
      </c>
      <c r="AM722" s="213">
        <v>5328448</v>
      </c>
      <c r="AN722" s="213">
        <v>6030302</v>
      </c>
      <c r="AO722" s="213">
        <v>6900631</v>
      </c>
      <c r="AP722" s="213">
        <v>8051854</v>
      </c>
      <c r="AQ722" s="213">
        <v>9035080</v>
      </c>
      <c r="AR722" s="213">
        <v>9808724</v>
      </c>
      <c r="AS722" s="213">
        <v>10258489</v>
      </c>
      <c r="AT722" s="213">
        <v>10608257</v>
      </c>
      <c r="AU722" s="213">
        <v>11322513</v>
      </c>
      <c r="AV722" s="213">
        <v>11930950</v>
      </c>
      <c r="AW722" s="213">
        <v>13022352</v>
      </c>
      <c r="AX722" s="213">
        <v>13930061</v>
      </c>
      <c r="AY722" s="213">
        <v>14713256</v>
      </c>
      <c r="AZ722" s="213">
        <v>15976753</v>
      </c>
      <c r="BA722" s="213">
        <v>16911020</v>
      </c>
      <c r="BB722" s="213">
        <v>17895910</v>
      </c>
      <c r="BC722" s="213">
        <v>18916267</v>
      </c>
      <c r="BD722" s="213">
        <v>20054695</v>
      </c>
      <c r="BE722" s="213">
        <v>21437578</v>
      </c>
      <c r="BF722" s="213">
        <v>23218273</v>
      </c>
      <c r="BG722" s="213">
        <v>25266210</v>
      </c>
      <c r="BH722" s="213">
        <v>27003521</v>
      </c>
      <c r="BI722" s="213">
        <v>26550078</v>
      </c>
      <c r="BJ722" s="213">
        <v>26387387</v>
      </c>
      <c r="BK722" s="213">
        <v>25546722</v>
      </c>
      <c r="BL722" s="213">
        <v>23826063</v>
      </c>
      <c r="BM722" s="213">
        <v>23236704</v>
      </c>
      <c r="BN722" s="213">
        <v>23322885</v>
      </c>
      <c r="BO722" s="213">
        <v>24269833</v>
      </c>
      <c r="BP722" s="213">
        <v>24743180</v>
      </c>
      <c r="BQ722" s="213">
        <v>25571257</v>
      </c>
      <c r="BR722" s="213">
        <v>26560048</v>
      </c>
      <c r="BS722" s="213">
        <v>27860873</v>
      </c>
      <c r="BT722" s="213">
        <v>26812851</v>
      </c>
    </row>
    <row r="723" spans="3:72" x14ac:dyDescent="0.2">
      <c r="C723" s="19" t="s">
        <v>28</v>
      </c>
      <c r="D723" s="16" t="s">
        <v>128</v>
      </c>
      <c r="E723" s="249" t="s">
        <v>127</v>
      </c>
      <c r="F723" s="28" t="s">
        <v>16</v>
      </c>
      <c r="G723" s="154">
        <v>158191</v>
      </c>
      <c r="H723" s="213">
        <v>184369</v>
      </c>
      <c r="I723" s="213">
        <v>215046</v>
      </c>
      <c r="J723" s="213">
        <v>241305</v>
      </c>
      <c r="K723" s="213">
        <v>270412</v>
      </c>
      <c r="L723" s="213">
        <v>309857</v>
      </c>
      <c r="M723" s="213">
        <v>354422</v>
      </c>
      <c r="N723" s="213">
        <v>413521</v>
      </c>
      <c r="O723" s="213">
        <v>482081</v>
      </c>
      <c r="P723" s="213">
        <v>577490</v>
      </c>
      <c r="Q723" s="213">
        <v>633747</v>
      </c>
      <c r="R723" s="213">
        <v>741022</v>
      </c>
      <c r="S723" s="213">
        <v>871027</v>
      </c>
      <c r="T723" s="213">
        <v>1033405</v>
      </c>
      <c r="U723" s="213">
        <v>1161450</v>
      </c>
      <c r="V723" s="213">
        <v>1305970</v>
      </c>
      <c r="W723" s="213">
        <v>1504404</v>
      </c>
      <c r="X723" s="213">
        <v>1873434</v>
      </c>
      <c r="Y723" s="213">
        <v>2338584</v>
      </c>
      <c r="Z723" s="213">
        <v>2949542</v>
      </c>
      <c r="AA723" s="213">
        <v>3642648</v>
      </c>
      <c r="AB723" s="213">
        <v>4396615</v>
      </c>
      <c r="AC723" s="213">
        <v>5471392</v>
      </c>
      <c r="AD723" s="213">
        <v>6760625</v>
      </c>
      <c r="AE723" s="213">
        <v>7892377</v>
      </c>
      <c r="AF723" s="213">
        <v>8789428</v>
      </c>
      <c r="AG723" s="213">
        <v>9898937</v>
      </c>
      <c r="AH723" s="213">
        <v>11591959</v>
      </c>
      <c r="AI723" s="213">
        <v>13350971</v>
      </c>
      <c r="AJ723" s="213">
        <v>14042993</v>
      </c>
      <c r="AK723" s="213">
        <v>15090990</v>
      </c>
      <c r="AL723" s="213">
        <v>17878981</v>
      </c>
      <c r="AM723" s="213">
        <v>19937521</v>
      </c>
      <c r="AN723" s="213">
        <v>22109319</v>
      </c>
      <c r="AO723" s="213">
        <v>24836494</v>
      </c>
      <c r="AP723" s="213">
        <v>29076301</v>
      </c>
      <c r="AQ723" s="213">
        <v>32644118</v>
      </c>
      <c r="AR723" s="213">
        <v>36134968</v>
      </c>
      <c r="AS723" s="213">
        <v>38153798</v>
      </c>
      <c r="AT723" s="213">
        <v>39142706</v>
      </c>
      <c r="AU723" s="213">
        <v>40699154</v>
      </c>
      <c r="AV723" s="213">
        <v>42174491</v>
      </c>
      <c r="AW723" s="213">
        <v>46127578</v>
      </c>
      <c r="AX723" s="213">
        <v>50220671</v>
      </c>
      <c r="AY723" s="213">
        <v>54944762</v>
      </c>
      <c r="AZ723" s="213">
        <v>60504036</v>
      </c>
      <c r="BA723" s="213">
        <v>64799407</v>
      </c>
      <c r="BB723" s="213">
        <v>68789958</v>
      </c>
      <c r="BC723" s="213">
        <v>72366831</v>
      </c>
      <c r="BD723" s="213">
        <v>77588291</v>
      </c>
      <c r="BE723" s="213">
        <v>83590079</v>
      </c>
      <c r="BF723" s="213">
        <v>90773521</v>
      </c>
      <c r="BG723" s="213">
        <v>97427363</v>
      </c>
      <c r="BH723" s="213">
        <v>105209736</v>
      </c>
      <c r="BI723" s="213">
        <v>104816162</v>
      </c>
      <c r="BJ723" s="213">
        <v>104195662</v>
      </c>
      <c r="BK723" s="213">
        <v>102772384</v>
      </c>
      <c r="BL723" s="213">
        <v>98801586</v>
      </c>
      <c r="BM723" s="213">
        <v>96738283</v>
      </c>
      <c r="BN723" s="213">
        <v>98825399</v>
      </c>
      <c r="BO723" s="213">
        <v>102929893</v>
      </c>
      <c r="BP723" s="213">
        <v>105147941</v>
      </c>
      <c r="BQ723" s="213">
        <v>108623148</v>
      </c>
      <c r="BR723" s="213">
        <v>112562844</v>
      </c>
      <c r="BS723" s="213">
        <v>119993395</v>
      </c>
      <c r="BT723" s="213">
        <v>115550622</v>
      </c>
    </row>
    <row r="724" spans="3:72" x14ac:dyDescent="0.2">
      <c r="C724" s="19" t="s">
        <v>29</v>
      </c>
      <c r="D724" s="16" t="s">
        <v>128</v>
      </c>
      <c r="E724" s="249" t="s">
        <v>127</v>
      </c>
      <c r="F724" s="28" t="s">
        <v>16</v>
      </c>
      <c r="G724" s="154">
        <v>17160</v>
      </c>
      <c r="H724" s="213">
        <v>19819</v>
      </c>
      <c r="I724" s="213">
        <v>22899</v>
      </c>
      <c r="J724" s="213">
        <v>25306</v>
      </c>
      <c r="K724" s="213">
        <v>27955</v>
      </c>
      <c r="L724" s="213">
        <v>32170</v>
      </c>
      <c r="M724" s="213">
        <v>37029</v>
      </c>
      <c r="N724" s="213">
        <v>44398</v>
      </c>
      <c r="O724" s="213">
        <v>53472</v>
      </c>
      <c r="P724" s="213">
        <v>62601</v>
      </c>
      <c r="Q724" s="213">
        <v>67167</v>
      </c>
      <c r="R724" s="213">
        <v>79548</v>
      </c>
      <c r="S724" s="213">
        <v>94796</v>
      </c>
      <c r="T724" s="213">
        <v>112021</v>
      </c>
      <c r="U724" s="213">
        <v>125360</v>
      </c>
      <c r="V724" s="213">
        <v>143071</v>
      </c>
      <c r="W724" s="213">
        <v>167368</v>
      </c>
      <c r="X724" s="213">
        <v>202541</v>
      </c>
      <c r="Y724" s="213">
        <v>245676</v>
      </c>
      <c r="Z724" s="213">
        <v>302939</v>
      </c>
      <c r="AA724" s="213">
        <v>365745</v>
      </c>
      <c r="AB724" s="213">
        <v>448327</v>
      </c>
      <c r="AC724" s="213">
        <v>566288</v>
      </c>
      <c r="AD724" s="213">
        <v>699461</v>
      </c>
      <c r="AE724" s="213">
        <v>816376</v>
      </c>
      <c r="AF724" s="213">
        <v>927662</v>
      </c>
      <c r="AG724" s="213">
        <v>1050975</v>
      </c>
      <c r="AH724" s="213">
        <v>1164187</v>
      </c>
      <c r="AI724" s="213">
        <v>1286539</v>
      </c>
      <c r="AJ724" s="213">
        <v>1459038</v>
      </c>
      <c r="AK724" s="213">
        <v>1684922</v>
      </c>
      <c r="AL724" s="213">
        <v>1896549</v>
      </c>
      <c r="AM724" s="213">
        <v>2098500</v>
      </c>
      <c r="AN724" s="213">
        <v>2393310</v>
      </c>
      <c r="AO724" s="213">
        <v>2785507</v>
      </c>
      <c r="AP724" s="213">
        <v>3212288</v>
      </c>
      <c r="AQ724" s="213">
        <v>3621971</v>
      </c>
      <c r="AR724" s="213">
        <v>3951889</v>
      </c>
      <c r="AS724" s="213">
        <v>4149219</v>
      </c>
      <c r="AT724" s="213">
        <v>4349961</v>
      </c>
      <c r="AU724" s="213">
        <v>4634450</v>
      </c>
      <c r="AV724" s="213">
        <v>4888808</v>
      </c>
      <c r="AW724" s="213">
        <v>5495036</v>
      </c>
      <c r="AX724" s="213">
        <v>5962867</v>
      </c>
      <c r="AY724" s="213">
        <v>6450754</v>
      </c>
      <c r="AZ724" s="213">
        <v>7052741</v>
      </c>
      <c r="BA724" s="213">
        <v>7701403</v>
      </c>
      <c r="BB724" s="213">
        <v>8427183</v>
      </c>
      <c r="BC724" s="213">
        <v>9041926</v>
      </c>
      <c r="BD724" s="213">
        <v>9823043</v>
      </c>
      <c r="BE724" s="213">
        <v>10678168</v>
      </c>
      <c r="BF724" s="213">
        <v>11869852</v>
      </c>
      <c r="BG724" s="213">
        <v>12995816</v>
      </c>
      <c r="BH724" s="213">
        <v>14162805</v>
      </c>
      <c r="BI724" s="213">
        <v>13695769</v>
      </c>
      <c r="BJ724" s="213">
        <v>13757929</v>
      </c>
      <c r="BK724" s="213">
        <v>13253661</v>
      </c>
      <c r="BL724" s="213">
        <v>12325642</v>
      </c>
      <c r="BM724" s="213">
        <v>11998297</v>
      </c>
      <c r="BN724" s="213">
        <v>12136205</v>
      </c>
      <c r="BO724" s="213">
        <v>12679482</v>
      </c>
      <c r="BP724" s="213">
        <v>13052196</v>
      </c>
      <c r="BQ724" s="213">
        <v>13773749</v>
      </c>
      <c r="BR724" s="213">
        <v>14351155</v>
      </c>
      <c r="BS724" s="213">
        <v>14953207</v>
      </c>
      <c r="BT724" s="213">
        <v>14329351</v>
      </c>
    </row>
    <row r="725" spans="3:72" x14ac:dyDescent="0.2">
      <c r="C725" s="19" t="s">
        <v>30</v>
      </c>
      <c r="D725" s="16" t="s">
        <v>128</v>
      </c>
      <c r="E725" s="249" t="s">
        <v>127</v>
      </c>
      <c r="F725" s="28" t="s">
        <v>16</v>
      </c>
      <c r="G725" s="154">
        <v>14721</v>
      </c>
      <c r="H725" s="213">
        <v>17046</v>
      </c>
      <c r="I725" s="213">
        <v>19749</v>
      </c>
      <c r="J725" s="213">
        <v>22090</v>
      </c>
      <c r="K725" s="213">
        <v>24692</v>
      </c>
      <c r="L725" s="213">
        <v>28372</v>
      </c>
      <c r="M725" s="213">
        <v>32573</v>
      </c>
      <c r="N725" s="213">
        <v>38440</v>
      </c>
      <c r="O725" s="213">
        <v>45430</v>
      </c>
      <c r="P725" s="213">
        <v>53442</v>
      </c>
      <c r="Q725" s="213">
        <v>57583</v>
      </c>
      <c r="R725" s="213">
        <v>69125</v>
      </c>
      <c r="S725" s="213">
        <v>83688</v>
      </c>
      <c r="T725" s="213">
        <v>100246</v>
      </c>
      <c r="U725" s="213">
        <v>113494</v>
      </c>
      <c r="V725" s="213">
        <v>129314</v>
      </c>
      <c r="W725" s="213">
        <v>151011</v>
      </c>
      <c r="X725" s="213">
        <v>180724</v>
      </c>
      <c r="Y725" s="213">
        <v>216739</v>
      </c>
      <c r="Z725" s="213">
        <v>269405</v>
      </c>
      <c r="AA725" s="213">
        <v>327929</v>
      </c>
      <c r="AB725" s="213">
        <v>400708</v>
      </c>
      <c r="AC725" s="213">
        <v>504830</v>
      </c>
      <c r="AD725" s="213">
        <v>615899</v>
      </c>
      <c r="AE725" s="213">
        <v>709856</v>
      </c>
      <c r="AF725" s="213">
        <v>809170</v>
      </c>
      <c r="AG725" s="213">
        <v>921795</v>
      </c>
      <c r="AH725" s="213">
        <v>1034866</v>
      </c>
      <c r="AI725" s="213">
        <v>1125083</v>
      </c>
      <c r="AJ725" s="213">
        <v>1207655</v>
      </c>
      <c r="AK725" s="213">
        <v>1344114</v>
      </c>
      <c r="AL725" s="213">
        <v>1539160</v>
      </c>
      <c r="AM725" s="213">
        <v>1743666</v>
      </c>
      <c r="AN725" s="213">
        <v>1933912</v>
      </c>
      <c r="AO725" s="213">
        <v>2250949</v>
      </c>
      <c r="AP725" s="213">
        <v>2517066</v>
      </c>
      <c r="AQ725" s="213">
        <v>2935997</v>
      </c>
      <c r="AR725" s="213">
        <v>3199257</v>
      </c>
      <c r="AS725" s="213">
        <v>3289532</v>
      </c>
      <c r="AT725" s="213">
        <v>3486111</v>
      </c>
      <c r="AU725" s="213">
        <v>3752873</v>
      </c>
      <c r="AV725" s="213">
        <v>3997357</v>
      </c>
      <c r="AW725" s="213">
        <v>4446442</v>
      </c>
      <c r="AX725" s="213">
        <v>4872153</v>
      </c>
      <c r="AY725" s="213">
        <v>5162590</v>
      </c>
      <c r="AZ725" s="213">
        <v>5714578</v>
      </c>
      <c r="BA725" s="213">
        <v>6056734</v>
      </c>
      <c r="BB725" s="213">
        <v>6376018</v>
      </c>
      <c r="BC725" s="213">
        <v>6670777</v>
      </c>
      <c r="BD725" s="213">
        <v>7045005</v>
      </c>
      <c r="BE725" s="213">
        <v>7463263</v>
      </c>
      <c r="BF725" s="213">
        <v>7952308</v>
      </c>
      <c r="BG725" s="213">
        <v>8516305</v>
      </c>
      <c r="BH725" s="213">
        <v>9061954</v>
      </c>
      <c r="BI725" s="213">
        <v>8835237</v>
      </c>
      <c r="BJ725" s="213">
        <v>8845184</v>
      </c>
      <c r="BK725" s="213">
        <v>8708126</v>
      </c>
      <c r="BL725" s="213">
        <v>8132080</v>
      </c>
      <c r="BM725" s="213">
        <v>7905736</v>
      </c>
      <c r="BN725" s="213">
        <v>7962694</v>
      </c>
      <c r="BO725" s="213">
        <v>8173985</v>
      </c>
      <c r="BP725" s="213">
        <v>8462215</v>
      </c>
      <c r="BQ725" s="213">
        <v>8795940</v>
      </c>
      <c r="BR725" s="213">
        <v>9169500</v>
      </c>
      <c r="BS725" s="213">
        <v>9607682</v>
      </c>
      <c r="BT725" s="213">
        <v>9234455</v>
      </c>
    </row>
    <row r="726" spans="3:72" x14ac:dyDescent="0.2">
      <c r="C726" s="19" t="s">
        <v>31</v>
      </c>
      <c r="D726" s="16" t="s">
        <v>128</v>
      </c>
      <c r="E726" s="249" t="s">
        <v>127</v>
      </c>
      <c r="F726" s="28" t="s">
        <v>16</v>
      </c>
      <c r="G726" s="154">
        <v>105628</v>
      </c>
      <c r="H726" s="213">
        <v>121497</v>
      </c>
      <c r="I726" s="213">
        <v>139895</v>
      </c>
      <c r="J726" s="213">
        <v>154600</v>
      </c>
      <c r="K726" s="213">
        <v>170491</v>
      </c>
      <c r="L726" s="213">
        <v>194940</v>
      </c>
      <c r="M726" s="213">
        <v>222760</v>
      </c>
      <c r="N726" s="213">
        <v>264102</v>
      </c>
      <c r="O726" s="213">
        <v>313144</v>
      </c>
      <c r="P726" s="213">
        <v>367585</v>
      </c>
      <c r="Q726" s="213">
        <v>395250</v>
      </c>
      <c r="R726" s="213">
        <v>460976</v>
      </c>
      <c r="S726" s="213">
        <v>540562</v>
      </c>
      <c r="T726" s="213">
        <v>628274</v>
      </c>
      <c r="U726" s="213">
        <v>691863</v>
      </c>
      <c r="V726" s="213">
        <v>766660</v>
      </c>
      <c r="W726" s="213">
        <v>870610</v>
      </c>
      <c r="X726" s="213">
        <v>1043847</v>
      </c>
      <c r="Y726" s="213">
        <v>1254846</v>
      </c>
      <c r="Z726" s="213">
        <v>1544211</v>
      </c>
      <c r="AA726" s="213">
        <v>1860389</v>
      </c>
      <c r="AB726" s="213">
        <v>2257072</v>
      </c>
      <c r="AC726" s="213">
        <v>2824723</v>
      </c>
      <c r="AD726" s="213">
        <v>3395218</v>
      </c>
      <c r="AE726" s="213">
        <v>3855757</v>
      </c>
      <c r="AF726" s="213">
        <v>4288705</v>
      </c>
      <c r="AG726" s="213">
        <v>4858415</v>
      </c>
      <c r="AH726" s="213">
        <v>5522205</v>
      </c>
      <c r="AI726" s="213">
        <v>6083328</v>
      </c>
      <c r="AJ726" s="213">
        <v>6474590</v>
      </c>
      <c r="AK726" s="213">
        <v>7009195</v>
      </c>
      <c r="AL726" s="213">
        <v>7625636</v>
      </c>
      <c r="AM726" s="213">
        <v>7802303</v>
      </c>
      <c r="AN726" s="213">
        <v>8584641</v>
      </c>
      <c r="AO726" s="213">
        <v>9527072</v>
      </c>
      <c r="AP726" s="213">
        <v>10785829</v>
      </c>
      <c r="AQ726" s="213">
        <v>11953694</v>
      </c>
      <c r="AR726" s="213">
        <v>12645735</v>
      </c>
      <c r="AS726" s="213">
        <v>13570437</v>
      </c>
      <c r="AT726" s="213">
        <v>13969341</v>
      </c>
      <c r="AU726" s="213">
        <v>14784028</v>
      </c>
      <c r="AV726" s="213">
        <v>15481857</v>
      </c>
      <c r="AW726" s="213">
        <v>16695567</v>
      </c>
      <c r="AX726" s="213">
        <v>17867244</v>
      </c>
      <c r="AY726" s="213">
        <v>19190767</v>
      </c>
      <c r="AZ726" s="213">
        <v>20514390</v>
      </c>
      <c r="BA726" s="213">
        <v>21912280</v>
      </c>
      <c r="BB726" s="213">
        <v>23108989</v>
      </c>
      <c r="BC726" s="213">
        <v>24259154</v>
      </c>
      <c r="BD726" s="213">
        <v>25429050</v>
      </c>
      <c r="BE726" s="213">
        <v>26894595</v>
      </c>
      <c r="BF726" s="213">
        <v>28748191</v>
      </c>
      <c r="BG726" s="213">
        <v>30830525</v>
      </c>
      <c r="BH726" s="213">
        <v>33032401</v>
      </c>
      <c r="BI726" s="213">
        <v>31930336</v>
      </c>
      <c r="BJ726" s="213">
        <v>32086015</v>
      </c>
      <c r="BK726" s="213">
        <v>31394694</v>
      </c>
      <c r="BL726" s="213">
        <v>29917798</v>
      </c>
      <c r="BM726" s="213">
        <v>29019901</v>
      </c>
      <c r="BN726" s="213">
        <v>29151972</v>
      </c>
      <c r="BO726" s="213">
        <v>30126891</v>
      </c>
      <c r="BP726" s="213">
        <v>30876866</v>
      </c>
      <c r="BQ726" s="213">
        <v>31989233</v>
      </c>
      <c r="BR726" s="213">
        <v>32974954</v>
      </c>
      <c r="BS726" s="213">
        <v>34519141</v>
      </c>
      <c r="BT726" s="213">
        <v>32997402</v>
      </c>
    </row>
    <row r="727" spans="3:72" x14ac:dyDescent="0.2">
      <c r="C727" s="19" t="s">
        <v>32</v>
      </c>
      <c r="D727" s="16" t="s">
        <v>128</v>
      </c>
      <c r="E727" s="249" t="s">
        <v>127</v>
      </c>
      <c r="F727" s="28" t="s">
        <v>16</v>
      </c>
      <c r="G727" s="154">
        <v>5294</v>
      </c>
      <c r="H727" s="213">
        <v>5994</v>
      </c>
      <c r="I727" s="213">
        <v>6789</v>
      </c>
      <c r="J727" s="213">
        <v>7563</v>
      </c>
      <c r="K727" s="213">
        <v>8422</v>
      </c>
      <c r="L727" s="213">
        <v>9874</v>
      </c>
      <c r="M727" s="213">
        <v>11573</v>
      </c>
      <c r="N727" s="213">
        <v>13686</v>
      </c>
      <c r="O727" s="213">
        <v>16183</v>
      </c>
      <c r="P727" s="213">
        <v>19386</v>
      </c>
      <c r="Q727" s="213">
        <v>21252</v>
      </c>
      <c r="R727" s="213">
        <v>25788</v>
      </c>
      <c r="S727" s="213">
        <v>31423</v>
      </c>
      <c r="T727" s="213">
        <v>36888</v>
      </c>
      <c r="U727" s="213">
        <v>41020</v>
      </c>
      <c r="V727" s="213">
        <v>47160</v>
      </c>
      <c r="W727" s="213">
        <v>55478</v>
      </c>
      <c r="X727" s="213">
        <v>66983</v>
      </c>
      <c r="Y727" s="213">
        <v>81033</v>
      </c>
      <c r="Z727" s="213">
        <v>101211</v>
      </c>
      <c r="AA727" s="213">
        <v>123747</v>
      </c>
      <c r="AB727" s="213">
        <v>155779</v>
      </c>
      <c r="AC727" s="213">
        <v>201448</v>
      </c>
      <c r="AD727" s="213">
        <v>254004</v>
      </c>
      <c r="AE727" s="213">
        <v>301087</v>
      </c>
      <c r="AF727" s="213">
        <v>356318</v>
      </c>
      <c r="AG727" s="213">
        <v>361185</v>
      </c>
      <c r="AH727" s="213">
        <v>427962</v>
      </c>
      <c r="AI727" s="213">
        <v>496217</v>
      </c>
      <c r="AJ727" s="213">
        <v>515547</v>
      </c>
      <c r="AK727" s="213">
        <v>576043</v>
      </c>
      <c r="AL727" s="213">
        <v>662603</v>
      </c>
      <c r="AM727" s="213">
        <v>784701</v>
      </c>
      <c r="AN727" s="213">
        <v>881163</v>
      </c>
      <c r="AO727" s="213">
        <v>1005526</v>
      </c>
      <c r="AP727" s="213">
        <v>1129595</v>
      </c>
      <c r="AQ727" s="213">
        <v>1300615</v>
      </c>
      <c r="AR727" s="213">
        <v>1333592</v>
      </c>
      <c r="AS727" s="213">
        <v>1433016</v>
      </c>
      <c r="AT727" s="213">
        <v>1497312</v>
      </c>
      <c r="AU727" s="213">
        <v>1547846</v>
      </c>
      <c r="AV727" s="213">
        <v>1585540</v>
      </c>
      <c r="AW727" s="213">
        <v>1764940</v>
      </c>
      <c r="AX727" s="213">
        <v>1880132</v>
      </c>
      <c r="AY727" s="213">
        <v>2023659</v>
      </c>
      <c r="AZ727" s="213">
        <v>2172864</v>
      </c>
      <c r="BA727" s="213">
        <v>2305674</v>
      </c>
      <c r="BB727" s="213">
        <v>2460619</v>
      </c>
      <c r="BC727" s="213">
        <v>2600684</v>
      </c>
      <c r="BD727" s="213">
        <v>2775188</v>
      </c>
      <c r="BE727" s="213">
        <v>2921540</v>
      </c>
      <c r="BF727" s="213">
        <v>3164726</v>
      </c>
      <c r="BG727" s="213">
        <v>3388775</v>
      </c>
      <c r="BH727" s="213">
        <v>3589190</v>
      </c>
      <c r="BI727" s="213">
        <v>3449257</v>
      </c>
      <c r="BJ727" s="213">
        <v>3458717</v>
      </c>
      <c r="BK727" s="213">
        <v>3377631</v>
      </c>
      <c r="BL727" s="213">
        <v>3168932</v>
      </c>
      <c r="BM727" s="213">
        <v>3068730</v>
      </c>
      <c r="BN727" s="213">
        <v>3091323</v>
      </c>
      <c r="BO727" s="213">
        <v>3176312</v>
      </c>
      <c r="BP727" s="213">
        <v>3255754</v>
      </c>
      <c r="BQ727" s="213">
        <v>3341341</v>
      </c>
      <c r="BR727" s="213">
        <v>3486453</v>
      </c>
      <c r="BS727" s="213">
        <v>3702509</v>
      </c>
      <c r="BT727" s="213">
        <v>3417770</v>
      </c>
    </row>
    <row r="728" spans="3:72" x14ac:dyDescent="0.2">
      <c r="C728" s="29" t="s">
        <v>33</v>
      </c>
      <c r="D728" s="31" t="s">
        <v>128</v>
      </c>
      <c r="E728" s="250" t="s">
        <v>127</v>
      </c>
      <c r="F728" s="91" t="s">
        <v>16</v>
      </c>
      <c r="G728" s="155">
        <v>1029831</v>
      </c>
      <c r="H728" s="270">
        <v>1186643</v>
      </c>
      <c r="I728" s="270">
        <v>1368443</v>
      </c>
      <c r="J728" s="270">
        <v>1519304</v>
      </c>
      <c r="K728" s="270">
        <v>1686177</v>
      </c>
      <c r="L728" s="270">
        <v>1926935</v>
      </c>
      <c r="M728" s="270">
        <v>2200681</v>
      </c>
      <c r="N728" s="270">
        <v>2566433</v>
      </c>
      <c r="O728" s="270">
        <v>2994142</v>
      </c>
      <c r="P728" s="270">
        <v>3507530</v>
      </c>
      <c r="Q728" s="270">
        <v>3764136</v>
      </c>
      <c r="R728" s="270">
        <v>4419161</v>
      </c>
      <c r="S728" s="270">
        <v>5216920</v>
      </c>
      <c r="T728" s="270">
        <v>6123697</v>
      </c>
      <c r="U728" s="270">
        <v>6809692</v>
      </c>
      <c r="V728" s="270">
        <v>7639796</v>
      </c>
      <c r="W728" s="270">
        <v>8784543</v>
      </c>
      <c r="X728" s="270">
        <v>10663460</v>
      </c>
      <c r="Y728" s="270">
        <v>12977923</v>
      </c>
      <c r="Z728" s="270">
        <v>16183284</v>
      </c>
      <c r="AA728" s="270">
        <v>19759270</v>
      </c>
      <c r="AB728" s="270">
        <v>24334712</v>
      </c>
      <c r="AC728" s="270">
        <v>30901139</v>
      </c>
      <c r="AD728" s="270">
        <v>38076426</v>
      </c>
      <c r="AE728" s="270">
        <v>44330069</v>
      </c>
      <c r="AF728" s="270">
        <v>50231599</v>
      </c>
      <c r="AG728" s="270">
        <v>56424836</v>
      </c>
      <c r="AH728" s="270">
        <v>63823460</v>
      </c>
      <c r="AI728" s="270">
        <v>72223776</v>
      </c>
      <c r="AJ728" s="270">
        <v>77053960</v>
      </c>
      <c r="AK728" s="270">
        <v>83610790</v>
      </c>
      <c r="AL728" s="270">
        <v>94674752</v>
      </c>
      <c r="AM728" s="270">
        <v>106443609</v>
      </c>
      <c r="AN728" s="270">
        <v>119305473</v>
      </c>
      <c r="AO728" s="270">
        <v>135383650</v>
      </c>
      <c r="AP728" s="270">
        <v>156605388</v>
      </c>
      <c r="AQ728" s="270">
        <v>176390878</v>
      </c>
      <c r="AR728" s="270">
        <v>192334906</v>
      </c>
      <c r="AS728" s="270">
        <v>200556761</v>
      </c>
      <c r="AT728" s="270">
        <v>207024367</v>
      </c>
      <c r="AU728" s="270">
        <v>219464441</v>
      </c>
      <c r="AV728" s="270">
        <v>231707650</v>
      </c>
      <c r="AW728" s="270">
        <v>251347598</v>
      </c>
      <c r="AX728" s="270">
        <v>269828380</v>
      </c>
      <c r="AY728" s="270">
        <v>290028215</v>
      </c>
      <c r="AZ728" s="270">
        <v>315834112</v>
      </c>
      <c r="BA728" s="270">
        <v>336497360</v>
      </c>
      <c r="BB728" s="270">
        <v>358261438</v>
      </c>
      <c r="BC728" s="270">
        <v>379482085</v>
      </c>
      <c r="BD728" s="270">
        <v>404950753</v>
      </c>
      <c r="BE728" s="270">
        <v>434569181</v>
      </c>
      <c r="BF728" s="270">
        <v>470909936</v>
      </c>
      <c r="BG728" s="270">
        <v>507880643</v>
      </c>
      <c r="BH728" s="270">
        <v>543549178</v>
      </c>
      <c r="BI728" s="270">
        <v>529456246</v>
      </c>
      <c r="BJ728" s="270">
        <v>526209708</v>
      </c>
      <c r="BK728" s="270">
        <v>512470261</v>
      </c>
      <c r="BL728" s="270">
        <v>480793807</v>
      </c>
      <c r="BM728" s="270">
        <v>466874966</v>
      </c>
      <c r="BN728" s="270">
        <v>472943029</v>
      </c>
      <c r="BO728" s="270">
        <v>492273720</v>
      </c>
      <c r="BP728" s="270">
        <v>503193704</v>
      </c>
      <c r="BQ728" s="270">
        <v>523138610</v>
      </c>
      <c r="BR728" s="270">
        <v>545192391</v>
      </c>
      <c r="BS728" s="270">
        <v>575330969</v>
      </c>
      <c r="BT728" s="270">
        <v>543313524</v>
      </c>
    </row>
    <row r="729" spans="3:72" x14ac:dyDescent="0.2">
      <c r="C729" s="105" t="s">
        <v>11</v>
      </c>
      <c r="D729" s="106" t="s">
        <v>14</v>
      </c>
      <c r="E729" s="262" t="s">
        <v>223</v>
      </c>
      <c r="F729" s="19" t="s">
        <v>130</v>
      </c>
      <c r="G729" s="203">
        <v>867</v>
      </c>
      <c r="H729" s="274">
        <v>856.3</v>
      </c>
      <c r="I729" s="274">
        <v>842.6</v>
      </c>
      <c r="J729" s="274">
        <v>822.3</v>
      </c>
      <c r="K729" s="274">
        <v>798</v>
      </c>
      <c r="L729" s="274">
        <v>780.2</v>
      </c>
      <c r="M729" s="274">
        <v>763.8</v>
      </c>
      <c r="N729" s="274">
        <v>731.7</v>
      </c>
      <c r="O729" s="274">
        <v>716.2</v>
      </c>
      <c r="P729" s="274">
        <v>678.5</v>
      </c>
      <c r="Q729" s="274">
        <v>654.20000000000005</v>
      </c>
      <c r="R729" s="274">
        <v>628.70000000000005</v>
      </c>
      <c r="S729" s="274">
        <v>603.29999999999995</v>
      </c>
      <c r="T729" s="274">
        <v>592.29999999999995</v>
      </c>
      <c r="U729" s="274">
        <v>571.5</v>
      </c>
      <c r="V729" s="274">
        <v>542.29999999999995</v>
      </c>
      <c r="W729" s="274">
        <v>516.4</v>
      </c>
      <c r="X729" s="274">
        <v>487</v>
      </c>
      <c r="Y729" s="274">
        <v>469.3</v>
      </c>
      <c r="Z729" s="274">
        <v>441.7</v>
      </c>
      <c r="AA729" s="274">
        <v>404.9</v>
      </c>
      <c r="AB729" s="274">
        <v>384.6</v>
      </c>
      <c r="AC729" s="274">
        <v>365.9</v>
      </c>
      <c r="AD729" s="274">
        <v>354.2</v>
      </c>
      <c r="AE729" s="274">
        <v>336.7</v>
      </c>
      <c r="AF729" s="274">
        <v>314.7</v>
      </c>
      <c r="AG729" s="274">
        <v>287.70000000000005</v>
      </c>
      <c r="AH729" s="274">
        <v>275.59999999999997</v>
      </c>
      <c r="AI729" s="274">
        <v>263.79999999999995</v>
      </c>
      <c r="AJ729" s="274">
        <v>227.89999999999998</v>
      </c>
      <c r="AK729" s="274">
        <v>261.69999999999993</v>
      </c>
      <c r="AL729" s="274">
        <v>248.4</v>
      </c>
      <c r="AM729" s="274">
        <v>254.3</v>
      </c>
      <c r="AN729" s="274">
        <v>269.7</v>
      </c>
      <c r="AO729" s="274">
        <v>236.10000000000002</v>
      </c>
      <c r="AP729" s="274">
        <v>233.7</v>
      </c>
      <c r="AQ729" s="274">
        <v>218.6</v>
      </c>
      <c r="AR729" s="274">
        <v>201.2</v>
      </c>
      <c r="AS729" s="274">
        <v>188.5</v>
      </c>
      <c r="AT729" s="274">
        <v>183.4</v>
      </c>
      <c r="AU729" s="274">
        <v>182.2</v>
      </c>
      <c r="AV729" s="274">
        <v>191.6</v>
      </c>
      <c r="AW729" s="274">
        <v>199.6</v>
      </c>
      <c r="AX729" s="274">
        <v>211.29999999999998</v>
      </c>
      <c r="AY729" s="274">
        <v>216.89999999999998</v>
      </c>
      <c r="AZ729" s="274">
        <v>236.60000000000002</v>
      </c>
      <c r="BA729" s="274">
        <v>255.2</v>
      </c>
      <c r="BB729" s="274">
        <v>249.3</v>
      </c>
      <c r="BC729" s="274">
        <v>253.7</v>
      </c>
      <c r="BD729" s="274">
        <v>244.8</v>
      </c>
      <c r="BE729" s="274">
        <v>248.3</v>
      </c>
      <c r="BF729" s="274">
        <v>240</v>
      </c>
      <c r="BG729" s="274">
        <v>239.1</v>
      </c>
      <c r="BH729" s="274">
        <v>233.4</v>
      </c>
      <c r="BI729" s="274">
        <v>228.5</v>
      </c>
      <c r="BJ729" s="274">
        <v>237</v>
      </c>
      <c r="BK729" s="274">
        <v>227</v>
      </c>
      <c r="BL729" s="274">
        <v>211.79999999999998</v>
      </c>
      <c r="BM729" s="274">
        <v>214.9</v>
      </c>
      <c r="BN729" s="274">
        <v>223</v>
      </c>
      <c r="BO729" s="274">
        <v>235.2</v>
      </c>
      <c r="BP729" s="274">
        <v>244.29999999999998</v>
      </c>
      <c r="BQ729" s="274">
        <v>254.7</v>
      </c>
      <c r="BR729" s="274">
        <v>251</v>
      </c>
      <c r="BS729" s="274">
        <v>241</v>
      </c>
      <c r="BT729" s="274">
        <v>228.5</v>
      </c>
    </row>
    <row r="730" spans="3:72" x14ac:dyDescent="0.2">
      <c r="C730" s="105" t="s">
        <v>17</v>
      </c>
      <c r="D730" s="106" t="s">
        <v>14</v>
      </c>
      <c r="E730" s="262" t="s">
        <v>223</v>
      </c>
      <c r="F730" s="19" t="s">
        <v>130</v>
      </c>
      <c r="G730" s="203">
        <v>234.3</v>
      </c>
      <c r="H730" s="274">
        <v>231.3</v>
      </c>
      <c r="I730" s="274">
        <v>227.6</v>
      </c>
      <c r="J730" s="274">
        <v>224.6</v>
      </c>
      <c r="K730" s="274">
        <v>220.6</v>
      </c>
      <c r="L730" s="274">
        <v>217.1</v>
      </c>
      <c r="M730" s="274">
        <v>213.7</v>
      </c>
      <c r="N730" s="274">
        <v>203.2</v>
      </c>
      <c r="O730" s="274">
        <v>197</v>
      </c>
      <c r="P730" s="274">
        <v>185.3</v>
      </c>
      <c r="Q730" s="274">
        <v>177.1</v>
      </c>
      <c r="R730" s="274">
        <v>173.4</v>
      </c>
      <c r="S730" s="274">
        <v>169.4</v>
      </c>
      <c r="T730" s="274">
        <v>166.8</v>
      </c>
      <c r="U730" s="274">
        <v>161.19999999999999</v>
      </c>
      <c r="V730" s="274">
        <v>155.4</v>
      </c>
      <c r="W730" s="274">
        <v>150.4</v>
      </c>
      <c r="X730" s="274">
        <v>138.1</v>
      </c>
      <c r="Y730" s="274">
        <v>129.30000000000001</v>
      </c>
      <c r="Z730" s="274">
        <v>119.5</v>
      </c>
      <c r="AA730" s="274">
        <v>107.4</v>
      </c>
      <c r="AB730" s="274">
        <v>99.6</v>
      </c>
      <c r="AC730" s="274">
        <v>92.4</v>
      </c>
      <c r="AD730" s="274">
        <v>88.7</v>
      </c>
      <c r="AE730" s="274">
        <v>83.5</v>
      </c>
      <c r="AF730" s="274">
        <v>78.900000000000006</v>
      </c>
      <c r="AG730" s="274">
        <v>75.5</v>
      </c>
      <c r="AH730" s="274">
        <v>75</v>
      </c>
      <c r="AI730" s="274">
        <v>71.599999999999994</v>
      </c>
      <c r="AJ730" s="274">
        <v>69.2</v>
      </c>
      <c r="AK730" s="274">
        <v>63.5</v>
      </c>
      <c r="AL730" s="274">
        <v>62.5</v>
      </c>
      <c r="AM730" s="274">
        <v>58.3</v>
      </c>
      <c r="AN730" s="274">
        <v>55</v>
      </c>
      <c r="AO730" s="274">
        <v>53.1</v>
      </c>
      <c r="AP730" s="274">
        <v>50.8</v>
      </c>
      <c r="AQ730" s="274">
        <v>51.7</v>
      </c>
      <c r="AR730" s="274">
        <v>51.3</v>
      </c>
      <c r="AS730" s="274">
        <v>49</v>
      </c>
      <c r="AT730" s="274">
        <v>49.1</v>
      </c>
      <c r="AU730" s="274">
        <v>45.4</v>
      </c>
      <c r="AV730" s="274">
        <v>46.7</v>
      </c>
      <c r="AW730" s="274">
        <v>47.8</v>
      </c>
      <c r="AX730" s="274">
        <v>43.9</v>
      </c>
      <c r="AY730" s="274">
        <v>40.9</v>
      </c>
      <c r="AZ730" s="274">
        <v>43.5</v>
      </c>
      <c r="BA730" s="274">
        <v>44.8</v>
      </c>
      <c r="BB730" s="274">
        <v>46.2</v>
      </c>
      <c r="BC730" s="274">
        <v>46.8</v>
      </c>
      <c r="BD730" s="274">
        <v>48.1</v>
      </c>
      <c r="BE730" s="274">
        <v>46.1</v>
      </c>
      <c r="BF730" s="274">
        <v>43</v>
      </c>
      <c r="BG730" s="274">
        <v>42.5</v>
      </c>
      <c r="BH730" s="274">
        <v>40</v>
      </c>
      <c r="BI730" s="274">
        <v>39</v>
      </c>
      <c r="BJ730" s="274">
        <v>39.4</v>
      </c>
      <c r="BK730" s="274">
        <v>38.799999999999997</v>
      </c>
      <c r="BL730" s="274">
        <v>37.799999999999997</v>
      </c>
      <c r="BM730" s="274">
        <v>39.799999999999997</v>
      </c>
      <c r="BN730" s="274">
        <v>38.799999999999997</v>
      </c>
      <c r="BO730" s="274">
        <v>36.700000000000003</v>
      </c>
      <c r="BP730" s="274">
        <v>41.4</v>
      </c>
      <c r="BQ730" s="274">
        <v>42.8</v>
      </c>
      <c r="BR730" s="274">
        <v>40.799999999999997</v>
      </c>
      <c r="BS730" s="274">
        <v>40.6</v>
      </c>
      <c r="BT730" s="274">
        <v>36.4</v>
      </c>
    </row>
    <row r="731" spans="3:72" x14ac:dyDescent="0.2">
      <c r="C731" s="105" t="s">
        <v>18</v>
      </c>
      <c r="D731" s="106" t="s">
        <v>14</v>
      </c>
      <c r="E731" s="262" t="s">
        <v>223</v>
      </c>
      <c r="F731" s="19" t="s">
        <v>130</v>
      </c>
      <c r="G731" s="203">
        <v>152.9</v>
      </c>
      <c r="H731" s="274">
        <v>152.4</v>
      </c>
      <c r="I731" s="274">
        <v>151.4</v>
      </c>
      <c r="J731" s="274">
        <v>150.19999999999999</v>
      </c>
      <c r="K731" s="274">
        <v>148.1</v>
      </c>
      <c r="L731" s="274">
        <v>149.1</v>
      </c>
      <c r="M731" s="274">
        <v>150.4</v>
      </c>
      <c r="N731" s="274">
        <v>148.1</v>
      </c>
      <c r="O731" s="274">
        <v>149</v>
      </c>
      <c r="P731" s="274">
        <v>144.19999999999999</v>
      </c>
      <c r="Q731" s="274">
        <v>142</v>
      </c>
      <c r="R731" s="274">
        <v>141.19999999999999</v>
      </c>
      <c r="S731" s="274">
        <v>140.30000000000001</v>
      </c>
      <c r="T731" s="274">
        <v>139.80000000000001</v>
      </c>
      <c r="U731" s="274">
        <v>136.9</v>
      </c>
      <c r="V731" s="274">
        <v>132.30000000000001</v>
      </c>
      <c r="W731" s="274">
        <v>128.30000000000001</v>
      </c>
      <c r="X731" s="274">
        <v>125</v>
      </c>
      <c r="Y731" s="274">
        <v>124.5</v>
      </c>
      <c r="Z731" s="274">
        <v>121.2</v>
      </c>
      <c r="AA731" s="274">
        <v>115.1</v>
      </c>
      <c r="AB731" s="274">
        <v>110.7</v>
      </c>
      <c r="AC731" s="274">
        <v>106.6</v>
      </c>
      <c r="AD731" s="274">
        <v>104.5</v>
      </c>
      <c r="AE731" s="274">
        <v>100.3</v>
      </c>
      <c r="AF731" s="274">
        <v>91.5</v>
      </c>
      <c r="AG731" s="274">
        <v>82.3</v>
      </c>
      <c r="AH731" s="274">
        <v>64.5</v>
      </c>
      <c r="AI731" s="274">
        <v>65.400000000000006</v>
      </c>
      <c r="AJ731" s="274">
        <v>68.8</v>
      </c>
      <c r="AK731" s="274">
        <v>66.7</v>
      </c>
      <c r="AL731" s="274">
        <v>64.599999999999994</v>
      </c>
      <c r="AM731" s="274">
        <v>67.7</v>
      </c>
      <c r="AN731" s="274">
        <v>62.7</v>
      </c>
      <c r="AO731" s="274">
        <v>55</v>
      </c>
      <c r="AP731" s="274">
        <v>54</v>
      </c>
      <c r="AQ731" s="274">
        <v>50.3</v>
      </c>
      <c r="AR731" s="274">
        <v>46</v>
      </c>
      <c r="AS731" s="274">
        <v>44.6</v>
      </c>
      <c r="AT731" s="274">
        <v>42.7</v>
      </c>
      <c r="AU731" s="274">
        <v>38.1</v>
      </c>
      <c r="AV731" s="274">
        <v>34</v>
      </c>
      <c r="AW731" s="274">
        <v>29.2</v>
      </c>
      <c r="AX731" s="274">
        <v>24.4</v>
      </c>
      <c r="AY731" s="274">
        <v>20.9</v>
      </c>
      <c r="AZ731" s="274">
        <v>17.399999999999999</v>
      </c>
      <c r="BA731" s="274">
        <v>19.5</v>
      </c>
      <c r="BB731" s="274">
        <v>19.3</v>
      </c>
      <c r="BC731" s="274">
        <v>19.2</v>
      </c>
      <c r="BD731" s="274">
        <v>18.899999999999999</v>
      </c>
      <c r="BE731" s="274">
        <v>18.3</v>
      </c>
      <c r="BF731" s="274">
        <v>17.3</v>
      </c>
      <c r="BG731" s="274">
        <v>16.3</v>
      </c>
      <c r="BH731" s="274">
        <v>15.5</v>
      </c>
      <c r="BI731" s="274">
        <v>14.4</v>
      </c>
      <c r="BJ731" s="274">
        <v>14.5</v>
      </c>
      <c r="BK731" s="274">
        <v>14.2</v>
      </c>
      <c r="BL731" s="274">
        <v>13.7</v>
      </c>
      <c r="BM731" s="274">
        <v>13.8</v>
      </c>
      <c r="BN731" s="274">
        <v>13.1</v>
      </c>
      <c r="BO731" s="274">
        <v>12.1</v>
      </c>
      <c r="BP731" s="274">
        <v>12.2</v>
      </c>
      <c r="BQ731" s="274">
        <v>13.3</v>
      </c>
      <c r="BR731" s="274">
        <v>13.7</v>
      </c>
      <c r="BS731" s="274">
        <v>13.2</v>
      </c>
      <c r="BT731" s="274">
        <v>11.7</v>
      </c>
    </row>
    <row r="732" spans="3:72" x14ac:dyDescent="0.2">
      <c r="C732" s="105" t="s">
        <v>19</v>
      </c>
      <c r="D732" s="106" t="s">
        <v>14</v>
      </c>
      <c r="E732" s="262" t="s">
        <v>223</v>
      </c>
      <c r="F732" s="19" t="s">
        <v>130</v>
      </c>
      <c r="G732" s="203">
        <v>46</v>
      </c>
      <c r="H732" s="274">
        <v>46.1</v>
      </c>
      <c r="I732" s="274">
        <v>45.8</v>
      </c>
      <c r="J732" s="274">
        <v>45.8</v>
      </c>
      <c r="K732" s="274">
        <v>45.4</v>
      </c>
      <c r="L732" s="274">
        <v>44.9</v>
      </c>
      <c r="M732" s="274">
        <v>44.3</v>
      </c>
      <c r="N732" s="274">
        <v>41.9</v>
      </c>
      <c r="O732" s="274">
        <v>40.4</v>
      </c>
      <c r="P732" s="274">
        <v>37.9</v>
      </c>
      <c r="Q732" s="274">
        <v>36</v>
      </c>
      <c r="R732" s="274">
        <v>35.4</v>
      </c>
      <c r="S732" s="274">
        <v>34.4</v>
      </c>
      <c r="T732" s="274">
        <v>34.6</v>
      </c>
      <c r="U732" s="274">
        <v>34.1</v>
      </c>
      <c r="V732" s="274">
        <v>33.200000000000003</v>
      </c>
      <c r="W732" s="274">
        <v>32.299999999999997</v>
      </c>
      <c r="X732" s="274">
        <v>31</v>
      </c>
      <c r="Y732" s="274">
        <v>30.3</v>
      </c>
      <c r="Z732" s="274">
        <v>28</v>
      </c>
      <c r="AA732" s="274">
        <v>24.9</v>
      </c>
      <c r="AB732" s="274">
        <v>23.4</v>
      </c>
      <c r="AC732" s="274">
        <v>22.2</v>
      </c>
      <c r="AD732" s="274">
        <v>21.9</v>
      </c>
      <c r="AE732" s="274">
        <v>21.1</v>
      </c>
      <c r="AF732" s="274">
        <v>20.2</v>
      </c>
      <c r="AG732" s="274">
        <v>17.399999999999999</v>
      </c>
      <c r="AH732" s="274">
        <v>16.399999999999999</v>
      </c>
      <c r="AI732" s="274">
        <v>17.2</v>
      </c>
      <c r="AJ732" s="274">
        <v>16.8</v>
      </c>
      <c r="AK732" s="274">
        <v>14.3</v>
      </c>
      <c r="AL732" s="274">
        <v>9.6999999999999993</v>
      </c>
      <c r="AM732" s="274">
        <v>11.2</v>
      </c>
      <c r="AN732" s="274">
        <v>9.4</v>
      </c>
      <c r="AO732" s="274">
        <v>7.9</v>
      </c>
      <c r="AP732" s="274">
        <v>7</v>
      </c>
      <c r="AQ732" s="274">
        <v>6.8</v>
      </c>
      <c r="AR732" s="274">
        <v>6.7</v>
      </c>
      <c r="AS732" s="274">
        <v>6.8</v>
      </c>
      <c r="AT732" s="274">
        <v>6.2</v>
      </c>
      <c r="AU732" s="274">
        <v>5.3</v>
      </c>
      <c r="AV732" s="274">
        <v>6.4</v>
      </c>
      <c r="AW732" s="274">
        <v>7</v>
      </c>
      <c r="AX732" s="274">
        <v>7.8</v>
      </c>
      <c r="AY732" s="274">
        <v>8.6999999999999993</v>
      </c>
      <c r="AZ732" s="274">
        <v>9.1999999999999993</v>
      </c>
      <c r="BA732" s="274">
        <v>9.1</v>
      </c>
      <c r="BB732" s="274">
        <v>8.9</v>
      </c>
      <c r="BC732" s="274">
        <v>8.3000000000000007</v>
      </c>
      <c r="BD732" s="274">
        <v>7.8</v>
      </c>
      <c r="BE732" s="274">
        <v>7.2</v>
      </c>
      <c r="BF732" s="274">
        <v>6.4</v>
      </c>
      <c r="BG732" s="274">
        <v>6.3</v>
      </c>
      <c r="BH732" s="274">
        <v>5.7</v>
      </c>
      <c r="BI732" s="274">
        <v>5.0999999999999996</v>
      </c>
      <c r="BJ732" s="274">
        <v>4.8</v>
      </c>
      <c r="BK732" s="274">
        <v>4.9000000000000004</v>
      </c>
      <c r="BL732" s="274">
        <v>4.7</v>
      </c>
      <c r="BM732" s="274">
        <v>4.5999999999999996</v>
      </c>
      <c r="BN732" s="274">
        <v>4.5999999999999996</v>
      </c>
      <c r="BO732" s="274">
        <v>4.4000000000000004</v>
      </c>
      <c r="BP732" s="274">
        <v>4.8</v>
      </c>
      <c r="BQ732" s="274">
        <v>5.7</v>
      </c>
      <c r="BR732" s="274">
        <v>6</v>
      </c>
      <c r="BS732" s="274">
        <v>6</v>
      </c>
      <c r="BT732" s="274">
        <v>4.8</v>
      </c>
    </row>
    <row r="733" spans="3:72" x14ac:dyDescent="0.2">
      <c r="C733" s="105" t="s">
        <v>20</v>
      </c>
      <c r="D733" s="106" t="s">
        <v>14</v>
      </c>
      <c r="E733" s="262" t="s">
        <v>223</v>
      </c>
      <c r="F733" s="19" t="s">
        <v>130</v>
      </c>
      <c r="G733" s="203">
        <v>236.5</v>
      </c>
      <c r="H733" s="274">
        <v>234</v>
      </c>
      <c r="I733" s="274">
        <v>230.1</v>
      </c>
      <c r="J733" s="274">
        <v>228.4</v>
      </c>
      <c r="K733" s="274">
        <v>225.5</v>
      </c>
      <c r="L733" s="274">
        <v>222.6</v>
      </c>
      <c r="M733" s="274">
        <v>220.1</v>
      </c>
      <c r="N733" s="274">
        <v>211.2</v>
      </c>
      <c r="O733" s="274">
        <v>206.7</v>
      </c>
      <c r="P733" s="274">
        <v>197.4</v>
      </c>
      <c r="Q733" s="274">
        <v>191.5</v>
      </c>
      <c r="R733" s="274">
        <v>185.5</v>
      </c>
      <c r="S733" s="274">
        <v>178.9</v>
      </c>
      <c r="T733" s="274">
        <v>172.5</v>
      </c>
      <c r="U733" s="274">
        <v>163</v>
      </c>
      <c r="V733" s="274">
        <v>151.1</v>
      </c>
      <c r="W733" s="274">
        <v>140</v>
      </c>
      <c r="X733" s="274">
        <v>129.69999999999999</v>
      </c>
      <c r="Y733" s="274">
        <v>122.5</v>
      </c>
      <c r="Z733" s="274">
        <v>117.1</v>
      </c>
      <c r="AA733" s="274">
        <v>108.8</v>
      </c>
      <c r="AB733" s="274">
        <v>103.3</v>
      </c>
      <c r="AC733" s="274">
        <v>98.2</v>
      </c>
      <c r="AD733" s="274">
        <v>97.1</v>
      </c>
      <c r="AE733" s="274">
        <v>94.3</v>
      </c>
      <c r="AF733" s="274">
        <v>90.5</v>
      </c>
      <c r="AG733" s="274">
        <v>84.7</v>
      </c>
      <c r="AH733" s="274">
        <v>87.2</v>
      </c>
      <c r="AI733" s="274">
        <v>83.4</v>
      </c>
      <c r="AJ733" s="274">
        <v>80.599999999999994</v>
      </c>
      <c r="AK733" s="274">
        <v>67.099999999999994</v>
      </c>
      <c r="AL733" s="274">
        <v>58.8</v>
      </c>
      <c r="AM733" s="274">
        <v>48.7</v>
      </c>
      <c r="AN733" s="274">
        <v>47.2</v>
      </c>
      <c r="AO733" s="274">
        <v>44.9</v>
      </c>
      <c r="AP733" s="274">
        <v>41.7</v>
      </c>
      <c r="AQ733" s="274">
        <v>37.1</v>
      </c>
      <c r="AR733" s="274">
        <v>36.9</v>
      </c>
      <c r="AS733" s="274">
        <v>37.799999999999997</v>
      </c>
      <c r="AT733" s="274">
        <v>38</v>
      </c>
      <c r="AU733" s="274">
        <v>39.1</v>
      </c>
      <c r="AV733" s="274">
        <v>36.799999999999997</v>
      </c>
      <c r="AW733" s="274">
        <v>31.7</v>
      </c>
      <c r="AX733" s="274">
        <v>25.7</v>
      </c>
      <c r="AY733" s="274">
        <v>23.2</v>
      </c>
      <c r="AZ733" s="274">
        <v>20.100000000000001</v>
      </c>
      <c r="BA733" s="274">
        <v>21.1</v>
      </c>
      <c r="BB733" s="274">
        <v>21.7</v>
      </c>
      <c r="BC733" s="274">
        <v>22.3</v>
      </c>
      <c r="BD733" s="274">
        <v>22.8</v>
      </c>
      <c r="BE733" s="274">
        <v>22</v>
      </c>
      <c r="BF733" s="274">
        <v>22.9</v>
      </c>
      <c r="BG733" s="274">
        <v>23</v>
      </c>
      <c r="BH733" s="274">
        <v>21.1</v>
      </c>
      <c r="BI733" s="274">
        <v>21.9</v>
      </c>
      <c r="BJ733" s="274">
        <v>22.7</v>
      </c>
      <c r="BK733" s="274">
        <v>21.7</v>
      </c>
      <c r="BL733" s="274">
        <v>19.8</v>
      </c>
      <c r="BM733" s="274">
        <v>19.600000000000001</v>
      </c>
      <c r="BN733" s="274">
        <v>20.9</v>
      </c>
      <c r="BO733" s="274">
        <v>19.5</v>
      </c>
      <c r="BP733" s="274">
        <v>18.899999999999999</v>
      </c>
      <c r="BQ733" s="274">
        <v>20.6</v>
      </c>
      <c r="BR733" s="274">
        <v>21.2</v>
      </c>
      <c r="BS733" s="274">
        <v>21.2</v>
      </c>
      <c r="BT733" s="274">
        <v>19.899999999999999</v>
      </c>
    </row>
    <row r="734" spans="3:72" x14ac:dyDescent="0.2">
      <c r="C734" s="105" t="s">
        <v>21</v>
      </c>
      <c r="D734" s="106" t="s">
        <v>14</v>
      </c>
      <c r="E734" s="262" t="s">
        <v>223</v>
      </c>
      <c r="F734" s="19" t="s">
        <v>130</v>
      </c>
      <c r="G734" s="203">
        <v>65.400000000000006</v>
      </c>
      <c r="H734" s="274">
        <v>65</v>
      </c>
      <c r="I734" s="274">
        <v>64.3</v>
      </c>
      <c r="J734" s="274">
        <v>63.9</v>
      </c>
      <c r="K734" s="274">
        <v>63.3</v>
      </c>
      <c r="L734" s="274">
        <v>63.7</v>
      </c>
      <c r="M734" s="274">
        <v>64.3</v>
      </c>
      <c r="N734" s="274">
        <v>63.5</v>
      </c>
      <c r="O734" s="274">
        <v>64</v>
      </c>
      <c r="P734" s="274">
        <v>62</v>
      </c>
      <c r="Q734" s="274">
        <v>60.9</v>
      </c>
      <c r="R734" s="274">
        <v>60.7</v>
      </c>
      <c r="S734" s="274">
        <v>60.2</v>
      </c>
      <c r="T734" s="274">
        <v>59.2</v>
      </c>
      <c r="U734" s="274">
        <v>57.2</v>
      </c>
      <c r="V734" s="274">
        <v>55.4</v>
      </c>
      <c r="W734" s="274">
        <v>53.8</v>
      </c>
      <c r="X734" s="274">
        <v>52</v>
      </c>
      <c r="Y734" s="274">
        <v>51.4</v>
      </c>
      <c r="Z734" s="274">
        <v>50.6</v>
      </c>
      <c r="AA734" s="274">
        <v>48.6</v>
      </c>
      <c r="AB734" s="274">
        <v>47.4</v>
      </c>
      <c r="AC734" s="274">
        <v>46.2</v>
      </c>
      <c r="AD734" s="274">
        <v>45.2</v>
      </c>
      <c r="AE734" s="274">
        <v>43.4</v>
      </c>
      <c r="AF734" s="274">
        <v>38.6</v>
      </c>
      <c r="AG734" s="274">
        <v>37</v>
      </c>
      <c r="AH734" s="274">
        <v>33.799999999999997</v>
      </c>
      <c r="AI734" s="274">
        <v>33.5</v>
      </c>
      <c r="AJ734" s="274">
        <v>31.8</v>
      </c>
      <c r="AK734" s="274">
        <v>31.7</v>
      </c>
      <c r="AL734" s="274">
        <v>26.7</v>
      </c>
      <c r="AM734" s="274">
        <v>24.7</v>
      </c>
      <c r="AN734" s="274">
        <v>21.5</v>
      </c>
      <c r="AO734" s="274">
        <v>21.7</v>
      </c>
      <c r="AP734" s="274">
        <v>21</v>
      </c>
      <c r="AQ734" s="274">
        <v>16.600000000000001</v>
      </c>
      <c r="AR734" s="274">
        <v>16</v>
      </c>
      <c r="AS734" s="274">
        <v>16</v>
      </c>
      <c r="AT734" s="274">
        <v>15.3</v>
      </c>
      <c r="AU734" s="274">
        <v>14.4</v>
      </c>
      <c r="AV734" s="274">
        <v>17.600000000000001</v>
      </c>
      <c r="AW734" s="274">
        <v>17.399999999999999</v>
      </c>
      <c r="AX734" s="274">
        <v>16.600000000000001</v>
      </c>
      <c r="AY734" s="274">
        <v>14.7</v>
      </c>
      <c r="AZ734" s="274">
        <v>15.7</v>
      </c>
      <c r="BA734" s="274">
        <v>15.9</v>
      </c>
      <c r="BB734" s="274">
        <v>14.6</v>
      </c>
      <c r="BC734" s="274">
        <v>13.2</v>
      </c>
      <c r="BD734" s="274">
        <v>12</v>
      </c>
      <c r="BE734" s="274">
        <v>11</v>
      </c>
      <c r="BF734" s="274">
        <v>9.6</v>
      </c>
      <c r="BG734" s="274">
        <v>8.8000000000000007</v>
      </c>
      <c r="BH734" s="274">
        <v>8</v>
      </c>
      <c r="BI734" s="274">
        <v>7.1</v>
      </c>
      <c r="BJ734" s="274">
        <v>7.1</v>
      </c>
      <c r="BK734" s="274">
        <v>7</v>
      </c>
      <c r="BL734" s="274">
        <v>6.9</v>
      </c>
      <c r="BM734" s="274">
        <v>7.1</v>
      </c>
      <c r="BN734" s="274">
        <v>6.8</v>
      </c>
      <c r="BO734" s="274">
        <v>6.3</v>
      </c>
      <c r="BP734" s="274">
        <v>6.1</v>
      </c>
      <c r="BQ734" s="274">
        <v>6.3</v>
      </c>
      <c r="BR734" s="274">
        <v>6</v>
      </c>
      <c r="BS734" s="274">
        <v>5.9</v>
      </c>
      <c r="BT734" s="274">
        <v>5.6</v>
      </c>
    </row>
    <row r="735" spans="3:72" x14ac:dyDescent="0.2">
      <c r="C735" s="105" t="s">
        <v>22</v>
      </c>
      <c r="D735" s="106" t="s">
        <v>14</v>
      </c>
      <c r="E735" s="262" t="s">
        <v>223</v>
      </c>
      <c r="F735" s="19" t="s">
        <v>130</v>
      </c>
      <c r="G735" s="203">
        <v>591.20000000000005</v>
      </c>
      <c r="H735" s="274">
        <v>586.5</v>
      </c>
      <c r="I735" s="274">
        <v>579.70000000000005</v>
      </c>
      <c r="J735" s="274">
        <v>572.79999999999995</v>
      </c>
      <c r="K735" s="274">
        <v>563.20000000000005</v>
      </c>
      <c r="L735" s="274">
        <v>557.9</v>
      </c>
      <c r="M735" s="274">
        <v>553.20000000000005</v>
      </c>
      <c r="N735" s="274">
        <v>532.1</v>
      </c>
      <c r="O735" s="274">
        <v>522.4</v>
      </c>
      <c r="P735" s="274">
        <v>493.9</v>
      </c>
      <c r="Q735" s="274">
        <v>475.2</v>
      </c>
      <c r="R735" s="274">
        <v>466.6</v>
      </c>
      <c r="S735" s="274">
        <v>457.6</v>
      </c>
      <c r="T735" s="274">
        <v>453.2</v>
      </c>
      <c r="U735" s="274">
        <v>440.6</v>
      </c>
      <c r="V735" s="274">
        <v>415.4</v>
      </c>
      <c r="W735" s="274">
        <v>393</v>
      </c>
      <c r="X735" s="274">
        <v>368.1</v>
      </c>
      <c r="Y735" s="274">
        <v>352</v>
      </c>
      <c r="Z735" s="274">
        <v>335.1</v>
      </c>
      <c r="AA735" s="274">
        <v>310.8</v>
      </c>
      <c r="AB735" s="274">
        <v>292.5</v>
      </c>
      <c r="AC735" s="274">
        <v>275.8</v>
      </c>
      <c r="AD735" s="274">
        <v>260.7</v>
      </c>
      <c r="AE735" s="274">
        <v>241.5</v>
      </c>
      <c r="AF735" s="274">
        <v>224.8</v>
      </c>
      <c r="AG735" s="274">
        <v>213.8</v>
      </c>
      <c r="AH735" s="274">
        <v>198</v>
      </c>
      <c r="AI735" s="274">
        <v>202</v>
      </c>
      <c r="AJ735" s="274">
        <v>185.6</v>
      </c>
      <c r="AK735" s="274">
        <v>159.80000000000001</v>
      </c>
      <c r="AL735" s="274">
        <v>160.5</v>
      </c>
      <c r="AM735" s="274">
        <v>174.5</v>
      </c>
      <c r="AN735" s="274">
        <v>169.3</v>
      </c>
      <c r="AO735" s="274">
        <v>159.30000000000001</v>
      </c>
      <c r="AP735" s="274">
        <v>155.9</v>
      </c>
      <c r="AQ735" s="274">
        <v>139.69999999999999</v>
      </c>
      <c r="AR735" s="274">
        <v>126.2</v>
      </c>
      <c r="AS735" s="274">
        <v>114.9</v>
      </c>
      <c r="AT735" s="274">
        <v>105.1</v>
      </c>
      <c r="AU735" s="274">
        <v>101.1</v>
      </c>
      <c r="AV735" s="274">
        <v>102.1</v>
      </c>
      <c r="AW735" s="274">
        <v>105.2</v>
      </c>
      <c r="AX735" s="274">
        <v>107.6</v>
      </c>
      <c r="AY735" s="274">
        <v>105.9</v>
      </c>
      <c r="AZ735" s="274">
        <v>110.8</v>
      </c>
      <c r="BA735" s="274">
        <v>107.7</v>
      </c>
      <c r="BB735" s="274">
        <v>106</v>
      </c>
      <c r="BC735" s="274">
        <v>102.6</v>
      </c>
      <c r="BD735" s="274">
        <v>98.6</v>
      </c>
      <c r="BE735" s="274">
        <v>93.7</v>
      </c>
      <c r="BF735" s="274">
        <v>85.2</v>
      </c>
      <c r="BG735" s="274">
        <v>82.5</v>
      </c>
      <c r="BH735" s="274">
        <v>77.8</v>
      </c>
      <c r="BI735" s="274">
        <v>70.599999999999994</v>
      </c>
      <c r="BJ735" s="274">
        <v>69.8</v>
      </c>
      <c r="BK735" s="274">
        <v>68.8</v>
      </c>
      <c r="BL735" s="274">
        <v>68.099999999999994</v>
      </c>
      <c r="BM735" s="274">
        <v>65.400000000000006</v>
      </c>
      <c r="BN735" s="274">
        <v>63.1</v>
      </c>
      <c r="BO735" s="274">
        <v>62.8</v>
      </c>
      <c r="BP735" s="274">
        <v>65.7</v>
      </c>
      <c r="BQ735" s="274">
        <v>59.7</v>
      </c>
      <c r="BR735" s="274">
        <v>64.8</v>
      </c>
      <c r="BS735" s="274">
        <v>62.5</v>
      </c>
      <c r="BT735" s="274">
        <v>57.8</v>
      </c>
    </row>
    <row r="736" spans="3:72" x14ac:dyDescent="0.2">
      <c r="C736" s="105" t="s">
        <v>23</v>
      </c>
      <c r="D736" s="106" t="s">
        <v>14</v>
      </c>
      <c r="E736" s="262" t="s">
        <v>223</v>
      </c>
      <c r="F736" s="19" t="s">
        <v>130</v>
      </c>
      <c r="G736" s="203">
        <v>429.2</v>
      </c>
      <c r="H736" s="274">
        <v>421.3</v>
      </c>
      <c r="I736" s="274">
        <v>412</v>
      </c>
      <c r="J736" s="274">
        <v>398.8</v>
      </c>
      <c r="K736" s="274">
        <v>383.9</v>
      </c>
      <c r="L736" s="274">
        <v>371.8</v>
      </c>
      <c r="M736" s="274">
        <v>360.5</v>
      </c>
      <c r="N736" s="274">
        <v>341.5</v>
      </c>
      <c r="O736" s="274">
        <v>328.9</v>
      </c>
      <c r="P736" s="274">
        <v>311.39999999999998</v>
      </c>
      <c r="Q736" s="274">
        <v>299.8</v>
      </c>
      <c r="R736" s="274">
        <v>290.2</v>
      </c>
      <c r="S736" s="274">
        <v>280.60000000000002</v>
      </c>
      <c r="T736" s="274">
        <v>273.60000000000002</v>
      </c>
      <c r="U736" s="274">
        <v>262</v>
      </c>
      <c r="V736" s="274">
        <v>245.8</v>
      </c>
      <c r="W736" s="274">
        <v>231.3</v>
      </c>
      <c r="X736" s="274">
        <v>215.7</v>
      </c>
      <c r="Y736" s="274">
        <v>205.2</v>
      </c>
      <c r="Z736" s="274">
        <v>191.7</v>
      </c>
      <c r="AA736" s="274">
        <v>174.3</v>
      </c>
      <c r="AB736" s="274">
        <v>164.6</v>
      </c>
      <c r="AC736" s="274">
        <v>155.5</v>
      </c>
      <c r="AD736" s="274">
        <v>146.6</v>
      </c>
      <c r="AE736" s="274">
        <v>135.30000000000001</v>
      </c>
      <c r="AF736" s="274">
        <v>127.8</v>
      </c>
      <c r="AG736" s="274">
        <v>117.4</v>
      </c>
      <c r="AH736" s="274">
        <v>119.8</v>
      </c>
      <c r="AI736" s="274">
        <v>122.4</v>
      </c>
      <c r="AJ736" s="274">
        <v>117.8</v>
      </c>
      <c r="AK736" s="274">
        <v>114.7</v>
      </c>
      <c r="AL736" s="274">
        <v>112.2</v>
      </c>
      <c r="AM736" s="274">
        <v>102.9</v>
      </c>
      <c r="AN736" s="274">
        <v>100.1</v>
      </c>
      <c r="AO736" s="274">
        <v>94.1</v>
      </c>
      <c r="AP736" s="274">
        <v>88.1</v>
      </c>
      <c r="AQ736" s="274">
        <v>75.900000000000006</v>
      </c>
      <c r="AR736" s="274">
        <v>72.900000000000006</v>
      </c>
      <c r="AS736" s="274">
        <v>68</v>
      </c>
      <c r="AT736" s="274">
        <v>65.900000000000006</v>
      </c>
      <c r="AU736" s="274">
        <v>60.9</v>
      </c>
      <c r="AV736" s="274">
        <v>76.400000000000006</v>
      </c>
      <c r="AW736" s="274">
        <v>83.2</v>
      </c>
      <c r="AX736" s="274">
        <v>93.6</v>
      </c>
      <c r="AY736" s="274">
        <v>95.4</v>
      </c>
      <c r="AZ736" s="274">
        <v>108.5</v>
      </c>
      <c r="BA736" s="274">
        <v>95.6</v>
      </c>
      <c r="BB736" s="274">
        <v>92.3</v>
      </c>
      <c r="BC736" s="274">
        <v>87.9</v>
      </c>
      <c r="BD736" s="274">
        <v>82.4</v>
      </c>
      <c r="BE736" s="274">
        <v>74.8</v>
      </c>
      <c r="BF736" s="274">
        <v>69.8</v>
      </c>
      <c r="BG736" s="274">
        <v>69.2</v>
      </c>
      <c r="BH736" s="274">
        <v>64.400000000000006</v>
      </c>
      <c r="BI736" s="274">
        <v>60.5</v>
      </c>
      <c r="BJ736" s="274">
        <v>62.4</v>
      </c>
      <c r="BK736" s="274">
        <v>60.6</v>
      </c>
      <c r="BL736" s="274">
        <v>63.1</v>
      </c>
      <c r="BM736" s="274">
        <v>61.3</v>
      </c>
      <c r="BN736" s="274">
        <v>59.1</v>
      </c>
      <c r="BO736" s="274">
        <v>60.4</v>
      </c>
      <c r="BP736" s="274">
        <v>64.8</v>
      </c>
      <c r="BQ736" s="274">
        <v>65.400000000000006</v>
      </c>
      <c r="BR736" s="274">
        <v>67.599999999999994</v>
      </c>
      <c r="BS736" s="274">
        <v>59.8</v>
      </c>
      <c r="BT736" s="274">
        <v>54.7</v>
      </c>
    </row>
    <row r="737" spans="3:72" x14ac:dyDescent="0.2">
      <c r="C737" s="105" t="s">
        <v>24</v>
      </c>
      <c r="D737" s="106" t="s">
        <v>14</v>
      </c>
      <c r="E737" s="262" t="s">
        <v>223</v>
      </c>
      <c r="F737" s="19" t="s">
        <v>130</v>
      </c>
      <c r="G737" s="203">
        <v>330.4</v>
      </c>
      <c r="H737" s="274">
        <v>322.39999999999998</v>
      </c>
      <c r="I737" s="274">
        <v>313</v>
      </c>
      <c r="J737" s="274">
        <v>308.89999999999998</v>
      </c>
      <c r="K737" s="274">
        <v>303.10000000000002</v>
      </c>
      <c r="L737" s="274">
        <v>300.39999999999998</v>
      </c>
      <c r="M737" s="274">
        <v>297.8</v>
      </c>
      <c r="N737" s="274">
        <v>286.5</v>
      </c>
      <c r="O737" s="274">
        <v>281.5</v>
      </c>
      <c r="P737" s="274">
        <v>268.3</v>
      </c>
      <c r="Q737" s="274">
        <v>260</v>
      </c>
      <c r="R737" s="274">
        <v>258.5</v>
      </c>
      <c r="S737" s="274">
        <v>256.89999999999998</v>
      </c>
      <c r="T737" s="274">
        <v>257.2</v>
      </c>
      <c r="U737" s="274">
        <v>252.8</v>
      </c>
      <c r="V737" s="274">
        <v>242.9</v>
      </c>
      <c r="W737" s="274">
        <v>234.3</v>
      </c>
      <c r="X737" s="274">
        <v>220.7</v>
      </c>
      <c r="Y737" s="274">
        <v>212.5</v>
      </c>
      <c r="Z737" s="274">
        <v>198.3</v>
      </c>
      <c r="AA737" s="274">
        <v>180.3</v>
      </c>
      <c r="AB737" s="274">
        <v>168.2</v>
      </c>
      <c r="AC737" s="274">
        <v>157.1</v>
      </c>
      <c r="AD737" s="274">
        <v>153.19999999999999</v>
      </c>
      <c r="AE737" s="274">
        <v>146.30000000000001</v>
      </c>
      <c r="AF737" s="274">
        <v>136.1</v>
      </c>
      <c r="AG737" s="274">
        <v>132.29999999999998</v>
      </c>
      <c r="AH737" s="274">
        <v>128</v>
      </c>
      <c r="AI737" s="274">
        <v>121.4</v>
      </c>
      <c r="AJ737" s="274">
        <v>116</v>
      </c>
      <c r="AK737" s="274">
        <v>114.2</v>
      </c>
      <c r="AL737" s="274">
        <v>106.6</v>
      </c>
      <c r="AM737" s="274">
        <v>100</v>
      </c>
      <c r="AN737" s="274">
        <v>93.5</v>
      </c>
      <c r="AO737" s="274">
        <v>88.7</v>
      </c>
      <c r="AP737" s="274">
        <v>85.2</v>
      </c>
      <c r="AQ737" s="274">
        <v>83.5</v>
      </c>
      <c r="AR737" s="274">
        <v>79.900000000000006</v>
      </c>
      <c r="AS737" s="274">
        <v>74.8</v>
      </c>
      <c r="AT737" s="274">
        <v>73.3</v>
      </c>
      <c r="AU737" s="274">
        <v>73.400000000000006</v>
      </c>
      <c r="AV737" s="274">
        <v>79.900000000000006</v>
      </c>
      <c r="AW737" s="274">
        <v>79.600000000000009</v>
      </c>
      <c r="AX737" s="274">
        <v>85.800000000000011</v>
      </c>
      <c r="AY737" s="274">
        <v>90.100000000000009</v>
      </c>
      <c r="AZ737" s="274">
        <v>84.7</v>
      </c>
      <c r="BA737" s="274">
        <v>81.099999999999994</v>
      </c>
      <c r="BB737" s="274">
        <v>80.5</v>
      </c>
      <c r="BC737" s="274">
        <v>79.900000000000006</v>
      </c>
      <c r="BD737" s="274">
        <v>78.5</v>
      </c>
      <c r="BE737" s="274">
        <v>79.8</v>
      </c>
      <c r="BF737" s="274">
        <v>77.599999999999994</v>
      </c>
      <c r="BG737" s="274">
        <v>71.2</v>
      </c>
      <c r="BH737" s="274">
        <v>70.099999999999994</v>
      </c>
      <c r="BI737" s="274">
        <v>67.3</v>
      </c>
      <c r="BJ737" s="274">
        <v>67.400000000000006</v>
      </c>
      <c r="BK737" s="274">
        <v>63.1</v>
      </c>
      <c r="BL737" s="274">
        <v>57.6</v>
      </c>
      <c r="BM737" s="274">
        <v>55</v>
      </c>
      <c r="BN737" s="274">
        <v>54</v>
      </c>
      <c r="BO737" s="274">
        <v>51</v>
      </c>
      <c r="BP737" s="274">
        <v>53.8</v>
      </c>
      <c r="BQ737" s="274">
        <v>57.3</v>
      </c>
      <c r="BR737" s="274">
        <v>55.5</v>
      </c>
      <c r="BS737" s="274">
        <v>54.6</v>
      </c>
      <c r="BT737" s="274">
        <v>48.5</v>
      </c>
    </row>
    <row r="738" spans="3:72" x14ac:dyDescent="0.2">
      <c r="C738" s="105" t="s">
        <v>25</v>
      </c>
      <c r="D738" s="106" t="s">
        <v>14</v>
      </c>
      <c r="E738" s="262" t="s">
        <v>223</v>
      </c>
      <c r="F738" s="19" t="s">
        <v>130</v>
      </c>
      <c r="G738" s="203">
        <v>480.2</v>
      </c>
      <c r="H738" s="274">
        <v>475.6</v>
      </c>
      <c r="I738" s="274">
        <v>469</v>
      </c>
      <c r="J738" s="274">
        <v>453.2</v>
      </c>
      <c r="K738" s="274">
        <v>435.3</v>
      </c>
      <c r="L738" s="274">
        <v>422.8</v>
      </c>
      <c r="M738" s="274">
        <v>411.2</v>
      </c>
      <c r="N738" s="274">
        <v>389.2</v>
      </c>
      <c r="O738" s="274">
        <v>376</v>
      </c>
      <c r="P738" s="274">
        <v>357</v>
      </c>
      <c r="Q738" s="274">
        <v>344.8</v>
      </c>
      <c r="R738" s="274">
        <v>338</v>
      </c>
      <c r="S738" s="274">
        <v>330.9</v>
      </c>
      <c r="T738" s="274">
        <v>323.2</v>
      </c>
      <c r="U738" s="274">
        <v>309.7</v>
      </c>
      <c r="V738" s="274">
        <v>289</v>
      </c>
      <c r="W738" s="274">
        <v>270.3</v>
      </c>
      <c r="X738" s="274">
        <v>245.3</v>
      </c>
      <c r="Y738" s="274">
        <v>227</v>
      </c>
      <c r="Z738" s="274">
        <v>211.8</v>
      </c>
      <c r="AA738" s="274">
        <v>192.3</v>
      </c>
      <c r="AB738" s="274">
        <v>182.4</v>
      </c>
      <c r="AC738" s="274">
        <v>173</v>
      </c>
      <c r="AD738" s="274">
        <v>168.1</v>
      </c>
      <c r="AE738" s="274">
        <v>160.19999999999999</v>
      </c>
      <c r="AF738" s="274">
        <v>154.69999999999999</v>
      </c>
      <c r="AG738" s="274">
        <v>141.80000000000001</v>
      </c>
      <c r="AH738" s="274">
        <v>137.19999999999999</v>
      </c>
      <c r="AI738" s="274">
        <v>141.4</v>
      </c>
      <c r="AJ738" s="274">
        <v>145.80000000000001</v>
      </c>
      <c r="AK738" s="274">
        <v>133.19999999999999</v>
      </c>
      <c r="AL738" s="274">
        <v>131.6</v>
      </c>
      <c r="AM738" s="274">
        <v>131.5</v>
      </c>
      <c r="AN738" s="274">
        <v>125.2</v>
      </c>
      <c r="AO738" s="274">
        <v>123.3</v>
      </c>
      <c r="AP738" s="274">
        <v>117.6</v>
      </c>
      <c r="AQ738" s="274">
        <v>103.4</v>
      </c>
      <c r="AR738" s="274">
        <v>93.4</v>
      </c>
      <c r="AS738" s="274">
        <v>88.6</v>
      </c>
      <c r="AT738" s="274">
        <v>86.2</v>
      </c>
      <c r="AU738" s="274">
        <v>83.8</v>
      </c>
      <c r="AV738" s="274">
        <v>84.9</v>
      </c>
      <c r="AW738" s="274">
        <v>80.3</v>
      </c>
      <c r="AX738" s="274">
        <v>83</v>
      </c>
      <c r="AY738" s="274">
        <v>77.3</v>
      </c>
      <c r="AZ738" s="274">
        <v>71.099999999999994</v>
      </c>
      <c r="BA738" s="274">
        <v>67.2</v>
      </c>
      <c r="BB738" s="274">
        <v>66.900000000000006</v>
      </c>
      <c r="BC738" s="274">
        <v>66.8</v>
      </c>
      <c r="BD738" s="274">
        <v>67.900000000000006</v>
      </c>
      <c r="BE738" s="274">
        <v>65.099999999999994</v>
      </c>
      <c r="BF738" s="274">
        <v>61.5</v>
      </c>
      <c r="BG738" s="274">
        <v>61.1</v>
      </c>
      <c r="BH738" s="274">
        <v>60.3</v>
      </c>
      <c r="BI738" s="274">
        <v>54.3</v>
      </c>
      <c r="BJ738" s="274">
        <v>54.6</v>
      </c>
      <c r="BK738" s="274">
        <v>54</v>
      </c>
      <c r="BL738" s="274">
        <v>53.4</v>
      </c>
      <c r="BM738" s="274">
        <v>52.5</v>
      </c>
      <c r="BN738" s="274">
        <v>56</v>
      </c>
      <c r="BO738" s="274">
        <v>52.1</v>
      </c>
      <c r="BP738" s="274">
        <v>53</v>
      </c>
      <c r="BQ738" s="274">
        <v>55.2</v>
      </c>
      <c r="BR738" s="274">
        <v>56.7</v>
      </c>
      <c r="BS738" s="274">
        <v>53.5</v>
      </c>
      <c r="BT738" s="274">
        <v>48.8</v>
      </c>
    </row>
    <row r="739" spans="3:72" x14ac:dyDescent="0.2">
      <c r="C739" s="105" t="s">
        <v>26</v>
      </c>
      <c r="D739" s="106" t="s">
        <v>14</v>
      </c>
      <c r="E739" s="262" t="s">
        <v>223</v>
      </c>
      <c r="F739" s="19" t="s">
        <v>130</v>
      </c>
      <c r="G739" s="203">
        <v>306.10000000000002</v>
      </c>
      <c r="H739" s="274">
        <v>301.5</v>
      </c>
      <c r="I739" s="274">
        <v>295.8</v>
      </c>
      <c r="J739" s="274">
        <v>287.89999999999998</v>
      </c>
      <c r="K739" s="274">
        <v>278.89999999999998</v>
      </c>
      <c r="L739" s="274">
        <v>270</v>
      </c>
      <c r="M739" s="274">
        <v>261.89999999999998</v>
      </c>
      <c r="N739" s="274">
        <v>245.2</v>
      </c>
      <c r="O739" s="274">
        <v>234.6</v>
      </c>
      <c r="P739" s="274">
        <v>225.3</v>
      </c>
      <c r="Q739" s="274">
        <v>220.2</v>
      </c>
      <c r="R739" s="274">
        <v>209.4</v>
      </c>
      <c r="S739" s="274">
        <v>199</v>
      </c>
      <c r="T739" s="274">
        <v>195</v>
      </c>
      <c r="U739" s="274">
        <v>187.7</v>
      </c>
      <c r="V739" s="274">
        <v>178.2</v>
      </c>
      <c r="W739" s="274">
        <v>169.6</v>
      </c>
      <c r="X739" s="274">
        <v>160.19999999999999</v>
      </c>
      <c r="Y739" s="274">
        <v>154.6</v>
      </c>
      <c r="Z739" s="274">
        <v>148</v>
      </c>
      <c r="AA739" s="274">
        <v>138</v>
      </c>
      <c r="AB739" s="274">
        <v>128.6</v>
      </c>
      <c r="AC739" s="274">
        <v>120</v>
      </c>
      <c r="AD739" s="274">
        <v>108.1</v>
      </c>
      <c r="AE739" s="274">
        <v>95.5</v>
      </c>
      <c r="AF739" s="274">
        <v>89</v>
      </c>
      <c r="AG739" s="274">
        <v>84.4</v>
      </c>
      <c r="AH739" s="274">
        <v>80.599999999999994</v>
      </c>
      <c r="AI739" s="274">
        <v>75.099999999999994</v>
      </c>
      <c r="AJ739" s="274">
        <v>72.2</v>
      </c>
      <c r="AK739" s="274">
        <v>71.7</v>
      </c>
      <c r="AL739" s="274">
        <v>65.2</v>
      </c>
      <c r="AM739" s="274">
        <v>72.400000000000006</v>
      </c>
      <c r="AN739" s="274">
        <v>70.599999999999994</v>
      </c>
      <c r="AO739" s="274">
        <v>68.5</v>
      </c>
      <c r="AP739" s="274">
        <v>67.8</v>
      </c>
      <c r="AQ739" s="274">
        <v>55.9</v>
      </c>
      <c r="AR739" s="274">
        <v>51.3</v>
      </c>
      <c r="AS739" s="274">
        <v>46.9</v>
      </c>
      <c r="AT739" s="274">
        <v>44.2</v>
      </c>
      <c r="AU739" s="274">
        <v>41.4</v>
      </c>
      <c r="AV739" s="274">
        <v>43</v>
      </c>
      <c r="AW739" s="274">
        <v>45.5</v>
      </c>
      <c r="AX739" s="274">
        <v>49.8</v>
      </c>
      <c r="AY739" s="274">
        <v>52.8</v>
      </c>
      <c r="AZ739" s="274">
        <v>55.2</v>
      </c>
      <c r="BA739" s="274">
        <v>53.7</v>
      </c>
      <c r="BB739" s="274">
        <v>51.6</v>
      </c>
      <c r="BC739" s="274">
        <v>49.5</v>
      </c>
      <c r="BD739" s="274">
        <v>47.5</v>
      </c>
      <c r="BE739" s="274">
        <v>48.3</v>
      </c>
      <c r="BF739" s="274">
        <v>42.8</v>
      </c>
      <c r="BG739" s="274">
        <v>39.5</v>
      </c>
      <c r="BH739" s="274">
        <v>38.799999999999997</v>
      </c>
      <c r="BI739" s="274">
        <v>36.5</v>
      </c>
      <c r="BJ739" s="274">
        <v>36.6</v>
      </c>
      <c r="BK739" s="274">
        <v>36.299999999999997</v>
      </c>
      <c r="BL739" s="274">
        <v>35.299999999999997</v>
      </c>
      <c r="BM739" s="274">
        <v>35.200000000000003</v>
      </c>
      <c r="BN739" s="274">
        <v>35.9</v>
      </c>
      <c r="BO739" s="274">
        <v>36.200000000000003</v>
      </c>
      <c r="BP739" s="274">
        <v>39</v>
      </c>
      <c r="BQ739" s="274">
        <v>43.6</v>
      </c>
      <c r="BR739" s="274">
        <v>46.2</v>
      </c>
      <c r="BS739" s="274">
        <v>43.4</v>
      </c>
      <c r="BT739" s="274">
        <v>38.9</v>
      </c>
    </row>
    <row r="740" spans="3:72" x14ac:dyDescent="0.2">
      <c r="C740" s="105" t="s">
        <v>27</v>
      </c>
      <c r="D740" s="106" t="s">
        <v>14</v>
      </c>
      <c r="E740" s="262" t="s">
        <v>223</v>
      </c>
      <c r="F740" s="19" t="s">
        <v>130</v>
      </c>
      <c r="G740" s="203">
        <v>715.5</v>
      </c>
      <c r="H740" s="274">
        <v>715.2</v>
      </c>
      <c r="I740" s="274">
        <v>712.2</v>
      </c>
      <c r="J740" s="274">
        <v>705.5</v>
      </c>
      <c r="K740" s="274">
        <v>695.3</v>
      </c>
      <c r="L740" s="274">
        <v>697.1</v>
      </c>
      <c r="M740" s="274">
        <v>700.6</v>
      </c>
      <c r="N740" s="274">
        <v>688.3</v>
      </c>
      <c r="O740" s="274">
        <v>691.3</v>
      </c>
      <c r="P740" s="274">
        <v>670.9</v>
      </c>
      <c r="Q740" s="274">
        <v>663</v>
      </c>
      <c r="R740" s="274">
        <v>661.7</v>
      </c>
      <c r="S740" s="274">
        <v>660</v>
      </c>
      <c r="T740" s="274">
        <v>660.7</v>
      </c>
      <c r="U740" s="274">
        <v>649.9</v>
      </c>
      <c r="V740" s="274">
        <v>632.4</v>
      </c>
      <c r="W740" s="274">
        <v>617.20000000000005</v>
      </c>
      <c r="X740" s="274">
        <v>602.29999999999995</v>
      </c>
      <c r="Y740" s="274">
        <v>601</v>
      </c>
      <c r="Z740" s="274">
        <v>590.4</v>
      </c>
      <c r="AA740" s="274">
        <v>565.20000000000005</v>
      </c>
      <c r="AB740" s="274">
        <v>539.79999999999995</v>
      </c>
      <c r="AC740" s="274">
        <v>515.70000000000005</v>
      </c>
      <c r="AD740" s="274">
        <v>488.6</v>
      </c>
      <c r="AE740" s="274">
        <v>454.2</v>
      </c>
      <c r="AF740" s="274">
        <v>435.8</v>
      </c>
      <c r="AG740" s="274">
        <v>414.2</v>
      </c>
      <c r="AH740" s="274">
        <v>428.4</v>
      </c>
      <c r="AI740" s="274">
        <v>445.7</v>
      </c>
      <c r="AJ740" s="274">
        <v>454.4</v>
      </c>
      <c r="AK740" s="274">
        <v>430.2</v>
      </c>
      <c r="AL740" s="274">
        <v>380.6</v>
      </c>
      <c r="AM740" s="274">
        <v>349.2</v>
      </c>
      <c r="AN740" s="274">
        <v>354.8</v>
      </c>
      <c r="AO740" s="274">
        <v>330.09999999999997</v>
      </c>
      <c r="AP740" s="274">
        <v>318.5</v>
      </c>
      <c r="AQ740" s="274">
        <v>282.7</v>
      </c>
      <c r="AR740" s="274">
        <v>258.29999999999995</v>
      </c>
      <c r="AS740" s="274">
        <v>246.2</v>
      </c>
      <c r="AT740" s="274">
        <v>230.7</v>
      </c>
      <c r="AU740" s="274">
        <v>213.3</v>
      </c>
      <c r="AV740" s="274">
        <v>199.9</v>
      </c>
      <c r="AW740" s="274">
        <v>162.6</v>
      </c>
      <c r="AX740" s="274">
        <v>131.80000000000001</v>
      </c>
      <c r="AY740" s="274">
        <v>108.3</v>
      </c>
      <c r="AZ740" s="274">
        <v>95.8</v>
      </c>
      <c r="BA740" s="274">
        <v>99.9</v>
      </c>
      <c r="BB740" s="274">
        <v>102.4</v>
      </c>
      <c r="BC740" s="274">
        <v>101.4</v>
      </c>
      <c r="BD740" s="274">
        <v>100.4</v>
      </c>
      <c r="BE740" s="274">
        <v>99</v>
      </c>
      <c r="BF740" s="274">
        <v>93.1</v>
      </c>
      <c r="BG740" s="274">
        <v>91.2</v>
      </c>
      <c r="BH740" s="274">
        <v>86.3</v>
      </c>
      <c r="BI740" s="274">
        <v>81.599999999999994</v>
      </c>
      <c r="BJ740" s="274">
        <v>79.900000000000006</v>
      </c>
      <c r="BK740" s="274">
        <v>76.8</v>
      </c>
      <c r="BL740" s="274">
        <v>76.3</v>
      </c>
      <c r="BM740" s="274">
        <v>73.2</v>
      </c>
      <c r="BN740" s="274">
        <v>71.7</v>
      </c>
      <c r="BO740" s="274">
        <v>71.400000000000006</v>
      </c>
      <c r="BP740" s="274">
        <v>74.3</v>
      </c>
      <c r="BQ740" s="274">
        <v>72.7</v>
      </c>
      <c r="BR740" s="274">
        <v>70.099999999999994</v>
      </c>
      <c r="BS740" s="274">
        <v>70.099999999999994</v>
      </c>
      <c r="BT740" s="274">
        <v>65.3</v>
      </c>
    </row>
    <row r="741" spans="3:72" x14ac:dyDescent="0.2">
      <c r="C741" s="105" t="s">
        <v>28</v>
      </c>
      <c r="D741" s="106" t="s">
        <v>14</v>
      </c>
      <c r="E741" s="262" t="s">
        <v>223</v>
      </c>
      <c r="F741" s="19" t="s">
        <v>130</v>
      </c>
      <c r="G741" s="203">
        <v>85.6</v>
      </c>
      <c r="H741" s="274">
        <v>85.8</v>
      </c>
      <c r="I741" s="274">
        <v>85.5</v>
      </c>
      <c r="J741" s="274">
        <v>84.1</v>
      </c>
      <c r="K741" s="274">
        <v>82.3</v>
      </c>
      <c r="L741" s="274">
        <v>81.5</v>
      </c>
      <c r="M741" s="274">
        <v>80</v>
      </c>
      <c r="N741" s="274">
        <v>77.2</v>
      </c>
      <c r="O741" s="274">
        <v>76.099999999999994</v>
      </c>
      <c r="P741" s="274">
        <v>72.3</v>
      </c>
      <c r="Q741" s="274">
        <v>69.7</v>
      </c>
      <c r="R741" s="274">
        <v>68.2</v>
      </c>
      <c r="S741" s="274">
        <v>66.8</v>
      </c>
      <c r="T741" s="274">
        <v>65</v>
      </c>
      <c r="U741" s="274">
        <v>62.1</v>
      </c>
      <c r="V741" s="274">
        <v>54.3</v>
      </c>
      <c r="W741" s="274">
        <v>47.7</v>
      </c>
      <c r="X741" s="274">
        <v>45.9</v>
      </c>
      <c r="Y741" s="274">
        <v>45.2</v>
      </c>
      <c r="Z741" s="274">
        <v>42.5</v>
      </c>
      <c r="AA741" s="274">
        <v>39</v>
      </c>
      <c r="AB741" s="274">
        <v>36.799999999999997</v>
      </c>
      <c r="AC741" s="274">
        <v>34.799999999999997</v>
      </c>
      <c r="AD741" s="274">
        <v>33.4</v>
      </c>
      <c r="AE741" s="274">
        <v>31.4</v>
      </c>
      <c r="AF741" s="274">
        <v>28.9</v>
      </c>
      <c r="AG741" s="274">
        <v>31.6</v>
      </c>
      <c r="AH741" s="274">
        <v>36</v>
      </c>
      <c r="AI741" s="274">
        <v>32.9</v>
      </c>
      <c r="AJ741" s="274">
        <v>23.9</v>
      </c>
      <c r="AK741" s="274">
        <v>29</v>
      </c>
      <c r="AL741" s="274">
        <v>21.4</v>
      </c>
      <c r="AM741" s="274">
        <v>21.7</v>
      </c>
      <c r="AN741" s="274">
        <v>20.3</v>
      </c>
      <c r="AO741" s="274">
        <v>19</v>
      </c>
      <c r="AP741" s="274">
        <v>17.5</v>
      </c>
      <c r="AQ741" s="274">
        <v>15.3</v>
      </c>
      <c r="AR741" s="274">
        <v>14.4</v>
      </c>
      <c r="AS741" s="274">
        <v>14.8</v>
      </c>
      <c r="AT741" s="274">
        <v>14.9</v>
      </c>
      <c r="AU741" s="274">
        <v>15.8</v>
      </c>
      <c r="AV741" s="274">
        <v>14.9</v>
      </c>
      <c r="AW741" s="274">
        <v>16</v>
      </c>
      <c r="AX741" s="274">
        <v>16.2</v>
      </c>
      <c r="AY741" s="274">
        <v>14.9</v>
      </c>
      <c r="AZ741" s="274">
        <v>13.4</v>
      </c>
      <c r="BA741" s="274">
        <v>11.5</v>
      </c>
      <c r="BB741" s="274">
        <v>11.4</v>
      </c>
      <c r="BC741" s="274">
        <v>10.3</v>
      </c>
      <c r="BD741" s="274">
        <v>9.6999999999999993</v>
      </c>
      <c r="BE741" s="274">
        <v>9.9</v>
      </c>
      <c r="BF741" s="274">
        <v>9.1999999999999993</v>
      </c>
      <c r="BG741" s="274">
        <v>8.1999999999999993</v>
      </c>
      <c r="BH741" s="274">
        <v>7.6</v>
      </c>
      <c r="BI741" s="274">
        <v>6.4</v>
      </c>
      <c r="BJ741" s="274">
        <v>5.3</v>
      </c>
      <c r="BK741" s="274">
        <v>5.5</v>
      </c>
      <c r="BL741" s="274">
        <v>6.1</v>
      </c>
      <c r="BM741" s="274">
        <v>5.4</v>
      </c>
      <c r="BN741" s="274">
        <v>4.5</v>
      </c>
      <c r="BO741" s="274">
        <v>4.5</v>
      </c>
      <c r="BP741" s="274">
        <v>3.8</v>
      </c>
      <c r="BQ741" s="274">
        <v>4.3</v>
      </c>
      <c r="BR741" s="274">
        <v>4.5</v>
      </c>
      <c r="BS741" s="274">
        <v>4.0999999999999996</v>
      </c>
      <c r="BT741" s="274">
        <v>3.2</v>
      </c>
    </row>
    <row r="742" spans="3:72" x14ac:dyDescent="0.2">
      <c r="C742" s="105" t="s">
        <v>29</v>
      </c>
      <c r="D742" s="106" t="s">
        <v>14</v>
      </c>
      <c r="E742" s="262" t="s">
        <v>223</v>
      </c>
      <c r="F742" s="19" t="s">
        <v>130</v>
      </c>
      <c r="G742" s="203">
        <v>148.19999999999999</v>
      </c>
      <c r="H742" s="274">
        <v>147.30000000000001</v>
      </c>
      <c r="I742" s="274">
        <v>145.80000000000001</v>
      </c>
      <c r="J742" s="274">
        <v>141.4</v>
      </c>
      <c r="K742" s="274">
        <v>136.19999999999999</v>
      </c>
      <c r="L742" s="274">
        <v>131.19999999999999</v>
      </c>
      <c r="M742" s="274">
        <v>126.5</v>
      </c>
      <c r="N742" s="274">
        <v>119.6</v>
      </c>
      <c r="O742" s="274">
        <v>115.2</v>
      </c>
      <c r="P742" s="274">
        <v>109.9</v>
      </c>
      <c r="Q742" s="274">
        <v>106.7</v>
      </c>
      <c r="R742" s="274">
        <v>105.4</v>
      </c>
      <c r="S742" s="274">
        <v>104.2</v>
      </c>
      <c r="T742" s="274">
        <v>98.8</v>
      </c>
      <c r="U742" s="274">
        <v>91.7</v>
      </c>
      <c r="V742" s="274">
        <v>86.8</v>
      </c>
      <c r="W742" s="274">
        <v>82.6</v>
      </c>
      <c r="X742" s="274">
        <v>80.099999999999994</v>
      </c>
      <c r="Y742" s="274">
        <v>79.3</v>
      </c>
      <c r="Z742" s="274">
        <v>77.599999999999994</v>
      </c>
      <c r="AA742" s="274">
        <v>73.900000000000006</v>
      </c>
      <c r="AB742" s="274">
        <v>70.7</v>
      </c>
      <c r="AC742" s="274">
        <v>67.900000000000006</v>
      </c>
      <c r="AD742" s="274">
        <v>66.7</v>
      </c>
      <c r="AE742" s="274">
        <v>64</v>
      </c>
      <c r="AF742" s="274">
        <v>60.3</v>
      </c>
      <c r="AG742" s="274">
        <v>60.7</v>
      </c>
      <c r="AH742" s="274">
        <v>60.9</v>
      </c>
      <c r="AI742" s="274">
        <v>59.4</v>
      </c>
      <c r="AJ742" s="274">
        <v>59</v>
      </c>
      <c r="AK742" s="274">
        <v>51.1</v>
      </c>
      <c r="AL742" s="274">
        <v>48.7</v>
      </c>
      <c r="AM742" s="274">
        <v>46.9</v>
      </c>
      <c r="AN742" s="274">
        <v>47.1</v>
      </c>
      <c r="AO742" s="274">
        <v>46.5</v>
      </c>
      <c r="AP742" s="274">
        <v>46.1</v>
      </c>
      <c r="AQ742" s="274">
        <v>44.4</v>
      </c>
      <c r="AR742" s="274">
        <v>42.4</v>
      </c>
      <c r="AS742" s="274">
        <v>42.3</v>
      </c>
      <c r="AT742" s="274">
        <v>41.7</v>
      </c>
      <c r="AU742" s="274">
        <v>36</v>
      </c>
      <c r="AV742" s="274">
        <v>34.299999999999997</v>
      </c>
      <c r="AW742" s="274">
        <v>38.299999999999997</v>
      </c>
      <c r="AX742" s="274">
        <v>41.1</v>
      </c>
      <c r="AY742" s="274">
        <v>41.4</v>
      </c>
      <c r="AZ742" s="274">
        <v>45.3</v>
      </c>
      <c r="BA742" s="274">
        <v>48.9</v>
      </c>
      <c r="BB742" s="274">
        <v>51.4</v>
      </c>
      <c r="BC742" s="274">
        <v>53.8</v>
      </c>
      <c r="BD742" s="274">
        <v>55.5</v>
      </c>
      <c r="BE742" s="274">
        <v>54.1</v>
      </c>
      <c r="BF742" s="274">
        <v>52.5</v>
      </c>
      <c r="BG742" s="274">
        <v>56.3</v>
      </c>
      <c r="BH742" s="274">
        <v>56.5</v>
      </c>
      <c r="BI742" s="274">
        <v>56.2</v>
      </c>
      <c r="BJ742" s="274">
        <v>62.2</v>
      </c>
      <c r="BK742" s="274">
        <v>60.2</v>
      </c>
      <c r="BL742" s="274">
        <v>58.7</v>
      </c>
      <c r="BM742" s="274">
        <v>59.7</v>
      </c>
      <c r="BN742" s="274">
        <v>60.6</v>
      </c>
      <c r="BO742" s="274">
        <v>62</v>
      </c>
      <c r="BP742" s="274">
        <v>66</v>
      </c>
      <c r="BQ742" s="274">
        <v>67.3</v>
      </c>
      <c r="BR742" s="274">
        <v>65</v>
      </c>
      <c r="BS742" s="274">
        <v>62.7</v>
      </c>
      <c r="BT742" s="274">
        <v>56.9</v>
      </c>
    </row>
    <row r="743" spans="3:72" x14ac:dyDescent="0.2">
      <c r="C743" s="105" t="s">
        <v>30</v>
      </c>
      <c r="D743" s="106" t="s">
        <v>14</v>
      </c>
      <c r="E743" s="262" t="s">
        <v>223</v>
      </c>
      <c r="F743" s="19" t="s">
        <v>130</v>
      </c>
      <c r="G743" s="203">
        <v>73.900000000000006</v>
      </c>
      <c r="H743" s="274">
        <v>72.3</v>
      </c>
      <c r="I743" s="274">
        <v>70.3</v>
      </c>
      <c r="J743" s="274">
        <v>67.900000000000006</v>
      </c>
      <c r="K743" s="274">
        <v>65.2</v>
      </c>
      <c r="L743" s="274">
        <v>63.1</v>
      </c>
      <c r="M743" s="274">
        <v>61.1</v>
      </c>
      <c r="N743" s="274">
        <v>58</v>
      </c>
      <c r="O743" s="274">
        <v>56.2</v>
      </c>
      <c r="P743" s="274">
        <v>53</v>
      </c>
      <c r="Q743" s="274">
        <v>50.9</v>
      </c>
      <c r="R743" s="274">
        <v>50.4</v>
      </c>
      <c r="S743" s="274">
        <v>49.6</v>
      </c>
      <c r="T743" s="274">
        <v>48.2</v>
      </c>
      <c r="U743" s="274">
        <v>45.8</v>
      </c>
      <c r="V743" s="274">
        <v>43.9</v>
      </c>
      <c r="W743" s="274">
        <v>42.1</v>
      </c>
      <c r="X743" s="274">
        <v>39.6</v>
      </c>
      <c r="Y743" s="274">
        <v>38.1</v>
      </c>
      <c r="Z743" s="274">
        <v>34.200000000000003</v>
      </c>
      <c r="AA743" s="274">
        <v>30</v>
      </c>
      <c r="AB743" s="274">
        <v>27.6</v>
      </c>
      <c r="AC743" s="274">
        <v>25.6</v>
      </c>
      <c r="AD743" s="274">
        <v>24.6</v>
      </c>
      <c r="AE743" s="274">
        <v>23.1</v>
      </c>
      <c r="AF743" s="274">
        <v>21.1</v>
      </c>
      <c r="AG743" s="274">
        <v>21.2</v>
      </c>
      <c r="AH743" s="274">
        <v>19.8</v>
      </c>
      <c r="AI743" s="274">
        <v>20.9</v>
      </c>
      <c r="AJ743" s="274">
        <v>19.600000000000001</v>
      </c>
      <c r="AK743" s="274">
        <v>19.600000000000001</v>
      </c>
      <c r="AL743" s="274">
        <v>18.8</v>
      </c>
      <c r="AM743" s="274">
        <v>18.399999999999999</v>
      </c>
      <c r="AN743" s="274">
        <v>17</v>
      </c>
      <c r="AO743" s="274">
        <v>16.8</v>
      </c>
      <c r="AP743" s="274">
        <v>14.5</v>
      </c>
      <c r="AQ743" s="274">
        <v>12.8</v>
      </c>
      <c r="AR743" s="274">
        <v>12.5</v>
      </c>
      <c r="AS743" s="274">
        <v>12.3</v>
      </c>
      <c r="AT743" s="274">
        <v>12.1</v>
      </c>
      <c r="AU743" s="274">
        <v>12.3</v>
      </c>
      <c r="AV743" s="274">
        <v>13.4</v>
      </c>
      <c r="AW743" s="274">
        <v>14.6</v>
      </c>
      <c r="AX743" s="274">
        <v>19.3</v>
      </c>
      <c r="AY743" s="274">
        <v>18.8</v>
      </c>
      <c r="AZ743" s="274">
        <v>16.899999999999999</v>
      </c>
      <c r="BA743" s="274">
        <v>16.3</v>
      </c>
      <c r="BB743" s="274">
        <v>16.8</v>
      </c>
      <c r="BC743" s="274">
        <v>16.899999999999999</v>
      </c>
      <c r="BD743" s="274">
        <v>16.5</v>
      </c>
      <c r="BE743" s="274">
        <v>15.8</v>
      </c>
      <c r="BF743" s="274">
        <v>14.2</v>
      </c>
      <c r="BG743" s="274">
        <v>14.2</v>
      </c>
      <c r="BH743" s="274">
        <v>13.3</v>
      </c>
      <c r="BI743" s="274">
        <v>12.5</v>
      </c>
      <c r="BJ743" s="274">
        <v>12.3</v>
      </c>
      <c r="BK743" s="274">
        <v>11.6</v>
      </c>
      <c r="BL743" s="274">
        <v>11.9</v>
      </c>
      <c r="BM743" s="274">
        <v>11.5</v>
      </c>
      <c r="BN743" s="274">
        <v>12.1</v>
      </c>
      <c r="BO743" s="274">
        <v>11.3</v>
      </c>
      <c r="BP743" s="274">
        <v>11.9</v>
      </c>
      <c r="BQ743" s="274">
        <v>12.9</v>
      </c>
      <c r="BR743" s="274">
        <v>12.6</v>
      </c>
      <c r="BS743" s="274">
        <v>12.6</v>
      </c>
      <c r="BT743" s="274">
        <v>11.3</v>
      </c>
    </row>
    <row r="744" spans="3:72" x14ac:dyDescent="0.2">
      <c r="C744" s="105" t="s">
        <v>31</v>
      </c>
      <c r="D744" s="106" t="s">
        <v>14</v>
      </c>
      <c r="E744" s="262" t="s">
        <v>223</v>
      </c>
      <c r="F744" s="19" t="s">
        <v>130</v>
      </c>
      <c r="G744" s="203">
        <v>72.400000000000006</v>
      </c>
      <c r="H744" s="274">
        <v>72.400000000000006</v>
      </c>
      <c r="I744" s="274">
        <v>72.2</v>
      </c>
      <c r="J744" s="274">
        <v>72.3</v>
      </c>
      <c r="K744" s="274">
        <v>72.3</v>
      </c>
      <c r="L744" s="274">
        <v>72.7</v>
      </c>
      <c r="M744" s="274">
        <v>73.3</v>
      </c>
      <c r="N744" s="274">
        <v>71.099999999999994</v>
      </c>
      <c r="O744" s="274">
        <v>70.400000000000006</v>
      </c>
      <c r="P744" s="274">
        <v>66.900000000000006</v>
      </c>
      <c r="Q744" s="274">
        <v>64.599999999999994</v>
      </c>
      <c r="R744" s="274">
        <v>62.4</v>
      </c>
      <c r="S744" s="274">
        <v>60.2</v>
      </c>
      <c r="T744" s="274">
        <v>59.8</v>
      </c>
      <c r="U744" s="274">
        <v>58.3</v>
      </c>
      <c r="V744" s="274">
        <v>55.4</v>
      </c>
      <c r="W744" s="274">
        <v>52.8</v>
      </c>
      <c r="X744" s="274">
        <v>50.8</v>
      </c>
      <c r="Y744" s="274">
        <v>49.8</v>
      </c>
      <c r="Z744" s="274">
        <v>47.8</v>
      </c>
      <c r="AA744" s="274">
        <v>44.9</v>
      </c>
      <c r="AB744" s="274">
        <v>42.5</v>
      </c>
      <c r="AC744" s="274">
        <v>40.200000000000003</v>
      </c>
      <c r="AD744" s="274">
        <v>38.299999999999997</v>
      </c>
      <c r="AE744" s="274">
        <v>35.700000000000003</v>
      </c>
      <c r="AF744" s="274">
        <v>33.6</v>
      </c>
      <c r="AG744" s="274">
        <v>31.2</v>
      </c>
      <c r="AH744" s="274">
        <v>29.5</v>
      </c>
      <c r="AI744" s="274">
        <v>28.2</v>
      </c>
      <c r="AJ744" s="274">
        <v>27.7</v>
      </c>
      <c r="AK744" s="274">
        <v>31.6</v>
      </c>
      <c r="AL744" s="274">
        <v>28.8</v>
      </c>
      <c r="AM744" s="274">
        <v>25.6</v>
      </c>
      <c r="AN744" s="274">
        <v>26.4</v>
      </c>
      <c r="AO744" s="274">
        <v>26.2</v>
      </c>
      <c r="AP744" s="274">
        <v>23.7</v>
      </c>
      <c r="AQ744" s="274">
        <v>20.3</v>
      </c>
      <c r="AR744" s="274">
        <v>19.5</v>
      </c>
      <c r="AS744" s="274">
        <v>19</v>
      </c>
      <c r="AT744" s="274">
        <v>18.5</v>
      </c>
      <c r="AU744" s="274">
        <v>17.5</v>
      </c>
      <c r="AV744" s="274">
        <v>20.399999999999999</v>
      </c>
      <c r="AW744" s="274">
        <v>22.3</v>
      </c>
      <c r="AX744" s="274">
        <v>23.5</v>
      </c>
      <c r="AY744" s="274">
        <v>23.7</v>
      </c>
      <c r="AZ744" s="274">
        <v>24.9</v>
      </c>
      <c r="BA744" s="274">
        <v>24.8</v>
      </c>
      <c r="BB744" s="274">
        <v>24</v>
      </c>
      <c r="BC744" s="274">
        <v>21.9</v>
      </c>
      <c r="BD744" s="274">
        <v>20</v>
      </c>
      <c r="BE744" s="274">
        <v>19.7</v>
      </c>
      <c r="BF744" s="274">
        <v>17.600000000000001</v>
      </c>
      <c r="BG744" s="274">
        <v>15.9</v>
      </c>
      <c r="BH744" s="274">
        <v>14.1</v>
      </c>
      <c r="BI744" s="274">
        <v>12.9</v>
      </c>
      <c r="BJ744" s="274">
        <v>12.6</v>
      </c>
      <c r="BK744" s="274">
        <v>12.6</v>
      </c>
      <c r="BL744" s="274">
        <v>12.8</v>
      </c>
      <c r="BM744" s="274">
        <v>13.3</v>
      </c>
      <c r="BN744" s="274">
        <v>13.5</v>
      </c>
      <c r="BO744" s="274">
        <v>12.4</v>
      </c>
      <c r="BP744" s="274">
        <v>12.2</v>
      </c>
      <c r="BQ744" s="274">
        <v>12</v>
      </c>
      <c r="BR744" s="274">
        <v>11.9</v>
      </c>
      <c r="BS744" s="274">
        <v>11.2</v>
      </c>
      <c r="BT744" s="274">
        <v>10.5</v>
      </c>
    </row>
    <row r="745" spans="3:72" x14ac:dyDescent="0.2">
      <c r="C745" s="105" t="s">
        <v>32</v>
      </c>
      <c r="D745" s="106" t="s">
        <v>14</v>
      </c>
      <c r="E745" s="262" t="s">
        <v>223</v>
      </c>
      <c r="F745" s="19" t="s">
        <v>130</v>
      </c>
      <c r="G745" s="203">
        <v>56.3</v>
      </c>
      <c r="H745" s="274">
        <v>56.3</v>
      </c>
      <c r="I745" s="274">
        <v>56.1</v>
      </c>
      <c r="J745" s="274">
        <v>55.4</v>
      </c>
      <c r="K745" s="274">
        <v>54.4</v>
      </c>
      <c r="L745" s="274">
        <v>53.8</v>
      </c>
      <c r="M745" s="274">
        <v>53.2</v>
      </c>
      <c r="N745" s="274">
        <v>50.4</v>
      </c>
      <c r="O745" s="274">
        <v>48.7</v>
      </c>
      <c r="P745" s="274">
        <v>46.2</v>
      </c>
      <c r="Q745" s="274">
        <v>44.5</v>
      </c>
      <c r="R745" s="274">
        <v>44.2</v>
      </c>
      <c r="S745" s="274">
        <v>43.9</v>
      </c>
      <c r="T745" s="274">
        <v>43.6</v>
      </c>
      <c r="U745" s="274">
        <v>42.4</v>
      </c>
      <c r="V745" s="274">
        <v>41.5</v>
      </c>
      <c r="W745" s="274">
        <v>40.799999999999997</v>
      </c>
      <c r="X745" s="274">
        <v>38.6</v>
      </c>
      <c r="Y745" s="274">
        <v>37.299999999999997</v>
      </c>
      <c r="Z745" s="274">
        <v>34.5</v>
      </c>
      <c r="AA745" s="274">
        <v>31.2</v>
      </c>
      <c r="AB745" s="274">
        <v>29.1</v>
      </c>
      <c r="AC745" s="274">
        <v>27.4</v>
      </c>
      <c r="AD745" s="274">
        <v>25.8</v>
      </c>
      <c r="AE745" s="274">
        <v>23.5</v>
      </c>
      <c r="AF745" s="274">
        <v>21.5</v>
      </c>
      <c r="AG745" s="274">
        <v>17.600000000000001</v>
      </c>
      <c r="AH745" s="274">
        <v>14.9</v>
      </c>
      <c r="AI745" s="274">
        <v>12.8</v>
      </c>
      <c r="AJ745" s="274">
        <v>13.9</v>
      </c>
      <c r="AK745" s="274">
        <v>13.5</v>
      </c>
      <c r="AL745" s="274">
        <v>14.4</v>
      </c>
      <c r="AM745" s="274">
        <v>14.1</v>
      </c>
      <c r="AN745" s="274">
        <v>14.5</v>
      </c>
      <c r="AO745" s="274">
        <v>14.1</v>
      </c>
      <c r="AP745" s="274">
        <v>13.6</v>
      </c>
      <c r="AQ745" s="274">
        <v>12.1</v>
      </c>
      <c r="AR745" s="274">
        <v>11.5</v>
      </c>
      <c r="AS745" s="274">
        <v>11.4</v>
      </c>
      <c r="AT745" s="274">
        <v>10.9</v>
      </c>
      <c r="AU745" s="274">
        <v>10.6</v>
      </c>
      <c r="AV745" s="274">
        <v>12.4</v>
      </c>
      <c r="AW745" s="274">
        <v>13.1</v>
      </c>
      <c r="AX745" s="274">
        <v>13.1</v>
      </c>
      <c r="AY745" s="274">
        <v>13.6</v>
      </c>
      <c r="AZ745" s="274">
        <v>15.7</v>
      </c>
      <c r="BA745" s="274">
        <v>15.5</v>
      </c>
      <c r="BB745" s="274">
        <v>14.3</v>
      </c>
      <c r="BC745" s="274">
        <v>13.4</v>
      </c>
      <c r="BD745" s="274">
        <v>12.4</v>
      </c>
      <c r="BE745" s="274">
        <v>11.7</v>
      </c>
      <c r="BF745" s="274">
        <v>10.4</v>
      </c>
      <c r="BG745" s="274">
        <v>9.1999999999999993</v>
      </c>
      <c r="BH745" s="274">
        <v>8.3000000000000007</v>
      </c>
      <c r="BI745" s="274">
        <v>7.9</v>
      </c>
      <c r="BJ745" s="274">
        <v>8.3000000000000007</v>
      </c>
      <c r="BK745" s="274">
        <v>8</v>
      </c>
      <c r="BL745" s="274">
        <v>8.1</v>
      </c>
      <c r="BM745" s="274">
        <v>7.8</v>
      </c>
      <c r="BN745" s="274">
        <v>8.1999999999999993</v>
      </c>
      <c r="BO745" s="274">
        <v>7.9</v>
      </c>
      <c r="BP745" s="274">
        <v>7.5</v>
      </c>
      <c r="BQ745" s="274">
        <v>8.6</v>
      </c>
      <c r="BR745" s="274">
        <v>8.8000000000000007</v>
      </c>
      <c r="BS745" s="274">
        <v>8.6999999999999993</v>
      </c>
      <c r="BT745" s="274">
        <v>8.1</v>
      </c>
    </row>
    <row r="746" spans="3:72" x14ac:dyDescent="0.2">
      <c r="C746" s="108" t="s">
        <v>33</v>
      </c>
      <c r="D746" s="109" t="s">
        <v>14</v>
      </c>
      <c r="E746" s="263" t="s">
        <v>223</v>
      </c>
      <c r="F746" s="29" t="s">
        <v>130</v>
      </c>
      <c r="G746" s="204">
        <v>4891.0999999999995</v>
      </c>
      <c r="H746" s="275">
        <v>4841.7000000000007</v>
      </c>
      <c r="I746" s="275">
        <v>4773.4000000000005</v>
      </c>
      <c r="J746" s="275">
        <v>4683.3999999999996</v>
      </c>
      <c r="K746" s="275">
        <v>4571</v>
      </c>
      <c r="L746" s="275">
        <v>4499.9000000000005</v>
      </c>
      <c r="M746" s="275">
        <v>4435.9000000000005</v>
      </c>
      <c r="N746" s="275">
        <v>4258.6999999999989</v>
      </c>
      <c r="O746" s="275">
        <v>4174.5999999999995</v>
      </c>
      <c r="P746" s="275">
        <v>3980.400000000001</v>
      </c>
      <c r="Q746" s="275">
        <v>3861.1</v>
      </c>
      <c r="R746" s="275">
        <v>3779.9</v>
      </c>
      <c r="S746" s="275">
        <v>3696.2</v>
      </c>
      <c r="T746" s="275">
        <v>3643.4999999999995</v>
      </c>
      <c r="U746" s="275">
        <v>3526.9</v>
      </c>
      <c r="V746" s="275">
        <v>3355.3000000000006</v>
      </c>
      <c r="W746" s="275">
        <v>3202.8999999999996</v>
      </c>
      <c r="X746" s="275">
        <v>3030.1000000000004</v>
      </c>
      <c r="Y746" s="275">
        <v>2929.3</v>
      </c>
      <c r="Z746" s="275">
        <v>2790</v>
      </c>
      <c r="AA746" s="275">
        <v>2589.6</v>
      </c>
      <c r="AB746" s="275">
        <v>2451.7999999999997</v>
      </c>
      <c r="AC746" s="275">
        <v>2324.5</v>
      </c>
      <c r="AD746" s="275">
        <v>2225.6999999999998</v>
      </c>
      <c r="AE746" s="275">
        <v>2090</v>
      </c>
      <c r="AF746" s="275">
        <v>1967.9999999999998</v>
      </c>
      <c r="AG746" s="275">
        <v>1850.8</v>
      </c>
      <c r="AH746" s="275">
        <v>1805.6000000000001</v>
      </c>
      <c r="AI746" s="275">
        <v>1797.1000000000004</v>
      </c>
      <c r="AJ746" s="275">
        <v>1731</v>
      </c>
      <c r="AK746" s="275">
        <v>1673.6</v>
      </c>
      <c r="AL746" s="275">
        <v>1559.5000000000002</v>
      </c>
      <c r="AM746" s="275">
        <v>1522.1000000000001</v>
      </c>
      <c r="AN746" s="275">
        <v>1504.3</v>
      </c>
      <c r="AO746" s="275">
        <v>1405.3</v>
      </c>
      <c r="AP746" s="275">
        <v>1356.6999999999998</v>
      </c>
      <c r="AQ746" s="275">
        <v>1227.0999999999999</v>
      </c>
      <c r="AR746" s="275">
        <v>1140.3999999999999</v>
      </c>
      <c r="AS746" s="275">
        <v>1081.8999999999999</v>
      </c>
      <c r="AT746" s="275">
        <v>1038.2</v>
      </c>
      <c r="AU746" s="275">
        <v>990.59999999999991</v>
      </c>
      <c r="AV746" s="275">
        <v>1014.6999999999998</v>
      </c>
      <c r="AW746" s="275">
        <v>993.4</v>
      </c>
      <c r="AX746" s="275">
        <v>994.5</v>
      </c>
      <c r="AY746" s="275">
        <v>967.49999999999977</v>
      </c>
      <c r="AZ746" s="275">
        <v>984.8</v>
      </c>
      <c r="BA746" s="275">
        <v>987.80000000000007</v>
      </c>
      <c r="BB746" s="275">
        <v>977.5999999999998</v>
      </c>
      <c r="BC746" s="275">
        <v>967.89999999999975</v>
      </c>
      <c r="BD746" s="275">
        <v>943.8</v>
      </c>
      <c r="BE746" s="275">
        <v>924.8</v>
      </c>
      <c r="BF746" s="275">
        <v>873.1</v>
      </c>
      <c r="BG746" s="275">
        <v>854.50000000000023</v>
      </c>
      <c r="BH746" s="275">
        <v>821.19999999999993</v>
      </c>
      <c r="BI746" s="275">
        <v>782.69999999999993</v>
      </c>
      <c r="BJ746" s="275">
        <v>796.9</v>
      </c>
      <c r="BK746" s="275">
        <v>771.1</v>
      </c>
      <c r="BL746" s="275">
        <v>746.09999999999991</v>
      </c>
      <c r="BM746" s="275">
        <v>740.10000000000014</v>
      </c>
      <c r="BN746" s="275">
        <v>745.9000000000002</v>
      </c>
      <c r="BO746" s="275">
        <v>746.19999999999993</v>
      </c>
      <c r="BP746" s="275">
        <v>779.69999999999993</v>
      </c>
      <c r="BQ746" s="275">
        <v>802.4</v>
      </c>
      <c r="BR746" s="275">
        <v>802.40000000000009</v>
      </c>
      <c r="BS746" s="275">
        <v>771.10000000000025</v>
      </c>
      <c r="BT746" s="275">
        <v>710.9</v>
      </c>
    </row>
    <row r="747" spans="3:72" x14ac:dyDescent="0.2">
      <c r="C747" s="105" t="s">
        <v>11</v>
      </c>
      <c r="D747" s="106" t="s">
        <v>38</v>
      </c>
      <c r="E747" s="264" t="s">
        <v>223</v>
      </c>
      <c r="F747" s="19" t="s">
        <v>130</v>
      </c>
      <c r="G747" s="203">
        <v>262.3</v>
      </c>
      <c r="H747" s="274">
        <v>267.8</v>
      </c>
      <c r="I747" s="274">
        <v>277.10000000000002</v>
      </c>
      <c r="J747" s="274">
        <v>284.10000000000002</v>
      </c>
      <c r="K747" s="274">
        <v>277.8</v>
      </c>
      <c r="L747" s="274">
        <v>270.8</v>
      </c>
      <c r="M747" s="274">
        <v>274.60000000000002</v>
      </c>
      <c r="N747" s="274">
        <v>284.5</v>
      </c>
      <c r="O747" s="274">
        <v>286.2</v>
      </c>
      <c r="P747" s="274">
        <v>287.60000000000002</v>
      </c>
      <c r="Q747" s="274">
        <v>283.8</v>
      </c>
      <c r="R747" s="274">
        <v>287.7</v>
      </c>
      <c r="S747" s="274">
        <v>290.7</v>
      </c>
      <c r="T747" s="274">
        <v>288.3</v>
      </c>
      <c r="U747" s="274">
        <v>295.10000000000002</v>
      </c>
      <c r="V747" s="274">
        <v>293.49999999999994</v>
      </c>
      <c r="W747" s="274">
        <v>300.3</v>
      </c>
      <c r="X747" s="274">
        <v>304.8</v>
      </c>
      <c r="Y747" s="274">
        <v>311.50000000000006</v>
      </c>
      <c r="Z747" s="274">
        <v>315.59999999999997</v>
      </c>
      <c r="AA747" s="274">
        <v>312.60000000000002</v>
      </c>
      <c r="AB747" s="274">
        <v>306.20000000000005</v>
      </c>
      <c r="AC747" s="274">
        <v>298</v>
      </c>
      <c r="AD747" s="274">
        <v>287.39999999999998</v>
      </c>
      <c r="AE747" s="274">
        <v>276.89999999999998</v>
      </c>
      <c r="AF747" s="274">
        <v>267.60000000000002</v>
      </c>
      <c r="AG747" s="274">
        <v>253.1</v>
      </c>
      <c r="AH747" s="274">
        <v>250.3</v>
      </c>
      <c r="AI747" s="274">
        <v>235.50000000000006</v>
      </c>
      <c r="AJ747" s="274">
        <v>233.59999999999997</v>
      </c>
      <c r="AK747" s="274">
        <v>240.70000000000002</v>
      </c>
      <c r="AL747" s="274">
        <v>233.40000000000003</v>
      </c>
      <c r="AM747" s="274">
        <v>239.60000000000002</v>
      </c>
      <c r="AN747" s="274">
        <v>246.19999999999996</v>
      </c>
      <c r="AO747" s="274">
        <v>243.5</v>
      </c>
      <c r="AP747" s="274">
        <v>247.29999999999998</v>
      </c>
      <c r="AQ747" s="274">
        <v>243.00000000000003</v>
      </c>
      <c r="AR747" s="274">
        <v>240.29999999999998</v>
      </c>
      <c r="AS747" s="274">
        <v>232.60000000000002</v>
      </c>
      <c r="AT747" s="274">
        <v>231.00000000000003</v>
      </c>
      <c r="AU747" s="274">
        <v>231.50000000000003</v>
      </c>
      <c r="AV747" s="274">
        <v>237.49999999999997</v>
      </c>
      <c r="AW747" s="274">
        <v>249.4</v>
      </c>
      <c r="AX747" s="274">
        <v>263.7</v>
      </c>
      <c r="AY747" s="274">
        <v>270.99999999999994</v>
      </c>
      <c r="AZ747" s="274">
        <v>282.70000000000005</v>
      </c>
      <c r="BA747" s="274">
        <v>285.70000000000005</v>
      </c>
      <c r="BB747" s="274">
        <v>284.40000000000003</v>
      </c>
      <c r="BC747" s="274">
        <v>295.40000000000003</v>
      </c>
      <c r="BD747" s="274">
        <v>299</v>
      </c>
      <c r="BE747" s="274">
        <v>303.5</v>
      </c>
      <c r="BF747" s="274">
        <v>303.7</v>
      </c>
      <c r="BG747" s="274">
        <v>301.8</v>
      </c>
      <c r="BH747" s="274">
        <v>299.8</v>
      </c>
      <c r="BI747" s="274">
        <v>262.59999999999997</v>
      </c>
      <c r="BJ747" s="274">
        <v>252.3</v>
      </c>
      <c r="BK747" s="274">
        <v>241.5</v>
      </c>
      <c r="BL747" s="274">
        <v>222.7</v>
      </c>
      <c r="BM747" s="274">
        <v>211.39999999999998</v>
      </c>
      <c r="BN747" s="274">
        <v>208.1</v>
      </c>
      <c r="BO747" s="274">
        <v>213.6</v>
      </c>
      <c r="BP747" s="274">
        <v>224.1</v>
      </c>
      <c r="BQ747" s="274">
        <v>232.2</v>
      </c>
      <c r="BR747" s="274">
        <v>237.7</v>
      </c>
      <c r="BS747" s="274">
        <v>241.6</v>
      </c>
      <c r="BT747" s="274">
        <v>228.4</v>
      </c>
    </row>
    <row r="748" spans="3:72" x14ac:dyDescent="0.2">
      <c r="C748" s="105" t="s">
        <v>17</v>
      </c>
      <c r="D748" s="106" t="s">
        <v>38</v>
      </c>
      <c r="E748" s="264" t="s">
        <v>223</v>
      </c>
      <c r="F748" s="19" t="s">
        <v>130</v>
      </c>
      <c r="G748" s="203">
        <v>79.2</v>
      </c>
      <c r="H748" s="274">
        <v>80.2</v>
      </c>
      <c r="I748" s="274">
        <v>82.199999999999989</v>
      </c>
      <c r="J748" s="274">
        <v>84.100000000000009</v>
      </c>
      <c r="K748" s="274">
        <v>81.7</v>
      </c>
      <c r="L748" s="274">
        <v>80.599999999999994</v>
      </c>
      <c r="M748" s="274">
        <v>82.699999999999989</v>
      </c>
      <c r="N748" s="274">
        <v>87</v>
      </c>
      <c r="O748" s="274">
        <v>89.1</v>
      </c>
      <c r="P748" s="274">
        <v>92.699999999999989</v>
      </c>
      <c r="Q748" s="274">
        <v>94.499999999999986</v>
      </c>
      <c r="R748" s="274">
        <v>96.2</v>
      </c>
      <c r="S748" s="274">
        <v>97.6</v>
      </c>
      <c r="T748" s="274">
        <v>97.000000000000014</v>
      </c>
      <c r="U748" s="274">
        <v>99.399999999999991</v>
      </c>
      <c r="V748" s="274">
        <v>97.899999999999991</v>
      </c>
      <c r="W748" s="274">
        <v>98.999999999999986</v>
      </c>
      <c r="X748" s="274">
        <v>102.1</v>
      </c>
      <c r="Y748" s="274">
        <v>105.60000000000002</v>
      </c>
      <c r="Z748" s="274">
        <v>108.30000000000001</v>
      </c>
      <c r="AA748" s="274">
        <v>107.89999999999999</v>
      </c>
      <c r="AB748" s="274">
        <v>106.39999999999999</v>
      </c>
      <c r="AC748" s="274">
        <v>104</v>
      </c>
      <c r="AD748" s="274">
        <v>102.19999999999999</v>
      </c>
      <c r="AE748" s="274">
        <v>100.7</v>
      </c>
      <c r="AF748" s="274">
        <v>101</v>
      </c>
      <c r="AG748" s="274">
        <v>90.1</v>
      </c>
      <c r="AH748" s="274">
        <v>92.09999999999998</v>
      </c>
      <c r="AI748" s="274">
        <v>90.4</v>
      </c>
      <c r="AJ748" s="274">
        <v>84.3</v>
      </c>
      <c r="AK748" s="274">
        <v>81.500000000000014</v>
      </c>
      <c r="AL748" s="274">
        <v>91.399999999999991</v>
      </c>
      <c r="AM748" s="274">
        <v>97.399999999999991</v>
      </c>
      <c r="AN748" s="274">
        <v>99.8</v>
      </c>
      <c r="AO748" s="274">
        <v>105</v>
      </c>
      <c r="AP748" s="274">
        <v>109.2</v>
      </c>
      <c r="AQ748" s="274">
        <v>110.99999999999999</v>
      </c>
      <c r="AR748" s="274">
        <v>106.10000000000001</v>
      </c>
      <c r="AS748" s="274">
        <v>97.7</v>
      </c>
      <c r="AT748" s="274">
        <v>96.1</v>
      </c>
      <c r="AU748" s="274">
        <v>98.600000000000009</v>
      </c>
      <c r="AV748" s="274">
        <v>105.8</v>
      </c>
      <c r="AW748" s="274">
        <v>111.7</v>
      </c>
      <c r="AX748" s="274">
        <v>116.19999999999999</v>
      </c>
      <c r="AY748" s="274">
        <v>118.5</v>
      </c>
      <c r="AZ748" s="274">
        <v>125.5</v>
      </c>
      <c r="BA748" s="274">
        <v>122.5</v>
      </c>
      <c r="BB748" s="274">
        <v>123.2</v>
      </c>
      <c r="BC748" s="274">
        <v>122.9</v>
      </c>
      <c r="BD748" s="274">
        <v>124.3</v>
      </c>
      <c r="BE748" s="274">
        <v>125</v>
      </c>
      <c r="BF748" s="274">
        <v>124.1</v>
      </c>
      <c r="BG748" s="274">
        <v>121.7</v>
      </c>
      <c r="BH748" s="274">
        <v>122.7</v>
      </c>
      <c r="BI748" s="274">
        <v>110</v>
      </c>
      <c r="BJ748" s="274">
        <v>103.4</v>
      </c>
      <c r="BK748" s="274">
        <v>100.1</v>
      </c>
      <c r="BL748" s="274">
        <v>94.3</v>
      </c>
      <c r="BM748" s="274">
        <v>89.1</v>
      </c>
      <c r="BN748" s="274">
        <v>88</v>
      </c>
      <c r="BO748" s="274">
        <v>89.2</v>
      </c>
      <c r="BP748" s="274">
        <v>92</v>
      </c>
      <c r="BQ748" s="274">
        <v>95.3</v>
      </c>
      <c r="BR748" s="274">
        <v>98.1</v>
      </c>
      <c r="BS748" s="274">
        <v>101.1</v>
      </c>
      <c r="BT748" s="274">
        <v>97.7</v>
      </c>
    </row>
    <row r="749" spans="3:72" x14ac:dyDescent="0.2">
      <c r="C749" s="105" t="s">
        <v>18</v>
      </c>
      <c r="D749" s="106" t="s">
        <v>38</v>
      </c>
      <c r="E749" s="264" t="s">
        <v>223</v>
      </c>
      <c r="F749" s="19" t="s">
        <v>130</v>
      </c>
      <c r="G749" s="203">
        <v>78.3</v>
      </c>
      <c r="H749" s="274">
        <v>80.5</v>
      </c>
      <c r="I749" s="274">
        <v>83.5</v>
      </c>
      <c r="J749" s="274">
        <v>85.7</v>
      </c>
      <c r="K749" s="274">
        <v>84.2</v>
      </c>
      <c r="L749" s="274">
        <v>83.9</v>
      </c>
      <c r="M749" s="274">
        <v>86.899999999999991</v>
      </c>
      <c r="N749" s="274">
        <v>86.4</v>
      </c>
      <c r="O749" s="274">
        <v>83.6</v>
      </c>
      <c r="P749" s="274">
        <v>82.399999999999991</v>
      </c>
      <c r="Q749" s="274">
        <v>79.899999999999991</v>
      </c>
      <c r="R749" s="274">
        <v>81.2</v>
      </c>
      <c r="S749" s="274">
        <v>82.1</v>
      </c>
      <c r="T749" s="274">
        <v>80.400000000000006</v>
      </c>
      <c r="U749" s="274">
        <v>81</v>
      </c>
      <c r="V749" s="274">
        <v>80.5</v>
      </c>
      <c r="W749" s="274">
        <v>82.4</v>
      </c>
      <c r="X749" s="274">
        <v>84.8</v>
      </c>
      <c r="Y749" s="274">
        <v>87.9</v>
      </c>
      <c r="Z749" s="274">
        <v>91.899999999999991</v>
      </c>
      <c r="AA749" s="274">
        <v>94.100000000000009</v>
      </c>
      <c r="AB749" s="274">
        <v>93.1</v>
      </c>
      <c r="AC749" s="274">
        <v>91.399999999999991</v>
      </c>
      <c r="AD749" s="274">
        <v>88.5</v>
      </c>
      <c r="AE749" s="274">
        <v>85.4</v>
      </c>
      <c r="AF749" s="274">
        <v>84.8</v>
      </c>
      <c r="AG749" s="274">
        <v>77.599999999999994</v>
      </c>
      <c r="AH749" s="274">
        <v>71.099999999999994</v>
      </c>
      <c r="AI749" s="274">
        <v>71</v>
      </c>
      <c r="AJ749" s="274">
        <v>75.099999999999994</v>
      </c>
      <c r="AK749" s="274">
        <v>73.3</v>
      </c>
      <c r="AL749" s="274">
        <v>80.3</v>
      </c>
      <c r="AM749" s="274">
        <v>80</v>
      </c>
      <c r="AN749" s="274">
        <v>78.299999999999983</v>
      </c>
      <c r="AO749" s="274">
        <v>77.5</v>
      </c>
      <c r="AP749" s="274">
        <v>76.5</v>
      </c>
      <c r="AQ749" s="274">
        <v>76.3</v>
      </c>
      <c r="AR749" s="274">
        <v>73.8</v>
      </c>
      <c r="AS749" s="274">
        <v>70.5</v>
      </c>
      <c r="AT749" s="274">
        <v>67.099999999999994</v>
      </c>
      <c r="AU749" s="274">
        <v>66.399999999999991</v>
      </c>
      <c r="AV749" s="274">
        <v>61.900000000000006</v>
      </c>
      <c r="AW749" s="274">
        <v>63.599999999999994</v>
      </c>
      <c r="AX749" s="274">
        <v>62.6</v>
      </c>
      <c r="AY749" s="274">
        <v>62.300000000000004</v>
      </c>
      <c r="AZ749" s="274">
        <v>65.400000000000006</v>
      </c>
      <c r="BA749" s="274">
        <v>66.400000000000006</v>
      </c>
      <c r="BB749" s="274">
        <v>66.3</v>
      </c>
      <c r="BC749" s="274">
        <v>67.400000000000006</v>
      </c>
      <c r="BD749" s="274">
        <v>68</v>
      </c>
      <c r="BE749" s="274">
        <v>68.5</v>
      </c>
      <c r="BF749" s="274">
        <v>69</v>
      </c>
      <c r="BG749" s="274">
        <v>68.8</v>
      </c>
      <c r="BH749" s="274">
        <v>68.900000000000006</v>
      </c>
      <c r="BI749" s="274">
        <v>61.3</v>
      </c>
      <c r="BJ749" s="274">
        <v>58.9</v>
      </c>
      <c r="BK749" s="274">
        <v>57.4</v>
      </c>
      <c r="BL749" s="274">
        <v>52.5</v>
      </c>
      <c r="BM749" s="274">
        <v>48.8</v>
      </c>
      <c r="BN749" s="274">
        <v>47.8</v>
      </c>
      <c r="BO749" s="274">
        <v>47.5</v>
      </c>
      <c r="BP749" s="274">
        <v>48.2</v>
      </c>
      <c r="BQ749" s="274">
        <v>49.3</v>
      </c>
      <c r="BR749" s="274">
        <v>50.9</v>
      </c>
      <c r="BS749" s="274">
        <v>50.7</v>
      </c>
      <c r="BT749" s="274">
        <v>46.7</v>
      </c>
    </row>
    <row r="750" spans="3:72" x14ac:dyDescent="0.2">
      <c r="C750" s="105" t="s">
        <v>19</v>
      </c>
      <c r="D750" s="106" t="s">
        <v>38</v>
      </c>
      <c r="E750" s="264" t="s">
        <v>223</v>
      </c>
      <c r="F750" s="19" t="s">
        <v>130</v>
      </c>
      <c r="G750" s="203">
        <v>30.5</v>
      </c>
      <c r="H750" s="274">
        <v>30.5</v>
      </c>
      <c r="I750" s="274">
        <v>31.1</v>
      </c>
      <c r="J750" s="274">
        <v>32.4</v>
      </c>
      <c r="K750" s="274">
        <v>32.300000000000004</v>
      </c>
      <c r="L750" s="274">
        <v>31.500000000000004</v>
      </c>
      <c r="M750" s="274">
        <v>32.400000000000006</v>
      </c>
      <c r="N750" s="274">
        <v>33.699999999999996</v>
      </c>
      <c r="O750" s="274">
        <v>34.1</v>
      </c>
      <c r="P750" s="274">
        <v>34.5</v>
      </c>
      <c r="Q750" s="274">
        <v>34.1</v>
      </c>
      <c r="R750" s="274">
        <v>33.799999999999997</v>
      </c>
      <c r="S750" s="274">
        <v>33.299999999999997</v>
      </c>
      <c r="T750" s="274">
        <v>31.999999999999996</v>
      </c>
      <c r="U750" s="274">
        <v>31.4</v>
      </c>
      <c r="V750" s="274">
        <v>30.9</v>
      </c>
      <c r="W750" s="274">
        <v>31.199999999999996</v>
      </c>
      <c r="X750" s="274">
        <v>31.699999999999996</v>
      </c>
      <c r="Y750" s="274">
        <v>32.299999999999997</v>
      </c>
      <c r="Z750" s="274">
        <v>32.6</v>
      </c>
      <c r="AA750" s="274">
        <v>32.299999999999997</v>
      </c>
      <c r="AB750" s="274">
        <v>31</v>
      </c>
      <c r="AC750" s="274">
        <v>29.8</v>
      </c>
      <c r="AD750" s="274">
        <v>29.2</v>
      </c>
      <c r="AE750" s="274">
        <v>28.599999999999998</v>
      </c>
      <c r="AF750" s="274">
        <v>28.5</v>
      </c>
      <c r="AG750" s="274">
        <v>27.700000000000006</v>
      </c>
      <c r="AH750" s="274">
        <v>26.999999999999996</v>
      </c>
      <c r="AI750" s="274">
        <v>24.999999999999996</v>
      </c>
      <c r="AJ750" s="274">
        <v>28.2</v>
      </c>
      <c r="AK750" s="274">
        <v>27.8</v>
      </c>
      <c r="AL750" s="274">
        <v>28.999999999999996</v>
      </c>
      <c r="AM750" s="274">
        <v>32.1</v>
      </c>
      <c r="AN750" s="274">
        <v>32.200000000000003</v>
      </c>
      <c r="AO750" s="274">
        <v>31.2</v>
      </c>
      <c r="AP750" s="274">
        <v>33.799999999999997</v>
      </c>
      <c r="AQ750" s="274">
        <v>32.4</v>
      </c>
      <c r="AR750" s="274">
        <v>29.900000000000006</v>
      </c>
      <c r="AS750" s="274">
        <v>28.400000000000002</v>
      </c>
      <c r="AT750" s="274">
        <v>27.5</v>
      </c>
      <c r="AU750" s="274">
        <v>28.700000000000003</v>
      </c>
      <c r="AV750" s="274">
        <v>31.200000000000006</v>
      </c>
      <c r="AW750" s="274">
        <v>32.1</v>
      </c>
      <c r="AX750" s="274">
        <v>33.599999999999994</v>
      </c>
      <c r="AY750" s="274">
        <v>34.299999999999997</v>
      </c>
      <c r="AZ750" s="274">
        <v>33.6</v>
      </c>
      <c r="BA750" s="274">
        <v>33.5</v>
      </c>
      <c r="BB750" s="274">
        <v>33.799999999999997</v>
      </c>
      <c r="BC750" s="274">
        <v>32.5</v>
      </c>
      <c r="BD750" s="274">
        <v>33.799999999999997</v>
      </c>
      <c r="BE750" s="274">
        <v>33.5</v>
      </c>
      <c r="BF750" s="274">
        <v>33.799999999999997</v>
      </c>
      <c r="BG750" s="274">
        <v>33.200000000000003</v>
      </c>
      <c r="BH750" s="274">
        <v>33.9</v>
      </c>
      <c r="BI750" s="274">
        <v>29.9</v>
      </c>
      <c r="BJ750" s="274">
        <v>28.8</v>
      </c>
      <c r="BK750" s="274">
        <v>26.8</v>
      </c>
      <c r="BL750" s="274">
        <v>25</v>
      </c>
      <c r="BM750" s="274">
        <v>23.7</v>
      </c>
      <c r="BN750" s="274">
        <v>24.1</v>
      </c>
      <c r="BO750" s="274">
        <v>24.6</v>
      </c>
      <c r="BP750" s="274">
        <v>24.9</v>
      </c>
      <c r="BQ750" s="274">
        <v>25.8</v>
      </c>
      <c r="BR750" s="274">
        <v>26.4</v>
      </c>
      <c r="BS750" s="274">
        <v>27.1</v>
      </c>
      <c r="BT750" s="274">
        <v>25.2</v>
      </c>
    </row>
    <row r="751" spans="3:72" x14ac:dyDescent="0.2">
      <c r="C751" s="105" t="s">
        <v>20</v>
      </c>
      <c r="D751" s="106" t="s">
        <v>38</v>
      </c>
      <c r="E751" s="264" t="s">
        <v>223</v>
      </c>
      <c r="F751" s="19" t="s">
        <v>130</v>
      </c>
      <c r="G751" s="203">
        <v>32.200000000000003</v>
      </c>
      <c r="H751" s="274">
        <v>35.200000000000003</v>
      </c>
      <c r="I751" s="274">
        <v>39.4</v>
      </c>
      <c r="J751" s="274">
        <v>41.400000000000006</v>
      </c>
      <c r="K751" s="274">
        <v>41.400000000000006</v>
      </c>
      <c r="L751" s="274">
        <v>41.4</v>
      </c>
      <c r="M751" s="274">
        <v>42.800000000000004</v>
      </c>
      <c r="N751" s="274">
        <v>45.800000000000004</v>
      </c>
      <c r="O751" s="274">
        <v>47.600000000000009</v>
      </c>
      <c r="P751" s="274">
        <v>50.099999999999994</v>
      </c>
      <c r="Q751" s="274">
        <v>51.8</v>
      </c>
      <c r="R751" s="274">
        <v>53.599999999999994</v>
      </c>
      <c r="S751" s="274">
        <v>54.999999999999993</v>
      </c>
      <c r="T751" s="274">
        <v>55.8</v>
      </c>
      <c r="U751" s="274">
        <v>58.2</v>
      </c>
      <c r="V751" s="274">
        <v>58.4</v>
      </c>
      <c r="W751" s="274">
        <v>60.2</v>
      </c>
      <c r="X751" s="274">
        <v>61.3</v>
      </c>
      <c r="Y751" s="274">
        <v>62.699999999999989</v>
      </c>
      <c r="Z751" s="274">
        <v>62.8</v>
      </c>
      <c r="AA751" s="274">
        <v>61.5</v>
      </c>
      <c r="AB751" s="274">
        <v>59.699999999999996</v>
      </c>
      <c r="AC751" s="274">
        <v>57.899999999999991</v>
      </c>
      <c r="AD751" s="274">
        <v>54.3</v>
      </c>
      <c r="AE751" s="274">
        <v>50.8</v>
      </c>
      <c r="AF751" s="274">
        <v>50.1</v>
      </c>
      <c r="AG751" s="274">
        <v>53.8</v>
      </c>
      <c r="AH751" s="274">
        <v>48.7</v>
      </c>
      <c r="AI751" s="274">
        <v>51.800000000000004</v>
      </c>
      <c r="AJ751" s="274">
        <v>44</v>
      </c>
      <c r="AK751" s="274">
        <v>38.599999999999994</v>
      </c>
      <c r="AL751" s="274">
        <v>33.799999999999997</v>
      </c>
      <c r="AM751" s="274">
        <v>34.9</v>
      </c>
      <c r="AN751" s="274">
        <v>37.400000000000006</v>
      </c>
      <c r="AO751" s="274">
        <v>36.300000000000004</v>
      </c>
      <c r="AP751" s="274">
        <v>37.299999999999997</v>
      </c>
      <c r="AQ751" s="274">
        <v>37.799999999999997</v>
      </c>
      <c r="AR751" s="274">
        <v>36.799999999999997</v>
      </c>
      <c r="AS751" s="274">
        <v>37.6</v>
      </c>
      <c r="AT751" s="274">
        <v>37.4</v>
      </c>
      <c r="AU751" s="274">
        <v>38.700000000000003</v>
      </c>
      <c r="AV751" s="274">
        <v>43.199999999999996</v>
      </c>
      <c r="AW751" s="274">
        <v>44.800000000000004</v>
      </c>
      <c r="AX751" s="274">
        <v>46.4</v>
      </c>
      <c r="AY751" s="274">
        <v>48.70000000000001</v>
      </c>
      <c r="AZ751" s="274">
        <v>45.4</v>
      </c>
      <c r="BA751" s="274">
        <v>45.9</v>
      </c>
      <c r="BB751" s="274">
        <v>46.1</v>
      </c>
      <c r="BC751" s="274">
        <v>46.6</v>
      </c>
      <c r="BD751" s="274">
        <v>46.1</v>
      </c>
      <c r="BE751" s="274">
        <v>46.3</v>
      </c>
      <c r="BF751" s="274">
        <v>47.9</v>
      </c>
      <c r="BG751" s="274">
        <v>47.5</v>
      </c>
      <c r="BH751" s="274">
        <v>47.5</v>
      </c>
      <c r="BI751" s="274">
        <v>42.3</v>
      </c>
      <c r="BJ751" s="274">
        <v>40.5</v>
      </c>
      <c r="BK751" s="274">
        <v>39.299999999999997</v>
      </c>
      <c r="BL751" s="274">
        <v>36.799999999999997</v>
      </c>
      <c r="BM751" s="274">
        <v>35</v>
      </c>
      <c r="BN751" s="274">
        <v>34.6</v>
      </c>
      <c r="BO751" s="274">
        <v>35.1</v>
      </c>
      <c r="BP751" s="274">
        <v>35.5</v>
      </c>
      <c r="BQ751" s="274">
        <v>36.9</v>
      </c>
      <c r="BR751" s="274">
        <v>38</v>
      </c>
      <c r="BS751" s="274">
        <v>38.700000000000003</v>
      </c>
      <c r="BT751" s="274">
        <v>36</v>
      </c>
    </row>
    <row r="752" spans="3:72" x14ac:dyDescent="0.2">
      <c r="C752" s="105" t="s">
        <v>21</v>
      </c>
      <c r="D752" s="106" t="s">
        <v>38</v>
      </c>
      <c r="E752" s="264" t="s">
        <v>223</v>
      </c>
      <c r="F752" s="19" t="s">
        <v>130</v>
      </c>
      <c r="G752" s="203">
        <v>37.4</v>
      </c>
      <c r="H752" s="274">
        <v>37.699999999999996</v>
      </c>
      <c r="I752" s="274">
        <v>38.699999999999996</v>
      </c>
      <c r="J752" s="274">
        <v>39.699999999999996</v>
      </c>
      <c r="K752" s="274">
        <v>38.9</v>
      </c>
      <c r="L752" s="274">
        <v>37.799999999999997</v>
      </c>
      <c r="M752" s="274">
        <v>38.5</v>
      </c>
      <c r="N752" s="274">
        <v>39.500000000000007</v>
      </c>
      <c r="O752" s="274">
        <v>39.1</v>
      </c>
      <c r="P752" s="274">
        <v>39.300000000000004</v>
      </c>
      <c r="Q752" s="274">
        <v>38.799999999999997</v>
      </c>
      <c r="R752" s="274">
        <v>39.299999999999997</v>
      </c>
      <c r="S752" s="274">
        <v>39.799999999999997</v>
      </c>
      <c r="T752" s="274">
        <v>39.1</v>
      </c>
      <c r="U752" s="274">
        <v>39.4</v>
      </c>
      <c r="V752" s="274">
        <v>38.9</v>
      </c>
      <c r="W752" s="274">
        <v>39.70000000000001</v>
      </c>
      <c r="X752" s="274">
        <v>39.9</v>
      </c>
      <c r="Y752" s="274">
        <v>40.099999999999987</v>
      </c>
      <c r="Z752" s="274">
        <v>41.099999999999994</v>
      </c>
      <c r="AA752" s="274">
        <v>40.4</v>
      </c>
      <c r="AB752" s="274">
        <v>39.999999999999993</v>
      </c>
      <c r="AC752" s="274">
        <v>39.099999999999994</v>
      </c>
      <c r="AD752" s="274">
        <v>38.700000000000003</v>
      </c>
      <c r="AE752" s="274">
        <v>38.299999999999997</v>
      </c>
      <c r="AF752" s="274">
        <v>38.299999999999997</v>
      </c>
      <c r="AG752" s="274">
        <v>37.9</v>
      </c>
      <c r="AH752" s="274">
        <v>38.6</v>
      </c>
      <c r="AI752" s="274">
        <v>35.999999999999993</v>
      </c>
      <c r="AJ752" s="274">
        <v>34.699999999999996</v>
      </c>
      <c r="AK752" s="274">
        <v>32.200000000000003</v>
      </c>
      <c r="AL752" s="274">
        <v>36.200000000000003</v>
      </c>
      <c r="AM752" s="274">
        <v>34.4</v>
      </c>
      <c r="AN752" s="274">
        <v>34.699999999999996</v>
      </c>
      <c r="AO752" s="274">
        <v>36.5</v>
      </c>
      <c r="AP752" s="274">
        <v>35.6</v>
      </c>
      <c r="AQ752" s="274">
        <v>35.5</v>
      </c>
      <c r="AR752" s="274">
        <v>33</v>
      </c>
      <c r="AS752" s="274">
        <v>32.099999999999994</v>
      </c>
      <c r="AT752" s="274">
        <v>31.3</v>
      </c>
      <c r="AU752" s="274">
        <v>32.200000000000003</v>
      </c>
      <c r="AV752" s="274">
        <v>33.6</v>
      </c>
      <c r="AW752" s="274">
        <v>34.9</v>
      </c>
      <c r="AX752" s="274">
        <v>35.600000000000009</v>
      </c>
      <c r="AY752" s="274">
        <v>36.700000000000003</v>
      </c>
      <c r="AZ752" s="274">
        <v>37.4</v>
      </c>
      <c r="BA752" s="274">
        <v>37.9</v>
      </c>
      <c r="BB752" s="274">
        <v>39.299999999999997</v>
      </c>
      <c r="BC752" s="274">
        <v>40</v>
      </c>
      <c r="BD752" s="274">
        <v>40.299999999999997</v>
      </c>
      <c r="BE752" s="274">
        <v>41.7</v>
      </c>
      <c r="BF752" s="274">
        <v>42</v>
      </c>
      <c r="BG752" s="274">
        <v>42.8</v>
      </c>
      <c r="BH752" s="274">
        <v>43.5</v>
      </c>
      <c r="BI752" s="274">
        <v>39.9</v>
      </c>
      <c r="BJ752" s="274">
        <v>37.200000000000003</v>
      </c>
      <c r="BK752" s="274">
        <v>35.799999999999997</v>
      </c>
      <c r="BL752" s="274">
        <v>33</v>
      </c>
      <c r="BM752" s="274">
        <v>31.1</v>
      </c>
      <c r="BN752" s="274">
        <v>30.4</v>
      </c>
      <c r="BO752" s="274">
        <v>29.9</v>
      </c>
      <c r="BP752" s="274">
        <v>31.5</v>
      </c>
      <c r="BQ752" s="274">
        <v>32.799999999999997</v>
      </c>
      <c r="BR752" s="274">
        <v>33.200000000000003</v>
      </c>
      <c r="BS752" s="274">
        <v>33.9</v>
      </c>
      <c r="BT752" s="274">
        <v>32.6</v>
      </c>
    </row>
    <row r="753" spans="3:72" x14ac:dyDescent="0.2">
      <c r="C753" s="105" t="s">
        <v>22</v>
      </c>
      <c r="D753" s="106" t="s">
        <v>38</v>
      </c>
      <c r="E753" s="264" t="s">
        <v>223</v>
      </c>
      <c r="F753" s="19" t="s">
        <v>130</v>
      </c>
      <c r="G753" s="203">
        <v>153.69999999999999</v>
      </c>
      <c r="H753" s="274">
        <v>156.50000000000003</v>
      </c>
      <c r="I753" s="274">
        <v>161.5</v>
      </c>
      <c r="J753" s="274">
        <v>165.10000000000002</v>
      </c>
      <c r="K753" s="274">
        <v>160.80000000000001</v>
      </c>
      <c r="L753" s="274">
        <v>155.5</v>
      </c>
      <c r="M753" s="274">
        <v>156.80000000000001</v>
      </c>
      <c r="N753" s="274">
        <v>162.6</v>
      </c>
      <c r="O753" s="274">
        <v>164.8</v>
      </c>
      <c r="P753" s="274">
        <v>163.9</v>
      </c>
      <c r="Q753" s="274">
        <v>160.69999999999999</v>
      </c>
      <c r="R753" s="274">
        <v>160.10000000000002</v>
      </c>
      <c r="S753" s="274">
        <v>158.6</v>
      </c>
      <c r="T753" s="274">
        <v>157</v>
      </c>
      <c r="U753" s="274">
        <v>160.5</v>
      </c>
      <c r="V753" s="274">
        <v>160.30000000000001</v>
      </c>
      <c r="W753" s="274">
        <v>164.79999999999998</v>
      </c>
      <c r="X753" s="274">
        <v>171.99999999999997</v>
      </c>
      <c r="Y753" s="274">
        <v>181</v>
      </c>
      <c r="Z753" s="274">
        <v>186.5</v>
      </c>
      <c r="AA753" s="274">
        <v>187.8</v>
      </c>
      <c r="AB753" s="274">
        <v>187.7</v>
      </c>
      <c r="AC753" s="274">
        <v>186.3</v>
      </c>
      <c r="AD753" s="274">
        <v>182.70000000000002</v>
      </c>
      <c r="AE753" s="274">
        <v>178.9</v>
      </c>
      <c r="AF753" s="274">
        <v>176.29999999999995</v>
      </c>
      <c r="AG753" s="274">
        <v>162.4</v>
      </c>
      <c r="AH753" s="274">
        <v>160.9</v>
      </c>
      <c r="AI753" s="274">
        <v>153.5</v>
      </c>
      <c r="AJ753" s="274">
        <v>154.29999999999995</v>
      </c>
      <c r="AK753" s="274">
        <v>145.20000000000002</v>
      </c>
      <c r="AL753" s="274">
        <v>149.29999999999998</v>
      </c>
      <c r="AM753" s="274">
        <v>155.80000000000001</v>
      </c>
      <c r="AN753" s="274">
        <v>155.19999999999999</v>
      </c>
      <c r="AO753" s="274">
        <v>159.80000000000001</v>
      </c>
      <c r="AP753" s="274">
        <v>162.9</v>
      </c>
      <c r="AQ753" s="274">
        <v>163.79999999999998</v>
      </c>
      <c r="AR753" s="274">
        <v>159</v>
      </c>
      <c r="AS753" s="274">
        <v>147.9</v>
      </c>
      <c r="AT753" s="274">
        <v>145.69999999999996</v>
      </c>
      <c r="AU753" s="274">
        <v>148.30000000000001</v>
      </c>
      <c r="AV753" s="274">
        <v>150.20000000000002</v>
      </c>
      <c r="AW753" s="274">
        <v>154.80000000000001</v>
      </c>
      <c r="AX753" s="274">
        <v>158.69999999999999</v>
      </c>
      <c r="AY753" s="274">
        <v>160.9</v>
      </c>
      <c r="AZ753" s="274">
        <v>167.7</v>
      </c>
      <c r="BA753" s="274">
        <v>164.8</v>
      </c>
      <c r="BB753" s="274">
        <v>166.9</v>
      </c>
      <c r="BC753" s="274">
        <v>168.4</v>
      </c>
      <c r="BD753" s="274">
        <v>172.6</v>
      </c>
      <c r="BE753" s="274">
        <v>174.9</v>
      </c>
      <c r="BF753" s="274">
        <v>172.2</v>
      </c>
      <c r="BG753" s="274">
        <v>169.8</v>
      </c>
      <c r="BH753" s="274">
        <v>169.7</v>
      </c>
      <c r="BI753" s="274">
        <v>152.19999999999999</v>
      </c>
      <c r="BJ753" s="274">
        <v>148.30000000000001</v>
      </c>
      <c r="BK753" s="274">
        <v>144.6</v>
      </c>
      <c r="BL753" s="274">
        <v>133.80000000000001</v>
      </c>
      <c r="BM753" s="274">
        <v>126</v>
      </c>
      <c r="BN753" s="274">
        <v>126.3</v>
      </c>
      <c r="BO753" s="274">
        <v>129.30000000000001</v>
      </c>
      <c r="BP753" s="274">
        <v>133.9</v>
      </c>
      <c r="BQ753" s="274">
        <v>135.4</v>
      </c>
      <c r="BR753" s="274">
        <v>136</v>
      </c>
      <c r="BS753" s="274">
        <v>137.30000000000001</v>
      </c>
      <c r="BT753" s="274">
        <v>129.69999999999999</v>
      </c>
    </row>
    <row r="754" spans="3:72" x14ac:dyDescent="0.2">
      <c r="C754" s="105" t="s">
        <v>23</v>
      </c>
      <c r="D754" s="106" t="s">
        <v>38</v>
      </c>
      <c r="E754" s="264" t="s">
        <v>223</v>
      </c>
      <c r="F754" s="19" t="s">
        <v>130</v>
      </c>
      <c r="G754" s="203">
        <v>96.3</v>
      </c>
      <c r="H754" s="274">
        <v>96.600000000000009</v>
      </c>
      <c r="I754" s="274">
        <v>97.800000000000011</v>
      </c>
      <c r="J754" s="274">
        <v>100.6</v>
      </c>
      <c r="K754" s="274">
        <v>98.600000000000009</v>
      </c>
      <c r="L754" s="274">
        <v>97.4</v>
      </c>
      <c r="M754" s="274">
        <v>99.9</v>
      </c>
      <c r="N754" s="274">
        <v>102.5</v>
      </c>
      <c r="O754" s="274">
        <v>106.3</v>
      </c>
      <c r="P754" s="274">
        <v>106.6</v>
      </c>
      <c r="Q754" s="274">
        <v>105.5</v>
      </c>
      <c r="R754" s="274">
        <v>105.60000000000001</v>
      </c>
      <c r="S754" s="274">
        <v>105.10000000000001</v>
      </c>
      <c r="T754" s="274">
        <v>103.3</v>
      </c>
      <c r="U754" s="274">
        <v>104.89999999999999</v>
      </c>
      <c r="V754" s="274">
        <v>105.10000000000001</v>
      </c>
      <c r="W754" s="274">
        <v>108.1</v>
      </c>
      <c r="X754" s="274">
        <v>111.9</v>
      </c>
      <c r="Y754" s="274">
        <v>116.69999999999999</v>
      </c>
      <c r="Z754" s="274">
        <v>119.7</v>
      </c>
      <c r="AA754" s="274">
        <v>120</v>
      </c>
      <c r="AB754" s="274">
        <v>119.9</v>
      </c>
      <c r="AC754" s="274">
        <v>119.10000000000001</v>
      </c>
      <c r="AD754" s="274">
        <v>117.30000000000001</v>
      </c>
      <c r="AE754" s="274">
        <v>115.2</v>
      </c>
      <c r="AF754" s="274">
        <v>113.49999999999999</v>
      </c>
      <c r="AG754" s="274">
        <v>107.69999999999999</v>
      </c>
      <c r="AH754" s="274">
        <v>104.00000000000001</v>
      </c>
      <c r="AI754" s="274">
        <v>107.4</v>
      </c>
      <c r="AJ754" s="274">
        <v>107.89999999999999</v>
      </c>
      <c r="AK754" s="274">
        <v>110.6</v>
      </c>
      <c r="AL754" s="274">
        <v>92.6</v>
      </c>
      <c r="AM754" s="274">
        <v>93.1</v>
      </c>
      <c r="AN754" s="274">
        <v>101.3</v>
      </c>
      <c r="AO754" s="274">
        <v>101.5</v>
      </c>
      <c r="AP754" s="274">
        <v>103.9</v>
      </c>
      <c r="AQ754" s="274">
        <v>103.3</v>
      </c>
      <c r="AR754" s="274">
        <v>99.8</v>
      </c>
      <c r="AS754" s="274">
        <v>96.199999999999974</v>
      </c>
      <c r="AT754" s="274">
        <v>92.499999999999972</v>
      </c>
      <c r="AU754" s="274">
        <v>97.600000000000009</v>
      </c>
      <c r="AV754" s="274">
        <v>102.7</v>
      </c>
      <c r="AW754" s="274">
        <v>107.19999999999999</v>
      </c>
      <c r="AX754" s="274">
        <v>111.80000000000001</v>
      </c>
      <c r="AY754" s="274">
        <v>119.49999999999999</v>
      </c>
      <c r="AZ754" s="274">
        <v>117</v>
      </c>
      <c r="BA754" s="274">
        <v>121.6</v>
      </c>
      <c r="BB754" s="274">
        <v>123.5</v>
      </c>
      <c r="BC754" s="274">
        <v>125.3</v>
      </c>
      <c r="BD754" s="274">
        <v>129</v>
      </c>
      <c r="BE754" s="274">
        <v>132.5</v>
      </c>
      <c r="BF754" s="274">
        <v>132.9</v>
      </c>
      <c r="BG754" s="274">
        <v>133.19999999999999</v>
      </c>
      <c r="BH754" s="274">
        <v>131.6</v>
      </c>
      <c r="BI754" s="274">
        <v>113</v>
      </c>
      <c r="BJ754" s="274">
        <v>109.8</v>
      </c>
      <c r="BK754" s="274">
        <v>105.2</v>
      </c>
      <c r="BL754" s="274">
        <v>97.7</v>
      </c>
      <c r="BM754" s="274">
        <v>92.1</v>
      </c>
      <c r="BN754" s="274">
        <v>90.3</v>
      </c>
      <c r="BO754" s="274">
        <v>91.4</v>
      </c>
      <c r="BP754" s="274">
        <v>94.3</v>
      </c>
      <c r="BQ754" s="274">
        <v>97.3</v>
      </c>
      <c r="BR754" s="274">
        <v>99.3</v>
      </c>
      <c r="BS754" s="274">
        <v>101.4</v>
      </c>
      <c r="BT754" s="274">
        <v>95.7</v>
      </c>
    </row>
    <row r="755" spans="3:72" x14ac:dyDescent="0.2">
      <c r="C755" s="105" t="s">
        <v>24</v>
      </c>
      <c r="D755" s="106" t="s">
        <v>38</v>
      </c>
      <c r="E755" s="264" t="s">
        <v>223</v>
      </c>
      <c r="F755" s="19" t="s">
        <v>130</v>
      </c>
      <c r="G755" s="203">
        <v>587.00000000000011</v>
      </c>
      <c r="H755" s="274">
        <v>599.90000000000009</v>
      </c>
      <c r="I755" s="274">
        <v>621.5</v>
      </c>
      <c r="J755" s="274">
        <v>646.1</v>
      </c>
      <c r="K755" s="274">
        <v>642.39999999999986</v>
      </c>
      <c r="L755" s="274">
        <v>642.29999999999995</v>
      </c>
      <c r="M755" s="274">
        <v>667.2</v>
      </c>
      <c r="N755" s="274">
        <v>693.9</v>
      </c>
      <c r="O755" s="274">
        <v>698.90000000000009</v>
      </c>
      <c r="P755" s="274">
        <v>711.3</v>
      </c>
      <c r="Q755" s="274">
        <v>713.4</v>
      </c>
      <c r="R755" s="274">
        <v>730.20000000000016</v>
      </c>
      <c r="S755" s="274">
        <v>745.3</v>
      </c>
      <c r="T755" s="274">
        <v>749.00000000000011</v>
      </c>
      <c r="U755" s="274">
        <v>777.3</v>
      </c>
      <c r="V755" s="274">
        <v>779.2</v>
      </c>
      <c r="W755" s="274">
        <v>804.7</v>
      </c>
      <c r="X755" s="274">
        <v>821.8</v>
      </c>
      <c r="Y755" s="274">
        <v>844.1</v>
      </c>
      <c r="Z755" s="274">
        <v>858.2</v>
      </c>
      <c r="AA755" s="274">
        <v>852.4</v>
      </c>
      <c r="AB755" s="274">
        <v>836.49999999999989</v>
      </c>
      <c r="AC755" s="274">
        <v>815</v>
      </c>
      <c r="AD755" s="274">
        <v>787.6</v>
      </c>
      <c r="AE755" s="274">
        <v>759</v>
      </c>
      <c r="AF755" s="274">
        <v>719.8</v>
      </c>
      <c r="AG755" s="274">
        <v>650.09999999999991</v>
      </c>
      <c r="AH755" s="274">
        <v>600.79999999999984</v>
      </c>
      <c r="AI755" s="274">
        <v>611.20000000000005</v>
      </c>
      <c r="AJ755" s="274">
        <v>601.80000000000007</v>
      </c>
      <c r="AK755" s="274">
        <v>577.5</v>
      </c>
      <c r="AL755" s="274">
        <v>610.40000000000009</v>
      </c>
      <c r="AM755" s="274">
        <v>648.4</v>
      </c>
      <c r="AN755" s="274">
        <v>663.30000000000007</v>
      </c>
      <c r="AO755" s="274">
        <v>686.90000000000009</v>
      </c>
      <c r="AP755" s="274">
        <v>720.6</v>
      </c>
      <c r="AQ755" s="274">
        <v>692</v>
      </c>
      <c r="AR755" s="274">
        <v>674.90000000000009</v>
      </c>
      <c r="AS755" s="274">
        <v>638.4</v>
      </c>
      <c r="AT755" s="274">
        <v>629.5</v>
      </c>
      <c r="AU755" s="274">
        <v>626.6</v>
      </c>
      <c r="AV755" s="274">
        <v>658.80000000000007</v>
      </c>
      <c r="AW755" s="274">
        <v>693.5</v>
      </c>
      <c r="AX755" s="274">
        <v>723.90000000000009</v>
      </c>
      <c r="AY755" s="274">
        <v>756.30000000000007</v>
      </c>
      <c r="AZ755" s="274">
        <v>777.3</v>
      </c>
      <c r="BA755" s="274">
        <v>762</v>
      </c>
      <c r="BB755" s="274">
        <v>729.7</v>
      </c>
      <c r="BC755" s="274">
        <v>718.7</v>
      </c>
      <c r="BD755" s="274">
        <v>709.1</v>
      </c>
      <c r="BE755" s="274">
        <v>695.2</v>
      </c>
      <c r="BF755" s="274">
        <v>669.5</v>
      </c>
      <c r="BG755" s="274">
        <v>643.6</v>
      </c>
      <c r="BH755" s="274">
        <v>626.29999999999995</v>
      </c>
      <c r="BI755" s="274">
        <v>549.29999999999995</v>
      </c>
      <c r="BJ755" s="274">
        <v>527</v>
      </c>
      <c r="BK755" s="274">
        <v>500.4</v>
      </c>
      <c r="BL755" s="274">
        <v>470.9</v>
      </c>
      <c r="BM755" s="274">
        <v>449.6</v>
      </c>
      <c r="BN755" s="274">
        <v>445.1</v>
      </c>
      <c r="BO755" s="274">
        <v>455.4</v>
      </c>
      <c r="BP755" s="274">
        <v>469.2</v>
      </c>
      <c r="BQ755" s="274">
        <v>476.4</v>
      </c>
      <c r="BR755" s="274">
        <v>488.9</v>
      </c>
      <c r="BS755" s="274">
        <v>492.2</v>
      </c>
      <c r="BT755" s="274">
        <v>463.3</v>
      </c>
    </row>
    <row r="756" spans="3:72" x14ac:dyDescent="0.2">
      <c r="C756" s="105" t="s">
        <v>25</v>
      </c>
      <c r="D756" s="106" t="s">
        <v>38</v>
      </c>
      <c r="E756" s="264" t="s">
        <v>223</v>
      </c>
      <c r="F756" s="19" t="s">
        <v>130</v>
      </c>
      <c r="G756" s="203">
        <v>241.9</v>
      </c>
      <c r="H756" s="274">
        <v>245.9</v>
      </c>
      <c r="I756" s="274">
        <v>252.7</v>
      </c>
      <c r="J756" s="274">
        <v>260.20000000000005</v>
      </c>
      <c r="K756" s="274">
        <v>255.2</v>
      </c>
      <c r="L756" s="274">
        <v>250.70000000000002</v>
      </c>
      <c r="M756" s="274">
        <v>256</v>
      </c>
      <c r="N756" s="274">
        <v>267.99999999999994</v>
      </c>
      <c r="O756" s="274">
        <v>271.5</v>
      </c>
      <c r="P756" s="274">
        <v>275.40000000000003</v>
      </c>
      <c r="Q756" s="274">
        <v>274.5</v>
      </c>
      <c r="R756" s="274">
        <v>283.39999999999998</v>
      </c>
      <c r="S756" s="274">
        <v>290.89999999999998</v>
      </c>
      <c r="T756" s="274">
        <v>290.8</v>
      </c>
      <c r="U756" s="274">
        <v>299.60000000000002</v>
      </c>
      <c r="V756" s="274">
        <v>302.59999999999997</v>
      </c>
      <c r="W756" s="274">
        <v>314.2</v>
      </c>
      <c r="X756" s="274">
        <v>327.9</v>
      </c>
      <c r="Y756" s="274">
        <v>343.8</v>
      </c>
      <c r="Z756" s="274">
        <v>354.3</v>
      </c>
      <c r="AA756" s="274">
        <v>356.30000000000007</v>
      </c>
      <c r="AB756" s="274">
        <v>357.79999999999995</v>
      </c>
      <c r="AC756" s="274">
        <v>359.1</v>
      </c>
      <c r="AD756" s="274">
        <v>349.6</v>
      </c>
      <c r="AE756" s="274">
        <v>339.59999999999997</v>
      </c>
      <c r="AF756" s="274">
        <v>338.29999999999995</v>
      </c>
      <c r="AG756" s="274">
        <v>334.00000000000006</v>
      </c>
      <c r="AH756" s="274">
        <v>293.2</v>
      </c>
      <c r="AI756" s="274">
        <v>300.90000000000003</v>
      </c>
      <c r="AJ756" s="274">
        <v>298</v>
      </c>
      <c r="AK756" s="274">
        <v>290.70000000000005</v>
      </c>
      <c r="AL756" s="274">
        <v>296.3</v>
      </c>
      <c r="AM756" s="274">
        <v>312.29999999999995</v>
      </c>
      <c r="AN756" s="274">
        <v>322.7</v>
      </c>
      <c r="AO756" s="274">
        <v>340</v>
      </c>
      <c r="AP756" s="274">
        <v>348.29999999999995</v>
      </c>
      <c r="AQ756" s="274">
        <v>351.90000000000003</v>
      </c>
      <c r="AR756" s="274">
        <v>342</v>
      </c>
      <c r="AS756" s="274">
        <v>324.20000000000005</v>
      </c>
      <c r="AT756" s="274">
        <v>321.7</v>
      </c>
      <c r="AU756" s="274">
        <v>331.4</v>
      </c>
      <c r="AV756" s="274">
        <v>344.8</v>
      </c>
      <c r="AW756" s="274">
        <v>358.5</v>
      </c>
      <c r="AX756" s="274">
        <v>369.90000000000003</v>
      </c>
      <c r="AY756" s="274">
        <v>381.90000000000003</v>
      </c>
      <c r="AZ756" s="274">
        <v>395.1</v>
      </c>
      <c r="BA756" s="274">
        <v>388.7</v>
      </c>
      <c r="BB756" s="274">
        <v>391.2</v>
      </c>
      <c r="BC756" s="274">
        <v>388.7</v>
      </c>
      <c r="BD756" s="274">
        <v>387.8</v>
      </c>
      <c r="BE756" s="274">
        <v>382.8</v>
      </c>
      <c r="BF756" s="274">
        <v>375.4</v>
      </c>
      <c r="BG756" s="274">
        <v>363.4</v>
      </c>
      <c r="BH756" s="274">
        <v>352.7</v>
      </c>
      <c r="BI756" s="274">
        <v>293.10000000000002</v>
      </c>
      <c r="BJ756" s="274">
        <v>281.8</v>
      </c>
      <c r="BK756" s="274">
        <v>270.7</v>
      </c>
      <c r="BL756" s="274">
        <v>252.2</v>
      </c>
      <c r="BM756" s="274">
        <v>241.8</v>
      </c>
      <c r="BN756" s="274">
        <v>245.2</v>
      </c>
      <c r="BO756" s="274">
        <v>253.6</v>
      </c>
      <c r="BP756" s="274">
        <v>261.8</v>
      </c>
      <c r="BQ756" s="274">
        <v>269.39999999999998</v>
      </c>
      <c r="BR756" s="274">
        <v>273.8</v>
      </c>
      <c r="BS756" s="274">
        <v>278</v>
      </c>
      <c r="BT756" s="274">
        <v>261.10000000000002</v>
      </c>
    </row>
    <row r="757" spans="3:72" x14ac:dyDescent="0.2">
      <c r="C757" s="105" t="s">
        <v>26</v>
      </c>
      <c r="D757" s="106" t="s">
        <v>38</v>
      </c>
      <c r="E757" s="264" t="s">
        <v>223</v>
      </c>
      <c r="F757" s="19" t="s">
        <v>130</v>
      </c>
      <c r="G757" s="203">
        <v>35.799999999999997</v>
      </c>
      <c r="H757" s="274">
        <v>36.1</v>
      </c>
      <c r="I757" s="274">
        <v>36.800000000000004</v>
      </c>
      <c r="J757" s="274">
        <v>38.699999999999996</v>
      </c>
      <c r="K757" s="274">
        <v>38.199999999999996</v>
      </c>
      <c r="L757" s="274">
        <v>37.9</v>
      </c>
      <c r="M757" s="274">
        <v>38.800000000000004</v>
      </c>
      <c r="N757" s="274">
        <v>40.400000000000006</v>
      </c>
      <c r="O757" s="274">
        <v>40.300000000000004</v>
      </c>
      <c r="P757" s="274">
        <v>39.700000000000003</v>
      </c>
      <c r="Q757" s="274">
        <v>38.4</v>
      </c>
      <c r="R757" s="274">
        <v>38.5</v>
      </c>
      <c r="S757" s="274">
        <v>38.4</v>
      </c>
      <c r="T757" s="274">
        <v>37.6</v>
      </c>
      <c r="U757" s="274">
        <v>38</v>
      </c>
      <c r="V757" s="274">
        <v>37.400000000000006</v>
      </c>
      <c r="W757" s="274">
        <v>38.1</v>
      </c>
      <c r="X757" s="274">
        <v>39.299999999999997</v>
      </c>
      <c r="Y757" s="274">
        <v>41</v>
      </c>
      <c r="Z757" s="274">
        <v>41.4</v>
      </c>
      <c r="AA757" s="274">
        <v>40.599999999999994</v>
      </c>
      <c r="AB757" s="274">
        <v>39.800000000000004</v>
      </c>
      <c r="AC757" s="274">
        <v>38.6</v>
      </c>
      <c r="AD757" s="274">
        <v>37</v>
      </c>
      <c r="AE757" s="274">
        <v>35</v>
      </c>
      <c r="AF757" s="274">
        <v>35</v>
      </c>
      <c r="AG757" s="274">
        <v>29.700000000000003</v>
      </c>
      <c r="AH757" s="274">
        <v>29.7</v>
      </c>
      <c r="AI757" s="274">
        <v>26.8</v>
      </c>
      <c r="AJ757" s="274">
        <v>26.200000000000006</v>
      </c>
      <c r="AK757" s="274">
        <v>28.2</v>
      </c>
      <c r="AL757" s="274">
        <v>27.200000000000003</v>
      </c>
      <c r="AM757" s="274">
        <v>27.500000000000004</v>
      </c>
      <c r="AN757" s="274">
        <v>27.799999999999997</v>
      </c>
      <c r="AO757" s="274">
        <v>27.000000000000004</v>
      </c>
      <c r="AP757" s="274">
        <v>27.100000000000005</v>
      </c>
      <c r="AQ757" s="274">
        <v>24.900000000000002</v>
      </c>
      <c r="AR757" s="274">
        <v>24.500000000000004</v>
      </c>
      <c r="AS757" s="274">
        <v>24.5</v>
      </c>
      <c r="AT757" s="274">
        <v>23.7</v>
      </c>
      <c r="AU757" s="274">
        <v>26.3</v>
      </c>
      <c r="AV757" s="274">
        <v>26.500000000000004</v>
      </c>
      <c r="AW757" s="274">
        <v>27.2</v>
      </c>
      <c r="AX757" s="274">
        <v>28.299999999999997</v>
      </c>
      <c r="AY757" s="274">
        <v>29.4</v>
      </c>
      <c r="AZ757" s="274">
        <v>29.5</v>
      </c>
      <c r="BA757" s="274">
        <v>30.8</v>
      </c>
      <c r="BB757" s="274">
        <v>30.6</v>
      </c>
      <c r="BC757" s="274">
        <v>31.6</v>
      </c>
      <c r="BD757" s="274">
        <v>33.5</v>
      </c>
      <c r="BE757" s="274">
        <v>34.9</v>
      </c>
      <c r="BF757" s="274">
        <v>35.5</v>
      </c>
      <c r="BG757" s="274">
        <v>37.799999999999997</v>
      </c>
      <c r="BH757" s="274">
        <v>38.799999999999997</v>
      </c>
      <c r="BI757" s="274">
        <v>35.200000000000003</v>
      </c>
      <c r="BJ757" s="274">
        <v>33.9</v>
      </c>
      <c r="BK757" s="274">
        <v>32.700000000000003</v>
      </c>
      <c r="BL757" s="274">
        <v>30.3</v>
      </c>
      <c r="BM757" s="274">
        <v>28.9</v>
      </c>
      <c r="BN757" s="274">
        <v>28.3</v>
      </c>
      <c r="BO757" s="274">
        <v>27.7</v>
      </c>
      <c r="BP757" s="274">
        <v>29.2</v>
      </c>
      <c r="BQ757" s="274">
        <v>29.7</v>
      </c>
      <c r="BR757" s="274">
        <v>30.1</v>
      </c>
      <c r="BS757" s="274">
        <v>30.3</v>
      </c>
      <c r="BT757" s="274">
        <v>29</v>
      </c>
    </row>
    <row r="758" spans="3:72" x14ac:dyDescent="0.2">
      <c r="C758" s="105" t="s">
        <v>27</v>
      </c>
      <c r="D758" s="106" t="s">
        <v>38</v>
      </c>
      <c r="E758" s="264" t="s">
        <v>223</v>
      </c>
      <c r="F758" s="19" t="s">
        <v>130</v>
      </c>
      <c r="G758" s="203">
        <v>140.69999999999999</v>
      </c>
      <c r="H758" s="274">
        <v>143.1</v>
      </c>
      <c r="I758" s="274">
        <v>147.20000000000002</v>
      </c>
      <c r="J758" s="274">
        <v>154.30000000000001</v>
      </c>
      <c r="K758" s="274">
        <v>154.5</v>
      </c>
      <c r="L758" s="274">
        <v>155.79999999999998</v>
      </c>
      <c r="M758" s="274">
        <v>163.6</v>
      </c>
      <c r="N758" s="274">
        <v>173.3</v>
      </c>
      <c r="O758" s="274">
        <v>178.1</v>
      </c>
      <c r="P758" s="274">
        <v>181.8</v>
      </c>
      <c r="Q758" s="274">
        <v>182.70000000000002</v>
      </c>
      <c r="R758" s="274">
        <v>187.8</v>
      </c>
      <c r="S758" s="274">
        <v>192.10000000000002</v>
      </c>
      <c r="T758" s="274">
        <v>191.10000000000002</v>
      </c>
      <c r="U758" s="274">
        <v>196</v>
      </c>
      <c r="V758" s="274">
        <v>202.40000000000003</v>
      </c>
      <c r="W758" s="274">
        <v>215.60000000000002</v>
      </c>
      <c r="X758" s="274">
        <v>226.70000000000002</v>
      </c>
      <c r="Y758" s="274">
        <v>239.70000000000002</v>
      </c>
      <c r="Z758" s="274">
        <v>247.9</v>
      </c>
      <c r="AA758" s="274">
        <v>250.69999999999996</v>
      </c>
      <c r="AB758" s="274">
        <v>248.00000000000003</v>
      </c>
      <c r="AC758" s="274">
        <v>243.6</v>
      </c>
      <c r="AD758" s="274">
        <v>240.29999999999998</v>
      </c>
      <c r="AE758" s="274">
        <v>236.70000000000002</v>
      </c>
      <c r="AF758" s="274">
        <v>235.49999999999997</v>
      </c>
      <c r="AG758" s="274">
        <v>231.70000000000002</v>
      </c>
      <c r="AH758" s="274">
        <v>228.29999999999998</v>
      </c>
      <c r="AI758" s="274">
        <v>203.6</v>
      </c>
      <c r="AJ758" s="274">
        <v>198.5</v>
      </c>
      <c r="AK758" s="274">
        <v>177.8</v>
      </c>
      <c r="AL758" s="274">
        <v>155.79999999999998</v>
      </c>
      <c r="AM758" s="274">
        <v>154.70000000000002</v>
      </c>
      <c r="AN758" s="274">
        <v>158.10000000000002</v>
      </c>
      <c r="AO758" s="274">
        <v>168.3</v>
      </c>
      <c r="AP758" s="274">
        <v>177.1</v>
      </c>
      <c r="AQ758" s="274">
        <v>175.1</v>
      </c>
      <c r="AR758" s="274">
        <v>167.29999999999998</v>
      </c>
      <c r="AS758" s="274">
        <v>160.9</v>
      </c>
      <c r="AT758" s="274">
        <v>154.6</v>
      </c>
      <c r="AU758" s="274">
        <v>156.29999999999998</v>
      </c>
      <c r="AV758" s="274">
        <v>160.20000000000002</v>
      </c>
      <c r="AW758" s="274">
        <v>170</v>
      </c>
      <c r="AX758" s="274">
        <v>176.00000000000003</v>
      </c>
      <c r="AY758" s="274">
        <v>178.60000000000002</v>
      </c>
      <c r="AZ758" s="274">
        <v>188.2</v>
      </c>
      <c r="BA758" s="274">
        <v>190.7</v>
      </c>
      <c r="BB758" s="274">
        <v>190.9</v>
      </c>
      <c r="BC758" s="274">
        <v>191.5</v>
      </c>
      <c r="BD758" s="274">
        <v>193.8</v>
      </c>
      <c r="BE758" s="274">
        <v>195.6</v>
      </c>
      <c r="BF758" s="274">
        <v>196.7</v>
      </c>
      <c r="BG758" s="274">
        <v>196.3</v>
      </c>
      <c r="BH758" s="274">
        <v>196.4</v>
      </c>
      <c r="BI758" s="274">
        <v>170.8</v>
      </c>
      <c r="BJ758" s="274">
        <v>162.5</v>
      </c>
      <c r="BK758" s="274">
        <v>155.1</v>
      </c>
      <c r="BL758" s="274">
        <v>142.30000000000001</v>
      </c>
      <c r="BM758" s="274">
        <v>135.9</v>
      </c>
      <c r="BN758" s="274">
        <v>132.80000000000001</v>
      </c>
      <c r="BO758" s="274">
        <v>134.4</v>
      </c>
      <c r="BP758" s="274">
        <v>138.30000000000001</v>
      </c>
      <c r="BQ758" s="274">
        <v>140.4</v>
      </c>
      <c r="BR758" s="274">
        <v>144.30000000000001</v>
      </c>
      <c r="BS758" s="274">
        <v>145.9</v>
      </c>
      <c r="BT758" s="274">
        <v>139.1</v>
      </c>
    </row>
    <row r="759" spans="3:72" x14ac:dyDescent="0.2">
      <c r="C759" s="105" t="s">
        <v>28</v>
      </c>
      <c r="D759" s="106" t="s">
        <v>38</v>
      </c>
      <c r="E759" s="264" t="s">
        <v>223</v>
      </c>
      <c r="F759" s="19" t="s">
        <v>130</v>
      </c>
      <c r="G759" s="203">
        <v>181.7</v>
      </c>
      <c r="H759" s="274">
        <v>193.1</v>
      </c>
      <c r="I759" s="274">
        <v>208.5</v>
      </c>
      <c r="J759" s="274">
        <v>221.4</v>
      </c>
      <c r="K759" s="274">
        <v>224.7</v>
      </c>
      <c r="L759" s="274">
        <v>225.8</v>
      </c>
      <c r="M759" s="274">
        <v>243.20000000000005</v>
      </c>
      <c r="N759" s="274">
        <v>260.60000000000002</v>
      </c>
      <c r="O759" s="274">
        <v>270.39999999999998</v>
      </c>
      <c r="P759" s="274">
        <v>288.89999999999998</v>
      </c>
      <c r="Q759" s="274">
        <v>304.39999999999998</v>
      </c>
      <c r="R759" s="274">
        <v>313.5</v>
      </c>
      <c r="S759" s="274">
        <v>321.90000000000003</v>
      </c>
      <c r="T759" s="274">
        <v>322.59999999999997</v>
      </c>
      <c r="U759" s="274">
        <v>333.5</v>
      </c>
      <c r="V759" s="274">
        <v>332.99999999999994</v>
      </c>
      <c r="W759" s="274">
        <v>342.49999999999994</v>
      </c>
      <c r="X759" s="274">
        <v>356.7</v>
      </c>
      <c r="Y759" s="274">
        <v>373.50000000000006</v>
      </c>
      <c r="Z759" s="274">
        <v>381.59999999999997</v>
      </c>
      <c r="AA759" s="274">
        <v>381</v>
      </c>
      <c r="AB759" s="274">
        <v>381.9</v>
      </c>
      <c r="AC759" s="274">
        <v>380.2</v>
      </c>
      <c r="AD759" s="274">
        <v>370.29999999999995</v>
      </c>
      <c r="AE759" s="274">
        <v>359.40000000000003</v>
      </c>
      <c r="AF759" s="274">
        <v>334.7</v>
      </c>
      <c r="AG759" s="274">
        <v>314.7</v>
      </c>
      <c r="AH759" s="274">
        <v>297.7</v>
      </c>
      <c r="AI759" s="274">
        <v>289.89999999999998</v>
      </c>
      <c r="AJ759" s="274">
        <v>278.70000000000005</v>
      </c>
      <c r="AK759" s="274">
        <v>297.39999999999998</v>
      </c>
      <c r="AL759" s="274">
        <v>319.20000000000005</v>
      </c>
      <c r="AM759" s="274">
        <v>325.30000000000007</v>
      </c>
      <c r="AN759" s="274">
        <v>321.99999999999994</v>
      </c>
      <c r="AO759" s="274">
        <v>334.4</v>
      </c>
      <c r="AP759" s="274">
        <v>345.9</v>
      </c>
      <c r="AQ759" s="274">
        <v>340.2</v>
      </c>
      <c r="AR759" s="274">
        <v>332.49999999999994</v>
      </c>
      <c r="AS759" s="274">
        <v>311.60000000000002</v>
      </c>
      <c r="AT759" s="274">
        <v>302.7</v>
      </c>
      <c r="AU759" s="274">
        <v>306.60000000000002</v>
      </c>
      <c r="AV759" s="274">
        <v>310.59999999999997</v>
      </c>
      <c r="AW759" s="274">
        <v>323.50000000000006</v>
      </c>
      <c r="AX759" s="274">
        <v>334.9</v>
      </c>
      <c r="AY759" s="274">
        <v>341.99999999999994</v>
      </c>
      <c r="AZ759" s="274">
        <v>357.9</v>
      </c>
      <c r="BA759" s="274">
        <v>338.8</v>
      </c>
      <c r="BB759" s="274">
        <v>321.5</v>
      </c>
      <c r="BC759" s="274">
        <v>313.10000000000002</v>
      </c>
      <c r="BD759" s="274">
        <v>305.60000000000002</v>
      </c>
      <c r="BE759" s="274">
        <v>302.5</v>
      </c>
      <c r="BF759" s="274">
        <v>295.5</v>
      </c>
      <c r="BG759" s="274">
        <v>281.39999999999998</v>
      </c>
      <c r="BH759" s="274">
        <v>271.7</v>
      </c>
      <c r="BI759" s="274">
        <v>245.3</v>
      </c>
      <c r="BJ759" s="274">
        <v>237.8</v>
      </c>
      <c r="BK759" s="274">
        <v>225.3</v>
      </c>
      <c r="BL759" s="274">
        <v>209</v>
      </c>
      <c r="BM759" s="274">
        <v>197.2</v>
      </c>
      <c r="BN759" s="274">
        <v>193.9</v>
      </c>
      <c r="BO759" s="274">
        <v>199.2</v>
      </c>
      <c r="BP759" s="274">
        <v>207.2</v>
      </c>
      <c r="BQ759" s="274">
        <v>210.9</v>
      </c>
      <c r="BR759" s="274">
        <v>214.5</v>
      </c>
      <c r="BS759" s="274">
        <v>219.5</v>
      </c>
      <c r="BT759" s="274">
        <v>207.7</v>
      </c>
    </row>
    <row r="760" spans="3:72" x14ac:dyDescent="0.2">
      <c r="C760" s="105" t="s">
        <v>29</v>
      </c>
      <c r="D760" s="106" t="s">
        <v>38</v>
      </c>
      <c r="E760" s="264" t="s">
        <v>223</v>
      </c>
      <c r="F760" s="19" t="s">
        <v>130</v>
      </c>
      <c r="G760" s="203">
        <v>62.3</v>
      </c>
      <c r="H760" s="274">
        <v>63.8</v>
      </c>
      <c r="I760" s="274">
        <v>65.699999999999989</v>
      </c>
      <c r="J760" s="274">
        <v>68</v>
      </c>
      <c r="K760" s="274">
        <v>67</v>
      </c>
      <c r="L760" s="274">
        <v>68</v>
      </c>
      <c r="M760" s="274">
        <v>71.900000000000006</v>
      </c>
      <c r="N760" s="274">
        <v>76</v>
      </c>
      <c r="O760" s="274">
        <v>78.400000000000006</v>
      </c>
      <c r="P760" s="274">
        <v>80.400000000000006</v>
      </c>
      <c r="Q760" s="274">
        <v>81.100000000000009</v>
      </c>
      <c r="R760" s="274">
        <v>81.400000000000006</v>
      </c>
      <c r="S760" s="274">
        <v>81.2</v>
      </c>
      <c r="T760" s="274">
        <v>81.400000000000006</v>
      </c>
      <c r="U760" s="274">
        <v>84.2</v>
      </c>
      <c r="V760" s="274">
        <v>83</v>
      </c>
      <c r="W760" s="274">
        <v>84.600000000000009</v>
      </c>
      <c r="X760" s="274">
        <v>86.1</v>
      </c>
      <c r="Y760" s="274">
        <v>88.600000000000009</v>
      </c>
      <c r="Z760" s="274">
        <v>90.7</v>
      </c>
      <c r="AA760" s="274">
        <v>90.4</v>
      </c>
      <c r="AB760" s="274">
        <v>89.499999999999986</v>
      </c>
      <c r="AC760" s="274">
        <v>87.899999999999991</v>
      </c>
      <c r="AD760" s="274">
        <v>85.7</v>
      </c>
      <c r="AE760" s="274">
        <v>83.6</v>
      </c>
      <c r="AF760" s="274">
        <v>82</v>
      </c>
      <c r="AG760" s="274">
        <v>72.399999999999991</v>
      </c>
      <c r="AH760" s="274">
        <v>73.7</v>
      </c>
      <c r="AI760" s="274">
        <v>67.7</v>
      </c>
      <c r="AJ760" s="274">
        <v>70.7</v>
      </c>
      <c r="AK760" s="274">
        <v>72.5</v>
      </c>
      <c r="AL760" s="274">
        <v>59.699999999999989</v>
      </c>
      <c r="AM760" s="274">
        <v>62.3</v>
      </c>
      <c r="AN760" s="274">
        <v>65.2</v>
      </c>
      <c r="AO760" s="274">
        <v>67.3</v>
      </c>
      <c r="AP760" s="274">
        <v>71.899999999999991</v>
      </c>
      <c r="AQ760" s="274">
        <v>69.8</v>
      </c>
      <c r="AR760" s="274">
        <v>65.600000000000009</v>
      </c>
      <c r="AS760" s="274">
        <v>61.800000000000004</v>
      </c>
      <c r="AT760" s="274">
        <v>61.5</v>
      </c>
      <c r="AU760" s="274">
        <v>62.199999999999996</v>
      </c>
      <c r="AV760" s="274">
        <v>64.3</v>
      </c>
      <c r="AW760" s="274">
        <v>67.300000000000011</v>
      </c>
      <c r="AX760" s="274">
        <v>70.2</v>
      </c>
      <c r="AY760" s="274">
        <v>76.699999999999989</v>
      </c>
      <c r="AZ760" s="274">
        <v>80</v>
      </c>
      <c r="BA760" s="274">
        <v>80</v>
      </c>
      <c r="BB760" s="274">
        <v>82</v>
      </c>
      <c r="BC760" s="274">
        <v>83.6</v>
      </c>
      <c r="BD760" s="274">
        <v>85.5</v>
      </c>
      <c r="BE760" s="274">
        <v>87.6</v>
      </c>
      <c r="BF760" s="274">
        <v>89.4</v>
      </c>
      <c r="BG760" s="274">
        <v>88.9</v>
      </c>
      <c r="BH760" s="274">
        <v>88.7</v>
      </c>
      <c r="BI760" s="274">
        <v>75.8</v>
      </c>
      <c r="BJ760" s="274">
        <v>77.3</v>
      </c>
      <c r="BK760" s="274">
        <v>75</v>
      </c>
      <c r="BL760" s="274">
        <v>70.599999999999994</v>
      </c>
      <c r="BM760" s="274">
        <v>68</v>
      </c>
      <c r="BN760" s="274">
        <v>67</v>
      </c>
      <c r="BO760" s="274">
        <v>68.7</v>
      </c>
      <c r="BP760" s="274">
        <v>72.2</v>
      </c>
      <c r="BQ760" s="274">
        <v>74.400000000000006</v>
      </c>
      <c r="BR760" s="274">
        <v>76.5</v>
      </c>
      <c r="BS760" s="274">
        <v>77.599999999999994</v>
      </c>
      <c r="BT760" s="274">
        <v>74.2</v>
      </c>
    </row>
    <row r="761" spans="3:72" x14ac:dyDescent="0.2">
      <c r="C761" s="105" t="s">
        <v>30</v>
      </c>
      <c r="D761" s="106" t="s">
        <v>38</v>
      </c>
      <c r="E761" s="264" t="s">
        <v>223</v>
      </c>
      <c r="F761" s="19" t="s">
        <v>130</v>
      </c>
      <c r="G761" s="203">
        <v>34.300000000000004</v>
      </c>
      <c r="H761" s="274">
        <v>35.200000000000003</v>
      </c>
      <c r="I761" s="274">
        <v>36.4</v>
      </c>
      <c r="J761" s="274">
        <v>39.1</v>
      </c>
      <c r="K761" s="274">
        <v>40</v>
      </c>
      <c r="L761" s="274">
        <v>39.800000000000004</v>
      </c>
      <c r="M761" s="274">
        <v>41.199999999999996</v>
      </c>
      <c r="N761" s="274">
        <v>44.6</v>
      </c>
      <c r="O761" s="274">
        <v>47.199999999999996</v>
      </c>
      <c r="P761" s="274">
        <v>48.5</v>
      </c>
      <c r="Q761" s="274">
        <v>49.2</v>
      </c>
      <c r="R761" s="274">
        <v>52.3</v>
      </c>
      <c r="S761" s="274">
        <v>56.499999999999993</v>
      </c>
      <c r="T761" s="274">
        <v>57.499999999999993</v>
      </c>
      <c r="U761" s="274">
        <v>60.800000000000004</v>
      </c>
      <c r="V761" s="274">
        <v>62.099999999999994</v>
      </c>
      <c r="W761" s="274">
        <v>65.100000000000009</v>
      </c>
      <c r="X761" s="274">
        <v>66</v>
      </c>
      <c r="Y761" s="274">
        <v>67.2</v>
      </c>
      <c r="Z761" s="274">
        <v>69.100000000000009</v>
      </c>
      <c r="AA761" s="274">
        <v>69.200000000000017</v>
      </c>
      <c r="AB761" s="274">
        <v>68.099999999999994</v>
      </c>
      <c r="AC761" s="274">
        <v>66.400000000000006</v>
      </c>
      <c r="AD761" s="274">
        <v>64.5</v>
      </c>
      <c r="AE761" s="274">
        <v>62</v>
      </c>
      <c r="AF761" s="274">
        <v>60.800000000000004</v>
      </c>
      <c r="AG761" s="274">
        <v>59.9</v>
      </c>
      <c r="AH761" s="274">
        <v>58.800000000000004</v>
      </c>
      <c r="AI761" s="274">
        <v>58</v>
      </c>
      <c r="AJ761" s="274">
        <v>56.900000000000006</v>
      </c>
      <c r="AK761" s="274">
        <v>55.300000000000004</v>
      </c>
      <c r="AL761" s="274">
        <v>62.499999999999993</v>
      </c>
      <c r="AM761" s="274">
        <v>67.600000000000009</v>
      </c>
      <c r="AN761" s="274">
        <v>67.899999999999991</v>
      </c>
      <c r="AO761" s="274">
        <v>72.5</v>
      </c>
      <c r="AP761" s="274">
        <v>72.099999999999994</v>
      </c>
      <c r="AQ761" s="274">
        <v>77.100000000000009</v>
      </c>
      <c r="AR761" s="274">
        <v>72.400000000000006</v>
      </c>
      <c r="AS761" s="274">
        <v>66.2</v>
      </c>
      <c r="AT761" s="274">
        <v>63.599999999999994</v>
      </c>
      <c r="AU761" s="274">
        <v>66.100000000000009</v>
      </c>
      <c r="AV761" s="274">
        <v>67.2</v>
      </c>
      <c r="AW761" s="274">
        <v>71.099999999999994</v>
      </c>
      <c r="AX761" s="274">
        <v>74.100000000000009</v>
      </c>
      <c r="AY761" s="274">
        <v>77.599999999999994</v>
      </c>
      <c r="AZ761" s="274">
        <v>79.900000000000006</v>
      </c>
      <c r="BA761" s="274">
        <v>80.5</v>
      </c>
      <c r="BB761" s="274">
        <v>80</v>
      </c>
      <c r="BC761" s="274">
        <v>79.400000000000006</v>
      </c>
      <c r="BD761" s="274">
        <v>80.8</v>
      </c>
      <c r="BE761" s="274">
        <v>80</v>
      </c>
      <c r="BF761" s="274">
        <v>79.3</v>
      </c>
      <c r="BG761" s="274">
        <v>78.8</v>
      </c>
      <c r="BH761" s="274">
        <v>81</v>
      </c>
      <c r="BI761" s="274">
        <v>72.099999999999994</v>
      </c>
      <c r="BJ761" s="274">
        <v>72.5</v>
      </c>
      <c r="BK761" s="274">
        <v>71.5</v>
      </c>
      <c r="BL761" s="274">
        <v>65.900000000000006</v>
      </c>
      <c r="BM761" s="274">
        <v>64.2</v>
      </c>
      <c r="BN761" s="274">
        <v>63.8</v>
      </c>
      <c r="BO761" s="274">
        <v>65.3</v>
      </c>
      <c r="BP761" s="274">
        <v>67.2</v>
      </c>
      <c r="BQ761" s="274">
        <v>70.099999999999994</v>
      </c>
      <c r="BR761" s="274">
        <v>71.3</v>
      </c>
      <c r="BS761" s="274">
        <v>72.8</v>
      </c>
      <c r="BT761" s="274">
        <v>69.3</v>
      </c>
    </row>
    <row r="762" spans="3:72" x14ac:dyDescent="0.2">
      <c r="C762" s="105" t="s">
        <v>31</v>
      </c>
      <c r="D762" s="106" t="s">
        <v>38</v>
      </c>
      <c r="E762" s="264" t="s">
        <v>223</v>
      </c>
      <c r="F762" s="19" t="s">
        <v>130</v>
      </c>
      <c r="G762" s="203">
        <v>258.79999999999995</v>
      </c>
      <c r="H762" s="274">
        <v>267.99999999999994</v>
      </c>
      <c r="I762" s="274">
        <v>281.3</v>
      </c>
      <c r="J762" s="274">
        <v>291.5</v>
      </c>
      <c r="K762" s="274">
        <v>287.50000000000006</v>
      </c>
      <c r="L762" s="274">
        <v>285.39999999999998</v>
      </c>
      <c r="M762" s="274">
        <v>295.8</v>
      </c>
      <c r="N762" s="274">
        <v>316.5</v>
      </c>
      <c r="O762" s="274">
        <v>328.9</v>
      </c>
      <c r="P762" s="274">
        <v>341.7</v>
      </c>
      <c r="Q762" s="274">
        <v>349.7</v>
      </c>
      <c r="R762" s="274">
        <v>359.79999999999995</v>
      </c>
      <c r="S762" s="274">
        <v>369.2</v>
      </c>
      <c r="T762" s="274">
        <v>367.8</v>
      </c>
      <c r="U762" s="274">
        <v>378.09999999999997</v>
      </c>
      <c r="V762" s="274">
        <v>370.59999999999997</v>
      </c>
      <c r="W762" s="274">
        <v>374.8</v>
      </c>
      <c r="X762" s="274">
        <v>381.7</v>
      </c>
      <c r="Y762" s="274">
        <v>390.29999999999995</v>
      </c>
      <c r="Z762" s="274">
        <v>395.20000000000005</v>
      </c>
      <c r="AA762" s="274">
        <v>391.3</v>
      </c>
      <c r="AB762" s="274">
        <v>383.79999999999995</v>
      </c>
      <c r="AC762" s="274">
        <v>373.9</v>
      </c>
      <c r="AD762" s="274">
        <v>358.39999999999992</v>
      </c>
      <c r="AE762" s="274">
        <v>343.29999999999995</v>
      </c>
      <c r="AF762" s="274">
        <v>329.6</v>
      </c>
      <c r="AG762" s="274">
        <v>318.3</v>
      </c>
      <c r="AH762" s="274">
        <v>319.60000000000002</v>
      </c>
      <c r="AI762" s="274">
        <v>310.60000000000002</v>
      </c>
      <c r="AJ762" s="274">
        <v>282.7</v>
      </c>
      <c r="AK762" s="274">
        <v>257.59999999999997</v>
      </c>
      <c r="AL762" s="274">
        <v>260.59999999999997</v>
      </c>
      <c r="AM762" s="274">
        <v>251.4</v>
      </c>
      <c r="AN762" s="274">
        <v>249.5</v>
      </c>
      <c r="AO762" s="274">
        <v>249.9</v>
      </c>
      <c r="AP762" s="274">
        <v>252.49999999999997</v>
      </c>
      <c r="AQ762" s="274">
        <v>246</v>
      </c>
      <c r="AR762" s="274">
        <v>231.6</v>
      </c>
      <c r="AS762" s="274">
        <v>214.39999999999998</v>
      </c>
      <c r="AT762" s="274">
        <v>205.79999999999998</v>
      </c>
      <c r="AU762" s="274">
        <v>214.5</v>
      </c>
      <c r="AV762" s="274">
        <v>222.8</v>
      </c>
      <c r="AW762" s="274">
        <v>235.9</v>
      </c>
      <c r="AX762" s="274">
        <v>243.89999999999998</v>
      </c>
      <c r="AY762" s="274">
        <v>256.5</v>
      </c>
      <c r="AZ762" s="274">
        <v>258</v>
      </c>
      <c r="BA762" s="274">
        <v>267.2</v>
      </c>
      <c r="BB762" s="274">
        <v>265.10000000000002</v>
      </c>
      <c r="BC762" s="274">
        <v>265.39999999999998</v>
      </c>
      <c r="BD762" s="274">
        <v>261.89999999999998</v>
      </c>
      <c r="BE762" s="274">
        <v>260.3</v>
      </c>
      <c r="BF762" s="274">
        <v>255.5</v>
      </c>
      <c r="BG762" s="274">
        <v>253.9</v>
      </c>
      <c r="BH762" s="274">
        <v>252.5</v>
      </c>
      <c r="BI762" s="274">
        <v>225.4</v>
      </c>
      <c r="BJ762" s="274">
        <v>219.8</v>
      </c>
      <c r="BK762" s="274">
        <v>209.9</v>
      </c>
      <c r="BL762" s="274">
        <v>196.4</v>
      </c>
      <c r="BM762" s="274">
        <v>184.8</v>
      </c>
      <c r="BN762" s="274">
        <v>181.2</v>
      </c>
      <c r="BO762" s="274">
        <v>183.7</v>
      </c>
      <c r="BP762" s="274">
        <v>190.3</v>
      </c>
      <c r="BQ762" s="274">
        <v>194.2</v>
      </c>
      <c r="BR762" s="274">
        <v>197.3</v>
      </c>
      <c r="BS762" s="274">
        <v>198.9</v>
      </c>
      <c r="BT762" s="274">
        <v>185.8</v>
      </c>
    </row>
    <row r="763" spans="3:72" x14ac:dyDescent="0.2">
      <c r="C763" s="105" t="s">
        <v>32</v>
      </c>
      <c r="D763" s="106" t="s">
        <v>38</v>
      </c>
      <c r="E763" s="264" t="s">
        <v>223</v>
      </c>
      <c r="F763" s="19" t="s">
        <v>130</v>
      </c>
      <c r="G763" s="203">
        <v>28.1</v>
      </c>
      <c r="H763" s="274">
        <v>28.699999999999996</v>
      </c>
      <c r="I763" s="274">
        <v>29.699999999999996</v>
      </c>
      <c r="J763" s="274">
        <v>31.3</v>
      </c>
      <c r="K763" s="274">
        <v>31.1</v>
      </c>
      <c r="L763" s="274">
        <v>31.500000000000004</v>
      </c>
      <c r="M763" s="274">
        <v>32.9</v>
      </c>
      <c r="N763" s="274">
        <v>34.5</v>
      </c>
      <c r="O763" s="274">
        <v>34.9</v>
      </c>
      <c r="P763" s="274">
        <v>35.799999999999997</v>
      </c>
      <c r="Q763" s="274">
        <v>36.1</v>
      </c>
      <c r="R763" s="274">
        <v>36.999999999999993</v>
      </c>
      <c r="S763" s="274">
        <v>37.9</v>
      </c>
      <c r="T763" s="274">
        <v>37.599999999999994</v>
      </c>
      <c r="U763" s="274">
        <v>38.300000000000004</v>
      </c>
      <c r="V763" s="274">
        <v>38</v>
      </c>
      <c r="W763" s="274">
        <v>38.799999999999997</v>
      </c>
      <c r="X763" s="274">
        <v>39.699999999999996</v>
      </c>
      <c r="Y763" s="274">
        <v>41.1</v>
      </c>
      <c r="Z763" s="274">
        <v>41.8</v>
      </c>
      <c r="AA763" s="274">
        <v>41.5</v>
      </c>
      <c r="AB763" s="274">
        <v>41.5</v>
      </c>
      <c r="AC763" s="274">
        <v>40.800000000000004</v>
      </c>
      <c r="AD763" s="274">
        <v>40.1</v>
      </c>
      <c r="AE763" s="274">
        <v>40</v>
      </c>
      <c r="AF763" s="274">
        <v>39.999999999999993</v>
      </c>
      <c r="AG763" s="274">
        <v>32.6</v>
      </c>
      <c r="AH763" s="274">
        <v>33.199999999999996</v>
      </c>
      <c r="AI763" s="274">
        <v>34.299999999999997</v>
      </c>
      <c r="AJ763" s="274">
        <v>33.900000000000006</v>
      </c>
      <c r="AK763" s="274">
        <v>29.300000000000004</v>
      </c>
      <c r="AL763" s="274">
        <v>34.4</v>
      </c>
      <c r="AM763" s="274">
        <v>36.799999999999997</v>
      </c>
      <c r="AN763" s="274">
        <v>37.299999999999997</v>
      </c>
      <c r="AO763" s="274">
        <v>38.300000000000004</v>
      </c>
      <c r="AP763" s="274">
        <v>36.9</v>
      </c>
      <c r="AQ763" s="274">
        <v>38.400000000000006</v>
      </c>
      <c r="AR763" s="274">
        <v>34.299999999999997</v>
      </c>
      <c r="AS763" s="274">
        <v>32.499999999999993</v>
      </c>
      <c r="AT763" s="274">
        <v>31.499999999999996</v>
      </c>
      <c r="AU763" s="274">
        <v>30.9</v>
      </c>
      <c r="AV763" s="274">
        <v>30.6</v>
      </c>
      <c r="AW763" s="274">
        <v>31.900000000000002</v>
      </c>
      <c r="AX763" s="274">
        <v>32.800000000000004</v>
      </c>
      <c r="AY763" s="274">
        <v>34.699999999999996</v>
      </c>
      <c r="AZ763" s="274">
        <v>34.200000000000003</v>
      </c>
      <c r="BA763" s="274">
        <v>34.1</v>
      </c>
      <c r="BB763" s="274">
        <v>34.299999999999997</v>
      </c>
      <c r="BC763" s="274">
        <v>33.9</v>
      </c>
      <c r="BD763" s="274">
        <v>35.200000000000003</v>
      </c>
      <c r="BE763" s="274">
        <v>33.6</v>
      </c>
      <c r="BF763" s="274">
        <v>33.200000000000003</v>
      </c>
      <c r="BG763" s="274">
        <v>32</v>
      </c>
      <c r="BH763" s="274">
        <v>31.6</v>
      </c>
      <c r="BI763" s="274">
        <v>29.2</v>
      </c>
      <c r="BJ763" s="274">
        <v>29</v>
      </c>
      <c r="BK763" s="274">
        <v>28.7</v>
      </c>
      <c r="BL763" s="274">
        <v>26.5</v>
      </c>
      <c r="BM763" s="274">
        <v>25</v>
      </c>
      <c r="BN763" s="274">
        <v>24.6</v>
      </c>
      <c r="BO763" s="274">
        <v>25.4</v>
      </c>
      <c r="BP763" s="274">
        <v>25.7</v>
      </c>
      <c r="BQ763" s="274">
        <v>26.2</v>
      </c>
      <c r="BR763" s="274">
        <v>26.6</v>
      </c>
      <c r="BS763" s="274">
        <v>26.6</v>
      </c>
      <c r="BT763" s="274">
        <v>25.1</v>
      </c>
    </row>
    <row r="764" spans="3:72" x14ac:dyDescent="0.2">
      <c r="C764" s="108" t="s">
        <v>33</v>
      </c>
      <c r="D764" s="109" t="s">
        <v>38</v>
      </c>
      <c r="E764" s="265" t="s">
        <v>223</v>
      </c>
      <c r="F764" s="29" t="s">
        <v>130</v>
      </c>
      <c r="G764" s="204">
        <v>2340.5</v>
      </c>
      <c r="H764" s="275">
        <v>2398.8000000000002</v>
      </c>
      <c r="I764" s="275">
        <v>2491.1</v>
      </c>
      <c r="J764" s="275">
        <v>2583.7000000000003</v>
      </c>
      <c r="K764" s="275">
        <v>2556.3000000000002</v>
      </c>
      <c r="L764" s="275">
        <v>2536.1</v>
      </c>
      <c r="M764" s="275">
        <v>2625.2</v>
      </c>
      <c r="N764" s="275">
        <v>2749.7999999999997</v>
      </c>
      <c r="O764" s="275">
        <v>2799.4</v>
      </c>
      <c r="P764" s="275">
        <v>2860.6</v>
      </c>
      <c r="Q764" s="275">
        <v>2878.6</v>
      </c>
      <c r="R764" s="275">
        <v>2941.4</v>
      </c>
      <c r="S764" s="275">
        <v>2995.6000000000004</v>
      </c>
      <c r="T764" s="275">
        <v>2988.3</v>
      </c>
      <c r="U764" s="275">
        <v>3075.7000000000003</v>
      </c>
      <c r="V764" s="275">
        <v>3073.8</v>
      </c>
      <c r="W764" s="275">
        <v>3164.1</v>
      </c>
      <c r="X764" s="275">
        <v>3254.4</v>
      </c>
      <c r="Y764" s="275">
        <v>3367.1</v>
      </c>
      <c r="Z764" s="275">
        <v>3438.7</v>
      </c>
      <c r="AA764" s="275">
        <v>3430</v>
      </c>
      <c r="AB764" s="275">
        <v>3390.8999999999996</v>
      </c>
      <c r="AC764" s="275">
        <v>3331.1</v>
      </c>
      <c r="AD764" s="275">
        <v>3233.7999999999997</v>
      </c>
      <c r="AE764" s="275">
        <v>3133.4</v>
      </c>
      <c r="AF764" s="275">
        <v>3035.7999999999997</v>
      </c>
      <c r="AG764" s="275">
        <v>2853.7</v>
      </c>
      <c r="AH764" s="275">
        <v>2727.6999999999994</v>
      </c>
      <c r="AI764" s="275">
        <v>2673.5999999999995</v>
      </c>
      <c r="AJ764" s="275">
        <v>2609.4999999999995</v>
      </c>
      <c r="AK764" s="275">
        <v>2536.1999999999998</v>
      </c>
      <c r="AL764" s="275">
        <v>2572.1000000000004</v>
      </c>
      <c r="AM764" s="275">
        <v>2653.6</v>
      </c>
      <c r="AN764" s="275">
        <v>2698.8999999999996</v>
      </c>
      <c r="AO764" s="275">
        <v>2775.8999999999996</v>
      </c>
      <c r="AP764" s="275">
        <v>2858.9000000000005</v>
      </c>
      <c r="AQ764" s="275">
        <v>2818.5</v>
      </c>
      <c r="AR764" s="275">
        <v>2723.7999999999997</v>
      </c>
      <c r="AS764" s="275">
        <v>2577.4999999999995</v>
      </c>
      <c r="AT764" s="275">
        <v>2523.1999999999998</v>
      </c>
      <c r="AU764" s="275">
        <v>2562.9</v>
      </c>
      <c r="AV764" s="275">
        <v>2651.9</v>
      </c>
      <c r="AW764" s="275">
        <v>2777.4</v>
      </c>
      <c r="AX764" s="275">
        <v>2882.5999999999995</v>
      </c>
      <c r="AY764" s="275">
        <v>2985.6</v>
      </c>
      <c r="AZ764" s="275">
        <v>3074.7999999999997</v>
      </c>
      <c r="BA764" s="275">
        <v>3051.0999999999995</v>
      </c>
      <c r="BB764" s="275">
        <v>3008.7999999999997</v>
      </c>
      <c r="BC764" s="275">
        <v>3004.3999999999996</v>
      </c>
      <c r="BD764" s="275">
        <v>3006.2999999999997</v>
      </c>
      <c r="BE764" s="275">
        <v>2998.4</v>
      </c>
      <c r="BF764" s="275">
        <v>2955.6</v>
      </c>
      <c r="BG764" s="275">
        <v>2894.9000000000005</v>
      </c>
      <c r="BH764" s="275">
        <v>2857.2999999999997</v>
      </c>
      <c r="BI764" s="275">
        <v>2507.4</v>
      </c>
      <c r="BJ764" s="275">
        <v>2420.8000000000002</v>
      </c>
      <c r="BK764" s="275">
        <v>2319.9999999999995</v>
      </c>
      <c r="BL764" s="275">
        <v>2159.9</v>
      </c>
      <c r="BM764" s="275">
        <v>2052.6</v>
      </c>
      <c r="BN764" s="275">
        <v>2031.5</v>
      </c>
      <c r="BO764" s="275">
        <v>2074</v>
      </c>
      <c r="BP764" s="275">
        <v>2145.5</v>
      </c>
      <c r="BQ764" s="275">
        <v>2196.7000000000003</v>
      </c>
      <c r="BR764" s="275">
        <v>2242.8999999999996</v>
      </c>
      <c r="BS764" s="275">
        <v>2273.6</v>
      </c>
      <c r="BT764" s="275">
        <v>2146.6</v>
      </c>
    </row>
    <row r="765" spans="3:72" x14ac:dyDescent="0.2">
      <c r="C765" s="113" t="s">
        <v>11</v>
      </c>
      <c r="D765" s="121" t="s">
        <v>48</v>
      </c>
      <c r="E765" s="107" t="s">
        <v>223</v>
      </c>
      <c r="F765" s="17" t="s">
        <v>130</v>
      </c>
      <c r="G765" s="205">
        <v>222.70000000000002</v>
      </c>
      <c r="H765" s="276">
        <v>224.70000000000002</v>
      </c>
      <c r="I765" s="276">
        <v>230</v>
      </c>
      <c r="J765" s="276">
        <v>236.6</v>
      </c>
      <c r="K765" s="276">
        <v>232.3</v>
      </c>
      <c r="L765" s="276">
        <v>228.20000000000002</v>
      </c>
      <c r="M765" s="276">
        <v>233</v>
      </c>
      <c r="N765" s="276">
        <v>244.00000000000003</v>
      </c>
      <c r="O765" s="276">
        <v>248.2</v>
      </c>
      <c r="P765" s="276">
        <v>250.3</v>
      </c>
      <c r="Q765" s="276">
        <v>248.2</v>
      </c>
      <c r="R765" s="276">
        <v>252.39999999999998</v>
      </c>
      <c r="S765" s="276">
        <v>255.09999999999997</v>
      </c>
      <c r="T765" s="276">
        <v>253.7</v>
      </c>
      <c r="U765" s="276">
        <v>260.3</v>
      </c>
      <c r="V765" s="276">
        <v>259.09999999999997</v>
      </c>
      <c r="W765" s="276">
        <v>264.90000000000003</v>
      </c>
      <c r="X765" s="276">
        <v>270</v>
      </c>
      <c r="Y765" s="276">
        <v>276.90000000000003</v>
      </c>
      <c r="Z765" s="276">
        <v>280.89999999999998</v>
      </c>
      <c r="AA765" s="276">
        <v>278.5</v>
      </c>
      <c r="AB765" s="276">
        <v>272.90000000000003</v>
      </c>
      <c r="AC765" s="276">
        <v>265.8</v>
      </c>
      <c r="AD765" s="276">
        <v>255.5</v>
      </c>
      <c r="AE765" s="276">
        <v>245.29999999999995</v>
      </c>
      <c r="AF765" s="276">
        <v>236.60000000000002</v>
      </c>
      <c r="AG765" s="276">
        <v>220.99999999999997</v>
      </c>
      <c r="AH765" s="276">
        <v>217.1</v>
      </c>
      <c r="AI765" s="276">
        <v>201.30000000000004</v>
      </c>
      <c r="AJ765" s="276">
        <v>200.99999999999997</v>
      </c>
      <c r="AK765" s="276">
        <v>212.40000000000003</v>
      </c>
      <c r="AL765" s="276">
        <v>207.20000000000005</v>
      </c>
      <c r="AM765" s="276">
        <v>213.80000000000004</v>
      </c>
      <c r="AN765" s="276">
        <v>220.89999999999998</v>
      </c>
      <c r="AO765" s="276">
        <v>218.8</v>
      </c>
      <c r="AP765" s="276">
        <v>221.99999999999997</v>
      </c>
      <c r="AQ765" s="276">
        <v>219.4</v>
      </c>
      <c r="AR765" s="276">
        <v>218.89999999999998</v>
      </c>
      <c r="AS765" s="276">
        <v>212</v>
      </c>
      <c r="AT765" s="276">
        <v>210.60000000000002</v>
      </c>
      <c r="AU765" s="276">
        <v>211.70000000000002</v>
      </c>
      <c r="AV765" s="276">
        <v>217.1</v>
      </c>
      <c r="AW765" s="276">
        <v>227.60000000000002</v>
      </c>
      <c r="AX765" s="276">
        <v>240.4</v>
      </c>
      <c r="AY765" s="276">
        <v>248.39999999999995</v>
      </c>
      <c r="AZ765" s="276">
        <v>257.3</v>
      </c>
      <c r="BA765" s="276">
        <v>260</v>
      </c>
      <c r="BB765" s="276">
        <v>257.39999999999998</v>
      </c>
      <c r="BC765" s="276">
        <v>264.80000000000007</v>
      </c>
      <c r="BD765" s="276">
        <v>264.8</v>
      </c>
      <c r="BE765" s="276">
        <v>266.89999999999998</v>
      </c>
      <c r="BF765" s="276">
        <v>266.09999999999997</v>
      </c>
      <c r="BG765" s="276">
        <v>263.59999999999997</v>
      </c>
      <c r="BH765" s="276">
        <v>260.09999999999997</v>
      </c>
      <c r="BI765" s="276">
        <v>222.49999999999997</v>
      </c>
      <c r="BJ765" s="276">
        <v>210.2</v>
      </c>
      <c r="BK765" s="276">
        <v>199.5</v>
      </c>
      <c r="BL765" s="276">
        <v>181.60000000000002</v>
      </c>
      <c r="BM765" s="276">
        <v>171.60000000000002</v>
      </c>
      <c r="BN765" s="276">
        <v>169</v>
      </c>
      <c r="BO765" s="276">
        <v>174.70000000000002</v>
      </c>
      <c r="BP765" s="276">
        <v>182.9</v>
      </c>
      <c r="BQ765" s="276">
        <v>190</v>
      </c>
      <c r="BR765" s="276">
        <v>194.4</v>
      </c>
      <c r="BS765" s="276">
        <v>198.6</v>
      </c>
      <c r="BT765" s="276">
        <v>187.79999999999998</v>
      </c>
    </row>
    <row r="766" spans="3:72" x14ac:dyDescent="0.2">
      <c r="C766" s="113" t="s">
        <v>17</v>
      </c>
      <c r="D766" s="121" t="s">
        <v>48</v>
      </c>
      <c r="E766" s="107" t="s">
        <v>223</v>
      </c>
      <c r="F766" s="17" t="s">
        <v>130</v>
      </c>
      <c r="G766" s="205">
        <v>69.900000000000006</v>
      </c>
      <c r="H766" s="276">
        <v>70.8</v>
      </c>
      <c r="I766" s="276">
        <v>72.599999999999994</v>
      </c>
      <c r="J766" s="276">
        <v>74.400000000000006</v>
      </c>
      <c r="K766" s="276">
        <v>72.5</v>
      </c>
      <c r="L766" s="276">
        <v>71.599999999999994</v>
      </c>
      <c r="M766" s="276">
        <v>73.599999999999994</v>
      </c>
      <c r="N766" s="276">
        <v>77.8</v>
      </c>
      <c r="O766" s="276">
        <v>80.099999999999994</v>
      </c>
      <c r="P766" s="276">
        <v>83.899999999999991</v>
      </c>
      <c r="Q766" s="276">
        <v>86.199999999999989</v>
      </c>
      <c r="R766" s="276">
        <v>88.3</v>
      </c>
      <c r="S766" s="276">
        <v>90.1</v>
      </c>
      <c r="T766" s="276">
        <v>89.700000000000017</v>
      </c>
      <c r="U766" s="276">
        <v>92.1</v>
      </c>
      <c r="V766" s="276">
        <v>90.699999999999989</v>
      </c>
      <c r="W766" s="276">
        <v>91.699999999999989</v>
      </c>
      <c r="X766" s="276">
        <v>94.8</v>
      </c>
      <c r="Y766" s="276">
        <v>98.200000000000017</v>
      </c>
      <c r="Z766" s="276">
        <v>100.9</v>
      </c>
      <c r="AA766" s="276">
        <v>100.6</v>
      </c>
      <c r="AB766" s="276">
        <v>99.199999999999989</v>
      </c>
      <c r="AC766" s="276">
        <v>96.9</v>
      </c>
      <c r="AD766" s="276">
        <v>95.199999999999989</v>
      </c>
      <c r="AE766" s="276">
        <v>93.9</v>
      </c>
      <c r="AF766" s="276">
        <v>94.5</v>
      </c>
      <c r="AG766" s="276">
        <v>84.899999999999991</v>
      </c>
      <c r="AH766" s="276">
        <v>86.499999999999986</v>
      </c>
      <c r="AI766" s="276">
        <v>84.7</v>
      </c>
      <c r="AJ766" s="276">
        <v>79</v>
      </c>
      <c r="AK766" s="276">
        <v>76.600000000000009</v>
      </c>
      <c r="AL766" s="276">
        <v>84.699999999999989</v>
      </c>
      <c r="AM766" s="276">
        <v>89.3</v>
      </c>
      <c r="AN766" s="276">
        <v>92.5</v>
      </c>
      <c r="AO766" s="276">
        <v>98</v>
      </c>
      <c r="AP766" s="276">
        <v>102.4</v>
      </c>
      <c r="AQ766" s="276">
        <v>104.89999999999999</v>
      </c>
      <c r="AR766" s="276">
        <v>100.4</v>
      </c>
      <c r="AS766" s="276">
        <v>92.7</v>
      </c>
      <c r="AT766" s="276">
        <v>91.3</v>
      </c>
      <c r="AU766" s="276">
        <v>93.800000000000011</v>
      </c>
      <c r="AV766" s="276">
        <v>100.7</v>
      </c>
      <c r="AW766" s="276">
        <v>106.60000000000001</v>
      </c>
      <c r="AX766" s="276">
        <v>111.1</v>
      </c>
      <c r="AY766" s="276">
        <v>112.7</v>
      </c>
      <c r="AZ766" s="276">
        <v>119.2</v>
      </c>
      <c r="BA766" s="276">
        <v>116.69999999999999</v>
      </c>
      <c r="BB766" s="276">
        <v>117.29999999999998</v>
      </c>
      <c r="BC766" s="276">
        <v>116.8</v>
      </c>
      <c r="BD766" s="276">
        <v>117.99999999999999</v>
      </c>
      <c r="BE766" s="276">
        <v>118.8</v>
      </c>
      <c r="BF766" s="276">
        <v>117.9</v>
      </c>
      <c r="BG766" s="276">
        <v>115.39999999999999</v>
      </c>
      <c r="BH766" s="276">
        <v>116.5</v>
      </c>
      <c r="BI766" s="276">
        <v>103.69999999999999</v>
      </c>
      <c r="BJ766" s="276">
        <v>95.9</v>
      </c>
      <c r="BK766" s="276">
        <v>92.2</v>
      </c>
      <c r="BL766" s="276">
        <v>86.2</v>
      </c>
      <c r="BM766" s="276">
        <v>81.300000000000011</v>
      </c>
      <c r="BN766" s="276">
        <v>80.3</v>
      </c>
      <c r="BO766" s="276">
        <v>81.5</v>
      </c>
      <c r="BP766" s="276">
        <v>84.5</v>
      </c>
      <c r="BQ766" s="276">
        <v>87.9</v>
      </c>
      <c r="BR766" s="276">
        <v>90.4</v>
      </c>
      <c r="BS766" s="276">
        <v>92.9</v>
      </c>
      <c r="BT766" s="276">
        <v>90</v>
      </c>
    </row>
    <row r="767" spans="3:72" x14ac:dyDescent="0.2">
      <c r="C767" s="113" t="s">
        <v>18</v>
      </c>
      <c r="D767" s="121" t="s">
        <v>48</v>
      </c>
      <c r="E767" s="107" t="s">
        <v>223</v>
      </c>
      <c r="F767" s="17" t="s">
        <v>130</v>
      </c>
      <c r="G767" s="205">
        <v>52</v>
      </c>
      <c r="H767" s="276">
        <v>53.900000000000006</v>
      </c>
      <c r="I767" s="276">
        <v>56.5</v>
      </c>
      <c r="J767" s="276">
        <v>57.800000000000004</v>
      </c>
      <c r="K767" s="276">
        <v>56.9</v>
      </c>
      <c r="L767" s="276">
        <v>56.3</v>
      </c>
      <c r="M767" s="276">
        <v>58.199999999999996</v>
      </c>
      <c r="N767" s="276">
        <v>59.600000000000009</v>
      </c>
      <c r="O767" s="276">
        <v>59.199999999999996</v>
      </c>
      <c r="P767" s="276">
        <v>60.099999999999994</v>
      </c>
      <c r="Q767" s="276">
        <v>60.099999999999994</v>
      </c>
      <c r="R767" s="276">
        <v>62.6</v>
      </c>
      <c r="S767" s="276">
        <v>64.599999999999994</v>
      </c>
      <c r="T767" s="276">
        <v>64</v>
      </c>
      <c r="U767" s="276">
        <v>65.099999999999994</v>
      </c>
      <c r="V767" s="276">
        <v>64.900000000000006</v>
      </c>
      <c r="W767" s="276">
        <v>66.7</v>
      </c>
      <c r="X767" s="276">
        <v>69.3</v>
      </c>
      <c r="Y767" s="276">
        <v>72.600000000000009</v>
      </c>
      <c r="Z767" s="276">
        <v>76.3</v>
      </c>
      <c r="AA767" s="276">
        <v>78.600000000000009</v>
      </c>
      <c r="AB767" s="276">
        <v>78</v>
      </c>
      <c r="AC767" s="276">
        <v>76.8</v>
      </c>
      <c r="AD767" s="276">
        <v>74.7</v>
      </c>
      <c r="AE767" s="276">
        <v>72.2</v>
      </c>
      <c r="AF767" s="276">
        <v>71.599999999999994</v>
      </c>
      <c r="AG767" s="276">
        <v>67.899999999999991</v>
      </c>
      <c r="AH767" s="276">
        <v>61.6</v>
      </c>
      <c r="AI767" s="276">
        <v>60.1</v>
      </c>
      <c r="AJ767" s="276">
        <v>61.199999999999996</v>
      </c>
      <c r="AK767" s="276">
        <v>58.9</v>
      </c>
      <c r="AL767" s="276">
        <v>61.599999999999994</v>
      </c>
      <c r="AM767" s="276">
        <v>61.5</v>
      </c>
      <c r="AN767" s="276">
        <v>60.79999999999999</v>
      </c>
      <c r="AO767" s="276">
        <v>59.8</v>
      </c>
      <c r="AP767" s="276">
        <v>59.6</v>
      </c>
      <c r="AQ767" s="276">
        <v>60.1</v>
      </c>
      <c r="AR767" s="276">
        <v>59.9</v>
      </c>
      <c r="AS767" s="276">
        <v>57.6</v>
      </c>
      <c r="AT767" s="276">
        <v>54.999999999999993</v>
      </c>
      <c r="AU767" s="276">
        <v>55.3</v>
      </c>
      <c r="AV767" s="276">
        <v>52.1</v>
      </c>
      <c r="AW767" s="276">
        <v>55.099999999999994</v>
      </c>
      <c r="AX767" s="276">
        <v>54.800000000000004</v>
      </c>
      <c r="AY767" s="276">
        <v>54.300000000000004</v>
      </c>
      <c r="AZ767" s="276">
        <v>57.199999999999996</v>
      </c>
      <c r="BA767" s="276">
        <v>58.300000000000004</v>
      </c>
      <c r="BB767" s="276">
        <v>58.400000000000006</v>
      </c>
      <c r="BC767" s="276">
        <v>59.099999999999994</v>
      </c>
      <c r="BD767" s="276">
        <v>59.6</v>
      </c>
      <c r="BE767" s="276">
        <v>60.4</v>
      </c>
      <c r="BF767" s="276">
        <v>60.800000000000004</v>
      </c>
      <c r="BG767" s="276">
        <v>60.4</v>
      </c>
      <c r="BH767" s="276">
        <v>60.8</v>
      </c>
      <c r="BI767" s="276">
        <v>53.6</v>
      </c>
      <c r="BJ767" s="276">
        <v>51.4</v>
      </c>
      <c r="BK767" s="276">
        <v>49.9</v>
      </c>
      <c r="BL767" s="276">
        <v>45.7</v>
      </c>
      <c r="BM767" s="276">
        <v>42.4</v>
      </c>
      <c r="BN767" s="276">
        <v>41.399999999999991</v>
      </c>
      <c r="BO767" s="276">
        <v>41.4</v>
      </c>
      <c r="BP767" s="276">
        <v>42.7</v>
      </c>
      <c r="BQ767" s="276">
        <v>43.8</v>
      </c>
      <c r="BR767" s="276">
        <v>45.5</v>
      </c>
      <c r="BS767" s="276">
        <v>45.9</v>
      </c>
      <c r="BT767" s="276">
        <v>42.3</v>
      </c>
    </row>
    <row r="768" spans="3:72" x14ac:dyDescent="0.2">
      <c r="C768" s="113" t="s">
        <v>19</v>
      </c>
      <c r="D768" s="121" t="s">
        <v>48</v>
      </c>
      <c r="E768" s="107" t="s">
        <v>223</v>
      </c>
      <c r="F768" s="17" t="s">
        <v>130</v>
      </c>
      <c r="G768" s="205">
        <v>28.7</v>
      </c>
      <c r="H768" s="276">
        <v>28.5</v>
      </c>
      <c r="I768" s="276">
        <v>29</v>
      </c>
      <c r="J768" s="276">
        <v>30.3</v>
      </c>
      <c r="K768" s="276">
        <v>30.200000000000003</v>
      </c>
      <c r="L768" s="276">
        <v>29.500000000000004</v>
      </c>
      <c r="M768" s="276">
        <v>30.400000000000006</v>
      </c>
      <c r="N768" s="276">
        <v>31.599999999999998</v>
      </c>
      <c r="O768" s="276">
        <v>31.8</v>
      </c>
      <c r="P768" s="276">
        <v>32.200000000000003</v>
      </c>
      <c r="Q768" s="276">
        <v>31.8</v>
      </c>
      <c r="R768" s="276">
        <v>31.499999999999996</v>
      </c>
      <c r="S768" s="276">
        <v>31</v>
      </c>
      <c r="T768" s="276">
        <v>29.599999999999998</v>
      </c>
      <c r="U768" s="276">
        <v>29</v>
      </c>
      <c r="V768" s="276">
        <v>28.5</v>
      </c>
      <c r="W768" s="276">
        <v>28.799999999999997</v>
      </c>
      <c r="X768" s="276">
        <v>29.299999999999997</v>
      </c>
      <c r="Y768" s="276">
        <v>29.799999999999997</v>
      </c>
      <c r="Z768" s="276">
        <v>30.1</v>
      </c>
      <c r="AA768" s="276">
        <v>29.8</v>
      </c>
      <c r="AB768" s="276">
        <v>28.7</v>
      </c>
      <c r="AC768" s="276">
        <v>27.5</v>
      </c>
      <c r="AD768" s="276">
        <v>26.9</v>
      </c>
      <c r="AE768" s="276">
        <v>26.299999999999997</v>
      </c>
      <c r="AF768" s="276">
        <v>26.2</v>
      </c>
      <c r="AG768" s="276">
        <v>25.400000000000006</v>
      </c>
      <c r="AH768" s="276">
        <v>24.199999999999996</v>
      </c>
      <c r="AI768" s="276">
        <v>22.099999999999998</v>
      </c>
      <c r="AJ768" s="276">
        <v>24.4</v>
      </c>
      <c r="AK768" s="276">
        <v>24.6</v>
      </c>
      <c r="AL768" s="276">
        <v>24.199999999999996</v>
      </c>
      <c r="AM768" s="276">
        <v>26.700000000000003</v>
      </c>
      <c r="AN768" s="276">
        <v>27.2</v>
      </c>
      <c r="AO768" s="276">
        <v>25.9</v>
      </c>
      <c r="AP768" s="276">
        <v>28.2</v>
      </c>
      <c r="AQ768" s="276">
        <v>27</v>
      </c>
      <c r="AR768" s="276">
        <v>24.500000000000004</v>
      </c>
      <c r="AS768" s="276">
        <v>23.1</v>
      </c>
      <c r="AT768" s="276">
        <v>22.4</v>
      </c>
      <c r="AU768" s="276">
        <v>23.3</v>
      </c>
      <c r="AV768" s="276">
        <v>25.500000000000007</v>
      </c>
      <c r="AW768" s="276">
        <v>26.4</v>
      </c>
      <c r="AX768" s="276">
        <v>27.799999999999997</v>
      </c>
      <c r="AY768" s="276">
        <v>28.699999999999996</v>
      </c>
      <c r="AZ768" s="276">
        <v>28.7</v>
      </c>
      <c r="BA768" s="276">
        <v>28.799999999999997</v>
      </c>
      <c r="BB768" s="276">
        <v>29.1</v>
      </c>
      <c r="BC768" s="276">
        <v>27.500000000000004</v>
      </c>
      <c r="BD768" s="276">
        <v>28.8</v>
      </c>
      <c r="BE768" s="276">
        <v>28.500000000000004</v>
      </c>
      <c r="BF768" s="276">
        <v>28.6</v>
      </c>
      <c r="BG768" s="276">
        <v>27.900000000000002</v>
      </c>
      <c r="BH768" s="276">
        <v>28.799999999999997</v>
      </c>
      <c r="BI768" s="276">
        <v>24.5</v>
      </c>
      <c r="BJ768" s="276">
        <v>22.799999999999997</v>
      </c>
      <c r="BK768" s="276">
        <v>20.9</v>
      </c>
      <c r="BL768" s="276">
        <v>19.099999999999998</v>
      </c>
      <c r="BM768" s="276">
        <v>17.900000000000002</v>
      </c>
      <c r="BN768" s="276">
        <v>18.399999999999999</v>
      </c>
      <c r="BO768" s="276">
        <v>18.8</v>
      </c>
      <c r="BP768" s="276">
        <v>19.100000000000001</v>
      </c>
      <c r="BQ768" s="276">
        <v>19.899999999999999</v>
      </c>
      <c r="BR768" s="276">
        <v>20.5</v>
      </c>
      <c r="BS768" s="276">
        <v>20.7</v>
      </c>
      <c r="BT768" s="276">
        <v>19</v>
      </c>
    </row>
    <row r="769" spans="3:72" x14ac:dyDescent="0.2">
      <c r="C769" s="113" t="s">
        <v>20</v>
      </c>
      <c r="D769" s="121" t="s">
        <v>48</v>
      </c>
      <c r="E769" s="107" t="s">
        <v>223</v>
      </c>
      <c r="F769" s="17" t="s">
        <v>130</v>
      </c>
      <c r="G769" s="205">
        <v>26</v>
      </c>
      <c r="H769" s="276">
        <v>26.6</v>
      </c>
      <c r="I769" s="276">
        <v>27.5</v>
      </c>
      <c r="J769" s="276">
        <v>28.900000000000002</v>
      </c>
      <c r="K769" s="276">
        <v>28.800000000000004</v>
      </c>
      <c r="L769" s="276">
        <v>28.9</v>
      </c>
      <c r="M769" s="276">
        <v>30.000000000000004</v>
      </c>
      <c r="N769" s="276">
        <v>32.300000000000004</v>
      </c>
      <c r="O769" s="276">
        <v>33.800000000000004</v>
      </c>
      <c r="P769" s="276">
        <v>34.699999999999996</v>
      </c>
      <c r="Q769" s="276">
        <v>35.1</v>
      </c>
      <c r="R769" s="276">
        <v>36.099999999999994</v>
      </c>
      <c r="S769" s="276">
        <v>36.899999999999991</v>
      </c>
      <c r="T769" s="276">
        <v>37.699999999999996</v>
      </c>
      <c r="U769" s="276">
        <v>39.5</v>
      </c>
      <c r="V769" s="276">
        <v>39.5</v>
      </c>
      <c r="W769" s="276">
        <v>40.6</v>
      </c>
      <c r="X769" s="276">
        <v>41.8</v>
      </c>
      <c r="Y769" s="276">
        <v>42.999999999999993</v>
      </c>
      <c r="Z769" s="276">
        <v>43.199999999999996</v>
      </c>
      <c r="AA769" s="276">
        <v>42.4</v>
      </c>
      <c r="AB769" s="276">
        <v>41.8</v>
      </c>
      <c r="AC769" s="276">
        <v>41.099999999999994</v>
      </c>
      <c r="AD769" s="276">
        <v>38.5</v>
      </c>
      <c r="AE769" s="276">
        <v>35.999999999999993</v>
      </c>
      <c r="AF769" s="276">
        <v>35.5</v>
      </c>
      <c r="AG769" s="276">
        <v>35.6</v>
      </c>
      <c r="AH769" s="276">
        <v>34.700000000000003</v>
      </c>
      <c r="AI769" s="276">
        <v>36.300000000000004</v>
      </c>
      <c r="AJ769" s="276">
        <v>34.699999999999996</v>
      </c>
      <c r="AK769" s="276">
        <v>29.399999999999995</v>
      </c>
      <c r="AL769" s="276">
        <v>27.499999999999996</v>
      </c>
      <c r="AM769" s="276">
        <v>29.1</v>
      </c>
      <c r="AN769" s="276">
        <v>30.900000000000002</v>
      </c>
      <c r="AO769" s="276">
        <v>30.200000000000003</v>
      </c>
      <c r="AP769" s="276">
        <v>31.4</v>
      </c>
      <c r="AQ769" s="276">
        <v>31.7</v>
      </c>
      <c r="AR769" s="276">
        <v>30.899999999999995</v>
      </c>
      <c r="AS769" s="276">
        <v>31.500000000000004</v>
      </c>
      <c r="AT769" s="276">
        <v>31.599999999999998</v>
      </c>
      <c r="AU769" s="276">
        <v>32.5</v>
      </c>
      <c r="AV769" s="276">
        <v>36.4</v>
      </c>
      <c r="AW769" s="276">
        <v>37.800000000000004</v>
      </c>
      <c r="AX769" s="276">
        <v>39.299999999999997</v>
      </c>
      <c r="AY769" s="276">
        <v>42.000000000000007</v>
      </c>
      <c r="AZ769" s="276">
        <v>39.1</v>
      </c>
      <c r="BA769" s="276">
        <v>39.4</v>
      </c>
      <c r="BB769" s="276">
        <v>39.300000000000004</v>
      </c>
      <c r="BC769" s="276">
        <v>39.1</v>
      </c>
      <c r="BD769" s="276">
        <v>38.1</v>
      </c>
      <c r="BE769" s="276">
        <v>37.700000000000003</v>
      </c>
      <c r="BF769" s="276">
        <v>37.800000000000004</v>
      </c>
      <c r="BG769" s="276">
        <v>36.400000000000006</v>
      </c>
      <c r="BH769" s="276">
        <v>36.299999999999997</v>
      </c>
      <c r="BI769" s="276">
        <v>31.2</v>
      </c>
      <c r="BJ769" s="276">
        <v>28.799999999999997</v>
      </c>
      <c r="BK769" s="276">
        <v>27.700000000000003</v>
      </c>
      <c r="BL769" s="276">
        <v>25.400000000000002</v>
      </c>
      <c r="BM769" s="276">
        <v>23.900000000000002</v>
      </c>
      <c r="BN769" s="276">
        <v>23.600000000000005</v>
      </c>
      <c r="BO769" s="276">
        <v>24.1</v>
      </c>
      <c r="BP769" s="276">
        <v>24.3</v>
      </c>
      <c r="BQ769" s="276">
        <v>25.8</v>
      </c>
      <c r="BR769" s="276">
        <v>26</v>
      </c>
      <c r="BS769" s="276">
        <v>26.5</v>
      </c>
      <c r="BT769" s="276">
        <v>24.3</v>
      </c>
    </row>
    <row r="770" spans="3:72" x14ac:dyDescent="0.2">
      <c r="C770" s="113" t="s">
        <v>21</v>
      </c>
      <c r="D770" s="121" t="s">
        <v>48</v>
      </c>
      <c r="E770" s="107" t="s">
        <v>223</v>
      </c>
      <c r="F770" s="17" t="s">
        <v>130</v>
      </c>
      <c r="G770" s="205">
        <v>36.5</v>
      </c>
      <c r="H770" s="276">
        <v>36.699999999999996</v>
      </c>
      <c r="I770" s="276">
        <v>37.699999999999996</v>
      </c>
      <c r="J770" s="276">
        <v>38.699999999999996</v>
      </c>
      <c r="K770" s="276">
        <v>37.9</v>
      </c>
      <c r="L770" s="276">
        <v>36.799999999999997</v>
      </c>
      <c r="M770" s="276">
        <v>37.299999999999997</v>
      </c>
      <c r="N770" s="276">
        <v>38.300000000000004</v>
      </c>
      <c r="O770" s="276">
        <v>38</v>
      </c>
      <c r="P770" s="276">
        <v>38.200000000000003</v>
      </c>
      <c r="Q770" s="276">
        <v>37.799999999999997</v>
      </c>
      <c r="R770" s="276">
        <v>38.299999999999997</v>
      </c>
      <c r="S770" s="276">
        <v>38.799999999999997</v>
      </c>
      <c r="T770" s="276">
        <v>38.1</v>
      </c>
      <c r="U770" s="276">
        <v>38.4</v>
      </c>
      <c r="V770" s="276">
        <v>37.9</v>
      </c>
      <c r="W770" s="276">
        <v>38.70000000000001</v>
      </c>
      <c r="X770" s="276">
        <v>38.9</v>
      </c>
      <c r="Y770" s="276">
        <v>39.199999999999989</v>
      </c>
      <c r="Z770" s="276">
        <v>40.199999999999996</v>
      </c>
      <c r="AA770" s="276">
        <v>39.5</v>
      </c>
      <c r="AB770" s="276">
        <v>39.099999999999994</v>
      </c>
      <c r="AC770" s="276">
        <v>38.199999999999996</v>
      </c>
      <c r="AD770" s="276">
        <v>37.800000000000004</v>
      </c>
      <c r="AE770" s="276">
        <v>37.5</v>
      </c>
      <c r="AF770" s="276">
        <v>37.4</v>
      </c>
      <c r="AG770" s="276">
        <v>35.9</v>
      </c>
      <c r="AH770" s="276">
        <v>36</v>
      </c>
      <c r="AI770" s="276">
        <v>33.599999999999994</v>
      </c>
      <c r="AJ770" s="276">
        <v>33.4</v>
      </c>
      <c r="AK770" s="276">
        <v>30.900000000000002</v>
      </c>
      <c r="AL770" s="276">
        <v>34</v>
      </c>
      <c r="AM770" s="276">
        <v>32.299999999999997</v>
      </c>
      <c r="AN770" s="276">
        <v>32.4</v>
      </c>
      <c r="AO770" s="276">
        <v>34.299999999999997</v>
      </c>
      <c r="AP770" s="276">
        <v>33.5</v>
      </c>
      <c r="AQ770" s="276">
        <v>33.5</v>
      </c>
      <c r="AR770" s="276">
        <v>31.099999999999998</v>
      </c>
      <c r="AS770" s="276">
        <v>30.199999999999996</v>
      </c>
      <c r="AT770" s="276">
        <v>29.6</v>
      </c>
      <c r="AU770" s="276">
        <v>30.6</v>
      </c>
      <c r="AV770" s="276">
        <v>32</v>
      </c>
      <c r="AW770" s="276">
        <v>33.299999999999997</v>
      </c>
      <c r="AX770" s="276">
        <v>34.000000000000007</v>
      </c>
      <c r="AY770" s="276">
        <v>35.1</v>
      </c>
      <c r="AZ770" s="276">
        <v>35.900000000000006</v>
      </c>
      <c r="BA770" s="276">
        <v>36.400000000000006</v>
      </c>
      <c r="BB770" s="276">
        <v>37.6</v>
      </c>
      <c r="BC770" s="276">
        <v>38.099999999999994</v>
      </c>
      <c r="BD770" s="276">
        <v>38.1</v>
      </c>
      <c r="BE770" s="276">
        <v>38.9</v>
      </c>
      <c r="BF770" s="276">
        <v>39.200000000000003</v>
      </c>
      <c r="BG770" s="276">
        <v>39.4</v>
      </c>
      <c r="BH770" s="276">
        <v>40.000000000000007</v>
      </c>
      <c r="BI770" s="276">
        <v>36.6</v>
      </c>
      <c r="BJ770" s="276">
        <v>33.799999999999997</v>
      </c>
      <c r="BK770" s="276">
        <v>32.5</v>
      </c>
      <c r="BL770" s="276">
        <v>29.700000000000003</v>
      </c>
      <c r="BM770" s="276">
        <v>27.8</v>
      </c>
      <c r="BN770" s="276">
        <v>27.099999999999998</v>
      </c>
      <c r="BO770" s="276">
        <v>26.8</v>
      </c>
      <c r="BP770" s="276">
        <v>28.4</v>
      </c>
      <c r="BQ770" s="276">
        <v>29.8</v>
      </c>
      <c r="BR770" s="276">
        <v>29.9</v>
      </c>
      <c r="BS770" s="276">
        <v>30.3</v>
      </c>
      <c r="BT770" s="276">
        <v>29.1</v>
      </c>
    </row>
    <row r="771" spans="3:72" x14ac:dyDescent="0.2">
      <c r="C771" s="113" t="s">
        <v>22</v>
      </c>
      <c r="D771" s="121" t="s">
        <v>48</v>
      </c>
      <c r="E771" s="107" t="s">
        <v>223</v>
      </c>
      <c r="F771" s="17" t="s">
        <v>130</v>
      </c>
      <c r="G771" s="205">
        <v>119.6</v>
      </c>
      <c r="H771" s="276">
        <v>120.90000000000002</v>
      </c>
      <c r="I771" s="276">
        <v>124</v>
      </c>
      <c r="J771" s="276">
        <v>126.80000000000001</v>
      </c>
      <c r="K771" s="276">
        <v>123.5</v>
      </c>
      <c r="L771" s="276">
        <v>120.89999999999999</v>
      </c>
      <c r="M771" s="276">
        <v>123.70000000000002</v>
      </c>
      <c r="N771" s="276">
        <v>128.19999999999999</v>
      </c>
      <c r="O771" s="276">
        <v>130.70000000000002</v>
      </c>
      <c r="P771" s="276">
        <v>132.30000000000001</v>
      </c>
      <c r="Q771" s="276">
        <v>132.1</v>
      </c>
      <c r="R771" s="276">
        <v>134.10000000000002</v>
      </c>
      <c r="S771" s="276">
        <v>135.19999999999999</v>
      </c>
      <c r="T771" s="276">
        <v>135.6</v>
      </c>
      <c r="U771" s="276">
        <v>140.19999999999999</v>
      </c>
      <c r="V771" s="276">
        <v>140.4</v>
      </c>
      <c r="W771" s="276">
        <v>144.79999999999998</v>
      </c>
      <c r="X771" s="276">
        <v>152.39999999999998</v>
      </c>
      <c r="Y771" s="276">
        <v>161.69999999999999</v>
      </c>
      <c r="Z771" s="276">
        <v>167.4</v>
      </c>
      <c r="AA771" s="276">
        <v>169.20000000000002</v>
      </c>
      <c r="AB771" s="276">
        <v>169.6</v>
      </c>
      <c r="AC771" s="276">
        <v>168.70000000000002</v>
      </c>
      <c r="AD771" s="276">
        <v>165.4</v>
      </c>
      <c r="AE771" s="276">
        <v>162.1</v>
      </c>
      <c r="AF771" s="276">
        <v>159.59999999999997</v>
      </c>
      <c r="AG771" s="276">
        <v>150.80000000000001</v>
      </c>
      <c r="AH771" s="276">
        <v>146.6</v>
      </c>
      <c r="AI771" s="276">
        <v>139.1</v>
      </c>
      <c r="AJ771" s="276">
        <v>140.09999999999997</v>
      </c>
      <c r="AK771" s="276">
        <v>132.80000000000001</v>
      </c>
      <c r="AL771" s="276">
        <v>134.1</v>
      </c>
      <c r="AM771" s="276">
        <v>140.5</v>
      </c>
      <c r="AN771" s="276">
        <v>140.69999999999999</v>
      </c>
      <c r="AO771" s="276">
        <v>145.30000000000001</v>
      </c>
      <c r="AP771" s="276">
        <v>148.4</v>
      </c>
      <c r="AQ771" s="276">
        <v>150.19999999999999</v>
      </c>
      <c r="AR771" s="276">
        <v>146</v>
      </c>
      <c r="AS771" s="276">
        <v>135.9</v>
      </c>
      <c r="AT771" s="276">
        <v>133.49999999999997</v>
      </c>
      <c r="AU771" s="276">
        <v>136.5</v>
      </c>
      <c r="AV771" s="276">
        <v>138.4</v>
      </c>
      <c r="AW771" s="276">
        <v>143.60000000000002</v>
      </c>
      <c r="AX771" s="276">
        <v>147.5</v>
      </c>
      <c r="AY771" s="276">
        <v>148.4</v>
      </c>
      <c r="AZ771" s="276">
        <v>155</v>
      </c>
      <c r="BA771" s="276">
        <v>152</v>
      </c>
      <c r="BB771" s="276">
        <v>153.89999999999998</v>
      </c>
      <c r="BC771" s="276">
        <v>154.29999999999998</v>
      </c>
      <c r="BD771" s="276">
        <v>157.80000000000001</v>
      </c>
      <c r="BE771" s="276">
        <v>159.4</v>
      </c>
      <c r="BF771" s="276">
        <v>156.49999999999997</v>
      </c>
      <c r="BG771" s="276">
        <v>153.5</v>
      </c>
      <c r="BH771" s="276">
        <v>153.39999999999998</v>
      </c>
      <c r="BI771" s="276">
        <v>136.69999999999999</v>
      </c>
      <c r="BJ771" s="276">
        <v>131.9</v>
      </c>
      <c r="BK771" s="276">
        <v>128.70000000000002</v>
      </c>
      <c r="BL771" s="276">
        <v>119.10000000000001</v>
      </c>
      <c r="BM771" s="276">
        <v>112.2</v>
      </c>
      <c r="BN771" s="276">
        <v>112.6</v>
      </c>
      <c r="BO771" s="276">
        <v>115.5</v>
      </c>
      <c r="BP771" s="276">
        <v>120.7</v>
      </c>
      <c r="BQ771" s="276">
        <v>122.4</v>
      </c>
      <c r="BR771" s="276">
        <v>123.6</v>
      </c>
      <c r="BS771" s="276">
        <v>124.5</v>
      </c>
      <c r="BT771" s="276">
        <v>117.6</v>
      </c>
    </row>
    <row r="772" spans="3:72" x14ac:dyDescent="0.2">
      <c r="C772" s="113" t="s">
        <v>23</v>
      </c>
      <c r="D772" s="121" t="s">
        <v>48</v>
      </c>
      <c r="E772" s="107" t="s">
        <v>223</v>
      </c>
      <c r="F772" s="17" t="s">
        <v>130</v>
      </c>
      <c r="G772" s="205">
        <v>78</v>
      </c>
      <c r="H772" s="276">
        <v>78.300000000000011</v>
      </c>
      <c r="I772" s="276">
        <v>79.2</v>
      </c>
      <c r="J772" s="276">
        <v>82.1</v>
      </c>
      <c r="K772" s="276">
        <v>81.100000000000009</v>
      </c>
      <c r="L772" s="276">
        <v>80.600000000000009</v>
      </c>
      <c r="M772" s="276">
        <v>83</v>
      </c>
      <c r="N772" s="276">
        <v>85.899999999999991</v>
      </c>
      <c r="O772" s="276">
        <v>90.3</v>
      </c>
      <c r="P772" s="276">
        <v>91.399999999999991</v>
      </c>
      <c r="Q772" s="276">
        <v>91.2</v>
      </c>
      <c r="R772" s="276">
        <v>92.9</v>
      </c>
      <c r="S772" s="276">
        <v>93.9</v>
      </c>
      <c r="T772" s="276">
        <v>93.7</v>
      </c>
      <c r="U772" s="276">
        <v>96.399999999999991</v>
      </c>
      <c r="V772" s="276">
        <v>96.7</v>
      </c>
      <c r="W772" s="276">
        <v>99.899999999999991</v>
      </c>
      <c r="X772" s="276">
        <v>103.9</v>
      </c>
      <c r="Y772" s="276">
        <v>108.6</v>
      </c>
      <c r="Z772" s="276">
        <v>111.8</v>
      </c>
      <c r="AA772" s="276">
        <v>112.4</v>
      </c>
      <c r="AB772" s="276">
        <v>112.5</v>
      </c>
      <c r="AC772" s="276">
        <v>111.9</v>
      </c>
      <c r="AD772" s="276">
        <v>110.4</v>
      </c>
      <c r="AE772" s="276">
        <v>108.5</v>
      </c>
      <c r="AF772" s="276">
        <v>106.89999999999999</v>
      </c>
      <c r="AG772" s="276">
        <v>100.89999999999999</v>
      </c>
      <c r="AH772" s="276">
        <v>97.000000000000014</v>
      </c>
      <c r="AI772" s="276">
        <v>98.4</v>
      </c>
      <c r="AJ772" s="276">
        <v>96.499999999999986</v>
      </c>
      <c r="AK772" s="276">
        <v>101.1</v>
      </c>
      <c r="AL772" s="276">
        <v>86.6</v>
      </c>
      <c r="AM772" s="276">
        <v>87.699999999999989</v>
      </c>
      <c r="AN772" s="276">
        <v>95.399999999999991</v>
      </c>
      <c r="AO772" s="276">
        <v>96.1</v>
      </c>
      <c r="AP772" s="276">
        <v>98.5</v>
      </c>
      <c r="AQ772" s="276">
        <v>98.3</v>
      </c>
      <c r="AR772" s="276">
        <v>95</v>
      </c>
      <c r="AS772" s="276">
        <v>91.399999999999977</v>
      </c>
      <c r="AT772" s="276">
        <v>87.899999999999977</v>
      </c>
      <c r="AU772" s="276">
        <v>93.2</v>
      </c>
      <c r="AV772" s="276">
        <v>98.100000000000009</v>
      </c>
      <c r="AW772" s="276">
        <v>102.1</v>
      </c>
      <c r="AX772" s="276">
        <v>106.60000000000001</v>
      </c>
      <c r="AY772" s="276">
        <v>114.19999999999999</v>
      </c>
      <c r="AZ772" s="276">
        <v>110.3</v>
      </c>
      <c r="BA772" s="276">
        <v>114.69999999999999</v>
      </c>
      <c r="BB772" s="276">
        <v>116.1</v>
      </c>
      <c r="BC772" s="276">
        <v>117.4</v>
      </c>
      <c r="BD772" s="276">
        <v>120.39999999999999</v>
      </c>
      <c r="BE772" s="276">
        <v>123.7</v>
      </c>
      <c r="BF772" s="276">
        <v>123.80000000000001</v>
      </c>
      <c r="BG772" s="276">
        <v>124</v>
      </c>
      <c r="BH772" s="276">
        <v>122.5</v>
      </c>
      <c r="BI772" s="276">
        <v>103.89999999999999</v>
      </c>
      <c r="BJ772" s="276">
        <v>100.5</v>
      </c>
      <c r="BK772" s="276">
        <v>95.899999999999991</v>
      </c>
      <c r="BL772" s="276">
        <v>88.8</v>
      </c>
      <c r="BM772" s="276">
        <v>83.399999999999991</v>
      </c>
      <c r="BN772" s="276">
        <v>81.999999999999986</v>
      </c>
      <c r="BO772" s="276">
        <v>83.1</v>
      </c>
      <c r="BP772" s="276">
        <v>86.2</v>
      </c>
      <c r="BQ772" s="276">
        <v>89.6</v>
      </c>
      <c r="BR772" s="276">
        <v>91.3</v>
      </c>
      <c r="BS772" s="276">
        <v>93.2</v>
      </c>
      <c r="BT772" s="276">
        <v>87.9</v>
      </c>
    </row>
    <row r="773" spans="3:72" x14ac:dyDescent="0.2">
      <c r="C773" s="113" t="s">
        <v>24</v>
      </c>
      <c r="D773" s="121" t="s">
        <v>48</v>
      </c>
      <c r="E773" s="107" t="s">
        <v>223</v>
      </c>
      <c r="F773" s="17" t="s">
        <v>130</v>
      </c>
      <c r="G773" s="205">
        <v>562.30000000000007</v>
      </c>
      <c r="H773" s="276">
        <v>574.70000000000005</v>
      </c>
      <c r="I773" s="276">
        <v>595.70000000000005</v>
      </c>
      <c r="J773" s="276">
        <v>618.30000000000007</v>
      </c>
      <c r="K773" s="276">
        <v>614.09999999999991</v>
      </c>
      <c r="L773" s="276">
        <v>613.9</v>
      </c>
      <c r="M773" s="276">
        <v>637.5</v>
      </c>
      <c r="N773" s="276">
        <v>662</v>
      </c>
      <c r="O773" s="276">
        <v>665.50000000000011</v>
      </c>
      <c r="P773" s="276">
        <v>677.09999999999991</v>
      </c>
      <c r="Q773" s="276">
        <v>679.19999999999993</v>
      </c>
      <c r="R773" s="276">
        <v>695.50000000000011</v>
      </c>
      <c r="S773" s="276">
        <v>710.3</v>
      </c>
      <c r="T773" s="276">
        <v>714.00000000000011</v>
      </c>
      <c r="U773" s="276">
        <v>741.4</v>
      </c>
      <c r="V773" s="276">
        <v>743</v>
      </c>
      <c r="W773" s="276">
        <v>767.1</v>
      </c>
      <c r="X773" s="276">
        <v>783.4</v>
      </c>
      <c r="Y773" s="276">
        <v>805.1</v>
      </c>
      <c r="Z773" s="276">
        <v>817.1</v>
      </c>
      <c r="AA773" s="276">
        <v>810.19999999999993</v>
      </c>
      <c r="AB773" s="276">
        <v>794.29999999999984</v>
      </c>
      <c r="AC773" s="276">
        <v>773.5</v>
      </c>
      <c r="AD773" s="276">
        <v>747</v>
      </c>
      <c r="AE773" s="276">
        <v>719.4</v>
      </c>
      <c r="AF773" s="276">
        <v>681.3</v>
      </c>
      <c r="AG773" s="276">
        <v>611.29999999999995</v>
      </c>
      <c r="AH773" s="276">
        <v>560.19999999999982</v>
      </c>
      <c r="AI773" s="276">
        <v>573.5</v>
      </c>
      <c r="AJ773" s="276">
        <v>559.40000000000009</v>
      </c>
      <c r="AK773" s="276">
        <v>527</v>
      </c>
      <c r="AL773" s="276">
        <v>565.30000000000007</v>
      </c>
      <c r="AM773" s="276">
        <v>606.5</v>
      </c>
      <c r="AN773" s="276">
        <v>620.70000000000005</v>
      </c>
      <c r="AO773" s="276">
        <v>645.80000000000007</v>
      </c>
      <c r="AP773" s="276">
        <v>683</v>
      </c>
      <c r="AQ773" s="276">
        <v>653.6</v>
      </c>
      <c r="AR773" s="276">
        <v>638.20000000000005</v>
      </c>
      <c r="AS773" s="276">
        <v>604.5</v>
      </c>
      <c r="AT773" s="276">
        <v>599.5</v>
      </c>
      <c r="AU773" s="276">
        <v>594.4</v>
      </c>
      <c r="AV773" s="276">
        <v>626.1</v>
      </c>
      <c r="AW773" s="276">
        <v>661</v>
      </c>
      <c r="AX773" s="276">
        <v>692.10000000000014</v>
      </c>
      <c r="AY773" s="276">
        <v>725.1</v>
      </c>
      <c r="AZ773" s="276">
        <v>745.5</v>
      </c>
      <c r="BA773" s="276">
        <v>730</v>
      </c>
      <c r="BB773" s="276">
        <v>698</v>
      </c>
      <c r="BC773" s="276">
        <v>684.7</v>
      </c>
      <c r="BD773" s="276">
        <v>673.7</v>
      </c>
      <c r="BE773" s="276">
        <v>658.9</v>
      </c>
      <c r="BF773" s="276">
        <v>632.40000000000009</v>
      </c>
      <c r="BG773" s="276">
        <v>605.70000000000005</v>
      </c>
      <c r="BH773" s="276">
        <v>589.49999999999989</v>
      </c>
      <c r="BI773" s="276">
        <v>511.09999999999997</v>
      </c>
      <c r="BJ773" s="276">
        <v>484.70000000000005</v>
      </c>
      <c r="BK773" s="276">
        <v>457.59999999999997</v>
      </c>
      <c r="BL773" s="276">
        <v>428.79999999999995</v>
      </c>
      <c r="BM773" s="276">
        <v>407.5</v>
      </c>
      <c r="BN773" s="276">
        <v>402.90000000000003</v>
      </c>
      <c r="BO773" s="276">
        <v>412.1</v>
      </c>
      <c r="BP773" s="276">
        <v>424.6</v>
      </c>
      <c r="BQ773" s="276">
        <v>432.6</v>
      </c>
      <c r="BR773" s="276">
        <v>444.8</v>
      </c>
      <c r="BS773" s="276">
        <v>446.7</v>
      </c>
      <c r="BT773" s="276">
        <v>419.7</v>
      </c>
    </row>
    <row r="774" spans="3:72" x14ac:dyDescent="0.2">
      <c r="C774" s="113" t="s">
        <v>25</v>
      </c>
      <c r="D774" s="121" t="s">
        <v>48</v>
      </c>
      <c r="E774" s="107" t="s">
        <v>223</v>
      </c>
      <c r="F774" s="17" t="s">
        <v>130</v>
      </c>
      <c r="G774" s="205">
        <v>219.3</v>
      </c>
      <c r="H774" s="276">
        <v>222.5</v>
      </c>
      <c r="I774" s="276">
        <v>228.6</v>
      </c>
      <c r="J774" s="276">
        <v>235.70000000000002</v>
      </c>
      <c r="K774" s="276">
        <v>231.5</v>
      </c>
      <c r="L774" s="276">
        <v>227.8</v>
      </c>
      <c r="M774" s="276">
        <v>233.1</v>
      </c>
      <c r="N774" s="276">
        <v>245.19999999999996</v>
      </c>
      <c r="O774" s="276">
        <v>249.6</v>
      </c>
      <c r="P774" s="276">
        <v>254.00000000000003</v>
      </c>
      <c r="Q774" s="276">
        <v>254</v>
      </c>
      <c r="R774" s="276">
        <v>262.7</v>
      </c>
      <c r="S774" s="276">
        <v>270.2</v>
      </c>
      <c r="T774" s="276">
        <v>271</v>
      </c>
      <c r="U774" s="276">
        <v>280</v>
      </c>
      <c r="V774" s="276">
        <v>283.39999999999998</v>
      </c>
      <c r="W774" s="276">
        <v>294.8</v>
      </c>
      <c r="X774" s="276">
        <v>309</v>
      </c>
      <c r="Y774" s="276">
        <v>325.3</v>
      </c>
      <c r="Z774" s="276">
        <v>335.6</v>
      </c>
      <c r="AA774" s="276">
        <v>337.80000000000007</v>
      </c>
      <c r="AB774" s="276">
        <v>339.4</v>
      </c>
      <c r="AC774" s="276">
        <v>341.1</v>
      </c>
      <c r="AD774" s="276">
        <v>332</v>
      </c>
      <c r="AE774" s="276">
        <v>322.39999999999998</v>
      </c>
      <c r="AF774" s="276">
        <v>320.89999999999998</v>
      </c>
      <c r="AG774" s="276">
        <v>312.60000000000008</v>
      </c>
      <c r="AH774" s="276">
        <v>273.2</v>
      </c>
      <c r="AI774" s="276">
        <v>277.20000000000005</v>
      </c>
      <c r="AJ774" s="276">
        <v>271.3</v>
      </c>
      <c r="AK774" s="276">
        <v>267.10000000000002</v>
      </c>
      <c r="AL774" s="276">
        <v>274.8</v>
      </c>
      <c r="AM774" s="276">
        <v>290.89999999999998</v>
      </c>
      <c r="AN774" s="276">
        <v>299.39999999999998</v>
      </c>
      <c r="AO774" s="276">
        <v>317.7</v>
      </c>
      <c r="AP774" s="276">
        <v>325.39999999999998</v>
      </c>
      <c r="AQ774" s="276">
        <v>328.1</v>
      </c>
      <c r="AR774" s="276">
        <v>320.8</v>
      </c>
      <c r="AS774" s="276">
        <v>303.10000000000002</v>
      </c>
      <c r="AT774" s="276">
        <v>300.8</v>
      </c>
      <c r="AU774" s="276">
        <v>310.5</v>
      </c>
      <c r="AV774" s="276">
        <v>323.5</v>
      </c>
      <c r="AW774" s="276">
        <v>337.3</v>
      </c>
      <c r="AX774" s="276">
        <v>349.1</v>
      </c>
      <c r="AY774" s="276">
        <v>359.8</v>
      </c>
      <c r="AZ774" s="276">
        <v>371.79999999999995</v>
      </c>
      <c r="BA774" s="276">
        <v>365.20000000000005</v>
      </c>
      <c r="BB774" s="276">
        <v>367.29999999999995</v>
      </c>
      <c r="BC774" s="276">
        <v>363.89999999999992</v>
      </c>
      <c r="BD774" s="276">
        <v>363.09999999999997</v>
      </c>
      <c r="BE774" s="276">
        <v>358.09999999999997</v>
      </c>
      <c r="BF774" s="276">
        <v>350.09999999999997</v>
      </c>
      <c r="BG774" s="276">
        <v>338.1</v>
      </c>
      <c r="BH774" s="276">
        <v>328</v>
      </c>
      <c r="BI774" s="276">
        <v>270.8</v>
      </c>
      <c r="BJ774" s="276">
        <v>256</v>
      </c>
      <c r="BK774" s="276">
        <v>243.5</v>
      </c>
      <c r="BL774" s="276">
        <v>226</v>
      </c>
      <c r="BM774" s="276">
        <v>215.89999999999998</v>
      </c>
      <c r="BN774" s="276">
        <v>217.89999999999995</v>
      </c>
      <c r="BO774" s="276">
        <v>226</v>
      </c>
      <c r="BP774" s="276">
        <v>233.3</v>
      </c>
      <c r="BQ774" s="276">
        <v>241.1</v>
      </c>
      <c r="BR774" s="276">
        <v>245.5</v>
      </c>
      <c r="BS774" s="276">
        <v>248.6</v>
      </c>
      <c r="BT774" s="276">
        <v>233.3</v>
      </c>
    </row>
    <row r="775" spans="3:72" x14ac:dyDescent="0.2">
      <c r="C775" s="113" t="s">
        <v>26</v>
      </c>
      <c r="D775" s="121" t="s">
        <v>48</v>
      </c>
      <c r="E775" s="107" t="s">
        <v>223</v>
      </c>
      <c r="F775" s="17" t="s">
        <v>130</v>
      </c>
      <c r="G775" s="205">
        <v>32.5</v>
      </c>
      <c r="H775" s="276">
        <v>32.6</v>
      </c>
      <c r="I775" s="276">
        <v>33.1</v>
      </c>
      <c r="J775" s="276">
        <v>34.799999999999997</v>
      </c>
      <c r="K775" s="276">
        <v>34.299999999999997</v>
      </c>
      <c r="L775" s="276">
        <v>33.9</v>
      </c>
      <c r="M775" s="276">
        <v>34.700000000000003</v>
      </c>
      <c r="N775" s="276">
        <v>36.200000000000003</v>
      </c>
      <c r="O775" s="276">
        <v>36.1</v>
      </c>
      <c r="P775" s="276">
        <v>35.5</v>
      </c>
      <c r="Q775" s="276">
        <v>34.299999999999997</v>
      </c>
      <c r="R775" s="276">
        <v>34.299999999999997</v>
      </c>
      <c r="S775" s="276">
        <v>34.1</v>
      </c>
      <c r="T775" s="276">
        <v>33.200000000000003</v>
      </c>
      <c r="U775" s="276">
        <v>33.200000000000003</v>
      </c>
      <c r="V775" s="276">
        <v>32.800000000000004</v>
      </c>
      <c r="W775" s="276">
        <v>33.4</v>
      </c>
      <c r="X775" s="276">
        <v>34.4</v>
      </c>
      <c r="Y775" s="276">
        <v>35.9</v>
      </c>
      <c r="Z775" s="276">
        <v>36.299999999999997</v>
      </c>
      <c r="AA775" s="276">
        <v>35.799999999999997</v>
      </c>
      <c r="AB775" s="276">
        <v>35.1</v>
      </c>
      <c r="AC775" s="276">
        <v>34.1</v>
      </c>
      <c r="AD775" s="276">
        <v>32.6</v>
      </c>
      <c r="AE775" s="276">
        <v>30.700000000000003</v>
      </c>
      <c r="AF775" s="276">
        <v>30.8</v>
      </c>
      <c r="AG775" s="276">
        <v>27.200000000000003</v>
      </c>
      <c r="AH775" s="276">
        <v>26.599999999999998</v>
      </c>
      <c r="AI775" s="276">
        <v>24.2</v>
      </c>
      <c r="AJ775" s="276">
        <v>23.100000000000005</v>
      </c>
      <c r="AK775" s="276">
        <v>24.8</v>
      </c>
      <c r="AL775" s="276">
        <v>24.200000000000003</v>
      </c>
      <c r="AM775" s="276">
        <v>23.900000000000002</v>
      </c>
      <c r="AN775" s="276">
        <v>24.4</v>
      </c>
      <c r="AO775" s="276">
        <v>23.800000000000004</v>
      </c>
      <c r="AP775" s="276">
        <v>24.000000000000004</v>
      </c>
      <c r="AQ775" s="276">
        <v>22.000000000000004</v>
      </c>
      <c r="AR775" s="276">
        <v>21.600000000000005</v>
      </c>
      <c r="AS775" s="276">
        <v>21.6</v>
      </c>
      <c r="AT775" s="276">
        <v>20.8</v>
      </c>
      <c r="AU775" s="276">
        <v>23.2</v>
      </c>
      <c r="AV775" s="276">
        <v>23.500000000000004</v>
      </c>
      <c r="AW775" s="276">
        <v>24.2</v>
      </c>
      <c r="AX775" s="276">
        <v>25.4</v>
      </c>
      <c r="AY775" s="276">
        <v>26.7</v>
      </c>
      <c r="AZ775" s="276">
        <v>26.7</v>
      </c>
      <c r="BA775" s="276">
        <v>27.7</v>
      </c>
      <c r="BB775" s="276">
        <v>27.4</v>
      </c>
      <c r="BC775" s="276">
        <v>28.000000000000004</v>
      </c>
      <c r="BD775" s="276">
        <v>29.600000000000005</v>
      </c>
      <c r="BE775" s="276">
        <v>30.599999999999998</v>
      </c>
      <c r="BF775" s="276">
        <v>30.6</v>
      </c>
      <c r="BG775" s="276">
        <v>32.5</v>
      </c>
      <c r="BH775" s="276">
        <v>33.5</v>
      </c>
      <c r="BI775" s="276">
        <v>29.9</v>
      </c>
      <c r="BJ775" s="276">
        <v>28.5</v>
      </c>
      <c r="BK775" s="276">
        <v>27.299999999999997</v>
      </c>
      <c r="BL775" s="276">
        <v>24.799999999999997</v>
      </c>
      <c r="BM775" s="276">
        <v>23.6</v>
      </c>
      <c r="BN775" s="276">
        <v>23.000000000000004</v>
      </c>
      <c r="BO775" s="276">
        <v>22.6</v>
      </c>
      <c r="BP775" s="276">
        <v>24</v>
      </c>
      <c r="BQ775" s="276">
        <v>24.8</v>
      </c>
      <c r="BR775" s="276">
        <v>25</v>
      </c>
      <c r="BS775" s="276">
        <v>25.5</v>
      </c>
      <c r="BT775" s="276">
        <v>24.5</v>
      </c>
    </row>
    <row r="776" spans="3:72" x14ac:dyDescent="0.2">
      <c r="C776" s="113" t="s">
        <v>27</v>
      </c>
      <c r="D776" s="121" t="s">
        <v>48</v>
      </c>
      <c r="E776" s="107" t="s">
        <v>223</v>
      </c>
      <c r="F776" s="17" t="s">
        <v>130</v>
      </c>
      <c r="G776" s="205">
        <v>128.5</v>
      </c>
      <c r="H776" s="276">
        <v>131</v>
      </c>
      <c r="I776" s="276">
        <v>135.20000000000002</v>
      </c>
      <c r="J776" s="276">
        <v>141.9</v>
      </c>
      <c r="K776" s="276">
        <v>142.4</v>
      </c>
      <c r="L776" s="276">
        <v>143.69999999999999</v>
      </c>
      <c r="M776" s="276">
        <v>151.19999999999999</v>
      </c>
      <c r="N776" s="276">
        <v>160.4</v>
      </c>
      <c r="O776" s="276">
        <v>165</v>
      </c>
      <c r="P776" s="276">
        <v>168.9</v>
      </c>
      <c r="Q776" s="276">
        <v>170.4</v>
      </c>
      <c r="R776" s="276">
        <v>175.20000000000002</v>
      </c>
      <c r="S776" s="276">
        <v>179.3</v>
      </c>
      <c r="T776" s="276">
        <v>178.3</v>
      </c>
      <c r="U776" s="276">
        <v>182.7</v>
      </c>
      <c r="V776" s="276">
        <v>189.10000000000002</v>
      </c>
      <c r="W776" s="276">
        <v>201.8</v>
      </c>
      <c r="X776" s="276">
        <v>212.00000000000003</v>
      </c>
      <c r="Y776" s="276">
        <v>224.20000000000002</v>
      </c>
      <c r="Z776" s="276">
        <v>230.70000000000002</v>
      </c>
      <c r="AA776" s="276">
        <v>232.09999999999997</v>
      </c>
      <c r="AB776" s="276">
        <v>229.70000000000002</v>
      </c>
      <c r="AC776" s="276">
        <v>225.79999999999998</v>
      </c>
      <c r="AD776" s="276">
        <v>220.6</v>
      </c>
      <c r="AE776" s="276">
        <v>214.9</v>
      </c>
      <c r="AF776" s="276">
        <v>212.89999999999998</v>
      </c>
      <c r="AG776" s="276">
        <v>208.4</v>
      </c>
      <c r="AH776" s="276">
        <v>199.7</v>
      </c>
      <c r="AI776" s="276">
        <v>181.79999999999998</v>
      </c>
      <c r="AJ776" s="276">
        <v>178.7</v>
      </c>
      <c r="AK776" s="276">
        <v>162.20000000000002</v>
      </c>
      <c r="AL776" s="276">
        <v>143.1</v>
      </c>
      <c r="AM776" s="276">
        <v>142.4</v>
      </c>
      <c r="AN776" s="276">
        <v>145.80000000000001</v>
      </c>
      <c r="AO776" s="276">
        <v>156.30000000000001</v>
      </c>
      <c r="AP776" s="276">
        <v>165</v>
      </c>
      <c r="AQ776" s="276">
        <v>163.6</v>
      </c>
      <c r="AR776" s="276">
        <v>156.1</v>
      </c>
      <c r="AS776" s="276">
        <v>150.5</v>
      </c>
      <c r="AT776" s="276">
        <v>144.5</v>
      </c>
      <c r="AU776" s="276">
        <v>146.6</v>
      </c>
      <c r="AV776" s="276">
        <v>150.30000000000001</v>
      </c>
      <c r="AW776" s="276">
        <v>160</v>
      </c>
      <c r="AX776" s="276">
        <v>165.90000000000003</v>
      </c>
      <c r="AY776" s="276">
        <v>167.90000000000003</v>
      </c>
      <c r="AZ776" s="276">
        <v>177.6</v>
      </c>
      <c r="BA776" s="276">
        <v>179.9</v>
      </c>
      <c r="BB776" s="276">
        <v>179.9</v>
      </c>
      <c r="BC776" s="276">
        <v>179</v>
      </c>
      <c r="BD776" s="276">
        <v>181.40000000000003</v>
      </c>
      <c r="BE776" s="276">
        <v>182.8</v>
      </c>
      <c r="BF776" s="276">
        <v>183.7</v>
      </c>
      <c r="BG776" s="276">
        <v>182.8</v>
      </c>
      <c r="BH776" s="276">
        <v>183.1</v>
      </c>
      <c r="BI776" s="276">
        <v>157.5</v>
      </c>
      <c r="BJ776" s="276">
        <v>149</v>
      </c>
      <c r="BK776" s="276">
        <v>141.6</v>
      </c>
      <c r="BL776" s="276">
        <v>129.5</v>
      </c>
      <c r="BM776" s="276">
        <v>123</v>
      </c>
      <c r="BN776" s="276">
        <v>120.10000000000001</v>
      </c>
      <c r="BO776" s="276">
        <v>121.5</v>
      </c>
      <c r="BP776" s="276">
        <v>125.5</v>
      </c>
      <c r="BQ776" s="276">
        <v>127.6</v>
      </c>
      <c r="BR776" s="276">
        <v>131.19999999999999</v>
      </c>
      <c r="BS776" s="276">
        <v>133.5</v>
      </c>
      <c r="BT776" s="276">
        <v>127.1</v>
      </c>
    </row>
    <row r="777" spans="3:72" x14ac:dyDescent="0.2">
      <c r="C777" s="113" t="s">
        <v>28</v>
      </c>
      <c r="D777" s="121" t="s">
        <v>48</v>
      </c>
      <c r="E777" s="107" t="s">
        <v>223</v>
      </c>
      <c r="F777" s="17" t="s">
        <v>130</v>
      </c>
      <c r="G777" s="205">
        <v>166.5</v>
      </c>
      <c r="H777" s="276">
        <v>177.5</v>
      </c>
      <c r="I777" s="276">
        <v>192.5</v>
      </c>
      <c r="J777" s="276">
        <v>204.8</v>
      </c>
      <c r="K777" s="276">
        <v>208.6</v>
      </c>
      <c r="L777" s="276">
        <v>209.60000000000002</v>
      </c>
      <c r="M777" s="276">
        <v>226.40000000000003</v>
      </c>
      <c r="N777" s="276">
        <v>243.40000000000003</v>
      </c>
      <c r="O777" s="276">
        <v>253.39999999999998</v>
      </c>
      <c r="P777" s="276">
        <v>271.7</v>
      </c>
      <c r="Q777" s="276">
        <v>287.2</v>
      </c>
      <c r="R777" s="276">
        <v>295.39999999999998</v>
      </c>
      <c r="S777" s="276">
        <v>303.10000000000002</v>
      </c>
      <c r="T777" s="276">
        <v>303.89999999999998</v>
      </c>
      <c r="U777" s="276">
        <v>314.3</v>
      </c>
      <c r="V777" s="276">
        <v>313.59999999999997</v>
      </c>
      <c r="W777" s="276">
        <v>322.09999999999997</v>
      </c>
      <c r="X777" s="276">
        <v>336</v>
      </c>
      <c r="Y777" s="276">
        <v>352.70000000000005</v>
      </c>
      <c r="Z777" s="276">
        <v>360.4</v>
      </c>
      <c r="AA777" s="276">
        <v>360</v>
      </c>
      <c r="AB777" s="276">
        <v>361</v>
      </c>
      <c r="AC777" s="276">
        <v>359.5</v>
      </c>
      <c r="AD777" s="276">
        <v>349.9</v>
      </c>
      <c r="AE777" s="276">
        <v>339.40000000000003</v>
      </c>
      <c r="AF777" s="276">
        <v>315.7</v>
      </c>
      <c r="AG777" s="276">
        <v>293.59999999999997</v>
      </c>
      <c r="AH777" s="276">
        <v>278.59999999999997</v>
      </c>
      <c r="AI777" s="276">
        <v>273.2</v>
      </c>
      <c r="AJ777" s="276">
        <v>262.90000000000003</v>
      </c>
      <c r="AK777" s="276">
        <v>276.39999999999998</v>
      </c>
      <c r="AL777" s="276">
        <v>288.90000000000003</v>
      </c>
      <c r="AM777" s="276">
        <v>293.70000000000005</v>
      </c>
      <c r="AN777" s="276">
        <v>291.29999999999995</v>
      </c>
      <c r="AO777" s="276">
        <v>302</v>
      </c>
      <c r="AP777" s="276">
        <v>316.09999999999997</v>
      </c>
      <c r="AQ777" s="276">
        <v>308.89999999999998</v>
      </c>
      <c r="AR777" s="276">
        <v>300.09999999999997</v>
      </c>
      <c r="AS777" s="276">
        <v>281.60000000000002</v>
      </c>
      <c r="AT777" s="276">
        <v>272.7</v>
      </c>
      <c r="AU777" s="276">
        <v>275.70000000000005</v>
      </c>
      <c r="AV777" s="276">
        <v>280.49999999999994</v>
      </c>
      <c r="AW777" s="276">
        <v>293.50000000000006</v>
      </c>
      <c r="AX777" s="276">
        <v>305.2</v>
      </c>
      <c r="AY777" s="276">
        <v>312.09999999999997</v>
      </c>
      <c r="AZ777" s="276">
        <v>330.40000000000003</v>
      </c>
      <c r="BA777" s="276">
        <v>311.5</v>
      </c>
      <c r="BB777" s="276">
        <v>295.60000000000002</v>
      </c>
      <c r="BC777" s="276">
        <v>285.90000000000003</v>
      </c>
      <c r="BD777" s="276">
        <v>277</v>
      </c>
      <c r="BE777" s="276">
        <v>273.3</v>
      </c>
      <c r="BF777" s="276">
        <v>265.39999999999998</v>
      </c>
      <c r="BG777" s="276">
        <v>252.1</v>
      </c>
      <c r="BH777" s="276">
        <v>243.6</v>
      </c>
      <c r="BI777" s="276">
        <v>216.60000000000002</v>
      </c>
      <c r="BJ777" s="276">
        <v>206.69999999999996</v>
      </c>
      <c r="BK777" s="276">
        <v>193</v>
      </c>
      <c r="BL777" s="276">
        <v>176.2</v>
      </c>
      <c r="BM777" s="276">
        <v>164.6</v>
      </c>
      <c r="BN777" s="276">
        <v>161.89999999999998</v>
      </c>
      <c r="BO777" s="276">
        <v>165.2</v>
      </c>
      <c r="BP777" s="276">
        <v>170.1</v>
      </c>
      <c r="BQ777" s="276">
        <v>173.8</v>
      </c>
      <c r="BR777" s="276">
        <v>176.3</v>
      </c>
      <c r="BS777" s="276">
        <v>179.8</v>
      </c>
      <c r="BT777" s="276">
        <v>169.4</v>
      </c>
    </row>
    <row r="778" spans="3:72" x14ac:dyDescent="0.2">
      <c r="C778" s="113" t="s">
        <v>29</v>
      </c>
      <c r="D778" s="121" t="s">
        <v>48</v>
      </c>
      <c r="E778" s="107" t="s">
        <v>223</v>
      </c>
      <c r="F778" s="17" t="s">
        <v>130</v>
      </c>
      <c r="G778" s="205">
        <v>56.099999999999994</v>
      </c>
      <c r="H778" s="276">
        <v>57.4</v>
      </c>
      <c r="I778" s="276">
        <v>59.199999999999996</v>
      </c>
      <c r="J778" s="276">
        <v>61.3</v>
      </c>
      <c r="K778" s="276">
        <v>60.4</v>
      </c>
      <c r="L778" s="276">
        <v>60.5</v>
      </c>
      <c r="M778" s="276">
        <v>62.7</v>
      </c>
      <c r="N778" s="276">
        <v>65.3</v>
      </c>
      <c r="O778" s="276">
        <v>66.2</v>
      </c>
      <c r="P778" s="276">
        <v>67</v>
      </c>
      <c r="Q778" s="276">
        <v>66.7</v>
      </c>
      <c r="R778" s="276">
        <v>67.600000000000009</v>
      </c>
      <c r="S778" s="276">
        <v>68.100000000000009</v>
      </c>
      <c r="T778" s="276">
        <v>69</v>
      </c>
      <c r="U778" s="276">
        <v>71.900000000000006</v>
      </c>
      <c r="V778" s="276">
        <v>71</v>
      </c>
      <c r="W778" s="276">
        <v>72.600000000000009</v>
      </c>
      <c r="X778" s="276">
        <v>74.3</v>
      </c>
      <c r="Y778" s="276">
        <v>76.900000000000006</v>
      </c>
      <c r="Z778" s="276">
        <v>78.7</v>
      </c>
      <c r="AA778" s="276">
        <v>78.400000000000006</v>
      </c>
      <c r="AB778" s="276">
        <v>77.699999999999989</v>
      </c>
      <c r="AC778" s="276">
        <v>76.399999999999991</v>
      </c>
      <c r="AD778" s="276">
        <v>74.400000000000006</v>
      </c>
      <c r="AE778" s="276">
        <v>72.5</v>
      </c>
      <c r="AF778" s="276">
        <v>71</v>
      </c>
      <c r="AG778" s="276">
        <v>64.8</v>
      </c>
      <c r="AH778" s="276">
        <v>63.3</v>
      </c>
      <c r="AI778" s="276">
        <v>57.5</v>
      </c>
      <c r="AJ778" s="276">
        <v>61.400000000000006</v>
      </c>
      <c r="AK778" s="276">
        <v>63.300000000000004</v>
      </c>
      <c r="AL778" s="276">
        <v>55.099999999999987</v>
      </c>
      <c r="AM778" s="276">
        <v>57.5</v>
      </c>
      <c r="AN778" s="276">
        <v>60.300000000000004</v>
      </c>
      <c r="AO778" s="276">
        <v>62.7</v>
      </c>
      <c r="AP778" s="276">
        <v>67.3</v>
      </c>
      <c r="AQ778" s="276">
        <v>65.8</v>
      </c>
      <c r="AR778" s="276">
        <v>61.20000000000001</v>
      </c>
      <c r="AS778" s="276">
        <v>57.900000000000006</v>
      </c>
      <c r="AT778" s="276">
        <v>57.8</v>
      </c>
      <c r="AU778" s="276">
        <v>58.3</v>
      </c>
      <c r="AV778" s="276">
        <v>60.2</v>
      </c>
      <c r="AW778" s="276">
        <v>62.800000000000004</v>
      </c>
      <c r="AX778" s="276">
        <v>65.5</v>
      </c>
      <c r="AY778" s="276">
        <v>72.099999999999994</v>
      </c>
      <c r="AZ778" s="276">
        <v>74.399999999999991</v>
      </c>
      <c r="BA778" s="276">
        <v>74.5</v>
      </c>
      <c r="BB778" s="276">
        <v>76.199999999999989</v>
      </c>
      <c r="BC778" s="276">
        <v>77.3</v>
      </c>
      <c r="BD778" s="276">
        <v>78.599999999999994</v>
      </c>
      <c r="BE778" s="276">
        <v>80.600000000000009</v>
      </c>
      <c r="BF778" s="276">
        <v>82.100000000000009</v>
      </c>
      <c r="BG778" s="276">
        <v>81.400000000000006</v>
      </c>
      <c r="BH778" s="276">
        <v>81.2</v>
      </c>
      <c r="BI778" s="276">
        <v>68.599999999999994</v>
      </c>
      <c r="BJ778" s="276">
        <v>69.599999999999994</v>
      </c>
      <c r="BK778" s="276">
        <v>67.2</v>
      </c>
      <c r="BL778" s="276">
        <v>62.7</v>
      </c>
      <c r="BM778" s="276">
        <v>59.899999999999991</v>
      </c>
      <c r="BN778" s="276">
        <v>58.9</v>
      </c>
      <c r="BO778" s="276">
        <v>60.6</v>
      </c>
      <c r="BP778" s="276">
        <v>64.099999999999994</v>
      </c>
      <c r="BQ778" s="276">
        <v>66.2</v>
      </c>
      <c r="BR778" s="276">
        <v>67.900000000000006</v>
      </c>
      <c r="BS778" s="276">
        <v>68.8</v>
      </c>
      <c r="BT778" s="276">
        <v>65.900000000000006</v>
      </c>
    </row>
    <row r="779" spans="3:72" x14ac:dyDescent="0.2">
      <c r="C779" s="113" t="s">
        <v>30</v>
      </c>
      <c r="D779" s="121" t="s">
        <v>48</v>
      </c>
      <c r="E779" s="107" t="s">
        <v>223</v>
      </c>
      <c r="F779" s="17" t="s">
        <v>130</v>
      </c>
      <c r="G779" s="205">
        <v>33.300000000000004</v>
      </c>
      <c r="H779" s="276">
        <v>34.200000000000003</v>
      </c>
      <c r="I779" s="276">
        <v>35.4</v>
      </c>
      <c r="J779" s="276">
        <v>38.1</v>
      </c>
      <c r="K779" s="276">
        <v>39</v>
      </c>
      <c r="L779" s="276">
        <v>38.900000000000006</v>
      </c>
      <c r="M779" s="276">
        <v>40.199999999999996</v>
      </c>
      <c r="N779" s="276">
        <v>43.6</v>
      </c>
      <c r="O779" s="276">
        <v>46.3</v>
      </c>
      <c r="P779" s="276">
        <v>47.6</v>
      </c>
      <c r="Q779" s="276">
        <v>48.300000000000004</v>
      </c>
      <c r="R779" s="276">
        <v>51.4</v>
      </c>
      <c r="S779" s="276">
        <v>55.699999999999996</v>
      </c>
      <c r="T779" s="276">
        <v>56.599999999999994</v>
      </c>
      <c r="U779" s="276">
        <v>59.900000000000006</v>
      </c>
      <c r="V779" s="276">
        <v>61.199999999999996</v>
      </c>
      <c r="W779" s="276">
        <v>64.2</v>
      </c>
      <c r="X779" s="276">
        <v>65.2</v>
      </c>
      <c r="Y779" s="276">
        <v>66.5</v>
      </c>
      <c r="Z779" s="276">
        <v>68.400000000000006</v>
      </c>
      <c r="AA779" s="276">
        <v>68.500000000000014</v>
      </c>
      <c r="AB779" s="276">
        <v>67.399999999999991</v>
      </c>
      <c r="AC779" s="276">
        <v>65.7</v>
      </c>
      <c r="AD779" s="276">
        <v>63.800000000000004</v>
      </c>
      <c r="AE779" s="276">
        <v>61.4</v>
      </c>
      <c r="AF779" s="276">
        <v>60.2</v>
      </c>
      <c r="AG779" s="276">
        <v>59</v>
      </c>
      <c r="AH779" s="276">
        <v>57.7</v>
      </c>
      <c r="AI779" s="276">
        <v>57.3</v>
      </c>
      <c r="AJ779" s="276">
        <v>55.800000000000004</v>
      </c>
      <c r="AK779" s="276">
        <v>54.6</v>
      </c>
      <c r="AL779" s="276">
        <v>61.499999999999993</v>
      </c>
      <c r="AM779" s="276">
        <v>66.600000000000009</v>
      </c>
      <c r="AN779" s="276">
        <v>66.899999999999991</v>
      </c>
      <c r="AO779" s="276">
        <v>71.5</v>
      </c>
      <c r="AP779" s="276">
        <v>71.099999999999994</v>
      </c>
      <c r="AQ779" s="276">
        <v>75.7</v>
      </c>
      <c r="AR779" s="276">
        <v>70.900000000000006</v>
      </c>
      <c r="AS779" s="276">
        <v>64.900000000000006</v>
      </c>
      <c r="AT779" s="276">
        <v>62.3</v>
      </c>
      <c r="AU779" s="276">
        <v>64.7</v>
      </c>
      <c r="AV779" s="276">
        <v>65.7</v>
      </c>
      <c r="AW779" s="276">
        <v>69.599999999999994</v>
      </c>
      <c r="AX779" s="276">
        <v>72.400000000000006</v>
      </c>
      <c r="AY779" s="276">
        <v>75.5</v>
      </c>
      <c r="AZ779" s="276">
        <v>77.600000000000009</v>
      </c>
      <c r="BA779" s="276">
        <v>78.000000000000014</v>
      </c>
      <c r="BB779" s="276">
        <v>77.7</v>
      </c>
      <c r="BC779" s="276">
        <v>77</v>
      </c>
      <c r="BD779" s="276">
        <v>78.2</v>
      </c>
      <c r="BE779" s="276">
        <v>77</v>
      </c>
      <c r="BF779" s="276">
        <v>76.600000000000009</v>
      </c>
      <c r="BG779" s="276">
        <v>75.599999999999994</v>
      </c>
      <c r="BH779" s="276">
        <v>77.8</v>
      </c>
      <c r="BI779" s="276">
        <v>68.900000000000006</v>
      </c>
      <c r="BJ779" s="276">
        <v>68.8</v>
      </c>
      <c r="BK779" s="276">
        <v>67.8</v>
      </c>
      <c r="BL779" s="276">
        <v>62.2</v>
      </c>
      <c r="BM779" s="276">
        <v>60.5</v>
      </c>
      <c r="BN779" s="276">
        <v>60.199999999999996</v>
      </c>
      <c r="BO779" s="276">
        <v>61.4</v>
      </c>
      <c r="BP779" s="276">
        <v>63.2</v>
      </c>
      <c r="BQ779" s="276">
        <v>65.900000000000006</v>
      </c>
      <c r="BR779" s="276">
        <v>67.3</v>
      </c>
      <c r="BS779" s="276">
        <v>68.900000000000006</v>
      </c>
      <c r="BT779" s="276">
        <v>65.7</v>
      </c>
    </row>
    <row r="780" spans="3:72" x14ac:dyDescent="0.2">
      <c r="C780" s="113" t="s">
        <v>31</v>
      </c>
      <c r="D780" s="121" t="s">
        <v>48</v>
      </c>
      <c r="E780" s="107" t="s">
        <v>223</v>
      </c>
      <c r="F780" s="17" t="s">
        <v>130</v>
      </c>
      <c r="G780" s="205">
        <v>247.99999999999997</v>
      </c>
      <c r="H780" s="276">
        <v>257.09999999999997</v>
      </c>
      <c r="I780" s="276">
        <v>270.3</v>
      </c>
      <c r="J780" s="276">
        <v>280.2</v>
      </c>
      <c r="K780" s="276">
        <v>276.40000000000003</v>
      </c>
      <c r="L780" s="276">
        <v>274.5</v>
      </c>
      <c r="M780" s="276">
        <v>284.8</v>
      </c>
      <c r="N780" s="276">
        <v>305.3</v>
      </c>
      <c r="O780" s="276">
        <v>317.89999999999998</v>
      </c>
      <c r="P780" s="276">
        <v>330.2</v>
      </c>
      <c r="Q780" s="276">
        <v>337.8</v>
      </c>
      <c r="R780" s="276">
        <v>347.79999999999995</v>
      </c>
      <c r="S780" s="276">
        <v>357</v>
      </c>
      <c r="T780" s="276">
        <v>355.7</v>
      </c>
      <c r="U780" s="276">
        <v>365.79999999999995</v>
      </c>
      <c r="V780" s="276">
        <v>358.2</v>
      </c>
      <c r="W780" s="276">
        <v>361.90000000000003</v>
      </c>
      <c r="X780" s="276">
        <v>368.59999999999997</v>
      </c>
      <c r="Y780" s="276">
        <v>376.9</v>
      </c>
      <c r="Z780" s="276">
        <v>381.1</v>
      </c>
      <c r="AA780" s="276">
        <v>376.8</v>
      </c>
      <c r="AB780" s="276">
        <v>369.09999999999997</v>
      </c>
      <c r="AC780" s="276">
        <v>359.2</v>
      </c>
      <c r="AD780" s="276">
        <v>343.99999999999994</v>
      </c>
      <c r="AE780" s="276">
        <v>329.09999999999997</v>
      </c>
      <c r="AF780" s="276">
        <v>315.10000000000002</v>
      </c>
      <c r="AG780" s="276">
        <v>304.60000000000002</v>
      </c>
      <c r="AH780" s="276">
        <v>306.5</v>
      </c>
      <c r="AI780" s="276">
        <v>294.70000000000005</v>
      </c>
      <c r="AJ780" s="276">
        <v>270.7</v>
      </c>
      <c r="AK780" s="276">
        <v>246.59999999999997</v>
      </c>
      <c r="AL780" s="276">
        <v>248.7</v>
      </c>
      <c r="AM780" s="276">
        <v>240.3</v>
      </c>
      <c r="AN780" s="276">
        <v>239.1</v>
      </c>
      <c r="AO780" s="276">
        <v>239.5</v>
      </c>
      <c r="AP780" s="276">
        <v>241.29999999999998</v>
      </c>
      <c r="AQ780" s="276">
        <v>235.8</v>
      </c>
      <c r="AR780" s="276">
        <v>222.2</v>
      </c>
      <c r="AS780" s="276">
        <v>205.2</v>
      </c>
      <c r="AT780" s="276">
        <v>196.89999999999998</v>
      </c>
      <c r="AU780" s="276">
        <v>205.6</v>
      </c>
      <c r="AV780" s="276">
        <v>213.70000000000002</v>
      </c>
      <c r="AW780" s="276">
        <v>226.4</v>
      </c>
      <c r="AX780" s="276">
        <v>234.39999999999998</v>
      </c>
      <c r="AY780" s="276">
        <v>247.2</v>
      </c>
      <c r="AZ780" s="276">
        <v>247.89999999999998</v>
      </c>
      <c r="BA780" s="276">
        <v>257.40000000000003</v>
      </c>
      <c r="BB780" s="276">
        <v>255.7</v>
      </c>
      <c r="BC780" s="276">
        <v>255.8</v>
      </c>
      <c r="BD780" s="276">
        <v>252.20000000000005</v>
      </c>
      <c r="BE780" s="276">
        <v>250.6</v>
      </c>
      <c r="BF780" s="276">
        <v>245.8</v>
      </c>
      <c r="BG780" s="276">
        <v>244</v>
      </c>
      <c r="BH780" s="276">
        <v>243.3</v>
      </c>
      <c r="BI780" s="276">
        <v>216</v>
      </c>
      <c r="BJ780" s="276">
        <v>210</v>
      </c>
      <c r="BK780" s="276">
        <v>200</v>
      </c>
      <c r="BL780" s="276">
        <v>186.1</v>
      </c>
      <c r="BM780" s="276">
        <v>174.1</v>
      </c>
      <c r="BN780" s="276">
        <v>170.6</v>
      </c>
      <c r="BO780" s="276">
        <v>173.1</v>
      </c>
      <c r="BP780" s="276">
        <v>179.5</v>
      </c>
      <c r="BQ780" s="276">
        <v>182.8</v>
      </c>
      <c r="BR780" s="276">
        <v>186.9</v>
      </c>
      <c r="BS780" s="276">
        <v>187.9</v>
      </c>
      <c r="BT780" s="276">
        <v>175.5</v>
      </c>
    </row>
    <row r="781" spans="3:72" x14ac:dyDescent="0.2">
      <c r="C781" s="113" t="s">
        <v>32</v>
      </c>
      <c r="D781" s="121" t="s">
        <v>48</v>
      </c>
      <c r="E781" s="107" t="s">
        <v>223</v>
      </c>
      <c r="F781" s="17" t="s">
        <v>130</v>
      </c>
      <c r="G781" s="205">
        <v>26</v>
      </c>
      <c r="H781" s="276">
        <v>26.299999999999997</v>
      </c>
      <c r="I781" s="276">
        <v>26.999999999999996</v>
      </c>
      <c r="J781" s="276">
        <v>28.6</v>
      </c>
      <c r="K781" s="276">
        <v>28.5</v>
      </c>
      <c r="L781" s="276">
        <v>28.900000000000002</v>
      </c>
      <c r="M781" s="276">
        <v>30.2</v>
      </c>
      <c r="N781" s="276">
        <v>31.5</v>
      </c>
      <c r="O781" s="276">
        <v>31.9</v>
      </c>
      <c r="P781" s="276">
        <v>32.9</v>
      </c>
      <c r="Q781" s="276">
        <v>33.300000000000004</v>
      </c>
      <c r="R781" s="276">
        <v>34.399999999999991</v>
      </c>
      <c r="S781" s="276">
        <v>35.4</v>
      </c>
      <c r="T781" s="276">
        <v>35.099999999999994</v>
      </c>
      <c r="U781" s="276">
        <v>35.800000000000004</v>
      </c>
      <c r="V781" s="276">
        <v>35.5</v>
      </c>
      <c r="W781" s="276">
        <v>36.299999999999997</v>
      </c>
      <c r="X781" s="276">
        <v>37.299999999999997</v>
      </c>
      <c r="Y781" s="276">
        <v>38.6</v>
      </c>
      <c r="Z781" s="276">
        <v>39.299999999999997</v>
      </c>
      <c r="AA781" s="276">
        <v>39.200000000000003</v>
      </c>
      <c r="AB781" s="276">
        <v>39.5</v>
      </c>
      <c r="AC781" s="276">
        <v>38.900000000000006</v>
      </c>
      <c r="AD781" s="276">
        <v>38.200000000000003</v>
      </c>
      <c r="AE781" s="276">
        <v>38.200000000000003</v>
      </c>
      <c r="AF781" s="276">
        <v>38.199999999999996</v>
      </c>
      <c r="AG781" s="276">
        <v>30.7</v>
      </c>
      <c r="AH781" s="276">
        <v>31.599999999999998</v>
      </c>
      <c r="AI781" s="276">
        <v>32.5</v>
      </c>
      <c r="AJ781" s="276">
        <v>32.200000000000003</v>
      </c>
      <c r="AK781" s="276">
        <v>28.000000000000004</v>
      </c>
      <c r="AL781" s="276">
        <v>33</v>
      </c>
      <c r="AM781" s="276">
        <v>35.199999999999996</v>
      </c>
      <c r="AN781" s="276">
        <v>35.599999999999994</v>
      </c>
      <c r="AO781" s="276">
        <v>36.700000000000003</v>
      </c>
      <c r="AP781" s="276">
        <v>35.299999999999997</v>
      </c>
      <c r="AQ781" s="276">
        <v>36.800000000000004</v>
      </c>
      <c r="AR781" s="276">
        <v>32.9</v>
      </c>
      <c r="AS781" s="276">
        <v>31.099999999999994</v>
      </c>
      <c r="AT781" s="276">
        <v>30.099999999999998</v>
      </c>
      <c r="AU781" s="276">
        <v>29.2</v>
      </c>
      <c r="AV781" s="276">
        <v>29</v>
      </c>
      <c r="AW781" s="276">
        <v>30.400000000000002</v>
      </c>
      <c r="AX781" s="276">
        <v>31.400000000000002</v>
      </c>
      <c r="AY781" s="276">
        <v>33.4</v>
      </c>
      <c r="AZ781" s="276">
        <v>33</v>
      </c>
      <c r="BA781" s="276">
        <v>32.9</v>
      </c>
      <c r="BB781" s="276">
        <v>33.1</v>
      </c>
      <c r="BC781" s="276">
        <v>32.6</v>
      </c>
      <c r="BD781" s="276">
        <v>34</v>
      </c>
      <c r="BE781" s="276">
        <v>32.400000000000006</v>
      </c>
      <c r="BF781" s="276">
        <v>32</v>
      </c>
      <c r="BG781" s="276">
        <v>30.8</v>
      </c>
      <c r="BH781" s="276">
        <v>30.4</v>
      </c>
      <c r="BI781" s="276">
        <v>28.2</v>
      </c>
      <c r="BJ781" s="276">
        <v>27.7</v>
      </c>
      <c r="BK781" s="276">
        <v>27.200000000000006</v>
      </c>
      <c r="BL781" s="276">
        <v>25.099999999999998</v>
      </c>
      <c r="BM781" s="276">
        <v>23.599999999999998</v>
      </c>
      <c r="BN781" s="276">
        <v>23.300000000000004</v>
      </c>
      <c r="BO781" s="276">
        <v>23.9</v>
      </c>
      <c r="BP781" s="276">
        <v>24</v>
      </c>
      <c r="BQ781" s="276">
        <v>24.8</v>
      </c>
      <c r="BR781" s="276">
        <v>25.2</v>
      </c>
      <c r="BS781" s="276">
        <v>25</v>
      </c>
      <c r="BT781" s="276">
        <v>23.4</v>
      </c>
    </row>
    <row r="782" spans="3:72" x14ac:dyDescent="0.2">
      <c r="C782" s="116" t="s">
        <v>33</v>
      </c>
      <c r="D782" s="122" t="s">
        <v>48</v>
      </c>
      <c r="E782" s="110" t="s">
        <v>223</v>
      </c>
      <c r="F782" s="30" t="s">
        <v>130</v>
      </c>
      <c r="G782" s="206">
        <v>2105.9</v>
      </c>
      <c r="H782" s="277">
        <v>2153.7000000000003</v>
      </c>
      <c r="I782" s="277">
        <v>2233.5</v>
      </c>
      <c r="J782" s="277">
        <v>2319.3000000000002</v>
      </c>
      <c r="K782" s="277">
        <v>2298.4</v>
      </c>
      <c r="L782" s="277">
        <v>2284.5</v>
      </c>
      <c r="M782" s="277">
        <v>2370</v>
      </c>
      <c r="N782" s="277">
        <v>2490.6</v>
      </c>
      <c r="O782" s="277">
        <v>2544</v>
      </c>
      <c r="P782" s="277">
        <v>2608</v>
      </c>
      <c r="Q782" s="277">
        <v>2633.7</v>
      </c>
      <c r="R782" s="277">
        <v>2700.5</v>
      </c>
      <c r="S782" s="277">
        <v>2758.8</v>
      </c>
      <c r="T782" s="277">
        <v>2758.9</v>
      </c>
      <c r="U782" s="277">
        <v>2846.0000000000005</v>
      </c>
      <c r="V782" s="277">
        <v>2845.5</v>
      </c>
      <c r="W782" s="277">
        <v>2930.2999999999997</v>
      </c>
      <c r="X782" s="277">
        <v>3020.6</v>
      </c>
      <c r="Y782" s="277">
        <v>3132.1</v>
      </c>
      <c r="Z782" s="277">
        <v>3198.3999999999996</v>
      </c>
      <c r="AA782" s="277">
        <v>3189.8</v>
      </c>
      <c r="AB782" s="277">
        <v>3154.9999999999995</v>
      </c>
      <c r="AC782" s="277">
        <v>3101.1</v>
      </c>
      <c r="AD782" s="277">
        <v>3006.8999999999996</v>
      </c>
      <c r="AE782" s="277">
        <v>2909.8</v>
      </c>
      <c r="AF782" s="277">
        <v>2814.3999999999996</v>
      </c>
      <c r="AG782" s="277">
        <v>2634.6</v>
      </c>
      <c r="AH782" s="277">
        <v>2501.0999999999995</v>
      </c>
      <c r="AI782" s="277">
        <v>2447.4999999999995</v>
      </c>
      <c r="AJ782" s="277">
        <v>2385.7999999999997</v>
      </c>
      <c r="AK782" s="277">
        <v>2316.6999999999998</v>
      </c>
      <c r="AL782" s="277">
        <v>2354.5000000000005</v>
      </c>
      <c r="AM782" s="277">
        <v>2437.9</v>
      </c>
      <c r="AN782" s="277">
        <v>2484.2999999999997</v>
      </c>
      <c r="AO782" s="277">
        <v>2564.3999999999996</v>
      </c>
      <c r="AP782" s="277">
        <v>2652.5000000000005</v>
      </c>
      <c r="AQ782" s="277">
        <v>2615.4</v>
      </c>
      <c r="AR782" s="277">
        <v>2530.6999999999998</v>
      </c>
      <c r="AS782" s="277">
        <v>2394.7999999999997</v>
      </c>
      <c r="AT782" s="277">
        <v>2347.2999999999997</v>
      </c>
      <c r="AU782" s="277">
        <v>2385.1</v>
      </c>
      <c r="AV782" s="277">
        <v>2472.8000000000002</v>
      </c>
      <c r="AW782" s="277">
        <v>2597.7000000000003</v>
      </c>
      <c r="AX782" s="277">
        <v>2702.8999999999996</v>
      </c>
      <c r="AY782" s="277">
        <v>2803.6</v>
      </c>
      <c r="AZ782" s="277">
        <v>2887.6</v>
      </c>
      <c r="BA782" s="277">
        <v>2863.4</v>
      </c>
      <c r="BB782" s="277">
        <v>2820</v>
      </c>
      <c r="BC782" s="277">
        <v>2801.2999999999997</v>
      </c>
      <c r="BD782" s="277">
        <v>2793.4</v>
      </c>
      <c r="BE782" s="277">
        <v>2778.6</v>
      </c>
      <c r="BF782" s="277">
        <v>2729.4000000000005</v>
      </c>
      <c r="BG782" s="277">
        <v>2663.6000000000004</v>
      </c>
      <c r="BH782" s="277">
        <v>2628.8</v>
      </c>
      <c r="BI782" s="277">
        <v>2280.2999999999997</v>
      </c>
      <c r="BJ782" s="277">
        <v>2176.3000000000002</v>
      </c>
      <c r="BK782" s="277">
        <v>2072.5</v>
      </c>
      <c r="BL782" s="277">
        <v>1917</v>
      </c>
      <c r="BM782" s="277">
        <v>1813.2</v>
      </c>
      <c r="BN782" s="277">
        <v>1793.1999999999998</v>
      </c>
      <c r="BO782" s="277">
        <v>1832.3</v>
      </c>
      <c r="BP782" s="277">
        <v>1897.1</v>
      </c>
      <c r="BQ782" s="277">
        <v>1948.7999999999997</v>
      </c>
      <c r="BR782" s="277">
        <v>1991.7</v>
      </c>
      <c r="BS782" s="277">
        <v>2017.3</v>
      </c>
      <c r="BT782" s="277">
        <v>1902.5</v>
      </c>
    </row>
    <row r="783" spans="3:72" x14ac:dyDescent="0.2">
      <c r="C783" s="89" t="s">
        <v>11</v>
      </c>
      <c r="D783" s="13" t="s">
        <v>98</v>
      </c>
      <c r="E783" s="42" t="s">
        <v>223</v>
      </c>
      <c r="F783" s="28" t="s">
        <v>130</v>
      </c>
      <c r="G783" s="207">
        <v>105.7</v>
      </c>
      <c r="H783" s="278">
        <v>105.7</v>
      </c>
      <c r="I783" s="278">
        <v>106.3</v>
      </c>
      <c r="J783" s="278">
        <v>108.3</v>
      </c>
      <c r="K783" s="278">
        <v>105.2</v>
      </c>
      <c r="L783" s="278">
        <v>101.8</v>
      </c>
      <c r="M783" s="278">
        <v>102.9</v>
      </c>
      <c r="N783" s="278">
        <v>104.4</v>
      </c>
      <c r="O783" s="278">
        <v>103</v>
      </c>
      <c r="P783" s="278">
        <v>102.5</v>
      </c>
      <c r="Q783" s="278">
        <v>100</v>
      </c>
      <c r="R783" s="278">
        <v>101.4</v>
      </c>
      <c r="S783" s="278">
        <v>102.1</v>
      </c>
      <c r="T783" s="278">
        <v>100.2</v>
      </c>
      <c r="U783" s="278">
        <v>101.7</v>
      </c>
      <c r="V783" s="278">
        <v>100.5</v>
      </c>
      <c r="W783" s="278">
        <v>102.4</v>
      </c>
      <c r="X783" s="278">
        <v>100.9</v>
      </c>
      <c r="Y783" s="278">
        <v>100.4</v>
      </c>
      <c r="Z783" s="278">
        <v>99.6</v>
      </c>
      <c r="AA783" s="278">
        <v>96.7</v>
      </c>
      <c r="AB783" s="278">
        <v>93.2</v>
      </c>
      <c r="AC783" s="278">
        <v>89.9</v>
      </c>
      <c r="AD783" s="278">
        <v>85.2</v>
      </c>
      <c r="AE783" s="278">
        <v>80.599999999999994</v>
      </c>
      <c r="AF783" s="278">
        <v>77.2</v>
      </c>
      <c r="AG783" s="278">
        <v>72.400000000000006</v>
      </c>
      <c r="AH783" s="278">
        <v>73.2</v>
      </c>
      <c r="AI783" s="278">
        <v>69.3</v>
      </c>
      <c r="AJ783" s="278">
        <v>68.599999999999994</v>
      </c>
      <c r="AK783" s="278">
        <v>74.099999999999994</v>
      </c>
      <c r="AL783" s="278">
        <v>71.5</v>
      </c>
      <c r="AM783" s="278">
        <v>73.5</v>
      </c>
      <c r="AN783" s="278">
        <v>77.099999999999994</v>
      </c>
      <c r="AO783" s="278">
        <v>75.8</v>
      </c>
      <c r="AP783" s="278">
        <v>77</v>
      </c>
      <c r="AQ783" s="278">
        <v>77.599999999999994</v>
      </c>
      <c r="AR783" s="278">
        <v>75.3</v>
      </c>
      <c r="AS783" s="278">
        <v>73</v>
      </c>
      <c r="AT783" s="278">
        <v>75.7</v>
      </c>
      <c r="AU783" s="278">
        <v>74.600000000000009</v>
      </c>
      <c r="AV783" s="278">
        <v>74.099999999999994</v>
      </c>
      <c r="AW783" s="278">
        <v>74.800000000000011</v>
      </c>
      <c r="AX783" s="278">
        <v>76.7</v>
      </c>
      <c r="AY783" s="278">
        <v>69.899999999999991</v>
      </c>
      <c r="AZ783" s="278">
        <v>70.900000000000006</v>
      </c>
      <c r="BA783" s="278">
        <v>68.5</v>
      </c>
      <c r="BB783" s="278">
        <v>68.100000000000009</v>
      </c>
      <c r="BC783" s="278">
        <v>68.800000000000011</v>
      </c>
      <c r="BD783" s="278">
        <v>65.3</v>
      </c>
      <c r="BE783" s="278">
        <v>64.2</v>
      </c>
      <c r="BF783" s="278">
        <v>62.1</v>
      </c>
      <c r="BG783" s="278">
        <v>61.1</v>
      </c>
      <c r="BH783" s="278">
        <v>61.5</v>
      </c>
      <c r="BI783" s="278">
        <v>58.4</v>
      </c>
      <c r="BJ783" s="278">
        <v>56.9</v>
      </c>
      <c r="BK783" s="278">
        <v>56.1</v>
      </c>
      <c r="BL783" s="278">
        <v>52.800000000000004</v>
      </c>
      <c r="BM783" s="278">
        <v>52.1</v>
      </c>
      <c r="BN783" s="278">
        <v>51.800000000000004</v>
      </c>
      <c r="BO783" s="278">
        <v>53.7</v>
      </c>
      <c r="BP783" s="278">
        <v>55.8</v>
      </c>
      <c r="BQ783" s="278">
        <v>56.5</v>
      </c>
      <c r="BR783" s="278">
        <v>56.400000000000006</v>
      </c>
      <c r="BS783" s="278">
        <v>58.400000000000006</v>
      </c>
      <c r="BT783" s="278"/>
    </row>
    <row r="784" spans="3:72" x14ac:dyDescent="0.2">
      <c r="C784" s="89" t="s">
        <v>17</v>
      </c>
      <c r="D784" s="13" t="s">
        <v>98</v>
      </c>
      <c r="E784" s="42" t="s">
        <v>223</v>
      </c>
      <c r="F784" s="28" t="s">
        <v>130</v>
      </c>
      <c r="G784" s="207">
        <v>19.399999999999999</v>
      </c>
      <c r="H784" s="278">
        <v>19.3</v>
      </c>
      <c r="I784" s="278">
        <v>19.100000000000001</v>
      </c>
      <c r="J784" s="278">
        <v>19.2</v>
      </c>
      <c r="K784" s="278">
        <v>18.5</v>
      </c>
      <c r="L784" s="278">
        <v>17.899999999999999</v>
      </c>
      <c r="M784" s="278">
        <v>18</v>
      </c>
      <c r="N784" s="278">
        <v>17.8</v>
      </c>
      <c r="O784" s="278">
        <v>17.2</v>
      </c>
      <c r="P784" s="278">
        <v>17.2</v>
      </c>
      <c r="Q784" s="278">
        <v>16.600000000000001</v>
      </c>
      <c r="R784" s="278">
        <v>16.399999999999999</v>
      </c>
      <c r="S784" s="278">
        <v>16</v>
      </c>
      <c r="T784" s="278">
        <v>15.4</v>
      </c>
      <c r="U784" s="278">
        <v>15.3</v>
      </c>
      <c r="V784" s="278">
        <v>14.7</v>
      </c>
      <c r="W784" s="278">
        <v>14.4</v>
      </c>
      <c r="X784" s="278">
        <v>14.8</v>
      </c>
      <c r="Y784" s="278">
        <v>14.8</v>
      </c>
      <c r="Z784" s="278">
        <v>15</v>
      </c>
      <c r="AA784" s="278">
        <v>14.8</v>
      </c>
      <c r="AB784" s="278">
        <v>14.6</v>
      </c>
      <c r="AC784" s="278">
        <v>14.1</v>
      </c>
      <c r="AD784" s="278">
        <v>13.5</v>
      </c>
      <c r="AE784" s="278">
        <v>12.8</v>
      </c>
      <c r="AF784" s="278">
        <v>12.3</v>
      </c>
      <c r="AG784" s="278">
        <v>11.7</v>
      </c>
      <c r="AH784" s="278">
        <v>10.4</v>
      </c>
      <c r="AI784" s="278">
        <v>10.9</v>
      </c>
      <c r="AJ784" s="278">
        <v>10.3</v>
      </c>
      <c r="AK784" s="278">
        <v>10.4</v>
      </c>
      <c r="AL784" s="278">
        <v>12.799999999999999</v>
      </c>
      <c r="AM784" s="278">
        <v>12.7</v>
      </c>
      <c r="AN784" s="278">
        <v>13</v>
      </c>
      <c r="AO784" s="278">
        <v>12.7</v>
      </c>
      <c r="AP784" s="278">
        <v>14.1</v>
      </c>
      <c r="AQ784" s="278">
        <v>13.9</v>
      </c>
      <c r="AR784" s="278">
        <v>13.4</v>
      </c>
      <c r="AS784" s="278">
        <v>12.5</v>
      </c>
      <c r="AT784" s="278">
        <v>12</v>
      </c>
      <c r="AU784" s="278">
        <v>12.6</v>
      </c>
      <c r="AV784" s="278">
        <v>12.2</v>
      </c>
      <c r="AW784" s="278">
        <v>12.4</v>
      </c>
      <c r="AX784" s="278">
        <v>12.6</v>
      </c>
      <c r="AY784" s="278">
        <v>11.2</v>
      </c>
      <c r="AZ784" s="278">
        <v>13.2</v>
      </c>
      <c r="BA784" s="278">
        <v>12.4</v>
      </c>
      <c r="BB784" s="278">
        <v>12.9</v>
      </c>
      <c r="BC784" s="278">
        <v>13</v>
      </c>
      <c r="BD784" s="278">
        <v>13.7</v>
      </c>
      <c r="BE784" s="278">
        <v>14.1</v>
      </c>
      <c r="BF784" s="278">
        <v>14.4</v>
      </c>
      <c r="BG784" s="278">
        <v>13.5</v>
      </c>
      <c r="BH784" s="278">
        <v>14.2</v>
      </c>
      <c r="BI784" s="278">
        <v>12.7</v>
      </c>
      <c r="BJ784" s="278">
        <v>12.6</v>
      </c>
      <c r="BK784" s="278">
        <v>12.7</v>
      </c>
      <c r="BL784" s="278">
        <v>12.799999999999999</v>
      </c>
      <c r="BM784" s="278">
        <v>11.5</v>
      </c>
      <c r="BN784" s="278">
        <v>12.299999999999999</v>
      </c>
      <c r="BO784" s="278">
        <v>12.9</v>
      </c>
      <c r="BP784" s="278">
        <v>13.6</v>
      </c>
      <c r="BQ784" s="278">
        <v>14.4</v>
      </c>
      <c r="BR784" s="278">
        <v>15.3</v>
      </c>
      <c r="BS784" s="278">
        <v>18.2</v>
      </c>
      <c r="BT784" s="278"/>
    </row>
    <row r="785" spans="3:72" x14ac:dyDescent="0.2">
      <c r="C785" s="89" t="s">
        <v>18</v>
      </c>
      <c r="D785" s="13" t="s">
        <v>98</v>
      </c>
      <c r="E785" s="42" t="s">
        <v>223</v>
      </c>
      <c r="F785" s="28" t="s">
        <v>130</v>
      </c>
      <c r="G785" s="207">
        <v>9.1999999999999993</v>
      </c>
      <c r="H785" s="278">
        <v>9.3000000000000007</v>
      </c>
      <c r="I785" s="278">
        <v>9.4</v>
      </c>
      <c r="J785" s="278">
        <v>9.6</v>
      </c>
      <c r="K785" s="278">
        <v>9.3000000000000007</v>
      </c>
      <c r="L785" s="278">
        <v>9</v>
      </c>
      <c r="M785" s="278">
        <v>9.1999999999999993</v>
      </c>
      <c r="N785" s="278">
        <v>9.5</v>
      </c>
      <c r="O785" s="278">
        <v>9.6</v>
      </c>
      <c r="P785" s="278">
        <v>9.6</v>
      </c>
      <c r="Q785" s="278">
        <v>9.4</v>
      </c>
      <c r="R785" s="278">
        <v>9.8000000000000007</v>
      </c>
      <c r="S785" s="278">
        <v>9.8000000000000007</v>
      </c>
      <c r="T785" s="278">
        <v>9.5</v>
      </c>
      <c r="U785" s="278">
        <v>9.6999999999999993</v>
      </c>
      <c r="V785" s="278">
        <v>9.5</v>
      </c>
      <c r="W785" s="278">
        <v>9.6999999999999993</v>
      </c>
      <c r="X785" s="278">
        <v>9.6</v>
      </c>
      <c r="Y785" s="278">
        <v>9.9</v>
      </c>
      <c r="Z785" s="278">
        <v>10.1</v>
      </c>
      <c r="AA785" s="278">
        <v>10</v>
      </c>
      <c r="AB785" s="278">
        <v>10</v>
      </c>
      <c r="AC785" s="278">
        <v>9.6999999999999993</v>
      </c>
      <c r="AD785" s="278">
        <v>9.4</v>
      </c>
      <c r="AE785" s="278">
        <v>9.1999999999999993</v>
      </c>
      <c r="AF785" s="278">
        <v>9.3000000000000007</v>
      </c>
      <c r="AG785" s="278">
        <v>8.7999999999999989</v>
      </c>
      <c r="AH785" s="278">
        <v>8.6999999999999993</v>
      </c>
      <c r="AI785" s="278">
        <v>8.3000000000000007</v>
      </c>
      <c r="AJ785" s="278">
        <v>8.6999999999999993</v>
      </c>
      <c r="AK785" s="278">
        <v>8.9</v>
      </c>
      <c r="AL785" s="278">
        <v>9.6</v>
      </c>
      <c r="AM785" s="278">
        <v>9.4</v>
      </c>
      <c r="AN785" s="278">
        <v>9.6999999999999993</v>
      </c>
      <c r="AO785" s="278">
        <v>9.8000000000000007</v>
      </c>
      <c r="AP785" s="278">
        <v>10.199999999999999</v>
      </c>
      <c r="AQ785" s="278">
        <v>9.5</v>
      </c>
      <c r="AR785" s="278">
        <v>10</v>
      </c>
      <c r="AS785" s="278">
        <v>10.3</v>
      </c>
      <c r="AT785" s="278">
        <v>10.6</v>
      </c>
      <c r="AU785" s="278">
        <v>10.9</v>
      </c>
      <c r="AV785" s="278">
        <v>10.199999999999999</v>
      </c>
      <c r="AW785" s="278">
        <v>10.299999999999999</v>
      </c>
      <c r="AX785" s="278">
        <v>9.9</v>
      </c>
      <c r="AY785" s="278">
        <v>9.4</v>
      </c>
      <c r="AZ785" s="278">
        <v>9.6</v>
      </c>
      <c r="BA785" s="278">
        <v>9.4</v>
      </c>
      <c r="BB785" s="278">
        <v>9.3000000000000007</v>
      </c>
      <c r="BC785" s="278">
        <v>9.6</v>
      </c>
      <c r="BD785" s="278">
        <v>9.6999999999999993</v>
      </c>
      <c r="BE785" s="278">
        <v>9.6999999999999993</v>
      </c>
      <c r="BF785" s="278">
        <v>10.1</v>
      </c>
      <c r="BG785" s="278">
        <v>9.5</v>
      </c>
      <c r="BH785" s="278">
        <v>9.9</v>
      </c>
      <c r="BI785" s="278">
        <v>8.4</v>
      </c>
      <c r="BJ785" s="278">
        <v>7.8999999999999995</v>
      </c>
      <c r="BK785" s="278">
        <v>7.6</v>
      </c>
      <c r="BL785" s="278">
        <v>7.4</v>
      </c>
      <c r="BM785" s="278">
        <v>6.5</v>
      </c>
      <c r="BN785" s="278">
        <v>6.5</v>
      </c>
      <c r="BO785" s="278">
        <v>5.7</v>
      </c>
      <c r="BP785" s="278">
        <v>5.7</v>
      </c>
      <c r="BQ785" s="278">
        <v>5.9</v>
      </c>
      <c r="BR785" s="278">
        <v>5.8000000000000007</v>
      </c>
      <c r="BS785" s="278">
        <v>5.8</v>
      </c>
      <c r="BT785" s="278"/>
    </row>
    <row r="786" spans="3:72" x14ac:dyDescent="0.2">
      <c r="C786" s="89" t="s">
        <v>19</v>
      </c>
      <c r="D786" s="13" t="s">
        <v>98</v>
      </c>
      <c r="E786" s="42" t="s">
        <v>223</v>
      </c>
      <c r="F786" s="28" t="s">
        <v>130</v>
      </c>
      <c r="G786" s="207">
        <v>3.4</v>
      </c>
      <c r="H786" s="278">
        <v>3.5</v>
      </c>
      <c r="I786" s="278">
        <v>3.5</v>
      </c>
      <c r="J786" s="278">
        <v>3.6</v>
      </c>
      <c r="K786" s="278">
        <v>3.6</v>
      </c>
      <c r="L786" s="278">
        <v>3.6</v>
      </c>
      <c r="M786" s="278">
        <v>3.7</v>
      </c>
      <c r="N786" s="278">
        <v>4</v>
      </c>
      <c r="O786" s="278">
        <v>3.9</v>
      </c>
      <c r="P786" s="278">
        <v>4.0999999999999996</v>
      </c>
      <c r="Q786" s="278">
        <v>4.0999999999999996</v>
      </c>
      <c r="R786" s="278">
        <v>4.3</v>
      </c>
      <c r="S786" s="278">
        <v>4.4000000000000004</v>
      </c>
      <c r="T786" s="278">
        <v>4.5999999999999996</v>
      </c>
      <c r="U786" s="278">
        <v>4.8</v>
      </c>
      <c r="V786" s="278">
        <v>4.9000000000000004</v>
      </c>
      <c r="W786" s="278">
        <v>5.2</v>
      </c>
      <c r="X786" s="278">
        <v>5.4</v>
      </c>
      <c r="Y786" s="278">
        <v>5.3</v>
      </c>
      <c r="Z786" s="278">
        <v>5.4</v>
      </c>
      <c r="AA786" s="278">
        <v>5.5</v>
      </c>
      <c r="AB786" s="278">
        <v>5.4</v>
      </c>
      <c r="AC786" s="278">
        <v>5.0999999999999996</v>
      </c>
      <c r="AD786" s="278">
        <v>5.0999999999999996</v>
      </c>
      <c r="AE786" s="278">
        <v>5.0999999999999996</v>
      </c>
      <c r="AF786" s="278">
        <v>5.0999999999999996</v>
      </c>
      <c r="AG786" s="278">
        <v>4.9000000000000004</v>
      </c>
      <c r="AH786" s="278">
        <v>4.9000000000000004</v>
      </c>
      <c r="AI786" s="278">
        <v>4.2</v>
      </c>
      <c r="AJ786" s="278">
        <v>5.0999999999999996</v>
      </c>
      <c r="AK786" s="278">
        <v>5.5</v>
      </c>
      <c r="AL786" s="278">
        <v>4.9000000000000004</v>
      </c>
      <c r="AM786" s="278">
        <v>6.1</v>
      </c>
      <c r="AN786" s="278">
        <v>5.9</v>
      </c>
      <c r="AO786" s="278">
        <v>6.3999999999999995</v>
      </c>
      <c r="AP786" s="278">
        <v>7.3999999999999995</v>
      </c>
      <c r="AQ786" s="278">
        <v>6.2</v>
      </c>
      <c r="AR786" s="278">
        <v>5</v>
      </c>
      <c r="AS786" s="278">
        <v>4.8</v>
      </c>
      <c r="AT786" s="278">
        <v>4.4000000000000004</v>
      </c>
      <c r="AU786" s="278">
        <v>6</v>
      </c>
      <c r="AV786" s="278">
        <v>6.5</v>
      </c>
      <c r="AW786" s="278">
        <v>6.5</v>
      </c>
      <c r="AX786" s="278">
        <v>6.7</v>
      </c>
      <c r="AY786" s="278">
        <v>6.4</v>
      </c>
      <c r="AZ786" s="278">
        <v>6</v>
      </c>
      <c r="BA786" s="278">
        <v>5.4</v>
      </c>
      <c r="BB786" s="278">
        <v>5.7</v>
      </c>
      <c r="BC786" s="278">
        <v>5.3</v>
      </c>
      <c r="BD786" s="278">
        <v>5.5</v>
      </c>
      <c r="BE786" s="278">
        <v>5.9</v>
      </c>
      <c r="BF786" s="278">
        <v>5.8</v>
      </c>
      <c r="BG786" s="278">
        <v>5.3</v>
      </c>
      <c r="BH786" s="278">
        <v>6</v>
      </c>
      <c r="BI786" s="278">
        <v>5.3</v>
      </c>
      <c r="BJ786" s="278">
        <v>4.5999999999999996</v>
      </c>
      <c r="BK786" s="278">
        <v>4.7</v>
      </c>
      <c r="BL786" s="278">
        <v>4.0999999999999996</v>
      </c>
      <c r="BM786" s="278">
        <v>4</v>
      </c>
      <c r="BN786" s="278">
        <v>4.0999999999999996</v>
      </c>
      <c r="BO786" s="278">
        <v>3.6</v>
      </c>
      <c r="BP786" s="278">
        <v>3.6</v>
      </c>
      <c r="BQ786" s="278">
        <v>3.9</v>
      </c>
      <c r="BR786" s="278">
        <v>3.8</v>
      </c>
      <c r="BS786" s="278">
        <v>4.0999999999999996</v>
      </c>
      <c r="BT786" s="278"/>
    </row>
    <row r="787" spans="3:72" x14ac:dyDescent="0.2">
      <c r="C787" s="89" t="s">
        <v>20</v>
      </c>
      <c r="D787" s="13" t="s">
        <v>98</v>
      </c>
      <c r="E787" s="42" t="s">
        <v>223</v>
      </c>
      <c r="F787" s="28" t="s">
        <v>130</v>
      </c>
      <c r="G787" s="207">
        <v>14.8</v>
      </c>
      <c r="H787" s="278">
        <v>15</v>
      </c>
      <c r="I787" s="278">
        <v>15.6</v>
      </c>
      <c r="J787" s="278">
        <v>16.600000000000001</v>
      </c>
      <c r="K787" s="278">
        <v>16.7</v>
      </c>
      <c r="L787" s="278">
        <v>16.899999999999999</v>
      </c>
      <c r="M787" s="278">
        <v>17.3</v>
      </c>
      <c r="N787" s="278">
        <v>18.3</v>
      </c>
      <c r="O787" s="278">
        <v>18.3</v>
      </c>
      <c r="P787" s="278">
        <v>18.7</v>
      </c>
      <c r="Q787" s="278">
        <v>18.600000000000001</v>
      </c>
      <c r="R787" s="278">
        <v>19</v>
      </c>
      <c r="S787" s="278">
        <v>19.2</v>
      </c>
      <c r="T787" s="278">
        <v>19.399999999999999</v>
      </c>
      <c r="U787" s="278">
        <v>20.399999999999999</v>
      </c>
      <c r="V787" s="278">
        <v>20.399999999999999</v>
      </c>
      <c r="W787" s="278">
        <v>21</v>
      </c>
      <c r="X787" s="278">
        <v>21.8</v>
      </c>
      <c r="Y787" s="278">
        <v>22.2</v>
      </c>
      <c r="Z787" s="278">
        <v>22.4</v>
      </c>
      <c r="AA787" s="278">
        <v>22.1</v>
      </c>
      <c r="AB787" s="278">
        <v>22.6</v>
      </c>
      <c r="AC787" s="278">
        <v>22.7</v>
      </c>
      <c r="AD787" s="278">
        <v>21.3</v>
      </c>
      <c r="AE787" s="278">
        <v>19.899999999999999</v>
      </c>
      <c r="AF787" s="278">
        <v>19.7</v>
      </c>
      <c r="AG787" s="278">
        <v>19.3</v>
      </c>
      <c r="AH787" s="278">
        <v>18.399999999999999</v>
      </c>
      <c r="AI787" s="278">
        <v>19.3</v>
      </c>
      <c r="AJ787" s="278">
        <v>17.899999999999999</v>
      </c>
      <c r="AK787" s="278">
        <v>14.9</v>
      </c>
      <c r="AL787" s="278">
        <v>13.6</v>
      </c>
      <c r="AM787" s="278">
        <v>14.6</v>
      </c>
      <c r="AN787" s="278">
        <v>14.5</v>
      </c>
      <c r="AO787" s="278">
        <v>13.5</v>
      </c>
      <c r="AP787" s="278">
        <v>14.200000000000001</v>
      </c>
      <c r="AQ787" s="278">
        <v>15.3</v>
      </c>
      <c r="AR787" s="278">
        <v>14.8</v>
      </c>
      <c r="AS787" s="278">
        <v>14.8</v>
      </c>
      <c r="AT787" s="278">
        <v>15.299999999999999</v>
      </c>
      <c r="AU787" s="278">
        <v>14.5</v>
      </c>
      <c r="AV787" s="278">
        <v>16.899999999999999</v>
      </c>
      <c r="AW787" s="278">
        <v>17.200000000000003</v>
      </c>
      <c r="AX787" s="278">
        <v>17.3</v>
      </c>
      <c r="AY787" s="278">
        <v>17.900000000000002</v>
      </c>
      <c r="AZ787" s="278">
        <v>16.299999999999997</v>
      </c>
      <c r="BA787" s="278">
        <v>15.6</v>
      </c>
      <c r="BB787" s="278">
        <v>15.6</v>
      </c>
      <c r="BC787" s="278">
        <v>15.200000000000001</v>
      </c>
      <c r="BD787" s="278">
        <v>14.4</v>
      </c>
      <c r="BE787" s="278">
        <v>13.5</v>
      </c>
      <c r="BF787" s="278">
        <v>13.2</v>
      </c>
      <c r="BG787" s="278">
        <v>12.1</v>
      </c>
      <c r="BH787" s="278">
        <v>12</v>
      </c>
      <c r="BI787" s="278">
        <v>10.8</v>
      </c>
      <c r="BJ787" s="278">
        <v>10.5</v>
      </c>
      <c r="BK787" s="278">
        <v>10.4</v>
      </c>
      <c r="BL787" s="278">
        <v>10.1</v>
      </c>
      <c r="BM787" s="278">
        <v>9.1</v>
      </c>
      <c r="BN787" s="278">
        <v>9.1</v>
      </c>
      <c r="BO787" s="278">
        <v>7.9</v>
      </c>
      <c r="BP787" s="278">
        <v>7.9</v>
      </c>
      <c r="BQ787" s="278">
        <v>8.1999999999999993</v>
      </c>
      <c r="BR787" s="278">
        <v>7.8</v>
      </c>
      <c r="BS787" s="278">
        <v>7.6000000000000005</v>
      </c>
      <c r="BT787" s="278"/>
    </row>
    <row r="788" spans="3:72" x14ac:dyDescent="0.2">
      <c r="C788" s="89" t="s">
        <v>21</v>
      </c>
      <c r="D788" s="13" t="s">
        <v>98</v>
      </c>
      <c r="E788" s="42" t="s">
        <v>223</v>
      </c>
      <c r="F788" s="28" t="s">
        <v>130</v>
      </c>
      <c r="G788" s="207">
        <v>6.3</v>
      </c>
      <c r="H788" s="278">
        <v>6.3</v>
      </c>
      <c r="I788" s="278">
        <v>6.5</v>
      </c>
      <c r="J788" s="278">
        <v>6.7</v>
      </c>
      <c r="K788" s="278">
        <v>6.7</v>
      </c>
      <c r="L788" s="278">
        <v>6.5</v>
      </c>
      <c r="M788" s="278">
        <v>6.6</v>
      </c>
      <c r="N788" s="278">
        <v>6.8</v>
      </c>
      <c r="O788" s="278">
        <v>6.8</v>
      </c>
      <c r="P788" s="278">
        <v>6.7</v>
      </c>
      <c r="Q788" s="278">
        <v>6.4</v>
      </c>
      <c r="R788" s="278">
        <v>6.3</v>
      </c>
      <c r="S788" s="278">
        <v>6.2</v>
      </c>
      <c r="T788" s="278">
        <v>6</v>
      </c>
      <c r="U788" s="278">
        <v>6</v>
      </c>
      <c r="V788" s="278">
        <v>6</v>
      </c>
      <c r="W788" s="278">
        <v>6.4</v>
      </c>
      <c r="X788" s="278">
        <v>6.3</v>
      </c>
      <c r="Y788" s="278">
        <v>6.2</v>
      </c>
      <c r="Z788" s="278">
        <v>6.3</v>
      </c>
      <c r="AA788" s="278">
        <v>6.3</v>
      </c>
      <c r="AB788" s="278">
        <v>6</v>
      </c>
      <c r="AC788" s="278">
        <v>6</v>
      </c>
      <c r="AD788" s="278">
        <v>5.8</v>
      </c>
      <c r="AE788" s="278">
        <v>5.7</v>
      </c>
      <c r="AF788" s="278">
        <v>5.8</v>
      </c>
      <c r="AG788" s="278">
        <v>5.6</v>
      </c>
      <c r="AH788" s="278">
        <v>6.1999999999999993</v>
      </c>
      <c r="AI788" s="278">
        <v>5.6</v>
      </c>
      <c r="AJ788" s="278">
        <v>5.3</v>
      </c>
      <c r="AK788" s="278">
        <v>4.8999999999999995</v>
      </c>
      <c r="AL788" s="278">
        <v>6.2</v>
      </c>
      <c r="AM788" s="278">
        <v>5.9</v>
      </c>
      <c r="AN788" s="278">
        <v>6.1</v>
      </c>
      <c r="AO788" s="278">
        <v>7.3999999999999995</v>
      </c>
      <c r="AP788" s="278">
        <v>6.6</v>
      </c>
      <c r="AQ788" s="278">
        <v>6.7</v>
      </c>
      <c r="AR788" s="278">
        <v>6.6</v>
      </c>
      <c r="AS788" s="278">
        <v>6.6</v>
      </c>
      <c r="AT788" s="278">
        <v>6.9</v>
      </c>
      <c r="AU788" s="278">
        <v>7</v>
      </c>
      <c r="AV788" s="278">
        <v>7.1</v>
      </c>
      <c r="AW788" s="278">
        <v>7.1</v>
      </c>
      <c r="AX788" s="278">
        <v>7.2</v>
      </c>
      <c r="AY788" s="278">
        <v>7.1</v>
      </c>
      <c r="AZ788" s="278">
        <v>5.9</v>
      </c>
      <c r="BA788" s="278">
        <v>6</v>
      </c>
      <c r="BB788" s="278">
        <v>6.2</v>
      </c>
      <c r="BC788" s="278">
        <v>6.3000000000000007</v>
      </c>
      <c r="BD788" s="278">
        <v>6.6</v>
      </c>
      <c r="BE788" s="278">
        <v>6.8999999999999995</v>
      </c>
      <c r="BF788" s="278">
        <v>6.8</v>
      </c>
      <c r="BG788" s="278">
        <v>6.7</v>
      </c>
      <c r="BH788" s="278">
        <v>7.2</v>
      </c>
      <c r="BI788" s="278">
        <v>6.5</v>
      </c>
      <c r="BJ788" s="278">
        <v>6.3</v>
      </c>
      <c r="BK788" s="278">
        <v>6.3</v>
      </c>
      <c r="BL788" s="278">
        <v>6.1</v>
      </c>
      <c r="BM788" s="278">
        <v>6.4</v>
      </c>
      <c r="BN788" s="278">
        <v>6.1</v>
      </c>
      <c r="BO788" s="278">
        <v>4.8</v>
      </c>
      <c r="BP788" s="278">
        <v>5.0999999999999996</v>
      </c>
      <c r="BQ788" s="278">
        <v>5.3</v>
      </c>
      <c r="BR788" s="278">
        <v>5.2</v>
      </c>
      <c r="BS788" s="278">
        <v>5.2</v>
      </c>
      <c r="BT788" s="278"/>
    </row>
    <row r="789" spans="3:72" x14ac:dyDescent="0.2">
      <c r="C789" s="89" t="s">
        <v>22</v>
      </c>
      <c r="D789" s="13" t="s">
        <v>98</v>
      </c>
      <c r="E789" s="42" t="s">
        <v>223</v>
      </c>
      <c r="F789" s="28" t="s">
        <v>130</v>
      </c>
      <c r="G789" s="207">
        <v>32.1</v>
      </c>
      <c r="H789" s="278">
        <v>32.6</v>
      </c>
      <c r="I789" s="278">
        <v>33.5</v>
      </c>
      <c r="J789" s="278">
        <v>34.200000000000003</v>
      </c>
      <c r="K789" s="278">
        <v>33.299999999999997</v>
      </c>
      <c r="L789" s="278">
        <v>32.9</v>
      </c>
      <c r="M789" s="278">
        <v>33.6</v>
      </c>
      <c r="N789" s="278">
        <v>34.5</v>
      </c>
      <c r="O789" s="278">
        <v>34.200000000000003</v>
      </c>
      <c r="P789" s="278">
        <v>34.4</v>
      </c>
      <c r="Q789" s="278">
        <v>34.1</v>
      </c>
      <c r="R789" s="278">
        <v>34.6</v>
      </c>
      <c r="S789" s="278">
        <v>34.799999999999997</v>
      </c>
      <c r="T789" s="278">
        <v>34</v>
      </c>
      <c r="U789" s="278">
        <v>34.4</v>
      </c>
      <c r="V789" s="278">
        <v>34</v>
      </c>
      <c r="W789" s="278">
        <v>34.299999999999997</v>
      </c>
      <c r="X789" s="278">
        <v>34.4</v>
      </c>
      <c r="Y789" s="278">
        <v>34.299999999999997</v>
      </c>
      <c r="Z789" s="278">
        <v>34.299999999999997</v>
      </c>
      <c r="AA789" s="278">
        <v>33.700000000000003</v>
      </c>
      <c r="AB789" s="278">
        <v>33</v>
      </c>
      <c r="AC789" s="278">
        <v>32.299999999999997</v>
      </c>
      <c r="AD789" s="278">
        <v>31.5</v>
      </c>
      <c r="AE789" s="278">
        <v>30.4</v>
      </c>
      <c r="AF789" s="278">
        <v>30.5</v>
      </c>
      <c r="AG789" s="278">
        <v>29.3</v>
      </c>
      <c r="AH789" s="278">
        <v>30.6</v>
      </c>
      <c r="AI789" s="278">
        <v>28.7</v>
      </c>
      <c r="AJ789" s="278">
        <v>30.9</v>
      </c>
      <c r="AK789" s="278">
        <v>29.6</v>
      </c>
      <c r="AL789" s="278">
        <v>32.299999999999997</v>
      </c>
      <c r="AM789" s="278">
        <v>33.1</v>
      </c>
      <c r="AN789" s="278">
        <v>31.9</v>
      </c>
      <c r="AO789" s="278">
        <v>33.799999999999997</v>
      </c>
      <c r="AP789" s="278">
        <v>34.5</v>
      </c>
      <c r="AQ789" s="278">
        <v>35.200000000000003</v>
      </c>
      <c r="AR789" s="278">
        <v>33</v>
      </c>
      <c r="AS789" s="278">
        <v>30.4</v>
      </c>
      <c r="AT789" s="278">
        <v>32.799999999999997</v>
      </c>
      <c r="AU789" s="278">
        <v>33.700000000000003</v>
      </c>
      <c r="AV789" s="278">
        <v>31.8</v>
      </c>
      <c r="AW789" s="278">
        <v>31.7</v>
      </c>
      <c r="AX789" s="278">
        <v>31.8</v>
      </c>
      <c r="AY789" s="278">
        <v>31.8</v>
      </c>
      <c r="AZ789" s="278">
        <v>36.200000000000003</v>
      </c>
      <c r="BA789" s="278">
        <v>33.799999999999997</v>
      </c>
      <c r="BB789" s="278">
        <v>35.800000000000004</v>
      </c>
      <c r="BC789" s="278">
        <v>37</v>
      </c>
      <c r="BD789" s="278">
        <v>39</v>
      </c>
      <c r="BE789" s="278">
        <v>40.9</v>
      </c>
      <c r="BF789" s="278">
        <v>40.200000000000003</v>
      </c>
      <c r="BG789" s="278">
        <v>40.299999999999997</v>
      </c>
      <c r="BH789" s="278">
        <v>41.8</v>
      </c>
      <c r="BI789" s="278">
        <v>39.5</v>
      </c>
      <c r="BJ789" s="278">
        <v>39.4</v>
      </c>
      <c r="BK789" s="278">
        <v>40</v>
      </c>
      <c r="BL789" s="278">
        <v>38.6</v>
      </c>
      <c r="BM789" s="278">
        <v>34.9</v>
      </c>
      <c r="BN789" s="278">
        <v>35.700000000000003</v>
      </c>
      <c r="BO789" s="278">
        <v>34.4</v>
      </c>
      <c r="BP789" s="278">
        <v>34.6</v>
      </c>
      <c r="BQ789" s="278">
        <v>33.700000000000003</v>
      </c>
      <c r="BR789" s="278">
        <v>34.299999999999997</v>
      </c>
      <c r="BS789" s="278">
        <v>34.5</v>
      </c>
      <c r="BT789" s="278"/>
    </row>
    <row r="790" spans="3:72" x14ac:dyDescent="0.2">
      <c r="C790" s="89" t="s">
        <v>23</v>
      </c>
      <c r="D790" s="13" t="s">
        <v>98</v>
      </c>
      <c r="E790" s="42" t="s">
        <v>223</v>
      </c>
      <c r="F790" s="28" t="s">
        <v>130</v>
      </c>
      <c r="G790" s="207">
        <v>24.8</v>
      </c>
      <c r="H790" s="278">
        <v>24.9</v>
      </c>
      <c r="I790" s="278">
        <v>24.9</v>
      </c>
      <c r="J790" s="278">
        <v>26</v>
      </c>
      <c r="K790" s="278">
        <v>26</v>
      </c>
      <c r="L790" s="278">
        <v>26</v>
      </c>
      <c r="M790" s="278">
        <v>26.7</v>
      </c>
      <c r="N790" s="278">
        <v>27.4</v>
      </c>
      <c r="O790" s="278">
        <v>27.4</v>
      </c>
      <c r="P790" s="278">
        <v>27.4</v>
      </c>
      <c r="Q790" s="278">
        <v>26.7</v>
      </c>
      <c r="R790" s="278">
        <v>26.5</v>
      </c>
      <c r="S790" s="278">
        <v>26</v>
      </c>
      <c r="T790" s="278">
        <v>25</v>
      </c>
      <c r="U790" s="278">
        <v>24.8</v>
      </c>
      <c r="V790" s="278">
        <v>24</v>
      </c>
      <c r="W790" s="278">
        <v>23.9</v>
      </c>
      <c r="X790" s="278">
        <v>23.1</v>
      </c>
      <c r="Y790" s="278">
        <v>22.3</v>
      </c>
      <c r="Z790" s="278">
        <v>22.3</v>
      </c>
      <c r="AA790" s="278">
        <v>21.8</v>
      </c>
      <c r="AB790" s="278">
        <v>21.1</v>
      </c>
      <c r="AC790" s="278">
        <v>20.399999999999999</v>
      </c>
      <c r="AD790" s="278">
        <v>20.3</v>
      </c>
      <c r="AE790" s="278">
        <v>20</v>
      </c>
      <c r="AF790" s="278">
        <v>19.299999999999997</v>
      </c>
      <c r="AG790" s="278">
        <v>19.2</v>
      </c>
      <c r="AH790" s="278">
        <v>17.8</v>
      </c>
      <c r="AI790" s="278">
        <v>17.2</v>
      </c>
      <c r="AJ790" s="278">
        <v>16.7</v>
      </c>
      <c r="AK790" s="278">
        <v>18</v>
      </c>
      <c r="AL790" s="278">
        <v>17.100000000000001</v>
      </c>
      <c r="AM790" s="278">
        <v>19.099999999999998</v>
      </c>
      <c r="AN790" s="278">
        <v>18.599999999999998</v>
      </c>
      <c r="AO790" s="278">
        <v>18.600000000000001</v>
      </c>
      <c r="AP790" s="278">
        <v>18.399999999999999</v>
      </c>
      <c r="AQ790" s="278">
        <v>17.899999999999999</v>
      </c>
      <c r="AR790" s="278">
        <v>16.899999999999999</v>
      </c>
      <c r="AS790" s="278">
        <v>16.7</v>
      </c>
      <c r="AT790" s="278">
        <v>16.899999999999999</v>
      </c>
      <c r="AU790" s="278">
        <v>17</v>
      </c>
      <c r="AV790" s="278">
        <v>17.5</v>
      </c>
      <c r="AW790" s="278">
        <v>17.7</v>
      </c>
      <c r="AX790" s="278">
        <v>18.2</v>
      </c>
      <c r="AY790" s="278">
        <v>20.3</v>
      </c>
      <c r="AZ790" s="278">
        <v>20</v>
      </c>
      <c r="BA790" s="278">
        <v>20.399999999999999</v>
      </c>
      <c r="BB790" s="278">
        <v>21.5</v>
      </c>
      <c r="BC790" s="278">
        <v>23.7</v>
      </c>
      <c r="BD790" s="278">
        <v>26.5</v>
      </c>
      <c r="BE790" s="278">
        <v>28</v>
      </c>
      <c r="BF790" s="278">
        <v>28.5</v>
      </c>
      <c r="BG790" s="278">
        <v>28.5</v>
      </c>
      <c r="BH790" s="278">
        <v>29.6</v>
      </c>
      <c r="BI790" s="278">
        <v>27.4</v>
      </c>
      <c r="BJ790" s="278">
        <v>26.8</v>
      </c>
      <c r="BK790" s="278">
        <v>26.5</v>
      </c>
      <c r="BL790" s="278">
        <v>26.5</v>
      </c>
      <c r="BM790" s="278">
        <v>25.8</v>
      </c>
      <c r="BN790" s="278">
        <v>25</v>
      </c>
      <c r="BO790" s="278">
        <v>27.3</v>
      </c>
      <c r="BP790" s="278">
        <v>28.5</v>
      </c>
      <c r="BQ790" s="278">
        <v>28.799999999999997</v>
      </c>
      <c r="BR790" s="278">
        <v>28.9</v>
      </c>
      <c r="BS790" s="278">
        <v>30.1</v>
      </c>
      <c r="BT790" s="278"/>
    </row>
    <row r="791" spans="3:72" x14ac:dyDescent="0.2">
      <c r="C791" s="89" t="s">
        <v>24</v>
      </c>
      <c r="D791" s="13" t="s">
        <v>98</v>
      </c>
      <c r="E791" s="42" t="s">
        <v>223</v>
      </c>
      <c r="F791" s="28" t="s">
        <v>130</v>
      </c>
      <c r="G791" s="207">
        <v>35.6</v>
      </c>
      <c r="H791" s="278">
        <v>36.6</v>
      </c>
      <c r="I791" s="278">
        <v>37.1</v>
      </c>
      <c r="J791" s="278">
        <v>38</v>
      </c>
      <c r="K791" s="278">
        <v>37.200000000000003</v>
      </c>
      <c r="L791" s="278">
        <v>36.4</v>
      </c>
      <c r="M791" s="278">
        <v>37.200000000000003</v>
      </c>
      <c r="N791" s="278">
        <v>38.4</v>
      </c>
      <c r="O791" s="278">
        <v>38.6</v>
      </c>
      <c r="P791" s="278">
        <v>39.5</v>
      </c>
      <c r="Q791" s="278">
        <v>39.700000000000003</v>
      </c>
      <c r="R791" s="278">
        <v>41.3</v>
      </c>
      <c r="S791" s="278">
        <v>42.8</v>
      </c>
      <c r="T791" s="278">
        <v>43.9</v>
      </c>
      <c r="U791" s="278">
        <v>46.3</v>
      </c>
      <c r="V791" s="278">
        <v>46.7</v>
      </c>
      <c r="W791" s="278">
        <v>48.7</v>
      </c>
      <c r="X791" s="278">
        <v>50.4</v>
      </c>
      <c r="Y791" s="278">
        <v>52.6</v>
      </c>
      <c r="Z791" s="278">
        <v>53.8</v>
      </c>
      <c r="AA791" s="278">
        <v>53.7</v>
      </c>
      <c r="AB791" s="278">
        <v>53.6</v>
      </c>
      <c r="AC791" s="278">
        <v>52.9</v>
      </c>
      <c r="AD791" s="278">
        <v>51.9</v>
      </c>
      <c r="AE791" s="278">
        <v>50.8</v>
      </c>
      <c r="AF791" s="278">
        <v>49.3</v>
      </c>
      <c r="AG791" s="278">
        <v>46.6</v>
      </c>
      <c r="AH791" s="278">
        <v>44.699999999999996</v>
      </c>
      <c r="AI791" s="278">
        <v>46.9</v>
      </c>
      <c r="AJ791" s="278">
        <v>47.1</v>
      </c>
      <c r="AK791" s="278">
        <v>47.9</v>
      </c>
      <c r="AL791" s="278">
        <v>58.1</v>
      </c>
      <c r="AM791" s="278">
        <v>60.3</v>
      </c>
      <c r="AN791" s="278">
        <v>59.8</v>
      </c>
      <c r="AO791" s="278">
        <v>65.5</v>
      </c>
      <c r="AP791" s="278">
        <v>67.900000000000006</v>
      </c>
      <c r="AQ791" s="278">
        <v>62.6</v>
      </c>
      <c r="AR791" s="278">
        <v>67.7</v>
      </c>
      <c r="AS791" s="278">
        <v>67.600000000000009</v>
      </c>
      <c r="AT791" s="278">
        <v>73.800000000000011</v>
      </c>
      <c r="AU791" s="278">
        <v>74.599999999999994</v>
      </c>
      <c r="AV791" s="278">
        <v>74.7</v>
      </c>
      <c r="AW791" s="278">
        <v>75.7</v>
      </c>
      <c r="AX791" s="278">
        <v>77.2</v>
      </c>
      <c r="AY791" s="278">
        <v>86.8</v>
      </c>
      <c r="AZ791" s="278">
        <v>80.599999999999994</v>
      </c>
      <c r="BA791" s="278">
        <v>79.8</v>
      </c>
      <c r="BB791" s="278">
        <v>79.199999999999989</v>
      </c>
      <c r="BC791" s="278">
        <v>80.899999999999991</v>
      </c>
      <c r="BD791" s="278">
        <v>82.699999999999989</v>
      </c>
      <c r="BE791" s="278">
        <v>82.7</v>
      </c>
      <c r="BF791" s="278">
        <v>82.4</v>
      </c>
      <c r="BG791" s="278">
        <v>80.599999999999994</v>
      </c>
      <c r="BH791" s="278">
        <v>84.7</v>
      </c>
      <c r="BI791" s="278">
        <v>81.599999999999994</v>
      </c>
      <c r="BJ791" s="278">
        <v>79.599999999999994</v>
      </c>
      <c r="BK791" s="278">
        <v>80.3</v>
      </c>
      <c r="BL791" s="278">
        <v>77.3</v>
      </c>
      <c r="BM791" s="278">
        <v>75.400000000000006</v>
      </c>
      <c r="BN791" s="278">
        <v>75.099999999999994</v>
      </c>
      <c r="BO791" s="278">
        <v>76.5</v>
      </c>
      <c r="BP791" s="278">
        <v>78.399999999999991</v>
      </c>
      <c r="BQ791" s="278">
        <v>80.900000000000006</v>
      </c>
      <c r="BR791" s="278">
        <v>82.8</v>
      </c>
      <c r="BS791" s="278">
        <v>78</v>
      </c>
      <c r="BT791" s="278"/>
    </row>
    <row r="792" spans="3:72" x14ac:dyDescent="0.2">
      <c r="C792" s="89" t="s">
        <v>25</v>
      </c>
      <c r="D792" s="13" t="s">
        <v>98</v>
      </c>
      <c r="E792" s="42" t="s">
        <v>223</v>
      </c>
      <c r="F792" s="28" t="s">
        <v>130</v>
      </c>
      <c r="G792" s="207">
        <v>28.6</v>
      </c>
      <c r="H792" s="278">
        <v>29</v>
      </c>
      <c r="I792" s="278">
        <v>29.5</v>
      </c>
      <c r="J792" s="278">
        <v>30.2</v>
      </c>
      <c r="K792" s="278">
        <v>29.6</v>
      </c>
      <c r="L792" s="278">
        <v>29</v>
      </c>
      <c r="M792" s="278">
        <v>29.8</v>
      </c>
      <c r="N792" s="278">
        <v>30.2</v>
      </c>
      <c r="O792" s="278">
        <v>29.6</v>
      </c>
      <c r="P792" s="278">
        <v>29.9</v>
      </c>
      <c r="Q792" s="278">
        <v>29.5</v>
      </c>
      <c r="R792" s="278">
        <v>30</v>
      </c>
      <c r="S792" s="278">
        <v>30.4</v>
      </c>
      <c r="T792" s="278">
        <v>30.1</v>
      </c>
      <c r="U792" s="278">
        <v>30.9</v>
      </c>
      <c r="V792" s="278">
        <v>30.5</v>
      </c>
      <c r="W792" s="278">
        <v>30.9</v>
      </c>
      <c r="X792" s="278">
        <v>31.4</v>
      </c>
      <c r="Y792" s="278">
        <v>31.5</v>
      </c>
      <c r="Z792" s="278">
        <v>31.8</v>
      </c>
      <c r="AA792" s="278">
        <v>31.3</v>
      </c>
      <c r="AB792" s="278">
        <v>31</v>
      </c>
      <c r="AC792" s="278">
        <v>30</v>
      </c>
      <c r="AD792" s="278">
        <v>29.4</v>
      </c>
      <c r="AE792" s="278">
        <v>28.7</v>
      </c>
      <c r="AF792" s="278">
        <v>28.9</v>
      </c>
      <c r="AG792" s="278">
        <v>30.299999999999997</v>
      </c>
      <c r="AH792" s="278">
        <v>27.2</v>
      </c>
      <c r="AI792" s="278">
        <v>29</v>
      </c>
      <c r="AJ792" s="278">
        <v>26.599999999999998</v>
      </c>
      <c r="AK792" s="278">
        <v>28.299999999999997</v>
      </c>
      <c r="AL792" s="278">
        <v>32.1</v>
      </c>
      <c r="AM792" s="278">
        <v>31.5</v>
      </c>
      <c r="AN792" s="278">
        <v>31.4</v>
      </c>
      <c r="AO792" s="278">
        <v>33.9</v>
      </c>
      <c r="AP792" s="278">
        <v>37</v>
      </c>
      <c r="AQ792" s="278">
        <v>34.6</v>
      </c>
      <c r="AR792" s="278">
        <v>32.5</v>
      </c>
      <c r="AS792" s="278">
        <v>31.2</v>
      </c>
      <c r="AT792" s="278">
        <v>32.5</v>
      </c>
      <c r="AU792" s="278">
        <v>33.200000000000003</v>
      </c>
      <c r="AV792" s="278">
        <v>33.700000000000003</v>
      </c>
      <c r="AW792" s="278">
        <v>33.9</v>
      </c>
      <c r="AX792" s="278">
        <v>34.4</v>
      </c>
      <c r="AY792" s="278">
        <v>34.199999999999996</v>
      </c>
      <c r="AZ792" s="278">
        <v>33.1</v>
      </c>
      <c r="BA792" s="278">
        <v>31.7</v>
      </c>
      <c r="BB792" s="278">
        <v>33.299999999999997</v>
      </c>
      <c r="BC792" s="278">
        <v>34.5</v>
      </c>
      <c r="BD792" s="278">
        <v>38</v>
      </c>
      <c r="BE792" s="278">
        <v>41</v>
      </c>
      <c r="BF792" s="278">
        <v>41.3</v>
      </c>
      <c r="BG792" s="278">
        <v>41.1</v>
      </c>
      <c r="BH792" s="278">
        <v>43.2</v>
      </c>
      <c r="BI792" s="278">
        <v>42.2</v>
      </c>
      <c r="BJ792" s="278">
        <v>40.700000000000003</v>
      </c>
      <c r="BK792" s="278">
        <v>40.300000000000004</v>
      </c>
      <c r="BL792" s="278">
        <v>38.700000000000003</v>
      </c>
      <c r="BM792" s="278">
        <v>38.4</v>
      </c>
      <c r="BN792" s="278">
        <v>36.300000000000004</v>
      </c>
      <c r="BO792" s="278">
        <v>37.1</v>
      </c>
      <c r="BP792" s="278">
        <v>39.300000000000004</v>
      </c>
      <c r="BQ792" s="278">
        <v>42.699999999999996</v>
      </c>
      <c r="BR792" s="278">
        <v>43.1</v>
      </c>
      <c r="BS792" s="278">
        <v>45</v>
      </c>
      <c r="BT792" s="278"/>
    </row>
    <row r="793" spans="3:72" x14ac:dyDescent="0.2">
      <c r="C793" s="89" t="s">
        <v>26</v>
      </c>
      <c r="D793" s="13" t="s">
        <v>98</v>
      </c>
      <c r="E793" s="42" t="s">
        <v>223</v>
      </c>
      <c r="F793" s="28" t="s">
        <v>130</v>
      </c>
      <c r="G793" s="207">
        <v>12.3</v>
      </c>
      <c r="H793" s="278">
        <v>12.4</v>
      </c>
      <c r="I793" s="278">
        <v>12.6</v>
      </c>
      <c r="J793" s="278">
        <v>13.3</v>
      </c>
      <c r="K793" s="278">
        <v>13.4</v>
      </c>
      <c r="L793" s="278">
        <v>13.4</v>
      </c>
      <c r="M793" s="278">
        <v>13.8</v>
      </c>
      <c r="N793" s="278">
        <v>14.5</v>
      </c>
      <c r="O793" s="278">
        <v>14.6</v>
      </c>
      <c r="P793" s="278">
        <v>14.2</v>
      </c>
      <c r="Q793" s="278">
        <v>13.6</v>
      </c>
      <c r="R793" s="278">
        <v>13.4</v>
      </c>
      <c r="S793" s="278">
        <v>13.1</v>
      </c>
      <c r="T793" s="278">
        <v>12.8</v>
      </c>
      <c r="U793" s="278">
        <v>13</v>
      </c>
      <c r="V793" s="278">
        <v>12.6</v>
      </c>
      <c r="W793" s="278">
        <v>12.7</v>
      </c>
      <c r="X793" s="278">
        <v>12.2</v>
      </c>
      <c r="Y793" s="278">
        <v>12.2</v>
      </c>
      <c r="Z793" s="278">
        <v>12</v>
      </c>
      <c r="AA793" s="278">
        <v>11.5</v>
      </c>
      <c r="AB793" s="278">
        <v>11.1</v>
      </c>
      <c r="AC793" s="278">
        <v>10.6</v>
      </c>
      <c r="AD793" s="278">
        <v>10.3</v>
      </c>
      <c r="AE793" s="278">
        <v>9.8000000000000007</v>
      </c>
      <c r="AF793" s="278">
        <v>9.7999999999999989</v>
      </c>
      <c r="AG793" s="278">
        <v>8.5</v>
      </c>
      <c r="AH793" s="278">
        <v>8.5</v>
      </c>
      <c r="AI793" s="278">
        <v>8.1999999999999993</v>
      </c>
      <c r="AJ793" s="278">
        <v>7</v>
      </c>
      <c r="AK793" s="278">
        <v>7.7</v>
      </c>
      <c r="AL793" s="278">
        <v>7.2</v>
      </c>
      <c r="AM793" s="278">
        <v>6.8</v>
      </c>
      <c r="AN793" s="278">
        <v>7.1999999999999993</v>
      </c>
      <c r="AO793" s="278">
        <v>7.7</v>
      </c>
      <c r="AP793" s="278">
        <v>7.3000000000000007</v>
      </c>
      <c r="AQ793" s="278">
        <v>7.6000000000000005</v>
      </c>
      <c r="AR793" s="278">
        <v>7.1999999999999993</v>
      </c>
      <c r="AS793" s="278">
        <v>7.3</v>
      </c>
      <c r="AT793" s="278">
        <v>7.3</v>
      </c>
      <c r="AU793" s="278">
        <v>7.8</v>
      </c>
      <c r="AV793" s="278">
        <v>8.3000000000000007</v>
      </c>
      <c r="AW793" s="278">
        <v>8.6</v>
      </c>
      <c r="AX793" s="278">
        <v>8.6999999999999993</v>
      </c>
      <c r="AY793" s="278">
        <v>8.7999999999999989</v>
      </c>
      <c r="AZ793" s="278">
        <v>9.6</v>
      </c>
      <c r="BA793" s="278">
        <v>9.6999999999999993</v>
      </c>
      <c r="BB793" s="278">
        <v>9.4</v>
      </c>
      <c r="BC793" s="278">
        <v>9.8000000000000007</v>
      </c>
      <c r="BD793" s="278">
        <v>11.200000000000001</v>
      </c>
      <c r="BE793" s="278">
        <v>11.2</v>
      </c>
      <c r="BF793" s="278">
        <v>10.700000000000001</v>
      </c>
      <c r="BG793" s="278">
        <v>11.5</v>
      </c>
      <c r="BH793" s="278">
        <v>12.1</v>
      </c>
      <c r="BI793" s="278">
        <v>11.6</v>
      </c>
      <c r="BJ793" s="278">
        <v>11.9</v>
      </c>
      <c r="BK793" s="278">
        <v>11.5</v>
      </c>
      <c r="BL793" s="278">
        <v>10.7</v>
      </c>
      <c r="BM793" s="278">
        <v>9.9</v>
      </c>
      <c r="BN793" s="278">
        <v>10.5</v>
      </c>
      <c r="BO793" s="278">
        <v>10.5</v>
      </c>
      <c r="BP793" s="278">
        <v>10.8</v>
      </c>
      <c r="BQ793" s="278">
        <v>11.6</v>
      </c>
      <c r="BR793" s="278">
        <v>11.1</v>
      </c>
      <c r="BS793" s="278">
        <v>11.4</v>
      </c>
      <c r="BT793" s="278"/>
    </row>
    <row r="794" spans="3:72" x14ac:dyDescent="0.2">
      <c r="C794" s="89" t="s">
        <v>27</v>
      </c>
      <c r="D794" s="13" t="s">
        <v>98</v>
      </c>
      <c r="E794" s="42" t="s">
        <v>223</v>
      </c>
      <c r="F794" s="28" t="s">
        <v>130</v>
      </c>
      <c r="G794" s="207">
        <v>39.799999999999997</v>
      </c>
      <c r="H794" s="278">
        <v>40.4</v>
      </c>
      <c r="I794" s="278">
        <v>41</v>
      </c>
      <c r="J794" s="278">
        <v>42.2</v>
      </c>
      <c r="K794" s="278">
        <v>41.3</v>
      </c>
      <c r="L794" s="278">
        <v>40.299999999999997</v>
      </c>
      <c r="M794" s="278">
        <v>41</v>
      </c>
      <c r="N794" s="278">
        <v>42.4</v>
      </c>
      <c r="O794" s="278">
        <v>42.5</v>
      </c>
      <c r="P794" s="278">
        <v>43.1</v>
      </c>
      <c r="Q794" s="278">
        <v>42.9</v>
      </c>
      <c r="R794" s="278">
        <v>44</v>
      </c>
      <c r="S794" s="278">
        <v>45.1</v>
      </c>
      <c r="T794" s="278">
        <v>44.2</v>
      </c>
      <c r="U794" s="278">
        <v>44.4</v>
      </c>
      <c r="V794" s="278">
        <v>44.5</v>
      </c>
      <c r="W794" s="278">
        <v>45.7</v>
      </c>
      <c r="X794" s="278">
        <v>45</v>
      </c>
      <c r="Y794" s="278">
        <v>44.6</v>
      </c>
      <c r="Z794" s="278">
        <v>44.9</v>
      </c>
      <c r="AA794" s="278">
        <v>44.1</v>
      </c>
      <c r="AB794" s="278">
        <v>43.2</v>
      </c>
      <c r="AC794" s="278">
        <v>42.2</v>
      </c>
      <c r="AD794" s="278">
        <v>41.4</v>
      </c>
      <c r="AE794" s="278">
        <v>40.700000000000003</v>
      </c>
      <c r="AF794" s="278">
        <v>40.4</v>
      </c>
      <c r="AG794" s="278">
        <v>39.699999999999996</v>
      </c>
      <c r="AH794" s="278">
        <v>36.299999999999997</v>
      </c>
      <c r="AI794" s="278">
        <v>33.6</v>
      </c>
      <c r="AJ794" s="278">
        <v>34.5</v>
      </c>
      <c r="AK794" s="278">
        <v>32.799999999999997</v>
      </c>
      <c r="AL794" s="278">
        <v>32.1</v>
      </c>
      <c r="AM794" s="278">
        <v>32.5</v>
      </c>
      <c r="AN794" s="278">
        <v>32.299999999999997</v>
      </c>
      <c r="AO794" s="278">
        <v>34.700000000000003</v>
      </c>
      <c r="AP794" s="278">
        <v>37.799999999999997</v>
      </c>
      <c r="AQ794" s="278">
        <v>36.799999999999997</v>
      </c>
      <c r="AR794" s="278">
        <v>34</v>
      </c>
      <c r="AS794" s="278">
        <v>31.6</v>
      </c>
      <c r="AT794" s="278">
        <v>31.7</v>
      </c>
      <c r="AU794" s="278">
        <v>30.9</v>
      </c>
      <c r="AV794" s="278">
        <v>31.5</v>
      </c>
      <c r="AW794" s="278">
        <v>31.9</v>
      </c>
      <c r="AX794" s="278">
        <v>32.299999999999997</v>
      </c>
      <c r="AY794" s="278">
        <v>31.1</v>
      </c>
      <c r="AZ794" s="278">
        <v>32.6</v>
      </c>
      <c r="BA794" s="278">
        <v>33.200000000000003</v>
      </c>
      <c r="BB794" s="278">
        <v>33.299999999999997</v>
      </c>
      <c r="BC794" s="278">
        <v>33.300000000000004</v>
      </c>
      <c r="BD794" s="278">
        <v>33.1</v>
      </c>
      <c r="BE794" s="278">
        <v>34.9</v>
      </c>
      <c r="BF794" s="278">
        <v>34.9</v>
      </c>
      <c r="BG794" s="278">
        <v>34.1</v>
      </c>
      <c r="BH794" s="278">
        <v>35.1</v>
      </c>
      <c r="BI794" s="278">
        <v>32.1</v>
      </c>
      <c r="BJ794" s="278">
        <v>30.5</v>
      </c>
      <c r="BK794" s="278">
        <v>29.9</v>
      </c>
      <c r="BL794" s="278">
        <v>28.6</v>
      </c>
      <c r="BM794" s="278">
        <v>29.9</v>
      </c>
      <c r="BN794" s="278">
        <v>28</v>
      </c>
      <c r="BO794" s="278">
        <v>26.8</v>
      </c>
      <c r="BP794" s="278">
        <v>27.1</v>
      </c>
      <c r="BQ794" s="278">
        <v>27</v>
      </c>
      <c r="BR794" s="278">
        <v>27.8</v>
      </c>
      <c r="BS794" s="278">
        <v>28.2</v>
      </c>
      <c r="BT794" s="278"/>
    </row>
    <row r="795" spans="3:72" x14ac:dyDescent="0.2">
      <c r="C795" s="89" t="s">
        <v>28</v>
      </c>
      <c r="D795" s="13" t="s">
        <v>98</v>
      </c>
      <c r="E795" s="42" t="s">
        <v>223</v>
      </c>
      <c r="F795" s="28" t="s">
        <v>130</v>
      </c>
      <c r="G795" s="207">
        <v>22.4</v>
      </c>
      <c r="H795" s="278">
        <v>22.8</v>
      </c>
      <c r="I795" s="278">
        <v>23.3</v>
      </c>
      <c r="J795" s="278">
        <v>24</v>
      </c>
      <c r="K795" s="278">
        <v>23.9</v>
      </c>
      <c r="L795" s="278">
        <v>23.2</v>
      </c>
      <c r="M795" s="278">
        <v>22.8</v>
      </c>
      <c r="N795" s="278">
        <v>23.6</v>
      </c>
      <c r="O795" s="278">
        <v>24</v>
      </c>
      <c r="P795" s="278">
        <v>24</v>
      </c>
      <c r="Q795" s="278">
        <v>23.1</v>
      </c>
      <c r="R795" s="278">
        <v>25</v>
      </c>
      <c r="S795" s="278">
        <v>26.8</v>
      </c>
      <c r="T795" s="278">
        <v>27.3</v>
      </c>
      <c r="U795" s="278">
        <v>28.8</v>
      </c>
      <c r="V795" s="278">
        <v>29.8</v>
      </c>
      <c r="W795" s="278">
        <v>31.7</v>
      </c>
      <c r="X795" s="278">
        <v>33.6</v>
      </c>
      <c r="Y795" s="278">
        <v>36.1</v>
      </c>
      <c r="Z795" s="278">
        <v>36</v>
      </c>
      <c r="AA795" s="278">
        <v>35</v>
      </c>
      <c r="AB795" s="278">
        <v>34.299999999999997</v>
      </c>
      <c r="AC795" s="278">
        <v>33.4</v>
      </c>
      <c r="AD795" s="278">
        <v>32.4</v>
      </c>
      <c r="AE795" s="278">
        <v>31.7</v>
      </c>
      <c r="AF795" s="278">
        <v>29.5</v>
      </c>
      <c r="AG795" s="278">
        <v>28.2</v>
      </c>
      <c r="AH795" s="278">
        <v>28.2</v>
      </c>
      <c r="AI795" s="278">
        <v>29</v>
      </c>
      <c r="AJ795" s="278">
        <v>27.9</v>
      </c>
      <c r="AK795" s="278">
        <v>31</v>
      </c>
      <c r="AL795" s="278">
        <v>36.6</v>
      </c>
      <c r="AM795" s="278">
        <v>36</v>
      </c>
      <c r="AN795" s="278">
        <v>37.200000000000003</v>
      </c>
      <c r="AO795" s="278">
        <v>37.200000000000003</v>
      </c>
      <c r="AP795" s="278">
        <v>39.299999999999997</v>
      </c>
      <c r="AQ795" s="278">
        <v>39.800000000000004</v>
      </c>
      <c r="AR795" s="278">
        <v>37.1</v>
      </c>
      <c r="AS795" s="278">
        <v>35.1</v>
      </c>
      <c r="AT795" s="278">
        <v>36.1</v>
      </c>
      <c r="AU795" s="278">
        <v>36.9</v>
      </c>
      <c r="AV795" s="278">
        <v>38.1</v>
      </c>
      <c r="AW795" s="278">
        <v>38</v>
      </c>
      <c r="AX795" s="278">
        <v>38.1</v>
      </c>
      <c r="AY795" s="278">
        <v>38.4</v>
      </c>
      <c r="AZ795" s="278">
        <v>32.6</v>
      </c>
      <c r="BA795" s="278">
        <v>30.700000000000003</v>
      </c>
      <c r="BB795" s="278">
        <v>31.1</v>
      </c>
      <c r="BC795" s="278">
        <v>29.700000000000003</v>
      </c>
      <c r="BD795" s="278">
        <v>29.6</v>
      </c>
      <c r="BE795" s="278">
        <v>28.8</v>
      </c>
      <c r="BF795" s="278">
        <v>26.700000000000003</v>
      </c>
      <c r="BG795" s="278">
        <v>24.900000000000002</v>
      </c>
      <c r="BH795" s="278">
        <v>24.3</v>
      </c>
      <c r="BI795" s="278">
        <v>22.8</v>
      </c>
      <c r="BJ795" s="278">
        <v>21.2</v>
      </c>
      <c r="BK795" s="278">
        <v>20.6</v>
      </c>
      <c r="BL795" s="278">
        <v>19.200000000000003</v>
      </c>
      <c r="BM795" s="278">
        <v>17.8</v>
      </c>
      <c r="BN795" s="278">
        <v>21.599999999999998</v>
      </c>
      <c r="BO795" s="278">
        <v>22.3</v>
      </c>
      <c r="BP795" s="278">
        <v>23</v>
      </c>
      <c r="BQ795" s="278">
        <v>24.7</v>
      </c>
      <c r="BR795" s="278">
        <v>25.2</v>
      </c>
      <c r="BS795" s="278">
        <v>25.7</v>
      </c>
      <c r="BT795" s="278"/>
    </row>
    <row r="796" spans="3:72" x14ac:dyDescent="0.2">
      <c r="C796" s="89" t="s">
        <v>29</v>
      </c>
      <c r="D796" s="13" t="s">
        <v>98</v>
      </c>
      <c r="E796" s="42" t="s">
        <v>223</v>
      </c>
      <c r="F796" s="28" t="s">
        <v>130</v>
      </c>
      <c r="G796" s="207">
        <v>13.8</v>
      </c>
      <c r="H796" s="278">
        <v>14.5</v>
      </c>
      <c r="I796" s="278">
        <v>15.3</v>
      </c>
      <c r="J796" s="278">
        <v>16.399999999999999</v>
      </c>
      <c r="K796" s="278">
        <v>16.399999999999999</v>
      </c>
      <c r="L796" s="278">
        <v>16.899999999999999</v>
      </c>
      <c r="M796" s="278">
        <v>18.100000000000001</v>
      </c>
      <c r="N796" s="278">
        <v>19</v>
      </c>
      <c r="O796" s="278">
        <v>19</v>
      </c>
      <c r="P796" s="278">
        <v>19.2</v>
      </c>
      <c r="Q796" s="278">
        <v>19.100000000000001</v>
      </c>
      <c r="R796" s="278">
        <v>19.2</v>
      </c>
      <c r="S796" s="278">
        <v>19.100000000000001</v>
      </c>
      <c r="T796" s="278">
        <v>18.600000000000001</v>
      </c>
      <c r="U796" s="278">
        <v>18.600000000000001</v>
      </c>
      <c r="V796" s="278">
        <v>17.8</v>
      </c>
      <c r="W796" s="278">
        <v>17.600000000000001</v>
      </c>
      <c r="X796" s="278">
        <v>17.2</v>
      </c>
      <c r="Y796" s="278">
        <v>17</v>
      </c>
      <c r="Z796" s="278">
        <v>17.399999999999999</v>
      </c>
      <c r="AA796" s="278">
        <v>17.2</v>
      </c>
      <c r="AB796" s="278">
        <v>17.3</v>
      </c>
      <c r="AC796" s="278">
        <v>17.2</v>
      </c>
      <c r="AD796" s="278">
        <v>17.100000000000001</v>
      </c>
      <c r="AE796" s="278">
        <v>16.7</v>
      </c>
      <c r="AF796" s="278">
        <v>16.3</v>
      </c>
      <c r="AG796" s="278">
        <v>15.1</v>
      </c>
      <c r="AH796" s="278">
        <v>14.9</v>
      </c>
      <c r="AI796" s="278">
        <v>14.8</v>
      </c>
      <c r="AJ796" s="278">
        <v>15.5</v>
      </c>
      <c r="AK796" s="278">
        <v>15.9</v>
      </c>
      <c r="AL796" s="278">
        <v>14.2</v>
      </c>
      <c r="AM796" s="278">
        <v>15</v>
      </c>
      <c r="AN796" s="278">
        <v>14.4</v>
      </c>
      <c r="AO796" s="278">
        <v>15.4</v>
      </c>
      <c r="AP796" s="278">
        <v>17.399999999999999</v>
      </c>
      <c r="AQ796" s="278">
        <v>17.100000000000001</v>
      </c>
      <c r="AR796" s="278">
        <v>17.3</v>
      </c>
      <c r="AS796" s="278">
        <v>16.399999999999999</v>
      </c>
      <c r="AT796" s="278">
        <v>16.8</v>
      </c>
      <c r="AU796" s="278">
        <v>17</v>
      </c>
      <c r="AV796" s="278">
        <v>16.799999999999997</v>
      </c>
      <c r="AW796" s="278">
        <v>17</v>
      </c>
      <c r="AX796" s="278">
        <v>17.5</v>
      </c>
      <c r="AY796" s="278">
        <v>19.2</v>
      </c>
      <c r="AZ796" s="278">
        <v>17.100000000000001</v>
      </c>
      <c r="BA796" s="278">
        <v>16.899999999999999</v>
      </c>
      <c r="BB796" s="278">
        <v>17.399999999999999</v>
      </c>
      <c r="BC796" s="278">
        <v>17.899999999999999</v>
      </c>
      <c r="BD796" s="278">
        <v>19.2</v>
      </c>
      <c r="BE796" s="278">
        <v>20.6</v>
      </c>
      <c r="BF796" s="278">
        <v>21.2</v>
      </c>
      <c r="BG796" s="278">
        <v>21.6</v>
      </c>
      <c r="BH796" s="278">
        <v>22.5</v>
      </c>
      <c r="BI796" s="278">
        <v>21.9</v>
      </c>
      <c r="BJ796" s="278">
        <v>23</v>
      </c>
      <c r="BK796" s="278">
        <v>23.5</v>
      </c>
      <c r="BL796" s="278">
        <v>22.8</v>
      </c>
      <c r="BM796" s="278">
        <v>20.399999999999999</v>
      </c>
      <c r="BN796" s="278">
        <v>20.399999999999999</v>
      </c>
      <c r="BO796" s="278">
        <v>21.6</v>
      </c>
      <c r="BP796" s="278">
        <v>21.7</v>
      </c>
      <c r="BQ796" s="278">
        <v>23.1</v>
      </c>
      <c r="BR796" s="278">
        <v>23.2</v>
      </c>
      <c r="BS796" s="278">
        <v>23.2</v>
      </c>
      <c r="BT796" s="278"/>
    </row>
    <row r="797" spans="3:72" x14ac:dyDescent="0.2">
      <c r="C797" s="89" t="s">
        <v>30</v>
      </c>
      <c r="D797" s="13" t="s">
        <v>98</v>
      </c>
      <c r="E797" s="42" t="s">
        <v>223</v>
      </c>
      <c r="F797" s="28" t="s">
        <v>130</v>
      </c>
      <c r="G797" s="207">
        <v>9</v>
      </c>
      <c r="H797" s="278">
        <v>9.3000000000000007</v>
      </c>
      <c r="I797" s="278">
        <v>9.6</v>
      </c>
      <c r="J797" s="278">
        <v>10.6</v>
      </c>
      <c r="K797" s="278">
        <v>11.3</v>
      </c>
      <c r="L797" s="278">
        <v>11.1</v>
      </c>
      <c r="M797" s="278">
        <v>11.7</v>
      </c>
      <c r="N797" s="278">
        <v>12.9</v>
      </c>
      <c r="O797" s="278">
        <v>13.6</v>
      </c>
      <c r="P797" s="278">
        <v>13.5</v>
      </c>
      <c r="Q797" s="278">
        <v>13.1</v>
      </c>
      <c r="R797" s="278">
        <v>13.1</v>
      </c>
      <c r="S797" s="278">
        <v>13.4</v>
      </c>
      <c r="T797" s="278">
        <v>13.2</v>
      </c>
      <c r="U797" s="278">
        <v>13.5</v>
      </c>
      <c r="V797" s="278">
        <v>12.3</v>
      </c>
      <c r="W797" s="278">
        <v>11.5</v>
      </c>
      <c r="X797" s="278">
        <v>10.9</v>
      </c>
      <c r="Y797" s="278">
        <v>10.4</v>
      </c>
      <c r="Z797" s="278">
        <v>10.3</v>
      </c>
      <c r="AA797" s="278">
        <v>9.9</v>
      </c>
      <c r="AB797" s="278">
        <v>9.4</v>
      </c>
      <c r="AC797" s="278">
        <v>9</v>
      </c>
      <c r="AD797" s="278">
        <v>8.8000000000000007</v>
      </c>
      <c r="AE797" s="278">
        <v>8.6999999999999993</v>
      </c>
      <c r="AF797" s="278">
        <v>8.7000000000000011</v>
      </c>
      <c r="AG797" s="278">
        <v>8.5</v>
      </c>
      <c r="AH797" s="278">
        <v>8.5</v>
      </c>
      <c r="AI797" s="278">
        <v>8.6</v>
      </c>
      <c r="AJ797" s="278">
        <v>7.8</v>
      </c>
      <c r="AK797" s="278">
        <v>8</v>
      </c>
      <c r="AL797" s="278">
        <v>9.6</v>
      </c>
      <c r="AM797" s="278">
        <v>10.1</v>
      </c>
      <c r="AN797" s="278">
        <v>10.799999999999999</v>
      </c>
      <c r="AO797" s="278">
        <v>11.5</v>
      </c>
      <c r="AP797" s="278">
        <v>10.8</v>
      </c>
      <c r="AQ797" s="278">
        <v>11.6</v>
      </c>
      <c r="AR797" s="278">
        <v>9.9</v>
      </c>
      <c r="AS797" s="278">
        <v>9.4</v>
      </c>
      <c r="AT797" s="278">
        <v>8.9</v>
      </c>
      <c r="AU797" s="278">
        <v>9.4</v>
      </c>
      <c r="AV797" s="278">
        <v>9.4</v>
      </c>
      <c r="AW797" s="278">
        <v>9.6</v>
      </c>
      <c r="AX797" s="278">
        <v>9.6999999999999993</v>
      </c>
      <c r="AY797" s="278">
        <v>10.5</v>
      </c>
      <c r="AZ797" s="278">
        <v>10.6</v>
      </c>
      <c r="BA797" s="278">
        <v>10.5</v>
      </c>
      <c r="BB797" s="278">
        <v>11.299999999999999</v>
      </c>
      <c r="BC797" s="278">
        <v>12.4</v>
      </c>
      <c r="BD797" s="278">
        <v>13.4</v>
      </c>
      <c r="BE797" s="278">
        <v>13.9</v>
      </c>
      <c r="BF797" s="278">
        <v>13.799999999999999</v>
      </c>
      <c r="BG797" s="278">
        <v>13.6</v>
      </c>
      <c r="BH797" s="278">
        <v>14.7</v>
      </c>
      <c r="BI797" s="278">
        <v>12.5</v>
      </c>
      <c r="BJ797" s="278">
        <v>12.6</v>
      </c>
      <c r="BK797" s="278">
        <v>13.2</v>
      </c>
      <c r="BL797" s="278">
        <v>12.6</v>
      </c>
      <c r="BM797" s="278">
        <v>12.1</v>
      </c>
      <c r="BN797" s="278">
        <v>13.3</v>
      </c>
      <c r="BO797" s="278">
        <v>13.6</v>
      </c>
      <c r="BP797" s="278">
        <v>14.5</v>
      </c>
      <c r="BQ797" s="278">
        <v>15</v>
      </c>
      <c r="BR797" s="278">
        <v>14.8</v>
      </c>
      <c r="BS797" s="278">
        <v>16</v>
      </c>
      <c r="BT797" s="278"/>
    </row>
    <row r="798" spans="3:72" x14ac:dyDescent="0.2">
      <c r="C798" s="89" t="s">
        <v>31</v>
      </c>
      <c r="D798" s="13" t="s">
        <v>98</v>
      </c>
      <c r="E798" s="42" t="s">
        <v>223</v>
      </c>
      <c r="F798" s="28" t="s">
        <v>130</v>
      </c>
      <c r="G798" s="207">
        <v>19.600000000000001</v>
      </c>
      <c r="H798" s="278">
        <v>19.7</v>
      </c>
      <c r="I798" s="278">
        <v>19.7</v>
      </c>
      <c r="J798" s="278">
        <v>20</v>
      </c>
      <c r="K798" s="278">
        <v>19.3</v>
      </c>
      <c r="L798" s="278">
        <v>18.8</v>
      </c>
      <c r="M798" s="278">
        <v>19.100000000000001</v>
      </c>
      <c r="N798" s="278">
        <v>19.8</v>
      </c>
      <c r="O798" s="278">
        <v>19.600000000000001</v>
      </c>
      <c r="P798" s="278">
        <v>19.8</v>
      </c>
      <c r="Q798" s="278">
        <v>19.600000000000001</v>
      </c>
      <c r="R798" s="278">
        <v>19.899999999999999</v>
      </c>
      <c r="S798" s="278">
        <v>20</v>
      </c>
      <c r="T798" s="278">
        <v>20.2</v>
      </c>
      <c r="U798" s="278">
        <v>21</v>
      </c>
      <c r="V798" s="278">
        <v>20.8</v>
      </c>
      <c r="W798" s="278">
        <v>21.2</v>
      </c>
      <c r="X798" s="278">
        <v>21.2</v>
      </c>
      <c r="Y798" s="278">
        <v>21.3</v>
      </c>
      <c r="Z798" s="278">
        <v>21.4</v>
      </c>
      <c r="AA798" s="278">
        <v>21</v>
      </c>
      <c r="AB798" s="278">
        <v>20.5</v>
      </c>
      <c r="AC798" s="278">
        <v>20.100000000000001</v>
      </c>
      <c r="AD798" s="278">
        <v>19.600000000000001</v>
      </c>
      <c r="AE798" s="278">
        <v>18.899999999999999</v>
      </c>
      <c r="AF798" s="278">
        <v>18.600000000000001</v>
      </c>
      <c r="AG798" s="278">
        <v>18.399999999999999</v>
      </c>
      <c r="AH798" s="278">
        <v>18.3</v>
      </c>
      <c r="AI798" s="278">
        <v>17.8</v>
      </c>
      <c r="AJ798" s="278">
        <v>16.899999999999999</v>
      </c>
      <c r="AK798" s="278">
        <v>16.600000000000001</v>
      </c>
      <c r="AL798" s="278">
        <v>15.6</v>
      </c>
      <c r="AM798" s="278">
        <v>15.2</v>
      </c>
      <c r="AN798" s="278">
        <v>15.5</v>
      </c>
      <c r="AO798" s="278">
        <v>15.799999999999999</v>
      </c>
      <c r="AP798" s="278">
        <v>16.399999999999999</v>
      </c>
      <c r="AQ798" s="278">
        <v>16.400000000000002</v>
      </c>
      <c r="AR798" s="278">
        <v>14.9</v>
      </c>
      <c r="AS798" s="278">
        <v>14.9</v>
      </c>
      <c r="AT798" s="278">
        <v>14.7</v>
      </c>
      <c r="AU798" s="278">
        <v>17</v>
      </c>
      <c r="AV798" s="278">
        <v>18.5</v>
      </c>
      <c r="AW798" s="278">
        <v>18.8</v>
      </c>
      <c r="AX798" s="278">
        <v>19.100000000000001</v>
      </c>
      <c r="AY798" s="278">
        <v>22.099999999999998</v>
      </c>
      <c r="AZ798" s="278">
        <v>18.700000000000003</v>
      </c>
      <c r="BA798" s="278">
        <v>19.5</v>
      </c>
      <c r="BB798" s="278">
        <v>19.5</v>
      </c>
      <c r="BC798" s="278">
        <v>19.8</v>
      </c>
      <c r="BD798" s="278">
        <v>19.3</v>
      </c>
      <c r="BE798" s="278">
        <v>19.399999999999999</v>
      </c>
      <c r="BF798" s="278">
        <v>18.2</v>
      </c>
      <c r="BG798" s="278">
        <v>17.399999999999999</v>
      </c>
      <c r="BH798" s="278">
        <v>17.5</v>
      </c>
      <c r="BI798" s="278">
        <v>15.7</v>
      </c>
      <c r="BJ798" s="278">
        <v>15.9</v>
      </c>
      <c r="BK798" s="278">
        <v>15.5</v>
      </c>
      <c r="BL798" s="278">
        <v>15.6</v>
      </c>
      <c r="BM798" s="278">
        <v>14.4</v>
      </c>
      <c r="BN798" s="278">
        <v>13.2</v>
      </c>
      <c r="BO798" s="278">
        <v>15.2</v>
      </c>
      <c r="BP798" s="278">
        <v>15.6</v>
      </c>
      <c r="BQ798" s="278">
        <v>15.9</v>
      </c>
      <c r="BR798" s="278">
        <v>16.299999999999997</v>
      </c>
      <c r="BS798" s="278">
        <v>16.100000000000001</v>
      </c>
      <c r="BT798" s="278"/>
    </row>
    <row r="799" spans="3:72" x14ac:dyDescent="0.2">
      <c r="C799" s="89" t="s">
        <v>32</v>
      </c>
      <c r="D799" s="13" t="s">
        <v>98</v>
      </c>
      <c r="E799" s="42" t="s">
        <v>223</v>
      </c>
      <c r="F799" s="28" t="s">
        <v>130</v>
      </c>
      <c r="G799" s="207">
        <v>10.199999999999999</v>
      </c>
      <c r="H799" s="278">
        <v>10.199999999999999</v>
      </c>
      <c r="I799" s="278">
        <v>10.3</v>
      </c>
      <c r="J799" s="278">
        <v>11.1</v>
      </c>
      <c r="K799" s="278">
        <v>11.5</v>
      </c>
      <c r="L799" s="278">
        <v>11.2</v>
      </c>
      <c r="M799" s="278">
        <v>11.5</v>
      </c>
      <c r="N799" s="278">
        <v>11.9</v>
      </c>
      <c r="O799" s="278">
        <v>11.8</v>
      </c>
      <c r="P799" s="278">
        <v>12</v>
      </c>
      <c r="Q799" s="278">
        <v>11.9</v>
      </c>
      <c r="R799" s="278">
        <v>12.3</v>
      </c>
      <c r="S799" s="278">
        <v>12.7</v>
      </c>
      <c r="T799" s="278">
        <v>12.5</v>
      </c>
      <c r="U799" s="278">
        <v>12.9</v>
      </c>
      <c r="V799" s="278">
        <v>12.3</v>
      </c>
      <c r="W799" s="278">
        <v>12.1</v>
      </c>
      <c r="X799" s="278">
        <v>12.1</v>
      </c>
      <c r="Y799" s="278">
        <v>12.2</v>
      </c>
      <c r="Z799" s="278">
        <v>12.2</v>
      </c>
      <c r="AA799" s="278">
        <v>11.8</v>
      </c>
      <c r="AB799" s="278">
        <v>11.9</v>
      </c>
      <c r="AC799" s="278">
        <v>11.6</v>
      </c>
      <c r="AD799" s="278">
        <v>11.4</v>
      </c>
      <c r="AE799" s="278">
        <v>11.1</v>
      </c>
      <c r="AF799" s="278">
        <v>11.3</v>
      </c>
      <c r="AG799" s="278">
        <v>9</v>
      </c>
      <c r="AH799" s="278">
        <v>8.9</v>
      </c>
      <c r="AI799" s="278">
        <v>8.5</v>
      </c>
      <c r="AJ799" s="278">
        <v>9.1999999999999993</v>
      </c>
      <c r="AK799" s="278">
        <v>7.9</v>
      </c>
      <c r="AL799" s="278">
        <v>9.8000000000000007</v>
      </c>
      <c r="AM799" s="278">
        <v>10.199999999999999</v>
      </c>
      <c r="AN799" s="278">
        <v>10</v>
      </c>
      <c r="AO799" s="278">
        <v>10</v>
      </c>
      <c r="AP799" s="278">
        <v>10.4</v>
      </c>
      <c r="AQ799" s="278">
        <v>10.1</v>
      </c>
      <c r="AR799" s="278">
        <v>9.6</v>
      </c>
      <c r="AS799" s="278">
        <v>9.1</v>
      </c>
      <c r="AT799" s="278">
        <v>9.5</v>
      </c>
      <c r="AU799" s="278">
        <v>8.6999999999999993</v>
      </c>
      <c r="AV799" s="278">
        <v>8.1</v>
      </c>
      <c r="AW799" s="278">
        <v>8.1999999999999993</v>
      </c>
      <c r="AX799" s="278">
        <v>8.2000000000000011</v>
      </c>
      <c r="AY799" s="278">
        <v>6.6</v>
      </c>
      <c r="AZ799" s="278">
        <v>8.2000000000000011</v>
      </c>
      <c r="BA799" s="278">
        <v>7.8000000000000007</v>
      </c>
      <c r="BB799" s="278">
        <v>8.2000000000000011</v>
      </c>
      <c r="BC799" s="278">
        <v>8.5</v>
      </c>
      <c r="BD799" s="278">
        <v>9.3000000000000007</v>
      </c>
      <c r="BE799" s="278">
        <v>9</v>
      </c>
      <c r="BF799" s="278">
        <v>9.1</v>
      </c>
      <c r="BG799" s="278">
        <v>8.8000000000000007</v>
      </c>
      <c r="BH799" s="278">
        <v>9.1</v>
      </c>
      <c r="BI799" s="278">
        <v>9.1999999999999993</v>
      </c>
      <c r="BJ799" s="278">
        <v>9</v>
      </c>
      <c r="BK799" s="278">
        <v>9.1</v>
      </c>
      <c r="BL799" s="278">
        <v>8.9</v>
      </c>
      <c r="BM799" s="278">
        <v>8.4</v>
      </c>
      <c r="BN799" s="278">
        <v>8.3000000000000007</v>
      </c>
      <c r="BO799" s="278">
        <v>7.9</v>
      </c>
      <c r="BP799" s="278">
        <v>8.1999999999999993</v>
      </c>
      <c r="BQ799" s="278">
        <v>8.2000000000000011</v>
      </c>
      <c r="BR799" s="278">
        <v>8</v>
      </c>
      <c r="BS799" s="278">
        <v>7.7</v>
      </c>
      <c r="BT799" s="278"/>
    </row>
    <row r="800" spans="3:72" x14ac:dyDescent="0.2">
      <c r="C800" s="90" t="s">
        <v>33</v>
      </c>
      <c r="D800" s="27" t="s">
        <v>98</v>
      </c>
      <c r="E800" s="35" t="s">
        <v>223</v>
      </c>
      <c r="F800" s="91" t="s">
        <v>130</v>
      </c>
      <c r="G800" s="208">
        <v>407.00000000000006</v>
      </c>
      <c r="H800" s="279">
        <v>411.5</v>
      </c>
      <c r="I800" s="279">
        <v>417.20000000000005</v>
      </c>
      <c r="J800" s="279">
        <v>430</v>
      </c>
      <c r="K800" s="279">
        <v>423.19999999999993</v>
      </c>
      <c r="L800" s="279">
        <v>414.9</v>
      </c>
      <c r="M800" s="279">
        <v>423.00000000000006</v>
      </c>
      <c r="N800" s="279">
        <v>435.4</v>
      </c>
      <c r="O800" s="279">
        <v>433.70000000000016</v>
      </c>
      <c r="P800" s="279">
        <v>435.8</v>
      </c>
      <c r="Q800" s="279">
        <v>428.40000000000003</v>
      </c>
      <c r="R800" s="279">
        <v>436.5</v>
      </c>
      <c r="S800" s="279">
        <v>441.9</v>
      </c>
      <c r="T800" s="279">
        <v>436.90000000000003</v>
      </c>
      <c r="U800" s="279">
        <v>446.5</v>
      </c>
      <c r="V800" s="279">
        <v>441.30000000000007</v>
      </c>
      <c r="W800" s="279">
        <v>449.40000000000003</v>
      </c>
      <c r="X800" s="279">
        <v>450.29999999999995</v>
      </c>
      <c r="Y800" s="279">
        <v>453.3</v>
      </c>
      <c r="Z800" s="279">
        <v>455.2</v>
      </c>
      <c r="AA800" s="279">
        <v>446.40000000000003</v>
      </c>
      <c r="AB800" s="279">
        <v>438.2</v>
      </c>
      <c r="AC800" s="279">
        <v>427.20000000000005</v>
      </c>
      <c r="AD800" s="279">
        <v>414.40000000000003</v>
      </c>
      <c r="AE800" s="279">
        <v>400.79999999999995</v>
      </c>
      <c r="AF800" s="279">
        <v>392</v>
      </c>
      <c r="AG800" s="279">
        <v>375.49999999999994</v>
      </c>
      <c r="AH800" s="279">
        <v>365.69999999999993</v>
      </c>
      <c r="AI800" s="279">
        <v>359.90000000000003</v>
      </c>
      <c r="AJ800" s="279">
        <v>355.99999999999994</v>
      </c>
      <c r="AK800" s="279">
        <v>362.40000000000003</v>
      </c>
      <c r="AL800" s="279">
        <v>383.30000000000007</v>
      </c>
      <c r="AM800" s="279">
        <v>392.00000000000006</v>
      </c>
      <c r="AN800" s="279">
        <v>395.4</v>
      </c>
      <c r="AO800" s="279">
        <v>409.7</v>
      </c>
      <c r="AP800" s="279">
        <v>426.7</v>
      </c>
      <c r="AQ800" s="279">
        <v>418.90000000000009</v>
      </c>
      <c r="AR800" s="279">
        <v>405.20000000000005</v>
      </c>
      <c r="AS800" s="279">
        <v>391.7</v>
      </c>
      <c r="AT800" s="279">
        <v>405.90000000000003</v>
      </c>
      <c r="AU800" s="279">
        <v>411.79999999999995</v>
      </c>
      <c r="AV800" s="279">
        <v>415.40000000000003</v>
      </c>
      <c r="AW800" s="279">
        <v>419.4</v>
      </c>
      <c r="AX800" s="279">
        <v>425.59999999999997</v>
      </c>
      <c r="AY800" s="279">
        <v>431.70000000000005</v>
      </c>
      <c r="AZ800" s="279">
        <v>421.20000000000005</v>
      </c>
      <c r="BA800" s="279">
        <v>411.2999999999999</v>
      </c>
      <c r="BB800" s="279">
        <v>417.79999999999995</v>
      </c>
      <c r="BC800" s="279">
        <v>425.69999999999993</v>
      </c>
      <c r="BD800" s="279">
        <v>436.50000000000006</v>
      </c>
      <c r="BE800" s="279">
        <v>444.7</v>
      </c>
      <c r="BF800" s="279">
        <v>439.39999999999992</v>
      </c>
      <c r="BG800" s="279">
        <v>430.6</v>
      </c>
      <c r="BH800" s="279">
        <v>445.40000000000003</v>
      </c>
      <c r="BI800" s="279">
        <v>418.6</v>
      </c>
      <c r="BJ800" s="279">
        <v>409.4</v>
      </c>
      <c r="BK800" s="279">
        <v>408.20000000000005</v>
      </c>
      <c r="BL800" s="279">
        <v>392.8</v>
      </c>
      <c r="BM800" s="279">
        <v>376.99999999999994</v>
      </c>
      <c r="BN800" s="279">
        <v>377.3</v>
      </c>
      <c r="BO800" s="279">
        <v>381.80000000000007</v>
      </c>
      <c r="BP800" s="279">
        <v>393.40000000000003</v>
      </c>
      <c r="BQ800" s="279">
        <v>405.80000000000007</v>
      </c>
      <c r="BR800" s="279">
        <v>409.80000000000007</v>
      </c>
      <c r="BS800" s="279">
        <v>415.19999999999993</v>
      </c>
      <c r="BT800" s="279"/>
    </row>
    <row r="801" spans="3:72" x14ac:dyDescent="0.2">
      <c r="C801" s="89" t="s">
        <v>11</v>
      </c>
      <c r="D801" s="13" t="s">
        <v>90</v>
      </c>
      <c r="E801" s="42" t="s">
        <v>223</v>
      </c>
      <c r="F801" s="28" t="s">
        <v>130</v>
      </c>
      <c r="G801" s="207">
        <v>35.6</v>
      </c>
      <c r="H801" s="278">
        <v>34.6</v>
      </c>
      <c r="I801" s="278">
        <v>35</v>
      </c>
      <c r="J801" s="278">
        <v>36</v>
      </c>
      <c r="K801" s="278">
        <v>35.1</v>
      </c>
      <c r="L801" s="278">
        <v>34.1</v>
      </c>
      <c r="M801" s="278">
        <v>34.4</v>
      </c>
      <c r="N801" s="278">
        <v>35.9</v>
      </c>
      <c r="O801" s="278">
        <v>36.4</v>
      </c>
      <c r="P801" s="278">
        <v>36.200000000000003</v>
      </c>
      <c r="Q801" s="278">
        <v>35.6</v>
      </c>
      <c r="R801" s="278">
        <v>35.6</v>
      </c>
      <c r="S801" s="278">
        <v>35.5</v>
      </c>
      <c r="T801" s="278">
        <v>34.700000000000003</v>
      </c>
      <c r="U801" s="278">
        <v>35.1</v>
      </c>
      <c r="V801" s="278">
        <v>35</v>
      </c>
      <c r="W801" s="278">
        <v>36</v>
      </c>
      <c r="X801" s="278">
        <v>36.799999999999997</v>
      </c>
      <c r="Y801" s="278">
        <v>37.700000000000003</v>
      </c>
      <c r="Z801" s="278">
        <v>38.200000000000003</v>
      </c>
      <c r="AA801" s="278">
        <v>37.700000000000003</v>
      </c>
      <c r="AB801" s="278">
        <v>37.1</v>
      </c>
      <c r="AC801" s="278">
        <v>36.200000000000003</v>
      </c>
      <c r="AD801" s="278">
        <v>34.299999999999997</v>
      </c>
      <c r="AE801" s="278">
        <v>32.5</v>
      </c>
      <c r="AF801" s="278">
        <v>30.2</v>
      </c>
      <c r="AG801" s="278">
        <v>26.3</v>
      </c>
      <c r="AH801" s="278">
        <v>25.8</v>
      </c>
      <c r="AI801" s="278">
        <v>21.6</v>
      </c>
      <c r="AJ801" s="278">
        <v>20.100000000000001</v>
      </c>
      <c r="AK801" s="278">
        <v>24.3</v>
      </c>
      <c r="AL801" s="278">
        <v>23.8</v>
      </c>
      <c r="AM801" s="278">
        <v>22.9</v>
      </c>
      <c r="AN801" s="278">
        <v>23.9</v>
      </c>
      <c r="AO801" s="278">
        <v>24.8</v>
      </c>
      <c r="AP801" s="278">
        <v>22.8</v>
      </c>
      <c r="AQ801" s="278">
        <v>22.1</v>
      </c>
      <c r="AR801" s="278">
        <v>21.200000000000003</v>
      </c>
      <c r="AS801" s="278">
        <v>19.100000000000001</v>
      </c>
      <c r="AT801" s="278">
        <v>17.200000000000003</v>
      </c>
      <c r="AU801" s="278">
        <v>19.100000000000001</v>
      </c>
      <c r="AV801" s="278">
        <v>21.1</v>
      </c>
      <c r="AW801" s="278">
        <v>22.6</v>
      </c>
      <c r="AX801" s="278">
        <v>23.2</v>
      </c>
      <c r="AY801" s="278">
        <v>24.6</v>
      </c>
      <c r="AZ801" s="278">
        <v>24.2</v>
      </c>
      <c r="BA801" s="278">
        <v>23.9</v>
      </c>
      <c r="BB801" s="278">
        <v>22.9</v>
      </c>
      <c r="BC801" s="278">
        <v>23.6</v>
      </c>
      <c r="BD801" s="278">
        <v>21.2</v>
      </c>
      <c r="BE801" s="278">
        <v>20.399999999999999</v>
      </c>
      <c r="BF801" s="278">
        <v>19.100000000000001</v>
      </c>
      <c r="BG801" s="278">
        <v>17</v>
      </c>
      <c r="BH801" s="278">
        <v>16.100000000000001</v>
      </c>
      <c r="BI801" s="278">
        <v>12.6</v>
      </c>
      <c r="BJ801" s="278">
        <v>12</v>
      </c>
      <c r="BK801" s="278">
        <v>11.7</v>
      </c>
      <c r="BL801" s="278">
        <v>10.6</v>
      </c>
      <c r="BM801" s="278">
        <v>10.5</v>
      </c>
      <c r="BN801" s="278">
        <v>9.9</v>
      </c>
      <c r="BO801" s="278">
        <v>10.199999999999999</v>
      </c>
      <c r="BP801" s="278">
        <v>10.3</v>
      </c>
      <c r="BQ801" s="278">
        <v>10.4</v>
      </c>
      <c r="BR801" s="278">
        <v>10.7</v>
      </c>
      <c r="BS801" s="278">
        <v>10.6</v>
      </c>
      <c r="BT801" s="278"/>
    </row>
    <row r="802" spans="3:72" x14ac:dyDescent="0.2">
      <c r="C802" s="89" t="s">
        <v>17</v>
      </c>
      <c r="D802" s="13" t="s">
        <v>90</v>
      </c>
      <c r="E802" s="42" t="s">
        <v>223</v>
      </c>
      <c r="F802" s="28" t="s">
        <v>130</v>
      </c>
      <c r="G802" s="207">
        <v>13.3</v>
      </c>
      <c r="H802" s="278">
        <v>13.1</v>
      </c>
      <c r="I802" s="278">
        <v>13.2</v>
      </c>
      <c r="J802" s="278">
        <v>13.6</v>
      </c>
      <c r="K802" s="278">
        <v>13.3</v>
      </c>
      <c r="L802" s="278">
        <v>13.1</v>
      </c>
      <c r="M802" s="278">
        <v>13</v>
      </c>
      <c r="N802" s="278">
        <v>13.5</v>
      </c>
      <c r="O802" s="278">
        <v>13.6</v>
      </c>
      <c r="P802" s="278">
        <v>14</v>
      </c>
      <c r="Q802" s="278">
        <v>14.1</v>
      </c>
      <c r="R802" s="278">
        <v>14.3</v>
      </c>
      <c r="S802" s="278">
        <v>14.4</v>
      </c>
      <c r="T802" s="278">
        <v>14.2</v>
      </c>
      <c r="U802" s="278">
        <v>14.6</v>
      </c>
      <c r="V802" s="278">
        <v>14.6</v>
      </c>
      <c r="W802" s="278">
        <v>14.9</v>
      </c>
      <c r="X802" s="278">
        <v>15.8</v>
      </c>
      <c r="Y802" s="278">
        <v>16.899999999999999</v>
      </c>
      <c r="Z802" s="278">
        <v>17.100000000000001</v>
      </c>
      <c r="AA802" s="278">
        <v>16.899999999999999</v>
      </c>
      <c r="AB802" s="278">
        <v>16.3</v>
      </c>
      <c r="AC802" s="278">
        <v>15.6</v>
      </c>
      <c r="AD802" s="278">
        <v>14.8</v>
      </c>
      <c r="AE802" s="278">
        <v>14</v>
      </c>
      <c r="AF802" s="278">
        <v>13.2</v>
      </c>
      <c r="AG802" s="278">
        <v>10.8</v>
      </c>
      <c r="AH802" s="278">
        <v>9.5</v>
      </c>
      <c r="AI802" s="278">
        <v>9.4</v>
      </c>
      <c r="AJ802" s="278">
        <v>8.5</v>
      </c>
      <c r="AK802" s="278">
        <v>7.5</v>
      </c>
      <c r="AL802" s="278">
        <v>8.6</v>
      </c>
      <c r="AM802" s="278">
        <v>9.6999999999999993</v>
      </c>
      <c r="AN802" s="278">
        <v>9.6</v>
      </c>
      <c r="AO802" s="278">
        <v>8.1</v>
      </c>
      <c r="AP802" s="278">
        <v>7.7</v>
      </c>
      <c r="AQ802" s="278">
        <v>8.4</v>
      </c>
      <c r="AR802" s="278">
        <v>7</v>
      </c>
      <c r="AS802" s="278">
        <v>5.9</v>
      </c>
      <c r="AT802" s="278">
        <v>6</v>
      </c>
      <c r="AU802" s="278">
        <v>6.3</v>
      </c>
      <c r="AV802" s="278">
        <v>7</v>
      </c>
      <c r="AW802" s="278">
        <v>7.3</v>
      </c>
      <c r="AX802" s="278">
        <v>7.4</v>
      </c>
      <c r="AY802" s="278">
        <v>6.8</v>
      </c>
      <c r="AZ802" s="278">
        <v>8.5</v>
      </c>
      <c r="BA802" s="278">
        <v>8</v>
      </c>
      <c r="BB802" s="278">
        <v>7.7</v>
      </c>
      <c r="BC802" s="278">
        <v>7.1999999999999993</v>
      </c>
      <c r="BD802" s="278">
        <v>6.8000000000000007</v>
      </c>
      <c r="BE802" s="278">
        <v>6.8</v>
      </c>
      <c r="BF802" s="278">
        <v>6.2</v>
      </c>
      <c r="BG802" s="278">
        <v>5.2</v>
      </c>
      <c r="BH802" s="278">
        <v>5</v>
      </c>
      <c r="BI802" s="278">
        <v>4.0999999999999996</v>
      </c>
      <c r="BJ802" s="278">
        <v>4</v>
      </c>
      <c r="BK802" s="278">
        <v>3.9</v>
      </c>
      <c r="BL802" s="278">
        <v>3.4</v>
      </c>
      <c r="BM802" s="278">
        <v>3.8</v>
      </c>
      <c r="BN802" s="278">
        <v>3.1</v>
      </c>
      <c r="BO802" s="278">
        <v>2.9</v>
      </c>
      <c r="BP802" s="278">
        <v>2.9</v>
      </c>
      <c r="BQ802" s="278">
        <v>3.1</v>
      </c>
      <c r="BR802" s="278">
        <v>3</v>
      </c>
      <c r="BS802" s="278">
        <v>2.8</v>
      </c>
      <c r="BT802" s="278"/>
    </row>
    <row r="803" spans="3:72" x14ac:dyDescent="0.2">
      <c r="C803" s="89" t="s">
        <v>18</v>
      </c>
      <c r="D803" s="13" t="s">
        <v>90</v>
      </c>
      <c r="E803" s="42" t="s">
        <v>223</v>
      </c>
      <c r="F803" s="28" t="s">
        <v>130</v>
      </c>
      <c r="G803" s="207">
        <v>6.9</v>
      </c>
      <c r="H803" s="278">
        <v>7.3</v>
      </c>
      <c r="I803" s="278">
        <v>7.8</v>
      </c>
      <c r="J803" s="278">
        <v>8.1</v>
      </c>
      <c r="K803" s="278">
        <v>8.1</v>
      </c>
      <c r="L803" s="278">
        <v>8.3000000000000007</v>
      </c>
      <c r="M803" s="278">
        <v>8.8000000000000007</v>
      </c>
      <c r="N803" s="278">
        <v>8.9</v>
      </c>
      <c r="O803" s="278">
        <v>8.8000000000000007</v>
      </c>
      <c r="P803" s="278">
        <v>8.9</v>
      </c>
      <c r="Q803" s="278">
        <v>8.6</v>
      </c>
      <c r="R803" s="278">
        <v>8.6999999999999993</v>
      </c>
      <c r="S803" s="278">
        <v>8.8000000000000007</v>
      </c>
      <c r="T803" s="278">
        <v>8.6999999999999993</v>
      </c>
      <c r="U803" s="278">
        <v>8.6</v>
      </c>
      <c r="V803" s="278">
        <v>8.5</v>
      </c>
      <c r="W803" s="278">
        <v>8.5</v>
      </c>
      <c r="X803" s="278">
        <v>8.6</v>
      </c>
      <c r="Y803" s="278">
        <v>8.6999999999999993</v>
      </c>
      <c r="Z803" s="278">
        <v>8.6999999999999993</v>
      </c>
      <c r="AA803" s="278">
        <v>8.6999999999999993</v>
      </c>
      <c r="AB803" s="278">
        <v>8.5</v>
      </c>
      <c r="AC803" s="278">
        <v>8</v>
      </c>
      <c r="AD803" s="278">
        <v>7.5</v>
      </c>
      <c r="AE803" s="278">
        <v>7</v>
      </c>
      <c r="AF803" s="278">
        <v>6.5</v>
      </c>
      <c r="AG803" s="278">
        <v>6.3999999999999995</v>
      </c>
      <c r="AH803" s="278">
        <v>6</v>
      </c>
      <c r="AI803" s="278">
        <v>5.0999999999999996</v>
      </c>
      <c r="AJ803" s="278">
        <v>5.9</v>
      </c>
      <c r="AK803" s="278">
        <v>5.3</v>
      </c>
      <c r="AL803" s="278">
        <v>5</v>
      </c>
      <c r="AM803" s="278">
        <v>5</v>
      </c>
      <c r="AN803" s="278">
        <v>4.9000000000000004</v>
      </c>
      <c r="AO803" s="278">
        <v>4.5</v>
      </c>
      <c r="AP803" s="278">
        <v>3.3</v>
      </c>
      <c r="AQ803" s="278">
        <v>2.9</v>
      </c>
      <c r="AR803" s="278">
        <v>3</v>
      </c>
      <c r="AS803" s="278">
        <v>2.9</v>
      </c>
      <c r="AT803" s="278">
        <v>2.2000000000000002</v>
      </c>
      <c r="AU803" s="278">
        <v>2.8</v>
      </c>
      <c r="AV803" s="278">
        <v>2.8</v>
      </c>
      <c r="AW803" s="278">
        <v>3</v>
      </c>
      <c r="AX803" s="278">
        <v>3</v>
      </c>
      <c r="AY803" s="278">
        <v>3.5</v>
      </c>
      <c r="AZ803" s="278">
        <v>3.8</v>
      </c>
      <c r="BA803" s="278">
        <v>3.1</v>
      </c>
      <c r="BB803" s="278">
        <v>2.9</v>
      </c>
      <c r="BC803" s="278">
        <v>2.5</v>
      </c>
      <c r="BD803" s="278">
        <v>1.8</v>
      </c>
      <c r="BE803" s="278">
        <v>1.1000000000000001</v>
      </c>
      <c r="BF803" s="278">
        <v>1.4</v>
      </c>
      <c r="BG803" s="278">
        <v>1.7</v>
      </c>
      <c r="BH803" s="278">
        <v>1.5</v>
      </c>
      <c r="BI803" s="278">
        <v>1.1000000000000001</v>
      </c>
      <c r="BJ803" s="278">
        <v>0.8</v>
      </c>
      <c r="BK803" s="278">
        <v>0.7</v>
      </c>
      <c r="BL803" s="278">
        <v>0.8</v>
      </c>
      <c r="BM803" s="278">
        <v>0.6</v>
      </c>
      <c r="BN803" s="278">
        <v>0.3</v>
      </c>
      <c r="BO803" s="278">
        <v>0.3</v>
      </c>
      <c r="BP803" s="278">
        <v>0.3</v>
      </c>
      <c r="BQ803" s="278">
        <v>0.3</v>
      </c>
      <c r="BR803" s="278">
        <v>0.3</v>
      </c>
      <c r="BS803" s="278">
        <v>0.3</v>
      </c>
      <c r="BT803" s="278"/>
    </row>
    <row r="804" spans="3:72" x14ac:dyDescent="0.2">
      <c r="C804" s="89" t="s">
        <v>19</v>
      </c>
      <c r="D804" s="13" t="s">
        <v>90</v>
      </c>
      <c r="E804" s="42" t="s">
        <v>223</v>
      </c>
      <c r="F804" s="28" t="s">
        <v>130</v>
      </c>
      <c r="G804" s="207">
        <v>14</v>
      </c>
      <c r="H804" s="278">
        <v>13.8</v>
      </c>
      <c r="I804" s="278">
        <v>14</v>
      </c>
      <c r="J804" s="278">
        <v>14.8</v>
      </c>
      <c r="K804" s="278">
        <v>14.9</v>
      </c>
      <c r="L804" s="278">
        <v>14.5</v>
      </c>
      <c r="M804" s="278">
        <v>14.3</v>
      </c>
      <c r="N804" s="278">
        <v>14.5</v>
      </c>
      <c r="O804" s="278">
        <v>14.2</v>
      </c>
      <c r="P804" s="278">
        <v>14.4</v>
      </c>
      <c r="Q804" s="278">
        <v>14.3</v>
      </c>
      <c r="R804" s="278">
        <v>13.6</v>
      </c>
      <c r="S804" s="278">
        <v>12.9</v>
      </c>
      <c r="T804" s="278">
        <v>11.6</v>
      </c>
      <c r="U804" s="278">
        <v>10.7</v>
      </c>
      <c r="V804" s="278">
        <v>10.199999999999999</v>
      </c>
      <c r="W804" s="278">
        <v>10</v>
      </c>
      <c r="X804" s="278">
        <v>10.4</v>
      </c>
      <c r="Y804" s="278">
        <v>10.6</v>
      </c>
      <c r="Z804" s="278">
        <v>10.9</v>
      </c>
      <c r="AA804" s="278">
        <v>10.7</v>
      </c>
      <c r="AB804" s="278">
        <v>10</v>
      </c>
      <c r="AC804" s="278">
        <v>9.3000000000000007</v>
      </c>
      <c r="AD804" s="278">
        <v>8.9</v>
      </c>
      <c r="AE804" s="278">
        <v>8.6</v>
      </c>
      <c r="AF804" s="278">
        <v>8.3000000000000007</v>
      </c>
      <c r="AG804" s="278">
        <v>8</v>
      </c>
      <c r="AH804" s="278">
        <v>8.1999999999999993</v>
      </c>
      <c r="AI804" s="278">
        <v>7.8</v>
      </c>
      <c r="AJ804" s="278">
        <v>8.6999999999999993</v>
      </c>
      <c r="AK804" s="278">
        <v>8.3000000000000007</v>
      </c>
      <c r="AL804" s="278">
        <v>7</v>
      </c>
      <c r="AM804" s="278">
        <v>6.7</v>
      </c>
      <c r="AN804" s="278">
        <v>6.1</v>
      </c>
      <c r="AO804" s="278">
        <v>5</v>
      </c>
      <c r="AP804" s="278">
        <v>5.8000000000000007</v>
      </c>
      <c r="AQ804" s="278">
        <v>4.6000000000000005</v>
      </c>
      <c r="AR804" s="278">
        <v>4.3</v>
      </c>
      <c r="AS804" s="278">
        <v>3.4</v>
      </c>
      <c r="AT804" s="278">
        <v>3.6</v>
      </c>
      <c r="AU804" s="278">
        <v>4</v>
      </c>
      <c r="AV804" s="278">
        <v>4.4000000000000004</v>
      </c>
      <c r="AW804" s="278">
        <v>4.8999999999999995</v>
      </c>
      <c r="AX804" s="278">
        <v>5.3999999999999995</v>
      </c>
      <c r="AY804" s="278">
        <v>5.0999999999999996</v>
      </c>
      <c r="AZ804" s="278">
        <v>4.8</v>
      </c>
      <c r="BA804" s="278">
        <v>4.8</v>
      </c>
      <c r="BB804" s="278">
        <v>4.7</v>
      </c>
      <c r="BC804" s="278">
        <v>4.1000000000000005</v>
      </c>
      <c r="BD804" s="278">
        <v>4.2</v>
      </c>
      <c r="BE804" s="278">
        <v>4</v>
      </c>
      <c r="BF804" s="278">
        <v>3.4</v>
      </c>
      <c r="BG804" s="278">
        <v>3</v>
      </c>
      <c r="BH804" s="278">
        <v>2.7</v>
      </c>
      <c r="BI804" s="278">
        <v>2.2999999999999998</v>
      </c>
      <c r="BJ804" s="278">
        <v>2.5</v>
      </c>
      <c r="BK804" s="278">
        <v>2.7</v>
      </c>
      <c r="BL804" s="278">
        <v>2.4</v>
      </c>
      <c r="BM804" s="278">
        <v>1.7</v>
      </c>
      <c r="BN804" s="278">
        <v>2.2999999999999998</v>
      </c>
      <c r="BO804" s="278">
        <v>2.2999999999999998</v>
      </c>
      <c r="BP804" s="278">
        <v>2.4</v>
      </c>
      <c r="BQ804" s="278">
        <v>2.1</v>
      </c>
      <c r="BR804" s="278">
        <v>2.2000000000000002</v>
      </c>
      <c r="BS804" s="278">
        <v>2.2999999999999998</v>
      </c>
      <c r="BT804" s="278"/>
    </row>
    <row r="805" spans="3:72" x14ac:dyDescent="0.2">
      <c r="C805" s="89" t="s">
        <v>20</v>
      </c>
      <c r="D805" s="13" t="s">
        <v>90</v>
      </c>
      <c r="E805" s="42" t="s">
        <v>223</v>
      </c>
      <c r="F805" s="28" t="s">
        <v>130</v>
      </c>
      <c r="G805" s="207">
        <v>1.2</v>
      </c>
      <c r="H805" s="278">
        <v>1.2</v>
      </c>
      <c r="I805" s="278">
        <v>1.2</v>
      </c>
      <c r="J805" s="278">
        <v>1.2</v>
      </c>
      <c r="K805" s="278">
        <v>1.1000000000000001</v>
      </c>
      <c r="L805" s="278">
        <v>1.1000000000000001</v>
      </c>
      <c r="M805" s="278">
        <v>1.1000000000000001</v>
      </c>
      <c r="N805" s="278">
        <v>1.1000000000000001</v>
      </c>
      <c r="O805" s="278">
        <v>1</v>
      </c>
      <c r="P805" s="278">
        <v>0.9</v>
      </c>
      <c r="Q805" s="278">
        <v>0.9</v>
      </c>
      <c r="R805" s="278">
        <v>0.9</v>
      </c>
      <c r="S805" s="278">
        <v>0.9</v>
      </c>
      <c r="T805" s="278">
        <v>0.9</v>
      </c>
      <c r="U805" s="278">
        <v>0.9</v>
      </c>
      <c r="V805" s="278">
        <v>0.9</v>
      </c>
      <c r="W805" s="278">
        <v>0.8</v>
      </c>
      <c r="X805" s="278">
        <v>0.9</v>
      </c>
      <c r="Y805" s="278">
        <v>0.9</v>
      </c>
      <c r="Z805" s="278">
        <v>0.9</v>
      </c>
      <c r="AA805" s="278">
        <v>0.9</v>
      </c>
      <c r="AB805" s="278">
        <v>0.8</v>
      </c>
      <c r="AC805" s="278">
        <v>0.8</v>
      </c>
      <c r="AD805" s="278">
        <v>0.8</v>
      </c>
      <c r="AE805" s="278">
        <v>0.7</v>
      </c>
      <c r="AF805" s="278">
        <v>0.70000000000000007</v>
      </c>
      <c r="AG805" s="278">
        <v>0.70000000000000007</v>
      </c>
      <c r="AH805" s="278">
        <v>0.70000000000000007</v>
      </c>
      <c r="AI805" s="278">
        <v>0.70000000000000007</v>
      </c>
      <c r="AJ805" s="278">
        <v>0.8</v>
      </c>
      <c r="AK805" s="278">
        <v>0.7</v>
      </c>
      <c r="AL805" s="278">
        <v>0.6</v>
      </c>
      <c r="AM805" s="278">
        <v>0.4</v>
      </c>
      <c r="AN805" s="278">
        <v>0.3</v>
      </c>
      <c r="AO805" s="278">
        <v>0.2</v>
      </c>
      <c r="AP805" s="278">
        <v>0.3</v>
      </c>
      <c r="AQ805" s="278">
        <v>0.4</v>
      </c>
      <c r="AR805" s="278">
        <v>0.4</v>
      </c>
      <c r="AS805" s="278">
        <v>0.4</v>
      </c>
      <c r="AT805" s="278">
        <v>0.4</v>
      </c>
      <c r="AU805" s="278">
        <v>0.4</v>
      </c>
      <c r="AV805" s="278">
        <v>0.4</v>
      </c>
      <c r="AW805" s="278">
        <v>0.5</v>
      </c>
      <c r="AX805" s="278">
        <v>0.4</v>
      </c>
      <c r="AY805" s="278">
        <v>0.6</v>
      </c>
      <c r="AZ805" s="278">
        <v>0.6</v>
      </c>
      <c r="BA805" s="278">
        <v>0.7</v>
      </c>
      <c r="BB805" s="278">
        <v>0.7</v>
      </c>
      <c r="BC805" s="278">
        <v>0.6</v>
      </c>
      <c r="BD805" s="278">
        <v>0.7</v>
      </c>
      <c r="BE805" s="278">
        <v>0.8</v>
      </c>
      <c r="BF805" s="278">
        <v>0.8</v>
      </c>
      <c r="BG805" s="278">
        <v>0.8</v>
      </c>
      <c r="BH805" s="278">
        <v>0.7</v>
      </c>
      <c r="BI805" s="278">
        <v>0.6</v>
      </c>
      <c r="BJ805" s="278">
        <v>0.6</v>
      </c>
      <c r="BK805" s="278">
        <v>0.6</v>
      </c>
      <c r="BL805" s="278">
        <v>0.5</v>
      </c>
      <c r="BM805" s="278">
        <v>0.4</v>
      </c>
      <c r="BN805" s="278">
        <v>0.3</v>
      </c>
      <c r="BO805" s="278">
        <v>0.5</v>
      </c>
      <c r="BP805" s="278">
        <v>0.5</v>
      </c>
      <c r="BQ805" s="278">
        <v>0.6</v>
      </c>
      <c r="BR805" s="278">
        <v>0.7</v>
      </c>
      <c r="BS805" s="278">
        <v>0.8</v>
      </c>
      <c r="BT805" s="278"/>
    </row>
    <row r="806" spans="3:72" x14ac:dyDescent="0.2">
      <c r="C806" s="89" t="s">
        <v>21</v>
      </c>
      <c r="D806" s="13" t="s">
        <v>90</v>
      </c>
      <c r="E806" s="42" t="s">
        <v>223</v>
      </c>
      <c r="F806" s="28" t="s">
        <v>130</v>
      </c>
      <c r="G806" s="207">
        <v>5.2</v>
      </c>
      <c r="H806" s="278">
        <v>4.8</v>
      </c>
      <c r="I806" s="278">
        <v>4.7</v>
      </c>
      <c r="J806" s="278">
        <v>4.7</v>
      </c>
      <c r="K806" s="278">
        <v>4.5</v>
      </c>
      <c r="L806" s="278">
        <v>4</v>
      </c>
      <c r="M806" s="278">
        <v>3.8</v>
      </c>
      <c r="N806" s="278">
        <v>3.2</v>
      </c>
      <c r="O806" s="278">
        <v>2.8</v>
      </c>
      <c r="P806" s="278">
        <v>2.6</v>
      </c>
      <c r="Q806" s="278">
        <v>2.2999999999999998</v>
      </c>
      <c r="R806" s="278">
        <v>2.2000000000000002</v>
      </c>
      <c r="S806" s="278">
        <v>2.2000000000000002</v>
      </c>
      <c r="T806" s="278">
        <v>2.2000000000000002</v>
      </c>
      <c r="U806" s="278">
        <v>2.2000000000000002</v>
      </c>
      <c r="V806" s="278">
        <v>2.2000000000000002</v>
      </c>
      <c r="W806" s="278">
        <v>2.2000000000000002</v>
      </c>
      <c r="X806" s="278">
        <v>2.2999999999999998</v>
      </c>
      <c r="Y806" s="278">
        <v>2.2999999999999998</v>
      </c>
      <c r="Z806" s="278">
        <v>2.2999999999999998</v>
      </c>
      <c r="AA806" s="278">
        <v>2.1</v>
      </c>
      <c r="AB806" s="278">
        <v>2</v>
      </c>
      <c r="AC806" s="278">
        <v>1.8</v>
      </c>
      <c r="AD806" s="278">
        <v>1.8</v>
      </c>
      <c r="AE806" s="278">
        <v>1.7</v>
      </c>
      <c r="AF806" s="278">
        <v>1.6</v>
      </c>
      <c r="AG806" s="278">
        <v>1.2</v>
      </c>
      <c r="AH806" s="278">
        <v>1.3</v>
      </c>
      <c r="AI806" s="278">
        <v>1.4</v>
      </c>
      <c r="AJ806" s="278">
        <v>1.2</v>
      </c>
      <c r="AK806" s="278">
        <v>1</v>
      </c>
      <c r="AL806" s="278">
        <v>1</v>
      </c>
      <c r="AM806" s="278">
        <v>1</v>
      </c>
      <c r="AN806" s="278">
        <v>1.1000000000000001</v>
      </c>
      <c r="AO806" s="278">
        <v>1</v>
      </c>
      <c r="AP806" s="278">
        <v>1.1000000000000001</v>
      </c>
      <c r="AQ806" s="278">
        <v>1.1000000000000001</v>
      </c>
      <c r="AR806" s="278">
        <v>1.4</v>
      </c>
      <c r="AS806" s="278">
        <v>1.1000000000000001</v>
      </c>
      <c r="AT806" s="278">
        <v>0.9</v>
      </c>
      <c r="AU806" s="278">
        <v>1.1000000000000001</v>
      </c>
      <c r="AV806" s="278">
        <v>1.2</v>
      </c>
      <c r="AW806" s="278">
        <v>1.3</v>
      </c>
      <c r="AX806" s="278">
        <v>1.2</v>
      </c>
      <c r="AY806" s="278">
        <v>1.4</v>
      </c>
      <c r="AZ806" s="278">
        <v>1.4</v>
      </c>
      <c r="BA806" s="278">
        <v>1.3</v>
      </c>
      <c r="BB806" s="278">
        <v>1.2</v>
      </c>
      <c r="BC806" s="278">
        <v>1.1000000000000001</v>
      </c>
      <c r="BD806" s="278">
        <v>1.1000000000000001</v>
      </c>
      <c r="BE806" s="278">
        <v>0.9</v>
      </c>
      <c r="BF806" s="278">
        <v>0.8</v>
      </c>
      <c r="BG806" s="278">
        <v>0.9</v>
      </c>
      <c r="BH806" s="278">
        <v>0.8</v>
      </c>
      <c r="BI806" s="278">
        <v>0.8</v>
      </c>
      <c r="BJ806" s="278">
        <v>0.7</v>
      </c>
      <c r="BK806" s="278">
        <v>0.6</v>
      </c>
      <c r="BL806" s="278">
        <v>0.6</v>
      </c>
      <c r="BM806" s="278">
        <v>0.5</v>
      </c>
      <c r="BN806" s="278">
        <v>0.5</v>
      </c>
      <c r="BO806" s="278">
        <v>0.5</v>
      </c>
      <c r="BP806" s="278">
        <v>0.6</v>
      </c>
      <c r="BQ806" s="278">
        <v>0.6</v>
      </c>
      <c r="BR806" s="278">
        <v>0.6</v>
      </c>
      <c r="BS806" s="278">
        <v>0.6</v>
      </c>
      <c r="BT806" s="278"/>
    </row>
    <row r="807" spans="3:72" x14ac:dyDescent="0.2">
      <c r="C807" s="89" t="s">
        <v>22</v>
      </c>
      <c r="D807" s="13" t="s">
        <v>90</v>
      </c>
      <c r="E807" s="42" t="s">
        <v>223</v>
      </c>
      <c r="F807" s="28" t="s">
        <v>130</v>
      </c>
      <c r="G807" s="207">
        <v>34.6</v>
      </c>
      <c r="H807" s="278">
        <v>34.200000000000003</v>
      </c>
      <c r="I807" s="278">
        <v>35</v>
      </c>
      <c r="J807" s="278">
        <v>35.700000000000003</v>
      </c>
      <c r="K807" s="278">
        <v>34.700000000000003</v>
      </c>
      <c r="L807" s="278">
        <v>33</v>
      </c>
      <c r="M807" s="278">
        <v>32.700000000000003</v>
      </c>
      <c r="N807" s="278">
        <v>32.1</v>
      </c>
      <c r="O807" s="278">
        <v>30.7</v>
      </c>
      <c r="P807" s="278">
        <v>30.3</v>
      </c>
      <c r="Q807" s="278">
        <v>29.4</v>
      </c>
      <c r="R807" s="278">
        <v>28.8</v>
      </c>
      <c r="S807" s="278">
        <v>28</v>
      </c>
      <c r="T807" s="278">
        <v>27.4</v>
      </c>
      <c r="U807" s="278">
        <v>27.4</v>
      </c>
      <c r="V807" s="278">
        <v>27.1</v>
      </c>
      <c r="W807" s="278">
        <v>27.3</v>
      </c>
      <c r="X807" s="278">
        <v>27.5</v>
      </c>
      <c r="Y807" s="278">
        <v>27.9</v>
      </c>
      <c r="Z807" s="278">
        <v>28</v>
      </c>
      <c r="AA807" s="278">
        <v>27.5</v>
      </c>
      <c r="AB807" s="278">
        <v>27</v>
      </c>
      <c r="AC807" s="278">
        <v>26.1</v>
      </c>
      <c r="AD807" s="278">
        <v>24.6</v>
      </c>
      <c r="AE807" s="278">
        <v>23.4</v>
      </c>
      <c r="AF807" s="278">
        <v>22</v>
      </c>
      <c r="AG807" s="278">
        <v>20</v>
      </c>
      <c r="AH807" s="278">
        <v>20</v>
      </c>
      <c r="AI807" s="278">
        <v>18.5</v>
      </c>
      <c r="AJ807" s="278">
        <v>16.2</v>
      </c>
      <c r="AK807" s="278">
        <v>14.8</v>
      </c>
      <c r="AL807" s="278">
        <v>15.2</v>
      </c>
      <c r="AM807" s="278">
        <v>15.7</v>
      </c>
      <c r="AN807" s="278">
        <v>16</v>
      </c>
      <c r="AO807" s="278">
        <v>14.5</v>
      </c>
      <c r="AP807" s="278">
        <v>15.9</v>
      </c>
      <c r="AQ807" s="278">
        <v>17.3</v>
      </c>
      <c r="AR807" s="278">
        <v>15.8</v>
      </c>
      <c r="AS807" s="278">
        <v>12.6</v>
      </c>
      <c r="AT807" s="278">
        <v>10.4</v>
      </c>
      <c r="AU807" s="278">
        <v>9.8000000000000007</v>
      </c>
      <c r="AV807" s="278">
        <v>10.199999999999999</v>
      </c>
      <c r="AW807" s="278">
        <v>10.7</v>
      </c>
      <c r="AX807" s="278">
        <v>10.8</v>
      </c>
      <c r="AY807" s="278">
        <v>11.9</v>
      </c>
      <c r="AZ807" s="278">
        <v>11</v>
      </c>
      <c r="BA807" s="278">
        <v>11.2</v>
      </c>
      <c r="BB807" s="278">
        <v>10</v>
      </c>
      <c r="BC807" s="278">
        <v>9.1999999999999993</v>
      </c>
      <c r="BD807" s="278">
        <v>8.4</v>
      </c>
      <c r="BE807" s="278">
        <v>7.7</v>
      </c>
      <c r="BF807" s="278">
        <v>7.4</v>
      </c>
      <c r="BG807" s="278">
        <v>6.2</v>
      </c>
      <c r="BH807" s="278">
        <v>5.5</v>
      </c>
      <c r="BI807" s="278">
        <v>4.0999999999999996</v>
      </c>
      <c r="BJ807" s="278">
        <v>3.5</v>
      </c>
      <c r="BK807" s="278">
        <v>3.4</v>
      </c>
      <c r="BL807" s="278">
        <v>3.1</v>
      </c>
      <c r="BM807" s="278">
        <v>2.5</v>
      </c>
      <c r="BN807" s="278">
        <v>3.7</v>
      </c>
      <c r="BO807" s="278">
        <v>3.3</v>
      </c>
      <c r="BP807" s="278">
        <v>3.2</v>
      </c>
      <c r="BQ807" s="278">
        <v>2.9</v>
      </c>
      <c r="BR807" s="278">
        <v>3.1</v>
      </c>
      <c r="BS807" s="278">
        <v>3</v>
      </c>
      <c r="BT807" s="278"/>
    </row>
    <row r="808" spans="3:72" x14ac:dyDescent="0.2">
      <c r="C808" s="89" t="s">
        <v>23</v>
      </c>
      <c r="D808" s="13" t="s">
        <v>90</v>
      </c>
      <c r="E808" s="42" t="s">
        <v>223</v>
      </c>
      <c r="F808" s="28" t="s">
        <v>130</v>
      </c>
      <c r="G808" s="207">
        <v>23.4</v>
      </c>
      <c r="H808" s="278">
        <v>23.3</v>
      </c>
      <c r="I808" s="278">
        <v>23.8</v>
      </c>
      <c r="J808" s="278">
        <v>24.5</v>
      </c>
      <c r="K808" s="278">
        <v>24</v>
      </c>
      <c r="L808" s="278">
        <v>23.5</v>
      </c>
      <c r="M808" s="278">
        <v>23.9</v>
      </c>
      <c r="N808" s="278">
        <v>24.7</v>
      </c>
      <c r="O808" s="278">
        <v>24.7</v>
      </c>
      <c r="P808" s="278">
        <v>24.6</v>
      </c>
      <c r="Q808" s="278">
        <v>24.2</v>
      </c>
      <c r="R808" s="278">
        <v>24.7</v>
      </c>
      <c r="S808" s="278">
        <v>25.1</v>
      </c>
      <c r="T808" s="278">
        <v>24.6</v>
      </c>
      <c r="U808" s="278">
        <v>25</v>
      </c>
      <c r="V808" s="278">
        <v>25.1</v>
      </c>
      <c r="W808" s="278">
        <v>26.2</v>
      </c>
      <c r="X808" s="278">
        <v>27.5</v>
      </c>
      <c r="Y808" s="278">
        <v>28.8</v>
      </c>
      <c r="Z808" s="278">
        <v>30</v>
      </c>
      <c r="AA808" s="278">
        <v>30.7</v>
      </c>
      <c r="AB808" s="278">
        <v>31.5</v>
      </c>
      <c r="AC808" s="278">
        <v>32.200000000000003</v>
      </c>
      <c r="AD808" s="278">
        <v>31.7</v>
      </c>
      <c r="AE808" s="278">
        <v>31.2</v>
      </c>
      <c r="AF808" s="278">
        <v>30.9</v>
      </c>
      <c r="AG808" s="278">
        <v>27.9</v>
      </c>
      <c r="AH808" s="278">
        <v>30.6</v>
      </c>
      <c r="AI808" s="278">
        <v>29.3</v>
      </c>
      <c r="AJ808" s="278">
        <v>28.4</v>
      </c>
      <c r="AK808" s="278">
        <v>30.4</v>
      </c>
      <c r="AL808" s="278">
        <v>27.9</v>
      </c>
      <c r="AM808" s="278">
        <v>26</v>
      </c>
      <c r="AN808" s="278">
        <v>32.799999999999997</v>
      </c>
      <c r="AO808" s="278">
        <v>31.2</v>
      </c>
      <c r="AP808" s="278">
        <v>31</v>
      </c>
      <c r="AQ808" s="278">
        <v>32.1</v>
      </c>
      <c r="AR808" s="278">
        <v>30.1</v>
      </c>
      <c r="AS808" s="278">
        <v>27.1</v>
      </c>
      <c r="AT808" s="278">
        <v>23.4</v>
      </c>
      <c r="AU808" s="278">
        <v>26.5</v>
      </c>
      <c r="AV808" s="278">
        <v>26.5</v>
      </c>
      <c r="AW808" s="278">
        <v>27.5</v>
      </c>
      <c r="AX808" s="278">
        <v>28.6</v>
      </c>
      <c r="AY808" s="278">
        <v>29.9</v>
      </c>
      <c r="AZ808" s="278">
        <v>26.5</v>
      </c>
      <c r="BA808" s="278">
        <v>27</v>
      </c>
      <c r="BB808" s="278">
        <v>24.6</v>
      </c>
      <c r="BC808" s="278">
        <v>22.7</v>
      </c>
      <c r="BD808" s="278">
        <v>19.8</v>
      </c>
      <c r="BE808" s="278">
        <v>18.399999999999999</v>
      </c>
      <c r="BF808" s="278">
        <v>15.2</v>
      </c>
      <c r="BG808" s="278">
        <v>13.7</v>
      </c>
      <c r="BH808" s="278">
        <v>12</v>
      </c>
      <c r="BI808" s="278">
        <v>9.9</v>
      </c>
      <c r="BJ808" s="278">
        <v>9.5</v>
      </c>
      <c r="BK808" s="278">
        <v>9.4</v>
      </c>
      <c r="BL808" s="278">
        <v>8.4</v>
      </c>
      <c r="BM808" s="278">
        <v>8.1</v>
      </c>
      <c r="BN808" s="278">
        <v>7.3</v>
      </c>
      <c r="BO808" s="278">
        <v>3.5</v>
      </c>
      <c r="BP808" s="278">
        <v>2.8</v>
      </c>
      <c r="BQ808" s="278">
        <v>3</v>
      </c>
      <c r="BR808" s="278">
        <v>2.9</v>
      </c>
      <c r="BS808" s="278">
        <v>2.8</v>
      </c>
      <c r="BT808" s="278"/>
    </row>
    <row r="809" spans="3:72" x14ac:dyDescent="0.2">
      <c r="C809" s="89" t="s">
        <v>24</v>
      </c>
      <c r="D809" s="13" t="s">
        <v>90</v>
      </c>
      <c r="E809" s="42" t="s">
        <v>223</v>
      </c>
      <c r="F809" s="28" t="s">
        <v>130</v>
      </c>
      <c r="G809" s="207">
        <v>295.60000000000002</v>
      </c>
      <c r="H809" s="278">
        <v>293.60000000000002</v>
      </c>
      <c r="I809" s="278">
        <v>298.60000000000002</v>
      </c>
      <c r="J809" s="278">
        <v>307.8</v>
      </c>
      <c r="K809" s="278">
        <v>302.10000000000002</v>
      </c>
      <c r="L809" s="278">
        <v>295.3</v>
      </c>
      <c r="M809" s="278">
        <v>298.89999999999998</v>
      </c>
      <c r="N809" s="278">
        <v>302</v>
      </c>
      <c r="O809" s="278">
        <v>293.60000000000002</v>
      </c>
      <c r="P809" s="278">
        <v>283.8</v>
      </c>
      <c r="Q809" s="278">
        <v>269.89999999999998</v>
      </c>
      <c r="R809" s="278">
        <v>264.39999999999998</v>
      </c>
      <c r="S809" s="278">
        <v>258.39999999999998</v>
      </c>
      <c r="T809" s="278">
        <v>249</v>
      </c>
      <c r="U809" s="278">
        <v>248.5</v>
      </c>
      <c r="V809" s="278">
        <v>243.6</v>
      </c>
      <c r="W809" s="278">
        <v>245.7</v>
      </c>
      <c r="X809" s="278">
        <v>241.4</v>
      </c>
      <c r="Y809" s="278">
        <v>238.6</v>
      </c>
      <c r="Z809" s="278">
        <v>237.7</v>
      </c>
      <c r="AA809" s="278">
        <v>231.3</v>
      </c>
      <c r="AB809" s="278">
        <v>223.6</v>
      </c>
      <c r="AC809" s="278">
        <v>215.3</v>
      </c>
      <c r="AD809" s="278">
        <v>205.4</v>
      </c>
      <c r="AE809" s="278">
        <v>194.9</v>
      </c>
      <c r="AF809" s="278">
        <v>177.6</v>
      </c>
      <c r="AG809" s="278">
        <v>161.6</v>
      </c>
      <c r="AH809" s="278">
        <v>151.19999999999999</v>
      </c>
      <c r="AI809" s="278">
        <v>157.69999999999999</v>
      </c>
      <c r="AJ809" s="278">
        <v>146.19999999999999</v>
      </c>
      <c r="AK809" s="278">
        <v>132.5</v>
      </c>
      <c r="AL809" s="278">
        <v>142</v>
      </c>
      <c r="AM809" s="278">
        <v>147.80000000000001</v>
      </c>
      <c r="AN809" s="278">
        <v>150.4</v>
      </c>
      <c r="AO809" s="278">
        <v>152.6</v>
      </c>
      <c r="AP809" s="278">
        <v>154.5</v>
      </c>
      <c r="AQ809" s="278">
        <v>147.69999999999999</v>
      </c>
      <c r="AR809" s="278">
        <v>132.5</v>
      </c>
      <c r="AS809" s="278">
        <v>118.5</v>
      </c>
      <c r="AT809" s="278">
        <v>111.6</v>
      </c>
      <c r="AU809" s="278">
        <v>106.3</v>
      </c>
      <c r="AV809" s="278">
        <v>114.4</v>
      </c>
      <c r="AW809" s="278">
        <v>120.2</v>
      </c>
      <c r="AX809" s="278">
        <v>122.7</v>
      </c>
      <c r="AY809" s="278">
        <v>128</v>
      </c>
      <c r="AZ809" s="278">
        <v>112.8</v>
      </c>
      <c r="BA809" s="278">
        <v>106.3</v>
      </c>
      <c r="BB809" s="278">
        <v>93.2</v>
      </c>
      <c r="BC809" s="278">
        <v>86.2</v>
      </c>
      <c r="BD809" s="278">
        <v>80.199999999999989</v>
      </c>
      <c r="BE809" s="278">
        <v>73.099999999999994</v>
      </c>
      <c r="BF809" s="278">
        <v>62.4</v>
      </c>
      <c r="BG809" s="278">
        <v>54.4</v>
      </c>
      <c r="BH809" s="278">
        <v>48</v>
      </c>
      <c r="BI809" s="278">
        <v>38.200000000000003</v>
      </c>
      <c r="BJ809" s="278">
        <v>35.799999999999997</v>
      </c>
      <c r="BK809" s="278">
        <v>34.199999999999996</v>
      </c>
      <c r="BL809" s="278">
        <v>30.2</v>
      </c>
      <c r="BM809" s="278">
        <v>28</v>
      </c>
      <c r="BN809" s="278">
        <v>26.9</v>
      </c>
      <c r="BO809" s="278">
        <v>29.5</v>
      </c>
      <c r="BP809" s="278">
        <v>30.099999999999998</v>
      </c>
      <c r="BQ809" s="278">
        <v>31.200000000000003</v>
      </c>
      <c r="BR809" s="278">
        <v>31.4</v>
      </c>
      <c r="BS809" s="278">
        <v>31.6</v>
      </c>
      <c r="BT809" s="278"/>
    </row>
    <row r="810" spans="3:72" x14ac:dyDescent="0.2">
      <c r="C810" s="89" t="s">
        <v>25</v>
      </c>
      <c r="D810" s="13" t="s">
        <v>90</v>
      </c>
      <c r="E810" s="42" t="s">
        <v>223</v>
      </c>
      <c r="F810" s="28" t="s">
        <v>130</v>
      </c>
      <c r="G810" s="207">
        <v>86.4</v>
      </c>
      <c r="H810" s="278">
        <v>88</v>
      </c>
      <c r="I810" s="278">
        <v>91.5</v>
      </c>
      <c r="J810" s="278">
        <v>96.2</v>
      </c>
      <c r="K810" s="278">
        <v>95.9</v>
      </c>
      <c r="L810" s="278">
        <v>94.4</v>
      </c>
      <c r="M810" s="278">
        <v>96.3</v>
      </c>
      <c r="N810" s="278">
        <v>101.8</v>
      </c>
      <c r="O810" s="278">
        <v>103.2</v>
      </c>
      <c r="P810" s="278">
        <v>103.2</v>
      </c>
      <c r="Q810" s="278">
        <v>101.5</v>
      </c>
      <c r="R810" s="278">
        <v>103.7</v>
      </c>
      <c r="S810" s="278">
        <v>105.7</v>
      </c>
      <c r="T810" s="278">
        <v>104.4</v>
      </c>
      <c r="U810" s="278">
        <v>106.4</v>
      </c>
      <c r="V810" s="278">
        <v>107.9</v>
      </c>
      <c r="W810" s="278">
        <v>112.2</v>
      </c>
      <c r="X810" s="278">
        <v>117.9</v>
      </c>
      <c r="Y810" s="278">
        <v>124.7</v>
      </c>
      <c r="Z810" s="278">
        <v>128.6</v>
      </c>
      <c r="AA810" s="278">
        <v>129.30000000000001</v>
      </c>
      <c r="AB810" s="278">
        <v>128.1</v>
      </c>
      <c r="AC810" s="278">
        <v>125.1</v>
      </c>
      <c r="AD810" s="278">
        <v>121.4</v>
      </c>
      <c r="AE810" s="278">
        <v>117.4</v>
      </c>
      <c r="AF810" s="278">
        <v>116.5</v>
      </c>
      <c r="AG810" s="278">
        <v>108.30000000000001</v>
      </c>
      <c r="AH810" s="278">
        <v>95.8</v>
      </c>
      <c r="AI810" s="278">
        <v>94.4</v>
      </c>
      <c r="AJ810" s="278">
        <v>91.9</v>
      </c>
      <c r="AK810" s="278">
        <v>87.5</v>
      </c>
      <c r="AL810" s="278">
        <v>87.2</v>
      </c>
      <c r="AM810" s="278">
        <v>92.1</v>
      </c>
      <c r="AN810" s="278">
        <v>93.3</v>
      </c>
      <c r="AO810" s="278">
        <v>90.6</v>
      </c>
      <c r="AP810" s="278">
        <v>89.1</v>
      </c>
      <c r="AQ810" s="278">
        <v>90</v>
      </c>
      <c r="AR810" s="278">
        <v>91.600000000000009</v>
      </c>
      <c r="AS810" s="278">
        <v>82.5</v>
      </c>
      <c r="AT810" s="278">
        <v>86.2</v>
      </c>
      <c r="AU810" s="278">
        <v>86.4</v>
      </c>
      <c r="AV810" s="278">
        <v>87.3</v>
      </c>
      <c r="AW810" s="278">
        <v>88.8</v>
      </c>
      <c r="AX810" s="278">
        <v>90.5</v>
      </c>
      <c r="AY810" s="278">
        <v>86.8</v>
      </c>
      <c r="AZ810" s="278">
        <v>88.1</v>
      </c>
      <c r="BA810" s="278">
        <v>78.7</v>
      </c>
      <c r="BB810" s="278">
        <v>77.900000000000006</v>
      </c>
      <c r="BC810" s="278">
        <v>74.2</v>
      </c>
      <c r="BD810" s="278">
        <v>71.7</v>
      </c>
      <c r="BE810" s="278">
        <v>65.900000000000006</v>
      </c>
      <c r="BF810" s="278">
        <v>60</v>
      </c>
      <c r="BG810" s="278">
        <v>54.1</v>
      </c>
      <c r="BH810" s="278">
        <v>48.9</v>
      </c>
      <c r="BI810" s="278">
        <v>41.2</v>
      </c>
      <c r="BJ810" s="278">
        <v>42.1</v>
      </c>
      <c r="BK810" s="278">
        <v>42.7</v>
      </c>
      <c r="BL810" s="278">
        <v>39</v>
      </c>
      <c r="BM810" s="278">
        <v>39.4</v>
      </c>
      <c r="BN810" s="278">
        <v>41.8</v>
      </c>
      <c r="BO810" s="278">
        <v>45.4</v>
      </c>
      <c r="BP810" s="278">
        <v>44.3</v>
      </c>
      <c r="BQ810" s="278">
        <v>42.9</v>
      </c>
      <c r="BR810" s="278">
        <v>42.5</v>
      </c>
      <c r="BS810" s="278">
        <v>40.799999999999997</v>
      </c>
      <c r="BT810" s="278"/>
    </row>
    <row r="811" spans="3:72" x14ac:dyDescent="0.2">
      <c r="C811" s="89" t="s">
        <v>26</v>
      </c>
      <c r="D811" s="13" t="s">
        <v>90</v>
      </c>
      <c r="E811" s="42" t="s">
        <v>223</v>
      </c>
      <c r="F811" s="28" t="s">
        <v>130</v>
      </c>
      <c r="G811" s="207">
        <v>9.6999999999999993</v>
      </c>
      <c r="H811" s="278">
        <v>9.4</v>
      </c>
      <c r="I811" s="278">
        <v>9.6999999999999993</v>
      </c>
      <c r="J811" s="278">
        <v>9.9</v>
      </c>
      <c r="K811" s="278">
        <v>9.4</v>
      </c>
      <c r="L811" s="278">
        <v>9.1</v>
      </c>
      <c r="M811" s="278">
        <v>9.1</v>
      </c>
      <c r="N811" s="278">
        <v>9.3000000000000007</v>
      </c>
      <c r="O811" s="278">
        <v>9</v>
      </c>
      <c r="P811" s="278">
        <v>8.9</v>
      </c>
      <c r="Q811" s="278">
        <v>8.5</v>
      </c>
      <c r="R811" s="278">
        <v>8.5</v>
      </c>
      <c r="S811" s="278">
        <v>8.4</v>
      </c>
      <c r="T811" s="278">
        <v>8.1</v>
      </c>
      <c r="U811" s="278">
        <v>7.8</v>
      </c>
      <c r="V811" s="278">
        <v>7.6</v>
      </c>
      <c r="W811" s="278">
        <v>7.6</v>
      </c>
      <c r="X811" s="278">
        <v>7.6</v>
      </c>
      <c r="Y811" s="278">
        <v>7.6</v>
      </c>
      <c r="Z811" s="278">
        <v>7.5</v>
      </c>
      <c r="AA811" s="278">
        <v>7.4</v>
      </c>
      <c r="AB811" s="278">
        <v>7.2</v>
      </c>
      <c r="AC811" s="278">
        <v>7.2</v>
      </c>
      <c r="AD811" s="278">
        <v>6.9</v>
      </c>
      <c r="AE811" s="278">
        <v>6.7</v>
      </c>
      <c r="AF811" s="278">
        <v>6.6</v>
      </c>
      <c r="AG811" s="278">
        <v>5.7</v>
      </c>
      <c r="AH811" s="278">
        <v>6.5</v>
      </c>
      <c r="AI811" s="278">
        <v>6.1</v>
      </c>
      <c r="AJ811" s="278">
        <v>6.1</v>
      </c>
      <c r="AK811" s="278">
        <v>6.2</v>
      </c>
      <c r="AL811" s="278">
        <v>5.9</v>
      </c>
      <c r="AM811" s="278">
        <v>5</v>
      </c>
      <c r="AN811" s="278">
        <v>4.9000000000000004</v>
      </c>
      <c r="AO811" s="278">
        <v>5.4</v>
      </c>
      <c r="AP811" s="278">
        <v>4.2</v>
      </c>
      <c r="AQ811" s="278">
        <v>3.5</v>
      </c>
      <c r="AR811" s="278">
        <v>3.8</v>
      </c>
      <c r="AS811" s="278">
        <v>3.5</v>
      </c>
      <c r="AT811" s="278">
        <v>3.4</v>
      </c>
      <c r="AU811" s="278">
        <v>4.0999999999999996</v>
      </c>
      <c r="AV811" s="278">
        <v>3.9</v>
      </c>
      <c r="AW811" s="278">
        <v>4.0999999999999996</v>
      </c>
      <c r="AX811" s="278">
        <v>4.4000000000000004</v>
      </c>
      <c r="AY811" s="278">
        <v>4</v>
      </c>
      <c r="AZ811" s="278">
        <v>3.5</v>
      </c>
      <c r="BA811" s="278">
        <v>3.3</v>
      </c>
      <c r="BB811" s="278">
        <v>3.2</v>
      </c>
      <c r="BC811" s="278">
        <v>2.7</v>
      </c>
      <c r="BD811" s="278">
        <v>1.9</v>
      </c>
      <c r="BE811" s="278">
        <v>1.6</v>
      </c>
      <c r="BF811" s="278">
        <v>1.5</v>
      </c>
      <c r="BG811" s="278">
        <v>1.5</v>
      </c>
      <c r="BH811" s="278">
        <v>1.4</v>
      </c>
      <c r="BI811" s="278">
        <v>1.3</v>
      </c>
      <c r="BJ811" s="278">
        <v>1.2</v>
      </c>
      <c r="BK811" s="278">
        <v>1.2</v>
      </c>
      <c r="BL811" s="278">
        <v>1</v>
      </c>
      <c r="BM811" s="278">
        <v>0.8</v>
      </c>
      <c r="BN811" s="278">
        <v>0.6</v>
      </c>
      <c r="BO811" s="278">
        <v>0.4</v>
      </c>
      <c r="BP811" s="278">
        <v>0.3</v>
      </c>
      <c r="BQ811" s="278">
        <v>0.4</v>
      </c>
      <c r="BR811" s="278">
        <v>0.19999999999999998</v>
      </c>
      <c r="BS811" s="278">
        <v>0.19999999999999998</v>
      </c>
      <c r="BT811" s="278"/>
    </row>
    <row r="812" spans="3:72" x14ac:dyDescent="0.2">
      <c r="C812" s="89" t="s">
        <v>27</v>
      </c>
      <c r="D812" s="13" t="s">
        <v>90</v>
      </c>
      <c r="E812" s="42" t="s">
        <v>223</v>
      </c>
      <c r="F812" s="28" t="s">
        <v>130</v>
      </c>
      <c r="G812" s="207">
        <v>37.200000000000003</v>
      </c>
      <c r="H812" s="278">
        <v>36.9</v>
      </c>
      <c r="I812" s="278">
        <v>37.799999999999997</v>
      </c>
      <c r="J812" s="278">
        <v>39.4</v>
      </c>
      <c r="K812" s="278">
        <v>39</v>
      </c>
      <c r="L812" s="278">
        <v>39.6</v>
      </c>
      <c r="M812" s="278">
        <v>41.9</v>
      </c>
      <c r="N812" s="278">
        <v>43</v>
      </c>
      <c r="O812" s="278">
        <v>42.3</v>
      </c>
      <c r="P812" s="278">
        <v>42.5</v>
      </c>
      <c r="Q812" s="278">
        <v>42</v>
      </c>
      <c r="R812" s="278">
        <v>42.4</v>
      </c>
      <c r="S812" s="278">
        <v>42.6</v>
      </c>
      <c r="T812" s="278">
        <v>42.3</v>
      </c>
      <c r="U812" s="278">
        <v>43</v>
      </c>
      <c r="V812" s="278">
        <v>43.7</v>
      </c>
      <c r="W812" s="278">
        <v>45.3</v>
      </c>
      <c r="X812" s="278">
        <v>48.2</v>
      </c>
      <c r="Y812" s="278">
        <v>51.7</v>
      </c>
      <c r="Z812" s="278">
        <v>51.8</v>
      </c>
      <c r="AA812" s="278">
        <v>51</v>
      </c>
      <c r="AB812" s="278">
        <v>49.4</v>
      </c>
      <c r="AC812" s="278">
        <v>47.9</v>
      </c>
      <c r="AD812" s="278">
        <v>46.2</v>
      </c>
      <c r="AE812" s="278">
        <v>44.5</v>
      </c>
      <c r="AF812" s="278">
        <v>42.8</v>
      </c>
      <c r="AG812" s="278">
        <v>38.4</v>
      </c>
      <c r="AH812" s="278">
        <v>39.299999999999997</v>
      </c>
      <c r="AI812" s="278">
        <v>33.4</v>
      </c>
      <c r="AJ812" s="278">
        <v>32.200000000000003</v>
      </c>
      <c r="AK812" s="278">
        <v>30.5</v>
      </c>
      <c r="AL812" s="278">
        <v>26.2</v>
      </c>
      <c r="AM812" s="278">
        <v>25.9</v>
      </c>
      <c r="AN812" s="278">
        <v>25.6</v>
      </c>
      <c r="AO812" s="278">
        <v>30.5</v>
      </c>
      <c r="AP812" s="278">
        <v>28.6</v>
      </c>
      <c r="AQ812" s="278">
        <v>29.8</v>
      </c>
      <c r="AR812" s="278">
        <v>30.4</v>
      </c>
      <c r="AS812" s="278">
        <v>29.8</v>
      </c>
      <c r="AT812" s="278">
        <v>26</v>
      </c>
      <c r="AU812" s="278">
        <v>27.8</v>
      </c>
      <c r="AV812" s="278">
        <v>24.1</v>
      </c>
      <c r="AW812" s="278">
        <v>25.6</v>
      </c>
      <c r="AX812" s="278">
        <v>26.2</v>
      </c>
      <c r="AY812" s="278">
        <v>25.1</v>
      </c>
      <c r="AZ812" s="278">
        <v>27.2</v>
      </c>
      <c r="BA812" s="278">
        <v>27.1</v>
      </c>
      <c r="BB812" s="278">
        <v>25.4</v>
      </c>
      <c r="BC812" s="278">
        <v>24.6</v>
      </c>
      <c r="BD812" s="278">
        <v>24.1</v>
      </c>
      <c r="BE812" s="278">
        <v>23</v>
      </c>
      <c r="BF812" s="278">
        <v>23.299999999999997</v>
      </c>
      <c r="BG812" s="278">
        <v>21.3</v>
      </c>
      <c r="BH812" s="278">
        <v>20.3</v>
      </c>
      <c r="BI812" s="278">
        <v>16.100000000000001</v>
      </c>
      <c r="BJ812" s="278">
        <v>14.5</v>
      </c>
      <c r="BK812" s="278">
        <v>13.2</v>
      </c>
      <c r="BL812" s="278">
        <v>12.1</v>
      </c>
      <c r="BM812" s="278">
        <v>11.6</v>
      </c>
      <c r="BN812" s="278">
        <v>10.4</v>
      </c>
      <c r="BO812" s="278">
        <v>10.3</v>
      </c>
      <c r="BP812" s="278">
        <v>9.9</v>
      </c>
      <c r="BQ812" s="278">
        <v>9.8000000000000007</v>
      </c>
      <c r="BR812" s="278">
        <v>9.6999999999999993</v>
      </c>
      <c r="BS812" s="278">
        <v>9</v>
      </c>
      <c r="BT812" s="278"/>
    </row>
    <row r="813" spans="3:72" x14ac:dyDescent="0.2">
      <c r="C813" s="89" t="s">
        <v>28</v>
      </c>
      <c r="D813" s="13" t="s">
        <v>90</v>
      </c>
      <c r="E813" s="42" t="s">
        <v>223</v>
      </c>
      <c r="F813" s="28" t="s">
        <v>130</v>
      </c>
      <c r="G813" s="207">
        <v>23.3</v>
      </c>
      <c r="H813" s="278">
        <v>23.7</v>
      </c>
      <c r="I813" s="278">
        <v>24.9</v>
      </c>
      <c r="J813" s="278">
        <v>28</v>
      </c>
      <c r="K813" s="278">
        <v>30.1</v>
      </c>
      <c r="L813" s="278">
        <v>30.2</v>
      </c>
      <c r="M813" s="278">
        <v>30.9</v>
      </c>
      <c r="N813" s="278">
        <v>32.5</v>
      </c>
      <c r="O813" s="278">
        <v>33</v>
      </c>
      <c r="P813" s="278">
        <v>33.200000000000003</v>
      </c>
      <c r="Q813" s="278">
        <v>32.9</v>
      </c>
      <c r="R813" s="278">
        <v>33.1</v>
      </c>
      <c r="S813" s="278">
        <v>33.299999999999997</v>
      </c>
      <c r="T813" s="278">
        <v>32.799999999999997</v>
      </c>
      <c r="U813" s="278">
        <v>33.1</v>
      </c>
      <c r="V813" s="278">
        <v>32.5</v>
      </c>
      <c r="W813" s="278">
        <v>33</v>
      </c>
      <c r="X813" s="278">
        <v>33.4</v>
      </c>
      <c r="Y813" s="278">
        <v>33.799999999999997</v>
      </c>
      <c r="Z813" s="278">
        <v>34.299999999999997</v>
      </c>
      <c r="AA813" s="278">
        <v>33.9</v>
      </c>
      <c r="AB813" s="278">
        <v>32.9</v>
      </c>
      <c r="AC813" s="278">
        <v>31.6</v>
      </c>
      <c r="AD813" s="278">
        <v>29.9</v>
      </c>
      <c r="AE813" s="278">
        <v>28.3</v>
      </c>
      <c r="AF813" s="278">
        <v>25.6</v>
      </c>
      <c r="AG813" s="278">
        <v>23</v>
      </c>
      <c r="AH813" s="278">
        <v>23</v>
      </c>
      <c r="AI813" s="278">
        <v>23.5</v>
      </c>
      <c r="AJ813" s="278">
        <v>22.6</v>
      </c>
      <c r="AK813" s="278">
        <v>21.3</v>
      </c>
      <c r="AL813" s="278">
        <v>23</v>
      </c>
      <c r="AM813" s="278">
        <v>23</v>
      </c>
      <c r="AN813" s="278">
        <v>21.2</v>
      </c>
      <c r="AO813" s="278">
        <v>20.5</v>
      </c>
      <c r="AP813" s="278">
        <v>22.3</v>
      </c>
      <c r="AQ813" s="278">
        <v>20.5</v>
      </c>
      <c r="AR813" s="278">
        <v>21.200000000000003</v>
      </c>
      <c r="AS813" s="278">
        <v>18.100000000000001</v>
      </c>
      <c r="AT813" s="278">
        <v>17.3</v>
      </c>
      <c r="AU813" s="278">
        <v>16.900000000000002</v>
      </c>
      <c r="AV813" s="278">
        <v>17.2</v>
      </c>
      <c r="AW813" s="278">
        <v>18.5</v>
      </c>
      <c r="AX813" s="278">
        <v>18.8</v>
      </c>
      <c r="AY813" s="278">
        <v>16.600000000000001</v>
      </c>
      <c r="AZ813" s="278">
        <v>20.3</v>
      </c>
      <c r="BA813" s="278">
        <v>18.7</v>
      </c>
      <c r="BB813" s="278">
        <v>18.099999999999998</v>
      </c>
      <c r="BC813" s="278">
        <v>16.700000000000003</v>
      </c>
      <c r="BD813" s="278">
        <v>13.299999999999999</v>
      </c>
      <c r="BE813" s="278">
        <v>13.6</v>
      </c>
      <c r="BF813" s="278">
        <v>12.9</v>
      </c>
      <c r="BG813" s="278">
        <v>11.6</v>
      </c>
      <c r="BH813" s="278">
        <v>10.7</v>
      </c>
      <c r="BI813" s="278">
        <v>9.6</v>
      </c>
      <c r="BJ813" s="278">
        <v>9.1999999999999993</v>
      </c>
      <c r="BK813" s="278">
        <v>8</v>
      </c>
      <c r="BL813" s="278">
        <v>7.1</v>
      </c>
      <c r="BM813" s="278">
        <v>6.4</v>
      </c>
      <c r="BN813" s="278">
        <v>6.5</v>
      </c>
      <c r="BO813" s="278">
        <v>7.1</v>
      </c>
      <c r="BP813" s="278">
        <v>7.7</v>
      </c>
      <c r="BQ813" s="278">
        <v>7.9</v>
      </c>
      <c r="BR813" s="278">
        <v>8.6999999999999993</v>
      </c>
      <c r="BS813" s="278">
        <v>8.1</v>
      </c>
      <c r="BT813" s="278"/>
    </row>
    <row r="814" spans="3:72" x14ac:dyDescent="0.2">
      <c r="C814" s="89" t="s">
        <v>29</v>
      </c>
      <c r="D814" s="13" t="s">
        <v>90</v>
      </c>
      <c r="E814" s="42" t="s">
        <v>223</v>
      </c>
      <c r="F814" s="28" t="s">
        <v>130</v>
      </c>
      <c r="G814" s="207">
        <v>20.5</v>
      </c>
      <c r="H814" s="278">
        <v>19.8</v>
      </c>
      <c r="I814" s="278">
        <v>19.7</v>
      </c>
      <c r="J814" s="278">
        <v>19.899999999999999</v>
      </c>
      <c r="K814" s="278">
        <v>19.2</v>
      </c>
      <c r="L814" s="278">
        <v>18.5</v>
      </c>
      <c r="M814" s="278">
        <v>18.100000000000001</v>
      </c>
      <c r="N814" s="278">
        <v>17.899999999999999</v>
      </c>
      <c r="O814" s="278">
        <v>17.2</v>
      </c>
      <c r="P814" s="278">
        <v>16.899999999999999</v>
      </c>
      <c r="Q814" s="278">
        <v>16.399999999999999</v>
      </c>
      <c r="R814" s="278">
        <v>16.3</v>
      </c>
      <c r="S814" s="278">
        <v>16</v>
      </c>
      <c r="T814" s="278">
        <v>15.5</v>
      </c>
      <c r="U814" s="278">
        <v>15.2</v>
      </c>
      <c r="V814" s="278">
        <v>14.9</v>
      </c>
      <c r="W814" s="278">
        <v>15.3</v>
      </c>
      <c r="X814" s="278">
        <v>15.6</v>
      </c>
      <c r="Y814" s="278">
        <v>16.100000000000001</v>
      </c>
      <c r="Z814" s="278">
        <v>16.2</v>
      </c>
      <c r="AA814" s="278">
        <v>16</v>
      </c>
      <c r="AB814" s="278">
        <v>15.4</v>
      </c>
      <c r="AC814" s="278">
        <v>14.8</v>
      </c>
      <c r="AD814" s="278">
        <v>14.3</v>
      </c>
      <c r="AE814" s="278">
        <v>13.9</v>
      </c>
      <c r="AF814" s="278">
        <v>13.7</v>
      </c>
      <c r="AG814" s="278">
        <v>11.1</v>
      </c>
      <c r="AH814" s="278">
        <v>12.2</v>
      </c>
      <c r="AI814" s="278">
        <v>11</v>
      </c>
      <c r="AJ814" s="278">
        <v>11.8</v>
      </c>
      <c r="AK814" s="278">
        <v>11</v>
      </c>
      <c r="AL814" s="278">
        <v>10.6</v>
      </c>
      <c r="AM814" s="278">
        <v>10</v>
      </c>
      <c r="AN814" s="278">
        <v>11</v>
      </c>
      <c r="AO814" s="278">
        <v>11.8</v>
      </c>
      <c r="AP814" s="278">
        <v>12.8</v>
      </c>
      <c r="AQ814" s="278">
        <v>12</v>
      </c>
      <c r="AR814" s="278">
        <v>11.6</v>
      </c>
      <c r="AS814" s="278">
        <v>9.6999999999999993</v>
      </c>
      <c r="AT814" s="278">
        <v>9.1999999999999993</v>
      </c>
      <c r="AU814" s="278">
        <v>10.4</v>
      </c>
      <c r="AV814" s="278">
        <v>10.6</v>
      </c>
      <c r="AW814" s="278">
        <v>10.8</v>
      </c>
      <c r="AX814" s="278">
        <v>11.4</v>
      </c>
      <c r="AY814" s="278">
        <v>11.6</v>
      </c>
      <c r="AZ814" s="278">
        <v>10.5</v>
      </c>
      <c r="BA814" s="278">
        <v>9.9</v>
      </c>
      <c r="BB814" s="278">
        <v>9.8000000000000007</v>
      </c>
      <c r="BC814" s="278">
        <v>9.1999999999999993</v>
      </c>
      <c r="BD814" s="278">
        <v>7.1</v>
      </c>
      <c r="BE814" s="278">
        <v>6.5</v>
      </c>
      <c r="BF814" s="278">
        <v>5.7</v>
      </c>
      <c r="BG814" s="278">
        <v>5.3</v>
      </c>
      <c r="BH814" s="278">
        <v>4.7</v>
      </c>
      <c r="BI814" s="278">
        <v>4.1000000000000005</v>
      </c>
      <c r="BJ814" s="278">
        <v>4.3</v>
      </c>
      <c r="BK814" s="278">
        <v>4.3</v>
      </c>
      <c r="BL814" s="278">
        <v>4.4000000000000004</v>
      </c>
      <c r="BM814" s="278">
        <v>3.7</v>
      </c>
      <c r="BN814" s="278">
        <v>4.4000000000000004</v>
      </c>
      <c r="BO814" s="278">
        <v>5.1000000000000005</v>
      </c>
      <c r="BP814" s="278">
        <v>6.5</v>
      </c>
      <c r="BQ814" s="278">
        <v>6.6</v>
      </c>
      <c r="BR814" s="278">
        <v>6.7</v>
      </c>
      <c r="BS814" s="278">
        <v>7.7</v>
      </c>
      <c r="BT814" s="278"/>
    </row>
    <row r="815" spans="3:72" x14ac:dyDescent="0.2">
      <c r="C815" s="89" t="s">
        <v>30</v>
      </c>
      <c r="D815" s="13" t="s">
        <v>90</v>
      </c>
      <c r="E815" s="42" t="s">
        <v>223</v>
      </c>
      <c r="F815" s="28" t="s">
        <v>130</v>
      </c>
      <c r="G815" s="207">
        <v>6.3</v>
      </c>
      <c r="H815" s="278">
        <v>6.2</v>
      </c>
      <c r="I815" s="278">
        <v>6.2</v>
      </c>
      <c r="J815" s="278">
        <v>6.6</v>
      </c>
      <c r="K815" s="278">
        <v>6.4</v>
      </c>
      <c r="L815" s="278">
        <v>6.2</v>
      </c>
      <c r="M815" s="278">
        <v>6</v>
      </c>
      <c r="N815" s="278">
        <v>6.2</v>
      </c>
      <c r="O815" s="278">
        <v>6.1</v>
      </c>
      <c r="P815" s="278">
        <v>6.1</v>
      </c>
      <c r="Q815" s="278">
        <v>5.9</v>
      </c>
      <c r="R815" s="278">
        <v>5.9</v>
      </c>
      <c r="S815" s="278">
        <v>5.8</v>
      </c>
      <c r="T815" s="278">
        <v>5.6</v>
      </c>
      <c r="U815" s="278">
        <v>5.7</v>
      </c>
      <c r="V815" s="278">
        <v>5.6</v>
      </c>
      <c r="W815" s="278">
        <v>5.6</v>
      </c>
      <c r="X815" s="278">
        <v>5.5</v>
      </c>
      <c r="Y815" s="278">
        <v>5.5</v>
      </c>
      <c r="Z815" s="278">
        <v>5.6</v>
      </c>
      <c r="AA815" s="278">
        <v>5.6</v>
      </c>
      <c r="AB815" s="278">
        <v>5.3</v>
      </c>
      <c r="AC815" s="278">
        <v>4.9000000000000004</v>
      </c>
      <c r="AD815" s="278">
        <v>4.7</v>
      </c>
      <c r="AE815" s="278">
        <v>4.4000000000000004</v>
      </c>
      <c r="AF815" s="278">
        <v>4.2</v>
      </c>
      <c r="AG815" s="278">
        <v>4</v>
      </c>
      <c r="AH815" s="278">
        <v>4.6999999999999993</v>
      </c>
      <c r="AI815" s="278">
        <v>4.5999999999999996</v>
      </c>
      <c r="AJ815" s="278">
        <v>3.9</v>
      </c>
      <c r="AK815" s="278">
        <v>3.5</v>
      </c>
      <c r="AL815" s="278">
        <v>4.0999999999999996</v>
      </c>
      <c r="AM815" s="278">
        <v>4.5999999999999996</v>
      </c>
      <c r="AN815" s="278">
        <v>4</v>
      </c>
      <c r="AO815" s="278">
        <v>4.0999999999999996</v>
      </c>
      <c r="AP815" s="278">
        <v>3.8</v>
      </c>
      <c r="AQ815" s="278">
        <v>3.9</v>
      </c>
      <c r="AR815" s="278">
        <v>3.7</v>
      </c>
      <c r="AS815" s="278">
        <v>2.9</v>
      </c>
      <c r="AT815" s="278">
        <v>2.9</v>
      </c>
      <c r="AU815" s="278">
        <v>2.8</v>
      </c>
      <c r="AV815" s="278">
        <v>2.7</v>
      </c>
      <c r="AW815" s="278">
        <v>3</v>
      </c>
      <c r="AX815" s="278">
        <v>2.9</v>
      </c>
      <c r="AY815" s="278">
        <v>2.8</v>
      </c>
      <c r="AZ815" s="278">
        <v>2.6</v>
      </c>
      <c r="BA815" s="278">
        <v>2.4</v>
      </c>
      <c r="BB815" s="278">
        <v>2.2000000000000002</v>
      </c>
      <c r="BC815" s="278">
        <v>2.1</v>
      </c>
      <c r="BD815" s="278">
        <v>1.8</v>
      </c>
      <c r="BE815" s="278">
        <v>1.8</v>
      </c>
      <c r="BF815" s="278">
        <v>1.6</v>
      </c>
      <c r="BG815" s="278">
        <v>1.4</v>
      </c>
      <c r="BH815" s="278">
        <v>1.3</v>
      </c>
      <c r="BI815" s="278">
        <v>1.3</v>
      </c>
      <c r="BJ815" s="278">
        <v>1.2</v>
      </c>
      <c r="BK815" s="278">
        <v>1.1000000000000001</v>
      </c>
      <c r="BL815" s="278">
        <v>1</v>
      </c>
      <c r="BM815" s="278">
        <v>1.4</v>
      </c>
      <c r="BN815" s="278">
        <v>0.8</v>
      </c>
      <c r="BO815" s="278">
        <v>0.9</v>
      </c>
      <c r="BP815" s="278">
        <v>0.8</v>
      </c>
      <c r="BQ815" s="278">
        <v>0.9</v>
      </c>
      <c r="BR815" s="278">
        <v>1</v>
      </c>
      <c r="BS815" s="278">
        <v>1.1000000000000001</v>
      </c>
      <c r="BT815" s="278"/>
    </row>
    <row r="816" spans="3:72" x14ac:dyDescent="0.2">
      <c r="C816" s="89" t="s">
        <v>31</v>
      </c>
      <c r="D816" s="13" t="s">
        <v>90</v>
      </c>
      <c r="E816" s="42" t="s">
        <v>223</v>
      </c>
      <c r="F816" s="28" t="s">
        <v>130</v>
      </c>
      <c r="G816" s="207">
        <v>15.7</v>
      </c>
      <c r="H816" s="278">
        <v>15.6</v>
      </c>
      <c r="I816" s="278">
        <v>16</v>
      </c>
      <c r="J816" s="278">
        <v>16.5</v>
      </c>
      <c r="K816" s="278">
        <v>16</v>
      </c>
      <c r="L816" s="278">
        <v>15.7</v>
      </c>
      <c r="M816" s="278">
        <v>16.100000000000001</v>
      </c>
      <c r="N816" s="278">
        <v>16.7</v>
      </c>
      <c r="O816" s="278">
        <v>16.8</v>
      </c>
      <c r="P816" s="278">
        <v>16.5</v>
      </c>
      <c r="Q816" s="278">
        <v>15.9</v>
      </c>
      <c r="R816" s="278">
        <v>15.8</v>
      </c>
      <c r="S816" s="278">
        <v>15.5</v>
      </c>
      <c r="T816" s="278">
        <v>14.8</v>
      </c>
      <c r="U816" s="278">
        <v>14.7</v>
      </c>
      <c r="V816" s="278">
        <v>14.1</v>
      </c>
      <c r="W816" s="278">
        <v>13.9</v>
      </c>
      <c r="X816" s="278">
        <v>13.9</v>
      </c>
      <c r="Y816" s="278">
        <v>13.7</v>
      </c>
      <c r="Z816" s="278">
        <v>13.5</v>
      </c>
      <c r="AA816" s="278">
        <v>13</v>
      </c>
      <c r="AB816" s="278">
        <v>12.4</v>
      </c>
      <c r="AC816" s="278">
        <v>11.7</v>
      </c>
      <c r="AD816" s="278">
        <v>10.4</v>
      </c>
      <c r="AE816" s="278">
        <v>9.1999999999999993</v>
      </c>
      <c r="AF816" s="278">
        <v>8.5</v>
      </c>
      <c r="AG816" s="278">
        <v>7.8</v>
      </c>
      <c r="AH816" s="278">
        <v>9.4</v>
      </c>
      <c r="AI816" s="278">
        <v>8.1</v>
      </c>
      <c r="AJ816" s="278">
        <v>7.1999999999999993</v>
      </c>
      <c r="AK816" s="278">
        <v>6.2</v>
      </c>
      <c r="AL816" s="278">
        <v>5</v>
      </c>
      <c r="AM816" s="278">
        <v>5</v>
      </c>
      <c r="AN816" s="278">
        <v>4.9000000000000004</v>
      </c>
      <c r="AO816" s="278">
        <v>4.7</v>
      </c>
      <c r="AP816" s="278">
        <v>4.2</v>
      </c>
      <c r="AQ816" s="278">
        <v>4.4000000000000004</v>
      </c>
      <c r="AR816" s="278">
        <v>4.2</v>
      </c>
      <c r="AS816" s="278">
        <v>3.8</v>
      </c>
      <c r="AT816" s="278">
        <v>3.4</v>
      </c>
      <c r="AU816" s="278">
        <v>3.7</v>
      </c>
      <c r="AV816" s="278">
        <v>4.8</v>
      </c>
      <c r="AW816" s="278">
        <v>5.3</v>
      </c>
      <c r="AX816" s="278">
        <v>5.5</v>
      </c>
      <c r="AY816" s="278">
        <v>5.0999999999999996</v>
      </c>
      <c r="AZ816" s="278">
        <v>4.2</v>
      </c>
      <c r="BA816" s="278">
        <v>4.5999999999999996</v>
      </c>
      <c r="BB816" s="278">
        <v>4.3</v>
      </c>
      <c r="BC816" s="278">
        <v>4</v>
      </c>
      <c r="BD816" s="278">
        <v>3.1</v>
      </c>
      <c r="BE816" s="278">
        <v>2.9</v>
      </c>
      <c r="BF816" s="278">
        <v>2.7</v>
      </c>
      <c r="BG816" s="278">
        <v>2.4</v>
      </c>
      <c r="BH816" s="278">
        <v>2.2000000000000002</v>
      </c>
      <c r="BI816" s="278">
        <v>1.7</v>
      </c>
      <c r="BJ816" s="278">
        <v>1.7</v>
      </c>
      <c r="BK816" s="278">
        <v>1.5</v>
      </c>
      <c r="BL816" s="278">
        <v>1.2</v>
      </c>
      <c r="BM816" s="278">
        <v>1.8</v>
      </c>
      <c r="BN816" s="278">
        <v>1.2</v>
      </c>
      <c r="BO816" s="278">
        <v>1.6</v>
      </c>
      <c r="BP816" s="278">
        <v>1.7</v>
      </c>
      <c r="BQ816" s="278">
        <v>1.7</v>
      </c>
      <c r="BR816" s="278">
        <v>1.6</v>
      </c>
      <c r="BS816" s="278">
        <v>1.7</v>
      </c>
      <c r="BT816" s="278"/>
    </row>
    <row r="817" spans="3:72" x14ac:dyDescent="0.2">
      <c r="C817" s="89" t="s">
        <v>32</v>
      </c>
      <c r="D817" s="13" t="s">
        <v>90</v>
      </c>
      <c r="E817" s="42" t="s">
        <v>223</v>
      </c>
      <c r="F817" s="28" t="s">
        <v>130</v>
      </c>
      <c r="G817" s="207">
        <v>6.9</v>
      </c>
      <c r="H817" s="278">
        <v>6.9</v>
      </c>
      <c r="I817" s="278">
        <v>7.1</v>
      </c>
      <c r="J817" s="278">
        <v>7.5</v>
      </c>
      <c r="K817" s="278">
        <v>7.5</v>
      </c>
      <c r="L817" s="278">
        <v>7.9</v>
      </c>
      <c r="M817" s="278">
        <v>8.5</v>
      </c>
      <c r="N817" s="278">
        <v>8.9</v>
      </c>
      <c r="O817" s="278">
        <v>8.9</v>
      </c>
      <c r="P817" s="278">
        <v>9</v>
      </c>
      <c r="Q817" s="278">
        <v>8.9</v>
      </c>
      <c r="R817" s="278">
        <v>9.1</v>
      </c>
      <c r="S817" s="278">
        <v>9.1999999999999993</v>
      </c>
      <c r="T817" s="278">
        <v>9.1999999999999993</v>
      </c>
      <c r="U817" s="278">
        <v>9.3000000000000007</v>
      </c>
      <c r="V817" s="278">
        <v>9.5</v>
      </c>
      <c r="W817" s="278">
        <v>10</v>
      </c>
      <c r="X817" s="278">
        <v>10.1</v>
      </c>
      <c r="Y817" s="278">
        <v>10.7</v>
      </c>
      <c r="Z817" s="278">
        <v>11</v>
      </c>
      <c r="AA817" s="278">
        <v>11</v>
      </c>
      <c r="AB817" s="278">
        <v>11.1</v>
      </c>
      <c r="AC817" s="278">
        <v>10.9</v>
      </c>
      <c r="AD817" s="278">
        <v>10.4</v>
      </c>
      <c r="AE817" s="278">
        <v>10</v>
      </c>
      <c r="AF817" s="278">
        <v>9.6999999999999993</v>
      </c>
      <c r="AG817" s="278">
        <v>7.6</v>
      </c>
      <c r="AH817" s="278">
        <v>8.6</v>
      </c>
      <c r="AI817" s="278">
        <v>9</v>
      </c>
      <c r="AJ817" s="278">
        <v>9</v>
      </c>
      <c r="AK817" s="278">
        <v>8.1</v>
      </c>
      <c r="AL817" s="278">
        <v>9.1</v>
      </c>
      <c r="AM817" s="278">
        <v>9.1999999999999993</v>
      </c>
      <c r="AN817" s="278">
        <v>9.9</v>
      </c>
      <c r="AO817" s="278">
        <v>8.5</v>
      </c>
      <c r="AP817" s="278">
        <v>7</v>
      </c>
      <c r="AQ817" s="278">
        <v>6.5</v>
      </c>
      <c r="AR817" s="278">
        <v>5.8</v>
      </c>
      <c r="AS817" s="278">
        <v>4.8</v>
      </c>
      <c r="AT817" s="278">
        <v>4.7</v>
      </c>
      <c r="AU817" s="278">
        <v>4.8</v>
      </c>
      <c r="AV817" s="278">
        <v>4.9000000000000004</v>
      </c>
      <c r="AW817" s="278">
        <v>5.0999999999999996</v>
      </c>
      <c r="AX817" s="278">
        <v>5.3</v>
      </c>
      <c r="AY817" s="278">
        <v>5.5</v>
      </c>
      <c r="AZ817" s="278">
        <v>5.7</v>
      </c>
      <c r="BA817" s="278">
        <v>5.6</v>
      </c>
      <c r="BB817" s="278">
        <v>5.5</v>
      </c>
      <c r="BC817" s="278">
        <v>5.6</v>
      </c>
      <c r="BD817" s="278">
        <v>5.7</v>
      </c>
      <c r="BE817" s="278">
        <v>5.1000000000000005</v>
      </c>
      <c r="BF817" s="278">
        <v>4.5</v>
      </c>
      <c r="BG817" s="278">
        <v>4.2</v>
      </c>
      <c r="BH817" s="278">
        <v>3.8</v>
      </c>
      <c r="BI817" s="278">
        <v>3.9</v>
      </c>
      <c r="BJ817" s="278">
        <v>4.2</v>
      </c>
      <c r="BK817" s="278">
        <v>4.0999999999999996</v>
      </c>
      <c r="BL817" s="278">
        <v>4</v>
      </c>
      <c r="BM817" s="278">
        <v>3.5</v>
      </c>
      <c r="BN817" s="278">
        <v>3.9</v>
      </c>
      <c r="BO817" s="278">
        <v>4.5</v>
      </c>
      <c r="BP817" s="278">
        <v>4.5999999999999996</v>
      </c>
      <c r="BQ817" s="278">
        <v>4.5</v>
      </c>
      <c r="BR817" s="278">
        <v>4.7</v>
      </c>
      <c r="BS817" s="278">
        <v>4.4000000000000004</v>
      </c>
      <c r="BT817" s="278"/>
    </row>
    <row r="818" spans="3:72" x14ac:dyDescent="0.2">
      <c r="C818" s="90" t="s">
        <v>33</v>
      </c>
      <c r="D818" s="27" t="s">
        <v>90</v>
      </c>
      <c r="E818" s="35" t="s">
        <v>223</v>
      </c>
      <c r="F818" s="91" t="s">
        <v>130</v>
      </c>
      <c r="G818" s="208">
        <v>635.80000000000007</v>
      </c>
      <c r="H818" s="279">
        <v>632.4</v>
      </c>
      <c r="I818" s="279">
        <v>646.20000000000005</v>
      </c>
      <c r="J818" s="279">
        <v>670.4</v>
      </c>
      <c r="K818" s="279">
        <v>661.30000000000007</v>
      </c>
      <c r="L818" s="279">
        <v>648.50000000000011</v>
      </c>
      <c r="M818" s="279">
        <v>657.8</v>
      </c>
      <c r="N818" s="279">
        <v>672.19999999999993</v>
      </c>
      <c r="O818" s="279">
        <v>662.3</v>
      </c>
      <c r="P818" s="279">
        <v>652</v>
      </c>
      <c r="Q818" s="279">
        <v>631.29999999999984</v>
      </c>
      <c r="R818" s="279">
        <v>628</v>
      </c>
      <c r="S818" s="279">
        <v>622.69999999999993</v>
      </c>
      <c r="T818" s="279">
        <v>605.99999999999989</v>
      </c>
      <c r="U818" s="279">
        <v>608.20000000000016</v>
      </c>
      <c r="V818" s="279">
        <v>603.00000000000011</v>
      </c>
      <c r="W818" s="279">
        <v>614.5</v>
      </c>
      <c r="X818" s="279">
        <v>623.40000000000009</v>
      </c>
      <c r="Y818" s="279">
        <v>636.20000000000005</v>
      </c>
      <c r="Z818" s="279">
        <v>642.29999999999995</v>
      </c>
      <c r="AA818" s="279">
        <v>633.70000000000005</v>
      </c>
      <c r="AB818" s="279">
        <v>618.59999999999991</v>
      </c>
      <c r="AC818" s="279">
        <v>599.4</v>
      </c>
      <c r="AD818" s="279">
        <v>574</v>
      </c>
      <c r="AE818" s="279">
        <v>548.4</v>
      </c>
      <c r="AF818" s="279">
        <v>518.6</v>
      </c>
      <c r="AG818" s="279">
        <v>468.8</v>
      </c>
      <c r="AH818" s="279">
        <v>452.79999999999995</v>
      </c>
      <c r="AI818" s="279">
        <v>441.60000000000008</v>
      </c>
      <c r="AJ818" s="279">
        <v>420.70000000000005</v>
      </c>
      <c r="AK818" s="279">
        <v>399.1</v>
      </c>
      <c r="AL818" s="279">
        <v>402.20000000000005</v>
      </c>
      <c r="AM818" s="279">
        <v>409.99999999999994</v>
      </c>
      <c r="AN818" s="279">
        <v>419.89999999999992</v>
      </c>
      <c r="AO818" s="279">
        <v>418</v>
      </c>
      <c r="AP818" s="279">
        <v>414.40000000000003</v>
      </c>
      <c r="AQ818" s="279">
        <v>407.2</v>
      </c>
      <c r="AR818" s="279">
        <v>388</v>
      </c>
      <c r="AS818" s="279">
        <v>346.1</v>
      </c>
      <c r="AT818" s="279">
        <v>328.79999999999995</v>
      </c>
      <c r="AU818" s="279">
        <v>333.20000000000005</v>
      </c>
      <c r="AV818" s="279">
        <v>343.5</v>
      </c>
      <c r="AW818" s="279">
        <v>359.2000000000001</v>
      </c>
      <c r="AX818" s="279">
        <v>367.69999999999993</v>
      </c>
      <c r="AY818" s="279">
        <v>369.30000000000013</v>
      </c>
      <c r="AZ818" s="279">
        <v>355.7</v>
      </c>
      <c r="BA818" s="279">
        <v>336.6</v>
      </c>
      <c r="BB818" s="279">
        <v>314.30000000000007</v>
      </c>
      <c r="BC818" s="279">
        <v>296.3</v>
      </c>
      <c r="BD818" s="279">
        <v>272.90000000000003</v>
      </c>
      <c r="BE818" s="279">
        <v>253.6</v>
      </c>
      <c r="BF818" s="279">
        <v>228.89999999999998</v>
      </c>
      <c r="BG818" s="279">
        <v>204.70000000000002</v>
      </c>
      <c r="BH818" s="279">
        <v>185.6</v>
      </c>
      <c r="BI818" s="279">
        <v>152.9</v>
      </c>
      <c r="BJ818" s="279">
        <v>147.79999999999998</v>
      </c>
      <c r="BK818" s="279">
        <v>143.30000000000001</v>
      </c>
      <c r="BL818" s="279">
        <v>129.80000000000001</v>
      </c>
      <c r="BM818" s="279">
        <v>124.7</v>
      </c>
      <c r="BN818" s="279">
        <v>123.9</v>
      </c>
      <c r="BO818" s="279">
        <v>128.30000000000001</v>
      </c>
      <c r="BP818" s="279">
        <v>128.9</v>
      </c>
      <c r="BQ818" s="279">
        <v>128.9</v>
      </c>
      <c r="BR818" s="279">
        <v>130</v>
      </c>
      <c r="BS818" s="279">
        <v>127.8</v>
      </c>
      <c r="BT818" s="279"/>
    </row>
    <row r="819" spans="3:72" x14ac:dyDescent="0.2">
      <c r="C819" s="89" t="s">
        <v>11</v>
      </c>
      <c r="D819" s="13" t="s">
        <v>99</v>
      </c>
      <c r="E819" s="42" t="s">
        <v>223</v>
      </c>
      <c r="F819" s="28" t="s">
        <v>130</v>
      </c>
      <c r="G819" s="207">
        <v>8.4</v>
      </c>
      <c r="H819" s="278">
        <v>8.4</v>
      </c>
      <c r="I819" s="278">
        <v>8.6</v>
      </c>
      <c r="J819" s="278">
        <v>8.5</v>
      </c>
      <c r="K819" s="278">
        <v>8.3000000000000007</v>
      </c>
      <c r="L819" s="278">
        <v>8.1</v>
      </c>
      <c r="M819" s="278">
        <v>8.1999999999999993</v>
      </c>
      <c r="N819" s="278">
        <v>8.8000000000000007</v>
      </c>
      <c r="O819" s="278">
        <v>9.3000000000000007</v>
      </c>
      <c r="P819" s="278">
        <v>9.8000000000000007</v>
      </c>
      <c r="Q819" s="278">
        <v>10.1</v>
      </c>
      <c r="R819" s="278">
        <v>10.6</v>
      </c>
      <c r="S819" s="278">
        <v>11</v>
      </c>
      <c r="T819" s="278">
        <v>11.7</v>
      </c>
      <c r="U819" s="278">
        <v>12.8</v>
      </c>
      <c r="V819" s="278">
        <v>13</v>
      </c>
      <c r="W819" s="278">
        <v>13.7</v>
      </c>
      <c r="X819" s="278">
        <v>14.5</v>
      </c>
      <c r="Y819" s="278">
        <v>15.3</v>
      </c>
      <c r="Z819" s="278">
        <v>15.9</v>
      </c>
      <c r="AA819" s="278">
        <v>16.100000000000001</v>
      </c>
      <c r="AB819" s="278">
        <v>15.8</v>
      </c>
      <c r="AC819" s="278">
        <v>15.2</v>
      </c>
      <c r="AD819" s="278">
        <v>14.8</v>
      </c>
      <c r="AE819" s="278">
        <v>14.1</v>
      </c>
      <c r="AF819" s="278">
        <v>13.799999999999999</v>
      </c>
      <c r="AG819" s="278">
        <v>11.799999999999999</v>
      </c>
      <c r="AH819" s="278">
        <v>10.799999999999999</v>
      </c>
      <c r="AI819" s="278">
        <v>10.7</v>
      </c>
      <c r="AJ819" s="278">
        <v>10.799999999999999</v>
      </c>
      <c r="AK819" s="278">
        <v>10.5</v>
      </c>
      <c r="AL819" s="278">
        <v>12.4</v>
      </c>
      <c r="AM819" s="278">
        <v>12.4</v>
      </c>
      <c r="AN819" s="278">
        <v>12.4</v>
      </c>
      <c r="AO819" s="278">
        <v>12.7</v>
      </c>
      <c r="AP819" s="278">
        <v>15.7</v>
      </c>
      <c r="AQ819" s="278">
        <v>14.299999999999999</v>
      </c>
      <c r="AR819" s="278">
        <v>15</v>
      </c>
      <c r="AS819" s="278">
        <v>14.1</v>
      </c>
      <c r="AT819" s="278">
        <v>13.9</v>
      </c>
      <c r="AU819" s="278">
        <v>12.799999999999999</v>
      </c>
      <c r="AV819" s="278">
        <v>13.9</v>
      </c>
      <c r="AW819" s="278">
        <v>14.9</v>
      </c>
      <c r="AX819" s="278">
        <v>16</v>
      </c>
      <c r="AY819" s="278">
        <v>19.400000000000002</v>
      </c>
      <c r="AZ819" s="278">
        <v>19.899999999999999</v>
      </c>
      <c r="BA819" s="278">
        <v>20.3</v>
      </c>
      <c r="BB819" s="278">
        <v>21</v>
      </c>
      <c r="BC819" s="278">
        <v>22.4</v>
      </c>
      <c r="BD819" s="278">
        <v>23.8</v>
      </c>
      <c r="BE819" s="278">
        <v>23.8</v>
      </c>
      <c r="BF819" s="278">
        <v>24.900000000000002</v>
      </c>
      <c r="BG819" s="278">
        <v>25</v>
      </c>
      <c r="BH819" s="278">
        <v>25.700000000000003</v>
      </c>
      <c r="BI819" s="278">
        <v>18.900000000000002</v>
      </c>
      <c r="BJ819" s="278">
        <v>17.3</v>
      </c>
      <c r="BK819" s="278">
        <v>15.3</v>
      </c>
      <c r="BL819" s="278">
        <v>14</v>
      </c>
      <c r="BM819" s="278">
        <v>15.2</v>
      </c>
      <c r="BN819" s="278">
        <v>12.9</v>
      </c>
      <c r="BO819" s="278">
        <v>12.7</v>
      </c>
      <c r="BP819" s="278">
        <v>14</v>
      </c>
      <c r="BQ819" s="278">
        <v>14.4</v>
      </c>
      <c r="BR819" s="278">
        <v>14.7</v>
      </c>
      <c r="BS819" s="278">
        <v>15.2</v>
      </c>
      <c r="BT819" s="278"/>
    </row>
    <row r="820" spans="3:72" x14ac:dyDescent="0.2">
      <c r="C820" s="89" t="s">
        <v>17</v>
      </c>
      <c r="D820" s="13" t="s">
        <v>99</v>
      </c>
      <c r="E820" s="42" t="s">
        <v>223</v>
      </c>
      <c r="F820" s="28" t="s">
        <v>130</v>
      </c>
      <c r="G820" s="207">
        <v>3.6</v>
      </c>
      <c r="H820" s="278">
        <v>3.7</v>
      </c>
      <c r="I820" s="278">
        <v>3.9</v>
      </c>
      <c r="J820" s="278">
        <v>4</v>
      </c>
      <c r="K820" s="278">
        <v>3.8</v>
      </c>
      <c r="L820" s="278">
        <v>3.8</v>
      </c>
      <c r="M820" s="278">
        <v>3.9</v>
      </c>
      <c r="N820" s="278">
        <v>4.2</v>
      </c>
      <c r="O820" s="278">
        <v>4.2</v>
      </c>
      <c r="P820" s="278">
        <v>4.3</v>
      </c>
      <c r="Q820" s="278">
        <v>4.3</v>
      </c>
      <c r="R820" s="278">
        <v>4.5</v>
      </c>
      <c r="S820" s="278">
        <v>4.4000000000000004</v>
      </c>
      <c r="T820" s="278">
        <v>4.5999999999999996</v>
      </c>
      <c r="U820" s="278">
        <v>4.9000000000000004</v>
      </c>
      <c r="V820" s="278">
        <v>4.9000000000000004</v>
      </c>
      <c r="W820" s="278">
        <v>5</v>
      </c>
      <c r="X820" s="278">
        <v>5.0999999999999996</v>
      </c>
      <c r="Y820" s="278">
        <v>5.5</v>
      </c>
      <c r="Z820" s="278">
        <v>5.6</v>
      </c>
      <c r="AA820" s="278">
        <v>5.5</v>
      </c>
      <c r="AB820" s="278">
        <v>5.4</v>
      </c>
      <c r="AC820" s="278">
        <v>5.3</v>
      </c>
      <c r="AD820" s="278">
        <v>5.0999999999999996</v>
      </c>
      <c r="AE820" s="278">
        <v>4.9000000000000004</v>
      </c>
      <c r="AF820" s="278">
        <v>4.7</v>
      </c>
      <c r="AG820" s="278">
        <v>4.0999999999999996</v>
      </c>
      <c r="AH820" s="278">
        <v>4.2</v>
      </c>
      <c r="AI820" s="278">
        <v>3.6</v>
      </c>
      <c r="AJ820" s="278">
        <v>3.5</v>
      </c>
      <c r="AK820" s="278">
        <v>3</v>
      </c>
      <c r="AL820" s="278">
        <v>3.9</v>
      </c>
      <c r="AM820" s="278">
        <v>4.0999999999999996</v>
      </c>
      <c r="AN820" s="278">
        <v>4.3</v>
      </c>
      <c r="AO820" s="278">
        <v>5.7</v>
      </c>
      <c r="AP820" s="278">
        <v>5.2</v>
      </c>
      <c r="AQ820" s="278">
        <v>6.1</v>
      </c>
      <c r="AR820" s="278">
        <v>5.6</v>
      </c>
      <c r="AS820" s="278">
        <v>5.0999999999999996</v>
      </c>
      <c r="AT820" s="278">
        <v>5</v>
      </c>
      <c r="AU820" s="278">
        <v>4.8</v>
      </c>
      <c r="AV820" s="278">
        <v>5.5</v>
      </c>
      <c r="AW820" s="278">
        <v>5.8</v>
      </c>
      <c r="AX820" s="278">
        <v>5.9</v>
      </c>
      <c r="AY820" s="278">
        <v>5.3</v>
      </c>
      <c r="AZ820" s="278">
        <v>7.1999999999999993</v>
      </c>
      <c r="BA820" s="278">
        <v>7.6</v>
      </c>
      <c r="BB820" s="278">
        <v>8.1</v>
      </c>
      <c r="BC820" s="278">
        <v>8.4</v>
      </c>
      <c r="BD820" s="278">
        <v>8.5</v>
      </c>
      <c r="BE820" s="278">
        <v>9.1</v>
      </c>
      <c r="BF820" s="278">
        <v>9.6</v>
      </c>
      <c r="BG820" s="278">
        <v>9.4</v>
      </c>
      <c r="BH820" s="278">
        <v>9.5</v>
      </c>
      <c r="BI820" s="278">
        <v>10.199999999999999</v>
      </c>
      <c r="BJ820" s="278">
        <v>9.1999999999999993</v>
      </c>
      <c r="BK820" s="278">
        <v>8.7999999999999989</v>
      </c>
      <c r="BL820" s="278">
        <v>8</v>
      </c>
      <c r="BM820" s="278">
        <v>6.8999999999999995</v>
      </c>
      <c r="BN820" s="278">
        <v>7</v>
      </c>
      <c r="BO820" s="278">
        <v>7</v>
      </c>
      <c r="BP820" s="278">
        <v>6.7</v>
      </c>
      <c r="BQ820" s="278">
        <v>7.1</v>
      </c>
      <c r="BR820" s="278">
        <v>7.2</v>
      </c>
      <c r="BS820" s="278">
        <v>7.1</v>
      </c>
      <c r="BT820" s="278"/>
    </row>
    <row r="821" spans="3:72" x14ac:dyDescent="0.2">
      <c r="C821" s="89" t="s">
        <v>18</v>
      </c>
      <c r="D821" s="13" t="s">
        <v>99</v>
      </c>
      <c r="E821" s="42" t="s">
        <v>223</v>
      </c>
      <c r="F821" s="28" t="s">
        <v>130</v>
      </c>
      <c r="G821" s="207">
        <v>1.2</v>
      </c>
      <c r="H821" s="278">
        <v>1.2</v>
      </c>
      <c r="I821" s="278">
        <v>1.2</v>
      </c>
      <c r="J821" s="278">
        <v>1.2</v>
      </c>
      <c r="K821" s="278">
        <v>1.1000000000000001</v>
      </c>
      <c r="L821" s="278">
        <v>1.2</v>
      </c>
      <c r="M821" s="278">
        <v>1.3</v>
      </c>
      <c r="N821" s="278">
        <v>1.3</v>
      </c>
      <c r="O821" s="278">
        <v>1.3</v>
      </c>
      <c r="P821" s="278">
        <v>1.4</v>
      </c>
      <c r="Q821" s="278">
        <v>1.6</v>
      </c>
      <c r="R821" s="278">
        <v>1.6</v>
      </c>
      <c r="S821" s="278">
        <v>1.7</v>
      </c>
      <c r="T821" s="278">
        <v>1.8</v>
      </c>
      <c r="U821" s="278">
        <v>1.9</v>
      </c>
      <c r="V821" s="278">
        <v>1.9</v>
      </c>
      <c r="W821" s="278">
        <v>1.9</v>
      </c>
      <c r="X821" s="278">
        <v>2.2999999999999998</v>
      </c>
      <c r="Y821" s="278">
        <v>2.5</v>
      </c>
      <c r="Z821" s="278">
        <v>2.6</v>
      </c>
      <c r="AA821" s="278">
        <v>2.6</v>
      </c>
      <c r="AB821" s="278">
        <v>2.6</v>
      </c>
      <c r="AC821" s="278">
        <v>2.6</v>
      </c>
      <c r="AD821" s="278">
        <v>2.6</v>
      </c>
      <c r="AE821" s="278">
        <v>2.6</v>
      </c>
      <c r="AF821" s="278">
        <v>2.5</v>
      </c>
      <c r="AG821" s="278">
        <v>2.2000000000000002</v>
      </c>
      <c r="AH821" s="278">
        <v>2.6</v>
      </c>
      <c r="AI821" s="278">
        <v>2.5</v>
      </c>
      <c r="AJ821" s="278">
        <v>2.5</v>
      </c>
      <c r="AK821" s="278">
        <v>2.2000000000000002</v>
      </c>
      <c r="AL821" s="278">
        <v>2.4</v>
      </c>
      <c r="AM821" s="278">
        <v>2.7</v>
      </c>
      <c r="AN821" s="278">
        <v>3.1</v>
      </c>
      <c r="AO821" s="278">
        <v>3</v>
      </c>
      <c r="AP821" s="278">
        <v>3.2</v>
      </c>
      <c r="AQ821" s="278">
        <v>3.4</v>
      </c>
      <c r="AR821" s="278">
        <v>3.5</v>
      </c>
      <c r="AS821" s="278">
        <v>3.3</v>
      </c>
      <c r="AT821" s="278">
        <v>3.1</v>
      </c>
      <c r="AU821" s="278">
        <v>3.3</v>
      </c>
      <c r="AV821" s="278">
        <v>2.7</v>
      </c>
      <c r="AW821" s="278">
        <v>3</v>
      </c>
      <c r="AX821" s="278">
        <v>3</v>
      </c>
      <c r="AY821" s="278">
        <v>3.6</v>
      </c>
      <c r="AZ821" s="278">
        <v>4</v>
      </c>
      <c r="BA821" s="278">
        <v>4.0999999999999996</v>
      </c>
      <c r="BB821" s="278">
        <v>4</v>
      </c>
      <c r="BC821" s="278">
        <v>4</v>
      </c>
      <c r="BD821" s="278">
        <v>4.0999999999999996</v>
      </c>
      <c r="BE821" s="278">
        <v>4.3</v>
      </c>
      <c r="BF821" s="278">
        <v>4</v>
      </c>
      <c r="BG821" s="278">
        <v>3.9</v>
      </c>
      <c r="BH821" s="278">
        <v>3.9</v>
      </c>
      <c r="BI821" s="278">
        <v>3.1</v>
      </c>
      <c r="BJ821" s="278">
        <v>2.6</v>
      </c>
      <c r="BK821" s="278">
        <v>2.2999999999999998</v>
      </c>
      <c r="BL821" s="278">
        <v>2.1</v>
      </c>
      <c r="BM821" s="278">
        <v>1.9</v>
      </c>
      <c r="BN821" s="278">
        <v>2.2000000000000002</v>
      </c>
      <c r="BO821" s="278">
        <v>2.2999999999999998</v>
      </c>
      <c r="BP821" s="278">
        <v>2.2999999999999998</v>
      </c>
      <c r="BQ821" s="278">
        <v>2.5</v>
      </c>
      <c r="BR821" s="278">
        <v>2.5</v>
      </c>
      <c r="BS821" s="278">
        <v>2.5</v>
      </c>
      <c r="BT821" s="278"/>
    </row>
    <row r="822" spans="3:72" x14ac:dyDescent="0.2">
      <c r="C822" s="89" t="s">
        <v>19</v>
      </c>
      <c r="D822" s="13" t="s">
        <v>99</v>
      </c>
      <c r="E822" s="42" t="s">
        <v>223</v>
      </c>
      <c r="F822" s="28" t="s">
        <v>130</v>
      </c>
      <c r="G822" s="207">
        <v>2.1</v>
      </c>
      <c r="H822" s="278">
        <v>2</v>
      </c>
      <c r="I822" s="278">
        <v>2.2000000000000002</v>
      </c>
      <c r="J822" s="278">
        <v>2.2999999999999998</v>
      </c>
      <c r="K822" s="278">
        <v>2.1</v>
      </c>
      <c r="L822" s="278">
        <v>2.1</v>
      </c>
      <c r="M822" s="278">
        <v>2.1</v>
      </c>
      <c r="N822" s="278">
        <v>2.2000000000000002</v>
      </c>
      <c r="O822" s="278">
        <v>2.2999999999999998</v>
      </c>
      <c r="P822" s="278">
        <v>2.2999999999999998</v>
      </c>
      <c r="Q822" s="278">
        <v>2.2999999999999998</v>
      </c>
      <c r="R822" s="278">
        <v>2.4</v>
      </c>
      <c r="S822" s="278">
        <v>2.4</v>
      </c>
      <c r="T822" s="278">
        <v>2.4</v>
      </c>
      <c r="U822" s="278">
        <v>2.4</v>
      </c>
      <c r="V822" s="278">
        <v>2.4</v>
      </c>
      <c r="W822" s="278">
        <v>2.4</v>
      </c>
      <c r="X822" s="278">
        <v>2.4</v>
      </c>
      <c r="Y822" s="278">
        <v>2.5</v>
      </c>
      <c r="Z822" s="278">
        <v>2.5</v>
      </c>
      <c r="AA822" s="278">
        <v>2.5</v>
      </c>
      <c r="AB822" s="278">
        <v>2.5</v>
      </c>
      <c r="AC822" s="278">
        <v>2.4</v>
      </c>
      <c r="AD822" s="278">
        <v>2.4</v>
      </c>
      <c r="AE822" s="278">
        <v>2.4</v>
      </c>
      <c r="AF822" s="278">
        <v>2.4</v>
      </c>
      <c r="AG822" s="278">
        <v>2.2999999999999998</v>
      </c>
      <c r="AH822" s="278">
        <v>1.9</v>
      </c>
      <c r="AI822" s="278">
        <v>1.7</v>
      </c>
      <c r="AJ822" s="278">
        <v>2.1</v>
      </c>
      <c r="AK822" s="278">
        <v>1.7</v>
      </c>
      <c r="AL822" s="278">
        <v>2.1</v>
      </c>
      <c r="AM822" s="278">
        <v>2.2999999999999998</v>
      </c>
      <c r="AN822" s="278">
        <v>2.7</v>
      </c>
      <c r="AO822" s="278">
        <v>2.8</v>
      </c>
      <c r="AP822" s="278">
        <v>2.7</v>
      </c>
      <c r="AQ822" s="278">
        <v>2.2000000000000002</v>
      </c>
      <c r="AR822" s="278">
        <v>2.4</v>
      </c>
      <c r="AS822" s="278">
        <v>2.2999999999999998</v>
      </c>
      <c r="AT822" s="278">
        <v>2</v>
      </c>
      <c r="AU822" s="278">
        <v>2.2999999999999998</v>
      </c>
      <c r="AV822" s="278">
        <v>2.7</v>
      </c>
      <c r="AW822" s="278">
        <v>2.9</v>
      </c>
      <c r="AX822" s="278">
        <v>3</v>
      </c>
      <c r="AY822" s="278">
        <v>3</v>
      </c>
      <c r="AZ822" s="278">
        <v>2.9</v>
      </c>
      <c r="BA822" s="278">
        <v>2.7</v>
      </c>
      <c r="BB822" s="278">
        <v>3</v>
      </c>
      <c r="BC822" s="278">
        <v>3</v>
      </c>
      <c r="BD822" s="278">
        <v>3.3</v>
      </c>
      <c r="BE822" s="278">
        <v>3.4</v>
      </c>
      <c r="BF822" s="278">
        <v>3.8</v>
      </c>
      <c r="BG822" s="278">
        <v>3.5</v>
      </c>
      <c r="BH822" s="278">
        <v>3.6</v>
      </c>
      <c r="BI822" s="278">
        <v>3</v>
      </c>
      <c r="BJ822" s="278">
        <v>2.6</v>
      </c>
      <c r="BK822" s="278">
        <v>2.2000000000000002</v>
      </c>
      <c r="BL822" s="278">
        <v>2.2000000000000002</v>
      </c>
      <c r="BM822" s="278">
        <v>1.7</v>
      </c>
      <c r="BN822" s="278">
        <v>1.7</v>
      </c>
      <c r="BO822" s="278">
        <v>1.9</v>
      </c>
      <c r="BP822" s="278">
        <v>1.6</v>
      </c>
      <c r="BQ822" s="278">
        <v>1.8</v>
      </c>
      <c r="BR822" s="278">
        <v>1.6</v>
      </c>
      <c r="BS822" s="278">
        <v>1.6</v>
      </c>
      <c r="BT822" s="278"/>
    </row>
    <row r="823" spans="3:72" x14ac:dyDescent="0.2">
      <c r="C823" s="89" t="s">
        <v>20</v>
      </c>
      <c r="D823" s="13" t="s">
        <v>99</v>
      </c>
      <c r="E823" s="42" t="s">
        <v>223</v>
      </c>
      <c r="F823" s="28" t="s">
        <v>130</v>
      </c>
      <c r="G823" s="207">
        <v>1.9</v>
      </c>
      <c r="H823" s="278">
        <v>2.1</v>
      </c>
      <c r="I823" s="278">
        <v>2.2000000000000002</v>
      </c>
      <c r="J823" s="278">
        <v>2.4</v>
      </c>
      <c r="K823" s="278">
        <v>2.8</v>
      </c>
      <c r="L823" s="278">
        <v>2.7</v>
      </c>
      <c r="M823" s="278">
        <v>2.8</v>
      </c>
      <c r="N823" s="278">
        <v>3.2</v>
      </c>
      <c r="O823" s="278">
        <v>3.3</v>
      </c>
      <c r="P823" s="278">
        <v>3.5</v>
      </c>
      <c r="Q823" s="278">
        <v>3.6</v>
      </c>
      <c r="R823" s="278">
        <v>3.9</v>
      </c>
      <c r="S823" s="278">
        <v>4.2</v>
      </c>
      <c r="T823" s="278">
        <v>4.5999999999999996</v>
      </c>
      <c r="U823" s="278">
        <v>5</v>
      </c>
      <c r="V823" s="278">
        <v>5.0999999999999996</v>
      </c>
      <c r="W823" s="278">
        <v>5.3</v>
      </c>
      <c r="X823" s="278">
        <v>5.6</v>
      </c>
      <c r="Y823" s="278">
        <v>6.1</v>
      </c>
      <c r="Z823" s="278">
        <v>6.1</v>
      </c>
      <c r="AA823" s="278">
        <v>6</v>
      </c>
      <c r="AB823" s="278">
        <v>5.6</v>
      </c>
      <c r="AC823" s="278">
        <v>5.4</v>
      </c>
      <c r="AD823" s="278">
        <v>5</v>
      </c>
      <c r="AE823" s="278">
        <v>4.5999999999999996</v>
      </c>
      <c r="AF823" s="278">
        <v>4.3</v>
      </c>
      <c r="AG823" s="278">
        <v>4.2</v>
      </c>
      <c r="AH823" s="278">
        <v>4.3</v>
      </c>
      <c r="AI823" s="278">
        <v>4.2</v>
      </c>
      <c r="AJ823" s="278">
        <v>3.7</v>
      </c>
      <c r="AK823" s="278">
        <v>3.3</v>
      </c>
      <c r="AL823" s="278">
        <v>3.4</v>
      </c>
      <c r="AM823" s="278">
        <v>3.3</v>
      </c>
      <c r="AN823" s="278">
        <v>3.6</v>
      </c>
      <c r="AO823" s="278">
        <v>3.6</v>
      </c>
      <c r="AP823" s="278">
        <v>3.5</v>
      </c>
      <c r="AQ823" s="278">
        <v>3.3</v>
      </c>
      <c r="AR823" s="278">
        <v>3.3</v>
      </c>
      <c r="AS823" s="278">
        <v>3.4</v>
      </c>
      <c r="AT823" s="278">
        <v>3.4</v>
      </c>
      <c r="AU823" s="278">
        <v>4</v>
      </c>
      <c r="AV823" s="278">
        <v>5.4</v>
      </c>
      <c r="AW823" s="278">
        <v>5.5</v>
      </c>
      <c r="AX823" s="278">
        <v>5.7</v>
      </c>
      <c r="AY823" s="278">
        <v>5.8</v>
      </c>
      <c r="AZ823" s="278">
        <v>5.2</v>
      </c>
      <c r="BA823" s="278">
        <v>5.3</v>
      </c>
      <c r="BB823" s="278">
        <v>5.5</v>
      </c>
      <c r="BC823" s="278">
        <v>5.9</v>
      </c>
      <c r="BD823" s="278">
        <v>5.7</v>
      </c>
      <c r="BE823" s="278">
        <v>5.5</v>
      </c>
      <c r="BF823" s="278">
        <v>5.8</v>
      </c>
      <c r="BG823" s="278">
        <v>5.0999999999999996</v>
      </c>
      <c r="BH823" s="278">
        <v>4.9000000000000004</v>
      </c>
      <c r="BI823" s="278">
        <v>3.8</v>
      </c>
      <c r="BJ823" s="278">
        <v>3.4</v>
      </c>
      <c r="BK823" s="278">
        <v>3.2</v>
      </c>
      <c r="BL823" s="278">
        <v>2.5</v>
      </c>
      <c r="BM823" s="278">
        <v>2</v>
      </c>
      <c r="BN823" s="278">
        <v>2.4</v>
      </c>
      <c r="BO823" s="278">
        <v>2.4</v>
      </c>
      <c r="BP823" s="278">
        <v>2.2000000000000002</v>
      </c>
      <c r="BQ823" s="278">
        <v>2.6</v>
      </c>
      <c r="BR823" s="278">
        <v>2.6</v>
      </c>
      <c r="BS823" s="278">
        <v>2.7</v>
      </c>
      <c r="BT823" s="278"/>
    </row>
    <row r="824" spans="3:72" x14ac:dyDescent="0.2">
      <c r="C824" s="89" t="s">
        <v>21</v>
      </c>
      <c r="D824" s="13" t="s">
        <v>99</v>
      </c>
      <c r="E824" s="42" t="s">
        <v>223</v>
      </c>
      <c r="F824" s="28" t="s">
        <v>130</v>
      </c>
      <c r="G824" s="207">
        <v>1</v>
      </c>
      <c r="H824" s="278">
        <v>1</v>
      </c>
      <c r="I824" s="278">
        <v>1</v>
      </c>
      <c r="J824" s="278">
        <v>1</v>
      </c>
      <c r="K824" s="278">
        <v>0.9</v>
      </c>
      <c r="L824" s="278">
        <v>0.9</v>
      </c>
      <c r="M824" s="278">
        <v>0.9</v>
      </c>
      <c r="N824" s="278">
        <v>1</v>
      </c>
      <c r="O824" s="278">
        <v>1</v>
      </c>
      <c r="P824" s="278">
        <v>1.1000000000000001</v>
      </c>
      <c r="Q824" s="278">
        <v>1.2</v>
      </c>
      <c r="R824" s="278">
        <v>1.3</v>
      </c>
      <c r="S824" s="278">
        <v>1.5</v>
      </c>
      <c r="T824" s="278">
        <v>1.5</v>
      </c>
      <c r="U824" s="278">
        <v>1.6</v>
      </c>
      <c r="V824" s="278">
        <v>1.6</v>
      </c>
      <c r="W824" s="278">
        <v>1.6</v>
      </c>
      <c r="X824" s="278">
        <v>1.7</v>
      </c>
      <c r="Y824" s="278">
        <v>1.7</v>
      </c>
      <c r="Z824" s="278">
        <v>1.7</v>
      </c>
      <c r="AA824" s="278">
        <v>1.7</v>
      </c>
      <c r="AB824" s="278">
        <v>1.7</v>
      </c>
      <c r="AC824" s="278">
        <v>1.7</v>
      </c>
      <c r="AD824" s="278">
        <v>1.7</v>
      </c>
      <c r="AE824" s="278">
        <v>1.8</v>
      </c>
      <c r="AF824" s="278">
        <v>1.7</v>
      </c>
      <c r="AG824" s="278">
        <v>1.7</v>
      </c>
      <c r="AH824" s="278">
        <v>1.3</v>
      </c>
      <c r="AI824" s="278">
        <v>1.5</v>
      </c>
      <c r="AJ824" s="278">
        <v>1.3</v>
      </c>
      <c r="AK824" s="278">
        <v>2.1</v>
      </c>
      <c r="AL824" s="278">
        <v>2.2000000000000002</v>
      </c>
      <c r="AM824" s="278">
        <v>2.1</v>
      </c>
      <c r="AN824" s="278">
        <v>2.2000000000000002</v>
      </c>
      <c r="AO824" s="278">
        <v>2.2000000000000002</v>
      </c>
      <c r="AP824" s="278">
        <v>2.5</v>
      </c>
      <c r="AQ824" s="278">
        <v>2.1</v>
      </c>
      <c r="AR824" s="278">
        <v>1.7</v>
      </c>
      <c r="AS824" s="278">
        <v>1.7</v>
      </c>
      <c r="AT824" s="278">
        <v>1.5</v>
      </c>
      <c r="AU824" s="278">
        <v>1.5</v>
      </c>
      <c r="AV824" s="278">
        <v>1.5</v>
      </c>
      <c r="AW824" s="278">
        <v>1.6</v>
      </c>
      <c r="AX824" s="278">
        <v>1.5</v>
      </c>
      <c r="AY824" s="278">
        <v>1.8</v>
      </c>
      <c r="AZ824" s="278">
        <v>1.9</v>
      </c>
      <c r="BA824" s="278">
        <v>2.2999999999999998</v>
      </c>
      <c r="BB824" s="278">
        <v>2.4</v>
      </c>
      <c r="BC824" s="278">
        <v>2.5</v>
      </c>
      <c r="BD824" s="278">
        <v>2.7</v>
      </c>
      <c r="BE824" s="278">
        <v>2.9</v>
      </c>
      <c r="BF824" s="278">
        <v>2.9</v>
      </c>
      <c r="BG824" s="278">
        <v>2.9</v>
      </c>
      <c r="BH824" s="278">
        <v>2.9</v>
      </c>
      <c r="BI824" s="278">
        <v>2.4</v>
      </c>
      <c r="BJ824" s="278">
        <v>1.8</v>
      </c>
      <c r="BK824" s="278">
        <v>1.7</v>
      </c>
      <c r="BL824" s="278">
        <v>1.5</v>
      </c>
      <c r="BM824" s="278">
        <v>1.5</v>
      </c>
      <c r="BN824" s="278">
        <v>1.3</v>
      </c>
      <c r="BO824" s="278">
        <v>1.3</v>
      </c>
      <c r="BP824" s="278">
        <v>1.2</v>
      </c>
      <c r="BQ824" s="278">
        <v>1.2</v>
      </c>
      <c r="BR824" s="278">
        <v>1.2</v>
      </c>
      <c r="BS824" s="278">
        <v>1.6</v>
      </c>
      <c r="BT824" s="278"/>
    </row>
    <row r="825" spans="3:72" x14ac:dyDescent="0.2">
      <c r="C825" s="89" t="s">
        <v>22</v>
      </c>
      <c r="D825" s="13" t="s">
        <v>99</v>
      </c>
      <c r="E825" s="42" t="s">
        <v>223</v>
      </c>
      <c r="F825" s="28" t="s">
        <v>130</v>
      </c>
      <c r="G825" s="207">
        <v>6.5</v>
      </c>
      <c r="H825" s="278">
        <v>6.8</v>
      </c>
      <c r="I825" s="278">
        <v>7</v>
      </c>
      <c r="J825" s="278">
        <v>7.2</v>
      </c>
      <c r="K825" s="278">
        <v>7</v>
      </c>
      <c r="L825" s="278">
        <v>7.1</v>
      </c>
      <c r="M825" s="278">
        <v>7.2</v>
      </c>
      <c r="N825" s="278">
        <v>7.5</v>
      </c>
      <c r="O825" s="278">
        <v>7.7</v>
      </c>
      <c r="P825" s="278">
        <v>7.7</v>
      </c>
      <c r="Q825" s="278">
        <v>7.6</v>
      </c>
      <c r="R825" s="278">
        <v>7.8</v>
      </c>
      <c r="S825" s="278">
        <v>7.9</v>
      </c>
      <c r="T825" s="278">
        <v>8.1999999999999993</v>
      </c>
      <c r="U825" s="278">
        <v>8.6999999999999993</v>
      </c>
      <c r="V825" s="278">
        <v>9</v>
      </c>
      <c r="W825" s="278">
        <v>9.5</v>
      </c>
      <c r="X825" s="278">
        <v>10.199999999999999</v>
      </c>
      <c r="Y825" s="278">
        <v>10.9</v>
      </c>
      <c r="Z825" s="278">
        <v>11.3</v>
      </c>
      <c r="AA825" s="278">
        <v>11.4</v>
      </c>
      <c r="AB825" s="278">
        <v>11.3</v>
      </c>
      <c r="AC825" s="278">
        <v>11.3</v>
      </c>
      <c r="AD825" s="278">
        <v>11.1</v>
      </c>
      <c r="AE825" s="278">
        <v>10.9</v>
      </c>
      <c r="AF825" s="278">
        <v>10.8</v>
      </c>
      <c r="AG825" s="278">
        <v>10.4</v>
      </c>
      <c r="AH825" s="278">
        <v>11</v>
      </c>
      <c r="AI825" s="278">
        <v>10.8</v>
      </c>
      <c r="AJ825" s="278">
        <v>10.1</v>
      </c>
      <c r="AK825" s="278">
        <v>10.1</v>
      </c>
      <c r="AL825" s="278">
        <v>10.5</v>
      </c>
      <c r="AM825" s="278">
        <v>10.8</v>
      </c>
      <c r="AN825" s="278">
        <v>10.6</v>
      </c>
      <c r="AO825" s="278">
        <v>11.5</v>
      </c>
      <c r="AP825" s="278">
        <v>12.3</v>
      </c>
      <c r="AQ825" s="278">
        <v>10.5</v>
      </c>
      <c r="AR825" s="278">
        <v>10.3</v>
      </c>
      <c r="AS825" s="278">
        <v>9.8000000000000007</v>
      </c>
      <c r="AT825" s="278">
        <v>10</v>
      </c>
      <c r="AU825" s="278">
        <v>10.1</v>
      </c>
      <c r="AV825" s="278">
        <v>9.6999999999999993</v>
      </c>
      <c r="AW825" s="278">
        <v>10</v>
      </c>
      <c r="AX825" s="278">
        <v>10.4</v>
      </c>
      <c r="AY825" s="278">
        <v>11.1</v>
      </c>
      <c r="AZ825" s="278">
        <v>11.2</v>
      </c>
      <c r="BA825" s="278">
        <v>11.4</v>
      </c>
      <c r="BB825" s="278">
        <v>12.5</v>
      </c>
      <c r="BC825" s="278">
        <v>12.4</v>
      </c>
      <c r="BD825" s="278">
        <v>13.3</v>
      </c>
      <c r="BE825" s="278">
        <v>13.6</v>
      </c>
      <c r="BF825" s="278">
        <v>14.1</v>
      </c>
      <c r="BG825" s="278">
        <v>13.8</v>
      </c>
      <c r="BH825" s="278">
        <v>14.2</v>
      </c>
      <c r="BI825" s="278">
        <v>12.4</v>
      </c>
      <c r="BJ825" s="278">
        <v>11.2</v>
      </c>
      <c r="BK825" s="278">
        <v>10.1</v>
      </c>
      <c r="BL825" s="278">
        <v>9.6</v>
      </c>
      <c r="BM825" s="278">
        <v>9.9</v>
      </c>
      <c r="BN825" s="278">
        <v>7.4</v>
      </c>
      <c r="BO825" s="278">
        <v>7.2</v>
      </c>
      <c r="BP825" s="278">
        <v>7.3</v>
      </c>
      <c r="BQ825" s="278">
        <v>7.6</v>
      </c>
      <c r="BR825" s="278">
        <v>7.5</v>
      </c>
      <c r="BS825" s="278">
        <v>7.7</v>
      </c>
      <c r="BT825" s="278"/>
    </row>
    <row r="826" spans="3:72" x14ac:dyDescent="0.2">
      <c r="C826" s="89" t="s">
        <v>23</v>
      </c>
      <c r="D826" s="13" t="s">
        <v>99</v>
      </c>
      <c r="E826" s="42" t="s">
        <v>223</v>
      </c>
      <c r="F826" s="28" t="s">
        <v>130</v>
      </c>
      <c r="G826" s="207">
        <v>4.8</v>
      </c>
      <c r="H826" s="278">
        <v>4.7</v>
      </c>
      <c r="I826" s="278">
        <v>4.5999999999999996</v>
      </c>
      <c r="J826" s="278">
        <v>4.5999999999999996</v>
      </c>
      <c r="K826" s="278">
        <v>4.5999999999999996</v>
      </c>
      <c r="L826" s="278">
        <v>4.4000000000000004</v>
      </c>
      <c r="M826" s="278">
        <v>4.4000000000000004</v>
      </c>
      <c r="N826" s="278">
        <v>4.5999999999999996</v>
      </c>
      <c r="O826" s="278">
        <v>4.7</v>
      </c>
      <c r="P826" s="278">
        <v>4.7</v>
      </c>
      <c r="Q826" s="278">
        <v>4.7</v>
      </c>
      <c r="R826" s="278">
        <v>5</v>
      </c>
      <c r="S826" s="278">
        <v>5.0999999999999996</v>
      </c>
      <c r="T826" s="278">
        <v>5.3</v>
      </c>
      <c r="U826" s="278">
        <v>5.4</v>
      </c>
      <c r="V826" s="278">
        <v>5.7</v>
      </c>
      <c r="W826" s="278">
        <v>6</v>
      </c>
      <c r="X826" s="278">
        <v>6.9</v>
      </c>
      <c r="Y826" s="278">
        <v>8</v>
      </c>
      <c r="Z826" s="278">
        <v>8.5</v>
      </c>
      <c r="AA826" s="278">
        <v>8.6</v>
      </c>
      <c r="AB826" s="278">
        <v>8.6999999999999993</v>
      </c>
      <c r="AC826" s="278">
        <v>8.6999999999999993</v>
      </c>
      <c r="AD826" s="278">
        <v>8.5</v>
      </c>
      <c r="AE826" s="278">
        <v>8.4</v>
      </c>
      <c r="AF826" s="278">
        <v>8.4</v>
      </c>
      <c r="AG826" s="278">
        <v>7.2</v>
      </c>
      <c r="AH826" s="278">
        <v>5.7</v>
      </c>
      <c r="AI826" s="278">
        <v>5.7</v>
      </c>
      <c r="AJ826" s="278">
        <v>6</v>
      </c>
      <c r="AK826" s="278">
        <v>5.0999999999999996</v>
      </c>
      <c r="AL826" s="278">
        <v>4.9000000000000004</v>
      </c>
      <c r="AM826" s="278">
        <v>5</v>
      </c>
      <c r="AN826" s="278">
        <v>6.5</v>
      </c>
      <c r="AO826" s="278">
        <v>6.1</v>
      </c>
      <c r="AP826" s="278">
        <v>8.4</v>
      </c>
      <c r="AQ826" s="278">
        <v>7.5</v>
      </c>
      <c r="AR826" s="278">
        <v>7.9</v>
      </c>
      <c r="AS826" s="278">
        <v>7.7</v>
      </c>
      <c r="AT826" s="278">
        <v>7.4</v>
      </c>
      <c r="AU826" s="278">
        <v>7.6</v>
      </c>
      <c r="AV826" s="278">
        <v>8.1999999999999993</v>
      </c>
      <c r="AW826" s="278">
        <v>8.6</v>
      </c>
      <c r="AX826" s="278">
        <v>8.8000000000000007</v>
      </c>
      <c r="AY826" s="278">
        <v>9.8000000000000007</v>
      </c>
      <c r="AZ826" s="278">
        <v>8.6999999999999993</v>
      </c>
      <c r="BA826" s="278">
        <v>9.1999999999999993</v>
      </c>
      <c r="BB826" s="278">
        <v>10.1</v>
      </c>
      <c r="BC826" s="278">
        <v>10.1</v>
      </c>
      <c r="BD826" s="278">
        <v>11.5</v>
      </c>
      <c r="BE826" s="278">
        <v>12.4</v>
      </c>
      <c r="BF826" s="278">
        <v>12.9</v>
      </c>
      <c r="BG826" s="278">
        <v>13.1</v>
      </c>
      <c r="BH826" s="278">
        <v>13.2</v>
      </c>
      <c r="BI826" s="278">
        <v>10.7</v>
      </c>
      <c r="BJ826" s="278">
        <v>9.9</v>
      </c>
      <c r="BK826" s="278">
        <v>9.1</v>
      </c>
      <c r="BL826" s="278">
        <v>7.4</v>
      </c>
      <c r="BM826" s="278">
        <v>7</v>
      </c>
      <c r="BN826" s="278">
        <v>7.1</v>
      </c>
      <c r="BO826" s="278">
        <v>7.7</v>
      </c>
      <c r="BP826" s="278">
        <v>8.1999999999999993</v>
      </c>
      <c r="BQ826" s="278">
        <v>8</v>
      </c>
      <c r="BR826" s="278">
        <v>8.1</v>
      </c>
      <c r="BS826" s="278">
        <v>7.3</v>
      </c>
      <c r="BT826" s="278"/>
    </row>
    <row r="827" spans="3:72" x14ac:dyDescent="0.2">
      <c r="C827" s="89" t="s">
        <v>24</v>
      </c>
      <c r="D827" s="13" t="s">
        <v>99</v>
      </c>
      <c r="E827" s="42" t="s">
        <v>223</v>
      </c>
      <c r="F827" s="28" t="s">
        <v>130</v>
      </c>
      <c r="G827" s="207">
        <v>32.1</v>
      </c>
      <c r="H827" s="278">
        <v>32.799999999999997</v>
      </c>
      <c r="I827" s="278">
        <v>33.700000000000003</v>
      </c>
      <c r="J827" s="278">
        <v>34.299999999999997</v>
      </c>
      <c r="K827" s="278">
        <v>33.700000000000003</v>
      </c>
      <c r="L827" s="278">
        <v>33.9</v>
      </c>
      <c r="M827" s="278">
        <v>35.6</v>
      </c>
      <c r="N827" s="278">
        <v>37.799999999999997</v>
      </c>
      <c r="O827" s="278">
        <v>39</v>
      </c>
      <c r="P827" s="278">
        <v>41</v>
      </c>
      <c r="Q827" s="278">
        <v>42.3</v>
      </c>
      <c r="R827" s="278">
        <v>44.6</v>
      </c>
      <c r="S827" s="278">
        <v>46.7</v>
      </c>
      <c r="T827" s="278">
        <v>47.3</v>
      </c>
      <c r="U827" s="278">
        <v>49.5</v>
      </c>
      <c r="V827" s="278">
        <v>49.9</v>
      </c>
      <c r="W827" s="278">
        <v>51.9</v>
      </c>
      <c r="X827" s="278">
        <v>53.4</v>
      </c>
      <c r="Y827" s="278">
        <v>55.2</v>
      </c>
      <c r="Z827" s="278">
        <v>56.5</v>
      </c>
      <c r="AA827" s="278">
        <v>56.6</v>
      </c>
      <c r="AB827" s="278">
        <v>56.5</v>
      </c>
      <c r="AC827" s="278">
        <v>55.8</v>
      </c>
      <c r="AD827" s="278">
        <v>54.3</v>
      </c>
      <c r="AE827" s="278">
        <v>53</v>
      </c>
      <c r="AF827" s="278">
        <v>51.9</v>
      </c>
      <c r="AG827" s="278">
        <v>49.5</v>
      </c>
      <c r="AH827" s="278">
        <v>42.8</v>
      </c>
      <c r="AI827" s="278">
        <v>44.5</v>
      </c>
      <c r="AJ827" s="278">
        <v>41.9</v>
      </c>
      <c r="AK827" s="278">
        <v>36.1</v>
      </c>
      <c r="AL827" s="278">
        <v>40.9</v>
      </c>
      <c r="AM827" s="278">
        <v>48.5</v>
      </c>
      <c r="AN827" s="278">
        <v>52.4</v>
      </c>
      <c r="AO827" s="278">
        <v>56.6</v>
      </c>
      <c r="AP827" s="278">
        <v>64.7</v>
      </c>
      <c r="AQ827" s="278">
        <v>62.9</v>
      </c>
      <c r="AR827" s="278">
        <v>66.400000000000006</v>
      </c>
      <c r="AS827" s="278">
        <v>64.599999999999994</v>
      </c>
      <c r="AT827" s="278">
        <v>66.900000000000006</v>
      </c>
      <c r="AU827" s="278">
        <v>60.4</v>
      </c>
      <c r="AV827" s="278">
        <v>60.9</v>
      </c>
      <c r="AW827" s="278">
        <v>64.7</v>
      </c>
      <c r="AX827" s="278">
        <v>68.300000000000011</v>
      </c>
      <c r="AY827" s="278">
        <v>68.8</v>
      </c>
      <c r="AZ827" s="278">
        <v>69.900000000000006</v>
      </c>
      <c r="BA827" s="278">
        <v>67.7</v>
      </c>
      <c r="BB827" s="278">
        <v>67.900000000000006</v>
      </c>
      <c r="BC827" s="278">
        <v>67.399999999999991</v>
      </c>
      <c r="BD827" s="278">
        <v>67.8</v>
      </c>
      <c r="BE827" s="278">
        <v>65.5</v>
      </c>
      <c r="BF827" s="278">
        <v>64</v>
      </c>
      <c r="BG827" s="278">
        <v>61</v>
      </c>
      <c r="BH827" s="278">
        <v>58.2</v>
      </c>
      <c r="BI827" s="278">
        <v>49.4</v>
      </c>
      <c r="BJ827" s="278">
        <v>48.3</v>
      </c>
      <c r="BK827" s="278">
        <v>42.2</v>
      </c>
      <c r="BL827" s="278">
        <v>38.700000000000003</v>
      </c>
      <c r="BM827" s="278">
        <v>34</v>
      </c>
      <c r="BN827" s="278">
        <v>33.6</v>
      </c>
      <c r="BO827" s="278">
        <v>33.5</v>
      </c>
      <c r="BP827" s="278">
        <v>34.299999999999997</v>
      </c>
      <c r="BQ827" s="278">
        <v>35</v>
      </c>
      <c r="BR827" s="278">
        <v>36.200000000000003</v>
      </c>
      <c r="BS827" s="278">
        <v>35.6</v>
      </c>
      <c r="BT827" s="278"/>
    </row>
    <row r="828" spans="3:72" x14ac:dyDescent="0.2">
      <c r="C828" s="89" t="s">
        <v>25</v>
      </c>
      <c r="D828" s="13" t="s">
        <v>99</v>
      </c>
      <c r="E828" s="42" t="s">
        <v>223</v>
      </c>
      <c r="F828" s="28" t="s">
        <v>130</v>
      </c>
      <c r="G828" s="207">
        <v>26.7</v>
      </c>
      <c r="H828" s="278">
        <v>25.1</v>
      </c>
      <c r="I828" s="278">
        <v>24.1</v>
      </c>
      <c r="J828" s="278">
        <v>24.3</v>
      </c>
      <c r="K828" s="278">
        <v>23.3</v>
      </c>
      <c r="L828" s="278">
        <v>22.1</v>
      </c>
      <c r="M828" s="278">
        <v>22</v>
      </c>
      <c r="N828" s="278">
        <v>22.2</v>
      </c>
      <c r="O828" s="278">
        <v>22</v>
      </c>
      <c r="P828" s="278">
        <v>22.4</v>
      </c>
      <c r="Q828" s="278">
        <v>22.3</v>
      </c>
      <c r="R828" s="278">
        <v>22.7</v>
      </c>
      <c r="S828" s="278">
        <v>22.9</v>
      </c>
      <c r="T828" s="278">
        <v>23.3</v>
      </c>
      <c r="U828" s="278">
        <v>24.2</v>
      </c>
      <c r="V828" s="278">
        <v>24.4</v>
      </c>
      <c r="W828" s="278">
        <v>25.3</v>
      </c>
      <c r="X828" s="278">
        <v>26.7</v>
      </c>
      <c r="Y828" s="278">
        <v>28.5</v>
      </c>
      <c r="Z828" s="278">
        <v>29.1</v>
      </c>
      <c r="AA828" s="278">
        <v>28.7</v>
      </c>
      <c r="AB828" s="278">
        <v>27.9</v>
      </c>
      <c r="AC828" s="278">
        <v>26.8</v>
      </c>
      <c r="AD828" s="278">
        <v>25.3</v>
      </c>
      <c r="AE828" s="278">
        <v>23.6</v>
      </c>
      <c r="AF828" s="278">
        <v>23.4</v>
      </c>
      <c r="AG828" s="278">
        <v>21</v>
      </c>
      <c r="AH828" s="278">
        <v>18.899999999999999</v>
      </c>
      <c r="AI828" s="278">
        <v>20.8</v>
      </c>
      <c r="AJ828" s="278">
        <v>17.899999999999999</v>
      </c>
      <c r="AK828" s="278">
        <v>18.5</v>
      </c>
      <c r="AL828" s="278">
        <v>21.6</v>
      </c>
      <c r="AM828" s="278">
        <v>23.8</v>
      </c>
      <c r="AN828" s="278">
        <v>24.3</v>
      </c>
      <c r="AO828" s="278">
        <v>26.8</v>
      </c>
      <c r="AP828" s="278">
        <v>27.3</v>
      </c>
      <c r="AQ828" s="278">
        <v>27.8</v>
      </c>
      <c r="AR828" s="278">
        <v>28.1</v>
      </c>
      <c r="AS828" s="278">
        <v>27.4</v>
      </c>
      <c r="AT828" s="278">
        <v>25.1</v>
      </c>
      <c r="AU828" s="278">
        <v>25.7</v>
      </c>
      <c r="AV828" s="278">
        <v>26.3</v>
      </c>
      <c r="AW828" s="278">
        <v>26.9</v>
      </c>
      <c r="AX828" s="278">
        <v>28.5</v>
      </c>
      <c r="AY828" s="278">
        <v>28.6</v>
      </c>
      <c r="AZ828" s="278">
        <v>29.2</v>
      </c>
      <c r="BA828" s="278">
        <v>28.9</v>
      </c>
      <c r="BB828" s="278">
        <v>32.1</v>
      </c>
      <c r="BC828" s="278">
        <v>32.9</v>
      </c>
      <c r="BD828" s="278">
        <v>33.799999999999997</v>
      </c>
      <c r="BE828" s="278">
        <v>33.299999999999997</v>
      </c>
      <c r="BF828" s="278">
        <v>35.1</v>
      </c>
      <c r="BG828" s="278">
        <v>34.299999999999997</v>
      </c>
      <c r="BH828" s="278">
        <v>34.9</v>
      </c>
      <c r="BI828" s="278">
        <v>28.6</v>
      </c>
      <c r="BJ828" s="278">
        <v>26.6</v>
      </c>
      <c r="BK828" s="278">
        <v>23.9</v>
      </c>
      <c r="BL828" s="278">
        <v>22.200000000000003</v>
      </c>
      <c r="BM828" s="278">
        <v>18.899999999999999</v>
      </c>
      <c r="BN828" s="278">
        <v>18.8</v>
      </c>
      <c r="BO828" s="278">
        <v>20.900000000000002</v>
      </c>
      <c r="BP828" s="278">
        <v>21.6</v>
      </c>
      <c r="BQ828" s="278">
        <v>22.2</v>
      </c>
      <c r="BR828" s="278">
        <v>22.1</v>
      </c>
      <c r="BS828" s="278">
        <v>22.3</v>
      </c>
      <c r="BT828" s="278"/>
    </row>
    <row r="829" spans="3:72" x14ac:dyDescent="0.2">
      <c r="C829" s="89" t="s">
        <v>26</v>
      </c>
      <c r="D829" s="13" t="s">
        <v>99</v>
      </c>
      <c r="E829" s="42" t="s">
        <v>223</v>
      </c>
      <c r="F829" s="28" t="s">
        <v>130</v>
      </c>
      <c r="G829" s="207">
        <v>2.1</v>
      </c>
      <c r="H829" s="278">
        <v>2</v>
      </c>
      <c r="I829" s="278">
        <v>1.8</v>
      </c>
      <c r="J829" s="278">
        <v>1.9</v>
      </c>
      <c r="K829" s="278">
        <v>1.8</v>
      </c>
      <c r="L829" s="278">
        <v>1.9</v>
      </c>
      <c r="M829" s="278">
        <v>2</v>
      </c>
      <c r="N829" s="278">
        <v>2.1</v>
      </c>
      <c r="O829" s="278">
        <v>2.2000000000000002</v>
      </c>
      <c r="P829" s="278">
        <v>2.2000000000000002</v>
      </c>
      <c r="Q829" s="278">
        <v>2.2000000000000002</v>
      </c>
      <c r="R829" s="278">
        <v>2.2000000000000002</v>
      </c>
      <c r="S829" s="278">
        <v>2.2000000000000002</v>
      </c>
      <c r="T829" s="278">
        <v>2.2000000000000002</v>
      </c>
      <c r="U829" s="278">
        <v>2.1</v>
      </c>
      <c r="V829" s="278">
        <v>2.1</v>
      </c>
      <c r="W829" s="278">
        <v>2.1</v>
      </c>
      <c r="X829" s="278">
        <v>2.5</v>
      </c>
      <c r="Y829" s="278">
        <v>2.8</v>
      </c>
      <c r="Z829" s="278">
        <v>3.1</v>
      </c>
      <c r="AA829" s="278">
        <v>3</v>
      </c>
      <c r="AB829" s="278">
        <v>2.9</v>
      </c>
      <c r="AC829" s="278">
        <v>2.8</v>
      </c>
      <c r="AD829" s="278">
        <v>2.5</v>
      </c>
      <c r="AE829" s="278">
        <v>2.2000000000000002</v>
      </c>
      <c r="AF829" s="278">
        <v>2.1</v>
      </c>
      <c r="AG829" s="278">
        <v>2</v>
      </c>
      <c r="AH829" s="278">
        <v>2</v>
      </c>
      <c r="AI829" s="278">
        <v>1.9</v>
      </c>
      <c r="AJ829" s="278">
        <v>2.7</v>
      </c>
      <c r="AK829" s="278">
        <v>2.1</v>
      </c>
      <c r="AL829" s="278">
        <v>2.1</v>
      </c>
      <c r="AM829" s="278">
        <v>2</v>
      </c>
      <c r="AN829" s="278">
        <v>2.2999999999999998</v>
      </c>
      <c r="AO829" s="278">
        <v>2.1</v>
      </c>
      <c r="AP829" s="278">
        <v>1.8</v>
      </c>
      <c r="AQ829" s="278">
        <v>1.7</v>
      </c>
      <c r="AR829" s="278">
        <v>2</v>
      </c>
      <c r="AS829" s="278">
        <v>1.9</v>
      </c>
      <c r="AT829" s="278">
        <v>1.9</v>
      </c>
      <c r="AU829" s="278">
        <v>2.2000000000000002</v>
      </c>
      <c r="AV829" s="278">
        <v>2</v>
      </c>
      <c r="AW829" s="278">
        <v>2.1</v>
      </c>
      <c r="AX829" s="278">
        <v>2.2000000000000002</v>
      </c>
      <c r="AY829" s="278">
        <v>2.2000000000000002</v>
      </c>
      <c r="AZ829" s="278">
        <v>1.9</v>
      </c>
      <c r="BA829" s="278">
        <v>2.1</v>
      </c>
      <c r="BB829" s="278">
        <v>2.1</v>
      </c>
      <c r="BC829" s="278">
        <v>2.4</v>
      </c>
      <c r="BD829" s="278">
        <v>2.5</v>
      </c>
      <c r="BE829" s="278">
        <v>2.6</v>
      </c>
      <c r="BF829" s="278">
        <v>3</v>
      </c>
      <c r="BG829" s="278">
        <v>3.1</v>
      </c>
      <c r="BH829" s="278">
        <v>3.3</v>
      </c>
      <c r="BI829" s="278">
        <v>2.9</v>
      </c>
      <c r="BJ829" s="278">
        <v>2.8</v>
      </c>
      <c r="BK829" s="278">
        <v>2.7</v>
      </c>
      <c r="BL829" s="278">
        <v>2.6</v>
      </c>
      <c r="BM829" s="278">
        <v>2</v>
      </c>
      <c r="BN829" s="278">
        <v>2.2000000000000002</v>
      </c>
      <c r="BO829" s="278">
        <v>2.1</v>
      </c>
      <c r="BP829" s="278">
        <v>2.1</v>
      </c>
      <c r="BQ829" s="278">
        <v>2.2000000000000002</v>
      </c>
      <c r="BR829" s="278">
        <v>2.3000000000000003</v>
      </c>
      <c r="BS829" s="278">
        <v>2.2000000000000002</v>
      </c>
      <c r="BT829" s="278"/>
    </row>
    <row r="830" spans="3:72" x14ac:dyDescent="0.2">
      <c r="C830" s="89" t="s">
        <v>27</v>
      </c>
      <c r="D830" s="13" t="s">
        <v>99</v>
      </c>
      <c r="E830" s="42" t="s">
        <v>223</v>
      </c>
      <c r="F830" s="28" t="s">
        <v>130</v>
      </c>
      <c r="G830" s="207">
        <v>4.9000000000000004</v>
      </c>
      <c r="H830" s="278">
        <v>5</v>
      </c>
      <c r="I830" s="278">
        <v>5.0999999999999996</v>
      </c>
      <c r="J830" s="278">
        <v>5.3</v>
      </c>
      <c r="K830" s="278">
        <v>5.4</v>
      </c>
      <c r="L830" s="278">
        <v>5.6</v>
      </c>
      <c r="M830" s="278">
        <v>6</v>
      </c>
      <c r="N830" s="278">
        <v>6.6</v>
      </c>
      <c r="O830" s="278">
        <v>7</v>
      </c>
      <c r="P830" s="278">
        <v>7.4</v>
      </c>
      <c r="Q830" s="278">
        <v>7.7</v>
      </c>
      <c r="R830" s="278">
        <v>7.8</v>
      </c>
      <c r="S830" s="278">
        <v>7.9</v>
      </c>
      <c r="T830" s="278">
        <v>8.6</v>
      </c>
      <c r="U830" s="278">
        <v>9.6999999999999993</v>
      </c>
      <c r="V830" s="278">
        <v>9.9</v>
      </c>
      <c r="W830" s="278">
        <v>10.4</v>
      </c>
      <c r="X830" s="278">
        <v>11.4</v>
      </c>
      <c r="Y830" s="278">
        <v>12.5</v>
      </c>
      <c r="Z830" s="278">
        <v>12.7</v>
      </c>
      <c r="AA830" s="278">
        <v>12.6</v>
      </c>
      <c r="AB830" s="278">
        <v>12.6</v>
      </c>
      <c r="AC830" s="278">
        <v>12.4</v>
      </c>
      <c r="AD830" s="278">
        <v>12.2</v>
      </c>
      <c r="AE830" s="278">
        <v>11.8</v>
      </c>
      <c r="AF830" s="278">
        <v>12.6</v>
      </c>
      <c r="AG830" s="278">
        <v>12.7</v>
      </c>
      <c r="AH830" s="278">
        <v>12.9</v>
      </c>
      <c r="AI830" s="278">
        <v>10.8</v>
      </c>
      <c r="AJ830" s="278">
        <v>11</v>
      </c>
      <c r="AK830" s="278">
        <v>11</v>
      </c>
      <c r="AL830" s="278">
        <v>10.4</v>
      </c>
      <c r="AM830" s="278">
        <v>10.4</v>
      </c>
      <c r="AN830" s="278">
        <v>11.1</v>
      </c>
      <c r="AO830" s="278">
        <v>11.1</v>
      </c>
      <c r="AP830" s="278">
        <v>11.8</v>
      </c>
      <c r="AQ830" s="278">
        <v>12.6</v>
      </c>
      <c r="AR830" s="278">
        <v>10.8</v>
      </c>
      <c r="AS830" s="278">
        <v>11</v>
      </c>
      <c r="AT830" s="278">
        <v>10.6</v>
      </c>
      <c r="AU830" s="278">
        <v>12.2</v>
      </c>
      <c r="AV830" s="278">
        <v>13.200000000000001</v>
      </c>
      <c r="AW830" s="278">
        <v>13.9</v>
      </c>
      <c r="AX830" s="278">
        <v>14.6</v>
      </c>
      <c r="AY830" s="278">
        <v>14.7</v>
      </c>
      <c r="AZ830" s="278">
        <v>17.2</v>
      </c>
      <c r="BA830" s="278">
        <v>17.5</v>
      </c>
      <c r="BB830" s="278">
        <v>17.899999999999999</v>
      </c>
      <c r="BC830" s="278">
        <v>18</v>
      </c>
      <c r="BD830" s="278">
        <v>18.3</v>
      </c>
      <c r="BE830" s="278">
        <v>19.100000000000001</v>
      </c>
      <c r="BF830" s="278">
        <v>18.7</v>
      </c>
      <c r="BG830" s="278">
        <v>18.2</v>
      </c>
      <c r="BH830" s="278">
        <v>18.2</v>
      </c>
      <c r="BI830" s="278">
        <v>15.2</v>
      </c>
      <c r="BJ830" s="278">
        <v>14.7</v>
      </c>
      <c r="BK830" s="278">
        <v>13.4</v>
      </c>
      <c r="BL830" s="278">
        <v>12.3</v>
      </c>
      <c r="BM830" s="278">
        <v>11.5</v>
      </c>
      <c r="BN830" s="278">
        <v>11.4</v>
      </c>
      <c r="BO830" s="278">
        <v>11.6</v>
      </c>
      <c r="BP830" s="278">
        <v>12.2</v>
      </c>
      <c r="BQ830" s="278">
        <v>12.8</v>
      </c>
      <c r="BR830" s="278">
        <v>13</v>
      </c>
      <c r="BS830" s="278">
        <v>12.7</v>
      </c>
      <c r="BT830" s="278"/>
    </row>
    <row r="831" spans="3:72" x14ac:dyDescent="0.2">
      <c r="C831" s="89" t="s">
        <v>28</v>
      </c>
      <c r="D831" s="13" t="s">
        <v>99</v>
      </c>
      <c r="E831" s="42" t="s">
        <v>223</v>
      </c>
      <c r="F831" s="28" t="s">
        <v>130</v>
      </c>
      <c r="G831" s="207">
        <v>17.2</v>
      </c>
      <c r="H831" s="278">
        <v>17.3</v>
      </c>
      <c r="I831" s="278">
        <v>18.100000000000001</v>
      </c>
      <c r="J831" s="278">
        <v>18.2</v>
      </c>
      <c r="K831" s="278">
        <v>17.8</v>
      </c>
      <c r="L831" s="278">
        <v>17.899999999999999</v>
      </c>
      <c r="M831" s="278">
        <v>18.2</v>
      </c>
      <c r="N831" s="278">
        <v>19.8</v>
      </c>
      <c r="O831" s="278">
        <v>21.1</v>
      </c>
      <c r="P831" s="278">
        <v>21.6</v>
      </c>
      <c r="Q831" s="278">
        <v>21.7</v>
      </c>
      <c r="R831" s="278">
        <v>23.1</v>
      </c>
      <c r="S831" s="278">
        <v>24.2</v>
      </c>
      <c r="T831" s="278">
        <v>24.5</v>
      </c>
      <c r="U831" s="278">
        <v>25.6</v>
      </c>
      <c r="V831" s="278">
        <v>25.9</v>
      </c>
      <c r="W831" s="278">
        <v>26.8</v>
      </c>
      <c r="X831" s="278">
        <v>29</v>
      </c>
      <c r="Y831" s="278">
        <v>31.3</v>
      </c>
      <c r="Z831" s="278">
        <v>31.9</v>
      </c>
      <c r="AA831" s="278">
        <v>31.8</v>
      </c>
      <c r="AB831" s="278">
        <v>31.6</v>
      </c>
      <c r="AC831" s="278">
        <v>31.5</v>
      </c>
      <c r="AD831" s="278">
        <v>30.8</v>
      </c>
      <c r="AE831" s="278">
        <v>30.2</v>
      </c>
      <c r="AF831" s="278">
        <v>28.5</v>
      </c>
      <c r="AG831" s="278">
        <v>26.7</v>
      </c>
      <c r="AH831" s="278">
        <v>25.9</v>
      </c>
      <c r="AI831" s="278">
        <v>25.8</v>
      </c>
      <c r="AJ831" s="278">
        <v>24.7</v>
      </c>
      <c r="AK831" s="278">
        <v>22.4</v>
      </c>
      <c r="AL831" s="278">
        <v>28.8</v>
      </c>
      <c r="AM831" s="278">
        <v>32.6</v>
      </c>
      <c r="AN831" s="278">
        <v>33.4</v>
      </c>
      <c r="AO831" s="278">
        <v>38</v>
      </c>
      <c r="AP831" s="278">
        <v>41.6</v>
      </c>
      <c r="AQ831" s="278">
        <v>41.5</v>
      </c>
      <c r="AR831" s="278">
        <v>42.9</v>
      </c>
      <c r="AS831" s="278">
        <v>40.9</v>
      </c>
      <c r="AT831" s="278">
        <v>38.1</v>
      </c>
      <c r="AU831" s="278">
        <v>42.3</v>
      </c>
      <c r="AV831" s="278">
        <v>42.4</v>
      </c>
      <c r="AW831" s="278">
        <v>43.7</v>
      </c>
      <c r="AX831" s="278">
        <v>45.1</v>
      </c>
      <c r="AY831" s="278">
        <v>43.9</v>
      </c>
      <c r="AZ831" s="278">
        <v>51.1</v>
      </c>
      <c r="BA831" s="278">
        <v>47</v>
      </c>
      <c r="BB831" s="278">
        <v>46</v>
      </c>
      <c r="BC831" s="278">
        <v>44.2</v>
      </c>
      <c r="BD831" s="278">
        <v>43.8</v>
      </c>
      <c r="BE831" s="278">
        <v>42</v>
      </c>
      <c r="BF831" s="278">
        <v>40.6</v>
      </c>
      <c r="BG831" s="278">
        <v>36.299999999999997</v>
      </c>
      <c r="BH831" s="278">
        <v>33.6</v>
      </c>
      <c r="BI831" s="278">
        <v>29.6</v>
      </c>
      <c r="BJ831" s="278">
        <v>27.9</v>
      </c>
      <c r="BK831" s="278">
        <v>24.7</v>
      </c>
      <c r="BL831" s="278">
        <v>22.6</v>
      </c>
      <c r="BM831" s="278">
        <v>21.1</v>
      </c>
      <c r="BN831" s="278">
        <v>18.2</v>
      </c>
      <c r="BO831" s="278">
        <v>17.8</v>
      </c>
      <c r="BP831" s="278">
        <v>17.7</v>
      </c>
      <c r="BQ831" s="278">
        <v>17.899999999999999</v>
      </c>
      <c r="BR831" s="278">
        <v>17.600000000000001</v>
      </c>
      <c r="BS831" s="278">
        <v>18.3</v>
      </c>
      <c r="BT831" s="278"/>
    </row>
    <row r="832" spans="3:72" x14ac:dyDescent="0.2">
      <c r="C832" s="89" t="s">
        <v>29</v>
      </c>
      <c r="D832" s="13" t="s">
        <v>99</v>
      </c>
      <c r="E832" s="42" t="s">
        <v>223</v>
      </c>
      <c r="F832" s="28" t="s">
        <v>130</v>
      </c>
      <c r="G832" s="207">
        <v>2.1</v>
      </c>
      <c r="H832" s="278">
        <v>2.1</v>
      </c>
      <c r="I832" s="278">
        <v>2</v>
      </c>
      <c r="J832" s="278">
        <v>2</v>
      </c>
      <c r="K832" s="278">
        <v>1.9</v>
      </c>
      <c r="L832" s="278">
        <v>2</v>
      </c>
      <c r="M832" s="278">
        <v>2.1</v>
      </c>
      <c r="N832" s="278">
        <v>2.2000000000000002</v>
      </c>
      <c r="O832" s="278">
        <v>2.4</v>
      </c>
      <c r="P832" s="278">
        <v>2.5</v>
      </c>
      <c r="Q832" s="278">
        <v>2.6</v>
      </c>
      <c r="R832" s="278">
        <v>2.7</v>
      </c>
      <c r="S832" s="278">
        <v>2.8</v>
      </c>
      <c r="T832" s="278">
        <v>3.1</v>
      </c>
      <c r="U832" s="278">
        <v>3.5</v>
      </c>
      <c r="V832" s="278">
        <v>3.6</v>
      </c>
      <c r="W832" s="278">
        <v>3.6</v>
      </c>
      <c r="X832" s="278">
        <v>4</v>
      </c>
      <c r="Y832" s="278">
        <v>4.5999999999999996</v>
      </c>
      <c r="Z832" s="278">
        <v>4.5999999999999996</v>
      </c>
      <c r="AA832" s="278">
        <v>4.5999999999999996</v>
      </c>
      <c r="AB832" s="278">
        <v>4.5999999999999996</v>
      </c>
      <c r="AC832" s="278">
        <v>4.4000000000000004</v>
      </c>
      <c r="AD832" s="278">
        <v>4.4000000000000004</v>
      </c>
      <c r="AE832" s="278">
        <v>4.5</v>
      </c>
      <c r="AF832" s="278">
        <v>4.5</v>
      </c>
      <c r="AG832" s="278">
        <v>3.9</v>
      </c>
      <c r="AH832" s="278">
        <v>3.6</v>
      </c>
      <c r="AI832" s="278">
        <v>3.4</v>
      </c>
      <c r="AJ832" s="278">
        <v>3.2</v>
      </c>
      <c r="AK832" s="278">
        <v>3.1</v>
      </c>
      <c r="AL832" s="278">
        <v>3.1</v>
      </c>
      <c r="AM832" s="278">
        <v>3.3</v>
      </c>
      <c r="AN832" s="278">
        <v>3.7</v>
      </c>
      <c r="AO832" s="278">
        <v>4.5</v>
      </c>
      <c r="AP832" s="278">
        <v>4.3</v>
      </c>
      <c r="AQ832" s="278">
        <v>4.3</v>
      </c>
      <c r="AR832" s="278">
        <v>4.2</v>
      </c>
      <c r="AS832" s="278">
        <v>4.2</v>
      </c>
      <c r="AT832" s="278">
        <v>4.5</v>
      </c>
      <c r="AU832" s="278">
        <v>3.5</v>
      </c>
      <c r="AV832" s="278">
        <v>4.0999999999999996</v>
      </c>
      <c r="AW832" s="278">
        <v>4.3</v>
      </c>
      <c r="AX832" s="278">
        <v>4.3</v>
      </c>
      <c r="AY832" s="278">
        <v>4.9000000000000004</v>
      </c>
      <c r="AZ832" s="278">
        <v>4.4000000000000004</v>
      </c>
      <c r="BA832" s="278">
        <v>4.5999999999999996</v>
      </c>
      <c r="BB832" s="278">
        <v>5.2</v>
      </c>
      <c r="BC832" s="278">
        <v>5.2</v>
      </c>
      <c r="BD832" s="278">
        <v>5.4</v>
      </c>
      <c r="BE832" s="278">
        <v>5.6</v>
      </c>
      <c r="BF832" s="278">
        <v>5.7</v>
      </c>
      <c r="BG832" s="278">
        <v>5.8</v>
      </c>
      <c r="BH832" s="278">
        <v>5.9</v>
      </c>
      <c r="BI832" s="278">
        <v>4.9000000000000004</v>
      </c>
      <c r="BJ832" s="278">
        <v>4.3</v>
      </c>
      <c r="BK832" s="278">
        <v>4</v>
      </c>
      <c r="BL832" s="278">
        <v>3.6</v>
      </c>
      <c r="BM832" s="278">
        <v>3.2</v>
      </c>
      <c r="BN832" s="278">
        <v>3.3</v>
      </c>
      <c r="BO832" s="278">
        <v>2.7</v>
      </c>
      <c r="BP832" s="278">
        <v>2.9</v>
      </c>
      <c r="BQ832" s="278">
        <v>2.9</v>
      </c>
      <c r="BR832" s="278">
        <v>3.1</v>
      </c>
      <c r="BS832" s="278">
        <v>3.1</v>
      </c>
      <c r="BT832" s="278"/>
    </row>
    <row r="833" spans="3:72" x14ac:dyDescent="0.2">
      <c r="C833" s="89" t="s">
        <v>30</v>
      </c>
      <c r="D833" s="13" t="s">
        <v>99</v>
      </c>
      <c r="E833" s="42" t="s">
        <v>223</v>
      </c>
      <c r="F833" s="28" t="s">
        <v>130</v>
      </c>
      <c r="G833" s="207">
        <v>2.5</v>
      </c>
      <c r="H833" s="278">
        <v>2.6</v>
      </c>
      <c r="I833" s="278">
        <v>2.6</v>
      </c>
      <c r="J833" s="278">
        <v>2.9</v>
      </c>
      <c r="K833" s="278">
        <v>2.7</v>
      </c>
      <c r="L833" s="278">
        <v>3</v>
      </c>
      <c r="M833" s="278">
        <v>3.2</v>
      </c>
      <c r="N833" s="278">
        <v>3.4</v>
      </c>
      <c r="O833" s="278">
        <v>3.6</v>
      </c>
      <c r="P833" s="278">
        <v>3.9</v>
      </c>
      <c r="Q833" s="278">
        <v>4.0999999999999996</v>
      </c>
      <c r="R833" s="278">
        <v>4.5999999999999996</v>
      </c>
      <c r="S833" s="278">
        <v>4.7</v>
      </c>
      <c r="T833" s="278">
        <v>5.2</v>
      </c>
      <c r="U833" s="278">
        <v>5.9</v>
      </c>
      <c r="V833" s="278">
        <v>6</v>
      </c>
      <c r="W833" s="278">
        <v>6.2</v>
      </c>
      <c r="X833" s="278">
        <v>6.5</v>
      </c>
      <c r="Y833" s="278">
        <v>6.8</v>
      </c>
      <c r="Z833" s="278">
        <v>7.3</v>
      </c>
      <c r="AA833" s="278">
        <v>7.8</v>
      </c>
      <c r="AB833" s="278">
        <v>7.6</v>
      </c>
      <c r="AC833" s="278">
        <v>7.4</v>
      </c>
      <c r="AD833" s="278">
        <v>7.4</v>
      </c>
      <c r="AE833" s="278">
        <v>7.1</v>
      </c>
      <c r="AF833" s="278">
        <v>7</v>
      </c>
      <c r="AG833" s="278">
        <v>6.7</v>
      </c>
      <c r="AH833" s="278">
        <v>5.8</v>
      </c>
      <c r="AI833" s="278">
        <v>6</v>
      </c>
      <c r="AJ833" s="278">
        <v>5.7</v>
      </c>
      <c r="AK833" s="278">
        <v>5.6</v>
      </c>
      <c r="AL833" s="278">
        <v>6.7</v>
      </c>
      <c r="AM833" s="278">
        <v>7</v>
      </c>
      <c r="AN833" s="278">
        <v>6.6</v>
      </c>
      <c r="AO833" s="278">
        <v>6.7</v>
      </c>
      <c r="AP833" s="278">
        <v>6.6</v>
      </c>
      <c r="AQ833" s="278">
        <v>6.9</v>
      </c>
      <c r="AR833" s="278">
        <v>6.5</v>
      </c>
      <c r="AS833" s="278">
        <v>6.1</v>
      </c>
      <c r="AT833" s="278">
        <v>5.6</v>
      </c>
      <c r="AU833" s="278">
        <v>5.3</v>
      </c>
      <c r="AV833" s="278">
        <v>5.6</v>
      </c>
      <c r="AW833" s="278">
        <v>5.8</v>
      </c>
      <c r="AX833" s="278">
        <v>6.1</v>
      </c>
      <c r="AY833" s="278">
        <v>5.9</v>
      </c>
      <c r="AZ833" s="278">
        <v>5.8</v>
      </c>
      <c r="BA833" s="278">
        <v>5.9</v>
      </c>
      <c r="BB833" s="278">
        <v>6.2</v>
      </c>
      <c r="BC833" s="278">
        <v>6.3</v>
      </c>
      <c r="BD833" s="278">
        <v>6.5</v>
      </c>
      <c r="BE833" s="278">
        <v>6.5</v>
      </c>
      <c r="BF833" s="278">
        <v>6.6</v>
      </c>
      <c r="BG833" s="278">
        <v>6.6</v>
      </c>
      <c r="BH833" s="278">
        <v>6.6999999999999993</v>
      </c>
      <c r="BI833" s="278">
        <v>6.4</v>
      </c>
      <c r="BJ833" s="278">
        <v>6.7</v>
      </c>
      <c r="BK833" s="278">
        <v>6.1</v>
      </c>
      <c r="BL833" s="278">
        <v>5.2</v>
      </c>
      <c r="BM833" s="278">
        <v>5</v>
      </c>
      <c r="BN833" s="278">
        <v>6.5</v>
      </c>
      <c r="BO833" s="278">
        <v>5.6</v>
      </c>
      <c r="BP833" s="278">
        <v>5.9</v>
      </c>
      <c r="BQ833" s="278">
        <v>6.3999999999999995</v>
      </c>
      <c r="BR833" s="278">
        <v>6.5</v>
      </c>
      <c r="BS833" s="278">
        <v>6.5</v>
      </c>
      <c r="BT833" s="278"/>
    </row>
    <row r="834" spans="3:72" x14ac:dyDescent="0.2">
      <c r="C834" s="89" t="s">
        <v>31</v>
      </c>
      <c r="D834" s="13" t="s">
        <v>99</v>
      </c>
      <c r="E834" s="42" t="s">
        <v>223</v>
      </c>
      <c r="F834" s="28" t="s">
        <v>130</v>
      </c>
      <c r="G834" s="207">
        <v>19.899999999999999</v>
      </c>
      <c r="H834" s="278">
        <v>19.7</v>
      </c>
      <c r="I834" s="278">
        <v>19.600000000000001</v>
      </c>
      <c r="J834" s="278">
        <v>20.399999999999999</v>
      </c>
      <c r="K834" s="278">
        <v>20.2</v>
      </c>
      <c r="L834" s="278">
        <v>19.5</v>
      </c>
      <c r="M834" s="278">
        <v>19.8</v>
      </c>
      <c r="N834" s="278">
        <v>20.5</v>
      </c>
      <c r="O834" s="278">
        <v>20.6</v>
      </c>
      <c r="P834" s="278">
        <v>21.1</v>
      </c>
      <c r="Q834" s="278">
        <v>21.2</v>
      </c>
      <c r="R834" s="278">
        <v>21.9</v>
      </c>
      <c r="S834" s="278">
        <v>22.7</v>
      </c>
      <c r="T834" s="278">
        <v>23.2</v>
      </c>
      <c r="U834" s="278">
        <v>24.6</v>
      </c>
      <c r="V834" s="278">
        <v>24.1</v>
      </c>
      <c r="W834" s="278">
        <v>24.7</v>
      </c>
      <c r="X834" s="278">
        <v>25</v>
      </c>
      <c r="Y834" s="278">
        <v>25.6</v>
      </c>
      <c r="Z834" s="278">
        <v>25.8</v>
      </c>
      <c r="AA834" s="278">
        <v>25.7</v>
      </c>
      <c r="AB834" s="278">
        <v>25.4</v>
      </c>
      <c r="AC834" s="278">
        <v>24.7</v>
      </c>
      <c r="AD834" s="278">
        <v>23.5</v>
      </c>
      <c r="AE834" s="278">
        <v>22</v>
      </c>
      <c r="AF834" s="278">
        <v>21.6</v>
      </c>
      <c r="AG834" s="278">
        <v>22</v>
      </c>
      <c r="AH834" s="278">
        <v>23.1</v>
      </c>
      <c r="AI834" s="278">
        <v>20</v>
      </c>
      <c r="AJ834" s="278">
        <v>16.700000000000003</v>
      </c>
      <c r="AK834" s="278">
        <v>15.2</v>
      </c>
      <c r="AL834" s="278">
        <v>15.9</v>
      </c>
      <c r="AM834" s="278">
        <v>15.9</v>
      </c>
      <c r="AN834" s="278">
        <v>14.2</v>
      </c>
      <c r="AO834" s="278">
        <v>14.9</v>
      </c>
      <c r="AP834" s="278">
        <v>15.9</v>
      </c>
      <c r="AQ834" s="278">
        <v>14.9</v>
      </c>
      <c r="AR834" s="278">
        <v>13.9</v>
      </c>
      <c r="AS834" s="278">
        <v>12.7</v>
      </c>
      <c r="AT834" s="278">
        <v>11.2</v>
      </c>
      <c r="AU834" s="278">
        <v>12.3</v>
      </c>
      <c r="AV834" s="278">
        <v>13.9</v>
      </c>
      <c r="AW834" s="278">
        <v>14.6</v>
      </c>
      <c r="AX834" s="278">
        <v>15</v>
      </c>
      <c r="AY834" s="278">
        <v>14.2</v>
      </c>
      <c r="AZ834" s="278">
        <v>12.9</v>
      </c>
      <c r="BA834" s="278">
        <v>14</v>
      </c>
      <c r="BB834" s="278">
        <v>15.1</v>
      </c>
      <c r="BC834" s="278">
        <v>15.2</v>
      </c>
      <c r="BD834" s="278">
        <v>15.9</v>
      </c>
      <c r="BE834" s="278">
        <v>15.8</v>
      </c>
      <c r="BF834" s="278">
        <v>16</v>
      </c>
      <c r="BG834" s="278">
        <v>15.4</v>
      </c>
      <c r="BH834" s="278">
        <v>15.3</v>
      </c>
      <c r="BI834" s="278">
        <v>14.4</v>
      </c>
      <c r="BJ834" s="278">
        <v>13.299999999999999</v>
      </c>
      <c r="BK834" s="278">
        <v>11.8</v>
      </c>
      <c r="BL834" s="278">
        <v>11</v>
      </c>
      <c r="BM834" s="278">
        <v>10.199999999999999</v>
      </c>
      <c r="BN834" s="278">
        <v>9.4</v>
      </c>
      <c r="BO834" s="278">
        <v>9.6</v>
      </c>
      <c r="BP834" s="278">
        <v>9.6999999999999993</v>
      </c>
      <c r="BQ834" s="278">
        <v>9.8000000000000007</v>
      </c>
      <c r="BR834" s="278">
        <v>9.5</v>
      </c>
      <c r="BS834" s="278">
        <v>9.6</v>
      </c>
      <c r="BT834" s="278"/>
    </row>
    <row r="835" spans="3:72" x14ac:dyDescent="0.2">
      <c r="C835" s="89" t="s">
        <v>32</v>
      </c>
      <c r="D835" s="13" t="s">
        <v>99</v>
      </c>
      <c r="E835" s="42" t="s">
        <v>223</v>
      </c>
      <c r="F835" s="28" t="s">
        <v>130</v>
      </c>
      <c r="G835" s="207">
        <v>1.6</v>
      </c>
      <c r="H835" s="278">
        <v>1.7</v>
      </c>
      <c r="I835" s="278">
        <v>1.8</v>
      </c>
      <c r="J835" s="278">
        <v>1.8</v>
      </c>
      <c r="K835" s="278">
        <v>1.6</v>
      </c>
      <c r="L835" s="278">
        <v>1.8</v>
      </c>
      <c r="M835" s="278">
        <v>2</v>
      </c>
      <c r="N835" s="278">
        <v>2.1</v>
      </c>
      <c r="O835" s="278">
        <v>2.4</v>
      </c>
      <c r="P835" s="278">
        <v>2.6</v>
      </c>
      <c r="Q835" s="278">
        <v>2.8</v>
      </c>
      <c r="R835" s="278">
        <v>2.9</v>
      </c>
      <c r="S835" s="278">
        <v>3.1</v>
      </c>
      <c r="T835" s="278">
        <v>3.1</v>
      </c>
      <c r="U835" s="278">
        <v>3.1</v>
      </c>
      <c r="V835" s="278">
        <v>3.1</v>
      </c>
      <c r="W835" s="278">
        <v>3.2</v>
      </c>
      <c r="X835" s="278">
        <v>3.2</v>
      </c>
      <c r="Y835" s="278">
        <v>3.5</v>
      </c>
      <c r="Z835" s="278">
        <v>3.5</v>
      </c>
      <c r="AA835" s="278">
        <v>3.5</v>
      </c>
      <c r="AB835" s="278">
        <v>3.4</v>
      </c>
      <c r="AC835" s="278">
        <v>3.1</v>
      </c>
      <c r="AD835" s="278">
        <v>3.1</v>
      </c>
      <c r="AE835" s="278">
        <v>3.1</v>
      </c>
      <c r="AF835" s="278">
        <v>3</v>
      </c>
      <c r="AG835" s="278">
        <v>2.1</v>
      </c>
      <c r="AH835" s="278">
        <v>2.2999999999999998</v>
      </c>
      <c r="AI835" s="278">
        <v>2.6</v>
      </c>
      <c r="AJ835" s="278">
        <v>2.2000000000000002</v>
      </c>
      <c r="AK835" s="278">
        <v>1.9</v>
      </c>
      <c r="AL835" s="278">
        <v>2.1</v>
      </c>
      <c r="AM835" s="278">
        <v>2.2999999999999998</v>
      </c>
      <c r="AN835" s="278">
        <v>2.2999999999999998</v>
      </c>
      <c r="AO835" s="278">
        <v>2.2999999999999998</v>
      </c>
      <c r="AP835" s="278">
        <v>2.4</v>
      </c>
      <c r="AQ835" s="278">
        <v>2.6</v>
      </c>
      <c r="AR835" s="278">
        <v>2.2000000000000002</v>
      </c>
      <c r="AS835" s="278">
        <v>2.2000000000000002</v>
      </c>
      <c r="AT835" s="278">
        <v>1.8</v>
      </c>
      <c r="AU835" s="278">
        <v>1.7</v>
      </c>
      <c r="AV835" s="278">
        <v>1.9</v>
      </c>
      <c r="AW835" s="278">
        <v>1.9</v>
      </c>
      <c r="AX835" s="278">
        <v>2</v>
      </c>
      <c r="AY835" s="278">
        <v>2.1</v>
      </c>
      <c r="AZ835" s="278">
        <v>2.1</v>
      </c>
      <c r="BA835" s="278">
        <v>2.2999999999999998</v>
      </c>
      <c r="BB835" s="278">
        <v>2.2000000000000002</v>
      </c>
      <c r="BC835" s="278">
        <v>2.2000000000000002</v>
      </c>
      <c r="BD835" s="278">
        <v>2.2999999999999998</v>
      </c>
      <c r="BE835" s="278">
        <v>2.2000000000000002</v>
      </c>
      <c r="BF835" s="278">
        <v>2.2999999999999998</v>
      </c>
      <c r="BG835" s="278">
        <v>2.2000000000000002</v>
      </c>
      <c r="BH835" s="278">
        <v>2.2000000000000002</v>
      </c>
      <c r="BI835" s="278">
        <v>2.1</v>
      </c>
      <c r="BJ835" s="278">
        <v>2.1</v>
      </c>
      <c r="BK835" s="278">
        <v>1.9</v>
      </c>
      <c r="BL835" s="278">
        <v>1.8</v>
      </c>
      <c r="BM835" s="278">
        <v>1.6</v>
      </c>
      <c r="BN835" s="278">
        <v>2.2000000000000002</v>
      </c>
      <c r="BO835" s="278">
        <v>2.5</v>
      </c>
      <c r="BP835" s="278">
        <v>2.2999999999999998</v>
      </c>
      <c r="BQ835" s="278">
        <v>2.6</v>
      </c>
      <c r="BR835" s="278">
        <v>2.7</v>
      </c>
      <c r="BS835" s="278">
        <v>2.7</v>
      </c>
      <c r="BT835" s="278"/>
    </row>
    <row r="836" spans="3:72" x14ac:dyDescent="0.2">
      <c r="C836" s="90" t="s">
        <v>33</v>
      </c>
      <c r="D836" s="27" t="s">
        <v>99</v>
      </c>
      <c r="E836" s="35" t="s">
        <v>223</v>
      </c>
      <c r="F836" s="91" t="s">
        <v>130</v>
      </c>
      <c r="G836" s="208">
        <v>138.6</v>
      </c>
      <c r="H836" s="279">
        <v>138.19999999999999</v>
      </c>
      <c r="I836" s="279">
        <v>139.5</v>
      </c>
      <c r="J836" s="279">
        <v>142.30000000000001</v>
      </c>
      <c r="K836" s="279">
        <v>139</v>
      </c>
      <c r="L836" s="279">
        <v>138</v>
      </c>
      <c r="M836" s="279">
        <v>141.70000000000002</v>
      </c>
      <c r="N836" s="279">
        <v>149.49999999999997</v>
      </c>
      <c r="O836" s="279">
        <v>154.10000000000002</v>
      </c>
      <c r="P836" s="279">
        <v>159.50000000000003</v>
      </c>
      <c r="Q836" s="279">
        <v>162.29999999999998</v>
      </c>
      <c r="R836" s="279">
        <v>169.6</v>
      </c>
      <c r="S836" s="279">
        <v>175.4</v>
      </c>
      <c r="T836" s="279">
        <v>180.59999999999997</v>
      </c>
      <c r="U836" s="279">
        <v>190.89999999999998</v>
      </c>
      <c r="V836" s="279">
        <v>192.6</v>
      </c>
      <c r="W836" s="279">
        <v>199.59999999999997</v>
      </c>
      <c r="X836" s="279">
        <v>210.39999999999998</v>
      </c>
      <c r="Y836" s="279">
        <v>223.3</v>
      </c>
      <c r="Z836" s="279">
        <v>228.70000000000002</v>
      </c>
      <c r="AA836" s="279">
        <v>228.7</v>
      </c>
      <c r="AB836" s="279">
        <v>226.1</v>
      </c>
      <c r="AC836" s="279">
        <v>221.50000000000003</v>
      </c>
      <c r="AD836" s="279">
        <v>214.70000000000002</v>
      </c>
      <c r="AE836" s="279">
        <v>207.2</v>
      </c>
      <c r="AF836" s="279">
        <v>203.19999999999996</v>
      </c>
      <c r="AG836" s="279">
        <v>190.49999999999997</v>
      </c>
      <c r="AH836" s="279">
        <v>179.10000000000002</v>
      </c>
      <c r="AI836" s="279">
        <v>176.5</v>
      </c>
      <c r="AJ836" s="279">
        <v>165.99999999999997</v>
      </c>
      <c r="AK836" s="279">
        <v>153.89999999999998</v>
      </c>
      <c r="AL836" s="279">
        <v>173.39999999999998</v>
      </c>
      <c r="AM836" s="279">
        <v>188.50000000000003</v>
      </c>
      <c r="AN836" s="279">
        <v>195.7</v>
      </c>
      <c r="AO836" s="279">
        <v>210.6</v>
      </c>
      <c r="AP836" s="279">
        <v>229.90000000000003</v>
      </c>
      <c r="AQ836" s="279">
        <v>224.6</v>
      </c>
      <c r="AR836" s="279">
        <v>226.7</v>
      </c>
      <c r="AS836" s="279">
        <v>218.39999999999998</v>
      </c>
      <c r="AT836" s="279">
        <v>211.99999999999997</v>
      </c>
      <c r="AU836" s="279">
        <v>211.99999999999997</v>
      </c>
      <c r="AV836" s="279">
        <v>219.9</v>
      </c>
      <c r="AW836" s="279">
        <v>230.20000000000002</v>
      </c>
      <c r="AX836" s="279">
        <v>240.39999999999998</v>
      </c>
      <c r="AY836" s="279">
        <v>245.09999999999997</v>
      </c>
      <c r="AZ836" s="279">
        <v>255.49999999999997</v>
      </c>
      <c r="BA836" s="279">
        <v>252.9</v>
      </c>
      <c r="BB836" s="279">
        <v>261.29999999999995</v>
      </c>
      <c r="BC836" s="279">
        <v>262.49999999999994</v>
      </c>
      <c r="BD836" s="279">
        <v>269.2000000000001</v>
      </c>
      <c r="BE836" s="279">
        <v>267.59999999999997</v>
      </c>
      <c r="BF836" s="279">
        <v>269.99999999999994</v>
      </c>
      <c r="BG836" s="279">
        <v>259.59999999999997</v>
      </c>
      <c r="BH836" s="279">
        <v>256.20000000000005</v>
      </c>
      <c r="BI836" s="279">
        <v>217.99999999999997</v>
      </c>
      <c r="BJ836" s="279">
        <v>204.7</v>
      </c>
      <c r="BK836" s="279">
        <v>183.4</v>
      </c>
      <c r="BL836" s="279">
        <v>167.29999999999998</v>
      </c>
      <c r="BM836" s="279">
        <v>153.59999999999997</v>
      </c>
      <c r="BN836" s="279">
        <v>147.6</v>
      </c>
      <c r="BO836" s="279">
        <v>148.79999999999998</v>
      </c>
      <c r="BP836" s="279">
        <v>152.20000000000002</v>
      </c>
      <c r="BQ836" s="279">
        <v>157</v>
      </c>
      <c r="BR836" s="279">
        <v>158.39999999999998</v>
      </c>
      <c r="BS836" s="279">
        <v>158.69999999999999</v>
      </c>
      <c r="BT836" s="279"/>
    </row>
    <row r="837" spans="3:72" x14ac:dyDescent="0.2">
      <c r="C837" s="89" t="s">
        <v>11</v>
      </c>
      <c r="D837" s="13" t="s">
        <v>100</v>
      </c>
      <c r="E837" s="42" t="s">
        <v>223</v>
      </c>
      <c r="F837" s="28" t="s">
        <v>130</v>
      </c>
      <c r="G837" s="207">
        <v>9.4</v>
      </c>
      <c r="H837" s="278">
        <v>10</v>
      </c>
      <c r="I837" s="278">
        <v>10.4</v>
      </c>
      <c r="J837" s="278">
        <v>10.5</v>
      </c>
      <c r="K837" s="278">
        <v>10</v>
      </c>
      <c r="L837" s="278">
        <v>9.9</v>
      </c>
      <c r="M837" s="278">
        <v>10</v>
      </c>
      <c r="N837" s="278">
        <v>10.6</v>
      </c>
      <c r="O837" s="278">
        <v>10.7</v>
      </c>
      <c r="P837" s="278">
        <v>11</v>
      </c>
      <c r="Q837" s="278">
        <v>11.3</v>
      </c>
      <c r="R837" s="278">
        <v>11.7</v>
      </c>
      <c r="S837" s="278">
        <v>12.1</v>
      </c>
      <c r="T837" s="278">
        <v>12.8</v>
      </c>
      <c r="U837" s="278">
        <v>14</v>
      </c>
      <c r="V837" s="278">
        <v>14.2</v>
      </c>
      <c r="W837" s="278">
        <v>14.3</v>
      </c>
      <c r="X837" s="278">
        <v>15.8</v>
      </c>
      <c r="Y837" s="278">
        <v>17.2</v>
      </c>
      <c r="Z837" s="278">
        <v>18.2</v>
      </c>
      <c r="AA837" s="278">
        <v>19.399999999999999</v>
      </c>
      <c r="AB837" s="278">
        <v>18.8</v>
      </c>
      <c r="AC837" s="278">
        <v>18.2</v>
      </c>
      <c r="AD837" s="278">
        <v>16.399999999999999</v>
      </c>
      <c r="AE837" s="278">
        <v>15</v>
      </c>
      <c r="AF837" s="278">
        <v>14.4</v>
      </c>
      <c r="AG837" s="278">
        <v>13.7</v>
      </c>
      <c r="AH837" s="278">
        <v>13.2</v>
      </c>
      <c r="AI837" s="278">
        <v>11.799999999999999</v>
      </c>
      <c r="AJ837" s="278">
        <v>12.6</v>
      </c>
      <c r="AK837" s="278">
        <v>11.9</v>
      </c>
      <c r="AL837" s="278">
        <v>8.1</v>
      </c>
      <c r="AM837" s="278">
        <v>7.6</v>
      </c>
      <c r="AN837" s="278">
        <v>7.8</v>
      </c>
      <c r="AO837" s="278">
        <v>7.3999999999999995</v>
      </c>
      <c r="AP837" s="278">
        <v>7.6999999999999993</v>
      </c>
      <c r="AQ837" s="278">
        <v>6.8999999999999995</v>
      </c>
      <c r="AR837" s="278">
        <v>7.8</v>
      </c>
      <c r="AS837" s="278">
        <v>7.1999999999999993</v>
      </c>
      <c r="AT837" s="278">
        <v>7.3999999999999995</v>
      </c>
      <c r="AU837" s="278">
        <v>7.6999999999999993</v>
      </c>
      <c r="AV837" s="278">
        <v>6.6</v>
      </c>
      <c r="AW837" s="278">
        <v>6.9</v>
      </c>
      <c r="AX837" s="278">
        <v>7.4</v>
      </c>
      <c r="AY837" s="278">
        <v>8.4</v>
      </c>
      <c r="AZ837" s="278">
        <v>8.9</v>
      </c>
      <c r="BA837" s="278">
        <v>8.5</v>
      </c>
      <c r="BB837" s="278">
        <v>8.8000000000000007</v>
      </c>
      <c r="BC837" s="278">
        <v>9</v>
      </c>
      <c r="BD837" s="278">
        <v>9.9</v>
      </c>
      <c r="BE837" s="278">
        <v>10.199999999999999</v>
      </c>
      <c r="BF837" s="278">
        <v>10.7</v>
      </c>
      <c r="BG837" s="278">
        <v>11.6</v>
      </c>
      <c r="BH837" s="278">
        <v>12.2</v>
      </c>
      <c r="BI837" s="278">
        <v>10.6</v>
      </c>
      <c r="BJ837" s="278">
        <v>11.3</v>
      </c>
      <c r="BK837" s="278">
        <v>10.1</v>
      </c>
      <c r="BL837" s="278">
        <v>9.9</v>
      </c>
      <c r="BM837" s="278">
        <v>9.9</v>
      </c>
      <c r="BN837" s="278">
        <v>9.1999999999999993</v>
      </c>
      <c r="BO837" s="278">
        <v>10.1</v>
      </c>
      <c r="BP837" s="278">
        <v>10.3</v>
      </c>
      <c r="BQ837" s="278">
        <v>10.6</v>
      </c>
      <c r="BR837" s="278">
        <v>10.6</v>
      </c>
      <c r="BS837" s="278">
        <v>11.2</v>
      </c>
      <c r="BT837" s="278"/>
    </row>
    <row r="838" spans="3:72" x14ac:dyDescent="0.2">
      <c r="C838" s="89" t="s">
        <v>17</v>
      </c>
      <c r="D838" s="13" t="s">
        <v>100</v>
      </c>
      <c r="E838" s="42" t="s">
        <v>223</v>
      </c>
      <c r="F838" s="28" t="s">
        <v>130</v>
      </c>
      <c r="G838" s="207">
        <v>10.1</v>
      </c>
      <c r="H838" s="278">
        <v>10.4</v>
      </c>
      <c r="I838" s="278">
        <v>10.6</v>
      </c>
      <c r="J838" s="278">
        <v>10.7</v>
      </c>
      <c r="K838" s="278">
        <v>10.4</v>
      </c>
      <c r="L838" s="278">
        <v>10</v>
      </c>
      <c r="M838" s="278">
        <v>9.9</v>
      </c>
      <c r="N838" s="278">
        <v>10.4</v>
      </c>
      <c r="O838" s="278">
        <v>10.5</v>
      </c>
      <c r="P838" s="278">
        <v>10.9</v>
      </c>
      <c r="Q838" s="278">
        <v>11.3</v>
      </c>
      <c r="R838" s="278">
        <v>11.2</v>
      </c>
      <c r="S838" s="278">
        <v>11.4</v>
      </c>
      <c r="T838" s="278">
        <v>11.1</v>
      </c>
      <c r="U838" s="278">
        <v>11.4</v>
      </c>
      <c r="V838" s="278">
        <v>11.2</v>
      </c>
      <c r="W838" s="278">
        <v>11.2</v>
      </c>
      <c r="X838" s="278">
        <v>11.5</v>
      </c>
      <c r="Y838" s="278">
        <v>11.6</v>
      </c>
      <c r="Z838" s="278">
        <v>12.1</v>
      </c>
      <c r="AA838" s="278">
        <v>12.2</v>
      </c>
      <c r="AB838" s="278">
        <v>11.8</v>
      </c>
      <c r="AC838" s="278">
        <v>11.5</v>
      </c>
      <c r="AD838" s="278">
        <v>11.6</v>
      </c>
      <c r="AE838" s="278">
        <v>11.7</v>
      </c>
      <c r="AF838" s="278">
        <v>11.1</v>
      </c>
      <c r="AG838" s="278">
        <v>11.2</v>
      </c>
      <c r="AH838" s="278">
        <v>9.1</v>
      </c>
      <c r="AI838" s="278">
        <v>7.9</v>
      </c>
      <c r="AJ838" s="278">
        <v>8.1</v>
      </c>
      <c r="AK838" s="278">
        <v>8</v>
      </c>
      <c r="AL838" s="278">
        <v>5.8</v>
      </c>
      <c r="AM838" s="278">
        <v>6.3</v>
      </c>
      <c r="AN838" s="278">
        <v>6.4</v>
      </c>
      <c r="AO838" s="278">
        <v>5.5</v>
      </c>
      <c r="AP838" s="278">
        <v>5.5</v>
      </c>
      <c r="AQ838" s="278">
        <v>4.3</v>
      </c>
      <c r="AR838" s="278">
        <v>3.7</v>
      </c>
      <c r="AS838" s="278">
        <v>3.2</v>
      </c>
      <c r="AT838" s="278">
        <v>3.5</v>
      </c>
      <c r="AU838" s="278">
        <v>3.5</v>
      </c>
      <c r="AV838" s="278">
        <v>3.5</v>
      </c>
      <c r="AW838" s="278">
        <v>3.9</v>
      </c>
      <c r="AX838" s="278">
        <v>4.2</v>
      </c>
      <c r="AY838" s="278">
        <v>4.0999999999999996</v>
      </c>
      <c r="AZ838" s="278">
        <v>4.5</v>
      </c>
      <c r="BA838" s="278">
        <v>4.8</v>
      </c>
      <c r="BB838" s="278">
        <v>4.9000000000000004</v>
      </c>
      <c r="BC838" s="278">
        <v>4.9000000000000004</v>
      </c>
      <c r="BD838" s="278">
        <v>4.9000000000000004</v>
      </c>
      <c r="BE838" s="278">
        <v>4.8</v>
      </c>
      <c r="BF838" s="278">
        <v>4.9000000000000004</v>
      </c>
      <c r="BG838" s="278">
        <v>4.8</v>
      </c>
      <c r="BH838" s="278">
        <v>5</v>
      </c>
      <c r="BI838" s="278">
        <v>4.7</v>
      </c>
      <c r="BJ838" s="278">
        <v>4.4000000000000004</v>
      </c>
      <c r="BK838" s="278">
        <v>3.9</v>
      </c>
      <c r="BL838" s="278">
        <v>4.5</v>
      </c>
      <c r="BM838" s="278">
        <v>4.5</v>
      </c>
      <c r="BN838" s="278">
        <v>4.5</v>
      </c>
      <c r="BO838" s="278">
        <v>5.3</v>
      </c>
      <c r="BP838" s="278">
        <v>4.9000000000000004</v>
      </c>
      <c r="BQ838" s="278">
        <v>5.3</v>
      </c>
      <c r="BR838" s="278">
        <v>5.4</v>
      </c>
      <c r="BS838" s="278">
        <v>5.5</v>
      </c>
      <c r="BT838" s="278"/>
    </row>
    <row r="839" spans="3:72" x14ac:dyDescent="0.2">
      <c r="C839" s="89" t="s">
        <v>18</v>
      </c>
      <c r="D839" s="13" t="s">
        <v>100</v>
      </c>
      <c r="E839" s="42" t="s">
        <v>223</v>
      </c>
      <c r="F839" s="28" t="s">
        <v>130</v>
      </c>
      <c r="G839" s="207">
        <v>8.1</v>
      </c>
      <c r="H839" s="278">
        <v>8.6999999999999993</v>
      </c>
      <c r="I839" s="278">
        <v>9.4</v>
      </c>
      <c r="J839" s="278">
        <v>9.4</v>
      </c>
      <c r="K839" s="278">
        <v>9</v>
      </c>
      <c r="L839" s="278">
        <v>8.9</v>
      </c>
      <c r="M839" s="278">
        <v>9.1</v>
      </c>
      <c r="N839" s="278">
        <v>9</v>
      </c>
      <c r="O839" s="278">
        <v>8.4</v>
      </c>
      <c r="P839" s="278">
        <v>8.5</v>
      </c>
      <c r="Q839" s="278">
        <v>8.3000000000000007</v>
      </c>
      <c r="R839" s="278">
        <v>8.5</v>
      </c>
      <c r="S839" s="278">
        <v>8.4</v>
      </c>
      <c r="T839" s="278">
        <v>8</v>
      </c>
      <c r="U839" s="278">
        <v>7.8</v>
      </c>
      <c r="V839" s="278">
        <v>7.6</v>
      </c>
      <c r="W839" s="278">
        <v>7.8</v>
      </c>
      <c r="X839" s="278">
        <v>7.9</v>
      </c>
      <c r="Y839" s="278">
        <v>8.1999999999999993</v>
      </c>
      <c r="Z839" s="278">
        <v>8.8000000000000007</v>
      </c>
      <c r="AA839" s="278">
        <v>9.1</v>
      </c>
      <c r="AB839" s="278">
        <v>9.3000000000000007</v>
      </c>
      <c r="AC839" s="278">
        <v>9.1999999999999993</v>
      </c>
      <c r="AD839" s="278">
        <v>8.6</v>
      </c>
      <c r="AE839" s="278">
        <v>8</v>
      </c>
      <c r="AF839" s="278">
        <v>7.6</v>
      </c>
      <c r="AG839" s="278">
        <v>6.8</v>
      </c>
      <c r="AH839" s="278">
        <v>8.1</v>
      </c>
      <c r="AI839" s="278">
        <v>7.2</v>
      </c>
      <c r="AJ839" s="278">
        <v>7.2</v>
      </c>
      <c r="AK839" s="278">
        <v>7.5</v>
      </c>
      <c r="AL839" s="278">
        <v>5.4</v>
      </c>
      <c r="AM839" s="278">
        <v>5.7</v>
      </c>
      <c r="AN839" s="278">
        <v>5.8</v>
      </c>
      <c r="AO839" s="278">
        <v>4.5999999999999996</v>
      </c>
      <c r="AP839" s="278">
        <v>3.8</v>
      </c>
      <c r="AQ839" s="278">
        <v>3.4</v>
      </c>
      <c r="AR839" s="278">
        <v>2.7</v>
      </c>
      <c r="AS839" s="278">
        <v>2.5</v>
      </c>
      <c r="AT839" s="278">
        <v>2.1</v>
      </c>
      <c r="AU839" s="278">
        <v>2.2999999999999998</v>
      </c>
      <c r="AV839" s="278">
        <v>1.9</v>
      </c>
      <c r="AW839" s="278">
        <v>2.2000000000000002</v>
      </c>
      <c r="AX839" s="278">
        <v>2.1</v>
      </c>
      <c r="AY839" s="278">
        <v>2.4</v>
      </c>
      <c r="AZ839" s="278">
        <v>2.9</v>
      </c>
      <c r="BA839" s="278">
        <v>2.9</v>
      </c>
      <c r="BB839" s="278">
        <v>3</v>
      </c>
      <c r="BC839" s="278">
        <v>3</v>
      </c>
      <c r="BD839" s="278">
        <v>3</v>
      </c>
      <c r="BE839" s="278">
        <v>3.2</v>
      </c>
      <c r="BF839" s="278">
        <v>3.1</v>
      </c>
      <c r="BG839" s="278">
        <v>3.1</v>
      </c>
      <c r="BH839" s="278">
        <v>2.9</v>
      </c>
      <c r="BI839" s="278">
        <v>2.2000000000000002</v>
      </c>
      <c r="BJ839" s="278">
        <v>2.1</v>
      </c>
      <c r="BK839" s="278">
        <v>2</v>
      </c>
      <c r="BL839" s="278">
        <v>1.3</v>
      </c>
      <c r="BM839" s="278">
        <v>1.4</v>
      </c>
      <c r="BN839" s="278">
        <v>1.6</v>
      </c>
      <c r="BO839" s="278">
        <v>1.9</v>
      </c>
      <c r="BP839" s="278">
        <v>1.5</v>
      </c>
      <c r="BQ839" s="278">
        <v>1.5</v>
      </c>
      <c r="BR839" s="278">
        <v>1.6</v>
      </c>
      <c r="BS839" s="278">
        <v>1.6</v>
      </c>
      <c r="BT839" s="278"/>
    </row>
    <row r="840" spans="3:72" x14ac:dyDescent="0.2">
      <c r="C840" s="89" t="s">
        <v>19</v>
      </c>
      <c r="D840" s="13" t="s">
        <v>100</v>
      </c>
      <c r="E840" s="42" t="s">
        <v>223</v>
      </c>
      <c r="F840" s="28" t="s">
        <v>130</v>
      </c>
      <c r="G840" s="207">
        <v>0.4</v>
      </c>
      <c r="H840" s="278">
        <v>0.4</v>
      </c>
      <c r="I840" s="278">
        <v>0.3</v>
      </c>
      <c r="J840" s="278">
        <v>0.4</v>
      </c>
      <c r="K840" s="278">
        <v>0.3</v>
      </c>
      <c r="L840" s="278">
        <v>0.3</v>
      </c>
      <c r="M840" s="278">
        <v>0.3</v>
      </c>
      <c r="N840" s="278">
        <v>0.3</v>
      </c>
      <c r="O840" s="278">
        <v>0.3</v>
      </c>
      <c r="P840" s="278">
        <v>0.2</v>
      </c>
      <c r="Q840" s="278">
        <v>0.2</v>
      </c>
      <c r="R840" s="278">
        <v>0.2</v>
      </c>
      <c r="S840" s="278">
        <v>0.2</v>
      </c>
      <c r="T840" s="278">
        <v>0.2</v>
      </c>
      <c r="U840" s="278">
        <v>0.2</v>
      </c>
      <c r="V840" s="278">
        <v>0.2</v>
      </c>
      <c r="W840" s="278">
        <v>0.2</v>
      </c>
      <c r="X840" s="278">
        <v>0.2</v>
      </c>
      <c r="Y840" s="278">
        <v>0.2</v>
      </c>
      <c r="Z840" s="278">
        <v>0.2</v>
      </c>
      <c r="AA840" s="278">
        <v>0.2</v>
      </c>
      <c r="AB840" s="278">
        <v>0.2</v>
      </c>
      <c r="AC840" s="278">
        <v>0.2</v>
      </c>
      <c r="AD840" s="278">
        <v>0.2</v>
      </c>
      <c r="AE840" s="278">
        <v>0.2</v>
      </c>
      <c r="AF840" s="278">
        <v>0.2</v>
      </c>
      <c r="AG840" s="278">
        <v>0.4</v>
      </c>
      <c r="AH840" s="278">
        <v>0.2</v>
      </c>
      <c r="AI840" s="278">
        <v>0.2</v>
      </c>
      <c r="AJ840" s="278">
        <v>0.2</v>
      </c>
      <c r="AK840" s="278">
        <v>0.3</v>
      </c>
      <c r="AL840" s="278">
        <v>0.2</v>
      </c>
      <c r="AM840" s="278">
        <v>0.2</v>
      </c>
      <c r="AN840" s="278">
        <v>0.1</v>
      </c>
      <c r="AO840" s="278">
        <v>0.1</v>
      </c>
      <c r="AP840" s="278">
        <v>0.1</v>
      </c>
      <c r="AQ840" s="278">
        <v>0.1</v>
      </c>
      <c r="AR840" s="278">
        <v>0.1</v>
      </c>
      <c r="AS840" s="278">
        <v>0.1</v>
      </c>
      <c r="AT840" s="278">
        <v>0.1</v>
      </c>
      <c r="AU840" s="278">
        <v>0.1</v>
      </c>
      <c r="AV840" s="278">
        <v>0.1</v>
      </c>
      <c r="AW840" s="278">
        <v>0.1</v>
      </c>
      <c r="AX840" s="278">
        <v>0.1</v>
      </c>
      <c r="AY840" s="278">
        <v>0.2</v>
      </c>
      <c r="AZ840" s="278">
        <v>0.4</v>
      </c>
      <c r="BA840" s="278">
        <v>0.4</v>
      </c>
      <c r="BB840" s="278">
        <v>0.4</v>
      </c>
      <c r="BC840" s="278">
        <v>0.5</v>
      </c>
      <c r="BD840" s="278">
        <v>0.5</v>
      </c>
      <c r="BE840" s="278">
        <v>0.2</v>
      </c>
      <c r="BF840" s="278">
        <v>0.2</v>
      </c>
      <c r="BG840" s="278">
        <v>0.3</v>
      </c>
      <c r="BH840" s="278">
        <v>0.3</v>
      </c>
      <c r="BI840" s="278">
        <v>0.3</v>
      </c>
      <c r="BJ840" s="278">
        <v>0.3</v>
      </c>
      <c r="BK840" s="278">
        <v>0.2</v>
      </c>
      <c r="BL840" s="278">
        <v>0.2</v>
      </c>
      <c r="BM840" s="278">
        <v>0.2</v>
      </c>
      <c r="BN840" s="278">
        <v>0.3</v>
      </c>
      <c r="BO840" s="278">
        <v>0.2</v>
      </c>
      <c r="BP840" s="278">
        <v>0.2</v>
      </c>
      <c r="BQ840" s="278">
        <v>0.2</v>
      </c>
      <c r="BR840" s="278">
        <v>0.2</v>
      </c>
      <c r="BS840" s="278">
        <v>0.2</v>
      </c>
      <c r="BT840" s="278"/>
    </row>
    <row r="841" spans="3:72" x14ac:dyDescent="0.2">
      <c r="C841" s="89" t="s">
        <v>20</v>
      </c>
      <c r="D841" s="13" t="s">
        <v>100</v>
      </c>
      <c r="E841" s="42" t="s">
        <v>223</v>
      </c>
      <c r="F841" s="28" t="s">
        <v>130</v>
      </c>
      <c r="G841" s="207">
        <v>1.2</v>
      </c>
      <c r="H841" s="278">
        <v>1.2</v>
      </c>
      <c r="I841" s="278">
        <v>1.3</v>
      </c>
      <c r="J841" s="278">
        <v>1.3</v>
      </c>
      <c r="K841" s="278">
        <v>1.2</v>
      </c>
      <c r="L841" s="278">
        <v>1.2</v>
      </c>
      <c r="M841" s="278">
        <v>1.2</v>
      </c>
      <c r="N841" s="278">
        <v>1.3</v>
      </c>
      <c r="O841" s="278">
        <v>1.3</v>
      </c>
      <c r="P841" s="278">
        <v>1.3</v>
      </c>
      <c r="Q841" s="278">
        <v>1.3</v>
      </c>
      <c r="R841" s="278">
        <v>1.4</v>
      </c>
      <c r="S841" s="278">
        <v>1.4</v>
      </c>
      <c r="T841" s="278">
        <v>1.5</v>
      </c>
      <c r="U841" s="278">
        <v>1.6</v>
      </c>
      <c r="V841" s="278">
        <v>1.6</v>
      </c>
      <c r="W841" s="278">
        <v>1.6</v>
      </c>
      <c r="X841" s="278">
        <v>1.6</v>
      </c>
      <c r="Y841" s="278">
        <v>1.7</v>
      </c>
      <c r="Z841" s="278">
        <v>1.7</v>
      </c>
      <c r="AA841" s="278">
        <v>1.6</v>
      </c>
      <c r="AB841" s="278">
        <v>1.5</v>
      </c>
      <c r="AC841" s="278">
        <v>1.4</v>
      </c>
      <c r="AD841" s="278">
        <v>1.2</v>
      </c>
      <c r="AE841" s="278">
        <v>0.9</v>
      </c>
      <c r="AF841" s="278">
        <v>0.9</v>
      </c>
      <c r="AG841" s="278">
        <v>0.9</v>
      </c>
      <c r="AH841" s="278">
        <v>0.8</v>
      </c>
      <c r="AI841" s="278">
        <v>0.7</v>
      </c>
      <c r="AJ841" s="278">
        <v>0.4</v>
      </c>
      <c r="AK841" s="278">
        <v>0.4</v>
      </c>
      <c r="AL841" s="278">
        <v>0.3</v>
      </c>
      <c r="AM841" s="278">
        <v>0.3</v>
      </c>
      <c r="AN841" s="278">
        <v>0.2</v>
      </c>
      <c r="AO841" s="278">
        <v>0.3</v>
      </c>
      <c r="AP841" s="278">
        <v>0.3</v>
      </c>
      <c r="AQ841" s="278">
        <v>0.3</v>
      </c>
      <c r="AR841" s="278">
        <v>0.3</v>
      </c>
      <c r="AS841" s="278">
        <v>0.3</v>
      </c>
      <c r="AT841" s="278">
        <v>0.3</v>
      </c>
      <c r="AU841" s="278">
        <v>0.3</v>
      </c>
      <c r="AV841" s="278">
        <v>0.3</v>
      </c>
      <c r="AW841" s="278">
        <v>0.2</v>
      </c>
      <c r="AX841" s="278">
        <v>0.4</v>
      </c>
      <c r="AY841" s="278">
        <v>0.5</v>
      </c>
      <c r="AZ841" s="278">
        <v>0.3</v>
      </c>
      <c r="BA841" s="278">
        <v>0.3</v>
      </c>
      <c r="BB841" s="278">
        <v>0.3</v>
      </c>
      <c r="BC841" s="278">
        <v>0.5</v>
      </c>
      <c r="BD841" s="278">
        <v>0.6</v>
      </c>
      <c r="BE841" s="278">
        <v>0.7</v>
      </c>
      <c r="BF841" s="278">
        <v>0.8</v>
      </c>
      <c r="BG841" s="278">
        <v>1.1000000000000001</v>
      </c>
      <c r="BH841" s="278">
        <v>1.3</v>
      </c>
      <c r="BI841" s="278">
        <v>1.2</v>
      </c>
      <c r="BJ841" s="278">
        <v>1.1000000000000001</v>
      </c>
      <c r="BK841" s="278">
        <v>1</v>
      </c>
      <c r="BL841" s="278">
        <v>1</v>
      </c>
      <c r="BM841" s="278">
        <v>2</v>
      </c>
      <c r="BN841" s="278">
        <v>0.9</v>
      </c>
      <c r="BO841" s="278">
        <v>0.8</v>
      </c>
      <c r="BP841" s="278">
        <v>1.1000000000000001</v>
      </c>
      <c r="BQ841" s="278">
        <v>1.1000000000000001</v>
      </c>
      <c r="BR841" s="278">
        <v>1.1000000000000001</v>
      </c>
      <c r="BS841" s="278">
        <v>1.3</v>
      </c>
      <c r="BT841" s="278"/>
    </row>
    <row r="842" spans="3:72" x14ac:dyDescent="0.2">
      <c r="C842" s="89" t="s">
        <v>21</v>
      </c>
      <c r="D842" s="13" t="s">
        <v>100</v>
      </c>
      <c r="E842" s="42" t="s">
        <v>223</v>
      </c>
      <c r="F842" s="28" t="s">
        <v>130</v>
      </c>
      <c r="G842" s="207">
        <v>8</v>
      </c>
      <c r="H842" s="278">
        <v>8.3000000000000007</v>
      </c>
      <c r="I842" s="278">
        <v>8.6</v>
      </c>
      <c r="J842" s="278">
        <v>9</v>
      </c>
      <c r="K842" s="278">
        <v>8.8000000000000007</v>
      </c>
      <c r="L842" s="278">
        <v>8.6999999999999993</v>
      </c>
      <c r="M842" s="278">
        <v>9.1</v>
      </c>
      <c r="N842" s="278">
        <v>9.5</v>
      </c>
      <c r="O842" s="278">
        <v>9.5</v>
      </c>
      <c r="P842" s="278">
        <v>9.3000000000000007</v>
      </c>
      <c r="Q842" s="278">
        <v>9</v>
      </c>
      <c r="R842" s="278">
        <v>9</v>
      </c>
      <c r="S842" s="278">
        <v>9</v>
      </c>
      <c r="T842" s="278">
        <v>8.8000000000000007</v>
      </c>
      <c r="U842" s="278">
        <v>8.9</v>
      </c>
      <c r="V842" s="278">
        <v>8.6</v>
      </c>
      <c r="W842" s="278">
        <v>8.5</v>
      </c>
      <c r="X842" s="278">
        <v>8.5</v>
      </c>
      <c r="Y842" s="278">
        <v>8.6999999999999993</v>
      </c>
      <c r="Z842" s="278">
        <v>9</v>
      </c>
      <c r="AA842" s="278">
        <v>9</v>
      </c>
      <c r="AB842" s="278">
        <v>8.6999999999999993</v>
      </c>
      <c r="AC842" s="278">
        <v>8.3000000000000007</v>
      </c>
      <c r="AD842" s="278">
        <v>7.8</v>
      </c>
      <c r="AE842" s="278">
        <v>7.2</v>
      </c>
      <c r="AF842" s="278">
        <v>7</v>
      </c>
      <c r="AG842" s="278">
        <v>6.9</v>
      </c>
      <c r="AH842" s="278">
        <v>7.1</v>
      </c>
      <c r="AI842" s="278">
        <v>6.1</v>
      </c>
      <c r="AJ842" s="278">
        <v>6.6</v>
      </c>
      <c r="AK842" s="278">
        <v>6</v>
      </c>
      <c r="AL842" s="278">
        <v>4</v>
      </c>
      <c r="AM842" s="278">
        <v>3.9</v>
      </c>
      <c r="AN842" s="278">
        <v>3.8</v>
      </c>
      <c r="AO842" s="278">
        <v>3.3</v>
      </c>
      <c r="AP842" s="278">
        <v>3.4</v>
      </c>
      <c r="AQ842" s="278">
        <v>2.8</v>
      </c>
      <c r="AR842" s="278">
        <v>2.2000000000000002</v>
      </c>
      <c r="AS842" s="278">
        <v>2</v>
      </c>
      <c r="AT842" s="278">
        <v>2</v>
      </c>
      <c r="AU842" s="278">
        <v>2.2000000000000002</v>
      </c>
      <c r="AV842" s="278">
        <v>2.4</v>
      </c>
      <c r="AW842" s="278">
        <v>2.5</v>
      </c>
      <c r="AX842" s="278">
        <v>2.5</v>
      </c>
      <c r="AY842" s="278">
        <v>2.5</v>
      </c>
      <c r="AZ842" s="278">
        <v>2.9</v>
      </c>
      <c r="BA842" s="278">
        <v>2.9</v>
      </c>
      <c r="BB842" s="278">
        <v>2.6</v>
      </c>
      <c r="BC842" s="278">
        <v>2.6</v>
      </c>
      <c r="BD842" s="278">
        <v>2.6</v>
      </c>
      <c r="BE842" s="278">
        <v>2.5</v>
      </c>
      <c r="BF842" s="278">
        <v>2.4</v>
      </c>
      <c r="BG842" s="278">
        <v>2.4</v>
      </c>
      <c r="BH842" s="278">
        <v>2.2000000000000002</v>
      </c>
      <c r="BI842" s="278">
        <v>2.2000000000000002</v>
      </c>
      <c r="BJ842" s="278">
        <v>2.1</v>
      </c>
      <c r="BK842" s="278">
        <v>1.8</v>
      </c>
      <c r="BL842" s="278">
        <v>1.9</v>
      </c>
      <c r="BM842" s="278">
        <v>1.5</v>
      </c>
      <c r="BN842" s="278">
        <v>1.5</v>
      </c>
      <c r="BO842" s="278">
        <v>1.8</v>
      </c>
      <c r="BP842" s="278">
        <v>1.8</v>
      </c>
      <c r="BQ842" s="278">
        <v>1.9</v>
      </c>
      <c r="BR842" s="278">
        <v>2</v>
      </c>
      <c r="BS842" s="278">
        <v>1.7</v>
      </c>
      <c r="BT842" s="278"/>
    </row>
    <row r="843" spans="3:72" x14ac:dyDescent="0.2">
      <c r="C843" s="89" t="s">
        <v>22</v>
      </c>
      <c r="D843" s="13" t="s">
        <v>100</v>
      </c>
      <c r="E843" s="42" t="s">
        <v>223</v>
      </c>
      <c r="F843" s="28" t="s">
        <v>130</v>
      </c>
      <c r="G843" s="207">
        <v>16.2</v>
      </c>
      <c r="H843" s="278">
        <v>16.100000000000001</v>
      </c>
      <c r="I843" s="278">
        <v>16</v>
      </c>
      <c r="J843" s="278">
        <v>16.2</v>
      </c>
      <c r="K843" s="278">
        <v>15.5</v>
      </c>
      <c r="L843" s="278">
        <v>15.1</v>
      </c>
      <c r="M843" s="278">
        <v>15.2</v>
      </c>
      <c r="N843" s="278">
        <v>15.8</v>
      </c>
      <c r="O843" s="278">
        <v>16.3</v>
      </c>
      <c r="P843" s="278">
        <v>16.100000000000001</v>
      </c>
      <c r="Q843" s="278">
        <v>15.8</v>
      </c>
      <c r="R843" s="278">
        <v>15.7</v>
      </c>
      <c r="S843" s="278">
        <v>15.5</v>
      </c>
      <c r="T843" s="278">
        <v>14.6</v>
      </c>
      <c r="U843" s="278">
        <v>14.1</v>
      </c>
      <c r="V843" s="278">
        <v>13.5</v>
      </c>
      <c r="W843" s="278">
        <v>13.8</v>
      </c>
      <c r="X843" s="278">
        <v>14.7</v>
      </c>
      <c r="Y843" s="278">
        <v>15.7</v>
      </c>
      <c r="Z843" s="278">
        <v>17.100000000000001</v>
      </c>
      <c r="AA843" s="278">
        <v>18.100000000000001</v>
      </c>
      <c r="AB843" s="278">
        <v>17.5</v>
      </c>
      <c r="AC843" s="278">
        <v>17.100000000000001</v>
      </c>
      <c r="AD843" s="278">
        <v>16.100000000000001</v>
      </c>
      <c r="AE843" s="278">
        <v>15.3</v>
      </c>
      <c r="AF843" s="278">
        <v>14.6</v>
      </c>
      <c r="AG843" s="278">
        <v>15.1</v>
      </c>
      <c r="AH843" s="278">
        <v>14.6</v>
      </c>
      <c r="AI843" s="278">
        <v>13.4</v>
      </c>
      <c r="AJ843" s="278">
        <v>14</v>
      </c>
      <c r="AK843" s="278">
        <v>13.3</v>
      </c>
      <c r="AL843" s="278">
        <v>8.8000000000000007</v>
      </c>
      <c r="AM843" s="278">
        <v>8.6999999999999993</v>
      </c>
      <c r="AN843" s="278">
        <v>8.6</v>
      </c>
      <c r="AO843" s="278">
        <v>7.7</v>
      </c>
      <c r="AP843" s="278">
        <v>7.3</v>
      </c>
      <c r="AQ843" s="278">
        <v>6.6</v>
      </c>
      <c r="AR843" s="278">
        <v>6.3</v>
      </c>
      <c r="AS843" s="278">
        <v>5.6</v>
      </c>
      <c r="AT843" s="278">
        <v>6.5</v>
      </c>
      <c r="AU843" s="278">
        <v>6.5</v>
      </c>
      <c r="AV843" s="278">
        <v>6.2</v>
      </c>
      <c r="AW843" s="278">
        <v>6</v>
      </c>
      <c r="AX843" s="278">
        <v>6.1</v>
      </c>
      <c r="AY843" s="278">
        <v>5.6</v>
      </c>
      <c r="AZ843" s="278">
        <v>5.3000000000000007</v>
      </c>
      <c r="BA843" s="278">
        <v>5.0999999999999996</v>
      </c>
      <c r="BB843" s="278">
        <v>5.1000000000000005</v>
      </c>
      <c r="BC843" s="278">
        <v>5.1000000000000005</v>
      </c>
      <c r="BD843" s="278">
        <v>5</v>
      </c>
      <c r="BE843" s="278">
        <v>5.1000000000000005</v>
      </c>
      <c r="BF843" s="278">
        <v>5.1000000000000005</v>
      </c>
      <c r="BG843" s="278">
        <v>5</v>
      </c>
      <c r="BH843" s="278">
        <v>4.8</v>
      </c>
      <c r="BI843" s="278">
        <v>5</v>
      </c>
      <c r="BJ843" s="278">
        <v>5.0999999999999996</v>
      </c>
      <c r="BK843" s="278">
        <v>4.7</v>
      </c>
      <c r="BL843" s="278">
        <v>4.8</v>
      </c>
      <c r="BM843" s="278">
        <v>3.7</v>
      </c>
      <c r="BN843" s="278">
        <v>3.9</v>
      </c>
      <c r="BO843" s="278">
        <v>5.3</v>
      </c>
      <c r="BP843" s="278">
        <v>5.6</v>
      </c>
      <c r="BQ843" s="278">
        <v>6.5</v>
      </c>
      <c r="BR843" s="278">
        <v>7</v>
      </c>
      <c r="BS843" s="278">
        <v>7.2</v>
      </c>
      <c r="BT843" s="278"/>
    </row>
    <row r="844" spans="3:72" x14ac:dyDescent="0.2">
      <c r="C844" s="89" t="s">
        <v>23</v>
      </c>
      <c r="D844" s="13" t="s">
        <v>100</v>
      </c>
      <c r="E844" s="42" t="s">
        <v>223</v>
      </c>
      <c r="F844" s="28" t="s">
        <v>130</v>
      </c>
      <c r="G844" s="207">
        <v>4.4000000000000004</v>
      </c>
      <c r="H844" s="278">
        <v>4.4000000000000004</v>
      </c>
      <c r="I844" s="278">
        <v>4.4000000000000004</v>
      </c>
      <c r="J844" s="278">
        <v>4.5999999999999996</v>
      </c>
      <c r="K844" s="278">
        <v>4.4000000000000004</v>
      </c>
      <c r="L844" s="278">
        <v>4.7</v>
      </c>
      <c r="M844" s="278">
        <v>5.3</v>
      </c>
      <c r="N844" s="278">
        <v>5.5</v>
      </c>
      <c r="O844" s="278">
        <v>5.8</v>
      </c>
      <c r="P844" s="278">
        <v>5.9</v>
      </c>
      <c r="Q844" s="278">
        <v>5.8</v>
      </c>
      <c r="R844" s="278">
        <v>5.6</v>
      </c>
      <c r="S844" s="278">
        <v>5.5</v>
      </c>
      <c r="T844" s="278">
        <v>5.6</v>
      </c>
      <c r="U844" s="278">
        <v>5.9</v>
      </c>
      <c r="V844" s="278">
        <v>5.9</v>
      </c>
      <c r="W844" s="278">
        <v>6</v>
      </c>
      <c r="X844" s="278">
        <v>6.4</v>
      </c>
      <c r="Y844" s="278">
        <v>7</v>
      </c>
      <c r="Z844" s="278">
        <v>7.4</v>
      </c>
      <c r="AA844" s="278">
        <v>7.8</v>
      </c>
      <c r="AB844" s="278">
        <v>7.5</v>
      </c>
      <c r="AC844" s="278">
        <v>7.2</v>
      </c>
      <c r="AD844" s="278">
        <v>7.1</v>
      </c>
      <c r="AE844" s="278">
        <v>6.9</v>
      </c>
      <c r="AF844" s="278">
        <v>6.8</v>
      </c>
      <c r="AG844" s="278">
        <v>5.8</v>
      </c>
      <c r="AH844" s="278">
        <v>5.3</v>
      </c>
      <c r="AI844" s="278">
        <v>6</v>
      </c>
      <c r="AJ844" s="278">
        <v>5.3</v>
      </c>
      <c r="AK844" s="278">
        <v>6.5</v>
      </c>
      <c r="AL844" s="278">
        <v>4.5</v>
      </c>
      <c r="AM844" s="278">
        <v>4.0999999999999996</v>
      </c>
      <c r="AN844" s="278">
        <v>3.2</v>
      </c>
      <c r="AO844" s="278">
        <v>4.0999999999999996</v>
      </c>
      <c r="AP844" s="278">
        <v>4.5999999999999996</v>
      </c>
      <c r="AQ844" s="278">
        <v>5.3</v>
      </c>
      <c r="AR844" s="278">
        <v>5.6</v>
      </c>
      <c r="AS844" s="278">
        <v>5.2</v>
      </c>
      <c r="AT844" s="278">
        <v>5</v>
      </c>
      <c r="AU844" s="278">
        <v>5</v>
      </c>
      <c r="AV844" s="278">
        <v>4.5999999999999996</v>
      </c>
      <c r="AW844" s="278">
        <v>4.8</v>
      </c>
      <c r="AX844" s="278">
        <v>5.2</v>
      </c>
      <c r="AY844" s="278">
        <v>4.7</v>
      </c>
      <c r="AZ844" s="278">
        <v>4.8</v>
      </c>
      <c r="BA844" s="278">
        <v>4.9000000000000004</v>
      </c>
      <c r="BB844" s="278">
        <v>5.4</v>
      </c>
      <c r="BC844" s="278">
        <v>5.0999999999999996</v>
      </c>
      <c r="BD844" s="278">
        <v>5.2</v>
      </c>
      <c r="BE844" s="278">
        <v>5.4</v>
      </c>
      <c r="BF844" s="278">
        <v>5.0999999999999996</v>
      </c>
      <c r="BG844" s="278">
        <v>6</v>
      </c>
      <c r="BH844" s="278">
        <v>6</v>
      </c>
      <c r="BI844" s="278">
        <v>5.8</v>
      </c>
      <c r="BJ844" s="278">
        <v>5.6</v>
      </c>
      <c r="BK844" s="278">
        <v>5.4</v>
      </c>
      <c r="BL844" s="278">
        <v>5.8</v>
      </c>
      <c r="BM844" s="278">
        <v>6.3</v>
      </c>
      <c r="BN844" s="278">
        <v>6.8</v>
      </c>
      <c r="BO844" s="278">
        <v>6.1</v>
      </c>
      <c r="BP844" s="278">
        <v>6.8</v>
      </c>
      <c r="BQ844" s="278">
        <v>7.2</v>
      </c>
      <c r="BR844" s="278">
        <v>7.1</v>
      </c>
      <c r="BS844" s="278">
        <v>7.3</v>
      </c>
      <c r="BT844" s="278"/>
    </row>
    <row r="845" spans="3:72" x14ac:dyDescent="0.2">
      <c r="C845" s="89" t="s">
        <v>24</v>
      </c>
      <c r="D845" s="13" t="s">
        <v>100</v>
      </c>
      <c r="E845" s="42" t="s">
        <v>223</v>
      </c>
      <c r="F845" s="28" t="s">
        <v>130</v>
      </c>
      <c r="G845" s="207">
        <v>61.5</v>
      </c>
      <c r="H845" s="278">
        <v>63.1</v>
      </c>
      <c r="I845" s="278">
        <v>64.400000000000006</v>
      </c>
      <c r="J845" s="278">
        <v>64.5</v>
      </c>
      <c r="K845" s="278">
        <v>62.4</v>
      </c>
      <c r="L845" s="278">
        <v>61.1</v>
      </c>
      <c r="M845" s="278">
        <v>62.4</v>
      </c>
      <c r="N845" s="278">
        <v>65.8</v>
      </c>
      <c r="O845" s="278">
        <v>67.099999999999994</v>
      </c>
      <c r="P845" s="278">
        <v>70.599999999999994</v>
      </c>
      <c r="Q845" s="278">
        <v>72.900000000000006</v>
      </c>
      <c r="R845" s="278">
        <v>78.900000000000006</v>
      </c>
      <c r="S845" s="278">
        <v>84.8</v>
      </c>
      <c r="T845" s="278">
        <v>87.9</v>
      </c>
      <c r="U845" s="278">
        <v>93.8</v>
      </c>
      <c r="V845" s="278">
        <v>95.8</v>
      </c>
      <c r="W845" s="278">
        <v>101</v>
      </c>
      <c r="X845" s="278">
        <v>108.9</v>
      </c>
      <c r="Y845" s="278">
        <v>117.9</v>
      </c>
      <c r="Z845" s="278">
        <v>124.3</v>
      </c>
      <c r="AA845" s="278">
        <v>127.4</v>
      </c>
      <c r="AB845" s="278">
        <v>123.7</v>
      </c>
      <c r="AC845" s="278">
        <v>119.1</v>
      </c>
      <c r="AD845" s="278">
        <v>113.2</v>
      </c>
      <c r="AE845" s="278">
        <v>107.5</v>
      </c>
      <c r="AF845" s="278">
        <v>101.80000000000001</v>
      </c>
      <c r="AG845" s="278">
        <v>100.9</v>
      </c>
      <c r="AH845" s="278">
        <v>92.1</v>
      </c>
      <c r="AI845" s="278">
        <v>85.9</v>
      </c>
      <c r="AJ845" s="278">
        <v>89</v>
      </c>
      <c r="AK845" s="278">
        <v>84.300000000000011</v>
      </c>
      <c r="AL845" s="278">
        <v>61</v>
      </c>
      <c r="AM845" s="278">
        <v>63.5</v>
      </c>
      <c r="AN845" s="278">
        <v>67</v>
      </c>
      <c r="AO845" s="278">
        <v>66.100000000000009</v>
      </c>
      <c r="AP845" s="278">
        <v>69.099999999999994</v>
      </c>
      <c r="AQ845" s="278">
        <v>60.8</v>
      </c>
      <c r="AR845" s="278">
        <v>55.8</v>
      </c>
      <c r="AS845" s="278">
        <v>51.3</v>
      </c>
      <c r="AT845" s="278">
        <v>53.3</v>
      </c>
      <c r="AU845" s="278">
        <v>55.8</v>
      </c>
      <c r="AV845" s="278">
        <v>55.3</v>
      </c>
      <c r="AW845" s="278">
        <v>58.800000000000004</v>
      </c>
      <c r="AX845" s="278">
        <v>61.6</v>
      </c>
      <c r="AY845" s="278">
        <v>65</v>
      </c>
      <c r="AZ845" s="278">
        <v>69.099999999999994</v>
      </c>
      <c r="BA845" s="278">
        <v>68.5</v>
      </c>
      <c r="BB845" s="278">
        <v>68.599999999999994</v>
      </c>
      <c r="BC845" s="278">
        <v>70.400000000000006</v>
      </c>
      <c r="BD845" s="278">
        <v>70.7</v>
      </c>
      <c r="BE845" s="278">
        <v>70</v>
      </c>
      <c r="BF845" s="278">
        <v>68.400000000000006</v>
      </c>
      <c r="BG845" s="278">
        <v>67.8</v>
      </c>
      <c r="BH845" s="278">
        <v>66.599999999999994</v>
      </c>
      <c r="BI845" s="278">
        <v>61.8</v>
      </c>
      <c r="BJ845" s="278">
        <v>62.4</v>
      </c>
      <c r="BK845" s="278">
        <v>57.8</v>
      </c>
      <c r="BL845" s="278">
        <v>55.6</v>
      </c>
      <c r="BM845" s="278">
        <v>53.7</v>
      </c>
      <c r="BN845" s="278">
        <v>53.6</v>
      </c>
      <c r="BO845" s="278">
        <v>53.6</v>
      </c>
      <c r="BP845" s="278">
        <v>56.2</v>
      </c>
      <c r="BQ845" s="278">
        <v>55.9</v>
      </c>
      <c r="BR845" s="278">
        <v>56.199999999999996</v>
      </c>
      <c r="BS845" s="278">
        <v>58.9</v>
      </c>
      <c r="BT845" s="278"/>
    </row>
    <row r="846" spans="3:72" x14ac:dyDescent="0.2">
      <c r="C846" s="89" t="s">
        <v>25</v>
      </c>
      <c r="D846" s="13" t="s">
        <v>100</v>
      </c>
      <c r="E846" s="42" t="s">
        <v>223</v>
      </c>
      <c r="F846" s="28" t="s">
        <v>130</v>
      </c>
      <c r="G846" s="207">
        <v>11.9</v>
      </c>
      <c r="H846" s="278">
        <v>12.5</v>
      </c>
      <c r="I846" s="278">
        <v>13</v>
      </c>
      <c r="J846" s="278">
        <v>12.5</v>
      </c>
      <c r="K846" s="278">
        <v>11.6</v>
      </c>
      <c r="L846" s="278">
        <v>10.9</v>
      </c>
      <c r="M846" s="278">
        <v>10.8</v>
      </c>
      <c r="N846" s="278">
        <v>11.6</v>
      </c>
      <c r="O846" s="278">
        <v>12.4</v>
      </c>
      <c r="P846" s="278">
        <v>13</v>
      </c>
      <c r="Q846" s="278">
        <v>13.3</v>
      </c>
      <c r="R846" s="278">
        <v>14</v>
      </c>
      <c r="S846" s="278">
        <v>14.6</v>
      </c>
      <c r="T846" s="278">
        <v>14.8</v>
      </c>
      <c r="U846" s="278">
        <v>15.7</v>
      </c>
      <c r="V846" s="278">
        <v>15.9</v>
      </c>
      <c r="W846" s="278">
        <v>16.5</v>
      </c>
      <c r="X846" s="278">
        <v>17.2</v>
      </c>
      <c r="Y846" s="278">
        <v>18</v>
      </c>
      <c r="Z846" s="278">
        <v>18.899999999999999</v>
      </c>
      <c r="AA846" s="278">
        <v>19.3</v>
      </c>
      <c r="AB846" s="278">
        <v>18.5</v>
      </c>
      <c r="AC846" s="278">
        <v>17.399999999999999</v>
      </c>
      <c r="AD846" s="278">
        <v>16.899999999999999</v>
      </c>
      <c r="AE846" s="278">
        <v>16.5</v>
      </c>
      <c r="AF846" s="278">
        <v>16.2</v>
      </c>
      <c r="AG846" s="278">
        <v>17.399999999999999</v>
      </c>
      <c r="AH846" s="278">
        <v>15.2</v>
      </c>
      <c r="AI846" s="278">
        <v>14.3</v>
      </c>
      <c r="AJ846" s="278">
        <v>14.3</v>
      </c>
      <c r="AK846" s="278">
        <v>15.2</v>
      </c>
      <c r="AL846" s="278">
        <v>10.8</v>
      </c>
      <c r="AM846" s="278">
        <v>10.7</v>
      </c>
      <c r="AN846" s="278">
        <v>11.1</v>
      </c>
      <c r="AO846" s="278">
        <v>12</v>
      </c>
      <c r="AP846" s="278">
        <v>12.5</v>
      </c>
      <c r="AQ846" s="278">
        <v>10.8</v>
      </c>
      <c r="AR846" s="278">
        <v>10.4</v>
      </c>
      <c r="AS846" s="278">
        <v>9.3000000000000007</v>
      </c>
      <c r="AT846" s="278">
        <v>9.1999999999999993</v>
      </c>
      <c r="AU846" s="278">
        <v>9.8000000000000007</v>
      </c>
      <c r="AV846" s="278">
        <v>12.3</v>
      </c>
      <c r="AW846" s="278">
        <v>12.5</v>
      </c>
      <c r="AX846" s="278">
        <v>12.6</v>
      </c>
      <c r="AY846" s="278">
        <v>15</v>
      </c>
      <c r="AZ846" s="278">
        <v>13.2</v>
      </c>
      <c r="BA846" s="278">
        <v>13.3</v>
      </c>
      <c r="BB846" s="278">
        <v>14.7</v>
      </c>
      <c r="BC846" s="278">
        <v>15.1</v>
      </c>
      <c r="BD846" s="278">
        <v>15.2</v>
      </c>
      <c r="BE846" s="278">
        <v>15.2</v>
      </c>
      <c r="BF846" s="278">
        <v>15</v>
      </c>
      <c r="BG846" s="278">
        <v>14.5</v>
      </c>
      <c r="BH846" s="278">
        <v>14.4</v>
      </c>
      <c r="BI846" s="278">
        <v>12.7</v>
      </c>
      <c r="BJ846" s="278">
        <v>12.7</v>
      </c>
      <c r="BK846" s="278">
        <v>12.2</v>
      </c>
      <c r="BL846" s="278">
        <v>13</v>
      </c>
      <c r="BM846" s="278">
        <v>13.5</v>
      </c>
      <c r="BN846" s="278">
        <v>13.5</v>
      </c>
      <c r="BO846" s="278">
        <v>18</v>
      </c>
      <c r="BP846" s="278">
        <v>19.700000000000003</v>
      </c>
      <c r="BQ846" s="278">
        <v>21</v>
      </c>
      <c r="BR846" s="278">
        <v>21.3</v>
      </c>
      <c r="BS846" s="278">
        <v>22.2</v>
      </c>
      <c r="BT846" s="278"/>
    </row>
    <row r="847" spans="3:72" x14ac:dyDescent="0.2">
      <c r="C847" s="89" t="s">
        <v>26</v>
      </c>
      <c r="D847" s="13" t="s">
        <v>100</v>
      </c>
      <c r="E847" s="42" t="s">
        <v>223</v>
      </c>
      <c r="F847" s="28" t="s">
        <v>130</v>
      </c>
      <c r="G847" s="207">
        <v>2.4</v>
      </c>
      <c r="H847" s="278">
        <v>2.5</v>
      </c>
      <c r="I847" s="278">
        <v>2.6</v>
      </c>
      <c r="J847" s="278">
        <v>2.5</v>
      </c>
      <c r="K847" s="278">
        <v>2.4</v>
      </c>
      <c r="L847" s="278">
        <v>2.2000000000000002</v>
      </c>
      <c r="M847" s="278">
        <v>2.1</v>
      </c>
      <c r="N847" s="278">
        <v>2.2000000000000002</v>
      </c>
      <c r="O847" s="278">
        <v>2.1</v>
      </c>
      <c r="P847" s="278">
        <v>2.1</v>
      </c>
      <c r="Q847" s="278">
        <v>2.1</v>
      </c>
      <c r="R847" s="278">
        <v>2.1</v>
      </c>
      <c r="S847" s="278">
        <v>2.2000000000000002</v>
      </c>
      <c r="T847" s="278">
        <v>2.1</v>
      </c>
      <c r="U847" s="278">
        <v>2.2000000000000002</v>
      </c>
      <c r="V847" s="278">
        <v>2.2999999999999998</v>
      </c>
      <c r="W847" s="278">
        <v>2.4</v>
      </c>
      <c r="X847" s="278">
        <v>2.6</v>
      </c>
      <c r="Y847" s="278">
        <v>2.7</v>
      </c>
      <c r="Z847" s="278">
        <v>2.7</v>
      </c>
      <c r="AA847" s="278">
        <v>2.7</v>
      </c>
      <c r="AB847" s="278">
        <v>2.6</v>
      </c>
      <c r="AC847" s="278">
        <v>2.5</v>
      </c>
      <c r="AD847" s="278">
        <v>2.1</v>
      </c>
      <c r="AE847" s="278">
        <v>1.6</v>
      </c>
      <c r="AF847" s="278">
        <v>1.6</v>
      </c>
      <c r="AG847" s="278">
        <v>1.2</v>
      </c>
      <c r="AH847" s="278">
        <v>0.8</v>
      </c>
      <c r="AI847" s="278">
        <v>0.7</v>
      </c>
      <c r="AJ847" s="278">
        <v>0.8</v>
      </c>
      <c r="AK847" s="278">
        <v>0.9</v>
      </c>
      <c r="AL847" s="278">
        <v>0.5</v>
      </c>
      <c r="AM847" s="278">
        <v>0.6</v>
      </c>
      <c r="AN847" s="278">
        <v>0.4</v>
      </c>
      <c r="AO847" s="278">
        <v>0.4</v>
      </c>
      <c r="AP847" s="278">
        <v>0.4</v>
      </c>
      <c r="AQ847" s="278">
        <v>0.3</v>
      </c>
      <c r="AR847" s="278">
        <v>0.4</v>
      </c>
      <c r="AS847" s="278">
        <v>0.3</v>
      </c>
      <c r="AT847" s="278">
        <v>0.3</v>
      </c>
      <c r="AU847" s="278">
        <v>0.3</v>
      </c>
      <c r="AV847" s="278">
        <v>0.3</v>
      </c>
      <c r="AW847" s="278">
        <v>0.2</v>
      </c>
      <c r="AX847" s="278">
        <v>0.2</v>
      </c>
      <c r="AY847" s="278">
        <v>0.2</v>
      </c>
      <c r="AZ847" s="278">
        <v>0.3</v>
      </c>
      <c r="BA847" s="278">
        <v>0.3</v>
      </c>
      <c r="BB847" s="278">
        <v>0.3</v>
      </c>
      <c r="BC847" s="278">
        <v>0.3</v>
      </c>
      <c r="BD847" s="278">
        <v>0.3</v>
      </c>
      <c r="BE847" s="278">
        <v>0.5</v>
      </c>
      <c r="BF847" s="278">
        <v>0.5</v>
      </c>
      <c r="BG847" s="278">
        <v>0.5</v>
      </c>
      <c r="BH847" s="278">
        <v>0.5</v>
      </c>
      <c r="BI847" s="278">
        <v>0.5</v>
      </c>
      <c r="BJ847" s="278">
        <v>0.5</v>
      </c>
      <c r="BK847" s="278">
        <v>0.5</v>
      </c>
      <c r="BL847" s="278">
        <v>0.5</v>
      </c>
      <c r="BM847" s="278">
        <v>0.5</v>
      </c>
      <c r="BN847" s="278">
        <v>0.5</v>
      </c>
      <c r="BO847" s="278">
        <v>0.8</v>
      </c>
      <c r="BP847" s="278">
        <v>1</v>
      </c>
      <c r="BQ847" s="278">
        <v>0.9</v>
      </c>
      <c r="BR847" s="278">
        <v>0.9</v>
      </c>
      <c r="BS847" s="278">
        <v>1.1000000000000001</v>
      </c>
      <c r="BT847" s="278"/>
    </row>
    <row r="848" spans="3:72" x14ac:dyDescent="0.2">
      <c r="C848" s="89" t="s">
        <v>27</v>
      </c>
      <c r="D848" s="13" t="s">
        <v>100</v>
      </c>
      <c r="E848" s="42" t="s">
        <v>223</v>
      </c>
      <c r="F848" s="28" t="s">
        <v>130</v>
      </c>
      <c r="G848" s="207">
        <v>7.7</v>
      </c>
      <c r="H848" s="278">
        <v>7.7</v>
      </c>
      <c r="I848" s="278">
        <v>7.9</v>
      </c>
      <c r="J848" s="278">
        <v>8</v>
      </c>
      <c r="K848" s="278">
        <v>7.6</v>
      </c>
      <c r="L848" s="278">
        <v>7.1</v>
      </c>
      <c r="M848" s="278">
        <v>7</v>
      </c>
      <c r="N848" s="278">
        <v>7.4</v>
      </c>
      <c r="O848" s="278">
        <v>7.6</v>
      </c>
      <c r="P848" s="278">
        <v>7.7</v>
      </c>
      <c r="Q848" s="278">
        <v>7.6</v>
      </c>
      <c r="R848" s="278">
        <v>8.1999999999999993</v>
      </c>
      <c r="S848" s="278">
        <v>8.6</v>
      </c>
      <c r="T848" s="278">
        <v>9</v>
      </c>
      <c r="U848" s="278">
        <v>9.6999999999999993</v>
      </c>
      <c r="V848" s="278">
        <v>9.9</v>
      </c>
      <c r="W848" s="278">
        <v>10.7</v>
      </c>
      <c r="X848" s="278">
        <v>11.2</v>
      </c>
      <c r="Y848" s="278">
        <v>11.9</v>
      </c>
      <c r="Z848" s="278">
        <v>12.9</v>
      </c>
      <c r="AA848" s="278">
        <v>13.6</v>
      </c>
      <c r="AB848" s="278">
        <v>12.9</v>
      </c>
      <c r="AC848" s="278">
        <v>12.1</v>
      </c>
      <c r="AD848" s="278">
        <v>10.199999999999999</v>
      </c>
      <c r="AE848" s="278">
        <v>8.6999999999999993</v>
      </c>
      <c r="AF848" s="278">
        <v>8.1999999999999993</v>
      </c>
      <c r="AG848" s="278">
        <v>7.1</v>
      </c>
      <c r="AH848" s="278">
        <v>7.6</v>
      </c>
      <c r="AI848" s="278">
        <v>7.6</v>
      </c>
      <c r="AJ848" s="278">
        <v>6.9</v>
      </c>
      <c r="AK848" s="278">
        <v>6.5</v>
      </c>
      <c r="AL848" s="278">
        <v>5.4</v>
      </c>
      <c r="AM848" s="278">
        <v>5.9</v>
      </c>
      <c r="AN848" s="278">
        <v>5.7</v>
      </c>
      <c r="AO848" s="278">
        <v>5.6</v>
      </c>
      <c r="AP848" s="278">
        <v>4.8</v>
      </c>
      <c r="AQ848" s="278">
        <v>4.4000000000000004</v>
      </c>
      <c r="AR848" s="278">
        <v>3.9</v>
      </c>
      <c r="AS848" s="278">
        <v>3.8</v>
      </c>
      <c r="AT848" s="278">
        <v>3.8</v>
      </c>
      <c r="AU848" s="278">
        <v>3.6</v>
      </c>
      <c r="AV848" s="278">
        <v>4.4000000000000004</v>
      </c>
      <c r="AW848" s="278">
        <v>4</v>
      </c>
      <c r="AX848" s="278">
        <v>3.9</v>
      </c>
      <c r="AY848" s="278">
        <v>3.8</v>
      </c>
      <c r="AZ848" s="278">
        <v>3.9</v>
      </c>
      <c r="BA848" s="278">
        <v>3.6</v>
      </c>
      <c r="BB848" s="278">
        <v>3.5</v>
      </c>
      <c r="BC848" s="278">
        <v>3.7</v>
      </c>
      <c r="BD848" s="278">
        <v>3.7</v>
      </c>
      <c r="BE848" s="278">
        <v>3.9</v>
      </c>
      <c r="BF848" s="278">
        <v>4</v>
      </c>
      <c r="BG848" s="278">
        <v>4</v>
      </c>
      <c r="BH848" s="278">
        <v>4.0999999999999996</v>
      </c>
      <c r="BI848" s="278">
        <v>4.5</v>
      </c>
      <c r="BJ848" s="278">
        <v>3.9</v>
      </c>
      <c r="BK848" s="278">
        <v>3.6</v>
      </c>
      <c r="BL848" s="278">
        <v>3.3</v>
      </c>
      <c r="BM848" s="278">
        <v>3.2</v>
      </c>
      <c r="BN848" s="278">
        <v>3</v>
      </c>
      <c r="BO848" s="278">
        <v>3.6</v>
      </c>
      <c r="BP848" s="278">
        <v>3.8</v>
      </c>
      <c r="BQ848" s="278">
        <v>3.5</v>
      </c>
      <c r="BR848" s="278">
        <v>3.3</v>
      </c>
      <c r="BS848" s="278">
        <v>3.7</v>
      </c>
      <c r="BT848" s="278"/>
    </row>
    <row r="849" spans="3:72" x14ac:dyDescent="0.2">
      <c r="C849" s="89" t="s">
        <v>28</v>
      </c>
      <c r="D849" s="13" t="s">
        <v>100</v>
      </c>
      <c r="E849" s="42" t="s">
        <v>223</v>
      </c>
      <c r="F849" s="28" t="s">
        <v>130</v>
      </c>
      <c r="G849" s="207">
        <v>36.6</v>
      </c>
      <c r="H849" s="278">
        <v>39.5</v>
      </c>
      <c r="I849" s="278">
        <v>43</v>
      </c>
      <c r="J849" s="278">
        <v>44.1</v>
      </c>
      <c r="K849" s="278">
        <v>42.9</v>
      </c>
      <c r="L849" s="278">
        <v>41.2</v>
      </c>
      <c r="M849" s="278">
        <v>40.4</v>
      </c>
      <c r="N849" s="278">
        <v>43.9</v>
      </c>
      <c r="O849" s="278">
        <v>46.3</v>
      </c>
      <c r="P849" s="278">
        <v>46.5</v>
      </c>
      <c r="Q849" s="278">
        <v>45.9</v>
      </c>
      <c r="R849" s="278">
        <v>48.2</v>
      </c>
      <c r="S849" s="278">
        <v>50.9</v>
      </c>
      <c r="T849" s="278">
        <v>50.8</v>
      </c>
      <c r="U849" s="278">
        <v>52.6</v>
      </c>
      <c r="V849" s="278">
        <v>53.8</v>
      </c>
      <c r="W849" s="278">
        <v>56.9</v>
      </c>
      <c r="X849" s="278">
        <v>62.1</v>
      </c>
      <c r="Y849" s="278">
        <v>68.400000000000006</v>
      </c>
      <c r="Z849" s="278">
        <v>70.099999999999994</v>
      </c>
      <c r="AA849" s="278">
        <v>70.099999999999994</v>
      </c>
      <c r="AB849" s="278">
        <v>69.7</v>
      </c>
      <c r="AC849" s="278">
        <v>69</v>
      </c>
      <c r="AD849" s="278">
        <v>64.599999999999994</v>
      </c>
      <c r="AE849" s="278">
        <v>59.7</v>
      </c>
      <c r="AF849" s="278">
        <v>54.4</v>
      </c>
      <c r="AG849" s="278">
        <v>52.4</v>
      </c>
      <c r="AH849" s="278">
        <v>51</v>
      </c>
      <c r="AI849" s="278">
        <v>46.5</v>
      </c>
      <c r="AJ849" s="278">
        <v>46.2</v>
      </c>
      <c r="AK849" s="278">
        <v>50</v>
      </c>
      <c r="AL849" s="278">
        <v>34.700000000000003</v>
      </c>
      <c r="AM849" s="278">
        <v>34.200000000000003</v>
      </c>
      <c r="AN849" s="278">
        <v>33.9</v>
      </c>
      <c r="AO849" s="278">
        <v>31.3</v>
      </c>
      <c r="AP849" s="278">
        <v>31.5</v>
      </c>
      <c r="AQ849" s="278">
        <v>26.6</v>
      </c>
      <c r="AR849" s="278">
        <v>25.3</v>
      </c>
      <c r="AS849" s="278">
        <v>23</v>
      </c>
      <c r="AT849" s="278">
        <v>24.1</v>
      </c>
      <c r="AU849" s="278">
        <v>25.7</v>
      </c>
      <c r="AV849" s="278">
        <v>26.7</v>
      </c>
      <c r="AW849" s="278">
        <v>27.6</v>
      </c>
      <c r="AX849" s="278">
        <v>28.1</v>
      </c>
      <c r="AY849" s="278">
        <v>26.5</v>
      </c>
      <c r="AZ849" s="278">
        <v>27.9</v>
      </c>
      <c r="BA849" s="278">
        <v>27</v>
      </c>
      <c r="BB849" s="278">
        <v>23.6</v>
      </c>
      <c r="BC849" s="278">
        <v>24</v>
      </c>
      <c r="BD849" s="278">
        <v>23.4</v>
      </c>
      <c r="BE849" s="278">
        <v>23.8</v>
      </c>
      <c r="BF849" s="278">
        <v>23.4</v>
      </c>
      <c r="BG849" s="278">
        <v>23.3</v>
      </c>
      <c r="BH849" s="278">
        <v>23.200000000000003</v>
      </c>
      <c r="BI849" s="278">
        <v>20.9</v>
      </c>
      <c r="BJ849" s="278">
        <v>21.8</v>
      </c>
      <c r="BK849" s="278">
        <v>19.7</v>
      </c>
      <c r="BL849" s="278">
        <v>18.8</v>
      </c>
      <c r="BM849" s="278">
        <v>18</v>
      </c>
      <c r="BN849" s="278">
        <v>19.100000000000001</v>
      </c>
      <c r="BO849" s="278">
        <v>7.5</v>
      </c>
      <c r="BP849" s="278">
        <v>7</v>
      </c>
      <c r="BQ849" s="278">
        <v>7.7</v>
      </c>
      <c r="BR849" s="278">
        <v>8</v>
      </c>
      <c r="BS849" s="278">
        <v>8.5</v>
      </c>
      <c r="BT849" s="278"/>
    </row>
    <row r="850" spans="3:72" x14ac:dyDescent="0.2">
      <c r="C850" s="89" t="s">
        <v>29</v>
      </c>
      <c r="D850" s="13" t="s">
        <v>100</v>
      </c>
      <c r="E850" s="42" t="s">
        <v>223</v>
      </c>
      <c r="F850" s="28" t="s">
        <v>130</v>
      </c>
      <c r="G850" s="207">
        <v>5.4</v>
      </c>
      <c r="H850" s="278">
        <v>5.9</v>
      </c>
      <c r="I850" s="278">
        <v>6.3</v>
      </c>
      <c r="J850" s="278">
        <v>6.5</v>
      </c>
      <c r="K850" s="278">
        <v>6.5</v>
      </c>
      <c r="L850" s="278">
        <v>6.2</v>
      </c>
      <c r="M850" s="278">
        <v>6.5</v>
      </c>
      <c r="N850" s="278">
        <v>6.5</v>
      </c>
      <c r="O850" s="278">
        <v>6.3</v>
      </c>
      <c r="P850" s="278">
        <v>6.2</v>
      </c>
      <c r="Q850" s="278">
        <v>5.9</v>
      </c>
      <c r="R850" s="278">
        <v>6</v>
      </c>
      <c r="S850" s="278">
        <v>6.2</v>
      </c>
      <c r="T850" s="278">
        <v>7.2</v>
      </c>
      <c r="U850" s="278">
        <v>8.6</v>
      </c>
      <c r="V850" s="278">
        <v>8.6999999999999993</v>
      </c>
      <c r="W850" s="278">
        <v>9</v>
      </c>
      <c r="X850" s="278">
        <v>9.3000000000000007</v>
      </c>
      <c r="Y850" s="278">
        <v>9.4</v>
      </c>
      <c r="Z850" s="278">
        <v>9.6</v>
      </c>
      <c r="AA850" s="278">
        <v>9.5</v>
      </c>
      <c r="AB850" s="278">
        <v>9.6999999999999993</v>
      </c>
      <c r="AC850" s="278">
        <v>9.5</v>
      </c>
      <c r="AD850" s="278">
        <v>8.6999999999999993</v>
      </c>
      <c r="AE850" s="278">
        <v>7.7</v>
      </c>
      <c r="AF850" s="278">
        <v>7.4</v>
      </c>
      <c r="AG850" s="278">
        <v>6.8</v>
      </c>
      <c r="AH850" s="278">
        <v>7</v>
      </c>
      <c r="AI850" s="278">
        <v>6.1</v>
      </c>
      <c r="AJ850" s="278">
        <v>6</v>
      </c>
      <c r="AK850" s="278">
        <v>5.2</v>
      </c>
      <c r="AL850" s="278">
        <v>4</v>
      </c>
      <c r="AM850" s="278">
        <v>3.6</v>
      </c>
      <c r="AN850" s="278">
        <v>3.9</v>
      </c>
      <c r="AO850" s="278">
        <v>4.2</v>
      </c>
      <c r="AP850" s="278">
        <v>4.3</v>
      </c>
      <c r="AQ850" s="278">
        <v>4.0999999999999996</v>
      </c>
      <c r="AR850" s="278">
        <v>2.9</v>
      </c>
      <c r="AS850" s="278">
        <v>2.7</v>
      </c>
      <c r="AT850" s="278">
        <v>2.6</v>
      </c>
      <c r="AU850" s="278">
        <v>2.9</v>
      </c>
      <c r="AV850" s="278">
        <v>2.5</v>
      </c>
      <c r="AW850" s="278">
        <v>3</v>
      </c>
      <c r="AX850" s="278">
        <v>3</v>
      </c>
      <c r="AY850" s="278">
        <v>3.8</v>
      </c>
      <c r="AZ850" s="278">
        <v>5.3</v>
      </c>
      <c r="BA850" s="278">
        <v>5.2</v>
      </c>
      <c r="BB850" s="278">
        <v>5</v>
      </c>
      <c r="BC850" s="278">
        <v>5.0999999999999996</v>
      </c>
      <c r="BD850" s="278">
        <v>5.3</v>
      </c>
      <c r="BE850" s="278">
        <v>5.0999999999999996</v>
      </c>
      <c r="BF850" s="278">
        <v>5.0999999999999996</v>
      </c>
      <c r="BG850" s="278">
        <v>4.7</v>
      </c>
      <c r="BH850" s="278">
        <v>4.5</v>
      </c>
      <c r="BI850" s="278">
        <v>4</v>
      </c>
      <c r="BJ850" s="278">
        <v>4</v>
      </c>
      <c r="BK850" s="278">
        <v>3.6</v>
      </c>
      <c r="BL850" s="278">
        <v>3.8</v>
      </c>
      <c r="BM850" s="278">
        <v>3.6</v>
      </c>
      <c r="BN850" s="278">
        <v>4.0999999999999996</v>
      </c>
      <c r="BO850" s="278">
        <v>6.6</v>
      </c>
      <c r="BP850" s="278">
        <v>6.7</v>
      </c>
      <c r="BQ850" s="278">
        <v>6.8</v>
      </c>
      <c r="BR850" s="278">
        <v>6.6</v>
      </c>
      <c r="BS850" s="278">
        <v>6.5</v>
      </c>
      <c r="BT850" s="278"/>
    </row>
    <row r="851" spans="3:72" x14ac:dyDescent="0.2">
      <c r="C851" s="89" t="s">
        <v>30</v>
      </c>
      <c r="D851" s="13" t="s">
        <v>100</v>
      </c>
      <c r="E851" s="42" t="s">
        <v>223</v>
      </c>
      <c r="F851" s="28" t="s">
        <v>130</v>
      </c>
      <c r="G851" s="207">
        <v>3.6</v>
      </c>
      <c r="H851" s="278">
        <v>3.5</v>
      </c>
      <c r="I851" s="278">
        <v>3.5</v>
      </c>
      <c r="J851" s="278">
        <v>3.6</v>
      </c>
      <c r="K851" s="278">
        <v>3.6</v>
      </c>
      <c r="L851" s="278">
        <v>3.6</v>
      </c>
      <c r="M851" s="278">
        <v>3.7</v>
      </c>
      <c r="N851" s="278">
        <v>3.8</v>
      </c>
      <c r="O851" s="278">
        <v>3.9</v>
      </c>
      <c r="P851" s="278">
        <v>4.0999999999999996</v>
      </c>
      <c r="Q851" s="278">
        <v>4.3</v>
      </c>
      <c r="R851" s="278">
        <v>4.2</v>
      </c>
      <c r="S851" s="278">
        <v>4.2</v>
      </c>
      <c r="T851" s="278">
        <v>4.3</v>
      </c>
      <c r="U851" s="278">
        <v>4.5</v>
      </c>
      <c r="V851" s="278">
        <v>4.5999999999999996</v>
      </c>
      <c r="W851" s="278">
        <v>5</v>
      </c>
      <c r="X851" s="278">
        <v>5</v>
      </c>
      <c r="Y851" s="278">
        <v>5.0999999999999996</v>
      </c>
      <c r="Z851" s="278">
        <v>5.4</v>
      </c>
      <c r="AA851" s="278">
        <v>5.5</v>
      </c>
      <c r="AB851" s="278">
        <v>5.3</v>
      </c>
      <c r="AC851" s="278">
        <v>4.9000000000000004</v>
      </c>
      <c r="AD851" s="278">
        <v>4.0999999999999996</v>
      </c>
      <c r="AE851" s="278">
        <v>3.4</v>
      </c>
      <c r="AF851" s="278">
        <v>3.2</v>
      </c>
      <c r="AG851" s="278">
        <v>3.1</v>
      </c>
      <c r="AH851" s="278">
        <v>3.1</v>
      </c>
      <c r="AI851" s="278">
        <v>2.6</v>
      </c>
      <c r="AJ851" s="278">
        <v>2.2999999999999998</v>
      </c>
      <c r="AK851" s="278">
        <v>2.6</v>
      </c>
      <c r="AL851" s="278">
        <v>1.7</v>
      </c>
      <c r="AM851" s="278">
        <v>1.9</v>
      </c>
      <c r="AN851" s="278">
        <v>1.6</v>
      </c>
      <c r="AO851" s="278">
        <v>1.7</v>
      </c>
      <c r="AP851" s="278">
        <v>1.6</v>
      </c>
      <c r="AQ851" s="278">
        <v>1.2</v>
      </c>
      <c r="AR851" s="278">
        <v>1.4</v>
      </c>
      <c r="AS851" s="278">
        <v>1.3</v>
      </c>
      <c r="AT851" s="278">
        <v>1.5</v>
      </c>
      <c r="AU851" s="278">
        <v>1.8</v>
      </c>
      <c r="AV851" s="278">
        <v>2.1</v>
      </c>
      <c r="AW851" s="278">
        <v>2.2000000000000002</v>
      </c>
      <c r="AX851" s="278">
        <v>2.4</v>
      </c>
      <c r="AY851" s="278">
        <v>2.4</v>
      </c>
      <c r="AZ851" s="278">
        <v>2.5</v>
      </c>
      <c r="BA851" s="278">
        <v>2.8</v>
      </c>
      <c r="BB851" s="278">
        <v>2.8</v>
      </c>
      <c r="BC851" s="278">
        <v>2.8</v>
      </c>
      <c r="BD851" s="278">
        <v>2.6</v>
      </c>
      <c r="BE851" s="278">
        <v>2.2999999999999998</v>
      </c>
      <c r="BF851" s="278">
        <v>2.2999999999999998</v>
      </c>
      <c r="BG851" s="278">
        <v>2.1</v>
      </c>
      <c r="BH851" s="278">
        <v>2.2000000000000002</v>
      </c>
      <c r="BI851" s="278">
        <v>1.9</v>
      </c>
      <c r="BJ851" s="278">
        <v>1.9</v>
      </c>
      <c r="BK851" s="278">
        <v>1.7</v>
      </c>
      <c r="BL851" s="278">
        <v>1.7</v>
      </c>
      <c r="BM851" s="278">
        <v>1.9</v>
      </c>
      <c r="BN851" s="278">
        <v>1.7</v>
      </c>
      <c r="BO851" s="278">
        <v>2.4</v>
      </c>
      <c r="BP851" s="278">
        <v>2.4</v>
      </c>
      <c r="BQ851" s="278">
        <v>2.7</v>
      </c>
      <c r="BR851" s="278">
        <v>2.7</v>
      </c>
      <c r="BS851" s="278">
        <v>2.9</v>
      </c>
      <c r="BT851" s="278"/>
    </row>
    <row r="852" spans="3:72" x14ac:dyDescent="0.2">
      <c r="C852" s="89" t="s">
        <v>31</v>
      </c>
      <c r="D852" s="13" t="s">
        <v>100</v>
      </c>
      <c r="E852" s="42" t="s">
        <v>223</v>
      </c>
      <c r="F852" s="28" t="s">
        <v>130</v>
      </c>
      <c r="G852" s="207">
        <v>22.4</v>
      </c>
      <c r="H852" s="278">
        <v>23.1</v>
      </c>
      <c r="I852" s="278">
        <v>24.3</v>
      </c>
      <c r="J852" s="278">
        <v>24.2</v>
      </c>
      <c r="K852" s="278">
        <v>22.9</v>
      </c>
      <c r="L852" s="278">
        <v>21.6</v>
      </c>
      <c r="M852" s="278">
        <v>21.4</v>
      </c>
      <c r="N852" s="278">
        <v>22.5</v>
      </c>
      <c r="O852" s="278">
        <v>22.5</v>
      </c>
      <c r="P852" s="278">
        <v>23.2</v>
      </c>
      <c r="Q852" s="278">
        <v>23.8</v>
      </c>
      <c r="R852" s="278">
        <v>23.5</v>
      </c>
      <c r="S852" s="278">
        <v>23</v>
      </c>
      <c r="T852" s="278">
        <v>22.1</v>
      </c>
      <c r="U852" s="278">
        <v>21.9</v>
      </c>
      <c r="V852" s="278">
        <v>21.7</v>
      </c>
      <c r="W852" s="278">
        <v>21.9</v>
      </c>
      <c r="X852" s="278">
        <v>22.7</v>
      </c>
      <c r="Y852" s="278">
        <v>23.6</v>
      </c>
      <c r="Z852" s="278">
        <v>24.1</v>
      </c>
      <c r="AA852" s="278">
        <v>24.2</v>
      </c>
      <c r="AB852" s="278">
        <v>23.7</v>
      </c>
      <c r="AC852" s="278">
        <v>23.2</v>
      </c>
      <c r="AD852" s="278">
        <v>22.3</v>
      </c>
      <c r="AE852" s="278">
        <v>21.5</v>
      </c>
      <c r="AF852" s="278">
        <v>20.2</v>
      </c>
      <c r="AG852" s="278">
        <v>18.700000000000003</v>
      </c>
      <c r="AH852" s="278">
        <v>18.399999999999999</v>
      </c>
      <c r="AI852" s="278">
        <v>19</v>
      </c>
      <c r="AJ852" s="278">
        <v>18.700000000000003</v>
      </c>
      <c r="AK852" s="278">
        <v>20.9</v>
      </c>
      <c r="AL852" s="278">
        <v>15.2</v>
      </c>
      <c r="AM852" s="278">
        <v>14.4</v>
      </c>
      <c r="AN852" s="278">
        <v>13.9</v>
      </c>
      <c r="AO852" s="278">
        <v>14</v>
      </c>
      <c r="AP852" s="278">
        <v>13.6</v>
      </c>
      <c r="AQ852" s="278">
        <v>13.2</v>
      </c>
      <c r="AR852" s="278">
        <v>11.4</v>
      </c>
      <c r="AS852" s="278">
        <v>10.4</v>
      </c>
      <c r="AT852" s="278">
        <v>10.5</v>
      </c>
      <c r="AU852" s="278">
        <v>11.2</v>
      </c>
      <c r="AV852" s="278">
        <v>10.799999999999999</v>
      </c>
      <c r="AW852" s="278">
        <v>10.6</v>
      </c>
      <c r="AX852" s="278">
        <v>10.6</v>
      </c>
      <c r="AY852" s="278">
        <v>11.1</v>
      </c>
      <c r="AZ852" s="278">
        <v>10.4</v>
      </c>
      <c r="BA852" s="278">
        <v>10.3</v>
      </c>
      <c r="BB852" s="278">
        <v>9.6</v>
      </c>
      <c r="BC852" s="278">
        <v>9.4</v>
      </c>
      <c r="BD852" s="278">
        <v>9.1999999999999993</v>
      </c>
      <c r="BE852" s="278">
        <v>9.1999999999999993</v>
      </c>
      <c r="BF852" s="278">
        <v>9.3000000000000007</v>
      </c>
      <c r="BG852" s="278">
        <v>8.9</v>
      </c>
      <c r="BH852" s="278">
        <v>8.9</v>
      </c>
      <c r="BI852" s="278">
        <v>7.8</v>
      </c>
      <c r="BJ852" s="278">
        <v>8.1</v>
      </c>
      <c r="BK852" s="278">
        <v>7.4</v>
      </c>
      <c r="BL852" s="278">
        <v>7</v>
      </c>
      <c r="BM852" s="278">
        <v>7.3</v>
      </c>
      <c r="BN852" s="278">
        <v>6.8</v>
      </c>
      <c r="BO852" s="278">
        <v>8.1</v>
      </c>
      <c r="BP852" s="278">
        <v>9.1</v>
      </c>
      <c r="BQ852" s="278">
        <v>8.8000000000000007</v>
      </c>
      <c r="BR852" s="278">
        <v>9.1</v>
      </c>
      <c r="BS852" s="278">
        <v>9.3000000000000007</v>
      </c>
      <c r="BT852" s="278"/>
    </row>
    <row r="853" spans="3:72" x14ac:dyDescent="0.2">
      <c r="C853" s="89" t="s">
        <v>32</v>
      </c>
      <c r="D853" s="13" t="s">
        <v>100</v>
      </c>
      <c r="E853" s="42" t="s">
        <v>223</v>
      </c>
      <c r="F853" s="28" t="s">
        <v>130</v>
      </c>
      <c r="G853" s="207">
        <v>1.7</v>
      </c>
      <c r="H853" s="278">
        <v>1.7</v>
      </c>
      <c r="I853" s="278">
        <v>1.7</v>
      </c>
      <c r="J853" s="278">
        <v>1.7</v>
      </c>
      <c r="K853" s="278">
        <v>1.4</v>
      </c>
      <c r="L853" s="278">
        <v>1.4</v>
      </c>
      <c r="M853" s="278">
        <v>1.4</v>
      </c>
      <c r="N853" s="278">
        <v>1.4</v>
      </c>
      <c r="O853" s="278">
        <v>1.4</v>
      </c>
      <c r="P853" s="278">
        <v>1.4</v>
      </c>
      <c r="Q853" s="278">
        <v>1.4</v>
      </c>
      <c r="R853" s="278">
        <v>1.4</v>
      </c>
      <c r="S853" s="278">
        <v>1.4</v>
      </c>
      <c r="T853" s="278">
        <v>1.4</v>
      </c>
      <c r="U853" s="278">
        <v>1.4</v>
      </c>
      <c r="V853" s="278">
        <v>1.4</v>
      </c>
      <c r="W853" s="278">
        <v>1.4</v>
      </c>
      <c r="X853" s="278">
        <v>1.4</v>
      </c>
      <c r="Y853" s="278">
        <v>1.4</v>
      </c>
      <c r="Z853" s="278">
        <v>1.4</v>
      </c>
      <c r="AA853" s="278">
        <v>1.4</v>
      </c>
      <c r="AB853" s="278">
        <v>1.4</v>
      </c>
      <c r="AC853" s="278">
        <v>1.4</v>
      </c>
      <c r="AD853" s="278">
        <v>1.4</v>
      </c>
      <c r="AE853" s="278">
        <v>1.4</v>
      </c>
      <c r="AF853" s="278">
        <v>1.4</v>
      </c>
      <c r="AG853" s="278">
        <v>1.2</v>
      </c>
      <c r="AH853" s="278">
        <v>1.2</v>
      </c>
      <c r="AI853" s="278">
        <v>1.4</v>
      </c>
      <c r="AJ853" s="278">
        <v>1.6</v>
      </c>
      <c r="AK853" s="278">
        <v>1.1000000000000001</v>
      </c>
      <c r="AL853" s="278">
        <v>0.9</v>
      </c>
      <c r="AM853" s="278">
        <v>1.2</v>
      </c>
      <c r="AN853" s="278">
        <v>0.9</v>
      </c>
      <c r="AO853" s="278">
        <v>1.4</v>
      </c>
      <c r="AP853" s="278">
        <v>1.4</v>
      </c>
      <c r="AQ853" s="278">
        <v>1.1000000000000001</v>
      </c>
      <c r="AR853" s="278">
        <v>0.9</v>
      </c>
      <c r="AS853" s="278">
        <v>0.9</v>
      </c>
      <c r="AT853" s="278">
        <v>0.7</v>
      </c>
      <c r="AU853" s="278">
        <v>0.9</v>
      </c>
      <c r="AV853" s="278">
        <v>1.1000000000000001</v>
      </c>
      <c r="AW853" s="278">
        <v>1.3</v>
      </c>
      <c r="AX853" s="278">
        <v>1.1000000000000001</v>
      </c>
      <c r="AY853" s="278">
        <v>1.3</v>
      </c>
      <c r="AZ853" s="278">
        <v>1.2</v>
      </c>
      <c r="BA853" s="278">
        <v>1</v>
      </c>
      <c r="BB853" s="278">
        <v>0.9</v>
      </c>
      <c r="BC853" s="278">
        <v>0.9</v>
      </c>
      <c r="BD853" s="278">
        <v>0.9</v>
      </c>
      <c r="BE853" s="278">
        <v>0.8</v>
      </c>
      <c r="BF853" s="278">
        <v>0.8</v>
      </c>
      <c r="BG853" s="278">
        <v>0.8</v>
      </c>
      <c r="BH853" s="278">
        <v>0.7</v>
      </c>
      <c r="BI853" s="278">
        <v>0.5</v>
      </c>
      <c r="BJ853" s="278">
        <v>0.5</v>
      </c>
      <c r="BK853" s="278">
        <v>0.5</v>
      </c>
      <c r="BL853" s="278">
        <v>0.4</v>
      </c>
      <c r="BM853" s="278">
        <v>0.4</v>
      </c>
      <c r="BN853" s="278">
        <v>0.4</v>
      </c>
      <c r="BO853" s="278">
        <v>0.5</v>
      </c>
      <c r="BP853" s="278">
        <v>0.5</v>
      </c>
      <c r="BQ853" s="278">
        <v>0.6</v>
      </c>
      <c r="BR853" s="278">
        <v>0.6</v>
      </c>
      <c r="BS853" s="278">
        <v>0.6</v>
      </c>
      <c r="BT853" s="278"/>
    </row>
    <row r="854" spans="3:72" x14ac:dyDescent="0.2">
      <c r="C854" s="90" t="s">
        <v>33</v>
      </c>
      <c r="D854" s="27" t="s">
        <v>100</v>
      </c>
      <c r="E854" s="35" t="s">
        <v>223</v>
      </c>
      <c r="F854" s="91" t="s">
        <v>130</v>
      </c>
      <c r="G854" s="208">
        <v>211</v>
      </c>
      <c r="H854" s="279">
        <v>218.99999999999997</v>
      </c>
      <c r="I854" s="279">
        <v>227.70000000000002</v>
      </c>
      <c r="J854" s="279">
        <v>229.69999999999996</v>
      </c>
      <c r="K854" s="279">
        <v>220.9</v>
      </c>
      <c r="L854" s="279">
        <v>214.1</v>
      </c>
      <c r="M854" s="279">
        <v>215.8</v>
      </c>
      <c r="N854" s="279">
        <v>227.5</v>
      </c>
      <c r="O854" s="279">
        <v>232.39999999999998</v>
      </c>
      <c r="P854" s="279">
        <v>237.99999999999994</v>
      </c>
      <c r="Q854" s="279">
        <v>240.20000000000005</v>
      </c>
      <c r="R854" s="279">
        <v>249.79999999999998</v>
      </c>
      <c r="S854" s="279">
        <v>259.39999999999998</v>
      </c>
      <c r="T854" s="279">
        <v>262.2</v>
      </c>
      <c r="U854" s="279">
        <v>274.2999999999999</v>
      </c>
      <c r="V854" s="279">
        <v>276.89999999999998</v>
      </c>
      <c r="W854" s="279">
        <v>288.19999999999993</v>
      </c>
      <c r="X854" s="279">
        <v>306.99999999999994</v>
      </c>
      <c r="Y854" s="279">
        <v>328.70000000000005</v>
      </c>
      <c r="Z854" s="279">
        <v>343.9</v>
      </c>
      <c r="AA854" s="279">
        <v>351.09999999999997</v>
      </c>
      <c r="AB854" s="279">
        <v>342.79999999999995</v>
      </c>
      <c r="AC854" s="279">
        <v>332.19999999999993</v>
      </c>
      <c r="AD854" s="279">
        <v>312.5</v>
      </c>
      <c r="AE854" s="279">
        <v>293.19999999999993</v>
      </c>
      <c r="AF854" s="279">
        <v>277</v>
      </c>
      <c r="AG854" s="279">
        <v>269.59999999999997</v>
      </c>
      <c r="AH854" s="279">
        <v>254.79999999999995</v>
      </c>
      <c r="AI854" s="279">
        <v>237.39999999999998</v>
      </c>
      <c r="AJ854" s="279">
        <v>240.20000000000005</v>
      </c>
      <c r="AK854" s="279">
        <v>240.6</v>
      </c>
      <c r="AL854" s="279">
        <v>171.29999999999998</v>
      </c>
      <c r="AM854" s="279">
        <v>172.79999999999998</v>
      </c>
      <c r="AN854" s="279">
        <v>174.3</v>
      </c>
      <c r="AO854" s="279">
        <v>169.7</v>
      </c>
      <c r="AP854" s="279">
        <v>171.89999999999998</v>
      </c>
      <c r="AQ854" s="279">
        <v>152.19999999999996</v>
      </c>
      <c r="AR854" s="279">
        <v>141.10000000000002</v>
      </c>
      <c r="AS854" s="279">
        <v>129.1</v>
      </c>
      <c r="AT854" s="279">
        <v>132.89999999999998</v>
      </c>
      <c r="AU854" s="279">
        <v>139.6</v>
      </c>
      <c r="AV854" s="279">
        <v>141.10000000000002</v>
      </c>
      <c r="AW854" s="279">
        <v>146.80000000000001</v>
      </c>
      <c r="AX854" s="279">
        <v>151.5</v>
      </c>
      <c r="AY854" s="279">
        <v>157.50000000000003</v>
      </c>
      <c r="AZ854" s="279">
        <v>163.80000000000001</v>
      </c>
      <c r="BA854" s="279">
        <v>161.80000000000001</v>
      </c>
      <c r="BB854" s="279">
        <v>159.5</v>
      </c>
      <c r="BC854" s="279">
        <v>162.4</v>
      </c>
      <c r="BD854" s="279">
        <v>163</v>
      </c>
      <c r="BE854" s="279">
        <v>162.9</v>
      </c>
      <c r="BF854" s="279">
        <v>161.10000000000002</v>
      </c>
      <c r="BG854" s="279">
        <v>160.9</v>
      </c>
      <c r="BH854" s="279">
        <v>159.79999999999998</v>
      </c>
      <c r="BI854" s="279">
        <v>146.60000000000002</v>
      </c>
      <c r="BJ854" s="279">
        <v>147.80000000000001</v>
      </c>
      <c r="BK854" s="279">
        <v>136.1</v>
      </c>
      <c r="BL854" s="279">
        <v>133.5</v>
      </c>
      <c r="BM854" s="279">
        <v>131.60000000000002</v>
      </c>
      <c r="BN854" s="279">
        <v>131.4</v>
      </c>
      <c r="BO854" s="279">
        <v>132.6</v>
      </c>
      <c r="BP854" s="279">
        <v>138.6</v>
      </c>
      <c r="BQ854" s="279">
        <v>142.19999999999999</v>
      </c>
      <c r="BR854" s="279">
        <v>143.69999999999996</v>
      </c>
      <c r="BS854" s="279">
        <v>149.70000000000002</v>
      </c>
      <c r="BT854" s="279"/>
    </row>
    <row r="855" spans="3:72" x14ac:dyDescent="0.2">
      <c r="C855" s="89" t="s">
        <v>11</v>
      </c>
      <c r="D855" s="25" t="s">
        <v>331</v>
      </c>
      <c r="E855" s="245" t="s">
        <v>223</v>
      </c>
      <c r="F855" s="28" t="s">
        <v>130</v>
      </c>
      <c r="G855" s="207">
        <v>27</v>
      </c>
      <c r="H855" s="278">
        <v>28</v>
      </c>
      <c r="I855" s="278">
        <v>29.6</v>
      </c>
      <c r="J855" s="278">
        <v>30.7</v>
      </c>
      <c r="K855" s="278">
        <v>30.4</v>
      </c>
      <c r="L855" s="278">
        <v>30.3</v>
      </c>
      <c r="M855" s="278">
        <v>31</v>
      </c>
      <c r="N855" s="278">
        <v>33.1</v>
      </c>
      <c r="O855" s="278">
        <v>33.799999999999997</v>
      </c>
      <c r="P855" s="278">
        <v>34.9</v>
      </c>
      <c r="Q855" s="278">
        <v>35.200000000000003</v>
      </c>
      <c r="R855" s="278">
        <v>36.1</v>
      </c>
      <c r="S855" s="278">
        <v>36.6</v>
      </c>
      <c r="T855" s="278">
        <v>37.4</v>
      </c>
      <c r="U855" s="278">
        <v>39.1</v>
      </c>
      <c r="V855" s="278">
        <v>39</v>
      </c>
      <c r="W855" s="278">
        <v>39.700000000000003</v>
      </c>
      <c r="X855" s="278">
        <v>40.799999999999997</v>
      </c>
      <c r="Y855" s="278">
        <v>42</v>
      </c>
      <c r="Z855" s="278">
        <v>42.9</v>
      </c>
      <c r="AA855" s="278">
        <v>42.5</v>
      </c>
      <c r="AB855" s="278">
        <v>42.1</v>
      </c>
      <c r="AC855" s="278">
        <v>41.5</v>
      </c>
      <c r="AD855" s="278">
        <v>40.6</v>
      </c>
      <c r="AE855" s="278">
        <v>39.700000000000003</v>
      </c>
      <c r="AF855" s="278">
        <v>38.6</v>
      </c>
      <c r="AG855" s="278">
        <v>38.200000000000003</v>
      </c>
      <c r="AH855" s="278">
        <v>37.799999999999997</v>
      </c>
      <c r="AI855" s="278">
        <v>36.5</v>
      </c>
      <c r="AJ855" s="278">
        <v>37.5</v>
      </c>
      <c r="AK855" s="278">
        <v>41.1</v>
      </c>
      <c r="AL855" s="278">
        <v>45.5</v>
      </c>
      <c r="AM855" s="278">
        <v>48</v>
      </c>
      <c r="AN855" s="278">
        <v>51</v>
      </c>
      <c r="AO855" s="278">
        <v>50.1</v>
      </c>
      <c r="AP855" s="278">
        <v>52.1</v>
      </c>
      <c r="AQ855" s="278">
        <v>46</v>
      </c>
      <c r="AR855" s="278">
        <v>46.5</v>
      </c>
      <c r="AS855" s="278">
        <v>44.8</v>
      </c>
      <c r="AT855" s="278">
        <v>44.1</v>
      </c>
      <c r="AU855" s="278">
        <v>43.9</v>
      </c>
      <c r="AV855" s="278">
        <v>48.1</v>
      </c>
      <c r="AW855" s="278">
        <v>51.4</v>
      </c>
      <c r="AX855" s="278">
        <v>55</v>
      </c>
      <c r="AY855" s="278">
        <v>58.5</v>
      </c>
      <c r="AZ855" s="278">
        <v>58.800000000000004</v>
      </c>
      <c r="BA855" s="278">
        <v>61.4</v>
      </c>
      <c r="BB855" s="278">
        <v>58.3</v>
      </c>
      <c r="BC855" s="278">
        <v>60.5</v>
      </c>
      <c r="BD855" s="278">
        <v>61.4</v>
      </c>
      <c r="BE855" s="278">
        <v>62.099999999999994</v>
      </c>
      <c r="BF855" s="278">
        <v>62.599999999999994</v>
      </c>
      <c r="BG855" s="278">
        <v>61.400000000000006</v>
      </c>
      <c r="BH855" s="278">
        <v>58.800000000000004</v>
      </c>
      <c r="BI855" s="278">
        <v>48.7</v>
      </c>
      <c r="BJ855" s="278">
        <v>46.7</v>
      </c>
      <c r="BK855" s="278">
        <v>45</v>
      </c>
      <c r="BL855" s="278">
        <v>38</v>
      </c>
      <c r="BM855" s="278">
        <v>34.400000000000006</v>
      </c>
      <c r="BN855" s="278">
        <v>35.6</v>
      </c>
      <c r="BO855" s="278">
        <v>36.200000000000003</v>
      </c>
      <c r="BP855" s="278">
        <v>37.700000000000003</v>
      </c>
      <c r="BQ855" s="278">
        <v>39.099999999999994</v>
      </c>
      <c r="BR855" s="278">
        <v>41.099999999999994</v>
      </c>
      <c r="BS855" s="278">
        <v>41.4</v>
      </c>
      <c r="BT855" s="278"/>
    </row>
    <row r="856" spans="3:72" x14ac:dyDescent="0.2">
      <c r="C856" s="89" t="s">
        <v>17</v>
      </c>
      <c r="D856" s="25" t="s">
        <v>331</v>
      </c>
      <c r="E856" s="245" t="s">
        <v>223</v>
      </c>
      <c r="F856" s="28" t="s">
        <v>130</v>
      </c>
      <c r="G856" s="207">
        <v>11.5</v>
      </c>
      <c r="H856" s="278">
        <v>12.1</v>
      </c>
      <c r="I856" s="278">
        <v>13.3</v>
      </c>
      <c r="J856" s="278">
        <v>14.1</v>
      </c>
      <c r="K856" s="278">
        <v>14.1</v>
      </c>
      <c r="L856" s="278">
        <v>14.6</v>
      </c>
      <c r="M856" s="278">
        <v>15.4</v>
      </c>
      <c r="N856" s="278">
        <v>16.5</v>
      </c>
      <c r="O856" s="278">
        <v>16.899999999999999</v>
      </c>
      <c r="P856" s="278">
        <v>18.7</v>
      </c>
      <c r="Q856" s="278">
        <v>20.399999999999999</v>
      </c>
      <c r="R856" s="278">
        <v>22.3</v>
      </c>
      <c r="S856" s="278">
        <v>24.2</v>
      </c>
      <c r="T856" s="278">
        <v>25</v>
      </c>
      <c r="U856" s="278">
        <v>26.4</v>
      </c>
      <c r="V856" s="278">
        <v>26</v>
      </c>
      <c r="W856" s="278">
        <v>26.6</v>
      </c>
      <c r="X856" s="278">
        <v>27.3</v>
      </c>
      <c r="Y856" s="278">
        <v>28.5</v>
      </c>
      <c r="Z856" s="278">
        <v>29.7</v>
      </c>
      <c r="AA856" s="278">
        <v>30</v>
      </c>
      <c r="AB856" s="278">
        <v>30.1</v>
      </c>
      <c r="AC856" s="278">
        <v>29.9</v>
      </c>
      <c r="AD856" s="278">
        <v>29.1</v>
      </c>
      <c r="AE856" s="278">
        <v>28</v>
      </c>
      <c r="AF856" s="278">
        <v>27</v>
      </c>
      <c r="AG856" s="278">
        <v>23.6</v>
      </c>
      <c r="AH856" s="278">
        <v>20.6</v>
      </c>
      <c r="AI856" s="278">
        <v>20.3</v>
      </c>
      <c r="AJ856" s="278">
        <v>18.2</v>
      </c>
      <c r="AK856" s="278">
        <v>17.5</v>
      </c>
      <c r="AL856" s="278">
        <v>22.2</v>
      </c>
      <c r="AM856" s="278">
        <v>23.3</v>
      </c>
      <c r="AN856" s="278">
        <v>23.6</v>
      </c>
      <c r="AO856" s="278">
        <v>27.4</v>
      </c>
      <c r="AP856" s="278">
        <v>29.8</v>
      </c>
      <c r="AQ856" s="278">
        <v>32</v>
      </c>
      <c r="AR856" s="278">
        <v>29.9</v>
      </c>
      <c r="AS856" s="278">
        <v>26.4</v>
      </c>
      <c r="AT856" s="278">
        <v>25.4</v>
      </c>
      <c r="AU856" s="278">
        <v>24.9</v>
      </c>
      <c r="AV856" s="278">
        <v>28.7</v>
      </c>
      <c r="AW856" s="278">
        <v>30.200000000000003</v>
      </c>
      <c r="AX856" s="278">
        <v>31.7</v>
      </c>
      <c r="AY856" s="278">
        <v>35.1</v>
      </c>
      <c r="AZ856" s="278">
        <v>36.700000000000003</v>
      </c>
      <c r="BA856" s="278">
        <v>37.299999999999997</v>
      </c>
      <c r="BB856" s="278">
        <v>37.200000000000003</v>
      </c>
      <c r="BC856" s="278">
        <v>37.299999999999997</v>
      </c>
      <c r="BD856" s="278">
        <v>37.299999999999997</v>
      </c>
      <c r="BE856" s="278">
        <v>38.5</v>
      </c>
      <c r="BF856" s="278">
        <v>38.1</v>
      </c>
      <c r="BG856" s="278">
        <v>38.599999999999994</v>
      </c>
      <c r="BH856" s="278">
        <v>38.9</v>
      </c>
      <c r="BI856" s="278">
        <v>32.799999999999997</v>
      </c>
      <c r="BJ856" s="278">
        <v>31.9</v>
      </c>
      <c r="BK856" s="278">
        <v>30.799999999999997</v>
      </c>
      <c r="BL856" s="278">
        <v>28.4</v>
      </c>
      <c r="BM856" s="278">
        <v>27</v>
      </c>
      <c r="BN856" s="278">
        <v>27</v>
      </c>
      <c r="BO856" s="278">
        <v>25.9</v>
      </c>
      <c r="BP856" s="278">
        <v>27.099999999999998</v>
      </c>
      <c r="BQ856" s="278">
        <v>26.4</v>
      </c>
      <c r="BR856" s="278">
        <v>26.700000000000003</v>
      </c>
      <c r="BS856" s="278">
        <v>26.4</v>
      </c>
      <c r="BT856" s="278"/>
    </row>
    <row r="857" spans="3:72" x14ac:dyDescent="0.2">
      <c r="C857" s="89" t="s">
        <v>18</v>
      </c>
      <c r="D857" s="25" t="s">
        <v>331</v>
      </c>
      <c r="E857" s="245" t="s">
        <v>223</v>
      </c>
      <c r="F857" s="28" t="s">
        <v>130</v>
      </c>
      <c r="G857" s="207">
        <v>12.2</v>
      </c>
      <c r="H857" s="278">
        <v>13</v>
      </c>
      <c r="I857" s="278">
        <v>14.1</v>
      </c>
      <c r="J857" s="278">
        <v>14.7</v>
      </c>
      <c r="K857" s="278">
        <v>15</v>
      </c>
      <c r="L857" s="278">
        <v>14.9</v>
      </c>
      <c r="M857" s="278">
        <v>15.7</v>
      </c>
      <c r="N857" s="278">
        <v>15.9</v>
      </c>
      <c r="O857" s="278">
        <v>15.7</v>
      </c>
      <c r="P857" s="278">
        <v>16.399999999999999</v>
      </c>
      <c r="Q857" s="278">
        <v>16.899999999999999</v>
      </c>
      <c r="R857" s="278">
        <v>18.5</v>
      </c>
      <c r="S857" s="278">
        <v>20.3</v>
      </c>
      <c r="T857" s="278">
        <v>20.5</v>
      </c>
      <c r="U857" s="278">
        <v>21.6</v>
      </c>
      <c r="V857" s="278">
        <v>21.5</v>
      </c>
      <c r="W857" s="278">
        <v>22</v>
      </c>
      <c r="X857" s="278">
        <v>23.2</v>
      </c>
      <c r="Y857" s="278">
        <v>24.3</v>
      </c>
      <c r="Z857" s="278">
        <v>25.8</v>
      </c>
      <c r="AA857" s="278">
        <v>26.8</v>
      </c>
      <c r="AB857" s="278">
        <v>25.9</v>
      </c>
      <c r="AC857" s="278">
        <v>25.2</v>
      </c>
      <c r="AD857" s="278">
        <v>24.9</v>
      </c>
      <c r="AE857" s="278">
        <v>24.1</v>
      </c>
      <c r="AF857" s="278">
        <v>24.7</v>
      </c>
      <c r="AG857" s="278">
        <v>24.599999999999998</v>
      </c>
      <c r="AH857" s="278">
        <v>19.600000000000001</v>
      </c>
      <c r="AI857" s="278">
        <v>20.399999999999999</v>
      </c>
      <c r="AJ857" s="278">
        <v>21.9</v>
      </c>
      <c r="AK857" s="278">
        <v>21.5</v>
      </c>
      <c r="AL857" s="278">
        <v>25</v>
      </c>
      <c r="AM857" s="278">
        <v>23.9</v>
      </c>
      <c r="AN857" s="278">
        <v>24.2</v>
      </c>
      <c r="AO857" s="278">
        <v>24.3</v>
      </c>
      <c r="AP857" s="278">
        <v>26.4</v>
      </c>
      <c r="AQ857" s="278">
        <v>26.5</v>
      </c>
      <c r="AR857" s="278">
        <v>27.2</v>
      </c>
      <c r="AS857" s="278">
        <v>25.1</v>
      </c>
      <c r="AT857" s="278">
        <v>24.6</v>
      </c>
      <c r="AU857" s="278">
        <v>23.4</v>
      </c>
      <c r="AV857" s="278">
        <v>23.599999999999998</v>
      </c>
      <c r="AW857" s="278">
        <v>25.099999999999998</v>
      </c>
      <c r="AX857" s="278">
        <v>25.099999999999998</v>
      </c>
      <c r="AY857" s="278">
        <v>23.3</v>
      </c>
      <c r="AZ857" s="278">
        <v>25.2</v>
      </c>
      <c r="BA857" s="278">
        <v>26.700000000000003</v>
      </c>
      <c r="BB857" s="278">
        <v>26.299999999999997</v>
      </c>
      <c r="BC857" s="278">
        <v>26.299999999999997</v>
      </c>
      <c r="BD857" s="278">
        <v>26.799999999999997</v>
      </c>
      <c r="BE857" s="278">
        <v>27</v>
      </c>
      <c r="BF857" s="278">
        <v>26.5</v>
      </c>
      <c r="BG857" s="278">
        <v>26.8</v>
      </c>
      <c r="BH857" s="278">
        <v>27.2</v>
      </c>
      <c r="BI857" s="278">
        <v>25.6</v>
      </c>
      <c r="BJ857" s="278">
        <v>26.2</v>
      </c>
      <c r="BK857" s="278">
        <v>24.8</v>
      </c>
      <c r="BL857" s="278">
        <v>21.400000000000002</v>
      </c>
      <c r="BM857" s="278">
        <v>19.8</v>
      </c>
      <c r="BN857" s="278">
        <v>19.899999999999999</v>
      </c>
      <c r="BO857" s="278">
        <v>18</v>
      </c>
      <c r="BP857" s="278">
        <v>19</v>
      </c>
      <c r="BQ857" s="278">
        <v>19.600000000000001</v>
      </c>
      <c r="BR857" s="278">
        <v>21.2</v>
      </c>
      <c r="BS857" s="278">
        <v>21.4</v>
      </c>
      <c r="BT857" s="278"/>
    </row>
    <row r="858" spans="3:72" x14ac:dyDescent="0.2">
      <c r="C858" s="89" t="s">
        <v>19</v>
      </c>
      <c r="D858" s="25" t="s">
        <v>331</v>
      </c>
      <c r="E858" s="245" t="s">
        <v>223</v>
      </c>
      <c r="F858" s="28" t="s">
        <v>130</v>
      </c>
      <c r="G858" s="207">
        <v>1</v>
      </c>
      <c r="H858" s="278">
        <v>1</v>
      </c>
      <c r="I858" s="278">
        <v>1</v>
      </c>
      <c r="J858" s="278">
        <v>1</v>
      </c>
      <c r="K858" s="278">
        <v>1</v>
      </c>
      <c r="L858" s="278">
        <v>1</v>
      </c>
      <c r="M858" s="278">
        <v>1</v>
      </c>
      <c r="N858" s="278">
        <v>1</v>
      </c>
      <c r="O858" s="278">
        <v>1</v>
      </c>
      <c r="P858" s="278">
        <v>1</v>
      </c>
      <c r="Q858" s="278">
        <v>1</v>
      </c>
      <c r="R858" s="278">
        <v>1</v>
      </c>
      <c r="S858" s="278">
        <v>1</v>
      </c>
      <c r="T858" s="278">
        <v>1</v>
      </c>
      <c r="U858" s="278">
        <v>1</v>
      </c>
      <c r="V858" s="278">
        <v>1</v>
      </c>
      <c r="W858" s="278">
        <v>1</v>
      </c>
      <c r="X858" s="278">
        <v>1.2</v>
      </c>
      <c r="Y858" s="278">
        <v>1.4</v>
      </c>
      <c r="Z858" s="278">
        <v>1.4</v>
      </c>
      <c r="AA858" s="278">
        <v>1.3</v>
      </c>
      <c r="AB858" s="278">
        <v>1.3</v>
      </c>
      <c r="AC858" s="278">
        <v>1.5</v>
      </c>
      <c r="AD858" s="278">
        <v>1.5</v>
      </c>
      <c r="AE858" s="278">
        <v>1.5</v>
      </c>
      <c r="AF858" s="278">
        <v>1.7000000000000002</v>
      </c>
      <c r="AG858" s="278">
        <v>1.7000000000000002</v>
      </c>
      <c r="AH858" s="278">
        <v>2</v>
      </c>
      <c r="AI858" s="278">
        <v>1.5</v>
      </c>
      <c r="AJ858" s="278">
        <v>1.9000000000000001</v>
      </c>
      <c r="AK858" s="278">
        <v>2.4000000000000004</v>
      </c>
      <c r="AL858" s="278">
        <v>3.6</v>
      </c>
      <c r="AM858" s="278">
        <v>4.2</v>
      </c>
      <c r="AN858" s="278">
        <v>4.4000000000000004</v>
      </c>
      <c r="AO858" s="278">
        <v>4</v>
      </c>
      <c r="AP858" s="278">
        <v>4.2</v>
      </c>
      <c r="AQ858" s="278">
        <v>6.5</v>
      </c>
      <c r="AR858" s="278">
        <v>6.8</v>
      </c>
      <c r="AS858" s="278">
        <v>6.7</v>
      </c>
      <c r="AT858" s="278">
        <v>6.4</v>
      </c>
      <c r="AU858" s="278">
        <v>4.5</v>
      </c>
      <c r="AV858" s="278">
        <v>4.2</v>
      </c>
      <c r="AW858" s="278">
        <v>4.4000000000000004</v>
      </c>
      <c r="AX858" s="278">
        <v>4.5999999999999996</v>
      </c>
      <c r="AY858" s="278">
        <v>5.2</v>
      </c>
      <c r="AZ858" s="278">
        <v>4.8999999999999995</v>
      </c>
      <c r="BA858" s="278">
        <v>5.5</v>
      </c>
      <c r="BB858" s="278">
        <v>5.3000000000000007</v>
      </c>
      <c r="BC858" s="278">
        <v>5.0999999999999996</v>
      </c>
      <c r="BD858" s="278">
        <v>5.3000000000000007</v>
      </c>
      <c r="BE858" s="278">
        <v>5.5</v>
      </c>
      <c r="BF858" s="278">
        <v>5.2</v>
      </c>
      <c r="BG858" s="278">
        <v>5.0999999999999996</v>
      </c>
      <c r="BH858" s="278">
        <v>5</v>
      </c>
      <c r="BI858" s="278">
        <v>4.3999999999999995</v>
      </c>
      <c r="BJ858" s="278">
        <v>4.2</v>
      </c>
      <c r="BK858" s="278">
        <v>3.3</v>
      </c>
      <c r="BL858" s="278">
        <v>3.1999999999999997</v>
      </c>
      <c r="BM858" s="278">
        <v>2.7</v>
      </c>
      <c r="BN858" s="278">
        <v>2.9</v>
      </c>
      <c r="BO858" s="278">
        <v>2.9000000000000004</v>
      </c>
      <c r="BP858" s="278">
        <v>3</v>
      </c>
      <c r="BQ858" s="278">
        <v>3.3000000000000003</v>
      </c>
      <c r="BR858" s="278">
        <v>3.6</v>
      </c>
      <c r="BS858" s="278">
        <v>3.7</v>
      </c>
      <c r="BT858" s="278"/>
    </row>
    <row r="859" spans="3:72" x14ac:dyDescent="0.2">
      <c r="C859" s="89" t="s">
        <v>20</v>
      </c>
      <c r="D859" s="25" t="s">
        <v>331</v>
      </c>
      <c r="E859" s="245" t="s">
        <v>223</v>
      </c>
      <c r="F859" s="28" t="s">
        <v>130</v>
      </c>
      <c r="G859" s="207">
        <v>0.6</v>
      </c>
      <c r="H859" s="278">
        <v>0.6</v>
      </c>
      <c r="I859" s="278">
        <v>0.6</v>
      </c>
      <c r="J859" s="278">
        <v>0.6</v>
      </c>
      <c r="K859" s="278">
        <v>0.6</v>
      </c>
      <c r="L859" s="278">
        <v>0.5</v>
      </c>
      <c r="M859" s="278">
        <v>0.6</v>
      </c>
      <c r="N859" s="278">
        <v>0.6</v>
      </c>
      <c r="O859" s="278">
        <v>0.5</v>
      </c>
      <c r="P859" s="278">
        <v>0.5</v>
      </c>
      <c r="Q859" s="278">
        <v>0.6</v>
      </c>
      <c r="R859" s="278">
        <v>0.7</v>
      </c>
      <c r="S859" s="278">
        <v>0.9</v>
      </c>
      <c r="T859" s="278">
        <v>1</v>
      </c>
      <c r="U859" s="278">
        <v>1.1000000000000001</v>
      </c>
      <c r="V859" s="278">
        <v>1.3</v>
      </c>
      <c r="W859" s="278">
        <v>1.4</v>
      </c>
      <c r="X859" s="278">
        <v>1.5</v>
      </c>
      <c r="Y859" s="278">
        <v>1.8</v>
      </c>
      <c r="Z859" s="278">
        <v>1.8</v>
      </c>
      <c r="AA859" s="278">
        <v>1.8</v>
      </c>
      <c r="AB859" s="278">
        <v>1.7</v>
      </c>
      <c r="AC859" s="278">
        <v>1.7</v>
      </c>
      <c r="AD859" s="278">
        <v>1.7</v>
      </c>
      <c r="AE859" s="278">
        <v>1.9</v>
      </c>
      <c r="AF859" s="278">
        <v>2</v>
      </c>
      <c r="AG859" s="278">
        <v>2.2999999999999998</v>
      </c>
      <c r="AH859" s="278">
        <v>2.9000000000000004</v>
      </c>
      <c r="AI859" s="278">
        <v>2.0999999999999996</v>
      </c>
      <c r="AJ859" s="278">
        <v>2.7</v>
      </c>
      <c r="AK859" s="278">
        <v>1.8</v>
      </c>
      <c r="AL859" s="278">
        <v>2.7</v>
      </c>
      <c r="AM859" s="278">
        <v>3.3</v>
      </c>
      <c r="AN859" s="278">
        <v>4.5</v>
      </c>
      <c r="AO859" s="278">
        <v>5</v>
      </c>
      <c r="AP859" s="278">
        <v>5.5</v>
      </c>
      <c r="AQ859" s="278">
        <v>4.5</v>
      </c>
      <c r="AR859" s="278">
        <v>4.8</v>
      </c>
      <c r="AS859" s="278">
        <v>5</v>
      </c>
      <c r="AT859" s="278">
        <v>5</v>
      </c>
      <c r="AU859" s="278">
        <v>5.2</v>
      </c>
      <c r="AV859" s="278">
        <v>5.6000000000000005</v>
      </c>
      <c r="AW859" s="278">
        <v>5.9</v>
      </c>
      <c r="AX859" s="278">
        <v>6.3999999999999995</v>
      </c>
      <c r="AY859" s="278">
        <v>6.5</v>
      </c>
      <c r="AZ859" s="278">
        <v>6.1</v>
      </c>
      <c r="BA859" s="278">
        <v>6.4</v>
      </c>
      <c r="BB859" s="278">
        <v>6.5</v>
      </c>
      <c r="BC859" s="278">
        <v>6.8</v>
      </c>
      <c r="BD859" s="278">
        <v>6.6999999999999993</v>
      </c>
      <c r="BE859" s="278">
        <v>6.9</v>
      </c>
      <c r="BF859" s="278">
        <v>7.1</v>
      </c>
      <c r="BG859" s="278">
        <v>7.1</v>
      </c>
      <c r="BH859" s="278">
        <v>7</v>
      </c>
      <c r="BI859" s="278">
        <v>5.5</v>
      </c>
      <c r="BJ859" s="278">
        <v>4.9000000000000004</v>
      </c>
      <c r="BK859" s="278">
        <v>4.5999999999999996</v>
      </c>
      <c r="BL859" s="278">
        <v>3.8</v>
      </c>
      <c r="BM859" s="278">
        <v>3.1</v>
      </c>
      <c r="BN859" s="278">
        <v>3.2</v>
      </c>
      <c r="BO859" s="278">
        <v>3.6</v>
      </c>
      <c r="BP859" s="278">
        <v>3.4</v>
      </c>
      <c r="BQ859" s="278">
        <v>3.8</v>
      </c>
      <c r="BR859" s="278">
        <v>4</v>
      </c>
      <c r="BS859" s="278">
        <v>4.0999999999999996</v>
      </c>
      <c r="BT859" s="278"/>
    </row>
    <row r="860" spans="3:72" x14ac:dyDescent="0.2">
      <c r="C860" s="89" t="s">
        <v>21</v>
      </c>
      <c r="D860" s="25" t="s">
        <v>331</v>
      </c>
      <c r="E860" s="245" t="s">
        <v>223</v>
      </c>
      <c r="F860" s="28" t="s">
        <v>130</v>
      </c>
      <c r="G860" s="207">
        <v>9.5</v>
      </c>
      <c r="H860" s="278">
        <v>9.8000000000000007</v>
      </c>
      <c r="I860" s="278">
        <v>10.3</v>
      </c>
      <c r="J860" s="278">
        <v>10.7</v>
      </c>
      <c r="K860" s="278">
        <v>10.5</v>
      </c>
      <c r="L860" s="278">
        <v>10.4</v>
      </c>
      <c r="M860" s="278">
        <v>10.5</v>
      </c>
      <c r="N860" s="278">
        <v>11.1</v>
      </c>
      <c r="O860" s="278">
        <v>11.2</v>
      </c>
      <c r="P860" s="278">
        <v>11.8</v>
      </c>
      <c r="Q860" s="278">
        <v>12.5</v>
      </c>
      <c r="R860" s="278">
        <v>13</v>
      </c>
      <c r="S860" s="278">
        <v>13.4</v>
      </c>
      <c r="T860" s="278">
        <v>13.3</v>
      </c>
      <c r="U860" s="278">
        <v>13.1</v>
      </c>
      <c r="V860" s="278">
        <v>13.3</v>
      </c>
      <c r="W860" s="278">
        <v>13.7</v>
      </c>
      <c r="X860" s="278">
        <v>13.6</v>
      </c>
      <c r="Y860" s="278">
        <v>13.7</v>
      </c>
      <c r="Z860" s="278">
        <v>14.2</v>
      </c>
      <c r="AA860" s="278">
        <v>13.8</v>
      </c>
      <c r="AB860" s="278">
        <v>14.1</v>
      </c>
      <c r="AC860" s="278">
        <v>13.8</v>
      </c>
      <c r="AD860" s="278">
        <v>13.9</v>
      </c>
      <c r="AE860" s="278">
        <v>14.1</v>
      </c>
      <c r="AF860" s="278">
        <v>14.1</v>
      </c>
      <c r="AG860" s="278">
        <v>13.9</v>
      </c>
      <c r="AH860" s="278">
        <v>13.4</v>
      </c>
      <c r="AI860" s="278">
        <v>13.6</v>
      </c>
      <c r="AJ860" s="278">
        <v>13</v>
      </c>
      <c r="AK860" s="278">
        <v>11.6</v>
      </c>
      <c r="AL860" s="278">
        <v>14.399999999999999</v>
      </c>
      <c r="AM860" s="278">
        <v>13.5</v>
      </c>
      <c r="AN860" s="278">
        <v>12.4</v>
      </c>
      <c r="AO860" s="278">
        <v>12.9</v>
      </c>
      <c r="AP860" s="278">
        <v>13.600000000000001</v>
      </c>
      <c r="AQ860" s="278">
        <v>13.8</v>
      </c>
      <c r="AR860" s="278">
        <v>12.7</v>
      </c>
      <c r="AS860" s="278">
        <v>12.3</v>
      </c>
      <c r="AT860" s="278">
        <v>12.2</v>
      </c>
      <c r="AU860" s="278">
        <v>12.399999999999999</v>
      </c>
      <c r="AV860" s="278">
        <v>13</v>
      </c>
      <c r="AW860" s="278">
        <v>13.8</v>
      </c>
      <c r="AX860" s="278">
        <v>14.600000000000001</v>
      </c>
      <c r="AY860" s="278">
        <v>15.600000000000001</v>
      </c>
      <c r="AZ860" s="278">
        <v>16.100000000000001</v>
      </c>
      <c r="BA860" s="278">
        <v>16.399999999999999</v>
      </c>
      <c r="BB860" s="278">
        <v>17</v>
      </c>
      <c r="BC860" s="278">
        <v>16.899999999999999</v>
      </c>
      <c r="BD860" s="278">
        <v>16</v>
      </c>
      <c r="BE860" s="278">
        <v>15.9</v>
      </c>
      <c r="BF860" s="278">
        <v>15.8</v>
      </c>
      <c r="BG860" s="278">
        <v>15.700000000000001</v>
      </c>
      <c r="BH860" s="278">
        <v>15.5</v>
      </c>
      <c r="BI860" s="278">
        <v>13.799999999999999</v>
      </c>
      <c r="BJ860" s="278">
        <v>12.8</v>
      </c>
      <c r="BK860" s="278">
        <v>12.200000000000001</v>
      </c>
      <c r="BL860" s="278">
        <v>11.2</v>
      </c>
      <c r="BM860" s="278">
        <v>10.199999999999999</v>
      </c>
      <c r="BN860" s="278">
        <v>10</v>
      </c>
      <c r="BO860" s="278">
        <v>10</v>
      </c>
      <c r="BP860" s="278">
        <v>10.399999999999999</v>
      </c>
      <c r="BQ860" s="278">
        <v>11</v>
      </c>
      <c r="BR860" s="278">
        <v>11.1</v>
      </c>
      <c r="BS860" s="278">
        <v>11.1</v>
      </c>
      <c r="BT860" s="278"/>
    </row>
    <row r="861" spans="3:72" x14ac:dyDescent="0.2">
      <c r="C861" s="89" t="s">
        <v>22</v>
      </c>
      <c r="D861" s="25" t="s">
        <v>331</v>
      </c>
      <c r="E861" s="245" t="s">
        <v>223</v>
      </c>
      <c r="F861" s="28" t="s">
        <v>130</v>
      </c>
      <c r="G861" s="207">
        <v>7.1</v>
      </c>
      <c r="H861" s="278">
        <v>7.7</v>
      </c>
      <c r="I861" s="278">
        <v>8.3000000000000007</v>
      </c>
      <c r="J861" s="278">
        <v>8.9</v>
      </c>
      <c r="K861" s="278">
        <v>9</v>
      </c>
      <c r="L861" s="278">
        <v>9.1</v>
      </c>
      <c r="M861" s="278">
        <v>9.3000000000000007</v>
      </c>
      <c r="N861" s="278">
        <v>9.9</v>
      </c>
      <c r="O861" s="278">
        <v>10.1</v>
      </c>
      <c r="P861" s="278">
        <v>10.4</v>
      </c>
      <c r="Q861" s="278">
        <v>10.6</v>
      </c>
      <c r="R861" s="278">
        <v>11.5</v>
      </c>
      <c r="S861" s="278">
        <v>12.3</v>
      </c>
      <c r="T861" s="278">
        <v>12.6</v>
      </c>
      <c r="U861" s="278">
        <v>13.3</v>
      </c>
      <c r="V861" s="278">
        <v>13.3</v>
      </c>
      <c r="W861" s="278">
        <v>13.7</v>
      </c>
      <c r="X861" s="278">
        <v>14.8</v>
      </c>
      <c r="Y861" s="278">
        <v>15.9</v>
      </c>
      <c r="Z861" s="278">
        <v>16.899999999999999</v>
      </c>
      <c r="AA861" s="278">
        <v>17.5</v>
      </c>
      <c r="AB861" s="278">
        <v>18.399999999999999</v>
      </c>
      <c r="AC861" s="278">
        <v>18.899999999999999</v>
      </c>
      <c r="AD861" s="278">
        <v>19.3</v>
      </c>
      <c r="AE861" s="278">
        <v>20.100000000000001</v>
      </c>
      <c r="AF861" s="278">
        <v>20.299999999999997</v>
      </c>
      <c r="AG861" s="278">
        <v>18.5</v>
      </c>
      <c r="AH861" s="278">
        <v>16.600000000000001</v>
      </c>
      <c r="AI861" s="278">
        <v>15.3</v>
      </c>
      <c r="AJ861" s="278">
        <v>16.3</v>
      </c>
      <c r="AK861" s="278">
        <v>15.7</v>
      </c>
      <c r="AL861" s="278">
        <v>18.5</v>
      </c>
      <c r="AM861" s="278">
        <v>17.5</v>
      </c>
      <c r="AN861" s="278">
        <v>18.399999999999999</v>
      </c>
      <c r="AO861" s="278">
        <v>21</v>
      </c>
      <c r="AP861" s="278">
        <v>23.3</v>
      </c>
      <c r="AQ861" s="278">
        <v>23.1</v>
      </c>
      <c r="AR861" s="278">
        <v>22.8</v>
      </c>
      <c r="AS861" s="278">
        <v>21.6</v>
      </c>
      <c r="AT861" s="278">
        <v>21.7</v>
      </c>
      <c r="AU861" s="278">
        <v>22.6</v>
      </c>
      <c r="AV861" s="278">
        <v>24</v>
      </c>
      <c r="AW861" s="278">
        <v>25.1</v>
      </c>
      <c r="AX861" s="278">
        <v>26.200000000000003</v>
      </c>
      <c r="AY861" s="278">
        <v>29.7</v>
      </c>
      <c r="AZ861" s="278">
        <v>30.9</v>
      </c>
      <c r="BA861" s="278">
        <v>32.200000000000003</v>
      </c>
      <c r="BB861" s="278">
        <v>31.5</v>
      </c>
      <c r="BC861" s="278">
        <v>30.900000000000002</v>
      </c>
      <c r="BD861" s="278">
        <v>31.299999999999997</v>
      </c>
      <c r="BE861" s="278">
        <v>33.099999999999994</v>
      </c>
      <c r="BF861" s="278">
        <v>32.799999999999997</v>
      </c>
      <c r="BG861" s="278">
        <v>32.700000000000003</v>
      </c>
      <c r="BH861" s="278">
        <v>32.5</v>
      </c>
      <c r="BI861" s="278">
        <v>27.099999999999998</v>
      </c>
      <c r="BJ861" s="278">
        <v>25.9</v>
      </c>
      <c r="BK861" s="278">
        <v>24.700000000000003</v>
      </c>
      <c r="BL861" s="278">
        <v>21.5</v>
      </c>
      <c r="BM861" s="278">
        <v>22.5</v>
      </c>
      <c r="BN861" s="278">
        <v>21</v>
      </c>
      <c r="BO861" s="278">
        <v>20.5</v>
      </c>
      <c r="BP861" s="278">
        <v>22.2</v>
      </c>
      <c r="BQ861" s="278">
        <v>23.299999999999997</v>
      </c>
      <c r="BR861" s="278">
        <v>23.599999999999998</v>
      </c>
      <c r="BS861" s="278">
        <v>24.5</v>
      </c>
      <c r="BT861" s="278"/>
    </row>
    <row r="862" spans="3:72" x14ac:dyDescent="0.2">
      <c r="C862" s="89" t="s">
        <v>23</v>
      </c>
      <c r="D862" s="25" t="s">
        <v>331</v>
      </c>
      <c r="E862" s="245" t="s">
        <v>223</v>
      </c>
      <c r="F862" s="28" t="s">
        <v>130</v>
      </c>
      <c r="G862" s="207">
        <v>8</v>
      </c>
      <c r="H862" s="278">
        <v>8.3000000000000007</v>
      </c>
      <c r="I862" s="278">
        <v>8.6</v>
      </c>
      <c r="J862" s="278">
        <v>9.1</v>
      </c>
      <c r="K862" s="278">
        <v>9.1999999999999993</v>
      </c>
      <c r="L862" s="278">
        <v>9.1</v>
      </c>
      <c r="M862" s="278">
        <v>9.3000000000000007</v>
      </c>
      <c r="N862" s="278">
        <v>9.6</v>
      </c>
      <c r="O862" s="278">
        <v>9.6999999999999993</v>
      </c>
      <c r="P862" s="278">
        <v>10</v>
      </c>
      <c r="Q862" s="278">
        <v>10.3</v>
      </c>
      <c r="R862" s="278">
        <v>10.7</v>
      </c>
      <c r="S862" s="278">
        <v>11.3</v>
      </c>
      <c r="T862" s="278">
        <v>12.5</v>
      </c>
      <c r="U862" s="278">
        <v>14.5</v>
      </c>
      <c r="V862" s="278">
        <v>15.3</v>
      </c>
      <c r="W862" s="278">
        <v>17</v>
      </c>
      <c r="X862" s="278">
        <v>18.3</v>
      </c>
      <c r="Y862" s="278">
        <v>19.8</v>
      </c>
      <c r="Z862" s="278">
        <v>20.3</v>
      </c>
      <c r="AA862" s="278">
        <v>20.3</v>
      </c>
      <c r="AB862" s="278">
        <v>20.3</v>
      </c>
      <c r="AC862" s="278">
        <v>20.2</v>
      </c>
      <c r="AD862" s="278">
        <v>20</v>
      </c>
      <c r="AE862" s="278">
        <v>19.600000000000001</v>
      </c>
      <c r="AF862" s="278">
        <v>19.600000000000001</v>
      </c>
      <c r="AG862" s="278">
        <v>21.6</v>
      </c>
      <c r="AH862" s="278">
        <v>17.899999999999999</v>
      </c>
      <c r="AI862" s="278">
        <v>21.2</v>
      </c>
      <c r="AJ862" s="278">
        <v>21.4</v>
      </c>
      <c r="AK862" s="278">
        <v>21.700000000000003</v>
      </c>
      <c r="AL862" s="278">
        <v>14.299999999999999</v>
      </c>
      <c r="AM862" s="278">
        <v>13.899999999999999</v>
      </c>
      <c r="AN862" s="278">
        <v>12.2</v>
      </c>
      <c r="AO862" s="278">
        <v>14</v>
      </c>
      <c r="AP862" s="278">
        <v>14.399999999999999</v>
      </c>
      <c r="AQ862" s="278">
        <v>12.9</v>
      </c>
      <c r="AR862" s="278">
        <v>13.2</v>
      </c>
      <c r="AS862" s="278">
        <v>12.899999999999999</v>
      </c>
      <c r="AT862" s="278">
        <v>12.9</v>
      </c>
      <c r="AU862" s="278">
        <v>14.5</v>
      </c>
      <c r="AV862" s="278">
        <v>16</v>
      </c>
      <c r="AW862" s="278">
        <v>16.799999999999997</v>
      </c>
      <c r="AX862" s="278">
        <v>17.899999999999999</v>
      </c>
      <c r="AY862" s="278">
        <v>20.2</v>
      </c>
      <c r="AZ862" s="278">
        <v>21.6</v>
      </c>
      <c r="BA862" s="278">
        <v>22</v>
      </c>
      <c r="BB862" s="278">
        <v>22.5</v>
      </c>
      <c r="BC862" s="278">
        <v>23.4</v>
      </c>
      <c r="BD862" s="278">
        <v>24</v>
      </c>
      <c r="BE862" s="278">
        <v>25.2</v>
      </c>
      <c r="BF862" s="278">
        <v>27</v>
      </c>
      <c r="BG862" s="278">
        <v>27.700000000000003</v>
      </c>
      <c r="BH862" s="278">
        <v>26.8</v>
      </c>
      <c r="BI862" s="278">
        <v>21.5</v>
      </c>
      <c r="BJ862" s="278">
        <v>21.1</v>
      </c>
      <c r="BK862" s="278">
        <v>20.200000000000003</v>
      </c>
      <c r="BL862" s="278">
        <v>17.5</v>
      </c>
      <c r="BM862" s="278">
        <v>15.8</v>
      </c>
      <c r="BN862" s="278">
        <v>15.7</v>
      </c>
      <c r="BO862" s="278">
        <v>18.2</v>
      </c>
      <c r="BP862" s="278">
        <v>18.8</v>
      </c>
      <c r="BQ862" s="278">
        <v>20</v>
      </c>
      <c r="BR862" s="278">
        <v>21.2</v>
      </c>
      <c r="BS862" s="278">
        <v>21.6</v>
      </c>
      <c r="BT862" s="278"/>
    </row>
    <row r="863" spans="3:72" x14ac:dyDescent="0.2">
      <c r="C863" s="89" t="s">
        <v>24</v>
      </c>
      <c r="D863" s="25" t="s">
        <v>331</v>
      </c>
      <c r="E863" s="245" t="s">
        <v>223</v>
      </c>
      <c r="F863" s="28" t="s">
        <v>130</v>
      </c>
      <c r="G863" s="207">
        <v>53.2</v>
      </c>
      <c r="H863" s="278">
        <v>61.5</v>
      </c>
      <c r="I863" s="278">
        <v>72</v>
      </c>
      <c r="J863" s="278">
        <v>80.7</v>
      </c>
      <c r="K863" s="278">
        <v>86.6</v>
      </c>
      <c r="L863" s="278">
        <v>92.7</v>
      </c>
      <c r="M863" s="278">
        <v>102.4</v>
      </c>
      <c r="N863" s="278">
        <v>108.6</v>
      </c>
      <c r="O863" s="278">
        <v>111.2</v>
      </c>
      <c r="P863" s="278">
        <v>118.4</v>
      </c>
      <c r="Q863" s="278">
        <v>124</v>
      </c>
      <c r="R863" s="278">
        <v>129.69999999999999</v>
      </c>
      <c r="S863" s="278">
        <v>135.80000000000001</v>
      </c>
      <c r="T863" s="278">
        <v>141.30000000000001</v>
      </c>
      <c r="U863" s="278">
        <v>151.1</v>
      </c>
      <c r="V863" s="278">
        <v>151.19999999999999</v>
      </c>
      <c r="W863" s="278">
        <v>155.6</v>
      </c>
      <c r="X863" s="278">
        <v>157.19999999999999</v>
      </c>
      <c r="Y863" s="278">
        <v>159.4</v>
      </c>
      <c r="Z863" s="278">
        <v>159.69999999999999</v>
      </c>
      <c r="AA863" s="278">
        <v>156.9</v>
      </c>
      <c r="AB863" s="278">
        <v>155.19999999999999</v>
      </c>
      <c r="AC863" s="278">
        <v>152</v>
      </c>
      <c r="AD863" s="278">
        <v>147.69999999999999</v>
      </c>
      <c r="AE863" s="278">
        <v>143.19999999999999</v>
      </c>
      <c r="AF863" s="278">
        <v>135.1</v>
      </c>
      <c r="AG863" s="278">
        <v>109</v>
      </c>
      <c r="AH863" s="278">
        <v>100.8</v>
      </c>
      <c r="AI863" s="278">
        <v>100.5</v>
      </c>
      <c r="AJ863" s="278">
        <v>104</v>
      </c>
      <c r="AK863" s="278">
        <v>100.5</v>
      </c>
      <c r="AL863" s="278">
        <v>123.3</v>
      </c>
      <c r="AM863" s="278">
        <v>132.1</v>
      </c>
      <c r="AN863" s="278">
        <v>136.9</v>
      </c>
      <c r="AO863" s="278">
        <v>138.5</v>
      </c>
      <c r="AP863" s="278">
        <v>149.70000000000002</v>
      </c>
      <c r="AQ863" s="278">
        <v>149.70000000000002</v>
      </c>
      <c r="AR863" s="278">
        <v>143</v>
      </c>
      <c r="AS863" s="278">
        <v>133.60000000000002</v>
      </c>
      <c r="AT863" s="278">
        <v>134.5</v>
      </c>
      <c r="AU863" s="278">
        <v>138</v>
      </c>
      <c r="AV863" s="278">
        <v>148.69999999999999</v>
      </c>
      <c r="AW863" s="278">
        <v>157.4</v>
      </c>
      <c r="AX863" s="278">
        <v>167.8</v>
      </c>
      <c r="AY863" s="278">
        <v>173.8</v>
      </c>
      <c r="AZ863" s="278">
        <v>199.7</v>
      </c>
      <c r="BA863" s="278">
        <v>202.2</v>
      </c>
      <c r="BB863" s="278">
        <v>189.60000000000002</v>
      </c>
      <c r="BC863" s="278">
        <v>186.7</v>
      </c>
      <c r="BD863" s="278">
        <v>182.2</v>
      </c>
      <c r="BE863" s="278">
        <v>181.5</v>
      </c>
      <c r="BF863" s="278">
        <v>176.10000000000002</v>
      </c>
      <c r="BG863" s="278">
        <v>170.2</v>
      </c>
      <c r="BH863" s="278">
        <v>165.3</v>
      </c>
      <c r="BI863" s="278">
        <v>137.5</v>
      </c>
      <c r="BJ863" s="278">
        <v>128.89999999999998</v>
      </c>
      <c r="BK863" s="278">
        <v>120.19999999999999</v>
      </c>
      <c r="BL863" s="278">
        <v>111.4</v>
      </c>
      <c r="BM863" s="278">
        <v>103</v>
      </c>
      <c r="BN863" s="278">
        <v>103.7</v>
      </c>
      <c r="BO863" s="278">
        <v>107.2</v>
      </c>
      <c r="BP863" s="278">
        <v>111.7</v>
      </c>
      <c r="BQ863" s="278">
        <v>116.7</v>
      </c>
      <c r="BR863" s="278">
        <v>120.5</v>
      </c>
      <c r="BS863" s="278">
        <v>122.6</v>
      </c>
      <c r="BT863" s="278"/>
    </row>
    <row r="864" spans="3:72" x14ac:dyDescent="0.2">
      <c r="C864" s="89" t="s">
        <v>25</v>
      </c>
      <c r="D864" s="25" t="s">
        <v>331</v>
      </c>
      <c r="E864" s="245" t="s">
        <v>223</v>
      </c>
      <c r="F864" s="28" t="s">
        <v>130</v>
      </c>
      <c r="G864" s="207">
        <v>27.5</v>
      </c>
      <c r="H864" s="278">
        <v>28.7</v>
      </c>
      <c r="I864" s="278">
        <v>30.2</v>
      </c>
      <c r="J864" s="278">
        <v>31.5</v>
      </c>
      <c r="K864" s="278">
        <v>31.3</v>
      </c>
      <c r="L864" s="278">
        <v>31.9</v>
      </c>
      <c r="M864" s="278">
        <v>33.299999999999997</v>
      </c>
      <c r="N864" s="278">
        <v>35.1</v>
      </c>
      <c r="O864" s="278">
        <v>35.6</v>
      </c>
      <c r="P864" s="278">
        <v>37.799999999999997</v>
      </c>
      <c r="Q864" s="278">
        <v>39.4</v>
      </c>
      <c r="R864" s="278">
        <v>42.3</v>
      </c>
      <c r="S864" s="278">
        <v>44.9</v>
      </c>
      <c r="T864" s="278">
        <v>46.1</v>
      </c>
      <c r="U864" s="278">
        <v>48.3</v>
      </c>
      <c r="V864" s="278">
        <v>48.8</v>
      </c>
      <c r="W864" s="278">
        <v>51</v>
      </c>
      <c r="X864" s="278">
        <v>52.5</v>
      </c>
      <c r="Y864" s="278">
        <v>53.8</v>
      </c>
      <c r="Z864" s="278">
        <v>54.9</v>
      </c>
      <c r="AA864" s="278">
        <v>54.8</v>
      </c>
      <c r="AB864" s="278">
        <v>53.7</v>
      </c>
      <c r="AC864" s="278">
        <v>52.2</v>
      </c>
      <c r="AD864" s="278">
        <v>50.4</v>
      </c>
      <c r="AE864" s="278">
        <v>48.9</v>
      </c>
      <c r="AF864" s="278">
        <v>47.9</v>
      </c>
      <c r="AG864" s="278">
        <v>47.9</v>
      </c>
      <c r="AH864" s="278">
        <v>41</v>
      </c>
      <c r="AI864" s="278">
        <v>41.599999999999994</v>
      </c>
      <c r="AJ864" s="278">
        <v>41.099999999999994</v>
      </c>
      <c r="AK864" s="278">
        <v>38.799999999999997</v>
      </c>
      <c r="AL864" s="278">
        <v>43.2</v>
      </c>
      <c r="AM864" s="278">
        <v>43.4</v>
      </c>
      <c r="AN864" s="278">
        <v>44.7</v>
      </c>
      <c r="AO864" s="278">
        <v>48.5</v>
      </c>
      <c r="AP864" s="278">
        <v>51.2</v>
      </c>
      <c r="AQ864" s="278">
        <v>50.6</v>
      </c>
      <c r="AR864" s="278">
        <v>47.4</v>
      </c>
      <c r="AS864" s="278">
        <v>44.7</v>
      </c>
      <c r="AT864" s="278">
        <v>42.4</v>
      </c>
      <c r="AU864" s="278">
        <v>45.9</v>
      </c>
      <c r="AV864" s="278">
        <v>49.2</v>
      </c>
      <c r="AW864" s="278">
        <v>52.099999999999994</v>
      </c>
      <c r="AX864" s="278">
        <v>54.9</v>
      </c>
      <c r="AY864" s="278">
        <v>60.400000000000006</v>
      </c>
      <c r="AZ864" s="278">
        <v>59</v>
      </c>
      <c r="BA864" s="278">
        <v>63.1</v>
      </c>
      <c r="BB864" s="278">
        <v>62.099999999999994</v>
      </c>
      <c r="BC864" s="278">
        <v>62.099999999999994</v>
      </c>
      <c r="BD864" s="278">
        <v>60.8</v>
      </c>
      <c r="BE864" s="278">
        <v>61.6</v>
      </c>
      <c r="BF864" s="278">
        <v>61.2</v>
      </c>
      <c r="BG864" s="278">
        <v>60.6</v>
      </c>
      <c r="BH864" s="278">
        <v>59.5</v>
      </c>
      <c r="BI864" s="278">
        <v>45</v>
      </c>
      <c r="BJ864" s="278">
        <v>43.4</v>
      </c>
      <c r="BK864" s="278">
        <v>40.200000000000003</v>
      </c>
      <c r="BL864" s="278">
        <v>35.799999999999997</v>
      </c>
      <c r="BM864" s="278">
        <v>31.6</v>
      </c>
      <c r="BN864" s="278">
        <v>31.9</v>
      </c>
      <c r="BO864" s="278">
        <v>30.6</v>
      </c>
      <c r="BP864" s="278">
        <v>33.1</v>
      </c>
      <c r="BQ864" s="278">
        <v>34</v>
      </c>
      <c r="BR864" s="278">
        <v>37.1</v>
      </c>
      <c r="BS864" s="278">
        <v>39.299999999999997</v>
      </c>
      <c r="BT864" s="278"/>
    </row>
    <row r="865" spans="3:72" x14ac:dyDescent="0.2">
      <c r="C865" s="89" t="s">
        <v>26</v>
      </c>
      <c r="D865" s="25" t="s">
        <v>331</v>
      </c>
      <c r="E865" s="245" t="s">
        <v>223</v>
      </c>
      <c r="F865" s="28" t="s">
        <v>130</v>
      </c>
      <c r="G865" s="207">
        <v>1.8</v>
      </c>
      <c r="H865" s="278">
        <v>1.9</v>
      </c>
      <c r="I865" s="278">
        <v>2.1</v>
      </c>
      <c r="J865" s="278">
        <v>2.4</v>
      </c>
      <c r="K865" s="278">
        <v>2.5</v>
      </c>
      <c r="L865" s="278">
        <v>2.6</v>
      </c>
      <c r="M865" s="278">
        <v>2.8</v>
      </c>
      <c r="N865" s="278">
        <v>2.9</v>
      </c>
      <c r="O865" s="278">
        <v>2.9</v>
      </c>
      <c r="P865" s="278">
        <v>2.9</v>
      </c>
      <c r="Q865" s="278">
        <v>2.9</v>
      </c>
      <c r="R865" s="278">
        <v>3.1</v>
      </c>
      <c r="S865" s="278">
        <v>3.1</v>
      </c>
      <c r="T865" s="278">
        <v>3.1</v>
      </c>
      <c r="U865" s="278">
        <v>3.2</v>
      </c>
      <c r="V865" s="278">
        <v>3.3</v>
      </c>
      <c r="W865" s="278">
        <v>3.6</v>
      </c>
      <c r="X865" s="278">
        <v>4.3</v>
      </c>
      <c r="Y865" s="278">
        <v>5.3</v>
      </c>
      <c r="Z865" s="278">
        <v>5.7</v>
      </c>
      <c r="AA865" s="278">
        <v>6</v>
      </c>
      <c r="AB865" s="278">
        <v>6.1</v>
      </c>
      <c r="AC865" s="278">
        <v>6.1</v>
      </c>
      <c r="AD865" s="278">
        <v>6</v>
      </c>
      <c r="AE865" s="278">
        <v>5.8</v>
      </c>
      <c r="AF865" s="278">
        <v>5.6999999999999993</v>
      </c>
      <c r="AG865" s="278">
        <v>4.9000000000000004</v>
      </c>
      <c r="AH865" s="278">
        <v>4.4000000000000004</v>
      </c>
      <c r="AI865" s="278">
        <v>3.6</v>
      </c>
      <c r="AJ865" s="278">
        <v>3.2</v>
      </c>
      <c r="AK865" s="278">
        <v>4</v>
      </c>
      <c r="AL865" s="278">
        <v>4.3</v>
      </c>
      <c r="AM865" s="278">
        <v>4.7</v>
      </c>
      <c r="AN865" s="278">
        <v>4.4000000000000004</v>
      </c>
      <c r="AO865" s="278">
        <v>3.1</v>
      </c>
      <c r="AP865" s="278">
        <v>4.9000000000000004</v>
      </c>
      <c r="AQ865" s="278">
        <v>4.3000000000000007</v>
      </c>
      <c r="AR865" s="278">
        <v>3.1</v>
      </c>
      <c r="AS865" s="278">
        <v>3.1</v>
      </c>
      <c r="AT865" s="278">
        <v>3</v>
      </c>
      <c r="AU865" s="278">
        <v>4</v>
      </c>
      <c r="AV865" s="278">
        <v>4.5</v>
      </c>
      <c r="AW865" s="278">
        <v>4.4000000000000004</v>
      </c>
      <c r="AX865" s="278">
        <v>4.8000000000000007</v>
      </c>
      <c r="AY865" s="278">
        <v>5.5</v>
      </c>
      <c r="AZ865" s="278">
        <v>5.4</v>
      </c>
      <c r="BA865" s="278">
        <v>6</v>
      </c>
      <c r="BB865" s="278">
        <v>6.1000000000000005</v>
      </c>
      <c r="BC865" s="278">
        <v>6.6000000000000005</v>
      </c>
      <c r="BD865" s="278">
        <v>7.6</v>
      </c>
      <c r="BE865" s="278">
        <v>8.1</v>
      </c>
      <c r="BF865" s="278">
        <v>8.4</v>
      </c>
      <c r="BG865" s="278">
        <v>8.9</v>
      </c>
      <c r="BH865" s="278">
        <v>9.1</v>
      </c>
      <c r="BI865" s="278">
        <v>7.5</v>
      </c>
      <c r="BJ865" s="278">
        <v>7</v>
      </c>
      <c r="BK865" s="278">
        <v>6.7</v>
      </c>
      <c r="BL865" s="278">
        <v>5.6000000000000005</v>
      </c>
      <c r="BM865" s="278">
        <v>6.3</v>
      </c>
      <c r="BN865" s="278">
        <v>4.3</v>
      </c>
      <c r="BO865" s="278">
        <v>4</v>
      </c>
      <c r="BP865" s="278">
        <v>4.2</v>
      </c>
      <c r="BQ865" s="278">
        <v>4.4000000000000004</v>
      </c>
      <c r="BR865" s="278">
        <v>5.2</v>
      </c>
      <c r="BS865" s="278">
        <v>5.3</v>
      </c>
      <c r="BT865" s="278"/>
    </row>
    <row r="866" spans="3:72" x14ac:dyDescent="0.2">
      <c r="C866" s="89" t="s">
        <v>27</v>
      </c>
      <c r="D866" s="25" t="s">
        <v>331</v>
      </c>
      <c r="E866" s="245" t="s">
        <v>223</v>
      </c>
      <c r="F866" s="28" t="s">
        <v>130</v>
      </c>
      <c r="G866" s="207">
        <v>7.1</v>
      </c>
      <c r="H866" s="278">
        <v>7.5</v>
      </c>
      <c r="I866" s="278">
        <v>7.9</v>
      </c>
      <c r="J866" s="278">
        <v>8.3000000000000007</v>
      </c>
      <c r="K866" s="278">
        <v>8.4</v>
      </c>
      <c r="L866" s="278">
        <v>8.9</v>
      </c>
      <c r="M866" s="278">
        <v>9.8000000000000007</v>
      </c>
      <c r="N866" s="278">
        <v>10.199999999999999</v>
      </c>
      <c r="O866" s="278">
        <v>10.6</v>
      </c>
      <c r="P866" s="278">
        <v>10.9</v>
      </c>
      <c r="Q866" s="278">
        <v>11.3</v>
      </c>
      <c r="R866" s="278">
        <v>12.2</v>
      </c>
      <c r="S866" s="278">
        <v>12.9</v>
      </c>
      <c r="T866" s="278">
        <v>13.6</v>
      </c>
      <c r="U866" s="278">
        <v>14.7</v>
      </c>
      <c r="V866" s="278">
        <v>15.9</v>
      </c>
      <c r="W866" s="278">
        <v>17.7</v>
      </c>
      <c r="X866" s="278">
        <v>18.399999999999999</v>
      </c>
      <c r="Y866" s="278">
        <v>19.100000000000001</v>
      </c>
      <c r="Z866" s="278">
        <v>20</v>
      </c>
      <c r="AA866" s="278">
        <v>20.5</v>
      </c>
      <c r="AB866" s="278">
        <v>21.4</v>
      </c>
      <c r="AC866" s="278">
        <v>22</v>
      </c>
      <c r="AD866" s="278">
        <v>23</v>
      </c>
      <c r="AE866" s="278">
        <v>24</v>
      </c>
      <c r="AF866" s="278">
        <v>24.299999999999997</v>
      </c>
      <c r="AG866" s="278">
        <v>24.5</v>
      </c>
      <c r="AH866" s="278">
        <v>22.3</v>
      </c>
      <c r="AI866" s="278">
        <v>20.7</v>
      </c>
      <c r="AJ866" s="278">
        <v>20.3</v>
      </c>
      <c r="AK866" s="278">
        <v>18.3</v>
      </c>
      <c r="AL866" s="278">
        <v>17.3</v>
      </c>
      <c r="AM866" s="278">
        <v>17.2</v>
      </c>
      <c r="AN866" s="278">
        <v>17.100000000000001</v>
      </c>
      <c r="AO866" s="278">
        <v>18.899999999999999</v>
      </c>
      <c r="AP866" s="278">
        <v>22.799999999999997</v>
      </c>
      <c r="AQ866" s="278">
        <v>22.7</v>
      </c>
      <c r="AR866" s="278">
        <v>21.6</v>
      </c>
      <c r="AS866" s="278">
        <v>20.700000000000003</v>
      </c>
      <c r="AT866" s="278">
        <v>21.9</v>
      </c>
      <c r="AU866" s="278">
        <v>21.6</v>
      </c>
      <c r="AV866" s="278">
        <v>24.5</v>
      </c>
      <c r="AW866" s="278">
        <v>26.3</v>
      </c>
      <c r="AX866" s="278">
        <v>27.9</v>
      </c>
      <c r="AY866" s="278">
        <v>28.8</v>
      </c>
      <c r="AZ866" s="278">
        <v>32</v>
      </c>
      <c r="BA866" s="278">
        <v>33.4</v>
      </c>
      <c r="BB866" s="278">
        <v>33.9</v>
      </c>
      <c r="BC866" s="278">
        <v>34.200000000000003</v>
      </c>
      <c r="BD866" s="278">
        <v>35.6</v>
      </c>
      <c r="BE866" s="278">
        <v>36.300000000000004</v>
      </c>
      <c r="BF866" s="278">
        <v>36.4</v>
      </c>
      <c r="BG866" s="278">
        <v>37</v>
      </c>
      <c r="BH866" s="278">
        <v>37.9</v>
      </c>
      <c r="BI866" s="278">
        <v>31</v>
      </c>
      <c r="BJ866" s="278">
        <v>29.5</v>
      </c>
      <c r="BK866" s="278">
        <v>28</v>
      </c>
      <c r="BL866" s="278">
        <v>25.2</v>
      </c>
      <c r="BM866" s="278">
        <v>22.7</v>
      </c>
      <c r="BN866" s="278">
        <v>21.200000000000003</v>
      </c>
      <c r="BO866" s="278">
        <v>20.400000000000002</v>
      </c>
      <c r="BP866" s="278">
        <v>21.8</v>
      </c>
      <c r="BQ866" s="278">
        <v>22.4</v>
      </c>
      <c r="BR866" s="278">
        <v>23.5</v>
      </c>
      <c r="BS866" s="278">
        <v>24.5</v>
      </c>
      <c r="BT866" s="278"/>
    </row>
    <row r="867" spans="3:72" x14ac:dyDescent="0.2">
      <c r="C867" s="89" t="s">
        <v>28</v>
      </c>
      <c r="D867" s="25" t="s">
        <v>331</v>
      </c>
      <c r="E867" s="245" t="s">
        <v>223</v>
      </c>
      <c r="F867" s="28" t="s">
        <v>130</v>
      </c>
      <c r="G867" s="207">
        <v>30.4</v>
      </c>
      <c r="H867" s="278">
        <v>35.5</v>
      </c>
      <c r="I867" s="278">
        <v>42.4</v>
      </c>
      <c r="J867" s="278">
        <v>48.5</v>
      </c>
      <c r="K867" s="278">
        <v>52.9</v>
      </c>
      <c r="L867" s="278">
        <v>53.5</v>
      </c>
      <c r="M867" s="278">
        <v>54.4</v>
      </c>
      <c r="N867" s="278">
        <v>56.5</v>
      </c>
      <c r="O867" s="278">
        <v>56.4</v>
      </c>
      <c r="P867" s="278">
        <v>62.9</v>
      </c>
      <c r="Q867" s="278">
        <v>68.5</v>
      </c>
      <c r="R867" s="278">
        <v>71.8</v>
      </c>
      <c r="S867" s="278">
        <v>74.8</v>
      </c>
      <c r="T867" s="278">
        <v>75.900000000000006</v>
      </c>
      <c r="U867" s="278">
        <v>79.2</v>
      </c>
      <c r="V867" s="278">
        <v>77.099999999999994</v>
      </c>
      <c r="W867" s="278">
        <v>77</v>
      </c>
      <c r="X867" s="278">
        <v>79</v>
      </c>
      <c r="Y867" s="278">
        <v>81.3</v>
      </c>
      <c r="Z867" s="278">
        <v>84.6</v>
      </c>
      <c r="AA867" s="278">
        <v>86</v>
      </c>
      <c r="AB867" s="278">
        <v>86.9</v>
      </c>
      <c r="AC867" s="278">
        <v>86.9</v>
      </c>
      <c r="AD867" s="278">
        <v>86.6</v>
      </c>
      <c r="AE867" s="278">
        <v>85.7</v>
      </c>
      <c r="AF867" s="278">
        <v>80.599999999999994</v>
      </c>
      <c r="AG867" s="278">
        <v>74</v>
      </c>
      <c r="AH867" s="278">
        <v>70.8</v>
      </c>
      <c r="AI867" s="278">
        <v>64.599999999999994</v>
      </c>
      <c r="AJ867" s="278">
        <v>63.099999999999994</v>
      </c>
      <c r="AK867" s="278">
        <v>69.7</v>
      </c>
      <c r="AL867" s="278">
        <v>80.400000000000006</v>
      </c>
      <c r="AM867" s="278">
        <v>83.699999999999989</v>
      </c>
      <c r="AN867" s="278">
        <v>82.5</v>
      </c>
      <c r="AO867" s="278">
        <v>87.199999999999989</v>
      </c>
      <c r="AP867" s="278">
        <v>95.5</v>
      </c>
      <c r="AQ867" s="278">
        <v>96</v>
      </c>
      <c r="AR867" s="278">
        <v>90.4</v>
      </c>
      <c r="AS867" s="278">
        <v>84</v>
      </c>
      <c r="AT867" s="278">
        <v>79.5</v>
      </c>
      <c r="AU867" s="278">
        <v>82.9</v>
      </c>
      <c r="AV867" s="278">
        <v>86.4</v>
      </c>
      <c r="AW867" s="278">
        <v>91.8</v>
      </c>
      <c r="AX867" s="278">
        <v>96.2</v>
      </c>
      <c r="AY867" s="278">
        <v>103.80000000000001</v>
      </c>
      <c r="AZ867" s="278">
        <v>105.6</v>
      </c>
      <c r="BA867" s="278">
        <v>99.2</v>
      </c>
      <c r="BB867" s="278">
        <v>92.3</v>
      </c>
      <c r="BC867" s="278">
        <v>86.699999999999989</v>
      </c>
      <c r="BD867" s="278">
        <v>82</v>
      </c>
      <c r="BE867" s="278">
        <v>80.599999999999994</v>
      </c>
      <c r="BF867" s="278">
        <v>79.699999999999989</v>
      </c>
      <c r="BG867" s="278">
        <v>76.5</v>
      </c>
      <c r="BH867" s="278">
        <v>72.2</v>
      </c>
      <c r="BI867" s="278">
        <v>59.1</v>
      </c>
      <c r="BJ867" s="278">
        <v>56.2</v>
      </c>
      <c r="BK867" s="278">
        <v>53.2</v>
      </c>
      <c r="BL867" s="278">
        <v>46.7</v>
      </c>
      <c r="BM867" s="278">
        <v>46.4</v>
      </c>
      <c r="BN867" s="278">
        <v>38.799999999999997</v>
      </c>
      <c r="BO867" s="278">
        <v>43.7</v>
      </c>
      <c r="BP867" s="278">
        <v>44</v>
      </c>
      <c r="BQ867" s="278">
        <v>46.400000000000006</v>
      </c>
      <c r="BR867" s="278">
        <v>47</v>
      </c>
      <c r="BS867" s="278">
        <v>46.900000000000006</v>
      </c>
      <c r="BT867" s="278"/>
    </row>
    <row r="868" spans="3:72" x14ac:dyDescent="0.2">
      <c r="C868" s="89" t="s">
        <v>29</v>
      </c>
      <c r="D868" s="25" t="s">
        <v>331</v>
      </c>
      <c r="E868" s="245" t="s">
        <v>223</v>
      </c>
      <c r="F868" s="28" t="s">
        <v>130</v>
      </c>
      <c r="G868" s="207">
        <v>6</v>
      </c>
      <c r="H868" s="278">
        <v>6.1</v>
      </c>
      <c r="I868" s="278">
        <v>6.3</v>
      </c>
      <c r="J868" s="278">
        <v>6.4</v>
      </c>
      <c r="K868" s="278">
        <v>6.2</v>
      </c>
      <c r="L868" s="278">
        <v>6.5</v>
      </c>
      <c r="M868" s="278">
        <v>7</v>
      </c>
      <c r="N868" s="278">
        <v>7.1</v>
      </c>
      <c r="O868" s="278">
        <v>7</v>
      </c>
      <c r="P868" s="278">
        <v>7</v>
      </c>
      <c r="Q868" s="278">
        <v>7</v>
      </c>
      <c r="R868" s="278">
        <v>7.2</v>
      </c>
      <c r="S868" s="278">
        <v>7.2</v>
      </c>
      <c r="T868" s="278">
        <v>7.9</v>
      </c>
      <c r="U868" s="278">
        <v>8.8000000000000007</v>
      </c>
      <c r="V868" s="278">
        <v>8.8000000000000007</v>
      </c>
      <c r="W868" s="278">
        <v>9.1999999999999993</v>
      </c>
      <c r="X868" s="278">
        <v>9.1999999999999993</v>
      </c>
      <c r="Y868" s="278">
        <v>9.4</v>
      </c>
      <c r="Z868" s="278">
        <v>9.8000000000000007</v>
      </c>
      <c r="AA868" s="278">
        <v>10.1</v>
      </c>
      <c r="AB868" s="278">
        <v>9.9</v>
      </c>
      <c r="AC868" s="278">
        <v>9.8000000000000007</v>
      </c>
      <c r="AD868" s="278">
        <v>9.3000000000000007</v>
      </c>
      <c r="AE868" s="278">
        <v>8.9</v>
      </c>
      <c r="AF868" s="278">
        <v>8.5</v>
      </c>
      <c r="AG868" s="278">
        <v>8.1999999999999993</v>
      </c>
      <c r="AH868" s="278">
        <v>7.5</v>
      </c>
      <c r="AI868" s="278">
        <v>6.1</v>
      </c>
      <c r="AJ868" s="278">
        <v>7.5</v>
      </c>
      <c r="AK868" s="278">
        <v>8.9</v>
      </c>
      <c r="AL868" s="278">
        <v>9.3000000000000007</v>
      </c>
      <c r="AM868" s="278">
        <v>11.399999999999999</v>
      </c>
      <c r="AN868" s="278">
        <v>11.899999999999999</v>
      </c>
      <c r="AO868" s="278">
        <v>12.2</v>
      </c>
      <c r="AP868" s="278">
        <v>13.100000000000001</v>
      </c>
      <c r="AQ868" s="278">
        <v>10.5</v>
      </c>
      <c r="AR868" s="278">
        <v>9.3000000000000007</v>
      </c>
      <c r="AS868" s="278">
        <v>8.8000000000000007</v>
      </c>
      <c r="AT868" s="278">
        <v>8.8000000000000007</v>
      </c>
      <c r="AU868" s="278">
        <v>8.5</v>
      </c>
      <c r="AV868" s="278">
        <v>9.3000000000000007</v>
      </c>
      <c r="AW868" s="278">
        <v>9.6999999999999993</v>
      </c>
      <c r="AX868" s="278">
        <v>10.3</v>
      </c>
      <c r="AY868" s="278">
        <v>11.7</v>
      </c>
      <c r="AZ868" s="278">
        <v>12.8</v>
      </c>
      <c r="BA868" s="278">
        <v>13.600000000000001</v>
      </c>
      <c r="BB868" s="278">
        <v>13.899999999999999</v>
      </c>
      <c r="BC868" s="278">
        <v>14.7</v>
      </c>
      <c r="BD868" s="278">
        <v>15.5</v>
      </c>
      <c r="BE868" s="278">
        <v>16.399999999999999</v>
      </c>
      <c r="BF868" s="278">
        <v>16.8</v>
      </c>
      <c r="BG868" s="278">
        <v>17.399999999999999</v>
      </c>
      <c r="BH868" s="278">
        <v>17.399999999999999</v>
      </c>
      <c r="BI868" s="278">
        <v>13.5</v>
      </c>
      <c r="BJ868" s="278">
        <v>14.3</v>
      </c>
      <c r="BK868" s="278">
        <v>13.399999999999999</v>
      </c>
      <c r="BL868" s="278">
        <v>12.3</v>
      </c>
      <c r="BM868" s="278">
        <v>12.700000000000001</v>
      </c>
      <c r="BN868" s="278">
        <v>11.399999999999999</v>
      </c>
      <c r="BO868" s="278">
        <v>14.3</v>
      </c>
      <c r="BP868" s="278">
        <v>15.399999999999999</v>
      </c>
      <c r="BQ868" s="278">
        <v>16.100000000000001</v>
      </c>
      <c r="BR868" s="278">
        <v>17</v>
      </c>
      <c r="BS868" s="278">
        <v>16.700000000000003</v>
      </c>
      <c r="BT868" s="278"/>
    </row>
    <row r="869" spans="3:72" x14ac:dyDescent="0.2">
      <c r="C869" s="89" t="s">
        <v>30</v>
      </c>
      <c r="D869" s="25" t="s">
        <v>331</v>
      </c>
      <c r="E869" s="245" t="s">
        <v>223</v>
      </c>
      <c r="F869" s="28" t="s">
        <v>130</v>
      </c>
      <c r="G869" s="207">
        <v>3.6</v>
      </c>
      <c r="H869" s="278">
        <v>4.3</v>
      </c>
      <c r="I869" s="278">
        <v>5.0999999999999996</v>
      </c>
      <c r="J869" s="278">
        <v>6</v>
      </c>
      <c r="K869" s="278">
        <v>6.8</v>
      </c>
      <c r="L869" s="278">
        <v>6.7</v>
      </c>
      <c r="M869" s="278">
        <v>7</v>
      </c>
      <c r="N869" s="278">
        <v>8.3000000000000007</v>
      </c>
      <c r="O869" s="278">
        <v>9.1999999999999993</v>
      </c>
      <c r="P869" s="278">
        <v>9.6</v>
      </c>
      <c r="Q869" s="278">
        <v>9.8000000000000007</v>
      </c>
      <c r="R869" s="278">
        <v>10.5</v>
      </c>
      <c r="S869" s="278">
        <v>11.1</v>
      </c>
      <c r="T869" s="278">
        <v>11.9</v>
      </c>
      <c r="U869" s="278">
        <v>13.1</v>
      </c>
      <c r="V869" s="278">
        <v>14.9</v>
      </c>
      <c r="W869" s="278">
        <v>16.899999999999999</v>
      </c>
      <c r="X869" s="278">
        <v>17.2</v>
      </c>
      <c r="Y869" s="278">
        <v>17.5</v>
      </c>
      <c r="Z869" s="278">
        <v>18</v>
      </c>
      <c r="AA869" s="278">
        <v>18.100000000000001</v>
      </c>
      <c r="AB869" s="278">
        <v>18.399999999999999</v>
      </c>
      <c r="AC869" s="278">
        <v>18.3</v>
      </c>
      <c r="AD869" s="278">
        <v>18.2</v>
      </c>
      <c r="AE869" s="278">
        <v>17.899999999999999</v>
      </c>
      <c r="AF869" s="278">
        <v>17.399999999999999</v>
      </c>
      <c r="AG869" s="278">
        <v>16.899999999999999</v>
      </c>
      <c r="AH869" s="278">
        <v>17</v>
      </c>
      <c r="AI869" s="278">
        <v>17.399999999999999</v>
      </c>
      <c r="AJ869" s="278">
        <v>16.5</v>
      </c>
      <c r="AK869" s="278">
        <v>17.399999999999999</v>
      </c>
      <c r="AL869" s="278">
        <v>20.700000000000003</v>
      </c>
      <c r="AM869" s="278">
        <v>22.299999999999997</v>
      </c>
      <c r="AN869" s="278">
        <v>23.6</v>
      </c>
      <c r="AO869" s="278">
        <v>25.2</v>
      </c>
      <c r="AP869" s="278">
        <v>26.1</v>
      </c>
      <c r="AQ869" s="278">
        <v>26.799999999999997</v>
      </c>
      <c r="AR869" s="278">
        <v>25.1</v>
      </c>
      <c r="AS869" s="278">
        <v>22.299999999999997</v>
      </c>
      <c r="AT869" s="278">
        <v>22.4</v>
      </c>
      <c r="AU869" s="278">
        <v>23</v>
      </c>
      <c r="AV869" s="278">
        <v>22.6</v>
      </c>
      <c r="AW869" s="278">
        <v>24.2</v>
      </c>
      <c r="AX869" s="278">
        <v>25.4</v>
      </c>
      <c r="AY869" s="278">
        <v>26.200000000000003</v>
      </c>
      <c r="AZ869" s="278">
        <v>27.799999999999997</v>
      </c>
      <c r="BA869" s="278">
        <v>28.3</v>
      </c>
      <c r="BB869" s="278">
        <v>28.1</v>
      </c>
      <c r="BC869" s="278">
        <v>27.8</v>
      </c>
      <c r="BD869" s="278">
        <v>28</v>
      </c>
      <c r="BE869" s="278">
        <v>27.9</v>
      </c>
      <c r="BF869" s="278">
        <v>27.700000000000003</v>
      </c>
      <c r="BG869" s="278">
        <v>28</v>
      </c>
      <c r="BH869" s="278">
        <v>28.1</v>
      </c>
      <c r="BI869" s="278">
        <v>23.4</v>
      </c>
      <c r="BJ869" s="278">
        <v>22.6</v>
      </c>
      <c r="BK869" s="278">
        <v>21.9</v>
      </c>
      <c r="BL869" s="278">
        <v>20.399999999999999</v>
      </c>
      <c r="BM869" s="278">
        <v>19</v>
      </c>
      <c r="BN869" s="278">
        <v>18.399999999999999</v>
      </c>
      <c r="BO869" s="278">
        <v>19.7</v>
      </c>
      <c r="BP869" s="278">
        <v>19.600000000000001</v>
      </c>
      <c r="BQ869" s="278">
        <v>20.5</v>
      </c>
      <c r="BR869" s="278">
        <v>21.5</v>
      </c>
      <c r="BS869" s="278">
        <v>21.1</v>
      </c>
      <c r="BT869" s="278"/>
    </row>
    <row r="870" spans="3:72" x14ac:dyDescent="0.2">
      <c r="C870" s="89" t="s">
        <v>31</v>
      </c>
      <c r="D870" s="25" t="s">
        <v>331</v>
      </c>
      <c r="E870" s="245" t="s">
        <v>223</v>
      </c>
      <c r="F870" s="28" t="s">
        <v>130</v>
      </c>
      <c r="G870" s="207">
        <v>114.3</v>
      </c>
      <c r="H870" s="278">
        <v>118.1</v>
      </c>
      <c r="I870" s="278">
        <v>124.2</v>
      </c>
      <c r="J870" s="278">
        <v>129.19999999999999</v>
      </c>
      <c r="K870" s="278">
        <v>128</v>
      </c>
      <c r="L870" s="278">
        <v>127</v>
      </c>
      <c r="M870" s="278">
        <v>131.19999999999999</v>
      </c>
      <c r="N870" s="278">
        <v>138.80000000000001</v>
      </c>
      <c r="O870" s="278">
        <v>142.19999999999999</v>
      </c>
      <c r="P870" s="278">
        <v>151.5</v>
      </c>
      <c r="Q870" s="278">
        <v>158.4</v>
      </c>
      <c r="R870" s="278">
        <v>163.19999999999999</v>
      </c>
      <c r="S870" s="278">
        <v>168.5</v>
      </c>
      <c r="T870" s="278">
        <v>171.1</v>
      </c>
      <c r="U870" s="278">
        <v>178.7</v>
      </c>
      <c r="V870" s="278">
        <v>174.5</v>
      </c>
      <c r="W870" s="278">
        <v>175.9</v>
      </c>
      <c r="X870" s="278">
        <v>182.2</v>
      </c>
      <c r="Y870" s="278">
        <v>189.3</v>
      </c>
      <c r="Z870" s="278">
        <v>190.3</v>
      </c>
      <c r="AA870" s="278">
        <v>187.2</v>
      </c>
      <c r="AB870" s="278">
        <v>182.9</v>
      </c>
      <c r="AC870" s="278">
        <v>177.5</v>
      </c>
      <c r="AD870" s="278">
        <v>169.1</v>
      </c>
      <c r="AE870" s="278">
        <v>160.69999999999999</v>
      </c>
      <c r="AF870" s="278">
        <v>150</v>
      </c>
      <c r="AG870" s="278">
        <v>147.5</v>
      </c>
      <c r="AH870" s="278">
        <v>146.19999999999999</v>
      </c>
      <c r="AI870" s="278">
        <v>144.6</v>
      </c>
      <c r="AJ870" s="278">
        <v>135.5</v>
      </c>
      <c r="AK870" s="278">
        <v>120.3</v>
      </c>
      <c r="AL870" s="278">
        <v>133.9</v>
      </c>
      <c r="AM870" s="278">
        <v>128.1</v>
      </c>
      <c r="AN870" s="278">
        <v>127.5</v>
      </c>
      <c r="AO870" s="278">
        <v>125.6</v>
      </c>
      <c r="AP870" s="278">
        <v>127.5</v>
      </c>
      <c r="AQ870" s="278">
        <v>120.2</v>
      </c>
      <c r="AR870" s="278">
        <v>113.8</v>
      </c>
      <c r="AS870" s="278">
        <v>101.9</v>
      </c>
      <c r="AT870" s="278">
        <v>97</v>
      </c>
      <c r="AU870" s="278">
        <v>101.19999999999999</v>
      </c>
      <c r="AV870" s="278">
        <v>103.39999999999999</v>
      </c>
      <c r="AW870" s="278">
        <v>111.69999999999999</v>
      </c>
      <c r="AX870" s="278">
        <v>116.6</v>
      </c>
      <c r="AY870" s="278">
        <v>121.30000000000001</v>
      </c>
      <c r="AZ870" s="278">
        <v>132.5</v>
      </c>
      <c r="BA870" s="278">
        <v>138.4</v>
      </c>
      <c r="BB870" s="278">
        <v>137</v>
      </c>
      <c r="BC870" s="278">
        <v>137.89999999999998</v>
      </c>
      <c r="BD870" s="278">
        <v>132.80000000000001</v>
      </c>
      <c r="BE870" s="278">
        <v>132.80000000000001</v>
      </c>
      <c r="BF870" s="278">
        <v>131.69999999999999</v>
      </c>
      <c r="BG870" s="278">
        <v>131.69999999999999</v>
      </c>
      <c r="BH870" s="278">
        <v>130.30000000000001</v>
      </c>
      <c r="BI870" s="278">
        <v>112.3</v>
      </c>
      <c r="BJ870" s="278">
        <v>107.9</v>
      </c>
      <c r="BK870" s="278">
        <v>103.6</v>
      </c>
      <c r="BL870" s="278">
        <v>96.699999999999989</v>
      </c>
      <c r="BM870" s="278">
        <v>88.1</v>
      </c>
      <c r="BN870" s="278">
        <v>88.1</v>
      </c>
      <c r="BO870" s="278">
        <v>88.3</v>
      </c>
      <c r="BP870" s="278">
        <v>88.8</v>
      </c>
      <c r="BQ870" s="278">
        <v>91.4</v>
      </c>
      <c r="BR870" s="278">
        <v>93.6</v>
      </c>
      <c r="BS870" s="278">
        <v>94.800000000000011</v>
      </c>
      <c r="BT870" s="278"/>
    </row>
    <row r="871" spans="3:72" x14ac:dyDescent="0.2">
      <c r="C871" s="89" t="s">
        <v>32</v>
      </c>
      <c r="D871" s="25" t="s">
        <v>331</v>
      </c>
      <c r="E871" s="245" t="s">
        <v>223</v>
      </c>
      <c r="F871" s="28" t="s">
        <v>130</v>
      </c>
      <c r="G871" s="207">
        <v>1.5</v>
      </c>
      <c r="H871" s="278">
        <v>1.7</v>
      </c>
      <c r="I871" s="278">
        <v>1.9</v>
      </c>
      <c r="J871" s="278">
        <v>2.1</v>
      </c>
      <c r="K871" s="278">
        <v>2.1</v>
      </c>
      <c r="L871" s="278">
        <v>2.2999999999999998</v>
      </c>
      <c r="M871" s="278">
        <v>2.5</v>
      </c>
      <c r="N871" s="278">
        <v>2.8</v>
      </c>
      <c r="O871" s="278">
        <v>2.9</v>
      </c>
      <c r="P871" s="278">
        <v>3.3</v>
      </c>
      <c r="Q871" s="278">
        <v>3.6</v>
      </c>
      <c r="R871" s="278">
        <v>3.9</v>
      </c>
      <c r="S871" s="278">
        <v>4.0999999999999996</v>
      </c>
      <c r="T871" s="278">
        <v>4.0999999999999996</v>
      </c>
      <c r="U871" s="278">
        <v>4.2</v>
      </c>
      <c r="V871" s="278">
        <v>4.3</v>
      </c>
      <c r="W871" s="278">
        <v>4.5999999999999996</v>
      </c>
      <c r="X871" s="278">
        <v>4.9000000000000004</v>
      </c>
      <c r="Y871" s="278">
        <v>5.0999999999999996</v>
      </c>
      <c r="Z871" s="278">
        <v>5.3</v>
      </c>
      <c r="AA871" s="278">
        <v>5.4</v>
      </c>
      <c r="AB871" s="278">
        <v>5.6</v>
      </c>
      <c r="AC871" s="278">
        <v>5.7</v>
      </c>
      <c r="AD871" s="278">
        <v>5.8</v>
      </c>
      <c r="AE871" s="278">
        <v>5.8</v>
      </c>
      <c r="AF871" s="278">
        <v>5.9</v>
      </c>
      <c r="AG871" s="278">
        <v>4.8</v>
      </c>
      <c r="AH871" s="278">
        <v>4.3</v>
      </c>
      <c r="AI871" s="278">
        <v>3.7</v>
      </c>
      <c r="AJ871" s="278">
        <v>3</v>
      </c>
      <c r="AK871" s="278">
        <v>2.8000000000000003</v>
      </c>
      <c r="AL871" s="278">
        <v>3.5999999999999996</v>
      </c>
      <c r="AM871" s="278">
        <v>3.8</v>
      </c>
      <c r="AN871" s="278">
        <v>3.2</v>
      </c>
      <c r="AO871" s="278">
        <v>5</v>
      </c>
      <c r="AP871" s="278">
        <v>5.3000000000000007</v>
      </c>
      <c r="AQ871" s="278">
        <v>6.6999999999999993</v>
      </c>
      <c r="AR871" s="278">
        <v>5.9</v>
      </c>
      <c r="AS871" s="278">
        <v>5.4</v>
      </c>
      <c r="AT871" s="278">
        <v>5.3000000000000007</v>
      </c>
      <c r="AU871" s="278">
        <v>5.2</v>
      </c>
      <c r="AV871" s="278">
        <v>5.3000000000000007</v>
      </c>
      <c r="AW871" s="278">
        <v>5.6999999999999993</v>
      </c>
      <c r="AX871" s="278">
        <v>6</v>
      </c>
      <c r="AY871" s="278">
        <v>6.8000000000000007</v>
      </c>
      <c r="AZ871" s="278">
        <v>6.1999999999999993</v>
      </c>
      <c r="BA871" s="278">
        <v>6.3</v>
      </c>
      <c r="BB871" s="278">
        <v>6.4</v>
      </c>
      <c r="BC871" s="278">
        <v>6.1</v>
      </c>
      <c r="BD871" s="278">
        <v>6.1999999999999993</v>
      </c>
      <c r="BE871" s="278">
        <v>5.9</v>
      </c>
      <c r="BF871" s="278">
        <v>5.8</v>
      </c>
      <c r="BG871" s="278">
        <v>5.5</v>
      </c>
      <c r="BH871" s="278">
        <v>5.5</v>
      </c>
      <c r="BI871" s="278">
        <v>4.9000000000000004</v>
      </c>
      <c r="BJ871" s="278">
        <v>5</v>
      </c>
      <c r="BK871" s="278">
        <v>4.7</v>
      </c>
      <c r="BL871" s="278">
        <v>4</v>
      </c>
      <c r="BM871" s="278">
        <v>4.5</v>
      </c>
      <c r="BN871" s="278">
        <v>3.1</v>
      </c>
      <c r="BO871" s="278">
        <v>3.4</v>
      </c>
      <c r="BP871" s="278">
        <v>3.5</v>
      </c>
      <c r="BQ871" s="278">
        <v>3.8</v>
      </c>
      <c r="BR871" s="278">
        <v>3.9000000000000004</v>
      </c>
      <c r="BS871" s="278">
        <v>4.2</v>
      </c>
      <c r="BT871" s="278"/>
    </row>
    <row r="872" spans="3:72" x14ac:dyDescent="0.2">
      <c r="C872" s="90" t="s">
        <v>33</v>
      </c>
      <c r="D872" s="96" t="s">
        <v>331</v>
      </c>
      <c r="E872" s="246" t="s">
        <v>223</v>
      </c>
      <c r="F872" s="91" t="s">
        <v>130</v>
      </c>
      <c r="G872" s="208">
        <v>322.3</v>
      </c>
      <c r="H872" s="279">
        <v>345.8</v>
      </c>
      <c r="I872" s="279">
        <v>377.9</v>
      </c>
      <c r="J872" s="279">
        <v>404.90000000000003</v>
      </c>
      <c r="K872" s="279">
        <v>414.6</v>
      </c>
      <c r="L872" s="279">
        <v>422</v>
      </c>
      <c r="M872" s="279">
        <v>443.2</v>
      </c>
      <c r="N872" s="279">
        <v>468.00000000000006</v>
      </c>
      <c r="O872" s="279">
        <v>476.89999999999992</v>
      </c>
      <c r="P872" s="279">
        <v>508</v>
      </c>
      <c r="Q872" s="279">
        <v>532.4</v>
      </c>
      <c r="R872" s="279">
        <v>557.69999999999993</v>
      </c>
      <c r="S872" s="279">
        <v>582.4</v>
      </c>
      <c r="T872" s="279">
        <v>598.30000000000007</v>
      </c>
      <c r="U872" s="279">
        <v>631.4</v>
      </c>
      <c r="V872" s="279">
        <v>629.5</v>
      </c>
      <c r="W872" s="279">
        <v>646.6</v>
      </c>
      <c r="X872" s="279">
        <v>665.59999999999991</v>
      </c>
      <c r="Y872" s="279">
        <v>687.6</v>
      </c>
      <c r="Z872" s="279">
        <v>701.3</v>
      </c>
      <c r="AA872" s="279">
        <v>699</v>
      </c>
      <c r="AB872" s="279">
        <v>693.99999999999989</v>
      </c>
      <c r="AC872" s="279">
        <v>683.2</v>
      </c>
      <c r="AD872" s="279">
        <v>667.09999999999991</v>
      </c>
      <c r="AE872" s="279">
        <v>649.89999999999986</v>
      </c>
      <c r="AF872" s="279">
        <v>623.39999999999986</v>
      </c>
      <c r="AG872" s="279">
        <v>582.09999999999991</v>
      </c>
      <c r="AH872" s="279">
        <v>545.1</v>
      </c>
      <c r="AI872" s="279">
        <v>533.70000000000005</v>
      </c>
      <c r="AJ872" s="279">
        <v>527.1</v>
      </c>
      <c r="AK872" s="279">
        <v>514</v>
      </c>
      <c r="AL872" s="279">
        <v>582.20000000000005</v>
      </c>
      <c r="AM872" s="279">
        <v>594.30000000000007</v>
      </c>
      <c r="AN872" s="279">
        <v>602.5</v>
      </c>
      <c r="AO872" s="279">
        <v>622.9</v>
      </c>
      <c r="AP872" s="279">
        <v>665.40000000000009</v>
      </c>
      <c r="AQ872" s="279">
        <v>652.79999999999995</v>
      </c>
      <c r="AR872" s="279">
        <v>623.5</v>
      </c>
      <c r="AS872" s="279">
        <v>579.29999999999995</v>
      </c>
      <c r="AT872" s="279">
        <v>567.09999999999991</v>
      </c>
      <c r="AU872" s="279">
        <v>581.70000000000005</v>
      </c>
      <c r="AV872" s="279">
        <v>617.1</v>
      </c>
      <c r="AW872" s="279">
        <v>656</v>
      </c>
      <c r="AX872" s="279">
        <v>691.39999999999986</v>
      </c>
      <c r="AY872" s="279">
        <v>732.4</v>
      </c>
      <c r="AZ872" s="279">
        <v>781.3</v>
      </c>
      <c r="BA872" s="279">
        <v>798.39999999999986</v>
      </c>
      <c r="BB872" s="279">
        <v>773.99999999999989</v>
      </c>
      <c r="BC872" s="279">
        <v>770</v>
      </c>
      <c r="BD872" s="279">
        <v>759.49999999999989</v>
      </c>
      <c r="BE872" s="279">
        <v>765.3</v>
      </c>
      <c r="BF872" s="279">
        <v>758.90000000000009</v>
      </c>
      <c r="BG872" s="279">
        <v>750.90000000000009</v>
      </c>
      <c r="BH872" s="279">
        <v>737</v>
      </c>
      <c r="BI872" s="279">
        <v>613.6</v>
      </c>
      <c r="BJ872" s="279">
        <v>588.5</v>
      </c>
      <c r="BK872" s="279">
        <v>557.5</v>
      </c>
      <c r="BL872" s="279">
        <v>503.10000000000008</v>
      </c>
      <c r="BM872" s="279">
        <v>469.80000000000007</v>
      </c>
      <c r="BN872" s="279">
        <v>456.20000000000005</v>
      </c>
      <c r="BO872" s="279">
        <v>466.9</v>
      </c>
      <c r="BP872" s="279">
        <v>483.70000000000005</v>
      </c>
      <c r="BQ872" s="279">
        <v>502.2</v>
      </c>
      <c r="BR872" s="279">
        <v>521.79999999999995</v>
      </c>
      <c r="BS872" s="279">
        <v>529.6</v>
      </c>
      <c r="BT872" s="279"/>
    </row>
    <row r="873" spans="3:72" x14ac:dyDescent="0.2">
      <c r="C873" s="89" t="s">
        <v>11</v>
      </c>
      <c r="D873" s="25" t="s">
        <v>103</v>
      </c>
      <c r="E873" s="97" t="s">
        <v>223</v>
      </c>
      <c r="F873" s="28" t="s">
        <v>130</v>
      </c>
      <c r="G873" s="207">
        <v>8.4</v>
      </c>
      <c r="H873" s="278">
        <v>9.6</v>
      </c>
      <c r="I873" s="278">
        <v>11.2</v>
      </c>
      <c r="J873" s="278">
        <v>13.2</v>
      </c>
      <c r="K873" s="278">
        <v>14.7</v>
      </c>
      <c r="L873" s="278">
        <v>15.9</v>
      </c>
      <c r="M873" s="278">
        <v>17.600000000000001</v>
      </c>
      <c r="N873" s="278">
        <v>20.8</v>
      </c>
      <c r="O873" s="278">
        <v>24</v>
      </c>
      <c r="P873" s="278">
        <v>24.4</v>
      </c>
      <c r="Q873" s="278">
        <v>24.3</v>
      </c>
      <c r="R873" s="278">
        <v>24.7</v>
      </c>
      <c r="S873" s="278">
        <v>25</v>
      </c>
      <c r="T873" s="278">
        <v>24.6</v>
      </c>
      <c r="U873" s="278">
        <v>24.8</v>
      </c>
      <c r="V873" s="278">
        <v>24.6</v>
      </c>
      <c r="W873" s="278">
        <v>25.1</v>
      </c>
      <c r="X873" s="278">
        <v>26.2</v>
      </c>
      <c r="Y873" s="278">
        <v>27.5</v>
      </c>
      <c r="Z873" s="278">
        <v>28.6</v>
      </c>
      <c r="AA873" s="278">
        <v>28.7</v>
      </c>
      <c r="AB873" s="278">
        <v>29.4</v>
      </c>
      <c r="AC873" s="278">
        <v>29.6</v>
      </c>
      <c r="AD873" s="278">
        <v>30.2</v>
      </c>
      <c r="AE873" s="278">
        <v>30.7</v>
      </c>
      <c r="AF873" s="278">
        <v>31</v>
      </c>
      <c r="AG873" s="278">
        <v>28.4</v>
      </c>
      <c r="AH873" s="278">
        <v>28</v>
      </c>
      <c r="AI873" s="278">
        <v>26.6</v>
      </c>
      <c r="AJ873" s="278">
        <v>26</v>
      </c>
      <c r="AK873" s="278">
        <v>26.099999999999998</v>
      </c>
      <c r="AL873" s="278">
        <v>20</v>
      </c>
      <c r="AM873" s="278">
        <v>20.299999999999997</v>
      </c>
      <c r="AN873" s="278">
        <v>18.899999999999999</v>
      </c>
      <c r="AO873" s="278">
        <v>16.299999999999997</v>
      </c>
      <c r="AP873" s="278">
        <v>18.2</v>
      </c>
      <c r="AQ873" s="278">
        <v>17.5</v>
      </c>
      <c r="AR873" s="278">
        <v>17.2</v>
      </c>
      <c r="AS873" s="278">
        <v>16.8</v>
      </c>
      <c r="AT873" s="278">
        <v>14.7</v>
      </c>
      <c r="AU873" s="278">
        <v>14.299999999999999</v>
      </c>
      <c r="AV873" s="278">
        <v>14.9</v>
      </c>
      <c r="AW873" s="278">
        <v>16.3</v>
      </c>
      <c r="AX873" s="278">
        <v>17.5</v>
      </c>
      <c r="AY873" s="278">
        <v>17.2</v>
      </c>
      <c r="AZ873" s="278">
        <v>18.100000000000001</v>
      </c>
      <c r="BA873" s="278">
        <v>17</v>
      </c>
      <c r="BB873" s="278">
        <v>17</v>
      </c>
      <c r="BC873" s="278">
        <v>17.100000000000001</v>
      </c>
      <c r="BD873" s="278">
        <v>16.899999999999999</v>
      </c>
      <c r="BE873" s="278">
        <v>16.5</v>
      </c>
      <c r="BF873" s="278">
        <v>15.7</v>
      </c>
      <c r="BG873" s="278">
        <v>15.9</v>
      </c>
      <c r="BH873" s="278">
        <v>14.700000000000001</v>
      </c>
      <c r="BI873" s="278">
        <v>11.9</v>
      </c>
      <c r="BJ873" s="278">
        <v>11.200000000000001</v>
      </c>
      <c r="BK873" s="278">
        <v>11.1</v>
      </c>
      <c r="BL873" s="278">
        <v>10.7</v>
      </c>
      <c r="BM873" s="278">
        <v>9.1999999999999993</v>
      </c>
      <c r="BN873" s="278">
        <v>10</v>
      </c>
      <c r="BO873" s="278">
        <v>11.3</v>
      </c>
      <c r="BP873" s="278">
        <v>11.200000000000001</v>
      </c>
      <c r="BQ873" s="278">
        <v>11.7</v>
      </c>
      <c r="BR873" s="278">
        <v>12.4</v>
      </c>
      <c r="BS873" s="278">
        <v>12.5</v>
      </c>
      <c r="BT873" s="278"/>
    </row>
    <row r="874" spans="3:72" x14ac:dyDescent="0.2">
      <c r="C874" s="89" t="s">
        <v>17</v>
      </c>
      <c r="D874" s="25" t="s">
        <v>103</v>
      </c>
      <c r="E874" s="97" t="s">
        <v>223</v>
      </c>
      <c r="F874" s="28" t="s">
        <v>130</v>
      </c>
      <c r="G874" s="207">
        <v>0</v>
      </c>
      <c r="H874" s="278">
        <v>0</v>
      </c>
      <c r="I874" s="278">
        <v>0</v>
      </c>
      <c r="J874" s="278">
        <v>0</v>
      </c>
      <c r="K874" s="278">
        <v>0</v>
      </c>
      <c r="L874" s="278">
        <v>0</v>
      </c>
      <c r="M874" s="278">
        <v>1.1000000000000001</v>
      </c>
      <c r="N874" s="278">
        <v>2.2000000000000002</v>
      </c>
      <c r="O874" s="278">
        <v>4.2</v>
      </c>
      <c r="P874" s="278">
        <v>4.5</v>
      </c>
      <c r="Q874" s="278">
        <v>4.5</v>
      </c>
      <c r="R874" s="278">
        <v>4</v>
      </c>
      <c r="S874" s="278">
        <v>3.5</v>
      </c>
      <c r="T874" s="278">
        <v>3.4</v>
      </c>
      <c r="U874" s="278">
        <v>3.4</v>
      </c>
      <c r="V874" s="278">
        <v>3.3</v>
      </c>
      <c r="W874" s="278">
        <v>3.1</v>
      </c>
      <c r="X874" s="278">
        <v>3.3</v>
      </c>
      <c r="Y874" s="278">
        <v>3.3</v>
      </c>
      <c r="Z874" s="278">
        <v>3.3</v>
      </c>
      <c r="AA874" s="278">
        <v>3.3</v>
      </c>
      <c r="AB874" s="278">
        <v>3.3</v>
      </c>
      <c r="AC874" s="278">
        <v>3.3</v>
      </c>
      <c r="AD874" s="278">
        <v>4.5</v>
      </c>
      <c r="AE874" s="278">
        <v>6.4</v>
      </c>
      <c r="AF874" s="278">
        <v>10.8</v>
      </c>
      <c r="AG874" s="278">
        <v>10.199999999999999</v>
      </c>
      <c r="AH874" s="278">
        <v>19.5</v>
      </c>
      <c r="AI874" s="278">
        <v>19.2</v>
      </c>
      <c r="AJ874" s="278">
        <v>19.2</v>
      </c>
      <c r="AK874" s="278">
        <v>19.8</v>
      </c>
      <c r="AL874" s="278">
        <v>18.3</v>
      </c>
      <c r="AM874" s="278">
        <v>19.100000000000001</v>
      </c>
      <c r="AN874" s="278">
        <v>21.2</v>
      </c>
      <c r="AO874" s="278">
        <v>22.7</v>
      </c>
      <c r="AP874" s="278">
        <v>23.3</v>
      </c>
      <c r="AQ874" s="278">
        <v>23.5</v>
      </c>
      <c r="AR874" s="278">
        <v>24.2</v>
      </c>
      <c r="AS874" s="278">
        <v>24.2</v>
      </c>
      <c r="AT874" s="278">
        <v>23.6</v>
      </c>
      <c r="AU874" s="278">
        <v>24.5</v>
      </c>
      <c r="AV874" s="278">
        <v>26.8</v>
      </c>
      <c r="AW874" s="278">
        <v>29.2</v>
      </c>
      <c r="AX874" s="278">
        <v>30.6</v>
      </c>
      <c r="AY874" s="278">
        <v>29.4</v>
      </c>
      <c r="AZ874" s="278">
        <v>25.2</v>
      </c>
      <c r="BA874" s="278">
        <v>23.6</v>
      </c>
      <c r="BB874" s="278">
        <v>22.9</v>
      </c>
      <c r="BC874" s="278">
        <v>22.599999999999998</v>
      </c>
      <c r="BD874" s="278">
        <v>22.3</v>
      </c>
      <c r="BE874" s="278">
        <v>20.6</v>
      </c>
      <c r="BF874" s="278">
        <v>19.600000000000001</v>
      </c>
      <c r="BG874" s="278">
        <v>18.399999999999999</v>
      </c>
      <c r="BH874" s="278">
        <v>18.7</v>
      </c>
      <c r="BI874" s="278">
        <v>17.100000000000001</v>
      </c>
      <c r="BJ874" s="278">
        <v>13.7</v>
      </c>
      <c r="BK874" s="278">
        <v>13.4</v>
      </c>
      <c r="BL874" s="278">
        <v>12.7</v>
      </c>
      <c r="BM874" s="278">
        <v>11.5</v>
      </c>
      <c r="BN874" s="278">
        <v>12</v>
      </c>
      <c r="BO874" s="278">
        <v>13.3</v>
      </c>
      <c r="BP874" s="278">
        <v>14.9</v>
      </c>
      <c r="BQ874" s="278">
        <v>16.2</v>
      </c>
      <c r="BR874" s="278">
        <v>16.899999999999999</v>
      </c>
      <c r="BS874" s="278">
        <v>16.899999999999999</v>
      </c>
      <c r="BT874" s="278"/>
    </row>
    <row r="875" spans="3:72" x14ac:dyDescent="0.2">
      <c r="C875" s="89" t="s">
        <v>18</v>
      </c>
      <c r="D875" s="25" t="s">
        <v>103</v>
      </c>
      <c r="E875" s="97" t="s">
        <v>223</v>
      </c>
      <c r="F875" s="28" t="s">
        <v>130</v>
      </c>
      <c r="G875" s="207">
        <v>4.5999999999999996</v>
      </c>
      <c r="H875" s="278">
        <v>4.5999999999999996</v>
      </c>
      <c r="I875" s="278">
        <v>4.5999999999999996</v>
      </c>
      <c r="J875" s="278">
        <v>4.7</v>
      </c>
      <c r="K875" s="278">
        <v>4.5</v>
      </c>
      <c r="L875" s="278">
        <v>4.4000000000000004</v>
      </c>
      <c r="M875" s="278">
        <v>4.2</v>
      </c>
      <c r="N875" s="278">
        <v>4.7</v>
      </c>
      <c r="O875" s="278">
        <v>5</v>
      </c>
      <c r="P875" s="278">
        <v>4.9000000000000004</v>
      </c>
      <c r="Q875" s="278">
        <v>4.8</v>
      </c>
      <c r="R875" s="278">
        <v>4.5999999999999996</v>
      </c>
      <c r="S875" s="278">
        <v>4.5</v>
      </c>
      <c r="T875" s="278">
        <v>4.5</v>
      </c>
      <c r="U875" s="278">
        <v>4.5999999999999996</v>
      </c>
      <c r="V875" s="278">
        <v>5</v>
      </c>
      <c r="W875" s="278">
        <v>5.6</v>
      </c>
      <c r="X875" s="278">
        <v>6.3</v>
      </c>
      <c r="Y875" s="278">
        <v>7.2</v>
      </c>
      <c r="Z875" s="278">
        <v>8.3000000000000007</v>
      </c>
      <c r="AA875" s="278">
        <v>9.4</v>
      </c>
      <c r="AB875" s="278">
        <v>9.6999999999999993</v>
      </c>
      <c r="AC875" s="278">
        <v>10.1</v>
      </c>
      <c r="AD875" s="278">
        <v>10.1</v>
      </c>
      <c r="AE875" s="278">
        <v>9.9</v>
      </c>
      <c r="AF875" s="278">
        <v>9.6999999999999993</v>
      </c>
      <c r="AG875" s="278">
        <v>9.1999999999999993</v>
      </c>
      <c r="AH875" s="278">
        <v>8.6</v>
      </c>
      <c r="AI875" s="278">
        <v>8.6</v>
      </c>
      <c r="AJ875" s="278">
        <v>6.7</v>
      </c>
      <c r="AK875" s="278">
        <v>5.8</v>
      </c>
      <c r="AL875" s="278">
        <v>5.8</v>
      </c>
      <c r="AM875" s="278">
        <v>6</v>
      </c>
      <c r="AN875" s="278">
        <v>5.0999999999999996</v>
      </c>
      <c r="AO875" s="278">
        <v>5.2</v>
      </c>
      <c r="AP875" s="278">
        <v>4.8</v>
      </c>
      <c r="AQ875" s="278">
        <v>5.3</v>
      </c>
      <c r="AR875" s="278">
        <v>4.7</v>
      </c>
      <c r="AS875" s="278">
        <v>4.5</v>
      </c>
      <c r="AT875" s="278">
        <v>3.8</v>
      </c>
      <c r="AU875" s="278">
        <v>3.3</v>
      </c>
      <c r="AV875" s="278">
        <v>2.5</v>
      </c>
      <c r="AW875" s="278">
        <v>2.7</v>
      </c>
      <c r="AX875" s="278">
        <v>2.7</v>
      </c>
      <c r="AY875" s="278">
        <v>3.2</v>
      </c>
      <c r="AZ875" s="278">
        <v>2.5</v>
      </c>
      <c r="BA875" s="278">
        <v>2.5</v>
      </c>
      <c r="BB875" s="278">
        <v>2.7</v>
      </c>
      <c r="BC875" s="278">
        <v>2.9</v>
      </c>
      <c r="BD875" s="278">
        <v>3</v>
      </c>
      <c r="BE875" s="278">
        <v>3.1</v>
      </c>
      <c r="BF875" s="278">
        <v>2.9</v>
      </c>
      <c r="BG875" s="278">
        <v>2.1999999999999997</v>
      </c>
      <c r="BH875" s="278">
        <v>2.2000000000000002</v>
      </c>
      <c r="BI875" s="278">
        <v>2.1</v>
      </c>
      <c r="BJ875" s="278">
        <v>2.1</v>
      </c>
      <c r="BK875" s="278">
        <v>2.1</v>
      </c>
      <c r="BL875" s="278">
        <v>1.9</v>
      </c>
      <c r="BM875" s="278">
        <v>3.8</v>
      </c>
      <c r="BN875" s="278">
        <v>1</v>
      </c>
      <c r="BO875" s="278">
        <v>1.1000000000000001</v>
      </c>
      <c r="BP875" s="278">
        <v>1.3</v>
      </c>
      <c r="BQ875" s="278">
        <v>1.4</v>
      </c>
      <c r="BR875" s="278">
        <v>1.4</v>
      </c>
      <c r="BS875" s="278">
        <v>1.4</v>
      </c>
      <c r="BT875" s="278"/>
    </row>
    <row r="876" spans="3:72" x14ac:dyDescent="0.2">
      <c r="C876" s="89" t="s">
        <v>19</v>
      </c>
      <c r="D876" s="25" t="s">
        <v>103</v>
      </c>
      <c r="E876" s="97" t="s">
        <v>223</v>
      </c>
      <c r="F876" s="28" t="s">
        <v>130</v>
      </c>
      <c r="G876" s="207">
        <v>3</v>
      </c>
      <c r="H876" s="278">
        <v>2.9</v>
      </c>
      <c r="I876" s="278">
        <v>2.9</v>
      </c>
      <c r="J876" s="278">
        <v>2.9</v>
      </c>
      <c r="K876" s="278">
        <v>2.9</v>
      </c>
      <c r="L876" s="278">
        <v>2.2999999999999998</v>
      </c>
      <c r="M876" s="278">
        <v>3.1</v>
      </c>
      <c r="N876" s="278">
        <v>3.4</v>
      </c>
      <c r="O876" s="278">
        <v>3.8</v>
      </c>
      <c r="P876" s="278">
        <v>3.7</v>
      </c>
      <c r="Q876" s="278">
        <v>3.6</v>
      </c>
      <c r="R876" s="278">
        <v>3.7</v>
      </c>
      <c r="S876" s="278">
        <v>3.7</v>
      </c>
      <c r="T876" s="278">
        <v>3.6</v>
      </c>
      <c r="U876" s="278">
        <v>3.5</v>
      </c>
      <c r="V876" s="278">
        <v>3.5</v>
      </c>
      <c r="W876" s="278">
        <v>3.6</v>
      </c>
      <c r="X876" s="278">
        <v>3.2</v>
      </c>
      <c r="Y876" s="278">
        <v>2.9</v>
      </c>
      <c r="Z876" s="278">
        <v>2.8</v>
      </c>
      <c r="AA876" s="278">
        <v>2.8</v>
      </c>
      <c r="AB876" s="278">
        <v>2.8</v>
      </c>
      <c r="AC876" s="278">
        <v>2.8</v>
      </c>
      <c r="AD876" s="278">
        <v>2.8</v>
      </c>
      <c r="AE876" s="278">
        <v>2.7</v>
      </c>
      <c r="AF876" s="278">
        <v>2.7</v>
      </c>
      <c r="AG876" s="278">
        <v>2.2999999999999998</v>
      </c>
      <c r="AH876" s="278">
        <v>2.2000000000000002</v>
      </c>
      <c r="AI876" s="278">
        <v>2.5</v>
      </c>
      <c r="AJ876" s="278">
        <v>1.8</v>
      </c>
      <c r="AK876" s="278">
        <v>0.7</v>
      </c>
      <c r="AL876" s="278">
        <v>0.7</v>
      </c>
      <c r="AM876" s="278">
        <v>0.4</v>
      </c>
      <c r="AN876" s="278">
        <v>1.1000000000000001</v>
      </c>
      <c r="AO876" s="278">
        <v>1.1000000000000001</v>
      </c>
      <c r="AP876" s="278">
        <v>1.7</v>
      </c>
      <c r="AQ876" s="278">
        <v>1.4</v>
      </c>
      <c r="AR876" s="278">
        <v>1.3</v>
      </c>
      <c r="AS876" s="278">
        <v>1.3</v>
      </c>
      <c r="AT876" s="278">
        <v>1.3</v>
      </c>
      <c r="AU876" s="278">
        <v>1.3</v>
      </c>
      <c r="AV876" s="278">
        <v>1.8</v>
      </c>
      <c r="AW876" s="278">
        <v>1.8</v>
      </c>
      <c r="AX876" s="278">
        <v>2</v>
      </c>
      <c r="AY876" s="278">
        <v>1.9</v>
      </c>
      <c r="AZ876" s="278">
        <v>2.2000000000000002</v>
      </c>
      <c r="BA876" s="278">
        <v>2</v>
      </c>
      <c r="BB876" s="278">
        <v>2</v>
      </c>
      <c r="BC876" s="278">
        <v>1.3</v>
      </c>
      <c r="BD876" s="278">
        <v>1.3</v>
      </c>
      <c r="BE876" s="278">
        <v>1.1000000000000001</v>
      </c>
      <c r="BF876" s="278">
        <v>0.8</v>
      </c>
      <c r="BG876" s="278">
        <v>0.7</v>
      </c>
      <c r="BH876" s="278">
        <v>0.5</v>
      </c>
      <c r="BI876" s="278">
        <v>0.4</v>
      </c>
      <c r="BJ876" s="278">
        <v>0.2</v>
      </c>
      <c r="BK876" s="278">
        <v>0.2</v>
      </c>
      <c r="BL876" s="278">
        <v>0.1</v>
      </c>
      <c r="BM876" s="278">
        <v>0.30000000000000004</v>
      </c>
      <c r="BN876" s="278">
        <v>0.3</v>
      </c>
      <c r="BO876" s="278">
        <v>0.2</v>
      </c>
      <c r="BP876" s="278">
        <v>0.2</v>
      </c>
      <c r="BQ876" s="278">
        <v>0.4</v>
      </c>
      <c r="BR876" s="278">
        <v>0.5</v>
      </c>
      <c r="BS876" s="278">
        <v>0.5</v>
      </c>
      <c r="BT876" s="278"/>
    </row>
    <row r="877" spans="3:72" x14ac:dyDescent="0.2">
      <c r="C877" s="89" t="s">
        <v>20</v>
      </c>
      <c r="D877" s="25" t="s">
        <v>103</v>
      </c>
      <c r="E877" s="97" t="s">
        <v>223</v>
      </c>
      <c r="F877" s="28" t="s">
        <v>130</v>
      </c>
      <c r="G877" s="207">
        <v>0</v>
      </c>
      <c r="H877" s="278">
        <v>0</v>
      </c>
      <c r="I877" s="278">
        <v>0</v>
      </c>
      <c r="J877" s="278">
        <v>0</v>
      </c>
      <c r="K877" s="278">
        <v>0</v>
      </c>
      <c r="L877" s="278">
        <v>0</v>
      </c>
      <c r="M877" s="278">
        <v>0</v>
      </c>
      <c r="N877" s="278">
        <v>0</v>
      </c>
      <c r="O877" s="278">
        <v>1.5</v>
      </c>
      <c r="P877" s="278">
        <v>1.4</v>
      </c>
      <c r="Q877" s="278">
        <v>1.4</v>
      </c>
      <c r="R877" s="278">
        <v>1.4</v>
      </c>
      <c r="S877" s="278">
        <v>1.4</v>
      </c>
      <c r="T877" s="278">
        <v>1.4</v>
      </c>
      <c r="U877" s="278">
        <v>1.4</v>
      </c>
      <c r="V877" s="278">
        <v>1.4</v>
      </c>
      <c r="W877" s="278">
        <v>1.5</v>
      </c>
      <c r="X877" s="278">
        <v>1.4</v>
      </c>
      <c r="Y877" s="278">
        <v>1.4</v>
      </c>
      <c r="Z877" s="278">
        <v>1.4</v>
      </c>
      <c r="AA877" s="278">
        <v>1.4</v>
      </c>
      <c r="AB877" s="278">
        <v>1.4</v>
      </c>
      <c r="AC877" s="278">
        <v>1.3</v>
      </c>
      <c r="AD877" s="278">
        <v>1.3</v>
      </c>
      <c r="AE877" s="278">
        <v>1.2</v>
      </c>
      <c r="AF877" s="278">
        <v>1.2</v>
      </c>
      <c r="AG877" s="278">
        <v>1.2</v>
      </c>
      <c r="AH877" s="278">
        <v>1.2</v>
      </c>
      <c r="AI877" s="278">
        <v>1.9</v>
      </c>
      <c r="AJ877" s="278">
        <v>1.6</v>
      </c>
      <c r="AK877" s="278">
        <v>1.7</v>
      </c>
      <c r="AL877" s="278">
        <v>1</v>
      </c>
      <c r="AM877" s="278">
        <v>0.9</v>
      </c>
      <c r="AN877" s="278">
        <v>1.8</v>
      </c>
      <c r="AO877" s="278">
        <v>1.8</v>
      </c>
      <c r="AP877" s="278">
        <v>1.9</v>
      </c>
      <c r="AQ877" s="278">
        <v>1.9</v>
      </c>
      <c r="AR877" s="278">
        <v>1.4</v>
      </c>
      <c r="AS877" s="278">
        <v>1.5</v>
      </c>
      <c r="AT877" s="278">
        <v>1.4</v>
      </c>
      <c r="AU877" s="278">
        <v>1.5</v>
      </c>
      <c r="AV877" s="278">
        <v>1.2</v>
      </c>
      <c r="AW877" s="278">
        <v>1.5</v>
      </c>
      <c r="AX877" s="278">
        <v>1.6</v>
      </c>
      <c r="AY877" s="278">
        <v>1.8</v>
      </c>
      <c r="AZ877" s="278">
        <v>1.6</v>
      </c>
      <c r="BA877" s="278">
        <v>1.5</v>
      </c>
      <c r="BB877" s="278">
        <v>1.2</v>
      </c>
      <c r="BC877" s="278">
        <v>1.1000000000000001</v>
      </c>
      <c r="BD877" s="278">
        <v>0.8</v>
      </c>
      <c r="BE877" s="278">
        <v>0.7</v>
      </c>
      <c r="BF877" s="278">
        <v>0.6</v>
      </c>
      <c r="BG877" s="278">
        <v>0.4</v>
      </c>
      <c r="BH877" s="278">
        <v>0.4</v>
      </c>
      <c r="BI877" s="278">
        <v>0.3</v>
      </c>
      <c r="BJ877" s="278">
        <v>0.3</v>
      </c>
      <c r="BK877" s="278">
        <v>0.3</v>
      </c>
      <c r="BL877" s="278">
        <v>0.3</v>
      </c>
      <c r="BM877" s="278">
        <v>0.3</v>
      </c>
      <c r="BN877" s="278">
        <v>0.1</v>
      </c>
      <c r="BO877" s="278">
        <v>0.1</v>
      </c>
      <c r="BP877" s="278">
        <v>0.1</v>
      </c>
      <c r="BQ877" s="278">
        <v>0.1</v>
      </c>
      <c r="BR877" s="278">
        <v>0.1</v>
      </c>
      <c r="BS877" s="278">
        <v>0.1</v>
      </c>
      <c r="BT877" s="278"/>
    </row>
    <row r="878" spans="3:72" x14ac:dyDescent="0.2">
      <c r="C878" s="89" t="s">
        <v>21</v>
      </c>
      <c r="D878" s="25" t="s">
        <v>103</v>
      </c>
      <c r="E878" s="97" t="s">
        <v>223</v>
      </c>
      <c r="F878" s="28" t="s">
        <v>130</v>
      </c>
      <c r="G878" s="207">
        <v>0.4</v>
      </c>
      <c r="H878" s="278">
        <v>0.4</v>
      </c>
      <c r="I878" s="278">
        <v>0.4</v>
      </c>
      <c r="J878" s="278">
        <v>0.4</v>
      </c>
      <c r="K878" s="278">
        <v>0.5</v>
      </c>
      <c r="L878" s="278">
        <v>0.5</v>
      </c>
      <c r="M878" s="278">
        <v>0.5</v>
      </c>
      <c r="N878" s="278">
        <v>0.6</v>
      </c>
      <c r="O878" s="278">
        <v>0.6</v>
      </c>
      <c r="P878" s="278">
        <v>0.6</v>
      </c>
      <c r="Q878" s="278">
        <v>0.6</v>
      </c>
      <c r="R878" s="278">
        <v>0.7</v>
      </c>
      <c r="S878" s="278">
        <v>0.7</v>
      </c>
      <c r="T878" s="278">
        <v>0.7</v>
      </c>
      <c r="U878" s="278">
        <v>0.7</v>
      </c>
      <c r="V878" s="278">
        <v>0.7</v>
      </c>
      <c r="W878" s="278">
        <v>0.7</v>
      </c>
      <c r="X878" s="278">
        <v>0.7</v>
      </c>
      <c r="Y878" s="278">
        <v>0.8</v>
      </c>
      <c r="Z878" s="278">
        <v>0.8</v>
      </c>
      <c r="AA878" s="278">
        <v>0.8</v>
      </c>
      <c r="AB878" s="278">
        <v>0.8</v>
      </c>
      <c r="AC878" s="278">
        <v>0.8</v>
      </c>
      <c r="AD878" s="278">
        <v>1.2</v>
      </c>
      <c r="AE878" s="278">
        <v>1.6</v>
      </c>
      <c r="AF878" s="278">
        <v>1.8</v>
      </c>
      <c r="AG878" s="278">
        <v>1.7</v>
      </c>
      <c r="AH878" s="278">
        <v>1.6</v>
      </c>
      <c r="AI878" s="278">
        <v>1.4</v>
      </c>
      <c r="AJ878" s="278">
        <v>2</v>
      </c>
      <c r="AK878" s="278">
        <v>1.8</v>
      </c>
      <c r="AL878" s="278">
        <v>1.7</v>
      </c>
      <c r="AM878" s="278">
        <v>1.6</v>
      </c>
      <c r="AN878" s="278">
        <v>1.8</v>
      </c>
      <c r="AO878" s="278">
        <v>1.9</v>
      </c>
      <c r="AP878" s="278">
        <v>1.5</v>
      </c>
      <c r="AQ878" s="278">
        <v>1.6</v>
      </c>
      <c r="AR878" s="278">
        <v>1.4</v>
      </c>
      <c r="AS878" s="278">
        <v>1.5</v>
      </c>
      <c r="AT878" s="278">
        <v>1.4</v>
      </c>
      <c r="AU878" s="278">
        <v>1.4</v>
      </c>
      <c r="AV878" s="278">
        <v>1.6</v>
      </c>
      <c r="AW878" s="278">
        <v>1.9</v>
      </c>
      <c r="AX878" s="278">
        <v>1.9</v>
      </c>
      <c r="AY878" s="278">
        <v>1.8</v>
      </c>
      <c r="AZ878" s="278">
        <v>2.1</v>
      </c>
      <c r="BA878" s="278">
        <v>2.2000000000000002</v>
      </c>
      <c r="BB878" s="278">
        <v>2.5</v>
      </c>
      <c r="BC878" s="278">
        <v>2.8</v>
      </c>
      <c r="BD878" s="278">
        <v>3</v>
      </c>
      <c r="BE878" s="278">
        <v>3.1</v>
      </c>
      <c r="BF878" s="278">
        <v>3.2</v>
      </c>
      <c r="BG878" s="278">
        <v>3.1999999999999997</v>
      </c>
      <c r="BH878" s="278">
        <v>3.4</v>
      </c>
      <c r="BI878" s="278">
        <v>3.2</v>
      </c>
      <c r="BJ878" s="278">
        <v>3.2</v>
      </c>
      <c r="BK878" s="278">
        <v>3.1</v>
      </c>
      <c r="BL878" s="278">
        <v>3</v>
      </c>
      <c r="BM878" s="278">
        <v>3</v>
      </c>
      <c r="BN878" s="278">
        <v>2.8</v>
      </c>
      <c r="BO878" s="278">
        <v>2.9</v>
      </c>
      <c r="BP878" s="278">
        <v>3.2</v>
      </c>
      <c r="BQ878" s="278">
        <v>3.4</v>
      </c>
      <c r="BR878" s="278">
        <v>3.4</v>
      </c>
      <c r="BS878" s="278">
        <v>3.3</v>
      </c>
      <c r="BT878" s="278"/>
    </row>
    <row r="879" spans="3:72" x14ac:dyDescent="0.2">
      <c r="C879" s="89" t="s">
        <v>22</v>
      </c>
      <c r="D879" s="25" t="s">
        <v>103</v>
      </c>
      <c r="E879" s="97" t="s">
        <v>223</v>
      </c>
      <c r="F879" s="28" t="s">
        <v>130</v>
      </c>
      <c r="G879" s="207">
        <v>0</v>
      </c>
      <c r="H879" s="278">
        <v>0</v>
      </c>
      <c r="I879" s="278">
        <v>0</v>
      </c>
      <c r="J879" s="278">
        <v>0</v>
      </c>
      <c r="K879" s="278">
        <v>0</v>
      </c>
      <c r="L879" s="278">
        <v>0</v>
      </c>
      <c r="M879" s="278">
        <v>1.4</v>
      </c>
      <c r="N879" s="278">
        <v>2.9</v>
      </c>
      <c r="O879" s="278">
        <v>5.9</v>
      </c>
      <c r="P879" s="278">
        <v>7.2</v>
      </c>
      <c r="Q879" s="278">
        <v>8.4</v>
      </c>
      <c r="R879" s="278">
        <v>8.9</v>
      </c>
      <c r="S879" s="278">
        <v>9.5</v>
      </c>
      <c r="T879" s="278">
        <v>11.9</v>
      </c>
      <c r="U879" s="278">
        <v>15.2</v>
      </c>
      <c r="V879" s="278">
        <v>16.100000000000001</v>
      </c>
      <c r="W879" s="278">
        <v>17.600000000000001</v>
      </c>
      <c r="X879" s="278">
        <v>21.6</v>
      </c>
      <c r="Y879" s="278">
        <v>26.8</v>
      </c>
      <c r="Z879" s="278">
        <v>28.5</v>
      </c>
      <c r="AA879" s="278">
        <v>29.2</v>
      </c>
      <c r="AB879" s="278">
        <v>30.6</v>
      </c>
      <c r="AC879" s="278">
        <v>31.6</v>
      </c>
      <c r="AD879" s="278">
        <v>31.8</v>
      </c>
      <c r="AE879" s="278">
        <v>31.8</v>
      </c>
      <c r="AF879" s="278">
        <v>31.5</v>
      </c>
      <c r="AG879" s="278">
        <v>28.9</v>
      </c>
      <c r="AH879" s="278">
        <v>27</v>
      </c>
      <c r="AI879" s="278">
        <v>27.4</v>
      </c>
      <c r="AJ879" s="278">
        <v>28.8</v>
      </c>
      <c r="AK879" s="278">
        <v>27.5</v>
      </c>
      <c r="AL879" s="278">
        <v>23.7</v>
      </c>
      <c r="AM879" s="278">
        <v>25</v>
      </c>
      <c r="AN879" s="278">
        <v>26.2</v>
      </c>
      <c r="AO879" s="278">
        <v>28.5</v>
      </c>
      <c r="AP879" s="278">
        <v>26.2</v>
      </c>
      <c r="AQ879" s="278">
        <v>25.9</v>
      </c>
      <c r="AR879" s="278">
        <v>24.7</v>
      </c>
      <c r="AS879" s="278">
        <v>23.4</v>
      </c>
      <c r="AT879" s="278">
        <v>21.1</v>
      </c>
      <c r="AU879" s="278">
        <v>21.5</v>
      </c>
      <c r="AV879" s="278">
        <v>21.9</v>
      </c>
      <c r="AW879" s="278">
        <v>24.1</v>
      </c>
      <c r="AX879" s="278">
        <v>25.3</v>
      </c>
      <c r="AY879" s="278">
        <v>23.4</v>
      </c>
      <c r="AZ879" s="278">
        <v>25</v>
      </c>
      <c r="BA879" s="278">
        <v>22.9</v>
      </c>
      <c r="BB879" s="278">
        <v>22.2</v>
      </c>
      <c r="BC879" s="278">
        <v>22.4</v>
      </c>
      <c r="BD879" s="278">
        <v>22.599999999999998</v>
      </c>
      <c r="BE879" s="278">
        <v>20.9</v>
      </c>
      <c r="BF879" s="278">
        <v>19</v>
      </c>
      <c r="BG879" s="278">
        <v>18.2</v>
      </c>
      <c r="BH879" s="278">
        <v>17.2</v>
      </c>
      <c r="BI879" s="278">
        <v>16.3</v>
      </c>
      <c r="BJ879" s="278">
        <v>15.9</v>
      </c>
      <c r="BK879" s="278">
        <v>16</v>
      </c>
      <c r="BL879" s="278">
        <v>14.9</v>
      </c>
      <c r="BM879" s="278">
        <v>13.4</v>
      </c>
      <c r="BN879" s="278">
        <v>14.6</v>
      </c>
      <c r="BO879" s="278">
        <v>17.7</v>
      </c>
      <c r="BP879" s="278">
        <v>18.899999999999999</v>
      </c>
      <c r="BQ879" s="278">
        <v>18.099999999999998</v>
      </c>
      <c r="BR879" s="278">
        <v>17.3</v>
      </c>
      <c r="BS879" s="278">
        <v>18.100000000000001</v>
      </c>
      <c r="BT879" s="278"/>
    </row>
    <row r="880" spans="3:72" x14ac:dyDescent="0.2">
      <c r="C880" s="89" t="s">
        <v>23</v>
      </c>
      <c r="D880" s="25" t="s">
        <v>103</v>
      </c>
      <c r="E880" s="97" t="s">
        <v>223</v>
      </c>
      <c r="F880" s="28" t="s">
        <v>130</v>
      </c>
      <c r="G880" s="207">
        <v>0</v>
      </c>
      <c r="H880" s="278">
        <v>0</v>
      </c>
      <c r="I880" s="278">
        <v>0</v>
      </c>
      <c r="J880" s="278">
        <v>0</v>
      </c>
      <c r="K880" s="278">
        <v>0</v>
      </c>
      <c r="L880" s="278">
        <v>0</v>
      </c>
      <c r="M880" s="278">
        <v>0</v>
      </c>
      <c r="N880" s="278">
        <v>0</v>
      </c>
      <c r="O880" s="278">
        <v>3.5</v>
      </c>
      <c r="P880" s="278">
        <v>3.8</v>
      </c>
      <c r="Q880" s="278">
        <v>3.9</v>
      </c>
      <c r="R880" s="278">
        <v>4.2</v>
      </c>
      <c r="S880" s="278">
        <v>4.3</v>
      </c>
      <c r="T880" s="278">
        <v>4</v>
      </c>
      <c r="U880" s="278">
        <v>3.8</v>
      </c>
      <c r="V880" s="278">
        <v>3.7</v>
      </c>
      <c r="W880" s="278">
        <v>3.5</v>
      </c>
      <c r="X880" s="278">
        <v>3.5</v>
      </c>
      <c r="Y880" s="278">
        <v>3.5</v>
      </c>
      <c r="Z880" s="278">
        <v>3.5</v>
      </c>
      <c r="AA880" s="278">
        <v>3.4</v>
      </c>
      <c r="AB880" s="278">
        <v>3.3</v>
      </c>
      <c r="AC880" s="278">
        <v>3.2</v>
      </c>
      <c r="AD880" s="278">
        <v>3.2</v>
      </c>
      <c r="AE880" s="278">
        <v>3.2</v>
      </c>
      <c r="AF880" s="278">
        <v>3.2</v>
      </c>
      <c r="AG880" s="278">
        <v>2.2999999999999998</v>
      </c>
      <c r="AH880" s="278">
        <v>2.2000000000000002</v>
      </c>
      <c r="AI880" s="278">
        <v>2.5</v>
      </c>
      <c r="AJ880" s="278">
        <v>2.2999999999999998</v>
      </c>
      <c r="AK880" s="278">
        <v>2.2999999999999998</v>
      </c>
      <c r="AL880" s="278">
        <v>1.8</v>
      </c>
      <c r="AM880" s="278">
        <v>1.8</v>
      </c>
      <c r="AN880" s="278">
        <v>2.2000000000000002</v>
      </c>
      <c r="AO880" s="278">
        <v>2.2999999999999998</v>
      </c>
      <c r="AP880" s="278">
        <v>2.2999999999999998</v>
      </c>
      <c r="AQ880" s="278">
        <v>2.4</v>
      </c>
      <c r="AR880" s="278">
        <v>2.2999999999999998</v>
      </c>
      <c r="AS880" s="278">
        <v>2.6</v>
      </c>
      <c r="AT880" s="278">
        <v>2.2999999999999998</v>
      </c>
      <c r="AU880" s="278">
        <v>2.2000000000000002</v>
      </c>
      <c r="AV880" s="278">
        <v>2.1</v>
      </c>
      <c r="AW880" s="278">
        <v>2.5</v>
      </c>
      <c r="AX880" s="278">
        <v>2.7</v>
      </c>
      <c r="AY880" s="278">
        <v>3.1</v>
      </c>
      <c r="AZ880" s="278">
        <v>2.9</v>
      </c>
      <c r="BA880" s="278">
        <v>3.1</v>
      </c>
      <c r="BB880" s="278">
        <v>3.4</v>
      </c>
      <c r="BC880" s="278">
        <v>3.6</v>
      </c>
      <c r="BD880" s="278">
        <v>3.8</v>
      </c>
      <c r="BE880" s="278">
        <v>3.9</v>
      </c>
      <c r="BF880" s="278">
        <v>4</v>
      </c>
      <c r="BG880" s="278">
        <v>4.0999999999999996</v>
      </c>
      <c r="BH880" s="278">
        <v>4.3</v>
      </c>
      <c r="BI880" s="278">
        <v>3.6</v>
      </c>
      <c r="BJ880" s="278">
        <v>4</v>
      </c>
      <c r="BK880" s="278">
        <v>4.0999999999999996</v>
      </c>
      <c r="BL880" s="278">
        <v>4</v>
      </c>
      <c r="BM880" s="278">
        <v>4</v>
      </c>
      <c r="BN880" s="278">
        <v>4.0999999999999996</v>
      </c>
      <c r="BO880" s="278">
        <v>4.8</v>
      </c>
      <c r="BP880" s="278">
        <v>4.9000000000000004</v>
      </c>
      <c r="BQ880" s="278">
        <v>5.3</v>
      </c>
      <c r="BR880" s="278">
        <v>5.8</v>
      </c>
      <c r="BS880" s="278">
        <v>5.8</v>
      </c>
      <c r="BT880" s="278"/>
    </row>
    <row r="881" spans="3:72" x14ac:dyDescent="0.2">
      <c r="C881" s="89" t="s">
        <v>24</v>
      </c>
      <c r="D881" s="25" t="s">
        <v>103</v>
      </c>
      <c r="E881" s="97" t="s">
        <v>223</v>
      </c>
      <c r="F881" s="28" t="s">
        <v>130</v>
      </c>
      <c r="G881" s="207">
        <v>11.9</v>
      </c>
      <c r="H881" s="278">
        <v>12.6</v>
      </c>
      <c r="I881" s="278">
        <v>13.5</v>
      </c>
      <c r="J881" s="278">
        <v>15.2</v>
      </c>
      <c r="K881" s="278">
        <v>16.3</v>
      </c>
      <c r="L881" s="278">
        <v>19.100000000000001</v>
      </c>
      <c r="M881" s="278">
        <v>22.9</v>
      </c>
      <c r="N881" s="278">
        <v>26.5</v>
      </c>
      <c r="O881" s="278">
        <v>29.9</v>
      </c>
      <c r="P881" s="278">
        <v>34.799999999999997</v>
      </c>
      <c r="Q881" s="278">
        <v>40</v>
      </c>
      <c r="R881" s="278">
        <v>43.1</v>
      </c>
      <c r="S881" s="278">
        <v>45.8</v>
      </c>
      <c r="T881" s="278">
        <v>49</v>
      </c>
      <c r="U881" s="278">
        <v>53.8</v>
      </c>
      <c r="V881" s="278">
        <v>56.9</v>
      </c>
      <c r="W881" s="278">
        <v>62</v>
      </c>
      <c r="X881" s="278">
        <v>68</v>
      </c>
      <c r="Y881" s="278">
        <v>74.7</v>
      </c>
      <c r="Z881" s="278">
        <v>75.900000000000006</v>
      </c>
      <c r="AA881" s="278">
        <v>75</v>
      </c>
      <c r="AB881" s="278">
        <v>74.3</v>
      </c>
      <c r="AC881" s="278">
        <v>73.099999999999994</v>
      </c>
      <c r="AD881" s="278">
        <v>72.099999999999994</v>
      </c>
      <c r="AE881" s="278">
        <v>70.599999999999994</v>
      </c>
      <c r="AF881" s="278">
        <v>69.5</v>
      </c>
      <c r="AG881" s="278">
        <v>55.2</v>
      </c>
      <c r="AH881" s="278">
        <v>49.3</v>
      </c>
      <c r="AI881" s="278">
        <v>54.9</v>
      </c>
      <c r="AJ881" s="278">
        <v>56.2</v>
      </c>
      <c r="AK881" s="278">
        <v>54.3</v>
      </c>
      <c r="AL881" s="278">
        <v>51</v>
      </c>
      <c r="AM881" s="278">
        <v>55.4</v>
      </c>
      <c r="AN881" s="278">
        <v>57.2</v>
      </c>
      <c r="AO881" s="278">
        <v>62.5</v>
      </c>
      <c r="AP881" s="278">
        <v>61.9</v>
      </c>
      <c r="AQ881" s="278">
        <v>63.5</v>
      </c>
      <c r="AR881" s="278">
        <v>66.600000000000009</v>
      </c>
      <c r="AS881" s="278">
        <v>64.400000000000006</v>
      </c>
      <c r="AT881" s="278">
        <v>56.5</v>
      </c>
      <c r="AU881" s="278">
        <v>55.3</v>
      </c>
      <c r="AV881" s="278">
        <v>61.199999999999996</v>
      </c>
      <c r="AW881" s="278">
        <v>66.599999999999994</v>
      </c>
      <c r="AX881" s="278">
        <v>70.599999999999994</v>
      </c>
      <c r="AY881" s="278">
        <v>73.5</v>
      </c>
      <c r="AZ881" s="278">
        <v>84.6</v>
      </c>
      <c r="BA881" s="278">
        <v>79.8</v>
      </c>
      <c r="BB881" s="278">
        <v>74.8</v>
      </c>
      <c r="BC881" s="278">
        <v>69.7</v>
      </c>
      <c r="BD881" s="278">
        <v>68</v>
      </c>
      <c r="BE881" s="278">
        <v>63.5</v>
      </c>
      <c r="BF881" s="278">
        <v>60.1</v>
      </c>
      <c r="BG881" s="278">
        <v>55.4</v>
      </c>
      <c r="BH881" s="278">
        <v>53</v>
      </c>
      <c r="BI881" s="278">
        <v>45.8</v>
      </c>
      <c r="BJ881" s="278">
        <v>43.8</v>
      </c>
      <c r="BK881" s="278">
        <v>42.7</v>
      </c>
      <c r="BL881" s="278">
        <v>42.1</v>
      </c>
      <c r="BM881" s="278">
        <v>40.4</v>
      </c>
      <c r="BN881" s="278">
        <v>42.5</v>
      </c>
      <c r="BO881" s="278">
        <v>41.3</v>
      </c>
      <c r="BP881" s="278">
        <v>41.5</v>
      </c>
      <c r="BQ881" s="278">
        <v>42.3</v>
      </c>
      <c r="BR881" s="278">
        <v>41.8</v>
      </c>
      <c r="BS881" s="278">
        <v>42.4</v>
      </c>
      <c r="BT881" s="278"/>
    </row>
    <row r="882" spans="3:72" x14ac:dyDescent="0.2">
      <c r="C882" s="89" t="s">
        <v>25</v>
      </c>
      <c r="D882" s="25" t="s">
        <v>103</v>
      </c>
      <c r="E882" s="97" t="s">
        <v>223</v>
      </c>
      <c r="F882" s="28" t="s">
        <v>130</v>
      </c>
      <c r="G882" s="207">
        <v>2.2999999999999998</v>
      </c>
      <c r="H882" s="278">
        <v>2.5</v>
      </c>
      <c r="I882" s="278">
        <v>2.8</v>
      </c>
      <c r="J882" s="278">
        <v>3</v>
      </c>
      <c r="K882" s="278">
        <v>3.2</v>
      </c>
      <c r="L882" s="278">
        <v>3.5</v>
      </c>
      <c r="M882" s="278">
        <v>3.8</v>
      </c>
      <c r="N882" s="278">
        <v>4.7</v>
      </c>
      <c r="O882" s="278">
        <v>5.7</v>
      </c>
      <c r="P882" s="278">
        <v>5.8</v>
      </c>
      <c r="Q882" s="278">
        <v>5.7</v>
      </c>
      <c r="R882" s="278">
        <v>6</v>
      </c>
      <c r="S882" s="278">
        <v>6.2</v>
      </c>
      <c r="T882" s="278">
        <v>6.2</v>
      </c>
      <c r="U882" s="278">
        <v>6.3</v>
      </c>
      <c r="V882" s="278">
        <v>6.5</v>
      </c>
      <c r="W882" s="278">
        <v>6.7</v>
      </c>
      <c r="X882" s="278">
        <v>6.9</v>
      </c>
      <c r="Y882" s="278">
        <v>7.3</v>
      </c>
      <c r="Z882" s="278">
        <v>7.5</v>
      </c>
      <c r="AA882" s="278">
        <v>7.6</v>
      </c>
      <c r="AB882" s="278">
        <v>13.6</v>
      </c>
      <c r="AC882" s="278">
        <v>23.7</v>
      </c>
      <c r="AD882" s="278">
        <v>23.9</v>
      </c>
      <c r="AE882" s="278">
        <v>23.9</v>
      </c>
      <c r="AF882" s="278">
        <v>24.5</v>
      </c>
      <c r="AG882" s="278">
        <v>23.6</v>
      </c>
      <c r="AH882" s="278">
        <v>20.3</v>
      </c>
      <c r="AI882" s="278">
        <v>22.1</v>
      </c>
      <c r="AJ882" s="278">
        <v>21.9</v>
      </c>
      <c r="AK882" s="278">
        <v>20.5</v>
      </c>
      <c r="AL882" s="278">
        <v>16.3</v>
      </c>
      <c r="AM882" s="278">
        <v>20.5</v>
      </c>
      <c r="AN882" s="278">
        <v>21.7</v>
      </c>
      <c r="AO882" s="278">
        <v>23.9</v>
      </c>
      <c r="AP882" s="278">
        <v>24.5</v>
      </c>
      <c r="AQ882" s="278">
        <v>24.7</v>
      </c>
      <c r="AR882" s="278">
        <v>22.8</v>
      </c>
      <c r="AS882" s="278">
        <v>22</v>
      </c>
      <c r="AT882" s="278">
        <v>19.899999999999999</v>
      </c>
      <c r="AU882" s="278">
        <v>20.3</v>
      </c>
      <c r="AV882" s="278">
        <v>20.7</v>
      </c>
      <c r="AW882" s="278">
        <v>23.1</v>
      </c>
      <c r="AX882" s="278">
        <v>24.3</v>
      </c>
      <c r="AY882" s="278">
        <v>24.8</v>
      </c>
      <c r="AZ882" s="278">
        <v>21.5</v>
      </c>
      <c r="BA882" s="278">
        <v>22</v>
      </c>
      <c r="BB882" s="278">
        <v>20.9</v>
      </c>
      <c r="BC882" s="278">
        <v>20.7</v>
      </c>
      <c r="BD882" s="278">
        <v>21.1</v>
      </c>
      <c r="BE882" s="278">
        <v>20.2</v>
      </c>
      <c r="BF882" s="278">
        <v>19.899999999999999</v>
      </c>
      <c r="BG882" s="278">
        <v>19.399999999999999</v>
      </c>
      <c r="BH882" s="278">
        <v>18.3</v>
      </c>
      <c r="BI882" s="278">
        <v>15.9</v>
      </c>
      <c r="BJ882" s="278">
        <v>15.5</v>
      </c>
      <c r="BK882" s="278">
        <v>15.5</v>
      </c>
      <c r="BL882" s="278">
        <v>15.1</v>
      </c>
      <c r="BM882" s="278">
        <v>16.100000000000001</v>
      </c>
      <c r="BN882" s="278">
        <v>19.2</v>
      </c>
      <c r="BO882" s="278">
        <v>23.2</v>
      </c>
      <c r="BP882" s="278">
        <v>22.5</v>
      </c>
      <c r="BQ882" s="278">
        <v>22.5</v>
      </c>
      <c r="BR882" s="278">
        <v>22.3</v>
      </c>
      <c r="BS882" s="278">
        <v>20.7</v>
      </c>
      <c r="BT882" s="278"/>
    </row>
    <row r="883" spans="3:72" x14ac:dyDescent="0.2">
      <c r="C883" s="89" t="s">
        <v>26</v>
      </c>
      <c r="D883" s="25" t="s">
        <v>103</v>
      </c>
      <c r="E883" s="97" t="s">
        <v>223</v>
      </c>
      <c r="F883" s="28" t="s">
        <v>130</v>
      </c>
      <c r="G883" s="207">
        <v>0</v>
      </c>
      <c r="H883" s="278">
        <v>0</v>
      </c>
      <c r="I883" s="278">
        <v>0</v>
      </c>
      <c r="J883" s="278">
        <v>0</v>
      </c>
      <c r="K883" s="278">
        <v>0</v>
      </c>
      <c r="L883" s="278">
        <v>0</v>
      </c>
      <c r="M883" s="278">
        <v>0</v>
      </c>
      <c r="N883" s="278">
        <v>0</v>
      </c>
      <c r="O883" s="278">
        <v>0</v>
      </c>
      <c r="P883" s="278">
        <v>0</v>
      </c>
      <c r="Q883" s="278">
        <v>0</v>
      </c>
      <c r="R883" s="278">
        <v>0</v>
      </c>
      <c r="S883" s="278">
        <v>0</v>
      </c>
      <c r="T883" s="278">
        <v>0</v>
      </c>
      <c r="U883" s="278">
        <v>0</v>
      </c>
      <c r="V883" s="278">
        <v>0</v>
      </c>
      <c r="W883" s="278">
        <v>0</v>
      </c>
      <c r="X883" s="278">
        <v>0</v>
      </c>
      <c r="Y883" s="278">
        <v>0</v>
      </c>
      <c r="Z883" s="278">
        <v>0</v>
      </c>
      <c r="AA883" s="278">
        <v>0</v>
      </c>
      <c r="AB883" s="278">
        <v>0</v>
      </c>
      <c r="AC883" s="278">
        <v>0</v>
      </c>
      <c r="AD883" s="278">
        <v>0</v>
      </c>
      <c r="AE883" s="278">
        <v>0</v>
      </c>
      <c r="AF883" s="278">
        <v>0.5</v>
      </c>
      <c r="AG883" s="278">
        <v>0.1</v>
      </c>
      <c r="AH883" s="278">
        <v>0.2</v>
      </c>
      <c r="AI883" s="278">
        <v>0.1</v>
      </c>
      <c r="AJ883" s="278">
        <v>0.1</v>
      </c>
      <c r="AK883" s="278">
        <v>0.1</v>
      </c>
      <c r="AL883" s="278">
        <v>0.1</v>
      </c>
      <c r="AM883" s="278">
        <v>0.1</v>
      </c>
      <c r="AN883" s="278">
        <v>0.1</v>
      </c>
      <c r="AO883" s="278">
        <v>0.1</v>
      </c>
      <c r="AP883" s="278">
        <v>0.1</v>
      </c>
      <c r="AQ883" s="278">
        <v>0.1</v>
      </c>
      <c r="AR883" s="278">
        <v>0.1</v>
      </c>
      <c r="AS883" s="278">
        <v>0.1</v>
      </c>
      <c r="AT883" s="278">
        <v>0.1</v>
      </c>
      <c r="AU883" s="278">
        <v>0.1</v>
      </c>
      <c r="AV883" s="278">
        <v>0.1</v>
      </c>
      <c r="AW883" s="278">
        <v>0.1</v>
      </c>
      <c r="AX883" s="278">
        <v>0.2</v>
      </c>
      <c r="AY883" s="278">
        <v>0.2</v>
      </c>
      <c r="AZ883" s="278">
        <v>0.2</v>
      </c>
      <c r="BA883" s="278">
        <v>0.3</v>
      </c>
      <c r="BB883" s="278">
        <v>0.3</v>
      </c>
      <c r="BC883" s="278">
        <v>0.3</v>
      </c>
      <c r="BD883" s="278">
        <v>0.3</v>
      </c>
      <c r="BE883" s="278">
        <v>0.4</v>
      </c>
      <c r="BF883" s="278">
        <v>0.4</v>
      </c>
      <c r="BG883" s="278">
        <v>0.4</v>
      </c>
      <c r="BH883" s="278">
        <v>0.3</v>
      </c>
      <c r="BI883" s="278">
        <v>0.3</v>
      </c>
      <c r="BJ883" s="278">
        <v>0.3</v>
      </c>
      <c r="BK883" s="278">
        <v>0.3</v>
      </c>
      <c r="BL883" s="278">
        <v>0.2</v>
      </c>
      <c r="BM883" s="278">
        <v>0.1</v>
      </c>
      <c r="BN883" s="278">
        <v>0.1</v>
      </c>
      <c r="BO883" s="278">
        <v>0.2</v>
      </c>
      <c r="BP883" s="278">
        <v>0.2</v>
      </c>
      <c r="BQ883" s="278">
        <v>0.2</v>
      </c>
      <c r="BR883" s="278">
        <v>0.2</v>
      </c>
      <c r="BS883" s="278">
        <v>0.2</v>
      </c>
      <c r="BT883" s="278"/>
    </row>
    <row r="884" spans="3:72" x14ac:dyDescent="0.2">
      <c r="C884" s="89" t="s">
        <v>27</v>
      </c>
      <c r="D884" s="25" t="s">
        <v>103</v>
      </c>
      <c r="E884" s="97" t="s">
        <v>223</v>
      </c>
      <c r="F884" s="28" t="s">
        <v>130</v>
      </c>
      <c r="G884" s="207">
        <v>14.9</v>
      </c>
      <c r="H884" s="278">
        <v>16.100000000000001</v>
      </c>
      <c r="I884" s="278">
        <v>17.600000000000001</v>
      </c>
      <c r="J884" s="278">
        <v>20.399999999999999</v>
      </c>
      <c r="K884" s="278">
        <v>22.6</v>
      </c>
      <c r="L884" s="278">
        <v>24.1</v>
      </c>
      <c r="M884" s="278">
        <v>26.5</v>
      </c>
      <c r="N884" s="278">
        <v>30.2</v>
      </c>
      <c r="O884" s="278">
        <v>33.5</v>
      </c>
      <c r="P884" s="278">
        <v>35.1</v>
      </c>
      <c r="Q884" s="278">
        <v>36.1</v>
      </c>
      <c r="R884" s="278">
        <v>37</v>
      </c>
      <c r="S884" s="278">
        <v>37.700000000000003</v>
      </c>
      <c r="T884" s="278">
        <v>36.799999999999997</v>
      </c>
      <c r="U884" s="278">
        <v>37</v>
      </c>
      <c r="V884" s="278">
        <v>41.2</v>
      </c>
      <c r="W884" s="278">
        <v>47.4</v>
      </c>
      <c r="X884" s="278">
        <v>52.5</v>
      </c>
      <c r="Y884" s="278">
        <v>58.3</v>
      </c>
      <c r="Z884" s="278">
        <v>61.4</v>
      </c>
      <c r="AA884" s="278">
        <v>63.1</v>
      </c>
      <c r="AB884" s="278">
        <v>63.3</v>
      </c>
      <c r="AC884" s="278">
        <v>63</v>
      </c>
      <c r="AD884" s="278">
        <v>61.9</v>
      </c>
      <c r="AE884" s="278">
        <v>60.4</v>
      </c>
      <c r="AF884" s="278">
        <v>59.9</v>
      </c>
      <c r="AG884" s="278">
        <v>60.4</v>
      </c>
      <c r="AH884" s="278">
        <v>57.5</v>
      </c>
      <c r="AI884" s="278">
        <v>54.2</v>
      </c>
      <c r="AJ884" s="278">
        <v>53.1</v>
      </c>
      <c r="AK884" s="278">
        <v>41.9</v>
      </c>
      <c r="AL884" s="278">
        <v>30.7</v>
      </c>
      <c r="AM884" s="278">
        <v>28.299999999999997</v>
      </c>
      <c r="AN884" s="278">
        <v>29.9</v>
      </c>
      <c r="AO884" s="278">
        <v>30.6</v>
      </c>
      <c r="AP884" s="278">
        <v>32.4</v>
      </c>
      <c r="AQ884" s="278">
        <v>30</v>
      </c>
      <c r="AR884" s="278">
        <v>27.5</v>
      </c>
      <c r="AS884" s="278">
        <v>26.6</v>
      </c>
      <c r="AT884" s="278">
        <v>23.9</v>
      </c>
      <c r="AU884" s="278">
        <v>23.1</v>
      </c>
      <c r="AV884" s="278">
        <v>24</v>
      </c>
      <c r="AW884" s="278">
        <v>26.7</v>
      </c>
      <c r="AX884" s="278">
        <v>28.299999999999997</v>
      </c>
      <c r="AY884" s="278">
        <v>33.5</v>
      </c>
      <c r="AZ884" s="278">
        <v>34</v>
      </c>
      <c r="BA884" s="278">
        <v>33.9</v>
      </c>
      <c r="BB884" s="278">
        <v>33.4</v>
      </c>
      <c r="BC884" s="278">
        <v>32</v>
      </c>
      <c r="BD884" s="278">
        <v>31.3</v>
      </c>
      <c r="BE884" s="278">
        <v>29.5</v>
      </c>
      <c r="BF884" s="278">
        <v>29.1</v>
      </c>
      <c r="BG884" s="278">
        <v>29.2</v>
      </c>
      <c r="BH884" s="278">
        <v>27.9</v>
      </c>
      <c r="BI884" s="278">
        <v>25.2</v>
      </c>
      <c r="BJ884" s="278">
        <v>24.9</v>
      </c>
      <c r="BK884" s="278">
        <v>23.6</v>
      </c>
      <c r="BL884" s="278">
        <v>21.6</v>
      </c>
      <c r="BM884" s="278">
        <v>21.1</v>
      </c>
      <c r="BN884" s="278">
        <v>20.399999999999999</v>
      </c>
      <c r="BO884" s="278">
        <v>20.6</v>
      </c>
      <c r="BP884" s="278">
        <v>22</v>
      </c>
      <c r="BQ884" s="278">
        <v>22.3</v>
      </c>
      <c r="BR884" s="278">
        <v>23.4</v>
      </c>
      <c r="BS884" s="278">
        <v>23</v>
      </c>
      <c r="BT884" s="278"/>
    </row>
    <row r="885" spans="3:72" x14ac:dyDescent="0.2">
      <c r="C885" s="89" t="s">
        <v>28</v>
      </c>
      <c r="D885" s="25" t="s">
        <v>103</v>
      </c>
      <c r="E885" s="97" t="s">
        <v>223</v>
      </c>
      <c r="F885" s="28" t="s">
        <v>130</v>
      </c>
      <c r="G885" s="207">
        <v>0.3</v>
      </c>
      <c r="H885" s="278">
        <v>0.4</v>
      </c>
      <c r="I885" s="278">
        <v>0.6</v>
      </c>
      <c r="J885" s="278">
        <v>0.7</v>
      </c>
      <c r="K885" s="278">
        <v>0.9</v>
      </c>
      <c r="L885" s="278">
        <v>4.3</v>
      </c>
      <c r="M885" s="278">
        <v>20.8</v>
      </c>
      <c r="N885" s="278">
        <v>25.3</v>
      </c>
      <c r="O885" s="278">
        <v>29.6</v>
      </c>
      <c r="P885" s="278">
        <v>38.799999999999997</v>
      </c>
      <c r="Q885" s="278">
        <v>49.8</v>
      </c>
      <c r="R885" s="278">
        <v>47.4</v>
      </c>
      <c r="S885" s="278">
        <v>45</v>
      </c>
      <c r="T885" s="278">
        <v>44.2</v>
      </c>
      <c r="U885" s="278">
        <v>44.9</v>
      </c>
      <c r="V885" s="278">
        <v>44.6</v>
      </c>
      <c r="W885" s="278">
        <v>45.5</v>
      </c>
      <c r="X885" s="278">
        <v>47.3</v>
      </c>
      <c r="Y885" s="278">
        <v>49.3</v>
      </c>
      <c r="Z885" s="278">
        <v>50.8</v>
      </c>
      <c r="AA885" s="278">
        <v>51.3</v>
      </c>
      <c r="AB885" s="278">
        <v>54.4</v>
      </c>
      <c r="AC885" s="278">
        <v>57.1</v>
      </c>
      <c r="AD885" s="278">
        <v>57.3</v>
      </c>
      <c r="AE885" s="278">
        <v>57.2</v>
      </c>
      <c r="AF885" s="278">
        <v>54.4</v>
      </c>
      <c r="AG885" s="278">
        <v>51.4</v>
      </c>
      <c r="AH885" s="278">
        <v>44.4</v>
      </c>
      <c r="AI885" s="278">
        <v>49.4</v>
      </c>
      <c r="AJ885" s="278">
        <v>46.7</v>
      </c>
      <c r="AK885" s="278">
        <v>47.3</v>
      </c>
      <c r="AL885" s="278">
        <v>44.4</v>
      </c>
      <c r="AM885" s="278">
        <v>41.2</v>
      </c>
      <c r="AN885" s="278">
        <v>42</v>
      </c>
      <c r="AO885" s="278">
        <v>44.8</v>
      </c>
      <c r="AP885" s="278">
        <v>42.5</v>
      </c>
      <c r="AQ885" s="278">
        <v>39.799999999999997</v>
      </c>
      <c r="AR885" s="278">
        <v>37.9</v>
      </c>
      <c r="AS885" s="278">
        <v>37.299999999999997</v>
      </c>
      <c r="AT885" s="278">
        <v>34.5</v>
      </c>
      <c r="AU885" s="278">
        <v>33.6</v>
      </c>
      <c r="AV885" s="278">
        <v>33.299999999999997</v>
      </c>
      <c r="AW885" s="278">
        <v>36.200000000000003</v>
      </c>
      <c r="AX885" s="278">
        <v>38.1</v>
      </c>
      <c r="AY885" s="278">
        <v>39.799999999999997</v>
      </c>
      <c r="AZ885" s="278">
        <v>43.7</v>
      </c>
      <c r="BA885" s="278">
        <v>36.799999999999997</v>
      </c>
      <c r="BB885" s="278">
        <v>33.5</v>
      </c>
      <c r="BC885" s="278">
        <v>32.700000000000003</v>
      </c>
      <c r="BD885" s="278">
        <v>30.4</v>
      </c>
      <c r="BE885" s="278">
        <v>28.1</v>
      </c>
      <c r="BF885" s="278">
        <v>27.1</v>
      </c>
      <c r="BG885" s="278">
        <v>24.7</v>
      </c>
      <c r="BH885" s="278">
        <v>23.5</v>
      </c>
      <c r="BI885" s="278">
        <v>21.599999999999998</v>
      </c>
      <c r="BJ885" s="278">
        <v>22.2</v>
      </c>
      <c r="BK885" s="278">
        <v>22.4</v>
      </c>
      <c r="BL885" s="278">
        <v>21.9</v>
      </c>
      <c r="BM885" s="278">
        <v>21.2</v>
      </c>
      <c r="BN885" s="278">
        <v>20.7</v>
      </c>
      <c r="BO885" s="278">
        <v>21.599999999999998</v>
      </c>
      <c r="BP885" s="278">
        <v>22.5</v>
      </c>
      <c r="BQ885" s="278">
        <v>23.6</v>
      </c>
      <c r="BR885" s="278">
        <v>23</v>
      </c>
      <c r="BS885" s="278">
        <v>23.6</v>
      </c>
      <c r="BT885" s="278"/>
    </row>
    <row r="886" spans="3:72" x14ac:dyDescent="0.2">
      <c r="C886" s="89" t="s">
        <v>29</v>
      </c>
      <c r="D886" s="25" t="s">
        <v>103</v>
      </c>
      <c r="E886" s="97" t="s">
        <v>223</v>
      </c>
      <c r="F886" s="28" t="s">
        <v>130</v>
      </c>
      <c r="G886" s="207">
        <v>2.5</v>
      </c>
      <c r="H886" s="278">
        <v>2.9</v>
      </c>
      <c r="I886" s="278">
        <v>3.1</v>
      </c>
      <c r="J886" s="278">
        <v>3.5</v>
      </c>
      <c r="K886" s="278">
        <v>3.7</v>
      </c>
      <c r="L886" s="278">
        <v>3.9</v>
      </c>
      <c r="M886" s="278">
        <v>4.0999999999999996</v>
      </c>
      <c r="N886" s="278">
        <v>5.5</v>
      </c>
      <c r="O886" s="278">
        <v>7.2</v>
      </c>
      <c r="P886" s="278">
        <v>7.5</v>
      </c>
      <c r="Q886" s="278">
        <v>7.6</v>
      </c>
      <c r="R886" s="278">
        <v>7.9</v>
      </c>
      <c r="S886" s="278">
        <v>8.1</v>
      </c>
      <c r="T886" s="278">
        <v>7.9</v>
      </c>
      <c r="U886" s="278">
        <v>8.1</v>
      </c>
      <c r="V886" s="278">
        <v>7.9</v>
      </c>
      <c r="W886" s="278">
        <v>8</v>
      </c>
      <c r="X886" s="278">
        <v>8.5</v>
      </c>
      <c r="Y886" s="278">
        <v>9.1999999999999993</v>
      </c>
      <c r="Z886" s="278">
        <v>9.4</v>
      </c>
      <c r="AA886" s="278">
        <v>9.3000000000000007</v>
      </c>
      <c r="AB886" s="278">
        <v>9.1999999999999993</v>
      </c>
      <c r="AC886" s="278">
        <v>9.1</v>
      </c>
      <c r="AD886" s="278">
        <v>9.1999999999999993</v>
      </c>
      <c r="AE886" s="278">
        <v>9.4</v>
      </c>
      <c r="AF886" s="278">
        <v>9.4</v>
      </c>
      <c r="AG886" s="278">
        <v>9.9</v>
      </c>
      <c r="AH886" s="278">
        <v>9.3000000000000007</v>
      </c>
      <c r="AI886" s="278">
        <v>9</v>
      </c>
      <c r="AJ886" s="278">
        <v>9.1</v>
      </c>
      <c r="AK886" s="278">
        <v>9.6</v>
      </c>
      <c r="AL886" s="278">
        <v>6.3</v>
      </c>
      <c r="AM886" s="278">
        <v>4.5</v>
      </c>
      <c r="AN886" s="278">
        <v>4.5</v>
      </c>
      <c r="AO886" s="278">
        <v>4.4000000000000004</v>
      </c>
      <c r="AP886" s="278">
        <v>4.5999999999999996</v>
      </c>
      <c r="AQ886" s="278">
        <v>4.5</v>
      </c>
      <c r="AR886" s="278">
        <v>4.1000000000000005</v>
      </c>
      <c r="AS886" s="278">
        <v>4.5</v>
      </c>
      <c r="AT886" s="278">
        <v>3.9</v>
      </c>
      <c r="AU886" s="278">
        <v>3.9</v>
      </c>
      <c r="AV886" s="278">
        <v>3.9</v>
      </c>
      <c r="AW886" s="278">
        <v>4.4000000000000004</v>
      </c>
      <c r="AX886" s="278">
        <v>4.5999999999999996</v>
      </c>
      <c r="AY886" s="278">
        <v>5</v>
      </c>
      <c r="AZ886" s="278">
        <v>6.1</v>
      </c>
      <c r="BA886" s="278">
        <v>5.6</v>
      </c>
      <c r="BB886" s="278">
        <v>5.9</v>
      </c>
      <c r="BC886" s="278">
        <v>5.5</v>
      </c>
      <c r="BD886" s="278">
        <v>5.3</v>
      </c>
      <c r="BE886" s="278">
        <v>5.0999999999999996</v>
      </c>
      <c r="BF886" s="278">
        <v>4.8</v>
      </c>
      <c r="BG886" s="278">
        <v>4.5999999999999996</v>
      </c>
      <c r="BH886" s="278">
        <v>4.5</v>
      </c>
      <c r="BI886" s="278">
        <v>3.3</v>
      </c>
      <c r="BJ886" s="278">
        <v>3.5</v>
      </c>
      <c r="BK886" s="278">
        <v>3.4</v>
      </c>
      <c r="BL886" s="278">
        <v>3.4</v>
      </c>
      <c r="BM886" s="278">
        <v>2.9</v>
      </c>
      <c r="BN886" s="278">
        <v>3.2</v>
      </c>
      <c r="BO886" s="278">
        <v>0.8</v>
      </c>
      <c r="BP886" s="278">
        <v>0.9</v>
      </c>
      <c r="BQ886" s="278">
        <v>0.9</v>
      </c>
      <c r="BR886" s="278">
        <v>1</v>
      </c>
      <c r="BS886" s="278">
        <v>1</v>
      </c>
      <c r="BT886" s="278"/>
    </row>
    <row r="887" spans="3:72" x14ac:dyDescent="0.2">
      <c r="C887" s="89" t="s">
        <v>30</v>
      </c>
      <c r="D887" s="25" t="s">
        <v>103</v>
      </c>
      <c r="E887" s="97" t="s">
        <v>223</v>
      </c>
      <c r="F887" s="28" t="s">
        <v>130</v>
      </c>
      <c r="G887" s="207">
        <v>0</v>
      </c>
      <c r="H887" s="278">
        <v>0</v>
      </c>
      <c r="I887" s="278">
        <v>0</v>
      </c>
      <c r="J887" s="278">
        <v>0</v>
      </c>
      <c r="K887" s="278">
        <v>0</v>
      </c>
      <c r="L887" s="278">
        <v>0</v>
      </c>
      <c r="M887" s="278">
        <v>0</v>
      </c>
      <c r="N887" s="278">
        <v>0</v>
      </c>
      <c r="O887" s="278">
        <v>0.8</v>
      </c>
      <c r="P887" s="278">
        <v>1</v>
      </c>
      <c r="Q887" s="278">
        <v>1.5</v>
      </c>
      <c r="R887" s="278">
        <v>3.1</v>
      </c>
      <c r="S887" s="278">
        <v>6.5</v>
      </c>
      <c r="T887" s="278">
        <v>6.6</v>
      </c>
      <c r="U887" s="278">
        <v>7</v>
      </c>
      <c r="V887" s="278">
        <v>7.9</v>
      </c>
      <c r="W887" s="278">
        <v>9</v>
      </c>
      <c r="X887" s="278">
        <v>9.6999999999999993</v>
      </c>
      <c r="Y887" s="278">
        <v>10.5</v>
      </c>
      <c r="Z887" s="278">
        <v>10.5</v>
      </c>
      <c r="AA887" s="278">
        <v>10.199999999999999</v>
      </c>
      <c r="AB887" s="278">
        <v>10.3</v>
      </c>
      <c r="AC887" s="278">
        <v>10.5</v>
      </c>
      <c r="AD887" s="278">
        <v>10.199999999999999</v>
      </c>
      <c r="AE887" s="278">
        <v>10</v>
      </c>
      <c r="AF887" s="278">
        <v>10.1</v>
      </c>
      <c r="AG887" s="278">
        <v>10.5</v>
      </c>
      <c r="AH887" s="278">
        <v>8.8000000000000007</v>
      </c>
      <c r="AI887" s="278">
        <v>8.8000000000000007</v>
      </c>
      <c r="AJ887" s="278">
        <v>11.9</v>
      </c>
      <c r="AK887" s="278">
        <v>10.4</v>
      </c>
      <c r="AL887" s="278">
        <v>10.9</v>
      </c>
      <c r="AM887" s="278">
        <v>12</v>
      </c>
      <c r="AN887" s="278">
        <v>12.1</v>
      </c>
      <c r="AO887" s="278">
        <v>13.6</v>
      </c>
      <c r="AP887" s="278">
        <v>14.6</v>
      </c>
      <c r="AQ887" s="278">
        <v>16.5</v>
      </c>
      <c r="AR887" s="278">
        <v>15.7</v>
      </c>
      <c r="AS887" s="278">
        <v>14.6</v>
      </c>
      <c r="AT887" s="278">
        <v>13.7</v>
      </c>
      <c r="AU887" s="278">
        <v>14.1</v>
      </c>
      <c r="AV887" s="278">
        <v>14.4</v>
      </c>
      <c r="AW887" s="278">
        <v>15.6</v>
      </c>
      <c r="AX887" s="278">
        <v>16.3</v>
      </c>
      <c r="AY887" s="278">
        <v>16.900000000000002</v>
      </c>
      <c r="AZ887" s="278">
        <v>17.7</v>
      </c>
      <c r="BA887" s="278">
        <v>16.600000000000001</v>
      </c>
      <c r="BB887" s="278">
        <v>15.8</v>
      </c>
      <c r="BC887" s="278">
        <v>14.6</v>
      </c>
      <c r="BD887" s="278">
        <v>14.5</v>
      </c>
      <c r="BE887" s="278">
        <v>13.3</v>
      </c>
      <c r="BF887" s="278">
        <v>12.5</v>
      </c>
      <c r="BG887" s="278">
        <v>11.8</v>
      </c>
      <c r="BH887" s="278">
        <v>12.7</v>
      </c>
      <c r="BI887" s="278">
        <v>12.6</v>
      </c>
      <c r="BJ887" s="278">
        <v>13.4</v>
      </c>
      <c r="BK887" s="278">
        <v>13.6</v>
      </c>
      <c r="BL887" s="278">
        <v>12.1</v>
      </c>
      <c r="BM887" s="278">
        <v>11.9</v>
      </c>
      <c r="BN887" s="278">
        <v>11.7</v>
      </c>
      <c r="BO887" s="278">
        <v>11.9</v>
      </c>
      <c r="BP887" s="278">
        <v>12.1</v>
      </c>
      <c r="BQ887" s="278">
        <v>12.2</v>
      </c>
      <c r="BR887" s="278">
        <v>12.3</v>
      </c>
      <c r="BS887" s="278">
        <v>12.8</v>
      </c>
      <c r="BT887" s="278"/>
    </row>
    <row r="888" spans="3:72" x14ac:dyDescent="0.2">
      <c r="C888" s="89" t="s">
        <v>31</v>
      </c>
      <c r="D888" s="25" t="s">
        <v>103</v>
      </c>
      <c r="E888" s="97" t="s">
        <v>223</v>
      </c>
      <c r="F888" s="28" t="s">
        <v>130</v>
      </c>
      <c r="G888" s="207">
        <v>23</v>
      </c>
      <c r="H888" s="278">
        <v>26.7</v>
      </c>
      <c r="I888" s="278">
        <v>31.2</v>
      </c>
      <c r="J888" s="278">
        <v>33.299999999999997</v>
      </c>
      <c r="K888" s="278">
        <v>33.9</v>
      </c>
      <c r="L888" s="278">
        <v>36.200000000000003</v>
      </c>
      <c r="M888" s="278">
        <v>39.9</v>
      </c>
      <c r="N888" s="278">
        <v>47.9</v>
      </c>
      <c r="O888" s="278">
        <v>56.7</v>
      </c>
      <c r="P888" s="278">
        <v>56.9</v>
      </c>
      <c r="Q888" s="278">
        <v>56.3</v>
      </c>
      <c r="R888" s="278">
        <v>58.6</v>
      </c>
      <c r="S888" s="278">
        <v>60.3</v>
      </c>
      <c r="T888" s="278">
        <v>58.1</v>
      </c>
      <c r="U888" s="278">
        <v>57.9</v>
      </c>
      <c r="V888" s="278">
        <v>55.8</v>
      </c>
      <c r="W888" s="278">
        <v>55.3</v>
      </c>
      <c r="X888" s="278">
        <v>53.4</v>
      </c>
      <c r="Y888" s="278">
        <v>52</v>
      </c>
      <c r="Z888" s="278">
        <v>53.2</v>
      </c>
      <c r="AA888" s="278">
        <v>53</v>
      </c>
      <c r="AB888" s="278">
        <v>52.3</v>
      </c>
      <c r="AC888" s="278">
        <v>51.1</v>
      </c>
      <c r="AD888" s="278">
        <v>50.7</v>
      </c>
      <c r="AE888" s="278">
        <v>50.4</v>
      </c>
      <c r="AF888" s="278">
        <v>51</v>
      </c>
      <c r="AG888" s="278">
        <v>46.8</v>
      </c>
      <c r="AH888" s="278">
        <v>45</v>
      </c>
      <c r="AI888" s="278">
        <v>43.7</v>
      </c>
      <c r="AJ888" s="278">
        <v>36.4</v>
      </c>
      <c r="AK888" s="278">
        <v>32</v>
      </c>
      <c r="AL888" s="278">
        <v>24.1</v>
      </c>
      <c r="AM888" s="278">
        <v>22.5</v>
      </c>
      <c r="AN888" s="278">
        <v>25.6</v>
      </c>
      <c r="AO888" s="278">
        <v>25.9</v>
      </c>
      <c r="AP888" s="278">
        <v>25.8</v>
      </c>
      <c r="AQ888" s="278">
        <v>25.4</v>
      </c>
      <c r="AR888" s="278">
        <v>23</v>
      </c>
      <c r="AS888" s="278">
        <v>22.1</v>
      </c>
      <c r="AT888" s="278">
        <v>20.7</v>
      </c>
      <c r="AU888" s="278">
        <v>20.9</v>
      </c>
      <c r="AV888" s="278">
        <v>21.4</v>
      </c>
      <c r="AW888" s="278">
        <v>23.6</v>
      </c>
      <c r="AX888" s="278">
        <v>24.5</v>
      </c>
      <c r="AY888" s="278">
        <v>26.6</v>
      </c>
      <c r="AZ888" s="278">
        <v>26.9</v>
      </c>
      <c r="BA888" s="278">
        <v>27.3</v>
      </c>
      <c r="BB888" s="278">
        <v>26</v>
      </c>
      <c r="BC888" s="278">
        <v>26.1</v>
      </c>
      <c r="BD888" s="278">
        <v>27.3</v>
      </c>
      <c r="BE888" s="278">
        <v>26</v>
      </c>
      <c r="BF888" s="278">
        <v>24.7</v>
      </c>
      <c r="BG888" s="278">
        <v>23.6</v>
      </c>
      <c r="BH888" s="278">
        <v>24.5</v>
      </c>
      <c r="BI888" s="278">
        <v>23.2</v>
      </c>
      <c r="BJ888" s="278">
        <v>24.6</v>
      </c>
      <c r="BK888" s="278">
        <v>23.5</v>
      </c>
      <c r="BL888" s="278">
        <v>22.9</v>
      </c>
      <c r="BM888" s="278">
        <v>23.2</v>
      </c>
      <c r="BN888" s="278">
        <v>24.7</v>
      </c>
      <c r="BO888" s="278">
        <v>22.3</v>
      </c>
      <c r="BP888" s="278">
        <v>24.9</v>
      </c>
      <c r="BQ888" s="278">
        <v>25.1</v>
      </c>
      <c r="BR888" s="278">
        <v>26.5</v>
      </c>
      <c r="BS888" s="278">
        <v>26.2</v>
      </c>
      <c r="BT888" s="278"/>
    </row>
    <row r="889" spans="3:72" x14ac:dyDescent="0.2">
      <c r="C889" s="89" t="s">
        <v>32</v>
      </c>
      <c r="D889" s="25" t="s">
        <v>103</v>
      </c>
      <c r="E889" s="97" t="s">
        <v>223</v>
      </c>
      <c r="F889" s="28" t="s">
        <v>130</v>
      </c>
      <c r="G889" s="207">
        <v>0</v>
      </c>
      <c r="H889" s="278">
        <v>0</v>
      </c>
      <c r="I889" s="278">
        <v>0</v>
      </c>
      <c r="J889" s="278">
        <v>0</v>
      </c>
      <c r="K889" s="278">
        <v>0</v>
      </c>
      <c r="L889" s="278">
        <v>0</v>
      </c>
      <c r="M889" s="278">
        <v>0</v>
      </c>
      <c r="N889" s="278">
        <v>0</v>
      </c>
      <c r="O889" s="278">
        <v>0</v>
      </c>
      <c r="P889" s="278">
        <v>0</v>
      </c>
      <c r="Q889" s="278">
        <v>0</v>
      </c>
      <c r="R889" s="278">
        <v>0</v>
      </c>
      <c r="S889" s="278">
        <v>0</v>
      </c>
      <c r="T889" s="278">
        <v>0</v>
      </c>
      <c r="U889" s="278">
        <v>0</v>
      </c>
      <c r="V889" s="278">
        <v>0</v>
      </c>
      <c r="W889" s="278">
        <v>0</v>
      </c>
      <c r="X889" s="278">
        <v>0</v>
      </c>
      <c r="Y889" s="278">
        <v>0</v>
      </c>
      <c r="Z889" s="278">
        <v>0</v>
      </c>
      <c r="AA889" s="278">
        <v>0</v>
      </c>
      <c r="AB889" s="278">
        <v>0</v>
      </c>
      <c r="AC889" s="278">
        <v>0</v>
      </c>
      <c r="AD889" s="278">
        <v>0</v>
      </c>
      <c r="AE889" s="278">
        <v>1</v>
      </c>
      <c r="AF889" s="278">
        <v>1</v>
      </c>
      <c r="AG889" s="278">
        <v>0.9</v>
      </c>
      <c r="AH889" s="278">
        <v>0.9</v>
      </c>
      <c r="AI889" s="278">
        <v>1.4</v>
      </c>
      <c r="AJ889" s="278">
        <v>1.1000000000000001</v>
      </c>
      <c r="AK889" s="278">
        <v>1.1000000000000001</v>
      </c>
      <c r="AL889" s="278">
        <v>1.1000000000000001</v>
      </c>
      <c r="AM889" s="278">
        <v>1.3</v>
      </c>
      <c r="AN889" s="278">
        <v>1.4</v>
      </c>
      <c r="AO889" s="278">
        <v>1.5</v>
      </c>
      <c r="AP889" s="278">
        <v>2</v>
      </c>
      <c r="AQ889" s="278">
        <v>2.1</v>
      </c>
      <c r="AR889" s="278">
        <v>1.8</v>
      </c>
      <c r="AS889" s="278">
        <v>2</v>
      </c>
      <c r="AT889" s="278">
        <v>1.5</v>
      </c>
      <c r="AU889" s="278">
        <v>1.8</v>
      </c>
      <c r="AV889" s="278">
        <v>1.8</v>
      </c>
      <c r="AW889" s="278">
        <v>2.1</v>
      </c>
      <c r="AX889" s="278">
        <v>2.2999999999999998</v>
      </c>
      <c r="AY889" s="278">
        <v>2.9</v>
      </c>
      <c r="AZ889" s="278">
        <v>2.4</v>
      </c>
      <c r="BA889" s="278">
        <v>2.2000000000000002</v>
      </c>
      <c r="BB889" s="278">
        <v>2</v>
      </c>
      <c r="BC889" s="278">
        <v>1.3</v>
      </c>
      <c r="BD889" s="278">
        <v>1.6</v>
      </c>
      <c r="BE889" s="278">
        <v>1.5</v>
      </c>
      <c r="BF889" s="278">
        <v>1.4</v>
      </c>
      <c r="BG889" s="278">
        <v>1.3</v>
      </c>
      <c r="BH889" s="278">
        <v>1.2</v>
      </c>
      <c r="BI889" s="278">
        <v>1.1000000000000001</v>
      </c>
      <c r="BJ889" s="278">
        <v>1.1000000000000001</v>
      </c>
      <c r="BK889" s="278">
        <v>1.1000000000000001</v>
      </c>
      <c r="BL889" s="278">
        <v>0.9</v>
      </c>
      <c r="BM889" s="278">
        <v>0.7</v>
      </c>
      <c r="BN889" s="278">
        <v>0.7</v>
      </c>
      <c r="BO889" s="278">
        <v>0.6</v>
      </c>
      <c r="BP889" s="278">
        <v>0.6</v>
      </c>
      <c r="BQ889" s="278">
        <v>0.7</v>
      </c>
      <c r="BR889" s="278">
        <v>0.7</v>
      </c>
      <c r="BS889" s="278">
        <v>0.6</v>
      </c>
      <c r="BT889" s="278"/>
    </row>
    <row r="890" spans="3:72" x14ac:dyDescent="0.2">
      <c r="C890" s="90" t="s">
        <v>33</v>
      </c>
      <c r="D890" s="96" t="s">
        <v>103</v>
      </c>
      <c r="E890" s="98" t="s">
        <v>223</v>
      </c>
      <c r="F890" s="91" t="s">
        <v>130</v>
      </c>
      <c r="G890" s="208">
        <v>71.3</v>
      </c>
      <c r="H890" s="279">
        <v>78.699999999999989</v>
      </c>
      <c r="I890" s="279">
        <v>87.899999999999991</v>
      </c>
      <c r="J890" s="279">
        <v>97.299999999999983</v>
      </c>
      <c r="K890" s="279">
        <v>103.20000000000002</v>
      </c>
      <c r="L890" s="279">
        <v>114.20000000000002</v>
      </c>
      <c r="M890" s="279">
        <v>145.89999999999998</v>
      </c>
      <c r="N890" s="279">
        <v>174.7</v>
      </c>
      <c r="O890" s="279">
        <v>211.90000000000003</v>
      </c>
      <c r="P890" s="279">
        <v>230.4</v>
      </c>
      <c r="Q890" s="279">
        <v>248.5</v>
      </c>
      <c r="R890" s="279">
        <v>255.3</v>
      </c>
      <c r="S890" s="279">
        <v>262.2</v>
      </c>
      <c r="T890" s="279">
        <v>262.90000000000003</v>
      </c>
      <c r="U890" s="279">
        <v>272.39999999999998</v>
      </c>
      <c r="V890" s="279">
        <v>279.10000000000002</v>
      </c>
      <c r="W890" s="279">
        <v>294.60000000000002</v>
      </c>
      <c r="X890" s="279">
        <v>312.49999999999994</v>
      </c>
      <c r="Y890" s="279">
        <v>334.7</v>
      </c>
      <c r="Z890" s="279">
        <v>345.89999999999992</v>
      </c>
      <c r="AA890" s="279">
        <v>348.5</v>
      </c>
      <c r="AB890" s="279">
        <v>358.69999999999993</v>
      </c>
      <c r="AC890" s="279">
        <v>370.30000000000007</v>
      </c>
      <c r="AD890" s="279">
        <v>370.4</v>
      </c>
      <c r="AE890" s="279">
        <v>370.4</v>
      </c>
      <c r="AF890" s="279">
        <v>372.2</v>
      </c>
      <c r="AG890" s="279">
        <v>342.99999999999994</v>
      </c>
      <c r="AH890" s="279">
        <v>326</v>
      </c>
      <c r="AI890" s="279">
        <v>333.69999999999993</v>
      </c>
      <c r="AJ890" s="279">
        <v>324.90000000000003</v>
      </c>
      <c r="AK890" s="279">
        <v>302.90000000000003</v>
      </c>
      <c r="AL890" s="279">
        <v>257.90000000000003</v>
      </c>
      <c r="AM890" s="279">
        <v>260.89999999999998</v>
      </c>
      <c r="AN890" s="279">
        <v>272.79999999999995</v>
      </c>
      <c r="AO890" s="279">
        <v>287.09999999999997</v>
      </c>
      <c r="AP890" s="279">
        <v>288.3</v>
      </c>
      <c r="AQ890" s="279">
        <v>286.09999999999997</v>
      </c>
      <c r="AR890" s="279">
        <v>276.7</v>
      </c>
      <c r="AS890" s="279">
        <v>269.39999999999998</v>
      </c>
      <c r="AT890" s="279">
        <v>244.29999999999995</v>
      </c>
      <c r="AU890" s="279">
        <v>243.1</v>
      </c>
      <c r="AV890" s="279">
        <v>253.6</v>
      </c>
      <c r="AW890" s="279">
        <v>278.40000000000003</v>
      </c>
      <c r="AX890" s="279">
        <v>293.5</v>
      </c>
      <c r="AY890" s="279">
        <v>304.99999999999994</v>
      </c>
      <c r="AZ890" s="279">
        <v>316.69999999999993</v>
      </c>
      <c r="BA890" s="279">
        <v>299.3</v>
      </c>
      <c r="BB890" s="279">
        <v>286.5</v>
      </c>
      <c r="BC890" s="279">
        <v>276.7</v>
      </c>
      <c r="BD890" s="279">
        <v>273.50000000000006</v>
      </c>
      <c r="BE890" s="279">
        <v>257.5</v>
      </c>
      <c r="BF890" s="279">
        <v>245.8</v>
      </c>
      <c r="BG890" s="279">
        <v>233.5</v>
      </c>
      <c r="BH890" s="279">
        <v>227.29999999999998</v>
      </c>
      <c r="BI890" s="279">
        <v>203.89999999999998</v>
      </c>
      <c r="BJ890" s="279">
        <v>199.89999999999998</v>
      </c>
      <c r="BK890" s="279">
        <v>196.4</v>
      </c>
      <c r="BL890" s="279">
        <v>187.8</v>
      </c>
      <c r="BM890" s="279">
        <v>183.09999999999997</v>
      </c>
      <c r="BN890" s="279">
        <v>188.09999999999994</v>
      </c>
      <c r="BO890" s="279">
        <v>193.9</v>
      </c>
      <c r="BP890" s="279">
        <v>201.89999999999998</v>
      </c>
      <c r="BQ890" s="279">
        <v>206.39999999999998</v>
      </c>
      <c r="BR890" s="279">
        <v>209</v>
      </c>
      <c r="BS890" s="279">
        <v>209.1</v>
      </c>
      <c r="BT890" s="279"/>
    </row>
    <row r="891" spans="3:72" x14ac:dyDescent="0.2">
      <c r="C891" s="89" t="s">
        <v>11</v>
      </c>
      <c r="D891" s="25" t="s">
        <v>249</v>
      </c>
      <c r="E891" s="42" t="s">
        <v>223</v>
      </c>
      <c r="F891" s="28" t="s">
        <v>130</v>
      </c>
      <c r="G891" s="207">
        <v>28.2</v>
      </c>
      <c r="H891" s="278">
        <v>28.4</v>
      </c>
      <c r="I891" s="278">
        <v>28.9</v>
      </c>
      <c r="J891" s="278">
        <v>29.4</v>
      </c>
      <c r="K891" s="278">
        <v>28.6</v>
      </c>
      <c r="L891" s="278">
        <v>28.1</v>
      </c>
      <c r="M891" s="278">
        <v>28.9</v>
      </c>
      <c r="N891" s="278">
        <v>30.4</v>
      </c>
      <c r="O891" s="278">
        <v>31</v>
      </c>
      <c r="P891" s="278">
        <v>31.5</v>
      </c>
      <c r="Q891" s="278">
        <v>31.7</v>
      </c>
      <c r="R891" s="278">
        <v>32.299999999999997</v>
      </c>
      <c r="S891" s="278">
        <v>32.799999999999997</v>
      </c>
      <c r="T891" s="278">
        <v>32.299999999999997</v>
      </c>
      <c r="U891" s="278">
        <v>32.799999999999997</v>
      </c>
      <c r="V891" s="278">
        <v>32.799999999999997</v>
      </c>
      <c r="W891" s="278">
        <v>33.700000000000003</v>
      </c>
      <c r="X891" s="278">
        <v>35</v>
      </c>
      <c r="Y891" s="278">
        <v>36.799999999999997</v>
      </c>
      <c r="Z891" s="278">
        <v>37.5</v>
      </c>
      <c r="AA891" s="278">
        <v>37.4</v>
      </c>
      <c r="AB891" s="278">
        <v>36.5</v>
      </c>
      <c r="AC891" s="278">
        <v>35.200000000000003</v>
      </c>
      <c r="AD891" s="278">
        <v>34</v>
      </c>
      <c r="AE891" s="278">
        <v>32.700000000000003</v>
      </c>
      <c r="AF891" s="278">
        <v>31.4</v>
      </c>
      <c r="AG891" s="278">
        <v>30.2</v>
      </c>
      <c r="AH891" s="278">
        <v>28.3</v>
      </c>
      <c r="AI891" s="278">
        <v>24.8</v>
      </c>
      <c r="AJ891" s="278">
        <v>25.4</v>
      </c>
      <c r="AK891" s="278">
        <v>24.4</v>
      </c>
      <c r="AL891" s="278">
        <v>25.9</v>
      </c>
      <c r="AM891" s="278">
        <v>29.1</v>
      </c>
      <c r="AN891" s="278">
        <v>29.8</v>
      </c>
      <c r="AO891" s="278">
        <v>31.700000000000003</v>
      </c>
      <c r="AP891" s="278">
        <v>28.5</v>
      </c>
      <c r="AQ891" s="278">
        <v>35</v>
      </c>
      <c r="AR891" s="278">
        <v>35.900000000000006</v>
      </c>
      <c r="AS891" s="278">
        <v>37</v>
      </c>
      <c r="AT891" s="278">
        <v>37.6</v>
      </c>
      <c r="AU891" s="278">
        <v>39.299999999999997</v>
      </c>
      <c r="AV891" s="278">
        <v>38.400000000000006</v>
      </c>
      <c r="AW891" s="278">
        <v>40.700000000000003</v>
      </c>
      <c r="AX891" s="278">
        <v>44.599999999999994</v>
      </c>
      <c r="AY891" s="278">
        <v>50.4</v>
      </c>
      <c r="AZ891" s="278">
        <v>56.5</v>
      </c>
      <c r="BA891" s="278">
        <v>60.4</v>
      </c>
      <c r="BB891" s="278">
        <v>61.300000000000004</v>
      </c>
      <c r="BC891" s="278">
        <v>63.400000000000006</v>
      </c>
      <c r="BD891" s="278">
        <v>66.3</v>
      </c>
      <c r="BE891" s="278">
        <v>69.699999999999989</v>
      </c>
      <c r="BF891" s="278">
        <v>71</v>
      </c>
      <c r="BG891" s="278">
        <v>71.599999999999994</v>
      </c>
      <c r="BH891" s="278">
        <v>71.099999999999994</v>
      </c>
      <c r="BI891" s="278">
        <v>61.4</v>
      </c>
      <c r="BJ891" s="278">
        <v>54.800000000000004</v>
      </c>
      <c r="BK891" s="278">
        <v>50.2</v>
      </c>
      <c r="BL891" s="278">
        <v>45.6</v>
      </c>
      <c r="BM891" s="278">
        <v>40.300000000000004</v>
      </c>
      <c r="BN891" s="278">
        <v>39.6</v>
      </c>
      <c r="BO891" s="278">
        <v>40.5</v>
      </c>
      <c r="BP891" s="278">
        <v>43.6</v>
      </c>
      <c r="BQ891" s="278">
        <v>47.3</v>
      </c>
      <c r="BR891" s="278">
        <v>48.5</v>
      </c>
      <c r="BS891" s="278">
        <v>49.3</v>
      </c>
      <c r="BT891" s="278"/>
    </row>
    <row r="892" spans="3:72" x14ac:dyDescent="0.2">
      <c r="C892" s="89" t="s">
        <v>17</v>
      </c>
      <c r="D892" s="25" t="s">
        <v>249</v>
      </c>
      <c r="E892" s="42" t="s">
        <v>223</v>
      </c>
      <c r="F892" s="28" t="s">
        <v>130</v>
      </c>
      <c r="G892" s="207">
        <v>12</v>
      </c>
      <c r="H892" s="278">
        <v>12.2</v>
      </c>
      <c r="I892" s="278">
        <v>12.5</v>
      </c>
      <c r="J892" s="278">
        <v>12.8</v>
      </c>
      <c r="K892" s="278">
        <v>12.4</v>
      </c>
      <c r="L892" s="278">
        <v>12.2</v>
      </c>
      <c r="M892" s="278">
        <v>12.3</v>
      </c>
      <c r="N892" s="278">
        <v>13.2</v>
      </c>
      <c r="O892" s="278">
        <v>13.5</v>
      </c>
      <c r="P892" s="278">
        <v>14.3</v>
      </c>
      <c r="Q892" s="278">
        <v>15</v>
      </c>
      <c r="R892" s="278">
        <v>15.6</v>
      </c>
      <c r="S892" s="278">
        <v>16.2</v>
      </c>
      <c r="T892" s="278">
        <v>16</v>
      </c>
      <c r="U892" s="278">
        <v>16.100000000000001</v>
      </c>
      <c r="V892" s="278">
        <v>16</v>
      </c>
      <c r="W892" s="278">
        <v>16.5</v>
      </c>
      <c r="X892" s="278">
        <v>17</v>
      </c>
      <c r="Y892" s="278">
        <v>17.600000000000001</v>
      </c>
      <c r="Z892" s="278">
        <v>18.100000000000001</v>
      </c>
      <c r="AA892" s="278">
        <v>17.899999999999999</v>
      </c>
      <c r="AB892" s="278">
        <v>17.7</v>
      </c>
      <c r="AC892" s="278">
        <v>17.2</v>
      </c>
      <c r="AD892" s="278">
        <v>16.600000000000001</v>
      </c>
      <c r="AE892" s="278">
        <v>16.100000000000001</v>
      </c>
      <c r="AF892" s="278">
        <v>15.4</v>
      </c>
      <c r="AG892" s="278">
        <v>13.3</v>
      </c>
      <c r="AH892" s="278">
        <v>13.2</v>
      </c>
      <c r="AI892" s="278">
        <v>13.4</v>
      </c>
      <c r="AJ892" s="278">
        <v>11.2</v>
      </c>
      <c r="AK892" s="278">
        <v>10.4</v>
      </c>
      <c r="AL892" s="278">
        <v>13.1</v>
      </c>
      <c r="AM892" s="278">
        <v>14.100000000000001</v>
      </c>
      <c r="AN892" s="278">
        <v>14.399999999999999</v>
      </c>
      <c r="AO892" s="278">
        <v>15.9</v>
      </c>
      <c r="AP892" s="278">
        <v>16.8</v>
      </c>
      <c r="AQ892" s="278">
        <v>16.7</v>
      </c>
      <c r="AR892" s="278">
        <v>16.600000000000001</v>
      </c>
      <c r="AS892" s="278">
        <v>15.399999999999999</v>
      </c>
      <c r="AT892" s="278">
        <v>15.8</v>
      </c>
      <c r="AU892" s="278">
        <v>17.2</v>
      </c>
      <c r="AV892" s="278">
        <v>17</v>
      </c>
      <c r="AW892" s="278">
        <v>17.8</v>
      </c>
      <c r="AX892" s="278">
        <v>18.7</v>
      </c>
      <c r="AY892" s="278">
        <v>20.799999999999997</v>
      </c>
      <c r="AZ892" s="278">
        <v>23.9</v>
      </c>
      <c r="BA892" s="278">
        <v>23</v>
      </c>
      <c r="BB892" s="278">
        <v>23.6</v>
      </c>
      <c r="BC892" s="278">
        <v>23.4</v>
      </c>
      <c r="BD892" s="278">
        <v>24.5</v>
      </c>
      <c r="BE892" s="278">
        <v>24.9</v>
      </c>
      <c r="BF892" s="278">
        <v>25.1</v>
      </c>
      <c r="BG892" s="278">
        <v>25.5</v>
      </c>
      <c r="BH892" s="278">
        <v>25.2</v>
      </c>
      <c r="BI892" s="278">
        <v>22.1</v>
      </c>
      <c r="BJ892" s="278">
        <v>20.100000000000001</v>
      </c>
      <c r="BK892" s="278">
        <v>18.7</v>
      </c>
      <c r="BL892" s="278">
        <v>16.399999999999999</v>
      </c>
      <c r="BM892" s="278">
        <v>16.100000000000001</v>
      </c>
      <c r="BN892" s="278">
        <v>14.4</v>
      </c>
      <c r="BO892" s="278">
        <v>14.2</v>
      </c>
      <c r="BP892" s="278">
        <v>14.399999999999999</v>
      </c>
      <c r="BQ892" s="278">
        <v>15.4</v>
      </c>
      <c r="BR892" s="278">
        <v>15.9</v>
      </c>
      <c r="BS892" s="278">
        <v>16</v>
      </c>
      <c r="BT892" s="278"/>
    </row>
    <row r="893" spans="3:72" x14ac:dyDescent="0.2">
      <c r="C893" s="89" t="s">
        <v>18</v>
      </c>
      <c r="D893" s="25" t="s">
        <v>249</v>
      </c>
      <c r="E893" s="42" t="s">
        <v>223</v>
      </c>
      <c r="F893" s="28" t="s">
        <v>130</v>
      </c>
      <c r="G893" s="207">
        <v>9.8000000000000007</v>
      </c>
      <c r="H893" s="278">
        <v>9.8000000000000007</v>
      </c>
      <c r="I893" s="278">
        <v>10</v>
      </c>
      <c r="J893" s="278">
        <v>10.1</v>
      </c>
      <c r="K893" s="278">
        <v>9.9</v>
      </c>
      <c r="L893" s="278">
        <v>9.6</v>
      </c>
      <c r="M893" s="278">
        <v>9.9</v>
      </c>
      <c r="N893" s="278">
        <v>10.3</v>
      </c>
      <c r="O893" s="278">
        <v>10.4</v>
      </c>
      <c r="P893" s="278">
        <v>10.4</v>
      </c>
      <c r="Q893" s="278">
        <v>10.5</v>
      </c>
      <c r="R893" s="278">
        <v>10.9</v>
      </c>
      <c r="S893" s="278">
        <v>11.1</v>
      </c>
      <c r="T893" s="278">
        <v>11</v>
      </c>
      <c r="U893" s="278">
        <v>10.9</v>
      </c>
      <c r="V893" s="278">
        <v>10.9</v>
      </c>
      <c r="W893" s="278">
        <v>11.2</v>
      </c>
      <c r="X893" s="278">
        <v>11.4</v>
      </c>
      <c r="Y893" s="278">
        <v>11.8</v>
      </c>
      <c r="Z893" s="278">
        <v>12</v>
      </c>
      <c r="AA893" s="278">
        <v>12</v>
      </c>
      <c r="AB893" s="278">
        <v>12</v>
      </c>
      <c r="AC893" s="278">
        <v>12</v>
      </c>
      <c r="AD893" s="278">
        <v>11.6</v>
      </c>
      <c r="AE893" s="278">
        <v>11.4</v>
      </c>
      <c r="AF893" s="278">
        <v>11.3</v>
      </c>
      <c r="AG893" s="278">
        <v>9.9</v>
      </c>
      <c r="AH893" s="278">
        <v>8</v>
      </c>
      <c r="AI893" s="278">
        <v>8</v>
      </c>
      <c r="AJ893" s="278">
        <v>8.3000000000000007</v>
      </c>
      <c r="AK893" s="278">
        <v>7.6999999999999993</v>
      </c>
      <c r="AL893" s="278">
        <v>8.4</v>
      </c>
      <c r="AM893" s="278">
        <v>8.8000000000000007</v>
      </c>
      <c r="AN893" s="278">
        <v>8</v>
      </c>
      <c r="AO893" s="278">
        <v>8.4</v>
      </c>
      <c r="AP893" s="278">
        <v>7.9</v>
      </c>
      <c r="AQ893" s="278">
        <v>9.1</v>
      </c>
      <c r="AR893" s="278">
        <v>8.8000000000000007</v>
      </c>
      <c r="AS893" s="278">
        <v>9</v>
      </c>
      <c r="AT893" s="278">
        <v>8.6</v>
      </c>
      <c r="AU893" s="278">
        <v>9.3000000000000007</v>
      </c>
      <c r="AV893" s="278">
        <v>8.4</v>
      </c>
      <c r="AW893" s="278">
        <v>8.8000000000000007</v>
      </c>
      <c r="AX893" s="278">
        <v>9</v>
      </c>
      <c r="AY893" s="278">
        <v>8.8999999999999986</v>
      </c>
      <c r="AZ893" s="278">
        <v>9.1999999999999993</v>
      </c>
      <c r="BA893" s="278">
        <v>9.6</v>
      </c>
      <c r="BB893" s="278">
        <v>10.199999999999999</v>
      </c>
      <c r="BC893" s="278">
        <v>10.8</v>
      </c>
      <c r="BD893" s="278">
        <v>11.2</v>
      </c>
      <c r="BE893" s="278">
        <v>12</v>
      </c>
      <c r="BF893" s="278">
        <v>12.8</v>
      </c>
      <c r="BG893" s="278">
        <v>13.2</v>
      </c>
      <c r="BH893" s="278">
        <v>13.2</v>
      </c>
      <c r="BI893" s="278">
        <v>11.1</v>
      </c>
      <c r="BJ893" s="278">
        <v>9.6999999999999993</v>
      </c>
      <c r="BK893" s="278">
        <v>10.4</v>
      </c>
      <c r="BL893" s="278">
        <v>10.8</v>
      </c>
      <c r="BM893" s="278">
        <v>8.4</v>
      </c>
      <c r="BN893" s="278">
        <v>9.9</v>
      </c>
      <c r="BO893" s="278">
        <v>12.100000000000001</v>
      </c>
      <c r="BP893" s="278">
        <v>12.6</v>
      </c>
      <c r="BQ893" s="278">
        <v>12.600000000000001</v>
      </c>
      <c r="BR893" s="278">
        <v>12.7</v>
      </c>
      <c r="BS893" s="278">
        <v>12.899999999999999</v>
      </c>
      <c r="BT893" s="278"/>
    </row>
    <row r="894" spans="3:72" x14ac:dyDescent="0.2">
      <c r="C894" s="89" t="s">
        <v>19</v>
      </c>
      <c r="D894" s="25" t="s">
        <v>249</v>
      </c>
      <c r="E894" s="42" t="s">
        <v>223</v>
      </c>
      <c r="F894" s="28" t="s">
        <v>130</v>
      </c>
      <c r="G894" s="207">
        <v>4.8</v>
      </c>
      <c r="H894" s="278">
        <v>4.9000000000000004</v>
      </c>
      <c r="I894" s="278">
        <v>5.0999999999999996</v>
      </c>
      <c r="J894" s="278">
        <v>5.3</v>
      </c>
      <c r="K894" s="278">
        <v>5.4</v>
      </c>
      <c r="L894" s="278">
        <v>5.7</v>
      </c>
      <c r="M894" s="278">
        <v>5.9</v>
      </c>
      <c r="N894" s="278">
        <v>6.2</v>
      </c>
      <c r="O894" s="278">
        <v>6.3</v>
      </c>
      <c r="P894" s="278">
        <v>6.5</v>
      </c>
      <c r="Q894" s="278">
        <v>6.3</v>
      </c>
      <c r="R894" s="278">
        <v>6.3</v>
      </c>
      <c r="S894" s="278">
        <v>6.4</v>
      </c>
      <c r="T894" s="278">
        <v>6.2</v>
      </c>
      <c r="U894" s="278">
        <v>6.4</v>
      </c>
      <c r="V894" s="278">
        <v>6.3</v>
      </c>
      <c r="W894" s="278">
        <v>6.4</v>
      </c>
      <c r="X894" s="278">
        <v>6.5</v>
      </c>
      <c r="Y894" s="278">
        <v>6.9</v>
      </c>
      <c r="Z894" s="278">
        <v>6.9</v>
      </c>
      <c r="AA894" s="278">
        <v>6.8</v>
      </c>
      <c r="AB894" s="278">
        <v>6.5</v>
      </c>
      <c r="AC894" s="278">
        <v>6.2</v>
      </c>
      <c r="AD894" s="278">
        <v>6</v>
      </c>
      <c r="AE894" s="278">
        <v>5.8</v>
      </c>
      <c r="AF894" s="278">
        <v>5.8000000000000007</v>
      </c>
      <c r="AG894" s="278">
        <v>5.8</v>
      </c>
      <c r="AH894" s="278">
        <v>4.8</v>
      </c>
      <c r="AI894" s="278">
        <v>4.2</v>
      </c>
      <c r="AJ894" s="278">
        <v>4.5999999999999996</v>
      </c>
      <c r="AK894" s="278">
        <v>5.7</v>
      </c>
      <c r="AL894" s="278">
        <v>5.7</v>
      </c>
      <c r="AM894" s="278">
        <v>6.8</v>
      </c>
      <c r="AN894" s="278">
        <v>6.9</v>
      </c>
      <c r="AO894" s="278">
        <v>6.5</v>
      </c>
      <c r="AP894" s="278">
        <v>6.3</v>
      </c>
      <c r="AQ894" s="278">
        <v>6</v>
      </c>
      <c r="AR894" s="278">
        <v>4.5999999999999996</v>
      </c>
      <c r="AS894" s="278">
        <v>4.5</v>
      </c>
      <c r="AT894" s="278">
        <v>4.5999999999999996</v>
      </c>
      <c r="AU894" s="278">
        <v>5.0999999999999996</v>
      </c>
      <c r="AV894" s="278">
        <v>5.8</v>
      </c>
      <c r="AW894" s="278">
        <v>5.8</v>
      </c>
      <c r="AX894" s="278">
        <v>6</v>
      </c>
      <c r="AY894" s="278">
        <v>6.8999999999999995</v>
      </c>
      <c r="AZ894" s="278">
        <v>7.5</v>
      </c>
      <c r="BA894" s="278">
        <v>8</v>
      </c>
      <c r="BB894" s="278">
        <v>8</v>
      </c>
      <c r="BC894" s="278">
        <v>8.1999999999999993</v>
      </c>
      <c r="BD894" s="278">
        <v>8.6999999999999993</v>
      </c>
      <c r="BE894" s="278">
        <v>8.4</v>
      </c>
      <c r="BF894" s="278">
        <v>9.4</v>
      </c>
      <c r="BG894" s="278">
        <v>10</v>
      </c>
      <c r="BH894" s="278">
        <v>10.7</v>
      </c>
      <c r="BI894" s="278">
        <v>8.8000000000000007</v>
      </c>
      <c r="BJ894" s="278">
        <v>8.4</v>
      </c>
      <c r="BK894" s="278">
        <v>7.6</v>
      </c>
      <c r="BL894" s="278">
        <v>6.8999999999999995</v>
      </c>
      <c r="BM894" s="278">
        <v>7.3</v>
      </c>
      <c r="BN894" s="278">
        <v>6.8</v>
      </c>
      <c r="BO894" s="278">
        <v>7.6999999999999993</v>
      </c>
      <c r="BP894" s="278">
        <v>8.1</v>
      </c>
      <c r="BQ894" s="278">
        <v>8.1999999999999993</v>
      </c>
      <c r="BR894" s="278">
        <v>8.6</v>
      </c>
      <c r="BS894" s="278">
        <v>8.2999999999999989</v>
      </c>
      <c r="BT894" s="278"/>
    </row>
    <row r="895" spans="3:72" x14ac:dyDescent="0.2">
      <c r="C895" s="89" t="s">
        <v>20</v>
      </c>
      <c r="D895" s="25" t="s">
        <v>249</v>
      </c>
      <c r="E895" s="42" t="s">
        <v>223</v>
      </c>
      <c r="F895" s="28" t="s">
        <v>130</v>
      </c>
      <c r="G895" s="207">
        <v>6.3</v>
      </c>
      <c r="H895" s="278">
        <v>6.5</v>
      </c>
      <c r="I895" s="278">
        <v>6.6</v>
      </c>
      <c r="J895" s="278">
        <v>6.8</v>
      </c>
      <c r="K895" s="278">
        <v>6.4</v>
      </c>
      <c r="L895" s="278">
        <v>6.5</v>
      </c>
      <c r="M895" s="278">
        <v>7</v>
      </c>
      <c r="N895" s="278">
        <v>7.8</v>
      </c>
      <c r="O895" s="278">
        <v>7.9</v>
      </c>
      <c r="P895" s="278">
        <v>8.4</v>
      </c>
      <c r="Q895" s="278">
        <v>8.6999999999999993</v>
      </c>
      <c r="R895" s="278">
        <v>8.8000000000000007</v>
      </c>
      <c r="S895" s="278">
        <v>8.9</v>
      </c>
      <c r="T895" s="278">
        <v>8.9</v>
      </c>
      <c r="U895" s="278">
        <v>9.1</v>
      </c>
      <c r="V895" s="278">
        <v>8.8000000000000007</v>
      </c>
      <c r="W895" s="278">
        <v>9</v>
      </c>
      <c r="X895" s="278">
        <v>9</v>
      </c>
      <c r="Y895" s="278">
        <v>8.9</v>
      </c>
      <c r="Z895" s="278">
        <v>8.9</v>
      </c>
      <c r="AA895" s="278">
        <v>8.6</v>
      </c>
      <c r="AB895" s="278">
        <v>8.1999999999999993</v>
      </c>
      <c r="AC895" s="278">
        <v>7.8</v>
      </c>
      <c r="AD895" s="278">
        <v>7.2</v>
      </c>
      <c r="AE895" s="278">
        <v>6.8</v>
      </c>
      <c r="AF895" s="278">
        <v>6.7</v>
      </c>
      <c r="AG895" s="278">
        <v>7</v>
      </c>
      <c r="AH895" s="278">
        <v>6.4</v>
      </c>
      <c r="AI895" s="278">
        <v>7.4</v>
      </c>
      <c r="AJ895" s="278">
        <v>7.6000000000000005</v>
      </c>
      <c r="AK895" s="278">
        <v>6.6000000000000005</v>
      </c>
      <c r="AL895" s="278">
        <v>5.9</v>
      </c>
      <c r="AM895" s="278">
        <v>6.3000000000000007</v>
      </c>
      <c r="AN895" s="278">
        <v>6</v>
      </c>
      <c r="AO895" s="278">
        <v>5.8</v>
      </c>
      <c r="AP895" s="278">
        <v>5.7</v>
      </c>
      <c r="AQ895" s="278">
        <v>6</v>
      </c>
      <c r="AR895" s="278">
        <v>5.9</v>
      </c>
      <c r="AS895" s="278">
        <v>6.1</v>
      </c>
      <c r="AT895" s="278">
        <v>5.8</v>
      </c>
      <c r="AU895" s="278">
        <v>6.6000000000000005</v>
      </c>
      <c r="AV895" s="278">
        <v>6.6</v>
      </c>
      <c r="AW895" s="278">
        <v>7</v>
      </c>
      <c r="AX895" s="278">
        <v>7.5</v>
      </c>
      <c r="AY895" s="278">
        <v>8.9</v>
      </c>
      <c r="AZ895" s="278">
        <v>9</v>
      </c>
      <c r="BA895" s="278">
        <v>9.6</v>
      </c>
      <c r="BB895" s="278">
        <v>9.5</v>
      </c>
      <c r="BC895" s="278">
        <v>9</v>
      </c>
      <c r="BD895" s="278">
        <v>9.1999999999999993</v>
      </c>
      <c r="BE895" s="278">
        <v>9.6</v>
      </c>
      <c r="BF895" s="278">
        <v>9.5</v>
      </c>
      <c r="BG895" s="278">
        <v>9.8000000000000007</v>
      </c>
      <c r="BH895" s="278">
        <v>10</v>
      </c>
      <c r="BI895" s="278">
        <v>9</v>
      </c>
      <c r="BJ895" s="278">
        <v>8</v>
      </c>
      <c r="BK895" s="278">
        <v>7.6000000000000005</v>
      </c>
      <c r="BL895" s="278">
        <v>7.2000000000000011</v>
      </c>
      <c r="BM895" s="278">
        <v>7</v>
      </c>
      <c r="BN895" s="278">
        <v>7.6</v>
      </c>
      <c r="BO895" s="278">
        <v>8.7999999999999989</v>
      </c>
      <c r="BP895" s="278">
        <v>9.1</v>
      </c>
      <c r="BQ895" s="278">
        <v>9.4</v>
      </c>
      <c r="BR895" s="278">
        <v>9.6999999999999993</v>
      </c>
      <c r="BS895" s="278">
        <v>9.9</v>
      </c>
      <c r="BT895" s="278"/>
    </row>
    <row r="896" spans="3:72" x14ac:dyDescent="0.2">
      <c r="C896" s="89" t="s">
        <v>21</v>
      </c>
      <c r="D896" s="25" t="s">
        <v>249</v>
      </c>
      <c r="E896" s="42" t="s">
        <v>223</v>
      </c>
      <c r="F896" s="28" t="s">
        <v>130</v>
      </c>
      <c r="G896" s="207">
        <v>6.1</v>
      </c>
      <c r="H896" s="278">
        <v>6.1</v>
      </c>
      <c r="I896" s="278">
        <v>6.2</v>
      </c>
      <c r="J896" s="278">
        <v>6.2</v>
      </c>
      <c r="K896" s="278">
        <v>6</v>
      </c>
      <c r="L896" s="278">
        <v>5.8</v>
      </c>
      <c r="M896" s="278">
        <v>5.9</v>
      </c>
      <c r="N896" s="278">
        <v>6.1</v>
      </c>
      <c r="O896" s="278">
        <v>6.1</v>
      </c>
      <c r="P896" s="278">
        <v>6.1</v>
      </c>
      <c r="Q896" s="278">
        <v>5.8</v>
      </c>
      <c r="R896" s="278">
        <v>5.8</v>
      </c>
      <c r="S896" s="278">
        <v>5.8</v>
      </c>
      <c r="T896" s="278">
        <v>5.6</v>
      </c>
      <c r="U896" s="278">
        <v>5.9</v>
      </c>
      <c r="V896" s="278">
        <v>5.5</v>
      </c>
      <c r="W896" s="278">
        <v>5.6</v>
      </c>
      <c r="X896" s="278">
        <v>5.8</v>
      </c>
      <c r="Y896" s="278">
        <v>5.8</v>
      </c>
      <c r="Z896" s="278">
        <v>5.9</v>
      </c>
      <c r="AA896" s="278">
        <v>5.8</v>
      </c>
      <c r="AB896" s="278">
        <v>5.8</v>
      </c>
      <c r="AC896" s="278">
        <v>5.8</v>
      </c>
      <c r="AD896" s="278">
        <v>5.6</v>
      </c>
      <c r="AE896" s="278">
        <v>5.4</v>
      </c>
      <c r="AF896" s="278">
        <v>5.4</v>
      </c>
      <c r="AG896" s="278">
        <v>4.9000000000000004</v>
      </c>
      <c r="AH896" s="278">
        <v>5.0999999999999996</v>
      </c>
      <c r="AI896" s="278">
        <v>4</v>
      </c>
      <c r="AJ896" s="278">
        <v>4</v>
      </c>
      <c r="AK896" s="278">
        <v>3.5</v>
      </c>
      <c r="AL896" s="278">
        <v>4.5</v>
      </c>
      <c r="AM896" s="278">
        <v>4.3</v>
      </c>
      <c r="AN896" s="278">
        <v>5</v>
      </c>
      <c r="AO896" s="278">
        <v>5.6</v>
      </c>
      <c r="AP896" s="278">
        <v>4.8</v>
      </c>
      <c r="AQ896" s="278">
        <v>5.4</v>
      </c>
      <c r="AR896" s="278">
        <v>5.0999999999999996</v>
      </c>
      <c r="AS896" s="278">
        <v>5</v>
      </c>
      <c r="AT896" s="278">
        <v>4.7</v>
      </c>
      <c r="AU896" s="278">
        <v>5</v>
      </c>
      <c r="AV896" s="278">
        <v>5.2</v>
      </c>
      <c r="AW896" s="278">
        <v>5.0999999999999996</v>
      </c>
      <c r="AX896" s="278">
        <v>5.0999999999999996</v>
      </c>
      <c r="AY896" s="278">
        <v>4.9000000000000004</v>
      </c>
      <c r="AZ896" s="278">
        <v>5.6</v>
      </c>
      <c r="BA896" s="278">
        <v>5.3000000000000007</v>
      </c>
      <c r="BB896" s="278">
        <v>5.6999999999999993</v>
      </c>
      <c r="BC896" s="278">
        <v>5.8999999999999995</v>
      </c>
      <c r="BD896" s="278">
        <v>6.1</v>
      </c>
      <c r="BE896" s="278">
        <v>6.6999999999999993</v>
      </c>
      <c r="BF896" s="278">
        <v>7.3</v>
      </c>
      <c r="BG896" s="278">
        <v>7.6</v>
      </c>
      <c r="BH896" s="278">
        <v>8</v>
      </c>
      <c r="BI896" s="278">
        <v>7.7</v>
      </c>
      <c r="BJ896" s="278">
        <v>6.9</v>
      </c>
      <c r="BK896" s="278">
        <v>6.8000000000000007</v>
      </c>
      <c r="BL896" s="278">
        <v>5.4</v>
      </c>
      <c r="BM896" s="278">
        <v>4.7</v>
      </c>
      <c r="BN896" s="278">
        <v>4.9000000000000004</v>
      </c>
      <c r="BO896" s="278">
        <v>5.5</v>
      </c>
      <c r="BP896" s="278">
        <v>6.1</v>
      </c>
      <c r="BQ896" s="278">
        <v>6.4</v>
      </c>
      <c r="BR896" s="278">
        <v>6.4</v>
      </c>
      <c r="BS896" s="278">
        <v>6.8</v>
      </c>
      <c r="BT896" s="278"/>
    </row>
    <row r="897" spans="3:72" x14ac:dyDescent="0.2">
      <c r="C897" s="89" t="s">
        <v>22</v>
      </c>
      <c r="D897" s="25" t="s">
        <v>249</v>
      </c>
      <c r="E897" s="42" t="s">
        <v>223</v>
      </c>
      <c r="F897" s="28" t="s">
        <v>130</v>
      </c>
      <c r="G897" s="207">
        <v>23.1</v>
      </c>
      <c r="H897" s="278">
        <v>23.5</v>
      </c>
      <c r="I897" s="278">
        <v>24.2</v>
      </c>
      <c r="J897" s="278">
        <v>24.6</v>
      </c>
      <c r="K897" s="278">
        <v>24</v>
      </c>
      <c r="L897" s="278">
        <v>23.7</v>
      </c>
      <c r="M897" s="278">
        <v>24.3</v>
      </c>
      <c r="N897" s="278">
        <v>25.5</v>
      </c>
      <c r="O897" s="278">
        <v>25.8</v>
      </c>
      <c r="P897" s="278">
        <v>26.2</v>
      </c>
      <c r="Q897" s="278">
        <v>26.2</v>
      </c>
      <c r="R897" s="278">
        <v>26.8</v>
      </c>
      <c r="S897" s="278">
        <v>27.2</v>
      </c>
      <c r="T897" s="278">
        <v>26.9</v>
      </c>
      <c r="U897" s="278">
        <v>27.1</v>
      </c>
      <c r="V897" s="278">
        <v>27.4</v>
      </c>
      <c r="W897" s="278">
        <v>28.6</v>
      </c>
      <c r="X897" s="278">
        <v>29.2</v>
      </c>
      <c r="Y897" s="278">
        <v>30.2</v>
      </c>
      <c r="Z897" s="278">
        <v>31.3</v>
      </c>
      <c r="AA897" s="278">
        <v>31.8</v>
      </c>
      <c r="AB897" s="278">
        <v>31.8</v>
      </c>
      <c r="AC897" s="278">
        <v>31.4</v>
      </c>
      <c r="AD897" s="278">
        <v>31</v>
      </c>
      <c r="AE897" s="278">
        <v>30.2</v>
      </c>
      <c r="AF897" s="278">
        <v>29.9</v>
      </c>
      <c r="AG897" s="278">
        <v>28.6</v>
      </c>
      <c r="AH897" s="278">
        <v>26.799999999999997</v>
      </c>
      <c r="AI897" s="278">
        <v>25</v>
      </c>
      <c r="AJ897" s="278">
        <v>23.8</v>
      </c>
      <c r="AK897" s="278">
        <v>21.8</v>
      </c>
      <c r="AL897" s="278">
        <v>25.1</v>
      </c>
      <c r="AM897" s="278">
        <v>29.7</v>
      </c>
      <c r="AN897" s="278">
        <v>29</v>
      </c>
      <c r="AO897" s="278">
        <v>28.299999999999997</v>
      </c>
      <c r="AP897" s="278">
        <v>28.9</v>
      </c>
      <c r="AQ897" s="278">
        <v>31.6</v>
      </c>
      <c r="AR897" s="278">
        <v>33.1</v>
      </c>
      <c r="AS897" s="278">
        <v>32.5</v>
      </c>
      <c r="AT897" s="278">
        <v>31</v>
      </c>
      <c r="AU897" s="278">
        <v>32.299999999999997</v>
      </c>
      <c r="AV897" s="278">
        <v>34.6</v>
      </c>
      <c r="AW897" s="278">
        <v>36</v>
      </c>
      <c r="AX897" s="278">
        <v>36.9</v>
      </c>
      <c r="AY897" s="278">
        <v>34.9</v>
      </c>
      <c r="AZ897" s="278">
        <v>35.4</v>
      </c>
      <c r="BA897" s="278">
        <v>35.4</v>
      </c>
      <c r="BB897" s="278">
        <v>36.799999999999997</v>
      </c>
      <c r="BC897" s="278">
        <v>37.299999999999997</v>
      </c>
      <c r="BD897" s="278">
        <v>38.200000000000003</v>
      </c>
      <c r="BE897" s="278">
        <v>38.1</v>
      </c>
      <c r="BF897" s="278">
        <v>37.9</v>
      </c>
      <c r="BG897" s="278">
        <v>37.299999999999997</v>
      </c>
      <c r="BH897" s="278">
        <v>37.4</v>
      </c>
      <c r="BI897" s="278">
        <v>32.299999999999997</v>
      </c>
      <c r="BJ897" s="278">
        <v>30.9</v>
      </c>
      <c r="BK897" s="278">
        <v>29.8</v>
      </c>
      <c r="BL897" s="278">
        <v>26.6</v>
      </c>
      <c r="BM897" s="278">
        <v>25.3</v>
      </c>
      <c r="BN897" s="278">
        <v>26.3</v>
      </c>
      <c r="BO897" s="278">
        <v>27.1</v>
      </c>
      <c r="BP897" s="278">
        <v>28.9</v>
      </c>
      <c r="BQ897" s="278">
        <v>30.3</v>
      </c>
      <c r="BR897" s="278">
        <v>30.799999999999997</v>
      </c>
      <c r="BS897" s="278">
        <v>29.5</v>
      </c>
      <c r="BT897" s="278"/>
    </row>
    <row r="898" spans="3:72" x14ac:dyDescent="0.2">
      <c r="C898" s="89" t="s">
        <v>23</v>
      </c>
      <c r="D898" s="25" t="s">
        <v>249</v>
      </c>
      <c r="E898" s="42" t="s">
        <v>223</v>
      </c>
      <c r="F898" s="28" t="s">
        <v>130</v>
      </c>
      <c r="G898" s="207">
        <v>12.6</v>
      </c>
      <c r="H898" s="278">
        <v>12.7</v>
      </c>
      <c r="I898" s="278">
        <v>12.9</v>
      </c>
      <c r="J898" s="278">
        <v>13.3</v>
      </c>
      <c r="K898" s="278">
        <v>12.9</v>
      </c>
      <c r="L898" s="278">
        <v>12.9</v>
      </c>
      <c r="M898" s="278">
        <v>13.4</v>
      </c>
      <c r="N898" s="278">
        <v>14.1</v>
      </c>
      <c r="O898" s="278">
        <v>14.5</v>
      </c>
      <c r="P898" s="278">
        <v>15</v>
      </c>
      <c r="Q898" s="278">
        <v>15.6</v>
      </c>
      <c r="R898" s="278">
        <v>16.2</v>
      </c>
      <c r="S898" s="278">
        <v>16.600000000000001</v>
      </c>
      <c r="T898" s="278">
        <v>16.7</v>
      </c>
      <c r="U898" s="278">
        <v>17</v>
      </c>
      <c r="V898" s="278">
        <v>17</v>
      </c>
      <c r="W898" s="278">
        <v>17.3</v>
      </c>
      <c r="X898" s="278">
        <v>18.2</v>
      </c>
      <c r="Y898" s="278">
        <v>19.2</v>
      </c>
      <c r="Z898" s="278">
        <v>19.8</v>
      </c>
      <c r="AA898" s="278">
        <v>19.8</v>
      </c>
      <c r="AB898" s="278">
        <v>20.100000000000001</v>
      </c>
      <c r="AC898" s="278">
        <v>20</v>
      </c>
      <c r="AD898" s="278">
        <v>19.600000000000001</v>
      </c>
      <c r="AE898" s="278">
        <v>19.2</v>
      </c>
      <c r="AF898" s="278">
        <v>18.7</v>
      </c>
      <c r="AG898" s="278">
        <v>16.899999999999999</v>
      </c>
      <c r="AH898" s="278">
        <v>17.5</v>
      </c>
      <c r="AI898" s="278">
        <v>16.5</v>
      </c>
      <c r="AJ898" s="278">
        <v>16.399999999999999</v>
      </c>
      <c r="AK898" s="278">
        <v>17.100000000000001</v>
      </c>
      <c r="AL898" s="278">
        <v>16.100000000000001</v>
      </c>
      <c r="AM898" s="278">
        <v>17.799999999999997</v>
      </c>
      <c r="AN898" s="278">
        <v>19.899999999999999</v>
      </c>
      <c r="AO898" s="278">
        <v>19.799999999999997</v>
      </c>
      <c r="AP898" s="278">
        <v>19.399999999999999</v>
      </c>
      <c r="AQ898" s="278">
        <v>20.2</v>
      </c>
      <c r="AR898" s="278">
        <v>19</v>
      </c>
      <c r="AS898" s="278">
        <v>19.2</v>
      </c>
      <c r="AT898" s="278">
        <v>20</v>
      </c>
      <c r="AU898" s="278">
        <v>20.399999999999999</v>
      </c>
      <c r="AV898" s="278">
        <v>23.200000000000003</v>
      </c>
      <c r="AW898" s="278">
        <v>24.2</v>
      </c>
      <c r="AX898" s="278">
        <v>25.2</v>
      </c>
      <c r="AY898" s="278">
        <v>26.2</v>
      </c>
      <c r="AZ898" s="278">
        <v>25.799999999999997</v>
      </c>
      <c r="BA898" s="278">
        <v>28.1</v>
      </c>
      <c r="BB898" s="278">
        <v>28.6</v>
      </c>
      <c r="BC898" s="278">
        <v>28.8</v>
      </c>
      <c r="BD898" s="278">
        <v>29.6</v>
      </c>
      <c r="BE898" s="278">
        <v>30.4</v>
      </c>
      <c r="BF898" s="278">
        <v>31.1</v>
      </c>
      <c r="BG898" s="278">
        <v>30.9</v>
      </c>
      <c r="BH898" s="278">
        <v>30.6</v>
      </c>
      <c r="BI898" s="278">
        <v>25</v>
      </c>
      <c r="BJ898" s="278">
        <v>23.6</v>
      </c>
      <c r="BK898" s="278">
        <v>21.200000000000003</v>
      </c>
      <c r="BL898" s="278">
        <v>19.2</v>
      </c>
      <c r="BM898" s="278">
        <v>16.399999999999999</v>
      </c>
      <c r="BN898" s="278">
        <v>16</v>
      </c>
      <c r="BO898" s="278">
        <v>15.5</v>
      </c>
      <c r="BP898" s="278">
        <v>16.2</v>
      </c>
      <c r="BQ898" s="278">
        <v>17.3</v>
      </c>
      <c r="BR898" s="278">
        <v>17.3</v>
      </c>
      <c r="BS898" s="278">
        <v>18.299999999999997</v>
      </c>
      <c r="BT898" s="278"/>
    </row>
    <row r="899" spans="3:72" x14ac:dyDescent="0.2">
      <c r="C899" s="89" t="s">
        <v>24</v>
      </c>
      <c r="D899" s="25" t="s">
        <v>249</v>
      </c>
      <c r="E899" s="42" t="s">
        <v>223</v>
      </c>
      <c r="F899" s="28" t="s">
        <v>130</v>
      </c>
      <c r="G899" s="207">
        <v>72.400000000000006</v>
      </c>
      <c r="H899" s="278">
        <v>74.5</v>
      </c>
      <c r="I899" s="278">
        <v>76.400000000000006</v>
      </c>
      <c r="J899" s="278">
        <v>77.8</v>
      </c>
      <c r="K899" s="278">
        <v>75.8</v>
      </c>
      <c r="L899" s="278">
        <v>75.400000000000006</v>
      </c>
      <c r="M899" s="278">
        <v>78.099999999999994</v>
      </c>
      <c r="N899" s="278">
        <v>82.9</v>
      </c>
      <c r="O899" s="278">
        <v>86.1</v>
      </c>
      <c r="P899" s="278">
        <v>89</v>
      </c>
      <c r="Q899" s="278">
        <v>90.4</v>
      </c>
      <c r="R899" s="278">
        <v>93.5</v>
      </c>
      <c r="S899" s="278">
        <v>96</v>
      </c>
      <c r="T899" s="278">
        <v>95.6</v>
      </c>
      <c r="U899" s="278">
        <v>98.4</v>
      </c>
      <c r="V899" s="278">
        <v>98.9</v>
      </c>
      <c r="W899" s="278">
        <v>102.2</v>
      </c>
      <c r="X899" s="278">
        <v>104.1</v>
      </c>
      <c r="Y899" s="278">
        <v>106.7</v>
      </c>
      <c r="Z899" s="278">
        <v>109.2</v>
      </c>
      <c r="AA899" s="278">
        <v>109.3</v>
      </c>
      <c r="AB899" s="278">
        <v>107.4</v>
      </c>
      <c r="AC899" s="278">
        <v>105.3</v>
      </c>
      <c r="AD899" s="278">
        <v>102.4</v>
      </c>
      <c r="AE899" s="278">
        <v>99.4</v>
      </c>
      <c r="AF899" s="278">
        <v>96.1</v>
      </c>
      <c r="AG899" s="278">
        <v>88.5</v>
      </c>
      <c r="AH899" s="278">
        <v>79.3</v>
      </c>
      <c r="AI899" s="278">
        <v>83.1</v>
      </c>
      <c r="AJ899" s="278">
        <v>75</v>
      </c>
      <c r="AK899" s="278">
        <v>71.400000000000006</v>
      </c>
      <c r="AL899" s="278">
        <v>89</v>
      </c>
      <c r="AM899" s="278">
        <v>98.9</v>
      </c>
      <c r="AN899" s="278">
        <v>97</v>
      </c>
      <c r="AO899" s="278">
        <v>104</v>
      </c>
      <c r="AP899" s="278">
        <v>115.2</v>
      </c>
      <c r="AQ899" s="278">
        <v>106.4</v>
      </c>
      <c r="AR899" s="278">
        <v>106.19999999999999</v>
      </c>
      <c r="AS899" s="278">
        <v>104.5</v>
      </c>
      <c r="AT899" s="278">
        <v>102.9</v>
      </c>
      <c r="AU899" s="278">
        <v>104</v>
      </c>
      <c r="AV899" s="278">
        <v>110.9</v>
      </c>
      <c r="AW899" s="278">
        <v>117.6</v>
      </c>
      <c r="AX899" s="278">
        <v>123.9</v>
      </c>
      <c r="AY899" s="278">
        <v>129.19999999999999</v>
      </c>
      <c r="AZ899" s="278">
        <v>128.79999999999998</v>
      </c>
      <c r="BA899" s="278">
        <v>125.7</v>
      </c>
      <c r="BB899" s="278">
        <v>124.7</v>
      </c>
      <c r="BC899" s="278">
        <v>123.4</v>
      </c>
      <c r="BD899" s="278">
        <v>122.1</v>
      </c>
      <c r="BE899" s="278">
        <v>122.6</v>
      </c>
      <c r="BF899" s="278">
        <v>119</v>
      </c>
      <c r="BG899" s="278">
        <v>116.30000000000001</v>
      </c>
      <c r="BH899" s="278">
        <v>113.7</v>
      </c>
      <c r="BI899" s="278">
        <v>96.8</v>
      </c>
      <c r="BJ899" s="278">
        <v>85.9</v>
      </c>
      <c r="BK899" s="278">
        <v>80.199999999999989</v>
      </c>
      <c r="BL899" s="278">
        <v>73.5</v>
      </c>
      <c r="BM899" s="278">
        <v>73</v>
      </c>
      <c r="BN899" s="278">
        <v>67.5</v>
      </c>
      <c r="BO899" s="278">
        <v>70.5</v>
      </c>
      <c r="BP899" s="278">
        <v>72.400000000000006</v>
      </c>
      <c r="BQ899" s="278">
        <v>70.599999999999994</v>
      </c>
      <c r="BR899" s="278">
        <v>75.900000000000006</v>
      </c>
      <c r="BS899" s="278">
        <v>77.599999999999994</v>
      </c>
      <c r="BT899" s="278"/>
    </row>
    <row r="900" spans="3:72" x14ac:dyDescent="0.2">
      <c r="C900" s="89" t="s">
        <v>25</v>
      </c>
      <c r="D900" s="25" t="s">
        <v>249</v>
      </c>
      <c r="E900" s="42" t="s">
        <v>223</v>
      </c>
      <c r="F900" s="28" t="s">
        <v>130</v>
      </c>
      <c r="G900" s="207">
        <v>35.9</v>
      </c>
      <c r="H900" s="278">
        <v>36.700000000000003</v>
      </c>
      <c r="I900" s="278">
        <v>37.5</v>
      </c>
      <c r="J900" s="278">
        <v>38</v>
      </c>
      <c r="K900" s="278">
        <v>36.6</v>
      </c>
      <c r="L900" s="278">
        <v>36</v>
      </c>
      <c r="M900" s="278">
        <v>37.1</v>
      </c>
      <c r="N900" s="278">
        <v>39.6</v>
      </c>
      <c r="O900" s="278">
        <v>41.1</v>
      </c>
      <c r="P900" s="278">
        <v>41.9</v>
      </c>
      <c r="Q900" s="278">
        <v>42.3</v>
      </c>
      <c r="R900" s="278">
        <v>44</v>
      </c>
      <c r="S900" s="278">
        <v>45.5</v>
      </c>
      <c r="T900" s="278">
        <v>46.1</v>
      </c>
      <c r="U900" s="278">
        <v>48.2</v>
      </c>
      <c r="V900" s="278">
        <v>49.4</v>
      </c>
      <c r="W900" s="278">
        <v>52.2</v>
      </c>
      <c r="X900" s="278">
        <v>56.4</v>
      </c>
      <c r="Y900" s="278">
        <v>61.5</v>
      </c>
      <c r="Z900" s="278">
        <v>64.8</v>
      </c>
      <c r="AA900" s="278">
        <v>66.8</v>
      </c>
      <c r="AB900" s="278">
        <v>66.599999999999994</v>
      </c>
      <c r="AC900" s="278">
        <v>65.900000000000006</v>
      </c>
      <c r="AD900" s="278">
        <v>64.7</v>
      </c>
      <c r="AE900" s="278">
        <v>63.4</v>
      </c>
      <c r="AF900" s="278">
        <v>63.5</v>
      </c>
      <c r="AG900" s="278">
        <v>64.099999999999994</v>
      </c>
      <c r="AH900" s="278">
        <v>54.8</v>
      </c>
      <c r="AI900" s="278">
        <v>55</v>
      </c>
      <c r="AJ900" s="278">
        <v>57.6</v>
      </c>
      <c r="AK900" s="278">
        <v>58.3</v>
      </c>
      <c r="AL900" s="278">
        <v>63.599999999999994</v>
      </c>
      <c r="AM900" s="278">
        <v>68.900000000000006</v>
      </c>
      <c r="AN900" s="278">
        <v>72.900000000000006</v>
      </c>
      <c r="AO900" s="278">
        <v>82</v>
      </c>
      <c r="AP900" s="278">
        <v>83.8</v>
      </c>
      <c r="AQ900" s="278">
        <v>89.6</v>
      </c>
      <c r="AR900" s="278">
        <v>88</v>
      </c>
      <c r="AS900" s="278">
        <v>86</v>
      </c>
      <c r="AT900" s="278">
        <v>85.5</v>
      </c>
      <c r="AU900" s="278">
        <v>89.2</v>
      </c>
      <c r="AV900" s="278">
        <v>94</v>
      </c>
      <c r="AW900" s="278">
        <v>100</v>
      </c>
      <c r="AX900" s="278">
        <v>103.9</v>
      </c>
      <c r="AY900" s="278">
        <v>110</v>
      </c>
      <c r="AZ900" s="278">
        <v>127.7</v>
      </c>
      <c r="BA900" s="278">
        <v>127.5</v>
      </c>
      <c r="BB900" s="278">
        <v>126.30000000000001</v>
      </c>
      <c r="BC900" s="278">
        <v>124.4</v>
      </c>
      <c r="BD900" s="278">
        <v>122.5</v>
      </c>
      <c r="BE900" s="278">
        <v>120.9</v>
      </c>
      <c r="BF900" s="278">
        <v>117.60000000000001</v>
      </c>
      <c r="BG900" s="278">
        <v>114.1</v>
      </c>
      <c r="BH900" s="278">
        <v>108.8</v>
      </c>
      <c r="BI900" s="278">
        <v>85.2</v>
      </c>
      <c r="BJ900" s="278">
        <v>75</v>
      </c>
      <c r="BK900" s="278">
        <v>68.7</v>
      </c>
      <c r="BL900" s="278">
        <v>62.199999999999996</v>
      </c>
      <c r="BM900" s="278">
        <v>58</v>
      </c>
      <c r="BN900" s="278">
        <v>56.400000000000006</v>
      </c>
      <c r="BO900" s="278">
        <v>50.8</v>
      </c>
      <c r="BP900" s="278">
        <v>52.800000000000004</v>
      </c>
      <c r="BQ900" s="278">
        <v>55.8</v>
      </c>
      <c r="BR900" s="278">
        <v>57.099999999999994</v>
      </c>
      <c r="BS900" s="278">
        <v>58.3</v>
      </c>
      <c r="BT900" s="278"/>
    </row>
    <row r="901" spans="3:72" x14ac:dyDescent="0.2">
      <c r="C901" s="89" t="s">
        <v>26</v>
      </c>
      <c r="D901" s="25" t="s">
        <v>249</v>
      </c>
      <c r="E901" s="42" t="s">
        <v>223</v>
      </c>
      <c r="F901" s="28" t="s">
        <v>130</v>
      </c>
      <c r="G901" s="207">
        <v>4.2</v>
      </c>
      <c r="H901" s="278">
        <v>4.4000000000000004</v>
      </c>
      <c r="I901" s="278">
        <v>4.3</v>
      </c>
      <c r="J901" s="278">
        <v>4.8</v>
      </c>
      <c r="K901" s="278">
        <v>4.8</v>
      </c>
      <c r="L901" s="278">
        <v>4.7</v>
      </c>
      <c r="M901" s="278">
        <v>4.9000000000000004</v>
      </c>
      <c r="N901" s="278">
        <v>5.2</v>
      </c>
      <c r="O901" s="278">
        <v>5.3</v>
      </c>
      <c r="P901" s="278">
        <v>5.2</v>
      </c>
      <c r="Q901" s="278">
        <v>5</v>
      </c>
      <c r="R901" s="278">
        <v>5</v>
      </c>
      <c r="S901" s="278">
        <v>5.0999999999999996</v>
      </c>
      <c r="T901" s="278">
        <v>4.9000000000000004</v>
      </c>
      <c r="U901" s="278">
        <v>4.9000000000000004</v>
      </c>
      <c r="V901" s="278">
        <v>4.9000000000000004</v>
      </c>
      <c r="W901" s="278">
        <v>5</v>
      </c>
      <c r="X901" s="278">
        <v>5.2</v>
      </c>
      <c r="Y901" s="278">
        <v>5.3</v>
      </c>
      <c r="Z901" s="278">
        <v>5.3</v>
      </c>
      <c r="AA901" s="278">
        <v>5.2</v>
      </c>
      <c r="AB901" s="278">
        <v>5.2</v>
      </c>
      <c r="AC901" s="278">
        <v>4.9000000000000004</v>
      </c>
      <c r="AD901" s="278">
        <v>4.8</v>
      </c>
      <c r="AE901" s="278">
        <v>4.5999999999999996</v>
      </c>
      <c r="AF901" s="278">
        <v>4.5</v>
      </c>
      <c r="AG901" s="278">
        <v>4.8</v>
      </c>
      <c r="AH901" s="278">
        <v>4.2</v>
      </c>
      <c r="AI901" s="278">
        <v>3.5999999999999996</v>
      </c>
      <c r="AJ901" s="278">
        <v>3.2</v>
      </c>
      <c r="AK901" s="278">
        <v>3.8</v>
      </c>
      <c r="AL901" s="278">
        <v>4.0999999999999996</v>
      </c>
      <c r="AM901" s="278">
        <v>4.7</v>
      </c>
      <c r="AN901" s="278">
        <v>5.0999999999999996</v>
      </c>
      <c r="AO901" s="278">
        <v>5</v>
      </c>
      <c r="AP901" s="278">
        <v>5.3</v>
      </c>
      <c r="AQ901" s="278">
        <v>4.5</v>
      </c>
      <c r="AR901" s="278">
        <v>5</v>
      </c>
      <c r="AS901" s="278">
        <v>5.4</v>
      </c>
      <c r="AT901" s="278">
        <v>4.8</v>
      </c>
      <c r="AU901" s="278">
        <v>4.7</v>
      </c>
      <c r="AV901" s="278">
        <v>4.4000000000000004</v>
      </c>
      <c r="AW901" s="278">
        <v>4.7</v>
      </c>
      <c r="AX901" s="278">
        <v>4.9000000000000004</v>
      </c>
      <c r="AY901" s="278">
        <v>5.8</v>
      </c>
      <c r="AZ901" s="278">
        <v>5.8000000000000007</v>
      </c>
      <c r="BA901" s="278">
        <v>6</v>
      </c>
      <c r="BB901" s="278">
        <v>6</v>
      </c>
      <c r="BC901" s="278">
        <v>5.9</v>
      </c>
      <c r="BD901" s="278">
        <v>5.8</v>
      </c>
      <c r="BE901" s="278">
        <v>6.2</v>
      </c>
      <c r="BF901" s="278">
        <v>6.1</v>
      </c>
      <c r="BG901" s="278">
        <v>6.6</v>
      </c>
      <c r="BH901" s="278">
        <v>6.8</v>
      </c>
      <c r="BI901" s="278">
        <v>5.8</v>
      </c>
      <c r="BJ901" s="278">
        <v>4.8</v>
      </c>
      <c r="BK901" s="278">
        <v>4.3999999999999995</v>
      </c>
      <c r="BL901" s="278">
        <v>4.2</v>
      </c>
      <c r="BM901" s="278">
        <v>4</v>
      </c>
      <c r="BN901" s="278">
        <v>4.8</v>
      </c>
      <c r="BO901" s="278">
        <v>4.5999999999999996</v>
      </c>
      <c r="BP901" s="278">
        <v>5.4</v>
      </c>
      <c r="BQ901" s="278">
        <v>5.0999999999999996</v>
      </c>
      <c r="BR901" s="278">
        <v>5.1000000000000005</v>
      </c>
      <c r="BS901" s="278">
        <v>5.0999999999999996</v>
      </c>
      <c r="BT901" s="278"/>
    </row>
    <row r="902" spans="3:72" x14ac:dyDescent="0.2">
      <c r="C902" s="89" t="s">
        <v>27</v>
      </c>
      <c r="D902" s="25" t="s">
        <v>249</v>
      </c>
      <c r="E902" s="42" t="s">
        <v>223</v>
      </c>
      <c r="F902" s="28" t="s">
        <v>130</v>
      </c>
      <c r="G902" s="207">
        <v>16.899999999999999</v>
      </c>
      <c r="H902" s="278">
        <v>17.399999999999999</v>
      </c>
      <c r="I902" s="278">
        <v>17.899999999999999</v>
      </c>
      <c r="J902" s="278">
        <v>18.3</v>
      </c>
      <c r="K902" s="278">
        <v>18.100000000000001</v>
      </c>
      <c r="L902" s="278">
        <v>18.100000000000001</v>
      </c>
      <c r="M902" s="278">
        <v>19</v>
      </c>
      <c r="N902" s="278">
        <v>20.6</v>
      </c>
      <c r="O902" s="278">
        <v>21.5</v>
      </c>
      <c r="P902" s="278">
        <v>22.2</v>
      </c>
      <c r="Q902" s="278">
        <v>22.8</v>
      </c>
      <c r="R902" s="278">
        <v>23.6</v>
      </c>
      <c r="S902" s="278">
        <v>24.5</v>
      </c>
      <c r="T902" s="278">
        <v>23.8</v>
      </c>
      <c r="U902" s="278">
        <v>24.2</v>
      </c>
      <c r="V902" s="278">
        <v>24</v>
      </c>
      <c r="W902" s="278">
        <v>24.6</v>
      </c>
      <c r="X902" s="278">
        <v>25.3</v>
      </c>
      <c r="Y902" s="278">
        <v>26.1</v>
      </c>
      <c r="Z902" s="278">
        <v>27</v>
      </c>
      <c r="AA902" s="278">
        <v>27.2</v>
      </c>
      <c r="AB902" s="278">
        <v>26.9</v>
      </c>
      <c r="AC902" s="278">
        <v>26.2</v>
      </c>
      <c r="AD902" s="278">
        <v>25.7</v>
      </c>
      <c r="AE902" s="278">
        <v>24.8</v>
      </c>
      <c r="AF902" s="278">
        <v>24.700000000000003</v>
      </c>
      <c r="AG902" s="278">
        <v>25.6</v>
      </c>
      <c r="AH902" s="278">
        <v>23.799999999999997</v>
      </c>
      <c r="AI902" s="278">
        <v>21.5</v>
      </c>
      <c r="AJ902" s="278">
        <v>20.7</v>
      </c>
      <c r="AK902" s="278">
        <v>21.200000000000003</v>
      </c>
      <c r="AL902" s="278">
        <v>21</v>
      </c>
      <c r="AM902" s="278">
        <v>22.200000000000003</v>
      </c>
      <c r="AN902" s="278">
        <v>24.1</v>
      </c>
      <c r="AO902" s="278">
        <v>24.9</v>
      </c>
      <c r="AP902" s="278">
        <v>26.8</v>
      </c>
      <c r="AQ902" s="278">
        <v>27.3</v>
      </c>
      <c r="AR902" s="278">
        <v>27.9</v>
      </c>
      <c r="AS902" s="278">
        <v>27</v>
      </c>
      <c r="AT902" s="278">
        <v>26.6</v>
      </c>
      <c r="AU902" s="278">
        <v>27.4</v>
      </c>
      <c r="AV902" s="278">
        <v>28.6</v>
      </c>
      <c r="AW902" s="278">
        <v>31.6</v>
      </c>
      <c r="AX902" s="278">
        <v>32.700000000000003</v>
      </c>
      <c r="AY902" s="278">
        <v>30.900000000000002</v>
      </c>
      <c r="AZ902" s="278">
        <v>30.700000000000003</v>
      </c>
      <c r="BA902" s="278">
        <v>31.200000000000003</v>
      </c>
      <c r="BB902" s="278">
        <v>32.5</v>
      </c>
      <c r="BC902" s="278">
        <v>33.200000000000003</v>
      </c>
      <c r="BD902" s="278">
        <v>35.300000000000004</v>
      </c>
      <c r="BE902" s="278">
        <v>36.1</v>
      </c>
      <c r="BF902" s="278">
        <v>37.300000000000004</v>
      </c>
      <c r="BG902" s="278">
        <v>39</v>
      </c>
      <c r="BH902" s="278">
        <v>39.6</v>
      </c>
      <c r="BI902" s="278">
        <v>33.4</v>
      </c>
      <c r="BJ902" s="278">
        <v>31</v>
      </c>
      <c r="BK902" s="278">
        <v>29.9</v>
      </c>
      <c r="BL902" s="278">
        <v>26.4</v>
      </c>
      <c r="BM902" s="278">
        <v>23</v>
      </c>
      <c r="BN902" s="278">
        <v>25.7</v>
      </c>
      <c r="BO902" s="278">
        <v>28.200000000000003</v>
      </c>
      <c r="BP902" s="278">
        <v>28.7</v>
      </c>
      <c r="BQ902" s="278">
        <v>29.799999999999997</v>
      </c>
      <c r="BR902" s="278">
        <v>30.5</v>
      </c>
      <c r="BS902" s="278">
        <v>32.4</v>
      </c>
      <c r="BT902" s="278"/>
    </row>
    <row r="903" spans="3:72" x14ac:dyDescent="0.2">
      <c r="C903" s="89" t="s">
        <v>28</v>
      </c>
      <c r="D903" s="25" t="s">
        <v>249</v>
      </c>
      <c r="E903" s="42" t="s">
        <v>223</v>
      </c>
      <c r="F903" s="28" t="s">
        <v>130</v>
      </c>
      <c r="G903" s="207">
        <v>36.299999999999997</v>
      </c>
      <c r="H903" s="278">
        <v>38.299999999999997</v>
      </c>
      <c r="I903" s="278">
        <v>40.200000000000003</v>
      </c>
      <c r="J903" s="278">
        <v>41.3</v>
      </c>
      <c r="K903" s="278">
        <v>40.1</v>
      </c>
      <c r="L903" s="278">
        <v>39.299999999999997</v>
      </c>
      <c r="M903" s="278">
        <v>38.9</v>
      </c>
      <c r="N903" s="278">
        <v>41.8</v>
      </c>
      <c r="O903" s="278">
        <v>43</v>
      </c>
      <c r="P903" s="278">
        <v>44.7</v>
      </c>
      <c r="Q903" s="278">
        <v>45.3</v>
      </c>
      <c r="R903" s="278">
        <v>46.8</v>
      </c>
      <c r="S903" s="278">
        <v>48.1</v>
      </c>
      <c r="T903" s="278">
        <v>48.4</v>
      </c>
      <c r="U903" s="278">
        <v>50.1</v>
      </c>
      <c r="V903" s="278">
        <v>49.9</v>
      </c>
      <c r="W903" s="278">
        <v>51.2</v>
      </c>
      <c r="X903" s="278">
        <v>51.6</v>
      </c>
      <c r="Y903" s="278">
        <v>52.5</v>
      </c>
      <c r="Z903" s="278">
        <v>52.7</v>
      </c>
      <c r="AA903" s="278">
        <v>51.9</v>
      </c>
      <c r="AB903" s="278">
        <v>51.2</v>
      </c>
      <c r="AC903" s="278">
        <v>50</v>
      </c>
      <c r="AD903" s="278">
        <v>48.3</v>
      </c>
      <c r="AE903" s="278">
        <v>46.6</v>
      </c>
      <c r="AF903" s="278">
        <v>42.7</v>
      </c>
      <c r="AG903" s="278">
        <v>37.9</v>
      </c>
      <c r="AH903" s="278">
        <v>35.299999999999997</v>
      </c>
      <c r="AI903" s="278">
        <v>34.4</v>
      </c>
      <c r="AJ903" s="278">
        <v>31.700000000000003</v>
      </c>
      <c r="AK903" s="278">
        <v>34.700000000000003</v>
      </c>
      <c r="AL903" s="278">
        <v>41</v>
      </c>
      <c r="AM903" s="278">
        <v>43</v>
      </c>
      <c r="AN903" s="278">
        <v>41.099999999999994</v>
      </c>
      <c r="AO903" s="278">
        <v>43</v>
      </c>
      <c r="AP903" s="278">
        <v>43.4</v>
      </c>
      <c r="AQ903" s="278">
        <v>44.7</v>
      </c>
      <c r="AR903" s="278">
        <v>45.3</v>
      </c>
      <c r="AS903" s="278">
        <v>43.2</v>
      </c>
      <c r="AT903" s="278">
        <v>43.1</v>
      </c>
      <c r="AU903" s="278">
        <v>37.400000000000006</v>
      </c>
      <c r="AV903" s="278">
        <v>36.4</v>
      </c>
      <c r="AW903" s="278">
        <v>37.700000000000003</v>
      </c>
      <c r="AX903" s="278">
        <v>40.799999999999997</v>
      </c>
      <c r="AY903" s="278">
        <v>43.099999999999994</v>
      </c>
      <c r="AZ903" s="278">
        <v>49.2</v>
      </c>
      <c r="BA903" s="278">
        <v>52.1</v>
      </c>
      <c r="BB903" s="278">
        <v>51</v>
      </c>
      <c r="BC903" s="278">
        <v>51.9</v>
      </c>
      <c r="BD903" s="278">
        <v>54.5</v>
      </c>
      <c r="BE903" s="278">
        <v>56.400000000000006</v>
      </c>
      <c r="BF903" s="278">
        <v>55</v>
      </c>
      <c r="BG903" s="278">
        <v>54.8</v>
      </c>
      <c r="BH903" s="278">
        <v>56.099999999999994</v>
      </c>
      <c r="BI903" s="278">
        <v>53</v>
      </c>
      <c r="BJ903" s="278">
        <v>48.2</v>
      </c>
      <c r="BK903" s="278">
        <v>44.400000000000006</v>
      </c>
      <c r="BL903" s="278">
        <v>39.9</v>
      </c>
      <c r="BM903" s="278">
        <v>33.700000000000003</v>
      </c>
      <c r="BN903" s="278">
        <v>37</v>
      </c>
      <c r="BO903" s="278">
        <v>45.2</v>
      </c>
      <c r="BP903" s="278">
        <v>48.199999999999996</v>
      </c>
      <c r="BQ903" s="278">
        <v>45.6</v>
      </c>
      <c r="BR903" s="278">
        <v>46.8</v>
      </c>
      <c r="BS903" s="278">
        <v>48.7</v>
      </c>
      <c r="BT903" s="278"/>
    </row>
    <row r="904" spans="3:72" x14ac:dyDescent="0.2">
      <c r="C904" s="89" t="s">
        <v>29</v>
      </c>
      <c r="D904" s="25" t="s">
        <v>249</v>
      </c>
      <c r="E904" s="42" t="s">
        <v>223</v>
      </c>
      <c r="F904" s="28" t="s">
        <v>130</v>
      </c>
      <c r="G904" s="207">
        <v>5.8</v>
      </c>
      <c r="H904" s="278">
        <v>6.1</v>
      </c>
      <c r="I904" s="278">
        <v>6.5</v>
      </c>
      <c r="J904" s="278">
        <v>6.6</v>
      </c>
      <c r="K904" s="278">
        <v>6.5</v>
      </c>
      <c r="L904" s="278">
        <v>6.5</v>
      </c>
      <c r="M904" s="278">
        <v>6.8</v>
      </c>
      <c r="N904" s="278">
        <v>7.1</v>
      </c>
      <c r="O904" s="278">
        <v>7.1</v>
      </c>
      <c r="P904" s="278">
        <v>7.7</v>
      </c>
      <c r="Q904" s="278">
        <v>8.1</v>
      </c>
      <c r="R904" s="278">
        <v>8.3000000000000007</v>
      </c>
      <c r="S904" s="278">
        <v>8.6999999999999993</v>
      </c>
      <c r="T904" s="278">
        <v>8.8000000000000007</v>
      </c>
      <c r="U904" s="278">
        <v>9.1</v>
      </c>
      <c r="V904" s="278">
        <v>9.3000000000000007</v>
      </c>
      <c r="W904" s="278">
        <v>9.9</v>
      </c>
      <c r="X904" s="278">
        <v>10.5</v>
      </c>
      <c r="Y904" s="278">
        <v>11.2</v>
      </c>
      <c r="Z904" s="278">
        <v>11.7</v>
      </c>
      <c r="AA904" s="278">
        <v>11.7</v>
      </c>
      <c r="AB904" s="278">
        <v>11.6</v>
      </c>
      <c r="AC904" s="278">
        <v>11.6</v>
      </c>
      <c r="AD904" s="278">
        <v>11.4</v>
      </c>
      <c r="AE904" s="278">
        <v>11.4</v>
      </c>
      <c r="AF904" s="278">
        <v>11.2</v>
      </c>
      <c r="AG904" s="278">
        <v>9.8000000000000007</v>
      </c>
      <c r="AH904" s="278">
        <v>8.8000000000000007</v>
      </c>
      <c r="AI904" s="278">
        <v>7.1000000000000005</v>
      </c>
      <c r="AJ904" s="278">
        <v>8.3000000000000007</v>
      </c>
      <c r="AK904" s="278">
        <v>9.6</v>
      </c>
      <c r="AL904" s="278">
        <v>7.6</v>
      </c>
      <c r="AM904" s="278">
        <v>9.6999999999999993</v>
      </c>
      <c r="AN904" s="278">
        <v>10.9</v>
      </c>
      <c r="AO904" s="278">
        <v>10.199999999999999</v>
      </c>
      <c r="AP904" s="278">
        <v>10.8</v>
      </c>
      <c r="AQ904" s="278">
        <v>13.3</v>
      </c>
      <c r="AR904" s="278">
        <v>11.8</v>
      </c>
      <c r="AS904" s="278">
        <v>11.600000000000001</v>
      </c>
      <c r="AT904" s="278">
        <v>12</v>
      </c>
      <c r="AU904" s="278">
        <v>12.1</v>
      </c>
      <c r="AV904" s="278">
        <v>13</v>
      </c>
      <c r="AW904" s="278">
        <v>13.6</v>
      </c>
      <c r="AX904" s="278">
        <v>14.4</v>
      </c>
      <c r="AY904" s="278">
        <v>15.9</v>
      </c>
      <c r="AZ904" s="278">
        <v>18.2</v>
      </c>
      <c r="BA904" s="278">
        <v>18.7</v>
      </c>
      <c r="BB904" s="278">
        <v>19</v>
      </c>
      <c r="BC904" s="278">
        <v>19.700000000000003</v>
      </c>
      <c r="BD904" s="278">
        <v>20.8</v>
      </c>
      <c r="BE904" s="278">
        <v>21.3</v>
      </c>
      <c r="BF904" s="278">
        <v>22.799999999999997</v>
      </c>
      <c r="BG904" s="278">
        <v>22</v>
      </c>
      <c r="BH904" s="278">
        <v>21.7</v>
      </c>
      <c r="BI904" s="278">
        <v>16.899999999999999</v>
      </c>
      <c r="BJ904" s="278">
        <v>16.200000000000003</v>
      </c>
      <c r="BK904" s="278">
        <v>15</v>
      </c>
      <c r="BL904" s="278">
        <v>12.399999999999999</v>
      </c>
      <c r="BM904" s="278">
        <v>13.400000000000002</v>
      </c>
      <c r="BN904" s="278">
        <v>12.100000000000001</v>
      </c>
      <c r="BO904" s="278">
        <v>9.5</v>
      </c>
      <c r="BP904" s="278">
        <v>10</v>
      </c>
      <c r="BQ904" s="278">
        <v>9.7999999999999989</v>
      </c>
      <c r="BR904" s="278">
        <v>10.3</v>
      </c>
      <c r="BS904" s="278">
        <v>10.600000000000001</v>
      </c>
      <c r="BT904" s="278"/>
    </row>
    <row r="905" spans="3:72" x14ac:dyDescent="0.2">
      <c r="C905" s="89" t="s">
        <v>30</v>
      </c>
      <c r="D905" s="25" t="s">
        <v>249</v>
      </c>
      <c r="E905" s="42" t="s">
        <v>223</v>
      </c>
      <c r="F905" s="28" t="s">
        <v>130</v>
      </c>
      <c r="G905" s="207">
        <v>8.3000000000000007</v>
      </c>
      <c r="H905" s="278">
        <v>8.3000000000000007</v>
      </c>
      <c r="I905" s="278">
        <v>8.4</v>
      </c>
      <c r="J905" s="278">
        <v>8.4</v>
      </c>
      <c r="K905" s="278">
        <v>8.1999999999999993</v>
      </c>
      <c r="L905" s="278">
        <v>8.3000000000000007</v>
      </c>
      <c r="M905" s="278">
        <v>8.6</v>
      </c>
      <c r="N905" s="278">
        <v>9</v>
      </c>
      <c r="O905" s="278">
        <v>9.1</v>
      </c>
      <c r="P905" s="278">
        <v>9.4</v>
      </c>
      <c r="Q905" s="278">
        <v>9.6</v>
      </c>
      <c r="R905" s="278">
        <v>10</v>
      </c>
      <c r="S905" s="278">
        <v>10</v>
      </c>
      <c r="T905" s="278">
        <v>9.8000000000000007</v>
      </c>
      <c r="U905" s="278">
        <v>10.199999999999999</v>
      </c>
      <c r="V905" s="278">
        <v>9.9</v>
      </c>
      <c r="W905" s="278">
        <v>10</v>
      </c>
      <c r="X905" s="278">
        <v>10.4</v>
      </c>
      <c r="Y905" s="278">
        <v>10.7</v>
      </c>
      <c r="Z905" s="278">
        <v>11.3</v>
      </c>
      <c r="AA905" s="278">
        <v>11.4</v>
      </c>
      <c r="AB905" s="278">
        <v>11.1</v>
      </c>
      <c r="AC905" s="278">
        <v>10.7</v>
      </c>
      <c r="AD905" s="278">
        <v>10.4</v>
      </c>
      <c r="AE905" s="278">
        <v>9.9</v>
      </c>
      <c r="AF905" s="278">
        <v>9.6</v>
      </c>
      <c r="AG905" s="278">
        <v>9.3000000000000007</v>
      </c>
      <c r="AH905" s="278">
        <v>9.7999999999999989</v>
      </c>
      <c r="AI905" s="278">
        <v>9.2999999999999989</v>
      </c>
      <c r="AJ905" s="278">
        <v>7.7</v>
      </c>
      <c r="AK905" s="278">
        <v>7.1</v>
      </c>
      <c r="AL905" s="278">
        <v>7.8</v>
      </c>
      <c r="AM905" s="278">
        <v>8.6999999999999993</v>
      </c>
      <c r="AN905" s="278">
        <v>8.1999999999999993</v>
      </c>
      <c r="AO905" s="278">
        <v>8.6999999999999993</v>
      </c>
      <c r="AP905" s="278">
        <v>7.6000000000000005</v>
      </c>
      <c r="AQ905" s="278">
        <v>8.8000000000000007</v>
      </c>
      <c r="AR905" s="278">
        <v>8.6</v>
      </c>
      <c r="AS905" s="278">
        <v>8.3000000000000007</v>
      </c>
      <c r="AT905" s="278">
        <v>7.3</v>
      </c>
      <c r="AU905" s="278">
        <v>8.3000000000000007</v>
      </c>
      <c r="AV905" s="278">
        <v>8.9</v>
      </c>
      <c r="AW905" s="278">
        <v>9.1999999999999993</v>
      </c>
      <c r="AX905" s="278">
        <v>9.6000000000000014</v>
      </c>
      <c r="AY905" s="278">
        <v>10.8</v>
      </c>
      <c r="AZ905" s="278">
        <v>10.6</v>
      </c>
      <c r="BA905" s="278">
        <v>11.5</v>
      </c>
      <c r="BB905" s="278">
        <v>11.3</v>
      </c>
      <c r="BC905" s="278">
        <v>11</v>
      </c>
      <c r="BD905" s="278">
        <v>11.4</v>
      </c>
      <c r="BE905" s="278">
        <v>11.3</v>
      </c>
      <c r="BF905" s="278">
        <v>12.100000000000001</v>
      </c>
      <c r="BG905" s="278">
        <v>12.1</v>
      </c>
      <c r="BH905" s="278">
        <v>12.100000000000001</v>
      </c>
      <c r="BI905" s="278">
        <v>10.799999999999999</v>
      </c>
      <c r="BJ905" s="278">
        <v>10.4</v>
      </c>
      <c r="BK905" s="278">
        <v>10.199999999999999</v>
      </c>
      <c r="BL905" s="278">
        <v>9.1999999999999993</v>
      </c>
      <c r="BM905" s="278">
        <v>9.1999999999999993</v>
      </c>
      <c r="BN905" s="278">
        <v>7.8000000000000007</v>
      </c>
      <c r="BO905" s="278">
        <v>7.3</v>
      </c>
      <c r="BP905" s="278">
        <v>7.9</v>
      </c>
      <c r="BQ905" s="278">
        <v>8.1999999999999993</v>
      </c>
      <c r="BR905" s="278">
        <v>8.5</v>
      </c>
      <c r="BS905" s="278">
        <v>8.5</v>
      </c>
      <c r="BT905" s="278"/>
    </row>
    <row r="906" spans="3:72" x14ac:dyDescent="0.2">
      <c r="C906" s="89" t="s">
        <v>31</v>
      </c>
      <c r="D906" s="25" t="s">
        <v>249</v>
      </c>
      <c r="E906" s="42" t="s">
        <v>223</v>
      </c>
      <c r="F906" s="28" t="s">
        <v>130</v>
      </c>
      <c r="G906" s="207">
        <v>33.1</v>
      </c>
      <c r="H906" s="278">
        <v>34.200000000000003</v>
      </c>
      <c r="I906" s="278">
        <v>35.299999999999997</v>
      </c>
      <c r="J906" s="278">
        <v>36.6</v>
      </c>
      <c r="K906" s="278">
        <v>36.1</v>
      </c>
      <c r="L906" s="278">
        <v>35.700000000000003</v>
      </c>
      <c r="M906" s="278">
        <v>37.299999999999997</v>
      </c>
      <c r="N906" s="278">
        <v>39.1</v>
      </c>
      <c r="O906" s="278">
        <v>39.5</v>
      </c>
      <c r="P906" s="278">
        <v>41.2</v>
      </c>
      <c r="Q906" s="278">
        <v>42.6</v>
      </c>
      <c r="R906" s="278">
        <v>44.9</v>
      </c>
      <c r="S906" s="278">
        <v>47</v>
      </c>
      <c r="T906" s="278">
        <v>46.2</v>
      </c>
      <c r="U906" s="278">
        <v>47</v>
      </c>
      <c r="V906" s="278">
        <v>47.2</v>
      </c>
      <c r="W906" s="278">
        <v>49</v>
      </c>
      <c r="X906" s="278">
        <v>50.2</v>
      </c>
      <c r="Y906" s="278">
        <v>51.4</v>
      </c>
      <c r="Z906" s="278">
        <v>52.8</v>
      </c>
      <c r="AA906" s="278">
        <v>52.7</v>
      </c>
      <c r="AB906" s="278">
        <v>51.9</v>
      </c>
      <c r="AC906" s="278">
        <v>50.9</v>
      </c>
      <c r="AD906" s="278">
        <v>48.4</v>
      </c>
      <c r="AE906" s="278">
        <v>46.4</v>
      </c>
      <c r="AF906" s="278">
        <v>45.2</v>
      </c>
      <c r="AG906" s="278">
        <v>43.400000000000006</v>
      </c>
      <c r="AH906" s="278">
        <v>46.1</v>
      </c>
      <c r="AI906" s="278">
        <v>41.5</v>
      </c>
      <c r="AJ906" s="278">
        <v>39.299999999999997</v>
      </c>
      <c r="AK906" s="278">
        <v>35.400000000000006</v>
      </c>
      <c r="AL906" s="278">
        <v>39</v>
      </c>
      <c r="AM906" s="278">
        <v>39.200000000000003</v>
      </c>
      <c r="AN906" s="278">
        <v>37.5</v>
      </c>
      <c r="AO906" s="278">
        <v>38.6</v>
      </c>
      <c r="AP906" s="278">
        <v>37.9</v>
      </c>
      <c r="AQ906" s="278">
        <v>41.3</v>
      </c>
      <c r="AR906" s="278">
        <v>41</v>
      </c>
      <c r="AS906" s="278">
        <v>39.4</v>
      </c>
      <c r="AT906" s="278">
        <v>39.4</v>
      </c>
      <c r="AU906" s="278">
        <v>39.299999999999997</v>
      </c>
      <c r="AV906" s="278">
        <v>40.9</v>
      </c>
      <c r="AW906" s="278">
        <v>41.8</v>
      </c>
      <c r="AX906" s="278">
        <v>43.099999999999994</v>
      </c>
      <c r="AY906" s="278">
        <v>46.8</v>
      </c>
      <c r="AZ906" s="278">
        <v>42.3</v>
      </c>
      <c r="BA906" s="278">
        <v>43.3</v>
      </c>
      <c r="BB906" s="278">
        <v>44.2</v>
      </c>
      <c r="BC906" s="278">
        <v>43.4</v>
      </c>
      <c r="BD906" s="278">
        <v>44.6</v>
      </c>
      <c r="BE906" s="278">
        <v>44.5</v>
      </c>
      <c r="BF906" s="278">
        <v>43.2</v>
      </c>
      <c r="BG906" s="278">
        <v>44.6</v>
      </c>
      <c r="BH906" s="278">
        <v>44.6</v>
      </c>
      <c r="BI906" s="278">
        <v>40.9</v>
      </c>
      <c r="BJ906" s="278">
        <v>38.5</v>
      </c>
      <c r="BK906" s="278">
        <v>36.700000000000003</v>
      </c>
      <c r="BL906" s="278">
        <v>31.7</v>
      </c>
      <c r="BM906" s="278">
        <v>29.1</v>
      </c>
      <c r="BN906" s="278">
        <v>27.2</v>
      </c>
      <c r="BO906" s="278">
        <v>28</v>
      </c>
      <c r="BP906" s="278">
        <v>29.700000000000003</v>
      </c>
      <c r="BQ906" s="278">
        <v>30.1</v>
      </c>
      <c r="BR906" s="278">
        <v>30.3</v>
      </c>
      <c r="BS906" s="278">
        <v>30.200000000000003</v>
      </c>
      <c r="BT906" s="278"/>
    </row>
    <row r="907" spans="3:72" x14ac:dyDescent="0.2">
      <c r="C907" s="89" t="s">
        <v>32</v>
      </c>
      <c r="D907" s="25" t="s">
        <v>249</v>
      </c>
      <c r="E907" s="42" t="s">
        <v>223</v>
      </c>
      <c r="F907" s="28" t="s">
        <v>130</v>
      </c>
      <c r="G907" s="207">
        <v>4.0999999999999996</v>
      </c>
      <c r="H907" s="278">
        <v>4.0999999999999996</v>
      </c>
      <c r="I907" s="278">
        <v>4.2</v>
      </c>
      <c r="J907" s="278">
        <v>4.4000000000000004</v>
      </c>
      <c r="K907" s="278">
        <v>4.4000000000000004</v>
      </c>
      <c r="L907" s="278">
        <v>4.3</v>
      </c>
      <c r="M907" s="278">
        <v>4.3</v>
      </c>
      <c r="N907" s="278">
        <v>4.4000000000000004</v>
      </c>
      <c r="O907" s="278">
        <v>4.5</v>
      </c>
      <c r="P907" s="278">
        <v>4.5999999999999996</v>
      </c>
      <c r="Q907" s="278">
        <v>4.7</v>
      </c>
      <c r="R907" s="278">
        <v>4.8</v>
      </c>
      <c r="S907" s="278">
        <v>4.9000000000000004</v>
      </c>
      <c r="T907" s="278">
        <v>4.8</v>
      </c>
      <c r="U907" s="278">
        <v>4.9000000000000004</v>
      </c>
      <c r="V907" s="278">
        <v>4.9000000000000004</v>
      </c>
      <c r="W907" s="278">
        <v>5</v>
      </c>
      <c r="X907" s="278">
        <v>5.6</v>
      </c>
      <c r="Y907" s="278">
        <v>5.7</v>
      </c>
      <c r="Z907" s="278">
        <v>5.9</v>
      </c>
      <c r="AA907" s="278">
        <v>6.1</v>
      </c>
      <c r="AB907" s="278">
        <v>6.1</v>
      </c>
      <c r="AC907" s="278">
        <v>6.2</v>
      </c>
      <c r="AD907" s="278">
        <v>6.1</v>
      </c>
      <c r="AE907" s="278">
        <v>5.8</v>
      </c>
      <c r="AF907" s="278">
        <v>5.9</v>
      </c>
      <c r="AG907" s="278">
        <v>5.0999999999999996</v>
      </c>
      <c r="AH907" s="278">
        <v>5.4</v>
      </c>
      <c r="AI907" s="278">
        <v>5.9</v>
      </c>
      <c r="AJ907" s="278">
        <v>6.1</v>
      </c>
      <c r="AK907" s="278">
        <v>5.0999999999999996</v>
      </c>
      <c r="AL907" s="278">
        <v>6.4</v>
      </c>
      <c r="AM907" s="278">
        <v>7.1999999999999993</v>
      </c>
      <c r="AN907" s="278">
        <v>7.8999999999999995</v>
      </c>
      <c r="AO907" s="278">
        <v>8</v>
      </c>
      <c r="AP907" s="278">
        <v>6.8</v>
      </c>
      <c r="AQ907" s="278">
        <v>7.7</v>
      </c>
      <c r="AR907" s="278">
        <v>6.7</v>
      </c>
      <c r="AS907" s="278">
        <v>6.7</v>
      </c>
      <c r="AT907" s="278">
        <v>6.6</v>
      </c>
      <c r="AU907" s="278">
        <v>6.1</v>
      </c>
      <c r="AV907" s="278">
        <v>5.9</v>
      </c>
      <c r="AW907" s="278">
        <v>6.1</v>
      </c>
      <c r="AX907" s="278">
        <v>6.5</v>
      </c>
      <c r="AY907" s="278">
        <v>8.1999999999999993</v>
      </c>
      <c r="AZ907" s="278">
        <v>7.2</v>
      </c>
      <c r="BA907" s="278">
        <v>7.6999999999999993</v>
      </c>
      <c r="BB907" s="278">
        <v>7.9</v>
      </c>
      <c r="BC907" s="278">
        <v>8</v>
      </c>
      <c r="BD907" s="278">
        <v>8</v>
      </c>
      <c r="BE907" s="278">
        <v>7.9</v>
      </c>
      <c r="BF907" s="278">
        <v>8.1</v>
      </c>
      <c r="BG907" s="278">
        <v>8</v>
      </c>
      <c r="BH907" s="278">
        <v>7.9</v>
      </c>
      <c r="BI907" s="278">
        <v>6.5</v>
      </c>
      <c r="BJ907" s="278">
        <v>5.8</v>
      </c>
      <c r="BK907" s="278">
        <v>5.8</v>
      </c>
      <c r="BL907" s="278">
        <v>5.0999999999999996</v>
      </c>
      <c r="BM907" s="278">
        <v>4.5</v>
      </c>
      <c r="BN907" s="278">
        <v>4.6999999999999993</v>
      </c>
      <c r="BO907" s="278">
        <v>4.5</v>
      </c>
      <c r="BP907" s="278">
        <v>4.3</v>
      </c>
      <c r="BQ907" s="278">
        <v>4.4000000000000004</v>
      </c>
      <c r="BR907" s="278">
        <v>4.5999999999999996</v>
      </c>
      <c r="BS907" s="278">
        <v>4.8</v>
      </c>
      <c r="BT907" s="278"/>
    </row>
    <row r="908" spans="3:72" x14ac:dyDescent="0.2">
      <c r="C908" s="90" t="s">
        <v>33</v>
      </c>
      <c r="D908" s="96" t="s">
        <v>249</v>
      </c>
      <c r="E908" s="35" t="s">
        <v>223</v>
      </c>
      <c r="F908" s="91" t="s">
        <v>130</v>
      </c>
      <c r="G908" s="208">
        <v>319.90000000000003</v>
      </c>
      <c r="H908" s="279">
        <v>328.10000000000008</v>
      </c>
      <c r="I908" s="279">
        <v>337.1</v>
      </c>
      <c r="J908" s="279">
        <v>344.70000000000005</v>
      </c>
      <c r="K908" s="279">
        <v>336.2</v>
      </c>
      <c r="L908" s="279">
        <v>332.8</v>
      </c>
      <c r="M908" s="279">
        <v>342.6</v>
      </c>
      <c r="N908" s="279">
        <v>363.3</v>
      </c>
      <c r="O908" s="279">
        <v>372.70000000000005</v>
      </c>
      <c r="P908" s="279">
        <v>384.29999999999995</v>
      </c>
      <c r="Q908" s="279">
        <v>390.60000000000008</v>
      </c>
      <c r="R908" s="279">
        <v>403.6</v>
      </c>
      <c r="S908" s="279">
        <v>414.8</v>
      </c>
      <c r="T908" s="279">
        <v>412</v>
      </c>
      <c r="U908" s="279">
        <v>422.3</v>
      </c>
      <c r="V908" s="279">
        <v>423.09999999999985</v>
      </c>
      <c r="W908" s="279">
        <v>437.4</v>
      </c>
      <c r="X908" s="279">
        <v>451.4</v>
      </c>
      <c r="Y908" s="279">
        <v>468.3</v>
      </c>
      <c r="Z908" s="279">
        <v>481.1</v>
      </c>
      <c r="AA908" s="279">
        <v>482.39999999999992</v>
      </c>
      <c r="AB908" s="279">
        <v>476.6</v>
      </c>
      <c r="AC908" s="279">
        <v>467.2999999999999</v>
      </c>
      <c r="AD908" s="279">
        <v>453.79999999999995</v>
      </c>
      <c r="AE908" s="279">
        <v>439.9</v>
      </c>
      <c r="AF908" s="279">
        <v>428.00000000000006</v>
      </c>
      <c r="AG908" s="279">
        <v>405.1</v>
      </c>
      <c r="AH908" s="279">
        <v>377.59999999999997</v>
      </c>
      <c r="AI908" s="279">
        <v>364.70000000000005</v>
      </c>
      <c r="AJ908" s="279">
        <v>350.9</v>
      </c>
      <c r="AK908" s="279">
        <v>343.79999999999995</v>
      </c>
      <c r="AL908" s="279">
        <v>384.20000000000005</v>
      </c>
      <c r="AM908" s="279">
        <v>419.40000000000003</v>
      </c>
      <c r="AN908" s="279">
        <v>423.70000000000005</v>
      </c>
      <c r="AO908" s="279">
        <v>446.40000000000003</v>
      </c>
      <c r="AP908" s="279">
        <v>455.9</v>
      </c>
      <c r="AQ908" s="279">
        <v>473.6</v>
      </c>
      <c r="AR908" s="279">
        <v>469.50000000000006</v>
      </c>
      <c r="AS908" s="279">
        <v>460.8</v>
      </c>
      <c r="AT908" s="279">
        <v>456.30000000000007</v>
      </c>
      <c r="AU908" s="279">
        <v>463.70000000000005</v>
      </c>
      <c r="AV908" s="279">
        <v>482.2</v>
      </c>
      <c r="AW908" s="279">
        <v>507.69999999999993</v>
      </c>
      <c r="AX908" s="279">
        <v>532.79999999999995</v>
      </c>
      <c r="AY908" s="279">
        <v>562.6</v>
      </c>
      <c r="AZ908" s="279">
        <v>593.4</v>
      </c>
      <c r="BA908" s="279">
        <v>603.10000000000014</v>
      </c>
      <c r="BB908" s="279">
        <v>606.59999999999991</v>
      </c>
      <c r="BC908" s="279">
        <v>607.70000000000005</v>
      </c>
      <c r="BD908" s="279">
        <v>618.79999999999995</v>
      </c>
      <c r="BE908" s="279">
        <v>627</v>
      </c>
      <c r="BF908" s="279">
        <v>625.30000000000007</v>
      </c>
      <c r="BG908" s="279">
        <v>623.40000000000009</v>
      </c>
      <c r="BH908" s="279">
        <v>617.5</v>
      </c>
      <c r="BI908" s="279">
        <v>526.69999999999993</v>
      </c>
      <c r="BJ908" s="279">
        <v>478.20000000000005</v>
      </c>
      <c r="BK908" s="279">
        <v>447.6</v>
      </c>
      <c r="BL908" s="279">
        <v>402.69999999999993</v>
      </c>
      <c r="BM908" s="279">
        <v>373.4</v>
      </c>
      <c r="BN908" s="279">
        <v>368.7</v>
      </c>
      <c r="BO908" s="279">
        <v>380</v>
      </c>
      <c r="BP908" s="279">
        <v>398.40000000000009</v>
      </c>
      <c r="BQ908" s="279">
        <v>406.3</v>
      </c>
      <c r="BR908" s="279">
        <v>419</v>
      </c>
      <c r="BS908" s="279">
        <v>427.20000000000005</v>
      </c>
      <c r="BT908" s="279"/>
    </row>
    <row r="909" spans="3:72" x14ac:dyDescent="0.2">
      <c r="C909" s="113" t="s">
        <v>11</v>
      </c>
      <c r="D909" s="114" t="s">
        <v>41</v>
      </c>
      <c r="E909" s="115" t="s">
        <v>223</v>
      </c>
      <c r="F909" s="17" t="s">
        <v>130</v>
      </c>
      <c r="G909" s="205">
        <v>39.6</v>
      </c>
      <c r="H909" s="276">
        <v>43.1</v>
      </c>
      <c r="I909" s="276">
        <v>47.1</v>
      </c>
      <c r="J909" s="276">
        <v>47.5</v>
      </c>
      <c r="K909" s="276">
        <v>45.5</v>
      </c>
      <c r="L909" s="276">
        <v>42.6</v>
      </c>
      <c r="M909" s="276">
        <v>41.6</v>
      </c>
      <c r="N909" s="276">
        <v>40.5</v>
      </c>
      <c r="O909" s="276">
        <v>38</v>
      </c>
      <c r="P909" s="276">
        <v>37.299999999999997</v>
      </c>
      <c r="Q909" s="276">
        <v>35.6</v>
      </c>
      <c r="R909" s="276">
        <v>35.299999999999997</v>
      </c>
      <c r="S909" s="276">
        <v>35.6</v>
      </c>
      <c r="T909" s="276">
        <v>34.6</v>
      </c>
      <c r="U909" s="276">
        <v>34.799999999999997</v>
      </c>
      <c r="V909" s="276">
        <v>34.4</v>
      </c>
      <c r="W909" s="276">
        <v>35.4</v>
      </c>
      <c r="X909" s="276">
        <v>34.799999999999997</v>
      </c>
      <c r="Y909" s="276">
        <v>34.6</v>
      </c>
      <c r="Z909" s="276">
        <v>34.700000000000003</v>
      </c>
      <c r="AA909" s="276">
        <v>34.1</v>
      </c>
      <c r="AB909" s="276">
        <v>33.299999999999997</v>
      </c>
      <c r="AC909" s="276">
        <v>32.200000000000003</v>
      </c>
      <c r="AD909" s="276">
        <v>31.9</v>
      </c>
      <c r="AE909" s="276">
        <v>31.6</v>
      </c>
      <c r="AF909" s="276">
        <v>30.999999999999996</v>
      </c>
      <c r="AG909" s="276">
        <v>32.1</v>
      </c>
      <c r="AH909" s="276">
        <v>33.200000000000003</v>
      </c>
      <c r="AI909" s="276">
        <v>34.199999999999996</v>
      </c>
      <c r="AJ909" s="276">
        <v>32.599999999999994</v>
      </c>
      <c r="AK909" s="276">
        <v>28.3</v>
      </c>
      <c r="AL909" s="276">
        <v>26.200000000000003</v>
      </c>
      <c r="AM909" s="276">
        <v>25.8</v>
      </c>
      <c r="AN909" s="276">
        <v>25.3</v>
      </c>
      <c r="AO909" s="276">
        <v>24.7</v>
      </c>
      <c r="AP909" s="276">
        <v>25.3</v>
      </c>
      <c r="AQ909" s="276">
        <v>23.6</v>
      </c>
      <c r="AR909" s="276">
        <v>21.400000000000002</v>
      </c>
      <c r="AS909" s="276">
        <v>20.6</v>
      </c>
      <c r="AT909" s="276">
        <v>20.400000000000002</v>
      </c>
      <c r="AU909" s="276">
        <v>19.8</v>
      </c>
      <c r="AV909" s="276">
        <v>20.399999999999999</v>
      </c>
      <c r="AW909" s="276">
        <v>21.8</v>
      </c>
      <c r="AX909" s="276">
        <v>23.299999999999997</v>
      </c>
      <c r="AY909" s="276">
        <v>22.599999999999998</v>
      </c>
      <c r="AZ909" s="276">
        <v>25.4</v>
      </c>
      <c r="BA909" s="276">
        <v>25.70000000000001</v>
      </c>
      <c r="BB909" s="276">
        <v>27.000000000000021</v>
      </c>
      <c r="BC909" s="276">
        <v>30.599999999999966</v>
      </c>
      <c r="BD909" s="276">
        <v>34.200000000000003</v>
      </c>
      <c r="BE909" s="276">
        <v>36.599999999999987</v>
      </c>
      <c r="BF909" s="276">
        <v>37.600000000000037</v>
      </c>
      <c r="BG909" s="276">
        <v>38.200000000000024</v>
      </c>
      <c r="BH909" s="276">
        <v>39.700000000000024</v>
      </c>
      <c r="BI909" s="276">
        <v>40.100000000000009</v>
      </c>
      <c r="BJ909" s="276">
        <v>42.100000000000037</v>
      </c>
      <c r="BK909" s="276">
        <v>42.000000000000014</v>
      </c>
      <c r="BL909" s="276">
        <v>41.09999999999998</v>
      </c>
      <c r="BM909" s="276">
        <v>39.799999999999976</v>
      </c>
      <c r="BN909" s="276">
        <v>39.100000000000016</v>
      </c>
      <c r="BO909" s="276">
        <v>38.9</v>
      </c>
      <c r="BP909" s="276">
        <v>41.199999999999982</v>
      </c>
      <c r="BQ909" s="276">
        <v>42.199999999999982</v>
      </c>
      <c r="BR909" s="276">
        <v>43.299999999999976</v>
      </c>
      <c r="BS909" s="276">
        <v>42.999999999999993</v>
      </c>
      <c r="BT909" s="276">
        <v>40.600000000000016</v>
      </c>
    </row>
    <row r="910" spans="3:72" x14ac:dyDescent="0.2">
      <c r="C910" s="113" t="s">
        <v>17</v>
      </c>
      <c r="D910" s="114" t="s">
        <v>41</v>
      </c>
      <c r="E910" s="115" t="s">
        <v>223</v>
      </c>
      <c r="F910" s="17" t="s">
        <v>130</v>
      </c>
      <c r="G910" s="205">
        <v>9.3000000000000007</v>
      </c>
      <c r="H910" s="276">
        <v>9.4</v>
      </c>
      <c r="I910" s="276">
        <v>9.6</v>
      </c>
      <c r="J910" s="276">
        <v>9.6999999999999993</v>
      </c>
      <c r="K910" s="276">
        <v>9.1999999999999993</v>
      </c>
      <c r="L910" s="276">
        <v>9</v>
      </c>
      <c r="M910" s="276">
        <v>9.1</v>
      </c>
      <c r="N910" s="276">
        <v>9.1999999999999993</v>
      </c>
      <c r="O910" s="276">
        <v>9</v>
      </c>
      <c r="P910" s="276">
        <v>8.8000000000000007</v>
      </c>
      <c r="Q910" s="276">
        <v>8.3000000000000007</v>
      </c>
      <c r="R910" s="276">
        <v>7.9</v>
      </c>
      <c r="S910" s="276">
        <v>7.5</v>
      </c>
      <c r="T910" s="276">
        <v>7.3</v>
      </c>
      <c r="U910" s="276">
        <v>7.3</v>
      </c>
      <c r="V910" s="276">
        <v>7.2</v>
      </c>
      <c r="W910" s="276">
        <v>7.3</v>
      </c>
      <c r="X910" s="276">
        <v>7.3</v>
      </c>
      <c r="Y910" s="276">
        <v>7.4</v>
      </c>
      <c r="Z910" s="276">
        <v>7.4</v>
      </c>
      <c r="AA910" s="276">
        <v>7.3</v>
      </c>
      <c r="AB910" s="276">
        <v>7.2</v>
      </c>
      <c r="AC910" s="276">
        <v>7.1</v>
      </c>
      <c r="AD910" s="276">
        <v>7</v>
      </c>
      <c r="AE910" s="276">
        <v>6.8</v>
      </c>
      <c r="AF910" s="276">
        <v>6.5</v>
      </c>
      <c r="AG910" s="276">
        <v>5.2</v>
      </c>
      <c r="AH910" s="276">
        <v>5.6</v>
      </c>
      <c r="AI910" s="276">
        <v>5.7</v>
      </c>
      <c r="AJ910" s="276">
        <v>5.3</v>
      </c>
      <c r="AK910" s="276">
        <v>4.9000000000000004</v>
      </c>
      <c r="AL910" s="276">
        <v>6.7</v>
      </c>
      <c r="AM910" s="276">
        <v>8.1</v>
      </c>
      <c r="AN910" s="276">
        <v>7.3</v>
      </c>
      <c r="AO910" s="276">
        <v>7</v>
      </c>
      <c r="AP910" s="276">
        <v>6.8</v>
      </c>
      <c r="AQ910" s="276">
        <v>6.1</v>
      </c>
      <c r="AR910" s="276">
        <v>5.7</v>
      </c>
      <c r="AS910" s="276">
        <v>5</v>
      </c>
      <c r="AT910" s="276">
        <v>4.8</v>
      </c>
      <c r="AU910" s="276">
        <v>4.8</v>
      </c>
      <c r="AV910" s="276">
        <v>5.0999999999999996</v>
      </c>
      <c r="AW910" s="276">
        <v>5.0999999999999996</v>
      </c>
      <c r="AX910" s="276">
        <v>5.0999999999999996</v>
      </c>
      <c r="AY910" s="276">
        <v>5.8</v>
      </c>
      <c r="AZ910" s="276">
        <v>6.2999999999999972</v>
      </c>
      <c r="BA910" s="276">
        <v>5.8000000000000114</v>
      </c>
      <c r="BB910" s="276">
        <v>5.9000000000000199</v>
      </c>
      <c r="BC910" s="276">
        <v>6.1000000000000085</v>
      </c>
      <c r="BD910" s="276">
        <v>6.3000000000000114</v>
      </c>
      <c r="BE910" s="276">
        <v>6.2000000000000028</v>
      </c>
      <c r="BF910" s="276">
        <v>6.1999999999999886</v>
      </c>
      <c r="BG910" s="276">
        <v>6.3000000000000114</v>
      </c>
      <c r="BH910" s="276">
        <v>6.2000000000000028</v>
      </c>
      <c r="BI910" s="276">
        <v>6.3000000000000114</v>
      </c>
      <c r="BJ910" s="276">
        <v>7.5</v>
      </c>
      <c r="BK910" s="276">
        <v>7.8999999999999915</v>
      </c>
      <c r="BL910" s="276">
        <v>8.0999999999999943</v>
      </c>
      <c r="BM910" s="276">
        <v>7.7999999999999829</v>
      </c>
      <c r="BN910" s="276">
        <v>7.7000000000000028</v>
      </c>
      <c r="BO910" s="276">
        <v>7.7000000000000028</v>
      </c>
      <c r="BP910" s="276">
        <v>7.5</v>
      </c>
      <c r="BQ910" s="276">
        <v>7.3999999999999915</v>
      </c>
      <c r="BR910" s="276">
        <v>7.6999999999999886</v>
      </c>
      <c r="BS910" s="276">
        <v>8.1999999999999886</v>
      </c>
      <c r="BT910" s="276">
        <v>7.7000000000000028</v>
      </c>
    </row>
    <row r="911" spans="3:72" x14ac:dyDescent="0.2">
      <c r="C911" s="113" t="s">
        <v>18</v>
      </c>
      <c r="D911" s="114" t="s">
        <v>41</v>
      </c>
      <c r="E911" s="115" t="s">
        <v>223</v>
      </c>
      <c r="F911" s="17" t="s">
        <v>130</v>
      </c>
      <c r="G911" s="205">
        <v>26.3</v>
      </c>
      <c r="H911" s="276">
        <v>26.6</v>
      </c>
      <c r="I911" s="276">
        <v>27</v>
      </c>
      <c r="J911" s="276">
        <v>27.9</v>
      </c>
      <c r="K911" s="276">
        <v>27.3</v>
      </c>
      <c r="L911" s="276">
        <v>27.6</v>
      </c>
      <c r="M911" s="276">
        <v>28.7</v>
      </c>
      <c r="N911" s="276">
        <v>26.8</v>
      </c>
      <c r="O911" s="276">
        <v>24.4</v>
      </c>
      <c r="P911" s="276">
        <v>22.3</v>
      </c>
      <c r="Q911" s="276">
        <v>19.8</v>
      </c>
      <c r="R911" s="276">
        <v>18.600000000000001</v>
      </c>
      <c r="S911" s="276">
        <v>17.5</v>
      </c>
      <c r="T911" s="276">
        <v>16.399999999999999</v>
      </c>
      <c r="U911" s="276">
        <v>15.9</v>
      </c>
      <c r="V911" s="276">
        <v>15.6</v>
      </c>
      <c r="W911" s="276">
        <v>15.7</v>
      </c>
      <c r="X911" s="276">
        <v>15.5</v>
      </c>
      <c r="Y911" s="276">
        <v>15.3</v>
      </c>
      <c r="Z911" s="276">
        <v>15.6</v>
      </c>
      <c r="AA911" s="276">
        <v>15.5</v>
      </c>
      <c r="AB911" s="276">
        <v>15.1</v>
      </c>
      <c r="AC911" s="276">
        <v>14.6</v>
      </c>
      <c r="AD911" s="276">
        <v>13.8</v>
      </c>
      <c r="AE911" s="276">
        <v>13.2</v>
      </c>
      <c r="AF911" s="276">
        <v>13.2</v>
      </c>
      <c r="AG911" s="276">
        <v>9.6999999999999993</v>
      </c>
      <c r="AH911" s="276">
        <v>9.5</v>
      </c>
      <c r="AI911" s="276">
        <v>10.9</v>
      </c>
      <c r="AJ911" s="276">
        <v>13.9</v>
      </c>
      <c r="AK911" s="276">
        <v>14.4</v>
      </c>
      <c r="AL911" s="276">
        <v>18.7</v>
      </c>
      <c r="AM911" s="276">
        <v>18.5</v>
      </c>
      <c r="AN911" s="276">
        <v>17.5</v>
      </c>
      <c r="AO911" s="276">
        <v>17.7</v>
      </c>
      <c r="AP911" s="276">
        <v>16.899999999999999</v>
      </c>
      <c r="AQ911" s="276">
        <v>16.2</v>
      </c>
      <c r="AR911" s="276">
        <v>13.9</v>
      </c>
      <c r="AS911" s="276">
        <v>12.9</v>
      </c>
      <c r="AT911" s="276">
        <v>12.1</v>
      </c>
      <c r="AU911" s="276">
        <v>11.1</v>
      </c>
      <c r="AV911" s="276">
        <v>9.8000000000000007</v>
      </c>
      <c r="AW911" s="276">
        <v>8.5</v>
      </c>
      <c r="AX911" s="276">
        <v>7.8</v>
      </c>
      <c r="AY911" s="276">
        <v>8</v>
      </c>
      <c r="AZ911" s="276">
        <v>8.2000000000000099</v>
      </c>
      <c r="BA911" s="276">
        <v>8.1000000000000014</v>
      </c>
      <c r="BB911" s="276">
        <v>7.8999999999999915</v>
      </c>
      <c r="BC911" s="276">
        <v>8.3000000000000114</v>
      </c>
      <c r="BD911" s="276">
        <v>8.3999999999999986</v>
      </c>
      <c r="BE911" s="276">
        <v>8.1000000000000014</v>
      </c>
      <c r="BF911" s="276">
        <v>8.1999999999999957</v>
      </c>
      <c r="BG911" s="276">
        <v>8.3999999999999986</v>
      </c>
      <c r="BH911" s="276">
        <v>8.1000000000000085</v>
      </c>
      <c r="BI911" s="276">
        <v>7.6999999999999957</v>
      </c>
      <c r="BJ911" s="276">
        <v>7.5</v>
      </c>
      <c r="BK911" s="276">
        <v>7.5</v>
      </c>
      <c r="BL911" s="276">
        <v>6.7999999999999972</v>
      </c>
      <c r="BM911" s="276">
        <v>6.3999999999999986</v>
      </c>
      <c r="BN911" s="276">
        <v>6.4000000000000057</v>
      </c>
      <c r="BO911" s="276">
        <v>6.1000000000000014</v>
      </c>
      <c r="BP911" s="276">
        <v>5.5</v>
      </c>
      <c r="BQ911" s="276">
        <v>5.5</v>
      </c>
      <c r="BR911" s="276">
        <v>5.3999999999999986</v>
      </c>
      <c r="BS911" s="276">
        <v>4.8000000000000043</v>
      </c>
      <c r="BT911" s="276">
        <v>4.4000000000000057</v>
      </c>
    </row>
    <row r="912" spans="3:72" x14ac:dyDescent="0.2">
      <c r="C912" s="113" t="s">
        <v>19</v>
      </c>
      <c r="D912" s="114" t="s">
        <v>41</v>
      </c>
      <c r="E912" s="115" t="s">
        <v>223</v>
      </c>
      <c r="F912" s="17" t="s">
        <v>130</v>
      </c>
      <c r="G912" s="205">
        <v>1.8</v>
      </c>
      <c r="H912" s="276">
        <v>2</v>
      </c>
      <c r="I912" s="276">
        <v>2.1</v>
      </c>
      <c r="J912" s="276">
        <v>2.1</v>
      </c>
      <c r="K912" s="276">
        <v>2.1</v>
      </c>
      <c r="L912" s="276">
        <v>2</v>
      </c>
      <c r="M912" s="276">
        <v>2</v>
      </c>
      <c r="N912" s="276">
        <v>2.1</v>
      </c>
      <c r="O912" s="276">
        <v>2.2999999999999998</v>
      </c>
      <c r="P912" s="276">
        <v>2.2999999999999998</v>
      </c>
      <c r="Q912" s="276">
        <v>2.2999999999999998</v>
      </c>
      <c r="R912" s="276">
        <v>2.2999999999999998</v>
      </c>
      <c r="S912" s="276">
        <v>2.2999999999999998</v>
      </c>
      <c r="T912" s="276">
        <v>2.4</v>
      </c>
      <c r="U912" s="276">
        <v>2.4</v>
      </c>
      <c r="V912" s="276">
        <v>2.4</v>
      </c>
      <c r="W912" s="276">
        <v>2.4</v>
      </c>
      <c r="X912" s="276">
        <v>2.4</v>
      </c>
      <c r="Y912" s="276">
        <v>2.5</v>
      </c>
      <c r="Z912" s="276">
        <v>2.5</v>
      </c>
      <c r="AA912" s="276">
        <v>2.5</v>
      </c>
      <c r="AB912" s="276">
        <v>2.2999999999999998</v>
      </c>
      <c r="AC912" s="276">
        <v>2.2999999999999998</v>
      </c>
      <c r="AD912" s="276">
        <v>2.2999999999999998</v>
      </c>
      <c r="AE912" s="276">
        <v>2.2999999999999998</v>
      </c>
      <c r="AF912" s="276">
        <v>2.2999999999999998</v>
      </c>
      <c r="AG912" s="276">
        <v>2.2999999999999998</v>
      </c>
      <c r="AH912" s="276">
        <v>2.8</v>
      </c>
      <c r="AI912" s="276">
        <v>2.9</v>
      </c>
      <c r="AJ912" s="276">
        <v>3.8</v>
      </c>
      <c r="AK912" s="276">
        <v>3.2</v>
      </c>
      <c r="AL912" s="276">
        <v>4.8</v>
      </c>
      <c r="AM912" s="276">
        <v>5.4</v>
      </c>
      <c r="AN912" s="276">
        <v>5</v>
      </c>
      <c r="AO912" s="276">
        <v>5.3</v>
      </c>
      <c r="AP912" s="276">
        <v>5.6</v>
      </c>
      <c r="AQ912" s="276">
        <v>5.4</v>
      </c>
      <c r="AR912" s="276">
        <v>5.4</v>
      </c>
      <c r="AS912" s="276">
        <v>5.3</v>
      </c>
      <c r="AT912" s="276">
        <v>5.0999999999999996</v>
      </c>
      <c r="AU912" s="276">
        <v>5.4</v>
      </c>
      <c r="AV912" s="276">
        <v>5.7</v>
      </c>
      <c r="AW912" s="276">
        <v>5.7</v>
      </c>
      <c r="AX912" s="276">
        <v>5.8</v>
      </c>
      <c r="AY912" s="276">
        <v>5.6</v>
      </c>
      <c r="AZ912" s="276">
        <v>4.9000000000000021</v>
      </c>
      <c r="BA912" s="276">
        <v>4.7000000000000028</v>
      </c>
      <c r="BB912" s="276">
        <v>4.6999999999999957</v>
      </c>
      <c r="BC912" s="276">
        <v>4.9999999999999964</v>
      </c>
      <c r="BD912" s="276">
        <v>4.9999999999999964</v>
      </c>
      <c r="BE912" s="276">
        <v>4.9999999999999964</v>
      </c>
      <c r="BF912" s="276">
        <v>5.1999999999999957</v>
      </c>
      <c r="BG912" s="276">
        <v>5.3000000000000007</v>
      </c>
      <c r="BH912" s="276">
        <v>5.1000000000000014</v>
      </c>
      <c r="BI912" s="276">
        <v>5.3999999999999986</v>
      </c>
      <c r="BJ912" s="276">
        <v>6.0000000000000036</v>
      </c>
      <c r="BK912" s="276">
        <v>5.9000000000000021</v>
      </c>
      <c r="BL912" s="276">
        <v>5.9000000000000021</v>
      </c>
      <c r="BM912" s="276">
        <v>5.7999999999999972</v>
      </c>
      <c r="BN912" s="276">
        <v>5.7000000000000028</v>
      </c>
      <c r="BO912" s="276">
        <v>5.8000000000000007</v>
      </c>
      <c r="BP912" s="276">
        <v>5.7999999999999972</v>
      </c>
      <c r="BQ912" s="276">
        <v>5.9000000000000021</v>
      </c>
      <c r="BR912" s="276">
        <v>5.8999999999999986</v>
      </c>
      <c r="BS912" s="276">
        <v>6.4000000000000021</v>
      </c>
      <c r="BT912" s="276">
        <v>6.1999999999999993</v>
      </c>
    </row>
    <row r="913" spans="3:72" x14ac:dyDescent="0.2">
      <c r="C913" s="113" t="s">
        <v>20</v>
      </c>
      <c r="D913" s="114" t="s">
        <v>41</v>
      </c>
      <c r="E913" s="115" t="s">
        <v>223</v>
      </c>
      <c r="F913" s="17" t="s">
        <v>130</v>
      </c>
      <c r="G913" s="205">
        <v>6.2</v>
      </c>
      <c r="H913" s="276">
        <v>8.6</v>
      </c>
      <c r="I913" s="276">
        <v>11.9</v>
      </c>
      <c r="J913" s="276">
        <v>12.5</v>
      </c>
      <c r="K913" s="276">
        <v>12.6</v>
      </c>
      <c r="L913" s="276">
        <v>12.5</v>
      </c>
      <c r="M913" s="276">
        <v>12.8</v>
      </c>
      <c r="N913" s="276">
        <v>13.5</v>
      </c>
      <c r="O913" s="276">
        <v>13.8</v>
      </c>
      <c r="P913" s="276">
        <v>15.4</v>
      </c>
      <c r="Q913" s="276">
        <v>16.7</v>
      </c>
      <c r="R913" s="276">
        <v>17.5</v>
      </c>
      <c r="S913" s="276">
        <v>18.100000000000001</v>
      </c>
      <c r="T913" s="276">
        <v>18.100000000000001</v>
      </c>
      <c r="U913" s="276">
        <v>18.7</v>
      </c>
      <c r="V913" s="276">
        <v>18.899999999999999</v>
      </c>
      <c r="W913" s="276">
        <v>19.600000000000001</v>
      </c>
      <c r="X913" s="276">
        <v>19.5</v>
      </c>
      <c r="Y913" s="276">
        <v>19.7</v>
      </c>
      <c r="Z913" s="276">
        <v>19.600000000000001</v>
      </c>
      <c r="AA913" s="276">
        <v>19.100000000000001</v>
      </c>
      <c r="AB913" s="276">
        <v>17.899999999999999</v>
      </c>
      <c r="AC913" s="276">
        <v>16.8</v>
      </c>
      <c r="AD913" s="276">
        <v>15.8</v>
      </c>
      <c r="AE913" s="276">
        <v>14.8</v>
      </c>
      <c r="AF913" s="276">
        <v>14.6</v>
      </c>
      <c r="AG913" s="276">
        <v>18.2</v>
      </c>
      <c r="AH913" s="276">
        <v>14</v>
      </c>
      <c r="AI913" s="276">
        <v>15.5</v>
      </c>
      <c r="AJ913" s="276">
        <v>9.3000000000000007</v>
      </c>
      <c r="AK913" s="276">
        <v>9.1999999999999993</v>
      </c>
      <c r="AL913" s="276">
        <v>6.3</v>
      </c>
      <c r="AM913" s="276">
        <v>5.8</v>
      </c>
      <c r="AN913" s="276">
        <v>6.5</v>
      </c>
      <c r="AO913" s="276">
        <v>6.1</v>
      </c>
      <c r="AP913" s="276">
        <v>5.9</v>
      </c>
      <c r="AQ913" s="276">
        <v>6.1</v>
      </c>
      <c r="AR913" s="276">
        <v>5.9</v>
      </c>
      <c r="AS913" s="276">
        <v>6.1</v>
      </c>
      <c r="AT913" s="276">
        <v>5.8</v>
      </c>
      <c r="AU913" s="276">
        <v>6.2</v>
      </c>
      <c r="AV913" s="276">
        <v>6.8</v>
      </c>
      <c r="AW913" s="276">
        <v>7</v>
      </c>
      <c r="AX913" s="276">
        <v>7.1</v>
      </c>
      <c r="AY913" s="276">
        <v>6.7</v>
      </c>
      <c r="AZ913" s="276">
        <v>6.2999999999999972</v>
      </c>
      <c r="BA913" s="276">
        <v>6.5</v>
      </c>
      <c r="BB913" s="276">
        <v>6.7999999999999972</v>
      </c>
      <c r="BC913" s="276">
        <v>7.5</v>
      </c>
      <c r="BD913" s="276">
        <v>8</v>
      </c>
      <c r="BE913" s="276">
        <v>8.5999999999999943</v>
      </c>
      <c r="BF913" s="276">
        <v>10.099999999999994</v>
      </c>
      <c r="BG913" s="276">
        <v>11.099999999999994</v>
      </c>
      <c r="BH913" s="276">
        <v>11.200000000000003</v>
      </c>
      <c r="BI913" s="276">
        <v>11.099999999999998</v>
      </c>
      <c r="BJ913" s="276">
        <v>11.700000000000003</v>
      </c>
      <c r="BK913" s="276">
        <v>11.599999999999994</v>
      </c>
      <c r="BL913" s="276">
        <v>11.399999999999995</v>
      </c>
      <c r="BM913" s="276">
        <v>11.099999999999998</v>
      </c>
      <c r="BN913" s="276">
        <v>10.999999999999996</v>
      </c>
      <c r="BO913" s="276">
        <v>11</v>
      </c>
      <c r="BP913" s="276">
        <v>11.2</v>
      </c>
      <c r="BQ913" s="276">
        <v>11.099999999999998</v>
      </c>
      <c r="BR913" s="276">
        <v>12</v>
      </c>
      <c r="BS913" s="276">
        <v>12.200000000000003</v>
      </c>
      <c r="BT913" s="276">
        <v>11.7</v>
      </c>
    </row>
    <row r="914" spans="3:72" x14ac:dyDescent="0.2">
      <c r="C914" s="113" t="s">
        <v>21</v>
      </c>
      <c r="D914" s="114" t="s">
        <v>41</v>
      </c>
      <c r="E914" s="115" t="s">
        <v>223</v>
      </c>
      <c r="F914" s="17" t="s">
        <v>130</v>
      </c>
      <c r="G914" s="205">
        <v>0.9</v>
      </c>
      <c r="H914" s="276">
        <v>1</v>
      </c>
      <c r="I914" s="276">
        <v>1</v>
      </c>
      <c r="J914" s="276">
        <v>1</v>
      </c>
      <c r="K914" s="276">
        <v>1</v>
      </c>
      <c r="L914" s="276">
        <v>1</v>
      </c>
      <c r="M914" s="276">
        <v>1.2</v>
      </c>
      <c r="N914" s="276">
        <v>1.2</v>
      </c>
      <c r="O914" s="276">
        <v>1.1000000000000001</v>
      </c>
      <c r="P914" s="276">
        <v>1.1000000000000001</v>
      </c>
      <c r="Q914" s="276">
        <v>1</v>
      </c>
      <c r="R914" s="276">
        <v>1</v>
      </c>
      <c r="S914" s="276">
        <v>1</v>
      </c>
      <c r="T914" s="276">
        <v>1</v>
      </c>
      <c r="U914" s="276">
        <v>1</v>
      </c>
      <c r="V914" s="276">
        <v>1</v>
      </c>
      <c r="W914" s="276">
        <v>1</v>
      </c>
      <c r="X914" s="276">
        <v>1</v>
      </c>
      <c r="Y914" s="276">
        <v>0.9</v>
      </c>
      <c r="Z914" s="276">
        <v>0.9</v>
      </c>
      <c r="AA914" s="276">
        <v>0.9</v>
      </c>
      <c r="AB914" s="276">
        <v>0.9</v>
      </c>
      <c r="AC914" s="276">
        <v>0.9</v>
      </c>
      <c r="AD914" s="276">
        <v>0.9</v>
      </c>
      <c r="AE914" s="276">
        <v>0.8</v>
      </c>
      <c r="AF914" s="276">
        <v>0.9</v>
      </c>
      <c r="AG914" s="276">
        <v>2</v>
      </c>
      <c r="AH914" s="276">
        <v>2.6</v>
      </c>
      <c r="AI914" s="276">
        <v>2.4</v>
      </c>
      <c r="AJ914" s="276">
        <v>1.3</v>
      </c>
      <c r="AK914" s="276">
        <v>1.3</v>
      </c>
      <c r="AL914" s="276">
        <v>2.2000000000000002</v>
      </c>
      <c r="AM914" s="276">
        <v>2.1</v>
      </c>
      <c r="AN914" s="276">
        <v>2.2999999999999998</v>
      </c>
      <c r="AO914" s="276">
        <v>2.2000000000000002</v>
      </c>
      <c r="AP914" s="276">
        <v>2.1</v>
      </c>
      <c r="AQ914" s="276">
        <v>2</v>
      </c>
      <c r="AR914" s="276">
        <v>1.9</v>
      </c>
      <c r="AS914" s="276">
        <v>1.9</v>
      </c>
      <c r="AT914" s="276">
        <v>1.7</v>
      </c>
      <c r="AU914" s="276">
        <v>1.6</v>
      </c>
      <c r="AV914" s="276">
        <v>1.6</v>
      </c>
      <c r="AW914" s="276">
        <v>1.6</v>
      </c>
      <c r="AX914" s="276">
        <v>1.6</v>
      </c>
      <c r="AY914" s="276">
        <v>1.6</v>
      </c>
      <c r="AZ914" s="276">
        <v>1.4999999999999929</v>
      </c>
      <c r="BA914" s="276">
        <v>1.4999999999999929</v>
      </c>
      <c r="BB914" s="276">
        <v>1.6999999999999957</v>
      </c>
      <c r="BC914" s="276">
        <v>1.9000000000000057</v>
      </c>
      <c r="BD914" s="276">
        <v>2.1999999999999957</v>
      </c>
      <c r="BE914" s="276">
        <v>2.8000000000000043</v>
      </c>
      <c r="BF914" s="276">
        <v>2.7999999999999972</v>
      </c>
      <c r="BG914" s="276">
        <v>3.3999999999999986</v>
      </c>
      <c r="BH914" s="276">
        <v>3.4999999999999929</v>
      </c>
      <c r="BI914" s="276">
        <v>3.2999999999999972</v>
      </c>
      <c r="BJ914" s="276">
        <v>3.4000000000000057</v>
      </c>
      <c r="BK914" s="276">
        <v>3.2999999999999972</v>
      </c>
      <c r="BL914" s="276">
        <v>3.2999999999999972</v>
      </c>
      <c r="BM914" s="276">
        <v>3.3000000000000007</v>
      </c>
      <c r="BN914" s="276">
        <v>3.3000000000000007</v>
      </c>
      <c r="BO914" s="276">
        <v>3.0999999999999979</v>
      </c>
      <c r="BP914" s="276">
        <v>3.1000000000000014</v>
      </c>
      <c r="BQ914" s="276">
        <v>2.9999999999999964</v>
      </c>
      <c r="BR914" s="276">
        <v>3.3000000000000043</v>
      </c>
      <c r="BS914" s="276">
        <v>3.5999999999999979</v>
      </c>
      <c r="BT914" s="276">
        <v>3.5</v>
      </c>
    </row>
    <row r="915" spans="3:72" x14ac:dyDescent="0.2">
      <c r="C915" s="113" t="s">
        <v>22</v>
      </c>
      <c r="D915" s="114" t="s">
        <v>41</v>
      </c>
      <c r="E915" s="115" t="s">
        <v>223</v>
      </c>
      <c r="F915" s="17" t="s">
        <v>130</v>
      </c>
      <c r="G915" s="205">
        <v>34.1</v>
      </c>
      <c r="H915" s="276">
        <v>35.6</v>
      </c>
      <c r="I915" s="276">
        <v>37.5</v>
      </c>
      <c r="J915" s="276">
        <v>38.299999999999997</v>
      </c>
      <c r="K915" s="276">
        <v>37.299999999999997</v>
      </c>
      <c r="L915" s="276">
        <v>34.6</v>
      </c>
      <c r="M915" s="276">
        <v>33.1</v>
      </c>
      <c r="N915" s="276">
        <v>34.4</v>
      </c>
      <c r="O915" s="276">
        <v>34.1</v>
      </c>
      <c r="P915" s="276">
        <v>31.6</v>
      </c>
      <c r="Q915" s="276">
        <v>28.6</v>
      </c>
      <c r="R915" s="276">
        <v>26</v>
      </c>
      <c r="S915" s="276">
        <v>23.4</v>
      </c>
      <c r="T915" s="276">
        <v>21.4</v>
      </c>
      <c r="U915" s="276">
        <v>20.3</v>
      </c>
      <c r="V915" s="276">
        <v>19.899999999999999</v>
      </c>
      <c r="W915" s="276">
        <v>20</v>
      </c>
      <c r="X915" s="276">
        <v>19.600000000000001</v>
      </c>
      <c r="Y915" s="276">
        <v>19.3</v>
      </c>
      <c r="Z915" s="276">
        <v>19.100000000000001</v>
      </c>
      <c r="AA915" s="276">
        <v>18.600000000000001</v>
      </c>
      <c r="AB915" s="276">
        <v>18.100000000000001</v>
      </c>
      <c r="AC915" s="276">
        <v>17.600000000000001</v>
      </c>
      <c r="AD915" s="276">
        <v>17.3</v>
      </c>
      <c r="AE915" s="276">
        <v>16.8</v>
      </c>
      <c r="AF915" s="276">
        <v>16.7</v>
      </c>
      <c r="AG915" s="276">
        <v>11.6</v>
      </c>
      <c r="AH915" s="276">
        <v>14.3</v>
      </c>
      <c r="AI915" s="276">
        <v>14.4</v>
      </c>
      <c r="AJ915" s="276">
        <v>14.2</v>
      </c>
      <c r="AK915" s="276">
        <v>12.4</v>
      </c>
      <c r="AL915" s="276">
        <v>15.2</v>
      </c>
      <c r="AM915" s="276">
        <v>15.3</v>
      </c>
      <c r="AN915" s="276">
        <v>14.5</v>
      </c>
      <c r="AO915" s="276">
        <v>14.5</v>
      </c>
      <c r="AP915" s="276">
        <v>14.5</v>
      </c>
      <c r="AQ915" s="276">
        <v>13.6</v>
      </c>
      <c r="AR915" s="276">
        <v>13</v>
      </c>
      <c r="AS915" s="276">
        <v>12</v>
      </c>
      <c r="AT915" s="276">
        <v>12.2</v>
      </c>
      <c r="AU915" s="276">
        <v>11.8</v>
      </c>
      <c r="AV915" s="276">
        <v>11.8</v>
      </c>
      <c r="AW915" s="276">
        <v>11.2</v>
      </c>
      <c r="AX915" s="276">
        <v>11.2</v>
      </c>
      <c r="AY915" s="276">
        <v>12.5</v>
      </c>
      <c r="AZ915" s="276">
        <v>12.699999999999989</v>
      </c>
      <c r="BA915" s="276">
        <v>12.800000000000011</v>
      </c>
      <c r="BB915" s="276">
        <v>13.000000000000028</v>
      </c>
      <c r="BC915" s="276">
        <v>14.100000000000023</v>
      </c>
      <c r="BD915" s="276">
        <v>14.799999999999983</v>
      </c>
      <c r="BE915" s="276">
        <v>15.5</v>
      </c>
      <c r="BF915" s="276">
        <v>15.700000000000017</v>
      </c>
      <c r="BG915" s="276">
        <v>16.300000000000011</v>
      </c>
      <c r="BH915" s="276">
        <v>16.300000000000011</v>
      </c>
      <c r="BI915" s="276">
        <v>15.5</v>
      </c>
      <c r="BJ915" s="276">
        <v>16.400000000000006</v>
      </c>
      <c r="BK915" s="276">
        <v>15.899999999999977</v>
      </c>
      <c r="BL915" s="276">
        <v>14.700000000000003</v>
      </c>
      <c r="BM915" s="276">
        <v>13.799999999999997</v>
      </c>
      <c r="BN915" s="276">
        <v>13.700000000000003</v>
      </c>
      <c r="BO915" s="276">
        <v>13.800000000000011</v>
      </c>
      <c r="BP915" s="276">
        <v>13.200000000000003</v>
      </c>
      <c r="BQ915" s="276">
        <v>13</v>
      </c>
      <c r="BR915" s="276">
        <v>12.400000000000006</v>
      </c>
      <c r="BS915" s="276">
        <v>12.800000000000011</v>
      </c>
      <c r="BT915" s="276">
        <v>12.099999999999994</v>
      </c>
    </row>
    <row r="916" spans="3:72" x14ac:dyDescent="0.2">
      <c r="C916" s="113" t="s">
        <v>23</v>
      </c>
      <c r="D916" s="114" t="s">
        <v>41</v>
      </c>
      <c r="E916" s="115" t="s">
        <v>223</v>
      </c>
      <c r="F916" s="17" t="s">
        <v>130</v>
      </c>
      <c r="G916" s="205">
        <v>18.3</v>
      </c>
      <c r="H916" s="276">
        <v>18.3</v>
      </c>
      <c r="I916" s="276">
        <v>18.600000000000001</v>
      </c>
      <c r="J916" s="276">
        <v>18.5</v>
      </c>
      <c r="K916" s="276">
        <v>17.5</v>
      </c>
      <c r="L916" s="276">
        <v>16.8</v>
      </c>
      <c r="M916" s="276">
        <v>16.899999999999999</v>
      </c>
      <c r="N916" s="276">
        <v>16.600000000000001</v>
      </c>
      <c r="O916" s="276">
        <v>16</v>
      </c>
      <c r="P916" s="276">
        <v>15.2</v>
      </c>
      <c r="Q916" s="276">
        <v>14.3</v>
      </c>
      <c r="R916" s="276">
        <v>12.7</v>
      </c>
      <c r="S916" s="276">
        <v>11.2</v>
      </c>
      <c r="T916" s="276">
        <v>9.6</v>
      </c>
      <c r="U916" s="276">
        <v>8.5</v>
      </c>
      <c r="V916" s="276">
        <v>8.4</v>
      </c>
      <c r="W916" s="276">
        <v>8.1999999999999993</v>
      </c>
      <c r="X916" s="276">
        <v>8</v>
      </c>
      <c r="Y916" s="276">
        <v>8.1</v>
      </c>
      <c r="Z916" s="276">
        <v>7.9</v>
      </c>
      <c r="AA916" s="276">
        <v>7.6</v>
      </c>
      <c r="AB916" s="276">
        <v>7.4</v>
      </c>
      <c r="AC916" s="276">
        <v>7.2</v>
      </c>
      <c r="AD916" s="276">
        <v>6.9</v>
      </c>
      <c r="AE916" s="276">
        <v>6.7</v>
      </c>
      <c r="AF916" s="276">
        <v>6.6</v>
      </c>
      <c r="AG916" s="276">
        <v>6.8</v>
      </c>
      <c r="AH916" s="276">
        <v>7</v>
      </c>
      <c r="AI916" s="276">
        <v>9</v>
      </c>
      <c r="AJ916" s="276">
        <v>11.4</v>
      </c>
      <c r="AK916" s="276">
        <v>9.5</v>
      </c>
      <c r="AL916" s="276">
        <v>6</v>
      </c>
      <c r="AM916" s="276">
        <v>5.4</v>
      </c>
      <c r="AN916" s="276">
        <v>5.9</v>
      </c>
      <c r="AO916" s="276">
        <v>5.4</v>
      </c>
      <c r="AP916" s="276">
        <v>5.4</v>
      </c>
      <c r="AQ916" s="276">
        <v>5</v>
      </c>
      <c r="AR916" s="276">
        <v>4.8</v>
      </c>
      <c r="AS916" s="276">
        <v>4.8</v>
      </c>
      <c r="AT916" s="276">
        <v>4.5999999999999996</v>
      </c>
      <c r="AU916" s="276">
        <v>4.4000000000000004</v>
      </c>
      <c r="AV916" s="276">
        <v>4.5999999999999996</v>
      </c>
      <c r="AW916" s="276">
        <v>5.0999999999999996</v>
      </c>
      <c r="AX916" s="276">
        <v>5.2</v>
      </c>
      <c r="AY916" s="276">
        <v>5.3</v>
      </c>
      <c r="AZ916" s="276">
        <v>6.7000000000000028</v>
      </c>
      <c r="BA916" s="276">
        <v>6.9000000000000057</v>
      </c>
      <c r="BB916" s="276">
        <v>7.4000000000000057</v>
      </c>
      <c r="BC916" s="276">
        <v>7.8999999999999915</v>
      </c>
      <c r="BD916" s="276">
        <v>8.6000000000000085</v>
      </c>
      <c r="BE916" s="276">
        <v>8.7999999999999972</v>
      </c>
      <c r="BF916" s="276">
        <v>9.0999999999999943</v>
      </c>
      <c r="BG916" s="276">
        <v>9.1999999999999886</v>
      </c>
      <c r="BH916" s="276">
        <v>9.0999999999999943</v>
      </c>
      <c r="BI916" s="276">
        <v>9.1000000000000085</v>
      </c>
      <c r="BJ916" s="276">
        <v>9.2999999999999972</v>
      </c>
      <c r="BK916" s="276">
        <v>9.3000000000000114</v>
      </c>
      <c r="BL916" s="276">
        <v>8.9000000000000057</v>
      </c>
      <c r="BM916" s="276">
        <v>8.7000000000000028</v>
      </c>
      <c r="BN916" s="276">
        <v>8.3000000000000114</v>
      </c>
      <c r="BO916" s="276">
        <v>8.3000000000000114</v>
      </c>
      <c r="BP916" s="276">
        <v>8.0999999999999943</v>
      </c>
      <c r="BQ916" s="276">
        <v>7.7000000000000028</v>
      </c>
      <c r="BR916" s="276">
        <v>8</v>
      </c>
      <c r="BS916" s="276">
        <v>8.2000000000000028</v>
      </c>
      <c r="BT916" s="276">
        <v>7.7999999999999972</v>
      </c>
    </row>
    <row r="917" spans="3:72" x14ac:dyDescent="0.2">
      <c r="C917" s="113" t="s">
        <v>24</v>
      </c>
      <c r="D917" s="114" t="s">
        <v>41</v>
      </c>
      <c r="E917" s="115" t="s">
        <v>223</v>
      </c>
      <c r="F917" s="17" t="s">
        <v>130</v>
      </c>
      <c r="G917" s="205">
        <v>24.7</v>
      </c>
      <c r="H917" s="276">
        <v>25.2</v>
      </c>
      <c r="I917" s="276">
        <v>25.8</v>
      </c>
      <c r="J917" s="276">
        <v>27.8</v>
      </c>
      <c r="K917" s="276">
        <v>28.3</v>
      </c>
      <c r="L917" s="276">
        <v>28.4</v>
      </c>
      <c r="M917" s="276">
        <v>29.7</v>
      </c>
      <c r="N917" s="276">
        <v>31.9</v>
      </c>
      <c r="O917" s="276">
        <v>33.4</v>
      </c>
      <c r="P917" s="276">
        <v>34.200000000000003</v>
      </c>
      <c r="Q917" s="276">
        <v>34.200000000000003</v>
      </c>
      <c r="R917" s="276">
        <v>34.700000000000003</v>
      </c>
      <c r="S917" s="276">
        <v>35</v>
      </c>
      <c r="T917" s="276">
        <v>35</v>
      </c>
      <c r="U917" s="276">
        <v>35.9</v>
      </c>
      <c r="V917" s="276">
        <v>36.200000000000003</v>
      </c>
      <c r="W917" s="276">
        <v>37.6</v>
      </c>
      <c r="X917" s="276">
        <v>38.4</v>
      </c>
      <c r="Y917" s="276">
        <v>39</v>
      </c>
      <c r="Z917" s="276">
        <v>41.1</v>
      </c>
      <c r="AA917" s="276">
        <v>42.2</v>
      </c>
      <c r="AB917" s="276">
        <v>42.2</v>
      </c>
      <c r="AC917" s="276">
        <v>41.5</v>
      </c>
      <c r="AD917" s="276">
        <v>40.6</v>
      </c>
      <c r="AE917" s="276">
        <v>39.6</v>
      </c>
      <c r="AF917" s="276">
        <v>38.5</v>
      </c>
      <c r="AG917" s="276">
        <v>38.800000000000004</v>
      </c>
      <c r="AH917" s="276">
        <v>40.6</v>
      </c>
      <c r="AI917" s="276">
        <v>37.699999999999996</v>
      </c>
      <c r="AJ917" s="276">
        <v>42.4</v>
      </c>
      <c r="AK917" s="276">
        <v>50.5</v>
      </c>
      <c r="AL917" s="276">
        <v>45.1</v>
      </c>
      <c r="AM917" s="276">
        <v>41.9</v>
      </c>
      <c r="AN917" s="276">
        <v>42.6</v>
      </c>
      <c r="AO917" s="276">
        <v>41.1</v>
      </c>
      <c r="AP917" s="276">
        <v>37.599999999999994</v>
      </c>
      <c r="AQ917" s="276">
        <v>38.4</v>
      </c>
      <c r="AR917" s="276">
        <v>36.700000000000003</v>
      </c>
      <c r="AS917" s="276">
        <v>33.9</v>
      </c>
      <c r="AT917" s="276">
        <v>30</v>
      </c>
      <c r="AU917" s="276">
        <v>32.199999999999996</v>
      </c>
      <c r="AV917" s="276">
        <v>32.699999999999996</v>
      </c>
      <c r="AW917" s="276">
        <v>32.5</v>
      </c>
      <c r="AX917" s="276">
        <v>31.8</v>
      </c>
      <c r="AY917" s="276">
        <v>31.2</v>
      </c>
      <c r="AZ917" s="276">
        <v>31.799999999999955</v>
      </c>
      <c r="BA917" s="276">
        <v>32</v>
      </c>
      <c r="BB917" s="276">
        <v>31.700000000000045</v>
      </c>
      <c r="BC917" s="276">
        <v>34</v>
      </c>
      <c r="BD917" s="276">
        <v>35.399999999999977</v>
      </c>
      <c r="BE917" s="276">
        <v>36.300000000000068</v>
      </c>
      <c r="BF917" s="276">
        <v>37.099999999999909</v>
      </c>
      <c r="BG917" s="276">
        <v>37.899999999999977</v>
      </c>
      <c r="BH917" s="276">
        <v>36.800000000000068</v>
      </c>
      <c r="BI917" s="276">
        <v>38.199999999999989</v>
      </c>
      <c r="BJ917" s="276">
        <v>42.299999999999955</v>
      </c>
      <c r="BK917" s="276">
        <v>42.800000000000011</v>
      </c>
      <c r="BL917" s="276">
        <v>42.100000000000023</v>
      </c>
      <c r="BM917" s="276">
        <v>42.100000000000023</v>
      </c>
      <c r="BN917" s="276">
        <v>42.199999999999989</v>
      </c>
      <c r="BO917" s="276">
        <v>43.299999999999955</v>
      </c>
      <c r="BP917" s="276">
        <v>44.599999999999966</v>
      </c>
      <c r="BQ917" s="276">
        <v>43.799999999999955</v>
      </c>
      <c r="BR917" s="276">
        <v>44.099999999999966</v>
      </c>
      <c r="BS917" s="276">
        <v>45.5</v>
      </c>
      <c r="BT917" s="276">
        <v>43.600000000000023</v>
      </c>
    </row>
    <row r="918" spans="3:72" x14ac:dyDescent="0.2">
      <c r="C918" s="113" t="s">
        <v>25</v>
      </c>
      <c r="D918" s="114" t="s">
        <v>41</v>
      </c>
      <c r="E918" s="115" t="s">
        <v>223</v>
      </c>
      <c r="F918" s="17" t="s">
        <v>130</v>
      </c>
      <c r="G918" s="205">
        <v>22.6</v>
      </c>
      <c r="H918" s="276">
        <v>23.4</v>
      </c>
      <c r="I918" s="276">
        <v>24.1</v>
      </c>
      <c r="J918" s="276">
        <v>24.5</v>
      </c>
      <c r="K918" s="276">
        <v>23.7</v>
      </c>
      <c r="L918" s="276">
        <v>22.9</v>
      </c>
      <c r="M918" s="276">
        <v>22.9</v>
      </c>
      <c r="N918" s="276">
        <v>22.8</v>
      </c>
      <c r="O918" s="276">
        <v>21.9</v>
      </c>
      <c r="P918" s="276">
        <v>21.4</v>
      </c>
      <c r="Q918" s="276">
        <v>20.5</v>
      </c>
      <c r="R918" s="276">
        <v>20.7</v>
      </c>
      <c r="S918" s="276">
        <v>20.7</v>
      </c>
      <c r="T918" s="276">
        <v>19.8</v>
      </c>
      <c r="U918" s="276">
        <v>19.600000000000001</v>
      </c>
      <c r="V918" s="276">
        <v>19.2</v>
      </c>
      <c r="W918" s="276">
        <v>19.399999999999999</v>
      </c>
      <c r="X918" s="276">
        <v>18.899999999999999</v>
      </c>
      <c r="Y918" s="276">
        <v>18.5</v>
      </c>
      <c r="Z918" s="276">
        <v>18.7</v>
      </c>
      <c r="AA918" s="276">
        <v>18.5</v>
      </c>
      <c r="AB918" s="276">
        <v>18.399999999999999</v>
      </c>
      <c r="AC918" s="276">
        <v>18</v>
      </c>
      <c r="AD918" s="276">
        <v>17.600000000000001</v>
      </c>
      <c r="AE918" s="276">
        <v>17.2</v>
      </c>
      <c r="AF918" s="276">
        <v>17.399999999999999</v>
      </c>
      <c r="AG918" s="276">
        <v>21.4</v>
      </c>
      <c r="AH918" s="276">
        <v>20</v>
      </c>
      <c r="AI918" s="276">
        <v>23.7</v>
      </c>
      <c r="AJ918" s="276">
        <v>26.7</v>
      </c>
      <c r="AK918" s="276">
        <v>23.6</v>
      </c>
      <c r="AL918" s="276">
        <v>21.5</v>
      </c>
      <c r="AM918" s="276">
        <v>21.4</v>
      </c>
      <c r="AN918" s="276">
        <v>23.3</v>
      </c>
      <c r="AO918" s="276">
        <v>22.3</v>
      </c>
      <c r="AP918" s="276">
        <v>22.9</v>
      </c>
      <c r="AQ918" s="276">
        <v>23.8</v>
      </c>
      <c r="AR918" s="276">
        <v>21.2</v>
      </c>
      <c r="AS918" s="276">
        <v>21.1</v>
      </c>
      <c r="AT918" s="276">
        <v>20.9</v>
      </c>
      <c r="AU918" s="276">
        <v>20.9</v>
      </c>
      <c r="AV918" s="276">
        <v>21.3</v>
      </c>
      <c r="AW918" s="276">
        <v>21.2</v>
      </c>
      <c r="AX918" s="276">
        <v>20.8</v>
      </c>
      <c r="AY918" s="276">
        <v>22.1</v>
      </c>
      <c r="AZ918" s="276">
        <v>23.300000000000068</v>
      </c>
      <c r="BA918" s="276">
        <v>23.499999999999943</v>
      </c>
      <c r="BB918" s="276">
        <v>23.900000000000034</v>
      </c>
      <c r="BC918" s="276">
        <v>24.800000000000068</v>
      </c>
      <c r="BD918" s="276">
        <v>24.700000000000045</v>
      </c>
      <c r="BE918" s="276">
        <v>24.700000000000045</v>
      </c>
      <c r="BF918" s="276">
        <v>25.300000000000011</v>
      </c>
      <c r="BG918" s="276">
        <v>25.299999999999955</v>
      </c>
      <c r="BH918" s="276">
        <v>24.699999999999989</v>
      </c>
      <c r="BI918" s="276">
        <v>22.300000000000011</v>
      </c>
      <c r="BJ918" s="276">
        <v>25.800000000000011</v>
      </c>
      <c r="BK918" s="276">
        <v>27.199999999999989</v>
      </c>
      <c r="BL918" s="276">
        <v>26.199999999999989</v>
      </c>
      <c r="BM918" s="276">
        <v>25.900000000000034</v>
      </c>
      <c r="BN918" s="276">
        <v>27.30000000000004</v>
      </c>
      <c r="BO918" s="276">
        <v>27.599999999999994</v>
      </c>
      <c r="BP918" s="276">
        <v>28.5</v>
      </c>
      <c r="BQ918" s="276">
        <v>28.299999999999983</v>
      </c>
      <c r="BR918" s="276">
        <v>28.300000000000011</v>
      </c>
      <c r="BS918" s="276">
        <v>29.400000000000006</v>
      </c>
      <c r="BT918" s="276">
        <v>27.800000000000011</v>
      </c>
    </row>
    <row r="919" spans="3:72" x14ac:dyDescent="0.2">
      <c r="C919" s="113" t="s">
        <v>26</v>
      </c>
      <c r="D919" s="114" t="s">
        <v>41</v>
      </c>
      <c r="E919" s="115" t="s">
        <v>223</v>
      </c>
      <c r="F919" s="17" t="s">
        <v>130</v>
      </c>
      <c r="G919" s="205">
        <v>3.3</v>
      </c>
      <c r="H919" s="276">
        <v>3.5</v>
      </c>
      <c r="I919" s="276">
        <v>3.7</v>
      </c>
      <c r="J919" s="276">
        <v>3.9</v>
      </c>
      <c r="K919" s="276">
        <v>3.9</v>
      </c>
      <c r="L919" s="276">
        <v>4</v>
      </c>
      <c r="M919" s="276">
        <v>4.0999999999999996</v>
      </c>
      <c r="N919" s="276">
        <v>4.2</v>
      </c>
      <c r="O919" s="276">
        <v>4.2</v>
      </c>
      <c r="P919" s="276">
        <v>4.2</v>
      </c>
      <c r="Q919" s="276">
        <v>4.0999999999999996</v>
      </c>
      <c r="R919" s="276">
        <v>4.2</v>
      </c>
      <c r="S919" s="276">
        <v>4.3</v>
      </c>
      <c r="T919" s="276">
        <v>4.4000000000000004</v>
      </c>
      <c r="U919" s="276">
        <v>4.8</v>
      </c>
      <c r="V919" s="276">
        <v>4.5999999999999996</v>
      </c>
      <c r="W919" s="276">
        <v>4.7</v>
      </c>
      <c r="X919" s="276">
        <v>4.9000000000000004</v>
      </c>
      <c r="Y919" s="276">
        <v>5.0999999999999996</v>
      </c>
      <c r="Z919" s="276">
        <v>5.0999999999999996</v>
      </c>
      <c r="AA919" s="276">
        <v>4.8</v>
      </c>
      <c r="AB919" s="276">
        <v>4.7</v>
      </c>
      <c r="AC919" s="276">
        <v>4.5</v>
      </c>
      <c r="AD919" s="276">
        <v>4.4000000000000004</v>
      </c>
      <c r="AE919" s="276">
        <v>4.3</v>
      </c>
      <c r="AF919" s="276">
        <v>4.2</v>
      </c>
      <c r="AG919" s="276">
        <v>2.5</v>
      </c>
      <c r="AH919" s="276">
        <v>3.1</v>
      </c>
      <c r="AI919" s="276">
        <v>2.6</v>
      </c>
      <c r="AJ919" s="276">
        <v>3.1</v>
      </c>
      <c r="AK919" s="276">
        <v>3.4</v>
      </c>
      <c r="AL919" s="276">
        <v>3</v>
      </c>
      <c r="AM919" s="276">
        <v>3.6</v>
      </c>
      <c r="AN919" s="276">
        <v>3.4</v>
      </c>
      <c r="AO919" s="276">
        <v>3.2</v>
      </c>
      <c r="AP919" s="276">
        <v>3.1</v>
      </c>
      <c r="AQ919" s="276">
        <v>2.9</v>
      </c>
      <c r="AR919" s="276">
        <v>2.9</v>
      </c>
      <c r="AS919" s="276">
        <v>2.9</v>
      </c>
      <c r="AT919" s="276">
        <v>2.9</v>
      </c>
      <c r="AU919" s="276">
        <v>3.1</v>
      </c>
      <c r="AV919" s="276">
        <v>3</v>
      </c>
      <c r="AW919" s="276">
        <v>3</v>
      </c>
      <c r="AX919" s="276">
        <v>2.9</v>
      </c>
      <c r="AY919" s="276">
        <v>2.7</v>
      </c>
      <c r="AZ919" s="276">
        <v>2.8000000000000007</v>
      </c>
      <c r="BA919" s="276">
        <v>3.1000000000000014</v>
      </c>
      <c r="BB919" s="276">
        <v>3.2000000000000028</v>
      </c>
      <c r="BC919" s="276">
        <v>3.5999999999999979</v>
      </c>
      <c r="BD919" s="276">
        <v>3.899999999999995</v>
      </c>
      <c r="BE919" s="276">
        <v>4.3000000000000007</v>
      </c>
      <c r="BF919" s="276">
        <v>4.8999999999999986</v>
      </c>
      <c r="BG919" s="276">
        <v>5.2999999999999972</v>
      </c>
      <c r="BH919" s="276">
        <v>5.2999999999999972</v>
      </c>
      <c r="BI919" s="276">
        <v>5.3000000000000043</v>
      </c>
      <c r="BJ919" s="276">
        <v>5.3999999999999986</v>
      </c>
      <c r="BK919" s="276">
        <v>5.4000000000000057</v>
      </c>
      <c r="BL919" s="276">
        <v>5.5000000000000036</v>
      </c>
      <c r="BM919" s="276">
        <v>5.2999999999999972</v>
      </c>
      <c r="BN919" s="276">
        <v>5.2999999999999972</v>
      </c>
      <c r="BO919" s="276">
        <v>5.0999999999999979</v>
      </c>
      <c r="BP919" s="276">
        <v>5.1999999999999993</v>
      </c>
      <c r="BQ919" s="276">
        <v>4.8999999999999986</v>
      </c>
      <c r="BR919" s="276">
        <v>5.1000000000000014</v>
      </c>
      <c r="BS919" s="276">
        <v>4.8000000000000007</v>
      </c>
      <c r="BT919" s="276">
        <v>4.5</v>
      </c>
    </row>
    <row r="920" spans="3:72" x14ac:dyDescent="0.2">
      <c r="C920" s="113" t="s">
        <v>27</v>
      </c>
      <c r="D920" s="114" t="s">
        <v>41</v>
      </c>
      <c r="E920" s="115" t="s">
        <v>223</v>
      </c>
      <c r="F920" s="17" t="s">
        <v>130</v>
      </c>
      <c r="G920" s="205">
        <v>12.2</v>
      </c>
      <c r="H920" s="276">
        <v>12.1</v>
      </c>
      <c r="I920" s="276">
        <v>12</v>
      </c>
      <c r="J920" s="276">
        <v>12.4</v>
      </c>
      <c r="K920" s="276">
        <v>12.1</v>
      </c>
      <c r="L920" s="276">
        <v>12.1</v>
      </c>
      <c r="M920" s="276">
        <v>12.4</v>
      </c>
      <c r="N920" s="276">
        <v>12.9</v>
      </c>
      <c r="O920" s="276">
        <v>13.1</v>
      </c>
      <c r="P920" s="276">
        <v>12.9</v>
      </c>
      <c r="Q920" s="276">
        <v>12.3</v>
      </c>
      <c r="R920" s="276">
        <v>12.6</v>
      </c>
      <c r="S920" s="276">
        <v>12.8</v>
      </c>
      <c r="T920" s="276">
        <v>12.8</v>
      </c>
      <c r="U920" s="276">
        <v>13.3</v>
      </c>
      <c r="V920" s="276">
        <v>13.3</v>
      </c>
      <c r="W920" s="276">
        <v>13.8</v>
      </c>
      <c r="X920" s="276">
        <v>14.7</v>
      </c>
      <c r="Y920" s="276">
        <v>15.5</v>
      </c>
      <c r="Z920" s="276">
        <v>17.2</v>
      </c>
      <c r="AA920" s="276">
        <v>18.600000000000001</v>
      </c>
      <c r="AB920" s="276">
        <v>18.3</v>
      </c>
      <c r="AC920" s="276">
        <v>17.8</v>
      </c>
      <c r="AD920" s="276">
        <v>19.7</v>
      </c>
      <c r="AE920" s="276">
        <v>21.8</v>
      </c>
      <c r="AF920" s="276">
        <v>22.6</v>
      </c>
      <c r="AG920" s="276">
        <v>23.3</v>
      </c>
      <c r="AH920" s="276">
        <v>28.6</v>
      </c>
      <c r="AI920" s="276">
        <v>21.8</v>
      </c>
      <c r="AJ920" s="276">
        <v>19.8</v>
      </c>
      <c r="AK920" s="276">
        <v>15.6</v>
      </c>
      <c r="AL920" s="276">
        <v>12.7</v>
      </c>
      <c r="AM920" s="276">
        <v>12.3</v>
      </c>
      <c r="AN920" s="276">
        <v>12.3</v>
      </c>
      <c r="AO920" s="276">
        <v>12</v>
      </c>
      <c r="AP920" s="276">
        <v>12.1</v>
      </c>
      <c r="AQ920" s="276">
        <v>11.5</v>
      </c>
      <c r="AR920" s="276">
        <v>11.2</v>
      </c>
      <c r="AS920" s="276">
        <v>10.4</v>
      </c>
      <c r="AT920" s="276">
        <v>10.1</v>
      </c>
      <c r="AU920" s="276">
        <v>9.6999999999999993</v>
      </c>
      <c r="AV920" s="276">
        <v>9.9</v>
      </c>
      <c r="AW920" s="276">
        <v>10</v>
      </c>
      <c r="AX920" s="276">
        <v>10.1</v>
      </c>
      <c r="AY920" s="276">
        <v>10.7</v>
      </c>
      <c r="AZ920" s="276">
        <v>10.599999999999994</v>
      </c>
      <c r="BA920" s="276">
        <v>10.799999999999983</v>
      </c>
      <c r="BB920" s="276">
        <v>11</v>
      </c>
      <c r="BC920" s="276">
        <v>12.5</v>
      </c>
      <c r="BD920" s="276">
        <v>12.399999999999977</v>
      </c>
      <c r="BE920" s="276">
        <v>12.799999999999983</v>
      </c>
      <c r="BF920" s="276">
        <v>13</v>
      </c>
      <c r="BG920" s="276">
        <v>13.5</v>
      </c>
      <c r="BH920" s="276">
        <v>13.300000000000011</v>
      </c>
      <c r="BI920" s="276">
        <v>13.300000000000011</v>
      </c>
      <c r="BJ920" s="276">
        <v>13.5</v>
      </c>
      <c r="BK920" s="276">
        <v>13.5</v>
      </c>
      <c r="BL920" s="276">
        <v>12.800000000000011</v>
      </c>
      <c r="BM920" s="276">
        <v>12.900000000000006</v>
      </c>
      <c r="BN920" s="276">
        <v>12.700000000000003</v>
      </c>
      <c r="BO920" s="276">
        <v>12.900000000000006</v>
      </c>
      <c r="BP920" s="276">
        <v>12.800000000000011</v>
      </c>
      <c r="BQ920" s="276">
        <v>12.800000000000011</v>
      </c>
      <c r="BR920" s="276">
        <v>13.100000000000023</v>
      </c>
      <c r="BS920" s="276">
        <v>12.400000000000006</v>
      </c>
      <c r="BT920" s="276">
        <v>12</v>
      </c>
    </row>
    <row r="921" spans="3:72" x14ac:dyDescent="0.2">
      <c r="C921" s="113" t="s">
        <v>28</v>
      </c>
      <c r="D921" s="114" t="s">
        <v>41</v>
      </c>
      <c r="E921" s="115" t="s">
        <v>223</v>
      </c>
      <c r="F921" s="17" t="s">
        <v>130</v>
      </c>
      <c r="G921" s="205">
        <v>15.2</v>
      </c>
      <c r="H921" s="276">
        <v>15.6</v>
      </c>
      <c r="I921" s="276">
        <v>16</v>
      </c>
      <c r="J921" s="276">
        <v>16.600000000000001</v>
      </c>
      <c r="K921" s="276">
        <v>16.100000000000001</v>
      </c>
      <c r="L921" s="276">
        <v>16.2</v>
      </c>
      <c r="M921" s="276">
        <v>16.8</v>
      </c>
      <c r="N921" s="276">
        <v>17.2</v>
      </c>
      <c r="O921" s="276">
        <v>17</v>
      </c>
      <c r="P921" s="276">
        <v>17.2</v>
      </c>
      <c r="Q921" s="276">
        <v>17.2</v>
      </c>
      <c r="R921" s="276">
        <v>18.100000000000001</v>
      </c>
      <c r="S921" s="276">
        <v>18.8</v>
      </c>
      <c r="T921" s="276">
        <v>18.7</v>
      </c>
      <c r="U921" s="276">
        <v>19.2</v>
      </c>
      <c r="V921" s="276">
        <v>19.399999999999999</v>
      </c>
      <c r="W921" s="276">
        <v>20.399999999999999</v>
      </c>
      <c r="X921" s="276">
        <v>20.7</v>
      </c>
      <c r="Y921" s="276">
        <v>20.8</v>
      </c>
      <c r="Z921" s="276">
        <v>21.2</v>
      </c>
      <c r="AA921" s="276">
        <v>21</v>
      </c>
      <c r="AB921" s="276">
        <v>20.9</v>
      </c>
      <c r="AC921" s="276">
        <v>20.7</v>
      </c>
      <c r="AD921" s="276">
        <v>20.399999999999999</v>
      </c>
      <c r="AE921" s="276">
        <v>20</v>
      </c>
      <c r="AF921" s="276">
        <v>19</v>
      </c>
      <c r="AG921" s="276">
        <v>21.1</v>
      </c>
      <c r="AH921" s="276">
        <v>19.100000000000001</v>
      </c>
      <c r="AI921" s="276">
        <v>16.7</v>
      </c>
      <c r="AJ921" s="276">
        <v>15.8</v>
      </c>
      <c r="AK921" s="276">
        <v>21</v>
      </c>
      <c r="AL921" s="276">
        <v>30.3</v>
      </c>
      <c r="AM921" s="276">
        <v>31.6</v>
      </c>
      <c r="AN921" s="276">
        <v>30.7</v>
      </c>
      <c r="AO921" s="276">
        <v>32.4</v>
      </c>
      <c r="AP921" s="276">
        <v>29.8</v>
      </c>
      <c r="AQ921" s="276">
        <v>31.3</v>
      </c>
      <c r="AR921" s="276">
        <v>32.4</v>
      </c>
      <c r="AS921" s="276">
        <v>30</v>
      </c>
      <c r="AT921" s="276">
        <v>30</v>
      </c>
      <c r="AU921" s="276">
        <v>30.9</v>
      </c>
      <c r="AV921" s="276">
        <v>30.099999999999998</v>
      </c>
      <c r="AW921" s="276">
        <v>30</v>
      </c>
      <c r="AX921" s="276">
        <v>29.7</v>
      </c>
      <c r="AY921" s="276">
        <v>29.9</v>
      </c>
      <c r="AZ921" s="276">
        <v>27.499999999999943</v>
      </c>
      <c r="BA921" s="276">
        <v>27.300000000000011</v>
      </c>
      <c r="BB921" s="276">
        <v>25.899999999999977</v>
      </c>
      <c r="BC921" s="276">
        <v>27.199999999999989</v>
      </c>
      <c r="BD921" s="276">
        <v>28.600000000000023</v>
      </c>
      <c r="BE921" s="276">
        <v>29.199999999999989</v>
      </c>
      <c r="BF921" s="276">
        <v>30.100000000000023</v>
      </c>
      <c r="BG921" s="276">
        <v>29.299999999999983</v>
      </c>
      <c r="BH921" s="276">
        <v>28.099999999999994</v>
      </c>
      <c r="BI921" s="276">
        <v>28.699999999999989</v>
      </c>
      <c r="BJ921" s="276">
        <v>31.100000000000051</v>
      </c>
      <c r="BK921" s="276">
        <v>32.300000000000011</v>
      </c>
      <c r="BL921" s="276">
        <v>32.800000000000011</v>
      </c>
      <c r="BM921" s="276">
        <v>32.599999999999994</v>
      </c>
      <c r="BN921" s="276">
        <v>32.000000000000028</v>
      </c>
      <c r="BO921" s="276">
        <v>34</v>
      </c>
      <c r="BP921" s="276">
        <v>37.099999999999994</v>
      </c>
      <c r="BQ921" s="276">
        <v>37.099999999999994</v>
      </c>
      <c r="BR921" s="276">
        <v>38.199999999999989</v>
      </c>
      <c r="BS921" s="276">
        <v>39.699999999999989</v>
      </c>
      <c r="BT921" s="276">
        <v>38.299999999999983</v>
      </c>
    </row>
    <row r="922" spans="3:72" x14ac:dyDescent="0.2">
      <c r="C922" s="113" t="s">
        <v>29</v>
      </c>
      <c r="D922" s="114" t="s">
        <v>41</v>
      </c>
      <c r="E922" s="115" t="s">
        <v>223</v>
      </c>
      <c r="F922" s="17" t="s">
        <v>130</v>
      </c>
      <c r="G922" s="205">
        <v>6.2</v>
      </c>
      <c r="H922" s="276">
        <v>6.4</v>
      </c>
      <c r="I922" s="276">
        <v>6.5</v>
      </c>
      <c r="J922" s="276">
        <v>6.7</v>
      </c>
      <c r="K922" s="276">
        <v>6.6</v>
      </c>
      <c r="L922" s="276">
        <v>7.5</v>
      </c>
      <c r="M922" s="276">
        <v>9.1999999999999993</v>
      </c>
      <c r="N922" s="276">
        <v>10.7</v>
      </c>
      <c r="O922" s="276">
        <v>12.2</v>
      </c>
      <c r="P922" s="276">
        <v>13.4</v>
      </c>
      <c r="Q922" s="276">
        <v>14.4</v>
      </c>
      <c r="R922" s="276">
        <v>13.8</v>
      </c>
      <c r="S922" s="276">
        <v>13.1</v>
      </c>
      <c r="T922" s="276">
        <v>12.4</v>
      </c>
      <c r="U922" s="276">
        <v>12.3</v>
      </c>
      <c r="V922" s="276">
        <v>12</v>
      </c>
      <c r="W922" s="276">
        <v>12</v>
      </c>
      <c r="X922" s="276">
        <v>11.8</v>
      </c>
      <c r="Y922" s="276">
        <v>11.7</v>
      </c>
      <c r="Z922" s="276">
        <v>12</v>
      </c>
      <c r="AA922" s="276">
        <v>12</v>
      </c>
      <c r="AB922" s="276">
        <v>11.8</v>
      </c>
      <c r="AC922" s="276">
        <v>11.5</v>
      </c>
      <c r="AD922" s="276">
        <v>11.3</v>
      </c>
      <c r="AE922" s="276">
        <v>11.1</v>
      </c>
      <c r="AF922" s="276">
        <v>11</v>
      </c>
      <c r="AG922" s="276">
        <v>7.6</v>
      </c>
      <c r="AH922" s="276">
        <v>10.4</v>
      </c>
      <c r="AI922" s="276">
        <v>10.199999999999999</v>
      </c>
      <c r="AJ922" s="276">
        <v>9.3000000000000007</v>
      </c>
      <c r="AK922" s="276">
        <v>9.1999999999999993</v>
      </c>
      <c r="AL922" s="276">
        <v>4.5999999999999996</v>
      </c>
      <c r="AM922" s="276">
        <v>4.8</v>
      </c>
      <c r="AN922" s="276">
        <v>4.9000000000000004</v>
      </c>
      <c r="AO922" s="276">
        <v>4.5999999999999996</v>
      </c>
      <c r="AP922" s="276">
        <v>4.5999999999999996</v>
      </c>
      <c r="AQ922" s="276">
        <v>4</v>
      </c>
      <c r="AR922" s="276">
        <v>4.4000000000000004</v>
      </c>
      <c r="AS922" s="276">
        <v>3.9</v>
      </c>
      <c r="AT922" s="276">
        <v>3.7</v>
      </c>
      <c r="AU922" s="276">
        <v>3.9</v>
      </c>
      <c r="AV922" s="276">
        <v>4.0999999999999996</v>
      </c>
      <c r="AW922" s="276">
        <v>4.5</v>
      </c>
      <c r="AX922" s="276">
        <v>4.7</v>
      </c>
      <c r="AY922" s="276">
        <v>4.5999999999999996</v>
      </c>
      <c r="AZ922" s="276">
        <v>5.6000000000000085</v>
      </c>
      <c r="BA922" s="276">
        <v>5.5</v>
      </c>
      <c r="BB922" s="276">
        <v>5.8000000000000114</v>
      </c>
      <c r="BC922" s="276">
        <v>6.2999999999999972</v>
      </c>
      <c r="BD922" s="276">
        <v>6.9000000000000057</v>
      </c>
      <c r="BE922" s="276">
        <v>6.9999999999999858</v>
      </c>
      <c r="BF922" s="276">
        <v>7.2999999999999972</v>
      </c>
      <c r="BG922" s="276">
        <v>7.5</v>
      </c>
      <c r="BH922" s="276">
        <v>7.5</v>
      </c>
      <c r="BI922" s="276">
        <v>7.2000000000000028</v>
      </c>
      <c r="BJ922" s="276">
        <v>7.7000000000000028</v>
      </c>
      <c r="BK922" s="276">
        <v>7.7999999999999972</v>
      </c>
      <c r="BL922" s="276">
        <v>7.8999999999999915</v>
      </c>
      <c r="BM922" s="276">
        <v>8.1000000000000085</v>
      </c>
      <c r="BN922" s="276">
        <v>8.1000000000000014</v>
      </c>
      <c r="BO922" s="276">
        <v>8.1000000000000014</v>
      </c>
      <c r="BP922" s="276">
        <v>8.1000000000000085</v>
      </c>
      <c r="BQ922" s="276">
        <v>8.2000000000000028</v>
      </c>
      <c r="BR922" s="276">
        <v>8.5999999999999943</v>
      </c>
      <c r="BS922" s="276">
        <v>8.7999999999999972</v>
      </c>
      <c r="BT922" s="276">
        <v>8.2999999999999972</v>
      </c>
    </row>
    <row r="923" spans="3:72" x14ac:dyDescent="0.2">
      <c r="C923" s="113" t="s">
        <v>30</v>
      </c>
      <c r="D923" s="114" t="s">
        <v>41</v>
      </c>
      <c r="E923" s="115" t="s">
        <v>223</v>
      </c>
      <c r="F923" s="17" t="s">
        <v>130</v>
      </c>
      <c r="G923" s="205">
        <v>1</v>
      </c>
      <c r="H923" s="276">
        <v>1</v>
      </c>
      <c r="I923" s="276">
        <v>1</v>
      </c>
      <c r="J923" s="276">
        <v>1</v>
      </c>
      <c r="K923" s="276">
        <v>1</v>
      </c>
      <c r="L923" s="276">
        <v>0.9</v>
      </c>
      <c r="M923" s="276">
        <v>1</v>
      </c>
      <c r="N923" s="276">
        <v>1</v>
      </c>
      <c r="O923" s="276">
        <v>0.9</v>
      </c>
      <c r="P923" s="276">
        <v>0.9</v>
      </c>
      <c r="Q923" s="276">
        <v>0.9</v>
      </c>
      <c r="R923" s="276">
        <v>0.9</v>
      </c>
      <c r="S923" s="276">
        <v>0.8</v>
      </c>
      <c r="T923" s="276">
        <v>0.9</v>
      </c>
      <c r="U923" s="276">
        <v>0.9</v>
      </c>
      <c r="V923" s="276">
        <v>0.9</v>
      </c>
      <c r="W923" s="276">
        <v>0.9</v>
      </c>
      <c r="X923" s="276">
        <v>0.8</v>
      </c>
      <c r="Y923" s="276">
        <v>0.7</v>
      </c>
      <c r="Z923" s="276">
        <v>0.7</v>
      </c>
      <c r="AA923" s="276">
        <v>0.7</v>
      </c>
      <c r="AB923" s="276">
        <v>0.7</v>
      </c>
      <c r="AC923" s="276">
        <v>0.7</v>
      </c>
      <c r="AD923" s="276">
        <v>0.7</v>
      </c>
      <c r="AE923" s="276">
        <v>0.6</v>
      </c>
      <c r="AF923" s="276">
        <v>0.6</v>
      </c>
      <c r="AG923" s="276">
        <v>0.9</v>
      </c>
      <c r="AH923" s="276">
        <v>1.1000000000000001</v>
      </c>
      <c r="AI923" s="276">
        <v>0.7</v>
      </c>
      <c r="AJ923" s="276">
        <v>1.1000000000000001</v>
      </c>
      <c r="AK923" s="276">
        <v>0.7</v>
      </c>
      <c r="AL923" s="276">
        <v>1</v>
      </c>
      <c r="AM923" s="276">
        <v>1</v>
      </c>
      <c r="AN923" s="276">
        <v>1</v>
      </c>
      <c r="AO923" s="276">
        <v>1</v>
      </c>
      <c r="AP923" s="276">
        <v>1</v>
      </c>
      <c r="AQ923" s="276">
        <v>1.4</v>
      </c>
      <c r="AR923" s="276">
        <v>1.5</v>
      </c>
      <c r="AS923" s="276">
        <v>1.3</v>
      </c>
      <c r="AT923" s="276">
        <v>1.3</v>
      </c>
      <c r="AU923" s="276">
        <v>1.4</v>
      </c>
      <c r="AV923" s="276">
        <v>1.5</v>
      </c>
      <c r="AW923" s="276">
        <v>1.5</v>
      </c>
      <c r="AX923" s="276">
        <v>1.7</v>
      </c>
      <c r="AY923" s="276">
        <v>2.1</v>
      </c>
      <c r="AZ923" s="276">
        <v>2.2999999999999972</v>
      </c>
      <c r="BA923" s="276">
        <v>2.4999999999999858</v>
      </c>
      <c r="BB923" s="276">
        <v>2.2999999999999972</v>
      </c>
      <c r="BC923" s="276">
        <v>2.4000000000000057</v>
      </c>
      <c r="BD923" s="276">
        <v>2.5999999999999943</v>
      </c>
      <c r="BE923" s="276">
        <v>3</v>
      </c>
      <c r="BF923" s="276">
        <v>2.6999999999999886</v>
      </c>
      <c r="BG923" s="276">
        <v>3.2000000000000028</v>
      </c>
      <c r="BH923" s="276">
        <v>3.2000000000000028</v>
      </c>
      <c r="BI923" s="276">
        <v>3.1999999999999886</v>
      </c>
      <c r="BJ923" s="276">
        <v>3.7000000000000028</v>
      </c>
      <c r="BK923" s="276">
        <v>3.7000000000000028</v>
      </c>
      <c r="BL923" s="276">
        <v>3.7000000000000028</v>
      </c>
      <c r="BM923" s="276">
        <v>3.7000000000000028</v>
      </c>
      <c r="BN923" s="276">
        <v>3.6000000000000014</v>
      </c>
      <c r="BO923" s="276">
        <v>3.8999999999999986</v>
      </c>
      <c r="BP923" s="276">
        <v>4</v>
      </c>
      <c r="BQ923" s="276">
        <v>4.1999999999999886</v>
      </c>
      <c r="BR923" s="276">
        <v>4</v>
      </c>
      <c r="BS923" s="276">
        <v>3.8999999999999915</v>
      </c>
      <c r="BT923" s="276">
        <v>3.5999999999999943</v>
      </c>
    </row>
    <row r="924" spans="3:72" x14ac:dyDescent="0.2">
      <c r="C924" s="113" t="s">
        <v>31</v>
      </c>
      <c r="D924" s="114" t="s">
        <v>41</v>
      </c>
      <c r="E924" s="115" t="s">
        <v>223</v>
      </c>
      <c r="F924" s="17" t="s">
        <v>130</v>
      </c>
      <c r="G924" s="205">
        <v>10.8</v>
      </c>
      <c r="H924" s="276">
        <v>10.9</v>
      </c>
      <c r="I924" s="276">
        <v>11</v>
      </c>
      <c r="J924" s="276">
        <v>11.3</v>
      </c>
      <c r="K924" s="276">
        <v>11.1</v>
      </c>
      <c r="L924" s="276">
        <v>10.9</v>
      </c>
      <c r="M924" s="276">
        <v>11</v>
      </c>
      <c r="N924" s="276">
        <v>11.2</v>
      </c>
      <c r="O924" s="276">
        <v>11</v>
      </c>
      <c r="P924" s="276">
        <v>11.5</v>
      </c>
      <c r="Q924" s="276">
        <v>11.9</v>
      </c>
      <c r="R924" s="276">
        <v>12</v>
      </c>
      <c r="S924" s="276">
        <v>12.2</v>
      </c>
      <c r="T924" s="276">
        <v>12.1</v>
      </c>
      <c r="U924" s="276">
        <v>12.3</v>
      </c>
      <c r="V924" s="276">
        <v>12.4</v>
      </c>
      <c r="W924" s="276">
        <v>12.9</v>
      </c>
      <c r="X924" s="276">
        <v>13.1</v>
      </c>
      <c r="Y924" s="276">
        <v>13.4</v>
      </c>
      <c r="Z924" s="276">
        <v>14.1</v>
      </c>
      <c r="AA924" s="276">
        <v>14.5</v>
      </c>
      <c r="AB924" s="276">
        <v>14.7</v>
      </c>
      <c r="AC924" s="276">
        <v>14.7</v>
      </c>
      <c r="AD924" s="276">
        <v>14.4</v>
      </c>
      <c r="AE924" s="276">
        <v>14.2</v>
      </c>
      <c r="AF924" s="276">
        <v>14.5</v>
      </c>
      <c r="AG924" s="276">
        <v>13.7</v>
      </c>
      <c r="AH924" s="276">
        <v>13.1</v>
      </c>
      <c r="AI924" s="276">
        <v>15.9</v>
      </c>
      <c r="AJ924" s="276">
        <v>12</v>
      </c>
      <c r="AK924" s="276">
        <v>11</v>
      </c>
      <c r="AL924" s="276">
        <v>11.9</v>
      </c>
      <c r="AM924" s="276">
        <v>11.1</v>
      </c>
      <c r="AN924" s="276">
        <v>10.4</v>
      </c>
      <c r="AO924" s="276">
        <v>10.4</v>
      </c>
      <c r="AP924" s="276">
        <v>11.2</v>
      </c>
      <c r="AQ924" s="276">
        <v>10.199999999999999</v>
      </c>
      <c r="AR924" s="276">
        <v>9.4</v>
      </c>
      <c r="AS924" s="276">
        <v>9.1999999999999993</v>
      </c>
      <c r="AT924" s="276">
        <v>8.9</v>
      </c>
      <c r="AU924" s="276">
        <v>8.9</v>
      </c>
      <c r="AV924" s="276">
        <v>9.1</v>
      </c>
      <c r="AW924" s="276">
        <v>9.5</v>
      </c>
      <c r="AX924" s="276">
        <v>9.5</v>
      </c>
      <c r="AY924" s="276">
        <v>9.3000000000000007</v>
      </c>
      <c r="AZ924" s="276">
        <v>10.100000000000023</v>
      </c>
      <c r="BA924" s="276">
        <v>9.7999999999999545</v>
      </c>
      <c r="BB924" s="276">
        <v>9.4000000000000341</v>
      </c>
      <c r="BC924" s="276">
        <v>9.5999999999999659</v>
      </c>
      <c r="BD924" s="276">
        <v>9.6999999999999318</v>
      </c>
      <c r="BE924" s="276">
        <v>9.7000000000000171</v>
      </c>
      <c r="BF924" s="276">
        <v>9.6999999999999886</v>
      </c>
      <c r="BG924" s="276">
        <v>9.9000000000000057</v>
      </c>
      <c r="BH924" s="276">
        <v>9.1999999999999886</v>
      </c>
      <c r="BI924" s="276">
        <v>9.4000000000000057</v>
      </c>
      <c r="BJ924" s="276">
        <v>9.8000000000000114</v>
      </c>
      <c r="BK924" s="276">
        <v>9.9000000000000057</v>
      </c>
      <c r="BL924" s="276">
        <v>10.300000000000011</v>
      </c>
      <c r="BM924" s="276">
        <v>10.700000000000017</v>
      </c>
      <c r="BN924" s="276">
        <v>10.599999999999994</v>
      </c>
      <c r="BO924" s="276">
        <v>10.599999999999994</v>
      </c>
      <c r="BP924" s="276">
        <v>10.800000000000011</v>
      </c>
      <c r="BQ924" s="276">
        <v>11.399999999999977</v>
      </c>
      <c r="BR924" s="276">
        <v>10.400000000000006</v>
      </c>
      <c r="BS924" s="276">
        <v>11</v>
      </c>
      <c r="BT924" s="276">
        <v>10.300000000000011</v>
      </c>
    </row>
    <row r="925" spans="3:72" x14ac:dyDescent="0.2">
      <c r="C925" s="113" t="s">
        <v>32</v>
      </c>
      <c r="D925" s="114" t="s">
        <v>41</v>
      </c>
      <c r="E925" s="115" t="s">
        <v>223</v>
      </c>
      <c r="F925" s="17" t="s">
        <v>130</v>
      </c>
      <c r="G925" s="205">
        <v>2.1</v>
      </c>
      <c r="H925" s="276">
        <v>2.4</v>
      </c>
      <c r="I925" s="276">
        <v>2.7</v>
      </c>
      <c r="J925" s="276">
        <v>2.7</v>
      </c>
      <c r="K925" s="276">
        <v>2.6</v>
      </c>
      <c r="L925" s="276">
        <v>2.6</v>
      </c>
      <c r="M925" s="276">
        <v>2.7</v>
      </c>
      <c r="N925" s="276">
        <v>3</v>
      </c>
      <c r="O925" s="276">
        <v>3</v>
      </c>
      <c r="P925" s="276">
        <v>2.9</v>
      </c>
      <c r="Q925" s="276">
        <v>2.8</v>
      </c>
      <c r="R925" s="276">
        <v>2.6</v>
      </c>
      <c r="S925" s="276">
        <v>2.5</v>
      </c>
      <c r="T925" s="276">
        <v>2.5</v>
      </c>
      <c r="U925" s="276">
        <v>2.5</v>
      </c>
      <c r="V925" s="276">
        <v>2.5</v>
      </c>
      <c r="W925" s="276">
        <v>2.5</v>
      </c>
      <c r="X925" s="276">
        <v>2.4</v>
      </c>
      <c r="Y925" s="276">
        <v>2.5</v>
      </c>
      <c r="Z925" s="276">
        <v>2.5</v>
      </c>
      <c r="AA925" s="276">
        <v>2.2999999999999998</v>
      </c>
      <c r="AB925" s="276">
        <v>2</v>
      </c>
      <c r="AC925" s="276">
        <v>1.9</v>
      </c>
      <c r="AD925" s="276">
        <v>1.9</v>
      </c>
      <c r="AE925" s="276">
        <v>1.8</v>
      </c>
      <c r="AF925" s="276">
        <v>1.8</v>
      </c>
      <c r="AG925" s="276">
        <v>1.9</v>
      </c>
      <c r="AH925" s="276">
        <v>1.6</v>
      </c>
      <c r="AI925" s="276">
        <v>1.8</v>
      </c>
      <c r="AJ925" s="276">
        <v>1.7</v>
      </c>
      <c r="AK925" s="276">
        <v>1.3</v>
      </c>
      <c r="AL925" s="276">
        <v>1.4</v>
      </c>
      <c r="AM925" s="276">
        <v>1.6</v>
      </c>
      <c r="AN925" s="276">
        <v>1.7</v>
      </c>
      <c r="AO925" s="276">
        <v>1.6</v>
      </c>
      <c r="AP925" s="276">
        <v>1.6</v>
      </c>
      <c r="AQ925" s="276">
        <v>1.6</v>
      </c>
      <c r="AR925" s="276">
        <v>1.4</v>
      </c>
      <c r="AS925" s="276">
        <v>1.4</v>
      </c>
      <c r="AT925" s="276">
        <v>1.4</v>
      </c>
      <c r="AU925" s="276">
        <v>1.7</v>
      </c>
      <c r="AV925" s="276">
        <v>1.6</v>
      </c>
      <c r="AW925" s="276">
        <v>1.5</v>
      </c>
      <c r="AX925" s="276">
        <v>1.4</v>
      </c>
      <c r="AY925" s="276">
        <v>1.3</v>
      </c>
      <c r="AZ925" s="276">
        <v>1.2000000000000028</v>
      </c>
      <c r="BA925" s="276">
        <v>1.2000000000000028</v>
      </c>
      <c r="BB925" s="276">
        <v>1.1999999999999957</v>
      </c>
      <c r="BC925" s="276">
        <v>1.2999999999999972</v>
      </c>
      <c r="BD925" s="276">
        <v>1.2000000000000028</v>
      </c>
      <c r="BE925" s="276">
        <v>1.1999999999999957</v>
      </c>
      <c r="BF925" s="276">
        <v>1.2000000000000028</v>
      </c>
      <c r="BG925" s="276">
        <v>1.1999999999999993</v>
      </c>
      <c r="BH925" s="276">
        <v>1.2000000000000028</v>
      </c>
      <c r="BI925" s="276">
        <v>1</v>
      </c>
      <c r="BJ925" s="276">
        <v>1.3000000000000007</v>
      </c>
      <c r="BK925" s="276">
        <v>1.4999999999999929</v>
      </c>
      <c r="BL925" s="276">
        <v>1.4000000000000021</v>
      </c>
      <c r="BM925" s="276">
        <v>1.4000000000000021</v>
      </c>
      <c r="BN925" s="276">
        <v>1.2999999999999972</v>
      </c>
      <c r="BO925" s="276">
        <v>1.5</v>
      </c>
      <c r="BP925" s="276">
        <v>1.6999999999999993</v>
      </c>
      <c r="BQ925" s="276">
        <v>1.3999999999999986</v>
      </c>
      <c r="BR925" s="276">
        <v>1.4000000000000021</v>
      </c>
      <c r="BS925" s="276">
        <v>1.6000000000000014</v>
      </c>
      <c r="BT925" s="276">
        <v>1.7000000000000028</v>
      </c>
    </row>
    <row r="926" spans="3:72" x14ac:dyDescent="0.2">
      <c r="C926" s="116" t="s">
        <v>33</v>
      </c>
      <c r="D926" s="117" t="s">
        <v>41</v>
      </c>
      <c r="E926" s="118" t="s">
        <v>223</v>
      </c>
      <c r="F926" s="30" t="s">
        <v>130</v>
      </c>
      <c r="G926" s="206">
        <v>234.6</v>
      </c>
      <c r="H926" s="277">
        <v>245.1</v>
      </c>
      <c r="I926" s="277">
        <v>257.59999999999997</v>
      </c>
      <c r="J926" s="277">
        <v>264.39999999999998</v>
      </c>
      <c r="K926" s="277">
        <v>257.89999999999998</v>
      </c>
      <c r="L926" s="277">
        <v>251.60000000000002</v>
      </c>
      <c r="M926" s="277">
        <v>255.2</v>
      </c>
      <c r="N926" s="277">
        <v>259.2</v>
      </c>
      <c r="O926" s="277">
        <v>255.39999999999998</v>
      </c>
      <c r="P926" s="277">
        <v>252.6</v>
      </c>
      <c r="Q926" s="277">
        <v>244.90000000000003</v>
      </c>
      <c r="R926" s="277">
        <v>240.89999999999998</v>
      </c>
      <c r="S926" s="277">
        <v>236.80000000000004</v>
      </c>
      <c r="T926" s="277">
        <v>229.4</v>
      </c>
      <c r="U926" s="277">
        <v>229.70000000000002</v>
      </c>
      <c r="V926" s="277">
        <v>228.3</v>
      </c>
      <c r="W926" s="277">
        <v>233.8</v>
      </c>
      <c r="X926" s="277">
        <v>233.8</v>
      </c>
      <c r="Y926" s="277">
        <v>234.99999999999997</v>
      </c>
      <c r="Z926" s="277">
        <v>240.29999999999995</v>
      </c>
      <c r="AA926" s="277">
        <v>240.2</v>
      </c>
      <c r="AB926" s="277">
        <v>235.9</v>
      </c>
      <c r="AC926" s="277">
        <v>229.99999999999997</v>
      </c>
      <c r="AD926" s="277">
        <v>226.9</v>
      </c>
      <c r="AE926" s="277">
        <v>223.6</v>
      </c>
      <c r="AF926" s="277">
        <v>221.39999999999998</v>
      </c>
      <c r="AG926" s="277">
        <v>219.1</v>
      </c>
      <c r="AH926" s="277">
        <v>226.59999999999997</v>
      </c>
      <c r="AI926" s="277">
        <v>226.1</v>
      </c>
      <c r="AJ926" s="277">
        <v>223.7</v>
      </c>
      <c r="AK926" s="277">
        <v>219.5</v>
      </c>
      <c r="AL926" s="277">
        <v>217.60000000000002</v>
      </c>
      <c r="AM926" s="277">
        <v>215.70000000000002</v>
      </c>
      <c r="AN926" s="277">
        <v>214.60000000000002</v>
      </c>
      <c r="AO926" s="277">
        <v>211.5</v>
      </c>
      <c r="AP926" s="277">
        <v>206.4</v>
      </c>
      <c r="AQ926" s="277">
        <v>203.10000000000002</v>
      </c>
      <c r="AR926" s="277">
        <v>193.10000000000002</v>
      </c>
      <c r="AS926" s="277">
        <v>182.70000000000002</v>
      </c>
      <c r="AT926" s="277">
        <v>175.9</v>
      </c>
      <c r="AU926" s="277">
        <v>177.8</v>
      </c>
      <c r="AV926" s="277">
        <v>179.09999999999994</v>
      </c>
      <c r="AW926" s="277">
        <v>179.7</v>
      </c>
      <c r="AX926" s="277">
        <v>179.7</v>
      </c>
      <c r="AY926" s="277">
        <v>182.00000000000003</v>
      </c>
      <c r="AZ926" s="277">
        <v>187.19999999999982</v>
      </c>
      <c r="BA926" s="277">
        <v>187.69999999999936</v>
      </c>
      <c r="BB926" s="277">
        <v>188.79999999999973</v>
      </c>
      <c r="BC926" s="277">
        <v>203.09999999999991</v>
      </c>
      <c r="BD926" s="277">
        <v>212.89999999999964</v>
      </c>
      <c r="BE926" s="277">
        <v>219.80000000000018</v>
      </c>
      <c r="BF926" s="277">
        <v>226.19999999999936</v>
      </c>
      <c r="BG926" s="277">
        <v>231.30000000000018</v>
      </c>
      <c r="BH926" s="277">
        <v>228.49999999999955</v>
      </c>
      <c r="BI926" s="277">
        <v>227.10000000000036</v>
      </c>
      <c r="BJ926" s="277">
        <v>244.5</v>
      </c>
      <c r="BK926" s="277">
        <v>247.49999999999955</v>
      </c>
      <c r="BL926" s="277">
        <v>242.90000000000009</v>
      </c>
      <c r="BM926" s="277">
        <v>239.39999999999986</v>
      </c>
      <c r="BN926" s="277">
        <v>238.30000000000018</v>
      </c>
      <c r="BO926" s="277">
        <v>241.69999999999996</v>
      </c>
      <c r="BP926" s="277">
        <v>248.39999999999995</v>
      </c>
      <c r="BQ926" s="277">
        <v>247.89999999999992</v>
      </c>
      <c r="BR926" s="277">
        <v>251.19999999999996</v>
      </c>
      <c r="BS926" s="277">
        <v>256.3</v>
      </c>
      <c r="BT926" s="277">
        <v>244.10000000000005</v>
      </c>
    </row>
    <row r="927" spans="3:72" x14ac:dyDescent="0.2">
      <c r="C927" s="105" t="s">
        <v>11</v>
      </c>
      <c r="D927" s="106" t="s">
        <v>44</v>
      </c>
      <c r="E927" s="107" t="s">
        <v>223</v>
      </c>
      <c r="F927" s="17" t="s">
        <v>130</v>
      </c>
      <c r="G927" s="203">
        <v>120.5</v>
      </c>
      <c r="H927" s="274">
        <v>119.5</v>
      </c>
      <c r="I927" s="274">
        <v>119.6</v>
      </c>
      <c r="J927" s="274">
        <v>121</v>
      </c>
      <c r="K927" s="274">
        <v>120.8</v>
      </c>
      <c r="L927" s="274">
        <v>115.8</v>
      </c>
      <c r="M927" s="274">
        <v>119.8</v>
      </c>
      <c r="N927" s="274">
        <v>128.30000000000001</v>
      </c>
      <c r="O927" s="274">
        <v>133.30000000000001</v>
      </c>
      <c r="P927" s="274">
        <v>137.1</v>
      </c>
      <c r="Q927" s="274">
        <v>139.5</v>
      </c>
      <c r="R927" s="274">
        <v>143</v>
      </c>
      <c r="S927" s="274">
        <v>143.80000000000001</v>
      </c>
      <c r="T927" s="274">
        <v>146.6</v>
      </c>
      <c r="U927" s="274">
        <v>151.30000000000001</v>
      </c>
      <c r="V927" s="274">
        <v>153.80000000000001</v>
      </c>
      <c r="W927" s="274">
        <v>154.19999999999999</v>
      </c>
      <c r="X927" s="274">
        <v>161.5</v>
      </c>
      <c r="Y927" s="274">
        <v>162.80000000000001</v>
      </c>
      <c r="Z927" s="274">
        <v>160.30000000000001</v>
      </c>
      <c r="AA927" s="274">
        <v>150</v>
      </c>
      <c r="AB927" s="274">
        <v>146.69999999999999</v>
      </c>
      <c r="AC927" s="274">
        <v>146.1</v>
      </c>
      <c r="AD927" s="274">
        <v>144</v>
      </c>
      <c r="AE927" s="274">
        <v>140</v>
      </c>
      <c r="AF927" s="274">
        <v>137.19999999999999</v>
      </c>
      <c r="AG927" s="274">
        <v>144.1</v>
      </c>
      <c r="AH927" s="274">
        <v>149.30000000000001</v>
      </c>
      <c r="AI927" s="274">
        <v>153.39999999999998</v>
      </c>
      <c r="AJ927" s="274">
        <v>134.5</v>
      </c>
      <c r="AK927" s="274">
        <v>110.7</v>
      </c>
      <c r="AL927" s="274">
        <v>138.69999999999999</v>
      </c>
      <c r="AM927" s="274">
        <v>169.9</v>
      </c>
      <c r="AN927" s="274">
        <v>191.70000000000002</v>
      </c>
      <c r="AO927" s="274">
        <v>220.20000000000002</v>
      </c>
      <c r="AP927" s="274">
        <v>234.20000000000002</v>
      </c>
      <c r="AQ927" s="274">
        <v>226.79999999999998</v>
      </c>
      <c r="AR927" s="274">
        <v>192.8</v>
      </c>
      <c r="AS927" s="274">
        <v>171.5</v>
      </c>
      <c r="AT927" s="274">
        <v>168.3</v>
      </c>
      <c r="AU927" s="274">
        <v>182.9</v>
      </c>
      <c r="AV927" s="274">
        <v>189.39999999999998</v>
      </c>
      <c r="AW927" s="274">
        <v>197.8</v>
      </c>
      <c r="AX927" s="274">
        <v>216.4</v>
      </c>
      <c r="AY927" s="274">
        <v>254</v>
      </c>
      <c r="AZ927" s="274">
        <v>282.90000000000003</v>
      </c>
      <c r="BA927" s="274">
        <v>306.59999999999997</v>
      </c>
      <c r="BB927" s="274">
        <v>326</v>
      </c>
      <c r="BC927" s="274">
        <v>348.7</v>
      </c>
      <c r="BD927" s="274">
        <v>382.5</v>
      </c>
      <c r="BE927" s="274">
        <v>424.8</v>
      </c>
      <c r="BF927" s="274">
        <v>458.7</v>
      </c>
      <c r="BG927" s="274">
        <v>483.9</v>
      </c>
      <c r="BH927" s="274">
        <v>416.5</v>
      </c>
      <c r="BI927" s="274">
        <v>297.5</v>
      </c>
      <c r="BJ927" s="274">
        <v>260.20000000000005</v>
      </c>
      <c r="BK927" s="274">
        <v>217.60000000000002</v>
      </c>
      <c r="BL927" s="274">
        <v>171</v>
      </c>
      <c r="BM927" s="274">
        <v>147.9</v>
      </c>
      <c r="BN927" s="274">
        <v>146.89999999999998</v>
      </c>
      <c r="BO927" s="274">
        <v>160.20000000000002</v>
      </c>
      <c r="BP927" s="274">
        <v>164.8</v>
      </c>
      <c r="BQ927" s="274">
        <v>167.1</v>
      </c>
      <c r="BR927" s="274">
        <v>189.39999999999998</v>
      </c>
      <c r="BS927" s="274">
        <v>203.8</v>
      </c>
      <c r="BT927" s="274">
        <v>200.6</v>
      </c>
    </row>
    <row r="928" spans="3:72" x14ac:dyDescent="0.2">
      <c r="C928" s="105" t="s">
        <v>17</v>
      </c>
      <c r="D928" s="106" t="s">
        <v>44</v>
      </c>
      <c r="E928" s="107" t="s">
        <v>223</v>
      </c>
      <c r="F928" s="17" t="s">
        <v>130</v>
      </c>
      <c r="G928" s="203">
        <v>32.799999999999997</v>
      </c>
      <c r="H928" s="274">
        <v>34.9</v>
      </c>
      <c r="I928" s="274">
        <v>37.6</v>
      </c>
      <c r="J928" s="274">
        <v>39</v>
      </c>
      <c r="K928" s="274">
        <v>39.799999999999997</v>
      </c>
      <c r="L928" s="274">
        <v>39.1</v>
      </c>
      <c r="M928" s="274">
        <v>41.4</v>
      </c>
      <c r="N928" s="274">
        <v>44.1</v>
      </c>
      <c r="O928" s="274">
        <v>45.7</v>
      </c>
      <c r="P928" s="274">
        <v>46.9</v>
      </c>
      <c r="Q928" s="274">
        <v>47.4</v>
      </c>
      <c r="R928" s="274">
        <v>48.3</v>
      </c>
      <c r="S928" s="274">
        <v>48.4</v>
      </c>
      <c r="T928" s="274">
        <v>46.6</v>
      </c>
      <c r="U928" s="274">
        <v>45.5</v>
      </c>
      <c r="V928" s="274">
        <v>41.9</v>
      </c>
      <c r="W928" s="274">
        <v>38</v>
      </c>
      <c r="X928" s="274">
        <v>39.5</v>
      </c>
      <c r="Y928" s="274">
        <v>39.5</v>
      </c>
      <c r="Z928" s="274">
        <v>41.4</v>
      </c>
      <c r="AA928" s="274">
        <v>41.2</v>
      </c>
      <c r="AB928" s="274">
        <v>42.7</v>
      </c>
      <c r="AC928" s="274">
        <v>45.1</v>
      </c>
      <c r="AD928" s="274">
        <v>44.5</v>
      </c>
      <c r="AE928" s="274">
        <v>43.3</v>
      </c>
      <c r="AF928" s="274">
        <v>40</v>
      </c>
      <c r="AG928" s="274">
        <v>36.4</v>
      </c>
      <c r="AH928" s="274">
        <v>32.200000000000003</v>
      </c>
      <c r="AI928" s="274">
        <v>36.1</v>
      </c>
      <c r="AJ928" s="274">
        <v>30.9</v>
      </c>
      <c r="AK928" s="274">
        <v>20.399999999999999</v>
      </c>
      <c r="AL928" s="274">
        <v>26.6</v>
      </c>
      <c r="AM928" s="274">
        <v>32.9</v>
      </c>
      <c r="AN928" s="274">
        <v>35.200000000000003</v>
      </c>
      <c r="AO928" s="274">
        <v>34.200000000000003</v>
      </c>
      <c r="AP928" s="274">
        <v>37.799999999999997</v>
      </c>
      <c r="AQ928" s="274">
        <v>42.1</v>
      </c>
      <c r="AR928" s="274">
        <v>40.6</v>
      </c>
      <c r="AS928" s="274">
        <v>36.5</v>
      </c>
      <c r="AT928" s="274">
        <v>31.8</v>
      </c>
      <c r="AU928" s="274">
        <v>33.9</v>
      </c>
      <c r="AV928" s="274">
        <v>37</v>
      </c>
      <c r="AW928" s="274">
        <v>40.9</v>
      </c>
      <c r="AX928" s="274">
        <v>43</v>
      </c>
      <c r="AY928" s="274">
        <v>48.3</v>
      </c>
      <c r="AZ928" s="274">
        <v>56.9</v>
      </c>
      <c r="BA928" s="274">
        <v>58.8</v>
      </c>
      <c r="BB928" s="274">
        <v>61</v>
      </c>
      <c r="BC928" s="274">
        <v>62.6</v>
      </c>
      <c r="BD928" s="274">
        <v>62</v>
      </c>
      <c r="BE928" s="274">
        <v>68.599999999999994</v>
      </c>
      <c r="BF928" s="274">
        <v>72.2</v>
      </c>
      <c r="BG928" s="274">
        <v>78.400000000000006</v>
      </c>
      <c r="BH928" s="274">
        <v>69.599999999999994</v>
      </c>
      <c r="BI928" s="274">
        <v>56.6</v>
      </c>
      <c r="BJ928" s="274">
        <v>51.6</v>
      </c>
      <c r="BK928" s="274">
        <v>41.4</v>
      </c>
      <c r="BL928" s="274">
        <v>36.6</v>
      </c>
      <c r="BM928" s="274">
        <v>31.8</v>
      </c>
      <c r="BN928" s="274">
        <v>30.7</v>
      </c>
      <c r="BO928" s="274">
        <v>31.6</v>
      </c>
      <c r="BP928" s="274">
        <v>33.299999999999997</v>
      </c>
      <c r="BQ928" s="274">
        <v>33.5</v>
      </c>
      <c r="BR928" s="274">
        <v>36.700000000000003</v>
      </c>
      <c r="BS928" s="274">
        <v>39.6</v>
      </c>
      <c r="BT928" s="274">
        <v>38.799999999999997</v>
      </c>
    </row>
    <row r="929" spans="3:72" x14ac:dyDescent="0.2">
      <c r="C929" s="105" t="s">
        <v>18</v>
      </c>
      <c r="D929" s="106" t="s">
        <v>44</v>
      </c>
      <c r="E929" s="107" t="s">
        <v>223</v>
      </c>
      <c r="F929" s="17" t="s">
        <v>130</v>
      </c>
      <c r="G929" s="203">
        <v>53.2</v>
      </c>
      <c r="H929" s="274">
        <v>53.5</v>
      </c>
      <c r="I929" s="274">
        <v>54.4</v>
      </c>
      <c r="J929" s="274">
        <v>55.6</v>
      </c>
      <c r="K929" s="274">
        <v>56.1</v>
      </c>
      <c r="L929" s="274">
        <v>51.3</v>
      </c>
      <c r="M929" s="274">
        <v>50.7</v>
      </c>
      <c r="N929" s="274">
        <v>50.9</v>
      </c>
      <c r="O929" s="274">
        <v>49.6</v>
      </c>
      <c r="P929" s="274">
        <v>49.3</v>
      </c>
      <c r="Q929" s="274">
        <v>48.6</v>
      </c>
      <c r="R929" s="274">
        <v>48.6</v>
      </c>
      <c r="S929" s="274">
        <v>47.8</v>
      </c>
      <c r="T929" s="274">
        <v>48</v>
      </c>
      <c r="U929" s="274">
        <v>48.8</v>
      </c>
      <c r="V929" s="274">
        <v>45.8</v>
      </c>
      <c r="W929" s="274">
        <v>42.2</v>
      </c>
      <c r="X929" s="274">
        <v>42.1</v>
      </c>
      <c r="Y929" s="274">
        <v>40.5</v>
      </c>
      <c r="Z929" s="274">
        <v>40.700000000000003</v>
      </c>
      <c r="AA929" s="274">
        <v>38.9</v>
      </c>
      <c r="AB929" s="274">
        <v>38.799999999999997</v>
      </c>
      <c r="AC929" s="274">
        <v>39.5</v>
      </c>
      <c r="AD929" s="274">
        <v>37.5</v>
      </c>
      <c r="AE929" s="274">
        <v>35</v>
      </c>
      <c r="AF929" s="274">
        <v>34.799999999999997</v>
      </c>
      <c r="AG929" s="274">
        <v>31.8</v>
      </c>
      <c r="AH929" s="274">
        <v>29.6</v>
      </c>
      <c r="AI929" s="274">
        <v>29.8</v>
      </c>
      <c r="AJ929" s="274">
        <v>26.8</v>
      </c>
      <c r="AK929" s="274">
        <v>25.1</v>
      </c>
      <c r="AL929" s="274">
        <v>27.3</v>
      </c>
      <c r="AM929" s="274">
        <v>28.5</v>
      </c>
      <c r="AN929" s="274">
        <v>29</v>
      </c>
      <c r="AO929" s="274">
        <v>31.1</v>
      </c>
      <c r="AP929" s="274">
        <v>33.4</v>
      </c>
      <c r="AQ929" s="274">
        <v>37.5</v>
      </c>
      <c r="AR929" s="274">
        <v>38.200000000000003</v>
      </c>
      <c r="AS929" s="274">
        <v>33.4</v>
      </c>
      <c r="AT929" s="274">
        <v>30</v>
      </c>
      <c r="AU929" s="274">
        <v>30.4</v>
      </c>
      <c r="AV929" s="274">
        <v>31.5</v>
      </c>
      <c r="AW929" s="274">
        <v>34.9</v>
      </c>
      <c r="AX929" s="274">
        <v>39.299999999999997</v>
      </c>
      <c r="AY929" s="274">
        <v>40.6</v>
      </c>
      <c r="AZ929" s="274">
        <v>44.3</v>
      </c>
      <c r="BA929" s="274">
        <v>48.5</v>
      </c>
      <c r="BB929" s="274">
        <v>48.8</v>
      </c>
      <c r="BC929" s="274">
        <v>50.2</v>
      </c>
      <c r="BD929" s="274">
        <v>48.2</v>
      </c>
      <c r="BE929" s="274">
        <v>52.8</v>
      </c>
      <c r="BF929" s="274">
        <v>56.7</v>
      </c>
      <c r="BG929" s="274">
        <v>59.5</v>
      </c>
      <c r="BH929" s="274">
        <v>54.4</v>
      </c>
      <c r="BI929" s="274">
        <v>40.799999999999997</v>
      </c>
      <c r="BJ929" s="274">
        <v>36.799999999999997</v>
      </c>
      <c r="BK929" s="274">
        <v>32.299999999999997</v>
      </c>
      <c r="BL929" s="274">
        <v>28.3</v>
      </c>
      <c r="BM929" s="274">
        <v>23.9</v>
      </c>
      <c r="BN929" s="274">
        <v>22.5</v>
      </c>
      <c r="BO929" s="274">
        <v>23</v>
      </c>
      <c r="BP929" s="274">
        <v>23</v>
      </c>
      <c r="BQ929" s="274">
        <v>24.3</v>
      </c>
      <c r="BR929" s="274">
        <v>25.5</v>
      </c>
      <c r="BS929" s="274">
        <v>27.7</v>
      </c>
      <c r="BT929" s="274">
        <v>26.9</v>
      </c>
    </row>
    <row r="930" spans="3:72" x14ac:dyDescent="0.2">
      <c r="C930" s="105" t="s">
        <v>19</v>
      </c>
      <c r="D930" s="106" t="s">
        <v>44</v>
      </c>
      <c r="E930" s="107" t="s">
        <v>223</v>
      </c>
      <c r="F930" s="17" t="s">
        <v>130</v>
      </c>
      <c r="G930" s="203">
        <v>12.7</v>
      </c>
      <c r="H930" s="274">
        <v>13.1</v>
      </c>
      <c r="I930" s="274">
        <v>13.9</v>
      </c>
      <c r="J930" s="274">
        <v>14.4</v>
      </c>
      <c r="K930" s="274">
        <v>14.7</v>
      </c>
      <c r="L930" s="274">
        <v>15.3</v>
      </c>
      <c r="M930" s="274">
        <v>17</v>
      </c>
      <c r="N930" s="274">
        <v>18.8</v>
      </c>
      <c r="O930" s="274">
        <v>20.3</v>
      </c>
      <c r="P930" s="274">
        <v>21.5</v>
      </c>
      <c r="Q930" s="274">
        <v>22.5</v>
      </c>
      <c r="R930" s="274">
        <v>23.7</v>
      </c>
      <c r="S930" s="274">
        <v>24.5</v>
      </c>
      <c r="T930" s="274">
        <v>26.4</v>
      </c>
      <c r="U930" s="274">
        <v>28.7</v>
      </c>
      <c r="V930" s="274">
        <v>29.5</v>
      </c>
      <c r="W930" s="274">
        <v>30.1</v>
      </c>
      <c r="X930" s="274">
        <v>32</v>
      </c>
      <c r="Y930" s="274">
        <v>32.799999999999997</v>
      </c>
      <c r="Z930" s="274">
        <v>33.6</v>
      </c>
      <c r="AA930" s="274">
        <v>32.799999999999997</v>
      </c>
      <c r="AB930" s="274">
        <v>31.7</v>
      </c>
      <c r="AC930" s="274">
        <v>31.2</v>
      </c>
      <c r="AD930" s="274">
        <v>29.4</v>
      </c>
      <c r="AE930" s="274">
        <v>27.4</v>
      </c>
      <c r="AF930" s="274">
        <v>28.2</v>
      </c>
      <c r="AG930" s="274">
        <v>28.5</v>
      </c>
      <c r="AH930" s="274">
        <v>27.8</v>
      </c>
      <c r="AI930" s="274">
        <v>24.8</v>
      </c>
      <c r="AJ930" s="274">
        <v>26.1</v>
      </c>
      <c r="AK930" s="274">
        <v>38</v>
      </c>
      <c r="AL930" s="274">
        <v>25.9</v>
      </c>
      <c r="AM930" s="274">
        <v>25.6</v>
      </c>
      <c r="AN930" s="274">
        <v>27.6</v>
      </c>
      <c r="AO930" s="274">
        <v>31.4</v>
      </c>
      <c r="AP930" s="274">
        <v>36.4</v>
      </c>
      <c r="AQ930" s="274">
        <v>34.299999999999997</v>
      </c>
      <c r="AR930" s="274">
        <v>30.7</v>
      </c>
      <c r="AS930" s="274">
        <v>24.8</v>
      </c>
      <c r="AT930" s="274">
        <v>27</v>
      </c>
      <c r="AU930" s="274">
        <v>26.6</v>
      </c>
      <c r="AV930" s="274">
        <v>28.9</v>
      </c>
      <c r="AW930" s="274">
        <v>34</v>
      </c>
      <c r="AX930" s="274">
        <v>39</v>
      </c>
      <c r="AY930" s="274">
        <v>48</v>
      </c>
      <c r="AZ930" s="274">
        <v>59.9</v>
      </c>
      <c r="BA930" s="274">
        <v>64.8</v>
      </c>
      <c r="BB930" s="274">
        <v>66.400000000000006</v>
      </c>
      <c r="BC930" s="274">
        <v>68.3</v>
      </c>
      <c r="BD930" s="274">
        <v>71.8</v>
      </c>
      <c r="BE930" s="274">
        <v>78.8</v>
      </c>
      <c r="BF930" s="274">
        <v>81.599999999999994</v>
      </c>
      <c r="BG930" s="274">
        <v>87.7</v>
      </c>
      <c r="BH930" s="274">
        <v>81</v>
      </c>
      <c r="BI930" s="274">
        <v>64.5</v>
      </c>
      <c r="BJ930" s="274">
        <v>55.3</v>
      </c>
      <c r="BK930" s="274">
        <v>46.3</v>
      </c>
      <c r="BL930" s="274">
        <v>41.5</v>
      </c>
      <c r="BM930" s="274">
        <v>36.9</v>
      </c>
      <c r="BN930" s="274">
        <v>37.6</v>
      </c>
      <c r="BO930" s="274">
        <v>42.6</v>
      </c>
      <c r="BP930" s="274">
        <v>44.5</v>
      </c>
      <c r="BQ930" s="274">
        <v>45.7</v>
      </c>
      <c r="BR930" s="274">
        <v>46.7</v>
      </c>
      <c r="BS930" s="274">
        <v>50.9</v>
      </c>
      <c r="BT930" s="274">
        <v>49.6</v>
      </c>
    </row>
    <row r="931" spans="3:72" x14ac:dyDescent="0.2">
      <c r="C931" s="105" t="s">
        <v>20</v>
      </c>
      <c r="D931" s="106" t="s">
        <v>44</v>
      </c>
      <c r="E931" s="107" t="s">
        <v>223</v>
      </c>
      <c r="F931" s="17" t="s">
        <v>130</v>
      </c>
      <c r="G931" s="203">
        <v>24.4</v>
      </c>
      <c r="H931" s="274">
        <v>24.9</v>
      </c>
      <c r="I931" s="274">
        <v>25.3</v>
      </c>
      <c r="J931" s="274">
        <v>26.2</v>
      </c>
      <c r="K931" s="274">
        <v>26.7</v>
      </c>
      <c r="L931" s="274">
        <v>26.5</v>
      </c>
      <c r="M931" s="274">
        <v>28.2</v>
      </c>
      <c r="N931" s="274">
        <v>31.1</v>
      </c>
      <c r="O931" s="274">
        <v>33.4</v>
      </c>
      <c r="P931" s="274">
        <v>36.799999999999997</v>
      </c>
      <c r="Q931" s="274">
        <v>39.9</v>
      </c>
      <c r="R931" s="274">
        <v>45</v>
      </c>
      <c r="S931" s="274">
        <v>49.7</v>
      </c>
      <c r="T931" s="274">
        <v>53.2</v>
      </c>
      <c r="U931" s="274">
        <v>57.4</v>
      </c>
      <c r="V931" s="274">
        <v>63.6</v>
      </c>
      <c r="W931" s="274">
        <v>69.2</v>
      </c>
      <c r="X931" s="274">
        <v>76.2</v>
      </c>
      <c r="Y931" s="274">
        <v>80.7</v>
      </c>
      <c r="Z931" s="274">
        <v>72.8</v>
      </c>
      <c r="AA931" s="274">
        <v>62.1</v>
      </c>
      <c r="AB931" s="274">
        <v>62.9</v>
      </c>
      <c r="AC931" s="274">
        <v>65.099999999999994</v>
      </c>
      <c r="AD931" s="274">
        <v>68.3</v>
      </c>
      <c r="AE931" s="274">
        <v>70.5</v>
      </c>
      <c r="AF931" s="274">
        <v>66.2</v>
      </c>
      <c r="AG931" s="274">
        <v>56.8</v>
      </c>
      <c r="AH931" s="274">
        <v>56.1</v>
      </c>
      <c r="AI931" s="274">
        <v>56.1</v>
      </c>
      <c r="AJ931" s="274">
        <v>47.7</v>
      </c>
      <c r="AK931" s="274">
        <v>44.8</v>
      </c>
      <c r="AL931" s="274">
        <v>49.2</v>
      </c>
      <c r="AM931" s="274">
        <v>55.6</v>
      </c>
      <c r="AN931" s="274">
        <v>60.2</v>
      </c>
      <c r="AO931" s="274">
        <v>61.9</v>
      </c>
      <c r="AP931" s="274">
        <v>59.5</v>
      </c>
      <c r="AQ931" s="274">
        <v>49.7</v>
      </c>
      <c r="AR931" s="274">
        <v>45.7</v>
      </c>
      <c r="AS931" s="274">
        <v>43.1</v>
      </c>
      <c r="AT931" s="274">
        <v>44.5</v>
      </c>
      <c r="AU931" s="274">
        <v>50</v>
      </c>
      <c r="AV931" s="274">
        <v>51.1</v>
      </c>
      <c r="AW931" s="274">
        <v>56.9</v>
      </c>
      <c r="AX931" s="274">
        <v>67.3</v>
      </c>
      <c r="AY931" s="274">
        <v>79.599999999999994</v>
      </c>
      <c r="AZ931" s="274">
        <v>91.4</v>
      </c>
      <c r="BA931" s="274">
        <v>98.5</v>
      </c>
      <c r="BB931" s="274">
        <v>102.6</v>
      </c>
      <c r="BC931" s="274">
        <v>105</v>
      </c>
      <c r="BD931" s="274">
        <v>111.4</v>
      </c>
      <c r="BE931" s="274">
        <v>115.6</v>
      </c>
      <c r="BF931" s="274">
        <v>116.2</v>
      </c>
      <c r="BG931" s="274">
        <v>124.5</v>
      </c>
      <c r="BH931" s="274">
        <v>103.2</v>
      </c>
      <c r="BI931" s="274">
        <v>74</v>
      </c>
      <c r="BJ931" s="274">
        <v>66.599999999999994</v>
      </c>
      <c r="BK931" s="274">
        <v>53.3</v>
      </c>
      <c r="BL931" s="274">
        <v>46.4</v>
      </c>
      <c r="BM931" s="274">
        <v>41.3</v>
      </c>
      <c r="BN931" s="274">
        <v>39.299999999999997</v>
      </c>
      <c r="BO931" s="274">
        <v>41.3</v>
      </c>
      <c r="BP931" s="274">
        <v>42.5</v>
      </c>
      <c r="BQ931" s="274">
        <v>44.7</v>
      </c>
      <c r="BR931" s="274">
        <v>49.2</v>
      </c>
      <c r="BS931" s="274">
        <v>53.3</v>
      </c>
      <c r="BT931" s="274">
        <v>52.4</v>
      </c>
    </row>
    <row r="932" spans="3:72" x14ac:dyDescent="0.2">
      <c r="C932" s="105" t="s">
        <v>21</v>
      </c>
      <c r="D932" s="106" t="s">
        <v>44</v>
      </c>
      <c r="E932" s="107" t="s">
        <v>223</v>
      </c>
      <c r="F932" s="17" t="s">
        <v>130</v>
      </c>
      <c r="G932" s="203">
        <v>19.399999999999999</v>
      </c>
      <c r="H932" s="274">
        <v>20.2</v>
      </c>
      <c r="I932" s="274">
        <v>21.1</v>
      </c>
      <c r="J932" s="274">
        <v>21.6</v>
      </c>
      <c r="K932" s="274">
        <v>21.7</v>
      </c>
      <c r="L932" s="274">
        <v>20.100000000000001</v>
      </c>
      <c r="M932" s="274">
        <v>20.399999999999999</v>
      </c>
      <c r="N932" s="274">
        <v>21</v>
      </c>
      <c r="O932" s="274">
        <v>21.1</v>
      </c>
      <c r="P932" s="274">
        <v>21.4</v>
      </c>
      <c r="Q932" s="274">
        <v>21.5</v>
      </c>
      <c r="R932" s="274">
        <v>21.8</v>
      </c>
      <c r="S932" s="274">
        <v>21.6</v>
      </c>
      <c r="T932" s="274">
        <v>21.9</v>
      </c>
      <c r="U932" s="274">
        <v>22.4</v>
      </c>
      <c r="V932" s="274">
        <v>22.4</v>
      </c>
      <c r="W932" s="274">
        <v>22.1</v>
      </c>
      <c r="X932" s="274">
        <v>23.1</v>
      </c>
      <c r="Y932" s="274">
        <v>23.2</v>
      </c>
      <c r="Z932" s="274">
        <v>23.5</v>
      </c>
      <c r="AA932" s="274">
        <v>22.5</v>
      </c>
      <c r="AB932" s="274">
        <v>22.4</v>
      </c>
      <c r="AC932" s="274">
        <v>22.9</v>
      </c>
      <c r="AD932" s="274">
        <v>22.8</v>
      </c>
      <c r="AE932" s="274">
        <v>22.3</v>
      </c>
      <c r="AF932" s="274">
        <v>21.9</v>
      </c>
      <c r="AG932" s="274">
        <v>20.8</v>
      </c>
      <c r="AH932" s="274">
        <v>16.7</v>
      </c>
      <c r="AI932" s="274">
        <v>19.399999999999999</v>
      </c>
      <c r="AJ932" s="274">
        <v>17.799999999999997</v>
      </c>
      <c r="AK932" s="274">
        <v>13.4</v>
      </c>
      <c r="AL932" s="274">
        <v>11.7</v>
      </c>
      <c r="AM932" s="274">
        <v>12.2</v>
      </c>
      <c r="AN932" s="274">
        <v>13.8</v>
      </c>
      <c r="AO932" s="274">
        <v>17.3</v>
      </c>
      <c r="AP932" s="274">
        <v>17.3</v>
      </c>
      <c r="AQ932" s="274">
        <v>17.3</v>
      </c>
      <c r="AR932" s="274">
        <v>16.899999999999999</v>
      </c>
      <c r="AS932" s="274">
        <v>16.899999999999999</v>
      </c>
      <c r="AT932" s="274">
        <v>16.8</v>
      </c>
      <c r="AU932" s="274">
        <v>17.100000000000001</v>
      </c>
      <c r="AV932" s="274">
        <v>16.600000000000001</v>
      </c>
      <c r="AW932" s="274">
        <v>18.100000000000001</v>
      </c>
      <c r="AX932" s="274">
        <v>20.7</v>
      </c>
      <c r="AY932" s="274">
        <v>24.4</v>
      </c>
      <c r="AZ932" s="274">
        <v>27.3</v>
      </c>
      <c r="BA932" s="274">
        <v>29.3</v>
      </c>
      <c r="BB932" s="274">
        <v>31.8</v>
      </c>
      <c r="BC932" s="274">
        <v>31.6</v>
      </c>
      <c r="BD932" s="274">
        <v>31.5</v>
      </c>
      <c r="BE932" s="274">
        <v>33.4</v>
      </c>
      <c r="BF932" s="274">
        <v>34.799999999999997</v>
      </c>
      <c r="BG932" s="274">
        <v>35.4</v>
      </c>
      <c r="BH932" s="274">
        <v>33.1</v>
      </c>
      <c r="BI932" s="274">
        <v>26.1</v>
      </c>
      <c r="BJ932" s="274">
        <v>22.4</v>
      </c>
      <c r="BK932" s="274">
        <v>18.600000000000001</v>
      </c>
      <c r="BL932" s="274">
        <v>16.100000000000001</v>
      </c>
      <c r="BM932" s="274">
        <v>14.5</v>
      </c>
      <c r="BN932" s="274">
        <v>13.4</v>
      </c>
      <c r="BO932" s="274">
        <v>14.3</v>
      </c>
      <c r="BP932" s="274">
        <v>14.6</v>
      </c>
      <c r="BQ932" s="274">
        <v>13.9</v>
      </c>
      <c r="BR932" s="274">
        <v>15.4</v>
      </c>
      <c r="BS932" s="274">
        <v>16.3</v>
      </c>
      <c r="BT932" s="274">
        <v>16.399999999999999</v>
      </c>
    </row>
    <row r="933" spans="3:72" x14ac:dyDescent="0.2">
      <c r="C933" s="105" t="s">
        <v>22</v>
      </c>
      <c r="D933" s="106" t="s">
        <v>44</v>
      </c>
      <c r="E933" s="107" t="s">
        <v>223</v>
      </c>
      <c r="F933" s="17" t="s">
        <v>130</v>
      </c>
      <c r="G933" s="203">
        <v>52.9</v>
      </c>
      <c r="H933" s="274">
        <v>53.4</v>
      </c>
      <c r="I933" s="274">
        <v>54.3</v>
      </c>
      <c r="J933" s="274">
        <v>55.9</v>
      </c>
      <c r="K933" s="274">
        <v>56.7</v>
      </c>
      <c r="L933" s="274">
        <v>54.9</v>
      </c>
      <c r="M933" s="274">
        <v>57.2</v>
      </c>
      <c r="N933" s="274">
        <v>60.7</v>
      </c>
      <c r="O933" s="274">
        <v>62.3</v>
      </c>
      <c r="P933" s="274">
        <v>64.3</v>
      </c>
      <c r="Q933" s="274">
        <v>65.5</v>
      </c>
      <c r="R933" s="274">
        <v>67.3</v>
      </c>
      <c r="S933" s="274">
        <v>67.900000000000006</v>
      </c>
      <c r="T933" s="274">
        <v>67.8</v>
      </c>
      <c r="U933" s="274">
        <v>68.400000000000006</v>
      </c>
      <c r="V933" s="274">
        <v>65</v>
      </c>
      <c r="W933" s="274">
        <v>61</v>
      </c>
      <c r="X933" s="274">
        <v>62.9</v>
      </c>
      <c r="Y933" s="274">
        <v>62.3</v>
      </c>
      <c r="Z933" s="274">
        <v>64</v>
      </c>
      <c r="AA933" s="274">
        <v>62.6</v>
      </c>
      <c r="AB933" s="274">
        <v>64</v>
      </c>
      <c r="AC933" s="274">
        <v>66.599999999999994</v>
      </c>
      <c r="AD933" s="274">
        <v>65.2</v>
      </c>
      <c r="AE933" s="274">
        <v>63</v>
      </c>
      <c r="AF933" s="274">
        <v>61.9</v>
      </c>
      <c r="AG933" s="274">
        <v>58.9</v>
      </c>
      <c r="AH933" s="274">
        <v>61.5</v>
      </c>
      <c r="AI933" s="274">
        <v>56.5</v>
      </c>
      <c r="AJ933" s="274">
        <v>45.8</v>
      </c>
      <c r="AK933" s="274">
        <v>46</v>
      </c>
      <c r="AL933" s="274">
        <v>61.3</v>
      </c>
      <c r="AM933" s="274">
        <v>69.7</v>
      </c>
      <c r="AN933" s="274">
        <v>79</v>
      </c>
      <c r="AO933" s="274">
        <v>82.8</v>
      </c>
      <c r="AP933" s="274">
        <v>88.3</v>
      </c>
      <c r="AQ933" s="274">
        <v>93.6</v>
      </c>
      <c r="AR933" s="274">
        <v>92</v>
      </c>
      <c r="AS933" s="274">
        <v>87.5</v>
      </c>
      <c r="AT933" s="274">
        <v>88</v>
      </c>
      <c r="AU933" s="274">
        <v>89.3</v>
      </c>
      <c r="AV933" s="274">
        <v>84.5</v>
      </c>
      <c r="AW933" s="274">
        <v>89.4</v>
      </c>
      <c r="AX933" s="274">
        <v>95</v>
      </c>
      <c r="AY933" s="274">
        <v>100.5</v>
      </c>
      <c r="AZ933" s="274">
        <v>112.7</v>
      </c>
      <c r="BA933" s="274">
        <v>118.4</v>
      </c>
      <c r="BB933" s="274">
        <v>119.2</v>
      </c>
      <c r="BC933" s="274">
        <v>123.2</v>
      </c>
      <c r="BD933" s="274">
        <v>125.5</v>
      </c>
      <c r="BE933" s="274">
        <v>135.69999999999999</v>
      </c>
      <c r="BF933" s="274">
        <v>142.9</v>
      </c>
      <c r="BG933" s="274">
        <v>146.4</v>
      </c>
      <c r="BH933" s="274">
        <v>126.2</v>
      </c>
      <c r="BI933" s="274">
        <v>104.7</v>
      </c>
      <c r="BJ933" s="274">
        <v>95.6</v>
      </c>
      <c r="BK933" s="274">
        <v>79.599999999999994</v>
      </c>
      <c r="BL933" s="274">
        <v>71</v>
      </c>
      <c r="BM933" s="274">
        <v>60.7</v>
      </c>
      <c r="BN933" s="274">
        <v>56.8</v>
      </c>
      <c r="BO933" s="274">
        <v>61.1</v>
      </c>
      <c r="BP933" s="274">
        <v>62.5</v>
      </c>
      <c r="BQ933" s="274">
        <v>64.7</v>
      </c>
      <c r="BR933" s="274">
        <v>65.7</v>
      </c>
      <c r="BS933" s="274">
        <v>69.5</v>
      </c>
      <c r="BT933" s="274">
        <v>69.599999999999994</v>
      </c>
    </row>
    <row r="934" spans="3:72" x14ac:dyDescent="0.2">
      <c r="C934" s="105" t="s">
        <v>23</v>
      </c>
      <c r="D934" s="106" t="s">
        <v>44</v>
      </c>
      <c r="E934" s="107" t="s">
        <v>223</v>
      </c>
      <c r="F934" s="17" t="s">
        <v>130</v>
      </c>
      <c r="G934" s="203">
        <v>31.5</v>
      </c>
      <c r="H934" s="274">
        <v>30.6</v>
      </c>
      <c r="I934" s="274">
        <v>29.9</v>
      </c>
      <c r="J934" s="274">
        <v>30.9</v>
      </c>
      <c r="K934" s="274">
        <v>31.4</v>
      </c>
      <c r="L934" s="274">
        <v>30</v>
      </c>
      <c r="M934" s="274">
        <v>30.9</v>
      </c>
      <c r="N934" s="274">
        <v>32.700000000000003</v>
      </c>
      <c r="O934" s="274">
        <v>33.200000000000003</v>
      </c>
      <c r="P934" s="274">
        <v>34</v>
      </c>
      <c r="Q934" s="274">
        <v>34.4</v>
      </c>
      <c r="R934" s="274">
        <v>35.200000000000003</v>
      </c>
      <c r="S934" s="274">
        <v>35.299999999999997</v>
      </c>
      <c r="T934" s="274">
        <v>37.6</v>
      </c>
      <c r="U934" s="274">
        <v>40.299999999999997</v>
      </c>
      <c r="V934" s="274">
        <v>44.5</v>
      </c>
      <c r="W934" s="274">
        <v>48.1</v>
      </c>
      <c r="X934" s="274">
        <v>53.9</v>
      </c>
      <c r="Y934" s="274">
        <v>57.9</v>
      </c>
      <c r="Z934" s="274">
        <v>58.7</v>
      </c>
      <c r="AA934" s="274">
        <v>56.5</v>
      </c>
      <c r="AB934" s="274">
        <v>57.1</v>
      </c>
      <c r="AC934" s="274">
        <v>58.8</v>
      </c>
      <c r="AD934" s="274">
        <v>56.7</v>
      </c>
      <c r="AE934" s="274">
        <v>53.9</v>
      </c>
      <c r="AF934" s="274">
        <v>51.7</v>
      </c>
      <c r="AG934" s="274">
        <v>50.3</v>
      </c>
      <c r="AH934" s="274">
        <v>49.7</v>
      </c>
      <c r="AI934" s="274">
        <v>47.2</v>
      </c>
      <c r="AJ934" s="274">
        <v>38.6</v>
      </c>
      <c r="AK934" s="274">
        <v>53.3</v>
      </c>
      <c r="AL934" s="274">
        <v>48.2</v>
      </c>
      <c r="AM934" s="274">
        <v>46.7</v>
      </c>
      <c r="AN934" s="274">
        <v>47.2</v>
      </c>
      <c r="AO934" s="274">
        <v>48.8</v>
      </c>
      <c r="AP934" s="274">
        <v>59.9</v>
      </c>
      <c r="AQ934" s="274">
        <v>63.7</v>
      </c>
      <c r="AR934" s="274">
        <v>68.3</v>
      </c>
      <c r="AS934" s="274">
        <v>61.5</v>
      </c>
      <c r="AT934" s="274">
        <v>56</v>
      </c>
      <c r="AU934" s="274">
        <v>58.4</v>
      </c>
      <c r="AV934" s="274">
        <v>58.8</v>
      </c>
      <c r="AW934" s="274">
        <v>64.400000000000006</v>
      </c>
      <c r="AX934" s="274">
        <v>67.599999999999994</v>
      </c>
      <c r="AY934" s="274">
        <v>67.7</v>
      </c>
      <c r="AZ934" s="274">
        <v>75.599999999999994</v>
      </c>
      <c r="BA934" s="274">
        <v>81.099999999999994</v>
      </c>
      <c r="BB934" s="274">
        <v>88.7</v>
      </c>
      <c r="BC934" s="274">
        <v>92.4</v>
      </c>
      <c r="BD934" s="274">
        <v>99.7</v>
      </c>
      <c r="BE934" s="274">
        <v>111.5</v>
      </c>
      <c r="BF934" s="274">
        <v>120.8</v>
      </c>
      <c r="BG934" s="274">
        <v>131.30000000000001</v>
      </c>
      <c r="BH934" s="274">
        <v>121.6</v>
      </c>
      <c r="BI934" s="274">
        <v>95.5</v>
      </c>
      <c r="BJ934" s="274">
        <v>80.099999999999994</v>
      </c>
      <c r="BK934" s="274">
        <v>67</v>
      </c>
      <c r="BL934" s="274">
        <v>55.2</v>
      </c>
      <c r="BM934" s="274">
        <v>46.8</v>
      </c>
      <c r="BN934" s="274">
        <v>43.3</v>
      </c>
      <c r="BO934" s="274">
        <v>45.5</v>
      </c>
      <c r="BP934" s="274">
        <v>47.9</v>
      </c>
      <c r="BQ934" s="274">
        <v>48.8</v>
      </c>
      <c r="BR934" s="274">
        <v>51.6</v>
      </c>
      <c r="BS934" s="274">
        <v>54.7</v>
      </c>
      <c r="BT934" s="274">
        <v>53.9</v>
      </c>
    </row>
    <row r="935" spans="3:72" x14ac:dyDescent="0.2">
      <c r="C935" s="105" t="s">
        <v>24</v>
      </c>
      <c r="D935" s="106" t="s">
        <v>44</v>
      </c>
      <c r="E935" s="107" t="s">
        <v>223</v>
      </c>
      <c r="F935" s="17" t="s">
        <v>130</v>
      </c>
      <c r="G935" s="203">
        <v>105.2</v>
      </c>
      <c r="H935" s="274">
        <v>110.5</v>
      </c>
      <c r="I935" s="274">
        <v>116.9</v>
      </c>
      <c r="J935" s="274">
        <v>122.6</v>
      </c>
      <c r="K935" s="274">
        <v>126.8</v>
      </c>
      <c r="L935" s="274">
        <v>127.1</v>
      </c>
      <c r="M935" s="274">
        <v>137.4</v>
      </c>
      <c r="N935" s="274">
        <v>150</v>
      </c>
      <c r="O935" s="274">
        <v>158.9</v>
      </c>
      <c r="P935" s="274">
        <v>164.9</v>
      </c>
      <c r="Q935" s="274">
        <v>169.2</v>
      </c>
      <c r="R935" s="274">
        <v>178.7</v>
      </c>
      <c r="S935" s="274">
        <v>184.9</v>
      </c>
      <c r="T935" s="274">
        <v>191.1</v>
      </c>
      <c r="U935" s="274">
        <v>199.9</v>
      </c>
      <c r="V935" s="274">
        <v>204.8</v>
      </c>
      <c r="W935" s="274">
        <v>206.8</v>
      </c>
      <c r="X935" s="274">
        <v>222.9</v>
      </c>
      <c r="Y935" s="274">
        <v>231.1</v>
      </c>
      <c r="Z935" s="274">
        <v>248.8</v>
      </c>
      <c r="AA935" s="274">
        <v>254.6</v>
      </c>
      <c r="AB935" s="274">
        <v>255.7</v>
      </c>
      <c r="AC935" s="274">
        <v>261.3</v>
      </c>
      <c r="AD935" s="274">
        <v>230.9</v>
      </c>
      <c r="AE935" s="274">
        <v>200.3</v>
      </c>
      <c r="AF935" s="274">
        <v>180.4</v>
      </c>
      <c r="AG935" s="274">
        <v>159.9</v>
      </c>
      <c r="AH935" s="274">
        <v>168</v>
      </c>
      <c r="AI935" s="274">
        <v>166.4</v>
      </c>
      <c r="AJ935" s="274">
        <v>139.19999999999999</v>
      </c>
      <c r="AK935" s="274">
        <v>109.10000000000001</v>
      </c>
      <c r="AL935" s="274">
        <v>134.30000000000001</v>
      </c>
      <c r="AM935" s="274">
        <v>163.80000000000001</v>
      </c>
      <c r="AN935" s="274">
        <v>183.3</v>
      </c>
      <c r="AO935" s="274">
        <v>208.3</v>
      </c>
      <c r="AP935" s="274">
        <v>226.3</v>
      </c>
      <c r="AQ935" s="274">
        <v>241.9</v>
      </c>
      <c r="AR935" s="274">
        <v>222.20000000000002</v>
      </c>
      <c r="AS935" s="274">
        <v>205.7</v>
      </c>
      <c r="AT935" s="274">
        <v>192.7</v>
      </c>
      <c r="AU935" s="274">
        <v>200.9</v>
      </c>
      <c r="AV935" s="274">
        <v>213.4</v>
      </c>
      <c r="AW935" s="274">
        <v>237.20000000000002</v>
      </c>
      <c r="AX935" s="274">
        <v>260.7</v>
      </c>
      <c r="AY935" s="274">
        <v>279.39999999999998</v>
      </c>
      <c r="AZ935" s="274">
        <v>309.8</v>
      </c>
      <c r="BA935" s="274">
        <v>331.6</v>
      </c>
      <c r="BB935" s="274">
        <v>336.7</v>
      </c>
      <c r="BC935" s="274">
        <v>346.3</v>
      </c>
      <c r="BD935" s="274">
        <v>364.8</v>
      </c>
      <c r="BE935" s="274">
        <v>383.3</v>
      </c>
      <c r="BF935" s="274">
        <v>422.9</v>
      </c>
      <c r="BG935" s="274">
        <v>447.6</v>
      </c>
      <c r="BH935" s="274">
        <v>395.7</v>
      </c>
      <c r="BI935" s="274">
        <v>323.10000000000002</v>
      </c>
      <c r="BJ935" s="274">
        <v>281.5</v>
      </c>
      <c r="BK935" s="274">
        <v>246</v>
      </c>
      <c r="BL935" s="274">
        <v>200.4</v>
      </c>
      <c r="BM935" s="274">
        <v>178.2</v>
      </c>
      <c r="BN935" s="274">
        <v>174.7</v>
      </c>
      <c r="BO935" s="274">
        <v>180.4</v>
      </c>
      <c r="BP935" s="274">
        <v>182.4</v>
      </c>
      <c r="BQ935" s="274">
        <v>198.4</v>
      </c>
      <c r="BR935" s="274">
        <v>203.9</v>
      </c>
      <c r="BS935" s="274">
        <v>214.3</v>
      </c>
      <c r="BT935" s="274">
        <v>214.7</v>
      </c>
    </row>
    <row r="936" spans="3:72" x14ac:dyDescent="0.2">
      <c r="C936" s="105" t="s">
        <v>25</v>
      </c>
      <c r="D936" s="106" t="s">
        <v>44</v>
      </c>
      <c r="E936" s="107" t="s">
        <v>223</v>
      </c>
      <c r="F936" s="17" t="s">
        <v>130</v>
      </c>
      <c r="G936" s="203">
        <v>78.099999999999994</v>
      </c>
      <c r="H936" s="274">
        <v>78.099999999999994</v>
      </c>
      <c r="I936" s="274">
        <v>78.8</v>
      </c>
      <c r="J936" s="274">
        <v>83.5</v>
      </c>
      <c r="K936" s="274">
        <v>87.1</v>
      </c>
      <c r="L936" s="274">
        <v>86.1</v>
      </c>
      <c r="M936" s="274">
        <v>91.8</v>
      </c>
      <c r="N936" s="274">
        <v>100.4</v>
      </c>
      <c r="O936" s="274">
        <v>106.5</v>
      </c>
      <c r="P936" s="274">
        <v>113.9</v>
      </c>
      <c r="Q936" s="274">
        <v>120</v>
      </c>
      <c r="R936" s="274">
        <v>125.8</v>
      </c>
      <c r="S936" s="274">
        <v>129.5</v>
      </c>
      <c r="T936" s="274">
        <v>134.19999999999999</v>
      </c>
      <c r="U936" s="274">
        <v>141</v>
      </c>
      <c r="V936" s="274">
        <v>144.69999999999999</v>
      </c>
      <c r="W936" s="274">
        <v>146.19999999999999</v>
      </c>
      <c r="X936" s="274">
        <v>162.80000000000001</v>
      </c>
      <c r="Y936" s="274">
        <v>174.3</v>
      </c>
      <c r="Z936" s="274">
        <v>183.1</v>
      </c>
      <c r="AA936" s="274">
        <v>182.6</v>
      </c>
      <c r="AB936" s="274">
        <v>182.1</v>
      </c>
      <c r="AC936" s="274">
        <v>184.3</v>
      </c>
      <c r="AD936" s="274">
        <v>172.9</v>
      </c>
      <c r="AE936" s="274">
        <v>159.6</v>
      </c>
      <c r="AF936" s="274">
        <v>154.6</v>
      </c>
      <c r="AG936" s="274">
        <v>128.69999999999999</v>
      </c>
      <c r="AH936" s="274">
        <v>128.6</v>
      </c>
      <c r="AI936" s="274">
        <v>125.6</v>
      </c>
      <c r="AJ936" s="274">
        <v>112.8</v>
      </c>
      <c r="AK936" s="274">
        <v>111.1</v>
      </c>
      <c r="AL936" s="274">
        <v>96.1</v>
      </c>
      <c r="AM936" s="274">
        <v>108.4</v>
      </c>
      <c r="AN936" s="274">
        <v>114.1</v>
      </c>
      <c r="AO936" s="274">
        <v>133.4</v>
      </c>
      <c r="AP936" s="274">
        <v>138.69999999999999</v>
      </c>
      <c r="AQ936" s="274">
        <v>152.30000000000001</v>
      </c>
      <c r="AR936" s="274">
        <v>138</v>
      </c>
      <c r="AS936" s="274">
        <v>112.8</v>
      </c>
      <c r="AT936" s="274">
        <v>115.6</v>
      </c>
      <c r="AU936" s="274">
        <v>132.19999999999999</v>
      </c>
      <c r="AV936" s="274">
        <v>128</v>
      </c>
      <c r="AW936" s="274">
        <v>141.1</v>
      </c>
      <c r="AX936" s="274">
        <v>153.9</v>
      </c>
      <c r="AY936" s="274">
        <v>177.7</v>
      </c>
      <c r="AZ936" s="274">
        <v>205.1</v>
      </c>
      <c r="BA936" s="274">
        <v>225.6</v>
      </c>
      <c r="BB936" s="274">
        <v>229.5</v>
      </c>
      <c r="BC936" s="274">
        <v>241.4</v>
      </c>
      <c r="BD936" s="274">
        <v>256.10000000000002</v>
      </c>
      <c r="BE936" s="274">
        <v>272.39999999999998</v>
      </c>
      <c r="BF936" s="274">
        <v>290.7</v>
      </c>
      <c r="BG936" s="274">
        <v>308.8</v>
      </c>
      <c r="BH936" s="274">
        <v>271.39999999999998</v>
      </c>
      <c r="BI936" s="274">
        <v>202.5</v>
      </c>
      <c r="BJ936" s="274">
        <v>171.5</v>
      </c>
      <c r="BK936" s="274">
        <v>139.9</v>
      </c>
      <c r="BL936" s="274">
        <v>118</v>
      </c>
      <c r="BM936" s="274">
        <v>103.5</v>
      </c>
      <c r="BN936" s="274">
        <v>100.7</v>
      </c>
      <c r="BO936" s="274">
        <v>109.2</v>
      </c>
      <c r="BP936" s="274">
        <v>111.8</v>
      </c>
      <c r="BQ936" s="274">
        <v>118.4</v>
      </c>
      <c r="BR936" s="274">
        <v>124.6</v>
      </c>
      <c r="BS936" s="274">
        <v>134.30000000000001</v>
      </c>
      <c r="BT936" s="274">
        <v>133.69999999999999</v>
      </c>
    </row>
    <row r="937" spans="3:72" x14ac:dyDescent="0.2">
      <c r="C937" s="105" t="s">
        <v>26</v>
      </c>
      <c r="D937" s="106" t="s">
        <v>44</v>
      </c>
      <c r="E937" s="107" t="s">
        <v>223</v>
      </c>
      <c r="F937" s="17" t="s">
        <v>130</v>
      </c>
      <c r="G937" s="203">
        <v>23.4</v>
      </c>
      <c r="H937" s="274">
        <v>22.9</v>
      </c>
      <c r="I937" s="274">
        <v>22.8</v>
      </c>
      <c r="J937" s="274">
        <v>23.1</v>
      </c>
      <c r="K937" s="274">
        <v>22.9</v>
      </c>
      <c r="L937" s="274">
        <v>21.6</v>
      </c>
      <c r="M937" s="274">
        <v>21.8</v>
      </c>
      <c r="N937" s="274">
        <v>22.8</v>
      </c>
      <c r="O937" s="274">
        <v>23.2</v>
      </c>
      <c r="P937" s="274">
        <v>23.7</v>
      </c>
      <c r="Q937" s="274">
        <v>23.7</v>
      </c>
      <c r="R937" s="274">
        <v>23.7</v>
      </c>
      <c r="S937" s="274">
        <v>23.4</v>
      </c>
      <c r="T937" s="274">
        <v>22.6</v>
      </c>
      <c r="U937" s="274">
        <v>22.2</v>
      </c>
      <c r="V937" s="274">
        <v>21.6</v>
      </c>
      <c r="W937" s="274">
        <v>20.6</v>
      </c>
      <c r="X937" s="274">
        <v>21.4</v>
      </c>
      <c r="Y937" s="274">
        <v>21.5</v>
      </c>
      <c r="Z937" s="274">
        <v>20.9</v>
      </c>
      <c r="AA937" s="274">
        <v>19.3</v>
      </c>
      <c r="AB937" s="274">
        <v>19.399999999999999</v>
      </c>
      <c r="AC937" s="274">
        <v>19.8</v>
      </c>
      <c r="AD937" s="274">
        <v>19.5</v>
      </c>
      <c r="AE937" s="274">
        <v>18.8</v>
      </c>
      <c r="AF937" s="274">
        <v>18.600000000000001</v>
      </c>
      <c r="AG937" s="274">
        <v>18.5</v>
      </c>
      <c r="AH937" s="274">
        <v>18.899999999999999</v>
      </c>
      <c r="AI937" s="274">
        <v>21.1</v>
      </c>
      <c r="AJ937" s="274">
        <v>20.399999999999999</v>
      </c>
      <c r="AK937" s="274">
        <v>23.1</v>
      </c>
      <c r="AL937" s="274">
        <v>27.8</v>
      </c>
      <c r="AM937" s="274">
        <v>31.8</v>
      </c>
      <c r="AN937" s="274">
        <v>33.799999999999997</v>
      </c>
      <c r="AO937" s="274">
        <v>39.700000000000003</v>
      </c>
      <c r="AP937" s="274">
        <v>42.7</v>
      </c>
      <c r="AQ937" s="274">
        <v>44.5</v>
      </c>
      <c r="AR937" s="274">
        <v>43.5</v>
      </c>
      <c r="AS937" s="274">
        <v>41.9</v>
      </c>
      <c r="AT937" s="274">
        <v>39.5</v>
      </c>
      <c r="AU937" s="274">
        <v>40</v>
      </c>
      <c r="AV937" s="274">
        <v>38.5</v>
      </c>
      <c r="AW937" s="274">
        <v>35.5</v>
      </c>
      <c r="AX937" s="274">
        <v>36.1</v>
      </c>
      <c r="AY937" s="274">
        <v>40.6</v>
      </c>
      <c r="AZ937" s="274">
        <v>41.9</v>
      </c>
      <c r="BA937" s="274">
        <v>44.5</v>
      </c>
      <c r="BB937" s="274">
        <v>46.3</v>
      </c>
      <c r="BC937" s="274">
        <v>48</v>
      </c>
      <c r="BD937" s="274">
        <v>50.5</v>
      </c>
      <c r="BE937" s="274">
        <v>53</v>
      </c>
      <c r="BF937" s="274">
        <v>58.3</v>
      </c>
      <c r="BG937" s="274">
        <v>60.1</v>
      </c>
      <c r="BH937" s="274">
        <v>55.5</v>
      </c>
      <c r="BI937" s="274">
        <v>43.5</v>
      </c>
      <c r="BJ937" s="274">
        <v>40.700000000000003</v>
      </c>
      <c r="BK937" s="274">
        <v>33.9</v>
      </c>
      <c r="BL937" s="274">
        <v>28</v>
      </c>
      <c r="BM937" s="274">
        <v>23.7</v>
      </c>
      <c r="BN937" s="274">
        <v>23</v>
      </c>
      <c r="BO937" s="274">
        <v>25.6</v>
      </c>
      <c r="BP937" s="274">
        <v>25</v>
      </c>
      <c r="BQ937" s="274">
        <v>24.4</v>
      </c>
      <c r="BR937" s="274">
        <v>25.2</v>
      </c>
      <c r="BS937" s="274">
        <v>27.6</v>
      </c>
      <c r="BT937" s="274">
        <v>27.8</v>
      </c>
    </row>
    <row r="938" spans="3:72" x14ac:dyDescent="0.2">
      <c r="C938" s="105" t="s">
        <v>27</v>
      </c>
      <c r="D938" s="106" t="s">
        <v>44</v>
      </c>
      <c r="E938" s="107" t="s">
        <v>223</v>
      </c>
      <c r="F938" s="17" t="s">
        <v>130</v>
      </c>
      <c r="G938" s="203">
        <v>51.8</v>
      </c>
      <c r="H938" s="274">
        <v>51.6</v>
      </c>
      <c r="I938" s="274">
        <v>51.9</v>
      </c>
      <c r="J938" s="274">
        <v>53.3</v>
      </c>
      <c r="K938" s="274">
        <v>53.9</v>
      </c>
      <c r="L938" s="274">
        <v>51.4</v>
      </c>
      <c r="M938" s="274">
        <v>52.9</v>
      </c>
      <c r="N938" s="274">
        <v>56.1</v>
      </c>
      <c r="O938" s="274">
        <v>57.8</v>
      </c>
      <c r="P938" s="274">
        <v>59.9</v>
      </c>
      <c r="Q938" s="274">
        <v>61.4</v>
      </c>
      <c r="R938" s="274">
        <v>63.2</v>
      </c>
      <c r="S938" s="274">
        <v>64</v>
      </c>
      <c r="T938" s="274">
        <v>65.400000000000006</v>
      </c>
      <c r="U938" s="274">
        <v>67.8</v>
      </c>
      <c r="V938" s="274">
        <v>72.2</v>
      </c>
      <c r="W938" s="274">
        <v>75.7</v>
      </c>
      <c r="X938" s="274">
        <v>84.8</v>
      </c>
      <c r="Y938" s="274">
        <v>91.3</v>
      </c>
      <c r="Z938" s="274">
        <v>91.6</v>
      </c>
      <c r="AA938" s="274">
        <v>87.5</v>
      </c>
      <c r="AB938" s="274">
        <v>87.3</v>
      </c>
      <c r="AC938" s="274">
        <v>88.5</v>
      </c>
      <c r="AD938" s="274">
        <v>91.6</v>
      </c>
      <c r="AE938" s="274">
        <v>93.2</v>
      </c>
      <c r="AF938" s="274">
        <v>93.2</v>
      </c>
      <c r="AG938" s="274">
        <v>93.4</v>
      </c>
      <c r="AH938" s="274">
        <v>84.7</v>
      </c>
      <c r="AI938" s="274">
        <v>71.599999999999994</v>
      </c>
      <c r="AJ938" s="274">
        <v>57.6</v>
      </c>
      <c r="AK938" s="274">
        <v>70.2</v>
      </c>
      <c r="AL938" s="274">
        <v>71.400000000000006</v>
      </c>
      <c r="AM938" s="274">
        <v>82.7</v>
      </c>
      <c r="AN938" s="274">
        <v>92.3</v>
      </c>
      <c r="AO938" s="274">
        <v>96.9</v>
      </c>
      <c r="AP938" s="274">
        <v>95.3</v>
      </c>
      <c r="AQ938" s="274">
        <v>112.1</v>
      </c>
      <c r="AR938" s="274">
        <v>106.3</v>
      </c>
      <c r="AS938" s="274">
        <v>96</v>
      </c>
      <c r="AT938" s="274">
        <v>93.7</v>
      </c>
      <c r="AU938" s="274">
        <v>95.9</v>
      </c>
      <c r="AV938" s="274">
        <v>90.7</v>
      </c>
      <c r="AW938" s="274">
        <v>95.6</v>
      </c>
      <c r="AX938" s="274">
        <v>99.2</v>
      </c>
      <c r="AY938" s="274">
        <v>103.5</v>
      </c>
      <c r="AZ938" s="274">
        <v>112.1</v>
      </c>
      <c r="BA938" s="274">
        <v>117.5</v>
      </c>
      <c r="BB938" s="274">
        <v>122.9</v>
      </c>
      <c r="BC938" s="274">
        <v>126.6</v>
      </c>
      <c r="BD938" s="274">
        <v>132.4</v>
      </c>
      <c r="BE938" s="274">
        <v>137.69999999999999</v>
      </c>
      <c r="BF938" s="274">
        <v>149</v>
      </c>
      <c r="BG938" s="274">
        <v>158.80000000000001</v>
      </c>
      <c r="BH938" s="274">
        <v>142.9</v>
      </c>
      <c r="BI938" s="274">
        <v>116</v>
      </c>
      <c r="BJ938" s="274">
        <v>105.9</v>
      </c>
      <c r="BK938" s="274">
        <v>90.3</v>
      </c>
      <c r="BL938" s="274">
        <v>79</v>
      </c>
      <c r="BM938" s="274">
        <v>69.400000000000006</v>
      </c>
      <c r="BN938" s="274">
        <v>67.5</v>
      </c>
      <c r="BO938" s="274">
        <v>71</v>
      </c>
      <c r="BP938" s="274">
        <v>68.7</v>
      </c>
      <c r="BQ938" s="274">
        <v>67.3</v>
      </c>
      <c r="BR938" s="274">
        <v>68.599999999999994</v>
      </c>
      <c r="BS938" s="274">
        <v>72.7</v>
      </c>
      <c r="BT938" s="274">
        <v>72.900000000000006</v>
      </c>
    </row>
    <row r="939" spans="3:72" x14ac:dyDescent="0.2">
      <c r="C939" s="105" t="s">
        <v>28</v>
      </c>
      <c r="D939" s="106" t="s">
        <v>44</v>
      </c>
      <c r="E939" s="107" t="s">
        <v>223</v>
      </c>
      <c r="F939" s="17" t="s">
        <v>130</v>
      </c>
      <c r="G939" s="203">
        <v>178.5</v>
      </c>
      <c r="H939" s="274">
        <v>184.5</v>
      </c>
      <c r="I939" s="274">
        <v>192</v>
      </c>
      <c r="J939" s="274">
        <v>200.7</v>
      </c>
      <c r="K939" s="274">
        <v>207</v>
      </c>
      <c r="L939" s="274">
        <v>195.3</v>
      </c>
      <c r="M939" s="274">
        <v>197.5</v>
      </c>
      <c r="N939" s="274">
        <v>204.2</v>
      </c>
      <c r="O939" s="274">
        <v>204.5</v>
      </c>
      <c r="P939" s="274">
        <v>209.6</v>
      </c>
      <c r="Q939" s="274">
        <v>212.1</v>
      </c>
      <c r="R939" s="274">
        <v>222.6</v>
      </c>
      <c r="S939" s="274">
        <v>229.5</v>
      </c>
      <c r="T939" s="274">
        <v>233.6</v>
      </c>
      <c r="U939" s="274">
        <v>241.1</v>
      </c>
      <c r="V939" s="274">
        <v>243</v>
      </c>
      <c r="W939" s="274">
        <v>241.6</v>
      </c>
      <c r="X939" s="274">
        <v>269.7</v>
      </c>
      <c r="Y939" s="274">
        <v>290.2</v>
      </c>
      <c r="Z939" s="274">
        <v>298.8</v>
      </c>
      <c r="AA939" s="274">
        <v>292.89999999999998</v>
      </c>
      <c r="AB939" s="274">
        <v>276</v>
      </c>
      <c r="AC939" s="274">
        <v>264.60000000000002</v>
      </c>
      <c r="AD939" s="274">
        <v>248</v>
      </c>
      <c r="AE939" s="274">
        <v>228.6</v>
      </c>
      <c r="AF939" s="274">
        <v>197.8</v>
      </c>
      <c r="AG939" s="274">
        <v>177.2</v>
      </c>
      <c r="AH939" s="274">
        <v>174.4</v>
      </c>
      <c r="AI939" s="274">
        <v>158.1</v>
      </c>
      <c r="AJ939" s="274">
        <v>134.19999999999999</v>
      </c>
      <c r="AK939" s="274">
        <v>108</v>
      </c>
      <c r="AL939" s="274">
        <v>130.5</v>
      </c>
      <c r="AM939" s="274">
        <v>127.10000000000001</v>
      </c>
      <c r="AN939" s="274">
        <v>143.4</v>
      </c>
      <c r="AO939" s="274">
        <v>157</v>
      </c>
      <c r="AP939" s="274">
        <v>183.9</v>
      </c>
      <c r="AQ939" s="274">
        <v>196.6</v>
      </c>
      <c r="AR939" s="274">
        <v>191.5</v>
      </c>
      <c r="AS939" s="274">
        <v>179.1</v>
      </c>
      <c r="AT939" s="274">
        <v>172.2</v>
      </c>
      <c r="AU939" s="274">
        <v>181.9</v>
      </c>
      <c r="AV939" s="274">
        <v>186.4</v>
      </c>
      <c r="AW939" s="274">
        <v>198.6</v>
      </c>
      <c r="AX939" s="274">
        <v>204.4</v>
      </c>
      <c r="AY939" s="274">
        <v>235.9</v>
      </c>
      <c r="AZ939" s="274">
        <v>267.89999999999998</v>
      </c>
      <c r="BA939" s="274">
        <v>281</v>
      </c>
      <c r="BB939" s="274">
        <v>294.10000000000002</v>
      </c>
      <c r="BC939" s="274">
        <v>306.89999999999998</v>
      </c>
      <c r="BD939" s="274">
        <v>318.60000000000002</v>
      </c>
      <c r="BE939" s="274">
        <v>346</v>
      </c>
      <c r="BF939" s="274">
        <v>356.7</v>
      </c>
      <c r="BG939" s="274">
        <v>366.2</v>
      </c>
      <c r="BH939" s="274">
        <v>330.4</v>
      </c>
      <c r="BI939" s="274">
        <v>261.60000000000002</v>
      </c>
      <c r="BJ939" s="274">
        <v>219.3</v>
      </c>
      <c r="BK939" s="274">
        <v>195</v>
      </c>
      <c r="BL939" s="274">
        <v>160.4</v>
      </c>
      <c r="BM939" s="274">
        <v>146.4</v>
      </c>
      <c r="BN939" s="274">
        <v>142.19999999999999</v>
      </c>
      <c r="BO939" s="274">
        <v>156</v>
      </c>
      <c r="BP939" s="274">
        <v>157.4</v>
      </c>
      <c r="BQ939" s="274">
        <v>169</v>
      </c>
      <c r="BR939" s="274">
        <v>187.7</v>
      </c>
      <c r="BS939" s="274">
        <v>203.2</v>
      </c>
      <c r="BT939" s="274">
        <v>199.7</v>
      </c>
    </row>
    <row r="940" spans="3:72" x14ac:dyDescent="0.2">
      <c r="C940" s="105" t="s">
        <v>29</v>
      </c>
      <c r="D940" s="106" t="s">
        <v>44</v>
      </c>
      <c r="E940" s="107" t="s">
        <v>223</v>
      </c>
      <c r="F940" s="17" t="s">
        <v>130</v>
      </c>
      <c r="G940" s="203">
        <v>11.4</v>
      </c>
      <c r="H940" s="274">
        <v>11.9</v>
      </c>
      <c r="I940" s="274">
        <v>12.8</v>
      </c>
      <c r="J940" s="274">
        <v>13.2</v>
      </c>
      <c r="K940" s="274">
        <v>13.4</v>
      </c>
      <c r="L940" s="274">
        <v>12.9</v>
      </c>
      <c r="M940" s="274">
        <v>13.2</v>
      </c>
      <c r="N940" s="274">
        <v>13.7</v>
      </c>
      <c r="O940" s="274">
        <v>13.9</v>
      </c>
      <c r="P940" s="274">
        <v>14.3</v>
      </c>
      <c r="Q940" s="274">
        <v>14.5</v>
      </c>
      <c r="R940" s="274">
        <v>14.9</v>
      </c>
      <c r="S940" s="274">
        <v>15.1</v>
      </c>
      <c r="T940" s="274">
        <v>16.7</v>
      </c>
      <c r="U940" s="274">
        <v>18.399999999999999</v>
      </c>
      <c r="V940" s="274">
        <v>19.600000000000001</v>
      </c>
      <c r="W940" s="274">
        <v>20.399999999999999</v>
      </c>
      <c r="X940" s="274">
        <v>23</v>
      </c>
      <c r="Y940" s="274">
        <v>24.9</v>
      </c>
      <c r="Z940" s="274">
        <v>24.6</v>
      </c>
      <c r="AA940" s="274">
        <v>22.9</v>
      </c>
      <c r="AB940" s="274">
        <v>22.3</v>
      </c>
      <c r="AC940" s="274">
        <v>22.1</v>
      </c>
      <c r="AD940" s="274">
        <v>23</v>
      </c>
      <c r="AE940" s="274">
        <v>23.5</v>
      </c>
      <c r="AF940" s="274">
        <v>21.299999999999997</v>
      </c>
      <c r="AG940" s="274">
        <v>21</v>
      </c>
      <c r="AH940" s="274">
        <v>16.5</v>
      </c>
      <c r="AI940" s="274">
        <v>15.6</v>
      </c>
      <c r="AJ940" s="274">
        <v>13.2</v>
      </c>
      <c r="AK940" s="274">
        <v>12.4</v>
      </c>
      <c r="AL940" s="274">
        <v>20.8</v>
      </c>
      <c r="AM940" s="274">
        <v>22.7</v>
      </c>
      <c r="AN940" s="274">
        <v>26.1</v>
      </c>
      <c r="AO940" s="274">
        <v>29.8</v>
      </c>
      <c r="AP940" s="274">
        <v>35.4</v>
      </c>
      <c r="AQ940" s="274">
        <v>31.9</v>
      </c>
      <c r="AR940" s="274">
        <v>31.8</v>
      </c>
      <c r="AS940" s="274">
        <v>28.5</v>
      </c>
      <c r="AT940" s="274">
        <v>28.4</v>
      </c>
      <c r="AU940" s="274">
        <v>29.3</v>
      </c>
      <c r="AV940" s="274">
        <v>32.200000000000003</v>
      </c>
      <c r="AW940" s="274">
        <v>35.6</v>
      </c>
      <c r="AX940" s="274">
        <v>40.300000000000004</v>
      </c>
      <c r="AY940" s="274">
        <v>44.6</v>
      </c>
      <c r="AZ940" s="274">
        <v>48.7</v>
      </c>
      <c r="BA940" s="274">
        <v>55.4</v>
      </c>
      <c r="BB940" s="274">
        <v>58.2</v>
      </c>
      <c r="BC940" s="274">
        <v>65</v>
      </c>
      <c r="BD940" s="274">
        <v>73.8</v>
      </c>
      <c r="BE940" s="274">
        <v>81.2</v>
      </c>
      <c r="BF940" s="274">
        <v>91.3</v>
      </c>
      <c r="BG940" s="274">
        <v>97.1</v>
      </c>
      <c r="BH940" s="274">
        <v>83.3</v>
      </c>
      <c r="BI940" s="274">
        <v>60.5</v>
      </c>
      <c r="BJ940" s="274">
        <v>56</v>
      </c>
      <c r="BK940" s="274">
        <v>45.1</v>
      </c>
      <c r="BL940" s="274">
        <v>35.9</v>
      </c>
      <c r="BM940" s="274">
        <v>31</v>
      </c>
      <c r="BN940" s="274">
        <v>31.3</v>
      </c>
      <c r="BO940" s="274">
        <v>31.6</v>
      </c>
      <c r="BP940" s="274">
        <v>30.6</v>
      </c>
      <c r="BQ940" s="274">
        <v>33.6</v>
      </c>
      <c r="BR940" s="274">
        <v>36.1</v>
      </c>
      <c r="BS940" s="274">
        <v>39.200000000000003</v>
      </c>
      <c r="BT940" s="274">
        <v>38.799999999999997</v>
      </c>
    </row>
    <row r="941" spans="3:72" x14ac:dyDescent="0.2">
      <c r="C941" s="105" t="s">
        <v>30</v>
      </c>
      <c r="D941" s="106" t="s">
        <v>44</v>
      </c>
      <c r="E941" s="107" t="s">
        <v>223</v>
      </c>
      <c r="F941" s="17" t="s">
        <v>130</v>
      </c>
      <c r="G941" s="203">
        <v>10.1</v>
      </c>
      <c r="H941" s="274">
        <v>10.8</v>
      </c>
      <c r="I941" s="274">
        <v>11.6</v>
      </c>
      <c r="J941" s="274">
        <v>12</v>
      </c>
      <c r="K941" s="274">
        <v>12.2</v>
      </c>
      <c r="L941" s="274">
        <v>11.7</v>
      </c>
      <c r="M941" s="274">
        <v>12.2</v>
      </c>
      <c r="N941" s="274">
        <v>12.9</v>
      </c>
      <c r="O941" s="274">
        <v>13.1</v>
      </c>
      <c r="P941" s="274">
        <v>13.2</v>
      </c>
      <c r="Q941" s="274">
        <v>13.2</v>
      </c>
      <c r="R941" s="274">
        <v>13.5</v>
      </c>
      <c r="S941" s="274">
        <v>13.3</v>
      </c>
      <c r="T941" s="274">
        <v>13.9</v>
      </c>
      <c r="U941" s="274">
        <v>14.7</v>
      </c>
      <c r="V941" s="274">
        <v>13.7</v>
      </c>
      <c r="W941" s="274">
        <v>12.7</v>
      </c>
      <c r="X941" s="274">
        <v>13</v>
      </c>
      <c r="Y941" s="274">
        <v>12.8</v>
      </c>
      <c r="Z941" s="274">
        <v>13.8</v>
      </c>
      <c r="AA941" s="274">
        <v>14.2</v>
      </c>
      <c r="AB941" s="274">
        <v>14.1</v>
      </c>
      <c r="AC941" s="274">
        <v>14.3</v>
      </c>
      <c r="AD941" s="274">
        <v>13.1</v>
      </c>
      <c r="AE941" s="274">
        <v>11.9</v>
      </c>
      <c r="AF941" s="274">
        <v>10.9</v>
      </c>
      <c r="AG941" s="274">
        <v>10</v>
      </c>
      <c r="AH941" s="274">
        <v>9.6999999999999993</v>
      </c>
      <c r="AI941" s="274">
        <v>9.9</v>
      </c>
      <c r="AJ941" s="274">
        <v>9.1</v>
      </c>
      <c r="AK941" s="274">
        <v>16.899999999999999</v>
      </c>
      <c r="AL941" s="274">
        <v>9.5</v>
      </c>
      <c r="AM941" s="274">
        <v>10.1</v>
      </c>
      <c r="AN941" s="274">
        <v>11.4</v>
      </c>
      <c r="AO941" s="274">
        <v>13.9</v>
      </c>
      <c r="AP941" s="274">
        <v>16.2</v>
      </c>
      <c r="AQ941" s="274">
        <v>15.5</v>
      </c>
      <c r="AR941" s="274">
        <v>14.5</v>
      </c>
      <c r="AS941" s="274">
        <v>15.1</v>
      </c>
      <c r="AT941" s="274">
        <v>15.8</v>
      </c>
      <c r="AU941" s="274">
        <v>16.2</v>
      </c>
      <c r="AV941" s="274">
        <v>17.7</v>
      </c>
      <c r="AW941" s="274">
        <v>20.7</v>
      </c>
      <c r="AX941" s="274">
        <v>22.2</v>
      </c>
      <c r="AY941" s="274">
        <v>25.5</v>
      </c>
      <c r="AZ941" s="274">
        <v>31.1</v>
      </c>
      <c r="BA941" s="274">
        <v>31.6</v>
      </c>
      <c r="BB941" s="274">
        <v>32.1</v>
      </c>
      <c r="BC941" s="274">
        <v>32.9</v>
      </c>
      <c r="BD941" s="274">
        <v>32.5</v>
      </c>
      <c r="BE941" s="274">
        <v>35.200000000000003</v>
      </c>
      <c r="BF941" s="274">
        <v>36.700000000000003</v>
      </c>
      <c r="BG941" s="274">
        <v>38</v>
      </c>
      <c r="BH941" s="274">
        <v>32.200000000000003</v>
      </c>
      <c r="BI941" s="274">
        <v>25.2</v>
      </c>
      <c r="BJ941" s="274">
        <v>22.1</v>
      </c>
      <c r="BK941" s="274">
        <v>20</v>
      </c>
      <c r="BL941" s="274">
        <v>16.399999999999999</v>
      </c>
      <c r="BM941" s="274">
        <v>14</v>
      </c>
      <c r="BN941" s="274">
        <v>13.1</v>
      </c>
      <c r="BO941" s="274">
        <v>14.7</v>
      </c>
      <c r="BP941" s="274">
        <v>15.1</v>
      </c>
      <c r="BQ941" s="274">
        <v>16.3</v>
      </c>
      <c r="BR941" s="274">
        <v>18.3</v>
      </c>
      <c r="BS941" s="274">
        <v>19.399999999999999</v>
      </c>
      <c r="BT941" s="274">
        <v>19.3</v>
      </c>
    </row>
    <row r="942" spans="3:72" x14ac:dyDescent="0.2">
      <c r="C942" s="105" t="s">
        <v>31</v>
      </c>
      <c r="D942" s="106" t="s">
        <v>44</v>
      </c>
      <c r="E942" s="107" t="s">
        <v>223</v>
      </c>
      <c r="F942" s="17" t="s">
        <v>130</v>
      </c>
      <c r="G942" s="203">
        <v>57.7</v>
      </c>
      <c r="H942" s="274">
        <v>58</v>
      </c>
      <c r="I942" s="274">
        <v>58.6</v>
      </c>
      <c r="J942" s="274">
        <v>61.4</v>
      </c>
      <c r="K942" s="274">
        <v>63.7</v>
      </c>
      <c r="L942" s="274">
        <v>61.1</v>
      </c>
      <c r="M942" s="274">
        <v>63.4</v>
      </c>
      <c r="N942" s="274">
        <v>66.900000000000006</v>
      </c>
      <c r="O942" s="274">
        <v>68.5</v>
      </c>
      <c r="P942" s="274">
        <v>70.599999999999994</v>
      </c>
      <c r="Q942" s="274">
        <v>72.099999999999994</v>
      </c>
      <c r="R942" s="274">
        <v>73.900000000000006</v>
      </c>
      <c r="S942" s="274">
        <v>74.5</v>
      </c>
      <c r="T942" s="274">
        <v>75.400000000000006</v>
      </c>
      <c r="U942" s="274">
        <v>77.5</v>
      </c>
      <c r="V942" s="274">
        <v>75.5</v>
      </c>
      <c r="W942" s="274">
        <v>72.7</v>
      </c>
      <c r="X942" s="274">
        <v>76.900000000000006</v>
      </c>
      <c r="Y942" s="274">
        <v>78.3</v>
      </c>
      <c r="Z942" s="274">
        <v>81.2</v>
      </c>
      <c r="AA942" s="274">
        <v>80</v>
      </c>
      <c r="AB942" s="274">
        <v>78.599999999999994</v>
      </c>
      <c r="AC942" s="274">
        <v>78.8</v>
      </c>
      <c r="AD942" s="274">
        <v>74</v>
      </c>
      <c r="AE942" s="274">
        <v>68.8</v>
      </c>
      <c r="AF942" s="274">
        <v>60.8</v>
      </c>
      <c r="AG942" s="274">
        <v>53.8</v>
      </c>
      <c r="AH942" s="274">
        <v>49.4</v>
      </c>
      <c r="AI942" s="274">
        <v>50.3</v>
      </c>
      <c r="AJ942" s="274">
        <v>51.2</v>
      </c>
      <c r="AK942" s="274">
        <v>58.9</v>
      </c>
      <c r="AL942" s="274">
        <v>42.8</v>
      </c>
      <c r="AM942" s="274">
        <v>44</v>
      </c>
      <c r="AN942" s="274">
        <v>48.8</v>
      </c>
      <c r="AO942" s="274">
        <v>55.3</v>
      </c>
      <c r="AP942" s="274">
        <v>56.3</v>
      </c>
      <c r="AQ942" s="274">
        <v>57.9</v>
      </c>
      <c r="AR942" s="274">
        <v>57.4</v>
      </c>
      <c r="AS942" s="274">
        <v>56.4</v>
      </c>
      <c r="AT942" s="274">
        <v>57</v>
      </c>
      <c r="AU942" s="274">
        <v>60</v>
      </c>
      <c r="AV942" s="274">
        <v>59</v>
      </c>
      <c r="AW942" s="274">
        <v>62.2</v>
      </c>
      <c r="AX942" s="274">
        <v>66.900000000000006</v>
      </c>
      <c r="AY942" s="274">
        <v>72.900000000000006</v>
      </c>
      <c r="AZ942" s="274">
        <v>77.5</v>
      </c>
      <c r="BA942" s="274">
        <v>85.1</v>
      </c>
      <c r="BB942" s="274">
        <v>93.1</v>
      </c>
      <c r="BC942" s="274">
        <v>99.1</v>
      </c>
      <c r="BD942" s="274">
        <v>96.1</v>
      </c>
      <c r="BE942" s="274">
        <v>102.6</v>
      </c>
      <c r="BF942" s="274">
        <v>105.9</v>
      </c>
      <c r="BG942" s="274">
        <v>111.5</v>
      </c>
      <c r="BH942" s="274">
        <v>103.9</v>
      </c>
      <c r="BI942" s="274">
        <v>85.2</v>
      </c>
      <c r="BJ942" s="274">
        <v>75.7</v>
      </c>
      <c r="BK942" s="274">
        <v>67.099999999999994</v>
      </c>
      <c r="BL942" s="274">
        <v>59.4</v>
      </c>
      <c r="BM942" s="274">
        <v>54.1</v>
      </c>
      <c r="BN942" s="274">
        <v>50.9</v>
      </c>
      <c r="BO942" s="274">
        <v>52.8</v>
      </c>
      <c r="BP942" s="274">
        <v>52.7</v>
      </c>
      <c r="BQ942" s="274">
        <v>53.1</v>
      </c>
      <c r="BR942" s="274">
        <v>54.9</v>
      </c>
      <c r="BS942" s="274">
        <v>58.2</v>
      </c>
      <c r="BT942" s="274">
        <v>57.9</v>
      </c>
    </row>
    <row r="943" spans="3:72" x14ac:dyDescent="0.2">
      <c r="C943" s="105" t="s">
        <v>32</v>
      </c>
      <c r="D943" s="106" t="s">
        <v>44</v>
      </c>
      <c r="E943" s="107" t="s">
        <v>223</v>
      </c>
      <c r="F943" s="17" t="s">
        <v>130</v>
      </c>
      <c r="G943" s="203">
        <v>3.8</v>
      </c>
      <c r="H943" s="274">
        <v>3.8</v>
      </c>
      <c r="I943" s="274">
        <v>3.8</v>
      </c>
      <c r="J943" s="274">
        <v>3.9</v>
      </c>
      <c r="K943" s="274">
        <v>3.9</v>
      </c>
      <c r="L943" s="274">
        <v>3.8</v>
      </c>
      <c r="M943" s="274">
        <v>4</v>
      </c>
      <c r="N943" s="274">
        <v>4.4000000000000004</v>
      </c>
      <c r="O943" s="274">
        <v>4.5999999999999996</v>
      </c>
      <c r="P943" s="274">
        <v>4.8</v>
      </c>
      <c r="Q943" s="274">
        <v>4.8</v>
      </c>
      <c r="R943" s="274">
        <v>5</v>
      </c>
      <c r="S943" s="274">
        <v>5</v>
      </c>
      <c r="T943" s="274">
        <v>5.2</v>
      </c>
      <c r="U943" s="274">
        <v>5.5</v>
      </c>
      <c r="V943" s="274">
        <v>5.5</v>
      </c>
      <c r="W943" s="274">
        <v>5.3</v>
      </c>
      <c r="X943" s="274">
        <v>5.7</v>
      </c>
      <c r="Y943" s="274">
        <v>5.9</v>
      </c>
      <c r="Z943" s="274">
        <v>6.3</v>
      </c>
      <c r="AA943" s="274">
        <v>6.3</v>
      </c>
      <c r="AB943" s="274">
        <v>6.2</v>
      </c>
      <c r="AC943" s="274">
        <v>6.2</v>
      </c>
      <c r="AD943" s="274">
        <v>6</v>
      </c>
      <c r="AE943" s="274">
        <v>5.7</v>
      </c>
      <c r="AF943" s="274">
        <v>5.4</v>
      </c>
      <c r="AG943" s="274">
        <v>4</v>
      </c>
      <c r="AH943" s="274">
        <v>3.4</v>
      </c>
      <c r="AI943" s="274">
        <v>3.8</v>
      </c>
      <c r="AJ943" s="274">
        <v>3.4</v>
      </c>
      <c r="AK943" s="274">
        <v>3.6</v>
      </c>
      <c r="AL943" s="274">
        <v>5.6</v>
      </c>
      <c r="AM943" s="274">
        <v>5.2</v>
      </c>
      <c r="AN943" s="274">
        <v>5.4</v>
      </c>
      <c r="AO943" s="274">
        <v>5.8</v>
      </c>
      <c r="AP943" s="274">
        <v>6.2</v>
      </c>
      <c r="AQ943" s="274">
        <v>7.7</v>
      </c>
      <c r="AR943" s="274">
        <v>7.5</v>
      </c>
      <c r="AS943" s="274">
        <v>6.8</v>
      </c>
      <c r="AT943" s="274">
        <v>6.6</v>
      </c>
      <c r="AU943" s="274">
        <v>6.3</v>
      </c>
      <c r="AV943" s="274">
        <v>7.2</v>
      </c>
      <c r="AW943" s="274">
        <v>8.3000000000000007</v>
      </c>
      <c r="AX943" s="274">
        <v>9.6</v>
      </c>
      <c r="AY943" s="274">
        <v>11.2</v>
      </c>
      <c r="AZ943" s="274">
        <v>13.2</v>
      </c>
      <c r="BA943" s="274">
        <v>13.3</v>
      </c>
      <c r="BB943" s="274">
        <v>14.8</v>
      </c>
      <c r="BC943" s="274">
        <v>15.2</v>
      </c>
      <c r="BD943" s="274">
        <v>15.7</v>
      </c>
      <c r="BE943" s="274">
        <v>16.7</v>
      </c>
      <c r="BF943" s="274">
        <v>18</v>
      </c>
      <c r="BG943" s="274">
        <v>19.3</v>
      </c>
      <c r="BH943" s="274">
        <v>17.399999999999999</v>
      </c>
      <c r="BI943" s="274">
        <v>14</v>
      </c>
      <c r="BJ943" s="274">
        <v>12.8</v>
      </c>
      <c r="BK943" s="274">
        <v>10.8</v>
      </c>
      <c r="BL943" s="274">
        <v>9.5</v>
      </c>
      <c r="BM943" s="274">
        <v>7.9</v>
      </c>
      <c r="BN943" s="274">
        <v>8</v>
      </c>
      <c r="BO943" s="274">
        <v>8.5</v>
      </c>
      <c r="BP943" s="274">
        <v>8.4</v>
      </c>
      <c r="BQ943" s="274">
        <v>8.6999999999999993</v>
      </c>
      <c r="BR943" s="274">
        <v>9.6</v>
      </c>
      <c r="BS943" s="274">
        <v>10.5</v>
      </c>
      <c r="BT943" s="274">
        <v>10.3</v>
      </c>
    </row>
    <row r="944" spans="3:72" x14ac:dyDescent="0.2">
      <c r="C944" s="108" t="s">
        <v>33</v>
      </c>
      <c r="D944" s="109" t="s">
        <v>44</v>
      </c>
      <c r="E944" s="110" t="s">
        <v>223</v>
      </c>
      <c r="F944" s="30" t="s">
        <v>130</v>
      </c>
      <c r="G944" s="204">
        <v>867.39999999999986</v>
      </c>
      <c r="H944" s="275">
        <v>882.19999999999993</v>
      </c>
      <c r="I944" s="275">
        <v>905.29999999999984</v>
      </c>
      <c r="J944" s="275">
        <v>938.30000000000007</v>
      </c>
      <c r="K944" s="275">
        <v>958.8</v>
      </c>
      <c r="L944" s="275">
        <v>924</v>
      </c>
      <c r="M944" s="275">
        <v>959.79999999999984</v>
      </c>
      <c r="N944" s="275">
        <v>1018.9999999999999</v>
      </c>
      <c r="O944" s="275">
        <v>1049.9000000000001</v>
      </c>
      <c r="P944" s="275">
        <v>1086.2</v>
      </c>
      <c r="Q944" s="275">
        <v>1110.3</v>
      </c>
      <c r="R944" s="275">
        <v>1154.2000000000003</v>
      </c>
      <c r="S944" s="275">
        <v>1178.2</v>
      </c>
      <c r="T944" s="275">
        <v>1206.2</v>
      </c>
      <c r="U944" s="275">
        <v>1250.9000000000001</v>
      </c>
      <c r="V944" s="275">
        <v>1267.1000000000001</v>
      </c>
      <c r="W944" s="275">
        <v>1266.9000000000003</v>
      </c>
      <c r="X944" s="275">
        <v>1371.4000000000003</v>
      </c>
      <c r="Y944" s="275">
        <v>1430</v>
      </c>
      <c r="Z944" s="275">
        <v>1464.1</v>
      </c>
      <c r="AA944" s="275">
        <v>1426.9</v>
      </c>
      <c r="AB944" s="275">
        <v>1407.9999999999998</v>
      </c>
      <c r="AC944" s="275">
        <v>1415.1999999999998</v>
      </c>
      <c r="AD944" s="275">
        <v>1347.3999999999999</v>
      </c>
      <c r="AE944" s="275">
        <v>1265.8000000000002</v>
      </c>
      <c r="AF944" s="275">
        <v>1184.9000000000001</v>
      </c>
      <c r="AG944" s="275">
        <v>1094.0999999999997</v>
      </c>
      <c r="AH944" s="275">
        <v>1076.5</v>
      </c>
      <c r="AI944" s="275">
        <v>1045.7</v>
      </c>
      <c r="AJ944" s="275">
        <v>909.3</v>
      </c>
      <c r="AK944" s="275">
        <v>865.00000000000011</v>
      </c>
      <c r="AL944" s="275">
        <v>927.69999999999993</v>
      </c>
      <c r="AM944" s="275">
        <v>1036.8999999999999</v>
      </c>
      <c r="AN944" s="275">
        <v>1142.3000000000002</v>
      </c>
      <c r="AO944" s="275">
        <v>1267.8</v>
      </c>
      <c r="AP944" s="275">
        <v>1367.8000000000002</v>
      </c>
      <c r="AQ944" s="275">
        <v>1425.4</v>
      </c>
      <c r="AR944" s="275">
        <v>1337.9</v>
      </c>
      <c r="AS944" s="275">
        <v>1217.5</v>
      </c>
      <c r="AT944" s="275">
        <v>1183.9000000000001</v>
      </c>
      <c r="AU944" s="275">
        <v>1251.3</v>
      </c>
      <c r="AV944" s="275">
        <v>1270.9000000000003</v>
      </c>
      <c r="AW944" s="275">
        <v>1371.2</v>
      </c>
      <c r="AX944" s="275">
        <v>1481.6000000000001</v>
      </c>
      <c r="AY944" s="275">
        <v>1654.4</v>
      </c>
      <c r="AZ944" s="275">
        <v>1858.3</v>
      </c>
      <c r="BA944" s="275">
        <v>1991.6</v>
      </c>
      <c r="BB944" s="275">
        <v>2072.2000000000007</v>
      </c>
      <c r="BC944" s="275">
        <v>2163.4</v>
      </c>
      <c r="BD944" s="275">
        <v>2273.1</v>
      </c>
      <c r="BE944" s="275">
        <v>2449.2999999999997</v>
      </c>
      <c r="BF944" s="275">
        <v>2613.4</v>
      </c>
      <c r="BG944" s="275">
        <v>2754.5</v>
      </c>
      <c r="BH944" s="275">
        <v>2438.3000000000006</v>
      </c>
      <c r="BI944" s="275">
        <v>1891.3000000000002</v>
      </c>
      <c r="BJ944" s="275">
        <v>1654.1</v>
      </c>
      <c r="BK944" s="275">
        <v>1404.1999999999998</v>
      </c>
      <c r="BL944" s="275">
        <v>1173.1000000000004</v>
      </c>
      <c r="BM944" s="275">
        <v>1032</v>
      </c>
      <c r="BN944" s="275">
        <v>1001.9000000000001</v>
      </c>
      <c r="BO944" s="275">
        <v>1069.4000000000001</v>
      </c>
      <c r="BP944" s="275">
        <v>1085.2</v>
      </c>
      <c r="BQ944" s="275">
        <v>1131.8999999999999</v>
      </c>
      <c r="BR944" s="275">
        <v>1209.0999999999999</v>
      </c>
      <c r="BS944" s="275">
        <v>1295.2000000000003</v>
      </c>
      <c r="BT944" s="275">
        <v>1283.3</v>
      </c>
    </row>
    <row r="945" spans="3:72" x14ac:dyDescent="0.2">
      <c r="C945" s="105" t="s">
        <v>11</v>
      </c>
      <c r="D945" s="119" t="s">
        <v>45</v>
      </c>
      <c r="E945" s="111" t="s">
        <v>223</v>
      </c>
      <c r="F945" s="19" t="s">
        <v>130</v>
      </c>
      <c r="G945" s="203">
        <v>700.2</v>
      </c>
      <c r="H945" s="274">
        <v>722.4</v>
      </c>
      <c r="I945" s="274">
        <v>741.09999999999991</v>
      </c>
      <c r="J945" s="274">
        <v>768</v>
      </c>
      <c r="K945" s="274">
        <v>761.5</v>
      </c>
      <c r="L945" s="274">
        <v>758.6</v>
      </c>
      <c r="M945" s="274">
        <v>780.1</v>
      </c>
      <c r="N945" s="274">
        <v>806.80000000000007</v>
      </c>
      <c r="O945" s="274">
        <v>834.69999999999993</v>
      </c>
      <c r="P945" s="274">
        <v>855.8</v>
      </c>
      <c r="Q945" s="274">
        <v>871.1</v>
      </c>
      <c r="R945" s="274">
        <v>876.8</v>
      </c>
      <c r="S945" s="274">
        <v>894.80000000000007</v>
      </c>
      <c r="T945" s="274">
        <v>911.5</v>
      </c>
      <c r="U945" s="274">
        <v>922.8</v>
      </c>
      <c r="V945" s="274">
        <v>958.1</v>
      </c>
      <c r="W945" s="274">
        <v>982.90000000000009</v>
      </c>
      <c r="X945" s="274">
        <v>999.59999999999991</v>
      </c>
      <c r="Y945" s="274">
        <v>1039.7</v>
      </c>
      <c r="Z945" s="274">
        <v>1055.7</v>
      </c>
      <c r="AA945" s="274">
        <v>1053.3000000000002</v>
      </c>
      <c r="AB945" s="274">
        <v>1061.5</v>
      </c>
      <c r="AC945" s="274">
        <v>1072.6999999999998</v>
      </c>
      <c r="AD945" s="274">
        <v>1050</v>
      </c>
      <c r="AE945" s="274">
        <v>1049.6000000000001</v>
      </c>
      <c r="AF945" s="274">
        <v>1049.1999999999998</v>
      </c>
      <c r="AG945" s="274">
        <v>1043</v>
      </c>
      <c r="AH945" s="274">
        <v>1074.8999999999999</v>
      </c>
      <c r="AI945" s="274">
        <v>1095.8</v>
      </c>
      <c r="AJ945" s="274">
        <v>1083.8999999999999</v>
      </c>
      <c r="AK945" s="274">
        <v>1099.3</v>
      </c>
      <c r="AL945" s="274">
        <v>1128.2000000000003</v>
      </c>
      <c r="AM945" s="274">
        <v>1188.5999999999999</v>
      </c>
      <c r="AN945" s="274">
        <v>1237.7</v>
      </c>
      <c r="AO945" s="274">
        <v>1318.3000000000002</v>
      </c>
      <c r="AP945" s="274">
        <v>1368.9999999999998</v>
      </c>
      <c r="AQ945" s="274">
        <v>1398</v>
      </c>
      <c r="AR945" s="274">
        <v>1417.7999999999997</v>
      </c>
      <c r="AS945" s="274">
        <v>1387</v>
      </c>
      <c r="AT945" s="274">
        <v>1389.6999999999998</v>
      </c>
      <c r="AU945" s="274">
        <v>1421</v>
      </c>
      <c r="AV945" s="274">
        <v>1446.6000000000001</v>
      </c>
      <c r="AW945" s="274">
        <v>1517.5</v>
      </c>
      <c r="AX945" s="274">
        <v>1548.3</v>
      </c>
      <c r="AY945" s="274">
        <v>1598.1</v>
      </c>
      <c r="AZ945" s="274">
        <v>1669.8</v>
      </c>
      <c r="BA945" s="274">
        <v>1720.1000000000001</v>
      </c>
      <c r="BB945" s="274">
        <v>1759.8</v>
      </c>
      <c r="BC945" s="274">
        <v>1841.7</v>
      </c>
      <c r="BD945" s="274">
        <v>1929.7</v>
      </c>
      <c r="BE945" s="274">
        <v>2028.5000000000002</v>
      </c>
      <c r="BF945" s="274">
        <v>2155</v>
      </c>
      <c r="BG945" s="274">
        <v>2253.2000000000003</v>
      </c>
      <c r="BH945" s="274">
        <v>2306.2999999999997</v>
      </c>
      <c r="BI945" s="274">
        <v>2254</v>
      </c>
      <c r="BJ945" s="274">
        <v>2239.3000000000002</v>
      </c>
      <c r="BK945" s="274">
        <v>2225.1</v>
      </c>
      <c r="BL945" s="274">
        <v>2166.9</v>
      </c>
      <c r="BM945" s="274">
        <v>2136.9</v>
      </c>
      <c r="BN945" s="274">
        <v>2185.2000000000003</v>
      </c>
      <c r="BO945" s="274">
        <v>2224.1</v>
      </c>
      <c r="BP945" s="274">
        <v>2264</v>
      </c>
      <c r="BQ945" s="274">
        <v>2328.1</v>
      </c>
      <c r="BR945" s="274">
        <v>2380.7999999999997</v>
      </c>
      <c r="BS945" s="274">
        <v>2455.2000000000003</v>
      </c>
      <c r="BT945" s="274">
        <v>2343.9</v>
      </c>
    </row>
    <row r="946" spans="3:72" x14ac:dyDescent="0.2">
      <c r="C946" s="105" t="s">
        <v>17</v>
      </c>
      <c r="D946" s="119" t="s">
        <v>45</v>
      </c>
      <c r="E946" s="111" t="s">
        <v>223</v>
      </c>
      <c r="F946" s="19" t="s">
        <v>130</v>
      </c>
      <c r="G946" s="203">
        <v>142</v>
      </c>
      <c r="H946" s="274">
        <v>147.4</v>
      </c>
      <c r="I946" s="274">
        <v>151.69999999999999</v>
      </c>
      <c r="J946" s="274">
        <v>156.9</v>
      </c>
      <c r="K946" s="274">
        <v>155</v>
      </c>
      <c r="L946" s="274">
        <v>153.6</v>
      </c>
      <c r="M946" s="274">
        <v>157</v>
      </c>
      <c r="N946" s="274">
        <v>162.69999999999999</v>
      </c>
      <c r="O946" s="274">
        <v>168.60000000000002</v>
      </c>
      <c r="P946" s="274">
        <v>173.20000000000002</v>
      </c>
      <c r="Q946" s="274">
        <v>176.2</v>
      </c>
      <c r="R946" s="274">
        <v>176.60000000000002</v>
      </c>
      <c r="S946" s="274">
        <v>179.7</v>
      </c>
      <c r="T946" s="274">
        <v>182.10000000000002</v>
      </c>
      <c r="U946" s="274">
        <v>183.39999999999998</v>
      </c>
      <c r="V946" s="274">
        <v>190.3</v>
      </c>
      <c r="W946" s="274">
        <v>195.09999999999997</v>
      </c>
      <c r="X946" s="274">
        <v>199.20000000000002</v>
      </c>
      <c r="Y946" s="274">
        <v>207.9</v>
      </c>
      <c r="Z946" s="274">
        <v>210</v>
      </c>
      <c r="AA946" s="274">
        <v>208.3</v>
      </c>
      <c r="AB946" s="274">
        <v>209.8</v>
      </c>
      <c r="AC946" s="274">
        <v>211.7</v>
      </c>
      <c r="AD946" s="274">
        <v>207.5</v>
      </c>
      <c r="AE946" s="274">
        <v>207.70000000000002</v>
      </c>
      <c r="AF946" s="274">
        <v>208.1</v>
      </c>
      <c r="AG946" s="274">
        <v>201.6</v>
      </c>
      <c r="AH946" s="274">
        <v>206.3</v>
      </c>
      <c r="AI946" s="274">
        <v>202.20000000000002</v>
      </c>
      <c r="AJ946" s="274">
        <v>199.2</v>
      </c>
      <c r="AK946" s="274">
        <v>211.10000000000002</v>
      </c>
      <c r="AL946" s="274">
        <v>213.7</v>
      </c>
      <c r="AM946" s="274">
        <v>240.2</v>
      </c>
      <c r="AN946" s="274">
        <v>248.3</v>
      </c>
      <c r="AO946" s="274">
        <v>261.7</v>
      </c>
      <c r="AP946" s="274">
        <v>275</v>
      </c>
      <c r="AQ946" s="274">
        <v>287.79999999999995</v>
      </c>
      <c r="AR946" s="274">
        <v>283.39999999999998</v>
      </c>
      <c r="AS946" s="274">
        <v>273.10000000000002</v>
      </c>
      <c r="AT946" s="274">
        <v>276.8</v>
      </c>
      <c r="AU946" s="274">
        <v>278.40000000000003</v>
      </c>
      <c r="AV946" s="274">
        <v>276.60000000000002</v>
      </c>
      <c r="AW946" s="274">
        <v>284.8</v>
      </c>
      <c r="AX946" s="274">
        <v>296.59999999999997</v>
      </c>
      <c r="AY946" s="274">
        <v>305.8</v>
      </c>
      <c r="AZ946" s="274">
        <v>316.39999999999998</v>
      </c>
      <c r="BA946" s="274">
        <v>329.00000000000006</v>
      </c>
      <c r="BB946" s="274">
        <v>340.09999999999997</v>
      </c>
      <c r="BC946" s="274">
        <v>349.09999999999997</v>
      </c>
      <c r="BD946" s="274">
        <v>363.6</v>
      </c>
      <c r="BE946" s="274">
        <v>377.9</v>
      </c>
      <c r="BF946" s="274">
        <v>395.59999999999997</v>
      </c>
      <c r="BG946" s="274">
        <v>409.79999999999995</v>
      </c>
      <c r="BH946" s="274">
        <v>425.8</v>
      </c>
      <c r="BI946" s="274">
        <v>409.1</v>
      </c>
      <c r="BJ946" s="274">
        <v>407.09999999999997</v>
      </c>
      <c r="BK946" s="274">
        <v>403.3</v>
      </c>
      <c r="BL946" s="274">
        <v>395.59999999999997</v>
      </c>
      <c r="BM946" s="274">
        <v>388.70000000000005</v>
      </c>
      <c r="BN946" s="274">
        <v>392.6</v>
      </c>
      <c r="BO946" s="274">
        <v>402.5</v>
      </c>
      <c r="BP946" s="274">
        <v>407.90000000000003</v>
      </c>
      <c r="BQ946" s="274">
        <v>420.4</v>
      </c>
      <c r="BR946" s="274">
        <v>427.6</v>
      </c>
      <c r="BS946" s="274">
        <v>438.2</v>
      </c>
      <c r="BT946" s="274">
        <v>419.79999999999995</v>
      </c>
    </row>
    <row r="947" spans="3:72" x14ac:dyDescent="0.2">
      <c r="C947" s="105" t="s">
        <v>18</v>
      </c>
      <c r="D947" s="119" t="s">
        <v>45</v>
      </c>
      <c r="E947" s="111" t="s">
        <v>223</v>
      </c>
      <c r="F947" s="19" t="s">
        <v>130</v>
      </c>
      <c r="G947" s="203">
        <v>92.7</v>
      </c>
      <c r="H947" s="274">
        <v>96.300000000000011</v>
      </c>
      <c r="I947" s="274">
        <v>99.1</v>
      </c>
      <c r="J947" s="274">
        <v>102.89999999999999</v>
      </c>
      <c r="K947" s="274">
        <v>101.8</v>
      </c>
      <c r="L947" s="274">
        <v>101.6</v>
      </c>
      <c r="M947" s="274">
        <v>104.69999999999999</v>
      </c>
      <c r="N947" s="274">
        <v>107.6</v>
      </c>
      <c r="O947" s="274">
        <v>111</v>
      </c>
      <c r="P947" s="274">
        <v>113.10000000000001</v>
      </c>
      <c r="Q947" s="274">
        <v>114.69999999999999</v>
      </c>
      <c r="R947" s="274">
        <v>115.9</v>
      </c>
      <c r="S947" s="274">
        <v>119</v>
      </c>
      <c r="T947" s="274">
        <v>120.5</v>
      </c>
      <c r="U947" s="274">
        <v>121.4</v>
      </c>
      <c r="V947" s="274">
        <v>126.80000000000001</v>
      </c>
      <c r="W947" s="274">
        <v>131.10000000000002</v>
      </c>
      <c r="X947" s="274">
        <v>134.1</v>
      </c>
      <c r="Y947" s="274">
        <v>140.30000000000001</v>
      </c>
      <c r="Z947" s="274">
        <v>143.6</v>
      </c>
      <c r="AA947" s="274">
        <v>144.4</v>
      </c>
      <c r="AB947" s="274">
        <v>145.70000000000002</v>
      </c>
      <c r="AC947" s="274">
        <v>147.6</v>
      </c>
      <c r="AD947" s="274">
        <v>144.9</v>
      </c>
      <c r="AE947" s="274">
        <v>145.4</v>
      </c>
      <c r="AF947" s="274">
        <v>149.30000000000001</v>
      </c>
      <c r="AG947" s="274">
        <v>153.70000000000002</v>
      </c>
      <c r="AH947" s="274">
        <v>157</v>
      </c>
      <c r="AI947" s="274">
        <v>166.79999999999998</v>
      </c>
      <c r="AJ947" s="274">
        <v>154.5</v>
      </c>
      <c r="AK947" s="274">
        <v>166.5</v>
      </c>
      <c r="AL947" s="274">
        <v>172.29999999999998</v>
      </c>
      <c r="AM947" s="274">
        <v>182.29999999999998</v>
      </c>
      <c r="AN947" s="274">
        <v>185.3</v>
      </c>
      <c r="AO947" s="274">
        <v>197.89999999999998</v>
      </c>
      <c r="AP947" s="274">
        <v>207.9</v>
      </c>
      <c r="AQ947" s="274">
        <v>216.1</v>
      </c>
      <c r="AR947" s="274">
        <v>219.20000000000002</v>
      </c>
      <c r="AS947" s="274">
        <v>215.9</v>
      </c>
      <c r="AT947" s="274">
        <v>216</v>
      </c>
      <c r="AU947" s="274">
        <v>213.5</v>
      </c>
      <c r="AV947" s="274">
        <v>213.5</v>
      </c>
      <c r="AW947" s="274">
        <v>223.39999999999998</v>
      </c>
      <c r="AX947" s="274">
        <v>228.60000000000002</v>
      </c>
      <c r="AY947" s="274">
        <v>234.99999999999997</v>
      </c>
      <c r="AZ947" s="274">
        <v>242.60000000000002</v>
      </c>
      <c r="BA947" s="274">
        <v>245.2</v>
      </c>
      <c r="BB947" s="274">
        <v>249.6</v>
      </c>
      <c r="BC947" s="274">
        <v>259</v>
      </c>
      <c r="BD947" s="274">
        <v>267.5</v>
      </c>
      <c r="BE947" s="274">
        <v>279.3</v>
      </c>
      <c r="BF947" s="274">
        <v>290.39999999999998</v>
      </c>
      <c r="BG947" s="274">
        <v>301.3</v>
      </c>
      <c r="BH947" s="274">
        <v>311.5</v>
      </c>
      <c r="BI947" s="274">
        <v>302.7</v>
      </c>
      <c r="BJ947" s="274">
        <v>297.2</v>
      </c>
      <c r="BK947" s="274">
        <v>298.90000000000003</v>
      </c>
      <c r="BL947" s="274">
        <v>290.5</v>
      </c>
      <c r="BM947" s="274">
        <v>285.10000000000002</v>
      </c>
      <c r="BN947" s="274">
        <v>285.40000000000003</v>
      </c>
      <c r="BO947" s="274">
        <v>292.40000000000003</v>
      </c>
      <c r="BP947" s="274">
        <v>294.40000000000003</v>
      </c>
      <c r="BQ947" s="274">
        <v>299.19999999999993</v>
      </c>
      <c r="BR947" s="274">
        <v>304.3</v>
      </c>
      <c r="BS947" s="274">
        <v>310.09999999999997</v>
      </c>
      <c r="BT947" s="274">
        <v>297.8</v>
      </c>
    </row>
    <row r="948" spans="3:72" x14ac:dyDescent="0.2">
      <c r="C948" s="105" t="s">
        <v>19</v>
      </c>
      <c r="D948" s="119" t="s">
        <v>45</v>
      </c>
      <c r="E948" s="111" t="s">
        <v>223</v>
      </c>
      <c r="F948" s="19" t="s">
        <v>130</v>
      </c>
      <c r="G948" s="203">
        <v>60.2</v>
      </c>
      <c r="H948" s="274">
        <v>62.3</v>
      </c>
      <c r="I948" s="274">
        <v>63.9</v>
      </c>
      <c r="J948" s="274">
        <v>67.099999999999994</v>
      </c>
      <c r="K948" s="274">
        <v>67.7</v>
      </c>
      <c r="L948" s="274">
        <v>68.5</v>
      </c>
      <c r="M948" s="274">
        <v>71.7</v>
      </c>
      <c r="N948" s="274">
        <v>74.8</v>
      </c>
      <c r="O948" s="274">
        <v>77.7</v>
      </c>
      <c r="P948" s="274">
        <v>82.2</v>
      </c>
      <c r="Q948" s="274">
        <v>86.199999999999989</v>
      </c>
      <c r="R948" s="274">
        <v>89</v>
      </c>
      <c r="S948" s="274">
        <v>93</v>
      </c>
      <c r="T948" s="274">
        <v>101.4</v>
      </c>
      <c r="U948" s="274">
        <v>109.89999999999999</v>
      </c>
      <c r="V948" s="274">
        <v>115.39999999999999</v>
      </c>
      <c r="W948" s="274">
        <v>119.79999999999998</v>
      </c>
      <c r="X948" s="274">
        <v>122.2</v>
      </c>
      <c r="Y948" s="274">
        <v>127.80000000000001</v>
      </c>
      <c r="Z948" s="274">
        <v>129.9</v>
      </c>
      <c r="AA948" s="274">
        <v>129.60000000000002</v>
      </c>
      <c r="AB948" s="274">
        <v>130.19999999999999</v>
      </c>
      <c r="AC948" s="274">
        <v>131.1</v>
      </c>
      <c r="AD948" s="274">
        <v>131.69999999999999</v>
      </c>
      <c r="AE948" s="274">
        <v>134.4</v>
      </c>
      <c r="AF948" s="274">
        <v>143.69999999999999</v>
      </c>
      <c r="AG948" s="274">
        <v>141.1</v>
      </c>
      <c r="AH948" s="274">
        <v>141.70000000000002</v>
      </c>
      <c r="AI948" s="274">
        <v>143.69999999999999</v>
      </c>
      <c r="AJ948" s="274">
        <v>137.30000000000001</v>
      </c>
      <c r="AK948" s="274">
        <v>138.69999999999999</v>
      </c>
      <c r="AL948" s="274">
        <v>142.9</v>
      </c>
      <c r="AM948" s="274">
        <v>144.6</v>
      </c>
      <c r="AN948" s="274">
        <v>165.6</v>
      </c>
      <c r="AO948" s="274">
        <v>174.8</v>
      </c>
      <c r="AP948" s="274">
        <v>179.70000000000002</v>
      </c>
      <c r="AQ948" s="274">
        <v>186.99999999999997</v>
      </c>
      <c r="AR948" s="274">
        <v>189.29999999999998</v>
      </c>
      <c r="AS948" s="274">
        <v>193.89999999999998</v>
      </c>
      <c r="AT948" s="274">
        <v>199.50000000000003</v>
      </c>
      <c r="AU948" s="274">
        <v>217.10000000000002</v>
      </c>
      <c r="AV948" s="274">
        <v>229.59999999999997</v>
      </c>
      <c r="AW948" s="274">
        <v>248.60000000000005</v>
      </c>
      <c r="AX948" s="274">
        <v>263.5</v>
      </c>
      <c r="AY948" s="274">
        <v>278.7</v>
      </c>
      <c r="AZ948" s="274">
        <v>301.89999999999998</v>
      </c>
      <c r="BA948" s="274">
        <v>312.5</v>
      </c>
      <c r="BB948" s="274">
        <v>320.5</v>
      </c>
      <c r="BC948" s="274">
        <v>332.8</v>
      </c>
      <c r="BD948" s="274">
        <v>344.6</v>
      </c>
      <c r="BE948" s="274">
        <v>370.5</v>
      </c>
      <c r="BF948" s="274">
        <v>388.8</v>
      </c>
      <c r="BG948" s="274">
        <v>405.9</v>
      </c>
      <c r="BH948" s="274">
        <v>414.5</v>
      </c>
      <c r="BI948" s="274">
        <v>403.8</v>
      </c>
      <c r="BJ948" s="274">
        <v>402.20000000000005</v>
      </c>
      <c r="BK948" s="274">
        <v>400.2</v>
      </c>
      <c r="BL948" s="274">
        <v>393.59999999999997</v>
      </c>
      <c r="BM948" s="274">
        <v>386.59999999999997</v>
      </c>
      <c r="BN948" s="274">
        <v>396.6</v>
      </c>
      <c r="BO948" s="274">
        <v>403.2</v>
      </c>
      <c r="BP948" s="274">
        <v>411.8</v>
      </c>
      <c r="BQ948" s="274">
        <v>421.5</v>
      </c>
      <c r="BR948" s="274">
        <v>434.5</v>
      </c>
      <c r="BS948" s="274">
        <v>448.79999999999995</v>
      </c>
      <c r="BT948" s="274">
        <v>415.69999999999993</v>
      </c>
    </row>
    <row r="949" spans="3:72" x14ac:dyDescent="0.2">
      <c r="C949" s="105" t="s">
        <v>20</v>
      </c>
      <c r="D949" s="119" t="s">
        <v>45</v>
      </c>
      <c r="E949" s="111" t="s">
        <v>223</v>
      </c>
      <c r="F949" s="19" t="s">
        <v>130</v>
      </c>
      <c r="G949" s="203">
        <v>105.7</v>
      </c>
      <c r="H949" s="274">
        <v>110.6</v>
      </c>
      <c r="I949" s="274">
        <v>114.70000000000002</v>
      </c>
      <c r="J949" s="274">
        <v>121.19999999999999</v>
      </c>
      <c r="K949" s="274">
        <v>122.30000000000001</v>
      </c>
      <c r="L949" s="274">
        <v>123.10000000000001</v>
      </c>
      <c r="M949" s="274">
        <v>128.1</v>
      </c>
      <c r="N949" s="274">
        <v>137.30000000000001</v>
      </c>
      <c r="O949" s="274">
        <v>147.30000000000001</v>
      </c>
      <c r="P949" s="274">
        <v>155.10000000000002</v>
      </c>
      <c r="Q949" s="274">
        <v>162.30000000000001</v>
      </c>
      <c r="R949" s="274">
        <v>171.2</v>
      </c>
      <c r="S949" s="274">
        <v>182.7</v>
      </c>
      <c r="T949" s="274">
        <v>193.10000000000002</v>
      </c>
      <c r="U949" s="274">
        <v>202.1</v>
      </c>
      <c r="V949" s="274">
        <v>219.5</v>
      </c>
      <c r="W949" s="274">
        <v>234.9</v>
      </c>
      <c r="X949" s="274">
        <v>245.3</v>
      </c>
      <c r="Y949" s="274">
        <v>261.8</v>
      </c>
      <c r="Z949" s="274">
        <v>270.3</v>
      </c>
      <c r="AA949" s="274">
        <v>273.7</v>
      </c>
      <c r="AB949" s="274">
        <v>280</v>
      </c>
      <c r="AC949" s="274">
        <v>287.00000000000006</v>
      </c>
      <c r="AD949" s="274">
        <v>288.89999999999998</v>
      </c>
      <c r="AE949" s="274">
        <v>297.39999999999998</v>
      </c>
      <c r="AF949" s="274">
        <v>304.49999999999994</v>
      </c>
      <c r="AG949" s="274">
        <v>302.39999999999998</v>
      </c>
      <c r="AH949" s="274">
        <v>290.89999999999998</v>
      </c>
      <c r="AI949" s="274">
        <v>302.5</v>
      </c>
      <c r="AJ949" s="274">
        <v>277.7</v>
      </c>
      <c r="AK949" s="274">
        <v>271.60000000000002</v>
      </c>
      <c r="AL949" s="274">
        <v>272.2</v>
      </c>
      <c r="AM949" s="274">
        <v>280.89999999999998</v>
      </c>
      <c r="AN949" s="274">
        <v>293.60000000000002</v>
      </c>
      <c r="AO949" s="274">
        <v>313.60000000000002</v>
      </c>
      <c r="AP949" s="274">
        <v>338.50000000000006</v>
      </c>
      <c r="AQ949" s="274">
        <v>348.09999999999997</v>
      </c>
      <c r="AR949" s="274">
        <v>358.7</v>
      </c>
      <c r="AS949" s="274">
        <v>373.3</v>
      </c>
      <c r="AT949" s="274">
        <v>382.50000000000006</v>
      </c>
      <c r="AU949" s="274">
        <v>400.79999999999995</v>
      </c>
      <c r="AV949" s="274">
        <v>413.9</v>
      </c>
      <c r="AW949" s="274">
        <v>431.5</v>
      </c>
      <c r="AX949" s="274">
        <v>456.90000000000003</v>
      </c>
      <c r="AY949" s="274">
        <v>491.19999999999993</v>
      </c>
      <c r="AZ949" s="274">
        <v>504.4</v>
      </c>
      <c r="BA949" s="274">
        <v>529.29999999999995</v>
      </c>
      <c r="BB949" s="274">
        <v>546.4</v>
      </c>
      <c r="BC949" s="274">
        <v>567.6</v>
      </c>
      <c r="BD949" s="274">
        <v>596</v>
      </c>
      <c r="BE949" s="274">
        <v>623.79999999999995</v>
      </c>
      <c r="BF949" s="274">
        <v>658.09999999999991</v>
      </c>
      <c r="BG949" s="274">
        <v>684.8</v>
      </c>
      <c r="BH949" s="274">
        <v>692.19999999999993</v>
      </c>
      <c r="BI949" s="274">
        <v>659.5</v>
      </c>
      <c r="BJ949" s="274">
        <v>654.5</v>
      </c>
      <c r="BK949" s="274">
        <v>651.70000000000005</v>
      </c>
      <c r="BL949" s="274">
        <v>633.29999999999995</v>
      </c>
      <c r="BM949" s="274">
        <v>631.4</v>
      </c>
      <c r="BN949" s="274">
        <v>640</v>
      </c>
      <c r="BO949" s="274">
        <v>664</v>
      </c>
      <c r="BP949" s="274">
        <v>680.59999999999991</v>
      </c>
      <c r="BQ949" s="274">
        <v>703.1</v>
      </c>
      <c r="BR949" s="274">
        <v>717.8</v>
      </c>
      <c r="BS949" s="274">
        <v>741.2</v>
      </c>
      <c r="BT949" s="274">
        <v>698</v>
      </c>
    </row>
    <row r="950" spans="3:72" x14ac:dyDescent="0.2">
      <c r="C950" s="105" t="s">
        <v>21</v>
      </c>
      <c r="D950" s="119" t="s">
        <v>45</v>
      </c>
      <c r="E950" s="111" t="s">
        <v>223</v>
      </c>
      <c r="F950" s="19" t="s">
        <v>130</v>
      </c>
      <c r="G950" s="203">
        <v>56.3</v>
      </c>
      <c r="H950" s="274">
        <v>58.7</v>
      </c>
      <c r="I950" s="274">
        <v>60.499999999999993</v>
      </c>
      <c r="J950" s="274">
        <v>62.7</v>
      </c>
      <c r="K950" s="274">
        <v>62.099999999999994</v>
      </c>
      <c r="L950" s="274">
        <v>61.7</v>
      </c>
      <c r="M950" s="274">
        <v>63</v>
      </c>
      <c r="N950" s="274">
        <v>64.7</v>
      </c>
      <c r="O950" s="274">
        <v>66.599999999999994</v>
      </c>
      <c r="P950" s="274">
        <v>67.599999999999994</v>
      </c>
      <c r="Q950" s="274">
        <v>67.900000000000006</v>
      </c>
      <c r="R950" s="274">
        <v>67.600000000000009</v>
      </c>
      <c r="S950" s="274">
        <v>68.400000000000006</v>
      </c>
      <c r="T950" s="274">
        <v>69.100000000000009</v>
      </c>
      <c r="U950" s="274">
        <v>69.599999999999994</v>
      </c>
      <c r="V950" s="274">
        <v>71.800000000000011</v>
      </c>
      <c r="W950" s="274">
        <v>73.5</v>
      </c>
      <c r="X950" s="274">
        <v>72.900000000000006</v>
      </c>
      <c r="Y950" s="274">
        <v>74.400000000000006</v>
      </c>
      <c r="Z950" s="274">
        <v>76</v>
      </c>
      <c r="AA950" s="274">
        <v>76.400000000000006</v>
      </c>
      <c r="AB950" s="274">
        <v>78</v>
      </c>
      <c r="AC950" s="274">
        <v>79.7</v>
      </c>
      <c r="AD950" s="274">
        <v>79.800000000000011</v>
      </c>
      <c r="AE950" s="274">
        <v>81.3</v>
      </c>
      <c r="AF950" s="274">
        <v>82.8</v>
      </c>
      <c r="AG950" s="274">
        <v>83.699999999999989</v>
      </c>
      <c r="AH950" s="274">
        <v>78.7</v>
      </c>
      <c r="AI950" s="274">
        <v>78.3</v>
      </c>
      <c r="AJ950" s="274">
        <v>79.100000000000009</v>
      </c>
      <c r="AK950" s="274">
        <v>80.2</v>
      </c>
      <c r="AL950" s="274">
        <v>84.6</v>
      </c>
      <c r="AM950" s="274">
        <v>89.500000000000014</v>
      </c>
      <c r="AN950" s="274">
        <v>91.8</v>
      </c>
      <c r="AO950" s="274">
        <v>95.399999999999991</v>
      </c>
      <c r="AP950" s="274">
        <v>103.60000000000001</v>
      </c>
      <c r="AQ950" s="274">
        <v>106.6</v>
      </c>
      <c r="AR950" s="274">
        <v>108.5</v>
      </c>
      <c r="AS950" s="274">
        <v>108</v>
      </c>
      <c r="AT950" s="274">
        <v>105.39999999999999</v>
      </c>
      <c r="AU950" s="274">
        <v>105.2</v>
      </c>
      <c r="AV950" s="274">
        <v>104.80000000000001</v>
      </c>
      <c r="AW950" s="274">
        <v>107.5</v>
      </c>
      <c r="AX950" s="274">
        <v>113.4</v>
      </c>
      <c r="AY950" s="274">
        <v>119.69999999999999</v>
      </c>
      <c r="AZ950" s="274">
        <v>126.4</v>
      </c>
      <c r="BA950" s="274">
        <v>132.6</v>
      </c>
      <c r="BB950" s="274">
        <v>136.4</v>
      </c>
      <c r="BC950" s="274">
        <v>140.5</v>
      </c>
      <c r="BD950" s="274">
        <v>147.69999999999999</v>
      </c>
      <c r="BE950" s="274">
        <v>155.20000000000002</v>
      </c>
      <c r="BF950" s="274">
        <v>160.4</v>
      </c>
      <c r="BG950" s="274">
        <v>168.2</v>
      </c>
      <c r="BH950" s="274">
        <v>172.3</v>
      </c>
      <c r="BI950" s="274">
        <v>168.8</v>
      </c>
      <c r="BJ950" s="274">
        <v>165.89999999999998</v>
      </c>
      <c r="BK950" s="274">
        <v>165.3</v>
      </c>
      <c r="BL950" s="274">
        <v>161</v>
      </c>
      <c r="BM950" s="274">
        <v>160</v>
      </c>
      <c r="BN950" s="274">
        <v>161.70000000000002</v>
      </c>
      <c r="BO950" s="274">
        <v>164.7</v>
      </c>
      <c r="BP950" s="274">
        <v>166.4</v>
      </c>
      <c r="BQ950" s="274">
        <v>170.20000000000002</v>
      </c>
      <c r="BR950" s="274">
        <v>173.10000000000002</v>
      </c>
      <c r="BS950" s="274">
        <v>177</v>
      </c>
      <c r="BT950" s="274">
        <v>168.7</v>
      </c>
    </row>
    <row r="951" spans="3:72" x14ac:dyDescent="0.2">
      <c r="C951" s="105" t="s">
        <v>22</v>
      </c>
      <c r="D951" s="119" t="s">
        <v>45</v>
      </c>
      <c r="E951" s="111" t="s">
        <v>223</v>
      </c>
      <c r="F951" s="19" t="s">
        <v>130</v>
      </c>
      <c r="G951" s="203">
        <v>246.2</v>
      </c>
      <c r="H951" s="274">
        <v>255.9</v>
      </c>
      <c r="I951" s="274">
        <v>264.3</v>
      </c>
      <c r="J951" s="274">
        <v>273.5</v>
      </c>
      <c r="K951" s="274">
        <v>270.40000000000003</v>
      </c>
      <c r="L951" s="274">
        <v>268.10000000000002</v>
      </c>
      <c r="M951" s="274">
        <v>274.5</v>
      </c>
      <c r="N951" s="274">
        <v>285.8</v>
      </c>
      <c r="O951" s="274">
        <v>298.2</v>
      </c>
      <c r="P951" s="274">
        <v>304.79999999999995</v>
      </c>
      <c r="Q951" s="274">
        <v>309.59999999999997</v>
      </c>
      <c r="R951" s="274">
        <v>309.60000000000002</v>
      </c>
      <c r="S951" s="274">
        <v>314</v>
      </c>
      <c r="T951" s="274">
        <v>320.2</v>
      </c>
      <c r="U951" s="274">
        <v>324.09999999999997</v>
      </c>
      <c r="V951" s="274">
        <v>335.5</v>
      </c>
      <c r="W951" s="274">
        <v>343.00000000000006</v>
      </c>
      <c r="X951" s="274">
        <v>348.3</v>
      </c>
      <c r="Y951" s="274">
        <v>361.09999999999997</v>
      </c>
      <c r="Z951" s="274">
        <v>365.49999999999994</v>
      </c>
      <c r="AA951" s="274">
        <v>363.49999999999994</v>
      </c>
      <c r="AB951" s="274">
        <v>365.90000000000003</v>
      </c>
      <c r="AC951" s="274">
        <v>369</v>
      </c>
      <c r="AD951" s="274">
        <v>361.8</v>
      </c>
      <c r="AE951" s="274">
        <v>362.1</v>
      </c>
      <c r="AF951" s="274">
        <v>362.09999999999997</v>
      </c>
      <c r="AG951" s="274">
        <v>365.2</v>
      </c>
      <c r="AH951" s="274">
        <v>390.69999999999993</v>
      </c>
      <c r="AI951" s="274">
        <v>384.3</v>
      </c>
      <c r="AJ951" s="274">
        <v>378.79999999999995</v>
      </c>
      <c r="AK951" s="274">
        <v>406.5</v>
      </c>
      <c r="AL951" s="274">
        <v>414.3</v>
      </c>
      <c r="AM951" s="274">
        <v>467.70000000000005</v>
      </c>
      <c r="AN951" s="274">
        <v>478.7</v>
      </c>
      <c r="AO951" s="274">
        <v>499.9</v>
      </c>
      <c r="AP951" s="274">
        <v>517</v>
      </c>
      <c r="AQ951" s="274">
        <v>547.30000000000007</v>
      </c>
      <c r="AR951" s="274">
        <v>549.80000000000007</v>
      </c>
      <c r="AS951" s="274">
        <v>538.6</v>
      </c>
      <c r="AT951" s="274">
        <v>537.6</v>
      </c>
      <c r="AU951" s="274">
        <v>542.70000000000005</v>
      </c>
      <c r="AV951" s="274">
        <v>533.1</v>
      </c>
      <c r="AW951" s="274">
        <v>535.29999999999995</v>
      </c>
      <c r="AX951" s="274">
        <v>551.29999999999995</v>
      </c>
      <c r="AY951" s="274">
        <v>559.20000000000005</v>
      </c>
      <c r="AZ951" s="274">
        <v>564.19999999999993</v>
      </c>
      <c r="BA951" s="274">
        <v>579.20000000000005</v>
      </c>
      <c r="BB951" s="274">
        <v>589.5</v>
      </c>
      <c r="BC951" s="274">
        <v>606.6</v>
      </c>
      <c r="BD951" s="274">
        <v>624</v>
      </c>
      <c r="BE951" s="274">
        <v>652.1</v>
      </c>
      <c r="BF951" s="274">
        <v>680.4</v>
      </c>
      <c r="BG951" s="274">
        <v>707.50000000000011</v>
      </c>
      <c r="BH951" s="274">
        <v>723.3</v>
      </c>
      <c r="BI951" s="274">
        <v>710.39999999999986</v>
      </c>
      <c r="BJ951" s="274">
        <v>707.69999999999993</v>
      </c>
      <c r="BK951" s="274">
        <v>703.5</v>
      </c>
      <c r="BL951" s="274">
        <v>687.3</v>
      </c>
      <c r="BM951" s="274">
        <v>670.2</v>
      </c>
      <c r="BN951" s="274">
        <v>678.4</v>
      </c>
      <c r="BO951" s="274">
        <v>692.8</v>
      </c>
      <c r="BP951" s="274">
        <v>696.2</v>
      </c>
      <c r="BQ951" s="274">
        <v>716.1</v>
      </c>
      <c r="BR951" s="274">
        <v>726.50000000000011</v>
      </c>
      <c r="BS951" s="274">
        <v>738.90000000000009</v>
      </c>
      <c r="BT951" s="274">
        <v>708.8</v>
      </c>
    </row>
    <row r="952" spans="3:72" x14ac:dyDescent="0.2">
      <c r="C952" s="105" t="s">
        <v>23</v>
      </c>
      <c r="D952" s="119" t="s">
        <v>45</v>
      </c>
      <c r="E952" s="111" t="s">
        <v>223</v>
      </c>
      <c r="F952" s="19" t="s">
        <v>130</v>
      </c>
      <c r="G952" s="203">
        <v>160.5</v>
      </c>
      <c r="H952" s="274">
        <v>166.5</v>
      </c>
      <c r="I952" s="274">
        <v>171.10000000000002</v>
      </c>
      <c r="J952" s="274">
        <v>177.39999999999998</v>
      </c>
      <c r="K952" s="274">
        <v>175.70000000000002</v>
      </c>
      <c r="L952" s="274">
        <v>174.1</v>
      </c>
      <c r="M952" s="274">
        <v>178</v>
      </c>
      <c r="N952" s="274">
        <v>184.4</v>
      </c>
      <c r="O952" s="274">
        <v>190.7</v>
      </c>
      <c r="P952" s="274">
        <v>193.4</v>
      </c>
      <c r="Q952" s="274">
        <v>194.9</v>
      </c>
      <c r="R952" s="274">
        <v>194.10000000000002</v>
      </c>
      <c r="S952" s="274">
        <v>196.09999999999997</v>
      </c>
      <c r="T952" s="274">
        <v>200.7</v>
      </c>
      <c r="U952" s="274">
        <v>204</v>
      </c>
      <c r="V952" s="274">
        <v>211.8</v>
      </c>
      <c r="W952" s="274">
        <v>217.3</v>
      </c>
      <c r="X952" s="274">
        <v>220.6</v>
      </c>
      <c r="Y952" s="274">
        <v>228.80000000000004</v>
      </c>
      <c r="Z952" s="274">
        <v>233</v>
      </c>
      <c r="AA952" s="274">
        <v>233.09999999999997</v>
      </c>
      <c r="AB952" s="274">
        <v>234.90000000000003</v>
      </c>
      <c r="AC952" s="274">
        <v>237.1</v>
      </c>
      <c r="AD952" s="274">
        <v>232.39999999999998</v>
      </c>
      <c r="AE952" s="274">
        <v>232.40000000000003</v>
      </c>
      <c r="AF952" s="274">
        <v>235.5</v>
      </c>
      <c r="AG952" s="274">
        <v>245.39999999999998</v>
      </c>
      <c r="AH952" s="274">
        <v>254.5</v>
      </c>
      <c r="AI952" s="274">
        <v>246.5</v>
      </c>
      <c r="AJ952" s="274">
        <v>253.00000000000003</v>
      </c>
      <c r="AK952" s="274">
        <v>263.5</v>
      </c>
      <c r="AL952" s="274">
        <v>256.70000000000005</v>
      </c>
      <c r="AM952" s="274">
        <v>264.8</v>
      </c>
      <c r="AN952" s="274">
        <v>272.2</v>
      </c>
      <c r="AO952" s="274">
        <v>286.40000000000003</v>
      </c>
      <c r="AP952" s="274">
        <v>297.2</v>
      </c>
      <c r="AQ952" s="274">
        <v>304.29999999999995</v>
      </c>
      <c r="AR952" s="274">
        <v>308.3</v>
      </c>
      <c r="AS952" s="274">
        <v>310.7</v>
      </c>
      <c r="AT952" s="274">
        <v>309.3</v>
      </c>
      <c r="AU952" s="274">
        <v>311.40000000000003</v>
      </c>
      <c r="AV952" s="274">
        <v>314</v>
      </c>
      <c r="AW952" s="274">
        <v>318.29999999999995</v>
      </c>
      <c r="AX952" s="274">
        <v>337.09999999999997</v>
      </c>
      <c r="AY952" s="274">
        <v>336</v>
      </c>
      <c r="AZ952" s="274">
        <v>343.3</v>
      </c>
      <c r="BA952" s="274">
        <v>366.1</v>
      </c>
      <c r="BB952" s="274">
        <v>379.8</v>
      </c>
      <c r="BC952" s="274">
        <v>395.3</v>
      </c>
      <c r="BD952" s="274">
        <v>417</v>
      </c>
      <c r="BE952" s="274">
        <v>440.8</v>
      </c>
      <c r="BF952" s="274">
        <v>465.79999999999995</v>
      </c>
      <c r="BG952" s="274">
        <v>489.90000000000009</v>
      </c>
      <c r="BH952" s="274">
        <v>509.90000000000009</v>
      </c>
      <c r="BI952" s="274">
        <v>498.8</v>
      </c>
      <c r="BJ952" s="274">
        <v>500.19999999999993</v>
      </c>
      <c r="BK952" s="274">
        <v>492.4</v>
      </c>
      <c r="BL952" s="274">
        <v>474.59999999999997</v>
      </c>
      <c r="BM952" s="274">
        <v>466.2</v>
      </c>
      <c r="BN952" s="274">
        <v>471.90000000000009</v>
      </c>
      <c r="BO952" s="274">
        <v>483.1</v>
      </c>
      <c r="BP952" s="274">
        <v>490.8</v>
      </c>
      <c r="BQ952" s="274">
        <v>501.79999999999995</v>
      </c>
      <c r="BR952" s="274">
        <v>508.29999999999995</v>
      </c>
      <c r="BS952" s="274">
        <v>523.29999999999995</v>
      </c>
      <c r="BT952" s="274">
        <v>508.40000000000003</v>
      </c>
    </row>
    <row r="953" spans="3:72" x14ac:dyDescent="0.2">
      <c r="C953" s="105" t="s">
        <v>24</v>
      </c>
      <c r="D953" s="119" t="s">
        <v>45</v>
      </c>
      <c r="E953" s="111" t="s">
        <v>223</v>
      </c>
      <c r="F953" s="19" t="s">
        <v>130</v>
      </c>
      <c r="G953" s="203">
        <v>672.6</v>
      </c>
      <c r="H953" s="274">
        <v>697.09999999999991</v>
      </c>
      <c r="I953" s="274">
        <v>718.40000000000009</v>
      </c>
      <c r="J953" s="274">
        <v>748.9</v>
      </c>
      <c r="K953" s="274">
        <v>745.6</v>
      </c>
      <c r="L953" s="274">
        <v>746.09999999999991</v>
      </c>
      <c r="M953" s="274">
        <v>770.2</v>
      </c>
      <c r="N953" s="274">
        <v>798.4</v>
      </c>
      <c r="O953" s="274">
        <v>829.19999999999993</v>
      </c>
      <c r="P953" s="274">
        <v>856.30000000000007</v>
      </c>
      <c r="Q953" s="274">
        <v>876.8</v>
      </c>
      <c r="R953" s="274">
        <v>885.7</v>
      </c>
      <c r="S953" s="274">
        <v>907.59999999999991</v>
      </c>
      <c r="T953" s="274">
        <v>929.5</v>
      </c>
      <c r="U953" s="274">
        <v>946.30000000000007</v>
      </c>
      <c r="V953" s="274">
        <v>983.9</v>
      </c>
      <c r="W953" s="274">
        <v>1010.1000000000001</v>
      </c>
      <c r="X953" s="274">
        <v>1028.5</v>
      </c>
      <c r="Y953" s="274">
        <v>1070.9000000000001</v>
      </c>
      <c r="Z953" s="274">
        <v>1088.2</v>
      </c>
      <c r="AA953" s="274">
        <v>1087.2</v>
      </c>
      <c r="AB953" s="274">
        <v>1094.8000000000002</v>
      </c>
      <c r="AC953" s="274">
        <v>1107.2</v>
      </c>
      <c r="AD953" s="274">
        <v>1093.5999999999999</v>
      </c>
      <c r="AE953" s="274">
        <v>1102.0999999999999</v>
      </c>
      <c r="AF953" s="274">
        <v>1091</v>
      </c>
      <c r="AG953" s="274">
        <v>1138.7000000000003</v>
      </c>
      <c r="AH953" s="274">
        <v>1041.3</v>
      </c>
      <c r="AI953" s="274">
        <v>1004.8000000000001</v>
      </c>
      <c r="AJ953" s="274">
        <v>1035.3999999999999</v>
      </c>
      <c r="AK953" s="274">
        <v>1038.5999999999999</v>
      </c>
      <c r="AL953" s="274">
        <v>1123.3</v>
      </c>
      <c r="AM953" s="274">
        <v>1202.1999999999998</v>
      </c>
      <c r="AN953" s="274">
        <v>1272.0999999999999</v>
      </c>
      <c r="AO953" s="274">
        <v>1329.8999999999999</v>
      </c>
      <c r="AP953" s="274">
        <v>1384.1</v>
      </c>
      <c r="AQ953" s="274">
        <v>1452</v>
      </c>
      <c r="AR953" s="274">
        <v>1462.6999999999998</v>
      </c>
      <c r="AS953" s="274">
        <v>1451.4</v>
      </c>
      <c r="AT953" s="274">
        <v>1491.7</v>
      </c>
      <c r="AU953" s="274">
        <v>1556.1999999999998</v>
      </c>
      <c r="AV953" s="274">
        <v>1581.5</v>
      </c>
      <c r="AW953" s="274">
        <v>1613</v>
      </c>
      <c r="AX953" s="274">
        <v>1680.4999999999998</v>
      </c>
      <c r="AY953" s="274">
        <v>1774.8</v>
      </c>
      <c r="AZ953" s="274">
        <v>1875.4999999999998</v>
      </c>
      <c r="BA953" s="274">
        <v>1937.5</v>
      </c>
      <c r="BB953" s="274">
        <v>2013.3999999999999</v>
      </c>
      <c r="BC953" s="274">
        <v>2115.2000000000003</v>
      </c>
      <c r="BD953" s="274">
        <v>2231.6</v>
      </c>
      <c r="BE953" s="274">
        <v>2363.6</v>
      </c>
      <c r="BF953" s="274">
        <v>2497.9</v>
      </c>
      <c r="BG953" s="274">
        <v>2618.1000000000004</v>
      </c>
      <c r="BH953" s="274">
        <v>2687.6000000000004</v>
      </c>
      <c r="BI953" s="274">
        <v>2606.1999999999998</v>
      </c>
      <c r="BJ953" s="274">
        <v>2616.3000000000002</v>
      </c>
      <c r="BK953" s="274">
        <v>2587.6</v>
      </c>
      <c r="BL953" s="274">
        <v>2521.4</v>
      </c>
      <c r="BM953" s="274">
        <v>2468.4</v>
      </c>
      <c r="BN953" s="274">
        <v>2502.2999999999997</v>
      </c>
      <c r="BO953" s="274">
        <v>2585.2999999999997</v>
      </c>
      <c r="BP953" s="274">
        <v>2646.1000000000004</v>
      </c>
      <c r="BQ953" s="274">
        <v>2727.3999999999996</v>
      </c>
      <c r="BR953" s="274">
        <v>2791.4</v>
      </c>
      <c r="BS953" s="274">
        <v>2875.7</v>
      </c>
      <c r="BT953" s="274">
        <v>2766.2999999999997</v>
      </c>
    </row>
    <row r="954" spans="3:72" x14ac:dyDescent="0.2">
      <c r="C954" s="105" t="s">
        <v>25</v>
      </c>
      <c r="D954" s="119" t="s">
        <v>45</v>
      </c>
      <c r="E954" s="111" t="s">
        <v>223</v>
      </c>
      <c r="F954" s="19" t="s">
        <v>130</v>
      </c>
      <c r="G954" s="203">
        <v>339.7</v>
      </c>
      <c r="H954" s="274">
        <v>351.79999999999995</v>
      </c>
      <c r="I954" s="274">
        <v>362.1</v>
      </c>
      <c r="J954" s="274">
        <v>380.2</v>
      </c>
      <c r="K954" s="274">
        <v>382.20000000000005</v>
      </c>
      <c r="L954" s="274">
        <v>381.2</v>
      </c>
      <c r="M954" s="274">
        <v>392.40000000000003</v>
      </c>
      <c r="N954" s="274">
        <v>411.2</v>
      </c>
      <c r="O954" s="274">
        <v>431.3</v>
      </c>
      <c r="P954" s="274">
        <v>440</v>
      </c>
      <c r="Q954" s="274">
        <v>445.8</v>
      </c>
      <c r="R954" s="274">
        <v>449.79999999999995</v>
      </c>
      <c r="S954" s="274">
        <v>460.5</v>
      </c>
      <c r="T954" s="274">
        <v>474.8</v>
      </c>
      <c r="U954" s="274">
        <v>486.70000000000005</v>
      </c>
      <c r="V954" s="274">
        <v>511.9</v>
      </c>
      <c r="W954" s="274">
        <v>531.5</v>
      </c>
      <c r="X954" s="274">
        <v>543.4</v>
      </c>
      <c r="Y954" s="274">
        <v>567.40000000000009</v>
      </c>
      <c r="Z954" s="274">
        <v>577</v>
      </c>
      <c r="AA954" s="274">
        <v>576.30000000000007</v>
      </c>
      <c r="AB954" s="274">
        <v>585.1</v>
      </c>
      <c r="AC954" s="274">
        <v>594.5</v>
      </c>
      <c r="AD954" s="274">
        <v>589.90000000000009</v>
      </c>
      <c r="AE954" s="274">
        <v>598</v>
      </c>
      <c r="AF954" s="274">
        <v>621.40000000000009</v>
      </c>
      <c r="AG954" s="274">
        <v>660</v>
      </c>
      <c r="AH954" s="274">
        <v>669.39999999999986</v>
      </c>
      <c r="AI954" s="274">
        <v>668.1</v>
      </c>
      <c r="AJ954" s="274">
        <v>675.69999999999993</v>
      </c>
      <c r="AK954" s="274">
        <v>677.2</v>
      </c>
      <c r="AL954" s="274">
        <v>679.6</v>
      </c>
      <c r="AM954" s="274">
        <v>741.60000000000014</v>
      </c>
      <c r="AN954" s="274">
        <v>776.40000000000009</v>
      </c>
      <c r="AO954" s="274">
        <v>803.69999999999982</v>
      </c>
      <c r="AP954" s="274">
        <v>847.3</v>
      </c>
      <c r="AQ954" s="274">
        <v>863.80000000000007</v>
      </c>
      <c r="AR954" s="274">
        <v>867.89999999999986</v>
      </c>
      <c r="AS954" s="274">
        <v>856</v>
      </c>
      <c r="AT954" s="274">
        <v>854.30000000000007</v>
      </c>
      <c r="AU954" s="274">
        <v>870.8</v>
      </c>
      <c r="AV954" s="274">
        <v>874.1</v>
      </c>
      <c r="AW954" s="274">
        <v>909.2</v>
      </c>
      <c r="AX954" s="274">
        <v>950.1</v>
      </c>
      <c r="AY954" s="274">
        <v>984.60000000000014</v>
      </c>
      <c r="AZ954" s="274">
        <v>1031.3</v>
      </c>
      <c r="BA954" s="274">
        <v>1070.1999999999998</v>
      </c>
      <c r="BB954" s="274">
        <v>1127.1999999999998</v>
      </c>
      <c r="BC954" s="274">
        <v>1181.2</v>
      </c>
      <c r="BD954" s="274">
        <v>1246.5</v>
      </c>
      <c r="BE954" s="274">
        <v>1312.6000000000001</v>
      </c>
      <c r="BF954" s="274">
        <v>1393.8999999999999</v>
      </c>
      <c r="BG954" s="274">
        <v>1455.3000000000002</v>
      </c>
      <c r="BH954" s="274">
        <v>1481.9</v>
      </c>
      <c r="BI954" s="274">
        <v>1417</v>
      </c>
      <c r="BJ954" s="274">
        <v>1404.5</v>
      </c>
      <c r="BK954" s="274">
        <v>1383.8999999999999</v>
      </c>
      <c r="BL954" s="274">
        <v>1348.6000000000001</v>
      </c>
      <c r="BM954" s="274">
        <v>1331.4</v>
      </c>
      <c r="BN954" s="274">
        <v>1355.7</v>
      </c>
      <c r="BO954" s="274">
        <v>1396.7</v>
      </c>
      <c r="BP954" s="274">
        <v>1432.5</v>
      </c>
      <c r="BQ954" s="274">
        <v>1457.6</v>
      </c>
      <c r="BR954" s="274">
        <v>1485.6</v>
      </c>
      <c r="BS954" s="274">
        <v>1537.6000000000001</v>
      </c>
      <c r="BT954" s="274">
        <v>1474</v>
      </c>
    </row>
    <row r="955" spans="3:72" x14ac:dyDescent="0.2">
      <c r="C955" s="105" t="s">
        <v>26</v>
      </c>
      <c r="D955" s="119" t="s">
        <v>45</v>
      </c>
      <c r="E955" s="111" t="s">
        <v>223</v>
      </c>
      <c r="F955" s="19" t="s">
        <v>130</v>
      </c>
      <c r="G955" s="203">
        <v>101.3</v>
      </c>
      <c r="H955" s="274">
        <v>105.10000000000001</v>
      </c>
      <c r="I955" s="274">
        <v>108.5</v>
      </c>
      <c r="J955" s="274">
        <v>112.4</v>
      </c>
      <c r="K955" s="274">
        <v>110.89999999999999</v>
      </c>
      <c r="L955" s="274">
        <v>110</v>
      </c>
      <c r="M955" s="274">
        <v>112.7</v>
      </c>
      <c r="N955" s="274">
        <v>116.69999999999999</v>
      </c>
      <c r="O955" s="274">
        <v>120.80000000000001</v>
      </c>
      <c r="P955" s="274">
        <v>123.5</v>
      </c>
      <c r="Q955" s="274">
        <v>125.29999999999998</v>
      </c>
      <c r="R955" s="274">
        <v>125.89999999999999</v>
      </c>
      <c r="S955" s="274">
        <v>128.19999999999999</v>
      </c>
      <c r="T955" s="274">
        <v>129.9</v>
      </c>
      <c r="U955" s="274">
        <v>131.1</v>
      </c>
      <c r="V955" s="274">
        <v>136.6</v>
      </c>
      <c r="W955" s="274">
        <v>140.9</v>
      </c>
      <c r="X955" s="274">
        <v>142.4</v>
      </c>
      <c r="Y955" s="274">
        <v>147.10000000000002</v>
      </c>
      <c r="Z955" s="274">
        <v>147.4</v>
      </c>
      <c r="AA955" s="274">
        <v>145.30000000000001</v>
      </c>
      <c r="AB955" s="274">
        <v>146.69999999999999</v>
      </c>
      <c r="AC955" s="274">
        <v>148.5</v>
      </c>
      <c r="AD955" s="274">
        <v>144.9</v>
      </c>
      <c r="AE955" s="274">
        <v>144.19999999999999</v>
      </c>
      <c r="AF955" s="274">
        <v>152.69999999999999</v>
      </c>
      <c r="AG955" s="274">
        <v>146.49999999999997</v>
      </c>
      <c r="AH955" s="274">
        <v>144.40000000000003</v>
      </c>
      <c r="AI955" s="274">
        <v>159.30000000000001</v>
      </c>
      <c r="AJ955" s="274">
        <v>161.20000000000002</v>
      </c>
      <c r="AK955" s="274">
        <v>157.4</v>
      </c>
      <c r="AL955" s="274">
        <v>157</v>
      </c>
      <c r="AM955" s="274">
        <v>174</v>
      </c>
      <c r="AN955" s="274">
        <v>175.29999999999998</v>
      </c>
      <c r="AO955" s="274">
        <v>188.1</v>
      </c>
      <c r="AP955" s="274">
        <v>191.9</v>
      </c>
      <c r="AQ955" s="274">
        <v>194.8</v>
      </c>
      <c r="AR955" s="274">
        <v>199.2</v>
      </c>
      <c r="AS955" s="274">
        <v>196.40000000000003</v>
      </c>
      <c r="AT955" s="274">
        <v>198.5</v>
      </c>
      <c r="AU955" s="274">
        <v>197.4</v>
      </c>
      <c r="AV955" s="274">
        <v>197.60000000000002</v>
      </c>
      <c r="AW955" s="274">
        <v>196.3</v>
      </c>
      <c r="AX955" s="274">
        <v>204.5</v>
      </c>
      <c r="AY955" s="274">
        <v>210.9</v>
      </c>
      <c r="AZ955" s="274">
        <v>215.29999999999998</v>
      </c>
      <c r="BA955" s="274">
        <v>215.6</v>
      </c>
      <c r="BB955" s="274">
        <v>222.79999999999998</v>
      </c>
      <c r="BC955" s="274">
        <v>230.89999999999998</v>
      </c>
      <c r="BD955" s="274">
        <v>237.99999999999997</v>
      </c>
      <c r="BE955" s="274">
        <v>246.4</v>
      </c>
      <c r="BF955" s="274">
        <v>253.60000000000002</v>
      </c>
      <c r="BG955" s="274">
        <v>262.89999999999998</v>
      </c>
      <c r="BH955" s="274">
        <v>269.10000000000002</v>
      </c>
      <c r="BI955" s="274">
        <v>261.7</v>
      </c>
      <c r="BJ955" s="274">
        <v>260.7</v>
      </c>
      <c r="BK955" s="274">
        <v>257.8</v>
      </c>
      <c r="BL955" s="274">
        <v>252.29999999999998</v>
      </c>
      <c r="BM955" s="274">
        <v>253.2</v>
      </c>
      <c r="BN955" s="274">
        <v>255.00000000000003</v>
      </c>
      <c r="BO955" s="274">
        <v>260.7</v>
      </c>
      <c r="BP955" s="274">
        <v>264.60000000000002</v>
      </c>
      <c r="BQ955" s="274">
        <v>275.20000000000005</v>
      </c>
      <c r="BR955" s="274">
        <v>275.7</v>
      </c>
      <c r="BS955" s="274">
        <v>284.10000000000002</v>
      </c>
      <c r="BT955" s="274">
        <v>273.8</v>
      </c>
    </row>
    <row r="956" spans="3:72" x14ac:dyDescent="0.2">
      <c r="C956" s="105" t="s">
        <v>27</v>
      </c>
      <c r="D956" s="119" t="s">
        <v>45</v>
      </c>
      <c r="E956" s="111" t="s">
        <v>223</v>
      </c>
      <c r="F956" s="19" t="s">
        <v>130</v>
      </c>
      <c r="G956" s="203">
        <v>234.5</v>
      </c>
      <c r="H956" s="274">
        <v>242.60000000000002</v>
      </c>
      <c r="I956" s="274">
        <v>249.6</v>
      </c>
      <c r="J956" s="274">
        <v>260.2</v>
      </c>
      <c r="K956" s="274">
        <v>259</v>
      </c>
      <c r="L956" s="274">
        <v>257.89999999999998</v>
      </c>
      <c r="M956" s="274">
        <v>265.5</v>
      </c>
      <c r="N956" s="274">
        <v>276.20000000000005</v>
      </c>
      <c r="O956" s="274">
        <v>288.2</v>
      </c>
      <c r="P956" s="274">
        <v>295.5</v>
      </c>
      <c r="Q956" s="274">
        <v>301.20000000000005</v>
      </c>
      <c r="R956" s="274">
        <v>302.29999999999995</v>
      </c>
      <c r="S956" s="274">
        <v>308</v>
      </c>
      <c r="T956" s="274">
        <v>313.69999999999993</v>
      </c>
      <c r="U956" s="274">
        <v>317.39999999999998</v>
      </c>
      <c r="V956" s="274">
        <v>330.5</v>
      </c>
      <c r="W956" s="274">
        <v>340.29999999999995</v>
      </c>
      <c r="X956" s="274">
        <v>347.5</v>
      </c>
      <c r="Y956" s="274">
        <v>363</v>
      </c>
      <c r="Z956" s="274">
        <v>371</v>
      </c>
      <c r="AA956" s="274">
        <v>372.90000000000003</v>
      </c>
      <c r="AB956" s="274">
        <v>381.3</v>
      </c>
      <c r="AC956" s="274">
        <v>391.59999999999997</v>
      </c>
      <c r="AD956" s="274">
        <v>382.9</v>
      </c>
      <c r="AE956" s="274">
        <v>382.20000000000005</v>
      </c>
      <c r="AF956" s="274">
        <v>387.7</v>
      </c>
      <c r="AG956" s="274">
        <v>399.59999999999997</v>
      </c>
      <c r="AH956" s="274">
        <v>415.79999999999995</v>
      </c>
      <c r="AI956" s="274">
        <v>418.80000000000007</v>
      </c>
      <c r="AJ956" s="274">
        <v>429.70000000000005</v>
      </c>
      <c r="AK956" s="274">
        <v>427.9</v>
      </c>
      <c r="AL956" s="274">
        <v>444.5</v>
      </c>
      <c r="AM956" s="274">
        <v>469.5</v>
      </c>
      <c r="AN956" s="274">
        <v>488.3</v>
      </c>
      <c r="AO956" s="274">
        <v>516.80000000000007</v>
      </c>
      <c r="AP956" s="274">
        <v>545.09999999999991</v>
      </c>
      <c r="AQ956" s="274">
        <v>547.79999999999995</v>
      </c>
      <c r="AR956" s="274">
        <v>547.1</v>
      </c>
      <c r="AS956" s="274">
        <v>540.30000000000007</v>
      </c>
      <c r="AT956" s="274">
        <v>542.79999999999995</v>
      </c>
      <c r="AU956" s="274">
        <v>541.5</v>
      </c>
      <c r="AV956" s="274">
        <v>521.20000000000005</v>
      </c>
      <c r="AW956" s="274">
        <v>525.29999999999995</v>
      </c>
      <c r="AX956" s="274">
        <v>544.09999999999991</v>
      </c>
      <c r="AY956" s="274">
        <v>557.5</v>
      </c>
      <c r="AZ956" s="274">
        <v>573.70000000000005</v>
      </c>
      <c r="BA956" s="274">
        <v>598.70000000000005</v>
      </c>
      <c r="BB956" s="274">
        <v>612.30000000000007</v>
      </c>
      <c r="BC956" s="274">
        <v>638.9</v>
      </c>
      <c r="BD956" s="274">
        <v>663.69999999999993</v>
      </c>
      <c r="BE956" s="274">
        <v>696.4</v>
      </c>
      <c r="BF956" s="274">
        <v>730.6</v>
      </c>
      <c r="BG956" s="274">
        <v>767.80000000000007</v>
      </c>
      <c r="BH956" s="274">
        <v>788.6</v>
      </c>
      <c r="BI956" s="274">
        <v>770.6</v>
      </c>
      <c r="BJ956" s="274">
        <v>765.40000000000009</v>
      </c>
      <c r="BK956" s="274">
        <v>760.1</v>
      </c>
      <c r="BL956" s="274">
        <v>738.4</v>
      </c>
      <c r="BM956" s="274">
        <v>730.8</v>
      </c>
      <c r="BN956" s="274">
        <v>738</v>
      </c>
      <c r="BO956" s="274">
        <v>757</v>
      </c>
      <c r="BP956" s="274">
        <v>767.19999999999982</v>
      </c>
      <c r="BQ956" s="274">
        <v>780.69999999999993</v>
      </c>
      <c r="BR956" s="274">
        <v>791.4</v>
      </c>
      <c r="BS956" s="274">
        <v>813.2</v>
      </c>
      <c r="BT956" s="274">
        <v>779.7</v>
      </c>
    </row>
    <row r="957" spans="3:72" x14ac:dyDescent="0.2">
      <c r="C957" s="105" t="s">
        <v>28</v>
      </c>
      <c r="D957" s="119" t="s">
        <v>45</v>
      </c>
      <c r="E957" s="111" t="s">
        <v>223</v>
      </c>
      <c r="F957" s="19" t="s">
        <v>130</v>
      </c>
      <c r="G957" s="203">
        <v>591.29999999999995</v>
      </c>
      <c r="H957" s="274">
        <v>614.5</v>
      </c>
      <c r="I957" s="274">
        <v>635.1</v>
      </c>
      <c r="J957" s="274">
        <v>667.2</v>
      </c>
      <c r="K957" s="274">
        <v>669.9</v>
      </c>
      <c r="L957" s="274">
        <v>670.2</v>
      </c>
      <c r="M957" s="274">
        <v>686.5</v>
      </c>
      <c r="N957" s="274">
        <v>719.8</v>
      </c>
      <c r="O957" s="274">
        <v>756</v>
      </c>
      <c r="P957" s="274">
        <v>780.5</v>
      </c>
      <c r="Q957" s="274">
        <v>798.5</v>
      </c>
      <c r="R957" s="274">
        <v>799.1</v>
      </c>
      <c r="S957" s="274">
        <v>811.1</v>
      </c>
      <c r="T957" s="274">
        <v>839.09999999999991</v>
      </c>
      <c r="U957" s="274">
        <v>863.2</v>
      </c>
      <c r="V957" s="274">
        <v>908.10000000000014</v>
      </c>
      <c r="W957" s="274">
        <v>943.9</v>
      </c>
      <c r="X957" s="274">
        <v>970.19999999999993</v>
      </c>
      <c r="Y957" s="274">
        <v>1020.9000000000001</v>
      </c>
      <c r="Z957" s="274">
        <v>1040.2</v>
      </c>
      <c r="AA957" s="274">
        <v>1042.7</v>
      </c>
      <c r="AB957" s="274">
        <v>1043.2</v>
      </c>
      <c r="AC957" s="274">
        <v>1047.5999999999999</v>
      </c>
      <c r="AD957" s="274">
        <v>1034.0999999999999</v>
      </c>
      <c r="AE957" s="274">
        <v>1041.9000000000001</v>
      </c>
      <c r="AF957" s="274">
        <v>989.9</v>
      </c>
      <c r="AG957" s="274">
        <v>983.1</v>
      </c>
      <c r="AH957" s="274">
        <v>1073.0999999999999</v>
      </c>
      <c r="AI957" s="274">
        <v>1128.0999999999999</v>
      </c>
      <c r="AJ957" s="274">
        <v>1106.4000000000001</v>
      </c>
      <c r="AK957" s="274">
        <v>1076.8</v>
      </c>
      <c r="AL957" s="274">
        <v>1178.7</v>
      </c>
      <c r="AM957" s="274">
        <v>1240</v>
      </c>
      <c r="AN957" s="274">
        <v>1275.3</v>
      </c>
      <c r="AO957" s="274">
        <v>1309.9000000000001</v>
      </c>
      <c r="AP957" s="274">
        <v>1377.6</v>
      </c>
      <c r="AQ957" s="274">
        <v>1446.5000000000002</v>
      </c>
      <c r="AR957" s="274">
        <v>1468.3</v>
      </c>
      <c r="AS957" s="274">
        <v>1470.5</v>
      </c>
      <c r="AT957" s="274">
        <v>1472.6</v>
      </c>
      <c r="AU957" s="274">
        <v>1504.2</v>
      </c>
      <c r="AV957" s="274">
        <v>1521.9</v>
      </c>
      <c r="AW957" s="274">
        <v>1605.3999999999999</v>
      </c>
      <c r="AX957" s="274">
        <v>1713.6</v>
      </c>
      <c r="AY957" s="274">
        <v>1841.5000000000002</v>
      </c>
      <c r="AZ957" s="274">
        <v>1961.1999999999998</v>
      </c>
      <c r="BA957" s="274">
        <v>2081.9</v>
      </c>
      <c r="BB957" s="274">
        <v>2177.1</v>
      </c>
      <c r="BC957" s="274">
        <v>2260.6000000000004</v>
      </c>
      <c r="BD957" s="274">
        <v>2381.8000000000002</v>
      </c>
      <c r="BE957" s="274">
        <v>2495.1</v>
      </c>
      <c r="BF957" s="274">
        <v>2646</v>
      </c>
      <c r="BG957" s="274">
        <v>2733.7000000000003</v>
      </c>
      <c r="BH957" s="274">
        <v>2838.4000000000005</v>
      </c>
      <c r="BI957" s="274">
        <v>2784.4</v>
      </c>
      <c r="BJ957" s="274">
        <v>2784.6000000000004</v>
      </c>
      <c r="BK957" s="274">
        <v>2776.5</v>
      </c>
      <c r="BL957" s="274">
        <v>2716.8</v>
      </c>
      <c r="BM957" s="274">
        <v>2695.3</v>
      </c>
      <c r="BN957" s="274">
        <v>2749.8</v>
      </c>
      <c r="BO957" s="274">
        <v>2838.3999999999996</v>
      </c>
      <c r="BP957" s="274">
        <v>2880.3999999999996</v>
      </c>
      <c r="BQ957" s="274">
        <v>2953.6</v>
      </c>
      <c r="BR957" s="274">
        <v>3020.7000000000003</v>
      </c>
      <c r="BS957" s="274">
        <v>3123.4999999999995</v>
      </c>
      <c r="BT957" s="274">
        <v>3029.2000000000003</v>
      </c>
    </row>
    <row r="958" spans="3:72" x14ac:dyDescent="0.2">
      <c r="C958" s="105" t="s">
        <v>29</v>
      </c>
      <c r="D958" s="119" t="s">
        <v>45</v>
      </c>
      <c r="E958" s="111" t="s">
        <v>223</v>
      </c>
      <c r="F958" s="19" t="s">
        <v>130</v>
      </c>
      <c r="G958" s="203">
        <v>83.4</v>
      </c>
      <c r="H958" s="274">
        <v>86</v>
      </c>
      <c r="I958" s="274">
        <v>88.199999999999989</v>
      </c>
      <c r="J958" s="274">
        <v>91.1</v>
      </c>
      <c r="K958" s="274">
        <v>90.1</v>
      </c>
      <c r="L958" s="274">
        <v>89.9</v>
      </c>
      <c r="M958" s="274">
        <v>92.5</v>
      </c>
      <c r="N958" s="274">
        <v>97.1</v>
      </c>
      <c r="O958" s="274">
        <v>102.69999999999999</v>
      </c>
      <c r="P958" s="274">
        <v>104.6</v>
      </c>
      <c r="Q958" s="274">
        <v>106</v>
      </c>
      <c r="R958" s="274">
        <v>106.9</v>
      </c>
      <c r="S958" s="274">
        <v>109.5</v>
      </c>
      <c r="T958" s="274">
        <v>112.9</v>
      </c>
      <c r="U958" s="274">
        <v>115.6</v>
      </c>
      <c r="V958" s="274">
        <v>121.8</v>
      </c>
      <c r="W958" s="274">
        <v>126.7</v>
      </c>
      <c r="X958" s="274">
        <v>129.4</v>
      </c>
      <c r="Y958" s="274">
        <v>135.19999999999999</v>
      </c>
      <c r="Z958" s="274">
        <v>137.6</v>
      </c>
      <c r="AA958" s="274">
        <v>138</v>
      </c>
      <c r="AB958" s="274">
        <v>138.70000000000002</v>
      </c>
      <c r="AC958" s="274">
        <v>139.80000000000001</v>
      </c>
      <c r="AD958" s="274">
        <v>137.20000000000002</v>
      </c>
      <c r="AE958" s="274">
        <v>137.6</v>
      </c>
      <c r="AF958" s="274">
        <v>138.9</v>
      </c>
      <c r="AG958" s="274">
        <v>144</v>
      </c>
      <c r="AH958" s="274">
        <v>140.6</v>
      </c>
      <c r="AI958" s="274">
        <v>140</v>
      </c>
      <c r="AJ958" s="274">
        <v>160.70000000000002</v>
      </c>
      <c r="AK958" s="274">
        <v>166.89999999999998</v>
      </c>
      <c r="AL958" s="274">
        <v>175.7</v>
      </c>
      <c r="AM958" s="274">
        <v>186.1</v>
      </c>
      <c r="AN958" s="274">
        <v>199.4</v>
      </c>
      <c r="AO958" s="274">
        <v>207.8</v>
      </c>
      <c r="AP958" s="274">
        <v>210.7</v>
      </c>
      <c r="AQ958" s="274">
        <v>213.3</v>
      </c>
      <c r="AR958" s="274">
        <v>215.3</v>
      </c>
      <c r="AS958" s="274">
        <v>213.9</v>
      </c>
      <c r="AT958" s="274">
        <v>218.29999999999998</v>
      </c>
      <c r="AU958" s="274">
        <v>224.5</v>
      </c>
      <c r="AV958" s="274">
        <v>223.7</v>
      </c>
      <c r="AW958" s="274">
        <v>237.1</v>
      </c>
      <c r="AX958" s="274">
        <v>249.4</v>
      </c>
      <c r="AY958" s="274">
        <v>256.89999999999998</v>
      </c>
      <c r="AZ958" s="274">
        <v>262.10000000000002</v>
      </c>
      <c r="BA958" s="274">
        <v>280.2</v>
      </c>
      <c r="BB958" s="274">
        <v>301.5</v>
      </c>
      <c r="BC958" s="274">
        <v>316.79999999999995</v>
      </c>
      <c r="BD958" s="274">
        <v>336</v>
      </c>
      <c r="BE958" s="274">
        <v>352.6</v>
      </c>
      <c r="BF958" s="274">
        <v>371.79999999999995</v>
      </c>
      <c r="BG958" s="274">
        <v>394.99999999999994</v>
      </c>
      <c r="BH958" s="274">
        <v>411.4</v>
      </c>
      <c r="BI958" s="274">
        <v>403.5</v>
      </c>
      <c r="BJ958" s="274">
        <v>400.69999999999993</v>
      </c>
      <c r="BK958" s="274">
        <v>394.40000000000009</v>
      </c>
      <c r="BL958" s="274">
        <v>386.7</v>
      </c>
      <c r="BM958" s="274">
        <v>384.79999999999995</v>
      </c>
      <c r="BN958" s="274">
        <v>392.3</v>
      </c>
      <c r="BO958" s="274">
        <v>404.20000000000005</v>
      </c>
      <c r="BP958" s="274">
        <v>418.29999999999995</v>
      </c>
      <c r="BQ958" s="274">
        <v>430.6</v>
      </c>
      <c r="BR958" s="274">
        <v>436.20000000000005</v>
      </c>
      <c r="BS958" s="274">
        <v>450.70000000000005</v>
      </c>
      <c r="BT958" s="274">
        <v>432.5</v>
      </c>
    </row>
    <row r="959" spans="3:72" x14ac:dyDescent="0.2">
      <c r="C959" s="105" t="s">
        <v>30</v>
      </c>
      <c r="D959" s="119" t="s">
        <v>45</v>
      </c>
      <c r="E959" s="111" t="s">
        <v>223</v>
      </c>
      <c r="F959" s="19" t="s">
        <v>130</v>
      </c>
      <c r="G959" s="203">
        <v>60.7</v>
      </c>
      <c r="H959" s="274">
        <v>63.5</v>
      </c>
      <c r="I959" s="274">
        <v>66</v>
      </c>
      <c r="J959" s="274">
        <v>68.5</v>
      </c>
      <c r="K959" s="274">
        <v>68.099999999999994</v>
      </c>
      <c r="L959" s="274">
        <v>67.5</v>
      </c>
      <c r="M959" s="274">
        <v>69</v>
      </c>
      <c r="N959" s="274">
        <v>71.900000000000006</v>
      </c>
      <c r="O959" s="274">
        <v>74.2</v>
      </c>
      <c r="P959" s="274">
        <v>77.2</v>
      </c>
      <c r="Q959" s="274">
        <v>79.600000000000009</v>
      </c>
      <c r="R959" s="274">
        <v>79.800000000000011</v>
      </c>
      <c r="S959" s="274">
        <v>80.3</v>
      </c>
      <c r="T959" s="274">
        <v>82.399999999999991</v>
      </c>
      <c r="U959" s="274">
        <v>84</v>
      </c>
      <c r="V959" s="274">
        <v>86.4</v>
      </c>
      <c r="W959" s="274">
        <v>87.899999999999991</v>
      </c>
      <c r="X959" s="274">
        <v>88.399999999999991</v>
      </c>
      <c r="Y959" s="274">
        <v>90.700000000000017</v>
      </c>
      <c r="Z959" s="274">
        <v>91.2</v>
      </c>
      <c r="AA959" s="274">
        <v>90.300000000000011</v>
      </c>
      <c r="AB959" s="274">
        <v>89.7</v>
      </c>
      <c r="AC959" s="274">
        <v>89.6</v>
      </c>
      <c r="AD959" s="274">
        <v>88.4</v>
      </c>
      <c r="AE959" s="274">
        <v>89</v>
      </c>
      <c r="AF959" s="274">
        <v>91.399999999999991</v>
      </c>
      <c r="AG959" s="274">
        <v>89.1</v>
      </c>
      <c r="AH959" s="274">
        <v>92.600000000000009</v>
      </c>
      <c r="AI959" s="274">
        <v>86.6</v>
      </c>
      <c r="AJ959" s="274">
        <v>83.399999999999991</v>
      </c>
      <c r="AK959" s="274">
        <v>84.300000000000011</v>
      </c>
      <c r="AL959" s="274">
        <v>91.8</v>
      </c>
      <c r="AM959" s="274">
        <v>97.5</v>
      </c>
      <c r="AN959" s="274">
        <v>100.89999999999999</v>
      </c>
      <c r="AO959" s="274">
        <v>106.39999999999999</v>
      </c>
      <c r="AP959" s="274">
        <v>113.3</v>
      </c>
      <c r="AQ959" s="274">
        <v>117.00000000000001</v>
      </c>
      <c r="AR959" s="274">
        <v>116.4</v>
      </c>
      <c r="AS959" s="274">
        <v>113.6</v>
      </c>
      <c r="AT959" s="274">
        <v>115.9</v>
      </c>
      <c r="AU959" s="274">
        <v>121.99999999999999</v>
      </c>
      <c r="AV959" s="274">
        <v>124.5</v>
      </c>
      <c r="AW959" s="274">
        <v>129.6</v>
      </c>
      <c r="AX959" s="274">
        <v>139.19999999999999</v>
      </c>
      <c r="AY959" s="274">
        <v>146.1</v>
      </c>
      <c r="AZ959" s="274">
        <v>155.69999999999999</v>
      </c>
      <c r="BA959" s="274">
        <v>159.1</v>
      </c>
      <c r="BB959" s="274">
        <v>163.9</v>
      </c>
      <c r="BC959" s="274">
        <v>168.4</v>
      </c>
      <c r="BD959" s="274">
        <v>172.8</v>
      </c>
      <c r="BE959" s="274">
        <v>180.8</v>
      </c>
      <c r="BF959" s="274">
        <v>186.70000000000002</v>
      </c>
      <c r="BG959" s="274">
        <v>195.6</v>
      </c>
      <c r="BH959" s="274">
        <v>199.6</v>
      </c>
      <c r="BI959" s="274">
        <v>193.5</v>
      </c>
      <c r="BJ959" s="274">
        <v>193.5</v>
      </c>
      <c r="BK959" s="274">
        <v>191.6</v>
      </c>
      <c r="BL959" s="274">
        <v>187.7</v>
      </c>
      <c r="BM959" s="274">
        <v>186.60000000000002</v>
      </c>
      <c r="BN959" s="274">
        <v>189.4</v>
      </c>
      <c r="BO959" s="274">
        <v>194.6</v>
      </c>
      <c r="BP959" s="274">
        <v>198.5</v>
      </c>
      <c r="BQ959" s="274">
        <v>200.10000000000002</v>
      </c>
      <c r="BR959" s="274">
        <v>203.9</v>
      </c>
      <c r="BS959" s="274">
        <v>210.70000000000002</v>
      </c>
      <c r="BT959" s="274">
        <v>203.2</v>
      </c>
    </row>
    <row r="960" spans="3:72" x14ac:dyDescent="0.2">
      <c r="C960" s="105" t="s">
        <v>31</v>
      </c>
      <c r="D960" s="119" t="s">
        <v>45</v>
      </c>
      <c r="E960" s="111" t="s">
        <v>223</v>
      </c>
      <c r="F960" s="19" t="s">
        <v>130</v>
      </c>
      <c r="G960" s="203">
        <v>261.79999999999995</v>
      </c>
      <c r="H960" s="274">
        <v>272.10000000000002</v>
      </c>
      <c r="I960" s="274">
        <v>281.3</v>
      </c>
      <c r="J960" s="274">
        <v>291.5</v>
      </c>
      <c r="K960" s="274">
        <v>288.60000000000002</v>
      </c>
      <c r="L960" s="274">
        <v>288.39999999999998</v>
      </c>
      <c r="M960" s="274">
        <v>297.60000000000002</v>
      </c>
      <c r="N960" s="274">
        <v>307.89999999999998</v>
      </c>
      <c r="O960" s="274">
        <v>318.89999999999998</v>
      </c>
      <c r="P960" s="274">
        <v>327.8</v>
      </c>
      <c r="Q960" s="274">
        <v>334.3</v>
      </c>
      <c r="R960" s="274">
        <v>337.6</v>
      </c>
      <c r="S960" s="274">
        <v>346.09999999999997</v>
      </c>
      <c r="T960" s="274">
        <v>355</v>
      </c>
      <c r="U960" s="274">
        <v>362.2</v>
      </c>
      <c r="V960" s="274">
        <v>376.2</v>
      </c>
      <c r="W960" s="274">
        <v>386.5</v>
      </c>
      <c r="X960" s="274">
        <v>395.09999999999997</v>
      </c>
      <c r="Y960" s="274">
        <v>413.9</v>
      </c>
      <c r="Z960" s="274">
        <v>419.8</v>
      </c>
      <c r="AA960" s="274">
        <v>419.00000000000006</v>
      </c>
      <c r="AB960" s="274">
        <v>417</v>
      </c>
      <c r="AC960" s="274">
        <v>417</v>
      </c>
      <c r="AD960" s="274">
        <v>404.6</v>
      </c>
      <c r="AE960" s="274">
        <v>401.5</v>
      </c>
      <c r="AF960" s="274">
        <v>405.9</v>
      </c>
      <c r="AG960" s="274">
        <v>404.6</v>
      </c>
      <c r="AH960" s="274">
        <v>404.59999999999997</v>
      </c>
      <c r="AI960" s="274">
        <v>402.99999999999994</v>
      </c>
      <c r="AJ960" s="274">
        <v>412.20000000000005</v>
      </c>
      <c r="AK960" s="274">
        <v>403.7</v>
      </c>
      <c r="AL960" s="274">
        <v>425</v>
      </c>
      <c r="AM960" s="274">
        <v>414</v>
      </c>
      <c r="AN960" s="274">
        <v>429.1</v>
      </c>
      <c r="AO960" s="274">
        <v>447</v>
      </c>
      <c r="AP960" s="274">
        <v>480.50000000000006</v>
      </c>
      <c r="AQ960" s="274">
        <v>486.2</v>
      </c>
      <c r="AR960" s="274">
        <v>476.6</v>
      </c>
      <c r="AS960" s="274">
        <v>472.8</v>
      </c>
      <c r="AT960" s="274">
        <v>473</v>
      </c>
      <c r="AU960" s="274">
        <v>477.20000000000005</v>
      </c>
      <c r="AV960" s="274">
        <v>476.9</v>
      </c>
      <c r="AW960" s="274">
        <v>491.20000000000005</v>
      </c>
      <c r="AX960" s="274">
        <v>517.40000000000009</v>
      </c>
      <c r="AY960" s="274">
        <v>541.4</v>
      </c>
      <c r="AZ960" s="274">
        <v>571.4</v>
      </c>
      <c r="BA960" s="274">
        <v>581.1</v>
      </c>
      <c r="BB960" s="274">
        <v>595.1</v>
      </c>
      <c r="BC960" s="274">
        <v>618.1</v>
      </c>
      <c r="BD960" s="274">
        <v>637.6</v>
      </c>
      <c r="BE960" s="274">
        <v>667.40000000000009</v>
      </c>
      <c r="BF960" s="274">
        <v>700.2</v>
      </c>
      <c r="BG960" s="274">
        <v>722.09999999999991</v>
      </c>
      <c r="BH960" s="274">
        <v>745.69999999999993</v>
      </c>
      <c r="BI960" s="274">
        <v>729</v>
      </c>
      <c r="BJ960" s="274">
        <v>735.99999999999989</v>
      </c>
      <c r="BK960" s="274">
        <v>723.09999999999991</v>
      </c>
      <c r="BL960" s="274">
        <v>716</v>
      </c>
      <c r="BM960" s="274">
        <v>704.19999999999993</v>
      </c>
      <c r="BN960" s="274">
        <v>713.6</v>
      </c>
      <c r="BO960" s="274">
        <v>735</v>
      </c>
      <c r="BP960" s="274">
        <v>750.99999999999989</v>
      </c>
      <c r="BQ960" s="274">
        <v>762.5</v>
      </c>
      <c r="BR960" s="274">
        <v>772.90000000000009</v>
      </c>
      <c r="BS960" s="274">
        <v>790.10000000000014</v>
      </c>
      <c r="BT960" s="274">
        <v>764.8</v>
      </c>
    </row>
    <row r="961" spans="3:72" x14ac:dyDescent="0.2">
      <c r="C961" s="105" t="s">
        <v>32</v>
      </c>
      <c r="D961" s="119" t="s">
        <v>45</v>
      </c>
      <c r="E961" s="111" t="s">
        <v>223</v>
      </c>
      <c r="F961" s="19" t="s">
        <v>130</v>
      </c>
      <c r="G961" s="203">
        <v>30</v>
      </c>
      <c r="H961" s="274">
        <v>31.1</v>
      </c>
      <c r="I961" s="274">
        <v>32.1</v>
      </c>
      <c r="J961" s="274">
        <v>32.799999999999997</v>
      </c>
      <c r="K961" s="274">
        <v>32.400000000000006</v>
      </c>
      <c r="L961" s="274">
        <v>32</v>
      </c>
      <c r="M961" s="274">
        <v>32.800000000000004</v>
      </c>
      <c r="N961" s="274">
        <v>33.9</v>
      </c>
      <c r="O961" s="274">
        <v>35</v>
      </c>
      <c r="P961" s="274">
        <v>35.799999999999997</v>
      </c>
      <c r="Q961" s="274">
        <v>36</v>
      </c>
      <c r="R961" s="274">
        <v>36.4</v>
      </c>
      <c r="S961" s="274">
        <v>37</v>
      </c>
      <c r="T961" s="274">
        <v>37.6</v>
      </c>
      <c r="U961" s="274">
        <v>37.799999999999997</v>
      </c>
      <c r="V961" s="274">
        <v>39</v>
      </c>
      <c r="W961" s="274">
        <v>40.099999999999994</v>
      </c>
      <c r="X961" s="274">
        <v>40.4</v>
      </c>
      <c r="Y961" s="274">
        <v>41.6</v>
      </c>
      <c r="Z961" s="274">
        <v>42.2</v>
      </c>
      <c r="AA961" s="274">
        <v>42</v>
      </c>
      <c r="AB961" s="274">
        <v>42.099999999999994</v>
      </c>
      <c r="AC961" s="274">
        <v>42.4</v>
      </c>
      <c r="AD961" s="274">
        <v>41.7</v>
      </c>
      <c r="AE961" s="274">
        <v>41.6</v>
      </c>
      <c r="AF961" s="274">
        <v>42.599999999999994</v>
      </c>
      <c r="AG961" s="274">
        <v>40.700000000000003</v>
      </c>
      <c r="AH961" s="274">
        <v>49.4</v>
      </c>
      <c r="AI961" s="274">
        <v>47.4</v>
      </c>
      <c r="AJ961" s="274">
        <v>41.5</v>
      </c>
      <c r="AK961" s="274">
        <v>50</v>
      </c>
      <c r="AL961" s="274">
        <v>49.699999999999996</v>
      </c>
      <c r="AM961" s="274">
        <v>52.79999999999999</v>
      </c>
      <c r="AN961" s="274">
        <v>55.7</v>
      </c>
      <c r="AO961" s="274">
        <v>59.4</v>
      </c>
      <c r="AP961" s="274">
        <v>60.100000000000009</v>
      </c>
      <c r="AQ961" s="274">
        <v>63.2</v>
      </c>
      <c r="AR961" s="274">
        <v>61.8</v>
      </c>
      <c r="AS961" s="274">
        <v>60.5</v>
      </c>
      <c r="AT961" s="274">
        <v>59</v>
      </c>
      <c r="AU961" s="274">
        <v>57.7</v>
      </c>
      <c r="AV961" s="274">
        <v>56.1</v>
      </c>
      <c r="AW961" s="274">
        <v>57.4</v>
      </c>
      <c r="AX961" s="274">
        <v>59.79999999999999</v>
      </c>
      <c r="AY961" s="274">
        <v>61.699999999999996</v>
      </c>
      <c r="AZ961" s="274">
        <v>63.500000000000007</v>
      </c>
      <c r="BA961" s="274">
        <v>66.400000000000006</v>
      </c>
      <c r="BB961" s="274">
        <v>69.3</v>
      </c>
      <c r="BC961" s="274">
        <v>72.499999999999986</v>
      </c>
      <c r="BD961" s="274">
        <v>76.8</v>
      </c>
      <c r="BE961" s="274">
        <v>79.199999999999989</v>
      </c>
      <c r="BF961" s="274">
        <v>84.4</v>
      </c>
      <c r="BG961" s="274">
        <v>88.000000000000014</v>
      </c>
      <c r="BH961" s="274">
        <v>90.899999999999991</v>
      </c>
      <c r="BI961" s="274">
        <v>88.000000000000014</v>
      </c>
      <c r="BJ961" s="274">
        <v>88.100000000000009</v>
      </c>
      <c r="BK961" s="274">
        <v>88</v>
      </c>
      <c r="BL961" s="274">
        <v>86.4</v>
      </c>
      <c r="BM961" s="274">
        <v>86.3</v>
      </c>
      <c r="BN961" s="274">
        <v>88.6</v>
      </c>
      <c r="BO961" s="274">
        <v>90.499999999999986</v>
      </c>
      <c r="BP961" s="274">
        <v>92.4</v>
      </c>
      <c r="BQ961" s="274">
        <v>91.9</v>
      </c>
      <c r="BR961" s="274">
        <v>92.6</v>
      </c>
      <c r="BS961" s="274">
        <v>95.2</v>
      </c>
      <c r="BT961" s="274">
        <v>90.200000000000017</v>
      </c>
    </row>
    <row r="962" spans="3:72" x14ac:dyDescent="0.2">
      <c r="C962" s="108" t="s">
        <v>33</v>
      </c>
      <c r="D962" s="120" t="s">
        <v>45</v>
      </c>
      <c r="E962" s="112" t="s">
        <v>223</v>
      </c>
      <c r="F962" s="29" t="s">
        <v>130</v>
      </c>
      <c r="G962" s="204">
        <v>3939.0999999999995</v>
      </c>
      <c r="H962" s="275">
        <v>4083.9</v>
      </c>
      <c r="I962" s="275">
        <v>4207.7</v>
      </c>
      <c r="J962" s="275">
        <v>4382.5</v>
      </c>
      <c r="K962" s="275">
        <v>4363.2999999999993</v>
      </c>
      <c r="L962" s="275">
        <v>4352.5</v>
      </c>
      <c r="M962" s="275">
        <v>4476.3</v>
      </c>
      <c r="N962" s="275">
        <v>4657.2</v>
      </c>
      <c r="O962" s="275">
        <v>4851.0999999999995</v>
      </c>
      <c r="P962" s="275">
        <v>4986.3999999999996</v>
      </c>
      <c r="Q962" s="275">
        <v>5086.3999999999996</v>
      </c>
      <c r="R962" s="275">
        <v>5124.2999999999993</v>
      </c>
      <c r="S962" s="275">
        <v>5236</v>
      </c>
      <c r="T962" s="275">
        <v>5373.5</v>
      </c>
      <c r="U962" s="275">
        <v>5481.6</v>
      </c>
      <c r="V962" s="275">
        <v>5723.5999999999995</v>
      </c>
      <c r="W962" s="275">
        <v>5905.5</v>
      </c>
      <c r="X962" s="275">
        <v>6027.5</v>
      </c>
      <c r="Y962" s="275">
        <v>6292.5</v>
      </c>
      <c r="Z962" s="275">
        <v>6398.6</v>
      </c>
      <c r="AA962" s="275">
        <v>6395.9999999999991</v>
      </c>
      <c r="AB962" s="275">
        <v>6444.6</v>
      </c>
      <c r="AC962" s="275">
        <v>6514.1000000000013</v>
      </c>
      <c r="AD962" s="275">
        <v>6414.2999999999993</v>
      </c>
      <c r="AE962" s="275">
        <v>6448.4000000000005</v>
      </c>
      <c r="AF962" s="275">
        <v>6456.7000000000007</v>
      </c>
      <c r="AG962" s="275">
        <v>6542.4</v>
      </c>
      <c r="AH962" s="275">
        <v>6625.9</v>
      </c>
      <c r="AI962" s="275">
        <v>6676.2000000000007</v>
      </c>
      <c r="AJ962" s="275">
        <v>6669.7000000000007</v>
      </c>
      <c r="AK962" s="275">
        <v>6720.2</v>
      </c>
      <c r="AL962" s="275">
        <v>7010.2000000000007</v>
      </c>
      <c r="AM962" s="275">
        <v>7436.3000000000011</v>
      </c>
      <c r="AN962" s="275">
        <v>7745.6999999999989</v>
      </c>
      <c r="AO962" s="275">
        <v>8117</v>
      </c>
      <c r="AP962" s="275">
        <v>8498.5</v>
      </c>
      <c r="AQ962" s="275">
        <v>8779.7999999999993</v>
      </c>
      <c r="AR962" s="275">
        <v>8850.2999999999993</v>
      </c>
      <c r="AS962" s="275">
        <v>8775.9</v>
      </c>
      <c r="AT962" s="275">
        <v>8842.9</v>
      </c>
      <c r="AU962" s="275">
        <v>9041.6</v>
      </c>
      <c r="AV962" s="275">
        <v>9109.5999999999985</v>
      </c>
      <c r="AW962" s="275">
        <v>9431.4000000000015</v>
      </c>
      <c r="AX962" s="275">
        <v>9854.2999999999993</v>
      </c>
      <c r="AY962" s="275">
        <v>10299.099999999999</v>
      </c>
      <c r="AZ962" s="275">
        <v>10778.699999999999</v>
      </c>
      <c r="BA962" s="275">
        <v>11204.7</v>
      </c>
      <c r="BB962" s="275">
        <v>11604.7</v>
      </c>
      <c r="BC962" s="275">
        <v>12095.199999999997</v>
      </c>
      <c r="BD962" s="275">
        <v>12674.900000000001</v>
      </c>
      <c r="BE962" s="275">
        <v>13322.199999999999</v>
      </c>
      <c r="BF962" s="275">
        <v>14059.599999999999</v>
      </c>
      <c r="BG962" s="275">
        <v>14659.100000000002</v>
      </c>
      <c r="BH962" s="275">
        <v>15069.000000000002</v>
      </c>
      <c r="BI962" s="275">
        <v>14661.000000000002</v>
      </c>
      <c r="BJ962" s="275">
        <v>14623.9</v>
      </c>
      <c r="BK962" s="275">
        <v>14503.400000000003</v>
      </c>
      <c r="BL962" s="275">
        <v>14157.100000000002</v>
      </c>
      <c r="BM962" s="275">
        <v>13966.099999999999</v>
      </c>
      <c r="BN962" s="275">
        <v>14196.5</v>
      </c>
      <c r="BO962" s="275">
        <v>14589.200000000003</v>
      </c>
      <c r="BP962" s="275">
        <v>14863.099999999997</v>
      </c>
      <c r="BQ962" s="275">
        <v>15240.000000000002</v>
      </c>
      <c r="BR962" s="275">
        <v>15543.300000000003</v>
      </c>
      <c r="BS962" s="275">
        <v>16013.500000000004</v>
      </c>
      <c r="BT962" s="275">
        <v>15374.800000000001</v>
      </c>
    </row>
    <row r="963" spans="3:72" x14ac:dyDescent="0.2">
      <c r="C963" s="89" t="s">
        <v>11</v>
      </c>
      <c r="D963" t="s">
        <v>78</v>
      </c>
      <c r="E963" s="245" t="s">
        <v>223</v>
      </c>
      <c r="F963" s="28" t="s">
        <v>130</v>
      </c>
      <c r="G963" s="207">
        <v>274.3</v>
      </c>
      <c r="H963" s="278">
        <v>286.39999999999998</v>
      </c>
      <c r="I963" s="278">
        <v>298.3</v>
      </c>
      <c r="J963" s="278">
        <v>313.10000000000002</v>
      </c>
      <c r="K963" s="278">
        <v>314.5</v>
      </c>
      <c r="L963" s="278">
        <v>317.39999999999998</v>
      </c>
      <c r="M963" s="278">
        <v>330.2</v>
      </c>
      <c r="N963" s="278">
        <v>343.4</v>
      </c>
      <c r="O963" s="278">
        <v>355.7</v>
      </c>
      <c r="P963" s="278">
        <v>365</v>
      </c>
      <c r="Q963" s="278">
        <v>371.7</v>
      </c>
      <c r="R963" s="278">
        <v>376.8</v>
      </c>
      <c r="S963" s="278">
        <v>386.8</v>
      </c>
      <c r="T963" s="278">
        <v>396.4</v>
      </c>
      <c r="U963" s="278">
        <v>403.7</v>
      </c>
      <c r="V963" s="278">
        <v>423.5</v>
      </c>
      <c r="W963" s="278">
        <v>439</v>
      </c>
      <c r="X963" s="278">
        <v>450.3</v>
      </c>
      <c r="Y963" s="278">
        <v>471.9</v>
      </c>
      <c r="Z963" s="278">
        <v>476</v>
      </c>
      <c r="AA963" s="278">
        <v>471.1</v>
      </c>
      <c r="AB963" s="278">
        <v>470.7</v>
      </c>
      <c r="AC963" s="278">
        <v>471.2</v>
      </c>
      <c r="AD963" s="278">
        <v>461</v>
      </c>
      <c r="AE963" s="278">
        <v>460.3</v>
      </c>
      <c r="AF963" s="278">
        <v>459.6</v>
      </c>
      <c r="AG963" s="278">
        <v>436.3</v>
      </c>
      <c r="AH963" s="278">
        <v>439.5</v>
      </c>
      <c r="AI963" s="278">
        <v>448.8</v>
      </c>
      <c r="AJ963" s="278">
        <v>430.59999999999997</v>
      </c>
      <c r="AK963" s="278">
        <v>439.6</v>
      </c>
      <c r="AL963" s="278">
        <v>452.4</v>
      </c>
      <c r="AM963" s="278">
        <v>478.9</v>
      </c>
      <c r="AN963" s="278">
        <v>498.70000000000005</v>
      </c>
      <c r="AO963" s="278">
        <v>536.30000000000007</v>
      </c>
      <c r="AP963" s="278">
        <v>549</v>
      </c>
      <c r="AQ963" s="278">
        <v>551</v>
      </c>
      <c r="AR963" s="278">
        <v>545.80000000000007</v>
      </c>
      <c r="AS963" s="278">
        <v>530.4</v>
      </c>
      <c r="AT963" s="278">
        <v>531.5</v>
      </c>
      <c r="AU963" s="278">
        <v>551.9</v>
      </c>
      <c r="AV963" s="278">
        <v>569.59999999999991</v>
      </c>
      <c r="AW963" s="278">
        <v>628.6</v>
      </c>
      <c r="AX963" s="278">
        <v>637</v>
      </c>
      <c r="AY963" s="278">
        <v>668.5</v>
      </c>
      <c r="AZ963" s="278">
        <v>705.3</v>
      </c>
      <c r="BA963" s="278">
        <v>714.09999999999991</v>
      </c>
      <c r="BB963" s="278">
        <v>728.1</v>
      </c>
      <c r="BC963" s="278">
        <v>770.40000000000009</v>
      </c>
      <c r="BD963" s="278">
        <v>811.5</v>
      </c>
      <c r="BE963" s="278">
        <v>846.6</v>
      </c>
      <c r="BF963" s="278">
        <v>889.7</v>
      </c>
      <c r="BG963" s="278">
        <v>938.80000000000007</v>
      </c>
      <c r="BH963" s="278">
        <v>956.5</v>
      </c>
      <c r="BI963" s="278">
        <v>908.09999999999991</v>
      </c>
      <c r="BJ963" s="278">
        <v>886.80000000000007</v>
      </c>
      <c r="BK963" s="278">
        <v>884.69999999999993</v>
      </c>
      <c r="BL963" s="278">
        <v>849.5</v>
      </c>
      <c r="BM963" s="278">
        <v>827.4</v>
      </c>
      <c r="BN963" s="278">
        <v>848</v>
      </c>
      <c r="BO963" s="278">
        <v>873.9</v>
      </c>
      <c r="BP963" s="278">
        <v>888.2</v>
      </c>
      <c r="BQ963" s="278">
        <v>907.7</v>
      </c>
      <c r="BR963" s="278">
        <v>914.2</v>
      </c>
      <c r="BS963" s="278">
        <v>951</v>
      </c>
      <c r="BT963" s="278">
        <v>865.4</v>
      </c>
    </row>
    <row r="964" spans="3:72" x14ac:dyDescent="0.2">
      <c r="C964" s="89" t="s">
        <v>17</v>
      </c>
      <c r="D964" t="s">
        <v>78</v>
      </c>
      <c r="E964" s="245" t="s">
        <v>223</v>
      </c>
      <c r="F964" s="28" t="s">
        <v>130</v>
      </c>
      <c r="G964" s="207">
        <v>68.900000000000006</v>
      </c>
      <c r="H964" s="278">
        <v>71.8</v>
      </c>
      <c r="I964" s="278">
        <v>74.599999999999994</v>
      </c>
      <c r="J964" s="278">
        <v>77.900000000000006</v>
      </c>
      <c r="K964" s="278">
        <v>77.7</v>
      </c>
      <c r="L964" s="278">
        <v>77.5</v>
      </c>
      <c r="M964" s="278">
        <v>79.7</v>
      </c>
      <c r="N964" s="278">
        <v>83</v>
      </c>
      <c r="O964" s="278">
        <v>86.2</v>
      </c>
      <c r="P964" s="278">
        <v>89.7</v>
      </c>
      <c r="Q964" s="278">
        <v>92.2</v>
      </c>
      <c r="R964" s="278">
        <v>93.8</v>
      </c>
      <c r="S964" s="278">
        <v>96.5</v>
      </c>
      <c r="T964" s="278">
        <v>98.3</v>
      </c>
      <c r="U964" s="278">
        <v>99.6</v>
      </c>
      <c r="V964" s="278">
        <v>103.8</v>
      </c>
      <c r="W964" s="278">
        <v>107.1</v>
      </c>
      <c r="X964" s="278">
        <v>107.9</v>
      </c>
      <c r="Y964" s="278">
        <v>111.2</v>
      </c>
      <c r="Z964" s="278">
        <v>111.5</v>
      </c>
      <c r="AA964" s="278">
        <v>109.8</v>
      </c>
      <c r="AB964" s="278">
        <v>108.8</v>
      </c>
      <c r="AC964" s="278">
        <v>108</v>
      </c>
      <c r="AD964" s="278">
        <v>104.1</v>
      </c>
      <c r="AE964" s="278">
        <v>102</v>
      </c>
      <c r="AF964" s="278">
        <v>101.6</v>
      </c>
      <c r="AG964" s="278">
        <v>96.2</v>
      </c>
      <c r="AH964" s="278">
        <v>96</v>
      </c>
      <c r="AI964" s="278">
        <v>92.7</v>
      </c>
      <c r="AJ964" s="278">
        <v>89.5</v>
      </c>
      <c r="AK964" s="278">
        <v>94.5</v>
      </c>
      <c r="AL964" s="278">
        <v>95</v>
      </c>
      <c r="AM964" s="278">
        <v>110.9</v>
      </c>
      <c r="AN964" s="278">
        <v>110.7</v>
      </c>
      <c r="AO964" s="278">
        <v>116.1</v>
      </c>
      <c r="AP964" s="278">
        <v>120.7</v>
      </c>
      <c r="AQ964" s="278">
        <v>124.1</v>
      </c>
      <c r="AR964" s="278">
        <v>118.4</v>
      </c>
      <c r="AS964" s="278">
        <v>109.8</v>
      </c>
      <c r="AT964" s="278">
        <v>111.3</v>
      </c>
      <c r="AU964" s="278">
        <v>114.2</v>
      </c>
      <c r="AV964" s="278">
        <v>113.2</v>
      </c>
      <c r="AW964" s="278">
        <v>113.30000000000001</v>
      </c>
      <c r="AX964" s="278">
        <v>120.2</v>
      </c>
      <c r="AY964" s="278">
        <v>122.5</v>
      </c>
      <c r="AZ964" s="278">
        <v>127.6</v>
      </c>
      <c r="BA964" s="278">
        <v>131.9</v>
      </c>
      <c r="BB964" s="278">
        <v>135.5</v>
      </c>
      <c r="BC964" s="278">
        <v>140.19999999999999</v>
      </c>
      <c r="BD964" s="278">
        <v>147.1</v>
      </c>
      <c r="BE964" s="278">
        <v>151.1</v>
      </c>
      <c r="BF964" s="278">
        <v>157.4</v>
      </c>
      <c r="BG964" s="278">
        <v>167</v>
      </c>
      <c r="BH964" s="278">
        <v>174.9</v>
      </c>
      <c r="BI964" s="278">
        <v>162.69999999999999</v>
      </c>
      <c r="BJ964" s="278">
        <v>161.69999999999999</v>
      </c>
      <c r="BK964" s="278">
        <v>157.1</v>
      </c>
      <c r="BL964" s="278">
        <v>150</v>
      </c>
      <c r="BM964" s="278">
        <v>144.80000000000001</v>
      </c>
      <c r="BN964" s="278">
        <v>146.80000000000001</v>
      </c>
      <c r="BO964" s="278">
        <v>151.80000000000001</v>
      </c>
      <c r="BP964" s="278">
        <v>154.30000000000001</v>
      </c>
      <c r="BQ964" s="278">
        <v>157.69999999999999</v>
      </c>
      <c r="BR964" s="278">
        <v>157.69999999999999</v>
      </c>
      <c r="BS964" s="278">
        <v>162.69999999999999</v>
      </c>
      <c r="BT964" s="278">
        <v>149.6</v>
      </c>
    </row>
    <row r="965" spans="3:72" x14ac:dyDescent="0.2">
      <c r="C965" s="89" t="s">
        <v>18</v>
      </c>
      <c r="D965" t="s">
        <v>78</v>
      </c>
      <c r="E965" s="245" t="s">
        <v>223</v>
      </c>
      <c r="F965" s="28" t="s">
        <v>130</v>
      </c>
      <c r="G965" s="207">
        <v>42.7</v>
      </c>
      <c r="H965" s="278">
        <v>44.8</v>
      </c>
      <c r="I965" s="278">
        <v>46.2</v>
      </c>
      <c r="J965" s="278">
        <v>48</v>
      </c>
      <c r="K965" s="278">
        <v>47.5</v>
      </c>
      <c r="L965" s="278">
        <v>47.9</v>
      </c>
      <c r="M965" s="278">
        <v>49.4</v>
      </c>
      <c r="N965" s="278">
        <v>51.1</v>
      </c>
      <c r="O965" s="278">
        <v>52.6</v>
      </c>
      <c r="P965" s="278">
        <v>54.2</v>
      </c>
      <c r="Q965" s="278">
        <v>55.3</v>
      </c>
      <c r="R965" s="278">
        <v>57.5</v>
      </c>
      <c r="S965" s="278">
        <v>60.4</v>
      </c>
      <c r="T965" s="278">
        <v>61.7</v>
      </c>
      <c r="U965" s="278">
        <v>62.6</v>
      </c>
      <c r="V965" s="278">
        <v>66.5</v>
      </c>
      <c r="W965" s="278">
        <v>69.8</v>
      </c>
      <c r="X965" s="278">
        <v>72.099999999999994</v>
      </c>
      <c r="Y965" s="278">
        <v>76.3</v>
      </c>
      <c r="Z965" s="278">
        <v>78.8</v>
      </c>
      <c r="AA965" s="278">
        <v>79.900000000000006</v>
      </c>
      <c r="AB965" s="278">
        <v>79.900000000000006</v>
      </c>
      <c r="AC965" s="278">
        <v>80.2</v>
      </c>
      <c r="AD965" s="278">
        <v>78.099999999999994</v>
      </c>
      <c r="AE965" s="278">
        <v>77.599999999999994</v>
      </c>
      <c r="AF965" s="278">
        <v>79.7</v>
      </c>
      <c r="AG965" s="278">
        <v>80.400000000000006</v>
      </c>
      <c r="AH965" s="278">
        <v>84.6</v>
      </c>
      <c r="AI965" s="278">
        <v>89.7</v>
      </c>
      <c r="AJ965" s="278">
        <v>78.599999999999994</v>
      </c>
      <c r="AK965" s="278">
        <v>86.1</v>
      </c>
      <c r="AL965" s="278">
        <v>88.6</v>
      </c>
      <c r="AM965" s="278">
        <v>93.7</v>
      </c>
      <c r="AN965" s="278">
        <v>94.2</v>
      </c>
      <c r="AO965" s="278">
        <v>99.4</v>
      </c>
      <c r="AP965" s="278">
        <v>100.5</v>
      </c>
      <c r="AQ965" s="278">
        <v>101.1</v>
      </c>
      <c r="AR965" s="278">
        <v>101</v>
      </c>
      <c r="AS965" s="278">
        <v>98.100000000000009</v>
      </c>
      <c r="AT965" s="278">
        <v>98.5</v>
      </c>
      <c r="AU965" s="278">
        <v>94.4</v>
      </c>
      <c r="AV965" s="278">
        <v>96.1</v>
      </c>
      <c r="AW965" s="278">
        <v>102.8</v>
      </c>
      <c r="AX965" s="278">
        <v>103.2</v>
      </c>
      <c r="AY965" s="278">
        <v>101.3</v>
      </c>
      <c r="AZ965" s="278">
        <v>107.6</v>
      </c>
      <c r="BA965" s="278">
        <v>104.6</v>
      </c>
      <c r="BB965" s="278">
        <v>104.7</v>
      </c>
      <c r="BC965" s="278">
        <v>109.7</v>
      </c>
      <c r="BD965" s="278">
        <v>113.1</v>
      </c>
      <c r="BE965" s="278">
        <v>117.1</v>
      </c>
      <c r="BF965" s="278">
        <v>118.8</v>
      </c>
      <c r="BG965" s="278">
        <v>126.2</v>
      </c>
      <c r="BH965" s="278">
        <v>131.4</v>
      </c>
      <c r="BI965" s="278">
        <v>124.9</v>
      </c>
      <c r="BJ965" s="278">
        <v>120.3</v>
      </c>
      <c r="BK965" s="278">
        <v>121.4</v>
      </c>
      <c r="BL965" s="278">
        <v>116.8</v>
      </c>
      <c r="BM965" s="278">
        <v>112.7</v>
      </c>
      <c r="BN965" s="278">
        <v>112.9</v>
      </c>
      <c r="BO965" s="278">
        <v>117.1</v>
      </c>
      <c r="BP965" s="278">
        <v>116.8</v>
      </c>
      <c r="BQ965" s="278">
        <v>118.5</v>
      </c>
      <c r="BR965" s="278">
        <v>118.7</v>
      </c>
      <c r="BS965" s="278">
        <v>121.6</v>
      </c>
      <c r="BT965" s="278">
        <v>111.6</v>
      </c>
    </row>
    <row r="966" spans="3:72" x14ac:dyDescent="0.2">
      <c r="C966" s="89" t="s">
        <v>19</v>
      </c>
      <c r="D966" t="s">
        <v>78</v>
      </c>
      <c r="E966" s="245" t="s">
        <v>223</v>
      </c>
      <c r="F966" s="28" t="s">
        <v>130</v>
      </c>
      <c r="G966" s="207">
        <v>20.6</v>
      </c>
      <c r="H966" s="278">
        <v>21.7</v>
      </c>
      <c r="I966" s="278">
        <v>22.9</v>
      </c>
      <c r="J966" s="278">
        <v>25.1</v>
      </c>
      <c r="K966" s="278">
        <v>26.3</v>
      </c>
      <c r="L966" s="278">
        <v>27.8</v>
      </c>
      <c r="M966" s="278">
        <v>30.3</v>
      </c>
      <c r="N966" s="278">
        <v>32.4</v>
      </c>
      <c r="O966" s="278">
        <v>34.6</v>
      </c>
      <c r="P966" s="278">
        <v>38.200000000000003</v>
      </c>
      <c r="Q966" s="278">
        <v>41.8</v>
      </c>
      <c r="R966" s="278">
        <v>45</v>
      </c>
      <c r="S966" s="278">
        <v>48.9</v>
      </c>
      <c r="T966" s="278">
        <v>56.9</v>
      </c>
      <c r="U966" s="278">
        <v>65.099999999999994</v>
      </c>
      <c r="V966" s="278">
        <v>69.099999999999994</v>
      </c>
      <c r="W966" s="278">
        <v>72.599999999999994</v>
      </c>
      <c r="X966" s="278">
        <v>73.7</v>
      </c>
      <c r="Y966" s="278">
        <v>76.5</v>
      </c>
      <c r="Z966" s="278">
        <v>77.5</v>
      </c>
      <c r="AA966" s="278">
        <v>76.900000000000006</v>
      </c>
      <c r="AB966" s="278">
        <v>76.5</v>
      </c>
      <c r="AC966" s="278">
        <v>76.3</v>
      </c>
      <c r="AD966" s="278">
        <v>76.900000000000006</v>
      </c>
      <c r="AE966" s="278">
        <v>78.599999999999994</v>
      </c>
      <c r="AF966" s="278">
        <v>82.7</v>
      </c>
      <c r="AG966" s="278">
        <v>80.900000000000006</v>
      </c>
      <c r="AH966" s="278">
        <v>79.2</v>
      </c>
      <c r="AI966" s="278">
        <v>79.2</v>
      </c>
      <c r="AJ966" s="278">
        <v>75.8</v>
      </c>
      <c r="AK966" s="278">
        <v>73.5</v>
      </c>
      <c r="AL966" s="278">
        <v>79.7</v>
      </c>
      <c r="AM966" s="278">
        <v>75.8</v>
      </c>
      <c r="AN966" s="278">
        <v>91.7</v>
      </c>
      <c r="AO966" s="278">
        <v>96.7</v>
      </c>
      <c r="AP966" s="278">
        <v>99.9</v>
      </c>
      <c r="AQ966" s="278">
        <v>101.5</v>
      </c>
      <c r="AR966" s="278">
        <v>101.5</v>
      </c>
      <c r="AS966" s="278">
        <v>101.3</v>
      </c>
      <c r="AT966" s="278">
        <v>103.9</v>
      </c>
      <c r="AU966" s="278">
        <v>120</v>
      </c>
      <c r="AV966" s="278">
        <v>128.19999999999999</v>
      </c>
      <c r="AW966" s="278">
        <v>139.80000000000001</v>
      </c>
      <c r="AX966" s="278">
        <v>148.6</v>
      </c>
      <c r="AY966" s="278">
        <v>151.30000000000001</v>
      </c>
      <c r="AZ966" s="278">
        <v>166.2</v>
      </c>
      <c r="BA966" s="278">
        <v>168.1</v>
      </c>
      <c r="BB966" s="278">
        <v>166.4</v>
      </c>
      <c r="BC966" s="278">
        <v>173.1</v>
      </c>
      <c r="BD966" s="278">
        <v>177.3</v>
      </c>
      <c r="BE966" s="278">
        <v>190.1</v>
      </c>
      <c r="BF966" s="278">
        <v>194</v>
      </c>
      <c r="BG966" s="278">
        <v>206.2</v>
      </c>
      <c r="BH966" s="278">
        <v>205.6</v>
      </c>
      <c r="BI966" s="278">
        <v>199</v>
      </c>
      <c r="BJ966" s="278">
        <v>198.3</v>
      </c>
      <c r="BK966" s="278">
        <v>196.3</v>
      </c>
      <c r="BL966" s="278">
        <v>190.6</v>
      </c>
      <c r="BM966" s="278">
        <v>182.8</v>
      </c>
      <c r="BN966" s="278">
        <v>186.7</v>
      </c>
      <c r="BO966" s="278">
        <v>189.1</v>
      </c>
      <c r="BP966" s="278">
        <v>194.1</v>
      </c>
      <c r="BQ966" s="278">
        <v>201.2</v>
      </c>
      <c r="BR966" s="278">
        <v>205.5</v>
      </c>
      <c r="BS966" s="278">
        <v>214.3</v>
      </c>
      <c r="BT966" s="278">
        <v>184.2</v>
      </c>
    </row>
    <row r="967" spans="3:72" x14ac:dyDescent="0.2">
      <c r="C967" s="89" t="s">
        <v>20</v>
      </c>
      <c r="D967" t="s">
        <v>78</v>
      </c>
      <c r="E967" s="245" t="s">
        <v>223</v>
      </c>
      <c r="F967" s="28" t="s">
        <v>130</v>
      </c>
      <c r="G967" s="207">
        <v>45</v>
      </c>
      <c r="H967" s="278">
        <v>47.9</v>
      </c>
      <c r="I967" s="278">
        <v>51</v>
      </c>
      <c r="J967" s="278">
        <v>55.1</v>
      </c>
      <c r="K967" s="278">
        <v>56.9</v>
      </c>
      <c r="L967" s="278">
        <v>58.7</v>
      </c>
      <c r="M967" s="278">
        <v>62.3</v>
      </c>
      <c r="N967" s="278">
        <v>68.5</v>
      </c>
      <c r="O967" s="278">
        <v>74.900000000000006</v>
      </c>
      <c r="P967" s="278">
        <v>80</v>
      </c>
      <c r="Q967" s="278">
        <v>84.8</v>
      </c>
      <c r="R967" s="278">
        <v>91</v>
      </c>
      <c r="S967" s="278">
        <v>98.4</v>
      </c>
      <c r="T967" s="278">
        <v>106.2</v>
      </c>
      <c r="U967" s="278">
        <v>113.2</v>
      </c>
      <c r="V967" s="278">
        <v>124.5</v>
      </c>
      <c r="W967" s="278">
        <v>134.5</v>
      </c>
      <c r="X967" s="278">
        <v>142.5</v>
      </c>
      <c r="Y967" s="278">
        <v>154.30000000000001</v>
      </c>
      <c r="Z967" s="278">
        <v>159.30000000000001</v>
      </c>
      <c r="AA967" s="278">
        <v>161.19999999999999</v>
      </c>
      <c r="AB967" s="278">
        <v>162.69999999999999</v>
      </c>
      <c r="AC967" s="278">
        <v>163.9</v>
      </c>
      <c r="AD967" s="278">
        <v>161.69999999999999</v>
      </c>
      <c r="AE967" s="278">
        <v>162.69999999999999</v>
      </c>
      <c r="AF967" s="278">
        <v>166.7</v>
      </c>
      <c r="AG967" s="278">
        <v>162.4</v>
      </c>
      <c r="AH967" s="278">
        <v>151.69999999999999</v>
      </c>
      <c r="AI967" s="278">
        <v>158.6</v>
      </c>
      <c r="AJ967" s="278">
        <v>143.69999999999999</v>
      </c>
      <c r="AK967" s="278">
        <v>138.30000000000001</v>
      </c>
      <c r="AL967" s="278">
        <v>139.1</v>
      </c>
      <c r="AM967" s="278">
        <v>141.6</v>
      </c>
      <c r="AN967" s="278">
        <v>149.9</v>
      </c>
      <c r="AO967" s="278">
        <v>157.30000000000001</v>
      </c>
      <c r="AP967" s="278">
        <v>168.3</v>
      </c>
      <c r="AQ967" s="278">
        <v>172.5</v>
      </c>
      <c r="AR967" s="278">
        <v>174.5</v>
      </c>
      <c r="AS967" s="278">
        <v>179.4</v>
      </c>
      <c r="AT967" s="278">
        <v>181.9</v>
      </c>
      <c r="AU967" s="278">
        <v>194.2</v>
      </c>
      <c r="AV967" s="278">
        <v>203.7</v>
      </c>
      <c r="AW967" s="278">
        <v>217.2</v>
      </c>
      <c r="AX967" s="278">
        <v>234.1</v>
      </c>
      <c r="AY967" s="278">
        <v>252.1</v>
      </c>
      <c r="AZ967" s="278">
        <v>252.7</v>
      </c>
      <c r="BA967" s="278">
        <v>262.7</v>
      </c>
      <c r="BB967" s="278">
        <v>272.2</v>
      </c>
      <c r="BC967" s="278">
        <v>279</v>
      </c>
      <c r="BD967" s="278">
        <v>298.10000000000002</v>
      </c>
      <c r="BE967" s="278">
        <v>311</v>
      </c>
      <c r="BF967" s="278">
        <v>325.7</v>
      </c>
      <c r="BG967" s="278">
        <v>340.2</v>
      </c>
      <c r="BH967" s="278">
        <v>339.9</v>
      </c>
      <c r="BI967" s="278">
        <v>317.7</v>
      </c>
      <c r="BJ967" s="278">
        <v>314.39999999999998</v>
      </c>
      <c r="BK967" s="278">
        <v>315.7</v>
      </c>
      <c r="BL967" s="278">
        <v>300.8</v>
      </c>
      <c r="BM967" s="278">
        <v>298.3</v>
      </c>
      <c r="BN967" s="278">
        <v>301.5</v>
      </c>
      <c r="BO967" s="278">
        <v>315.2</v>
      </c>
      <c r="BP967" s="278">
        <v>324.3</v>
      </c>
      <c r="BQ967" s="278">
        <v>334.9</v>
      </c>
      <c r="BR967" s="278">
        <v>339.6</v>
      </c>
      <c r="BS967" s="278">
        <v>353.3</v>
      </c>
      <c r="BT967" s="278">
        <v>317.3</v>
      </c>
    </row>
    <row r="968" spans="3:72" x14ac:dyDescent="0.2">
      <c r="C968" s="89" t="s">
        <v>21</v>
      </c>
      <c r="D968" t="s">
        <v>78</v>
      </c>
      <c r="E968" s="245" t="s">
        <v>223</v>
      </c>
      <c r="F968" s="28" t="s">
        <v>130</v>
      </c>
      <c r="G968" s="207">
        <v>24.5</v>
      </c>
      <c r="H968" s="278">
        <v>25.8</v>
      </c>
      <c r="I968" s="278">
        <v>27</v>
      </c>
      <c r="J968" s="278">
        <v>28.2</v>
      </c>
      <c r="K968" s="278">
        <v>28.2</v>
      </c>
      <c r="L968" s="278">
        <v>28.1</v>
      </c>
      <c r="M968" s="278">
        <v>28.9</v>
      </c>
      <c r="N968" s="278">
        <v>30</v>
      </c>
      <c r="O968" s="278">
        <v>31.1</v>
      </c>
      <c r="P968" s="278">
        <v>31.9</v>
      </c>
      <c r="Q968" s="278">
        <v>32.4</v>
      </c>
      <c r="R968" s="278">
        <v>32.6</v>
      </c>
      <c r="S968" s="278">
        <v>33.5</v>
      </c>
      <c r="T968" s="278">
        <v>34</v>
      </c>
      <c r="U968" s="278">
        <v>34.5</v>
      </c>
      <c r="V968" s="278">
        <v>35.700000000000003</v>
      </c>
      <c r="W968" s="278">
        <v>36.5</v>
      </c>
      <c r="X968" s="278">
        <v>35.9</v>
      </c>
      <c r="Y968" s="278">
        <v>36.200000000000003</v>
      </c>
      <c r="Z968" s="278">
        <v>36.799999999999997</v>
      </c>
      <c r="AA968" s="278">
        <v>36.9</v>
      </c>
      <c r="AB968" s="278">
        <v>37.6</v>
      </c>
      <c r="AC968" s="278">
        <v>38.1</v>
      </c>
      <c r="AD968" s="278">
        <v>37.799999999999997</v>
      </c>
      <c r="AE968" s="278">
        <v>38.200000000000003</v>
      </c>
      <c r="AF968" s="278">
        <v>38.700000000000003</v>
      </c>
      <c r="AG968" s="278">
        <v>38.9</v>
      </c>
      <c r="AH968" s="278">
        <v>33.799999999999997</v>
      </c>
      <c r="AI968" s="278">
        <v>32.700000000000003</v>
      </c>
      <c r="AJ968" s="278">
        <v>32.200000000000003</v>
      </c>
      <c r="AK968" s="278">
        <v>33.1</v>
      </c>
      <c r="AL968" s="278">
        <v>34.5</v>
      </c>
      <c r="AM968" s="278">
        <v>37.6</v>
      </c>
      <c r="AN968" s="278">
        <v>39.1</v>
      </c>
      <c r="AO968" s="278">
        <v>40.5</v>
      </c>
      <c r="AP968" s="278">
        <v>42.800000000000004</v>
      </c>
      <c r="AQ968" s="278">
        <v>43.4</v>
      </c>
      <c r="AR968" s="278">
        <v>43.9</v>
      </c>
      <c r="AS968" s="278">
        <v>42.3</v>
      </c>
      <c r="AT968" s="278">
        <v>40.9</v>
      </c>
      <c r="AU968" s="278">
        <v>41.1</v>
      </c>
      <c r="AV968" s="278">
        <v>40</v>
      </c>
      <c r="AW968" s="278">
        <v>39.799999999999997</v>
      </c>
      <c r="AX968" s="278">
        <v>43.6</v>
      </c>
      <c r="AY968" s="278">
        <v>47.6</v>
      </c>
      <c r="AZ968" s="278">
        <v>52.9</v>
      </c>
      <c r="BA968" s="278">
        <v>55.7</v>
      </c>
      <c r="BB968" s="278">
        <v>56.4</v>
      </c>
      <c r="BC968" s="278">
        <v>58.1</v>
      </c>
      <c r="BD968" s="278">
        <v>61.8</v>
      </c>
      <c r="BE968" s="278">
        <v>65.2</v>
      </c>
      <c r="BF968" s="278">
        <v>66.599999999999994</v>
      </c>
      <c r="BG968" s="278">
        <v>70.599999999999994</v>
      </c>
      <c r="BH968" s="278">
        <v>71</v>
      </c>
      <c r="BI968" s="278">
        <v>69.400000000000006</v>
      </c>
      <c r="BJ968" s="278">
        <v>67.8</v>
      </c>
      <c r="BK968" s="278">
        <v>67.8</v>
      </c>
      <c r="BL968" s="278">
        <v>64.7</v>
      </c>
      <c r="BM968" s="278">
        <v>63.2</v>
      </c>
      <c r="BN968" s="278">
        <v>64</v>
      </c>
      <c r="BO968" s="278">
        <v>65.7</v>
      </c>
      <c r="BP968" s="278">
        <v>65.7</v>
      </c>
      <c r="BQ968" s="278">
        <v>66.900000000000006</v>
      </c>
      <c r="BR968" s="278">
        <v>66.900000000000006</v>
      </c>
      <c r="BS968" s="278">
        <v>68.900000000000006</v>
      </c>
      <c r="BT968" s="278">
        <v>61.7</v>
      </c>
    </row>
    <row r="969" spans="3:72" x14ac:dyDescent="0.2">
      <c r="C969" s="89" t="s">
        <v>22</v>
      </c>
      <c r="D969" t="s">
        <v>78</v>
      </c>
      <c r="E969" s="245" t="s">
        <v>223</v>
      </c>
      <c r="F969" s="28" t="s">
        <v>130</v>
      </c>
      <c r="G969" s="207">
        <v>132.5</v>
      </c>
      <c r="H969" s="278">
        <v>137.9</v>
      </c>
      <c r="I969" s="278">
        <v>142.80000000000001</v>
      </c>
      <c r="J969" s="278">
        <v>148.5</v>
      </c>
      <c r="K969" s="278">
        <v>147.19999999999999</v>
      </c>
      <c r="L969" s="278">
        <v>145.80000000000001</v>
      </c>
      <c r="M969" s="278">
        <v>148.6</v>
      </c>
      <c r="N969" s="278">
        <v>154.4</v>
      </c>
      <c r="O969" s="278">
        <v>160.1</v>
      </c>
      <c r="P969" s="278">
        <v>163.9</v>
      </c>
      <c r="Q969" s="278">
        <v>166.6</v>
      </c>
      <c r="R969" s="278">
        <v>166.9</v>
      </c>
      <c r="S969" s="278">
        <v>169.3</v>
      </c>
      <c r="T969" s="278">
        <v>172.9</v>
      </c>
      <c r="U969" s="278">
        <v>175.3</v>
      </c>
      <c r="V969" s="278">
        <v>181.5</v>
      </c>
      <c r="W969" s="278">
        <v>185.8</v>
      </c>
      <c r="X969" s="278">
        <v>188.8</v>
      </c>
      <c r="Y969" s="278">
        <v>196.2</v>
      </c>
      <c r="Z969" s="278">
        <v>197.5</v>
      </c>
      <c r="AA969" s="278">
        <v>195.5</v>
      </c>
      <c r="AB969" s="278">
        <v>194.8</v>
      </c>
      <c r="AC969" s="278">
        <v>194.4</v>
      </c>
      <c r="AD969" s="278">
        <v>189.3</v>
      </c>
      <c r="AE969" s="278">
        <v>187.9</v>
      </c>
      <c r="AF969" s="278">
        <v>186.8</v>
      </c>
      <c r="AG969" s="278">
        <v>185.2</v>
      </c>
      <c r="AH969" s="278">
        <v>195.1</v>
      </c>
      <c r="AI969" s="278">
        <v>185.1</v>
      </c>
      <c r="AJ969" s="278">
        <v>182.4</v>
      </c>
      <c r="AK969" s="278">
        <v>200.1</v>
      </c>
      <c r="AL969" s="278">
        <v>203.8</v>
      </c>
      <c r="AM969" s="278">
        <v>230.8</v>
      </c>
      <c r="AN969" s="278">
        <v>232.6</v>
      </c>
      <c r="AO969" s="278">
        <v>240.2</v>
      </c>
      <c r="AP969" s="278">
        <v>245.4</v>
      </c>
      <c r="AQ969" s="278">
        <v>257.60000000000002</v>
      </c>
      <c r="AR969" s="278">
        <v>254.5</v>
      </c>
      <c r="AS969" s="278">
        <v>242.3</v>
      </c>
      <c r="AT969" s="278">
        <v>237.7</v>
      </c>
      <c r="AU969" s="278">
        <v>238.3</v>
      </c>
      <c r="AV969" s="278">
        <v>231.1</v>
      </c>
      <c r="AW969" s="278">
        <v>213.4</v>
      </c>
      <c r="AX969" s="278">
        <v>219.8</v>
      </c>
      <c r="AY969" s="278">
        <v>222</v>
      </c>
      <c r="AZ969" s="278">
        <v>222.6</v>
      </c>
      <c r="BA969" s="278">
        <v>225.6</v>
      </c>
      <c r="BB969" s="278">
        <v>231.4</v>
      </c>
      <c r="BC969" s="278">
        <v>240.6</v>
      </c>
      <c r="BD969" s="278">
        <v>250.5</v>
      </c>
      <c r="BE969" s="278">
        <v>256.89999999999998</v>
      </c>
      <c r="BF969" s="278">
        <v>265.39999999999998</v>
      </c>
      <c r="BG969" s="278">
        <v>281.60000000000002</v>
      </c>
      <c r="BH969" s="278">
        <v>288.89999999999998</v>
      </c>
      <c r="BI969" s="278">
        <v>278.7</v>
      </c>
      <c r="BJ969" s="278">
        <v>269</v>
      </c>
      <c r="BK969" s="278">
        <v>268.39999999999998</v>
      </c>
      <c r="BL969" s="278">
        <v>258.89999999999998</v>
      </c>
      <c r="BM969" s="278">
        <v>248.6</v>
      </c>
      <c r="BN969" s="278">
        <v>251.5</v>
      </c>
      <c r="BO969" s="278">
        <v>258.7</v>
      </c>
      <c r="BP969" s="278">
        <v>259.2</v>
      </c>
      <c r="BQ969" s="278">
        <v>263.89999999999998</v>
      </c>
      <c r="BR969" s="278">
        <v>264.3</v>
      </c>
      <c r="BS969" s="278">
        <v>272</v>
      </c>
      <c r="BT969" s="278">
        <v>247.7</v>
      </c>
    </row>
    <row r="970" spans="3:72" x14ac:dyDescent="0.2">
      <c r="C970" s="89" t="s">
        <v>23</v>
      </c>
      <c r="D970" t="s">
        <v>78</v>
      </c>
      <c r="E970" s="245" t="s">
        <v>223</v>
      </c>
      <c r="F970" s="28" t="s">
        <v>130</v>
      </c>
      <c r="G970" s="207">
        <v>75.8</v>
      </c>
      <c r="H970" s="278">
        <v>79</v>
      </c>
      <c r="I970" s="278">
        <v>81.900000000000006</v>
      </c>
      <c r="J970" s="278">
        <v>85.5</v>
      </c>
      <c r="K970" s="278">
        <v>85.4</v>
      </c>
      <c r="L970" s="278">
        <v>84.9</v>
      </c>
      <c r="M970" s="278">
        <v>86.8</v>
      </c>
      <c r="N970" s="278">
        <v>89.1</v>
      </c>
      <c r="O970" s="278">
        <v>91.1</v>
      </c>
      <c r="P970" s="278">
        <v>92</v>
      </c>
      <c r="Q970" s="278">
        <v>92.4</v>
      </c>
      <c r="R970" s="278">
        <v>92</v>
      </c>
      <c r="S970" s="278">
        <v>92.6</v>
      </c>
      <c r="T970" s="278">
        <v>94.6</v>
      </c>
      <c r="U970" s="278">
        <v>95.5</v>
      </c>
      <c r="V970" s="278">
        <v>99.4</v>
      </c>
      <c r="W970" s="278">
        <v>102.2</v>
      </c>
      <c r="X970" s="278">
        <v>103.6</v>
      </c>
      <c r="Y970" s="278">
        <v>106.9</v>
      </c>
      <c r="Z970" s="278">
        <v>107.8</v>
      </c>
      <c r="AA970" s="278">
        <v>106.8</v>
      </c>
      <c r="AB970" s="278">
        <v>106.4</v>
      </c>
      <c r="AC970" s="278">
        <v>106.3</v>
      </c>
      <c r="AD970" s="278">
        <v>103.6</v>
      </c>
      <c r="AE970" s="278">
        <v>103.1</v>
      </c>
      <c r="AF970" s="278">
        <v>104</v>
      </c>
      <c r="AG970" s="278">
        <v>111.1</v>
      </c>
      <c r="AH970" s="278">
        <v>113</v>
      </c>
      <c r="AI970" s="278">
        <v>106</v>
      </c>
      <c r="AJ970" s="278">
        <v>104.9</v>
      </c>
      <c r="AK970" s="278">
        <v>109.2</v>
      </c>
      <c r="AL970" s="278">
        <v>106.3</v>
      </c>
      <c r="AM970" s="278">
        <v>111.3</v>
      </c>
      <c r="AN970" s="278">
        <v>114.1</v>
      </c>
      <c r="AO970" s="278">
        <v>118.4</v>
      </c>
      <c r="AP970" s="278">
        <v>123.8</v>
      </c>
      <c r="AQ970" s="278">
        <v>126.1</v>
      </c>
      <c r="AR970" s="278">
        <v>126.4</v>
      </c>
      <c r="AS970" s="278">
        <v>125</v>
      </c>
      <c r="AT970" s="278">
        <v>122.5</v>
      </c>
      <c r="AU970" s="278">
        <v>121.7</v>
      </c>
      <c r="AV970" s="278">
        <v>127</v>
      </c>
      <c r="AW970" s="278">
        <v>118.4</v>
      </c>
      <c r="AX970" s="278">
        <v>130.69999999999999</v>
      </c>
      <c r="AY970" s="278">
        <v>128.80000000000001</v>
      </c>
      <c r="AZ970" s="278">
        <v>131.4</v>
      </c>
      <c r="BA970" s="278">
        <v>145.5</v>
      </c>
      <c r="BB970" s="278">
        <v>151.6</v>
      </c>
      <c r="BC970" s="278">
        <v>162.6</v>
      </c>
      <c r="BD970" s="278">
        <v>172.4</v>
      </c>
      <c r="BE970" s="278">
        <v>183.9</v>
      </c>
      <c r="BF970" s="278">
        <v>191.6</v>
      </c>
      <c r="BG970" s="278">
        <v>205.6</v>
      </c>
      <c r="BH970" s="278">
        <v>213.8</v>
      </c>
      <c r="BI970" s="278">
        <v>199.8</v>
      </c>
      <c r="BJ970" s="278">
        <v>199.2</v>
      </c>
      <c r="BK970" s="278">
        <v>195.1</v>
      </c>
      <c r="BL970" s="278">
        <v>188.8</v>
      </c>
      <c r="BM970" s="278">
        <v>181.6</v>
      </c>
      <c r="BN970" s="278">
        <v>185.4</v>
      </c>
      <c r="BO970" s="278">
        <v>191.8</v>
      </c>
      <c r="BP970" s="278">
        <v>195.7</v>
      </c>
      <c r="BQ970" s="278">
        <v>197.8</v>
      </c>
      <c r="BR970" s="278">
        <v>198.7</v>
      </c>
      <c r="BS970" s="278">
        <v>205.4</v>
      </c>
      <c r="BT970" s="278">
        <v>189.8</v>
      </c>
    </row>
    <row r="971" spans="3:72" x14ac:dyDescent="0.2">
      <c r="C971" s="89" t="s">
        <v>24</v>
      </c>
      <c r="D971" t="s">
        <v>78</v>
      </c>
      <c r="E971" s="245" t="s">
        <v>223</v>
      </c>
      <c r="F971" s="28" t="s">
        <v>130</v>
      </c>
      <c r="G971" s="207">
        <v>287.39999999999998</v>
      </c>
      <c r="H971" s="278">
        <v>302.2</v>
      </c>
      <c r="I971" s="278">
        <v>316.8</v>
      </c>
      <c r="J971" s="278">
        <v>334.5</v>
      </c>
      <c r="K971" s="278">
        <v>337.6</v>
      </c>
      <c r="L971" s="278">
        <v>343.5</v>
      </c>
      <c r="M971" s="278">
        <v>360.4</v>
      </c>
      <c r="N971" s="278">
        <v>380.2</v>
      </c>
      <c r="O971" s="278">
        <v>400.4</v>
      </c>
      <c r="P971" s="278">
        <v>420.8</v>
      </c>
      <c r="Q971" s="278">
        <v>438.4</v>
      </c>
      <c r="R971" s="278">
        <v>448</v>
      </c>
      <c r="S971" s="278">
        <v>464.2</v>
      </c>
      <c r="T971" s="278">
        <v>480.4</v>
      </c>
      <c r="U971" s="278">
        <v>494</v>
      </c>
      <c r="V971" s="278">
        <v>517.70000000000005</v>
      </c>
      <c r="W971" s="278">
        <v>536.6</v>
      </c>
      <c r="X971" s="278">
        <v>547.29999999999995</v>
      </c>
      <c r="Y971" s="278">
        <v>570.5</v>
      </c>
      <c r="Z971" s="278">
        <v>580.9</v>
      </c>
      <c r="AA971" s="278">
        <v>580.70000000000005</v>
      </c>
      <c r="AB971" s="278">
        <v>583.6</v>
      </c>
      <c r="AC971" s="278">
        <v>587.9</v>
      </c>
      <c r="AD971" s="278">
        <v>574</v>
      </c>
      <c r="AE971" s="278">
        <v>571.20000000000005</v>
      </c>
      <c r="AF971" s="278">
        <v>569.4</v>
      </c>
      <c r="AG971" s="278">
        <v>594.1</v>
      </c>
      <c r="AH971" s="278">
        <v>510.2</v>
      </c>
      <c r="AI971" s="278">
        <v>480.1</v>
      </c>
      <c r="AJ971" s="278">
        <v>491.8</v>
      </c>
      <c r="AK971" s="278">
        <v>499.9</v>
      </c>
      <c r="AL971" s="278">
        <v>549.9</v>
      </c>
      <c r="AM971" s="278">
        <v>583.9</v>
      </c>
      <c r="AN971" s="278">
        <v>634.6</v>
      </c>
      <c r="AO971" s="278">
        <v>655</v>
      </c>
      <c r="AP971" s="278">
        <v>661.2</v>
      </c>
      <c r="AQ971" s="278">
        <v>674.4</v>
      </c>
      <c r="AR971" s="278">
        <v>679.4</v>
      </c>
      <c r="AS971" s="278">
        <v>664.5</v>
      </c>
      <c r="AT971" s="278">
        <v>680.8</v>
      </c>
      <c r="AU971" s="278">
        <v>725.5</v>
      </c>
      <c r="AV971" s="278">
        <v>742.2</v>
      </c>
      <c r="AW971" s="278">
        <v>731</v>
      </c>
      <c r="AX971" s="278">
        <v>748.69999999999993</v>
      </c>
      <c r="AY971" s="278">
        <v>789.3</v>
      </c>
      <c r="AZ971" s="278">
        <v>832.2</v>
      </c>
      <c r="BA971" s="278">
        <v>841.9</v>
      </c>
      <c r="BB971" s="278">
        <v>876</v>
      </c>
      <c r="BC971" s="278">
        <v>909.1</v>
      </c>
      <c r="BD971" s="278">
        <v>960.7</v>
      </c>
      <c r="BE971" s="278">
        <v>1004.5</v>
      </c>
      <c r="BF971" s="278">
        <v>1041.9000000000001</v>
      </c>
      <c r="BG971" s="278">
        <v>1100.8</v>
      </c>
      <c r="BH971" s="278">
        <v>1108.4000000000001</v>
      </c>
      <c r="BI971" s="278">
        <v>1041.0999999999999</v>
      </c>
      <c r="BJ971" s="278">
        <v>1033.9000000000001</v>
      </c>
      <c r="BK971" s="278">
        <v>1017.7</v>
      </c>
      <c r="BL971" s="278">
        <v>987.6</v>
      </c>
      <c r="BM971" s="278">
        <v>958</v>
      </c>
      <c r="BN971" s="278">
        <v>963.9</v>
      </c>
      <c r="BO971" s="278">
        <v>995.5</v>
      </c>
      <c r="BP971" s="278">
        <v>1020.4</v>
      </c>
      <c r="BQ971" s="278">
        <v>1041</v>
      </c>
      <c r="BR971" s="278">
        <v>1047.5999999999999</v>
      </c>
      <c r="BS971" s="278">
        <v>1087.5</v>
      </c>
      <c r="BT971" s="278">
        <v>1008.6</v>
      </c>
    </row>
    <row r="972" spans="3:72" x14ac:dyDescent="0.2">
      <c r="C972" s="89" t="s">
        <v>25</v>
      </c>
      <c r="D972" t="s">
        <v>78</v>
      </c>
      <c r="E972" s="245" t="s">
        <v>223</v>
      </c>
      <c r="F972" s="28" t="s">
        <v>130</v>
      </c>
      <c r="G972" s="207">
        <v>138.30000000000001</v>
      </c>
      <c r="H972" s="278">
        <v>144.30000000000001</v>
      </c>
      <c r="I972" s="278">
        <v>150</v>
      </c>
      <c r="J972" s="278">
        <v>161.1</v>
      </c>
      <c r="K972" s="278">
        <v>165.5</v>
      </c>
      <c r="L972" s="278">
        <v>167.9</v>
      </c>
      <c r="M972" s="278">
        <v>175.6</v>
      </c>
      <c r="N972" s="278">
        <v>188.1</v>
      </c>
      <c r="O972" s="278">
        <v>200.8</v>
      </c>
      <c r="P972" s="278">
        <v>205.1</v>
      </c>
      <c r="Q972" s="278">
        <v>208.1</v>
      </c>
      <c r="R972" s="278">
        <v>213.6</v>
      </c>
      <c r="S972" s="278">
        <v>222.1</v>
      </c>
      <c r="T972" s="278">
        <v>232.6</v>
      </c>
      <c r="U972" s="278">
        <v>241.7</v>
      </c>
      <c r="V972" s="278">
        <v>257.8</v>
      </c>
      <c r="W972" s="278">
        <v>271.39999999999998</v>
      </c>
      <c r="X972" s="278">
        <v>278.89999999999998</v>
      </c>
      <c r="Y972" s="278">
        <v>292.60000000000002</v>
      </c>
      <c r="Z972" s="278">
        <v>297</v>
      </c>
      <c r="AA972" s="278">
        <v>296.10000000000002</v>
      </c>
      <c r="AB972" s="278">
        <v>299.39999999999998</v>
      </c>
      <c r="AC972" s="278">
        <v>302.5</v>
      </c>
      <c r="AD972" s="278">
        <v>301.7</v>
      </c>
      <c r="AE972" s="278">
        <v>307.10000000000002</v>
      </c>
      <c r="AF972" s="278">
        <v>319.3</v>
      </c>
      <c r="AG972" s="278">
        <v>335.4</v>
      </c>
      <c r="AH972" s="278">
        <v>335.8</v>
      </c>
      <c r="AI972" s="278">
        <v>333.8</v>
      </c>
      <c r="AJ972" s="278">
        <v>326.10000000000002</v>
      </c>
      <c r="AK972" s="278">
        <v>320.60000000000002</v>
      </c>
      <c r="AL972" s="278">
        <v>321.10000000000002</v>
      </c>
      <c r="AM972" s="278">
        <v>353</v>
      </c>
      <c r="AN972" s="278">
        <v>369</v>
      </c>
      <c r="AO972" s="278">
        <v>373.4</v>
      </c>
      <c r="AP972" s="278">
        <v>390.9</v>
      </c>
      <c r="AQ972" s="278">
        <v>393.6</v>
      </c>
      <c r="AR972" s="278">
        <v>381.7</v>
      </c>
      <c r="AS972" s="278">
        <v>367</v>
      </c>
      <c r="AT972" s="278">
        <v>366.7</v>
      </c>
      <c r="AU972" s="278">
        <v>383.5</v>
      </c>
      <c r="AV972" s="278">
        <v>383.5</v>
      </c>
      <c r="AW972" s="278">
        <v>402.2</v>
      </c>
      <c r="AX972" s="278">
        <v>424.1</v>
      </c>
      <c r="AY972" s="278">
        <v>435.4</v>
      </c>
      <c r="AZ972" s="278">
        <v>470.6</v>
      </c>
      <c r="BA972" s="278">
        <v>484.4</v>
      </c>
      <c r="BB972" s="278">
        <v>510.6</v>
      </c>
      <c r="BC972" s="278">
        <v>535.79999999999995</v>
      </c>
      <c r="BD972" s="278">
        <v>572.5</v>
      </c>
      <c r="BE972" s="278">
        <v>598.1</v>
      </c>
      <c r="BF972" s="278">
        <v>624.29999999999995</v>
      </c>
      <c r="BG972" s="278">
        <v>662.4</v>
      </c>
      <c r="BH972" s="278">
        <v>675.7</v>
      </c>
      <c r="BI972" s="278">
        <v>628.79999999999995</v>
      </c>
      <c r="BJ972" s="278">
        <v>614.4</v>
      </c>
      <c r="BK972" s="278">
        <v>607.70000000000005</v>
      </c>
      <c r="BL972" s="278">
        <v>584.70000000000005</v>
      </c>
      <c r="BM972" s="278">
        <v>568.6</v>
      </c>
      <c r="BN972" s="278">
        <v>581.5</v>
      </c>
      <c r="BO972" s="278">
        <v>604.20000000000005</v>
      </c>
      <c r="BP972" s="278">
        <v>623.20000000000005</v>
      </c>
      <c r="BQ972" s="278">
        <v>635.70000000000005</v>
      </c>
      <c r="BR972" s="278">
        <v>637.9</v>
      </c>
      <c r="BS972" s="278">
        <v>662</v>
      </c>
      <c r="BT972" s="278">
        <v>612</v>
      </c>
    </row>
    <row r="973" spans="3:72" x14ac:dyDescent="0.2">
      <c r="C973" s="89" t="s">
        <v>26</v>
      </c>
      <c r="D973" t="s">
        <v>78</v>
      </c>
      <c r="E973" s="245" t="s">
        <v>223</v>
      </c>
      <c r="F973" s="28" t="s">
        <v>130</v>
      </c>
      <c r="G973" s="207">
        <v>48</v>
      </c>
      <c r="H973" s="278">
        <v>49.9</v>
      </c>
      <c r="I973" s="278">
        <v>51.6</v>
      </c>
      <c r="J973" s="278">
        <v>54</v>
      </c>
      <c r="K973" s="278">
        <v>53.8</v>
      </c>
      <c r="L973" s="278">
        <v>53.6</v>
      </c>
      <c r="M973" s="278">
        <v>55.2</v>
      </c>
      <c r="N973" s="278">
        <v>57.1</v>
      </c>
      <c r="O973" s="278">
        <v>58.9</v>
      </c>
      <c r="P973" s="278">
        <v>60</v>
      </c>
      <c r="Q973" s="278">
        <v>60.9</v>
      </c>
      <c r="R973" s="278">
        <v>60.7</v>
      </c>
      <c r="S973" s="278">
        <v>61.3</v>
      </c>
      <c r="T973" s="278">
        <v>62.2</v>
      </c>
      <c r="U973" s="278">
        <v>62.7</v>
      </c>
      <c r="V973" s="278">
        <v>65.900000000000006</v>
      </c>
      <c r="W973" s="278">
        <v>68.5</v>
      </c>
      <c r="X973" s="278">
        <v>69.7</v>
      </c>
      <c r="Y973" s="278">
        <v>72.400000000000006</v>
      </c>
      <c r="Z973" s="278">
        <v>71.900000000000006</v>
      </c>
      <c r="AA973" s="278">
        <v>70.2</v>
      </c>
      <c r="AB973" s="278">
        <v>70.099999999999994</v>
      </c>
      <c r="AC973" s="278">
        <v>69.8</v>
      </c>
      <c r="AD973" s="278">
        <v>68</v>
      </c>
      <c r="AE973" s="278">
        <v>67.599999999999994</v>
      </c>
      <c r="AF973" s="278">
        <v>68</v>
      </c>
      <c r="AG973" s="278">
        <v>65</v>
      </c>
      <c r="AH973" s="278">
        <v>63.8</v>
      </c>
      <c r="AI973" s="278">
        <v>69.900000000000006</v>
      </c>
      <c r="AJ973" s="278">
        <v>72.7</v>
      </c>
      <c r="AK973" s="278">
        <v>65.900000000000006</v>
      </c>
      <c r="AL973" s="278">
        <v>65.2</v>
      </c>
      <c r="AM973" s="278">
        <v>79.099999999999994</v>
      </c>
      <c r="AN973" s="278">
        <v>77.8</v>
      </c>
      <c r="AO973" s="278">
        <v>82.1</v>
      </c>
      <c r="AP973" s="278">
        <v>82.7</v>
      </c>
      <c r="AQ973" s="278">
        <v>81.400000000000006</v>
      </c>
      <c r="AR973" s="278">
        <v>81.900000000000006</v>
      </c>
      <c r="AS973" s="278">
        <v>80.3</v>
      </c>
      <c r="AT973" s="278">
        <v>80.7</v>
      </c>
      <c r="AU973" s="278">
        <v>78.7</v>
      </c>
      <c r="AV973" s="278">
        <v>81.2</v>
      </c>
      <c r="AW973" s="278">
        <v>73.900000000000006</v>
      </c>
      <c r="AX973" s="278">
        <v>78.599999999999994</v>
      </c>
      <c r="AY973" s="278">
        <v>84.7</v>
      </c>
      <c r="AZ973" s="278">
        <v>84.1</v>
      </c>
      <c r="BA973" s="278">
        <v>81.5</v>
      </c>
      <c r="BB973" s="278">
        <v>87.1</v>
      </c>
      <c r="BC973" s="278">
        <v>90.7</v>
      </c>
      <c r="BD973" s="278">
        <v>94.1</v>
      </c>
      <c r="BE973" s="278">
        <v>97.2</v>
      </c>
      <c r="BF973" s="278">
        <v>99.1</v>
      </c>
      <c r="BG973" s="278">
        <v>104.2</v>
      </c>
      <c r="BH973" s="278">
        <v>104.3</v>
      </c>
      <c r="BI973" s="278">
        <v>98.7</v>
      </c>
      <c r="BJ973" s="278">
        <v>97.8</v>
      </c>
      <c r="BK973" s="278">
        <v>96.2</v>
      </c>
      <c r="BL973" s="278">
        <v>94.1</v>
      </c>
      <c r="BM973" s="278">
        <v>93.6</v>
      </c>
      <c r="BN973" s="278">
        <v>93</v>
      </c>
      <c r="BO973" s="278">
        <v>96.3</v>
      </c>
      <c r="BP973" s="278">
        <v>98.3</v>
      </c>
      <c r="BQ973" s="278">
        <v>102.5</v>
      </c>
      <c r="BR973" s="278">
        <v>99.8</v>
      </c>
      <c r="BS973" s="278">
        <v>102.5</v>
      </c>
      <c r="BT973" s="278">
        <v>93.7</v>
      </c>
    </row>
    <row r="974" spans="3:72" x14ac:dyDescent="0.2">
      <c r="C974" s="89" t="s">
        <v>27</v>
      </c>
      <c r="D974" t="s">
        <v>78</v>
      </c>
      <c r="E974" s="245" t="s">
        <v>223</v>
      </c>
      <c r="F974" s="28" t="s">
        <v>130</v>
      </c>
      <c r="G974" s="207">
        <v>116</v>
      </c>
      <c r="H974" s="278">
        <v>120.7</v>
      </c>
      <c r="I974" s="278">
        <v>125.2</v>
      </c>
      <c r="J974" s="278">
        <v>131.1</v>
      </c>
      <c r="K974" s="278">
        <v>131.30000000000001</v>
      </c>
      <c r="L974" s="278">
        <v>131.5</v>
      </c>
      <c r="M974" s="278">
        <v>135.9</v>
      </c>
      <c r="N974" s="278">
        <v>141.9</v>
      </c>
      <c r="O974" s="278">
        <v>148.1</v>
      </c>
      <c r="P974" s="278">
        <v>152.4</v>
      </c>
      <c r="Q974" s="278">
        <v>155.80000000000001</v>
      </c>
      <c r="R974" s="278">
        <v>157.4</v>
      </c>
      <c r="S974" s="278">
        <v>161.19999999999999</v>
      </c>
      <c r="T974" s="278">
        <v>165.5</v>
      </c>
      <c r="U974" s="278">
        <v>168.7</v>
      </c>
      <c r="V974" s="278">
        <v>176.3</v>
      </c>
      <c r="W974" s="278">
        <v>182</v>
      </c>
      <c r="X974" s="278">
        <v>188</v>
      </c>
      <c r="Y974" s="278">
        <v>198.3</v>
      </c>
      <c r="Z974" s="278">
        <v>201.4</v>
      </c>
      <c r="AA974" s="278">
        <v>201</v>
      </c>
      <c r="AB974" s="278">
        <v>202.2</v>
      </c>
      <c r="AC974" s="278">
        <v>203.9</v>
      </c>
      <c r="AD974" s="278">
        <v>199.2</v>
      </c>
      <c r="AE974" s="278">
        <v>198.4</v>
      </c>
      <c r="AF974" s="278">
        <v>200.3</v>
      </c>
      <c r="AG974" s="278">
        <v>208.2</v>
      </c>
      <c r="AH974" s="278">
        <v>214.6</v>
      </c>
      <c r="AI974" s="278">
        <v>203.9</v>
      </c>
      <c r="AJ974" s="278">
        <v>205.8</v>
      </c>
      <c r="AK974" s="278">
        <v>203.1</v>
      </c>
      <c r="AL974" s="278">
        <v>215.3</v>
      </c>
      <c r="AM974" s="278">
        <v>229.8</v>
      </c>
      <c r="AN974" s="278">
        <v>235.2</v>
      </c>
      <c r="AO974" s="278">
        <v>248</v>
      </c>
      <c r="AP974" s="278">
        <v>257.7</v>
      </c>
      <c r="AQ974" s="278">
        <v>250.9</v>
      </c>
      <c r="AR974" s="278">
        <v>243.7</v>
      </c>
      <c r="AS974" s="278">
        <v>234.4</v>
      </c>
      <c r="AT974" s="278">
        <v>229.8</v>
      </c>
      <c r="AU974" s="278">
        <v>231.4</v>
      </c>
      <c r="AV974" s="278">
        <v>216.6</v>
      </c>
      <c r="AW974" s="278">
        <v>209.4</v>
      </c>
      <c r="AX974" s="278">
        <v>219.9</v>
      </c>
      <c r="AY974" s="278">
        <v>220.6</v>
      </c>
      <c r="AZ974" s="278">
        <v>235.5</v>
      </c>
      <c r="BA974" s="278">
        <v>249.3</v>
      </c>
      <c r="BB974" s="278">
        <v>255.2</v>
      </c>
      <c r="BC974" s="278">
        <v>272.2</v>
      </c>
      <c r="BD974" s="278">
        <v>285.39999999999998</v>
      </c>
      <c r="BE974" s="278">
        <v>298.5</v>
      </c>
      <c r="BF974" s="278">
        <v>310.2</v>
      </c>
      <c r="BG974" s="278">
        <v>331.8</v>
      </c>
      <c r="BH974" s="278">
        <v>334.8</v>
      </c>
      <c r="BI974" s="278">
        <v>320.8</v>
      </c>
      <c r="BJ974" s="278">
        <v>318.10000000000002</v>
      </c>
      <c r="BK974" s="278">
        <v>315.10000000000002</v>
      </c>
      <c r="BL974" s="278">
        <v>301</v>
      </c>
      <c r="BM974" s="278">
        <v>292.39999999999998</v>
      </c>
      <c r="BN974" s="278">
        <v>295.5</v>
      </c>
      <c r="BO974" s="278">
        <v>304.89999999999998</v>
      </c>
      <c r="BP974" s="278">
        <v>305.7</v>
      </c>
      <c r="BQ974" s="278">
        <v>309.60000000000002</v>
      </c>
      <c r="BR974" s="278">
        <v>312.2</v>
      </c>
      <c r="BS974" s="278">
        <v>321.8</v>
      </c>
      <c r="BT974" s="278">
        <v>296.8</v>
      </c>
    </row>
    <row r="975" spans="3:72" x14ac:dyDescent="0.2">
      <c r="C975" s="89" t="s">
        <v>28</v>
      </c>
      <c r="D975" t="s">
        <v>78</v>
      </c>
      <c r="E975" s="245" t="s">
        <v>223</v>
      </c>
      <c r="F975" s="28" t="s">
        <v>130</v>
      </c>
      <c r="G975" s="207">
        <v>243.4</v>
      </c>
      <c r="H975" s="278">
        <v>254.9</v>
      </c>
      <c r="I975" s="278">
        <v>266</v>
      </c>
      <c r="J975" s="278">
        <v>285.3</v>
      </c>
      <c r="K975" s="278">
        <v>292.2</v>
      </c>
      <c r="L975" s="278">
        <v>293.8</v>
      </c>
      <c r="M975" s="278">
        <v>301.60000000000002</v>
      </c>
      <c r="N975" s="278">
        <v>320.8</v>
      </c>
      <c r="O975" s="278">
        <v>340.7</v>
      </c>
      <c r="P975" s="278">
        <v>347.9</v>
      </c>
      <c r="Q975" s="278">
        <v>351.8</v>
      </c>
      <c r="R975" s="278">
        <v>356.6</v>
      </c>
      <c r="S975" s="278">
        <v>365.8</v>
      </c>
      <c r="T975" s="278">
        <v>378.3</v>
      </c>
      <c r="U975" s="278">
        <v>388.7</v>
      </c>
      <c r="V975" s="278">
        <v>409.7</v>
      </c>
      <c r="W975" s="278">
        <v>426.7</v>
      </c>
      <c r="X975" s="278">
        <v>437.8</v>
      </c>
      <c r="Y975" s="278">
        <v>459</v>
      </c>
      <c r="Z975" s="278">
        <v>457.8</v>
      </c>
      <c r="AA975" s="278">
        <v>448.2</v>
      </c>
      <c r="AB975" s="278">
        <v>447.2</v>
      </c>
      <c r="AC975" s="278">
        <v>447.3</v>
      </c>
      <c r="AD975" s="278">
        <v>437.7</v>
      </c>
      <c r="AE975" s="278">
        <v>437.1</v>
      </c>
      <c r="AF975" s="278">
        <v>411.3</v>
      </c>
      <c r="AG975" s="278">
        <v>392.9</v>
      </c>
      <c r="AH975" s="278">
        <v>444.4</v>
      </c>
      <c r="AI975" s="278">
        <v>465.5</v>
      </c>
      <c r="AJ975" s="278">
        <v>445</v>
      </c>
      <c r="AK975" s="278">
        <v>421.29999999999995</v>
      </c>
      <c r="AL975" s="278">
        <v>463.5</v>
      </c>
      <c r="AM975" s="278">
        <v>501.3</v>
      </c>
      <c r="AN975" s="278">
        <v>514</v>
      </c>
      <c r="AO975" s="278">
        <v>520.9</v>
      </c>
      <c r="AP975" s="278">
        <v>521.6</v>
      </c>
      <c r="AQ975" s="278">
        <v>527.70000000000005</v>
      </c>
      <c r="AR975" s="278">
        <v>529.1</v>
      </c>
      <c r="AS975" s="278">
        <v>521.5</v>
      </c>
      <c r="AT975" s="278">
        <v>516.4</v>
      </c>
      <c r="AU975" s="278">
        <v>508.1</v>
      </c>
      <c r="AV975" s="278">
        <v>506.7</v>
      </c>
      <c r="AW975" s="278">
        <v>575.4</v>
      </c>
      <c r="AX975" s="278">
        <v>615.6</v>
      </c>
      <c r="AY975" s="278">
        <v>656.6</v>
      </c>
      <c r="AZ975" s="278">
        <v>693.7</v>
      </c>
      <c r="BA975" s="278">
        <v>723.2</v>
      </c>
      <c r="BB975" s="278">
        <v>752.3</v>
      </c>
      <c r="BC975" s="278">
        <v>782</v>
      </c>
      <c r="BD975" s="278">
        <v>834.8</v>
      </c>
      <c r="BE975" s="278">
        <v>860.9</v>
      </c>
      <c r="BF975" s="278">
        <v>900</v>
      </c>
      <c r="BG975" s="278">
        <v>938.1</v>
      </c>
      <c r="BH975" s="278">
        <v>949.2</v>
      </c>
      <c r="BI975" s="278">
        <v>917.3</v>
      </c>
      <c r="BJ975" s="278">
        <v>900.8</v>
      </c>
      <c r="BK975" s="278">
        <v>886.8</v>
      </c>
      <c r="BL975" s="278">
        <v>847.1</v>
      </c>
      <c r="BM975" s="278">
        <v>822.4</v>
      </c>
      <c r="BN975" s="278">
        <v>825.7</v>
      </c>
      <c r="BO975" s="278">
        <v>866.8</v>
      </c>
      <c r="BP975" s="278">
        <v>872.8</v>
      </c>
      <c r="BQ975" s="278">
        <v>896.7</v>
      </c>
      <c r="BR975" s="278">
        <v>911.8</v>
      </c>
      <c r="BS975" s="278">
        <v>946.3</v>
      </c>
      <c r="BT975" s="278">
        <v>877.7</v>
      </c>
    </row>
    <row r="976" spans="3:72" x14ac:dyDescent="0.2">
      <c r="C976" s="89" t="s">
        <v>29</v>
      </c>
      <c r="D976" t="s">
        <v>78</v>
      </c>
      <c r="E976" s="245" t="s">
        <v>223</v>
      </c>
      <c r="F976" s="28" t="s">
        <v>130</v>
      </c>
      <c r="G976" s="207">
        <v>24.3</v>
      </c>
      <c r="H976" s="278">
        <v>25.6</v>
      </c>
      <c r="I976" s="278">
        <v>26.9</v>
      </c>
      <c r="J976" s="278">
        <v>27.9</v>
      </c>
      <c r="K976" s="278">
        <v>27.9</v>
      </c>
      <c r="L976" s="278">
        <v>28.2</v>
      </c>
      <c r="M976" s="278">
        <v>29.2</v>
      </c>
      <c r="N976" s="278">
        <v>30.7</v>
      </c>
      <c r="O976" s="278">
        <v>32</v>
      </c>
      <c r="P976" s="278">
        <v>33.1</v>
      </c>
      <c r="Q976" s="278">
        <v>33.9</v>
      </c>
      <c r="R976" s="278">
        <v>34.700000000000003</v>
      </c>
      <c r="S976" s="278">
        <v>36.1</v>
      </c>
      <c r="T976" s="278">
        <v>37.4</v>
      </c>
      <c r="U976" s="278">
        <v>38.6</v>
      </c>
      <c r="V976" s="278">
        <v>40.6</v>
      </c>
      <c r="W976" s="278">
        <v>42.4</v>
      </c>
      <c r="X976" s="278">
        <v>43.6</v>
      </c>
      <c r="Y976" s="278">
        <v>45.8</v>
      </c>
      <c r="Z976" s="278">
        <v>46.5</v>
      </c>
      <c r="AA976" s="278">
        <v>46.2</v>
      </c>
      <c r="AB976" s="278">
        <v>46.1</v>
      </c>
      <c r="AC976" s="278">
        <v>46</v>
      </c>
      <c r="AD976" s="278">
        <v>45.2</v>
      </c>
      <c r="AE976" s="278">
        <v>45.3</v>
      </c>
      <c r="AF976" s="278">
        <v>46.4</v>
      </c>
      <c r="AG976" s="278">
        <v>45.6</v>
      </c>
      <c r="AH976" s="278">
        <v>43.4</v>
      </c>
      <c r="AI976" s="278">
        <v>43</v>
      </c>
      <c r="AJ976" s="278">
        <v>49.4</v>
      </c>
      <c r="AK976" s="278">
        <v>54</v>
      </c>
      <c r="AL976" s="278">
        <v>57.9</v>
      </c>
      <c r="AM976" s="278">
        <v>68.300000000000011</v>
      </c>
      <c r="AN976" s="278">
        <v>71.699999999999989</v>
      </c>
      <c r="AO976" s="278">
        <v>76.099999999999994</v>
      </c>
      <c r="AP976" s="278">
        <v>80.599999999999994</v>
      </c>
      <c r="AQ976" s="278">
        <v>81</v>
      </c>
      <c r="AR976" s="278">
        <v>80.800000000000011</v>
      </c>
      <c r="AS976" s="278">
        <v>80.600000000000009</v>
      </c>
      <c r="AT976" s="278">
        <v>81.3</v>
      </c>
      <c r="AU976" s="278">
        <v>85.7</v>
      </c>
      <c r="AV976" s="278">
        <v>85.5</v>
      </c>
      <c r="AW976" s="278">
        <v>91.8</v>
      </c>
      <c r="AX976" s="278">
        <v>98.8</v>
      </c>
      <c r="AY976" s="278">
        <v>99.2</v>
      </c>
      <c r="AZ976" s="278">
        <v>102.9</v>
      </c>
      <c r="BA976" s="278">
        <v>116</v>
      </c>
      <c r="BB976" s="278">
        <v>128.30000000000001</v>
      </c>
      <c r="BC976" s="278">
        <v>136.30000000000001</v>
      </c>
      <c r="BD976" s="278">
        <v>147.5</v>
      </c>
      <c r="BE976" s="278">
        <v>155</v>
      </c>
      <c r="BF976" s="278">
        <v>164.6</v>
      </c>
      <c r="BG976" s="278">
        <v>179.2</v>
      </c>
      <c r="BH976" s="278">
        <v>185.8</v>
      </c>
      <c r="BI976" s="278">
        <v>179.6</v>
      </c>
      <c r="BJ976" s="278">
        <v>174.7</v>
      </c>
      <c r="BK976" s="278">
        <v>170.8</v>
      </c>
      <c r="BL976" s="278">
        <v>167.4</v>
      </c>
      <c r="BM976" s="278">
        <v>165.5</v>
      </c>
      <c r="BN976" s="278">
        <v>169.7</v>
      </c>
      <c r="BO976" s="278">
        <v>175.8</v>
      </c>
      <c r="BP976" s="278">
        <v>182.2</v>
      </c>
      <c r="BQ976" s="278">
        <v>185.4</v>
      </c>
      <c r="BR976" s="278">
        <v>186.9</v>
      </c>
      <c r="BS976" s="278">
        <v>194.6</v>
      </c>
      <c r="BT976" s="278">
        <v>181.2</v>
      </c>
    </row>
    <row r="977" spans="3:72" x14ac:dyDescent="0.2">
      <c r="C977" s="89" t="s">
        <v>30</v>
      </c>
      <c r="D977" t="s">
        <v>78</v>
      </c>
      <c r="E977" s="245" t="s">
        <v>223</v>
      </c>
      <c r="F977" s="28" t="s">
        <v>130</v>
      </c>
      <c r="G977" s="207">
        <v>28.7</v>
      </c>
      <c r="H977" s="278">
        <v>30.6</v>
      </c>
      <c r="I977" s="278">
        <v>32.299999999999997</v>
      </c>
      <c r="J977" s="278">
        <v>33.9</v>
      </c>
      <c r="K977" s="278">
        <v>33.799999999999997</v>
      </c>
      <c r="L977" s="278">
        <v>34</v>
      </c>
      <c r="M977" s="278">
        <v>34.9</v>
      </c>
      <c r="N977" s="278">
        <v>36.700000000000003</v>
      </c>
      <c r="O977" s="278">
        <v>38.200000000000003</v>
      </c>
      <c r="P977" s="278">
        <v>40.1</v>
      </c>
      <c r="Q977" s="278">
        <v>41.8</v>
      </c>
      <c r="R977" s="278">
        <v>42.1</v>
      </c>
      <c r="S977" s="278">
        <v>42.4</v>
      </c>
      <c r="T977" s="278">
        <v>44.1</v>
      </c>
      <c r="U977" s="278">
        <v>45.3</v>
      </c>
      <c r="V977" s="278">
        <v>46.6</v>
      </c>
      <c r="W977" s="278">
        <v>47.4</v>
      </c>
      <c r="X977" s="278">
        <v>47.7</v>
      </c>
      <c r="Y977" s="278">
        <v>48.9</v>
      </c>
      <c r="Z977" s="278">
        <v>49.3</v>
      </c>
      <c r="AA977" s="278">
        <v>48.8</v>
      </c>
      <c r="AB977" s="278">
        <v>48.2</v>
      </c>
      <c r="AC977" s="278">
        <v>48</v>
      </c>
      <c r="AD977" s="278">
        <v>47.2</v>
      </c>
      <c r="AE977" s="278">
        <v>47.4</v>
      </c>
      <c r="AF977" s="278">
        <v>48.3</v>
      </c>
      <c r="AG977" s="278">
        <v>45.4</v>
      </c>
      <c r="AH977" s="278">
        <v>48.1</v>
      </c>
      <c r="AI977" s="278">
        <v>43.1</v>
      </c>
      <c r="AJ977" s="278">
        <v>42.5</v>
      </c>
      <c r="AK977" s="278">
        <v>43.6</v>
      </c>
      <c r="AL977" s="278">
        <v>48.3</v>
      </c>
      <c r="AM977" s="278">
        <v>45.6</v>
      </c>
      <c r="AN977" s="278">
        <v>47.699999999999996</v>
      </c>
      <c r="AO977" s="278">
        <v>50.5</v>
      </c>
      <c r="AP977" s="278">
        <v>52.8</v>
      </c>
      <c r="AQ977" s="278">
        <v>52.6</v>
      </c>
      <c r="AR977" s="278">
        <v>51.9</v>
      </c>
      <c r="AS977" s="278">
        <v>49.1</v>
      </c>
      <c r="AT977" s="278">
        <v>49.2</v>
      </c>
      <c r="AU977" s="278">
        <v>54.3</v>
      </c>
      <c r="AV977" s="278">
        <v>55.6</v>
      </c>
      <c r="AW977" s="278">
        <v>52.9</v>
      </c>
      <c r="AX977" s="278">
        <v>54.9</v>
      </c>
      <c r="AY977" s="278">
        <v>54</v>
      </c>
      <c r="AZ977" s="278">
        <v>59.2</v>
      </c>
      <c r="BA977" s="278">
        <v>58.6</v>
      </c>
      <c r="BB977" s="278">
        <v>61.5</v>
      </c>
      <c r="BC977" s="278">
        <v>63.9</v>
      </c>
      <c r="BD977" s="278">
        <v>66.2</v>
      </c>
      <c r="BE977" s="278">
        <v>71.2</v>
      </c>
      <c r="BF977" s="278">
        <v>71.400000000000006</v>
      </c>
      <c r="BG977" s="278">
        <v>76.8</v>
      </c>
      <c r="BH977" s="278">
        <v>77.7</v>
      </c>
      <c r="BI977" s="278">
        <v>73</v>
      </c>
      <c r="BJ977" s="278">
        <v>72.3</v>
      </c>
      <c r="BK977" s="278">
        <v>70.099999999999994</v>
      </c>
      <c r="BL977" s="278">
        <v>67.5</v>
      </c>
      <c r="BM977" s="278">
        <v>66.400000000000006</v>
      </c>
      <c r="BN977" s="278">
        <v>68.599999999999994</v>
      </c>
      <c r="BO977" s="278">
        <v>71.2</v>
      </c>
      <c r="BP977" s="278">
        <v>73</v>
      </c>
      <c r="BQ977" s="278">
        <v>73.2</v>
      </c>
      <c r="BR977" s="278">
        <v>73.900000000000006</v>
      </c>
      <c r="BS977" s="278">
        <v>76.5</v>
      </c>
      <c r="BT977" s="278">
        <v>70.400000000000006</v>
      </c>
    </row>
    <row r="978" spans="3:72" x14ac:dyDescent="0.2">
      <c r="C978" s="89" t="s">
        <v>31</v>
      </c>
      <c r="D978" t="s">
        <v>78</v>
      </c>
      <c r="E978" s="245" t="s">
        <v>223</v>
      </c>
      <c r="F978" s="28" t="s">
        <v>130</v>
      </c>
      <c r="G978" s="207">
        <v>110.8</v>
      </c>
      <c r="H978" s="278">
        <v>117.4</v>
      </c>
      <c r="I978" s="278">
        <v>123.9</v>
      </c>
      <c r="J978" s="278">
        <v>130.30000000000001</v>
      </c>
      <c r="K978" s="278">
        <v>130.80000000000001</v>
      </c>
      <c r="L978" s="278">
        <v>133.1</v>
      </c>
      <c r="M978" s="278">
        <v>139.6</v>
      </c>
      <c r="N978" s="278">
        <v>146.1</v>
      </c>
      <c r="O978" s="278">
        <v>152.5</v>
      </c>
      <c r="P978" s="278">
        <v>158.69999999999999</v>
      </c>
      <c r="Q978" s="278">
        <v>163.69999999999999</v>
      </c>
      <c r="R978" s="278">
        <v>167.8</v>
      </c>
      <c r="S978" s="278">
        <v>174.4</v>
      </c>
      <c r="T978" s="278">
        <v>178.9</v>
      </c>
      <c r="U978" s="278">
        <v>182.4</v>
      </c>
      <c r="V978" s="278">
        <v>189.3</v>
      </c>
      <c r="W978" s="278">
        <v>194.2</v>
      </c>
      <c r="X978" s="278">
        <v>198.7</v>
      </c>
      <c r="Y978" s="278">
        <v>208.1</v>
      </c>
      <c r="Z978" s="278">
        <v>209.8</v>
      </c>
      <c r="AA978" s="278">
        <v>207.8</v>
      </c>
      <c r="AB978" s="278">
        <v>202.8</v>
      </c>
      <c r="AC978" s="278">
        <v>198.5</v>
      </c>
      <c r="AD978" s="278">
        <v>190.7</v>
      </c>
      <c r="AE978" s="278">
        <v>186.9</v>
      </c>
      <c r="AF978" s="278">
        <v>187.6</v>
      </c>
      <c r="AG978" s="278">
        <v>187.8</v>
      </c>
      <c r="AH978" s="278">
        <v>190.7</v>
      </c>
      <c r="AI978" s="278">
        <v>182.5</v>
      </c>
      <c r="AJ978" s="278">
        <v>180.70000000000002</v>
      </c>
      <c r="AK978" s="278">
        <v>181.1</v>
      </c>
      <c r="AL978" s="278">
        <v>188.8</v>
      </c>
      <c r="AM978" s="278">
        <v>179.7</v>
      </c>
      <c r="AN978" s="278">
        <v>188.6</v>
      </c>
      <c r="AO978" s="278">
        <v>195.9</v>
      </c>
      <c r="AP978" s="278">
        <v>207.8</v>
      </c>
      <c r="AQ978" s="278">
        <v>205.6</v>
      </c>
      <c r="AR978" s="278">
        <v>202.8</v>
      </c>
      <c r="AS978" s="278">
        <v>198</v>
      </c>
      <c r="AT978" s="278">
        <v>194</v>
      </c>
      <c r="AU978" s="278">
        <v>199.8</v>
      </c>
      <c r="AV978" s="278">
        <v>197.1</v>
      </c>
      <c r="AW978" s="278">
        <v>198.4</v>
      </c>
      <c r="AX978" s="278">
        <v>209.4</v>
      </c>
      <c r="AY978" s="278">
        <v>220.2</v>
      </c>
      <c r="AZ978" s="278">
        <v>237</v>
      </c>
      <c r="BA978" s="278">
        <v>232.3</v>
      </c>
      <c r="BB978" s="278">
        <v>233.8</v>
      </c>
      <c r="BC978" s="278">
        <v>242.9</v>
      </c>
      <c r="BD978" s="278">
        <v>252.5</v>
      </c>
      <c r="BE978" s="278">
        <v>260.10000000000002</v>
      </c>
      <c r="BF978" s="278">
        <v>268.8</v>
      </c>
      <c r="BG978" s="278">
        <v>280</v>
      </c>
      <c r="BH978" s="278">
        <v>284.8</v>
      </c>
      <c r="BI978" s="278">
        <v>269.5</v>
      </c>
      <c r="BJ978" s="278">
        <v>272.89999999999998</v>
      </c>
      <c r="BK978" s="278">
        <v>263</v>
      </c>
      <c r="BL978" s="278">
        <v>255.6</v>
      </c>
      <c r="BM978" s="278">
        <v>247.1</v>
      </c>
      <c r="BN978" s="278">
        <v>251.3</v>
      </c>
      <c r="BO978" s="278">
        <v>261.8</v>
      </c>
      <c r="BP978" s="278">
        <v>264.89999999999998</v>
      </c>
      <c r="BQ978" s="278">
        <v>266</v>
      </c>
      <c r="BR978" s="278">
        <v>268.10000000000002</v>
      </c>
      <c r="BS978" s="278">
        <v>276.10000000000002</v>
      </c>
      <c r="BT978" s="278">
        <v>255.3</v>
      </c>
    </row>
    <row r="979" spans="3:72" x14ac:dyDescent="0.2">
      <c r="C979" s="89" t="s">
        <v>32</v>
      </c>
      <c r="D979" t="s">
        <v>78</v>
      </c>
      <c r="E979" s="245" t="s">
        <v>223</v>
      </c>
      <c r="F979" s="28" t="s">
        <v>130</v>
      </c>
      <c r="G979" s="207">
        <v>13.1</v>
      </c>
      <c r="H979" s="278">
        <v>13.8</v>
      </c>
      <c r="I979" s="278">
        <v>14.4</v>
      </c>
      <c r="J979" s="278">
        <v>14.9</v>
      </c>
      <c r="K979" s="278">
        <v>14.8</v>
      </c>
      <c r="L979" s="278">
        <v>14.9</v>
      </c>
      <c r="M979" s="278">
        <v>15.5</v>
      </c>
      <c r="N979" s="278">
        <v>16.2</v>
      </c>
      <c r="O979" s="278">
        <v>16.899999999999999</v>
      </c>
      <c r="P979" s="278">
        <v>17.399999999999999</v>
      </c>
      <c r="Q979" s="278">
        <v>17.600000000000001</v>
      </c>
      <c r="R979" s="278">
        <v>18</v>
      </c>
      <c r="S979" s="278">
        <v>18.7</v>
      </c>
      <c r="T979" s="278">
        <v>19</v>
      </c>
      <c r="U979" s="278">
        <v>19.100000000000001</v>
      </c>
      <c r="V979" s="278">
        <v>19.8</v>
      </c>
      <c r="W979" s="278">
        <v>20.5</v>
      </c>
      <c r="X979" s="278">
        <v>20.6</v>
      </c>
      <c r="Y979" s="278">
        <v>21.1</v>
      </c>
      <c r="Z979" s="278">
        <v>21.5</v>
      </c>
      <c r="AA979" s="278">
        <v>21.4</v>
      </c>
      <c r="AB979" s="278">
        <v>21.7</v>
      </c>
      <c r="AC979" s="278">
        <v>21.7</v>
      </c>
      <c r="AD979" s="278">
        <v>21.2</v>
      </c>
      <c r="AE979" s="278">
        <v>20.9</v>
      </c>
      <c r="AF979" s="278">
        <v>21.2</v>
      </c>
      <c r="AG979" s="278">
        <v>19.5</v>
      </c>
      <c r="AH979" s="278">
        <v>25.6</v>
      </c>
      <c r="AI979" s="278">
        <v>23.5</v>
      </c>
      <c r="AJ979" s="278">
        <v>19.5</v>
      </c>
      <c r="AK979" s="278">
        <v>24.5</v>
      </c>
      <c r="AL979" s="278">
        <v>25</v>
      </c>
      <c r="AM979" s="278">
        <v>26.9</v>
      </c>
      <c r="AN979" s="278">
        <v>28.4</v>
      </c>
      <c r="AO979" s="278">
        <v>30.7</v>
      </c>
      <c r="AP979" s="278">
        <v>30.4</v>
      </c>
      <c r="AQ979" s="278">
        <v>30.8</v>
      </c>
      <c r="AR979" s="278">
        <v>29.6</v>
      </c>
      <c r="AS979" s="278">
        <v>28.5</v>
      </c>
      <c r="AT979" s="278">
        <v>27.4</v>
      </c>
      <c r="AU979" s="278">
        <v>26.3</v>
      </c>
      <c r="AV979" s="278">
        <v>24.8</v>
      </c>
      <c r="AW979" s="278">
        <v>22.5</v>
      </c>
      <c r="AX979" s="278">
        <v>22.299999999999997</v>
      </c>
      <c r="AY979" s="278">
        <v>24.2</v>
      </c>
      <c r="AZ979" s="278">
        <v>24.3</v>
      </c>
      <c r="BA979" s="278">
        <v>25.7</v>
      </c>
      <c r="BB979" s="278">
        <v>27.7</v>
      </c>
      <c r="BC979" s="278">
        <v>29.4</v>
      </c>
      <c r="BD979" s="278">
        <v>32.1</v>
      </c>
      <c r="BE979" s="278">
        <v>32</v>
      </c>
      <c r="BF979" s="278">
        <v>34.6</v>
      </c>
      <c r="BG979" s="278">
        <v>36.6</v>
      </c>
      <c r="BH979" s="278">
        <v>38.1</v>
      </c>
      <c r="BI979" s="278">
        <v>35.1</v>
      </c>
      <c r="BJ979" s="278">
        <v>34.9</v>
      </c>
      <c r="BK979" s="278">
        <v>35.1</v>
      </c>
      <c r="BL979" s="278">
        <v>33.5</v>
      </c>
      <c r="BM979" s="278">
        <v>33.200000000000003</v>
      </c>
      <c r="BN979" s="278">
        <v>33.700000000000003</v>
      </c>
      <c r="BO979" s="278">
        <v>34.4</v>
      </c>
      <c r="BP979" s="278">
        <v>34.799999999999997</v>
      </c>
      <c r="BQ979" s="278">
        <v>35.1</v>
      </c>
      <c r="BR979" s="278">
        <v>35</v>
      </c>
      <c r="BS979" s="278">
        <v>36.1</v>
      </c>
      <c r="BT979" s="278">
        <v>32.1</v>
      </c>
    </row>
    <row r="980" spans="3:72" x14ac:dyDescent="0.2">
      <c r="C980" s="90" t="s">
        <v>33</v>
      </c>
      <c r="D980" s="103" t="s">
        <v>78</v>
      </c>
      <c r="E980" s="246" t="s">
        <v>223</v>
      </c>
      <c r="F980" s="91" t="s">
        <v>130</v>
      </c>
      <c r="G980" s="208">
        <v>1694.3</v>
      </c>
      <c r="H980" s="279">
        <v>1774.7</v>
      </c>
      <c r="I980" s="279">
        <v>1851.8000000000002</v>
      </c>
      <c r="J980" s="279">
        <v>1954.4</v>
      </c>
      <c r="K980" s="279">
        <v>1971.3999999999999</v>
      </c>
      <c r="L980" s="279">
        <v>1988.6</v>
      </c>
      <c r="M980" s="279">
        <v>2064.1000000000004</v>
      </c>
      <c r="N980" s="279">
        <v>2169.6999999999998</v>
      </c>
      <c r="O980" s="279">
        <v>2274.7999999999997</v>
      </c>
      <c r="P980" s="279">
        <v>2350.3999999999996</v>
      </c>
      <c r="Q980" s="279">
        <v>2409.1999999999998</v>
      </c>
      <c r="R980" s="279">
        <v>2454.5</v>
      </c>
      <c r="S980" s="279">
        <v>2532.6</v>
      </c>
      <c r="T980" s="279">
        <v>2619.4</v>
      </c>
      <c r="U980" s="279">
        <v>2690.7000000000003</v>
      </c>
      <c r="V980" s="279">
        <v>2827.7000000000007</v>
      </c>
      <c r="W980" s="279">
        <v>2937.2</v>
      </c>
      <c r="X980" s="279">
        <v>3007.0999999999995</v>
      </c>
      <c r="Y980" s="279">
        <v>3146.2000000000007</v>
      </c>
      <c r="Z980" s="279">
        <v>3181.3000000000006</v>
      </c>
      <c r="AA980" s="279">
        <v>3158.4999999999995</v>
      </c>
      <c r="AB980" s="279">
        <v>3158.6999999999994</v>
      </c>
      <c r="AC980" s="279">
        <v>3164.0000000000005</v>
      </c>
      <c r="AD980" s="279">
        <v>3097.3999999999987</v>
      </c>
      <c r="AE980" s="279">
        <v>3092.3000000000006</v>
      </c>
      <c r="AF980" s="279">
        <v>3091.6000000000004</v>
      </c>
      <c r="AG980" s="279">
        <v>3085.2999999999997</v>
      </c>
      <c r="AH980" s="279">
        <v>3069.5</v>
      </c>
      <c r="AI980" s="279">
        <v>3038.1000000000004</v>
      </c>
      <c r="AJ980" s="279">
        <v>2971.2000000000003</v>
      </c>
      <c r="AK980" s="279">
        <v>2988.3999999999996</v>
      </c>
      <c r="AL980" s="279">
        <v>3134.4</v>
      </c>
      <c r="AM980" s="279">
        <v>3348.2000000000003</v>
      </c>
      <c r="AN980" s="279">
        <v>3497.9999999999995</v>
      </c>
      <c r="AO980" s="279">
        <v>3637.5</v>
      </c>
      <c r="AP980" s="279">
        <v>3736.1000000000004</v>
      </c>
      <c r="AQ980" s="279">
        <v>3775.2999999999997</v>
      </c>
      <c r="AR980" s="279">
        <v>3746.9</v>
      </c>
      <c r="AS980" s="279">
        <v>3652.5</v>
      </c>
      <c r="AT980" s="279">
        <v>3654.5</v>
      </c>
      <c r="AU980" s="279">
        <v>3769.1</v>
      </c>
      <c r="AV980" s="279">
        <v>3802.1</v>
      </c>
      <c r="AW980" s="279">
        <v>3930.8000000000006</v>
      </c>
      <c r="AX980" s="279">
        <v>4109.5</v>
      </c>
      <c r="AY980" s="279">
        <v>4278.2999999999993</v>
      </c>
      <c r="AZ980" s="279">
        <v>4505.7999999999993</v>
      </c>
      <c r="BA980" s="279">
        <v>4621.1000000000004</v>
      </c>
      <c r="BB980" s="279">
        <v>4778.8</v>
      </c>
      <c r="BC980" s="279">
        <v>4995.9999999999982</v>
      </c>
      <c r="BD980" s="279">
        <v>5277.6</v>
      </c>
      <c r="BE980" s="279">
        <v>5499.4</v>
      </c>
      <c r="BF980" s="279">
        <v>5724.1</v>
      </c>
      <c r="BG980" s="279">
        <v>6046.1000000000013</v>
      </c>
      <c r="BH980" s="279">
        <v>6140.8000000000011</v>
      </c>
      <c r="BI980" s="279">
        <v>5824.2000000000016</v>
      </c>
      <c r="BJ980" s="279">
        <v>5737.3</v>
      </c>
      <c r="BK980" s="279">
        <v>5669.0000000000009</v>
      </c>
      <c r="BL980" s="279">
        <v>5458.5999999999995</v>
      </c>
      <c r="BM980" s="279">
        <v>5306.5999999999995</v>
      </c>
      <c r="BN980" s="279">
        <v>5379.7</v>
      </c>
      <c r="BO980" s="279">
        <v>5574.2</v>
      </c>
      <c r="BP980" s="279">
        <v>5673.5999999999995</v>
      </c>
      <c r="BQ980" s="279">
        <v>5793.8000000000011</v>
      </c>
      <c r="BR980" s="279">
        <v>5838.8</v>
      </c>
      <c r="BS980" s="279">
        <v>6052.6000000000022</v>
      </c>
      <c r="BT980" s="279">
        <v>5555.0999999999995</v>
      </c>
    </row>
    <row r="981" spans="3:72" x14ac:dyDescent="0.2">
      <c r="C981" s="89" t="s">
        <v>11</v>
      </c>
      <c r="D981" s="24" t="s">
        <v>79</v>
      </c>
      <c r="E981" s="249" t="s">
        <v>223</v>
      </c>
      <c r="F981" s="28" t="s">
        <v>130</v>
      </c>
      <c r="G981" s="207">
        <v>19.7</v>
      </c>
      <c r="H981" s="278">
        <v>20.8</v>
      </c>
      <c r="I981" s="278">
        <v>21.9</v>
      </c>
      <c r="J981" s="278">
        <v>23.3</v>
      </c>
      <c r="K981" s="278">
        <v>23.8</v>
      </c>
      <c r="L981" s="278">
        <v>24.2</v>
      </c>
      <c r="M981" s="278">
        <v>25.3</v>
      </c>
      <c r="N981" s="278">
        <v>26.2</v>
      </c>
      <c r="O981" s="278">
        <v>27.2</v>
      </c>
      <c r="P981" s="278">
        <v>27.9</v>
      </c>
      <c r="Q981" s="278">
        <v>28.4</v>
      </c>
      <c r="R981" s="278">
        <v>28.5</v>
      </c>
      <c r="S981" s="278">
        <v>29</v>
      </c>
      <c r="T981" s="278">
        <v>29.8</v>
      </c>
      <c r="U981" s="278">
        <v>30.3</v>
      </c>
      <c r="V981" s="278">
        <v>32</v>
      </c>
      <c r="W981" s="278">
        <v>33.299999999999997</v>
      </c>
      <c r="X981" s="278">
        <v>33.299999999999997</v>
      </c>
      <c r="Y981" s="278">
        <v>34</v>
      </c>
      <c r="Z981" s="278">
        <v>33.200000000000003</v>
      </c>
      <c r="AA981" s="278">
        <v>31.9</v>
      </c>
      <c r="AB981" s="278">
        <v>31.2</v>
      </c>
      <c r="AC981" s="278">
        <v>30.4</v>
      </c>
      <c r="AD981" s="278">
        <v>29</v>
      </c>
      <c r="AE981" s="278">
        <v>28.2</v>
      </c>
      <c r="AF981" s="278">
        <v>27.400000000000002</v>
      </c>
      <c r="AG981" s="278">
        <v>26.8</v>
      </c>
      <c r="AH981" s="278">
        <v>28.000000000000004</v>
      </c>
      <c r="AI981" s="278">
        <v>28.1</v>
      </c>
      <c r="AJ981" s="278">
        <v>27.900000000000002</v>
      </c>
      <c r="AK981" s="278">
        <v>27.8</v>
      </c>
      <c r="AL981" s="278">
        <v>25.900000000000002</v>
      </c>
      <c r="AM981" s="278">
        <v>27.400000000000002</v>
      </c>
      <c r="AN981" s="278">
        <v>25.7</v>
      </c>
      <c r="AO981" s="278">
        <v>25.9</v>
      </c>
      <c r="AP981" s="278">
        <v>28.6</v>
      </c>
      <c r="AQ981" s="278">
        <v>30.7</v>
      </c>
      <c r="AR981" s="278">
        <v>30.1</v>
      </c>
      <c r="AS981" s="278">
        <v>30.200000000000003</v>
      </c>
      <c r="AT981" s="278">
        <v>29.7</v>
      </c>
      <c r="AU981" s="278">
        <v>30.099999999999998</v>
      </c>
      <c r="AV981" s="278">
        <v>31.5</v>
      </c>
      <c r="AW981" s="278">
        <v>33.699999999999996</v>
      </c>
      <c r="AX981" s="278">
        <v>36.1</v>
      </c>
      <c r="AY981" s="278">
        <v>38.4</v>
      </c>
      <c r="AZ981" s="278">
        <v>40.799999999999997</v>
      </c>
      <c r="BA981" s="278">
        <v>39.700000000000003</v>
      </c>
      <c r="BB981" s="278">
        <v>39.1</v>
      </c>
      <c r="BC981" s="278">
        <v>38.699999999999996</v>
      </c>
      <c r="BD981" s="278">
        <v>39</v>
      </c>
      <c r="BE981" s="278">
        <v>39.4</v>
      </c>
      <c r="BF981" s="278">
        <v>41.4</v>
      </c>
      <c r="BG981" s="278">
        <v>39.9</v>
      </c>
      <c r="BH981" s="278">
        <v>37.799999999999997</v>
      </c>
      <c r="BI981" s="278">
        <v>38.6</v>
      </c>
      <c r="BJ981" s="278">
        <v>38.9</v>
      </c>
      <c r="BK981" s="278">
        <v>38</v>
      </c>
      <c r="BL981" s="278">
        <v>35.799999999999997</v>
      </c>
      <c r="BM981" s="278">
        <v>33.699999999999996</v>
      </c>
      <c r="BN981" s="278">
        <v>34.1</v>
      </c>
      <c r="BO981" s="278">
        <v>35.4</v>
      </c>
      <c r="BP981" s="278">
        <v>37.299999999999997</v>
      </c>
      <c r="BQ981" s="278">
        <v>40.799999999999997</v>
      </c>
      <c r="BR981" s="278">
        <v>43</v>
      </c>
      <c r="BS981" s="278">
        <v>44.6</v>
      </c>
      <c r="BT981" s="278">
        <v>45.5</v>
      </c>
    </row>
    <row r="982" spans="3:72" x14ac:dyDescent="0.2">
      <c r="C982" s="89" t="s">
        <v>17</v>
      </c>
      <c r="D982" s="24" t="s">
        <v>79</v>
      </c>
      <c r="E982" s="249" t="s">
        <v>223</v>
      </c>
      <c r="F982" s="28" t="s">
        <v>130</v>
      </c>
      <c r="G982" s="207">
        <v>3.2</v>
      </c>
      <c r="H982" s="278">
        <v>3.4</v>
      </c>
      <c r="I982" s="278">
        <v>3.6</v>
      </c>
      <c r="J982" s="278">
        <v>3.9</v>
      </c>
      <c r="K982" s="278">
        <v>4</v>
      </c>
      <c r="L982" s="278">
        <v>4.2</v>
      </c>
      <c r="M982" s="278">
        <v>4.5</v>
      </c>
      <c r="N982" s="278">
        <v>4.7</v>
      </c>
      <c r="O982" s="278">
        <v>4.9000000000000004</v>
      </c>
      <c r="P982" s="278">
        <v>4.9000000000000004</v>
      </c>
      <c r="Q982" s="278">
        <v>4.9000000000000004</v>
      </c>
      <c r="R982" s="278">
        <v>4.7</v>
      </c>
      <c r="S982" s="278">
        <v>4.8</v>
      </c>
      <c r="T982" s="278">
        <v>4.9000000000000004</v>
      </c>
      <c r="U982" s="278">
        <v>4.8</v>
      </c>
      <c r="V982" s="278">
        <v>5</v>
      </c>
      <c r="W982" s="278">
        <v>5.0999999999999996</v>
      </c>
      <c r="X982" s="278">
        <v>5</v>
      </c>
      <c r="Y982" s="278">
        <v>5.0999999999999996</v>
      </c>
      <c r="Z982" s="278">
        <v>5</v>
      </c>
      <c r="AA982" s="278">
        <v>4.8</v>
      </c>
      <c r="AB982" s="278">
        <v>4.9000000000000004</v>
      </c>
      <c r="AC982" s="278">
        <v>5</v>
      </c>
      <c r="AD982" s="278">
        <v>4.9000000000000004</v>
      </c>
      <c r="AE982" s="278">
        <v>5</v>
      </c>
      <c r="AF982" s="278">
        <v>5</v>
      </c>
      <c r="AG982" s="278">
        <v>4.9000000000000004</v>
      </c>
      <c r="AH982" s="278">
        <v>5.2</v>
      </c>
      <c r="AI982" s="278">
        <v>5.4</v>
      </c>
      <c r="AJ982" s="278">
        <v>5.3</v>
      </c>
      <c r="AK982" s="278">
        <v>5.5</v>
      </c>
      <c r="AL982" s="278">
        <v>5.3</v>
      </c>
      <c r="AM982" s="278">
        <v>5.8</v>
      </c>
      <c r="AN982" s="278">
        <v>5.0999999999999996</v>
      </c>
      <c r="AO982" s="278">
        <v>5.0999999999999996</v>
      </c>
      <c r="AP982" s="278">
        <v>5.9</v>
      </c>
      <c r="AQ982" s="278">
        <v>6.7</v>
      </c>
      <c r="AR982" s="278">
        <v>6.7</v>
      </c>
      <c r="AS982" s="278">
        <v>6.2</v>
      </c>
      <c r="AT982" s="278">
        <v>6.8</v>
      </c>
      <c r="AU982" s="278">
        <v>6.9</v>
      </c>
      <c r="AV982" s="278">
        <v>7.3</v>
      </c>
      <c r="AW982" s="278">
        <v>7.6</v>
      </c>
      <c r="AX982" s="278">
        <v>8.6</v>
      </c>
      <c r="AY982" s="278">
        <v>9.1</v>
      </c>
      <c r="AZ982" s="278">
        <v>9.6</v>
      </c>
      <c r="BA982" s="278">
        <v>9.6</v>
      </c>
      <c r="BB982" s="278">
        <v>9.5</v>
      </c>
      <c r="BC982" s="278">
        <v>9</v>
      </c>
      <c r="BD982" s="278">
        <v>8.8000000000000007</v>
      </c>
      <c r="BE982" s="278">
        <v>8.8000000000000007</v>
      </c>
      <c r="BF982" s="278">
        <v>8.9</v>
      </c>
      <c r="BG982" s="278">
        <v>8.1999999999999993</v>
      </c>
      <c r="BH982" s="278">
        <v>8</v>
      </c>
      <c r="BI982" s="278">
        <v>8</v>
      </c>
      <c r="BJ982" s="278">
        <v>8.6</v>
      </c>
      <c r="BK982" s="278">
        <v>8.1</v>
      </c>
      <c r="BL982" s="278">
        <v>7.2</v>
      </c>
      <c r="BM982" s="278">
        <v>7.3</v>
      </c>
      <c r="BN982" s="278">
        <v>7.4</v>
      </c>
      <c r="BO982" s="278">
        <v>7.7</v>
      </c>
      <c r="BP982" s="278">
        <v>7.9</v>
      </c>
      <c r="BQ982" s="278">
        <v>8.4</v>
      </c>
      <c r="BR982" s="278">
        <v>8.6</v>
      </c>
      <c r="BS982" s="278">
        <v>9.1</v>
      </c>
      <c r="BT982" s="278">
        <v>9.1999999999999993</v>
      </c>
    </row>
    <row r="983" spans="3:72" x14ac:dyDescent="0.2">
      <c r="C983" s="89" t="s">
        <v>18</v>
      </c>
      <c r="D983" s="24" t="s">
        <v>79</v>
      </c>
      <c r="E983" s="249" t="s">
        <v>223</v>
      </c>
      <c r="F983" s="28" t="s">
        <v>130</v>
      </c>
      <c r="G983" s="207">
        <v>2.5</v>
      </c>
      <c r="H983" s="278">
        <v>2.7</v>
      </c>
      <c r="I983" s="278">
        <v>2.9</v>
      </c>
      <c r="J983" s="278">
        <v>3.3</v>
      </c>
      <c r="K983" s="278">
        <v>3.5</v>
      </c>
      <c r="L983" s="278">
        <v>3.6</v>
      </c>
      <c r="M983" s="278">
        <v>3.9</v>
      </c>
      <c r="N983" s="278">
        <v>4.0999999999999996</v>
      </c>
      <c r="O983" s="278">
        <v>4.4000000000000004</v>
      </c>
      <c r="P983" s="278">
        <v>4.4000000000000004</v>
      </c>
      <c r="Q983" s="278">
        <v>4.4000000000000004</v>
      </c>
      <c r="R983" s="278">
        <v>4.4000000000000004</v>
      </c>
      <c r="S983" s="278">
        <v>4.5999999999999996</v>
      </c>
      <c r="T983" s="278">
        <v>4.5999999999999996</v>
      </c>
      <c r="U983" s="278">
        <v>4.5999999999999996</v>
      </c>
      <c r="V983" s="278">
        <v>4.7</v>
      </c>
      <c r="W983" s="278">
        <v>4.9000000000000004</v>
      </c>
      <c r="X983" s="278">
        <v>4.7</v>
      </c>
      <c r="Y983" s="278">
        <v>4.7</v>
      </c>
      <c r="Z983" s="278">
        <v>4.5999999999999996</v>
      </c>
      <c r="AA983" s="278">
        <v>4.4000000000000004</v>
      </c>
      <c r="AB983" s="278">
        <v>4.4000000000000004</v>
      </c>
      <c r="AC983" s="278">
        <v>4.4000000000000004</v>
      </c>
      <c r="AD983" s="278">
        <v>4.3</v>
      </c>
      <c r="AE983" s="278">
        <v>4.3</v>
      </c>
      <c r="AF983" s="278">
        <v>4.3</v>
      </c>
      <c r="AG983" s="278">
        <v>4.5</v>
      </c>
      <c r="AH983" s="278">
        <v>4.5</v>
      </c>
      <c r="AI983" s="278">
        <v>4.5999999999999996</v>
      </c>
      <c r="AJ983" s="278">
        <v>4.5</v>
      </c>
      <c r="AK983" s="278">
        <v>4.7</v>
      </c>
      <c r="AL983" s="278">
        <v>4.4000000000000004</v>
      </c>
      <c r="AM983" s="278">
        <v>4.5999999999999996</v>
      </c>
      <c r="AN983" s="278">
        <v>4.3</v>
      </c>
      <c r="AO983" s="278">
        <v>4.5</v>
      </c>
      <c r="AP983" s="278">
        <v>4.8</v>
      </c>
      <c r="AQ983" s="278">
        <v>5.6</v>
      </c>
      <c r="AR983" s="278">
        <v>5.3</v>
      </c>
      <c r="AS983" s="278">
        <v>5.0999999999999996</v>
      </c>
      <c r="AT983" s="278">
        <v>5.7</v>
      </c>
      <c r="AU983" s="278">
        <v>5.4</v>
      </c>
      <c r="AV983" s="278">
        <v>5.4</v>
      </c>
      <c r="AW983" s="278">
        <v>5.5</v>
      </c>
      <c r="AX983" s="278">
        <v>6.1</v>
      </c>
      <c r="AY983" s="278">
        <v>6.7</v>
      </c>
      <c r="AZ983" s="278">
        <v>6.9</v>
      </c>
      <c r="BA983" s="278">
        <v>6.6</v>
      </c>
      <c r="BB983" s="278">
        <v>6.7</v>
      </c>
      <c r="BC983" s="278">
        <v>6.5</v>
      </c>
      <c r="BD983" s="278">
        <v>6.5</v>
      </c>
      <c r="BE983" s="278">
        <v>6.5</v>
      </c>
      <c r="BF983" s="278">
        <v>6.8</v>
      </c>
      <c r="BG983" s="278">
        <v>6.3</v>
      </c>
      <c r="BH983" s="278">
        <v>6.2</v>
      </c>
      <c r="BI983" s="278">
        <v>6.1</v>
      </c>
      <c r="BJ983" s="278">
        <v>6.3</v>
      </c>
      <c r="BK983" s="278">
        <v>6.2</v>
      </c>
      <c r="BL983" s="278">
        <v>6</v>
      </c>
      <c r="BM983" s="278">
        <v>6.3</v>
      </c>
      <c r="BN983" s="278">
        <v>6.3</v>
      </c>
      <c r="BO983" s="278">
        <v>6.7</v>
      </c>
      <c r="BP983" s="278">
        <v>6.9</v>
      </c>
      <c r="BQ983" s="278">
        <v>7.5</v>
      </c>
      <c r="BR983" s="278">
        <v>7.8</v>
      </c>
      <c r="BS983" s="278">
        <v>8</v>
      </c>
      <c r="BT983" s="278">
        <v>8.1</v>
      </c>
    </row>
    <row r="984" spans="3:72" x14ac:dyDescent="0.2">
      <c r="C984" s="89" t="s">
        <v>19</v>
      </c>
      <c r="D984" s="24" t="s">
        <v>79</v>
      </c>
      <c r="E984" s="249" t="s">
        <v>223</v>
      </c>
      <c r="F984" s="28" t="s">
        <v>130</v>
      </c>
      <c r="G984" s="207">
        <v>1.2</v>
      </c>
      <c r="H984" s="278">
        <v>1.3</v>
      </c>
      <c r="I984" s="278">
        <v>1.3</v>
      </c>
      <c r="J984" s="278">
        <v>1.4</v>
      </c>
      <c r="K984" s="278">
        <v>1.5</v>
      </c>
      <c r="L984" s="278">
        <v>1.5</v>
      </c>
      <c r="M984" s="278">
        <v>1.6</v>
      </c>
      <c r="N984" s="278">
        <v>1.8</v>
      </c>
      <c r="O984" s="278">
        <v>1.9</v>
      </c>
      <c r="P984" s="278">
        <v>1.9</v>
      </c>
      <c r="Q984" s="278">
        <v>1.9</v>
      </c>
      <c r="R984" s="278">
        <v>2</v>
      </c>
      <c r="S984" s="278">
        <v>1.9</v>
      </c>
      <c r="T984" s="278">
        <v>2</v>
      </c>
      <c r="U984" s="278">
        <v>2</v>
      </c>
      <c r="V984" s="278">
        <v>2.1</v>
      </c>
      <c r="W984" s="278">
        <v>2.2999999999999998</v>
      </c>
      <c r="X984" s="278">
        <v>2.2999999999999998</v>
      </c>
      <c r="Y984" s="278">
        <v>2.5</v>
      </c>
      <c r="Z984" s="278">
        <v>2.6</v>
      </c>
      <c r="AA984" s="278">
        <v>2.7</v>
      </c>
      <c r="AB984" s="278">
        <v>2.8</v>
      </c>
      <c r="AC984" s="278">
        <v>2.8</v>
      </c>
      <c r="AD984" s="278">
        <v>2.8</v>
      </c>
      <c r="AE984" s="278">
        <v>2.9</v>
      </c>
      <c r="AF984" s="278">
        <v>3</v>
      </c>
      <c r="AG984" s="278">
        <v>3</v>
      </c>
      <c r="AH984" s="278">
        <v>2.9</v>
      </c>
      <c r="AI984" s="278">
        <v>3</v>
      </c>
      <c r="AJ984" s="278">
        <v>2.9</v>
      </c>
      <c r="AK984" s="278">
        <v>3.1</v>
      </c>
      <c r="AL984" s="278">
        <v>3</v>
      </c>
      <c r="AM984" s="278">
        <v>3.3</v>
      </c>
      <c r="AN984" s="278">
        <v>2.8</v>
      </c>
      <c r="AO984" s="278">
        <v>3.2</v>
      </c>
      <c r="AP984" s="278">
        <v>3.7</v>
      </c>
      <c r="AQ984" s="278">
        <v>4.2</v>
      </c>
      <c r="AR984" s="278">
        <v>4.0999999999999996</v>
      </c>
      <c r="AS984" s="278">
        <v>4.3</v>
      </c>
      <c r="AT984" s="278">
        <v>4.4000000000000004</v>
      </c>
      <c r="AU984" s="278">
        <v>4.7</v>
      </c>
      <c r="AV984" s="278">
        <v>5.2</v>
      </c>
      <c r="AW984" s="278">
        <v>5.9</v>
      </c>
      <c r="AX984" s="278">
        <v>6.4</v>
      </c>
      <c r="AY984" s="278">
        <v>7.5</v>
      </c>
      <c r="AZ984" s="278">
        <v>8.1999999999999993</v>
      </c>
      <c r="BA984" s="278">
        <v>8.3000000000000007</v>
      </c>
      <c r="BB984" s="278">
        <v>8.4</v>
      </c>
      <c r="BC984" s="278">
        <v>7.8</v>
      </c>
      <c r="BD984" s="278">
        <v>8</v>
      </c>
      <c r="BE984" s="278">
        <v>8.1</v>
      </c>
      <c r="BF984" s="278">
        <v>8.4</v>
      </c>
      <c r="BG984" s="278">
        <v>7.6</v>
      </c>
      <c r="BH984" s="278">
        <v>7.4</v>
      </c>
      <c r="BI984" s="278">
        <v>7.2</v>
      </c>
      <c r="BJ984" s="278">
        <v>7.1</v>
      </c>
      <c r="BK984" s="278">
        <v>7.7</v>
      </c>
      <c r="BL984" s="278">
        <v>7.1</v>
      </c>
      <c r="BM984" s="278">
        <v>5.9</v>
      </c>
      <c r="BN984" s="278">
        <v>6.2</v>
      </c>
      <c r="BO984" s="278">
        <v>6.3</v>
      </c>
      <c r="BP984" s="278">
        <v>6.4</v>
      </c>
      <c r="BQ984" s="278">
        <v>6.9</v>
      </c>
      <c r="BR984" s="278">
        <v>7.2</v>
      </c>
      <c r="BS984" s="278">
        <v>7.4</v>
      </c>
      <c r="BT984" s="278">
        <v>7.2</v>
      </c>
    </row>
    <row r="985" spans="3:72" x14ac:dyDescent="0.2">
      <c r="C985" s="89" t="s">
        <v>20</v>
      </c>
      <c r="D985" s="24" t="s">
        <v>79</v>
      </c>
      <c r="E985" s="249" t="s">
        <v>223</v>
      </c>
      <c r="F985" s="28" t="s">
        <v>130</v>
      </c>
      <c r="G985" s="207">
        <v>3.4</v>
      </c>
      <c r="H985" s="278">
        <v>3.6</v>
      </c>
      <c r="I985" s="278">
        <v>3.7</v>
      </c>
      <c r="J985" s="278">
        <v>4</v>
      </c>
      <c r="K985" s="278">
        <v>4.0999999999999996</v>
      </c>
      <c r="L985" s="278">
        <v>4.0999999999999996</v>
      </c>
      <c r="M985" s="278">
        <v>4.0999999999999996</v>
      </c>
      <c r="N985" s="278">
        <v>4.3</v>
      </c>
      <c r="O985" s="278">
        <v>4.7</v>
      </c>
      <c r="P985" s="278">
        <v>4.8</v>
      </c>
      <c r="Q985" s="278">
        <v>4.9000000000000004</v>
      </c>
      <c r="R985" s="278">
        <v>5.3</v>
      </c>
      <c r="S985" s="278">
        <v>5.9</v>
      </c>
      <c r="T985" s="278">
        <v>6.2</v>
      </c>
      <c r="U985" s="278">
        <v>6.6</v>
      </c>
      <c r="V985" s="278">
        <v>6.9</v>
      </c>
      <c r="W985" s="278">
        <v>7.4</v>
      </c>
      <c r="X985" s="278">
        <v>7.6</v>
      </c>
      <c r="Y985" s="278">
        <v>8</v>
      </c>
      <c r="Z985" s="278">
        <v>7.8</v>
      </c>
      <c r="AA985" s="278">
        <v>7.6</v>
      </c>
      <c r="AB985" s="278">
        <v>7.5</v>
      </c>
      <c r="AC985" s="278">
        <v>7.5</v>
      </c>
      <c r="AD985" s="278">
        <v>7.3</v>
      </c>
      <c r="AE985" s="278">
        <v>7.4</v>
      </c>
      <c r="AF985" s="278">
        <v>7.1</v>
      </c>
      <c r="AG985" s="278">
        <v>6.9</v>
      </c>
      <c r="AH985" s="278">
        <v>6.6</v>
      </c>
      <c r="AI985" s="278">
        <v>7.1</v>
      </c>
      <c r="AJ985" s="278">
        <v>6.4</v>
      </c>
      <c r="AK985" s="278">
        <v>6.3</v>
      </c>
      <c r="AL985" s="278">
        <v>5.8</v>
      </c>
      <c r="AM985" s="278">
        <v>6</v>
      </c>
      <c r="AN985" s="278">
        <v>5.6</v>
      </c>
      <c r="AO985" s="278">
        <v>6.3</v>
      </c>
      <c r="AP985" s="278">
        <v>7.2</v>
      </c>
      <c r="AQ985" s="278">
        <v>7.6</v>
      </c>
      <c r="AR985" s="278">
        <v>7.7</v>
      </c>
      <c r="AS985" s="278">
        <v>8.1999999999999993</v>
      </c>
      <c r="AT985" s="278">
        <v>8.8000000000000007</v>
      </c>
      <c r="AU985" s="278">
        <v>8.6999999999999993</v>
      </c>
      <c r="AV985" s="278">
        <v>9.8000000000000007</v>
      </c>
      <c r="AW985" s="278">
        <v>10.3</v>
      </c>
      <c r="AX985" s="278">
        <v>11.2</v>
      </c>
      <c r="AY985" s="278">
        <v>12.4</v>
      </c>
      <c r="AZ985" s="278">
        <v>13.4</v>
      </c>
      <c r="BA985" s="278">
        <v>13.4</v>
      </c>
      <c r="BB985" s="278">
        <v>12.5</v>
      </c>
      <c r="BC985" s="278">
        <v>11.7</v>
      </c>
      <c r="BD985" s="278">
        <v>11.3</v>
      </c>
      <c r="BE985" s="278">
        <v>10.9</v>
      </c>
      <c r="BF985" s="278">
        <v>10.9</v>
      </c>
      <c r="BG985" s="278">
        <v>9.6999999999999993</v>
      </c>
      <c r="BH985" s="278">
        <v>9</v>
      </c>
      <c r="BI985" s="278">
        <v>7.9</v>
      </c>
      <c r="BJ985" s="278">
        <v>7.7</v>
      </c>
      <c r="BK985" s="278">
        <v>7.8</v>
      </c>
      <c r="BL985" s="278">
        <v>7.3</v>
      </c>
      <c r="BM985" s="278">
        <v>6.9</v>
      </c>
      <c r="BN985" s="278">
        <v>7.2</v>
      </c>
      <c r="BO985" s="278">
        <v>7.3</v>
      </c>
      <c r="BP985" s="278">
        <v>7.4</v>
      </c>
      <c r="BQ985" s="278">
        <v>8</v>
      </c>
      <c r="BR985" s="278">
        <v>8.3000000000000007</v>
      </c>
      <c r="BS985" s="278">
        <v>8.6</v>
      </c>
      <c r="BT985" s="278">
        <v>8.8000000000000007</v>
      </c>
    </row>
    <row r="986" spans="3:72" x14ac:dyDescent="0.2">
      <c r="C986" s="89" t="s">
        <v>21</v>
      </c>
      <c r="D986" s="24" t="s">
        <v>79</v>
      </c>
      <c r="E986" s="249" t="s">
        <v>223</v>
      </c>
      <c r="F986" s="28" t="s">
        <v>130</v>
      </c>
      <c r="G986" s="207">
        <v>1.4</v>
      </c>
      <c r="H986" s="278">
        <v>1.5</v>
      </c>
      <c r="I986" s="278">
        <v>1.7</v>
      </c>
      <c r="J986" s="278">
        <v>1.8</v>
      </c>
      <c r="K986" s="278">
        <v>1.9</v>
      </c>
      <c r="L986" s="278">
        <v>1.9</v>
      </c>
      <c r="M986" s="278">
        <v>1.9</v>
      </c>
      <c r="N986" s="278">
        <v>2</v>
      </c>
      <c r="O986" s="278">
        <v>2.1</v>
      </c>
      <c r="P986" s="278">
        <v>2.1</v>
      </c>
      <c r="Q986" s="278">
        <v>2</v>
      </c>
      <c r="R986" s="278">
        <v>2.1</v>
      </c>
      <c r="S986" s="278">
        <v>2.1</v>
      </c>
      <c r="T986" s="278">
        <v>2</v>
      </c>
      <c r="U986" s="278">
        <v>2.1</v>
      </c>
      <c r="V986" s="278">
        <v>2.1</v>
      </c>
      <c r="W986" s="278">
        <v>2.2000000000000002</v>
      </c>
      <c r="X986" s="278">
        <v>2.1</v>
      </c>
      <c r="Y986" s="278">
        <v>2.2000000000000002</v>
      </c>
      <c r="Z986" s="278">
        <v>2.1</v>
      </c>
      <c r="AA986" s="278">
        <v>2.2000000000000002</v>
      </c>
      <c r="AB986" s="278">
        <v>2.1</v>
      </c>
      <c r="AC986" s="278">
        <v>2.1</v>
      </c>
      <c r="AD986" s="278">
        <v>2</v>
      </c>
      <c r="AE986" s="278">
        <v>2</v>
      </c>
      <c r="AF986" s="278">
        <v>2</v>
      </c>
      <c r="AG986" s="278">
        <v>2</v>
      </c>
      <c r="AH986" s="278">
        <v>2</v>
      </c>
      <c r="AI986" s="278">
        <v>2</v>
      </c>
      <c r="AJ986" s="278">
        <v>2.1</v>
      </c>
      <c r="AK986" s="278">
        <v>2.1</v>
      </c>
      <c r="AL986" s="278">
        <v>2</v>
      </c>
      <c r="AM986" s="278">
        <v>2.2000000000000002</v>
      </c>
      <c r="AN986" s="278">
        <v>1.9</v>
      </c>
      <c r="AO986" s="278">
        <v>2</v>
      </c>
      <c r="AP986" s="278">
        <v>2.2000000000000002</v>
      </c>
      <c r="AQ986" s="278">
        <v>2.4</v>
      </c>
      <c r="AR986" s="278">
        <v>2.5</v>
      </c>
      <c r="AS986" s="278">
        <v>2.2999999999999998</v>
      </c>
      <c r="AT986" s="278">
        <v>2.4</v>
      </c>
      <c r="AU986" s="278">
        <v>2.4</v>
      </c>
      <c r="AV986" s="278">
        <v>2.5</v>
      </c>
      <c r="AW986" s="278">
        <v>2.7</v>
      </c>
      <c r="AX986" s="278">
        <v>2.9</v>
      </c>
      <c r="AY986" s="278">
        <v>3.2</v>
      </c>
      <c r="AZ986" s="278">
        <v>3.4</v>
      </c>
      <c r="BA986" s="278">
        <v>3.4</v>
      </c>
      <c r="BB986" s="278">
        <v>3.4</v>
      </c>
      <c r="BC986" s="278">
        <v>2.9</v>
      </c>
      <c r="BD986" s="278">
        <v>3</v>
      </c>
      <c r="BE986" s="278">
        <v>2.9</v>
      </c>
      <c r="BF986" s="278">
        <v>2.7</v>
      </c>
      <c r="BG986" s="278">
        <v>2.5</v>
      </c>
      <c r="BH986" s="278">
        <v>2.5</v>
      </c>
      <c r="BI986" s="278">
        <v>2.4</v>
      </c>
      <c r="BJ986" s="278">
        <v>2.2000000000000002</v>
      </c>
      <c r="BK986" s="278">
        <v>2.2000000000000002</v>
      </c>
      <c r="BL986" s="278">
        <v>2.1</v>
      </c>
      <c r="BM986" s="278">
        <v>2.1</v>
      </c>
      <c r="BN986" s="278">
        <v>2.2000000000000002</v>
      </c>
      <c r="BO986" s="278">
        <v>2.2000000000000002</v>
      </c>
      <c r="BP986" s="278">
        <v>2.2999999999999998</v>
      </c>
      <c r="BQ986" s="278">
        <v>2.4</v>
      </c>
      <c r="BR986" s="278">
        <v>2.5</v>
      </c>
      <c r="BS986" s="278">
        <v>2.6</v>
      </c>
      <c r="BT986" s="278">
        <v>2.7</v>
      </c>
    </row>
    <row r="987" spans="3:72" x14ac:dyDescent="0.2">
      <c r="C987" s="89" t="s">
        <v>22</v>
      </c>
      <c r="D987" s="24" t="s">
        <v>79</v>
      </c>
      <c r="E987" s="249" t="s">
        <v>223</v>
      </c>
      <c r="F987" s="28" t="s">
        <v>130</v>
      </c>
      <c r="G987" s="207">
        <v>6.6</v>
      </c>
      <c r="H987" s="278">
        <v>7.1</v>
      </c>
      <c r="I987" s="278">
        <v>7.4</v>
      </c>
      <c r="J987" s="278">
        <v>7.8</v>
      </c>
      <c r="K987" s="278">
        <v>7.9</v>
      </c>
      <c r="L987" s="278">
        <v>8</v>
      </c>
      <c r="M987" s="278">
        <v>8.4</v>
      </c>
      <c r="N987" s="278">
        <v>8.6999999999999993</v>
      </c>
      <c r="O987" s="278">
        <v>9.1</v>
      </c>
      <c r="P987" s="278">
        <v>9.1999999999999993</v>
      </c>
      <c r="Q987" s="278">
        <v>9.3000000000000007</v>
      </c>
      <c r="R987" s="278">
        <v>9.3000000000000007</v>
      </c>
      <c r="S987" s="278">
        <v>9.4</v>
      </c>
      <c r="T987" s="278">
        <v>9.6</v>
      </c>
      <c r="U987" s="278">
        <v>9.6</v>
      </c>
      <c r="V987" s="278">
        <v>10.1</v>
      </c>
      <c r="W987" s="278">
        <v>10.4</v>
      </c>
      <c r="X987" s="278">
        <v>10.5</v>
      </c>
      <c r="Y987" s="278">
        <v>10.7</v>
      </c>
      <c r="Z987" s="278">
        <v>10.6</v>
      </c>
      <c r="AA987" s="278">
        <v>10.1</v>
      </c>
      <c r="AB987" s="278">
        <v>10</v>
      </c>
      <c r="AC987" s="278">
        <v>9.6999999999999993</v>
      </c>
      <c r="AD987" s="278">
        <v>9.1999999999999993</v>
      </c>
      <c r="AE987" s="278">
        <v>8.9</v>
      </c>
      <c r="AF987" s="278">
        <v>8.5</v>
      </c>
      <c r="AG987" s="278">
        <v>8.6</v>
      </c>
      <c r="AH987" s="278">
        <v>9</v>
      </c>
      <c r="AI987" s="278">
        <v>9.3000000000000007</v>
      </c>
      <c r="AJ987" s="278">
        <v>9</v>
      </c>
      <c r="AK987" s="278">
        <v>9.4</v>
      </c>
      <c r="AL987" s="278">
        <v>8.7999999999999989</v>
      </c>
      <c r="AM987" s="278">
        <v>9.2999999999999989</v>
      </c>
      <c r="AN987" s="278">
        <v>8</v>
      </c>
      <c r="AO987" s="278">
        <v>8.5</v>
      </c>
      <c r="AP987" s="278">
        <v>9.1999999999999993</v>
      </c>
      <c r="AQ987" s="278">
        <v>10.1</v>
      </c>
      <c r="AR987" s="278">
        <v>9.8000000000000007</v>
      </c>
      <c r="AS987" s="278">
        <v>9.5</v>
      </c>
      <c r="AT987" s="278">
        <v>9.6</v>
      </c>
      <c r="AU987" s="278">
        <v>10</v>
      </c>
      <c r="AV987" s="278">
        <v>10.4</v>
      </c>
      <c r="AW987" s="278">
        <v>11.3</v>
      </c>
      <c r="AX987" s="278">
        <v>12.6</v>
      </c>
      <c r="AY987" s="278">
        <v>13</v>
      </c>
      <c r="AZ987" s="278">
        <v>13.7</v>
      </c>
      <c r="BA987" s="278">
        <v>13.8</v>
      </c>
      <c r="BB987" s="278">
        <v>13.4</v>
      </c>
      <c r="BC987" s="278">
        <v>12.6</v>
      </c>
      <c r="BD987" s="278">
        <v>12.5</v>
      </c>
      <c r="BE987" s="278">
        <v>12.7</v>
      </c>
      <c r="BF987" s="278">
        <v>12.8</v>
      </c>
      <c r="BG987" s="278">
        <v>11.8</v>
      </c>
      <c r="BH987" s="278">
        <v>11.4</v>
      </c>
      <c r="BI987" s="278">
        <v>10.9</v>
      </c>
      <c r="BJ987" s="278">
        <v>11.4</v>
      </c>
      <c r="BK987" s="278">
        <v>11.8</v>
      </c>
      <c r="BL987" s="278">
        <v>10.1</v>
      </c>
      <c r="BM987" s="278">
        <v>9.5</v>
      </c>
      <c r="BN987" s="278">
        <v>9.4</v>
      </c>
      <c r="BO987" s="278">
        <v>9.8000000000000007</v>
      </c>
      <c r="BP987" s="278">
        <v>10.1</v>
      </c>
      <c r="BQ987" s="278">
        <v>10.9</v>
      </c>
      <c r="BR987" s="278">
        <v>11</v>
      </c>
      <c r="BS987" s="278">
        <v>11.2</v>
      </c>
      <c r="BT987" s="278">
        <v>11.3</v>
      </c>
    </row>
    <row r="988" spans="3:72" x14ac:dyDescent="0.2">
      <c r="C988" s="89" t="s">
        <v>23</v>
      </c>
      <c r="D988" s="24" t="s">
        <v>79</v>
      </c>
      <c r="E988" s="249" t="s">
        <v>223</v>
      </c>
      <c r="F988" s="28" t="s">
        <v>130</v>
      </c>
      <c r="G988" s="207">
        <v>3.2</v>
      </c>
      <c r="H988" s="278">
        <v>3.5</v>
      </c>
      <c r="I988" s="278">
        <v>3.7</v>
      </c>
      <c r="J988" s="278">
        <v>3.9</v>
      </c>
      <c r="K988" s="278">
        <v>3.9</v>
      </c>
      <c r="L988" s="278">
        <v>3.8</v>
      </c>
      <c r="M988" s="278">
        <v>4</v>
      </c>
      <c r="N988" s="278">
        <v>4.0999999999999996</v>
      </c>
      <c r="O988" s="278">
        <v>4.3</v>
      </c>
      <c r="P988" s="278">
        <v>4.4000000000000004</v>
      </c>
      <c r="Q988" s="278">
        <v>4.3</v>
      </c>
      <c r="R988" s="278">
        <v>4.4000000000000004</v>
      </c>
      <c r="S988" s="278">
        <v>4.5</v>
      </c>
      <c r="T988" s="278">
        <v>4.7</v>
      </c>
      <c r="U988" s="278">
        <v>4.7</v>
      </c>
      <c r="V988" s="278">
        <v>5</v>
      </c>
      <c r="W988" s="278">
        <v>5.2</v>
      </c>
      <c r="X988" s="278">
        <v>5.2</v>
      </c>
      <c r="Y988" s="278">
        <v>5.4</v>
      </c>
      <c r="Z988" s="278">
        <v>5.3</v>
      </c>
      <c r="AA988" s="278">
        <v>5.0999999999999996</v>
      </c>
      <c r="AB988" s="278">
        <v>5</v>
      </c>
      <c r="AC988" s="278">
        <v>4.9000000000000004</v>
      </c>
      <c r="AD988" s="278">
        <v>4.5999999999999996</v>
      </c>
      <c r="AE988" s="278">
        <v>4.4000000000000004</v>
      </c>
      <c r="AF988" s="278">
        <v>4.3</v>
      </c>
      <c r="AG988" s="278">
        <v>4.4000000000000004</v>
      </c>
      <c r="AH988" s="278">
        <v>4.5</v>
      </c>
      <c r="AI988" s="278">
        <v>4.5999999999999996</v>
      </c>
      <c r="AJ988" s="278">
        <v>4.7</v>
      </c>
      <c r="AK988" s="278">
        <v>4.9000000000000004</v>
      </c>
      <c r="AL988" s="278">
        <v>4.4000000000000004</v>
      </c>
      <c r="AM988" s="278">
        <v>4.3</v>
      </c>
      <c r="AN988" s="278">
        <v>3.8</v>
      </c>
      <c r="AO988" s="278">
        <v>3.9</v>
      </c>
      <c r="AP988" s="278">
        <v>4.5</v>
      </c>
      <c r="AQ988" s="278">
        <v>5.0999999999999996</v>
      </c>
      <c r="AR988" s="278">
        <v>4.8</v>
      </c>
      <c r="AS988" s="278">
        <v>4.7</v>
      </c>
      <c r="AT988" s="278">
        <v>4.9000000000000004</v>
      </c>
      <c r="AU988" s="278">
        <v>5.0999999999999996</v>
      </c>
      <c r="AV988" s="278">
        <v>5.2</v>
      </c>
      <c r="AW988" s="278">
        <v>5.7</v>
      </c>
      <c r="AX988" s="278">
        <v>6.4</v>
      </c>
      <c r="AY988" s="278">
        <v>6.7</v>
      </c>
      <c r="AZ988" s="278">
        <v>7.1</v>
      </c>
      <c r="BA988" s="278">
        <v>7.3</v>
      </c>
      <c r="BB988" s="278">
        <v>7.4</v>
      </c>
      <c r="BC988" s="278">
        <v>7</v>
      </c>
      <c r="BD988" s="278">
        <v>7.1</v>
      </c>
      <c r="BE988" s="278">
        <v>7.5</v>
      </c>
      <c r="BF988" s="278">
        <v>7.6</v>
      </c>
      <c r="BG988" s="278">
        <v>7.1</v>
      </c>
      <c r="BH988" s="278">
        <v>6.9</v>
      </c>
      <c r="BI988" s="278">
        <v>6.6</v>
      </c>
      <c r="BJ988" s="278">
        <v>6.4</v>
      </c>
      <c r="BK988" s="278">
        <v>6.8</v>
      </c>
      <c r="BL988" s="278">
        <v>6.4</v>
      </c>
      <c r="BM988" s="278">
        <v>6.2</v>
      </c>
      <c r="BN988" s="278">
        <v>6.3</v>
      </c>
      <c r="BO988" s="278">
        <v>6.5</v>
      </c>
      <c r="BP988" s="278">
        <v>6.5</v>
      </c>
      <c r="BQ988" s="278">
        <v>7.2</v>
      </c>
      <c r="BR988" s="278">
        <v>7.5</v>
      </c>
      <c r="BS988" s="278">
        <v>7.9</v>
      </c>
      <c r="BT988" s="278">
        <v>8.1999999999999993</v>
      </c>
    </row>
    <row r="989" spans="3:72" x14ac:dyDescent="0.2">
      <c r="C989" s="89" t="s">
        <v>24</v>
      </c>
      <c r="D989" s="24" t="s">
        <v>79</v>
      </c>
      <c r="E989" s="249" t="s">
        <v>223</v>
      </c>
      <c r="F989" s="28" t="s">
        <v>130</v>
      </c>
      <c r="G989" s="207">
        <v>33.1</v>
      </c>
      <c r="H989" s="278">
        <v>34.4</v>
      </c>
      <c r="I989" s="278">
        <v>35.5</v>
      </c>
      <c r="J989" s="278">
        <v>37.4</v>
      </c>
      <c r="K989" s="278">
        <v>37.299999999999997</v>
      </c>
      <c r="L989" s="278">
        <v>38</v>
      </c>
      <c r="M989" s="278">
        <v>39.299999999999997</v>
      </c>
      <c r="N989" s="278">
        <v>40.700000000000003</v>
      </c>
      <c r="O989" s="278">
        <v>41.9</v>
      </c>
      <c r="P989" s="278">
        <v>43.1</v>
      </c>
      <c r="Q989" s="278">
        <v>43.2</v>
      </c>
      <c r="R989" s="278">
        <v>43</v>
      </c>
      <c r="S989" s="278">
        <v>43.7</v>
      </c>
      <c r="T989" s="278">
        <v>44</v>
      </c>
      <c r="U989" s="278">
        <v>44.1</v>
      </c>
      <c r="V989" s="278">
        <v>46.1</v>
      </c>
      <c r="W989" s="278">
        <v>47.2</v>
      </c>
      <c r="X989" s="278">
        <v>47.6</v>
      </c>
      <c r="Y989" s="278">
        <v>48.5</v>
      </c>
      <c r="Z989" s="278">
        <v>48.5</v>
      </c>
      <c r="AA989" s="278">
        <v>47.6</v>
      </c>
      <c r="AB989" s="278">
        <v>46.7</v>
      </c>
      <c r="AC989" s="278">
        <v>46.1</v>
      </c>
      <c r="AD989" s="278">
        <v>44.6</v>
      </c>
      <c r="AE989" s="278">
        <v>43.8</v>
      </c>
      <c r="AF989" s="278">
        <v>42.6</v>
      </c>
      <c r="AG989" s="278">
        <v>45.2</v>
      </c>
      <c r="AH989" s="278">
        <v>44.2</v>
      </c>
      <c r="AI989" s="278">
        <v>45</v>
      </c>
      <c r="AJ989" s="278">
        <v>44.5</v>
      </c>
      <c r="AK989" s="278">
        <v>45</v>
      </c>
      <c r="AL989" s="278">
        <v>43.8</v>
      </c>
      <c r="AM989" s="278">
        <v>45.3</v>
      </c>
      <c r="AN989" s="278">
        <v>43.7</v>
      </c>
      <c r="AO989" s="278">
        <v>47.5</v>
      </c>
      <c r="AP989" s="278">
        <v>50.3</v>
      </c>
      <c r="AQ989" s="278">
        <v>53.2</v>
      </c>
      <c r="AR989" s="278">
        <v>51.9</v>
      </c>
      <c r="AS989" s="278">
        <v>51.300000000000004</v>
      </c>
      <c r="AT989" s="278">
        <v>55.2</v>
      </c>
      <c r="AU989" s="278">
        <v>56.1</v>
      </c>
      <c r="AV989" s="278">
        <v>60.5</v>
      </c>
      <c r="AW989" s="278">
        <v>67.199999999999989</v>
      </c>
      <c r="AX989" s="278">
        <v>71.3</v>
      </c>
      <c r="AY989" s="278">
        <v>76.3</v>
      </c>
      <c r="AZ989" s="278">
        <v>78.400000000000006</v>
      </c>
      <c r="BA989" s="278">
        <v>79.8</v>
      </c>
      <c r="BB989" s="278">
        <v>81.400000000000006</v>
      </c>
      <c r="BC989" s="278">
        <v>82.2</v>
      </c>
      <c r="BD989" s="278">
        <v>85.5</v>
      </c>
      <c r="BE989" s="278">
        <v>88.5</v>
      </c>
      <c r="BF989" s="278">
        <v>91.5</v>
      </c>
      <c r="BG989" s="278">
        <v>88.9</v>
      </c>
      <c r="BH989" s="278">
        <v>88</v>
      </c>
      <c r="BI989" s="278">
        <v>85.7</v>
      </c>
      <c r="BJ989" s="278">
        <v>80.900000000000006</v>
      </c>
      <c r="BK989" s="278">
        <v>83.1</v>
      </c>
      <c r="BL989" s="278">
        <v>80.400000000000006</v>
      </c>
      <c r="BM989" s="278">
        <v>78</v>
      </c>
      <c r="BN989" s="278">
        <v>79.7</v>
      </c>
      <c r="BO989" s="278">
        <v>83.8</v>
      </c>
      <c r="BP989" s="278">
        <v>88.6</v>
      </c>
      <c r="BQ989" s="278">
        <v>95.3</v>
      </c>
      <c r="BR989" s="278">
        <v>99.1</v>
      </c>
      <c r="BS989" s="278">
        <v>103</v>
      </c>
      <c r="BT989" s="278">
        <v>106.7</v>
      </c>
    </row>
    <row r="990" spans="3:72" x14ac:dyDescent="0.2">
      <c r="C990" s="89" t="s">
        <v>25</v>
      </c>
      <c r="D990" s="24" t="s">
        <v>79</v>
      </c>
      <c r="E990" s="249" t="s">
        <v>223</v>
      </c>
      <c r="F990" s="28" t="s">
        <v>130</v>
      </c>
      <c r="G990" s="207">
        <v>10.6</v>
      </c>
      <c r="H990" s="278">
        <v>11.1</v>
      </c>
      <c r="I990" s="278">
        <v>11.7</v>
      </c>
      <c r="J990" s="278">
        <v>12.7</v>
      </c>
      <c r="K990" s="278">
        <v>13.4</v>
      </c>
      <c r="L990" s="278">
        <v>13.4</v>
      </c>
      <c r="M990" s="278">
        <v>13.8</v>
      </c>
      <c r="N990" s="278">
        <v>14.2</v>
      </c>
      <c r="O990" s="278">
        <v>14.7</v>
      </c>
      <c r="P990" s="278">
        <v>14.8</v>
      </c>
      <c r="Q990" s="278">
        <v>14.5</v>
      </c>
      <c r="R990" s="278">
        <v>14.3</v>
      </c>
      <c r="S990" s="278">
        <v>14.3</v>
      </c>
      <c r="T990" s="278">
        <v>14.4</v>
      </c>
      <c r="U990" s="278">
        <v>14.6</v>
      </c>
      <c r="V990" s="278">
        <v>15.3</v>
      </c>
      <c r="W990" s="278">
        <v>15.6</v>
      </c>
      <c r="X990" s="278">
        <v>16.399999999999999</v>
      </c>
      <c r="Y990" s="278">
        <v>17.5</v>
      </c>
      <c r="Z990" s="278">
        <v>17.5</v>
      </c>
      <c r="AA990" s="278">
        <v>17</v>
      </c>
      <c r="AB990" s="278">
        <v>17.100000000000001</v>
      </c>
      <c r="AC990" s="278">
        <v>17.3</v>
      </c>
      <c r="AD990" s="278">
        <v>16.8</v>
      </c>
      <c r="AE990" s="278">
        <v>16.7</v>
      </c>
      <c r="AF990" s="278">
        <v>16.600000000000001</v>
      </c>
      <c r="AG990" s="278">
        <v>17.3</v>
      </c>
      <c r="AH990" s="278">
        <v>17.399999999999999</v>
      </c>
      <c r="AI990" s="278">
        <v>17.5</v>
      </c>
      <c r="AJ990" s="278">
        <v>17.899999999999999</v>
      </c>
      <c r="AK990" s="278">
        <v>18.400000000000002</v>
      </c>
      <c r="AL990" s="278">
        <v>17.7</v>
      </c>
      <c r="AM990" s="278">
        <v>19</v>
      </c>
      <c r="AN990" s="278">
        <v>17.8</v>
      </c>
      <c r="AO990" s="278">
        <v>18.899999999999999</v>
      </c>
      <c r="AP990" s="278">
        <v>22.4</v>
      </c>
      <c r="AQ990" s="278">
        <v>23.2</v>
      </c>
      <c r="AR990" s="278">
        <v>22.7</v>
      </c>
      <c r="AS990" s="278">
        <v>22.7</v>
      </c>
      <c r="AT990" s="278">
        <v>23.5</v>
      </c>
      <c r="AU990" s="278">
        <v>23.8</v>
      </c>
      <c r="AV990" s="278">
        <v>24.6</v>
      </c>
      <c r="AW990" s="278">
        <v>26.3</v>
      </c>
      <c r="AX990" s="278">
        <v>28.2</v>
      </c>
      <c r="AY990" s="278">
        <v>30.3</v>
      </c>
      <c r="AZ990" s="278">
        <v>31.7</v>
      </c>
      <c r="BA990" s="278">
        <v>31</v>
      </c>
      <c r="BB990" s="278">
        <v>31.4</v>
      </c>
      <c r="BC990" s="278">
        <v>29.7</v>
      </c>
      <c r="BD990" s="278">
        <v>29.4</v>
      </c>
      <c r="BE990" s="278">
        <v>29.4</v>
      </c>
      <c r="BF990" s="278">
        <v>29.9</v>
      </c>
      <c r="BG990" s="278">
        <v>27.9</v>
      </c>
      <c r="BH990" s="278">
        <v>25.7</v>
      </c>
      <c r="BI990" s="278">
        <v>25</v>
      </c>
      <c r="BJ990" s="278">
        <v>24.6</v>
      </c>
      <c r="BK990" s="278">
        <v>25.4</v>
      </c>
      <c r="BL990" s="278">
        <v>24.3</v>
      </c>
      <c r="BM990" s="278">
        <v>23.3</v>
      </c>
      <c r="BN990" s="278">
        <v>23.3</v>
      </c>
      <c r="BO990" s="278">
        <v>24.8</v>
      </c>
      <c r="BP990" s="278">
        <v>25.5</v>
      </c>
      <c r="BQ990" s="278">
        <v>27.7</v>
      </c>
      <c r="BR990" s="278">
        <v>28.7</v>
      </c>
      <c r="BS990" s="278">
        <v>29.3</v>
      </c>
      <c r="BT990" s="278">
        <v>30.3</v>
      </c>
    </row>
    <row r="991" spans="3:72" x14ac:dyDescent="0.2">
      <c r="C991" s="89" t="s">
        <v>26</v>
      </c>
      <c r="D991" s="24" t="s">
        <v>79</v>
      </c>
      <c r="E991" s="249" t="s">
        <v>223</v>
      </c>
      <c r="F991" s="28" t="s">
        <v>130</v>
      </c>
      <c r="G991" s="207">
        <v>1.3</v>
      </c>
      <c r="H991" s="278">
        <v>1.5</v>
      </c>
      <c r="I991" s="278">
        <v>1.6</v>
      </c>
      <c r="J991" s="278">
        <v>1.7</v>
      </c>
      <c r="K991" s="278">
        <v>1.8</v>
      </c>
      <c r="L991" s="278">
        <v>1.8</v>
      </c>
      <c r="M991" s="278">
        <v>1.9</v>
      </c>
      <c r="N991" s="278">
        <v>2</v>
      </c>
      <c r="O991" s="278">
        <v>2.1</v>
      </c>
      <c r="P991" s="278">
        <v>2.2000000000000002</v>
      </c>
      <c r="Q991" s="278">
        <v>2.2999999999999998</v>
      </c>
      <c r="R991" s="278">
        <v>2.2999999999999998</v>
      </c>
      <c r="S991" s="278">
        <v>2.2999999999999998</v>
      </c>
      <c r="T991" s="278">
        <v>2.2999999999999998</v>
      </c>
      <c r="U991" s="278">
        <v>2.2999999999999998</v>
      </c>
      <c r="V991" s="278">
        <v>2.2999999999999998</v>
      </c>
      <c r="W991" s="278">
        <v>2.4</v>
      </c>
      <c r="X991" s="278">
        <v>2.2999999999999998</v>
      </c>
      <c r="Y991" s="278">
        <v>2.4</v>
      </c>
      <c r="Z991" s="278">
        <v>2.4</v>
      </c>
      <c r="AA991" s="278">
        <v>2.4</v>
      </c>
      <c r="AB991" s="278">
        <v>2.2999999999999998</v>
      </c>
      <c r="AC991" s="278">
        <v>2.2999999999999998</v>
      </c>
      <c r="AD991" s="278">
        <v>2.2000000000000002</v>
      </c>
      <c r="AE991" s="278">
        <v>2.2000000000000002</v>
      </c>
      <c r="AF991" s="278">
        <v>2.1</v>
      </c>
      <c r="AG991" s="278">
        <v>2.1</v>
      </c>
      <c r="AH991" s="278">
        <v>2.2999999999999998</v>
      </c>
      <c r="AI991" s="278">
        <v>2.2999999999999998</v>
      </c>
      <c r="AJ991" s="278">
        <v>2.4</v>
      </c>
      <c r="AK991" s="278">
        <v>2.4</v>
      </c>
      <c r="AL991" s="278">
        <v>2.2999999999999998</v>
      </c>
      <c r="AM991" s="278">
        <v>2.4</v>
      </c>
      <c r="AN991" s="278">
        <v>2.1</v>
      </c>
      <c r="AO991" s="278">
        <v>2.2999999999999998</v>
      </c>
      <c r="AP991" s="278">
        <v>2.4</v>
      </c>
      <c r="AQ991" s="278">
        <v>2.9</v>
      </c>
      <c r="AR991" s="278">
        <v>2.8</v>
      </c>
      <c r="AS991" s="278">
        <v>2.9</v>
      </c>
      <c r="AT991" s="278">
        <v>2.9</v>
      </c>
      <c r="AU991" s="278">
        <v>2.8</v>
      </c>
      <c r="AV991" s="278">
        <v>2.9</v>
      </c>
      <c r="AW991" s="278">
        <v>3.1</v>
      </c>
      <c r="AX991" s="278">
        <v>3.3</v>
      </c>
      <c r="AY991" s="278">
        <v>3.5</v>
      </c>
      <c r="AZ991" s="278">
        <v>3.6</v>
      </c>
      <c r="BA991" s="278">
        <v>3.5</v>
      </c>
      <c r="BB991" s="278">
        <v>3.3</v>
      </c>
      <c r="BC991" s="278">
        <v>3.1</v>
      </c>
      <c r="BD991" s="278">
        <v>3.1</v>
      </c>
      <c r="BE991" s="278">
        <v>3.2</v>
      </c>
      <c r="BF991" s="278">
        <v>3.2</v>
      </c>
      <c r="BG991" s="278">
        <v>2.9</v>
      </c>
      <c r="BH991" s="278">
        <v>2.9</v>
      </c>
      <c r="BI991" s="278">
        <v>2.8</v>
      </c>
      <c r="BJ991" s="278">
        <v>2.7</v>
      </c>
      <c r="BK991" s="278">
        <v>2.7</v>
      </c>
      <c r="BL991" s="278">
        <v>2.5</v>
      </c>
      <c r="BM991" s="278">
        <v>2.5</v>
      </c>
      <c r="BN991" s="278">
        <v>2.6</v>
      </c>
      <c r="BO991" s="278">
        <v>2.7</v>
      </c>
      <c r="BP991" s="278">
        <v>2.8</v>
      </c>
      <c r="BQ991" s="278">
        <v>3.1</v>
      </c>
      <c r="BR991" s="278">
        <v>3.1</v>
      </c>
      <c r="BS991" s="278">
        <v>3.3</v>
      </c>
      <c r="BT991" s="278">
        <v>3.4</v>
      </c>
    </row>
    <row r="992" spans="3:72" x14ac:dyDescent="0.2">
      <c r="C992" s="89" t="s">
        <v>27</v>
      </c>
      <c r="D992" s="24" t="s">
        <v>79</v>
      </c>
      <c r="E992" s="249" t="s">
        <v>223</v>
      </c>
      <c r="F992" s="28" t="s">
        <v>130</v>
      </c>
      <c r="G992" s="207">
        <v>4.3</v>
      </c>
      <c r="H992" s="278">
        <v>4.5999999999999996</v>
      </c>
      <c r="I992" s="278">
        <v>5</v>
      </c>
      <c r="J992" s="278">
        <v>5.4</v>
      </c>
      <c r="K992" s="278">
        <v>5.6</v>
      </c>
      <c r="L992" s="278">
        <v>5.6</v>
      </c>
      <c r="M992" s="278">
        <v>6</v>
      </c>
      <c r="N992" s="278">
        <v>6.5</v>
      </c>
      <c r="O992" s="278">
        <v>6.9</v>
      </c>
      <c r="P992" s="278">
        <v>7.2</v>
      </c>
      <c r="Q992" s="278">
        <v>7.5</v>
      </c>
      <c r="R992" s="278">
        <v>7.7</v>
      </c>
      <c r="S992" s="278">
        <v>8.1</v>
      </c>
      <c r="T992" s="278">
        <v>8.6999999999999993</v>
      </c>
      <c r="U992" s="278">
        <v>9.1999999999999993</v>
      </c>
      <c r="V992" s="278">
        <v>9.9</v>
      </c>
      <c r="W992" s="278">
        <v>10.6</v>
      </c>
      <c r="X992" s="278">
        <v>10.6</v>
      </c>
      <c r="Y992" s="278">
        <v>10.8</v>
      </c>
      <c r="Z992" s="278">
        <v>10.7</v>
      </c>
      <c r="AA992" s="278">
        <v>10.4</v>
      </c>
      <c r="AB992" s="278">
        <v>10.3</v>
      </c>
      <c r="AC992" s="278">
        <v>10.1</v>
      </c>
      <c r="AD992" s="278">
        <v>9.8000000000000007</v>
      </c>
      <c r="AE992" s="278">
        <v>9.8000000000000007</v>
      </c>
      <c r="AF992" s="278">
        <v>9.3000000000000007</v>
      </c>
      <c r="AG992" s="278">
        <v>9.3000000000000007</v>
      </c>
      <c r="AH992" s="278">
        <v>10.5</v>
      </c>
      <c r="AI992" s="278">
        <v>10.9</v>
      </c>
      <c r="AJ992" s="278">
        <v>11.3</v>
      </c>
      <c r="AK992" s="278">
        <v>10.9</v>
      </c>
      <c r="AL992" s="278">
        <v>10.5</v>
      </c>
      <c r="AM992" s="278">
        <v>11</v>
      </c>
      <c r="AN992" s="278">
        <v>10.5</v>
      </c>
      <c r="AO992" s="278">
        <v>10.199999999999999</v>
      </c>
      <c r="AP992" s="278">
        <v>11</v>
      </c>
      <c r="AQ992" s="278">
        <v>11.9</v>
      </c>
      <c r="AR992" s="278">
        <v>11.9</v>
      </c>
      <c r="AS992" s="278">
        <v>11.1</v>
      </c>
      <c r="AT992" s="278">
        <v>11.7</v>
      </c>
      <c r="AU992" s="278">
        <v>11.7</v>
      </c>
      <c r="AV992" s="278">
        <v>12.1</v>
      </c>
      <c r="AW992" s="278">
        <v>12.5</v>
      </c>
      <c r="AX992" s="278">
        <v>13.9</v>
      </c>
      <c r="AY992" s="278">
        <v>14.6</v>
      </c>
      <c r="AZ992" s="278">
        <v>14.9</v>
      </c>
      <c r="BA992" s="278">
        <v>15.1</v>
      </c>
      <c r="BB992" s="278">
        <v>15.2</v>
      </c>
      <c r="BC992" s="278">
        <v>15</v>
      </c>
      <c r="BD992" s="278">
        <v>15.4</v>
      </c>
      <c r="BE992" s="278">
        <v>15.8</v>
      </c>
      <c r="BF992" s="278">
        <v>16.100000000000001</v>
      </c>
      <c r="BG992" s="278">
        <v>15.8</v>
      </c>
      <c r="BH992" s="278">
        <v>16</v>
      </c>
      <c r="BI992" s="278">
        <v>15.8</v>
      </c>
      <c r="BJ992" s="278">
        <v>15.4</v>
      </c>
      <c r="BK992" s="278">
        <v>14.7</v>
      </c>
      <c r="BL992" s="278">
        <v>14</v>
      </c>
      <c r="BM992" s="278">
        <v>14.1</v>
      </c>
      <c r="BN992" s="278">
        <v>14.4</v>
      </c>
      <c r="BO992" s="278">
        <v>14.7</v>
      </c>
      <c r="BP992" s="278">
        <v>15.4</v>
      </c>
      <c r="BQ992" s="278">
        <v>16.7</v>
      </c>
      <c r="BR992" s="278">
        <v>17.399999999999999</v>
      </c>
      <c r="BS992" s="278">
        <v>18.100000000000001</v>
      </c>
      <c r="BT992" s="278">
        <v>18.3</v>
      </c>
    </row>
    <row r="993" spans="3:72" x14ac:dyDescent="0.2">
      <c r="C993" s="89" t="s">
        <v>28</v>
      </c>
      <c r="D993" s="24" t="s">
        <v>79</v>
      </c>
      <c r="E993" s="249" t="s">
        <v>223</v>
      </c>
      <c r="F993" s="28" t="s">
        <v>130</v>
      </c>
      <c r="G993" s="207">
        <v>22.8</v>
      </c>
      <c r="H993" s="278">
        <v>24.5</v>
      </c>
      <c r="I993" s="278">
        <v>26.1</v>
      </c>
      <c r="J993" s="278">
        <v>29.4</v>
      </c>
      <c r="K993" s="278">
        <v>31.5</v>
      </c>
      <c r="L993" s="278">
        <v>32.5</v>
      </c>
      <c r="M993" s="278">
        <v>34</v>
      </c>
      <c r="N993" s="278">
        <v>35.5</v>
      </c>
      <c r="O993" s="278">
        <v>36.799999999999997</v>
      </c>
      <c r="P993" s="278">
        <v>37.6</v>
      </c>
      <c r="Q993" s="278">
        <v>37.4</v>
      </c>
      <c r="R993" s="278">
        <v>37.200000000000003</v>
      </c>
      <c r="S993" s="278">
        <v>37.700000000000003</v>
      </c>
      <c r="T993" s="278">
        <v>39.5</v>
      </c>
      <c r="U993" s="278">
        <v>41.2</v>
      </c>
      <c r="V993" s="278">
        <v>43.1</v>
      </c>
      <c r="W993" s="278">
        <v>44.4</v>
      </c>
      <c r="X993" s="278">
        <v>44.5</v>
      </c>
      <c r="Y993" s="278">
        <v>45.3</v>
      </c>
      <c r="Z993" s="278">
        <v>44.5</v>
      </c>
      <c r="AA993" s="278">
        <v>43</v>
      </c>
      <c r="AB993" s="278">
        <v>43.1</v>
      </c>
      <c r="AC993" s="278">
        <v>43.4</v>
      </c>
      <c r="AD993" s="278">
        <v>43</v>
      </c>
      <c r="AE993" s="278">
        <v>42.9</v>
      </c>
      <c r="AF993" s="278">
        <v>41.5</v>
      </c>
      <c r="AG993" s="278">
        <v>41.5</v>
      </c>
      <c r="AH993" s="278">
        <v>43.4</v>
      </c>
      <c r="AI993" s="278">
        <v>45.7</v>
      </c>
      <c r="AJ993" s="278">
        <v>44.2</v>
      </c>
      <c r="AK993" s="278">
        <v>44.8</v>
      </c>
      <c r="AL993" s="278">
        <v>45.1</v>
      </c>
      <c r="AM993" s="278">
        <v>48.5</v>
      </c>
      <c r="AN993" s="278">
        <v>45</v>
      </c>
      <c r="AO993" s="278">
        <v>49</v>
      </c>
      <c r="AP993" s="278">
        <v>53.9</v>
      </c>
      <c r="AQ993" s="278">
        <v>57.4</v>
      </c>
      <c r="AR993" s="278">
        <v>58.3</v>
      </c>
      <c r="AS993" s="278">
        <v>58</v>
      </c>
      <c r="AT993" s="278">
        <v>58.4</v>
      </c>
      <c r="AU993" s="278">
        <v>60.2</v>
      </c>
      <c r="AV993" s="278">
        <v>65.099999999999994</v>
      </c>
      <c r="AW993" s="278">
        <v>68.3</v>
      </c>
      <c r="AX993" s="278">
        <v>75.3</v>
      </c>
      <c r="AY993" s="278">
        <v>83.9</v>
      </c>
      <c r="AZ993" s="278">
        <v>90.8</v>
      </c>
      <c r="BA993" s="278">
        <v>101</v>
      </c>
      <c r="BB993" s="278">
        <v>113.7</v>
      </c>
      <c r="BC993" s="278">
        <v>121</v>
      </c>
      <c r="BD993" s="278">
        <v>134.69999999999999</v>
      </c>
      <c r="BE993" s="278">
        <v>149.69999999999999</v>
      </c>
      <c r="BF993" s="278">
        <v>169.7</v>
      </c>
      <c r="BG993" s="278">
        <v>180.7</v>
      </c>
      <c r="BH993" s="278">
        <v>199.9</v>
      </c>
      <c r="BI993" s="278">
        <v>199.3</v>
      </c>
      <c r="BJ993" s="278">
        <v>196.8</v>
      </c>
      <c r="BK993" s="278">
        <v>199.8</v>
      </c>
      <c r="BL993" s="278">
        <v>193.9</v>
      </c>
      <c r="BM993" s="278">
        <v>192.9</v>
      </c>
      <c r="BN993" s="278">
        <v>191.9</v>
      </c>
      <c r="BO993" s="278">
        <v>201.5</v>
      </c>
      <c r="BP993" s="278">
        <v>209.9</v>
      </c>
      <c r="BQ993" s="278">
        <v>224.6</v>
      </c>
      <c r="BR993" s="278">
        <v>232.9</v>
      </c>
      <c r="BS993" s="278">
        <v>241.3</v>
      </c>
      <c r="BT993" s="278">
        <v>245.8</v>
      </c>
    </row>
    <row r="994" spans="3:72" x14ac:dyDescent="0.2">
      <c r="C994" s="89" t="s">
        <v>29</v>
      </c>
      <c r="D994" s="24" t="s">
        <v>79</v>
      </c>
      <c r="E994" s="249" t="s">
        <v>223</v>
      </c>
      <c r="F994" s="28" t="s">
        <v>130</v>
      </c>
      <c r="G994" s="207">
        <v>2.6</v>
      </c>
      <c r="H994" s="278">
        <v>2.7</v>
      </c>
      <c r="I994" s="278">
        <v>2.9</v>
      </c>
      <c r="J994" s="278">
        <v>3</v>
      </c>
      <c r="K994" s="278">
        <v>3</v>
      </c>
      <c r="L994" s="278">
        <v>3.1</v>
      </c>
      <c r="M994" s="278">
        <v>3.2</v>
      </c>
      <c r="N994" s="278">
        <v>3.3</v>
      </c>
      <c r="O994" s="278">
        <v>3.5</v>
      </c>
      <c r="P994" s="278">
        <v>3.4</v>
      </c>
      <c r="Q994" s="278">
        <v>3.3</v>
      </c>
      <c r="R994" s="278">
        <v>3.4</v>
      </c>
      <c r="S994" s="278">
        <v>3.5</v>
      </c>
      <c r="T994" s="278">
        <v>3.6</v>
      </c>
      <c r="U994" s="278">
        <v>3.7</v>
      </c>
      <c r="V994" s="278">
        <v>3.9</v>
      </c>
      <c r="W994" s="278">
        <v>3.9</v>
      </c>
      <c r="X994" s="278">
        <v>4.0999999999999996</v>
      </c>
      <c r="Y994" s="278">
        <v>4.2</v>
      </c>
      <c r="Z994" s="278">
        <v>4.0999999999999996</v>
      </c>
      <c r="AA994" s="278">
        <v>3.9</v>
      </c>
      <c r="AB994" s="278">
        <v>3.9</v>
      </c>
      <c r="AC994" s="278">
        <v>3.9</v>
      </c>
      <c r="AD994" s="278">
        <v>3.7</v>
      </c>
      <c r="AE994" s="278">
        <v>3.7</v>
      </c>
      <c r="AF994" s="278">
        <v>3.7</v>
      </c>
      <c r="AG994" s="278">
        <v>3.8</v>
      </c>
      <c r="AH994" s="278">
        <v>3.8</v>
      </c>
      <c r="AI994" s="278">
        <v>3.6</v>
      </c>
      <c r="AJ994" s="278">
        <v>3.9</v>
      </c>
      <c r="AK994" s="278">
        <v>4</v>
      </c>
      <c r="AL994" s="278">
        <v>3.8</v>
      </c>
      <c r="AM994" s="278">
        <v>3.7</v>
      </c>
      <c r="AN994" s="278">
        <v>3.4</v>
      </c>
      <c r="AO994" s="278">
        <v>3.7</v>
      </c>
      <c r="AP994" s="278">
        <v>4.3</v>
      </c>
      <c r="AQ994" s="278">
        <v>4.7</v>
      </c>
      <c r="AR994" s="278">
        <v>4.5999999999999996</v>
      </c>
      <c r="AS994" s="278">
        <v>4.5999999999999996</v>
      </c>
      <c r="AT994" s="278">
        <v>4.7</v>
      </c>
      <c r="AU994" s="278">
        <v>4.8</v>
      </c>
      <c r="AV994" s="278">
        <v>5</v>
      </c>
      <c r="AW994" s="278">
        <v>5.4</v>
      </c>
      <c r="AX994" s="278">
        <v>6</v>
      </c>
      <c r="AY994" s="278">
        <v>6.5</v>
      </c>
      <c r="AZ994" s="278">
        <v>6.9</v>
      </c>
      <c r="BA994" s="278">
        <v>6.8</v>
      </c>
      <c r="BB994" s="278">
        <v>7</v>
      </c>
      <c r="BC994" s="278">
        <v>6.5</v>
      </c>
      <c r="BD994" s="278">
        <v>6.4</v>
      </c>
      <c r="BE994" s="278">
        <v>6.4</v>
      </c>
      <c r="BF994" s="278">
        <v>6.3</v>
      </c>
      <c r="BG994" s="278">
        <v>6</v>
      </c>
      <c r="BH994" s="278">
        <v>5.6</v>
      </c>
      <c r="BI994" s="278">
        <v>5.0999999999999996</v>
      </c>
      <c r="BJ994" s="278">
        <v>5.2</v>
      </c>
      <c r="BK994" s="278">
        <v>5.3</v>
      </c>
      <c r="BL994" s="278">
        <v>4.9000000000000004</v>
      </c>
      <c r="BM994" s="278">
        <v>4.5999999999999996</v>
      </c>
      <c r="BN994" s="278">
        <v>4.8</v>
      </c>
      <c r="BO994" s="278">
        <v>5.0999999999999996</v>
      </c>
      <c r="BP994" s="278">
        <v>5.3</v>
      </c>
      <c r="BQ994" s="278">
        <v>5.9</v>
      </c>
      <c r="BR994" s="278">
        <v>6</v>
      </c>
      <c r="BS994" s="278">
        <v>6.3</v>
      </c>
      <c r="BT994" s="278">
        <v>6.6</v>
      </c>
    </row>
    <row r="995" spans="3:72" x14ac:dyDescent="0.2">
      <c r="C995" s="89" t="s">
        <v>30</v>
      </c>
      <c r="D995" s="24" t="s">
        <v>79</v>
      </c>
      <c r="E995" s="249" t="s">
        <v>223</v>
      </c>
      <c r="F995" s="28" t="s">
        <v>130</v>
      </c>
      <c r="G995" s="207">
        <v>1.7</v>
      </c>
      <c r="H995" s="278">
        <v>1.8</v>
      </c>
      <c r="I995" s="278">
        <v>2</v>
      </c>
      <c r="J995" s="278">
        <v>2.1</v>
      </c>
      <c r="K995" s="278">
        <v>2.2999999999999998</v>
      </c>
      <c r="L995" s="278">
        <v>2.1</v>
      </c>
      <c r="M995" s="278">
        <v>2.2000000000000002</v>
      </c>
      <c r="N995" s="278">
        <v>2.4</v>
      </c>
      <c r="O995" s="278">
        <v>2.5</v>
      </c>
      <c r="P995" s="278">
        <v>2.6</v>
      </c>
      <c r="Q995" s="278">
        <v>2.7</v>
      </c>
      <c r="R995" s="278">
        <v>2.7</v>
      </c>
      <c r="S995" s="278">
        <v>2.7</v>
      </c>
      <c r="T995" s="278">
        <v>2.8</v>
      </c>
      <c r="U995" s="278">
        <v>2.8</v>
      </c>
      <c r="V995" s="278">
        <v>2.9</v>
      </c>
      <c r="W995" s="278">
        <v>2.9</v>
      </c>
      <c r="X995" s="278">
        <v>3</v>
      </c>
      <c r="Y995" s="278">
        <v>3.2</v>
      </c>
      <c r="Z995" s="278">
        <v>3.2</v>
      </c>
      <c r="AA995" s="278">
        <v>3.1</v>
      </c>
      <c r="AB995" s="278">
        <v>3.1</v>
      </c>
      <c r="AC995" s="278">
        <v>3</v>
      </c>
      <c r="AD995" s="278">
        <v>2.9</v>
      </c>
      <c r="AE995" s="278">
        <v>2.9</v>
      </c>
      <c r="AF995" s="278">
        <v>2.8</v>
      </c>
      <c r="AG995" s="278">
        <v>2.7</v>
      </c>
      <c r="AH995" s="278">
        <v>2.9</v>
      </c>
      <c r="AI995" s="278">
        <v>2.6</v>
      </c>
      <c r="AJ995" s="278">
        <v>2.9</v>
      </c>
      <c r="AK995" s="278">
        <v>2.5</v>
      </c>
      <c r="AL995" s="278">
        <v>2.5</v>
      </c>
      <c r="AM995" s="278">
        <v>2.8</v>
      </c>
      <c r="AN995" s="278">
        <v>2.5</v>
      </c>
      <c r="AO995" s="278">
        <v>2.6</v>
      </c>
      <c r="AP995" s="278">
        <v>2.8</v>
      </c>
      <c r="AQ995" s="278">
        <v>3</v>
      </c>
      <c r="AR995" s="278">
        <v>2.9</v>
      </c>
      <c r="AS995" s="278">
        <v>2.7</v>
      </c>
      <c r="AT995" s="278">
        <v>2.9</v>
      </c>
      <c r="AU995" s="278">
        <v>2.9</v>
      </c>
      <c r="AV995" s="278">
        <v>3.1</v>
      </c>
      <c r="AW995" s="278">
        <v>3.6</v>
      </c>
      <c r="AX995" s="278">
        <v>4.0999999999999996</v>
      </c>
      <c r="AY995" s="278">
        <v>4.5</v>
      </c>
      <c r="AZ995" s="278">
        <v>4.8</v>
      </c>
      <c r="BA995" s="278">
        <v>4.8</v>
      </c>
      <c r="BB995" s="278">
        <v>4.7</v>
      </c>
      <c r="BC995" s="278">
        <v>4.3</v>
      </c>
      <c r="BD995" s="278">
        <v>4</v>
      </c>
      <c r="BE995" s="278">
        <v>4.0999999999999996</v>
      </c>
      <c r="BF995" s="278">
        <v>4</v>
      </c>
      <c r="BG995" s="278">
        <v>3.7</v>
      </c>
      <c r="BH995" s="278">
        <v>3.6</v>
      </c>
      <c r="BI995" s="278">
        <v>3.6</v>
      </c>
      <c r="BJ995" s="278">
        <v>3.5</v>
      </c>
      <c r="BK995" s="278">
        <v>3.5</v>
      </c>
      <c r="BL995" s="278">
        <v>2.9</v>
      </c>
      <c r="BM995" s="278">
        <v>2.8</v>
      </c>
      <c r="BN995" s="278">
        <v>2.8</v>
      </c>
      <c r="BO995" s="278">
        <v>3</v>
      </c>
      <c r="BP995" s="278">
        <v>3.1</v>
      </c>
      <c r="BQ995" s="278">
        <v>3.2</v>
      </c>
      <c r="BR995" s="278">
        <v>3.4</v>
      </c>
      <c r="BS995" s="278">
        <v>3.5</v>
      </c>
      <c r="BT995" s="278">
        <v>3.4</v>
      </c>
    </row>
    <row r="996" spans="3:72" x14ac:dyDescent="0.2">
      <c r="C996" s="89" t="s">
        <v>31</v>
      </c>
      <c r="D996" s="24" t="s">
        <v>79</v>
      </c>
      <c r="E996" s="249" t="s">
        <v>223</v>
      </c>
      <c r="F996" s="28" t="s">
        <v>130</v>
      </c>
      <c r="G996" s="207">
        <v>8.1</v>
      </c>
      <c r="H996" s="278">
        <v>8.3000000000000007</v>
      </c>
      <c r="I996" s="278">
        <v>8.6999999999999993</v>
      </c>
      <c r="J996" s="278">
        <v>9</v>
      </c>
      <c r="K996" s="278">
        <v>9</v>
      </c>
      <c r="L996" s="278">
        <v>9</v>
      </c>
      <c r="M996" s="278">
        <v>9.3000000000000007</v>
      </c>
      <c r="N996" s="278">
        <v>9.8000000000000007</v>
      </c>
      <c r="O996" s="278">
        <v>10.5</v>
      </c>
      <c r="P996" s="278">
        <v>10.8</v>
      </c>
      <c r="Q996" s="278">
        <v>10.9</v>
      </c>
      <c r="R996" s="278">
        <v>10.9</v>
      </c>
      <c r="S996" s="278">
        <v>11</v>
      </c>
      <c r="T996" s="278">
        <v>11.3</v>
      </c>
      <c r="U996" s="278">
        <v>11.6</v>
      </c>
      <c r="V996" s="278">
        <v>12</v>
      </c>
      <c r="W996" s="278">
        <v>12.1</v>
      </c>
      <c r="X996" s="278">
        <v>11.8</v>
      </c>
      <c r="Y996" s="278">
        <v>11.9</v>
      </c>
      <c r="Z996" s="278">
        <v>11.7</v>
      </c>
      <c r="AA996" s="278">
        <v>11.4</v>
      </c>
      <c r="AB996" s="278">
        <v>11.1</v>
      </c>
      <c r="AC996" s="278">
        <v>10.9</v>
      </c>
      <c r="AD996" s="278">
        <v>10.199999999999999</v>
      </c>
      <c r="AE996" s="278">
        <v>10</v>
      </c>
      <c r="AF996" s="278">
        <v>10.1</v>
      </c>
      <c r="AG996" s="278">
        <v>10.199999999999999</v>
      </c>
      <c r="AH996" s="278">
        <v>10.199999999999999</v>
      </c>
      <c r="AI996" s="278">
        <v>11.3</v>
      </c>
      <c r="AJ996" s="278">
        <v>10.199999999999999</v>
      </c>
      <c r="AK996" s="278">
        <v>10.3</v>
      </c>
      <c r="AL996" s="278">
        <v>10.3</v>
      </c>
      <c r="AM996" s="278">
        <v>11.1</v>
      </c>
      <c r="AN996" s="278">
        <v>10.199999999999999</v>
      </c>
      <c r="AO996" s="278">
        <v>11.3</v>
      </c>
      <c r="AP996" s="278">
        <v>12.3</v>
      </c>
      <c r="AQ996" s="278">
        <v>13</v>
      </c>
      <c r="AR996" s="278">
        <v>12.9</v>
      </c>
      <c r="AS996" s="278">
        <v>12.9</v>
      </c>
      <c r="AT996" s="278">
        <v>13</v>
      </c>
      <c r="AU996" s="278">
        <v>13.1</v>
      </c>
      <c r="AV996" s="278">
        <v>14</v>
      </c>
      <c r="AW996" s="278">
        <v>15.4</v>
      </c>
      <c r="AX996" s="278">
        <v>16.899999999999999</v>
      </c>
      <c r="AY996" s="278">
        <v>18</v>
      </c>
      <c r="AZ996" s="278">
        <v>19.399999999999999</v>
      </c>
      <c r="BA996" s="278">
        <v>20.2</v>
      </c>
      <c r="BB996" s="278">
        <v>21.2</v>
      </c>
      <c r="BC996" s="278">
        <v>21</v>
      </c>
      <c r="BD996" s="278">
        <v>21.6</v>
      </c>
      <c r="BE996" s="278">
        <v>22.7</v>
      </c>
      <c r="BF996" s="278">
        <v>23.5</v>
      </c>
      <c r="BG996" s="278">
        <v>22.8</v>
      </c>
      <c r="BH996" s="278">
        <v>23.7</v>
      </c>
      <c r="BI996" s="278">
        <v>23.6</v>
      </c>
      <c r="BJ996" s="278">
        <v>22.6</v>
      </c>
      <c r="BK996" s="278">
        <v>22.4</v>
      </c>
      <c r="BL996" s="278">
        <v>20.9</v>
      </c>
      <c r="BM996" s="278">
        <v>19.8</v>
      </c>
      <c r="BN996" s="278">
        <v>19.8</v>
      </c>
      <c r="BO996" s="278">
        <v>20.6</v>
      </c>
      <c r="BP996" s="278">
        <v>21.4</v>
      </c>
      <c r="BQ996" s="278">
        <v>23.1</v>
      </c>
      <c r="BR996" s="278">
        <v>23.8</v>
      </c>
      <c r="BS996" s="278">
        <v>24.1</v>
      </c>
      <c r="BT996" s="278">
        <v>24.1</v>
      </c>
    </row>
    <row r="997" spans="3:72" x14ac:dyDescent="0.2">
      <c r="C997" s="89" t="s">
        <v>32</v>
      </c>
      <c r="D997" s="24" t="s">
        <v>79</v>
      </c>
      <c r="E997" s="249" t="s">
        <v>223</v>
      </c>
      <c r="F997" s="28" t="s">
        <v>130</v>
      </c>
      <c r="G997" s="207">
        <v>0.7</v>
      </c>
      <c r="H997" s="278">
        <v>0.7</v>
      </c>
      <c r="I997" s="278">
        <v>0.7</v>
      </c>
      <c r="J997" s="278">
        <v>0.7</v>
      </c>
      <c r="K997" s="278">
        <v>0.7</v>
      </c>
      <c r="L997" s="278">
        <v>0.7</v>
      </c>
      <c r="M997" s="278">
        <v>0.7</v>
      </c>
      <c r="N997" s="278">
        <v>0.7</v>
      </c>
      <c r="O997" s="278">
        <v>0.7</v>
      </c>
      <c r="P997" s="278">
        <v>0.7</v>
      </c>
      <c r="Q997" s="278">
        <v>0.7</v>
      </c>
      <c r="R997" s="278">
        <v>0.7</v>
      </c>
      <c r="S997" s="278">
        <v>0.7</v>
      </c>
      <c r="T997" s="278">
        <v>0.7</v>
      </c>
      <c r="U997" s="278">
        <v>0.7</v>
      </c>
      <c r="V997" s="278">
        <v>0.7</v>
      </c>
      <c r="W997" s="278">
        <v>0.7</v>
      </c>
      <c r="X997" s="278">
        <v>0.7</v>
      </c>
      <c r="Y997" s="278">
        <v>0.7</v>
      </c>
      <c r="Z997" s="278">
        <v>0.7</v>
      </c>
      <c r="AA997" s="278">
        <v>0.7</v>
      </c>
      <c r="AB997" s="278">
        <v>0.7</v>
      </c>
      <c r="AC997" s="278">
        <v>0.7</v>
      </c>
      <c r="AD997" s="278">
        <v>0.7</v>
      </c>
      <c r="AE997" s="278">
        <v>0.7</v>
      </c>
      <c r="AF997" s="278">
        <v>0.7</v>
      </c>
      <c r="AG997" s="278">
        <v>0.7</v>
      </c>
      <c r="AH997" s="278">
        <v>0.7</v>
      </c>
      <c r="AI997" s="278">
        <v>0.8</v>
      </c>
      <c r="AJ997" s="278">
        <v>0.8</v>
      </c>
      <c r="AK997" s="278">
        <v>0.9</v>
      </c>
      <c r="AL997" s="278">
        <v>0.8</v>
      </c>
      <c r="AM997" s="278">
        <v>1</v>
      </c>
      <c r="AN997" s="278">
        <v>0.9</v>
      </c>
      <c r="AO997" s="278">
        <v>0.9</v>
      </c>
      <c r="AP997" s="278">
        <v>1.1000000000000001</v>
      </c>
      <c r="AQ997" s="278">
        <v>1.1000000000000001</v>
      </c>
      <c r="AR997" s="278">
        <v>1.1000000000000001</v>
      </c>
      <c r="AS997" s="278">
        <v>1.2</v>
      </c>
      <c r="AT997" s="278">
        <v>1.2</v>
      </c>
      <c r="AU997" s="278">
        <v>1.2</v>
      </c>
      <c r="AV997" s="278">
        <v>1.2</v>
      </c>
      <c r="AW997" s="278">
        <v>1.4</v>
      </c>
      <c r="AX997" s="278">
        <v>1.7</v>
      </c>
      <c r="AY997" s="278">
        <v>1.6</v>
      </c>
      <c r="AZ997" s="278">
        <v>1.8</v>
      </c>
      <c r="BA997" s="278">
        <v>1.7</v>
      </c>
      <c r="BB997" s="278">
        <v>1.8</v>
      </c>
      <c r="BC997" s="278">
        <v>1.7</v>
      </c>
      <c r="BD997" s="278">
        <v>1.7</v>
      </c>
      <c r="BE997" s="278">
        <v>1.7</v>
      </c>
      <c r="BF997" s="278">
        <v>1.7</v>
      </c>
      <c r="BG997" s="278">
        <v>1.6</v>
      </c>
      <c r="BH997" s="278">
        <v>1.5</v>
      </c>
      <c r="BI997" s="278">
        <v>1.5</v>
      </c>
      <c r="BJ997" s="278">
        <v>1.4</v>
      </c>
      <c r="BK997" s="278">
        <v>1.4</v>
      </c>
      <c r="BL997" s="278">
        <v>1.3</v>
      </c>
      <c r="BM997" s="278">
        <v>1.2</v>
      </c>
      <c r="BN997" s="278">
        <v>1.2</v>
      </c>
      <c r="BO997" s="278">
        <v>1.3</v>
      </c>
      <c r="BP997" s="278">
        <v>1.4</v>
      </c>
      <c r="BQ997" s="278">
        <v>1.4</v>
      </c>
      <c r="BR997" s="278">
        <v>1.4</v>
      </c>
      <c r="BS997" s="278">
        <v>1.4</v>
      </c>
      <c r="BT997" s="278">
        <v>1.4</v>
      </c>
    </row>
    <row r="998" spans="3:72" x14ac:dyDescent="0.2">
      <c r="C998" s="90" t="s">
        <v>33</v>
      </c>
      <c r="D998" s="103" t="s">
        <v>79</v>
      </c>
      <c r="E998" s="250" t="s">
        <v>223</v>
      </c>
      <c r="F998" s="91" t="s">
        <v>130</v>
      </c>
      <c r="G998" s="208">
        <v>126.39999999999998</v>
      </c>
      <c r="H998" s="279">
        <v>133.49999999999997</v>
      </c>
      <c r="I998" s="279">
        <v>140.39999999999998</v>
      </c>
      <c r="J998" s="279">
        <v>150.79999999999998</v>
      </c>
      <c r="K998" s="279">
        <v>155.19999999999999</v>
      </c>
      <c r="L998" s="279">
        <v>157.49999999999997</v>
      </c>
      <c r="M998" s="279">
        <v>164.09999999999997</v>
      </c>
      <c r="N998" s="279">
        <v>171.00000000000003</v>
      </c>
      <c r="O998" s="279">
        <v>178.2</v>
      </c>
      <c r="P998" s="279">
        <v>182</v>
      </c>
      <c r="Q998" s="279">
        <v>182.59999999999997</v>
      </c>
      <c r="R998" s="279">
        <v>182.89999999999998</v>
      </c>
      <c r="S998" s="279">
        <v>186.19999999999996</v>
      </c>
      <c r="T998" s="279">
        <v>191.10000000000002</v>
      </c>
      <c r="U998" s="279">
        <v>194.9</v>
      </c>
      <c r="V998" s="279">
        <v>204.10000000000002</v>
      </c>
      <c r="W998" s="279">
        <v>210.6</v>
      </c>
      <c r="X998" s="279">
        <v>211.70000000000002</v>
      </c>
      <c r="Y998" s="279">
        <v>217.1</v>
      </c>
      <c r="Z998" s="279">
        <v>214.49999999999994</v>
      </c>
      <c r="AA998" s="279">
        <v>208.3</v>
      </c>
      <c r="AB998" s="279">
        <v>206.20000000000002</v>
      </c>
      <c r="AC998" s="279">
        <v>204.50000000000003</v>
      </c>
      <c r="AD998" s="279">
        <v>197.99999999999997</v>
      </c>
      <c r="AE998" s="279">
        <v>195.79999999999998</v>
      </c>
      <c r="AF998" s="279">
        <v>191</v>
      </c>
      <c r="AG998" s="279">
        <v>193.89999999999998</v>
      </c>
      <c r="AH998" s="279">
        <v>198.10000000000002</v>
      </c>
      <c r="AI998" s="279">
        <v>203.80000000000007</v>
      </c>
      <c r="AJ998" s="279">
        <v>200.90000000000003</v>
      </c>
      <c r="AK998" s="279">
        <v>203.00000000000003</v>
      </c>
      <c r="AL998" s="279">
        <v>196.40000000000003</v>
      </c>
      <c r="AM998" s="279">
        <v>207.7</v>
      </c>
      <c r="AN998" s="279">
        <v>193.3</v>
      </c>
      <c r="AO998" s="279">
        <v>205.79999999999998</v>
      </c>
      <c r="AP998" s="279">
        <v>226.60000000000005</v>
      </c>
      <c r="AQ998" s="279">
        <v>242.8</v>
      </c>
      <c r="AR998" s="279">
        <v>240.10000000000002</v>
      </c>
      <c r="AS998" s="279">
        <v>237.89999999999998</v>
      </c>
      <c r="AT998" s="279">
        <v>245.79999999999998</v>
      </c>
      <c r="AU998" s="279">
        <v>249.90000000000003</v>
      </c>
      <c r="AV998" s="279">
        <v>265.79999999999995</v>
      </c>
      <c r="AW998" s="279">
        <v>285.89999999999992</v>
      </c>
      <c r="AX998" s="279">
        <v>311</v>
      </c>
      <c r="AY998" s="279">
        <v>336.20000000000005</v>
      </c>
      <c r="AZ998" s="279">
        <v>355.4</v>
      </c>
      <c r="BA998" s="279">
        <v>366</v>
      </c>
      <c r="BB998" s="279">
        <v>380.1</v>
      </c>
      <c r="BC998" s="279">
        <v>380.69999999999993</v>
      </c>
      <c r="BD998" s="279">
        <v>397.99999999999994</v>
      </c>
      <c r="BE998" s="279">
        <v>418.29999999999995</v>
      </c>
      <c r="BF998" s="279">
        <v>445.4</v>
      </c>
      <c r="BG998" s="279">
        <v>443.40000000000003</v>
      </c>
      <c r="BH998" s="279">
        <v>456.10000000000008</v>
      </c>
      <c r="BI998" s="279">
        <v>450.10000000000014</v>
      </c>
      <c r="BJ998" s="279">
        <v>441.7</v>
      </c>
      <c r="BK998" s="279">
        <v>446.89999999999992</v>
      </c>
      <c r="BL998" s="279">
        <v>427.09999999999997</v>
      </c>
      <c r="BM998" s="279">
        <v>417.1</v>
      </c>
      <c r="BN998" s="279">
        <v>419.6</v>
      </c>
      <c r="BO998" s="279">
        <v>439.40000000000003</v>
      </c>
      <c r="BP998" s="279">
        <v>458.2</v>
      </c>
      <c r="BQ998" s="279">
        <v>493.09999999999997</v>
      </c>
      <c r="BR998" s="279">
        <v>511.7</v>
      </c>
      <c r="BS998" s="279">
        <v>529.70000000000005</v>
      </c>
      <c r="BT998" s="279">
        <v>541</v>
      </c>
    </row>
    <row r="999" spans="3:72" x14ac:dyDescent="0.2">
      <c r="C999" s="89" t="s">
        <v>11</v>
      </c>
      <c r="D999" s="24" t="s">
        <v>80</v>
      </c>
      <c r="E999" s="251" t="s">
        <v>223</v>
      </c>
      <c r="F999" s="28" t="s">
        <v>130</v>
      </c>
      <c r="G999" s="207">
        <v>14.8</v>
      </c>
      <c r="H999" s="278">
        <v>15.9</v>
      </c>
      <c r="I999" s="278">
        <v>16.899999999999999</v>
      </c>
      <c r="J999" s="278">
        <v>18.2</v>
      </c>
      <c r="K999" s="278">
        <v>18.7</v>
      </c>
      <c r="L999" s="278">
        <v>18.7</v>
      </c>
      <c r="M999" s="278">
        <v>19.399999999999999</v>
      </c>
      <c r="N999" s="278">
        <v>20.6</v>
      </c>
      <c r="O999" s="278">
        <v>22</v>
      </c>
      <c r="P999" s="278">
        <v>23.1</v>
      </c>
      <c r="Q999" s="278">
        <v>24.1</v>
      </c>
      <c r="R999" s="278">
        <v>24.4</v>
      </c>
      <c r="S999" s="278">
        <v>25.3</v>
      </c>
      <c r="T999" s="278">
        <v>27</v>
      </c>
      <c r="U999" s="278">
        <v>28.5</v>
      </c>
      <c r="V999" s="278">
        <v>31.2</v>
      </c>
      <c r="W999" s="278">
        <v>33.299999999999997</v>
      </c>
      <c r="X999" s="278">
        <v>35.4</v>
      </c>
      <c r="Y999" s="278">
        <v>38.5</v>
      </c>
      <c r="Z999" s="278">
        <v>41.1</v>
      </c>
      <c r="AA999" s="278">
        <v>43.2</v>
      </c>
      <c r="AB999" s="278">
        <v>44.3</v>
      </c>
      <c r="AC999" s="278">
        <v>45.8</v>
      </c>
      <c r="AD999" s="278">
        <v>45.4</v>
      </c>
      <c r="AE999" s="278">
        <v>46.1</v>
      </c>
      <c r="AF999" s="278">
        <v>46.4</v>
      </c>
      <c r="AG999" s="278">
        <v>47</v>
      </c>
      <c r="AH999" s="278">
        <v>48.1</v>
      </c>
      <c r="AI999" s="278">
        <v>48</v>
      </c>
      <c r="AJ999" s="278">
        <v>47.1</v>
      </c>
      <c r="AK999" s="278">
        <v>46.7</v>
      </c>
      <c r="AL999" s="278">
        <v>46.4</v>
      </c>
      <c r="AM999" s="278">
        <v>46.599999999999994</v>
      </c>
      <c r="AN999" s="278">
        <v>45.699999999999996</v>
      </c>
      <c r="AO999" s="278">
        <v>46.400000000000006</v>
      </c>
      <c r="AP999" s="278">
        <v>46.9</v>
      </c>
      <c r="AQ999" s="278">
        <v>48.2</v>
      </c>
      <c r="AR999" s="278">
        <v>47.1</v>
      </c>
      <c r="AS999" s="278">
        <v>46.400000000000006</v>
      </c>
      <c r="AT999" s="278">
        <v>46.5</v>
      </c>
      <c r="AU999" s="278">
        <v>47.199999999999996</v>
      </c>
      <c r="AV999" s="278">
        <v>47.1</v>
      </c>
      <c r="AW999" s="278">
        <v>46.1</v>
      </c>
      <c r="AX999" s="278">
        <v>46.2</v>
      </c>
      <c r="AY999" s="278">
        <v>46.7</v>
      </c>
      <c r="AZ999" s="278">
        <v>44.6</v>
      </c>
      <c r="BA999" s="278">
        <v>44.4</v>
      </c>
      <c r="BB999" s="278">
        <v>46.699999999999996</v>
      </c>
      <c r="BC999" s="278">
        <v>47.4</v>
      </c>
      <c r="BD999" s="278">
        <v>47.4</v>
      </c>
      <c r="BE999" s="278">
        <v>48.9</v>
      </c>
      <c r="BF999" s="278">
        <v>50.9</v>
      </c>
      <c r="BG999" s="278">
        <v>53.1</v>
      </c>
      <c r="BH999" s="278">
        <v>55.1</v>
      </c>
      <c r="BI999" s="278">
        <v>54.3</v>
      </c>
      <c r="BJ999" s="278">
        <v>53.9</v>
      </c>
      <c r="BK999" s="278">
        <v>51.6</v>
      </c>
      <c r="BL999" s="278">
        <v>50.6</v>
      </c>
      <c r="BM999" s="278">
        <v>49.1</v>
      </c>
      <c r="BN999" s="278">
        <v>49.1</v>
      </c>
      <c r="BO999" s="278">
        <v>48.4</v>
      </c>
      <c r="BP999" s="278">
        <v>47.9</v>
      </c>
      <c r="BQ999" s="278">
        <v>47.8</v>
      </c>
      <c r="BR999" s="278">
        <v>47.2</v>
      </c>
      <c r="BS999" s="278">
        <v>47.4</v>
      </c>
      <c r="BT999" s="278">
        <v>46.8</v>
      </c>
    </row>
    <row r="1000" spans="3:72" x14ac:dyDescent="0.2">
      <c r="C1000" s="89" t="s">
        <v>17</v>
      </c>
      <c r="D1000" s="24" t="s">
        <v>80</v>
      </c>
      <c r="E1000" s="251" t="s">
        <v>223</v>
      </c>
      <c r="F1000" s="28" t="s">
        <v>130</v>
      </c>
      <c r="G1000" s="207">
        <v>3.2</v>
      </c>
      <c r="H1000" s="278">
        <v>3.6</v>
      </c>
      <c r="I1000" s="278">
        <v>3.8</v>
      </c>
      <c r="J1000" s="278">
        <v>4.0999999999999996</v>
      </c>
      <c r="K1000" s="278">
        <v>4.0999999999999996</v>
      </c>
      <c r="L1000" s="278">
        <v>4.0999999999999996</v>
      </c>
      <c r="M1000" s="278">
        <v>4.2</v>
      </c>
      <c r="N1000" s="278">
        <v>4.5999999999999996</v>
      </c>
      <c r="O1000" s="278">
        <v>5</v>
      </c>
      <c r="P1000" s="278">
        <v>5.2</v>
      </c>
      <c r="Q1000" s="278">
        <v>5.3</v>
      </c>
      <c r="R1000" s="278">
        <v>5.4</v>
      </c>
      <c r="S1000" s="278">
        <v>5.7</v>
      </c>
      <c r="T1000" s="278">
        <v>6</v>
      </c>
      <c r="U1000" s="278">
        <v>6.3</v>
      </c>
      <c r="V1000" s="278">
        <v>6.8</v>
      </c>
      <c r="W1000" s="278">
        <v>7.2</v>
      </c>
      <c r="X1000" s="278">
        <v>8.1</v>
      </c>
      <c r="Y1000" s="278">
        <v>9.3000000000000007</v>
      </c>
      <c r="Z1000" s="278">
        <v>9.6</v>
      </c>
      <c r="AA1000" s="278">
        <v>9.6</v>
      </c>
      <c r="AB1000" s="278">
        <v>9.8000000000000007</v>
      </c>
      <c r="AC1000" s="278">
        <v>9.9</v>
      </c>
      <c r="AD1000" s="278">
        <v>9.8000000000000007</v>
      </c>
      <c r="AE1000" s="278">
        <v>10</v>
      </c>
      <c r="AF1000" s="278">
        <v>10.1</v>
      </c>
      <c r="AG1000" s="278">
        <v>9.9</v>
      </c>
      <c r="AH1000" s="278">
        <v>10.199999999999999</v>
      </c>
      <c r="AI1000" s="278">
        <v>10</v>
      </c>
      <c r="AJ1000" s="278">
        <v>10</v>
      </c>
      <c r="AK1000" s="278">
        <v>10.1</v>
      </c>
      <c r="AL1000" s="278">
        <v>9.8000000000000007</v>
      </c>
      <c r="AM1000" s="278">
        <v>10.1</v>
      </c>
      <c r="AN1000" s="278">
        <v>9.8000000000000007</v>
      </c>
      <c r="AO1000" s="278">
        <v>10.6</v>
      </c>
      <c r="AP1000" s="278">
        <v>10.5</v>
      </c>
      <c r="AQ1000" s="278">
        <v>10.9</v>
      </c>
      <c r="AR1000" s="278">
        <v>10.8</v>
      </c>
      <c r="AS1000" s="278">
        <v>10.3</v>
      </c>
      <c r="AT1000" s="278">
        <v>10.5</v>
      </c>
      <c r="AU1000" s="278">
        <v>10.3</v>
      </c>
      <c r="AV1000" s="278">
        <v>10</v>
      </c>
      <c r="AW1000" s="278">
        <v>10.5</v>
      </c>
      <c r="AX1000" s="278">
        <v>10.799999999999999</v>
      </c>
      <c r="AY1000" s="278">
        <v>11</v>
      </c>
      <c r="AZ1000" s="278">
        <v>10.9</v>
      </c>
      <c r="BA1000" s="278">
        <v>11.3</v>
      </c>
      <c r="BB1000" s="278">
        <v>11.3</v>
      </c>
      <c r="BC1000" s="278">
        <v>10.6</v>
      </c>
      <c r="BD1000" s="278">
        <v>10.9</v>
      </c>
      <c r="BE1000" s="278">
        <v>11.2</v>
      </c>
      <c r="BF1000" s="278">
        <v>11.3</v>
      </c>
      <c r="BG1000" s="278">
        <v>11.7</v>
      </c>
      <c r="BH1000" s="278">
        <v>12.4</v>
      </c>
      <c r="BI1000" s="278">
        <v>12</v>
      </c>
      <c r="BJ1000" s="278">
        <v>11.8</v>
      </c>
      <c r="BK1000" s="278">
        <v>11.8</v>
      </c>
      <c r="BL1000" s="278">
        <v>11.6</v>
      </c>
      <c r="BM1000" s="278">
        <v>10.9</v>
      </c>
      <c r="BN1000" s="278">
        <v>10.4</v>
      </c>
      <c r="BO1000" s="278">
        <v>9.9</v>
      </c>
      <c r="BP1000" s="278">
        <v>10.199999999999999</v>
      </c>
      <c r="BQ1000" s="278">
        <v>10.199999999999999</v>
      </c>
      <c r="BR1000" s="278">
        <v>9.8000000000000007</v>
      </c>
      <c r="BS1000" s="278">
        <v>9.8000000000000007</v>
      </c>
      <c r="BT1000" s="278">
        <v>9.6</v>
      </c>
    </row>
    <row r="1001" spans="3:72" x14ac:dyDescent="0.2">
      <c r="C1001" s="89" t="s">
        <v>18</v>
      </c>
      <c r="D1001" s="24" t="s">
        <v>80</v>
      </c>
      <c r="E1001" s="251" t="s">
        <v>223</v>
      </c>
      <c r="F1001" s="28" t="s">
        <v>130</v>
      </c>
      <c r="G1001" s="207">
        <v>2.1</v>
      </c>
      <c r="H1001" s="278">
        <v>2.1</v>
      </c>
      <c r="I1001" s="278">
        <v>2.2999999999999998</v>
      </c>
      <c r="J1001" s="278">
        <v>2.4</v>
      </c>
      <c r="K1001" s="278">
        <v>2.4</v>
      </c>
      <c r="L1001" s="278">
        <v>2.5</v>
      </c>
      <c r="M1001" s="278">
        <v>2.6</v>
      </c>
      <c r="N1001" s="278">
        <v>2.8</v>
      </c>
      <c r="O1001" s="278">
        <v>3.2</v>
      </c>
      <c r="P1001" s="278">
        <v>3.2</v>
      </c>
      <c r="Q1001" s="278">
        <v>3.2</v>
      </c>
      <c r="R1001" s="278">
        <v>3.3</v>
      </c>
      <c r="S1001" s="278">
        <v>3.4</v>
      </c>
      <c r="T1001" s="278">
        <v>3.7</v>
      </c>
      <c r="U1001" s="278">
        <v>4</v>
      </c>
      <c r="V1001" s="278">
        <v>4.3</v>
      </c>
      <c r="W1001" s="278">
        <v>4.4000000000000004</v>
      </c>
      <c r="X1001" s="278">
        <v>4.8</v>
      </c>
      <c r="Y1001" s="278">
        <v>5.2</v>
      </c>
      <c r="Z1001" s="278">
        <v>5.7</v>
      </c>
      <c r="AA1001" s="278">
        <v>6.2</v>
      </c>
      <c r="AB1001" s="278">
        <v>6.2</v>
      </c>
      <c r="AC1001" s="278">
        <v>6.3</v>
      </c>
      <c r="AD1001" s="278">
        <v>6.5</v>
      </c>
      <c r="AE1001" s="278">
        <v>6.9</v>
      </c>
      <c r="AF1001" s="278">
        <v>6.9</v>
      </c>
      <c r="AG1001" s="278">
        <v>7.3</v>
      </c>
      <c r="AH1001" s="278">
        <v>7.1</v>
      </c>
      <c r="AI1001" s="278">
        <v>7.5</v>
      </c>
      <c r="AJ1001" s="278">
        <v>7.2</v>
      </c>
      <c r="AK1001" s="278">
        <v>7.4</v>
      </c>
      <c r="AL1001" s="278">
        <v>7.3</v>
      </c>
      <c r="AM1001" s="278">
        <v>7.6</v>
      </c>
      <c r="AN1001" s="278">
        <v>7.4</v>
      </c>
      <c r="AO1001" s="278">
        <v>7.6</v>
      </c>
      <c r="AP1001" s="278">
        <v>7.5</v>
      </c>
      <c r="AQ1001" s="278">
        <v>7.7</v>
      </c>
      <c r="AR1001" s="278">
        <v>7.6</v>
      </c>
      <c r="AS1001" s="278">
        <v>7.5</v>
      </c>
      <c r="AT1001" s="278">
        <v>7.5</v>
      </c>
      <c r="AU1001" s="278">
        <v>7.4</v>
      </c>
      <c r="AV1001" s="278">
        <v>7.2</v>
      </c>
      <c r="AW1001" s="278">
        <v>7.1</v>
      </c>
      <c r="AX1001" s="278">
        <v>6.9</v>
      </c>
      <c r="AY1001" s="278">
        <v>7.1</v>
      </c>
      <c r="AZ1001" s="278">
        <v>6.6</v>
      </c>
      <c r="BA1001" s="278">
        <v>6.8</v>
      </c>
      <c r="BB1001" s="278">
        <v>7</v>
      </c>
      <c r="BC1001" s="278">
        <v>6.8</v>
      </c>
      <c r="BD1001" s="278">
        <v>6.7</v>
      </c>
      <c r="BE1001" s="278">
        <v>6.9</v>
      </c>
      <c r="BF1001" s="278">
        <v>7</v>
      </c>
      <c r="BG1001" s="278">
        <v>7.1</v>
      </c>
      <c r="BH1001" s="278">
        <v>7.3</v>
      </c>
      <c r="BI1001" s="278">
        <v>7.3</v>
      </c>
      <c r="BJ1001" s="278">
        <v>7.1</v>
      </c>
      <c r="BK1001" s="278">
        <v>6.9</v>
      </c>
      <c r="BL1001" s="278">
        <v>6.8</v>
      </c>
      <c r="BM1001" s="278">
        <v>6.9</v>
      </c>
      <c r="BN1001" s="278">
        <v>6.9</v>
      </c>
      <c r="BO1001" s="278">
        <v>6.8</v>
      </c>
      <c r="BP1001" s="278">
        <v>6.7</v>
      </c>
      <c r="BQ1001" s="278">
        <v>6.6</v>
      </c>
      <c r="BR1001" s="278">
        <v>6.5</v>
      </c>
      <c r="BS1001" s="278">
        <v>6.6</v>
      </c>
      <c r="BT1001" s="278">
        <v>6.4</v>
      </c>
    </row>
    <row r="1002" spans="3:72" x14ac:dyDescent="0.2">
      <c r="C1002" s="89" t="s">
        <v>19</v>
      </c>
      <c r="D1002" s="24" t="s">
        <v>80</v>
      </c>
      <c r="E1002" s="251" t="s">
        <v>223</v>
      </c>
      <c r="F1002" s="28" t="s">
        <v>130</v>
      </c>
      <c r="G1002" s="207">
        <v>1</v>
      </c>
      <c r="H1002" s="278">
        <v>1.2</v>
      </c>
      <c r="I1002" s="278">
        <v>1.3</v>
      </c>
      <c r="J1002" s="278">
        <v>1.4</v>
      </c>
      <c r="K1002" s="278">
        <v>1.5</v>
      </c>
      <c r="L1002" s="278">
        <v>1.4</v>
      </c>
      <c r="M1002" s="278">
        <v>1.4</v>
      </c>
      <c r="N1002" s="278">
        <v>1.6</v>
      </c>
      <c r="O1002" s="278">
        <v>1.7</v>
      </c>
      <c r="P1002" s="278">
        <v>1.8</v>
      </c>
      <c r="Q1002" s="278">
        <v>1.8</v>
      </c>
      <c r="R1002" s="278">
        <v>1.8</v>
      </c>
      <c r="S1002" s="278">
        <v>1.9</v>
      </c>
      <c r="T1002" s="278">
        <v>2</v>
      </c>
      <c r="U1002" s="278">
        <v>2.2999999999999998</v>
      </c>
      <c r="V1002" s="278">
        <v>2.4</v>
      </c>
      <c r="W1002" s="278">
        <v>2.5</v>
      </c>
      <c r="X1002" s="278">
        <v>2.9</v>
      </c>
      <c r="Y1002" s="278">
        <v>3.7</v>
      </c>
      <c r="Z1002" s="278">
        <v>3.9</v>
      </c>
      <c r="AA1002" s="278">
        <v>4</v>
      </c>
      <c r="AB1002" s="278">
        <v>4</v>
      </c>
      <c r="AC1002" s="278">
        <v>4</v>
      </c>
      <c r="AD1002" s="278">
        <v>4.2</v>
      </c>
      <c r="AE1002" s="278">
        <v>4.4000000000000004</v>
      </c>
      <c r="AF1002" s="278">
        <v>4.7</v>
      </c>
      <c r="AG1002" s="278">
        <v>5.0999999999999996</v>
      </c>
      <c r="AH1002" s="278">
        <v>4.8</v>
      </c>
      <c r="AI1002" s="278">
        <v>5.5</v>
      </c>
      <c r="AJ1002" s="278">
        <v>4.7</v>
      </c>
      <c r="AK1002" s="278">
        <v>5.0999999999999996</v>
      </c>
      <c r="AL1002" s="278">
        <v>5.0999999999999996</v>
      </c>
      <c r="AM1002" s="278">
        <v>5.3</v>
      </c>
      <c r="AN1002" s="278">
        <v>5.3</v>
      </c>
      <c r="AO1002" s="278">
        <v>4.9000000000000004</v>
      </c>
      <c r="AP1002" s="278">
        <v>5</v>
      </c>
      <c r="AQ1002" s="278">
        <v>5.0999999999999996</v>
      </c>
      <c r="AR1002" s="278">
        <v>5.3</v>
      </c>
      <c r="AS1002" s="278">
        <v>5.7</v>
      </c>
      <c r="AT1002" s="278">
        <v>5.7</v>
      </c>
      <c r="AU1002" s="278">
        <v>5.7</v>
      </c>
      <c r="AV1002" s="278">
        <v>6</v>
      </c>
      <c r="AW1002" s="278">
        <v>6.1</v>
      </c>
      <c r="AX1002" s="278">
        <v>6.4</v>
      </c>
      <c r="AY1002" s="278">
        <v>6.7</v>
      </c>
      <c r="AZ1002" s="278">
        <v>7.4</v>
      </c>
      <c r="BA1002" s="278">
        <v>7.5</v>
      </c>
      <c r="BB1002" s="278">
        <v>7.6</v>
      </c>
      <c r="BC1002" s="278">
        <v>7.6</v>
      </c>
      <c r="BD1002" s="278">
        <v>7.5</v>
      </c>
      <c r="BE1002" s="278">
        <v>7.3</v>
      </c>
      <c r="BF1002" s="278">
        <v>7.9</v>
      </c>
      <c r="BG1002" s="278">
        <v>8</v>
      </c>
      <c r="BH1002" s="278">
        <v>8</v>
      </c>
      <c r="BI1002" s="278">
        <v>8</v>
      </c>
      <c r="BJ1002" s="278">
        <v>7.9</v>
      </c>
      <c r="BK1002" s="278">
        <v>7.7</v>
      </c>
      <c r="BL1002" s="278">
        <v>7.7</v>
      </c>
      <c r="BM1002" s="278">
        <v>7.6</v>
      </c>
      <c r="BN1002" s="278">
        <v>7.2</v>
      </c>
      <c r="BO1002" s="278">
        <v>6.9</v>
      </c>
      <c r="BP1002" s="278">
        <v>7.1</v>
      </c>
      <c r="BQ1002" s="278">
        <v>7</v>
      </c>
      <c r="BR1002" s="278">
        <v>7</v>
      </c>
      <c r="BS1002" s="278">
        <v>6.8</v>
      </c>
      <c r="BT1002" s="278">
        <v>6.9</v>
      </c>
    </row>
    <row r="1003" spans="3:72" x14ac:dyDescent="0.2">
      <c r="C1003" s="89" t="s">
        <v>20</v>
      </c>
      <c r="D1003" s="24" t="s">
        <v>80</v>
      </c>
      <c r="E1003" s="251" t="s">
        <v>223</v>
      </c>
      <c r="F1003" s="28" t="s">
        <v>130</v>
      </c>
      <c r="G1003" s="207">
        <v>2.9</v>
      </c>
      <c r="H1003" s="278">
        <v>3.1</v>
      </c>
      <c r="I1003" s="278">
        <v>3.2</v>
      </c>
      <c r="J1003" s="278">
        <v>3.4</v>
      </c>
      <c r="K1003" s="278">
        <v>3.4</v>
      </c>
      <c r="L1003" s="278">
        <v>3.4</v>
      </c>
      <c r="M1003" s="278">
        <v>3.5</v>
      </c>
      <c r="N1003" s="278">
        <v>3.7</v>
      </c>
      <c r="O1003" s="278">
        <v>3.9</v>
      </c>
      <c r="P1003" s="278">
        <v>4</v>
      </c>
      <c r="Q1003" s="278">
        <v>4.0999999999999996</v>
      </c>
      <c r="R1003" s="278">
        <v>4.3</v>
      </c>
      <c r="S1003" s="278">
        <v>4.5</v>
      </c>
      <c r="T1003" s="278">
        <v>4.9000000000000004</v>
      </c>
      <c r="U1003" s="278">
        <v>5.0999999999999996</v>
      </c>
      <c r="V1003" s="278">
        <v>5.7</v>
      </c>
      <c r="W1003" s="278">
        <v>6.1</v>
      </c>
      <c r="X1003" s="278">
        <v>6.3</v>
      </c>
      <c r="Y1003" s="278">
        <v>6.6</v>
      </c>
      <c r="Z1003" s="278">
        <v>7</v>
      </c>
      <c r="AA1003" s="278">
        <v>7</v>
      </c>
      <c r="AB1003" s="278">
        <v>7.5</v>
      </c>
      <c r="AC1003" s="278">
        <v>8.3000000000000007</v>
      </c>
      <c r="AD1003" s="278">
        <v>8.4</v>
      </c>
      <c r="AE1003" s="278">
        <v>8.8000000000000007</v>
      </c>
      <c r="AF1003" s="278">
        <v>9.1</v>
      </c>
      <c r="AG1003" s="278">
        <v>9.1999999999999993</v>
      </c>
      <c r="AH1003" s="278">
        <v>8.6999999999999993</v>
      </c>
      <c r="AI1003" s="278">
        <v>8.9</v>
      </c>
      <c r="AJ1003" s="278">
        <v>8.5</v>
      </c>
      <c r="AK1003" s="278">
        <v>8.1999999999999993</v>
      </c>
      <c r="AL1003" s="278">
        <v>8.1999999999999993</v>
      </c>
      <c r="AM1003" s="278">
        <v>8</v>
      </c>
      <c r="AN1003" s="278">
        <v>8.1</v>
      </c>
      <c r="AO1003" s="278">
        <v>9</v>
      </c>
      <c r="AP1003" s="278">
        <v>8.8000000000000007</v>
      </c>
      <c r="AQ1003" s="278">
        <v>9.1</v>
      </c>
      <c r="AR1003" s="278">
        <v>9.1</v>
      </c>
      <c r="AS1003" s="278">
        <v>9.1</v>
      </c>
      <c r="AT1003" s="278">
        <v>9.3000000000000007</v>
      </c>
      <c r="AU1003" s="278">
        <v>9.1</v>
      </c>
      <c r="AV1003" s="278">
        <v>9.6</v>
      </c>
      <c r="AW1003" s="278">
        <v>9.6</v>
      </c>
      <c r="AX1003" s="278">
        <v>9.4</v>
      </c>
      <c r="AY1003" s="278">
        <v>9.6999999999999993</v>
      </c>
      <c r="AZ1003" s="278">
        <v>10</v>
      </c>
      <c r="BA1003" s="278">
        <v>10.1</v>
      </c>
      <c r="BB1003" s="278">
        <v>10.6</v>
      </c>
      <c r="BC1003" s="278">
        <v>11.1</v>
      </c>
      <c r="BD1003" s="278">
        <v>11.4</v>
      </c>
      <c r="BE1003" s="278">
        <v>11.5</v>
      </c>
      <c r="BF1003" s="278">
        <v>11.9</v>
      </c>
      <c r="BG1003" s="278">
        <v>12.5</v>
      </c>
      <c r="BH1003" s="278">
        <v>12.6</v>
      </c>
      <c r="BI1003" s="278">
        <v>12.2</v>
      </c>
      <c r="BJ1003" s="278">
        <v>11.9</v>
      </c>
      <c r="BK1003" s="278">
        <v>11</v>
      </c>
      <c r="BL1003" s="278">
        <v>10.7</v>
      </c>
      <c r="BM1003" s="278">
        <v>10.199999999999999</v>
      </c>
      <c r="BN1003" s="278">
        <v>10</v>
      </c>
      <c r="BO1003" s="278">
        <v>10</v>
      </c>
      <c r="BP1003" s="278">
        <v>10.1</v>
      </c>
      <c r="BQ1003" s="278">
        <v>10.199999999999999</v>
      </c>
      <c r="BR1003" s="278">
        <v>10.199999999999999</v>
      </c>
      <c r="BS1003" s="278">
        <v>10.1</v>
      </c>
      <c r="BT1003" s="278">
        <v>9.6999999999999993</v>
      </c>
    </row>
    <row r="1004" spans="3:72" x14ac:dyDescent="0.2">
      <c r="C1004" s="89" t="s">
        <v>21</v>
      </c>
      <c r="D1004" s="24" t="s">
        <v>80</v>
      </c>
      <c r="E1004" s="251" t="s">
        <v>223</v>
      </c>
      <c r="F1004" s="28" t="s">
        <v>130</v>
      </c>
      <c r="G1004" s="207">
        <v>0.9</v>
      </c>
      <c r="H1004" s="278">
        <v>1.1000000000000001</v>
      </c>
      <c r="I1004" s="278">
        <v>1.2</v>
      </c>
      <c r="J1004" s="278">
        <v>1.3</v>
      </c>
      <c r="K1004" s="278">
        <v>1.4</v>
      </c>
      <c r="L1004" s="278">
        <v>1.4</v>
      </c>
      <c r="M1004" s="278">
        <v>1.5</v>
      </c>
      <c r="N1004" s="278">
        <v>1.7</v>
      </c>
      <c r="O1004" s="278">
        <v>1.8</v>
      </c>
      <c r="P1004" s="278">
        <v>1.9</v>
      </c>
      <c r="Q1004" s="278">
        <v>2</v>
      </c>
      <c r="R1004" s="278">
        <v>2.2000000000000002</v>
      </c>
      <c r="S1004" s="278">
        <v>2.2000000000000002</v>
      </c>
      <c r="T1004" s="278">
        <v>2.5</v>
      </c>
      <c r="U1004" s="278">
        <v>2.6</v>
      </c>
      <c r="V1004" s="278">
        <v>2.6</v>
      </c>
      <c r="W1004" s="278">
        <v>2.9</v>
      </c>
      <c r="X1004" s="278">
        <v>2.9</v>
      </c>
      <c r="Y1004" s="278">
        <v>3.1</v>
      </c>
      <c r="Z1004" s="278">
        <v>3.4</v>
      </c>
      <c r="AA1004" s="278">
        <v>3.6</v>
      </c>
      <c r="AB1004" s="278">
        <v>3.8</v>
      </c>
      <c r="AC1004" s="278">
        <v>4</v>
      </c>
      <c r="AD1004" s="278">
        <v>4</v>
      </c>
      <c r="AE1004" s="278">
        <v>3.9</v>
      </c>
      <c r="AF1004" s="278">
        <v>3.9</v>
      </c>
      <c r="AG1004" s="278">
        <v>3.9</v>
      </c>
      <c r="AH1004" s="278">
        <v>4</v>
      </c>
      <c r="AI1004" s="278">
        <v>3.8</v>
      </c>
      <c r="AJ1004" s="278">
        <v>4</v>
      </c>
      <c r="AK1004" s="278">
        <v>3.9</v>
      </c>
      <c r="AL1004" s="278">
        <v>4</v>
      </c>
      <c r="AM1004" s="278">
        <v>3.9</v>
      </c>
      <c r="AN1004" s="278">
        <v>4.0999999999999996</v>
      </c>
      <c r="AO1004" s="278">
        <v>4</v>
      </c>
      <c r="AP1004" s="278">
        <v>4.2</v>
      </c>
      <c r="AQ1004" s="278">
        <v>4.0999999999999996</v>
      </c>
      <c r="AR1004" s="278">
        <v>4</v>
      </c>
      <c r="AS1004" s="278">
        <v>3.8</v>
      </c>
      <c r="AT1004" s="278">
        <v>3.7</v>
      </c>
      <c r="AU1004" s="278">
        <v>3.6</v>
      </c>
      <c r="AV1004" s="278">
        <v>3.6</v>
      </c>
      <c r="AW1004" s="278">
        <v>3.6</v>
      </c>
      <c r="AX1004" s="278">
        <v>3.6</v>
      </c>
      <c r="AY1004" s="278">
        <v>3.7</v>
      </c>
      <c r="AZ1004" s="278">
        <v>3.5</v>
      </c>
      <c r="BA1004" s="278">
        <v>3.6</v>
      </c>
      <c r="BB1004" s="278">
        <v>3.7</v>
      </c>
      <c r="BC1004" s="278">
        <v>3.6</v>
      </c>
      <c r="BD1004" s="278">
        <v>3.5</v>
      </c>
      <c r="BE1004" s="278">
        <v>3.7</v>
      </c>
      <c r="BF1004" s="278">
        <v>3.7</v>
      </c>
      <c r="BG1004" s="278">
        <v>3.9</v>
      </c>
      <c r="BH1004" s="278">
        <v>3.8</v>
      </c>
      <c r="BI1004" s="278">
        <v>3.8</v>
      </c>
      <c r="BJ1004" s="278">
        <v>3.7</v>
      </c>
      <c r="BK1004" s="278">
        <v>3.6</v>
      </c>
      <c r="BL1004" s="278">
        <v>3.6</v>
      </c>
      <c r="BM1004" s="278">
        <v>3.6</v>
      </c>
      <c r="BN1004" s="278">
        <v>3.5</v>
      </c>
      <c r="BO1004" s="278">
        <v>3.5</v>
      </c>
      <c r="BP1004" s="278">
        <v>3.4</v>
      </c>
      <c r="BQ1004" s="278">
        <v>3.2</v>
      </c>
      <c r="BR1004" s="278">
        <v>3.2</v>
      </c>
      <c r="BS1004" s="278">
        <v>3.1</v>
      </c>
      <c r="BT1004" s="278">
        <v>3.1</v>
      </c>
    </row>
    <row r="1005" spans="3:72" x14ac:dyDescent="0.2">
      <c r="C1005" s="89" t="s">
        <v>22</v>
      </c>
      <c r="D1005" s="24" t="s">
        <v>80</v>
      </c>
      <c r="E1005" s="251" t="s">
        <v>223</v>
      </c>
      <c r="F1005" s="28" t="s">
        <v>130</v>
      </c>
      <c r="G1005" s="207">
        <v>4.2</v>
      </c>
      <c r="H1005" s="278">
        <v>4.4000000000000004</v>
      </c>
      <c r="I1005" s="278">
        <v>4.7</v>
      </c>
      <c r="J1005" s="278">
        <v>4.9000000000000004</v>
      </c>
      <c r="K1005" s="278">
        <v>5</v>
      </c>
      <c r="L1005" s="278">
        <v>5</v>
      </c>
      <c r="M1005" s="278">
        <v>5.3</v>
      </c>
      <c r="N1005" s="278">
        <v>5.5</v>
      </c>
      <c r="O1005" s="278">
        <v>5.8</v>
      </c>
      <c r="P1005" s="278">
        <v>6</v>
      </c>
      <c r="Q1005" s="278">
        <v>6.2</v>
      </c>
      <c r="R1005" s="278">
        <v>6.5</v>
      </c>
      <c r="S1005" s="278">
        <v>6.8</v>
      </c>
      <c r="T1005" s="278">
        <v>7.4</v>
      </c>
      <c r="U1005" s="278">
        <v>7.9</v>
      </c>
      <c r="V1005" s="278">
        <v>8.6</v>
      </c>
      <c r="W1005" s="278">
        <v>9</v>
      </c>
      <c r="X1005" s="278">
        <v>9.5</v>
      </c>
      <c r="Y1005" s="278">
        <v>10</v>
      </c>
      <c r="Z1005" s="278">
        <v>10.7</v>
      </c>
      <c r="AA1005" s="278">
        <v>11.1</v>
      </c>
      <c r="AB1005" s="278">
        <v>11.8</v>
      </c>
      <c r="AC1005" s="278">
        <v>12.6</v>
      </c>
      <c r="AD1005" s="278">
        <v>12.8</v>
      </c>
      <c r="AE1005" s="278">
        <v>13.4</v>
      </c>
      <c r="AF1005" s="278">
        <v>13.7</v>
      </c>
      <c r="AG1005" s="278">
        <v>13.7</v>
      </c>
      <c r="AH1005" s="278">
        <v>14.5</v>
      </c>
      <c r="AI1005" s="278">
        <v>14.5</v>
      </c>
      <c r="AJ1005" s="278">
        <v>14.6</v>
      </c>
      <c r="AK1005" s="278">
        <v>14.7</v>
      </c>
      <c r="AL1005" s="278">
        <v>14.4</v>
      </c>
      <c r="AM1005" s="278">
        <v>14.8</v>
      </c>
      <c r="AN1005" s="278">
        <v>14.5</v>
      </c>
      <c r="AO1005" s="278">
        <v>14.9</v>
      </c>
      <c r="AP1005" s="278">
        <v>15.9</v>
      </c>
      <c r="AQ1005" s="278">
        <v>16</v>
      </c>
      <c r="AR1005" s="278">
        <v>16.400000000000002</v>
      </c>
      <c r="AS1005" s="278">
        <v>16</v>
      </c>
      <c r="AT1005" s="278">
        <v>16.100000000000001</v>
      </c>
      <c r="AU1005" s="278">
        <v>16.100000000000001</v>
      </c>
      <c r="AV1005" s="278">
        <v>15.9</v>
      </c>
      <c r="AW1005" s="278">
        <v>16.600000000000001</v>
      </c>
      <c r="AX1005" s="278">
        <v>17.2</v>
      </c>
      <c r="AY1005" s="278">
        <v>17.100000000000001</v>
      </c>
      <c r="AZ1005" s="278">
        <v>16.899999999999999</v>
      </c>
      <c r="BA1005" s="278">
        <v>17.2</v>
      </c>
      <c r="BB1005" s="278">
        <v>17.3</v>
      </c>
      <c r="BC1005" s="278">
        <v>16.8</v>
      </c>
      <c r="BD1005" s="278">
        <v>17.5</v>
      </c>
      <c r="BE1005" s="278">
        <v>17.3</v>
      </c>
      <c r="BF1005" s="278">
        <v>18.100000000000001</v>
      </c>
      <c r="BG1005" s="278">
        <v>18.8</v>
      </c>
      <c r="BH1005" s="278">
        <v>19.399999999999999</v>
      </c>
      <c r="BI1005" s="278">
        <v>19.899999999999999</v>
      </c>
      <c r="BJ1005" s="278">
        <v>20.2</v>
      </c>
      <c r="BK1005" s="278">
        <v>18.7</v>
      </c>
      <c r="BL1005" s="278">
        <v>18.399999999999999</v>
      </c>
      <c r="BM1005" s="278">
        <v>17.600000000000001</v>
      </c>
      <c r="BN1005" s="278">
        <v>17.100000000000001</v>
      </c>
      <c r="BO1005" s="278">
        <v>16.899999999999999</v>
      </c>
      <c r="BP1005" s="278">
        <v>16.899999999999999</v>
      </c>
      <c r="BQ1005" s="278">
        <v>16.5</v>
      </c>
      <c r="BR1005" s="278">
        <v>16.100000000000001</v>
      </c>
      <c r="BS1005" s="278">
        <v>15.3</v>
      </c>
      <c r="BT1005" s="278">
        <v>15.3</v>
      </c>
    </row>
    <row r="1006" spans="3:72" x14ac:dyDescent="0.2">
      <c r="C1006" s="89" t="s">
        <v>23</v>
      </c>
      <c r="D1006" s="24" t="s">
        <v>80</v>
      </c>
      <c r="E1006" s="251" t="s">
        <v>223</v>
      </c>
      <c r="F1006" s="28" t="s">
        <v>130</v>
      </c>
      <c r="G1006" s="207">
        <v>3.7</v>
      </c>
      <c r="H1006" s="278">
        <v>3.9</v>
      </c>
      <c r="I1006" s="278">
        <v>4.0999999999999996</v>
      </c>
      <c r="J1006" s="278">
        <v>4.3</v>
      </c>
      <c r="K1006" s="278">
        <v>4.3</v>
      </c>
      <c r="L1006" s="278">
        <v>4.3</v>
      </c>
      <c r="M1006" s="278">
        <v>4.4000000000000004</v>
      </c>
      <c r="N1006" s="278">
        <v>4.5999999999999996</v>
      </c>
      <c r="O1006" s="278">
        <v>4.7</v>
      </c>
      <c r="P1006" s="278">
        <v>4.8</v>
      </c>
      <c r="Q1006" s="278">
        <v>4.9000000000000004</v>
      </c>
      <c r="R1006" s="278">
        <v>5.0999999999999996</v>
      </c>
      <c r="S1006" s="278">
        <v>5.6</v>
      </c>
      <c r="T1006" s="278">
        <v>6</v>
      </c>
      <c r="U1006" s="278">
        <v>6.4</v>
      </c>
      <c r="V1006" s="278">
        <v>6.7</v>
      </c>
      <c r="W1006" s="278">
        <v>6.9</v>
      </c>
      <c r="X1006" s="278">
        <v>7.2</v>
      </c>
      <c r="Y1006" s="278">
        <v>7.7</v>
      </c>
      <c r="Z1006" s="278">
        <v>8.1999999999999993</v>
      </c>
      <c r="AA1006" s="278">
        <v>8.6</v>
      </c>
      <c r="AB1006" s="278">
        <v>9.3000000000000007</v>
      </c>
      <c r="AC1006" s="278">
        <v>9.8000000000000007</v>
      </c>
      <c r="AD1006" s="278">
        <v>10</v>
      </c>
      <c r="AE1006" s="278">
        <v>10.4</v>
      </c>
      <c r="AF1006" s="278">
        <v>10.6</v>
      </c>
      <c r="AG1006" s="278">
        <v>10.9</v>
      </c>
      <c r="AH1006" s="278">
        <v>11.5</v>
      </c>
      <c r="AI1006" s="278">
        <v>11.5</v>
      </c>
      <c r="AJ1006" s="278">
        <v>11.8</v>
      </c>
      <c r="AK1006" s="278">
        <v>11.9</v>
      </c>
      <c r="AL1006" s="278">
        <v>10.7</v>
      </c>
      <c r="AM1006" s="278">
        <v>10.5</v>
      </c>
      <c r="AN1006" s="278">
        <v>10.199999999999999</v>
      </c>
      <c r="AO1006" s="278">
        <v>10.6</v>
      </c>
      <c r="AP1006" s="278">
        <v>11.1</v>
      </c>
      <c r="AQ1006" s="278">
        <v>11.2</v>
      </c>
      <c r="AR1006" s="278">
        <v>11</v>
      </c>
      <c r="AS1006" s="278">
        <v>10.9</v>
      </c>
      <c r="AT1006" s="278">
        <v>11</v>
      </c>
      <c r="AU1006" s="278">
        <v>11.3</v>
      </c>
      <c r="AV1006" s="278">
        <v>11</v>
      </c>
      <c r="AW1006" s="278">
        <v>11.7</v>
      </c>
      <c r="AX1006" s="278">
        <v>12.1</v>
      </c>
      <c r="AY1006" s="278">
        <v>12.1</v>
      </c>
      <c r="AZ1006" s="278">
        <v>11.5</v>
      </c>
      <c r="BA1006" s="278">
        <v>12.1</v>
      </c>
      <c r="BB1006" s="278">
        <v>12.6</v>
      </c>
      <c r="BC1006" s="278">
        <v>11.4</v>
      </c>
      <c r="BD1006" s="278">
        <v>11.7</v>
      </c>
      <c r="BE1006" s="278">
        <v>11.4</v>
      </c>
      <c r="BF1006" s="278">
        <v>12.2</v>
      </c>
      <c r="BG1006" s="278">
        <v>12.8</v>
      </c>
      <c r="BH1006" s="278">
        <v>13</v>
      </c>
      <c r="BI1006" s="278">
        <v>12.8</v>
      </c>
      <c r="BJ1006" s="278">
        <v>12.6</v>
      </c>
      <c r="BK1006" s="278">
        <v>12.6</v>
      </c>
      <c r="BL1006" s="278">
        <v>12.7</v>
      </c>
      <c r="BM1006" s="278">
        <v>12.6</v>
      </c>
      <c r="BN1006" s="278">
        <v>12</v>
      </c>
      <c r="BO1006" s="278">
        <v>11.7</v>
      </c>
      <c r="BP1006" s="278">
        <v>11.7</v>
      </c>
      <c r="BQ1006" s="278">
        <v>11.5</v>
      </c>
      <c r="BR1006" s="278">
        <v>11</v>
      </c>
      <c r="BS1006" s="278">
        <v>11</v>
      </c>
      <c r="BT1006" s="278">
        <v>10.6</v>
      </c>
    </row>
    <row r="1007" spans="3:72" x14ac:dyDescent="0.2">
      <c r="C1007" s="89" t="s">
        <v>24</v>
      </c>
      <c r="D1007" s="24" t="s">
        <v>80</v>
      </c>
      <c r="E1007" s="251" t="s">
        <v>223</v>
      </c>
      <c r="F1007" s="28" t="s">
        <v>130</v>
      </c>
      <c r="G1007" s="207">
        <v>27.6</v>
      </c>
      <c r="H1007" s="278">
        <v>28.7</v>
      </c>
      <c r="I1007" s="278">
        <v>29.4</v>
      </c>
      <c r="J1007" s="278">
        <v>32.299999999999997</v>
      </c>
      <c r="K1007" s="278">
        <v>33.299999999999997</v>
      </c>
      <c r="L1007" s="278">
        <v>34.4</v>
      </c>
      <c r="M1007" s="278">
        <v>36.299999999999997</v>
      </c>
      <c r="N1007" s="278">
        <v>37</v>
      </c>
      <c r="O1007" s="278">
        <v>38.4</v>
      </c>
      <c r="P1007" s="278">
        <v>40.1</v>
      </c>
      <c r="Q1007" s="278">
        <v>41.3</v>
      </c>
      <c r="R1007" s="278">
        <v>41.3</v>
      </c>
      <c r="S1007" s="278">
        <v>41.8</v>
      </c>
      <c r="T1007" s="278">
        <v>43.3</v>
      </c>
      <c r="U1007" s="278">
        <v>44.5</v>
      </c>
      <c r="V1007" s="278">
        <v>47.4</v>
      </c>
      <c r="W1007" s="278">
        <v>49.5</v>
      </c>
      <c r="X1007" s="278">
        <v>55</v>
      </c>
      <c r="Y1007" s="278">
        <v>62.3</v>
      </c>
      <c r="Z1007" s="278">
        <v>66.599999999999994</v>
      </c>
      <c r="AA1007" s="278">
        <v>70.099999999999994</v>
      </c>
      <c r="AB1007" s="278">
        <v>70.5</v>
      </c>
      <c r="AC1007" s="278">
        <v>71.099999999999994</v>
      </c>
      <c r="AD1007" s="278">
        <v>70.400000000000006</v>
      </c>
      <c r="AE1007" s="278">
        <v>70.8</v>
      </c>
      <c r="AF1007" s="278">
        <v>69.8</v>
      </c>
      <c r="AG1007" s="278">
        <v>70.2</v>
      </c>
      <c r="AH1007" s="278">
        <v>67.099999999999994</v>
      </c>
      <c r="AI1007" s="278">
        <v>65.7</v>
      </c>
      <c r="AJ1007" s="278">
        <v>65.3</v>
      </c>
      <c r="AK1007" s="278">
        <v>65.5</v>
      </c>
      <c r="AL1007" s="278">
        <v>67.8</v>
      </c>
      <c r="AM1007" s="278">
        <v>69.900000000000006</v>
      </c>
      <c r="AN1007" s="278">
        <v>70</v>
      </c>
      <c r="AO1007" s="278">
        <v>71.899999999999991</v>
      </c>
      <c r="AP1007" s="278">
        <v>74.5</v>
      </c>
      <c r="AQ1007" s="278">
        <v>74.900000000000006</v>
      </c>
      <c r="AR1007" s="278">
        <v>73.599999999999994</v>
      </c>
      <c r="AS1007" s="278">
        <v>70.699999999999989</v>
      </c>
      <c r="AT1007" s="278">
        <v>70.8</v>
      </c>
      <c r="AU1007" s="278">
        <v>68.8</v>
      </c>
      <c r="AV1007" s="278">
        <v>67.8</v>
      </c>
      <c r="AW1007" s="278">
        <v>68.5</v>
      </c>
      <c r="AX1007" s="278">
        <v>67.3</v>
      </c>
      <c r="AY1007" s="278">
        <v>67.599999999999994</v>
      </c>
      <c r="AZ1007" s="278">
        <v>71.8</v>
      </c>
      <c r="BA1007" s="278">
        <v>71.2</v>
      </c>
      <c r="BB1007" s="278">
        <v>71.599999999999994</v>
      </c>
      <c r="BC1007" s="278">
        <v>69.400000000000006</v>
      </c>
      <c r="BD1007" s="278">
        <v>68.400000000000006</v>
      </c>
      <c r="BE1007" s="278">
        <v>69.3</v>
      </c>
      <c r="BF1007" s="278">
        <v>71.400000000000006</v>
      </c>
      <c r="BG1007" s="278">
        <v>73.900000000000006</v>
      </c>
      <c r="BH1007" s="278">
        <v>74.099999999999994</v>
      </c>
      <c r="BI1007" s="278">
        <v>72.5</v>
      </c>
      <c r="BJ1007" s="278">
        <v>71</v>
      </c>
      <c r="BK1007" s="278">
        <v>68</v>
      </c>
      <c r="BL1007" s="278">
        <v>66.2</v>
      </c>
      <c r="BM1007" s="278">
        <v>63.9</v>
      </c>
      <c r="BN1007" s="278">
        <v>61.9</v>
      </c>
      <c r="BO1007" s="278">
        <v>62</v>
      </c>
      <c r="BP1007" s="278">
        <v>60.2</v>
      </c>
      <c r="BQ1007" s="278">
        <v>59.3</v>
      </c>
      <c r="BR1007" s="278">
        <v>60.4</v>
      </c>
      <c r="BS1007" s="278">
        <v>60</v>
      </c>
      <c r="BT1007" s="278">
        <v>60.8</v>
      </c>
    </row>
    <row r="1008" spans="3:72" x14ac:dyDescent="0.2">
      <c r="C1008" s="89" t="s">
        <v>25</v>
      </c>
      <c r="D1008" s="24" t="s">
        <v>80</v>
      </c>
      <c r="E1008" s="251" t="s">
        <v>223</v>
      </c>
      <c r="F1008" s="28" t="s">
        <v>130</v>
      </c>
      <c r="G1008" s="207">
        <v>11.2</v>
      </c>
      <c r="H1008" s="278">
        <v>11.7</v>
      </c>
      <c r="I1008" s="278">
        <v>12.4</v>
      </c>
      <c r="J1008" s="278">
        <v>12.9</v>
      </c>
      <c r="K1008" s="278">
        <v>12.9</v>
      </c>
      <c r="L1008" s="278">
        <v>12.7</v>
      </c>
      <c r="M1008" s="278">
        <v>12.9</v>
      </c>
      <c r="N1008" s="278">
        <v>13.5</v>
      </c>
      <c r="O1008" s="278">
        <v>14.3</v>
      </c>
      <c r="P1008" s="278">
        <v>14.5</v>
      </c>
      <c r="Q1008" s="278">
        <v>14.6</v>
      </c>
      <c r="R1008" s="278">
        <v>15</v>
      </c>
      <c r="S1008" s="278">
        <v>15.9</v>
      </c>
      <c r="T1008" s="278">
        <v>17</v>
      </c>
      <c r="U1008" s="278">
        <v>18.100000000000001</v>
      </c>
      <c r="V1008" s="278">
        <v>19.8</v>
      </c>
      <c r="W1008" s="278">
        <v>21.3</v>
      </c>
      <c r="X1008" s="278">
        <v>23.1</v>
      </c>
      <c r="Y1008" s="278">
        <v>25.5</v>
      </c>
      <c r="Z1008" s="278">
        <v>27.4</v>
      </c>
      <c r="AA1008" s="278">
        <v>28.8</v>
      </c>
      <c r="AB1008" s="278">
        <v>29.4</v>
      </c>
      <c r="AC1008" s="278">
        <v>29.8</v>
      </c>
      <c r="AD1008" s="278">
        <v>30.3</v>
      </c>
      <c r="AE1008" s="278">
        <v>31.2</v>
      </c>
      <c r="AF1008" s="278">
        <v>31.9</v>
      </c>
      <c r="AG1008" s="278">
        <v>32.799999999999997</v>
      </c>
      <c r="AH1008" s="278">
        <v>32.9</v>
      </c>
      <c r="AI1008" s="278">
        <v>33.5</v>
      </c>
      <c r="AJ1008" s="278">
        <v>33.4</v>
      </c>
      <c r="AK1008" s="278">
        <v>33.6</v>
      </c>
      <c r="AL1008" s="278">
        <v>32.9</v>
      </c>
      <c r="AM1008" s="278">
        <v>33.1</v>
      </c>
      <c r="AN1008" s="278">
        <v>32.799999999999997</v>
      </c>
      <c r="AO1008" s="278">
        <v>34.4</v>
      </c>
      <c r="AP1008" s="278">
        <v>35.6</v>
      </c>
      <c r="AQ1008" s="278">
        <v>36.200000000000003</v>
      </c>
      <c r="AR1008" s="278">
        <v>35.4</v>
      </c>
      <c r="AS1008" s="278">
        <v>34.6</v>
      </c>
      <c r="AT1008" s="278">
        <v>34.1</v>
      </c>
      <c r="AU1008" s="278">
        <v>34.4</v>
      </c>
      <c r="AV1008" s="278">
        <v>35.200000000000003</v>
      </c>
      <c r="AW1008" s="278">
        <v>33.6</v>
      </c>
      <c r="AX1008" s="278">
        <v>32.799999999999997</v>
      </c>
      <c r="AY1008" s="278">
        <v>32.9</v>
      </c>
      <c r="AZ1008" s="278">
        <v>33.1</v>
      </c>
      <c r="BA1008" s="278">
        <v>32.4</v>
      </c>
      <c r="BB1008" s="278">
        <v>33.700000000000003</v>
      </c>
      <c r="BC1008" s="278">
        <v>35.5</v>
      </c>
      <c r="BD1008" s="278">
        <v>35.200000000000003</v>
      </c>
      <c r="BE1008" s="278">
        <v>36</v>
      </c>
      <c r="BF1008" s="278">
        <v>37.799999999999997</v>
      </c>
      <c r="BG1008" s="278">
        <v>39.200000000000003</v>
      </c>
      <c r="BH1008" s="278">
        <v>39.6</v>
      </c>
      <c r="BI1008" s="278">
        <v>38.799999999999997</v>
      </c>
      <c r="BJ1008" s="278">
        <v>38.1</v>
      </c>
      <c r="BK1008" s="278">
        <v>37</v>
      </c>
      <c r="BL1008" s="278">
        <v>35.700000000000003</v>
      </c>
      <c r="BM1008" s="278">
        <v>32.5</v>
      </c>
      <c r="BN1008" s="278">
        <v>31.8</v>
      </c>
      <c r="BO1008" s="278">
        <v>30.9</v>
      </c>
      <c r="BP1008" s="278">
        <v>31.5</v>
      </c>
      <c r="BQ1008" s="278">
        <v>30.8</v>
      </c>
      <c r="BR1008" s="278">
        <v>30.6</v>
      </c>
      <c r="BS1008" s="278">
        <v>30.2</v>
      </c>
      <c r="BT1008" s="278">
        <v>29.6</v>
      </c>
    </row>
    <row r="1009" spans="3:72" x14ac:dyDescent="0.2">
      <c r="C1009" s="89" t="s">
        <v>26</v>
      </c>
      <c r="D1009" s="24" t="s">
        <v>80</v>
      </c>
      <c r="E1009" s="251" t="s">
        <v>223</v>
      </c>
      <c r="F1009" s="28" t="s">
        <v>130</v>
      </c>
      <c r="G1009" s="207">
        <v>2.9</v>
      </c>
      <c r="H1009" s="278">
        <v>3</v>
      </c>
      <c r="I1009" s="278">
        <v>3.1</v>
      </c>
      <c r="J1009" s="278">
        <v>3.3</v>
      </c>
      <c r="K1009" s="278">
        <v>3.2</v>
      </c>
      <c r="L1009" s="278">
        <v>3.2</v>
      </c>
      <c r="M1009" s="278">
        <v>3.2</v>
      </c>
      <c r="N1009" s="278">
        <v>3.3</v>
      </c>
      <c r="O1009" s="278">
        <v>3.5</v>
      </c>
      <c r="P1009" s="278">
        <v>3.5</v>
      </c>
      <c r="Q1009" s="278">
        <v>3.5</v>
      </c>
      <c r="R1009" s="278">
        <v>3.6</v>
      </c>
      <c r="S1009" s="278">
        <v>3.7</v>
      </c>
      <c r="T1009" s="278">
        <v>3.9</v>
      </c>
      <c r="U1009" s="278">
        <v>4.2</v>
      </c>
      <c r="V1009" s="278">
        <v>4.3</v>
      </c>
      <c r="W1009" s="278">
        <v>4.3</v>
      </c>
      <c r="X1009" s="278">
        <v>4.5</v>
      </c>
      <c r="Y1009" s="278">
        <v>4.5999999999999996</v>
      </c>
      <c r="Z1009" s="278">
        <v>4.8</v>
      </c>
      <c r="AA1009" s="278">
        <v>5</v>
      </c>
      <c r="AB1009" s="278">
        <v>5.2</v>
      </c>
      <c r="AC1009" s="278">
        <v>5.4</v>
      </c>
      <c r="AD1009" s="278">
        <v>5.4</v>
      </c>
      <c r="AE1009" s="278">
        <v>5.6</v>
      </c>
      <c r="AF1009" s="278">
        <v>5.6</v>
      </c>
      <c r="AG1009" s="278">
        <v>5.7</v>
      </c>
      <c r="AH1009" s="278">
        <v>5.9</v>
      </c>
      <c r="AI1009" s="278">
        <v>6.1</v>
      </c>
      <c r="AJ1009" s="278">
        <v>6.3</v>
      </c>
      <c r="AK1009" s="278">
        <v>6.1</v>
      </c>
      <c r="AL1009" s="278">
        <v>5.5</v>
      </c>
      <c r="AM1009" s="278">
        <v>5.5</v>
      </c>
      <c r="AN1009" s="278">
        <v>5.3</v>
      </c>
      <c r="AO1009" s="278">
        <v>6.1</v>
      </c>
      <c r="AP1009" s="278">
        <v>6.2</v>
      </c>
      <c r="AQ1009" s="278">
        <v>6.1</v>
      </c>
      <c r="AR1009" s="278">
        <v>6.3</v>
      </c>
      <c r="AS1009" s="278">
        <v>6.2</v>
      </c>
      <c r="AT1009" s="278">
        <v>6.5</v>
      </c>
      <c r="AU1009" s="278">
        <v>6.4</v>
      </c>
      <c r="AV1009" s="278">
        <v>6.4</v>
      </c>
      <c r="AW1009" s="278">
        <v>6.6</v>
      </c>
      <c r="AX1009" s="278">
        <v>6.9</v>
      </c>
      <c r="AY1009" s="278">
        <v>6.7</v>
      </c>
      <c r="AZ1009" s="278">
        <v>6.8</v>
      </c>
      <c r="BA1009" s="278">
        <v>7.3</v>
      </c>
      <c r="BB1009" s="278">
        <v>7.2</v>
      </c>
      <c r="BC1009" s="278">
        <v>6.6</v>
      </c>
      <c r="BD1009" s="278">
        <v>6.7</v>
      </c>
      <c r="BE1009" s="278">
        <v>7</v>
      </c>
      <c r="BF1009" s="278">
        <v>6.7</v>
      </c>
      <c r="BG1009" s="278">
        <v>6.7</v>
      </c>
      <c r="BH1009" s="278">
        <v>7.2</v>
      </c>
      <c r="BI1009" s="278">
        <v>7.3</v>
      </c>
      <c r="BJ1009" s="278">
        <v>7.1</v>
      </c>
      <c r="BK1009" s="278">
        <v>6.7</v>
      </c>
      <c r="BL1009" s="278">
        <v>6.5</v>
      </c>
      <c r="BM1009" s="278">
        <v>6.3</v>
      </c>
      <c r="BN1009" s="278">
        <v>6.4</v>
      </c>
      <c r="BO1009" s="278">
        <v>6.6</v>
      </c>
      <c r="BP1009" s="278">
        <v>6.3</v>
      </c>
      <c r="BQ1009" s="278">
        <v>6.2</v>
      </c>
      <c r="BR1009" s="278">
        <v>5.9</v>
      </c>
      <c r="BS1009" s="278">
        <v>6</v>
      </c>
      <c r="BT1009" s="278">
        <v>5.7</v>
      </c>
    </row>
    <row r="1010" spans="3:72" x14ac:dyDescent="0.2">
      <c r="C1010" s="89" t="s">
        <v>27</v>
      </c>
      <c r="D1010" s="24" t="s">
        <v>80</v>
      </c>
      <c r="E1010" s="251" t="s">
        <v>223</v>
      </c>
      <c r="F1010" s="28" t="s">
        <v>130</v>
      </c>
      <c r="G1010" s="207">
        <v>4.7</v>
      </c>
      <c r="H1010" s="278">
        <v>5</v>
      </c>
      <c r="I1010" s="278">
        <v>5.3</v>
      </c>
      <c r="J1010" s="278">
        <v>5.7</v>
      </c>
      <c r="K1010" s="278">
        <v>5.9</v>
      </c>
      <c r="L1010" s="278">
        <v>6</v>
      </c>
      <c r="M1010" s="278">
        <v>6.3</v>
      </c>
      <c r="N1010" s="278">
        <v>7</v>
      </c>
      <c r="O1010" s="278">
        <v>7.7</v>
      </c>
      <c r="P1010" s="278">
        <v>8.3000000000000007</v>
      </c>
      <c r="Q1010" s="278">
        <v>8.8000000000000007</v>
      </c>
      <c r="R1010" s="278">
        <v>9.1</v>
      </c>
      <c r="S1010" s="278">
        <v>9.6999999999999993</v>
      </c>
      <c r="T1010" s="278">
        <v>10.1</v>
      </c>
      <c r="U1010" s="278">
        <v>10.5</v>
      </c>
      <c r="V1010" s="278">
        <v>11</v>
      </c>
      <c r="W1010" s="278">
        <v>11.6</v>
      </c>
      <c r="X1010" s="278">
        <v>12.4</v>
      </c>
      <c r="Y1010" s="278">
        <v>13.4</v>
      </c>
      <c r="Z1010" s="278">
        <v>15</v>
      </c>
      <c r="AA1010" s="278">
        <v>16.2</v>
      </c>
      <c r="AB1010" s="278">
        <v>17</v>
      </c>
      <c r="AC1010" s="278">
        <v>18.100000000000001</v>
      </c>
      <c r="AD1010" s="278">
        <v>18.2</v>
      </c>
      <c r="AE1010" s="278">
        <v>18.7</v>
      </c>
      <c r="AF1010" s="278">
        <v>19</v>
      </c>
      <c r="AG1010" s="278">
        <v>19.7</v>
      </c>
      <c r="AH1010" s="278">
        <v>20</v>
      </c>
      <c r="AI1010" s="278">
        <v>19.5</v>
      </c>
      <c r="AJ1010" s="278">
        <v>19.899999999999999</v>
      </c>
      <c r="AK1010" s="278">
        <v>19.2</v>
      </c>
      <c r="AL1010" s="278">
        <v>19</v>
      </c>
      <c r="AM1010" s="278">
        <v>18.600000000000001</v>
      </c>
      <c r="AN1010" s="278">
        <v>18.3</v>
      </c>
      <c r="AO1010" s="278">
        <v>18.8</v>
      </c>
      <c r="AP1010" s="278">
        <v>19.399999999999999</v>
      </c>
      <c r="AQ1010" s="278">
        <v>20</v>
      </c>
      <c r="AR1010" s="278">
        <v>20.100000000000001</v>
      </c>
      <c r="AS1010" s="278">
        <v>19.600000000000001</v>
      </c>
      <c r="AT1010" s="278">
        <v>19.3</v>
      </c>
      <c r="AU1010" s="278">
        <v>19.7</v>
      </c>
      <c r="AV1010" s="278">
        <v>19</v>
      </c>
      <c r="AW1010" s="278">
        <v>19.100000000000001</v>
      </c>
      <c r="AX1010" s="278">
        <v>18.600000000000001</v>
      </c>
      <c r="AY1010" s="278">
        <v>18.7</v>
      </c>
      <c r="AZ1010" s="278">
        <v>17.7</v>
      </c>
      <c r="BA1010" s="278">
        <v>17.600000000000001</v>
      </c>
      <c r="BB1010" s="278">
        <v>17.5</v>
      </c>
      <c r="BC1010" s="278">
        <v>17.3</v>
      </c>
      <c r="BD1010" s="278">
        <v>17.8</v>
      </c>
      <c r="BE1010" s="278">
        <v>18.399999999999999</v>
      </c>
      <c r="BF1010" s="278">
        <v>19.600000000000001</v>
      </c>
      <c r="BG1010" s="278">
        <v>20</v>
      </c>
      <c r="BH1010" s="278">
        <v>20.5</v>
      </c>
      <c r="BI1010" s="278">
        <v>20.6</v>
      </c>
      <c r="BJ1010" s="278">
        <v>20.2</v>
      </c>
      <c r="BK1010" s="278">
        <v>18.899999999999999</v>
      </c>
      <c r="BL1010" s="278">
        <v>18</v>
      </c>
      <c r="BM1010" s="278">
        <v>18</v>
      </c>
      <c r="BN1010" s="278">
        <v>17.399999999999999</v>
      </c>
      <c r="BO1010" s="278">
        <v>17.100000000000001</v>
      </c>
      <c r="BP1010" s="278">
        <v>17.2</v>
      </c>
      <c r="BQ1010" s="278">
        <v>17.2</v>
      </c>
      <c r="BR1010" s="278">
        <v>17.5</v>
      </c>
      <c r="BS1010" s="278">
        <v>17.100000000000001</v>
      </c>
      <c r="BT1010" s="278">
        <v>17.100000000000001</v>
      </c>
    </row>
    <row r="1011" spans="3:72" x14ac:dyDescent="0.2">
      <c r="C1011" s="89" t="s">
        <v>28</v>
      </c>
      <c r="D1011" s="24" t="s">
        <v>80</v>
      </c>
      <c r="E1011" s="251" t="s">
        <v>223</v>
      </c>
      <c r="F1011" s="28" t="s">
        <v>130</v>
      </c>
      <c r="G1011" s="207">
        <v>24.5</v>
      </c>
      <c r="H1011" s="278">
        <v>25.7</v>
      </c>
      <c r="I1011" s="278">
        <v>26.6</v>
      </c>
      <c r="J1011" s="278">
        <v>27.6</v>
      </c>
      <c r="K1011" s="278">
        <v>27.2</v>
      </c>
      <c r="L1011" s="278">
        <v>27.3</v>
      </c>
      <c r="M1011" s="278">
        <v>27.9</v>
      </c>
      <c r="N1011" s="278">
        <v>28.7</v>
      </c>
      <c r="O1011" s="278">
        <v>29.7</v>
      </c>
      <c r="P1011" s="278">
        <v>30.7</v>
      </c>
      <c r="Q1011" s="278">
        <v>31.2</v>
      </c>
      <c r="R1011" s="278">
        <v>32.5</v>
      </c>
      <c r="S1011" s="278">
        <v>34.6</v>
      </c>
      <c r="T1011" s="278">
        <v>37.4</v>
      </c>
      <c r="U1011" s="278">
        <v>40.200000000000003</v>
      </c>
      <c r="V1011" s="278">
        <v>42.8</v>
      </c>
      <c r="W1011" s="278">
        <v>44.7</v>
      </c>
      <c r="X1011" s="278">
        <v>51.2</v>
      </c>
      <c r="Y1011" s="278">
        <v>59.8</v>
      </c>
      <c r="Z1011" s="278">
        <v>64.099999999999994</v>
      </c>
      <c r="AA1011" s="278">
        <v>67.599999999999994</v>
      </c>
      <c r="AB1011" s="278">
        <v>69.400000000000006</v>
      </c>
      <c r="AC1011" s="278">
        <v>71.7</v>
      </c>
      <c r="AD1011" s="278">
        <v>70.599999999999994</v>
      </c>
      <c r="AE1011" s="278">
        <v>70.7</v>
      </c>
      <c r="AF1011" s="278">
        <v>67.3</v>
      </c>
      <c r="AG1011" s="278">
        <v>66.099999999999994</v>
      </c>
      <c r="AH1011" s="278">
        <v>65.5</v>
      </c>
      <c r="AI1011" s="278">
        <v>68.099999999999994</v>
      </c>
      <c r="AJ1011" s="278">
        <v>65.899999999999991</v>
      </c>
      <c r="AK1011" s="278">
        <v>65.699999999999989</v>
      </c>
      <c r="AL1011" s="278">
        <v>68.900000000000006</v>
      </c>
      <c r="AM1011" s="278">
        <v>70.8</v>
      </c>
      <c r="AN1011" s="278">
        <v>69.599999999999994</v>
      </c>
      <c r="AO1011" s="278">
        <v>69.3</v>
      </c>
      <c r="AP1011" s="278">
        <v>71.3</v>
      </c>
      <c r="AQ1011" s="278">
        <v>74.7</v>
      </c>
      <c r="AR1011" s="278">
        <v>75.900000000000006</v>
      </c>
      <c r="AS1011" s="278">
        <v>74.8</v>
      </c>
      <c r="AT1011" s="278">
        <v>75.2</v>
      </c>
      <c r="AU1011" s="278">
        <v>76.5</v>
      </c>
      <c r="AV1011" s="278">
        <v>74.5</v>
      </c>
      <c r="AW1011" s="278">
        <v>73.5</v>
      </c>
      <c r="AX1011" s="278">
        <v>77.599999999999994</v>
      </c>
      <c r="AY1011" s="278">
        <v>81.3</v>
      </c>
      <c r="AZ1011" s="278">
        <v>86.9</v>
      </c>
      <c r="BA1011" s="278">
        <v>87.4</v>
      </c>
      <c r="BB1011" s="278">
        <v>86.3</v>
      </c>
      <c r="BC1011" s="278">
        <v>89.7</v>
      </c>
      <c r="BD1011" s="278">
        <v>90.4</v>
      </c>
      <c r="BE1011" s="278">
        <v>93.4</v>
      </c>
      <c r="BF1011" s="278">
        <v>97.2</v>
      </c>
      <c r="BG1011" s="278">
        <v>101.3</v>
      </c>
      <c r="BH1011" s="278">
        <v>103.9</v>
      </c>
      <c r="BI1011" s="278">
        <v>101.9</v>
      </c>
      <c r="BJ1011" s="278">
        <v>101.4</v>
      </c>
      <c r="BK1011" s="278">
        <v>100.3</v>
      </c>
      <c r="BL1011" s="278">
        <v>98.9</v>
      </c>
      <c r="BM1011" s="278">
        <v>97.9</v>
      </c>
      <c r="BN1011" s="278">
        <v>96.5</v>
      </c>
      <c r="BO1011" s="278">
        <v>95</v>
      </c>
      <c r="BP1011" s="278">
        <v>99.2</v>
      </c>
      <c r="BQ1011" s="278">
        <v>100.2</v>
      </c>
      <c r="BR1011" s="278">
        <v>101.7</v>
      </c>
      <c r="BS1011" s="278">
        <v>104.6</v>
      </c>
      <c r="BT1011" s="278">
        <v>105.8</v>
      </c>
    </row>
    <row r="1012" spans="3:72" x14ac:dyDescent="0.2">
      <c r="C1012" s="89" t="s">
        <v>29</v>
      </c>
      <c r="D1012" s="24" t="s">
        <v>80</v>
      </c>
      <c r="E1012" s="251" t="s">
        <v>223</v>
      </c>
      <c r="F1012" s="28" t="s">
        <v>130</v>
      </c>
      <c r="G1012" s="207">
        <v>2.1</v>
      </c>
      <c r="H1012" s="278">
        <v>2.2000000000000002</v>
      </c>
      <c r="I1012" s="278">
        <v>2.5</v>
      </c>
      <c r="J1012" s="278">
        <v>2.6</v>
      </c>
      <c r="K1012" s="278">
        <v>2.6</v>
      </c>
      <c r="L1012" s="278">
        <v>2.7</v>
      </c>
      <c r="M1012" s="278">
        <v>2.9</v>
      </c>
      <c r="N1012" s="278">
        <v>2.9</v>
      </c>
      <c r="O1012" s="278">
        <v>3.2</v>
      </c>
      <c r="P1012" s="278">
        <v>3.3</v>
      </c>
      <c r="Q1012" s="278">
        <v>3.4</v>
      </c>
      <c r="R1012" s="278">
        <v>3.4</v>
      </c>
      <c r="S1012" s="278">
        <v>3.4</v>
      </c>
      <c r="T1012" s="278">
        <v>3.5</v>
      </c>
      <c r="U1012" s="278">
        <v>3.6</v>
      </c>
      <c r="V1012" s="278">
        <v>3.6</v>
      </c>
      <c r="W1012" s="278">
        <v>3.7</v>
      </c>
      <c r="X1012" s="278">
        <v>4.3</v>
      </c>
      <c r="Y1012" s="278">
        <v>4.9000000000000004</v>
      </c>
      <c r="Z1012" s="278">
        <v>5</v>
      </c>
      <c r="AA1012" s="278">
        <v>5.0999999999999996</v>
      </c>
      <c r="AB1012" s="278">
        <v>5.3</v>
      </c>
      <c r="AC1012" s="278">
        <v>5.5</v>
      </c>
      <c r="AD1012" s="278">
        <v>5.6</v>
      </c>
      <c r="AE1012" s="278">
        <v>5.9</v>
      </c>
      <c r="AF1012" s="278">
        <v>5.8</v>
      </c>
      <c r="AG1012" s="278">
        <v>6.1</v>
      </c>
      <c r="AH1012" s="278">
        <v>5.8</v>
      </c>
      <c r="AI1012" s="278">
        <v>5.8</v>
      </c>
      <c r="AJ1012" s="278">
        <v>6.2</v>
      </c>
      <c r="AK1012" s="278">
        <v>6.5</v>
      </c>
      <c r="AL1012" s="278">
        <v>6.5</v>
      </c>
      <c r="AM1012" s="278">
        <v>6.8</v>
      </c>
      <c r="AN1012" s="278">
        <v>7.1</v>
      </c>
      <c r="AO1012" s="278">
        <v>7.7</v>
      </c>
      <c r="AP1012" s="278">
        <v>8.1999999999999993</v>
      </c>
      <c r="AQ1012" s="278">
        <v>8.3000000000000007</v>
      </c>
      <c r="AR1012" s="278">
        <v>8.1</v>
      </c>
      <c r="AS1012" s="278">
        <v>8.3000000000000007</v>
      </c>
      <c r="AT1012" s="278">
        <v>8</v>
      </c>
      <c r="AU1012" s="278">
        <v>7.5</v>
      </c>
      <c r="AV1012" s="278">
        <v>7.5</v>
      </c>
      <c r="AW1012" s="278">
        <v>7.4</v>
      </c>
      <c r="AX1012" s="278">
        <v>7.4</v>
      </c>
      <c r="AY1012" s="278">
        <v>8</v>
      </c>
      <c r="AZ1012" s="278">
        <v>7.7</v>
      </c>
      <c r="BA1012" s="278">
        <v>8</v>
      </c>
      <c r="BB1012" s="278">
        <v>8.1999999999999993</v>
      </c>
      <c r="BC1012" s="278">
        <v>7.7</v>
      </c>
      <c r="BD1012" s="278">
        <v>8.5</v>
      </c>
      <c r="BE1012" s="278">
        <v>8.5</v>
      </c>
      <c r="BF1012" s="278">
        <v>8.6</v>
      </c>
      <c r="BG1012" s="278">
        <v>9.1</v>
      </c>
      <c r="BH1012" s="278">
        <v>9.1999999999999993</v>
      </c>
      <c r="BI1012" s="278">
        <v>8.9</v>
      </c>
      <c r="BJ1012" s="278">
        <v>8.9</v>
      </c>
      <c r="BK1012" s="278">
        <v>9</v>
      </c>
      <c r="BL1012" s="278">
        <v>8.6</v>
      </c>
      <c r="BM1012" s="278">
        <v>8.1</v>
      </c>
      <c r="BN1012" s="278">
        <v>7.9</v>
      </c>
      <c r="BO1012" s="278">
        <v>7.9</v>
      </c>
      <c r="BP1012" s="278">
        <v>8</v>
      </c>
      <c r="BQ1012" s="278">
        <v>8.1</v>
      </c>
      <c r="BR1012" s="278">
        <v>7.7</v>
      </c>
      <c r="BS1012" s="278">
        <v>7.6</v>
      </c>
      <c r="BT1012" s="278">
        <v>7.5</v>
      </c>
    </row>
    <row r="1013" spans="3:72" x14ac:dyDescent="0.2">
      <c r="C1013" s="89" t="s">
        <v>30</v>
      </c>
      <c r="D1013" s="24" t="s">
        <v>80</v>
      </c>
      <c r="E1013" s="251" t="s">
        <v>223</v>
      </c>
      <c r="F1013" s="28" t="s">
        <v>130</v>
      </c>
      <c r="G1013" s="207">
        <v>1.5</v>
      </c>
      <c r="H1013" s="278">
        <v>1.5</v>
      </c>
      <c r="I1013" s="278">
        <v>1.6</v>
      </c>
      <c r="J1013" s="278">
        <v>1.6</v>
      </c>
      <c r="K1013" s="278">
        <v>1.6</v>
      </c>
      <c r="L1013" s="278">
        <v>1.5</v>
      </c>
      <c r="M1013" s="278">
        <v>1.5</v>
      </c>
      <c r="N1013" s="278">
        <v>1.7</v>
      </c>
      <c r="O1013" s="278">
        <v>1.8</v>
      </c>
      <c r="P1013" s="278">
        <v>1.8</v>
      </c>
      <c r="Q1013" s="278">
        <v>1.8</v>
      </c>
      <c r="R1013" s="278">
        <v>1.8</v>
      </c>
      <c r="S1013" s="278">
        <v>1.9</v>
      </c>
      <c r="T1013" s="278">
        <v>1.9</v>
      </c>
      <c r="U1013" s="278">
        <v>2.1</v>
      </c>
      <c r="V1013" s="278">
        <v>2.2000000000000002</v>
      </c>
      <c r="W1013" s="278">
        <v>2.4</v>
      </c>
      <c r="X1013" s="278">
        <v>2.4</v>
      </c>
      <c r="Y1013" s="278">
        <v>2.6</v>
      </c>
      <c r="Z1013" s="278">
        <v>2.7</v>
      </c>
      <c r="AA1013" s="278">
        <v>2.9</v>
      </c>
      <c r="AB1013" s="278">
        <v>3.2</v>
      </c>
      <c r="AC1013" s="278">
        <v>3.4</v>
      </c>
      <c r="AD1013" s="278">
        <v>3.4</v>
      </c>
      <c r="AE1013" s="278">
        <v>3.5</v>
      </c>
      <c r="AF1013" s="278">
        <v>3.5</v>
      </c>
      <c r="AG1013" s="278">
        <v>3.4</v>
      </c>
      <c r="AH1013" s="278">
        <v>3.5</v>
      </c>
      <c r="AI1013" s="278">
        <v>3.7</v>
      </c>
      <c r="AJ1013" s="278">
        <v>3.8</v>
      </c>
      <c r="AK1013" s="278">
        <v>3.7</v>
      </c>
      <c r="AL1013" s="278">
        <v>3.9</v>
      </c>
      <c r="AM1013" s="278">
        <v>4.0999999999999996</v>
      </c>
      <c r="AN1013" s="278">
        <v>3.9</v>
      </c>
      <c r="AO1013" s="278">
        <v>4</v>
      </c>
      <c r="AP1013" s="278">
        <v>4.2</v>
      </c>
      <c r="AQ1013" s="278">
        <v>4.3</v>
      </c>
      <c r="AR1013" s="278">
        <v>4.5</v>
      </c>
      <c r="AS1013" s="278">
        <v>4.2</v>
      </c>
      <c r="AT1013" s="278">
        <v>4.2</v>
      </c>
      <c r="AU1013" s="278">
        <v>4.5999999999999996</v>
      </c>
      <c r="AV1013" s="278">
        <v>4.5999999999999996</v>
      </c>
      <c r="AW1013" s="278">
        <v>5</v>
      </c>
      <c r="AX1013" s="278">
        <v>5.0999999999999996</v>
      </c>
      <c r="AY1013" s="278">
        <v>5.2</v>
      </c>
      <c r="AZ1013" s="278">
        <v>4.9000000000000004</v>
      </c>
      <c r="BA1013" s="278">
        <v>4.7</v>
      </c>
      <c r="BB1013" s="278">
        <v>4.5999999999999996</v>
      </c>
      <c r="BC1013" s="278">
        <v>4.4000000000000004</v>
      </c>
      <c r="BD1013" s="278">
        <v>4.4000000000000004</v>
      </c>
      <c r="BE1013" s="278">
        <v>4.3</v>
      </c>
      <c r="BF1013" s="278">
        <v>4.4000000000000004</v>
      </c>
      <c r="BG1013" s="278">
        <v>4.8</v>
      </c>
      <c r="BH1013" s="278">
        <v>5</v>
      </c>
      <c r="BI1013" s="278">
        <v>5</v>
      </c>
      <c r="BJ1013" s="278">
        <v>4.8</v>
      </c>
      <c r="BK1013" s="278">
        <v>4.5999999999999996</v>
      </c>
      <c r="BL1013" s="278">
        <v>4.5999999999999996</v>
      </c>
      <c r="BM1013" s="278">
        <v>4.5</v>
      </c>
      <c r="BN1013" s="278">
        <v>4.4000000000000004</v>
      </c>
      <c r="BO1013" s="278">
        <v>4.3</v>
      </c>
      <c r="BP1013" s="278">
        <v>4.2</v>
      </c>
      <c r="BQ1013" s="278">
        <v>4.2</v>
      </c>
      <c r="BR1013" s="278">
        <v>4</v>
      </c>
      <c r="BS1013" s="278">
        <v>4</v>
      </c>
      <c r="BT1013" s="278">
        <v>3.9</v>
      </c>
    </row>
    <row r="1014" spans="3:72" x14ac:dyDescent="0.2">
      <c r="C1014" s="89" t="s">
        <v>31</v>
      </c>
      <c r="D1014" s="24" t="s">
        <v>80</v>
      </c>
      <c r="E1014" s="251" t="s">
        <v>223</v>
      </c>
      <c r="F1014" s="28" t="s">
        <v>130</v>
      </c>
      <c r="G1014" s="207">
        <v>10</v>
      </c>
      <c r="H1014" s="278">
        <v>10.6</v>
      </c>
      <c r="I1014" s="278">
        <v>11.2</v>
      </c>
      <c r="J1014" s="278">
        <v>11.6</v>
      </c>
      <c r="K1014" s="278">
        <v>11.5</v>
      </c>
      <c r="L1014" s="278">
        <v>11.5</v>
      </c>
      <c r="M1014" s="278">
        <v>11.9</v>
      </c>
      <c r="N1014" s="278">
        <v>12.3</v>
      </c>
      <c r="O1014" s="278">
        <v>12.8</v>
      </c>
      <c r="P1014" s="278">
        <v>13.2</v>
      </c>
      <c r="Q1014" s="278">
        <v>13.5</v>
      </c>
      <c r="R1014" s="278">
        <v>13.7</v>
      </c>
      <c r="S1014" s="278">
        <v>14</v>
      </c>
      <c r="T1014" s="278">
        <v>15.3</v>
      </c>
      <c r="U1014" s="278">
        <v>16.7</v>
      </c>
      <c r="V1014" s="278">
        <v>17.5</v>
      </c>
      <c r="W1014" s="278">
        <v>18.2</v>
      </c>
      <c r="X1014" s="278">
        <v>20.5</v>
      </c>
      <c r="Y1014" s="278">
        <v>23.8</v>
      </c>
      <c r="Z1014" s="278">
        <v>24.7</v>
      </c>
      <c r="AA1014" s="278">
        <v>25.4</v>
      </c>
      <c r="AB1014" s="278">
        <v>25.8</v>
      </c>
      <c r="AC1014" s="278">
        <v>26.3</v>
      </c>
      <c r="AD1014" s="278">
        <v>25.9</v>
      </c>
      <c r="AE1014" s="278">
        <v>26.1</v>
      </c>
      <c r="AF1014" s="278">
        <v>25.6</v>
      </c>
      <c r="AG1014" s="278">
        <v>25.4</v>
      </c>
      <c r="AH1014" s="278">
        <v>24.6</v>
      </c>
      <c r="AI1014" s="278">
        <v>24.2</v>
      </c>
      <c r="AJ1014" s="278">
        <v>23.8</v>
      </c>
      <c r="AK1014" s="278">
        <v>23.1</v>
      </c>
      <c r="AL1014" s="278">
        <v>23.1</v>
      </c>
      <c r="AM1014" s="278">
        <v>21.9</v>
      </c>
      <c r="AN1014" s="278">
        <v>21.4</v>
      </c>
      <c r="AO1014" s="278">
        <v>21.9</v>
      </c>
      <c r="AP1014" s="278">
        <v>22</v>
      </c>
      <c r="AQ1014" s="278">
        <v>21.6</v>
      </c>
      <c r="AR1014" s="278">
        <v>21.3</v>
      </c>
      <c r="AS1014" s="278">
        <v>20.8</v>
      </c>
      <c r="AT1014" s="278">
        <v>21</v>
      </c>
      <c r="AU1014" s="278">
        <v>20</v>
      </c>
      <c r="AV1014" s="278">
        <v>19.5</v>
      </c>
      <c r="AW1014" s="278">
        <v>20.5</v>
      </c>
      <c r="AX1014" s="278">
        <v>19.8</v>
      </c>
      <c r="AY1014" s="278">
        <v>19.899999999999999</v>
      </c>
      <c r="AZ1014" s="278">
        <v>19</v>
      </c>
      <c r="BA1014" s="278">
        <v>18.399999999999999</v>
      </c>
      <c r="BB1014" s="278">
        <v>18.100000000000001</v>
      </c>
      <c r="BC1014" s="278">
        <v>19.3</v>
      </c>
      <c r="BD1014" s="278">
        <v>19.2</v>
      </c>
      <c r="BE1014" s="278">
        <v>19</v>
      </c>
      <c r="BF1014" s="278">
        <v>19.2</v>
      </c>
      <c r="BG1014" s="278">
        <v>19.600000000000001</v>
      </c>
      <c r="BH1014" s="278">
        <v>19.899999999999999</v>
      </c>
      <c r="BI1014" s="278">
        <v>19.2</v>
      </c>
      <c r="BJ1014" s="278">
        <v>19.2</v>
      </c>
      <c r="BK1014" s="278">
        <v>18.3</v>
      </c>
      <c r="BL1014" s="278">
        <v>18</v>
      </c>
      <c r="BM1014" s="278">
        <v>17.2</v>
      </c>
      <c r="BN1014" s="278">
        <v>17</v>
      </c>
      <c r="BO1014" s="278">
        <v>16.8</v>
      </c>
      <c r="BP1014" s="278">
        <v>16.7</v>
      </c>
      <c r="BQ1014" s="278">
        <v>16.3</v>
      </c>
      <c r="BR1014" s="278">
        <v>16</v>
      </c>
      <c r="BS1014" s="278">
        <v>16</v>
      </c>
      <c r="BT1014" s="278">
        <v>15.6</v>
      </c>
    </row>
    <row r="1015" spans="3:72" x14ac:dyDescent="0.2">
      <c r="C1015" s="89" t="s">
        <v>32</v>
      </c>
      <c r="D1015" s="24" t="s">
        <v>80</v>
      </c>
      <c r="E1015" s="251" t="s">
        <v>223</v>
      </c>
      <c r="F1015" s="28" t="s">
        <v>130</v>
      </c>
      <c r="G1015" s="207">
        <v>0.9</v>
      </c>
      <c r="H1015" s="278">
        <v>1</v>
      </c>
      <c r="I1015" s="278">
        <v>1.1000000000000001</v>
      </c>
      <c r="J1015" s="278">
        <v>1.1000000000000001</v>
      </c>
      <c r="K1015" s="278">
        <v>1.1000000000000001</v>
      </c>
      <c r="L1015" s="278">
        <v>1</v>
      </c>
      <c r="M1015" s="278">
        <v>1.1000000000000001</v>
      </c>
      <c r="N1015" s="278">
        <v>1.2</v>
      </c>
      <c r="O1015" s="278">
        <v>1.3</v>
      </c>
      <c r="P1015" s="278">
        <v>1.3</v>
      </c>
      <c r="Q1015" s="278">
        <v>1.3</v>
      </c>
      <c r="R1015" s="278">
        <v>1.3</v>
      </c>
      <c r="S1015" s="278">
        <v>1.4</v>
      </c>
      <c r="T1015" s="278">
        <v>1.5</v>
      </c>
      <c r="U1015" s="278">
        <v>1.6</v>
      </c>
      <c r="V1015" s="278">
        <v>1.8</v>
      </c>
      <c r="W1015" s="278">
        <v>2</v>
      </c>
      <c r="X1015" s="278">
        <v>2</v>
      </c>
      <c r="Y1015" s="278">
        <v>2.2000000000000002</v>
      </c>
      <c r="Z1015" s="278">
        <v>2.2999999999999998</v>
      </c>
      <c r="AA1015" s="278">
        <v>2.4</v>
      </c>
      <c r="AB1015" s="278">
        <v>2.4</v>
      </c>
      <c r="AC1015" s="278">
        <v>2.5</v>
      </c>
      <c r="AD1015" s="278">
        <v>2.4</v>
      </c>
      <c r="AE1015" s="278">
        <v>2.4</v>
      </c>
      <c r="AF1015" s="278">
        <v>2.4</v>
      </c>
      <c r="AG1015" s="278">
        <v>2.2999999999999998</v>
      </c>
      <c r="AH1015" s="278">
        <v>2.4</v>
      </c>
      <c r="AI1015" s="278">
        <v>2.5</v>
      </c>
      <c r="AJ1015" s="278">
        <v>2.4</v>
      </c>
      <c r="AK1015" s="278">
        <v>2.6</v>
      </c>
      <c r="AL1015" s="278">
        <v>2.4</v>
      </c>
      <c r="AM1015" s="278">
        <v>2.5</v>
      </c>
      <c r="AN1015" s="278">
        <v>2.4</v>
      </c>
      <c r="AO1015" s="278">
        <v>2.4</v>
      </c>
      <c r="AP1015" s="278">
        <v>2.7</v>
      </c>
      <c r="AQ1015" s="278">
        <v>2.7</v>
      </c>
      <c r="AR1015" s="278">
        <v>2.5</v>
      </c>
      <c r="AS1015" s="278">
        <v>2.6</v>
      </c>
      <c r="AT1015" s="278">
        <v>2.5</v>
      </c>
      <c r="AU1015" s="278">
        <v>2.5</v>
      </c>
      <c r="AV1015" s="278">
        <v>2.4</v>
      </c>
      <c r="AW1015" s="278">
        <v>2.6</v>
      </c>
      <c r="AX1015" s="278">
        <v>2.9</v>
      </c>
      <c r="AY1015" s="278">
        <v>2.8</v>
      </c>
      <c r="AZ1015" s="278">
        <v>2.8</v>
      </c>
      <c r="BA1015" s="278">
        <v>2.8</v>
      </c>
      <c r="BB1015" s="278">
        <v>2.7</v>
      </c>
      <c r="BC1015" s="278">
        <v>2.8</v>
      </c>
      <c r="BD1015" s="278">
        <v>2.8</v>
      </c>
      <c r="BE1015" s="278">
        <v>2.9</v>
      </c>
      <c r="BF1015" s="278">
        <v>2.5</v>
      </c>
      <c r="BG1015" s="278">
        <v>2.6</v>
      </c>
      <c r="BH1015" s="278">
        <v>2.6</v>
      </c>
      <c r="BI1015" s="278">
        <v>2.6</v>
      </c>
      <c r="BJ1015" s="278">
        <v>2.5</v>
      </c>
      <c r="BK1015" s="278">
        <v>2.2999999999999998</v>
      </c>
      <c r="BL1015" s="278">
        <v>2.4</v>
      </c>
      <c r="BM1015" s="278">
        <v>2.2999999999999998</v>
      </c>
      <c r="BN1015" s="278">
        <v>2.2000000000000002</v>
      </c>
      <c r="BO1015" s="278">
        <v>2.1</v>
      </c>
      <c r="BP1015" s="278">
        <v>2.2000000000000002</v>
      </c>
      <c r="BQ1015" s="278">
        <v>2.2000000000000002</v>
      </c>
      <c r="BR1015" s="278">
        <v>2.1</v>
      </c>
      <c r="BS1015" s="278">
        <v>2.1</v>
      </c>
      <c r="BT1015" s="278">
        <v>2.1</v>
      </c>
    </row>
    <row r="1016" spans="3:72" x14ac:dyDescent="0.2">
      <c r="C1016" s="90" t="s">
        <v>33</v>
      </c>
      <c r="D1016" s="103" t="s">
        <v>80</v>
      </c>
      <c r="E1016" s="252" t="s">
        <v>223</v>
      </c>
      <c r="F1016" s="91" t="s">
        <v>130</v>
      </c>
      <c r="G1016" s="208">
        <v>118.2</v>
      </c>
      <c r="H1016" s="279">
        <v>124.7</v>
      </c>
      <c r="I1016" s="279">
        <v>130.69999999999999</v>
      </c>
      <c r="J1016" s="279">
        <v>138.69999999999996</v>
      </c>
      <c r="K1016" s="279">
        <v>140.1</v>
      </c>
      <c r="L1016" s="279">
        <v>141.1</v>
      </c>
      <c r="M1016" s="279">
        <v>146.30000000000001</v>
      </c>
      <c r="N1016" s="279">
        <v>152.69999999999999</v>
      </c>
      <c r="O1016" s="279">
        <v>160.80000000000001</v>
      </c>
      <c r="P1016" s="279">
        <v>166.70000000000002</v>
      </c>
      <c r="Q1016" s="279">
        <v>171.00000000000003</v>
      </c>
      <c r="R1016" s="279">
        <v>174.7</v>
      </c>
      <c r="S1016" s="279">
        <v>181.8</v>
      </c>
      <c r="T1016" s="279">
        <v>193.40000000000003</v>
      </c>
      <c r="U1016" s="279">
        <v>204.59999999999994</v>
      </c>
      <c r="V1016" s="279">
        <v>218.70000000000002</v>
      </c>
      <c r="W1016" s="279">
        <v>230.00000000000003</v>
      </c>
      <c r="X1016" s="279">
        <v>252.5</v>
      </c>
      <c r="Y1016" s="279">
        <v>283.2</v>
      </c>
      <c r="Z1016" s="279">
        <v>302.2</v>
      </c>
      <c r="AA1016" s="279">
        <v>316.79999999999995</v>
      </c>
      <c r="AB1016" s="279">
        <v>324.89999999999998</v>
      </c>
      <c r="AC1016" s="279">
        <v>334.5</v>
      </c>
      <c r="AD1016" s="279">
        <v>333.29999999999995</v>
      </c>
      <c r="AE1016" s="279">
        <v>338.79999999999995</v>
      </c>
      <c r="AF1016" s="279">
        <v>336.3</v>
      </c>
      <c r="AG1016" s="279">
        <v>338.69999999999993</v>
      </c>
      <c r="AH1016" s="279">
        <v>336.60000000000008</v>
      </c>
      <c r="AI1016" s="279">
        <v>338.8</v>
      </c>
      <c r="AJ1016" s="279">
        <v>334.90000000000003</v>
      </c>
      <c r="AK1016" s="279">
        <v>334.00000000000006</v>
      </c>
      <c r="AL1016" s="279">
        <v>335.9</v>
      </c>
      <c r="AM1016" s="279">
        <v>340</v>
      </c>
      <c r="AN1016" s="279">
        <v>335.9</v>
      </c>
      <c r="AO1016" s="279">
        <v>344.49999999999994</v>
      </c>
      <c r="AP1016" s="279">
        <v>353.99999999999994</v>
      </c>
      <c r="AQ1016" s="279">
        <v>361.1</v>
      </c>
      <c r="AR1016" s="279">
        <v>359.00000000000006</v>
      </c>
      <c r="AS1016" s="279">
        <v>351.5</v>
      </c>
      <c r="AT1016" s="279">
        <v>351.90000000000003</v>
      </c>
      <c r="AU1016" s="279">
        <v>351.1</v>
      </c>
      <c r="AV1016" s="279">
        <v>347.29999999999995</v>
      </c>
      <c r="AW1016" s="279">
        <v>348.1</v>
      </c>
      <c r="AX1016" s="279">
        <v>351</v>
      </c>
      <c r="AY1016" s="279">
        <v>357.19999999999993</v>
      </c>
      <c r="AZ1016" s="279">
        <v>362.09999999999997</v>
      </c>
      <c r="BA1016" s="279">
        <v>362.79999999999995</v>
      </c>
      <c r="BB1016" s="279">
        <v>366.7</v>
      </c>
      <c r="BC1016" s="279">
        <v>368</v>
      </c>
      <c r="BD1016" s="279">
        <v>370</v>
      </c>
      <c r="BE1016" s="279">
        <v>377</v>
      </c>
      <c r="BF1016" s="279">
        <v>390.40000000000003</v>
      </c>
      <c r="BG1016" s="279">
        <v>405.10000000000008</v>
      </c>
      <c r="BH1016" s="279">
        <v>413.59999999999997</v>
      </c>
      <c r="BI1016" s="279">
        <v>407.10000000000008</v>
      </c>
      <c r="BJ1016" s="279">
        <v>402.29999999999995</v>
      </c>
      <c r="BK1016" s="279">
        <v>389.00000000000006</v>
      </c>
      <c r="BL1016" s="279">
        <v>381</v>
      </c>
      <c r="BM1016" s="279">
        <v>369.20000000000005</v>
      </c>
      <c r="BN1016" s="279">
        <v>361.7</v>
      </c>
      <c r="BO1016" s="279">
        <v>356.80000000000007</v>
      </c>
      <c r="BP1016" s="279">
        <v>359.49999999999994</v>
      </c>
      <c r="BQ1016" s="279">
        <v>357.5</v>
      </c>
      <c r="BR1016" s="279">
        <v>356.90000000000003</v>
      </c>
      <c r="BS1016" s="279">
        <v>357.70000000000005</v>
      </c>
      <c r="BT1016" s="279">
        <v>356.5</v>
      </c>
    </row>
    <row r="1017" spans="3:72" x14ac:dyDescent="0.2">
      <c r="C1017" s="89" t="s">
        <v>11</v>
      </c>
      <c r="D1017" s="24" t="s">
        <v>286</v>
      </c>
      <c r="E1017" s="251" t="s">
        <v>223</v>
      </c>
      <c r="F1017" s="28" t="s">
        <v>130</v>
      </c>
      <c r="G1017" s="207">
        <v>0</v>
      </c>
      <c r="H1017" s="278">
        <v>0</v>
      </c>
      <c r="I1017" s="278">
        <v>0</v>
      </c>
      <c r="J1017" s="278">
        <v>0</v>
      </c>
      <c r="K1017" s="278">
        <v>0</v>
      </c>
      <c r="L1017" s="278">
        <v>0</v>
      </c>
      <c r="M1017" s="278">
        <v>0</v>
      </c>
      <c r="N1017" s="278">
        <v>0</v>
      </c>
      <c r="O1017" s="278">
        <v>0</v>
      </c>
      <c r="P1017" s="278">
        <v>0</v>
      </c>
      <c r="Q1017" s="278">
        <v>0</v>
      </c>
      <c r="R1017" s="278">
        <v>0</v>
      </c>
      <c r="S1017" s="278">
        <v>0</v>
      </c>
      <c r="T1017" s="278">
        <v>0</v>
      </c>
      <c r="U1017" s="278">
        <v>0</v>
      </c>
      <c r="V1017" s="278">
        <v>0</v>
      </c>
      <c r="W1017" s="278">
        <v>0</v>
      </c>
      <c r="X1017" s="278">
        <v>0</v>
      </c>
      <c r="Y1017" s="278">
        <v>0</v>
      </c>
      <c r="Z1017" s="278">
        <v>0</v>
      </c>
      <c r="AA1017" s="278">
        <v>0</v>
      </c>
      <c r="AB1017" s="278">
        <v>0</v>
      </c>
      <c r="AC1017" s="278">
        <v>0</v>
      </c>
      <c r="AD1017" s="278">
        <v>0</v>
      </c>
      <c r="AE1017" s="278">
        <v>0</v>
      </c>
      <c r="AF1017" s="278">
        <v>0</v>
      </c>
      <c r="AG1017" s="278">
        <v>0</v>
      </c>
      <c r="AH1017" s="278">
        <v>0</v>
      </c>
      <c r="AI1017" s="278">
        <v>0</v>
      </c>
      <c r="AJ1017" s="278">
        <v>0</v>
      </c>
      <c r="AK1017" s="278">
        <v>0</v>
      </c>
      <c r="AL1017" s="278">
        <v>0</v>
      </c>
      <c r="AM1017" s="278">
        <v>0</v>
      </c>
      <c r="AN1017" s="278">
        <v>0</v>
      </c>
      <c r="AO1017" s="278">
        <v>0</v>
      </c>
      <c r="AP1017" s="278">
        <v>0</v>
      </c>
      <c r="AQ1017" s="278">
        <v>0</v>
      </c>
      <c r="AR1017" s="278">
        <v>0</v>
      </c>
      <c r="AS1017" s="278">
        <v>0</v>
      </c>
      <c r="AT1017" s="278">
        <v>0</v>
      </c>
      <c r="AU1017" s="278">
        <v>0</v>
      </c>
      <c r="AV1017" s="278">
        <v>0</v>
      </c>
      <c r="AW1017" s="278">
        <v>0</v>
      </c>
      <c r="AX1017" s="278">
        <v>0</v>
      </c>
      <c r="AY1017" s="278">
        <v>0</v>
      </c>
      <c r="AZ1017" s="278">
        <v>0</v>
      </c>
      <c r="BA1017" s="278">
        <v>0</v>
      </c>
      <c r="BB1017" s="278">
        <v>0</v>
      </c>
      <c r="BC1017" s="278">
        <v>0</v>
      </c>
      <c r="BD1017" s="278">
        <v>0</v>
      </c>
      <c r="BE1017" s="278">
        <v>0</v>
      </c>
      <c r="BF1017" s="278">
        <v>0</v>
      </c>
      <c r="BG1017" s="278">
        <v>0</v>
      </c>
      <c r="BH1017" s="278">
        <v>0</v>
      </c>
      <c r="BI1017" s="278">
        <v>0</v>
      </c>
      <c r="BJ1017" s="278">
        <v>0</v>
      </c>
      <c r="BK1017" s="278">
        <v>0</v>
      </c>
      <c r="BL1017" s="278">
        <v>0</v>
      </c>
      <c r="BM1017" s="278">
        <v>0</v>
      </c>
      <c r="BN1017" s="278">
        <v>0</v>
      </c>
      <c r="BO1017" s="278">
        <v>0</v>
      </c>
      <c r="BP1017" s="278">
        <v>0</v>
      </c>
      <c r="BQ1017" s="278">
        <v>0</v>
      </c>
      <c r="BR1017" s="278">
        <v>0</v>
      </c>
      <c r="BS1017" s="278">
        <v>0</v>
      </c>
      <c r="BT1017" s="278">
        <v>0</v>
      </c>
    </row>
    <row r="1018" spans="3:72" x14ac:dyDescent="0.2">
      <c r="C1018" s="89" t="s">
        <v>17</v>
      </c>
      <c r="D1018" s="24" t="s">
        <v>286</v>
      </c>
      <c r="E1018" s="251" t="s">
        <v>223</v>
      </c>
      <c r="F1018" s="28" t="s">
        <v>130</v>
      </c>
      <c r="G1018" s="207">
        <v>0</v>
      </c>
      <c r="H1018" s="278">
        <v>0</v>
      </c>
      <c r="I1018" s="278">
        <v>0</v>
      </c>
      <c r="J1018" s="278">
        <v>0</v>
      </c>
      <c r="K1018" s="278">
        <v>0</v>
      </c>
      <c r="L1018" s="278">
        <v>0</v>
      </c>
      <c r="M1018" s="278">
        <v>0</v>
      </c>
      <c r="N1018" s="278">
        <v>0</v>
      </c>
      <c r="O1018" s="278">
        <v>0</v>
      </c>
      <c r="P1018" s="278">
        <v>0</v>
      </c>
      <c r="Q1018" s="278">
        <v>0</v>
      </c>
      <c r="R1018" s="278">
        <v>0</v>
      </c>
      <c r="S1018" s="278">
        <v>0</v>
      </c>
      <c r="T1018" s="278">
        <v>0</v>
      </c>
      <c r="U1018" s="278">
        <v>0</v>
      </c>
      <c r="V1018" s="278">
        <v>0</v>
      </c>
      <c r="W1018" s="278">
        <v>0</v>
      </c>
      <c r="X1018" s="278">
        <v>0</v>
      </c>
      <c r="Y1018" s="278">
        <v>0</v>
      </c>
      <c r="Z1018" s="278">
        <v>0</v>
      </c>
      <c r="AA1018" s="278">
        <v>0</v>
      </c>
      <c r="AB1018" s="278">
        <v>0</v>
      </c>
      <c r="AC1018" s="278">
        <v>0</v>
      </c>
      <c r="AD1018" s="278">
        <v>0</v>
      </c>
      <c r="AE1018" s="278">
        <v>0</v>
      </c>
      <c r="AF1018" s="278">
        <v>0</v>
      </c>
      <c r="AG1018" s="278">
        <v>0</v>
      </c>
      <c r="AH1018" s="278">
        <v>0</v>
      </c>
      <c r="AI1018" s="278">
        <v>0</v>
      </c>
      <c r="AJ1018" s="278">
        <v>0</v>
      </c>
      <c r="AK1018" s="278">
        <v>0</v>
      </c>
      <c r="AL1018" s="278">
        <v>0</v>
      </c>
      <c r="AM1018" s="278">
        <v>0</v>
      </c>
      <c r="AN1018" s="278">
        <v>0</v>
      </c>
      <c r="AO1018" s="278">
        <v>0</v>
      </c>
      <c r="AP1018" s="278">
        <v>0</v>
      </c>
      <c r="AQ1018" s="278">
        <v>0</v>
      </c>
      <c r="AR1018" s="278">
        <v>0</v>
      </c>
      <c r="AS1018" s="278">
        <v>0</v>
      </c>
      <c r="AT1018" s="278">
        <v>0</v>
      </c>
      <c r="AU1018" s="278">
        <v>0</v>
      </c>
      <c r="AV1018" s="278">
        <v>0</v>
      </c>
      <c r="AW1018" s="278">
        <v>0</v>
      </c>
      <c r="AX1018" s="278">
        <v>0</v>
      </c>
      <c r="AY1018" s="278">
        <v>0</v>
      </c>
      <c r="AZ1018" s="278">
        <v>0</v>
      </c>
      <c r="BA1018" s="278">
        <v>0</v>
      </c>
      <c r="BB1018" s="278">
        <v>0</v>
      </c>
      <c r="BC1018" s="278">
        <v>0</v>
      </c>
      <c r="BD1018" s="278">
        <v>0</v>
      </c>
      <c r="BE1018" s="278">
        <v>0</v>
      </c>
      <c r="BF1018" s="278">
        <v>0</v>
      </c>
      <c r="BG1018" s="278">
        <v>0</v>
      </c>
      <c r="BH1018" s="278">
        <v>0</v>
      </c>
      <c r="BI1018" s="278">
        <v>0</v>
      </c>
      <c r="BJ1018" s="278">
        <v>0</v>
      </c>
      <c r="BK1018" s="278">
        <v>0</v>
      </c>
      <c r="BL1018" s="278">
        <v>0</v>
      </c>
      <c r="BM1018" s="278">
        <v>0</v>
      </c>
      <c r="BN1018" s="278">
        <v>0</v>
      </c>
      <c r="BO1018" s="278">
        <v>0</v>
      </c>
      <c r="BP1018" s="278">
        <v>0</v>
      </c>
      <c r="BQ1018" s="278">
        <v>0</v>
      </c>
      <c r="BR1018" s="278">
        <v>0</v>
      </c>
      <c r="BS1018" s="278">
        <v>0</v>
      </c>
      <c r="BT1018" s="278">
        <v>0</v>
      </c>
    </row>
    <row r="1019" spans="3:72" x14ac:dyDescent="0.2">
      <c r="C1019" s="89" t="s">
        <v>18</v>
      </c>
      <c r="D1019" s="24" t="s">
        <v>286</v>
      </c>
      <c r="E1019" s="251" t="s">
        <v>223</v>
      </c>
      <c r="F1019" s="28" t="s">
        <v>130</v>
      </c>
      <c r="G1019" s="207">
        <v>0</v>
      </c>
      <c r="H1019" s="278">
        <v>0</v>
      </c>
      <c r="I1019" s="278">
        <v>0</v>
      </c>
      <c r="J1019" s="278">
        <v>0</v>
      </c>
      <c r="K1019" s="278">
        <v>0</v>
      </c>
      <c r="L1019" s="278">
        <v>0</v>
      </c>
      <c r="M1019" s="278">
        <v>0</v>
      </c>
      <c r="N1019" s="278">
        <v>0</v>
      </c>
      <c r="O1019" s="278">
        <v>0</v>
      </c>
      <c r="P1019" s="278">
        <v>0</v>
      </c>
      <c r="Q1019" s="278">
        <v>0</v>
      </c>
      <c r="R1019" s="278">
        <v>0</v>
      </c>
      <c r="S1019" s="278">
        <v>0</v>
      </c>
      <c r="T1019" s="278">
        <v>0</v>
      </c>
      <c r="U1019" s="278">
        <v>0</v>
      </c>
      <c r="V1019" s="278">
        <v>0</v>
      </c>
      <c r="W1019" s="278">
        <v>0</v>
      </c>
      <c r="X1019" s="278">
        <v>0</v>
      </c>
      <c r="Y1019" s="278">
        <v>0</v>
      </c>
      <c r="Z1019" s="278">
        <v>0</v>
      </c>
      <c r="AA1019" s="278">
        <v>0</v>
      </c>
      <c r="AB1019" s="278">
        <v>0</v>
      </c>
      <c r="AC1019" s="278">
        <v>0</v>
      </c>
      <c r="AD1019" s="278">
        <v>0</v>
      </c>
      <c r="AE1019" s="278">
        <v>0</v>
      </c>
      <c r="AF1019" s="278">
        <v>0</v>
      </c>
      <c r="AG1019" s="278">
        <v>0</v>
      </c>
      <c r="AH1019" s="278">
        <v>0</v>
      </c>
      <c r="AI1019" s="278">
        <v>0</v>
      </c>
      <c r="AJ1019" s="278">
        <v>0</v>
      </c>
      <c r="AK1019" s="278">
        <v>0</v>
      </c>
      <c r="AL1019" s="278">
        <v>0</v>
      </c>
      <c r="AM1019" s="278">
        <v>0</v>
      </c>
      <c r="AN1019" s="278">
        <v>0</v>
      </c>
      <c r="AO1019" s="278">
        <v>0</v>
      </c>
      <c r="AP1019" s="278">
        <v>0</v>
      </c>
      <c r="AQ1019" s="278">
        <v>0</v>
      </c>
      <c r="AR1019" s="278">
        <v>0</v>
      </c>
      <c r="AS1019" s="278">
        <v>0</v>
      </c>
      <c r="AT1019" s="278">
        <v>0</v>
      </c>
      <c r="AU1019" s="278">
        <v>0</v>
      </c>
      <c r="AV1019" s="278">
        <v>0</v>
      </c>
      <c r="AW1019" s="278">
        <v>0</v>
      </c>
      <c r="AX1019" s="278">
        <v>0</v>
      </c>
      <c r="AY1019" s="278">
        <v>0</v>
      </c>
      <c r="AZ1019" s="278">
        <v>0</v>
      </c>
      <c r="BA1019" s="278">
        <v>0</v>
      </c>
      <c r="BB1019" s="278">
        <v>0</v>
      </c>
      <c r="BC1019" s="278">
        <v>0</v>
      </c>
      <c r="BD1019" s="278">
        <v>0</v>
      </c>
      <c r="BE1019" s="278">
        <v>0</v>
      </c>
      <c r="BF1019" s="278">
        <v>0</v>
      </c>
      <c r="BG1019" s="278">
        <v>0</v>
      </c>
      <c r="BH1019" s="278">
        <v>0</v>
      </c>
      <c r="BI1019" s="278">
        <v>0</v>
      </c>
      <c r="BJ1019" s="278">
        <v>0</v>
      </c>
      <c r="BK1019" s="278">
        <v>0</v>
      </c>
      <c r="BL1019" s="278">
        <v>0</v>
      </c>
      <c r="BM1019" s="278">
        <v>0</v>
      </c>
      <c r="BN1019" s="278">
        <v>0</v>
      </c>
      <c r="BO1019" s="278">
        <v>0</v>
      </c>
      <c r="BP1019" s="278">
        <v>0</v>
      </c>
      <c r="BQ1019" s="278">
        <v>0</v>
      </c>
      <c r="BR1019" s="278">
        <v>0</v>
      </c>
      <c r="BS1019" s="278">
        <v>0</v>
      </c>
      <c r="BT1019" s="278">
        <v>0</v>
      </c>
    </row>
    <row r="1020" spans="3:72" x14ac:dyDescent="0.2">
      <c r="C1020" s="89" t="s">
        <v>19</v>
      </c>
      <c r="D1020" s="24" t="s">
        <v>286</v>
      </c>
      <c r="E1020" s="251" t="s">
        <v>223</v>
      </c>
      <c r="F1020" s="28" t="s">
        <v>130</v>
      </c>
      <c r="G1020" s="207">
        <v>0</v>
      </c>
      <c r="H1020" s="278">
        <v>0</v>
      </c>
      <c r="I1020" s="278">
        <v>0</v>
      </c>
      <c r="J1020" s="278">
        <v>0</v>
      </c>
      <c r="K1020" s="278">
        <v>0</v>
      </c>
      <c r="L1020" s="278">
        <v>0</v>
      </c>
      <c r="M1020" s="278">
        <v>0</v>
      </c>
      <c r="N1020" s="278">
        <v>0</v>
      </c>
      <c r="O1020" s="278">
        <v>0</v>
      </c>
      <c r="P1020" s="278">
        <v>0</v>
      </c>
      <c r="Q1020" s="278">
        <v>0</v>
      </c>
      <c r="R1020" s="278">
        <v>0</v>
      </c>
      <c r="S1020" s="278">
        <v>0</v>
      </c>
      <c r="T1020" s="278">
        <v>0</v>
      </c>
      <c r="U1020" s="278">
        <v>0</v>
      </c>
      <c r="V1020" s="278">
        <v>0</v>
      </c>
      <c r="W1020" s="278">
        <v>0</v>
      </c>
      <c r="X1020" s="278">
        <v>0</v>
      </c>
      <c r="Y1020" s="278">
        <v>0</v>
      </c>
      <c r="Z1020" s="278">
        <v>0</v>
      </c>
      <c r="AA1020" s="278">
        <v>0</v>
      </c>
      <c r="AB1020" s="278">
        <v>0</v>
      </c>
      <c r="AC1020" s="278">
        <v>0</v>
      </c>
      <c r="AD1020" s="278">
        <v>0</v>
      </c>
      <c r="AE1020" s="278">
        <v>0</v>
      </c>
      <c r="AF1020" s="278">
        <v>0</v>
      </c>
      <c r="AG1020" s="278">
        <v>0</v>
      </c>
      <c r="AH1020" s="278">
        <v>0</v>
      </c>
      <c r="AI1020" s="278">
        <v>0</v>
      </c>
      <c r="AJ1020" s="278">
        <v>0</v>
      </c>
      <c r="AK1020" s="278">
        <v>0</v>
      </c>
      <c r="AL1020" s="278">
        <v>0</v>
      </c>
      <c r="AM1020" s="278">
        <v>0</v>
      </c>
      <c r="AN1020" s="278">
        <v>0</v>
      </c>
      <c r="AO1020" s="278">
        <v>0</v>
      </c>
      <c r="AP1020" s="278">
        <v>0</v>
      </c>
      <c r="AQ1020" s="278">
        <v>0</v>
      </c>
      <c r="AR1020" s="278">
        <v>0</v>
      </c>
      <c r="AS1020" s="278">
        <v>0</v>
      </c>
      <c r="AT1020" s="278">
        <v>0</v>
      </c>
      <c r="AU1020" s="278">
        <v>0</v>
      </c>
      <c r="AV1020" s="278">
        <v>0</v>
      </c>
      <c r="AW1020" s="278">
        <v>0</v>
      </c>
      <c r="AX1020" s="278">
        <v>0</v>
      </c>
      <c r="AY1020" s="278">
        <v>0</v>
      </c>
      <c r="AZ1020" s="278">
        <v>0</v>
      </c>
      <c r="BA1020" s="278">
        <v>0</v>
      </c>
      <c r="BB1020" s="278">
        <v>0</v>
      </c>
      <c r="BC1020" s="278">
        <v>0</v>
      </c>
      <c r="BD1020" s="278">
        <v>0</v>
      </c>
      <c r="BE1020" s="278">
        <v>0</v>
      </c>
      <c r="BF1020" s="278">
        <v>0</v>
      </c>
      <c r="BG1020" s="278">
        <v>0</v>
      </c>
      <c r="BH1020" s="278">
        <v>0</v>
      </c>
      <c r="BI1020" s="278">
        <v>0</v>
      </c>
      <c r="BJ1020" s="278">
        <v>0</v>
      </c>
      <c r="BK1020" s="278">
        <v>0</v>
      </c>
      <c r="BL1020" s="278">
        <v>0</v>
      </c>
      <c r="BM1020" s="278">
        <v>0</v>
      </c>
      <c r="BN1020" s="278">
        <v>0</v>
      </c>
      <c r="BO1020" s="278">
        <v>0</v>
      </c>
      <c r="BP1020" s="278">
        <v>0</v>
      </c>
      <c r="BQ1020" s="278">
        <v>0</v>
      </c>
      <c r="BR1020" s="278">
        <v>0</v>
      </c>
      <c r="BS1020" s="278">
        <v>0</v>
      </c>
      <c r="BT1020" s="278">
        <v>0</v>
      </c>
    </row>
    <row r="1021" spans="3:72" x14ac:dyDescent="0.2">
      <c r="C1021" s="89" t="s">
        <v>20</v>
      </c>
      <c r="D1021" s="24" t="s">
        <v>286</v>
      </c>
      <c r="E1021" s="251" t="s">
        <v>223</v>
      </c>
      <c r="F1021" s="28" t="s">
        <v>130</v>
      </c>
      <c r="G1021" s="207">
        <v>0</v>
      </c>
      <c r="H1021" s="278">
        <v>0</v>
      </c>
      <c r="I1021" s="278">
        <v>0</v>
      </c>
      <c r="J1021" s="278">
        <v>0</v>
      </c>
      <c r="K1021" s="278">
        <v>0</v>
      </c>
      <c r="L1021" s="278">
        <v>0</v>
      </c>
      <c r="M1021" s="278">
        <v>0</v>
      </c>
      <c r="N1021" s="278">
        <v>0</v>
      </c>
      <c r="O1021" s="278">
        <v>0</v>
      </c>
      <c r="P1021" s="278">
        <v>0</v>
      </c>
      <c r="Q1021" s="278">
        <v>0</v>
      </c>
      <c r="R1021" s="278">
        <v>0</v>
      </c>
      <c r="S1021" s="278">
        <v>0</v>
      </c>
      <c r="T1021" s="278">
        <v>0</v>
      </c>
      <c r="U1021" s="278">
        <v>0</v>
      </c>
      <c r="V1021" s="278">
        <v>0</v>
      </c>
      <c r="W1021" s="278">
        <v>0</v>
      </c>
      <c r="X1021" s="278">
        <v>0</v>
      </c>
      <c r="Y1021" s="278">
        <v>0</v>
      </c>
      <c r="Z1021" s="278">
        <v>0</v>
      </c>
      <c r="AA1021" s="278">
        <v>0</v>
      </c>
      <c r="AB1021" s="278">
        <v>0</v>
      </c>
      <c r="AC1021" s="278">
        <v>0</v>
      </c>
      <c r="AD1021" s="278">
        <v>0</v>
      </c>
      <c r="AE1021" s="278">
        <v>0</v>
      </c>
      <c r="AF1021" s="278">
        <v>0</v>
      </c>
      <c r="AG1021" s="278">
        <v>0</v>
      </c>
      <c r="AH1021" s="278">
        <v>0</v>
      </c>
      <c r="AI1021" s="278">
        <v>0</v>
      </c>
      <c r="AJ1021" s="278">
        <v>0</v>
      </c>
      <c r="AK1021" s="278">
        <v>0</v>
      </c>
      <c r="AL1021" s="278">
        <v>0</v>
      </c>
      <c r="AM1021" s="278">
        <v>0</v>
      </c>
      <c r="AN1021" s="278">
        <v>0</v>
      </c>
      <c r="AO1021" s="278">
        <v>0</v>
      </c>
      <c r="AP1021" s="278">
        <v>0</v>
      </c>
      <c r="AQ1021" s="278">
        <v>0</v>
      </c>
      <c r="AR1021" s="278">
        <v>0</v>
      </c>
      <c r="AS1021" s="278">
        <v>0</v>
      </c>
      <c r="AT1021" s="278">
        <v>0</v>
      </c>
      <c r="AU1021" s="278">
        <v>0</v>
      </c>
      <c r="AV1021" s="278">
        <v>0</v>
      </c>
      <c r="AW1021" s="278">
        <v>0</v>
      </c>
      <c r="AX1021" s="278">
        <v>0</v>
      </c>
      <c r="AY1021" s="278">
        <v>0</v>
      </c>
      <c r="AZ1021" s="278">
        <v>0</v>
      </c>
      <c r="BA1021" s="278">
        <v>0</v>
      </c>
      <c r="BB1021" s="278">
        <v>0</v>
      </c>
      <c r="BC1021" s="278">
        <v>0</v>
      </c>
      <c r="BD1021" s="278">
        <v>0</v>
      </c>
      <c r="BE1021" s="278">
        <v>0</v>
      </c>
      <c r="BF1021" s="278">
        <v>0</v>
      </c>
      <c r="BG1021" s="278">
        <v>0</v>
      </c>
      <c r="BH1021" s="278">
        <v>0</v>
      </c>
      <c r="BI1021" s="278">
        <v>0</v>
      </c>
      <c r="BJ1021" s="278">
        <v>0</v>
      </c>
      <c r="BK1021" s="278">
        <v>0</v>
      </c>
      <c r="BL1021" s="278">
        <v>0</v>
      </c>
      <c r="BM1021" s="278">
        <v>0</v>
      </c>
      <c r="BN1021" s="278">
        <v>0</v>
      </c>
      <c r="BO1021" s="278">
        <v>0</v>
      </c>
      <c r="BP1021" s="278">
        <v>0</v>
      </c>
      <c r="BQ1021" s="278">
        <v>0</v>
      </c>
      <c r="BR1021" s="278">
        <v>0</v>
      </c>
      <c r="BS1021" s="278">
        <v>0</v>
      </c>
      <c r="BT1021" s="278">
        <v>0</v>
      </c>
    </row>
    <row r="1022" spans="3:72" x14ac:dyDescent="0.2">
      <c r="C1022" s="89" t="s">
        <v>21</v>
      </c>
      <c r="D1022" s="24" t="s">
        <v>286</v>
      </c>
      <c r="E1022" s="251" t="s">
        <v>223</v>
      </c>
      <c r="F1022" s="28" t="s">
        <v>130</v>
      </c>
      <c r="G1022" s="207">
        <v>0</v>
      </c>
      <c r="H1022" s="278">
        <v>0</v>
      </c>
      <c r="I1022" s="278">
        <v>0</v>
      </c>
      <c r="J1022" s="278">
        <v>0</v>
      </c>
      <c r="K1022" s="278">
        <v>0</v>
      </c>
      <c r="L1022" s="278">
        <v>0</v>
      </c>
      <c r="M1022" s="278">
        <v>0</v>
      </c>
      <c r="N1022" s="278">
        <v>0</v>
      </c>
      <c r="O1022" s="278">
        <v>0</v>
      </c>
      <c r="P1022" s="278">
        <v>0</v>
      </c>
      <c r="Q1022" s="278">
        <v>0</v>
      </c>
      <c r="R1022" s="278">
        <v>0</v>
      </c>
      <c r="S1022" s="278">
        <v>0</v>
      </c>
      <c r="T1022" s="278">
        <v>0</v>
      </c>
      <c r="U1022" s="278">
        <v>0</v>
      </c>
      <c r="V1022" s="278">
        <v>0</v>
      </c>
      <c r="W1022" s="278">
        <v>0</v>
      </c>
      <c r="X1022" s="278">
        <v>0</v>
      </c>
      <c r="Y1022" s="278">
        <v>0</v>
      </c>
      <c r="Z1022" s="278">
        <v>0</v>
      </c>
      <c r="AA1022" s="278">
        <v>0</v>
      </c>
      <c r="AB1022" s="278">
        <v>0</v>
      </c>
      <c r="AC1022" s="278">
        <v>0</v>
      </c>
      <c r="AD1022" s="278">
        <v>0</v>
      </c>
      <c r="AE1022" s="278">
        <v>0</v>
      </c>
      <c r="AF1022" s="278">
        <v>0</v>
      </c>
      <c r="AG1022" s="278">
        <v>0</v>
      </c>
      <c r="AH1022" s="278">
        <v>0</v>
      </c>
      <c r="AI1022" s="278">
        <v>0</v>
      </c>
      <c r="AJ1022" s="278">
        <v>0</v>
      </c>
      <c r="AK1022" s="278">
        <v>0</v>
      </c>
      <c r="AL1022" s="278">
        <v>0</v>
      </c>
      <c r="AM1022" s="278">
        <v>0</v>
      </c>
      <c r="AN1022" s="278">
        <v>0</v>
      </c>
      <c r="AO1022" s="278">
        <v>0</v>
      </c>
      <c r="AP1022" s="278">
        <v>0</v>
      </c>
      <c r="AQ1022" s="278">
        <v>0</v>
      </c>
      <c r="AR1022" s="278">
        <v>0</v>
      </c>
      <c r="AS1022" s="278">
        <v>0</v>
      </c>
      <c r="AT1022" s="278">
        <v>0</v>
      </c>
      <c r="AU1022" s="278">
        <v>0</v>
      </c>
      <c r="AV1022" s="278">
        <v>0</v>
      </c>
      <c r="AW1022" s="278">
        <v>0</v>
      </c>
      <c r="AX1022" s="278">
        <v>0</v>
      </c>
      <c r="AY1022" s="278">
        <v>0</v>
      </c>
      <c r="AZ1022" s="278">
        <v>0</v>
      </c>
      <c r="BA1022" s="278">
        <v>0</v>
      </c>
      <c r="BB1022" s="278">
        <v>0</v>
      </c>
      <c r="BC1022" s="278">
        <v>0</v>
      </c>
      <c r="BD1022" s="278">
        <v>0</v>
      </c>
      <c r="BE1022" s="278">
        <v>0</v>
      </c>
      <c r="BF1022" s="278">
        <v>0</v>
      </c>
      <c r="BG1022" s="278">
        <v>0</v>
      </c>
      <c r="BH1022" s="278">
        <v>0</v>
      </c>
      <c r="BI1022" s="278">
        <v>0</v>
      </c>
      <c r="BJ1022" s="278">
        <v>0</v>
      </c>
      <c r="BK1022" s="278">
        <v>0</v>
      </c>
      <c r="BL1022" s="278">
        <v>0</v>
      </c>
      <c r="BM1022" s="278">
        <v>0</v>
      </c>
      <c r="BN1022" s="278">
        <v>0</v>
      </c>
      <c r="BO1022" s="278">
        <v>0</v>
      </c>
      <c r="BP1022" s="278">
        <v>0</v>
      </c>
      <c r="BQ1022" s="278">
        <v>0</v>
      </c>
      <c r="BR1022" s="278">
        <v>0</v>
      </c>
      <c r="BS1022" s="278">
        <v>0</v>
      </c>
      <c r="BT1022" s="278">
        <v>0</v>
      </c>
    </row>
    <row r="1023" spans="3:72" x14ac:dyDescent="0.2">
      <c r="C1023" s="89" t="s">
        <v>22</v>
      </c>
      <c r="D1023" s="24" t="s">
        <v>286</v>
      </c>
      <c r="E1023" s="251" t="s">
        <v>223</v>
      </c>
      <c r="F1023" s="28" t="s">
        <v>130</v>
      </c>
      <c r="G1023" s="207">
        <v>0</v>
      </c>
      <c r="H1023" s="278">
        <v>0</v>
      </c>
      <c r="I1023" s="278">
        <v>0</v>
      </c>
      <c r="J1023" s="278">
        <v>0</v>
      </c>
      <c r="K1023" s="278">
        <v>0</v>
      </c>
      <c r="L1023" s="278">
        <v>0</v>
      </c>
      <c r="M1023" s="278">
        <v>0</v>
      </c>
      <c r="N1023" s="278">
        <v>0</v>
      </c>
      <c r="O1023" s="278">
        <v>0</v>
      </c>
      <c r="P1023" s="278">
        <v>0</v>
      </c>
      <c r="Q1023" s="278">
        <v>0</v>
      </c>
      <c r="R1023" s="278">
        <v>0</v>
      </c>
      <c r="S1023" s="278">
        <v>0</v>
      </c>
      <c r="T1023" s="278">
        <v>0</v>
      </c>
      <c r="U1023" s="278">
        <v>0</v>
      </c>
      <c r="V1023" s="278">
        <v>0</v>
      </c>
      <c r="W1023" s="278">
        <v>0</v>
      </c>
      <c r="X1023" s="278">
        <v>0</v>
      </c>
      <c r="Y1023" s="278">
        <v>0</v>
      </c>
      <c r="Z1023" s="278">
        <v>0</v>
      </c>
      <c r="AA1023" s="278">
        <v>0</v>
      </c>
      <c r="AB1023" s="278">
        <v>0</v>
      </c>
      <c r="AC1023" s="278">
        <v>0</v>
      </c>
      <c r="AD1023" s="278">
        <v>0</v>
      </c>
      <c r="AE1023" s="278">
        <v>0</v>
      </c>
      <c r="AF1023" s="278">
        <v>0</v>
      </c>
      <c r="AG1023" s="278">
        <v>0</v>
      </c>
      <c r="AH1023" s="278">
        <v>0</v>
      </c>
      <c r="AI1023" s="278">
        <v>0</v>
      </c>
      <c r="AJ1023" s="278">
        <v>0</v>
      </c>
      <c r="AK1023" s="278">
        <v>0</v>
      </c>
      <c r="AL1023" s="278">
        <v>0</v>
      </c>
      <c r="AM1023" s="278">
        <v>0</v>
      </c>
      <c r="AN1023" s="278">
        <v>0</v>
      </c>
      <c r="AO1023" s="278">
        <v>0</v>
      </c>
      <c r="AP1023" s="278">
        <v>0</v>
      </c>
      <c r="AQ1023" s="278">
        <v>0</v>
      </c>
      <c r="AR1023" s="278">
        <v>0</v>
      </c>
      <c r="AS1023" s="278">
        <v>0</v>
      </c>
      <c r="AT1023" s="278">
        <v>0</v>
      </c>
      <c r="AU1023" s="278">
        <v>0</v>
      </c>
      <c r="AV1023" s="278">
        <v>0</v>
      </c>
      <c r="AW1023" s="278">
        <v>0</v>
      </c>
      <c r="AX1023" s="278">
        <v>0</v>
      </c>
      <c r="AY1023" s="278">
        <v>0</v>
      </c>
      <c r="AZ1023" s="278">
        <v>0</v>
      </c>
      <c r="BA1023" s="278">
        <v>0</v>
      </c>
      <c r="BB1023" s="278">
        <v>0</v>
      </c>
      <c r="BC1023" s="278">
        <v>0</v>
      </c>
      <c r="BD1023" s="278">
        <v>0</v>
      </c>
      <c r="BE1023" s="278">
        <v>0</v>
      </c>
      <c r="BF1023" s="278">
        <v>0</v>
      </c>
      <c r="BG1023" s="278">
        <v>0</v>
      </c>
      <c r="BH1023" s="278">
        <v>0</v>
      </c>
      <c r="BI1023" s="278">
        <v>0</v>
      </c>
      <c r="BJ1023" s="278">
        <v>0</v>
      </c>
      <c r="BK1023" s="278">
        <v>0</v>
      </c>
      <c r="BL1023" s="278">
        <v>0</v>
      </c>
      <c r="BM1023" s="278">
        <v>0</v>
      </c>
      <c r="BN1023" s="278">
        <v>0</v>
      </c>
      <c r="BO1023" s="278">
        <v>0</v>
      </c>
      <c r="BP1023" s="278">
        <v>0</v>
      </c>
      <c r="BQ1023" s="278">
        <v>0</v>
      </c>
      <c r="BR1023" s="278">
        <v>0</v>
      </c>
      <c r="BS1023" s="278">
        <v>0</v>
      </c>
      <c r="BT1023" s="278">
        <v>0</v>
      </c>
    </row>
    <row r="1024" spans="3:72" x14ac:dyDescent="0.2">
      <c r="C1024" s="89" t="s">
        <v>23</v>
      </c>
      <c r="D1024" s="24" t="s">
        <v>286</v>
      </c>
      <c r="E1024" s="251" t="s">
        <v>223</v>
      </c>
      <c r="F1024" s="28" t="s">
        <v>130</v>
      </c>
      <c r="G1024" s="207">
        <v>0</v>
      </c>
      <c r="H1024" s="278">
        <v>0</v>
      </c>
      <c r="I1024" s="278">
        <v>0</v>
      </c>
      <c r="J1024" s="278">
        <v>0</v>
      </c>
      <c r="K1024" s="278">
        <v>0</v>
      </c>
      <c r="L1024" s="278">
        <v>0</v>
      </c>
      <c r="M1024" s="278">
        <v>0</v>
      </c>
      <c r="N1024" s="278">
        <v>0</v>
      </c>
      <c r="O1024" s="278">
        <v>0</v>
      </c>
      <c r="P1024" s="278">
        <v>0</v>
      </c>
      <c r="Q1024" s="278">
        <v>0</v>
      </c>
      <c r="R1024" s="278">
        <v>0</v>
      </c>
      <c r="S1024" s="278">
        <v>0</v>
      </c>
      <c r="T1024" s="278">
        <v>0</v>
      </c>
      <c r="U1024" s="278">
        <v>0</v>
      </c>
      <c r="V1024" s="278">
        <v>0</v>
      </c>
      <c r="W1024" s="278">
        <v>0</v>
      </c>
      <c r="X1024" s="278">
        <v>0</v>
      </c>
      <c r="Y1024" s="278">
        <v>0</v>
      </c>
      <c r="Z1024" s="278">
        <v>0</v>
      </c>
      <c r="AA1024" s="278">
        <v>0</v>
      </c>
      <c r="AB1024" s="278">
        <v>0</v>
      </c>
      <c r="AC1024" s="278">
        <v>0</v>
      </c>
      <c r="AD1024" s="278">
        <v>0</v>
      </c>
      <c r="AE1024" s="278">
        <v>0</v>
      </c>
      <c r="AF1024" s="278">
        <v>0</v>
      </c>
      <c r="AG1024" s="278">
        <v>0</v>
      </c>
      <c r="AH1024" s="278">
        <v>0</v>
      </c>
      <c r="AI1024" s="278">
        <v>0</v>
      </c>
      <c r="AJ1024" s="278">
        <v>0</v>
      </c>
      <c r="AK1024" s="278">
        <v>0</v>
      </c>
      <c r="AL1024" s="278">
        <v>0</v>
      </c>
      <c r="AM1024" s="278">
        <v>0</v>
      </c>
      <c r="AN1024" s="278">
        <v>0</v>
      </c>
      <c r="AO1024" s="278">
        <v>0</v>
      </c>
      <c r="AP1024" s="278">
        <v>0</v>
      </c>
      <c r="AQ1024" s="278">
        <v>0</v>
      </c>
      <c r="AR1024" s="278">
        <v>0</v>
      </c>
      <c r="AS1024" s="278">
        <v>0</v>
      </c>
      <c r="AT1024" s="278">
        <v>0</v>
      </c>
      <c r="AU1024" s="278">
        <v>0</v>
      </c>
      <c r="AV1024" s="278">
        <v>0</v>
      </c>
      <c r="AW1024" s="278">
        <v>0</v>
      </c>
      <c r="AX1024" s="278">
        <v>0</v>
      </c>
      <c r="AY1024" s="278">
        <v>0</v>
      </c>
      <c r="AZ1024" s="278">
        <v>0</v>
      </c>
      <c r="BA1024" s="278">
        <v>0</v>
      </c>
      <c r="BB1024" s="278">
        <v>0</v>
      </c>
      <c r="BC1024" s="278">
        <v>0</v>
      </c>
      <c r="BD1024" s="278">
        <v>0</v>
      </c>
      <c r="BE1024" s="278">
        <v>0</v>
      </c>
      <c r="BF1024" s="278">
        <v>0</v>
      </c>
      <c r="BG1024" s="278">
        <v>0</v>
      </c>
      <c r="BH1024" s="278">
        <v>0</v>
      </c>
      <c r="BI1024" s="278">
        <v>0</v>
      </c>
      <c r="BJ1024" s="278">
        <v>0</v>
      </c>
      <c r="BK1024" s="278">
        <v>0</v>
      </c>
      <c r="BL1024" s="278">
        <v>0</v>
      </c>
      <c r="BM1024" s="278">
        <v>0</v>
      </c>
      <c r="BN1024" s="278">
        <v>0</v>
      </c>
      <c r="BO1024" s="278">
        <v>0</v>
      </c>
      <c r="BP1024" s="278">
        <v>0</v>
      </c>
      <c r="BQ1024" s="278">
        <v>0</v>
      </c>
      <c r="BR1024" s="278">
        <v>0</v>
      </c>
      <c r="BS1024" s="278">
        <v>0</v>
      </c>
      <c r="BT1024" s="278">
        <v>0</v>
      </c>
    </row>
    <row r="1025" spans="3:72" x14ac:dyDescent="0.2">
      <c r="C1025" s="89" t="s">
        <v>24</v>
      </c>
      <c r="D1025" s="24" t="s">
        <v>286</v>
      </c>
      <c r="E1025" s="251" t="s">
        <v>223</v>
      </c>
      <c r="F1025" s="28" t="s">
        <v>130</v>
      </c>
      <c r="G1025" s="207">
        <v>0</v>
      </c>
      <c r="H1025" s="278">
        <v>0</v>
      </c>
      <c r="I1025" s="278">
        <v>0</v>
      </c>
      <c r="J1025" s="278">
        <v>0</v>
      </c>
      <c r="K1025" s="278">
        <v>0</v>
      </c>
      <c r="L1025" s="278">
        <v>0</v>
      </c>
      <c r="M1025" s="278">
        <v>0</v>
      </c>
      <c r="N1025" s="278">
        <v>0</v>
      </c>
      <c r="O1025" s="278">
        <v>0</v>
      </c>
      <c r="P1025" s="278">
        <v>0</v>
      </c>
      <c r="Q1025" s="278">
        <v>0</v>
      </c>
      <c r="R1025" s="278">
        <v>0</v>
      </c>
      <c r="S1025" s="278">
        <v>0</v>
      </c>
      <c r="T1025" s="278">
        <v>0</v>
      </c>
      <c r="U1025" s="278">
        <v>0</v>
      </c>
      <c r="V1025" s="278">
        <v>0</v>
      </c>
      <c r="W1025" s="278">
        <v>0</v>
      </c>
      <c r="X1025" s="278">
        <v>0</v>
      </c>
      <c r="Y1025" s="278">
        <v>0</v>
      </c>
      <c r="Z1025" s="278">
        <v>0</v>
      </c>
      <c r="AA1025" s="278">
        <v>0</v>
      </c>
      <c r="AB1025" s="278">
        <v>0</v>
      </c>
      <c r="AC1025" s="278">
        <v>0</v>
      </c>
      <c r="AD1025" s="278">
        <v>0</v>
      </c>
      <c r="AE1025" s="278">
        <v>0</v>
      </c>
      <c r="AF1025" s="278">
        <v>0</v>
      </c>
      <c r="AG1025" s="278">
        <v>0</v>
      </c>
      <c r="AH1025" s="278">
        <v>0</v>
      </c>
      <c r="AI1025" s="278">
        <v>0</v>
      </c>
      <c r="AJ1025" s="278">
        <v>0</v>
      </c>
      <c r="AK1025" s="278">
        <v>0</v>
      </c>
      <c r="AL1025" s="278">
        <v>0</v>
      </c>
      <c r="AM1025" s="278">
        <v>0</v>
      </c>
      <c r="AN1025" s="278">
        <v>0</v>
      </c>
      <c r="AO1025" s="278">
        <v>0</v>
      </c>
      <c r="AP1025" s="278">
        <v>0</v>
      </c>
      <c r="AQ1025" s="278">
        <v>0</v>
      </c>
      <c r="AR1025" s="278">
        <v>0</v>
      </c>
      <c r="AS1025" s="278">
        <v>0</v>
      </c>
      <c r="AT1025" s="278">
        <v>0</v>
      </c>
      <c r="AU1025" s="278">
        <v>0</v>
      </c>
      <c r="AV1025" s="278">
        <v>0</v>
      </c>
      <c r="AW1025" s="278">
        <v>0</v>
      </c>
      <c r="AX1025" s="278">
        <v>0</v>
      </c>
      <c r="AY1025" s="278">
        <v>0</v>
      </c>
      <c r="AZ1025" s="278">
        <v>0</v>
      </c>
      <c r="BA1025" s="278">
        <v>0</v>
      </c>
      <c r="BB1025" s="278">
        <v>0</v>
      </c>
      <c r="BC1025" s="278">
        <v>0</v>
      </c>
      <c r="BD1025" s="278">
        <v>0</v>
      </c>
      <c r="BE1025" s="278">
        <v>0</v>
      </c>
      <c r="BF1025" s="278">
        <v>0</v>
      </c>
      <c r="BG1025" s="278">
        <v>0</v>
      </c>
      <c r="BH1025" s="278">
        <v>0</v>
      </c>
      <c r="BI1025" s="278">
        <v>0</v>
      </c>
      <c r="BJ1025" s="278">
        <v>0</v>
      </c>
      <c r="BK1025" s="278">
        <v>0</v>
      </c>
      <c r="BL1025" s="278">
        <v>0</v>
      </c>
      <c r="BM1025" s="278">
        <v>0</v>
      </c>
      <c r="BN1025" s="278">
        <v>0</v>
      </c>
      <c r="BO1025" s="278">
        <v>0</v>
      </c>
      <c r="BP1025" s="278">
        <v>0</v>
      </c>
      <c r="BQ1025" s="278">
        <v>0</v>
      </c>
      <c r="BR1025" s="278">
        <v>0</v>
      </c>
      <c r="BS1025" s="278">
        <v>0</v>
      </c>
      <c r="BT1025" s="278">
        <v>0</v>
      </c>
    </row>
    <row r="1026" spans="3:72" x14ac:dyDescent="0.2">
      <c r="C1026" s="89" t="s">
        <v>25</v>
      </c>
      <c r="D1026" s="24" t="s">
        <v>286</v>
      </c>
      <c r="E1026" s="251" t="s">
        <v>223</v>
      </c>
      <c r="F1026" s="28" t="s">
        <v>130</v>
      </c>
      <c r="G1026" s="207">
        <v>0</v>
      </c>
      <c r="H1026" s="278">
        <v>0</v>
      </c>
      <c r="I1026" s="278">
        <v>0</v>
      </c>
      <c r="J1026" s="278">
        <v>0</v>
      </c>
      <c r="K1026" s="278">
        <v>0</v>
      </c>
      <c r="L1026" s="278">
        <v>0</v>
      </c>
      <c r="M1026" s="278">
        <v>0</v>
      </c>
      <c r="N1026" s="278">
        <v>0</v>
      </c>
      <c r="O1026" s="278">
        <v>0</v>
      </c>
      <c r="P1026" s="278">
        <v>0</v>
      </c>
      <c r="Q1026" s="278">
        <v>0</v>
      </c>
      <c r="R1026" s="278">
        <v>0</v>
      </c>
      <c r="S1026" s="278">
        <v>0</v>
      </c>
      <c r="T1026" s="278">
        <v>0</v>
      </c>
      <c r="U1026" s="278">
        <v>0</v>
      </c>
      <c r="V1026" s="278">
        <v>0</v>
      </c>
      <c r="W1026" s="278">
        <v>0</v>
      </c>
      <c r="X1026" s="278">
        <v>0</v>
      </c>
      <c r="Y1026" s="278">
        <v>0</v>
      </c>
      <c r="Z1026" s="278">
        <v>0</v>
      </c>
      <c r="AA1026" s="278">
        <v>0</v>
      </c>
      <c r="AB1026" s="278">
        <v>0</v>
      </c>
      <c r="AC1026" s="278">
        <v>0</v>
      </c>
      <c r="AD1026" s="278">
        <v>0</v>
      </c>
      <c r="AE1026" s="278">
        <v>0</v>
      </c>
      <c r="AF1026" s="278">
        <v>0</v>
      </c>
      <c r="AG1026" s="278">
        <v>0</v>
      </c>
      <c r="AH1026" s="278">
        <v>0</v>
      </c>
      <c r="AI1026" s="278">
        <v>0</v>
      </c>
      <c r="AJ1026" s="278">
        <v>0</v>
      </c>
      <c r="AK1026" s="278">
        <v>0</v>
      </c>
      <c r="AL1026" s="278">
        <v>0</v>
      </c>
      <c r="AM1026" s="278">
        <v>0</v>
      </c>
      <c r="AN1026" s="278">
        <v>0</v>
      </c>
      <c r="AO1026" s="278">
        <v>0</v>
      </c>
      <c r="AP1026" s="278">
        <v>0</v>
      </c>
      <c r="AQ1026" s="278">
        <v>0</v>
      </c>
      <c r="AR1026" s="278">
        <v>0</v>
      </c>
      <c r="AS1026" s="278">
        <v>0</v>
      </c>
      <c r="AT1026" s="278">
        <v>0</v>
      </c>
      <c r="AU1026" s="278">
        <v>0</v>
      </c>
      <c r="AV1026" s="278">
        <v>0</v>
      </c>
      <c r="AW1026" s="278">
        <v>0</v>
      </c>
      <c r="AX1026" s="278">
        <v>0</v>
      </c>
      <c r="AY1026" s="278">
        <v>0</v>
      </c>
      <c r="AZ1026" s="278">
        <v>0</v>
      </c>
      <c r="BA1026" s="278">
        <v>0</v>
      </c>
      <c r="BB1026" s="278">
        <v>0</v>
      </c>
      <c r="BC1026" s="278">
        <v>0</v>
      </c>
      <c r="BD1026" s="278">
        <v>0</v>
      </c>
      <c r="BE1026" s="278">
        <v>0</v>
      </c>
      <c r="BF1026" s="278">
        <v>0</v>
      </c>
      <c r="BG1026" s="278">
        <v>0</v>
      </c>
      <c r="BH1026" s="278">
        <v>0</v>
      </c>
      <c r="BI1026" s="278">
        <v>0</v>
      </c>
      <c r="BJ1026" s="278">
        <v>0</v>
      </c>
      <c r="BK1026" s="278">
        <v>0</v>
      </c>
      <c r="BL1026" s="278">
        <v>0</v>
      </c>
      <c r="BM1026" s="278">
        <v>0</v>
      </c>
      <c r="BN1026" s="278">
        <v>0</v>
      </c>
      <c r="BO1026" s="278">
        <v>0</v>
      </c>
      <c r="BP1026" s="278">
        <v>0</v>
      </c>
      <c r="BQ1026" s="278">
        <v>0</v>
      </c>
      <c r="BR1026" s="278">
        <v>0</v>
      </c>
      <c r="BS1026" s="278">
        <v>0</v>
      </c>
      <c r="BT1026" s="278">
        <v>0</v>
      </c>
    </row>
    <row r="1027" spans="3:72" x14ac:dyDescent="0.2">
      <c r="C1027" s="89" t="s">
        <v>26</v>
      </c>
      <c r="D1027" s="24" t="s">
        <v>286</v>
      </c>
      <c r="E1027" s="251" t="s">
        <v>223</v>
      </c>
      <c r="F1027" s="28" t="s">
        <v>130</v>
      </c>
      <c r="G1027" s="207">
        <v>0</v>
      </c>
      <c r="H1027" s="278">
        <v>0</v>
      </c>
      <c r="I1027" s="278">
        <v>0</v>
      </c>
      <c r="J1027" s="278">
        <v>0</v>
      </c>
      <c r="K1027" s="278">
        <v>0</v>
      </c>
      <c r="L1027" s="278">
        <v>0</v>
      </c>
      <c r="M1027" s="278">
        <v>0</v>
      </c>
      <c r="N1027" s="278">
        <v>0</v>
      </c>
      <c r="O1027" s="278">
        <v>0</v>
      </c>
      <c r="P1027" s="278">
        <v>0</v>
      </c>
      <c r="Q1027" s="278">
        <v>0</v>
      </c>
      <c r="R1027" s="278">
        <v>0</v>
      </c>
      <c r="S1027" s="278">
        <v>0</v>
      </c>
      <c r="T1027" s="278">
        <v>0</v>
      </c>
      <c r="U1027" s="278">
        <v>0</v>
      </c>
      <c r="V1027" s="278">
        <v>0</v>
      </c>
      <c r="W1027" s="278">
        <v>0</v>
      </c>
      <c r="X1027" s="278">
        <v>0</v>
      </c>
      <c r="Y1027" s="278">
        <v>0</v>
      </c>
      <c r="Z1027" s="278">
        <v>0</v>
      </c>
      <c r="AA1027" s="278">
        <v>0</v>
      </c>
      <c r="AB1027" s="278">
        <v>0</v>
      </c>
      <c r="AC1027" s="278">
        <v>0</v>
      </c>
      <c r="AD1027" s="278">
        <v>0</v>
      </c>
      <c r="AE1027" s="278">
        <v>0</v>
      </c>
      <c r="AF1027" s="278">
        <v>0</v>
      </c>
      <c r="AG1027" s="278">
        <v>0</v>
      </c>
      <c r="AH1027" s="278">
        <v>0</v>
      </c>
      <c r="AI1027" s="278">
        <v>0</v>
      </c>
      <c r="AJ1027" s="278">
        <v>0</v>
      </c>
      <c r="AK1027" s="278">
        <v>0</v>
      </c>
      <c r="AL1027" s="278">
        <v>0</v>
      </c>
      <c r="AM1027" s="278">
        <v>0</v>
      </c>
      <c r="AN1027" s="278">
        <v>0</v>
      </c>
      <c r="AO1027" s="278">
        <v>0</v>
      </c>
      <c r="AP1027" s="278">
        <v>0</v>
      </c>
      <c r="AQ1027" s="278">
        <v>0</v>
      </c>
      <c r="AR1027" s="278">
        <v>0</v>
      </c>
      <c r="AS1027" s="278">
        <v>0</v>
      </c>
      <c r="AT1027" s="278">
        <v>0</v>
      </c>
      <c r="AU1027" s="278">
        <v>0</v>
      </c>
      <c r="AV1027" s="278">
        <v>0</v>
      </c>
      <c r="AW1027" s="278">
        <v>0</v>
      </c>
      <c r="AX1027" s="278">
        <v>0</v>
      </c>
      <c r="AY1027" s="278">
        <v>0</v>
      </c>
      <c r="AZ1027" s="278">
        <v>0</v>
      </c>
      <c r="BA1027" s="278">
        <v>0</v>
      </c>
      <c r="BB1027" s="278">
        <v>0</v>
      </c>
      <c r="BC1027" s="278">
        <v>0</v>
      </c>
      <c r="BD1027" s="278">
        <v>0</v>
      </c>
      <c r="BE1027" s="278">
        <v>0</v>
      </c>
      <c r="BF1027" s="278">
        <v>0</v>
      </c>
      <c r="BG1027" s="278">
        <v>0</v>
      </c>
      <c r="BH1027" s="278">
        <v>0</v>
      </c>
      <c r="BI1027" s="278">
        <v>0</v>
      </c>
      <c r="BJ1027" s="278">
        <v>0</v>
      </c>
      <c r="BK1027" s="278">
        <v>0</v>
      </c>
      <c r="BL1027" s="278">
        <v>0</v>
      </c>
      <c r="BM1027" s="278">
        <v>0</v>
      </c>
      <c r="BN1027" s="278">
        <v>0</v>
      </c>
      <c r="BO1027" s="278">
        <v>0</v>
      </c>
      <c r="BP1027" s="278">
        <v>0</v>
      </c>
      <c r="BQ1027" s="278">
        <v>0</v>
      </c>
      <c r="BR1027" s="278">
        <v>0</v>
      </c>
      <c r="BS1027" s="278">
        <v>0</v>
      </c>
      <c r="BT1027" s="278">
        <v>0</v>
      </c>
    </row>
    <row r="1028" spans="3:72" x14ac:dyDescent="0.2">
      <c r="C1028" s="89" t="s">
        <v>27</v>
      </c>
      <c r="D1028" s="24" t="s">
        <v>286</v>
      </c>
      <c r="E1028" s="251" t="s">
        <v>223</v>
      </c>
      <c r="F1028" s="28" t="s">
        <v>130</v>
      </c>
      <c r="G1028" s="207">
        <v>0</v>
      </c>
      <c r="H1028" s="278">
        <v>0</v>
      </c>
      <c r="I1028" s="278">
        <v>0</v>
      </c>
      <c r="J1028" s="278">
        <v>0</v>
      </c>
      <c r="K1028" s="278">
        <v>0</v>
      </c>
      <c r="L1028" s="278">
        <v>0</v>
      </c>
      <c r="M1028" s="278">
        <v>0</v>
      </c>
      <c r="N1028" s="278">
        <v>0</v>
      </c>
      <c r="O1028" s="278">
        <v>0</v>
      </c>
      <c r="P1028" s="278">
        <v>0</v>
      </c>
      <c r="Q1028" s="278">
        <v>0</v>
      </c>
      <c r="R1028" s="278">
        <v>0</v>
      </c>
      <c r="S1028" s="278">
        <v>0</v>
      </c>
      <c r="T1028" s="278">
        <v>0</v>
      </c>
      <c r="U1028" s="278">
        <v>0</v>
      </c>
      <c r="V1028" s="278">
        <v>0</v>
      </c>
      <c r="W1028" s="278">
        <v>0</v>
      </c>
      <c r="X1028" s="278">
        <v>0</v>
      </c>
      <c r="Y1028" s="278">
        <v>0</v>
      </c>
      <c r="Z1028" s="278">
        <v>0</v>
      </c>
      <c r="AA1028" s="278">
        <v>0</v>
      </c>
      <c r="AB1028" s="278">
        <v>0</v>
      </c>
      <c r="AC1028" s="278">
        <v>0</v>
      </c>
      <c r="AD1028" s="278">
        <v>0</v>
      </c>
      <c r="AE1028" s="278">
        <v>0</v>
      </c>
      <c r="AF1028" s="278">
        <v>0</v>
      </c>
      <c r="AG1028" s="278">
        <v>0</v>
      </c>
      <c r="AH1028" s="278">
        <v>0</v>
      </c>
      <c r="AI1028" s="278">
        <v>0</v>
      </c>
      <c r="AJ1028" s="278">
        <v>0</v>
      </c>
      <c r="AK1028" s="278">
        <v>0</v>
      </c>
      <c r="AL1028" s="278">
        <v>0</v>
      </c>
      <c r="AM1028" s="278">
        <v>0</v>
      </c>
      <c r="AN1028" s="278">
        <v>0</v>
      </c>
      <c r="AO1028" s="278">
        <v>0</v>
      </c>
      <c r="AP1028" s="278">
        <v>0</v>
      </c>
      <c r="AQ1028" s="278">
        <v>0</v>
      </c>
      <c r="AR1028" s="278">
        <v>0</v>
      </c>
      <c r="AS1028" s="278">
        <v>0</v>
      </c>
      <c r="AT1028" s="278">
        <v>0</v>
      </c>
      <c r="AU1028" s="278">
        <v>0</v>
      </c>
      <c r="AV1028" s="278">
        <v>0</v>
      </c>
      <c r="AW1028" s="278">
        <v>0</v>
      </c>
      <c r="AX1028" s="278">
        <v>0</v>
      </c>
      <c r="AY1028" s="278">
        <v>0</v>
      </c>
      <c r="AZ1028" s="278">
        <v>0</v>
      </c>
      <c r="BA1028" s="278">
        <v>0</v>
      </c>
      <c r="BB1028" s="278">
        <v>0</v>
      </c>
      <c r="BC1028" s="278">
        <v>0</v>
      </c>
      <c r="BD1028" s="278">
        <v>0</v>
      </c>
      <c r="BE1028" s="278">
        <v>0</v>
      </c>
      <c r="BF1028" s="278">
        <v>0</v>
      </c>
      <c r="BG1028" s="278">
        <v>0</v>
      </c>
      <c r="BH1028" s="278">
        <v>0</v>
      </c>
      <c r="BI1028" s="278">
        <v>0</v>
      </c>
      <c r="BJ1028" s="278">
        <v>0</v>
      </c>
      <c r="BK1028" s="278">
        <v>0</v>
      </c>
      <c r="BL1028" s="278">
        <v>0</v>
      </c>
      <c r="BM1028" s="278">
        <v>0</v>
      </c>
      <c r="BN1028" s="278">
        <v>0</v>
      </c>
      <c r="BO1028" s="278">
        <v>0</v>
      </c>
      <c r="BP1028" s="278">
        <v>0</v>
      </c>
      <c r="BQ1028" s="278">
        <v>0</v>
      </c>
      <c r="BR1028" s="278">
        <v>0</v>
      </c>
      <c r="BS1028" s="278">
        <v>0</v>
      </c>
      <c r="BT1028" s="278">
        <v>0</v>
      </c>
    </row>
    <row r="1029" spans="3:72" x14ac:dyDescent="0.2">
      <c r="C1029" s="89" t="s">
        <v>28</v>
      </c>
      <c r="D1029" s="24" t="s">
        <v>286</v>
      </c>
      <c r="E1029" s="251" t="s">
        <v>223</v>
      </c>
      <c r="F1029" s="28" t="s">
        <v>130</v>
      </c>
      <c r="G1029" s="207">
        <v>0</v>
      </c>
      <c r="H1029" s="278">
        <v>0</v>
      </c>
      <c r="I1029" s="278">
        <v>0</v>
      </c>
      <c r="J1029" s="278">
        <v>0</v>
      </c>
      <c r="K1029" s="278">
        <v>0</v>
      </c>
      <c r="L1029" s="278">
        <v>0</v>
      </c>
      <c r="M1029" s="278">
        <v>0</v>
      </c>
      <c r="N1029" s="278">
        <v>0</v>
      </c>
      <c r="O1029" s="278">
        <v>0</v>
      </c>
      <c r="P1029" s="278">
        <v>0</v>
      </c>
      <c r="Q1029" s="278">
        <v>0</v>
      </c>
      <c r="R1029" s="278">
        <v>0</v>
      </c>
      <c r="S1029" s="278">
        <v>0</v>
      </c>
      <c r="T1029" s="278">
        <v>0</v>
      </c>
      <c r="U1029" s="278">
        <v>0</v>
      </c>
      <c r="V1029" s="278">
        <v>0</v>
      </c>
      <c r="W1029" s="278">
        <v>0</v>
      </c>
      <c r="X1029" s="278">
        <v>0</v>
      </c>
      <c r="Y1029" s="278">
        <v>0</v>
      </c>
      <c r="Z1029" s="278">
        <v>0</v>
      </c>
      <c r="AA1029" s="278">
        <v>0</v>
      </c>
      <c r="AB1029" s="278">
        <v>0</v>
      </c>
      <c r="AC1029" s="278">
        <v>0</v>
      </c>
      <c r="AD1029" s="278">
        <v>0</v>
      </c>
      <c r="AE1029" s="278">
        <v>0</v>
      </c>
      <c r="AF1029" s="278">
        <v>0</v>
      </c>
      <c r="AG1029" s="278">
        <v>0</v>
      </c>
      <c r="AH1029" s="278">
        <v>0</v>
      </c>
      <c r="AI1029" s="278">
        <v>0</v>
      </c>
      <c r="AJ1029" s="278">
        <v>0</v>
      </c>
      <c r="AK1029" s="278">
        <v>0</v>
      </c>
      <c r="AL1029" s="278">
        <v>0</v>
      </c>
      <c r="AM1029" s="278">
        <v>0</v>
      </c>
      <c r="AN1029" s="278">
        <v>0</v>
      </c>
      <c r="AO1029" s="278">
        <v>0</v>
      </c>
      <c r="AP1029" s="278">
        <v>0</v>
      </c>
      <c r="AQ1029" s="278">
        <v>0</v>
      </c>
      <c r="AR1029" s="278">
        <v>0</v>
      </c>
      <c r="AS1029" s="278">
        <v>0</v>
      </c>
      <c r="AT1029" s="278">
        <v>0</v>
      </c>
      <c r="AU1029" s="278">
        <v>0</v>
      </c>
      <c r="AV1029" s="278">
        <v>0</v>
      </c>
      <c r="AW1029" s="278">
        <v>0</v>
      </c>
      <c r="AX1029" s="278">
        <v>0</v>
      </c>
      <c r="AY1029" s="278">
        <v>0</v>
      </c>
      <c r="AZ1029" s="278">
        <v>0</v>
      </c>
      <c r="BA1029" s="278">
        <v>0</v>
      </c>
      <c r="BB1029" s="278">
        <v>0</v>
      </c>
      <c r="BC1029" s="278">
        <v>0</v>
      </c>
      <c r="BD1029" s="278">
        <v>0</v>
      </c>
      <c r="BE1029" s="278">
        <v>0</v>
      </c>
      <c r="BF1029" s="278">
        <v>0</v>
      </c>
      <c r="BG1029" s="278">
        <v>0</v>
      </c>
      <c r="BH1029" s="278">
        <v>0</v>
      </c>
      <c r="BI1029" s="278">
        <v>0</v>
      </c>
      <c r="BJ1029" s="278">
        <v>0</v>
      </c>
      <c r="BK1029" s="278">
        <v>0</v>
      </c>
      <c r="BL1029" s="278">
        <v>0</v>
      </c>
      <c r="BM1029" s="278">
        <v>0</v>
      </c>
      <c r="BN1029" s="278">
        <v>0</v>
      </c>
      <c r="BO1029" s="278">
        <v>0</v>
      </c>
      <c r="BP1029" s="278">
        <v>0</v>
      </c>
      <c r="BQ1029" s="278">
        <v>0</v>
      </c>
      <c r="BR1029" s="278">
        <v>0</v>
      </c>
      <c r="BS1029" s="278">
        <v>0</v>
      </c>
      <c r="BT1029" s="278">
        <v>0</v>
      </c>
    </row>
    <row r="1030" spans="3:72" x14ac:dyDescent="0.2">
      <c r="C1030" s="89" t="s">
        <v>29</v>
      </c>
      <c r="D1030" s="24" t="s">
        <v>286</v>
      </c>
      <c r="E1030" s="251" t="s">
        <v>223</v>
      </c>
      <c r="F1030" s="28" t="s">
        <v>130</v>
      </c>
      <c r="G1030" s="207">
        <v>0</v>
      </c>
      <c r="H1030" s="278">
        <v>0</v>
      </c>
      <c r="I1030" s="278">
        <v>0</v>
      </c>
      <c r="J1030" s="278">
        <v>0</v>
      </c>
      <c r="K1030" s="278">
        <v>0</v>
      </c>
      <c r="L1030" s="278">
        <v>0</v>
      </c>
      <c r="M1030" s="278">
        <v>0</v>
      </c>
      <c r="N1030" s="278">
        <v>0</v>
      </c>
      <c r="O1030" s="278">
        <v>0</v>
      </c>
      <c r="P1030" s="278">
        <v>0</v>
      </c>
      <c r="Q1030" s="278">
        <v>0</v>
      </c>
      <c r="R1030" s="278">
        <v>0</v>
      </c>
      <c r="S1030" s="278">
        <v>0</v>
      </c>
      <c r="T1030" s="278">
        <v>0</v>
      </c>
      <c r="U1030" s="278">
        <v>0</v>
      </c>
      <c r="V1030" s="278">
        <v>0</v>
      </c>
      <c r="W1030" s="278">
        <v>0</v>
      </c>
      <c r="X1030" s="278">
        <v>0</v>
      </c>
      <c r="Y1030" s="278">
        <v>0</v>
      </c>
      <c r="Z1030" s="278">
        <v>0</v>
      </c>
      <c r="AA1030" s="278">
        <v>0</v>
      </c>
      <c r="AB1030" s="278">
        <v>0</v>
      </c>
      <c r="AC1030" s="278">
        <v>0</v>
      </c>
      <c r="AD1030" s="278">
        <v>0</v>
      </c>
      <c r="AE1030" s="278">
        <v>0</v>
      </c>
      <c r="AF1030" s="278">
        <v>0</v>
      </c>
      <c r="AG1030" s="278">
        <v>0</v>
      </c>
      <c r="AH1030" s="278">
        <v>0</v>
      </c>
      <c r="AI1030" s="278">
        <v>0</v>
      </c>
      <c r="AJ1030" s="278">
        <v>0</v>
      </c>
      <c r="AK1030" s="278">
        <v>0</v>
      </c>
      <c r="AL1030" s="278">
        <v>0</v>
      </c>
      <c r="AM1030" s="278">
        <v>0</v>
      </c>
      <c r="AN1030" s="278">
        <v>0</v>
      </c>
      <c r="AO1030" s="278">
        <v>0</v>
      </c>
      <c r="AP1030" s="278">
        <v>0</v>
      </c>
      <c r="AQ1030" s="278">
        <v>0</v>
      </c>
      <c r="AR1030" s="278">
        <v>0</v>
      </c>
      <c r="AS1030" s="278">
        <v>0</v>
      </c>
      <c r="AT1030" s="278">
        <v>0</v>
      </c>
      <c r="AU1030" s="278">
        <v>0</v>
      </c>
      <c r="AV1030" s="278">
        <v>0</v>
      </c>
      <c r="AW1030" s="278">
        <v>0</v>
      </c>
      <c r="AX1030" s="278">
        <v>0</v>
      </c>
      <c r="AY1030" s="278">
        <v>0</v>
      </c>
      <c r="AZ1030" s="278">
        <v>0</v>
      </c>
      <c r="BA1030" s="278">
        <v>0</v>
      </c>
      <c r="BB1030" s="278">
        <v>0</v>
      </c>
      <c r="BC1030" s="278">
        <v>0</v>
      </c>
      <c r="BD1030" s="278">
        <v>0</v>
      </c>
      <c r="BE1030" s="278">
        <v>0</v>
      </c>
      <c r="BF1030" s="278">
        <v>0</v>
      </c>
      <c r="BG1030" s="278">
        <v>0</v>
      </c>
      <c r="BH1030" s="278">
        <v>0</v>
      </c>
      <c r="BI1030" s="278">
        <v>0</v>
      </c>
      <c r="BJ1030" s="278">
        <v>0</v>
      </c>
      <c r="BK1030" s="278">
        <v>0</v>
      </c>
      <c r="BL1030" s="278">
        <v>0</v>
      </c>
      <c r="BM1030" s="278">
        <v>0</v>
      </c>
      <c r="BN1030" s="278">
        <v>0</v>
      </c>
      <c r="BO1030" s="278">
        <v>0</v>
      </c>
      <c r="BP1030" s="278">
        <v>0</v>
      </c>
      <c r="BQ1030" s="278">
        <v>0</v>
      </c>
      <c r="BR1030" s="278">
        <v>0</v>
      </c>
      <c r="BS1030" s="278">
        <v>0</v>
      </c>
      <c r="BT1030" s="278">
        <v>0</v>
      </c>
    </row>
    <row r="1031" spans="3:72" x14ac:dyDescent="0.2">
      <c r="C1031" s="89" t="s">
        <v>30</v>
      </c>
      <c r="D1031" s="24" t="s">
        <v>286</v>
      </c>
      <c r="E1031" s="251" t="s">
        <v>223</v>
      </c>
      <c r="F1031" s="28" t="s">
        <v>130</v>
      </c>
      <c r="G1031" s="207">
        <v>0</v>
      </c>
      <c r="H1031" s="278">
        <v>0</v>
      </c>
      <c r="I1031" s="278">
        <v>0</v>
      </c>
      <c r="J1031" s="278">
        <v>0</v>
      </c>
      <c r="K1031" s="278">
        <v>0</v>
      </c>
      <c r="L1031" s="278">
        <v>0</v>
      </c>
      <c r="M1031" s="278">
        <v>0</v>
      </c>
      <c r="N1031" s="278">
        <v>0</v>
      </c>
      <c r="O1031" s="278">
        <v>0</v>
      </c>
      <c r="P1031" s="278">
        <v>0</v>
      </c>
      <c r="Q1031" s="278">
        <v>0</v>
      </c>
      <c r="R1031" s="278">
        <v>0</v>
      </c>
      <c r="S1031" s="278">
        <v>0</v>
      </c>
      <c r="T1031" s="278">
        <v>0</v>
      </c>
      <c r="U1031" s="278">
        <v>0</v>
      </c>
      <c r="V1031" s="278">
        <v>0</v>
      </c>
      <c r="W1031" s="278">
        <v>0</v>
      </c>
      <c r="X1031" s="278">
        <v>0</v>
      </c>
      <c r="Y1031" s="278">
        <v>0</v>
      </c>
      <c r="Z1031" s="278">
        <v>0</v>
      </c>
      <c r="AA1031" s="278">
        <v>0</v>
      </c>
      <c r="AB1031" s="278">
        <v>0</v>
      </c>
      <c r="AC1031" s="278">
        <v>0</v>
      </c>
      <c r="AD1031" s="278">
        <v>0</v>
      </c>
      <c r="AE1031" s="278">
        <v>0</v>
      </c>
      <c r="AF1031" s="278">
        <v>0</v>
      </c>
      <c r="AG1031" s="278">
        <v>0</v>
      </c>
      <c r="AH1031" s="278">
        <v>0</v>
      </c>
      <c r="AI1031" s="278">
        <v>0</v>
      </c>
      <c r="AJ1031" s="278">
        <v>0</v>
      </c>
      <c r="AK1031" s="278">
        <v>0</v>
      </c>
      <c r="AL1031" s="278">
        <v>0</v>
      </c>
      <c r="AM1031" s="278">
        <v>0</v>
      </c>
      <c r="AN1031" s="278">
        <v>0</v>
      </c>
      <c r="AO1031" s="278">
        <v>0</v>
      </c>
      <c r="AP1031" s="278">
        <v>0</v>
      </c>
      <c r="AQ1031" s="278">
        <v>0</v>
      </c>
      <c r="AR1031" s="278">
        <v>0</v>
      </c>
      <c r="AS1031" s="278">
        <v>0</v>
      </c>
      <c r="AT1031" s="278">
        <v>0</v>
      </c>
      <c r="AU1031" s="278">
        <v>0</v>
      </c>
      <c r="AV1031" s="278">
        <v>0</v>
      </c>
      <c r="AW1031" s="278">
        <v>0</v>
      </c>
      <c r="AX1031" s="278">
        <v>0</v>
      </c>
      <c r="AY1031" s="278">
        <v>0</v>
      </c>
      <c r="AZ1031" s="278">
        <v>0</v>
      </c>
      <c r="BA1031" s="278">
        <v>0</v>
      </c>
      <c r="BB1031" s="278">
        <v>0</v>
      </c>
      <c r="BC1031" s="278">
        <v>0</v>
      </c>
      <c r="BD1031" s="278">
        <v>0</v>
      </c>
      <c r="BE1031" s="278">
        <v>0</v>
      </c>
      <c r="BF1031" s="278">
        <v>0</v>
      </c>
      <c r="BG1031" s="278">
        <v>0</v>
      </c>
      <c r="BH1031" s="278">
        <v>0</v>
      </c>
      <c r="BI1031" s="278">
        <v>0</v>
      </c>
      <c r="BJ1031" s="278">
        <v>0</v>
      </c>
      <c r="BK1031" s="278">
        <v>0</v>
      </c>
      <c r="BL1031" s="278">
        <v>0</v>
      </c>
      <c r="BM1031" s="278">
        <v>0</v>
      </c>
      <c r="BN1031" s="278">
        <v>0</v>
      </c>
      <c r="BO1031" s="278">
        <v>0</v>
      </c>
      <c r="BP1031" s="278">
        <v>0</v>
      </c>
      <c r="BQ1031" s="278">
        <v>0</v>
      </c>
      <c r="BR1031" s="278">
        <v>0</v>
      </c>
      <c r="BS1031" s="278">
        <v>0</v>
      </c>
      <c r="BT1031" s="278">
        <v>0</v>
      </c>
    </row>
    <row r="1032" spans="3:72" x14ac:dyDescent="0.2">
      <c r="C1032" s="89" t="s">
        <v>31</v>
      </c>
      <c r="D1032" s="24" t="s">
        <v>286</v>
      </c>
      <c r="E1032" s="251" t="s">
        <v>223</v>
      </c>
      <c r="F1032" s="28" t="s">
        <v>130</v>
      </c>
      <c r="G1032" s="207">
        <v>0</v>
      </c>
      <c r="H1032" s="278">
        <v>0</v>
      </c>
      <c r="I1032" s="278">
        <v>0</v>
      </c>
      <c r="J1032" s="278">
        <v>0</v>
      </c>
      <c r="K1032" s="278">
        <v>0</v>
      </c>
      <c r="L1032" s="278">
        <v>0</v>
      </c>
      <c r="M1032" s="278">
        <v>0</v>
      </c>
      <c r="N1032" s="278">
        <v>0</v>
      </c>
      <c r="O1032" s="278">
        <v>0</v>
      </c>
      <c r="P1032" s="278">
        <v>0</v>
      </c>
      <c r="Q1032" s="278">
        <v>0</v>
      </c>
      <c r="R1032" s="278">
        <v>0</v>
      </c>
      <c r="S1032" s="278">
        <v>0</v>
      </c>
      <c r="T1032" s="278">
        <v>0</v>
      </c>
      <c r="U1032" s="278">
        <v>0</v>
      </c>
      <c r="V1032" s="278">
        <v>0</v>
      </c>
      <c r="W1032" s="278">
        <v>0</v>
      </c>
      <c r="X1032" s="278">
        <v>0</v>
      </c>
      <c r="Y1032" s="278">
        <v>0</v>
      </c>
      <c r="Z1032" s="278">
        <v>0</v>
      </c>
      <c r="AA1032" s="278">
        <v>0</v>
      </c>
      <c r="AB1032" s="278">
        <v>0</v>
      </c>
      <c r="AC1032" s="278">
        <v>0</v>
      </c>
      <c r="AD1032" s="278">
        <v>0</v>
      </c>
      <c r="AE1032" s="278">
        <v>0</v>
      </c>
      <c r="AF1032" s="278">
        <v>0</v>
      </c>
      <c r="AG1032" s="278">
        <v>0</v>
      </c>
      <c r="AH1032" s="278">
        <v>0</v>
      </c>
      <c r="AI1032" s="278">
        <v>0</v>
      </c>
      <c r="AJ1032" s="278">
        <v>0</v>
      </c>
      <c r="AK1032" s="278">
        <v>0</v>
      </c>
      <c r="AL1032" s="278">
        <v>0</v>
      </c>
      <c r="AM1032" s="278">
        <v>0</v>
      </c>
      <c r="AN1032" s="278">
        <v>0</v>
      </c>
      <c r="AO1032" s="278">
        <v>0</v>
      </c>
      <c r="AP1032" s="278">
        <v>0</v>
      </c>
      <c r="AQ1032" s="278">
        <v>0</v>
      </c>
      <c r="AR1032" s="278">
        <v>0</v>
      </c>
      <c r="AS1032" s="278">
        <v>0</v>
      </c>
      <c r="AT1032" s="278">
        <v>0</v>
      </c>
      <c r="AU1032" s="278">
        <v>0</v>
      </c>
      <c r="AV1032" s="278">
        <v>0</v>
      </c>
      <c r="AW1032" s="278">
        <v>0</v>
      </c>
      <c r="AX1032" s="278">
        <v>0</v>
      </c>
      <c r="AY1032" s="278">
        <v>0</v>
      </c>
      <c r="AZ1032" s="278">
        <v>0</v>
      </c>
      <c r="BA1032" s="278">
        <v>0</v>
      </c>
      <c r="BB1032" s="278">
        <v>0</v>
      </c>
      <c r="BC1032" s="278">
        <v>0</v>
      </c>
      <c r="BD1032" s="278">
        <v>0</v>
      </c>
      <c r="BE1032" s="278">
        <v>0</v>
      </c>
      <c r="BF1032" s="278">
        <v>0</v>
      </c>
      <c r="BG1032" s="278">
        <v>0</v>
      </c>
      <c r="BH1032" s="278">
        <v>0</v>
      </c>
      <c r="BI1032" s="278">
        <v>0</v>
      </c>
      <c r="BJ1032" s="278">
        <v>0</v>
      </c>
      <c r="BK1032" s="278">
        <v>0</v>
      </c>
      <c r="BL1032" s="278">
        <v>0</v>
      </c>
      <c r="BM1032" s="278">
        <v>0</v>
      </c>
      <c r="BN1032" s="278">
        <v>0</v>
      </c>
      <c r="BO1032" s="278">
        <v>0</v>
      </c>
      <c r="BP1032" s="278">
        <v>0</v>
      </c>
      <c r="BQ1032" s="278">
        <v>0</v>
      </c>
      <c r="BR1032" s="278">
        <v>0</v>
      </c>
      <c r="BS1032" s="278">
        <v>0</v>
      </c>
      <c r="BT1032" s="278">
        <v>0</v>
      </c>
    </row>
    <row r="1033" spans="3:72" x14ac:dyDescent="0.2">
      <c r="C1033" s="89" t="s">
        <v>32</v>
      </c>
      <c r="D1033" s="24" t="s">
        <v>286</v>
      </c>
      <c r="E1033" s="251" t="s">
        <v>223</v>
      </c>
      <c r="F1033" s="28" t="s">
        <v>130</v>
      </c>
      <c r="G1033" s="207">
        <v>0</v>
      </c>
      <c r="H1033" s="278">
        <v>0</v>
      </c>
      <c r="I1033" s="278">
        <v>0</v>
      </c>
      <c r="J1033" s="278">
        <v>0</v>
      </c>
      <c r="K1033" s="278">
        <v>0</v>
      </c>
      <c r="L1033" s="278">
        <v>0</v>
      </c>
      <c r="M1033" s="278">
        <v>0</v>
      </c>
      <c r="N1033" s="278">
        <v>0</v>
      </c>
      <c r="O1033" s="278">
        <v>0</v>
      </c>
      <c r="P1033" s="278">
        <v>0</v>
      </c>
      <c r="Q1033" s="278">
        <v>0</v>
      </c>
      <c r="R1033" s="278">
        <v>0</v>
      </c>
      <c r="S1033" s="278">
        <v>0</v>
      </c>
      <c r="T1033" s="278">
        <v>0</v>
      </c>
      <c r="U1033" s="278">
        <v>0</v>
      </c>
      <c r="V1033" s="278">
        <v>0</v>
      </c>
      <c r="W1033" s="278">
        <v>0</v>
      </c>
      <c r="X1033" s="278">
        <v>0</v>
      </c>
      <c r="Y1033" s="278">
        <v>0</v>
      </c>
      <c r="Z1033" s="278">
        <v>0</v>
      </c>
      <c r="AA1033" s="278">
        <v>0</v>
      </c>
      <c r="AB1033" s="278">
        <v>0</v>
      </c>
      <c r="AC1033" s="278">
        <v>0</v>
      </c>
      <c r="AD1033" s="278">
        <v>0</v>
      </c>
      <c r="AE1033" s="278">
        <v>0</v>
      </c>
      <c r="AF1033" s="278">
        <v>0</v>
      </c>
      <c r="AG1033" s="278">
        <v>0</v>
      </c>
      <c r="AH1033" s="278">
        <v>0</v>
      </c>
      <c r="AI1033" s="278">
        <v>0</v>
      </c>
      <c r="AJ1033" s="278">
        <v>0</v>
      </c>
      <c r="AK1033" s="278">
        <v>0</v>
      </c>
      <c r="AL1033" s="278">
        <v>0</v>
      </c>
      <c r="AM1033" s="278">
        <v>0</v>
      </c>
      <c r="AN1033" s="278">
        <v>0</v>
      </c>
      <c r="AO1033" s="278">
        <v>0</v>
      </c>
      <c r="AP1033" s="278">
        <v>0</v>
      </c>
      <c r="AQ1033" s="278">
        <v>0</v>
      </c>
      <c r="AR1033" s="278">
        <v>0</v>
      </c>
      <c r="AS1033" s="278">
        <v>0</v>
      </c>
      <c r="AT1033" s="278">
        <v>0</v>
      </c>
      <c r="AU1033" s="278">
        <v>0</v>
      </c>
      <c r="AV1033" s="278">
        <v>0</v>
      </c>
      <c r="AW1033" s="278">
        <v>0</v>
      </c>
      <c r="AX1033" s="278">
        <v>0</v>
      </c>
      <c r="AY1033" s="278">
        <v>0</v>
      </c>
      <c r="AZ1033" s="278">
        <v>0</v>
      </c>
      <c r="BA1033" s="278">
        <v>0</v>
      </c>
      <c r="BB1033" s="278">
        <v>0</v>
      </c>
      <c r="BC1033" s="278">
        <v>0</v>
      </c>
      <c r="BD1033" s="278">
        <v>0</v>
      </c>
      <c r="BE1033" s="278">
        <v>0</v>
      </c>
      <c r="BF1033" s="278">
        <v>0</v>
      </c>
      <c r="BG1033" s="278">
        <v>0</v>
      </c>
      <c r="BH1033" s="278">
        <v>0</v>
      </c>
      <c r="BI1033" s="278">
        <v>0</v>
      </c>
      <c r="BJ1033" s="278">
        <v>0</v>
      </c>
      <c r="BK1033" s="278">
        <v>0</v>
      </c>
      <c r="BL1033" s="278">
        <v>0</v>
      </c>
      <c r="BM1033" s="278">
        <v>0</v>
      </c>
      <c r="BN1033" s="278">
        <v>0</v>
      </c>
      <c r="BO1033" s="278">
        <v>0</v>
      </c>
      <c r="BP1033" s="278">
        <v>0</v>
      </c>
      <c r="BQ1033" s="278">
        <v>0</v>
      </c>
      <c r="BR1033" s="278">
        <v>0</v>
      </c>
      <c r="BS1033" s="278">
        <v>0</v>
      </c>
      <c r="BT1033" s="278">
        <v>0</v>
      </c>
    </row>
    <row r="1034" spans="3:72" x14ac:dyDescent="0.2">
      <c r="C1034" s="90" t="s">
        <v>33</v>
      </c>
      <c r="D1034" s="103" t="s">
        <v>286</v>
      </c>
      <c r="E1034" s="252" t="s">
        <v>223</v>
      </c>
      <c r="F1034" s="91" t="s">
        <v>130</v>
      </c>
      <c r="G1034" s="208">
        <v>0</v>
      </c>
      <c r="H1034" s="279">
        <v>0</v>
      </c>
      <c r="I1034" s="279">
        <v>0</v>
      </c>
      <c r="J1034" s="279">
        <v>0</v>
      </c>
      <c r="K1034" s="279">
        <v>0</v>
      </c>
      <c r="L1034" s="279">
        <v>0</v>
      </c>
      <c r="M1034" s="279">
        <v>0</v>
      </c>
      <c r="N1034" s="279">
        <v>0</v>
      </c>
      <c r="O1034" s="279">
        <v>0</v>
      </c>
      <c r="P1034" s="279">
        <v>0</v>
      </c>
      <c r="Q1034" s="279">
        <v>0</v>
      </c>
      <c r="R1034" s="279">
        <v>0</v>
      </c>
      <c r="S1034" s="279">
        <v>0</v>
      </c>
      <c r="T1034" s="279">
        <v>0</v>
      </c>
      <c r="U1034" s="279">
        <v>0</v>
      </c>
      <c r="V1034" s="279">
        <v>0</v>
      </c>
      <c r="W1034" s="279">
        <v>0</v>
      </c>
      <c r="X1034" s="279">
        <v>0</v>
      </c>
      <c r="Y1034" s="279">
        <v>0</v>
      </c>
      <c r="Z1034" s="279">
        <v>0</v>
      </c>
      <c r="AA1034" s="279">
        <v>0</v>
      </c>
      <c r="AB1034" s="279">
        <v>0</v>
      </c>
      <c r="AC1034" s="279">
        <v>0</v>
      </c>
      <c r="AD1034" s="279">
        <v>0</v>
      </c>
      <c r="AE1034" s="279">
        <v>0</v>
      </c>
      <c r="AF1034" s="279">
        <v>0</v>
      </c>
      <c r="AG1034" s="279">
        <v>0</v>
      </c>
      <c r="AH1034" s="279">
        <v>0</v>
      </c>
      <c r="AI1034" s="279">
        <v>0</v>
      </c>
      <c r="AJ1034" s="279">
        <v>0</v>
      </c>
      <c r="AK1034" s="279">
        <v>0</v>
      </c>
      <c r="AL1034" s="279">
        <v>0</v>
      </c>
      <c r="AM1034" s="279">
        <v>0</v>
      </c>
      <c r="AN1034" s="279">
        <v>0</v>
      </c>
      <c r="AO1034" s="279">
        <v>0</v>
      </c>
      <c r="AP1034" s="279">
        <v>0</v>
      </c>
      <c r="AQ1034" s="279">
        <v>0</v>
      </c>
      <c r="AR1034" s="279">
        <v>0</v>
      </c>
      <c r="AS1034" s="279">
        <v>0</v>
      </c>
      <c r="AT1034" s="279">
        <v>0</v>
      </c>
      <c r="AU1034" s="279">
        <v>0</v>
      </c>
      <c r="AV1034" s="279">
        <v>0</v>
      </c>
      <c r="AW1034" s="279">
        <v>0</v>
      </c>
      <c r="AX1034" s="279">
        <v>0</v>
      </c>
      <c r="AY1034" s="279">
        <v>0</v>
      </c>
      <c r="AZ1034" s="279">
        <v>0</v>
      </c>
      <c r="BA1034" s="279">
        <v>0</v>
      </c>
      <c r="BB1034" s="279">
        <v>0</v>
      </c>
      <c r="BC1034" s="279">
        <v>0</v>
      </c>
      <c r="BD1034" s="279">
        <v>0</v>
      </c>
      <c r="BE1034" s="279">
        <v>0</v>
      </c>
      <c r="BF1034" s="279">
        <v>0</v>
      </c>
      <c r="BG1034" s="279">
        <v>0</v>
      </c>
      <c r="BH1034" s="279">
        <v>0</v>
      </c>
      <c r="BI1034" s="279">
        <v>0</v>
      </c>
      <c r="BJ1034" s="279">
        <v>0</v>
      </c>
      <c r="BK1034" s="279">
        <v>0</v>
      </c>
      <c r="BL1034" s="279">
        <v>0</v>
      </c>
      <c r="BM1034" s="279">
        <v>0</v>
      </c>
      <c r="BN1034" s="279">
        <v>0</v>
      </c>
      <c r="BO1034" s="279">
        <v>0</v>
      </c>
      <c r="BP1034" s="279">
        <v>0</v>
      </c>
      <c r="BQ1034" s="279">
        <v>0</v>
      </c>
      <c r="BR1034" s="279">
        <v>0</v>
      </c>
      <c r="BS1034" s="279">
        <v>0</v>
      </c>
      <c r="BT1034" s="279">
        <v>0</v>
      </c>
    </row>
    <row r="1035" spans="3:72" x14ac:dyDescent="0.2">
      <c r="C1035" s="89" t="s">
        <v>11</v>
      </c>
      <c r="D1035" s="24" t="s">
        <v>83</v>
      </c>
      <c r="E1035" s="251" t="s">
        <v>223</v>
      </c>
      <c r="F1035" s="104" t="s">
        <v>130</v>
      </c>
      <c r="G1035" s="207">
        <v>152.9</v>
      </c>
      <c r="H1035" s="278">
        <v>158.4</v>
      </c>
      <c r="I1035" s="278">
        <v>163.1</v>
      </c>
      <c r="J1035" s="278">
        <v>169.4</v>
      </c>
      <c r="K1035" s="278">
        <v>168.1</v>
      </c>
      <c r="L1035" s="278">
        <v>170.2</v>
      </c>
      <c r="M1035" s="278">
        <v>176.8</v>
      </c>
      <c r="N1035" s="278">
        <v>187.5</v>
      </c>
      <c r="O1035" s="278">
        <v>198.9</v>
      </c>
      <c r="P1035" s="278">
        <v>209.6</v>
      </c>
      <c r="Q1035" s="278">
        <v>218.9</v>
      </c>
      <c r="R1035" s="278">
        <v>226.4</v>
      </c>
      <c r="S1035" s="278">
        <v>236.8</v>
      </c>
      <c r="T1035" s="278">
        <v>245.9</v>
      </c>
      <c r="U1035" s="278">
        <v>253.1</v>
      </c>
      <c r="V1035" s="278">
        <v>263.3</v>
      </c>
      <c r="W1035" s="278">
        <v>270.8</v>
      </c>
      <c r="X1035" s="278">
        <v>276.39999999999998</v>
      </c>
      <c r="Y1035" s="278">
        <v>288</v>
      </c>
      <c r="Z1035" s="278">
        <v>301</v>
      </c>
      <c r="AA1035" s="278">
        <v>308.7</v>
      </c>
      <c r="AB1035" s="278">
        <v>320.39999999999998</v>
      </c>
      <c r="AC1035" s="278">
        <v>332.7</v>
      </c>
      <c r="AD1035" s="278">
        <v>330.5</v>
      </c>
      <c r="AE1035" s="278">
        <v>334.8</v>
      </c>
      <c r="AF1035" s="278">
        <v>337.4</v>
      </c>
      <c r="AG1035" s="278">
        <v>351</v>
      </c>
      <c r="AH1035" s="278">
        <v>361.9</v>
      </c>
      <c r="AI1035" s="278">
        <v>379.7</v>
      </c>
      <c r="AJ1035" s="278">
        <v>383.4</v>
      </c>
      <c r="AK1035" s="278">
        <v>395.8</v>
      </c>
      <c r="AL1035" s="278">
        <v>408.9</v>
      </c>
      <c r="AM1035" s="278">
        <v>429.29999999999995</v>
      </c>
      <c r="AN1035" s="278">
        <v>436.1</v>
      </c>
      <c r="AO1035" s="278">
        <v>464.6</v>
      </c>
      <c r="AP1035" s="278">
        <v>490</v>
      </c>
      <c r="AQ1035" s="278">
        <v>504.90000000000003</v>
      </c>
      <c r="AR1035" s="278">
        <v>503</v>
      </c>
      <c r="AS1035" s="278">
        <v>491</v>
      </c>
      <c r="AT1035" s="278">
        <v>497.3</v>
      </c>
      <c r="AU1035" s="278">
        <v>498</v>
      </c>
      <c r="AV1035" s="278">
        <v>502.90000000000003</v>
      </c>
      <c r="AW1035" s="278">
        <v>506.5</v>
      </c>
      <c r="AX1035" s="278">
        <v>509.1</v>
      </c>
      <c r="AY1035" s="278">
        <v>508.3</v>
      </c>
      <c r="AZ1035" s="278">
        <v>530.1</v>
      </c>
      <c r="BA1035" s="278">
        <v>545.9</v>
      </c>
      <c r="BB1035" s="278">
        <v>552.5</v>
      </c>
      <c r="BC1035" s="278">
        <v>566.90000000000009</v>
      </c>
      <c r="BD1035" s="278">
        <v>580.69999999999993</v>
      </c>
      <c r="BE1035" s="278">
        <v>607.6</v>
      </c>
      <c r="BF1035" s="278">
        <v>638</v>
      </c>
      <c r="BG1035" s="278">
        <v>654.4</v>
      </c>
      <c r="BH1035" s="278">
        <v>669</v>
      </c>
      <c r="BI1035" s="278">
        <v>682</v>
      </c>
      <c r="BJ1035" s="278">
        <v>703.19999999999993</v>
      </c>
      <c r="BK1035" s="278">
        <v>715</v>
      </c>
      <c r="BL1035" s="278">
        <v>703.9</v>
      </c>
      <c r="BM1035" s="278">
        <v>703.69999999999993</v>
      </c>
      <c r="BN1035" s="278">
        <v>712.9</v>
      </c>
      <c r="BO1035" s="278">
        <v>721</v>
      </c>
      <c r="BP1035" s="278">
        <v>730.8</v>
      </c>
      <c r="BQ1035" s="278">
        <v>746.2</v>
      </c>
      <c r="BR1035" s="278">
        <v>775.4</v>
      </c>
      <c r="BS1035" s="278">
        <v>781.80000000000007</v>
      </c>
      <c r="BT1035" s="278">
        <v>778.90000000000009</v>
      </c>
    </row>
    <row r="1036" spans="3:72" x14ac:dyDescent="0.2">
      <c r="C1036" s="89" t="s">
        <v>17</v>
      </c>
      <c r="D1036" s="24" t="s">
        <v>83</v>
      </c>
      <c r="E1036" s="251" t="s">
        <v>223</v>
      </c>
      <c r="F1036" s="104" t="s">
        <v>130</v>
      </c>
      <c r="G1036" s="207">
        <v>24.4</v>
      </c>
      <c r="H1036" s="278">
        <v>25.7</v>
      </c>
      <c r="I1036" s="278">
        <v>26.7</v>
      </c>
      <c r="J1036" s="278">
        <v>27.9</v>
      </c>
      <c r="K1036" s="278">
        <v>27.7</v>
      </c>
      <c r="L1036" s="278">
        <v>27.9</v>
      </c>
      <c r="M1036" s="278">
        <v>28.8</v>
      </c>
      <c r="N1036" s="278">
        <v>30.5</v>
      </c>
      <c r="O1036" s="278">
        <v>32.5</v>
      </c>
      <c r="P1036" s="278">
        <v>33.4</v>
      </c>
      <c r="Q1036" s="278">
        <v>34</v>
      </c>
      <c r="R1036" s="278">
        <v>34</v>
      </c>
      <c r="S1036" s="278">
        <v>34.5</v>
      </c>
      <c r="T1036" s="278">
        <v>35.200000000000003</v>
      </c>
      <c r="U1036" s="278">
        <v>35.700000000000003</v>
      </c>
      <c r="V1036" s="278">
        <v>37.5</v>
      </c>
      <c r="W1036" s="278">
        <v>38.9</v>
      </c>
      <c r="X1036" s="278">
        <v>41.8</v>
      </c>
      <c r="Y1036" s="278">
        <v>45.7</v>
      </c>
      <c r="Z1036" s="278">
        <v>48.2</v>
      </c>
      <c r="AA1036" s="278">
        <v>49.9</v>
      </c>
      <c r="AB1036" s="278">
        <v>52.9</v>
      </c>
      <c r="AC1036" s="278">
        <v>56.1</v>
      </c>
      <c r="AD1036" s="278">
        <v>57.9</v>
      </c>
      <c r="AE1036" s="278">
        <v>60.9</v>
      </c>
      <c r="AF1036" s="278">
        <v>62</v>
      </c>
      <c r="AG1036" s="278">
        <v>60.7</v>
      </c>
      <c r="AH1036" s="278">
        <v>64.2</v>
      </c>
      <c r="AI1036" s="278">
        <v>62.9</v>
      </c>
      <c r="AJ1036" s="278">
        <v>63.1</v>
      </c>
      <c r="AK1036" s="278">
        <v>68.2</v>
      </c>
      <c r="AL1036" s="278">
        <v>70.599999999999994</v>
      </c>
      <c r="AM1036" s="278">
        <v>76.5</v>
      </c>
      <c r="AN1036" s="278">
        <v>78.7</v>
      </c>
      <c r="AO1036" s="278">
        <v>83.5</v>
      </c>
      <c r="AP1036" s="278">
        <v>88</v>
      </c>
      <c r="AQ1036" s="278">
        <v>92.9</v>
      </c>
      <c r="AR1036" s="278">
        <v>93.3</v>
      </c>
      <c r="AS1036" s="278">
        <v>89.4</v>
      </c>
      <c r="AT1036" s="278">
        <v>92.8</v>
      </c>
      <c r="AU1036" s="278">
        <v>93.5</v>
      </c>
      <c r="AV1036" s="278">
        <v>91.8</v>
      </c>
      <c r="AW1036" s="278">
        <v>95.5</v>
      </c>
      <c r="AX1036" s="278">
        <v>96</v>
      </c>
      <c r="AY1036" s="278">
        <v>98</v>
      </c>
      <c r="AZ1036" s="278">
        <v>100.9</v>
      </c>
      <c r="BA1036" s="278">
        <v>102.3</v>
      </c>
      <c r="BB1036" s="278">
        <v>104.5</v>
      </c>
      <c r="BC1036" s="278">
        <v>106.9</v>
      </c>
      <c r="BD1036" s="278">
        <v>110.5</v>
      </c>
      <c r="BE1036" s="278">
        <v>114.2</v>
      </c>
      <c r="BF1036" s="278">
        <v>117.7</v>
      </c>
      <c r="BG1036" s="278">
        <v>119.3</v>
      </c>
      <c r="BH1036" s="278">
        <v>120.5</v>
      </c>
      <c r="BI1036" s="278">
        <v>122.4</v>
      </c>
      <c r="BJ1036" s="278">
        <v>124.8</v>
      </c>
      <c r="BK1036" s="278">
        <v>126.6</v>
      </c>
      <c r="BL1036" s="278">
        <v>125.2</v>
      </c>
      <c r="BM1036" s="278">
        <v>125.3</v>
      </c>
      <c r="BN1036" s="278">
        <v>126.4</v>
      </c>
      <c r="BO1036" s="278">
        <v>126.8</v>
      </c>
      <c r="BP1036" s="278">
        <v>127.9</v>
      </c>
      <c r="BQ1036" s="278">
        <v>130.6</v>
      </c>
      <c r="BR1036" s="278">
        <v>135.6</v>
      </c>
      <c r="BS1036" s="278">
        <v>136.6</v>
      </c>
      <c r="BT1036" s="278">
        <v>137.19999999999999</v>
      </c>
    </row>
    <row r="1037" spans="3:72" x14ac:dyDescent="0.2">
      <c r="C1037" s="89" t="s">
        <v>18</v>
      </c>
      <c r="D1037" s="24" t="s">
        <v>83</v>
      </c>
      <c r="E1037" s="251" t="s">
        <v>223</v>
      </c>
      <c r="F1037" s="104" t="s">
        <v>130</v>
      </c>
      <c r="G1037" s="207">
        <v>10.5</v>
      </c>
      <c r="H1037" s="278">
        <v>11.1</v>
      </c>
      <c r="I1037" s="278">
        <v>11.7</v>
      </c>
      <c r="J1037" s="278">
        <v>12.7</v>
      </c>
      <c r="K1037" s="278">
        <v>12.9</v>
      </c>
      <c r="L1037" s="278">
        <v>13.3</v>
      </c>
      <c r="M1037" s="278">
        <v>14.2</v>
      </c>
      <c r="N1037" s="278">
        <v>15.5</v>
      </c>
      <c r="O1037" s="278">
        <v>17</v>
      </c>
      <c r="P1037" s="278">
        <v>18</v>
      </c>
      <c r="Q1037" s="278">
        <v>18.899999999999999</v>
      </c>
      <c r="R1037" s="278">
        <v>19.100000000000001</v>
      </c>
      <c r="S1037" s="278">
        <v>19.8</v>
      </c>
      <c r="T1037" s="278">
        <v>20.3</v>
      </c>
      <c r="U1037" s="278">
        <v>20.6</v>
      </c>
      <c r="V1037" s="278">
        <v>21.7</v>
      </c>
      <c r="W1037" s="278">
        <v>22.6</v>
      </c>
      <c r="X1037" s="278">
        <v>23.4</v>
      </c>
      <c r="Y1037" s="278">
        <v>24.6</v>
      </c>
      <c r="Z1037" s="278">
        <v>25.4</v>
      </c>
      <c r="AA1037" s="278">
        <v>25.7</v>
      </c>
      <c r="AB1037" s="278">
        <v>27.7</v>
      </c>
      <c r="AC1037" s="278">
        <v>30</v>
      </c>
      <c r="AD1037" s="278">
        <v>30.7</v>
      </c>
      <c r="AE1037" s="278">
        <v>32.1</v>
      </c>
      <c r="AF1037" s="278">
        <v>33.799999999999997</v>
      </c>
      <c r="AG1037" s="278">
        <v>37.299999999999997</v>
      </c>
      <c r="AH1037" s="278">
        <v>36.700000000000003</v>
      </c>
      <c r="AI1037" s="278">
        <v>40.299999999999997</v>
      </c>
      <c r="AJ1037" s="278">
        <v>40.700000000000003</v>
      </c>
      <c r="AK1037" s="278">
        <v>43.8</v>
      </c>
      <c r="AL1037" s="278">
        <v>45.9</v>
      </c>
      <c r="AM1037" s="278">
        <v>47.8</v>
      </c>
      <c r="AN1037" s="278">
        <v>50.1</v>
      </c>
      <c r="AO1037" s="278">
        <v>54.5</v>
      </c>
      <c r="AP1037" s="278">
        <v>57.4</v>
      </c>
      <c r="AQ1037" s="278">
        <v>60.6</v>
      </c>
      <c r="AR1037" s="278">
        <v>59.9</v>
      </c>
      <c r="AS1037" s="278">
        <v>59.2</v>
      </c>
      <c r="AT1037" s="278">
        <v>62.6</v>
      </c>
      <c r="AU1037" s="278">
        <v>62</v>
      </c>
      <c r="AV1037" s="278">
        <v>60.9</v>
      </c>
      <c r="AW1037" s="278">
        <v>61.7</v>
      </c>
      <c r="AX1037" s="278">
        <v>63.3</v>
      </c>
      <c r="AY1037" s="278">
        <v>67.2</v>
      </c>
      <c r="AZ1037" s="278">
        <v>67.900000000000006</v>
      </c>
      <c r="BA1037" s="278">
        <v>70.400000000000006</v>
      </c>
      <c r="BB1037" s="278">
        <v>71.099999999999994</v>
      </c>
      <c r="BC1037" s="278">
        <v>73.900000000000006</v>
      </c>
      <c r="BD1037" s="278">
        <v>75.7</v>
      </c>
      <c r="BE1037" s="278">
        <v>78.099999999999994</v>
      </c>
      <c r="BF1037" s="278">
        <v>79.599999999999994</v>
      </c>
      <c r="BG1037" s="278">
        <v>81.3</v>
      </c>
      <c r="BH1037" s="278">
        <v>82.8</v>
      </c>
      <c r="BI1037" s="278">
        <v>84.3</v>
      </c>
      <c r="BJ1037" s="278">
        <v>84.8</v>
      </c>
      <c r="BK1037" s="278">
        <v>85.4</v>
      </c>
      <c r="BL1037" s="278">
        <v>83.4</v>
      </c>
      <c r="BM1037" s="278">
        <v>83</v>
      </c>
      <c r="BN1037" s="278">
        <v>83.6</v>
      </c>
      <c r="BO1037" s="278">
        <v>84</v>
      </c>
      <c r="BP1037" s="278">
        <v>85</v>
      </c>
      <c r="BQ1037" s="278">
        <v>86.6</v>
      </c>
      <c r="BR1037" s="278">
        <v>89.5</v>
      </c>
      <c r="BS1037" s="278">
        <v>90.1</v>
      </c>
      <c r="BT1037" s="278">
        <v>91.3</v>
      </c>
    </row>
    <row r="1038" spans="3:72" x14ac:dyDescent="0.2">
      <c r="C1038" s="89" t="s">
        <v>19</v>
      </c>
      <c r="D1038" s="24" t="s">
        <v>83</v>
      </c>
      <c r="E1038" s="251" t="s">
        <v>223</v>
      </c>
      <c r="F1038" s="104" t="s">
        <v>130</v>
      </c>
      <c r="G1038" s="207">
        <v>10.7</v>
      </c>
      <c r="H1038" s="278">
        <v>11.1</v>
      </c>
      <c r="I1038" s="278">
        <v>11.4</v>
      </c>
      <c r="J1038" s="278">
        <v>11.9</v>
      </c>
      <c r="K1038" s="278">
        <v>11.9</v>
      </c>
      <c r="L1038" s="278">
        <v>12.2</v>
      </c>
      <c r="M1038" s="278">
        <v>12.6</v>
      </c>
      <c r="N1038" s="278">
        <v>13</v>
      </c>
      <c r="O1038" s="278">
        <v>13.2</v>
      </c>
      <c r="P1038" s="278">
        <v>13.6</v>
      </c>
      <c r="Q1038" s="278">
        <v>14</v>
      </c>
      <c r="R1038" s="278">
        <v>14.1</v>
      </c>
      <c r="S1038" s="278">
        <v>14.4</v>
      </c>
      <c r="T1038" s="278">
        <v>14.6</v>
      </c>
      <c r="U1038" s="278">
        <v>14.8</v>
      </c>
      <c r="V1038" s="278">
        <v>15.6</v>
      </c>
      <c r="W1038" s="278">
        <v>16</v>
      </c>
      <c r="X1038" s="278">
        <v>16.8</v>
      </c>
      <c r="Y1038" s="278">
        <v>18</v>
      </c>
      <c r="Z1038" s="278">
        <v>18.7</v>
      </c>
      <c r="AA1038" s="278">
        <v>19.2</v>
      </c>
      <c r="AB1038" s="278">
        <v>19.899999999999999</v>
      </c>
      <c r="AC1038" s="278">
        <v>20.7</v>
      </c>
      <c r="AD1038" s="278">
        <v>21.1</v>
      </c>
      <c r="AE1038" s="278">
        <v>21.9</v>
      </c>
      <c r="AF1038" s="278">
        <v>22.9</v>
      </c>
      <c r="AG1038" s="278">
        <v>23.3</v>
      </c>
      <c r="AH1038" s="278">
        <v>23.2</v>
      </c>
      <c r="AI1038" s="278">
        <v>24.8</v>
      </c>
      <c r="AJ1038" s="278">
        <v>25.7</v>
      </c>
      <c r="AK1038" s="278">
        <v>27.5</v>
      </c>
      <c r="AL1038" s="278">
        <v>28.4</v>
      </c>
      <c r="AM1038" s="278">
        <v>27.7</v>
      </c>
      <c r="AN1038" s="278">
        <v>28.3</v>
      </c>
      <c r="AO1038" s="278">
        <v>30.9</v>
      </c>
      <c r="AP1038" s="278">
        <v>33.6</v>
      </c>
      <c r="AQ1038" s="278">
        <v>35.799999999999997</v>
      </c>
      <c r="AR1038" s="278">
        <v>37.200000000000003</v>
      </c>
      <c r="AS1038" s="278">
        <v>39.299999999999997</v>
      </c>
      <c r="AT1038" s="278">
        <v>42</v>
      </c>
      <c r="AU1038" s="278">
        <v>43.2</v>
      </c>
      <c r="AV1038" s="278">
        <v>44.4</v>
      </c>
      <c r="AW1038" s="278">
        <v>46.2</v>
      </c>
      <c r="AX1038" s="278">
        <v>47.8</v>
      </c>
      <c r="AY1038" s="278">
        <v>51.3</v>
      </c>
      <c r="AZ1038" s="278">
        <v>54.9</v>
      </c>
      <c r="BA1038" s="278">
        <v>57.8</v>
      </c>
      <c r="BB1038" s="278">
        <v>61.1</v>
      </c>
      <c r="BC1038" s="278">
        <v>65.3</v>
      </c>
      <c r="BD1038" s="278">
        <v>67.7</v>
      </c>
      <c r="BE1038" s="278">
        <v>72.900000000000006</v>
      </c>
      <c r="BF1038" s="278">
        <v>77.7</v>
      </c>
      <c r="BG1038" s="278">
        <v>81.099999999999994</v>
      </c>
      <c r="BH1038" s="278">
        <v>84.8</v>
      </c>
      <c r="BI1038" s="278">
        <v>87</v>
      </c>
      <c r="BJ1038" s="278">
        <v>89.5</v>
      </c>
      <c r="BK1038" s="278">
        <v>91.6</v>
      </c>
      <c r="BL1038" s="278">
        <v>90.2</v>
      </c>
      <c r="BM1038" s="278">
        <v>91.3</v>
      </c>
      <c r="BN1038" s="278">
        <v>93.4</v>
      </c>
      <c r="BO1038" s="278">
        <v>95</v>
      </c>
      <c r="BP1038" s="278">
        <v>96.4</v>
      </c>
      <c r="BQ1038" s="278">
        <v>97.7</v>
      </c>
      <c r="BR1038" s="278">
        <v>100.5</v>
      </c>
      <c r="BS1038" s="278">
        <v>103.1</v>
      </c>
      <c r="BT1038" s="278">
        <v>109.9</v>
      </c>
    </row>
    <row r="1039" spans="3:72" x14ac:dyDescent="0.2">
      <c r="C1039" s="89" t="s">
        <v>20</v>
      </c>
      <c r="D1039" s="24" t="s">
        <v>83</v>
      </c>
      <c r="E1039" s="251" t="s">
        <v>223</v>
      </c>
      <c r="F1039" s="104" t="s">
        <v>130</v>
      </c>
      <c r="G1039" s="207">
        <v>17.600000000000001</v>
      </c>
      <c r="H1039" s="278">
        <v>18.600000000000001</v>
      </c>
      <c r="I1039" s="278">
        <v>19.399999999999999</v>
      </c>
      <c r="J1039" s="278">
        <v>20.8</v>
      </c>
      <c r="K1039" s="278">
        <v>21.2</v>
      </c>
      <c r="L1039" s="278">
        <v>21.6</v>
      </c>
      <c r="M1039" s="278">
        <v>22.8</v>
      </c>
      <c r="N1039" s="278">
        <v>24.4</v>
      </c>
      <c r="O1039" s="278">
        <v>26.2</v>
      </c>
      <c r="P1039" s="278">
        <v>28.1</v>
      </c>
      <c r="Q1039" s="278">
        <v>29.7</v>
      </c>
      <c r="R1039" s="278">
        <v>32.299999999999997</v>
      </c>
      <c r="S1039" s="278">
        <v>35.6</v>
      </c>
      <c r="T1039" s="278">
        <v>37.4</v>
      </c>
      <c r="U1039" s="278">
        <v>39.200000000000003</v>
      </c>
      <c r="V1039" s="278">
        <v>43</v>
      </c>
      <c r="W1039" s="278">
        <v>46.5</v>
      </c>
      <c r="X1039" s="278">
        <v>47.7</v>
      </c>
      <c r="Y1039" s="278">
        <v>49.9</v>
      </c>
      <c r="Z1039" s="278">
        <v>52.6</v>
      </c>
      <c r="AA1039" s="278">
        <v>54.6</v>
      </c>
      <c r="AB1039" s="278">
        <v>58.7</v>
      </c>
      <c r="AC1039" s="278">
        <v>63.2</v>
      </c>
      <c r="AD1039" s="278">
        <v>67.599999999999994</v>
      </c>
      <c r="AE1039" s="278">
        <v>73.8</v>
      </c>
      <c r="AF1039" s="278">
        <v>76</v>
      </c>
      <c r="AG1039" s="278">
        <v>76.7</v>
      </c>
      <c r="AH1039" s="278">
        <v>74.400000000000006</v>
      </c>
      <c r="AI1039" s="278">
        <v>78.400000000000006</v>
      </c>
      <c r="AJ1039" s="278">
        <v>71.2</v>
      </c>
      <c r="AK1039" s="278">
        <v>74</v>
      </c>
      <c r="AL1039" s="278">
        <v>75.8</v>
      </c>
      <c r="AM1039" s="278">
        <v>78.400000000000006</v>
      </c>
      <c r="AN1039" s="278">
        <v>81.599999999999994</v>
      </c>
      <c r="AO1039" s="278">
        <v>89</v>
      </c>
      <c r="AP1039" s="278">
        <v>99</v>
      </c>
      <c r="AQ1039" s="278">
        <v>101.9</v>
      </c>
      <c r="AR1039" s="278">
        <v>108.5</v>
      </c>
      <c r="AS1039" s="278">
        <v>110.8</v>
      </c>
      <c r="AT1039" s="278">
        <v>113.7</v>
      </c>
      <c r="AU1039" s="278">
        <v>114.9</v>
      </c>
      <c r="AV1039" s="278">
        <v>116.8</v>
      </c>
      <c r="AW1039" s="278">
        <v>117.7</v>
      </c>
      <c r="AX1039" s="278">
        <v>122.5</v>
      </c>
      <c r="AY1039" s="278">
        <v>130</v>
      </c>
      <c r="AZ1039" s="278">
        <v>134.30000000000001</v>
      </c>
      <c r="BA1039" s="278">
        <v>136.80000000000001</v>
      </c>
      <c r="BB1039" s="278">
        <v>139.69999999999999</v>
      </c>
      <c r="BC1039" s="278">
        <v>144.6</v>
      </c>
      <c r="BD1039" s="278">
        <v>147.5</v>
      </c>
      <c r="BE1039" s="278">
        <v>152.30000000000001</v>
      </c>
      <c r="BF1039" s="278">
        <v>158.9</v>
      </c>
      <c r="BG1039" s="278">
        <v>164.2</v>
      </c>
      <c r="BH1039" s="278">
        <v>166.8</v>
      </c>
      <c r="BI1039" s="278">
        <v>167.2</v>
      </c>
      <c r="BJ1039" s="278">
        <v>168.8</v>
      </c>
      <c r="BK1039" s="278">
        <v>171.9</v>
      </c>
      <c r="BL1039" s="278">
        <v>169.2</v>
      </c>
      <c r="BM1039" s="278">
        <v>170.4</v>
      </c>
      <c r="BN1039" s="278">
        <v>172.6</v>
      </c>
      <c r="BO1039" s="278">
        <v>174.7</v>
      </c>
      <c r="BP1039" s="278">
        <v>177</v>
      </c>
      <c r="BQ1039" s="278">
        <v>184.3</v>
      </c>
      <c r="BR1039" s="278">
        <v>188.8</v>
      </c>
      <c r="BS1039" s="278">
        <v>193.3</v>
      </c>
      <c r="BT1039" s="278">
        <v>197</v>
      </c>
    </row>
    <row r="1040" spans="3:72" x14ac:dyDescent="0.2">
      <c r="C1040" s="89" t="s">
        <v>21</v>
      </c>
      <c r="D1040" s="24" t="s">
        <v>83</v>
      </c>
      <c r="E1040" s="251" t="s">
        <v>223</v>
      </c>
      <c r="F1040" s="104" t="s">
        <v>130</v>
      </c>
      <c r="G1040" s="207">
        <v>11.1</v>
      </c>
      <c r="H1040" s="278">
        <v>11.8</v>
      </c>
      <c r="I1040" s="278">
        <v>12.2</v>
      </c>
      <c r="J1040" s="278">
        <v>12.7</v>
      </c>
      <c r="K1040" s="278">
        <v>12.6</v>
      </c>
      <c r="L1040" s="278">
        <v>12.8</v>
      </c>
      <c r="M1040" s="278">
        <v>13.2</v>
      </c>
      <c r="N1040" s="278">
        <v>13.6</v>
      </c>
      <c r="O1040" s="278">
        <v>14.2</v>
      </c>
      <c r="P1040" s="278">
        <v>14.4</v>
      </c>
      <c r="Q1040" s="278">
        <v>14.5</v>
      </c>
      <c r="R1040" s="278">
        <v>14.4</v>
      </c>
      <c r="S1040" s="278">
        <v>14.5</v>
      </c>
      <c r="T1040" s="278">
        <v>14.7</v>
      </c>
      <c r="U1040" s="278">
        <v>14.8</v>
      </c>
      <c r="V1040" s="278">
        <v>15.5</v>
      </c>
      <c r="W1040" s="278">
        <v>16</v>
      </c>
      <c r="X1040" s="278">
        <v>16.3</v>
      </c>
      <c r="Y1040" s="278">
        <v>17</v>
      </c>
      <c r="Z1040" s="278">
        <v>18.100000000000001</v>
      </c>
      <c r="AA1040" s="278">
        <v>18.7</v>
      </c>
      <c r="AB1040" s="278">
        <v>19.8</v>
      </c>
      <c r="AC1040" s="278">
        <v>21</v>
      </c>
      <c r="AD1040" s="278">
        <v>22.1</v>
      </c>
      <c r="AE1040" s="278">
        <v>23.6</v>
      </c>
      <c r="AF1040" s="278">
        <v>24.5</v>
      </c>
      <c r="AG1040" s="278">
        <v>25.1</v>
      </c>
      <c r="AH1040" s="278">
        <v>24.5</v>
      </c>
      <c r="AI1040" s="278">
        <v>25.1</v>
      </c>
      <c r="AJ1040" s="278">
        <v>26.1</v>
      </c>
      <c r="AK1040" s="278">
        <v>26.8</v>
      </c>
      <c r="AL1040" s="278">
        <v>28.1</v>
      </c>
      <c r="AM1040" s="278">
        <v>29</v>
      </c>
      <c r="AN1040" s="278">
        <v>30.6</v>
      </c>
      <c r="AO1040" s="278">
        <v>31.8</v>
      </c>
      <c r="AP1040" s="278">
        <v>34.5</v>
      </c>
      <c r="AQ1040" s="278">
        <v>35.799999999999997</v>
      </c>
      <c r="AR1040" s="278">
        <v>35.299999999999997</v>
      </c>
      <c r="AS1040" s="278">
        <v>35.1</v>
      </c>
      <c r="AT1040" s="278">
        <v>35.4</v>
      </c>
      <c r="AU1040" s="278">
        <v>34.200000000000003</v>
      </c>
      <c r="AV1040" s="278">
        <v>34.4</v>
      </c>
      <c r="AW1040" s="278">
        <v>36.200000000000003</v>
      </c>
      <c r="AX1040" s="278">
        <v>36.800000000000004</v>
      </c>
      <c r="AY1040" s="278">
        <v>37.4</v>
      </c>
      <c r="AZ1040" s="278">
        <v>38.4</v>
      </c>
      <c r="BA1040" s="278">
        <v>39.299999999999997</v>
      </c>
      <c r="BB1040" s="278">
        <v>40</v>
      </c>
      <c r="BC1040" s="278">
        <v>41.3</v>
      </c>
      <c r="BD1040" s="278">
        <v>42.1</v>
      </c>
      <c r="BE1040" s="278">
        <v>43.5</v>
      </c>
      <c r="BF1040" s="278">
        <v>45</v>
      </c>
      <c r="BG1040" s="278">
        <v>45.5</v>
      </c>
      <c r="BH1040" s="278">
        <v>46.5</v>
      </c>
      <c r="BI1040" s="278">
        <v>46.4</v>
      </c>
      <c r="BJ1040" s="278">
        <v>46.5</v>
      </c>
      <c r="BK1040" s="278">
        <v>47.2</v>
      </c>
      <c r="BL1040" s="278">
        <v>46.2</v>
      </c>
      <c r="BM1040" s="278">
        <v>46.4</v>
      </c>
      <c r="BN1040" s="278">
        <v>47.3</v>
      </c>
      <c r="BO1040" s="278">
        <v>48.1</v>
      </c>
      <c r="BP1040" s="278">
        <v>49</v>
      </c>
      <c r="BQ1040" s="278">
        <v>51</v>
      </c>
      <c r="BR1040" s="278">
        <v>52.4</v>
      </c>
      <c r="BS1040" s="278">
        <v>53.2</v>
      </c>
      <c r="BT1040" s="278">
        <v>54</v>
      </c>
    </row>
    <row r="1041" spans="3:72" x14ac:dyDescent="0.2">
      <c r="C1041" s="89" t="s">
        <v>22</v>
      </c>
      <c r="D1041" s="24" t="s">
        <v>83</v>
      </c>
      <c r="E1041" s="251" t="s">
        <v>223</v>
      </c>
      <c r="F1041" s="104" t="s">
        <v>130</v>
      </c>
      <c r="G1041" s="207">
        <v>48.4</v>
      </c>
      <c r="H1041" s="278">
        <v>50.9</v>
      </c>
      <c r="I1041" s="278">
        <v>53.4</v>
      </c>
      <c r="J1041" s="278">
        <v>55.5</v>
      </c>
      <c r="K1041" s="278">
        <v>55.2</v>
      </c>
      <c r="L1041" s="278">
        <v>56</v>
      </c>
      <c r="M1041" s="278">
        <v>58.7</v>
      </c>
      <c r="N1041" s="278">
        <v>63.2</v>
      </c>
      <c r="O1041" s="278">
        <v>68.3</v>
      </c>
      <c r="P1041" s="278">
        <v>70.8</v>
      </c>
      <c r="Q1041" s="278">
        <v>72.8</v>
      </c>
      <c r="R1041" s="278">
        <v>73.8</v>
      </c>
      <c r="S1041" s="278">
        <v>76.099999999999994</v>
      </c>
      <c r="T1041" s="278">
        <v>78.400000000000006</v>
      </c>
      <c r="U1041" s="278">
        <v>80.099999999999994</v>
      </c>
      <c r="V1041" s="278">
        <v>83.5</v>
      </c>
      <c r="W1041" s="278">
        <v>86</v>
      </c>
      <c r="X1041" s="278">
        <v>87.8</v>
      </c>
      <c r="Y1041" s="278">
        <v>91.7</v>
      </c>
      <c r="Z1041" s="278">
        <v>95</v>
      </c>
      <c r="AA1041" s="278">
        <v>96.6</v>
      </c>
      <c r="AB1041" s="278">
        <v>99.6</v>
      </c>
      <c r="AC1041" s="278">
        <v>102.9</v>
      </c>
      <c r="AD1041" s="278">
        <v>103.2</v>
      </c>
      <c r="AE1041" s="278">
        <v>105.6</v>
      </c>
      <c r="AF1041" s="278">
        <v>107.1</v>
      </c>
      <c r="AG1041" s="278">
        <v>108.2</v>
      </c>
      <c r="AH1041" s="278">
        <v>115.6</v>
      </c>
      <c r="AI1041" s="278">
        <v>117.2</v>
      </c>
      <c r="AJ1041" s="278">
        <v>120.3</v>
      </c>
      <c r="AK1041" s="278">
        <v>127</v>
      </c>
      <c r="AL1041" s="278">
        <v>130.30000000000001</v>
      </c>
      <c r="AM1041" s="278">
        <v>148</v>
      </c>
      <c r="AN1041" s="278">
        <v>151.4</v>
      </c>
      <c r="AO1041" s="278">
        <v>161.9</v>
      </c>
      <c r="AP1041" s="278">
        <v>169.2</v>
      </c>
      <c r="AQ1041" s="278">
        <v>178.5</v>
      </c>
      <c r="AR1041" s="278">
        <v>181.4</v>
      </c>
      <c r="AS1041" s="278">
        <v>180.1</v>
      </c>
      <c r="AT1041" s="278">
        <v>184.1</v>
      </c>
      <c r="AU1041" s="278">
        <v>186.4</v>
      </c>
      <c r="AV1041" s="278">
        <v>183.8</v>
      </c>
      <c r="AW1041" s="278">
        <v>196.4</v>
      </c>
      <c r="AX1041" s="278">
        <v>200.3</v>
      </c>
      <c r="AY1041" s="278">
        <v>201.1</v>
      </c>
      <c r="AZ1041" s="278">
        <v>202.1</v>
      </c>
      <c r="BA1041" s="278">
        <v>204.5</v>
      </c>
      <c r="BB1041" s="278">
        <v>204.9</v>
      </c>
      <c r="BC1041" s="278">
        <v>208.6</v>
      </c>
      <c r="BD1041" s="278">
        <v>207.8</v>
      </c>
      <c r="BE1041" s="278">
        <v>216.6</v>
      </c>
      <c r="BF1041" s="278">
        <v>223.1</v>
      </c>
      <c r="BG1041" s="278">
        <v>226.3</v>
      </c>
      <c r="BH1041" s="278">
        <v>228</v>
      </c>
      <c r="BI1041" s="278">
        <v>230.1</v>
      </c>
      <c r="BJ1041" s="278">
        <v>235.4</v>
      </c>
      <c r="BK1041" s="278">
        <v>234.9</v>
      </c>
      <c r="BL1041" s="278">
        <v>231.3</v>
      </c>
      <c r="BM1041" s="278">
        <v>231.7</v>
      </c>
      <c r="BN1041" s="278">
        <v>234.8</v>
      </c>
      <c r="BO1041" s="278">
        <v>236.9</v>
      </c>
      <c r="BP1041" s="278">
        <v>240.6</v>
      </c>
      <c r="BQ1041" s="278">
        <v>247</v>
      </c>
      <c r="BR1041" s="278">
        <v>254.6</v>
      </c>
      <c r="BS1041" s="278">
        <v>256.2</v>
      </c>
      <c r="BT1041" s="278">
        <v>257.89999999999998</v>
      </c>
    </row>
    <row r="1042" spans="3:72" x14ac:dyDescent="0.2">
      <c r="C1042" s="89" t="s">
        <v>23</v>
      </c>
      <c r="D1042" s="24" t="s">
        <v>83</v>
      </c>
      <c r="E1042" s="251" t="s">
        <v>223</v>
      </c>
      <c r="F1042" s="104" t="s">
        <v>130</v>
      </c>
      <c r="G1042" s="207">
        <v>36.6</v>
      </c>
      <c r="H1042" s="278">
        <v>38</v>
      </c>
      <c r="I1042" s="278">
        <v>39.1</v>
      </c>
      <c r="J1042" s="278">
        <v>40.5</v>
      </c>
      <c r="K1042" s="278">
        <v>40.1</v>
      </c>
      <c r="L1042" s="278">
        <v>40.200000000000003</v>
      </c>
      <c r="M1042" s="278">
        <v>41.5</v>
      </c>
      <c r="N1042" s="278">
        <v>44.7</v>
      </c>
      <c r="O1042" s="278">
        <v>48.1</v>
      </c>
      <c r="P1042" s="278">
        <v>49.6</v>
      </c>
      <c r="Q1042" s="278">
        <v>50.7</v>
      </c>
      <c r="R1042" s="278">
        <v>51.3</v>
      </c>
      <c r="S1042" s="278">
        <v>52.7</v>
      </c>
      <c r="T1042" s="278">
        <v>55.3</v>
      </c>
      <c r="U1042" s="278">
        <v>57.7</v>
      </c>
      <c r="V1042" s="278">
        <v>60.9</v>
      </c>
      <c r="W1042" s="278">
        <v>63.3</v>
      </c>
      <c r="X1042" s="278">
        <v>65.5</v>
      </c>
      <c r="Y1042" s="278">
        <v>69.400000000000006</v>
      </c>
      <c r="Z1042" s="278">
        <v>72.8</v>
      </c>
      <c r="AA1042" s="278">
        <v>74.900000000000006</v>
      </c>
      <c r="AB1042" s="278">
        <v>76.900000000000006</v>
      </c>
      <c r="AC1042" s="278">
        <v>79.2</v>
      </c>
      <c r="AD1042" s="278">
        <v>78.900000000000006</v>
      </c>
      <c r="AE1042" s="278">
        <v>80.2</v>
      </c>
      <c r="AF1042" s="278">
        <v>82.1</v>
      </c>
      <c r="AG1042" s="278">
        <v>85.6</v>
      </c>
      <c r="AH1042" s="278">
        <v>88.4</v>
      </c>
      <c r="AI1042" s="278">
        <v>87</v>
      </c>
      <c r="AJ1042" s="278">
        <v>94.6</v>
      </c>
      <c r="AK1042" s="278">
        <v>98.4</v>
      </c>
      <c r="AL1042" s="278">
        <v>95</v>
      </c>
      <c r="AM1042" s="278">
        <v>95</v>
      </c>
      <c r="AN1042" s="278">
        <v>95.9</v>
      </c>
      <c r="AO1042" s="278">
        <v>102.10000000000001</v>
      </c>
      <c r="AP1042" s="278">
        <v>106.8</v>
      </c>
      <c r="AQ1042" s="278">
        <v>109.3</v>
      </c>
      <c r="AR1042" s="278">
        <v>110.3</v>
      </c>
      <c r="AS1042" s="278">
        <v>111.9</v>
      </c>
      <c r="AT1042" s="278">
        <v>114.2</v>
      </c>
      <c r="AU1042" s="278">
        <v>115.7</v>
      </c>
      <c r="AV1042" s="278">
        <v>112.1</v>
      </c>
      <c r="AW1042" s="278">
        <v>121.1</v>
      </c>
      <c r="AX1042" s="278">
        <v>124.8</v>
      </c>
      <c r="AY1042" s="278">
        <v>123</v>
      </c>
      <c r="AZ1042" s="278">
        <v>124.7</v>
      </c>
      <c r="BA1042" s="278">
        <v>127.4</v>
      </c>
      <c r="BB1042" s="278">
        <v>130.4</v>
      </c>
      <c r="BC1042" s="278">
        <v>133.9</v>
      </c>
      <c r="BD1042" s="278">
        <v>139.9</v>
      </c>
      <c r="BE1042" s="278">
        <v>145.4</v>
      </c>
      <c r="BF1042" s="278">
        <v>152.19999999999999</v>
      </c>
      <c r="BG1042" s="278">
        <v>157.9</v>
      </c>
      <c r="BH1042" s="278">
        <v>164.9</v>
      </c>
      <c r="BI1042" s="278">
        <v>170.3</v>
      </c>
      <c r="BJ1042" s="278">
        <v>173.1</v>
      </c>
      <c r="BK1042" s="278">
        <v>173.9</v>
      </c>
      <c r="BL1042" s="278">
        <v>163</v>
      </c>
      <c r="BM1042" s="278">
        <v>159.6</v>
      </c>
      <c r="BN1042" s="278">
        <v>161.9</v>
      </c>
      <c r="BO1042" s="278">
        <v>164.3</v>
      </c>
      <c r="BP1042" s="278">
        <v>166.2</v>
      </c>
      <c r="BQ1042" s="278">
        <v>170.9</v>
      </c>
      <c r="BR1042" s="278">
        <v>175.3</v>
      </c>
      <c r="BS1042" s="278">
        <v>177</v>
      </c>
      <c r="BT1042" s="278">
        <v>180.8</v>
      </c>
    </row>
    <row r="1043" spans="3:72" x14ac:dyDescent="0.2">
      <c r="C1043" s="89" t="s">
        <v>24</v>
      </c>
      <c r="D1043" s="24" t="s">
        <v>83</v>
      </c>
      <c r="E1043" s="251" t="s">
        <v>223</v>
      </c>
      <c r="F1043" s="104" t="s">
        <v>130</v>
      </c>
      <c r="G1043" s="207">
        <v>94.4</v>
      </c>
      <c r="H1043" s="278">
        <v>98.4</v>
      </c>
      <c r="I1043" s="278">
        <v>102.4</v>
      </c>
      <c r="J1043" s="278">
        <v>106.2</v>
      </c>
      <c r="K1043" s="278">
        <v>104.9</v>
      </c>
      <c r="L1043" s="278">
        <v>104.4</v>
      </c>
      <c r="M1043" s="278">
        <v>106.7</v>
      </c>
      <c r="N1043" s="278">
        <v>109.6</v>
      </c>
      <c r="O1043" s="278">
        <v>113</v>
      </c>
      <c r="P1043" s="278">
        <v>115.3</v>
      </c>
      <c r="Q1043" s="278">
        <v>116.6</v>
      </c>
      <c r="R1043" s="278">
        <v>116.6</v>
      </c>
      <c r="S1043" s="278">
        <v>118.1</v>
      </c>
      <c r="T1043" s="278">
        <v>121.2</v>
      </c>
      <c r="U1043" s="278">
        <v>123.6</v>
      </c>
      <c r="V1043" s="278">
        <v>128.30000000000001</v>
      </c>
      <c r="W1043" s="278">
        <v>131.6</v>
      </c>
      <c r="X1043" s="278">
        <v>135</v>
      </c>
      <c r="Y1043" s="278">
        <v>141.6</v>
      </c>
      <c r="Z1043" s="278">
        <v>146.6</v>
      </c>
      <c r="AA1043" s="278">
        <v>148.9</v>
      </c>
      <c r="AB1043" s="278">
        <v>160.80000000000001</v>
      </c>
      <c r="AC1043" s="278">
        <v>174.3</v>
      </c>
      <c r="AD1043" s="278">
        <v>186.6</v>
      </c>
      <c r="AE1043" s="278">
        <v>203.2</v>
      </c>
      <c r="AF1043" s="278">
        <v>205.5</v>
      </c>
      <c r="AG1043" s="278">
        <v>220.7</v>
      </c>
      <c r="AH1043" s="278">
        <v>214.8</v>
      </c>
      <c r="AI1043" s="278">
        <v>211.3</v>
      </c>
      <c r="AJ1043" s="278">
        <v>223.5</v>
      </c>
      <c r="AK1043" s="278">
        <v>228.8</v>
      </c>
      <c r="AL1043" s="278">
        <v>243.4</v>
      </c>
      <c r="AM1043" s="278">
        <v>265.39999999999998</v>
      </c>
      <c r="AN1043" s="278">
        <v>274.2</v>
      </c>
      <c r="AO1043" s="278">
        <v>289.2</v>
      </c>
      <c r="AP1043" s="278">
        <v>304.5</v>
      </c>
      <c r="AQ1043" s="278">
        <v>321.7</v>
      </c>
      <c r="AR1043" s="278">
        <v>326.29999999999995</v>
      </c>
      <c r="AS1043" s="278">
        <v>331.5</v>
      </c>
      <c r="AT1043" s="278">
        <v>340.3</v>
      </c>
      <c r="AU1043" s="278">
        <v>354.8</v>
      </c>
      <c r="AV1043" s="278">
        <v>350.5</v>
      </c>
      <c r="AW1043" s="278">
        <v>360</v>
      </c>
      <c r="AX1043" s="278">
        <v>376.7</v>
      </c>
      <c r="AY1043" s="278">
        <v>391.90000000000003</v>
      </c>
      <c r="AZ1043" s="278">
        <v>403</v>
      </c>
      <c r="BA1043" s="278">
        <v>413.1</v>
      </c>
      <c r="BB1043" s="278">
        <v>430.3</v>
      </c>
      <c r="BC1043" s="278">
        <v>460.7</v>
      </c>
      <c r="BD1043" s="278">
        <v>480.3</v>
      </c>
      <c r="BE1043" s="278">
        <v>510.9</v>
      </c>
      <c r="BF1043" s="278">
        <v>547.1</v>
      </c>
      <c r="BG1043" s="278">
        <v>577.20000000000005</v>
      </c>
      <c r="BH1043" s="278">
        <v>607.79999999999995</v>
      </c>
      <c r="BI1043" s="278">
        <v>622.1</v>
      </c>
      <c r="BJ1043" s="278">
        <v>635.5</v>
      </c>
      <c r="BK1043" s="278">
        <v>643.1</v>
      </c>
      <c r="BL1043" s="278">
        <v>640.1</v>
      </c>
      <c r="BM1043" s="278">
        <v>634.20000000000005</v>
      </c>
      <c r="BN1043" s="278">
        <v>650.6</v>
      </c>
      <c r="BO1043" s="278">
        <v>659.5</v>
      </c>
      <c r="BP1043" s="278">
        <v>675.2</v>
      </c>
      <c r="BQ1043" s="278">
        <v>694.3</v>
      </c>
      <c r="BR1043" s="278">
        <v>727.7</v>
      </c>
      <c r="BS1043" s="278">
        <v>744.6</v>
      </c>
      <c r="BT1043" s="278">
        <v>747.6</v>
      </c>
    </row>
    <row r="1044" spans="3:72" x14ac:dyDescent="0.2">
      <c r="C1044" s="89" t="s">
        <v>25</v>
      </c>
      <c r="D1044" s="24" t="s">
        <v>83</v>
      </c>
      <c r="E1044" s="251" t="s">
        <v>223</v>
      </c>
      <c r="F1044" s="104" t="s">
        <v>130</v>
      </c>
      <c r="G1044" s="207">
        <v>51.5</v>
      </c>
      <c r="H1044" s="278">
        <v>53.6</v>
      </c>
      <c r="I1044" s="278">
        <v>55.4</v>
      </c>
      <c r="J1044" s="278">
        <v>58.3</v>
      </c>
      <c r="K1044" s="278">
        <v>58.6</v>
      </c>
      <c r="L1044" s="278">
        <v>60</v>
      </c>
      <c r="M1044" s="278">
        <v>63.1</v>
      </c>
      <c r="N1044" s="278">
        <v>67.2</v>
      </c>
      <c r="O1044" s="278">
        <v>71.8</v>
      </c>
      <c r="P1044" s="278">
        <v>75.8</v>
      </c>
      <c r="Q1044" s="278">
        <v>79.400000000000006</v>
      </c>
      <c r="R1044" s="278">
        <v>80.5</v>
      </c>
      <c r="S1044" s="278">
        <v>82.7</v>
      </c>
      <c r="T1044" s="278">
        <v>87.1</v>
      </c>
      <c r="U1044" s="278">
        <v>91</v>
      </c>
      <c r="V1044" s="278">
        <v>95.6</v>
      </c>
      <c r="W1044" s="278">
        <v>99.1</v>
      </c>
      <c r="X1044" s="278">
        <v>101.6</v>
      </c>
      <c r="Y1044" s="278">
        <v>106.3</v>
      </c>
      <c r="Z1044" s="278">
        <v>110.6</v>
      </c>
      <c r="AA1044" s="278">
        <v>112.9</v>
      </c>
      <c r="AB1044" s="278">
        <v>118.6</v>
      </c>
      <c r="AC1044" s="278">
        <v>124.7</v>
      </c>
      <c r="AD1044" s="278">
        <v>124.9</v>
      </c>
      <c r="AE1044" s="278">
        <v>127.8</v>
      </c>
      <c r="AF1044" s="278">
        <v>136.69999999999999</v>
      </c>
      <c r="AG1044" s="278">
        <v>142.9</v>
      </c>
      <c r="AH1044" s="278">
        <v>144.1</v>
      </c>
      <c r="AI1044" s="278">
        <v>148.30000000000001</v>
      </c>
      <c r="AJ1044" s="278">
        <v>158.9</v>
      </c>
      <c r="AK1044" s="278">
        <v>168</v>
      </c>
      <c r="AL1044" s="278">
        <v>171.20000000000002</v>
      </c>
      <c r="AM1044" s="278">
        <v>188.8</v>
      </c>
      <c r="AN1044" s="278">
        <v>198.3</v>
      </c>
      <c r="AO1044" s="278">
        <v>208</v>
      </c>
      <c r="AP1044" s="278">
        <v>223.2</v>
      </c>
      <c r="AQ1044" s="278">
        <v>234.9</v>
      </c>
      <c r="AR1044" s="278">
        <v>238.4</v>
      </c>
      <c r="AS1044" s="278">
        <v>233</v>
      </c>
      <c r="AT1044" s="278">
        <v>236.5</v>
      </c>
      <c r="AU1044" s="278">
        <v>236.7</v>
      </c>
      <c r="AV1044" s="278">
        <v>235.4</v>
      </c>
      <c r="AW1044" s="278">
        <v>244.2</v>
      </c>
      <c r="AX1044" s="278">
        <v>252.5</v>
      </c>
      <c r="AY1044" s="278">
        <v>260.90000000000003</v>
      </c>
      <c r="AZ1044" s="278">
        <v>264.5</v>
      </c>
      <c r="BA1044" s="278">
        <v>269.8</v>
      </c>
      <c r="BB1044" s="278">
        <v>279.3</v>
      </c>
      <c r="BC1044" s="278">
        <v>290.3</v>
      </c>
      <c r="BD1044" s="278">
        <v>298.2</v>
      </c>
      <c r="BE1044" s="278">
        <v>310.5</v>
      </c>
      <c r="BF1044" s="278">
        <v>325.60000000000002</v>
      </c>
      <c r="BG1044" s="278">
        <v>332.4</v>
      </c>
      <c r="BH1044" s="278">
        <v>340.5</v>
      </c>
      <c r="BI1044" s="278">
        <v>348.2</v>
      </c>
      <c r="BJ1044" s="278">
        <v>353.2</v>
      </c>
      <c r="BK1044" s="278">
        <v>356.4</v>
      </c>
      <c r="BL1044" s="278">
        <v>352.9</v>
      </c>
      <c r="BM1044" s="278">
        <v>354.8</v>
      </c>
      <c r="BN1044" s="278">
        <v>361.8</v>
      </c>
      <c r="BO1044" s="278">
        <v>366.5</v>
      </c>
      <c r="BP1044" s="278">
        <v>375.8</v>
      </c>
      <c r="BQ1044" s="278">
        <v>370.4</v>
      </c>
      <c r="BR1044" s="278">
        <v>384.7</v>
      </c>
      <c r="BS1044" s="278">
        <v>392.1</v>
      </c>
      <c r="BT1044" s="278">
        <v>389.1</v>
      </c>
    </row>
    <row r="1045" spans="3:72" x14ac:dyDescent="0.2">
      <c r="C1045" s="89" t="s">
        <v>26</v>
      </c>
      <c r="D1045" s="24" t="s">
        <v>83</v>
      </c>
      <c r="E1045" s="251" t="s">
        <v>223</v>
      </c>
      <c r="F1045" s="104" t="s">
        <v>130</v>
      </c>
      <c r="G1045" s="207">
        <v>28.3</v>
      </c>
      <c r="H1045" s="278">
        <v>29.5</v>
      </c>
      <c r="I1045" s="278">
        <v>30.6</v>
      </c>
      <c r="J1045" s="278">
        <v>31.4</v>
      </c>
      <c r="K1045" s="278">
        <v>30.8</v>
      </c>
      <c r="L1045" s="278">
        <v>30.5</v>
      </c>
      <c r="M1045" s="278">
        <v>31.2</v>
      </c>
      <c r="N1045" s="278">
        <v>32.799999999999997</v>
      </c>
      <c r="O1045" s="278">
        <v>34.4</v>
      </c>
      <c r="P1045" s="278">
        <v>35.9</v>
      </c>
      <c r="Q1045" s="278">
        <v>37</v>
      </c>
      <c r="R1045" s="278">
        <v>38.299999999999997</v>
      </c>
      <c r="S1045" s="278">
        <v>40.4</v>
      </c>
      <c r="T1045" s="278">
        <v>41.3</v>
      </c>
      <c r="U1045" s="278">
        <v>42.2</v>
      </c>
      <c r="V1045" s="278">
        <v>44.4</v>
      </c>
      <c r="W1045" s="278">
        <v>45.9</v>
      </c>
      <c r="X1045" s="278">
        <v>46.6</v>
      </c>
      <c r="Y1045" s="278">
        <v>48.4</v>
      </c>
      <c r="Z1045" s="278">
        <v>49.4</v>
      </c>
      <c r="AA1045" s="278">
        <v>49.5</v>
      </c>
      <c r="AB1045" s="278">
        <v>51.4</v>
      </c>
      <c r="AC1045" s="278">
        <v>53.7</v>
      </c>
      <c r="AD1045" s="278">
        <v>52.9</v>
      </c>
      <c r="AE1045" s="278">
        <v>53.1</v>
      </c>
      <c r="AF1045" s="278">
        <v>55.9</v>
      </c>
      <c r="AG1045" s="278">
        <v>54.8</v>
      </c>
      <c r="AH1045" s="278">
        <v>55</v>
      </c>
      <c r="AI1045" s="278">
        <v>61.9</v>
      </c>
      <c r="AJ1045" s="278">
        <v>59.2</v>
      </c>
      <c r="AK1045" s="278">
        <v>62.5</v>
      </c>
      <c r="AL1045" s="278">
        <v>63.3</v>
      </c>
      <c r="AM1045" s="278">
        <v>63.3</v>
      </c>
      <c r="AN1045" s="278">
        <v>64.3</v>
      </c>
      <c r="AO1045" s="278">
        <v>69.8</v>
      </c>
      <c r="AP1045" s="278">
        <v>71.5</v>
      </c>
      <c r="AQ1045" s="278">
        <v>72.400000000000006</v>
      </c>
      <c r="AR1045" s="278">
        <v>73.8</v>
      </c>
      <c r="AS1045" s="278">
        <v>71.900000000000006</v>
      </c>
      <c r="AT1045" s="278">
        <v>73.3</v>
      </c>
      <c r="AU1045" s="278">
        <v>75.900000000000006</v>
      </c>
      <c r="AV1045" s="278">
        <v>73.3</v>
      </c>
      <c r="AW1045" s="278">
        <v>77</v>
      </c>
      <c r="AX1045" s="278">
        <v>79.3</v>
      </c>
      <c r="AY1045" s="278">
        <v>78.599999999999994</v>
      </c>
      <c r="AZ1045" s="278">
        <v>82.1</v>
      </c>
      <c r="BA1045" s="278">
        <v>83</v>
      </c>
      <c r="BB1045" s="278">
        <v>84</v>
      </c>
      <c r="BC1045" s="278">
        <v>87.9</v>
      </c>
      <c r="BD1045" s="278">
        <v>89.3</v>
      </c>
      <c r="BE1045" s="278">
        <v>91</v>
      </c>
      <c r="BF1045" s="278">
        <v>92.7</v>
      </c>
      <c r="BG1045" s="278">
        <v>95.6</v>
      </c>
      <c r="BH1045" s="278">
        <v>97.4</v>
      </c>
      <c r="BI1045" s="278">
        <v>98.1</v>
      </c>
      <c r="BJ1045" s="278">
        <v>99.1</v>
      </c>
      <c r="BK1045" s="278">
        <v>99.5</v>
      </c>
      <c r="BL1045" s="278">
        <v>96.8</v>
      </c>
      <c r="BM1045" s="278">
        <v>97.6</v>
      </c>
      <c r="BN1045" s="278">
        <v>99.2</v>
      </c>
      <c r="BO1045" s="278">
        <v>100.3</v>
      </c>
      <c r="BP1045" s="278">
        <v>101.8</v>
      </c>
      <c r="BQ1045" s="278">
        <v>104.3</v>
      </c>
      <c r="BR1045" s="278">
        <v>105.8</v>
      </c>
      <c r="BS1045" s="278">
        <v>109.4</v>
      </c>
      <c r="BT1045" s="278">
        <v>109.9</v>
      </c>
    </row>
    <row r="1046" spans="3:72" x14ac:dyDescent="0.2">
      <c r="C1046" s="89" t="s">
        <v>27</v>
      </c>
      <c r="D1046" s="24" t="s">
        <v>83</v>
      </c>
      <c r="E1046" s="251" t="s">
        <v>223</v>
      </c>
      <c r="F1046" s="104" t="s">
        <v>130</v>
      </c>
      <c r="G1046" s="207">
        <v>40.4</v>
      </c>
      <c r="H1046" s="278">
        <v>41.9</v>
      </c>
      <c r="I1046" s="278">
        <v>43.2</v>
      </c>
      <c r="J1046" s="278">
        <v>46</v>
      </c>
      <c r="K1046" s="278">
        <v>46.4</v>
      </c>
      <c r="L1046" s="278">
        <v>46.4</v>
      </c>
      <c r="M1046" s="278">
        <v>47.7</v>
      </c>
      <c r="N1046" s="278">
        <v>50.4</v>
      </c>
      <c r="O1046" s="278">
        <v>53.6</v>
      </c>
      <c r="P1046" s="278">
        <v>55.1</v>
      </c>
      <c r="Q1046" s="278">
        <v>56.4</v>
      </c>
      <c r="R1046" s="278">
        <v>57</v>
      </c>
      <c r="S1046" s="278">
        <v>58.4</v>
      </c>
      <c r="T1046" s="278">
        <v>59.3</v>
      </c>
      <c r="U1046" s="278">
        <v>59.9</v>
      </c>
      <c r="V1046" s="278">
        <v>62.9</v>
      </c>
      <c r="W1046" s="278">
        <v>65.2</v>
      </c>
      <c r="X1046" s="278">
        <v>66.3</v>
      </c>
      <c r="Y1046" s="278">
        <v>69.099999999999994</v>
      </c>
      <c r="Z1046" s="278">
        <v>73.099999999999994</v>
      </c>
      <c r="AA1046" s="278">
        <v>76</v>
      </c>
      <c r="AB1046" s="278">
        <v>83</v>
      </c>
      <c r="AC1046" s="278">
        <v>90.8</v>
      </c>
      <c r="AD1046" s="278">
        <v>90.1</v>
      </c>
      <c r="AE1046" s="278">
        <v>91.2</v>
      </c>
      <c r="AF1046" s="278">
        <v>94.5</v>
      </c>
      <c r="AG1046" s="278">
        <v>99</v>
      </c>
      <c r="AH1046" s="278">
        <v>102.7</v>
      </c>
      <c r="AI1046" s="278">
        <v>108.1</v>
      </c>
      <c r="AJ1046" s="278">
        <v>116.1</v>
      </c>
      <c r="AK1046" s="278">
        <v>119.1</v>
      </c>
      <c r="AL1046" s="278">
        <v>121.6</v>
      </c>
      <c r="AM1046" s="278">
        <v>130.4</v>
      </c>
      <c r="AN1046" s="278">
        <v>131.6</v>
      </c>
      <c r="AO1046" s="278">
        <v>142</v>
      </c>
      <c r="AP1046" s="278">
        <v>151.80000000000001</v>
      </c>
      <c r="AQ1046" s="278">
        <v>154.69999999999999</v>
      </c>
      <c r="AR1046" s="278">
        <v>158</v>
      </c>
      <c r="AS1046" s="278">
        <v>156</v>
      </c>
      <c r="AT1046" s="278">
        <v>158.80000000000001</v>
      </c>
      <c r="AU1046" s="278">
        <v>163.9</v>
      </c>
      <c r="AV1046" s="278">
        <v>160.4</v>
      </c>
      <c r="AW1046" s="278">
        <v>165.7</v>
      </c>
      <c r="AX1046" s="278">
        <v>166.9</v>
      </c>
      <c r="AY1046" s="278">
        <v>172.4</v>
      </c>
      <c r="AZ1046" s="278">
        <v>173.9</v>
      </c>
      <c r="BA1046" s="278">
        <v>175</v>
      </c>
      <c r="BB1046" s="278">
        <v>178.1</v>
      </c>
      <c r="BC1046" s="278">
        <v>181.4</v>
      </c>
      <c r="BD1046" s="278">
        <v>183.8</v>
      </c>
      <c r="BE1046" s="278">
        <v>193.5</v>
      </c>
      <c r="BF1046" s="278">
        <v>201.9</v>
      </c>
      <c r="BG1046" s="278">
        <v>206.9</v>
      </c>
      <c r="BH1046" s="278">
        <v>211.7</v>
      </c>
      <c r="BI1046" s="278">
        <v>215.9</v>
      </c>
      <c r="BJ1046" s="278">
        <v>218.1</v>
      </c>
      <c r="BK1046" s="278">
        <v>220.8</v>
      </c>
      <c r="BL1046" s="278">
        <v>216.6</v>
      </c>
      <c r="BM1046" s="278">
        <v>217.7</v>
      </c>
      <c r="BN1046" s="278">
        <v>220.8</v>
      </c>
      <c r="BO1046" s="278">
        <v>223.5</v>
      </c>
      <c r="BP1046" s="278">
        <v>226.7</v>
      </c>
      <c r="BQ1046" s="278">
        <v>229.6</v>
      </c>
      <c r="BR1046" s="278">
        <v>235</v>
      </c>
      <c r="BS1046" s="278">
        <v>236.8</v>
      </c>
      <c r="BT1046" s="278">
        <v>235.8</v>
      </c>
    </row>
    <row r="1047" spans="3:72" x14ac:dyDescent="0.2">
      <c r="C1047" s="89" t="s">
        <v>28</v>
      </c>
      <c r="D1047" s="24" t="s">
        <v>83</v>
      </c>
      <c r="E1047" s="251" t="s">
        <v>223</v>
      </c>
      <c r="F1047" s="104" t="s">
        <v>130</v>
      </c>
      <c r="G1047" s="207">
        <v>86.2</v>
      </c>
      <c r="H1047" s="278">
        <v>89.8</v>
      </c>
      <c r="I1047" s="278">
        <v>93.4</v>
      </c>
      <c r="J1047" s="278">
        <v>97.6</v>
      </c>
      <c r="K1047" s="278">
        <v>97.6</v>
      </c>
      <c r="L1047" s="278">
        <v>100.1</v>
      </c>
      <c r="M1047" s="278">
        <v>105.2</v>
      </c>
      <c r="N1047" s="278">
        <v>111.7</v>
      </c>
      <c r="O1047" s="278">
        <v>119.2</v>
      </c>
      <c r="P1047" s="278">
        <v>133.80000000000001</v>
      </c>
      <c r="Q1047" s="278">
        <v>148.30000000000001</v>
      </c>
      <c r="R1047" s="278">
        <v>146.69999999999999</v>
      </c>
      <c r="S1047" s="278">
        <v>146.9</v>
      </c>
      <c r="T1047" s="278">
        <v>157.1</v>
      </c>
      <c r="U1047" s="278">
        <v>166.4</v>
      </c>
      <c r="V1047" s="278">
        <v>178.8</v>
      </c>
      <c r="W1047" s="278">
        <v>190.2</v>
      </c>
      <c r="X1047" s="278">
        <v>202.3</v>
      </c>
      <c r="Y1047" s="278">
        <v>220.1</v>
      </c>
      <c r="Z1047" s="278">
        <v>239</v>
      </c>
      <c r="AA1047" s="278">
        <v>254.5</v>
      </c>
      <c r="AB1047" s="278">
        <v>255.5</v>
      </c>
      <c r="AC1047" s="278">
        <v>256.89999999999998</v>
      </c>
      <c r="AD1047" s="278">
        <v>262.2</v>
      </c>
      <c r="AE1047" s="278">
        <v>273</v>
      </c>
      <c r="AF1047" s="278">
        <v>260.7</v>
      </c>
      <c r="AG1047" s="278">
        <v>269.10000000000002</v>
      </c>
      <c r="AH1047" s="278">
        <v>281.39999999999998</v>
      </c>
      <c r="AI1047" s="278">
        <v>295.7</v>
      </c>
      <c r="AJ1047" s="278">
        <v>285.59999999999997</v>
      </c>
      <c r="AK1047" s="278">
        <v>288.39999999999998</v>
      </c>
      <c r="AL1047" s="278">
        <v>315</v>
      </c>
      <c r="AM1047" s="278">
        <v>339.2</v>
      </c>
      <c r="AN1047" s="278">
        <v>356.29999999999995</v>
      </c>
      <c r="AO1047" s="278">
        <v>360.9</v>
      </c>
      <c r="AP1047" s="278">
        <v>381.7</v>
      </c>
      <c r="AQ1047" s="278">
        <v>409.4</v>
      </c>
      <c r="AR1047" s="278">
        <v>428.6</v>
      </c>
      <c r="AS1047" s="278">
        <v>432.1</v>
      </c>
      <c r="AT1047" s="278">
        <v>434.3</v>
      </c>
      <c r="AU1047" s="278">
        <v>445.6</v>
      </c>
      <c r="AV1047" s="278">
        <v>442.5</v>
      </c>
      <c r="AW1047" s="278">
        <v>436.5</v>
      </c>
      <c r="AX1047" s="278">
        <v>453</v>
      </c>
      <c r="AY1047" s="278">
        <v>479.1</v>
      </c>
      <c r="AZ1047" s="278">
        <v>501.1</v>
      </c>
      <c r="BA1047" s="278">
        <v>525.20000000000005</v>
      </c>
      <c r="BB1047" s="278">
        <v>534.29999999999995</v>
      </c>
      <c r="BC1047" s="278">
        <v>550.29999999999995</v>
      </c>
      <c r="BD1047" s="278">
        <v>571.79999999999995</v>
      </c>
      <c r="BE1047" s="278">
        <v>593.4</v>
      </c>
      <c r="BF1047" s="278">
        <v>621.4</v>
      </c>
      <c r="BG1047" s="278">
        <v>623.9</v>
      </c>
      <c r="BH1047" s="278">
        <v>641.6</v>
      </c>
      <c r="BI1047" s="278">
        <v>645.79999999999995</v>
      </c>
      <c r="BJ1047" s="278">
        <v>664.8</v>
      </c>
      <c r="BK1047" s="278">
        <v>681.2</v>
      </c>
      <c r="BL1047" s="278">
        <v>671.2</v>
      </c>
      <c r="BM1047" s="278">
        <v>675.4</v>
      </c>
      <c r="BN1047" s="278">
        <v>686.4</v>
      </c>
      <c r="BO1047" s="278">
        <v>693.8</v>
      </c>
      <c r="BP1047" s="278">
        <v>705.5</v>
      </c>
      <c r="BQ1047" s="278">
        <v>712</v>
      </c>
      <c r="BR1047" s="278">
        <v>734.9</v>
      </c>
      <c r="BS1047" s="278">
        <v>742.4</v>
      </c>
      <c r="BT1047" s="278">
        <v>746.1</v>
      </c>
    </row>
    <row r="1048" spans="3:72" x14ac:dyDescent="0.2">
      <c r="C1048" s="89" t="s">
        <v>29</v>
      </c>
      <c r="D1048" s="24" t="s">
        <v>83</v>
      </c>
      <c r="E1048" s="251" t="s">
        <v>223</v>
      </c>
      <c r="F1048" s="104" t="s">
        <v>130</v>
      </c>
      <c r="G1048" s="207">
        <v>18.5</v>
      </c>
      <c r="H1048" s="278">
        <v>19.100000000000001</v>
      </c>
      <c r="I1048" s="278">
        <v>19.600000000000001</v>
      </c>
      <c r="J1048" s="278">
        <v>21</v>
      </c>
      <c r="K1048" s="278">
        <v>21.5</v>
      </c>
      <c r="L1048" s="278">
        <v>22.3</v>
      </c>
      <c r="M1048" s="278">
        <v>23.8</v>
      </c>
      <c r="N1048" s="278">
        <v>27</v>
      </c>
      <c r="O1048" s="278">
        <v>30.9</v>
      </c>
      <c r="P1048" s="278">
        <v>32</v>
      </c>
      <c r="Q1048" s="278">
        <v>33</v>
      </c>
      <c r="R1048" s="278">
        <v>34.299999999999997</v>
      </c>
      <c r="S1048" s="278">
        <v>36.299999999999997</v>
      </c>
      <c r="T1048" s="278">
        <v>38.799999999999997</v>
      </c>
      <c r="U1048" s="278">
        <v>41.1</v>
      </c>
      <c r="V1048" s="278">
        <v>44.9</v>
      </c>
      <c r="W1048" s="278">
        <v>48.2</v>
      </c>
      <c r="X1048" s="278">
        <v>49.2</v>
      </c>
      <c r="Y1048" s="278">
        <v>51.4</v>
      </c>
      <c r="Z1048" s="278">
        <v>53.3</v>
      </c>
      <c r="AA1048" s="278">
        <v>54.8</v>
      </c>
      <c r="AB1048" s="278">
        <v>55.6</v>
      </c>
      <c r="AC1048" s="278">
        <v>56.5</v>
      </c>
      <c r="AD1048" s="278">
        <v>55.7</v>
      </c>
      <c r="AE1048" s="278">
        <v>55.8</v>
      </c>
      <c r="AF1048" s="278">
        <v>56.3</v>
      </c>
      <c r="AG1048" s="278">
        <v>62.9</v>
      </c>
      <c r="AH1048" s="278">
        <v>58.6</v>
      </c>
      <c r="AI1048" s="278">
        <v>59.1</v>
      </c>
      <c r="AJ1048" s="278">
        <v>71.8</v>
      </c>
      <c r="AK1048" s="278">
        <v>72.5</v>
      </c>
      <c r="AL1048" s="278">
        <v>73.099999999999994</v>
      </c>
      <c r="AM1048" s="278">
        <v>68.900000000000006</v>
      </c>
      <c r="AN1048" s="278">
        <v>69</v>
      </c>
      <c r="AO1048" s="278">
        <v>71.8</v>
      </c>
      <c r="AP1048" s="278">
        <v>77</v>
      </c>
      <c r="AQ1048" s="278">
        <v>80</v>
      </c>
      <c r="AR1048" s="278">
        <v>79.400000000000006</v>
      </c>
      <c r="AS1048" s="278">
        <v>77.7</v>
      </c>
      <c r="AT1048" s="278">
        <v>78.599999999999994</v>
      </c>
      <c r="AU1048" s="278">
        <v>78.099999999999994</v>
      </c>
      <c r="AV1048" s="278">
        <v>77.3</v>
      </c>
      <c r="AW1048" s="278">
        <v>81</v>
      </c>
      <c r="AX1048" s="278">
        <v>83.5</v>
      </c>
      <c r="AY1048" s="278">
        <v>86</v>
      </c>
      <c r="AZ1048" s="278">
        <v>84.4</v>
      </c>
      <c r="BA1048" s="278">
        <v>85.1</v>
      </c>
      <c r="BB1048" s="278">
        <v>88</v>
      </c>
      <c r="BC1048" s="278">
        <v>92.1</v>
      </c>
      <c r="BD1048" s="278">
        <v>94</v>
      </c>
      <c r="BE1048" s="278">
        <v>96.6</v>
      </c>
      <c r="BF1048" s="278">
        <v>99.1</v>
      </c>
      <c r="BG1048" s="278">
        <v>101</v>
      </c>
      <c r="BH1048" s="278">
        <v>107</v>
      </c>
      <c r="BI1048" s="278">
        <v>109.8</v>
      </c>
      <c r="BJ1048" s="278">
        <v>111.6</v>
      </c>
      <c r="BK1048" s="278">
        <v>112.9</v>
      </c>
      <c r="BL1048" s="278">
        <v>111.3</v>
      </c>
      <c r="BM1048" s="278">
        <v>111.2</v>
      </c>
      <c r="BN1048" s="278">
        <v>112.7</v>
      </c>
      <c r="BO1048" s="278">
        <v>113.8</v>
      </c>
      <c r="BP1048" s="278">
        <v>115.6</v>
      </c>
      <c r="BQ1048" s="278">
        <v>117.7</v>
      </c>
      <c r="BR1048" s="278">
        <v>120.9</v>
      </c>
      <c r="BS1048" s="278">
        <v>122.4</v>
      </c>
      <c r="BT1048" s="278">
        <v>120.9</v>
      </c>
    </row>
    <row r="1049" spans="3:72" x14ac:dyDescent="0.2">
      <c r="C1049" s="89" t="s">
        <v>30</v>
      </c>
      <c r="D1049" s="24" t="s">
        <v>83</v>
      </c>
      <c r="E1049" s="251" t="s">
        <v>223</v>
      </c>
      <c r="F1049" s="104" t="s">
        <v>130</v>
      </c>
      <c r="G1049" s="207">
        <v>14.8</v>
      </c>
      <c r="H1049" s="278">
        <v>15.4</v>
      </c>
      <c r="I1049" s="278">
        <v>15.8</v>
      </c>
      <c r="J1049" s="278">
        <v>16.3</v>
      </c>
      <c r="K1049" s="278">
        <v>16.100000000000001</v>
      </c>
      <c r="L1049" s="278">
        <v>16</v>
      </c>
      <c r="M1049" s="278">
        <v>16.399999999999999</v>
      </c>
      <c r="N1049" s="278">
        <v>16.899999999999999</v>
      </c>
      <c r="O1049" s="278">
        <v>17.399999999999999</v>
      </c>
      <c r="P1049" s="278">
        <v>18.100000000000001</v>
      </c>
      <c r="Q1049" s="278">
        <v>18.600000000000001</v>
      </c>
      <c r="R1049" s="278">
        <v>18.8</v>
      </c>
      <c r="S1049" s="278">
        <v>19.100000000000001</v>
      </c>
      <c r="T1049" s="278">
        <v>19.5</v>
      </c>
      <c r="U1049" s="278">
        <v>19.899999999999999</v>
      </c>
      <c r="V1049" s="278">
        <v>20.6</v>
      </c>
      <c r="W1049" s="278">
        <v>21</v>
      </c>
      <c r="X1049" s="278">
        <v>21.2</v>
      </c>
      <c r="Y1049" s="278">
        <v>21.6</v>
      </c>
      <c r="Z1049" s="278">
        <v>21.7</v>
      </c>
      <c r="AA1049" s="278">
        <v>21.6</v>
      </c>
      <c r="AB1049" s="278">
        <v>21.5</v>
      </c>
      <c r="AC1049" s="278">
        <v>21.6</v>
      </c>
      <c r="AD1049" s="278">
        <v>21.7</v>
      </c>
      <c r="AE1049" s="278">
        <v>22.1</v>
      </c>
      <c r="AF1049" s="278">
        <v>23.3</v>
      </c>
      <c r="AG1049" s="278">
        <v>24.1</v>
      </c>
      <c r="AH1049" s="278">
        <v>25.1</v>
      </c>
      <c r="AI1049" s="278">
        <v>23</v>
      </c>
      <c r="AJ1049" s="278">
        <v>20.9</v>
      </c>
      <c r="AK1049" s="278">
        <v>21.1</v>
      </c>
      <c r="AL1049" s="278">
        <v>22.8</v>
      </c>
      <c r="AM1049" s="278">
        <v>29.3</v>
      </c>
      <c r="AN1049" s="278">
        <v>31.6</v>
      </c>
      <c r="AO1049" s="278">
        <v>32.799999999999997</v>
      </c>
      <c r="AP1049" s="278">
        <v>35</v>
      </c>
      <c r="AQ1049" s="278">
        <v>36.200000000000003</v>
      </c>
      <c r="AR1049" s="278">
        <v>36.6</v>
      </c>
      <c r="AS1049" s="278">
        <v>35.9</v>
      </c>
      <c r="AT1049" s="278">
        <v>38.1</v>
      </c>
      <c r="AU1049" s="278">
        <v>38.799999999999997</v>
      </c>
      <c r="AV1049" s="278">
        <v>39.299999999999997</v>
      </c>
      <c r="AW1049" s="278">
        <v>43.3</v>
      </c>
      <c r="AX1049" s="278">
        <v>47</v>
      </c>
      <c r="AY1049" s="278">
        <v>51.199999999999996</v>
      </c>
      <c r="AZ1049" s="278">
        <v>53.6</v>
      </c>
      <c r="BA1049" s="278">
        <v>54.2</v>
      </c>
      <c r="BB1049" s="278">
        <v>54.4</v>
      </c>
      <c r="BC1049" s="278">
        <v>55.3</v>
      </c>
      <c r="BD1049" s="278">
        <v>56.4</v>
      </c>
      <c r="BE1049" s="278">
        <v>56.9</v>
      </c>
      <c r="BF1049" s="278">
        <v>58.3</v>
      </c>
      <c r="BG1049" s="278">
        <v>59.4</v>
      </c>
      <c r="BH1049" s="278">
        <v>59.3</v>
      </c>
      <c r="BI1049" s="278">
        <v>59.6</v>
      </c>
      <c r="BJ1049" s="278">
        <v>60.2</v>
      </c>
      <c r="BK1049" s="278">
        <v>61.8</v>
      </c>
      <c r="BL1049" s="278">
        <v>62.1</v>
      </c>
      <c r="BM1049" s="278">
        <v>63.5</v>
      </c>
      <c r="BN1049" s="278">
        <v>64.099999999999994</v>
      </c>
      <c r="BO1049" s="278">
        <v>64.3</v>
      </c>
      <c r="BP1049" s="278">
        <v>65.3</v>
      </c>
      <c r="BQ1049" s="278">
        <v>65.900000000000006</v>
      </c>
      <c r="BR1049" s="278">
        <v>66.900000000000006</v>
      </c>
      <c r="BS1049" s="278">
        <v>67.900000000000006</v>
      </c>
      <c r="BT1049" s="278">
        <v>69.8</v>
      </c>
    </row>
    <row r="1050" spans="3:72" x14ac:dyDescent="0.2">
      <c r="C1050" s="89" t="s">
        <v>31</v>
      </c>
      <c r="D1050" s="24" t="s">
        <v>83</v>
      </c>
      <c r="E1050" s="251" t="s">
        <v>223</v>
      </c>
      <c r="F1050" s="104" t="s">
        <v>130</v>
      </c>
      <c r="G1050" s="207">
        <v>41.9</v>
      </c>
      <c r="H1050" s="278">
        <v>44.2</v>
      </c>
      <c r="I1050" s="278">
        <v>46.2</v>
      </c>
      <c r="J1050" s="278">
        <v>47.9</v>
      </c>
      <c r="K1050" s="278">
        <v>47.3</v>
      </c>
      <c r="L1050" s="278">
        <v>47.6</v>
      </c>
      <c r="M1050" s="278">
        <v>49.2</v>
      </c>
      <c r="N1050" s="278">
        <v>51.8</v>
      </c>
      <c r="O1050" s="278">
        <v>54.6</v>
      </c>
      <c r="P1050" s="278">
        <v>56.4</v>
      </c>
      <c r="Q1050" s="278">
        <v>57.7</v>
      </c>
      <c r="R1050" s="278">
        <v>58.6</v>
      </c>
      <c r="S1050" s="278">
        <v>60.5</v>
      </c>
      <c r="T1050" s="278">
        <v>61.9</v>
      </c>
      <c r="U1050" s="278">
        <v>63</v>
      </c>
      <c r="V1050" s="278">
        <v>67.599999999999994</v>
      </c>
      <c r="W1050" s="278">
        <v>71.900000000000006</v>
      </c>
      <c r="X1050" s="278">
        <v>74.400000000000006</v>
      </c>
      <c r="Y1050" s="278">
        <v>78.7</v>
      </c>
      <c r="Z1050" s="278">
        <v>82.8</v>
      </c>
      <c r="AA1050" s="278">
        <v>85.6</v>
      </c>
      <c r="AB1050" s="278">
        <v>90.9</v>
      </c>
      <c r="AC1050" s="278">
        <v>96.9</v>
      </c>
      <c r="AD1050" s="278">
        <v>97.4</v>
      </c>
      <c r="AE1050" s="278">
        <v>100.1</v>
      </c>
      <c r="AF1050" s="278">
        <v>104.60000000000001</v>
      </c>
      <c r="AG1050" s="278">
        <v>109.3</v>
      </c>
      <c r="AH1050" s="278">
        <v>104.8</v>
      </c>
      <c r="AI1050" s="278">
        <v>108.7</v>
      </c>
      <c r="AJ1050" s="278">
        <v>111.7</v>
      </c>
      <c r="AK1050" s="278">
        <v>112.8</v>
      </c>
      <c r="AL1050" s="278">
        <v>116.6</v>
      </c>
      <c r="AM1050" s="278">
        <v>118.5</v>
      </c>
      <c r="AN1050" s="278">
        <v>122.5</v>
      </c>
      <c r="AO1050" s="278">
        <v>127</v>
      </c>
      <c r="AP1050" s="278">
        <v>135.5</v>
      </c>
      <c r="AQ1050" s="278">
        <v>136.19999999999999</v>
      </c>
      <c r="AR1050" s="278">
        <v>133.30000000000001</v>
      </c>
      <c r="AS1050" s="278">
        <v>130.80000000000001</v>
      </c>
      <c r="AT1050" s="278">
        <v>134.69999999999999</v>
      </c>
      <c r="AU1050" s="278">
        <v>137.19999999999999</v>
      </c>
      <c r="AV1050" s="278">
        <v>137.9</v>
      </c>
      <c r="AW1050" s="278">
        <v>142.19999999999999</v>
      </c>
      <c r="AX1050" s="278">
        <v>148.4</v>
      </c>
      <c r="AY1050" s="278">
        <v>152</v>
      </c>
      <c r="AZ1050" s="278">
        <v>157.4</v>
      </c>
      <c r="BA1050" s="278">
        <v>159.9</v>
      </c>
      <c r="BB1050" s="278">
        <v>166.7</v>
      </c>
      <c r="BC1050" s="278">
        <v>174.7</v>
      </c>
      <c r="BD1050" s="278">
        <v>178</v>
      </c>
      <c r="BE1050" s="278">
        <v>187.8</v>
      </c>
      <c r="BF1050" s="278">
        <v>199.3</v>
      </c>
      <c r="BG1050" s="278">
        <v>205.4</v>
      </c>
      <c r="BH1050" s="278">
        <v>209.6</v>
      </c>
      <c r="BI1050" s="278">
        <v>212.9</v>
      </c>
      <c r="BJ1050" s="278">
        <v>216.9</v>
      </c>
      <c r="BK1050" s="278">
        <v>221.3</v>
      </c>
      <c r="BL1050" s="278">
        <v>221.8</v>
      </c>
      <c r="BM1050" s="278">
        <v>223.1</v>
      </c>
      <c r="BN1050" s="278">
        <v>227</v>
      </c>
      <c r="BO1050" s="278">
        <v>228.7</v>
      </c>
      <c r="BP1050" s="278">
        <v>232.7</v>
      </c>
      <c r="BQ1050" s="278">
        <v>235.9</v>
      </c>
      <c r="BR1050" s="278">
        <v>239.9</v>
      </c>
      <c r="BS1050" s="278">
        <v>245.3</v>
      </c>
      <c r="BT1050" s="278">
        <v>249.9</v>
      </c>
    </row>
    <row r="1051" spans="3:72" x14ac:dyDescent="0.2">
      <c r="C1051" s="89" t="s">
        <v>32</v>
      </c>
      <c r="D1051" s="24" t="s">
        <v>83</v>
      </c>
      <c r="E1051" s="251" t="s">
        <v>223</v>
      </c>
      <c r="F1051" s="104" t="s">
        <v>130</v>
      </c>
      <c r="G1051" s="207">
        <v>7.2</v>
      </c>
      <c r="H1051" s="278">
        <v>7.5</v>
      </c>
      <c r="I1051" s="278">
        <v>7.8</v>
      </c>
      <c r="J1051" s="278">
        <v>8.1</v>
      </c>
      <c r="K1051" s="278">
        <v>8.1</v>
      </c>
      <c r="L1051" s="278">
        <v>8.1</v>
      </c>
      <c r="M1051" s="278">
        <v>8.4</v>
      </c>
      <c r="N1051" s="278">
        <v>8.8000000000000007</v>
      </c>
      <c r="O1051" s="278">
        <v>9.1999999999999993</v>
      </c>
      <c r="P1051" s="278">
        <v>9.6999999999999993</v>
      </c>
      <c r="Q1051" s="278">
        <v>10</v>
      </c>
      <c r="R1051" s="278">
        <v>9.9</v>
      </c>
      <c r="S1051" s="278">
        <v>10</v>
      </c>
      <c r="T1051" s="278">
        <v>10.4</v>
      </c>
      <c r="U1051" s="278">
        <v>10.6</v>
      </c>
      <c r="V1051" s="278">
        <v>10.9</v>
      </c>
      <c r="W1051" s="278">
        <v>11.1</v>
      </c>
      <c r="X1051" s="278">
        <v>11.3</v>
      </c>
      <c r="Y1051" s="278">
        <v>11.6</v>
      </c>
      <c r="Z1051" s="278">
        <v>11.7</v>
      </c>
      <c r="AA1051" s="278">
        <v>11.5</v>
      </c>
      <c r="AB1051" s="278">
        <v>11.4</v>
      </c>
      <c r="AC1051" s="278">
        <v>11.6</v>
      </c>
      <c r="AD1051" s="278">
        <v>11.7</v>
      </c>
      <c r="AE1051" s="278">
        <v>12</v>
      </c>
      <c r="AF1051" s="278">
        <v>12.799999999999999</v>
      </c>
      <c r="AG1051" s="278">
        <v>12.5</v>
      </c>
      <c r="AH1051" s="278">
        <v>13</v>
      </c>
      <c r="AI1051" s="278">
        <v>13.1</v>
      </c>
      <c r="AJ1051" s="278">
        <v>12.1</v>
      </c>
      <c r="AK1051" s="278">
        <v>13.9</v>
      </c>
      <c r="AL1051" s="278">
        <v>13.4</v>
      </c>
      <c r="AM1051" s="278">
        <v>13.9</v>
      </c>
      <c r="AN1051" s="278">
        <v>14.7</v>
      </c>
      <c r="AO1051" s="278">
        <v>15.5</v>
      </c>
      <c r="AP1051" s="278">
        <v>16.7</v>
      </c>
      <c r="AQ1051" s="278">
        <v>18.400000000000002</v>
      </c>
      <c r="AR1051" s="278">
        <v>17.700000000000003</v>
      </c>
      <c r="AS1051" s="278">
        <v>17.400000000000002</v>
      </c>
      <c r="AT1051" s="278">
        <v>17.200000000000003</v>
      </c>
      <c r="AU1051" s="278">
        <v>17.100000000000001</v>
      </c>
      <c r="AV1051" s="278">
        <v>17</v>
      </c>
      <c r="AW1051" s="278">
        <v>19</v>
      </c>
      <c r="AX1051" s="278">
        <v>20</v>
      </c>
      <c r="AY1051" s="278">
        <v>20</v>
      </c>
      <c r="AZ1051" s="278">
        <v>20.7</v>
      </c>
      <c r="BA1051" s="278">
        <v>21.3</v>
      </c>
      <c r="BB1051" s="278">
        <v>21.6</v>
      </c>
      <c r="BC1051" s="278">
        <v>21.9</v>
      </c>
      <c r="BD1051" s="278">
        <v>22.5</v>
      </c>
      <c r="BE1051" s="278">
        <v>23.3</v>
      </c>
      <c r="BF1051" s="278">
        <v>24.8</v>
      </c>
      <c r="BG1051" s="278">
        <v>25.5</v>
      </c>
      <c r="BH1051" s="278">
        <v>26.3</v>
      </c>
      <c r="BI1051" s="278">
        <v>26.8</v>
      </c>
      <c r="BJ1051" s="278">
        <v>27.7</v>
      </c>
      <c r="BK1051" s="278">
        <v>28</v>
      </c>
      <c r="BL1051" s="278">
        <v>27.9</v>
      </c>
      <c r="BM1051" s="278">
        <v>28.2</v>
      </c>
      <c r="BN1051" s="278">
        <v>29.2</v>
      </c>
      <c r="BO1051" s="278">
        <v>29.6</v>
      </c>
      <c r="BP1051" s="278">
        <v>30.6</v>
      </c>
      <c r="BQ1051" s="278">
        <v>29.7</v>
      </c>
      <c r="BR1051" s="278">
        <v>29.8</v>
      </c>
      <c r="BS1051" s="278">
        <v>30.6</v>
      </c>
      <c r="BT1051" s="278">
        <v>30.6</v>
      </c>
    </row>
    <row r="1052" spans="3:72" x14ac:dyDescent="0.2">
      <c r="C1052" s="90" t="s">
        <v>330</v>
      </c>
      <c r="D1052" s="103" t="s">
        <v>83</v>
      </c>
      <c r="E1052" s="252" t="s">
        <v>223</v>
      </c>
      <c r="F1052" s="91" t="s">
        <v>130</v>
      </c>
      <c r="G1052" s="208">
        <v>695.4</v>
      </c>
      <c r="H1052" s="279">
        <v>725</v>
      </c>
      <c r="I1052" s="279">
        <v>751.4</v>
      </c>
      <c r="J1052" s="279">
        <v>784.19999999999993</v>
      </c>
      <c r="K1052" s="279">
        <v>781</v>
      </c>
      <c r="L1052" s="279">
        <v>789.6</v>
      </c>
      <c r="M1052" s="279">
        <v>820.3</v>
      </c>
      <c r="N1052" s="279">
        <v>868.59999999999991</v>
      </c>
      <c r="O1052" s="279">
        <v>922.50000000000011</v>
      </c>
      <c r="P1052" s="279">
        <v>969.6</v>
      </c>
      <c r="Q1052" s="279">
        <v>1010.5000000000001</v>
      </c>
      <c r="R1052" s="279">
        <v>1026.0999999999999</v>
      </c>
      <c r="S1052" s="279">
        <v>1056.7999999999997</v>
      </c>
      <c r="T1052" s="279">
        <v>1098.4000000000001</v>
      </c>
      <c r="U1052" s="279">
        <v>1133.7</v>
      </c>
      <c r="V1052" s="279">
        <v>1195</v>
      </c>
      <c r="W1052" s="279">
        <v>1244.3000000000002</v>
      </c>
      <c r="X1052" s="279">
        <v>1283.6000000000001</v>
      </c>
      <c r="Y1052" s="279">
        <v>1353.1</v>
      </c>
      <c r="Z1052" s="279">
        <v>1420</v>
      </c>
      <c r="AA1052" s="279">
        <v>1463.5999999999997</v>
      </c>
      <c r="AB1052" s="279">
        <v>1524.6</v>
      </c>
      <c r="AC1052" s="279">
        <v>1592.8000000000002</v>
      </c>
      <c r="AD1052" s="279">
        <v>1615.2000000000003</v>
      </c>
      <c r="AE1052" s="279">
        <v>1671.1999999999998</v>
      </c>
      <c r="AF1052" s="279">
        <v>1696.1</v>
      </c>
      <c r="AG1052" s="279">
        <v>1763.2000000000003</v>
      </c>
      <c r="AH1052" s="279">
        <v>1788.3999999999999</v>
      </c>
      <c r="AI1052" s="279">
        <v>1844.6</v>
      </c>
      <c r="AJ1052" s="279">
        <v>1884.8999999999999</v>
      </c>
      <c r="AK1052" s="279">
        <v>1948.6</v>
      </c>
      <c r="AL1052" s="279">
        <v>2023.3999999999999</v>
      </c>
      <c r="AM1052" s="279">
        <v>2149.4</v>
      </c>
      <c r="AN1052" s="279">
        <v>2215.1999999999998</v>
      </c>
      <c r="AO1052" s="279">
        <v>2335.3000000000002</v>
      </c>
      <c r="AP1052" s="279">
        <v>2475.3999999999996</v>
      </c>
      <c r="AQ1052" s="279">
        <v>2583.6</v>
      </c>
      <c r="AR1052" s="279">
        <v>2621</v>
      </c>
      <c r="AS1052" s="279">
        <v>2603.1000000000004</v>
      </c>
      <c r="AT1052" s="279">
        <v>2653.8999999999996</v>
      </c>
      <c r="AU1052" s="279">
        <v>2696</v>
      </c>
      <c r="AV1052" s="279">
        <v>2680.7000000000003</v>
      </c>
      <c r="AW1052" s="279">
        <v>2750.2000000000003</v>
      </c>
      <c r="AX1052" s="279">
        <v>2827.9</v>
      </c>
      <c r="AY1052" s="279">
        <v>2908.3999999999996</v>
      </c>
      <c r="AZ1052" s="279">
        <v>2994</v>
      </c>
      <c r="BA1052" s="279">
        <v>3071</v>
      </c>
      <c r="BB1052" s="279">
        <v>3140.8999999999996</v>
      </c>
      <c r="BC1052" s="279">
        <v>3256</v>
      </c>
      <c r="BD1052" s="279">
        <v>3346.2000000000003</v>
      </c>
      <c r="BE1052" s="279">
        <v>3494.5000000000005</v>
      </c>
      <c r="BF1052" s="279">
        <v>3662.4</v>
      </c>
      <c r="BG1052" s="279">
        <v>3757.3000000000006</v>
      </c>
      <c r="BH1052" s="279">
        <v>3864.5</v>
      </c>
      <c r="BI1052" s="279">
        <v>3928.8999999999996</v>
      </c>
      <c r="BJ1052" s="279">
        <v>4013.1999999999994</v>
      </c>
      <c r="BK1052" s="279">
        <v>4071.5000000000014</v>
      </c>
      <c r="BL1052" s="279">
        <v>4013.1000000000013</v>
      </c>
      <c r="BM1052" s="279">
        <v>4017.1</v>
      </c>
      <c r="BN1052" s="279">
        <v>4084.7</v>
      </c>
      <c r="BO1052" s="279">
        <v>4130.8000000000011</v>
      </c>
      <c r="BP1052" s="279">
        <v>4202.1000000000013</v>
      </c>
      <c r="BQ1052" s="279">
        <v>4274.1000000000004</v>
      </c>
      <c r="BR1052" s="279">
        <v>4417.7</v>
      </c>
      <c r="BS1052" s="279">
        <v>4482.8000000000011</v>
      </c>
      <c r="BT1052" s="279">
        <v>4506.7</v>
      </c>
    </row>
    <row r="1053" spans="3:72" x14ac:dyDescent="0.2">
      <c r="C1053" s="89" t="s">
        <v>11</v>
      </c>
      <c r="D1053" s="24" t="s">
        <v>250</v>
      </c>
      <c r="E1053" s="251" t="s">
        <v>223</v>
      </c>
      <c r="F1053" s="28" t="s">
        <v>130</v>
      </c>
      <c r="G1053" s="207">
        <v>238.5</v>
      </c>
      <c r="H1053" s="278">
        <v>240.9</v>
      </c>
      <c r="I1053" s="278">
        <v>240.9</v>
      </c>
      <c r="J1053" s="278">
        <v>244</v>
      </c>
      <c r="K1053" s="278">
        <v>236.4</v>
      </c>
      <c r="L1053" s="278">
        <v>228.1</v>
      </c>
      <c r="M1053" s="278">
        <v>228.4</v>
      </c>
      <c r="N1053" s="278">
        <v>229.1</v>
      </c>
      <c r="O1053" s="278">
        <v>230.9</v>
      </c>
      <c r="P1053" s="278">
        <v>230.2</v>
      </c>
      <c r="Q1053" s="278">
        <v>228</v>
      </c>
      <c r="R1053" s="278">
        <v>220.7</v>
      </c>
      <c r="S1053" s="278">
        <v>216.9</v>
      </c>
      <c r="T1053" s="278">
        <v>212.4</v>
      </c>
      <c r="U1053" s="278">
        <v>207.2</v>
      </c>
      <c r="V1053" s="278">
        <v>208.1</v>
      </c>
      <c r="W1053" s="278">
        <v>206.5</v>
      </c>
      <c r="X1053" s="278">
        <v>204.2</v>
      </c>
      <c r="Y1053" s="278">
        <v>207.3</v>
      </c>
      <c r="Z1053" s="278">
        <v>204.4</v>
      </c>
      <c r="AA1053" s="278">
        <v>198.4</v>
      </c>
      <c r="AB1053" s="278">
        <v>194.9</v>
      </c>
      <c r="AC1053" s="278">
        <v>192.6</v>
      </c>
      <c r="AD1053" s="278">
        <v>184.1</v>
      </c>
      <c r="AE1053" s="278">
        <v>180.2</v>
      </c>
      <c r="AF1053" s="278">
        <v>178.4</v>
      </c>
      <c r="AG1053" s="278">
        <v>181.9</v>
      </c>
      <c r="AH1053" s="278">
        <v>197.39999999999998</v>
      </c>
      <c r="AI1053" s="278">
        <v>191.2</v>
      </c>
      <c r="AJ1053" s="278">
        <v>194.89999999999998</v>
      </c>
      <c r="AK1053" s="278">
        <v>189.4</v>
      </c>
      <c r="AL1053" s="278">
        <v>194.6</v>
      </c>
      <c r="AM1053" s="278">
        <v>206.39999999999998</v>
      </c>
      <c r="AN1053" s="278">
        <v>231.5</v>
      </c>
      <c r="AO1053" s="278">
        <v>245.1</v>
      </c>
      <c r="AP1053" s="278">
        <v>254.50000000000003</v>
      </c>
      <c r="AQ1053" s="278">
        <v>263.20000000000005</v>
      </c>
      <c r="AR1053" s="278">
        <v>291.8</v>
      </c>
      <c r="AS1053" s="278">
        <v>289</v>
      </c>
      <c r="AT1053" s="278">
        <v>284.7</v>
      </c>
      <c r="AU1053" s="278">
        <v>293.8</v>
      </c>
      <c r="AV1053" s="278">
        <v>295.5</v>
      </c>
      <c r="AW1053" s="278">
        <v>302.59999999999997</v>
      </c>
      <c r="AX1053" s="278">
        <v>319.89999999999998</v>
      </c>
      <c r="AY1053" s="278">
        <v>336.2</v>
      </c>
      <c r="AZ1053" s="278">
        <v>349.00000000000006</v>
      </c>
      <c r="BA1053" s="278">
        <v>376</v>
      </c>
      <c r="BB1053" s="278">
        <v>393.4</v>
      </c>
      <c r="BC1053" s="278">
        <v>418.30000000000007</v>
      </c>
      <c r="BD1053" s="278">
        <v>451.10000000000008</v>
      </c>
      <c r="BE1053" s="278">
        <v>486</v>
      </c>
      <c r="BF1053" s="278">
        <v>535</v>
      </c>
      <c r="BG1053" s="278">
        <v>567</v>
      </c>
      <c r="BH1053" s="278">
        <v>587.9</v>
      </c>
      <c r="BI1053" s="278">
        <v>571</v>
      </c>
      <c r="BJ1053" s="278">
        <v>556.5</v>
      </c>
      <c r="BK1053" s="278">
        <v>535.80000000000007</v>
      </c>
      <c r="BL1053" s="278">
        <v>527.09999999999991</v>
      </c>
      <c r="BM1053" s="278">
        <v>522.99999999999989</v>
      </c>
      <c r="BN1053" s="278">
        <v>541.1</v>
      </c>
      <c r="BO1053" s="278">
        <v>545.4</v>
      </c>
      <c r="BP1053" s="278">
        <v>559.79999999999995</v>
      </c>
      <c r="BQ1053" s="278">
        <v>585.6</v>
      </c>
      <c r="BR1053" s="278">
        <v>601</v>
      </c>
      <c r="BS1053" s="278">
        <v>630.4</v>
      </c>
      <c r="BT1053" s="278">
        <v>607.29999999999995</v>
      </c>
    </row>
    <row r="1054" spans="3:72" x14ac:dyDescent="0.2">
      <c r="C1054" s="89" t="s">
        <v>17</v>
      </c>
      <c r="D1054" s="24" t="s">
        <v>250</v>
      </c>
      <c r="E1054" s="251" t="s">
        <v>223</v>
      </c>
      <c r="F1054" s="28" t="s">
        <v>130</v>
      </c>
      <c r="G1054" s="207">
        <v>42.3</v>
      </c>
      <c r="H1054" s="278">
        <v>42.9</v>
      </c>
      <c r="I1054" s="278">
        <v>43</v>
      </c>
      <c r="J1054" s="278">
        <v>43.1</v>
      </c>
      <c r="K1054" s="278">
        <v>41.5</v>
      </c>
      <c r="L1054" s="278">
        <v>39.9</v>
      </c>
      <c r="M1054" s="278">
        <v>39.799999999999997</v>
      </c>
      <c r="N1054" s="278">
        <v>39.9</v>
      </c>
      <c r="O1054" s="278">
        <v>40</v>
      </c>
      <c r="P1054" s="278">
        <v>40</v>
      </c>
      <c r="Q1054" s="278">
        <v>39.799999999999997</v>
      </c>
      <c r="R1054" s="278">
        <v>38.700000000000003</v>
      </c>
      <c r="S1054" s="278">
        <v>38.200000000000003</v>
      </c>
      <c r="T1054" s="278">
        <v>37.700000000000003</v>
      </c>
      <c r="U1054" s="278">
        <v>37</v>
      </c>
      <c r="V1054" s="278">
        <v>37.200000000000003</v>
      </c>
      <c r="W1054" s="278">
        <v>36.799999999999997</v>
      </c>
      <c r="X1054" s="278">
        <v>36.4</v>
      </c>
      <c r="Y1054" s="278">
        <v>36.6</v>
      </c>
      <c r="Z1054" s="278">
        <v>35.700000000000003</v>
      </c>
      <c r="AA1054" s="278">
        <v>34.200000000000003</v>
      </c>
      <c r="AB1054" s="278">
        <v>33.4</v>
      </c>
      <c r="AC1054" s="278">
        <v>32.700000000000003</v>
      </c>
      <c r="AD1054" s="278">
        <v>30.8</v>
      </c>
      <c r="AE1054" s="278">
        <v>29.8</v>
      </c>
      <c r="AF1054" s="278">
        <v>29.4</v>
      </c>
      <c r="AG1054" s="278">
        <v>29.9</v>
      </c>
      <c r="AH1054" s="278">
        <v>30.700000000000003</v>
      </c>
      <c r="AI1054" s="278">
        <v>31.200000000000003</v>
      </c>
      <c r="AJ1054" s="278">
        <v>31.299999999999997</v>
      </c>
      <c r="AK1054" s="278">
        <v>32.799999999999997</v>
      </c>
      <c r="AL1054" s="278">
        <v>33</v>
      </c>
      <c r="AM1054" s="278">
        <v>36.900000000000006</v>
      </c>
      <c r="AN1054" s="278">
        <v>44</v>
      </c>
      <c r="AO1054" s="278">
        <v>46.4</v>
      </c>
      <c r="AP1054" s="278">
        <v>49.9</v>
      </c>
      <c r="AQ1054" s="278">
        <v>53.2</v>
      </c>
      <c r="AR1054" s="278">
        <v>54.2</v>
      </c>
      <c r="AS1054" s="278">
        <v>57.400000000000006</v>
      </c>
      <c r="AT1054" s="278">
        <v>55.399999999999991</v>
      </c>
      <c r="AU1054" s="278">
        <v>53.5</v>
      </c>
      <c r="AV1054" s="278">
        <v>54.3</v>
      </c>
      <c r="AW1054" s="278">
        <v>57.9</v>
      </c>
      <c r="AX1054" s="278">
        <v>61</v>
      </c>
      <c r="AY1054" s="278">
        <v>65.199999999999989</v>
      </c>
      <c r="AZ1054" s="278">
        <v>67.400000000000006</v>
      </c>
      <c r="BA1054" s="278">
        <v>73.900000000000006</v>
      </c>
      <c r="BB1054" s="278">
        <v>79.300000000000011</v>
      </c>
      <c r="BC1054" s="278">
        <v>82.4</v>
      </c>
      <c r="BD1054" s="278">
        <v>86.3</v>
      </c>
      <c r="BE1054" s="278">
        <v>92.6</v>
      </c>
      <c r="BF1054" s="278">
        <v>100.3</v>
      </c>
      <c r="BG1054" s="278">
        <v>103.6</v>
      </c>
      <c r="BH1054" s="278">
        <v>110</v>
      </c>
      <c r="BI1054" s="278">
        <v>104</v>
      </c>
      <c r="BJ1054" s="278">
        <v>100.2</v>
      </c>
      <c r="BK1054" s="278">
        <v>99.7</v>
      </c>
      <c r="BL1054" s="278">
        <v>101.6</v>
      </c>
      <c r="BM1054" s="278">
        <v>100.4</v>
      </c>
      <c r="BN1054" s="278">
        <v>101.6</v>
      </c>
      <c r="BO1054" s="278">
        <v>106.30000000000001</v>
      </c>
      <c r="BP1054" s="278">
        <v>107.6</v>
      </c>
      <c r="BQ1054" s="278">
        <v>113.5</v>
      </c>
      <c r="BR1054" s="278">
        <v>115.9</v>
      </c>
      <c r="BS1054" s="278">
        <v>120</v>
      </c>
      <c r="BT1054" s="278">
        <v>114.2</v>
      </c>
    </row>
    <row r="1055" spans="3:72" x14ac:dyDescent="0.2">
      <c r="C1055" s="89" t="s">
        <v>18</v>
      </c>
      <c r="D1055" s="24" t="s">
        <v>250</v>
      </c>
      <c r="E1055" s="251" t="s">
        <v>223</v>
      </c>
      <c r="F1055" s="28" t="s">
        <v>130</v>
      </c>
      <c r="G1055" s="207">
        <v>34.9</v>
      </c>
      <c r="H1055" s="278">
        <v>35.6</v>
      </c>
      <c r="I1055" s="278">
        <v>36</v>
      </c>
      <c r="J1055" s="278">
        <v>36.5</v>
      </c>
      <c r="K1055" s="278">
        <v>35.5</v>
      </c>
      <c r="L1055" s="278">
        <v>34.299999999999997</v>
      </c>
      <c r="M1055" s="278">
        <v>34.6</v>
      </c>
      <c r="N1055" s="278">
        <v>34.1</v>
      </c>
      <c r="O1055" s="278">
        <v>33.799999999999997</v>
      </c>
      <c r="P1055" s="278">
        <v>33.299999999999997</v>
      </c>
      <c r="Q1055" s="278">
        <v>32.9</v>
      </c>
      <c r="R1055" s="278">
        <v>31.6</v>
      </c>
      <c r="S1055" s="278">
        <v>30.8</v>
      </c>
      <c r="T1055" s="278">
        <v>30.2</v>
      </c>
      <c r="U1055" s="278">
        <v>29.6</v>
      </c>
      <c r="V1055" s="278">
        <v>29.6</v>
      </c>
      <c r="W1055" s="278">
        <v>29.4</v>
      </c>
      <c r="X1055" s="278">
        <v>29.1</v>
      </c>
      <c r="Y1055" s="278">
        <v>29.5</v>
      </c>
      <c r="Z1055" s="278">
        <v>29.1</v>
      </c>
      <c r="AA1055" s="278">
        <v>28.2</v>
      </c>
      <c r="AB1055" s="278">
        <v>27.5</v>
      </c>
      <c r="AC1055" s="278">
        <v>26.7</v>
      </c>
      <c r="AD1055" s="278">
        <v>25.3</v>
      </c>
      <c r="AE1055" s="278">
        <v>24.5</v>
      </c>
      <c r="AF1055" s="278">
        <v>24.6</v>
      </c>
      <c r="AG1055" s="278">
        <v>24.200000000000003</v>
      </c>
      <c r="AH1055" s="278">
        <v>24.1</v>
      </c>
      <c r="AI1055" s="278">
        <v>24.7</v>
      </c>
      <c r="AJ1055" s="278">
        <v>23.5</v>
      </c>
      <c r="AK1055" s="278">
        <v>24.5</v>
      </c>
      <c r="AL1055" s="278">
        <v>26.1</v>
      </c>
      <c r="AM1055" s="278">
        <v>28.6</v>
      </c>
      <c r="AN1055" s="278">
        <v>29.300000000000004</v>
      </c>
      <c r="AO1055" s="278">
        <v>31.9</v>
      </c>
      <c r="AP1055" s="278">
        <v>37.700000000000003</v>
      </c>
      <c r="AQ1055" s="278">
        <v>41.1</v>
      </c>
      <c r="AR1055" s="278">
        <v>45.400000000000006</v>
      </c>
      <c r="AS1055" s="278">
        <v>46</v>
      </c>
      <c r="AT1055" s="278">
        <v>41.7</v>
      </c>
      <c r="AU1055" s="278">
        <v>44.3</v>
      </c>
      <c r="AV1055" s="278">
        <v>43.9</v>
      </c>
      <c r="AW1055" s="278">
        <v>46.3</v>
      </c>
      <c r="AX1055" s="278">
        <v>49.100000000000009</v>
      </c>
      <c r="AY1055" s="278">
        <v>52.7</v>
      </c>
      <c r="AZ1055" s="278">
        <v>53.599999999999994</v>
      </c>
      <c r="BA1055" s="278">
        <v>56.8</v>
      </c>
      <c r="BB1055" s="278">
        <v>60.1</v>
      </c>
      <c r="BC1055" s="278">
        <v>62.1</v>
      </c>
      <c r="BD1055" s="278">
        <v>65.5</v>
      </c>
      <c r="BE1055" s="278">
        <v>70.7</v>
      </c>
      <c r="BF1055" s="278">
        <v>78.2</v>
      </c>
      <c r="BG1055" s="278">
        <v>80.400000000000006</v>
      </c>
      <c r="BH1055" s="278">
        <v>83.8</v>
      </c>
      <c r="BI1055" s="278">
        <v>80.099999999999994</v>
      </c>
      <c r="BJ1055" s="278">
        <v>78.699999999999989</v>
      </c>
      <c r="BK1055" s="278">
        <v>79</v>
      </c>
      <c r="BL1055" s="278">
        <v>77.5</v>
      </c>
      <c r="BM1055" s="278">
        <v>76.2</v>
      </c>
      <c r="BN1055" s="278">
        <v>75.7</v>
      </c>
      <c r="BO1055" s="278">
        <v>77.8</v>
      </c>
      <c r="BP1055" s="278">
        <v>79</v>
      </c>
      <c r="BQ1055" s="278">
        <v>80</v>
      </c>
      <c r="BR1055" s="278">
        <v>81.8</v>
      </c>
      <c r="BS1055" s="278">
        <v>83.8</v>
      </c>
      <c r="BT1055" s="278">
        <v>80.400000000000006</v>
      </c>
    </row>
    <row r="1056" spans="3:72" x14ac:dyDescent="0.2">
      <c r="C1056" s="89" t="s">
        <v>19</v>
      </c>
      <c r="D1056" s="24" t="s">
        <v>250</v>
      </c>
      <c r="E1056" s="251" t="s">
        <v>223</v>
      </c>
      <c r="F1056" s="28" t="s">
        <v>130</v>
      </c>
      <c r="G1056" s="207">
        <v>26.7</v>
      </c>
      <c r="H1056" s="278">
        <v>27</v>
      </c>
      <c r="I1056" s="278">
        <v>27</v>
      </c>
      <c r="J1056" s="278">
        <v>27.3</v>
      </c>
      <c r="K1056" s="278">
        <v>26.5</v>
      </c>
      <c r="L1056" s="278">
        <v>25.6</v>
      </c>
      <c r="M1056" s="278">
        <v>25.8</v>
      </c>
      <c r="N1056" s="278">
        <v>26</v>
      </c>
      <c r="O1056" s="278">
        <v>26.3</v>
      </c>
      <c r="P1056" s="278">
        <v>26.7</v>
      </c>
      <c r="Q1056" s="278">
        <v>26.7</v>
      </c>
      <c r="R1056" s="278">
        <v>26.1</v>
      </c>
      <c r="S1056" s="278">
        <v>25.9</v>
      </c>
      <c r="T1056" s="278">
        <v>25.9</v>
      </c>
      <c r="U1056" s="278">
        <v>25.7</v>
      </c>
      <c r="V1056" s="278">
        <v>26.2</v>
      </c>
      <c r="W1056" s="278">
        <v>26.4</v>
      </c>
      <c r="X1056" s="278">
        <v>26.5</v>
      </c>
      <c r="Y1056" s="278">
        <v>27.1</v>
      </c>
      <c r="Z1056" s="278">
        <v>27.2</v>
      </c>
      <c r="AA1056" s="278">
        <v>26.8</v>
      </c>
      <c r="AB1056" s="278">
        <v>27</v>
      </c>
      <c r="AC1056" s="278">
        <v>27.3</v>
      </c>
      <c r="AD1056" s="278">
        <v>26.7</v>
      </c>
      <c r="AE1056" s="278">
        <v>26.6</v>
      </c>
      <c r="AF1056" s="278">
        <v>30.4</v>
      </c>
      <c r="AG1056" s="278">
        <v>28.8</v>
      </c>
      <c r="AH1056" s="278">
        <v>31.6</v>
      </c>
      <c r="AI1056" s="278">
        <v>31.2</v>
      </c>
      <c r="AJ1056" s="278">
        <v>28.200000000000003</v>
      </c>
      <c r="AK1056" s="278">
        <v>29.5</v>
      </c>
      <c r="AL1056" s="278">
        <v>26.7</v>
      </c>
      <c r="AM1056" s="278">
        <v>32.5</v>
      </c>
      <c r="AN1056" s="278">
        <v>37.5</v>
      </c>
      <c r="AO1056" s="278">
        <v>39.1</v>
      </c>
      <c r="AP1056" s="278">
        <v>37.5</v>
      </c>
      <c r="AQ1056" s="278">
        <v>40.4</v>
      </c>
      <c r="AR1056" s="278">
        <v>41.2</v>
      </c>
      <c r="AS1056" s="278">
        <v>43.3</v>
      </c>
      <c r="AT1056" s="278">
        <v>43.5</v>
      </c>
      <c r="AU1056" s="278">
        <v>43.5</v>
      </c>
      <c r="AV1056" s="278">
        <v>45.8</v>
      </c>
      <c r="AW1056" s="278">
        <v>50.599999999999994</v>
      </c>
      <c r="AX1056" s="278">
        <v>54.3</v>
      </c>
      <c r="AY1056" s="278">
        <v>61.900000000000006</v>
      </c>
      <c r="AZ1056" s="278">
        <v>65.2</v>
      </c>
      <c r="BA1056" s="278">
        <v>70.800000000000011</v>
      </c>
      <c r="BB1056" s="278">
        <v>77</v>
      </c>
      <c r="BC1056" s="278">
        <v>79</v>
      </c>
      <c r="BD1056" s="278">
        <v>84.1</v>
      </c>
      <c r="BE1056" s="278">
        <v>92.1</v>
      </c>
      <c r="BF1056" s="278">
        <v>100.8</v>
      </c>
      <c r="BG1056" s="278">
        <v>103</v>
      </c>
      <c r="BH1056" s="278">
        <v>108.69999999999999</v>
      </c>
      <c r="BI1056" s="278">
        <v>102.6</v>
      </c>
      <c r="BJ1056" s="278">
        <v>99.4</v>
      </c>
      <c r="BK1056" s="278">
        <v>96.899999999999991</v>
      </c>
      <c r="BL1056" s="278">
        <v>98</v>
      </c>
      <c r="BM1056" s="278">
        <v>99</v>
      </c>
      <c r="BN1056" s="278">
        <v>103.1</v>
      </c>
      <c r="BO1056" s="278">
        <v>105.9</v>
      </c>
      <c r="BP1056" s="278">
        <v>107.8</v>
      </c>
      <c r="BQ1056" s="278">
        <v>108.69999999999999</v>
      </c>
      <c r="BR1056" s="278">
        <v>114.30000000000001</v>
      </c>
      <c r="BS1056" s="278">
        <v>117.19999999999999</v>
      </c>
      <c r="BT1056" s="278">
        <v>107.5</v>
      </c>
    </row>
    <row r="1057" spans="3:72" x14ac:dyDescent="0.2">
      <c r="C1057" s="89" t="s">
        <v>20</v>
      </c>
      <c r="D1057" s="24" t="s">
        <v>250</v>
      </c>
      <c r="E1057" s="251" t="s">
        <v>223</v>
      </c>
      <c r="F1057" s="28" t="s">
        <v>130</v>
      </c>
      <c r="G1057" s="207">
        <v>36.799999999999997</v>
      </c>
      <c r="H1057" s="278">
        <v>37.4</v>
      </c>
      <c r="I1057" s="278">
        <v>37.4</v>
      </c>
      <c r="J1057" s="278">
        <v>37.9</v>
      </c>
      <c r="K1057" s="278">
        <v>36.700000000000003</v>
      </c>
      <c r="L1057" s="278">
        <v>35.299999999999997</v>
      </c>
      <c r="M1057" s="278">
        <v>35.4</v>
      </c>
      <c r="N1057" s="278">
        <v>36.4</v>
      </c>
      <c r="O1057" s="278">
        <v>37.6</v>
      </c>
      <c r="P1057" s="278">
        <v>38.200000000000003</v>
      </c>
      <c r="Q1057" s="278">
        <v>38.799999999999997</v>
      </c>
      <c r="R1057" s="278">
        <v>38.299999999999997</v>
      </c>
      <c r="S1057" s="278">
        <v>38.299999999999997</v>
      </c>
      <c r="T1057" s="278">
        <v>38.4</v>
      </c>
      <c r="U1057" s="278">
        <v>38</v>
      </c>
      <c r="V1057" s="278">
        <v>39.4</v>
      </c>
      <c r="W1057" s="278">
        <v>40.4</v>
      </c>
      <c r="X1057" s="278">
        <v>41.2</v>
      </c>
      <c r="Y1057" s="278">
        <v>43</v>
      </c>
      <c r="Z1057" s="278">
        <v>43.6</v>
      </c>
      <c r="AA1057" s="278">
        <v>43.3</v>
      </c>
      <c r="AB1057" s="278">
        <v>43.6</v>
      </c>
      <c r="AC1057" s="278">
        <v>44.1</v>
      </c>
      <c r="AD1057" s="278">
        <v>43.9</v>
      </c>
      <c r="AE1057" s="278">
        <v>44.7</v>
      </c>
      <c r="AF1057" s="278">
        <v>45.599999999999994</v>
      </c>
      <c r="AG1057" s="278">
        <v>47.199999999999996</v>
      </c>
      <c r="AH1057" s="278">
        <v>49.5</v>
      </c>
      <c r="AI1057" s="278">
        <v>49.5</v>
      </c>
      <c r="AJ1057" s="278">
        <v>47.9</v>
      </c>
      <c r="AK1057" s="278">
        <v>44.8</v>
      </c>
      <c r="AL1057" s="278">
        <v>43.3</v>
      </c>
      <c r="AM1057" s="278">
        <v>46.9</v>
      </c>
      <c r="AN1057" s="278">
        <v>48.400000000000006</v>
      </c>
      <c r="AO1057" s="278">
        <v>52</v>
      </c>
      <c r="AP1057" s="278">
        <v>55.2</v>
      </c>
      <c r="AQ1057" s="278">
        <v>57.000000000000007</v>
      </c>
      <c r="AR1057" s="278">
        <v>58.9</v>
      </c>
      <c r="AS1057" s="278">
        <v>65.8</v>
      </c>
      <c r="AT1057" s="278">
        <v>68.8</v>
      </c>
      <c r="AU1057" s="278">
        <v>73.899999999999991</v>
      </c>
      <c r="AV1057" s="278">
        <v>74</v>
      </c>
      <c r="AW1057" s="278">
        <v>76.7</v>
      </c>
      <c r="AX1057" s="278">
        <v>79.7</v>
      </c>
      <c r="AY1057" s="278">
        <v>87</v>
      </c>
      <c r="AZ1057" s="278">
        <v>94</v>
      </c>
      <c r="BA1057" s="278">
        <v>106.30000000000001</v>
      </c>
      <c r="BB1057" s="278">
        <v>111.4</v>
      </c>
      <c r="BC1057" s="278">
        <v>121.2</v>
      </c>
      <c r="BD1057" s="278">
        <v>127.7</v>
      </c>
      <c r="BE1057" s="278">
        <v>138.1</v>
      </c>
      <c r="BF1057" s="278">
        <v>150.69999999999999</v>
      </c>
      <c r="BG1057" s="278">
        <v>158.19999999999999</v>
      </c>
      <c r="BH1057" s="278">
        <v>163.9</v>
      </c>
      <c r="BI1057" s="278">
        <v>154.5</v>
      </c>
      <c r="BJ1057" s="278">
        <v>151.69999999999999</v>
      </c>
      <c r="BK1057" s="278">
        <v>145.29999999999998</v>
      </c>
      <c r="BL1057" s="278">
        <v>145.30000000000001</v>
      </c>
      <c r="BM1057" s="278">
        <v>145.6</v>
      </c>
      <c r="BN1057" s="278">
        <v>148.69999999999999</v>
      </c>
      <c r="BO1057" s="278">
        <v>156.80000000000001</v>
      </c>
      <c r="BP1057" s="278">
        <v>161.80000000000001</v>
      </c>
      <c r="BQ1057" s="278">
        <v>165.7</v>
      </c>
      <c r="BR1057" s="278">
        <v>170.9</v>
      </c>
      <c r="BS1057" s="278">
        <v>175.9</v>
      </c>
      <c r="BT1057" s="278">
        <v>165.2</v>
      </c>
    </row>
    <row r="1058" spans="3:72" x14ac:dyDescent="0.2">
      <c r="C1058" s="89" t="s">
        <v>21</v>
      </c>
      <c r="D1058" s="24" t="s">
        <v>250</v>
      </c>
      <c r="E1058" s="251" t="s">
        <v>223</v>
      </c>
      <c r="F1058" s="28" t="s">
        <v>130</v>
      </c>
      <c r="G1058" s="207">
        <v>18.399999999999999</v>
      </c>
      <c r="H1058" s="278">
        <v>18.5</v>
      </c>
      <c r="I1058" s="278">
        <v>18.399999999999999</v>
      </c>
      <c r="J1058" s="278">
        <v>18.7</v>
      </c>
      <c r="K1058" s="278">
        <v>18</v>
      </c>
      <c r="L1058" s="278">
        <v>17.5</v>
      </c>
      <c r="M1058" s="278">
        <v>17.5</v>
      </c>
      <c r="N1058" s="278">
        <v>17.399999999999999</v>
      </c>
      <c r="O1058" s="278">
        <v>17.399999999999999</v>
      </c>
      <c r="P1058" s="278">
        <v>17.3</v>
      </c>
      <c r="Q1058" s="278">
        <v>17</v>
      </c>
      <c r="R1058" s="278">
        <v>16.3</v>
      </c>
      <c r="S1058" s="278">
        <v>16.100000000000001</v>
      </c>
      <c r="T1058" s="278">
        <v>15.9</v>
      </c>
      <c r="U1058" s="278">
        <v>15.6</v>
      </c>
      <c r="V1058" s="278">
        <v>15.9</v>
      </c>
      <c r="W1058" s="278">
        <v>15.9</v>
      </c>
      <c r="X1058" s="278">
        <v>15.7</v>
      </c>
      <c r="Y1058" s="278">
        <v>15.9</v>
      </c>
      <c r="Z1058" s="278">
        <v>15.6</v>
      </c>
      <c r="AA1058" s="278">
        <v>15</v>
      </c>
      <c r="AB1058" s="278">
        <v>14.7</v>
      </c>
      <c r="AC1058" s="278">
        <v>14.5</v>
      </c>
      <c r="AD1058" s="278">
        <v>13.9</v>
      </c>
      <c r="AE1058" s="278">
        <v>13.6</v>
      </c>
      <c r="AF1058" s="278">
        <v>13.7</v>
      </c>
      <c r="AG1058" s="278">
        <v>13.8</v>
      </c>
      <c r="AH1058" s="278">
        <v>14.4</v>
      </c>
      <c r="AI1058" s="278">
        <v>14.7</v>
      </c>
      <c r="AJ1058" s="278">
        <v>14.7</v>
      </c>
      <c r="AK1058" s="278">
        <v>14.3</v>
      </c>
      <c r="AL1058" s="278">
        <v>16</v>
      </c>
      <c r="AM1058" s="278">
        <v>16.799999999999997</v>
      </c>
      <c r="AN1058" s="278">
        <v>16.100000000000001</v>
      </c>
      <c r="AO1058" s="278">
        <v>17.100000000000001</v>
      </c>
      <c r="AP1058" s="278">
        <v>19.899999999999999</v>
      </c>
      <c r="AQ1058" s="278">
        <v>20.9</v>
      </c>
      <c r="AR1058" s="278">
        <v>22.799999999999997</v>
      </c>
      <c r="AS1058" s="278">
        <v>24.5</v>
      </c>
      <c r="AT1058" s="278">
        <v>23</v>
      </c>
      <c r="AU1058" s="278">
        <v>23.9</v>
      </c>
      <c r="AV1058" s="278">
        <v>24.3</v>
      </c>
      <c r="AW1058" s="278">
        <v>25.2</v>
      </c>
      <c r="AX1058" s="278">
        <v>26.5</v>
      </c>
      <c r="AY1058" s="278">
        <v>27.799999999999997</v>
      </c>
      <c r="AZ1058" s="278">
        <v>28.2</v>
      </c>
      <c r="BA1058" s="278">
        <v>30.599999999999998</v>
      </c>
      <c r="BB1058" s="278">
        <v>32.9</v>
      </c>
      <c r="BC1058" s="278">
        <v>34.599999999999994</v>
      </c>
      <c r="BD1058" s="278">
        <v>37.299999999999997</v>
      </c>
      <c r="BE1058" s="278">
        <v>39.900000000000006</v>
      </c>
      <c r="BF1058" s="278">
        <v>42.4</v>
      </c>
      <c r="BG1058" s="278">
        <v>45.7</v>
      </c>
      <c r="BH1058" s="278">
        <v>48.5</v>
      </c>
      <c r="BI1058" s="278">
        <v>46.8</v>
      </c>
      <c r="BJ1058" s="278">
        <v>45.7</v>
      </c>
      <c r="BK1058" s="278">
        <v>44.5</v>
      </c>
      <c r="BL1058" s="278">
        <v>44.4</v>
      </c>
      <c r="BM1058" s="278">
        <v>44.699999999999996</v>
      </c>
      <c r="BN1058" s="278">
        <v>44.7</v>
      </c>
      <c r="BO1058" s="278">
        <v>45.2</v>
      </c>
      <c r="BP1058" s="278">
        <v>46</v>
      </c>
      <c r="BQ1058" s="278">
        <v>46.7</v>
      </c>
      <c r="BR1058" s="278">
        <v>48.1</v>
      </c>
      <c r="BS1058" s="278">
        <v>49.2</v>
      </c>
      <c r="BT1058" s="278">
        <v>47.2</v>
      </c>
    </row>
    <row r="1059" spans="3:72" x14ac:dyDescent="0.2">
      <c r="C1059" s="89" t="s">
        <v>22</v>
      </c>
      <c r="D1059" s="24" t="s">
        <v>250</v>
      </c>
      <c r="E1059" s="251" t="s">
        <v>223</v>
      </c>
      <c r="F1059" s="28" t="s">
        <v>130</v>
      </c>
      <c r="G1059" s="207">
        <v>54.5</v>
      </c>
      <c r="H1059" s="278">
        <v>55.6</v>
      </c>
      <c r="I1059" s="278">
        <v>56</v>
      </c>
      <c r="J1059" s="278">
        <v>56.8</v>
      </c>
      <c r="K1059" s="278">
        <v>55.1</v>
      </c>
      <c r="L1059" s="278">
        <v>53.3</v>
      </c>
      <c r="M1059" s="278">
        <v>53.5</v>
      </c>
      <c r="N1059" s="278">
        <v>54</v>
      </c>
      <c r="O1059" s="278">
        <v>54.9</v>
      </c>
      <c r="P1059" s="278">
        <v>54.9</v>
      </c>
      <c r="Q1059" s="278">
        <v>54.7</v>
      </c>
      <c r="R1059" s="278">
        <v>53.1</v>
      </c>
      <c r="S1059" s="278">
        <v>52.4</v>
      </c>
      <c r="T1059" s="278">
        <v>51.9</v>
      </c>
      <c r="U1059" s="278">
        <v>51.2</v>
      </c>
      <c r="V1059" s="278">
        <v>51.8</v>
      </c>
      <c r="W1059" s="278">
        <v>51.8</v>
      </c>
      <c r="X1059" s="278">
        <v>51.7</v>
      </c>
      <c r="Y1059" s="278">
        <v>52.5</v>
      </c>
      <c r="Z1059" s="278">
        <v>51.7</v>
      </c>
      <c r="AA1059" s="278">
        <v>50.2</v>
      </c>
      <c r="AB1059" s="278">
        <v>49.7</v>
      </c>
      <c r="AC1059" s="278">
        <v>49.4</v>
      </c>
      <c r="AD1059" s="278">
        <v>47.3</v>
      </c>
      <c r="AE1059" s="278">
        <v>46.3</v>
      </c>
      <c r="AF1059" s="278">
        <v>46</v>
      </c>
      <c r="AG1059" s="278">
        <v>49.5</v>
      </c>
      <c r="AH1059" s="278">
        <v>56.5</v>
      </c>
      <c r="AI1059" s="278">
        <v>58.199999999999996</v>
      </c>
      <c r="AJ1059" s="278">
        <v>52.5</v>
      </c>
      <c r="AK1059" s="278">
        <v>55.3</v>
      </c>
      <c r="AL1059" s="278">
        <v>57</v>
      </c>
      <c r="AM1059" s="278">
        <v>64.8</v>
      </c>
      <c r="AN1059" s="278">
        <v>72.199999999999989</v>
      </c>
      <c r="AO1059" s="278">
        <v>74.400000000000006</v>
      </c>
      <c r="AP1059" s="278">
        <v>77.300000000000011</v>
      </c>
      <c r="AQ1059" s="278">
        <v>85.1</v>
      </c>
      <c r="AR1059" s="278">
        <v>87.7</v>
      </c>
      <c r="AS1059" s="278">
        <v>90.699999999999989</v>
      </c>
      <c r="AT1059" s="278">
        <v>90.1</v>
      </c>
      <c r="AU1059" s="278">
        <v>91.9</v>
      </c>
      <c r="AV1059" s="278">
        <v>91.9</v>
      </c>
      <c r="AW1059" s="278">
        <v>97.6</v>
      </c>
      <c r="AX1059" s="278">
        <v>101.4</v>
      </c>
      <c r="AY1059" s="278">
        <v>106</v>
      </c>
      <c r="AZ1059" s="278">
        <v>108.9</v>
      </c>
      <c r="BA1059" s="278">
        <v>118.1</v>
      </c>
      <c r="BB1059" s="278">
        <v>122.5</v>
      </c>
      <c r="BC1059" s="278">
        <v>128</v>
      </c>
      <c r="BD1059" s="278">
        <v>135.69999999999999</v>
      </c>
      <c r="BE1059" s="278">
        <v>148.6</v>
      </c>
      <c r="BF1059" s="278">
        <v>161</v>
      </c>
      <c r="BG1059" s="278">
        <v>169</v>
      </c>
      <c r="BH1059" s="278">
        <v>175.6</v>
      </c>
      <c r="BI1059" s="278">
        <v>170.8</v>
      </c>
      <c r="BJ1059" s="278">
        <v>171.7</v>
      </c>
      <c r="BK1059" s="278">
        <v>169.7</v>
      </c>
      <c r="BL1059" s="278">
        <v>168.6</v>
      </c>
      <c r="BM1059" s="278">
        <v>162.80000000000001</v>
      </c>
      <c r="BN1059" s="278">
        <v>165.6</v>
      </c>
      <c r="BO1059" s="278">
        <v>170.5</v>
      </c>
      <c r="BP1059" s="278">
        <v>169.39999999999998</v>
      </c>
      <c r="BQ1059" s="278">
        <v>177.8</v>
      </c>
      <c r="BR1059" s="278">
        <v>180.5</v>
      </c>
      <c r="BS1059" s="278">
        <v>184.2</v>
      </c>
      <c r="BT1059" s="278">
        <v>176.6</v>
      </c>
    </row>
    <row r="1060" spans="3:72" x14ac:dyDescent="0.2">
      <c r="C1060" s="89" t="s">
        <v>23</v>
      </c>
      <c r="D1060" s="24" t="s">
        <v>250</v>
      </c>
      <c r="E1060" s="251" t="s">
        <v>223</v>
      </c>
      <c r="F1060" s="28" t="s">
        <v>130</v>
      </c>
      <c r="G1060" s="207">
        <v>41.2</v>
      </c>
      <c r="H1060" s="278">
        <v>42.1</v>
      </c>
      <c r="I1060" s="278">
        <v>42.3</v>
      </c>
      <c r="J1060" s="278">
        <v>43.2</v>
      </c>
      <c r="K1060" s="278">
        <v>42</v>
      </c>
      <c r="L1060" s="278">
        <v>40.9</v>
      </c>
      <c r="M1060" s="278">
        <v>41.3</v>
      </c>
      <c r="N1060" s="278">
        <v>41.9</v>
      </c>
      <c r="O1060" s="278">
        <v>42.5</v>
      </c>
      <c r="P1060" s="278">
        <v>42.6</v>
      </c>
      <c r="Q1060" s="278">
        <v>42.6</v>
      </c>
      <c r="R1060" s="278">
        <v>41.3</v>
      </c>
      <c r="S1060" s="278">
        <v>40.700000000000003</v>
      </c>
      <c r="T1060" s="278">
        <v>40.1</v>
      </c>
      <c r="U1060" s="278">
        <v>39.700000000000003</v>
      </c>
      <c r="V1060" s="278">
        <v>39.799999999999997</v>
      </c>
      <c r="W1060" s="278">
        <v>39.700000000000003</v>
      </c>
      <c r="X1060" s="278">
        <v>39.1</v>
      </c>
      <c r="Y1060" s="278">
        <v>39.4</v>
      </c>
      <c r="Z1060" s="278">
        <v>38.9</v>
      </c>
      <c r="AA1060" s="278">
        <v>37.700000000000003</v>
      </c>
      <c r="AB1060" s="278">
        <v>37.299999999999997</v>
      </c>
      <c r="AC1060" s="278">
        <v>36.9</v>
      </c>
      <c r="AD1060" s="278">
        <v>35.299999999999997</v>
      </c>
      <c r="AE1060" s="278">
        <v>34.299999999999997</v>
      </c>
      <c r="AF1060" s="278">
        <v>34.5</v>
      </c>
      <c r="AG1060" s="278">
        <v>33.4</v>
      </c>
      <c r="AH1060" s="278">
        <v>37.1</v>
      </c>
      <c r="AI1060" s="278">
        <v>37.4</v>
      </c>
      <c r="AJ1060" s="278">
        <v>37</v>
      </c>
      <c r="AK1060" s="278">
        <v>39.1</v>
      </c>
      <c r="AL1060" s="278">
        <v>40.299999999999997</v>
      </c>
      <c r="AM1060" s="278">
        <v>43.7</v>
      </c>
      <c r="AN1060" s="278">
        <v>48.2</v>
      </c>
      <c r="AO1060" s="278">
        <v>51.4</v>
      </c>
      <c r="AP1060" s="278">
        <v>51</v>
      </c>
      <c r="AQ1060" s="278">
        <v>52.599999999999994</v>
      </c>
      <c r="AR1060" s="278">
        <v>55.8</v>
      </c>
      <c r="AS1060" s="278">
        <v>58.2</v>
      </c>
      <c r="AT1060" s="278">
        <v>56.699999999999996</v>
      </c>
      <c r="AU1060" s="278">
        <v>57.6</v>
      </c>
      <c r="AV1060" s="278">
        <v>58.699999999999996</v>
      </c>
      <c r="AW1060" s="278">
        <v>61.4</v>
      </c>
      <c r="AX1060" s="278">
        <v>63.1</v>
      </c>
      <c r="AY1060" s="278">
        <v>65.400000000000006</v>
      </c>
      <c r="AZ1060" s="278">
        <v>68.599999999999994</v>
      </c>
      <c r="BA1060" s="278">
        <v>73.8</v>
      </c>
      <c r="BB1060" s="278">
        <v>77.800000000000011</v>
      </c>
      <c r="BC1060" s="278">
        <v>80.400000000000006</v>
      </c>
      <c r="BD1060" s="278">
        <v>85.9</v>
      </c>
      <c r="BE1060" s="278">
        <v>92.600000000000009</v>
      </c>
      <c r="BF1060" s="278">
        <v>102.19999999999999</v>
      </c>
      <c r="BG1060" s="278">
        <v>106.5</v>
      </c>
      <c r="BH1060" s="278">
        <v>111.30000000000001</v>
      </c>
      <c r="BI1060" s="278">
        <v>109.3</v>
      </c>
      <c r="BJ1060" s="278">
        <v>108.9</v>
      </c>
      <c r="BK1060" s="278">
        <v>104</v>
      </c>
      <c r="BL1060" s="278">
        <v>103.7</v>
      </c>
      <c r="BM1060" s="278">
        <v>106.2</v>
      </c>
      <c r="BN1060" s="278">
        <v>106.3</v>
      </c>
      <c r="BO1060" s="278">
        <v>108.8</v>
      </c>
      <c r="BP1060" s="278">
        <v>110.69999999999999</v>
      </c>
      <c r="BQ1060" s="278">
        <v>114.4</v>
      </c>
      <c r="BR1060" s="278">
        <v>115.80000000000001</v>
      </c>
      <c r="BS1060" s="278">
        <v>122</v>
      </c>
      <c r="BT1060" s="278">
        <v>119</v>
      </c>
    </row>
    <row r="1061" spans="3:72" x14ac:dyDescent="0.2">
      <c r="C1061" s="89" t="s">
        <v>24</v>
      </c>
      <c r="D1061" s="24" t="s">
        <v>250</v>
      </c>
      <c r="E1061" s="251" t="s">
        <v>223</v>
      </c>
      <c r="F1061" s="28" t="s">
        <v>130</v>
      </c>
      <c r="G1061" s="207">
        <v>230.1</v>
      </c>
      <c r="H1061" s="278">
        <v>233.4</v>
      </c>
      <c r="I1061" s="278">
        <v>234.3</v>
      </c>
      <c r="J1061" s="278">
        <v>238.5</v>
      </c>
      <c r="K1061" s="278">
        <v>232.5</v>
      </c>
      <c r="L1061" s="278">
        <v>225.8</v>
      </c>
      <c r="M1061" s="278">
        <v>227.5</v>
      </c>
      <c r="N1061" s="278">
        <v>230.9</v>
      </c>
      <c r="O1061" s="278">
        <v>235.5</v>
      </c>
      <c r="P1061" s="278">
        <v>237</v>
      </c>
      <c r="Q1061" s="278">
        <v>237.3</v>
      </c>
      <c r="R1061" s="278">
        <v>236.8</v>
      </c>
      <c r="S1061" s="278">
        <v>239.8</v>
      </c>
      <c r="T1061" s="278">
        <v>240.6</v>
      </c>
      <c r="U1061" s="278">
        <v>240.1</v>
      </c>
      <c r="V1061" s="278">
        <v>244.4</v>
      </c>
      <c r="W1061" s="278">
        <v>245.2</v>
      </c>
      <c r="X1061" s="278">
        <v>243.6</v>
      </c>
      <c r="Y1061" s="278">
        <v>248</v>
      </c>
      <c r="Z1061" s="278">
        <v>245.6</v>
      </c>
      <c r="AA1061" s="278">
        <v>239.9</v>
      </c>
      <c r="AB1061" s="278">
        <v>233.2</v>
      </c>
      <c r="AC1061" s="278">
        <v>227.8</v>
      </c>
      <c r="AD1061" s="278">
        <v>218</v>
      </c>
      <c r="AE1061" s="278">
        <v>213.1</v>
      </c>
      <c r="AF1061" s="278">
        <v>203.7</v>
      </c>
      <c r="AG1061" s="278">
        <v>208.5</v>
      </c>
      <c r="AH1061" s="278">
        <v>205</v>
      </c>
      <c r="AI1061" s="278">
        <v>202.7</v>
      </c>
      <c r="AJ1061" s="278">
        <v>210.3</v>
      </c>
      <c r="AK1061" s="278">
        <v>199.39999999999998</v>
      </c>
      <c r="AL1061" s="278">
        <v>218.4</v>
      </c>
      <c r="AM1061" s="278">
        <v>237.7</v>
      </c>
      <c r="AN1061" s="278">
        <v>249.6</v>
      </c>
      <c r="AO1061" s="278">
        <v>266.3</v>
      </c>
      <c r="AP1061" s="278">
        <v>293.60000000000002</v>
      </c>
      <c r="AQ1061" s="278">
        <v>327.79999999999995</v>
      </c>
      <c r="AR1061" s="278">
        <v>331.5</v>
      </c>
      <c r="AS1061" s="278">
        <v>333.4</v>
      </c>
      <c r="AT1061" s="278">
        <v>344.6</v>
      </c>
      <c r="AU1061" s="278">
        <v>351</v>
      </c>
      <c r="AV1061" s="278">
        <v>360.5</v>
      </c>
      <c r="AW1061" s="278">
        <v>386.3</v>
      </c>
      <c r="AX1061" s="278">
        <v>416.5</v>
      </c>
      <c r="AY1061" s="278">
        <v>449.70000000000005</v>
      </c>
      <c r="AZ1061" s="278">
        <v>490.1</v>
      </c>
      <c r="BA1061" s="278">
        <v>531.5</v>
      </c>
      <c r="BB1061" s="278">
        <v>554.1</v>
      </c>
      <c r="BC1061" s="278">
        <v>593.79999999999995</v>
      </c>
      <c r="BD1061" s="278">
        <v>636.70000000000005</v>
      </c>
      <c r="BE1061" s="278">
        <v>690.40000000000009</v>
      </c>
      <c r="BF1061" s="278">
        <v>746</v>
      </c>
      <c r="BG1061" s="278">
        <v>777.3</v>
      </c>
      <c r="BH1061" s="278">
        <v>809.3</v>
      </c>
      <c r="BI1061" s="278">
        <v>784.8</v>
      </c>
      <c r="BJ1061" s="278">
        <v>795</v>
      </c>
      <c r="BK1061" s="278">
        <v>775.7</v>
      </c>
      <c r="BL1061" s="278">
        <v>747.09999999999991</v>
      </c>
      <c r="BM1061" s="278">
        <v>734.30000000000007</v>
      </c>
      <c r="BN1061" s="278">
        <v>746.2</v>
      </c>
      <c r="BO1061" s="278">
        <v>784.5</v>
      </c>
      <c r="BP1061" s="278">
        <v>801.7</v>
      </c>
      <c r="BQ1061" s="278">
        <v>837.5</v>
      </c>
      <c r="BR1061" s="278">
        <v>856.6</v>
      </c>
      <c r="BS1061" s="278">
        <v>880.60000000000014</v>
      </c>
      <c r="BT1061" s="278">
        <v>842.6</v>
      </c>
    </row>
    <row r="1062" spans="3:72" x14ac:dyDescent="0.2">
      <c r="C1062" s="89" t="s">
        <v>25</v>
      </c>
      <c r="D1062" s="24" t="s">
        <v>250</v>
      </c>
      <c r="E1062" s="251" t="s">
        <v>223</v>
      </c>
      <c r="F1062" s="28" t="s">
        <v>130</v>
      </c>
      <c r="G1062" s="207">
        <v>128.1</v>
      </c>
      <c r="H1062" s="278">
        <v>131.1</v>
      </c>
      <c r="I1062" s="278">
        <v>132.6</v>
      </c>
      <c r="J1062" s="278">
        <v>135.19999999999999</v>
      </c>
      <c r="K1062" s="278">
        <v>131.80000000000001</v>
      </c>
      <c r="L1062" s="278">
        <v>127.2</v>
      </c>
      <c r="M1062" s="278">
        <v>127</v>
      </c>
      <c r="N1062" s="278">
        <v>128.19999999999999</v>
      </c>
      <c r="O1062" s="278">
        <v>129.69999999999999</v>
      </c>
      <c r="P1062" s="278">
        <v>129.80000000000001</v>
      </c>
      <c r="Q1062" s="278">
        <v>129.19999999999999</v>
      </c>
      <c r="R1062" s="278">
        <v>126.4</v>
      </c>
      <c r="S1062" s="278">
        <v>125.5</v>
      </c>
      <c r="T1062" s="278">
        <v>123.7</v>
      </c>
      <c r="U1062" s="278">
        <v>121.3</v>
      </c>
      <c r="V1062" s="278">
        <v>123.4</v>
      </c>
      <c r="W1062" s="278">
        <v>124.1</v>
      </c>
      <c r="X1062" s="278">
        <v>123.4</v>
      </c>
      <c r="Y1062" s="278">
        <v>125.5</v>
      </c>
      <c r="Z1062" s="278">
        <v>124.5</v>
      </c>
      <c r="AA1062" s="278">
        <v>121.5</v>
      </c>
      <c r="AB1062" s="278">
        <v>120.6</v>
      </c>
      <c r="AC1062" s="278">
        <v>120.2</v>
      </c>
      <c r="AD1062" s="278">
        <v>116.2</v>
      </c>
      <c r="AE1062" s="278">
        <v>115.2</v>
      </c>
      <c r="AF1062" s="278">
        <v>116.9</v>
      </c>
      <c r="AG1062" s="278">
        <v>131.6</v>
      </c>
      <c r="AH1062" s="278">
        <v>139.19999999999999</v>
      </c>
      <c r="AI1062" s="278">
        <v>135</v>
      </c>
      <c r="AJ1062" s="278">
        <v>139.4</v>
      </c>
      <c r="AK1062" s="278">
        <v>136.6</v>
      </c>
      <c r="AL1062" s="278">
        <v>136.69999999999999</v>
      </c>
      <c r="AM1062" s="278">
        <v>147.69999999999999</v>
      </c>
      <c r="AN1062" s="278">
        <v>158.5</v>
      </c>
      <c r="AO1062" s="278">
        <v>169</v>
      </c>
      <c r="AP1062" s="278">
        <v>175.2</v>
      </c>
      <c r="AQ1062" s="278">
        <v>175.89999999999998</v>
      </c>
      <c r="AR1062" s="278">
        <v>189.70000000000002</v>
      </c>
      <c r="AS1062" s="278">
        <v>198.7</v>
      </c>
      <c r="AT1062" s="278">
        <v>193.5</v>
      </c>
      <c r="AU1062" s="278">
        <v>192.39999999999998</v>
      </c>
      <c r="AV1062" s="278">
        <v>195.39999999999998</v>
      </c>
      <c r="AW1062" s="278">
        <v>202.89999999999998</v>
      </c>
      <c r="AX1062" s="278">
        <v>212.5</v>
      </c>
      <c r="AY1062" s="278">
        <v>225.1</v>
      </c>
      <c r="AZ1062" s="278">
        <v>231.4</v>
      </c>
      <c r="BA1062" s="278">
        <v>252.6</v>
      </c>
      <c r="BB1062" s="278">
        <v>272.2</v>
      </c>
      <c r="BC1062" s="278">
        <v>289.89999999999998</v>
      </c>
      <c r="BD1062" s="278">
        <v>311.20000000000005</v>
      </c>
      <c r="BE1062" s="278">
        <v>338.6</v>
      </c>
      <c r="BF1062" s="278">
        <v>376.3</v>
      </c>
      <c r="BG1062" s="278">
        <v>393.4</v>
      </c>
      <c r="BH1062" s="278">
        <v>400.40000000000003</v>
      </c>
      <c r="BI1062" s="278">
        <v>376.20000000000005</v>
      </c>
      <c r="BJ1062" s="278">
        <v>374.20000000000005</v>
      </c>
      <c r="BK1062" s="278">
        <v>357.4</v>
      </c>
      <c r="BL1062" s="278">
        <v>351</v>
      </c>
      <c r="BM1062" s="278">
        <v>352.2</v>
      </c>
      <c r="BN1062" s="278">
        <v>357.3</v>
      </c>
      <c r="BO1062" s="278">
        <v>370.29999999999995</v>
      </c>
      <c r="BP1062" s="278">
        <v>376.5</v>
      </c>
      <c r="BQ1062" s="278">
        <v>393</v>
      </c>
      <c r="BR1062" s="278">
        <v>403.7</v>
      </c>
      <c r="BS1062" s="278">
        <v>424</v>
      </c>
      <c r="BT1062" s="278">
        <v>413</v>
      </c>
    </row>
    <row r="1063" spans="3:72" x14ac:dyDescent="0.2">
      <c r="C1063" s="89" t="s">
        <v>26</v>
      </c>
      <c r="D1063" s="24" t="s">
        <v>250</v>
      </c>
      <c r="E1063" s="251" t="s">
        <v>223</v>
      </c>
      <c r="F1063" s="28" t="s">
        <v>130</v>
      </c>
      <c r="G1063" s="207">
        <v>20.8</v>
      </c>
      <c r="H1063" s="278">
        <v>21.2</v>
      </c>
      <c r="I1063" s="278">
        <v>21.6</v>
      </c>
      <c r="J1063" s="278">
        <v>22</v>
      </c>
      <c r="K1063" s="278">
        <v>21.3</v>
      </c>
      <c r="L1063" s="278">
        <v>20.9</v>
      </c>
      <c r="M1063" s="278">
        <v>21.2</v>
      </c>
      <c r="N1063" s="278">
        <v>21.5</v>
      </c>
      <c r="O1063" s="278">
        <v>21.9</v>
      </c>
      <c r="P1063" s="278">
        <v>21.9</v>
      </c>
      <c r="Q1063" s="278">
        <v>21.6</v>
      </c>
      <c r="R1063" s="278">
        <v>21</v>
      </c>
      <c r="S1063" s="278">
        <v>20.5</v>
      </c>
      <c r="T1063" s="278">
        <v>20.2</v>
      </c>
      <c r="U1063" s="278">
        <v>19.7</v>
      </c>
      <c r="V1063" s="278">
        <v>19.7</v>
      </c>
      <c r="W1063" s="278">
        <v>19.8</v>
      </c>
      <c r="X1063" s="278">
        <v>19.3</v>
      </c>
      <c r="Y1063" s="278">
        <v>19.3</v>
      </c>
      <c r="Z1063" s="278">
        <v>18.899999999999999</v>
      </c>
      <c r="AA1063" s="278">
        <v>18.2</v>
      </c>
      <c r="AB1063" s="278">
        <v>17.7</v>
      </c>
      <c r="AC1063" s="278">
        <v>17.3</v>
      </c>
      <c r="AD1063" s="278">
        <v>16.399999999999999</v>
      </c>
      <c r="AE1063" s="278">
        <v>15.7</v>
      </c>
      <c r="AF1063" s="278">
        <v>21.1</v>
      </c>
      <c r="AG1063" s="278">
        <v>18.899999999999999</v>
      </c>
      <c r="AH1063" s="278">
        <v>17.400000000000002</v>
      </c>
      <c r="AI1063" s="278">
        <v>19.100000000000001</v>
      </c>
      <c r="AJ1063" s="278">
        <v>20.6</v>
      </c>
      <c r="AK1063" s="278">
        <v>20.5</v>
      </c>
      <c r="AL1063" s="278">
        <v>20.7</v>
      </c>
      <c r="AM1063" s="278">
        <v>23.700000000000003</v>
      </c>
      <c r="AN1063" s="278">
        <v>25.799999999999997</v>
      </c>
      <c r="AO1063" s="278">
        <v>27.800000000000004</v>
      </c>
      <c r="AP1063" s="278">
        <v>29.1</v>
      </c>
      <c r="AQ1063" s="278">
        <v>32</v>
      </c>
      <c r="AR1063" s="278">
        <v>34.4</v>
      </c>
      <c r="AS1063" s="278">
        <v>35.1</v>
      </c>
      <c r="AT1063" s="278">
        <v>35.1</v>
      </c>
      <c r="AU1063" s="278">
        <v>33.6</v>
      </c>
      <c r="AV1063" s="278">
        <v>33.799999999999997</v>
      </c>
      <c r="AW1063" s="278">
        <v>35.700000000000003</v>
      </c>
      <c r="AX1063" s="278">
        <v>36.4</v>
      </c>
      <c r="AY1063" s="278">
        <v>37.4</v>
      </c>
      <c r="AZ1063" s="278">
        <v>38.700000000000003</v>
      </c>
      <c r="BA1063" s="278">
        <v>40.299999999999997</v>
      </c>
      <c r="BB1063" s="278">
        <v>41.2</v>
      </c>
      <c r="BC1063" s="278">
        <v>42.6</v>
      </c>
      <c r="BD1063" s="278">
        <v>44.8</v>
      </c>
      <c r="BE1063" s="278">
        <v>48</v>
      </c>
      <c r="BF1063" s="278">
        <v>51.900000000000006</v>
      </c>
      <c r="BG1063" s="278">
        <v>53.5</v>
      </c>
      <c r="BH1063" s="278">
        <v>57.3</v>
      </c>
      <c r="BI1063" s="278">
        <v>54.8</v>
      </c>
      <c r="BJ1063" s="278">
        <v>54</v>
      </c>
      <c r="BK1063" s="278">
        <v>52.7</v>
      </c>
      <c r="BL1063" s="278">
        <v>52.4</v>
      </c>
      <c r="BM1063" s="278">
        <v>53.2</v>
      </c>
      <c r="BN1063" s="278">
        <v>53.8</v>
      </c>
      <c r="BO1063" s="278">
        <v>54.8</v>
      </c>
      <c r="BP1063" s="278">
        <v>55.4</v>
      </c>
      <c r="BQ1063" s="278">
        <v>59.1</v>
      </c>
      <c r="BR1063" s="278">
        <v>61.099999999999994</v>
      </c>
      <c r="BS1063" s="278">
        <v>62.9</v>
      </c>
      <c r="BT1063" s="278">
        <v>61.1</v>
      </c>
    </row>
    <row r="1064" spans="3:72" x14ac:dyDescent="0.2">
      <c r="C1064" s="89" t="s">
        <v>27</v>
      </c>
      <c r="D1064" s="24" t="s">
        <v>250</v>
      </c>
      <c r="E1064" s="251" t="s">
        <v>223</v>
      </c>
      <c r="F1064" s="28" t="s">
        <v>130</v>
      </c>
      <c r="G1064" s="207">
        <v>69.099999999999994</v>
      </c>
      <c r="H1064" s="278">
        <v>70.400000000000006</v>
      </c>
      <c r="I1064" s="278">
        <v>70.900000000000006</v>
      </c>
      <c r="J1064" s="278">
        <v>72</v>
      </c>
      <c r="K1064" s="278">
        <v>69.8</v>
      </c>
      <c r="L1064" s="278">
        <v>68.400000000000006</v>
      </c>
      <c r="M1064" s="278">
        <v>69.599999999999994</v>
      </c>
      <c r="N1064" s="278">
        <v>70.400000000000006</v>
      </c>
      <c r="O1064" s="278">
        <v>71.900000000000006</v>
      </c>
      <c r="P1064" s="278">
        <v>72.5</v>
      </c>
      <c r="Q1064" s="278">
        <v>72.7</v>
      </c>
      <c r="R1064" s="278">
        <v>71.099999999999994</v>
      </c>
      <c r="S1064" s="278">
        <v>70.599999999999994</v>
      </c>
      <c r="T1064" s="278">
        <v>70.099999999999994</v>
      </c>
      <c r="U1064" s="278">
        <v>69.099999999999994</v>
      </c>
      <c r="V1064" s="278">
        <v>70.400000000000006</v>
      </c>
      <c r="W1064" s="278">
        <v>70.900000000000006</v>
      </c>
      <c r="X1064" s="278">
        <v>70.2</v>
      </c>
      <c r="Y1064" s="278">
        <v>71.400000000000006</v>
      </c>
      <c r="Z1064" s="278">
        <v>70.8</v>
      </c>
      <c r="AA1064" s="278">
        <v>69.3</v>
      </c>
      <c r="AB1064" s="278">
        <v>68.8</v>
      </c>
      <c r="AC1064" s="278">
        <v>68.7</v>
      </c>
      <c r="AD1064" s="278">
        <v>65.599999999999994</v>
      </c>
      <c r="AE1064" s="278">
        <v>64.099999999999994</v>
      </c>
      <c r="AF1064" s="278">
        <v>64.599999999999994</v>
      </c>
      <c r="AG1064" s="278">
        <v>63.400000000000006</v>
      </c>
      <c r="AH1064" s="278">
        <v>68</v>
      </c>
      <c r="AI1064" s="278">
        <v>76.400000000000006</v>
      </c>
      <c r="AJ1064" s="278">
        <v>76.599999999999994</v>
      </c>
      <c r="AK1064" s="278">
        <v>75.599999999999994</v>
      </c>
      <c r="AL1064" s="278">
        <v>78.099999999999994</v>
      </c>
      <c r="AM1064" s="278">
        <v>79.7</v>
      </c>
      <c r="AN1064" s="278">
        <v>92.7</v>
      </c>
      <c r="AO1064" s="278">
        <v>97.8</v>
      </c>
      <c r="AP1064" s="278">
        <v>105.19999999999999</v>
      </c>
      <c r="AQ1064" s="278">
        <v>110.29999999999998</v>
      </c>
      <c r="AR1064" s="278">
        <v>113.4</v>
      </c>
      <c r="AS1064" s="278">
        <v>119.19999999999999</v>
      </c>
      <c r="AT1064" s="278">
        <v>123.19999999999999</v>
      </c>
      <c r="AU1064" s="278">
        <v>114.79999999999998</v>
      </c>
      <c r="AV1064" s="278">
        <v>113.1</v>
      </c>
      <c r="AW1064" s="278">
        <v>118.6</v>
      </c>
      <c r="AX1064" s="278">
        <v>124.8</v>
      </c>
      <c r="AY1064" s="278">
        <v>131.19999999999999</v>
      </c>
      <c r="AZ1064" s="278">
        <v>131.69999999999999</v>
      </c>
      <c r="BA1064" s="278">
        <v>141.69999999999999</v>
      </c>
      <c r="BB1064" s="278">
        <v>146.30000000000001</v>
      </c>
      <c r="BC1064" s="278">
        <v>153</v>
      </c>
      <c r="BD1064" s="278">
        <v>161.30000000000001</v>
      </c>
      <c r="BE1064" s="278">
        <v>170.2</v>
      </c>
      <c r="BF1064" s="278">
        <v>182.8</v>
      </c>
      <c r="BG1064" s="278">
        <v>193.3</v>
      </c>
      <c r="BH1064" s="278">
        <v>205.6</v>
      </c>
      <c r="BI1064" s="278">
        <v>197.5</v>
      </c>
      <c r="BJ1064" s="278">
        <v>193.60000000000002</v>
      </c>
      <c r="BK1064" s="278">
        <v>190.6</v>
      </c>
      <c r="BL1064" s="278">
        <v>188.8</v>
      </c>
      <c r="BM1064" s="278">
        <v>188.6</v>
      </c>
      <c r="BN1064" s="278">
        <v>189.9</v>
      </c>
      <c r="BO1064" s="278">
        <v>196.8</v>
      </c>
      <c r="BP1064" s="278">
        <v>202.2</v>
      </c>
      <c r="BQ1064" s="278">
        <v>207.60000000000002</v>
      </c>
      <c r="BR1064" s="278">
        <v>209.3</v>
      </c>
      <c r="BS1064" s="278">
        <v>219.4</v>
      </c>
      <c r="BT1064" s="278">
        <v>211.7</v>
      </c>
    </row>
    <row r="1065" spans="3:72" x14ac:dyDescent="0.2">
      <c r="C1065" s="89" t="s">
        <v>28</v>
      </c>
      <c r="D1065" s="24" t="s">
        <v>250</v>
      </c>
      <c r="E1065" s="251" t="s">
        <v>223</v>
      </c>
      <c r="F1065" s="28" t="s">
        <v>130</v>
      </c>
      <c r="G1065" s="207">
        <v>214.4</v>
      </c>
      <c r="H1065" s="278">
        <v>219.6</v>
      </c>
      <c r="I1065" s="278">
        <v>223</v>
      </c>
      <c r="J1065" s="278">
        <v>227.3</v>
      </c>
      <c r="K1065" s="278">
        <v>221.4</v>
      </c>
      <c r="L1065" s="278">
        <v>216.5</v>
      </c>
      <c r="M1065" s="278">
        <v>217.8</v>
      </c>
      <c r="N1065" s="278">
        <v>223.1</v>
      </c>
      <c r="O1065" s="278">
        <v>229.6</v>
      </c>
      <c r="P1065" s="278">
        <v>230.5</v>
      </c>
      <c r="Q1065" s="278">
        <v>229.8</v>
      </c>
      <c r="R1065" s="278">
        <v>226.1</v>
      </c>
      <c r="S1065" s="278">
        <v>226.1</v>
      </c>
      <c r="T1065" s="278">
        <v>226.8</v>
      </c>
      <c r="U1065" s="278">
        <v>226.7</v>
      </c>
      <c r="V1065" s="278">
        <v>233.7</v>
      </c>
      <c r="W1065" s="278">
        <v>237.9</v>
      </c>
      <c r="X1065" s="278">
        <v>234.4</v>
      </c>
      <c r="Y1065" s="278">
        <v>236.7</v>
      </c>
      <c r="Z1065" s="278">
        <v>234.8</v>
      </c>
      <c r="AA1065" s="278">
        <v>229.4</v>
      </c>
      <c r="AB1065" s="278">
        <v>228</v>
      </c>
      <c r="AC1065" s="278">
        <v>228.3</v>
      </c>
      <c r="AD1065" s="278">
        <v>220.6</v>
      </c>
      <c r="AE1065" s="278">
        <v>218.2</v>
      </c>
      <c r="AF1065" s="278">
        <v>209.1</v>
      </c>
      <c r="AG1065" s="278">
        <v>213.5</v>
      </c>
      <c r="AH1065" s="278">
        <v>238.39999999999998</v>
      </c>
      <c r="AI1065" s="278">
        <v>253.09999999999997</v>
      </c>
      <c r="AJ1065" s="278">
        <v>265.7</v>
      </c>
      <c r="AK1065" s="278">
        <v>256.60000000000002</v>
      </c>
      <c r="AL1065" s="278">
        <v>286.2</v>
      </c>
      <c r="AM1065" s="278">
        <v>280.2</v>
      </c>
      <c r="AN1065" s="278">
        <v>290.40000000000003</v>
      </c>
      <c r="AO1065" s="278">
        <v>309.79999999999995</v>
      </c>
      <c r="AP1065" s="278">
        <v>349.1</v>
      </c>
      <c r="AQ1065" s="278">
        <v>377.29999999999995</v>
      </c>
      <c r="AR1065" s="278">
        <v>376.4</v>
      </c>
      <c r="AS1065" s="278">
        <v>384.1</v>
      </c>
      <c r="AT1065" s="278">
        <v>388.29999999999995</v>
      </c>
      <c r="AU1065" s="278">
        <v>413.79999999999995</v>
      </c>
      <c r="AV1065" s="278">
        <v>433.09999999999997</v>
      </c>
      <c r="AW1065" s="278">
        <v>451.7</v>
      </c>
      <c r="AX1065" s="278">
        <v>492.1</v>
      </c>
      <c r="AY1065" s="278">
        <v>540.59999999999991</v>
      </c>
      <c r="AZ1065" s="278">
        <v>588.70000000000005</v>
      </c>
      <c r="BA1065" s="278">
        <v>645.09999999999991</v>
      </c>
      <c r="BB1065" s="278">
        <v>690.5</v>
      </c>
      <c r="BC1065" s="278">
        <v>717.6</v>
      </c>
      <c r="BD1065" s="278">
        <v>750.09999999999991</v>
      </c>
      <c r="BE1065" s="278">
        <v>797.7</v>
      </c>
      <c r="BF1065" s="278">
        <v>857.7</v>
      </c>
      <c r="BG1065" s="278">
        <v>889.69999999999993</v>
      </c>
      <c r="BH1065" s="278">
        <v>943.8</v>
      </c>
      <c r="BI1065" s="278">
        <v>920.1</v>
      </c>
      <c r="BJ1065" s="278">
        <v>920.80000000000007</v>
      </c>
      <c r="BK1065" s="278">
        <v>908.39999999999986</v>
      </c>
      <c r="BL1065" s="278">
        <v>905.69999999999993</v>
      </c>
      <c r="BM1065" s="278">
        <v>906.69999999999993</v>
      </c>
      <c r="BN1065" s="278">
        <v>949.3</v>
      </c>
      <c r="BO1065" s="278">
        <v>981.3</v>
      </c>
      <c r="BP1065" s="278">
        <v>993</v>
      </c>
      <c r="BQ1065" s="278">
        <v>1020.1</v>
      </c>
      <c r="BR1065" s="278">
        <v>1039.4000000000001</v>
      </c>
      <c r="BS1065" s="278">
        <v>1088.9000000000001</v>
      </c>
      <c r="BT1065" s="278">
        <v>1053.8000000000002</v>
      </c>
    </row>
    <row r="1066" spans="3:72" x14ac:dyDescent="0.2">
      <c r="C1066" s="89" t="s">
        <v>29</v>
      </c>
      <c r="D1066" s="24" t="s">
        <v>250</v>
      </c>
      <c r="E1066" s="251" t="s">
        <v>223</v>
      </c>
      <c r="F1066" s="28" t="s">
        <v>130</v>
      </c>
      <c r="G1066" s="207">
        <v>35.9</v>
      </c>
      <c r="H1066" s="278">
        <v>36.4</v>
      </c>
      <c r="I1066" s="278">
        <v>36.299999999999997</v>
      </c>
      <c r="J1066" s="278">
        <v>36.6</v>
      </c>
      <c r="K1066" s="278">
        <v>35.1</v>
      </c>
      <c r="L1066" s="278">
        <v>33.6</v>
      </c>
      <c r="M1066" s="278">
        <v>33.4</v>
      </c>
      <c r="N1066" s="278">
        <v>33.200000000000003</v>
      </c>
      <c r="O1066" s="278">
        <v>33.1</v>
      </c>
      <c r="P1066" s="278">
        <v>32.799999999999997</v>
      </c>
      <c r="Q1066" s="278">
        <v>32.4</v>
      </c>
      <c r="R1066" s="278">
        <v>31.1</v>
      </c>
      <c r="S1066" s="278">
        <v>30.2</v>
      </c>
      <c r="T1066" s="278">
        <v>29.6</v>
      </c>
      <c r="U1066" s="278">
        <v>28.6</v>
      </c>
      <c r="V1066" s="278">
        <v>28.8</v>
      </c>
      <c r="W1066" s="278">
        <v>28.5</v>
      </c>
      <c r="X1066" s="278">
        <v>28.2</v>
      </c>
      <c r="Y1066" s="278">
        <v>28.9</v>
      </c>
      <c r="Z1066" s="278">
        <v>28.7</v>
      </c>
      <c r="AA1066" s="278">
        <v>28</v>
      </c>
      <c r="AB1066" s="278">
        <v>27.8</v>
      </c>
      <c r="AC1066" s="278">
        <v>27.9</v>
      </c>
      <c r="AD1066" s="278">
        <v>27</v>
      </c>
      <c r="AE1066" s="278">
        <v>26.9</v>
      </c>
      <c r="AF1066" s="278">
        <v>26.700000000000003</v>
      </c>
      <c r="AG1066" s="278">
        <v>25.6</v>
      </c>
      <c r="AH1066" s="278">
        <v>29</v>
      </c>
      <c r="AI1066" s="278">
        <v>28.5</v>
      </c>
      <c r="AJ1066" s="278">
        <v>29.4</v>
      </c>
      <c r="AK1066" s="278">
        <v>29.9</v>
      </c>
      <c r="AL1066" s="278">
        <v>34.4</v>
      </c>
      <c r="AM1066" s="278">
        <v>38.4</v>
      </c>
      <c r="AN1066" s="278">
        <v>48.2</v>
      </c>
      <c r="AO1066" s="278">
        <v>48.5</v>
      </c>
      <c r="AP1066" s="278">
        <v>40.6</v>
      </c>
      <c r="AQ1066" s="278">
        <v>39.299999999999997</v>
      </c>
      <c r="AR1066" s="278">
        <v>42.4</v>
      </c>
      <c r="AS1066" s="278">
        <v>42.7</v>
      </c>
      <c r="AT1066" s="278">
        <v>45.7</v>
      </c>
      <c r="AU1066" s="278">
        <v>48.400000000000006</v>
      </c>
      <c r="AV1066" s="278">
        <v>48.400000000000006</v>
      </c>
      <c r="AW1066" s="278">
        <v>51.5</v>
      </c>
      <c r="AX1066" s="278">
        <v>53.7</v>
      </c>
      <c r="AY1066" s="278">
        <v>57.2</v>
      </c>
      <c r="AZ1066" s="278">
        <v>60.2</v>
      </c>
      <c r="BA1066" s="278">
        <v>64.3</v>
      </c>
      <c r="BB1066" s="278">
        <v>70</v>
      </c>
      <c r="BC1066" s="278">
        <v>74.199999999999989</v>
      </c>
      <c r="BD1066" s="278">
        <v>79.599999999999994</v>
      </c>
      <c r="BE1066" s="278">
        <v>86.1</v>
      </c>
      <c r="BF1066" s="278">
        <v>93.199999999999989</v>
      </c>
      <c r="BG1066" s="278">
        <v>99.7</v>
      </c>
      <c r="BH1066" s="278">
        <v>103.80000000000001</v>
      </c>
      <c r="BI1066" s="278">
        <v>100.1</v>
      </c>
      <c r="BJ1066" s="278">
        <v>100.30000000000001</v>
      </c>
      <c r="BK1066" s="278">
        <v>96.4</v>
      </c>
      <c r="BL1066" s="278">
        <v>94.5</v>
      </c>
      <c r="BM1066" s="278">
        <v>95.4</v>
      </c>
      <c r="BN1066" s="278">
        <v>97.2</v>
      </c>
      <c r="BO1066" s="278">
        <v>101.6</v>
      </c>
      <c r="BP1066" s="278">
        <v>107.19999999999999</v>
      </c>
      <c r="BQ1066" s="278">
        <v>113.50000000000001</v>
      </c>
      <c r="BR1066" s="278">
        <v>114.70000000000002</v>
      </c>
      <c r="BS1066" s="278">
        <v>119.80000000000001</v>
      </c>
      <c r="BT1066" s="278">
        <v>116.30000000000001</v>
      </c>
    </row>
    <row r="1067" spans="3:72" x14ac:dyDescent="0.2">
      <c r="C1067" s="89" t="s">
        <v>30</v>
      </c>
      <c r="D1067" s="24" t="s">
        <v>250</v>
      </c>
      <c r="E1067" s="251" t="s">
        <v>223</v>
      </c>
      <c r="F1067" s="28" t="s">
        <v>130</v>
      </c>
      <c r="G1067" s="207">
        <v>14</v>
      </c>
      <c r="H1067" s="278">
        <v>14.2</v>
      </c>
      <c r="I1067" s="278">
        <v>14.3</v>
      </c>
      <c r="J1067" s="278">
        <v>14.6</v>
      </c>
      <c r="K1067" s="278">
        <v>14.3</v>
      </c>
      <c r="L1067" s="278">
        <v>13.9</v>
      </c>
      <c r="M1067" s="278">
        <v>14</v>
      </c>
      <c r="N1067" s="278">
        <v>14.2</v>
      </c>
      <c r="O1067" s="278">
        <v>14.3</v>
      </c>
      <c r="P1067" s="278">
        <v>14.6</v>
      </c>
      <c r="Q1067" s="278">
        <v>14.7</v>
      </c>
      <c r="R1067" s="278">
        <v>14.4</v>
      </c>
      <c r="S1067" s="278">
        <v>14.2</v>
      </c>
      <c r="T1067" s="278">
        <v>14.1</v>
      </c>
      <c r="U1067" s="278">
        <v>13.9</v>
      </c>
      <c r="V1067" s="278">
        <v>14.1</v>
      </c>
      <c r="W1067" s="278">
        <v>14.2</v>
      </c>
      <c r="X1067" s="278">
        <v>14.1</v>
      </c>
      <c r="Y1067" s="278">
        <v>14.4</v>
      </c>
      <c r="Z1067" s="278">
        <v>14.3</v>
      </c>
      <c r="AA1067" s="278">
        <v>13.9</v>
      </c>
      <c r="AB1067" s="278">
        <v>13.7</v>
      </c>
      <c r="AC1067" s="278">
        <v>13.6</v>
      </c>
      <c r="AD1067" s="278">
        <v>13.2</v>
      </c>
      <c r="AE1067" s="278">
        <v>13.1</v>
      </c>
      <c r="AF1067" s="278">
        <v>13.5</v>
      </c>
      <c r="AG1067" s="278">
        <v>13.5</v>
      </c>
      <c r="AH1067" s="278">
        <v>13</v>
      </c>
      <c r="AI1067" s="278">
        <v>14.2</v>
      </c>
      <c r="AJ1067" s="278">
        <v>13.3</v>
      </c>
      <c r="AK1067" s="278">
        <v>13.399999999999999</v>
      </c>
      <c r="AL1067" s="278">
        <v>14.299999999999999</v>
      </c>
      <c r="AM1067" s="278">
        <v>15.7</v>
      </c>
      <c r="AN1067" s="278">
        <v>15.2</v>
      </c>
      <c r="AO1067" s="278">
        <v>16.5</v>
      </c>
      <c r="AP1067" s="278">
        <v>18.5</v>
      </c>
      <c r="AQ1067" s="278">
        <v>20.9</v>
      </c>
      <c r="AR1067" s="278">
        <v>20.5</v>
      </c>
      <c r="AS1067" s="278">
        <v>21.7</v>
      </c>
      <c r="AT1067" s="278">
        <v>21.5</v>
      </c>
      <c r="AU1067" s="278">
        <v>21.4</v>
      </c>
      <c r="AV1067" s="278">
        <v>21.9</v>
      </c>
      <c r="AW1067" s="278">
        <v>24.8</v>
      </c>
      <c r="AX1067" s="278">
        <v>28.1</v>
      </c>
      <c r="AY1067" s="278">
        <v>31.200000000000003</v>
      </c>
      <c r="AZ1067" s="278">
        <v>33.200000000000003</v>
      </c>
      <c r="BA1067" s="278">
        <v>36.799999999999997</v>
      </c>
      <c r="BB1067" s="278">
        <v>38.700000000000003</v>
      </c>
      <c r="BC1067" s="278">
        <v>40.5</v>
      </c>
      <c r="BD1067" s="278">
        <v>41.8</v>
      </c>
      <c r="BE1067" s="278">
        <v>44.3</v>
      </c>
      <c r="BF1067" s="278">
        <v>48.6</v>
      </c>
      <c r="BG1067" s="278">
        <v>50.900000000000006</v>
      </c>
      <c r="BH1067" s="278">
        <v>54</v>
      </c>
      <c r="BI1067" s="278">
        <v>52.3</v>
      </c>
      <c r="BJ1067" s="278">
        <v>52.7</v>
      </c>
      <c r="BK1067" s="278">
        <v>51.6</v>
      </c>
      <c r="BL1067" s="278">
        <v>50.599999999999994</v>
      </c>
      <c r="BM1067" s="278">
        <v>49.4</v>
      </c>
      <c r="BN1067" s="278">
        <v>49.5</v>
      </c>
      <c r="BO1067" s="278">
        <v>51.8</v>
      </c>
      <c r="BP1067" s="278">
        <v>52.9</v>
      </c>
      <c r="BQ1067" s="278">
        <v>53.599999999999994</v>
      </c>
      <c r="BR1067" s="278">
        <v>55.7</v>
      </c>
      <c r="BS1067" s="278">
        <v>58.8</v>
      </c>
      <c r="BT1067" s="278">
        <v>55.7</v>
      </c>
    </row>
    <row r="1068" spans="3:72" x14ac:dyDescent="0.2">
      <c r="C1068" s="89" t="s">
        <v>31</v>
      </c>
      <c r="D1068" s="24" t="s">
        <v>250</v>
      </c>
      <c r="E1068" s="251" t="s">
        <v>223</v>
      </c>
      <c r="F1068" s="28" t="s">
        <v>130</v>
      </c>
      <c r="G1068" s="207">
        <v>91</v>
      </c>
      <c r="H1068" s="278">
        <v>91.6</v>
      </c>
      <c r="I1068" s="278">
        <v>91.3</v>
      </c>
      <c r="J1068" s="278">
        <v>92.7</v>
      </c>
      <c r="K1068" s="278">
        <v>90</v>
      </c>
      <c r="L1068" s="278">
        <v>87.2</v>
      </c>
      <c r="M1068" s="278">
        <v>87.6</v>
      </c>
      <c r="N1068" s="278">
        <v>87.9</v>
      </c>
      <c r="O1068" s="278">
        <v>88.5</v>
      </c>
      <c r="P1068" s="278">
        <v>88.7</v>
      </c>
      <c r="Q1068" s="278">
        <v>88.5</v>
      </c>
      <c r="R1068" s="278">
        <v>86.6</v>
      </c>
      <c r="S1068" s="278">
        <v>86.2</v>
      </c>
      <c r="T1068" s="278">
        <v>87.6</v>
      </c>
      <c r="U1068" s="278">
        <v>88.5</v>
      </c>
      <c r="V1068" s="278">
        <v>89.8</v>
      </c>
      <c r="W1068" s="278">
        <v>90.1</v>
      </c>
      <c r="X1068" s="278">
        <v>89.7</v>
      </c>
      <c r="Y1068" s="278">
        <v>91.4</v>
      </c>
      <c r="Z1068" s="278">
        <v>90.8</v>
      </c>
      <c r="AA1068" s="278">
        <v>88.8</v>
      </c>
      <c r="AB1068" s="278">
        <v>86.4</v>
      </c>
      <c r="AC1068" s="278">
        <v>84.4</v>
      </c>
      <c r="AD1068" s="278">
        <v>80.400000000000006</v>
      </c>
      <c r="AE1068" s="278">
        <v>78.400000000000006</v>
      </c>
      <c r="AF1068" s="278">
        <v>78</v>
      </c>
      <c r="AG1068" s="278">
        <v>71.900000000000006</v>
      </c>
      <c r="AH1068" s="278">
        <v>74.3</v>
      </c>
      <c r="AI1068" s="278">
        <v>76.3</v>
      </c>
      <c r="AJ1068" s="278">
        <v>85.8</v>
      </c>
      <c r="AK1068" s="278">
        <v>76.400000000000006</v>
      </c>
      <c r="AL1068" s="278">
        <v>86.2</v>
      </c>
      <c r="AM1068" s="278">
        <v>82.800000000000011</v>
      </c>
      <c r="AN1068" s="278">
        <v>86.4</v>
      </c>
      <c r="AO1068" s="278">
        <v>90.9</v>
      </c>
      <c r="AP1068" s="278">
        <v>102.9</v>
      </c>
      <c r="AQ1068" s="278">
        <v>109.8</v>
      </c>
      <c r="AR1068" s="278">
        <v>106.3</v>
      </c>
      <c r="AS1068" s="278">
        <v>110.3</v>
      </c>
      <c r="AT1068" s="278">
        <v>110.3</v>
      </c>
      <c r="AU1068" s="278">
        <v>107.1</v>
      </c>
      <c r="AV1068" s="278">
        <v>108.39999999999999</v>
      </c>
      <c r="AW1068" s="278">
        <v>114.7</v>
      </c>
      <c r="AX1068" s="278">
        <v>122.9</v>
      </c>
      <c r="AY1068" s="278">
        <v>131.30000000000001</v>
      </c>
      <c r="AZ1068" s="278">
        <v>138.6</v>
      </c>
      <c r="BA1068" s="278">
        <v>150.30000000000001</v>
      </c>
      <c r="BB1068" s="278">
        <v>155.30000000000001</v>
      </c>
      <c r="BC1068" s="278">
        <v>160.19999999999999</v>
      </c>
      <c r="BD1068" s="278">
        <v>166.3</v>
      </c>
      <c r="BE1068" s="278">
        <v>177.8</v>
      </c>
      <c r="BF1068" s="278">
        <v>189.39999999999998</v>
      </c>
      <c r="BG1068" s="278">
        <v>194.3</v>
      </c>
      <c r="BH1068" s="278">
        <v>207.7</v>
      </c>
      <c r="BI1068" s="278">
        <v>203.8</v>
      </c>
      <c r="BJ1068" s="278">
        <v>204.4</v>
      </c>
      <c r="BK1068" s="278">
        <v>198.1</v>
      </c>
      <c r="BL1068" s="278">
        <v>199.7</v>
      </c>
      <c r="BM1068" s="278">
        <v>197</v>
      </c>
      <c r="BN1068" s="278">
        <v>198.5</v>
      </c>
      <c r="BO1068" s="278">
        <v>207.1</v>
      </c>
      <c r="BP1068" s="278">
        <v>215.3</v>
      </c>
      <c r="BQ1068" s="278">
        <v>221.2</v>
      </c>
      <c r="BR1068" s="278">
        <v>225.1</v>
      </c>
      <c r="BS1068" s="278">
        <v>228.60000000000002</v>
      </c>
      <c r="BT1068" s="278">
        <v>219.89999999999998</v>
      </c>
    </row>
    <row r="1069" spans="3:72" x14ac:dyDescent="0.2">
      <c r="C1069" s="89" t="s">
        <v>32</v>
      </c>
      <c r="D1069" s="24" t="s">
        <v>250</v>
      </c>
      <c r="E1069" s="251" t="s">
        <v>223</v>
      </c>
      <c r="F1069" s="28" t="s">
        <v>130</v>
      </c>
      <c r="G1069" s="207">
        <v>8.1</v>
      </c>
      <c r="H1069" s="278">
        <v>8.1</v>
      </c>
      <c r="I1069" s="278">
        <v>8.1</v>
      </c>
      <c r="J1069" s="278">
        <v>8</v>
      </c>
      <c r="K1069" s="278">
        <v>7.7</v>
      </c>
      <c r="L1069" s="278">
        <v>7.3</v>
      </c>
      <c r="M1069" s="278">
        <v>7.1</v>
      </c>
      <c r="N1069" s="278">
        <v>7</v>
      </c>
      <c r="O1069" s="278">
        <v>6.9</v>
      </c>
      <c r="P1069" s="278">
        <v>6.7</v>
      </c>
      <c r="Q1069" s="278">
        <v>6.4</v>
      </c>
      <c r="R1069" s="278">
        <v>6.5</v>
      </c>
      <c r="S1069" s="278">
        <v>6.2</v>
      </c>
      <c r="T1069" s="278">
        <v>6</v>
      </c>
      <c r="U1069" s="278">
        <v>5.8</v>
      </c>
      <c r="V1069" s="278">
        <v>5.8</v>
      </c>
      <c r="W1069" s="278">
        <v>5.8</v>
      </c>
      <c r="X1069" s="278">
        <v>5.8</v>
      </c>
      <c r="Y1069" s="278">
        <v>6</v>
      </c>
      <c r="Z1069" s="278">
        <v>6</v>
      </c>
      <c r="AA1069" s="278">
        <v>6</v>
      </c>
      <c r="AB1069" s="278">
        <v>5.9</v>
      </c>
      <c r="AC1069" s="278">
        <v>5.9</v>
      </c>
      <c r="AD1069" s="278">
        <v>5.7</v>
      </c>
      <c r="AE1069" s="278">
        <v>5.6</v>
      </c>
      <c r="AF1069" s="278">
        <v>5.5</v>
      </c>
      <c r="AG1069" s="278">
        <v>5.7</v>
      </c>
      <c r="AH1069" s="278">
        <v>7.6999999999999993</v>
      </c>
      <c r="AI1069" s="278">
        <v>7.5</v>
      </c>
      <c r="AJ1069" s="278">
        <v>6.6999999999999993</v>
      </c>
      <c r="AK1069" s="278">
        <v>8.1</v>
      </c>
      <c r="AL1069" s="278">
        <v>8.1</v>
      </c>
      <c r="AM1069" s="278">
        <v>8.5</v>
      </c>
      <c r="AN1069" s="278">
        <v>9.3000000000000007</v>
      </c>
      <c r="AO1069" s="278">
        <v>9.9</v>
      </c>
      <c r="AP1069" s="278">
        <v>9.1999999999999993</v>
      </c>
      <c r="AQ1069" s="278">
        <v>10.199999999999999</v>
      </c>
      <c r="AR1069" s="278">
        <v>10.899999999999999</v>
      </c>
      <c r="AS1069" s="278">
        <v>10.8</v>
      </c>
      <c r="AT1069" s="278">
        <v>10.7</v>
      </c>
      <c r="AU1069" s="278">
        <v>10.6</v>
      </c>
      <c r="AV1069" s="278">
        <v>10.7</v>
      </c>
      <c r="AW1069" s="278">
        <v>11.899999999999999</v>
      </c>
      <c r="AX1069" s="278">
        <v>12.899999999999999</v>
      </c>
      <c r="AY1069" s="278">
        <v>13.1</v>
      </c>
      <c r="AZ1069" s="278">
        <v>13.899999999999999</v>
      </c>
      <c r="BA1069" s="278">
        <v>14.9</v>
      </c>
      <c r="BB1069" s="278">
        <v>15.5</v>
      </c>
      <c r="BC1069" s="278">
        <v>16.7</v>
      </c>
      <c r="BD1069" s="278">
        <v>17.700000000000003</v>
      </c>
      <c r="BE1069" s="278">
        <v>19.299999999999997</v>
      </c>
      <c r="BF1069" s="278">
        <v>20.799999999999997</v>
      </c>
      <c r="BG1069" s="278">
        <v>21.7</v>
      </c>
      <c r="BH1069" s="278">
        <v>22.4</v>
      </c>
      <c r="BI1069" s="278">
        <v>22</v>
      </c>
      <c r="BJ1069" s="278">
        <v>21.6</v>
      </c>
      <c r="BK1069" s="278">
        <v>21.2</v>
      </c>
      <c r="BL1069" s="278">
        <v>21.3</v>
      </c>
      <c r="BM1069" s="278">
        <v>21.4</v>
      </c>
      <c r="BN1069" s="278">
        <v>22.3</v>
      </c>
      <c r="BO1069" s="278">
        <v>23.1</v>
      </c>
      <c r="BP1069" s="278">
        <v>23.4</v>
      </c>
      <c r="BQ1069" s="278">
        <v>23.5</v>
      </c>
      <c r="BR1069" s="278">
        <v>24.299999999999997</v>
      </c>
      <c r="BS1069" s="278">
        <v>25</v>
      </c>
      <c r="BT1069" s="278">
        <v>24</v>
      </c>
    </row>
    <row r="1070" spans="3:72" x14ac:dyDescent="0.2">
      <c r="C1070" s="90" t="s">
        <v>33</v>
      </c>
      <c r="D1070" s="103" t="s">
        <v>250</v>
      </c>
      <c r="E1070" s="252" t="s">
        <v>223</v>
      </c>
      <c r="F1070" s="91" t="s">
        <v>130</v>
      </c>
      <c r="G1070" s="208">
        <v>1304.8</v>
      </c>
      <c r="H1070" s="279">
        <v>1326</v>
      </c>
      <c r="I1070" s="279">
        <v>1333.3999999999999</v>
      </c>
      <c r="J1070" s="279">
        <v>1354.3999999999999</v>
      </c>
      <c r="K1070" s="279">
        <v>1315.6</v>
      </c>
      <c r="L1070" s="279">
        <v>1275.7</v>
      </c>
      <c r="M1070" s="279">
        <v>1281.5</v>
      </c>
      <c r="N1070" s="279">
        <v>1295.2</v>
      </c>
      <c r="O1070" s="279">
        <v>1314.8</v>
      </c>
      <c r="P1070" s="279">
        <v>1317.7</v>
      </c>
      <c r="Q1070" s="279">
        <v>1313.1000000000004</v>
      </c>
      <c r="R1070" s="279">
        <v>1286.0999999999999</v>
      </c>
      <c r="S1070" s="279">
        <v>1278.6000000000004</v>
      </c>
      <c r="T1070" s="279">
        <v>1271.1999999999998</v>
      </c>
      <c r="U1070" s="279">
        <v>1257.7</v>
      </c>
      <c r="V1070" s="279">
        <v>1278.0999999999997</v>
      </c>
      <c r="W1070" s="279">
        <v>1283.3999999999999</v>
      </c>
      <c r="X1070" s="279">
        <v>1272.5999999999999</v>
      </c>
      <c r="Y1070" s="279">
        <v>1292.9000000000001</v>
      </c>
      <c r="Z1070" s="279">
        <v>1280.5999999999999</v>
      </c>
      <c r="AA1070" s="279">
        <v>1248.8000000000002</v>
      </c>
      <c r="AB1070" s="279">
        <v>1230.2000000000003</v>
      </c>
      <c r="AC1070" s="279">
        <v>1218.3000000000002</v>
      </c>
      <c r="AD1070" s="279">
        <v>1170.4000000000001</v>
      </c>
      <c r="AE1070" s="279">
        <v>1150.3000000000002</v>
      </c>
      <c r="AF1070" s="279">
        <v>1141.6999999999998</v>
      </c>
      <c r="AG1070" s="279">
        <v>1161.3000000000002</v>
      </c>
      <c r="AH1070" s="279">
        <v>1233.2999999999997</v>
      </c>
      <c r="AI1070" s="279">
        <v>1250.9000000000001</v>
      </c>
      <c r="AJ1070" s="279">
        <v>1277.8</v>
      </c>
      <c r="AK1070" s="279">
        <v>1246.1999999999998</v>
      </c>
      <c r="AL1070" s="279">
        <v>1320.1000000000001</v>
      </c>
      <c r="AM1070" s="279">
        <v>1391</v>
      </c>
      <c r="AN1070" s="279">
        <v>1503.3</v>
      </c>
      <c r="AO1070" s="279">
        <v>1593.8999999999996</v>
      </c>
      <c r="AP1070" s="279">
        <v>1706.3999999999999</v>
      </c>
      <c r="AQ1070" s="279">
        <v>1816.9999999999998</v>
      </c>
      <c r="AR1070" s="279">
        <v>1883.2999999999997</v>
      </c>
      <c r="AS1070" s="279">
        <v>1930.8999999999996</v>
      </c>
      <c r="AT1070" s="279">
        <v>1936.8</v>
      </c>
      <c r="AU1070" s="279">
        <v>1975.5</v>
      </c>
      <c r="AV1070" s="279">
        <v>2013.6999999999996</v>
      </c>
      <c r="AW1070" s="279">
        <v>2116.3999999999996</v>
      </c>
      <c r="AX1070" s="279">
        <v>2254.9</v>
      </c>
      <c r="AY1070" s="279">
        <v>2419</v>
      </c>
      <c r="AZ1070" s="279">
        <v>2561.3999999999996</v>
      </c>
      <c r="BA1070" s="279">
        <v>2783.8</v>
      </c>
      <c r="BB1070" s="279">
        <v>2938.2</v>
      </c>
      <c r="BC1070" s="279">
        <v>3094.5</v>
      </c>
      <c r="BD1070" s="279">
        <v>3283.1</v>
      </c>
      <c r="BE1070" s="279">
        <v>3533</v>
      </c>
      <c r="BF1070" s="279">
        <v>3837.3</v>
      </c>
      <c r="BG1070" s="279">
        <v>4007.2</v>
      </c>
      <c r="BH1070" s="279">
        <v>4194</v>
      </c>
      <c r="BI1070" s="279">
        <v>4050.7</v>
      </c>
      <c r="BJ1070" s="279">
        <v>4029.4000000000005</v>
      </c>
      <c r="BK1070" s="279">
        <v>3926.9999999999995</v>
      </c>
      <c r="BL1070" s="279">
        <v>3877.3000000000011</v>
      </c>
      <c r="BM1070" s="279">
        <v>3856.1</v>
      </c>
      <c r="BN1070" s="279">
        <v>3950.8</v>
      </c>
      <c r="BO1070" s="279">
        <v>4088.0000000000005</v>
      </c>
      <c r="BP1070" s="279">
        <v>4169.7</v>
      </c>
      <c r="BQ1070" s="279">
        <v>4321.4999999999991</v>
      </c>
      <c r="BR1070" s="279">
        <v>4418.2</v>
      </c>
      <c r="BS1070" s="279">
        <v>4590.7000000000007</v>
      </c>
      <c r="BT1070" s="279">
        <v>4415.5</v>
      </c>
    </row>
    <row r="1071" spans="3:72" x14ac:dyDescent="0.2">
      <c r="C1071" s="19" t="s">
        <v>11</v>
      </c>
      <c r="D1071" s="16" t="s">
        <v>252</v>
      </c>
      <c r="E1071" s="255" t="s">
        <v>223</v>
      </c>
      <c r="F1071" s="19" t="s">
        <v>130</v>
      </c>
      <c r="G1071" s="203">
        <v>1950</v>
      </c>
      <c r="H1071" s="274">
        <v>1966</v>
      </c>
      <c r="I1071" s="274">
        <v>1980.3999999999999</v>
      </c>
      <c r="J1071" s="274">
        <v>1995.4</v>
      </c>
      <c r="K1071" s="274">
        <v>1958.1</v>
      </c>
      <c r="L1071" s="274">
        <v>1925.4</v>
      </c>
      <c r="M1071" s="274">
        <v>1938.3000000000002</v>
      </c>
      <c r="N1071" s="274">
        <v>1951.3000000000002</v>
      </c>
      <c r="O1071" s="274">
        <v>1970.4</v>
      </c>
      <c r="P1071" s="274">
        <v>1959</v>
      </c>
      <c r="Q1071" s="274">
        <v>1948.6</v>
      </c>
      <c r="R1071" s="274">
        <v>1936.2</v>
      </c>
      <c r="S1071" s="274">
        <v>1932.6</v>
      </c>
      <c r="T1071" s="274">
        <v>1938.6999999999998</v>
      </c>
      <c r="U1071" s="274">
        <v>1940.7</v>
      </c>
      <c r="V1071" s="274">
        <v>1947.6999999999998</v>
      </c>
      <c r="W1071" s="274">
        <v>1953.8000000000002</v>
      </c>
      <c r="X1071" s="274">
        <v>1952.8999999999999</v>
      </c>
      <c r="Y1071" s="274">
        <v>1983.3000000000002</v>
      </c>
      <c r="Z1071" s="274">
        <v>1973.3</v>
      </c>
      <c r="AA1071" s="274">
        <v>1920.8000000000002</v>
      </c>
      <c r="AB1071" s="274">
        <v>1899</v>
      </c>
      <c r="AC1071" s="274">
        <v>1882.6999999999998</v>
      </c>
      <c r="AD1071" s="274">
        <v>1835.6</v>
      </c>
      <c r="AE1071" s="274">
        <v>1803.2</v>
      </c>
      <c r="AF1071" s="274">
        <v>1768.7</v>
      </c>
      <c r="AG1071" s="274">
        <v>1727.9</v>
      </c>
      <c r="AH1071" s="274">
        <v>1750.1</v>
      </c>
      <c r="AI1071" s="274">
        <v>1748.5</v>
      </c>
      <c r="AJ1071" s="274">
        <v>1679.8999999999996</v>
      </c>
      <c r="AK1071" s="274">
        <v>1712.3999999999999</v>
      </c>
      <c r="AL1071" s="274">
        <v>1748.7</v>
      </c>
      <c r="AM1071" s="274">
        <v>1852.3999999999999</v>
      </c>
      <c r="AN1071" s="274">
        <v>1945.3</v>
      </c>
      <c r="AO1071" s="274">
        <v>2018.1000000000001</v>
      </c>
      <c r="AP1071" s="274">
        <v>2084.1999999999998</v>
      </c>
      <c r="AQ1071" s="274">
        <v>2086.4</v>
      </c>
      <c r="AR1071" s="274">
        <v>2052.1</v>
      </c>
      <c r="AS1071" s="274">
        <v>1979.6000000000001</v>
      </c>
      <c r="AT1071" s="274">
        <v>1972.3999999999996</v>
      </c>
      <c r="AU1071" s="274">
        <v>2017.6000000000001</v>
      </c>
      <c r="AV1071" s="274">
        <v>2065.1</v>
      </c>
      <c r="AW1071" s="274">
        <v>2164.2999999999997</v>
      </c>
      <c r="AX1071" s="274">
        <v>2239.6999999999998</v>
      </c>
      <c r="AY1071" s="274">
        <v>2340</v>
      </c>
      <c r="AZ1071" s="274">
        <v>2472.0000000000005</v>
      </c>
      <c r="BA1071" s="274">
        <v>2567.6</v>
      </c>
      <c r="BB1071" s="274">
        <v>2619.5</v>
      </c>
      <c r="BC1071" s="274">
        <v>2739.5</v>
      </c>
      <c r="BD1071" s="274">
        <v>2856</v>
      </c>
      <c r="BE1071" s="274">
        <v>3005.1</v>
      </c>
      <c r="BF1071" s="274">
        <v>3157.4</v>
      </c>
      <c r="BG1071" s="274">
        <v>3278.0000000000005</v>
      </c>
      <c r="BH1071" s="274">
        <v>3256</v>
      </c>
      <c r="BI1071" s="274">
        <v>3042.6</v>
      </c>
      <c r="BJ1071" s="274">
        <v>2988.8</v>
      </c>
      <c r="BK1071" s="274">
        <v>2911.2000000000003</v>
      </c>
      <c r="BL1071" s="274">
        <v>2772.4</v>
      </c>
      <c r="BM1071" s="274">
        <v>2711.1</v>
      </c>
      <c r="BN1071" s="274">
        <v>2763.2000000000003</v>
      </c>
      <c r="BO1071" s="274">
        <v>2833.1</v>
      </c>
      <c r="BP1071" s="274">
        <v>2897.2</v>
      </c>
      <c r="BQ1071" s="274">
        <v>2982.1</v>
      </c>
      <c r="BR1071" s="274">
        <v>3058.8999999999996</v>
      </c>
      <c r="BS1071" s="274">
        <v>3141.6000000000004</v>
      </c>
      <c r="BT1071" s="274">
        <v>3001.4</v>
      </c>
    </row>
    <row r="1072" spans="3:72" x14ac:dyDescent="0.2">
      <c r="C1072" s="19" t="s">
        <v>17</v>
      </c>
      <c r="D1072" s="16" t="s">
        <v>252</v>
      </c>
      <c r="E1072" s="255" t="s">
        <v>223</v>
      </c>
      <c r="F1072" s="19" t="s">
        <v>130</v>
      </c>
      <c r="G1072" s="203">
        <v>488.3</v>
      </c>
      <c r="H1072" s="274">
        <v>493.79999999999995</v>
      </c>
      <c r="I1072" s="274">
        <v>499.09999999999997</v>
      </c>
      <c r="J1072" s="274">
        <v>504.6</v>
      </c>
      <c r="K1072" s="274">
        <v>497.1</v>
      </c>
      <c r="L1072" s="274">
        <v>490.4</v>
      </c>
      <c r="M1072" s="274">
        <v>494.79999999999995</v>
      </c>
      <c r="N1072" s="274">
        <v>497</v>
      </c>
      <c r="O1072" s="274">
        <v>500.40000000000003</v>
      </c>
      <c r="P1072" s="274">
        <v>498.1</v>
      </c>
      <c r="Q1072" s="274">
        <v>495.19999999999993</v>
      </c>
      <c r="R1072" s="274">
        <v>494.50000000000006</v>
      </c>
      <c r="S1072" s="274">
        <v>495.09999999999997</v>
      </c>
      <c r="T1072" s="274">
        <v>492.50000000000006</v>
      </c>
      <c r="U1072" s="274">
        <v>489.49999999999994</v>
      </c>
      <c r="V1072" s="274">
        <v>485.5</v>
      </c>
      <c r="W1072" s="274">
        <v>482.49999999999994</v>
      </c>
      <c r="X1072" s="274">
        <v>478.9</v>
      </c>
      <c r="Y1072" s="274">
        <v>482.30000000000007</v>
      </c>
      <c r="Z1072" s="274">
        <v>479.2</v>
      </c>
      <c r="AA1072" s="274">
        <v>464.8</v>
      </c>
      <c r="AB1072" s="274">
        <v>458.5</v>
      </c>
      <c r="AC1072" s="274">
        <v>453.2</v>
      </c>
      <c r="AD1072" s="274">
        <v>442.9</v>
      </c>
      <c r="AE1072" s="274">
        <v>435.20000000000005</v>
      </c>
      <c r="AF1072" s="274">
        <v>428</v>
      </c>
      <c r="AG1072" s="274">
        <v>403.6</v>
      </c>
      <c r="AH1072" s="274">
        <v>405.59999999999997</v>
      </c>
      <c r="AI1072" s="274">
        <v>400.3</v>
      </c>
      <c r="AJ1072" s="274">
        <v>383.6</v>
      </c>
      <c r="AK1072" s="274">
        <v>376.5</v>
      </c>
      <c r="AL1072" s="274">
        <v>394.19999999999993</v>
      </c>
      <c r="AM1072" s="274">
        <v>428.79999999999995</v>
      </c>
      <c r="AN1072" s="274">
        <v>438.3</v>
      </c>
      <c r="AO1072" s="274">
        <v>454</v>
      </c>
      <c r="AP1072" s="274">
        <v>472.8</v>
      </c>
      <c r="AQ1072" s="274">
        <v>492.59999999999991</v>
      </c>
      <c r="AR1072" s="274">
        <v>481.4</v>
      </c>
      <c r="AS1072" s="274">
        <v>456.3</v>
      </c>
      <c r="AT1072" s="274">
        <v>453.8</v>
      </c>
      <c r="AU1072" s="274">
        <v>456.30000000000007</v>
      </c>
      <c r="AV1072" s="274">
        <v>466.1</v>
      </c>
      <c r="AW1072" s="274">
        <v>485.20000000000005</v>
      </c>
      <c r="AX1072" s="274">
        <v>499.69999999999993</v>
      </c>
      <c r="AY1072" s="274">
        <v>513.5</v>
      </c>
      <c r="AZ1072" s="274">
        <v>542.29999999999995</v>
      </c>
      <c r="BA1072" s="274">
        <v>555.10000000000014</v>
      </c>
      <c r="BB1072" s="274">
        <v>570.5</v>
      </c>
      <c r="BC1072" s="274">
        <v>581.4</v>
      </c>
      <c r="BD1072" s="274">
        <v>598</v>
      </c>
      <c r="BE1072" s="274">
        <v>617.59999999999991</v>
      </c>
      <c r="BF1072" s="274">
        <v>634.9</v>
      </c>
      <c r="BG1072" s="274">
        <v>652.4</v>
      </c>
      <c r="BH1072" s="274">
        <v>658.1</v>
      </c>
      <c r="BI1072" s="274">
        <v>614.70000000000005</v>
      </c>
      <c r="BJ1072" s="274">
        <v>601.5</v>
      </c>
      <c r="BK1072" s="274">
        <v>583.6</v>
      </c>
      <c r="BL1072" s="274">
        <v>564.29999999999995</v>
      </c>
      <c r="BM1072" s="274">
        <v>549.40000000000009</v>
      </c>
      <c r="BN1072" s="274">
        <v>550.1</v>
      </c>
      <c r="BO1072" s="274">
        <v>560</v>
      </c>
      <c r="BP1072" s="274">
        <v>574.6</v>
      </c>
      <c r="BQ1072" s="274">
        <v>592</v>
      </c>
      <c r="BR1072" s="274">
        <v>603.20000000000005</v>
      </c>
      <c r="BS1072" s="274">
        <v>619.5</v>
      </c>
      <c r="BT1072" s="274">
        <v>592.69999999999993</v>
      </c>
    </row>
    <row r="1073" spans="3:72" x14ac:dyDescent="0.2">
      <c r="C1073" s="19" t="s">
        <v>18</v>
      </c>
      <c r="D1073" s="16" t="s">
        <v>252</v>
      </c>
      <c r="E1073" s="255" t="s">
        <v>223</v>
      </c>
      <c r="F1073" s="19" t="s">
        <v>130</v>
      </c>
      <c r="G1073" s="203">
        <v>377.09999999999997</v>
      </c>
      <c r="H1073" s="274">
        <v>382.7</v>
      </c>
      <c r="I1073" s="274">
        <v>388.4</v>
      </c>
      <c r="J1073" s="274">
        <v>394.4</v>
      </c>
      <c r="K1073" s="274">
        <v>390.20000000000005</v>
      </c>
      <c r="L1073" s="274">
        <v>385.9</v>
      </c>
      <c r="M1073" s="274">
        <v>392.7</v>
      </c>
      <c r="N1073" s="274">
        <v>393</v>
      </c>
      <c r="O1073" s="274">
        <v>393.2</v>
      </c>
      <c r="P1073" s="274">
        <v>389</v>
      </c>
      <c r="Q1073" s="274">
        <v>385.2</v>
      </c>
      <c r="R1073" s="274">
        <v>386.9</v>
      </c>
      <c r="S1073" s="274">
        <v>389.2</v>
      </c>
      <c r="T1073" s="274">
        <v>388.70000000000005</v>
      </c>
      <c r="U1073" s="274">
        <v>388.1</v>
      </c>
      <c r="V1073" s="274">
        <v>385.40000000000003</v>
      </c>
      <c r="W1073" s="274">
        <v>384.00000000000006</v>
      </c>
      <c r="X1073" s="274">
        <v>386</v>
      </c>
      <c r="Y1073" s="274">
        <v>393.20000000000005</v>
      </c>
      <c r="Z1073" s="274">
        <v>397.4</v>
      </c>
      <c r="AA1073" s="274">
        <v>392.5</v>
      </c>
      <c r="AB1073" s="274">
        <v>388.30000000000007</v>
      </c>
      <c r="AC1073" s="274">
        <v>385.1</v>
      </c>
      <c r="AD1073" s="274">
        <v>375.4</v>
      </c>
      <c r="AE1073" s="274">
        <v>366.1</v>
      </c>
      <c r="AF1073" s="274">
        <v>360.40000000000003</v>
      </c>
      <c r="AG1073" s="274">
        <v>345.4</v>
      </c>
      <c r="AH1073" s="274">
        <v>322.2</v>
      </c>
      <c r="AI1073" s="274">
        <v>333</v>
      </c>
      <c r="AJ1073" s="274">
        <v>325.2</v>
      </c>
      <c r="AK1073" s="274">
        <v>331.6</v>
      </c>
      <c r="AL1073" s="274">
        <v>344.5</v>
      </c>
      <c r="AM1073" s="274">
        <v>358.5</v>
      </c>
      <c r="AN1073" s="274">
        <v>355.3</v>
      </c>
      <c r="AO1073" s="274">
        <v>361.5</v>
      </c>
      <c r="AP1073" s="274">
        <v>371.8</v>
      </c>
      <c r="AQ1073" s="274">
        <v>380.2</v>
      </c>
      <c r="AR1073" s="274">
        <v>377.20000000000005</v>
      </c>
      <c r="AS1073" s="274">
        <v>364.4</v>
      </c>
      <c r="AT1073" s="274">
        <v>355.8</v>
      </c>
      <c r="AU1073" s="274">
        <v>348.4</v>
      </c>
      <c r="AV1073" s="274">
        <v>340.9</v>
      </c>
      <c r="AW1073" s="274">
        <v>351.09999999999997</v>
      </c>
      <c r="AX1073" s="274">
        <v>354.90000000000003</v>
      </c>
      <c r="AY1073" s="274">
        <v>358.79999999999995</v>
      </c>
      <c r="AZ1073" s="274">
        <v>369.70000000000005</v>
      </c>
      <c r="BA1073" s="274">
        <v>379.6</v>
      </c>
      <c r="BB1073" s="274">
        <v>384</v>
      </c>
      <c r="BC1073" s="274">
        <v>395.8</v>
      </c>
      <c r="BD1073" s="274">
        <v>402.6</v>
      </c>
      <c r="BE1073" s="274">
        <v>418.9</v>
      </c>
      <c r="BF1073" s="274">
        <v>433.4</v>
      </c>
      <c r="BG1073" s="274">
        <v>445.9</v>
      </c>
      <c r="BH1073" s="274">
        <v>450.3</v>
      </c>
      <c r="BI1073" s="274">
        <v>419.2</v>
      </c>
      <c r="BJ1073" s="274">
        <v>407.4</v>
      </c>
      <c r="BK1073" s="274">
        <v>402.8</v>
      </c>
      <c r="BL1073" s="274">
        <v>385</v>
      </c>
      <c r="BM1073" s="274">
        <v>371.6</v>
      </c>
      <c r="BN1073" s="274">
        <v>368.80000000000007</v>
      </c>
      <c r="BO1073" s="274">
        <v>375</v>
      </c>
      <c r="BP1073" s="274">
        <v>377.80000000000007</v>
      </c>
      <c r="BQ1073" s="274">
        <v>386.09999999999991</v>
      </c>
      <c r="BR1073" s="274">
        <v>394.4</v>
      </c>
      <c r="BS1073" s="274">
        <v>401.7</v>
      </c>
      <c r="BT1073" s="274">
        <v>383.1</v>
      </c>
    </row>
    <row r="1074" spans="3:72" x14ac:dyDescent="0.2">
      <c r="C1074" s="19" t="s">
        <v>19</v>
      </c>
      <c r="D1074" s="16" t="s">
        <v>252</v>
      </c>
      <c r="E1074" s="255" t="s">
        <v>223</v>
      </c>
      <c r="F1074" s="19" t="s">
        <v>130</v>
      </c>
      <c r="G1074" s="203">
        <v>149.4</v>
      </c>
      <c r="H1074" s="274">
        <v>152</v>
      </c>
      <c r="I1074" s="274">
        <v>154.70000000000002</v>
      </c>
      <c r="J1074" s="274">
        <v>159.69999999999999</v>
      </c>
      <c r="K1074" s="274">
        <v>160.10000000000002</v>
      </c>
      <c r="L1074" s="274">
        <v>160.19999999999999</v>
      </c>
      <c r="M1074" s="274">
        <v>165.4</v>
      </c>
      <c r="N1074" s="274">
        <v>169.2</v>
      </c>
      <c r="O1074" s="274">
        <v>172.5</v>
      </c>
      <c r="P1074" s="274">
        <v>176.10000000000002</v>
      </c>
      <c r="Q1074" s="274">
        <v>178.79999999999998</v>
      </c>
      <c r="R1074" s="274">
        <v>181.89999999999998</v>
      </c>
      <c r="S1074" s="274">
        <v>185.2</v>
      </c>
      <c r="T1074" s="274">
        <v>194.4</v>
      </c>
      <c r="U1074" s="274">
        <v>204.1</v>
      </c>
      <c r="V1074" s="274">
        <v>209</v>
      </c>
      <c r="W1074" s="274">
        <v>213.39999999999998</v>
      </c>
      <c r="X1074" s="274">
        <v>216.89999999999998</v>
      </c>
      <c r="Y1074" s="274">
        <v>223.2</v>
      </c>
      <c r="Z1074" s="274">
        <v>224.10000000000002</v>
      </c>
      <c r="AA1074" s="274">
        <v>219.60000000000002</v>
      </c>
      <c r="AB1074" s="274">
        <v>216.29999999999998</v>
      </c>
      <c r="AC1074" s="274">
        <v>214.3</v>
      </c>
      <c r="AD1074" s="274">
        <v>212.2</v>
      </c>
      <c r="AE1074" s="274">
        <v>211.5</v>
      </c>
      <c r="AF1074" s="274">
        <v>220.6</v>
      </c>
      <c r="AG1074" s="274">
        <v>214.7</v>
      </c>
      <c r="AH1074" s="274">
        <v>212.9</v>
      </c>
      <c r="AI1074" s="274">
        <v>210.7</v>
      </c>
      <c r="AJ1074" s="274">
        <v>208.4</v>
      </c>
      <c r="AK1074" s="274">
        <v>218.79999999999998</v>
      </c>
      <c r="AL1074" s="274">
        <v>207.5</v>
      </c>
      <c r="AM1074" s="274">
        <v>213.5</v>
      </c>
      <c r="AN1074" s="274">
        <v>234.8</v>
      </c>
      <c r="AO1074" s="274">
        <v>245.3</v>
      </c>
      <c r="AP1074" s="274">
        <v>256.89999999999998</v>
      </c>
      <c r="AQ1074" s="274">
        <v>260.5</v>
      </c>
      <c r="AR1074" s="274">
        <v>256.60000000000002</v>
      </c>
      <c r="AS1074" s="274">
        <v>253.89999999999998</v>
      </c>
      <c r="AT1074" s="274">
        <v>260.20000000000005</v>
      </c>
      <c r="AU1074" s="274">
        <v>277.70000000000005</v>
      </c>
      <c r="AV1074" s="274">
        <v>296.09999999999997</v>
      </c>
      <c r="AW1074" s="274">
        <v>321.70000000000005</v>
      </c>
      <c r="AX1074" s="274">
        <v>343.9</v>
      </c>
      <c r="AY1074" s="274">
        <v>369.7</v>
      </c>
      <c r="AZ1074" s="274">
        <v>404.59999999999997</v>
      </c>
      <c r="BA1074" s="274">
        <v>419.9</v>
      </c>
      <c r="BB1074" s="274">
        <v>429.6</v>
      </c>
      <c r="BC1074" s="274">
        <v>441.9</v>
      </c>
      <c r="BD1074" s="274">
        <v>458</v>
      </c>
      <c r="BE1074" s="274">
        <v>490</v>
      </c>
      <c r="BF1074" s="274">
        <v>510.6</v>
      </c>
      <c r="BG1074" s="274">
        <v>533.1</v>
      </c>
      <c r="BH1074" s="274">
        <v>535.1</v>
      </c>
      <c r="BI1074" s="274">
        <v>503.3</v>
      </c>
      <c r="BJ1074" s="274">
        <v>491.1</v>
      </c>
      <c r="BK1074" s="274">
        <v>478.2</v>
      </c>
      <c r="BL1074" s="274">
        <v>464.79999999999995</v>
      </c>
      <c r="BM1074" s="274">
        <v>451.79999999999995</v>
      </c>
      <c r="BN1074" s="274">
        <v>462.90000000000003</v>
      </c>
      <c r="BO1074" s="274">
        <v>474.79999999999995</v>
      </c>
      <c r="BP1074" s="274">
        <v>486</v>
      </c>
      <c r="BQ1074" s="274">
        <v>498.7</v>
      </c>
      <c r="BR1074" s="274">
        <v>513.6</v>
      </c>
      <c r="BS1074" s="274">
        <v>532.79999999999995</v>
      </c>
      <c r="BT1074" s="274">
        <v>495.29999999999995</v>
      </c>
    </row>
    <row r="1075" spans="3:72" x14ac:dyDescent="0.2">
      <c r="C1075" s="19" t="s">
        <v>20</v>
      </c>
      <c r="D1075" s="16" t="s">
        <v>252</v>
      </c>
      <c r="E1075" s="255" t="s">
        <v>223</v>
      </c>
      <c r="F1075" s="19" t="s">
        <v>130</v>
      </c>
      <c r="G1075" s="203">
        <v>398.79999999999995</v>
      </c>
      <c r="H1075" s="274">
        <v>404.69999999999993</v>
      </c>
      <c r="I1075" s="274">
        <v>409.5</v>
      </c>
      <c r="J1075" s="274">
        <v>417.2</v>
      </c>
      <c r="K1075" s="274">
        <v>415.9</v>
      </c>
      <c r="L1075" s="274">
        <v>413.6</v>
      </c>
      <c r="M1075" s="274">
        <v>419.19999999999993</v>
      </c>
      <c r="N1075" s="274">
        <v>425.40000000000003</v>
      </c>
      <c r="O1075" s="274">
        <v>435</v>
      </c>
      <c r="P1075" s="274">
        <v>439.40000000000003</v>
      </c>
      <c r="Q1075" s="274">
        <v>445.5</v>
      </c>
      <c r="R1075" s="274">
        <v>455.3</v>
      </c>
      <c r="S1075" s="274">
        <v>466.3</v>
      </c>
      <c r="T1075" s="274">
        <v>474.6</v>
      </c>
      <c r="U1075" s="274">
        <v>480.69999999999993</v>
      </c>
      <c r="V1075" s="274">
        <v>492.6</v>
      </c>
      <c r="W1075" s="274">
        <v>504.29999999999995</v>
      </c>
      <c r="X1075" s="274">
        <v>512.5</v>
      </c>
      <c r="Y1075" s="274">
        <v>527.70000000000005</v>
      </c>
      <c r="Z1075" s="274">
        <v>523</v>
      </c>
      <c r="AA1075" s="274">
        <v>506.1</v>
      </c>
      <c r="AB1075" s="274">
        <v>505.9</v>
      </c>
      <c r="AC1075" s="274">
        <v>508.20000000000005</v>
      </c>
      <c r="AD1075" s="274">
        <v>508.59999999999997</v>
      </c>
      <c r="AE1075" s="274">
        <v>513</v>
      </c>
      <c r="AF1075" s="274">
        <v>511.29999999999995</v>
      </c>
      <c r="AG1075" s="274">
        <v>497.7</v>
      </c>
      <c r="AH1075" s="274">
        <v>482.9</v>
      </c>
      <c r="AI1075" s="274">
        <v>493.8</v>
      </c>
      <c r="AJ1075" s="274">
        <v>450</v>
      </c>
      <c r="AK1075" s="274">
        <v>422.1</v>
      </c>
      <c r="AL1075" s="274">
        <v>414</v>
      </c>
      <c r="AM1075" s="274">
        <v>420.09999999999997</v>
      </c>
      <c r="AN1075" s="274">
        <v>438.40000000000003</v>
      </c>
      <c r="AO1075" s="274">
        <v>456.70000000000005</v>
      </c>
      <c r="AP1075" s="274">
        <v>477.00000000000006</v>
      </c>
      <c r="AQ1075" s="274">
        <v>472.7</v>
      </c>
      <c r="AR1075" s="274">
        <v>478.09999999999997</v>
      </c>
      <c r="AS1075" s="274">
        <v>491.8</v>
      </c>
      <c r="AT1075" s="274">
        <v>502.40000000000009</v>
      </c>
      <c r="AU1075" s="274">
        <v>528.59999999999991</v>
      </c>
      <c r="AV1075" s="274">
        <v>545</v>
      </c>
      <c r="AW1075" s="274">
        <v>564.9</v>
      </c>
      <c r="AX1075" s="274">
        <v>596.29999999999995</v>
      </c>
      <c r="AY1075" s="274">
        <v>642.69999999999993</v>
      </c>
      <c r="AZ1075" s="274">
        <v>661.3</v>
      </c>
      <c r="BA1075" s="274">
        <v>694.8</v>
      </c>
      <c r="BB1075" s="274">
        <v>716.8</v>
      </c>
      <c r="BC1075" s="274">
        <v>741.5</v>
      </c>
      <c r="BD1075" s="274">
        <v>776.3</v>
      </c>
      <c r="BE1075" s="274">
        <v>807.69999999999993</v>
      </c>
      <c r="BF1075" s="274">
        <v>845.09999999999991</v>
      </c>
      <c r="BG1075" s="274">
        <v>879.8</v>
      </c>
      <c r="BH1075" s="274">
        <v>864</v>
      </c>
      <c r="BI1075" s="274">
        <v>797.7</v>
      </c>
      <c r="BJ1075" s="274">
        <v>784.3</v>
      </c>
      <c r="BK1075" s="274">
        <v>766</v>
      </c>
      <c r="BL1075" s="274">
        <v>736.3</v>
      </c>
      <c r="BM1075" s="274">
        <v>727.3</v>
      </c>
      <c r="BN1075" s="274">
        <v>734.8</v>
      </c>
      <c r="BO1075" s="274">
        <v>759.9</v>
      </c>
      <c r="BP1075" s="274">
        <v>777.49999999999989</v>
      </c>
      <c r="BQ1075" s="274">
        <v>805.30000000000007</v>
      </c>
      <c r="BR1075" s="274">
        <v>826.19999999999993</v>
      </c>
      <c r="BS1075" s="274">
        <v>854.40000000000009</v>
      </c>
      <c r="BT1075" s="274">
        <v>806.3</v>
      </c>
    </row>
    <row r="1076" spans="3:72" x14ac:dyDescent="0.2">
      <c r="C1076" s="19" t="s">
        <v>21</v>
      </c>
      <c r="D1076" s="16" t="s">
        <v>252</v>
      </c>
      <c r="E1076" s="255" t="s">
        <v>223</v>
      </c>
      <c r="F1076" s="19" t="s">
        <v>130</v>
      </c>
      <c r="G1076" s="203">
        <v>178.5</v>
      </c>
      <c r="H1076" s="274">
        <v>181.6</v>
      </c>
      <c r="I1076" s="274">
        <v>184.6</v>
      </c>
      <c r="J1076" s="274">
        <v>187.89999999999998</v>
      </c>
      <c r="K1076" s="274">
        <v>186</v>
      </c>
      <c r="L1076" s="274">
        <v>183.3</v>
      </c>
      <c r="M1076" s="274">
        <v>186.2</v>
      </c>
      <c r="N1076" s="274">
        <v>188.7</v>
      </c>
      <c r="O1076" s="274">
        <v>190.79999999999998</v>
      </c>
      <c r="P1076" s="274">
        <v>190.3</v>
      </c>
      <c r="Q1076" s="274">
        <v>189.1</v>
      </c>
      <c r="R1076" s="274">
        <v>189.4</v>
      </c>
      <c r="S1076" s="274">
        <v>190</v>
      </c>
      <c r="T1076" s="274">
        <v>189.3</v>
      </c>
      <c r="U1076" s="274">
        <v>188.6</v>
      </c>
      <c r="V1076" s="274">
        <v>188.5</v>
      </c>
      <c r="W1076" s="274">
        <v>189.1</v>
      </c>
      <c r="X1076" s="274">
        <v>187.9</v>
      </c>
      <c r="Y1076" s="274">
        <v>189.1</v>
      </c>
      <c r="Z1076" s="274">
        <v>191.2</v>
      </c>
      <c r="AA1076" s="274">
        <v>187.9</v>
      </c>
      <c r="AB1076" s="274">
        <v>187.79999999999998</v>
      </c>
      <c r="AC1076" s="274">
        <v>187.89999999999998</v>
      </c>
      <c r="AD1076" s="274">
        <v>186.5</v>
      </c>
      <c r="AE1076" s="274">
        <v>185.29999999999998</v>
      </c>
      <c r="AF1076" s="274">
        <v>181.60000000000002</v>
      </c>
      <c r="AG1076" s="274">
        <v>179.39999999999998</v>
      </c>
      <c r="AH1076" s="274">
        <v>167.8</v>
      </c>
      <c r="AI1076" s="274">
        <v>167.2</v>
      </c>
      <c r="AJ1076" s="274">
        <v>163.4</v>
      </c>
      <c r="AK1076" s="274">
        <v>157.5</v>
      </c>
      <c r="AL1076" s="274">
        <v>159.19999999999999</v>
      </c>
      <c r="AM1076" s="274">
        <v>160.80000000000001</v>
      </c>
      <c r="AN1076" s="274">
        <v>161.80000000000001</v>
      </c>
      <c r="AO1076" s="274">
        <v>170.89999999999998</v>
      </c>
      <c r="AP1076" s="274">
        <v>177.5</v>
      </c>
      <c r="AQ1076" s="274">
        <v>176</v>
      </c>
      <c r="AR1076" s="274">
        <v>174.4</v>
      </c>
      <c r="AS1076" s="274">
        <v>173</v>
      </c>
      <c r="AT1076" s="274">
        <v>168.8</v>
      </c>
      <c r="AU1076" s="274">
        <v>168.9</v>
      </c>
      <c r="AV1076" s="274">
        <v>172.60000000000002</v>
      </c>
      <c r="AW1076" s="274">
        <v>177.9</v>
      </c>
      <c r="AX1076" s="274">
        <v>186.3</v>
      </c>
      <c r="AY1076" s="274">
        <v>195.5</v>
      </c>
      <c r="AZ1076" s="274">
        <v>206.8</v>
      </c>
      <c r="BA1076" s="274">
        <v>215.7</v>
      </c>
      <c r="BB1076" s="274">
        <v>222.10000000000002</v>
      </c>
      <c r="BC1076" s="274">
        <v>225.3</v>
      </c>
      <c r="BD1076" s="274">
        <v>231.5</v>
      </c>
      <c r="BE1076" s="274">
        <v>241.3</v>
      </c>
      <c r="BF1076" s="274">
        <v>246.8</v>
      </c>
      <c r="BG1076" s="274">
        <v>255.2</v>
      </c>
      <c r="BH1076" s="274">
        <v>256.89999999999998</v>
      </c>
      <c r="BI1076" s="274">
        <v>241.9</v>
      </c>
      <c r="BJ1076" s="274">
        <v>232.59999999999997</v>
      </c>
      <c r="BK1076" s="274">
        <v>226.70000000000002</v>
      </c>
      <c r="BL1076" s="274">
        <v>217</v>
      </c>
      <c r="BM1076" s="274">
        <v>212.7</v>
      </c>
      <c r="BN1076" s="274">
        <v>212.3</v>
      </c>
      <c r="BO1076" s="274">
        <v>215.2</v>
      </c>
      <c r="BP1076" s="274">
        <v>218.60000000000002</v>
      </c>
      <c r="BQ1076" s="274">
        <v>223.20000000000002</v>
      </c>
      <c r="BR1076" s="274">
        <v>227.70000000000002</v>
      </c>
      <c r="BS1076" s="274">
        <v>233.1</v>
      </c>
      <c r="BT1076" s="274">
        <v>223.29999999999998</v>
      </c>
    </row>
    <row r="1077" spans="3:72" x14ac:dyDescent="0.2">
      <c r="C1077" s="19" t="s">
        <v>22</v>
      </c>
      <c r="D1077" s="16" t="s">
        <v>252</v>
      </c>
      <c r="E1077" s="255" t="s">
        <v>223</v>
      </c>
      <c r="F1077" s="19" t="s">
        <v>130</v>
      </c>
      <c r="G1077" s="203">
        <v>1044</v>
      </c>
      <c r="H1077" s="274">
        <v>1052.3</v>
      </c>
      <c r="I1077" s="274">
        <v>1059.8</v>
      </c>
      <c r="J1077" s="274">
        <v>1067.3</v>
      </c>
      <c r="K1077" s="274">
        <v>1051.1000000000001</v>
      </c>
      <c r="L1077" s="274">
        <v>1036.4000000000001</v>
      </c>
      <c r="M1077" s="274">
        <v>1041.7</v>
      </c>
      <c r="N1077" s="274">
        <v>1041.2</v>
      </c>
      <c r="O1077" s="274">
        <v>1047.7</v>
      </c>
      <c r="P1077" s="274">
        <v>1026.8999999999999</v>
      </c>
      <c r="Q1077" s="274">
        <v>1011</v>
      </c>
      <c r="R1077" s="274">
        <v>1003.6</v>
      </c>
      <c r="S1077" s="274">
        <v>998.1</v>
      </c>
      <c r="T1077" s="274">
        <v>998.2</v>
      </c>
      <c r="U1077" s="274">
        <v>993.59999999999991</v>
      </c>
      <c r="V1077" s="274">
        <v>976.2</v>
      </c>
      <c r="W1077" s="274">
        <v>961.8</v>
      </c>
      <c r="X1077" s="274">
        <v>951.3</v>
      </c>
      <c r="Y1077" s="274">
        <v>956.39999999999986</v>
      </c>
      <c r="Z1077" s="274">
        <v>951.09999999999991</v>
      </c>
      <c r="AA1077" s="274">
        <v>924.7</v>
      </c>
      <c r="AB1077" s="274">
        <v>910.10000000000014</v>
      </c>
      <c r="AC1077" s="274">
        <v>897.7</v>
      </c>
      <c r="AD1077" s="274">
        <v>870.4</v>
      </c>
      <c r="AE1077" s="274">
        <v>845.5</v>
      </c>
      <c r="AF1077" s="274">
        <v>825.09999999999991</v>
      </c>
      <c r="AG1077" s="274">
        <v>800.3</v>
      </c>
      <c r="AH1077" s="274">
        <v>811.09999999999991</v>
      </c>
      <c r="AI1077" s="274">
        <v>796.3</v>
      </c>
      <c r="AJ1077" s="274">
        <v>764.5</v>
      </c>
      <c r="AK1077" s="274">
        <v>757.5</v>
      </c>
      <c r="AL1077" s="274">
        <v>785.4</v>
      </c>
      <c r="AM1077" s="274">
        <v>867.7</v>
      </c>
      <c r="AN1077" s="274">
        <v>882.2</v>
      </c>
      <c r="AO1077" s="274">
        <v>901.8</v>
      </c>
      <c r="AP1077" s="274">
        <v>924.1</v>
      </c>
      <c r="AQ1077" s="274">
        <v>944.40000000000009</v>
      </c>
      <c r="AR1077" s="274">
        <v>927</v>
      </c>
      <c r="AS1077" s="274">
        <v>888.90000000000009</v>
      </c>
      <c r="AT1077" s="274">
        <v>876.4</v>
      </c>
      <c r="AU1077" s="274">
        <v>881.40000000000009</v>
      </c>
      <c r="AV1077" s="274">
        <v>869.90000000000009</v>
      </c>
      <c r="AW1077" s="274">
        <v>884.69999999999993</v>
      </c>
      <c r="AX1077" s="274">
        <v>912.59999999999991</v>
      </c>
      <c r="AY1077" s="274">
        <v>926.5</v>
      </c>
      <c r="AZ1077" s="274">
        <v>955.39999999999986</v>
      </c>
      <c r="BA1077" s="274">
        <v>970.1</v>
      </c>
      <c r="BB1077" s="274">
        <v>981.59999999999991</v>
      </c>
      <c r="BC1077" s="274">
        <v>1000.8</v>
      </c>
      <c r="BD1077" s="274">
        <v>1020.7</v>
      </c>
      <c r="BE1077" s="274">
        <v>1056.4000000000001</v>
      </c>
      <c r="BF1077" s="274">
        <v>1080.6999999999998</v>
      </c>
      <c r="BG1077" s="274">
        <v>1106.2000000000003</v>
      </c>
      <c r="BH1077" s="274">
        <v>1097</v>
      </c>
      <c r="BI1077" s="274">
        <v>1037.8999999999999</v>
      </c>
      <c r="BJ1077" s="274">
        <v>1021.4</v>
      </c>
      <c r="BK1077" s="274">
        <v>996.5</v>
      </c>
      <c r="BL1077" s="274">
        <v>960.19999999999993</v>
      </c>
      <c r="BM1077" s="274">
        <v>922.30000000000007</v>
      </c>
      <c r="BN1077" s="274">
        <v>924.59999999999991</v>
      </c>
      <c r="BO1077" s="274">
        <v>946</v>
      </c>
      <c r="BP1077" s="274">
        <v>958.30000000000007</v>
      </c>
      <c r="BQ1077" s="274">
        <v>975.90000000000009</v>
      </c>
      <c r="BR1077" s="274">
        <v>993.00000000000011</v>
      </c>
      <c r="BS1077" s="274">
        <v>1008.2</v>
      </c>
      <c r="BT1077" s="274">
        <v>965.9</v>
      </c>
    </row>
    <row r="1078" spans="3:72" x14ac:dyDescent="0.2">
      <c r="C1078" s="19" t="s">
        <v>23</v>
      </c>
      <c r="D1078" s="16" t="s">
        <v>252</v>
      </c>
      <c r="E1078" s="255" t="s">
        <v>223</v>
      </c>
      <c r="F1078" s="19" t="s">
        <v>130</v>
      </c>
      <c r="G1078" s="203">
        <v>717.5</v>
      </c>
      <c r="H1078" s="274">
        <v>715</v>
      </c>
      <c r="I1078" s="274">
        <v>710.80000000000007</v>
      </c>
      <c r="J1078" s="274">
        <v>707.69999999999993</v>
      </c>
      <c r="K1078" s="274">
        <v>689.6</v>
      </c>
      <c r="L1078" s="274">
        <v>673.30000000000007</v>
      </c>
      <c r="M1078" s="274">
        <v>669.3</v>
      </c>
      <c r="N1078" s="274">
        <v>661.1</v>
      </c>
      <c r="O1078" s="274">
        <v>659.09999999999991</v>
      </c>
      <c r="P1078" s="274">
        <v>645.4</v>
      </c>
      <c r="Q1078" s="274">
        <v>634.6</v>
      </c>
      <c r="R1078" s="274">
        <v>625.1</v>
      </c>
      <c r="S1078" s="274">
        <v>617.1</v>
      </c>
      <c r="T1078" s="274">
        <v>615.20000000000005</v>
      </c>
      <c r="U1078" s="274">
        <v>611.20000000000005</v>
      </c>
      <c r="V1078" s="274">
        <v>607.20000000000005</v>
      </c>
      <c r="W1078" s="274">
        <v>604.79999999999995</v>
      </c>
      <c r="X1078" s="274">
        <v>602.1</v>
      </c>
      <c r="Y1078" s="274">
        <v>608.6</v>
      </c>
      <c r="Z1078" s="274">
        <v>603.09999999999991</v>
      </c>
      <c r="AA1078" s="274">
        <v>583.9</v>
      </c>
      <c r="AB1078" s="274">
        <v>576.5</v>
      </c>
      <c r="AC1078" s="274">
        <v>570.5</v>
      </c>
      <c r="AD1078" s="274">
        <v>553</v>
      </c>
      <c r="AE1078" s="274">
        <v>536.79999999999995</v>
      </c>
      <c r="AF1078" s="274">
        <v>528.5</v>
      </c>
      <c r="AG1078" s="274">
        <v>520.79999999999995</v>
      </c>
      <c r="AH1078" s="274">
        <v>528</v>
      </c>
      <c r="AI1078" s="274">
        <v>523.5</v>
      </c>
      <c r="AJ1078" s="274">
        <v>517.30000000000007</v>
      </c>
      <c r="AK1078" s="274">
        <v>542.1</v>
      </c>
      <c r="AL1078" s="274">
        <v>509.70000000000005</v>
      </c>
      <c r="AM1078" s="274">
        <v>507.5</v>
      </c>
      <c r="AN1078" s="274">
        <v>520.79999999999995</v>
      </c>
      <c r="AO1078" s="274">
        <v>530.79999999999995</v>
      </c>
      <c r="AP1078" s="274">
        <v>549.1</v>
      </c>
      <c r="AQ1078" s="274">
        <v>547.19999999999993</v>
      </c>
      <c r="AR1078" s="274">
        <v>549.29999999999995</v>
      </c>
      <c r="AS1078" s="274">
        <v>536.4</v>
      </c>
      <c r="AT1078" s="274">
        <v>523.70000000000005</v>
      </c>
      <c r="AU1078" s="274">
        <v>528.30000000000007</v>
      </c>
      <c r="AV1078" s="274">
        <v>551.90000000000009</v>
      </c>
      <c r="AW1078" s="274">
        <v>573.09999999999991</v>
      </c>
      <c r="AX1078" s="274">
        <v>610.09999999999991</v>
      </c>
      <c r="AY1078" s="274">
        <v>618.59999999999991</v>
      </c>
      <c r="AZ1078" s="274">
        <v>644.40000000000009</v>
      </c>
      <c r="BA1078" s="274">
        <v>664.4</v>
      </c>
      <c r="BB1078" s="274">
        <v>684.3</v>
      </c>
      <c r="BC1078" s="274">
        <v>700.90000000000009</v>
      </c>
      <c r="BD1078" s="274">
        <v>728.1</v>
      </c>
      <c r="BE1078" s="274">
        <v>759.6</v>
      </c>
      <c r="BF1078" s="274">
        <v>789.3</v>
      </c>
      <c r="BG1078" s="274">
        <v>823.60000000000014</v>
      </c>
      <c r="BH1078" s="274">
        <v>827.50000000000011</v>
      </c>
      <c r="BI1078" s="274">
        <v>767.8</v>
      </c>
      <c r="BJ1078" s="274">
        <v>752.49999999999989</v>
      </c>
      <c r="BK1078" s="274">
        <v>725.2</v>
      </c>
      <c r="BL1078" s="274">
        <v>690.59999999999991</v>
      </c>
      <c r="BM1078" s="274">
        <v>666.4</v>
      </c>
      <c r="BN1078" s="274">
        <v>664.60000000000014</v>
      </c>
      <c r="BO1078" s="274">
        <v>680.40000000000009</v>
      </c>
      <c r="BP1078" s="274">
        <v>697.8</v>
      </c>
      <c r="BQ1078" s="274">
        <v>713.3</v>
      </c>
      <c r="BR1078" s="274">
        <v>726.8</v>
      </c>
      <c r="BS1078" s="274">
        <v>739.19999999999993</v>
      </c>
      <c r="BT1078" s="274">
        <v>712.7</v>
      </c>
    </row>
    <row r="1079" spans="3:72" x14ac:dyDescent="0.2">
      <c r="C1079" s="19" t="s">
        <v>24</v>
      </c>
      <c r="D1079" s="16" t="s">
        <v>252</v>
      </c>
      <c r="E1079" s="255" t="s">
        <v>223</v>
      </c>
      <c r="F1079" s="19" t="s">
        <v>130</v>
      </c>
      <c r="G1079" s="203">
        <v>1695.2000000000003</v>
      </c>
      <c r="H1079" s="274">
        <v>1729.9</v>
      </c>
      <c r="I1079" s="274">
        <v>1769.8000000000002</v>
      </c>
      <c r="J1079" s="274">
        <v>1826.5</v>
      </c>
      <c r="K1079" s="274">
        <v>1817.9</v>
      </c>
      <c r="L1079" s="274">
        <v>1815.8999999999999</v>
      </c>
      <c r="M1079" s="274">
        <v>1872.6000000000001</v>
      </c>
      <c r="N1079" s="274">
        <v>1928.8000000000002</v>
      </c>
      <c r="O1079" s="274">
        <v>1968.5</v>
      </c>
      <c r="P1079" s="274">
        <v>2000.8000000000002</v>
      </c>
      <c r="Q1079" s="274">
        <v>2019.3999999999999</v>
      </c>
      <c r="R1079" s="274">
        <v>2053.1000000000004</v>
      </c>
      <c r="S1079" s="274">
        <v>2094.6999999999998</v>
      </c>
      <c r="T1079" s="274">
        <v>2126.8000000000002</v>
      </c>
      <c r="U1079" s="274">
        <v>2176.3000000000002</v>
      </c>
      <c r="V1079" s="274">
        <v>2210.8000000000002</v>
      </c>
      <c r="W1079" s="274">
        <v>2255.9</v>
      </c>
      <c r="X1079" s="274">
        <v>2293.9</v>
      </c>
      <c r="Y1079" s="274">
        <v>2358.6</v>
      </c>
      <c r="Z1079" s="274">
        <v>2393.5</v>
      </c>
      <c r="AA1079" s="274">
        <v>2374.5</v>
      </c>
      <c r="AB1079" s="274">
        <v>2355.1999999999998</v>
      </c>
      <c r="AC1079" s="274">
        <v>2340.6000000000004</v>
      </c>
      <c r="AD1079" s="274">
        <v>2265.3000000000002</v>
      </c>
      <c r="AE1079" s="274">
        <v>2207.6999999999998</v>
      </c>
      <c r="AF1079" s="274">
        <v>2127.3000000000002</v>
      </c>
      <c r="AG1079" s="274">
        <v>2081</v>
      </c>
      <c r="AH1079" s="274">
        <v>1938.1</v>
      </c>
      <c r="AI1079" s="274">
        <v>1903.8000000000002</v>
      </c>
      <c r="AJ1079" s="274">
        <v>1892.3999999999999</v>
      </c>
      <c r="AK1079" s="274">
        <v>1839.4</v>
      </c>
      <c r="AL1079" s="274">
        <v>1974.6000000000001</v>
      </c>
      <c r="AM1079" s="274">
        <v>2114.3999999999996</v>
      </c>
      <c r="AN1079" s="274">
        <v>2212.1999999999998</v>
      </c>
      <c r="AO1079" s="274">
        <v>2313.8000000000002</v>
      </c>
      <c r="AP1079" s="274">
        <v>2416.1999999999998</v>
      </c>
      <c r="AQ1079" s="274">
        <v>2469.4</v>
      </c>
      <c r="AR1079" s="274">
        <v>2439.6999999999998</v>
      </c>
      <c r="AS1079" s="274">
        <v>2370.3000000000002</v>
      </c>
      <c r="AT1079" s="274">
        <v>2387.1999999999998</v>
      </c>
      <c r="AU1079" s="274">
        <v>2457.1</v>
      </c>
      <c r="AV1079" s="274">
        <v>2533.6</v>
      </c>
      <c r="AW1079" s="274">
        <v>2623.3</v>
      </c>
      <c r="AX1079" s="274">
        <v>2750.8999999999996</v>
      </c>
      <c r="AY1079" s="274">
        <v>2900.6000000000004</v>
      </c>
      <c r="AZ1079" s="274">
        <v>3047.2999999999997</v>
      </c>
      <c r="BA1079" s="274">
        <v>3112.2</v>
      </c>
      <c r="BB1079" s="274">
        <v>3160.3</v>
      </c>
      <c r="BC1079" s="274">
        <v>3260.1000000000004</v>
      </c>
      <c r="BD1079" s="274">
        <v>3384</v>
      </c>
      <c r="BE1079" s="274">
        <v>3521.8999999999996</v>
      </c>
      <c r="BF1079" s="274">
        <v>3667.9</v>
      </c>
      <c r="BG1079" s="274">
        <v>3780.5000000000005</v>
      </c>
      <c r="BH1079" s="274">
        <v>3779.7000000000003</v>
      </c>
      <c r="BI1079" s="274">
        <v>3545.8999999999996</v>
      </c>
      <c r="BJ1079" s="274">
        <v>3492.2000000000003</v>
      </c>
      <c r="BK1079" s="274">
        <v>3397.1</v>
      </c>
      <c r="BL1079" s="274">
        <v>3250.3</v>
      </c>
      <c r="BM1079" s="274">
        <v>3151.2</v>
      </c>
      <c r="BN1079" s="274">
        <v>3176.0999999999995</v>
      </c>
      <c r="BO1079" s="274">
        <v>3272.0999999999995</v>
      </c>
      <c r="BP1079" s="274">
        <v>3351.5000000000005</v>
      </c>
      <c r="BQ1079" s="274">
        <v>3459.4999999999995</v>
      </c>
      <c r="BR1079" s="274">
        <v>3539.7</v>
      </c>
      <c r="BS1079" s="274">
        <v>3636.7999999999997</v>
      </c>
      <c r="BT1079" s="274">
        <v>3492.7999999999997</v>
      </c>
    </row>
    <row r="1080" spans="3:72" x14ac:dyDescent="0.2">
      <c r="C1080" s="19" t="s">
        <v>25</v>
      </c>
      <c r="D1080" s="16" t="s">
        <v>252</v>
      </c>
      <c r="E1080" s="255" t="s">
        <v>223</v>
      </c>
      <c r="F1080" s="19" t="s">
        <v>130</v>
      </c>
      <c r="G1080" s="203">
        <v>1139.9000000000001</v>
      </c>
      <c r="H1080" s="274">
        <v>1151.4000000000001</v>
      </c>
      <c r="I1080" s="274">
        <v>1162.5999999999999</v>
      </c>
      <c r="J1080" s="274">
        <v>1177.1000000000001</v>
      </c>
      <c r="K1080" s="274">
        <v>1159.8000000000002</v>
      </c>
      <c r="L1080" s="274">
        <v>1140.8</v>
      </c>
      <c r="M1080" s="274">
        <v>1151.4000000000001</v>
      </c>
      <c r="N1080" s="274">
        <v>1168.8</v>
      </c>
      <c r="O1080" s="274">
        <v>1185.3</v>
      </c>
      <c r="P1080" s="274">
        <v>1186.3000000000002</v>
      </c>
      <c r="Q1080" s="274">
        <v>1185.0999999999999</v>
      </c>
      <c r="R1080" s="274">
        <v>1197</v>
      </c>
      <c r="S1080" s="274">
        <v>1211.8</v>
      </c>
      <c r="T1080" s="274">
        <v>1223</v>
      </c>
      <c r="U1080" s="274">
        <v>1237</v>
      </c>
      <c r="V1080" s="274">
        <v>1248.1999999999998</v>
      </c>
      <c r="W1080" s="274">
        <v>1262.2</v>
      </c>
      <c r="X1080" s="274">
        <v>1279.4000000000001</v>
      </c>
      <c r="Y1080" s="274">
        <v>1312.5</v>
      </c>
      <c r="Z1080" s="274">
        <v>1326.2</v>
      </c>
      <c r="AA1080" s="274">
        <v>1307.5000000000002</v>
      </c>
      <c r="AB1080" s="274">
        <v>1307.4000000000001</v>
      </c>
      <c r="AC1080" s="274">
        <v>1310.9</v>
      </c>
      <c r="AD1080" s="274">
        <v>1280.5</v>
      </c>
      <c r="AE1080" s="274">
        <v>1257.4000000000001</v>
      </c>
      <c r="AF1080" s="274">
        <v>1269</v>
      </c>
      <c r="AG1080" s="274">
        <v>1264.5</v>
      </c>
      <c r="AH1080" s="274">
        <v>1228.3999999999999</v>
      </c>
      <c r="AI1080" s="274">
        <v>1236</v>
      </c>
      <c r="AJ1080" s="274">
        <v>1232.3</v>
      </c>
      <c r="AK1080" s="274">
        <v>1212.2</v>
      </c>
      <c r="AL1080" s="274">
        <v>1203.5999999999999</v>
      </c>
      <c r="AM1080" s="274">
        <v>1293.8000000000002</v>
      </c>
      <c r="AN1080" s="274">
        <v>1338.4</v>
      </c>
      <c r="AO1080" s="274">
        <v>1400.3999999999999</v>
      </c>
      <c r="AP1080" s="274">
        <v>1451.8999999999999</v>
      </c>
      <c r="AQ1080" s="274">
        <v>1471.4</v>
      </c>
      <c r="AR1080" s="274">
        <v>1441.2999999999997</v>
      </c>
      <c r="AS1080" s="274">
        <v>1381.6</v>
      </c>
      <c r="AT1080" s="274">
        <v>1377.8000000000002</v>
      </c>
      <c r="AU1080" s="274">
        <v>1418.1999999999998</v>
      </c>
      <c r="AV1080" s="274">
        <v>1431.8000000000002</v>
      </c>
      <c r="AW1080" s="274">
        <v>1489.1</v>
      </c>
      <c r="AX1080" s="274">
        <v>1556.9</v>
      </c>
      <c r="AY1080" s="274">
        <v>1621.5000000000002</v>
      </c>
      <c r="AZ1080" s="274">
        <v>1702.6</v>
      </c>
      <c r="BA1080" s="274">
        <v>1751.6999999999998</v>
      </c>
      <c r="BB1080" s="274">
        <v>1814.7999999999997</v>
      </c>
      <c r="BC1080" s="274">
        <v>1878.1</v>
      </c>
      <c r="BD1080" s="274">
        <v>1958.3000000000002</v>
      </c>
      <c r="BE1080" s="274">
        <v>2032.9</v>
      </c>
      <c r="BF1080" s="274">
        <v>2121.5</v>
      </c>
      <c r="BG1080" s="274">
        <v>2188.6000000000004</v>
      </c>
      <c r="BH1080" s="274">
        <v>2166.3000000000002</v>
      </c>
      <c r="BI1080" s="274">
        <v>1966.9</v>
      </c>
      <c r="BJ1080" s="274">
        <v>1912.4</v>
      </c>
      <c r="BK1080" s="274">
        <v>1848.5</v>
      </c>
      <c r="BL1080" s="274">
        <v>1772.2</v>
      </c>
      <c r="BM1080" s="274">
        <v>1729.2</v>
      </c>
      <c r="BN1080" s="274">
        <v>1757.6</v>
      </c>
      <c r="BO1080" s="274">
        <v>1811.6</v>
      </c>
      <c r="BP1080" s="274">
        <v>1859.1</v>
      </c>
      <c r="BQ1080" s="274">
        <v>1900.6</v>
      </c>
      <c r="BR1080" s="274">
        <v>1940.6999999999998</v>
      </c>
      <c r="BS1080" s="274">
        <v>2003.4</v>
      </c>
      <c r="BT1080" s="274">
        <v>1917.6</v>
      </c>
    </row>
    <row r="1081" spans="3:72" x14ac:dyDescent="0.2">
      <c r="C1081" s="19" t="s">
        <v>26</v>
      </c>
      <c r="D1081" s="16" t="s">
        <v>252</v>
      </c>
      <c r="E1081" s="255" t="s">
        <v>223</v>
      </c>
      <c r="F1081" s="19" t="s">
        <v>130</v>
      </c>
      <c r="G1081" s="203">
        <v>466.6</v>
      </c>
      <c r="H1081" s="274">
        <v>465.6</v>
      </c>
      <c r="I1081" s="274">
        <v>463.90000000000003</v>
      </c>
      <c r="J1081" s="274">
        <v>462.1</v>
      </c>
      <c r="K1081" s="274">
        <v>450.89999999999992</v>
      </c>
      <c r="L1081" s="274">
        <v>439.5</v>
      </c>
      <c r="M1081" s="274">
        <v>435.2</v>
      </c>
      <c r="N1081" s="274">
        <v>425.1</v>
      </c>
      <c r="O1081" s="274">
        <v>418.9</v>
      </c>
      <c r="P1081" s="274">
        <v>412.2</v>
      </c>
      <c r="Q1081" s="274">
        <v>407.59999999999991</v>
      </c>
      <c r="R1081" s="274">
        <v>397.5</v>
      </c>
      <c r="S1081" s="274">
        <v>389</v>
      </c>
      <c r="T1081" s="274">
        <v>385.1</v>
      </c>
      <c r="U1081" s="274">
        <v>379</v>
      </c>
      <c r="V1081" s="274">
        <v>373.79999999999995</v>
      </c>
      <c r="W1081" s="274">
        <v>369.2</v>
      </c>
      <c r="X1081" s="274">
        <v>363.3</v>
      </c>
      <c r="Y1081" s="274">
        <v>364.20000000000005</v>
      </c>
      <c r="Z1081" s="274">
        <v>357.70000000000005</v>
      </c>
      <c r="AA1081" s="274">
        <v>343.20000000000005</v>
      </c>
      <c r="AB1081" s="274">
        <v>334.5</v>
      </c>
      <c r="AC1081" s="274">
        <v>326.89999999999998</v>
      </c>
      <c r="AD1081" s="274">
        <v>309.5</v>
      </c>
      <c r="AE1081" s="274">
        <v>293.5</v>
      </c>
      <c r="AF1081" s="274">
        <v>295.29999999999995</v>
      </c>
      <c r="AG1081" s="274">
        <v>279.10000000000002</v>
      </c>
      <c r="AH1081" s="274">
        <v>273.60000000000002</v>
      </c>
      <c r="AI1081" s="274">
        <v>282.3</v>
      </c>
      <c r="AJ1081" s="274">
        <v>280</v>
      </c>
      <c r="AK1081" s="274">
        <v>280.39999999999998</v>
      </c>
      <c r="AL1081" s="274">
        <v>277.2</v>
      </c>
      <c r="AM1081" s="274">
        <v>305.70000000000005</v>
      </c>
      <c r="AN1081" s="274">
        <v>307.5</v>
      </c>
      <c r="AO1081" s="274">
        <v>323.29999999999995</v>
      </c>
      <c r="AP1081" s="274">
        <v>329.5</v>
      </c>
      <c r="AQ1081" s="274">
        <v>320.10000000000002</v>
      </c>
      <c r="AR1081" s="274">
        <v>318.5</v>
      </c>
      <c r="AS1081" s="274">
        <v>309.70000000000005</v>
      </c>
      <c r="AT1081" s="274">
        <v>305.89999999999998</v>
      </c>
      <c r="AU1081" s="274">
        <v>305.10000000000002</v>
      </c>
      <c r="AV1081" s="274">
        <v>305.60000000000002</v>
      </c>
      <c r="AW1081" s="274">
        <v>304.5</v>
      </c>
      <c r="AX1081" s="274">
        <v>318.7</v>
      </c>
      <c r="AY1081" s="274">
        <v>333.7</v>
      </c>
      <c r="AZ1081" s="274">
        <v>341.9</v>
      </c>
      <c r="BA1081" s="274">
        <v>344.6</v>
      </c>
      <c r="BB1081" s="274">
        <v>351.29999999999995</v>
      </c>
      <c r="BC1081" s="274">
        <v>360</v>
      </c>
      <c r="BD1081" s="274">
        <v>369.5</v>
      </c>
      <c r="BE1081" s="274">
        <v>382.6</v>
      </c>
      <c r="BF1081" s="274">
        <v>390.20000000000005</v>
      </c>
      <c r="BG1081" s="274">
        <v>400.29999999999995</v>
      </c>
      <c r="BH1081" s="274">
        <v>402.20000000000005</v>
      </c>
      <c r="BI1081" s="274">
        <v>376.9</v>
      </c>
      <c r="BJ1081" s="274">
        <v>371.9</v>
      </c>
      <c r="BK1081" s="274">
        <v>360.70000000000005</v>
      </c>
      <c r="BL1081" s="274">
        <v>345.9</v>
      </c>
      <c r="BM1081" s="274">
        <v>341</v>
      </c>
      <c r="BN1081" s="274">
        <v>342.20000000000005</v>
      </c>
      <c r="BO1081" s="274">
        <v>350.2</v>
      </c>
      <c r="BP1081" s="274">
        <v>357.8</v>
      </c>
      <c r="BQ1081" s="274">
        <v>372.90000000000003</v>
      </c>
      <c r="BR1081" s="274">
        <v>377.2</v>
      </c>
      <c r="BS1081" s="274">
        <v>385.40000000000003</v>
      </c>
      <c r="BT1081" s="274">
        <v>369.5</v>
      </c>
    </row>
    <row r="1082" spans="3:72" x14ac:dyDescent="0.2">
      <c r="C1082" s="19" t="s">
        <v>27</v>
      </c>
      <c r="D1082" s="16" t="s">
        <v>252</v>
      </c>
      <c r="E1082" s="255" t="s">
        <v>223</v>
      </c>
      <c r="F1082" s="19" t="s">
        <v>130</v>
      </c>
      <c r="G1082" s="203">
        <v>1142.5</v>
      </c>
      <c r="H1082" s="274">
        <v>1152.5</v>
      </c>
      <c r="I1082" s="274">
        <v>1160.9000000000001</v>
      </c>
      <c r="J1082" s="274">
        <v>1173.3</v>
      </c>
      <c r="K1082" s="274">
        <v>1162.6999999999998</v>
      </c>
      <c r="L1082" s="274">
        <v>1162.1999999999998</v>
      </c>
      <c r="M1082" s="274">
        <v>1182.5999999999999</v>
      </c>
      <c r="N1082" s="274">
        <v>1193.9000000000001</v>
      </c>
      <c r="O1082" s="274">
        <v>1215.3999999999999</v>
      </c>
      <c r="P1082" s="274">
        <v>1208.0999999999999</v>
      </c>
      <c r="Q1082" s="274">
        <v>1208.3000000000002</v>
      </c>
      <c r="R1082" s="274">
        <v>1215</v>
      </c>
      <c r="S1082" s="274">
        <v>1224.0999999999999</v>
      </c>
      <c r="T1082" s="274">
        <v>1230.9000000000001</v>
      </c>
      <c r="U1082" s="274">
        <v>1231.0999999999999</v>
      </c>
      <c r="V1082" s="274">
        <v>1237.5</v>
      </c>
      <c r="W1082" s="274">
        <v>1248.8000000000002</v>
      </c>
      <c r="X1082" s="274">
        <v>1261.3</v>
      </c>
      <c r="Y1082" s="274">
        <v>1295</v>
      </c>
      <c r="Z1082" s="274">
        <v>1300.9000000000001</v>
      </c>
      <c r="AA1082" s="274">
        <v>1276.3</v>
      </c>
      <c r="AB1082" s="274">
        <v>1256.3999999999999</v>
      </c>
      <c r="AC1082" s="274">
        <v>1239.4000000000001</v>
      </c>
      <c r="AD1082" s="274">
        <v>1203.4000000000001</v>
      </c>
      <c r="AE1082" s="274">
        <v>1166.3000000000002</v>
      </c>
      <c r="AF1082" s="274">
        <v>1152.2</v>
      </c>
      <c r="AG1082" s="274">
        <v>1138.8999999999999</v>
      </c>
      <c r="AH1082" s="274">
        <v>1157.1999999999998</v>
      </c>
      <c r="AI1082" s="274">
        <v>1139.7</v>
      </c>
      <c r="AJ1082" s="274">
        <v>1140.2</v>
      </c>
      <c r="AK1082" s="274">
        <v>1106.0999999999999</v>
      </c>
      <c r="AL1082" s="274">
        <v>1052.3</v>
      </c>
      <c r="AM1082" s="274">
        <v>1056.0999999999999</v>
      </c>
      <c r="AN1082" s="274">
        <v>1093.5</v>
      </c>
      <c r="AO1082" s="274">
        <v>1112.0999999999999</v>
      </c>
      <c r="AP1082" s="274">
        <v>1136</v>
      </c>
      <c r="AQ1082" s="274">
        <v>1117.6999999999998</v>
      </c>
      <c r="AR1082" s="274">
        <v>1079</v>
      </c>
      <c r="AS1082" s="274">
        <v>1043.4000000000001</v>
      </c>
      <c r="AT1082" s="274">
        <v>1021.8</v>
      </c>
      <c r="AU1082" s="274">
        <v>1007</v>
      </c>
      <c r="AV1082" s="274">
        <v>972</v>
      </c>
      <c r="AW1082" s="274">
        <v>953.5</v>
      </c>
      <c r="AX1082" s="274">
        <v>951.09999999999991</v>
      </c>
      <c r="AY1082" s="274">
        <v>947.90000000000009</v>
      </c>
      <c r="AZ1082" s="274">
        <v>969.80000000000007</v>
      </c>
      <c r="BA1082" s="274">
        <v>1006.8000000000001</v>
      </c>
      <c r="BB1082" s="274">
        <v>1028.5</v>
      </c>
      <c r="BC1082" s="274">
        <v>1058.4000000000001</v>
      </c>
      <c r="BD1082" s="274">
        <v>1090.3</v>
      </c>
      <c r="BE1082" s="274">
        <v>1128.7</v>
      </c>
      <c r="BF1082" s="274">
        <v>1169.4000000000001</v>
      </c>
      <c r="BG1082" s="274">
        <v>1214.1000000000001</v>
      </c>
      <c r="BH1082" s="274">
        <v>1214.2</v>
      </c>
      <c r="BI1082" s="274">
        <v>1139</v>
      </c>
      <c r="BJ1082" s="274">
        <v>1113.7</v>
      </c>
      <c r="BK1082" s="274">
        <v>1082.3</v>
      </c>
      <c r="BL1082" s="274">
        <v>1036</v>
      </c>
      <c r="BM1082" s="274">
        <v>1009.3</v>
      </c>
      <c r="BN1082" s="274">
        <v>1010</v>
      </c>
      <c r="BO1082" s="274">
        <v>1033.8</v>
      </c>
      <c r="BP1082" s="274">
        <v>1048.4999999999998</v>
      </c>
      <c r="BQ1082" s="274">
        <v>1061.0999999999999</v>
      </c>
      <c r="BR1082" s="274">
        <v>1074.4000000000001</v>
      </c>
      <c r="BS1082" s="274">
        <v>1101.9000000000001</v>
      </c>
      <c r="BT1082" s="274">
        <v>1057</v>
      </c>
    </row>
    <row r="1083" spans="3:72" x14ac:dyDescent="0.2">
      <c r="C1083" s="19" t="s">
        <v>28</v>
      </c>
      <c r="D1083" s="16" t="s">
        <v>252</v>
      </c>
      <c r="E1083" s="255" t="s">
        <v>223</v>
      </c>
      <c r="F1083" s="19" t="s">
        <v>130</v>
      </c>
      <c r="G1083" s="203">
        <v>1037.0999999999999</v>
      </c>
      <c r="H1083" s="274">
        <v>1077.9000000000001</v>
      </c>
      <c r="I1083" s="274">
        <v>1121.0999999999999</v>
      </c>
      <c r="J1083" s="274">
        <v>1173.4000000000001</v>
      </c>
      <c r="K1083" s="274">
        <v>1183.9000000000001</v>
      </c>
      <c r="L1083" s="274">
        <v>1172.8000000000002</v>
      </c>
      <c r="M1083" s="274">
        <v>1207.2</v>
      </c>
      <c r="N1083" s="274">
        <v>1261.8</v>
      </c>
      <c r="O1083" s="274">
        <v>1307</v>
      </c>
      <c r="P1083" s="274">
        <v>1351.3</v>
      </c>
      <c r="Q1083" s="274">
        <v>1384.6999999999998</v>
      </c>
      <c r="R1083" s="274">
        <v>1403.4</v>
      </c>
      <c r="S1083" s="274">
        <v>1429.3000000000002</v>
      </c>
      <c r="T1083" s="274">
        <v>1460.2999999999997</v>
      </c>
      <c r="U1083" s="274">
        <v>1499.9</v>
      </c>
      <c r="V1083" s="274">
        <v>1538.4</v>
      </c>
      <c r="W1083" s="274">
        <v>1575.6999999999998</v>
      </c>
      <c r="X1083" s="274">
        <v>1642.5</v>
      </c>
      <c r="Y1083" s="274">
        <v>1729.8000000000002</v>
      </c>
      <c r="Z1083" s="274">
        <v>1763.1</v>
      </c>
      <c r="AA1083" s="274">
        <v>1755.6</v>
      </c>
      <c r="AB1083" s="274">
        <v>1737.9</v>
      </c>
      <c r="AC1083" s="274">
        <v>1727.1999999999998</v>
      </c>
      <c r="AD1083" s="274">
        <v>1685.7999999999997</v>
      </c>
      <c r="AE1083" s="274">
        <v>1661.3000000000002</v>
      </c>
      <c r="AF1083" s="274">
        <v>1551.3</v>
      </c>
      <c r="AG1083" s="274">
        <v>1506.6</v>
      </c>
      <c r="AH1083" s="274">
        <v>1581.1999999999998</v>
      </c>
      <c r="AI1083" s="274">
        <v>1609</v>
      </c>
      <c r="AJ1083" s="274">
        <v>1543.2</v>
      </c>
      <c r="AK1083" s="274">
        <v>1511.1999999999998</v>
      </c>
      <c r="AL1083" s="274">
        <v>1649.8000000000002</v>
      </c>
      <c r="AM1083" s="274">
        <v>1714.1000000000001</v>
      </c>
      <c r="AN1083" s="274">
        <v>1761</v>
      </c>
      <c r="AO1083" s="274">
        <v>1820.3000000000002</v>
      </c>
      <c r="AP1083" s="274">
        <v>1924.8999999999999</v>
      </c>
      <c r="AQ1083" s="274">
        <v>1998.6000000000004</v>
      </c>
      <c r="AR1083" s="274">
        <v>2006.6999999999998</v>
      </c>
      <c r="AS1083" s="274">
        <v>1976</v>
      </c>
      <c r="AT1083" s="274">
        <v>1962.3999999999999</v>
      </c>
      <c r="AU1083" s="274">
        <v>2008.5</v>
      </c>
      <c r="AV1083" s="274">
        <v>2033.8000000000002</v>
      </c>
      <c r="AW1083" s="274">
        <v>2143.5</v>
      </c>
      <c r="AX1083" s="274">
        <v>2269.1</v>
      </c>
      <c r="AY1083" s="274">
        <v>2434.3000000000002</v>
      </c>
      <c r="AZ1083" s="274">
        <v>2600.3999999999996</v>
      </c>
      <c r="BA1083" s="274">
        <v>2713.2</v>
      </c>
      <c r="BB1083" s="274">
        <v>2804.1</v>
      </c>
      <c r="BC1083" s="274">
        <v>2890.9000000000005</v>
      </c>
      <c r="BD1083" s="274">
        <v>3015.7000000000003</v>
      </c>
      <c r="BE1083" s="274">
        <v>3153.5</v>
      </c>
      <c r="BF1083" s="274">
        <v>3307.4</v>
      </c>
      <c r="BG1083" s="274">
        <v>3389.5</v>
      </c>
      <c r="BH1083" s="274">
        <v>3448.1000000000004</v>
      </c>
      <c r="BI1083" s="274">
        <v>3297.7000000000003</v>
      </c>
      <c r="BJ1083" s="274">
        <v>3247.0000000000005</v>
      </c>
      <c r="BK1083" s="274">
        <v>3202.3</v>
      </c>
      <c r="BL1083" s="274">
        <v>3092.3</v>
      </c>
      <c r="BM1083" s="274">
        <v>3044.3</v>
      </c>
      <c r="BN1083" s="274">
        <v>3090.4</v>
      </c>
      <c r="BO1083" s="274">
        <v>3198.0999999999995</v>
      </c>
      <c r="BP1083" s="274">
        <v>3248.7999999999997</v>
      </c>
      <c r="BQ1083" s="274">
        <v>3337.8</v>
      </c>
      <c r="BR1083" s="274">
        <v>3427.4</v>
      </c>
      <c r="BS1083" s="274">
        <v>3550.2999999999993</v>
      </c>
      <c r="BT1083" s="274">
        <v>3439.8</v>
      </c>
    </row>
    <row r="1084" spans="3:72" x14ac:dyDescent="0.2">
      <c r="C1084" s="19" t="s">
        <v>29</v>
      </c>
      <c r="D1084" s="16" t="s">
        <v>252</v>
      </c>
      <c r="E1084" s="255" t="s">
        <v>223</v>
      </c>
      <c r="F1084" s="19" t="s">
        <v>130</v>
      </c>
      <c r="G1084" s="203">
        <v>305.3</v>
      </c>
      <c r="H1084" s="274">
        <v>309</v>
      </c>
      <c r="I1084" s="274">
        <v>312.5</v>
      </c>
      <c r="J1084" s="274">
        <v>313.7</v>
      </c>
      <c r="K1084" s="274">
        <v>306.7</v>
      </c>
      <c r="L1084" s="274">
        <v>302</v>
      </c>
      <c r="M1084" s="274">
        <v>304.10000000000002</v>
      </c>
      <c r="N1084" s="274">
        <v>306.39999999999998</v>
      </c>
      <c r="O1084" s="274">
        <v>310.20000000000005</v>
      </c>
      <c r="P1084" s="274">
        <v>309.20000000000005</v>
      </c>
      <c r="Q1084" s="274">
        <v>308.3</v>
      </c>
      <c r="R1084" s="274">
        <v>308.60000000000002</v>
      </c>
      <c r="S1084" s="274">
        <v>310</v>
      </c>
      <c r="T1084" s="274">
        <v>309.79999999999995</v>
      </c>
      <c r="U1084" s="274">
        <v>309.89999999999998</v>
      </c>
      <c r="V1084" s="274">
        <v>311.2</v>
      </c>
      <c r="W1084" s="274">
        <v>314.3</v>
      </c>
      <c r="X1084" s="274">
        <v>318.60000000000002</v>
      </c>
      <c r="Y1084" s="274">
        <v>328</v>
      </c>
      <c r="Z1084" s="274">
        <v>330.5</v>
      </c>
      <c r="AA1084" s="274">
        <v>325.20000000000005</v>
      </c>
      <c r="AB1084" s="274">
        <v>321.20000000000005</v>
      </c>
      <c r="AC1084" s="274">
        <v>317.70000000000005</v>
      </c>
      <c r="AD1084" s="274">
        <v>312.60000000000002</v>
      </c>
      <c r="AE1084" s="274">
        <v>308.7</v>
      </c>
      <c r="AF1084" s="274">
        <v>302.5</v>
      </c>
      <c r="AG1084" s="274">
        <v>298.10000000000002</v>
      </c>
      <c r="AH1084" s="274">
        <v>291.7</v>
      </c>
      <c r="AI1084" s="274">
        <v>282.7</v>
      </c>
      <c r="AJ1084" s="274">
        <v>303.60000000000002</v>
      </c>
      <c r="AK1084" s="274">
        <v>302.89999999999998</v>
      </c>
      <c r="AL1084" s="274">
        <v>304.89999999999998</v>
      </c>
      <c r="AM1084" s="274">
        <v>318</v>
      </c>
      <c r="AN1084" s="274">
        <v>337.8</v>
      </c>
      <c r="AO1084" s="274">
        <v>351.4</v>
      </c>
      <c r="AP1084" s="274">
        <v>364.1</v>
      </c>
      <c r="AQ1084" s="274">
        <v>359.4</v>
      </c>
      <c r="AR1084" s="274">
        <v>355.1</v>
      </c>
      <c r="AS1084" s="274">
        <v>346.5</v>
      </c>
      <c r="AT1084" s="274">
        <v>349.9</v>
      </c>
      <c r="AU1084" s="274">
        <v>352</v>
      </c>
      <c r="AV1084" s="274">
        <v>354.5</v>
      </c>
      <c r="AW1084" s="274">
        <v>378.3</v>
      </c>
      <c r="AX1084" s="274">
        <v>401</v>
      </c>
      <c r="AY1084" s="274">
        <v>419.59999999999997</v>
      </c>
      <c r="AZ1084" s="274">
        <v>436.1</v>
      </c>
      <c r="BA1084" s="274">
        <v>464.5</v>
      </c>
      <c r="BB1084" s="274">
        <v>493.1</v>
      </c>
      <c r="BC1084" s="274">
        <v>519.19999999999993</v>
      </c>
      <c r="BD1084" s="274">
        <v>550.79999999999995</v>
      </c>
      <c r="BE1084" s="274">
        <v>575.5</v>
      </c>
      <c r="BF1084" s="274">
        <v>605</v>
      </c>
      <c r="BG1084" s="274">
        <v>637.29999999999995</v>
      </c>
      <c r="BH1084" s="274">
        <v>639.9</v>
      </c>
      <c r="BI1084" s="274">
        <v>596</v>
      </c>
      <c r="BJ1084" s="274">
        <v>596.19999999999993</v>
      </c>
      <c r="BK1084" s="274">
        <v>574.70000000000005</v>
      </c>
      <c r="BL1084" s="274">
        <v>551.9</v>
      </c>
      <c r="BM1084" s="274">
        <v>543.5</v>
      </c>
      <c r="BN1084" s="274">
        <v>551.20000000000005</v>
      </c>
      <c r="BO1084" s="274">
        <v>566.5</v>
      </c>
      <c r="BP1084" s="274">
        <v>587.09999999999991</v>
      </c>
      <c r="BQ1084" s="274">
        <v>605.9</v>
      </c>
      <c r="BR1084" s="274">
        <v>613.80000000000007</v>
      </c>
      <c r="BS1084" s="274">
        <v>630.20000000000005</v>
      </c>
      <c r="BT1084" s="274">
        <v>602.4</v>
      </c>
    </row>
    <row r="1085" spans="3:72" x14ac:dyDescent="0.2">
      <c r="C1085" s="19" t="s">
        <v>30</v>
      </c>
      <c r="D1085" s="16" t="s">
        <v>252</v>
      </c>
      <c r="E1085" s="255" t="s">
        <v>223</v>
      </c>
      <c r="F1085" s="19" t="s">
        <v>130</v>
      </c>
      <c r="G1085" s="203">
        <v>179</v>
      </c>
      <c r="H1085" s="274">
        <v>181.8</v>
      </c>
      <c r="I1085" s="274">
        <v>184.29999999999998</v>
      </c>
      <c r="J1085" s="274">
        <v>187.5</v>
      </c>
      <c r="K1085" s="274">
        <v>185.5</v>
      </c>
      <c r="L1085" s="274">
        <v>182.10000000000002</v>
      </c>
      <c r="M1085" s="274">
        <v>183.5</v>
      </c>
      <c r="N1085" s="274">
        <v>187.4</v>
      </c>
      <c r="O1085" s="274">
        <v>190.7</v>
      </c>
      <c r="P1085" s="274">
        <v>191.9</v>
      </c>
      <c r="Q1085" s="274">
        <v>192.9</v>
      </c>
      <c r="R1085" s="274">
        <v>196</v>
      </c>
      <c r="S1085" s="274">
        <v>199.7</v>
      </c>
      <c r="T1085" s="274">
        <v>202</v>
      </c>
      <c r="U1085" s="274">
        <v>205.3</v>
      </c>
      <c r="V1085" s="274">
        <v>206.10000000000002</v>
      </c>
      <c r="W1085" s="274">
        <v>207.8</v>
      </c>
      <c r="X1085" s="274">
        <v>207</v>
      </c>
      <c r="Y1085" s="274">
        <v>208.8</v>
      </c>
      <c r="Z1085" s="274">
        <v>208.3</v>
      </c>
      <c r="AA1085" s="274">
        <v>203.70000000000005</v>
      </c>
      <c r="AB1085" s="274">
        <v>199.5</v>
      </c>
      <c r="AC1085" s="274">
        <v>195.89999999999998</v>
      </c>
      <c r="AD1085" s="274">
        <v>190.6</v>
      </c>
      <c r="AE1085" s="274">
        <v>186</v>
      </c>
      <c r="AF1085" s="274">
        <v>184.2</v>
      </c>
      <c r="AG1085" s="274">
        <v>180.2</v>
      </c>
      <c r="AH1085" s="274">
        <v>180.90000000000003</v>
      </c>
      <c r="AI1085" s="274">
        <v>175.4</v>
      </c>
      <c r="AJ1085" s="274">
        <v>169</v>
      </c>
      <c r="AK1085" s="274">
        <v>176.10000000000002</v>
      </c>
      <c r="AL1085" s="274">
        <v>182.6</v>
      </c>
      <c r="AM1085" s="274">
        <v>193.6</v>
      </c>
      <c r="AN1085" s="274">
        <v>197.2</v>
      </c>
      <c r="AO1085" s="274">
        <v>209.6</v>
      </c>
      <c r="AP1085" s="274">
        <v>216.1</v>
      </c>
      <c r="AQ1085" s="274">
        <v>222.40000000000003</v>
      </c>
      <c r="AR1085" s="274">
        <v>215.8</v>
      </c>
      <c r="AS1085" s="274">
        <v>207.2</v>
      </c>
      <c r="AT1085" s="274">
        <v>207.39999999999998</v>
      </c>
      <c r="AU1085" s="274">
        <v>216.6</v>
      </c>
      <c r="AV1085" s="274">
        <v>222.8</v>
      </c>
      <c r="AW1085" s="274">
        <v>236</v>
      </c>
      <c r="AX1085" s="274">
        <v>254.8</v>
      </c>
      <c r="AY1085" s="274">
        <v>268</v>
      </c>
      <c r="AZ1085" s="274">
        <v>283.60000000000002</v>
      </c>
      <c r="BA1085" s="274">
        <v>287.5</v>
      </c>
      <c r="BB1085" s="274">
        <v>292.8</v>
      </c>
      <c r="BC1085" s="274">
        <v>297.60000000000002</v>
      </c>
      <c r="BD1085" s="274">
        <v>302.60000000000002</v>
      </c>
      <c r="BE1085" s="274">
        <v>311.8</v>
      </c>
      <c r="BF1085" s="274">
        <v>316.89999999999998</v>
      </c>
      <c r="BG1085" s="274">
        <v>326.60000000000002</v>
      </c>
      <c r="BH1085" s="274">
        <v>326.10000000000002</v>
      </c>
      <c r="BI1085" s="274">
        <v>303.3</v>
      </c>
      <c r="BJ1085" s="274">
        <v>300.39999999999998</v>
      </c>
      <c r="BK1085" s="274">
        <v>294.7</v>
      </c>
      <c r="BL1085" s="274">
        <v>281.89999999999998</v>
      </c>
      <c r="BM1085" s="274">
        <v>276.3</v>
      </c>
      <c r="BN1085" s="274">
        <v>278.39999999999998</v>
      </c>
      <c r="BO1085" s="274">
        <v>285.89999999999998</v>
      </c>
      <c r="BP1085" s="274">
        <v>292.7</v>
      </c>
      <c r="BQ1085" s="274">
        <v>299.40000000000003</v>
      </c>
      <c r="BR1085" s="274">
        <v>306.10000000000002</v>
      </c>
      <c r="BS1085" s="274">
        <v>315.5</v>
      </c>
      <c r="BT1085" s="274">
        <v>303.09999999999997</v>
      </c>
    </row>
    <row r="1086" spans="3:72" x14ac:dyDescent="0.2">
      <c r="C1086" s="19" t="s">
        <v>31</v>
      </c>
      <c r="D1086" s="16" t="s">
        <v>252</v>
      </c>
      <c r="E1086" s="255" t="s">
        <v>223</v>
      </c>
      <c r="F1086" s="19" t="s">
        <v>130</v>
      </c>
      <c r="G1086" s="203">
        <v>650.69999999999982</v>
      </c>
      <c r="H1086" s="274">
        <v>670.5</v>
      </c>
      <c r="I1086" s="274">
        <v>693.40000000000009</v>
      </c>
      <c r="J1086" s="274">
        <v>716.7</v>
      </c>
      <c r="K1086" s="274">
        <v>712.10000000000014</v>
      </c>
      <c r="L1086" s="274">
        <v>707.59999999999991</v>
      </c>
      <c r="M1086" s="274">
        <v>730.1</v>
      </c>
      <c r="N1086" s="274">
        <v>762.4</v>
      </c>
      <c r="O1086" s="274">
        <v>786.69999999999993</v>
      </c>
      <c r="P1086" s="274">
        <v>807</v>
      </c>
      <c r="Q1086" s="274">
        <v>820.7</v>
      </c>
      <c r="R1086" s="274">
        <v>833.69999999999993</v>
      </c>
      <c r="S1086" s="274">
        <v>850</v>
      </c>
      <c r="T1086" s="274">
        <v>858</v>
      </c>
      <c r="U1086" s="274">
        <v>876.09999999999991</v>
      </c>
      <c r="V1086" s="274">
        <v>877.69999999999993</v>
      </c>
      <c r="W1086" s="274">
        <v>886.8</v>
      </c>
      <c r="X1086" s="274">
        <v>904.5</v>
      </c>
      <c r="Y1086" s="274">
        <v>932.3</v>
      </c>
      <c r="Z1086" s="274">
        <v>944</v>
      </c>
      <c r="AA1086" s="274">
        <v>935.2</v>
      </c>
      <c r="AB1086" s="274">
        <v>921.9</v>
      </c>
      <c r="AC1086" s="274">
        <v>909.9</v>
      </c>
      <c r="AD1086" s="274">
        <v>875.3</v>
      </c>
      <c r="AE1086" s="274">
        <v>849.3</v>
      </c>
      <c r="AF1086" s="274">
        <v>829.90000000000009</v>
      </c>
      <c r="AG1086" s="274">
        <v>807.90000000000009</v>
      </c>
      <c r="AH1086" s="274">
        <v>803.09999999999991</v>
      </c>
      <c r="AI1086" s="274">
        <v>792.09999999999991</v>
      </c>
      <c r="AJ1086" s="274">
        <v>773.8</v>
      </c>
      <c r="AK1086" s="274">
        <v>751.8</v>
      </c>
      <c r="AL1086" s="274">
        <v>757.2</v>
      </c>
      <c r="AM1086" s="274">
        <v>735</v>
      </c>
      <c r="AN1086" s="274">
        <v>753.8</v>
      </c>
      <c r="AO1086" s="274">
        <v>778.40000000000009</v>
      </c>
      <c r="AP1086" s="274">
        <v>813</v>
      </c>
      <c r="AQ1086" s="274">
        <v>810.4</v>
      </c>
      <c r="AR1086" s="274">
        <v>785.1</v>
      </c>
      <c r="AS1086" s="274">
        <v>762.59999999999991</v>
      </c>
      <c r="AT1086" s="274">
        <v>754.3</v>
      </c>
      <c r="AU1086" s="274">
        <v>769.2</v>
      </c>
      <c r="AV1086" s="274">
        <v>779.1</v>
      </c>
      <c r="AW1086" s="274">
        <v>811.6</v>
      </c>
      <c r="AX1086" s="274">
        <v>851.7</v>
      </c>
      <c r="AY1086" s="274">
        <v>894.5</v>
      </c>
      <c r="AZ1086" s="274">
        <v>931.8</v>
      </c>
      <c r="BA1086" s="274">
        <v>958.2</v>
      </c>
      <c r="BB1086" s="274">
        <v>977.30000000000007</v>
      </c>
      <c r="BC1086" s="274">
        <v>1004.5</v>
      </c>
      <c r="BD1086" s="274">
        <v>1015.6</v>
      </c>
      <c r="BE1086" s="274">
        <v>1050</v>
      </c>
      <c r="BF1086" s="274">
        <v>1079.2</v>
      </c>
      <c r="BG1086" s="274">
        <v>1103.3999999999999</v>
      </c>
      <c r="BH1086" s="274">
        <v>1116.1999999999998</v>
      </c>
      <c r="BI1086" s="274">
        <v>1052.5</v>
      </c>
      <c r="BJ1086" s="274">
        <v>1044.0999999999999</v>
      </c>
      <c r="BK1086" s="274">
        <v>1012.6999999999999</v>
      </c>
      <c r="BL1086" s="274">
        <v>984.6</v>
      </c>
      <c r="BM1086" s="274">
        <v>956.4</v>
      </c>
      <c r="BN1086" s="274">
        <v>959.2</v>
      </c>
      <c r="BO1086" s="274">
        <v>983.9</v>
      </c>
      <c r="BP1086" s="274">
        <v>1006.1999999999998</v>
      </c>
      <c r="BQ1086" s="274">
        <v>1021.8</v>
      </c>
      <c r="BR1086" s="274">
        <v>1037</v>
      </c>
      <c r="BS1086" s="274">
        <v>1058.4000000000001</v>
      </c>
      <c r="BT1086" s="274">
        <v>1019</v>
      </c>
    </row>
    <row r="1087" spans="3:72" x14ac:dyDescent="0.2">
      <c r="C1087" s="19" t="s">
        <v>32</v>
      </c>
      <c r="D1087" s="16" t="s">
        <v>252</v>
      </c>
      <c r="E1087" s="255" t="s">
        <v>223</v>
      </c>
      <c r="F1087" s="19" t="s">
        <v>130</v>
      </c>
      <c r="G1087" s="203">
        <v>118.2</v>
      </c>
      <c r="H1087" s="274">
        <v>119.9</v>
      </c>
      <c r="I1087" s="274">
        <v>121.69999999999999</v>
      </c>
      <c r="J1087" s="274">
        <v>123.4</v>
      </c>
      <c r="K1087" s="274">
        <v>121.80000000000001</v>
      </c>
      <c r="L1087" s="274">
        <v>121.1</v>
      </c>
      <c r="M1087" s="274">
        <v>122.9</v>
      </c>
      <c r="N1087" s="274">
        <v>123.20000000000002</v>
      </c>
      <c r="O1087" s="274">
        <v>123.19999999999999</v>
      </c>
      <c r="P1087" s="274">
        <v>122.6</v>
      </c>
      <c r="Q1087" s="274">
        <v>121.39999999999999</v>
      </c>
      <c r="R1087" s="274">
        <v>122.6</v>
      </c>
      <c r="S1087" s="274">
        <v>123.8</v>
      </c>
      <c r="T1087" s="274">
        <v>124</v>
      </c>
      <c r="U1087" s="274">
        <v>124</v>
      </c>
      <c r="V1087" s="274">
        <v>124</v>
      </c>
      <c r="W1087" s="274">
        <v>124.99999999999999</v>
      </c>
      <c r="X1087" s="274">
        <v>124.4</v>
      </c>
      <c r="Y1087" s="274">
        <v>125.9</v>
      </c>
      <c r="Z1087" s="274">
        <v>124.8</v>
      </c>
      <c r="AA1087" s="274">
        <v>121</v>
      </c>
      <c r="AB1087" s="274">
        <v>118.89999999999999</v>
      </c>
      <c r="AC1087" s="274">
        <v>116.80000000000001</v>
      </c>
      <c r="AD1087" s="274">
        <v>113.60000000000001</v>
      </c>
      <c r="AE1087" s="274">
        <v>110.80000000000001</v>
      </c>
      <c r="AF1087" s="274">
        <v>109.49999999999999</v>
      </c>
      <c r="AG1087" s="274">
        <v>94.9</v>
      </c>
      <c r="AH1087" s="274">
        <v>100.89999999999999</v>
      </c>
      <c r="AI1087" s="274">
        <v>98.299999999999983</v>
      </c>
      <c r="AJ1087" s="274">
        <v>92.7</v>
      </c>
      <c r="AK1087" s="274">
        <v>96.4</v>
      </c>
      <c r="AL1087" s="274">
        <v>104.1</v>
      </c>
      <c r="AM1087" s="274">
        <v>108.89999999999999</v>
      </c>
      <c r="AN1087" s="274">
        <v>112.9</v>
      </c>
      <c r="AO1087" s="274">
        <v>117.6</v>
      </c>
      <c r="AP1087" s="274">
        <v>116.80000000000001</v>
      </c>
      <c r="AQ1087" s="274">
        <v>121.4</v>
      </c>
      <c r="AR1087" s="274">
        <v>115.1</v>
      </c>
      <c r="AS1087" s="274">
        <v>111.19999999999999</v>
      </c>
      <c r="AT1087" s="274">
        <v>108</v>
      </c>
      <c r="AU1087" s="274">
        <v>105.5</v>
      </c>
      <c r="AV1087" s="274">
        <v>106.30000000000001</v>
      </c>
      <c r="AW1087" s="274">
        <v>110.69999999999999</v>
      </c>
      <c r="AX1087" s="274">
        <v>115.3</v>
      </c>
      <c r="AY1087" s="274">
        <v>121.19999999999999</v>
      </c>
      <c r="AZ1087" s="274">
        <v>126.60000000000002</v>
      </c>
      <c r="BA1087" s="274">
        <v>129.30000000000001</v>
      </c>
      <c r="BB1087" s="274">
        <v>132.69999999999999</v>
      </c>
      <c r="BC1087" s="274">
        <v>135</v>
      </c>
      <c r="BD1087" s="274">
        <v>140.1</v>
      </c>
      <c r="BE1087" s="274">
        <v>141.19999999999999</v>
      </c>
      <c r="BF1087" s="274">
        <v>146</v>
      </c>
      <c r="BG1087" s="274">
        <v>148.5</v>
      </c>
      <c r="BH1087" s="274">
        <v>148.19999999999999</v>
      </c>
      <c r="BI1087" s="274">
        <v>139.10000000000002</v>
      </c>
      <c r="BJ1087" s="274">
        <v>138.19999999999999</v>
      </c>
      <c r="BK1087" s="274">
        <v>135.5</v>
      </c>
      <c r="BL1087" s="274">
        <v>130.5</v>
      </c>
      <c r="BM1087" s="274">
        <v>127</v>
      </c>
      <c r="BN1087" s="274">
        <v>129.39999999999998</v>
      </c>
      <c r="BO1087" s="274">
        <v>132.29999999999998</v>
      </c>
      <c r="BP1087" s="274">
        <v>134</v>
      </c>
      <c r="BQ1087" s="274">
        <v>135.4</v>
      </c>
      <c r="BR1087" s="274">
        <v>137.6</v>
      </c>
      <c r="BS1087" s="274">
        <v>141</v>
      </c>
      <c r="BT1087" s="274">
        <v>133.70000000000002</v>
      </c>
    </row>
    <row r="1088" spans="3:72" x14ac:dyDescent="0.2">
      <c r="C1088" s="29" t="s">
        <v>33</v>
      </c>
      <c r="D1088" s="31" t="s">
        <v>252</v>
      </c>
      <c r="E1088" s="256" t="s">
        <v>223</v>
      </c>
      <c r="F1088" s="29" t="s">
        <v>130</v>
      </c>
      <c r="G1088" s="204">
        <v>12038.099999999999</v>
      </c>
      <c r="H1088" s="275">
        <v>12206.6</v>
      </c>
      <c r="I1088" s="275">
        <v>12377.5</v>
      </c>
      <c r="J1088" s="275">
        <v>12587.9</v>
      </c>
      <c r="K1088" s="275">
        <v>12449.4</v>
      </c>
      <c r="L1088" s="275">
        <v>12312.5</v>
      </c>
      <c r="M1088" s="275">
        <v>12497.2</v>
      </c>
      <c r="N1088" s="275">
        <v>12684.699999999997</v>
      </c>
      <c r="O1088" s="275">
        <v>12875</v>
      </c>
      <c r="P1088" s="275">
        <v>12913.6</v>
      </c>
      <c r="Q1088" s="275">
        <v>12936.4</v>
      </c>
      <c r="R1088" s="275">
        <v>12999.8</v>
      </c>
      <c r="S1088" s="275">
        <v>13106</v>
      </c>
      <c r="T1088" s="275">
        <v>13211.5</v>
      </c>
      <c r="U1088" s="275">
        <v>13335.1</v>
      </c>
      <c r="V1088" s="275">
        <v>13419.8</v>
      </c>
      <c r="W1088" s="275">
        <v>13539.400000000001</v>
      </c>
      <c r="X1088" s="275">
        <v>13683.400000000001</v>
      </c>
      <c r="Y1088" s="275">
        <v>14018.9</v>
      </c>
      <c r="Z1088" s="275">
        <v>14091.4</v>
      </c>
      <c r="AA1088" s="275">
        <v>13842.5</v>
      </c>
      <c r="AB1088" s="275">
        <v>13695.3</v>
      </c>
      <c r="AC1088" s="275">
        <v>13584.900000000001</v>
      </c>
      <c r="AD1088" s="275">
        <v>13221.199999999999</v>
      </c>
      <c r="AE1088" s="275">
        <v>12937.6</v>
      </c>
      <c r="AF1088" s="275">
        <v>12645.4</v>
      </c>
      <c r="AG1088" s="275">
        <v>12341</v>
      </c>
      <c r="AH1088" s="275">
        <v>12235.699999999999</v>
      </c>
      <c r="AI1088" s="275">
        <v>12192.6</v>
      </c>
      <c r="AJ1088" s="275">
        <v>11919.5</v>
      </c>
      <c r="AK1088" s="275">
        <v>11795</v>
      </c>
      <c r="AL1088" s="275">
        <v>12069.5</v>
      </c>
      <c r="AM1088" s="275">
        <v>12648.900000000001</v>
      </c>
      <c r="AN1088" s="275">
        <v>13091.199999999999</v>
      </c>
      <c r="AO1088" s="275">
        <v>13566</v>
      </c>
      <c r="AP1088" s="275">
        <v>14081.900000000001</v>
      </c>
      <c r="AQ1088" s="275">
        <v>14250.8</v>
      </c>
      <c r="AR1088" s="275">
        <v>14052.4</v>
      </c>
      <c r="AS1088" s="275">
        <v>13652.8</v>
      </c>
      <c r="AT1088" s="275">
        <v>13588.199999999999</v>
      </c>
      <c r="AU1088" s="275">
        <v>13846.400000000001</v>
      </c>
      <c r="AV1088" s="275">
        <v>14047.099999999999</v>
      </c>
      <c r="AW1088" s="275">
        <v>14573.400000000001</v>
      </c>
      <c r="AX1088" s="275">
        <v>15213</v>
      </c>
      <c r="AY1088" s="275">
        <v>15906.599999999999</v>
      </c>
      <c r="AZ1088" s="275">
        <v>16696.599999999999</v>
      </c>
      <c r="BA1088" s="275">
        <v>17235.2</v>
      </c>
      <c r="BB1088" s="275">
        <v>17663.300000000003</v>
      </c>
      <c r="BC1088" s="275">
        <v>18230.899999999994</v>
      </c>
      <c r="BD1088" s="275">
        <v>18898.099999999999</v>
      </c>
      <c r="BE1088" s="275">
        <v>19694.699999999997</v>
      </c>
      <c r="BF1088" s="275">
        <v>20501.699999999997</v>
      </c>
      <c r="BG1088" s="275">
        <v>21163.000000000004</v>
      </c>
      <c r="BH1088" s="275">
        <v>21185.800000000003</v>
      </c>
      <c r="BI1088" s="275">
        <v>19842.400000000001</v>
      </c>
      <c r="BJ1088" s="275">
        <v>19495.7</v>
      </c>
      <c r="BK1088" s="275">
        <v>18998.700000000004</v>
      </c>
      <c r="BL1088" s="275">
        <v>18236.200000000004</v>
      </c>
      <c r="BM1088" s="275">
        <v>17790.8</v>
      </c>
      <c r="BN1088" s="275">
        <v>17975.8</v>
      </c>
      <c r="BO1088" s="275">
        <v>18478.800000000003</v>
      </c>
      <c r="BP1088" s="275">
        <v>18873.499999999996</v>
      </c>
      <c r="BQ1088" s="275">
        <v>19371</v>
      </c>
      <c r="BR1088" s="275">
        <v>19797.700000000004</v>
      </c>
      <c r="BS1088" s="275">
        <v>20353.400000000005</v>
      </c>
      <c r="BT1088" s="275">
        <v>19515.600000000002</v>
      </c>
    </row>
    <row r="1089" spans="3:72" x14ac:dyDescent="0.2">
      <c r="C1089" s="105" t="s">
        <v>11</v>
      </c>
      <c r="D1089" s="106" t="s">
        <v>14</v>
      </c>
      <c r="E1089" s="262" t="s">
        <v>253</v>
      </c>
      <c r="F1089" s="19" t="s">
        <v>130</v>
      </c>
      <c r="G1089" s="203">
        <v>502</v>
      </c>
      <c r="H1089" s="274">
        <v>501.4</v>
      </c>
      <c r="I1089" s="274">
        <v>499.2</v>
      </c>
      <c r="J1089" s="274">
        <v>487.1</v>
      </c>
      <c r="K1089" s="274">
        <v>472.7</v>
      </c>
      <c r="L1089" s="274">
        <v>462.8</v>
      </c>
      <c r="M1089" s="274">
        <v>454.2</v>
      </c>
      <c r="N1089" s="274">
        <v>440.5</v>
      </c>
      <c r="O1089" s="274">
        <v>436.9</v>
      </c>
      <c r="P1089" s="274">
        <v>425.3</v>
      </c>
      <c r="Q1089" s="274">
        <v>415.5</v>
      </c>
      <c r="R1089" s="274">
        <v>395.2</v>
      </c>
      <c r="S1089" s="274">
        <v>374.8</v>
      </c>
      <c r="T1089" s="274">
        <v>372.7</v>
      </c>
      <c r="U1089" s="274">
        <v>376.7</v>
      </c>
      <c r="V1089" s="274">
        <v>364.8</v>
      </c>
      <c r="W1089" s="274">
        <v>346.4</v>
      </c>
      <c r="X1089" s="274">
        <v>330.8</v>
      </c>
      <c r="Y1089" s="274">
        <v>323.7</v>
      </c>
      <c r="Z1089" s="274">
        <v>317.39999999999998</v>
      </c>
      <c r="AA1089" s="274">
        <v>294.5</v>
      </c>
      <c r="AB1089" s="274">
        <v>275.7</v>
      </c>
      <c r="AC1089" s="274">
        <v>260.2</v>
      </c>
      <c r="AD1089" s="274">
        <v>252.4</v>
      </c>
      <c r="AE1089" s="274">
        <v>234</v>
      </c>
      <c r="AF1089" s="274">
        <v>212.6</v>
      </c>
      <c r="AG1089" s="274">
        <v>201.8</v>
      </c>
      <c r="AH1089" s="274">
        <v>198.2</v>
      </c>
      <c r="AI1089" s="274">
        <v>188.29999999999998</v>
      </c>
      <c r="AJ1089" s="274">
        <v>160.1</v>
      </c>
      <c r="AK1089" s="274">
        <v>200.79999999999998</v>
      </c>
      <c r="AL1089" s="274">
        <v>182</v>
      </c>
      <c r="AM1089" s="274">
        <v>195.5</v>
      </c>
      <c r="AN1089" s="274">
        <v>208.89999999999998</v>
      </c>
      <c r="AO1089" s="274">
        <v>180.29999999999998</v>
      </c>
      <c r="AP1089" s="274">
        <v>177.39999999999998</v>
      </c>
      <c r="AQ1089" s="274">
        <v>178</v>
      </c>
      <c r="AR1089" s="274">
        <v>145.19999999999999</v>
      </c>
      <c r="AS1089" s="274">
        <v>131.5</v>
      </c>
      <c r="AT1089" s="274">
        <v>127.9</v>
      </c>
      <c r="AU1089" s="274">
        <v>123</v>
      </c>
      <c r="AV1089" s="274">
        <v>119.9</v>
      </c>
      <c r="AW1089" s="274">
        <v>128.1</v>
      </c>
      <c r="AX1089" s="274">
        <v>130.1</v>
      </c>
      <c r="AY1089" s="274">
        <v>124.2</v>
      </c>
      <c r="AZ1089" s="274">
        <v>132.5</v>
      </c>
      <c r="BA1089" s="274">
        <v>146.10000000000002</v>
      </c>
      <c r="BB1089" s="274">
        <v>146.4</v>
      </c>
      <c r="BC1089" s="274">
        <v>155.30000000000001</v>
      </c>
      <c r="BD1089" s="274">
        <v>152.10000000000002</v>
      </c>
      <c r="BE1089" s="274">
        <v>158.6</v>
      </c>
      <c r="BF1089" s="274">
        <v>157.79999999999998</v>
      </c>
      <c r="BG1089" s="274">
        <v>161.5</v>
      </c>
      <c r="BH1089" s="274">
        <v>156.9</v>
      </c>
      <c r="BI1089" s="274">
        <v>157.5</v>
      </c>
      <c r="BJ1089" s="274">
        <v>168</v>
      </c>
      <c r="BK1089" s="274">
        <v>160.79999999999998</v>
      </c>
      <c r="BL1089" s="274">
        <v>145.9</v>
      </c>
      <c r="BM1089" s="274">
        <v>147.79999999999998</v>
      </c>
      <c r="BN1089" s="274">
        <v>159</v>
      </c>
      <c r="BO1089" s="274">
        <v>173.7</v>
      </c>
      <c r="BP1089" s="274">
        <v>181.6</v>
      </c>
      <c r="BQ1089" s="274">
        <v>188.79999999999998</v>
      </c>
      <c r="BR1089" s="274">
        <v>189</v>
      </c>
      <c r="BS1089" s="274">
        <v>181</v>
      </c>
      <c r="BT1089" s="274">
        <v>178</v>
      </c>
    </row>
    <row r="1090" spans="3:72" x14ac:dyDescent="0.2">
      <c r="C1090" s="105" t="s">
        <v>17</v>
      </c>
      <c r="D1090" s="106" t="s">
        <v>14</v>
      </c>
      <c r="E1090" s="262" t="s">
        <v>253</v>
      </c>
      <c r="F1090" s="19" t="s">
        <v>130</v>
      </c>
      <c r="G1090" s="203">
        <v>65.2</v>
      </c>
      <c r="H1090" s="274">
        <v>63.9</v>
      </c>
      <c r="I1090" s="274">
        <v>62.5</v>
      </c>
      <c r="J1090" s="274">
        <v>61.5</v>
      </c>
      <c r="K1090" s="274">
        <v>60.4</v>
      </c>
      <c r="L1090" s="274">
        <v>57.4</v>
      </c>
      <c r="M1090" s="274">
        <v>54.6</v>
      </c>
      <c r="N1090" s="274">
        <v>49.7</v>
      </c>
      <c r="O1090" s="274">
        <v>45.9</v>
      </c>
      <c r="P1090" s="274">
        <v>43.5</v>
      </c>
      <c r="Q1090" s="274">
        <v>41.4</v>
      </c>
      <c r="R1090" s="274">
        <v>39.9</v>
      </c>
      <c r="S1090" s="274">
        <v>38.200000000000003</v>
      </c>
      <c r="T1090" s="274">
        <v>37.799999999999997</v>
      </c>
      <c r="U1090" s="274">
        <v>38.1</v>
      </c>
      <c r="V1090" s="274">
        <v>37.200000000000003</v>
      </c>
      <c r="W1090" s="274">
        <v>35.6</v>
      </c>
      <c r="X1090" s="274">
        <v>33.6</v>
      </c>
      <c r="Y1090" s="274">
        <v>32.5</v>
      </c>
      <c r="Z1090" s="274">
        <v>31.4</v>
      </c>
      <c r="AA1090" s="274">
        <v>28.8</v>
      </c>
      <c r="AB1090" s="274">
        <v>24.6</v>
      </c>
      <c r="AC1090" s="274">
        <v>21.2</v>
      </c>
      <c r="AD1090" s="274">
        <v>20.100000000000001</v>
      </c>
      <c r="AE1090" s="274">
        <v>18.3</v>
      </c>
      <c r="AF1090" s="274">
        <v>16.3</v>
      </c>
      <c r="AG1090" s="274">
        <v>13.7</v>
      </c>
      <c r="AH1090" s="274">
        <v>17.100000000000001</v>
      </c>
      <c r="AI1090" s="274">
        <v>16.899999999999999</v>
      </c>
      <c r="AJ1090" s="274">
        <v>14.7</v>
      </c>
      <c r="AK1090" s="274">
        <v>13.1</v>
      </c>
      <c r="AL1090" s="274">
        <v>9.6999999999999993</v>
      </c>
      <c r="AM1090" s="274">
        <v>10</v>
      </c>
      <c r="AN1090" s="274">
        <v>9.8000000000000007</v>
      </c>
      <c r="AO1090" s="274">
        <v>9.5</v>
      </c>
      <c r="AP1090" s="274">
        <v>9.6999999999999993</v>
      </c>
      <c r="AQ1090" s="274">
        <v>9.5</v>
      </c>
      <c r="AR1090" s="274">
        <v>8.3000000000000007</v>
      </c>
      <c r="AS1090" s="274">
        <v>8</v>
      </c>
      <c r="AT1090" s="274">
        <v>8.6</v>
      </c>
      <c r="AU1090" s="274">
        <v>9.1999999999999993</v>
      </c>
      <c r="AV1090" s="274">
        <v>10.4</v>
      </c>
      <c r="AW1090" s="274">
        <v>13.8</v>
      </c>
      <c r="AX1090" s="274">
        <v>15.3</v>
      </c>
      <c r="AY1090" s="274">
        <v>15.1</v>
      </c>
      <c r="AZ1090" s="274">
        <v>17.5</v>
      </c>
      <c r="BA1090" s="274">
        <v>16.3</v>
      </c>
      <c r="BB1090" s="274">
        <v>15.9</v>
      </c>
      <c r="BC1090" s="274">
        <v>16.600000000000001</v>
      </c>
      <c r="BD1090" s="274">
        <v>17.399999999999999</v>
      </c>
      <c r="BE1090" s="274">
        <v>15.7</v>
      </c>
      <c r="BF1090" s="274">
        <v>14.8</v>
      </c>
      <c r="BG1090" s="274">
        <v>15.7</v>
      </c>
      <c r="BH1090" s="274">
        <v>13.8</v>
      </c>
      <c r="BI1090" s="274">
        <v>14.7</v>
      </c>
      <c r="BJ1090" s="274">
        <v>16.2</v>
      </c>
      <c r="BK1090" s="274">
        <v>16.5</v>
      </c>
      <c r="BL1090" s="274">
        <v>16</v>
      </c>
      <c r="BM1090" s="274">
        <v>18</v>
      </c>
      <c r="BN1090" s="274">
        <v>18.2</v>
      </c>
      <c r="BO1090" s="274">
        <v>17</v>
      </c>
      <c r="BP1090" s="274">
        <v>21.2</v>
      </c>
      <c r="BQ1090" s="274">
        <v>21.7</v>
      </c>
      <c r="BR1090" s="274">
        <v>20.9</v>
      </c>
      <c r="BS1090" s="274">
        <v>19.8</v>
      </c>
      <c r="BT1090" s="274">
        <v>18</v>
      </c>
    </row>
    <row r="1091" spans="3:72" x14ac:dyDescent="0.2">
      <c r="C1091" s="105" t="s">
        <v>18</v>
      </c>
      <c r="D1091" s="106" t="s">
        <v>14</v>
      </c>
      <c r="E1091" s="262" t="s">
        <v>253</v>
      </c>
      <c r="F1091" s="19" t="s">
        <v>130</v>
      </c>
      <c r="G1091" s="203">
        <v>13.6</v>
      </c>
      <c r="H1091" s="274">
        <v>13.2</v>
      </c>
      <c r="I1091" s="274">
        <v>12.9</v>
      </c>
      <c r="J1091" s="274">
        <v>12.4</v>
      </c>
      <c r="K1091" s="274">
        <v>11.8</v>
      </c>
      <c r="L1091" s="274">
        <v>11.5</v>
      </c>
      <c r="M1091" s="274">
        <v>11.3</v>
      </c>
      <c r="N1091" s="274">
        <v>10.9</v>
      </c>
      <c r="O1091" s="274">
        <v>10.9</v>
      </c>
      <c r="P1091" s="274">
        <v>10.5</v>
      </c>
      <c r="Q1091" s="274">
        <v>10.1</v>
      </c>
      <c r="R1091" s="274">
        <v>10</v>
      </c>
      <c r="S1091" s="274">
        <v>9.8000000000000007</v>
      </c>
      <c r="T1091" s="274">
        <v>9.9</v>
      </c>
      <c r="U1091" s="274">
        <v>10</v>
      </c>
      <c r="V1091" s="274">
        <v>9.6999999999999993</v>
      </c>
      <c r="W1091" s="274">
        <v>9.1</v>
      </c>
      <c r="X1091" s="274">
        <v>9.1</v>
      </c>
      <c r="Y1091" s="274">
        <v>9.1999999999999993</v>
      </c>
      <c r="Z1091" s="274">
        <v>9.3000000000000007</v>
      </c>
      <c r="AA1091" s="274">
        <v>8.9</v>
      </c>
      <c r="AB1091" s="274">
        <v>8.5</v>
      </c>
      <c r="AC1091" s="274">
        <v>8.1</v>
      </c>
      <c r="AD1091" s="274">
        <v>7.5</v>
      </c>
      <c r="AE1091" s="274">
        <v>6.7</v>
      </c>
      <c r="AF1091" s="274">
        <v>3.9</v>
      </c>
      <c r="AG1091" s="274">
        <v>4.3</v>
      </c>
      <c r="AH1091" s="274">
        <v>3.7</v>
      </c>
      <c r="AI1091" s="274">
        <v>4.2</v>
      </c>
      <c r="AJ1091" s="274">
        <v>3.9</v>
      </c>
      <c r="AK1091" s="274">
        <v>4.0999999999999996</v>
      </c>
      <c r="AL1091" s="274">
        <v>4.2</v>
      </c>
      <c r="AM1091" s="274">
        <v>4.2</v>
      </c>
      <c r="AN1091" s="274">
        <v>4.2</v>
      </c>
      <c r="AO1091" s="274">
        <v>4.5</v>
      </c>
      <c r="AP1091" s="274">
        <v>4</v>
      </c>
      <c r="AQ1091" s="274">
        <v>4.0999999999999996</v>
      </c>
      <c r="AR1091" s="274">
        <v>3.8</v>
      </c>
      <c r="AS1091" s="274">
        <v>3.4</v>
      </c>
      <c r="AT1091" s="274">
        <v>3.3</v>
      </c>
      <c r="AU1091" s="274">
        <v>3.2</v>
      </c>
      <c r="AV1091" s="274">
        <v>4.5</v>
      </c>
      <c r="AW1091" s="274">
        <v>5.8</v>
      </c>
      <c r="AX1091" s="274">
        <v>5.7</v>
      </c>
      <c r="AY1091" s="274">
        <v>5.7</v>
      </c>
      <c r="AZ1091" s="274">
        <v>4.9000000000000004</v>
      </c>
      <c r="BA1091" s="274">
        <v>4.8</v>
      </c>
      <c r="BB1091" s="274">
        <v>4.5</v>
      </c>
      <c r="BC1091" s="274">
        <v>4.5</v>
      </c>
      <c r="BD1091" s="274">
        <v>4.8</v>
      </c>
      <c r="BE1091" s="274">
        <v>4.5</v>
      </c>
      <c r="BF1091" s="274">
        <v>4.5</v>
      </c>
      <c r="BG1091" s="274">
        <v>4.3</v>
      </c>
      <c r="BH1091" s="274">
        <v>3.8</v>
      </c>
      <c r="BI1091" s="274">
        <v>3.7</v>
      </c>
      <c r="BJ1091" s="274">
        <v>4.3</v>
      </c>
      <c r="BK1091" s="274">
        <v>4</v>
      </c>
      <c r="BL1091" s="274">
        <v>3.6</v>
      </c>
      <c r="BM1091" s="274">
        <v>3.7</v>
      </c>
      <c r="BN1091" s="274">
        <v>3.7</v>
      </c>
      <c r="BO1091" s="274">
        <v>3.2</v>
      </c>
      <c r="BP1091" s="274">
        <v>3.2</v>
      </c>
      <c r="BQ1091" s="274">
        <v>3.6</v>
      </c>
      <c r="BR1091" s="274">
        <v>4</v>
      </c>
      <c r="BS1091" s="274">
        <v>3.8</v>
      </c>
      <c r="BT1091" s="274">
        <v>3.4</v>
      </c>
    </row>
    <row r="1092" spans="3:72" x14ac:dyDescent="0.2">
      <c r="C1092" s="105" t="s">
        <v>19</v>
      </c>
      <c r="D1092" s="106" t="s">
        <v>14</v>
      </c>
      <c r="E1092" s="262" t="s">
        <v>253</v>
      </c>
      <c r="F1092" s="19" t="s">
        <v>130</v>
      </c>
      <c r="G1092" s="203">
        <v>16.100000000000001</v>
      </c>
      <c r="H1092" s="274">
        <v>16.100000000000001</v>
      </c>
      <c r="I1092" s="274">
        <v>15.7</v>
      </c>
      <c r="J1092" s="274">
        <v>15.4</v>
      </c>
      <c r="K1092" s="274">
        <v>15</v>
      </c>
      <c r="L1092" s="274">
        <v>14.3</v>
      </c>
      <c r="M1092" s="274">
        <v>13.6</v>
      </c>
      <c r="N1092" s="274">
        <v>12.7</v>
      </c>
      <c r="O1092" s="274">
        <v>12.2</v>
      </c>
      <c r="P1092" s="274">
        <v>12</v>
      </c>
      <c r="Q1092" s="274">
        <v>11.8</v>
      </c>
      <c r="R1092" s="274">
        <v>12</v>
      </c>
      <c r="S1092" s="274">
        <v>12.2</v>
      </c>
      <c r="T1092" s="274">
        <v>12.5</v>
      </c>
      <c r="U1092" s="274">
        <v>13.2</v>
      </c>
      <c r="V1092" s="274">
        <v>13.7</v>
      </c>
      <c r="W1092" s="274">
        <v>13.9</v>
      </c>
      <c r="X1092" s="274">
        <v>13.5</v>
      </c>
      <c r="Y1092" s="274">
        <v>13.3</v>
      </c>
      <c r="Z1092" s="274">
        <v>12.8</v>
      </c>
      <c r="AA1092" s="274">
        <v>11.7</v>
      </c>
      <c r="AB1092" s="274">
        <v>10.7</v>
      </c>
      <c r="AC1092" s="274">
        <v>10.1</v>
      </c>
      <c r="AD1092" s="274">
        <v>9.6</v>
      </c>
      <c r="AE1092" s="274">
        <v>8.6</v>
      </c>
      <c r="AF1092" s="274">
        <v>6.4</v>
      </c>
      <c r="AG1092" s="274">
        <v>5.5</v>
      </c>
      <c r="AH1092" s="274">
        <v>4.4000000000000004</v>
      </c>
      <c r="AI1092" s="274">
        <v>4.7</v>
      </c>
      <c r="AJ1092" s="274">
        <v>5.3</v>
      </c>
      <c r="AK1092" s="274">
        <v>5.0999999999999996</v>
      </c>
      <c r="AL1092" s="274">
        <v>3.6</v>
      </c>
      <c r="AM1092" s="274">
        <v>4.0999999999999996</v>
      </c>
      <c r="AN1092" s="274">
        <v>3.7</v>
      </c>
      <c r="AO1092" s="274">
        <v>3.5</v>
      </c>
      <c r="AP1092" s="274">
        <v>3</v>
      </c>
      <c r="AQ1092" s="274">
        <v>2.7</v>
      </c>
      <c r="AR1092" s="274">
        <v>2.7</v>
      </c>
      <c r="AS1092" s="274">
        <v>2.8</v>
      </c>
      <c r="AT1092" s="274">
        <v>2.6</v>
      </c>
      <c r="AU1092" s="274">
        <v>2.2999999999999998</v>
      </c>
      <c r="AV1092" s="274">
        <v>2.6</v>
      </c>
      <c r="AW1092" s="274">
        <v>3.2</v>
      </c>
      <c r="AX1092" s="274">
        <v>3.2</v>
      </c>
      <c r="AY1092" s="274">
        <v>3.4</v>
      </c>
      <c r="AZ1092" s="274">
        <v>3.7</v>
      </c>
      <c r="BA1092" s="274">
        <v>3.5</v>
      </c>
      <c r="BB1092" s="274">
        <v>3.4</v>
      </c>
      <c r="BC1092" s="274">
        <v>3.5</v>
      </c>
      <c r="BD1092" s="274">
        <v>3.4</v>
      </c>
      <c r="BE1092" s="274">
        <v>3</v>
      </c>
      <c r="BF1092" s="274">
        <v>2.8</v>
      </c>
      <c r="BG1092" s="274">
        <v>3</v>
      </c>
      <c r="BH1092" s="274">
        <v>2.6</v>
      </c>
      <c r="BI1092" s="274">
        <v>2.2999999999999998</v>
      </c>
      <c r="BJ1092" s="274">
        <v>2.2000000000000002</v>
      </c>
      <c r="BK1092" s="274">
        <v>2.5</v>
      </c>
      <c r="BL1092" s="274">
        <v>2.5</v>
      </c>
      <c r="BM1092" s="274">
        <v>2.5</v>
      </c>
      <c r="BN1092" s="274">
        <v>2.6</v>
      </c>
      <c r="BO1092" s="274">
        <v>2.5</v>
      </c>
      <c r="BP1092" s="274">
        <v>2.9</v>
      </c>
      <c r="BQ1092" s="274">
        <v>3.6</v>
      </c>
      <c r="BR1092" s="274">
        <v>4</v>
      </c>
      <c r="BS1092" s="274">
        <v>3.8</v>
      </c>
      <c r="BT1092" s="274">
        <v>3.1</v>
      </c>
    </row>
    <row r="1093" spans="3:72" x14ac:dyDescent="0.2">
      <c r="C1093" s="105" t="s">
        <v>20</v>
      </c>
      <c r="D1093" s="106" t="s">
        <v>14</v>
      </c>
      <c r="E1093" s="262" t="s">
        <v>253</v>
      </c>
      <c r="F1093" s="19" t="s">
        <v>130</v>
      </c>
      <c r="G1093" s="203">
        <v>98.4</v>
      </c>
      <c r="H1093" s="274">
        <v>94.1</v>
      </c>
      <c r="I1093" s="274">
        <v>89.2</v>
      </c>
      <c r="J1093" s="274">
        <v>84.8</v>
      </c>
      <c r="K1093" s="274">
        <v>79.900000000000006</v>
      </c>
      <c r="L1093" s="274">
        <v>80.900000000000006</v>
      </c>
      <c r="M1093" s="274">
        <v>82</v>
      </c>
      <c r="N1093" s="274">
        <v>79</v>
      </c>
      <c r="O1093" s="274">
        <v>77.7</v>
      </c>
      <c r="P1093" s="274">
        <v>75.900000000000006</v>
      </c>
      <c r="Q1093" s="274">
        <v>74.099999999999994</v>
      </c>
      <c r="R1093" s="274">
        <v>71.099999999999994</v>
      </c>
      <c r="S1093" s="274">
        <v>67.599999999999994</v>
      </c>
      <c r="T1093" s="274">
        <v>64.8</v>
      </c>
      <c r="U1093" s="274">
        <v>62.9</v>
      </c>
      <c r="V1093" s="274">
        <v>60.4</v>
      </c>
      <c r="W1093" s="274">
        <v>56.8</v>
      </c>
      <c r="X1093" s="274">
        <v>52.7</v>
      </c>
      <c r="Y1093" s="274">
        <v>50.1</v>
      </c>
      <c r="Z1093" s="274">
        <v>49.3</v>
      </c>
      <c r="AA1093" s="274">
        <v>45.8</v>
      </c>
      <c r="AB1093" s="274">
        <v>43.6</v>
      </c>
      <c r="AC1093" s="274">
        <v>41.9</v>
      </c>
      <c r="AD1093" s="274">
        <v>42.8</v>
      </c>
      <c r="AE1093" s="274">
        <v>41.7</v>
      </c>
      <c r="AF1093" s="274">
        <v>37.299999999999997</v>
      </c>
      <c r="AG1093" s="274">
        <v>33.5</v>
      </c>
      <c r="AH1093" s="274">
        <v>37.5</v>
      </c>
      <c r="AI1093" s="274">
        <v>40</v>
      </c>
      <c r="AJ1093" s="274">
        <v>39.4</v>
      </c>
      <c r="AK1093" s="274">
        <v>33.299999999999997</v>
      </c>
      <c r="AL1093" s="274">
        <v>29.8</v>
      </c>
      <c r="AM1093" s="274">
        <v>25.3</v>
      </c>
      <c r="AN1093" s="274">
        <v>24.8</v>
      </c>
      <c r="AO1093" s="274">
        <v>23.4</v>
      </c>
      <c r="AP1093" s="274">
        <v>20.399999999999999</v>
      </c>
      <c r="AQ1093" s="274">
        <v>20.6</v>
      </c>
      <c r="AR1093" s="274">
        <v>19.7</v>
      </c>
      <c r="AS1093" s="274">
        <v>19.100000000000001</v>
      </c>
      <c r="AT1093" s="274">
        <v>19.600000000000001</v>
      </c>
      <c r="AU1093" s="274">
        <v>20.3</v>
      </c>
      <c r="AV1093" s="274">
        <v>19.399999999999999</v>
      </c>
      <c r="AW1093" s="274">
        <v>19.3</v>
      </c>
      <c r="AX1093" s="274">
        <v>16.2</v>
      </c>
      <c r="AY1093" s="274">
        <v>15.7</v>
      </c>
      <c r="AZ1093" s="274">
        <v>14.1</v>
      </c>
      <c r="BA1093" s="274">
        <v>14.5</v>
      </c>
      <c r="BB1093" s="274">
        <v>14.4</v>
      </c>
      <c r="BC1093" s="274">
        <v>15.6</v>
      </c>
      <c r="BD1093" s="274">
        <v>15.6</v>
      </c>
      <c r="BE1093" s="274">
        <v>14.7</v>
      </c>
      <c r="BF1093" s="274">
        <v>16</v>
      </c>
      <c r="BG1093" s="274">
        <v>16.399999999999999</v>
      </c>
      <c r="BH1093" s="274">
        <v>14.7</v>
      </c>
      <c r="BI1093" s="274">
        <v>16</v>
      </c>
      <c r="BJ1093" s="274">
        <v>17</v>
      </c>
      <c r="BK1093" s="274">
        <v>16.100000000000001</v>
      </c>
      <c r="BL1093" s="274">
        <v>14.3</v>
      </c>
      <c r="BM1093" s="274">
        <v>14.3</v>
      </c>
      <c r="BN1093" s="274">
        <v>16</v>
      </c>
      <c r="BO1093" s="274">
        <v>14.9</v>
      </c>
      <c r="BP1093" s="274">
        <v>14.3</v>
      </c>
      <c r="BQ1093" s="274">
        <v>15.1</v>
      </c>
      <c r="BR1093" s="274">
        <v>15.7</v>
      </c>
      <c r="BS1093" s="274">
        <v>15.7</v>
      </c>
      <c r="BT1093" s="274">
        <v>15.6</v>
      </c>
    </row>
    <row r="1094" spans="3:72" x14ac:dyDescent="0.2">
      <c r="C1094" s="105" t="s">
        <v>21</v>
      </c>
      <c r="D1094" s="106" t="s">
        <v>14</v>
      </c>
      <c r="E1094" s="262" t="s">
        <v>253</v>
      </c>
      <c r="F1094" s="19" t="s">
        <v>130</v>
      </c>
      <c r="G1094" s="203">
        <v>17.5</v>
      </c>
      <c r="H1094" s="274">
        <v>17.399999999999999</v>
      </c>
      <c r="I1094" s="274">
        <v>17.3</v>
      </c>
      <c r="J1094" s="274">
        <v>17</v>
      </c>
      <c r="K1094" s="274">
        <v>16.7</v>
      </c>
      <c r="L1094" s="274">
        <v>16.5</v>
      </c>
      <c r="M1094" s="274">
        <v>16.399999999999999</v>
      </c>
      <c r="N1094" s="274">
        <v>16</v>
      </c>
      <c r="O1094" s="274">
        <v>15.8</v>
      </c>
      <c r="P1094" s="274">
        <v>15.3</v>
      </c>
      <c r="Q1094" s="274">
        <v>14.8</v>
      </c>
      <c r="R1094" s="274">
        <v>14.6</v>
      </c>
      <c r="S1094" s="274">
        <v>14.4</v>
      </c>
      <c r="T1094" s="274">
        <v>13.5</v>
      </c>
      <c r="U1094" s="274">
        <v>12.9</v>
      </c>
      <c r="V1094" s="274">
        <v>11.8</v>
      </c>
      <c r="W1094" s="274">
        <v>10.6</v>
      </c>
      <c r="X1094" s="274">
        <v>9.5</v>
      </c>
      <c r="Y1094" s="274">
        <v>9</v>
      </c>
      <c r="Z1094" s="274">
        <v>9.1</v>
      </c>
      <c r="AA1094" s="274">
        <v>8.6999999999999993</v>
      </c>
      <c r="AB1094" s="274">
        <v>8.1</v>
      </c>
      <c r="AC1094" s="274">
        <v>7.7</v>
      </c>
      <c r="AD1094" s="274">
        <v>7</v>
      </c>
      <c r="AE1094" s="274">
        <v>6.1</v>
      </c>
      <c r="AF1094" s="274">
        <v>5.6</v>
      </c>
      <c r="AG1094" s="274">
        <v>5.7</v>
      </c>
      <c r="AH1094" s="274">
        <v>4.3</v>
      </c>
      <c r="AI1094" s="274">
        <v>5</v>
      </c>
      <c r="AJ1094" s="274">
        <v>4.0999999999999996</v>
      </c>
      <c r="AK1094" s="274">
        <v>4.9000000000000004</v>
      </c>
      <c r="AL1094" s="274">
        <v>3.8</v>
      </c>
      <c r="AM1094" s="274">
        <v>2.8</v>
      </c>
      <c r="AN1094" s="274">
        <v>2.8</v>
      </c>
      <c r="AO1094" s="274">
        <v>3</v>
      </c>
      <c r="AP1094" s="274">
        <v>3.3</v>
      </c>
      <c r="AQ1094" s="274">
        <v>2.7</v>
      </c>
      <c r="AR1094" s="274">
        <v>2.6</v>
      </c>
      <c r="AS1094" s="274">
        <v>2.8</v>
      </c>
      <c r="AT1094" s="274">
        <v>2.9</v>
      </c>
      <c r="AU1094" s="274">
        <v>2.8</v>
      </c>
      <c r="AV1094" s="274">
        <v>3.5</v>
      </c>
      <c r="AW1094" s="274">
        <v>4.2</v>
      </c>
      <c r="AX1094" s="274">
        <v>4.9000000000000004</v>
      </c>
      <c r="AY1094" s="274">
        <v>4.5</v>
      </c>
      <c r="AZ1094" s="274">
        <v>5.6</v>
      </c>
      <c r="BA1094" s="274">
        <v>5.5</v>
      </c>
      <c r="BB1094" s="274">
        <v>4.8</v>
      </c>
      <c r="BC1094" s="274">
        <v>4.4000000000000004</v>
      </c>
      <c r="BD1094" s="274">
        <v>4</v>
      </c>
      <c r="BE1094" s="274">
        <v>3.4</v>
      </c>
      <c r="BF1094" s="274">
        <v>3.1</v>
      </c>
      <c r="BG1094" s="274">
        <v>2.8</v>
      </c>
      <c r="BH1094" s="274">
        <v>2.4</v>
      </c>
      <c r="BI1094" s="274">
        <v>2.2000000000000002</v>
      </c>
      <c r="BJ1094" s="274">
        <v>2.4</v>
      </c>
      <c r="BK1094" s="274">
        <v>2.4</v>
      </c>
      <c r="BL1094" s="274">
        <v>2.4</v>
      </c>
      <c r="BM1094" s="274">
        <v>2.8</v>
      </c>
      <c r="BN1094" s="274">
        <v>2.7</v>
      </c>
      <c r="BO1094" s="274">
        <v>2.4</v>
      </c>
      <c r="BP1094" s="274">
        <v>2.2000000000000002</v>
      </c>
      <c r="BQ1094" s="274">
        <v>2.2000000000000002</v>
      </c>
      <c r="BR1094" s="274">
        <v>2.2000000000000002</v>
      </c>
      <c r="BS1094" s="274">
        <v>1.9</v>
      </c>
      <c r="BT1094" s="274">
        <v>1.9</v>
      </c>
    </row>
    <row r="1095" spans="3:72" x14ac:dyDescent="0.2">
      <c r="C1095" s="105" t="s">
        <v>22</v>
      </c>
      <c r="D1095" s="106" t="s">
        <v>14</v>
      </c>
      <c r="E1095" s="262" t="s">
        <v>253</v>
      </c>
      <c r="F1095" s="19" t="s">
        <v>130</v>
      </c>
      <c r="G1095" s="203">
        <v>118.9</v>
      </c>
      <c r="H1095" s="274">
        <v>115.6</v>
      </c>
      <c r="I1095" s="274">
        <v>111.9</v>
      </c>
      <c r="J1095" s="274">
        <v>108.5</v>
      </c>
      <c r="K1095" s="274">
        <v>104.5</v>
      </c>
      <c r="L1095" s="274">
        <v>98.1</v>
      </c>
      <c r="M1095" s="274">
        <v>92.1</v>
      </c>
      <c r="N1095" s="274">
        <v>84.1</v>
      </c>
      <c r="O1095" s="274">
        <v>78.3</v>
      </c>
      <c r="P1095" s="274">
        <v>75.099999999999994</v>
      </c>
      <c r="Q1095" s="274">
        <v>72.400000000000006</v>
      </c>
      <c r="R1095" s="274">
        <v>69.400000000000006</v>
      </c>
      <c r="S1095" s="274">
        <v>66.5</v>
      </c>
      <c r="T1095" s="274">
        <v>63.5</v>
      </c>
      <c r="U1095" s="274">
        <v>61.4</v>
      </c>
      <c r="V1095" s="274">
        <v>59.9</v>
      </c>
      <c r="W1095" s="274">
        <v>57.3</v>
      </c>
      <c r="X1095" s="274">
        <v>53.8</v>
      </c>
      <c r="Y1095" s="274">
        <v>51.9</v>
      </c>
      <c r="Z1095" s="274">
        <v>49.3</v>
      </c>
      <c r="AA1095" s="274">
        <v>44.1</v>
      </c>
      <c r="AB1095" s="274">
        <v>38.700000000000003</v>
      </c>
      <c r="AC1095" s="274">
        <v>34.4</v>
      </c>
      <c r="AD1095" s="274">
        <v>32.299999999999997</v>
      </c>
      <c r="AE1095" s="274">
        <v>28.8</v>
      </c>
      <c r="AF1095" s="274">
        <v>27.8</v>
      </c>
      <c r="AG1095" s="274">
        <v>27</v>
      </c>
      <c r="AH1095" s="274">
        <v>24.3</v>
      </c>
      <c r="AI1095" s="274">
        <v>26.6</v>
      </c>
      <c r="AJ1095" s="274">
        <v>26</v>
      </c>
      <c r="AK1095" s="274">
        <v>23.2</v>
      </c>
      <c r="AL1095" s="274">
        <v>25.3</v>
      </c>
      <c r="AM1095" s="274">
        <v>26.2</v>
      </c>
      <c r="AN1095" s="274">
        <v>22.7</v>
      </c>
      <c r="AO1095" s="274">
        <v>20.2</v>
      </c>
      <c r="AP1095" s="274">
        <v>17.7</v>
      </c>
      <c r="AQ1095" s="274">
        <v>16.899999999999999</v>
      </c>
      <c r="AR1095" s="274">
        <v>15.2</v>
      </c>
      <c r="AS1095" s="274">
        <v>12.8</v>
      </c>
      <c r="AT1095" s="274">
        <v>12.9</v>
      </c>
      <c r="AU1095" s="274">
        <v>12.1</v>
      </c>
      <c r="AV1095" s="274">
        <v>16.7</v>
      </c>
      <c r="AW1095" s="274">
        <v>21</v>
      </c>
      <c r="AX1095" s="274">
        <v>23.5</v>
      </c>
      <c r="AY1095" s="274">
        <v>24.4</v>
      </c>
      <c r="AZ1095" s="274">
        <v>28.4</v>
      </c>
      <c r="BA1095" s="274">
        <v>28.5</v>
      </c>
      <c r="BB1095" s="274">
        <v>27.9</v>
      </c>
      <c r="BC1095" s="274">
        <v>28.7</v>
      </c>
      <c r="BD1095" s="274">
        <v>28.1</v>
      </c>
      <c r="BE1095" s="274">
        <v>27.3</v>
      </c>
      <c r="BF1095" s="274">
        <v>26.2</v>
      </c>
      <c r="BG1095" s="274">
        <v>28.2</v>
      </c>
      <c r="BH1095" s="274">
        <v>26.1</v>
      </c>
      <c r="BI1095" s="274">
        <v>23.8</v>
      </c>
      <c r="BJ1095" s="274">
        <v>25.4</v>
      </c>
      <c r="BK1095" s="274">
        <v>25.8</v>
      </c>
      <c r="BL1095" s="274">
        <v>25.9</v>
      </c>
      <c r="BM1095" s="274">
        <v>23</v>
      </c>
      <c r="BN1095" s="274">
        <v>23.6</v>
      </c>
      <c r="BO1095" s="274">
        <v>25.3</v>
      </c>
      <c r="BP1095" s="274">
        <v>27.6</v>
      </c>
      <c r="BQ1095" s="274">
        <v>24.6</v>
      </c>
      <c r="BR1095" s="274">
        <v>28.1</v>
      </c>
      <c r="BS1095" s="274">
        <v>27.2</v>
      </c>
      <c r="BT1095" s="274">
        <v>26.9</v>
      </c>
    </row>
    <row r="1096" spans="3:72" x14ac:dyDescent="0.2">
      <c r="C1096" s="105" t="s">
        <v>23</v>
      </c>
      <c r="D1096" s="106" t="s">
        <v>14</v>
      </c>
      <c r="E1096" s="262" t="s">
        <v>253</v>
      </c>
      <c r="F1096" s="19" t="s">
        <v>130</v>
      </c>
      <c r="G1096" s="203">
        <v>221.8</v>
      </c>
      <c r="H1096" s="274">
        <v>216.2</v>
      </c>
      <c r="I1096" s="274">
        <v>210.1</v>
      </c>
      <c r="J1096" s="274">
        <v>200.1</v>
      </c>
      <c r="K1096" s="274">
        <v>189.4</v>
      </c>
      <c r="L1096" s="274">
        <v>176.3</v>
      </c>
      <c r="M1096" s="274">
        <v>164</v>
      </c>
      <c r="N1096" s="274">
        <v>150.5</v>
      </c>
      <c r="O1096" s="274">
        <v>140</v>
      </c>
      <c r="P1096" s="274">
        <v>134.1</v>
      </c>
      <c r="Q1096" s="274">
        <v>128.80000000000001</v>
      </c>
      <c r="R1096" s="274">
        <v>124.8</v>
      </c>
      <c r="S1096" s="274">
        <v>120.4</v>
      </c>
      <c r="T1096" s="274">
        <v>120.1</v>
      </c>
      <c r="U1096" s="274">
        <v>121.7</v>
      </c>
      <c r="V1096" s="274">
        <v>117.5</v>
      </c>
      <c r="W1096" s="274">
        <v>111.2</v>
      </c>
      <c r="X1096" s="274">
        <v>104.7</v>
      </c>
      <c r="Y1096" s="274">
        <v>100.8</v>
      </c>
      <c r="Z1096" s="274">
        <v>97.8</v>
      </c>
      <c r="AA1096" s="274">
        <v>89.9</v>
      </c>
      <c r="AB1096" s="274">
        <v>81</v>
      </c>
      <c r="AC1096" s="274">
        <v>73.7</v>
      </c>
      <c r="AD1096" s="274">
        <v>70</v>
      </c>
      <c r="AE1096" s="274">
        <v>63.2</v>
      </c>
      <c r="AF1096" s="274">
        <v>59.7</v>
      </c>
      <c r="AG1096" s="274">
        <v>53.7</v>
      </c>
      <c r="AH1096" s="274">
        <v>52.5</v>
      </c>
      <c r="AI1096" s="274">
        <v>54.1</v>
      </c>
      <c r="AJ1096" s="274">
        <v>49.6</v>
      </c>
      <c r="AK1096" s="274">
        <v>51.5</v>
      </c>
      <c r="AL1096" s="274">
        <v>50.4</v>
      </c>
      <c r="AM1096" s="274">
        <v>45</v>
      </c>
      <c r="AN1096" s="274">
        <v>43.1</v>
      </c>
      <c r="AO1096" s="274">
        <v>39.700000000000003</v>
      </c>
      <c r="AP1096" s="274">
        <v>34.9</v>
      </c>
      <c r="AQ1096" s="274">
        <v>32.4</v>
      </c>
      <c r="AR1096" s="274">
        <v>27.8</v>
      </c>
      <c r="AS1096" s="274">
        <v>23.4</v>
      </c>
      <c r="AT1096" s="274">
        <v>23.4</v>
      </c>
      <c r="AU1096" s="274">
        <v>20.6</v>
      </c>
      <c r="AV1096" s="274">
        <v>24.6</v>
      </c>
      <c r="AW1096" s="274">
        <v>27.5</v>
      </c>
      <c r="AX1096" s="274">
        <v>32</v>
      </c>
      <c r="AY1096" s="274">
        <v>31.1</v>
      </c>
      <c r="AZ1096" s="274">
        <v>37.700000000000003</v>
      </c>
      <c r="BA1096" s="274">
        <v>37.700000000000003</v>
      </c>
      <c r="BB1096" s="274">
        <v>36.4</v>
      </c>
      <c r="BC1096" s="274">
        <v>36.5</v>
      </c>
      <c r="BD1096" s="274">
        <v>34.6</v>
      </c>
      <c r="BE1096" s="274">
        <v>31.9</v>
      </c>
      <c r="BF1096" s="274">
        <v>31.7</v>
      </c>
      <c r="BG1096" s="274">
        <v>34.200000000000003</v>
      </c>
      <c r="BH1096" s="274">
        <v>30.8</v>
      </c>
      <c r="BI1096" s="274">
        <v>29.5</v>
      </c>
      <c r="BJ1096" s="274">
        <v>32.6</v>
      </c>
      <c r="BK1096" s="274">
        <v>31.2</v>
      </c>
      <c r="BL1096" s="274">
        <v>33.4</v>
      </c>
      <c r="BM1096" s="274">
        <v>31</v>
      </c>
      <c r="BN1096" s="274">
        <v>31.1</v>
      </c>
      <c r="BO1096" s="274">
        <v>33.5</v>
      </c>
      <c r="BP1096" s="274">
        <v>37.200000000000003</v>
      </c>
      <c r="BQ1096" s="274">
        <v>36.200000000000003</v>
      </c>
      <c r="BR1096" s="274">
        <v>38.1</v>
      </c>
      <c r="BS1096" s="274">
        <v>34.200000000000003</v>
      </c>
      <c r="BT1096" s="274">
        <v>33.700000000000003</v>
      </c>
    </row>
    <row r="1097" spans="3:72" x14ac:dyDescent="0.2">
      <c r="C1097" s="105" t="s">
        <v>24</v>
      </c>
      <c r="D1097" s="106" t="s">
        <v>14</v>
      </c>
      <c r="E1097" s="262" t="s">
        <v>253</v>
      </c>
      <c r="F1097" s="19" t="s">
        <v>130</v>
      </c>
      <c r="G1097" s="203">
        <v>64.099999999999994</v>
      </c>
      <c r="H1097" s="274">
        <v>61.7</v>
      </c>
      <c r="I1097" s="274">
        <v>59.3</v>
      </c>
      <c r="J1097" s="274">
        <v>58.6</v>
      </c>
      <c r="K1097" s="274">
        <v>57.5</v>
      </c>
      <c r="L1097" s="274">
        <v>57.2</v>
      </c>
      <c r="M1097" s="274">
        <v>56.9</v>
      </c>
      <c r="N1097" s="274">
        <v>55.7</v>
      </c>
      <c r="O1097" s="274">
        <v>55.6</v>
      </c>
      <c r="P1097" s="274">
        <v>54.1</v>
      </c>
      <c r="Q1097" s="274">
        <v>52.8</v>
      </c>
      <c r="R1097" s="274">
        <v>53.2</v>
      </c>
      <c r="S1097" s="274">
        <v>53.5</v>
      </c>
      <c r="T1097" s="274">
        <v>54.5</v>
      </c>
      <c r="U1097" s="274">
        <v>56.4</v>
      </c>
      <c r="V1097" s="274">
        <v>55.8</v>
      </c>
      <c r="W1097" s="274">
        <v>54.1</v>
      </c>
      <c r="X1097" s="274">
        <v>52.9</v>
      </c>
      <c r="Y1097" s="274">
        <v>53.2</v>
      </c>
      <c r="Z1097" s="274">
        <v>53.6</v>
      </c>
      <c r="AA1097" s="274">
        <v>50.9</v>
      </c>
      <c r="AB1097" s="274">
        <v>46.1</v>
      </c>
      <c r="AC1097" s="274">
        <v>41.9</v>
      </c>
      <c r="AD1097" s="274">
        <v>40.1</v>
      </c>
      <c r="AE1097" s="274">
        <v>36.4</v>
      </c>
      <c r="AF1097" s="274">
        <v>31.5</v>
      </c>
      <c r="AG1097" s="274">
        <v>30.4</v>
      </c>
      <c r="AH1097" s="274">
        <v>35.799999999999997</v>
      </c>
      <c r="AI1097" s="274">
        <v>32.5</v>
      </c>
      <c r="AJ1097" s="274">
        <v>31.9</v>
      </c>
      <c r="AK1097" s="274">
        <v>35</v>
      </c>
      <c r="AL1097" s="274">
        <v>36</v>
      </c>
      <c r="AM1097" s="274">
        <v>31.5</v>
      </c>
      <c r="AN1097" s="274">
        <v>28.4</v>
      </c>
      <c r="AO1097" s="274">
        <v>25.1</v>
      </c>
      <c r="AP1097" s="274">
        <v>22.7</v>
      </c>
      <c r="AQ1097" s="274">
        <v>23.7</v>
      </c>
      <c r="AR1097" s="274">
        <v>23</v>
      </c>
      <c r="AS1097" s="274">
        <v>22.7</v>
      </c>
      <c r="AT1097" s="274">
        <v>22.9</v>
      </c>
      <c r="AU1097" s="274">
        <v>21.1</v>
      </c>
      <c r="AV1097" s="274">
        <v>21.1</v>
      </c>
      <c r="AW1097" s="274">
        <v>24.7</v>
      </c>
      <c r="AX1097" s="274">
        <v>29</v>
      </c>
      <c r="AY1097" s="274">
        <v>33.800000000000004</v>
      </c>
      <c r="AZ1097" s="274">
        <v>27</v>
      </c>
      <c r="BA1097" s="274">
        <v>29.4</v>
      </c>
      <c r="BB1097" s="274">
        <v>29.6</v>
      </c>
      <c r="BC1097" s="274">
        <v>32.1</v>
      </c>
      <c r="BD1097" s="274">
        <v>32.700000000000003</v>
      </c>
      <c r="BE1097" s="274">
        <v>36.4</v>
      </c>
      <c r="BF1097" s="274">
        <v>38.799999999999997</v>
      </c>
      <c r="BG1097" s="274">
        <v>35.6</v>
      </c>
      <c r="BH1097" s="274">
        <v>35.9</v>
      </c>
      <c r="BI1097" s="274">
        <v>35.9</v>
      </c>
      <c r="BJ1097" s="274">
        <v>37.5</v>
      </c>
      <c r="BK1097" s="274">
        <v>34.299999999999997</v>
      </c>
      <c r="BL1097" s="274">
        <v>29.6</v>
      </c>
      <c r="BM1097" s="274">
        <v>27</v>
      </c>
      <c r="BN1097" s="274">
        <v>27.8</v>
      </c>
      <c r="BO1097" s="274">
        <v>26.3</v>
      </c>
      <c r="BP1097" s="274">
        <v>28.7</v>
      </c>
      <c r="BQ1097" s="274">
        <v>30.6</v>
      </c>
      <c r="BR1097" s="274">
        <v>31.6</v>
      </c>
      <c r="BS1097" s="274">
        <v>31.2</v>
      </c>
      <c r="BT1097" s="274">
        <v>29.3</v>
      </c>
    </row>
    <row r="1098" spans="3:72" x14ac:dyDescent="0.2">
      <c r="C1098" s="105" t="s">
        <v>25</v>
      </c>
      <c r="D1098" s="106" t="s">
        <v>14</v>
      </c>
      <c r="E1098" s="262" t="s">
        <v>253</v>
      </c>
      <c r="F1098" s="19" t="s">
        <v>130</v>
      </c>
      <c r="G1098" s="203">
        <v>193.7</v>
      </c>
      <c r="H1098" s="274">
        <v>192.3</v>
      </c>
      <c r="I1098" s="274">
        <v>190.1</v>
      </c>
      <c r="J1098" s="274">
        <v>185.2</v>
      </c>
      <c r="K1098" s="274">
        <v>179.3</v>
      </c>
      <c r="L1098" s="274">
        <v>175.5</v>
      </c>
      <c r="M1098" s="274">
        <v>171.9</v>
      </c>
      <c r="N1098" s="274">
        <v>167.3</v>
      </c>
      <c r="O1098" s="274">
        <v>166.4</v>
      </c>
      <c r="P1098" s="274">
        <v>162.1</v>
      </c>
      <c r="Q1098" s="274">
        <v>158.4</v>
      </c>
      <c r="R1098" s="274">
        <v>157.9</v>
      </c>
      <c r="S1098" s="274">
        <v>156.9</v>
      </c>
      <c r="T1098" s="274">
        <v>159.30000000000001</v>
      </c>
      <c r="U1098" s="274">
        <v>164.2</v>
      </c>
      <c r="V1098" s="274">
        <v>156.30000000000001</v>
      </c>
      <c r="W1098" s="274">
        <v>145.6</v>
      </c>
      <c r="X1098" s="274">
        <v>139.1</v>
      </c>
      <c r="Y1098" s="274">
        <v>136.19999999999999</v>
      </c>
      <c r="Z1098" s="274">
        <v>134.9</v>
      </c>
      <c r="AA1098" s="274">
        <v>126.4</v>
      </c>
      <c r="AB1098" s="274">
        <v>117.1</v>
      </c>
      <c r="AC1098" s="274">
        <v>108.8</v>
      </c>
      <c r="AD1098" s="274">
        <v>107</v>
      </c>
      <c r="AE1098" s="274">
        <v>100.3</v>
      </c>
      <c r="AF1098" s="274">
        <v>98.1</v>
      </c>
      <c r="AG1098" s="274">
        <v>94.3</v>
      </c>
      <c r="AH1098" s="274">
        <v>89.5</v>
      </c>
      <c r="AI1098" s="274">
        <v>92.2</v>
      </c>
      <c r="AJ1098" s="274">
        <v>93.9</v>
      </c>
      <c r="AK1098" s="274">
        <v>85.6</v>
      </c>
      <c r="AL1098" s="274">
        <v>85.5</v>
      </c>
      <c r="AM1098" s="274">
        <v>83.5</v>
      </c>
      <c r="AN1098" s="274">
        <v>77.900000000000006</v>
      </c>
      <c r="AO1098" s="274">
        <v>69.5</v>
      </c>
      <c r="AP1098" s="274">
        <v>68.7</v>
      </c>
      <c r="AQ1098" s="274">
        <v>70.099999999999994</v>
      </c>
      <c r="AR1098" s="274">
        <v>57.8</v>
      </c>
      <c r="AS1098" s="274">
        <v>48.6</v>
      </c>
      <c r="AT1098" s="274">
        <v>46.3</v>
      </c>
      <c r="AU1098" s="274">
        <v>45</v>
      </c>
      <c r="AV1098" s="274">
        <v>43.8</v>
      </c>
      <c r="AW1098" s="274">
        <v>45.6</v>
      </c>
      <c r="AX1098" s="274">
        <v>43.6</v>
      </c>
      <c r="AY1098" s="274">
        <v>40.1</v>
      </c>
      <c r="AZ1098" s="274">
        <v>34</v>
      </c>
      <c r="BA1098" s="274">
        <v>34.299999999999997</v>
      </c>
      <c r="BB1098" s="274">
        <v>34.799999999999997</v>
      </c>
      <c r="BC1098" s="274">
        <v>36.799999999999997</v>
      </c>
      <c r="BD1098" s="274">
        <v>38.799999999999997</v>
      </c>
      <c r="BE1098" s="274">
        <v>37.4</v>
      </c>
      <c r="BF1098" s="274">
        <v>36.799999999999997</v>
      </c>
      <c r="BG1098" s="274">
        <v>38.1</v>
      </c>
      <c r="BH1098" s="274">
        <v>38.1</v>
      </c>
      <c r="BI1098" s="274">
        <v>34</v>
      </c>
      <c r="BJ1098" s="274">
        <v>35.299999999999997</v>
      </c>
      <c r="BK1098" s="274">
        <v>35.799999999999997</v>
      </c>
      <c r="BL1098" s="274">
        <v>35.6</v>
      </c>
      <c r="BM1098" s="274">
        <v>35.299999999999997</v>
      </c>
      <c r="BN1098" s="274">
        <v>39.9</v>
      </c>
      <c r="BO1098" s="274">
        <v>37.200000000000003</v>
      </c>
      <c r="BP1098" s="274">
        <v>38</v>
      </c>
      <c r="BQ1098" s="274">
        <v>39.5</v>
      </c>
      <c r="BR1098" s="274">
        <v>41.5</v>
      </c>
      <c r="BS1098" s="274">
        <v>39</v>
      </c>
      <c r="BT1098" s="274">
        <v>36.9</v>
      </c>
    </row>
    <row r="1099" spans="3:72" x14ac:dyDescent="0.2">
      <c r="C1099" s="105" t="s">
        <v>26</v>
      </c>
      <c r="D1099" s="106" t="s">
        <v>14</v>
      </c>
      <c r="E1099" s="262" t="s">
        <v>253</v>
      </c>
      <c r="F1099" s="19" t="s">
        <v>130</v>
      </c>
      <c r="G1099" s="203">
        <v>130</v>
      </c>
      <c r="H1099" s="274">
        <v>129.6</v>
      </c>
      <c r="I1099" s="274">
        <v>128.69999999999999</v>
      </c>
      <c r="J1099" s="274">
        <v>125.3</v>
      </c>
      <c r="K1099" s="274">
        <v>121.3</v>
      </c>
      <c r="L1099" s="274">
        <v>114.4</v>
      </c>
      <c r="M1099" s="274">
        <v>107.8</v>
      </c>
      <c r="N1099" s="274">
        <v>100.2</v>
      </c>
      <c r="O1099" s="274">
        <v>95.1</v>
      </c>
      <c r="P1099" s="274">
        <v>92.9</v>
      </c>
      <c r="Q1099" s="274">
        <v>91</v>
      </c>
      <c r="R1099" s="274">
        <v>85.4</v>
      </c>
      <c r="S1099" s="274">
        <v>79.8</v>
      </c>
      <c r="T1099" s="274">
        <v>79.599999999999994</v>
      </c>
      <c r="U1099" s="274">
        <v>80.400000000000006</v>
      </c>
      <c r="V1099" s="274">
        <v>75.3</v>
      </c>
      <c r="W1099" s="274">
        <v>69.099999999999994</v>
      </c>
      <c r="X1099" s="274">
        <v>64.5</v>
      </c>
      <c r="Y1099" s="274">
        <v>61.7</v>
      </c>
      <c r="Z1099" s="274">
        <v>60.2</v>
      </c>
      <c r="AA1099" s="274">
        <v>55.6</v>
      </c>
      <c r="AB1099" s="274">
        <v>48.9</v>
      </c>
      <c r="AC1099" s="274">
        <v>43.2</v>
      </c>
      <c r="AD1099" s="274">
        <v>41.5</v>
      </c>
      <c r="AE1099" s="274">
        <v>38.299999999999997</v>
      </c>
      <c r="AF1099" s="274">
        <v>36.4</v>
      </c>
      <c r="AG1099" s="274">
        <v>31.4</v>
      </c>
      <c r="AH1099" s="274">
        <v>33.1</v>
      </c>
      <c r="AI1099" s="274">
        <v>28.7</v>
      </c>
      <c r="AJ1099" s="274">
        <v>26.7</v>
      </c>
      <c r="AK1099" s="274">
        <v>28.6</v>
      </c>
      <c r="AL1099" s="274">
        <v>29.1</v>
      </c>
      <c r="AM1099" s="274">
        <v>29.3</v>
      </c>
      <c r="AN1099" s="274">
        <v>31.9</v>
      </c>
      <c r="AO1099" s="274">
        <v>30.8</v>
      </c>
      <c r="AP1099" s="274">
        <v>32</v>
      </c>
      <c r="AQ1099" s="274">
        <v>30.2</v>
      </c>
      <c r="AR1099" s="274">
        <v>26.9</v>
      </c>
      <c r="AS1099" s="274">
        <v>24.2</v>
      </c>
      <c r="AT1099" s="274">
        <v>24</v>
      </c>
      <c r="AU1099" s="274">
        <v>22.1</v>
      </c>
      <c r="AV1099" s="274">
        <v>20.8</v>
      </c>
      <c r="AW1099" s="274">
        <v>21.3</v>
      </c>
      <c r="AX1099" s="274">
        <v>20.399999999999999</v>
      </c>
      <c r="AY1099" s="274">
        <v>22.1</v>
      </c>
      <c r="AZ1099" s="274">
        <v>21.4</v>
      </c>
      <c r="BA1099" s="274">
        <v>22.5</v>
      </c>
      <c r="BB1099" s="274">
        <v>22.4</v>
      </c>
      <c r="BC1099" s="274">
        <v>23</v>
      </c>
      <c r="BD1099" s="274">
        <v>23.5</v>
      </c>
      <c r="BE1099" s="274">
        <v>25.8</v>
      </c>
      <c r="BF1099" s="274">
        <v>23.1</v>
      </c>
      <c r="BG1099" s="274">
        <v>21.3</v>
      </c>
      <c r="BH1099" s="274">
        <v>21.3</v>
      </c>
      <c r="BI1099" s="274">
        <v>20.399999999999999</v>
      </c>
      <c r="BJ1099" s="274">
        <v>21.2</v>
      </c>
      <c r="BK1099" s="274">
        <v>21.5</v>
      </c>
      <c r="BL1099" s="274">
        <v>20.8</v>
      </c>
      <c r="BM1099" s="274">
        <v>20.5</v>
      </c>
      <c r="BN1099" s="274">
        <v>22.1</v>
      </c>
      <c r="BO1099" s="274">
        <v>23</v>
      </c>
      <c r="BP1099" s="274">
        <v>25.6</v>
      </c>
      <c r="BQ1099" s="274">
        <v>28.4</v>
      </c>
      <c r="BR1099" s="274">
        <v>29.8</v>
      </c>
      <c r="BS1099" s="274">
        <v>26.8</v>
      </c>
      <c r="BT1099" s="274">
        <v>24.2</v>
      </c>
    </row>
    <row r="1100" spans="3:72" x14ac:dyDescent="0.2">
      <c r="C1100" s="105" t="s">
        <v>27</v>
      </c>
      <c r="D1100" s="106" t="s">
        <v>14</v>
      </c>
      <c r="E1100" s="262" t="s">
        <v>253</v>
      </c>
      <c r="F1100" s="19" t="s">
        <v>130</v>
      </c>
      <c r="G1100" s="203">
        <v>124.2</v>
      </c>
      <c r="H1100" s="274">
        <v>123.4</v>
      </c>
      <c r="I1100" s="274">
        <v>122.3</v>
      </c>
      <c r="J1100" s="274">
        <v>118.9</v>
      </c>
      <c r="K1100" s="274">
        <v>115</v>
      </c>
      <c r="L1100" s="274">
        <v>108.5</v>
      </c>
      <c r="M1100" s="274">
        <v>102.5</v>
      </c>
      <c r="N1100" s="274">
        <v>94.6</v>
      </c>
      <c r="O1100" s="274">
        <v>89.1</v>
      </c>
      <c r="P1100" s="274">
        <v>87</v>
      </c>
      <c r="Q1100" s="274">
        <v>85.3</v>
      </c>
      <c r="R1100" s="274">
        <v>84.5</v>
      </c>
      <c r="S1100" s="274">
        <v>83.4</v>
      </c>
      <c r="T1100" s="274">
        <v>81.8</v>
      </c>
      <c r="U1100" s="274">
        <v>81.3</v>
      </c>
      <c r="V1100" s="274">
        <v>80.400000000000006</v>
      </c>
      <c r="W1100" s="274">
        <v>77.8</v>
      </c>
      <c r="X1100" s="274">
        <v>74.900000000000006</v>
      </c>
      <c r="Y1100" s="274">
        <v>74</v>
      </c>
      <c r="Z1100" s="274">
        <v>71.2</v>
      </c>
      <c r="AA1100" s="274">
        <v>65</v>
      </c>
      <c r="AB1100" s="274">
        <v>60.3</v>
      </c>
      <c r="AC1100" s="274">
        <v>56.3</v>
      </c>
      <c r="AD1100" s="274">
        <v>54.3</v>
      </c>
      <c r="AE1100" s="274">
        <v>50.2</v>
      </c>
      <c r="AF1100" s="274">
        <v>47.3</v>
      </c>
      <c r="AG1100" s="274">
        <v>46.6</v>
      </c>
      <c r="AH1100" s="274">
        <v>51.6</v>
      </c>
      <c r="AI1100" s="274">
        <v>51.8</v>
      </c>
      <c r="AJ1100" s="274">
        <v>56.6</v>
      </c>
      <c r="AK1100" s="274">
        <v>49.1</v>
      </c>
      <c r="AL1100" s="274">
        <v>46.7</v>
      </c>
      <c r="AM1100" s="274">
        <v>45.5</v>
      </c>
      <c r="AN1100" s="274">
        <v>44.1</v>
      </c>
      <c r="AO1100" s="274">
        <v>43.6</v>
      </c>
      <c r="AP1100" s="274">
        <v>43.2</v>
      </c>
      <c r="AQ1100" s="274">
        <v>40.200000000000003</v>
      </c>
      <c r="AR1100" s="274">
        <v>34.1</v>
      </c>
      <c r="AS1100" s="274">
        <v>31</v>
      </c>
      <c r="AT1100" s="274">
        <v>28.5</v>
      </c>
      <c r="AU1100" s="274">
        <v>25.9</v>
      </c>
      <c r="AV1100" s="274">
        <v>29.8</v>
      </c>
      <c r="AW1100" s="274">
        <v>33.4</v>
      </c>
      <c r="AX1100" s="274">
        <v>33.4</v>
      </c>
      <c r="AY1100" s="274">
        <v>33</v>
      </c>
      <c r="AZ1100" s="274">
        <v>38.799999999999997</v>
      </c>
      <c r="BA1100" s="274">
        <v>36.1</v>
      </c>
      <c r="BB1100" s="274">
        <v>35.6</v>
      </c>
      <c r="BC1100" s="274">
        <v>34</v>
      </c>
      <c r="BD1100" s="274">
        <v>32.200000000000003</v>
      </c>
      <c r="BE1100" s="274">
        <v>30.7</v>
      </c>
      <c r="BF1100" s="274">
        <v>30.4</v>
      </c>
      <c r="BG1100" s="274">
        <v>31.8</v>
      </c>
      <c r="BH1100" s="274">
        <v>28.4</v>
      </c>
      <c r="BI1100" s="274">
        <v>28.6</v>
      </c>
      <c r="BJ1100" s="274">
        <v>29.2</v>
      </c>
      <c r="BK1100" s="274">
        <v>28.1</v>
      </c>
      <c r="BL1100" s="274">
        <v>29.1</v>
      </c>
      <c r="BM1100" s="274">
        <v>26.3</v>
      </c>
      <c r="BN1100" s="274">
        <v>28</v>
      </c>
      <c r="BO1100" s="274">
        <v>29.9</v>
      </c>
      <c r="BP1100" s="274">
        <v>31.8</v>
      </c>
      <c r="BQ1100" s="274">
        <v>30.3</v>
      </c>
      <c r="BR1100" s="274">
        <v>29</v>
      </c>
      <c r="BS1100" s="274">
        <v>28.9</v>
      </c>
      <c r="BT1100" s="274">
        <v>28.4</v>
      </c>
    </row>
    <row r="1101" spans="3:72" x14ac:dyDescent="0.2">
      <c r="C1101" s="105" t="s">
        <v>28</v>
      </c>
      <c r="D1101" s="106" t="s">
        <v>14</v>
      </c>
      <c r="E1101" s="262" t="s">
        <v>253</v>
      </c>
      <c r="F1101" s="19" t="s">
        <v>130</v>
      </c>
      <c r="G1101" s="203">
        <v>68.3</v>
      </c>
      <c r="H1101" s="274">
        <v>68.599999999999994</v>
      </c>
      <c r="I1101" s="274">
        <v>68.5</v>
      </c>
      <c r="J1101" s="274">
        <v>66.5</v>
      </c>
      <c r="K1101" s="274">
        <v>64.2</v>
      </c>
      <c r="L1101" s="274">
        <v>61.5</v>
      </c>
      <c r="M1101" s="274">
        <v>58.4</v>
      </c>
      <c r="N1101" s="274">
        <v>55.2</v>
      </c>
      <c r="O1101" s="274">
        <v>53.1</v>
      </c>
      <c r="P1101" s="274">
        <v>51.5</v>
      </c>
      <c r="Q1101" s="274">
        <v>49.9</v>
      </c>
      <c r="R1101" s="274">
        <v>46.9</v>
      </c>
      <c r="S1101" s="274">
        <v>44.2</v>
      </c>
      <c r="T1101" s="274">
        <v>43.1</v>
      </c>
      <c r="U1101" s="274">
        <v>42.6</v>
      </c>
      <c r="V1101" s="274">
        <v>41</v>
      </c>
      <c r="W1101" s="274">
        <v>38.700000000000003</v>
      </c>
      <c r="X1101" s="274">
        <v>37.799999999999997</v>
      </c>
      <c r="Y1101" s="274">
        <v>38</v>
      </c>
      <c r="Z1101" s="274">
        <v>35.200000000000003</v>
      </c>
      <c r="AA1101" s="274">
        <v>31</v>
      </c>
      <c r="AB1101" s="274">
        <v>27.1</v>
      </c>
      <c r="AC1101" s="274">
        <v>24</v>
      </c>
      <c r="AD1101" s="274">
        <v>21.8</v>
      </c>
      <c r="AE1101" s="274">
        <v>18.899999999999999</v>
      </c>
      <c r="AF1101" s="274">
        <v>12.6</v>
      </c>
      <c r="AG1101" s="274">
        <v>16</v>
      </c>
      <c r="AH1101" s="274">
        <v>17.2</v>
      </c>
      <c r="AI1101" s="274">
        <v>17.399999999999999</v>
      </c>
      <c r="AJ1101" s="274">
        <v>9.6</v>
      </c>
      <c r="AK1101" s="274">
        <v>12.3</v>
      </c>
      <c r="AL1101" s="274">
        <v>11.9</v>
      </c>
      <c r="AM1101" s="274">
        <v>11.6</v>
      </c>
      <c r="AN1101" s="274">
        <v>11.6</v>
      </c>
      <c r="AO1101" s="274">
        <v>10.6</v>
      </c>
      <c r="AP1101" s="274">
        <v>10.3</v>
      </c>
      <c r="AQ1101" s="274">
        <v>10.1</v>
      </c>
      <c r="AR1101" s="274">
        <v>9.4</v>
      </c>
      <c r="AS1101" s="274">
        <v>9.4</v>
      </c>
      <c r="AT1101" s="274">
        <v>9.6</v>
      </c>
      <c r="AU1101" s="274">
        <v>9.6</v>
      </c>
      <c r="AV1101" s="274">
        <v>8.6</v>
      </c>
      <c r="AW1101" s="274">
        <v>9.4</v>
      </c>
      <c r="AX1101" s="274">
        <v>8.9</v>
      </c>
      <c r="AY1101" s="274">
        <v>7.1</v>
      </c>
      <c r="AZ1101" s="274">
        <v>5.6</v>
      </c>
      <c r="BA1101" s="274">
        <v>5.4</v>
      </c>
      <c r="BB1101" s="274">
        <v>5.8</v>
      </c>
      <c r="BC1101" s="274">
        <v>5.2</v>
      </c>
      <c r="BD1101" s="274">
        <v>5.4</v>
      </c>
      <c r="BE1101" s="274">
        <v>6</v>
      </c>
      <c r="BF1101" s="274">
        <v>5.9</v>
      </c>
      <c r="BG1101" s="274">
        <v>5.4</v>
      </c>
      <c r="BH1101" s="274">
        <v>5.0999999999999996</v>
      </c>
      <c r="BI1101" s="274">
        <v>4.3</v>
      </c>
      <c r="BJ1101" s="274">
        <v>3.4</v>
      </c>
      <c r="BK1101" s="274">
        <v>3.5</v>
      </c>
      <c r="BL1101" s="274">
        <v>4</v>
      </c>
      <c r="BM1101" s="274">
        <v>3</v>
      </c>
      <c r="BN1101" s="274">
        <v>2.5</v>
      </c>
      <c r="BO1101" s="274">
        <v>2.8</v>
      </c>
      <c r="BP1101" s="274">
        <v>2.1</v>
      </c>
      <c r="BQ1101" s="274">
        <v>2.5</v>
      </c>
      <c r="BR1101" s="274">
        <v>3</v>
      </c>
      <c r="BS1101" s="274">
        <v>3.4</v>
      </c>
      <c r="BT1101" s="274">
        <v>3</v>
      </c>
    </row>
    <row r="1102" spans="3:72" x14ac:dyDescent="0.2">
      <c r="C1102" s="105" t="s">
        <v>29</v>
      </c>
      <c r="D1102" s="106" t="s">
        <v>14</v>
      </c>
      <c r="E1102" s="262" t="s">
        <v>253</v>
      </c>
      <c r="F1102" s="19" t="s">
        <v>130</v>
      </c>
      <c r="G1102" s="203">
        <v>49.9</v>
      </c>
      <c r="H1102" s="274">
        <v>49.7</v>
      </c>
      <c r="I1102" s="274">
        <v>49.1</v>
      </c>
      <c r="J1102" s="274">
        <v>47.8</v>
      </c>
      <c r="K1102" s="274">
        <v>46.2</v>
      </c>
      <c r="L1102" s="274">
        <v>45.8</v>
      </c>
      <c r="M1102" s="274">
        <v>45.4</v>
      </c>
      <c r="N1102" s="274">
        <v>44.9</v>
      </c>
      <c r="O1102" s="274">
        <v>45.1</v>
      </c>
      <c r="P1102" s="274">
        <v>44.1</v>
      </c>
      <c r="Q1102" s="274">
        <v>43.4</v>
      </c>
      <c r="R1102" s="274">
        <v>43.4</v>
      </c>
      <c r="S1102" s="274">
        <v>43.3</v>
      </c>
      <c r="T1102" s="274">
        <v>42.6</v>
      </c>
      <c r="U1102" s="274">
        <v>42.5</v>
      </c>
      <c r="V1102" s="274">
        <v>41.3</v>
      </c>
      <c r="W1102" s="274">
        <v>39.4</v>
      </c>
      <c r="X1102" s="274">
        <v>38.4</v>
      </c>
      <c r="Y1102" s="274">
        <v>38.5</v>
      </c>
      <c r="Z1102" s="274">
        <v>38.799999999999997</v>
      </c>
      <c r="AA1102" s="274">
        <v>37</v>
      </c>
      <c r="AB1102" s="274">
        <v>34.200000000000003</v>
      </c>
      <c r="AC1102" s="274">
        <v>31.8</v>
      </c>
      <c r="AD1102" s="274">
        <v>31.3</v>
      </c>
      <c r="AE1102" s="274">
        <v>29.2</v>
      </c>
      <c r="AF1102" s="274">
        <v>27</v>
      </c>
      <c r="AG1102" s="274">
        <v>27</v>
      </c>
      <c r="AH1102" s="274">
        <v>29.1</v>
      </c>
      <c r="AI1102" s="274">
        <v>28.8</v>
      </c>
      <c r="AJ1102" s="274">
        <v>28.3</v>
      </c>
      <c r="AK1102" s="274">
        <v>28</v>
      </c>
      <c r="AL1102" s="274">
        <v>28.9</v>
      </c>
      <c r="AM1102" s="274">
        <v>23.9</v>
      </c>
      <c r="AN1102" s="274">
        <v>24.3</v>
      </c>
      <c r="AO1102" s="274">
        <v>24.5</v>
      </c>
      <c r="AP1102" s="274">
        <v>24</v>
      </c>
      <c r="AQ1102" s="274">
        <v>24.1</v>
      </c>
      <c r="AR1102" s="274">
        <v>22.4</v>
      </c>
      <c r="AS1102" s="274">
        <v>22.4</v>
      </c>
      <c r="AT1102" s="274">
        <v>22.6</v>
      </c>
      <c r="AU1102" s="274">
        <v>20.6</v>
      </c>
      <c r="AV1102" s="274">
        <v>19.3</v>
      </c>
      <c r="AW1102" s="274">
        <v>22.9</v>
      </c>
      <c r="AX1102" s="274">
        <v>26.1</v>
      </c>
      <c r="AY1102" s="274">
        <v>26.7</v>
      </c>
      <c r="AZ1102" s="274">
        <v>31.5</v>
      </c>
      <c r="BA1102" s="274">
        <v>34.4</v>
      </c>
      <c r="BB1102" s="274">
        <v>35.200000000000003</v>
      </c>
      <c r="BC1102" s="274">
        <v>37.700000000000003</v>
      </c>
      <c r="BD1102" s="274">
        <v>40.1</v>
      </c>
      <c r="BE1102" s="274">
        <v>38.4</v>
      </c>
      <c r="BF1102" s="274">
        <v>37.799999999999997</v>
      </c>
      <c r="BG1102" s="274">
        <v>42.1</v>
      </c>
      <c r="BH1102" s="274">
        <v>42.4</v>
      </c>
      <c r="BI1102" s="274">
        <v>43.1</v>
      </c>
      <c r="BJ1102" s="274">
        <v>49.5</v>
      </c>
      <c r="BK1102" s="274">
        <v>48</v>
      </c>
      <c r="BL1102" s="274">
        <v>46.4</v>
      </c>
      <c r="BM1102" s="274">
        <v>47.3</v>
      </c>
      <c r="BN1102" s="274">
        <v>49.1</v>
      </c>
      <c r="BO1102" s="274">
        <v>51.1</v>
      </c>
      <c r="BP1102" s="274">
        <v>55</v>
      </c>
      <c r="BQ1102" s="274">
        <v>55.8</v>
      </c>
      <c r="BR1102" s="274">
        <v>54.2</v>
      </c>
      <c r="BS1102" s="274">
        <v>51.9</v>
      </c>
      <c r="BT1102" s="274">
        <v>48.5</v>
      </c>
    </row>
    <row r="1103" spans="3:72" x14ac:dyDescent="0.2">
      <c r="C1103" s="105" t="s">
        <v>30</v>
      </c>
      <c r="D1103" s="106" t="s">
        <v>14</v>
      </c>
      <c r="E1103" s="262" t="s">
        <v>253</v>
      </c>
      <c r="F1103" s="19" t="s">
        <v>130</v>
      </c>
      <c r="G1103" s="203">
        <v>25.2</v>
      </c>
      <c r="H1103" s="274">
        <v>23.3</v>
      </c>
      <c r="I1103" s="274">
        <v>21.2</v>
      </c>
      <c r="J1103" s="274">
        <v>20.7</v>
      </c>
      <c r="K1103" s="274">
        <v>20</v>
      </c>
      <c r="L1103" s="274">
        <v>19.399999999999999</v>
      </c>
      <c r="M1103" s="274">
        <v>18.8</v>
      </c>
      <c r="N1103" s="274">
        <v>18.100000000000001</v>
      </c>
      <c r="O1103" s="274">
        <v>17.7</v>
      </c>
      <c r="P1103" s="274">
        <v>17.100000000000001</v>
      </c>
      <c r="Q1103" s="274">
        <v>16.7</v>
      </c>
      <c r="R1103" s="274">
        <v>16.7</v>
      </c>
      <c r="S1103" s="274">
        <v>16.7</v>
      </c>
      <c r="T1103" s="274">
        <v>15.1</v>
      </c>
      <c r="U1103" s="274">
        <v>13.7</v>
      </c>
      <c r="V1103" s="274">
        <v>13.2</v>
      </c>
      <c r="W1103" s="274">
        <v>12.4</v>
      </c>
      <c r="X1103" s="274">
        <v>11.6</v>
      </c>
      <c r="Y1103" s="274">
        <v>10.8</v>
      </c>
      <c r="Z1103" s="274">
        <v>10.9</v>
      </c>
      <c r="AA1103" s="274">
        <v>10.4</v>
      </c>
      <c r="AB1103" s="274">
        <v>9.4</v>
      </c>
      <c r="AC1103" s="274">
        <v>8.6</v>
      </c>
      <c r="AD1103" s="274">
        <v>7.9</v>
      </c>
      <c r="AE1103" s="274">
        <v>7</v>
      </c>
      <c r="AF1103" s="274">
        <v>6.2</v>
      </c>
      <c r="AG1103" s="274">
        <v>5.9</v>
      </c>
      <c r="AH1103" s="274">
        <v>5.8</v>
      </c>
      <c r="AI1103" s="274">
        <v>4.8</v>
      </c>
      <c r="AJ1103" s="274">
        <v>5.3</v>
      </c>
      <c r="AK1103" s="274">
        <v>4.7</v>
      </c>
      <c r="AL1103" s="274">
        <v>4.5</v>
      </c>
      <c r="AM1103" s="274">
        <v>4.3</v>
      </c>
      <c r="AN1103" s="274">
        <v>4.5</v>
      </c>
      <c r="AO1103" s="274">
        <v>3.6</v>
      </c>
      <c r="AP1103" s="274">
        <v>3.2</v>
      </c>
      <c r="AQ1103" s="274">
        <v>3.2</v>
      </c>
      <c r="AR1103" s="274">
        <v>2.7</v>
      </c>
      <c r="AS1103" s="274">
        <v>2.5</v>
      </c>
      <c r="AT1103" s="274">
        <v>2.5</v>
      </c>
      <c r="AU1103" s="274">
        <v>2.4</v>
      </c>
      <c r="AV1103" s="274">
        <v>3</v>
      </c>
      <c r="AW1103" s="274">
        <v>4.5</v>
      </c>
      <c r="AX1103" s="274">
        <v>7</v>
      </c>
      <c r="AY1103" s="274">
        <v>7.9</v>
      </c>
      <c r="AZ1103" s="274">
        <v>6.6</v>
      </c>
      <c r="BA1103" s="274">
        <v>6.1</v>
      </c>
      <c r="BB1103" s="274">
        <v>6.6</v>
      </c>
      <c r="BC1103" s="274">
        <v>6.9</v>
      </c>
      <c r="BD1103" s="274">
        <v>6.4</v>
      </c>
      <c r="BE1103" s="274">
        <v>6</v>
      </c>
      <c r="BF1103" s="274">
        <v>5.2</v>
      </c>
      <c r="BG1103" s="274">
        <v>5.8</v>
      </c>
      <c r="BH1103" s="274">
        <v>5.3</v>
      </c>
      <c r="BI1103" s="274">
        <v>5.2</v>
      </c>
      <c r="BJ1103" s="274">
        <v>5.4</v>
      </c>
      <c r="BK1103" s="274">
        <v>4.9000000000000004</v>
      </c>
      <c r="BL1103" s="274">
        <v>5.0999999999999996</v>
      </c>
      <c r="BM1103" s="274">
        <v>4.5</v>
      </c>
      <c r="BN1103" s="274">
        <v>5.7</v>
      </c>
      <c r="BO1103" s="274">
        <v>5.4</v>
      </c>
      <c r="BP1103" s="274">
        <v>5.9</v>
      </c>
      <c r="BQ1103" s="274">
        <v>6.2</v>
      </c>
      <c r="BR1103" s="274">
        <v>6.2</v>
      </c>
      <c r="BS1103" s="274">
        <v>6</v>
      </c>
      <c r="BT1103" s="274">
        <v>5.7</v>
      </c>
    </row>
    <row r="1104" spans="3:72" x14ac:dyDescent="0.2">
      <c r="C1104" s="105" t="s">
        <v>31</v>
      </c>
      <c r="D1104" s="106" t="s">
        <v>14</v>
      </c>
      <c r="E1104" s="262" t="s">
        <v>253</v>
      </c>
      <c r="F1104" s="19" t="s">
        <v>130</v>
      </c>
      <c r="G1104" s="203">
        <v>9</v>
      </c>
      <c r="H1104" s="274">
        <v>8.9</v>
      </c>
      <c r="I1104" s="274">
        <v>8.6999999999999993</v>
      </c>
      <c r="J1104" s="274">
        <v>8.6</v>
      </c>
      <c r="K1104" s="274">
        <v>8.6999999999999993</v>
      </c>
      <c r="L1104" s="274">
        <v>8.8000000000000007</v>
      </c>
      <c r="M1104" s="274">
        <v>8.9</v>
      </c>
      <c r="N1104" s="274">
        <v>8.8000000000000007</v>
      </c>
      <c r="O1104" s="274">
        <v>8.9</v>
      </c>
      <c r="P1104" s="274">
        <v>9</v>
      </c>
      <c r="Q1104" s="274">
        <v>9.3000000000000007</v>
      </c>
      <c r="R1104" s="274">
        <v>9.3000000000000007</v>
      </c>
      <c r="S1104" s="274">
        <v>9.4</v>
      </c>
      <c r="T1104" s="274">
        <v>9.5</v>
      </c>
      <c r="U1104" s="274">
        <v>9.9</v>
      </c>
      <c r="V1104" s="274">
        <v>9.8000000000000007</v>
      </c>
      <c r="W1104" s="274">
        <v>9.6</v>
      </c>
      <c r="X1104" s="274">
        <v>9.5</v>
      </c>
      <c r="Y1104" s="274">
        <v>9.6999999999999993</v>
      </c>
      <c r="Z1104" s="274">
        <v>9.5</v>
      </c>
      <c r="AA1104" s="274">
        <v>8.9</v>
      </c>
      <c r="AB1104" s="274">
        <v>8.5</v>
      </c>
      <c r="AC1104" s="274">
        <v>8.1999999999999993</v>
      </c>
      <c r="AD1104" s="274">
        <v>7.6</v>
      </c>
      <c r="AE1104" s="274">
        <v>6.9</v>
      </c>
      <c r="AF1104" s="274">
        <v>6.9</v>
      </c>
      <c r="AG1104" s="274">
        <v>7</v>
      </c>
      <c r="AH1104" s="274">
        <v>7.1</v>
      </c>
      <c r="AI1104" s="274">
        <v>6.7</v>
      </c>
      <c r="AJ1104" s="274">
        <v>6.6</v>
      </c>
      <c r="AK1104" s="274">
        <v>7.9</v>
      </c>
      <c r="AL1104" s="274">
        <v>9.1999999999999993</v>
      </c>
      <c r="AM1104" s="274">
        <v>7.6</v>
      </c>
      <c r="AN1104" s="274">
        <v>7.7</v>
      </c>
      <c r="AO1104" s="274">
        <v>7.7</v>
      </c>
      <c r="AP1104" s="274">
        <v>7.6</v>
      </c>
      <c r="AQ1104" s="274">
        <v>7.2</v>
      </c>
      <c r="AR1104" s="274">
        <v>6.8</v>
      </c>
      <c r="AS1104" s="274">
        <v>6.4</v>
      </c>
      <c r="AT1104" s="274">
        <v>6</v>
      </c>
      <c r="AU1104" s="274">
        <v>5.6</v>
      </c>
      <c r="AV1104" s="274">
        <v>5.7</v>
      </c>
      <c r="AW1104" s="274">
        <v>7.3</v>
      </c>
      <c r="AX1104" s="274">
        <v>9.1999999999999993</v>
      </c>
      <c r="AY1104" s="274">
        <v>8.9</v>
      </c>
      <c r="AZ1104" s="274">
        <v>8.6999999999999993</v>
      </c>
      <c r="BA1104" s="274">
        <v>8.3000000000000007</v>
      </c>
      <c r="BB1104" s="274">
        <v>8.6999999999999993</v>
      </c>
      <c r="BC1104" s="274">
        <v>8.5</v>
      </c>
      <c r="BD1104" s="274">
        <v>7.7</v>
      </c>
      <c r="BE1104" s="274">
        <v>8.1</v>
      </c>
      <c r="BF1104" s="274">
        <v>7.4</v>
      </c>
      <c r="BG1104" s="274">
        <v>6.6</v>
      </c>
      <c r="BH1104" s="274">
        <v>5.0999999999999996</v>
      </c>
      <c r="BI1104" s="274">
        <v>4.5999999999999996</v>
      </c>
      <c r="BJ1104" s="274">
        <v>4.5999999999999996</v>
      </c>
      <c r="BK1104" s="274">
        <v>4.7</v>
      </c>
      <c r="BL1104" s="274">
        <v>4.8</v>
      </c>
      <c r="BM1104" s="274">
        <v>5.2</v>
      </c>
      <c r="BN1104" s="274">
        <v>5.9</v>
      </c>
      <c r="BO1104" s="274">
        <v>5.3</v>
      </c>
      <c r="BP1104" s="274">
        <v>5</v>
      </c>
      <c r="BQ1104" s="274">
        <v>5.0999999999999996</v>
      </c>
      <c r="BR1104" s="274">
        <v>5.2</v>
      </c>
      <c r="BS1104" s="274">
        <v>4.9000000000000004</v>
      </c>
      <c r="BT1104" s="274">
        <v>4.8</v>
      </c>
    </row>
    <row r="1105" spans="3:72" x14ac:dyDescent="0.2">
      <c r="C1105" s="105" t="s">
        <v>32</v>
      </c>
      <c r="D1105" s="106" t="s">
        <v>14</v>
      </c>
      <c r="E1105" s="262" t="s">
        <v>253</v>
      </c>
      <c r="F1105" s="19" t="s">
        <v>130</v>
      </c>
      <c r="G1105" s="203">
        <v>13.1</v>
      </c>
      <c r="H1105" s="274">
        <v>13.1</v>
      </c>
      <c r="I1105" s="274">
        <v>13</v>
      </c>
      <c r="J1105" s="274">
        <v>12.4</v>
      </c>
      <c r="K1105" s="274">
        <v>11.7</v>
      </c>
      <c r="L1105" s="274">
        <v>10.9</v>
      </c>
      <c r="M1105" s="274">
        <v>9.9</v>
      </c>
      <c r="N1105" s="274">
        <v>8.9</v>
      </c>
      <c r="O1105" s="274">
        <v>8.1999999999999993</v>
      </c>
      <c r="P1105" s="274">
        <v>7.8</v>
      </c>
      <c r="Q1105" s="274">
        <v>7.5</v>
      </c>
      <c r="R1105" s="274">
        <v>7.5</v>
      </c>
      <c r="S1105" s="274">
        <v>7.3</v>
      </c>
      <c r="T1105" s="274">
        <v>7.3</v>
      </c>
      <c r="U1105" s="274">
        <v>7.5</v>
      </c>
      <c r="V1105" s="274">
        <v>7</v>
      </c>
      <c r="W1105" s="274">
        <v>6.5</v>
      </c>
      <c r="X1105" s="274">
        <v>6</v>
      </c>
      <c r="Y1105" s="274">
        <v>5.7</v>
      </c>
      <c r="Z1105" s="274">
        <v>5.6</v>
      </c>
      <c r="AA1105" s="274">
        <v>5.3</v>
      </c>
      <c r="AB1105" s="274">
        <v>4.5</v>
      </c>
      <c r="AC1105" s="274">
        <v>4</v>
      </c>
      <c r="AD1105" s="274">
        <v>3.7</v>
      </c>
      <c r="AE1105" s="274">
        <v>3.3</v>
      </c>
      <c r="AF1105" s="274">
        <v>3</v>
      </c>
      <c r="AG1105" s="274">
        <v>2.9</v>
      </c>
      <c r="AH1105" s="274">
        <v>2.7</v>
      </c>
      <c r="AI1105" s="274">
        <v>2.1</v>
      </c>
      <c r="AJ1105" s="274">
        <v>2</v>
      </c>
      <c r="AK1105" s="274">
        <v>1.6</v>
      </c>
      <c r="AL1105" s="274">
        <v>2.1</v>
      </c>
      <c r="AM1105" s="274">
        <v>1.9000000000000001</v>
      </c>
      <c r="AN1105" s="274">
        <v>1.8</v>
      </c>
      <c r="AO1105" s="274">
        <v>1.8</v>
      </c>
      <c r="AP1105" s="274">
        <v>1.9</v>
      </c>
      <c r="AQ1105" s="274">
        <v>1.9</v>
      </c>
      <c r="AR1105" s="274">
        <v>1.9</v>
      </c>
      <c r="AS1105" s="274">
        <v>2</v>
      </c>
      <c r="AT1105" s="274">
        <v>2.1</v>
      </c>
      <c r="AU1105" s="274">
        <v>2.2000000000000002</v>
      </c>
      <c r="AV1105" s="274">
        <v>3.3</v>
      </c>
      <c r="AW1105" s="274">
        <v>4.4000000000000004</v>
      </c>
      <c r="AX1105" s="274">
        <v>4.5</v>
      </c>
      <c r="AY1105" s="274">
        <v>4.4000000000000004</v>
      </c>
      <c r="AZ1105" s="274">
        <v>5.6</v>
      </c>
      <c r="BA1105" s="274">
        <v>5.6</v>
      </c>
      <c r="BB1105" s="274">
        <v>5.4</v>
      </c>
      <c r="BC1105" s="274">
        <v>5.2</v>
      </c>
      <c r="BD1105" s="274">
        <v>4.9000000000000004</v>
      </c>
      <c r="BE1105" s="274">
        <v>4.7</v>
      </c>
      <c r="BF1105" s="274">
        <v>4.3</v>
      </c>
      <c r="BG1105" s="274">
        <v>3.8</v>
      </c>
      <c r="BH1105" s="274">
        <v>3.3</v>
      </c>
      <c r="BI1105" s="274">
        <v>3.5</v>
      </c>
      <c r="BJ1105" s="274">
        <v>4.2</v>
      </c>
      <c r="BK1105" s="274">
        <v>4</v>
      </c>
      <c r="BL1105" s="274">
        <v>4</v>
      </c>
      <c r="BM1105" s="274">
        <v>3.7</v>
      </c>
      <c r="BN1105" s="274">
        <v>4.4000000000000004</v>
      </c>
      <c r="BO1105" s="274">
        <v>4.4000000000000004</v>
      </c>
      <c r="BP1105" s="274">
        <v>4</v>
      </c>
      <c r="BQ1105" s="274">
        <v>4.9000000000000004</v>
      </c>
      <c r="BR1105" s="274">
        <v>5.3</v>
      </c>
      <c r="BS1105" s="274">
        <v>5.4</v>
      </c>
      <c r="BT1105" s="274">
        <v>5</v>
      </c>
    </row>
    <row r="1106" spans="3:72" x14ac:dyDescent="0.2">
      <c r="C1106" s="108" t="s">
        <v>33</v>
      </c>
      <c r="D1106" s="109" t="s">
        <v>14</v>
      </c>
      <c r="E1106" s="263" t="s">
        <v>253</v>
      </c>
      <c r="F1106" s="29" t="s">
        <v>130</v>
      </c>
      <c r="G1106" s="204">
        <v>1731</v>
      </c>
      <c r="H1106" s="275">
        <v>1708.5</v>
      </c>
      <c r="I1106" s="275">
        <v>1679.7</v>
      </c>
      <c r="J1106" s="275">
        <v>1630.8</v>
      </c>
      <c r="K1106" s="275">
        <v>1574.3000000000002</v>
      </c>
      <c r="L1106" s="275">
        <v>1519.8000000000002</v>
      </c>
      <c r="M1106" s="275">
        <v>1468.7000000000003</v>
      </c>
      <c r="N1106" s="275">
        <v>1397.1000000000001</v>
      </c>
      <c r="O1106" s="275">
        <v>1356.8999999999996</v>
      </c>
      <c r="P1106" s="275">
        <v>1317.2999999999997</v>
      </c>
      <c r="Q1106" s="275">
        <v>1283.2</v>
      </c>
      <c r="R1106" s="275">
        <v>1241.8000000000002</v>
      </c>
      <c r="S1106" s="275">
        <v>1198.4000000000001</v>
      </c>
      <c r="T1106" s="275">
        <v>1187.5999999999999</v>
      </c>
      <c r="U1106" s="275">
        <v>1195.4000000000001</v>
      </c>
      <c r="V1106" s="275">
        <v>1155.0999999999999</v>
      </c>
      <c r="W1106" s="275">
        <v>1094.1000000000001</v>
      </c>
      <c r="X1106" s="275">
        <v>1042.3999999999999</v>
      </c>
      <c r="Y1106" s="275">
        <v>1018.3000000000002</v>
      </c>
      <c r="Z1106" s="275">
        <v>996.30000000000007</v>
      </c>
      <c r="AA1106" s="275">
        <v>922.89999999999986</v>
      </c>
      <c r="AB1106" s="275">
        <v>847</v>
      </c>
      <c r="AC1106" s="275">
        <v>784.1</v>
      </c>
      <c r="AD1106" s="275">
        <v>756.9</v>
      </c>
      <c r="AE1106" s="275">
        <v>697.9</v>
      </c>
      <c r="AF1106" s="275">
        <v>638.6</v>
      </c>
      <c r="AG1106" s="275">
        <v>606.69999999999993</v>
      </c>
      <c r="AH1106" s="275">
        <v>613.9000000000002</v>
      </c>
      <c r="AI1106" s="275">
        <v>604.79999999999995</v>
      </c>
      <c r="AJ1106" s="275">
        <v>563.99999999999989</v>
      </c>
      <c r="AK1106" s="275">
        <v>588.80000000000007</v>
      </c>
      <c r="AL1106" s="275">
        <v>562.70000000000005</v>
      </c>
      <c r="AM1106" s="275">
        <v>552.19999999999993</v>
      </c>
      <c r="AN1106" s="275">
        <v>552.20000000000005</v>
      </c>
      <c r="AO1106" s="275">
        <v>501.30000000000007</v>
      </c>
      <c r="AP1106" s="275">
        <v>483.99999999999994</v>
      </c>
      <c r="AQ1106" s="275">
        <v>477.59999999999991</v>
      </c>
      <c r="AR1106" s="275">
        <v>410.2999999999999</v>
      </c>
      <c r="AS1106" s="275">
        <v>372.99999999999994</v>
      </c>
      <c r="AT1106" s="275">
        <v>365.7000000000001</v>
      </c>
      <c r="AU1106" s="275">
        <v>348.00000000000006</v>
      </c>
      <c r="AV1106" s="275">
        <v>357.00000000000006</v>
      </c>
      <c r="AW1106" s="275">
        <v>396.39999999999992</v>
      </c>
      <c r="AX1106" s="275">
        <v>412.99999999999994</v>
      </c>
      <c r="AY1106" s="275">
        <v>408.09999999999997</v>
      </c>
      <c r="AZ1106" s="275">
        <v>423.6</v>
      </c>
      <c r="BA1106" s="275">
        <v>439.00000000000006</v>
      </c>
      <c r="BB1106" s="275">
        <v>437.80000000000007</v>
      </c>
      <c r="BC1106" s="275">
        <v>454.49999999999994</v>
      </c>
      <c r="BD1106" s="275">
        <v>451.7</v>
      </c>
      <c r="BE1106" s="275">
        <v>452.59999999999997</v>
      </c>
      <c r="BF1106" s="275">
        <v>446.6</v>
      </c>
      <c r="BG1106" s="275">
        <v>456.60000000000014</v>
      </c>
      <c r="BH1106" s="275">
        <v>436.00000000000011</v>
      </c>
      <c r="BI1106" s="275">
        <v>429.30000000000007</v>
      </c>
      <c r="BJ1106" s="275">
        <v>458.4</v>
      </c>
      <c r="BK1106" s="275">
        <v>444.1</v>
      </c>
      <c r="BL1106" s="275">
        <v>423.40000000000015</v>
      </c>
      <c r="BM1106" s="275">
        <v>415.90000000000003</v>
      </c>
      <c r="BN1106" s="275">
        <v>442.29999999999995</v>
      </c>
      <c r="BO1106" s="275">
        <v>457.9</v>
      </c>
      <c r="BP1106" s="275">
        <v>486.3</v>
      </c>
      <c r="BQ1106" s="275">
        <v>499.09999999999997</v>
      </c>
      <c r="BR1106" s="275">
        <v>507.80000000000007</v>
      </c>
      <c r="BS1106" s="275">
        <v>484.89999999999992</v>
      </c>
      <c r="BT1106" s="275">
        <v>466.4</v>
      </c>
    </row>
    <row r="1107" spans="3:72" x14ac:dyDescent="0.2">
      <c r="C1107" s="105" t="s">
        <v>11</v>
      </c>
      <c r="D1107" s="106" t="s">
        <v>38</v>
      </c>
      <c r="E1107" s="264" t="s">
        <v>253</v>
      </c>
      <c r="F1107" s="19" t="s">
        <v>130</v>
      </c>
      <c r="G1107" s="203">
        <v>213.4</v>
      </c>
      <c r="H1107" s="274">
        <v>219</v>
      </c>
      <c r="I1107" s="274">
        <v>227.79999999999998</v>
      </c>
      <c r="J1107" s="274">
        <v>234.2</v>
      </c>
      <c r="K1107" s="274">
        <v>229.3</v>
      </c>
      <c r="L1107" s="274">
        <v>223.9</v>
      </c>
      <c r="M1107" s="274">
        <v>227.39999999999998</v>
      </c>
      <c r="N1107" s="274">
        <v>236.49999999999997</v>
      </c>
      <c r="O1107" s="274">
        <v>238.8</v>
      </c>
      <c r="P1107" s="274">
        <v>240.7</v>
      </c>
      <c r="Q1107" s="274">
        <v>243.5</v>
      </c>
      <c r="R1107" s="274">
        <v>250.79999999999998</v>
      </c>
      <c r="S1107" s="274">
        <v>251.99999999999997</v>
      </c>
      <c r="T1107" s="274">
        <v>250</v>
      </c>
      <c r="U1107" s="274">
        <v>255.5</v>
      </c>
      <c r="V1107" s="274">
        <v>262.40000000000003</v>
      </c>
      <c r="W1107" s="274">
        <v>268.00000000000006</v>
      </c>
      <c r="X1107" s="274">
        <v>279.39999999999998</v>
      </c>
      <c r="Y1107" s="274">
        <v>288.5</v>
      </c>
      <c r="Z1107" s="274">
        <v>293</v>
      </c>
      <c r="AA1107" s="274">
        <v>291.60000000000002</v>
      </c>
      <c r="AB1107" s="274">
        <v>286.39999999999998</v>
      </c>
      <c r="AC1107" s="274">
        <v>280.70000000000005</v>
      </c>
      <c r="AD1107" s="274">
        <v>273</v>
      </c>
      <c r="AE1107" s="274">
        <v>265.5</v>
      </c>
      <c r="AF1107" s="274">
        <v>244.29999999999998</v>
      </c>
      <c r="AG1107" s="274">
        <v>232</v>
      </c>
      <c r="AH1107" s="274">
        <v>228.4</v>
      </c>
      <c r="AI1107" s="274">
        <v>217.2</v>
      </c>
      <c r="AJ1107" s="274">
        <v>212.40000000000003</v>
      </c>
      <c r="AK1107" s="274">
        <v>217</v>
      </c>
      <c r="AL1107" s="274">
        <v>211.99999999999997</v>
      </c>
      <c r="AM1107" s="274">
        <v>215.7</v>
      </c>
      <c r="AN1107" s="274">
        <v>225</v>
      </c>
      <c r="AO1107" s="274">
        <v>222.60000000000002</v>
      </c>
      <c r="AP1107" s="274">
        <v>226.9</v>
      </c>
      <c r="AQ1107" s="274">
        <v>222.7</v>
      </c>
      <c r="AR1107" s="274">
        <v>216.39999999999998</v>
      </c>
      <c r="AS1107" s="274">
        <v>210.19999999999996</v>
      </c>
      <c r="AT1107" s="274">
        <v>211.7</v>
      </c>
      <c r="AU1107" s="274">
        <v>210.3</v>
      </c>
      <c r="AV1107" s="274">
        <v>214.9</v>
      </c>
      <c r="AW1107" s="274">
        <v>227.89999999999998</v>
      </c>
      <c r="AX1107" s="274">
        <v>238.79999999999998</v>
      </c>
      <c r="AY1107" s="274">
        <v>242.80000000000004</v>
      </c>
      <c r="AZ1107" s="274">
        <v>255.8</v>
      </c>
      <c r="BA1107" s="274">
        <v>261.5</v>
      </c>
      <c r="BB1107" s="274">
        <v>261.09999999999997</v>
      </c>
      <c r="BC1107" s="274">
        <v>273</v>
      </c>
      <c r="BD1107" s="274">
        <v>277.59999999999997</v>
      </c>
      <c r="BE1107" s="274">
        <v>284.5</v>
      </c>
      <c r="BF1107" s="274">
        <v>283.09999999999997</v>
      </c>
      <c r="BG1107" s="274">
        <v>280.70000000000005</v>
      </c>
      <c r="BH1107" s="274">
        <v>277.5</v>
      </c>
      <c r="BI1107" s="274">
        <v>243.79999999999998</v>
      </c>
      <c r="BJ1107" s="274">
        <v>235.1</v>
      </c>
      <c r="BK1107" s="274">
        <v>225.8</v>
      </c>
      <c r="BL1107" s="274">
        <v>207</v>
      </c>
      <c r="BM1107" s="274">
        <v>196.79999999999998</v>
      </c>
      <c r="BN1107" s="274">
        <v>193.1</v>
      </c>
      <c r="BO1107" s="274">
        <v>198.1</v>
      </c>
      <c r="BP1107" s="274">
        <v>206.4</v>
      </c>
      <c r="BQ1107" s="274">
        <v>213.8</v>
      </c>
      <c r="BR1107" s="274">
        <v>219.5</v>
      </c>
      <c r="BS1107" s="274">
        <v>224</v>
      </c>
      <c r="BT1107" s="274">
        <v>209.7</v>
      </c>
    </row>
    <row r="1108" spans="3:72" x14ac:dyDescent="0.2">
      <c r="C1108" s="105" t="s">
        <v>17</v>
      </c>
      <c r="D1108" s="106" t="s">
        <v>38</v>
      </c>
      <c r="E1108" s="264" t="s">
        <v>253</v>
      </c>
      <c r="F1108" s="19" t="s">
        <v>130</v>
      </c>
      <c r="G1108" s="203">
        <v>64.599999999999994</v>
      </c>
      <c r="H1108" s="274">
        <v>65.400000000000006</v>
      </c>
      <c r="I1108" s="274">
        <v>67.2</v>
      </c>
      <c r="J1108" s="274">
        <v>68.8</v>
      </c>
      <c r="K1108" s="274">
        <v>67</v>
      </c>
      <c r="L1108" s="274">
        <v>66.099999999999994</v>
      </c>
      <c r="M1108" s="274">
        <v>68</v>
      </c>
      <c r="N1108" s="274">
        <v>71.599999999999994</v>
      </c>
      <c r="O1108" s="274">
        <v>73.400000000000006</v>
      </c>
      <c r="P1108" s="274">
        <v>76.500000000000014</v>
      </c>
      <c r="Q1108" s="274">
        <v>79.899999999999991</v>
      </c>
      <c r="R1108" s="274">
        <v>82.899999999999991</v>
      </c>
      <c r="S1108" s="274">
        <v>84.000000000000014</v>
      </c>
      <c r="T1108" s="274">
        <v>83.3</v>
      </c>
      <c r="U1108" s="274">
        <v>85.2</v>
      </c>
      <c r="V1108" s="274">
        <v>86.5</v>
      </c>
      <c r="W1108" s="274">
        <v>87</v>
      </c>
      <c r="X1108" s="274">
        <v>91.899999999999991</v>
      </c>
      <c r="Y1108" s="274">
        <v>95.7</v>
      </c>
      <c r="Z1108" s="274">
        <v>98.300000000000011</v>
      </c>
      <c r="AA1108" s="274">
        <v>98.4</v>
      </c>
      <c r="AB1108" s="274">
        <v>97</v>
      </c>
      <c r="AC1108" s="274">
        <v>95.3</v>
      </c>
      <c r="AD1108" s="274">
        <v>94.499999999999986</v>
      </c>
      <c r="AE1108" s="274">
        <v>94.2</v>
      </c>
      <c r="AF1108" s="274">
        <v>95.4</v>
      </c>
      <c r="AG1108" s="274">
        <v>85.200000000000017</v>
      </c>
      <c r="AH1108" s="274">
        <v>87.1</v>
      </c>
      <c r="AI1108" s="274">
        <v>85.8</v>
      </c>
      <c r="AJ1108" s="274">
        <v>79.999999999999986</v>
      </c>
      <c r="AK1108" s="274">
        <v>77</v>
      </c>
      <c r="AL1108" s="274">
        <v>85.899999999999991</v>
      </c>
      <c r="AM1108" s="274">
        <v>90.8</v>
      </c>
      <c r="AN1108" s="274">
        <v>93.3</v>
      </c>
      <c r="AO1108" s="274">
        <v>99.700000000000017</v>
      </c>
      <c r="AP1108" s="274">
        <v>103</v>
      </c>
      <c r="AQ1108" s="274">
        <v>103.10000000000001</v>
      </c>
      <c r="AR1108" s="274">
        <v>97.9</v>
      </c>
      <c r="AS1108" s="274">
        <v>90.6</v>
      </c>
      <c r="AT1108" s="274">
        <v>88.2</v>
      </c>
      <c r="AU1108" s="274">
        <v>91.100000000000009</v>
      </c>
      <c r="AV1108" s="274">
        <v>96.8</v>
      </c>
      <c r="AW1108" s="274">
        <v>103.19999999999999</v>
      </c>
      <c r="AX1108" s="274">
        <v>107</v>
      </c>
      <c r="AY1108" s="274">
        <v>109.8</v>
      </c>
      <c r="AZ1108" s="274">
        <v>116.9</v>
      </c>
      <c r="BA1108" s="274">
        <v>115.7</v>
      </c>
      <c r="BB1108" s="274">
        <v>116.8</v>
      </c>
      <c r="BC1108" s="274">
        <v>117.4</v>
      </c>
      <c r="BD1108" s="274">
        <v>119.7</v>
      </c>
      <c r="BE1108" s="274">
        <v>120.6</v>
      </c>
      <c r="BF1108" s="274">
        <v>119.8</v>
      </c>
      <c r="BG1108" s="274">
        <v>117.4</v>
      </c>
      <c r="BH1108" s="274">
        <v>117.9</v>
      </c>
      <c r="BI1108" s="274">
        <v>106.1</v>
      </c>
      <c r="BJ1108" s="274">
        <v>99.9</v>
      </c>
      <c r="BK1108" s="274">
        <v>96.600000000000094</v>
      </c>
      <c r="BL1108" s="274">
        <v>90.8</v>
      </c>
      <c r="BM1108" s="274">
        <v>85.7</v>
      </c>
      <c r="BN1108" s="274">
        <v>84.5</v>
      </c>
      <c r="BO1108" s="274">
        <v>85.6</v>
      </c>
      <c r="BP1108" s="274">
        <v>88.4</v>
      </c>
      <c r="BQ1108" s="274">
        <v>91.9</v>
      </c>
      <c r="BR1108" s="274">
        <v>94.8</v>
      </c>
      <c r="BS1108" s="274">
        <v>97.7</v>
      </c>
      <c r="BT1108" s="274">
        <v>94.3</v>
      </c>
    </row>
    <row r="1109" spans="3:72" x14ac:dyDescent="0.2">
      <c r="C1109" s="105" t="s">
        <v>18</v>
      </c>
      <c r="D1109" s="106" t="s">
        <v>38</v>
      </c>
      <c r="E1109" s="264" t="s">
        <v>253</v>
      </c>
      <c r="F1109" s="19" t="s">
        <v>130</v>
      </c>
      <c r="G1109" s="203">
        <v>66.2</v>
      </c>
      <c r="H1109" s="274">
        <v>67.900000000000006</v>
      </c>
      <c r="I1109" s="274">
        <v>70.599999999999994</v>
      </c>
      <c r="J1109" s="274">
        <v>72.5</v>
      </c>
      <c r="K1109" s="274">
        <v>71</v>
      </c>
      <c r="L1109" s="274">
        <v>70.900000000000006</v>
      </c>
      <c r="M1109" s="274">
        <v>73.400000000000006</v>
      </c>
      <c r="N1109" s="274">
        <v>72.7</v>
      </c>
      <c r="O1109" s="274">
        <v>70</v>
      </c>
      <c r="P1109" s="274">
        <v>69</v>
      </c>
      <c r="Q1109" s="274">
        <v>68.199999999999989</v>
      </c>
      <c r="R1109" s="274">
        <v>70.600000000000009</v>
      </c>
      <c r="S1109" s="274">
        <v>71.2</v>
      </c>
      <c r="T1109" s="274">
        <v>69.600000000000009</v>
      </c>
      <c r="U1109" s="274">
        <v>69.8</v>
      </c>
      <c r="V1109" s="274">
        <v>71.599999999999994</v>
      </c>
      <c r="W1109" s="274">
        <v>73</v>
      </c>
      <c r="X1109" s="274">
        <v>77.300000000000011</v>
      </c>
      <c r="Y1109" s="274">
        <v>80.7</v>
      </c>
      <c r="Z1109" s="274">
        <v>84.7</v>
      </c>
      <c r="AA1109" s="274">
        <v>87.100000000000009</v>
      </c>
      <c r="AB1109" s="274">
        <v>86.4</v>
      </c>
      <c r="AC1109" s="274">
        <v>85.4</v>
      </c>
      <c r="AD1109" s="274">
        <v>83.5</v>
      </c>
      <c r="AE1109" s="274">
        <v>81.599999999999994</v>
      </c>
      <c r="AF1109" s="274">
        <v>80.5</v>
      </c>
      <c r="AG1109" s="274">
        <v>73.7</v>
      </c>
      <c r="AH1109" s="274">
        <v>67.7</v>
      </c>
      <c r="AI1109" s="274">
        <v>67.699999999999989</v>
      </c>
      <c r="AJ1109" s="274">
        <v>70.8</v>
      </c>
      <c r="AK1109" s="274">
        <v>69.400000000000006</v>
      </c>
      <c r="AL1109" s="274">
        <v>76.100000000000009</v>
      </c>
      <c r="AM1109" s="274">
        <v>75.5</v>
      </c>
      <c r="AN1109" s="274">
        <v>74.699999999999989</v>
      </c>
      <c r="AO1109" s="274">
        <v>74</v>
      </c>
      <c r="AP1109" s="274">
        <v>73.400000000000006</v>
      </c>
      <c r="AQ1109" s="274">
        <v>72.099999999999994</v>
      </c>
      <c r="AR1109" s="274">
        <v>69.099999999999994</v>
      </c>
      <c r="AS1109" s="274">
        <v>65.399999999999991</v>
      </c>
      <c r="AT1109" s="274">
        <v>61.4</v>
      </c>
      <c r="AU1109" s="274">
        <v>63.9</v>
      </c>
      <c r="AV1109" s="274">
        <v>59.2</v>
      </c>
      <c r="AW1109" s="274">
        <v>60.500000000000007</v>
      </c>
      <c r="AX1109" s="274">
        <v>59.500000000000007</v>
      </c>
      <c r="AY1109" s="274">
        <v>58.800000000000004</v>
      </c>
      <c r="AZ1109" s="274">
        <v>61.9</v>
      </c>
      <c r="BA1109" s="274">
        <v>63.1</v>
      </c>
      <c r="BB1109" s="274">
        <v>63</v>
      </c>
      <c r="BC1109" s="274">
        <v>64.900000000000006</v>
      </c>
      <c r="BD1109" s="274">
        <v>65.8</v>
      </c>
      <c r="BE1109" s="274">
        <v>66.099999999999994</v>
      </c>
      <c r="BF1109" s="274">
        <v>66.7</v>
      </c>
      <c r="BG1109" s="274">
        <v>66.400000000000006</v>
      </c>
      <c r="BH1109" s="274">
        <v>66.3</v>
      </c>
      <c r="BI1109" s="274">
        <v>59.1</v>
      </c>
      <c r="BJ1109" s="274">
        <v>57</v>
      </c>
      <c r="BK1109" s="274">
        <v>55.3</v>
      </c>
      <c r="BL1109" s="274">
        <v>50.4</v>
      </c>
      <c r="BM1109" s="274">
        <v>46.9</v>
      </c>
      <c r="BN1109" s="274">
        <v>45.9</v>
      </c>
      <c r="BO1109" s="274">
        <v>45.5</v>
      </c>
      <c r="BP1109" s="274">
        <v>46.2</v>
      </c>
      <c r="BQ1109" s="274">
        <v>47.3</v>
      </c>
      <c r="BR1109" s="274">
        <v>49</v>
      </c>
      <c r="BS1109" s="274">
        <v>48.8</v>
      </c>
      <c r="BT1109" s="274">
        <v>44.7</v>
      </c>
    </row>
    <row r="1110" spans="3:72" x14ac:dyDescent="0.2">
      <c r="C1110" s="105" t="s">
        <v>19</v>
      </c>
      <c r="D1110" s="106" t="s">
        <v>38</v>
      </c>
      <c r="E1110" s="264" t="s">
        <v>253</v>
      </c>
      <c r="F1110" s="19" t="s">
        <v>130</v>
      </c>
      <c r="G1110" s="203">
        <v>24.599999999999998</v>
      </c>
      <c r="H1110" s="274">
        <v>24.5</v>
      </c>
      <c r="I1110" s="274">
        <v>25.200000000000003</v>
      </c>
      <c r="J1110" s="274">
        <v>26.599999999999998</v>
      </c>
      <c r="K1110" s="274">
        <v>26.600000000000005</v>
      </c>
      <c r="L1110" s="274">
        <v>25.999999999999996</v>
      </c>
      <c r="M1110" s="274">
        <v>27</v>
      </c>
      <c r="N1110" s="274">
        <v>28.100000000000005</v>
      </c>
      <c r="O1110" s="274">
        <v>28.6</v>
      </c>
      <c r="P1110" s="274">
        <v>29.200000000000003</v>
      </c>
      <c r="Q1110" s="274">
        <v>29.6</v>
      </c>
      <c r="R1110" s="274">
        <v>30.099999999999998</v>
      </c>
      <c r="S1110" s="274">
        <v>29.7</v>
      </c>
      <c r="T1110" s="274">
        <v>28.799999999999994</v>
      </c>
      <c r="U1110" s="274">
        <v>28.2</v>
      </c>
      <c r="V1110" s="274">
        <v>28.7</v>
      </c>
      <c r="W1110" s="274">
        <v>28.8</v>
      </c>
      <c r="X1110" s="274">
        <v>30.000000000000004</v>
      </c>
      <c r="Y1110" s="274">
        <v>30.9</v>
      </c>
      <c r="Z1110" s="274">
        <v>31.199999999999996</v>
      </c>
      <c r="AA1110" s="274">
        <v>31.099999999999998</v>
      </c>
      <c r="AB1110" s="274">
        <v>29.900000000000002</v>
      </c>
      <c r="AC1110" s="274">
        <v>28.8</v>
      </c>
      <c r="AD1110" s="274">
        <v>28.400000000000002</v>
      </c>
      <c r="AE1110" s="274">
        <v>28.3</v>
      </c>
      <c r="AF1110" s="274">
        <v>26.8</v>
      </c>
      <c r="AG1110" s="274">
        <v>25.4</v>
      </c>
      <c r="AH1110" s="274">
        <v>25.5</v>
      </c>
      <c r="AI1110" s="274">
        <v>22.999999999999996</v>
      </c>
      <c r="AJ1110" s="274">
        <v>25.900000000000002</v>
      </c>
      <c r="AK1110" s="274">
        <v>25.400000000000002</v>
      </c>
      <c r="AL1110" s="274">
        <v>25.700000000000003</v>
      </c>
      <c r="AM1110" s="274">
        <v>28</v>
      </c>
      <c r="AN1110" s="274">
        <v>29</v>
      </c>
      <c r="AO1110" s="274">
        <v>28.400000000000002</v>
      </c>
      <c r="AP1110" s="274">
        <v>31.000000000000004</v>
      </c>
      <c r="AQ1110" s="274">
        <v>29.5</v>
      </c>
      <c r="AR1110" s="274">
        <v>27.2</v>
      </c>
      <c r="AS1110" s="274">
        <v>25.999999999999996</v>
      </c>
      <c r="AT1110" s="274">
        <v>25.1</v>
      </c>
      <c r="AU1110" s="274">
        <v>25.5</v>
      </c>
      <c r="AV1110" s="274">
        <v>26.599999999999994</v>
      </c>
      <c r="AW1110" s="274">
        <v>27.1</v>
      </c>
      <c r="AX1110" s="274">
        <v>27.800000000000004</v>
      </c>
      <c r="AY1110" s="274">
        <v>28.700000000000003</v>
      </c>
      <c r="AZ1110" s="274">
        <v>28.2</v>
      </c>
      <c r="BA1110" s="274">
        <v>28.7</v>
      </c>
      <c r="BB1110" s="274">
        <v>29.6</v>
      </c>
      <c r="BC1110" s="274">
        <v>28.5</v>
      </c>
      <c r="BD1110" s="274">
        <v>30.4</v>
      </c>
      <c r="BE1110" s="274">
        <v>30.2</v>
      </c>
      <c r="BF1110" s="274">
        <v>30.5</v>
      </c>
      <c r="BG1110" s="274">
        <v>29.7</v>
      </c>
      <c r="BH1110" s="274">
        <v>30</v>
      </c>
      <c r="BI1110" s="274">
        <v>26.6</v>
      </c>
      <c r="BJ1110" s="274">
        <v>25.8</v>
      </c>
      <c r="BK1110" s="274">
        <v>23.8</v>
      </c>
      <c r="BL1110" s="274">
        <v>21.9</v>
      </c>
      <c r="BM1110" s="274">
        <v>20.8</v>
      </c>
      <c r="BN1110" s="274">
        <v>21</v>
      </c>
      <c r="BO1110" s="274">
        <v>21.5</v>
      </c>
      <c r="BP1110" s="274">
        <v>21.7</v>
      </c>
      <c r="BQ1110" s="274">
        <v>22.5</v>
      </c>
      <c r="BR1110" s="274">
        <v>23.2</v>
      </c>
      <c r="BS1110" s="274">
        <v>23.8</v>
      </c>
      <c r="BT1110" s="274">
        <v>21.8</v>
      </c>
    </row>
    <row r="1111" spans="3:72" x14ac:dyDescent="0.2">
      <c r="C1111" s="105" t="s">
        <v>20</v>
      </c>
      <c r="D1111" s="106" t="s">
        <v>38</v>
      </c>
      <c r="E1111" s="264" t="s">
        <v>253</v>
      </c>
      <c r="F1111" s="19" t="s">
        <v>130</v>
      </c>
      <c r="G1111" s="203">
        <v>22.6</v>
      </c>
      <c r="H1111" s="274">
        <v>25.299999999999997</v>
      </c>
      <c r="I1111" s="274">
        <v>28.7</v>
      </c>
      <c r="J1111" s="274">
        <v>30.5</v>
      </c>
      <c r="K1111" s="274">
        <v>30.499999999999996</v>
      </c>
      <c r="L1111" s="274">
        <v>30.799999999999997</v>
      </c>
      <c r="M1111" s="274">
        <v>32</v>
      </c>
      <c r="N1111" s="274">
        <v>34.700000000000003</v>
      </c>
      <c r="O1111" s="274">
        <v>36.4</v>
      </c>
      <c r="P1111" s="274">
        <v>38.799999999999997</v>
      </c>
      <c r="Q1111" s="274">
        <v>41.2</v>
      </c>
      <c r="R1111" s="274">
        <v>43.8</v>
      </c>
      <c r="S1111" s="274">
        <v>45.199999999999996</v>
      </c>
      <c r="T1111" s="274">
        <v>46.2</v>
      </c>
      <c r="U1111" s="274">
        <v>48.4</v>
      </c>
      <c r="V1111" s="274">
        <v>50.2</v>
      </c>
      <c r="W1111" s="274">
        <v>51.5</v>
      </c>
      <c r="X1111" s="274">
        <v>53.900000000000006</v>
      </c>
      <c r="Y1111" s="274">
        <v>55.800000000000004</v>
      </c>
      <c r="Z1111" s="274">
        <v>55.9</v>
      </c>
      <c r="AA1111" s="274">
        <v>54.900000000000006</v>
      </c>
      <c r="AB1111" s="274">
        <v>53.4</v>
      </c>
      <c r="AC1111" s="274">
        <v>52.2</v>
      </c>
      <c r="AD1111" s="274">
        <v>49.2</v>
      </c>
      <c r="AE1111" s="274">
        <v>46.4</v>
      </c>
      <c r="AF1111" s="274">
        <v>46.7</v>
      </c>
      <c r="AG1111" s="274">
        <v>50.2</v>
      </c>
      <c r="AH1111" s="274">
        <v>46.100000000000009</v>
      </c>
      <c r="AI1111" s="274">
        <v>47.599999999999994</v>
      </c>
      <c r="AJ1111" s="274">
        <v>40.9</v>
      </c>
      <c r="AK1111" s="274">
        <v>36.799999999999997</v>
      </c>
      <c r="AL1111" s="274">
        <v>31.300000000000004</v>
      </c>
      <c r="AM1111" s="274">
        <v>33.299999999999997</v>
      </c>
      <c r="AN1111" s="274">
        <v>35.899999999999991</v>
      </c>
      <c r="AO1111" s="274">
        <v>33.899999999999991</v>
      </c>
      <c r="AP1111" s="274">
        <v>33.9</v>
      </c>
      <c r="AQ1111" s="274">
        <v>35.599999999999994</v>
      </c>
      <c r="AR1111" s="274">
        <v>34.4</v>
      </c>
      <c r="AS1111" s="274">
        <v>35.1</v>
      </c>
      <c r="AT1111" s="274">
        <v>35.200000000000003</v>
      </c>
      <c r="AU1111" s="274">
        <v>35.200000000000003</v>
      </c>
      <c r="AV1111" s="274">
        <v>37.800000000000004</v>
      </c>
      <c r="AW1111" s="274">
        <v>39.6</v>
      </c>
      <c r="AX1111" s="274">
        <v>41.4</v>
      </c>
      <c r="AY1111" s="274">
        <v>43.4</v>
      </c>
      <c r="AZ1111" s="274">
        <v>40.6</v>
      </c>
      <c r="BA1111" s="274">
        <v>41.9</v>
      </c>
      <c r="BB1111" s="274">
        <v>42</v>
      </c>
      <c r="BC1111" s="274">
        <v>42.6</v>
      </c>
      <c r="BD1111" s="274">
        <v>42.7</v>
      </c>
      <c r="BE1111" s="274">
        <v>42.9</v>
      </c>
      <c r="BF1111" s="274">
        <v>44.4</v>
      </c>
      <c r="BG1111" s="274">
        <v>43.9</v>
      </c>
      <c r="BH1111" s="274">
        <v>43.6</v>
      </c>
      <c r="BI1111" s="274">
        <v>39.1</v>
      </c>
      <c r="BJ1111" s="274">
        <v>37.6</v>
      </c>
      <c r="BK1111" s="274">
        <v>36.5</v>
      </c>
      <c r="BL1111" s="274">
        <v>34</v>
      </c>
      <c r="BM1111" s="274">
        <v>32.200000000000003</v>
      </c>
      <c r="BN1111" s="274">
        <v>31.7</v>
      </c>
      <c r="BO1111" s="274">
        <v>32.1</v>
      </c>
      <c r="BP1111" s="274">
        <v>32.4</v>
      </c>
      <c r="BQ1111" s="274">
        <v>33.6</v>
      </c>
      <c r="BR1111" s="274">
        <v>34.700000000000003</v>
      </c>
      <c r="BS1111" s="274">
        <v>35.4</v>
      </c>
      <c r="BT1111" s="274">
        <v>32.5</v>
      </c>
    </row>
    <row r="1112" spans="3:72" x14ac:dyDescent="0.2">
      <c r="C1112" s="105" t="s">
        <v>21</v>
      </c>
      <c r="D1112" s="106" t="s">
        <v>38</v>
      </c>
      <c r="E1112" s="264" t="s">
        <v>253</v>
      </c>
      <c r="F1112" s="19" t="s">
        <v>130</v>
      </c>
      <c r="G1112" s="203">
        <v>30.5</v>
      </c>
      <c r="H1112" s="274">
        <v>30.8</v>
      </c>
      <c r="I1112" s="274">
        <v>31.8</v>
      </c>
      <c r="J1112" s="274">
        <v>32.599999999999994</v>
      </c>
      <c r="K1112" s="274">
        <v>31.999999999999996</v>
      </c>
      <c r="L1112" s="274">
        <v>31.099999999999998</v>
      </c>
      <c r="M1112" s="274">
        <v>31.799999999999997</v>
      </c>
      <c r="N1112" s="274">
        <v>32.700000000000003</v>
      </c>
      <c r="O1112" s="274">
        <v>32.299999999999997</v>
      </c>
      <c r="P1112" s="274">
        <v>32.5</v>
      </c>
      <c r="Q1112" s="274">
        <v>32.599999999999994</v>
      </c>
      <c r="R1112" s="274">
        <v>33.799999999999997</v>
      </c>
      <c r="S1112" s="274">
        <v>34.199999999999996</v>
      </c>
      <c r="T1112" s="274">
        <v>33.599999999999994</v>
      </c>
      <c r="U1112" s="274">
        <v>33.799999999999997</v>
      </c>
      <c r="V1112" s="274">
        <v>34.300000000000004</v>
      </c>
      <c r="W1112" s="274">
        <v>34.9</v>
      </c>
      <c r="X1112" s="274">
        <v>35.9</v>
      </c>
      <c r="Y1112" s="274">
        <v>36.4</v>
      </c>
      <c r="Z1112" s="274">
        <v>37.5</v>
      </c>
      <c r="AA1112" s="274">
        <v>37</v>
      </c>
      <c r="AB1112" s="274">
        <v>36.700000000000003</v>
      </c>
      <c r="AC1112" s="274">
        <v>36.399999999999991</v>
      </c>
      <c r="AD1112" s="274">
        <v>36.199999999999996</v>
      </c>
      <c r="AE1112" s="274">
        <v>36.200000000000003</v>
      </c>
      <c r="AF1112" s="274">
        <v>35.899999999999991</v>
      </c>
      <c r="AG1112" s="274">
        <v>35.6</v>
      </c>
      <c r="AH1112" s="274">
        <v>36.4</v>
      </c>
      <c r="AI1112" s="274">
        <v>33.799999999999997</v>
      </c>
      <c r="AJ1112" s="274">
        <v>32.1</v>
      </c>
      <c r="AK1112" s="274">
        <v>29.8</v>
      </c>
      <c r="AL1112" s="274">
        <v>34.200000000000003</v>
      </c>
      <c r="AM1112" s="274">
        <v>32.5</v>
      </c>
      <c r="AN1112" s="274">
        <v>33.099999999999994</v>
      </c>
      <c r="AO1112" s="274">
        <v>34.400000000000006</v>
      </c>
      <c r="AP1112" s="274">
        <v>33.6</v>
      </c>
      <c r="AQ1112" s="274">
        <v>33.799999999999997</v>
      </c>
      <c r="AR1112" s="274">
        <v>31.299999999999997</v>
      </c>
      <c r="AS1112" s="274">
        <v>30.5</v>
      </c>
      <c r="AT1112" s="274">
        <v>29.599999999999998</v>
      </c>
      <c r="AU1112" s="274">
        <v>30.200000000000003</v>
      </c>
      <c r="AV1112" s="274">
        <v>31.200000000000003</v>
      </c>
      <c r="AW1112" s="274">
        <v>32.200000000000003</v>
      </c>
      <c r="AX1112" s="274">
        <v>32.799999999999997</v>
      </c>
      <c r="AY1112" s="274">
        <v>33.700000000000003</v>
      </c>
      <c r="AZ1112" s="274">
        <v>34.4</v>
      </c>
      <c r="BA1112" s="274">
        <v>35.200000000000003</v>
      </c>
      <c r="BB1112" s="274">
        <v>36.799999999999997</v>
      </c>
      <c r="BC1112" s="274">
        <v>37.9</v>
      </c>
      <c r="BD1112" s="274">
        <v>38.6</v>
      </c>
      <c r="BE1112" s="274">
        <v>40.200000000000003</v>
      </c>
      <c r="BF1112" s="274">
        <v>40.5</v>
      </c>
      <c r="BG1112" s="274">
        <v>41.2</v>
      </c>
      <c r="BH1112" s="274">
        <v>41.8</v>
      </c>
      <c r="BI1112" s="274">
        <v>38.4</v>
      </c>
      <c r="BJ1112" s="274">
        <v>35.799999999999997</v>
      </c>
      <c r="BK1112" s="274">
        <v>34.6</v>
      </c>
      <c r="BL1112" s="274">
        <v>31.9</v>
      </c>
      <c r="BM1112" s="274">
        <v>29.9</v>
      </c>
      <c r="BN1112" s="274">
        <v>29.2</v>
      </c>
      <c r="BO1112" s="274">
        <v>28.7</v>
      </c>
      <c r="BP1112" s="274">
        <v>30.3</v>
      </c>
      <c r="BQ1112" s="274">
        <v>31.6</v>
      </c>
      <c r="BR1112" s="274">
        <v>32</v>
      </c>
      <c r="BS1112" s="274">
        <v>32.700000000000003</v>
      </c>
      <c r="BT1112" s="274">
        <v>31.2</v>
      </c>
    </row>
    <row r="1113" spans="3:72" x14ac:dyDescent="0.2">
      <c r="C1113" s="105" t="s">
        <v>22</v>
      </c>
      <c r="D1113" s="106" t="s">
        <v>38</v>
      </c>
      <c r="E1113" s="264" t="s">
        <v>253</v>
      </c>
      <c r="F1113" s="19" t="s">
        <v>130</v>
      </c>
      <c r="G1113" s="203">
        <v>123.1</v>
      </c>
      <c r="H1113" s="274">
        <v>125.99999999999999</v>
      </c>
      <c r="I1113" s="274">
        <v>130.80000000000001</v>
      </c>
      <c r="J1113" s="274">
        <v>134</v>
      </c>
      <c r="K1113" s="274">
        <v>130.80000000000001</v>
      </c>
      <c r="L1113" s="274">
        <v>126.60000000000001</v>
      </c>
      <c r="M1113" s="274">
        <v>127.4</v>
      </c>
      <c r="N1113" s="274">
        <v>132.30000000000001</v>
      </c>
      <c r="O1113" s="274">
        <v>134.1</v>
      </c>
      <c r="P1113" s="274">
        <v>133.40000000000003</v>
      </c>
      <c r="Q1113" s="274">
        <v>133.4</v>
      </c>
      <c r="R1113" s="274">
        <v>134.9</v>
      </c>
      <c r="S1113" s="274">
        <v>132.79999999999998</v>
      </c>
      <c r="T1113" s="274">
        <v>131.30000000000001</v>
      </c>
      <c r="U1113" s="274">
        <v>133.80000000000001</v>
      </c>
      <c r="V1113" s="274">
        <v>138.10000000000002</v>
      </c>
      <c r="W1113" s="274">
        <v>141.9</v>
      </c>
      <c r="X1113" s="274">
        <v>152.5</v>
      </c>
      <c r="Y1113" s="274">
        <v>162.79999999999998</v>
      </c>
      <c r="Z1113" s="274">
        <v>168.8</v>
      </c>
      <c r="AA1113" s="274">
        <v>171.2</v>
      </c>
      <c r="AB1113" s="274">
        <v>171.7</v>
      </c>
      <c r="AC1113" s="274">
        <v>172.00000000000003</v>
      </c>
      <c r="AD1113" s="274">
        <v>170.4</v>
      </c>
      <c r="AE1113" s="274">
        <v>168.7</v>
      </c>
      <c r="AF1113" s="274">
        <v>162.70000000000002</v>
      </c>
      <c r="AG1113" s="274">
        <v>150</v>
      </c>
      <c r="AH1113" s="274">
        <v>149.10000000000002</v>
      </c>
      <c r="AI1113" s="274">
        <v>142.4</v>
      </c>
      <c r="AJ1113" s="274">
        <v>140.9</v>
      </c>
      <c r="AK1113" s="274">
        <v>133.30000000000001</v>
      </c>
      <c r="AL1113" s="274">
        <v>137.4</v>
      </c>
      <c r="AM1113" s="274">
        <v>141.9</v>
      </c>
      <c r="AN1113" s="274">
        <v>143.10000000000002</v>
      </c>
      <c r="AO1113" s="274">
        <v>147.39999999999998</v>
      </c>
      <c r="AP1113" s="274">
        <v>150.10000000000002</v>
      </c>
      <c r="AQ1113" s="274">
        <v>152</v>
      </c>
      <c r="AR1113" s="274">
        <v>145.80000000000001</v>
      </c>
      <c r="AS1113" s="274">
        <v>138.39999999999998</v>
      </c>
      <c r="AT1113" s="274">
        <v>135.30000000000001</v>
      </c>
      <c r="AU1113" s="274">
        <v>137.39999999999998</v>
      </c>
      <c r="AV1113" s="274">
        <v>139.20000000000002</v>
      </c>
      <c r="AW1113" s="274">
        <v>144.09999999999997</v>
      </c>
      <c r="AX1113" s="274">
        <v>147.69999999999999</v>
      </c>
      <c r="AY1113" s="274">
        <v>149.70000000000002</v>
      </c>
      <c r="AZ1113" s="274">
        <v>156.6</v>
      </c>
      <c r="BA1113" s="274">
        <v>155</v>
      </c>
      <c r="BB1113" s="274">
        <v>156.9</v>
      </c>
      <c r="BC1113" s="274">
        <v>159.30000000000001</v>
      </c>
      <c r="BD1113" s="274">
        <v>163.9</v>
      </c>
      <c r="BE1113" s="274">
        <v>166.6</v>
      </c>
      <c r="BF1113" s="274">
        <v>163.9</v>
      </c>
      <c r="BG1113" s="274">
        <v>161.30000000000001</v>
      </c>
      <c r="BH1113" s="274">
        <v>160.4</v>
      </c>
      <c r="BI1113" s="274">
        <v>144.19999999999999</v>
      </c>
      <c r="BJ1113" s="274">
        <v>141.30000000000001</v>
      </c>
      <c r="BK1113" s="274">
        <v>137.80000000000001</v>
      </c>
      <c r="BL1113" s="274">
        <v>127</v>
      </c>
      <c r="BM1113" s="274">
        <v>119.3</v>
      </c>
      <c r="BN1113" s="274">
        <v>119.4</v>
      </c>
      <c r="BO1113" s="274">
        <v>122.2</v>
      </c>
      <c r="BP1113" s="274">
        <v>126.5</v>
      </c>
      <c r="BQ1113" s="274">
        <v>128.5</v>
      </c>
      <c r="BR1113" s="274">
        <v>129.19999999999999</v>
      </c>
      <c r="BS1113" s="274">
        <v>130.5</v>
      </c>
      <c r="BT1113" s="274">
        <v>122.3</v>
      </c>
    </row>
    <row r="1114" spans="3:72" x14ac:dyDescent="0.2">
      <c r="C1114" s="105" t="s">
        <v>23</v>
      </c>
      <c r="D1114" s="106" t="s">
        <v>38</v>
      </c>
      <c r="E1114" s="264" t="s">
        <v>253</v>
      </c>
      <c r="F1114" s="19" t="s">
        <v>130</v>
      </c>
      <c r="G1114" s="203">
        <v>71.8</v>
      </c>
      <c r="H1114" s="274">
        <v>72.3</v>
      </c>
      <c r="I1114" s="274">
        <v>73.399999999999991</v>
      </c>
      <c r="J1114" s="274">
        <v>75.8</v>
      </c>
      <c r="K1114" s="274">
        <v>74.2</v>
      </c>
      <c r="L1114" s="274">
        <v>73.7</v>
      </c>
      <c r="M1114" s="274">
        <v>75.899999999999991</v>
      </c>
      <c r="N1114" s="274">
        <v>78.100000000000009</v>
      </c>
      <c r="O1114" s="274">
        <v>81.3</v>
      </c>
      <c r="P1114" s="274">
        <v>81.7</v>
      </c>
      <c r="Q1114" s="274">
        <v>82.6</v>
      </c>
      <c r="R1114" s="274">
        <v>84.100000000000009</v>
      </c>
      <c r="S1114" s="274">
        <v>83.300000000000011</v>
      </c>
      <c r="T1114" s="274">
        <v>82</v>
      </c>
      <c r="U1114" s="274">
        <v>83.399999999999991</v>
      </c>
      <c r="V1114" s="274">
        <v>86.6</v>
      </c>
      <c r="W1114" s="274">
        <v>89.300000000000011</v>
      </c>
      <c r="X1114" s="274">
        <v>95.600000000000009</v>
      </c>
      <c r="Y1114" s="274">
        <v>101.6</v>
      </c>
      <c r="Z1114" s="274">
        <v>104.7</v>
      </c>
      <c r="AA1114" s="274">
        <v>106.10000000000001</v>
      </c>
      <c r="AB1114" s="274">
        <v>106.79999999999998</v>
      </c>
      <c r="AC1114" s="274">
        <v>107.29999999999998</v>
      </c>
      <c r="AD1114" s="274">
        <v>107.2</v>
      </c>
      <c r="AE1114" s="274">
        <v>107.1</v>
      </c>
      <c r="AF1114" s="274">
        <v>104.5</v>
      </c>
      <c r="AG1114" s="274">
        <v>98.8</v>
      </c>
      <c r="AH1114" s="274">
        <v>95.5</v>
      </c>
      <c r="AI1114" s="274">
        <v>98</v>
      </c>
      <c r="AJ1114" s="274">
        <v>97.3</v>
      </c>
      <c r="AK1114" s="274">
        <v>100.19999999999999</v>
      </c>
      <c r="AL1114" s="274">
        <v>81.399999999999991</v>
      </c>
      <c r="AM1114" s="274">
        <v>79.500000000000014</v>
      </c>
      <c r="AN1114" s="274">
        <v>87.8</v>
      </c>
      <c r="AO1114" s="274">
        <v>90.800000000000011</v>
      </c>
      <c r="AP1114" s="274">
        <v>93.7</v>
      </c>
      <c r="AQ1114" s="274">
        <v>93</v>
      </c>
      <c r="AR1114" s="274">
        <v>89.2</v>
      </c>
      <c r="AS1114" s="274">
        <v>85.500000000000014</v>
      </c>
      <c r="AT1114" s="274">
        <v>81</v>
      </c>
      <c r="AU1114" s="274">
        <v>85.3</v>
      </c>
      <c r="AV1114" s="274">
        <v>88.399999999999991</v>
      </c>
      <c r="AW1114" s="274">
        <v>93.5</v>
      </c>
      <c r="AX1114" s="274">
        <v>97.4</v>
      </c>
      <c r="AY1114" s="274">
        <v>105.19999999999999</v>
      </c>
      <c r="AZ1114" s="274">
        <v>103.4</v>
      </c>
      <c r="BA1114" s="274">
        <v>108.7</v>
      </c>
      <c r="BB1114" s="274">
        <v>111.5</v>
      </c>
      <c r="BC1114" s="274">
        <v>114.5</v>
      </c>
      <c r="BD1114" s="274">
        <v>119.7</v>
      </c>
      <c r="BE1114" s="274">
        <v>123.6</v>
      </c>
      <c r="BF1114" s="274">
        <v>124.2</v>
      </c>
      <c r="BG1114" s="274">
        <v>124.6</v>
      </c>
      <c r="BH1114" s="274">
        <v>122.4</v>
      </c>
      <c r="BI1114" s="274">
        <v>105.4</v>
      </c>
      <c r="BJ1114" s="274">
        <v>103</v>
      </c>
      <c r="BK1114" s="274">
        <v>98.5</v>
      </c>
      <c r="BL1114" s="274">
        <v>91.1</v>
      </c>
      <c r="BM1114" s="274">
        <v>85.4</v>
      </c>
      <c r="BN1114" s="274">
        <v>83.5</v>
      </c>
      <c r="BO1114" s="274">
        <v>84.3</v>
      </c>
      <c r="BP1114" s="274">
        <v>87.2</v>
      </c>
      <c r="BQ1114" s="274">
        <v>90.3</v>
      </c>
      <c r="BR1114" s="274">
        <v>92.3</v>
      </c>
      <c r="BS1114" s="274">
        <v>94.6</v>
      </c>
      <c r="BT1114" s="274">
        <v>88.6</v>
      </c>
    </row>
    <row r="1115" spans="3:72" x14ac:dyDescent="0.2">
      <c r="C1115" s="105" t="s">
        <v>24</v>
      </c>
      <c r="D1115" s="106" t="s">
        <v>38</v>
      </c>
      <c r="E1115" s="264" t="s">
        <v>253</v>
      </c>
      <c r="F1115" s="19" t="s">
        <v>130</v>
      </c>
      <c r="G1115" s="203">
        <v>493.6</v>
      </c>
      <c r="H1115" s="274">
        <v>505.89999999999992</v>
      </c>
      <c r="I1115" s="274">
        <v>525.49999999999989</v>
      </c>
      <c r="J1115" s="274">
        <v>548.00000000000011</v>
      </c>
      <c r="K1115" s="274">
        <v>546.9</v>
      </c>
      <c r="L1115" s="274">
        <v>548.1</v>
      </c>
      <c r="M1115" s="274">
        <v>570.70000000000005</v>
      </c>
      <c r="N1115" s="274">
        <v>594.69999999999993</v>
      </c>
      <c r="O1115" s="274">
        <v>600.10000000000014</v>
      </c>
      <c r="P1115" s="274">
        <v>611.30000000000007</v>
      </c>
      <c r="Q1115" s="274">
        <v>626.5</v>
      </c>
      <c r="R1115" s="274">
        <v>654</v>
      </c>
      <c r="S1115" s="274">
        <v>666</v>
      </c>
      <c r="T1115" s="274">
        <v>669.70000000000016</v>
      </c>
      <c r="U1115" s="274">
        <v>694.8</v>
      </c>
      <c r="V1115" s="274">
        <v>718</v>
      </c>
      <c r="W1115" s="274">
        <v>738.80000000000007</v>
      </c>
      <c r="X1115" s="274">
        <v>772.6</v>
      </c>
      <c r="Y1115" s="274">
        <v>798.90000000000009</v>
      </c>
      <c r="Z1115" s="274">
        <v>813.8</v>
      </c>
      <c r="AA1115" s="274">
        <v>812</v>
      </c>
      <c r="AB1115" s="274">
        <v>798.9</v>
      </c>
      <c r="AC1115" s="274">
        <v>784.1</v>
      </c>
      <c r="AD1115" s="274">
        <v>766.40000000000009</v>
      </c>
      <c r="AE1115" s="274">
        <v>746.6</v>
      </c>
      <c r="AF1115" s="274">
        <v>697.69999999999982</v>
      </c>
      <c r="AG1115" s="274">
        <v>629.80000000000007</v>
      </c>
      <c r="AH1115" s="274">
        <v>582.30000000000007</v>
      </c>
      <c r="AI1115" s="274">
        <v>587.4</v>
      </c>
      <c r="AJ1115" s="274">
        <v>581.40000000000009</v>
      </c>
      <c r="AK1115" s="274">
        <v>563.69999999999982</v>
      </c>
      <c r="AL1115" s="274">
        <v>594.50000000000011</v>
      </c>
      <c r="AM1115" s="274">
        <v>631.80000000000007</v>
      </c>
      <c r="AN1115" s="274">
        <v>647.70000000000005</v>
      </c>
      <c r="AO1115" s="274">
        <v>675</v>
      </c>
      <c r="AP1115" s="274">
        <v>707.60000000000014</v>
      </c>
      <c r="AQ1115" s="274">
        <v>677.3</v>
      </c>
      <c r="AR1115" s="274">
        <v>651.4</v>
      </c>
      <c r="AS1115" s="274">
        <v>612.69999999999993</v>
      </c>
      <c r="AT1115" s="274">
        <v>595.69999999999993</v>
      </c>
      <c r="AU1115" s="274">
        <v>597.70000000000016</v>
      </c>
      <c r="AV1115" s="274">
        <v>628.6</v>
      </c>
      <c r="AW1115" s="274">
        <v>661.30000000000007</v>
      </c>
      <c r="AX1115" s="274">
        <v>688.4</v>
      </c>
      <c r="AY1115" s="274">
        <v>715.2</v>
      </c>
      <c r="AZ1115" s="274">
        <v>734.2</v>
      </c>
      <c r="BA1115" s="274">
        <v>725.9</v>
      </c>
      <c r="BB1115" s="274">
        <v>697.5</v>
      </c>
      <c r="BC1115" s="274">
        <v>691.1</v>
      </c>
      <c r="BD1115" s="274">
        <v>683.4</v>
      </c>
      <c r="BE1115" s="274">
        <v>670.7</v>
      </c>
      <c r="BF1115" s="274">
        <v>644.4</v>
      </c>
      <c r="BG1115" s="274">
        <v>618</v>
      </c>
      <c r="BH1115" s="274">
        <v>598.79999999999995</v>
      </c>
      <c r="BI1115" s="274">
        <v>526.79999999999995</v>
      </c>
      <c r="BJ1115" s="274">
        <v>506.5</v>
      </c>
      <c r="BK1115" s="274">
        <v>481</v>
      </c>
      <c r="BL1115" s="274">
        <v>452.2</v>
      </c>
      <c r="BM1115" s="274">
        <v>431.2</v>
      </c>
      <c r="BN1115" s="274">
        <v>426.7</v>
      </c>
      <c r="BO1115" s="274">
        <v>437.1</v>
      </c>
      <c r="BP1115" s="274">
        <v>450.2</v>
      </c>
      <c r="BQ1115" s="274">
        <v>458.3</v>
      </c>
      <c r="BR1115" s="274">
        <v>470.6</v>
      </c>
      <c r="BS1115" s="274">
        <v>474.5</v>
      </c>
      <c r="BT1115" s="274">
        <v>444.2</v>
      </c>
    </row>
    <row r="1116" spans="3:72" x14ac:dyDescent="0.2">
      <c r="C1116" s="105" t="s">
        <v>25</v>
      </c>
      <c r="D1116" s="106" t="s">
        <v>38</v>
      </c>
      <c r="E1116" s="264" t="s">
        <v>253</v>
      </c>
      <c r="F1116" s="19" t="s">
        <v>130</v>
      </c>
      <c r="G1116" s="203">
        <v>193.49999999999997</v>
      </c>
      <c r="H1116" s="274">
        <v>197.5</v>
      </c>
      <c r="I1116" s="274">
        <v>203.39999999999998</v>
      </c>
      <c r="J1116" s="274">
        <v>210.00000000000003</v>
      </c>
      <c r="K1116" s="274">
        <v>206.5</v>
      </c>
      <c r="L1116" s="274">
        <v>203.20000000000002</v>
      </c>
      <c r="M1116" s="274">
        <v>208.20000000000002</v>
      </c>
      <c r="N1116" s="274">
        <v>218.5</v>
      </c>
      <c r="O1116" s="274">
        <v>222.50000000000003</v>
      </c>
      <c r="P1116" s="274">
        <v>226</v>
      </c>
      <c r="Q1116" s="274">
        <v>230.4</v>
      </c>
      <c r="R1116" s="274">
        <v>242.9</v>
      </c>
      <c r="S1116" s="274">
        <v>249.20000000000005</v>
      </c>
      <c r="T1116" s="274">
        <v>249.5</v>
      </c>
      <c r="U1116" s="274">
        <v>257.2</v>
      </c>
      <c r="V1116" s="274">
        <v>268.09999999999997</v>
      </c>
      <c r="W1116" s="274">
        <v>277.5</v>
      </c>
      <c r="X1116" s="274">
        <v>297.79999999999995</v>
      </c>
      <c r="Y1116" s="274">
        <v>316.5</v>
      </c>
      <c r="Z1116" s="274">
        <v>326.7</v>
      </c>
      <c r="AA1116" s="274">
        <v>330.2</v>
      </c>
      <c r="AB1116" s="274">
        <v>332.9</v>
      </c>
      <c r="AC1116" s="274">
        <v>336.8</v>
      </c>
      <c r="AD1116" s="274">
        <v>331.40000000000003</v>
      </c>
      <c r="AE1116" s="274">
        <v>325.60000000000002</v>
      </c>
      <c r="AF1116" s="274">
        <v>321.5</v>
      </c>
      <c r="AG1116" s="274">
        <v>317</v>
      </c>
      <c r="AH1116" s="274">
        <v>279.7</v>
      </c>
      <c r="AI1116" s="274">
        <v>287.50000000000006</v>
      </c>
      <c r="AJ1116" s="274">
        <v>284.3</v>
      </c>
      <c r="AK1116" s="274">
        <v>279.8</v>
      </c>
      <c r="AL1116" s="274">
        <v>284.20000000000005</v>
      </c>
      <c r="AM1116" s="274">
        <v>295.8</v>
      </c>
      <c r="AN1116" s="274">
        <v>306.49999999999994</v>
      </c>
      <c r="AO1116" s="274">
        <v>327</v>
      </c>
      <c r="AP1116" s="274">
        <v>331.6</v>
      </c>
      <c r="AQ1116" s="274">
        <v>332.3</v>
      </c>
      <c r="AR1116" s="274">
        <v>317.30000000000007</v>
      </c>
      <c r="AS1116" s="274">
        <v>302.8</v>
      </c>
      <c r="AT1116" s="274">
        <v>296.90000000000003</v>
      </c>
      <c r="AU1116" s="274">
        <v>306.29999999999995</v>
      </c>
      <c r="AV1116" s="274">
        <v>321.29999999999995</v>
      </c>
      <c r="AW1116" s="274">
        <v>334.7</v>
      </c>
      <c r="AX1116" s="274">
        <v>344.1</v>
      </c>
      <c r="AY1116" s="274">
        <v>356.39999999999992</v>
      </c>
      <c r="AZ1116" s="274">
        <v>368.4</v>
      </c>
      <c r="BA1116" s="274">
        <v>369.3</v>
      </c>
      <c r="BB1116" s="274">
        <v>371.7</v>
      </c>
      <c r="BC1116" s="274">
        <v>371.2</v>
      </c>
      <c r="BD1116" s="274">
        <v>371.8</v>
      </c>
      <c r="BE1116" s="274">
        <v>367</v>
      </c>
      <c r="BF1116" s="274">
        <v>359.4</v>
      </c>
      <c r="BG1116" s="274">
        <v>347.1</v>
      </c>
      <c r="BH1116" s="274">
        <v>335.1</v>
      </c>
      <c r="BI1116" s="274">
        <v>278.3</v>
      </c>
      <c r="BJ1116" s="274">
        <v>268.3</v>
      </c>
      <c r="BK1116" s="274">
        <v>258.39999999999998</v>
      </c>
      <c r="BL1116" s="274">
        <v>240.1</v>
      </c>
      <c r="BM1116" s="274">
        <v>230.1</v>
      </c>
      <c r="BN1116" s="274">
        <v>233.2</v>
      </c>
      <c r="BO1116" s="274">
        <v>241.7</v>
      </c>
      <c r="BP1116" s="274">
        <v>249.4</v>
      </c>
      <c r="BQ1116" s="274">
        <v>257.10000000000002</v>
      </c>
      <c r="BR1116" s="274">
        <v>261.3</v>
      </c>
      <c r="BS1116" s="274">
        <v>265.89999999999998</v>
      </c>
      <c r="BT1116" s="274">
        <v>248.6</v>
      </c>
    </row>
    <row r="1117" spans="3:72" x14ac:dyDescent="0.2">
      <c r="C1117" s="105" t="s">
        <v>26</v>
      </c>
      <c r="D1117" s="106" t="s">
        <v>38</v>
      </c>
      <c r="E1117" s="264" t="s">
        <v>253</v>
      </c>
      <c r="F1117" s="19" t="s">
        <v>130</v>
      </c>
      <c r="G1117" s="203">
        <v>33.1</v>
      </c>
      <c r="H1117" s="274">
        <v>33.5</v>
      </c>
      <c r="I1117" s="274">
        <v>34.5</v>
      </c>
      <c r="J1117" s="274">
        <v>36.5</v>
      </c>
      <c r="K1117" s="274">
        <v>36.200000000000003</v>
      </c>
      <c r="L1117" s="274">
        <v>35.800000000000004</v>
      </c>
      <c r="M1117" s="274">
        <v>36.300000000000004</v>
      </c>
      <c r="N1117" s="274">
        <v>37.5</v>
      </c>
      <c r="O1117" s="274">
        <v>37.099999999999994</v>
      </c>
      <c r="P1117" s="274">
        <v>36.299999999999997</v>
      </c>
      <c r="Q1117" s="274">
        <v>35.599999999999994</v>
      </c>
      <c r="R1117" s="274">
        <v>35.700000000000003</v>
      </c>
      <c r="S1117" s="274">
        <v>34.800000000000004</v>
      </c>
      <c r="T1117" s="274">
        <v>33.5</v>
      </c>
      <c r="U1117" s="274">
        <v>33.300000000000004</v>
      </c>
      <c r="V1117" s="274">
        <v>33.5</v>
      </c>
      <c r="W1117" s="274">
        <v>33.799999999999997</v>
      </c>
      <c r="X1117" s="274">
        <v>35.400000000000006</v>
      </c>
      <c r="Y1117" s="274">
        <v>37.5</v>
      </c>
      <c r="Z1117" s="274">
        <v>38</v>
      </c>
      <c r="AA1117" s="274">
        <v>37.5</v>
      </c>
      <c r="AB1117" s="274">
        <v>36.400000000000006</v>
      </c>
      <c r="AC1117" s="274">
        <v>35.1</v>
      </c>
      <c r="AD1117" s="274">
        <v>33.9</v>
      </c>
      <c r="AE1117" s="274">
        <v>32.400000000000006</v>
      </c>
      <c r="AF1117" s="274">
        <v>29.6</v>
      </c>
      <c r="AG1117" s="274">
        <v>25.7</v>
      </c>
      <c r="AH1117" s="274">
        <v>24.3</v>
      </c>
      <c r="AI1117" s="274">
        <v>22.900000000000002</v>
      </c>
      <c r="AJ1117" s="274">
        <v>21.300000000000004</v>
      </c>
      <c r="AK1117" s="274">
        <v>23.4</v>
      </c>
      <c r="AL1117" s="274">
        <v>22.000000000000004</v>
      </c>
      <c r="AM1117" s="274">
        <v>20.7</v>
      </c>
      <c r="AN1117" s="274">
        <v>22.6</v>
      </c>
      <c r="AO1117" s="274">
        <v>21.400000000000002</v>
      </c>
      <c r="AP1117" s="274">
        <v>22.500000000000007</v>
      </c>
      <c r="AQ1117" s="274">
        <v>20.5</v>
      </c>
      <c r="AR1117" s="274">
        <v>19.7</v>
      </c>
      <c r="AS1117" s="274">
        <v>20</v>
      </c>
      <c r="AT1117" s="274">
        <v>20.699999999999996</v>
      </c>
      <c r="AU1117" s="274">
        <v>22.1</v>
      </c>
      <c r="AV1117" s="274">
        <v>21.600000000000005</v>
      </c>
      <c r="AW1117" s="274">
        <v>22.2</v>
      </c>
      <c r="AX1117" s="274">
        <v>23.2</v>
      </c>
      <c r="AY1117" s="274">
        <v>24.2</v>
      </c>
      <c r="AZ1117" s="274">
        <v>24.4</v>
      </c>
      <c r="BA1117" s="274">
        <v>26.4</v>
      </c>
      <c r="BB1117" s="274">
        <v>26.9</v>
      </c>
      <c r="BC1117" s="274">
        <v>28.1</v>
      </c>
      <c r="BD1117" s="274">
        <v>30.4</v>
      </c>
      <c r="BE1117" s="274">
        <v>31.9</v>
      </c>
      <c r="BF1117" s="274">
        <v>32.700000000000003</v>
      </c>
      <c r="BG1117" s="274">
        <v>34.700000000000003</v>
      </c>
      <c r="BH1117" s="274">
        <v>35.5</v>
      </c>
      <c r="BI1117" s="274">
        <v>32.299999999999997</v>
      </c>
      <c r="BJ1117" s="274">
        <v>31.2</v>
      </c>
      <c r="BK1117" s="274">
        <v>29.7</v>
      </c>
      <c r="BL1117" s="274">
        <v>27.4</v>
      </c>
      <c r="BM1117" s="274">
        <v>25.7</v>
      </c>
      <c r="BN1117" s="274">
        <v>25.1</v>
      </c>
      <c r="BO1117" s="274">
        <v>24.5</v>
      </c>
      <c r="BP1117" s="274">
        <v>25.8</v>
      </c>
      <c r="BQ1117" s="274">
        <v>26.3</v>
      </c>
      <c r="BR1117" s="274">
        <v>26.7</v>
      </c>
      <c r="BS1117" s="274">
        <v>27</v>
      </c>
      <c r="BT1117" s="274">
        <v>25.6</v>
      </c>
    </row>
    <row r="1118" spans="3:72" x14ac:dyDescent="0.2">
      <c r="C1118" s="105" t="s">
        <v>27</v>
      </c>
      <c r="D1118" s="106" t="s">
        <v>38</v>
      </c>
      <c r="E1118" s="264" t="s">
        <v>253</v>
      </c>
      <c r="F1118" s="19" t="s">
        <v>130</v>
      </c>
      <c r="G1118" s="203">
        <v>87.1</v>
      </c>
      <c r="H1118" s="274">
        <v>89.7</v>
      </c>
      <c r="I1118" s="274">
        <v>93.499999999999986</v>
      </c>
      <c r="J1118" s="274">
        <v>99.8</v>
      </c>
      <c r="K1118" s="274">
        <v>101.8</v>
      </c>
      <c r="L1118" s="274">
        <v>104.7</v>
      </c>
      <c r="M1118" s="274">
        <v>112.2</v>
      </c>
      <c r="N1118" s="274">
        <v>120.4</v>
      </c>
      <c r="O1118" s="274">
        <v>125.2</v>
      </c>
      <c r="P1118" s="274">
        <v>128.6</v>
      </c>
      <c r="Q1118" s="274">
        <v>132.79999999999998</v>
      </c>
      <c r="R1118" s="274">
        <v>139.9</v>
      </c>
      <c r="S1118" s="274">
        <v>143.5</v>
      </c>
      <c r="T1118" s="274">
        <v>143.4</v>
      </c>
      <c r="U1118" s="274">
        <v>147.30000000000001</v>
      </c>
      <c r="V1118" s="274">
        <v>158.39999999999998</v>
      </c>
      <c r="W1118" s="274">
        <v>169.3</v>
      </c>
      <c r="X1118" s="274">
        <v>185.7</v>
      </c>
      <c r="Y1118" s="274">
        <v>200.9</v>
      </c>
      <c r="Z1118" s="274">
        <v>209.3</v>
      </c>
      <c r="AA1118" s="274">
        <v>213.8</v>
      </c>
      <c r="AB1118" s="274">
        <v>212.8</v>
      </c>
      <c r="AC1118" s="274">
        <v>211.2</v>
      </c>
      <c r="AD1118" s="274">
        <v>210.89999999999998</v>
      </c>
      <c r="AE1118" s="274">
        <v>211</v>
      </c>
      <c r="AF1118" s="274">
        <v>212.4</v>
      </c>
      <c r="AG1118" s="274">
        <v>210.60000000000002</v>
      </c>
      <c r="AH1118" s="274">
        <v>208.4</v>
      </c>
      <c r="AI1118" s="274">
        <v>186.30000000000004</v>
      </c>
      <c r="AJ1118" s="274">
        <v>178.4</v>
      </c>
      <c r="AK1118" s="274">
        <v>160.19999999999999</v>
      </c>
      <c r="AL1118" s="274">
        <v>141.6</v>
      </c>
      <c r="AM1118" s="274">
        <v>139.5</v>
      </c>
      <c r="AN1118" s="274">
        <v>144.39999999999998</v>
      </c>
      <c r="AO1118" s="274">
        <v>154</v>
      </c>
      <c r="AP1118" s="274">
        <v>160.6</v>
      </c>
      <c r="AQ1118" s="274">
        <v>159.09999999999997</v>
      </c>
      <c r="AR1118" s="274">
        <v>150.6</v>
      </c>
      <c r="AS1118" s="274">
        <v>143.5</v>
      </c>
      <c r="AT1118" s="274">
        <v>138.1</v>
      </c>
      <c r="AU1118" s="274">
        <v>141</v>
      </c>
      <c r="AV1118" s="274">
        <v>144.39999999999998</v>
      </c>
      <c r="AW1118" s="274">
        <v>153</v>
      </c>
      <c r="AX1118" s="274">
        <v>159.5</v>
      </c>
      <c r="AY1118" s="274">
        <v>161.4</v>
      </c>
      <c r="AZ1118" s="274">
        <v>172.7</v>
      </c>
      <c r="BA1118" s="274">
        <v>177.2</v>
      </c>
      <c r="BB1118" s="274">
        <v>177.1</v>
      </c>
      <c r="BC1118" s="274">
        <v>180.1</v>
      </c>
      <c r="BD1118" s="274">
        <v>182.8</v>
      </c>
      <c r="BE1118" s="274">
        <v>185.2</v>
      </c>
      <c r="BF1118" s="274">
        <v>186.3</v>
      </c>
      <c r="BG1118" s="274">
        <v>185.8</v>
      </c>
      <c r="BH1118" s="274">
        <v>185.2</v>
      </c>
      <c r="BI1118" s="274">
        <v>161.4</v>
      </c>
      <c r="BJ1118" s="274">
        <v>154.1</v>
      </c>
      <c r="BK1118" s="274">
        <v>147.1</v>
      </c>
      <c r="BL1118" s="274">
        <v>134.4</v>
      </c>
      <c r="BM1118" s="274">
        <v>128.30000000000001</v>
      </c>
      <c r="BN1118" s="274">
        <v>124.8</v>
      </c>
      <c r="BO1118" s="274">
        <v>126.5</v>
      </c>
      <c r="BP1118" s="274">
        <v>130</v>
      </c>
      <c r="BQ1118" s="274">
        <v>132.5</v>
      </c>
      <c r="BR1118" s="274">
        <v>136.1</v>
      </c>
      <c r="BS1118" s="274">
        <v>138.30000000000001</v>
      </c>
      <c r="BT1118" s="274">
        <v>131.1</v>
      </c>
    </row>
    <row r="1119" spans="3:72" x14ac:dyDescent="0.2">
      <c r="C1119" s="105" t="s">
        <v>28</v>
      </c>
      <c r="D1119" s="106" t="s">
        <v>38</v>
      </c>
      <c r="E1119" s="264" t="s">
        <v>253</v>
      </c>
      <c r="F1119" s="19" t="s">
        <v>130</v>
      </c>
      <c r="G1119" s="203">
        <v>135.80000000000001</v>
      </c>
      <c r="H1119" s="274">
        <v>146.50000000000003</v>
      </c>
      <c r="I1119" s="274">
        <v>160.4</v>
      </c>
      <c r="J1119" s="274">
        <v>172.00000000000003</v>
      </c>
      <c r="K1119" s="274">
        <v>176.60000000000002</v>
      </c>
      <c r="L1119" s="274">
        <v>179.1</v>
      </c>
      <c r="M1119" s="274">
        <v>195.1</v>
      </c>
      <c r="N1119" s="274">
        <v>211.1</v>
      </c>
      <c r="O1119" s="274">
        <v>220.9</v>
      </c>
      <c r="P1119" s="274">
        <v>237.9</v>
      </c>
      <c r="Q1119" s="274">
        <v>257.8</v>
      </c>
      <c r="R1119" s="274">
        <v>271.29999999999995</v>
      </c>
      <c r="S1119" s="274">
        <v>278.39999999999998</v>
      </c>
      <c r="T1119" s="274">
        <v>279.70000000000005</v>
      </c>
      <c r="U1119" s="274">
        <v>289.3</v>
      </c>
      <c r="V1119" s="274">
        <v>298</v>
      </c>
      <c r="W1119" s="274">
        <v>305.7</v>
      </c>
      <c r="X1119" s="274">
        <v>327.5</v>
      </c>
      <c r="Y1119" s="274">
        <v>347.2</v>
      </c>
      <c r="Z1119" s="274">
        <v>355.8</v>
      </c>
      <c r="AA1119" s="274">
        <v>357.2</v>
      </c>
      <c r="AB1119" s="274">
        <v>360.5</v>
      </c>
      <c r="AC1119" s="274">
        <v>362.9</v>
      </c>
      <c r="AD1119" s="274">
        <v>357.5</v>
      </c>
      <c r="AE1119" s="274">
        <v>351.2</v>
      </c>
      <c r="AF1119" s="274">
        <v>326.2</v>
      </c>
      <c r="AG1119" s="274">
        <v>307.70000000000005</v>
      </c>
      <c r="AH1119" s="274">
        <v>290.5</v>
      </c>
      <c r="AI1119" s="274">
        <v>283.60000000000002</v>
      </c>
      <c r="AJ1119" s="274">
        <v>272.3</v>
      </c>
      <c r="AK1119" s="274">
        <v>292.10000000000002</v>
      </c>
      <c r="AL1119" s="274">
        <v>313.60000000000002</v>
      </c>
      <c r="AM1119" s="274">
        <v>319.3</v>
      </c>
      <c r="AN1119" s="274">
        <v>318.10000000000002</v>
      </c>
      <c r="AO1119" s="274">
        <v>329.1</v>
      </c>
      <c r="AP1119" s="274">
        <v>341.5</v>
      </c>
      <c r="AQ1119" s="274">
        <v>335.4</v>
      </c>
      <c r="AR1119" s="274">
        <v>322.60000000000002</v>
      </c>
      <c r="AS1119" s="274">
        <v>302.7</v>
      </c>
      <c r="AT1119" s="274">
        <v>292.69999999999993</v>
      </c>
      <c r="AU1119" s="274">
        <v>295.29999999999995</v>
      </c>
      <c r="AV1119" s="274">
        <v>298.29999999999995</v>
      </c>
      <c r="AW1119" s="274">
        <v>311</v>
      </c>
      <c r="AX1119" s="274">
        <v>318.89999999999998</v>
      </c>
      <c r="AY1119" s="274">
        <v>323.89999999999998</v>
      </c>
      <c r="AZ1119" s="274">
        <v>337.5</v>
      </c>
      <c r="BA1119" s="274">
        <v>324.3</v>
      </c>
      <c r="BB1119" s="274">
        <v>307.60000000000002</v>
      </c>
      <c r="BC1119" s="274">
        <v>299.89999999999998</v>
      </c>
      <c r="BD1119" s="274">
        <v>293</v>
      </c>
      <c r="BE1119" s="274">
        <v>290.3</v>
      </c>
      <c r="BF1119" s="274">
        <v>282.89999999999998</v>
      </c>
      <c r="BG1119" s="274">
        <v>267.89999999999998</v>
      </c>
      <c r="BH1119" s="274">
        <v>257.10000000000002</v>
      </c>
      <c r="BI1119" s="274">
        <v>233.3</v>
      </c>
      <c r="BJ1119" s="274">
        <v>226.5</v>
      </c>
      <c r="BK1119" s="274">
        <v>214.5</v>
      </c>
      <c r="BL1119" s="274">
        <v>198.2</v>
      </c>
      <c r="BM1119" s="274">
        <v>186.7</v>
      </c>
      <c r="BN1119" s="274">
        <v>183.2</v>
      </c>
      <c r="BO1119" s="274">
        <v>188</v>
      </c>
      <c r="BP1119" s="274">
        <v>195.5</v>
      </c>
      <c r="BQ1119" s="274">
        <v>199.6</v>
      </c>
      <c r="BR1119" s="274">
        <v>203.5</v>
      </c>
      <c r="BS1119" s="274">
        <v>208.6</v>
      </c>
      <c r="BT1119" s="274">
        <v>195.9</v>
      </c>
    </row>
    <row r="1120" spans="3:72" x14ac:dyDescent="0.2">
      <c r="C1120" s="105" t="s">
        <v>29</v>
      </c>
      <c r="D1120" s="106" t="s">
        <v>38</v>
      </c>
      <c r="E1120" s="264" t="s">
        <v>253</v>
      </c>
      <c r="F1120" s="19" t="s">
        <v>130</v>
      </c>
      <c r="G1120" s="203">
        <v>49.8</v>
      </c>
      <c r="H1120" s="274">
        <v>51.2</v>
      </c>
      <c r="I1120" s="274">
        <v>52.9</v>
      </c>
      <c r="J1120" s="274">
        <v>54.899999999999991</v>
      </c>
      <c r="K1120" s="274">
        <v>54.2</v>
      </c>
      <c r="L1120" s="274">
        <v>55.2</v>
      </c>
      <c r="M1120" s="274">
        <v>59</v>
      </c>
      <c r="N1120" s="274">
        <v>62.499999999999993</v>
      </c>
      <c r="O1120" s="274">
        <v>64.599999999999994</v>
      </c>
      <c r="P1120" s="274">
        <v>66.300000000000011</v>
      </c>
      <c r="Q1120" s="274">
        <v>68.7</v>
      </c>
      <c r="R1120" s="274">
        <v>70.099999999999994</v>
      </c>
      <c r="S1120" s="274">
        <v>69.900000000000006</v>
      </c>
      <c r="T1120" s="274">
        <v>70</v>
      </c>
      <c r="U1120" s="274">
        <v>72.5</v>
      </c>
      <c r="V1120" s="274">
        <v>73.7</v>
      </c>
      <c r="W1120" s="274">
        <v>74.8</v>
      </c>
      <c r="X1120" s="274">
        <v>77.8</v>
      </c>
      <c r="Y1120" s="274">
        <v>80.600000000000009</v>
      </c>
      <c r="Z1120" s="274">
        <v>82.7</v>
      </c>
      <c r="AA1120" s="274">
        <v>82.7</v>
      </c>
      <c r="AB1120" s="274">
        <v>82.1</v>
      </c>
      <c r="AC1120" s="274">
        <v>81.000000000000014</v>
      </c>
      <c r="AD1120" s="274">
        <v>79.8</v>
      </c>
      <c r="AE1120" s="274">
        <v>78.599999999999994</v>
      </c>
      <c r="AF1120" s="274">
        <v>74.399999999999991</v>
      </c>
      <c r="AG1120" s="274">
        <v>65.5</v>
      </c>
      <c r="AH1120" s="274">
        <v>66.899999999999991</v>
      </c>
      <c r="AI1120" s="274">
        <v>60.8</v>
      </c>
      <c r="AJ1120" s="274">
        <v>63.900000000000006</v>
      </c>
      <c r="AK1120" s="274">
        <v>65.399999999999991</v>
      </c>
      <c r="AL1120" s="274">
        <v>54.800000000000004</v>
      </c>
      <c r="AM1120" s="274">
        <v>55.300000000000004</v>
      </c>
      <c r="AN1120" s="274">
        <v>59.3</v>
      </c>
      <c r="AO1120" s="274">
        <v>61.300000000000004</v>
      </c>
      <c r="AP1120" s="274">
        <v>65.400000000000006</v>
      </c>
      <c r="AQ1120" s="274">
        <v>62.79999999999999</v>
      </c>
      <c r="AR1120" s="274">
        <v>59.699999999999996</v>
      </c>
      <c r="AS1120" s="274">
        <v>56.5</v>
      </c>
      <c r="AT1120" s="274">
        <v>56.20000000000001</v>
      </c>
      <c r="AU1120" s="274">
        <v>54.1</v>
      </c>
      <c r="AV1120" s="274">
        <v>56.199999999999996</v>
      </c>
      <c r="AW1120" s="274">
        <v>59.199999999999996</v>
      </c>
      <c r="AX1120" s="274">
        <v>61.6</v>
      </c>
      <c r="AY1120" s="274">
        <v>68.300000000000011</v>
      </c>
      <c r="AZ1120" s="274">
        <v>71.900000000000006</v>
      </c>
      <c r="BA1120" s="274">
        <v>72.7</v>
      </c>
      <c r="BB1120" s="274">
        <v>74.8</v>
      </c>
      <c r="BC1120" s="274">
        <v>77.400000000000006</v>
      </c>
      <c r="BD1120" s="274">
        <v>80.5</v>
      </c>
      <c r="BE1120" s="274">
        <v>82.7</v>
      </c>
      <c r="BF1120" s="274">
        <v>84.5</v>
      </c>
      <c r="BG1120" s="274">
        <v>84.2</v>
      </c>
      <c r="BH1120" s="274">
        <v>83.4</v>
      </c>
      <c r="BI1120" s="274">
        <v>71.400000000000006</v>
      </c>
      <c r="BJ1120" s="274">
        <v>73.400000000000006</v>
      </c>
      <c r="BK1120" s="274">
        <v>71.099999999999994</v>
      </c>
      <c r="BL1120" s="274">
        <v>66.8</v>
      </c>
      <c r="BM1120" s="274">
        <v>64.2</v>
      </c>
      <c r="BN1120" s="274">
        <v>63.2</v>
      </c>
      <c r="BO1120" s="274">
        <v>64.8</v>
      </c>
      <c r="BP1120" s="274">
        <v>68.2</v>
      </c>
      <c r="BQ1120" s="274">
        <v>70.400000000000006</v>
      </c>
      <c r="BR1120" s="274">
        <v>72.400000000000006</v>
      </c>
      <c r="BS1120" s="274">
        <v>73.8</v>
      </c>
      <c r="BT1120" s="274">
        <v>70.3</v>
      </c>
    </row>
    <row r="1121" spans="3:72" x14ac:dyDescent="0.2">
      <c r="C1121" s="105" t="s">
        <v>30</v>
      </c>
      <c r="D1121" s="106" t="s">
        <v>38</v>
      </c>
      <c r="E1121" s="264" t="s">
        <v>253</v>
      </c>
      <c r="F1121" s="19" t="s">
        <v>130</v>
      </c>
      <c r="G1121" s="203">
        <v>24.1</v>
      </c>
      <c r="H1121" s="274">
        <v>25</v>
      </c>
      <c r="I1121" s="274">
        <v>25.9</v>
      </c>
      <c r="J1121" s="274">
        <v>28</v>
      </c>
      <c r="K1121" s="274">
        <v>29</v>
      </c>
      <c r="L1121" s="274">
        <v>29.000000000000004</v>
      </c>
      <c r="M1121" s="274">
        <v>30.3</v>
      </c>
      <c r="N1121" s="274">
        <v>33.199999999999996</v>
      </c>
      <c r="O1121" s="274">
        <v>35.5</v>
      </c>
      <c r="P1121" s="274">
        <v>36.699999999999996</v>
      </c>
      <c r="Q1121" s="274">
        <v>38.200000000000003</v>
      </c>
      <c r="R1121" s="274">
        <v>41.599999999999994</v>
      </c>
      <c r="S1121" s="274">
        <v>44.900000000000006</v>
      </c>
      <c r="T1121" s="274">
        <v>45.9</v>
      </c>
      <c r="U1121" s="274">
        <v>48.6</v>
      </c>
      <c r="V1121" s="274">
        <v>51.4</v>
      </c>
      <c r="W1121" s="274">
        <v>53.9</v>
      </c>
      <c r="X1121" s="274">
        <v>55.999999999999993</v>
      </c>
      <c r="Y1121" s="274">
        <v>57.600000000000009</v>
      </c>
      <c r="Z1121" s="274">
        <v>59.70000000000001</v>
      </c>
      <c r="AA1121" s="274">
        <v>60.5</v>
      </c>
      <c r="AB1121" s="274">
        <v>59.7</v>
      </c>
      <c r="AC1121" s="274">
        <v>58.900000000000013</v>
      </c>
      <c r="AD1121" s="274">
        <v>57.7</v>
      </c>
      <c r="AE1121" s="274">
        <v>55.9</v>
      </c>
      <c r="AF1121" s="274">
        <v>53.5</v>
      </c>
      <c r="AG1121" s="274">
        <v>53.4</v>
      </c>
      <c r="AH1121" s="274">
        <v>53.300000000000004</v>
      </c>
      <c r="AI1121" s="274">
        <v>53.400000000000006</v>
      </c>
      <c r="AJ1121" s="274">
        <v>51.900000000000006</v>
      </c>
      <c r="AK1121" s="274">
        <v>50.800000000000004</v>
      </c>
      <c r="AL1121" s="274">
        <v>60.400000000000006</v>
      </c>
      <c r="AM1121" s="274">
        <v>64</v>
      </c>
      <c r="AN1121" s="274">
        <v>65.7</v>
      </c>
      <c r="AO1121" s="274">
        <v>70</v>
      </c>
      <c r="AP1121" s="274">
        <v>70</v>
      </c>
      <c r="AQ1121" s="274">
        <v>75</v>
      </c>
      <c r="AR1121" s="274">
        <v>69.8</v>
      </c>
      <c r="AS1121" s="274">
        <v>64.2</v>
      </c>
      <c r="AT1121" s="274">
        <v>61.300000000000004</v>
      </c>
      <c r="AU1121" s="274">
        <v>64.2</v>
      </c>
      <c r="AV1121" s="274">
        <v>65</v>
      </c>
      <c r="AW1121" s="274">
        <v>68.699999999999989</v>
      </c>
      <c r="AX1121" s="274">
        <v>71.5</v>
      </c>
      <c r="AY1121" s="274">
        <v>74.599999999999994</v>
      </c>
      <c r="AZ1121" s="274">
        <v>76.900000000000006</v>
      </c>
      <c r="BA1121" s="274">
        <v>77.3</v>
      </c>
      <c r="BB1121" s="274">
        <v>76.599999999999994</v>
      </c>
      <c r="BC1121" s="274">
        <v>76.5</v>
      </c>
      <c r="BD1121" s="274">
        <v>77.8</v>
      </c>
      <c r="BE1121" s="274">
        <v>77.3</v>
      </c>
      <c r="BF1121" s="274">
        <v>76.5</v>
      </c>
      <c r="BG1121" s="274">
        <v>75.900000000000006</v>
      </c>
      <c r="BH1121" s="274">
        <v>77.900000000000006</v>
      </c>
      <c r="BI1121" s="274">
        <v>69.7</v>
      </c>
      <c r="BJ1121" s="274">
        <v>70.2</v>
      </c>
      <c r="BK1121" s="274">
        <v>69.2</v>
      </c>
      <c r="BL1121" s="274">
        <v>63.8</v>
      </c>
      <c r="BM1121" s="274">
        <v>61.9</v>
      </c>
      <c r="BN1121" s="274">
        <v>61.5</v>
      </c>
      <c r="BO1121" s="274">
        <v>63</v>
      </c>
      <c r="BP1121" s="274">
        <v>64.8</v>
      </c>
      <c r="BQ1121" s="274">
        <v>67.7</v>
      </c>
      <c r="BR1121" s="274">
        <v>68.900000000000006</v>
      </c>
      <c r="BS1121" s="274">
        <v>70.5</v>
      </c>
      <c r="BT1121" s="274">
        <v>66.8</v>
      </c>
    </row>
    <row r="1122" spans="3:72" x14ac:dyDescent="0.2">
      <c r="C1122" s="105" t="s">
        <v>31</v>
      </c>
      <c r="D1122" s="106" t="s">
        <v>38</v>
      </c>
      <c r="E1122" s="264" t="s">
        <v>253</v>
      </c>
      <c r="F1122" s="19" t="s">
        <v>130</v>
      </c>
      <c r="G1122" s="203">
        <v>214.10000000000002</v>
      </c>
      <c r="H1122" s="274">
        <v>222.5</v>
      </c>
      <c r="I1122" s="274">
        <v>234.2</v>
      </c>
      <c r="J1122" s="274">
        <v>243.10000000000002</v>
      </c>
      <c r="K1122" s="274">
        <v>240</v>
      </c>
      <c r="L1122" s="274">
        <v>238.9</v>
      </c>
      <c r="M1122" s="274">
        <v>247.79999999999998</v>
      </c>
      <c r="N1122" s="274">
        <v>266</v>
      </c>
      <c r="O1122" s="274">
        <v>277.7</v>
      </c>
      <c r="P1122" s="274">
        <v>289.39999999999998</v>
      </c>
      <c r="Q1122" s="274">
        <v>303.60000000000002</v>
      </c>
      <c r="R1122" s="274">
        <v>318.59999999999997</v>
      </c>
      <c r="S1122" s="274">
        <v>326.50000000000006</v>
      </c>
      <c r="T1122" s="274">
        <v>325.20000000000005</v>
      </c>
      <c r="U1122" s="274">
        <v>333.9</v>
      </c>
      <c r="V1122" s="274">
        <v>337</v>
      </c>
      <c r="W1122" s="274">
        <v>339.3</v>
      </c>
      <c r="X1122" s="274">
        <v>354.3</v>
      </c>
      <c r="Y1122" s="274">
        <v>365.09999999999997</v>
      </c>
      <c r="Z1122" s="274">
        <v>370.50000000000006</v>
      </c>
      <c r="AA1122" s="274">
        <v>368</v>
      </c>
      <c r="AB1122" s="274">
        <v>362.1</v>
      </c>
      <c r="AC1122" s="274">
        <v>355.6</v>
      </c>
      <c r="AD1122" s="274">
        <v>343.50000000000006</v>
      </c>
      <c r="AE1122" s="274">
        <v>332.2</v>
      </c>
      <c r="AF1122" s="274">
        <v>321.40000000000003</v>
      </c>
      <c r="AG1122" s="274">
        <v>310.09999999999997</v>
      </c>
      <c r="AH1122" s="274">
        <v>311.70000000000005</v>
      </c>
      <c r="AI1122" s="274">
        <v>303.3</v>
      </c>
      <c r="AJ1122" s="274">
        <v>274.40000000000003</v>
      </c>
      <c r="AK1122" s="274">
        <v>250.40000000000003</v>
      </c>
      <c r="AL1122" s="274">
        <v>255.70000000000002</v>
      </c>
      <c r="AM1122" s="274">
        <v>245.1</v>
      </c>
      <c r="AN1122" s="274">
        <v>243.70000000000002</v>
      </c>
      <c r="AO1122" s="274">
        <v>244.79999999999998</v>
      </c>
      <c r="AP1122" s="274">
        <v>245.79999999999995</v>
      </c>
      <c r="AQ1122" s="274">
        <v>240.1</v>
      </c>
      <c r="AR1122" s="274">
        <v>224.10000000000002</v>
      </c>
      <c r="AS1122" s="274">
        <v>210.1</v>
      </c>
      <c r="AT1122" s="274">
        <v>198.9</v>
      </c>
      <c r="AU1122" s="274">
        <v>208.70000000000002</v>
      </c>
      <c r="AV1122" s="274">
        <v>217.29999999999998</v>
      </c>
      <c r="AW1122" s="274">
        <v>230.10000000000002</v>
      </c>
      <c r="AX1122" s="274">
        <v>236.3</v>
      </c>
      <c r="AY1122" s="274">
        <v>248.2</v>
      </c>
      <c r="AZ1122" s="274">
        <v>248.7</v>
      </c>
      <c r="BA1122" s="274">
        <v>258.3</v>
      </c>
      <c r="BB1122" s="274">
        <v>256.7</v>
      </c>
      <c r="BC1122" s="274">
        <v>258.2</v>
      </c>
      <c r="BD1122" s="274">
        <v>255.4</v>
      </c>
      <c r="BE1122" s="274">
        <v>253.7</v>
      </c>
      <c r="BF1122" s="274">
        <v>248.6</v>
      </c>
      <c r="BG1122" s="274">
        <v>246.8</v>
      </c>
      <c r="BH1122" s="274">
        <v>244.6</v>
      </c>
      <c r="BI1122" s="274">
        <v>218.7</v>
      </c>
      <c r="BJ1122" s="274">
        <v>213.8</v>
      </c>
      <c r="BK1122" s="274">
        <v>204.1</v>
      </c>
      <c r="BL1122" s="274">
        <v>190.7</v>
      </c>
      <c r="BM1122" s="274">
        <v>179.3</v>
      </c>
      <c r="BN1122" s="274">
        <v>175.5</v>
      </c>
      <c r="BO1122" s="274">
        <v>178</v>
      </c>
      <c r="BP1122" s="274">
        <v>184.6</v>
      </c>
      <c r="BQ1122" s="274">
        <v>188.8</v>
      </c>
      <c r="BR1122" s="274">
        <v>192.1</v>
      </c>
      <c r="BS1122" s="274">
        <v>193.9</v>
      </c>
      <c r="BT1122" s="274">
        <v>180.5</v>
      </c>
    </row>
    <row r="1123" spans="3:72" x14ac:dyDescent="0.2">
      <c r="C1123" s="105" t="s">
        <v>32</v>
      </c>
      <c r="D1123" s="106" t="s">
        <v>38</v>
      </c>
      <c r="E1123" s="264" t="s">
        <v>253</v>
      </c>
      <c r="F1123" s="19" t="s">
        <v>130</v>
      </c>
      <c r="G1123" s="203">
        <v>19.2</v>
      </c>
      <c r="H1123" s="274">
        <v>19.799999999999997</v>
      </c>
      <c r="I1123" s="274">
        <v>20.8</v>
      </c>
      <c r="J1123" s="274">
        <v>22.2</v>
      </c>
      <c r="K1123" s="274">
        <v>22.300000000000004</v>
      </c>
      <c r="L1123" s="274">
        <v>22.900000000000002</v>
      </c>
      <c r="M1123" s="274">
        <v>24.199999999999996</v>
      </c>
      <c r="N1123" s="274">
        <v>25.7</v>
      </c>
      <c r="O1123" s="274">
        <v>26.099999999999998</v>
      </c>
      <c r="P1123" s="274">
        <v>27</v>
      </c>
      <c r="Q1123" s="274">
        <v>28</v>
      </c>
      <c r="R1123" s="274">
        <v>29.3</v>
      </c>
      <c r="S1123" s="274">
        <v>30.099999999999998</v>
      </c>
      <c r="T1123" s="274">
        <v>30</v>
      </c>
      <c r="U1123" s="274">
        <v>30.6</v>
      </c>
      <c r="V1123" s="274">
        <v>31.500000000000004</v>
      </c>
      <c r="W1123" s="274">
        <v>32.1</v>
      </c>
      <c r="X1123" s="274">
        <v>33.599999999999994</v>
      </c>
      <c r="Y1123" s="274">
        <v>35.199999999999996</v>
      </c>
      <c r="Z1123" s="274">
        <v>35.9</v>
      </c>
      <c r="AA1123" s="274">
        <v>36</v>
      </c>
      <c r="AB1123" s="274">
        <v>36</v>
      </c>
      <c r="AC1123" s="274">
        <v>35.900000000000006</v>
      </c>
      <c r="AD1123" s="274">
        <v>35.799999999999997</v>
      </c>
      <c r="AE1123" s="274">
        <v>36.1</v>
      </c>
      <c r="AF1123" s="274">
        <v>36.699999999999996</v>
      </c>
      <c r="AG1123" s="274">
        <v>30.599999999999994</v>
      </c>
      <c r="AH1123" s="274">
        <v>31.2</v>
      </c>
      <c r="AI1123" s="274">
        <v>31.8</v>
      </c>
      <c r="AJ1123" s="274">
        <v>31.599999999999998</v>
      </c>
      <c r="AK1123" s="274">
        <v>27.1</v>
      </c>
      <c r="AL1123" s="274">
        <v>33.099999999999994</v>
      </c>
      <c r="AM1123" s="274">
        <v>34.800000000000004</v>
      </c>
      <c r="AN1123" s="274">
        <v>35.4</v>
      </c>
      <c r="AO1123" s="274">
        <v>36</v>
      </c>
      <c r="AP1123" s="274">
        <v>34.9</v>
      </c>
      <c r="AQ1123" s="274">
        <v>35.6</v>
      </c>
      <c r="AR1123" s="274">
        <v>31.6</v>
      </c>
      <c r="AS1123" s="274">
        <v>30.2</v>
      </c>
      <c r="AT1123" s="274">
        <v>29.199999999999996</v>
      </c>
      <c r="AU1123" s="274">
        <v>28.999999999999996</v>
      </c>
      <c r="AV1123" s="274">
        <v>29.200000000000003</v>
      </c>
      <c r="AW1123" s="274">
        <v>30.1</v>
      </c>
      <c r="AX1123" s="274">
        <v>30.900000000000002</v>
      </c>
      <c r="AY1123" s="274">
        <v>32.799999999999997</v>
      </c>
      <c r="AZ1123" s="274">
        <v>32.299999999999997</v>
      </c>
      <c r="BA1123" s="274">
        <v>32</v>
      </c>
      <c r="BB1123" s="274">
        <v>32.5</v>
      </c>
      <c r="BC1123" s="274">
        <v>32.299999999999997</v>
      </c>
      <c r="BD1123" s="274">
        <v>33.700000000000003</v>
      </c>
      <c r="BE1123" s="274">
        <v>32</v>
      </c>
      <c r="BF1123" s="274">
        <v>31.8</v>
      </c>
      <c r="BG1123" s="274">
        <v>30.6</v>
      </c>
      <c r="BH1123" s="274">
        <v>30</v>
      </c>
      <c r="BI1123" s="274">
        <v>27.9</v>
      </c>
      <c r="BJ1123" s="274">
        <v>27.7</v>
      </c>
      <c r="BK1123" s="274">
        <v>27.5</v>
      </c>
      <c r="BL1123" s="274">
        <v>25.3</v>
      </c>
      <c r="BM1123" s="274">
        <v>23.8</v>
      </c>
      <c r="BN1123" s="274">
        <v>23.3</v>
      </c>
      <c r="BO1123" s="274">
        <v>24.1</v>
      </c>
      <c r="BP1123" s="274">
        <v>24.4</v>
      </c>
      <c r="BQ1123" s="274">
        <v>24.8</v>
      </c>
      <c r="BR1123" s="274">
        <v>25.2</v>
      </c>
      <c r="BS1123" s="274">
        <v>25.4</v>
      </c>
      <c r="BT1123" s="274">
        <v>23.6</v>
      </c>
    </row>
    <row r="1124" spans="3:72" x14ac:dyDescent="0.2">
      <c r="C1124" s="108" t="s">
        <v>33</v>
      </c>
      <c r="D1124" s="109" t="s">
        <v>38</v>
      </c>
      <c r="E1124" s="265" t="s">
        <v>253</v>
      </c>
      <c r="F1124" s="29" t="s">
        <v>130</v>
      </c>
      <c r="G1124" s="204">
        <v>1867.1000000000004</v>
      </c>
      <c r="H1124" s="275">
        <v>1922.7999999999997</v>
      </c>
      <c r="I1124" s="275">
        <v>2006.6</v>
      </c>
      <c r="J1124" s="275">
        <v>2089.4999999999995</v>
      </c>
      <c r="K1124" s="275">
        <v>2074.9</v>
      </c>
      <c r="L1124" s="275">
        <v>2066</v>
      </c>
      <c r="M1124" s="275">
        <v>2146.6999999999998</v>
      </c>
      <c r="N1124" s="275">
        <v>2256.3000000000002</v>
      </c>
      <c r="O1124" s="275">
        <v>2304.6</v>
      </c>
      <c r="P1124" s="275">
        <v>2361.3000000000002</v>
      </c>
      <c r="Q1124" s="275">
        <v>2432.5999999999995</v>
      </c>
      <c r="R1124" s="275">
        <v>2534.4</v>
      </c>
      <c r="S1124" s="275">
        <v>2575.6999999999998</v>
      </c>
      <c r="T1124" s="275">
        <v>2571.6999999999998</v>
      </c>
      <c r="U1124" s="275">
        <v>2645.5999999999995</v>
      </c>
      <c r="V1124" s="275">
        <v>2727.9999999999995</v>
      </c>
      <c r="W1124" s="275">
        <v>2799.6000000000004</v>
      </c>
      <c r="X1124" s="275">
        <v>2957.2000000000003</v>
      </c>
      <c r="Y1124" s="275">
        <v>3091.8999999999992</v>
      </c>
      <c r="Z1124" s="275">
        <v>3166.5</v>
      </c>
      <c r="AA1124" s="275">
        <v>3175.2999999999993</v>
      </c>
      <c r="AB1124" s="275">
        <v>3149.7</v>
      </c>
      <c r="AC1124" s="275">
        <v>3119.6000000000004</v>
      </c>
      <c r="AD1124" s="275">
        <v>3059.3</v>
      </c>
      <c r="AE1124" s="275">
        <v>2997.6</v>
      </c>
      <c r="AF1124" s="275">
        <v>2870.2</v>
      </c>
      <c r="AG1124" s="275">
        <v>2701.3</v>
      </c>
      <c r="AH1124" s="275">
        <v>2584.1</v>
      </c>
      <c r="AI1124" s="275">
        <v>2532.5</v>
      </c>
      <c r="AJ1124" s="275">
        <v>2459.7999999999997</v>
      </c>
      <c r="AK1124" s="275">
        <v>2401.8000000000002</v>
      </c>
      <c r="AL1124" s="275">
        <v>2443.8999999999996</v>
      </c>
      <c r="AM1124" s="275">
        <v>2503.4999999999995</v>
      </c>
      <c r="AN1124" s="275">
        <v>2565.2999999999997</v>
      </c>
      <c r="AO1124" s="275">
        <v>2649.7999999999997</v>
      </c>
      <c r="AP1124" s="275">
        <v>2725.4999999999995</v>
      </c>
      <c r="AQ1124" s="275">
        <v>2679.9</v>
      </c>
      <c r="AR1124" s="275">
        <v>2558.1000000000004</v>
      </c>
      <c r="AS1124" s="275">
        <v>2424.4</v>
      </c>
      <c r="AT1124" s="275">
        <v>2357.1999999999998</v>
      </c>
      <c r="AU1124" s="275">
        <v>2397.3000000000002</v>
      </c>
      <c r="AV1124" s="275">
        <v>2476</v>
      </c>
      <c r="AW1124" s="275">
        <v>2598.4</v>
      </c>
      <c r="AX1124" s="275">
        <v>2686.7999999999997</v>
      </c>
      <c r="AY1124" s="275">
        <v>2777.1</v>
      </c>
      <c r="AZ1124" s="275">
        <v>2864.8</v>
      </c>
      <c r="BA1124" s="275">
        <v>2873.2000000000007</v>
      </c>
      <c r="BB1124" s="275">
        <v>2839.1</v>
      </c>
      <c r="BC1124" s="275">
        <v>2852.9</v>
      </c>
      <c r="BD1124" s="275">
        <v>2867.2</v>
      </c>
      <c r="BE1124" s="275">
        <v>2865.5</v>
      </c>
      <c r="BF1124" s="275">
        <v>2820.2</v>
      </c>
      <c r="BG1124" s="275">
        <v>2756.2</v>
      </c>
      <c r="BH1124" s="275">
        <v>2707.5000000000005</v>
      </c>
      <c r="BI1124" s="275">
        <v>2382.4999999999995</v>
      </c>
      <c r="BJ1124" s="275">
        <v>2307.1999999999998</v>
      </c>
      <c r="BK1124" s="275">
        <v>2211.5</v>
      </c>
      <c r="BL1124" s="275">
        <v>2053</v>
      </c>
      <c r="BM1124" s="275">
        <v>1948.2</v>
      </c>
      <c r="BN1124" s="275">
        <v>1924.8</v>
      </c>
      <c r="BO1124" s="275">
        <v>1965.7</v>
      </c>
      <c r="BP1124" s="275">
        <v>2032.0000000000002</v>
      </c>
      <c r="BQ1124" s="275">
        <v>2085.0000000000005</v>
      </c>
      <c r="BR1124" s="275">
        <v>2131.5</v>
      </c>
      <c r="BS1124" s="275">
        <v>2165.4</v>
      </c>
      <c r="BT1124" s="275">
        <v>2031.6999999999996</v>
      </c>
    </row>
    <row r="1125" spans="3:72" x14ac:dyDescent="0.2">
      <c r="C1125" s="113" t="s">
        <v>11</v>
      </c>
      <c r="D1125" s="121" t="s">
        <v>48</v>
      </c>
      <c r="E1125" s="107" t="s">
        <v>253</v>
      </c>
      <c r="F1125" s="17" t="s">
        <v>130</v>
      </c>
      <c r="G1125" s="205">
        <v>177.4</v>
      </c>
      <c r="H1125" s="276">
        <v>179.7</v>
      </c>
      <c r="I1125" s="276">
        <v>184.89999999999998</v>
      </c>
      <c r="J1125" s="276">
        <v>191.1</v>
      </c>
      <c r="K1125" s="276">
        <v>188</v>
      </c>
      <c r="L1125" s="276">
        <v>185.3</v>
      </c>
      <c r="M1125" s="276">
        <v>189.79999999999998</v>
      </c>
      <c r="N1125" s="276">
        <v>199.99999999999997</v>
      </c>
      <c r="O1125" s="276">
        <v>204.6</v>
      </c>
      <c r="P1125" s="276">
        <v>207.2</v>
      </c>
      <c r="Q1125" s="276">
        <v>210.9</v>
      </c>
      <c r="R1125" s="276">
        <v>217.89999999999998</v>
      </c>
      <c r="S1125" s="276">
        <v>218.89999999999998</v>
      </c>
      <c r="T1125" s="276">
        <v>217.9</v>
      </c>
      <c r="U1125" s="276">
        <v>223.2</v>
      </c>
      <c r="V1125" s="276">
        <v>229.60000000000002</v>
      </c>
      <c r="W1125" s="276">
        <v>234.40000000000003</v>
      </c>
      <c r="X1125" s="276">
        <v>245.7</v>
      </c>
      <c r="Y1125" s="276">
        <v>255</v>
      </c>
      <c r="Z1125" s="276">
        <v>259.39999999999998</v>
      </c>
      <c r="AA1125" s="276">
        <v>258.40000000000003</v>
      </c>
      <c r="AB1125" s="276">
        <v>254</v>
      </c>
      <c r="AC1125" s="276">
        <v>249.20000000000002</v>
      </c>
      <c r="AD1125" s="276">
        <v>241.4</v>
      </c>
      <c r="AE1125" s="276">
        <v>234.2</v>
      </c>
      <c r="AF1125" s="276">
        <v>213.79999999999998</v>
      </c>
      <c r="AG1125" s="276">
        <v>200.6</v>
      </c>
      <c r="AH1125" s="276">
        <v>196.3</v>
      </c>
      <c r="AI1125" s="276">
        <v>183.89999999999998</v>
      </c>
      <c r="AJ1125" s="276">
        <v>180.10000000000002</v>
      </c>
      <c r="AK1125" s="276">
        <v>188.79999999999998</v>
      </c>
      <c r="AL1125" s="276">
        <v>186.19999999999996</v>
      </c>
      <c r="AM1125" s="276">
        <v>190.2</v>
      </c>
      <c r="AN1125" s="276">
        <v>199.89999999999998</v>
      </c>
      <c r="AO1125" s="276">
        <v>198.3</v>
      </c>
      <c r="AP1125" s="276">
        <v>202.00000000000003</v>
      </c>
      <c r="AQ1125" s="276">
        <v>199.4</v>
      </c>
      <c r="AR1125" s="276">
        <v>195.2</v>
      </c>
      <c r="AS1125" s="276">
        <v>189.7</v>
      </c>
      <c r="AT1125" s="276">
        <v>191.4</v>
      </c>
      <c r="AU1125" s="276">
        <v>190.60000000000002</v>
      </c>
      <c r="AV1125" s="276">
        <v>194.60000000000002</v>
      </c>
      <c r="AW1125" s="276">
        <v>206.2</v>
      </c>
      <c r="AX1125" s="276">
        <v>215.79999999999998</v>
      </c>
      <c r="AY1125" s="276">
        <v>220.50000000000003</v>
      </c>
      <c r="AZ1125" s="276">
        <v>230.8</v>
      </c>
      <c r="BA1125" s="276">
        <v>236.1</v>
      </c>
      <c r="BB1125" s="276">
        <v>234.8</v>
      </c>
      <c r="BC1125" s="276">
        <v>243.1</v>
      </c>
      <c r="BD1125" s="276">
        <v>244.4</v>
      </c>
      <c r="BE1125" s="276">
        <v>248.89999999999998</v>
      </c>
      <c r="BF1125" s="276">
        <v>246.2</v>
      </c>
      <c r="BG1125" s="276">
        <v>243.2</v>
      </c>
      <c r="BH1125" s="276">
        <v>238.5</v>
      </c>
      <c r="BI1125" s="276">
        <v>204.3</v>
      </c>
      <c r="BJ1125" s="276">
        <v>193.9</v>
      </c>
      <c r="BK1125" s="276">
        <v>184.3</v>
      </c>
      <c r="BL1125" s="276">
        <v>166.5</v>
      </c>
      <c r="BM1125" s="276">
        <v>156.9</v>
      </c>
      <c r="BN1125" s="276">
        <v>154.20000000000002</v>
      </c>
      <c r="BO1125" s="276">
        <v>159.5</v>
      </c>
      <c r="BP1125" s="276">
        <v>165.9</v>
      </c>
      <c r="BQ1125" s="276">
        <v>172.5</v>
      </c>
      <c r="BR1125" s="276">
        <v>177.1</v>
      </c>
      <c r="BS1125" s="276">
        <v>181.79999999999998</v>
      </c>
      <c r="BT1125" s="276">
        <v>170.2</v>
      </c>
    </row>
    <row r="1126" spans="3:72" x14ac:dyDescent="0.2">
      <c r="C1126" s="113" t="s">
        <v>17</v>
      </c>
      <c r="D1126" s="121" t="s">
        <v>48</v>
      </c>
      <c r="E1126" s="107" t="s">
        <v>253</v>
      </c>
      <c r="F1126" s="17" t="s">
        <v>130</v>
      </c>
      <c r="G1126" s="205">
        <v>56.199999999999996</v>
      </c>
      <c r="H1126" s="276">
        <v>56.9</v>
      </c>
      <c r="I1126" s="276">
        <v>58.5</v>
      </c>
      <c r="J1126" s="276">
        <v>60.1</v>
      </c>
      <c r="K1126" s="276">
        <v>58.7</v>
      </c>
      <c r="L1126" s="276">
        <v>58</v>
      </c>
      <c r="M1126" s="276">
        <v>59.8</v>
      </c>
      <c r="N1126" s="276">
        <v>63.3</v>
      </c>
      <c r="O1126" s="276">
        <v>65.400000000000006</v>
      </c>
      <c r="P1126" s="276">
        <v>68.600000000000009</v>
      </c>
      <c r="Q1126" s="276">
        <v>72.3</v>
      </c>
      <c r="R1126" s="276">
        <v>75.599999999999994</v>
      </c>
      <c r="S1126" s="276">
        <v>77.100000000000009</v>
      </c>
      <c r="T1126" s="276">
        <v>76.599999999999994</v>
      </c>
      <c r="U1126" s="276">
        <v>78.5</v>
      </c>
      <c r="V1126" s="276">
        <v>79.7</v>
      </c>
      <c r="W1126" s="276">
        <v>80.099999999999994</v>
      </c>
      <c r="X1126" s="276">
        <v>84.899999999999991</v>
      </c>
      <c r="Y1126" s="276">
        <v>88.5</v>
      </c>
      <c r="Z1126" s="276">
        <v>91.100000000000009</v>
      </c>
      <c r="AA1126" s="276">
        <v>91.300000000000011</v>
      </c>
      <c r="AB1126" s="276">
        <v>90</v>
      </c>
      <c r="AC1126" s="276">
        <v>88.399999999999991</v>
      </c>
      <c r="AD1126" s="276">
        <v>87.499999999999986</v>
      </c>
      <c r="AE1126" s="276">
        <v>87.5</v>
      </c>
      <c r="AF1126" s="276">
        <v>89</v>
      </c>
      <c r="AG1126" s="276">
        <v>80.000000000000014</v>
      </c>
      <c r="AH1126" s="276">
        <v>81.5</v>
      </c>
      <c r="AI1126" s="276">
        <v>80.2</v>
      </c>
      <c r="AJ1126" s="276">
        <v>74.699999999999989</v>
      </c>
      <c r="AK1126" s="276">
        <v>72.2</v>
      </c>
      <c r="AL1126" s="276">
        <v>79.3</v>
      </c>
      <c r="AM1126" s="276">
        <v>82.899999999999991</v>
      </c>
      <c r="AN1126" s="276">
        <v>86.1</v>
      </c>
      <c r="AO1126" s="276">
        <v>92.800000000000011</v>
      </c>
      <c r="AP1126" s="276">
        <v>96.3</v>
      </c>
      <c r="AQ1126" s="276">
        <v>97.100000000000009</v>
      </c>
      <c r="AR1126" s="276">
        <v>92.300000000000011</v>
      </c>
      <c r="AS1126" s="276">
        <v>85.6</v>
      </c>
      <c r="AT1126" s="276">
        <v>83.4</v>
      </c>
      <c r="AU1126" s="276">
        <v>86.300000000000011</v>
      </c>
      <c r="AV1126" s="276">
        <v>91.7</v>
      </c>
      <c r="AW1126" s="276">
        <v>98.1</v>
      </c>
      <c r="AX1126" s="276">
        <v>101.9</v>
      </c>
      <c r="AY1126" s="276">
        <v>104</v>
      </c>
      <c r="AZ1126" s="276">
        <v>110.7</v>
      </c>
      <c r="BA1126" s="276">
        <v>110</v>
      </c>
      <c r="BB1126" s="276">
        <v>111</v>
      </c>
      <c r="BC1126" s="276">
        <v>111.4</v>
      </c>
      <c r="BD1126" s="276">
        <v>113.4</v>
      </c>
      <c r="BE1126" s="276">
        <v>114.4</v>
      </c>
      <c r="BF1126" s="276">
        <v>113.7</v>
      </c>
      <c r="BG1126" s="276">
        <v>111.2</v>
      </c>
      <c r="BH1126" s="276">
        <v>111.8</v>
      </c>
      <c r="BI1126" s="276">
        <v>99.9</v>
      </c>
      <c r="BJ1126" s="276">
        <v>92.5</v>
      </c>
      <c r="BK1126" s="276">
        <v>88.8</v>
      </c>
      <c r="BL1126" s="276">
        <v>82.8</v>
      </c>
      <c r="BM1126" s="276">
        <v>78.099999999999994</v>
      </c>
      <c r="BN1126" s="276">
        <v>77.099999999999994</v>
      </c>
      <c r="BO1126" s="276">
        <v>78.2</v>
      </c>
      <c r="BP1126" s="276">
        <v>81.2</v>
      </c>
      <c r="BQ1126" s="276">
        <v>84.7</v>
      </c>
      <c r="BR1126" s="276">
        <v>87.4</v>
      </c>
      <c r="BS1126" s="276">
        <v>89.8</v>
      </c>
      <c r="BT1126" s="276">
        <v>86.9</v>
      </c>
    </row>
    <row r="1127" spans="3:72" x14ac:dyDescent="0.2">
      <c r="C1127" s="113" t="s">
        <v>18</v>
      </c>
      <c r="D1127" s="121" t="s">
        <v>48</v>
      </c>
      <c r="E1127" s="107" t="s">
        <v>253</v>
      </c>
      <c r="F1127" s="17" t="s">
        <v>130</v>
      </c>
      <c r="G1127" s="205">
        <v>42.4</v>
      </c>
      <c r="H1127" s="276">
        <v>43.9</v>
      </c>
      <c r="I1127" s="276">
        <v>46.3</v>
      </c>
      <c r="J1127" s="276">
        <v>47.400000000000006</v>
      </c>
      <c r="K1127" s="276">
        <v>46.6</v>
      </c>
      <c r="L1127" s="276">
        <v>46.3</v>
      </c>
      <c r="M1127" s="276">
        <v>47.800000000000004</v>
      </c>
      <c r="N1127" s="276">
        <v>48.900000000000006</v>
      </c>
      <c r="O1127" s="276">
        <v>48.5</v>
      </c>
      <c r="P1127" s="276">
        <v>49.3</v>
      </c>
      <c r="Q1127" s="276">
        <v>50.399999999999991</v>
      </c>
      <c r="R1127" s="276">
        <v>53.600000000000009</v>
      </c>
      <c r="S1127" s="276">
        <v>55.2</v>
      </c>
      <c r="T1127" s="276">
        <v>54.7</v>
      </c>
      <c r="U1127" s="276">
        <v>55.399999999999991</v>
      </c>
      <c r="V1127" s="276">
        <v>57</v>
      </c>
      <c r="W1127" s="276">
        <v>58.400000000000006</v>
      </c>
      <c r="X1127" s="276">
        <v>62.500000000000007</v>
      </c>
      <c r="Y1127" s="276">
        <v>66</v>
      </c>
      <c r="Z1127" s="276">
        <v>69.7</v>
      </c>
      <c r="AA1127" s="276">
        <v>72.2</v>
      </c>
      <c r="AB1127" s="276">
        <v>71.900000000000006</v>
      </c>
      <c r="AC1127" s="276">
        <v>71.2</v>
      </c>
      <c r="AD1127" s="276">
        <v>70</v>
      </c>
      <c r="AE1127" s="276">
        <v>68.599999999999994</v>
      </c>
      <c r="AF1127" s="276">
        <v>67.900000000000006</v>
      </c>
      <c r="AG1127" s="276">
        <v>64.3</v>
      </c>
      <c r="AH1127" s="276">
        <v>58.4</v>
      </c>
      <c r="AI1127" s="276">
        <v>57.199999999999996</v>
      </c>
      <c r="AJ1127" s="276">
        <v>57.4</v>
      </c>
      <c r="AK1127" s="276">
        <v>55.4</v>
      </c>
      <c r="AL1127" s="276">
        <v>57.900000000000006</v>
      </c>
      <c r="AM1127" s="276">
        <v>57.6</v>
      </c>
      <c r="AN1127" s="276">
        <v>57.499999999999993</v>
      </c>
      <c r="AO1127" s="276">
        <v>56.7</v>
      </c>
      <c r="AP1127" s="276">
        <v>56.800000000000004</v>
      </c>
      <c r="AQ1127" s="276">
        <v>56.1</v>
      </c>
      <c r="AR1127" s="276">
        <v>55.5</v>
      </c>
      <c r="AS1127" s="276">
        <v>52.599999999999994</v>
      </c>
      <c r="AT1127" s="276">
        <v>49.4</v>
      </c>
      <c r="AU1127" s="276">
        <v>52.9</v>
      </c>
      <c r="AV1127" s="276">
        <v>49.4</v>
      </c>
      <c r="AW1127" s="276">
        <v>52.100000000000009</v>
      </c>
      <c r="AX1127" s="276">
        <v>51.800000000000004</v>
      </c>
      <c r="AY1127" s="276">
        <v>50.900000000000006</v>
      </c>
      <c r="AZ1127" s="276">
        <v>53.7</v>
      </c>
      <c r="BA1127" s="276">
        <v>55</v>
      </c>
      <c r="BB1127" s="276">
        <v>55.1</v>
      </c>
      <c r="BC1127" s="276">
        <v>56.6</v>
      </c>
      <c r="BD1127" s="276">
        <v>57.4</v>
      </c>
      <c r="BE1127" s="276">
        <v>58</v>
      </c>
      <c r="BF1127" s="276">
        <v>58.5</v>
      </c>
      <c r="BG1127" s="276">
        <v>58</v>
      </c>
      <c r="BH1127" s="276">
        <v>58.2</v>
      </c>
      <c r="BI1127" s="276">
        <v>51.4</v>
      </c>
      <c r="BJ1127" s="276">
        <v>49.5</v>
      </c>
      <c r="BK1127" s="276">
        <v>47.9</v>
      </c>
      <c r="BL1127" s="276">
        <v>43.7</v>
      </c>
      <c r="BM1127" s="276">
        <v>40.6</v>
      </c>
      <c r="BN1127" s="276">
        <v>39.6</v>
      </c>
      <c r="BO1127" s="276">
        <v>39.5</v>
      </c>
      <c r="BP1127" s="276">
        <v>40.799999999999997</v>
      </c>
      <c r="BQ1127" s="276">
        <v>41.9</v>
      </c>
      <c r="BR1127" s="276">
        <v>43.6</v>
      </c>
      <c r="BS1127" s="276">
        <v>44</v>
      </c>
      <c r="BT1127" s="276">
        <v>40.4</v>
      </c>
    </row>
    <row r="1128" spans="3:72" x14ac:dyDescent="0.2">
      <c r="C1128" s="113" t="s">
        <v>19</v>
      </c>
      <c r="D1128" s="121" t="s">
        <v>48</v>
      </c>
      <c r="E1128" s="107" t="s">
        <v>253</v>
      </c>
      <c r="F1128" s="17" t="s">
        <v>130</v>
      </c>
      <c r="G1128" s="205">
        <v>23.099999999999998</v>
      </c>
      <c r="H1128" s="276">
        <v>22.8</v>
      </c>
      <c r="I1128" s="276">
        <v>23.400000000000002</v>
      </c>
      <c r="J1128" s="276">
        <v>24.799999999999997</v>
      </c>
      <c r="K1128" s="276">
        <v>24.800000000000004</v>
      </c>
      <c r="L1128" s="276">
        <v>24.299999999999997</v>
      </c>
      <c r="M1128" s="276">
        <v>25.3</v>
      </c>
      <c r="N1128" s="276">
        <v>26.300000000000004</v>
      </c>
      <c r="O1128" s="276">
        <v>26.6</v>
      </c>
      <c r="P1128" s="276">
        <v>27.200000000000003</v>
      </c>
      <c r="Q1128" s="276">
        <v>27.6</v>
      </c>
      <c r="R1128" s="276">
        <v>27.999999999999996</v>
      </c>
      <c r="S1128" s="276">
        <v>27.5</v>
      </c>
      <c r="T1128" s="276">
        <v>26.599999999999994</v>
      </c>
      <c r="U1128" s="276">
        <v>26</v>
      </c>
      <c r="V1128" s="276">
        <v>26.4</v>
      </c>
      <c r="W1128" s="276">
        <v>26.5</v>
      </c>
      <c r="X1128" s="276">
        <v>27.700000000000003</v>
      </c>
      <c r="Y1128" s="276">
        <v>28.4</v>
      </c>
      <c r="Z1128" s="276">
        <v>28.699999999999996</v>
      </c>
      <c r="AA1128" s="276">
        <v>28.599999999999998</v>
      </c>
      <c r="AB1128" s="276">
        <v>27.6</v>
      </c>
      <c r="AC1128" s="276">
        <v>26.5</v>
      </c>
      <c r="AD1128" s="276">
        <v>26.1</v>
      </c>
      <c r="AE1128" s="276">
        <v>26</v>
      </c>
      <c r="AF1128" s="276">
        <v>24.5</v>
      </c>
      <c r="AG1128" s="276">
        <v>23.2</v>
      </c>
      <c r="AH1128" s="276">
        <v>22.9</v>
      </c>
      <c r="AI1128" s="276">
        <v>20.099999999999998</v>
      </c>
      <c r="AJ1128" s="276">
        <v>22.1</v>
      </c>
      <c r="AK1128" s="276">
        <v>22.3</v>
      </c>
      <c r="AL1128" s="276">
        <v>21.1</v>
      </c>
      <c r="AM1128" s="276">
        <v>22.9</v>
      </c>
      <c r="AN1128" s="276">
        <v>24.1</v>
      </c>
      <c r="AO1128" s="276">
        <v>23.200000000000003</v>
      </c>
      <c r="AP1128" s="276">
        <v>25.700000000000003</v>
      </c>
      <c r="AQ1128" s="276">
        <v>24.2</v>
      </c>
      <c r="AR1128" s="276">
        <v>21.9</v>
      </c>
      <c r="AS1128" s="276">
        <v>20.699999999999996</v>
      </c>
      <c r="AT1128" s="276">
        <v>20</v>
      </c>
      <c r="AU1128" s="276">
        <v>20.2</v>
      </c>
      <c r="AV1128" s="276">
        <v>20.999999999999996</v>
      </c>
      <c r="AW1128" s="276">
        <v>21.5</v>
      </c>
      <c r="AX1128" s="276">
        <v>22.200000000000003</v>
      </c>
      <c r="AY1128" s="276">
        <v>23.200000000000003</v>
      </c>
      <c r="AZ1128" s="276">
        <v>23.4</v>
      </c>
      <c r="BA1128" s="276">
        <v>24</v>
      </c>
      <c r="BB1128" s="276">
        <v>25</v>
      </c>
      <c r="BC1128" s="276">
        <v>23.6</v>
      </c>
      <c r="BD1128" s="276">
        <v>25.4</v>
      </c>
      <c r="BE1128" s="276">
        <v>25.2</v>
      </c>
      <c r="BF1128" s="276">
        <v>25.3</v>
      </c>
      <c r="BG1128" s="276">
        <v>24.4</v>
      </c>
      <c r="BH1128" s="276">
        <v>24.9</v>
      </c>
      <c r="BI1128" s="276">
        <v>21.2</v>
      </c>
      <c r="BJ1128" s="276">
        <v>19.8</v>
      </c>
      <c r="BK1128" s="276">
        <v>18</v>
      </c>
      <c r="BL1128" s="276">
        <v>16.100000000000001</v>
      </c>
      <c r="BM1128" s="276">
        <v>15.2</v>
      </c>
      <c r="BN1128" s="276">
        <v>15.4</v>
      </c>
      <c r="BO1128" s="276">
        <v>15.8</v>
      </c>
      <c r="BP1128" s="276">
        <v>16</v>
      </c>
      <c r="BQ1128" s="276">
        <v>16.7</v>
      </c>
      <c r="BR1128" s="276">
        <v>17.399999999999999</v>
      </c>
      <c r="BS1128" s="276">
        <v>17.5</v>
      </c>
      <c r="BT1128" s="276">
        <v>15.7</v>
      </c>
    </row>
    <row r="1129" spans="3:72" x14ac:dyDescent="0.2">
      <c r="C1129" s="113" t="s">
        <v>20</v>
      </c>
      <c r="D1129" s="121" t="s">
        <v>48</v>
      </c>
      <c r="E1129" s="107" t="s">
        <v>253</v>
      </c>
      <c r="F1129" s="17" t="s">
        <v>130</v>
      </c>
      <c r="G1129" s="205">
        <v>17.7</v>
      </c>
      <c r="H1129" s="276">
        <v>18.2</v>
      </c>
      <c r="I1129" s="276">
        <v>18.7</v>
      </c>
      <c r="J1129" s="276">
        <v>19.899999999999999</v>
      </c>
      <c r="K1129" s="276">
        <v>19.799999999999997</v>
      </c>
      <c r="L1129" s="276">
        <v>20.2</v>
      </c>
      <c r="M1129" s="276">
        <v>21.200000000000003</v>
      </c>
      <c r="N1129" s="276">
        <v>23.2</v>
      </c>
      <c r="O1129" s="276">
        <v>24.599999999999998</v>
      </c>
      <c r="P1129" s="276">
        <v>25.6</v>
      </c>
      <c r="Q1129" s="276">
        <v>26.5</v>
      </c>
      <c r="R1129" s="276">
        <v>28</v>
      </c>
      <c r="S1129" s="276">
        <v>28.799999999999997</v>
      </c>
      <c r="T1129" s="276">
        <v>29.700000000000003</v>
      </c>
      <c r="U1129" s="276">
        <v>31.5</v>
      </c>
      <c r="V1129" s="276">
        <v>32.4</v>
      </c>
      <c r="W1129" s="276">
        <v>33.200000000000003</v>
      </c>
      <c r="X1129" s="276">
        <v>35.200000000000003</v>
      </c>
      <c r="Y1129" s="276">
        <v>36.700000000000003</v>
      </c>
      <c r="Z1129" s="276">
        <v>36.9</v>
      </c>
      <c r="AA1129" s="276">
        <v>36.300000000000004</v>
      </c>
      <c r="AB1129" s="276">
        <v>35.799999999999997</v>
      </c>
      <c r="AC1129" s="276">
        <v>35.5</v>
      </c>
      <c r="AD1129" s="276">
        <v>33.5</v>
      </c>
      <c r="AE1129" s="276">
        <v>31.599999999999998</v>
      </c>
      <c r="AF1129" s="276">
        <v>32.1</v>
      </c>
      <c r="AG1129" s="276">
        <v>32.4</v>
      </c>
      <c r="AH1129" s="276">
        <v>32.400000000000006</v>
      </c>
      <c r="AI1129" s="276">
        <v>32.299999999999997</v>
      </c>
      <c r="AJ1129" s="276">
        <v>31.7</v>
      </c>
      <c r="AK1129" s="276">
        <v>27.7</v>
      </c>
      <c r="AL1129" s="276">
        <v>25.200000000000003</v>
      </c>
      <c r="AM1129" s="276">
        <v>27.599999999999998</v>
      </c>
      <c r="AN1129" s="276">
        <v>29.399999999999995</v>
      </c>
      <c r="AO1129" s="276">
        <v>27.79999999999999</v>
      </c>
      <c r="AP1129" s="276">
        <v>28</v>
      </c>
      <c r="AQ1129" s="276">
        <v>29.599999999999998</v>
      </c>
      <c r="AR1129" s="276">
        <v>28.5</v>
      </c>
      <c r="AS1129" s="276">
        <v>29.000000000000004</v>
      </c>
      <c r="AT1129" s="276">
        <v>29.400000000000002</v>
      </c>
      <c r="AU1129" s="276">
        <v>29</v>
      </c>
      <c r="AV1129" s="276">
        <v>31.1</v>
      </c>
      <c r="AW1129" s="276">
        <v>32.700000000000003</v>
      </c>
      <c r="AX1129" s="276">
        <v>34.4</v>
      </c>
      <c r="AY1129" s="276">
        <v>36.799999999999997</v>
      </c>
      <c r="AZ1129" s="276">
        <v>34.4</v>
      </c>
      <c r="BA1129" s="276">
        <v>35.5</v>
      </c>
      <c r="BB1129" s="276">
        <v>35.200000000000003</v>
      </c>
      <c r="BC1129" s="276">
        <v>35.200000000000003</v>
      </c>
      <c r="BD1129" s="276">
        <v>34.700000000000003</v>
      </c>
      <c r="BE1129" s="276">
        <v>34.299999999999997</v>
      </c>
      <c r="BF1129" s="276">
        <v>34.4</v>
      </c>
      <c r="BG1129" s="276">
        <v>32.9</v>
      </c>
      <c r="BH1129" s="276">
        <v>32.5</v>
      </c>
      <c r="BI1129" s="276">
        <v>28.1</v>
      </c>
      <c r="BJ1129" s="276">
        <v>26</v>
      </c>
      <c r="BK1129" s="276">
        <v>25</v>
      </c>
      <c r="BL1129" s="276">
        <v>22.7</v>
      </c>
      <c r="BM1129" s="276">
        <v>21.2</v>
      </c>
      <c r="BN1129" s="276">
        <v>20.8</v>
      </c>
      <c r="BO1129" s="276">
        <v>21.2</v>
      </c>
      <c r="BP1129" s="276">
        <v>21.3</v>
      </c>
      <c r="BQ1129" s="276">
        <v>22.6</v>
      </c>
      <c r="BR1129" s="276">
        <v>22.9</v>
      </c>
      <c r="BS1129" s="276">
        <v>23.3</v>
      </c>
      <c r="BT1129" s="276">
        <v>21</v>
      </c>
    </row>
    <row r="1130" spans="3:72" x14ac:dyDescent="0.2">
      <c r="C1130" s="113" t="s">
        <v>21</v>
      </c>
      <c r="D1130" s="121" t="s">
        <v>48</v>
      </c>
      <c r="E1130" s="107" t="s">
        <v>253</v>
      </c>
      <c r="F1130" s="17" t="s">
        <v>130</v>
      </c>
      <c r="G1130" s="205">
        <v>29.8</v>
      </c>
      <c r="H1130" s="276">
        <v>30</v>
      </c>
      <c r="I1130" s="276">
        <v>31</v>
      </c>
      <c r="J1130" s="276">
        <v>31.799999999999997</v>
      </c>
      <c r="K1130" s="276">
        <v>31.199999999999996</v>
      </c>
      <c r="L1130" s="276">
        <v>30.299999999999997</v>
      </c>
      <c r="M1130" s="276">
        <v>30.799999999999997</v>
      </c>
      <c r="N1130" s="276">
        <v>31.700000000000003</v>
      </c>
      <c r="O1130" s="276">
        <v>31.4</v>
      </c>
      <c r="P1130" s="276">
        <v>31.6</v>
      </c>
      <c r="Q1130" s="276">
        <v>31.799999999999997</v>
      </c>
      <c r="R1130" s="276">
        <v>33</v>
      </c>
      <c r="S1130" s="276">
        <v>33.4</v>
      </c>
      <c r="T1130" s="276">
        <v>32.799999999999997</v>
      </c>
      <c r="U1130" s="276">
        <v>33</v>
      </c>
      <c r="V1130" s="276">
        <v>33.400000000000006</v>
      </c>
      <c r="W1130" s="276">
        <v>34</v>
      </c>
      <c r="X1130" s="276">
        <v>35</v>
      </c>
      <c r="Y1130" s="276">
        <v>35.6</v>
      </c>
      <c r="Z1130" s="276">
        <v>36.700000000000003</v>
      </c>
      <c r="AA1130" s="276">
        <v>36.200000000000003</v>
      </c>
      <c r="AB1130" s="276">
        <v>35.900000000000006</v>
      </c>
      <c r="AC1130" s="276">
        <v>35.599999999999994</v>
      </c>
      <c r="AD1130" s="276">
        <v>35.4</v>
      </c>
      <c r="AE1130" s="276">
        <v>35.5</v>
      </c>
      <c r="AF1130" s="276">
        <v>35.099999999999994</v>
      </c>
      <c r="AG1130" s="276">
        <v>33.800000000000004</v>
      </c>
      <c r="AH1130" s="276">
        <v>33.9</v>
      </c>
      <c r="AI1130" s="276">
        <v>31.599999999999994</v>
      </c>
      <c r="AJ1130" s="276">
        <v>30.9</v>
      </c>
      <c r="AK1130" s="276">
        <v>28.5</v>
      </c>
      <c r="AL1130" s="276">
        <v>32</v>
      </c>
      <c r="AM1130" s="276">
        <v>30.4</v>
      </c>
      <c r="AN1130" s="276">
        <v>30.799999999999997</v>
      </c>
      <c r="AO1130" s="276">
        <v>32.200000000000003</v>
      </c>
      <c r="AP1130" s="276">
        <v>31.5</v>
      </c>
      <c r="AQ1130" s="276">
        <v>31.8</v>
      </c>
      <c r="AR1130" s="276">
        <v>29.4</v>
      </c>
      <c r="AS1130" s="276">
        <v>28.6</v>
      </c>
      <c r="AT1130" s="276">
        <v>27.9</v>
      </c>
      <c r="AU1130" s="276">
        <v>28.6</v>
      </c>
      <c r="AV1130" s="276">
        <v>29.6</v>
      </c>
      <c r="AW1130" s="276">
        <v>30.6</v>
      </c>
      <c r="AX1130" s="276">
        <v>31.199999999999996</v>
      </c>
      <c r="AY1130" s="276">
        <v>32.1</v>
      </c>
      <c r="AZ1130" s="276">
        <v>32.9</v>
      </c>
      <c r="BA1130" s="276">
        <v>33.700000000000003</v>
      </c>
      <c r="BB1130" s="276">
        <v>35.1</v>
      </c>
      <c r="BC1130" s="276">
        <v>36</v>
      </c>
      <c r="BD1130" s="276">
        <v>36.4</v>
      </c>
      <c r="BE1130" s="276">
        <v>37.4</v>
      </c>
      <c r="BF1130" s="276">
        <v>37.700000000000003</v>
      </c>
      <c r="BG1130" s="276">
        <v>37.799999999999997</v>
      </c>
      <c r="BH1130" s="276">
        <v>38.299999999999997</v>
      </c>
      <c r="BI1130" s="276">
        <v>35.1</v>
      </c>
      <c r="BJ1130" s="276">
        <v>32.4</v>
      </c>
      <c r="BK1130" s="276">
        <v>31.3</v>
      </c>
      <c r="BL1130" s="276">
        <v>28.6</v>
      </c>
      <c r="BM1130" s="276">
        <v>26.6</v>
      </c>
      <c r="BN1130" s="276">
        <v>25.9</v>
      </c>
      <c r="BO1130" s="276">
        <v>25.6</v>
      </c>
      <c r="BP1130" s="276">
        <v>27.2</v>
      </c>
      <c r="BQ1130" s="276">
        <v>28.6</v>
      </c>
      <c r="BR1130" s="276">
        <v>28.7</v>
      </c>
      <c r="BS1130" s="276">
        <v>29.1</v>
      </c>
      <c r="BT1130" s="276">
        <v>27.8</v>
      </c>
    </row>
    <row r="1131" spans="3:72" x14ac:dyDescent="0.2">
      <c r="C1131" s="113" t="s">
        <v>22</v>
      </c>
      <c r="D1131" s="121" t="s">
        <v>48</v>
      </c>
      <c r="E1131" s="107" t="s">
        <v>253</v>
      </c>
      <c r="F1131" s="17" t="s">
        <v>130</v>
      </c>
      <c r="G1131" s="205">
        <v>92.2</v>
      </c>
      <c r="H1131" s="276">
        <v>93.699999999999989</v>
      </c>
      <c r="I1131" s="276">
        <v>96.9</v>
      </c>
      <c r="J1131" s="276">
        <v>99.4</v>
      </c>
      <c r="K1131" s="276">
        <v>97.2</v>
      </c>
      <c r="L1131" s="276">
        <v>95.4</v>
      </c>
      <c r="M1131" s="276">
        <v>97.800000000000011</v>
      </c>
      <c r="N1131" s="276">
        <v>101.5</v>
      </c>
      <c r="O1131" s="276">
        <v>103.5</v>
      </c>
      <c r="P1131" s="276">
        <v>105.10000000000002</v>
      </c>
      <c r="Q1131" s="276">
        <v>107.30000000000001</v>
      </c>
      <c r="R1131" s="276">
        <v>110.7</v>
      </c>
      <c r="S1131" s="276">
        <v>111.19999999999999</v>
      </c>
      <c r="T1131" s="276">
        <v>111.5</v>
      </c>
      <c r="U1131" s="276">
        <v>115</v>
      </c>
      <c r="V1131" s="276">
        <v>119.30000000000001</v>
      </c>
      <c r="W1131" s="276">
        <v>123</v>
      </c>
      <c r="X1131" s="276">
        <v>133.6</v>
      </c>
      <c r="Y1131" s="276">
        <v>144.1</v>
      </c>
      <c r="Z1131" s="276">
        <v>150.30000000000001</v>
      </c>
      <c r="AA1131" s="276">
        <v>153.1</v>
      </c>
      <c r="AB1131" s="276">
        <v>154.1</v>
      </c>
      <c r="AC1131" s="276">
        <v>154.70000000000002</v>
      </c>
      <c r="AD1131" s="276">
        <v>153.30000000000001</v>
      </c>
      <c r="AE1131" s="276">
        <v>152</v>
      </c>
      <c r="AF1131" s="276">
        <v>146.9</v>
      </c>
      <c r="AG1131" s="276">
        <v>138.80000000000001</v>
      </c>
      <c r="AH1131" s="276">
        <v>135.20000000000002</v>
      </c>
      <c r="AI1131" s="276">
        <v>128.5</v>
      </c>
      <c r="AJ1131" s="276">
        <v>127.3</v>
      </c>
      <c r="AK1131" s="276">
        <v>121.2</v>
      </c>
      <c r="AL1131" s="276">
        <v>122.70000000000002</v>
      </c>
      <c r="AM1131" s="276">
        <v>127.00000000000001</v>
      </c>
      <c r="AN1131" s="276">
        <v>128.80000000000001</v>
      </c>
      <c r="AO1131" s="276">
        <v>133.09999999999997</v>
      </c>
      <c r="AP1131" s="276">
        <v>135.80000000000001</v>
      </c>
      <c r="AQ1131" s="276">
        <v>138.5</v>
      </c>
      <c r="AR1131" s="276">
        <v>133</v>
      </c>
      <c r="AS1131" s="276">
        <v>126.39999999999998</v>
      </c>
      <c r="AT1131" s="276">
        <v>123.20000000000002</v>
      </c>
      <c r="AU1131" s="276">
        <v>125.69999999999999</v>
      </c>
      <c r="AV1131" s="276">
        <v>127.50000000000001</v>
      </c>
      <c r="AW1131" s="276">
        <v>132.99999999999997</v>
      </c>
      <c r="AX1131" s="276">
        <v>136.6</v>
      </c>
      <c r="AY1131" s="276">
        <v>137.30000000000001</v>
      </c>
      <c r="AZ1131" s="276">
        <v>144.1</v>
      </c>
      <c r="BA1131" s="276">
        <v>142.30000000000001</v>
      </c>
      <c r="BB1131" s="276">
        <v>144</v>
      </c>
      <c r="BC1131" s="276">
        <v>145.30000000000001</v>
      </c>
      <c r="BD1131" s="276">
        <v>149.19999999999999</v>
      </c>
      <c r="BE1131" s="276">
        <v>151.19999999999999</v>
      </c>
      <c r="BF1131" s="276">
        <v>148.4</v>
      </c>
      <c r="BG1131" s="276">
        <v>145.19999999999999</v>
      </c>
      <c r="BH1131" s="276">
        <v>144.4</v>
      </c>
      <c r="BI1131" s="276">
        <v>128.9</v>
      </c>
      <c r="BJ1131" s="276">
        <v>125.1</v>
      </c>
      <c r="BK1131" s="276">
        <v>122.1</v>
      </c>
      <c r="BL1131" s="276">
        <v>112.5</v>
      </c>
      <c r="BM1131" s="276">
        <v>105.8</v>
      </c>
      <c r="BN1131" s="276">
        <v>106.1</v>
      </c>
      <c r="BO1131" s="276">
        <v>108.8</v>
      </c>
      <c r="BP1131" s="276">
        <v>113.7</v>
      </c>
      <c r="BQ1131" s="276">
        <v>115.8</v>
      </c>
      <c r="BR1131" s="276">
        <v>117.1</v>
      </c>
      <c r="BS1131" s="276">
        <v>118</v>
      </c>
      <c r="BT1131" s="276">
        <v>110.7</v>
      </c>
    </row>
    <row r="1132" spans="3:72" x14ac:dyDescent="0.2">
      <c r="C1132" s="113" t="s">
        <v>23</v>
      </c>
      <c r="D1132" s="121" t="s">
        <v>48</v>
      </c>
      <c r="E1132" s="107" t="s">
        <v>253</v>
      </c>
      <c r="F1132" s="17" t="s">
        <v>130</v>
      </c>
      <c r="G1132" s="205">
        <v>55</v>
      </c>
      <c r="H1132" s="276">
        <v>55.6</v>
      </c>
      <c r="I1132" s="276">
        <v>56.399999999999991</v>
      </c>
      <c r="J1132" s="276">
        <v>58.9</v>
      </c>
      <c r="K1132" s="276">
        <v>58.3</v>
      </c>
      <c r="L1132" s="276">
        <v>58.500000000000007</v>
      </c>
      <c r="M1132" s="276">
        <v>60.699999999999996</v>
      </c>
      <c r="N1132" s="276">
        <v>63.2</v>
      </c>
      <c r="O1132" s="276">
        <v>66.899999999999991</v>
      </c>
      <c r="P1132" s="276">
        <v>68</v>
      </c>
      <c r="Q1132" s="276">
        <v>69.599999999999994</v>
      </c>
      <c r="R1132" s="276">
        <v>72.2</v>
      </c>
      <c r="S1132" s="276">
        <v>72.900000000000006</v>
      </c>
      <c r="T1132" s="276">
        <v>73.099999999999994</v>
      </c>
      <c r="U1132" s="276">
        <v>75.599999999999994</v>
      </c>
      <c r="V1132" s="276">
        <v>78.599999999999994</v>
      </c>
      <c r="W1132" s="276">
        <v>81.500000000000014</v>
      </c>
      <c r="X1132" s="276">
        <v>87.9</v>
      </c>
      <c r="Y1132" s="276">
        <v>93.8</v>
      </c>
      <c r="Z1132" s="276">
        <v>97.100000000000009</v>
      </c>
      <c r="AA1132" s="276">
        <v>98.800000000000011</v>
      </c>
      <c r="AB1132" s="276">
        <v>99.699999999999989</v>
      </c>
      <c r="AC1132" s="276">
        <v>100.29999999999998</v>
      </c>
      <c r="AD1132" s="276">
        <v>100.4</v>
      </c>
      <c r="AE1132" s="276">
        <v>100.5</v>
      </c>
      <c r="AF1132" s="276">
        <v>98.1</v>
      </c>
      <c r="AG1132" s="276">
        <v>92.3</v>
      </c>
      <c r="AH1132" s="276">
        <v>88.9</v>
      </c>
      <c r="AI1132" s="276">
        <v>89.4</v>
      </c>
      <c r="AJ1132" s="276">
        <v>86.2</v>
      </c>
      <c r="AK1132" s="276">
        <v>91.1</v>
      </c>
      <c r="AL1132" s="276">
        <v>75.499999999999986</v>
      </c>
      <c r="AM1132" s="276">
        <v>74.100000000000009</v>
      </c>
      <c r="AN1132" s="276">
        <v>81.899999999999991</v>
      </c>
      <c r="AO1132" s="276">
        <v>85.4</v>
      </c>
      <c r="AP1132" s="276">
        <v>88.5</v>
      </c>
      <c r="AQ1132" s="276">
        <v>88</v>
      </c>
      <c r="AR1132" s="276">
        <v>84.5</v>
      </c>
      <c r="AS1132" s="276">
        <v>80.700000000000017</v>
      </c>
      <c r="AT1132" s="276">
        <v>76.400000000000006</v>
      </c>
      <c r="AU1132" s="276">
        <v>81</v>
      </c>
      <c r="AV1132" s="276">
        <v>83.899999999999991</v>
      </c>
      <c r="AW1132" s="276">
        <v>88.5</v>
      </c>
      <c r="AX1132" s="276">
        <v>92.300000000000011</v>
      </c>
      <c r="AY1132" s="276">
        <v>100.1</v>
      </c>
      <c r="AZ1132" s="276">
        <v>96.9</v>
      </c>
      <c r="BA1132" s="276">
        <v>101.9</v>
      </c>
      <c r="BB1132" s="276">
        <v>104.2</v>
      </c>
      <c r="BC1132" s="276">
        <v>106.7</v>
      </c>
      <c r="BD1132" s="276">
        <v>111.2</v>
      </c>
      <c r="BE1132" s="276">
        <v>114.9</v>
      </c>
      <c r="BF1132" s="276">
        <v>115.2</v>
      </c>
      <c r="BG1132" s="276">
        <v>115.5</v>
      </c>
      <c r="BH1132" s="276">
        <v>113.4</v>
      </c>
      <c r="BI1132" s="276">
        <v>96.4</v>
      </c>
      <c r="BJ1132" s="276">
        <v>93.8</v>
      </c>
      <c r="BK1132" s="276">
        <v>89.4</v>
      </c>
      <c r="BL1132" s="276">
        <v>82.4</v>
      </c>
      <c r="BM1132" s="276">
        <v>77</v>
      </c>
      <c r="BN1132" s="276">
        <v>75.5</v>
      </c>
      <c r="BO1132" s="276">
        <v>76.3</v>
      </c>
      <c r="BP1132" s="276">
        <v>79.400000000000006</v>
      </c>
      <c r="BQ1132" s="276">
        <v>82.8</v>
      </c>
      <c r="BR1132" s="276">
        <v>84.5</v>
      </c>
      <c r="BS1132" s="276">
        <v>86.7</v>
      </c>
      <c r="BT1132" s="276">
        <v>81.2</v>
      </c>
    </row>
    <row r="1133" spans="3:72" x14ac:dyDescent="0.2">
      <c r="C1133" s="113" t="s">
        <v>24</v>
      </c>
      <c r="D1133" s="121" t="s">
        <v>48</v>
      </c>
      <c r="E1133" s="107" t="s">
        <v>253</v>
      </c>
      <c r="F1133" s="17" t="s">
        <v>130</v>
      </c>
      <c r="G1133" s="205">
        <v>471.5</v>
      </c>
      <c r="H1133" s="276">
        <v>483.69999999999993</v>
      </c>
      <c r="I1133" s="276">
        <v>502.59999999999991</v>
      </c>
      <c r="J1133" s="276">
        <v>523.30000000000007</v>
      </c>
      <c r="K1133" s="276">
        <v>521.69999999999993</v>
      </c>
      <c r="L1133" s="276">
        <v>522.9</v>
      </c>
      <c r="M1133" s="276">
        <v>544.1</v>
      </c>
      <c r="N1133" s="276">
        <v>566.4</v>
      </c>
      <c r="O1133" s="276">
        <v>570.40000000000009</v>
      </c>
      <c r="P1133" s="276">
        <v>580.80000000000007</v>
      </c>
      <c r="Q1133" s="276">
        <v>595.20000000000005</v>
      </c>
      <c r="R1133" s="276">
        <v>621.70000000000005</v>
      </c>
      <c r="S1133" s="276">
        <v>633.70000000000005</v>
      </c>
      <c r="T1133" s="276">
        <v>637.20000000000016</v>
      </c>
      <c r="U1133" s="276">
        <v>661.5</v>
      </c>
      <c r="V1133" s="276">
        <v>683.6</v>
      </c>
      <c r="W1133" s="276">
        <v>703.1</v>
      </c>
      <c r="X1133" s="276">
        <v>735.4</v>
      </c>
      <c r="Y1133" s="276">
        <v>761.2</v>
      </c>
      <c r="Z1133" s="276">
        <v>774</v>
      </c>
      <c r="AA1133" s="276">
        <v>770.9</v>
      </c>
      <c r="AB1133" s="276">
        <v>757.8</v>
      </c>
      <c r="AC1133" s="276">
        <v>743.80000000000007</v>
      </c>
      <c r="AD1133" s="276">
        <v>726.2</v>
      </c>
      <c r="AE1133" s="276">
        <v>707.4</v>
      </c>
      <c r="AF1133" s="276">
        <v>659.39999999999986</v>
      </c>
      <c r="AG1133" s="276">
        <v>591.40000000000009</v>
      </c>
      <c r="AH1133" s="276">
        <v>542.00000000000011</v>
      </c>
      <c r="AI1133" s="276">
        <v>549.79999999999995</v>
      </c>
      <c r="AJ1133" s="276">
        <v>539.30000000000007</v>
      </c>
      <c r="AK1133" s="276">
        <v>513.39999999999986</v>
      </c>
      <c r="AL1133" s="276">
        <v>549.80000000000007</v>
      </c>
      <c r="AM1133" s="276">
        <v>590.20000000000005</v>
      </c>
      <c r="AN1133" s="276">
        <v>605.6</v>
      </c>
      <c r="AO1133" s="276">
        <v>634.20000000000005</v>
      </c>
      <c r="AP1133" s="276">
        <v>670.40000000000009</v>
      </c>
      <c r="AQ1133" s="276">
        <v>639.19999999999993</v>
      </c>
      <c r="AR1133" s="276">
        <v>615</v>
      </c>
      <c r="AS1133" s="276">
        <v>578.9</v>
      </c>
      <c r="AT1133" s="276">
        <v>565.79999999999995</v>
      </c>
      <c r="AU1133" s="276">
        <v>565.50000000000011</v>
      </c>
      <c r="AV1133" s="276">
        <v>596.1</v>
      </c>
      <c r="AW1133" s="276">
        <v>629.1</v>
      </c>
      <c r="AX1133" s="276">
        <v>656.8</v>
      </c>
      <c r="AY1133" s="276">
        <v>684.30000000000007</v>
      </c>
      <c r="AZ1133" s="276">
        <v>702.8</v>
      </c>
      <c r="BA1133" s="276">
        <v>694.1</v>
      </c>
      <c r="BB1133" s="276">
        <v>666.1</v>
      </c>
      <c r="BC1133" s="276">
        <v>657.4</v>
      </c>
      <c r="BD1133" s="276">
        <v>648.29999999999995</v>
      </c>
      <c r="BE1133" s="276">
        <v>634.79999999999995</v>
      </c>
      <c r="BF1133" s="276">
        <v>607.70000000000005</v>
      </c>
      <c r="BG1133" s="276">
        <v>580.5</v>
      </c>
      <c r="BH1133" s="276">
        <v>562.5</v>
      </c>
      <c r="BI1133" s="276">
        <v>488.9</v>
      </c>
      <c r="BJ1133" s="276">
        <v>464.6</v>
      </c>
      <c r="BK1133" s="276">
        <v>438.7</v>
      </c>
      <c r="BL1133" s="276">
        <v>410.5</v>
      </c>
      <c r="BM1133" s="276">
        <v>389.6</v>
      </c>
      <c r="BN1133" s="276">
        <v>385</v>
      </c>
      <c r="BO1133" s="276">
        <v>394.3</v>
      </c>
      <c r="BP1133" s="276">
        <v>406.1</v>
      </c>
      <c r="BQ1133" s="276">
        <v>415</v>
      </c>
      <c r="BR1133" s="276">
        <v>427</v>
      </c>
      <c r="BS1133" s="276">
        <v>429.5</v>
      </c>
      <c r="BT1133" s="276">
        <v>401.3</v>
      </c>
    </row>
    <row r="1134" spans="3:72" x14ac:dyDescent="0.2">
      <c r="C1134" s="113" t="s">
        <v>25</v>
      </c>
      <c r="D1134" s="121" t="s">
        <v>48</v>
      </c>
      <c r="E1134" s="107" t="s">
        <v>253</v>
      </c>
      <c r="F1134" s="17" t="s">
        <v>130</v>
      </c>
      <c r="G1134" s="205">
        <v>173.29999999999998</v>
      </c>
      <c r="H1134" s="276">
        <v>176.6</v>
      </c>
      <c r="I1134" s="276">
        <v>181.89999999999998</v>
      </c>
      <c r="J1134" s="276">
        <v>188.10000000000002</v>
      </c>
      <c r="K1134" s="276">
        <v>185.4</v>
      </c>
      <c r="L1134" s="276">
        <v>182.8</v>
      </c>
      <c r="M1134" s="276">
        <v>187.8</v>
      </c>
      <c r="N1134" s="276">
        <v>198.3</v>
      </c>
      <c r="O1134" s="276">
        <v>203.10000000000002</v>
      </c>
      <c r="P1134" s="276">
        <v>207.2</v>
      </c>
      <c r="Q1134" s="276">
        <v>211.9</v>
      </c>
      <c r="R1134" s="276">
        <v>224</v>
      </c>
      <c r="S1134" s="276">
        <v>230.40000000000003</v>
      </c>
      <c r="T1134" s="276">
        <v>231.5</v>
      </c>
      <c r="U1134" s="276">
        <v>239.3</v>
      </c>
      <c r="V1134" s="276">
        <v>250.09999999999997</v>
      </c>
      <c r="W1134" s="276">
        <v>259.5</v>
      </c>
      <c r="X1134" s="276">
        <v>279.79999999999995</v>
      </c>
      <c r="Y1134" s="276">
        <v>298.89999999999998</v>
      </c>
      <c r="Z1134" s="276">
        <v>308.89999999999998</v>
      </c>
      <c r="AA1134" s="276">
        <v>312.5</v>
      </c>
      <c r="AB1134" s="276">
        <v>315.2</v>
      </c>
      <c r="AC1134" s="276">
        <v>319.3</v>
      </c>
      <c r="AD1134" s="276">
        <v>314.20000000000005</v>
      </c>
      <c r="AE1134" s="276">
        <v>308.5</v>
      </c>
      <c r="AF1134" s="276">
        <v>304.7</v>
      </c>
      <c r="AG1134" s="276">
        <v>296.39999999999998</v>
      </c>
      <c r="AH1134" s="276">
        <v>260.89999999999998</v>
      </c>
      <c r="AI1134" s="276">
        <v>264.70000000000005</v>
      </c>
      <c r="AJ1134" s="276">
        <v>258.5</v>
      </c>
      <c r="AK1134" s="276">
        <v>257.10000000000002</v>
      </c>
      <c r="AL1134" s="276">
        <v>262.90000000000003</v>
      </c>
      <c r="AM1134" s="276">
        <v>274.7</v>
      </c>
      <c r="AN1134" s="276">
        <v>283.29999999999995</v>
      </c>
      <c r="AO1134" s="276">
        <v>304.8</v>
      </c>
      <c r="AP1134" s="276">
        <v>309</v>
      </c>
      <c r="AQ1134" s="276">
        <v>308.7</v>
      </c>
      <c r="AR1134" s="276">
        <v>296.20000000000005</v>
      </c>
      <c r="AS1134" s="276">
        <v>281.7</v>
      </c>
      <c r="AT1134" s="276">
        <v>276.10000000000002</v>
      </c>
      <c r="AU1134" s="276">
        <v>285.49999999999994</v>
      </c>
      <c r="AV1134" s="276">
        <v>300.09999999999997</v>
      </c>
      <c r="AW1134" s="276">
        <v>313.7</v>
      </c>
      <c r="AX1134" s="276">
        <v>323.5</v>
      </c>
      <c r="AY1134" s="276">
        <v>334.49999999999994</v>
      </c>
      <c r="AZ1134" s="276">
        <v>345.3</v>
      </c>
      <c r="BA1134" s="276">
        <v>346</v>
      </c>
      <c r="BB1134" s="276">
        <v>348.1</v>
      </c>
      <c r="BC1134" s="276">
        <v>346.9</v>
      </c>
      <c r="BD1134" s="276">
        <v>347.5</v>
      </c>
      <c r="BE1134" s="276">
        <v>342.8</v>
      </c>
      <c r="BF1134" s="276">
        <v>334.5</v>
      </c>
      <c r="BG1134" s="276">
        <v>322.3</v>
      </c>
      <c r="BH1134" s="276">
        <v>311</v>
      </c>
      <c r="BI1134" s="276">
        <v>256.39999999999998</v>
      </c>
      <c r="BJ1134" s="276">
        <v>243</v>
      </c>
      <c r="BK1134" s="276">
        <v>231.7</v>
      </c>
      <c r="BL1134" s="276">
        <v>214.4</v>
      </c>
      <c r="BM1134" s="276">
        <v>204.7</v>
      </c>
      <c r="BN1134" s="276">
        <v>206.5</v>
      </c>
      <c r="BO1134" s="276">
        <v>214.7</v>
      </c>
      <c r="BP1134" s="276">
        <v>221.6</v>
      </c>
      <c r="BQ1134" s="276">
        <v>229.5</v>
      </c>
      <c r="BR1134" s="276">
        <v>233.5</v>
      </c>
      <c r="BS1134" s="276">
        <v>237.2</v>
      </c>
      <c r="BT1134" s="276">
        <v>221.6</v>
      </c>
    </row>
    <row r="1135" spans="3:72" x14ac:dyDescent="0.2">
      <c r="C1135" s="113" t="s">
        <v>26</v>
      </c>
      <c r="D1135" s="121" t="s">
        <v>48</v>
      </c>
      <c r="E1135" s="107" t="s">
        <v>253</v>
      </c>
      <c r="F1135" s="17" t="s">
        <v>130</v>
      </c>
      <c r="G1135" s="205">
        <v>30.2</v>
      </c>
      <c r="H1135" s="276">
        <v>30.2</v>
      </c>
      <c r="I1135" s="276">
        <v>31.1</v>
      </c>
      <c r="J1135" s="276">
        <v>32.9</v>
      </c>
      <c r="K1135" s="276">
        <v>32.6</v>
      </c>
      <c r="L1135" s="276">
        <v>32.1</v>
      </c>
      <c r="M1135" s="276">
        <v>32.6</v>
      </c>
      <c r="N1135" s="276">
        <v>33.700000000000003</v>
      </c>
      <c r="O1135" s="276">
        <v>33.299999999999997</v>
      </c>
      <c r="P1135" s="276">
        <v>32.5</v>
      </c>
      <c r="Q1135" s="276">
        <v>31.799999999999997</v>
      </c>
      <c r="R1135" s="276">
        <v>31.700000000000003</v>
      </c>
      <c r="S1135" s="276">
        <v>30.800000000000004</v>
      </c>
      <c r="T1135" s="276">
        <v>29.5</v>
      </c>
      <c r="U1135" s="276">
        <v>28.900000000000006</v>
      </c>
      <c r="V1135" s="276">
        <v>29.1</v>
      </c>
      <c r="W1135" s="276">
        <v>29.4</v>
      </c>
      <c r="X1135" s="276">
        <v>30.700000000000003</v>
      </c>
      <c r="Y1135" s="276">
        <v>32.6</v>
      </c>
      <c r="Z1135" s="276">
        <v>33.1</v>
      </c>
      <c r="AA1135" s="276">
        <v>32.9</v>
      </c>
      <c r="AB1135" s="276">
        <v>31.800000000000004</v>
      </c>
      <c r="AC1135" s="276">
        <v>30.7</v>
      </c>
      <c r="AD1135" s="276">
        <v>29.6</v>
      </c>
      <c r="AE1135" s="276">
        <v>28.200000000000003</v>
      </c>
      <c r="AF1135" s="276">
        <v>25.5</v>
      </c>
      <c r="AG1135" s="276">
        <v>23.3</v>
      </c>
      <c r="AH1135" s="276">
        <v>21.400000000000002</v>
      </c>
      <c r="AI1135" s="276">
        <v>20.3</v>
      </c>
      <c r="AJ1135" s="276">
        <v>18.200000000000003</v>
      </c>
      <c r="AK1135" s="276">
        <v>20</v>
      </c>
      <c r="AL1135" s="276">
        <v>19.000000000000004</v>
      </c>
      <c r="AM1135" s="276">
        <v>17.099999999999998</v>
      </c>
      <c r="AN1135" s="276">
        <v>19.200000000000003</v>
      </c>
      <c r="AO1135" s="276">
        <v>18.200000000000003</v>
      </c>
      <c r="AP1135" s="276">
        <v>19.400000000000006</v>
      </c>
      <c r="AQ1135" s="276">
        <v>17.600000000000001</v>
      </c>
      <c r="AR1135" s="276">
        <v>16.8</v>
      </c>
      <c r="AS1135" s="276">
        <v>17.2</v>
      </c>
      <c r="AT1135" s="276">
        <v>17.799999999999997</v>
      </c>
      <c r="AU1135" s="276">
        <v>19</v>
      </c>
      <c r="AV1135" s="276">
        <v>18.600000000000005</v>
      </c>
      <c r="AW1135" s="276">
        <v>19.2</v>
      </c>
      <c r="AX1135" s="276">
        <v>20.3</v>
      </c>
      <c r="AY1135" s="276">
        <v>21.599999999999998</v>
      </c>
      <c r="AZ1135" s="276">
        <v>21.6</v>
      </c>
      <c r="BA1135" s="276">
        <v>23.3</v>
      </c>
      <c r="BB1135" s="276">
        <v>23.7</v>
      </c>
      <c r="BC1135" s="276">
        <v>24.6</v>
      </c>
      <c r="BD1135" s="276">
        <v>26.5</v>
      </c>
      <c r="BE1135" s="276">
        <v>27.6</v>
      </c>
      <c r="BF1135" s="276">
        <v>27.8</v>
      </c>
      <c r="BG1135" s="276">
        <v>29.4</v>
      </c>
      <c r="BH1135" s="276">
        <v>30.2</v>
      </c>
      <c r="BI1135" s="276">
        <v>27</v>
      </c>
      <c r="BJ1135" s="276">
        <v>25.8</v>
      </c>
      <c r="BK1135" s="276">
        <v>24.4</v>
      </c>
      <c r="BL1135" s="276">
        <v>22</v>
      </c>
      <c r="BM1135" s="276">
        <v>20.5</v>
      </c>
      <c r="BN1135" s="276">
        <v>19.899999999999999</v>
      </c>
      <c r="BO1135" s="276">
        <v>19.5</v>
      </c>
      <c r="BP1135" s="276">
        <v>20.7</v>
      </c>
      <c r="BQ1135" s="276">
        <v>21.5</v>
      </c>
      <c r="BR1135" s="276">
        <v>21.7</v>
      </c>
      <c r="BS1135" s="276">
        <v>22.3</v>
      </c>
      <c r="BT1135" s="276">
        <v>21.2</v>
      </c>
    </row>
    <row r="1136" spans="3:72" x14ac:dyDescent="0.2">
      <c r="C1136" s="113" t="s">
        <v>27</v>
      </c>
      <c r="D1136" s="121" t="s">
        <v>48</v>
      </c>
      <c r="E1136" s="107" t="s">
        <v>253</v>
      </c>
      <c r="F1136" s="17" t="s">
        <v>130</v>
      </c>
      <c r="G1136" s="205">
        <v>76.8</v>
      </c>
      <c r="H1136" s="276">
        <v>79.5</v>
      </c>
      <c r="I1136" s="276">
        <v>83.399999999999991</v>
      </c>
      <c r="J1136" s="276">
        <v>89.3</v>
      </c>
      <c r="K1136" s="276">
        <v>91.5</v>
      </c>
      <c r="L1136" s="276">
        <v>94.4</v>
      </c>
      <c r="M1136" s="276">
        <v>101.7</v>
      </c>
      <c r="N1136" s="276">
        <v>109.4</v>
      </c>
      <c r="O1136" s="276">
        <v>114.10000000000001</v>
      </c>
      <c r="P1136" s="276">
        <v>117.7</v>
      </c>
      <c r="Q1136" s="276">
        <v>122.1</v>
      </c>
      <c r="R1136" s="276">
        <v>128.70000000000002</v>
      </c>
      <c r="S1136" s="276">
        <v>132.19999999999999</v>
      </c>
      <c r="T1136" s="276">
        <v>132.1</v>
      </c>
      <c r="U1136" s="276">
        <v>135.5</v>
      </c>
      <c r="V1136" s="276">
        <v>146.29999999999998</v>
      </c>
      <c r="W1136" s="276">
        <v>156.80000000000001</v>
      </c>
      <c r="X1136" s="276">
        <v>172</v>
      </c>
      <c r="Y1136" s="276">
        <v>186.3</v>
      </c>
      <c r="Z1136" s="276">
        <v>193.10000000000002</v>
      </c>
      <c r="AA1136" s="276">
        <v>196.10000000000002</v>
      </c>
      <c r="AB1136" s="276">
        <v>195.3</v>
      </c>
      <c r="AC1136" s="276">
        <v>194</v>
      </c>
      <c r="AD1136" s="276">
        <v>191.39999999999998</v>
      </c>
      <c r="AE1136" s="276">
        <v>189.5</v>
      </c>
      <c r="AF1136" s="276">
        <v>190.4</v>
      </c>
      <c r="AG1136" s="276">
        <v>187.8</v>
      </c>
      <c r="AH1136" s="276">
        <v>181</v>
      </c>
      <c r="AI1136" s="276">
        <v>165.00000000000003</v>
      </c>
      <c r="AJ1136" s="276">
        <v>158.80000000000001</v>
      </c>
      <c r="AK1136" s="276">
        <v>144.69999999999999</v>
      </c>
      <c r="AL1136" s="276">
        <v>129.1</v>
      </c>
      <c r="AM1136" s="276">
        <v>127.39999999999999</v>
      </c>
      <c r="AN1136" s="276">
        <v>132.29999999999998</v>
      </c>
      <c r="AO1136" s="276">
        <v>142.19999999999999</v>
      </c>
      <c r="AP1136" s="276">
        <v>148.69999999999999</v>
      </c>
      <c r="AQ1136" s="276">
        <v>147.69999999999996</v>
      </c>
      <c r="AR1136" s="276">
        <v>139.5</v>
      </c>
      <c r="AS1136" s="276">
        <v>133.19999999999999</v>
      </c>
      <c r="AT1136" s="276">
        <v>128.1</v>
      </c>
      <c r="AU1136" s="276">
        <v>131.4</v>
      </c>
      <c r="AV1136" s="276">
        <v>134.69999999999999</v>
      </c>
      <c r="AW1136" s="276">
        <v>143.19999999999999</v>
      </c>
      <c r="AX1136" s="276">
        <v>149.6</v>
      </c>
      <c r="AY1136" s="276">
        <v>151</v>
      </c>
      <c r="AZ1136" s="276">
        <v>162.30000000000001</v>
      </c>
      <c r="BA1136" s="276">
        <v>166.5</v>
      </c>
      <c r="BB1136" s="276">
        <v>166.2</v>
      </c>
      <c r="BC1136" s="276">
        <v>167.7</v>
      </c>
      <c r="BD1136" s="276">
        <v>170.5</v>
      </c>
      <c r="BE1136" s="276">
        <v>172.4</v>
      </c>
      <c r="BF1136" s="276">
        <v>173.4</v>
      </c>
      <c r="BG1136" s="276">
        <v>172.4</v>
      </c>
      <c r="BH1136" s="276">
        <v>172</v>
      </c>
      <c r="BI1136" s="276">
        <v>148.19999999999999</v>
      </c>
      <c r="BJ1136" s="276">
        <v>140.69999999999999</v>
      </c>
      <c r="BK1136" s="276">
        <v>133.80000000000001</v>
      </c>
      <c r="BL1136" s="276">
        <v>121.8</v>
      </c>
      <c r="BM1136" s="276">
        <v>115.5</v>
      </c>
      <c r="BN1136" s="276">
        <v>112.3</v>
      </c>
      <c r="BO1136" s="276">
        <v>113.8</v>
      </c>
      <c r="BP1136" s="276">
        <v>117.4</v>
      </c>
      <c r="BQ1136" s="276">
        <v>119.9</v>
      </c>
      <c r="BR1136" s="276">
        <v>123.3</v>
      </c>
      <c r="BS1136" s="276">
        <v>126.1</v>
      </c>
      <c r="BT1136" s="276">
        <v>119.4</v>
      </c>
    </row>
    <row r="1137" spans="3:72" x14ac:dyDescent="0.2">
      <c r="C1137" s="113" t="s">
        <v>28</v>
      </c>
      <c r="D1137" s="121" t="s">
        <v>48</v>
      </c>
      <c r="E1137" s="107" t="s">
        <v>253</v>
      </c>
      <c r="F1137" s="17" t="s">
        <v>130</v>
      </c>
      <c r="G1137" s="205">
        <v>122.9</v>
      </c>
      <c r="H1137" s="276">
        <v>133.20000000000002</v>
      </c>
      <c r="I1137" s="276">
        <v>146.70000000000002</v>
      </c>
      <c r="J1137" s="276">
        <v>157.70000000000002</v>
      </c>
      <c r="K1137" s="276">
        <v>162.80000000000001</v>
      </c>
      <c r="L1137" s="276">
        <v>165</v>
      </c>
      <c r="M1137" s="276">
        <v>180.5</v>
      </c>
      <c r="N1137" s="276">
        <v>196</v>
      </c>
      <c r="O1137" s="276">
        <v>206.1</v>
      </c>
      <c r="P1137" s="276">
        <v>222.8</v>
      </c>
      <c r="Q1137" s="276">
        <v>242.4</v>
      </c>
      <c r="R1137" s="276">
        <v>254.59999999999997</v>
      </c>
      <c r="S1137" s="276">
        <v>261.2</v>
      </c>
      <c r="T1137" s="276">
        <v>262.60000000000002</v>
      </c>
      <c r="U1137" s="276">
        <v>271.8</v>
      </c>
      <c r="V1137" s="276">
        <v>279.7</v>
      </c>
      <c r="W1137" s="276">
        <v>286.59999999999997</v>
      </c>
      <c r="X1137" s="276">
        <v>307.5</v>
      </c>
      <c r="Y1137" s="276">
        <v>327</v>
      </c>
      <c r="Z1137" s="276">
        <v>335.2</v>
      </c>
      <c r="AA1137" s="276">
        <v>336.8</v>
      </c>
      <c r="AB1137" s="276">
        <v>340.1</v>
      </c>
      <c r="AC1137" s="276">
        <v>342.5</v>
      </c>
      <c r="AD1137" s="276">
        <v>337.2</v>
      </c>
      <c r="AE1137" s="276">
        <v>331.3</v>
      </c>
      <c r="AF1137" s="276">
        <v>307.5</v>
      </c>
      <c r="AG1137" s="276">
        <v>287.10000000000002</v>
      </c>
      <c r="AH1137" s="276">
        <v>272.3</v>
      </c>
      <c r="AI1137" s="276">
        <v>267.40000000000003</v>
      </c>
      <c r="AJ1137" s="276">
        <v>256.7</v>
      </c>
      <c r="AK1137" s="276">
        <v>271.10000000000002</v>
      </c>
      <c r="AL1137" s="276">
        <v>283.8</v>
      </c>
      <c r="AM1137" s="276">
        <v>288</v>
      </c>
      <c r="AN1137" s="276">
        <v>287.60000000000002</v>
      </c>
      <c r="AO1137" s="276">
        <v>297</v>
      </c>
      <c r="AP1137" s="276">
        <v>312</v>
      </c>
      <c r="AQ1137" s="276">
        <v>304.09999999999997</v>
      </c>
      <c r="AR1137" s="276">
        <v>290.40000000000003</v>
      </c>
      <c r="AS1137" s="276">
        <v>272.8</v>
      </c>
      <c r="AT1137" s="276">
        <v>262.79999999999995</v>
      </c>
      <c r="AU1137" s="276">
        <v>264.59999999999997</v>
      </c>
      <c r="AV1137" s="276">
        <v>268.39999999999998</v>
      </c>
      <c r="AW1137" s="276">
        <v>281.2</v>
      </c>
      <c r="AX1137" s="276">
        <v>289.5</v>
      </c>
      <c r="AY1137" s="276">
        <v>294.39999999999998</v>
      </c>
      <c r="AZ1137" s="276">
        <v>310.39999999999998</v>
      </c>
      <c r="BA1137" s="276">
        <v>297.3</v>
      </c>
      <c r="BB1137" s="276">
        <v>281.89999999999998</v>
      </c>
      <c r="BC1137" s="276">
        <v>273</v>
      </c>
      <c r="BD1137" s="276">
        <v>264.60000000000002</v>
      </c>
      <c r="BE1137" s="276">
        <v>261.3</v>
      </c>
      <c r="BF1137" s="276">
        <v>253</v>
      </c>
      <c r="BG1137" s="276">
        <v>238.9</v>
      </c>
      <c r="BH1137" s="276">
        <v>229.3</v>
      </c>
      <c r="BI1137" s="276">
        <v>204.8</v>
      </c>
      <c r="BJ1137" s="276">
        <v>195.6</v>
      </c>
      <c r="BK1137" s="276">
        <v>182.6</v>
      </c>
      <c r="BL1137" s="276">
        <v>165.8</v>
      </c>
      <c r="BM1137" s="276">
        <v>154.5</v>
      </c>
      <c r="BN1137" s="276">
        <v>151.6</v>
      </c>
      <c r="BO1137" s="276">
        <v>154.5</v>
      </c>
      <c r="BP1137" s="276">
        <v>158.9</v>
      </c>
      <c r="BQ1137" s="276">
        <v>163.19999999999999</v>
      </c>
      <c r="BR1137" s="276">
        <v>165.9</v>
      </c>
      <c r="BS1137" s="276">
        <v>169.5</v>
      </c>
      <c r="BT1137" s="276">
        <v>158.30000000000001</v>
      </c>
    </row>
    <row r="1138" spans="3:72" x14ac:dyDescent="0.2">
      <c r="C1138" s="113" t="s">
        <v>29</v>
      </c>
      <c r="D1138" s="121" t="s">
        <v>48</v>
      </c>
      <c r="E1138" s="107" t="s">
        <v>253</v>
      </c>
      <c r="F1138" s="17" t="s">
        <v>130</v>
      </c>
      <c r="G1138" s="205">
        <v>44.4</v>
      </c>
      <c r="H1138" s="276">
        <v>45.6</v>
      </c>
      <c r="I1138" s="276">
        <v>47.199999999999996</v>
      </c>
      <c r="J1138" s="276">
        <v>49.099999999999994</v>
      </c>
      <c r="K1138" s="276">
        <v>48.5</v>
      </c>
      <c r="L1138" s="276">
        <v>48.7</v>
      </c>
      <c r="M1138" s="276">
        <v>50.9</v>
      </c>
      <c r="N1138" s="276">
        <v>53.099999999999994</v>
      </c>
      <c r="O1138" s="276">
        <v>53.9</v>
      </c>
      <c r="P1138" s="276">
        <v>54.400000000000006</v>
      </c>
      <c r="Q1138" s="276">
        <v>55.5</v>
      </c>
      <c r="R1138" s="276">
        <v>57.3</v>
      </c>
      <c r="S1138" s="276">
        <v>57.800000000000004</v>
      </c>
      <c r="T1138" s="276">
        <v>58.7</v>
      </c>
      <c r="U1138" s="276">
        <v>61.400000000000006</v>
      </c>
      <c r="V1138" s="276">
        <v>62.400000000000006</v>
      </c>
      <c r="W1138" s="276">
        <v>63.599999999999994</v>
      </c>
      <c r="X1138" s="276">
        <v>66.599999999999994</v>
      </c>
      <c r="Y1138" s="276">
        <v>69.400000000000006</v>
      </c>
      <c r="Z1138" s="276">
        <v>71.2</v>
      </c>
      <c r="AA1138" s="276">
        <v>71.2</v>
      </c>
      <c r="AB1138" s="276">
        <v>70.699999999999989</v>
      </c>
      <c r="AC1138" s="276">
        <v>69.800000000000011</v>
      </c>
      <c r="AD1138" s="276">
        <v>68.7</v>
      </c>
      <c r="AE1138" s="276">
        <v>67.599999999999994</v>
      </c>
      <c r="AF1138" s="276">
        <v>63.8</v>
      </c>
      <c r="AG1138" s="276">
        <v>58.199999999999996</v>
      </c>
      <c r="AH1138" s="276">
        <v>56.8</v>
      </c>
      <c r="AI1138" s="276">
        <v>51.3</v>
      </c>
      <c r="AJ1138" s="276">
        <v>54.7</v>
      </c>
      <c r="AK1138" s="276">
        <v>56.599999999999994</v>
      </c>
      <c r="AL1138" s="276">
        <v>50.2</v>
      </c>
      <c r="AM1138" s="276">
        <v>50.6</v>
      </c>
      <c r="AN1138" s="276">
        <v>54.5</v>
      </c>
      <c r="AO1138" s="276">
        <v>56.800000000000004</v>
      </c>
      <c r="AP1138" s="276">
        <v>60.9</v>
      </c>
      <c r="AQ1138" s="276">
        <v>58.899999999999991</v>
      </c>
      <c r="AR1138" s="276">
        <v>55.4</v>
      </c>
      <c r="AS1138" s="276">
        <v>52.6</v>
      </c>
      <c r="AT1138" s="276">
        <v>52.600000000000009</v>
      </c>
      <c r="AU1138" s="276">
        <v>50.300000000000004</v>
      </c>
      <c r="AV1138" s="276">
        <v>52.199999999999996</v>
      </c>
      <c r="AW1138" s="276">
        <v>54.8</v>
      </c>
      <c r="AX1138" s="276">
        <v>57</v>
      </c>
      <c r="AY1138" s="276">
        <v>63.800000000000004</v>
      </c>
      <c r="AZ1138" s="276">
        <v>66.400000000000006</v>
      </c>
      <c r="BA1138" s="276">
        <v>67.2</v>
      </c>
      <c r="BB1138" s="276">
        <v>69.099999999999994</v>
      </c>
      <c r="BC1138" s="276">
        <v>71.2</v>
      </c>
      <c r="BD1138" s="276">
        <v>73.599999999999994</v>
      </c>
      <c r="BE1138" s="276">
        <v>75.7</v>
      </c>
      <c r="BF1138" s="276">
        <v>77.2</v>
      </c>
      <c r="BG1138" s="276">
        <v>76.7</v>
      </c>
      <c r="BH1138" s="276">
        <v>75.900000000000006</v>
      </c>
      <c r="BI1138" s="276">
        <v>64.2</v>
      </c>
      <c r="BJ1138" s="276">
        <v>65.7</v>
      </c>
      <c r="BK1138" s="276">
        <v>63.4</v>
      </c>
      <c r="BL1138" s="276">
        <v>59</v>
      </c>
      <c r="BM1138" s="276">
        <v>56.2</v>
      </c>
      <c r="BN1138" s="276">
        <v>55.2</v>
      </c>
      <c r="BO1138" s="276">
        <v>56.8</v>
      </c>
      <c r="BP1138" s="276">
        <v>60.2</v>
      </c>
      <c r="BQ1138" s="276">
        <v>62.4</v>
      </c>
      <c r="BR1138" s="276">
        <v>63.9</v>
      </c>
      <c r="BS1138" s="276">
        <v>65.2</v>
      </c>
      <c r="BT1138" s="276">
        <v>62.2</v>
      </c>
    </row>
    <row r="1139" spans="3:72" x14ac:dyDescent="0.2">
      <c r="C1139" s="113" t="s">
        <v>30</v>
      </c>
      <c r="D1139" s="121" t="s">
        <v>48</v>
      </c>
      <c r="E1139" s="107" t="s">
        <v>253</v>
      </c>
      <c r="F1139" s="17" t="s">
        <v>130</v>
      </c>
      <c r="G1139" s="205">
        <v>23.200000000000003</v>
      </c>
      <c r="H1139" s="276">
        <v>24.1</v>
      </c>
      <c r="I1139" s="276">
        <v>25</v>
      </c>
      <c r="J1139" s="276">
        <v>27.1</v>
      </c>
      <c r="K1139" s="276">
        <v>28.1</v>
      </c>
      <c r="L1139" s="276">
        <v>28.200000000000003</v>
      </c>
      <c r="M1139" s="276">
        <v>29.5</v>
      </c>
      <c r="N1139" s="276">
        <v>32.4</v>
      </c>
      <c r="O1139" s="276">
        <v>34.700000000000003</v>
      </c>
      <c r="P1139" s="276">
        <v>35.9</v>
      </c>
      <c r="Q1139" s="276">
        <v>37.400000000000006</v>
      </c>
      <c r="R1139" s="276">
        <v>40.799999999999997</v>
      </c>
      <c r="S1139" s="276">
        <v>44.2</v>
      </c>
      <c r="T1139" s="276">
        <v>45.1</v>
      </c>
      <c r="U1139" s="276">
        <v>47.800000000000004</v>
      </c>
      <c r="V1139" s="276">
        <v>50.5</v>
      </c>
      <c r="W1139" s="276">
        <v>53</v>
      </c>
      <c r="X1139" s="276">
        <v>55.199999999999996</v>
      </c>
      <c r="Y1139" s="276">
        <v>56.900000000000006</v>
      </c>
      <c r="Z1139" s="276">
        <v>59.000000000000007</v>
      </c>
      <c r="AA1139" s="276">
        <v>59.8</v>
      </c>
      <c r="AB1139" s="276">
        <v>59</v>
      </c>
      <c r="AC1139" s="276">
        <v>58.20000000000001</v>
      </c>
      <c r="AD1139" s="276">
        <v>57</v>
      </c>
      <c r="AE1139" s="276">
        <v>55.3</v>
      </c>
      <c r="AF1139" s="276">
        <v>52.9</v>
      </c>
      <c r="AG1139" s="276">
        <v>52.5</v>
      </c>
      <c r="AH1139" s="276">
        <v>52.300000000000004</v>
      </c>
      <c r="AI1139" s="276">
        <v>52.7</v>
      </c>
      <c r="AJ1139" s="276">
        <v>50.800000000000004</v>
      </c>
      <c r="AK1139" s="276">
        <v>50.1</v>
      </c>
      <c r="AL1139" s="276">
        <v>59.400000000000006</v>
      </c>
      <c r="AM1139" s="276">
        <v>63</v>
      </c>
      <c r="AN1139" s="276">
        <v>64.7</v>
      </c>
      <c r="AO1139" s="276">
        <v>69</v>
      </c>
      <c r="AP1139" s="276">
        <v>69</v>
      </c>
      <c r="AQ1139" s="276">
        <v>73.599999999999994</v>
      </c>
      <c r="AR1139" s="276">
        <v>68.3</v>
      </c>
      <c r="AS1139" s="276">
        <v>62.900000000000006</v>
      </c>
      <c r="AT1139" s="276">
        <v>60.000000000000007</v>
      </c>
      <c r="AU1139" s="276">
        <v>62.8</v>
      </c>
      <c r="AV1139" s="276">
        <v>63.500000000000007</v>
      </c>
      <c r="AW1139" s="276">
        <v>67.199999999999989</v>
      </c>
      <c r="AX1139" s="276">
        <v>69.8</v>
      </c>
      <c r="AY1139" s="276">
        <v>72.5</v>
      </c>
      <c r="AZ1139" s="276">
        <v>74.7</v>
      </c>
      <c r="BA1139" s="276">
        <v>74.900000000000006</v>
      </c>
      <c r="BB1139" s="276">
        <v>74.3</v>
      </c>
      <c r="BC1139" s="276">
        <v>74.099999999999994</v>
      </c>
      <c r="BD1139" s="276">
        <v>75.2</v>
      </c>
      <c r="BE1139" s="276">
        <v>74.3</v>
      </c>
      <c r="BF1139" s="276">
        <v>73.8</v>
      </c>
      <c r="BG1139" s="276">
        <v>72.7</v>
      </c>
      <c r="BH1139" s="276">
        <v>74.7</v>
      </c>
      <c r="BI1139" s="276">
        <v>66.5</v>
      </c>
      <c r="BJ1139" s="276">
        <v>66.5</v>
      </c>
      <c r="BK1139" s="276">
        <v>65.5</v>
      </c>
      <c r="BL1139" s="276">
        <v>60.1</v>
      </c>
      <c r="BM1139" s="276">
        <v>58.3</v>
      </c>
      <c r="BN1139" s="276">
        <v>58</v>
      </c>
      <c r="BO1139" s="276">
        <v>59.2</v>
      </c>
      <c r="BP1139" s="276">
        <v>60.9</v>
      </c>
      <c r="BQ1139" s="276">
        <v>63.6</v>
      </c>
      <c r="BR1139" s="276">
        <v>65</v>
      </c>
      <c r="BS1139" s="276">
        <v>66.7</v>
      </c>
      <c r="BT1139" s="276">
        <v>63.4</v>
      </c>
    </row>
    <row r="1140" spans="3:72" x14ac:dyDescent="0.2">
      <c r="C1140" s="113" t="s">
        <v>31</v>
      </c>
      <c r="D1140" s="121" t="s">
        <v>48</v>
      </c>
      <c r="E1140" s="107" t="s">
        <v>253</v>
      </c>
      <c r="F1140" s="17" t="s">
        <v>130</v>
      </c>
      <c r="G1140" s="205">
        <v>204.70000000000002</v>
      </c>
      <c r="H1140" s="276">
        <v>213</v>
      </c>
      <c r="I1140" s="276">
        <v>224.6</v>
      </c>
      <c r="J1140" s="276">
        <v>233.3</v>
      </c>
      <c r="K1140" s="276">
        <v>230.3</v>
      </c>
      <c r="L1140" s="276">
        <v>229.4</v>
      </c>
      <c r="M1140" s="276">
        <v>238.29999999999998</v>
      </c>
      <c r="N1140" s="276">
        <v>256.3</v>
      </c>
      <c r="O1140" s="276">
        <v>268.09999999999997</v>
      </c>
      <c r="P1140" s="276">
        <v>279.39999999999998</v>
      </c>
      <c r="Q1140" s="276">
        <v>293</v>
      </c>
      <c r="R1140" s="276">
        <v>307.59999999999997</v>
      </c>
      <c r="S1140" s="276">
        <v>315.40000000000003</v>
      </c>
      <c r="T1140" s="276">
        <v>314.20000000000005</v>
      </c>
      <c r="U1140" s="276">
        <v>322.7</v>
      </c>
      <c r="V1140" s="276">
        <v>325.39999999999998</v>
      </c>
      <c r="W1140" s="276">
        <v>327.2</v>
      </c>
      <c r="X1140" s="276">
        <v>341.90000000000003</v>
      </c>
      <c r="Y1140" s="276">
        <v>352.29999999999995</v>
      </c>
      <c r="Z1140" s="276">
        <v>357.00000000000006</v>
      </c>
      <c r="AA1140" s="276">
        <v>354.1</v>
      </c>
      <c r="AB1140" s="276">
        <v>347.90000000000003</v>
      </c>
      <c r="AC1140" s="276">
        <v>341.3</v>
      </c>
      <c r="AD1140" s="276">
        <v>329.40000000000003</v>
      </c>
      <c r="AE1140" s="276">
        <v>318.2</v>
      </c>
      <c r="AF1140" s="276">
        <v>307.3</v>
      </c>
      <c r="AG1140" s="276">
        <v>296.7</v>
      </c>
      <c r="AH1140" s="276">
        <v>298.90000000000003</v>
      </c>
      <c r="AI1140" s="276">
        <v>287.8</v>
      </c>
      <c r="AJ1140" s="276">
        <v>262.40000000000003</v>
      </c>
      <c r="AK1140" s="276">
        <v>239.40000000000003</v>
      </c>
      <c r="AL1140" s="276">
        <v>243.9</v>
      </c>
      <c r="AM1140" s="276">
        <v>234.4</v>
      </c>
      <c r="AN1140" s="276">
        <v>233.70000000000002</v>
      </c>
      <c r="AO1140" s="276">
        <v>234.49999999999997</v>
      </c>
      <c r="AP1140" s="276">
        <v>234.79999999999995</v>
      </c>
      <c r="AQ1140" s="276">
        <v>230.1</v>
      </c>
      <c r="AR1140" s="276">
        <v>214.90000000000003</v>
      </c>
      <c r="AS1140" s="276">
        <v>201</v>
      </c>
      <c r="AT1140" s="276">
        <v>190.1</v>
      </c>
      <c r="AU1140" s="276">
        <v>199.9</v>
      </c>
      <c r="AV1140" s="276">
        <v>208.29999999999998</v>
      </c>
      <c r="AW1140" s="276">
        <v>220.8</v>
      </c>
      <c r="AX1140" s="276">
        <v>227</v>
      </c>
      <c r="AY1140" s="276">
        <v>239</v>
      </c>
      <c r="AZ1140" s="276">
        <v>238.7</v>
      </c>
      <c r="BA1140" s="276">
        <v>248.6</v>
      </c>
      <c r="BB1140" s="276">
        <v>247.4</v>
      </c>
      <c r="BC1140" s="276">
        <v>248.7</v>
      </c>
      <c r="BD1140" s="276">
        <v>245.7</v>
      </c>
      <c r="BE1140" s="276">
        <v>244</v>
      </c>
      <c r="BF1140" s="276">
        <v>239</v>
      </c>
      <c r="BG1140" s="276">
        <v>237</v>
      </c>
      <c r="BH1140" s="276">
        <v>235.5</v>
      </c>
      <c r="BI1140" s="276">
        <v>209.4</v>
      </c>
      <c r="BJ1140" s="276">
        <v>204.1</v>
      </c>
      <c r="BK1140" s="276">
        <v>194.3</v>
      </c>
      <c r="BL1140" s="276">
        <v>180.5</v>
      </c>
      <c r="BM1140" s="276">
        <v>168.8</v>
      </c>
      <c r="BN1140" s="276">
        <v>165.1</v>
      </c>
      <c r="BO1140" s="276">
        <v>167.6</v>
      </c>
      <c r="BP1140" s="276">
        <v>174</v>
      </c>
      <c r="BQ1140" s="276">
        <v>177.6</v>
      </c>
      <c r="BR1140" s="276">
        <v>181.9</v>
      </c>
      <c r="BS1140" s="276">
        <v>183.1</v>
      </c>
      <c r="BT1140" s="276">
        <v>170.3</v>
      </c>
    </row>
    <row r="1141" spans="3:72" x14ac:dyDescent="0.2">
      <c r="C1141" s="113" t="s">
        <v>32</v>
      </c>
      <c r="D1141" s="121" t="s">
        <v>48</v>
      </c>
      <c r="E1141" s="107" t="s">
        <v>253</v>
      </c>
      <c r="F1141" s="17" t="s">
        <v>130</v>
      </c>
      <c r="G1141" s="205">
        <v>17.599999999999998</v>
      </c>
      <c r="H1141" s="276">
        <v>17.899999999999999</v>
      </c>
      <c r="I1141" s="276">
        <v>18.600000000000001</v>
      </c>
      <c r="J1141" s="276">
        <v>20</v>
      </c>
      <c r="K1141" s="276">
        <v>20.200000000000003</v>
      </c>
      <c r="L1141" s="276">
        <v>20.8</v>
      </c>
      <c r="M1141" s="276">
        <v>21.999999999999996</v>
      </c>
      <c r="N1141" s="276">
        <v>23.2</v>
      </c>
      <c r="O1141" s="276">
        <v>23.7</v>
      </c>
      <c r="P1141" s="276">
        <v>24.6</v>
      </c>
      <c r="Q1141" s="276">
        <v>25.6</v>
      </c>
      <c r="R1141" s="276">
        <v>27</v>
      </c>
      <c r="S1141" s="276">
        <v>27.9</v>
      </c>
      <c r="T1141" s="276">
        <v>27.8</v>
      </c>
      <c r="U1141" s="276">
        <v>28.5</v>
      </c>
      <c r="V1141" s="276">
        <v>29.300000000000004</v>
      </c>
      <c r="W1141" s="276">
        <v>29.9</v>
      </c>
      <c r="X1141" s="276">
        <v>31.399999999999995</v>
      </c>
      <c r="Y1141" s="276">
        <v>32.9</v>
      </c>
      <c r="Z1141" s="276">
        <v>33.699999999999996</v>
      </c>
      <c r="AA1141" s="276">
        <v>33.9</v>
      </c>
      <c r="AB1141" s="276">
        <v>34.200000000000003</v>
      </c>
      <c r="AC1141" s="276">
        <v>34.200000000000003</v>
      </c>
      <c r="AD1141" s="276">
        <v>34.099999999999994</v>
      </c>
      <c r="AE1141" s="276">
        <v>34.4</v>
      </c>
      <c r="AF1141" s="276">
        <v>35.299999999999997</v>
      </c>
      <c r="AG1141" s="276">
        <v>28.699999999999996</v>
      </c>
      <c r="AH1141" s="276">
        <v>29.599999999999998</v>
      </c>
      <c r="AI1141" s="276">
        <v>30</v>
      </c>
      <c r="AJ1141" s="276">
        <v>29.9</v>
      </c>
      <c r="AK1141" s="276">
        <v>26.1</v>
      </c>
      <c r="AL1141" s="276">
        <v>31.699999999999996</v>
      </c>
      <c r="AM1141" s="276">
        <v>33.200000000000003</v>
      </c>
      <c r="AN1141" s="276">
        <v>33.699999999999996</v>
      </c>
      <c r="AO1141" s="276">
        <v>34.4</v>
      </c>
      <c r="AP1141" s="276">
        <v>33.299999999999997</v>
      </c>
      <c r="AQ1141" s="276">
        <v>34</v>
      </c>
      <c r="AR1141" s="276">
        <v>30.200000000000003</v>
      </c>
      <c r="AS1141" s="276">
        <v>28.8</v>
      </c>
      <c r="AT1141" s="276">
        <v>27.799999999999997</v>
      </c>
      <c r="AU1141" s="276">
        <v>27.299999999999997</v>
      </c>
      <c r="AV1141" s="276">
        <v>27.6</v>
      </c>
      <c r="AW1141" s="276">
        <v>28.6</v>
      </c>
      <c r="AX1141" s="276">
        <v>29.500000000000004</v>
      </c>
      <c r="AY1141" s="276">
        <v>31.499999999999996</v>
      </c>
      <c r="AZ1141" s="276">
        <v>31.1</v>
      </c>
      <c r="BA1141" s="276">
        <v>30.8</v>
      </c>
      <c r="BB1141" s="276">
        <v>31.3</v>
      </c>
      <c r="BC1141" s="276">
        <v>31</v>
      </c>
      <c r="BD1141" s="276">
        <v>32.5</v>
      </c>
      <c r="BE1141" s="276">
        <v>30.8</v>
      </c>
      <c r="BF1141" s="276">
        <v>30.6</v>
      </c>
      <c r="BG1141" s="276">
        <v>29.4</v>
      </c>
      <c r="BH1141" s="276">
        <v>28.8</v>
      </c>
      <c r="BI1141" s="276">
        <v>26.9</v>
      </c>
      <c r="BJ1141" s="276">
        <v>26.4</v>
      </c>
      <c r="BK1141" s="276">
        <v>26</v>
      </c>
      <c r="BL1141" s="276">
        <v>23.9</v>
      </c>
      <c r="BM1141" s="276">
        <v>22.4</v>
      </c>
      <c r="BN1141" s="276">
        <v>22</v>
      </c>
      <c r="BO1141" s="276">
        <v>22.6</v>
      </c>
      <c r="BP1141" s="276">
        <v>22.7</v>
      </c>
      <c r="BQ1141" s="276">
        <v>23.4</v>
      </c>
      <c r="BR1141" s="276">
        <v>23.8</v>
      </c>
      <c r="BS1141" s="276">
        <v>23.8</v>
      </c>
      <c r="BT1141" s="276">
        <v>22</v>
      </c>
    </row>
    <row r="1142" spans="3:72" x14ac:dyDescent="0.2">
      <c r="C1142" s="116" t="s">
        <v>33</v>
      </c>
      <c r="D1142" s="122" t="s">
        <v>48</v>
      </c>
      <c r="E1142" s="110" t="s">
        <v>253</v>
      </c>
      <c r="F1142" s="30" t="s">
        <v>130</v>
      </c>
      <c r="G1142" s="206">
        <v>1658.3999999999996</v>
      </c>
      <c r="H1142" s="277">
        <v>1704.6</v>
      </c>
      <c r="I1142" s="277">
        <v>1777.2</v>
      </c>
      <c r="J1142" s="277">
        <v>1854.1999999999998</v>
      </c>
      <c r="K1142" s="277">
        <v>1845.7</v>
      </c>
      <c r="L1142" s="277">
        <v>1842.6</v>
      </c>
      <c r="M1142" s="277">
        <v>1920.6</v>
      </c>
      <c r="N1142" s="277">
        <v>2026.8999999999999</v>
      </c>
      <c r="O1142" s="277">
        <v>2078.9</v>
      </c>
      <c r="P1142" s="277">
        <v>2137.9000000000005</v>
      </c>
      <c r="Q1142" s="277">
        <v>2211.2999999999997</v>
      </c>
      <c r="R1142" s="277">
        <v>2312.3999999999996</v>
      </c>
      <c r="S1142" s="277">
        <v>2358.6</v>
      </c>
      <c r="T1142" s="277">
        <v>2361.6000000000004</v>
      </c>
      <c r="U1142" s="277">
        <v>2435.6</v>
      </c>
      <c r="V1142" s="277">
        <v>2512.8000000000006</v>
      </c>
      <c r="W1142" s="277">
        <v>2580.1999999999998</v>
      </c>
      <c r="X1142" s="277">
        <v>2733</v>
      </c>
      <c r="Y1142" s="277">
        <v>2865.6000000000004</v>
      </c>
      <c r="Z1142" s="277">
        <v>2935.0999999999995</v>
      </c>
      <c r="AA1142" s="277">
        <v>2943.1</v>
      </c>
      <c r="AB1142" s="277">
        <v>2920.9999999999995</v>
      </c>
      <c r="AC1142" s="277">
        <v>2895.2000000000003</v>
      </c>
      <c r="AD1142" s="277">
        <v>2835.4</v>
      </c>
      <c r="AE1142" s="277">
        <v>2776.3</v>
      </c>
      <c r="AF1142" s="277">
        <v>2654.2</v>
      </c>
      <c r="AG1142" s="277">
        <v>2487.5</v>
      </c>
      <c r="AH1142" s="277">
        <v>2364.6999999999998</v>
      </c>
      <c r="AI1142" s="277">
        <v>2312.1999999999998</v>
      </c>
      <c r="AJ1142" s="277">
        <v>2239.6999999999998</v>
      </c>
      <c r="AK1142" s="277">
        <v>2185.7000000000003</v>
      </c>
      <c r="AL1142" s="277">
        <v>2229.6999999999998</v>
      </c>
      <c r="AM1142" s="277">
        <v>2291.2999999999997</v>
      </c>
      <c r="AN1142" s="277">
        <v>2353.1</v>
      </c>
      <c r="AO1142" s="277">
        <v>2440.6</v>
      </c>
      <c r="AP1142" s="277">
        <v>2522.0999999999995</v>
      </c>
      <c r="AQ1142" s="277">
        <v>2478.6</v>
      </c>
      <c r="AR1142" s="277">
        <v>2367.0000000000005</v>
      </c>
      <c r="AS1142" s="277">
        <v>2242.4</v>
      </c>
      <c r="AT1142" s="277">
        <v>2182.1999999999998</v>
      </c>
      <c r="AU1142" s="277">
        <v>2220.6000000000004</v>
      </c>
      <c r="AV1142" s="277">
        <v>2298.3000000000002</v>
      </c>
      <c r="AW1142" s="277">
        <v>2420.5</v>
      </c>
      <c r="AX1142" s="277">
        <v>2509.1999999999998</v>
      </c>
      <c r="AY1142" s="277">
        <v>2597.5</v>
      </c>
      <c r="AZ1142" s="277">
        <v>2680.1999999999994</v>
      </c>
      <c r="BA1142" s="277">
        <v>2687.2</v>
      </c>
      <c r="BB1142" s="277">
        <v>2652.5000000000005</v>
      </c>
      <c r="BC1142" s="277">
        <v>2652.4999999999995</v>
      </c>
      <c r="BD1142" s="277">
        <v>2656.4999999999995</v>
      </c>
      <c r="BE1142" s="277">
        <v>2648</v>
      </c>
      <c r="BF1142" s="277">
        <v>2596.4</v>
      </c>
      <c r="BG1142" s="277">
        <v>2527.4999999999995</v>
      </c>
      <c r="BH1142" s="277">
        <v>2481.9</v>
      </c>
      <c r="BI1142" s="277">
        <v>2157.6</v>
      </c>
      <c r="BJ1142" s="277">
        <v>2065.4</v>
      </c>
      <c r="BK1142" s="277">
        <v>1967.2</v>
      </c>
      <c r="BL1142" s="277">
        <v>1813.3</v>
      </c>
      <c r="BM1142" s="277">
        <v>1711.9</v>
      </c>
      <c r="BN1142" s="277">
        <v>1690.1999999999998</v>
      </c>
      <c r="BO1142" s="277">
        <v>1727.8999999999999</v>
      </c>
      <c r="BP1142" s="277">
        <v>1788.0000000000005</v>
      </c>
      <c r="BQ1142" s="277">
        <v>1841.7</v>
      </c>
      <c r="BR1142" s="277">
        <v>1884.7</v>
      </c>
      <c r="BS1142" s="277">
        <v>1913.5999999999997</v>
      </c>
      <c r="BT1142" s="277">
        <v>1793.6</v>
      </c>
    </row>
    <row r="1143" spans="3:72" x14ac:dyDescent="0.2">
      <c r="C1143" s="89" t="s">
        <v>11</v>
      </c>
      <c r="D1143" s="13" t="s">
        <v>98</v>
      </c>
      <c r="E1143" s="42" t="s">
        <v>253</v>
      </c>
      <c r="F1143" s="28" t="s">
        <v>130</v>
      </c>
      <c r="G1143" s="207">
        <v>85.6</v>
      </c>
      <c r="H1143" s="278">
        <v>85.6</v>
      </c>
      <c r="I1143" s="278">
        <v>86.3</v>
      </c>
      <c r="J1143" s="278">
        <v>88.2</v>
      </c>
      <c r="K1143" s="278">
        <v>85.9</v>
      </c>
      <c r="L1143" s="278">
        <v>83</v>
      </c>
      <c r="M1143" s="278">
        <v>84.1</v>
      </c>
      <c r="N1143" s="278">
        <v>85.4</v>
      </c>
      <c r="O1143" s="278">
        <v>84.3</v>
      </c>
      <c r="P1143" s="278">
        <v>84</v>
      </c>
      <c r="Q1143" s="278">
        <v>83.7</v>
      </c>
      <c r="R1143" s="278">
        <v>86.3</v>
      </c>
      <c r="S1143" s="278">
        <v>86.4</v>
      </c>
      <c r="T1143" s="278">
        <v>84.8</v>
      </c>
      <c r="U1143" s="278">
        <v>85.8</v>
      </c>
      <c r="V1143" s="278">
        <v>87.3</v>
      </c>
      <c r="W1143" s="278">
        <v>88.7</v>
      </c>
      <c r="X1143" s="278">
        <v>89.5</v>
      </c>
      <c r="Y1143" s="278">
        <v>90.1</v>
      </c>
      <c r="Z1143" s="278">
        <v>89.7</v>
      </c>
      <c r="AA1143" s="278">
        <v>87.2</v>
      </c>
      <c r="AB1143" s="278">
        <v>84.4</v>
      </c>
      <c r="AC1143" s="278">
        <v>81.7</v>
      </c>
      <c r="AD1143" s="278">
        <v>78</v>
      </c>
      <c r="AE1143" s="278">
        <v>74.2</v>
      </c>
      <c r="AF1143" s="278">
        <v>64.599999999999994</v>
      </c>
      <c r="AG1143" s="278">
        <v>60.9</v>
      </c>
      <c r="AH1143" s="278">
        <v>61.6</v>
      </c>
      <c r="AI1143" s="278">
        <v>58.199999999999996</v>
      </c>
      <c r="AJ1143" s="278">
        <v>57.8</v>
      </c>
      <c r="AK1143" s="278">
        <v>61.9</v>
      </c>
      <c r="AL1143" s="278">
        <v>62.9</v>
      </c>
      <c r="AM1143" s="278">
        <v>63.800000000000004</v>
      </c>
      <c r="AN1143" s="278">
        <v>67.2</v>
      </c>
      <c r="AO1143" s="278">
        <v>67.3</v>
      </c>
      <c r="AP1143" s="278">
        <v>67.7</v>
      </c>
      <c r="AQ1143" s="278">
        <v>69.8</v>
      </c>
      <c r="AR1143" s="278">
        <v>66.699999999999989</v>
      </c>
      <c r="AS1143" s="278">
        <v>65.3</v>
      </c>
      <c r="AT1143" s="278">
        <v>68.5</v>
      </c>
      <c r="AU1143" s="278">
        <v>66.8</v>
      </c>
      <c r="AV1143" s="278">
        <v>67.2</v>
      </c>
      <c r="AW1143" s="278">
        <v>69.899999999999991</v>
      </c>
      <c r="AX1143" s="278">
        <v>71.999999999999986</v>
      </c>
      <c r="AY1143" s="278">
        <v>65.199999999999989</v>
      </c>
      <c r="AZ1143" s="278">
        <v>65.8</v>
      </c>
      <c r="BA1143" s="278">
        <v>64</v>
      </c>
      <c r="BB1143" s="278">
        <v>64</v>
      </c>
      <c r="BC1143" s="278">
        <v>64.3</v>
      </c>
      <c r="BD1143" s="278">
        <v>60.599999999999994</v>
      </c>
      <c r="BE1143" s="278">
        <v>60.4</v>
      </c>
      <c r="BF1143" s="278">
        <v>58.6</v>
      </c>
      <c r="BG1143" s="278">
        <v>56.800000000000004</v>
      </c>
      <c r="BH1143" s="278">
        <v>57.6</v>
      </c>
      <c r="BI1143" s="278">
        <v>54.9</v>
      </c>
      <c r="BJ1143" s="278">
        <v>54</v>
      </c>
      <c r="BK1143" s="278">
        <v>52.9</v>
      </c>
      <c r="BL1143" s="278">
        <v>49.7</v>
      </c>
      <c r="BM1143" s="278">
        <v>49.1</v>
      </c>
      <c r="BN1143" s="278">
        <v>48.6</v>
      </c>
      <c r="BO1143" s="278">
        <v>50.3</v>
      </c>
      <c r="BP1143" s="278">
        <v>51.9</v>
      </c>
      <c r="BQ1143" s="278">
        <v>52.5</v>
      </c>
      <c r="BR1143" s="278">
        <v>52.300000000000004</v>
      </c>
      <c r="BS1143" s="278">
        <v>54.4</v>
      </c>
      <c r="BT1143" s="278"/>
    </row>
    <row r="1144" spans="3:72" x14ac:dyDescent="0.2">
      <c r="C1144" s="89" t="s">
        <v>17</v>
      </c>
      <c r="D1144" s="13" t="s">
        <v>98</v>
      </c>
      <c r="E1144" s="42" t="s">
        <v>253</v>
      </c>
      <c r="F1144" s="28" t="s">
        <v>130</v>
      </c>
      <c r="G1144" s="207">
        <v>16.899999999999999</v>
      </c>
      <c r="H1144" s="278">
        <v>16.7</v>
      </c>
      <c r="I1144" s="278">
        <v>16.7</v>
      </c>
      <c r="J1144" s="278">
        <v>16.7</v>
      </c>
      <c r="K1144" s="278">
        <v>16.2</v>
      </c>
      <c r="L1144" s="278">
        <v>15.6</v>
      </c>
      <c r="M1144" s="278">
        <v>15.7</v>
      </c>
      <c r="N1144" s="278">
        <v>15.5</v>
      </c>
      <c r="O1144" s="278">
        <v>14.9</v>
      </c>
      <c r="P1144" s="278">
        <v>14.9</v>
      </c>
      <c r="Q1144" s="278">
        <v>14.6</v>
      </c>
      <c r="R1144" s="278">
        <v>14.5</v>
      </c>
      <c r="S1144" s="278">
        <v>14.2</v>
      </c>
      <c r="T1144" s="278">
        <v>13.4</v>
      </c>
      <c r="U1144" s="278">
        <v>13.4</v>
      </c>
      <c r="V1144" s="278">
        <v>13.3</v>
      </c>
      <c r="W1144" s="278">
        <v>12.9</v>
      </c>
      <c r="X1144" s="278">
        <v>13.5</v>
      </c>
      <c r="Y1144" s="278">
        <v>13.6</v>
      </c>
      <c r="Z1144" s="278">
        <v>13.8</v>
      </c>
      <c r="AA1144" s="278">
        <v>13.7</v>
      </c>
      <c r="AB1144" s="278">
        <v>13.5</v>
      </c>
      <c r="AC1144" s="278">
        <v>13.2</v>
      </c>
      <c r="AD1144" s="278">
        <v>12.7</v>
      </c>
      <c r="AE1144" s="278">
        <v>12.4</v>
      </c>
      <c r="AF1144" s="278">
        <v>10.199999999999999</v>
      </c>
      <c r="AG1144" s="278">
        <v>9.6</v>
      </c>
      <c r="AH1144" s="278">
        <v>8.5</v>
      </c>
      <c r="AI1144" s="278">
        <v>8.9</v>
      </c>
      <c r="AJ1144" s="278">
        <v>8.5</v>
      </c>
      <c r="AK1144" s="278">
        <v>8.6</v>
      </c>
      <c r="AL1144" s="278">
        <v>10.799999999999999</v>
      </c>
      <c r="AM1144" s="278">
        <v>10.6</v>
      </c>
      <c r="AN1144" s="278">
        <v>10.7</v>
      </c>
      <c r="AO1144" s="278">
        <v>10.9</v>
      </c>
      <c r="AP1144" s="278">
        <v>11.9</v>
      </c>
      <c r="AQ1144" s="278">
        <v>11.7</v>
      </c>
      <c r="AR1144" s="278">
        <v>11.1</v>
      </c>
      <c r="AS1144" s="278">
        <v>10.200000000000001</v>
      </c>
      <c r="AT1144" s="278">
        <v>10</v>
      </c>
      <c r="AU1144" s="278">
        <v>11.4</v>
      </c>
      <c r="AV1144" s="278">
        <v>10.3</v>
      </c>
      <c r="AW1144" s="278">
        <v>10.6</v>
      </c>
      <c r="AX1144" s="278">
        <v>11</v>
      </c>
      <c r="AY1144" s="278">
        <v>9.7999999999999989</v>
      </c>
      <c r="AZ1144" s="278">
        <v>11.700000000000001</v>
      </c>
      <c r="BA1144" s="278">
        <v>12</v>
      </c>
      <c r="BB1144" s="278">
        <v>12.299999999999999</v>
      </c>
      <c r="BC1144" s="278">
        <v>12.7</v>
      </c>
      <c r="BD1144" s="278">
        <v>13.2</v>
      </c>
      <c r="BE1144" s="278">
        <v>13.5</v>
      </c>
      <c r="BF1144" s="278">
        <v>14.1</v>
      </c>
      <c r="BG1144" s="278">
        <v>13.4</v>
      </c>
      <c r="BH1144" s="278">
        <v>14</v>
      </c>
      <c r="BI1144" s="278">
        <v>12.6</v>
      </c>
      <c r="BJ1144" s="278">
        <v>12.6</v>
      </c>
      <c r="BK1144" s="278">
        <v>12.6</v>
      </c>
      <c r="BL1144" s="278">
        <v>12.8</v>
      </c>
      <c r="BM1144" s="278">
        <v>11.5</v>
      </c>
      <c r="BN1144" s="278">
        <v>12.1</v>
      </c>
      <c r="BO1144" s="278">
        <v>12.799999999999999</v>
      </c>
      <c r="BP1144" s="278">
        <v>13.6</v>
      </c>
      <c r="BQ1144" s="278">
        <v>14.3</v>
      </c>
      <c r="BR1144" s="278">
        <v>15.2</v>
      </c>
      <c r="BS1144" s="278">
        <v>18</v>
      </c>
      <c r="BT1144" s="278"/>
    </row>
    <row r="1145" spans="3:72" x14ac:dyDescent="0.2">
      <c r="C1145" s="89" t="s">
        <v>18</v>
      </c>
      <c r="D1145" s="13" t="s">
        <v>98</v>
      </c>
      <c r="E1145" s="42" t="s">
        <v>253</v>
      </c>
      <c r="F1145" s="28" t="s">
        <v>130</v>
      </c>
      <c r="G1145" s="207">
        <v>6.9</v>
      </c>
      <c r="H1145" s="278">
        <v>7</v>
      </c>
      <c r="I1145" s="278">
        <v>7</v>
      </c>
      <c r="J1145" s="278">
        <v>7.2</v>
      </c>
      <c r="K1145" s="278">
        <v>7</v>
      </c>
      <c r="L1145" s="278">
        <v>6.8</v>
      </c>
      <c r="M1145" s="278">
        <v>6.9</v>
      </c>
      <c r="N1145" s="278">
        <v>7</v>
      </c>
      <c r="O1145" s="278">
        <v>7.2</v>
      </c>
      <c r="P1145" s="278">
        <v>7.2</v>
      </c>
      <c r="Q1145" s="278">
        <v>7.3</v>
      </c>
      <c r="R1145" s="278">
        <v>7.7</v>
      </c>
      <c r="S1145" s="278">
        <v>7.7</v>
      </c>
      <c r="T1145" s="278">
        <v>7.4</v>
      </c>
      <c r="U1145" s="278">
        <v>7.5</v>
      </c>
      <c r="V1145" s="278">
        <v>7.6</v>
      </c>
      <c r="W1145" s="278">
        <v>7.7</v>
      </c>
      <c r="X1145" s="278">
        <v>7.9</v>
      </c>
      <c r="Y1145" s="278">
        <v>8.1999999999999993</v>
      </c>
      <c r="Z1145" s="278">
        <v>8.4</v>
      </c>
      <c r="AA1145" s="278">
        <v>8.5</v>
      </c>
      <c r="AB1145" s="278">
        <v>8.4</v>
      </c>
      <c r="AC1145" s="278">
        <v>8.1999999999999993</v>
      </c>
      <c r="AD1145" s="278">
        <v>8.1</v>
      </c>
      <c r="AE1145" s="278">
        <v>8</v>
      </c>
      <c r="AF1145" s="278">
        <v>8.2999999999999989</v>
      </c>
      <c r="AG1145" s="278">
        <v>8</v>
      </c>
      <c r="AH1145" s="278">
        <v>7.8</v>
      </c>
      <c r="AI1145" s="278">
        <v>7.6</v>
      </c>
      <c r="AJ1145" s="278">
        <v>7.6000000000000005</v>
      </c>
      <c r="AK1145" s="278">
        <v>7.9</v>
      </c>
      <c r="AL1145" s="278">
        <v>8.6</v>
      </c>
      <c r="AM1145" s="278">
        <v>8.8000000000000007</v>
      </c>
      <c r="AN1145" s="278">
        <v>9.2999999999999989</v>
      </c>
      <c r="AO1145" s="278">
        <v>9.1999999999999993</v>
      </c>
      <c r="AP1145" s="278">
        <v>9.9</v>
      </c>
      <c r="AQ1145" s="278">
        <v>8.5</v>
      </c>
      <c r="AR1145" s="278">
        <v>8.6999999999999993</v>
      </c>
      <c r="AS1145" s="278">
        <v>8.6</v>
      </c>
      <c r="AT1145" s="278">
        <v>8.6999999999999993</v>
      </c>
      <c r="AU1145" s="278">
        <v>9.9</v>
      </c>
      <c r="AV1145" s="278">
        <v>9.6</v>
      </c>
      <c r="AW1145" s="278">
        <v>9.5</v>
      </c>
      <c r="AX1145" s="278">
        <v>9.3000000000000007</v>
      </c>
      <c r="AY1145" s="278">
        <v>9.1</v>
      </c>
      <c r="AZ1145" s="278">
        <v>8.9</v>
      </c>
      <c r="BA1145" s="278">
        <v>8.6999999999999993</v>
      </c>
      <c r="BB1145" s="278">
        <v>8.5</v>
      </c>
      <c r="BC1145" s="278">
        <v>8.9</v>
      </c>
      <c r="BD1145" s="278">
        <v>8.7999999999999989</v>
      </c>
      <c r="BE1145" s="278">
        <v>8.8000000000000007</v>
      </c>
      <c r="BF1145" s="278">
        <v>9.4</v>
      </c>
      <c r="BG1145" s="278">
        <v>8.9</v>
      </c>
      <c r="BH1145" s="278">
        <v>9</v>
      </c>
      <c r="BI1145" s="278">
        <v>7.7</v>
      </c>
      <c r="BJ1145" s="278">
        <v>7.3</v>
      </c>
      <c r="BK1145" s="278">
        <v>6.9</v>
      </c>
      <c r="BL1145" s="278">
        <v>7</v>
      </c>
      <c r="BM1145" s="278">
        <v>6.1</v>
      </c>
      <c r="BN1145" s="278">
        <v>6.1</v>
      </c>
      <c r="BO1145" s="278">
        <v>5.3999999999999995</v>
      </c>
      <c r="BP1145" s="278">
        <v>5.3999999999999995</v>
      </c>
      <c r="BQ1145" s="278">
        <v>5.6999999999999993</v>
      </c>
      <c r="BR1145" s="278">
        <v>5.7</v>
      </c>
      <c r="BS1145" s="278">
        <v>5.7</v>
      </c>
      <c r="BT1145" s="278"/>
    </row>
    <row r="1146" spans="3:72" x14ac:dyDescent="0.2">
      <c r="C1146" s="89" t="s">
        <v>19</v>
      </c>
      <c r="D1146" s="13" t="s">
        <v>98</v>
      </c>
      <c r="E1146" s="42" t="s">
        <v>253</v>
      </c>
      <c r="F1146" s="28" t="s">
        <v>130</v>
      </c>
      <c r="G1146" s="207">
        <v>2.5</v>
      </c>
      <c r="H1146" s="278">
        <v>2.6</v>
      </c>
      <c r="I1146" s="278">
        <v>2.6</v>
      </c>
      <c r="J1146" s="278">
        <v>2.9</v>
      </c>
      <c r="K1146" s="278">
        <v>2.9</v>
      </c>
      <c r="L1146" s="278">
        <v>2.9</v>
      </c>
      <c r="M1146" s="278">
        <v>3</v>
      </c>
      <c r="N1146" s="278">
        <v>3.2</v>
      </c>
      <c r="O1146" s="278">
        <v>3.1</v>
      </c>
      <c r="P1146" s="278">
        <v>3.3</v>
      </c>
      <c r="Q1146" s="278">
        <v>3.4</v>
      </c>
      <c r="R1146" s="278">
        <v>3.8</v>
      </c>
      <c r="S1146" s="278">
        <v>3.9</v>
      </c>
      <c r="T1146" s="278">
        <v>4.0999999999999996</v>
      </c>
      <c r="U1146" s="278">
        <v>4.4000000000000004</v>
      </c>
      <c r="V1146" s="278">
        <v>4.5999999999999996</v>
      </c>
      <c r="W1146" s="278">
        <v>5</v>
      </c>
      <c r="X1146" s="278">
        <v>5.3</v>
      </c>
      <c r="Y1146" s="278">
        <v>5.2</v>
      </c>
      <c r="Z1146" s="278">
        <v>5.3</v>
      </c>
      <c r="AA1146" s="278">
        <v>5.4</v>
      </c>
      <c r="AB1146" s="278">
        <v>5.3</v>
      </c>
      <c r="AC1146" s="278">
        <v>5.0999999999999996</v>
      </c>
      <c r="AD1146" s="278">
        <v>5.0999999999999996</v>
      </c>
      <c r="AE1146" s="278">
        <v>5.0999999999999996</v>
      </c>
      <c r="AF1146" s="278">
        <v>4.4000000000000004</v>
      </c>
      <c r="AG1146" s="278">
        <v>4.0999999999999996</v>
      </c>
      <c r="AH1146" s="278">
        <v>4.2</v>
      </c>
      <c r="AI1146" s="278">
        <v>3.5</v>
      </c>
      <c r="AJ1146" s="278">
        <v>4.2</v>
      </c>
      <c r="AK1146" s="278">
        <v>4.5</v>
      </c>
      <c r="AL1146" s="278">
        <v>3.9</v>
      </c>
      <c r="AM1146" s="278">
        <v>4.8000000000000007</v>
      </c>
      <c r="AN1146" s="278">
        <v>4.5999999999999996</v>
      </c>
      <c r="AO1146" s="278">
        <v>5.2</v>
      </c>
      <c r="AP1146" s="278">
        <v>6.3999999999999995</v>
      </c>
      <c r="AQ1146" s="278">
        <v>5.1000000000000005</v>
      </c>
      <c r="AR1146" s="278">
        <v>4.0999999999999996</v>
      </c>
      <c r="AS1146" s="278">
        <v>4.2</v>
      </c>
      <c r="AT1146" s="278">
        <v>3.8</v>
      </c>
      <c r="AU1146" s="278">
        <v>4.9000000000000004</v>
      </c>
      <c r="AV1146" s="278">
        <v>5.3</v>
      </c>
      <c r="AW1146" s="278">
        <v>5.2</v>
      </c>
      <c r="AX1146" s="278">
        <v>5.3</v>
      </c>
      <c r="AY1146" s="278">
        <v>5</v>
      </c>
      <c r="AZ1146" s="278">
        <v>4.7</v>
      </c>
      <c r="BA1146" s="278">
        <v>4.8</v>
      </c>
      <c r="BB1146" s="278">
        <v>5.3</v>
      </c>
      <c r="BC1146" s="278">
        <v>4.9000000000000004</v>
      </c>
      <c r="BD1146" s="278">
        <v>5</v>
      </c>
      <c r="BE1146" s="278">
        <v>5.5</v>
      </c>
      <c r="BF1146" s="278">
        <v>5.5</v>
      </c>
      <c r="BG1146" s="278">
        <v>5.1000000000000005</v>
      </c>
      <c r="BH1146" s="278">
        <v>5.9</v>
      </c>
      <c r="BI1146" s="278">
        <v>5.1000000000000005</v>
      </c>
      <c r="BJ1146" s="278">
        <v>4.3000000000000007</v>
      </c>
      <c r="BK1146" s="278">
        <v>4.4000000000000004</v>
      </c>
      <c r="BL1146" s="278">
        <v>4</v>
      </c>
      <c r="BM1146" s="278">
        <v>3.8</v>
      </c>
      <c r="BN1146" s="278">
        <v>3.9</v>
      </c>
      <c r="BO1146" s="278">
        <v>3.4</v>
      </c>
      <c r="BP1146" s="278">
        <v>3.4</v>
      </c>
      <c r="BQ1146" s="278">
        <v>3.5</v>
      </c>
      <c r="BR1146" s="278">
        <v>3.5</v>
      </c>
      <c r="BS1146" s="278">
        <v>3.7</v>
      </c>
      <c r="BT1146" s="278"/>
    </row>
    <row r="1147" spans="3:72" x14ac:dyDescent="0.2">
      <c r="C1147" s="89" t="s">
        <v>20</v>
      </c>
      <c r="D1147" s="13" t="s">
        <v>98</v>
      </c>
      <c r="E1147" s="42" t="s">
        <v>253</v>
      </c>
      <c r="F1147" s="28" t="s">
        <v>130</v>
      </c>
      <c r="G1147" s="207">
        <v>9.1</v>
      </c>
      <c r="H1147" s="278">
        <v>9.3000000000000007</v>
      </c>
      <c r="I1147" s="278">
        <v>9.5</v>
      </c>
      <c r="J1147" s="278">
        <v>10.4</v>
      </c>
      <c r="K1147" s="278">
        <v>10.7</v>
      </c>
      <c r="L1147" s="278">
        <v>11.1</v>
      </c>
      <c r="M1147" s="278">
        <v>11.3</v>
      </c>
      <c r="N1147" s="278">
        <v>12.1</v>
      </c>
      <c r="O1147" s="278">
        <v>12.1</v>
      </c>
      <c r="P1147" s="278">
        <v>12.4</v>
      </c>
      <c r="Q1147" s="278">
        <v>12.6</v>
      </c>
      <c r="R1147" s="278">
        <v>13.4</v>
      </c>
      <c r="S1147" s="278">
        <v>13.6</v>
      </c>
      <c r="T1147" s="278">
        <v>13.9</v>
      </c>
      <c r="U1147" s="278">
        <v>14.7</v>
      </c>
      <c r="V1147" s="278">
        <v>15.2</v>
      </c>
      <c r="W1147" s="278">
        <v>15.6</v>
      </c>
      <c r="X1147" s="278">
        <v>16.8</v>
      </c>
      <c r="Y1147" s="278">
        <v>17.399999999999999</v>
      </c>
      <c r="Z1147" s="278">
        <v>17.7</v>
      </c>
      <c r="AA1147" s="278">
        <v>17.600000000000001</v>
      </c>
      <c r="AB1147" s="278">
        <v>18.2</v>
      </c>
      <c r="AC1147" s="278">
        <v>18.600000000000001</v>
      </c>
      <c r="AD1147" s="278">
        <v>17.399999999999999</v>
      </c>
      <c r="AE1147" s="278">
        <v>16.5</v>
      </c>
      <c r="AF1147" s="278">
        <v>17.3</v>
      </c>
      <c r="AG1147" s="278">
        <v>16.899999999999999</v>
      </c>
      <c r="AH1147" s="278">
        <v>16.8</v>
      </c>
      <c r="AI1147" s="278">
        <v>16.600000000000001</v>
      </c>
      <c r="AJ1147" s="278">
        <v>16.100000000000001</v>
      </c>
      <c r="AK1147" s="278">
        <v>13.7</v>
      </c>
      <c r="AL1147" s="278">
        <v>12.3</v>
      </c>
      <c r="AM1147" s="278">
        <v>14.1</v>
      </c>
      <c r="AN1147" s="278">
        <v>14.1</v>
      </c>
      <c r="AO1147" s="278">
        <v>12.7</v>
      </c>
      <c r="AP1147" s="278">
        <v>12.7</v>
      </c>
      <c r="AQ1147" s="278">
        <v>14.6</v>
      </c>
      <c r="AR1147" s="278">
        <v>13.9</v>
      </c>
      <c r="AS1147" s="278">
        <v>13.8</v>
      </c>
      <c r="AT1147" s="278">
        <v>14.4</v>
      </c>
      <c r="AU1147" s="278">
        <v>13.2</v>
      </c>
      <c r="AV1147" s="278">
        <v>15</v>
      </c>
      <c r="AW1147" s="278">
        <v>15.9</v>
      </c>
      <c r="AX1147" s="278">
        <v>15.6</v>
      </c>
      <c r="AY1147" s="278">
        <v>17</v>
      </c>
      <c r="AZ1147" s="278">
        <v>15.4</v>
      </c>
      <c r="BA1147" s="278">
        <v>15.200000000000001</v>
      </c>
      <c r="BB1147" s="278">
        <v>14.7</v>
      </c>
      <c r="BC1147" s="278">
        <v>14.3</v>
      </c>
      <c r="BD1147" s="278">
        <v>13.8</v>
      </c>
      <c r="BE1147" s="278">
        <v>12.9</v>
      </c>
      <c r="BF1147" s="278">
        <v>13</v>
      </c>
      <c r="BG1147" s="278">
        <v>11.8</v>
      </c>
      <c r="BH1147" s="278">
        <v>11.6</v>
      </c>
      <c r="BI1147" s="278">
        <v>10.6</v>
      </c>
      <c r="BJ1147" s="278">
        <v>10.3</v>
      </c>
      <c r="BK1147" s="278">
        <v>10.199999999999999</v>
      </c>
      <c r="BL1147" s="278">
        <v>9.6999999999999993</v>
      </c>
      <c r="BM1147" s="278">
        <v>8.8000000000000007</v>
      </c>
      <c r="BN1147" s="278">
        <v>8.8000000000000007</v>
      </c>
      <c r="BO1147" s="278">
        <v>7.6000000000000005</v>
      </c>
      <c r="BP1147" s="278">
        <v>7.6000000000000005</v>
      </c>
      <c r="BQ1147" s="278">
        <v>7.8</v>
      </c>
      <c r="BR1147" s="278">
        <v>7.4</v>
      </c>
      <c r="BS1147" s="278">
        <v>7.2</v>
      </c>
      <c r="BT1147" s="278"/>
    </row>
    <row r="1148" spans="3:72" x14ac:dyDescent="0.2">
      <c r="C1148" s="89" t="s">
        <v>21</v>
      </c>
      <c r="D1148" s="13" t="s">
        <v>98</v>
      </c>
      <c r="E1148" s="42" t="s">
        <v>253</v>
      </c>
      <c r="F1148" s="28" t="s">
        <v>130</v>
      </c>
      <c r="G1148" s="207">
        <v>4.9000000000000004</v>
      </c>
      <c r="H1148" s="278">
        <v>4.9000000000000004</v>
      </c>
      <c r="I1148" s="278">
        <v>5.0999999999999996</v>
      </c>
      <c r="J1148" s="278">
        <v>5.3</v>
      </c>
      <c r="K1148" s="278">
        <v>5.5</v>
      </c>
      <c r="L1148" s="278">
        <v>5.2</v>
      </c>
      <c r="M1148" s="278">
        <v>5.3</v>
      </c>
      <c r="N1148" s="278">
        <v>5.6</v>
      </c>
      <c r="O1148" s="278">
        <v>5.6</v>
      </c>
      <c r="P1148" s="278">
        <v>5.5</v>
      </c>
      <c r="Q1148" s="278">
        <v>5.3</v>
      </c>
      <c r="R1148" s="278">
        <v>5.3</v>
      </c>
      <c r="S1148" s="278">
        <v>5.2</v>
      </c>
      <c r="T1148" s="278">
        <v>5</v>
      </c>
      <c r="U1148" s="278">
        <v>5</v>
      </c>
      <c r="V1148" s="278">
        <v>5.2</v>
      </c>
      <c r="W1148" s="278">
        <v>5.6</v>
      </c>
      <c r="X1148" s="278">
        <v>5.7</v>
      </c>
      <c r="Y1148" s="278">
        <v>5.6</v>
      </c>
      <c r="Z1148" s="278">
        <v>5.7</v>
      </c>
      <c r="AA1148" s="278">
        <v>5.7</v>
      </c>
      <c r="AB1148" s="278">
        <v>5.4</v>
      </c>
      <c r="AC1148" s="278">
        <v>5.6</v>
      </c>
      <c r="AD1148" s="278">
        <v>5.4</v>
      </c>
      <c r="AE1148" s="278">
        <v>5.3</v>
      </c>
      <c r="AF1148" s="278">
        <v>4.8</v>
      </c>
      <c r="AG1148" s="278">
        <v>4.7</v>
      </c>
      <c r="AH1148" s="278">
        <v>5.2</v>
      </c>
      <c r="AI1148" s="278">
        <v>4.7</v>
      </c>
      <c r="AJ1148" s="278">
        <v>4.3000000000000007</v>
      </c>
      <c r="AK1148" s="278">
        <v>4.0999999999999996</v>
      </c>
      <c r="AL1148" s="278">
        <v>5.8</v>
      </c>
      <c r="AM1148" s="278">
        <v>5.5</v>
      </c>
      <c r="AN1148" s="278">
        <v>5.6999999999999993</v>
      </c>
      <c r="AO1148" s="278">
        <v>6.5</v>
      </c>
      <c r="AP1148" s="278">
        <v>5.9</v>
      </c>
      <c r="AQ1148" s="278">
        <v>6.1</v>
      </c>
      <c r="AR1148" s="278">
        <v>6.1</v>
      </c>
      <c r="AS1148" s="278">
        <v>5.9</v>
      </c>
      <c r="AT1148" s="278">
        <v>6.3</v>
      </c>
      <c r="AU1148" s="278">
        <v>6.2</v>
      </c>
      <c r="AV1148" s="278">
        <v>6.6</v>
      </c>
      <c r="AW1148" s="278">
        <v>6.5</v>
      </c>
      <c r="AX1148" s="278">
        <v>6.6</v>
      </c>
      <c r="AY1148" s="278">
        <v>6.4</v>
      </c>
      <c r="AZ1148" s="278">
        <v>5.6</v>
      </c>
      <c r="BA1148" s="278">
        <v>5.6000000000000005</v>
      </c>
      <c r="BB1148" s="278">
        <v>5.9</v>
      </c>
      <c r="BC1148" s="278">
        <v>6.1000000000000005</v>
      </c>
      <c r="BD1148" s="278">
        <v>6.4</v>
      </c>
      <c r="BE1148" s="278">
        <v>6.9</v>
      </c>
      <c r="BF1148" s="278">
        <v>6.6000000000000005</v>
      </c>
      <c r="BG1148" s="278">
        <v>6.6</v>
      </c>
      <c r="BH1148" s="278">
        <v>7.2</v>
      </c>
      <c r="BI1148" s="278">
        <v>6.5</v>
      </c>
      <c r="BJ1148" s="278">
        <v>6.2</v>
      </c>
      <c r="BK1148" s="278">
        <v>6.3</v>
      </c>
      <c r="BL1148" s="278">
        <v>6.1</v>
      </c>
      <c r="BM1148" s="278">
        <v>6.3</v>
      </c>
      <c r="BN1148" s="278">
        <v>6.1</v>
      </c>
      <c r="BO1148" s="278">
        <v>4.7</v>
      </c>
      <c r="BP1148" s="278">
        <v>5</v>
      </c>
      <c r="BQ1148" s="278">
        <v>5.3</v>
      </c>
      <c r="BR1148" s="278">
        <v>5.2</v>
      </c>
      <c r="BS1148" s="278">
        <v>5.2</v>
      </c>
      <c r="BT1148" s="278"/>
    </row>
    <row r="1149" spans="3:72" x14ac:dyDescent="0.2">
      <c r="C1149" s="89" t="s">
        <v>22</v>
      </c>
      <c r="D1149" s="13" t="s">
        <v>98</v>
      </c>
      <c r="E1149" s="42" t="s">
        <v>253</v>
      </c>
      <c r="F1149" s="28" t="s">
        <v>130</v>
      </c>
      <c r="G1149" s="207">
        <v>23.2</v>
      </c>
      <c r="H1149" s="278">
        <v>23.8</v>
      </c>
      <c r="I1149" s="278">
        <v>24.7</v>
      </c>
      <c r="J1149" s="278">
        <v>25.2</v>
      </c>
      <c r="K1149" s="278">
        <v>24.7</v>
      </c>
      <c r="L1149" s="278">
        <v>24.6</v>
      </c>
      <c r="M1149" s="278">
        <v>25.2</v>
      </c>
      <c r="N1149" s="278">
        <v>25.9</v>
      </c>
      <c r="O1149" s="278">
        <v>25.6</v>
      </c>
      <c r="P1149" s="278">
        <v>25.8</v>
      </c>
      <c r="Q1149" s="278">
        <v>26.3</v>
      </c>
      <c r="R1149" s="278">
        <v>27</v>
      </c>
      <c r="S1149" s="278">
        <v>27</v>
      </c>
      <c r="T1149" s="278">
        <v>26.4</v>
      </c>
      <c r="U1149" s="278">
        <v>26.5</v>
      </c>
      <c r="V1149" s="278">
        <v>27</v>
      </c>
      <c r="W1149" s="278">
        <v>27.1</v>
      </c>
      <c r="X1149" s="278">
        <v>28.1</v>
      </c>
      <c r="Y1149" s="278">
        <v>28.4</v>
      </c>
      <c r="Z1149" s="278">
        <v>28.6</v>
      </c>
      <c r="AA1149" s="278">
        <v>28.1</v>
      </c>
      <c r="AB1149" s="278">
        <v>27.7</v>
      </c>
      <c r="AC1149" s="278">
        <v>27.4</v>
      </c>
      <c r="AD1149" s="278">
        <v>27</v>
      </c>
      <c r="AE1149" s="278">
        <v>26.5</v>
      </c>
      <c r="AF1149" s="278">
        <v>25.299999999999997</v>
      </c>
      <c r="AG1149" s="278">
        <v>24.4</v>
      </c>
      <c r="AH1149" s="278">
        <v>25.5</v>
      </c>
      <c r="AI1149" s="278">
        <v>24</v>
      </c>
      <c r="AJ1149" s="278">
        <v>25.799999999999997</v>
      </c>
      <c r="AK1149" s="278">
        <v>24.7</v>
      </c>
      <c r="AL1149" s="278">
        <v>27.7</v>
      </c>
      <c r="AM1149" s="278">
        <v>28.3</v>
      </c>
      <c r="AN1149" s="278">
        <v>27.099999999999998</v>
      </c>
      <c r="AO1149" s="278">
        <v>28.6</v>
      </c>
      <c r="AP1149" s="278">
        <v>29.3</v>
      </c>
      <c r="AQ1149" s="278">
        <v>30.5</v>
      </c>
      <c r="AR1149" s="278">
        <v>28.1</v>
      </c>
      <c r="AS1149" s="278">
        <v>27</v>
      </c>
      <c r="AT1149" s="278">
        <v>29.900000000000002</v>
      </c>
      <c r="AU1149" s="278">
        <v>29.6</v>
      </c>
      <c r="AV1149" s="278">
        <v>28.3</v>
      </c>
      <c r="AW1149" s="278">
        <v>28.6</v>
      </c>
      <c r="AX1149" s="278">
        <v>28.9</v>
      </c>
      <c r="AY1149" s="278">
        <v>28.9</v>
      </c>
      <c r="AZ1149" s="278">
        <v>34.1</v>
      </c>
      <c r="BA1149" s="278">
        <v>33.300000000000004</v>
      </c>
      <c r="BB1149" s="278">
        <v>34.799999999999997</v>
      </c>
      <c r="BC1149" s="278">
        <v>36.300000000000004</v>
      </c>
      <c r="BD1149" s="278">
        <v>38.1</v>
      </c>
      <c r="BE1149" s="278">
        <v>40.200000000000003</v>
      </c>
      <c r="BF1149" s="278">
        <v>39.9</v>
      </c>
      <c r="BG1149" s="278">
        <v>39.9</v>
      </c>
      <c r="BH1149" s="278">
        <v>41.1</v>
      </c>
      <c r="BI1149" s="278">
        <v>38.9</v>
      </c>
      <c r="BJ1149" s="278">
        <v>38.9</v>
      </c>
      <c r="BK1149" s="278">
        <v>39.700000000000003</v>
      </c>
      <c r="BL1149" s="278">
        <v>38.299999999999997</v>
      </c>
      <c r="BM1149" s="278">
        <v>34.700000000000003</v>
      </c>
      <c r="BN1149" s="278">
        <v>35.1</v>
      </c>
      <c r="BO1149" s="278">
        <v>34.1</v>
      </c>
      <c r="BP1149" s="278">
        <v>34.1</v>
      </c>
      <c r="BQ1149" s="278">
        <v>33.299999999999997</v>
      </c>
      <c r="BR1149" s="278">
        <v>33.700000000000003</v>
      </c>
      <c r="BS1149" s="278">
        <v>34</v>
      </c>
      <c r="BT1149" s="278"/>
    </row>
    <row r="1150" spans="3:72" x14ac:dyDescent="0.2">
      <c r="C1150" s="89" t="s">
        <v>23</v>
      </c>
      <c r="D1150" s="13" t="s">
        <v>98</v>
      </c>
      <c r="E1150" s="42" t="s">
        <v>253</v>
      </c>
      <c r="F1150" s="28" t="s">
        <v>130</v>
      </c>
      <c r="G1150" s="207">
        <v>18.600000000000001</v>
      </c>
      <c r="H1150" s="278">
        <v>18.8</v>
      </c>
      <c r="I1150" s="278">
        <v>18.7</v>
      </c>
      <c r="J1150" s="278">
        <v>19.7</v>
      </c>
      <c r="K1150" s="278">
        <v>19.8</v>
      </c>
      <c r="L1150" s="278">
        <v>20</v>
      </c>
      <c r="M1150" s="278">
        <v>20.399999999999999</v>
      </c>
      <c r="N1150" s="278">
        <v>21</v>
      </c>
      <c r="O1150" s="278">
        <v>21</v>
      </c>
      <c r="P1150" s="278">
        <v>20.8</v>
      </c>
      <c r="Q1150" s="278">
        <v>20.7</v>
      </c>
      <c r="R1150" s="278">
        <v>20.7</v>
      </c>
      <c r="S1150" s="278">
        <v>19.899999999999999</v>
      </c>
      <c r="T1150" s="278">
        <v>19</v>
      </c>
      <c r="U1150" s="278">
        <v>18.399999999999999</v>
      </c>
      <c r="V1150" s="278">
        <v>18.2</v>
      </c>
      <c r="W1150" s="278">
        <v>17.899999999999999</v>
      </c>
      <c r="X1150" s="278">
        <v>17.5</v>
      </c>
      <c r="Y1150" s="278">
        <v>16.899999999999999</v>
      </c>
      <c r="Z1150" s="278">
        <v>17.100000000000001</v>
      </c>
      <c r="AA1150" s="278">
        <v>16.899999999999999</v>
      </c>
      <c r="AB1150" s="278">
        <v>16.399999999999999</v>
      </c>
      <c r="AC1150" s="278">
        <v>16</v>
      </c>
      <c r="AD1150" s="278">
        <v>16.600000000000001</v>
      </c>
      <c r="AE1150" s="278">
        <v>17</v>
      </c>
      <c r="AF1150" s="278">
        <v>16.600000000000001</v>
      </c>
      <c r="AG1150" s="278">
        <v>16.600000000000001</v>
      </c>
      <c r="AH1150" s="278">
        <v>15.3</v>
      </c>
      <c r="AI1150" s="278">
        <v>14.9</v>
      </c>
      <c r="AJ1150" s="278">
        <v>14.6</v>
      </c>
      <c r="AK1150" s="278">
        <v>15.7</v>
      </c>
      <c r="AL1150" s="278">
        <v>14.2</v>
      </c>
      <c r="AM1150" s="278">
        <v>14.8</v>
      </c>
      <c r="AN1150" s="278">
        <v>15</v>
      </c>
      <c r="AO1150" s="278">
        <v>15.3</v>
      </c>
      <c r="AP1150" s="278">
        <v>15.6</v>
      </c>
      <c r="AQ1150" s="278">
        <v>15.2</v>
      </c>
      <c r="AR1150" s="278">
        <v>14.3</v>
      </c>
      <c r="AS1150" s="278">
        <v>14.2</v>
      </c>
      <c r="AT1150" s="278">
        <v>14.200000000000001</v>
      </c>
      <c r="AU1150" s="278">
        <v>15.4</v>
      </c>
      <c r="AV1150" s="278">
        <v>15</v>
      </c>
      <c r="AW1150" s="278">
        <v>15.1</v>
      </c>
      <c r="AX1150" s="278">
        <v>15.8</v>
      </c>
      <c r="AY1150" s="278">
        <v>18.200000000000003</v>
      </c>
      <c r="AZ1150" s="278">
        <v>18</v>
      </c>
      <c r="BA1150" s="278">
        <v>18.3</v>
      </c>
      <c r="BB1150" s="278">
        <v>19.5</v>
      </c>
      <c r="BC1150" s="278">
        <v>21.900000000000002</v>
      </c>
      <c r="BD1150" s="278">
        <v>24.800000000000004</v>
      </c>
      <c r="BE1150" s="278">
        <v>26.3</v>
      </c>
      <c r="BF1150" s="278">
        <v>26.8</v>
      </c>
      <c r="BG1150" s="278">
        <v>26.900000000000002</v>
      </c>
      <c r="BH1150" s="278">
        <v>28</v>
      </c>
      <c r="BI1150" s="278">
        <v>26</v>
      </c>
      <c r="BJ1150" s="278">
        <v>26</v>
      </c>
      <c r="BK1150" s="278">
        <v>25.4</v>
      </c>
      <c r="BL1150" s="278">
        <v>25.5</v>
      </c>
      <c r="BM1150" s="278">
        <v>24.2</v>
      </c>
      <c r="BN1150" s="278">
        <v>23.8</v>
      </c>
      <c r="BO1150" s="278">
        <v>25.4</v>
      </c>
      <c r="BP1150" s="278">
        <v>26.6</v>
      </c>
      <c r="BQ1150" s="278">
        <v>26.9</v>
      </c>
      <c r="BR1150" s="278">
        <v>26.9</v>
      </c>
      <c r="BS1150" s="278">
        <v>28.2</v>
      </c>
      <c r="BT1150" s="278"/>
    </row>
    <row r="1151" spans="3:72" x14ac:dyDescent="0.2">
      <c r="C1151" s="89" t="s">
        <v>24</v>
      </c>
      <c r="D1151" s="13" t="s">
        <v>98</v>
      </c>
      <c r="E1151" s="42" t="s">
        <v>253</v>
      </c>
      <c r="F1151" s="28" t="s">
        <v>130</v>
      </c>
      <c r="G1151" s="207">
        <v>27.8</v>
      </c>
      <c r="H1151" s="278">
        <v>28.7</v>
      </c>
      <c r="I1151" s="278">
        <v>29.3</v>
      </c>
      <c r="J1151" s="278">
        <v>30.1</v>
      </c>
      <c r="K1151" s="278">
        <v>29.7</v>
      </c>
      <c r="L1151" s="278">
        <v>29.2</v>
      </c>
      <c r="M1151" s="278">
        <v>30</v>
      </c>
      <c r="N1151" s="278">
        <v>31.2</v>
      </c>
      <c r="O1151" s="278">
        <v>31.5</v>
      </c>
      <c r="P1151" s="278">
        <v>32.4</v>
      </c>
      <c r="Q1151" s="278">
        <v>33.299999999999997</v>
      </c>
      <c r="R1151" s="278">
        <v>35.5</v>
      </c>
      <c r="S1151" s="278">
        <v>36.9</v>
      </c>
      <c r="T1151" s="278">
        <v>38</v>
      </c>
      <c r="U1151" s="278">
        <v>40.4</v>
      </c>
      <c r="V1151" s="278">
        <v>42.1</v>
      </c>
      <c r="W1151" s="278">
        <v>43.8</v>
      </c>
      <c r="X1151" s="278">
        <v>46.8</v>
      </c>
      <c r="Y1151" s="278">
        <v>49.8</v>
      </c>
      <c r="Z1151" s="278">
        <v>51</v>
      </c>
      <c r="AA1151" s="278">
        <v>51.2</v>
      </c>
      <c r="AB1151" s="278">
        <v>51.2</v>
      </c>
      <c r="AC1151" s="278">
        <v>51.1</v>
      </c>
      <c r="AD1151" s="278">
        <v>50.6</v>
      </c>
      <c r="AE1151" s="278">
        <v>50.4</v>
      </c>
      <c r="AF1151" s="278">
        <v>42.5</v>
      </c>
      <c r="AG1151" s="278">
        <v>40.4</v>
      </c>
      <c r="AH1151" s="278">
        <v>38.5</v>
      </c>
      <c r="AI1151" s="278">
        <v>40.9</v>
      </c>
      <c r="AJ1151" s="278">
        <v>41</v>
      </c>
      <c r="AK1151" s="278">
        <v>41.699999999999996</v>
      </c>
      <c r="AL1151" s="278">
        <v>52</v>
      </c>
      <c r="AM1151" s="278">
        <v>54.400000000000006</v>
      </c>
      <c r="AN1151" s="278">
        <v>53.6</v>
      </c>
      <c r="AO1151" s="278">
        <v>59.8</v>
      </c>
      <c r="AP1151" s="278">
        <v>60.9</v>
      </c>
      <c r="AQ1151" s="278">
        <v>57.3</v>
      </c>
      <c r="AR1151" s="278">
        <v>61.1</v>
      </c>
      <c r="AS1151" s="278">
        <v>59.800000000000004</v>
      </c>
      <c r="AT1151" s="278">
        <v>63.6</v>
      </c>
      <c r="AU1151" s="278">
        <v>68.400000000000006</v>
      </c>
      <c r="AV1151" s="278">
        <v>69.699999999999989</v>
      </c>
      <c r="AW1151" s="278">
        <v>71.5</v>
      </c>
      <c r="AX1151" s="278">
        <v>73.399999999999991</v>
      </c>
      <c r="AY1151" s="278">
        <v>82</v>
      </c>
      <c r="AZ1151" s="278">
        <v>76.099999999999994</v>
      </c>
      <c r="BA1151" s="278">
        <v>76.099999999999994</v>
      </c>
      <c r="BB1151" s="278">
        <v>75.699999999999989</v>
      </c>
      <c r="BC1151" s="278">
        <v>76.900000000000006</v>
      </c>
      <c r="BD1151" s="278">
        <v>79.699999999999989</v>
      </c>
      <c r="BE1151" s="278">
        <v>80</v>
      </c>
      <c r="BF1151" s="278">
        <v>79.599999999999994</v>
      </c>
      <c r="BG1151" s="278">
        <v>77.599999999999994</v>
      </c>
      <c r="BH1151" s="278">
        <v>81.399999999999991</v>
      </c>
      <c r="BI1151" s="278">
        <v>78.8</v>
      </c>
      <c r="BJ1151" s="278">
        <v>78</v>
      </c>
      <c r="BK1151" s="278">
        <v>78.599999999999994</v>
      </c>
      <c r="BL1151" s="278">
        <v>75.5</v>
      </c>
      <c r="BM1151" s="278">
        <v>73.899999999999991</v>
      </c>
      <c r="BN1151" s="278">
        <v>73.8</v>
      </c>
      <c r="BO1151" s="278">
        <v>75.099999999999994</v>
      </c>
      <c r="BP1151" s="278">
        <v>77.2</v>
      </c>
      <c r="BQ1151" s="278">
        <v>79.8</v>
      </c>
      <c r="BR1151" s="278">
        <v>81.2</v>
      </c>
      <c r="BS1151" s="278">
        <v>77.099999999999994</v>
      </c>
      <c r="BT1151" s="278"/>
    </row>
    <row r="1152" spans="3:72" x14ac:dyDescent="0.2">
      <c r="C1152" s="89" t="s">
        <v>25</v>
      </c>
      <c r="D1152" s="13" t="s">
        <v>98</v>
      </c>
      <c r="E1152" s="42" t="s">
        <v>253</v>
      </c>
      <c r="F1152" s="28" t="s">
        <v>130</v>
      </c>
      <c r="G1152" s="207">
        <v>23</v>
      </c>
      <c r="H1152" s="278">
        <v>23.5</v>
      </c>
      <c r="I1152" s="278">
        <v>24.2</v>
      </c>
      <c r="J1152" s="278">
        <v>24.7</v>
      </c>
      <c r="K1152" s="278">
        <v>24.4</v>
      </c>
      <c r="L1152" s="278">
        <v>24.2</v>
      </c>
      <c r="M1152" s="278">
        <v>25</v>
      </c>
      <c r="N1152" s="278">
        <v>25.4</v>
      </c>
      <c r="O1152" s="278">
        <v>24.9</v>
      </c>
      <c r="P1152" s="278">
        <v>25.1</v>
      </c>
      <c r="Q1152" s="278">
        <v>25.2</v>
      </c>
      <c r="R1152" s="278">
        <v>26.1</v>
      </c>
      <c r="S1152" s="278">
        <v>26.4</v>
      </c>
      <c r="T1152" s="278">
        <v>26.2</v>
      </c>
      <c r="U1152" s="278">
        <v>27</v>
      </c>
      <c r="V1152" s="278">
        <v>27.3</v>
      </c>
      <c r="W1152" s="278">
        <v>27.6</v>
      </c>
      <c r="X1152" s="278">
        <v>28.7</v>
      </c>
      <c r="Y1152" s="278">
        <v>29</v>
      </c>
      <c r="Z1152" s="278">
        <v>29.5</v>
      </c>
      <c r="AA1152" s="278">
        <v>29.2</v>
      </c>
      <c r="AB1152" s="278">
        <v>29.3</v>
      </c>
      <c r="AC1152" s="278">
        <v>28.5</v>
      </c>
      <c r="AD1152" s="278">
        <v>28.4</v>
      </c>
      <c r="AE1152" s="278">
        <v>28.3</v>
      </c>
      <c r="AF1152" s="278">
        <v>24.7</v>
      </c>
      <c r="AG1152" s="278">
        <v>25.5</v>
      </c>
      <c r="AH1152" s="278">
        <v>23.099999999999998</v>
      </c>
      <c r="AI1152" s="278">
        <v>24.9</v>
      </c>
      <c r="AJ1152" s="278">
        <v>22.7</v>
      </c>
      <c r="AK1152" s="278">
        <v>24.099999999999998</v>
      </c>
      <c r="AL1152" s="278">
        <v>27.1</v>
      </c>
      <c r="AM1152" s="278">
        <v>25.799999999999997</v>
      </c>
      <c r="AN1152" s="278">
        <v>25.8</v>
      </c>
      <c r="AO1152" s="278">
        <v>28.4</v>
      </c>
      <c r="AP1152" s="278">
        <v>30.5</v>
      </c>
      <c r="AQ1152" s="278">
        <v>28.6</v>
      </c>
      <c r="AR1152" s="278">
        <v>26.5</v>
      </c>
      <c r="AS1152" s="278">
        <v>26.1</v>
      </c>
      <c r="AT1152" s="278">
        <v>27.799999999999997</v>
      </c>
      <c r="AU1152" s="278">
        <v>28.5</v>
      </c>
      <c r="AV1152" s="278">
        <v>29.6</v>
      </c>
      <c r="AW1152" s="278">
        <v>30.1</v>
      </c>
      <c r="AX1152" s="278">
        <v>30.8</v>
      </c>
      <c r="AY1152" s="278">
        <v>30.7</v>
      </c>
      <c r="AZ1152" s="278">
        <v>29.7</v>
      </c>
      <c r="BA1152" s="278">
        <v>30.2</v>
      </c>
      <c r="BB1152" s="278">
        <v>31.5</v>
      </c>
      <c r="BC1152" s="278">
        <v>33.6</v>
      </c>
      <c r="BD1152" s="278">
        <v>37.200000000000003</v>
      </c>
      <c r="BE1152" s="278">
        <v>39.6</v>
      </c>
      <c r="BF1152" s="278">
        <v>40</v>
      </c>
      <c r="BG1152" s="278">
        <v>39.700000000000003</v>
      </c>
      <c r="BH1152" s="278">
        <v>41.9</v>
      </c>
      <c r="BI1152" s="278">
        <v>41.300000000000004</v>
      </c>
      <c r="BJ1152" s="278">
        <v>40.300000000000004</v>
      </c>
      <c r="BK1152" s="278">
        <v>39.9</v>
      </c>
      <c r="BL1152" s="278">
        <v>37.800000000000004</v>
      </c>
      <c r="BM1152" s="278">
        <v>37.4</v>
      </c>
      <c r="BN1152" s="278">
        <v>35.700000000000003</v>
      </c>
      <c r="BO1152" s="278">
        <v>36.5</v>
      </c>
      <c r="BP1152" s="278">
        <v>38.6</v>
      </c>
      <c r="BQ1152" s="278">
        <v>41.9</v>
      </c>
      <c r="BR1152" s="278">
        <v>42.1</v>
      </c>
      <c r="BS1152" s="278">
        <v>44.2</v>
      </c>
      <c r="BT1152" s="278"/>
    </row>
    <row r="1153" spans="3:72" x14ac:dyDescent="0.2">
      <c r="C1153" s="89" t="s">
        <v>26</v>
      </c>
      <c r="D1153" s="13" t="s">
        <v>98</v>
      </c>
      <c r="E1153" s="42" t="s">
        <v>253</v>
      </c>
      <c r="F1153" s="28" t="s">
        <v>130</v>
      </c>
      <c r="G1153" s="207">
        <v>11.7</v>
      </c>
      <c r="H1153" s="278">
        <v>11.7</v>
      </c>
      <c r="I1153" s="278">
        <v>11.8</v>
      </c>
      <c r="J1153" s="278">
        <v>12.6</v>
      </c>
      <c r="K1153" s="278">
        <v>12.8</v>
      </c>
      <c r="L1153" s="278">
        <v>12.8</v>
      </c>
      <c r="M1153" s="278">
        <v>13.2</v>
      </c>
      <c r="N1153" s="278">
        <v>13.6</v>
      </c>
      <c r="O1153" s="278">
        <v>13.7</v>
      </c>
      <c r="P1153" s="278">
        <v>13.2</v>
      </c>
      <c r="Q1153" s="278">
        <v>12.7</v>
      </c>
      <c r="R1153" s="278">
        <v>12.6</v>
      </c>
      <c r="S1153" s="278">
        <v>12.2</v>
      </c>
      <c r="T1153" s="278">
        <v>11.8</v>
      </c>
      <c r="U1153" s="278">
        <v>11.8</v>
      </c>
      <c r="V1153" s="278">
        <v>11.7</v>
      </c>
      <c r="W1153" s="278">
        <v>11.5</v>
      </c>
      <c r="X1153" s="278">
        <v>11.2</v>
      </c>
      <c r="Y1153" s="278">
        <v>11.2</v>
      </c>
      <c r="Z1153" s="278">
        <v>10.9</v>
      </c>
      <c r="AA1153" s="278">
        <v>10.6</v>
      </c>
      <c r="AB1153" s="278">
        <v>10</v>
      </c>
      <c r="AC1153" s="278">
        <v>9.5</v>
      </c>
      <c r="AD1153" s="278">
        <v>9.3000000000000007</v>
      </c>
      <c r="AE1153" s="278">
        <v>8.9</v>
      </c>
      <c r="AF1153" s="278">
        <v>8.1</v>
      </c>
      <c r="AG1153" s="278">
        <v>6.8</v>
      </c>
      <c r="AH1153" s="278">
        <v>7</v>
      </c>
      <c r="AI1153" s="278">
        <v>6.8</v>
      </c>
      <c r="AJ1153" s="278">
        <v>5.8</v>
      </c>
      <c r="AK1153" s="278">
        <v>6.3</v>
      </c>
      <c r="AL1153" s="278">
        <v>5.5</v>
      </c>
      <c r="AM1153" s="278">
        <v>5.3000000000000007</v>
      </c>
      <c r="AN1153" s="278">
        <v>5.5</v>
      </c>
      <c r="AO1153" s="278">
        <v>6.1</v>
      </c>
      <c r="AP1153" s="278">
        <v>5.7</v>
      </c>
      <c r="AQ1153" s="278">
        <v>6.1999999999999993</v>
      </c>
      <c r="AR1153" s="278">
        <v>5.6</v>
      </c>
      <c r="AS1153" s="278">
        <v>5.6999999999999993</v>
      </c>
      <c r="AT1153" s="278">
        <v>5.8999999999999995</v>
      </c>
      <c r="AU1153" s="278">
        <v>6.1</v>
      </c>
      <c r="AV1153" s="278">
        <v>6.4</v>
      </c>
      <c r="AW1153" s="278">
        <v>6.7</v>
      </c>
      <c r="AX1153" s="278">
        <v>6.9</v>
      </c>
      <c r="AY1153" s="278">
        <v>7.3999999999999995</v>
      </c>
      <c r="AZ1153" s="278">
        <v>8</v>
      </c>
      <c r="BA1153" s="278">
        <v>8.3000000000000007</v>
      </c>
      <c r="BB1153" s="278">
        <v>8.1</v>
      </c>
      <c r="BC1153" s="278">
        <v>8.4</v>
      </c>
      <c r="BD1153" s="278">
        <v>9.9</v>
      </c>
      <c r="BE1153" s="278">
        <v>10</v>
      </c>
      <c r="BF1153" s="278">
        <v>9.3000000000000007</v>
      </c>
      <c r="BG1153" s="278">
        <v>9.9</v>
      </c>
      <c r="BH1153" s="278">
        <v>10.6</v>
      </c>
      <c r="BI1153" s="278">
        <v>10.3</v>
      </c>
      <c r="BJ1153" s="278">
        <v>10.6</v>
      </c>
      <c r="BK1153" s="278">
        <v>10</v>
      </c>
      <c r="BL1153" s="278">
        <v>9.1</v>
      </c>
      <c r="BM1153" s="278">
        <v>8.5</v>
      </c>
      <c r="BN1153" s="278">
        <v>8.8000000000000007</v>
      </c>
      <c r="BO1153" s="278">
        <v>9</v>
      </c>
      <c r="BP1153" s="278">
        <v>9.2999999999999989</v>
      </c>
      <c r="BQ1153" s="278">
        <v>10</v>
      </c>
      <c r="BR1153" s="278">
        <v>9.6</v>
      </c>
      <c r="BS1153" s="278">
        <v>9.8000000000000007</v>
      </c>
      <c r="BT1153" s="278"/>
    </row>
    <row r="1154" spans="3:72" x14ac:dyDescent="0.2">
      <c r="C1154" s="89" t="s">
        <v>27</v>
      </c>
      <c r="D1154" s="13" t="s">
        <v>98</v>
      </c>
      <c r="E1154" s="42" t="s">
        <v>253</v>
      </c>
      <c r="F1154" s="28" t="s">
        <v>130</v>
      </c>
      <c r="G1154" s="207">
        <v>23.8</v>
      </c>
      <c r="H1154" s="278">
        <v>24.2</v>
      </c>
      <c r="I1154" s="278">
        <v>24.4</v>
      </c>
      <c r="J1154" s="278">
        <v>25.5</v>
      </c>
      <c r="K1154" s="278">
        <v>25</v>
      </c>
      <c r="L1154" s="278">
        <v>24.5</v>
      </c>
      <c r="M1154" s="278">
        <v>25</v>
      </c>
      <c r="N1154" s="278">
        <v>26.2</v>
      </c>
      <c r="O1154" s="278">
        <v>26.3</v>
      </c>
      <c r="P1154" s="278">
        <v>26.9</v>
      </c>
      <c r="Q1154" s="278">
        <v>27.4</v>
      </c>
      <c r="R1154" s="278">
        <v>28.7</v>
      </c>
      <c r="S1154" s="278">
        <v>29.5</v>
      </c>
      <c r="T1154" s="278">
        <v>28.8</v>
      </c>
      <c r="U1154" s="278">
        <v>28.9</v>
      </c>
      <c r="V1154" s="278">
        <v>29.9</v>
      </c>
      <c r="W1154" s="278">
        <v>30.5</v>
      </c>
      <c r="X1154" s="278">
        <v>31.6</v>
      </c>
      <c r="Y1154" s="278">
        <v>32.200000000000003</v>
      </c>
      <c r="Z1154" s="278">
        <v>32.700000000000003</v>
      </c>
      <c r="AA1154" s="278">
        <v>32.1</v>
      </c>
      <c r="AB1154" s="278">
        <v>31.4</v>
      </c>
      <c r="AC1154" s="278">
        <v>30.9</v>
      </c>
      <c r="AD1154" s="278">
        <v>30.5</v>
      </c>
      <c r="AE1154" s="278">
        <v>30</v>
      </c>
      <c r="AF1154" s="278">
        <v>33.199999999999996</v>
      </c>
      <c r="AG1154" s="278">
        <v>32.799999999999997</v>
      </c>
      <c r="AH1154" s="278">
        <v>30</v>
      </c>
      <c r="AI1154" s="278">
        <v>27.8</v>
      </c>
      <c r="AJ1154" s="278">
        <v>28.9</v>
      </c>
      <c r="AK1154" s="278">
        <v>27.3</v>
      </c>
      <c r="AL1154" s="278">
        <v>26.8</v>
      </c>
      <c r="AM1154" s="278">
        <v>27.4</v>
      </c>
      <c r="AN1154" s="278">
        <v>27.7</v>
      </c>
      <c r="AO1154" s="278">
        <v>29.4</v>
      </c>
      <c r="AP1154" s="278">
        <v>31.9</v>
      </c>
      <c r="AQ1154" s="278">
        <v>30.9</v>
      </c>
      <c r="AR1154" s="278">
        <v>28.2</v>
      </c>
      <c r="AS1154" s="278">
        <v>26.4</v>
      </c>
      <c r="AT1154" s="278">
        <v>26.6</v>
      </c>
      <c r="AU1154" s="278">
        <v>27.6</v>
      </c>
      <c r="AV1154" s="278">
        <v>27.9</v>
      </c>
      <c r="AW1154" s="278">
        <v>28.5</v>
      </c>
      <c r="AX1154" s="278">
        <v>28.9</v>
      </c>
      <c r="AY1154" s="278">
        <v>28.099999999999998</v>
      </c>
      <c r="AZ1154" s="278">
        <v>29.5</v>
      </c>
      <c r="BA1154" s="278">
        <v>29.9</v>
      </c>
      <c r="BB1154" s="278">
        <v>28.900000000000002</v>
      </c>
      <c r="BC1154" s="278">
        <v>29.3</v>
      </c>
      <c r="BD1154" s="278">
        <v>29.5</v>
      </c>
      <c r="BE1154" s="278">
        <v>30.6</v>
      </c>
      <c r="BF1154" s="278">
        <v>31.3</v>
      </c>
      <c r="BG1154" s="278">
        <v>30.7</v>
      </c>
      <c r="BH1154" s="278">
        <v>31.3</v>
      </c>
      <c r="BI1154" s="278">
        <v>28.7</v>
      </c>
      <c r="BJ1154" s="278">
        <v>27.6</v>
      </c>
      <c r="BK1154" s="278">
        <v>27.099999999999998</v>
      </c>
      <c r="BL1154" s="278">
        <v>26.200000000000003</v>
      </c>
      <c r="BM1154" s="278">
        <v>27.3</v>
      </c>
      <c r="BN1154" s="278">
        <v>25.4</v>
      </c>
      <c r="BO1154" s="278">
        <v>24.4</v>
      </c>
      <c r="BP1154" s="278">
        <v>24.799999999999997</v>
      </c>
      <c r="BQ1154" s="278">
        <v>24.9</v>
      </c>
      <c r="BR1154" s="278">
        <v>25.5</v>
      </c>
      <c r="BS1154" s="278">
        <v>26.1</v>
      </c>
      <c r="BT1154" s="278"/>
    </row>
    <row r="1155" spans="3:72" x14ac:dyDescent="0.2">
      <c r="C1155" s="89" t="s">
        <v>28</v>
      </c>
      <c r="D1155" s="13" t="s">
        <v>98</v>
      </c>
      <c r="E1155" s="42" t="s">
        <v>253</v>
      </c>
      <c r="F1155" s="28" t="s">
        <v>130</v>
      </c>
      <c r="G1155" s="207">
        <v>15.2</v>
      </c>
      <c r="H1155" s="278">
        <v>15.7</v>
      </c>
      <c r="I1155" s="278">
        <v>16.2</v>
      </c>
      <c r="J1155" s="278">
        <v>17</v>
      </c>
      <c r="K1155" s="278">
        <v>17.100000000000001</v>
      </c>
      <c r="L1155" s="278">
        <v>16.600000000000001</v>
      </c>
      <c r="M1155" s="278">
        <v>16.600000000000001</v>
      </c>
      <c r="N1155" s="278">
        <v>17.399999999999999</v>
      </c>
      <c r="O1155" s="278">
        <v>17.8</v>
      </c>
      <c r="P1155" s="278">
        <v>17.899999999999999</v>
      </c>
      <c r="Q1155" s="278">
        <v>17.7</v>
      </c>
      <c r="R1155" s="278">
        <v>19.7</v>
      </c>
      <c r="S1155" s="278">
        <v>21.3</v>
      </c>
      <c r="T1155" s="278">
        <v>21.9</v>
      </c>
      <c r="U1155" s="278">
        <v>23.1</v>
      </c>
      <c r="V1155" s="278">
        <v>24.8</v>
      </c>
      <c r="W1155" s="278">
        <v>26.6</v>
      </c>
      <c r="X1155" s="278">
        <v>29.2</v>
      </c>
      <c r="Y1155" s="278">
        <v>32.1</v>
      </c>
      <c r="Z1155" s="278">
        <v>32</v>
      </c>
      <c r="AA1155" s="278">
        <v>31.4</v>
      </c>
      <c r="AB1155" s="278">
        <v>31.1</v>
      </c>
      <c r="AC1155" s="278">
        <v>30.7</v>
      </c>
      <c r="AD1155" s="278">
        <v>30</v>
      </c>
      <c r="AE1155" s="278">
        <v>29.9</v>
      </c>
      <c r="AF1155" s="278">
        <v>26.1</v>
      </c>
      <c r="AG1155" s="278">
        <v>25.3</v>
      </c>
      <c r="AH1155" s="278">
        <v>25.2</v>
      </c>
      <c r="AI1155" s="278">
        <v>26</v>
      </c>
      <c r="AJ1155" s="278">
        <v>25</v>
      </c>
      <c r="AK1155" s="278">
        <v>27.900000000000002</v>
      </c>
      <c r="AL1155" s="278">
        <v>35.299999999999997</v>
      </c>
      <c r="AM1155" s="278">
        <v>34.6</v>
      </c>
      <c r="AN1155" s="278">
        <v>36.300000000000004</v>
      </c>
      <c r="AO1155" s="278">
        <v>36.4</v>
      </c>
      <c r="AP1155" s="278">
        <v>38.6</v>
      </c>
      <c r="AQ1155" s="278">
        <v>39.300000000000004</v>
      </c>
      <c r="AR1155" s="278">
        <v>36.1</v>
      </c>
      <c r="AS1155" s="278">
        <v>34.199999999999996</v>
      </c>
      <c r="AT1155" s="278">
        <v>35.199999999999996</v>
      </c>
      <c r="AU1155" s="278">
        <v>34.1</v>
      </c>
      <c r="AV1155" s="278">
        <v>36.1</v>
      </c>
      <c r="AW1155" s="278">
        <v>36.5</v>
      </c>
      <c r="AX1155" s="278">
        <v>36.6</v>
      </c>
      <c r="AY1155" s="278">
        <v>36.700000000000003</v>
      </c>
      <c r="AZ1155" s="278">
        <v>31.2</v>
      </c>
      <c r="BA1155" s="278">
        <v>29.8</v>
      </c>
      <c r="BB1155" s="278">
        <v>30.7</v>
      </c>
      <c r="BC1155" s="278">
        <v>29</v>
      </c>
      <c r="BD1155" s="278">
        <v>29.2</v>
      </c>
      <c r="BE1155" s="278">
        <v>28.6</v>
      </c>
      <c r="BF1155" s="278">
        <v>26.4</v>
      </c>
      <c r="BG1155" s="278">
        <v>24.1</v>
      </c>
      <c r="BH1155" s="278">
        <v>23.400000000000002</v>
      </c>
      <c r="BI1155" s="278">
        <v>22.2</v>
      </c>
      <c r="BJ1155" s="278">
        <v>21</v>
      </c>
      <c r="BK1155" s="278">
        <v>20.5</v>
      </c>
      <c r="BL1155" s="278">
        <v>18.700000000000003</v>
      </c>
      <c r="BM1155" s="278">
        <v>17.3</v>
      </c>
      <c r="BN1155" s="278">
        <v>21</v>
      </c>
      <c r="BO1155" s="278">
        <v>21.5</v>
      </c>
      <c r="BP1155" s="278">
        <v>22.5</v>
      </c>
      <c r="BQ1155" s="278">
        <v>24.3</v>
      </c>
      <c r="BR1155" s="278">
        <v>24.7</v>
      </c>
      <c r="BS1155" s="278">
        <v>25.4</v>
      </c>
      <c r="BT1155" s="278"/>
    </row>
    <row r="1156" spans="3:72" x14ac:dyDescent="0.2">
      <c r="C1156" s="89" t="s">
        <v>29</v>
      </c>
      <c r="D1156" s="13" t="s">
        <v>98</v>
      </c>
      <c r="E1156" s="42" t="s">
        <v>253</v>
      </c>
      <c r="F1156" s="28" t="s">
        <v>130</v>
      </c>
      <c r="G1156" s="207">
        <v>12.1</v>
      </c>
      <c r="H1156" s="278">
        <v>13</v>
      </c>
      <c r="I1156" s="278">
        <v>13.7</v>
      </c>
      <c r="J1156" s="278">
        <v>14.7</v>
      </c>
      <c r="K1156" s="278">
        <v>14.8</v>
      </c>
      <c r="L1156" s="278">
        <v>15.3</v>
      </c>
      <c r="M1156" s="278">
        <v>16.399999999999999</v>
      </c>
      <c r="N1156" s="278">
        <v>17.3</v>
      </c>
      <c r="O1156" s="278">
        <v>17.3</v>
      </c>
      <c r="P1156" s="278">
        <v>17.399999999999999</v>
      </c>
      <c r="Q1156" s="278">
        <v>17.7</v>
      </c>
      <c r="R1156" s="278">
        <v>18</v>
      </c>
      <c r="S1156" s="278">
        <v>17.899999999999999</v>
      </c>
      <c r="T1156" s="278">
        <v>17.3</v>
      </c>
      <c r="U1156" s="278">
        <v>17.100000000000001</v>
      </c>
      <c r="V1156" s="278">
        <v>16.899999999999999</v>
      </c>
      <c r="W1156" s="278">
        <v>16.399999999999999</v>
      </c>
      <c r="X1156" s="278">
        <v>16.399999999999999</v>
      </c>
      <c r="Y1156" s="278">
        <v>16.3</v>
      </c>
      <c r="Z1156" s="278">
        <v>16.600000000000001</v>
      </c>
      <c r="AA1156" s="278">
        <v>16.600000000000001</v>
      </c>
      <c r="AB1156" s="278">
        <v>16.5</v>
      </c>
      <c r="AC1156" s="278">
        <v>16.5</v>
      </c>
      <c r="AD1156" s="278">
        <v>16.600000000000001</v>
      </c>
      <c r="AE1156" s="278">
        <v>16.3</v>
      </c>
      <c r="AF1156" s="278">
        <v>13.1</v>
      </c>
      <c r="AG1156" s="278">
        <v>12.1</v>
      </c>
      <c r="AH1156" s="278">
        <v>11.8</v>
      </c>
      <c r="AI1156" s="278">
        <v>11.8</v>
      </c>
      <c r="AJ1156" s="278">
        <v>12.4</v>
      </c>
      <c r="AK1156" s="278">
        <v>12.7</v>
      </c>
      <c r="AL1156" s="278">
        <v>12.6</v>
      </c>
      <c r="AM1156" s="278">
        <v>13.1</v>
      </c>
      <c r="AN1156" s="278">
        <v>12.8</v>
      </c>
      <c r="AO1156" s="278">
        <v>13.6</v>
      </c>
      <c r="AP1156" s="278">
        <v>15.5</v>
      </c>
      <c r="AQ1156" s="278">
        <v>15.7</v>
      </c>
      <c r="AR1156" s="278">
        <v>15.6</v>
      </c>
      <c r="AS1156" s="278">
        <v>15</v>
      </c>
      <c r="AT1156" s="278">
        <v>15.1</v>
      </c>
      <c r="AU1156" s="278">
        <v>13.6</v>
      </c>
      <c r="AV1156" s="278">
        <v>13.9</v>
      </c>
      <c r="AW1156" s="278">
        <v>14.3</v>
      </c>
      <c r="AX1156" s="278">
        <v>14.9</v>
      </c>
      <c r="AY1156" s="278">
        <v>16.700000000000003</v>
      </c>
      <c r="AZ1156" s="278">
        <v>15.3</v>
      </c>
      <c r="BA1156" s="278">
        <v>15.5</v>
      </c>
      <c r="BB1156" s="278">
        <v>15.9</v>
      </c>
      <c r="BC1156" s="278">
        <v>16.799999999999997</v>
      </c>
      <c r="BD1156" s="278">
        <v>17.799999999999997</v>
      </c>
      <c r="BE1156" s="278">
        <v>19.5</v>
      </c>
      <c r="BF1156" s="278">
        <v>19.899999999999999</v>
      </c>
      <c r="BG1156" s="278">
        <v>20.3</v>
      </c>
      <c r="BH1156" s="278">
        <v>21.3</v>
      </c>
      <c r="BI1156" s="278">
        <v>20.6</v>
      </c>
      <c r="BJ1156" s="278">
        <v>22.2</v>
      </c>
      <c r="BK1156" s="278">
        <v>22.3</v>
      </c>
      <c r="BL1156" s="278">
        <v>21.9</v>
      </c>
      <c r="BM1156" s="278">
        <v>19.5</v>
      </c>
      <c r="BN1156" s="278">
        <v>19.399999999999999</v>
      </c>
      <c r="BO1156" s="278">
        <v>21</v>
      </c>
      <c r="BP1156" s="278">
        <v>20.799999999999997</v>
      </c>
      <c r="BQ1156" s="278">
        <v>22.1</v>
      </c>
      <c r="BR1156" s="278">
        <v>22.2</v>
      </c>
      <c r="BS1156" s="278">
        <v>22.4</v>
      </c>
      <c r="BT1156" s="278"/>
    </row>
    <row r="1157" spans="3:72" x14ac:dyDescent="0.2">
      <c r="C1157" s="89" t="s">
        <v>30</v>
      </c>
      <c r="D1157" s="13" t="s">
        <v>98</v>
      </c>
      <c r="E1157" s="42" t="s">
        <v>253</v>
      </c>
      <c r="F1157" s="28" t="s">
        <v>130</v>
      </c>
      <c r="G1157" s="207">
        <v>5.9</v>
      </c>
      <c r="H1157" s="278">
        <v>6.2</v>
      </c>
      <c r="I1157" s="278">
        <v>6.5</v>
      </c>
      <c r="J1157" s="278">
        <v>7.3</v>
      </c>
      <c r="K1157" s="278">
        <v>8</v>
      </c>
      <c r="L1157" s="278">
        <v>7.9</v>
      </c>
      <c r="M1157" s="278">
        <v>8.5</v>
      </c>
      <c r="N1157" s="278">
        <v>9.5</v>
      </c>
      <c r="O1157" s="278">
        <v>10.3</v>
      </c>
      <c r="P1157" s="278">
        <v>10.199999999999999</v>
      </c>
      <c r="Q1157" s="278">
        <v>10.1</v>
      </c>
      <c r="R1157" s="278">
        <v>10.4</v>
      </c>
      <c r="S1157" s="278">
        <v>10.6</v>
      </c>
      <c r="T1157" s="278">
        <v>10.6</v>
      </c>
      <c r="U1157" s="278">
        <v>10.8</v>
      </c>
      <c r="V1157" s="278">
        <v>10.1</v>
      </c>
      <c r="W1157" s="278">
        <v>9.3000000000000007</v>
      </c>
      <c r="X1157" s="278">
        <v>9</v>
      </c>
      <c r="Y1157" s="278">
        <v>8.6</v>
      </c>
      <c r="Z1157" s="278">
        <v>8.6</v>
      </c>
      <c r="AA1157" s="278">
        <v>8.3000000000000007</v>
      </c>
      <c r="AB1157" s="278">
        <v>7.9</v>
      </c>
      <c r="AC1157" s="278">
        <v>7.6</v>
      </c>
      <c r="AD1157" s="278">
        <v>7.7</v>
      </c>
      <c r="AE1157" s="278">
        <v>7.7</v>
      </c>
      <c r="AF1157" s="278">
        <v>7.5</v>
      </c>
      <c r="AG1157" s="278">
        <v>7.3</v>
      </c>
      <c r="AH1157" s="278">
        <v>7.3</v>
      </c>
      <c r="AI1157" s="278">
        <v>7.4</v>
      </c>
      <c r="AJ1157" s="278">
        <v>6.6000000000000005</v>
      </c>
      <c r="AK1157" s="278">
        <v>6.8000000000000007</v>
      </c>
      <c r="AL1157" s="278">
        <v>9.5</v>
      </c>
      <c r="AM1157" s="278">
        <v>9.6</v>
      </c>
      <c r="AN1157" s="278">
        <v>10.6</v>
      </c>
      <c r="AO1157" s="278">
        <v>11.3</v>
      </c>
      <c r="AP1157" s="278">
        <v>10.7</v>
      </c>
      <c r="AQ1157" s="278">
        <v>11.6</v>
      </c>
      <c r="AR1157" s="278">
        <v>9.8000000000000007</v>
      </c>
      <c r="AS1157" s="278">
        <v>9.3000000000000007</v>
      </c>
      <c r="AT1157" s="278">
        <v>8.9</v>
      </c>
      <c r="AU1157" s="278">
        <v>9.4</v>
      </c>
      <c r="AV1157" s="278">
        <v>8.6999999999999993</v>
      </c>
      <c r="AW1157" s="278">
        <v>9</v>
      </c>
      <c r="AX1157" s="278">
        <v>9.3000000000000007</v>
      </c>
      <c r="AY1157" s="278">
        <v>9.9</v>
      </c>
      <c r="AZ1157" s="278">
        <v>10.299999999999999</v>
      </c>
      <c r="BA1157" s="278">
        <v>10</v>
      </c>
      <c r="BB1157" s="278">
        <v>10.5</v>
      </c>
      <c r="BC1157" s="278">
        <v>11.6</v>
      </c>
      <c r="BD1157" s="278">
        <v>12.2</v>
      </c>
      <c r="BE1157" s="278">
        <v>12.8</v>
      </c>
      <c r="BF1157" s="278">
        <v>12.700000000000001</v>
      </c>
      <c r="BG1157" s="278">
        <v>12.6</v>
      </c>
      <c r="BH1157" s="278">
        <v>13.5</v>
      </c>
      <c r="BI1157" s="278">
        <v>11.799999999999999</v>
      </c>
      <c r="BJ1157" s="278">
        <v>11.899999999999999</v>
      </c>
      <c r="BK1157" s="278">
        <v>12.3</v>
      </c>
      <c r="BL1157" s="278">
        <v>11.9</v>
      </c>
      <c r="BM1157" s="278">
        <v>11.5</v>
      </c>
      <c r="BN1157" s="278">
        <v>12.7</v>
      </c>
      <c r="BO1157" s="278">
        <v>12.8</v>
      </c>
      <c r="BP1157" s="278">
        <v>13.8</v>
      </c>
      <c r="BQ1157" s="278">
        <v>14.3</v>
      </c>
      <c r="BR1157" s="278">
        <v>14</v>
      </c>
      <c r="BS1157" s="278">
        <v>15.3</v>
      </c>
      <c r="BT1157" s="278"/>
    </row>
    <row r="1158" spans="3:72" x14ac:dyDescent="0.2">
      <c r="C1158" s="89" t="s">
        <v>31</v>
      </c>
      <c r="D1158" s="13" t="s">
        <v>98</v>
      </c>
      <c r="E1158" s="42" t="s">
        <v>253</v>
      </c>
      <c r="F1158" s="28" t="s">
        <v>130</v>
      </c>
      <c r="G1158" s="207">
        <v>14.5</v>
      </c>
      <c r="H1158" s="278">
        <v>14.6</v>
      </c>
      <c r="I1158" s="278">
        <v>14.6</v>
      </c>
      <c r="J1158" s="278">
        <v>15</v>
      </c>
      <c r="K1158" s="278">
        <v>14.4</v>
      </c>
      <c r="L1158" s="278">
        <v>14.2</v>
      </c>
      <c r="M1158" s="278">
        <v>14.4</v>
      </c>
      <c r="N1158" s="278">
        <v>14.9</v>
      </c>
      <c r="O1158" s="278">
        <v>14.8</v>
      </c>
      <c r="P1158" s="278">
        <v>15</v>
      </c>
      <c r="Q1158" s="278">
        <v>15.3</v>
      </c>
      <c r="R1158" s="278">
        <v>15.7</v>
      </c>
      <c r="S1158" s="278">
        <v>15.8</v>
      </c>
      <c r="T1158" s="278">
        <v>15.9</v>
      </c>
      <c r="U1158" s="278">
        <v>16.5</v>
      </c>
      <c r="V1158" s="278">
        <v>16.899999999999999</v>
      </c>
      <c r="W1158" s="278">
        <v>17.2</v>
      </c>
      <c r="X1158" s="278">
        <v>17.600000000000001</v>
      </c>
      <c r="Y1158" s="278">
        <v>17.899999999999999</v>
      </c>
      <c r="Z1158" s="278">
        <v>18.2</v>
      </c>
      <c r="AA1158" s="278">
        <v>17.899999999999999</v>
      </c>
      <c r="AB1158" s="278">
        <v>17.600000000000001</v>
      </c>
      <c r="AC1158" s="278">
        <v>17.399999999999999</v>
      </c>
      <c r="AD1158" s="278">
        <v>17.2</v>
      </c>
      <c r="AE1158" s="278">
        <v>16.8</v>
      </c>
      <c r="AF1158" s="278">
        <v>16.5</v>
      </c>
      <c r="AG1158" s="278">
        <v>16.3</v>
      </c>
      <c r="AH1158" s="278">
        <v>16.3</v>
      </c>
      <c r="AI1158" s="278">
        <v>15.9</v>
      </c>
      <c r="AJ1158" s="278">
        <v>14.899999999999999</v>
      </c>
      <c r="AK1158" s="278">
        <v>14.6</v>
      </c>
      <c r="AL1158" s="278">
        <v>15</v>
      </c>
      <c r="AM1158" s="278">
        <v>15.1</v>
      </c>
      <c r="AN1158" s="278">
        <v>15</v>
      </c>
      <c r="AO1158" s="278">
        <v>15.4</v>
      </c>
      <c r="AP1158" s="278">
        <v>15.899999999999999</v>
      </c>
      <c r="AQ1158" s="278">
        <v>15.9</v>
      </c>
      <c r="AR1158" s="278">
        <v>14.5</v>
      </c>
      <c r="AS1158" s="278">
        <v>14.4</v>
      </c>
      <c r="AT1158" s="278">
        <v>13.7</v>
      </c>
      <c r="AU1158" s="278">
        <v>15.3</v>
      </c>
      <c r="AV1158" s="278">
        <v>16.8</v>
      </c>
      <c r="AW1158" s="278">
        <v>17.400000000000002</v>
      </c>
      <c r="AX1158" s="278">
        <v>17.600000000000001</v>
      </c>
      <c r="AY1158" s="278">
        <v>21.3</v>
      </c>
      <c r="AZ1158" s="278">
        <v>17.899999999999999</v>
      </c>
      <c r="BA1158" s="278">
        <v>17.3</v>
      </c>
      <c r="BB1158" s="278">
        <v>17</v>
      </c>
      <c r="BC1158" s="278">
        <v>17.3</v>
      </c>
      <c r="BD1158" s="278">
        <v>16.899999999999999</v>
      </c>
      <c r="BE1158" s="278">
        <v>16.600000000000001</v>
      </c>
      <c r="BF1158" s="278">
        <v>15.5</v>
      </c>
      <c r="BG1158" s="278">
        <v>15.1</v>
      </c>
      <c r="BH1158" s="278">
        <v>15.4</v>
      </c>
      <c r="BI1158" s="278">
        <v>13.7</v>
      </c>
      <c r="BJ1158" s="278">
        <v>14.1</v>
      </c>
      <c r="BK1158" s="278">
        <v>13.799999999999999</v>
      </c>
      <c r="BL1158" s="278">
        <v>13.799999999999999</v>
      </c>
      <c r="BM1158" s="278">
        <v>13</v>
      </c>
      <c r="BN1158" s="278">
        <v>11.9</v>
      </c>
      <c r="BO1158" s="278">
        <v>13.799999999999999</v>
      </c>
      <c r="BP1158" s="278">
        <v>14.1</v>
      </c>
      <c r="BQ1158" s="278">
        <v>14.4</v>
      </c>
      <c r="BR1158" s="278">
        <v>14.7</v>
      </c>
      <c r="BS1158" s="278">
        <v>14.7</v>
      </c>
      <c r="BT1158" s="278"/>
    </row>
    <row r="1159" spans="3:72" x14ac:dyDescent="0.2">
      <c r="C1159" s="89" t="s">
        <v>32</v>
      </c>
      <c r="D1159" s="13" t="s">
        <v>98</v>
      </c>
      <c r="E1159" s="42" t="s">
        <v>253</v>
      </c>
      <c r="F1159" s="28" t="s">
        <v>130</v>
      </c>
      <c r="G1159" s="207">
        <v>6.6</v>
      </c>
      <c r="H1159" s="278">
        <v>6.5</v>
      </c>
      <c r="I1159" s="278">
        <v>6.7</v>
      </c>
      <c r="J1159" s="278">
        <v>7.4</v>
      </c>
      <c r="K1159" s="278">
        <v>7.7</v>
      </c>
      <c r="L1159" s="278">
        <v>7.6</v>
      </c>
      <c r="M1159" s="278">
        <v>7.8</v>
      </c>
      <c r="N1159" s="278">
        <v>8.1</v>
      </c>
      <c r="O1159" s="278">
        <v>8.1</v>
      </c>
      <c r="P1159" s="278">
        <v>8.3000000000000007</v>
      </c>
      <c r="Q1159" s="278">
        <v>8.5</v>
      </c>
      <c r="R1159" s="278">
        <v>9</v>
      </c>
      <c r="S1159" s="278">
        <v>9.1999999999999993</v>
      </c>
      <c r="T1159" s="278">
        <v>9.1</v>
      </c>
      <c r="U1159" s="278">
        <v>9.5</v>
      </c>
      <c r="V1159" s="278">
        <v>9.3000000000000007</v>
      </c>
      <c r="W1159" s="278">
        <v>9</v>
      </c>
      <c r="X1159" s="278">
        <v>9.1999999999999993</v>
      </c>
      <c r="Y1159" s="278">
        <v>9.1</v>
      </c>
      <c r="Z1159" s="278">
        <v>9.1999999999999993</v>
      </c>
      <c r="AA1159" s="278">
        <v>9</v>
      </c>
      <c r="AB1159" s="278">
        <v>9.1</v>
      </c>
      <c r="AC1159" s="278">
        <v>9.1</v>
      </c>
      <c r="AD1159" s="278">
        <v>9.1</v>
      </c>
      <c r="AE1159" s="278">
        <v>8.8000000000000007</v>
      </c>
      <c r="AF1159" s="278">
        <v>9.3000000000000007</v>
      </c>
      <c r="AG1159" s="278">
        <v>7.6</v>
      </c>
      <c r="AH1159" s="278">
        <v>7.3999999999999995</v>
      </c>
      <c r="AI1159" s="278">
        <v>7.1999999999999993</v>
      </c>
      <c r="AJ1159" s="278">
        <v>7.8</v>
      </c>
      <c r="AK1159" s="278">
        <v>6.6</v>
      </c>
      <c r="AL1159" s="278">
        <v>8.7999999999999989</v>
      </c>
      <c r="AM1159" s="278">
        <v>9.1</v>
      </c>
      <c r="AN1159" s="278">
        <v>8.9</v>
      </c>
      <c r="AO1159" s="278">
        <v>8.9</v>
      </c>
      <c r="AP1159" s="278">
        <v>9.4</v>
      </c>
      <c r="AQ1159" s="278">
        <v>8.9</v>
      </c>
      <c r="AR1159" s="278">
        <v>8.1999999999999993</v>
      </c>
      <c r="AS1159" s="278">
        <v>7.7</v>
      </c>
      <c r="AT1159" s="278">
        <v>8</v>
      </c>
      <c r="AU1159" s="278">
        <v>7.5</v>
      </c>
      <c r="AV1159" s="278">
        <v>7.2</v>
      </c>
      <c r="AW1159" s="278">
        <v>7.5</v>
      </c>
      <c r="AX1159" s="278">
        <v>7.3000000000000007</v>
      </c>
      <c r="AY1159" s="278">
        <v>6</v>
      </c>
      <c r="AZ1159" s="278">
        <v>7.7</v>
      </c>
      <c r="BA1159" s="278">
        <v>7.6000000000000005</v>
      </c>
      <c r="BB1159" s="278">
        <v>7.9</v>
      </c>
      <c r="BC1159" s="278">
        <v>8.5</v>
      </c>
      <c r="BD1159" s="278">
        <v>9.1</v>
      </c>
      <c r="BE1159" s="278">
        <v>8.9</v>
      </c>
      <c r="BF1159" s="278">
        <v>8.9</v>
      </c>
      <c r="BG1159" s="278">
        <v>8.7000000000000011</v>
      </c>
      <c r="BH1159" s="278">
        <v>8.8000000000000007</v>
      </c>
      <c r="BI1159" s="278">
        <v>9</v>
      </c>
      <c r="BJ1159" s="278">
        <v>8.9</v>
      </c>
      <c r="BK1159" s="278">
        <v>9.1</v>
      </c>
      <c r="BL1159" s="278">
        <v>8.9</v>
      </c>
      <c r="BM1159" s="278">
        <v>8.3000000000000007</v>
      </c>
      <c r="BN1159" s="278">
        <v>8.2000000000000011</v>
      </c>
      <c r="BO1159" s="278">
        <v>7.8000000000000007</v>
      </c>
      <c r="BP1159" s="278">
        <v>8.1</v>
      </c>
      <c r="BQ1159" s="278">
        <v>7.8999999999999995</v>
      </c>
      <c r="BR1159" s="278">
        <v>7.9</v>
      </c>
      <c r="BS1159" s="278">
        <v>7.6999999999999993</v>
      </c>
      <c r="BT1159" s="278"/>
    </row>
    <row r="1160" spans="3:72" x14ac:dyDescent="0.2">
      <c r="C1160" s="90" t="s">
        <v>33</v>
      </c>
      <c r="D1160" s="27" t="s">
        <v>98</v>
      </c>
      <c r="E1160" s="35" t="s">
        <v>253</v>
      </c>
      <c r="F1160" s="91" t="s">
        <v>130</v>
      </c>
      <c r="G1160" s="208">
        <v>308.3</v>
      </c>
      <c r="H1160" s="279">
        <v>312.8</v>
      </c>
      <c r="I1160" s="279">
        <v>317.99999999999994</v>
      </c>
      <c r="J1160" s="279">
        <v>329.9</v>
      </c>
      <c r="K1160" s="279">
        <v>326.60000000000002</v>
      </c>
      <c r="L1160" s="279">
        <v>321.5</v>
      </c>
      <c r="M1160" s="279">
        <v>328.8</v>
      </c>
      <c r="N1160" s="279">
        <v>339.3</v>
      </c>
      <c r="O1160" s="279">
        <v>338.50000000000006</v>
      </c>
      <c r="P1160" s="279">
        <v>340.29999999999995</v>
      </c>
      <c r="Q1160" s="279">
        <v>341.79999999999995</v>
      </c>
      <c r="R1160" s="279">
        <v>354.39999999999992</v>
      </c>
      <c r="S1160" s="279">
        <v>357.7</v>
      </c>
      <c r="T1160" s="279">
        <v>353.6</v>
      </c>
      <c r="U1160" s="279">
        <v>360.80000000000007</v>
      </c>
      <c r="V1160" s="279">
        <v>367.4</v>
      </c>
      <c r="W1160" s="279">
        <v>372.4</v>
      </c>
      <c r="X1160" s="279">
        <v>383.99999999999994</v>
      </c>
      <c r="Y1160" s="279">
        <v>391.6</v>
      </c>
      <c r="Z1160" s="279">
        <v>394.99999999999994</v>
      </c>
      <c r="AA1160" s="279">
        <v>389.40000000000003</v>
      </c>
      <c r="AB1160" s="279">
        <v>383.40000000000003</v>
      </c>
      <c r="AC1160" s="279">
        <v>377.09999999999997</v>
      </c>
      <c r="AD1160" s="279">
        <v>369.7</v>
      </c>
      <c r="AE1160" s="279">
        <v>362.1</v>
      </c>
      <c r="AF1160" s="279">
        <v>332.50000000000006</v>
      </c>
      <c r="AG1160" s="279">
        <v>319.30000000000007</v>
      </c>
      <c r="AH1160" s="279">
        <v>311.50000000000006</v>
      </c>
      <c r="AI1160" s="279">
        <v>307.09999999999997</v>
      </c>
      <c r="AJ1160" s="279">
        <v>303.99999999999994</v>
      </c>
      <c r="AK1160" s="279">
        <v>309.10000000000002</v>
      </c>
      <c r="AL1160" s="279">
        <v>338.8</v>
      </c>
      <c r="AM1160" s="279">
        <v>345.10000000000014</v>
      </c>
      <c r="AN1160" s="279">
        <v>349.90000000000003</v>
      </c>
      <c r="AO1160" s="279">
        <v>364.99999999999994</v>
      </c>
      <c r="AP1160" s="279">
        <v>378.5</v>
      </c>
      <c r="AQ1160" s="279">
        <v>375.9</v>
      </c>
      <c r="AR1160" s="279">
        <v>358.60000000000008</v>
      </c>
      <c r="AS1160" s="279">
        <v>347.79999999999995</v>
      </c>
      <c r="AT1160" s="279">
        <v>360.59999999999997</v>
      </c>
      <c r="AU1160" s="279">
        <v>367.90000000000015</v>
      </c>
      <c r="AV1160" s="279">
        <v>373.59999999999991</v>
      </c>
      <c r="AW1160" s="279">
        <v>382.79999999999995</v>
      </c>
      <c r="AX1160" s="279">
        <v>390.2</v>
      </c>
      <c r="AY1160" s="279">
        <v>398.4</v>
      </c>
      <c r="AZ1160" s="279">
        <v>389.9</v>
      </c>
      <c r="BA1160" s="279">
        <v>386.6</v>
      </c>
      <c r="BB1160" s="279">
        <v>391.19999999999993</v>
      </c>
      <c r="BC1160" s="279">
        <v>400.80000000000007</v>
      </c>
      <c r="BD1160" s="279">
        <v>412.2</v>
      </c>
      <c r="BE1160" s="279">
        <v>421.10000000000008</v>
      </c>
      <c r="BF1160" s="279">
        <v>417.49999999999994</v>
      </c>
      <c r="BG1160" s="279">
        <v>408.1</v>
      </c>
      <c r="BH1160" s="279">
        <v>422</v>
      </c>
      <c r="BI1160" s="279">
        <v>398.7</v>
      </c>
      <c r="BJ1160" s="279">
        <v>394.2</v>
      </c>
      <c r="BK1160" s="279">
        <v>392.00000000000006</v>
      </c>
      <c r="BL1160" s="279">
        <v>376.89999999999992</v>
      </c>
      <c r="BM1160" s="279">
        <v>361.2</v>
      </c>
      <c r="BN1160" s="279">
        <v>361.39999999999992</v>
      </c>
      <c r="BO1160" s="279">
        <v>365.6</v>
      </c>
      <c r="BP1160" s="279">
        <v>376.80000000000013</v>
      </c>
      <c r="BQ1160" s="279">
        <v>388.9</v>
      </c>
      <c r="BR1160" s="279">
        <v>391.8</v>
      </c>
      <c r="BS1160" s="279">
        <v>399.1</v>
      </c>
      <c r="BT1160" s="279"/>
    </row>
    <row r="1161" spans="3:72" x14ac:dyDescent="0.2">
      <c r="C1161" s="89" t="s">
        <v>11</v>
      </c>
      <c r="D1161" s="13" t="s">
        <v>90</v>
      </c>
      <c r="E1161" s="42" t="s">
        <v>253</v>
      </c>
      <c r="F1161" s="28" t="s">
        <v>130</v>
      </c>
      <c r="G1161" s="207">
        <v>22.5</v>
      </c>
      <c r="H1161" s="278">
        <v>22.3</v>
      </c>
      <c r="I1161" s="278">
        <v>22.9</v>
      </c>
      <c r="J1161" s="278">
        <v>24</v>
      </c>
      <c r="K1161" s="278">
        <v>23.8</v>
      </c>
      <c r="L1161" s="278">
        <v>23.7</v>
      </c>
      <c r="M1161" s="278">
        <v>24.3</v>
      </c>
      <c r="N1161" s="278">
        <v>26</v>
      </c>
      <c r="O1161" s="278">
        <v>27.1</v>
      </c>
      <c r="P1161" s="278">
        <v>27.4</v>
      </c>
      <c r="Q1161" s="278">
        <v>27.9</v>
      </c>
      <c r="R1161" s="278">
        <v>28.5</v>
      </c>
      <c r="S1161" s="278">
        <v>28.3</v>
      </c>
      <c r="T1161" s="278">
        <v>27.8</v>
      </c>
      <c r="U1161" s="278">
        <v>28.3</v>
      </c>
      <c r="V1161" s="278">
        <v>29.7</v>
      </c>
      <c r="W1161" s="278">
        <v>30.7</v>
      </c>
      <c r="X1161" s="278">
        <v>33</v>
      </c>
      <c r="Y1161" s="278">
        <v>34.6</v>
      </c>
      <c r="Z1161" s="278">
        <v>35.5</v>
      </c>
      <c r="AA1161" s="278">
        <v>35.700000000000003</v>
      </c>
      <c r="AB1161" s="278">
        <v>35.299999999999997</v>
      </c>
      <c r="AC1161" s="278">
        <v>34.9</v>
      </c>
      <c r="AD1161" s="278">
        <v>33.5</v>
      </c>
      <c r="AE1161" s="278">
        <v>32.200000000000003</v>
      </c>
      <c r="AF1161" s="278">
        <v>25.8</v>
      </c>
      <c r="AG1161" s="278">
        <v>22.9</v>
      </c>
      <c r="AH1161" s="278">
        <v>22.599999999999998</v>
      </c>
      <c r="AI1161" s="278">
        <v>20.2</v>
      </c>
      <c r="AJ1161" s="278">
        <v>18.2</v>
      </c>
      <c r="AK1161" s="278">
        <v>20</v>
      </c>
      <c r="AL1161" s="278">
        <v>20.200000000000003</v>
      </c>
      <c r="AM1161" s="278">
        <v>19.7</v>
      </c>
      <c r="AN1161" s="278">
        <v>21.6</v>
      </c>
      <c r="AO1161" s="278">
        <v>21.2</v>
      </c>
      <c r="AP1161" s="278">
        <v>20.9</v>
      </c>
      <c r="AQ1161" s="278">
        <v>20.8</v>
      </c>
      <c r="AR1161" s="278">
        <v>18.899999999999999</v>
      </c>
      <c r="AS1161" s="278">
        <v>15.700000000000001</v>
      </c>
      <c r="AT1161" s="278">
        <v>15.4</v>
      </c>
      <c r="AU1161" s="278">
        <v>17.400000000000002</v>
      </c>
      <c r="AV1161" s="278">
        <v>18.2</v>
      </c>
      <c r="AW1161" s="278">
        <v>19.600000000000001</v>
      </c>
      <c r="AX1161" s="278">
        <v>19.5</v>
      </c>
      <c r="AY1161" s="278">
        <v>20.900000000000002</v>
      </c>
      <c r="AZ1161" s="278">
        <v>21</v>
      </c>
      <c r="BA1161" s="278">
        <v>20.8</v>
      </c>
      <c r="BB1161" s="278">
        <v>19.899999999999999</v>
      </c>
      <c r="BC1161" s="278">
        <v>21.2</v>
      </c>
      <c r="BD1161" s="278">
        <v>18.2</v>
      </c>
      <c r="BE1161" s="278">
        <v>17.8</v>
      </c>
      <c r="BF1161" s="278">
        <v>16.600000000000001</v>
      </c>
      <c r="BG1161" s="278">
        <v>14.8</v>
      </c>
      <c r="BH1161" s="278">
        <v>13.700000000000001</v>
      </c>
      <c r="BI1161" s="278">
        <v>10.7</v>
      </c>
      <c r="BJ1161" s="278">
        <v>10</v>
      </c>
      <c r="BK1161" s="278">
        <v>10.1</v>
      </c>
      <c r="BL1161" s="278">
        <v>9.1</v>
      </c>
      <c r="BM1161" s="278">
        <v>8.9</v>
      </c>
      <c r="BN1161" s="278">
        <v>8.2000000000000011</v>
      </c>
      <c r="BO1161" s="278">
        <v>8.3000000000000007</v>
      </c>
      <c r="BP1161" s="278">
        <v>8.1000000000000014</v>
      </c>
      <c r="BQ1161" s="278">
        <v>8.5</v>
      </c>
      <c r="BR1161" s="278">
        <v>8.7999999999999989</v>
      </c>
      <c r="BS1161" s="278">
        <v>8.6999999999999993</v>
      </c>
      <c r="BT1161" s="278"/>
    </row>
    <row r="1162" spans="3:72" x14ac:dyDescent="0.2">
      <c r="C1162" s="89" t="s">
        <v>17</v>
      </c>
      <c r="D1162" s="13" t="s">
        <v>90</v>
      </c>
      <c r="E1162" s="42" t="s">
        <v>253</v>
      </c>
      <c r="F1162" s="28" t="s">
        <v>130</v>
      </c>
      <c r="G1162" s="207">
        <v>8.8000000000000007</v>
      </c>
      <c r="H1162" s="278">
        <v>8.8000000000000007</v>
      </c>
      <c r="I1162" s="278">
        <v>8.8000000000000007</v>
      </c>
      <c r="J1162" s="278">
        <v>9.3000000000000007</v>
      </c>
      <c r="K1162" s="278">
        <v>9.1999999999999993</v>
      </c>
      <c r="L1162" s="278">
        <v>9.1999999999999993</v>
      </c>
      <c r="M1162" s="278">
        <v>9.1999999999999993</v>
      </c>
      <c r="N1162" s="278">
        <v>9.6999999999999993</v>
      </c>
      <c r="O1162" s="278">
        <v>9.9</v>
      </c>
      <c r="P1162" s="278">
        <v>10.3</v>
      </c>
      <c r="Q1162" s="278">
        <v>10.8</v>
      </c>
      <c r="R1162" s="278">
        <v>11.2</v>
      </c>
      <c r="S1162" s="278">
        <v>11.4</v>
      </c>
      <c r="T1162" s="278">
        <v>11.2</v>
      </c>
      <c r="U1162" s="278">
        <v>11.5</v>
      </c>
      <c r="V1162" s="278">
        <v>12</v>
      </c>
      <c r="W1162" s="278">
        <v>12.1</v>
      </c>
      <c r="X1162" s="278">
        <v>13.4</v>
      </c>
      <c r="Y1162" s="278">
        <v>14.7</v>
      </c>
      <c r="Z1162" s="278">
        <v>14.9</v>
      </c>
      <c r="AA1162" s="278">
        <v>14.7</v>
      </c>
      <c r="AB1162" s="278">
        <v>14.2</v>
      </c>
      <c r="AC1162" s="278">
        <v>13.6</v>
      </c>
      <c r="AD1162" s="278">
        <v>13.1</v>
      </c>
      <c r="AE1162" s="278">
        <v>12.6</v>
      </c>
      <c r="AF1162" s="278">
        <v>12.3</v>
      </c>
      <c r="AG1162" s="278">
        <v>10.199999999999999</v>
      </c>
      <c r="AH1162" s="278">
        <v>8.8000000000000007</v>
      </c>
      <c r="AI1162" s="278">
        <v>8.9</v>
      </c>
      <c r="AJ1162" s="278">
        <v>7.9</v>
      </c>
      <c r="AK1162" s="278">
        <v>7</v>
      </c>
      <c r="AL1162" s="278">
        <v>7.7</v>
      </c>
      <c r="AM1162" s="278">
        <v>8.8000000000000007</v>
      </c>
      <c r="AN1162" s="278">
        <v>8.4</v>
      </c>
      <c r="AO1162" s="278">
        <v>7.6999999999999993</v>
      </c>
      <c r="AP1162" s="278">
        <v>7</v>
      </c>
      <c r="AQ1162" s="278">
        <v>7.6999999999999993</v>
      </c>
      <c r="AR1162" s="278">
        <v>6.5</v>
      </c>
      <c r="AS1162" s="278">
        <v>5.3</v>
      </c>
      <c r="AT1162" s="278">
        <v>5.5</v>
      </c>
      <c r="AU1162" s="278">
        <v>5.6</v>
      </c>
      <c r="AV1162" s="278">
        <v>6.1</v>
      </c>
      <c r="AW1162" s="278">
        <v>6.6</v>
      </c>
      <c r="AX1162" s="278">
        <v>6.7</v>
      </c>
      <c r="AY1162" s="278">
        <v>6.1</v>
      </c>
      <c r="AZ1162" s="278">
        <v>8</v>
      </c>
      <c r="BA1162" s="278">
        <v>7.6</v>
      </c>
      <c r="BB1162" s="278">
        <v>7.1</v>
      </c>
      <c r="BC1162" s="278">
        <v>7</v>
      </c>
      <c r="BD1162" s="278">
        <v>6.5</v>
      </c>
      <c r="BE1162" s="278">
        <v>6.6</v>
      </c>
      <c r="BF1162" s="278">
        <v>5.9</v>
      </c>
      <c r="BG1162" s="278">
        <v>5</v>
      </c>
      <c r="BH1162" s="278">
        <v>4.8</v>
      </c>
      <c r="BI1162" s="278">
        <v>4</v>
      </c>
      <c r="BJ1162" s="278">
        <v>3.8</v>
      </c>
      <c r="BK1162" s="278">
        <v>3.8</v>
      </c>
      <c r="BL1162" s="278">
        <v>3.3</v>
      </c>
      <c r="BM1162" s="278">
        <v>3.7</v>
      </c>
      <c r="BN1162" s="278">
        <v>3</v>
      </c>
      <c r="BO1162" s="278">
        <v>2.7</v>
      </c>
      <c r="BP1162" s="278">
        <v>2.6</v>
      </c>
      <c r="BQ1162" s="278">
        <v>2.8</v>
      </c>
      <c r="BR1162" s="278">
        <v>2.7</v>
      </c>
      <c r="BS1162" s="278">
        <v>2.5</v>
      </c>
      <c r="BT1162" s="278"/>
    </row>
    <row r="1163" spans="3:72" x14ac:dyDescent="0.2">
      <c r="C1163" s="89" t="s">
        <v>18</v>
      </c>
      <c r="D1163" s="13" t="s">
        <v>90</v>
      </c>
      <c r="E1163" s="42" t="s">
        <v>253</v>
      </c>
      <c r="F1163" s="28" t="s">
        <v>130</v>
      </c>
      <c r="G1163" s="207">
        <v>3.5</v>
      </c>
      <c r="H1163" s="278">
        <v>4.0999999999999996</v>
      </c>
      <c r="I1163" s="278">
        <v>4.7</v>
      </c>
      <c r="J1163" s="278">
        <v>5</v>
      </c>
      <c r="K1163" s="278">
        <v>5</v>
      </c>
      <c r="L1163" s="278">
        <v>5.3</v>
      </c>
      <c r="M1163" s="278">
        <v>5.8</v>
      </c>
      <c r="N1163" s="278">
        <v>5.9</v>
      </c>
      <c r="O1163" s="278">
        <v>5.8</v>
      </c>
      <c r="P1163" s="278">
        <v>6.1</v>
      </c>
      <c r="Q1163" s="278">
        <v>6</v>
      </c>
      <c r="R1163" s="278">
        <v>6.3</v>
      </c>
      <c r="S1163" s="278">
        <v>6.2</v>
      </c>
      <c r="T1163" s="278">
        <v>6.2</v>
      </c>
      <c r="U1163" s="278">
        <v>6.1</v>
      </c>
      <c r="V1163" s="278">
        <v>6.2</v>
      </c>
      <c r="W1163" s="278">
        <v>6.1</v>
      </c>
      <c r="X1163" s="278">
        <v>6.4</v>
      </c>
      <c r="Y1163" s="278">
        <v>6.5</v>
      </c>
      <c r="Z1163" s="278">
        <v>6.7</v>
      </c>
      <c r="AA1163" s="278">
        <v>6.8</v>
      </c>
      <c r="AB1163" s="278">
        <v>6.7</v>
      </c>
      <c r="AC1163" s="278">
        <v>6.3</v>
      </c>
      <c r="AD1163" s="278">
        <v>5.9</v>
      </c>
      <c r="AE1163" s="278">
        <v>5.5</v>
      </c>
      <c r="AF1163" s="278">
        <v>5.3999999999999995</v>
      </c>
      <c r="AG1163" s="278">
        <v>5.5</v>
      </c>
      <c r="AH1163" s="278">
        <v>5.1999999999999993</v>
      </c>
      <c r="AI1163" s="278">
        <v>4.5999999999999996</v>
      </c>
      <c r="AJ1163" s="278">
        <v>4.9000000000000004</v>
      </c>
      <c r="AK1163" s="278">
        <v>4.6999999999999993</v>
      </c>
      <c r="AL1163" s="278">
        <v>4</v>
      </c>
      <c r="AM1163" s="278">
        <v>3.8</v>
      </c>
      <c r="AN1163" s="278">
        <v>4</v>
      </c>
      <c r="AO1163" s="278">
        <v>3.9</v>
      </c>
      <c r="AP1163" s="278">
        <v>2.6</v>
      </c>
      <c r="AQ1163" s="278">
        <v>2.2000000000000002</v>
      </c>
      <c r="AR1163" s="278">
        <v>2.1</v>
      </c>
      <c r="AS1163" s="278">
        <v>2.2000000000000002</v>
      </c>
      <c r="AT1163" s="278">
        <v>2</v>
      </c>
      <c r="AU1163" s="278">
        <v>2.8</v>
      </c>
      <c r="AV1163" s="278">
        <v>2.7</v>
      </c>
      <c r="AW1163" s="278">
        <v>2.9</v>
      </c>
      <c r="AX1163" s="278">
        <v>2.9</v>
      </c>
      <c r="AY1163" s="278">
        <v>3.4</v>
      </c>
      <c r="AZ1163" s="278">
        <v>3.8</v>
      </c>
      <c r="BA1163" s="278">
        <v>3.1</v>
      </c>
      <c r="BB1163" s="278">
        <v>2.6</v>
      </c>
      <c r="BC1163" s="278">
        <v>2.2999999999999998</v>
      </c>
      <c r="BD1163" s="278">
        <v>1.8</v>
      </c>
      <c r="BE1163" s="278">
        <v>1.1000000000000001</v>
      </c>
      <c r="BF1163" s="278">
        <v>1.2</v>
      </c>
      <c r="BG1163" s="278">
        <v>1.5</v>
      </c>
      <c r="BH1163" s="278">
        <v>1.5</v>
      </c>
      <c r="BI1163" s="278">
        <v>1.1000000000000001</v>
      </c>
      <c r="BJ1163" s="278">
        <v>0.8</v>
      </c>
      <c r="BK1163" s="278">
        <v>0.7</v>
      </c>
      <c r="BL1163" s="278">
        <v>0.8</v>
      </c>
      <c r="BM1163" s="278">
        <v>0.6</v>
      </c>
      <c r="BN1163" s="278">
        <v>0.3</v>
      </c>
      <c r="BO1163" s="278">
        <v>0.3</v>
      </c>
      <c r="BP1163" s="278">
        <v>0.3</v>
      </c>
      <c r="BQ1163" s="278">
        <v>0.3</v>
      </c>
      <c r="BR1163" s="278">
        <v>0.3</v>
      </c>
      <c r="BS1163" s="278">
        <v>0.19999999999999998</v>
      </c>
      <c r="BT1163" s="278"/>
    </row>
    <row r="1164" spans="3:72" x14ac:dyDescent="0.2">
      <c r="C1164" s="89" t="s">
        <v>19</v>
      </c>
      <c r="D1164" s="13" t="s">
        <v>90</v>
      </c>
      <c r="E1164" s="42" t="s">
        <v>253</v>
      </c>
      <c r="F1164" s="28" t="s">
        <v>130</v>
      </c>
      <c r="G1164" s="207">
        <v>11.8</v>
      </c>
      <c r="H1164" s="278">
        <v>11.5</v>
      </c>
      <c r="I1164" s="278">
        <v>11.9</v>
      </c>
      <c r="J1164" s="278">
        <v>12.6</v>
      </c>
      <c r="K1164" s="278">
        <v>12.8</v>
      </c>
      <c r="L1164" s="278">
        <v>12.5</v>
      </c>
      <c r="M1164" s="278">
        <v>12.4</v>
      </c>
      <c r="N1164" s="278">
        <v>12.6</v>
      </c>
      <c r="O1164" s="278">
        <v>12.5</v>
      </c>
      <c r="P1164" s="278">
        <v>12.8</v>
      </c>
      <c r="Q1164" s="278">
        <v>13.1</v>
      </c>
      <c r="R1164" s="278">
        <v>12.6</v>
      </c>
      <c r="S1164" s="278">
        <v>11.8</v>
      </c>
      <c r="T1164" s="278">
        <v>10.7</v>
      </c>
      <c r="U1164" s="278">
        <v>9.6</v>
      </c>
      <c r="V1164" s="278">
        <v>9.5</v>
      </c>
      <c r="W1164" s="278">
        <v>9.1</v>
      </c>
      <c r="X1164" s="278">
        <v>9.8000000000000007</v>
      </c>
      <c r="Y1164" s="278">
        <v>10.3</v>
      </c>
      <c r="Z1164" s="278">
        <v>10.6</v>
      </c>
      <c r="AA1164" s="278">
        <v>10.4</v>
      </c>
      <c r="AB1164" s="278">
        <v>9.8000000000000007</v>
      </c>
      <c r="AC1164" s="278">
        <v>9</v>
      </c>
      <c r="AD1164" s="278">
        <v>8.8000000000000007</v>
      </c>
      <c r="AE1164" s="278">
        <v>8.6</v>
      </c>
      <c r="AF1164" s="278">
        <v>8</v>
      </c>
      <c r="AG1164" s="278">
        <v>7.5</v>
      </c>
      <c r="AH1164" s="278">
        <v>8</v>
      </c>
      <c r="AI1164" s="278">
        <v>7.3</v>
      </c>
      <c r="AJ1164" s="278">
        <v>8.4</v>
      </c>
      <c r="AK1164" s="278">
        <v>8</v>
      </c>
      <c r="AL1164" s="278">
        <v>6.3</v>
      </c>
      <c r="AM1164" s="278">
        <v>5.7</v>
      </c>
      <c r="AN1164" s="278">
        <v>5.4</v>
      </c>
      <c r="AO1164" s="278">
        <v>4.4000000000000004</v>
      </c>
      <c r="AP1164" s="278">
        <v>5.3</v>
      </c>
      <c r="AQ1164" s="278">
        <v>4.3</v>
      </c>
      <c r="AR1164" s="278">
        <v>4</v>
      </c>
      <c r="AS1164" s="278">
        <v>3</v>
      </c>
      <c r="AT1164" s="278">
        <v>3.2</v>
      </c>
      <c r="AU1164" s="278">
        <v>3.7</v>
      </c>
      <c r="AV1164" s="278">
        <v>3.9</v>
      </c>
      <c r="AW1164" s="278">
        <v>4.3</v>
      </c>
      <c r="AX1164" s="278">
        <v>4.7</v>
      </c>
      <c r="AY1164" s="278">
        <v>4.5</v>
      </c>
      <c r="AZ1164" s="278">
        <v>4</v>
      </c>
      <c r="BA1164" s="278">
        <v>3.9</v>
      </c>
      <c r="BB1164" s="278">
        <v>4.0999999999999996</v>
      </c>
      <c r="BC1164" s="278">
        <v>3.6</v>
      </c>
      <c r="BD1164" s="278">
        <v>3.6</v>
      </c>
      <c r="BE1164" s="278">
        <v>3.4</v>
      </c>
      <c r="BF1164" s="278">
        <v>3</v>
      </c>
      <c r="BG1164" s="278">
        <v>2.6</v>
      </c>
      <c r="BH1164" s="278">
        <v>2.2999999999999998</v>
      </c>
      <c r="BI1164" s="278">
        <v>2</v>
      </c>
      <c r="BJ1164" s="278">
        <v>2.2000000000000002</v>
      </c>
      <c r="BK1164" s="278">
        <v>2.2999999999999998</v>
      </c>
      <c r="BL1164" s="278">
        <v>2.1</v>
      </c>
      <c r="BM1164" s="278">
        <v>1.4</v>
      </c>
      <c r="BN1164" s="278">
        <v>2</v>
      </c>
      <c r="BO1164" s="278">
        <v>2</v>
      </c>
      <c r="BP1164" s="278">
        <v>2.1</v>
      </c>
      <c r="BQ1164" s="278">
        <v>1.8</v>
      </c>
      <c r="BR1164" s="278">
        <v>1.8</v>
      </c>
      <c r="BS1164" s="278">
        <v>1.9</v>
      </c>
      <c r="BT1164" s="278"/>
    </row>
    <row r="1165" spans="3:72" x14ac:dyDescent="0.2">
      <c r="C1165" s="89" t="s">
        <v>20</v>
      </c>
      <c r="D1165" s="13" t="s">
        <v>90</v>
      </c>
      <c r="E1165" s="42" t="s">
        <v>253</v>
      </c>
      <c r="F1165" s="28" t="s">
        <v>130</v>
      </c>
      <c r="G1165" s="207">
        <v>0.6</v>
      </c>
      <c r="H1165" s="278">
        <v>0.6</v>
      </c>
      <c r="I1165" s="278">
        <v>0.6</v>
      </c>
      <c r="J1165" s="278">
        <v>0.6</v>
      </c>
      <c r="K1165" s="278">
        <v>0.5</v>
      </c>
      <c r="L1165" s="278">
        <v>0.4</v>
      </c>
      <c r="M1165" s="278">
        <v>0.4</v>
      </c>
      <c r="N1165" s="278">
        <v>0.4</v>
      </c>
      <c r="O1165" s="278">
        <v>0.5</v>
      </c>
      <c r="P1165" s="278">
        <v>0.4</v>
      </c>
      <c r="Q1165" s="278">
        <v>0.4</v>
      </c>
      <c r="R1165" s="278">
        <v>0.4</v>
      </c>
      <c r="S1165" s="278">
        <v>0.4</v>
      </c>
      <c r="T1165" s="278">
        <v>0.4</v>
      </c>
      <c r="U1165" s="278">
        <v>0.5</v>
      </c>
      <c r="V1165" s="278">
        <v>0.4</v>
      </c>
      <c r="W1165" s="278">
        <v>0.3</v>
      </c>
      <c r="X1165" s="278">
        <v>0.5</v>
      </c>
      <c r="Y1165" s="278">
        <v>0.5</v>
      </c>
      <c r="Z1165" s="278">
        <v>0.5</v>
      </c>
      <c r="AA1165" s="278">
        <v>0.5</v>
      </c>
      <c r="AB1165" s="278">
        <v>0.4</v>
      </c>
      <c r="AC1165" s="278">
        <v>0.5</v>
      </c>
      <c r="AD1165" s="278">
        <v>0.6</v>
      </c>
      <c r="AE1165" s="278">
        <v>0.4</v>
      </c>
      <c r="AF1165" s="278">
        <v>0.6</v>
      </c>
      <c r="AG1165" s="278">
        <v>0.6</v>
      </c>
      <c r="AH1165" s="278">
        <v>0.6</v>
      </c>
      <c r="AI1165" s="278">
        <v>0.6</v>
      </c>
      <c r="AJ1165" s="278">
        <v>0.6</v>
      </c>
      <c r="AK1165" s="278">
        <v>0.6</v>
      </c>
      <c r="AL1165" s="278">
        <v>0.5</v>
      </c>
      <c r="AM1165" s="278">
        <v>0.3</v>
      </c>
      <c r="AN1165" s="278">
        <v>0.2</v>
      </c>
      <c r="AO1165" s="278">
        <v>0.1</v>
      </c>
      <c r="AP1165" s="278">
        <v>0.2</v>
      </c>
      <c r="AQ1165" s="278">
        <v>0.30000000000000004</v>
      </c>
      <c r="AR1165" s="278">
        <v>0.30000000000000004</v>
      </c>
      <c r="AS1165" s="278">
        <v>0.30000000000000004</v>
      </c>
      <c r="AT1165" s="278">
        <v>0.30000000000000004</v>
      </c>
      <c r="AU1165" s="278">
        <v>0.4</v>
      </c>
      <c r="AV1165" s="278">
        <v>0.4</v>
      </c>
      <c r="AW1165" s="278">
        <v>0.4</v>
      </c>
      <c r="AX1165" s="278">
        <v>0.4</v>
      </c>
      <c r="AY1165" s="278">
        <v>0.5</v>
      </c>
      <c r="AZ1165" s="278">
        <v>0.5</v>
      </c>
      <c r="BA1165" s="278">
        <v>0.6</v>
      </c>
      <c r="BB1165" s="278">
        <v>0.6</v>
      </c>
      <c r="BC1165" s="278">
        <v>0.5</v>
      </c>
      <c r="BD1165" s="278">
        <v>0.6</v>
      </c>
      <c r="BE1165" s="278">
        <v>0.8</v>
      </c>
      <c r="BF1165" s="278">
        <v>0.7</v>
      </c>
      <c r="BG1165" s="278">
        <v>0.6</v>
      </c>
      <c r="BH1165" s="278">
        <v>0.6</v>
      </c>
      <c r="BI1165" s="278">
        <v>0.5</v>
      </c>
      <c r="BJ1165" s="278">
        <v>0.5</v>
      </c>
      <c r="BK1165" s="278">
        <v>0.6</v>
      </c>
      <c r="BL1165" s="278">
        <v>0.4</v>
      </c>
      <c r="BM1165" s="278">
        <v>0.4</v>
      </c>
      <c r="BN1165" s="278">
        <v>0.3</v>
      </c>
      <c r="BO1165" s="278">
        <v>0.5</v>
      </c>
      <c r="BP1165" s="278">
        <v>0.5</v>
      </c>
      <c r="BQ1165" s="278">
        <v>0.6</v>
      </c>
      <c r="BR1165" s="278">
        <v>0.7</v>
      </c>
      <c r="BS1165" s="278">
        <v>0.8</v>
      </c>
      <c r="BT1165" s="278"/>
    </row>
    <row r="1166" spans="3:72" x14ac:dyDescent="0.2">
      <c r="C1166" s="89" t="s">
        <v>21</v>
      </c>
      <c r="D1166" s="13" t="s">
        <v>90</v>
      </c>
      <c r="E1166" s="42" t="s">
        <v>253</v>
      </c>
      <c r="F1166" s="28" t="s">
        <v>130</v>
      </c>
      <c r="G1166" s="207">
        <v>4.3</v>
      </c>
      <c r="H1166" s="278">
        <v>3.9</v>
      </c>
      <c r="I1166" s="278">
        <v>3.9</v>
      </c>
      <c r="J1166" s="278">
        <v>3.9</v>
      </c>
      <c r="K1166" s="278">
        <v>3.8</v>
      </c>
      <c r="L1166" s="278">
        <v>3.3</v>
      </c>
      <c r="M1166" s="278">
        <v>3.1</v>
      </c>
      <c r="N1166" s="278">
        <v>2.5</v>
      </c>
      <c r="O1166" s="278">
        <v>2.1</v>
      </c>
      <c r="P1166" s="278">
        <v>2</v>
      </c>
      <c r="Q1166" s="278">
        <v>1.7</v>
      </c>
      <c r="R1166" s="278">
        <v>1.7</v>
      </c>
      <c r="S1166" s="278">
        <v>1.7</v>
      </c>
      <c r="T1166" s="278">
        <v>1.7</v>
      </c>
      <c r="U1166" s="278">
        <v>1.7</v>
      </c>
      <c r="V1166" s="278">
        <v>1.7</v>
      </c>
      <c r="W1166" s="278">
        <v>1.7</v>
      </c>
      <c r="X1166" s="278">
        <v>1.9</v>
      </c>
      <c r="Y1166" s="278">
        <v>2</v>
      </c>
      <c r="Z1166" s="278">
        <v>2</v>
      </c>
      <c r="AA1166" s="278">
        <v>1.8</v>
      </c>
      <c r="AB1166" s="278">
        <v>1.7</v>
      </c>
      <c r="AC1166" s="278">
        <v>1.5</v>
      </c>
      <c r="AD1166" s="278">
        <v>1.5</v>
      </c>
      <c r="AE1166" s="278">
        <v>1.5</v>
      </c>
      <c r="AF1166" s="278">
        <v>1.5</v>
      </c>
      <c r="AG1166" s="278">
        <v>1</v>
      </c>
      <c r="AH1166" s="278">
        <v>1.3</v>
      </c>
      <c r="AI1166" s="278">
        <v>1.4</v>
      </c>
      <c r="AJ1166" s="278">
        <v>1.1000000000000001</v>
      </c>
      <c r="AK1166" s="278">
        <v>0.8</v>
      </c>
      <c r="AL1166" s="278">
        <v>0.8</v>
      </c>
      <c r="AM1166" s="278">
        <v>0.8</v>
      </c>
      <c r="AN1166" s="278">
        <v>0.9</v>
      </c>
      <c r="AO1166" s="278">
        <v>1</v>
      </c>
      <c r="AP1166" s="278">
        <v>0.9</v>
      </c>
      <c r="AQ1166" s="278">
        <v>1.1000000000000001</v>
      </c>
      <c r="AR1166" s="278">
        <v>1.4</v>
      </c>
      <c r="AS1166" s="278">
        <v>1.1000000000000001</v>
      </c>
      <c r="AT1166" s="278">
        <v>0.9</v>
      </c>
      <c r="AU1166" s="278">
        <v>1.1000000000000001</v>
      </c>
      <c r="AV1166" s="278">
        <v>1.2</v>
      </c>
      <c r="AW1166" s="278">
        <v>1.2</v>
      </c>
      <c r="AX1166" s="278">
        <v>1.1000000000000001</v>
      </c>
      <c r="AY1166" s="278">
        <v>1.3</v>
      </c>
      <c r="AZ1166" s="278">
        <v>1.3</v>
      </c>
      <c r="BA1166" s="278">
        <v>1.2</v>
      </c>
      <c r="BB1166" s="278">
        <v>1.1000000000000001</v>
      </c>
      <c r="BC1166" s="278">
        <v>1</v>
      </c>
      <c r="BD1166" s="278">
        <v>1</v>
      </c>
      <c r="BE1166" s="278">
        <v>0.9</v>
      </c>
      <c r="BF1166" s="278">
        <v>0.70000000000000007</v>
      </c>
      <c r="BG1166" s="278">
        <v>0.9</v>
      </c>
      <c r="BH1166" s="278">
        <v>0.8</v>
      </c>
      <c r="BI1166" s="278">
        <v>0.8</v>
      </c>
      <c r="BJ1166" s="278">
        <v>0.7</v>
      </c>
      <c r="BK1166" s="278">
        <v>0.6</v>
      </c>
      <c r="BL1166" s="278">
        <v>0.6</v>
      </c>
      <c r="BM1166" s="278">
        <v>0.5</v>
      </c>
      <c r="BN1166" s="278">
        <v>0.5</v>
      </c>
      <c r="BO1166" s="278">
        <v>0.5</v>
      </c>
      <c r="BP1166" s="278">
        <v>0.6</v>
      </c>
      <c r="BQ1166" s="278">
        <v>0.6</v>
      </c>
      <c r="BR1166" s="278">
        <v>0.6</v>
      </c>
      <c r="BS1166" s="278">
        <v>0.6</v>
      </c>
      <c r="BT1166" s="278"/>
    </row>
    <row r="1167" spans="3:72" x14ac:dyDescent="0.2">
      <c r="C1167" s="89" t="s">
        <v>22</v>
      </c>
      <c r="D1167" s="13" t="s">
        <v>90</v>
      </c>
      <c r="E1167" s="42" t="s">
        <v>253</v>
      </c>
      <c r="F1167" s="28" t="s">
        <v>130</v>
      </c>
      <c r="G1167" s="207">
        <v>26.3</v>
      </c>
      <c r="H1167" s="278">
        <v>26.3</v>
      </c>
      <c r="I1167" s="278">
        <v>27.2</v>
      </c>
      <c r="J1167" s="278">
        <v>28.2</v>
      </c>
      <c r="K1167" s="278">
        <v>27.8</v>
      </c>
      <c r="L1167" s="278">
        <v>26.5</v>
      </c>
      <c r="M1167" s="278">
        <v>26.3</v>
      </c>
      <c r="N1167" s="278">
        <v>25.7</v>
      </c>
      <c r="O1167" s="278">
        <v>24.4</v>
      </c>
      <c r="P1167" s="278">
        <v>24.1</v>
      </c>
      <c r="Q1167" s="278">
        <v>23.8</v>
      </c>
      <c r="R1167" s="278">
        <v>23.6</v>
      </c>
      <c r="S1167" s="278">
        <v>22.7</v>
      </c>
      <c r="T1167" s="278">
        <v>22.2</v>
      </c>
      <c r="U1167" s="278">
        <v>22.4</v>
      </c>
      <c r="V1167" s="278">
        <v>23</v>
      </c>
      <c r="W1167" s="278">
        <v>23.1</v>
      </c>
      <c r="X1167" s="278">
        <v>24.4</v>
      </c>
      <c r="Y1167" s="278">
        <v>25.6</v>
      </c>
      <c r="Z1167" s="278">
        <v>25.8</v>
      </c>
      <c r="AA1167" s="278">
        <v>25.7</v>
      </c>
      <c r="AB1167" s="278">
        <v>25.6</v>
      </c>
      <c r="AC1167" s="278">
        <v>25</v>
      </c>
      <c r="AD1167" s="278">
        <v>23.7</v>
      </c>
      <c r="AE1167" s="278">
        <v>22.6</v>
      </c>
      <c r="AF1167" s="278">
        <v>19.2</v>
      </c>
      <c r="AG1167" s="278">
        <v>17</v>
      </c>
      <c r="AH1167" s="278">
        <v>17.2</v>
      </c>
      <c r="AI1167" s="278">
        <v>16.100000000000001</v>
      </c>
      <c r="AJ1167" s="278">
        <v>13.2</v>
      </c>
      <c r="AK1167" s="278">
        <v>12.1</v>
      </c>
      <c r="AL1167" s="278">
        <v>12.9</v>
      </c>
      <c r="AM1167" s="278">
        <v>12.8</v>
      </c>
      <c r="AN1167" s="278">
        <v>13.6</v>
      </c>
      <c r="AO1167" s="278">
        <v>12.7</v>
      </c>
      <c r="AP1167" s="278">
        <v>13.3</v>
      </c>
      <c r="AQ1167" s="278">
        <v>14.9</v>
      </c>
      <c r="AR1167" s="278">
        <v>13.2</v>
      </c>
      <c r="AS1167" s="278">
        <v>10</v>
      </c>
      <c r="AT1167" s="278">
        <v>8.4</v>
      </c>
      <c r="AU1167" s="278">
        <v>9</v>
      </c>
      <c r="AV1167" s="278">
        <v>9.5</v>
      </c>
      <c r="AW1167" s="278">
        <v>9.6</v>
      </c>
      <c r="AX1167" s="278">
        <v>9.6</v>
      </c>
      <c r="AY1167" s="278">
        <v>11.1</v>
      </c>
      <c r="AZ1167" s="278">
        <v>10.299999999999999</v>
      </c>
      <c r="BA1167" s="278">
        <v>10.5</v>
      </c>
      <c r="BB1167" s="278">
        <v>9.4</v>
      </c>
      <c r="BC1167" s="278">
        <v>8.1999999999999993</v>
      </c>
      <c r="BD1167" s="278">
        <v>7.1</v>
      </c>
      <c r="BE1167" s="278">
        <v>6.8</v>
      </c>
      <c r="BF1167" s="278">
        <v>6.6</v>
      </c>
      <c r="BG1167" s="278">
        <v>5.3</v>
      </c>
      <c r="BH1167" s="278">
        <v>4.7</v>
      </c>
      <c r="BI1167" s="278">
        <v>3.5</v>
      </c>
      <c r="BJ1167" s="278">
        <v>3</v>
      </c>
      <c r="BK1167" s="278">
        <v>2.9</v>
      </c>
      <c r="BL1167" s="278">
        <v>2.6</v>
      </c>
      <c r="BM1167" s="278">
        <v>2.1</v>
      </c>
      <c r="BN1167" s="278">
        <v>3.2</v>
      </c>
      <c r="BO1167" s="278">
        <v>2.8</v>
      </c>
      <c r="BP1167" s="278">
        <v>2.7</v>
      </c>
      <c r="BQ1167" s="278">
        <v>2.5</v>
      </c>
      <c r="BR1167" s="278">
        <v>2.6</v>
      </c>
      <c r="BS1167" s="278">
        <v>2.6</v>
      </c>
      <c r="BT1167" s="278"/>
    </row>
    <row r="1168" spans="3:72" x14ac:dyDescent="0.2">
      <c r="C1168" s="89" t="s">
        <v>23</v>
      </c>
      <c r="D1168" s="13" t="s">
        <v>90</v>
      </c>
      <c r="E1168" s="42" t="s">
        <v>253</v>
      </c>
      <c r="F1168" s="28" t="s">
        <v>130</v>
      </c>
      <c r="G1168" s="207">
        <v>12.2</v>
      </c>
      <c r="H1168" s="278">
        <v>12.5</v>
      </c>
      <c r="I1168" s="278">
        <v>13.2</v>
      </c>
      <c r="J1168" s="278">
        <v>14</v>
      </c>
      <c r="K1168" s="278">
        <v>14.1</v>
      </c>
      <c r="L1168" s="278">
        <v>14.1</v>
      </c>
      <c r="M1168" s="278">
        <v>14.9</v>
      </c>
      <c r="N1168" s="278">
        <v>15.6</v>
      </c>
      <c r="O1168" s="278">
        <v>15.9</v>
      </c>
      <c r="P1168" s="278">
        <v>16</v>
      </c>
      <c r="Q1168" s="278">
        <v>16.2</v>
      </c>
      <c r="R1168" s="278">
        <v>17</v>
      </c>
      <c r="S1168" s="278">
        <v>17.5</v>
      </c>
      <c r="T1168" s="278">
        <v>17.399999999999999</v>
      </c>
      <c r="U1168" s="278">
        <v>17.899999999999999</v>
      </c>
      <c r="V1168" s="278">
        <v>18.899999999999999</v>
      </c>
      <c r="W1168" s="278">
        <v>20.100000000000001</v>
      </c>
      <c r="X1168" s="278">
        <v>22.2</v>
      </c>
      <c r="Y1168" s="278">
        <v>24.3</v>
      </c>
      <c r="Z1168" s="278">
        <v>25.9</v>
      </c>
      <c r="AA1168" s="278">
        <v>27.1</v>
      </c>
      <c r="AB1168" s="278">
        <v>28.5</v>
      </c>
      <c r="AC1168" s="278">
        <v>30</v>
      </c>
      <c r="AD1168" s="278">
        <v>30.1</v>
      </c>
      <c r="AE1168" s="278">
        <v>30.3</v>
      </c>
      <c r="AF1168" s="278">
        <v>27.6</v>
      </c>
      <c r="AG1168" s="278">
        <v>24.6</v>
      </c>
      <c r="AH1168" s="278">
        <v>27</v>
      </c>
      <c r="AI1168" s="278">
        <v>25.8</v>
      </c>
      <c r="AJ1168" s="278">
        <v>24.7</v>
      </c>
      <c r="AK1168" s="278">
        <v>26.7</v>
      </c>
      <c r="AL1168" s="278">
        <v>23.1</v>
      </c>
      <c r="AM1168" s="278">
        <v>21.5</v>
      </c>
      <c r="AN1168" s="278">
        <v>27.4</v>
      </c>
      <c r="AO1168" s="278">
        <v>27.6</v>
      </c>
      <c r="AP1168" s="278">
        <v>27.2</v>
      </c>
      <c r="AQ1168" s="278">
        <v>27.7</v>
      </c>
      <c r="AR1168" s="278">
        <v>25.8</v>
      </c>
      <c r="AS1168" s="278">
        <v>22.2</v>
      </c>
      <c r="AT1168" s="278">
        <v>19.5</v>
      </c>
      <c r="AU1168" s="278">
        <v>22.7</v>
      </c>
      <c r="AV1168" s="278">
        <v>22.099999999999998</v>
      </c>
      <c r="AW1168" s="278">
        <v>23.9</v>
      </c>
      <c r="AX1168" s="278">
        <v>24.7</v>
      </c>
      <c r="AY1168" s="278">
        <v>26.4</v>
      </c>
      <c r="AZ1168" s="278">
        <v>22.9</v>
      </c>
      <c r="BA1168" s="278">
        <v>23.6</v>
      </c>
      <c r="BB1168" s="278">
        <v>21.7</v>
      </c>
      <c r="BC1168" s="278">
        <v>20.100000000000001</v>
      </c>
      <c r="BD1168" s="278">
        <v>17.5</v>
      </c>
      <c r="BE1168" s="278">
        <v>16.399999999999999</v>
      </c>
      <c r="BF1168" s="278">
        <v>13.7</v>
      </c>
      <c r="BG1168" s="278">
        <v>12.4</v>
      </c>
      <c r="BH1168" s="278">
        <v>10.7</v>
      </c>
      <c r="BI1168" s="278">
        <v>8.8000000000000007</v>
      </c>
      <c r="BJ1168" s="278">
        <v>8.4</v>
      </c>
      <c r="BK1168" s="278">
        <v>8.5</v>
      </c>
      <c r="BL1168" s="278">
        <v>7.4</v>
      </c>
      <c r="BM1168" s="278">
        <v>7.1000000000000005</v>
      </c>
      <c r="BN1168" s="278">
        <v>6.3</v>
      </c>
      <c r="BO1168" s="278">
        <v>3</v>
      </c>
      <c r="BP1168" s="278">
        <v>2.5</v>
      </c>
      <c r="BQ1168" s="278">
        <v>2.8</v>
      </c>
      <c r="BR1168" s="278">
        <v>2.7</v>
      </c>
      <c r="BS1168" s="278">
        <v>2.6</v>
      </c>
      <c r="BT1168" s="278"/>
    </row>
    <row r="1169" spans="3:72" x14ac:dyDescent="0.2">
      <c r="C1169" s="89" t="s">
        <v>24</v>
      </c>
      <c r="D1169" s="13" t="s">
        <v>90</v>
      </c>
      <c r="E1169" s="42" t="s">
        <v>253</v>
      </c>
      <c r="F1169" s="28" t="s">
        <v>130</v>
      </c>
      <c r="G1169" s="207">
        <v>249.20000000000002</v>
      </c>
      <c r="H1169" s="278">
        <v>248</v>
      </c>
      <c r="I1169" s="278">
        <v>252.9</v>
      </c>
      <c r="J1169" s="278">
        <v>262.09999999999997</v>
      </c>
      <c r="K1169" s="278">
        <v>258.7</v>
      </c>
      <c r="L1169" s="278">
        <v>253.8</v>
      </c>
      <c r="M1169" s="278">
        <v>257.7</v>
      </c>
      <c r="N1169" s="278">
        <v>260.8</v>
      </c>
      <c r="O1169" s="278">
        <v>254.20000000000002</v>
      </c>
      <c r="P1169" s="278">
        <v>245.4</v>
      </c>
      <c r="Q1169" s="278">
        <v>238.20000000000002</v>
      </c>
      <c r="R1169" s="278">
        <v>237.4</v>
      </c>
      <c r="S1169" s="278">
        <v>231</v>
      </c>
      <c r="T1169" s="278">
        <v>222.20000000000002</v>
      </c>
      <c r="U1169" s="278">
        <v>221.4</v>
      </c>
      <c r="V1169" s="278">
        <v>223.7</v>
      </c>
      <c r="W1169" s="278">
        <v>225.10000000000002</v>
      </c>
      <c r="X1169" s="278">
        <v>226.10000000000002</v>
      </c>
      <c r="Y1169" s="278">
        <v>224.8</v>
      </c>
      <c r="Z1169" s="278">
        <v>224.10000000000002</v>
      </c>
      <c r="AA1169" s="278">
        <v>218.6</v>
      </c>
      <c r="AB1169" s="278">
        <v>211.9</v>
      </c>
      <c r="AC1169" s="278">
        <v>205.5</v>
      </c>
      <c r="AD1169" s="278">
        <v>197.9</v>
      </c>
      <c r="AE1169" s="278">
        <v>190.20000000000002</v>
      </c>
      <c r="AF1169" s="278">
        <v>171.7</v>
      </c>
      <c r="AG1169" s="278">
        <v>156</v>
      </c>
      <c r="AH1169" s="278">
        <v>145.30000000000001</v>
      </c>
      <c r="AI1169" s="278">
        <v>147.19999999999999</v>
      </c>
      <c r="AJ1169" s="278">
        <v>139</v>
      </c>
      <c r="AK1169" s="278">
        <v>131.4</v>
      </c>
      <c r="AL1169" s="278">
        <v>140.6</v>
      </c>
      <c r="AM1169" s="278">
        <v>147.1</v>
      </c>
      <c r="AN1169" s="278">
        <v>148.30000000000001</v>
      </c>
      <c r="AO1169" s="278">
        <v>152.39999999999998</v>
      </c>
      <c r="AP1169" s="278">
        <v>153.4</v>
      </c>
      <c r="AQ1169" s="278">
        <v>147</v>
      </c>
      <c r="AR1169" s="278">
        <v>131.80000000000001</v>
      </c>
      <c r="AS1169" s="278">
        <v>115</v>
      </c>
      <c r="AT1169" s="278">
        <v>108.2</v>
      </c>
      <c r="AU1169" s="278">
        <v>100.5</v>
      </c>
      <c r="AV1169" s="278">
        <v>110.9</v>
      </c>
      <c r="AW1169" s="278">
        <v>115.7</v>
      </c>
      <c r="AX1169" s="278">
        <v>117.1</v>
      </c>
      <c r="AY1169" s="278">
        <v>120.6</v>
      </c>
      <c r="AZ1169" s="278">
        <v>106.9</v>
      </c>
      <c r="BA1169" s="278">
        <v>102.10000000000001</v>
      </c>
      <c r="BB1169" s="278">
        <v>88.5</v>
      </c>
      <c r="BC1169" s="278">
        <v>83.3</v>
      </c>
      <c r="BD1169" s="278">
        <v>74.7</v>
      </c>
      <c r="BE1169" s="278">
        <v>67.8</v>
      </c>
      <c r="BF1169" s="278">
        <v>58</v>
      </c>
      <c r="BG1169" s="278">
        <v>50.2</v>
      </c>
      <c r="BH1169" s="278">
        <v>44.2</v>
      </c>
      <c r="BI1169" s="278">
        <v>35</v>
      </c>
      <c r="BJ1169" s="278">
        <v>32.9</v>
      </c>
      <c r="BK1169" s="278">
        <v>31.7</v>
      </c>
      <c r="BL1169" s="278">
        <v>28</v>
      </c>
      <c r="BM1169" s="278">
        <v>25.900000000000002</v>
      </c>
      <c r="BN1169" s="278">
        <v>24.5</v>
      </c>
      <c r="BO1169" s="278">
        <v>26.7</v>
      </c>
      <c r="BP1169" s="278">
        <v>27.6</v>
      </c>
      <c r="BQ1169" s="278">
        <v>28.9</v>
      </c>
      <c r="BR1169" s="278">
        <v>28.7</v>
      </c>
      <c r="BS1169" s="278">
        <v>28.8</v>
      </c>
      <c r="BT1169" s="278"/>
    </row>
    <row r="1170" spans="3:72" x14ac:dyDescent="0.2">
      <c r="C1170" s="89" t="s">
        <v>25</v>
      </c>
      <c r="D1170" s="13" t="s">
        <v>90</v>
      </c>
      <c r="E1170" s="42" t="s">
        <v>253</v>
      </c>
      <c r="F1170" s="28" t="s">
        <v>130</v>
      </c>
      <c r="G1170" s="207">
        <v>62.8</v>
      </c>
      <c r="H1170" s="278">
        <v>64.8</v>
      </c>
      <c r="I1170" s="278">
        <v>67.8</v>
      </c>
      <c r="J1170" s="278">
        <v>72.099999999999994</v>
      </c>
      <c r="K1170" s="278">
        <v>72.900000000000006</v>
      </c>
      <c r="L1170" s="278">
        <v>72</v>
      </c>
      <c r="M1170" s="278">
        <v>73.900000000000006</v>
      </c>
      <c r="N1170" s="278">
        <v>78.8</v>
      </c>
      <c r="O1170" s="278">
        <v>80.599999999999994</v>
      </c>
      <c r="P1170" s="278">
        <v>80.599999999999994</v>
      </c>
      <c r="Q1170" s="278">
        <v>81.2</v>
      </c>
      <c r="R1170" s="278">
        <v>84.7</v>
      </c>
      <c r="S1170" s="278">
        <v>86.3</v>
      </c>
      <c r="T1170" s="278">
        <v>85.3</v>
      </c>
      <c r="U1170" s="278">
        <v>87</v>
      </c>
      <c r="V1170" s="278">
        <v>91.4</v>
      </c>
      <c r="W1170" s="278">
        <v>95.100000000000009</v>
      </c>
      <c r="X1170" s="278">
        <v>103.2</v>
      </c>
      <c r="Y1170" s="278">
        <v>111</v>
      </c>
      <c r="Z1170" s="278">
        <v>114.8</v>
      </c>
      <c r="AA1170" s="278">
        <v>116.10000000000001</v>
      </c>
      <c r="AB1170" s="278">
        <v>115.80000000000001</v>
      </c>
      <c r="AC1170" s="278">
        <v>114</v>
      </c>
      <c r="AD1170" s="278">
        <v>112</v>
      </c>
      <c r="AE1170" s="278">
        <v>109.4</v>
      </c>
      <c r="AF1170" s="278">
        <v>110.7</v>
      </c>
      <c r="AG1170" s="278">
        <v>103.1</v>
      </c>
      <c r="AH1170" s="278">
        <v>93.1</v>
      </c>
      <c r="AI1170" s="278">
        <v>92</v>
      </c>
      <c r="AJ1170" s="278">
        <v>88.5</v>
      </c>
      <c r="AK1170" s="278">
        <v>87.5</v>
      </c>
      <c r="AL1170" s="278">
        <v>86.2</v>
      </c>
      <c r="AM1170" s="278">
        <v>89.5</v>
      </c>
      <c r="AN1170" s="278">
        <v>89.5</v>
      </c>
      <c r="AO1170" s="278">
        <v>88.9</v>
      </c>
      <c r="AP1170" s="278">
        <v>86.6</v>
      </c>
      <c r="AQ1170" s="278">
        <v>86.7</v>
      </c>
      <c r="AR1170" s="278">
        <v>84.7</v>
      </c>
      <c r="AS1170" s="278">
        <v>74.699999999999989</v>
      </c>
      <c r="AT1170" s="278">
        <v>76.8</v>
      </c>
      <c r="AU1170" s="278">
        <v>81.099999999999994</v>
      </c>
      <c r="AV1170" s="278">
        <v>82.5</v>
      </c>
      <c r="AW1170" s="278">
        <v>84.3</v>
      </c>
      <c r="AX1170" s="278">
        <v>84.6</v>
      </c>
      <c r="AY1170" s="278">
        <v>82.7</v>
      </c>
      <c r="AZ1170" s="278">
        <v>83.7</v>
      </c>
      <c r="BA1170" s="278">
        <v>76.3</v>
      </c>
      <c r="BB1170" s="278">
        <v>75</v>
      </c>
      <c r="BC1170" s="278">
        <v>71.3</v>
      </c>
      <c r="BD1170" s="278">
        <v>68.3</v>
      </c>
      <c r="BE1170" s="278">
        <v>62.2</v>
      </c>
      <c r="BF1170" s="278">
        <v>56.2</v>
      </c>
      <c r="BG1170" s="278">
        <v>50.3</v>
      </c>
      <c r="BH1170" s="278">
        <v>45.2</v>
      </c>
      <c r="BI1170" s="278">
        <v>37.699999999999996</v>
      </c>
      <c r="BJ1170" s="278">
        <v>38</v>
      </c>
      <c r="BK1170" s="278">
        <v>39.6</v>
      </c>
      <c r="BL1170" s="278">
        <v>36</v>
      </c>
      <c r="BM1170" s="278">
        <v>36</v>
      </c>
      <c r="BN1170" s="278">
        <v>37.9</v>
      </c>
      <c r="BO1170" s="278">
        <v>41.300000000000004</v>
      </c>
      <c r="BP1170" s="278">
        <v>39.700000000000003</v>
      </c>
      <c r="BQ1170" s="278">
        <v>38.800000000000004</v>
      </c>
      <c r="BR1170" s="278">
        <v>38</v>
      </c>
      <c r="BS1170" s="278">
        <v>36.700000000000003</v>
      </c>
      <c r="BT1170" s="278"/>
    </row>
    <row r="1171" spans="3:72" x14ac:dyDescent="0.2">
      <c r="C1171" s="89" t="s">
        <v>26</v>
      </c>
      <c r="D1171" s="13" t="s">
        <v>90</v>
      </c>
      <c r="E1171" s="42" t="s">
        <v>253</v>
      </c>
      <c r="F1171" s="28" t="s">
        <v>130</v>
      </c>
      <c r="G1171" s="207">
        <v>9.1999999999999993</v>
      </c>
      <c r="H1171" s="278">
        <v>8.9</v>
      </c>
      <c r="I1171" s="278">
        <v>9.6</v>
      </c>
      <c r="J1171" s="278">
        <v>9.9</v>
      </c>
      <c r="K1171" s="278">
        <v>9.4</v>
      </c>
      <c r="L1171" s="278">
        <v>9.1999999999999993</v>
      </c>
      <c r="M1171" s="278">
        <v>9</v>
      </c>
      <c r="N1171" s="278">
        <v>9.1999999999999993</v>
      </c>
      <c r="O1171" s="278">
        <v>8.6999999999999993</v>
      </c>
      <c r="P1171" s="278">
        <v>8.5</v>
      </c>
      <c r="Q1171" s="278">
        <v>8.1999999999999993</v>
      </c>
      <c r="R1171" s="278">
        <v>8</v>
      </c>
      <c r="S1171" s="278">
        <v>7.8</v>
      </c>
      <c r="T1171" s="278">
        <v>7.3</v>
      </c>
      <c r="U1171" s="278">
        <v>6.5</v>
      </c>
      <c r="V1171" s="278">
        <v>6.3</v>
      </c>
      <c r="W1171" s="278">
        <v>6.5</v>
      </c>
      <c r="X1171" s="278">
        <v>6.5</v>
      </c>
      <c r="Y1171" s="278">
        <v>6.7</v>
      </c>
      <c r="Z1171" s="278">
        <v>6.9</v>
      </c>
      <c r="AA1171" s="278">
        <v>7.1</v>
      </c>
      <c r="AB1171" s="278">
        <v>6.8</v>
      </c>
      <c r="AC1171" s="278">
        <v>7</v>
      </c>
      <c r="AD1171" s="278">
        <v>6.7</v>
      </c>
      <c r="AE1171" s="278">
        <v>6.9</v>
      </c>
      <c r="AF1171" s="278">
        <v>4.9000000000000004</v>
      </c>
      <c r="AG1171" s="278">
        <v>4.8</v>
      </c>
      <c r="AH1171" s="278">
        <v>4.0999999999999996</v>
      </c>
      <c r="AI1171" s="278">
        <v>4.7</v>
      </c>
      <c r="AJ1171" s="278">
        <v>3.9</v>
      </c>
      <c r="AK1171" s="278">
        <v>4.0999999999999996</v>
      </c>
      <c r="AL1171" s="278">
        <v>3.9</v>
      </c>
      <c r="AM1171" s="278">
        <v>3.1</v>
      </c>
      <c r="AN1171" s="278">
        <v>3.1</v>
      </c>
      <c r="AO1171" s="278">
        <v>3</v>
      </c>
      <c r="AP1171" s="278">
        <v>2.9</v>
      </c>
      <c r="AQ1171" s="278">
        <v>2.5</v>
      </c>
      <c r="AR1171" s="278">
        <v>2.6</v>
      </c>
      <c r="AS1171" s="278">
        <v>2.4</v>
      </c>
      <c r="AT1171" s="278">
        <v>3</v>
      </c>
      <c r="AU1171" s="278">
        <v>4</v>
      </c>
      <c r="AV1171" s="278">
        <v>3.4</v>
      </c>
      <c r="AW1171" s="278">
        <v>3.8</v>
      </c>
      <c r="AX1171" s="278">
        <v>4</v>
      </c>
      <c r="AY1171" s="278">
        <v>3.6</v>
      </c>
      <c r="AZ1171" s="278">
        <v>2.6</v>
      </c>
      <c r="BA1171" s="278">
        <v>2.6999999999999997</v>
      </c>
      <c r="BB1171" s="278">
        <v>2.4</v>
      </c>
      <c r="BC1171" s="278">
        <v>2.1</v>
      </c>
      <c r="BD1171" s="278">
        <v>1.6</v>
      </c>
      <c r="BE1171" s="278">
        <v>1.3</v>
      </c>
      <c r="BF1171" s="278">
        <v>1.2</v>
      </c>
      <c r="BG1171" s="278">
        <v>1.2</v>
      </c>
      <c r="BH1171" s="278">
        <v>1.1000000000000001</v>
      </c>
      <c r="BI1171" s="278">
        <v>1</v>
      </c>
      <c r="BJ1171" s="278">
        <v>0.9</v>
      </c>
      <c r="BK1171" s="278">
        <v>1</v>
      </c>
      <c r="BL1171" s="278">
        <v>0.8</v>
      </c>
      <c r="BM1171" s="278">
        <v>0.6</v>
      </c>
      <c r="BN1171" s="278">
        <v>0.5</v>
      </c>
      <c r="BO1171" s="278">
        <v>0.3</v>
      </c>
      <c r="BP1171" s="278">
        <v>0.2</v>
      </c>
      <c r="BQ1171" s="278">
        <v>0.3</v>
      </c>
      <c r="BR1171" s="278">
        <v>0.2</v>
      </c>
      <c r="BS1171" s="278">
        <v>0.2</v>
      </c>
      <c r="BT1171" s="278"/>
    </row>
    <row r="1172" spans="3:72" x14ac:dyDescent="0.2">
      <c r="C1172" s="89" t="s">
        <v>27</v>
      </c>
      <c r="D1172" s="13" t="s">
        <v>90</v>
      </c>
      <c r="E1172" s="42" t="s">
        <v>253</v>
      </c>
      <c r="F1172" s="28" t="s">
        <v>130</v>
      </c>
      <c r="G1172" s="207">
        <v>14</v>
      </c>
      <c r="H1172" s="278">
        <v>14.7</v>
      </c>
      <c r="I1172" s="278">
        <v>16.100000000000001</v>
      </c>
      <c r="J1172" s="278">
        <v>18</v>
      </c>
      <c r="K1172" s="278">
        <v>19.3</v>
      </c>
      <c r="L1172" s="278">
        <v>21.1</v>
      </c>
      <c r="M1172" s="278">
        <v>24.2</v>
      </c>
      <c r="N1172" s="278">
        <v>25.3</v>
      </c>
      <c r="O1172" s="278">
        <v>25.3</v>
      </c>
      <c r="P1172" s="278">
        <v>25.8</v>
      </c>
      <c r="Q1172" s="278">
        <v>26.5</v>
      </c>
      <c r="R1172" s="278">
        <v>27.5</v>
      </c>
      <c r="S1172" s="278">
        <v>28</v>
      </c>
      <c r="T1172" s="278">
        <v>28.3</v>
      </c>
      <c r="U1172" s="278">
        <v>29.1</v>
      </c>
      <c r="V1172" s="278">
        <v>31.5</v>
      </c>
      <c r="W1172" s="278">
        <v>33.299999999999997</v>
      </c>
      <c r="X1172" s="278">
        <v>38.200000000000003</v>
      </c>
      <c r="Y1172" s="278">
        <v>43.3</v>
      </c>
      <c r="Z1172" s="278">
        <v>43.8</v>
      </c>
      <c r="AA1172" s="278">
        <v>43.8</v>
      </c>
      <c r="AB1172" s="278">
        <v>42.9</v>
      </c>
      <c r="AC1172" s="278">
        <v>42.4</v>
      </c>
      <c r="AD1172" s="278">
        <v>41.4</v>
      </c>
      <c r="AE1172" s="278">
        <v>40.700000000000003</v>
      </c>
      <c r="AF1172" s="278">
        <v>36.700000000000003</v>
      </c>
      <c r="AG1172" s="278">
        <v>33</v>
      </c>
      <c r="AH1172" s="278">
        <v>34.700000000000003</v>
      </c>
      <c r="AI1172" s="278">
        <v>29.7</v>
      </c>
      <c r="AJ1172" s="278">
        <v>28</v>
      </c>
      <c r="AK1172" s="278">
        <v>27.1</v>
      </c>
      <c r="AL1172" s="278">
        <v>23.8</v>
      </c>
      <c r="AM1172" s="278">
        <v>23.6</v>
      </c>
      <c r="AN1172" s="278">
        <v>23.1</v>
      </c>
      <c r="AO1172" s="278">
        <v>28</v>
      </c>
      <c r="AP1172" s="278">
        <v>25.8</v>
      </c>
      <c r="AQ1172" s="278">
        <v>27.299999999999997</v>
      </c>
      <c r="AR1172" s="278">
        <v>27.6</v>
      </c>
      <c r="AS1172" s="278">
        <v>24.6</v>
      </c>
      <c r="AT1172" s="278">
        <v>21.9</v>
      </c>
      <c r="AU1172" s="278">
        <v>23.8</v>
      </c>
      <c r="AV1172" s="278">
        <v>19.7</v>
      </c>
      <c r="AW1172" s="278">
        <v>21.1</v>
      </c>
      <c r="AX1172" s="278">
        <v>21.4</v>
      </c>
      <c r="AY1172" s="278">
        <v>20.399999999999999</v>
      </c>
      <c r="AZ1172" s="278">
        <v>23.6</v>
      </c>
      <c r="BA1172" s="278">
        <v>23.7</v>
      </c>
      <c r="BB1172" s="278">
        <v>21.8</v>
      </c>
      <c r="BC1172" s="278">
        <v>22.2</v>
      </c>
      <c r="BD1172" s="278">
        <v>21.1</v>
      </c>
      <c r="BE1172" s="278">
        <v>20.6</v>
      </c>
      <c r="BF1172" s="278">
        <v>20.5</v>
      </c>
      <c r="BG1172" s="278">
        <v>18.8</v>
      </c>
      <c r="BH1172" s="278">
        <v>18.2</v>
      </c>
      <c r="BI1172" s="278">
        <v>14.2</v>
      </c>
      <c r="BJ1172" s="278">
        <v>12.7</v>
      </c>
      <c r="BK1172" s="278">
        <v>12.2</v>
      </c>
      <c r="BL1172" s="278">
        <v>10.8</v>
      </c>
      <c r="BM1172" s="278">
        <v>10.6</v>
      </c>
      <c r="BN1172" s="278">
        <v>9.5</v>
      </c>
      <c r="BO1172" s="278">
        <v>9.3000000000000007</v>
      </c>
      <c r="BP1172" s="278">
        <v>8.5</v>
      </c>
      <c r="BQ1172" s="278">
        <v>8.3000000000000007</v>
      </c>
      <c r="BR1172" s="278">
        <v>8</v>
      </c>
      <c r="BS1172" s="278">
        <v>7.5</v>
      </c>
      <c r="BT1172" s="278"/>
    </row>
    <row r="1173" spans="3:72" x14ac:dyDescent="0.2">
      <c r="C1173" s="89" t="s">
        <v>28</v>
      </c>
      <c r="D1173" s="13" t="s">
        <v>90</v>
      </c>
      <c r="E1173" s="42" t="s">
        <v>253</v>
      </c>
      <c r="F1173" s="28" t="s">
        <v>130</v>
      </c>
      <c r="G1173" s="207">
        <v>14</v>
      </c>
      <c r="H1173" s="278">
        <v>14.9</v>
      </c>
      <c r="I1173" s="278">
        <v>16.2</v>
      </c>
      <c r="J1173" s="278">
        <v>19.2</v>
      </c>
      <c r="K1173" s="278">
        <v>21.8</v>
      </c>
      <c r="L1173" s="278">
        <v>22.5</v>
      </c>
      <c r="M1173" s="278">
        <v>23.6</v>
      </c>
      <c r="N1173" s="278">
        <v>25.3</v>
      </c>
      <c r="O1173" s="278">
        <v>26.2</v>
      </c>
      <c r="P1173" s="278">
        <v>26.8</v>
      </c>
      <c r="Q1173" s="278">
        <v>27.5</v>
      </c>
      <c r="R1173" s="278">
        <v>28.4</v>
      </c>
      <c r="S1173" s="278">
        <v>28.6</v>
      </c>
      <c r="T1173" s="278">
        <v>28.3</v>
      </c>
      <c r="U1173" s="278">
        <v>28.6</v>
      </c>
      <c r="V1173" s="278">
        <v>29.1</v>
      </c>
      <c r="W1173" s="278">
        <v>29.8</v>
      </c>
      <c r="X1173" s="278">
        <v>31</v>
      </c>
      <c r="Y1173" s="278">
        <v>31.6</v>
      </c>
      <c r="Z1173" s="278">
        <v>32.4</v>
      </c>
      <c r="AA1173" s="278">
        <v>32.4</v>
      </c>
      <c r="AB1173" s="278">
        <v>31.7</v>
      </c>
      <c r="AC1173" s="278">
        <v>30.9</v>
      </c>
      <c r="AD1173" s="278">
        <v>29.7</v>
      </c>
      <c r="AE1173" s="278">
        <v>28.2</v>
      </c>
      <c r="AF1173" s="278">
        <v>24.3</v>
      </c>
      <c r="AG1173" s="278">
        <v>21.9</v>
      </c>
      <c r="AH1173" s="278">
        <v>22.1</v>
      </c>
      <c r="AI1173" s="278">
        <v>22.900000000000002</v>
      </c>
      <c r="AJ1173" s="278">
        <v>21.099999999999998</v>
      </c>
      <c r="AK1173" s="278">
        <v>21.1</v>
      </c>
      <c r="AL1173" s="278">
        <v>22.8</v>
      </c>
      <c r="AM1173" s="278">
        <v>22.9</v>
      </c>
      <c r="AN1173" s="278">
        <v>20.6</v>
      </c>
      <c r="AO1173" s="278">
        <v>19.400000000000002</v>
      </c>
      <c r="AP1173" s="278">
        <v>22</v>
      </c>
      <c r="AQ1173" s="278">
        <v>20.399999999999999</v>
      </c>
      <c r="AR1173" s="278">
        <v>20.8</v>
      </c>
      <c r="AS1173" s="278">
        <v>17.5</v>
      </c>
      <c r="AT1173" s="278">
        <v>16.600000000000001</v>
      </c>
      <c r="AU1173" s="278">
        <v>16.600000000000001</v>
      </c>
      <c r="AV1173" s="278">
        <v>16.700000000000003</v>
      </c>
      <c r="AW1173" s="278">
        <v>17.399999999999999</v>
      </c>
      <c r="AX1173" s="278">
        <v>17.7</v>
      </c>
      <c r="AY1173" s="278">
        <v>15.7</v>
      </c>
      <c r="AZ1173" s="278">
        <v>19.2</v>
      </c>
      <c r="BA1173" s="278">
        <v>18.2</v>
      </c>
      <c r="BB1173" s="278">
        <v>17.100000000000001</v>
      </c>
      <c r="BC1173" s="278">
        <v>15.9</v>
      </c>
      <c r="BD1173" s="278">
        <v>13</v>
      </c>
      <c r="BE1173" s="278">
        <v>13</v>
      </c>
      <c r="BF1173" s="278">
        <v>12.4</v>
      </c>
      <c r="BG1173" s="278">
        <v>11.1</v>
      </c>
      <c r="BH1173" s="278">
        <v>10.1</v>
      </c>
      <c r="BI1173" s="278">
        <v>9.1</v>
      </c>
      <c r="BJ1173" s="278">
        <v>8.6</v>
      </c>
      <c r="BK1173" s="278">
        <v>7.7</v>
      </c>
      <c r="BL1173" s="278">
        <v>6.6999999999999993</v>
      </c>
      <c r="BM1173" s="278">
        <v>6</v>
      </c>
      <c r="BN1173" s="278">
        <v>6</v>
      </c>
      <c r="BO1173" s="278">
        <v>6.5</v>
      </c>
      <c r="BP1173" s="278">
        <v>7.2</v>
      </c>
      <c r="BQ1173" s="278">
        <v>7.5</v>
      </c>
      <c r="BR1173" s="278">
        <v>8.1</v>
      </c>
      <c r="BS1173" s="278">
        <v>7.7</v>
      </c>
      <c r="BT1173" s="278"/>
    </row>
    <row r="1174" spans="3:72" x14ac:dyDescent="0.2">
      <c r="C1174" s="89" t="s">
        <v>29</v>
      </c>
      <c r="D1174" s="13" t="s">
        <v>90</v>
      </c>
      <c r="E1174" s="42" t="s">
        <v>253</v>
      </c>
      <c r="F1174" s="28" t="s">
        <v>130</v>
      </c>
      <c r="G1174" s="207">
        <v>14.4</v>
      </c>
      <c r="H1174" s="278">
        <v>13.7</v>
      </c>
      <c r="I1174" s="278">
        <v>13.6</v>
      </c>
      <c r="J1174" s="278">
        <v>13.8</v>
      </c>
      <c r="K1174" s="278">
        <v>13.4</v>
      </c>
      <c r="L1174" s="278">
        <v>12.7</v>
      </c>
      <c r="M1174" s="278">
        <v>12.6</v>
      </c>
      <c r="N1174" s="278">
        <v>12.5</v>
      </c>
      <c r="O1174" s="278">
        <v>12</v>
      </c>
      <c r="P1174" s="278">
        <v>11.7</v>
      </c>
      <c r="Q1174" s="278">
        <v>11.5</v>
      </c>
      <c r="R1174" s="278">
        <v>11.9</v>
      </c>
      <c r="S1174" s="278">
        <v>11.8</v>
      </c>
      <c r="T1174" s="278">
        <v>11.8</v>
      </c>
      <c r="U1174" s="278">
        <v>11.6</v>
      </c>
      <c r="V1174" s="278">
        <v>12</v>
      </c>
      <c r="W1174" s="278">
        <v>12.2</v>
      </c>
      <c r="X1174" s="278">
        <v>12.8</v>
      </c>
      <c r="Y1174" s="278">
        <v>13.4</v>
      </c>
      <c r="Z1174" s="278">
        <v>13.5</v>
      </c>
      <c r="AA1174" s="278">
        <v>13.4</v>
      </c>
      <c r="AB1174" s="278">
        <v>12.9</v>
      </c>
      <c r="AC1174" s="278">
        <v>12.6</v>
      </c>
      <c r="AD1174" s="278">
        <v>12.2</v>
      </c>
      <c r="AE1174" s="278">
        <v>12</v>
      </c>
      <c r="AF1174" s="278">
        <v>12.1</v>
      </c>
      <c r="AG1174" s="278">
        <v>9.8000000000000007</v>
      </c>
      <c r="AH1174" s="278">
        <v>10.9</v>
      </c>
      <c r="AI1174" s="278">
        <v>9.8000000000000007</v>
      </c>
      <c r="AJ1174" s="278">
        <v>10.8</v>
      </c>
      <c r="AK1174" s="278">
        <v>10.5</v>
      </c>
      <c r="AL1174" s="278">
        <v>10</v>
      </c>
      <c r="AM1174" s="278">
        <v>8.9</v>
      </c>
      <c r="AN1174" s="278">
        <v>10.3</v>
      </c>
      <c r="AO1174" s="278">
        <v>10.8</v>
      </c>
      <c r="AP1174" s="278">
        <v>11.5</v>
      </c>
      <c r="AQ1174" s="278">
        <v>9.6</v>
      </c>
      <c r="AR1174" s="278">
        <v>10.5</v>
      </c>
      <c r="AS1174" s="278">
        <v>8.4</v>
      </c>
      <c r="AT1174" s="278">
        <v>8</v>
      </c>
      <c r="AU1174" s="278">
        <v>8.8000000000000007</v>
      </c>
      <c r="AV1174" s="278">
        <v>9</v>
      </c>
      <c r="AW1174" s="278">
        <v>9.4</v>
      </c>
      <c r="AX1174" s="278">
        <v>10</v>
      </c>
      <c r="AY1174" s="278">
        <v>10.6</v>
      </c>
      <c r="AZ1174" s="278">
        <v>9.3000000000000007</v>
      </c>
      <c r="BA1174" s="278">
        <v>8.5</v>
      </c>
      <c r="BB1174" s="278">
        <v>8.5</v>
      </c>
      <c r="BC1174" s="278">
        <v>8.1</v>
      </c>
      <c r="BD1174" s="278">
        <v>6.6</v>
      </c>
      <c r="BE1174" s="278">
        <v>6.3</v>
      </c>
      <c r="BF1174" s="278">
        <v>5.6</v>
      </c>
      <c r="BG1174" s="278">
        <v>5.2</v>
      </c>
      <c r="BH1174" s="278">
        <v>4.5</v>
      </c>
      <c r="BI1174" s="278">
        <v>4</v>
      </c>
      <c r="BJ1174" s="278">
        <v>4.0999999999999996</v>
      </c>
      <c r="BK1174" s="278">
        <v>4.2</v>
      </c>
      <c r="BL1174" s="278">
        <v>3.9999999999999996</v>
      </c>
      <c r="BM1174" s="278">
        <v>3.6</v>
      </c>
      <c r="BN1174" s="278">
        <v>4.2</v>
      </c>
      <c r="BO1174" s="278">
        <v>4.8</v>
      </c>
      <c r="BP1174" s="278">
        <v>6.1</v>
      </c>
      <c r="BQ1174" s="278">
        <v>6.2</v>
      </c>
      <c r="BR1174" s="278">
        <v>6.2</v>
      </c>
      <c r="BS1174" s="278">
        <v>7.2</v>
      </c>
      <c r="BT1174" s="278"/>
    </row>
    <row r="1175" spans="3:72" x14ac:dyDescent="0.2">
      <c r="C1175" s="89" t="s">
        <v>30</v>
      </c>
      <c r="D1175" s="13" t="s">
        <v>90</v>
      </c>
      <c r="E1175" s="42" t="s">
        <v>253</v>
      </c>
      <c r="F1175" s="28" t="s">
        <v>130</v>
      </c>
      <c r="G1175" s="207">
        <v>3.6</v>
      </c>
      <c r="H1175" s="278">
        <v>3.7</v>
      </c>
      <c r="I1175" s="278">
        <v>3.7</v>
      </c>
      <c r="J1175" s="278">
        <v>4.0999999999999996</v>
      </c>
      <c r="K1175" s="278">
        <v>4</v>
      </c>
      <c r="L1175" s="278">
        <v>3.9</v>
      </c>
      <c r="M1175" s="278">
        <v>3.8</v>
      </c>
      <c r="N1175" s="278">
        <v>4</v>
      </c>
      <c r="O1175" s="278">
        <v>4</v>
      </c>
      <c r="P1175" s="278">
        <v>4.0999999999999996</v>
      </c>
      <c r="Q1175" s="278">
        <v>4.0999999999999996</v>
      </c>
      <c r="R1175" s="278">
        <v>4.2</v>
      </c>
      <c r="S1175" s="278">
        <v>4.2</v>
      </c>
      <c r="T1175" s="278">
        <v>4.0999999999999996</v>
      </c>
      <c r="U1175" s="278">
        <v>4.2</v>
      </c>
      <c r="V1175" s="278">
        <v>4.2</v>
      </c>
      <c r="W1175" s="278">
        <v>4.3</v>
      </c>
      <c r="X1175" s="278">
        <v>4.4000000000000004</v>
      </c>
      <c r="Y1175" s="278">
        <v>4.4000000000000004</v>
      </c>
      <c r="Z1175" s="278">
        <v>4.5999999999999996</v>
      </c>
      <c r="AA1175" s="278">
        <v>4.5999999999999996</v>
      </c>
      <c r="AB1175" s="278">
        <v>4.4000000000000004</v>
      </c>
      <c r="AC1175" s="278">
        <v>4.2</v>
      </c>
      <c r="AD1175" s="278">
        <v>4.0999999999999996</v>
      </c>
      <c r="AE1175" s="278">
        <v>4</v>
      </c>
      <c r="AF1175" s="278">
        <v>3.9</v>
      </c>
      <c r="AG1175" s="278">
        <v>3.6999999999999997</v>
      </c>
      <c r="AH1175" s="278">
        <v>4.4000000000000004</v>
      </c>
      <c r="AI1175" s="278">
        <v>4.3</v>
      </c>
      <c r="AJ1175" s="278">
        <v>3.7</v>
      </c>
      <c r="AK1175" s="278">
        <v>3.4</v>
      </c>
      <c r="AL1175" s="278">
        <v>4</v>
      </c>
      <c r="AM1175" s="278">
        <v>4.3</v>
      </c>
      <c r="AN1175" s="278">
        <v>4</v>
      </c>
      <c r="AO1175" s="278">
        <v>4</v>
      </c>
      <c r="AP1175" s="278">
        <v>3.7</v>
      </c>
      <c r="AQ1175" s="278">
        <v>3.7</v>
      </c>
      <c r="AR1175" s="278">
        <v>3.6</v>
      </c>
      <c r="AS1175" s="278">
        <v>2.7</v>
      </c>
      <c r="AT1175" s="278">
        <v>2.7</v>
      </c>
      <c r="AU1175" s="278">
        <v>2.8</v>
      </c>
      <c r="AV1175" s="278">
        <v>2.6</v>
      </c>
      <c r="AW1175" s="278">
        <v>2.9</v>
      </c>
      <c r="AX1175" s="278">
        <v>2.7</v>
      </c>
      <c r="AY1175" s="278">
        <v>2.7</v>
      </c>
      <c r="AZ1175" s="278">
        <v>2.6</v>
      </c>
      <c r="BA1175" s="278">
        <v>2.2999999999999998</v>
      </c>
      <c r="BB1175" s="278">
        <v>2</v>
      </c>
      <c r="BC1175" s="278">
        <v>1.9</v>
      </c>
      <c r="BD1175" s="278">
        <v>1.8</v>
      </c>
      <c r="BE1175" s="278">
        <v>1.7</v>
      </c>
      <c r="BF1175" s="278">
        <v>1.5</v>
      </c>
      <c r="BG1175" s="278">
        <v>1.3</v>
      </c>
      <c r="BH1175" s="278">
        <v>1.2</v>
      </c>
      <c r="BI1175" s="278">
        <v>1.2</v>
      </c>
      <c r="BJ1175" s="278">
        <v>1.1000000000000001</v>
      </c>
      <c r="BK1175" s="278">
        <v>1</v>
      </c>
      <c r="BL1175" s="278">
        <v>0.9</v>
      </c>
      <c r="BM1175" s="278">
        <v>1.2</v>
      </c>
      <c r="BN1175" s="278">
        <v>0.7</v>
      </c>
      <c r="BO1175" s="278">
        <v>0.8</v>
      </c>
      <c r="BP1175" s="278">
        <v>0.7</v>
      </c>
      <c r="BQ1175" s="278">
        <v>0.8</v>
      </c>
      <c r="BR1175" s="278">
        <v>0.9</v>
      </c>
      <c r="BS1175" s="278">
        <v>1</v>
      </c>
      <c r="BT1175" s="278"/>
    </row>
    <row r="1176" spans="3:72" x14ac:dyDescent="0.2">
      <c r="C1176" s="89" t="s">
        <v>31</v>
      </c>
      <c r="D1176" s="13" t="s">
        <v>90</v>
      </c>
      <c r="E1176" s="42" t="s">
        <v>253</v>
      </c>
      <c r="F1176" s="28" t="s">
        <v>130</v>
      </c>
      <c r="G1176" s="207">
        <v>10.7</v>
      </c>
      <c r="H1176" s="278">
        <v>10.8</v>
      </c>
      <c r="I1176" s="278">
        <v>11.4</v>
      </c>
      <c r="J1176" s="278">
        <v>11.7</v>
      </c>
      <c r="K1176" s="278">
        <v>11.4</v>
      </c>
      <c r="L1176" s="278">
        <v>11.4</v>
      </c>
      <c r="M1176" s="278">
        <v>11.9</v>
      </c>
      <c r="N1176" s="278">
        <v>12.5</v>
      </c>
      <c r="O1176" s="278">
        <v>12.8</v>
      </c>
      <c r="P1176" s="278">
        <v>12.7</v>
      </c>
      <c r="Q1176" s="278">
        <v>12.5</v>
      </c>
      <c r="R1176" s="278">
        <v>12.6</v>
      </c>
      <c r="S1176" s="278">
        <v>12.4</v>
      </c>
      <c r="T1176" s="278">
        <v>11.9</v>
      </c>
      <c r="U1176" s="278">
        <v>11.7</v>
      </c>
      <c r="V1176" s="278">
        <v>11.4</v>
      </c>
      <c r="W1176" s="278">
        <v>11.2</v>
      </c>
      <c r="X1176" s="278">
        <v>11.7</v>
      </c>
      <c r="Y1176" s="278">
        <v>11.7</v>
      </c>
      <c r="Z1176" s="278">
        <v>11.6</v>
      </c>
      <c r="AA1176" s="278">
        <v>11.3</v>
      </c>
      <c r="AB1176" s="278">
        <v>10.8</v>
      </c>
      <c r="AC1176" s="278">
        <v>10.3</v>
      </c>
      <c r="AD1176" s="278">
        <v>9.1999999999999993</v>
      </c>
      <c r="AE1176" s="278">
        <v>8.1999999999999993</v>
      </c>
      <c r="AF1176" s="278">
        <v>8.1999999999999993</v>
      </c>
      <c r="AG1176" s="278">
        <v>7.3999999999999995</v>
      </c>
      <c r="AH1176" s="278">
        <v>8.8999999999999986</v>
      </c>
      <c r="AI1176" s="278">
        <v>7.6999999999999993</v>
      </c>
      <c r="AJ1176" s="278">
        <v>6.8</v>
      </c>
      <c r="AK1176" s="278">
        <v>6</v>
      </c>
      <c r="AL1176" s="278">
        <v>4.9000000000000004</v>
      </c>
      <c r="AM1176" s="278">
        <v>4.8999999999999995</v>
      </c>
      <c r="AN1176" s="278">
        <v>4.8</v>
      </c>
      <c r="AO1176" s="278">
        <v>4.7</v>
      </c>
      <c r="AP1176" s="278">
        <v>4.0999999999999996</v>
      </c>
      <c r="AQ1176" s="278">
        <v>4.3</v>
      </c>
      <c r="AR1176" s="278">
        <v>4.0999999999999996</v>
      </c>
      <c r="AS1176" s="278">
        <v>3.7</v>
      </c>
      <c r="AT1176" s="278">
        <v>3.2</v>
      </c>
      <c r="AU1176" s="278">
        <v>3.3</v>
      </c>
      <c r="AV1176" s="278">
        <v>4</v>
      </c>
      <c r="AW1176" s="278">
        <v>4.4000000000000004</v>
      </c>
      <c r="AX1176" s="278">
        <v>4.5999999999999996</v>
      </c>
      <c r="AY1176" s="278">
        <v>4.4000000000000004</v>
      </c>
      <c r="AZ1176" s="278">
        <v>3.5</v>
      </c>
      <c r="BA1176" s="278">
        <v>4</v>
      </c>
      <c r="BB1176" s="278">
        <v>3.7</v>
      </c>
      <c r="BC1176" s="278">
        <v>3.5</v>
      </c>
      <c r="BD1176" s="278">
        <v>3.1</v>
      </c>
      <c r="BE1176" s="278">
        <v>2.8</v>
      </c>
      <c r="BF1176" s="278">
        <v>2.7</v>
      </c>
      <c r="BG1176" s="278">
        <v>2.2999999999999998</v>
      </c>
      <c r="BH1176" s="278">
        <v>2.1</v>
      </c>
      <c r="BI1176" s="278">
        <v>1.6</v>
      </c>
      <c r="BJ1176" s="278">
        <v>1.6</v>
      </c>
      <c r="BK1176" s="278">
        <v>1.5</v>
      </c>
      <c r="BL1176" s="278">
        <v>1.2</v>
      </c>
      <c r="BM1176" s="278">
        <v>1.7</v>
      </c>
      <c r="BN1176" s="278">
        <v>1.1000000000000001</v>
      </c>
      <c r="BO1176" s="278">
        <v>1.5</v>
      </c>
      <c r="BP1176" s="278">
        <v>1.6</v>
      </c>
      <c r="BQ1176" s="278">
        <v>1.6</v>
      </c>
      <c r="BR1176" s="278">
        <v>1.5</v>
      </c>
      <c r="BS1176" s="278">
        <v>1.6</v>
      </c>
      <c r="BT1176" s="278"/>
    </row>
    <row r="1177" spans="3:72" x14ac:dyDescent="0.2">
      <c r="C1177" s="89" t="s">
        <v>32</v>
      </c>
      <c r="D1177" s="13" t="s">
        <v>90</v>
      </c>
      <c r="E1177" s="42" t="s">
        <v>253</v>
      </c>
      <c r="F1177" s="28" t="s">
        <v>130</v>
      </c>
      <c r="G1177" s="207">
        <v>4.3</v>
      </c>
      <c r="H1177" s="278">
        <v>4.4000000000000004</v>
      </c>
      <c r="I1177" s="278">
        <v>4.8</v>
      </c>
      <c r="J1177" s="278">
        <v>5.0999999999999996</v>
      </c>
      <c r="K1177" s="278">
        <v>5.2</v>
      </c>
      <c r="L1177" s="278">
        <v>5.7</v>
      </c>
      <c r="M1177" s="278">
        <v>6.4</v>
      </c>
      <c r="N1177" s="278">
        <v>6.8</v>
      </c>
      <c r="O1177" s="278">
        <v>6.9</v>
      </c>
      <c r="P1177" s="278">
        <v>7</v>
      </c>
      <c r="Q1177" s="278">
        <v>7.2</v>
      </c>
      <c r="R1177" s="278">
        <v>7.5</v>
      </c>
      <c r="S1177" s="278">
        <v>7.7</v>
      </c>
      <c r="T1177" s="278">
        <v>7.7</v>
      </c>
      <c r="U1177" s="278">
        <v>7.9</v>
      </c>
      <c r="V1177" s="278">
        <v>8.4</v>
      </c>
      <c r="W1177" s="278">
        <v>8.9</v>
      </c>
      <c r="X1177" s="278">
        <v>9.1999999999999993</v>
      </c>
      <c r="Y1177" s="278">
        <v>9.9</v>
      </c>
      <c r="Z1177" s="278">
        <v>10.199999999999999</v>
      </c>
      <c r="AA1177" s="278">
        <v>10.3</v>
      </c>
      <c r="AB1177" s="278">
        <v>10.5</v>
      </c>
      <c r="AC1177" s="278">
        <v>10.5</v>
      </c>
      <c r="AD1177" s="278">
        <v>10.1</v>
      </c>
      <c r="AE1177" s="278">
        <v>9.8000000000000007</v>
      </c>
      <c r="AF1177" s="278">
        <v>9.1999999999999993</v>
      </c>
      <c r="AG1177" s="278">
        <v>7.3</v>
      </c>
      <c r="AH1177" s="278">
        <v>8.1999999999999993</v>
      </c>
      <c r="AI1177" s="278">
        <v>8.4</v>
      </c>
      <c r="AJ1177" s="278">
        <v>8.6999999999999993</v>
      </c>
      <c r="AK1177" s="278">
        <v>8</v>
      </c>
      <c r="AL1177" s="278">
        <v>9</v>
      </c>
      <c r="AM1177" s="278">
        <v>8.9</v>
      </c>
      <c r="AN1177" s="278">
        <v>9.6999999999999993</v>
      </c>
      <c r="AO1177" s="278">
        <v>8</v>
      </c>
      <c r="AP1177" s="278">
        <v>6.6999999999999993</v>
      </c>
      <c r="AQ1177" s="278">
        <v>6</v>
      </c>
      <c r="AR1177" s="278">
        <v>5.3</v>
      </c>
      <c r="AS1177" s="278">
        <v>4.3999999999999995</v>
      </c>
      <c r="AT1177" s="278">
        <v>4.2</v>
      </c>
      <c r="AU1177" s="278">
        <v>4.5</v>
      </c>
      <c r="AV1177" s="278">
        <v>4.5999999999999996</v>
      </c>
      <c r="AW1177" s="278">
        <v>4.5</v>
      </c>
      <c r="AX1177" s="278">
        <v>4.9000000000000004</v>
      </c>
      <c r="AY1177" s="278">
        <v>5</v>
      </c>
      <c r="AZ1177" s="278">
        <v>5.3</v>
      </c>
      <c r="BA1177" s="278">
        <v>5.3</v>
      </c>
      <c r="BB1177" s="278">
        <v>5.2</v>
      </c>
      <c r="BC1177" s="278">
        <v>5.3</v>
      </c>
      <c r="BD1177" s="278">
        <v>5.3</v>
      </c>
      <c r="BE1177" s="278">
        <v>4.4000000000000004</v>
      </c>
      <c r="BF1177" s="278">
        <v>3.9</v>
      </c>
      <c r="BG1177" s="278">
        <v>3.6</v>
      </c>
      <c r="BH1177" s="278">
        <v>3.3</v>
      </c>
      <c r="BI1177" s="278">
        <v>3.4</v>
      </c>
      <c r="BJ1177" s="278">
        <v>3.7</v>
      </c>
      <c r="BK1177" s="278">
        <v>3.6</v>
      </c>
      <c r="BL1177" s="278">
        <v>3.5</v>
      </c>
      <c r="BM1177" s="278">
        <v>3</v>
      </c>
      <c r="BN1177" s="278">
        <v>3.4</v>
      </c>
      <c r="BO1177" s="278">
        <v>4</v>
      </c>
      <c r="BP1177" s="278">
        <v>4.0999999999999996</v>
      </c>
      <c r="BQ1177" s="278">
        <v>4.0999999999999996</v>
      </c>
      <c r="BR1177" s="278">
        <v>4.0999999999999996</v>
      </c>
      <c r="BS1177" s="278">
        <v>4</v>
      </c>
      <c r="BT1177" s="278"/>
    </row>
    <row r="1178" spans="3:72" x14ac:dyDescent="0.2">
      <c r="C1178" s="90" t="s">
        <v>33</v>
      </c>
      <c r="D1178" s="27" t="s">
        <v>90</v>
      </c>
      <c r="E1178" s="35" t="s">
        <v>253</v>
      </c>
      <c r="F1178" s="91" t="s">
        <v>130</v>
      </c>
      <c r="G1178" s="208">
        <v>472.2000000000001</v>
      </c>
      <c r="H1178" s="279">
        <v>473.89999999999992</v>
      </c>
      <c r="I1178" s="279">
        <v>489.2999999999999</v>
      </c>
      <c r="J1178" s="279">
        <v>513.6</v>
      </c>
      <c r="K1178" s="279">
        <v>513.09999999999991</v>
      </c>
      <c r="L1178" s="279">
        <v>507.3</v>
      </c>
      <c r="M1178" s="279">
        <v>519.5</v>
      </c>
      <c r="N1178" s="279">
        <v>533.6</v>
      </c>
      <c r="O1178" s="279">
        <v>528.9</v>
      </c>
      <c r="P1178" s="279">
        <v>521.69999999999993</v>
      </c>
      <c r="Q1178" s="279">
        <v>516.80000000000007</v>
      </c>
      <c r="R1178" s="279">
        <v>523.49999999999989</v>
      </c>
      <c r="S1178" s="279">
        <v>517.80000000000007</v>
      </c>
      <c r="T1178" s="279">
        <v>504.5</v>
      </c>
      <c r="U1178" s="279">
        <v>505.99999999999994</v>
      </c>
      <c r="V1178" s="279">
        <v>519.4</v>
      </c>
      <c r="W1178" s="279">
        <v>529.59999999999991</v>
      </c>
      <c r="X1178" s="279">
        <v>554.69999999999993</v>
      </c>
      <c r="Y1178" s="279">
        <v>575.29999999999995</v>
      </c>
      <c r="Z1178" s="279">
        <v>583.80000000000007</v>
      </c>
      <c r="AA1178" s="279">
        <v>580.29999999999995</v>
      </c>
      <c r="AB1178" s="279">
        <v>569.9</v>
      </c>
      <c r="AC1178" s="279">
        <v>558.20000000000005</v>
      </c>
      <c r="AD1178" s="279">
        <v>540.50000000000011</v>
      </c>
      <c r="AE1178" s="279">
        <v>523.1</v>
      </c>
      <c r="AF1178" s="279">
        <v>482.09999999999997</v>
      </c>
      <c r="AG1178" s="279">
        <v>436.29999999999995</v>
      </c>
      <c r="AH1178" s="279">
        <v>422.4</v>
      </c>
      <c r="AI1178" s="279">
        <v>411.59999999999997</v>
      </c>
      <c r="AJ1178" s="279">
        <v>389.5</v>
      </c>
      <c r="AK1178" s="279">
        <v>379.00000000000006</v>
      </c>
      <c r="AL1178" s="279">
        <v>380.7</v>
      </c>
      <c r="AM1178" s="279">
        <v>386.59999999999997</v>
      </c>
      <c r="AN1178" s="279">
        <v>394.90000000000009</v>
      </c>
      <c r="AO1178" s="279">
        <v>397.79999999999995</v>
      </c>
      <c r="AP1178" s="279">
        <v>394.09999999999997</v>
      </c>
      <c r="AQ1178" s="279">
        <v>386.49999999999994</v>
      </c>
      <c r="AR1178" s="279">
        <v>363.2000000000001</v>
      </c>
      <c r="AS1178" s="279">
        <v>313.19999999999993</v>
      </c>
      <c r="AT1178" s="279">
        <v>299.8</v>
      </c>
      <c r="AU1178" s="279">
        <v>308.10000000000002</v>
      </c>
      <c r="AV1178" s="279">
        <v>317.5</v>
      </c>
      <c r="AW1178" s="279">
        <v>331.99999999999994</v>
      </c>
      <c r="AX1178" s="279">
        <v>336.59999999999991</v>
      </c>
      <c r="AY1178" s="279">
        <v>339.9</v>
      </c>
      <c r="AZ1178" s="279">
        <v>328.50000000000006</v>
      </c>
      <c r="BA1178" s="279">
        <v>314.40000000000003</v>
      </c>
      <c r="BB1178" s="279">
        <v>290.7</v>
      </c>
      <c r="BC1178" s="279">
        <v>277.5</v>
      </c>
      <c r="BD1178" s="279">
        <v>251.8</v>
      </c>
      <c r="BE1178" s="279">
        <v>233.90000000000003</v>
      </c>
      <c r="BF1178" s="279">
        <v>210.39999999999998</v>
      </c>
      <c r="BG1178" s="279">
        <v>187.10000000000002</v>
      </c>
      <c r="BH1178" s="279">
        <v>168.99999999999997</v>
      </c>
      <c r="BI1178" s="279">
        <v>138.6</v>
      </c>
      <c r="BJ1178" s="279">
        <v>132.99999999999997</v>
      </c>
      <c r="BK1178" s="279">
        <v>132.00000000000003</v>
      </c>
      <c r="BL1178" s="279">
        <v>118.20000000000002</v>
      </c>
      <c r="BM1178" s="279">
        <v>113.3</v>
      </c>
      <c r="BN1178" s="279">
        <v>111.60000000000001</v>
      </c>
      <c r="BO1178" s="279">
        <v>115.29999999999998</v>
      </c>
      <c r="BP1178" s="279">
        <v>115.1</v>
      </c>
      <c r="BQ1178" s="279">
        <v>116.39999999999998</v>
      </c>
      <c r="BR1178" s="279">
        <v>115.9</v>
      </c>
      <c r="BS1178" s="279">
        <v>114.60000000000001</v>
      </c>
      <c r="BT1178" s="279"/>
    </row>
    <row r="1179" spans="3:72" x14ac:dyDescent="0.2">
      <c r="C1179" s="89" t="s">
        <v>11</v>
      </c>
      <c r="D1179" s="13" t="s">
        <v>99</v>
      </c>
      <c r="E1179" s="42" t="s">
        <v>253</v>
      </c>
      <c r="F1179" s="28" t="s">
        <v>130</v>
      </c>
      <c r="G1179" s="207">
        <v>6.9</v>
      </c>
      <c r="H1179" s="278">
        <v>6.8</v>
      </c>
      <c r="I1179" s="278">
        <v>7</v>
      </c>
      <c r="J1179" s="278">
        <v>6.8</v>
      </c>
      <c r="K1179" s="278">
        <v>6.7</v>
      </c>
      <c r="L1179" s="278">
        <v>6.5</v>
      </c>
      <c r="M1179" s="278">
        <v>6.6</v>
      </c>
      <c r="N1179" s="278">
        <v>7</v>
      </c>
      <c r="O1179" s="278">
        <v>7.5</v>
      </c>
      <c r="P1179" s="278">
        <v>7.9</v>
      </c>
      <c r="Q1179" s="278">
        <v>8.5</v>
      </c>
      <c r="R1179" s="278">
        <v>9.1</v>
      </c>
      <c r="S1179" s="278">
        <v>9.3000000000000007</v>
      </c>
      <c r="T1179" s="278">
        <v>9.9</v>
      </c>
      <c r="U1179" s="278">
        <v>10.9</v>
      </c>
      <c r="V1179" s="278">
        <v>11.5</v>
      </c>
      <c r="W1179" s="278">
        <v>12.3</v>
      </c>
      <c r="X1179" s="278">
        <v>13.2</v>
      </c>
      <c r="Y1179" s="278">
        <v>14.1</v>
      </c>
      <c r="Z1179" s="278">
        <v>14.6</v>
      </c>
      <c r="AA1179" s="278">
        <v>14.8</v>
      </c>
      <c r="AB1179" s="278">
        <v>14.6</v>
      </c>
      <c r="AC1179" s="278">
        <v>14.1</v>
      </c>
      <c r="AD1179" s="278">
        <v>13.9</v>
      </c>
      <c r="AE1179" s="278">
        <v>13.3</v>
      </c>
      <c r="AF1179" s="278">
        <v>13.7</v>
      </c>
      <c r="AG1179" s="278">
        <v>11.7</v>
      </c>
      <c r="AH1179" s="278">
        <v>10.6</v>
      </c>
      <c r="AI1179" s="278">
        <v>10.5</v>
      </c>
      <c r="AJ1179" s="278">
        <v>10.5</v>
      </c>
      <c r="AK1179" s="278">
        <v>10.1</v>
      </c>
      <c r="AL1179" s="278">
        <v>11.6</v>
      </c>
      <c r="AM1179" s="278">
        <v>11.9</v>
      </c>
      <c r="AN1179" s="278">
        <v>12.1</v>
      </c>
      <c r="AO1179" s="278">
        <v>12.4</v>
      </c>
      <c r="AP1179" s="278">
        <v>15.5</v>
      </c>
      <c r="AQ1179" s="278">
        <v>13.799999999999999</v>
      </c>
      <c r="AR1179" s="278">
        <v>14.6</v>
      </c>
      <c r="AS1179" s="278">
        <v>13.7</v>
      </c>
      <c r="AT1179" s="278">
        <v>13.7</v>
      </c>
      <c r="AU1179" s="278">
        <v>11.7</v>
      </c>
      <c r="AV1179" s="278">
        <v>12.799999999999999</v>
      </c>
      <c r="AW1179" s="278">
        <v>13.9</v>
      </c>
      <c r="AX1179" s="278">
        <v>14.7</v>
      </c>
      <c r="AY1179" s="278">
        <v>17.900000000000002</v>
      </c>
      <c r="AZ1179" s="278">
        <v>17</v>
      </c>
      <c r="BA1179" s="278">
        <v>17.599999999999998</v>
      </c>
      <c r="BB1179" s="278">
        <v>17.700000000000003</v>
      </c>
      <c r="BC1179" s="278">
        <v>19.5</v>
      </c>
      <c r="BD1179" s="278">
        <v>20.200000000000003</v>
      </c>
      <c r="BE1179" s="278">
        <v>20.6</v>
      </c>
      <c r="BF1179" s="278">
        <v>21.1</v>
      </c>
      <c r="BG1179" s="278">
        <v>21.3</v>
      </c>
      <c r="BH1179" s="278">
        <v>21.8</v>
      </c>
      <c r="BI1179" s="278">
        <v>16.100000000000001</v>
      </c>
      <c r="BJ1179" s="278">
        <v>14.7</v>
      </c>
      <c r="BK1179" s="278">
        <v>13.1</v>
      </c>
      <c r="BL1179" s="278">
        <v>11.700000000000001</v>
      </c>
      <c r="BM1179" s="278">
        <v>12.9</v>
      </c>
      <c r="BN1179" s="278">
        <v>10.8</v>
      </c>
      <c r="BO1179" s="278">
        <v>10.6</v>
      </c>
      <c r="BP1179" s="278">
        <v>11.7</v>
      </c>
      <c r="BQ1179" s="278">
        <v>12</v>
      </c>
      <c r="BR1179" s="278">
        <v>12.299999999999999</v>
      </c>
      <c r="BS1179" s="278">
        <v>12.899999999999999</v>
      </c>
      <c r="BT1179" s="278"/>
    </row>
    <row r="1180" spans="3:72" x14ac:dyDescent="0.2">
      <c r="C1180" s="89" t="s">
        <v>17</v>
      </c>
      <c r="D1180" s="13" t="s">
        <v>99</v>
      </c>
      <c r="E1180" s="42" t="s">
        <v>253</v>
      </c>
      <c r="F1180" s="28" t="s">
        <v>130</v>
      </c>
      <c r="G1180" s="207">
        <v>2.7</v>
      </c>
      <c r="H1180" s="278">
        <v>2.7</v>
      </c>
      <c r="I1180" s="278">
        <v>2.9</v>
      </c>
      <c r="J1180" s="278">
        <v>3</v>
      </c>
      <c r="K1180" s="278">
        <v>2.9</v>
      </c>
      <c r="L1180" s="278">
        <v>2.8</v>
      </c>
      <c r="M1180" s="278">
        <v>2.9</v>
      </c>
      <c r="N1180" s="278">
        <v>3.1</v>
      </c>
      <c r="O1180" s="278">
        <v>3.2</v>
      </c>
      <c r="P1180" s="278">
        <v>3.2</v>
      </c>
      <c r="Q1180" s="278">
        <v>3.2</v>
      </c>
      <c r="R1180" s="278">
        <v>3.5</v>
      </c>
      <c r="S1180" s="278">
        <v>3.4</v>
      </c>
      <c r="T1180" s="278">
        <v>3.6</v>
      </c>
      <c r="U1180" s="278">
        <v>3.8</v>
      </c>
      <c r="V1180" s="278">
        <v>3.9</v>
      </c>
      <c r="W1180" s="278">
        <v>4</v>
      </c>
      <c r="X1180" s="278">
        <v>4.2</v>
      </c>
      <c r="Y1180" s="278">
        <v>4.5</v>
      </c>
      <c r="Z1180" s="278">
        <v>4.5</v>
      </c>
      <c r="AA1180" s="278">
        <v>4.5999999999999996</v>
      </c>
      <c r="AB1180" s="278">
        <v>4.5</v>
      </c>
      <c r="AC1180" s="278">
        <v>4.4000000000000004</v>
      </c>
      <c r="AD1180" s="278">
        <v>4.3</v>
      </c>
      <c r="AE1180" s="278">
        <v>4</v>
      </c>
      <c r="AF1180" s="278">
        <v>4</v>
      </c>
      <c r="AG1180" s="278">
        <v>3.5</v>
      </c>
      <c r="AH1180" s="278">
        <v>3.6</v>
      </c>
      <c r="AI1180" s="278">
        <v>3</v>
      </c>
      <c r="AJ1180" s="278">
        <v>2.9</v>
      </c>
      <c r="AK1180" s="278">
        <v>2.5</v>
      </c>
      <c r="AL1180" s="278">
        <v>3.3</v>
      </c>
      <c r="AM1180" s="278">
        <v>3.3</v>
      </c>
      <c r="AN1180" s="278">
        <v>3.5</v>
      </c>
      <c r="AO1180" s="278">
        <v>4.8</v>
      </c>
      <c r="AP1180" s="278">
        <v>4.4000000000000004</v>
      </c>
      <c r="AQ1180" s="278">
        <v>5.0999999999999996</v>
      </c>
      <c r="AR1180" s="278">
        <v>4.7</v>
      </c>
      <c r="AS1180" s="278">
        <v>4.3</v>
      </c>
      <c r="AT1180" s="278">
        <v>4.0999999999999996</v>
      </c>
      <c r="AU1180" s="278">
        <v>3.9</v>
      </c>
      <c r="AV1180" s="278">
        <v>4.5</v>
      </c>
      <c r="AW1180" s="278">
        <v>4.8</v>
      </c>
      <c r="AX1180" s="278">
        <v>4.8</v>
      </c>
      <c r="AY1180" s="278">
        <v>4.3</v>
      </c>
      <c r="AZ1180" s="278">
        <v>6.9</v>
      </c>
      <c r="BA1180" s="278">
        <v>7.4</v>
      </c>
      <c r="BB1180" s="278">
        <v>7.8</v>
      </c>
      <c r="BC1180" s="278">
        <v>8</v>
      </c>
      <c r="BD1180" s="278">
        <v>8</v>
      </c>
      <c r="BE1180" s="278">
        <v>8.6999999999999993</v>
      </c>
      <c r="BF1180" s="278">
        <v>9.1</v>
      </c>
      <c r="BG1180" s="278">
        <v>8.9</v>
      </c>
      <c r="BH1180" s="278">
        <v>8.8000000000000007</v>
      </c>
      <c r="BI1180" s="278">
        <v>9.5</v>
      </c>
      <c r="BJ1180" s="278">
        <v>8.6</v>
      </c>
      <c r="BK1180" s="278">
        <v>8.1999999999999993</v>
      </c>
      <c r="BL1180" s="278">
        <v>7.5</v>
      </c>
      <c r="BM1180" s="278">
        <v>6.3999999999999995</v>
      </c>
      <c r="BN1180" s="278">
        <v>6.5</v>
      </c>
      <c r="BO1180" s="278">
        <v>6.2</v>
      </c>
      <c r="BP1180" s="278">
        <v>6.1</v>
      </c>
      <c r="BQ1180" s="278">
        <v>6.5</v>
      </c>
      <c r="BR1180" s="278">
        <v>6.7</v>
      </c>
      <c r="BS1180" s="278">
        <v>6.7</v>
      </c>
      <c r="BT1180" s="278"/>
    </row>
    <row r="1181" spans="3:72" x14ac:dyDescent="0.2">
      <c r="C1181" s="89" t="s">
        <v>18</v>
      </c>
      <c r="D1181" s="13" t="s">
        <v>99</v>
      </c>
      <c r="E1181" s="42" t="s">
        <v>253</v>
      </c>
      <c r="F1181" s="28" t="s">
        <v>130</v>
      </c>
      <c r="G1181" s="207">
        <v>1.1000000000000001</v>
      </c>
      <c r="H1181" s="278">
        <v>1.1000000000000001</v>
      </c>
      <c r="I1181" s="278">
        <v>1.1000000000000001</v>
      </c>
      <c r="J1181" s="278">
        <v>1.1000000000000001</v>
      </c>
      <c r="K1181" s="278">
        <v>1</v>
      </c>
      <c r="L1181" s="278">
        <v>1.1000000000000001</v>
      </c>
      <c r="M1181" s="278">
        <v>1.2</v>
      </c>
      <c r="N1181" s="278">
        <v>1.2</v>
      </c>
      <c r="O1181" s="278">
        <v>1</v>
      </c>
      <c r="P1181" s="278">
        <v>1.2</v>
      </c>
      <c r="Q1181" s="278">
        <v>1.4</v>
      </c>
      <c r="R1181" s="278">
        <v>1.4</v>
      </c>
      <c r="S1181" s="278">
        <v>1.5</v>
      </c>
      <c r="T1181" s="278">
        <v>1.6</v>
      </c>
      <c r="U1181" s="278">
        <v>1.7</v>
      </c>
      <c r="V1181" s="278">
        <v>1.7</v>
      </c>
      <c r="W1181" s="278">
        <v>1.7</v>
      </c>
      <c r="X1181" s="278">
        <v>2.2000000000000002</v>
      </c>
      <c r="Y1181" s="278">
        <v>2.4</v>
      </c>
      <c r="Z1181" s="278">
        <v>2.5</v>
      </c>
      <c r="AA1181" s="278">
        <v>2.5</v>
      </c>
      <c r="AB1181" s="278">
        <v>2.5</v>
      </c>
      <c r="AC1181" s="278">
        <v>2.5</v>
      </c>
      <c r="AD1181" s="278">
        <v>2.5</v>
      </c>
      <c r="AE1181" s="278">
        <v>2.6</v>
      </c>
      <c r="AF1181" s="278">
        <v>2.3000000000000003</v>
      </c>
      <c r="AG1181" s="278">
        <v>1.9</v>
      </c>
      <c r="AH1181" s="278">
        <v>2.2999999999999998</v>
      </c>
      <c r="AI1181" s="278">
        <v>2.2000000000000002</v>
      </c>
      <c r="AJ1181" s="278">
        <v>2.2000000000000002</v>
      </c>
      <c r="AK1181" s="278">
        <v>1.7</v>
      </c>
      <c r="AL1181" s="278">
        <v>2</v>
      </c>
      <c r="AM1181" s="278">
        <v>2.2999999999999998</v>
      </c>
      <c r="AN1181" s="278">
        <v>2.6</v>
      </c>
      <c r="AO1181" s="278">
        <v>2.6</v>
      </c>
      <c r="AP1181" s="278">
        <v>2.7</v>
      </c>
      <c r="AQ1181" s="278">
        <v>2.9</v>
      </c>
      <c r="AR1181" s="278">
        <v>3.1</v>
      </c>
      <c r="AS1181" s="278">
        <v>2.8</v>
      </c>
      <c r="AT1181" s="278">
        <v>2.6</v>
      </c>
      <c r="AU1181" s="278">
        <v>2.9</v>
      </c>
      <c r="AV1181" s="278">
        <v>2.2999999999999998</v>
      </c>
      <c r="AW1181" s="278">
        <v>2.7</v>
      </c>
      <c r="AX1181" s="278">
        <v>2.5</v>
      </c>
      <c r="AY1181" s="278">
        <v>3</v>
      </c>
      <c r="AZ1181" s="278">
        <v>3.8</v>
      </c>
      <c r="BA1181" s="278">
        <v>3.8</v>
      </c>
      <c r="BB1181" s="278">
        <v>3.7</v>
      </c>
      <c r="BC1181" s="278">
        <v>3.7</v>
      </c>
      <c r="BD1181" s="278">
        <v>3.8</v>
      </c>
      <c r="BE1181" s="278">
        <v>3.9</v>
      </c>
      <c r="BF1181" s="278">
        <v>3.4</v>
      </c>
      <c r="BG1181" s="278">
        <v>3.4</v>
      </c>
      <c r="BH1181" s="278">
        <v>3.3</v>
      </c>
      <c r="BI1181" s="278">
        <v>2.5</v>
      </c>
      <c r="BJ1181" s="278">
        <v>2.2000000000000002</v>
      </c>
      <c r="BK1181" s="278">
        <v>2</v>
      </c>
      <c r="BL1181" s="278">
        <v>1.8</v>
      </c>
      <c r="BM1181" s="278">
        <v>1.7</v>
      </c>
      <c r="BN1181" s="278">
        <v>2</v>
      </c>
      <c r="BO1181" s="278">
        <v>2</v>
      </c>
      <c r="BP1181" s="278">
        <v>2</v>
      </c>
      <c r="BQ1181" s="278">
        <v>2.1</v>
      </c>
      <c r="BR1181" s="278">
        <v>2.1</v>
      </c>
      <c r="BS1181" s="278">
        <v>2.1</v>
      </c>
      <c r="BT1181" s="278"/>
    </row>
    <row r="1182" spans="3:72" x14ac:dyDescent="0.2">
      <c r="C1182" s="89" t="s">
        <v>19</v>
      </c>
      <c r="D1182" s="13" t="s">
        <v>99</v>
      </c>
      <c r="E1182" s="42" t="s">
        <v>253</v>
      </c>
      <c r="F1182" s="28" t="s">
        <v>130</v>
      </c>
      <c r="G1182" s="207">
        <v>1.5</v>
      </c>
      <c r="H1182" s="278">
        <v>1.5</v>
      </c>
      <c r="I1182" s="278">
        <v>1.6</v>
      </c>
      <c r="J1182" s="278">
        <v>1.7</v>
      </c>
      <c r="K1182" s="278">
        <v>1.5</v>
      </c>
      <c r="L1182" s="278">
        <v>1.5</v>
      </c>
      <c r="M1182" s="278">
        <v>1.5</v>
      </c>
      <c r="N1182" s="278">
        <v>1.6</v>
      </c>
      <c r="O1182" s="278">
        <v>1.7</v>
      </c>
      <c r="P1182" s="278">
        <v>1.7</v>
      </c>
      <c r="Q1182" s="278">
        <v>1.7</v>
      </c>
      <c r="R1182" s="278">
        <v>1.9</v>
      </c>
      <c r="S1182" s="278">
        <v>1.9</v>
      </c>
      <c r="T1182" s="278">
        <v>2</v>
      </c>
      <c r="U1182" s="278">
        <v>2</v>
      </c>
      <c r="V1182" s="278">
        <v>2</v>
      </c>
      <c r="W1182" s="278">
        <v>1.9</v>
      </c>
      <c r="X1182" s="278">
        <v>2.1</v>
      </c>
      <c r="Y1182" s="278">
        <v>2.2000000000000002</v>
      </c>
      <c r="Z1182" s="278">
        <v>2.2000000000000002</v>
      </c>
      <c r="AA1182" s="278">
        <v>2.2000000000000002</v>
      </c>
      <c r="AB1182" s="278">
        <v>2.2999999999999998</v>
      </c>
      <c r="AC1182" s="278">
        <v>2.2000000000000002</v>
      </c>
      <c r="AD1182" s="278">
        <v>2.2000000000000002</v>
      </c>
      <c r="AE1182" s="278">
        <v>2.2999999999999998</v>
      </c>
      <c r="AF1182" s="278">
        <v>2.1</v>
      </c>
      <c r="AG1182" s="278">
        <v>2.1</v>
      </c>
      <c r="AH1182" s="278">
        <v>1.9</v>
      </c>
      <c r="AI1182" s="278">
        <v>1.7</v>
      </c>
      <c r="AJ1182" s="278">
        <v>2.1</v>
      </c>
      <c r="AK1182" s="278">
        <v>1.7</v>
      </c>
      <c r="AL1182" s="278">
        <v>2.1</v>
      </c>
      <c r="AM1182" s="278">
        <v>2.2000000000000002</v>
      </c>
      <c r="AN1182" s="278">
        <v>2.7</v>
      </c>
      <c r="AO1182" s="278">
        <v>2.8</v>
      </c>
      <c r="AP1182" s="278">
        <v>2.6</v>
      </c>
      <c r="AQ1182" s="278">
        <v>2.1</v>
      </c>
      <c r="AR1182" s="278">
        <v>2.4</v>
      </c>
      <c r="AS1182" s="278">
        <v>2.2000000000000002</v>
      </c>
      <c r="AT1182" s="278">
        <v>1.9</v>
      </c>
      <c r="AU1182" s="278">
        <v>2</v>
      </c>
      <c r="AV1182" s="278">
        <v>2.2999999999999998</v>
      </c>
      <c r="AW1182" s="278">
        <v>2.4</v>
      </c>
      <c r="AX1182" s="278">
        <v>2.2999999999999998</v>
      </c>
      <c r="AY1182" s="278">
        <v>2.4</v>
      </c>
      <c r="AZ1182" s="278">
        <v>2.3000000000000003</v>
      </c>
      <c r="BA1182" s="278">
        <v>2.2000000000000002</v>
      </c>
      <c r="BB1182" s="278">
        <v>2.6</v>
      </c>
      <c r="BC1182" s="278">
        <v>2.6</v>
      </c>
      <c r="BD1182" s="278">
        <v>3.1</v>
      </c>
      <c r="BE1182" s="278">
        <v>3.2</v>
      </c>
      <c r="BF1182" s="278">
        <v>3.5</v>
      </c>
      <c r="BG1182" s="278">
        <v>3.1</v>
      </c>
      <c r="BH1182" s="278">
        <v>3.1</v>
      </c>
      <c r="BI1182" s="278">
        <v>2.6</v>
      </c>
      <c r="BJ1182" s="278">
        <v>2.2000000000000002</v>
      </c>
      <c r="BK1182" s="278">
        <v>1.9</v>
      </c>
      <c r="BL1182" s="278">
        <v>1.7</v>
      </c>
      <c r="BM1182" s="278">
        <v>1.5</v>
      </c>
      <c r="BN1182" s="278">
        <v>1.3</v>
      </c>
      <c r="BO1182" s="278">
        <v>1.5</v>
      </c>
      <c r="BP1182" s="278">
        <v>1.2</v>
      </c>
      <c r="BQ1182" s="278">
        <v>1.3</v>
      </c>
      <c r="BR1182" s="278">
        <v>1.2</v>
      </c>
      <c r="BS1182" s="278">
        <v>1.3</v>
      </c>
      <c r="BT1182" s="278"/>
    </row>
    <row r="1183" spans="3:72" x14ac:dyDescent="0.2">
      <c r="C1183" s="89" t="s">
        <v>20</v>
      </c>
      <c r="D1183" s="13" t="s">
        <v>99</v>
      </c>
      <c r="E1183" s="42" t="s">
        <v>253</v>
      </c>
      <c r="F1183" s="28" t="s">
        <v>130</v>
      </c>
      <c r="G1183" s="207">
        <v>1.4</v>
      </c>
      <c r="H1183" s="278">
        <v>1.6</v>
      </c>
      <c r="I1183" s="278">
        <v>1.6</v>
      </c>
      <c r="J1183" s="278">
        <v>1.7</v>
      </c>
      <c r="K1183" s="278">
        <v>2</v>
      </c>
      <c r="L1183" s="278">
        <v>1.9</v>
      </c>
      <c r="M1183" s="278">
        <v>2.1</v>
      </c>
      <c r="N1183" s="278">
        <v>2.4</v>
      </c>
      <c r="O1183" s="278">
        <v>2.4</v>
      </c>
      <c r="P1183" s="278">
        <v>2.6</v>
      </c>
      <c r="Q1183" s="278">
        <v>2.8</v>
      </c>
      <c r="R1183" s="278">
        <v>3</v>
      </c>
      <c r="S1183" s="278">
        <v>3.4</v>
      </c>
      <c r="T1183" s="278">
        <v>3.6</v>
      </c>
      <c r="U1183" s="278">
        <v>4</v>
      </c>
      <c r="V1183" s="278">
        <v>4.3</v>
      </c>
      <c r="W1183" s="278">
        <v>4.4000000000000004</v>
      </c>
      <c r="X1183" s="278">
        <v>4.8</v>
      </c>
      <c r="Y1183" s="278">
        <v>5.3</v>
      </c>
      <c r="Z1183" s="278">
        <v>5.2</v>
      </c>
      <c r="AA1183" s="278">
        <v>5.2</v>
      </c>
      <c r="AB1183" s="278">
        <v>4.8</v>
      </c>
      <c r="AC1183" s="278">
        <v>4.5999999999999996</v>
      </c>
      <c r="AD1183" s="278">
        <v>4.3</v>
      </c>
      <c r="AE1183" s="278">
        <v>4</v>
      </c>
      <c r="AF1183" s="278">
        <v>4.2</v>
      </c>
      <c r="AG1183" s="278">
        <v>4.2</v>
      </c>
      <c r="AH1183" s="278">
        <v>4.3000000000000007</v>
      </c>
      <c r="AI1183" s="278">
        <v>3.9</v>
      </c>
      <c r="AJ1183" s="278">
        <v>3.7</v>
      </c>
      <c r="AK1183" s="278">
        <v>3.3</v>
      </c>
      <c r="AL1183" s="278">
        <v>3.3</v>
      </c>
      <c r="AM1183" s="278">
        <v>3.2</v>
      </c>
      <c r="AN1183" s="278">
        <v>3.5</v>
      </c>
      <c r="AO1183" s="278">
        <v>3.5</v>
      </c>
      <c r="AP1183" s="278">
        <v>3.2</v>
      </c>
      <c r="AQ1183" s="278">
        <v>3.2</v>
      </c>
      <c r="AR1183" s="278">
        <v>3.2</v>
      </c>
      <c r="AS1183" s="278">
        <v>3.2</v>
      </c>
      <c r="AT1183" s="278">
        <v>3.4</v>
      </c>
      <c r="AU1183" s="278">
        <v>3.2</v>
      </c>
      <c r="AV1183" s="278">
        <v>4.4000000000000004</v>
      </c>
      <c r="AW1183" s="278">
        <v>4.3</v>
      </c>
      <c r="AX1183" s="278">
        <v>5.2</v>
      </c>
      <c r="AY1183" s="278">
        <v>4.4000000000000004</v>
      </c>
      <c r="AZ1183" s="278">
        <v>4.3999999999999995</v>
      </c>
      <c r="BA1183" s="278">
        <v>4.4000000000000004</v>
      </c>
      <c r="BB1183" s="278">
        <v>4.7</v>
      </c>
      <c r="BC1183" s="278">
        <v>5.0999999999999996</v>
      </c>
      <c r="BD1183" s="278">
        <v>4.8</v>
      </c>
      <c r="BE1183" s="278">
        <v>4.8</v>
      </c>
      <c r="BF1183" s="278">
        <v>4.8</v>
      </c>
      <c r="BG1183" s="278">
        <v>4.0999999999999996</v>
      </c>
      <c r="BH1183" s="278">
        <v>3.9</v>
      </c>
      <c r="BI1183" s="278">
        <v>3.2</v>
      </c>
      <c r="BJ1183" s="278">
        <v>2.7</v>
      </c>
      <c r="BK1183" s="278">
        <v>2.6</v>
      </c>
      <c r="BL1183" s="278">
        <v>2</v>
      </c>
      <c r="BM1183" s="278">
        <v>1.5</v>
      </c>
      <c r="BN1183" s="278">
        <v>1.7</v>
      </c>
      <c r="BO1183" s="278">
        <v>2.1</v>
      </c>
      <c r="BP1183" s="278">
        <v>1.8</v>
      </c>
      <c r="BQ1183" s="278">
        <v>2.1</v>
      </c>
      <c r="BR1183" s="278">
        <v>2.2000000000000002</v>
      </c>
      <c r="BS1183" s="278">
        <v>2.2000000000000002</v>
      </c>
      <c r="BT1183" s="278"/>
    </row>
    <row r="1184" spans="3:72" x14ac:dyDescent="0.2">
      <c r="C1184" s="89" t="s">
        <v>21</v>
      </c>
      <c r="D1184" s="13" t="s">
        <v>99</v>
      </c>
      <c r="E1184" s="42" t="s">
        <v>253</v>
      </c>
      <c r="F1184" s="28" t="s">
        <v>130</v>
      </c>
      <c r="G1184" s="207">
        <v>0.8</v>
      </c>
      <c r="H1184" s="278">
        <v>0.8</v>
      </c>
      <c r="I1184" s="278">
        <v>0.8</v>
      </c>
      <c r="J1184" s="278">
        <v>0.8</v>
      </c>
      <c r="K1184" s="278">
        <v>0.7</v>
      </c>
      <c r="L1184" s="278">
        <v>0.7</v>
      </c>
      <c r="M1184" s="278">
        <v>0.7</v>
      </c>
      <c r="N1184" s="278">
        <v>0.8</v>
      </c>
      <c r="O1184" s="278">
        <v>0.8</v>
      </c>
      <c r="P1184" s="278">
        <v>0.9</v>
      </c>
      <c r="Q1184" s="278">
        <v>1</v>
      </c>
      <c r="R1184" s="278">
        <v>1.1000000000000001</v>
      </c>
      <c r="S1184" s="278">
        <v>1.3</v>
      </c>
      <c r="T1184" s="278">
        <v>1.3</v>
      </c>
      <c r="U1184" s="278">
        <v>1.4</v>
      </c>
      <c r="V1184" s="278">
        <v>1.4</v>
      </c>
      <c r="W1184" s="278">
        <v>1.4</v>
      </c>
      <c r="X1184" s="278">
        <v>1.6</v>
      </c>
      <c r="Y1184" s="278">
        <v>1.6</v>
      </c>
      <c r="Z1184" s="278">
        <v>1.6</v>
      </c>
      <c r="AA1184" s="278">
        <v>1.6</v>
      </c>
      <c r="AB1184" s="278">
        <v>1.6</v>
      </c>
      <c r="AC1184" s="278">
        <v>1.6</v>
      </c>
      <c r="AD1184" s="278">
        <v>1.6</v>
      </c>
      <c r="AE1184" s="278">
        <v>1.7</v>
      </c>
      <c r="AF1184" s="278">
        <v>1.6</v>
      </c>
      <c r="AG1184" s="278">
        <v>1.6</v>
      </c>
      <c r="AH1184" s="278">
        <v>1.2</v>
      </c>
      <c r="AI1184" s="278">
        <v>1.5</v>
      </c>
      <c r="AJ1184" s="278">
        <v>1.2</v>
      </c>
      <c r="AK1184" s="278">
        <v>2</v>
      </c>
      <c r="AL1184" s="278">
        <v>2.1</v>
      </c>
      <c r="AM1184" s="278">
        <v>2</v>
      </c>
      <c r="AN1184" s="278">
        <v>2.1</v>
      </c>
      <c r="AO1184" s="278">
        <v>2</v>
      </c>
      <c r="AP1184" s="278">
        <v>2.4</v>
      </c>
      <c r="AQ1184" s="278">
        <v>2</v>
      </c>
      <c r="AR1184" s="278">
        <v>1.6</v>
      </c>
      <c r="AS1184" s="278">
        <v>1.6</v>
      </c>
      <c r="AT1184" s="278">
        <v>1.4</v>
      </c>
      <c r="AU1184" s="278">
        <v>1.4</v>
      </c>
      <c r="AV1184" s="278">
        <v>1.2</v>
      </c>
      <c r="AW1184" s="278">
        <v>1.3</v>
      </c>
      <c r="AX1184" s="278">
        <v>1.2</v>
      </c>
      <c r="AY1184" s="278">
        <v>1.4</v>
      </c>
      <c r="AZ1184" s="278">
        <v>1.3</v>
      </c>
      <c r="BA1184" s="278">
        <v>1.5</v>
      </c>
      <c r="BB1184" s="278">
        <v>1.6</v>
      </c>
      <c r="BC1184" s="278">
        <v>1.7</v>
      </c>
      <c r="BD1184" s="278">
        <v>1.8</v>
      </c>
      <c r="BE1184" s="278">
        <v>2.1</v>
      </c>
      <c r="BF1184" s="278">
        <v>2.1999999999999997</v>
      </c>
      <c r="BG1184" s="278">
        <v>2.2000000000000002</v>
      </c>
      <c r="BH1184" s="278">
        <v>2.1</v>
      </c>
      <c r="BI1184" s="278">
        <v>1.7</v>
      </c>
      <c r="BJ1184" s="278">
        <v>1.3</v>
      </c>
      <c r="BK1184" s="278">
        <v>1.4</v>
      </c>
      <c r="BL1184" s="278">
        <v>1.2</v>
      </c>
      <c r="BM1184" s="278">
        <v>1.2</v>
      </c>
      <c r="BN1184" s="278">
        <v>1.1000000000000001</v>
      </c>
      <c r="BO1184" s="278">
        <v>1</v>
      </c>
      <c r="BP1184" s="278">
        <v>1</v>
      </c>
      <c r="BQ1184" s="278">
        <v>1</v>
      </c>
      <c r="BR1184" s="278">
        <v>1</v>
      </c>
      <c r="BS1184" s="278">
        <v>1.3</v>
      </c>
      <c r="BT1184" s="278"/>
    </row>
    <row r="1185" spans="3:72" x14ac:dyDescent="0.2">
      <c r="C1185" s="89" t="s">
        <v>22</v>
      </c>
      <c r="D1185" s="13" t="s">
        <v>99</v>
      </c>
      <c r="E1185" s="42" t="s">
        <v>253</v>
      </c>
      <c r="F1185" s="28" t="s">
        <v>130</v>
      </c>
      <c r="G1185" s="207">
        <v>4.9000000000000004</v>
      </c>
      <c r="H1185" s="278">
        <v>5.0999999999999996</v>
      </c>
      <c r="I1185" s="278">
        <v>5.2</v>
      </c>
      <c r="J1185" s="278">
        <v>5.3</v>
      </c>
      <c r="K1185" s="278">
        <v>5.0999999999999996</v>
      </c>
      <c r="L1185" s="278">
        <v>5.2</v>
      </c>
      <c r="M1185" s="278">
        <v>5.2</v>
      </c>
      <c r="N1185" s="278">
        <v>5.5</v>
      </c>
      <c r="O1185" s="278">
        <v>5.6</v>
      </c>
      <c r="P1185" s="278">
        <v>5.6</v>
      </c>
      <c r="Q1185" s="278">
        <v>5.6</v>
      </c>
      <c r="R1185" s="278">
        <v>5.9</v>
      </c>
      <c r="S1185" s="278">
        <v>6.1</v>
      </c>
      <c r="T1185" s="278">
        <v>6.3</v>
      </c>
      <c r="U1185" s="278">
        <v>6.6</v>
      </c>
      <c r="V1185" s="278">
        <v>7.2</v>
      </c>
      <c r="W1185" s="278">
        <v>7.6</v>
      </c>
      <c r="X1185" s="278">
        <v>8.3000000000000007</v>
      </c>
      <c r="Y1185" s="278">
        <v>9</v>
      </c>
      <c r="Z1185" s="278">
        <v>9.4</v>
      </c>
      <c r="AA1185" s="278">
        <v>9.5</v>
      </c>
      <c r="AB1185" s="278">
        <v>9.3000000000000007</v>
      </c>
      <c r="AC1185" s="278">
        <v>9.5</v>
      </c>
      <c r="AD1185" s="278">
        <v>9.4</v>
      </c>
      <c r="AE1185" s="278">
        <v>9.3000000000000007</v>
      </c>
      <c r="AF1185" s="278">
        <v>9.9</v>
      </c>
      <c r="AG1185" s="278">
        <v>9.5</v>
      </c>
      <c r="AH1185" s="278">
        <v>10.3</v>
      </c>
      <c r="AI1185" s="278">
        <v>10.1</v>
      </c>
      <c r="AJ1185" s="278">
        <v>9.1999999999999993</v>
      </c>
      <c r="AK1185" s="278">
        <v>9.2999999999999989</v>
      </c>
      <c r="AL1185" s="278">
        <v>9.5</v>
      </c>
      <c r="AM1185" s="278">
        <v>9.6</v>
      </c>
      <c r="AN1185" s="278">
        <v>9.8000000000000007</v>
      </c>
      <c r="AO1185" s="278">
        <v>10</v>
      </c>
      <c r="AP1185" s="278">
        <v>11.5</v>
      </c>
      <c r="AQ1185" s="278">
        <v>9.8000000000000007</v>
      </c>
      <c r="AR1185" s="278">
        <v>9.6</v>
      </c>
      <c r="AS1185" s="278">
        <v>9.2999999999999989</v>
      </c>
      <c r="AT1185" s="278">
        <v>9.4</v>
      </c>
      <c r="AU1185" s="278">
        <v>9.1</v>
      </c>
      <c r="AV1185" s="278">
        <v>8.6999999999999993</v>
      </c>
      <c r="AW1185" s="278">
        <v>8.8000000000000007</v>
      </c>
      <c r="AX1185" s="278">
        <v>9</v>
      </c>
      <c r="AY1185" s="278">
        <v>10.9</v>
      </c>
      <c r="AZ1185" s="278">
        <v>10.3</v>
      </c>
      <c r="BA1185" s="278">
        <v>10.200000000000001</v>
      </c>
      <c r="BB1185" s="278">
        <v>11.2</v>
      </c>
      <c r="BC1185" s="278">
        <v>11.3</v>
      </c>
      <c r="BD1185" s="278">
        <v>12.1</v>
      </c>
      <c r="BE1185" s="278">
        <v>12.6</v>
      </c>
      <c r="BF1185" s="278">
        <v>12.799999999999999</v>
      </c>
      <c r="BG1185" s="278">
        <v>12.3</v>
      </c>
      <c r="BH1185" s="278">
        <v>12.8</v>
      </c>
      <c r="BI1185" s="278">
        <v>11</v>
      </c>
      <c r="BJ1185" s="278">
        <v>10</v>
      </c>
      <c r="BK1185" s="278">
        <v>9</v>
      </c>
      <c r="BL1185" s="278">
        <v>8.4</v>
      </c>
      <c r="BM1185" s="278">
        <v>8.5</v>
      </c>
      <c r="BN1185" s="278">
        <v>6.6</v>
      </c>
      <c r="BO1185" s="278">
        <v>6.2</v>
      </c>
      <c r="BP1185" s="278">
        <v>6.4</v>
      </c>
      <c r="BQ1185" s="278">
        <v>6.7</v>
      </c>
      <c r="BR1185" s="278">
        <v>6.7</v>
      </c>
      <c r="BS1185" s="278">
        <v>6.9</v>
      </c>
      <c r="BT1185" s="278"/>
    </row>
    <row r="1186" spans="3:72" x14ac:dyDescent="0.2">
      <c r="C1186" s="89" t="s">
        <v>23</v>
      </c>
      <c r="D1186" s="13" t="s">
        <v>99</v>
      </c>
      <c r="E1186" s="42" t="s">
        <v>253</v>
      </c>
      <c r="F1186" s="28" t="s">
        <v>130</v>
      </c>
      <c r="G1186" s="207">
        <v>3.7</v>
      </c>
      <c r="H1186" s="278">
        <v>3.6</v>
      </c>
      <c r="I1186" s="278">
        <v>3.4</v>
      </c>
      <c r="J1186" s="278">
        <v>3.4</v>
      </c>
      <c r="K1186" s="278">
        <v>3.2</v>
      </c>
      <c r="L1186" s="278">
        <v>3.1</v>
      </c>
      <c r="M1186" s="278">
        <v>3</v>
      </c>
      <c r="N1186" s="278">
        <v>3.2</v>
      </c>
      <c r="O1186" s="278">
        <v>3.2</v>
      </c>
      <c r="P1186" s="278">
        <v>3.2</v>
      </c>
      <c r="Q1186" s="278">
        <v>3.3</v>
      </c>
      <c r="R1186" s="278">
        <v>3.6</v>
      </c>
      <c r="S1186" s="278">
        <v>3.7</v>
      </c>
      <c r="T1186" s="278">
        <v>3.8</v>
      </c>
      <c r="U1186" s="278">
        <v>3.9</v>
      </c>
      <c r="V1186" s="278">
        <v>4.4000000000000004</v>
      </c>
      <c r="W1186" s="278">
        <v>4.7</v>
      </c>
      <c r="X1186" s="278">
        <v>5.7</v>
      </c>
      <c r="Y1186" s="278">
        <v>6.8</v>
      </c>
      <c r="Z1186" s="278">
        <v>7.1</v>
      </c>
      <c r="AA1186" s="278">
        <v>7.3</v>
      </c>
      <c r="AB1186" s="278">
        <v>7.5</v>
      </c>
      <c r="AC1186" s="278">
        <v>7.4</v>
      </c>
      <c r="AD1186" s="278">
        <v>7.3</v>
      </c>
      <c r="AE1186" s="278">
        <v>7.2</v>
      </c>
      <c r="AF1186" s="278">
        <v>7.3</v>
      </c>
      <c r="AG1186" s="278">
        <v>5.8000000000000007</v>
      </c>
      <c r="AH1186" s="278">
        <v>4.8</v>
      </c>
      <c r="AI1186" s="278">
        <v>4.8</v>
      </c>
      <c r="AJ1186" s="278">
        <v>5</v>
      </c>
      <c r="AK1186" s="278">
        <v>4.4000000000000004</v>
      </c>
      <c r="AL1186" s="278">
        <v>4.2</v>
      </c>
      <c r="AM1186" s="278">
        <v>4.0999999999999996</v>
      </c>
      <c r="AN1186" s="278">
        <v>5.5</v>
      </c>
      <c r="AO1186" s="278">
        <v>5.0999999999999996</v>
      </c>
      <c r="AP1186" s="278">
        <v>7.6</v>
      </c>
      <c r="AQ1186" s="278">
        <v>6.9</v>
      </c>
      <c r="AR1186" s="278">
        <v>7.3</v>
      </c>
      <c r="AS1186" s="278">
        <v>7.1</v>
      </c>
      <c r="AT1186" s="278">
        <v>6.6</v>
      </c>
      <c r="AU1186" s="278">
        <v>6.2</v>
      </c>
      <c r="AV1186" s="278">
        <v>6.8</v>
      </c>
      <c r="AW1186" s="278">
        <v>7.6</v>
      </c>
      <c r="AX1186" s="278">
        <v>7.6</v>
      </c>
      <c r="AY1186" s="278">
        <v>8.1999999999999993</v>
      </c>
      <c r="AZ1186" s="278">
        <v>7.4</v>
      </c>
      <c r="BA1186" s="278">
        <v>7.9</v>
      </c>
      <c r="BB1186" s="278">
        <v>8.6999999999999993</v>
      </c>
      <c r="BC1186" s="278">
        <v>8.9</v>
      </c>
      <c r="BD1186" s="278">
        <v>10.4</v>
      </c>
      <c r="BE1186" s="278">
        <v>11</v>
      </c>
      <c r="BF1186" s="278">
        <v>11.6</v>
      </c>
      <c r="BG1186" s="278">
        <v>11.9</v>
      </c>
      <c r="BH1186" s="278">
        <v>11.8</v>
      </c>
      <c r="BI1186" s="278">
        <v>9.6</v>
      </c>
      <c r="BJ1186" s="278">
        <v>8.8000000000000007</v>
      </c>
      <c r="BK1186" s="278">
        <v>8.1</v>
      </c>
      <c r="BL1186" s="278">
        <v>6.5</v>
      </c>
      <c r="BM1186" s="278">
        <v>6.2</v>
      </c>
      <c r="BN1186" s="278">
        <v>6.2</v>
      </c>
      <c r="BO1186" s="278">
        <v>6.6</v>
      </c>
      <c r="BP1186" s="278">
        <v>7</v>
      </c>
      <c r="BQ1186" s="278">
        <v>6.9</v>
      </c>
      <c r="BR1186" s="278">
        <v>7.1</v>
      </c>
      <c r="BS1186" s="278">
        <v>6.5</v>
      </c>
      <c r="BT1186" s="278"/>
    </row>
    <row r="1187" spans="3:72" x14ac:dyDescent="0.2">
      <c r="C1187" s="89" t="s">
        <v>24</v>
      </c>
      <c r="D1187" s="13" t="s">
        <v>99</v>
      </c>
      <c r="E1187" s="42" t="s">
        <v>253</v>
      </c>
      <c r="F1187" s="28" t="s">
        <v>130</v>
      </c>
      <c r="G1187" s="207">
        <v>27</v>
      </c>
      <c r="H1187" s="278">
        <v>27.5</v>
      </c>
      <c r="I1187" s="278">
        <v>28.5</v>
      </c>
      <c r="J1187" s="278">
        <v>29</v>
      </c>
      <c r="K1187" s="278">
        <v>28.4</v>
      </c>
      <c r="L1187" s="278">
        <v>29</v>
      </c>
      <c r="M1187" s="278">
        <v>30.1</v>
      </c>
      <c r="N1187" s="278">
        <v>32.200000000000003</v>
      </c>
      <c r="O1187" s="278">
        <v>33.200000000000003</v>
      </c>
      <c r="P1187" s="278">
        <v>35.200000000000003</v>
      </c>
      <c r="Q1187" s="278">
        <v>36.9</v>
      </c>
      <c r="R1187" s="278">
        <v>39.6</v>
      </c>
      <c r="S1187" s="278">
        <v>41.3</v>
      </c>
      <c r="T1187" s="278">
        <v>42</v>
      </c>
      <c r="U1187" s="278">
        <v>44.1</v>
      </c>
      <c r="V1187" s="278">
        <v>45.9</v>
      </c>
      <c r="W1187" s="278">
        <v>47.4</v>
      </c>
      <c r="X1187" s="278">
        <v>50</v>
      </c>
      <c r="Y1187" s="278">
        <v>51.6</v>
      </c>
      <c r="Z1187" s="278">
        <v>53.1</v>
      </c>
      <c r="AA1187" s="278">
        <v>53.5</v>
      </c>
      <c r="AB1187" s="278">
        <v>53.5</v>
      </c>
      <c r="AC1187" s="278">
        <v>53.6</v>
      </c>
      <c r="AD1187" s="278">
        <v>52.7</v>
      </c>
      <c r="AE1187" s="278">
        <v>52.3</v>
      </c>
      <c r="AF1187" s="278">
        <v>50.2</v>
      </c>
      <c r="AG1187" s="278">
        <v>48.5</v>
      </c>
      <c r="AH1187" s="278">
        <v>41.8</v>
      </c>
      <c r="AI1187" s="278">
        <v>43.6</v>
      </c>
      <c r="AJ1187" s="278">
        <v>40.5</v>
      </c>
      <c r="AK1187" s="278">
        <v>35.4</v>
      </c>
      <c r="AL1187" s="278">
        <v>40</v>
      </c>
      <c r="AM1187" s="278">
        <v>47.6</v>
      </c>
      <c r="AN1187" s="278">
        <v>51.4</v>
      </c>
      <c r="AO1187" s="278">
        <v>56</v>
      </c>
      <c r="AP1187" s="278">
        <v>64.5</v>
      </c>
      <c r="AQ1187" s="278">
        <v>61.9</v>
      </c>
      <c r="AR1187" s="278">
        <v>64.400000000000006</v>
      </c>
      <c r="AS1187" s="278">
        <v>62.4</v>
      </c>
      <c r="AT1187" s="278">
        <v>63.7</v>
      </c>
      <c r="AU1187" s="278">
        <v>58.2</v>
      </c>
      <c r="AV1187" s="278">
        <v>55</v>
      </c>
      <c r="AW1187" s="278">
        <v>59.5</v>
      </c>
      <c r="AX1187" s="278">
        <v>62.9</v>
      </c>
      <c r="AY1187" s="278">
        <v>64.400000000000006</v>
      </c>
      <c r="AZ1187" s="278">
        <v>66.400000000000006</v>
      </c>
      <c r="BA1187" s="278">
        <v>64.599999999999994</v>
      </c>
      <c r="BB1187" s="278">
        <v>64.5</v>
      </c>
      <c r="BC1187" s="278">
        <v>64.3</v>
      </c>
      <c r="BD1187" s="278">
        <v>64.3</v>
      </c>
      <c r="BE1187" s="278">
        <v>62</v>
      </c>
      <c r="BF1187" s="278">
        <v>60.300000000000004</v>
      </c>
      <c r="BG1187" s="278">
        <v>57</v>
      </c>
      <c r="BH1187" s="278">
        <v>53.6</v>
      </c>
      <c r="BI1187" s="278">
        <v>45.7</v>
      </c>
      <c r="BJ1187" s="278">
        <v>44.4</v>
      </c>
      <c r="BK1187" s="278">
        <v>38.800000000000004</v>
      </c>
      <c r="BL1187" s="278">
        <v>35.5</v>
      </c>
      <c r="BM1187" s="278">
        <v>30.799999999999997</v>
      </c>
      <c r="BN1187" s="278">
        <v>30.2</v>
      </c>
      <c r="BO1187" s="278">
        <v>30.599999999999998</v>
      </c>
      <c r="BP1187" s="278">
        <v>31</v>
      </c>
      <c r="BQ1187" s="278">
        <v>31.8</v>
      </c>
      <c r="BR1187" s="278">
        <v>33.299999999999997</v>
      </c>
      <c r="BS1187" s="278">
        <v>32.799999999999997</v>
      </c>
      <c r="BT1187" s="278"/>
    </row>
    <row r="1188" spans="3:72" x14ac:dyDescent="0.2">
      <c r="C1188" s="89" t="s">
        <v>25</v>
      </c>
      <c r="D1188" s="13" t="s">
        <v>99</v>
      </c>
      <c r="E1188" s="42" t="s">
        <v>253</v>
      </c>
      <c r="F1188" s="28" t="s">
        <v>130</v>
      </c>
      <c r="G1188" s="207">
        <v>22.9</v>
      </c>
      <c r="H1188" s="278">
        <v>21.3</v>
      </c>
      <c r="I1188" s="278">
        <v>20.399999999999999</v>
      </c>
      <c r="J1188" s="278">
        <v>20.6</v>
      </c>
      <c r="K1188" s="278">
        <v>19.7</v>
      </c>
      <c r="L1188" s="278">
        <v>18.600000000000001</v>
      </c>
      <c r="M1188" s="278">
        <v>18.399999999999999</v>
      </c>
      <c r="N1188" s="278">
        <v>18.5</v>
      </c>
      <c r="O1188" s="278">
        <v>18.399999999999999</v>
      </c>
      <c r="P1188" s="278">
        <v>18.8</v>
      </c>
      <c r="Q1188" s="278">
        <v>19.100000000000001</v>
      </c>
      <c r="R1188" s="278">
        <v>19.7</v>
      </c>
      <c r="S1188" s="278">
        <v>19.899999999999999</v>
      </c>
      <c r="T1188" s="278">
        <v>20.3</v>
      </c>
      <c r="U1188" s="278">
        <v>21.1</v>
      </c>
      <c r="V1188" s="278">
        <v>21.9</v>
      </c>
      <c r="W1188" s="278">
        <v>22.6</v>
      </c>
      <c r="X1188" s="278">
        <v>24.5</v>
      </c>
      <c r="Y1188" s="278">
        <v>26.6</v>
      </c>
      <c r="Z1188" s="278">
        <v>27.2</v>
      </c>
      <c r="AA1188" s="278">
        <v>26.8</v>
      </c>
      <c r="AB1188" s="278">
        <v>26.1</v>
      </c>
      <c r="AC1188" s="278">
        <v>25.3</v>
      </c>
      <c r="AD1188" s="278">
        <v>24</v>
      </c>
      <c r="AE1188" s="278">
        <v>22.6</v>
      </c>
      <c r="AF1188" s="278">
        <v>21.2</v>
      </c>
      <c r="AG1188" s="278">
        <v>18.7</v>
      </c>
      <c r="AH1188" s="278">
        <v>16.899999999999999</v>
      </c>
      <c r="AI1188" s="278">
        <v>18.8</v>
      </c>
      <c r="AJ1188" s="278">
        <v>15.8</v>
      </c>
      <c r="AK1188" s="278">
        <v>16.3</v>
      </c>
      <c r="AL1188" s="278">
        <v>19.7</v>
      </c>
      <c r="AM1188" s="278">
        <v>21.2</v>
      </c>
      <c r="AN1188" s="278">
        <v>22.2</v>
      </c>
      <c r="AO1188" s="278">
        <v>24.5</v>
      </c>
      <c r="AP1188" s="278">
        <v>24.2</v>
      </c>
      <c r="AQ1188" s="278">
        <v>25.1</v>
      </c>
      <c r="AR1188" s="278">
        <v>25.6</v>
      </c>
      <c r="AS1188" s="278">
        <v>24.9</v>
      </c>
      <c r="AT1188" s="278">
        <v>22.4</v>
      </c>
      <c r="AU1188" s="278">
        <v>23.5</v>
      </c>
      <c r="AV1188" s="278">
        <v>24.7</v>
      </c>
      <c r="AW1188" s="278">
        <v>25.3</v>
      </c>
      <c r="AX1188" s="278">
        <v>26.799999999999997</v>
      </c>
      <c r="AY1188" s="278">
        <v>27.1</v>
      </c>
      <c r="AZ1188" s="278">
        <v>26.8</v>
      </c>
      <c r="BA1188" s="278">
        <v>27.3</v>
      </c>
      <c r="BB1188" s="278">
        <v>30.1</v>
      </c>
      <c r="BC1188" s="278">
        <v>30.8</v>
      </c>
      <c r="BD1188" s="278">
        <v>32.1</v>
      </c>
      <c r="BE1188" s="278">
        <v>31.4</v>
      </c>
      <c r="BF1188" s="278">
        <v>32.700000000000003</v>
      </c>
      <c r="BG1188" s="278">
        <v>31.6</v>
      </c>
      <c r="BH1188" s="278">
        <v>31.6</v>
      </c>
      <c r="BI1188" s="278">
        <v>25.8</v>
      </c>
      <c r="BJ1188" s="278">
        <v>23.9</v>
      </c>
      <c r="BK1188" s="278">
        <v>21.5</v>
      </c>
      <c r="BL1188" s="278">
        <v>20</v>
      </c>
      <c r="BM1188" s="278">
        <v>16.899999999999999</v>
      </c>
      <c r="BN1188" s="278">
        <v>16.600000000000001</v>
      </c>
      <c r="BO1188" s="278">
        <v>18.7</v>
      </c>
      <c r="BP1188" s="278">
        <v>19.200000000000003</v>
      </c>
      <c r="BQ1188" s="278">
        <v>19.7</v>
      </c>
      <c r="BR1188" s="278">
        <v>19.7</v>
      </c>
      <c r="BS1188" s="278">
        <v>20.2</v>
      </c>
      <c r="BT1188" s="278"/>
    </row>
    <row r="1189" spans="3:72" x14ac:dyDescent="0.2">
      <c r="C1189" s="89" t="s">
        <v>26</v>
      </c>
      <c r="D1189" s="13" t="s">
        <v>99</v>
      </c>
      <c r="E1189" s="42" t="s">
        <v>253</v>
      </c>
      <c r="F1189" s="28" t="s">
        <v>130</v>
      </c>
      <c r="G1189" s="207">
        <v>1.7</v>
      </c>
      <c r="H1189" s="278">
        <v>1.6</v>
      </c>
      <c r="I1189" s="278">
        <v>1.5</v>
      </c>
      <c r="J1189" s="278">
        <v>1.5</v>
      </c>
      <c r="K1189" s="278">
        <v>1.5</v>
      </c>
      <c r="L1189" s="278">
        <v>1.4</v>
      </c>
      <c r="M1189" s="278">
        <v>1.5</v>
      </c>
      <c r="N1189" s="278">
        <v>1.6</v>
      </c>
      <c r="O1189" s="278">
        <v>1.7</v>
      </c>
      <c r="P1189" s="278">
        <v>1.7</v>
      </c>
      <c r="Q1189" s="278">
        <v>1.8</v>
      </c>
      <c r="R1189" s="278">
        <v>1.8</v>
      </c>
      <c r="S1189" s="278">
        <v>1.6</v>
      </c>
      <c r="T1189" s="278">
        <v>1.6</v>
      </c>
      <c r="U1189" s="278">
        <v>1.6</v>
      </c>
      <c r="V1189" s="278">
        <v>1.6</v>
      </c>
      <c r="W1189" s="278">
        <v>1.6</v>
      </c>
      <c r="X1189" s="278">
        <v>2.1</v>
      </c>
      <c r="Y1189" s="278">
        <v>2.5</v>
      </c>
      <c r="Z1189" s="278">
        <v>2.7</v>
      </c>
      <c r="AA1189" s="278">
        <v>2.5</v>
      </c>
      <c r="AB1189" s="278">
        <v>2.4</v>
      </c>
      <c r="AC1189" s="278">
        <v>2.2000000000000002</v>
      </c>
      <c r="AD1189" s="278">
        <v>2.1</v>
      </c>
      <c r="AE1189" s="278">
        <v>1.6</v>
      </c>
      <c r="AF1189" s="278">
        <v>1.3</v>
      </c>
      <c r="AG1189" s="278">
        <v>1.4</v>
      </c>
      <c r="AH1189" s="278">
        <v>1.4</v>
      </c>
      <c r="AI1189" s="278">
        <v>1.4</v>
      </c>
      <c r="AJ1189" s="278">
        <v>2.1</v>
      </c>
      <c r="AK1189" s="278">
        <v>1.5</v>
      </c>
      <c r="AL1189" s="278">
        <v>1.4</v>
      </c>
      <c r="AM1189" s="278">
        <v>1.2</v>
      </c>
      <c r="AN1189" s="278">
        <v>1.6</v>
      </c>
      <c r="AO1189" s="278">
        <v>1.6</v>
      </c>
      <c r="AP1189" s="278">
        <v>1.4</v>
      </c>
      <c r="AQ1189" s="278">
        <v>1</v>
      </c>
      <c r="AR1189" s="278">
        <v>1.3</v>
      </c>
      <c r="AS1189" s="278">
        <v>1.4</v>
      </c>
      <c r="AT1189" s="278">
        <v>1.7</v>
      </c>
      <c r="AU1189" s="278">
        <v>1.6</v>
      </c>
      <c r="AV1189" s="278">
        <v>1.5</v>
      </c>
      <c r="AW1189" s="278">
        <v>1.7</v>
      </c>
      <c r="AX1189" s="278">
        <v>1.7</v>
      </c>
      <c r="AY1189" s="278">
        <v>1.8</v>
      </c>
      <c r="AZ1189" s="278">
        <v>1.6</v>
      </c>
      <c r="BA1189" s="278">
        <v>1.8</v>
      </c>
      <c r="BB1189" s="278">
        <v>2</v>
      </c>
      <c r="BC1189" s="278">
        <v>2.2000000000000002</v>
      </c>
      <c r="BD1189" s="278">
        <v>2.2000000000000002</v>
      </c>
      <c r="BE1189" s="278">
        <v>2.5</v>
      </c>
      <c r="BF1189" s="278">
        <v>2.9</v>
      </c>
      <c r="BG1189" s="278">
        <v>3</v>
      </c>
      <c r="BH1189" s="278">
        <v>3.1</v>
      </c>
      <c r="BI1189" s="278">
        <v>2.7</v>
      </c>
      <c r="BJ1189" s="278">
        <v>2.6</v>
      </c>
      <c r="BK1189" s="278">
        <v>2.5</v>
      </c>
      <c r="BL1189" s="278">
        <v>2.4</v>
      </c>
      <c r="BM1189" s="278">
        <v>1.8</v>
      </c>
      <c r="BN1189" s="278">
        <v>2</v>
      </c>
      <c r="BO1189" s="278">
        <v>1.9</v>
      </c>
      <c r="BP1189" s="278">
        <v>1.8</v>
      </c>
      <c r="BQ1189" s="278">
        <v>1.9</v>
      </c>
      <c r="BR1189" s="278">
        <v>2</v>
      </c>
      <c r="BS1189" s="278">
        <v>1.9</v>
      </c>
      <c r="BT1189" s="278"/>
    </row>
    <row r="1190" spans="3:72" x14ac:dyDescent="0.2">
      <c r="C1190" s="89" t="s">
        <v>27</v>
      </c>
      <c r="D1190" s="13" t="s">
        <v>99</v>
      </c>
      <c r="E1190" s="42" t="s">
        <v>253</v>
      </c>
      <c r="F1190" s="28" t="s">
        <v>130</v>
      </c>
      <c r="G1190" s="207">
        <v>2.9</v>
      </c>
      <c r="H1190" s="278">
        <v>3</v>
      </c>
      <c r="I1190" s="278">
        <v>3</v>
      </c>
      <c r="J1190" s="278">
        <v>3.2</v>
      </c>
      <c r="K1190" s="278">
        <v>3.2</v>
      </c>
      <c r="L1190" s="278">
        <v>3.3</v>
      </c>
      <c r="M1190" s="278">
        <v>3.6</v>
      </c>
      <c r="N1190" s="278">
        <v>4</v>
      </c>
      <c r="O1190" s="278">
        <v>4.3</v>
      </c>
      <c r="P1190" s="278">
        <v>4.5999999999999996</v>
      </c>
      <c r="Q1190" s="278">
        <v>5</v>
      </c>
      <c r="R1190" s="278">
        <v>5.2</v>
      </c>
      <c r="S1190" s="278">
        <v>5.0999999999999996</v>
      </c>
      <c r="T1190" s="278">
        <v>5.7</v>
      </c>
      <c r="U1190" s="278">
        <v>6.4</v>
      </c>
      <c r="V1190" s="278">
        <v>6.7</v>
      </c>
      <c r="W1190" s="278">
        <v>7.2</v>
      </c>
      <c r="X1190" s="278">
        <v>8.1</v>
      </c>
      <c r="Y1190" s="278">
        <v>9</v>
      </c>
      <c r="Z1190" s="278">
        <v>9.1999999999999993</v>
      </c>
      <c r="AA1190" s="278">
        <v>9.1</v>
      </c>
      <c r="AB1190" s="278">
        <v>9.1999999999999993</v>
      </c>
      <c r="AC1190" s="278">
        <v>9.1</v>
      </c>
      <c r="AD1190" s="278">
        <v>9</v>
      </c>
      <c r="AE1190" s="278">
        <v>8.9</v>
      </c>
      <c r="AF1190" s="278">
        <v>9.3000000000000007</v>
      </c>
      <c r="AG1190" s="278">
        <v>9.8000000000000007</v>
      </c>
      <c r="AH1190" s="278">
        <v>10</v>
      </c>
      <c r="AI1190" s="278">
        <v>8.1999999999999993</v>
      </c>
      <c r="AJ1190" s="278">
        <v>8.3000000000000007</v>
      </c>
      <c r="AK1190" s="278">
        <v>8.8000000000000007</v>
      </c>
      <c r="AL1190" s="278">
        <v>8.1999999999999993</v>
      </c>
      <c r="AM1190" s="278">
        <v>8.3000000000000007</v>
      </c>
      <c r="AN1190" s="278">
        <v>8.8000000000000007</v>
      </c>
      <c r="AO1190" s="278">
        <v>8.6999999999999993</v>
      </c>
      <c r="AP1190" s="278">
        <v>9.1</v>
      </c>
      <c r="AQ1190" s="278">
        <v>10.4</v>
      </c>
      <c r="AR1190" s="278">
        <v>8.9</v>
      </c>
      <c r="AS1190" s="278">
        <v>8.9</v>
      </c>
      <c r="AT1190" s="278">
        <v>8.5</v>
      </c>
      <c r="AU1190" s="278">
        <v>9.3000000000000007</v>
      </c>
      <c r="AV1190" s="278">
        <v>11.9</v>
      </c>
      <c r="AW1190" s="278">
        <v>12.7</v>
      </c>
      <c r="AX1190" s="278">
        <v>13.1</v>
      </c>
      <c r="AY1190" s="278">
        <v>12.6</v>
      </c>
      <c r="AZ1190" s="278">
        <v>16.3</v>
      </c>
      <c r="BA1190" s="278">
        <v>17</v>
      </c>
      <c r="BB1190" s="278">
        <v>17.399999999999999</v>
      </c>
      <c r="BC1190" s="278">
        <v>17.8</v>
      </c>
      <c r="BD1190" s="278">
        <v>18.2</v>
      </c>
      <c r="BE1190" s="278">
        <v>18.899999999999999</v>
      </c>
      <c r="BF1190" s="278">
        <v>18.5</v>
      </c>
      <c r="BG1190" s="278">
        <v>17.600000000000001</v>
      </c>
      <c r="BH1190" s="278">
        <v>17.899999999999999</v>
      </c>
      <c r="BI1190" s="278">
        <v>14.9</v>
      </c>
      <c r="BJ1190" s="278">
        <v>14.3</v>
      </c>
      <c r="BK1190" s="278">
        <v>13.2</v>
      </c>
      <c r="BL1190" s="278">
        <v>11.9</v>
      </c>
      <c r="BM1190" s="278">
        <v>11.1</v>
      </c>
      <c r="BN1190" s="278">
        <v>11</v>
      </c>
      <c r="BO1190" s="278">
        <v>11.2</v>
      </c>
      <c r="BP1190" s="278">
        <v>11.4</v>
      </c>
      <c r="BQ1190" s="278">
        <v>12</v>
      </c>
      <c r="BR1190" s="278">
        <v>12.3</v>
      </c>
      <c r="BS1190" s="278">
        <v>12.1</v>
      </c>
      <c r="BT1190" s="278"/>
    </row>
    <row r="1191" spans="3:72" x14ac:dyDescent="0.2">
      <c r="C1191" s="89" t="s">
        <v>28</v>
      </c>
      <c r="D1191" s="13" t="s">
        <v>99</v>
      </c>
      <c r="E1191" s="42" t="s">
        <v>253</v>
      </c>
      <c r="F1191" s="28" t="s">
        <v>130</v>
      </c>
      <c r="G1191" s="207">
        <v>13.1</v>
      </c>
      <c r="H1191" s="278">
        <v>13.3</v>
      </c>
      <c r="I1191" s="278">
        <v>14</v>
      </c>
      <c r="J1191" s="278">
        <v>14.1</v>
      </c>
      <c r="K1191" s="278">
        <v>14</v>
      </c>
      <c r="L1191" s="278">
        <v>14.2</v>
      </c>
      <c r="M1191" s="278">
        <v>14.6</v>
      </c>
      <c r="N1191" s="278">
        <v>16</v>
      </c>
      <c r="O1191" s="278">
        <v>17.100000000000001</v>
      </c>
      <c r="P1191" s="278">
        <v>17.7</v>
      </c>
      <c r="Q1191" s="278">
        <v>18.100000000000001</v>
      </c>
      <c r="R1191" s="278">
        <v>19.7</v>
      </c>
      <c r="S1191" s="278">
        <v>20.8</v>
      </c>
      <c r="T1191" s="278">
        <v>21</v>
      </c>
      <c r="U1191" s="278">
        <v>22.2</v>
      </c>
      <c r="V1191" s="278">
        <v>23.1</v>
      </c>
      <c r="W1191" s="278">
        <v>23.9</v>
      </c>
      <c r="X1191" s="278">
        <v>26.7</v>
      </c>
      <c r="Y1191" s="278">
        <v>29.4</v>
      </c>
      <c r="Z1191" s="278">
        <v>30</v>
      </c>
      <c r="AA1191" s="278">
        <v>30.1</v>
      </c>
      <c r="AB1191" s="278">
        <v>30.1</v>
      </c>
      <c r="AC1191" s="278">
        <v>30.3</v>
      </c>
      <c r="AD1191" s="278">
        <v>30.1</v>
      </c>
      <c r="AE1191" s="278">
        <v>29.8</v>
      </c>
      <c r="AF1191" s="278">
        <v>27.9</v>
      </c>
      <c r="AG1191" s="278">
        <v>26.200000000000003</v>
      </c>
      <c r="AH1191" s="278">
        <v>25.5</v>
      </c>
      <c r="AI1191" s="278">
        <v>25.4</v>
      </c>
      <c r="AJ1191" s="278">
        <v>24.3</v>
      </c>
      <c r="AK1191" s="278">
        <v>22.1</v>
      </c>
      <c r="AL1191" s="278">
        <v>28.4</v>
      </c>
      <c r="AM1191" s="278">
        <v>32.1</v>
      </c>
      <c r="AN1191" s="278">
        <v>33.200000000000003</v>
      </c>
      <c r="AO1191" s="278">
        <v>38</v>
      </c>
      <c r="AP1191" s="278">
        <v>41.2</v>
      </c>
      <c r="AQ1191" s="278">
        <v>40.5</v>
      </c>
      <c r="AR1191" s="278">
        <v>41.3</v>
      </c>
      <c r="AS1191" s="278">
        <v>38.700000000000003</v>
      </c>
      <c r="AT1191" s="278">
        <v>35.799999999999997</v>
      </c>
      <c r="AU1191" s="278">
        <v>40.9</v>
      </c>
      <c r="AV1191" s="278">
        <v>40.6</v>
      </c>
      <c r="AW1191" s="278">
        <v>42</v>
      </c>
      <c r="AX1191" s="278">
        <v>43.4</v>
      </c>
      <c r="AY1191" s="278">
        <v>42.3</v>
      </c>
      <c r="AZ1191" s="278">
        <v>48.4</v>
      </c>
      <c r="BA1191" s="278">
        <v>45.3</v>
      </c>
      <c r="BB1191" s="278">
        <v>43.9</v>
      </c>
      <c r="BC1191" s="278">
        <v>42.199999999999996</v>
      </c>
      <c r="BD1191" s="278">
        <v>40.4</v>
      </c>
      <c r="BE1191" s="278">
        <v>39.5</v>
      </c>
      <c r="BF1191" s="278">
        <v>37.6</v>
      </c>
      <c r="BG1191" s="278">
        <v>33.700000000000003</v>
      </c>
      <c r="BH1191" s="278">
        <v>30.9</v>
      </c>
      <c r="BI1191" s="278">
        <v>27.4</v>
      </c>
      <c r="BJ1191" s="278">
        <v>25.7</v>
      </c>
      <c r="BK1191" s="278">
        <v>22.7</v>
      </c>
      <c r="BL1191" s="278">
        <v>20.8</v>
      </c>
      <c r="BM1191" s="278">
        <v>19.2</v>
      </c>
      <c r="BN1191" s="278">
        <v>16.399999999999999</v>
      </c>
      <c r="BO1191" s="278">
        <v>16</v>
      </c>
      <c r="BP1191" s="278">
        <v>16.2</v>
      </c>
      <c r="BQ1191" s="278">
        <v>16.7</v>
      </c>
      <c r="BR1191" s="278">
        <v>16.5</v>
      </c>
      <c r="BS1191" s="278">
        <v>17.2</v>
      </c>
      <c r="BT1191" s="278"/>
    </row>
    <row r="1192" spans="3:72" x14ac:dyDescent="0.2">
      <c r="C1192" s="89" t="s">
        <v>29</v>
      </c>
      <c r="D1192" s="13" t="s">
        <v>99</v>
      </c>
      <c r="E1192" s="42" t="s">
        <v>253</v>
      </c>
      <c r="F1192" s="28" t="s">
        <v>130</v>
      </c>
      <c r="G1192" s="207">
        <v>1.3</v>
      </c>
      <c r="H1192" s="278">
        <v>1.3</v>
      </c>
      <c r="I1192" s="278">
        <v>1.2</v>
      </c>
      <c r="J1192" s="278">
        <v>1.2</v>
      </c>
      <c r="K1192" s="278">
        <v>1.2</v>
      </c>
      <c r="L1192" s="278">
        <v>1.3</v>
      </c>
      <c r="M1192" s="278">
        <v>1.4</v>
      </c>
      <c r="N1192" s="278">
        <v>1.4</v>
      </c>
      <c r="O1192" s="278">
        <v>1.5</v>
      </c>
      <c r="P1192" s="278">
        <v>1.6</v>
      </c>
      <c r="Q1192" s="278">
        <v>1.7</v>
      </c>
      <c r="R1192" s="278">
        <v>1.9</v>
      </c>
      <c r="S1192" s="278">
        <v>2</v>
      </c>
      <c r="T1192" s="278">
        <v>2.2000000000000002</v>
      </c>
      <c r="U1192" s="278">
        <v>2.5</v>
      </c>
      <c r="V1192" s="278">
        <v>2.6</v>
      </c>
      <c r="W1192" s="278">
        <v>2.6</v>
      </c>
      <c r="X1192" s="278">
        <v>2.9</v>
      </c>
      <c r="Y1192" s="278">
        <v>3.5</v>
      </c>
      <c r="Z1192" s="278">
        <v>3.5</v>
      </c>
      <c r="AA1192" s="278">
        <v>3.5</v>
      </c>
      <c r="AB1192" s="278">
        <v>3.5</v>
      </c>
      <c r="AC1192" s="278">
        <v>3.3</v>
      </c>
      <c r="AD1192" s="278">
        <v>3.3</v>
      </c>
      <c r="AE1192" s="278">
        <v>3.5</v>
      </c>
      <c r="AF1192" s="278">
        <v>3.9</v>
      </c>
      <c r="AG1192" s="278">
        <v>3.3</v>
      </c>
      <c r="AH1192" s="278">
        <v>3.2</v>
      </c>
      <c r="AI1192" s="278">
        <v>2.8</v>
      </c>
      <c r="AJ1192" s="278">
        <v>2.8</v>
      </c>
      <c r="AK1192" s="278">
        <v>2.5</v>
      </c>
      <c r="AL1192" s="278">
        <v>2.7</v>
      </c>
      <c r="AM1192" s="278">
        <v>2.6</v>
      </c>
      <c r="AN1192" s="278">
        <v>3</v>
      </c>
      <c r="AO1192" s="278">
        <v>3.9</v>
      </c>
      <c r="AP1192" s="278">
        <v>3.9</v>
      </c>
      <c r="AQ1192" s="278">
        <v>3.9</v>
      </c>
      <c r="AR1192" s="278">
        <v>3.8</v>
      </c>
      <c r="AS1192" s="278">
        <v>3.7</v>
      </c>
      <c r="AT1192" s="278">
        <v>3.9</v>
      </c>
      <c r="AU1192" s="278">
        <v>2.6</v>
      </c>
      <c r="AV1192" s="278">
        <v>3.5</v>
      </c>
      <c r="AW1192" s="278">
        <v>3.8</v>
      </c>
      <c r="AX1192" s="278">
        <v>3.7</v>
      </c>
      <c r="AY1192" s="278">
        <v>4.3</v>
      </c>
      <c r="AZ1192" s="278">
        <v>3.8</v>
      </c>
      <c r="BA1192" s="278">
        <v>3.9</v>
      </c>
      <c r="BB1192" s="278">
        <v>4.5</v>
      </c>
      <c r="BC1192" s="278">
        <v>4.5</v>
      </c>
      <c r="BD1192" s="278">
        <v>4.5999999999999996</v>
      </c>
      <c r="BE1192" s="278">
        <v>4.8</v>
      </c>
      <c r="BF1192" s="278">
        <v>4.8</v>
      </c>
      <c r="BG1192" s="278">
        <v>4.9000000000000004</v>
      </c>
      <c r="BH1192" s="278">
        <v>5.0999999999999996</v>
      </c>
      <c r="BI1192" s="278">
        <v>4.2</v>
      </c>
      <c r="BJ1192" s="278">
        <v>3.7</v>
      </c>
      <c r="BK1192" s="278">
        <v>3.5</v>
      </c>
      <c r="BL1192" s="278">
        <v>3.1</v>
      </c>
      <c r="BM1192" s="278">
        <v>2.7</v>
      </c>
      <c r="BN1192" s="278">
        <v>2.8</v>
      </c>
      <c r="BO1192" s="278">
        <v>2.2000000000000002</v>
      </c>
      <c r="BP1192" s="278">
        <v>2.5</v>
      </c>
      <c r="BQ1192" s="278">
        <v>2.5</v>
      </c>
      <c r="BR1192" s="278">
        <v>2.6</v>
      </c>
      <c r="BS1192" s="278">
        <v>2.6</v>
      </c>
      <c r="BT1192" s="278"/>
    </row>
    <row r="1193" spans="3:72" x14ac:dyDescent="0.2">
      <c r="C1193" s="89" t="s">
        <v>30</v>
      </c>
      <c r="D1193" s="13" t="s">
        <v>99</v>
      </c>
      <c r="E1193" s="42" t="s">
        <v>253</v>
      </c>
      <c r="F1193" s="28" t="s">
        <v>130</v>
      </c>
      <c r="G1193" s="207">
        <v>1.5</v>
      </c>
      <c r="H1193" s="278">
        <v>1.6</v>
      </c>
      <c r="I1193" s="278">
        <v>1.6</v>
      </c>
      <c r="J1193" s="278">
        <v>1.9</v>
      </c>
      <c r="K1193" s="278">
        <v>1.7</v>
      </c>
      <c r="L1193" s="278">
        <v>1.9</v>
      </c>
      <c r="M1193" s="278">
        <v>2.1</v>
      </c>
      <c r="N1193" s="278">
        <v>2.2999999999999998</v>
      </c>
      <c r="O1193" s="278">
        <v>2.4</v>
      </c>
      <c r="P1193" s="278">
        <v>2.4</v>
      </c>
      <c r="Q1193" s="278">
        <v>2.8</v>
      </c>
      <c r="R1193" s="278">
        <v>3.2</v>
      </c>
      <c r="S1193" s="278">
        <v>3.2</v>
      </c>
      <c r="T1193" s="278">
        <v>3.6</v>
      </c>
      <c r="U1193" s="278">
        <v>4.2</v>
      </c>
      <c r="V1193" s="278">
        <v>4.4000000000000004</v>
      </c>
      <c r="W1193" s="278">
        <v>4.5999999999999996</v>
      </c>
      <c r="X1193" s="278">
        <v>4.8</v>
      </c>
      <c r="Y1193" s="278">
        <v>5.0999999999999996</v>
      </c>
      <c r="Z1193" s="278">
        <v>5.5</v>
      </c>
      <c r="AA1193" s="278">
        <v>6</v>
      </c>
      <c r="AB1193" s="278">
        <v>6</v>
      </c>
      <c r="AC1193" s="278">
        <v>5.8</v>
      </c>
      <c r="AD1193" s="278">
        <v>5.9</v>
      </c>
      <c r="AE1193" s="278">
        <v>5.8</v>
      </c>
      <c r="AF1193" s="278">
        <v>5.8000000000000007</v>
      </c>
      <c r="AG1193" s="278">
        <v>5.7</v>
      </c>
      <c r="AH1193" s="278">
        <v>4.9000000000000004</v>
      </c>
      <c r="AI1193" s="278">
        <v>5.0999999999999996</v>
      </c>
      <c r="AJ1193" s="278">
        <v>4.7</v>
      </c>
      <c r="AK1193" s="278">
        <v>4.7</v>
      </c>
      <c r="AL1193" s="278">
        <v>5.6</v>
      </c>
      <c r="AM1193" s="278">
        <v>5.9</v>
      </c>
      <c r="AN1193" s="278">
        <v>5.5</v>
      </c>
      <c r="AO1193" s="278">
        <v>5.5</v>
      </c>
      <c r="AP1193" s="278">
        <v>5.5</v>
      </c>
      <c r="AQ1193" s="278">
        <v>5.8</v>
      </c>
      <c r="AR1193" s="278">
        <v>5.5</v>
      </c>
      <c r="AS1193" s="278">
        <v>5.3</v>
      </c>
      <c r="AT1193" s="278">
        <v>4.5999999999999996</v>
      </c>
      <c r="AU1193" s="278">
        <v>4.4000000000000004</v>
      </c>
      <c r="AV1193" s="278">
        <v>5.2</v>
      </c>
      <c r="AW1193" s="278">
        <v>5.4</v>
      </c>
      <c r="AX1193" s="278">
        <v>5.8</v>
      </c>
      <c r="AY1193" s="278">
        <v>5.8</v>
      </c>
      <c r="AZ1193" s="278">
        <v>5.4</v>
      </c>
      <c r="BA1193" s="278">
        <v>5.5</v>
      </c>
      <c r="BB1193" s="278">
        <v>5.8</v>
      </c>
      <c r="BC1193" s="278">
        <v>6</v>
      </c>
      <c r="BD1193" s="278">
        <v>6.3</v>
      </c>
      <c r="BE1193" s="278">
        <v>6.3</v>
      </c>
      <c r="BF1193" s="278">
        <v>6.3</v>
      </c>
      <c r="BG1193" s="278">
        <v>6.1000000000000005</v>
      </c>
      <c r="BH1193" s="278">
        <v>6.3</v>
      </c>
      <c r="BI1193" s="278">
        <v>6.1</v>
      </c>
      <c r="BJ1193" s="278">
        <v>6.3</v>
      </c>
      <c r="BK1193" s="278">
        <v>5.7</v>
      </c>
      <c r="BL1193" s="278">
        <v>4.9000000000000004</v>
      </c>
      <c r="BM1193" s="278">
        <v>4.5999999999999996</v>
      </c>
      <c r="BN1193" s="278">
        <v>6.1</v>
      </c>
      <c r="BO1193" s="278">
        <v>5.2</v>
      </c>
      <c r="BP1193" s="278">
        <v>5.5</v>
      </c>
      <c r="BQ1193" s="278">
        <v>6</v>
      </c>
      <c r="BR1193" s="278">
        <v>6.1</v>
      </c>
      <c r="BS1193" s="278">
        <v>6.1</v>
      </c>
      <c r="BT1193" s="278"/>
    </row>
    <row r="1194" spans="3:72" x14ac:dyDescent="0.2">
      <c r="C1194" s="89" t="s">
        <v>31</v>
      </c>
      <c r="D1194" s="13" t="s">
        <v>99</v>
      </c>
      <c r="E1194" s="42" t="s">
        <v>253</v>
      </c>
      <c r="F1194" s="28" t="s">
        <v>130</v>
      </c>
      <c r="G1194" s="207">
        <v>17</v>
      </c>
      <c r="H1194" s="278">
        <v>16.899999999999999</v>
      </c>
      <c r="I1194" s="278">
        <v>16.8</v>
      </c>
      <c r="J1194" s="278">
        <v>17.5</v>
      </c>
      <c r="K1194" s="278">
        <v>17.3</v>
      </c>
      <c r="L1194" s="278">
        <v>16.7</v>
      </c>
      <c r="M1194" s="278">
        <v>16.8</v>
      </c>
      <c r="N1194" s="278">
        <v>17.5</v>
      </c>
      <c r="O1194" s="278">
        <v>17.7</v>
      </c>
      <c r="P1194" s="278">
        <v>18.100000000000001</v>
      </c>
      <c r="Q1194" s="278">
        <v>18.7</v>
      </c>
      <c r="R1194" s="278">
        <v>19.7</v>
      </c>
      <c r="S1194" s="278">
        <v>20.3</v>
      </c>
      <c r="T1194" s="278">
        <v>20.8</v>
      </c>
      <c r="U1194" s="278">
        <v>22</v>
      </c>
      <c r="V1194" s="278">
        <v>22.2</v>
      </c>
      <c r="W1194" s="278">
        <v>22.6</v>
      </c>
      <c r="X1194" s="278">
        <v>23.4</v>
      </c>
      <c r="Y1194" s="278">
        <v>24.3</v>
      </c>
      <c r="Z1194" s="278">
        <v>24.6</v>
      </c>
      <c r="AA1194" s="278">
        <v>24.6</v>
      </c>
      <c r="AB1194" s="278">
        <v>24.5</v>
      </c>
      <c r="AC1194" s="278">
        <v>23.9</v>
      </c>
      <c r="AD1194" s="278">
        <v>23</v>
      </c>
      <c r="AE1194" s="278">
        <v>21.7</v>
      </c>
      <c r="AF1194" s="278">
        <v>20.700000000000003</v>
      </c>
      <c r="AG1194" s="278">
        <v>21.3</v>
      </c>
      <c r="AH1194" s="278">
        <v>22</v>
      </c>
      <c r="AI1194" s="278">
        <v>19.200000000000003</v>
      </c>
      <c r="AJ1194" s="278">
        <v>15.7</v>
      </c>
      <c r="AK1194" s="278">
        <v>14.3</v>
      </c>
      <c r="AL1194" s="278">
        <v>15.1</v>
      </c>
      <c r="AM1194" s="278">
        <v>15.1</v>
      </c>
      <c r="AN1194" s="278">
        <v>13.7</v>
      </c>
      <c r="AO1194" s="278">
        <v>14.2</v>
      </c>
      <c r="AP1194" s="278">
        <v>14.9</v>
      </c>
      <c r="AQ1194" s="278">
        <v>14.2</v>
      </c>
      <c r="AR1194" s="278">
        <v>13.4</v>
      </c>
      <c r="AS1194" s="278">
        <v>12.6</v>
      </c>
      <c r="AT1194" s="278">
        <v>10.5</v>
      </c>
      <c r="AU1194" s="278">
        <v>11.4</v>
      </c>
      <c r="AV1194" s="278">
        <v>12.9</v>
      </c>
      <c r="AW1194" s="278">
        <v>13.7</v>
      </c>
      <c r="AX1194" s="278">
        <v>13.9</v>
      </c>
      <c r="AY1194" s="278">
        <v>13.2</v>
      </c>
      <c r="AZ1194" s="278">
        <v>12.2</v>
      </c>
      <c r="BA1194" s="278">
        <v>13.4</v>
      </c>
      <c r="BB1194" s="278">
        <v>14.1</v>
      </c>
      <c r="BC1194" s="278">
        <v>14.3</v>
      </c>
      <c r="BD1194" s="278">
        <v>14.7</v>
      </c>
      <c r="BE1194" s="278">
        <v>15</v>
      </c>
      <c r="BF1194" s="278">
        <v>14.9</v>
      </c>
      <c r="BG1194" s="278">
        <v>14.200000000000001</v>
      </c>
      <c r="BH1194" s="278">
        <v>13.9</v>
      </c>
      <c r="BI1194" s="278">
        <v>13.3</v>
      </c>
      <c r="BJ1194" s="278">
        <v>12.2</v>
      </c>
      <c r="BK1194" s="278">
        <v>10.9</v>
      </c>
      <c r="BL1194" s="278">
        <v>10</v>
      </c>
      <c r="BM1194" s="278">
        <v>9.4</v>
      </c>
      <c r="BN1194" s="278">
        <v>8.5</v>
      </c>
      <c r="BO1194" s="278">
        <v>8.6999999999999993</v>
      </c>
      <c r="BP1194" s="278">
        <v>8.6</v>
      </c>
      <c r="BQ1194" s="278">
        <v>8.9</v>
      </c>
      <c r="BR1194" s="278">
        <v>8.6999999999999993</v>
      </c>
      <c r="BS1194" s="278">
        <v>8.8000000000000007</v>
      </c>
      <c r="BT1194" s="278"/>
    </row>
    <row r="1195" spans="3:72" x14ac:dyDescent="0.2">
      <c r="C1195" s="89" t="s">
        <v>32</v>
      </c>
      <c r="D1195" s="13" t="s">
        <v>99</v>
      </c>
      <c r="E1195" s="42" t="s">
        <v>253</v>
      </c>
      <c r="F1195" s="28" t="s">
        <v>130</v>
      </c>
      <c r="G1195" s="207">
        <v>1.3</v>
      </c>
      <c r="H1195" s="278">
        <v>1.4</v>
      </c>
      <c r="I1195" s="278">
        <v>1.4</v>
      </c>
      <c r="J1195" s="278">
        <v>1.4</v>
      </c>
      <c r="K1195" s="278">
        <v>1.3</v>
      </c>
      <c r="L1195" s="278">
        <v>1.4</v>
      </c>
      <c r="M1195" s="278">
        <v>1.6</v>
      </c>
      <c r="N1195" s="278">
        <v>1.7</v>
      </c>
      <c r="O1195" s="278">
        <v>2</v>
      </c>
      <c r="P1195" s="278">
        <v>2.2000000000000002</v>
      </c>
      <c r="Q1195" s="278">
        <v>2.4</v>
      </c>
      <c r="R1195" s="278">
        <v>2.5</v>
      </c>
      <c r="S1195" s="278">
        <v>2.7</v>
      </c>
      <c r="T1195" s="278">
        <v>2.7</v>
      </c>
      <c r="U1195" s="278">
        <v>2.7</v>
      </c>
      <c r="V1195" s="278">
        <v>2.8</v>
      </c>
      <c r="W1195" s="278">
        <v>2.9</v>
      </c>
      <c r="X1195" s="278">
        <v>2.9</v>
      </c>
      <c r="Y1195" s="278">
        <v>3.3</v>
      </c>
      <c r="Z1195" s="278">
        <v>3.3</v>
      </c>
      <c r="AA1195" s="278">
        <v>3.3</v>
      </c>
      <c r="AB1195" s="278">
        <v>3.2</v>
      </c>
      <c r="AC1195" s="278">
        <v>2.9</v>
      </c>
      <c r="AD1195" s="278">
        <v>2.9</v>
      </c>
      <c r="AE1195" s="278">
        <v>3</v>
      </c>
      <c r="AF1195" s="278">
        <v>2.8</v>
      </c>
      <c r="AG1195" s="278">
        <v>1.9</v>
      </c>
      <c r="AH1195" s="278">
        <v>2.2999999999999998</v>
      </c>
      <c r="AI1195" s="278">
        <v>2.4</v>
      </c>
      <c r="AJ1195" s="278">
        <v>2</v>
      </c>
      <c r="AK1195" s="278">
        <v>1.9</v>
      </c>
      <c r="AL1195" s="278">
        <v>2</v>
      </c>
      <c r="AM1195" s="278">
        <v>2.1</v>
      </c>
      <c r="AN1195" s="278">
        <v>2.2000000000000002</v>
      </c>
      <c r="AO1195" s="278">
        <v>2.1</v>
      </c>
      <c r="AP1195" s="278">
        <v>2.2000000000000002</v>
      </c>
      <c r="AQ1195" s="278">
        <v>2.5</v>
      </c>
      <c r="AR1195" s="278">
        <v>2.1</v>
      </c>
      <c r="AS1195" s="278">
        <v>2.1</v>
      </c>
      <c r="AT1195" s="278">
        <v>1.8</v>
      </c>
      <c r="AU1195" s="278">
        <v>1.6</v>
      </c>
      <c r="AV1195" s="278">
        <v>1.9</v>
      </c>
      <c r="AW1195" s="278">
        <v>1.8</v>
      </c>
      <c r="AX1195" s="278">
        <v>1.7</v>
      </c>
      <c r="AY1195" s="278">
        <v>1.9</v>
      </c>
      <c r="AZ1195" s="278">
        <v>1.7999999999999998</v>
      </c>
      <c r="BA1195" s="278">
        <v>1.7999999999999998</v>
      </c>
      <c r="BB1195" s="278">
        <v>1.9</v>
      </c>
      <c r="BC1195" s="278">
        <v>1.9</v>
      </c>
      <c r="BD1195" s="278">
        <v>2.1</v>
      </c>
      <c r="BE1195" s="278">
        <v>1.9</v>
      </c>
      <c r="BF1195" s="278">
        <v>2.2000000000000002</v>
      </c>
      <c r="BG1195" s="278">
        <v>2</v>
      </c>
      <c r="BH1195" s="278">
        <v>2</v>
      </c>
      <c r="BI1195" s="278">
        <v>1.9</v>
      </c>
      <c r="BJ1195" s="278">
        <v>1.7999999999999998</v>
      </c>
      <c r="BK1195" s="278">
        <v>1.7</v>
      </c>
      <c r="BL1195" s="278">
        <v>1.5999999999999999</v>
      </c>
      <c r="BM1195" s="278">
        <v>1.5</v>
      </c>
      <c r="BN1195" s="278">
        <v>1.9</v>
      </c>
      <c r="BO1195" s="278">
        <v>2.1</v>
      </c>
      <c r="BP1195" s="278">
        <v>1.9</v>
      </c>
      <c r="BQ1195" s="278">
        <v>2.2000000000000002</v>
      </c>
      <c r="BR1195" s="278">
        <v>2.2999999999999998</v>
      </c>
      <c r="BS1195" s="278">
        <v>2.2999999999999998</v>
      </c>
      <c r="BT1195" s="278"/>
    </row>
    <row r="1196" spans="3:72" x14ac:dyDescent="0.2">
      <c r="C1196" s="90" t="s">
        <v>33</v>
      </c>
      <c r="D1196" s="27" t="s">
        <v>99</v>
      </c>
      <c r="E1196" s="35" t="s">
        <v>253</v>
      </c>
      <c r="F1196" s="91" t="s">
        <v>130</v>
      </c>
      <c r="G1196" s="208">
        <v>111.7</v>
      </c>
      <c r="H1196" s="279">
        <v>111.1</v>
      </c>
      <c r="I1196" s="279">
        <v>112</v>
      </c>
      <c r="J1196" s="279">
        <v>114.20000000000002</v>
      </c>
      <c r="K1196" s="279">
        <v>111.4</v>
      </c>
      <c r="L1196" s="279">
        <v>110.60000000000002</v>
      </c>
      <c r="M1196" s="279">
        <v>113.29999999999997</v>
      </c>
      <c r="N1196" s="279">
        <v>120</v>
      </c>
      <c r="O1196" s="279">
        <v>123.7</v>
      </c>
      <c r="P1196" s="279">
        <v>128.6</v>
      </c>
      <c r="Q1196" s="279">
        <v>134</v>
      </c>
      <c r="R1196" s="279">
        <v>142.80000000000001</v>
      </c>
      <c r="S1196" s="279">
        <v>147.49999999999997</v>
      </c>
      <c r="T1196" s="279">
        <v>152</v>
      </c>
      <c r="U1196" s="279">
        <v>161.09999999999997</v>
      </c>
      <c r="V1196" s="279">
        <v>167.6</v>
      </c>
      <c r="W1196" s="279">
        <v>173.39999999999998</v>
      </c>
      <c r="X1196" s="279">
        <v>187.50000000000003</v>
      </c>
      <c r="Y1196" s="279">
        <v>201.2</v>
      </c>
      <c r="Z1196" s="279">
        <v>206.2</v>
      </c>
      <c r="AA1196" s="279">
        <v>207.1</v>
      </c>
      <c r="AB1196" s="279">
        <v>205.6</v>
      </c>
      <c r="AC1196" s="279">
        <v>202.70000000000005</v>
      </c>
      <c r="AD1196" s="279">
        <v>198.5</v>
      </c>
      <c r="AE1196" s="279">
        <v>193.60000000000002</v>
      </c>
      <c r="AF1196" s="279">
        <v>188.20000000000002</v>
      </c>
      <c r="AG1196" s="279">
        <v>177.10000000000002</v>
      </c>
      <c r="AH1196" s="279">
        <v>167</v>
      </c>
      <c r="AI1196" s="279">
        <v>164.60000000000002</v>
      </c>
      <c r="AJ1196" s="279">
        <v>152.99999999999997</v>
      </c>
      <c r="AK1196" s="279">
        <v>142.5</v>
      </c>
      <c r="AL1196" s="279">
        <v>161.19999999999999</v>
      </c>
      <c r="AM1196" s="279">
        <v>174.7</v>
      </c>
      <c r="AN1196" s="279">
        <v>183.39999999999995</v>
      </c>
      <c r="AO1196" s="279">
        <v>197.7</v>
      </c>
      <c r="AP1196" s="279">
        <v>216.79999999999998</v>
      </c>
      <c r="AQ1196" s="279">
        <v>211.1</v>
      </c>
      <c r="AR1196" s="279">
        <v>212.80000000000004</v>
      </c>
      <c r="AS1196" s="279">
        <v>204.20000000000002</v>
      </c>
      <c r="AT1196" s="279">
        <v>195.99999999999997</v>
      </c>
      <c r="AU1196" s="279">
        <v>193.9</v>
      </c>
      <c r="AV1196" s="279">
        <v>200.2</v>
      </c>
      <c r="AW1196" s="279">
        <v>211.7</v>
      </c>
      <c r="AX1196" s="279">
        <v>220.29999999999995</v>
      </c>
      <c r="AY1196" s="279">
        <v>225.90000000000003</v>
      </c>
      <c r="AZ1196" s="279">
        <v>236.10000000000005</v>
      </c>
      <c r="BA1196" s="279">
        <v>235.60000000000002</v>
      </c>
      <c r="BB1196" s="279">
        <v>242.20000000000005</v>
      </c>
      <c r="BC1196" s="279">
        <v>244.8</v>
      </c>
      <c r="BD1196" s="279">
        <v>249.09999999999997</v>
      </c>
      <c r="BE1196" s="279">
        <v>249.20000000000005</v>
      </c>
      <c r="BF1196" s="279">
        <v>248.70000000000002</v>
      </c>
      <c r="BG1196" s="279">
        <v>237.3</v>
      </c>
      <c r="BH1196" s="279">
        <v>232</v>
      </c>
      <c r="BI1196" s="279">
        <v>198.20000000000002</v>
      </c>
      <c r="BJ1196" s="279">
        <v>185.4</v>
      </c>
      <c r="BK1196" s="279">
        <v>166.79999999999998</v>
      </c>
      <c r="BL1196" s="279">
        <v>151.00000000000003</v>
      </c>
      <c r="BM1196" s="279">
        <v>137.89999999999998</v>
      </c>
      <c r="BN1196" s="279">
        <v>131.70000000000002</v>
      </c>
      <c r="BO1196" s="279">
        <v>132.80000000000001</v>
      </c>
      <c r="BP1196" s="279">
        <v>135.30000000000001</v>
      </c>
      <c r="BQ1196" s="279">
        <v>140.29999999999998</v>
      </c>
      <c r="BR1196" s="279">
        <v>142.79999999999998</v>
      </c>
      <c r="BS1196" s="279">
        <v>143.9</v>
      </c>
      <c r="BT1196" s="279"/>
    </row>
    <row r="1197" spans="3:72" x14ac:dyDescent="0.2">
      <c r="C1197" s="89" t="s">
        <v>11</v>
      </c>
      <c r="D1197" s="13" t="s">
        <v>100</v>
      </c>
      <c r="E1197" s="42" t="s">
        <v>253</v>
      </c>
      <c r="F1197" s="28" t="s">
        <v>130</v>
      </c>
      <c r="G1197" s="207">
        <v>7.9</v>
      </c>
      <c r="H1197" s="278">
        <v>8.4</v>
      </c>
      <c r="I1197" s="278">
        <v>8.8000000000000007</v>
      </c>
      <c r="J1197" s="278">
        <v>8.9</v>
      </c>
      <c r="K1197" s="278">
        <v>8.4</v>
      </c>
      <c r="L1197" s="278">
        <v>8.5</v>
      </c>
      <c r="M1197" s="278">
        <v>8.5</v>
      </c>
      <c r="N1197" s="278">
        <v>9.1</v>
      </c>
      <c r="O1197" s="278">
        <v>9.1999999999999993</v>
      </c>
      <c r="P1197" s="278">
        <v>9.5</v>
      </c>
      <c r="Q1197" s="278">
        <v>9.9</v>
      </c>
      <c r="R1197" s="278">
        <v>10.5</v>
      </c>
      <c r="S1197" s="278">
        <v>10.7</v>
      </c>
      <c r="T1197" s="278">
        <v>11.4</v>
      </c>
      <c r="U1197" s="278">
        <v>12.4</v>
      </c>
      <c r="V1197" s="278">
        <v>13.1</v>
      </c>
      <c r="W1197" s="278">
        <v>13.3</v>
      </c>
      <c r="X1197" s="278">
        <v>15</v>
      </c>
      <c r="Y1197" s="278">
        <v>16.5</v>
      </c>
      <c r="Z1197" s="278">
        <v>17.5</v>
      </c>
      <c r="AA1197" s="278">
        <v>18.7</v>
      </c>
      <c r="AB1197" s="278">
        <v>18.100000000000001</v>
      </c>
      <c r="AC1197" s="278">
        <v>17.8</v>
      </c>
      <c r="AD1197" s="278">
        <v>16.100000000000001</v>
      </c>
      <c r="AE1197" s="278">
        <v>14.8</v>
      </c>
      <c r="AF1197" s="278">
        <v>13.399999999999999</v>
      </c>
      <c r="AG1197" s="278">
        <v>12.9</v>
      </c>
      <c r="AH1197" s="278">
        <v>12.4</v>
      </c>
      <c r="AI1197" s="278">
        <v>11</v>
      </c>
      <c r="AJ1197" s="278">
        <v>11.8</v>
      </c>
      <c r="AK1197" s="278">
        <v>11.299999999999999</v>
      </c>
      <c r="AL1197" s="278">
        <v>7.6</v>
      </c>
      <c r="AM1197" s="278">
        <v>7.2</v>
      </c>
      <c r="AN1197" s="278">
        <v>7.4</v>
      </c>
      <c r="AO1197" s="278">
        <v>7.1</v>
      </c>
      <c r="AP1197" s="278">
        <v>7.2</v>
      </c>
      <c r="AQ1197" s="278">
        <v>6.5</v>
      </c>
      <c r="AR1197" s="278">
        <v>7.3999999999999995</v>
      </c>
      <c r="AS1197" s="278">
        <v>6.9999999999999991</v>
      </c>
      <c r="AT1197" s="278">
        <v>7</v>
      </c>
      <c r="AU1197" s="278">
        <v>7.3999999999999995</v>
      </c>
      <c r="AV1197" s="278">
        <v>6.4</v>
      </c>
      <c r="AW1197" s="278">
        <v>6.3000000000000007</v>
      </c>
      <c r="AX1197" s="278">
        <v>6.8000000000000007</v>
      </c>
      <c r="AY1197" s="278">
        <v>7.7</v>
      </c>
      <c r="AZ1197" s="278">
        <v>8</v>
      </c>
      <c r="BA1197" s="278">
        <v>8</v>
      </c>
      <c r="BB1197" s="278">
        <v>8.5</v>
      </c>
      <c r="BC1197" s="278">
        <v>8.6999999999999993</v>
      </c>
      <c r="BD1197" s="278">
        <v>9.8000000000000007</v>
      </c>
      <c r="BE1197" s="278">
        <v>10.1</v>
      </c>
      <c r="BF1197" s="278">
        <v>10.5</v>
      </c>
      <c r="BG1197" s="278">
        <v>11.3</v>
      </c>
      <c r="BH1197" s="278">
        <v>12</v>
      </c>
      <c r="BI1197" s="278">
        <v>10.4</v>
      </c>
      <c r="BJ1197" s="278">
        <v>11.1</v>
      </c>
      <c r="BK1197" s="278">
        <v>9.9</v>
      </c>
      <c r="BL1197" s="278">
        <v>9.6999999999999993</v>
      </c>
      <c r="BM1197" s="278">
        <v>9.6999999999999993</v>
      </c>
      <c r="BN1197" s="278">
        <v>9</v>
      </c>
      <c r="BO1197" s="278">
        <v>9.9</v>
      </c>
      <c r="BP1197" s="278">
        <v>10</v>
      </c>
      <c r="BQ1197" s="278">
        <v>10.4</v>
      </c>
      <c r="BR1197" s="278">
        <v>10.4</v>
      </c>
      <c r="BS1197" s="278">
        <v>11.2</v>
      </c>
      <c r="BT1197" s="278"/>
    </row>
    <row r="1198" spans="3:72" x14ac:dyDescent="0.2">
      <c r="C1198" s="89" t="s">
        <v>17</v>
      </c>
      <c r="D1198" s="13" t="s">
        <v>100</v>
      </c>
      <c r="E1198" s="42" t="s">
        <v>253</v>
      </c>
      <c r="F1198" s="28" t="s">
        <v>130</v>
      </c>
      <c r="G1198" s="207">
        <v>8.6999999999999993</v>
      </c>
      <c r="H1198" s="278">
        <v>8.9</v>
      </c>
      <c r="I1198" s="278">
        <v>9</v>
      </c>
      <c r="J1198" s="278">
        <v>9.1</v>
      </c>
      <c r="K1198" s="278">
        <v>8.9</v>
      </c>
      <c r="L1198" s="278">
        <v>8.4</v>
      </c>
      <c r="M1198" s="278">
        <v>8.4</v>
      </c>
      <c r="N1198" s="278">
        <v>8.8000000000000007</v>
      </c>
      <c r="O1198" s="278">
        <v>9</v>
      </c>
      <c r="P1198" s="278">
        <v>9.3000000000000007</v>
      </c>
      <c r="Q1198" s="278">
        <v>9.9</v>
      </c>
      <c r="R1198" s="278">
        <v>10</v>
      </c>
      <c r="S1198" s="278">
        <v>10.199999999999999</v>
      </c>
      <c r="T1198" s="278">
        <v>9.9</v>
      </c>
      <c r="U1198" s="278">
        <v>10.199999999999999</v>
      </c>
      <c r="V1198" s="278">
        <v>10.3</v>
      </c>
      <c r="W1198" s="278">
        <v>10.199999999999999</v>
      </c>
      <c r="X1198" s="278">
        <v>10.7</v>
      </c>
      <c r="Y1198" s="278">
        <v>10.8</v>
      </c>
      <c r="Z1198" s="278">
        <v>11.2</v>
      </c>
      <c r="AA1198" s="278">
        <v>11.5</v>
      </c>
      <c r="AB1198" s="278">
        <v>11.1</v>
      </c>
      <c r="AC1198" s="278">
        <v>10.9</v>
      </c>
      <c r="AD1198" s="278">
        <v>11.1</v>
      </c>
      <c r="AE1198" s="278">
        <v>11.3</v>
      </c>
      <c r="AF1198" s="278">
        <v>10.6</v>
      </c>
      <c r="AG1198" s="278">
        <v>10.7</v>
      </c>
      <c r="AH1198" s="278">
        <v>8.5</v>
      </c>
      <c r="AI1198" s="278">
        <v>7.7</v>
      </c>
      <c r="AJ1198" s="278">
        <v>8</v>
      </c>
      <c r="AK1198" s="278">
        <v>7.9</v>
      </c>
      <c r="AL1198" s="278">
        <v>5.6</v>
      </c>
      <c r="AM1198" s="278">
        <v>6</v>
      </c>
      <c r="AN1198" s="278">
        <v>6.1</v>
      </c>
      <c r="AO1198" s="278">
        <v>5.3</v>
      </c>
      <c r="AP1198" s="278">
        <v>5.3</v>
      </c>
      <c r="AQ1198" s="278">
        <v>4.0999999999999996</v>
      </c>
      <c r="AR1198" s="278">
        <v>3.5</v>
      </c>
      <c r="AS1198" s="278">
        <v>3.1</v>
      </c>
      <c r="AT1198" s="278">
        <v>3.4</v>
      </c>
      <c r="AU1198" s="278">
        <v>3.4</v>
      </c>
      <c r="AV1198" s="278">
        <v>3.5</v>
      </c>
      <c r="AW1198" s="278">
        <v>3.9</v>
      </c>
      <c r="AX1198" s="278">
        <v>4.0999999999999996</v>
      </c>
      <c r="AY1198" s="278">
        <v>3.8</v>
      </c>
      <c r="AZ1198" s="278">
        <v>4.0999999999999996</v>
      </c>
      <c r="BA1198" s="278">
        <v>4.2</v>
      </c>
      <c r="BB1198" s="278">
        <v>4.8</v>
      </c>
      <c r="BC1198" s="278">
        <v>4.9000000000000004</v>
      </c>
      <c r="BD1198" s="278">
        <v>4.9000000000000004</v>
      </c>
      <c r="BE1198" s="278">
        <v>4.8</v>
      </c>
      <c r="BF1198" s="278">
        <v>4.9000000000000004</v>
      </c>
      <c r="BG1198" s="278">
        <v>4.8</v>
      </c>
      <c r="BH1198" s="278">
        <v>5</v>
      </c>
      <c r="BI1198" s="278">
        <v>4.7</v>
      </c>
      <c r="BJ1198" s="278">
        <v>4.4000000000000004</v>
      </c>
      <c r="BK1198" s="278">
        <v>3.9</v>
      </c>
      <c r="BL1198" s="278">
        <v>4.5</v>
      </c>
      <c r="BM1198" s="278">
        <v>4.5</v>
      </c>
      <c r="BN1198" s="278">
        <v>4.5</v>
      </c>
      <c r="BO1198" s="278">
        <v>5.3</v>
      </c>
      <c r="BP1198" s="278">
        <v>4.9000000000000004</v>
      </c>
      <c r="BQ1198" s="278">
        <v>5.3</v>
      </c>
      <c r="BR1198" s="278">
        <v>5.3</v>
      </c>
      <c r="BS1198" s="278">
        <v>5.5</v>
      </c>
      <c r="BT1198" s="278"/>
    </row>
    <row r="1199" spans="3:72" x14ac:dyDescent="0.2">
      <c r="C1199" s="89" t="s">
        <v>18</v>
      </c>
      <c r="D1199" s="13" t="s">
        <v>100</v>
      </c>
      <c r="E1199" s="42" t="s">
        <v>253</v>
      </c>
      <c r="F1199" s="28" t="s">
        <v>130</v>
      </c>
      <c r="G1199" s="207">
        <v>6.7</v>
      </c>
      <c r="H1199" s="278">
        <v>7.1</v>
      </c>
      <c r="I1199" s="278">
        <v>7.7</v>
      </c>
      <c r="J1199" s="278">
        <v>7.7</v>
      </c>
      <c r="K1199" s="278">
        <v>7.5</v>
      </c>
      <c r="L1199" s="278">
        <v>7.3</v>
      </c>
      <c r="M1199" s="278">
        <v>7.5</v>
      </c>
      <c r="N1199" s="278">
        <v>7.4</v>
      </c>
      <c r="O1199" s="278">
        <v>6.8</v>
      </c>
      <c r="P1199" s="278">
        <v>6.8</v>
      </c>
      <c r="Q1199" s="278">
        <v>6.8</v>
      </c>
      <c r="R1199" s="278">
        <v>7.1</v>
      </c>
      <c r="S1199" s="278">
        <v>7</v>
      </c>
      <c r="T1199" s="278">
        <v>6.7</v>
      </c>
      <c r="U1199" s="278">
        <v>6.5</v>
      </c>
      <c r="V1199" s="278">
        <v>6.5</v>
      </c>
      <c r="W1199" s="278">
        <v>6.7</v>
      </c>
      <c r="X1199" s="278">
        <v>7.1</v>
      </c>
      <c r="Y1199" s="278">
        <v>7.4</v>
      </c>
      <c r="Z1199" s="278">
        <v>8</v>
      </c>
      <c r="AA1199" s="278">
        <v>8.4</v>
      </c>
      <c r="AB1199" s="278">
        <v>8.6</v>
      </c>
      <c r="AC1199" s="278">
        <v>8.6</v>
      </c>
      <c r="AD1199" s="278">
        <v>8.1</v>
      </c>
      <c r="AE1199" s="278">
        <v>7.7</v>
      </c>
      <c r="AF1199" s="278">
        <v>7.4</v>
      </c>
      <c r="AG1199" s="278">
        <v>6.4</v>
      </c>
      <c r="AH1199" s="278">
        <v>7.6</v>
      </c>
      <c r="AI1199" s="278">
        <v>6.8</v>
      </c>
      <c r="AJ1199" s="278">
        <v>7.2</v>
      </c>
      <c r="AK1199" s="278">
        <v>7.5</v>
      </c>
      <c r="AL1199" s="278">
        <v>5.4</v>
      </c>
      <c r="AM1199" s="278">
        <v>5.5</v>
      </c>
      <c r="AN1199" s="278">
        <v>5.8</v>
      </c>
      <c r="AO1199" s="278">
        <v>4.5999999999999996</v>
      </c>
      <c r="AP1199" s="278">
        <v>3.8</v>
      </c>
      <c r="AQ1199" s="278">
        <v>3.4</v>
      </c>
      <c r="AR1199" s="278">
        <v>2.7</v>
      </c>
      <c r="AS1199" s="278">
        <v>2.5</v>
      </c>
      <c r="AT1199" s="278">
        <v>2.1</v>
      </c>
      <c r="AU1199" s="278">
        <v>2.2999999999999998</v>
      </c>
      <c r="AV1199" s="278">
        <v>1.9</v>
      </c>
      <c r="AW1199" s="278">
        <v>2.2000000000000002</v>
      </c>
      <c r="AX1199" s="278">
        <v>2.1</v>
      </c>
      <c r="AY1199" s="278">
        <v>2.2999999999999998</v>
      </c>
      <c r="AZ1199" s="278">
        <v>2.6</v>
      </c>
      <c r="BA1199" s="278">
        <v>2.8</v>
      </c>
      <c r="BB1199" s="278">
        <v>2.9</v>
      </c>
      <c r="BC1199" s="278">
        <v>3</v>
      </c>
      <c r="BD1199" s="278">
        <v>3</v>
      </c>
      <c r="BE1199" s="278">
        <v>3.1</v>
      </c>
      <c r="BF1199" s="278">
        <v>3</v>
      </c>
      <c r="BG1199" s="278">
        <v>3.1</v>
      </c>
      <c r="BH1199" s="278">
        <v>2.9</v>
      </c>
      <c r="BI1199" s="278">
        <v>2.2000000000000002</v>
      </c>
      <c r="BJ1199" s="278">
        <v>2.1</v>
      </c>
      <c r="BK1199" s="278">
        <v>2</v>
      </c>
      <c r="BL1199" s="278">
        <v>1.3</v>
      </c>
      <c r="BM1199" s="278">
        <v>1.4</v>
      </c>
      <c r="BN1199" s="278">
        <v>1.6</v>
      </c>
      <c r="BO1199" s="278">
        <v>1.9</v>
      </c>
      <c r="BP1199" s="278">
        <v>1.5</v>
      </c>
      <c r="BQ1199" s="278">
        <v>1.5</v>
      </c>
      <c r="BR1199" s="278">
        <v>1.6</v>
      </c>
      <c r="BS1199" s="278">
        <v>1.6</v>
      </c>
      <c r="BT1199" s="278"/>
    </row>
    <row r="1200" spans="3:72" x14ac:dyDescent="0.2">
      <c r="C1200" s="89" t="s">
        <v>19</v>
      </c>
      <c r="D1200" s="13" t="s">
        <v>100</v>
      </c>
      <c r="E1200" s="42" t="s">
        <v>253</v>
      </c>
      <c r="F1200" s="28" t="s">
        <v>130</v>
      </c>
      <c r="G1200" s="207">
        <v>0.4</v>
      </c>
      <c r="H1200" s="278">
        <v>0.4</v>
      </c>
      <c r="I1200" s="278">
        <v>0.3</v>
      </c>
      <c r="J1200" s="278">
        <v>0.4</v>
      </c>
      <c r="K1200" s="278">
        <v>0.3</v>
      </c>
      <c r="L1200" s="278">
        <v>0.3</v>
      </c>
      <c r="M1200" s="278">
        <v>0.3</v>
      </c>
      <c r="N1200" s="278">
        <v>0.3</v>
      </c>
      <c r="O1200" s="278">
        <v>0.3</v>
      </c>
      <c r="P1200" s="278">
        <v>0.2</v>
      </c>
      <c r="Q1200" s="278">
        <v>0.2</v>
      </c>
      <c r="R1200" s="278">
        <v>0.2</v>
      </c>
      <c r="S1200" s="278">
        <v>0.2</v>
      </c>
      <c r="T1200" s="278">
        <v>0.2</v>
      </c>
      <c r="U1200" s="278">
        <v>0.2</v>
      </c>
      <c r="V1200" s="278">
        <v>0.2</v>
      </c>
      <c r="W1200" s="278">
        <v>0.2</v>
      </c>
      <c r="X1200" s="278">
        <v>0.2</v>
      </c>
      <c r="Y1200" s="278">
        <v>0.2</v>
      </c>
      <c r="Z1200" s="278">
        <v>0.2</v>
      </c>
      <c r="AA1200" s="278">
        <v>0.2</v>
      </c>
      <c r="AB1200" s="278">
        <v>0.2</v>
      </c>
      <c r="AC1200" s="278">
        <v>0.2</v>
      </c>
      <c r="AD1200" s="278">
        <v>0.2</v>
      </c>
      <c r="AE1200" s="278">
        <v>0.2</v>
      </c>
      <c r="AF1200" s="278">
        <v>0.1</v>
      </c>
      <c r="AG1200" s="278">
        <v>0.3</v>
      </c>
      <c r="AH1200" s="278">
        <v>0.1</v>
      </c>
      <c r="AI1200" s="278">
        <v>0.1</v>
      </c>
      <c r="AJ1200" s="278">
        <v>0.2</v>
      </c>
      <c r="AK1200" s="278">
        <v>0.2</v>
      </c>
      <c r="AL1200" s="278">
        <v>0.1</v>
      </c>
      <c r="AM1200" s="278">
        <v>0.1</v>
      </c>
      <c r="AN1200" s="278">
        <v>0.1</v>
      </c>
      <c r="AO1200" s="278">
        <v>0.1</v>
      </c>
      <c r="AP1200" s="278">
        <v>0.1</v>
      </c>
      <c r="AQ1200" s="278">
        <v>0.1</v>
      </c>
      <c r="AR1200" s="278">
        <v>0.1</v>
      </c>
      <c r="AS1200" s="278">
        <v>0.1</v>
      </c>
      <c r="AT1200" s="278">
        <v>0.1</v>
      </c>
      <c r="AU1200" s="278">
        <v>0.1</v>
      </c>
      <c r="AV1200" s="278">
        <v>0.1</v>
      </c>
      <c r="AW1200" s="278">
        <v>0.1</v>
      </c>
      <c r="AX1200" s="278">
        <v>0.1</v>
      </c>
      <c r="AY1200" s="278">
        <v>0.1</v>
      </c>
      <c r="AZ1200" s="278">
        <v>0.30000000000000004</v>
      </c>
      <c r="BA1200" s="278">
        <v>0.4</v>
      </c>
      <c r="BB1200" s="278">
        <v>0.4</v>
      </c>
      <c r="BC1200" s="278">
        <v>0.5</v>
      </c>
      <c r="BD1200" s="278">
        <v>0.5</v>
      </c>
      <c r="BE1200" s="278">
        <v>0.2</v>
      </c>
      <c r="BF1200" s="278">
        <v>0.2</v>
      </c>
      <c r="BG1200" s="278">
        <v>0.3</v>
      </c>
      <c r="BH1200" s="278">
        <v>0.3</v>
      </c>
      <c r="BI1200" s="278">
        <v>0.3</v>
      </c>
      <c r="BJ1200" s="278">
        <v>0.3</v>
      </c>
      <c r="BK1200" s="278">
        <v>0.2</v>
      </c>
      <c r="BL1200" s="278">
        <v>0.2</v>
      </c>
      <c r="BM1200" s="278">
        <v>0.2</v>
      </c>
      <c r="BN1200" s="278">
        <v>0.3</v>
      </c>
      <c r="BO1200" s="278">
        <v>0.2</v>
      </c>
      <c r="BP1200" s="278">
        <v>0.2</v>
      </c>
      <c r="BQ1200" s="278">
        <v>0.2</v>
      </c>
      <c r="BR1200" s="278">
        <v>0.2</v>
      </c>
      <c r="BS1200" s="278">
        <v>0.2</v>
      </c>
      <c r="BT1200" s="278"/>
    </row>
    <row r="1201" spans="3:72" x14ac:dyDescent="0.2">
      <c r="C1201" s="89" t="s">
        <v>20</v>
      </c>
      <c r="D1201" s="13" t="s">
        <v>100</v>
      </c>
      <c r="E1201" s="42" t="s">
        <v>253</v>
      </c>
      <c r="F1201" s="28" t="s">
        <v>130</v>
      </c>
      <c r="G1201" s="207">
        <v>1.1000000000000001</v>
      </c>
      <c r="H1201" s="278">
        <v>1.1000000000000001</v>
      </c>
      <c r="I1201" s="278">
        <v>1.1000000000000001</v>
      </c>
      <c r="J1201" s="278">
        <v>1.2</v>
      </c>
      <c r="K1201" s="278">
        <v>1.1000000000000001</v>
      </c>
      <c r="L1201" s="278">
        <v>1.1000000000000001</v>
      </c>
      <c r="M1201" s="278">
        <v>1.1000000000000001</v>
      </c>
      <c r="N1201" s="278">
        <v>1.2</v>
      </c>
      <c r="O1201" s="278">
        <v>1.2</v>
      </c>
      <c r="P1201" s="278">
        <v>1.2</v>
      </c>
      <c r="Q1201" s="278">
        <v>1.2</v>
      </c>
      <c r="R1201" s="278">
        <v>1.3</v>
      </c>
      <c r="S1201" s="278">
        <v>1.3</v>
      </c>
      <c r="T1201" s="278">
        <v>1.5</v>
      </c>
      <c r="U1201" s="278">
        <v>1.6</v>
      </c>
      <c r="V1201" s="278">
        <v>1.6</v>
      </c>
      <c r="W1201" s="278">
        <v>1.6</v>
      </c>
      <c r="X1201" s="278">
        <v>1.6</v>
      </c>
      <c r="Y1201" s="278">
        <v>1.7</v>
      </c>
      <c r="Z1201" s="278">
        <v>1.7</v>
      </c>
      <c r="AA1201" s="278">
        <v>1.6</v>
      </c>
      <c r="AB1201" s="278">
        <v>1.5</v>
      </c>
      <c r="AC1201" s="278">
        <v>1.4</v>
      </c>
      <c r="AD1201" s="278">
        <v>1.2</v>
      </c>
      <c r="AE1201" s="278">
        <v>0.9</v>
      </c>
      <c r="AF1201" s="278">
        <v>0.8</v>
      </c>
      <c r="AG1201" s="278">
        <v>0.8</v>
      </c>
      <c r="AH1201" s="278">
        <v>0.8</v>
      </c>
      <c r="AI1201" s="278">
        <v>0.5</v>
      </c>
      <c r="AJ1201" s="278">
        <v>0.4</v>
      </c>
      <c r="AK1201" s="278">
        <v>0.4</v>
      </c>
      <c r="AL1201" s="278">
        <v>0.3</v>
      </c>
      <c r="AM1201" s="278">
        <v>0.3</v>
      </c>
      <c r="AN1201" s="278">
        <v>0.2</v>
      </c>
      <c r="AO1201" s="278">
        <v>0.2</v>
      </c>
      <c r="AP1201" s="278">
        <v>0.3</v>
      </c>
      <c r="AQ1201" s="278">
        <v>0.2</v>
      </c>
      <c r="AR1201" s="278">
        <v>0.2</v>
      </c>
      <c r="AS1201" s="278">
        <v>0.3</v>
      </c>
      <c r="AT1201" s="278">
        <v>0.3</v>
      </c>
      <c r="AU1201" s="278">
        <v>0.3</v>
      </c>
      <c r="AV1201" s="278">
        <v>0.3</v>
      </c>
      <c r="AW1201" s="278">
        <v>0.2</v>
      </c>
      <c r="AX1201" s="278">
        <v>0.4</v>
      </c>
      <c r="AY1201" s="278">
        <v>0.5</v>
      </c>
      <c r="AZ1201" s="278">
        <v>0.3</v>
      </c>
      <c r="BA1201" s="278">
        <v>0.3</v>
      </c>
      <c r="BB1201" s="278">
        <v>0.3</v>
      </c>
      <c r="BC1201" s="278">
        <v>0.5</v>
      </c>
      <c r="BD1201" s="278">
        <v>0.6</v>
      </c>
      <c r="BE1201" s="278">
        <v>0.7</v>
      </c>
      <c r="BF1201" s="278">
        <v>0.8</v>
      </c>
      <c r="BG1201" s="278">
        <v>1.1000000000000001</v>
      </c>
      <c r="BH1201" s="278">
        <v>1.3</v>
      </c>
      <c r="BI1201" s="278">
        <v>1.2</v>
      </c>
      <c r="BJ1201" s="278">
        <v>1.1000000000000001</v>
      </c>
      <c r="BK1201" s="278">
        <v>1</v>
      </c>
      <c r="BL1201" s="278">
        <v>1</v>
      </c>
      <c r="BM1201" s="278">
        <v>1.8</v>
      </c>
      <c r="BN1201" s="278">
        <v>0.9</v>
      </c>
      <c r="BO1201" s="278">
        <v>0.8</v>
      </c>
      <c r="BP1201" s="278">
        <v>1.1000000000000001</v>
      </c>
      <c r="BQ1201" s="278">
        <v>1.1000000000000001</v>
      </c>
      <c r="BR1201" s="278">
        <v>1.1000000000000001</v>
      </c>
      <c r="BS1201" s="278">
        <v>1.3</v>
      </c>
      <c r="BT1201" s="278"/>
    </row>
    <row r="1202" spans="3:72" x14ac:dyDescent="0.2">
      <c r="C1202" s="89" t="s">
        <v>21</v>
      </c>
      <c r="D1202" s="13" t="s">
        <v>100</v>
      </c>
      <c r="E1202" s="42" t="s">
        <v>253</v>
      </c>
      <c r="F1202" s="28" t="s">
        <v>130</v>
      </c>
      <c r="G1202" s="207">
        <v>6.6</v>
      </c>
      <c r="H1202" s="278">
        <v>6.8</v>
      </c>
      <c r="I1202" s="278">
        <v>7.1</v>
      </c>
      <c r="J1202" s="278">
        <v>7.5</v>
      </c>
      <c r="K1202" s="278">
        <v>7.3</v>
      </c>
      <c r="L1202" s="278">
        <v>7.2</v>
      </c>
      <c r="M1202" s="278">
        <v>7.6</v>
      </c>
      <c r="N1202" s="278">
        <v>7.9</v>
      </c>
      <c r="O1202" s="278">
        <v>8</v>
      </c>
      <c r="P1202" s="278">
        <v>7.8</v>
      </c>
      <c r="Q1202" s="278">
        <v>7.7</v>
      </c>
      <c r="R1202" s="278">
        <v>7.9</v>
      </c>
      <c r="S1202" s="278">
        <v>7.8</v>
      </c>
      <c r="T1202" s="278">
        <v>7.7</v>
      </c>
      <c r="U1202" s="278">
        <v>7.8</v>
      </c>
      <c r="V1202" s="278">
        <v>7.8</v>
      </c>
      <c r="W1202" s="278">
        <v>7.7</v>
      </c>
      <c r="X1202" s="278">
        <v>7.7</v>
      </c>
      <c r="Y1202" s="278">
        <v>8</v>
      </c>
      <c r="Z1202" s="278">
        <v>8.3000000000000007</v>
      </c>
      <c r="AA1202" s="278">
        <v>8.3000000000000007</v>
      </c>
      <c r="AB1202" s="278">
        <v>8</v>
      </c>
      <c r="AC1202" s="278">
        <v>7.8</v>
      </c>
      <c r="AD1202" s="278">
        <v>7.4</v>
      </c>
      <c r="AE1202" s="278">
        <v>6.8</v>
      </c>
      <c r="AF1202" s="278">
        <v>6.7</v>
      </c>
      <c r="AG1202" s="278">
        <v>6.7</v>
      </c>
      <c r="AH1202" s="278">
        <v>6.7</v>
      </c>
      <c r="AI1202" s="278">
        <v>5.8</v>
      </c>
      <c r="AJ1202" s="278">
        <v>6.4</v>
      </c>
      <c r="AK1202" s="278">
        <v>5.6</v>
      </c>
      <c r="AL1202" s="278">
        <v>3.7</v>
      </c>
      <c r="AM1202" s="278">
        <v>3.6</v>
      </c>
      <c r="AN1202" s="278">
        <v>3.6</v>
      </c>
      <c r="AO1202" s="278">
        <v>3.2</v>
      </c>
      <c r="AP1202" s="278">
        <v>3.2</v>
      </c>
      <c r="AQ1202" s="278">
        <v>2.6</v>
      </c>
      <c r="AR1202" s="278">
        <v>2.1</v>
      </c>
      <c r="AS1202" s="278">
        <v>1.9000000000000001</v>
      </c>
      <c r="AT1202" s="278">
        <v>1.9</v>
      </c>
      <c r="AU1202" s="278">
        <v>2.1</v>
      </c>
      <c r="AV1202" s="278">
        <v>2.2999999999999998</v>
      </c>
      <c r="AW1202" s="278">
        <v>2.4</v>
      </c>
      <c r="AX1202" s="278">
        <v>2.5</v>
      </c>
      <c r="AY1202" s="278">
        <v>2.5</v>
      </c>
      <c r="AZ1202" s="278">
        <v>2.8</v>
      </c>
      <c r="BA1202" s="278">
        <v>2.9</v>
      </c>
      <c r="BB1202" s="278">
        <v>2.6</v>
      </c>
      <c r="BC1202" s="278">
        <v>2.6</v>
      </c>
      <c r="BD1202" s="278">
        <v>2.6</v>
      </c>
      <c r="BE1202" s="278">
        <v>2.5</v>
      </c>
      <c r="BF1202" s="278">
        <v>2.4</v>
      </c>
      <c r="BG1202" s="278">
        <v>2.4</v>
      </c>
      <c r="BH1202" s="278">
        <v>2.2000000000000002</v>
      </c>
      <c r="BI1202" s="278">
        <v>2.2000000000000002</v>
      </c>
      <c r="BJ1202" s="278">
        <v>2.1</v>
      </c>
      <c r="BK1202" s="278">
        <v>1.8</v>
      </c>
      <c r="BL1202" s="278">
        <v>1.9</v>
      </c>
      <c r="BM1202" s="278">
        <v>1.5</v>
      </c>
      <c r="BN1202" s="278">
        <v>1.4</v>
      </c>
      <c r="BO1202" s="278">
        <v>1.8</v>
      </c>
      <c r="BP1202" s="278">
        <v>1.8</v>
      </c>
      <c r="BQ1202" s="278">
        <v>1.9</v>
      </c>
      <c r="BR1202" s="278">
        <v>2</v>
      </c>
      <c r="BS1202" s="278">
        <v>1.7</v>
      </c>
      <c r="BT1202" s="278"/>
    </row>
    <row r="1203" spans="3:72" x14ac:dyDescent="0.2">
      <c r="C1203" s="89" t="s">
        <v>22</v>
      </c>
      <c r="D1203" s="13" t="s">
        <v>100</v>
      </c>
      <c r="E1203" s="42" t="s">
        <v>253</v>
      </c>
      <c r="F1203" s="28" t="s">
        <v>130</v>
      </c>
      <c r="G1203" s="207">
        <v>13.9</v>
      </c>
      <c r="H1203" s="278">
        <v>13.8</v>
      </c>
      <c r="I1203" s="278">
        <v>13.8</v>
      </c>
      <c r="J1203" s="278">
        <v>13.9</v>
      </c>
      <c r="K1203" s="278">
        <v>13.3</v>
      </c>
      <c r="L1203" s="278">
        <v>12.9</v>
      </c>
      <c r="M1203" s="278">
        <v>12.9</v>
      </c>
      <c r="N1203" s="278">
        <v>13.4</v>
      </c>
      <c r="O1203" s="278">
        <v>14</v>
      </c>
      <c r="P1203" s="278">
        <v>13.8</v>
      </c>
      <c r="Q1203" s="278">
        <v>13.8</v>
      </c>
      <c r="R1203" s="278">
        <v>14</v>
      </c>
      <c r="S1203" s="278">
        <v>13.7</v>
      </c>
      <c r="T1203" s="278">
        <v>12.9</v>
      </c>
      <c r="U1203" s="278">
        <v>12.4</v>
      </c>
      <c r="V1203" s="278">
        <v>12.3</v>
      </c>
      <c r="W1203" s="278">
        <v>12.5</v>
      </c>
      <c r="X1203" s="278">
        <v>13.8</v>
      </c>
      <c r="Y1203" s="278">
        <v>14.8</v>
      </c>
      <c r="Z1203" s="278">
        <v>16.399999999999999</v>
      </c>
      <c r="AA1203" s="278">
        <v>17.399999999999999</v>
      </c>
      <c r="AB1203" s="278">
        <v>16.8</v>
      </c>
      <c r="AC1203" s="278">
        <v>16.600000000000001</v>
      </c>
      <c r="AD1203" s="278">
        <v>15.8</v>
      </c>
      <c r="AE1203" s="278">
        <v>15.1</v>
      </c>
      <c r="AF1203" s="278">
        <v>14.2</v>
      </c>
      <c r="AG1203" s="278">
        <v>14.7</v>
      </c>
      <c r="AH1203" s="278">
        <v>14</v>
      </c>
      <c r="AI1203" s="278">
        <v>13</v>
      </c>
      <c r="AJ1203" s="278">
        <v>13.7</v>
      </c>
      <c r="AK1203" s="278">
        <v>13.2</v>
      </c>
      <c r="AL1203" s="278">
        <v>8.6</v>
      </c>
      <c r="AM1203" s="278">
        <v>8.4</v>
      </c>
      <c r="AN1203" s="278">
        <v>8.4</v>
      </c>
      <c r="AO1203" s="278">
        <v>7.5</v>
      </c>
      <c r="AP1203" s="278">
        <v>7.3</v>
      </c>
      <c r="AQ1203" s="278">
        <v>6.4</v>
      </c>
      <c r="AR1203" s="278">
        <v>6.1</v>
      </c>
      <c r="AS1203" s="278">
        <v>5.5</v>
      </c>
      <c r="AT1203" s="278">
        <v>6.3999999999999995</v>
      </c>
      <c r="AU1203" s="278">
        <v>6.5</v>
      </c>
      <c r="AV1203" s="278">
        <v>6.2</v>
      </c>
      <c r="AW1203" s="278">
        <v>5.9</v>
      </c>
      <c r="AX1203" s="278">
        <v>6</v>
      </c>
      <c r="AY1203" s="278">
        <v>5.3</v>
      </c>
      <c r="AZ1203" s="278">
        <v>4.9000000000000004</v>
      </c>
      <c r="BA1203" s="278">
        <v>4.8</v>
      </c>
      <c r="BB1203" s="278">
        <v>5.0999999999999996</v>
      </c>
      <c r="BC1203" s="278">
        <v>5.0999999999999996</v>
      </c>
      <c r="BD1203" s="278">
        <v>5</v>
      </c>
      <c r="BE1203" s="278">
        <v>5.0999999999999996</v>
      </c>
      <c r="BF1203" s="278">
        <v>5.0999999999999996</v>
      </c>
      <c r="BG1203" s="278">
        <v>5</v>
      </c>
      <c r="BH1203" s="278">
        <v>4.8</v>
      </c>
      <c r="BI1203" s="278">
        <v>5</v>
      </c>
      <c r="BJ1203" s="278">
        <v>5.0999999999999996</v>
      </c>
      <c r="BK1203" s="278">
        <v>4.7</v>
      </c>
      <c r="BL1203" s="278">
        <v>4.8</v>
      </c>
      <c r="BM1203" s="278">
        <v>3.7</v>
      </c>
      <c r="BN1203" s="278">
        <v>3.9</v>
      </c>
      <c r="BO1203" s="278">
        <v>5.3</v>
      </c>
      <c r="BP1203" s="278">
        <v>5.6</v>
      </c>
      <c r="BQ1203" s="278">
        <v>6.5</v>
      </c>
      <c r="BR1203" s="278">
        <v>7</v>
      </c>
      <c r="BS1203" s="278">
        <v>7.2</v>
      </c>
      <c r="BT1203" s="278"/>
    </row>
    <row r="1204" spans="3:72" x14ac:dyDescent="0.2">
      <c r="C1204" s="89" t="s">
        <v>23</v>
      </c>
      <c r="D1204" s="13" t="s">
        <v>100</v>
      </c>
      <c r="E1204" s="42" t="s">
        <v>253</v>
      </c>
      <c r="F1204" s="28" t="s">
        <v>130</v>
      </c>
      <c r="G1204" s="207">
        <v>4</v>
      </c>
      <c r="H1204" s="278">
        <v>3.9</v>
      </c>
      <c r="I1204" s="278">
        <v>3.9</v>
      </c>
      <c r="J1204" s="278">
        <v>4.0999999999999996</v>
      </c>
      <c r="K1204" s="278">
        <v>3.9</v>
      </c>
      <c r="L1204" s="278">
        <v>4.2</v>
      </c>
      <c r="M1204" s="278">
        <v>4.5999999999999996</v>
      </c>
      <c r="N1204" s="278">
        <v>4.8</v>
      </c>
      <c r="O1204" s="278">
        <v>5</v>
      </c>
      <c r="P1204" s="278">
        <v>5.0999999999999996</v>
      </c>
      <c r="Q1204" s="278">
        <v>5.0999999999999996</v>
      </c>
      <c r="R1204" s="278">
        <v>5.0999999999999996</v>
      </c>
      <c r="S1204" s="278">
        <v>5</v>
      </c>
      <c r="T1204" s="278">
        <v>5</v>
      </c>
      <c r="U1204" s="278">
        <v>5.4</v>
      </c>
      <c r="V1204" s="278">
        <v>5.5</v>
      </c>
      <c r="W1204" s="278">
        <v>5.5</v>
      </c>
      <c r="X1204" s="278">
        <v>6.1</v>
      </c>
      <c r="Y1204" s="278">
        <v>6.8</v>
      </c>
      <c r="Z1204" s="278">
        <v>7.1</v>
      </c>
      <c r="AA1204" s="278">
        <v>7.5</v>
      </c>
      <c r="AB1204" s="278">
        <v>7.2</v>
      </c>
      <c r="AC1204" s="278">
        <v>7</v>
      </c>
      <c r="AD1204" s="278">
        <v>7</v>
      </c>
      <c r="AE1204" s="278">
        <v>6.8</v>
      </c>
      <c r="AF1204" s="278">
        <v>6.7</v>
      </c>
      <c r="AG1204" s="278">
        <v>5.7</v>
      </c>
      <c r="AH1204" s="278">
        <v>5.0999999999999996</v>
      </c>
      <c r="AI1204" s="278">
        <v>5.6</v>
      </c>
      <c r="AJ1204" s="278">
        <v>5.0999999999999996</v>
      </c>
      <c r="AK1204" s="278">
        <v>6.2</v>
      </c>
      <c r="AL1204" s="278">
        <v>4.4000000000000004</v>
      </c>
      <c r="AM1204" s="278">
        <v>4</v>
      </c>
      <c r="AN1204" s="278">
        <v>2.9</v>
      </c>
      <c r="AO1204" s="278">
        <v>4.0999999999999996</v>
      </c>
      <c r="AP1204" s="278">
        <v>4.5999999999999996</v>
      </c>
      <c r="AQ1204" s="278">
        <v>5.2</v>
      </c>
      <c r="AR1204" s="278">
        <v>5.5</v>
      </c>
      <c r="AS1204" s="278">
        <v>5.2</v>
      </c>
      <c r="AT1204" s="278">
        <v>5</v>
      </c>
      <c r="AU1204" s="278">
        <v>5</v>
      </c>
      <c r="AV1204" s="278">
        <v>4.5999999999999996</v>
      </c>
      <c r="AW1204" s="278">
        <v>4.5999999999999996</v>
      </c>
      <c r="AX1204" s="278">
        <v>5.0999999999999996</v>
      </c>
      <c r="AY1204" s="278">
        <v>4.4000000000000004</v>
      </c>
      <c r="AZ1204" s="278">
        <v>4.4000000000000004</v>
      </c>
      <c r="BA1204" s="278">
        <v>4.5999999999999996</v>
      </c>
      <c r="BB1204" s="278">
        <v>5.3</v>
      </c>
      <c r="BC1204" s="278">
        <v>5.0999999999999996</v>
      </c>
      <c r="BD1204" s="278">
        <v>5.2</v>
      </c>
      <c r="BE1204" s="278">
        <v>5.4</v>
      </c>
      <c r="BF1204" s="278">
        <v>5.0999999999999996</v>
      </c>
      <c r="BG1204" s="278">
        <v>6</v>
      </c>
      <c r="BH1204" s="278">
        <v>6</v>
      </c>
      <c r="BI1204" s="278">
        <v>5.8</v>
      </c>
      <c r="BJ1204" s="278">
        <v>5.6</v>
      </c>
      <c r="BK1204" s="278">
        <v>5.4</v>
      </c>
      <c r="BL1204" s="278">
        <v>5.8</v>
      </c>
      <c r="BM1204" s="278">
        <v>6.3</v>
      </c>
      <c r="BN1204" s="278">
        <v>6.8</v>
      </c>
      <c r="BO1204" s="278">
        <v>6.1</v>
      </c>
      <c r="BP1204" s="278">
        <v>6.8</v>
      </c>
      <c r="BQ1204" s="278">
        <v>7.2</v>
      </c>
      <c r="BR1204" s="278">
        <v>7.1</v>
      </c>
      <c r="BS1204" s="278">
        <v>7.3</v>
      </c>
      <c r="BT1204" s="278"/>
    </row>
    <row r="1205" spans="3:72" x14ac:dyDescent="0.2">
      <c r="C1205" s="89" t="s">
        <v>24</v>
      </c>
      <c r="D1205" s="13" t="s">
        <v>100</v>
      </c>
      <c r="E1205" s="42" t="s">
        <v>253</v>
      </c>
      <c r="F1205" s="28" t="s">
        <v>130</v>
      </c>
      <c r="G1205" s="207">
        <v>53.5</v>
      </c>
      <c r="H1205" s="278">
        <v>55</v>
      </c>
      <c r="I1205" s="278">
        <v>55.9</v>
      </c>
      <c r="J1205" s="278">
        <v>56.1</v>
      </c>
      <c r="K1205" s="278">
        <v>54</v>
      </c>
      <c r="L1205" s="278">
        <v>52.9</v>
      </c>
      <c r="M1205" s="278">
        <v>54.1</v>
      </c>
      <c r="N1205" s="278">
        <v>57.2</v>
      </c>
      <c r="O1205" s="278">
        <v>58.3</v>
      </c>
      <c r="P1205" s="278">
        <v>61.6</v>
      </c>
      <c r="Q1205" s="278">
        <v>65</v>
      </c>
      <c r="R1205" s="278">
        <v>71.8</v>
      </c>
      <c r="S1205" s="278">
        <v>77.2</v>
      </c>
      <c r="T1205" s="278">
        <v>80.2</v>
      </c>
      <c r="U1205" s="278">
        <v>85.5</v>
      </c>
      <c r="V1205" s="278">
        <v>89.9</v>
      </c>
      <c r="W1205" s="278">
        <v>94.5</v>
      </c>
      <c r="X1205" s="278">
        <v>104.3</v>
      </c>
      <c r="Y1205" s="278">
        <v>114.1</v>
      </c>
      <c r="Z1205" s="278">
        <v>120.6</v>
      </c>
      <c r="AA1205" s="278">
        <v>124</v>
      </c>
      <c r="AB1205" s="278">
        <v>121</v>
      </c>
      <c r="AC1205" s="278">
        <v>117.3</v>
      </c>
      <c r="AD1205" s="278">
        <v>112.9</v>
      </c>
      <c r="AE1205" s="278">
        <v>107.3</v>
      </c>
      <c r="AF1205" s="278">
        <v>100.39999999999999</v>
      </c>
      <c r="AG1205" s="278">
        <v>99.2</v>
      </c>
      <c r="AH1205" s="278">
        <v>91.1</v>
      </c>
      <c r="AI1205" s="278">
        <v>84.8</v>
      </c>
      <c r="AJ1205" s="278">
        <v>88.3</v>
      </c>
      <c r="AK1205" s="278">
        <v>83.7</v>
      </c>
      <c r="AL1205" s="278">
        <v>60.7</v>
      </c>
      <c r="AM1205" s="278">
        <v>62.6</v>
      </c>
      <c r="AN1205" s="278">
        <v>66.3</v>
      </c>
      <c r="AO1205" s="278">
        <v>65.900000000000006</v>
      </c>
      <c r="AP1205" s="278">
        <v>68.899999999999991</v>
      </c>
      <c r="AQ1205" s="278">
        <v>60.2</v>
      </c>
      <c r="AR1205" s="278">
        <v>54.5</v>
      </c>
      <c r="AS1205" s="278">
        <v>51.099999999999994</v>
      </c>
      <c r="AT1205" s="278">
        <v>52.8</v>
      </c>
      <c r="AU1205" s="278">
        <v>55.6</v>
      </c>
      <c r="AV1205" s="278">
        <v>55.1</v>
      </c>
      <c r="AW1205" s="278">
        <v>58.7</v>
      </c>
      <c r="AX1205" s="278">
        <v>61.1</v>
      </c>
      <c r="AY1205" s="278">
        <v>64.300000000000011</v>
      </c>
      <c r="AZ1205" s="278">
        <v>66.600000000000009</v>
      </c>
      <c r="BA1205" s="278">
        <v>66.400000000000006</v>
      </c>
      <c r="BB1205" s="278">
        <v>67.3</v>
      </c>
      <c r="BC1205" s="278">
        <v>69.699999999999989</v>
      </c>
      <c r="BD1205" s="278">
        <v>70.599999999999994</v>
      </c>
      <c r="BE1205" s="278">
        <v>69.8</v>
      </c>
      <c r="BF1205" s="278">
        <v>68.3</v>
      </c>
      <c r="BG1205" s="278">
        <v>67.8</v>
      </c>
      <c r="BH1205" s="278">
        <v>66.5</v>
      </c>
      <c r="BI1205" s="278">
        <v>61.8</v>
      </c>
      <c r="BJ1205" s="278">
        <v>62.3</v>
      </c>
      <c r="BK1205" s="278">
        <v>57.4</v>
      </c>
      <c r="BL1205" s="278">
        <v>55.1</v>
      </c>
      <c r="BM1205" s="278">
        <v>53.4</v>
      </c>
      <c r="BN1205" s="278">
        <v>53.2</v>
      </c>
      <c r="BO1205" s="278">
        <v>53.1</v>
      </c>
      <c r="BP1205" s="278">
        <v>55.7</v>
      </c>
      <c r="BQ1205" s="278">
        <v>55.4</v>
      </c>
      <c r="BR1205" s="278">
        <v>55.9</v>
      </c>
      <c r="BS1205" s="278">
        <v>58.3</v>
      </c>
      <c r="BT1205" s="278"/>
    </row>
    <row r="1206" spans="3:72" x14ac:dyDescent="0.2">
      <c r="C1206" s="89" t="s">
        <v>25</v>
      </c>
      <c r="D1206" s="13" t="s">
        <v>100</v>
      </c>
      <c r="E1206" s="42" t="s">
        <v>253</v>
      </c>
      <c r="F1206" s="28" t="s">
        <v>130</v>
      </c>
      <c r="G1206" s="207">
        <v>10.199999999999999</v>
      </c>
      <c r="H1206" s="278">
        <v>10.6</v>
      </c>
      <c r="I1206" s="278">
        <v>11.1</v>
      </c>
      <c r="J1206" s="278">
        <v>10.6</v>
      </c>
      <c r="K1206" s="278">
        <v>9.6999999999999993</v>
      </c>
      <c r="L1206" s="278">
        <v>9.1</v>
      </c>
      <c r="M1206" s="278">
        <v>9</v>
      </c>
      <c r="N1206" s="278">
        <v>9.6</v>
      </c>
      <c r="O1206" s="278">
        <v>10.4</v>
      </c>
      <c r="P1206" s="278">
        <v>11</v>
      </c>
      <c r="Q1206" s="278">
        <v>11.5</v>
      </c>
      <c r="R1206" s="278">
        <v>12.3</v>
      </c>
      <c r="S1206" s="278">
        <v>12.8</v>
      </c>
      <c r="T1206" s="278">
        <v>13.1</v>
      </c>
      <c r="U1206" s="278">
        <v>13.9</v>
      </c>
      <c r="V1206" s="278">
        <v>14.6</v>
      </c>
      <c r="W1206" s="278">
        <v>15.1</v>
      </c>
      <c r="X1206" s="278">
        <v>16</v>
      </c>
      <c r="Y1206" s="278">
        <v>17.100000000000001</v>
      </c>
      <c r="Z1206" s="278">
        <v>18</v>
      </c>
      <c r="AA1206" s="278">
        <v>18.600000000000001</v>
      </c>
      <c r="AB1206" s="278">
        <v>17.899999999999999</v>
      </c>
      <c r="AC1206" s="278">
        <v>17</v>
      </c>
      <c r="AD1206" s="278">
        <v>16.600000000000001</v>
      </c>
      <c r="AE1206" s="278">
        <v>16.3</v>
      </c>
      <c r="AF1206" s="278">
        <v>15.6</v>
      </c>
      <c r="AG1206" s="278">
        <v>16.8</v>
      </c>
      <c r="AH1206" s="278">
        <v>14.4</v>
      </c>
      <c r="AI1206" s="278">
        <v>13.4</v>
      </c>
      <c r="AJ1206" s="278">
        <v>13.799999999999999</v>
      </c>
      <c r="AK1206" s="278">
        <v>14.7</v>
      </c>
      <c r="AL1206" s="278">
        <v>10.3</v>
      </c>
      <c r="AM1206" s="278">
        <v>10.3</v>
      </c>
      <c r="AN1206" s="278">
        <v>10.7</v>
      </c>
      <c r="AO1206" s="278">
        <v>11.9</v>
      </c>
      <c r="AP1206" s="278">
        <v>12.3</v>
      </c>
      <c r="AQ1206" s="278">
        <v>10.6</v>
      </c>
      <c r="AR1206" s="278">
        <v>10</v>
      </c>
      <c r="AS1206" s="278">
        <v>9.3000000000000007</v>
      </c>
      <c r="AT1206" s="278">
        <v>8.9</v>
      </c>
      <c r="AU1206" s="278">
        <v>9.6999999999999993</v>
      </c>
      <c r="AV1206" s="278">
        <v>11.9</v>
      </c>
      <c r="AW1206" s="278">
        <v>12.2</v>
      </c>
      <c r="AX1206" s="278">
        <v>12</v>
      </c>
      <c r="AY1206" s="278">
        <v>14.1</v>
      </c>
      <c r="AZ1206" s="278">
        <v>12.1</v>
      </c>
      <c r="BA1206" s="278">
        <v>11.6</v>
      </c>
      <c r="BB1206" s="278">
        <v>13.3</v>
      </c>
      <c r="BC1206" s="278">
        <v>13.8</v>
      </c>
      <c r="BD1206" s="278">
        <v>14.2</v>
      </c>
      <c r="BE1206" s="278">
        <v>14.7</v>
      </c>
      <c r="BF1206" s="278">
        <v>14.7</v>
      </c>
      <c r="BG1206" s="278">
        <v>14.3</v>
      </c>
      <c r="BH1206" s="278">
        <v>14.1</v>
      </c>
      <c r="BI1206" s="278">
        <v>12.5</v>
      </c>
      <c r="BJ1206" s="278">
        <v>12.6</v>
      </c>
      <c r="BK1206" s="278">
        <v>11.9</v>
      </c>
      <c r="BL1206" s="278">
        <v>12.9</v>
      </c>
      <c r="BM1206" s="278">
        <v>13.3</v>
      </c>
      <c r="BN1206" s="278">
        <v>13.3</v>
      </c>
      <c r="BO1206" s="278">
        <v>17.8</v>
      </c>
      <c r="BP1206" s="278">
        <v>19.399999999999999</v>
      </c>
      <c r="BQ1206" s="278">
        <v>20.8</v>
      </c>
      <c r="BR1206" s="278">
        <v>21</v>
      </c>
      <c r="BS1206" s="278">
        <v>22</v>
      </c>
      <c r="BT1206" s="278"/>
    </row>
    <row r="1207" spans="3:72" x14ac:dyDescent="0.2">
      <c r="C1207" s="89" t="s">
        <v>26</v>
      </c>
      <c r="D1207" s="13" t="s">
        <v>100</v>
      </c>
      <c r="E1207" s="42" t="s">
        <v>253</v>
      </c>
      <c r="F1207" s="28" t="s">
        <v>130</v>
      </c>
      <c r="G1207" s="207">
        <v>2.2999999999999998</v>
      </c>
      <c r="H1207" s="278">
        <v>2.4</v>
      </c>
      <c r="I1207" s="278">
        <v>2.5</v>
      </c>
      <c r="J1207" s="278">
        <v>2.2999999999999998</v>
      </c>
      <c r="K1207" s="278">
        <v>2.2000000000000002</v>
      </c>
      <c r="L1207" s="278">
        <v>2</v>
      </c>
      <c r="M1207" s="278">
        <v>1.9</v>
      </c>
      <c r="N1207" s="278">
        <v>2</v>
      </c>
      <c r="O1207" s="278">
        <v>1.9</v>
      </c>
      <c r="P1207" s="278">
        <v>1.9</v>
      </c>
      <c r="Q1207" s="278">
        <v>1.9</v>
      </c>
      <c r="R1207" s="278">
        <v>2</v>
      </c>
      <c r="S1207" s="278">
        <v>2.1</v>
      </c>
      <c r="T1207" s="278">
        <v>2</v>
      </c>
      <c r="U1207" s="278">
        <v>2.1</v>
      </c>
      <c r="V1207" s="278">
        <v>2.2999999999999998</v>
      </c>
      <c r="W1207" s="278">
        <v>2.4</v>
      </c>
      <c r="X1207" s="278">
        <v>2.6</v>
      </c>
      <c r="Y1207" s="278">
        <v>2.7</v>
      </c>
      <c r="Z1207" s="278">
        <v>2.7</v>
      </c>
      <c r="AA1207" s="278">
        <v>2.7</v>
      </c>
      <c r="AB1207" s="278">
        <v>2.6</v>
      </c>
      <c r="AC1207" s="278">
        <v>2.4</v>
      </c>
      <c r="AD1207" s="278">
        <v>2.1</v>
      </c>
      <c r="AE1207" s="278">
        <v>1.5</v>
      </c>
      <c r="AF1207" s="278">
        <v>1.4</v>
      </c>
      <c r="AG1207" s="278">
        <v>1.2</v>
      </c>
      <c r="AH1207" s="278">
        <v>0.8</v>
      </c>
      <c r="AI1207" s="278">
        <v>0.70000000000000007</v>
      </c>
      <c r="AJ1207" s="278">
        <v>0.5</v>
      </c>
      <c r="AK1207" s="278">
        <v>0.9</v>
      </c>
      <c r="AL1207" s="278">
        <v>0.5</v>
      </c>
      <c r="AM1207" s="278">
        <v>0.6</v>
      </c>
      <c r="AN1207" s="278">
        <v>0.4</v>
      </c>
      <c r="AO1207" s="278">
        <v>0.4</v>
      </c>
      <c r="AP1207" s="278">
        <v>0.4</v>
      </c>
      <c r="AQ1207" s="278">
        <v>0.3</v>
      </c>
      <c r="AR1207" s="278">
        <v>0.4</v>
      </c>
      <c r="AS1207" s="278">
        <v>0.3</v>
      </c>
      <c r="AT1207" s="278">
        <v>0.3</v>
      </c>
      <c r="AU1207" s="278">
        <v>0.3</v>
      </c>
      <c r="AV1207" s="278">
        <v>0.3</v>
      </c>
      <c r="AW1207" s="278">
        <v>0.2</v>
      </c>
      <c r="AX1207" s="278">
        <v>0.2</v>
      </c>
      <c r="AY1207" s="278">
        <v>0.1</v>
      </c>
      <c r="AZ1207" s="278">
        <v>0.2</v>
      </c>
      <c r="BA1207" s="278">
        <v>0.2</v>
      </c>
      <c r="BB1207" s="278">
        <v>0.2</v>
      </c>
      <c r="BC1207" s="278">
        <v>0.2</v>
      </c>
      <c r="BD1207" s="278">
        <v>0.3</v>
      </c>
      <c r="BE1207" s="278">
        <v>0.5</v>
      </c>
      <c r="BF1207" s="278">
        <v>0.5</v>
      </c>
      <c r="BG1207" s="278">
        <v>0.5</v>
      </c>
      <c r="BH1207" s="278">
        <v>0.5</v>
      </c>
      <c r="BI1207" s="278">
        <v>0.5</v>
      </c>
      <c r="BJ1207" s="278">
        <v>0.5</v>
      </c>
      <c r="BK1207" s="278">
        <v>0.5</v>
      </c>
      <c r="BL1207" s="278">
        <v>0.5</v>
      </c>
      <c r="BM1207" s="278">
        <v>0.5</v>
      </c>
      <c r="BN1207" s="278">
        <v>0.5</v>
      </c>
      <c r="BO1207" s="278">
        <v>0.7</v>
      </c>
      <c r="BP1207" s="278">
        <v>0.9</v>
      </c>
      <c r="BQ1207" s="278">
        <v>0.9</v>
      </c>
      <c r="BR1207" s="278">
        <v>0.9</v>
      </c>
      <c r="BS1207" s="278">
        <v>1.1000000000000001</v>
      </c>
      <c r="BT1207" s="278"/>
    </row>
    <row r="1208" spans="3:72" x14ac:dyDescent="0.2">
      <c r="C1208" s="89" t="s">
        <v>27</v>
      </c>
      <c r="D1208" s="13" t="s">
        <v>100</v>
      </c>
      <c r="E1208" s="42" t="s">
        <v>253</v>
      </c>
      <c r="F1208" s="28" t="s">
        <v>130</v>
      </c>
      <c r="G1208" s="207">
        <v>6.2</v>
      </c>
      <c r="H1208" s="278">
        <v>6.1</v>
      </c>
      <c r="I1208" s="278">
        <v>6.4</v>
      </c>
      <c r="J1208" s="278">
        <v>6.4</v>
      </c>
      <c r="K1208" s="278">
        <v>6</v>
      </c>
      <c r="L1208" s="278">
        <v>5.7</v>
      </c>
      <c r="M1208" s="278">
        <v>5.6</v>
      </c>
      <c r="N1208" s="278">
        <v>5.9</v>
      </c>
      <c r="O1208" s="278">
        <v>6.1</v>
      </c>
      <c r="P1208" s="278">
        <v>6.2</v>
      </c>
      <c r="Q1208" s="278">
        <v>6.2</v>
      </c>
      <c r="R1208" s="278">
        <v>6.9</v>
      </c>
      <c r="S1208" s="278">
        <v>7.3</v>
      </c>
      <c r="T1208" s="278">
        <v>7.7</v>
      </c>
      <c r="U1208" s="278">
        <v>8.4</v>
      </c>
      <c r="V1208" s="278">
        <v>8.8000000000000007</v>
      </c>
      <c r="W1208" s="278">
        <v>9.5</v>
      </c>
      <c r="X1208" s="278">
        <v>10.3</v>
      </c>
      <c r="Y1208" s="278">
        <v>11</v>
      </c>
      <c r="Z1208" s="278">
        <v>11.9</v>
      </c>
      <c r="AA1208" s="278">
        <v>12.9</v>
      </c>
      <c r="AB1208" s="278">
        <v>12.2</v>
      </c>
      <c r="AC1208" s="278">
        <v>11.5</v>
      </c>
      <c r="AD1208" s="278">
        <v>9.8000000000000007</v>
      </c>
      <c r="AE1208" s="278">
        <v>8.3000000000000007</v>
      </c>
      <c r="AF1208" s="278">
        <v>7.5</v>
      </c>
      <c r="AG1208" s="278">
        <v>6.7</v>
      </c>
      <c r="AH1208" s="278">
        <v>6.9</v>
      </c>
      <c r="AI1208" s="278">
        <v>7.1</v>
      </c>
      <c r="AJ1208" s="278">
        <v>6.4</v>
      </c>
      <c r="AK1208" s="278">
        <v>6.2</v>
      </c>
      <c r="AL1208" s="278">
        <v>5.3</v>
      </c>
      <c r="AM1208" s="278">
        <v>5.6</v>
      </c>
      <c r="AN1208" s="278">
        <v>5.6</v>
      </c>
      <c r="AO1208" s="278">
        <v>5.5</v>
      </c>
      <c r="AP1208" s="278">
        <v>4.5999999999999996</v>
      </c>
      <c r="AQ1208" s="278">
        <v>4.3</v>
      </c>
      <c r="AR1208" s="278">
        <v>3.8</v>
      </c>
      <c r="AS1208" s="278">
        <v>3.7</v>
      </c>
      <c r="AT1208" s="278">
        <v>3.6</v>
      </c>
      <c r="AU1208" s="278">
        <v>3.6</v>
      </c>
      <c r="AV1208" s="278">
        <v>4.3</v>
      </c>
      <c r="AW1208" s="278">
        <v>3.7</v>
      </c>
      <c r="AX1208" s="278">
        <v>3.6</v>
      </c>
      <c r="AY1208" s="278">
        <v>3.4</v>
      </c>
      <c r="AZ1208" s="278">
        <v>3.4</v>
      </c>
      <c r="BA1208" s="278">
        <v>3.1999999999999997</v>
      </c>
      <c r="BB1208" s="278">
        <v>3.4</v>
      </c>
      <c r="BC1208" s="278">
        <v>3.6</v>
      </c>
      <c r="BD1208" s="278">
        <v>3.6</v>
      </c>
      <c r="BE1208" s="278">
        <v>3.9</v>
      </c>
      <c r="BF1208" s="278">
        <v>4</v>
      </c>
      <c r="BG1208" s="278">
        <v>4</v>
      </c>
      <c r="BH1208" s="278">
        <v>4.0999999999999996</v>
      </c>
      <c r="BI1208" s="278">
        <v>4.5</v>
      </c>
      <c r="BJ1208" s="278">
        <v>3.9</v>
      </c>
      <c r="BK1208" s="278">
        <v>3.6</v>
      </c>
      <c r="BL1208" s="278">
        <v>3.3</v>
      </c>
      <c r="BM1208" s="278">
        <v>3.2</v>
      </c>
      <c r="BN1208" s="278">
        <v>3</v>
      </c>
      <c r="BO1208" s="278">
        <v>3.6</v>
      </c>
      <c r="BP1208" s="278">
        <v>3.6999999999999997</v>
      </c>
      <c r="BQ1208" s="278">
        <v>3.4</v>
      </c>
      <c r="BR1208" s="278">
        <v>3.2</v>
      </c>
      <c r="BS1208" s="278">
        <v>3.6</v>
      </c>
      <c r="BT1208" s="278"/>
    </row>
    <row r="1209" spans="3:72" x14ac:dyDescent="0.2">
      <c r="C1209" s="89" t="s">
        <v>28</v>
      </c>
      <c r="D1209" s="13" t="s">
        <v>100</v>
      </c>
      <c r="E1209" s="42" t="s">
        <v>253</v>
      </c>
      <c r="F1209" s="28" t="s">
        <v>130</v>
      </c>
      <c r="G1209" s="207">
        <v>29.1</v>
      </c>
      <c r="H1209" s="278">
        <v>31.9</v>
      </c>
      <c r="I1209" s="278">
        <v>35</v>
      </c>
      <c r="J1209" s="278">
        <v>36.1</v>
      </c>
      <c r="K1209" s="278">
        <v>35.299999999999997</v>
      </c>
      <c r="L1209" s="278">
        <v>34.1</v>
      </c>
      <c r="M1209" s="278">
        <v>33.299999999999997</v>
      </c>
      <c r="N1209" s="278">
        <v>36.6</v>
      </c>
      <c r="O1209" s="278">
        <v>38.9</v>
      </c>
      <c r="P1209" s="278">
        <v>39.1</v>
      </c>
      <c r="Q1209" s="278">
        <v>39.700000000000003</v>
      </c>
      <c r="R1209" s="278">
        <v>42.5</v>
      </c>
      <c r="S1209" s="278">
        <v>44.9</v>
      </c>
      <c r="T1209" s="278">
        <v>45</v>
      </c>
      <c r="U1209" s="278">
        <v>46.8</v>
      </c>
      <c r="V1209" s="278">
        <v>49.5</v>
      </c>
      <c r="W1209" s="278">
        <v>52.2</v>
      </c>
      <c r="X1209" s="278">
        <v>58.6</v>
      </c>
      <c r="Y1209" s="278">
        <v>65.3</v>
      </c>
      <c r="Z1209" s="278">
        <v>67.3</v>
      </c>
      <c r="AA1209" s="278">
        <v>67.7</v>
      </c>
      <c r="AB1209" s="278">
        <v>67.7</v>
      </c>
      <c r="AC1209" s="278">
        <v>67.8</v>
      </c>
      <c r="AD1209" s="278">
        <v>64.2</v>
      </c>
      <c r="AE1209" s="278">
        <v>59.7</v>
      </c>
      <c r="AF1209" s="278">
        <v>53.5</v>
      </c>
      <c r="AG1209" s="278">
        <v>51.2</v>
      </c>
      <c r="AH1209" s="278">
        <v>50.4</v>
      </c>
      <c r="AI1209" s="278">
        <v>46</v>
      </c>
      <c r="AJ1209" s="278">
        <v>45.9</v>
      </c>
      <c r="AK1209" s="278">
        <v>49.7</v>
      </c>
      <c r="AL1209" s="278">
        <v>34.5</v>
      </c>
      <c r="AM1209" s="278">
        <v>33.799999999999997</v>
      </c>
      <c r="AN1209" s="278">
        <v>33.700000000000003</v>
      </c>
      <c r="AO1209" s="278">
        <v>30.9</v>
      </c>
      <c r="AP1209" s="278">
        <v>31.200000000000003</v>
      </c>
      <c r="AQ1209" s="278">
        <v>26.3</v>
      </c>
      <c r="AR1209" s="278">
        <v>24.8</v>
      </c>
      <c r="AS1209" s="278">
        <v>22.700000000000003</v>
      </c>
      <c r="AT1209" s="278">
        <v>23.7</v>
      </c>
      <c r="AU1209" s="278">
        <v>25.599999999999998</v>
      </c>
      <c r="AV1209" s="278">
        <v>26.4</v>
      </c>
      <c r="AW1209" s="278">
        <v>27.200000000000003</v>
      </c>
      <c r="AX1209" s="278">
        <v>27.2</v>
      </c>
      <c r="AY1209" s="278">
        <v>25</v>
      </c>
      <c r="AZ1209" s="278">
        <v>25.6</v>
      </c>
      <c r="BA1209" s="278">
        <v>25.9</v>
      </c>
      <c r="BB1209" s="278">
        <v>23.1</v>
      </c>
      <c r="BC1209" s="278">
        <v>23.6</v>
      </c>
      <c r="BD1209" s="278">
        <v>23.099999999999998</v>
      </c>
      <c r="BE1209" s="278">
        <v>23.5</v>
      </c>
      <c r="BF1209" s="278">
        <v>23.3</v>
      </c>
      <c r="BG1209" s="278">
        <v>23</v>
      </c>
      <c r="BH1209" s="278">
        <v>23</v>
      </c>
      <c r="BI1209" s="278">
        <v>20.7</v>
      </c>
      <c r="BJ1209" s="278">
        <v>21.6</v>
      </c>
      <c r="BK1209" s="278">
        <v>19.399999999999999</v>
      </c>
      <c r="BL1209" s="278">
        <v>18.5</v>
      </c>
      <c r="BM1209" s="278">
        <v>17.7</v>
      </c>
      <c r="BN1209" s="278">
        <v>18.8</v>
      </c>
      <c r="BO1209" s="278">
        <v>7.4</v>
      </c>
      <c r="BP1209" s="278">
        <v>6.9</v>
      </c>
      <c r="BQ1209" s="278">
        <v>7.6</v>
      </c>
      <c r="BR1209" s="278">
        <v>7.9</v>
      </c>
      <c r="BS1209" s="278">
        <v>8.4</v>
      </c>
      <c r="BT1209" s="278"/>
    </row>
    <row r="1210" spans="3:72" x14ac:dyDescent="0.2">
      <c r="C1210" s="89" t="s">
        <v>29</v>
      </c>
      <c r="D1210" s="13" t="s">
        <v>100</v>
      </c>
      <c r="E1210" s="42" t="s">
        <v>253</v>
      </c>
      <c r="F1210" s="28" t="s">
        <v>130</v>
      </c>
      <c r="G1210" s="207">
        <v>4.8</v>
      </c>
      <c r="H1210" s="278">
        <v>5.2</v>
      </c>
      <c r="I1210" s="278">
        <v>5.6</v>
      </c>
      <c r="J1210" s="278">
        <v>5.7</v>
      </c>
      <c r="K1210" s="278">
        <v>5.7</v>
      </c>
      <c r="L1210" s="278">
        <v>5.4</v>
      </c>
      <c r="M1210" s="278">
        <v>5.7</v>
      </c>
      <c r="N1210" s="278">
        <v>5.7</v>
      </c>
      <c r="O1210" s="278">
        <v>5.5</v>
      </c>
      <c r="P1210" s="278">
        <v>5.3</v>
      </c>
      <c r="Q1210" s="278">
        <v>5.2</v>
      </c>
      <c r="R1210" s="278">
        <v>5.3</v>
      </c>
      <c r="S1210" s="278">
        <v>5.5</v>
      </c>
      <c r="T1210" s="278">
        <v>6.4</v>
      </c>
      <c r="U1210" s="278">
        <v>7.8</v>
      </c>
      <c r="V1210" s="278">
        <v>8.1999999999999993</v>
      </c>
      <c r="W1210" s="278">
        <v>8.4</v>
      </c>
      <c r="X1210" s="278">
        <v>8.9</v>
      </c>
      <c r="Y1210" s="278">
        <v>9</v>
      </c>
      <c r="Z1210" s="278">
        <v>9.4</v>
      </c>
      <c r="AA1210" s="278">
        <v>9.1999999999999993</v>
      </c>
      <c r="AB1210" s="278">
        <v>9.5</v>
      </c>
      <c r="AC1210" s="278">
        <v>9.3000000000000007</v>
      </c>
      <c r="AD1210" s="278">
        <v>8.5</v>
      </c>
      <c r="AE1210" s="278">
        <v>7.5</v>
      </c>
      <c r="AF1210" s="278">
        <v>7.1</v>
      </c>
      <c r="AG1210" s="278">
        <v>6.6</v>
      </c>
      <c r="AH1210" s="278">
        <v>6.8</v>
      </c>
      <c r="AI1210" s="278">
        <v>6.1</v>
      </c>
      <c r="AJ1210" s="278">
        <v>5.9</v>
      </c>
      <c r="AK1210" s="278">
        <v>5.2</v>
      </c>
      <c r="AL1210" s="278">
        <v>3.9</v>
      </c>
      <c r="AM1210" s="278">
        <v>3.5</v>
      </c>
      <c r="AN1210" s="278">
        <v>3.9</v>
      </c>
      <c r="AO1210" s="278">
        <v>4.0999999999999996</v>
      </c>
      <c r="AP1210" s="278">
        <v>4.2</v>
      </c>
      <c r="AQ1210" s="278">
        <v>4</v>
      </c>
      <c r="AR1210" s="278">
        <v>2.8</v>
      </c>
      <c r="AS1210" s="278">
        <v>2.6</v>
      </c>
      <c r="AT1210" s="278">
        <v>2.5</v>
      </c>
      <c r="AU1210" s="278">
        <v>2.8</v>
      </c>
      <c r="AV1210" s="278">
        <v>2.4</v>
      </c>
      <c r="AW1210" s="278">
        <v>2.8</v>
      </c>
      <c r="AX1210" s="278">
        <v>2.9</v>
      </c>
      <c r="AY1210" s="278">
        <v>3.4</v>
      </c>
      <c r="AZ1210" s="278">
        <v>4.7</v>
      </c>
      <c r="BA1210" s="278">
        <v>4.5999999999999996</v>
      </c>
      <c r="BB1210" s="278">
        <v>4.8</v>
      </c>
      <c r="BC1210" s="278">
        <v>4.8</v>
      </c>
      <c r="BD1210" s="278">
        <v>5</v>
      </c>
      <c r="BE1210" s="278">
        <v>4.9000000000000004</v>
      </c>
      <c r="BF1210" s="278">
        <v>4.8000000000000007</v>
      </c>
      <c r="BG1210" s="278">
        <v>4.6000000000000005</v>
      </c>
      <c r="BH1210" s="278">
        <v>4.4000000000000004</v>
      </c>
      <c r="BI1210" s="278">
        <v>3.9</v>
      </c>
      <c r="BJ1210" s="278">
        <v>4</v>
      </c>
      <c r="BK1210" s="278">
        <v>3.6</v>
      </c>
      <c r="BL1210" s="278">
        <v>3.8</v>
      </c>
      <c r="BM1210" s="278">
        <v>3.6</v>
      </c>
      <c r="BN1210" s="278">
        <v>4.0999999999999996</v>
      </c>
      <c r="BO1210" s="278">
        <v>6.6</v>
      </c>
      <c r="BP1210" s="278">
        <v>6.7</v>
      </c>
      <c r="BQ1210" s="278">
        <v>6.8</v>
      </c>
      <c r="BR1210" s="278">
        <v>6.6</v>
      </c>
      <c r="BS1210" s="278">
        <v>6.5</v>
      </c>
      <c r="BT1210" s="278"/>
    </row>
    <row r="1211" spans="3:72" x14ac:dyDescent="0.2">
      <c r="C1211" s="89" t="s">
        <v>30</v>
      </c>
      <c r="D1211" s="13" t="s">
        <v>100</v>
      </c>
      <c r="E1211" s="42" t="s">
        <v>253</v>
      </c>
      <c r="F1211" s="28" t="s">
        <v>130</v>
      </c>
      <c r="G1211" s="207">
        <v>2.8</v>
      </c>
      <c r="H1211" s="278">
        <v>2.7</v>
      </c>
      <c r="I1211" s="278">
        <v>2.7</v>
      </c>
      <c r="J1211" s="278">
        <v>2.7</v>
      </c>
      <c r="K1211" s="278">
        <v>2.9</v>
      </c>
      <c r="L1211" s="278">
        <v>2.9</v>
      </c>
      <c r="M1211" s="278">
        <v>3</v>
      </c>
      <c r="N1211" s="278">
        <v>3.1</v>
      </c>
      <c r="O1211" s="278">
        <v>3.1</v>
      </c>
      <c r="P1211" s="278">
        <v>3.3</v>
      </c>
      <c r="Q1211" s="278">
        <v>3.6</v>
      </c>
      <c r="R1211" s="278">
        <v>3.6</v>
      </c>
      <c r="S1211" s="278">
        <v>3.6</v>
      </c>
      <c r="T1211" s="278">
        <v>3.6</v>
      </c>
      <c r="U1211" s="278">
        <v>3.8</v>
      </c>
      <c r="V1211" s="278">
        <v>4.0999999999999996</v>
      </c>
      <c r="W1211" s="278">
        <v>4.4000000000000004</v>
      </c>
      <c r="X1211" s="278">
        <v>4.5999999999999996</v>
      </c>
      <c r="Y1211" s="278">
        <v>4.7</v>
      </c>
      <c r="Z1211" s="278">
        <v>4.9000000000000004</v>
      </c>
      <c r="AA1211" s="278">
        <v>5.2</v>
      </c>
      <c r="AB1211" s="278">
        <v>5.0999999999999996</v>
      </c>
      <c r="AC1211" s="278">
        <v>4.8</v>
      </c>
      <c r="AD1211" s="278">
        <v>3.9</v>
      </c>
      <c r="AE1211" s="278">
        <v>3.2</v>
      </c>
      <c r="AF1211" s="278">
        <v>2.9</v>
      </c>
      <c r="AG1211" s="278">
        <v>3.1</v>
      </c>
      <c r="AH1211" s="278">
        <v>3.1</v>
      </c>
      <c r="AI1211" s="278">
        <v>2.6</v>
      </c>
      <c r="AJ1211" s="278">
        <v>2.2999999999999998</v>
      </c>
      <c r="AK1211" s="278">
        <v>2.4</v>
      </c>
      <c r="AL1211" s="278">
        <v>1.6</v>
      </c>
      <c r="AM1211" s="278">
        <v>1.7</v>
      </c>
      <c r="AN1211" s="278">
        <v>1.6</v>
      </c>
      <c r="AO1211" s="278">
        <v>1.7</v>
      </c>
      <c r="AP1211" s="278">
        <v>1.6</v>
      </c>
      <c r="AQ1211" s="278">
        <v>1.2</v>
      </c>
      <c r="AR1211" s="278">
        <v>1.4</v>
      </c>
      <c r="AS1211" s="278">
        <v>1.3</v>
      </c>
      <c r="AT1211" s="278">
        <v>1.5</v>
      </c>
      <c r="AU1211" s="278">
        <v>1.8</v>
      </c>
      <c r="AV1211" s="278">
        <v>2.1</v>
      </c>
      <c r="AW1211" s="278">
        <v>2.2000000000000002</v>
      </c>
      <c r="AX1211" s="278">
        <v>2.2999999999999998</v>
      </c>
      <c r="AY1211" s="278">
        <v>2.2999999999999998</v>
      </c>
      <c r="AZ1211" s="278">
        <v>2.2999999999999998</v>
      </c>
      <c r="BA1211" s="278">
        <v>2.2999999999999998</v>
      </c>
      <c r="BB1211" s="278">
        <v>2.4</v>
      </c>
      <c r="BC1211" s="278">
        <v>2.5</v>
      </c>
      <c r="BD1211" s="278">
        <v>2.4</v>
      </c>
      <c r="BE1211" s="278">
        <v>2.1999999999999997</v>
      </c>
      <c r="BF1211" s="278">
        <v>2.2999999999999998</v>
      </c>
      <c r="BG1211" s="278">
        <v>2.1</v>
      </c>
      <c r="BH1211" s="278">
        <v>2.2000000000000002</v>
      </c>
      <c r="BI1211" s="278">
        <v>1.9</v>
      </c>
      <c r="BJ1211" s="278">
        <v>1.9</v>
      </c>
      <c r="BK1211" s="278">
        <v>1.7</v>
      </c>
      <c r="BL1211" s="278">
        <v>1.7</v>
      </c>
      <c r="BM1211" s="278">
        <v>1.9</v>
      </c>
      <c r="BN1211" s="278">
        <v>1.7</v>
      </c>
      <c r="BO1211" s="278">
        <v>2.4</v>
      </c>
      <c r="BP1211" s="278">
        <v>2.4</v>
      </c>
      <c r="BQ1211" s="278">
        <v>2.7</v>
      </c>
      <c r="BR1211" s="278">
        <v>2.7</v>
      </c>
      <c r="BS1211" s="278">
        <v>2.9</v>
      </c>
      <c r="BT1211" s="278"/>
    </row>
    <row r="1212" spans="3:72" x14ac:dyDescent="0.2">
      <c r="C1212" s="89" t="s">
        <v>31</v>
      </c>
      <c r="D1212" s="13" t="s">
        <v>100</v>
      </c>
      <c r="E1212" s="42" t="s">
        <v>253</v>
      </c>
      <c r="F1212" s="28" t="s">
        <v>130</v>
      </c>
      <c r="G1212" s="207">
        <v>19.399999999999999</v>
      </c>
      <c r="H1212" s="278">
        <v>20.100000000000001</v>
      </c>
      <c r="I1212" s="278">
        <v>21.1</v>
      </c>
      <c r="J1212" s="278">
        <v>21</v>
      </c>
      <c r="K1212" s="278">
        <v>19.899999999999999</v>
      </c>
      <c r="L1212" s="278">
        <v>18.7</v>
      </c>
      <c r="M1212" s="278">
        <v>18.5</v>
      </c>
      <c r="N1212" s="278">
        <v>19.5</v>
      </c>
      <c r="O1212" s="278">
        <v>19.5</v>
      </c>
      <c r="P1212" s="278">
        <v>20.100000000000001</v>
      </c>
      <c r="Q1212" s="278">
        <v>21.3</v>
      </c>
      <c r="R1212" s="278">
        <v>21.5</v>
      </c>
      <c r="S1212" s="278">
        <v>20.9</v>
      </c>
      <c r="T1212" s="278">
        <v>20.100000000000001</v>
      </c>
      <c r="U1212" s="278">
        <v>19.899999999999999</v>
      </c>
      <c r="V1212" s="278">
        <v>20.2</v>
      </c>
      <c r="W1212" s="278">
        <v>20.399999999999999</v>
      </c>
      <c r="X1212" s="278">
        <v>21.6</v>
      </c>
      <c r="Y1212" s="278">
        <v>22.8</v>
      </c>
      <c r="Z1212" s="278">
        <v>23.3</v>
      </c>
      <c r="AA1212" s="278">
        <v>23.5</v>
      </c>
      <c r="AB1212" s="278">
        <v>23.1</v>
      </c>
      <c r="AC1212" s="278">
        <v>22.8</v>
      </c>
      <c r="AD1212" s="278">
        <v>22.1</v>
      </c>
      <c r="AE1212" s="278">
        <v>21.2</v>
      </c>
      <c r="AF1212" s="278">
        <v>19.900000000000002</v>
      </c>
      <c r="AG1212" s="278">
        <v>18.399999999999999</v>
      </c>
      <c r="AH1212" s="278">
        <v>18.200000000000003</v>
      </c>
      <c r="AI1212" s="278">
        <v>18.700000000000003</v>
      </c>
      <c r="AJ1212" s="278">
        <v>18.5</v>
      </c>
      <c r="AK1212" s="278">
        <v>20.7</v>
      </c>
      <c r="AL1212" s="278">
        <v>15.1</v>
      </c>
      <c r="AM1212" s="278">
        <v>14.2</v>
      </c>
      <c r="AN1212" s="278">
        <v>13.7</v>
      </c>
      <c r="AO1212" s="278">
        <v>13.9</v>
      </c>
      <c r="AP1212" s="278">
        <v>13.5</v>
      </c>
      <c r="AQ1212" s="278">
        <v>13.2</v>
      </c>
      <c r="AR1212" s="278">
        <v>11.2</v>
      </c>
      <c r="AS1212" s="278">
        <v>10.3</v>
      </c>
      <c r="AT1212" s="278">
        <v>10.4</v>
      </c>
      <c r="AU1212" s="278">
        <v>11.1</v>
      </c>
      <c r="AV1212" s="278">
        <v>10.7</v>
      </c>
      <c r="AW1212" s="278">
        <v>10.4</v>
      </c>
      <c r="AX1212" s="278">
        <v>10.3</v>
      </c>
      <c r="AY1212" s="278">
        <v>10.5</v>
      </c>
      <c r="AZ1212" s="278">
        <v>9.6</v>
      </c>
      <c r="BA1212" s="278">
        <v>9.6</v>
      </c>
      <c r="BB1212" s="278">
        <v>9.5</v>
      </c>
      <c r="BC1212" s="278">
        <v>9.4</v>
      </c>
      <c r="BD1212" s="278">
        <v>9.1</v>
      </c>
      <c r="BE1212" s="278">
        <v>9.1999999999999993</v>
      </c>
      <c r="BF1212" s="278">
        <v>9.3000000000000007</v>
      </c>
      <c r="BG1212" s="278">
        <v>8.9</v>
      </c>
      <c r="BH1212" s="278">
        <v>8.9</v>
      </c>
      <c r="BI1212" s="278">
        <v>7.8</v>
      </c>
      <c r="BJ1212" s="278">
        <v>8.1</v>
      </c>
      <c r="BK1212" s="278">
        <v>7.4</v>
      </c>
      <c r="BL1212" s="278">
        <v>7</v>
      </c>
      <c r="BM1212" s="278">
        <v>7.3000000000000007</v>
      </c>
      <c r="BN1212" s="278">
        <v>6.8000000000000007</v>
      </c>
      <c r="BO1212" s="278">
        <v>8.1</v>
      </c>
      <c r="BP1212" s="278">
        <v>9.1</v>
      </c>
      <c r="BQ1212" s="278">
        <v>8.8000000000000007</v>
      </c>
      <c r="BR1212" s="278">
        <v>9</v>
      </c>
      <c r="BS1212" s="278">
        <v>9.3000000000000007</v>
      </c>
      <c r="BT1212" s="278"/>
    </row>
    <row r="1213" spans="3:72" x14ac:dyDescent="0.2">
      <c r="C1213" s="89" t="s">
        <v>32</v>
      </c>
      <c r="D1213" s="13" t="s">
        <v>100</v>
      </c>
      <c r="E1213" s="42" t="s">
        <v>253</v>
      </c>
      <c r="F1213" s="28" t="s">
        <v>130</v>
      </c>
      <c r="G1213" s="207">
        <v>1.5</v>
      </c>
      <c r="H1213" s="278">
        <v>1.5</v>
      </c>
      <c r="I1213" s="278">
        <v>1.5</v>
      </c>
      <c r="J1213" s="278">
        <v>1.5</v>
      </c>
      <c r="K1213" s="278">
        <v>1.3</v>
      </c>
      <c r="L1213" s="278">
        <v>1.3</v>
      </c>
      <c r="M1213" s="278">
        <v>1.3</v>
      </c>
      <c r="N1213" s="278">
        <v>1.3</v>
      </c>
      <c r="O1213" s="278">
        <v>1.3</v>
      </c>
      <c r="P1213" s="278">
        <v>1.3</v>
      </c>
      <c r="Q1213" s="278">
        <v>1.3</v>
      </c>
      <c r="R1213" s="278">
        <v>1.3</v>
      </c>
      <c r="S1213" s="278">
        <v>1.3</v>
      </c>
      <c r="T1213" s="278">
        <v>1.3</v>
      </c>
      <c r="U1213" s="278">
        <v>1.3</v>
      </c>
      <c r="V1213" s="278">
        <v>1.3</v>
      </c>
      <c r="W1213" s="278">
        <v>1.3</v>
      </c>
      <c r="X1213" s="278">
        <v>1.4</v>
      </c>
      <c r="Y1213" s="278">
        <v>1.4</v>
      </c>
      <c r="Z1213" s="278">
        <v>1.4</v>
      </c>
      <c r="AA1213" s="278">
        <v>1.4</v>
      </c>
      <c r="AB1213" s="278">
        <v>1.4</v>
      </c>
      <c r="AC1213" s="278">
        <v>1.4</v>
      </c>
      <c r="AD1213" s="278">
        <v>1.4</v>
      </c>
      <c r="AE1213" s="278">
        <v>1.4</v>
      </c>
      <c r="AF1213" s="278">
        <v>1.4</v>
      </c>
      <c r="AG1213" s="278">
        <v>1.2</v>
      </c>
      <c r="AH1213" s="278">
        <v>1.2</v>
      </c>
      <c r="AI1213" s="278">
        <v>1.2</v>
      </c>
      <c r="AJ1213" s="278">
        <v>1.5</v>
      </c>
      <c r="AK1213" s="278">
        <v>0.9</v>
      </c>
      <c r="AL1213" s="278">
        <v>0.9</v>
      </c>
      <c r="AM1213" s="278">
        <v>1.2</v>
      </c>
      <c r="AN1213" s="278">
        <v>0.9</v>
      </c>
      <c r="AO1213" s="278">
        <v>1.4</v>
      </c>
      <c r="AP1213" s="278">
        <v>1.4</v>
      </c>
      <c r="AQ1213" s="278">
        <v>1.1000000000000001</v>
      </c>
      <c r="AR1213" s="278">
        <v>0.9</v>
      </c>
      <c r="AS1213" s="278">
        <v>0.9</v>
      </c>
      <c r="AT1213" s="278">
        <v>0.7</v>
      </c>
      <c r="AU1213" s="278">
        <v>0.9</v>
      </c>
      <c r="AV1213" s="278">
        <v>1.1000000000000001</v>
      </c>
      <c r="AW1213" s="278">
        <v>1.3</v>
      </c>
      <c r="AX1213" s="278">
        <v>1.1000000000000001</v>
      </c>
      <c r="AY1213" s="278">
        <v>1.3</v>
      </c>
      <c r="AZ1213" s="278">
        <v>1.2</v>
      </c>
      <c r="BA1213" s="278">
        <v>1</v>
      </c>
      <c r="BB1213" s="278">
        <v>0.9</v>
      </c>
      <c r="BC1213" s="278">
        <v>0.9</v>
      </c>
      <c r="BD1213" s="278">
        <v>0.9</v>
      </c>
      <c r="BE1213" s="278">
        <v>0.8</v>
      </c>
      <c r="BF1213" s="278">
        <v>0.8</v>
      </c>
      <c r="BG1213" s="278">
        <v>0.8</v>
      </c>
      <c r="BH1213" s="278">
        <v>0.7</v>
      </c>
      <c r="BI1213" s="278">
        <v>0.5</v>
      </c>
      <c r="BJ1213" s="278">
        <v>0.5</v>
      </c>
      <c r="BK1213" s="278">
        <v>0.5</v>
      </c>
      <c r="BL1213" s="278">
        <v>0.4</v>
      </c>
      <c r="BM1213" s="278">
        <v>0.4</v>
      </c>
      <c r="BN1213" s="278">
        <v>0.4</v>
      </c>
      <c r="BO1213" s="278">
        <v>0.5</v>
      </c>
      <c r="BP1213" s="278">
        <v>0.5</v>
      </c>
      <c r="BQ1213" s="278">
        <v>0.6</v>
      </c>
      <c r="BR1213" s="278">
        <v>0.6</v>
      </c>
      <c r="BS1213" s="278">
        <v>0.6</v>
      </c>
      <c r="BT1213" s="278"/>
    </row>
    <row r="1214" spans="3:72" x14ac:dyDescent="0.2">
      <c r="C1214" s="90" t="s">
        <v>33</v>
      </c>
      <c r="D1214" s="27" t="s">
        <v>100</v>
      </c>
      <c r="E1214" s="35" t="s">
        <v>253</v>
      </c>
      <c r="F1214" s="91" t="s">
        <v>130</v>
      </c>
      <c r="G1214" s="208">
        <v>179.10000000000002</v>
      </c>
      <c r="H1214" s="279">
        <v>185.89999999999998</v>
      </c>
      <c r="I1214" s="279">
        <v>193.49999999999997</v>
      </c>
      <c r="J1214" s="279">
        <v>195.19999999999996</v>
      </c>
      <c r="K1214" s="279">
        <v>187.7</v>
      </c>
      <c r="L1214" s="279">
        <v>182.00000000000003</v>
      </c>
      <c r="M1214" s="279">
        <v>183.3</v>
      </c>
      <c r="N1214" s="279">
        <v>193.79999999999998</v>
      </c>
      <c r="O1214" s="279">
        <v>198.50000000000003</v>
      </c>
      <c r="P1214" s="279">
        <v>203.5</v>
      </c>
      <c r="Q1214" s="279">
        <v>210.29999999999998</v>
      </c>
      <c r="R1214" s="279">
        <v>223.30000000000004</v>
      </c>
      <c r="S1214" s="279">
        <v>231.50000000000003</v>
      </c>
      <c r="T1214" s="279">
        <v>234.7</v>
      </c>
      <c r="U1214" s="279">
        <v>246.00000000000003</v>
      </c>
      <c r="V1214" s="279">
        <v>256.2</v>
      </c>
      <c r="W1214" s="279">
        <v>265.89999999999998</v>
      </c>
      <c r="X1214" s="279">
        <v>290.5</v>
      </c>
      <c r="Y1214" s="279">
        <v>314.29999999999995</v>
      </c>
      <c r="Z1214" s="279">
        <v>329.89999999999992</v>
      </c>
      <c r="AA1214" s="279">
        <v>338.79999999999995</v>
      </c>
      <c r="AB1214" s="279">
        <v>332</v>
      </c>
      <c r="AC1214" s="279">
        <v>324.60000000000002</v>
      </c>
      <c r="AD1214" s="279">
        <v>308.39999999999998</v>
      </c>
      <c r="AE1214" s="279">
        <v>290</v>
      </c>
      <c r="AF1214" s="279">
        <v>269.59999999999997</v>
      </c>
      <c r="AG1214" s="279">
        <v>262.59999999999997</v>
      </c>
      <c r="AH1214" s="279">
        <v>248.10000000000002</v>
      </c>
      <c r="AI1214" s="279">
        <v>231.09999999999997</v>
      </c>
      <c r="AJ1214" s="279">
        <v>235.90000000000003</v>
      </c>
      <c r="AK1214" s="279">
        <v>236.69999999999996</v>
      </c>
      <c r="AL1214" s="279">
        <v>168.5</v>
      </c>
      <c r="AM1214" s="279">
        <v>168.59999999999997</v>
      </c>
      <c r="AN1214" s="279">
        <v>171.29999999999998</v>
      </c>
      <c r="AO1214" s="279">
        <v>167.8</v>
      </c>
      <c r="AP1214" s="279">
        <v>169.89999999999998</v>
      </c>
      <c r="AQ1214" s="279">
        <v>149.69999999999996</v>
      </c>
      <c r="AR1214" s="279">
        <v>137.4</v>
      </c>
      <c r="AS1214" s="279">
        <v>127.79999999999998</v>
      </c>
      <c r="AT1214" s="279">
        <v>130.6</v>
      </c>
      <c r="AU1214" s="279">
        <v>138.5</v>
      </c>
      <c r="AV1214" s="279">
        <v>139.6</v>
      </c>
      <c r="AW1214" s="279">
        <v>144.30000000000004</v>
      </c>
      <c r="AX1214" s="279">
        <v>147.80000000000001</v>
      </c>
      <c r="AY1214" s="279">
        <v>151.00000000000003</v>
      </c>
      <c r="AZ1214" s="279">
        <v>153.1</v>
      </c>
      <c r="BA1214" s="279">
        <v>152.80000000000001</v>
      </c>
      <c r="BB1214" s="279">
        <v>154.80000000000004</v>
      </c>
      <c r="BC1214" s="279">
        <v>158.9</v>
      </c>
      <c r="BD1214" s="279">
        <v>160.80000000000001</v>
      </c>
      <c r="BE1214" s="279">
        <v>161.4</v>
      </c>
      <c r="BF1214" s="279">
        <v>160.00000000000006</v>
      </c>
      <c r="BG1214" s="279">
        <v>160</v>
      </c>
      <c r="BH1214" s="279">
        <v>158.89999999999998</v>
      </c>
      <c r="BI1214" s="279">
        <v>145.9</v>
      </c>
      <c r="BJ1214" s="279">
        <v>147.19999999999999</v>
      </c>
      <c r="BK1214" s="279">
        <v>134.89999999999998</v>
      </c>
      <c r="BL1214" s="279">
        <v>132.4</v>
      </c>
      <c r="BM1214" s="279">
        <v>130.4</v>
      </c>
      <c r="BN1214" s="279">
        <v>130.19999999999999</v>
      </c>
      <c r="BO1214" s="279">
        <v>131.5</v>
      </c>
      <c r="BP1214" s="279">
        <v>137.20000000000002</v>
      </c>
      <c r="BQ1214" s="279">
        <v>141.1</v>
      </c>
      <c r="BR1214" s="279">
        <v>142.5</v>
      </c>
      <c r="BS1214" s="279">
        <v>148.69999999999999</v>
      </c>
      <c r="BT1214" s="279"/>
    </row>
    <row r="1215" spans="3:72" x14ac:dyDescent="0.2">
      <c r="C1215" s="89" t="s">
        <v>11</v>
      </c>
      <c r="D1215" s="25" t="s">
        <v>331</v>
      </c>
      <c r="E1215" s="245" t="s">
        <v>253</v>
      </c>
      <c r="F1215" s="28" t="s">
        <v>130</v>
      </c>
      <c r="G1215" s="207">
        <v>24</v>
      </c>
      <c r="H1215" s="278">
        <v>24.9</v>
      </c>
      <c r="I1215" s="278">
        <v>26.3</v>
      </c>
      <c r="J1215" s="278">
        <v>27.2</v>
      </c>
      <c r="K1215" s="278">
        <v>26.7</v>
      </c>
      <c r="L1215" s="278">
        <v>26.7</v>
      </c>
      <c r="M1215" s="278">
        <v>27.3</v>
      </c>
      <c r="N1215" s="278">
        <v>29.2</v>
      </c>
      <c r="O1215" s="278">
        <v>29.6</v>
      </c>
      <c r="P1215" s="278">
        <v>30.7</v>
      </c>
      <c r="Q1215" s="278">
        <v>31.8</v>
      </c>
      <c r="R1215" s="278">
        <v>32.9</v>
      </c>
      <c r="S1215" s="278">
        <v>33.200000000000003</v>
      </c>
      <c r="T1215" s="278">
        <v>34</v>
      </c>
      <c r="U1215" s="278">
        <v>35.299999999999997</v>
      </c>
      <c r="V1215" s="278">
        <v>36.200000000000003</v>
      </c>
      <c r="W1215" s="278">
        <v>36.5</v>
      </c>
      <c r="X1215" s="278">
        <v>38.4</v>
      </c>
      <c r="Y1215" s="278">
        <v>39.700000000000003</v>
      </c>
      <c r="Z1215" s="278">
        <v>40.4</v>
      </c>
      <c r="AA1215" s="278">
        <v>39.9</v>
      </c>
      <c r="AB1215" s="278">
        <v>39.6</v>
      </c>
      <c r="AC1215" s="278">
        <v>39.299999999999997</v>
      </c>
      <c r="AD1215" s="278">
        <v>38.700000000000003</v>
      </c>
      <c r="AE1215" s="278">
        <v>38.4</v>
      </c>
      <c r="AF1215" s="278">
        <v>36.6</v>
      </c>
      <c r="AG1215" s="278">
        <v>36.299999999999997</v>
      </c>
      <c r="AH1215" s="278">
        <v>35.700000000000003</v>
      </c>
      <c r="AI1215" s="278">
        <v>34.900000000000006</v>
      </c>
      <c r="AJ1215" s="278">
        <v>35</v>
      </c>
      <c r="AK1215" s="278">
        <v>38.4</v>
      </c>
      <c r="AL1215" s="278">
        <v>41</v>
      </c>
      <c r="AM1215" s="278">
        <v>43.300000000000004</v>
      </c>
      <c r="AN1215" s="278">
        <v>46.3</v>
      </c>
      <c r="AO1215" s="278">
        <v>45.9</v>
      </c>
      <c r="AP1215" s="278">
        <v>47.8</v>
      </c>
      <c r="AQ1215" s="278">
        <v>40.4</v>
      </c>
      <c r="AR1215" s="278">
        <v>40.1</v>
      </c>
      <c r="AS1215" s="278">
        <v>39.599999999999994</v>
      </c>
      <c r="AT1215" s="278">
        <v>39.799999999999997</v>
      </c>
      <c r="AU1215" s="278">
        <v>38.299999999999997</v>
      </c>
      <c r="AV1215" s="278">
        <v>42.4</v>
      </c>
      <c r="AW1215" s="278">
        <v>45.6</v>
      </c>
      <c r="AX1215" s="278">
        <v>48.2</v>
      </c>
      <c r="AY1215" s="278">
        <v>50.6</v>
      </c>
      <c r="AZ1215" s="278">
        <v>52.9</v>
      </c>
      <c r="BA1215" s="278">
        <v>55.6</v>
      </c>
      <c r="BB1215" s="278">
        <v>53.599999999999994</v>
      </c>
      <c r="BC1215" s="278">
        <v>55.599999999999994</v>
      </c>
      <c r="BD1215" s="278">
        <v>57.4</v>
      </c>
      <c r="BE1215" s="278">
        <v>58.8</v>
      </c>
      <c r="BF1215" s="278">
        <v>58.3</v>
      </c>
      <c r="BG1215" s="278">
        <v>57.7</v>
      </c>
      <c r="BH1215" s="278">
        <v>54.800000000000004</v>
      </c>
      <c r="BI1215" s="278">
        <v>45</v>
      </c>
      <c r="BJ1215" s="278">
        <v>43.4</v>
      </c>
      <c r="BK1215" s="278">
        <v>41.800000000000004</v>
      </c>
      <c r="BL1215" s="278">
        <v>34.799999999999997</v>
      </c>
      <c r="BM1215" s="278">
        <v>31.200000000000003</v>
      </c>
      <c r="BN1215" s="278">
        <v>32.400000000000006</v>
      </c>
      <c r="BO1215" s="278">
        <v>32.9</v>
      </c>
      <c r="BP1215" s="278">
        <v>33.9</v>
      </c>
      <c r="BQ1215" s="278">
        <v>35.200000000000003</v>
      </c>
      <c r="BR1215" s="278">
        <v>37.200000000000003</v>
      </c>
      <c r="BS1215" s="278">
        <v>37.6</v>
      </c>
      <c r="BT1215" s="278"/>
    </row>
    <row r="1216" spans="3:72" x14ac:dyDescent="0.2">
      <c r="C1216" s="89" t="s">
        <v>17</v>
      </c>
      <c r="D1216" s="25" t="s">
        <v>331</v>
      </c>
      <c r="E1216" s="245" t="s">
        <v>253</v>
      </c>
      <c r="F1216" s="28" t="s">
        <v>130</v>
      </c>
      <c r="G1216" s="207">
        <v>9.1999999999999993</v>
      </c>
      <c r="H1216" s="278">
        <v>9.6999999999999993</v>
      </c>
      <c r="I1216" s="278">
        <v>10.8</v>
      </c>
      <c r="J1216" s="278">
        <v>11.4</v>
      </c>
      <c r="K1216" s="278">
        <v>11.3</v>
      </c>
      <c r="L1216" s="278">
        <v>11.8</v>
      </c>
      <c r="M1216" s="278">
        <v>12.4</v>
      </c>
      <c r="N1216" s="278">
        <v>13.4</v>
      </c>
      <c r="O1216" s="278">
        <v>13.5</v>
      </c>
      <c r="P1216" s="278">
        <v>15.1</v>
      </c>
      <c r="Q1216" s="278">
        <v>17</v>
      </c>
      <c r="R1216" s="278">
        <v>18.8</v>
      </c>
      <c r="S1216" s="278">
        <v>20.2</v>
      </c>
      <c r="T1216" s="278">
        <v>21</v>
      </c>
      <c r="U1216" s="278">
        <v>22.2</v>
      </c>
      <c r="V1216" s="278">
        <v>22.5</v>
      </c>
      <c r="W1216" s="278">
        <v>22.9</v>
      </c>
      <c r="X1216" s="278">
        <v>23.9</v>
      </c>
      <c r="Y1216" s="278">
        <v>25</v>
      </c>
      <c r="Z1216" s="278">
        <v>26.2</v>
      </c>
      <c r="AA1216" s="278">
        <v>26.4</v>
      </c>
      <c r="AB1216" s="278">
        <v>26.6</v>
      </c>
      <c r="AC1216" s="278">
        <v>26.5</v>
      </c>
      <c r="AD1216" s="278">
        <v>26</v>
      </c>
      <c r="AE1216" s="278">
        <v>25.5</v>
      </c>
      <c r="AF1216" s="278">
        <v>26.4</v>
      </c>
      <c r="AG1216" s="278">
        <v>23.1</v>
      </c>
      <c r="AH1216" s="278">
        <v>20.100000000000001</v>
      </c>
      <c r="AI1216" s="278">
        <v>19.7</v>
      </c>
      <c r="AJ1216" s="278">
        <v>17.899999999999999</v>
      </c>
      <c r="AK1216" s="278">
        <v>17.2</v>
      </c>
      <c r="AL1216" s="278">
        <v>21.7</v>
      </c>
      <c r="AM1216" s="278">
        <v>22.6</v>
      </c>
      <c r="AN1216" s="278">
        <v>22.9</v>
      </c>
      <c r="AO1216" s="278">
        <v>26.7</v>
      </c>
      <c r="AP1216" s="278">
        <v>29.099999999999998</v>
      </c>
      <c r="AQ1216" s="278">
        <v>30</v>
      </c>
      <c r="AR1216" s="278">
        <v>27.5</v>
      </c>
      <c r="AS1216" s="278">
        <v>24.5</v>
      </c>
      <c r="AT1216" s="278">
        <v>23.1</v>
      </c>
      <c r="AU1216" s="278">
        <v>21.9</v>
      </c>
      <c r="AV1216" s="278">
        <v>25.3</v>
      </c>
      <c r="AW1216" s="278">
        <v>26.8</v>
      </c>
      <c r="AX1216" s="278">
        <v>28.1</v>
      </c>
      <c r="AY1216" s="278">
        <v>31.6</v>
      </c>
      <c r="AZ1216" s="278">
        <v>33.4</v>
      </c>
      <c r="BA1216" s="278">
        <v>34.599999999999994</v>
      </c>
      <c r="BB1216" s="278">
        <v>35.1</v>
      </c>
      <c r="BC1216" s="278">
        <v>35.200000000000003</v>
      </c>
      <c r="BD1216" s="278">
        <v>35.700000000000003</v>
      </c>
      <c r="BE1216" s="278">
        <v>37</v>
      </c>
      <c r="BF1216" s="278">
        <v>36.5</v>
      </c>
      <c r="BG1216" s="278">
        <v>37.200000000000003</v>
      </c>
      <c r="BH1216" s="278">
        <v>37.400000000000006</v>
      </c>
      <c r="BI1216" s="278">
        <v>31.7</v>
      </c>
      <c r="BJ1216" s="278">
        <v>30.799999999999997</v>
      </c>
      <c r="BK1216" s="278">
        <v>29.7</v>
      </c>
      <c r="BL1216" s="278">
        <v>27.2</v>
      </c>
      <c r="BM1216" s="278">
        <v>25.9</v>
      </c>
      <c r="BN1216" s="278">
        <v>25.799999999999997</v>
      </c>
      <c r="BO1216" s="278">
        <v>24.700000000000003</v>
      </c>
      <c r="BP1216" s="278">
        <v>26</v>
      </c>
      <c r="BQ1216" s="278">
        <v>25.4</v>
      </c>
      <c r="BR1216" s="278">
        <v>25.9</v>
      </c>
      <c r="BS1216" s="278">
        <v>25.6</v>
      </c>
      <c r="BT1216" s="278"/>
    </row>
    <row r="1217" spans="3:72" x14ac:dyDescent="0.2">
      <c r="C1217" s="89" t="s">
        <v>18</v>
      </c>
      <c r="D1217" s="25" t="s">
        <v>331</v>
      </c>
      <c r="E1217" s="245" t="s">
        <v>253</v>
      </c>
      <c r="F1217" s="28" t="s">
        <v>130</v>
      </c>
      <c r="G1217" s="207">
        <v>11</v>
      </c>
      <c r="H1217" s="278">
        <v>11.6</v>
      </c>
      <c r="I1217" s="278">
        <v>12.5</v>
      </c>
      <c r="J1217" s="278">
        <v>12.9</v>
      </c>
      <c r="K1217" s="278">
        <v>13.2</v>
      </c>
      <c r="L1217" s="278">
        <v>13.1</v>
      </c>
      <c r="M1217" s="278">
        <v>13.8</v>
      </c>
      <c r="N1217" s="278">
        <v>13.9</v>
      </c>
      <c r="O1217" s="278">
        <v>13.8</v>
      </c>
      <c r="P1217" s="278">
        <v>14.2</v>
      </c>
      <c r="Q1217" s="278">
        <v>14.8</v>
      </c>
      <c r="R1217" s="278">
        <v>16.600000000000001</v>
      </c>
      <c r="S1217" s="278">
        <v>18.100000000000001</v>
      </c>
      <c r="T1217" s="278">
        <v>18.3</v>
      </c>
      <c r="U1217" s="278">
        <v>19.3</v>
      </c>
      <c r="V1217" s="278">
        <v>19.8</v>
      </c>
      <c r="W1217" s="278">
        <v>20.3</v>
      </c>
      <c r="X1217" s="278">
        <v>21.8</v>
      </c>
      <c r="Y1217" s="278">
        <v>23</v>
      </c>
      <c r="Z1217" s="278">
        <v>24.4</v>
      </c>
      <c r="AA1217" s="278">
        <v>25.3</v>
      </c>
      <c r="AB1217" s="278">
        <v>24.6</v>
      </c>
      <c r="AC1217" s="278">
        <v>24.1</v>
      </c>
      <c r="AD1217" s="278">
        <v>24</v>
      </c>
      <c r="AE1217" s="278">
        <v>23.7</v>
      </c>
      <c r="AF1217" s="278">
        <v>23.599999999999998</v>
      </c>
      <c r="AG1217" s="278">
        <v>23.599999999999998</v>
      </c>
      <c r="AH1217" s="278">
        <v>19</v>
      </c>
      <c r="AI1217" s="278">
        <v>19.599999999999998</v>
      </c>
      <c r="AJ1217" s="278">
        <v>20.9</v>
      </c>
      <c r="AK1217" s="278">
        <v>20.6</v>
      </c>
      <c r="AL1217" s="278">
        <v>24</v>
      </c>
      <c r="AM1217" s="278">
        <v>22.8</v>
      </c>
      <c r="AN1217" s="278">
        <v>23.2</v>
      </c>
      <c r="AO1217" s="278">
        <v>23.400000000000002</v>
      </c>
      <c r="AP1217" s="278">
        <v>25.4</v>
      </c>
      <c r="AQ1217" s="278">
        <v>25.2</v>
      </c>
      <c r="AR1217" s="278">
        <v>25.900000000000002</v>
      </c>
      <c r="AS1217" s="278">
        <v>23.7</v>
      </c>
      <c r="AT1217" s="278">
        <v>22.7</v>
      </c>
      <c r="AU1217" s="278">
        <v>22.999999999999996</v>
      </c>
      <c r="AV1217" s="278">
        <v>22.7</v>
      </c>
      <c r="AW1217" s="278">
        <v>24.1</v>
      </c>
      <c r="AX1217" s="278">
        <v>24.3</v>
      </c>
      <c r="AY1217" s="278">
        <v>22.2</v>
      </c>
      <c r="AZ1217" s="278">
        <v>24</v>
      </c>
      <c r="BA1217" s="278">
        <v>25.4</v>
      </c>
      <c r="BB1217" s="278">
        <v>25.2</v>
      </c>
      <c r="BC1217" s="278">
        <v>25.599999999999998</v>
      </c>
      <c r="BD1217" s="278">
        <v>26.3</v>
      </c>
      <c r="BE1217" s="278">
        <v>26.6</v>
      </c>
      <c r="BF1217" s="278">
        <v>26.4</v>
      </c>
      <c r="BG1217" s="278">
        <v>26.400000000000002</v>
      </c>
      <c r="BH1217" s="278">
        <v>26.9</v>
      </c>
      <c r="BI1217" s="278">
        <v>25.400000000000002</v>
      </c>
      <c r="BJ1217" s="278">
        <v>26</v>
      </c>
      <c r="BK1217" s="278">
        <v>24.5</v>
      </c>
      <c r="BL1217" s="278">
        <v>21</v>
      </c>
      <c r="BM1217" s="278">
        <v>19.3</v>
      </c>
      <c r="BN1217" s="278">
        <v>19.5</v>
      </c>
      <c r="BO1217" s="278">
        <v>17.7</v>
      </c>
      <c r="BP1217" s="278">
        <v>18.899999999999999</v>
      </c>
      <c r="BQ1217" s="278">
        <v>19.3</v>
      </c>
      <c r="BR1217" s="278">
        <v>20.9</v>
      </c>
      <c r="BS1217" s="278">
        <v>21.1</v>
      </c>
      <c r="BT1217" s="278"/>
    </row>
    <row r="1218" spans="3:72" x14ac:dyDescent="0.2">
      <c r="C1218" s="89" t="s">
        <v>19</v>
      </c>
      <c r="D1218" s="25" t="s">
        <v>331</v>
      </c>
      <c r="E1218" s="245" t="s">
        <v>253</v>
      </c>
      <c r="F1218" s="28" t="s">
        <v>130</v>
      </c>
      <c r="G1218" s="207">
        <v>0.5</v>
      </c>
      <c r="H1218" s="278">
        <v>0.5</v>
      </c>
      <c r="I1218" s="278">
        <v>0.5</v>
      </c>
      <c r="J1218" s="278">
        <v>0.5</v>
      </c>
      <c r="K1218" s="278">
        <v>0.5</v>
      </c>
      <c r="L1218" s="278">
        <v>0.5</v>
      </c>
      <c r="M1218" s="278">
        <v>0.5</v>
      </c>
      <c r="N1218" s="278">
        <v>0.5</v>
      </c>
      <c r="O1218" s="278">
        <v>0.5</v>
      </c>
      <c r="P1218" s="278">
        <v>0.5</v>
      </c>
      <c r="Q1218" s="278">
        <v>0.5</v>
      </c>
      <c r="R1218" s="278">
        <v>0.6</v>
      </c>
      <c r="S1218" s="278">
        <v>0.6</v>
      </c>
      <c r="T1218" s="278">
        <v>0.6</v>
      </c>
      <c r="U1218" s="278">
        <v>0.6</v>
      </c>
      <c r="V1218" s="278">
        <v>0.6</v>
      </c>
      <c r="W1218" s="278">
        <v>0.6</v>
      </c>
      <c r="X1218" s="278">
        <v>0.8</v>
      </c>
      <c r="Y1218" s="278">
        <v>0.9</v>
      </c>
      <c r="Z1218" s="278">
        <v>0.9</v>
      </c>
      <c r="AA1218" s="278">
        <v>0.9</v>
      </c>
      <c r="AB1218" s="278">
        <v>0.9</v>
      </c>
      <c r="AC1218" s="278">
        <v>1.1000000000000001</v>
      </c>
      <c r="AD1218" s="278">
        <v>1.1000000000000001</v>
      </c>
      <c r="AE1218" s="278">
        <v>1.3</v>
      </c>
      <c r="AF1218" s="278">
        <v>1.6</v>
      </c>
      <c r="AG1218" s="278">
        <v>1.6</v>
      </c>
      <c r="AH1218" s="278">
        <v>2</v>
      </c>
      <c r="AI1218" s="278">
        <v>1.4</v>
      </c>
      <c r="AJ1218" s="278">
        <v>1.8</v>
      </c>
      <c r="AK1218" s="278">
        <v>2.2999999999999998</v>
      </c>
      <c r="AL1218" s="278">
        <v>3</v>
      </c>
      <c r="AM1218" s="278">
        <v>3.5999999999999996</v>
      </c>
      <c r="AN1218" s="278">
        <v>3.8</v>
      </c>
      <c r="AO1218" s="278">
        <v>3.5999999999999996</v>
      </c>
      <c r="AP1218" s="278">
        <v>3.8</v>
      </c>
      <c r="AQ1218" s="278">
        <v>5.7</v>
      </c>
      <c r="AR1218" s="278">
        <v>6</v>
      </c>
      <c r="AS1218" s="278">
        <v>5.9</v>
      </c>
      <c r="AT1218" s="278">
        <v>5.7</v>
      </c>
      <c r="AU1218" s="278">
        <v>4.1000000000000005</v>
      </c>
      <c r="AV1218" s="278">
        <v>3.1999999999999997</v>
      </c>
      <c r="AW1218" s="278">
        <v>3.4</v>
      </c>
      <c r="AX1218" s="278">
        <v>3.4</v>
      </c>
      <c r="AY1218" s="278">
        <v>3.9</v>
      </c>
      <c r="AZ1218" s="278">
        <v>3.9</v>
      </c>
      <c r="BA1218" s="278">
        <v>4.4000000000000004</v>
      </c>
      <c r="BB1218" s="278">
        <v>4.3000000000000007</v>
      </c>
      <c r="BC1218" s="278">
        <v>4.0999999999999996</v>
      </c>
      <c r="BD1218" s="278">
        <v>4.5</v>
      </c>
      <c r="BE1218" s="278">
        <v>4.7</v>
      </c>
      <c r="BF1218" s="278">
        <v>4.5999999999999996</v>
      </c>
      <c r="BG1218" s="278">
        <v>4.5999999999999996</v>
      </c>
      <c r="BH1218" s="278">
        <v>4.3</v>
      </c>
      <c r="BI1218" s="278">
        <v>3.8000000000000003</v>
      </c>
      <c r="BJ1218" s="278">
        <v>3.6999999999999997</v>
      </c>
      <c r="BK1218" s="278">
        <v>2.8</v>
      </c>
      <c r="BL1218" s="278">
        <v>2.5999999999999996</v>
      </c>
      <c r="BM1218" s="278">
        <v>2.2000000000000002</v>
      </c>
      <c r="BN1218" s="278">
        <v>2.4</v>
      </c>
      <c r="BO1218" s="278">
        <v>2.4000000000000004</v>
      </c>
      <c r="BP1218" s="278">
        <v>2.5</v>
      </c>
      <c r="BQ1218" s="278">
        <v>2.8000000000000003</v>
      </c>
      <c r="BR1218" s="278">
        <v>3.1</v>
      </c>
      <c r="BS1218" s="278">
        <v>3.1</v>
      </c>
      <c r="BT1218" s="278"/>
    </row>
    <row r="1219" spans="3:72" x14ac:dyDescent="0.2">
      <c r="C1219" s="89" t="s">
        <v>20</v>
      </c>
      <c r="D1219" s="25" t="s">
        <v>331</v>
      </c>
      <c r="E1219" s="245" t="s">
        <v>253</v>
      </c>
      <c r="F1219" s="28" t="s">
        <v>130</v>
      </c>
      <c r="G1219" s="207">
        <v>0.4</v>
      </c>
      <c r="H1219" s="278">
        <v>0.4</v>
      </c>
      <c r="I1219" s="278">
        <v>0.5</v>
      </c>
      <c r="J1219" s="278">
        <v>0.4</v>
      </c>
      <c r="K1219" s="278">
        <v>0.4</v>
      </c>
      <c r="L1219" s="278">
        <v>0.4</v>
      </c>
      <c r="M1219" s="278">
        <v>0.4</v>
      </c>
      <c r="N1219" s="278">
        <v>0.4</v>
      </c>
      <c r="O1219" s="278">
        <v>0.4</v>
      </c>
      <c r="P1219" s="278">
        <v>0.4</v>
      </c>
      <c r="Q1219" s="278">
        <v>0.5</v>
      </c>
      <c r="R1219" s="278">
        <v>0.6</v>
      </c>
      <c r="S1219" s="278">
        <v>0.8</v>
      </c>
      <c r="T1219" s="278">
        <v>1</v>
      </c>
      <c r="U1219" s="278">
        <v>1.1000000000000001</v>
      </c>
      <c r="V1219" s="278">
        <v>1.3</v>
      </c>
      <c r="W1219" s="278">
        <v>1.4</v>
      </c>
      <c r="X1219" s="278">
        <v>1.5</v>
      </c>
      <c r="Y1219" s="278">
        <v>1.8</v>
      </c>
      <c r="Z1219" s="278">
        <v>1.8</v>
      </c>
      <c r="AA1219" s="278">
        <v>1.8</v>
      </c>
      <c r="AB1219" s="278">
        <v>1.7</v>
      </c>
      <c r="AC1219" s="278">
        <v>1.7</v>
      </c>
      <c r="AD1219" s="278">
        <v>1.7</v>
      </c>
      <c r="AE1219" s="278">
        <v>1.9</v>
      </c>
      <c r="AF1219" s="278">
        <v>2</v>
      </c>
      <c r="AG1219" s="278">
        <v>2.2000000000000002</v>
      </c>
      <c r="AH1219" s="278">
        <v>2.7</v>
      </c>
      <c r="AI1219" s="278">
        <v>2</v>
      </c>
      <c r="AJ1219" s="278">
        <v>2.5</v>
      </c>
      <c r="AK1219" s="278">
        <v>1.8</v>
      </c>
      <c r="AL1219" s="278">
        <v>2.5</v>
      </c>
      <c r="AM1219" s="278">
        <v>3.0999999999999996</v>
      </c>
      <c r="AN1219" s="278">
        <v>4.2</v>
      </c>
      <c r="AO1219" s="278">
        <v>4.5999999999999996</v>
      </c>
      <c r="AP1219" s="278">
        <v>5</v>
      </c>
      <c r="AQ1219" s="278">
        <v>4.0999999999999996</v>
      </c>
      <c r="AR1219" s="278">
        <v>4.3</v>
      </c>
      <c r="AS1219" s="278">
        <v>4.4000000000000004</v>
      </c>
      <c r="AT1219" s="278">
        <v>4.5</v>
      </c>
      <c r="AU1219" s="278">
        <v>4.8</v>
      </c>
      <c r="AV1219" s="278">
        <v>4.5999999999999996</v>
      </c>
      <c r="AW1219" s="278">
        <v>4.9000000000000004</v>
      </c>
      <c r="AX1219" s="278">
        <v>5.4</v>
      </c>
      <c r="AY1219" s="278">
        <v>5.5</v>
      </c>
      <c r="AZ1219" s="278">
        <v>5.2</v>
      </c>
      <c r="BA1219" s="278">
        <v>5.5</v>
      </c>
      <c r="BB1219" s="278">
        <v>5.8</v>
      </c>
      <c r="BC1219" s="278">
        <v>6.1</v>
      </c>
      <c r="BD1219" s="278">
        <v>6.1</v>
      </c>
      <c r="BE1219" s="278">
        <v>6.3</v>
      </c>
      <c r="BF1219" s="278">
        <v>6.5</v>
      </c>
      <c r="BG1219" s="278">
        <v>6.6</v>
      </c>
      <c r="BH1219" s="278">
        <v>6.4</v>
      </c>
      <c r="BI1219" s="278">
        <v>4.9000000000000004</v>
      </c>
      <c r="BJ1219" s="278">
        <v>4.4000000000000004</v>
      </c>
      <c r="BK1219" s="278">
        <v>4.0999999999999996</v>
      </c>
      <c r="BL1219" s="278">
        <v>3.5</v>
      </c>
      <c r="BM1219" s="278">
        <v>2.8000000000000003</v>
      </c>
      <c r="BN1219" s="278">
        <v>2.8000000000000003</v>
      </c>
      <c r="BO1219" s="278">
        <v>3.2</v>
      </c>
      <c r="BP1219" s="278">
        <v>3</v>
      </c>
      <c r="BQ1219" s="278">
        <v>3.3</v>
      </c>
      <c r="BR1219" s="278">
        <v>3.6</v>
      </c>
      <c r="BS1219" s="278">
        <v>3.7</v>
      </c>
      <c r="BT1219" s="278"/>
    </row>
    <row r="1220" spans="3:72" x14ac:dyDescent="0.2">
      <c r="C1220" s="89" t="s">
        <v>21</v>
      </c>
      <c r="D1220" s="25" t="s">
        <v>331</v>
      </c>
      <c r="E1220" s="245" t="s">
        <v>253</v>
      </c>
      <c r="F1220" s="28" t="s">
        <v>130</v>
      </c>
      <c r="G1220" s="207">
        <v>7.8</v>
      </c>
      <c r="H1220" s="278">
        <v>8.1999999999999993</v>
      </c>
      <c r="I1220" s="278">
        <v>8.6</v>
      </c>
      <c r="J1220" s="278">
        <v>8.8000000000000007</v>
      </c>
      <c r="K1220" s="278">
        <v>8.6</v>
      </c>
      <c r="L1220" s="278">
        <v>8.6999999999999993</v>
      </c>
      <c r="M1220" s="278">
        <v>8.8000000000000007</v>
      </c>
      <c r="N1220" s="278">
        <v>9.3000000000000007</v>
      </c>
      <c r="O1220" s="278">
        <v>9.4</v>
      </c>
      <c r="P1220" s="278">
        <v>9.9</v>
      </c>
      <c r="Q1220" s="278">
        <v>10.6</v>
      </c>
      <c r="R1220" s="278">
        <v>11.3</v>
      </c>
      <c r="S1220" s="278">
        <v>11.7</v>
      </c>
      <c r="T1220" s="278">
        <v>11.6</v>
      </c>
      <c r="U1220" s="278">
        <v>11.3</v>
      </c>
      <c r="V1220" s="278">
        <v>11.8</v>
      </c>
      <c r="W1220" s="278">
        <v>12</v>
      </c>
      <c r="X1220" s="278">
        <v>12.2</v>
      </c>
      <c r="Y1220" s="278">
        <v>12.3</v>
      </c>
      <c r="Z1220" s="278">
        <v>12.9</v>
      </c>
      <c r="AA1220" s="278">
        <v>12.6</v>
      </c>
      <c r="AB1220" s="278">
        <v>13</v>
      </c>
      <c r="AC1220" s="278">
        <v>12.9</v>
      </c>
      <c r="AD1220" s="278">
        <v>13</v>
      </c>
      <c r="AE1220" s="278">
        <v>13.5</v>
      </c>
      <c r="AF1220" s="278">
        <v>13.6</v>
      </c>
      <c r="AG1220" s="278">
        <v>13.5</v>
      </c>
      <c r="AH1220" s="278">
        <v>12.9</v>
      </c>
      <c r="AI1220" s="278">
        <v>13.1</v>
      </c>
      <c r="AJ1220" s="278">
        <v>12.5</v>
      </c>
      <c r="AK1220" s="278">
        <v>11.2</v>
      </c>
      <c r="AL1220" s="278">
        <v>13.7</v>
      </c>
      <c r="AM1220" s="278">
        <v>12.9</v>
      </c>
      <c r="AN1220" s="278">
        <v>11.9</v>
      </c>
      <c r="AO1220" s="278">
        <v>12.3</v>
      </c>
      <c r="AP1220" s="278">
        <v>13</v>
      </c>
      <c r="AQ1220" s="278">
        <v>13.2</v>
      </c>
      <c r="AR1220" s="278">
        <v>11.9</v>
      </c>
      <c r="AS1220" s="278">
        <v>11.7</v>
      </c>
      <c r="AT1220" s="278">
        <v>11.6</v>
      </c>
      <c r="AU1220" s="278">
        <v>11.6</v>
      </c>
      <c r="AV1220" s="278">
        <v>11.7</v>
      </c>
      <c r="AW1220" s="278">
        <v>12.4</v>
      </c>
      <c r="AX1220" s="278">
        <v>13.100000000000001</v>
      </c>
      <c r="AY1220" s="278">
        <v>14.100000000000001</v>
      </c>
      <c r="AZ1220" s="278">
        <v>14.7</v>
      </c>
      <c r="BA1220" s="278">
        <v>15.3</v>
      </c>
      <c r="BB1220" s="278">
        <v>16</v>
      </c>
      <c r="BC1220" s="278">
        <v>16.2</v>
      </c>
      <c r="BD1220" s="278">
        <v>15.8</v>
      </c>
      <c r="BE1220" s="278">
        <v>15.6</v>
      </c>
      <c r="BF1220" s="278">
        <v>15.600000000000001</v>
      </c>
      <c r="BG1220" s="278">
        <v>15.3</v>
      </c>
      <c r="BH1220" s="278">
        <v>15.200000000000001</v>
      </c>
      <c r="BI1220" s="278">
        <v>13.6</v>
      </c>
      <c r="BJ1220" s="278">
        <v>12.5</v>
      </c>
      <c r="BK1220" s="278">
        <v>11.8</v>
      </c>
      <c r="BL1220" s="278">
        <v>10.8</v>
      </c>
      <c r="BM1220" s="278">
        <v>9.9</v>
      </c>
      <c r="BN1220" s="278">
        <v>9.6000000000000014</v>
      </c>
      <c r="BO1220" s="278">
        <v>9.8000000000000007</v>
      </c>
      <c r="BP1220" s="278">
        <v>10.100000000000001</v>
      </c>
      <c r="BQ1220" s="278">
        <v>10.7</v>
      </c>
      <c r="BR1220" s="278">
        <v>10.899999999999999</v>
      </c>
      <c r="BS1220" s="278">
        <v>10.9</v>
      </c>
      <c r="BT1220" s="278"/>
    </row>
    <row r="1221" spans="3:72" x14ac:dyDescent="0.2">
      <c r="C1221" s="89" t="s">
        <v>22</v>
      </c>
      <c r="D1221" s="25" t="s">
        <v>331</v>
      </c>
      <c r="E1221" s="245" t="s">
        <v>253</v>
      </c>
      <c r="F1221" s="28" t="s">
        <v>130</v>
      </c>
      <c r="G1221" s="207">
        <v>5.7</v>
      </c>
      <c r="H1221" s="278">
        <v>6.1</v>
      </c>
      <c r="I1221" s="278">
        <v>6.7</v>
      </c>
      <c r="J1221" s="278">
        <v>7.2</v>
      </c>
      <c r="K1221" s="278">
        <v>7.1</v>
      </c>
      <c r="L1221" s="278">
        <v>7.2</v>
      </c>
      <c r="M1221" s="278">
        <v>7.4</v>
      </c>
      <c r="N1221" s="278">
        <v>7.8</v>
      </c>
      <c r="O1221" s="278">
        <v>7.8</v>
      </c>
      <c r="P1221" s="278">
        <v>8.1999999999999993</v>
      </c>
      <c r="Q1221" s="278">
        <v>8.5</v>
      </c>
      <c r="R1221" s="278">
        <v>9.4</v>
      </c>
      <c r="S1221" s="278">
        <v>10</v>
      </c>
      <c r="T1221" s="278">
        <v>10.199999999999999</v>
      </c>
      <c r="U1221" s="278">
        <v>10.7</v>
      </c>
      <c r="V1221" s="278">
        <v>11</v>
      </c>
      <c r="W1221" s="278">
        <v>11.3</v>
      </c>
      <c r="X1221" s="278">
        <v>12.4</v>
      </c>
      <c r="Y1221" s="278">
        <v>13.4</v>
      </c>
      <c r="Z1221" s="278">
        <v>14.4</v>
      </c>
      <c r="AA1221" s="278">
        <v>15</v>
      </c>
      <c r="AB1221" s="278">
        <v>15.9</v>
      </c>
      <c r="AC1221" s="278">
        <v>16.399999999999999</v>
      </c>
      <c r="AD1221" s="278">
        <v>16.899999999999999</v>
      </c>
      <c r="AE1221" s="278">
        <v>18</v>
      </c>
      <c r="AF1221" s="278">
        <v>19</v>
      </c>
      <c r="AG1221" s="278">
        <v>17.5</v>
      </c>
      <c r="AH1221" s="278">
        <v>15.9</v>
      </c>
      <c r="AI1221" s="278">
        <v>14.4</v>
      </c>
      <c r="AJ1221" s="278">
        <v>15.3</v>
      </c>
      <c r="AK1221" s="278">
        <v>15.2</v>
      </c>
      <c r="AL1221" s="278">
        <v>17.3</v>
      </c>
      <c r="AM1221" s="278">
        <v>15.899999999999999</v>
      </c>
      <c r="AN1221" s="278">
        <v>16.5</v>
      </c>
      <c r="AO1221" s="278">
        <v>19.3</v>
      </c>
      <c r="AP1221" s="278">
        <v>21.7</v>
      </c>
      <c r="AQ1221" s="278">
        <v>21.200000000000003</v>
      </c>
      <c r="AR1221" s="278">
        <v>20.299999999999997</v>
      </c>
      <c r="AS1221" s="278">
        <v>19.899999999999999</v>
      </c>
      <c r="AT1221" s="278">
        <v>19.2</v>
      </c>
      <c r="AU1221" s="278">
        <v>20.100000000000001</v>
      </c>
      <c r="AV1221" s="278">
        <v>21.1</v>
      </c>
      <c r="AW1221" s="278">
        <v>22.2</v>
      </c>
      <c r="AX1221" s="278">
        <v>23.299999999999997</v>
      </c>
      <c r="AY1221" s="278">
        <v>25.9</v>
      </c>
      <c r="AZ1221" s="278">
        <v>27.6</v>
      </c>
      <c r="BA1221" s="278">
        <v>28.599999999999998</v>
      </c>
      <c r="BB1221" s="278">
        <v>28.3</v>
      </c>
      <c r="BC1221" s="278">
        <v>28.299999999999997</v>
      </c>
      <c r="BD1221" s="278">
        <v>29.1</v>
      </c>
      <c r="BE1221" s="278">
        <v>30.6</v>
      </c>
      <c r="BF1221" s="278">
        <v>30.1</v>
      </c>
      <c r="BG1221" s="278">
        <v>29.6</v>
      </c>
      <c r="BH1221" s="278">
        <v>29.200000000000003</v>
      </c>
      <c r="BI1221" s="278">
        <v>24.299999999999997</v>
      </c>
      <c r="BJ1221" s="278">
        <v>23.3</v>
      </c>
      <c r="BK1221" s="278">
        <v>22.1</v>
      </c>
      <c r="BL1221" s="278">
        <v>19.100000000000001</v>
      </c>
      <c r="BM1221" s="278">
        <v>20.2</v>
      </c>
      <c r="BN1221" s="278">
        <v>18.7</v>
      </c>
      <c r="BO1221" s="278">
        <v>18</v>
      </c>
      <c r="BP1221" s="278">
        <v>19.7</v>
      </c>
      <c r="BQ1221" s="278">
        <v>20.8</v>
      </c>
      <c r="BR1221" s="278">
        <v>21</v>
      </c>
      <c r="BS1221" s="278">
        <v>21.9</v>
      </c>
      <c r="BT1221" s="278"/>
    </row>
    <row r="1222" spans="3:72" x14ac:dyDescent="0.2">
      <c r="C1222" s="89" t="s">
        <v>23</v>
      </c>
      <c r="D1222" s="25" t="s">
        <v>331</v>
      </c>
      <c r="E1222" s="245" t="s">
        <v>253</v>
      </c>
      <c r="F1222" s="28" t="s">
        <v>130</v>
      </c>
      <c r="G1222" s="207">
        <v>7</v>
      </c>
      <c r="H1222" s="278">
        <v>7.2</v>
      </c>
      <c r="I1222" s="278">
        <v>7.4</v>
      </c>
      <c r="J1222" s="278">
        <v>7.8</v>
      </c>
      <c r="K1222" s="278">
        <v>7.6</v>
      </c>
      <c r="L1222" s="278">
        <v>7.5</v>
      </c>
      <c r="M1222" s="278">
        <v>7.8</v>
      </c>
      <c r="N1222" s="278">
        <v>7.9</v>
      </c>
      <c r="O1222" s="278">
        <v>7.9</v>
      </c>
      <c r="P1222" s="278">
        <v>8</v>
      </c>
      <c r="Q1222" s="278">
        <v>8.4</v>
      </c>
      <c r="R1222" s="278">
        <v>8.9</v>
      </c>
      <c r="S1222" s="278">
        <v>9.1999999999999993</v>
      </c>
      <c r="T1222" s="278">
        <v>10.4</v>
      </c>
      <c r="U1222" s="278">
        <v>12.4</v>
      </c>
      <c r="V1222" s="278">
        <v>13.6</v>
      </c>
      <c r="W1222" s="278">
        <v>15.2</v>
      </c>
      <c r="X1222" s="278">
        <v>16.8</v>
      </c>
      <c r="Y1222" s="278">
        <v>18.3</v>
      </c>
      <c r="Z1222" s="278">
        <v>18.7</v>
      </c>
      <c r="AA1222" s="278">
        <v>18.600000000000001</v>
      </c>
      <c r="AB1222" s="278">
        <v>18.5</v>
      </c>
      <c r="AC1222" s="278">
        <v>18.2</v>
      </c>
      <c r="AD1222" s="278">
        <v>18</v>
      </c>
      <c r="AE1222" s="278">
        <v>17.7</v>
      </c>
      <c r="AF1222" s="278">
        <v>18.600000000000001</v>
      </c>
      <c r="AG1222" s="278">
        <v>20.7</v>
      </c>
      <c r="AH1222" s="278">
        <v>17.3</v>
      </c>
      <c r="AI1222" s="278">
        <v>20.2</v>
      </c>
      <c r="AJ1222" s="278">
        <v>20.5</v>
      </c>
      <c r="AK1222" s="278">
        <v>20.6</v>
      </c>
      <c r="AL1222" s="278">
        <v>13.4</v>
      </c>
      <c r="AM1222" s="278">
        <v>12.5</v>
      </c>
      <c r="AN1222" s="278">
        <v>11</v>
      </c>
      <c r="AO1222" s="278">
        <v>12.7</v>
      </c>
      <c r="AP1222" s="278">
        <v>13.5</v>
      </c>
      <c r="AQ1222" s="278">
        <v>12</v>
      </c>
      <c r="AR1222" s="278">
        <v>12.1</v>
      </c>
      <c r="AS1222" s="278">
        <v>12.100000000000001</v>
      </c>
      <c r="AT1222" s="278">
        <v>11.9</v>
      </c>
      <c r="AU1222" s="278">
        <v>12.1</v>
      </c>
      <c r="AV1222" s="278">
        <v>13.100000000000001</v>
      </c>
      <c r="AW1222" s="278">
        <v>13.6</v>
      </c>
      <c r="AX1222" s="278">
        <v>14.399999999999999</v>
      </c>
      <c r="AY1222" s="278">
        <v>16.600000000000001</v>
      </c>
      <c r="AZ1222" s="278">
        <v>18.3</v>
      </c>
      <c r="BA1222" s="278">
        <v>18.600000000000001</v>
      </c>
      <c r="BB1222" s="278">
        <v>19.7</v>
      </c>
      <c r="BC1222" s="278">
        <v>20.6</v>
      </c>
      <c r="BD1222" s="278">
        <v>21.6</v>
      </c>
      <c r="BE1222" s="278">
        <v>22.9</v>
      </c>
      <c r="BF1222" s="278">
        <v>24.4</v>
      </c>
      <c r="BG1222" s="278">
        <v>25</v>
      </c>
      <c r="BH1222" s="278">
        <v>24.2</v>
      </c>
      <c r="BI1222" s="278">
        <v>19.399999999999999</v>
      </c>
      <c r="BJ1222" s="278">
        <v>19.2</v>
      </c>
      <c r="BK1222" s="278">
        <v>18.2</v>
      </c>
      <c r="BL1222" s="278">
        <v>15.799999999999999</v>
      </c>
      <c r="BM1222" s="278">
        <v>14</v>
      </c>
      <c r="BN1222" s="278">
        <v>13.9</v>
      </c>
      <c r="BO1222" s="278">
        <v>16.299999999999997</v>
      </c>
      <c r="BP1222" s="278">
        <v>16.8</v>
      </c>
      <c r="BQ1222" s="278">
        <v>17.899999999999999</v>
      </c>
      <c r="BR1222" s="278">
        <v>19</v>
      </c>
      <c r="BS1222" s="278">
        <v>19.5</v>
      </c>
      <c r="BT1222" s="278"/>
    </row>
    <row r="1223" spans="3:72" x14ac:dyDescent="0.2">
      <c r="C1223" s="89" t="s">
        <v>24</v>
      </c>
      <c r="D1223" s="25" t="s">
        <v>331</v>
      </c>
      <c r="E1223" s="245" t="s">
        <v>253</v>
      </c>
      <c r="F1223" s="28" t="s">
        <v>130</v>
      </c>
      <c r="G1223" s="207">
        <v>43.4</v>
      </c>
      <c r="H1223" s="278">
        <v>50.9</v>
      </c>
      <c r="I1223" s="278">
        <v>59.9</v>
      </c>
      <c r="J1223" s="278">
        <v>67.400000000000006</v>
      </c>
      <c r="K1223" s="278">
        <v>72.7</v>
      </c>
      <c r="L1223" s="278">
        <v>77.8</v>
      </c>
      <c r="M1223" s="278">
        <v>86.3</v>
      </c>
      <c r="N1223" s="278">
        <v>91.6</v>
      </c>
      <c r="O1223" s="278">
        <v>93.9</v>
      </c>
      <c r="P1223" s="278">
        <v>99.9</v>
      </c>
      <c r="Q1223" s="278">
        <v>107.1</v>
      </c>
      <c r="R1223" s="278">
        <v>114.6</v>
      </c>
      <c r="S1223" s="278">
        <v>119.8</v>
      </c>
      <c r="T1223" s="278">
        <v>124.9</v>
      </c>
      <c r="U1223" s="278">
        <v>133.6</v>
      </c>
      <c r="V1223" s="278">
        <v>138.1</v>
      </c>
      <c r="W1223" s="278">
        <v>141.30000000000001</v>
      </c>
      <c r="X1223" s="278">
        <v>145.9</v>
      </c>
      <c r="Y1223" s="278">
        <v>148.9</v>
      </c>
      <c r="Z1223" s="278">
        <v>149.4</v>
      </c>
      <c r="AA1223" s="278">
        <v>147.5</v>
      </c>
      <c r="AB1223" s="278">
        <v>146.19999999999999</v>
      </c>
      <c r="AC1223" s="278">
        <v>144.4</v>
      </c>
      <c r="AD1223" s="278">
        <v>141.9</v>
      </c>
      <c r="AE1223" s="278">
        <v>139.9</v>
      </c>
      <c r="AF1223" s="278">
        <v>131.5</v>
      </c>
      <c r="AG1223" s="278">
        <v>105.9</v>
      </c>
      <c r="AH1223" s="278">
        <v>98.300000000000011</v>
      </c>
      <c r="AI1223" s="278">
        <v>97.5</v>
      </c>
      <c r="AJ1223" s="278">
        <v>101.6</v>
      </c>
      <c r="AK1223" s="278">
        <v>97.4</v>
      </c>
      <c r="AL1223" s="278">
        <v>120.9</v>
      </c>
      <c r="AM1223" s="278">
        <v>128.4</v>
      </c>
      <c r="AN1223" s="278">
        <v>133.4</v>
      </c>
      <c r="AO1223" s="278">
        <v>135.19999999999999</v>
      </c>
      <c r="AP1223" s="278">
        <v>146.9</v>
      </c>
      <c r="AQ1223" s="278">
        <v>145.80000000000001</v>
      </c>
      <c r="AR1223" s="278">
        <v>136</v>
      </c>
      <c r="AS1223" s="278">
        <v>127.5</v>
      </c>
      <c r="AT1223" s="278">
        <v>125.7</v>
      </c>
      <c r="AU1223" s="278">
        <v>129.80000000000001</v>
      </c>
      <c r="AV1223" s="278">
        <v>139.80000000000001</v>
      </c>
      <c r="AW1223" s="278">
        <v>147.30000000000001</v>
      </c>
      <c r="AX1223" s="278">
        <v>156.60000000000002</v>
      </c>
      <c r="AY1223" s="278">
        <v>160.30000000000001</v>
      </c>
      <c r="AZ1223" s="278">
        <v>184</v>
      </c>
      <c r="BA1223" s="278">
        <v>187</v>
      </c>
      <c r="BB1223" s="278">
        <v>178.60000000000002</v>
      </c>
      <c r="BC1223" s="278">
        <v>177.3</v>
      </c>
      <c r="BD1223" s="278">
        <v>175.10000000000002</v>
      </c>
      <c r="BE1223" s="278">
        <v>175.3</v>
      </c>
      <c r="BF1223" s="278">
        <v>168.89999999999998</v>
      </c>
      <c r="BG1223" s="278">
        <v>162.80000000000001</v>
      </c>
      <c r="BH1223" s="278">
        <v>158.4</v>
      </c>
      <c r="BI1223" s="278">
        <v>131.80000000000001</v>
      </c>
      <c r="BJ1223" s="278">
        <v>123.4</v>
      </c>
      <c r="BK1223" s="278">
        <v>115.1</v>
      </c>
      <c r="BL1223" s="278">
        <v>106</v>
      </c>
      <c r="BM1223" s="278">
        <v>98.2</v>
      </c>
      <c r="BN1223" s="278">
        <v>98.6</v>
      </c>
      <c r="BO1223" s="278">
        <v>102</v>
      </c>
      <c r="BP1223" s="278">
        <v>106.30000000000001</v>
      </c>
      <c r="BQ1223" s="278">
        <v>111.1</v>
      </c>
      <c r="BR1223" s="278">
        <v>116</v>
      </c>
      <c r="BS1223" s="278">
        <v>117.5</v>
      </c>
      <c r="BT1223" s="278"/>
    </row>
    <row r="1224" spans="3:72" x14ac:dyDescent="0.2">
      <c r="C1224" s="89" t="s">
        <v>25</v>
      </c>
      <c r="D1224" s="25" t="s">
        <v>331</v>
      </c>
      <c r="E1224" s="245" t="s">
        <v>253</v>
      </c>
      <c r="F1224" s="28" t="s">
        <v>130</v>
      </c>
      <c r="G1224" s="207">
        <v>22.9</v>
      </c>
      <c r="H1224" s="278">
        <v>23.9</v>
      </c>
      <c r="I1224" s="278">
        <v>25.2</v>
      </c>
      <c r="J1224" s="278">
        <v>26.3</v>
      </c>
      <c r="K1224" s="278">
        <v>26</v>
      </c>
      <c r="L1224" s="278">
        <v>26.6</v>
      </c>
      <c r="M1224" s="278">
        <v>27.9</v>
      </c>
      <c r="N1224" s="278">
        <v>29.4</v>
      </c>
      <c r="O1224" s="278">
        <v>29.8</v>
      </c>
      <c r="P1224" s="278">
        <v>31.8</v>
      </c>
      <c r="Q1224" s="278">
        <v>33.799999999999997</v>
      </c>
      <c r="R1224" s="278">
        <v>37.1</v>
      </c>
      <c r="S1224" s="278">
        <v>39.4</v>
      </c>
      <c r="T1224" s="278">
        <v>40.299999999999997</v>
      </c>
      <c r="U1224" s="278">
        <v>42.1</v>
      </c>
      <c r="V1224" s="278">
        <v>43.7</v>
      </c>
      <c r="W1224" s="278">
        <v>45.5</v>
      </c>
      <c r="X1224" s="278">
        <v>47.8</v>
      </c>
      <c r="Y1224" s="278">
        <v>49.4</v>
      </c>
      <c r="Z1224" s="278">
        <v>50.2</v>
      </c>
      <c r="AA1224" s="278">
        <v>50.2</v>
      </c>
      <c r="AB1224" s="278">
        <v>49.1</v>
      </c>
      <c r="AC1224" s="278">
        <v>48.1</v>
      </c>
      <c r="AD1224" s="278">
        <v>46.8</v>
      </c>
      <c r="AE1224" s="278">
        <v>46.2</v>
      </c>
      <c r="AF1224" s="278">
        <v>45.900000000000006</v>
      </c>
      <c r="AG1224" s="278">
        <v>45.4</v>
      </c>
      <c r="AH1224" s="278">
        <v>39.200000000000003</v>
      </c>
      <c r="AI1224" s="278">
        <v>39.700000000000003</v>
      </c>
      <c r="AJ1224" s="278">
        <v>39.5</v>
      </c>
      <c r="AK1224" s="278">
        <v>37.1</v>
      </c>
      <c r="AL1224" s="278">
        <v>41.8</v>
      </c>
      <c r="AM1224" s="278">
        <v>41.599999999999994</v>
      </c>
      <c r="AN1224" s="278">
        <v>43</v>
      </c>
      <c r="AO1224" s="278">
        <v>46.9</v>
      </c>
      <c r="AP1224" s="278">
        <v>49.099999999999994</v>
      </c>
      <c r="AQ1224" s="278">
        <v>47.1</v>
      </c>
      <c r="AR1224" s="278">
        <v>43.4</v>
      </c>
      <c r="AS1224" s="278">
        <v>41.3</v>
      </c>
      <c r="AT1224" s="278">
        <v>39</v>
      </c>
      <c r="AU1224" s="278">
        <v>41.400000000000006</v>
      </c>
      <c r="AV1224" s="278">
        <v>43.3</v>
      </c>
      <c r="AW1224" s="278">
        <v>45.9</v>
      </c>
      <c r="AX1224" s="278">
        <v>48.2</v>
      </c>
      <c r="AY1224" s="278">
        <v>53.4</v>
      </c>
      <c r="AZ1224" s="278">
        <v>52.5</v>
      </c>
      <c r="BA1224" s="278">
        <v>56.7</v>
      </c>
      <c r="BB1224" s="278">
        <v>56.6</v>
      </c>
      <c r="BC1224" s="278">
        <v>57.7</v>
      </c>
      <c r="BD1224" s="278">
        <v>57.2</v>
      </c>
      <c r="BE1224" s="278">
        <v>58.1</v>
      </c>
      <c r="BF1224" s="278">
        <v>58.099999999999994</v>
      </c>
      <c r="BG1224" s="278">
        <v>57.9</v>
      </c>
      <c r="BH1224" s="278">
        <v>57</v>
      </c>
      <c r="BI1224" s="278">
        <v>43</v>
      </c>
      <c r="BJ1224" s="278">
        <v>41.5</v>
      </c>
      <c r="BK1224" s="278">
        <v>38.299999999999997</v>
      </c>
      <c r="BL1224" s="278">
        <v>34</v>
      </c>
      <c r="BM1224" s="278">
        <v>30.200000000000003</v>
      </c>
      <c r="BN1224" s="278">
        <v>30.400000000000002</v>
      </c>
      <c r="BO1224" s="278">
        <v>29.1</v>
      </c>
      <c r="BP1224" s="278">
        <v>31.799999999999997</v>
      </c>
      <c r="BQ1224" s="278">
        <v>32.6</v>
      </c>
      <c r="BR1224" s="278">
        <v>35.799999999999997</v>
      </c>
      <c r="BS1224" s="278">
        <v>37.900000000000006</v>
      </c>
      <c r="BT1224" s="278"/>
    </row>
    <row r="1225" spans="3:72" x14ac:dyDescent="0.2">
      <c r="C1225" s="89" t="s">
        <v>26</v>
      </c>
      <c r="D1225" s="25" t="s">
        <v>331</v>
      </c>
      <c r="E1225" s="245" t="s">
        <v>253</v>
      </c>
      <c r="F1225" s="28" t="s">
        <v>130</v>
      </c>
      <c r="G1225" s="207">
        <v>1.3</v>
      </c>
      <c r="H1225" s="278">
        <v>1.4</v>
      </c>
      <c r="I1225" s="278">
        <v>1.6</v>
      </c>
      <c r="J1225" s="278">
        <v>1.8</v>
      </c>
      <c r="K1225" s="278">
        <v>2</v>
      </c>
      <c r="L1225" s="278">
        <v>2.1</v>
      </c>
      <c r="M1225" s="278">
        <v>2.1</v>
      </c>
      <c r="N1225" s="278">
        <v>2.1</v>
      </c>
      <c r="O1225" s="278">
        <v>2.1</v>
      </c>
      <c r="P1225" s="278">
        <v>2.1</v>
      </c>
      <c r="Q1225" s="278">
        <v>2.2000000000000002</v>
      </c>
      <c r="R1225" s="278">
        <v>2.2999999999999998</v>
      </c>
      <c r="S1225" s="278">
        <v>2.2000000000000002</v>
      </c>
      <c r="T1225" s="278">
        <v>2.2000000000000002</v>
      </c>
      <c r="U1225" s="278">
        <v>2.2999999999999998</v>
      </c>
      <c r="V1225" s="278">
        <v>2.4</v>
      </c>
      <c r="W1225" s="278">
        <v>2.7</v>
      </c>
      <c r="X1225" s="278">
        <v>3.3</v>
      </c>
      <c r="Y1225" s="278">
        <v>4.4000000000000004</v>
      </c>
      <c r="Z1225" s="278">
        <v>4.7</v>
      </c>
      <c r="AA1225" s="278">
        <v>4.9000000000000004</v>
      </c>
      <c r="AB1225" s="278">
        <v>4.9000000000000004</v>
      </c>
      <c r="AC1225" s="278">
        <v>4.9000000000000004</v>
      </c>
      <c r="AD1225" s="278">
        <v>4.7</v>
      </c>
      <c r="AE1225" s="278">
        <v>4.7</v>
      </c>
      <c r="AF1225" s="278">
        <v>4.8</v>
      </c>
      <c r="AG1225" s="278">
        <v>4.2</v>
      </c>
      <c r="AH1225" s="278">
        <v>3.9000000000000004</v>
      </c>
      <c r="AI1225" s="278">
        <v>3.3</v>
      </c>
      <c r="AJ1225" s="278">
        <v>2.9000000000000004</v>
      </c>
      <c r="AK1225" s="278">
        <v>3.7</v>
      </c>
      <c r="AL1225" s="278">
        <v>3.8000000000000003</v>
      </c>
      <c r="AM1225" s="278">
        <v>2.9</v>
      </c>
      <c r="AN1225" s="278">
        <v>3.8999999999999995</v>
      </c>
      <c r="AO1225" s="278">
        <v>2.4</v>
      </c>
      <c r="AP1225" s="278">
        <v>4.3000000000000007</v>
      </c>
      <c r="AQ1225" s="278">
        <v>3.3</v>
      </c>
      <c r="AR1225" s="278">
        <v>2.6</v>
      </c>
      <c r="AS1225" s="278">
        <v>2.5</v>
      </c>
      <c r="AT1225" s="278">
        <v>2.4000000000000004</v>
      </c>
      <c r="AU1225" s="278">
        <v>2.8</v>
      </c>
      <c r="AV1225" s="278">
        <v>3.5</v>
      </c>
      <c r="AW1225" s="278">
        <v>3.2</v>
      </c>
      <c r="AX1225" s="278">
        <v>3.4000000000000004</v>
      </c>
      <c r="AY1225" s="278">
        <v>4</v>
      </c>
      <c r="AZ1225" s="278">
        <v>4.3</v>
      </c>
      <c r="BA1225" s="278">
        <v>5</v>
      </c>
      <c r="BB1225" s="278">
        <v>5.3</v>
      </c>
      <c r="BC1225" s="278">
        <v>6</v>
      </c>
      <c r="BD1225" s="278">
        <v>6.9</v>
      </c>
      <c r="BE1225" s="278">
        <v>7.4</v>
      </c>
      <c r="BF1225" s="278">
        <v>7.9</v>
      </c>
      <c r="BG1225" s="278">
        <v>8.2999999999999989</v>
      </c>
      <c r="BH1225" s="278">
        <v>8.5</v>
      </c>
      <c r="BI1225" s="278">
        <v>7.1</v>
      </c>
      <c r="BJ1225" s="278">
        <v>6.7</v>
      </c>
      <c r="BK1225" s="278">
        <v>6.1</v>
      </c>
      <c r="BL1225" s="278">
        <v>5.2</v>
      </c>
      <c r="BM1225" s="278">
        <v>5.6</v>
      </c>
      <c r="BN1225" s="278">
        <v>4</v>
      </c>
      <c r="BO1225" s="278">
        <v>3.5999999999999996</v>
      </c>
      <c r="BP1225" s="278">
        <v>3.8</v>
      </c>
      <c r="BQ1225" s="278">
        <v>4</v>
      </c>
      <c r="BR1225" s="278">
        <v>4.7</v>
      </c>
      <c r="BS1225" s="278">
        <v>4.9000000000000004</v>
      </c>
      <c r="BT1225" s="278"/>
    </row>
    <row r="1226" spans="3:72" x14ac:dyDescent="0.2">
      <c r="C1226" s="89" t="s">
        <v>27</v>
      </c>
      <c r="D1226" s="25" t="s">
        <v>331</v>
      </c>
      <c r="E1226" s="245" t="s">
        <v>253</v>
      </c>
      <c r="F1226" s="28" t="s">
        <v>130</v>
      </c>
      <c r="G1226" s="207">
        <v>5.2</v>
      </c>
      <c r="H1226" s="278">
        <v>5.3</v>
      </c>
      <c r="I1226" s="278">
        <v>5.7</v>
      </c>
      <c r="J1226" s="278">
        <v>6</v>
      </c>
      <c r="K1226" s="278">
        <v>6</v>
      </c>
      <c r="L1226" s="278">
        <v>6.5</v>
      </c>
      <c r="M1226" s="278">
        <v>7.2</v>
      </c>
      <c r="N1226" s="278">
        <v>7.5</v>
      </c>
      <c r="O1226" s="278">
        <v>7.9</v>
      </c>
      <c r="P1226" s="278">
        <v>8.1</v>
      </c>
      <c r="Q1226" s="278">
        <v>8.5</v>
      </c>
      <c r="R1226" s="278">
        <v>9.5</v>
      </c>
      <c r="S1226" s="278">
        <v>10.1</v>
      </c>
      <c r="T1226" s="278">
        <v>10.6</v>
      </c>
      <c r="U1226" s="278">
        <v>11.5</v>
      </c>
      <c r="V1226" s="278">
        <v>13</v>
      </c>
      <c r="W1226" s="278">
        <v>14.5</v>
      </c>
      <c r="X1226" s="278">
        <v>15.2</v>
      </c>
      <c r="Y1226" s="278">
        <v>16</v>
      </c>
      <c r="Z1226" s="278">
        <v>16.7</v>
      </c>
      <c r="AA1226" s="278">
        <v>17.2</v>
      </c>
      <c r="AB1226" s="278">
        <v>18</v>
      </c>
      <c r="AC1226" s="278">
        <v>18.8</v>
      </c>
      <c r="AD1226" s="278">
        <v>20</v>
      </c>
      <c r="AE1226" s="278">
        <v>21.4</v>
      </c>
      <c r="AF1226" s="278">
        <v>22.700000000000003</v>
      </c>
      <c r="AG1226" s="278">
        <v>23</v>
      </c>
      <c r="AH1226" s="278">
        <v>20.8</v>
      </c>
      <c r="AI1226" s="278">
        <v>19.200000000000003</v>
      </c>
      <c r="AJ1226" s="278">
        <v>19.100000000000001</v>
      </c>
      <c r="AK1226" s="278">
        <v>17.299999999999997</v>
      </c>
      <c r="AL1226" s="278">
        <v>16.399999999999999</v>
      </c>
      <c r="AM1226" s="278">
        <v>15.5</v>
      </c>
      <c r="AN1226" s="278">
        <v>15.4</v>
      </c>
      <c r="AO1226" s="278">
        <v>17.3</v>
      </c>
      <c r="AP1226" s="278">
        <v>20.799999999999997</v>
      </c>
      <c r="AQ1226" s="278">
        <v>20.299999999999997</v>
      </c>
      <c r="AR1226" s="278">
        <v>19.100000000000001</v>
      </c>
      <c r="AS1226" s="278">
        <v>18.100000000000001</v>
      </c>
      <c r="AT1226" s="278">
        <v>19.3</v>
      </c>
      <c r="AU1226" s="278">
        <v>19.600000000000001</v>
      </c>
      <c r="AV1226" s="278">
        <v>23</v>
      </c>
      <c r="AW1226" s="278">
        <v>24.9</v>
      </c>
      <c r="AX1226" s="278">
        <v>26.3</v>
      </c>
      <c r="AY1226" s="278">
        <v>26.9</v>
      </c>
      <c r="AZ1226" s="278">
        <v>29.799999999999997</v>
      </c>
      <c r="BA1226" s="278">
        <v>31.1</v>
      </c>
      <c r="BB1226" s="278">
        <v>32.400000000000006</v>
      </c>
      <c r="BC1226" s="278">
        <v>33.5</v>
      </c>
      <c r="BD1226" s="278">
        <v>35</v>
      </c>
      <c r="BE1226" s="278">
        <v>35.9</v>
      </c>
      <c r="BF1226" s="278">
        <v>36.099999999999994</v>
      </c>
      <c r="BG1226" s="278">
        <v>36.700000000000003</v>
      </c>
      <c r="BH1226" s="278">
        <v>37.6</v>
      </c>
      <c r="BI1226" s="278">
        <v>30.799999999999997</v>
      </c>
      <c r="BJ1226" s="278">
        <v>29.200000000000003</v>
      </c>
      <c r="BK1226" s="278">
        <v>27.7</v>
      </c>
      <c r="BL1226" s="278">
        <v>24.799999999999997</v>
      </c>
      <c r="BM1226" s="278">
        <v>22.1</v>
      </c>
      <c r="BN1226" s="278">
        <v>20.7</v>
      </c>
      <c r="BO1226" s="278">
        <v>20.2</v>
      </c>
      <c r="BP1226" s="278">
        <v>21.4</v>
      </c>
      <c r="BQ1226" s="278">
        <v>22.1</v>
      </c>
      <c r="BR1226" s="278">
        <v>22.4</v>
      </c>
      <c r="BS1226" s="278">
        <v>23.9</v>
      </c>
      <c r="BT1226" s="278"/>
    </row>
    <row r="1227" spans="3:72" x14ac:dyDescent="0.2">
      <c r="C1227" s="89" t="s">
        <v>28</v>
      </c>
      <c r="D1227" s="25" t="s">
        <v>331</v>
      </c>
      <c r="E1227" s="245" t="s">
        <v>253</v>
      </c>
      <c r="F1227" s="28" t="s">
        <v>130</v>
      </c>
      <c r="G1227" s="207">
        <v>23.2</v>
      </c>
      <c r="H1227" s="278">
        <v>27.4</v>
      </c>
      <c r="I1227" s="278">
        <v>33.200000000000003</v>
      </c>
      <c r="J1227" s="278">
        <v>38.200000000000003</v>
      </c>
      <c r="K1227" s="278">
        <v>42.1</v>
      </c>
      <c r="L1227" s="278">
        <v>42.8</v>
      </c>
      <c r="M1227" s="278">
        <v>43.7</v>
      </c>
      <c r="N1227" s="278">
        <v>45.7</v>
      </c>
      <c r="O1227" s="278">
        <v>46</v>
      </c>
      <c r="P1227" s="278">
        <v>51.4</v>
      </c>
      <c r="Q1227" s="278">
        <v>57.5</v>
      </c>
      <c r="R1227" s="278">
        <v>61.4</v>
      </c>
      <c r="S1227" s="278">
        <v>64</v>
      </c>
      <c r="T1227" s="278">
        <v>65</v>
      </c>
      <c r="U1227" s="278">
        <v>67.599999999999994</v>
      </c>
      <c r="V1227" s="278">
        <v>67.7</v>
      </c>
      <c r="W1227" s="278">
        <v>67.2</v>
      </c>
      <c r="X1227" s="278">
        <v>70.7</v>
      </c>
      <c r="Y1227" s="278">
        <v>73.3</v>
      </c>
      <c r="Z1227" s="278">
        <v>76.3</v>
      </c>
      <c r="AA1227" s="278">
        <v>77.7</v>
      </c>
      <c r="AB1227" s="278">
        <v>79</v>
      </c>
      <c r="AC1227" s="278">
        <v>79.900000000000006</v>
      </c>
      <c r="AD1227" s="278">
        <v>80.7</v>
      </c>
      <c r="AE1227" s="278">
        <v>81.3</v>
      </c>
      <c r="AF1227" s="278">
        <v>79.199999999999989</v>
      </c>
      <c r="AG1227" s="278">
        <v>73.8</v>
      </c>
      <c r="AH1227" s="278">
        <v>69.800000000000011</v>
      </c>
      <c r="AI1227" s="278">
        <v>63.900000000000006</v>
      </c>
      <c r="AJ1227" s="278">
        <v>62.5</v>
      </c>
      <c r="AK1227" s="278">
        <v>69.099999999999994</v>
      </c>
      <c r="AL1227" s="278">
        <v>78.5</v>
      </c>
      <c r="AM1227" s="278">
        <v>82.2</v>
      </c>
      <c r="AN1227" s="278">
        <v>81.199999999999989</v>
      </c>
      <c r="AO1227" s="278">
        <v>85.4</v>
      </c>
      <c r="AP1227" s="278">
        <v>94.2</v>
      </c>
      <c r="AQ1227" s="278">
        <v>94.5</v>
      </c>
      <c r="AR1227" s="278">
        <v>87.9</v>
      </c>
      <c r="AS1227" s="278">
        <v>81.599999999999994</v>
      </c>
      <c r="AT1227" s="278">
        <v>76.5</v>
      </c>
      <c r="AU1227" s="278">
        <v>78.2</v>
      </c>
      <c r="AV1227" s="278">
        <v>80.7</v>
      </c>
      <c r="AW1227" s="278">
        <v>85.7</v>
      </c>
      <c r="AX1227" s="278">
        <v>89.300000000000011</v>
      </c>
      <c r="AY1227" s="278">
        <v>96.7</v>
      </c>
      <c r="AZ1227" s="278">
        <v>98.4</v>
      </c>
      <c r="BA1227" s="278">
        <v>92.300000000000011</v>
      </c>
      <c r="BB1227" s="278">
        <v>86.6</v>
      </c>
      <c r="BC1227" s="278">
        <v>81.800000000000011</v>
      </c>
      <c r="BD1227" s="278">
        <v>77.5</v>
      </c>
      <c r="BE1227" s="278">
        <v>76.400000000000006</v>
      </c>
      <c r="BF1227" s="278">
        <v>75.599999999999994</v>
      </c>
      <c r="BG1227" s="278">
        <v>72.7</v>
      </c>
      <c r="BH1227" s="278">
        <v>68.3</v>
      </c>
      <c r="BI1227" s="278">
        <v>56.099999999999994</v>
      </c>
      <c r="BJ1227" s="278">
        <v>53.1</v>
      </c>
      <c r="BK1227" s="278">
        <v>50.2</v>
      </c>
      <c r="BL1227" s="278">
        <v>43.7</v>
      </c>
      <c r="BM1227" s="278">
        <v>43.5</v>
      </c>
      <c r="BN1227" s="278">
        <v>36.299999999999997</v>
      </c>
      <c r="BO1227" s="278">
        <v>41</v>
      </c>
      <c r="BP1227" s="278">
        <v>41.5</v>
      </c>
      <c r="BQ1227" s="278">
        <v>43.5</v>
      </c>
      <c r="BR1227" s="278">
        <v>44.400000000000006</v>
      </c>
      <c r="BS1227" s="278">
        <v>44.599999999999994</v>
      </c>
      <c r="BT1227" s="278"/>
    </row>
    <row r="1228" spans="3:72" x14ac:dyDescent="0.2">
      <c r="C1228" s="89" t="s">
        <v>29</v>
      </c>
      <c r="D1228" s="25" t="s">
        <v>331</v>
      </c>
      <c r="E1228" s="245" t="s">
        <v>253</v>
      </c>
      <c r="F1228" s="28" t="s">
        <v>130</v>
      </c>
      <c r="G1228" s="207">
        <v>5.4</v>
      </c>
      <c r="H1228" s="278">
        <v>5.5</v>
      </c>
      <c r="I1228" s="278">
        <v>5.7</v>
      </c>
      <c r="J1228" s="278">
        <v>5.8</v>
      </c>
      <c r="K1228" s="278">
        <v>5.5</v>
      </c>
      <c r="L1228" s="278">
        <v>5.8</v>
      </c>
      <c r="M1228" s="278">
        <v>6.2</v>
      </c>
      <c r="N1228" s="278">
        <v>6.3</v>
      </c>
      <c r="O1228" s="278">
        <v>6.2</v>
      </c>
      <c r="P1228" s="278">
        <v>6.2</v>
      </c>
      <c r="Q1228" s="278">
        <v>6.3</v>
      </c>
      <c r="R1228" s="278">
        <v>6.6</v>
      </c>
      <c r="S1228" s="278">
        <v>6.6</v>
      </c>
      <c r="T1228" s="278">
        <v>7.1</v>
      </c>
      <c r="U1228" s="278">
        <v>8</v>
      </c>
      <c r="V1228" s="278">
        <v>8.1</v>
      </c>
      <c r="W1228" s="278">
        <v>8.5</v>
      </c>
      <c r="X1228" s="278">
        <v>8.6999999999999993</v>
      </c>
      <c r="Y1228" s="278">
        <v>8.8000000000000007</v>
      </c>
      <c r="Z1228" s="278">
        <v>9.1999999999999993</v>
      </c>
      <c r="AA1228" s="278">
        <v>9.5</v>
      </c>
      <c r="AB1228" s="278">
        <v>9.4</v>
      </c>
      <c r="AC1228" s="278">
        <v>9.1999999999999993</v>
      </c>
      <c r="AD1228" s="278">
        <v>9</v>
      </c>
      <c r="AE1228" s="278">
        <v>8.8000000000000007</v>
      </c>
      <c r="AF1228" s="278">
        <v>7.9</v>
      </c>
      <c r="AG1228" s="278">
        <v>7.6</v>
      </c>
      <c r="AH1228" s="278">
        <v>7</v>
      </c>
      <c r="AI1228" s="278">
        <v>5.5</v>
      </c>
      <c r="AJ1228" s="278">
        <v>6.9</v>
      </c>
      <c r="AK1228" s="278">
        <v>8.1</v>
      </c>
      <c r="AL1228" s="278">
        <v>8.5</v>
      </c>
      <c r="AM1228" s="278">
        <v>9.8000000000000007</v>
      </c>
      <c r="AN1228" s="278">
        <v>10.7</v>
      </c>
      <c r="AO1228" s="278">
        <v>11.2</v>
      </c>
      <c r="AP1228" s="278">
        <v>11.899999999999999</v>
      </c>
      <c r="AQ1228" s="278">
        <v>9.4</v>
      </c>
      <c r="AR1228" s="278">
        <v>8.1999999999999993</v>
      </c>
      <c r="AS1228" s="278">
        <v>7.8</v>
      </c>
      <c r="AT1228" s="278">
        <v>7.6999999999999993</v>
      </c>
      <c r="AU1228" s="278">
        <v>7.6000000000000005</v>
      </c>
      <c r="AV1228" s="278">
        <v>7.6</v>
      </c>
      <c r="AW1228" s="278">
        <v>8</v>
      </c>
      <c r="AX1228" s="278">
        <v>8.5</v>
      </c>
      <c r="AY1228" s="278">
        <v>9.6</v>
      </c>
      <c r="AZ1228" s="278">
        <v>10.8</v>
      </c>
      <c r="BA1228" s="278">
        <v>11.600000000000001</v>
      </c>
      <c r="BB1228" s="278">
        <v>11.899999999999999</v>
      </c>
      <c r="BC1228" s="278">
        <v>13</v>
      </c>
      <c r="BD1228" s="278">
        <v>14.200000000000001</v>
      </c>
      <c r="BE1228" s="278">
        <v>14.8</v>
      </c>
      <c r="BF1228" s="278">
        <v>15.399999999999999</v>
      </c>
      <c r="BG1228" s="278">
        <v>16</v>
      </c>
      <c r="BH1228" s="278">
        <v>15.8</v>
      </c>
      <c r="BI1228" s="278">
        <v>12.3</v>
      </c>
      <c r="BJ1228" s="278">
        <v>13</v>
      </c>
      <c r="BK1228" s="278">
        <v>12.2</v>
      </c>
      <c r="BL1228" s="278">
        <v>11.2</v>
      </c>
      <c r="BM1228" s="278">
        <v>11.4</v>
      </c>
      <c r="BN1228" s="278">
        <v>10.100000000000001</v>
      </c>
      <c r="BO1228" s="278">
        <v>12.8</v>
      </c>
      <c r="BP1228" s="278">
        <v>13.899999999999999</v>
      </c>
      <c r="BQ1228" s="278">
        <v>14.7</v>
      </c>
      <c r="BR1228" s="278">
        <v>15.7</v>
      </c>
      <c r="BS1228" s="278">
        <v>15.5</v>
      </c>
      <c r="BT1228" s="278"/>
    </row>
    <row r="1229" spans="3:72" x14ac:dyDescent="0.2">
      <c r="C1229" s="89" t="s">
        <v>30</v>
      </c>
      <c r="D1229" s="25" t="s">
        <v>331</v>
      </c>
      <c r="E1229" s="245" t="s">
        <v>253</v>
      </c>
      <c r="F1229" s="28" t="s">
        <v>130</v>
      </c>
      <c r="G1229" s="207">
        <v>2.6</v>
      </c>
      <c r="H1229" s="278">
        <v>3.1</v>
      </c>
      <c r="I1229" s="278">
        <v>3.6</v>
      </c>
      <c r="J1229" s="278">
        <v>4.3</v>
      </c>
      <c r="K1229" s="278">
        <v>4.9000000000000004</v>
      </c>
      <c r="L1229" s="278">
        <v>4.8</v>
      </c>
      <c r="M1229" s="278">
        <v>5.0999999999999996</v>
      </c>
      <c r="N1229" s="278">
        <v>6.1</v>
      </c>
      <c r="O1229" s="278">
        <v>6.8</v>
      </c>
      <c r="P1229" s="278">
        <v>7.3</v>
      </c>
      <c r="Q1229" s="278">
        <v>7.5</v>
      </c>
      <c r="R1229" s="278">
        <v>8.3000000000000007</v>
      </c>
      <c r="S1229" s="278">
        <v>8.6</v>
      </c>
      <c r="T1229" s="278">
        <v>9.3000000000000007</v>
      </c>
      <c r="U1229" s="278">
        <v>10.199999999999999</v>
      </c>
      <c r="V1229" s="278">
        <v>12.2</v>
      </c>
      <c r="W1229" s="278">
        <v>13.8</v>
      </c>
      <c r="X1229" s="278">
        <v>14.3</v>
      </c>
      <c r="Y1229" s="278">
        <v>14.9</v>
      </c>
      <c r="Z1229" s="278">
        <v>15.3</v>
      </c>
      <c r="AA1229" s="278">
        <v>15.7</v>
      </c>
      <c r="AB1229" s="278">
        <v>15.9</v>
      </c>
      <c r="AC1229" s="278">
        <v>16</v>
      </c>
      <c r="AD1229" s="278">
        <v>16</v>
      </c>
      <c r="AE1229" s="278">
        <v>16</v>
      </c>
      <c r="AF1229" s="278">
        <v>16.7</v>
      </c>
      <c r="AG1229" s="278">
        <v>16.100000000000001</v>
      </c>
      <c r="AH1229" s="278">
        <v>16.3</v>
      </c>
      <c r="AI1229" s="278">
        <v>16.600000000000001</v>
      </c>
      <c r="AJ1229" s="278">
        <v>15.8</v>
      </c>
      <c r="AK1229" s="278">
        <v>16.7</v>
      </c>
      <c r="AL1229" s="278">
        <v>20.299999999999997</v>
      </c>
      <c r="AM1229" s="278">
        <v>21.6</v>
      </c>
      <c r="AN1229" s="278">
        <v>22.9</v>
      </c>
      <c r="AO1229" s="278">
        <v>24.4</v>
      </c>
      <c r="AP1229" s="278">
        <v>25.5</v>
      </c>
      <c r="AQ1229" s="278">
        <v>26.3</v>
      </c>
      <c r="AR1229" s="278">
        <v>24.1</v>
      </c>
      <c r="AS1229" s="278">
        <v>21.6</v>
      </c>
      <c r="AT1229" s="278">
        <v>21.5</v>
      </c>
      <c r="AU1229" s="278">
        <v>22.700000000000003</v>
      </c>
      <c r="AV1229" s="278">
        <v>22.4</v>
      </c>
      <c r="AW1229" s="278">
        <v>23.8</v>
      </c>
      <c r="AX1229" s="278">
        <v>24.799999999999997</v>
      </c>
      <c r="AY1229" s="278">
        <v>25</v>
      </c>
      <c r="AZ1229" s="278">
        <v>26.6</v>
      </c>
      <c r="BA1229" s="278">
        <v>27.3</v>
      </c>
      <c r="BB1229" s="278">
        <v>27.299999999999997</v>
      </c>
      <c r="BC1229" s="278">
        <v>27</v>
      </c>
      <c r="BD1229" s="278">
        <v>27.2</v>
      </c>
      <c r="BE1229" s="278">
        <v>27.299999999999997</v>
      </c>
      <c r="BF1229" s="278">
        <v>27</v>
      </c>
      <c r="BG1229" s="278">
        <v>27.2</v>
      </c>
      <c r="BH1229" s="278">
        <v>27.4</v>
      </c>
      <c r="BI1229" s="278">
        <v>22.8</v>
      </c>
      <c r="BJ1229" s="278">
        <v>22.1</v>
      </c>
      <c r="BK1229" s="278">
        <v>21.4</v>
      </c>
      <c r="BL1229" s="278">
        <v>19.899999999999999</v>
      </c>
      <c r="BM1229" s="278">
        <v>18.600000000000001</v>
      </c>
      <c r="BN1229" s="278">
        <v>17.899999999999999</v>
      </c>
      <c r="BO1229" s="278">
        <v>19.3</v>
      </c>
      <c r="BP1229" s="278">
        <v>19.100000000000001</v>
      </c>
      <c r="BQ1229" s="278">
        <v>20.100000000000001</v>
      </c>
      <c r="BR1229" s="278">
        <v>21.299999999999997</v>
      </c>
      <c r="BS1229" s="278">
        <v>20.8</v>
      </c>
      <c r="BT1229" s="278"/>
    </row>
    <row r="1230" spans="3:72" x14ac:dyDescent="0.2">
      <c r="C1230" s="89" t="s">
        <v>31</v>
      </c>
      <c r="D1230" s="25" t="s">
        <v>331</v>
      </c>
      <c r="E1230" s="245" t="s">
        <v>253</v>
      </c>
      <c r="F1230" s="28" t="s">
        <v>130</v>
      </c>
      <c r="G1230" s="207">
        <v>96.3</v>
      </c>
      <c r="H1230" s="278">
        <v>99.7</v>
      </c>
      <c r="I1230" s="278">
        <v>104.8</v>
      </c>
      <c r="J1230" s="278">
        <v>109.2</v>
      </c>
      <c r="K1230" s="278">
        <v>108.1</v>
      </c>
      <c r="L1230" s="278">
        <v>107.3</v>
      </c>
      <c r="M1230" s="278">
        <v>111.1</v>
      </c>
      <c r="N1230" s="278">
        <v>117.7</v>
      </c>
      <c r="O1230" s="278">
        <v>120.9</v>
      </c>
      <c r="P1230" s="278">
        <v>129.19999999999999</v>
      </c>
      <c r="Q1230" s="278">
        <v>138.30000000000001</v>
      </c>
      <c r="R1230" s="278">
        <v>145.19999999999999</v>
      </c>
      <c r="S1230" s="278">
        <v>149.80000000000001</v>
      </c>
      <c r="T1230" s="278">
        <v>152.1</v>
      </c>
      <c r="U1230" s="278">
        <v>158.6</v>
      </c>
      <c r="V1230" s="278">
        <v>159.30000000000001</v>
      </c>
      <c r="W1230" s="278">
        <v>159.9</v>
      </c>
      <c r="X1230" s="278">
        <v>169.9</v>
      </c>
      <c r="Y1230" s="278">
        <v>177.2</v>
      </c>
      <c r="Z1230" s="278">
        <v>178.4</v>
      </c>
      <c r="AA1230" s="278">
        <v>176</v>
      </c>
      <c r="AB1230" s="278">
        <v>172.3</v>
      </c>
      <c r="AC1230" s="278">
        <v>168.6</v>
      </c>
      <c r="AD1230" s="278">
        <v>161.9</v>
      </c>
      <c r="AE1230" s="278">
        <v>155.4</v>
      </c>
      <c r="AF1230" s="278">
        <v>146.4</v>
      </c>
      <c r="AG1230" s="278">
        <v>143.5</v>
      </c>
      <c r="AH1230" s="278">
        <v>142.80000000000001</v>
      </c>
      <c r="AI1230" s="278">
        <v>141.5</v>
      </c>
      <c r="AJ1230" s="278">
        <v>131.9</v>
      </c>
      <c r="AK1230" s="278">
        <v>117.1</v>
      </c>
      <c r="AL1230" s="278">
        <v>131.29999999999998</v>
      </c>
      <c r="AM1230" s="278">
        <v>123.8</v>
      </c>
      <c r="AN1230" s="278">
        <v>123.8</v>
      </c>
      <c r="AO1230" s="278">
        <v>122.4</v>
      </c>
      <c r="AP1230" s="278">
        <v>123.4</v>
      </c>
      <c r="AQ1230" s="278">
        <v>117.3</v>
      </c>
      <c r="AR1230" s="278">
        <v>109.30000000000001</v>
      </c>
      <c r="AS1230" s="278">
        <v>98.7</v>
      </c>
      <c r="AT1230" s="278">
        <v>93.5</v>
      </c>
      <c r="AU1230" s="278">
        <v>99.6</v>
      </c>
      <c r="AV1230" s="278">
        <v>102.39999999999999</v>
      </c>
      <c r="AW1230" s="278">
        <v>110.5</v>
      </c>
      <c r="AX1230" s="278">
        <v>113.9</v>
      </c>
      <c r="AY1230" s="278">
        <v>117.9</v>
      </c>
      <c r="AZ1230" s="278">
        <v>128.30000000000001</v>
      </c>
      <c r="BA1230" s="278">
        <v>134.69999999999999</v>
      </c>
      <c r="BB1230" s="278">
        <v>134.19999999999999</v>
      </c>
      <c r="BC1230" s="278">
        <v>135.69999999999999</v>
      </c>
      <c r="BD1230" s="278">
        <v>131.30000000000001</v>
      </c>
      <c r="BE1230" s="278">
        <v>131.19999999999999</v>
      </c>
      <c r="BF1230" s="278">
        <v>130.1</v>
      </c>
      <c r="BG1230" s="278">
        <v>129.80000000000001</v>
      </c>
      <c r="BH1230" s="278">
        <v>128.30000000000001</v>
      </c>
      <c r="BI1230" s="278">
        <v>110.9</v>
      </c>
      <c r="BJ1230" s="278">
        <v>106.60000000000001</v>
      </c>
      <c r="BK1230" s="278">
        <v>102</v>
      </c>
      <c r="BL1230" s="278">
        <v>95.1</v>
      </c>
      <c r="BM1230" s="278">
        <v>86.3</v>
      </c>
      <c r="BN1230" s="278">
        <v>85.9</v>
      </c>
      <c r="BO1230" s="278">
        <v>86.3</v>
      </c>
      <c r="BP1230" s="278">
        <v>87</v>
      </c>
      <c r="BQ1230" s="278">
        <v>89.8</v>
      </c>
      <c r="BR1230" s="278">
        <v>92.1</v>
      </c>
      <c r="BS1230" s="278">
        <v>93.5</v>
      </c>
      <c r="BT1230" s="278"/>
    </row>
    <row r="1231" spans="3:72" x14ac:dyDescent="0.2">
      <c r="C1231" s="89" t="s">
        <v>32</v>
      </c>
      <c r="D1231" s="25" t="s">
        <v>331</v>
      </c>
      <c r="E1231" s="245" t="s">
        <v>253</v>
      </c>
      <c r="F1231" s="28" t="s">
        <v>130</v>
      </c>
      <c r="G1231" s="207">
        <v>1</v>
      </c>
      <c r="H1231" s="278">
        <v>1.1000000000000001</v>
      </c>
      <c r="I1231" s="278">
        <v>1.2</v>
      </c>
      <c r="J1231" s="278">
        <v>1.4</v>
      </c>
      <c r="K1231" s="278">
        <v>1.4</v>
      </c>
      <c r="L1231" s="278">
        <v>1.6</v>
      </c>
      <c r="M1231" s="278">
        <v>1.7</v>
      </c>
      <c r="N1231" s="278">
        <v>2</v>
      </c>
      <c r="O1231" s="278">
        <v>2</v>
      </c>
      <c r="P1231" s="278">
        <v>2.2999999999999998</v>
      </c>
      <c r="Q1231" s="278">
        <v>2.6</v>
      </c>
      <c r="R1231" s="278">
        <v>2.9</v>
      </c>
      <c r="S1231" s="278">
        <v>3.1</v>
      </c>
      <c r="T1231" s="278">
        <v>3.1</v>
      </c>
      <c r="U1231" s="278">
        <v>3.1</v>
      </c>
      <c r="V1231" s="278">
        <v>3.4</v>
      </c>
      <c r="W1231" s="278">
        <v>3.5</v>
      </c>
      <c r="X1231" s="278">
        <v>3.9</v>
      </c>
      <c r="Y1231" s="278">
        <v>4</v>
      </c>
      <c r="Z1231" s="278">
        <v>4.2</v>
      </c>
      <c r="AA1231" s="278">
        <v>4.3</v>
      </c>
      <c r="AB1231" s="278">
        <v>4.4000000000000004</v>
      </c>
      <c r="AC1231" s="278">
        <v>4.5999999999999996</v>
      </c>
      <c r="AD1231" s="278">
        <v>4.8</v>
      </c>
      <c r="AE1231" s="278">
        <v>4.9000000000000004</v>
      </c>
      <c r="AF1231" s="278">
        <v>5.6999999999999993</v>
      </c>
      <c r="AG1231" s="278">
        <v>4.6999999999999993</v>
      </c>
      <c r="AH1231" s="278">
        <v>4.3</v>
      </c>
      <c r="AI1231" s="278">
        <v>3.5</v>
      </c>
      <c r="AJ1231" s="278">
        <v>2.8</v>
      </c>
      <c r="AK1231" s="278">
        <v>2.7</v>
      </c>
      <c r="AL1231" s="278">
        <v>3.5</v>
      </c>
      <c r="AM1231" s="278">
        <v>3.5</v>
      </c>
      <c r="AN1231" s="278">
        <v>3</v>
      </c>
      <c r="AO1231" s="278">
        <v>4.9000000000000004</v>
      </c>
      <c r="AP1231" s="278">
        <v>5</v>
      </c>
      <c r="AQ1231" s="278">
        <v>6.2</v>
      </c>
      <c r="AR1231" s="278">
        <v>5.5</v>
      </c>
      <c r="AS1231" s="278">
        <v>5.1999999999999993</v>
      </c>
      <c r="AT1231" s="278">
        <v>5.0999999999999996</v>
      </c>
      <c r="AU1231" s="278">
        <v>5.0999999999999996</v>
      </c>
      <c r="AV1231" s="278">
        <v>5.2</v>
      </c>
      <c r="AW1231" s="278">
        <v>5.5</v>
      </c>
      <c r="AX1231" s="278">
        <v>5.9</v>
      </c>
      <c r="AY1231" s="278">
        <v>6.6</v>
      </c>
      <c r="AZ1231" s="278">
        <v>6</v>
      </c>
      <c r="BA1231" s="278">
        <v>6.1</v>
      </c>
      <c r="BB1231" s="278">
        <v>6.3</v>
      </c>
      <c r="BC1231" s="278">
        <v>5.9</v>
      </c>
      <c r="BD1231" s="278">
        <v>6</v>
      </c>
      <c r="BE1231" s="278">
        <v>5.8</v>
      </c>
      <c r="BF1231" s="278">
        <v>5.6</v>
      </c>
      <c r="BG1231" s="278">
        <v>5.5</v>
      </c>
      <c r="BH1231" s="278">
        <v>5.4</v>
      </c>
      <c r="BI1231" s="278">
        <v>4.9000000000000004</v>
      </c>
      <c r="BJ1231" s="278">
        <v>4.9000000000000004</v>
      </c>
      <c r="BK1231" s="278">
        <v>4.5</v>
      </c>
      <c r="BL1231" s="278">
        <v>3.8000000000000003</v>
      </c>
      <c r="BM1231" s="278">
        <v>4.3</v>
      </c>
      <c r="BN1231" s="278">
        <v>3.1</v>
      </c>
      <c r="BO1231" s="278">
        <v>3.4</v>
      </c>
      <c r="BP1231" s="278">
        <v>3.5</v>
      </c>
      <c r="BQ1231" s="278">
        <v>3.8</v>
      </c>
      <c r="BR1231" s="278">
        <v>3.9000000000000004</v>
      </c>
      <c r="BS1231" s="278">
        <v>4.0999999999999996</v>
      </c>
      <c r="BT1231" s="278"/>
    </row>
    <row r="1232" spans="3:72" x14ac:dyDescent="0.2">
      <c r="C1232" s="90" t="s">
        <v>33</v>
      </c>
      <c r="D1232" s="96" t="s">
        <v>331</v>
      </c>
      <c r="E1232" s="246" t="s">
        <v>253</v>
      </c>
      <c r="F1232" s="91" t="s">
        <v>130</v>
      </c>
      <c r="G1232" s="208">
        <v>266.89999999999998</v>
      </c>
      <c r="H1232" s="279">
        <v>286.90000000000003</v>
      </c>
      <c r="I1232" s="279">
        <v>314.19999999999993</v>
      </c>
      <c r="J1232" s="279">
        <v>336.6</v>
      </c>
      <c r="K1232" s="279">
        <v>344.09999999999997</v>
      </c>
      <c r="L1232" s="279">
        <v>351.20000000000005</v>
      </c>
      <c r="M1232" s="279">
        <v>369.7</v>
      </c>
      <c r="N1232" s="279">
        <v>390.8</v>
      </c>
      <c r="O1232" s="279">
        <v>398.5</v>
      </c>
      <c r="P1232" s="279">
        <v>425.3</v>
      </c>
      <c r="Q1232" s="279">
        <v>455.90000000000003</v>
      </c>
      <c r="R1232" s="279">
        <v>487</v>
      </c>
      <c r="S1232" s="279">
        <v>507.40000000000009</v>
      </c>
      <c r="T1232" s="279">
        <v>521.70000000000005</v>
      </c>
      <c r="U1232" s="279">
        <v>549.9</v>
      </c>
      <c r="V1232" s="279">
        <v>564.69999999999993</v>
      </c>
      <c r="W1232" s="279">
        <v>577.1</v>
      </c>
      <c r="X1232" s="279">
        <v>607.5</v>
      </c>
      <c r="Y1232" s="279">
        <v>631.29999999999995</v>
      </c>
      <c r="Z1232" s="279">
        <v>644.1</v>
      </c>
      <c r="AA1232" s="279">
        <v>643.49999999999989</v>
      </c>
      <c r="AB1232" s="279">
        <v>639.99999999999989</v>
      </c>
      <c r="AC1232" s="279">
        <v>634.70000000000005</v>
      </c>
      <c r="AD1232" s="279">
        <v>625.19999999999993</v>
      </c>
      <c r="AE1232" s="279">
        <v>618.59999999999991</v>
      </c>
      <c r="AF1232" s="279">
        <v>602.20000000000005</v>
      </c>
      <c r="AG1232" s="279">
        <v>562.70000000000005</v>
      </c>
      <c r="AH1232" s="279">
        <v>528</v>
      </c>
      <c r="AI1232" s="279">
        <v>516</v>
      </c>
      <c r="AJ1232" s="279">
        <v>509.4</v>
      </c>
      <c r="AK1232" s="279">
        <v>496.5</v>
      </c>
      <c r="AL1232" s="279">
        <v>561.6</v>
      </c>
      <c r="AM1232" s="279">
        <v>566</v>
      </c>
      <c r="AN1232" s="279">
        <v>577.1</v>
      </c>
      <c r="AO1232" s="279">
        <v>598.59999999999991</v>
      </c>
      <c r="AP1232" s="279">
        <v>640.4</v>
      </c>
      <c r="AQ1232" s="279">
        <v>622</v>
      </c>
      <c r="AR1232" s="279">
        <v>584.20000000000005</v>
      </c>
      <c r="AS1232" s="279">
        <v>546.1</v>
      </c>
      <c r="AT1232" s="279">
        <v>529.19999999999993</v>
      </c>
      <c r="AU1232" s="279">
        <v>542.69999999999993</v>
      </c>
      <c r="AV1232" s="279">
        <v>572</v>
      </c>
      <c r="AW1232" s="279">
        <v>607.79999999999995</v>
      </c>
      <c r="AX1232" s="279">
        <v>637.10000000000014</v>
      </c>
      <c r="AY1232" s="279">
        <v>670.8</v>
      </c>
      <c r="AZ1232" s="279">
        <v>720.69999999999993</v>
      </c>
      <c r="BA1232" s="279">
        <v>739.8</v>
      </c>
      <c r="BB1232" s="279">
        <v>727.2</v>
      </c>
      <c r="BC1232" s="279">
        <v>729.60000000000014</v>
      </c>
      <c r="BD1232" s="279">
        <v>726.90000000000009</v>
      </c>
      <c r="BE1232" s="279">
        <v>734.7</v>
      </c>
      <c r="BF1232" s="279">
        <v>727.1</v>
      </c>
      <c r="BG1232" s="279">
        <v>719.3</v>
      </c>
      <c r="BH1232" s="279">
        <v>705.1</v>
      </c>
      <c r="BI1232" s="279">
        <v>587.79999999999995</v>
      </c>
      <c r="BJ1232" s="279">
        <v>563.80000000000007</v>
      </c>
      <c r="BK1232" s="279">
        <v>532.5</v>
      </c>
      <c r="BL1232" s="279">
        <v>478.49999999999994</v>
      </c>
      <c r="BM1232" s="279">
        <v>445.70000000000005</v>
      </c>
      <c r="BN1232" s="279">
        <v>432.1</v>
      </c>
      <c r="BO1232" s="279">
        <v>442.70000000000005</v>
      </c>
      <c r="BP1232" s="279">
        <v>459.20000000000005</v>
      </c>
      <c r="BQ1232" s="279">
        <v>477.1</v>
      </c>
      <c r="BR1232" s="279">
        <v>497.90000000000009</v>
      </c>
      <c r="BS1232" s="279">
        <v>506.1</v>
      </c>
      <c r="BT1232" s="279"/>
    </row>
    <row r="1233" spans="3:72" x14ac:dyDescent="0.2">
      <c r="C1233" s="89" t="s">
        <v>11</v>
      </c>
      <c r="D1233" s="25" t="s">
        <v>103</v>
      </c>
      <c r="E1233" s="97" t="s">
        <v>253</v>
      </c>
      <c r="F1233" s="28" t="s">
        <v>130</v>
      </c>
      <c r="G1233" s="207">
        <v>7.1</v>
      </c>
      <c r="H1233" s="278">
        <v>8.1</v>
      </c>
      <c r="I1233" s="278">
        <v>9.5</v>
      </c>
      <c r="J1233" s="278">
        <v>11.3</v>
      </c>
      <c r="K1233" s="278">
        <v>12.5</v>
      </c>
      <c r="L1233" s="278">
        <v>13.4</v>
      </c>
      <c r="M1233" s="278">
        <v>14.8</v>
      </c>
      <c r="N1233" s="278">
        <v>17.600000000000001</v>
      </c>
      <c r="O1233" s="278">
        <v>20.399999999999999</v>
      </c>
      <c r="P1233" s="278">
        <v>20.7</v>
      </c>
      <c r="Q1233" s="278">
        <v>21.1</v>
      </c>
      <c r="R1233" s="278">
        <v>21.7</v>
      </c>
      <c r="S1233" s="278">
        <v>21.8</v>
      </c>
      <c r="T1233" s="278">
        <v>21.4</v>
      </c>
      <c r="U1233" s="278">
        <v>21.5</v>
      </c>
      <c r="V1233" s="278">
        <v>22</v>
      </c>
      <c r="W1233" s="278">
        <v>22.4</v>
      </c>
      <c r="X1233" s="278">
        <v>23.9</v>
      </c>
      <c r="Y1233" s="278">
        <v>25.2</v>
      </c>
      <c r="Z1233" s="278">
        <v>26.2</v>
      </c>
      <c r="AA1233" s="278">
        <v>26.5</v>
      </c>
      <c r="AB1233" s="278">
        <v>27.2</v>
      </c>
      <c r="AC1233" s="278">
        <v>27.5</v>
      </c>
      <c r="AD1233" s="278">
        <v>28.3</v>
      </c>
      <c r="AE1233" s="278">
        <v>29.1</v>
      </c>
      <c r="AF1233" s="278">
        <v>30.2</v>
      </c>
      <c r="AG1233" s="278">
        <v>27.8</v>
      </c>
      <c r="AH1233" s="278">
        <v>27.2</v>
      </c>
      <c r="AI1233" s="278">
        <v>26.1</v>
      </c>
      <c r="AJ1233" s="278">
        <v>24.8</v>
      </c>
      <c r="AK1233" s="278">
        <v>25.1</v>
      </c>
      <c r="AL1233" s="278">
        <v>19.600000000000001</v>
      </c>
      <c r="AM1233" s="278">
        <v>19.399999999999999</v>
      </c>
      <c r="AN1233" s="278">
        <v>18.2</v>
      </c>
      <c r="AO1233" s="278">
        <v>15.9</v>
      </c>
      <c r="AP1233" s="278">
        <v>17.7</v>
      </c>
      <c r="AQ1233" s="278">
        <v>17</v>
      </c>
      <c r="AR1233" s="278">
        <v>16.600000000000001</v>
      </c>
      <c r="AS1233" s="278">
        <v>16.100000000000001</v>
      </c>
      <c r="AT1233" s="278">
        <v>14</v>
      </c>
      <c r="AU1233" s="278">
        <v>14</v>
      </c>
      <c r="AV1233" s="278">
        <v>14.3</v>
      </c>
      <c r="AW1233" s="278">
        <v>15.7</v>
      </c>
      <c r="AX1233" s="278">
        <v>16.7</v>
      </c>
      <c r="AY1233" s="278">
        <v>16.5</v>
      </c>
      <c r="AZ1233" s="278">
        <v>17.7</v>
      </c>
      <c r="BA1233" s="278">
        <v>16.600000000000001</v>
      </c>
      <c r="BB1233" s="278">
        <v>16.8</v>
      </c>
      <c r="BC1233" s="278">
        <v>16.899999999999999</v>
      </c>
      <c r="BD1233" s="278">
        <v>16.600000000000001</v>
      </c>
      <c r="BE1233" s="278">
        <v>16.2</v>
      </c>
      <c r="BF1233" s="278">
        <v>15.5</v>
      </c>
      <c r="BG1233" s="278">
        <v>15.7</v>
      </c>
      <c r="BH1233" s="278">
        <v>14.4</v>
      </c>
      <c r="BI1233" s="278">
        <v>11.7</v>
      </c>
      <c r="BJ1233" s="278">
        <v>11</v>
      </c>
      <c r="BK1233" s="278">
        <v>11</v>
      </c>
      <c r="BL1233" s="278">
        <v>10.6</v>
      </c>
      <c r="BM1233" s="278">
        <v>9.1</v>
      </c>
      <c r="BN1233" s="278">
        <v>9.8000000000000007</v>
      </c>
      <c r="BO1233" s="278">
        <v>11</v>
      </c>
      <c r="BP1233" s="278">
        <v>10.9</v>
      </c>
      <c r="BQ1233" s="278">
        <v>11.3</v>
      </c>
      <c r="BR1233" s="278">
        <v>12.1</v>
      </c>
      <c r="BS1233" s="278">
        <v>12.1</v>
      </c>
      <c r="BT1233" s="278"/>
    </row>
    <row r="1234" spans="3:72" x14ac:dyDescent="0.2">
      <c r="C1234" s="89" t="s">
        <v>17</v>
      </c>
      <c r="D1234" s="25" t="s">
        <v>103</v>
      </c>
      <c r="E1234" s="97" t="s">
        <v>253</v>
      </c>
      <c r="F1234" s="28" t="s">
        <v>130</v>
      </c>
      <c r="G1234" s="207">
        <v>0</v>
      </c>
      <c r="H1234" s="278">
        <v>0</v>
      </c>
      <c r="I1234" s="278">
        <v>0</v>
      </c>
      <c r="J1234" s="278">
        <v>0</v>
      </c>
      <c r="K1234" s="278">
        <v>0</v>
      </c>
      <c r="L1234" s="278">
        <v>0</v>
      </c>
      <c r="M1234" s="278">
        <v>1</v>
      </c>
      <c r="N1234" s="278">
        <v>1.8</v>
      </c>
      <c r="O1234" s="278">
        <v>3.5</v>
      </c>
      <c r="P1234" s="278">
        <v>3.6</v>
      </c>
      <c r="Q1234" s="278">
        <v>3.6</v>
      </c>
      <c r="R1234" s="278">
        <v>3.5</v>
      </c>
      <c r="S1234" s="278">
        <v>3</v>
      </c>
      <c r="T1234" s="278">
        <v>3</v>
      </c>
      <c r="U1234" s="278">
        <v>2.9</v>
      </c>
      <c r="V1234" s="278">
        <v>2.9</v>
      </c>
      <c r="W1234" s="278">
        <v>2.7</v>
      </c>
      <c r="X1234" s="278">
        <v>3</v>
      </c>
      <c r="Y1234" s="278">
        <v>3</v>
      </c>
      <c r="Z1234" s="278">
        <v>3</v>
      </c>
      <c r="AA1234" s="278">
        <v>3</v>
      </c>
      <c r="AB1234" s="278">
        <v>3</v>
      </c>
      <c r="AC1234" s="278">
        <v>3.1</v>
      </c>
      <c r="AD1234" s="278">
        <v>4.0999999999999996</v>
      </c>
      <c r="AE1234" s="278">
        <v>5.8</v>
      </c>
      <c r="AF1234" s="278">
        <v>10.3</v>
      </c>
      <c r="AG1234" s="278">
        <v>9.8000000000000007</v>
      </c>
      <c r="AH1234" s="278">
        <v>19</v>
      </c>
      <c r="AI1234" s="278">
        <v>18.600000000000001</v>
      </c>
      <c r="AJ1234" s="278">
        <v>18.5</v>
      </c>
      <c r="AK1234" s="278">
        <v>19.2</v>
      </c>
      <c r="AL1234" s="278">
        <v>17.7</v>
      </c>
      <c r="AM1234" s="278">
        <v>18.3</v>
      </c>
      <c r="AN1234" s="278">
        <v>20.5</v>
      </c>
      <c r="AO1234" s="278">
        <v>22.2</v>
      </c>
      <c r="AP1234" s="278">
        <v>22.7</v>
      </c>
      <c r="AQ1234" s="278">
        <v>22.6</v>
      </c>
      <c r="AR1234" s="278">
        <v>23.1</v>
      </c>
      <c r="AS1234" s="278">
        <v>23.8</v>
      </c>
      <c r="AT1234" s="278">
        <v>23</v>
      </c>
      <c r="AU1234" s="278">
        <v>24</v>
      </c>
      <c r="AV1234" s="278">
        <v>26.2</v>
      </c>
      <c r="AW1234" s="278">
        <v>28.7</v>
      </c>
      <c r="AX1234" s="278">
        <v>30</v>
      </c>
      <c r="AY1234" s="278">
        <v>29</v>
      </c>
      <c r="AZ1234" s="278">
        <v>24.9</v>
      </c>
      <c r="BA1234" s="278">
        <v>23.5</v>
      </c>
      <c r="BB1234" s="278">
        <v>22.8</v>
      </c>
      <c r="BC1234" s="278">
        <v>22.5</v>
      </c>
      <c r="BD1234" s="278">
        <v>22.2</v>
      </c>
      <c r="BE1234" s="278">
        <v>20.6</v>
      </c>
      <c r="BF1234" s="278">
        <v>19.600000000000001</v>
      </c>
      <c r="BG1234" s="278">
        <v>18.399999999999999</v>
      </c>
      <c r="BH1234" s="278">
        <v>18.7</v>
      </c>
      <c r="BI1234" s="278">
        <v>17.100000000000001</v>
      </c>
      <c r="BJ1234" s="278">
        <v>13.7</v>
      </c>
      <c r="BK1234" s="278">
        <v>13.4</v>
      </c>
      <c r="BL1234" s="278">
        <v>12.700000000000001</v>
      </c>
      <c r="BM1234" s="278">
        <v>11.5</v>
      </c>
      <c r="BN1234" s="278">
        <v>12</v>
      </c>
      <c r="BO1234" s="278">
        <v>13.3</v>
      </c>
      <c r="BP1234" s="278">
        <v>14.9</v>
      </c>
      <c r="BQ1234" s="278">
        <v>16.2</v>
      </c>
      <c r="BR1234" s="278">
        <v>16.899999999999999</v>
      </c>
      <c r="BS1234" s="278">
        <v>16.8</v>
      </c>
      <c r="BT1234" s="278"/>
    </row>
    <row r="1235" spans="3:72" x14ac:dyDescent="0.2">
      <c r="C1235" s="89" t="s">
        <v>18</v>
      </c>
      <c r="D1235" s="25" t="s">
        <v>103</v>
      </c>
      <c r="E1235" s="97" t="s">
        <v>253</v>
      </c>
      <c r="F1235" s="28" t="s">
        <v>130</v>
      </c>
      <c r="G1235" s="207">
        <v>4.2</v>
      </c>
      <c r="H1235" s="278">
        <v>4.0999999999999996</v>
      </c>
      <c r="I1235" s="278">
        <v>4.0999999999999996</v>
      </c>
      <c r="J1235" s="278">
        <v>4.2</v>
      </c>
      <c r="K1235" s="278">
        <v>4</v>
      </c>
      <c r="L1235" s="278">
        <v>3.9</v>
      </c>
      <c r="M1235" s="278">
        <v>3.7</v>
      </c>
      <c r="N1235" s="278">
        <v>4.2</v>
      </c>
      <c r="O1235" s="278">
        <v>4.4000000000000004</v>
      </c>
      <c r="P1235" s="278">
        <v>4.3</v>
      </c>
      <c r="Q1235" s="278">
        <v>4.3</v>
      </c>
      <c r="R1235" s="278">
        <v>4.2</v>
      </c>
      <c r="S1235" s="278">
        <v>4.0999999999999996</v>
      </c>
      <c r="T1235" s="278">
        <v>4.0999999999999996</v>
      </c>
      <c r="U1235" s="278">
        <v>4.0999999999999996</v>
      </c>
      <c r="V1235" s="278">
        <v>4.7</v>
      </c>
      <c r="W1235" s="278">
        <v>5.2</v>
      </c>
      <c r="X1235" s="278">
        <v>6</v>
      </c>
      <c r="Y1235" s="278">
        <v>6.9</v>
      </c>
      <c r="Z1235" s="278">
        <v>8</v>
      </c>
      <c r="AA1235" s="278">
        <v>9</v>
      </c>
      <c r="AB1235" s="278">
        <v>9.3000000000000007</v>
      </c>
      <c r="AC1235" s="278">
        <v>9.8000000000000007</v>
      </c>
      <c r="AD1235" s="278">
        <v>9.9</v>
      </c>
      <c r="AE1235" s="278">
        <v>9.8000000000000007</v>
      </c>
      <c r="AF1235" s="278">
        <v>9.6999999999999993</v>
      </c>
      <c r="AG1235" s="278">
        <v>9.1999999999999993</v>
      </c>
      <c r="AH1235" s="278">
        <v>8.6</v>
      </c>
      <c r="AI1235" s="278">
        <v>8.5</v>
      </c>
      <c r="AJ1235" s="278">
        <v>6.6</v>
      </c>
      <c r="AK1235" s="278">
        <v>5.7</v>
      </c>
      <c r="AL1235" s="278">
        <v>5.7</v>
      </c>
      <c r="AM1235" s="278">
        <v>6</v>
      </c>
      <c r="AN1235" s="278">
        <v>5</v>
      </c>
      <c r="AO1235" s="278">
        <v>5.0999999999999996</v>
      </c>
      <c r="AP1235" s="278">
        <v>4.8</v>
      </c>
      <c r="AQ1235" s="278">
        <v>5.2</v>
      </c>
      <c r="AR1235" s="278">
        <v>4.5999999999999996</v>
      </c>
      <c r="AS1235" s="278">
        <v>4.5</v>
      </c>
      <c r="AT1235" s="278">
        <v>3.3</v>
      </c>
      <c r="AU1235" s="278">
        <v>3.3</v>
      </c>
      <c r="AV1235" s="278">
        <v>2.5</v>
      </c>
      <c r="AW1235" s="278">
        <v>2.7</v>
      </c>
      <c r="AX1235" s="278">
        <v>2.7</v>
      </c>
      <c r="AY1235" s="278">
        <v>3.2</v>
      </c>
      <c r="AZ1235" s="278">
        <v>2.5</v>
      </c>
      <c r="BA1235" s="278">
        <v>2.5</v>
      </c>
      <c r="BB1235" s="278">
        <v>2.7</v>
      </c>
      <c r="BC1235" s="278">
        <v>2.9</v>
      </c>
      <c r="BD1235" s="278">
        <v>3</v>
      </c>
      <c r="BE1235" s="278">
        <v>3.1</v>
      </c>
      <c r="BF1235" s="278">
        <v>2.9</v>
      </c>
      <c r="BG1235" s="278">
        <v>2.2000000000000002</v>
      </c>
      <c r="BH1235" s="278">
        <v>2.2000000000000002</v>
      </c>
      <c r="BI1235" s="278">
        <v>2.1</v>
      </c>
      <c r="BJ1235" s="278">
        <v>2.1</v>
      </c>
      <c r="BK1235" s="278">
        <v>2.1</v>
      </c>
      <c r="BL1235" s="278">
        <v>1.9</v>
      </c>
      <c r="BM1235" s="278">
        <v>3.8</v>
      </c>
      <c r="BN1235" s="278">
        <v>1</v>
      </c>
      <c r="BO1235" s="278">
        <v>1.1000000000000001</v>
      </c>
      <c r="BP1235" s="278">
        <v>1.3</v>
      </c>
      <c r="BQ1235" s="278">
        <v>1.4</v>
      </c>
      <c r="BR1235" s="278">
        <v>1.4</v>
      </c>
      <c r="BS1235" s="278">
        <v>1.4</v>
      </c>
      <c r="BT1235" s="278"/>
    </row>
    <row r="1236" spans="3:72" x14ac:dyDescent="0.2">
      <c r="C1236" s="89" t="s">
        <v>19</v>
      </c>
      <c r="D1236" s="25" t="s">
        <v>103</v>
      </c>
      <c r="E1236" s="97" t="s">
        <v>253</v>
      </c>
      <c r="F1236" s="28" t="s">
        <v>130</v>
      </c>
      <c r="G1236" s="207">
        <v>2.7</v>
      </c>
      <c r="H1236" s="278">
        <v>2.6</v>
      </c>
      <c r="I1236" s="278">
        <v>2.6</v>
      </c>
      <c r="J1236" s="278">
        <v>2.6</v>
      </c>
      <c r="K1236" s="278">
        <v>2.6</v>
      </c>
      <c r="L1236" s="278">
        <v>2</v>
      </c>
      <c r="M1236" s="278">
        <v>2.8</v>
      </c>
      <c r="N1236" s="278">
        <v>3</v>
      </c>
      <c r="O1236" s="278">
        <v>3.4</v>
      </c>
      <c r="P1236" s="278">
        <v>3.3</v>
      </c>
      <c r="Q1236" s="278">
        <v>3.3</v>
      </c>
      <c r="R1236" s="278">
        <v>3.4</v>
      </c>
      <c r="S1236" s="278">
        <v>3.4</v>
      </c>
      <c r="T1236" s="278">
        <v>3.4</v>
      </c>
      <c r="U1236" s="278">
        <v>3.3</v>
      </c>
      <c r="V1236" s="278">
        <v>3.4</v>
      </c>
      <c r="W1236" s="278">
        <v>3.5</v>
      </c>
      <c r="X1236" s="278">
        <v>3.1</v>
      </c>
      <c r="Y1236" s="278">
        <v>2.8</v>
      </c>
      <c r="Z1236" s="278">
        <v>2.7</v>
      </c>
      <c r="AA1236" s="278">
        <v>2.7</v>
      </c>
      <c r="AB1236" s="278">
        <v>2.7</v>
      </c>
      <c r="AC1236" s="278">
        <v>2.8</v>
      </c>
      <c r="AD1236" s="278">
        <v>2.8</v>
      </c>
      <c r="AE1236" s="278">
        <v>2.7</v>
      </c>
      <c r="AF1236" s="278">
        <v>2.7</v>
      </c>
      <c r="AG1236" s="278">
        <v>2.2000000000000002</v>
      </c>
      <c r="AH1236" s="278">
        <v>2.1</v>
      </c>
      <c r="AI1236" s="278">
        <v>2.2999999999999998</v>
      </c>
      <c r="AJ1236" s="278">
        <v>1.7</v>
      </c>
      <c r="AK1236" s="278">
        <v>0.6</v>
      </c>
      <c r="AL1236" s="278">
        <v>0.6</v>
      </c>
      <c r="AM1236" s="278">
        <v>0.4</v>
      </c>
      <c r="AN1236" s="278">
        <v>1</v>
      </c>
      <c r="AO1236" s="278">
        <v>1</v>
      </c>
      <c r="AP1236" s="278">
        <v>1.6</v>
      </c>
      <c r="AQ1236" s="278">
        <v>1.3</v>
      </c>
      <c r="AR1236" s="278">
        <v>1.3</v>
      </c>
      <c r="AS1236" s="278">
        <v>1.2</v>
      </c>
      <c r="AT1236" s="278">
        <v>1.2</v>
      </c>
      <c r="AU1236" s="278">
        <v>0.9</v>
      </c>
      <c r="AV1236" s="278">
        <v>1.4</v>
      </c>
      <c r="AW1236" s="278">
        <v>1.2</v>
      </c>
      <c r="AX1236" s="278">
        <v>1.6</v>
      </c>
      <c r="AY1236" s="278">
        <v>1.5</v>
      </c>
      <c r="AZ1236" s="278">
        <v>1.8</v>
      </c>
      <c r="BA1236" s="278">
        <v>1.6</v>
      </c>
      <c r="BB1236" s="278">
        <v>1.7</v>
      </c>
      <c r="BC1236" s="278">
        <v>1.3</v>
      </c>
      <c r="BD1236" s="278">
        <v>1.3</v>
      </c>
      <c r="BE1236" s="278">
        <v>1.1000000000000001</v>
      </c>
      <c r="BF1236" s="278">
        <v>0.8</v>
      </c>
      <c r="BG1236" s="278">
        <v>0.7</v>
      </c>
      <c r="BH1236" s="278">
        <v>0.5</v>
      </c>
      <c r="BI1236" s="278">
        <v>0.4</v>
      </c>
      <c r="BJ1236" s="278">
        <v>0.2</v>
      </c>
      <c r="BK1236" s="278">
        <v>0.2</v>
      </c>
      <c r="BL1236" s="278">
        <v>0.1</v>
      </c>
      <c r="BM1236" s="278">
        <v>0.3</v>
      </c>
      <c r="BN1236" s="278">
        <v>0.3</v>
      </c>
      <c r="BO1236" s="278">
        <v>0.2</v>
      </c>
      <c r="BP1236" s="278">
        <v>0.2</v>
      </c>
      <c r="BQ1236" s="278">
        <v>0.4</v>
      </c>
      <c r="BR1236" s="278">
        <v>0.5</v>
      </c>
      <c r="BS1236" s="278">
        <v>0.5</v>
      </c>
      <c r="BT1236" s="278"/>
    </row>
    <row r="1237" spans="3:72" x14ac:dyDescent="0.2">
      <c r="C1237" s="89" t="s">
        <v>20</v>
      </c>
      <c r="D1237" s="25" t="s">
        <v>103</v>
      </c>
      <c r="E1237" s="97" t="s">
        <v>253</v>
      </c>
      <c r="F1237" s="28" t="s">
        <v>130</v>
      </c>
      <c r="G1237" s="207">
        <v>0</v>
      </c>
      <c r="H1237" s="278">
        <v>0</v>
      </c>
      <c r="I1237" s="278">
        <v>0</v>
      </c>
      <c r="J1237" s="278">
        <v>0</v>
      </c>
      <c r="K1237" s="278">
        <v>0</v>
      </c>
      <c r="L1237" s="278">
        <v>0</v>
      </c>
      <c r="M1237" s="278">
        <v>0</v>
      </c>
      <c r="N1237" s="278">
        <v>0</v>
      </c>
      <c r="O1237" s="278">
        <v>1.3</v>
      </c>
      <c r="P1237" s="278">
        <v>1.2</v>
      </c>
      <c r="Q1237" s="278">
        <v>1.2</v>
      </c>
      <c r="R1237" s="278">
        <v>1.2</v>
      </c>
      <c r="S1237" s="278">
        <v>1.2</v>
      </c>
      <c r="T1237" s="278">
        <v>1.2</v>
      </c>
      <c r="U1237" s="278">
        <v>1.2</v>
      </c>
      <c r="V1237" s="278">
        <v>1.2</v>
      </c>
      <c r="W1237" s="278">
        <v>1.3</v>
      </c>
      <c r="X1237" s="278">
        <v>1.3</v>
      </c>
      <c r="Y1237" s="278">
        <v>1.3</v>
      </c>
      <c r="Z1237" s="278">
        <v>1.3</v>
      </c>
      <c r="AA1237" s="278">
        <v>1.3</v>
      </c>
      <c r="AB1237" s="278">
        <v>1.3</v>
      </c>
      <c r="AC1237" s="278">
        <v>1.2</v>
      </c>
      <c r="AD1237" s="278">
        <v>1.2</v>
      </c>
      <c r="AE1237" s="278">
        <v>1.1000000000000001</v>
      </c>
      <c r="AF1237" s="278">
        <v>1</v>
      </c>
      <c r="AG1237" s="278">
        <v>1.2</v>
      </c>
      <c r="AH1237" s="278">
        <v>1.1000000000000001</v>
      </c>
      <c r="AI1237" s="278">
        <v>1.7</v>
      </c>
      <c r="AJ1237" s="278">
        <v>1.3</v>
      </c>
      <c r="AK1237" s="278">
        <v>1.5</v>
      </c>
      <c r="AL1237" s="278">
        <v>0.8</v>
      </c>
      <c r="AM1237" s="278">
        <v>0.7</v>
      </c>
      <c r="AN1237" s="278">
        <v>1.5</v>
      </c>
      <c r="AO1237" s="278">
        <v>1.4</v>
      </c>
      <c r="AP1237" s="278">
        <v>1.5</v>
      </c>
      <c r="AQ1237" s="278">
        <v>1.7</v>
      </c>
      <c r="AR1237" s="278">
        <v>1.3</v>
      </c>
      <c r="AS1237" s="278">
        <v>1.4</v>
      </c>
      <c r="AT1237" s="278">
        <v>1.2000000000000002</v>
      </c>
      <c r="AU1237" s="278">
        <v>1.2</v>
      </c>
      <c r="AV1237" s="278">
        <v>1</v>
      </c>
      <c r="AW1237" s="278">
        <v>1.1000000000000001</v>
      </c>
      <c r="AX1237" s="278">
        <v>1.2</v>
      </c>
      <c r="AY1237" s="278">
        <v>1.4</v>
      </c>
      <c r="AZ1237" s="278">
        <v>1.3</v>
      </c>
      <c r="BA1237" s="278">
        <v>1.5</v>
      </c>
      <c r="BB1237" s="278">
        <v>1.2</v>
      </c>
      <c r="BC1237" s="278">
        <v>1.1000000000000001</v>
      </c>
      <c r="BD1237" s="278">
        <v>0.8</v>
      </c>
      <c r="BE1237" s="278">
        <v>0.7</v>
      </c>
      <c r="BF1237" s="278">
        <v>0.6</v>
      </c>
      <c r="BG1237" s="278">
        <v>0.4</v>
      </c>
      <c r="BH1237" s="278">
        <v>0.4</v>
      </c>
      <c r="BI1237" s="278">
        <v>0.3</v>
      </c>
      <c r="BJ1237" s="278">
        <v>0.3</v>
      </c>
      <c r="BK1237" s="278">
        <v>0.3</v>
      </c>
      <c r="BL1237" s="278">
        <v>0.3</v>
      </c>
      <c r="BM1237" s="278">
        <v>0.3</v>
      </c>
      <c r="BN1237" s="278">
        <v>0.1</v>
      </c>
      <c r="BO1237" s="278">
        <v>0.1</v>
      </c>
      <c r="BP1237" s="278">
        <v>0.1</v>
      </c>
      <c r="BQ1237" s="278">
        <v>0.1</v>
      </c>
      <c r="BR1237" s="278">
        <v>0.1</v>
      </c>
      <c r="BS1237" s="278">
        <v>0.1</v>
      </c>
      <c r="BT1237" s="278"/>
    </row>
    <row r="1238" spans="3:72" x14ac:dyDescent="0.2">
      <c r="C1238" s="89" t="s">
        <v>21</v>
      </c>
      <c r="D1238" s="25" t="s">
        <v>103</v>
      </c>
      <c r="E1238" s="97" t="s">
        <v>253</v>
      </c>
      <c r="F1238" s="28" t="s">
        <v>130</v>
      </c>
      <c r="G1238" s="207">
        <v>0.4</v>
      </c>
      <c r="H1238" s="278">
        <v>0.4</v>
      </c>
      <c r="I1238" s="278">
        <v>0.4</v>
      </c>
      <c r="J1238" s="278">
        <v>0.4</v>
      </c>
      <c r="K1238" s="278">
        <v>0.4</v>
      </c>
      <c r="L1238" s="278">
        <v>0.4</v>
      </c>
      <c r="M1238" s="278">
        <v>0.4</v>
      </c>
      <c r="N1238" s="278">
        <v>0.5</v>
      </c>
      <c r="O1238" s="278">
        <v>0.4</v>
      </c>
      <c r="P1238" s="278">
        <v>0.4</v>
      </c>
      <c r="Q1238" s="278">
        <v>0.5</v>
      </c>
      <c r="R1238" s="278">
        <v>0.6</v>
      </c>
      <c r="S1238" s="278">
        <v>0.6</v>
      </c>
      <c r="T1238" s="278">
        <v>0.6</v>
      </c>
      <c r="U1238" s="278">
        <v>0.6</v>
      </c>
      <c r="V1238" s="278">
        <v>0.6</v>
      </c>
      <c r="W1238" s="278">
        <v>0.6</v>
      </c>
      <c r="X1238" s="278">
        <v>0.6</v>
      </c>
      <c r="Y1238" s="278">
        <v>0.7</v>
      </c>
      <c r="Z1238" s="278">
        <v>0.7</v>
      </c>
      <c r="AA1238" s="278">
        <v>0.7</v>
      </c>
      <c r="AB1238" s="278">
        <v>0.7</v>
      </c>
      <c r="AC1238" s="278">
        <v>0.7</v>
      </c>
      <c r="AD1238" s="278">
        <v>1.1000000000000001</v>
      </c>
      <c r="AE1238" s="278">
        <v>1.5</v>
      </c>
      <c r="AF1238" s="278">
        <v>1.8</v>
      </c>
      <c r="AG1238" s="278">
        <v>1.7</v>
      </c>
      <c r="AH1238" s="278">
        <v>1.6</v>
      </c>
      <c r="AI1238" s="278">
        <v>1.4000000000000001</v>
      </c>
      <c r="AJ1238" s="278">
        <v>1.9</v>
      </c>
      <c r="AK1238" s="278">
        <v>1.8</v>
      </c>
      <c r="AL1238" s="278">
        <v>1.6</v>
      </c>
      <c r="AM1238" s="278">
        <v>1.5</v>
      </c>
      <c r="AN1238" s="278">
        <v>1.8</v>
      </c>
      <c r="AO1238" s="278">
        <v>1.8</v>
      </c>
      <c r="AP1238" s="278">
        <v>1.5</v>
      </c>
      <c r="AQ1238" s="278">
        <v>1.6</v>
      </c>
      <c r="AR1238" s="278">
        <v>1.4</v>
      </c>
      <c r="AS1238" s="278">
        <v>1.5</v>
      </c>
      <c r="AT1238" s="278">
        <v>1.4</v>
      </c>
      <c r="AU1238" s="278">
        <v>1.4</v>
      </c>
      <c r="AV1238" s="278">
        <v>1.6</v>
      </c>
      <c r="AW1238" s="278">
        <v>1.9</v>
      </c>
      <c r="AX1238" s="278">
        <v>1.9</v>
      </c>
      <c r="AY1238" s="278">
        <v>1.8</v>
      </c>
      <c r="AZ1238" s="278">
        <v>2.1</v>
      </c>
      <c r="BA1238" s="278">
        <v>2.2000000000000002</v>
      </c>
      <c r="BB1238" s="278">
        <v>2.5</v>
      </c>
      <c r="BC1238" s="278">
        <v>2.8</v>
      </c>
      <c r="BD1238" s="278">
        <v>2.9</v>
      </c>
      <c r="BE1238" s="278">
        <v>3</v>
      </c>
      <c r="BF1238" s="278">
        <v>3.2</v>
      </c>
      <c r="BG1238" s="278">
        <v>3.2</v>
      </c>
      <c r="BH1238" s="278">
        <v>3.4</v>
      </c>
      <c r="BI1238" s="278">
        <v>3.2</v>
      </c>
      <c r="BJ1238" s="278">
        <v>3.2</v>
      </c>
      <c r="BK1238" s="278">
        <v>3.1</v>
      </c>
      <c r="BL1238" s="278">
        <v>3</v>
      </c>
      <c r="BM1238" s="278">
        <v>3</v>
      </c>
      <c r="BN1238" s="278">
        <v>2.8</v>
      </c>
      <c r="BO1238" s="278">
        <v>2.9</v>
      </c>
      <c r="BP1238" s="278">
        <v>3.2</v>
      </c>
      <c r="BQ1238" s="278">
        <v>3.4</v>
      </c>
      <c r="BR1238" s="278">
        <v>3.4</v>
      </c>
      <c r="BS1238" s="278">
        <v>3.3</v>
      </c>
      <c r="BT1238" s="278"/>
    </row>
    <row r="1239" spans="3:72" x14ac:dyDescent="0.2">
      <c r="C1239" s="89" t="s">
        <v>22</v>
      </c>
      <c r="D1239" s="25" t="s">
        <v>103</v>
      </c>
      <c r="E1239" s="97" t="s">
        <v>253</v>
      </c>
      <c r="F1239" s="28" t="s">
        <v>130</v>
      </c>
      <c r="G1239" s="207">
        <v>0</v>
      </c>
      <c r="H1239" s="278">
        <v>0</v>
      </c>
      <c r="I1239" s="278">
        <v>0</v>
      </c>
      <c r="J1239" s="278">
        <v>0</v>
      </c>
      <c r="K1239" s="278">
        <v>0</v>
      </c>
      <c r="L1239" s="278">
        <v>0</v>
      </c>
      <c r="M1239" s="278">
        <v>1.2</v>
      </c>
      <c r="N1239" s="278">
        <v>2.5</v>
      </c>
      <c r="O1239" s="278">
        <v>5</v>
      </c>
      <c r="P1239" s="278">
        <v>6</v>
      </c>
      <c r="Q1239" s="278">
        <v>7.2</v>
      </c>
      <c r="R1239" s="278">
        <v>7.8</v>
      </c>
      <c r="S1239" s="278">
        <v>8.3000000000000007</v>
      </c>
      <c r="T1239" s="278">
        <v>10.4</v>
      </c>
      <c r="U1239" s="278">
        <v>13.3</v>
      </c>
      <c r="V1239" s="278">
        <v>14.4</v>
      </c>
      <c r="W1239" s="278">
        <v>15.8</v>
      </c>
      <c r="X1239" s="278">
        <v>19.8</v>
      </c>
      <c r="Y1239" s="278">
        <v>24.7</v>
      </c>
      <c r="Z1239" s="278">
        <v>26.2</v>
      </c>
      <c r="AA1239" s="278">
        <v>27</v>
      </c>
      <c r="AB1239" s="278">
        <v>28.3</v>
      </c>
      <c r="AC1239" s="278">
        <v>29.4</v>
      </c>
      <c r="AD1239" s="278">
        <v>30.1</v>
      </c>
      <c r="AE1239" s="278">
        <v>30.4</v>
      </c>
      <c r="AF1239" s="278">
        <v>30.5</v>
      </c>
      <c r="AG1239" s="278">
        <v>28</v>
      </c>
      <c r="AH1239" s="278">
        <v>26.2</v>
      </c>
      <c r="AI1239" s="278">
        <v>26.7</v>
      </c>
      <c r="AJ1239" s="278">
        <v>27.9</v>
      </c>
      <c r="AK1239" s="278">
        <v>26.7</v>
      </c>
      <c r="AL1239" s="278">
        <v>23.2</v>
      </c>
      <c r="AM1239" s="278">
        <v>24.2</v>
      </c>
      <c r="AN1239" s="278">
        <v>25.5</v>
      </c>
      <c r="AO1239" s="278">
        <v>27.9</v>
      </c>
      <c r="AP1239" s="278">
        <v>25.6</v>
      </c>
      <c r="AQ1239" s="278">
        <v>25.4</v>
      </c>
      <c r="AR1239" s="278">
        <v>23.9</v>
      </c>
      <c r="AS1239" s="278">
        <v>23</v>
      </c>
      <c r="AT1239" s="278">
        <v>20.399999999999999</v>
      </c>
      <c r="AU1239" s="278">
        <v>21.099999999999998</v>
      </c>
      <c r="AV1239" s="278">
        <v>21.5</v>
      </c>
      <c r="AW1239" s="278">
        <v>24</v>
      </c>
      <c r="AX1239" s="278">
        <v>25.3</v>
      </c>
      <c r="AY1239" s="278">
        <v>23.2</v>
      </c>
      <c r="AZ1239" s="278">
        <v>25</v>
      </c>
      <c r="BA1239" s="278">
        <v>22.6</v>
      </c>
      <c r="BB1239" s="278">
        <v>21.9</v>
      </c>
      <c r="BC1239" s="278">
        <v>22.1</v>
      </c>
      <c r="BD1239" s="278">
        <v>22.1</v>
      </c>
      <c r="BE1239" s="278">
        <v>20.5</v>
      </c>
      <c r="BF1239" s="278">
        <v>18.7</v>
      </c>
      <c r="BG1239" s="278">
        <v>18</v>
      </c>
      <c r="BH1239" s="278">
        <v>16.8</v>
      </c>
      <c r="BI1239" s="278">
        <v>15.9</v>
      </c>
      <c r="BJ1239" s="278">
        <v>15.6</v>
      </c>
      <c r="BK1239" s="278">
        <v>15.799999999999999</v>
      </c>
      <c r="BL1239" s="278">
        <v>14.6</v>
      </c>
      <c r="BM1239" s="278">
        <v>13.2</v>
      </c>
      <c r="BN1239" s="278">
        <v>14.4</v>
      </c>
      <c r="BO1239" s="278">
        <v>17.399999999999999</v>
      </c>
      <c r="BP1239" s="278">
        <v>18.600000000000001</v>
      </c>
      <c r="BQ1239" s="278">
        <v>18</v>
      </c>
      <c r="BR1239" s="278">
        <v>17.3</v>
      </c>
      <c r="BS1239" s="278">
        <v>18</v>
      </c>
      <c r="BT1239" s="278"/>
    </row>
    <row r="1240" spans="3:72" x14ac:dyDescent="0.2">
      <c r="C1240" s="89" t="s">
        <v>23</v>
      </c>
      <c r="D1240" s="25" t="s">
        <v>103</v>
      </c>
      <c r="E1240" s="97" t="s">
        <v>253</v>
      </c>
      <c r="F1240" s="28" t="s">
        <v>130</v>
      </c>
      <c r="G1240" s="207">
        <v>0</v>
      </c>
      <c r="H1240" s="278">
        <v>0</v>
      </c>
      <c r="I1240" s="278">
        <v>0</v>
      </c>
      <c r="J1240" s="278">
        <v>0</v>
      </c>
      <c r="K1240" s="278">
        <v>0</v>
      </c>
      <c r="L1240" s="278">
        <v>0</v>
      </c>
      <c r="M1240" s="278">
        <v>0</v>
      </c>
      <c r="N1240" s="278">
        <v>0</v>
      </c>
      <c r="O1240" s="278">
        <v>2.8</v>
      </c>
      <c r="P1240" s="278">
        <v>3.1</v>
      </c>
      <c r="Q1240" s="278">
        <v>3.2</v>
      </c>
      <c r="R1240" s="278">
        <v>3.5</v>
      </c>
      <c r="S1240" s="278">
        <v>3.6</v>
      </c>
      <c r="T1240" s="278">
        <v>3.3</v>
      </c>
      <c r="U1240" s="278">
        <v>3.1</v>
      </c>
      <c r="V1240" s="278">
        <v>3.1</v>
      </c>
      <c r="W1240" s="278">
        <v>2.9</v>
      </c>
      <c r="X1240" s="278">
        <v>3</v>
      </c>
      <c r="Y1240" s="278">
        <v>3</v>
      </c>
      <c r="Z1240" s="278">
        <v>3</v>
      </c>
      <c r="AA1240" s="278">
        <v>2.9</v>
      </c>
      <c r="AB1240" s="278">
        <v>2.8</v>
      </c>
      <c r="AC1240" s="278">
        <v>2.8</v>
      </c>
      <c r="AD1240" s="278">
        <v>2.8</v>
      </c>
      <c r="AE1240" s="278">
        <v>2.8</v>
      </c>
      <c r="AF1240" s="278">
        <v>3</v>
      </c>
      <c r="AG1240" s="278">
        <v>2.2000000000000002</v>
      </c>
      <c r="AH1240" s="278">
        <v>2.1</v>
      </c>
      <c r="AI1240" s="278">
        <v>2.2000000000000002</v>
      </c>
      <c r="AJ1240" s="278">
        <v>2.2000000000000002</v>
      </c>
      <c r="AK1240" s="278">
        <v>2.1</v>
      </c>
      <c r="AL1240" s="278">
        <v>1.7</v>
      </c>
      <c r="AM1240" s="278">
        <v>1.7</v>
      </c>
      <c r="AN1240" s="278">
        <v>2.1</v>
      </c>
      <c r="AO1240" s="278">
        <v>2.2000000000000002</v>
      </c>
      <c r="AP1240" s="278">
        <v>2.1</v>
      </c>
      <c r="AQ1240" s="278">
        <v>2.2999999999999998</v>
      </c>
      <c r="AR1240" s="278">
        <v>2</v>
      </c>
      <c r="AS1240" s="278">
        <v>2.1999999999999997</v>
      </c>
      <c r="AT1240" s="278">
        <v>1.7</v>
      </c>
      <c r="AU1240" s="278">
        <v>1.9</v>
      </c>
      <c r="AV1240" s="278">
        <v>1.8</v>
      </c>
      <c r="AW1240" s="278">
        <v>2.2999999999999998</v>
      </c>
      <c r="AX1240" s="278">
        <v>2.4</v>
      </c>
      <c r="AY1240" s="278">
        <v>2.8</v>
      </c>
      <c r="AZ1240" s="278">
        <v>2.7</v>
      </c>
      <c r="BA1240" s="278">
        <v>3</v>
      </c>
      <c r="BB1240" s="278">
        <v>3.3</v>
      </c>
      <c r="BC1240" s="278">
        <v>3.5</v>
      </c>
      <c r="BD1240" s="278">
        <v>3.6</v>
      </c>
      <c r="BE1240" s="278">
        <v>3.9</v>
      </c>
      <c r="BF1240" s="278">
        <v>4</v>
      </c>
      <c r="BG1240" s="278">
        <v>4.0999999999999996</v>
      </c>
      <c r="BH1240" s="278">
        <v>4.3</v>
      </c>
      <c r="BI1240" s="278">
        <v>3.6</v>
      </c>
      <c r="BJ1240" s="278">
        <v>4</v>
      </c>
      <c r="BK1240" s="278">
        <v>4.0999999999999996</v>
      </c>
      <c r="BL1240" s="278">
        <v>4</v>
      </c>
      <c r="BM1240" s="278">
        <v>4</v>
      </c>
      <c r="BN1240" s="278">
        <v>4.0999999999999996</v>
      </c>
      <c r="BO1240" s="278">
        <v>4.8</v>
      </c>
      <c r="BP1240" s="278">
        <v>4.9000000000000004</v>
      </c>
      <c r="BQ1240" s="278">
        <v>5.3</v>
      </c>
      <c r="BR1240" s="278">
        <v>5.8</v>
      </c>
      <c r="BS1240" s="278">
        <v>5.8</v>
      </c>
      <c r="BT1240" s="278"/>
    </row>
    <row r="1241" spans="3:72" x14ac:dyDescent="0.2">
      <c r="C1241" s="89" t="s">
        <v>24</v>
      </c>
      <c r="D1241" s="25" t="s">
        <v>103</v>
      </c>
      <c r="E1241" s="97" t="s">
        <v>253</v>
      </c>
      <c r="F1241" s="28" t="s">
        <v>130</v>
      </c>
      <c r="G1241" s="207">
        <v>10</v>
      </c>
      <c r="H1241" s="278">
        <v>10.7</v>
      </c>
      <c r="I1241" s="278">
        <v>11.4</v>
      </c>
      <c r="J1241" s="278">
        <v>12.9</v>
      </c>
      <c r="K1241" s="278">
        <v>13.9</v>
      </c>
      <c r="L1241" s="278">
        <v>16.3</v>
      </c>
      <c r="M1241" s="278">
        <v>19.5</v>
      </c>
      <c r="N1241" s="278">
        <v>22.6</v>
      </c>
      <c r="O1241" s="278">
        <v>25.6</v>
      </c>
      <c r="P1241" s="278">
        <v>29.6</v>
      </c>
      <c r="Q1241" s="278">
        <v>34.700000000000003</v>
      </c>
      <c r="R1241" s="278">
        <v>38.200000000000003</v>
      </c>
      <c r="S1241" s="278">
        <v>40.5</v>
      </c>
      <c r="T1241" s="278">
        <v>43.2</v>
      </c>
      <c r="U1241" s="278">
        <v>47.5</v>
      </c>
      <c r="V1241" s="278">
        <v>51.8</v>
      </c>
      <c r="W1241" s="278">
        <v>56.1</v>
      </c>
      <c r="X1241" s="278">
        <v>63</v>
      </c>
      <c r="Y1241" s="278">
        <v>69.7</v>
      </c>
      <c r="Z1241" s="278">
        <v>70.8</v>
      </c>
      <c r="AA1241" s="278">
        <v>70.400000000000006</v>
      </c>
      <c r="AB1241" s="278">
        <v>69.900000000000006</v>
      </c>
      <c r="AC1241" s="278">
        <v>69.099999999999994</v>
      </c>
      <c r="AD1241" s="278">
        <v>69</v>
      </c>
      <c r="AE1241" s="278">
        <v>68.5</v>
      </c>
      <c r="AF1241" s="278">
        <v>68.800000000000011</v>
      </c>
      <c r="AG1241" s="278">
        <v>54.199999999999996</v>
      </c>
      <c r="AH1241" s="278">
        <v>48.699999999999996</v>
      </c>
      <c r="AI1241" s="278">
        <v>54.2</v>
      </c>
      <c r="AJ1241" s="278">
        <v>55.5</v>
      </c>
      <c r="AK1241" s="278">
        <v>53.9</v>
      </c>
      <c r="AL1241" s="278">
        <v>49.9</v>
      </c>
      <c r="AM1241" s="278">
        <v>54</v>
      </c>
      <c r="AN1241" s="278">
        <v>56.5</v>
      </c>
      <c r="AO1241" s="278">
        <v>62.2</v>
      </c>
      <c r="AP1241" s="278">
        <v>61.6</v>
      </c>
      <c r="AQ1241" s="278">
        <v>62.4</v>
      </c>
      <c r="AR1241" s="278">
        <v>64.2</v>
      </c>
      <c r="AS1241" s="278">
        <v>63.400000000000006</v>
      </c>
      <c r="AT1241" s="278">
        <v>55.3</v>
      </c>
      <c r="AU1241" s="278">
        <v>54.7</v>
      </c>
      <c r="AV1241" s="278">
        <v>60.8</v>
      </c>
      <c r="AW1241" s="278">
        <v>65.5</v>
      </c>
      <c r="AX1241" s="278">
        <v>69.599999999999994</v>
      </c>
      <c r="AY1241" s="278">
        <v>72.400000000000006</v>
      </c>
      <c r="AZ1241" s="278">
        <v>83.3</v>
      </c>
      <c r="BA1241" s="278">
        <v>78.7</v>
      </c>
      <c r="BB1241" s="278">
        <v>73.899999999999991</v>
      </c>
      <c r="BC1241" s="278">
        <v>69.3</v>
      </c>
      <c r="BD1241" s="278">
        <v>67.3</v>
      </c>
      <c r="BE1241" s="278">
        <v>63</v>
      </c>
      <c r="BF1241" s="278">
        <v>59.699999999999996</v>
      </c>
      <c r="BG1241" s="278">
        <v>55.2</v>
      </c>
      <c r="BH1241" s="278">
        <v>52.599999999999994</v>
      </c>
      <c r="BI1241" s="278">
        <v>45.4</v>
      </c>
      <c r="BJ1241" s="278">
        <v>43.5</v>
      </c>
      <c r="BK1241" s="278">
        <v>42.6</v>
      </c>
      <c r="BL1241" s="278">
        <v>41.8</v>
      </c>
      <c r="BM1241" s="278">
        <v>40.1</v>
      </c>
      <c r="BN1241" s="278">
        <v>42.3</v>
      </c>
      <c r="BO1241" s="278">
        <v>41.1</v>
      </c>
      <c r="BP1241" s="278">
        <v>41.3</v>
      </c>
      <c r="BQ1241" s="278">
        <v>42</v>
      </c>
      <c r="BR1241" s="278">
        <v>41.5</v>
      </c>
      <c r="BS1241" s="278">
        <v>42.4</v>
      </c>
      <c r="BT1241" s="278"/>
    </row>
    <row r="1242" spans="3:72" x14ac:dyDescent="0.2">
      <c r="C1242" s="89" t="s">
        <v>25</v>
      </c>
      <c r="D1242" s="25" t="s">
        <v>103</v>
      </c>
      <c r="E1242" s="97" t="s">
        <v>253</v>
      </c>
      <c r="F1242" s="28" t="s">
        <v>130</v>
      </c>
      <c r="G1242" s="207">
        <v>2</v>
      </c>
      <c r="H1242" s="278">
        <v>2.1</v>
      </c>
      <c r="I1242" s="278">
        <v>2.2000000000000002</v>
      </c>
      <c r="J1242" s="278">
        <v>2.4</v>
      </c>
      <c r="K1242" s="278">
        <v>2.6</v>
      </c>
      <c r="L1242" s="278">
        <v>2.8</v>
      </c>
      <c r="M1242" s="278">
        <v>3.2</v>
      </c>
      <c r="N1242" s="278">
        <v>3.8</v>
      </c>
      <c r="O1242" s="278">
        <v>4.7</v>
      </c>
      <c r="P1242" s="278">
        <v>4.7</v>
      </c>
      <c r="Q1242" s="278">
        <v>4.7</v>
      </c>
      <c r="R1242" s="278">
        <v>5.2</v>
      </c>
      <c r="S1242" s="278">
        <v>5.3</v>
      </c>
      <c r="T1242" s="278">
        <v>5.3</v>
      </c>
      <c r="U1242" s="278">
        <v>5.3</v>
      </c>
      <c r="V1242" s="278">
        <v>5.7</v>
      </c>
      <c r="W1242" s="278">
        <v>5.8</v>
      </c>
      <c r="X1242" s="278">
        <v>6.1</v>
      </c>
      <c r="Y1242" s="278">
        <v>6.5</v>
      </c>
      <c r="Z1242" s="278">
        <v>6.6</v>
      </c>
      <c r="AA1242" s="278">
        <v>6.7</v>
      </c>
      <c r="AB1242" s="278">
        <v>12.2</v>
      </c>
      <c r="AC1242" s="278">
        <v>21.8</v>
      </c>
      <c r="AD1242" s="278">
        <v>22.3</v>
      </c>
      <c r="AE1242" s="278">
        <v>22.5</v>
      </c>
      <c r="AF1242" s="278">
        <v>23.8</v>
      </c>
      <c r="AG1242" s="278">
        <v>23.3</v>
      </c>
      <c r="AH1242" s="278">
        <v>20.100000000000001</v>
      </c>
      <c r="AI1242" s="278">
        <v>21.9</v>
      </c>
      <c r="AJ1242" s="278">
        <v>21.4</v>
      </c>
      <c r="AK1242" s="278">
        <v>20</v>
      </c>
      <c r="AL1242" s="278">
        <v>16</v>
      </c>
      <c r="AM1242" s="278">
        <v>19.7</v>
      </c>
      <c r="AN1242" s="278">
        <v>21.2</v>
      </c>
      <c r="AO1242" s="278">
        <v>23.5</v>
      </c>
      <c r="AP1242" s="278">
        <v>24.3</v>
      </c>
      <c r="AQ1242" s="278">
        <v>24.4</v>
      </c>
      <c r="AR1242" s="278">
        <v>22.3</v>
      </c>
      <c r="AS1242" s="278">
        <v>21.9</v>
      </c>
      <c r="AT1242" s="278">
        <v>19.600000000000001</v>
      </c>
      <c r="AU1242" s="278">
        <v>20.100000000000001</v>
      </c>
      <c r="AV1242" s="278">
        <v>20.5</v>
      </c>
      <c r="AW1242" s="278">
        <v>23</v>
      </c>
      <c r="AX1242" s="278">
        <v>23.9</v>
      </c>
      <c r="AY1242" s="278">
        <v>24.4</v>
      </c>
      <c r="AZ1242" s="278">
        <v>21.2</v>
      </c>
      <c r="BA1242" s="278">
        <v>21.7</v>
      </c>
      <c r="BB1242" s="278">
        <v>20.7</v>
      </c>
      <c r="BC1242" s="278">
        <v>20.5</v>
      </c>
      <c r="BD1242" s="278">
        <v>20.8</v>
      </c>
      <c r="BE1242" s="278">
        <v>20.100000000000001</v>
      </c>
      <c r="BF1242" s="278">
        <v>19.7</v>
      </c>
      <c r="BG1242" s="278">
        <v>19.399999999999999</v>
      </c>
      <c r="BH1242" s="278">
        <v>18.3</v>
      </c>
      <c r="BI1242" s="278">
        <v>15.8</v>
      </c>
      <c r="BJ1242" s="278">
        <v>15.4</v>
      </c>
      <c r="BK1242" s="278">
        <v>15.5</v>
      </c>
      <c r="BL1242" s="278">
        <v>15.1</v>
      </c>
      <c r="BM1242" s="278">
        <v>16.099999999999998</v>
      </c>
      <c r="BN1242" s="278">
        <v>19.2</v>
      </c>
      <c r="BO1242" s="278">
        <v>23.2</v>
      </c>
      <c r="BP1242" s="278">
        <v>22.5</v>
      </c>
      <c r="BQ1242" s="278">
        <v>22.5</v>
      </c>
      <c r="BR1242" s="278">
        <v>22.3</v>
      </c>
      <c r="BS1242" s="278">
        <v>20.6</v>
      </c>
      <c r="BT1242" s="278"/>
    </row>
    <row r="1243" spans="3:72" x14ac:dyDescent="0.2">
      <c r="C1243" s="89" t="s">
        <v>26</v>
      </c>
      <c r="D1243" s="25" t="s">
        <v>103</v>
      </c>
      <c r="E1243" s="97" t="s">
        <v>253</v>
      </c>
      <c r="F1243" s="28" t="s">
        <v>130</v>
      </c>
      <c r="G1243" s="207">
        <v>0</v>
      </c>
      <c r="H1243" s="278">
        <v>0</v>
      </c>
      <c r="I1243" s="278">
        <v>0</v>
      </c>
      <c r="J1243" s="278">
        <v>0</v>
      </c>
      <c r="K1243" s="278">
        <v>0</v>
      </c>
      <c r="L1243" s="278">
        <v>0</v>
      </c>
      <c r="M1243" s="278">
        <v>0</v>
      </c>
      <c r="N1243" s="278">
        <v>0</v>
      </c>
      <c r="O1243" s="278">
        <v>0</v>
      </c>
      <c r="P1243" s="278">
        <v>0</v>
      </c>
      <c r="Q1243" s="278">
        <v>0</v>
      </c>
      <c r="R1243" s="278">
        <v>0</v>
      </c>
      <c r="S1243" s="278">
        <v>0</v>
      </c>
      <c r="T1243" s="278">
        <v>0</v>
      </c>
      <c r="U1243" s="278">
        <v>0</v>
      </c>
      <c r="V1243" s="278">
        <v>0</v>
      </c>
      <c r="W1243" s="278">
        <v>0</v>
      </c>
      <c r="X1243" s="278">
        <v>0</v>
      </c>
      <c r="Y1243" s="278">
        <v>0</v>
      </c>
      <c r="Z1243" s="278">
        <v>0</v>
      </c>
      <c r="AA1243" s="278">
        <v>0</v>
      </c>
      <c r="AB1243" s="278">
        <v>0</v>
      </c>
      <c r="AC1243" s="278">
        <v>0</v>
      </c>
      <c r="AD1243" s="278">
        <v>0</v>
      </c>
      <c r="AE1243" s="278">
        <v>0</v>
      </c>
      <c r="AF1243" s="278">
        <v>0.5</v>
      </c>
      <c r="AG1243" s="278">
        <v>0.1</v>
      </c>
      <c r="AH1243" s="278">
        <v>0.2</v>
      </c>
      <c r="AI1243" s="278">
        <v>0.1</v>
      </c>
      <c r="AJ1243" s="278">
        <v>0.1</v>
      </c>
      <c r="AK1243" s="278">
        <v>0.1</v>
      </c>
      <c r="AL1243" s="278">
        <v>0.1</v>
      </c>
      <c r="AM1243" s="278">
        <v>0.1</v>
      </c>
      <c r="AN1243" s="278">
        <v>0.1</v>
      </c>
      <c r="AO1243" s="278">
        <v>0.1</v>
      </c>
      <c r="AP1243" s="278">
        <v>0.1</v>
      </c>
      <c r="AQ1243" s="278">
        <v>0.1</v>
      </c>
      <c r="AR1243" s="278">
        <v>0.1</v>
      </c>
      <c r="AS1243" s="278">
        <v>0.1</v>
      </c>
      <c r="AT1243" s="278">
        <v>0.1</v>
      </c>
      <c r="AU1243" s="278">
        <v>0.1</v>
      </c>
      <c r="AV1243" s="278">
        <v>0.1</v>
      </c>
      <c r="AW1243" s="278">
        <v>0.1</v>
      </c>
      <c r="AX1243" s="278">
        <v>0.2</v>
      </c>
      <c r="AY1243" s="278">
        <v>0.2</v>
      </c>
      <c r="AZ1243" s="278">
        <v>0.2</v>
      </c>
      <c r="BA1243" s="278">
        <v>0.3</v>
      </c>
      <c r="BB1243" s="278">
        <v>0.3</v>
      </c>
      <c r="BC1243" s="278">
        <v>0.3</v>
      </c>
      <c r="BD1243" s="278">
        <v>0.3</v>
      </c>
      <c r="BE1243" s="278">
        <v>0.4</v>
      </c>
      <c r="BF1243" s="278">
        <v>0.4</v>
      </c>
      <c r="BG1243" s="278">
        <v>0.4</v>
      </c>
      <c r="BH1243" s="278">
        <v>0.3</v>
      </c>
      <c r="BI1243" s="278">
        <v>0.3</v>
      </c>
      <c r="BJ1243" s="278">
        <v>0.3</v>
      </c>
      <c r="BK1243" s="278">
        <v>0.3</v>
      </c>
      <c r="BL1243" s="278">
        <v>0.2</v>
      </c>
      <c r="BM1243" s="278">
        <v>0.1</v>
      </c>
      <c r="BN1243" s="278">
        <v>0.1</v>
      </c>
      <c r="BO1243" s="278">
        <v>0.2</v>
      </c>
      <c r="BP1243" s="278">
        <v>0.2</v>
      </c>
      <c r="BQ1243" s="278">
        <v>0.2</v>
      </c>
      <c r="BR1243" s="278">
        <v>0.2</v>
      </c>
      <c r="BS1243" s="278">
        <v>0.2</v>
      </c>
      <c r="BT1243" s="278"/>
    </row>
    <row r="1244" spans="3:72" x14ac:dyDescent="0.2">
      <c r="C1244" s="89" t="s">
        <v>27</v>
      </c>
      <c r="D1244" s="25" t="s">
        <v>103</v>
      </c>
      <c r="E1244" s="97" t="s">
        <v>253</v>
      </c>
      <c r="F1244" s="28" t="s">
        <v>130</v>
      </c>
      <c r="G1244" s="207">
        <v>11.9</v>
      </c>
      <c r="H1244" s="278">
        <v>13</v>
      </c>
      <c r="I1244" s="278">
        <v>14.2</v>
      </c>
      <c r="J1244" s="278">
        <v>16.399999999999999</v>
      </c>
      <c r="K1244" s="278">
        <v>18.2</v>
      </c>
      <c r="L1244" s="278">
        <v>19.399999999999999</v>
      </c>
      <c r="M1244" s="278">
        <v>21.3</v>
      </c>
      <c r="N1244" s="278">
        <v>24.3</v>
      </c>
      <c r="O1244" s="278">
        <v>27</v>
      </c>
      <c r="P1244" s="278">
        <v>28.4</v>
      </c>
      <c r="Q1244" s="278">
        <v>29.8</v>
      </c>
      <c r="R1244" s="278">
        <v>31.1</v>
      </c>
      <c r="S1244" s="278">
        <v>31.6</v>
      </c>
      <c r="T1244" s="278">
        <v>30.9</v>
      </c>
      <c r="U1244" s="278">
        <v>31</v>
      </c>
      <c r="V1244" s="278">
        <v>35.799999999999997</v>
      </c>
      <c r="W1244" s="278">
        <v>40.799999999999997</v>
      </c>
      <c r="X1244" s="278">
        <v>46.3</v>
      </c>
      <c r="Y1244" s="278">
        <v>51.5</v>
      </c>
      <c r="Z1244" s="278">
        <v>54.4</v>
      </c>
      <c r="AA1244" s="278">
        <v>56.1</v>
      </c>
      <c r="AB1244" s="278">
        <v>56.8</v>
      </c>
      <c r="AC1244" s="278">
        <v>56.9</v>
      </c>
      <c r="AD1244" s="278">
        <v>56.5</v>
      </c>
      <c r="AE1244" s="278">
        <v>56.1</v>
      </c>
      <c r="AF1244" s="278">
        <v>58.2</v>
      </c>
      <c r="AG1244" s="278">
        <v>58.8</v>
      </c>
      <c r="AH1244" s="278">
        <v>56.1</v>
      </c>
      <c r="AI1244" s="278">
        <v>52.900000000000006</v>
      </c>
      <c r="AJ1244" s="278">
        <v>51.2</v>
      </c>
      <c r="AK1244" s="278">
        <v>40.5</v>
      </c>
      <c r="AL1244" s="278">
        <v>29.5</v>
      </c>
      <c r="AM1244" s="278">
        <v>27</v>
      </c>
      <c r="AN1244" s="278">
        <v>29</v>
      </c>
      <c r="AO1244" s="278">
        <v>29.9</v>
      </c>
      <c r="AP1244" s="278">
        <v>31.5</v>
      </c>
      <c r="AQ1244" s="278">
        <v>29.2</v>
      </c>
      <c r="AR1244" s="278">
        <v>26.5</v>
      </c>
      <c r="AS1244" s="278">
        <v>26.4</v>
      </c>
      <c r="AT1244" s="278">
        <v>23.6</v>
      </c>
      <c r="AU1244" s="278">
        <v>22.6</v>
      </c>
      <c r="AV1244" s="278">
        <v>23.2</v>
      </c>
      <c r="AW1244" s="278">
        <v>26</v>
      </c>
      <c r="AX1244" s="278">
        <v>27.8</v>
      </c>
      <c r="AY1244" s="278">
        <v>33</v>
      </c>
      <c r="AZ1244" s="278">
        <v>33.700000000000003</v>
      </c>
      <c r="BA1244" s="278">
        <v>33.9</v>
      </c>
      <c r="BB1244" s="278">
        <v>33.299999999999997</v>
      </c>
      <c r="BC1244" s="278">
        <v>31.9</v>
      </c>
      <c r="BD1244" s="278">
        <v>31.3</v>
      </c>
      <c r="BE1244" s="278">
        <v>29.5</v>
      </c>
      <c r="BF1244" s="278">
        <v>29.1</v>
      </c>
      <c r="BG1244" s="278">
        <v>29.1</v>
      </c>
      <c r="BH1244" s="278">
        <v>27.8</v>
      </c>
      <c r="BI1244" s="278">
        <v>25.2</v>
      </c>
      <c r="BJ1244" s="278">
        <v>24.8</v>
      </c>
      <c r="BK1244" s="278">
        <v>23.5</v>
      </c>
      <c r="BL1244" s="278">
        <v>21.5</v>
      </c>
      <c r="BM1244" s="278">
        <v>21</v>
      </c>
      <c r="BN1244" s="278">
        <v>20.3</v>
      </c>
      <c r="BO1244" s="278">
        <v>20.5</v>
      </c>
      <c r="BP1244" s="278">
        <v>21.900000000000002</v>
      </c>
      <c r="BQ1244" s="278">
        <v>22.2</v>
      </c>
      <c r="BR1244" s="278">
        <v>23.2</v>
      </c>
      <c r="BS1244" s="278">
        <v>22.9</v>
      </c>
      <c r="BT1244" s="278"/>
    </row>
    <row r="1245" spans="3:72" x14ac:dyDescent="0.2">
      <c r="C1245" s="89" t="s">
        <v>28</v>
      </c>
      <c r="D1245" s="25" t="s">
        <v>103</v>
      </c>
      <c r="E1245" s="97" t="s">
        <v>253</v>
      </c>
      <c r="F1245" s="28" t="s">
        <v>130</v>
      </c>
      <c r="G1245" s="207">
        <v>0.3</v>
      </c>
      <c r="H1245" s="278">
        <v>0.4</v>
      </c>
      <c r="I1245" s="278">
        <v>0.5</v>
      </c>
      <c r="J1245" s="278">
        <v>0.5</v>
      </c>
      <c r="K1245" s="278">
        <v>0.7</v>
      </c>
      <c r="L1245" s="278">
        <v>3.5</v>
      </c>
      <c r="M1245" s="278">
        <v>17.600000000000001</v>
      </c>
      <c r="N1245" s="278">
        <v>21.2</v>
      </c>
      <c r="O1245" s="278">
        <v>25</v>
      </c>
      <c r="P1245" s="278">
        <v>33.1</v>
      </c>
      <c r="Q1245" s="278">
        <v>43.4</v>
      </c>
      <c r="R1245" s="278">
        <v>42.2</v>
      </c>
      <c r="S1245" s="278">
        <v>40.1</v>
      </c>
      <c r="T1245" s="278">
        <v>39.299999999999997</v>
      </c>
      <c r="U1245" s="278">
        <v>39.9</v>
      </c>
      <c r="V1245" s="278">
        <v>40.799999999999997</v>
      </c>
      <c r="W1245" s="278">
        <v>41.5</v>
      </c>
      <c r="X1245" s="278">
        <v>44.2</v>
      </c>
      <c r="Y1245" s="278">
        <v>46.6</v>
      </c>
      <c r="Z1245" s="278">
        <v>48</v>
      </c>
      <c r="AA1245" s="278">
        <v>48.8</v>
      </c>
      <c r="AB1245" s="278">
        <v>52.2</v>
      </c>
      <c r="AC1245" s="278">
        <v>55.2</v>
      </c>
      <c r="AD1245" s="278">
        <v>55.9</v>
      </c>
      <c r="AE1245" s="278">
        <v>56.8</v>
      </c>
      <c r="AF1245" s="278">
        <v>54.2</v>
      </c>
      <c r="AG1245" s="278">
        <v>51.2</v>
      </c>
      <c r="AH1245" s="278">
        <v>44.3</v>
      </c>
      <c r="AI1245" s="278">
        <v>49.300000000000004</v>
      </c>
      <c r="AJ1245" s="278">
        <v>46.5</v>
      </c>
      <c r="AK1245" s="278">
        <v>47.1</v>
      </c>
      <c r="AL1245" s="278">
        <v>44.3</v>
      </c>
      <c r="AM1245" s="278">
        <v>40.700000000000003</v>
      </c>
      <c r="AN1245" s="278">
        <v>41.8</v>
      </c>
      <c r="AO1245" s="278">
        <v>44.7</v>
      </c>
      <c r="AP1245" s="278">
        <v>42.4</v>
      </c>
      <c r="AQ1245" s="278">
        <v>39.700000000000003</v>
      </c>
      <c r="AR1245" s="278">
        <v>37.299999999999997</v>
      </c>
      <c r="AS1245" s="278">
        <v>36.800000000000004</v>
      </c>
      <c r="AT1245" s="278">
        <v>34.200000000000003</v>
      </c>
      <c r="AU1245" s="278">
        <v>33.4</v>
      </c>
      <c r="AV1245" s="278">
        <v>33</v>
      </c>
      <c r="AW1245" s="278">
        <v>35.700000000000003</v>
      </c>
      <c r="AX1245" s="278">
        <v>37.299999999999997</v>
      </c>
      <c r="AY1245" s="278">
        <v>39</v>
      </c>
      <c r="AZ1245" s="278">
        <v>43.2</v>
      </c>
      <c r="BA1245" s="278">
        <v>36.5</v>
      </c>
      <c r="BB1245" s="278">
        <v>33.200000000000003</v>
      </c>
      <c r="BC1245" s="278">
        <v>32.4</v>
      </c>
      <c r="BD1245" s="278">
        <v>30.3</v>
      </c>
      <c r="BE1245" s="278">
        <v>27.7</v>
      </c>
      <c r="BF1245" s="278">
        <v>26.8</v>
      </c>
      <c r="BG1245" s="278">
        <v>24.4</v>
      </c>
      <c r="BH1245" s="278">
        <v>23.2</v>
      </c>
      <c r="BI1245" s="278">
        <v>21.4</v>
      </c>
      <c r="BJ1245" s="278">
        <v>22</v>
      </c>
      <c r="BK1245" s="278">
        <v>22.1</v>
      </c>
      <c r="BL1245" s="278">
        <v>21.700000000000003</v>
      </c>
      <c r="BM1245" s="278">
        <v>20.9</v>
      </c>
      <c r="BN1245" s="278">
        <v>20.3</v>
      </c>
      <c r="BO1245" s="278">
        <v>21.3</v>
      </c>
      <c r="BP1245" s="278">
        <v>22.3</v>
      </c>
      <c r="BQ1245" s="278">
        <v>23.4</v>
      </c>
      <c r="BR1245" s="278">
        <v>22.9</v>
      </c>
      <c r="BS1245" s="278">
        <v>23.4</v>
      </c>
      <c r="BT1245" s="278"/>
    </row>
    <row r="1246" spans="3:72" x14ac:dyDescent="0.2">
      <c r="C1246" s="89" t="s">
        <v>29</v>
      </c>
      <c r="D1246" s="25" t="s">
        <v>103</v>
      </c>
      <c r="E1246" s="97" t="s">
        <v>253</v>
      </c>
      <c r="F1246" s="28" t="s">
        <v>130</v>
      </c>
      <c r="G1246" s="207">
        <v>2</v>
      </c>
      <c r="H1246" s="278">
        <v>2.2999999999999998</v>
      </c>
      <c r="I1246" s="278">
        <v>2.5</v>
      </c>
      <c r="J1246" s="278">
        <v>2.8</v>
      </c>
      <c r="K1246" s="278">
        <v>2.9</v>
      </c>
      <c r="L1246" s="278">
        <v>3.2</v>
      </c>
      <c r="M1246" s="278">
        <v>3.3</v>
      </c>
      <c r="N1246" s="278">
        <v>4.5</v>
      </c>
      <c r="O1246" s="278">
        <v>5.9</v>
      </c>
      <c r="P1246" s="278">
        <v>6.2</v>
      </c>
      <c r="Q1246" s="278">
        <v>6.4</v>
      </c>
      <c r="R1246" s="278">
        <v>6.6</v>
      </c>
      <c r="S1246" s="278">
        <v>6.7</v>
      </c>
      <c r="T1246" s="278">
        <v>6.6</v>
      </c>
      <c r="U1246" s="278">
        <v>6.7</v>
      </c>
      <c r="V1246" s="278">
        <v>6.6</v>
      </c>
      <c r="W1246" s="278">
        <v>6.8</v>
      </c>
      <c r="X1246" s="278">
        <v>7.3</v>
      </c>
      <c r="Y1246" s="278">
        <v>8</v>
      </c>
      <c r="Z1246" s="278">
        <v>8.1</v>
      </c>
      <c r="AA1246" s="278">
        <v>8</v>
      </c>
      <c r="AB1246" s="278">
        <v>7.9</v>
      </c>
      <c r="AC1246" s="278">
        <v>7.9</v>
      </c>
      <c r="AD1246" s="278">
        <v>8.1</v>
      </c>
      <c r="AE1246" s="278">
        <v>8.4</v>
      </c>
      <c r="AF1246" s="278">
        <v>8.6999999999999993</v>
      </c>
      <c r="AG1246" s="278">
        <v>9.1999999999999993</v>
      </c>
      <c r="AH1246" s="278">
        <v>8.6999999999999993</v>
      </c>
      <c r="AI1246" s="278">
        <v>8.4</v>
      </c>
      <c r="AJ1246" s="278">
        <v>8.4</v>
      </c>
      <c r="AK1246" s="278">
        <v>8.6999999999999993</v>
      </c>
      <c r="AL1246" s="278">
        <v>5.7</v>
      </c>
      <c r="AM1246" s="278">
        <v>4.0999999999999996</v>
      </c>
      <c r="AN1246" s="278">
        <v>4.0999999999999996</v>
      </c>
      <c r="AO1246" s="278">
        <v>4</v>
      </c>
      <c r="AP1246" s="278">
        <v>4.4000000000000004</v>
      </c>
      <c r="AQ1246" s="278">
        <v>4.3</v>
      </c>
      <c r="AR1246" s="278">
        <v>3.8</v>
      </c>
      <c r="AS1246" s="278">
        <v>4.3</v>
      </c>
      <c r="AT1246" s="278">
        <v>3.7</v>
      </c>
      <c r="AU1246" s="278">
        <v>3.7</v>
      </c>
      <c r="AV1246" s="278">
        <v>3.8</v>
      </c>
      <c r="AW1246" s="278">
        <v>4.3</v>
      </c>
      <c r="AX1246" s="278">
        <v>4.5</v>
      </c>
      <c r="AY1246" s="278">
        <v>4.9000000000000004</v>
      </c>
      <c r="AZ1246" s="278">
        <v>5.9</v>
      </c>
      <c r="BA1246" s="278">
        <v>5.6</v>
      </c>
      <c r="BB1246" s="278">
        <v>5.8</v>
      </c>
      <c r="BC1246" s="278">
        <v>5.5</v>
      </c>
      <c r="BD1246" s="278">
        <v>5.3</v>
      </c>
      <c r="BE1246" s="278">
        <v>5.0999999999999996</v>
      </c>
      <c r="BF1246" s="278">
        <v>4.8</v>
      </c>
      <c r="BG1246" s="278">
        <v>4.5999999999999996</v>
      </c>
      <c r="BH1246" s="278">
        <v>4.5</v>
      </c>
      <c r="BI1246" s="278">
        <v>3.3</v>
      </c>
      <c r="BJ1246" s="278">
        <v>3.5</v>
      </c>
      <c r="BK1246" s="278">
        <v>3.4</v>
      </c>
      <c r="BL1246" s="278">
        <v>3.4</v>
      </c>
      <c r="BM1246" s="278">
        <v>2.9</v>
      </c>
      <c r="BN1246" s="278">
        <v>3.2</v>
      </c>
      <c r="BO1246" s="278">
        <v>0.8</v>
      </c>
      <c r="BP1246" s="278">
        <v>0.9</v>
      </c>
      <c r="BQ1246" s="278">
        <v>0.9</v>
      </c>
      <c r="BR1246" s="278">
        <v>1</v>
      </c>
      <c r="BS1246" s="278">
        <v>1</v>
      </c>
      <c r="BT1246" s="278"/>
    </row>
    <row r="1247" spans="3:72" x14ac:dyDescent="0.2">
      <c r="C1247" s="89" t="s">
        <v>30</v>
      </c>
      <c r="D1247" s="25" t="s">
        <v>103</v>
      </c>
      <c r="E1247" s="97" t="s">
        <v>253</v>
      </c>
      <c r="F1247" s="28" t="s">
        <v>130</v>
      </c>
      <c r="G1247" s="207">
        <v>0</v>
      </c>
      <c r="H1247" s="278">
        <v>0</v>
      </c>
      <c r="I1247" s="278">
        <v>0</v>
      </c>
      <c r="J1247" s="278">
        <v>0</v>
      </c>
      <c r="K1247" s="278">
        <v>0</v>
      </c>
      <c r="L1247" s="278">
        <v>0</v>
      </c>
      <c r="M1247" s="278">
        <v>0</v>
      </c>
      <c r="N1247" s="278">
        <v>0</v>
      </c>
      <c r="O1247" s="278">
        <v>0.5</v>
      </c>
      <c r="P1247" s="278">
        <v>0.7</v>
      </c>
      <c r="Q1247" s="278">
        <v>1.1000000000000001</v>
      </c>
      <c r="R1247" s="278">
        <v>2.4</v>
      </c>
      <c r="S1247" s="278">
        <v>5.2</v>
      </c>
      <c r="T1247" s="278">
        <v>5.3</v>
      </c>
      <c r="U1247" s="278">
        <v>5.6</v>
      </c>
      <c r="V1247" s="278">
        <v>6.4</v>
      </c>
      <c r="W1247" s="278">
        <v>7.4</v>
      </c>
      <c r="X1247" s="278">
        <v>8.1999999999999993</v>
      </c>
      <c r="Y1247" s="278">
        <v>8.9</v>
      </c>
      <c r="Z1247" s="278">
        <v>9.1</v>
      </c>
      <c r="AA1247" s="278">
        <v>8.8000000000000007</v>
      </c>
      <c r="AB1247" s="278">
        <v>8.9</v>
      </c>
      <c r="AC1247" s="278">
        <v>9.1999999999999993</v>
      </c>
      <c r="AD1247" s="278">
        <v>9</v>
      </c>
      <c r="AE1247" s="278">
        <v>8.8000000000000007</v>
      </c>
      <c r="AF1247" s="278">
        <v>9.7000000000000011</v>
      </c>
      <c r="AG1247" s="278">
        <v>10.199999999999999</v>
      </c>
      <c r="AH1247" s="278">
        <v>8.6</v>
      </c>
      <c r="AI1247" s="278">
        <v>8.6</v>
      </c>
      <c r="AJ1247" s="278">
        <v>11.6</v>
      </c>
      <c r="AK1247" s="278">
        <v>10.1</v>
      </c>
      <c r="AL1247" s="278">
        <v>10.7</v>
      </c>
      <c r="AM1247" s="278">
        <v>11.7</v>
      </c>
      <c r="AN1247" s="278">
        <v>12</v>
      </c>
      <c r="AO1247" s="278">
        <v>13.5</v>
      </c>
      <c r="AP1247" s="278">
        <v>14.6</v>
      </c>
      <c r="AQ1247" s="278">
        <v>16.5</v>
      </c>
      <c r="AR1247" s="278">
        <v>15.4</v>
      </c>
      <c r="AS1247" s="278">
        <v>14.6</v>
      </c>
      <c r="AT1247" s="278">
        <v>13.6</v>
      </c>
      <c r="AU1247" s="278">
        <v>14</v>
      </c>
      <c r="AV1247" s="278">
        <v>14.1</v>
      </c>
      <c r="AW1247" s="278">
        <v>15.4</v>
      </c>
      <c r="AX1247" s="278">
        <v>16</v>
      </c>
      <c r="AY1247" s="278">
        <v>16.399999999999999</v>
      </c>
      <c r="AZ1247" s="278">
        <v>17.5</v>
      </c>
      <c r="BA1247" s="278">
        <v>16.600000000000001</v>
      </c>
      <c r="BB1247" s="278">
        <v>15.7</v>
      </c>
      <c r="BC1247" s="278">
        <v>14.6</v>
      </c>
      <c r="BD1247" s="278">
        <v>14.4</v>
      </c>
      <c r="BE1247" s="278">
        <v>13.2</v>
      </c>
      <c r="BF1247" s="278">
        <v>12.4</v>
      </c>
      <c r="BG1247" s="278">
        <v>11.8</v>
      </c>
      <c r="BH1247" s="278">
        <v>12.6</v>
      </c>
      <c r="BI1247" s="278">
        <v>12.6</v>
      </c>
      <c r="BJ1247" s="278">
        <v>13.3</v>
      </c>
      <c r="BK1247" s="278">
        <v>13.6</v>
      </c>
      <c r="BL1247" s="278">
        <v>12.1</v>
      </c>
      <c r="BM1247" s="278">
        <v>11.9</v>
      </c>
      <c r="BN1247" s="278">
        <v>11.7</v>
      </c>
      <c r="BO1247" s="278">
        <v>11.9</v>
      </c>
      <c r="BP1247" s="278">
        <v>11.9</v>
      </c>
      <c r="BQ1247" s="278">
        <v>12</v>
      </c>
      <c r="BR1247" s="278">
        <v>12.1</v>
      </c>
      <c r="BS1247" s="278">
        <v>12.6</v>
      </c>
      <c r="BT1247" s="278"/>
    </row>
    <row r="1248" spans="3:72" x14ac:dyDescent="0.2">
      <c r="C1248" s="89" t="s">
        <v>31</v>
      </c>
      <c r="D1248" s="25" t="s">
        <v>103</v>
      </c>
      <c r="E1248" s="97" t="s">
        <v>253</v>
      </c>
      <c r="F1248" s="28" t="s">
        <v>130</v>
      </c>
      <c r="G1248" s="207">
        <v>19.3</v>
      </c>
      <c r="H1248" s="278">
        <v>22.4</v>
      </c>
      <c r="I1248" s="278">
        <v>26.4</v>
      </c>
      <c r="J1248" s="278">
        <v>28.3</v>
      </c>
      <c r="K1248" s="278">
        <v>28.9</v>
      </c>
      <c r="L1248" s="278">
        <v>31</v>
      </c>
      <c r="M1248" s="278">
        <v>34</v>
      </c>
      <c r="N1248" s="278">
        <v>41.1</v>
      </c>
      <c r="O1248" s="278">
        <v>48.7</v>
      </c>
      <c r="P1248" s="278">
        <v>48.9</v>
      </c>
      <c r="Q1248" s="278">
        <v>49.4</v>
      </c>
      <c r="R1248" s="278">
        <v>52.5</v>
      </c>
      <c r="S1248" s="278">
        <v>53.9</v>
      </c>
      <c r="T1248" s="278">
        <v>51.8</v>
      </c>
      <c r="U1248" s="278">
        <v>51.8</v>
      </c>
      <c r="V1248" s="278">
        <v>51.4</v>
      </c>
      <c r="W1248" s="278">
        <v>50.5</v>
      </c>
      <c r="X1248" s="278">
        <v>50</v>
      </c>
      <c r="Y1248" s="278">
        <v>49</v>
      </c>
      <c r="Z1248" s="278">
        <v>50.1</v>
      </c>
      <c r="AA1248" s="278">
        <v>50.1</v>
      </c>
      <c r="AB1248" s="278">
        <v>49.5</v>
      </c>
      <c r="AC1248" s="278">
        <v>48.7</v>
      </c>
      <c r="AD1248" s="278">
        <v>48.7</v>
      </c>
      <c r="AE1248" s="278">
        <v>49</v>
      </c>
      <c r="AF1248" s="278">
        <v>50.7</v>
      </c>
      <c r="AG1248" s="278">
        <v>46.6</v>
      </c>
      <c r="AH1248" s="278">
        <v>44.9</v>
      </c>
      <c r="AI1248" s="278">
        <v>43.6</v>
      </c>
      <c r="AJ1248" s="278">
        <v>36</v>
      </c>
      <c r="AK1248" s="278">
        <v>31.9</v>
      </c>
      <c r="AL1248" s="278">
        <v>24</v>
      </c>
      <c r="AM1248" s="278">
        <v>22.4</v>
      </c>
      <c r="AN1248" s="278">
        <v>25.4</v>
      </c>
      <c r="AO1248" s="278">
        <v>25.8</v>
      </c>
      <c r="AP1248" s="278">
        <v>25.7</v>
      </c>
      <c r="AQ1248" s="278">
        <v>25.3</v>
      </c>
      <c r="AR1248" s="278">
        <v>22.8</v>
      </c>
      <c r="AS1248" s="278">
        <v>22</v>
      </c>
      <c r="AT1248" s="278">
        <v>20.599999999999998</v>
      </c>
      <c r="AU1248" s="278">
        <v>20.8</v>
      </c>
      <c r="AV1248" s="278">
        <v>21.3</v>
      </c>
      <c r="AW1248" s="278">
        <v>23.4</v>
      </c>
      <c r="AX1248" s="278">
        <v>24.2</v>
      </c>
      <c r="AY1248" s="278">
        <v>26.1</v>
      </c>
      <c r="AZ1248" s="278">
        <v>26.6</v>
      </c>
      <c r="BA1248" s="278">
        <v>27.1</v>
      </c>
      <c r="BB1248" s="278">
        <v>25.9</v>
      </c>
      <c r="BC1248" s="278">
        <v>25.9</v>
      </c>
      <c r="BD1248" s="278">
        <v>27.1</v>
      </c>
      <c r="BE1248" s="278">
        <v>25.9</v>
      </c>
      <c r="BF1248" s="278">
        <v>24.6</v>
      </c>
      <c r="BG1248" s="278">
        <v>23.5</v>
      </c>
      <c r="BH1248" s="278">
        <v>24.4</v>
      </c>
      <c r="BI1248" s="278">
        <v>23.1</v>
      </c>
      <c r="BJ1248" s="278">
        <v>24.6</v>
      </c>
      <c r="BK1248" s="278">
        <v>23.4</v>
      </c>
      <c r="BL1248" s="278">
        <v>22.9</v>
      </c>
      <c r="BM1248" s="278">
        <v>23.2</v>
      </c>
      <c r="BN1248" s="278">
        <v>24.7</v>
      </c>
      <c r="BO1248" s="278">
        <v>22.299999999999997</v>
      </c>
      <c r="BP1248" s="278">
        <v>24.9</v>
      </c>
      <c r="BQ1248" s="278">
        <v>25.1</v>
      </c>
      <c r="BR1248" s="278">
        <v>26.5</v>
      </c>
      <c r="BS1248" s="278">
        <v>26.2</v>
      </c>
      <c r="BT1248" s="278"/>
    </row>
    <row r="1249" spans="3:72" x14ac:dyDescent="0.2">
      <c r="C1249" s="89" t="s">
        <v>32</v>
      </c>
      <c r="D1249" s="25" t="s">
        <v>103</v>
      </c>
      <c r="E1249" s="97" t="s">
        <v>253</v>
      </c>
      <c r="F1249" s="28" t="s">
        <v>130</v>
      </c>
      <c r="G1249" s="207">
        <v>0</v>
      </c>
      <c r="H1249" s="278">
        <v>0</v>
      </c>
      <c r="I1249" s="278">
        <v>0</v>
      </c>
      <c r="J1249" s="278">
        <v>0</v>
      </c>
      <c r="K1249" s="278">
        <v>0</v>
      </c>
      <c r="L1249" s="278">
        <v>0</v>
      </c>
      <c r="M1249" s="278">
        <v>0</v>
      </c>
      <c r="N1249" s="278">
        <v>0</v>
      </c>
      <c r="O1249" s="278">
        <v>0</v>
      </c>
      <c r="P1249" s="278">
        <v>0</v>
      </c>
      <c r="Q1249" s="278">
        <v>0</v>
      </c>
      <c r="R1249" s="278">
        <v>0</v>
      </c>
      <c r="S1249" s="278">
        <v>0</v>
      </c>
      <c r="T1249" s="278">
        <v>0</v>
      </c>
      <c r="U1249" s="278">
        <v>0</v>
      </c>
      <c r="V1249" s="278">
        <v>0</v>
      </c>
      <c r="W1249" s="278">
        <v>0</v>
      </c>
      <c r="X1249" s="278">
        <v>0</v>
      </c>
      <c r="Y1249" s="278">
        <v>0</v>
      </c>
      <c r="Z1249" s="278">
        <v>0</v>
      </c>
      <c r="AA1249" s="278">
        <v>0</v>
      </c>
      <c r="AB1249" s="278">
        <v>0</v>
      </c>
      <c r="AC1249" s="278">
        <v>0</v>
      </c>
      <c r="AD1249" s="278">
        <v>0</v>
      </c>
      <c r="AE1249" s="278">
        <v>0.9</v>
      </c>
      <c r="AF1249" s="278">
        <v>1</v>
      </c>
      <c r="AG1249" s="278">
        <v>0.9</v>
      </c>
      <c r="AH1249" s="278">
        <v>0.8</v>
      </c>
      <c r="AI1249" s="278">
        <v>1.4</v>
      </c>
      <c r="AJ1249" s="278">
        <v>1.1000000000000001</v>
      </c>
      <c r="AK1249" s="278">
        <v>1.1000000000000001</v>
      </c>
      <c r="AL1249" s="278">
        <v>1.1000000000000001</v>
      </c>
      <c r="AM1249" s="278">
        <v>1.3</v>
      </c>
      <c r="AN1249" s="278">
        <v>1.4</v>
      </c>
      <c r="AO1249" s="278">
        <v>1.5</v>
      </c>
      <c r="AP1249" s="278">
        <v>2</v>
      </c>
      <c r="AQ1249" s="278">
        <v>2.1</v>
      </c>
      <c r="AR1249" s="278">
        <v>1.8</v>
      </c>
      <c r="AS1249" s="278">
        <v>2</v>
      </c>
      <c r="AT1249" s="278">
        <v>1.5</v>
      </c>
      <c r="AU1249" s="278">
        <v>1.7</v>
      </c>
      <c r="AV1249" s="278">
        <v>1.8</v>
      </c>
      <c r="AW1249" s="278">
        <v>2.1</v>
      </c>
      <c r="AX1249" s="278">
        <v>2.2999999999999998</v>
      </c>
      <c r="AY1249" s="278">
        <v>2.9</v>
      </c>
      <c r="AZ1249" s="278">
        <v>2.4</v>
      </c>
      <c r="BA1249" s="278">
        <v>2.2000000000000002</v>
      </c>
      <c r="BB1249" s="278">
        <v>2</v>
      </c>
      <c r="BC1249" s="278">
        <v>1.3</v>
      </c>
      <c r="BD1249" s="278">
        <v>1.6</v>
      </c>
      <c r="BE1249" s="278">
        <v>1.5</v>
      </c>
      <c r="BF1249" s="278">
        <v>1.4</v>
      </c>
      <c r="BG1249" s="278">
        <v>1.3</v>
      </c>
      <c r="BH1249" s="278">
        <v>1.2</v>
      </c>
      <c r="BI1249" s="278">
        <v>1.1000000000000001</v>
      </c>
      <c r="BJ1249" s="278">
        <v>1.1000000000000001</v>
      </c>
      <c r="BK1249" s="278">
        <v>1.1000000000000001</v>
      </c>
      <c r="BL1249" s="278">
        <v>0.9</v>
      </c>
      <c r="BM1249" s="278">
        <v>0.7</v>
      </c>
      <c r="BN1249" s="278">
        <v>0.7</v>
      </c>
      <c r="BO1249" s="278">
        <v>0.6</v>
      </c>
      <c r="BP1249" s="278">
        <v>0.6</v>
      </c>
      <c r="BQ1249" s="278">
        <v>0.7</v>
      </c>
      <c r="BR1249" s="278">
        <v>0.7</v>
      </c>
      <c r="BS1249" s="278">
        <v>0.6</v>
      </c>
      <c r="BT1249" s="278"/>
    </row>
    <row r="1250" spans="3:72" x14ac:dyDescent="0.2">
      <c r="C1250" s="90" t="s">
        <v>33</v>
      </c>
      <c r="D1250" s="96" t="s">
        <v>103</v>
      </c>
      <c r="E1250" s="98" t="s">
        <v>253</v>
      </c>
      <c r="F1250" s="91" t="s">
        <v>130</v>
      </c>
      <c r="G1250" s="208">
        <v>59.899999999999991</v>
      </c>
      <c r="H1250" s="279">
        <v>66.099999999999994</v>
      </c>
      <c r="I1250" s="279">
        <v>73.8</v>
      </c>
      <c r="J1250" s="279">
        <v>81.8</v>
      </c>
      <c r="K1250" s="279">
        <v>86.7</v>
      </c>
      <c r="L1250" s="279">
        <v>95.899999999999991</v>
      </c>
      <c r="M1250" s="279">
        <v>122.8</v>
      </c>
      <c r="N1250" s="279">
        <v>147.1</v>
      </c>
      <c r="O1250" s="279">
        <v>178.60000000000002</v>
      </c>
      <c r="P1250" s="279">
        <v>194.2</v>
      </c>
      <c r="Q1250" s="279">
        <v>213.90000000000003</v>
      </c>
      <c r="R1250" s="279">
        <v>224.10000000000002</v>
      </c>
      <c r="S1250" s="279">
        <v>229.29999999999998</v>
      </c>
      <c r="T1250" s="279">
        <v>229.79999999999995</v>
      </c>
      <c r="U1250" s="279">
        <v>237.8</v>
      </c>
      <c r="V1250" s="279">
        <v>250.79999999999998</v>
      </c>
      <c r="W1250" s="279">
        <v>263.3</v>
      </c>
      <c r="X1250" s="279">
        <v>285.8</v>
      </c>
      <c r="Y1250" s="279">
        <v>307.8</v>
      </c>
      <c r="Z1250" s="279">
        <v>318.20000000000005</v>
      </c>
      <c r="AA1250" s="279">
        <v>322</v>
      </c>
      <c r="AB1250" s="279">
        <v>332.69999999999993</v>
      </c>
      <c r="AC1250" s="279">
        <v>346.09999999999997</v>
      </c>
      <c r="AD1250" s="279">
        <v>349.8</v>
      </c>
      <c r="AE1250" s="279">
        <v>354.19999999999993</v>
      </c>
      <c r="AF1250" s="279">
        <v>364.79999999999995</v>
      </c>
      <c r="AG1250" s="279">
        <v>336.59999999999997</v>
      </c>
      <c r="AH1250" s="279">
        <v>320.29999999999995</v>
      </c>
      <c r="AI1250" s="279">
        <v>327.9</v>
      </c>
      <c r="AJ1250" s="279">
        <v>316.7</v>
      </c>
      <c r="AK1250" s="279">
        <v>296.09999999999997</v>
      </c>
      <c r="AL1250" s="279">
        <v>252.19999999999996</v>
      </c>
      <c r="AM1250" s="279">
        <v>253.2</v>
      </c>
      <c r="AN1250" s="279">
        <v>267.09999999999997</v>
      </c>
      <c r="AO1250" s="279">
        <v>282.7</v>
      </c>
      <c r="AP1250" s="279">
        <v>284.10000000000002</v>
      </c>
      <c r="AQ1250" s="279">
        <v>281.10000000000002</v>
      </c>
      <c r="AR1250" s="279">
        <v>268.40000000000003</v>
      </c>
      <c r="AS1250" s="279">
        <v>265.20000000000005</v>
      </c>
      <c r="AT1250" s="279">
        <v>238.39999999999998</v>
      </c>
      <c r="AU1250" s="279">
        <v>238.89999999999998</v>
      </c>
      <c r="AV1250" s="279">
        <v>248.9</v>
      </c>
      <c r="AW1250" s="279">
        <v>273.10000000000008</v>
      </c>
      <c r="AX1250" s="279">
        <v>287.60000000000002</v>
      </c>
      <c r="AY1250" s="279">
        <v>298.7</v>
      </c>
      <c r="AZ1250" s="279">
        <v>311.99999999999994</v>
      </c>
      <c r="BA1250" s="279">
        <v>296.10000000000002</v>
      </c>
      <c r="BB1250" s="279">
        <v>283.7</v>
      </c>
      <c r="BC1250" s="279">
        <v>274.8</v>
      </c>
      <c r="BD1250" s="279">
        <v>270.90000000000009</v>
      </c>
      <c r="BE1250" s="279">
        <v>255.5</v>
      </c>
      <c r="BF1250" s="279">
        <v>244.20000000000002</v>
      </c>
      <c r="BG1250" s="279">
        <v>232.40000000000003</v>
      </c>
      <c r="BH1250" s="279">
        <v>225.6</v>
      </c>
      <c r="BI1250" s="279">
        <v>202.5</v>
      </c>
      <c r="BJ1250" s="279">
        <v>198.6</v>
      </c>
      <c r="BK1250" s="279">
        <v>195.49999999999997</v>
      </c>
      <c r="BL1250" s="279">
        <v>186.8</v>
      </c>
      <c r="BM1250" s="279">
        <v>182.1</v>
      </c>
      <c r="BN1250" s="279">
        <v>186.99999999999997</v>
      </c>
      <c r="BO1250" s="279">
        <v>192.70000000000002</v>
      </c>
      <c r="BP1250" s="279">
        <v>200.60000000000002</v>
      </c>
      <c r="BQ1250" s="279">
        <v>205.1</v>
      </c>
      <c r="BR1250" s="279">
        <v>207.89999999999998</v>
      </c>
      <c r="BS1250" s="279">
        <v>207.89999999999998</v>
      </c>
      <c r="BT1250" s="279"/>
    </row>
    <row r="1251" spans="3:72" x14ac:dyDescent="0.2">
      <c r="C1251" s="89" t="s">
        <v>11</v>
      </c>
      <c r="D1251" t="s">
        <v>249</v>
      </c>
      <c r="E1251" s="42" t="s">
        <v>253</v>
      </c>
      <c r="F1251" s="28" t="s">
        <v>130</v>
      </c>
      <c r="G1251" s="207">
        <v>23.4</v>
      </c>
      <c r="H1251" s="278">
        <v>23.6</v>
      </c>
      <c r="I1251" s="278">
        <v>24.1</v>
      </c>
      <c r="J1251" s="278">
        <v>24.7</v>
      </c>
      <c r="K1251" s="278">
        <v>24</v>
      </c>
      <c r="L1251" s="278">
        <v>23.5</v>
      </c>
      <c r="M1251" s="278">
        <v>24.2</v>
      </c>
      <c r="N1251" s="278">
        <v>25.7</v>
      </c>
      <c r="O1251" s="278">
        <v>26.5</v>
      </c>
      <c r="P1251" s="278">
        <v>27</v>
      </c>
      <c r="Q1251" s="278">
        <v>28</v>
      </c>
      <c r="R1251" s="278">
        <v>28.9</v>
      </c>
      <c r="S1251" s="278">
        <v>29.2</v>
      </c>
      <c r="T1251" s="278">
        <v>28.6</v>
      </c>
      <c r="U1251" s="278">
        <v>29</v>
      </c>
      <c r="V1251" s="278">
        <v>29.8</v>
      </c>
      <c r="W1251" s="278">
        <v>30.5</v>
      </c>
      <c r="X1251" s="278">
        <v>32.700000000000003</v>
      </c>
      <c r="Y1251" s="278">
        <v>34.799999999999997</v>
      </c>
      <c r="Z1251" s="278">
        <v>35.5</v>
      </c>
      <c r="AA1251" s="278">
        <v>35.6</v>
      </c>
      <c r="AB1251" s="278">
        <v>34.799999999999997</v>
      </c>
      <c r="AC1251" s="278">
        <v>33.9</v>
      </c>
      <c r="AD1251" s="278">
        <v>32.9</v>
      </c>
      <c r="AE1251" s="278">
        <v>32.200000000000003</v>
      </c>
      <c r="AF1251" s="278">
        <v>29.500000000000004</v>
      </c>
      <c r="AG1251" s="278">
        <v>28.1</v>
      </c>
      <c r="AH1251" s="278">
        <v>26.2</v>
      </c>
      <c r="AI1251" s="278">
        <v>23</v>
      </c>
      <c r="AJ1251" s="278">
        <v>22</v>
      </c>
      <c r="AK1251" s="278">
        <v>22</v>
      </c>
      <c r="AL1251" s="278">
        <v>23.299999999999997</v>
      </c>
      <c r="AM1251" s="278">
        <v>24.9</v>
      </c>
      <c r="AN1251" s="278">
        <v>27.099999999999998</v>
      </c>
      <c r="AO1251" s="278">
        <v>28.5</v>
      </c>
      <c r="AP1251" s="278">
        <v>25.2</v>
      </c>
      <c r="AQ1251" s="278">
        <v>31.1</v>
      </c>
      <c r="AR1251" s="278">
        <v>30.900000000000002</v>
      </c>
      <c r="AS1251" s="278">
        <v>32.299999999999997</v>
      </c>
      <c r="AT1251" s="278">
        <v>33</v>
      </c>
      <c r="AU1251" s="278">
        <v>35</v>
      </c>
      <c r="AV1251" s="278">
        <v>33.299999999999997</v>
      </c>
      <c r="AW1251" s="278">
        <v>35.200000000000003</v>
      </c>
      <c r="AX1251" s="278">
        <v>37.9</v>
      </c>
      <c r="AY1251" s="278">
        <v>41.7</v>
      </c>
      <c r="AZ1251" s="278">
        <v>48.400000000000006</v>
      </c>
      <c r="BA1251" s="278">
        <v>53.5</v>
      </c>
      <c r="BB1251" s="278">
        <v>54.3</v>
      </c>
      <c r="BC1251" s="278">
        <v>56.900000000000006</v>
      </c>
      <c r="BD1251" s="278">
        <v>61.6</v>
      </c>
      <c r="BE1251" s="278">
        <v>65</v>
      </c>
      <c r="BF1251" s="278">
        <v>65.599999999999994</v>
      </c>
      <c r="BG1251" s="278">
        <v>65.599999999999994</v>
      </c>
      <c r="BH1251" s="278">
        <v>64.2</v>
      </c>
      <c r="BI1251" s="278">
        <v>55.5</v>
      </c>
      <c r="BJ1251" s="278">
        <v>49.7</v>
      </c>
      <c r="BK1251" s="278">
        <v>45.5</v>
      </c>
      <c r="BL1251" s="278">
        <v>40.900000000000006</v>
      </c>
      <c r="BM1251" s="278">
        <v>36</v>
      </c>
      <c r="BN1251" s="278">
        <v>35.400000000000006</v>
      </c>
      <c r="BO1251" s="278">
        <v>36.5</v>
      </c>
      <c r="BP1251" s="278">
        <v>39.4</v>
      </c>
      <c r="BQ1251" s="278">
        <v>42.599999999999994</v>
      </c>
      <c r="BR1251" s="278">
        <v>44</v>
      </c>
      <c r="BS1251" s="278">
        <v>44.900000000000006</v>
      </c>
      <c r="BT1251" s="278"/>
    </row>
    <row r="1252" spans="3:72" x14ac:dyDescent="0.2">
      <c r="C1252" s="89" t="s">
        <v>17</v>
      </c>
      <c r="D1252" s="25" t="s">
        <v>249</v>
      </c>
      <c r="E1252" s="42" t="s">
        <v>253</v>
      </c>
      <c r="F1252" s="28" t="s">
        <v>130</v>
      </c>
      <c r="G1252" s="207">
        <v>9.9</v>
      </c>
      <c r="H1252" s="278">
        <v>10.1</v>
      </c>
      <c r="I1252" s="278">
        <v>10.3</v>
      </c>
      <c r="J1252" s="278">
        <v>10.6</v>
      </c>
      <c r="K1252" s="278">
        <v>10.199999999999999</v>
      </c>
      <c r="L1252" s="278">
        <v>10.199999999999999</v>
      </c>
      <c r="M1252" s="278">
        <v>10.199999999999999</v>
      </c>
      <c r="N1252" s="278">
        <v>11</v>
      </c>
      <c r="O1252" s="278">
        <v>11.4</v>
      </c>
      <c r="P1252" s="278">
        <v>12.2</v>
      </c>
      <c r="Q1252" s="278">
        <v>13.2</v>
      </c>
      <c r="R1252" s="278">
        <v>14.1</v>
      </c>
      <c r="S1252" s="278">
        <v>14.7</v>
      </c>
      <c r="T1252" s="278">
        <v>14.5</v>
      </c>
      <c r="U1252" s="278">
        <v>14.5</v>
      </c>
      <c r="V1252" s="278">
        <v>14.8</v>
      </c>
      <c r="W1252" s="278">
        <v>15.3</v>
      </c>
      <c r="X1252" s="278">
        <v>16.2</v>
      </c>
      <c r="Y1252" s="278">
        <v>16.899999999999999</v>
      </c>
      <c r="Z1252" s="278">
        <v>17.5</v>
      </c>
      <c r="AA1252" s="278">
        <v>17.399999999999999</v>
      </c>
      <c r="AB1252" s="278">
        <v>17.100000000000001</v>
      </c>
      <c r="AC1252" s="278">
        <v>16.7</v>
      </c>
      <c r="AD1252" s="278">
        <v>16.2</v>
      </c>
      <c r="AE1252" s="278">
        <v>15.9</v>
      </c>
      <c r="AF1252" s="278">
        <v>15.2</v>
      </c>
      <c r="AG1252" s="278">
        <v>13.1</v>
      </c>
      <c r="AH1252" s="278">
        <v>13</v>
      </c>
      <c r="AI1252" s="278">
        <v>13.4</v>
      </c>
      <c r="AJ1252" s="278">
        <v>11</v>
      </c>
      <c r="AK1252" s="278">
        <v>9.8000000000000007</v>
      </c>
      <c r="AL1252" s="278">
        <v>12.5</v>
      </c>
      <c r="AM1252" s="278">
        <v>13.3</v>
      </c>
      <c r="AN1252" s="278">
        <v>14</v>
      </c>
      <c r="AO1252" s="278">
        <v>15.200000000000001</v>
      </c>
      <c r="AP1252" s="278">
        <v>15.9</v>
      </c>
      <c r="AQ1252" s="278">
        <v>15.899999999999999</v>
      </c>
      <c r="AR1252" s="278">
        <v>15.9</v>
      </c>
      <c r="AS1252" s="278">
        <v>14.400000000000002</v>
      </c>
      <c r="AT1252" s="278">
        <v>14.3</v>
      </c>
      <c r="AU1252" s="278">
        <v>16.099999999999998</v>
      </c>
      <c r="AV1252" s="278">
        <v>15.8</v>
      </c>
      <c r="AW1252" s="278">
        <v>16.7</v>
      </c>
      <c r="AX1252" s="278">
        <v>17.2</v>
      </c>
      <c r="AY1252" s="278">
        <v>19.399999999999999</v>
      </c>
      <c r="AZ1252" s="278">
        <v>21.7</v>
      </c>
      <c r="BA1252" s="278">
        <v>20.7</v>
      </c>
      <c r="BB1252" s="278">
        <v>21.1</v>
      </c>
      <c r="BC1252" s="278">
        <v>21.1</v>
      </c>
      <c r="BD1252" s="278">
        <v>22.9</v>
      </c>
      <c r="BE1252" s="278">
        <v>23.200000000000003</v>
      </c>
      <c r="BF1252" s="278">
        <v>23.6</v>
      </c>
      <c r="BG1252" s="278">
        <v>23.5</v>
      </c>
      <c r="BH1252" s="278">
        <v>23.1</v>
      </c>
      <c r="BI1252" s="278">
        <v>20.3</v>
      </c>
      <c r="BJ1252" s="278">
        <v>18.600000000000001</v>
      </c>
      <c r="BK1252" s="278">
        <v>17.2</v>
      </c>
      <c r="BL1252" s="278">
        <v>14.8</v>
      </c>
      <c r="BM1252" s="278">
        <v>14.600000000000001</v>
      </c>
      <c r="BN1252" s="278">
        <v>13.2</v>
      </c>
      <c r="BO1252" s="278">
        <v>13.2</v>
      </c>
      <c r="BP1252" s="278">
        <v>13.1</v>
      </c>
      <c r="BQ1252" s="278">
        <v>14.2</v>
      </c>
      <c r="BR1252" s="278">
        <v>14.7</v>
      </c>
      <c r="BS1252" s="278">
        <v>14.7</v>
      </c>
      <c r="BT1252" s="278"/>
    </row>
    <row r="1253" spans="3:72" x14ac:dyDescent="0.2">
      <c r="C1253" s="89" t="s">
        <v>18</v>
      </c>
      <c r="D1253" s="25" t="s">
        <v>249</v>
      </c>
      <c r="E1253" s="42" t="s">
        <v>253</v>
      </c>
      <c r="F1253" s="28" t="s">
        <v>130</v>
      </c>
      <c r="G1253" s="207">
        <v>9</v>
      </c>
      <c r="H1253" s="278">
        <v>8.9</v>
      </c>
      <c r="I1253" s="278">
        <v>9.1999999999999993</v>
      </c>
      <c r="J1253" s="278">
        <v>9.3000000000000007</v>
      </c>
      <c r="K1253" s="278">
        <v>8.9</v>
      </c>
      <c r="L1253" s="278">
        <v>8.8000000000000007</v>
      </c>
      <c r="M1253" s="278">
        <v>8.9</v>
      </c>
      <c r="N1253" s="278">
        <v>9.3000000000000007</v>
      </c>
      <c r="O1253" s="278">
        <v>9.5</v>
      </c>
      <c r="P1253" s="278">
        <v>9.5</v>
      </c>
      <c r="Q1253" s="278">
        <v>9.8000000000000007</v>
      </c>
      <c r="R1253" s="278">
        <v>10.3</v>
      </c>
      <c r="S1253" s="278">
        <v>10.6</v>
      </c>
      <c r="T1253" s="278">
        <v>10.4</v>
      </c>
      <c r="U1253" s="278">
        <v>10.199999999999999</v>
      </c>
      <c r="V1253" s="278">
        <v>10.5</v>
      </c>
      <c r="W1253" s="278">
        <v>10.7</v>
      </c>
      <c r="X1253" s="278">
        <v>11.1</v>
      </c>
      <c r="Y1253" s="278">
        <v>11.6</v>
      </c>
      <c r="Z1253" s="278">
        <v>11.7</v>
      </c>
      <c r="AA1253" s="278">
        <v>11.7</v>
      </c>
      <c r="AB1253" s="278">
        <v>11.8</v>
      </c>
      <c r="AC1253" s="278">
        <v>11.7</v>
      </c>
      <c r="AD1253" s="278">
        <v>11.5</v>
      </c>
      <c r="AE1253" s="278">
        <v>11.3</v>
      </c>
      <c r="AF1253" s="278">
        <v>11.200000000000001</v>
      </c>
      <c r="AG1253" s="278">
        <v>9.7000000000000011</v>
      </c>
      <c r="AH1253" s="278">
        <v>7.9</v>
      </c>
      <c r="AI1253" s="278">
        <v>7.9</v>
      </c>
      <c r="AJ1253" s="278">
        <v>8</v>
      </c>
      <c r="AK1253" s="278">
        <v>7.3000000000000007</v>
      </c>
      <c r="AL1253" s="278">
        <v>8.1999999999999993</v>
      </c>
      <c r="AM1253" s="278">
        <v>8.4</v>
      </c>
      <c r="AN1253" s="278">
        <v>7.6</v>
      </c>
      <c r="AO1253" s="278">
        <v>7.9</v>
      </c>
      <c r="AP1253" s="278">
        <v>7.6</v>
      </c>
      <c r="AQ1253" s="278">
        <v>8.6999999999999993</v>
      </c>
      <c r="AR1253" s="278">
        <v>8.4</v>
      </c>
      <c r="AS1253" s="278">
        <v>8.3000000000000007</v>
      </c>
      <c r="AT1253" s="278">
        <v>8</v>
      </c>
      <c r="AU1253" s="278">
        <v>8.6999999999999993</v>
      </c>
      <c r="AV1253" s="278">
        <v>7.7</v>
      </c>
      <c r="AW1253" s="278">
        <v>8</v>
      </c>
      <c r="AX1253" s="278">
        <v>8</v>
      </c>
      <c r="AY1253" s="278">
        <v>7.7</v>
      </c>
      <c r="AZ1253" s="278">
        <v>8.1000000000000014</v>
      </c>
      <c r="BA1253" s="278">
        <v>8.6999999999999993</v>
      </c>
      <c r="BB1253" s="278">
        <v>9.5</v>
      </c>
      <c r="BC1253" s="278">
        <v>10.199999999999999</v>
      </c>
      <c r="BD1253" s="278">
        <v>10.7</v>
      </c>
      <c r="BE1253" s="278">
        <v>11.399999999999999</v>
      </c>
      <c r="BF1253" s="278">
        <v>12.2</v>
      </c>
      <c r="BG1253" s="278">
        <v>12.5</v>
      </c>
      <c r="BH1253" s="278">
        <v>12.4</v>
      </c>
      <c r="BI1253" s="278">
        <v>10.399999999999999</v>
      </c>
      <c r="BJ1253" s="278">
        <v>9</v>
      </c>
      <c r="BK1253" s="278">
        <v>9.6999999999999993</v>
      </c>
      <c r="BL1253" s="278">
        <v>9.9</v>
      </c>
      <c r="BM1253" s="278">
        <v>7.7000000000000011</v>
      </c>
      <c r="BN1253" s="278">
        <v>9.1</v>
      </c>
      <c r="BO1253" s="278">
        <v>11.100000000000001</v>
      </c>
      <c r="BP1253" s="278">
        <v>11.4</v>
      </c>
      <c r="BQ1253" s="278">
        <v>11.600000000000001</v>
      </c>
      <c r="BR1253" s="278">
        <v>11.6</v>
      </c>
      <c r="BS1253" s="278">
        <v>11.899999999999999</v>
      </c>
      <c r="BT1253" s="278"/>
    </row>
    <row r="1254" spans="3:72" x14ac:dyDescent="0.2">
      <c r="C1254" s="89" t="s">
        <v>19</v>
      </c>
      <c r="D1254" s="25" t="s">
        <v>249</v>
      </c>
      <c r="E1254" s="42" t="s">
        <v>253</v>
      </c>
      <c r="F1254" s="28" t="s">
        <v>130</v>
      </c>
      <c r="G1254" s="207">
        <v>3.7</v>
      </c>
      <c r="H1254" s="278">
        <v>3.7</v>
      </c>
      <c r="I1254" s="278">
        <v>3.9</v>
      </c>
      <c r="J1254" s="278">
        <v>4.0999999999999996</v>
      </c>
      <c r="K1254" s="278">
        <v>4.2</v>
      </c>
      <c r="L1254" s="278">
        <v>4.5999999999999996</v>
      </c>
      <c r="M1254" s="278">
        <v>4.8</v>
      </c>
      <c r="N1254" s="278">
        <v>5.0999999999999996</v>
      </c>
      <c r="O1254" s="278">
        <v>5.0999999999999996</v>
      </c>
      <c r="P1254" s="278">
        <v>5.4</v>
      </c>
      <c r="Q1254" s="278">
        <v>5.4</v>
      </c>
      <c r="R1254" s="278">
        <v>5.5</v>
      </c>
      <c r="S1254" s="278">
        <v>5.7</v>
      </c>
      <c r="T1254" s="278">
        <v>5.6</v>
      </c>
      <c r="U1254" s="278">
        <v>5.9</v>
      </c>
      <c r="V1254" s="278">
        <v>6.1</v>
      </c>
      <c r="W1254" s="278">
        <v>6.2</v>
      </c>
      <c r="X1254" s="278">
        <v>6.4</v>
      </c>
      <c r="Y1254" s="278">
        <v>6.8</v>
      </c>
      <c r="Z1254" s="278">
        <v>6.8</v>
      </c>
      <c r="AA1254" s="278">
        <v>6.8</v>
      </c>
      <c r="AB1254" s="278">
        <v>6.4</v>
      </c>
      <c r="AC1254" s="278">
        <v>6.1</v>
      </c>
      <c r="AD1254" s="278">
        <v>5.9</v>
      </c>
      <c r="AE1254" s="278">
        <v>5.8</v>
      </c>
      <c r="AF1254" s="278">
        <v>5.6</v>
      </c>
      <c r="AG1254" s="278">
        <v>5.4</v>
      </c>
      <c r="AH1254" s="278">
        <v>4.5999999999999996</v>
      </c>
      <c r="AI1254" s="278">
        <v>3.8</v>
      </c>
      <c r="AJ1254" s="278">
        <v>3.7</v>
      </c>
      <c r="AK1254" s="278">
        <v>5</v>
      </c>
      <c r="AL1254" s="278">
        <v>5.0999999999999996</v>
      </c>
      <c r="AM1254" s="278">
        <v>6.1</v>
      </c>
      <c r="AN1254" s="278">
        <v>6.5</v>
      </c>
      <c r="AO1254" s="278">
        <v>6.1</v>
      </c>
      <c r="AP1254" s="278">
        <v>5.9</v>
      </c>
      <c r="AQ1254" s="278">
        <v>5.6</v>
      </c>
      <c r="AR1254" s="278">
        <v>4</v>
      </c>
      <c r="AS1254" s="278">
        <v>4.0999999999999996</v>
      </c>
      <c r="AT1254" s="278">
        <v>4.1000000000000005</v>
      </c>
      <c r="AU1254" s="278">
        <v>4.5</v>
      </c>
      <c r="AV1254" s="278">
        <v>4.8000000000000007</v>
      </c>
      <c r="AW1254" s="278">
        <v>4.9000000000000004</v>
      </c>
      <c r="AX1254" s="278">
        <v>4.8</v>
      </c>
      <c r="AY1254" s="278">
        <v>5.8000000000000007</v>
      </c>
      <c r="AZ1254" s="278">
        <v>6.3999999999999995</v>
      </c>
      <c r="BA1254" s="278">
        <v>6.7</v>
      </c>
      <c r="BB1254" s="278">
        <v>6.6</v>
      </c>
      <c r="BC1254" s="278">
        <v>6.6</v>
      </c>
      <c r="BD1254" s="278">
        <v>7.4</v>
      </c>
      <c r="BE1254" s="278">
        <v>7.1</v>
      </c>
      <c r="BF1254" s="278">
        <v>7.7</v>
      </c>
      <c r="BG1254" s="278">
        <v>8</v>
      </c>
      <c r="BH1254" s="278">
        <v>8.5</v>
      </c>
      <c r="BI1254" s="278">
        <v>7</v>
      </c>
      <c r="BJ1254" s="278">
        <v>6.9</v>
      </c>
      <c r="BK1254" s="278">
        <v>6.2</v>
      </c>
      <c r="BL1254" s="278">
        <v>5.4</v>
      </c>
      <c r="BM1254" s="278">
        <v>5.8000000000000007</v>
      </c>
      <c r="BN1254" s="278">
        <v>5.2</v>
      </c>
      <c r="BO1254" s="278">
        <v>6.1000000000000005</v>
      </c>
      <c r="BP1254" s="278">
        <v>6.4</v>
      </c>
      <c r="BQ1254" s="278">
        <v>6.7</v>
      </c>
      <c r="BR1254" s="278">
        <v>7.1</v>
      </c>
      <c r="BS1254" s="278">
        <v>6.8</v>
      </c>
      <c r="BT1254" s="278"/>
    </row>
    <row r="1255" spans="3:72" x14ac:dyDescent="0.2">
      <c r="C1255" s="89" t="s">
        <v>20</v>
      </c>
      <c r="D1255" s="25" t="s">
        <v>249</v>
      </c>
      <c r="E1255" s="42" t="s">
        <v>253</v>
      </c>
      <c r="F1255" s="28" t="s">
        <v>130</v>
      </c>
      <c r="G1255" s="207">
        <v>5.0999999999999996</v>
      </c>
      <c r="H1255" s="278">
        <v>5.2</v>
      </c>
      <c r="I1255" s="278">
        <v>5.4</v>
      </c>
      <c r="J1255" s="278">
        <v>5.6</v>
      </c>
      <c r="K1255" s="278">
        <v>5.0999999999999996</v>
      </c>
      <c r="L1255" s="278">
        <v>5.3</v>
      </c>
      <c r="M1255" s="278">
        <v>5.9</v>
      </c>
      <c r="N1255" s="278">
        <v>6.7</v>
      </c>
      <c r="O1255" s="278">
        <v>6.7</v>
      </c>
      <c r="P1255" s="278">
        <v>7.4</v>
      </c>
      <c r="Q1255" s="278">
        <v>7.8</v>
      </c>
      <c r="R1255" s="278">
        <v>8.1</v>
      </c>
      <c r="S1255" s="278">
        <v>8.1</v>
      </c>
      <c r="T1255" s="278">
        <v>8.1</v>
      </c>
      <c r="U1255" s="278">
        <v>8.4</v>
      </c>
      <c r="V1255" s="278">
        <v>8.4</v>
      </c>
      <c r="W1255" s="278">
        <v>8.6</v>
      </c>
      <c r="X1255" s="278">
        <v>8.6999999999999993</v>
      </c>
      <c r="Y1255" s="278">
        <v>8.6999999999999993</v>
      </c>
      <c r="Z1255" s="278">
        <v>8.6999999999999993</v>
      </c>
      <c r="AA1255" s="278">
        <v>8.3000000000000007</v>
      </c>
      <c r="AB1255" s="278">
        <v>7.9</v>
      </c>
      <c r="AC1255" s="278">
        <v>7.5</v>
      </c>
      <c r="AD1255" s="278">
        <v>7.1</v>
      </c>
      <c r="AE1255" s="278">
        <v>6.8</v>
      </c>
      <c r="AF1255" s="278">
        <v>6.2</v>
      </c>
      <c r="AG1255" s="278">
        <v>6.5</v>
      </c>
      <c r="AH1255" s="278">
        <v>6.1</v>
      </c>
      <c r="AI1255" s="278">
        <v>7</v>
      </c>
      <c r="AJ1255" s="278">
        <v>7.1000000000000005</v>
      </c>
      <c r="AK1255" s="278">
        <v>6.4</v>
      </c>
      <c r="AL1255" s="278">
        <v>5.5</v>
      </c>
      <c r="AM1255" s="278">
        <v>5.8999999999999995</v>
      </c>
      <c r="AN1255" s="278">
        <v>5.7</v>
      </c>
      <c r="AO1255" s="278">
        <v>5.3</v>
      </c>
      <c r="AP1255" s="278">
        <v>5.0999999999999996</v>
      </c>
      <c r="AQ1255" s="278">
        <v>5.5</v>
      </c>
      <c r="AR1255" s="278">
        <v>5.3000000000000007</v>
      </c>
      <c r="AS1255" s="278">
        <v>5.6</v>
      </c>
      <c r="AT1255" s="278">
        <v>5.3</v>
      </c>
      <c r="AU1255" s="278">
        <v>5.9</v>
      </c>
      <c r="AV1255" s="278">
        <v>5.4</v>
      </c>
      <c r="AW1255" s="278">
        <v>5.9</v>
      </c>
      <c r="AX1255" s="278">
        <v>6.1999999999999993</v>
      </c>
      <c r="AY1255" s="278">
        <v>7.5</v>
      </c>
      <c r="AZ1255" s="278">
        <v>7.3</v>
      </c>
      <c r="BA1255" s="278">
        <v>8</v>
      </c>
      <c r="BB1255" s="278">
        <v>7.9</v>
      </c>
      <c r="BC1255" s="278">
        <v>7.6</v>
      </c>
      <c r="BD1255" s="278">
        <v>8</v>
      </c>
      <c r="BE1255" s="278">
        <v>8.1</v>
      </c>
      <c r="BF1255" s="278">
        <v>8</v>
      </c>
      <c r="BG1255" s="278">
        <v>8.3000000000000007</v>
      </c>
      <c r="BH1255" s="278">
        <v>8.3000000000000007</v>
      </c>
      <c r="BI1255" s="278">
        <v>7.4</v>
      </c>
      <c r="BJ1255" s="278">
        <v>6.7</v>
      </c>
      <c r="BK1255" s="278">
        <v>6.2</v>
      </c>
      <c r="BL1255" s="278">
        <v>5.8</v>
      </c>
      <c r="BM1255" s="278">
        <v>5.6</v>
      </c>
      <c r="BN1255" s="278">
        <v>6.2</v>
      </c>
      <c r="BO1255" s="278">
        <v>6.9</v>
      </c>
      <c r="BP1255" s="278">
        <v>7.2</v>
      </c>
      <c r="BQ1255" s="278">
        <v>7.6</v>
      </c>
      <c r="BR1255" s="278">
        <v>7.8</v>
      </c>
      <c r="BS1255" s="278">
        <v>8</v>
      </c>
      <c r="BT1255" s="278"/>
    </row>
    <row r="1256" spans="3:72" x14ac:dyDescent="0.2">
      <c r="C1256" s="89" t="s">
        <v>21</v>
      </c>
      <c r="D1256" s="25" t="s">
        <v>249</v>
      </c>
      <c r="E1256" s="42" t="s">
        <v>253</v>
      </c>
      <c r="F1256" s="28" t="s">
        <v>130</v>
      </c>
      <c r="G1256" s="207">
        <v>5</v>
      </c>
      <c r="H1256" s="278">
        <v>5</v>
      </c>
      <c r="I1256" s="278">
        <v>5.0999999999999996</v>
      </c>
      <c r="J1256" s="278">
        <v>5.0999999999999996</v>
      </c>
      <c r="K1256" s="278">
        <v>4.9000000000000004</v>
      </c>
      <c r="L1256" s="278">
        <v>4.8</v>
      </c>
      <c r="M1256" s="278">
        <v>4.9000000000000004</v>
      </c>
      <c r="N1256" s="278">
        <v>5.0999999999999996</v>
      </c>
      <c r="O1256" s="278">
        <v>5.0999999999999996</v>
      </c>
      <c r="P1256" s="278">
        <v>5.0999999999999996</v>
      </c>
      <c r="Q1256" s="278">
        <v>5</v>
      </c>
      <c r="R1256" s="278">
        <v>5.0999999999999996</v>
      </c>
      <c r="S1256" s="278">
        <v>5.0999999999999996</v>
      </c>
      <c r="T1256" s="278">
        <v>4.9000000000000004</v>
      </c>
      <c r="U1256" s="278">
        <v>5.2</v>
      </c>
      <c r="V1256" s="278">
        <v>4.9000000000000004</v>
      </c>
      <c r="W1256" s="278">
        <v>5</v>
      </c>
      <c r="X1256" s="278">
        <v>5.3</v>
      </c>
      <c r="Y1256" s="278">
        <v>5.4</v>
      </c>
      <c r="Z1256" s="278">
        <v>5.5</v>
      </c>
      <c r="AA1256" s="278">
        <v>5.5</v>
      </c>
      <c r="AB1256" s="278">
        <v>5.5</v>
      </c>
      <c r="AC1256" s="278">
        <v>5.5</v>
      </c>
      <c r="AD1256" s="278">
        <v>5.4</v>
      </c>
      <c r="AE1256" s="278">
        <v>5.2</v>
      </c>
      <c r="AF1256" s="278">
        <v>5.0999999999999996</v>
      </c>
      <c r="AG1256" s="278">
        <v>4.6000000000000005</v>
      </c>
      <c r="AH1256" s="278">
        <v>5</v>
      </c>
      <c r="AI1256" s="278">
        <v>3.6999999999999997</v>
      </c>
      <c r="AJ1256" s="278">
        <v>3.5</v>
      </c>
      <c r="AK1256" s="278">
        <v>3</v>
      </c>
      <c r="AL1256" s="278">
        <v>4.3</v>
      </c>
      <c r="AM1256" s="278">
        <v>4.1000000000000005</v>
      </c>
      <c r="AN1256" s="278">
        <v>4.8</v>
      </c>
      <c r="AO1256" s="278">
        <v>5.4</v>
      </c>
      <c r="AP1256" s="278">
        <v>4.5999999999999996</v>
      </c>
      <c r="AQ1256" s="278">
        <v>5.2</v>
      </c>
      <c r="AR1256" s="278">
        <v>4.9000000000000004</v>
      </c>
      <c r="AS1256" s="278">
        <v>4.9000000000000004</v>
      </c>
      <c r="AT1256" s="278">
        <v>4.4000000000000004</v>
      </c>
      <c r="AU1256" s="278">
        <v>4.8</v>
      </c>
      <c r="AV1256" s="278">
        <v>5</v>
      </c>
      <c r="AW1256" s="278">
        <v>4.9000000000000004</v>
      </c>
      <c r="AX1256" s="278">
        <v>4.8000000000000007</v>
      </c>
      <c r="AY1256" s="278">
        <v>4.5999999999999996</v>
      </c>
      <c r="AZ1256" s="278">
        <v>5.0999999999999996</v>
      </c>
      <c r="BA1256" s="278">
        <v>5</v>
      </c>
      <c r="BB1256" s="278">
        <v>5.3999999999999995</v>
      </c>
      <c r="BC1256" s="278">
        <v>5.6000000000000005</v>
      </c>
      <c r="BD1256" s="278">
        <v>5.9</v>
      </c>
      <c r="BE1256" s="278">
        <v>6.4</v>
      </c>
      <c r="BF1256" s="278">
        <v>7</v>
      </c>
      <c r="BG1256" s="278">
        <v>7.2</v>
      </c>
      <c r="BH1256" s="278">
        <v>7.4</v>
      </c>
      <c r="BI1256" s="278">
        <v>7.1</v>
      </c>
      <c r="BJ1256" s="278">
        <v>6.4</v>
      </c>
      <c r="BK1256" s="278">
        <v>6.2999999999999989</v>
      </c>
      <c r="BL1256" s="278">
        <v>5</v>
      </c>
      <c r="BM1256" s="278">
        <v>4.2</v>
      </c>
      <c r="BN1256" s="278">
        <v>4.4000000000000004</v>
      </c>
      <c r="BO1256" s="278">
        <v>4.9000000000000004</v>
      </c>
      <c r="BP1256" s="278">
        <v>5.5</v>
      </c>
      <c r="BQ1256" s="278">
        <v>5.6999999999999993</v>
      </c>
      <c r="BR1256" s="278">
        <v>5.6</v>
      </c>
      <c r="BS1256" s="278">
        <v>6.1</v>
      </c>
      <c r="BT1256" s="278"/>
    </row>
    <row r="1257" spans="3:72" x14ac:dyDescent="0.2">
      <c r="C1257" s="89" t="s">
        <v>22</v>
      </c>
      <c r="D1257" s="25" t="s">
        <v>249</v>
      </c>
      <c r="E1257" s="42" t="s">
        <v>253</v>
      </c>
      <c r="F1257" s="28" t="s">
        <v>130</v>
      </c>
      <c r="G1257" s="207">
        <v>18.2</v>
      </c>
      <c r="H1257" s="278">
        <v>18.600000000000001</v>
      </c>
      <c r="I1257" s="278">
        <v>19.3</v>
      </c>
      <c r="J1257" s="278">
        <v>19.600000000000001</v>
      </c>
      <c r="K1257" s="278">
        <v>19.2</v>
      </c>
      <c r="L1257" s="278">
        <v>19</v>
      </c>
      <c r="M1257" s="278">
        <v>19.600000000000001</v>
      </c>
      <c r="N1257" s="278">
        <v>20.7</v>
      </c>
      <c r="O1257" s="278">
        <v>21.1</v>
      </c>
      <c r="P1257" s="278">
        <v>21.6</v>
      </c>
      <c r="Q1257" s="278">
        <v>22.1</v>
      </c>
      <c r="R1257" s="278">
        <v>23</v>
      </c>
      <c r="S1257" s="278">
        <v>23.4</v>
      </c>
      <c r="T1257" s="278">
        <v>23.1</v>
      </c>
      <c r="U1257" s="278">
        <v>23.1</v>
      </c>
      <c r="V1257" s="278">
        <v>24.4</v>
      </c>
      <c r="W1257" s="278">
        <v>25.6</v>
      </c>
      <c r="X1257" s="278">
        <v>26.8</v>
      </c>
      <c r="Y1257" s="278">
        <v>28.2</v>
      </c>
      <c r="Z1257" s="278">
        <v>29.5</v>
      </c>
      <c r="AA1257" s="278">
        <v>30.4</v>
      </c>
      <c r="AB1257" s="278">
        <v>30.5</v>
      </c>
      <c r="AC1257" s="278">
        <v>30.4</v>
      </c>
      <c r="AD1257" s="278">
        <v>30.4</v>
      </c>
      <c r="AE1257" s="278">
        <v>30.1</v>
      </c>
      <c r="AF1257" s="278">
        <v>28.799999999999997</v>
      </c>
      <c r="AG1257" s="278">
        <v>27.7</v>
      </c>
      <c r="AH1257" s="278">
        <v>26.1</v>
      </c>
      <c r="AI1257" s="278">
        <v>24.2</v>
      </c>
      <c r="AJ1257" s="278">
        <v>22.2</v>
      </c>
      <c r="AK1257" s="278">
        <v>20</v>
      </c>
      <c r="AL1257" s="278">
        <v>23.5</v>
      </c>
      <c r="AM1257" s="278">
        <v>27.799999999999997</v>
      </c>
      <c r="AN1257" s="278">
        <v>27.900000000000002</v>
      </c>
      <c r="AO1257" s="278">
        <v>27.099999999999998</v>
      </c>
      <c r="AP1257" s="278">
        <v>27.1</v>
      </c>
      <c r="AQ1257" s="278">
        <v>30.3</v>
      </c>
      <c r="AR1257" s="278">
        <v>31.799999999999997</v>
      </c>
      <c r="AS1257" s="278">
        <v>31.7</v>
      </c>
      <c r="AT1257" s="278">
        <v>29.5</v>
      </c>
      <c r="AU1257" s="278">
        <v>30.299999999999997</v>
      </c>
      <c r="AV1257" s="278">
        <v>32.200000000000003</v>
      </c>
      <c r="AW1257" s="278">
        <v>33.9</v>
      </c>
      <c r="AX1257" s="278">
        <v>34.5</v>
      </c>
      <c r="AY1257" s="278">
        <v>32</v>
      </c>
      <c r="AZ1257" s="278">
        <v>31.9</v>
      </c>
      <c r="BA1257" s="278">
        <v>32.299999999999997</v>
      </c>
      <c r="BB1257" s="278">
        <v>33.299999999999997</v>
      </c>
      <c r="BC1257" s="278">
        <v>34</v>
      </c>
      <c r="BD1257" s="278">
        <v>35.700000000000003</v>
      </c>
      <c r="BE1257" s="278">
        <v>35.4</v>
      </c>
      <c r="BF1257" s="278">
        <v>35.200000000000003</v>
      </c>
      <c r="BG1257" s="278">
        <v>35.099999999999994</v>
      </c>
      <c r="BH1257" s="278">
        <v>35</v>
      </c>
      <c r="BI1257" s="278">
        <v>30.3</v>
      </c>
      <c r="BJ1257" s="278">
        <v>29.2</v>
      </c>
      <c r="BK1257" s="278">
        <v>27.900000000000002</v>
      </c>
      <c r="BL1257" s="278">
        <v>24.7</v>
      </c>
      <c r="BM1257" s="278">
        <v>23.4</v>
      </c>
      <c r="BN1257" s="278">
        <v>24.2</v>
      </c>
      <c r="BO1257" s="278">
        <v>24.999999999999996</v>
      </c>
      <c r="BP1257" s="278">
        <v>26.599999999999998</v>
      </c>
      <c r="BQ1257" s="278">
        <v>28.000000000000004</v>
      </c>
      <c r="BR1257" s="278">
        <v>28.8</v>
      </c>
      <c r="BS1257" s="278">
        <v>27.4</v>
      </c>
      <c r="BT1257" s="278"/>
    </row>
    <row r="1258" spans="3:72" x14ac:dyDescent="0.2">
      <c r="C1258" s="89" t="s">
        <v>23</v>
      </c>
      <c r="D1258" s="25" t="s">
        <v>249</v>
      </c>
      <c r="E1258" s="42" t="s">
        <v>253</v>
      </c>
      <c r="F1258" s="28" t="s">
        <v>130</v>
      </c>
      <c r="G1258" s="207">
        <v>9.5</v>
      </c>
      <c r="H1258" s="278">
        <v>9.6</v>
      </c>
      <c r="I1258" s="278">
        <v>9.8000000000000007</v>
      </c>
      <c r="J1258" s="278">
        <v>9.9</v>
      </c>
      <c r="K1258" s="278">
        <v>9.6999999999999993</v>
      </c>
      <c r="L1258" s="278">
        <v>9.6</v>
      </c>
      <c r="M1258" s="278">
        <v>10</v>
      </c>
      <c r="N1258" s="278">
        <v>10.7</v>
      </c>
      <c r="O1258" s="278">
        <v>11.1</v>
      </c>
      <c r="P1258" s="278">
        <v>11.8</v>
      </c>
      <c r="Q1258" s="278">
        <v>12.7</v>
      </c>
      <c r="R1258" s="278">
        <v>13.4</v>
      </c>
      <c r="S1258" s="278">
        <v>14</v>
      </c>
      <c r="T1258" s="278">
        <v>14.2</v>
      </c>
      <c r="U1258" s="278">
        <v>14.5</v>
      </c>
      <c r="V1258" s="278">
        <v>14.9</v>
      </c>
      <c r="W1258" s="278">
        <v>15.2</v>
      </c>
      <c r="X1258" s="278">
        <v>16.600000000000001</v>
      </c>
      <c r="Y1258" s="278">
        <v>17.7</v>
      </c>
      <c r="Z1258" s="278">
        <v>18.2</v>
      </c>
      <c r="AA1258" s="278">
        <v>18.5</v>
      </c>
      <c r="AB1258" s="278">
        <v>18.8</v>
      </c>
      <c r="AC1258" s="278">
        <v>18.899999999999999</v>
      </c>
      <c r="AD1258" s="278">
        <v>18.600000000000001</v>
      </c>
      <c r="AE1258" s="278">
        <v>18.7</v>
      </c>
      <c r="AF1258" s="278">
        <v>18.299999999999997</v>
      </c>
      <c r="AG1258" s="278">
        <v>16.7</v>
      </c>
      <c r="AH1258" s="278">
        <v>17.3</v>
      </c>
      <c r="AI1258" s="278">
        <v>15.9</v>
      </c>
      <c r="AJ1258" s="278">
        <v>14.1</v>
      </c>
      <c r="AK1258" s="278">
        <v>15.399999999999999</v>
      </c>
      <c r="AL1258" s="278">
        <v>14.5</v>
      </c>
      <c r="AM1258" s="278">
        <v>15.5</v>
      </c>
      <c r="AN1258" s="278">
        <v>18</v>
      </c>
      <c r="AO1258" s="278">
        <v>18.399999999999999</v>
      </c>
      <c r="AP1258" s="278">
        <v>17.899999999999999</v>
      </c>
      <c r="AQ1258" s="278">
        <v>18.7</v>
      </c>
      <c r="AR1258" s="278">
        <v>17.5</v>
      </c>
      <c r="AS1258" s="278">
        <v>17.700000000000003</v>
      </c>
      <c r="AT1258" s="278">
        <v>17.5</v>
      </c>
      <c r="AU1258" s="278">
        <v>17.7</v>
      </c>
      <c r="AV1258" s="278">
        <v>20.5</v>
      </c>
      <c r="AW1258" s="278">
        <v>21.4</v>
      </c>
      <c r="AX1258" s="278">
        <v>22.299999999999997</v>
      </c>
      <c r="AY1258" s="278">
        <v>23.5</v>
      </c>
      <c r="AZ1258" s="278">
        <v>23.2</v>
      </c>
      <c r="BA1258" s="278">
        <v>25.9</v>
      </c>
      <c r="BB1258" s="278">
        <v>26</v>
      </c>
      <c r="BC1258" s="278">
        <v>26.6</v>
      </c>
      <c r="BD1258" s="278">
        <v>28.1</v>
      </c>
      <c r="BE1258" s="278">
        <v>29</v>
      </c>
      <c r="BF1258" s="278">
        <v>29.6</v>
      </c>
      <c r="BG1258" s="278">
        <v>29.2</v>
      </c>
      <c r="BH1258" s="278">
        <v>28.4</v>
      </c>
      <c r="BI1258" s="278">
        <v>23.200000000000003</v>
      </c>
      <c r="BJ1258" s="278">
        <v>21.8</v>
      </c>
      <c r="BK1258" s="278">
        <v>19.7</v>
      </c>
      <c r="BL1258" s="278">
        <v>17.399999999999999</v>
      </c>
      <c r="BM1258" s="278">
        <v>15.2</v>
      </c>
      <c r="BN1258" s="278">
        <v>14.4</v>
      </c>
      <c r="BO1258" s="278">
        <v>14.1</v>
      </c>
      <c r="BP1258" s="278">
        <v>14.8</v>
      </c>
      <c r="BQ1258" s="278">
        <v>15.8</v>
      </c>
      <c r="BR1258" s="278">
        <v>15.899999999999999</v>
      </c>
      <c r="BS1258" s="278">
        <v>16.8</v>
      </c>
      <c r="BT1258" s="278"/>
    </row>
    <row r="1259" spans="3:72" x14ac:dyDescent="0.2">
      <c r="C1259" s="89" t="s">
        <v>24</v>
      </c>
      <c r="D1259" s="25" t="s">
        <v>249</v>
      </c>
      <c r="E1259" s="42" t="s">
        <v>253</v>
      </c>
      <c r="F1259" s="28" t="s">
        <v>130</v>
      </c>
      <c r="G1259" s="207">
        <v>60.6</v>
      </c>
      <c r="H1259" s="278">
        <v>62.9</v>
      </c>
      <c r="I1259" s="278">
        <v>64.7</v>
      </c>
      <c r="J1259" s="278">
        <v>65.7</v>
      </c>
      <c r="K1259" s="278">
        <v>64.3</v>
      </c>
      <c r="L1259" s="278">
        <v>63.9</v>
      </c>
      <c r="M1259" s="278">
        <v>66.400000000000006</v>
      </c>
      <c r="N1259" s="278">
        <v>70.8</v>
      </c>
      <c r="O1259" s="278">
        <v>73.7</v>
      </c>
      <c r="P1259" s="278">
        <v>76.7</v>
      </c>
      <c r="Q1259" s="278">
        <v>80</v>
      </c>
      <c r="R1259" s="278">
        <v>84.6</v>
      </c>
      <c r="S1259" s="278">
        <v>87</v>
      </c>
      <c r="T1259" s="278">
        <v>86.7</v>
      </c>
      <c r="U1259" s="278">
        <v>89</v>
      </c>
      <c r="V1259" s="278">
        <v>92.1</v>
      </c>
      <c r="W1259" s="278">
        <v>94.9</v>
      </c>
      <c r="X1259" s="278">
        <v>99.3</v>
      </c>
      <c r="Y1259" s="278">
        <v>102.3</v>
      </c>
      <c r="Z1259" s="278">
        <v>105</v>
      </c>
      <c r="AA1259" s="278">
        <v>105.7</v>
      </c>
      <c r="AB1259" s="278">
        <v>104.1</v>
      </c>
      <c r="AC1259" s="278">
        <v>102.8</v>
      </c>
      <c r="AD1259" s="278">
        <v>101.2</v>
      </c>
      <c r="AE1259" s="278">
        <v>98.8</v>
      </c>
      <c r="AF1259" s="278">
        <v>94.3</v>
      </c>
      <c r="AG1259" s="278">
        <v>87.200000000000017</v>
      </c>
      <c r="AH1259" s="278">
        <v>78.3</v>
      </c>
      <c r="AI1259" s="278">
        <v>81.599999999999994</v>
      </c>
      <c r="AJ1259" s="278">
        <v>73.399999999999991</v>
      </c>
      <c r="AK1259" s="278">
        <v>69.900000000000006</v>
      </c>
      <c r="AL1259" s="278">
        <v>85.7</v>
      </c>
      <c r="AM1259" s="278">
        <v>96.1</v>
      </c>
      <c r="AN1259" s="278">
        <v>96.1</v>
      </c>
      <c r="AO1259" s="278">
        <v>102.69999999999999</v>
      </c>
      <c r="AP1259" s="278">
        <v>114.2</v>
      </c>
      <c r="AQ1259" s="278">
        <v>104.6</v>
      </c>
      <c r="AR1259" s="278">
        <v>103</v>
      </c>
      <c r="AS1259" s="278">
        <v>99.699999999999989</v>
      </c>
      <c r="AT1259" s="278">
        <v>96.5</v>
      </c>
      <c r="AU1259" s="278">
        <v>98.300000000000011</v>
      </c>
      <c r="AV1259" s="278">
        <v>104.80000000000001</v>
      </c>
      <c r="AW1259" s="278">
        <v>110.9</v>
      </c>
      <c r="AX1259" s="278">
        <v>116.1</v>
      </c>
      <c r="AY1259" s="278">
        <v>120.29999999999998</v>
      </c>
      <c r="AZ1259" s="278">
        <v>119.5</v>
      </c>
      <c r="BA1259" s="278">
        <v>119.2</v>
      </c>
      <c r="BB1259" s="278">
        <v>117.60000000000001</v>
      </c>
      <c r="BC1259" s="278">
        <v>116.6</v>
      </c>
      <c r="BD1259" s="278">
        <v>116.6</v>
      </c>
      <c r="BE1259" s="278">
        <v>116.9</v>
      </c>
      <c r="BF1259" s="278">
        <v>112.9</v>
      </c>
      <c r="BG1259" s="278">
        <v>109.9</v>
      </c>
      <c r="BH1259" s="278">
        <v>105.80000000000001</v>
      </c>
      <c r="BI1259" s="278">
        <v>90.4</v>
      </c>
      <c r="BJ1259" s="278">
        <v>80.099999999999994</v>
      </c>
      <c r="BK1259" s="278">
        <v>74.5</v>
      </c>
      <c r="BL1259" s="278">
        <v>68.599999999999994</v>
      </c>
      <c r="BM1259" s="278">
        <v>67.300000000000011</v>
      </c>
      <c r="BN1259" s="278">
        <v>62.400000000000006</v>
      </c>
      <c r="BO1259" s="278">
        <v>65.7</v>
      </c>
      <c r="BP1259" s="278">
        <v>67</v>
      </c>
      <c r="BQ1259" s="278">
        <v>66</v>
      </c>
      <c r="BR1259" s="278">
        <v>70.400000000000006</v>
      </c>
      <c r="BS1259" s="278">
        <v>72.599999999999994</v>
      </c>
      <c r="BT1259" s="278"/>
    </row>
    <row r="1260" spans="3:72" x14ac:dyDescent="0.2">
      <c r="C1260" s="89" t="s">
        <v>25</v>
      </c>
      <c r="D1260" s="25" t="s">
        <v>249</v>
      </c>
      <c r="E1260" s="42" t="s">
        <v>253</v>
      </c>
      <c r="F1260" s="28" t="s">
        <v>130</v>
      </c>
      <c r="G1260" s="207">
        <v>29.5</v>
      </c>
      <c r="H1260" s="278">
        <v>30.4</v>
      </c>
      <c r="I1260" s="278">
        <v>31</v>
      </c>
      <c r="J1260" s="278">
        <v>31.4</v>
      </c>
      <c r="K1260" s="278">
        <v>30.1</v>
      </c>
      <c r="L1260" s="278">
        <v>29.5</v>
      </c>
      <c r="M1260" s="278">
        <v>30.4</v>
      </c>
      <c r="N1260" s="278">
        <v>32.799999999999997</v>
      </c>
      <c r="O1260" s="278">
        <v>34.299999999999997</v>
      </c>
      <c r="P1260" s="278">
        <v>35.200000000000003</v>
      </c>
      <c r="Q1260" s="278">
        <v>36.4</v>
      </c>
      <c r="R1260" s="278">
        <v>38.9</v>
      </c>
      <c r="S1260" s="278">
        <v>40.299999999999997</v>
      </c>
      <c r="T1260" s="278">
        <v>41</v>
      </c>
      <c r="U1260" s="278">
        <v>42.9</v>
      </c>
      <c r="V1260" s="278">
        <v>45.5</v>
      </c>
      <c r="W1260" s="278">
        <v>47.8</v>
      </c>
      <c r="X1260" s="278">
        <v>53.5</v>
      </c>
      <c r="Y1260" s="278">
        <v>59.3</v>
      </c>
      <c r="Z1260" s="278">
        <v>62.6</v>
      </c>
      <c r="AA1260" s="278">
        <v>64.900000000000006</v>
      </c>
      <c r="AB1260" s="278">
        <v>64.8</v>
      </c>
      <c r="AC1260" s="278">
        <v>64.599999999999994</v>
      </c>
      <c r="AD1260" s="278">
        <v>64.099999999999994</v>
      </c>
      <c r="AE1260" s="278">
        <v>63.2</v>
      </c>
      <c r="AF1260" s="278">
        <v>62.8</v>
      </c>
      <c r="AG1260" s="278">
        <v>63.6</v>
      </c>
      <c r="AH1260" s="278">
        <v>54.099999999999994</v>
      </c>
      <c r="AI1260" s="278">
        <v>54</v>
      </c>
      <c r="AJ1260" s="278">
        <v>56.8</v>
      </c>
      <c r="AK1260" s="278">
        <v>57.400000000000006</v>
      </c>
      <c r="AL1260" s="278">
        <v>61.8</v>
      </c>
      <c r="AM1260" s="278">
        <v>66.599999999999994</v>
      </c>
      <c r="AN1260" s="278">
        <v>70.900000000000006</v>
      </c>
      <c r="AO1260" s="278">
        <v>80.7</v>
      </c>
      <c r="AP1260" s="278">
        <v>82</v>
      </c>
      <c r="AQ1260" s="278">
        <v>86.199999999999989</v>
      </c>
      <c r="AR1260" s="278">
        <v>83.699999999999989</v>
      </c>
      <c r="AS1260" s="278">
        <v>83.5</v>
      </c>
      <c r="AT1260" s="278">
        <v>81.599999999999994</v>
      </c>
      <c r="AU1260" s="278">
        <v>81.199999999999989</v>
      </c>
      <c r="AV1260" s="278">
        <v>87.6</v>
      </c>
      <c r="AW1260" s="278">
        <v>92.9</v>
      </c>
      <c r="AX1260" s="278">
        <v>97.199999999999989</v>
      </c>
      <c r="AY1260" s="278">
        <v>102.1</v>
      </c>
      <c r="AZ1260" s="278">
        <v>119.3</v>
      </c>
      <c r="BA1260" s="278">
        <v>122.19999999999999</v>
      </c>
      <c r="BB1260" s="278">
        <v>120.89999999999999</v>
      </c>
      <c r="BC1260" s="278">
        <v>119.19999999999999</v>
      </c>
      <c r="BD1260" s="278">
        <v>117.7</v>
      </c>
      <c r="BE1260" s="278">
        <v>116.7</v>
      </c>
      <c r="BF1260" s="278">
        <v>113.1</v>
      </c>
      <c r="BG1260" s="278">
        <v>109.1</v>
      </c>
      <c r="BH1260" s="278">
        <v>102.9</v>
      </c>
      <c r="BI1260" s="278">
        <v>80.3</v>
      </c>
      <c r="BJ1260" s="278">
        <v>71.3</v>
      </c>
      <c r="BK1260" s="278">
        <v>65</v>
      </c>
      <c r="BL1260" s="278">
        <v>58.6</v>
      </c>
      <c r="BM1260" s="278">
        <v>54.800000000000004</v>
      </c>
      <c r="BN1260" s="278">
        <v>53.399999999999991</v>
      </c>
      <c r="BO1260" s="278">
        <v>48.1</v>
      </c>
      <c r="BP1260" s="278">
        <v>50.4</v>
      </c>
      <c r="BQ1260" s="278">
        <v>53.2</v>
      </c>
      <c r="BR1260" s="278">
        <v>54.6</v>
      </c>
      <c r="BS1260" s="278">
        <v>55.599999999999994</v>
      </c>
      <c r="BT1260" s="278"/>
    </row>
    <row r="1261" spans="3:72" x14ac:dyDescent="0.2">
      <c r="C1261" s="89" t="s">
        <v>26</v>
      </c>
      <c r="D1261" s="25" t="s">
        <v>249</v>
      </c>
      <c r="E1261" s="42" t="s">
        <v>253</v>
      </c>
      <c r="F1261" s="28" t="s">
        <v>130</v>
      </c>
      <c r="G1261" s="207">
        <v>4</v>
      </c>
      <c r="H1261" s="278">
        <v>4.2</v>
      </c>
      <c r="I1261" s="278">
        <v>4.0999999999999996</v>
      </c>
      <c r="J1261" s="278">
        <v>4.8</v>
      </c>
      <c r="K1261" s="278">
        <v>4.7</v>
      </c>
      <c r="L1261" s="278">
        <v>4.5999999999999996</v>
      </c>
      <c r="M1261" s="278">
        <v>4.9000000000000004</v>
      </c>
      <c r="N1261" s="278">
        <v>5.2</v>
      </c>
      <c r="O1261" s="278">
        <v>5.2</v>
      </c>
      <c r="P1261" s="278">
        <v>5.0999999999999996</v>
      </c>
      <c r="Q1261" s="278">
        <v>5</v>
      </c>
      <c r="R1261" s="278">
        <v>5</v>
      </c>
      <c r="S1261" s="278">
        <v>4.9000000000000004</v>
      </c>
      <c r="T1261" s="278">
        <v>4.5999999999999996</v>
      </c>
      <c r="U1261" s="278">
        <v>4.5999999999999996</v>
      </c>
      <c r="V1261" s="278">
        <v>4.8</v>
      </c>
      <c r="W1261" s="278">
        <v>4.7</v>
      </c>
      <c r="X1261" s="278">
        <v>5</v>
      </c>
      <c r="Y1261" s="278">
        <v>5.0999999999999996</v>
      </c>
      <c r="Z1261" s="278">
        <v>5.2</v>
      </c>
      <c r="AA1261" s="278">
        <v>5.0999999999999996</v>
      </c>
      <c r="AB1261" s="278">
        <v>5.0999999999999996</v>
      </c>
      <c r="AC1261" s="278">
        <v>4.7</v>
      </c>
      <c r="AD1261" s="278">
        <v>4.7</v>
      </c>
      <c r="AE1261" s="278">
        <v>4.5999999999999996</v>
      </c>
      <c r="AF1261" s="278">
        <v>4.5</v>
      </c>
      <c r="AG1261" s="278">
        <v>4.8</v>
      </c>
      <c r="AH1261" s="278">
        <v>4</v>
      </c>
      <c r="AI1261" s="278">
        <v>3.3</v>
      </c>
      <c r="AJ1261" s="278">
        <v>2.9000000000000004</v>
      </c>
      <c r="AK1261" s="278">
        <v>3.4000000000000004</v>
      </c>
      <c r="AL1261" s="278">
        <v>3.8</v>
      </c>
      <c r="AM1261" s="278">
        <v>3.9000000000000004</v>
      </c>
      <c r="AN1261" s="278">
        <v>4.5999999999999996</v>
      </c>
      <c r="AO1261" s="278">
        <v>4.5999999999999996</v>
      </c>
      <c r="AP1261" s="278">
        <v>4.5999999999999996</v>
      </c>
      <c r="AQ1261" s="278">
        <v>4.2</v>
      </c>
      <c r="AR1261" s="278">
        <v>4.2</v>
      </c>
      <c r="AS1261" s="278">
        <v>4.8</v>
      </c>
      <c r="AT1261" s="278">
        <v>4.4000000000000004</v>
      </c>
      <c r="AU1261" s="278">
        <v>4.0999999999999996</v>
      </c>
      <c r="AV1261" s="278">
        <v>3.4000000000000004</v>
      </c>
      <c r="AW1261" s="278">
        <v>3.5</v>
      </c>
      <c r="AX1261" s="278">
        <v>3.9000000000000004</v>
      </c>
      <c r="AY1261" s="278">
        <v>4.5</v>
      </c>
      <c r="AZ1261" s="278">
        <v>4.6999999999999993</v>
      </c>
      <c r="BA1261" s="278">
        <v>5</v>
      </c>
      <c r="BB1261" s="278">
        <v>5.4</v>
      </c>
      <c r="BC1261" s="278">
        <v>5.4</v>
      </c>
      <c r="BD1261" s="278">
        <v>5.3000000000000007</v>
      </c>
      <c r="BE1261" s="278">
        <v>5.5</v>
      </c>
      <c r="BF1261" s="278">
        <v>5.6</v>
      </c>
      <c r="BG1261" s="278">
        <v>6.1</v>
      </c>
      <c r="BH1261" s="278">
        <v>6.1</v>
      </c>
      <c r="BI1261" s="278">
        <v>5.0999999999999996</v>
      </c>
      <c r="BJ1261" s="278">
        <v>4.2</v>
      </c>
      <c r="BK1261" s="278">
        <v>4</v>
      </c>
      <c r="BL1261" s="278">
        <v>3.8</v>
      </c>
      <c r="BM1261" s="278">
        <v>3.4000000000000004</v>
      </c>
      <c r="BN1261" s="278">
        <v>4</v>
      </c>
      <c r="BO1261" s="278">
        <v>3.8</v>
      </c>
      <c r="BP1261" s="278">
        <v>4.5</v>
      </c>
      <c r="BQ1261" s="278">
        <v>4.2</v>
      </c>
      <c r="BR1261" s="278">
        <v>4.0999999999999996</v>
      </c>
      <c r="BS1261" s="278">
        <v>4.2</v>
      </c>
      <c r="BT1261" s="278"/>
    </row>
    <row r="1262" spans="3:72" x14ac:dyDescent="0.2">
      <c r="C1262" s="89" t="s">
        <v>27</v>
      </c>
      <c r="D1262" s="25" t="s">
        <v>249</v>
      </c>
      <c r="E1262" s="42" t="s">
        <v>253</v>
      </c>
      <c r="F1262" s="28" t="s">
        <v>130</v>
      </c>
      <c r="G1262" s="207">
        <v>12.8</v>
      </c>
      <c r="H1262" s="278">
        <v>13.2</v>
      </c>
      <c r="I1262" s="278">
        <v>13.6</v>
      </c>
      <c r="J1262" s="278">
        <v>13.8</v>
      </c>
      <c r="K1262" s="278">
        <v>13.8</v>
      </c>
      <c r="L1262" s="278">
        <v>13.9</v>
      </c>
      <c r="M1262" s="278">
        <v>14.8</v>
      </c>
      <c r="N1262" s="278">
        <v>16.2</v>
      </c>
      <c r="O1262" s="278">
        <v>17.2</v>
      </c>
      <c r="P1262" s="278">
        <v>17.7</v>
      </c>
      <c r="Q1262" s="278">
        <v>18.7</v>
      </c>
      <c r="R1262" s="278">
        <v>19.8</v>
      </c>
      <c r="S1262" s="278">
        <v>20.6</v>
      </c>
      <c r="T1262" s="278">
        <v>20.100000000000001</v>
      </c>
      <c r="U1262" s="278">
        <v>20.2</v>
      </c>
      <c r="V1262" s="278">
        <v>20.6</v>
      </c>
      <c r="W1262" s="278">
        <v>21</v>
      </c>
      <c r="X1262" s="278">
        <v>22.3</v>
      </c>
      <c r="Y1262" s="278">
        <v>23.3</v>
      </c>
      <c r="Z1262" s="278">
        <v>24.4</v>
      </c>
      <c r="AA1262" s="278">
        <v>24.9</v>
      </c>
      <c r="AB1262" s="278">
        <v>24.8</v>
      </c>
      <c r="AC1262" s="278">
        <v>24.4</v>
      </c>
      <c r="AD1262" s="278">
        <v>24.2</v>
      </c>
      <c r="AE1262" s="278">
        <v>24.1</v>
      </c>
      <c r="AF1262" s="278">
        <v>22.8</v>
      </c>
      <c r="AG1262" s="278">
        <v>23.700000000000003</v>
      </c>
      <c r="AH1262" s="278">
        <v>22.5</v>
      </c>
      <c r="AI1262" s="278">
        <v>20.100000000000001</v>
      </c>
      <c r="AJ1262" s="278">
        <v>16.899999999999999</v>
      </c>
      <c r="AK1262" s="278">
        <v>17.5</v>
      </c>
      <c r="AL1262" s="278">
        <v>19.100000000000001</v>
      </c>
      <c r="AM1262" s="278">
        <v>20</v>
      </c>
      <c r="AN1262" s="278">
        <v>22.7</v>
      </c>
      <c r="AO1262" s="278">
        <v>23.4</v>
      </c>
      <c r="AP1262" s="278">
        <v>25</v>
      </c>
      <c r="AQ1262" s="278">
        <v>25.299999999999997</v>
      </c>
      <c r="AR1262" s="278">
        <v>25.4</v>
      </c>
      <c r="AS1262" s="278">
        <v>25.1</v>
      </c>
      <c r="AT1262" s="278">
        <v>24.6</v>
      </c>
      <c r="AU1262" s="278">
        <v>24.9</v>
      </c>
      <c r="AV1262" s="278">
        <v>24.7</v>
      </c>
      <c r="AW1262" s="278">
        <v>26.3</v>
      </c>
      <c r="AX1262" s="278">
        <v>28.5</v>
      </c>
      <c r="AY1262" s="278">
        <v>26.6</v>
      </c>
      <c r="AZ1262" s="278">
        <v>26</v>
      </c>
      <c r="BA1262" s="278">
        <v>27.700000000000003</v>
      </c>
      <c r="BB1262" s="278">
        <v>29</v>
      </c>
      <c r="BC1262" s="278">
        <v>29.4</v>
      </c>
      <c r="BD1262" s="278">
        <v>31.8</v>
      </c>
      <c r="BE1262" s="278">
        <v>33</v>
      </c>
      <c r="BF1262" s="278">
        <v>33.9</v>
      </c>
      <c r="BG1262" s="278">
        <v>35.5</v>
      </c>
      <c r="BH1262" s="278">
        <v>35.099999999999994</v>
      </c>
      <c r="BI1262" s="278">
        <v>29.9</v>
      </c>
      <c r="BJ1262" s="278">
        <v>28.2</v>
      </c>
      <c r="BK1262" s="278">
        <v>26.5</v>
      </c>
      <c r="BL1262" s="278">
        <v>23.3</v>
      </c>
      <c r="BM1262" s="278">
        <v>20.200000000000003</v>
      </c>
      <c r="BN1262" s="278">
        <v>22.4</v>
      </c>
      <c r="BO1262" s="278">
        <v>24.6</v>
      </c>
      <c r="BP1262" s="278">
        <v>25.7</v>
      </c>
      <c r="BQ1262" s="278">
        <v>27</v>
      </c>
      <c r="BR1262" s="278">
        <v>28.700000000000003</v>
      </c>
      <c r="BS1262" s="278">
        <v>30</v>
      </c>
      <c r="BT1262" s="278"/>
    </row>
    <row r="1263" spans="3:72" x14ac:dyDescent="0.2">
      <c r="C1263" s="89" t="s">
        <v>28</v>
      </c>
      <c r="D1263" s="25" t="s">
        <v>249</v>
      </c>
      <c r="E1263" s="42" t="s">
        <v>253</v>
      </c>
      <c r="F1263" s="28" t="s">
        <v>130</v>
      </c>
      <c r="G1263" s="207">
        <v>28</v>
      </c>
      <c r="H1263" s="278">
        <v>29.6</v>
      </c>
      <c r="I1263" s="278">
        <v>31.6</v>
      </c>
      <c r="J1263" s="278">
        <v>32.6</v>
      </c>
      <c r="K1263" s="278">
        <v>31.8</v>
      </c>
      <c r="L1263" s="278">
        <v>31.3</v>
      </c>
      <c r="M1263" s="278">
        <v>31.1</v>
      </c>
      <c r="N1263" s="278">
        <v>33.799999999999997</v>
      </c>
      <c r="O1263" s="278">
        <v>35.1</v>
      </c>
      <c r="P1263" s="278">
        <v>36.799999999999997</v>
      </c>
      <c r="Q1263" s="278">
        <v>38.5</v>
      </c>
      <c r="R1263" s="278">
        <v>40.700000000000003</v>
      </c>
      <c r="S1263" s="278">
        <v>41.5</v>
      </c>
      <c r="T1263" s="278">
        <v>42.1</v>
      </c>
      <c r="U1263" s="278">
        <v>43.6</v>
      </c>
      <c r="V1263" s="278">
        <v>44.7</v>
      </c>
      <c r="W1263" s="278">
        <v>45.4</v>
      </c>
      <c r="X1263" s="278">
        <v>47.1</v>
      </c>
      <c r="Y1263" s="278">
        <v>48.7</v>
      </c>
      <c r="Z1263" s="278">
        <v>49.2</v>
      </c>
      <c r="AA1263" s="278">
        <v>48.7</v>
      </c>
      <c r="AB1263" s="278">
        <v>48.3</v>
      </c>
      <c r="AC1263" s="278">
        <v>47.7</v>
      </c>
      <c r="AD1263" s="278">
        <v>46.6</v>
      </c>
      <c r="AE1263" s="278">
        <v>45.6</v>
      </c>
      <c r="AF1263" s="278">
        <v>42.3</v>
      </c>
      <c r="AG1263" s="278">
        <v>37.5</v>
      </c>
      <c r="AH1263" s="278">
        <v>35</v>
      </c>
      <c r="AI1263" s="278">
        <v>33.900000000000006</v>
      </c>
      <c r="AJ1263" s="278">
        <v>31.400000000000002</v>
      </c>
      <c r="AK1263" s="278">
        <v>34.1</v>
      </c>
      <c r="AL1263" s="278">
        <v>40</v>
      </c>
      <c r="AM1263" s="278">
        <v>41.7</v>
      </c>
      <c r="AN1263" s="278">
        <v>40.800000000000004</v>
      </c>
      <c r="AO1263" s="278">
        <v>42.2</v>
      </c>
      <c r="AP1263" s="278">
        <v>42.4</v>
      </c>
      <c r="AQ1263" s="278">
        <v>43.4</v>
      </c>
      <c r="AR1263" s="278">
        <v>42.2</v>
      </c>
      <c r="AS1263" s="278">
        <v>41.3</v>
      </c>
      <c r="AT1263" s="278">
        <v>40.799999999999997</v>
      </c>
      <c r="AU1263" s="278">
        <v>35.799999999999997</v>
      </c>
      <c r="AV1263" s="278">
        <v>34.900000000000006</v>
      </c>
      <c r="AW1263" s="278">
        <v>36.700000000000003</v>
      </c>
      <c r="AX1263" s="278">
        <v>38</v>
      </c>
      <c r="AY1263" s="278">
        <v>39</v>
      </c>
      <c r="AZ1263" s="278">
        <v>44.4</v>
      </c>
      <c r="BA1263" s="278">
        <v>49.3</v>
      </c>
      <c r="BB1263" s="278">
        <v>47.3</v>
      </c>
      <c r="BC1263" s="278">
        <v>48.099999999999994</v>
      </c>
      <c r="BD1263" s="278">
        <v>51.1</v>
      </c>
      <c r="BE1263" s="278">
        <v>52.599999999999994</v>
      </c>
      <c r="BF1263" s="278">
        <v>50.9</v>
      </c>
      <c r="BG1263" s="278">
        <v>49.9</v>
      </c>
      <c r="BH1263" s="278">
        <v>50.400000000000006</v>
      </c>
      <c r="BI1263" s="278">
        <v>47.9</v>
      </c>
      <c r="BJ1263" s="278">
        <v>43.6</v>
      </c>
      <c r="BK1263" s="278">
        <v>40</v>
      </c>
      <c r="BL1263" s="278">
        <v>35.700000000000003</v>
      </c>
      <c r="BM1263" s="278">
        <v>29.9</v>
      </c>
      <c r="BN1263" s="278">
        <v>32.799999999999997</v>
      </c>
      <c r="BO1263" s="278">
        <v>40.799999999999997</v>
      </c>
      <c r="BP1263" s="278">
        <v>42.3</v>
      </c>
      <c r="BQ1263" s="278">
        <v>40.200000000000003</v>
      </c>
      <c r="BR1263" s="278">
        <v>41.400000000000006</v>
      </c>
      <c r="BS1263" s="278">
        <v>42.8</v>
      </c>
      <c r="BT1263" s="278"/>
    </row>
    <row r="1264" spans="3:72" x14ac:dyDescent="0.2">
      <c r="C1264" s="89" t="s">
        <v>29</v>
      </c>
      <c r="D1264" s="25" t="s">
        <v>249</v>
      </c>
      <c r="E1264" s="42" t="s">
        <v>253</v>
      </c>
      <c r="F1264" s="28" t="s">
        <v>130</v>
      </c>
      <c r="G1264" s="207">
        <v>4.4000000000000004</v>
      </c>
      <c r="H1264" s="278">
        <v>4.5999999999999996</v>
      </c>
      <c r="I1264" s="278">
        <v>4.9000000000000004</v>
      </c>
      <c r="J1264" s="278">
        <v>5.0999999999999996</v>
      </c>
      <c r="K1264" s="278">
        <v>5</v>
      </c>
      <c r="L1264" s="278">
        <v>5</v>
      </c>
      <c r="M1264" s="278">
        <v>5.3</v>
      </c>
      <c r="N1264" s="278">
        <v>5.4</v>
      </c>
      <c r="O1264" s="278">
        <v>5.5</v>
      </c>
      <c r="P1264" s="278">
        <v>6</v>
      </c>
      <c r="Q1264" s="278">
        <v>6.7</v>
      </c>
      <c r="R1264" s="278">
        <v>7</v>
      </c>
      <c r="S1264" s="278">
        <v>7.3</v>
      </c>
      <c r="T1264" s="278">
        <v>7.3</v>
      </c>
      <c r="U1264" s="278">
        <v>7.7</v>
      </c>
      <c r="V1264" s="278">
        <v>8</v>
      </c>
      <c r="W1264" s="278">
        <v>8.6999999999999993</v>
      </c>
      <c r="X1264" s="278">
        <v>9.6</v>
      </c>
      <c r="Y1264" s="278">
        <v>10.4</v>
      </c>
      <c r="Z1264" s="278">
        <v>10.9</v>
      </c>
      <c r="AA1264" s="278">
        <v>11</v>
      </c>
      <c r="AB1264" s="278">
        <v>11</v>
      </c>
      <c r="AC1264" s="278">
        <v>11</v>
      </c>
      <c r="AD1264" s="278">
        <v>11</v>
      </c>
      <c r="AE1264" s="278">
        <v>11.1</v>
      </c>
      <c r="AF1264" s="278">
        <v>11</v>
      </c>
      <c r="AG1264" s="278">
        <v>9.6</v>
      </c>
      <c r="AH1264" s="278">
        <v>8.4</v>
      </c>
      <c r="AI1264" s="278">
        <v>6.9</v>
      </c>
      <c r="AJ1264" s="278">
        <v>7.5</v>
      </c>
      <c r="AK1264" s="278">
        <v>8.9</v>
      </c>
      <c r="AL1264" s="278">
        <v>6.8</v>
      </c>
      <c r="AM1264" s="278">
        <v>8.6</v>
      </c>
      <c r="AN1264" s="278">
        <v>9.6999999999999993</v>
      </c>
      <c r="AO1264" s="278">
        <v>9.1999999999999993</v>
      </c>
      <c r="AP1264" s="278">
        <v>9.5</v>
      </c>
      <c r="AQ1264" s="278">
        <v>12</v>
      </c>
      <c r="AR1264" s="278">
        <v>10.7</v>
      </c>
      <c r="AS1264" s="278">
        <v>10.799999999999999</v>
      </c>
      <c r="AT1264" s="278">
        <v>11.7</v>
      </c>
      <c r="AU1264" s="278">
        <v>11.2</v>
      </c>
      <c r="AV1264" s="278">
        <v>12</v>
      </c>
      <c r="AW1264" s="278">
        <v>12.2</v>
      </c>
      <c r="AX1264" s="278">
        <v>12.5</v>
      </c>
      <c r="AY1264" s="278">
        <v>14.3</v>
      </c>
      <c r="AZ1264" s="278">
        <v>16.600000000000001</v>
      </c>
      <c r="BA1264" s="278">
        <v>17.5</v>
      </c>
      <c r="BB1264" s="278">
        <v>17.7</v>
      </c>
      <c r="BC1264" s="278">
        <v>18.5</v>
      </c>
      <c r="BD1264" s="278">
        <v>20.100000000000001</v>
      </c>
      <c r="BE1264" s="278">
        <v>20.3</v>
      </c>
      <c r="BF1264" s="278">
        <v>21.9</v>
      </c>
      <c r="BG1264" s="278">
        <v>21.1</v>
      </c>
      <c r="BH1264" s="278">
        <v>20.3</v>
      </c>
      <c r="BI1264" s="278">
        <v>15.899999999999999</v>
      </c>
      <c r="BJ1264" s="278">
        <v>15.200000000000001</v>
      </c>
      <c r="BK1264" s="278">
        <v>14.2</v>
      </c>
      <c r="BL1264" s="278">
        <v>11.6</v>
      </c>
      <c r="BM1264" s="278">
        <v>12.5</v>
      </c>
      <c r="BN1264" s="278">
        <v>11.399999999999999</v>
      </c>
      <c r="BO1264" s="278">
        <v>8.6</v>
      </c>
      <c r="BP1264" s="278">
        <v>9.2999999999999989</v>
      </c>
      <c r="BQ1264" s="278">
        <v>9.1999999999999993</v>
      </c>
      <c r="BR1264" s="278">
        <v>9.6</v>
      </c>
      <c r="BS1264" s="278">
        <v>10</v>
      </c>
      <c r="BT1264" s="278"/>
    </row>
    <row r="1265" spans="3:72" x14ac:dyDescent="0.2">
      <c r="C1265" s="89" t="s">
        <v>30</v>
      </c>
      <c r="D1265" s="25" t="s">
        <v>249</v>
      </c>
      <c r="E1265" s="42" t="s">
        <v>253</v>
      </c>
      <c r="F1265" s="28" t="s">
        <v>130</v>
      </c>
      <c r="G1265" s="207">
        <v>6.8</v>
      </c>
      <c r="H1265" s="278">
        <v>6.8</v>
      </c>
      <c r="I1265" s="278">
        <v>6.9</v>
      </c>
      <c r="J1265" s="278">
        <v>6.8</v>
      </c>
      <c r="K1265" s="278">
        <v>6.6</v>
      </c>
      <c r="L1265" s="278">
        <v>6.8</v>
      </c>
      <c r="M1265" s="278">
        <v>7</v>
      </c>
      <c r="N1265" s="278">
        <v>7.4</v>
      </c>
      <c r="O1265" s="278">
        <v>7.6</v>
      </c>
      <c r="P1265" s="278">
        <v>7.9</v>
      </c>
      <c r="Q1265" s="278">
        <v>8.1999999999999993</v>
      </c>
      <c r="R1265" s="278">
        <v>8.6999999999999993</v>
      </c>
      <c r="S1265" s="278">
        <v>8.8000000000000007</v>
      </c>
      <c r="T1265" s="278">
        <v>8.6</v>
      </c>
      <c r="U1265" s="278">
        <v>9</v>
      </c>
      <c r="V1265" s="278">
        <v>9.1</v>
      </c>
      <c r="W1265" s="278">
        <v>9.1999999999999993</v>
      </c>
      <c r="X1265" s="278">
        <v>9.9</v>
      </c>
      <c r="Y1265" s="278">
        <v>10.3</v>
      </c>
      <c r="Z1265" s="278">
        <v>11</v>
      </c>
      <c r="AA1265" s="278">
        <v>11.2</v>
      </c>
      <c r="AB1265" s="278">
        <v>10.8</v>
      </c>
      <c r="AC1265" s="278">
        <v>10.6</v>
      </c>
      <c r="AD1265" s="278">
        <v>10.4</v>
      </c>
      <c r="AE1265" s="278">
        <v>9.8000000000000007</v>
      </c>
      <c r="AF1265" s="278">
        <v>6.3999999999999995</v>
      </c>
      <c r="AG1265" s="278">
        <v>6.4</v>
      </c>
      <c r="AH1265" s="278">
        <v>7.7</v>
      </c>
      <c r="AI1265" s="278">
        <v>8.1</v>
      </c>
      <c r="AJ1265" s="278">
        <v>6.1</v>
      </c>
      <c r="AK1265" s="278">
        <v>6</v>
      </c>
      <c r="AL1265" s="278">
        <v>7.7</v>
      </c>
      <c r="AM1265" s="278">
        <v>8.1999999999999993</v>
      </c>
      <c r="AN1265" s="278">
        <v>8.1</v>
      </c>
      <c r="AO1265" s="278">
        <v>8.6</v>
      </c>
      <c r="AP1265" s="278">
        <v>7.4</v>
      </c>
      <c r="AQ1265" s="278">
        <v>8.5</v>
      </c>
      <c r="AR1265" s="278">
        <v>8.5</v>
      </c>
      <c r="AS1265" s="278">
        <v>8.1</v>
      </c>
      <c r="AT1265" s="278">
        <v>7.2</v>
      </c>
      <c r="AU1265" s="278">
        <v>7.6999999999999993</v>
      </c>
      <c r="AV1265" s="278">
        <v>8.4</v>
      </c>
      <c r="AW1265" s="278">
        <v>8.5</v>
      </c>
      <c r="AX1265" s="278">
        <v>8.8999999999999986</v>
      </c>
      <c r="AY1265" s="278">
        <v>10.4</v>
      </c>
      <c r="AZ1265" s="278">
        <v>10</v>
      </c>
      <c r="BA1265" s="278">
        <v>10.899999999999999</v>
      </c>
      <c r="BB1265" s="278">
        <v>10.6</v>
      </c>
      <c r="BC1265" s="278">
        <v>10.5</v>
      </c>
      <c r="BD1265" s="278">
        <v>10.899999999999999</v>
      </c>
      <c r="BE1265" s="278">
        <v>10.8</v>
      </c>
      <c r="BF1265" s="278">
        <v>11.6</v>
      </c>
      <c r="BG1265" s="278">
        <v>11.6</v>
      </c>
      <c r="BH1265" s="278">
        <v>11.5</v>
      </c>
      <c r="BI1265" s="278">
        <v>10.1</v>
      </c>
      <c r="BJ1265" s="278">
        <v>9.9</v>
      </c>
      <c r="BK1265" s="278">
        <v>9.8000000000000007</v>
      </c>
      <c r="BL1265" s="278">
        <v>8.6999999999999993</v>
      </c>
      <c r="BM1265" s="278">
        <v>8.6000000000000014</v>
      </c>
      <c r="BN1265" s="278">
        <v>7.1999999999999993</v>
      </c>
      <c r="BO1265" s="278">
        <v>6.8</v>
      </c>
      <c r="BP1265" s="278">
        <v>7.5</v>
      </c>
      <c r="BQ1265" s="278">
        <v>7.6999999999999993</v>
      </c>
      <c r="BR1265" s="278">
        <v>7.9</v>
      </c>
      <c r="BS1265" s="278">
        <v>8</v>
      </c>
      <c r="BT1265" s="278"/>
    </row>
    <row r="1266" spans="3:72" x14ac:dyDescent="0.2">
      <c r="C1266" s="89" t="s">
        <v>31</v>
      </c>
      <c r="D1266" s="25" t="s">
        <v>249</v>
      </c>
      <c r="E1266" s="42" t="s">
        <v>253</v>
      </c>
      <c r="F1266" s="28" t="s">
        <v>130</v>
      </c>
      <c r="G1266" s="207">
        <v>27.5</v>
      </c>
      <c r="H1266" s="278">
        <v>28.5</v>
      </c>
      <c r="I1266" s="278">
        <v>29.5</v>
      </c>
      <c r="J1266" s="278">
        <v>30.6</v>
      </c>
      <c r="K1266" s="278">
        <v>30.3</v>
      </c>
      <c r="L1266" s="278">
        <v>30.1</v>
      </c>
      <c r="M1266" s="278">
        <v>31.6</v>
      </c>
      <c r="N1266" s="278">
        <v>33.1</v>
      </c>
      <c r="O1266" s="278">
        <v>33.700000000000003</v>
      </c>
      <c r="P1266" s="278">
        <v>35.4</v>
      </c>
      <c r="Q1266" s="278">
        <v>37.5</v>
      </c>
      <c r="R1266" s="278">
        <v>40.4</v>
      </c>
      <c r="S1266" s="278">
        <v>42.3</v>
      </c>
      <c r="T1266" s="278">
        <v>41.6</v>
      </c>
      <c r="U1266" s="278">
        <v>42.2</v>
      </c>
      <c r="V1266" s="278">
        <v>44</v>
      </c>
      <c r="W1266" s="278">
        <v>45.4</v>
      </c>
      <c r="X1266" s="278">
        <v>47.7</v>
      </c>
      <c r="Y1266" s="278">
        <v>49.4</v>
      </c>
      <c r="Z1266" s="278">
        <v>50.8</v>
      </c>
      <c r="AA1266" s="278">
        <v>50.7</v>
      </c>
      <c r="AB1266" s="278">
        <v>50.1</v>
      </c>
      <c r="AC1266" s="278">
        <v>49.6</v>
      </c>
      <c r="AD1266" s="278">
        <v>47.3</v>
      </c>
      <c r="AE1266" s="278">
        <v>45.9</v>
      </c>
      <c r="AF1266" s="278">
        <v>44.9</v>
      </c>
      <c r="AG1266" s="278">
        <v>43.2</v>
      </c>
      <c r="AH1266" s="278">
        <v>45.8</v>
      </c>
      <c r="AI1266" s="278">
        <v>41.2</v>
      </c>
      <c r="AJ1266" s="278">
        <v>38.6</v>
      </c>
      <c r="AK1266" s="278">
        <v>34.799999999999997</v>
      </c>
      <c r="AL1266" s="278">
        <v>38.5</v>
      </c>
      <c r="AM1266" s="278">
        <v>38.9</v>
      </c>
      <c r="AN1266" s="278">
        <v>37.299999999999997</v>
      </c>
      <c r="AO1266" s="278">
        <v>38.1</v>
      </c>
      <c r="AP1266" s="278">
        <v>37.299999999999997</v>
      </c>
      <c r="AQ1266" s="278">
        <v>39.9</v>
      </c>
      <c r="AR1266" s="278">
        <v>39.6</v>
      </c>
      <c r="AS1266" s="278">
        <v>39.299999999999997</v>
      </c>
      <c r="AT1266" s="278">
        <v>38.200000000000003</v>
      </c>
      <c r="AU1266" s="278">
        <v>38.4</v>
      </c>
      <c r="AV1266" s="278">
        <v>40.200000000000003</v>
      </c>
      <c r="AW1266" s="278">
        <v>41</v>
      </c>
      <c r="AX1266" s="278">
        <v>42.5</v>
      </c>
      <c r="AY1266" s="278">
        <v>45.599999999999994</v>
      </c>
      <c r="AZ1266" s="278">
        <v>40.6</v>
      </c>
      <c r="BA1266" s="278">
        <v>42.5</v>
      </c>
      <c r="BB1266" s="278">
        <v>43</v>
      </c>
      <c r="BC1266" s="278">
        <v>42.6</v>
      </c>
      <c r="BD1266" s="278">
        <v>43.5</v>
      </c>
      <c r="BE1266" s="278">
        <v>43.3</v>
      </c>
      <c r="BF1266" s="278">
        <v>41.9</v>
      </c>
      <c r="BG1266" s="278">
        <v>43.2</v>
      </c>
      <c r="BH1266" s="278">
        <v>42.5</v>
      </c>
      <c r="BI1266" s="278">
        <v>39</v>
      </c>
      <c r="BJ1266" s="278">
        <v>36.9</v>
      </c>
      <c r="BK1266" s="278">
        <v>35.299999999999997</v>
      </c>
      <c r="BL1266" s="278">
        <v>30.5</v>
      </c>
      <c r="BM1266" s="278">
        <v>27.9</v>
      </c>
      <c r="BN1266" s="278">
        <v>26.2</v>
      </c>
      <c r="BO1266" s="278">
        <v>26.9</v>
      </c>
      <c r="BP1266" s="278">
        <v>28.700000000000003</v>
      </c>
      <c r="BQ1266" s="278">
        <v>29</v>
      </c>
      <c r="BR1266" s="278">
        <v>29.4</v>
      </c>
      <c r="BS1266" s="278">
        <v>29</v>
      </c>
      <c r="BT1266" s="278"/>
    </row>
    <row r="1267" spans="3:72" x14ac:dyDescent="0.2">
      <c r="C1267" s="89" t="s">
        <v>32</v>
      </c>
      <c r="D1267" s="25" t="s">
        <v>249</v>
      </c>
      <c r="E1267" s="42" t="s">
        <v>253</v>
      </c>
      <c r="F1267" s="28" t="s">
        <v>130</v>
      </c>
      <c r="G1267" s="207">
        <v>2.9</v>
      </c>
      <c r="H1267" s="278">
        <v>3</v>
      </c>
      <c r="I1267" s="278">
        <v>3</v>
      </c>
      <c r="J1267" s="278">
        <v>3.2</v>
      </c>
      <c r="K1267" s="278">
        <v>3.3</v>
      </c>
      <c r="L1267" s="278">
        <v>3.2</v>
      </c>
      <c r="M1267" s="278">
        <v>3.2</v>
      </c>
      <c r="N1267" s="278">
        <v>3.3</v>
      </c>
      <c r="O1267" s="278">
        <v>3.4</v>
      </c>
      <c r="P1267" s="278">
        <v>3.5</v>
      </c>
      <c r="Q1267" s="278">
        <v>3.6</v>
      </c>
      <c r="R1267" s="278">
        <v>3.8</v>
      </c>
      <c r="S1267" s="278">
        <v>3.9</v>
      </c>
      <c r="T1267" s="278">
        <v>3.9</v>
      </c>
      <c r="U1267" s="278">
        <v>4</v>
      </c>
      <c r="V1267" s="278">
        <v>4.0999999999999996</v>
      </c>
      <c r="W1267" s="278">
        <v>4.3</v>
      </c>
      <c r="X1267" s="278">
        <v>4.8</v>
      </c>
      <c r="Y1267" s="278">
        <v>5.2</v>
      </c>
      <c r="Z1267" s="278">
        <v>5.4</v>
      </c>
      <c r="AA1267" s="278">
        <v>5.6</v>
      </c>
      <c r="AB1267" s="278">
        <v>5.6</v>
      </c>
      <c r="AC1267" s="278">
        <v>5.7</v>
      </c>
      <c r="AD1267" s="278">
        <v>5.8</v>
      </c>
      <c r="AE1267" s="278">
        <v>5.6</v>
      </c>
      <c r="AF1267" s="278">
        <v>5.9</v>
      </c>
      <c r="AG1267" s="278">
        <v>5.0999999999999996</v>
      </c>
      <c r="AH1267" s="278">
        <v>5.4</v>
      </c>
      <c r="AI1267" s="278">
        <v>5.9</v>
      </c>
      <c r="AJ1267" s="278">
        <v>6</v>
      </c>
      <c r="AK1267" s="278">
        <v>4.9000000000000004</v>
      </c>
      <c r="AL1267" s="278">
        <v>6.4</v>
      </c>
      <c r="AM1267" s="278">
        <v>7.1</v>
      </c>
      <c r="AN1267" s="278">
        <v>7.6</v>
      </c>
      <c r="AO1267" s="278">
        <v>7.6</v>
      </c>
      <c r="AP1267" s="278">
        <v>6.6</v>
      </c>
      <c r="AQ1267" s="278">
        <v>7.1999999999999993</v>
      </c>
      <c r="AR1267" s="278">
        <v>6.4</v>
      </c>
      <c r="AS1267" s="278">
        <v>6.5</v>
      </c>
      <c r="AT1267" s="278">
        <v>6.5</v>
      </c>
      <c r="AU1267" s="278">
        <v>6</v>
      </c>
      <c r="AV1267" s="278">
        <v>5.8</v>
      </c>
      <c r="AW1267" s="278">
        <v>5.9</v>
      </c>
      <c r="AX1267" s="278">
        <v>6.3</v>
      </c>
      <c r="AY1267" s="278">
        <v>7.8</v>
      </c>
      <c r="AZ1267" s="278">
        <v>6.7</v>
      </c>
      <c r="BA1267" s="278">
        <v>6.8</v>
      </c>
      <c r="BB1267" s="278">
        <v>7.1</v>
      </c>
      <c r="BC1267" s="278">
        <v>7.2</v>
      </c>
      <c r="BD1267" s="278">
        <v>7.5</v>
      </c>
      <c r="BE1267" s="278">
        <v>7.5</v>
      </c>
      <c r="BF1267" s="278">
        <v>7.8</v>
      </c>
      <c r="BG1267" s="278">
        <v>7.5</v>
      </c>
      <c r="BH1267" s="278">
        <v>7.4</v>
      </c>
      <c r="BI1267" s="278">
        <v>6.1</v>
      </c>
      <c r="BJ1267" s="278">
        <v>5.5</v>
      </c>
      <c r="BK1267" s="278">
        <v>5.5</v>
      </c>
      <c r="BL1267" s="278">
        <v>4.8</v>
      </c>
      <c r="BM1267" s="278">
        <v>4.1999999999999993</v>
      </c>
      <c r="BN1267" s="278">
        <v>4.3000000000000007</v>
      </c>
      <c r="BO1267" s="278">
        <v>4.2</v>
      </c>
      <c r="BP1267" s="278">
        <v>4</v>
      </c>
      <c r="BQ1267" s="278">
        <v>4.0999999999999996</v>
      </c>
      <c r="BR1267" s="278">
        <v>4.3</v>
      </c>
      <c r="BS1267" s="278">
        <v>4.5</v>
      </c>
      <c r="BT1267" s="278"/>
    </row>
    <row r="1268" spans="3:72" x14ac:dyDescent="0.2">
      <c r="C1268" s="90" t="s">
        <v>33</v>
      </c>
      <c r="D1268" s="96" t="s">
        <v>249</v>
      </c>
      <c r="E1268" s="35" t="s">
        <v>253</v>
      </c>
      <c r="F1268" s="91" t="s">
        <v>130</v>
      </c>
      <c r="G1268" s="208">
        <v>260.29999999999995</v>
      </c>
      <c r="H1268" s="279">
        <v>267.89999999999998</v>
      </c>
      <c r="I1268" s="279">
        <v>276.40000000000003</v>
      </c>
      <c r="J1268" s="279">
        <v>282.90000000000003</v>
      </c>
      <c r="K1268" s="279">
        <v>276.10000000000002</v>
      </c>
      <c r="L1268" s="279">
        <v>274.10000000000002</v>
      </c>
      <c r="M1268" s="279">
        <v>283.2</v>
      </c>
      <c r="N1268" s="279">
        <v>302.29999999999995</v>
      </c>
      <c r="O1268" s="279">
        <v>312.2</v>
      </c>
      <c r="P1268" s="279">
        <v>324.29999999999995</v>
      </c>
      <c r="Q1268" s="279">
        <v>338.6</v>
      </c>
      <c r="R1268" s="279">
        <v>357.3</v>
      </c>
      <c r="S1268" s="279">
        <v>367.4</v>
      </c>
      <c r="T1268" s="279">
        <v>365.30000000000007</v>
      </c>
      <c r="U1268" s="279">
        <v>374</v>
      </c>
      <c r="V1268" s="279">
        <v>386.70000000000005</v>
      </c>
      <c r="W1268" s="279">
        <v>398.49999999999994</v>
      </c>
      <c r="X1268" s="279">
        <v>423.00000000000006</v>
      </c>
      <c r="Y1268" s="279">
        <v>444.09999999999997</v>
      </c>
      <c r="Z1268" s="279">
        <v>457.9</v>
      </c>
      <c r="AA1268" s="279">
        <v>462.00000000000006</v>
      </c>
      <c r="AB1268" s="279">
        <v>457.40000000000009</v>
      </c>
      <c r="AC1268" s="279">
        <v>451.8</v>
      </c>
      <c r="AD1268" s="279">
        <v>443.3</v>
      </c>
      <c r="AE1268" s="279">
        <v>434.70000000000016</v>
      </c>
      <c r="AF1268" s="279">
        <v>414.80000000000007</v>
      </c>
      <c r="AG1268" s="279">
        <v>392.90000000000003</v>
      </c>
      <c r="AH1268" s="279">
        <v>367.4</v>
      </c>
      <c r="AI1268" s="279">
        <v>353.9</v>
      </c>
      <c r="AJ1268" s="279">
        <v>331.2</v>
      </c>
      <c r="AK1268" s="279">
        <v>325.8</v>
      </c>
      <c r="AL1268" s="279">
        <v>366.7</v>
      </c>
      <c r="AM1268" s="279">
        <v>397.1</v>
      </c>
      <c r="AN1268" s="279">
        <v>409.40000000000003</v>
      </c>
      <c r="AO1268" s="279">
        <v>431</v>
      </c>
      <c r="AP1268" s="279">
        <v>438.3</v>
      </c>
      <c r="AQ1268" s="279">
        <v>452.29999999999995</v>
      </c>
      <c r="AR1268" s="279">
        <v>442.40000000000009</v>
      </c>
      <c r="AS1268" s="279">
        <v>438.1</v>
      </c>
      <c r="AT1268" s="279">
        <v>427.59999999999991</v>
      </c>
      <c r="AU1268" s="279">
        <v>430.6</v>
      </c>
      <c r="AV1268" s="279">
        <v>446.5</v>
      </c>
      <c r="AW1268" s="279">
        <v>468.8</v>
      </c>
      <c r="AX1268" s="279">
        <v>489.59999999999997</v>
      </c>
      <c r="AY1268" s="279">
        <v>512.79999999999995</v>
      </c>
      <c r="AZ1268" s="279">
        <v>539.90000000000009</v>
      </c>
      <c r="BA1268" s="279">
        <v>561.90000000000009</v>
      </c>
      <c r="BB1268" s="279">
        <v>562.70000000000005</v>
      </c>
      <c r="BC1268" s="279">
        <v>566.10000000000014</v>
      </c>
      <c r="BD1268" s="279">
        <v>584.79999999999995</v>
      </c>
      <c r="BE1268" s="279">
        <v>592.20000000000005</v>
      </c>
      <c r="BF1268" s="279">
        <v>588.5</v>
      </c>
      <c r="BG1268" s="279">
        <v>583.29999999999995</v>
      </c>
      <c r="BH1268" s="279">
        <v>569.29999999999995</v>
      </c>
      <c r="BI1268" s="279">
        <v>485.9</v>
      </c>
      <c r="BJ1268" s="279">
        <v>443.2</v>
      </c>
      <c r="BK1268" s="279">
        <v>413.5</v>
      </c>
      <c r="BL1268" s="279">
        <v>369.5</v>
      </c>
      <c r="BM1268" s="279">
        <v>341.30000000000007</v>
      </c>
      <c r="BN1268" s="279">
        <v>336.2</v>
      </c>
      <c r="BO1268" s="279">
        <v>347.29999999999995</v>
      </c>
      <c r="BP1268" s="279">
        <v>363.8</v>
      </c>
      <c r="BQ1268" s="279">
        <v>372.79999999999995</v>
      </c>
      <c r="BR1268" s="279">
        <v>385.9</v>
      </c>
      <c r="BS1268" s="279">
        <v>393.29999999999995</v>
      </c>
      <c r="BT1268" s="279"/>
    </row>
    <row r="1269" spans="3:72" x14ac:dyDescent="0.2">
      <c r="C1269" s="113" t="s">
        <v>11</v>
      </c>
      <c r="D1269" s="114" t="s">
        <v>41</v>
      </c>
      <c r="E1269" s="115" t="s">
        <v>253</v>
      </c>
      <c r="F1269" s="17" t="s">
        <v>130</v>
      </c>
      <c r="G1269" s="205">
        <v>36</v>
      </c>
      <c r="H1269" s="276">
        <v>39.299999999999997</v>
      </c>
      <c r="I1269" s="276">
        <v>42.9</v>
      </c>
      <c r="J1269" s="276">
        <v>43.1</v>
      </c>
      <c r="K1269" s="276">
        <v>41.3</v>
      </c>
      <c r="L1269" s="276">
        <v>38.6</v>
      </c>
      <c r="M1269" s="276">
        <v>37.6</v>
      </c>
      <c r="N1269" s="276">
        <v>36.5</v>
      </c>
      <c r="O1269" s="276">
        <v>34.200000000000003</v>
      </c>
      <c r="P1269" s="276">
        <v>33.5</v>
      </c>
      <c r="Q1269" s="276">
        <v>32.6</v>
      </c>
      <c r="R1269" s="276">
        <v>32.9</v>
      </c>
      <c r="S1269" s="276">
        <v>33.1</v>
      </c>
      <c r="T1269" s="276">
        <v>32.1</v>
      </c>
      <c r="U1269" s="276">
        <v>32.299999999999997</v>
      </c>
      <c r="V1269" s="276">
        <v>32.799999999999997</v>
      </c>
      <c r="W1269" s="276">
        <v>33.6</v>
      </c>
      <c r="X1269" s="276">
        <v>33.700000000000003</v>
      </c>
      <c r="Y1269" s="276">
        <v>33.5</v>
      </c>
      <c r="Z1269" s="276">
        <v>33.6</v>
      </c>
      <c r="AA1269" s="276">
        <v>33.200000000000003</v>
      </c>
      <c r="AB1269" s="276">
        <v>32.4</v>
      </c>
      <c r="AC1269" s="276">
        <v>31.5</v>
      </c>
      <c r="AD1269" s="276">
        <v>31.6</v>
      </c>
      <c r="AE1269" s="276">
        <v>31.3</v>
      </c>
      <c r="AF1269" s="276">
        <v>30.5</v>
      </c>
      <c r="AG1269" s="276">
        <v>31.400000000000002</v>
      </c>
      <c r="AH1269" s="276">
        <v>32.1</v>
      </c>
      <c r="AI1269" s="276">
        <v>33.299999999999997</v>
      </c>
      <c r="AJ1269" s="276">
        <v>32.299999999999997</v>
      </c>
      <c r="AK1269" s="276">
        <v>28.2</v>
      </c>
      <c r="AL1269" s="276">
        <v>25.8</v>
      </c>
      <c r="AM1269" s="276">
        <v>25.5</v>
      </c>
      <c r="AN1269" s="276">
        <v>25.1</v>
      </c>
      <c r="AO1269" s="276">
        <v>24.3</v>
      </c>
      <c r="AP1269" s="276">
        <v>24.900000000000002</v>
      </c>
      <c r="AQ1269" s="276">
        <v>23.3</v>
      </c>
      <c r="AR1269" s="276">
        <v>21.2</v>
      </c>
      <c r="AS1269" s="276">
        <v>20.5</v>
      </c>
      <c r="AT1269" s="276">
        <v>20.3</v>
      </c>
      <c r="AU1269" s="276">
        <v>19.7</v>
      </c>
      <c r="AV1269" s="276">
        <v>20.3</v>
      </c>
      <c r="AW1269" s="276">
        <v>21.7</v>
      </c>
      <c r="AX1269" s="276">
        <v>23</v>
      </c>
      <c r="AY1269" s="276">
        <v>22.299999999999997</v>
      </c>
      <c r="AZ1269" s="276">
        <v>25</v>
      </c>
      <c r="BA1269" s="276">
        <v>25.400000000000006</v>
      </c>
      <c r="BB1269" s="276">
        <v>26.299999999999955</v>
      </c>
      <c r="BC1269" s="276">
        <v>29.900000000000006</v>
      </c>
      <c r="BD1269" s="276">
        <v>33.19999999999996</v>
      </c>
      <c r="BE1269" s="276">
        <v>35.600000000000023</v>
      </c>
      <c r="BF1269" s="276">
        <v>36.899999999999977</v>
      </c>
      <c r="BG1269" s="276">
        <v>37.500000000000057</v>
      </c>
      <c r="BH1269" s="276">
        <v>39</v>
      </c>
      <c r="BI1269" s="276">
        <v>39.499999999999972</v>
      </c>
      <c r="BJ1269" s="276">
        <v>41.199999999999989</v>
      </c>
      <c r="BK1269" s="276">
        <v>41.5</v>
      </c>
      <c r="BL1269" s="276">
        <v>40.5</v>
      </c>
      <c r="BM1269" s="276">
        <v>39.899999999999977</v>
      </c>
      <c r="BN1269" s="276">
        <v>38.899999999999977</v>
      </c>
      <c r="BO1269" s="276">
        <v>38.600000000000016</v>
      </c>
      <c r="BP1269" s="276">
        <v>40.499999999999993</v>
      </c>
      <c r="BQ1269" s="276">
        <v>41.300000000000004</v>
      </c>
      <c r="BR1269" s="276">
        <v>42.4</v>
      </c>
      <c r="BS1269" s="276">
        <v>42.20000000000001</v>
      </c>
      <c r="BT1269" s="276">
        <v>39.499999999999993</v>
      </c>
    </row>
    <row r="1270" spans="3:72" x14ac:dyDescent="0.2">
      <c r="C1270" s="113" t="s">
        <v>17</v>
      </c>
      <c r="D1270" s="114" t="s">
        <v>41</v>
      </c>
      <c r="E1270" s="115" t="s">
        <v>253</v>
      </c>
      <c r="F1270" s="17" t="s">
        <v>130</v>
      </c>
      <c r="G1270" s="205">
        <v>8.4</v>
      </c>
      <c r="H1270" s="276">
        <v>8.5</v>
      </c>
      <c r="I1270" s="276">
        <v>8.6999999999999993</v>
      </c>
      <c r="J1270" s="276">
        <v>8.6999999999999993</v>
      </c>
      <c r="K1270" s="276">
        <v>8.3000000000000007</v>
      </c>
      <c r="L1270" s="276">
        <v>8.1</v>
      </c>
      <c r="M1270" s="276">
        <v>8.1999999999999993</v>
      </c>
      <c r="N1270" s="276">
        <v>8.3000000000000007</v>
      </c>
      <c r="O1270" s="276">
        <v>8</v>
      </c>
      <c r="P1270" s="276">
        <v>7.9</v>
      </c>
      <c r="Q1270" s="276">
        <v>7.6</v>
      </c>
      <c r="R1270" s="276">
        <v>7.3</v>
      </c>
      <c r="S1270" s="276">
        <v>6.9</v>
      </c>
      <c r="T1270" s="276">
        <v>6.7</v>
      </c>
      <c r="U1270" s="276">
        <v>6.7</v>
      </c>
      <c r="V1270" s="276">
        <v>6.8</v>
      </c>
      <c r="W1270" s="276">
        <v>6.9</v>
      </c>
      <c r="X1270" s="276">
        <v>7</v>
      </c>
      <c r="Y1270" s="276">
        <v>7.2</v>
      </c>
      <c r="Z1270" s="276">
        <v>7.2</v>
      </c>
      <c r="AA1270" s="276">
        <v>7.1</v>
      </c>
      <c r="AB1270" s="276">
        <v>7</v>
      </c>
      <c r="AC1270" s="276">
        <v>6.9</v>
      </c>
      <c r="AD1270" s="276">
        <v>7</v>
      </c>
      <c r="AE1270" s="276">
        <v>6.7</v>
      </c>
      <c r="AF1270" s="276">
        <v>6.4</v>
      </c>
      <c r="AG1270" s="276">
        <v>5.2</v>
      </c>
      <c r="AH1270" s="276">
        <v>5.6</v>
      </c>
      <c r="AI1270" s="276">
        <v>5.6</v>
      </c>
      <c r="AJ1270" s="276">
        <v>5.3</v>
      </c>
      <c r="AK1270" s="276">
        <v>4.8</v>
      </c>
      <c r="AL1270" s="276">
        <v>6.6</v>
      </c>
      <c r="AM1270" s="276">
        <v>7.9</v>
      </c>
      <c r="AN1270" s="276">
        <v>7.2</v>
      </c>
      <c r="AO1270" s="276">
        <v>6.9</v>
      </c>
      <c r="AP1270" s="276">
        <v>6.7</v>
      </c>
      <c r="AQ1270" s="276">
        <v>6</v>
      </c>
      <c r="AR1270" s="276">
        <v>5.6</v>
      </c>
      <c r="AS1270" s="276">
        <v>5</v>
      </c>
      <c r="AT1270" s="276">
        <v>4.8</v>
      </c>
      <c r="AU1270" s="276">
        <v>4.8</v>
      </c>
      <c r="AV1270" s="276">
        <v>5.0999999999999996</v>
      </c>
      <c r="AW1270" s="276">
        <v>5.0999999999999996</v>
      </c>
      <c r="AX1270" s="276">
        <v>5.0999999999999996</v>
      </c>
      <c r="AY1270" s="276">
        <v>5.8</v>
      </c>
      <c r="AZ1270" s="276">
        <v>6.2000000000000028</v>
      </c>
      <c r="BA1270" s="276">
        <v>5.7000000000000028</v>
      </c>
      <c r="BB1270" s="276">
        <v>5.7999999999999972</v>
      </c>
      <c r="BC1270" s="276">
        <v>6</v>
      </c>
      <c r="BD1270" s="276">
        <v>6.2999999999999972</v>
      </c>
      <c r="BE1270" s="276">
        <v>6.1999999999999886</v>
      </c>
      <c r="BF1270" s="276">
        <v>6.0999999999999943</v>
      </c>
      <c r="BG1270" s="276">
        <v>6.2000000000000028</v>
      </c>
      <c r="BH1270" s="276">
        <v>6.1000000000000085</v>
      </c>
      <c r="BI1270" s="276">
        <v>6.1999999999999886</v>
      </c>
      <c r="BJ1270" s="276">
        <v>7.4000000000000057</v>
      </c>
      <c r="BK1270" s="276">
        <v>7.8000000000000966</v>
      </c>
      <c r="BL1270" s="276">
        <v>8</v>
      </c>
      <c r="BM1270" s="276">
        <v>7.6000000000000085</v>
      </c>
      <c r="BN1270" s="276">
        <v>7.4000000000000057</v>
      </c>
      <c r="BO1270" s="276">
        <v>7.3999999999999915</v>
      </c>
      <c r="BP1270" s="276">
        <v>7.2000000000000028</v>
      </c>
      <c r="BQ1270" s="276">
        <v>7.2000000000000028</v>
      </c>
      <c r="BR1270" s="276">
        <v>7.3999999999999915</v>
      </c>
      <c r="BS1270" s="276">
        <v>7.9000000000000057</v>
      </c>
      <c r="BT1270" s="276">
        <v>7.3999999999999915</v>
      </c>
    </row>
    <row r="1271" spans="3:72" x14ac:dyDescent="0.2">
      <c r="C1271" s="113" t="s">
        <v>18</v>
      </c>
      <c r="D1271" s="114" t="s">
        <v>41</v>
      </c>
      <c r="E1271" s="115" t="s">
        <v>253</v>
      </c>
      <c r="F1271" s="17" t="s">
        <v>130</v>
      </c>
      <c r="G1271" s="205">
        <v>23.8</v>
      </c>
      <c r="H1271" s="276">
        <v>24</v>
      </c>
      <c r="I1271" s="276">
        <v>24.3</v>
      </c>
      <c r="J1271" s="276">
        <v>25.1</v>
      </c>
      <c r="K1271" s="276">
        <v>24.4</v>
      </c>
      <c r="L1271" s="276">
        <v>24.6</v>
      </c>
      <c r="M1271" s="276">
        <v>25.6</v>
      </c>
      <c r="N1271" s="276">
        <v>23.8</v>
      </c>
      <c r="O1271" s="276">
        <v>21.5</v>
      </c>
      <c r="P1271" s="276">
        <v>19.7</v>
      </c>
      <c r="Q1271" s="276">
        <v>17.8</v>
      </c>
      <c r="R1271" s="276">
        <v>17</v>
      </c>
      <c r="S1271" s="276">
        <v>16</v>
      </c>
      <c r="T1271" s="276">
        <v>14.9</v>
      </c>
      <c r="U1271" s="276">
        <v>14.4</v>
      </c>
      <c r="V1271" s="276">
        <v>14.6</v>
      </c>
      <c r="W1271" s="276">
        <v>14.6</v>
      </c>
      <c r="X1271" s="276">
        <v>14.8</v>
      </c>
      <c r="Y1271" s="276">
        <v>14.7</v>
      </c>
      <c r="Z1271" s="276">
        <v>15</v>
      </c>
      <c r="AA1271" s="276">
        <v>14.9</v>
      </c>
      <c r="AB1271" s="276">
        <v>14.5</v>
      </c>
      <c r="AC1271" s="276">
        <v>14.2</v>
      </c>
      <c r="AD1271" s="276">
        <v>13.5</v>
      </c>
      <c r="AE1271" s="276">
        <v>13</v>
      </c>
      <c r="AF1271" s="276">
        <v>12.6</v>
      </c>
      <c r="AG1271" s="276">
        <v>9.4</v>
      </c>
      <c r="AH1271" s="276">
        <v>9.3000000000000007</v>
      </c>
      <c r="AI1271" s="276">
        <v>10.5</v>
      </c>
      <c r="AJ1271" s="276">
        <v>13.4</v>
      </c>
      <c r="AK1271" s="276">
        <v>14</v>
      </c>
      <c r="AL1271" s="276">
        <v>18.200000000000003</v>
      </c>
      <c r="AM1271" s="276">
        <v>17.899999999999999</v>
      </c>
      <c r="AN1271" s="276">
        <v>17.2</v>
      </c>
      <c r="AO1271" s="276">
        <v>17.3</v>
      </c>
      <c r="AP1271" s="276">
        <v>16.600000000000001</v>
      </c>
      <c r="AQ1271" s="276">
        <v>16</v>
      </c>
      <c r="AR1271" s="276">
        <v>13.6</v>
      </c>
      <c r="AS1271" s="276">
        <v>12.8</v>
      </c>
      <c r="AT1271" s="276">
        <v>12</v>
      </c>
      <c r="AU1271" s="276">
        <v>11</v>
      </c>
      <c r="AV1271" s="276">
        <v>9.8000000000000007</v>
      </c>
      <c r="AW1271" s="276">
        <v>8.4</v>
      </c>
      <c r="AX1271" s="276">
        <v>7.7</v>
      </c>
      <c r="AY1271" s="276">
        <v>7.9</v>
      </c>
      <c r="AZ1271" s="276">
        <v>8.1999999999999957</v>
      </c>
      <c r="BA1271" s="276">
        <v>8.1000000000000014</v>
      </c>
      <c r="BB1271" s="276">
        <v>7.8999999999999986</v>
      </c>
      <c r="BC1271" s="276">
        <v>8.3000000000000043</v>
      </c>
      <c r="BD1271" s="276">
        <v>8.3999999999999986</v>
      </c>
      <c r="BE1271" s="276">
        <v>8.0999999999999943</v>
      </c>
      <c r="BF1271" s="276">
        <v>8.2000000000000028</v>
      </c>
      <c r="BG1271" s="276">
        <v>8.4000000000000057</v>
      </c>
      <c r="BH1271" s="276">
        <v>8.0999999999999943</v>
      </c>
      <c r="BI1271" s="276">
        <v>7.7000000000000028</v>
      </c>
      <c r="BJ1271" s="276">
        <v>7.5</v>
      </c>
      <c r="BK1271" s="276">
        <v>7.3999999999999986</v>
      </c>
      <c r="BL1271" s="276">
        <v>6.6999999999999957</v>
      </c>
      <c r="BM1271" s="276">
        <v>6.2999999999999972</v>
      </c>
      <c r="BN1271" s="276">
        <v>6.2999999999999972</v>
      </c>
      <c r="BO1271" s="276">
        <v>6</v>
      </c>
      <c r="BP1271" s="276">
        <v>5.4000000000000057</v>
      </c>
      <c r="BQ1271" s="276">
        <v>5.3999999999999986</v>
      </c>
      <c r="BR1271" s="276">
        <v>5.3999999999999986</v>
      </c>
      <c r="BS1271" s="276">
        <v>4.7999999999999972</v>
      </c>
      <c r="BT1271" s="276">
        <v>4.3000000000000043</v>
      </c>
    </row>
    <row r="1272" spans="3:72" x14ac:dyDescent="0.2">
      <c r="C1272" s="113" t="s">
        <v>19</v>
      </c>
      <c r="D1272" s="114" t="s">
        <v>41</v>
      </c>
      <c r="E1272" s="115" t="s">
        <v>253</v>
      </c>
      <c r="F1272" s="17" t="s">
        <v>130</v>
      </c>
      <c r="G1272" s="205">
        <v>1.5</v>
      </c>
      <c r="H1272" s="276">
        <v>1.7</v>
      </c>
      <c r="I1272" s="276">
        <v>1.8</v>
      </c>
      <c r="J1272" s="276">
        <v>1.8</v>
      </c>
      <c r="K1272" s="276">
        <v>1.8</v>
      </c>
      <c r="L1272" s="276">
        <v>1.7</v>
      </c>
      <c r="M1272" s="276">
        <v>1.7</v>
      </c>
      <c r="N1272" s="276">
        <v>1.8</v>
      </c>
      <c r="O1272" s="276">
        <v>2</v>
      </c>
      <c r="P1272" s="276">
        <v>2</v>
      </c>
      <c r="Q1272" s="276">
        <v>2</v>
      </c>
      <c r="R1272" s="276">
        <v>2.1</v>
      </c>
      <c r="S1272" s="276">
        <v>2.2000000000000002</v>
      </c>
      <c r="T1272" s="276">
        <v>2.2000000000000002</v>
      </c>
      <c r="U1272" s="276">
        <v>2.2000000000000002</v>
      </c>
      <c r="V1272" s="276">
        <v>2.2999999999999998</v>
      </c>
      <c r="W1272" s="276">
        <v>2.2999999999999998</v>
      </c>
      <c r="X1272" s="276">
        <v>2.2999999999999998</v>
      </c>
      <c r="Y1272" s="276">
        <v>2.5</v>
      </c>
      <c r="Z1272" s="276">
        <v>2.5</v>
      </c>
      <c r="AA1272" s="276">
        <v>2.5</v>
      </c>
      <c r="AB1272" s="276">
        <v>2.2999999999999998</v>
      </c>
      <c r="AC1272" s="276">
        <v>2.2999999999999998</v>
      </c>
      <c r="AD1272" s="276">
        <v>2.2999999999999998</v>
      </c>
      <c r="AE1272" s="276">
        <v>2.2999999999999998</v>
      </c>
      <c r="AF1272" s="276">
        <v>2.2999999999999998</v>
      </c>
      <c r="AG1272" s="276">
        <v>2.2000000000000002</v>
      </c>
      <c r="AH1272" s="276">
        <v>2.6</v>
      </c>
      <c r="AI1272" s="276">
        <v>2.9</v>
      </c>
      <c r="AJ1272" s="276">
        <v>3.8</v>
      </c>
      <c r="AK1272" s="276">
        <v>3.1</v>
      </c>
      <c r="AL1272" s="276">
        <v>4.5999999999999996</v>
      </c>
      <c r="AM1272" s="276">
        <v>5.0999999999999996</v>
      </c>
      <c r="AN1272" s="276">
        <v>4.9000000000000004</v>
      </c>
      <c r="AO1272" s="276">
        <v>5.2</v>
      </c>
      <c r="AP1272" s="276">
        <v>5.3</v>
      </c>
      <c r="AQ1272" s="276">
        <v>5.3</v>
      </c>
      <c r="AR1272" s="276">
        <v>5.3</v>
      </c>
      <c r="AS1272" s="276">
        <v>5.3</v>
      </c>
      <c r="AT1272" s="276">
        <v>5.0999999999999996</v>
      </c>
      <c r="AU1272" s="276">
        <v>5.3</v>
      </c>
      <c r="AV1272" s="276">
        <v>5.6</v>
      </c>
      <c r="AW1272" s="276">
        <v>5.6</v>
      </c>
      <c r="AX1272" s="276">
        <v>5.6</v>
      </c>
      <c r="AY1272" s="276">
        <v>5.5</v>
      </c>
      <c r="AZ1272" s="276">
        <v>4.8000000000000007</v>
      </c>
      <c r="BA1272" s="276">
        <v>4.6999999999999993</v>
      </c>
      <c r="BB1272" s="276">
        <v>4.6000000000000014</v>
      </c>
      <c r="BC1272" s="276">
        <v>4.8999999999999986</v>
      </c>
      <c r="BD1272" s="276">
        <v>5</v>
      </c>
      <c r="BE1272" s="276">
        <v>5</v>
      </c>
      <c r="BF1272" s="276">
        <v>5.1999999999999993</v>
      </c>
      <c r="BG1272" s="276">
        <v>5.3000000000000007</v>
      </c>
      <c r="BH1272" s="276">
        <v>5.1000000000000014</v>
      </c>
      <c r="BI1272" s="276">
        <v>5.4000000000000021</v>
      </c>
      <c r="BJ1272" s="276">
        <v>6</v>
      </c>
      <c r="BK1272" s="276">
        <v>5.8000000000000007</v>
      </c>
      <c r="BL1272" s="276">
        <v>5.7999999999999972</v>
      </c>
      <c r="BM1272" s="276">
        <v>5.6000000000000014</v>
      </c>
      <c r="BN1272" s="276">
        <v>5.6</v>
      </c>
      <c r="BO1272" s="276">
        <v>5.6999999999999993</v>
      </c>
      <c r="BP1272" s="276">
        <v>5.6999999999999993</v>
      </c>
      <c r="BQ1272" s="276">
        <v>5.8000000000000007</v>
      </c>
      <c r="BR1272" s="276">
        <v>5.8000000000000007</v>
      </c>
      <c r="BS1272" s="276">
        <v>6.3000000000000007</v>
      </c>
      <c r="BT1272" s="276">
        <v>6.1000000000000014</v>
      </c>
    </row>
    <row r="1273" spans="3:72" x14ac:dyDescent="0.2">
      <c r="C1273" s="113" t="s">
        <v>20</v>
      </c>
      <c r="D1273" s="114" t="s">
        <v>41</v>
      </c>
      <c r="E1273" s="115" t="s">
        <v>253</v>
      </c>
      <c r="F1273" s="17" t="s">
        <v>130</v>
      </c>
      <c r="G1273" s="205">
        <v>4.9000000000000004</v>
      </c>
      <c r="H1273" s="276">
        <v>7.1</v>
      </c>
      <c r="I1273" s="276">
        <v>10</v>
      </c>
      <c r="J1273" s="276">
        <v>10.6</v>
      </c>
      <c r="K1273" s="276">
        <v>10.7</v>
      </c>
      <c r="L1273" s="276">
        <v>10.6</v>
      </c>
      <c r="M1273" s="276">
        <v>10.8</v>
      </c>
      <c r="N1273" s="276">
        <v>11.5</v>
      </c>
      <c r="O1273" s="276">
        <v>11.8</v>
      </c>
      <c r="P1273" s="276">
        <v>13.2</v>
      </c>
      <c r="Q1273" s="276">
        <v>14.7</v>
      </c>
      <c r="R1273" s="276">
        <v>15.8</v>
      </c>
      <c r="S1273" s="276">
        <v>16.399999999999999</v>
      </c>
      <c r="T1273" s="276">
        <v>16.5</v>
      </c>
      <c r="U1273" s="276">
        <v>16.899999999999999</v>
      </c>
      <c r="V1273" s="276">
        <v>17.8</v>
      </c>
      <c r="W1273" s="276">
        <v>18.3</v>
      </c>
      <c r="X1273" s="276">
        <v>18.7</v>
      </c>
      <c r="Y1273" s="276">
        <v>19.100000000000001</v>
      </c>
      <c r="Z1273" s="276">
        <v>19</v>
      </c>
      <c r="AA1273" s="276">
        <v>18.600000000000001</v>
      </c>
      <c r="AB1273" s="276">
        <v>17.600000000000001</v>
      </c>
      <c r="AC1273" s="276">
        <v>16.7</v>
      </c>
      <c r="AD1273" s="276">
        <v>15.7</v>
      </c>
      <c r="AE1273" s="276">
        <v>14.8</v>
      </c>
      <c r="AF1273" s="276">
        <v>14.6</v>
      </c>
      <c r="AG1273" s="276">
        <v>17.8</v>
      </c>
      <c r="AH1273" s="276">
        <v>13.7</v>
      </c>
      <c r="AI1273" s="276">
        <v>15.3</v>
      </c>
      <c r="AJ1273" s="276">
        <v>9.1999999999999993</v>
      </c>
      <c r="AK1273" s="276">
        <v>9.1</v>
      </c>
      <c r="AL1273" s="276">
        <v>6.1</v>
      </c>
      <c r="AM1273" s="276">
        <v>5.7</v>
      </c>
      <c r="AN1273" s="276">
        <v>6.5</v>
      </c>
      <c r="AO1273" s="276">
        <v>6.1</v>
      </c>
      <c r="AP1273" s="276">
        <v>5.9</v>
      </c>
      <c r="AQ1273" s="276">
        <v>6</v>
      </c>
      <c r="AR1273" s="276">
        <v>5.9</v>
      </c>
      <c r="AS1273" s="276">
        <v>6.1</v>
      </c>
      <c r="AT1273" s="276">
        <v>5.8</v>
      </c>
      <c r="AU1273" s="276">
        <v>6.2</v>
      </c>
      <c r="AV1273" s="276">
        <v>6.7</v>
      </c>
      <c r="AW1273" s="276">
        <v>6.9</v>
      </c>
      <c r="AX1273" s="276">
        <v>7</v>
      </c>
      <c r="AY1273" s="276">
        <v>6.6</v>
      </c>
      <c r="AZ1273" s="276">
        <v>6.2000000000000028</v>
      </c>
      <c r="BA1273" s="276">
        <v>6.3999999999999986</v>
      </c>
      <c r="BB1273" s="276">
        <v>6.7999999999999972</v>
      </c>
      <c r="BC1273" s="276">
        <v>7.3999999999999986</v>
      </c>
      <c r="BD1273" s="276">
        <v>8</v>
      </c>
      <c r="BE1273" s="276">
        <v>8.6000000000000014</v>
      </c>
      <c r="BF1273" s="276">
        <v>10</v>
      </c>
      <c r="BG1273" s="276">
        <v>11</v>
      </c>
      <c r="BH1273" s="276">
        <v>11.100000000000001</v>
      </c>
      <c r="BI1273" s="276">
        <v>11</v>
      </c>
      <c r="BJ1273" s="276">
        <v>11.600000000000001</v>
      </c>
      <c r="BK1273" s="276">
        <v>11.5</v>
      </c>
      <c r="BL1273" s="276">
        <v>11.3</v>
      </c>
      <c r="BM1273" s="276">
        <v>11.000000000000004</v>
      </c>
      <c r="BN1273" s="276">
        <v>10.899999999999999</v>
      </c>
      <c r="BO1273" s="276">
        <v>10.900000000000002</v>
      </c>
      <c r="BP1273" s="276">
        <v>11.099999999999998</v>
      </c>
      <c r="BQ1273" s="276">
        <v>11</v>
      </c>
      <c r="BR1273" s="276">
        <v>11.800000000000004</v>
      </c>
      <c r="BS1273" s="276">
        <v>12.099999999999998</v>
      </c>
      <c r="BT1273" s="276">
        <v>11.5</v>
      </c>
    </row>
    <row r="1274" spans="3:72" x14ac:dyDescent="0.2">
      <c r="C1274" s="113" t="s">
        <v>21</v>
      </c>
      <c r="D1274" s="114" t="s">
        <v>41</v>
      </c>
      <c r="E1274" s="115" t="s">
        <v>253</v>
      </c>
      <c r="F1274" s="17" t="s">
        <v>130</v>
      </c>
      <c r="G1274" s="205">
        <v>0.7</v>
      </c>
      <c r="H1274" s="276">
        <v>0.8</v>
      </c>
      <c r="I1274" s="276">
        <v>0.8</v>
      </c>
      <c r="J1274" s="276">
        <v>0.8</v>
      </c>
      <c r="K1274" s="276">
        <v>0.8</v>
      </c>
      <c r="L1274" s="276">
        <v>0.8</v>
      </c>
      <c r="M1274" s="276">
        <v>1</v>
      </c>
      <c r="N1274" s="276">
        <v>1</v>
      </c>
      <c r="O1274" s="276">
        <v>0.9</v>
      </c>
      <c r="P1274" s="276">
        <v>0.9</v>
      </c>
      <c r="Q1274" s="276">
        <v>0.8</v>
      </c>
      <c r="R1274" s="276">
        <v>0.8</v>
      </c>
      <c r="S1274" s="276">
        <v>0.8</v>
      </c>
      <c r="T1274" s="276">
        <v>0.8</v>
      </c>
      <c r="U1274" s="276">
        <v>0.8</v>
      </c>
      <c r="V1274" s="276">
        <v>0.9</v>
      </c>
      <c r="W1274" s="276">
        <v>0.9</v>
      </c>
      <c r="X1274" s="276">
        <v>0.9</v>
      </c>
      <c r="Y1274" s="276">
        <v>0.8</v>
      </c>
      <c r="Z1274" s="276">
        <v>0.8</v>
      </c>
      <c r="AA1274" s="276">
        <v>0.8</v>
      </c>
      <c r="AB1274" s="276">
        <v>0.8</v>
      </c>
      <c r="AC1274" s="276">
        <v>0.8</v>
      </c>
      <c r="AD1274" s="276">
        <v>0.8</v>
      </c>
      <c r="AE1274" s="276">
        <v>0.7</v>
      </c>
      <c r="AF1274" s="276">
        <v>0.8</v>
      </c>
      <c r="AG1274" s="276">
        <v>1.8</v>
      </c>
      <c r="AH1274" s="276">
        <v>2.5</v>
      </c>
      <c r="AI1274" s="276">
        <v>2.2000000000000002</v>
      </c>
      <c r="AJ1274" s="276">
        <v>1.2</v>
      </c>
      <c r="AK1274" s="276">
        <v>1.3</v>
      </c>
      <c r="AL1274" s="276">
        <v>2.2000000000000002</v>
      </c>
      <c r="AM1274" s="276">
        <v>2.1</v>
      </c>
      <c r="AN1274" s="276">
        <v>2.2999999999999998</v>
      </c>
      <c r="AO1274" s="276">
        <v>2.2000000000000002</v>
      </c>
      <c r="AP1274" s="276">
        <v>2.1</v>
      </c>
      <c r="AQ1274" s="276">
        <v>2</v>
      </c>
      <c r="AR1274" s="276">
        <v>1.9</v>
      </c>
      <c r="AS1274" s="276">
        <v>1.9</v>
      </c>
      <c r="AT1274" s="276">
        <v>1.7</v>
      </c>
      <c r="AU1274" s="276">
        <v>1.6</v>
      </c>
      <c r="AV1274" s="276">
        <v>1.6</v>
      </c>
      <c r="AW1274" s="276">
        <v>1.6</v>
      </c>
      <c r="AX1274" s="276">
        <v>1.6</v>
      </c>
      <c r="AY1274" s="276">
        <v>1.6</v>
      </c>
      <c r="AZ1274" s="276">
        <v>1.5</v>
      </c>
      <c r="BA1274" s="276">
        <v>1.5</v>
      </c>
      <c r="BB1274" s="276">
        <v>1.6999999999999957</v>
      </c>
      <c r="BC1274" s="276">
        <v>1.8999999999999986</v>
      </c>
      <c r="BD1274" s="276">
        <v>2.2000000000000028</v>
      </c>
      <c r="BE1274" s="276">
        <v>2.8000000000000043</v>
      </c>
      <c r="BF1274" s="276">
        <v>2.7999999999999972</v>
      </c>
      <c r="BG1274" s="276">
        <v>3.4000000000000057</v>
      </c>
      <c r="BH1274" s="276">
        <v>3.5</v>
      </c>
      <c r="BI1274" s="276">
        <v>3.2999999999999972</v>
      </c>
      <c r="BJ1274" s="276">
        <v>3.3999999999999986</v>
      </c>
      <c r="BK1274" s="276">
        <v>3.3000000000000007</v>
      </c>
      <c r="BL1274" s="276">
        <v>3.2999999999999972</v>
      </c>
      <c r="BM1274" s="276">
        <v>3.2999999999999972</v>
      </c>
      <c r="BN1274" s="276">
        <v>3.3000000000000007</v>
      </c>
      <c r="BO1274" s="276">
        <v>3.0999999999999979</v>
      </c>
      <c r="BP1274" s="276">
        <v>3.1000000000000014</v>
      </c>
      <c r="BQ1274" s="276">
        <v>3</v>
      </c>
      <c r="BR1274" s="276">
        <v>3.3000000000000007</v>
      </c>
      <c r="BS1274" s="276">
        <v>3.6000000000000014</v>
      </c>
      <c r="BT1274" s="276">
        <v>3.3999999999999986</v>
      </c>
    </row>
    <row r="1275" spans="3:72" x14ac:dyDescent="0.2">
      <c r="C1275" s="113" t="s">
        <v>22</v>
      </c>
      <c r="D1275" s="114" t="s">
        <v>41</v>
      </c>
      <c r="E1275" s="115" t="s">
        <v>253</v>
      </c>
      <c r="F1275" s="17" t="s">
        <v>130</v>
      </c>
      <c r="G1275" s="205">
        <v>30.9</v>
      </c>
      <c r="H1275" s="276">
        <v>32.299999999999997</v>
      </c>
      <c r="I1275" s="276">
        <v>33.9</v>
      </c>
      <c r="J1275" s="276">
        <v>34.6</v>
      </c>
      <c r="K1275" s="276">
        <v>33.6</v>
      </c>
      <c r="L1275" s="276">
        <v>31.2</v>
      </c>
      <c r="M1275" s="276">
        <v>29.6</v>
      </c>
      <c r="N1275" s="276">
        <v>30.8</v>
      </c>
      <c r="O1275" s="276">
        <v>30.6</v>
      </c>
      <c r="P1275" s="276">
        <v>28.3</v>
      </c>
      <c r="Q1275" s="276">
        <v>26.1</v>
      </c>
      <c r="R1275" s="276">
        <v>24.2</v>
      </c>
      <c r="S1275" s="276">
        <v>21.6</v>
      </c>
      <c r="T1275" s="276">
        <v>19.8</v>
      </c>
      <c r="U1275" s="276">
        <v>18.8</v>
      </c>
      <c r="V1275" s="276">
        <v>18.8</v>
      </c>
      <c r="W1275" s="276">
        <v>18.899999999999999</v>
      </c>
      <c r="X1275" s="276">
        <v>18.899999999999999</v>
      </c>
      <c r="Y1275" s="276">
        <v>18.7</v>
      </c>
      <c r="Z1275" s="276">
        <v>18.5</v>
      </c>
      <c r="AA1275" s="276">
        <v>18.100000000000001</v>
      </c>
      <c r="AB1275" s="276">
        <v>17.600000000000001</v>
      </c>
      <c r="AC1275" s="276">
        <v>17.3</v>
      </c>
      <c r="AD1275" s="276">
        <v>17.100000000000001</v>
      </c>
      <c r="AE1275" s="276">
        <v>16.7</v>
      </c>
      <c r="AF1275" s="276">
        <v>15.8</v>
      </c>
      <c r="AG1275" s="276">
        <v>11.2</v>
      </c>
      <c r="AH1275" s="276">
        <v>13.9</v>
      </c>
      <c r="AI1275" s="276">
        <v>13.9</v>
      </c>
      <c r="AJ1275" s="276">
        <v>13.6</v>
      </c>
      <c r="AK1275" s="276">
        <v>12.1</v>
      </c>
      <c r="AL1275" s="276">
        <v>14.7</v>
      </c>
      <c r="AM1275" s="276">
        <v>14.9</v>
      </c>
      <c r="AN1275" s="276">
        <v>14.3</v>
      </c>
      <c r="AO1275" s="276">
        <v>14.3</v>
      </c>
      <c r="AP1275" s="276">
        <v>14.3</v>
      </c>
      <c r="AQ1275" s="276">
        <v>13.5</v>
      </c>
      <c r="AR1275" s="276">
        <v>12.8</v>
      </c>
      <c r="AS1275" s="276">
        <v>12</v>
      </c>
      <c r="AT1275" s="276">
        <v>12.1</v>
      </c>
      <c r="AU1275" s="276">
        <v>11.7</v>
      </c>
      <c r="AV1275" s="276">
        <v>11.7</v>
      </c>
      <c r="AW1275" s="276">
        <v>11.1</v>
      </c>
      <c r="AX1275" s="276">
        <v>11.1</v>
      </c>
      <c r="AY1275" s="276">
        <v>12.4</v>
      </c>
      <c r="AZ1275" s="276">
        <v>12.5</v>
      </c>
      <c r="BA1275" s="276">
        <v>12.699999999999989</v>
      </c>
      <c r="BB1275" s="276">
        <v>12.900000000000006</v>
      </c>
      <c r="BC1275" s="276">
        <v>14</v>
      </c>
      <c r="BD1275" s="276">
        <v>14.700000000000017</v>
      </c>
      <c r="BE1275" s="276">
        <v>15.400000000000006</v>
      </c>
      <c r="BF1275" s="276">
        <v>15.5</v>
      </c>
      <c r="BG1275" s="276">
        <v>16.100000000000023</v>
      </c>
      <c r="BH1275" s="276">
        <v>16</v>
      </c>
      <c r="BI1275" s="276">
        <v>15.299999999999983</v>
      </c>
      <c r="BJ1275" s="276">
        <v>16.200000000000017</v>
      </c>
      <c r="BK1275" s="276">
        <v>15.700000000000017</v>
      </c>
      <c r="BL1275" s="276">
        <v>14.5</v>
      </c>
      <c r="BM1275" s="276">
        <v>13.5</v>
      </c>
      <c r="BN1275" s="276">
        <v>13.300000000000011</v>
      </c>
      <c r="BO1275" s="276">
        <v>13.400000000000006</v>
      </c>
      <c r="BP1275" s="276">
        <v>12.799999999999997</v>
      </c>
      <c r="BQ1275" s="276">
        <v>12.700000000000003</v>
      </c>
      <c r="BR1275" s="276">
        <v>12.099999999999994</v>
      </c>
      <c r="BS1275" s="276">
        <v>12.5</v>
      </c>
      <c r="BT1275" s="276">
        <v>11.599999999999994</v>
      </c>
    </row>
    <row r="1276" spans="3:72" x14ac:dyDescent="0.2">
      <c r="C1276" s="113" t="s">
        <v>23</v>
      </c>
      <c r="D1276" s="114" t="s">
        <v>41</v>
      </c>
      <c r="E1276" s="115" t="s">
        <v>253</v>
      </c>
      <c r="F1276" s="17" t="s">
        <v>130</v>
      </c>
      <c r="G1276" s="205">
        <v>16.8</v>
      </c>
      <c r="H1276" s="276">
        <v>16.7</v>
      </c>
      <c r="I1276" s="276">
        <v>17</v>
      </c>
      <c r="J1276" s="276">
        <v>16.899999999999999</v>
      </c>
      <c r="K1276" s="276">
        <v>15.9</v>
      </c>
      <c r="L1276" s="276">
        <v>15.2</v>
      </c>
      <c r="M1276" s="276">
        <v>15.2</v>
      </c>
      <c r="N1276" s="276">
        <v>14.9</v>
      </c>
      <c r="O1276" s="276">
        <v>14.4</v>
      </c>
      <c r="P1276" s="276">
        <v>13.7</v>
      </c>
      <c r="Q1276" s="276">
        <v>13</v>
      </c>
      <c r="R1276" s="276">
        <v>11.9</v>
      </c>
      <c r="S1276" s="276">
        <v>10.4</v>
      </c>
      <c r="T1276" s="276">
        <v>8.9</v>
      </c>
      <c r="U1276" s="276">
        <v>7.8</v>
      </c>
      <c r="V1276" s="276">
        <v>8</v>
      </c>
      <c r="W1276" s="276">
        <v>7.8</v>
      </c>
      <c r="X1276" s="276">
        <v>7.7</v>
      </c>
      <c r="Y1276" s="276">
        <v>7.8</v>
      </c>
      <c r="Z1276" s="276">
        <v>7.6</v>
      </c>
      <c r="AA1276" s="276">
        <v>7.3</v>
      </c>
      <c r="AB1276" s="276">
        <v>7.1</v>
      </c>
      <c r="AC1276" s="276">
        <v>7</v>
      </c>
      <c r="AD1276" s="276">
        <v>6.8</v>
      </c>
      <c r="AE1276" s="276">
        <v>6.6</v>
      </c>
      <c r="AF1276" s="276">
        <v>6.4</v>
      </c>
      <c r="AG1276" s="276">
        <v>6.5</v>
      </c>
      <c r="AH1276" s="276">
        <v>6.6</v>
      </c>
      <c r="AI1276" s="276">
        <v>8.6</v>
      </c>
      <c r="AJ1276" s="276">
        <v>11.1</v>
      </c>
      <c r="AK1276" s="276">
        <v>9.1</v>
      </c>
      <c r="AL1276" s="276">
        <v>5.9</v>
      </c>
      <c r="AM1276" s="276">
        <v>5.4</v>
      </c>
      <c r="AN1276" s="276">
        <v>5.9</v>
      </c>
      <c r="AO1276" s="276">
        <v>5.4</v>
      </c>
      <c r="AP1276" s="276">
        <v>5.2</v>
      </c>
      <c r="AQ1276" s="276">
        <v>5</v>
      </c>
      <c r="AR1276" s="276">
        <v>4.7</v>
      </c>
      <c r="AS1276" s="276">
        <v>4.8</v>
      </c>
      <c r="AT1276" s="276">
        <v>4.5999999999999996</v>
      </c>
      <c r="AU1276" s="276">
        <v>4.3</v>
      </c>
      <c r="AV1276" s="276">
        <v>4.5</v>
      </c>
      <c r="AW1276" s="276">
        <v>5</v>
      </c>
      <c r="AX1276" s="276">
        <v>5.0999999999999996</v>
      </c>
      <c r="AY1276" s="276">
        <v>5.0999999999999996</v>
      </c>
      <c r="AZ1276" s="276">
        <v>6.5</v>
      </c>
      <c r="BA1276" s="276">
        <v>6.7999999999999972</v>
      </c>
      <c r="BB1276" s="276">
        <v>7.2999999999999972</v>
      </c>
      <c r="BC1276" s="276">
        <v>7.7999999999999972</v>
      </c>
      <c r="BD1276" s="276">
        <v>8.5</v>
      </c>
      <c r="BE1276" s="276">
        <v>8.6999999999999886</v>
      </c>
      <c r="BF1276" s="276">
        <v>9</v>
      </c>
      <c r="BG1276" s="276">
        <v>9.0999999999999943</v>
      </c>
      <c r="BH1276" s="276">
        <v>9</v>
      </c>
      <c r="BI1276" s="276">
        <v>9</v>
      </c>
      <c r="BJ1276" s="276">
        <v>9.2000000000000028</v>
      </c>
      <c r="BK1276" s="276">
        <v>9.0999999999999943</v>
      </c>
      <c r="BL1276" s="276">
        <v>8.6999999999999886</v>
      </c>
      <c r="BM1276" s="276">
        <v>8.4000000000000057</v>
      </c>
      <c r="BN1276" s="276">
        <v>8</v>
      </c>
      <c r="BO1276" s="276">
        <v>8</v>
      </c>
      <c r="BP1276" s="276">
        <v>7.7999999999999972</v>
      </c>
      <c r="BQ1276" s="276">
        <v>7.5</v>
      </c>
      <c r="BR1276" s="276">
        <v>7.7999999999999972</v>
      </c>
      <c r="BS1276" s="276">
        <v>7.8999999999999915</v>
      </c>
      <c r="BT1276" s="276">
        <v>7.3999999999999915</v>
      </c>
    </row>
    <row r="1277" spans="3:72" x14ac:dyDescent="0.2">
      <c r="C1277" s="113" t="s">
        <v>24</v>
      </c>
      <c r="D1277" s="114" t="s">
        <v>41</v>
      </c>
      <c r="E1277" s="115" t="s">
        <v>253</v>
      </c>
      <c r="F1277" s="17" t="s">
        <v>130</v>
      </c>
      <c r="G1277" s="205">
        <v>22.1</v>
      </c>
      <c r="H1277" s="276">
        <v>22.2</v>
      </c>
      <c r="I1277" s="276">
        <v>22.9</v>
      </c>
      <c r="J1277" s="276">
        <v>24.7</v>
      </c>
      <c r="K1277" s="276">
        <v>25.2</v>
      </c>
      <c r="L1277" s="276">
        <v>25.2</v>
      </c>
      <c r="M1277" s="276">
        <v>26.6</v>
      </c>
      <c r="N1277" s="276">
        <v>28.3</v>
      </c>
      <c r="O1277" s="276">
        <v>29.7</v>
      </c>
      <c r="P1277" s="276">
        <v>30.5</v>
      </c>
      <c r="Q1277" s="276">
        <v>31.3</v>
      </c>
      <c r="R1277" s="276">
        <v>32.299999999999997</v>
      </c>
      <c r="S1277" s="276">
        <v>32.299999999999997</v>
      </c>
      <c r="T1277" s="276">
        <v>32.5</v>
      </c>
      <c r="U1277" s="276">
        <v>33.299999999999997</v>
      </c>
      <c r="V1277" s="276">
        <v>34.4</v>
      </c>
      <c r="W1277" s="276">
        <v>35.700000000000003</v>
      </c>
      <c r="X1277" s="276">
        <v>37.200000000000003</v>
      </c>
      <c r="Y1277" s="276">
        <v>37.700000000000003</v>
      </c>
      <c r="Z1277" s="276">
        <v>39.799999999999997</v>
      </c>
      <c r="AA1277" s="276">
        <v>41.1</v>
      </c>
      <c r="AB1277" s="276">
        <v>41.1</v>
      </c>
      <c r="AC1277" s="276">
        <v>40.299999999999997</v>
      </c>
      <c r="AD1277" s="276">
        <v>40.200000000000003</v>
      </c>
      <c r="AE1277" s="276">
        <v>39.200000000000003</v>
      </c>
      <c r="AF1277" s="276">
        <v>38.299999999999997</v>
      </c>
      <c r="AG1277" s="276">
        <v>38.4</v>
      </c>
      <c r="AH1277" s="276">
        <v>40.299999999999997</v>
      </c>
      <c r="AI1277" s="276">
        <v>37.6</v>
      </c>
      <c r="AJ1277" s="276">
        <v>42.1</v>
      </c>
      <c r="AK1277" s="276">
        <v>50.3</v>
      </c>
      <c r="AL1277" s="276">
        <v>44.7</v>
      </c>
      <c r="AM1277" s="276">
        <v>41.6</v>
      </c>
      <c r="AN1277" s="276">
        <v>42.1</v>
      </c>
      <c r="AO1277" s="276">
        <v>40.799999999999997</v>
      </c>
      <c r="AP1277" s="276">
        <v>37.200000000000003</v>
      </c>
      <c r="AQ1277" s="276">
        <v>38.1</v>
      </c>
      <c r="AR1277" s="276">
        <v>36.4</v>
      </c>
      <c r="AS1277" s="276">
        <v>33.799999999999997</v>
      </c>
      <c r="AT1277" s="276">
        <v>29.9</v>
      </c>
      <c r="AU1277" s="276">
        <v>32.200000000000003</v>
      </c>
      <c r="AV1277" s="276">
        <v>32.5</v>
      </c>
      <c r="AW1277" s="276">
        <v>32.200000000000003</v>
      </c>
      <c r="AX1277" s="276">
        <v>31.6</v>
      </c>
      <c r="AY1277" s="276">
        <v>30.9</v>
      </c>
      <c r="AZ1277" s="276">
        <v>31.400000000000091</v>
      </c>
      <c r="BA1277" s="276">
        <v>31.799999999999955</v>
      </c>
      <c r="BB1277" s="276">
        <v>31.399999999999977</v>
      </c>
      <c r="BC1277" s="276">
        <v>33.700000000000045</v>
      </c>
      <c r="BD1277" s="276">
        <v>35.100000000000023</v>
      </c>
      <c r="BE1277" s="276">
        <v>35.900000000000091</v>
      </c>
      <c r="BF1277" s="276">
        <v>36.699999999999932</v>
      </c>
      <c r="BG1277" s="276">
        <v>37.5</v>
      </c>
      <c r="BH1277" s="276">
        <v>36.299999999999955</v>
      </c>
      <c r="BI1277" s="276">
        <v>37.899999999999977</v>
      </c>
      <c r="BJ1277" s="276">
        <v>41.899999999999977</v>
      </c>
      <c r="BK1277" s="276">
        <v>42.300000000000011</v>
      </c>
      <c r="BL1277" s="276">
        <v>41.699999999999989</v>
      </c>
      <c r="BM1277" s="276">
        <v>41.599999999999966</v>
      </c>
      <c r="BN1277" s="276">
        <v>41.699999999999989</v>
      </c>
      <c r="BO1277" s="276">
        <v>42.800000000000011</v>
      </c>
      <c r="BP1277" s="276">
        <v>44.099999999999966</v>
      </c>
      <c r="BQ1277" s="276">
        <v>43.300000000000011</v>
      </c>
      <c r="BR1277" s="276">
        <v>43.600000000000023</v>
      </c>
      <c r="BS1277" s="276">
        <v>45</v>
      </c>
      <c r="BT1277" s="276">
        <v>42.899999999999977</v>
      </c>
    </row>
    <row r="1278" spans="3:72" x14ac:dyDescent="0.2">
      <c r="C1278" s="113" t="s">
        <v>25</v>
      </c>
      <c r="D1278" s="114" t="s">
        <v>41</v>
      </c>
      <c r="E1278" s="115" t="s">
        <v>253</v>
      </c>
      <c r="F1278" s="17" t="s">
        <v>130</v>
      </c>
      <c r="G1278" s="205">
        <v>20.2</v>
      </c>
      <c r="H1278" s="276">
        <v>20.9</v>
      </c>
      <c r="I1278" s="276">
        <v>21.5</v>
      </c>
      <c r="J1278" s="276">
        <v>21.9</v>
      </c>
      <c r="K1278" s="276">
        <v>21.1</v>
      </c>
      <c r="L1278" s="276">
        <v>20.399999999999999</v>
      </c>
      <c r="M1278" s="276">
        <v>20.399999999999999</v>
      </c>
      <c r="N1278" s="276">
        <v>20.2</v>
      </c>
      <c r="O1278" s="276">
        <v>19.399999999999999</v>
      </c>
      <c r="P1278" s="276">
        <v>18.8</v>
      </c>
      <c r="Q1278" s="276">
        <v>18.5</v>
      </c>
      <c r="R1278" s="276">
        <v>18.899999999999999</v>
      </c>
      <c r="S1278" s="276">
        <v>18.8</v>
      </c>
      <c r="T1278" s="276">
        <v>18</v>
      </c>
      <c r="U1278" s="276">
        <v>17.899999999999999</v>
      </c>
      <c r="V1278" s="276">
        <v>18</v>
      </c>
      <c r="W1278" s="276">
        <v>18</v>
      </c>
      <c r="X1278" s="276">
        <v>18</v>
      </c>
      <c r="Y1278" s="276">
        <v>17.600000000000001</v>
      </c>
      <c r="Z1278" s="276">
        <v>17.8</v>
      </c>
      <c r="AA1278" s="276">
        <v>17.7</v>
      </c>
      <c r="AB1278" s="276">
        <v>17.7</v>
      </c>
      <c r="AC1278" s="276">
        <v>17.5</v>
      </c>
      <c r="AD1278" s="276">
        <v>17.2</v>
      </c>
      <c r="AE1278" s="276">
        <v>17.100000000000001</v>
      </c>
      <c r="AF1278" s="276">
        <v>16.8</v>
      </c>
      <c r="AG1278" s="276">
        <v>20.6</v>
      </c>
      <c r="AH1278" s="276">
        <v>18.8</v>
      </c>
      <c r="AI1278" s="276">
        <v>22.8</v>
      </c>
      <c r="AJ1278" s="276">
        <v>25.8</v>
      </c>
      <c r="AK1278" s="276">
        <v>22.7</v>
      </c>
      <c r="AL1278" s="276">
        <v>21.3</v>
      </c>
      <c r="AM1278" s="276">
        <v>21.1</v>
      </c>
      <c r="AN1278" s="276">
        <v>23.2</v>
      </c>
      <c r="AO1278" s="276">
        <v>22.2</v>
      </c>
      <c r="AP1278" s="276">
        <v>22.6</v>
      </c>
      <c r="AQ1278" s="276">
        <v>23.6</v>
      </c>
      <c r="AR1278" s="276">
        <v>21.1</v>
      </c>
      <c r="AS1278" s="276">
        <v>21.1</v>
      </c>
      <c r="AT1278" s="276">
        <v>20.8</v>
      </c>
      <c r="AU1278" s="276">
        <v>20.8</v>
      </c>
      <c r="AV1278" s="276">
        <v>21.2</v>
      </c>
      <c r="AW1278" s="276">
        <v>21</v>
      </c>
      <c r="AX1278" s="276">
        <v>20.6</v>
      </c>
      <c r="AY1278" s="276">
        <v>21.9</v>
      </c>
      <c r="AZ1278" s="276">
        <v>23.099999999999966</v>
      </c>
      <c r="BA1278" s="276">
        <v>23.300000000000011</v>
      </c>
      <c r="BB1278" s="276">
        <v>23.599999999999966</v>
      </c>
      <c r="BC1278" s="276">
        <v>24.300000000000011</v>
      </c>
      <c r="BD1278" s="276">
        <v>24.300000000000011</v>
      </c>
      <c r="BE1278" s="276">
        <v>24.199999999999989</v>
      </c>
      <c r="BF1278" s="276">
        <v>24.899999999999977</v>
      </c>
      <c r="BG1278" s="276">
        <v>24.800000000000011</v>
      </c>
      <c r="BH1278" s="276">
        <v>24.100000000000023</v>
      </c>
      <c r="BI1278" s="276">
        <v>21.900000000000034</v>
      </c>
      <c r="BJ1278" s="276">
        <v>25.300000000000011</v>
      </c>
      <c r="BK1278" s="276">
        <v>26.699999999999989</v>
      </c>
      <c r="BL1278" s="276">
        <v>25.699999999999989</v>
      </c>
      <c r="BM1278" s="276">
        <v>25.400000000000006</v>
      </c>
      <c r="BN1278" s="276">
        <v>26.699999999999989</v>
      </c>
      <c r="BO1278" s="276">
        <v>27</v>
      </c>
      <c r="BP1278" s="276">
        <v>27.800000000000011</v>
      </c>
      <c r="BQ1278" s="276">
        <v>27.600000000000023</v>
      </c>
      <c r="BR1278" s="276">
        <v>27.800000000000011</v>
      </c>
      <c r="BS1278" s="276">
        <v>28.699999999999989</v>
      </c>
      <c r="BT1278" s="276">
        <v>27</v>
      </c>
    </row>
    <row r="1279" spans="3:72" x14ac:dyDescent="0.2">
      <c r="C1279" s="113" t="s">
        <v>26</v>
      </c>
      <c r="D1279" s="114" t="s">
        <v>41</v>
      </c>
      <c r="E1279" s="115" t="s">
        <v>253</v>
      </c>
      <c r="F1279" s="17" t="s">
        <v>130</v>
      </c>
      <c r="G1279" s="205">
        <v>2.9</v>
      </c>
      <c r="H1279" s="276">
        <v>3.3</v>
      </c>
      <c r="I1279" s="276">
        <v>3.4</v>
      </c>
      <c r="J1279" s="276">
        <v>3.6</v>
      </c>
      <c r="K1279" s="276">
        <v>3.6</v>
      </c>
      <c r="L1279" s="276">
        <v>3.7</v>
      </c>
      <c r="M1279" s="276">
        <v>3.7</v>
      </c>
      <c r="N1279" s="276">
        <v>3.8</v>
      </c>
      <c r="O1279" s="276">
        <v>3.8</v>
      </c>
      <c r="P1279" s="276">
        <v>3.8</v>
      </c>
      <c r="Q1279" s="276">
        <v>3.8</v>
      </c>
      <c r="R1279" s="276">
        <v>4</v>
      </c>
      <c r="S1279" s="276">
        <v>4</v>
      </c>
      <c r="T1279" s="276">
        <v>4</v>
      </c>
      <c r="U1279" s="276">
        <v>4.4000000000000004</v>
      </c>
      <c r="V1279" s="276">
        <v>4.4000000000000004</v>
      </c>
      <c r="W1279" s="276">
        <v>4.4000000000000004</v>
      </c>
      <c r="X1279" s="276">
        <v>4.7</v>
      </c>
      <c r="Y1279" s="276">
        <v>4.9000000000000004</v>
      </c>
      <c r="Z1279" s="276">
        <v>4.9000000000000004</v>
      </c>
      <c r="AA1279" s="276">
        <v>4.5999999999999996</v>
      </c>
      <c r="AB1279" s="276">
        <v>4.5999999999999996</v>
      </c>
      <c r="AC1279" s="276">
        <v>4.4000000000000004</v>
      </c>
      <c r="AD1279" s="276">
        <v>4.3</v>
      </c>
      <c r="AE1279" s="276">
        <v>4.2</v>
      </c>
      <c r="AF1279" s="276">
        <v>4.0999999999999996</v>
      </c>
      <c r="AG1279" s="276">
        <v>2.4</v>
      </c>
      <c r="AH1279" s="276">
        <v>2.9</v>
      </c>
      <c r="AI1279" s="276">
        <v>2.6</v>
      </c>
      <c r="AJ1279" s="276">
        <v>3.1</v>
      </c>
      <c r="AK1279" s="276">
        <v>3.4</v>
      </c>
      <c r="AL1279" s="276">
        <v>3</v>
      </c>
      <c r="AM1279" s="276">
        <v>3.6</v>
      </c>
      <c r="AN1279" s="276">
        <v>3.4</v>
      </c>
      <c r="AO1279" s="276">
        <v>3.2</v>
      </c>
      <c r="AP1279" s="276">
        <v>3.1</v>
      </c>
      <c r="AQ1279" s="276">
        <v>2.9</v>
      </c>
      <c r="AR1279" s="276">
        <v>2.9</v>
      </c>
      <c r="AS1279" s="276">
        <v>2.8</v>
      </c>
      <c r="AT1279" s="276">
        <v>2.9</v>
      </c>
      <c r="AU1279" s="276">
        <v>3.1</v>
      </c>
      <c r="AV1279" s="276">
        <v>3</v>
      </c>
      <c r="AW1279" s="276">
        <v>3</v>
      </c>
      <c r="AX1279" s="276">
        <v>2.9</v>
      </c>
      <c r="AY1279" s="276">
        <v>2.6</v>
      </c>
      <c r="AZ1279" s="276">
        <v>2.7999999999999972</v>
      </c>
      <c r="BA1279" s="276">
        <v>3.0999999999999979</v>
      </c>
      <c r="BB1279" s="276">
        <v>3.1999999999999993</v>
      </c>
      <c r="BC1279" s="276">
        <v>3.5</v>
      </c>
      <c r="BD1279" s="276">
        <v>3.8999999999999986</v>
      </c>
      <c r="BE1279" s="276">
        <v>4.2999999999999972</v>
      </c>
      <c r="BF1279" s="276">
        <v>4.9000000000000021</v>
      </c>
      <c r="BG1279" s="276">
        <v>5.3000000000000043</v>
      </c>
      <c r="BH1279" s="276">
        <v>5.3000000000000007</v>
      </c>
      <c r="BI1279" s="276">
        <v>5.2999999999999972</v>
      </c>
      <c r="BJ1279" s="276">
        <v>5.3999999999999986</v>
      </c>
      <c r="BK1279" s="276">
        <v>5.3000000000000007</v>
      </c>
      <c r="BL1279" s="276">
        <v>5.3999999999999986</v>
      </c>
      <c r="BM1279" s="276">
        <v>5.1999999999999993</v>
      </c>
      <c r="BN1279" s="276">
        <v>5.2000000000000028</v>
      </c>
      <c r="BO1279" s="276">
        <v>5</v>
      </c>
      <c r="BP1279" s="276">
        <v>5.1000000000000014</v>
      </c>
      <c r="BQ1279" s="276">
        <v>4.8000000000000007</v>
      </c>
      <c r="BR1279" s="276">
        <v>5</v>
      </c>
      <c r="BS1279" s="276">
        <v>4.6999999999999993</v>
      </c>
      <c r="BT1279" s="276">
        <v>4.4000000000000021</v>
      </c>
    </row>
    <row r="1280" spans="3:72" x14ac:dyDescent="0.2">
      <c r="C1280" s="113" t="s">
        <v>27</v>
      </c>
      <c r="D1280" s="114" t="s">
        <v>41</v>
      </c>
      <c r="E1280" s="115" t="s">
        <v>253</v>
      </c>
      <c r="F1280" s="17" t="s">
        <v>130</v>
      </c>
      <c r="G1280" s="205">
        <v>10.3</v>
      </c>
      <c r="H1280" s="276">
        <v>10.199999999999999</v>
      </c>
      <c r="I1280" s="276">
        <v>10.1</v>
      </c>
      <c r="J1280" s="276">
        <v>10.5</v>
      </c>
      <c r="K1280" s="276">
        <v>10.3</v>
      </c>
      <c r="L1280" s="276">
        <v>10.3</v>
      </c>
      <c r="M1280" s="276">
        <v>10.5</v>
      </c>
      <c r="N1280" s="276">
        <v>11</v>
      </c>
      <c r="O1280" s="276">
        <v>11.1</v>
      </c>
      <c r="P1280" s="276">
        <v>10.9</v>
      </c>
      <c r="Q1280" s="276">
        <v>10.7</v>
      </c>
      <c r="R1280" s="276">
        <v>11.2</v>
      </c>
      <c r="S1280" s="276">
        <v>11.3</v>
      </c>
      <c r="T1280" s="276">
        <v>11.3</v>
      </c>
      <c r="U1280" s="276">
        <v>11.8</v>
      </c>
      <c r="V1280" s="276">
        <v>12.1</v>
      </c>
      <c r="W1280" s="276">
        <v>12.5</v>
      </c>
      <c r="X1280" s="276">
        <v>13.7</v>
      </c>
      <c r="Y1280" s="276">
        <v>14.6</v>
      </c>
      <c r="Z1280" s="276">
        <v>16.2</v>
      </c>
      <c r="AA1280" s="276">
        <v>17.7</v>
      </c>
      <c r="AB1280" s="276">
        <v>17.5</v>
      </c>
      <c r="AC1280" s="276">
        <v>17.2</v>
      </c>
      <c r="AD1280" s="276">
        <v>19.5</v>
      </c>
      <c r="AE1280" s="276">
        <v>21.5</v>
      </c>
      <c r="AF1280" s="276">
        <v>22</v>
      </c>
      <c r="AG1280" s="276">
        <v>22.8</v>
      </c>
      <c r="AH1280" s="276">
        <v>27.4</v>
      </c>
      <c r="AI1280" s="276">
        <v>21.3</v>
      </c>
      <c r="AJ1280" s="276">
        <v>19.600000000000001</v>
      </c>
      <c r="AK1280" s="276">
        <v>15.5</v>
      </c>
      <c r="AL1280" s="276">
        <v>12.5</v>
      </c>
      <c r="AM1280" s="276">
        <v>12.1</v>
      </c>
      <c r="AN1280" s="276">
        <v>12.1</v>
      </c>
      <c r="AO1280" s="276">
        <v>11.8</v>
      </c>
      <c r="AP1280" s="276">
        <v>11.9</v>
      </c>
      <c r="AQ1280" s="276">
        <v>11.4</v>
      </c>
      <c r="AR1280" s="276">
        <v>11.1</v>
      </c>
      <c r="AS1280" s="276">
        <v>10.3</v>
      </c>
      <c r="AT1280" s="276">
        <v>10</v>
      </c>
      <c r="AU1280" s="276">
        <v>9.6</v>
      </c>
      <c r="AV1280" s="276">
        <v>9.6999999999999993</v>
      </c>
      <c r="AW1280" s="276">
        <v>9.8000000000000007</v>
      </c>
      <c r="AX1280" s="276">
        <v>9.9</v>
      </c>
      <c r="AY1280" s="276">
        <v>10.4</v>
      </c>
      <c r="AZ1280" s="276">
        <v>10.399999999999977</v>
      </c>
      <c r="BA1280" s="276">
        <v>10.699999999999989</v>
      </c>
      <c r="BB1280" s="276">
        <v>10.900000000000006</v>
      </c>
      <c r="BC1280" s="276">
        <v>12.400000000000006</v>
      </c>
      <c r="BD1280" s="276">
        <v>12.300000000000011</v>
      </c>
      <c r="BE1280" s="276">
        <v>12.799999999999983</v>
      </c>
      <c r="BF1280" s="276">
        <v>12.900000000000006</v>
      </c>
      <c r="BG1280" s="276">
        <v>13.400000000000006</v>
      </c>
      <c r="BH1280" s="276">
        <v>13.199999999999989</v>
      </c>
      <c r="BI1280" s="276">
        <v>13.200000000000017</v>
      </c>
      <c r="BJ1280" s="276">
        <v>13.400000000000006</v>
      </c>
      <c r="BK1280" s="276">
        <v>13.299999999999983</v>
      </c>
      <c r="BL1280" s="276">
        <v>12.600000000000009</v>
      </c>
      <c r="BM1280" s="276">
        <v>12.800000000000011</v>
      </c>
      <c r="BN1280" s="276">
        <v>12.5</v>
      </c>
      <c r="BO1280" s="276">
        <v>12.700000000000003</v>
      </c>
      <c r="BP1280" s="276">
        <v>12.599999999999994</v>
      </c>
      <c r="BQ1280" s="276">
        <v>12.599999999999994</v>
      </c>
      <c r="BR1280" s="276">
        <v>12.799999999999997</v>
      </c>
      <c r="BS1280" s="276">
        <v>12.200000000000017</v>
      </c>
      <c r="BT1280" s="276">
        <v>11.699999999999989</v>
      </c>
    </row>
    <row r="1281" spans="3:72" x14ac:dyDescent="0.2">
      <c r="C1281" s="113" t="s">
        <v>28</v>
      </c>
      <c r="D1281" s="114" t="s">
        <v>41</v>
      </c>
      <c r="E1281" s="115" t="s">
        <v>253</v>
      </c>
      <c r="F1281" s="17" t="s">
        <v>130</v>
      </c>
      <c r="G1281" s="205">
        <v>12.9</v>
      </c>
      <c r="H1281" s="276">
        <v>13.3</v>
      </c>
      <c r="I1281" s="276">
        <v>13.7</v>
      </c>
      <c r="J1281" s="276">
        <v>14.3</v>
      </c>
      <c r="K1281" s="276">
        <v>13.8</v>
      </c>
      <c r="L1281" s="276">
        <v>14.1</v>
      </c>
      <c r="M1281" s="276">
        <v>14.6</v>
      </c>
      <c r="N1281" s="276">
        <v>15.1</v>
      </c>
      <c r="O1281" s="276">
        <v>14.8</v>
      </c>
      <c r="P1281" s="276">
        <v>15.1</v>
      </c>
      <c r="Q1281" s="276">
        <v>15.4</v>
      </c>
      <c r="R1281" s="276">
        <v>16.7</v>
      </c>
      <c r="S1281" s="276">
        <v>17.2</v>
      </c>
      <c r="T1281" s="276">
        <v>17.100000000000001</v>
      </c>
      <c r="U1281" s="276">
        <v>17.5</v>
      </c>
      <c r="V1281" s="276">
        <v>18.3</v>
      </c>
      <c r="W1281" s="276">
        <v>19.100000000000001</v>
      </c>
      <c r="X1281" s="276">
        <v>20</v>
      </c>
      <c r="Y1281" s="276">
        <v>20.2</v>
      </c>
      <c r="Z1281" s="276">
        <v>20.6</v>
      </c>
      <c r="AA1281" s="276">
        <v>20.399999999999999</v>
      </c>
      <c r="AB1281" s="276">
        <v>20.399999999999999</v>
      </c>
      <c r="AC1281" s="276">
        <v>20.399999999999999</v>
      </c>
      <c r="AD1281" s="276">
        <v>20.3</v>
      </c>
      <c r="AE1281" s="276">
        <v>19.899999999999999</v>
      </c>
      <c r="AF1281" s="276">
        <v>18.7</v>
      </c>
      <c r="AG1281" s="276">
        <v>20.6</v>
      </c>
      <c r="AH1281" s="276">
        <v>18.2</v>
      </c>
      <c r="AI1281" s="276">
        <v>16.2</v>
      </c>
      <c r="AJ1281" s="276">
        <v>15.6</v>
      </c>
      <c r="AK1281" s="276">
        <v>21</v>
      </c>
      <c r="AL1281" s="276">
        <v>29.8</v>
      </c>
      <c r="AM1281" s="276">
        <v>31.3</v>
      </c>
      <c r="AN1281" s="276">
        <v>30.5</v>
      </c>
      <c r="AO1281" s="276">
        <v>32.1</v>
      </c>
      <c r="AP1281" s="276">
        <v>29.5</v>
      </c>
      <c r="AQ1281" s="276">
        <v>31.3</v>
      </c>
      <c r="AR1281" s="276">
        <v>32.200000000000003</v>
      </c>
      <c r="AS1281" s="276">
        <v>29.9</v>
      </c>
      <c r="AT1281" s="276">
        <v>29.9</v>
      </c>
      <c r="AU1281" s="276">
        <v>30.7</v>
      </c>
      <c r="AV1281" s="276">
        <v>29.9</v>
      </c>
      <c r="AW1281" s="276">
        <v>29.8</v>
      </c>
      <c r="AX1281" s="276">
        <v>29.4</v>
      </c>
      <c r="AY1281" s="276">
        <v>29.5</v>
      </c>
      <c r="AZ1281" s="276">
        <v>27.100000000000023</v>
      </c>
      <c r="BA1281" s="276">
        <v>27</v>
      </c>
      <c r="BB1281" s="276">
        <v>25.700000000000045</v>
      </c>
      <c r="BC1281" s="276">
        <v>26.899999999999977</v>
      </c>
      <c r="BD1281" s="276">
        <v>28.399999999999977</v>
      </c>
      <c r="BE1281" s="276">
        <v>29</v>
      </c>
      <c r="BF1281" s="276">
        <v>29.899999999999977</v>
      </c>
      <c r="BG1281" s="276">
        <v>28.999999999999972</v>
      </c>
      <c r="BH1281" s="276">
        <v>27.800000000000011</v>
      </c>
      <c r="BI1281" s="276">
        <v>28.5</v>
      </c>
      <c r="BJ1281" s="276">
        <v>30.900000000000006</v>
      </c>
      <c r="BK1281" s="276">
        <v>31.900000000000006</v>
      </c>
      <c r="BL1281" s="276">
        <v>32.399999999999977</v>
      </c>
      <c r="BM1281" s="276">
        <v>32.199999999999989</v>
      </c>
      <c r="BN1281" s="276">
        <v>31.599999999999994</v>
      </c>
      <c r="BO1281" s="276">
        <v>33.5</v>
      </c>
      <c r="BP1281" s="276">
        <v>36.599999999999994</v>
      </c>
      <c r="BQ1281" s="276">
        <v>36.400000000000006</v>
      </c>
      <c r="BR1281" s="276">
        <v>37.599999999999994</v>
      </c>
      <c r="BS1281" s="276">
        <v>39.099999999999994</v>
      </c>
      <c r="BT1281" s="276">
        <v>37.599999999999994</v>
      </c>
    </row>
    <row r="1282" spans="3:72" x14ac:dyDescent="0.2">
      <c r="C1282" s="113" t="s">
        <v>29</v>
      </c>
      <c r="D1282" s="114" t="s">
        <v>41</v>
      </c>
      <c r="E1282" s="115" t="s">
        <v>253</v>
      </c>
      <c r="F1282" s="17" t="s">
        <v>130</v>
      </c>
      <c r="G1282" s="205">
        <v>5.4</v>
      </c>
      <c r="H1282" s="276">
        <v>5.6</v>
      </c>
      <c r="I1282" s="276">
        <v>5.7</v>
      </c>
      <c r="J1282" s="276">
        <v>5.8</v>
      </c>
      <c r="K1282" s="276">
        <v>5.7</v>
      </c>
      <c r="L1282" s="276">
        <v>6.5</v>
      </c>
      <c r="M1282" s="276">
        <v>8.1</v>
      </c>
      <c r="N1282" s="276">
        <v>9.4</v>
      </c>
      <c r="O1282" s="276">
        <v>10.7</v>
      </c>
      <c r="P1282" s="276">
        <v>11.9</v>
      </c>
      <c r="Q1282" s="276">
        <v>13.2</v>
      </c>
      <c r="R1282" s="276">
        <v>12.8</v>
      </c>
      <c r="S1282" s="276">
        <v>12.1</v>
      </c>
      <c r="T1282" s="276">
        <v>11.3</v>
      </c>
      <c r="U1282" s="276">
        <v>11.1</v>
      </c>
      <c r="V1282" s="276">
        <v>11.3</v>
      </c>
      <c r="W1282" s="276">
        <v>11.2</v>
      </c>
      <c r="X1282" s="276">
        <v>11.2</v>
      </c>
      <c r="Y1282" s="276">
        <v>11.2</v>
      </c>
      <c r="Z1282" s="276">
        <v>11.5</v>
      </c>
      <c r="AA1282" s="276">
        <v>11.5</v>
      </c>
      <c r="AB1282" s="276">
        <v>11.4</v>
      </c>
      <c r="AC1282" s="276">
        <v>11.2</v>
      </c>
      <c r="AD1282" s="276">
        <v>11.1</v>
      </c>
      <c r="AE1282" s="276">
        <v>11</v>
      </c>
      <c r="AF1282" s="276">
        <v>10.6</v>
      </c>
      <c r="AG1282" s="276">
        <v>7.3</v>
      </c>
      <c r="AH1282" s="276">
        <v>10.1</v>
      </c>
      <c r="AI1282" s="276">
        <v>9.5</v>
      </c>
      <c r="AJ1282" s="276">
        <v>9.1999999999999993</v>
      </c>
      <c r="AK1282" s="276">
        <v>8.8000000000000007</v>
      </c>
      <c r="AL1282" s="276">
        <v>4.5999999999999996</v>
      </c>
      <c r="AM1282" s="276">
        <v>4.7</v>
      </c>
      <c r="AN1282" s="276">
        <v>4.8</v>
      </c>
      <c r="AO1282" s="276">
        <v>4.5</v>
      </c>
      <c r="AP1282" s="276">
        <v>4.5</v>
      </c>
      <c r="AQ1282" s="276">
        <v>3.9</v>
      </c>
      <c r="AR1282" s="276">
        <v>4.3</v>
      </c>
      <c r="AS1282" s="276">
        <v>3.9</v>
      </c>
      <c r="AT1282" s="276">
        <v>3.6</v>
      </c>
      <c r="AU1282" s="276">
        <v>3.8</v>
      </c>
      <c r="AV1282" s="276">
        <v>4</v>
      </c>
      <c r="AW1282" s="276">
        <v>4.4000000000000004</v>
      </c>
      <c r="AX1282" s="276">
        <v>4.5999999999999996</v>
      </c>
      <c r="AY1282" s="276">
        <v>4.5</v>
      </c>
      <c r="AZ1282" s="276">
        <v>5.5</v>
      </c>
      <c r="BA1282" s="276">
        <v>5.5</v>
      </c>
      <c r="BB1282" s="276">
        <v>5.7000000000000028</v>
      </c>
      <c r="BC1282" s="276">
        <v>6.2000000000000028</v>
      </c>
      <c r="BD1282" s="276">
        <v>6.9000000000000057</v>
      </c>
      <c r="BE1282" s="276">
        <v>7</v>
      </c>
      <c r="BF1282" s="276">
        <v>7.2999999999999972</v>
      </c>
      <c r="BG1282" s="276">
        <v>7.5</v>
      </c>
      <c r="BH1282" s="276">
        <v>7.5</v>
      </c>
      <c r="BI1282" s="276">
        <v>7.2000000000000028</v>
      </c>
      <c r="BJ1282" s="276">
        <v>7.7000000000000028</v>
      </c>
      <c r="BK1282" s="276">
        <v>7.6999999999999957</v>
      </c>
      <c r="BL1282" s="276">
        <v>7.7999999999999972</v>
      </c>
      <c r="BM1282" s="276">
        <v>8</v>
      </c>
      <c r="BN1282" s="276">
        <v>8</v>
      </c>
      <c r="BO1282" s="276">
        <v>8</v>
      </c>
      <c r="BP1282" s="276">
        <v>8</v>
      </c>
      <c r="BQ1282" s="276">
        <v>8.0000000000000071</v>
      </c>
      <c r="BR1282" s="276">
        <v>8.5000000000000071</v>
      </c>
      <c r="BS1282" s="276">
        <v>8.5999999999999943</v>
      </c>
      <c r="BT1282" s="276">
        <v>8.0999999999999943</v>
      </c>
    </row>
    <row r="1283" spans="3:72" x14ac:dyDescent="0.2">
      <c r="C1283" s="113" t="s">
        <v>30</v>
      </c>
      <c r="D1283" s="114" t="s">
        <v>41</v>
      </c>
      <c r="E1283" s="115" t="s">
        <v>253</v>
      </c>
      <c r="F1283" s="17" t="s">
        <v>130</v>
      </c>
      <c r="G1283" s="205">
        <v>0.9</v>
      </c>
      <c r="H1283" s="276">
        <v>0.9</v>
      </c>
      <c r="I1283" s="276">
        <v>0.9</v>
      </c>
      <c r="J1283" s="276">
        <v>0.9</v>
      </c>
      <c r="K1283" s="276">
        <v>0.9</v>
      </c>
      <c r="L1283" s="276">
        <v>0.8</v>
      </c>
      <c r="M1283" s="276">
        <v>0.8</v>
      </c>
      <c r="N1283" s="276">
        <v>0.8</v>
      </c>
      <c r="O1283" s="276">
        <v>0.8</v>
      </c>
      <c r="P1283" s="276">
        <v>0.8</v>
      </c>
      <c r="Q1283" s="276">
        <v>0.8</v>
      </c>
      <c r="R1283" s="276">
        <v>0.8</v>
      </c>
      <c r="S1283" s="276">
        <v>0.7</v>
      </c>
      <c r="T1283" s="276">
        <v>0.8</v>
      </c>
      <c r="U1283" s="276">
        <v>0.8</v>
      </c>
      <c r="V1283" s="276">
        <v>0.9</v>
      </c>
      <c r="W1283" s="276">
        <v>0.9</v>
      </c>
      <c r="X1283" s="276">
        <v>0.8</v>
      </c>
      <c r="Y1283" s="276">
        <v>0.7</v>
      </c>
      <c r="Z1283" s="276">
        <v>0.7</v>
      </c>
      <c r="AA1283" s="276">
        <v>0.7</v>
      </c>
      <c r="AB1283" s="276">
        <v>0.7</v>
      </c>
      <c r="AC1283" s="276">
        <v>0.7</v>
      </c>
      <c r="AD1283" s="276">
        <v>0.7</v>
      </c>
      <c r="AE1283" s="276">
        <v>0.6</v>
      </c>
      <c r="AF1283" s="276">
        <v>0.6</v>
      </c>
      <c r="AG1283" s="276">
        <v>0.9</v>
      </c>
      <c r="AH1283" s="276">
        <v>1</v>
      </c>
      <c r="AI1283" s="276">
        <v>0.7</v>
      </c>
      <c r="AJ1283" s="276">
        <v>1.1000000000000001</v>
      </c>
      <c r="AK1283" s="276">
        <v>0.7</v>
      </c>
      <c r="AL1283" s="276">
        <v>1</v>
      </c>
      <c r="AM1283" s="276">
        <v>1</v>
      </c>
      <c r="AN1283" s="276">
        <v>1</v>
      </c>
      <c r="AO1283" s="276">
        <v>1</v>
      </c>
      <c r="AP1283" s="276">
        <v>1</v>
      </c>
      <c r="AQ1283" s="276">
        <v>1.4</v>
      </c>
      <c r="AR1283" s="276">
        <v>1.5</v>
      </c>
      <c r="AS1283" s="276">
        <v>1.3</v>
      </c>
      <c r="AT1283" s="276">
        <v>1.3</v>
      </c>
      <c r="AU1283" s="276">
        <v>1.4</v>
      </c>
      <c r="AV1283" s="276">
        <v>1.5</v>
      </c>
      <c r="AW1283" s="276">
        <v>1.5</v>
      </c>
      <c r="AX1283" s="276">
        <v>1.7</v>
      </c>
      <c r="AY1283" s="276">
        <v>2.1</v>
      </c>
      <c r="AZ1283" s="276">
        <v>2.2000000000000028</v>
      </c>
      <c r="BA1283" s="276">
        <v>2.3999999999999915</v>
      </c>
      <c r="BB1283" s="276">
        <v>2.2999999999999972</v>
      </c>
      <c r="BC1283" s="276">
        <v>2.4000000000000057</v>
      </c>
      <c r="BD1283" s="276">
        <v>2.5999999999999943</v>
      </c>
      <c r="BE1283" s="276">
        <v>3</v>
      </c>
      <c r="BF1283" s="276">
        <v>2.7000000000000028</v>
      </c>
      <c r="BG1283" s="276">
        <v>3.2000000000000028</v>
      </c>
      <c r="BH1283" s="276">
        <v>3.2000000000000028</v>
      </c>
      <c r="BI1283" s="276">
        <v>3.2000000000000028</v>
      </c>
      <c r="BJ1283" s="276">
        <v>3.7000000000000028</v>
      </c>
      <c r="BK1283" s="276">
        <v>3.7000000000000028</v>
      </c>
      <c r="BL1283" s="276">
        <v>3.6999999999999957</v>
      </c>
      <c r="BM1283" s="276">
        <v>3.6000000000000014</v>
      </c>
      <c r="BN1283" s="276">
        <v>3.5</v>
      </c>
      <c r="BO1283" s="276">
        <v>3.7999999999999972</v>
      </c>
      <c r="BP1283" s="276">
        <v>3.8999999999999986</v>
      </c>
      <c r="BQ1283" s="276">
        <v>4.1000000000000014</v>
      </c>
      <c r="BR1283" s="276">
        <v>3.9000000000000057</v>
      </c>
      <c r="BS1283" s="276">
        <v>3.7999999999999972</v>
      </c>
      <c r="BT1283" s="276">
        <v>3.3999999999999986</v>
      </c>
    </row>
    <row r="1284" spans="3:72" x14ac:dyDescent="0.2">
      <c r="C1284" s="113" t="s">
        <v>31</v>
      </c>
      <c r="D1284" s="114" t="s">
        <v>41</v>
      </c>
      <c r="E1284" s="115" t="s">
        <v>253</v>
      </c>
      <c r="F1284" s="17" t="s">
        <v>130</v>
      </c>
      <c r="G1284" s="205">
        <v>9.4</v>
      </c>
      <c r="H1284" s="276">
        <v>9.5</v>
      </c>
      <c r="I1284" s="276">
        <v>9.6</v>
      </c>
      <c r="J1284" s="276">
        <v>9.8000000000000007</v>
      </c>
      <c r="K1284" s="276">
        <v>9.6999999999999993</v>
      </c>
      <c r="L1284" s="276">
        <v>9.5</v>
      </c>
      <c r="M1284" s="276">
        <v>9.5</v>
      </c>
      <c r="N1284" s="276">
        <v>9.6999999999999993</v>
      </c>
      <c r="O1284" s="276">
        <v>9.6</v>
      </c>
      <c r="P1284" s="276">
        <v>10</v>
      </c>
      <c r="Q1284" s="276">
        <v>10.6</v>
      </c>
      <c r="R1284" s="276">
        <v>11</v>
      </c>
      <c r="S1284" s="276">
        <v>11.1</v>
      </c>
      <c r="T1284" s="276">
        <v>11</v>
      </c>
      <c r="U1284" s="276">
        <v>11.2</v>
      </c>
      <c r="V1284" s="276">
        <v>11.6</v>
      </c>
      <c r="W1284" s="276">
        <v>12.1</v>
      </c>
      <c r="X1284" s="276">
        <v>12.4</v>
      </c>
      <c r="Y1284" s="276">
        <v>12.8</v>
      </c>
      <c r="Z1284" s="276">
        <v>13.5</v>
      </c>
      <c r="AA1284" s="276">
        <v>13.9</v>
      </c>
      <c r="AB1284" s="276">
        <v>14.2</v>
      </c>
      <c r="AC1284" s="276">
        <v>14.3</v>
      </c>
      <c r="AD1284" s="276">
        <v>14.1</v>
      </c>
      <c r="AE1284" s="276">
        <v>14</v>
      </c>
      <c r="AF1284" s="276">
        <v>14.1</v>
      </c>
      <c r="AG1284" s="276">
        <v>13.4</v>
      </c>
      <c r="AH1284" s="276">
        <v>12.8</v>
      </c>
      <c r="AI1284" s="276">
        <v>15.5</v>
      </c>
      <c r="AJ1284" s="276">
        <v>12</v>
      </c>
      <c r="AK1284" s="276">
        <v>11</v>
      </c>
      <c r="AL1284" s="276">
        <v>11.8</v>
      </c>
      <c r="AM1284" s="276">
        <v>10.7</v>
      </c>
      <c r="AN1284" s="276">
        <v>10</v>
      </c>
      <c r="AO1284" s="276">
        <v>10.3</v>
      </c>
      <c r="AP1284" s="276">
        <v>11</v>
      </c>
      <c r="AQ1284" s="276">
        <v>10</v>
      </c>
      <c r="AR1284" s="276">
        <v>9.1999999999999993</v>
      </c>
      <c r="AS1284" s="276">
        <v>9.1</v>
      </c>
      <c r="AT1284" s="276">
        <v>8.8000000000000007</v>
      </c>
      <c r="AU1284" s="276">
        <v>8.8000000000000007</v>
      </c>
      <c r="AV1284" s="276">
        <v>9</v>
      </c>
      <c r="AW1284" s="276">
        <v>9.3000000000000007</v>
      </c>
      <c r="AX1284" s="276">
        <v>9.3000000000000007</v>
      </c>
      <c r="AY1284" s="276">
        <v>9.1999999999999993</v>
      </c>
      <c r="AZ1284" s="276">
        <v>10</v>
      </c>
      <c r="BA1284" s="276">
        <v>9.7000000000000171</v>
      </c>
      <c r="BB1284" s="276">
        <v>9.2999999999999829</v>
      </c>
      <c r="BC1284" s="276">
        <v>9.5</v>
      </c>
      <c r="BD1284" s="276">
        <v>9.7000000000000171</v>
      </c>
      <c r="BE1284" s="276">
        <v>9.6999999999999886</v>
      </c>
      <c r="BF1284" s="276">
        <v>9.5999999999999943</v>
      </c>
      <c r="BG1284" s="276">
        <v>9.8000000000000114</v>
      </c>
      <c r="BH1284" s="276">
        <v>9.0999999999999943</v>
      </c>
      <c r="BI1284" s="276">
        <v>9.2999999999999829</v>
      </c>
      <c r="BJ1284" s="276">
        <v>9.7000000000000171</v>
      </c>
      <c r="BK1284" s="276">
        <v>9.7999999999999829</v>
      </c>
      <c r="BL1284" s="276">
        <v>10.199999999999989</v>
      </c>
      <c r="BM1284" s="276">
        <v>10.5</v>
      </c>
      <c r="BN1284" s="276">
        <v>10.400000000000006</v>
      </c>
      <c r="BO1284" s="276">
        <v>10.400000000000006</v>
      </c>
      <c r="BP1284" s="276">
        <v>10.599999999999994</v>
      </c>
      <c r="BQ1284" s="276">
        <v>11.200000000000017</v>
      </c>
      <c r="BR1284" s="276">
        <v>10.199999999999989</v>
      </c>
      <c r="BS1284" s="276">
        <v>10.800000000000011</v>
      </c>
      <c r="BT1284" s="276">
        <v>10.199999999999989</v>
      </c>
    </row>
    <row r="1285" spans="3:72" x14ac:dyDescent="0.2">
      <c r="C1285" s="113" t="s">
        <v>32</v>
      </c>
      <c r="D1285" s="114" t="s">
        <v>41</v>
      </c>
      <c r="E1285" s="115" t="s">
        <v>253</v>
      </c>
      <c r="F1285" s="17" t="s">
        <v>130</v>
      </c>
      <c r="G1285" s="205">
        <v>1.6</v>
      </c>
      <c r="H1285" s="276">
        <v>1.9</v>
      </c>
      <c r="I1285" s="276">
        <v>2.2000000000000002</v>
      </c>
      <c r="J1285" s="276">
        <v>2.2000000000000002</v>
      </c>
      <c r="K1285" s="276">
        <v>2.1</v>
      </c>
      <c r="L1285" s="276">
        <v>2.1</v>
      </c>
      <c r="M1285" s="276">
        <v>2.2000000000000002</v>
      </c>
      <c r="N1285" s="276">
        <v>2.5</v>
      </c>
      <c r="O1285" s="276">
        <v>2.4</v>
      </c>
      <c r="P1285" s="276">
        <v>2.4</v>
      </c>
      <c r="Q1285" s="276">
        <v>2.4</v>
      </c>
      <c r="R1285" s="276">
        <v>2.2999999999999998</v>
      </c>
      <c r="S1285" s="276">
        <v>2.2000000000000002</v>
      </c>
      <c r="T1285" s="276">
        <v>2.2000000000000002</v>
      </c>
      <c r="U1285" s="276">
        <v>2.1</v>
      </c>
      <c r="V1285" s="276">
        <v>2.2000000000000002</v>
      </c>
      <c r="W1285" s="276">
        <v>2.2000000000000002</v>
      </c>
      <c r="X1285" s="276">
        <v>2.2000000000000002</v>
      </c>
      <c r="Y1285" s="276">
        <v>2.2999999999999998</v>
      </c>
      <c r="Z1285" s="276">
        <v>2.2000000000000002</v>
      </c>
      <c r="AA1285" s="276">
        <v>2.1</v>
      </c>
      <c r="AB1285" s="276">
        <v>1.8</v>
      </c>
      <c r="AC1285" s="276">
        <v>1.7</v>
      </c>
      <c r="AD1285" s="276">
        <v>1.7</v>
      </c>
      <c r="AE1285" s="276">
        <v>1.7</v>
      </c>
      <c r="AF1285" s="276">
        <v>1.4</v>
      </c>
      <c r="AG1285" s="276">
        <v>1.9</v>
      </c>
      <c r="AH1285" s="276">
        <v>1.6</v>
      </c>
      <c r="AI1285" s="276">
        <v>1.8</v>
      </c>
      <c r="AJ1285" s="276">
        <v>1.7</v>
      </c>
      <c r="AK1285" s="276">
        <v>1</v>
      </c>
      <c r="AL1285" s="276">
        <v>1.4</v>
      </c>
      <c r="AM1285" s="276">
        <v>1.6</v>
      </c>
      <c r="AN1285" s="276">
        <v>1.7</v>
      </c>
      <c r="AO1285" s="276">
        <v>1.6</v>
      </c>
      <c r="AP1285" s="276">
        <v>1.6</v>
      </c>
      <c r="AQ1285" s="276">
        <v>1.6</v>
      </c>
      <c r="AR1285" s="276">
        <v>1.4</v>
      </c>
      <c r="AS1285" s="276">
        <v>1.4</v>
      </c>
      <c r="AT1285" s="276">
        <v>1.4</v>
      </c>
      <c r="AU1285" s="276">
        <v>1.7</v>
      </c>
      <c r="AV1285" s="276">
        <v>1.6</v>
      </c>
      <c r="AW1285" s="276">
        <v>1.5</v>
      </c>
      <c r="AX1285" s="276">
        <v>1.4</v>
      </c>
      <c r="AY1285" s="276">
        <v>1.3</v>
      </c>
      <c r="AZ1285" s="276">
        <v>1.1999999999999957</v>
      </c>
      <c r="BA1285" s="276">
        <v>1.1999999999999993</v>
      </c>
      <c r="BB1285" s="276">
        <v>1.1999999999999993</v>
      </c>
      <c r="BC1285" s="276">
        <v>1.2999999999999972</v>
      </c>
      <c r="BD1285" s="276">
        <v>1.2000000000000028</v>
      </c>
      <c r="BE1285" s="276">
        <v>1.1999999999999993</v>
      </c>
      <c r="BF1285" s="276">
        <v>1.1999999999999993</v>
      </c>
      <c r="BG1285" s="276">
        <v>1.2000000000000028</v>
      </c>
      <c r="BH1285" s="276">
        <v>1.1999999999999993</v>
      </c>
      <c r="BI1285" s="276">
        <v>1</v>
      </c>
      <c r="BJ1285" s="276">
        <v>1.3000000000000007</v>
      </c>
      <c r="BK1285" s="276">
        <v>1.5</v>
      </c>
      <c r="BL1285" s="276">
        <v>1.4000000000000021</v>
      </c>
      <c r="BM1285" s="276">
        <v>1.4000000000000021</v>
      </c>
      <c r="BN1285" s="276">
        <v>1.3000000000000007</v>
      </c>
      <c r="BO1285" s="276">
        <v>1.5</v>
      </c>
      <c r="BP1285" s="276">
        <v>1.6999999999999993</v>
      </c>
      <c r="BQ1285" s="276">
        <v>1.4000000000000021</v>
      </c>
      <c r="BR1285" s="276">
        <v>1.3999999999999986</v>
      </c>
      <c r="BS1285" s="276">
        <v>1.5999999999999979</v>
      </c>
      <c r="BT1285" s="276">
        <v>1.6000000000000014</v>
      </c>
    </row>
    <row r="1286" spans="3:72" x14ac:dyDescent="0.2">
      <c r="C1286" s="116" t="s">
        <v>33</v>
      </c>
      <c r="D1286" s="117" t="s">
        <v>41</v>
      </c>
      <c r="E1286" s="118" t="s">
        <v>253</v>
      </c>
      <c r="F1286" s="30" t="s">
        <v>130</v>
      </c>
      <c r="G1286" s="206">
        <v>208.70000000000005</v>
      </c>
      <c r="H1286" s="277">
        <v>218.2</v>
      </c>
      <c r="I1286" s="277">
        <v>229.39999999999995</v>
      </c>
      <c r="J1286" s="277">
        <v>235.3</v>
      </c>
      <c r="K1286" s="277">
        <v>229.2</v>
      </c>
      <c r="L1286" s="277">
        <v>223.4</v>
      </c>
      <c r="M1286" s="277">
        <v>226.09999999999997</v>
      </c>
      <c r="N1286" s="277">
        <v>229.39999999999998</v>
      </c>
      <c r="O1286" s="277">
        <v>225.70000000000002</v>
      </c>
      <c r="P1286" s="277">
        <v>223.40000000000003</v>
      </c>
      <c r="Q1286" s="277">
        <v>221.3</v>
      </c>
      <c r="R1286" s="277">
        <v>222.00000000000003</v>
      </c>
      <c r="S1286" s="277">
        <v>217.09999999999997</v>
      </c>
      <c r="T1286" s="277">
        <v>210.10000000000002</v>
      </c>
      <c r="U1286" s="277">
        <v>210</v>
      </c>
      <c r="V1286" s="277">
        <v>215.20000000000002</v>
      </c>
      <c r="W1286" s="277">
        <v>219.39999999999998</v>
      </c>
      <c r="X1286" s="277">
        <v>224.2</v>
      </c>
      <c r="Y1286" s="277">
        <v>226.29999999999998</v>
      </c>
      <c r="Z1286" s="277">
        <v>231.39999999999998</v>
      </c>
      <c r="AA1286" s="277">
        <v>232.19999999999996</v>
      </c>
      <c r="AB1286" s="277">
        <v>228.69999999999996</v>
      </c>
      <c r="AC1286" s="277">
        <v>224.39999999999998</v>
      </c>
      <c r="AD1286" s="277">
        <v>223.89999999999998</v>
      </c>
      <c r="AE1286" s="277">
        <v>221.29999999999998</v>
      </c>
      <c r="AF1286" s="277">
        <v>215.99999999999997</v>
      </c>
      <c r="AG1286" s="277">
        <v>213.80000000000004</v>
      </c>
      <c r="AH1286" s="277">
        <v>219.4</v>
      </c>
      <c r="AI1286" s="277">
        <v>220.3</v>
      </c>
      <c r="AJ1286" s="277">
        <v>220.09999999999997</v>
      </c>
      <c r="AK1286" s="277">
        <v>216.1</v>
      </c>
      <c r="AL1286" s="277">
        <v>214.20000000000005</v>
      </c>
      <c r="AM1286" s="277">
        <v>212.2</v>
      </c>
      <c r="AN1286" s="277">
        <v>212.20000000000002</v>
      </c>
      <c r="AO1286" s="277">
        <v>209.20000000000002</v>
      </c>
      <c r="AP1286" s="277">
        <v>203.4</v>
      </c>
      <c r="AQ1286" s="277">
        <v>201.30000000000004</v>
      </c>
      <c r="AR1286" s="277">
        <v>191.1</v>
      </c>
      <c r="AS1286" s="277">
        <v>182.00000000000003</v>
      </c>
      <c r="AT1286" s="277">
        <v>175.00000000000003</v>
      </c>
      <c r="AU1286" s="277">
        <v>176.70000000000002</v>
      </c>
      <c r="AV1286" s="277">
        <v>177.7</v>
      </c>
      <c r="AW1286" s="277">
        <v>177.90000000000003</v>
      </c>
      <c r="AX1286" s="277">
        <v>177.60000000000002</v>
      </c>
      <c r="AY1286" s="277">
        <v>179.6</v>
      </c>
      <c r="AZ1286" s="277">
        <v>184.60000000000082</v>
      </c>
      <c r="BA1286" s="277">
        <v>186.00000000000091</v>
      </c>
      <c r="BB1286" s="277">
        <v>186.59999999999945</v>
      </c>
      <c r="BC1286" s="277">
        <v>200.40000000000055</v>
      </c>
      <c r="BD1286" s="277">
        <v>210.70000000000027</v>
      </c>
      <c r="BE1286" s="277">
        <v>217.5</v>
      </c>
      <c r="BF1286" s="277">
        <v>223.79999999999973</v>
      </c>
      <c r="BG1286" s="277">
        <v>228.70000000000027</v>
      </c>
      <c r="BH1286" s="277">
        <v>225.60000000000036</v>
      </c>
      <c r="BI1286" s="277">
        <v>224.89999999999964</v>
      </c>
      <c r="BJ1286" s="277">
        <v>241.79999999999973</v>
      </c>
      <c r="BK1286" s="277">
        <v>244.29999999999995</v>
      </c>
      <c r="BL1286" s="277">
        <v>239.70000000000005</v>
      </c>
      <c r="BM1286" s="277">
        <v>236.29999999999995</v>
      </c>
      <c r="BN1286" s="277">
        <v>234.60000000000014</v>
      </c>
      <c r="BO1286" s="277">
        <v>237.80000000000007</v>
      </c>
      <c r="BP1286" s="277">
        <v>243.99999999999994</v>
      </c>
      <c r="BQ1286" s="277">
        <v>243.30000000000007</v>
      </c>
      <c r="BR1286" s="277">
        <v>246.8</v>
      </c>
      <c r="BS1286" s="277">
        <v>251.79999999999995</v>
      </c>
      <c r="BT1286" s="277">
        <v>238.09999999999991</v>
      </c>
    </row>
    <row r="1287" spans="3:72" x14ac:dyDescent="0.2">
      <c r="C1287" s="105" t="s">
        <v>11</v>
      </c>
      <c r="D1287" s="106" t="s">
        <v>44</v>
      </c>
      <c r="E1287" s="107" t="s">
        <v>253</v>
      </c>
      <c r="F1287" s="17" t="s">
        <v>130</v>
      </c>
      <c r="G1287" s="203">
        <v>118</v>
      </c>
      <c r="H1287" s="274">
        <v>116.7</v>
      </c>
      <c r="I1287" s="274">
        <v>116.6</v>
      </c>
      <c r="J1287" s="274">
        <v>116.9</v>
      </c>
      <c r="K1287" s="274">
        <v>118.5</v>
      </c>
      <c r="L1287" s="274">
        <v>113.4</v>
      </c>
      <c r="M1287" s="274">
        <v>117</v>
      </c>
      <c r="N1287" s="274">
        <v>125.5</v>
      </c>
      <c r="O1287" s="274">
        <v>130.30000000000001</v>
      </c>
      <c r="P1287" s="274">
        <v>134.30000000000001</v>
      </c>
      <c r="Q1287" s="274">
        <v>137.69999999999999</v>
      </c>
      <c r="R1287" s="274">
        <v>140.5</v>
      </c>
      <c r="S1287" s="274">
        <v>141.69999999999999</v>
      </c>
      <c r="T1287" s="274">
        <v>144.80000000000001</v>
      </c>
      <c r="U1287" s="274">
        <v>148.1</v>
      </c>
      <c r="V1287" s="274">
        <v>150.69999999999999</v>
      </c>
      <c r="W1287" s="274">
        <v>151.4</v>
      </c>
      <c r="X1287" s="274">
        <v>154.30000000000001</v>
      </c>
      <c r="Y1287" s="274">
        <v>153.5</v>
      </c>
      <c r="Z1287" s="274">
        <v>152</v>
      </c>
      <c r="AA1287" s="274">
        <v>142</v>
      </c>
      <c r="AB1287" s="274">
        <v>137.19999999999999</v>
      </c>
      <c r="AC1287" s="274">
        <v>136.9</v>
      </c>
      <c r="AD1287" s="274">
        <v>135.1</v>
      </c>
      <c r="AE1287" s="274">
        <v>129.1</v>
      </c>
      <c r="AF1287" s="274">
        <v>133.4</v>
      </c>
      <c r="AG1287" s="274">
        <v>135.19999999999999</v>
      </c>
      <c r="AH1287" s="274">
        <v>139.69999999999999</v>
      </c>
      <c r="AI1287" s="274">
        <v>138.9</v>
      </c>
      <c r="AJ1287" s="274">
        <v>111</v>
      </c>
      <c r="AK1287" s="274">
        <v>100.3</v>
      </c>
      <c r="AL1287" s="274">
        <v>126.89999999999999</v>
      </c>
      <c r="AM1287" s="274">
        <v>149.70000000000002</v>
      </c>
      <c r="AN1287" s="274">
        <v>171.79999999999998</v>
      </c>
      <c r="AO1287" s="274">
        <v>197</v>
      </c>
      <c r="AP1287" s="274">
        <v>221</v>
      </c>
      <c r="AQ1287" s="274">
        <v>224.7</v>
      </c>
      <c r="AR1287" s="274">
        <v>184.1</v>
      </c>
      <c r="AS1287" s="274">
        <v>151.4</v>
      </c>
      <c r="AT1287" s="274">
        <v>147.5</v>
      </c>
      <c r="AU1287" s="274">
        <v>163.89999999999998</v>
      </c>
      <c r="AV1287" s="274">
        <v>175.7</v>
      </c>
      <c r="AW1287" s="274">
        <v>182</v>
      </c>
      <c r="AX1287" s="274">
        <v>194.3</v>
      </c>
      <c r="AY1287" s="274">
        <v>222.5</v>
      </c>
      <c r="AZ1287" s="274">
        <v>243.7</v>
      </c>
      <c r="BA1287" s="274">
        <v>264.90000000000003</v>
      </c>
      <c r="BB1287" s="274">
        <v>281.7</v>
      </c>
      <c r="BC1287" s="274">
        <v>304.2</v>
      </c>
      <c r="BD1287" s="274">
        <v>337.2</v>
      </c>
      <c r="BE1287" s="274">
        <v>378.1</v>
      </c>
      <c r="BF1287" s="274">
        <v>411</v>
      </c>
      <c r="BG1287" s="274">
        <v>435.9</v>
      </c>
      <c r="BH1287" s="274">
        <v>375.90000000000003</v>
      </c>
      <c r="BI1287" s="274">
        <v>262.70000000000005</v>
      </c>
      <c r="BJ1287" s="274">
        <v>226.70000000000002</v>
      </c>
      <c r="BK1287" s="274">
        <v>189.2</v>
      </c>
      <c r="BL1287" s="274">
        <v>142.69999999999999</v>
      </c>
      <c r="BM1287" s="274">
        <v>121.19999999999999</v>
      </c>
      <c r="BN1287" s="274">
        <v>121.1</v>
      </c>
      <c r="BO1287" s="274">
        <v>132.69999999999999</v>
      </c>
      <c r="BP1287" s="274">
        <v>137.9</v>
      </c>
      <c r="BQ1287" s="274">
        <v>140.70000000000002</v>
      </c>
      <c r="BR1287" s="274">
        <v>159.1</v>
      </c>
      <c r="BS1287" s="274">
        <v>174.6</v>
      </c>
      <c r="BT1287" s="274">
        <v>170.3</v>
      </c>
    </row>
    <row r="1288" spans="3:72" x14ac:dyDescent="0.2">
      <c r="C1288" s="105" t="s">
        <v>17</v>
      </c>
      <c r="D1288" s="106" t="s">
        <v>44</v>
      </c>
      <c r="E1288" s="107" t="s">
        <v>253</v>
      </c>
      <c r="F1288" s="17" t="s">
        <v>130</v>
      </c>
      <c r="G1288" s="203">
        <v>32.1</v>
      </c>
      <c r="H1288" s="274">
        <v>34.1</v>
      </c>
      <c r="I1288" s="274">
        <v>36.6</v>
      </c>
      <c r="J1288" s="274">
        <v>37.6</v>
      </c>
      <c r="K1288" s="274">
        <v>38</v>
      </c>
      <c r="L1288" s="274">
        <v>37.299999999999997</v>
      </c>
      <c r="M1288" s="274">
        <v>39.299999999999997</v>
      </c>
      <c r="N1288" s="274">
        <v>41.7</v>
      </c>
      <c r="O1288" s="274">
        <v>43.1</v>
      </c>
      <c r="P1288" s="274">
        <v>44.2</v>
      </c>
      <c r="Q1288" s="274">
        <v>44.8</v>
      </c>
      <c r="R1288" s="274">
        <v>45.6</v>
      </c>
      <c r="S1288" s="274">
        <v>46</v>
      </c>
      <c r="T1288" s="274">
        <v>44.3</v>
      </c>
      <c r="U1288" s="274">
        <v>42.7</v>
      </c>
      <c r="V1288" s="274">
        <v>38.9</v>
      </c>
      <c r="W1288" s="274">
        <v>35</v>
      </c>
      <c r="X1288" s="274">
        <v>35.1</v>
      </c>
      <c r="Y1288" s="274">
        <v>34.6</v>
      </c>
      <c r="Z1288" s="274">
        <v>36.700000000000003</v>
      </c>
      <c r="AA1288" s="274">
        <v>36.799999999999997</v>
      </c>
      <c r="AB1288" s="274">
        <v>38</v>
      </c>
      <c r="AC1288" s="274">
        <v>40.4</v>
      </c>
      <c r="AD1288" s="274">
        <v>39.9</v>
      </c>
      <c r="AE1288" s="274">
        <v>38</v>
      </c>
      <c r="AF1288" s="274">
        <v>34.799999999999997</v>
      </c>
      <c r="AG1288" s="274">
        <v>31.5</v>
      </c>
      <c r="AH1288" s="274">
        <v>26.9</v>
      </c>
      <c r="AI1288" s="274">
        <v>30.2</v>
      </c>
      <c r="AJ1288" s="274">
        <v>25.7</v>
      </c>
      <c r="AK1288" s="274">
        <v>16</v>
      </c>
      <c r="AL1288" s="274">
        <v>20.2</v>
      </c>
      <c r="AM1288" s="274">
        <v>23.6</v>
      </c>
      <c r="AN1288" s="274">
        <v>26.9</v>
      </c>
      <c r="AO1288" s="274">
        <v>27.9</v>
      </c>
      <c r="AP1288" s="274">
        <v>31.2</v>
      </c>
      <c r="AQ1288" s="274">
        <v>32.5</v>
      </c>
      <c r="AR1288" s="274">
        <v>28.3</v>
      </c>
      <c r="AS1288" s="274">
        <v>28.1</v>
      </c>
      <c r="AT1288" s="274">
        <v>26</v>
      </c>
      <c r="AU1288" s="274">
        <v>27.1</v>
      </c>
      <c r="AV1288" s="274">
        <v>28.9</v>
      </c>
      <c r="AW1288" s="274">
        <v>31.7</v>
      </c>
      <c r="AX1288" s="274">
        <v>34.4</v>
      </c>
      <c r="AY1288" s="274">
        <v>40.299999999999997</v>
      </c>
      <c r="AZ1288" s="274">
        <v>47.7</v>
      </c>
      <c r="BA1288" s="274">
        <v>50.3</v>
      </c>
      <c r="BB1288" s="274">
        <v>52.1</v>
      </c>
      <c r="BC1288" s="274">
        <v>53.5</v>
      </c>
      <c r="BD1288" s="274">
        <v>51.8</v>
      </c>
      <c r="BE1288" s="274">
        <v>58.6</v>
      </c>
      <c r="BF1288" s="274">
        <v>61.9</v>
      </c>
      <c r="BG1288" s="274">
        <v>67.900000000000006</v>
      </c>
      <c r="BH1288" s="274">
        <v>60.7</v>
      </c>
      <c r="BI1288" s="274">
        <v>49.1</v>
      </c>
      <c r="BJ1288" s="274">
        <v>44.4</v>
      </c>
      <c r="BK1288" s="274">
        <v>35.1</v>
      </c>
      <c r="BL1288" s="274">
        <v>30.5</v>
      </c>
      <c r="BM1288" s="274">
        <v>26.1</v>
      </c>
      <c r="BN1288" s="274">
        <v>25</v>
      </c>
      <c r="BO1288" s="274">
        <v>25.6</v>
      </c>
      <c r="BP1288" s="274">
        <v>27.4</v>
      </c>
      <c r="BQ1288" s="274">
        <v>27.2</v>
      </c>
      <c r="BR1288" s="274">
        <v>30.8</v>
      </c>
      <c r="BS1288" s="274">
        <v>33.1</v>
      </c>
      <c r="BT1288" s="274">
        <v>32.5</v>
      </c>
    </row>
    <row r="1289" spans="3:72" x14ac:dyDescent="0.2">
      <c r="C1289" s="105" t="s">
        <v>18</v>
      </c>
      <c r="D1289" s="106" t="s">
        <v>44</v>
      </c>
      <c r="E1289" s="107" t="s">
        <v>253</v>
      </c>
      <c r="F1289" s="17" t="s">
        <v>130</v>
      </c>
      <c r="G1289" s="203">
        <v>51.5</v>
      </c>
      <c r="H1289" s="274">
        <v>51.7</v>
      </c>
      <c r="I1289" s="274">
        <v>52.5</v>
      </c>
      <c r="J1289" s="274">
        <v>53.6</v>
      </c>
      <c r="K1289" s="274">
        <v>53.7</v>
      </c>
      <c r="L1289" s="274">
        <v>49.2</v>
      </c>
      <c r="M1289" s="274">
        <v>48.6</v>
      </c>
      <c r="N1289" s="274">
        <v>50.2</v>
      </c>
      <c r="O1289" s="274">
        <v>48.8</v>
      </c>
      <c r="P1289" s="274">
        <v>48.7</v>
      </c>
      <c r="Q1289" s="274">
        <v>48.2</v>
      </c>
      <c r="R1289" s="274">
        <v>48.2</v>
      </c>
      <c r="S1289" s="274">
        <v>47.7</v>
      </c>
      <c r="T1289" s="274">
        <v>48.2</v>
      </c>
      <c r="U1289" s="274">
        <v>48.7</v>
      </c>
      <c r="V1289" s="274">
        <v>45.6</v>
      </c>
      <c r="W1289" s="274">
        <v>42</v>
      </c>
      <c r="X1289" s="274">
        <v>40.700000000000003</v>
      </c>
      <c r="Y1289" s="274">
        <v>38.6</v>
      </c>
      <c r="Z1289" s="274">
        <v>39</v>
      </c>
      <c r="AA1289" s="274">
        <v>37.200000000000003</v>
      </c>
      <c r="AB1289" s="274">
        <v>36.799999999999997</v>
      </c>
      <c r="AC1289" s="274">
        <v>37.6</v>
      </c>
      <c r="AD1289" s="274">
        <v>35.5</v>
      </c>
      <c r="AE1289" s="274">
        <v>32.4</v>
      </c>
      <c r="AF1289" s="274">
        <v>30.9</v>
      </c>
      <c r="AG1289" s="274">
        <v>28.8</v>
      </c>
      <c r="AH1289" s="274">
        <v>28.4</v>
      </c>
      <c r="AI1289" s="274">
        <v>26.9</v>
      </c>
      <c r="AJ1289" s="274">
        <v>20.3</v>
      </c>
      <c r="AK1289" s="274">
        <v>20.6</v>
      </c>
      <c r="AL1289" s="274">
        <v>22.7</v>
      </c>
      <c r="AM1289" s="274">
        <v>22.2</v>
      </c>
      <c r="AN1289" s="274">
        <v>21.7</v>
      </c>
      <c r="AO1289" s="274">
        <v>24.6</v>
      </c>
      <c r="AP1289" s="274">
        <v>28.3</v>
      </c>
      <c r="AQ1289" s="274">
        <v>30.8</v>
      </c>
      <c r="AR1289" s="274">
        <v>30</v>
      </c>
      <c r="AS1289" s="274">
        <v>26.9</v>
      </c>
      <c r="AT1289" s="274">
        <v>22.8</v>
      </c>
      <c r="AU1289" s="274">
        <v>24.8</v>
      </c>
      <c r="AV1289" s="274">
        <v>25.2</v>
      </c>
      <c r="AW1289" s="274">
        <v>28.9</v>
      </c>
      <c r="AX1289" s="274">
        <v>33.1</v>
      </c>
      <c r="AY1289" s="274">
        <v>35</v>
      </c>
      <c r="AZ1289" s="274">
        <v>37.9</v>
      </c>
      <c r="BA1289" s="274">
        <v>41.6</v>
      </c>
      <c r="BB1289" s="274">
        <v>41.8</v>
      </c>
      <c r="BC1289" s="274">
        <v>43.6</v>
      </c>
      <c r="BD1289" s="274">
        <v>41</v>
      </c>
      <c r="BE1289" s="274">
        <v>46</v>
      </c>
      <c r="BF1289" s="274">
        <v>49.6</v>
      </c>
      <c r="BG1289" s="274">
        <v>52.2</v>
      </c>
      <c r="BH1289" s="274">
        <v>48.1</v>
      </c>
      <c r="BI1289" s="274">
        <v>35.5</v>
      </c>
      <c r="BJ1289" s="274">
        <v>31.7</v>
      </c>
      <c r="BK1289" s="274">
        <v>27.9</v>
      </c>
      <c r="BL1289" s="274">
        <v>24</v>
      </c>
      <c r="BM1289" s="274">
        <v>19.899999999999999</v>
      </c>
      <c r="BN1289" s="274">
        <v>18.600000000000001</v>
      </c>
      <c r="BO1289" s="274">
        <v>18.899999999999999</v>
      </c>
      <c r="BP1289" s="274">
        <v>19</v>
      </c>
      <c r="BQ1289" s="274">
        <v>20.5</v>
      </c>
      <c r="BR1289" s="274">
        <v>21.7</v>
      </c>
      <c r="BS1289" s="274">
        <v>23.4</v>
      </c>
      <c r="BT1289" s="274">
        <v>22.7</v>
      </c>
    </row>
    <row r="1290" spans="3:72" x14ac:dyDescent="0.2">
      <c r="C1290" s="105" t="s">
        <v>19</v>
      </c>
      <c r="D1290" s="106" t="s">
        <v>44</v>
      </c>
      <c r="E1290" s="107" t="s">
        <v>253</v>
      </c>
      <c r="F1290" s="17" t="s">
        <v>130</v>
      </c>
      <c r="G1290" s="203">
        <v>12.5</v>
      </c>
      <c r="H1290" s="274">
        <v>12.8</v>
      </c>
      <c r="I1290" s="274">
        <v>13.6</v>
      </c>
      <c r="J1290" s="274">
        <v>14.1</v>
      </c>
      <c r="K1290" s="274">
        <v>14.2</v>
      </c>
      <c r="L1290" s="274">
        <v>14.9</v>
      </c>
      <c r="M1290" s="274">
        <v>16.5</v>
      </c>
      <c r="N1290" s="274">
        <v>18.2</v>
      </c>
      <c r="O1290" s="274">
        <v>19.600000000000001</v>
      </c>
      <c r="P1290" s="274">
        <v>20.6</v>
      </c>
      <c r="Q1290" s="274">
        <v>21.4</v>
      </c>
      <c r="R1290" s="274">
        <v>22.3</v>
      </c>
      <c r="S1290" s="274">
        <v>23</v>
      </c>
      <c r="T1290" s="274">
        <v>24.8</v>
      </c>
      <c r="U1290" s="274">
        <v>26.6</v>
      </c>
      <c r="V1290" s="274">
        <v>27.6</v>
      </c>
      <c r="W1290" s="274">
        <v>28.5</v>
      </c>
      <c r="X1290" s="274">
        <v>30.1</v>
      </c>
      <c r="Y1290" s="274">
        <v>31.2</v>
      </c>
      <c r="Z1290" s="274">
        <v>32.4</v>
      </c>
      <c r="AA1290" s="274">
        <v>32</v>
      </c>
      <c r="AB1290" s="274">
        <v>30.7</v>
      </c>
      <c r="AC1290" s="274">
        <v>30.4</v>
      </c>
      <c r="AD1290" s="274">
        <v>28.4</v>
      </c>
      <c r="AE1290" s="274">
        <v>25.5</v>
      </c>
      <c r="AF1290" s="274">
        <v>24.9</v>
      </c>
      <c r="AG1290" s="274">
        <v>24.5</v>
      </c>
      <c r="AH1290" s="274">
        <v>24.1</v>
      </c>
      <c r="AI1290" s="274">
        <v>20.7</v>
      </c>
      <c r="AJ1290" s="274">
        <v>22.2</v>
      </c>
      <c r="AK1290" s="274">
        <v>31</v>
      </c>
      <c r="AL1290" s="274">
        <v>20.9</v>
      </c>
      <c r="AM1290" s="274">
        <v>20.100000000000001</v>
      </c>
      <c r="AN1290" s="274">
        <v>22.1</v>
      </c>
      <c r="AO1290" s="274">
        <v>25</v>
      </c>
      <c r="AP1290" s="274">
        <v>26.4</v>
      </c>
      <c r="AQ1290" s="274">
        <v>27.2</v>
      </c>
      <c r="AR1290" s="274">
        <v>24.7</v>
      </c>
      <c r="AS1290" s="274">
        <v>18</v>
      </c>
      <c r="AT1290" s="274">
        <v>18.5</v>
      </c>
      <c r="AU1290" s="274">
        <v>21.4</v>
      </c>
      <c r="AV1290" s="274">
        <v>21.3</v>
      </c>
      <c r="AW1290" s="274">
        <v>25.7</v>
      </c>
      <c r="AX1290" s="274">
        <v>30.2</v>
      </c>
      <c r="AY1290" s="274">
        <v>39.700000000000003</v>
      </c>
      <c r="AZ1290" s="274">
        <v>50.5</v>
      </c>
      <c r="BA1290" s="274">
        <v>54.8</v>
      </c>
      <c r="BB1290" s="274">
        <v>55.4</v>
      </c>
      <c r="BC1290" s="274">
        <v>57.2</v>
      </c>
      <c r="BD1290" s="274">
        <v>60.2</v>
      </c>
      <c r="BE1290" s="274">
        <v>67.400000000000006</v>
      </c>
      <c r="BF1290" s="274">
        <v>69.900000000000006</v>
      </c>
      <c r="BG1290" s="274">
        <v>75.7</v>
      </c>
      <c r="BH1290" s="274">
        <v>70.599999999999994</v>
      </c>
      <c r="BI1290" s="274">
        <v>55.6</v>
      </c>
      <c r="BJ1290" s="274">
        <v>46.6</v>
      </c>
      <c r="BK1290" s="274">
        <v>38.6</v>
      </c>
      <c r="BL1290" s="274">
        <v>33.700000000000003</v>
      </c>
      <c r="BM1290" s="274">
        <v>29.4</v>
      </c>
      <c r="BN1290" s="274">
        <v>30.1</v>
      </c>
      <c r="BO1290" s="274">
        <v>34.6</v>
      </c>
      <c r="BP1290" s="274">
        <v>36.5</v>
      </c>
      <c r="BQ1290" s="274">
        <v>37.799999999999997</v>
      </c>
      <c r="BR1290" s="274">
        <v>39.299999999999997</v>
      </c>
      <c r="BS1290" s="274">
        <v>42</v>
      </c>
      <c r="BT1290" s="274">
        <v>40.799999999999997</v>
      </c>
    </row>
    <row r="1291" spans="3:72" x14ac:dyDescent="0.2">
      <c r="C1291" s="105" t="s">
        <v>20</v>
      </c>
      <c r="D1291" s="106" t="s">
        <v>44</v>
      </c>
      <c r="E1291" s="107" t="s">
        <v>253</v>
      </c>
      <c r="F1291" s="17" t="s">
        <v>130</v>
      </c>
      <c r="G1291" s="203">
        <v>23.4</v>
      </c>
      <c r="H1291" s="274">
        <v>23.7</v>
      </c>
      <c r="I1291" s="274">
        <v>24</v>
      </c>
      <c r="J1291" s="274">
        <v>24.8</v>
      </c>
      <c r="K1291" s="274">
        <v>25.1</v>
      </c>
      <c r="L1291" s="274">
        <v>25</v>
      </c>
      <c r="M1291" s="274">
        <v>26.6</v>
      </c>
      <c r="N1291" s="274">
        <v>29.4</v>
      </c>
      <c r="O1291" s="274">
        <v>31.5</v>
      </c>
      <c r="P1291" s="274">
        <v>34.700000000000003</v>
      </c>
      <c r="Q1291" s="274">
        <v>37.799999999999997</v>
      </c>
      <c r="R1291" s="274">
        <v>43</v>
      </c>
      <c r="S1291" s="274">
        <v>48.4</v>
      </c>
      <c r="T1291" s="274">
        <v>51.8</v>
      </c>
      <c r="U1291" s="274">
        <v>55.4</v>
      </c>
      <c r="V1291" s="274">
        <v>61.7</v>
      </c>
      <c r="W1291" s="274">
        <v>68</v>
      </c>
      <c r="X1291" s="274">
        <v>73.099999999999994</v>
      </c>
      <c r="Y1291" s="274">
        <v>76.7</v>
      </c>
      <c r="Z1291" s="274">
        <v>69</v>
      </c>
      <c r="AA1291" s="274">
        <v>60.4</v>
      </c>
      <c r="AB1291" s="274">
        <v>61.5</v>
      </c>
      <c r="AC1291" s="274">
        <v>64.599999999999994</v>
      </c>
      <c r="AD1291" s="274">
        <v>67.8</v>
      </c>
      <c r="AE1291" s="274">
        <v>68.599999999999994</v>
      </c>
      <c r="AF1291" s="274">
        <v>55.5</v>
      </c>
      <c r="AG1291" s="274">
        <v>45.4</v>
      </c>
      <c r="AH1291" s="274">
        <v>45.9</v>
      </c>
      <c r="AI1291" s="274">
        <v>47.1</v>
      </c>
      <c r="AJ1291" s="274">
        <v>39.6</v>
      </c>
      <c r="AK1291" s="274">
        <v>38</v>
      </c>
      <c r="AL1291" s="274">
        <v>41.5</v>
      </c>
      <c r="AM1291" s="274">
        <v>47.7</v>
      </c>
      <c r="AN1291" s="274">
        <v>52.8</v>
      </c>
      <c r="AO1291" s="274">
        <v>47.8</v>
      </c>
      <c r="AP1291" s="274">
        <v>48.8</v>
      </c>
      <c r="AQ1291" s="274">
        <v>42.9</v>
      </c>
      <c r="AR1291" s="274">
        <v>38.299999999999997</v>
      </c>
      <c r="AS1291" s="274">
        <v>36.4</v>
      </c>
      <c r="AT1291" s="274">
        <v>37.1</v>
      </c>
      <c r="AU1291" s="274">
        <v>43.7</v>
      </c>
      <c r="AV1291" s="274">
        <v>42.2</v>
      </c>
      <c r="AW1291" s="274">
        <v>47.6</v>
      </c>
      <c r="AX1291" s="274">
        <v>56.7</v>
      </c>
      <c r="AY1291" s="274">
        <v>68.5</v>
      </c>
      <c r="AZ1291" s="274">
        <v>79</v>
      </c>
      <c r="BA1291" s="274">
        <v>84.4</v>
      </c>
      <c r="BB1291" s="274">
        <v>89</v>
      </c>
      <c r="BC1291" s="274">
        <v>92.2</v>
      </c>
      <c r="BD1291" s="274">
        <v>98.5</v>
      </c>
      <c r="BE1291" s="274">
        <v>103.7</v>
      </c>
      <c r="BF1291" s="274">
        <v>104.2</v>
      </c>
      <c r="BG1291" s="274">
        <v>112.3</v>
      </c>
      <c r="BH1291" s="274">
        <v>92.6</v>
      </c>
      <c r="BI1291" s="274">
        <v>64.900000000000006</v>
      </c>
      <c r="BJ1291" s="274">
        <v>57.8</v>
      </c>
      <c r="BK1291" s="274">
        <v>46</v>
      </c>
      <c r="BL1291" s="274">
        <v>39.299999999999997</v>
      </c>
      <c r="BM1291" s="274">
        <v>34.5</v>
      </c>
      <c r="BN1291" s="274">
        <v>32.6</v>
      </c>
      <c r="BO1291" s="274">
        <v>34.200000000000003</v>
      </c>
      <c r="BP1291" s="274">
        <v>35.5</v>
      </c>
      <c r="BQ1291" s="274">
        <v>38.299999999999997</v>
      </c>
      <c r="BR1291" s="274">
        <v>42.5</v>
      </c>
      <c r="BS1291" s="274">
        <v>45.6</v>
      </c>
      <c r="BT1291" s="274">
        <v>44.4</v>
      </c>
    </row>
    <row r="1292" spans="3:72" x14ac:dyDescent="0.2">
      <c r="C1292" s="105" t="s">
        <v>21</v>
      </c>
      <c r="D1292" s="106" t="s">
        <v>44</v>
      </c>
      <c r="E1292" s="107" t="s">
        <v>253</v>
      </c>
      <c r="F1292" s="17" t="s">
        <v>130</v>
      </c>
      <c r="G1292" s="203">
        <v>18.600000000000001</v>
      </c>
      <c r="H1292" s="274">
        <v>19.2</v>
      </c>
      <c r="I1292" s="274">
        <v>20.100000000000001</v>
      </c>
      <c r="J1292" s="274">
        <v>20.5</v>
      </c>
      <c r="K1292" s="274">
        <v>20.5</v>
      </c>
      <c r="L1292" s="274">
        <v>19.100000000000001</v>
      </c>
      <c r="M1292" s="274">
        <v>19.2</v>
      </c>
      <c r="N1292" s="274">
        <v>19.899999999999999</v>
      </c>
      <c r="O1292" s="274">
        <v>20.100000000000001</v>
      </c>
      <c r="P1292" s="274">
        <v>20.3</v>
      </c>
      <c r="Q1292" s="274">
        <v>20.5</v>
      </c>
      <c r="R1292" s="274">
        <v>20.8</v>
      </c>
      <c r="S1292" s="274">
        <v>20.8</v>
      </c>
      <c r="T1292" s="274">
        <v>21.2</v>
      </c>
      <c r="U1292" s="274">
        <v>21.5</v>
      </c>
      <c r="V1292" s="274">
        <v>21.6</v>
      </c>
      <c r="W1292" s="274">
        <v>21.4</v>
      </c>
      <c r="X1292" s="274">
        <v>21.6</v>
      </c>
      <c r="Y1292" s="274">
        <v>21.3</v>
      </c>
      <c r="Z1292" s="274">
        <v>21.8</v>
      </c>
      <c r="AA1292" s="274">
        <v>20.9</v>
      </c>
      <c r="AB1292" s="274">
        <v>20.6</v>
      </c>
      <c r="AC1292" s="274">
        <v>21</v>
      </c>
      <c r="AD1292" s="274">
        <v>20.9</v>
      </c>
      <c r="AE1292" s="274">
        <v>20</v>
      </c>
      <c r="AF1292" s="274">
        <v>20</v>
      </c>
      <c r="AG1292" s="274">
        <v>19.2</v>
      </c>
      <c r="AH1292" s="274">
        <v>16.600000000000001</v>
      </c>
      <c r="AI1292" s="274">
        <v>18</v>
      </c>
      <c r="AJ1292" s="274">
        <v>16.5</v>
      </c>
      <c r="AK1292" s="274">
        <v>11.1</v>
      </c>
      <c r="AL1292" s="274">
        <v>9.5</v>
      </c>
      <c r="AM1292" s="274">
        <v>11</v>
      </c>
      <c r="AN1292" s="274">
        <v>11.8</v>
      </c>
      <c r="AO1292" s="274">
        <v>14.7</v>
      </c>
      <c r="AP1292" s="274">
        <v>16.3</v>
      </c>
      <c r="AQ1292" s="274">
        <v>16.399999999999999</v>
      </c>
      <c r="AR1292" s="274">
        <v>15.3</v>
      </c>
      <c r="AS1292" s="274">
        <v>15.1</v>
      </c>
      <c r="AT1292" s="274">
        <v>14.5</v>
      </c>
      <c r="AU1292" s="274">
        <v>15.2</v>
      </c>
      <c r="AV1292" s="274">
        <v>14.6</v>
      </c>
      <c r="AW1292" s="274">
        <v>16.100000000000001</v>
      </c>
      <c r="AX1292" s="274">
        <v>17.8</v>
      </c>
      <c r="AY1292" s="274">
        <v>20.7</v>
      </c>
      <c r="AZ1292" s="274">
        <v>23.1</v>
      </c>
      <c r="BA1292" s="274">
        <v>25.2</v>
      </c>
      <c r="BB1292" s="274">
        <v>27.7</v>
      </c>
      <c r="BC1292" s="274">
        <v>27.3</v>
      </c>
      <c r="BD1292" s="274">
        <v>26.9</v>
      </c>
      <c r="BE1292" s="274">
        <v>28.9</v>
      </c>
      <c r="BF1292" s="274">
        <v>30.2</v>
      </c>
      <c r="BG1292" s="274">
        <v>30.7</v>
      </c>
      <c r="BH1292" s="274">
        <v>29.1</v>
      </c>
      <c r="BI1292" s="274">
        <v>22.8</v>
      </c>
      <c r="BJ1292" s="274">
        <v>19.2</v>
      </c>
      <c r="BK1292" s="274">
        <v>15.8</v>
      </c>
      <c r="BL1292" s="274">
        <v>13.3</v>
      </c>
      <c r="BM1292" s="274">
        <v>11.9</v>
      </c>
      <c r="BN1292" s="274">
        <v>10.8</v>
      </c>
      <c r="BO1292" s="274">
        <v>11.6</v>
      </c>
      <c r="BP1292" s="274">
        <v>11.9</v>
      </c>
      <c r="BQ1292" s="274">
        <v>11.4</v>
      </c>
      <c r="BR1292" s="274">
        <v>12.9</v>
      </c>
      <c r="BS1292" s="274">
        <v>14.1</v>
      </c>
      <c r="BT1292" s="274">
        <v>14.1</v>
      </c>
    </row>
    <row r="1293" spans="3:72" x14ac:dyDescent="0.2">
      <c r="C1293" s="105" t="s">
        <v>22</v>
      </c>
      <c r="D1293" s="106" t="s">
        <v>44</v>
      </c>
      <c r="E1293" s="107" t="s">
        <v>253</v>
      </c>
      <c r="F1293" s="17" t="s">
        <v>130</v>
      </c>
      <c r="G1293" s="203">
        <v>51.8</v>
      </c>
      <c r="H1293" s="274">
        <v>52.6</v>
      </c>
      <c r="I1293" s="274">
        <v>53.1</v>
      </c>
      <c r="J1293" s="274">
        <v>54.5</v>
      </c>
      <c r="K1293" s="274">
        <v>54.8</v>
      </c>
      <c r="L1293" s="274">
        <v>52.9</v>
      </c>
      <c r="M1293" s="274">
        <v>54.5</v>
      </c>
      <c r="N1293" s="274">
        <v>57.6</v>
      </c>
      <c r="O1293" s="274">
        <v>58.8</v>
      </c>
      <c r="P1293" s="274">
        <v>60.3</v>
      </c>
      <c r="Q1293" s="274">
        <v>61.3</v>
      </c>
      <c r="R1293" s="274">
        <v>62.9</v>
      </c>
      <c r="S1293" s="274">
        <v>63.7</v>
      </c>
      <c r="T1293" s="274">
        <v>63.5</v>
      </c>
      <c r="U1293" s="274">
        <v>63.5</v>
      </c>
      <c r="V1293" s="274">
        <v>59.9</v>
      </c>
      <c r="W1293" s="274">
        <v>56</v>
      </c>
      <c r="X1293" s="274">
        <v>56</v>
      </c>
      <c r="Y1293" s="274">
        <v>54.8</v>
      </c>
      <c r="Z1293" s="274">
        <v>56.8</v>
      </c>
      <c r="AA1293" s="274">
        <v>55.7</v>
      </c>
      <c r="AB1293" s="274">
        <v>56.4</v>
      </c>
      <c r="AC1293" s="274">
        <v>58.8</v>
      </c>
      <c r="AD1293" s="274">
        <v>57.2</v>
      </c>
      <c r="AE1293" s="274">
        <v>53.9</v>
      </c>
      <c r="AF1293" s="274">
        <v>47.3</v>
      </c>
      <c r="AG1293" s="274">
        <v>45.6</v>
      </c>
      <c r="AH1293" s="274">
        <v>48.4</v>
      </c>
      <c r="AI1293" s="274">
        <v>41.2</v>
      </c>
      <c r="AJ1293" s="274">
        <v>31</v>
      </c>
      <c r="AK1293" s="274">
        <v>29</v>
      </c>
      <c r="AL1293" s="274">
        <v>42</v>
      </c>
      <c r="AM1293" s="274">
        <v>49.9</v>
      </c>
      <c r="AN1293" s="274">
        <v>57.5</v>
      </c>
      <c r="AO1293" s="274">
        <v>58.4</v>
      </c>
      <c r="AP1293" s="274">
        <v>64.5</v>
      </c>
      <c r="AQ1293" s="274">
        <v>70.2</v>
      </c>
      <c r="AR1293" s="274">
        <v>66.2</v>
      </c>
      <c r="AS1293" s="274">
        <v>65</v>
      </c>
      <c r="AT1293" s="274">
        <v>64.2</v>
      </c>
      <c r="AU1293" s="274">
        <v>67.3</v>
      </c>
      <c r="AV1293" s="274">
        <v>69.3</v>
      </c>
      <c r="AW1293" s="274">
        <v>76.400000000000006</v>
      </c>
      <c r="AX1293" s="274">
        <v>80.900000000000006</v>
      </c>
      <c r="AY1293" s="274">
        <v>83.6</v>
      </c>
      <c r="AZ1293" s="274">
        <v>94.1</v>
      </c>
      <c r="BA1293" s="274">
        <v>101.1</v>
      </c>
      <c r="BB1293" s="274">
        <v>101.2</v>
      </c>
      <c r="BC1293" s="274">
        <v>104.6</v>
      </c>
      <c r="BD1293" s="274">
        <v>105.5</v>
      </c>
      <c r="BE1293" s="274">
        <v>115.8</v>
      </c>
      <c r="BF1293" s="274">
        <v>122.4</v>
      </c>
      <c r="BG1293" s="274">
        <v>125.4</v>
      </c>
      <c r="BH1293" s="274">
        <v>108.1</v>
      </c>
      <c r="BI1293" s="274">
        <v>89.2</v>
      </c>
      <c r="BJ1293" s="274">
        <v>80.599999999999994</v>
      </c>
      <c r="BK1293" s="274">
        <v>66.5</v>
      </c>
      <c r="BL1293" s="274">
        <v>58</v>
      </c>
      <c r="BM1293" s="274">
        <v>48.4</v>
      </c>
      <c r="BN1293" s="274">
        <v>44.8</v>
      </c>
      <c r="BO1293" s="274">
        <v>48.4</v>
      </c>
      <c r="BP1293" s="274">
        <v>50.1</v>
      </c>
      <c r="BQ1293" s="274">
        <v>52.7</v>
      </c>
      <c r="BR1293" s="274">
        <v>54</v>
      </c>
      <c r="BS1293" s="274">
        <v>58.2</v>
      </c>
      <c r="BT1293" s="274">
        <v>58.2</v>
      </c>
    </row>
    <row r="1294" spans="3:72" x14ac:dyDescent="0.2">
      <c r="C1294" s="105" t="s">
        <v>23</v>
      </c>
      <c r="D1294" s="106" t="s">
        <v>44</v>
      </c>
      <c r="E1294" s="107" t="s">
        <v>253</v>
      </c>
      <c r="F1294" s="17" t="s">
        <v>130</v>
      </c>
      <c r="G1294" s="203">
        <v>30.9</v>
      </c>
      <c r="H1294" s="274">
        <v>29.9</v>
      </c>
      <c r="I1294" s="274">
        <v>29</v>
      </c>
      <c r="J1294" s="274">
        <v>30.4</v>
      </c>
      <c r="K1294" s="274">
        <v>30.4</v>
      </c>
      <c r="L1294" s="274">
        <v>28.8</v>
      </c>
      <c r="M1294" s="274">
        <v>29.6</v>
      </c>
      <c r="N1294" s="274">
        <v>31.4</v>
      </c>
      <c r="O1294" s="274">
        <v>32</v>
      </c>
      <c r="P1294" s="274">
        <v>32.4</v>
      </c>
      <c r="Q1294" s="274">
        <v>32.6</v>
      </c>
      <c r="R1294" s="274">
        <v>33.200000000000003</v>
      </c>
      <c r="S1294" s="274">
        <v>33.299999999999997</v>
      </c>
      <c r="T1294" s="274">
        <v>35.700000000000003</v>
      </c>
      <c r="U1294" s="274">
        <v>37.9</v>
      </c>
      <c r="V1294" s="274">
        <v>42.7</v>
      </c>
      <c r="W1294" s="274">
        <v>47.1</v>
      </c>
      <c r="X1294" s="274">
        <v>51.9</v>
      </c>
      <c r="Y1294" s="274">
        <v>55.8</v>
      </c>
      <c r="Z1294" s="274">
        <v>57</v>
      </c>
      <c r="AA1294" s="274">
        <v>55</v>
      </c>
      <c r="AB1294" s="274">
        <v>54.8</v>
      </c>
      <c r="AC1294" s="274">
        <v>56.4</v>
      </c>
      <c r="AD1294" s="274">
        <v>54.3</v>
      </c>
      <c r="AE1294" s="274">
        <v>50.3</v>
      </c>
      <c r="AF1294" s="274">
        <v>50.3</v>
      </c>
      <c r="AG1294" s="274">
        <v>48.9</v>
      </c>
      <c r="AH1294" s="274">
        <v>48.2</v>
      </c>
      <c r="AI1294" s="274">
        <v>45.5</v>
      </c>
      <c r="AJ1294" s="274">
        <v>36.700000000000003</v>
      </c>
      <c r="AK1294" s="274">
        <v>47.1</v>
      </c>
      <c r="AL1294" s="274">
        <v>43.1</v>
      </c>
      <c r="AM1294" s="274">
        <v>44.5</v>
      </c>
      <c r="AN1294" s="274">
        <v>43.9</v>
      </c>
      <c r="AO1294" s="274">
        <v>47.8</v>
      </c>
      <c r="AP1294" s="274">
        <v>58.4</v>
      </c>
      <c r="AQ1294" s="274">
        <v>61.9</v>
      </c>
      <c r="AR1294" s="274">
        <v>60.1</v>
      </c>
      <c r="AS1294" s="274">
        <v>57.4</v>
      </c>
      <c r="AT1294" s="274">
        <v>54.3</v>
      </c>
      <c r="AU1294" s="274">
        <v>57.8</v>
      </c>
      <c r="AV1294" s="274">
        <v>52.4</v>
      </c>
      <c r="AW1294" s="274">
        <v>55.1</v>
      </c>
      <c r="AX1294" s="274">
        <v>59.1</v>
      </c>
      <c r="AY1294" s="274">
        <v>57.9</v>
      </c>
      <c r="AZ1294" s="274">
        <v>63.8</v>
      </c>
      <c r="BA1294" s="274">
        <v>68.8</v>
      </c>
      <c r="BB1294" s="274">
        <v>74.900000000000006</v>
      </c>
      <c r="BC1294" s="274">
        <v>76.900000000000006</v>
      </c>
      <c r="BD1294" s="274">
        <v>83.4</v>
      </c>
      <c r="BE1294" s="274">
        <v>95</v>
      </c>
      <c r="BF1294" s="274">
        <v>103.8</v>
      </c>
      <c r="BG1294" s="274">
        <v>114.1</v>
      </c>
      <c r="BH1294" s="274">
        <v>107</v>
      </c>
      <c r="BI1294" s="274">
        <v>83.2</v>
      </c>
      <c r="BJ1294" s="274">
        <v>68.3</v>
      </c>
      <c r="BK1294" s="274">
        <v>57</v>
      </c>
      <c r="BL1294" s="274">
        <v>45.2</v>
      </c>
      <c r="BM1294" s="274">
        <v>37.5</v>
      </c>
      <c r="BN1294" s="274">
        <v>34.299999999999997</v>
      </c>
      <c r="BO1294" s="274">
        <v>36</v>
      </c>
      <c r="BP1294" s="274">
        <v>38.6</v>
      </c>
      <c r="BQ1294" s="274">
        <v>38.9</v>
      </c>
      <c r="BR1294" s="274">
        <v>41.4</v>
      </c>
      <c r="BS1294" s="274">
        <v>44.8</v>
      </c>
      <c r="BT1294" s="274">
        <v>44</v>
      </c>
    </row>
    <row r="1295" spans="3:72" x14ac:dyDescent="0.2">
      <c r="C1295" s="105" t="s">
        <v>24</v>
      </c>
      <c r="D1295" s="106" t="s">
        <v>44</v>
      </c>
      <c r="E1295" s="107" t="s">
        <v>253</v>
      </c>
      <c r="F1295" s="17" t="s">
        <v>130</v>
      </c>
      <c r="G1295" s="203">
        <v>103.2</v>
      </c>
      <c r="H1295" s="274">
        <v>108</v>
      </c>
      <c r="I1295" s="274">
        <v>114.1</v>
      </c>
      <c r="J1295" s="274">
        <v>118.8</v>
      </c>
      <c r="K1295" s="274">
        <v>121.9</v>
      </c>
      <c r="L1295" s="274">
        <v>122.6</v>
      </c>
      <c r="M1295" s="274">
        <v>132.69999999999999</v>
      </c>
      <c r="N1295" s="274">
        <v>145.4</v>
      </c>
      <c r="O1295" s="274">
        <v>154.1</v>
      </c>
      <c r="P1295" s="274">
        <v>160.5</v>
      </c>
      <c r="Q1295" s="274">
        <v>165.9</v>
      </c>
      <c r="R1295" s="274">
        <v>175.7</v>
      </c>
      <c r="S1295" s="274">
        <v>183.3</v>
      </c>
      <c r="T1295" s="274">
        <v>189.3</v>
      </c>
      <c r="U1295" s="274">
        <v>197.9</v>
      </c>
      <c r="V1295" s="274">
        <v>201.8</v>
      </c>
      <c r="W1295" s="274">
        <v>203.2</v>
      </c>
      <c r="X1295" s="274">
        <v>215.9</v>
      </c>
      <c r="Y1295" s="274">
        <v>220.8</v>
      </c>
      <c r="Z1295" s="274">
        <v>242.1</v>
      </c>
      <c r="AA1295" s="274">
        <v>250.5</v>
      </c>
      <c r="AB1295" s="274">
        <v>249.8</v>
      </c>
      <c r="AC1295" s="274">
        <v>256.7</v>
      </c>
      <c r="AD1295" s="274">
        <v>224.1</v>
      </c>
      <c r="AE1295" s="274">
        <v>188</v>
      </c>
      <c r="AF1295" s="274">
        <v>164.5</v>
      </c>
      <c r="AG1295" s="274">
        <v>138.5</v>
      </c>
      <c r="AH1295" s="274">
        <v>146.5</v>
      </c>
      <c r="AI1295" s="274">
        <v>144.9</v>
      </c>
      <c r="AJ1295" s="274">
        <v>114.3</v>
      </c>
      <c r="AK1295" s="274">
        <v>77.5</v>
      </c>
      <c r="AL1295" s="274">
        <v>105.5</v>
      </c>
      <c r="AM1295" s="274">
        <v>131.29999999999998</v>
      </c>
      <c r="AN1295" s="274">
        <v>153.30000000000001</v>
      </c>
      <c r="AO1295" s="274">
        <v>182.9</v>
      </c>
      <c r="AP1295" s="274">
        <v>203.1</v>
      </c>
      <c r="AQ1295" s="274">
        <v>211.5</v>
      </c>
      <c r="AR1295" s="274">
        <v>192.5</v>
      </c>
      <c r="AS1295" s="274">
        <v>168.2</v>
      </c>
      <c r="AT1295" s="274">
        <v>158.19999999999999</v>
      </c>
      <c r="AU1295" s="274">
        <v>167.3</v>
      </c>
      <c r="AV1295" s="274">
        <v>184.7</v>
      </c>
      <c r="AW1295" s="274">
        <v>203.4</v>
      </c>
      <c r="AX1295" s="274">
        <v>225</v>
      </c>
      <c r="AY1295" s="274">
        <v>241.7</v>
      </c>
      <c r="AZ1295" s="274">
        <v>263.7</v>
      </c>
      <c r="BA1295" s="274">
        <v>281.8</v>
      </c>
      <c r="BB1295" s="274">
        <v>284.8</v>
      </c>
      <c r="BC1295" s="274">
        <v>295</v>
      </c>
      <c r="BD1295" s="274">
        <v>310.8</v>
      </c>
      <c r="BE1295" s="274">
        <v>330.5</v>
      </c>
      <c r="BF1295" s="274">
        <v>367.6</v>
      </c>
      <c r="BG1295" s="274">
        <v>391</v>
      </c>
      <c r="BH1295" s="274">
        <v>346.9</v>
      </c>
      <c r="BI1295" s="274">
        <v>281.3</v>
      </c>
      <c r="BJ1295" s="274">
        <v>241.1</v>
      </c>
      <c r="BK1295" s="274">
        <v>213.1</v>
      </c>
      <c r="BL1295" s="274">
        <v>167.1</v>
      </c>
      <c r="BM1295" s="274">
        <v>145.9</v>
      </c>
      <c r="BN1295" s="274">
        <v>143</v>
      </c>
      <c r="BO1295" s="274">
        <v>146.6</v>
      </c>
      <c r="BP1295" s="274">
        <v>149.1</v>
      </c>
      <c r="BQ1295" s="274">
        <v>162.5</v>
      </c>
      <c r="BR1295" s="274">
        <v>168.4</v>
      </c>
      <c r="BS1295" s="274">
        <v>183.3</v>
      </c>
      <c r="BT1295" s="274">
        <v>182.2</v>
      </c>
    </row>
    <row r="1296" spans="3:72" x14ac:dyDescent="0.2">
      <c r="C1296" s="105" t="s">
        <v>25</v>
      </c>
      <c r="D1296" s="106" t="s">
        <v>44</v>
      </c>
      <c r="E1296" s="107" t="s">
        <v>253</v>
      </c>
      <c r="F1296" s="17" t="s">
        <v>130</v>
      </c>
      <c r="G1296" s="203">
        <v>76.2</v>
      </c>
      <c r="H1296" s="274">
        <v>75.7</v>
      </c>
      <c r="I1296" s="274">
        <v>76.099999999999994</v>
      </c>
      <c r="J1296" s="274">
        <v>80.3</v>
      </c>
      <c r="K1296" s="274">
        <v>83.4</v>
      </c>
      <c r="L1296" s="274">
        <v>82.5</v>
      </c>
      <c r="M1296" s="274">
        <v>87.9</v>
      </c>
      <c r="N1296" s="274">
        <v>96.3</v>
      </c>
      <c r="O1296" s="274">
        <v>102</v>
      </c>
      <c r="P1296" s="274">
        <v>110.4</v>
      </c>
      <c r="Q1296" s="274">
        <v>116.2</v>
      </c>
      <c r="R1296" s="274">
        <v>121.8</v>
      </c>
      <c r="S1296" s="274">
        <v>127.4</v>
      </c>
      <c r="T1296" s="274">
        <v>132.9</v>
      </c>
      <c r="U1296" s="274">
        <v>137.6</v>
      </c>
      <c r="V1296" s="274">
        <v>135.5</v>
      </c>
      <c r="W1296" s="274">
        <v>137.6</v>
      </c>
      <c r="X1296" s="274">
        <v>150.19999999999999</v>
      </c>
      <c r="Y1296" s="274">
        <v>160.30000000000001</v>
      </c>
      <c r="Z1296" s="274">
        <v>170.7</v>
      </c>
      <c r="AA1296" s="274">
        <v>171.5</v>
      </c>
      <c r="AB1296" s="274">
        <v>168.5</v>
      </c>
      <c r="AC1296" s="274">
        <v>169.9</v>
      </c>
      <c r="AD1296" s="274">
        <v>158.1</v>
      </c>
      <c r="AE1296" s="274">
        <v>141.69999999999999</v>
      </c>
      <c r="AF1296" s="274">
        <v>141.1</v>
      </c>
      <c r="AG1296" s="274">
        <v>110.1</v>
      </c>
      <c r="AH1296" s="274">
        <v>106.4</v>
      </c>
      <c r="AI1296" s="274">
        <v>102.8</v>
      </c>
      <c r="AJ1296" s="274">
        <v>85.9</v>
      </c>
      <c r="AK1296" s="274">
        <v>79.099999999999994</v>
      </c>
      <c r="AL1296" s="274">
        <v>73.8</v>
      </c>
      <c r="AM1296" s="274">
        <v>80.5</v>
      </c>
      <c r="AN1296" s="274">
        <v>89.5</v>
      </c>
      <c r="AO1296" s="274">
        <v>111.4</v>
      </c>
      <c r="AP1296" s="274">
        <v>116.1</v>
      </c>
      <c r="AQ1296" s="274">
        <v>122.5</v>
      </c>
      <c r="AR1296" s="274">
        <v>108.2</v>
      </c>
      <c r="AS1296" s="274">
        <v>92.5</v>
      </c>
      <c r="AT1296" s="274">
        <v>97.8</v>
      </c>
      <c r="AU1296" s="274">
        <v>117.6</v>
      </c>
      <c r="AV1296" s="274">
        <v>115.2</v>
      </c>
      <c r="AW1296" s="274">
        <v>127</v>
      </c>
      <c r="AX1296" s="274">
        <v>134.69999999999999</v>
      </c>
      <c r="AY1296" s="274">
        <v>153.4</v>
      </c>
      <c r="AZ1296" s="274">
        <v>175.1</v>
      </c>
      <c r="BA1296" s="274">
        <v>188.4</v>
      </c>
      <c r="BB1296" s="274">
        <v>193.1</v>
      </c>
      <c r="BC1296" s="274">
        <v>205.6</v>
      </c>
      <c r="BD1296" s="274">
        <v>219</v>
      </c>
      <c r="BE1296" s="274">
        <v>235</v>
      </c>
      <c r="BF1296" s="274">
        <v>252.4</v>
      </c>
      <c r="BG1296" s="274">
        <v>270</v>
      </c>
      <c r="BH1296" s="274">
        <v>238.3</v>
      </c>
      <c r="BI1296" s="274">
        <v>174.4</v>
      </c>
      <c r="BJ1296" s="274">
        <v>144.30000000000001</v>
      </c>
      <c r="BK1296" s="274">
        <v>117.2</v>
      </c>
      <c r="BL1296" s="274">
        <v>95.2</v>
      </c>
      <c r="BM1296" s="274">
        <v>82.2</v>
      </c>
      <c r="BN1296" s="274">
        <v>79.8</v>
      </c>
      <c r="BO1296" s="274">
        <v>86.9</v>
      </c>
      <c r="BP1296" s="274">
        <v>90</v>
      </c>
      <c r="BQ1296" s="274">
        <v>95.4</v>
      </c>
      <c r="BR1296" s="274">
        <v>103.5</v>
      </c>
      <c r="BS1296" s="274">
        <v>113.5</v>
      </c>
      <c r="BT1296" s="274">
        <v>112.2</v>
      </c>
    </row>
    <row r="1297" spans="3:72" x14ac:dyDescent="0.2">
      <c r="C1297" s="105" t="s">
        <v>26</v>
      </c>
      <c r="D1297" s="106" t="s">
        <v>44</v>
      </c>
      <c r="E1297" s="107" t="s">
        <v>253</v>
      </c>
      <c r="F1297" s="17" t="s">
        <v>130</v>
      </c>
      <c r="G1297" s="203">
        <v>23.1</v>
      </c>
      <c r="H1297" s="274">
        <v>22.4</v>
      </c>
      <c r="I1297" s="274">
        <v>22.1</v>
      </c>
      <c r="J1297" s="274">
        <v>22.6</v>
      </c>
      <c r="K1297" s="274">
        <v>22</v>
      </c>
      <c r="L1297" s="274">
        <v>20.8</v>
      </c>
      <c r="M1297" s="274">
        <v>20.8</v>
      </c>
      <c r="N1297" s="274">
        <v>21.9</v>
      </c>
      <c r="O1297" s="274">
        <v>22.2</v>
      </c>
      <c r="P1297" s="274">
        <v>22.9</v>
      </c>
      <c r="Q1297" s="274">
        <v>22.9</v>
      </c>
      <c r="R1297" s="274">
        <v>22.9</v>
      </c>
      <c r="S1297" s="274">
        <v>23</v>
      </c>
      <c r="T1297" s="274">
        <v>22.4</v>
      </c>
      <c r="U1297" s="274">
        <v>21.8</v>
      </c>
      <c r="V1297" s="274">
        <v>21.1</v>
      </c>
      <c r="W1297" s="274">
        <v>20.2</v>
      </c>
      <c r="X1297" s="274">
        <v>20.100000000000001</v>
      </c>
      <c r="Y1297" s="274">
        <v>19.899999999999999</v>
      </c>
      <c r="Z1297" s="274">
        <v>19.8</v>
      </c>
      <c r="AA1297" s="274">
        <v>18.5</v>
      </c>
      <c r="AB1297" s="274">
        <v>18.8</v>
      </c>
      <c r="AC1297" s="274">
        <v>19</v>
      </c>
      <c r="AD1297" s="274">
        <v>18.7</v>
      </c>
      <c r="AE1297" s="274">
        <v>17.7</v>
      </c>
      <c r="AF1297" s="274">
        <v>16.8</v>
      </c>
      <c r="AG1297" s="274">
        <v>16.399999999999999</v>
      </c>
      <c r="AH1297" s="274">
        <v>16.7</v>
      </c>
      <c r="AI1297" s="274">
        <v>19.100000000000001</v>
      </c>
      <c r="AJ1297" s="274">
        <v>17.5</v>
      </c>
      <c r="AK1297" s="274">
        <v>18.2</v>
      </c>
      <c r="AL1297" s="274">
        <v>24.3</v>
      </c>
      <c r="AM1297" s="274">
        <v>28.8</v>
      </c>
      <c r="AN1297" s="274">
        <v>30.8</v>
      </c>
      <c r="AO1297" s="274">
        <v>35.799999999999997</v>
      </c>
      <c r="AP1297" s="274">
        <v>39</v>
      </c>
      <c r="AQ1297" s="274">
        <v>40.6</v>
      </c>
      <c r="AR1297" s="274">
        <v>41.1</v>
      </c>
      <c r="AS1297" s="274">
        <v>38.9</v>
      </c>
      <c r="AT1297" s="274">
        <v>35.4</v>
      </c>
      <c r="AU1297" s="274">
        <v>36.5</v>
      </c>
      <c r="AV1297" s="274">
        <v>30.9</v>
      </c>
      <c r="AW1297" s="274">
        <v>29.1</v>
      </c>
      <c r="AX1297" s="274">
        <v>30.6</v>
      </c>
      <c r="AY1297" s="274">
        <v>34.799999999999997</v>
      </c>
      <c r="AZ1297" s="274">
        <v>35.5</v>
      </c>
      <c r="BA1297" s="274">
        <v>38.4</v>
      </c>
      <c r="BB1297" s="274">
        <v>40</v>
      </c>
      <c r="BC1297" s="274">
        <v>41.3</v>
      </c>
      <c r="BD1297" s="274">
        <v>43.3</v>
      </c>
      <c r="BE1297" s="274">
        <v>45.5</v>
      </c>
      <c r="BF1297" s="274">
        <v>50.5</v>
      </c>
      <c r="BG1297" s="274">
        <v>52.1</v>
      </c>
      <c r="BH1297" s="274">
        <v>48.6</v>
      </c>
      <c r="BI1297" s="274">
        <v>37.5</v>
      </c>
      <c r="BJ1297" s="274">
        <v>34.9</v>
      </c>
      <c r="BK1297" s="274">
        <v>29</v>
      </c>
      <c r="BL1297" s="274">
        <v>23.1</v>
      </c>
      <c r="BM1297" s="274">
        <v>19</v>
      </c>
      <c r="BN1297" s="274">
        <v>18.399999999999999</v>
      </c>
      <c r="BO1297" s="274">
        <v>20.8</v>
      </c>
      <c r="BP1297" s="274">
        <v>20.3</v>
      </c>
      <c r="BQ1297" s="274">
        <v>19.5</v>
      </c>
      <c r="BR1297" s="274">
        <v>21</v>
      </c>
      <c r="BS1297" s="274">
        <v>23.2</v>
      </c>
      <c r="BT1297" s="274">
        <v>23.3</v>
      </c>
    </row>
    <row r="1298" spans="3:72" x14ac:dyDescent="0.2">
      <c r="C1298" s="105" t="s">
        <v>27</v>
      </c>
      <c r="D1298" s="106" t="s">
        <v>44</v>
      </c>
      <c r="E1298" s="107" t="s">
        <v>253</v>
      </c>
      <c r="F1298" s="17" t="s">
        <v>130</v>
      </c>
      <c r="G1298" s="203">
        <v>50.6</v>
      </c>
      <c r="H1298" s="274">
        <v>50.1</v>
      </c>
      <c r="I1298" s="274">
        <v>50.2</v>
      </c>
      <c r="J1298" s="274">
        <v>51.4</v>
      </c>
      <c r="K1298" s="274">
        <v>51.7</v>
      </c>
      <c r="L1298" s="274">
        <v>47</v>
      </c>
      <c r="M1298" s="274">
        <v>48.4</v>
      </c>
      <c r="N1298" s="274">
        <v>51.5</v>
      </c>
      <c r="O1298" s="274">
        <v>53</v>
      </c>
      <c r="P1298" s="274">
        <v>55.1</v>
      </c>
      <c r="Q1298" s="274">
        <v>56.9</v>
      </c>
      <c r="R1298" s="274">
        <v>58.7</v>
      </c>
      <c r="S1298" s="274">
        <v>60</v>
      </c>
      <c r="T1298" s="274">
        <v>61</v>
      </c>
      <c r="U1298" s="274">
        <v>62.3</v>
      </c>
      <c r="V1298" s="274">
        <v>66.5</v>
      </c>
      <c r="W1298" s="274">
        <v>70.099999999999994</v>
      </c>
      <c r="X1298" s="274">
        <v>75.8</v>
      </c>
      <c r="Y1298" s="274">
        <v>80.2</v>
      </c>
      <c r="Z1298" s="274">
        <v>81</v>
      </c>
      <c r="AA1298" s="274">
        <v>77.2</v>
      </c>
      <c r="AB1298" s="274">
        <v>76.3</v>
      </c>
      <c r="AC1298" s="274">
        <v>77.599999999999994</v>
      </c>
      <c r="AD1298" s="274">
        <v>81.099999999999994</v>
      </c>
      <c r="AE1298" s="274">
        <v>81.7</v>
      </c>
      <c r="AF1298" s="274">
        <v>80.8</v>
      </c>
      <c r="AG1298" s="274">
        <v>80.400000000000006</v>
      </c>
      <c r="AH1298" s="274">
        <v>70.599999999999994</v>
      </c>
      <c r="AI1298" s="274">
        <v>57.2</v>
      </c>
      <c r="AJ1298" s="274">
        <v>44.4</v>
      </c>
      <c r="AK1298" s="274">
        <v>55</v>
      </c>
      <c r="AL1298" s="274">
        <v>56.5</v>
      </c>
      <c r="AM1298" s="274">
        <v>67.2</v>
      </c>
      <c r="AN1298" s="274">
        <v>77</v>
      </c>
      <c r="AO1298" s="274">
        <v>81.3</v>
      </c>
      <c r="AP1298" s="274">
        <v>85.7</v>
      </c>
      <c r="AQ1298" s="274">
        <v>94.2</v>
      </c>
      <c r="AR1298" s="274">
        <v>88.2</v>
      </c>
      <c r="AS1298" s="274">
        <v>82.3</v>
      </c>
      <c r="AT1298" s="274">
        <v>80.2</v>
      </c>
      <c r="AU1298" s="274">
        <v>85.2</v>
      </c>
      <c r="AV1298" s="274">
        <v>79.900000000000006</v>
      </c>
      <c r="AW1298" s="274">
        <v>84.8</v>
      </c>
      <c r="AX1298" s="274">
        <v>86.8</v>
      </c>
      <c r="AY1298" s="274">
        <v>89.1</v>
      </c>
      <c r="AZ1298" s="274">
        <v>95.4</v>
      </c>
      <c r="BA1298" s="274">
        <v>100.2</v>
      </c>
      <c r="BB1298" s="274">
        <v>104.6</v>
      </c>
      <c r="BC1298" s="274">
        <v>107.7</v>
      </c>
      <c r="BD1298" s="274">
        <v>112.1</v>
      </c>
      <c r="BE1298" s="274">
        <v>117.4</v>
      </c>
      <c r="BF1298" s="274">
        <v>127.6</v>
      </c>
      <c r="BG1298" s="274">
        <v>136.80000000000001</v>
      </c>
      <c r="BH1298" s="274">
        <v>124</v>
      </c>
      <c r="BI1298" s="274">
        <v>99.7</v>
      </c>
      <c r="BJ1298" s="274">
        <v>90.1</v>
      </c>
      <c r="BK1298" s="274">
        <v>76.400000000000006</v>
      </c>
      <c r="BL1298" s="274">
        <v>65.2</v>
      </c>
      <c r="BM1298" s="274">
        <v>56.3</v>
      </c>
      <c r="BN1298" s="274">
        <v>54.6</v>
      </c>
      <c r="BO1298" s="274">
        <v>57.3</v>
      </c>
      <c r="BP1298" s="274">
        <v>55.3</v>
      </c>
      <c r="BQ1298" s="274">
        <v>54.4</v>
      </c>
      <c r="BR1298" s="274">
        <v>56.3</v>
      </c>
      <c r="BS1298" s="274">
        <v>60.1</v>
      </c>
      <c r="BT1298" s="274">
        <v>59.8</v>
      </c>
    </row>
    <row r="1299" spans="3:72" x14ac:dyDescent="0.2">
      <c r="C1299" s="105" t="s">
        <v>28</v>
      </c>
      <c r="D1299" s="106" t="s">
        <v>44</v>
      </c>
      <c r="E1299" s="107" t="s">
        <v>253</v>
      </c>
      <c r="F1299" s="17" t="s">
        <v>130</v>
      </c>
      <c r="G1299" s="203">
        <v>173.6</v>
      </c>
      <c r="H1299" s="274">
        <v>179.9</v>
      </c>
      <c r="I1299" s="274">
        <v>187.6</v>
      </c>
      <c r="J1299" s="274">
        <v>195.7</v>
      </c>
      <c r="K1299" s="274">
        <v>201.5</v>
      </c>
      <c r="L1299" s="274">
        <v>190.5</v>
      </c>
      <c r="M1299" s="274">
        <v>192.5</v>
      </c>
      <c r="N1299" s="274">
        <v>195.9</v>
      </c>
      <c r="O1299" s="274">
        <v>196.4</v>
      </c>
      <c r="P1299" s="274">
        <v>198.3</v>
      </c>
      <c r="Q1299" s="274">
        <v>202.5</v>
      </c>
      <c r="R1299" s="274">
        <v>213.4</v>
      </c>
      <c r="S1299" s="274">
        <v>222.3</v>
      </c>
      <c r="T1299" s="274">
        <v>227.8</v>
      </c>
      <c r="U1299" s="274">
        <v>234.3</v>
      </c>
      <c r="V1299" s="274">
        <v>236.8</v>
      </c>
      <c r="W1299" s="274">
        <v>236.6</v>
      </c>
      <c r="X1299" s="274">
        <v>258.39999999999998</v>
      </c>
      <c r="Y1299" s="274">
        <v>275.8</v>
      </c>
      <c r="Z1299" s="274">
        <v>287.89999999999998</v>
      </c>
      <c r="AA1299" s="274">
        <v>284</v>
      </c>
      <c r="AB1299" s="274">
        <v>263.39999999999998</v>
      </c>
      <c r="AC1299" s="274">
        <v>251.8</v>
      </c>
      <c r="AD1299" s="274">
        <v>235.9</v>
      </c>
      <c r="AE1299" s="274">
        <v>222.3</v>
      </c>
      <c r="AF1299" s="274">
        <v>183</v>
      </c>
      <c r="AG1299" s="274">
        <v>163.19999999999999</v>
      </c>
      <c r="AH1299" s="274">
        <v>166.29999999999998</v>
      </c>
      <c r="AI1299" s="274">
        <v>146.69999999999999</v>
      </c>
      <c r="AJ1299" s="274">
        <v>120</v>
      </c>
      <c r="AK1299" s="274">
        <v>88.6</v>
      </c>
      <c r="AL1299" s="274">
        <v>108</v>
      </c>
      <c r="AM1299" s="274">
        <v>115</v>
      </c>
      <c r="AN1299" s="274">
        <v>124.4</v>
      </c>
      <c r="AO1299" s="274">
        <v>154.80000000000001</v>
      </c>
      <c r="AP1299" s="274">
        <v>171.4</v>
      </c>
      <c r="AQ1299" s="274">
        <v>173.9</v>
      </c>
      <c r="AR1299" s="274">
        <v>163.69999999999999</v>
      </c>
      <c r="AS1299" s="274">
        <v>156.69999999999999</v>
      </c>
      <c r="AT1299" s="274">
        <v>152.6</v>
      </c>
      <c r="AU1299" s="274">
        <v>158.1</v>
      </c>
      <c r="AV1299" s="274">
        <v>165.2</v>
      </c>
      <c r="AW1299" s="274">
        <v>178.4</v>
      </c>
      <c r="AX1299" s="274">
        <v>181.7</v>
      </c>
      <c r="AY1299" s="274">
        <v>211.2</v>
      </c>
      <c r="AZ1299" s="274">
        <v>232.9</v>
      </c>
      <c r="BA1299" s="274">
        <v>242.4</v>
      </c>
      <c r="BB1299" s="274">
        <v>254.3</v>
      </c>
      <c r="BC1299" s="274">
        <v>268</v>
      </c>
      <c r="BD1299" s="274">
        <v>278.5</v>
      </c>
      <c r="BE1299" s="274">
        <v>306.39999999999998</v>
      </c>
      <c r="BF1299" s="274">
        <v>316.8</v>
      </c>
      <c r="BG1299" s="274">
        <v>325.3</v>
      </c>
      <c r="BH1299" s="274">
        <v>295.10000000000002</v>
      </c>
      <c r="BI1299" s="274">
        <v>231.1</v>
      </c>
      <c r="BJ1299" s="274">
        <v>189.7</v>
      </c>
      <c r="BK1299" s="274">
        <v>170.4</v>
      </c>
      <c r="BL1299" s="274">
        <v>135.80000000000001</v>
      </c>
      <c r="BM1299" s="274">
        <v>122.8</v>
      </c>
      <c r="BN1299" s="274">
        <v>118.7</v>
      </c>
      <c r="BO1299" s="274">
        <v>131</v>
      </c>
      <c r="BP1299" s="274">
        <v>132.80000000000001</v>
      </c>
      <c r="BQ1299" s="274">
        <v>146.4</v>
      </c>
      <c r="BR1299" s="274">
        <v>161.6</v>
      </c>
      <c r="BS1299" s="274">
        <v>173.7</v>
      </c>
      <c r="BT1299" s="274">
        <v>171</v>
      </c>
    </row>
    <row r="1300" spans="3:72" x14ac:dyDescent="0.2">
      <c r="C1300" s="105" t="s">
        <v>29</v>
      </c>
      <c r="D1300" s="106" t="s">
        <v>44</v>
      </c>
      <c r="E1300" s="107" t="s">
        <v>253</v>
      </c>
      <c r="F1300" s="17" t="s">
        <v>130</v>
      </c>
      <c r="G1300" s="203">
        <v>11.1</v>
      </c>
      <c r="H1300" s="274">
        <v>11.6</v>
      </c>
      <c r="I1300" s="274">
        <v>12.4</v>
      </c>
      <c r="J1300" s="274">
        <v>12.8</v>
      </c>
      <c r="K1300" s="274">
        <v>13.1</v>
      </c>
      <c r="L1300" s="274">
        <v>12.7</v>
      </c>
      <c r="M1300" s="274">
        <v>12.9</v>
      </c>
      <c r="N1300" s="274">
        <v>13.4</v>
      </c>
      <c r="O1300" s="274">
        <v>13.6</v>
      </c>
      <c r="P1300" s="274">
        <v>13.9</v>
      </c>
      <c r="Q1300" s="274">
        <v>14.1</v>
      </c>
      <c r="R1300" s="274">
        <v>14.4</v>
      </c>
      <c r="S1300" s="274">
        <v>14.6</v>
      </c>
      <c r="T1300" s="274">
        <v>16.100000000000001</v>
      </c>
      <c r="U1300" s="274">
        <v>17.5</v>
      </c>
      <c r="V1300" s="274">
        <v>18.7</v>
      </c>
      <c r="W1300" s="274">
        <v>19.600000000000001</v>
      </c>
      <c r="X1300" s="274">
        <v>21.8</v>
      </c>
      <c r="Y1300" s="274">
        <v>23.5</v>
      </c>
      <c r="Z1300" s="274">
        <v>23.3</v>
      </c>
      <c r="AA1300" s="274">
        <v>21.6</v>
      </c>
      <c r="AB1300" s="274">
        <v>20.8</v>
      </c>
      <c r="AC1300" s="274">
        <v>20.6</v>
      </c>
      <c r="AD1300" s="274">
        <v>21.4</v>
      </c>
      <c r="AE1300" s="274">
        <v>21.4</v>
      </c>
      <c r="AF1300" s="274">
        <v>19</v>
      </c>
      <c r="AG1300" s="274">
        <v>18.5</v>
      </c>
      <c r="AH1300" s="274">
        <v>13.1</v>
      </c>
      <c r="AI1300" s="274">
        <v>12.3</v>
      </c>
      <c r="AJ1300" s="274">
        <v>9.8000000000000007</v>
      </c>
      <c r="AK1300" s="274">
        <v>9.6999999999999993</v>
      </c>
      <c r="AL1300" s="274">
        <v>18.3</v>
      </c>
      <c r="AM1300" s="274">
        <v>20.2</v>
      </c>
      <c r="AN1300" s="274">
        <v>21.9</v>
      </c>
      <c r="AO1300" s="274">
        <v>25.9</v>
      </c>
      <c r="AP1300" s="274">
        <v>28.8</v>
      </c>
      <c r="AQ1300" s="274">
        <v>29.1</v>
      </c>
      <c r="AR1300" s="274">
        <v>27.6</v>
      </c>
      <c r="AS1300" s="274">
        <v>23</v>
      </c>
      <c r="AT1300" s="274">
        <v>23.8</v>
      </c>
      <c r="AU1300" s="274">
        <v>25.2</v>
      </c>
      <c r="AV1300" s="274">
        <v>25.3</v>
      </c>
      <c r="AW1300" s="274">
        <v>29.2</v>
      </c>
      <c r="AX1300" s="274">
        <v>34.6</v>
      </c>
      <c r="AY1300" s="274">
        <v>38.1</v>
      </c>
      <c r="AZ1300" s="274">
        <v>41.4</v>
      </c>
      <c r="BA1300" s="274">
        <v>47</v>
      </c>
      <c r="BB1300" s="274">
        <v>48.5</v>
      </c>
      <c r="BC1300" s="274">
        <v>54.5</v>
      </c>
      <c r="BD1300" s="274">
        <v>61.8</v>
      </c>
      <c r="BE1300" s="274">
        <v>68.2</v>
      </c>
      <c r="BF1300" s="274">
        <v>78.400000000000006</v>
      </c>
      <c r="BG1300" s="274">
        <v>84.4</v>
      </c>
      <c r="BH1300" s="274">
        <v>72.7</v>
      </c>
      <c r="BI1300" s="274">
        <v>51.6</v>
      </c>
      <c r="BJ1300" s="274">
        <v>47.5</v>
      </c>
      <c r="BK1300" s="274">
        <v>38.1</v>
      </c>
      <c r="BL1300" s="274">
        <v>29</v>
      </c>
      <c r="BM1300" s="274">
        <v>24.5</v>
      </c>
      <c r="BN1300" s="274">
        <v>25</v>
      </c>
      <c r="BO1300" s="274">
        <v>24.9</v>
      </c>
      <c r="BP1300" s="274">
        <v>24.1</v>
      </c>
      <c r="BQ1300" s="274">
        <v>27.7</v>
      </c>
      <c r="BR1300" s="274">
        <v>29.3</v>
      </c>
      <c r="BS1300" s="274">
        <v>31.3</v>
      </c>
      <c r="BT1300" s="274">
        <v>31</v>
      </c>
    </row>
    <row r="1301" spans="3:72" x14ac:dyDescent="0.2">
      <c r="C1301" s="105" t="s">
        <v>30</v>
      </c>
      <c r="D1301" s="106" t="s">
        <v>44</v>
      </c>
      <c r="E1301" s="107" t="s">
        <v>253</v>
      </c>
      <c r="F1301" s="17" t="s">
        <v>130</v>
      </c>
      <c r="G1301" s="203">
        <v>9.6</v>
      </c>
      <c r="H1301" s="274">
        <v>10.199999999999999</v>
      </c>
      <c r="I1301" s="274">
        <v>10.9</v>
      </c>
      <c r="J1301" s="274">
        <v>11.2</v>
      </c>
      <c r="K1301" s="274">
        <v>11.2</v>
      </c>
      <c r="L1301" s="274">
        <v>10.9</v>
      </c>
      <c r="M1301" s="274">
        <v>11.4</v>
      </c>
      <c r="N1301" s="274">
        <v>12.2</v>
      </c>
      <c r="O1301" s="274">
        <v>12.4</v>
      </c>
      <c r="P1301" s="274">
        <v>12.6</v>
      </c>
      <c r="Q1301" s="274">
        <v>12.7</v>
      </c>
      <c r="R1301" s="274">
        <v>13</v>
      </c>
      <c r="S1301" s="274">
        <v>12.8</v>
      </c>
      <c r="T1301" s="274">
        <v>13.5</v>
      </c>
      <c r="U1301" s="274">
        <v>14.2</v>
      </c>
      <c r="V1301" s="274">
        <v>13.3</v>
      </c>
      <c r="W1301" s="274">
        <v>12.3</v>
      </c>
      <c r="X1301" s="274">
        <v>12.2</v>
      </c>
      <c r="Y1301" s="274">
        <v>11.9</v>
      </c>
      <c r="Z1301" s="274">
        <v>13</v>
      </c>
      <c r="AA1301" s="274">
        <v>13.7</v>
      </c>
      <c r="AB1301" s="274">
        <v>13.5</v>
      </c>
      <c r="AC1301" s="274">
        <v>13.8</v>
      </c>
      <c r="AD1301" s="274">
        <v>12.6</v>
      </c>
      <c r="AE1301" s="274">
        <v>11.1</v>
      </c>
      <c r="AF1301" s="274">
        <v>10.199999999999999</v>
      </c>
      <c r="AG1301" s="274">
        <v>8.9</v>
      </c>
      <c r="AH1301" s="274">
        <v>8.6999999999999993</v>
      </c>
      <c r="AI1301" s="274">
        <v>7.4</v>
      </c>
      <c r="AJ1301" s="274">
        <v>6.1</v>
      </c>
      <c r="AK1301" s="274">
        <v>12.1</v>
      </c>
      <c r="AL1301" s="274">
        <v>7.1</v>
      </c>
      <c r="AM1301" s="274">
        <v>7.8</v>
      </c>
      <c r="AN1301" s="274">
        <v>9.5</v>
      </c>
      <c r="AO1301" s="274">
        <v>12.2</v>
      </c>
      <c r="AP1301" s="274">
        <v>14.4</v>
      </c>
      <c r="AQ1301" s="274">
        <v>14.8</v>
      </c>
      <c r="AR1301" s="274">
        <v>13.8</v>
      </c>
      <c r="AS1301" s="274">
        <v>12.4</v>
      </c>
      <c r="AT1301" s="274">
        <v>12.6</v>
      </c>
      <c r="AU1301" s="274">
        <v>12.3</v>
      </c>
      <c r="AV1301" s="274">
        <v>12.8</v>
      </c>
      <c r="AW1301" s="274">
        <v>15.3</v>
      </c>
      <c r="AX1301" s="274">
        <v>17.100000000000001</v>
      </c>
      <c r="AY1301" s="274">
        <v>20.7</v>
      </c>
      <c r="AZ1301" s="274">
        <v>25.7</v>
      </c>
      <c r="BA1301" s="274">
        <v>27</v>
      </c>
      <c r="BB1301" s="274">
        <v>27.1</v>
      </c>
      <c r="BC1301" s="274">
        <v>28.3</v>
      </c>
      <c r="BD1301" s="274">
        <v>27.7</v>
      </c>
      <c r="BE1301" s="274">
        <v>30.3</v>
      </c>
      <c r="BF1301" s="274">
        <v>31.8</v>
      </c>
      <c r="BG1301" s="274">
        <v>33</v>
      </c>
      <c r="BH1301" s="274">
        <v>28</v>
      </c>
      <c r="BI1301" s="274">
        <v>21.6</v>
      </c>
      <c r="BJ1301" s="274">
        <v>18.600000000000001</v>
      </c>
      <c r="BK1301" s="274">
        <v>17</v>
      </c>
      <c r="BL1301" s="274">
        <v>13.4</v>
      </c>
      <c r="BM1301" s="274">
        <v>11.2</v>
      </c>
      <c r="BN1301" s="274">
        <v>10.3</v>
      </c>
      <c r="BO1301" s="274">
        <v>11.7</v>
      </c>
      <c r="BP1301" s="274">
        <v>12.2</v>
      </c>
      <c r="BQ1301" s="274">
        <v>13.3</v>
      </c>
      <c r="BR1301" s="274">
        <v>14.9</v>
      </c>
      <c r="BS1301" s="274">
        <v>16</v>
      </c>
      <c r="BT1301" s="274">
        <v>16</v>
      </c>
    </row>
    <row r="1302" spans="3:72" x14ac:dyDescent="0.2">
      <c r="C1302" s="105" t="s">
        <v>31</v>
      </c>
      <c r="D1302" s="106" t="s">
        <v>44</v>
      </c>
      <c r="E1302" s="107" t="s">
        <v>253</v>
      </c>
      <c r="F1302" s="17" t="s">
        <v>130</v>
      </c>
      <c r="G1302" s="203">
        <v>55.6</v>
      </c>
      <c r="H1302" s="274">
        <v>55.8</v>
      </c>
      <c r="I1302" s="274">
        <v>56.4</v>
      </c>
      <c r="J1302" s="274">
        <v>58.8</v>
      </c>
      <c r="K1302" s="274">
        <v>60.5</v>
      </c>
      <c r="L1302" s="274">
        <v>58.2</v>
      </c>
      <c r="M1302" s="274">
        <v>60.2</v>
      </c>
      <c r="N1302" s="274">
        <v>63.7</v>
      </c>
      <c r="O1302" s="274">
        <v>65.2</v>
      </c>
      <c r="P1302" s="274">
        <v>67.5</v>
      </c>
      <c r="Q1302" s="274">
        <v>69.400000000000006</v>
      </c>
      <c r="R1302" s="274">
        <v>71.2</v>
      </c>
      <c r="S1302" s="274">
        <v>72.3</v>
      </c>
      <c r="T1302" s="274">
        <v>73.599999999999994</v>
      </c>
      <c r="U1302" s="274">
        <v>75.099999999999994</v>
      </c>
      <c r="V1302" s="274">
        <v>73.2</v>
      </c>
      <c r="W1302" s="274">
        <v>70.599999999999994</v>
      </c>
      <c r="X1302" s="274">
        <v>72.7</v>
      </c>
      <c r="Y1302" s="274">
        <v>73.3</v>
      </c>
      <c r="Z1302" s="274">
        <v>76.900000000000006</v>
      </c>
      <c r="AA1302" s="274">
        <v>76.099999999999994</v>
      </c>
      <c r="AB1302" s="274">
        <v>73.900000000000006</v>
      </c>
      <c r="AC1302" s="274">
        <v>74.099999999999994</v>
      </c>
      <c r="AD1302" s="274">
        <v>69.2</v>
      </c>
      <c r="AE1302" s="274">
        <v>62.4</v>
      </c>
      <c r="AF1302" s="274">
        <v>58.2</v>
      </c>
      <c r="AG1302" s="274">
        <v>51.3</v>
      </c>
      <c r="AH1302" s="274">
        <v>46</v>
      </c>
      <c r="AI1302" s="274">
        <v>42.2</v>
      </c>
      <c r="AJ1302" s="274">
        <v>44</v>
      </c>
      <c r="AK1302" s="274">
        <v>51.4</v>
      </c>
      <c r="AL1302" s="274">
        <v>35.9</v>
      </c>
      <c r="AM1302" s="274">
        <v>37.9</v>
      </c>
      <c r="AN1302" s="274">
        <v>41.4</v>
      </c>
      <c r="AO1302" s="274">
        <v>50.7</v>
      </c>
      <c r="AP1302" s="274">
        <v>54.3</v>
      </c>
      <c r="AQ1302" s="274">
        <v>55.8</v>
      </c>
      <c r="AR1302" s="274">
        <v>54.3</v>
      </c>
      <c r="AS1302" s="274">
        <v>50.4</v>
      </c>
      <c r="AT1302" s="274">
        <v>46.6</v>
      </c>
      <c r="AU1302" s="274">
        <v>48.7</v>
      </c>
      <c r="AV1302" s="274">
        <v>48.5</v>
      </c>
      <c r="AW1302" s="274">
        <v>50.8</v>
      </c>
      <c r="AX1302" s="274">
        <v>56.9</v>
      </c>
      <c r="AY1302" s="274">
        <v>60</v>
      </c>
      <c r="AZ1302" s="274">
        <v>64.7</v>
      </c>
      <c r="BA1302" s="274">
        <v>71</v>
      </c>
      <c r="BB1302" s="274">
        <v>77.2</v>
      </c>
      <c r="BC1302" s="274">
        <v>82.6</v>
      </c>
      <c r="BD1302" s="274">
        <v>78.5</v>
      </c>
      <c r="BE1302" s="274">
        <v>84.7</v>
      </c>
      <c r="BF1302" s="274">
        <v>87.5</v>
      </c>
      <c r="BG1302" s="274">
        <v>92.9</v>
      </c>
      <c r="BH1302" s="274">
        <v>88</v>
      </c>
      <c r="BI1302" s="274">
        <v>71.8</v>
      </c>
      <c r="BJ1302" s="274">
        <v>62.9</v>
      </c>
      <c r="BK1302" s="274">
        <v>56.1</v>
      </c>
      <c r="BL1302" s="274">
        <v>48.7</v>
      </c>
      <c r="BM1302" s="274">
        <v>43.8</v>
      </c>
      <c r="BN1302" s="274">
        <v>40.9</v>
      </c>
      <c r="BO1302" s="274">
        <v>42.3</v>
      </c>
      <c r="BP1302" s="274">
        <v>42.4</v>
      </c>
      <c r="BQ1302" s="274">
        <v>42</v>
      </c>
      <c r="BR1302" s="274">
        <v>44.4</v>
      </c>
      <c r="BS1302" s="274">
        <v>47.8</v>
      </c>
      <c r="BT1302" s="274">
        <v>47.4</v>
      </c>
    </row>
    <row r="1303" spans="3:72" x14ac:dyDescent="0.2">
      <c r="C1303" s="105" t="s">
        <v>32</v>
      </c>
      <c r="D1303" s="106" t="s">
        <v>44</v>
      </c>
      <c r="E1303" s="107" t="s">
        <v>253</v>
      </c>
      <c r="F1303" s="17" t="s">
        <v>130</v>
      </c>
      <c r="G1303" s="203">
        <v>3.7</v>
      </c>
      <c r="H1303" s="274">
        <v>3.6</v>
      </c>
      <c r="I1303" s="274">
        <v>3.6</v>
      </c>
      <c r="J1303" s="274">
        <v>3.7</v>
      </c>
      <c r="K1303" s="274">
        <v>3.7</v>
      </c>
      <c r="L1303" s="274">
        <v>3.6</v>
      </c>
      <c r="M1303" s="274">
        <v>3.8</v>
      </c>
      <c r="N1303" s="274">
        <v>4.2</v>
      </c>
      <c r="O1303" s="274">
        <v>4.3</v>
      </c>
      <c r="P1303" s="274">
        <v>4.5</v>
      </c>
      <c r="Q1303" s="274">
        <v>4.4000000000000004</v>
      </c>
      <c r="R1303" s="274">
        <v>4.5999999999999996</v>
      </c>
      <c r="S1303" s="274">
        <v>4.7</v>
      </c>
      <c r="T1303" s="274">
        <v>4.9000000000000004</v>
      </c>
      <c r="U1303" s="274">
        <v>5.0999999999999996</v>
      </c>
      <c r="V1303" s="274">
        <v>5.2</v>
      </c>
      <c r="W1303" s="274">
        <v>5</v>
      </c>
      <c r="X1303" s="274">
        <v>5.3</v>
      </c>
      <c r="Y1303" s="274">
        <v>5.5</v>
      </c>
      <c r="Z1303" s="274">
        <v>5.9</v>
      </c>
      <c r="AA1303" s="274">
        <v>6</v>
      </c>
      <c r="AB1303" s="274">
        <v>5.8</v>
      </c>
      <c r="AC1303" s="274">
        <v>5.8</v>
      </c>
      <c r="AD1303" s="274">
        <v>5.7</v>
      </c>
      <c r="AE1303" s="274">
        <v>5.2</v>
      </c>
      <c r="AF1303" s="274">
        <v>4.8</v>
      </c>
      <c r="AG1303" s="274">
        <v>3.7</v>
      </c>
      <c r="AH1303" s="274">
        <v>2.8</v>
      </c>
      <c r="AI1303" s="274">
        <v>2.9</v>
      </c>
      <c r="AJ1303" s="274">
        <v>2.4</v>
      </c>
      <c r="AK1303" s="274">
        <v>2.2999999999999998</v>
      </c>
      <c r="AL1303" s="274">
        <v>3.1</v>
      </c>
      <c r="AM1303" s="274">
        <v>3.7</v>
      </c>
      <c r="AN1303" s="274">
        <v>4.4000000000000004</v>
      </c>
      <c r="AO1303" s="274">
        <v>5</v>
      </c>
      <c r="AP1303" s="274">
        <v>5.6</v>
      </c>
      <c r="AQ1303" s="274">
        <v>6</v>
      </c>
      <c r="AR1303" s="274">
        <v>5.8</v>
      </c>
      <c r="AS1303" s="274">
        <v>5</v>
      </c>
      <c r="AT1303" s="274">
        <v>4.8</v>
      </c>
      <c r="AU1303" s="274">
        <v>4.7</v>
      </c>
      <c r="AV1303" s="274">
        <v>5.2</v>
      </c>
      <c r="AW1303" s="274">
        <v>6.2</v>
      </c>
      <c r="AX1303" s="274">
        <v>7.4</v>
      </c>
      <c r="AY1303" s="274">
        <v>9</v>
      </c>
      <c r="AZ1303" s="274">
        <v>10.9</v>
      </c>
      <c r="BA1303" s="274">
        <v>11.2</v>
      </c>
      <c r="BB1303" s="274">
        <v>12.4</v>
      </c>
      <c r="BC1303" s="274">
        <v>12.5</v>
      </c>
      <c r="BD1303" s="274">
        <v>12.9</v>
      </c>
      <c r="BE1303" s="274">
        <v>13.9</v>
      </c>
      <c r="BF1303" s="274">
        <v>15.2</v>
      </c>
      <c r="BG1303" s="274">
        <v>16.5</v>
      </c>
      <c r="BH1303" s="274">
        <v>15</v>
      </c>
      <c r="BI1303" s="274">
        <v>12</v>
      </c>
      <c r="BJ1303" s="274">
        <v>10.9</v>
      </c>
      <c r="BK1303" s="274">
        <v>9.1999999999999993</v>
      </c>
      <c r="BL1303" s="274">
        <v>8</v>
      </c>
      <c r="BM1303" s="274">
        <v>6.5</v>
      </c>
      <c r="BN1303" s="274">
        <v>6.6</v>
      </c>
      <c r="BO1303" s="274">
        <v>7.1</v>
      </c>
      <c r="BP1303" s="274">
        <v>7</v>
      </c>
      <c r="BQ1303" s="274">
        <v>7.1</v>
      </c>
      <c r="BR1303" s="274">
        <v>8</v>
      </c>
      <c r="BS1303" s="274">
        <v>8.6999999999999993</v>
      </c>
      <c r="BT1303" s="274">
        <v>8.5</v>
      </c>
    </row>
    <row r="1304" spans="3:72" x14ac:dyDescent="0.2">
      <c r="C1304" s="108" t="s">
        <v>33</v>
      </c>
      <c r="D1304" s="109" t="s">
        <v>44</v>
      </c>
      <c r="E1304" s="110" t="s">
        <v>253</v>
      </c>
      <c r="F1304" s="30" t="s">
        <v>130</v>
      </c>
      <c r="G1304" s="204">
        <v>845.50000000000023</v>
      </c>
      <c r="H1304" s="275">
        <v>858</v>
      </c>
      <c r="I1304" s="275">
        <v>878.90000000000009</v>
      </c>
      <c r="J1304" s="275">
        <v>907.7</v>
      </c>
      <c r="K1304" s="275">
        <v>924.20000000000016</v>
      </c>
      <c r="L1304" s="275">
        <v>889.4</v>
      </c>
      <c r="M1304" s="275">
        <v>921.89999999999986</v>
      </c>
      <c r="N1304" s="275">
        <v>978.4</v>
      </c>
      <c r="O1304" s="275">
        <v>1007.4</v>
      </c>
      <c r="P1304" s="275">
        <v>1041.2</v>
      </c>
      <c r="Q1304" s="275">
        <v>1069.3000000000002</v>
      </c>
      <c r="R1304" s="275">
        <v>1112.2</v>
      </c>
      <c r="S1304" s="275">
        <v>1144.9999999999998</v>
      </c>
      <c r="T1304" s="275">
        <v>1175.8</v>
      </c>
      <c r="U1304" s="275">
        <v>1210.1999999999998</v>
      </c>
      <c r="V1304" s="275">
        <v>1220.8000000000002</v>
      </c>
      <c r="W1304" s="275">
        <v>1224.5999999999997</v>
      </c>
      <c r="X1304" s="275">
        <v>1295.2</v>
      </c>
      <c r="Y1304" s="275">
        <v>1337.7</v>
      </c>
      <c r="Z1304" s="275">
        <v>1385.3000000000002</v>
      </c>
      <c r="AA1304" s="275">
        <v>1359.1</v>
      </c>
      <c r="AB1304" s="275">
        <v>1326.7999999999997</v>
      </c>
      <c r="AC1304" s="275">
        <v>1335.3999999999996</v>
      </c>
      <c r="AD1304" s="275">
        <v>1265.9000000000003</v>
      </c>
      <c r="AE1304" s="275">
        <v>1169.3000000000002</v>
      </c>
      <c r="AF1304" s="275">
        <v>1075.4999999999998</v>
      </c>
      <c r="AG1304" s="275">
        <v>970.0999999999998</v>
      </c>
      <c r="AH1304" s="275">
        <v>955.3</v>
      </c>
      <c r="AI1304" s="275">
        <v>904</v>
      </c>
      <c r="AJ1304" s="275">
        <v>747.4</v>
      </c>
      <c r="AK1304" s="275">
        <v>687.00000000000011</v>
      </c>
      <c r="AL1304" s="275">
        <v>759.3</v>
      </c>
      <c r="AM1304" s="275">
        <v>861.09999999999991</v>
      </c>
      <c r="AN1304" s="275">
        <v>960.69999999999982</v>
      </c>
      <c r="AO1304" s="275">
        <v>1103.2</v>
      </c>
      <c r="AP1304" s="275">
        <v>1213.3</v>
      </c>
      <c r="AQ1304" s="275">
        <v>1254.9999999999998</v>
      </c>
      <c r="AR1304" s="275">
        <v>1142.1999999999998</v>
      </c>
      <c r="AS1304" s="275">
        <v>1027.6999999999998</v>
      </c>
      <c r="AT1304" s="275">
        <v>996.9</v>
      </c>
      <c r="AU1304" s="275">
        <v>1076.8000000000002</v>
      </c>
      <c r="AV1304" s="275">
        <v>1097.3</v>
      </c>
      <c r="AW1304" s="275">
        <v>1187.7</v>
      </c>
      <c r="AX1304" s="275">
        <v>1281.3</v>
      </c>
      <c r="AY1304" s="275">
        <v>1426.2</v>
      </c>
      <c r="AZ1304" s="275">
        <v>1585.1000000000004</v>
      </c>
      <c r="BA1304" s="275">
        <v>1698.5000000000005</v>
      </c>
      <c r="BB1304" s="275">
        <v>1765.8</v>
      </c>
      <c r="BC1304" s="275">
        <v>1854.9999999999998</v>
      </c>
      <c r="BD1304" s="275">
        <v>1949.1</v>
      </c>
      <c r="BE1304" s="275">
        <v>2125.4</v>
      </c>
      <c r="BF1304" s="275">
        <v>2280.8000000000002</v>
      </c>
      <c r="BG1304" s="275">
        <v>2416.2000000000003</v>
      </c>
      <c r="BH1304" s="275">
        <v>2148.7000000000003</v>
      </c>
      <c r="BI1304" s="275">
        <v>1643.9999999999998</v>
      </c>
      <c r="BJ1304" s="275">
        <v>1415.3000000000002</v>
      </c>
      <c r="BK1304" s="275">
        <v>1202.5999999999999</v>
      </c>
      <c r="BL1304" s="275">
        <v>972.20000000000027</v>
      </c>
      <c r="BM1304" s="275">
        <v>841.1</v>
      </c>
      <c r="BN1304" s="275">
        <v>814.6</v>
      </c>
      <c r="BO1304" s="275">
        <v>870.59999999999991</v>
      </c>
      <c r="BP1304" s="275">
        <v>890.1</v>
      </c>
      <c r="BQ1304" s="275">
        <v>935.79999999999984</v>
      </c>
      <c r="BR1304" s="275">
        <v>1009.0999999999998</v>
      </c>
      <c r="BS1304" s="275">
        <v>1093.4000000000001</v>
      </c>
      <c r="BT1304" s="275">
        <v>1078.4000000000001</v>
      </c>
    </row>
    <row r="1305" spans="3:72" x14ac:dyDescent="0.2">
      <c r="C1305" s="105" t="s">
        <v>11</v>
      </c>
      <c r="D1305" s="119" t="s">
        <v>45</v>
      </c>
      <c r="E1305" s="111" t="s">
        <v>253</v>
      </c>
      <c r="F1305" s="19" t="s">
        <v>130</v>
      </c>
      <c r="G1305" s="203">
        <v>515.20000000000005</v>
      </c>
      <c r="H1305" s="274">
        <v>528.70000000000005</v>
      </c>
      <c r="I1305" s="274">
        <v>540.1</v>
      </c>
      <c r="J1305" s="274">
        <v>555.70000000000005</v>
      </c>
      <c r="K1305" s="274">
        <v>552.1</v>
      </c>
      <c r="L1305" s="274">
        <v>551.69999999999993</v>
      </c>
      <c r="M1305" s="274">
        <v>564.9</v>
      </c>
      <c r="N1305" s="274">
        <v>581.5</v>
      </c>
      <c r="O1305" s="274">
        <v>598.4</v>
      </c>
      <c r="P1305" s="274">
        <v>612.5</v>
      </c>
      <c r="Q1305" s="274">
        <v>629.20000000000005</v>
      </c>
      <c r="R1305" s="274">
        <v>627.70000000000005</v>
      </c>
      <c r="S1305" s="274">
        <v>635.79999999999995</v>
      </c>
      <c r="T1305" s="274">
        <v>649.5</v>
      </c>
      <c r="U1305" s="274">
        <v>659.4</v>
      </c>
      <c r="V1305" s="274">
        <v>696.2</v>
      </c>
      <c r="W1305" s="274">
        <v>719</v>
      </c>
      <c r="X1305" s="274">
        <v>734.49999999999989</v>
      </c>
      <c r="Y1305" s="274">
        <v>753.1</v>
      </c>
      <c r="Z1305" s="274">
        <v>770.89999999999986</v>
      </c>
      <c r="AA1305" s="274">
        <v>773.69999999999993</v>
      </c>
      <c r="AB1305" s="274">
        <v>789.7</v>
      </c>
      <c r="AC1305" s="274">
        <v>802.8</v>
      </c>
      <c r="AD1305" s="274">
        <v>797.40000000000009</v>
      </c>
      <c r="AE1305" s="274">
        <v>797.5</v>
      </c>
      <c r="AF1305" s="274">
        <v>788.9</v>
      </c>
      <c r="AG1305" s="274">
        <v>791.40000000000009</v>
      </c>
      <c r="AH1305" s="274">
        <v>809.30000000000007</v>
      </c>
      <c r="AI1305" s="274">
        <v>828.00000000000011</v>
      </c>
      <c r="AJ1305" s="274">
        <v>821.60000000000014</v>
      </c>
      <c r="AK1305" s="274">
        <v>820.40000000000009</v>
      </c>
      <c r="AL1305" s="274">
        <v>846.1</v>
      </c>
      <c r="AM1305" s="274">
        <v>892.8</v>
      </c>
      <c r="AN1305" s="274">
        <v>937.60000000000014</v>
      </c>
      <c r="AO1305" s="274">
        <v>1015.7</v>
      </c>
      <c r="AP1305" s="274">
        <v>1053.8000000000002</v>
      </c>
      <c r="AQ1305" s="274">
        <v>1073.7</v>
      </c>
      <c r="AR1305" s="274">
        <v>1094.2</v>
      </c>
      <c r="AS1305" s="274">
        <v>1069.9000000000001</v>
      </c>
      <c r="AT1305" s="274">
        <v>1069.9000000000001</v>
      </c>
      <c r="AU1305" s="274">
        <v>1107.3999999999999</v>
      </c>
      <c r="AV1305" s="274">
        <v>1176.1000000000001</v>
      </c>
      <c r="AW1305" s="274">
        <v>1204.5999999999999</v>
      </c>
      <c r="AX1305" s="274">
        <v>1234.7</v>
      </c>
      <c r="AY1305" s="274">
        <v>1287.1999999999998</v>
      </c>
      <c r="AZ1305" s="274">
        <v>1359</v>
      </c>
      <c r="BA1305" s="274">
        <v>1408.6000000000001</v>
      </c>
      <c r="BB1305" s="274">
        <v>1445.2</v>
      </c>
      <c r="BC1305" s="274">
        <v>1522.4</v>
      </c>
      <c r="BD1305" s="274">
        <v>1593.1000000000001</v>
      </c>
      <c r="BE1305" s="274">
        <v>1680.1000000000001</v>
      </c>
      <c r="BF1305" s="274">
        <v>1796.1000000000001</v>
      </c>
      <c r="BG1305" s="274">
        <v>1887.3</v>
      </c>
      <c r="BH1305" s="274">
        <v>1933.8000000000002</v>
      </c>
      <c r="BI1305" s="274">
        <v>1899.5000000000002</v>
      </c>
      <c r="BJ1305" s="274">
        <v>1888.9</v>
      </c>
      <c r="BK1305" s="274">
        <v>1875.8999999999999</v>
      </c>
      <c r="BL1305" s="274">
        <v>1811.4</v>
      </c>
      <c r="BM1305" s="274">
        <v>1773.5</v>
      </c>
      <c r="BN1305" s="274">
        <v>1816.2</v>
      </c>
      <c r="BO1305" s="274">
        <v>1848.2</v>
      </c>
      <c r="BP1305" s="274">
        <v>1883.1</v>
      </c>
      <c r="BQ1305" s="274">
        <v>1946.5</v>
      </c>
      <c r="BR1305" s="274">
        <v>1999.7</v>
      </c>
      <c r="BS1305" s="274">
        <v>2066.1</v>
      </c>
      <c r="BT1305" s="274">
        <v>1965.1999999999998</v>
      </c>
    </row>
    <row r="1306" spans="3:72" x14ac:dyDescent="0.2">
      <c r="C1306" s="105" t="s">
        <v>17</v>
      </c>
      <c r="D1306" s="119" t="s">
        <v>45</v>
      </c>
      <c r="E1306" s="111" t="s">
        <v>253</v>
      </c>
      <c r="F1306" s="19" t="s">
        <v>130</v>
      </c>
      <c r="G1306" s="203">
        <v>108.5</v>
      </c>
      <c r="H1306" s="274">
        <v>112</v>
      </c>
      <c r="I1306" s="274">
        <v>114.79999999999998</v>
      </c>
      <c r="J1306" s="274">
        <v>117.7</v>
      </c>
      <c r="K1306" s="274">
        <v>116.4</v>
      </c>
      <c r="L1306" s="274">
        <v>115.39999999999999</v>
      </c>
      <c r="M1306" s="274">
        <v>117.30000000000001</v>
      </c>
      <c r="N1306" s="274">
        <v>120.9</v>
      </c>
      <c r="O1306" s="274">
        <v>124.3</v>
      </c>
      <c r="P1306" s="274">
        <v>127.2</v>
      </c>
      <c r="Q1306" s="274">
        <v>130.30000000000001</v>
      </c>
      <c r="R1306" s="274">
        <v>129.5</v>
      </c>
      <c r="S1306" s="274">
        <v>130.9</v>
      </c>
      <c r="T1306" s="274">
        <v>132.89999999999998</v>
      </c>
      <c r="U1306" s="274">
        <v>133.9</v>
      </c>
      <c r="V1306" s="274">
        <v>140.5</v>
      </c>
      <c r="W1306" s="274">
        <v>144.1</v>
      </c>
      <c r="X1306" s="274">
        <v>147.5</v>
      </c>
      <c r="Y1306" s="274">
        <v>151.6</v>
      </c>
      <c r="Z1306" s="274">
        <v>154.80000000000001</v>
      </c>
      <c r="AA1306" s="274">
        <v>154.9</v>
      </c>
      <c r="AB1306" s="274">
        <v>158.4</v>
      </c>
      <c r="AC1306" s="274">
        <v>161.50000000000003</v>
      </c>
      <c r="AD1306" s="274">
        <v>160.40000000000003</v>
      </c>
      <c r="AE1306" s="274">
        <v>160.5</v>
      </c>
      <c r="AF1306" s="274">
        <v>159.1</v>
      </c>
      <c r="AG1306" s="274">
        <v>154.70000000000002</v>
      </c>
      <c r="AH1306" s="274">
        <v>161.99999999999997</v>
      </c>
      <c r="AI1306" s="274">
        <v>154.20000000000002</v>
      </c>
      <c r="AJ1306" s="274">
        <v>151.80000000000001</v>
      </c>
      <c r="AK1306" s="274">
        <v>158.29999999999998</v>
      </c>
      <c r="AL1306" s="274">
        <v>165.29999999999998</v>
      </c>
      <c r="AM1306" s="274">
        <v>183.6</v>
      </c>
      <c r="AN1306" s="274">
        <v>190</v>
      </c>
      <c r="AO1306" s="274">
        <v>198.8</v>
      </c>
      <c r="AP1306" s="274">
        <v>210.20000000000002</v>
      </c>
      <c r="AQ1306" s="274">
        <v>218.50000000000003</v>
      </c>
      <c r="AR1306" s="274">
        <v>219.29999999999998</v>
      </c>
      <c r="AS1306" s="274">
        <v>217</v>
      </c>
      <c r="AT1306" s="274">
        <v>219.1</v>
      </c>
      <c r="AU1306" s="274">
        <v>224.09999999999997</v>
      </c>
      <c r="AV1306" s="274">
        <v>220.00000000000003</v>
      </c>
      <c r="AW1306" s="274">
        <v>234.9</v>
      </c>
      <c r="AX1306" s="274">
        <v>244.89999999999998</v>
      </c>
      <c r="AY1306" s="274">
        <v>252.8</v>
      </c>
      <c r="AZ1306" s="274">
        <v>262.8</v>
      </c>
      <c r="BA1306" s="274">
        <v>270.89999999999998</v>
      </c>
      <c r="BB1306" s="274">
        <v>283.39999999999998</v>
      </c>
      <c r="BC1306" s="274">
        <v>293</v>
      </c>
      <c r="BD1306" s="274">
        <v>306.59999999999997</v>
      </c>
      <c r="BE1306" s="274">
        <v>320.10000000000002</v>
      </c>
      <c r="BF1306" s="274">
        <v>336.3</v>
      </c>
      <c r="BG1306" s="274">
        <v>349.6</v>
      </c>
      <c r="BH1306" s="274">
        <v>364.70000000000005</v>
      </c>
      <c r="BI1306" s="274">
        <v>350.70000000000005</v>
      </c>
      <c r="BJ1306" s="274">
        <v>350</v>
      </c>
      <c r="BK1306" s="274">
        <v>346.00000000000006</v>
      </c>
      <c r="BL1306" s="274">
        <v>337.90000000000003</v>
      </c>
      <c r="BM1306" s="274">
        <v>330.9</v>
      </c>
      <c r="BN1306" s="274">
        <v>334.1</v>
      </c>
      <c r="BO1306" s="274">
        <v>343</v>
      </c>
      <c r="BP1306" s="274">
        <v>347.5</v>
      </c>
      <c r="BQ1306" s="274">
        <v>361.40000000000003</v>
      </c>
      <c r="BR1306" s="274">
        <v>369</v>
      </c>
      <c r="BS1306" s="274">
        <v>377.8</v>
      </c>
      <c r="BT1306" s="274">
        <v>359.40000000000003</v>
      </c>
    </row>
    <row r="1307" spans="3:72" x14ac:dyDescent="0.2">
      <c r="C1307" s="105" t="s">
        <v>18</v>
      </c>
      <c r="D1307" s="119" t="s">
        <v>45</v>
      </c>
      <c r="E1307" s="111" t="s">
        <v>253</v>
      </c>
      <c r="F1307" s="19" t="s">
        <v>130</v>
      </c>
      <c r="G1307" s="203">
        <v>62.4</v>
      </c>
      <c r="H1307" s="274">
        <v>64.7</v>
      </c>
      <c r="I1307" s="274">
        <v>66.300000000000011</v>
      </c>
      <c r="J1307" s="274">
        <v>68.7</v>
      </c>
      <c r="K1307" s="274">
        <v>68.3</v>
      </c>
      <c r="L1307" s="274">
        <v>68.400000000000006</v>
      </c>
      <c r="M1307" s="274">
        <v>70.599999999999994</v>
      </c>
      <c r="N1307" s="274">
        <v>72.2</v>
      </c>
      <c r="O1307" s="274">
        <v>74.2</v>
      </c>
      <c r="P1307" s="274">
        <v>75.5</v>
      </c>
      <c r="Q1307" s="274">
        <v>77.3</v>
      </c>
      <c r="R1307" s="274">
        <v>77.5</v>
      </c>
      <c r="S1307" s="274">
        <v>79.300000000000011</v>
      </c>
      <c r="T1307" s="274">
        <v>80.800000000000011</v>
      </c>
      <c r="U1307" s="274">
        <v>81.800000000000011</v>
      </c>
      <c r="V1307" s="274">
        <v>87.1</v>
      </c>
      <c r="W1307" s="274">
        <v>90.9</v>
      </c>
      <c r="X1307" s="274">
        <v>93.6</v>
      </c>
      <c r="Y1307" s="274">
        <v>96.6</v>
      </c>
      <c r="Z1307" s="274">
        <v>100</v>
      </c>
      <c r="AA1307" s="274">
        <v>101.1</v>
      </c>
      <c r="AB1307" s="274">
        <v>103.5</v>
      </c>
      <c r="AC1307" s="274">
        <v>105.6</v>
      </c>
      <c r="AD1307" s="274">
        <v>104.60000000000001</v>
      </c>
      <c r="AE1307" s="274">
        <v>104.69999999999999</v>
      </c>
      <c r="AF1307" s="274">
        <v>106.4</v>
      </c>
      <c r="AG1307" s="274">
        <v>110.60000000000001</v>
      </c>
      <c r="AH1307" s="274">
        <v>109.99999999999999</v>
      </c>
      <c r="AI1307" s="274">
        <v>114.19999999999999</v>
      </c>
      <c r="AJ1307" s="274">
        <v>111.69999999999999</v>
      </c>
      <c r="AK1307" s="274">
        <v>120.6</v>
      </c>
      <c r="AL1307" s="274">
        <v>118.9</v>
      </c>
      <c r="AM1307" s="274">
        <v>128.69999999999999</v>
      </c>
      <c r="AN1307" s="274">
        <v>136.19999999999999</v>
      </c>
      <c r="AO1307" s="274">
        <v>148.30000000000001</v>
      </c>
      <c r="AP1307" s="274">
        <v>155.4</v>
      </c>
      <c r="AQ1307" s="274">
        <v>161.5</v>
      </c>
      <c r="AR1307" s="274">
        <v>162.6</v>
      </c>
      <c r="AS1307" s="274">
        <v>162</v>
      </c>
      <c r="AT1307" s="274">
        <v>164.8</v>
      </c>
      <c r="AU1307" s="274">
        <v>161.70000000000002</v>
      </c>
      <c r="AV1307" s="274">
        <v>162.80000000000001</v>
      </c>
      <c r="AW1307" s="274">
        <v>175.8</v>
      </c>
      <c r="AX1307" s="274">
        <v>180.79999999999998</v>
      </c>
      <c r="AY1307" s="274">
        <v>188.6</v>
      </c>
      <c r="AZ1307" s="274">
        <v>196.09999999999997</v>
      </c>
      <c r="BA1307" s="274">
        <v>200.4</v>
      </c>
      <c r="BB1307" s="274">
        <v>203.89999999999998</v>
      </c>
      <c r="BC1307" s="274">
        <v>213.9</v>
      </c>
      <c r="BD1307" s="274">
        <v>220.50000000000003</v>
      </c>
      <c r="BE1307" s="274">
        <v>230.1</v>
      </c>
      <c r="BF1307" s="274">
        <v>240.2</v>
      </c>
      <c r="BG1307" s="274">
        <v>250</v>
      </c>
      <c r="BH1307" s="274">
        <v>259.5</v>
      </c>
      <c r="BI1307" s="274">
        <v>253.10000000000002</v>
      </c>
      <c r="BJ1307" s="274">
        <v>247.39999999999998</v>
      </c>
      <c r="BK1307" s="274">
        <v>248.89999999999998</v>
      </c>
      <c r="BL1307" s="274">
        <v>239.7</v>
      </c>
      <c r="BM1307" s="274">
        <v>234.10000000000002</v>
      </c>
      <c r="BN1307" s="274">
        <v>233.89999999999998</v>
      </c>
      <c r="BO1307" s="274">
        <v>240.10000000000002</v>
      </c>
      <c r="BP1307" s="274">
        <v>241.5</v>
      </c>
      <c r="BQ1307" s="274">
        <v>247.59999999999997</v>
      </c>
      <c r="BR1307" s="274">
        <v>251.7</v>
      </c>
      <c r="BS1307" s="274">
        <v>257.2</v>
      </c>
      <c r="BT1307" s="274">
        <v>246</v>
      </c>
    </row>
    <row r="1308" spans="3:72" x14ac:dyDescent="0.2">
      <c r="C1308" s="105" t="s">
        <v>19</v>
      </c>
      <c r="D1308" s="119" t="s">
        <v>45</v>
      </c>
      <c r="E1308" s="111" t="s">
        <v>253</v>
      </c>
      <c r="F1308" s="19" t="s">
        <v>130</v>
      </c>
      <c r="G1308" s="203">
        <v>45.7</v>
      </c>
      <c r="H1308" s="274">
        <v>47.099999999999994</v>
      </c>
      <c r="I1308" s="274">
        <v>48.1</v>
      </c>
      <c r="J1308" s="274">
        <v>50.3</v>
      </c>
      <c r="K1308" s="274">
        <v>50.900000000000006</v>
      </c>
      <c r="L1308" s="274">
        <v>51.699999999999996</v>
      </c>
      <c r="M1308" s="274">
        <v>54</v>
      </c>
      <c r="N1308" s="274">
        <v>56</v>
      </c>
      <c r="O1308" s="274">
        <v>57.900000000000006</v>
      </c>
      <c r="P1308" s="274">
        <v>61.000000000000007</v>
      </c>
      <c r="Q1308" s="274">
        <v>64.400000000000006</v>
      </c>
      <c r="R1308" s="274">
        <v>66</v>
      </c>
      <c r="S1308" s="274">
        <v>68.300000000000011</v>
      </c>
      <c r="T1308" s="274">
        <v>75.099999999999994</v>
      </c>
      <c r="U1308" s="274">
        <v>81.700000000000017</v>
      </c>
      <c r="V1308" s="274">
        <v>88</v>
      </c>
      <c r="W1308" s="274">
        <v>92.6</v>
      </c>
      <c r="X1308" s="274">
        <v>96.100000000000009</v>
      </c>
      <c r="Y1308" s="274">
        <v>100.3</v>
      </c>
      <c r="Z1308" s="274">
        <v>103.30000000000001</v>
      </c>
      <c r="AA1308" s="274">
        <v>104.1</v>
      </c>
      <c r="AB1308" s="274">
        <v>106.20000000000002</v>
      </c>
      <c r="AC1308" s="274">
        <v>107.9</v>
      </c>
      <c r="AD1308" s="274">
        <v>108.9</v>
      </c>
      <c r="AE1308" s="274">
        <v>110.2</v>
      </c>
      <c r="AF1308" s="274">
        <v>116.69999999999999</v>
      </c>
      <c r="AG1308" s="274">
        <v>114.60000000000001</v>
      </c>
      <c r="AH1308" s="274">
        <v>117.70000000000002</v>
      </c>
      <c r="AI1308" s="274">
        <v>119.1</v>
      </c>
      <c r="AJ1308" s="274">
        <v>114</v>
      </c>
      <c r="AK1308" s="274">
        <v>116.8</v>
      </c>
      <c r="AL1308" s="274">
        <v>123.6</v>
      </c>
      <c r="AM1308" s="274">
        <v>130.29999999999998</v>
      </c>
      <c r="AN1308" s="274">
        <v>142.10000000000002</v>
      </c>
      <c r="AO1308" s="274">
        <v>150.29999999999998</v>
      </c>
      <c r="AP1308" s="274">
        <v>153.49999999999997</v>
      </c>
      <c r="AQ1308" s="274">
        <v>160.4</v>
      </c>
      <c r="AR1308" s="274">
        <v>160.70000000000002</v>
      </c>
      <c r="AS1308" s="274">
        <v>165.4</v>
      </c>
      <c r="AT1308" s="274">
        <v>170.8</v>
      </c>
      <c r="AU1308" s="274">
        <v>184.3</v>
      </c>
      <c r="AV1308" s="274">
        <v>191.89999999999998</v>
      </c>
      <c r="AW1308" s="274">
        <v>209.6</v>
      </c>
      <c r="AX1308" s="274">
        <v>223.1</v>
      </c>
      <c r="AY1308" s="274">
        <v>237.9</v>
      </c>
      <c r="AZ1308" s="274">
        <v>260.10000000000002</v>
      </c>
      <c r="BA1308" s="274">
        <v>266.79999999999995</v>
      </c>
      <c r="BB1308" s="274">
        <v>273.90000000000003</v>
      </c>
      <c r="BC1308" s="274">
        <v>284.40000000000003</v>
      </c>
      <c r="BD1308" s="274">
        <v>292.5</v>
      </c>
      <c r="BE1308" s="274">
        <v>315.40000000000003</v>
      </c>
      <c r="BF1308" s="274">
        <v>331.3</v>
      </c>
      <c r="BG1308" s="274">
        <v>346.90000000000003</v>
      </c>
      <c r="BH1308" s="274">
        <v>353.9</v>
      </c>
      <c r="BI1308" s="274">
        <v>345.20000000000005</v>
      </c>
      <c r="BJ1308" s="274">
        <v>343.4</v>
      </c>
      <c r="BK1308" s="274">
        <v>341.9</v>
      </c>
      <c r="BL1308" s="274">
        <v>334.1</v>
      </c>
      <c r="BM1308" s="274">
        <v>325.3</v>
      </c>
      <c r="BN1308" s="274">
        <v>333.7</v>
      </c>
      <c r="BO1308" s="274">
        <v>339.3</v>
      </c>
      <c r="BP1308" s="274">
        <v>346.5</v>
      </c>
      <c r="BQ1308" s="274">
        <v>357.5</v>
      </c>
      <c r="BR1308" s="274">
        <v>368.99999999999994</v>
      </c>
      <c r="BS1308" s="274">
        <v>383.7</v>
      </c>
      <c r="BT1308" s="274">
        <v>354.3</v>
      </c>
    </row>
    <row r="1309" spans="3:72" x14ac:dyDescent="0.2">
      <c r="C1309" s="105" t="s">
        <v>20</v>
      </c>
      <c r="D1309" s="119" t="s">
        <v>45</v>
      </c>
      <c r="E1309" s="111" t="s">
        <v>253</v>
      </c>
      <c r="F1309" s="19" t="s">
        <v>130</v>
      </c>
      <c r="G1309" s="203">
        <v>78.900000000000006</v>
      </c>
      <c r="H1309" s="274">
        <v>82.1</v>
      </c>
      <c r="I1309" s="274">
        <v>84.699999999999989</v>
      </c>
      <c r="J1309" s="274">
        <v>89.4</v>
      </c>
      <c r="K1309" s="274">
        <v>90.4</v>
      </c>
      <c r="L1309" s="274">
        <v>91.4</v>
      </c>
      <c r="M1309" s="274">
        <v>95.300000000000011</v>
      </c>
      <c r="N1309" s="274">
        <v>102</v>
      </c>
      <c r="O1309" s="274">
        <v>109.2</v>
      </c>
      <c r="P1309" s="274">
        <v>114.70000000000002</v>
      </c>
      <c r="Q1309" s="274">
        <v>121.1</v>
      </c>
      <c r="R1309" s="274">
        <v>128.1</v>
      </c>
      <c r="S1309" s="274">
        <v>137.30000000000001</v>
      </c>
      <c r="T1309" s="274">
        <v>146.1</v>
      </c>
      <c r="U1309" s="274">
        <v>153.30000000000001</v>
      </c>
      <c r="V1309" s="274">
        <v>170.60000000000002</v>
      </c>
      <c r="W1309" s="274">
        <v>185.2</v>
      </c>
      <c r="X1309" s="274">
        <v>195.1</v>
      </c>
      <c r="Y1309" s="274">
        <v>206.2</v>
      </c>
      <c r="Z1309" s="274">
        <v>213.5</v>
      </c>
      <c r="AA1309" s="274">
        <v>215.8</v>
      </c>
      <c r="AB1309" s="274">
        <v>225.4</v>
      </c>
      <c r="AC1309" s="274">
        <v>234.7</v>
      </c>
      <c r="AD1309" s="274">
        <v>238.7</v>
      </c>
      <c r="AE1309" s="274">
        <v>245.20000000000002</v>
      </c>
      <c r="AF1309" s="274">
        <v>248.39999999999998</v>
      </c>
      <c r="AG1309" s="274">
        <v>243.99999999999997</v>
      </c>
      <c r="AH1309" s="274">
        <v>238</v>
      </c>
      <c r="AI1309" s="274">
        <v>244.90000000000003</v>
      </c>
      <c r="AJ1309" s="274">
        <v>230.70000000000002</v>
      </c>
      <c r="AK1309" s="274">
        <v>227.70000000000002</v>
      </c>
      <c r="AL1309" s="274">
        <v>229.20000000000002</v>
      </c>
      <c r="AM1309" s="274">
        <v>239.40000000000003</v>
      </c>
      <c r="AN1309" s="274">
        <v>255.40000000000003</v>
      </c>
      <c r="AO1309" s="274">
        <v>276.49999999999994</v>
      </c>
      <c r="AP1309" s="274">
        <v>296.90000000000003</v>
      </c>
      <c r="AQ1309" s="274">
        <v>308.2</v>
      </c>
      <c r="AR1309" s="274">
        <v>319.7</v>
      </c>
      <c r="AS1309" s="274">
        <v>332.4</v>
      </c>
      <c r="AT1309" s="274">
        <v>335</v>
      </c>
      <c r="AU1309" s="274">
        <v>330.8</v>
      </c>
      <c r="AV1309" s="274">
        <v>345.2</v>
      </c>
      <c r="AW1309" s="274">
        <v>360.2</v>
      </c>
      <c r="AX1309" s="274">
        <v>386</v>
      </c>
      <c r="AY1309" s="274">
        <v>425.20000000000005</v>
      </c>
      <c r="AZ1309" s="274">
        <v>441.2000000000001</v>
      </c>
      <c r="BA1309" s="274">
        <v>454.5</v>
      </c>
      <c r="BB1309" s="274">
        <v>469.40000000000003</v>
      </c>
      <c r="BC1309" s="274">
        <v>487.40000000000009</v>
      </c>
      <c r="BD1309" s="274">
        <v>510.79999999999995</v>
      </c>
      <c r="BE1309" s="274">
        <v>534</v>
      </c>
      <c r="BF1309" s="274">
        <v>565.70000000000005</v>
      </c>
      <c r="BG1309" s="274">
        <v>590.10000000000014</v>
      </c>
      <c r="BH1309" s="274">
        <v>595.60000000000014</v>
      </c>
      <c r="BI1309" s="274">
        <v>567.19999999999993</v>
      </c>
      <c r="BJ1309" s="274">
        <v>562.29999999999995</v>
      </c>
      <c r="BK1309" s="274">
        <v>560.19999999999993</v>
      </c>
      <c r="BL1309" s="274">
        <v>539.6</v>
      </c>
      <c r="BM1309" s="274">
        <v>535.4</v>
      </c>
      <c r="BN1309" s="274">
        <v>542.20000000000005</v>
      </c>
      <c r="BO1309" s="274">
        <v>564.1</v>
      </c>
      <c r="BP1309" s="274">
        <v>579.09999999999991</v>
      </c>
      <c r="BQ1309" s="274">
        <v>604.30000000000007</v>
      </c>
      <c r="BR1309" s="274">
        <v>617.79999999999984</v>
      </c>
      <c r="BS1309" s="274">
        <v>640.5</v>
      </c>
      <c r="BT1309" s="274">
        <v>599.5</v>
      </c>
    </row>
    <row r="1310" spans="3:72" x14ac:dyDescent="0.2">
      <c r="C1310" s="105" t="s">
        <v>21</v>
      </c>
      <c r="D1310" s="119" t="s">
        <v>45</v>
      </c>
      <c r="E1310" s="111" t="s">
        <v>253</v>
      </c>
      <c r="F1310" s="19" t="s">
        <v>130</v>
      </c>
      <c r="G1310" s="203">
        <v>40.299999999999997</v>
      </c>
      <c r="H1310" s="274">
        <v>41.8</v>
      </c>
      <c r="I1310" s="274">
        <v>43.1</v>
      </c>
      <c r="J1310" s="274">
        <v>44.400000000000006</v>
      </c>
      <c r="K1310" s="274">
        <v>44.4</v>
      </c>
      <c r="L1310" s="274">
        <v>44.3</v>
      </c>
      <c r="M1310" s="274">
        <v>45.099999999999994</v>
      </c>
      <c r="N1310" s="274">
        <v>46.199999999999996</v>
      </c>
      <c r="O1310" s="274">
        <v>47.5</v>
      </c>
      <c r="P1310" s="274">
        <v>48</v>
      </c>
      <c r="Q1310" s="274">
        <v>48.7</v>
      </c>
      <c r="R1310" s="274">
        <v>48.3</v>
      </c>
      <c r="S1310" s="274">
        <v>48.8</v>
      </c>
      <c r="T1310" s="274">
        <v>49.5</v>
      </c>
      <c r="U1310" s="274">
        <v>50</v>
      </c>
      <c r="V1310" s="274">
        <v>52.599999999999994</v>
      </c>
      <c r="W1310" s="274">
        <v>54.400000000000006</v>
      </c>
      <c r="X1310" s="274">
        <v>54.099999999999994</v>
      </c>
      <c r="Y1310" s="274">
        <v>54.3</v>
      </c>
      <c r="Z1310" s="274">
        <v>56.2</v>
      </c>
      <c r="AA1310" s="274">
        <v>56.9</v>
      </c>
      <c r="AB1310" s="274">
        <v>58.8</v>
      </c>
      <c r="AC1310" s="274">
        <v>60.5</v>
      </c>
      <c r="AD1310" s="274">
        <v>61.599999999999994</v>
      </c>
      <c r="AE1310" s="274">
        <v>62.6</v>
      </c>
      <c r="AF1310" s="274">
        <v>63</v>
      </c>
      <c r="AG1310" s="274">
        <v>60.9</v>
      </c>
      <c r="AH1310" s="274">
        <v>58.9</v>
      </c>
      <c r="AI1310" s="274">
        <v>60.1</v>
      </c>
      <c r="AJ1310" s="274">
        <v>61.600000000000009</v>
      </c>
      <c r="AK1310" s="274">
        <v>63.6</v>
      </c>
      <c r="AL1310" s="274">
        <v>66.2</v>
      </c>
      <c r="AM1310" s="274">
        <v>66.8</v>
      </c>
      <c r="AN1310" s="274">
        <v>68.699999999999989</v>
      </c>
      <c r="AO1310" s="274">
        <v>72.3</v>
      </c>
      <c r="AP1310" s="274">
        <v>79.3</v>
      </c>
      <c r="AQ1310" s="274">
        <v>82.899999999999991</v>
      </c>
      <c r="AR1310" s="274">
        <v>84.3</v>
      </c>
      <c r="AS1310" s="274">
        <v>83.5</v>
      </c>
      <c r="AT1310" s="274">
        <v>82.3</v>
      </c>
      <c r="AU1310" s="274">
        <v>82.5</v>
      </c>
      <c r="AV1310" s="274">
        <v>81.8</v>
      </c>
      <c r="AW1310" s="274">
        <v>85.8</v>
      </c>
      <c r="AX1310" s="274">
        <v>90.600000000000009</v>
      </c>
      <c r="AY1310" s="274">
        <v>96.700000000000017</v>
      </c>
      <c r="AZ1310" s="274">
        <v>103.10000000000001</v>
      </c>
      <c r="BA1310" s="274">
        <v>107.39999999999999</v>
      </c>
      <c r="BB1310" s="274">
        <v>110.89999999999999</v>
      </c>
      <c r="BC1310" s="274">
        <v>115.19999999999999</v>
      </c>
      <c r="BD1310" s="274">
        <v>121.30000000000001</v>
      </c>
      <c r="BE1310" s="274">
        <v>127.69999999999999</v>
      </c>
      <c r="BF1310" s="274">
        <v>132.9</v>
      </c>
      <c r="BG1310" s="274">
        <v>139.9</v>
      </c>
      <c r="BH1310" s="274">
        <v>143.6</v>
      </c>
      <c r="BI1310" s="274">
        <v>141.6</v>
      </c>
      <c r="BJ1310" s="274">
        <v>139</v>
      </c>
      <c r="BK1310" s="274">
        <v>138.30000000000001</v>
      </c>
      <c r="BL1310" s="274">
        <v>133.5</v>
      </c>
      <c r="BM1310" s="274">
        <v>132</v>
      </c>
      <c r="BN1310" s="274">
        <v>133.1</v>
      </c>
      <c r="BO1310" s="274">
        <v>135.5</v>
      </c>
      <c r="BP1310" s="274">
        <v>136.69999999999999</v>
      </c>
      <c r="BQ1310" s="274">
        <v>141.5</v>
      </c>
      <c r="BR1310" s="274">
        <v>143.70000000000002</v>
      </c>
      <c r="BS1310" s="274">
        <v>147.69999999999999</v>
      </c>
      <c r="BT1310" s="274">
        <v>141.19999999999999</v>
      </c>
    </row>
    <row r="1311" spans="3:72" x14ac:dyDescent="0.2">
      <c r="C1311" s="105" t="s">
        <v>22</v>
      </c>
      <c r="D1311" s="119" t="s">
        <v>45</v>
      </c>
      <c r="E1311" s="111" t="s">
        <v>253</v>
      </c>
      <c r="F1311" s="19" t="s">
        <v>130</v>
      </c>
      <c r="G1311" s="203">
        <v>178.4</v>
      </c>
      <c r="H1311" s="274">
        <v>183.9</v>
      </c>
      <c r="I1311" s="274">
        <v>188.39999999999998</v>
      </c>
      <c r="J1311" s="274">
        <v>193.79999999999998</v>
      </c>
      <c r="K1311" s="274">
        <v>192.2</v>
      </c>
      <c r="L1311" s="274">
        <v>190.49999999999997</v>
      </c>
      <c r="M1311" s="274">
        <v>193.3</v>
      </c>
      <c r="N1311" s="274">
        <v>199.8</v>
      </c>
      <c r="O1311" s="274">
        <v>206.4</v>
      </c>
      <c r="P1311" s="274">
        <v>209.5</v>
      </c>
      <c r="Q1311" s="274">
        <v>213.60000000000002</v>
      </c>
      <c r="R1311" s="274">
        <v>212</v>
      </c>
      <c r="S1311" s="274">
        <v>213.7</v>
      </c>
      <c r="T1311" s="274">
        <v>218.3</v>
      </c>
      <c r="U1311" s="274">
        <v>221</v>
      </c>
      <c r="V1311" s="274">
        <v>231.79999999999998</v>
      </c>
      <c r="W1311" s="274">
        <v>237.70000000000002</v>
      </c>
      <c r="X1311" s="274">
        <v>242.39999999999998</v>
      </c>
      <c r="Y1311" s="274">
        <v>247.60000000000002</v>
      </c>
      <c r="Z1311" s="274">
        <v>253.3</v>
      </c>
      <c r="AA1311" s="274">
        <v>253.9</v>
      </c>
      <c r="AB1311" s="274">
        <v>259.2</v>
      </c>
      <c r="AC1311" s="274">
        <v>263.3</v>
      </c>
      <c r="AD1311" s="274">
        <v>260.7</v>
      </c>
      <c r="AE1311" s="274">
        <v>260</v>
      </c>
      <c r="AF1311" s="274">
        <v>257.29999999999995</v>
      </c>
      <c r="AG1311" s="274">
        <v>256</v>
      </c>
      <c r="AH1311" s="274">
        <v>268.8</v>
      </c>
      <c r="AI1311" s="274">
        <v>261.59999999999997</v>
      </c>
      <c r="AJ1311" s="274">
        <v>268.2</v>
      </c>
      <c r="AK1311" s="274">
        <v>286.5</v>
      </c>
      <c r="AL1311" s="274">
        <v>288.19999999999993</v>
      </c>
      <c r="AM1311" s="274">
        <v>320.40000000000003</v>
      </c>
      <c r="AN1311" s="274">
        <v>336.3</v>
      </c>
      <c r="AO1311" s="274">
        <v>359.5</v>
      </c>
      <c r="AP1311" s="274">
        <v>370.79999999999995</v>
      </c>
      <c r="AQ1311" s="274">
        <v>393.09999999999997</v>
      </c>
      <c r="AR1311" s="274">
        <v>397.29999999999995</v>
      </c>
      <c r="AS1311" s="274">
        <v>397.29999999999995</v>
      </c>
      <c r="AT1311" s="274">
        <v>398.3</v>
      </c>
      <c r="AU1311" s="274">
        <v>419.30000000000007</v>
      </c>
      <c r="AV1311" s="274">
        <v>406.2</v>
      </c>
      <c r="AW1311" s="274">
        <v>434.70000000000005</v>
      </c>
      <c r="AX1311" s="274">
        <v>444.09999999999997</v>
      </c>
      <c r="AY1311" s="274">
        <v>446.40000000000003</v>
      </c>
      <c r="AZ1311" s="274">
        <v>450.90000000000003</v>
      </c>
      <c r="BA1311" s="274">
        <v>470.6</v>
      </c>
      <c r="BB1311" s="274">
        <v>480.9</v>
      </c>
      <c r="BC1311" s="274">
        <v>499.09999999999997</v>
      </c>
      <c r="BD1311" s="274">
        <v>513.5</v>
      </c>
      <c r="BE1311" s="274">
        <v>539.4</v>
      </c>
      <c r="BF1311" s="274">
        <v>565.5</v>
      </c>
      <c r="BG1311" s="274">
        <v>590.30000000000007</v>
      </c>
      <c r="BH1311" s="274">
        <v>604.29999999999995</v>
      </c>
      <c r="BI1311" s="274">
        <v>597.19999999999993</v>
      </c>
      <c r="BJ1311" s="274">
        <v>596.6</v>
      </c>
      <c r="BK1311" s="274">
        <v>592.79999999999995</v>
      </c>
      <c r="BL1311" s="274">
        <v>574.4</v>
      </c>
      <c r="BM1311" s="274">
        <v>556.79999999999995</v>
      </c>
      <c r="BN1311" s="274">
        <v>563.30000000000007</v>
      </c>
      <c r="BO1311" s="274">
        <v>576.30000000000007</v>
      </c>
      <c r="BP1311" s="274">
        <v>578.5</v>
      </c>
      <c r="BQ1311" s="274">
        <v>599.29999999999995</v>
      </c>
      <c r="BR1311" s="274">
        <v>611.6</v>
      </c>
      <c r="BS1311" s="274">
        <v>624.1</v>
      </c>
      <c r="BT1311" s="274">
        <v>598.80000000000007</v>
      </c>
    </row>
    <row r="1312" spans="3:72" x14ac:dyDescent="0.2">
      <c r="C1312" s="105" t="s">
        <v>23</v>
      </c>
      <c r="D1312" s="119" t="s">
        <v>45</v>
      </c>
      <c r="E1312" s="111" t="s">
        <v>253</v>
      </c>
      <c r="F1312" s="19" t="s">
        <v>130</v>
      </c>
      <c r="G1312" s="203">
        <v>116.50000000000001</v>
      </c>
      <c r="H1312" s="274">
        <v>119.6</v>
      </c>
      <c r="I1312" s="274">
        <v>121.9</v>
      </c>
      <c r="J1312" s="274">
        <v>124.9</v>
      </c>
      <c r="K1312" s="274">
        <v>123.3</v>
      </c>
      <c r="L1312" s="274">
        <v>121.80000000000001</v>
      </c>
      <c r="M1312" s="274">
        <v>123</v>
      </c>
      <c r="N1312" s="274">
        <v>125.5</v>
      </c>
      <c r="O1312" s="274">
        <v>127.20000000000002</v>
      </c>
      <c r="P1312" s="274">
        <v>127.7</v>
      </c>
      <c r="Q1312" s="274">
        <v>128.69999999999999</v>
      </c>
      <c r="R1312" s="274">
        <v>127.1</v>
      </c>
      <c r="S1312" s="274">
        <v>127.30000000000001</v>
      </c>
      <c r="T1312" s="274">
        <v>131</v>
      </c>
      <c r="U1312" s="274">
        <v>133.6</v>
      </c>
      <c r="V1312" s="274">
        <v>142.30000000000001</v>
      </c>
      <c r="W1312" s="274">
        <v>148.1</v>
      </c>
      <c r="X1312" s="274">
        <v>151.69999999999999</v>
      </c>
      <c r="Y1312" s="274">
        <v>155.80000000000001</v>
      </c>
      <c r="Z1312" s="274">
        <v>160</v>
      </c>
      <c r="AA1312" s="274">
        <v>161.29999999999998</v>
      </c>
      <c r="AB1312" s="274">
        <v>164.5</v>
      </c>
      <c r="AC1312" s="274">
        <v>166.79999999999998</v>
      </c>
      <c r="AD1312" s="274">
        <v>165.29999999999998</v>
      </c>
      <c r="AE1312" s="274">
        <v>164.8</v>
      </c>
      <c r="AF1312" s="274">
        <v>165.3</v>
      </c>
      <c r="AG1312" s="274">
        <v>171.8</v>
      </c>
      <c r="AH1312" s="274">
        <v>174.7</v>
      </c>
      <c r="AI1312" s="274">
        <v>171.6</v>
      </c>
      <c r="AJ1312" s="274">
        <v>176.59999999999997</v>
      </c>
      <c r="AK1312" s="274">
        <v>184.5</v>
      </c>
      <c r="AL1312" s="274">
        <v>176.10000000000002</v>
      </c>
      <c r="AM1312" s="274">
        <v>182</v>
      </c>
      <c r="AN1312" s="274">
        <v>188.3</v>
      </c>
      <c r="AO1312" s="274">
        <v>204.8</v>
      </c>
      <c r="AP1312" s="274">
        <v>213.8</v>
      </c>
      <c r="AQ1312" s="274">
        <v>218.7</v>
      </c>
      <c r="AR1312" s="274">
        <v>220.2</v>
      </c>
      <c r="AS1312" s="274">
        <v>225</v>
      </c>
      <c r="AT1312" s="274">
        <v>228.20000000000002</v>
      </c>
      <c r="AU1312" s="274">
        <v>242.3</v>
      </c>
      <c r="AV1312" s="274">
        <v>237.7</v>
      </c>
      <c r="AW1312" s="274">
        <v>259.40000000000003</v>
      </c>
      <c r="AX1312" s="274">
        <v>272.79999999999995</v>
      </c>
      <c r="AY1312" s="274">
        <v>266.8</v>
      </c>
      <c r="AZ1312" s="274">
        <v>273.89999999999998</v>
      </c>
      <c r="BA1312" s="274">
        <v>288.3</v>
      </c>
      <c r="BB1312" s="274">
        <v>303.3</v>
      </c>
      <c r="BC1312" s="274">
        <v>318.10000000000002</v>
      </c>
      <c r="BD1312" s="274">
        <v>334.7</v>
      </c>
      <c r="BE1312" s="274">
        <v>357.3</v>
      </c>
      <c r="BF1312" s="274">
        <v>380.2</v>
      </c>
      <c r="BG1312" s="274">
        <v>403.20000000000005</v>
      </c>
      <c r="BH1312" s="274">
        <v>421.8</v>
      </c>
      <c r="BI1312" s="274">
        <v>414.49999999999994</v>
      </c>
      <c r="BJ1312" s="274">
        <v>417</v>
      </c>
      <c r="BK1312" s="274">
        <v>408.59999999999997</v>
      </c>
      <c r="BL1312" s="274">
        <v>387.9</v>
      </c>
      <c r="BM1312" s="274">
        <v>377.59999999999997</v>
      </c>
      <c r="BN1312" s="274">
        <v>382.3</v>
      </c>
      <c r="BO1312" s="274">
        <v>391.80000000000007</v>
      </c>
      <c r="BP1312" s="274">
        <v>398.1</v>
      </c>
      <c r="BQ1312" s="274">
        <v>412.20000000000005</v>
      </c>
      <c r="BR1312" s="274">
        <v>418.5</v>
      </c>
      <c r="BS1312" s="274">
        <v>431.50000000000006</v>
      </c>
      <c r="BT1312" s="274">
        <v>419.90000000000003</v>
      </c>
    </row>
    <row r="1313" spans="3:72" x14ac:dyDescent="0.2">
      <c r="C1313" s="105" t="s">
        <v>24</v>
      </c>
      <c r="D1313" s="119" t="s">
        <v>45</v>
      </c>
      <c r="E1313" s="111" t="s">
        <v>253</v>
      </c>
      <c r="F1313" s="19" t="s">
        <v>130</v>
      </c>
      <c r="G1313" s="203">
        <v>474.1</v>
      </c>
      <c r="H1313" s="274">
        <v>490.20000000000005</v>
      </c>
      <c r="I1313" s="274">
        <v>503.79999999999995</v>
      </c>
      <c r="J1313" s="274">
        <v>523</v>
      </c>
      <c r="K1313" s="274">
        <v>522.20000000000005</v>
      </c>
      <c r="L1313" s="274">
        <v>525.20000000000005</v>
      </c>
      <c r="M1313" s="274">
        <v>542.5</v>
      </c>
      <c r="N1313" s="274">
        <v>561.4</v>
      </c>
      <c r="O1313" s="274">
        <v>582</v>
      </c>
      <c r="P1313" s="274">
        <v>601.5</v>
      </c>
      <c r="Q1313" s="274">
        <v>622.29999999999995</v>
      </c>
      <c r="R1313" s="274">
        <v>625.6</v>
      </c>
      <c r="S1313" s="274">
        <v>639.5</v>
      </c>
      <c r="T1313" s="274">
        <v>657</v>
      </c>
      <c r="U1313" s="274">
        <v>670.3</v>
      </c>
      <c r="V1313" s="274">
        <v>709.30000000000007</v>
      </c>
      <c r="W1313" s="274">
        <v>732.6</v>
      </c>
      <c r="X1313" s="274">
        <v>751.09999999999991</v>
      </c>
      <c r="Y1313" s="274">
        <v>772.8</v>
      </c>
      <c r="Z1313" s="274">
        <v>797.7</v>
      </c>
      <c r="AA1313" s="274">
        <v>806.1</v>
      </c>
      <c r="AB1313" s="274">
        <v>824.5</v>
      </c>
      <c r="AC1313" s="274">
        <v>841.6</v>
      </c>
      <c r="AD1313" s="274">
        <v>835.7</v>
      </c>
      <c r="AE1313" s="274">
        <v>836.09999999999991</v>
      </c>
      <c r="AF1313" s="274">
        <v>819</v>
      </c>
      <c r="AG1313" s="274">
        <v>845.80000000000018</v>
      </c>
      <c r="AH1313" s="274">
        <v>805.4</v>
      </c>
      <c r="AI1313" s="274">
        <v>786.2</v>
      </c>
      <c r="AJ1313" s="274">
        <v>806.89999999999986</v>
      </c>
      <c r="AK1313" s="274">
        <v>802.6</v>
      </c>
      <c r="AL1313" s="274">
        <v>872.2</v>
      </c>
      <c r="AM1313" s="274">
        <v>945.69999999999993</v>
      </c>
      <c r="AN1313" s="274">
        <v>994.3</v>
      </c>
      <c r="AO1313" s="274">
        <v>1047.4000000000001</v>
      </c>
      <c r="AP1313" s="274">
        <v>1108.2</v>
      </c>
      <c r="AQ1313" s="274">
        <v>1185.6999999999998</v>
      </c>
      <c r="AR1313" s="274">
        <v>1181.3000000000002</v>
      </c>
      <c r="AS1313" s="274">
        <v>1174.5</v>
      </c>
      <c r="AT1313" s="274">
        <v>1209.3</v>
      </c>
      <c r="AU1313" s="274">
        <v>1226.8</v>
      </c>
      <c r="AV1313" s="274">
        <v>1256</v>
      </c>
      <c r="AW1313" s="274">
        <v>1286.3</v>
      </c>
      <c r="AX1313" s="274">
        <v>1347.7</v>
      </c>
      <c r="AY1313" s="274">
        <v>1441.8999999999999</v>
      </c>
      <c r="AZ1313" s="274">
        <v>1540.9</v>
      </c>
      <c r="BA1313" s="274">
        <v>1608.2</v>
      </c>
      <c r="BB1313" s="274">
        <v>1682.7</v>
      </c>
      <c r="BC1313" s="274">
        <v>1779.1000000000004</v>
      </c>
      <c r="BD1313" s="274">
        <v>1880.5</v>
      </c>
      <c r="BE1313" s="274">
        <v>1998.3</v>
      </c>
      <c r="BF1313" s="274">
        <v>2123.6</v>
      </c>
      <c r="BG1313" s="274">
        <v>2237.9</v>
      </c>
      <c r="BH1313" s="274">
        <v>2303.1</v>
      </c>
      <c r="BI1313" s="274">
        <v>2240.1</v>
      </c>
      <c r="BJ1313" s="274">
        <v>2257.4</v>
      </c>
      <c r="BK1313" s="274">
        <v>2231.1</v>
      </c>
      <c r="BL1313" s="274">
        <v>2162.9</v>
      </c>
      <c r="BM1313" s="274">
        <v>2105.8000000000002</v>
      </c>
      <c r="BN1313" s="274">
        <v>2133.3000000000002</v>
      </c>
      <c r="BO1313" s="274">
        <v>2212.2000000000003</v>
      </c>
      <c r="BP1313" s="274">
        <v>2266.5</v>
      </c>
      <c r="BQ1313" s="274">
        <v>2353.3000000000002</v>
      </c>
      <c r="BR1313" s="274">
        <v>2415.1</v>
      </c>
      <c r="BS1313" s="274">
        <v>2501.9</v>
      </c>
      <c r="BT1313" s="274">
        <v>2401.5</v>
      </c>
    </row>
    <row r="1314" spans="3:72" x14ac:dyDescent="0.2">
      <c r="C1314" s="105" t="s">
        <v>25</v>
      </c>
      <c r="D1314" s="119" t="s">
        <v>45</v>
      </c>
      <c r="E1314" s="111" t="s">
        <v>253</v>
      </c>
      <c r="F1314" s="19" t="s">
        <v>130</v>
      </c>
      <c r="G1314" s="203">
        <v>245</v>
      </c>
      <c r="H1314" s="274">
        <v>252.6</v>
      </c>
      <c r="I1314" s="274">
        <v>258.8</v>
      </c>
      <c r="J1314" s="274">
        <v>271.10000000000002</v>
      </c>
      <c r="K1314" s="274">
        <v>273.7</v>
      </c>
      <c r="L1314" s="274">
        <v>274.10000000000002</v>
      </c>
      <c r="M1314" s="274">
        <v>281.8</v>
      </c>
      <c r="N1314" s="274">
        <v>294.39999999999998</v>
      </c>
      <c r="O1314" s="274">
        <v>308</v>
      </c>
      <c r="P1314" s="274">
        <v>312.5</v>
      </c>
      <c r="Q1314" s="274">
        <v>318.40000000000003</v>
      </c>
      <c r="R1314" s="274">
        <v>317.70000000000005</v>
      </c>
      <c r="S1314" s="274">
        <v>322.8</v>
      </c>
      <c r="T1314" s="274">
        <v>332.1</v>
      </c>
      <c r="U1314" s="274">
        <v>339.70000000000005</v>
      </c>
      <c r="V1314" s="274">
        <v>364.5</v>
      </c>
      <c r="W1314" s="274">
        <v>382.09999999999997</v>
      </c>
      <c r="X1314" s="274">
        <v>394.79999999999995</v>
      </c>
      <c r="Y1314" s="274">
        <v>409.20000000000005</v>
      </c>
      <c r="Z1314" s="274">
        <v>421.69999999999993</v>
      </c>
      <c r="AA1314" s="274">
        <v>425.79999999999995</v>
      </c>
      <c r="AB1314" s="274">
        <v>437.1</v>
      </c>
      <c r="AC1314" s="274">
        <v>445.7</v>
      </c>
      <c r="AD1314" s="274">
        <v>445.8</v>
      </c>
      <c r="AE1314" s="274">
        <v>449.5</v>
      </c>
      <c r="AF1314" s="274">
        <v>462.2</v>
      </c>
      <c r="AG1314" s="274">
        <v>478.1</v>
      </c>
      <c r="AH1314" s="274">
        <v>492.1</v>
      </c>
      <c r="AI1314" s="274">
        <v>495.40000000000003</v>
      </c>
      <c r="AJ1314" s="274">
        <v>484.4</v>
      </c>
      <c r="AK1314" s="274">
        <v>490.50000000000006</v>
      </c>
      <c r="AL1314" s="274">
        <v>491.6</v>
      </c>
      <c r="AM1314" s="274">
        <v>538.20000000000005</v>
      </c>
      <c r="AN1314" s="274">
        <v>559.20000000000005</v>
      </c>
      <c r="AO1314" s="274">
        <v>606.70000000000016</v>
      </c>
      <c r="AP1314" s="274">
        <v>642.70000000000005</v>
      </c>
      <c r="AQ1314" s="274">
        <v>653.79999999999995</v>
      </c>
      <c r="AR1314" s="274">
        <v>661.4</v>
      </c>
      <c r="AS1314" s="274">
        <v>659.40000000000009</v>
      </c>
      <c r="AT1314" s="274">
        <v>668.69999999999993</v>
      </c>
      <c r="AU1314" s="274">
        <v>687.3</v>
      </c>
      <c r="AV1314" s="274">
        <v>687.60000000000014</v>
      </c>
      <c r="AW1314" s="274">
        <v>726.5</v>
      </c>
      <c r="AX1314" s="274">
        <v>763.8</v>
      </c>
      <c r="AY1314" s="274">
        <v>801.39999999999986</v>
      </c>
      <c r="AZ1314" s="274">
        <v>848.5</v>
      </c>
      <c r="BA1314" s="274">
        <v>869.69999999999993</v>
      </c>
      <c r="BB1314" s="274">
        <v>926.40000000000009</v>
      </c>
      <c r="BC1314" s="274">
        <v>975.90000000000009</v>
      </c>
      <c r="BD1314" s="274">
        <v>1030.5999999999999</v>
      </c>
      <c r="BE1314" s="274">
        <v>1089</v>
      </c>
      <c r="BF1314" s="274">
        <v>1163.9000000000001</v>
      </c>
      <c r="BG1314" s="274">
        <v>1221.4000000000001</v>
      </c>
      <c r="BH1314" s="274">
        <v>1244.9999999999998</v>
      </c>
      <c r="BI1314" s="274">
        <v>1191.4000000000001</v>
      </c>
      <c r="BJ1314" s="274">
        <v>1182.3</v>
      </c>
      <c r="BK1314" s="274">
        <v>1161.4999999999998</v>
      </c>
      <c r="BL1314" s="274">
        <v>1122.5999999999999</v>
      </c>
      <c r="BM1314" s="274">
        <v>1103.1000000000001</v>
      </c>
      <c r="BN1314" s="274">
        <v>1124.3</v>
      </c>
      <c r="BO1314" s="274">
        <v>1162</v>
      </c>
      <c r="BP1314" s="274">
        <v>1194.5000000000002</v>
      </c>
      <c r="BQ1314" s="274">
        <v>1223.5</v>
      </c>
      <c r="BR1314" s="274">
        <v>1249.2</v>
      </c>
      <c r="BS1314" s="274">
        <v>1294.4000000000001</v>
      </c>
      <c r="BT1314" s="274">
        <v>1233</v>
      </c>
    </row>
    <row r="1315" spans="3:72" x14ac:dyDescent="0.2">
      <c r="C1315" s="105" t="s">
        <v>26</v>
      </c>
      <c r="D1315" s="119" t="s">
        <v>45</v>
      </c>
      <c r="E1315" s="111" t="s">
        <v>253</v>
      </c>
      <c r="F1315" s="19" t="s">
        <v>130</v>
      </c>
      <c r="G1315" s="203">
        <v>81.800000000000011</v>
      </c>
      <c r="H1315" s="274">
        <v>83.9</v>
      </c>
      <c r="I1315" s="274">
        <v>85.8</v>
      </c>
      <c r="J1315" s="274">
        <v>87.6</v>
      </c>
      <c r="K1315" s="274">
        <v>86.300000000000011</v>
      </c>
      <c r="L1315" s="274">
        <v>85</v>
      </c>
      <c r="M1315" s="274">
        <v>85.700000000000017</v>
      </c>
      <c r="N1315" s="274">
        <v>87.100000000000009</v>
      </c>
      <c r="O1315" s="274">
        <v>88.4</v>
      </c>
      <c r="P1315" s="274">
        <v>89.9</v>
      </c>
      <c r="Q1315" s="274">
        <v>91.800000000000011</v>
      </c>
      <c r="R1315" s="274">
        <v>90.800000000000011</v>
      </c>
      <c r="S1315" s="274">
        <v>90.9</v>
      </c>
      <c r="T1315" s="274">
        <v>91.8</v>
      </c>
      <c r="U1315" s="274">
        <v>92.600000000000009</v>
      </c>
      <c r="V1315" s="274">
        <v>96.999999999999986</v>
      </c>
      <c r="W1315" s="274">
        <v>100</v>
      </c>
      <c r="X1315" s="274">
        <v>100.8</v>
      </c>
      <c r="Y1315" s="274">
        <v>101.99999999999999</v>
      </c>
      <c r="Z1315" s="274">
        <v>102.2</v>
      </c>
      <c r="AA1315" s="274">
        <v>100.60000000000001</v>
      </c>
      <c r="AB1315" s="274">
        <v>102.1</v>
      </c>
      <c r="AC1315" s="274">
        <v>102.8</v>
      </c>
      <c r="AD1315" s="274">
        <v>101.80000000000001</v>
      </c>
      <c r="AE1315" s="274">
        <v>101.30000000000001</v>
      </c>
      <c r="AF1315" s="274">
        <v>106.10000000000001</v>
      </c>
      <c r="AG1315" s="274">
        <v>103</v>
      </c>
      <c r="AH1315" s="274">
        <v>99.7</v>
      </c>
      <c r="AI1315" s="274">
        <v>109.39999999999999</v>
      </c>
      <c r="AJ1315" s="274">
        <v>109.7</v>
      </c>
      <c r="AK1315" s="274">
        <v>111.9</v>
      </c>
      <c r="AL1315" s="274">
        <v>111.5</v>
      </c>
      <c r="AM1315" s="274">
        <v>116.7</v>
      </c>
      <c r="AN1315" s="274">
        <v>122.3</v>
      </c>
      <c r="AO1315" s="274">
        <v>132.5</v>
      </c>
      <c r="AP1315" s="274">
        <v>137</v>
      </c>
      <c r="AQ1315" s="274">
        <v>139.1</v>
      </c>
      <c r="AR1315" s="274">
        <v>145.70000000000002</v>
      </c>
      <c r="AS1315" s="274">
        <v>143.89999999999998</v>
      </c>
      <c r="AT1315" s="274">
        <v>145.5</v>
      </c>
      <c r="AU1315" s="274">
        <v>153</v>
      </c>
      <c r="AV1315" s="274">
        <v>151.19999999999999</v>
      </c>
      <c r="AW1315" s="274">
        <v>159.29999999999998</v>
      </c>
      <c r="AX1315" s="274">
        <v>165.4</v>
      </c>
      <c r="AY1315" s="274">
        <v>170</v>
      </c>
      <c r="AZ1315" s="274">
        <v>175.6</v>
      </c>
      <c r="BA1315" s="274">
        <v>175.8</v>
      </c>
      <c r="BB1315" s="274">
        <v>180.5</v>
      </c>
      <c r="BC1315" s="274">
        <v>188.20000000000002</v>
      </c>
      <c r="BD1315" s="274">
        <v>193.49999999999997</v>
      </c>
      <c r="BE1315" s="274">
        <v>200.09999999999997</v>
      </c>
      <c r="BF1315" s="274">
        <v>206</v>
      </c>
      <c r="BG1315" s="274">
        <v>214.39999999999998</v>
      </c>
      <c r="BH1315" s="274">
        <v>219.8</v>
      </c>
      <c r="BI1315" s="274">
        <v>214.70000000000002</v>
      </c>
      <c r="BJ1315" s="274">
        <v>215.39999999999998</v>
      </c>
      <c r="BK1315" s="274">
        <v>212.3</v>
      </c>
      <c r="BL1315" s="274">
        <v>205.50000000000003</v>
      </c>
      <c r="BM1315" s="274">
        <v>206.10000000000002</v>
      </c>
      <c r="BN1315" s="274">
        <v>207.20000000000002</v>
      </c>
      <c r="BO1315" s="274">
        <v>212</v>
      </c>
      <c r="BP1315" s="274">
        <v>215.3</v>
      </c>
      <c r="BQ1315" s="274">
        <v>224.1</v>
      </c>
      <c r="BR1315" s="274">
        <v>227.60000000000002</v>
      </c>
      <c r="BS1315" s="274">
        <v>235.60000000000002</v>
      </c>
      <c r="BT1315" s="274">
        <v>227.10000000000002</v>
      </c>
    </row>
    <row r="1316" spans="3:72" x14ac:dyDescent="0.2">
      <c r="C1316" s="105" t="s">
        <v>27</v>
      </c>
      <c r="D1316" s="119" t="s">
        <v>45</v>
      </c>
      <c r="E1316" s="111" t="s">
        <v>253</v>
      </c>
      <c r="F1316" s="19" t="s">
        <v>130</v>
      </c>
      <c r="G1316" s="203">
        <v>152.69999999999999</v>
      </c>
      <c r="H1316" s="274">
        <v>157.19999999999999</v>
      </c>
      <c r="I1316" s="274">
        <v>161.19999999999999</v>
      </c>
      <c r="J1316" s="274">
        <v>167.6</v>
      </c>
      <c r="K1316" s="274">
        <v>167.8</v>
      </c>
      <c r="L1316" s="274">
        <v>168</v>
      </c>
      <c r="M1316" s="274">
        <v>172.5</v>
      </c>
      <c r="N1316" s="274">
        <v>179.5</v>
      </c>
      <c r="O1316" s="274">
        <v>186.6</v>
      </c>
      <c r="P1316" s="274">
        <v>191.2</v>
      </c>
      <c r="Q1316" s="274">
        <v>196.89999999999998</v>
      </c>
      <c r="R1316" s="274">
        <v>196.79999999999998</v>
      </c>
      <c r="S1316" s="274">
        <v>200.10000000000002</v>
      </c>
      <c r="T1316" s="274">
        <v>204</v>
      </c>
      <c r="U1316" s="274">
        <v>206.6</v>
      </c>
      <c r="V1316" s="274">
        <v>219.5</v>
      </c>
      <c r="W1316" s="274">
        <v>228.3</v>
      </c>
      <c r="X1316" s="274">
        <v>233.9</v>
      </c>
      <c r="Y1316" s="274">
        <v>240.2</v>
      </c>
      <c r="Z1316" s="274">
        <v>248.2</v>
      </c>
      <c r="AA1316" s="274">
        <v>251</v>
      </c>
      <c r="AB1316" s="274">
        <v>260.79999999999995</v>
      </c>
      <c r="AC1316" s="274">
        <v>270.2</v>
      </c>
      <c r="AD1316" s="274">
        <v>268.89999999999998</v>
      </c>
      <c r="AE1316" s="274">
        <v>269.89999999999998</v>
      </c>
      <c r="AF1316" s="274">
        <v>270.90000000000003</v>
      </c>
      <c r="AG1316" s="274">
        <v>269.5</v>
      </c>
      <c r="AH1316" s="274">
        <v>279.90000000000003</v>
      </c>
      <c r="AI1316" s="274">
        <v>287.59999999999997</v>
      </c>
      <c r="AJ1316" s="274">
        <v>305.99999999999994</v>
      </c>
      <c r="AK1316" s="274">
        <v>301.99999999999994</v>
      </c>
      <c r="AL1316" s="274">
        <v>305.8</v>
      </c>
      <c r="AM1316" s="274">
        <v>317.3</v>
      </c>
      <c r="AN1316" s="274">
        <v>335</v>
      </c>
      <c r="AO1316" s="274">
        <v>356.59999999999997</v>
      </c>
      <c r="AP1316" s="274">
        <v>384.2</v>
      </c>
      <c r="AQ1316" s="274">
        <v>385.9</v>
      </c>
      <c r="AR1316" s="274">
        <v>388.4</v>
      </c>
      <c r="AS1316" s="274">
        <v>383.7</v>
      </c>
      <c r="AT1316" s="274">
        <v>393.1</v>
      </c>
      <c r="AU1316" s="274">
        <v>408.50000000000006</v>
      </c>
      <c r="AV1316" s="274">
        <v>393.5</v>
      </c>
      <c r="AW1316" s="274">
        <v>417.40000000000003</v>
      </c>
      <c r="AX1316" s="274">
        <v>438.00000000000006</v>
      </c>
      <c r="AY1316" s="274">
        <v>455.20000000000005</v>
      </c>
      <c r="AZ1316" s="274">
        <v>473.6</v>
      </c>
      <c r="BA1316" s="274">
        <v>486.29999999999995</v>
      </c>
      <c r="BB1316" s="274">
        <v>500.5</v>
      </c>
      <c r="BC1316" s="274">
        <v>523.5</v>
      </c>
      <c r="BD1316" s="274">
        <v>542.20000000000005</v>
      </c>
      <c r="BE1316" s="274">
        <v>569.20000000000005</v>
      </c>
      <c r="BF1316" s="274">
        <v>600.4</v>
      </c>
      <c r="BG1316" s="274">
        <v>635.19999999999993</v>
      </c>
      <c r="BH1316" s="274">
        <v>653.59999999999991</v>
      </c>
      <c r="BI1316" s="274">
        <v>641.70000000000005</v>
      </c>
      <c r="BJ1316" s="274">
        <v>640.4</v>
      </c>
      <c r="BK1316" s="274">
        <v>634.6</v>
      </c>
      <c r="BL1316" s="274">
        <v>610.30000000000007</v>
      </c>
      <c r="BM1316" s="274">
        <v>600.80000000000007</v>
      </c>
      <c r="BN1316" s="274">
        <v>606</v>
      </c>
      <c r="BO1316" s="274">
        <v>622.1</v>
      </c>
      <c r="BP1316" s="274">
        <v>630.59999999999991</v>
      </c>
      <c r="BQ1316" s="274">
        <v>646.79999999999995</v>
      </c>
      <c r="BR1316" s="274">
        <v>659.09999999999991</v>
      </c>
      <c r="BS1316" s="274">
        <v>676.5</v>
      </c>
      <c r="BT1316" s="274">
        <v>650.79999999999995</v>
      </c>
    </row>
    <row r="1317" spans="3:72" x14ac:dyDescent="0.2">
      <c r="C1317" s="105" t="s">
        <v>28</v>
      </c>
      <c r="D1317" s="119" t="s">
        <v>45</v>
      </c>
      <c r="E1317" s="111" t="s">
        <v>253</v>
      </c>
      <c r="F1317" s="19" t="s">
        <v>130</v>
      </c>
      <c r="G1317" s="203">
        <v>469.09999999999997</v>
      </c>
      <c r="H1317" s="274">
        <v>487.2</v>
      </c>
      <c r="I1317" s="274">
        <v>503.2</v>
      </c>
      <c r="J1317" s="274">
        <v>528.5</v>
      </c>
      <c r="K1317" s="274">
        <v>533.40000000000009</v>
      </c>
      <c r="L1317" s="274">
        <v>536.5</v>
      </c>
      <c r="M1317" s="274">
        <v>549.29999999999995</v>
      </c>
      <c r="N1317" s="274">
        <v>576.6</v>
      </c>
      <c r="O1317" s="274">
        <v>605.9</v>
      </c>
      <c r="P1317" s="274">
        <v>626.9</v>
      </c>
      <c r="Q1317" s="274">
        <v>649</v>
      </c>
      <c r="R1317" s="274">
        <v>646.79999999999995</v>
      </c>
      <c r="S1317" s="274">
        <v>655.20000000000005</v>
      </c>
      <c r="T1317" s="274">
        <v>683.2</v>
      </c>
      <c r="U1317" s="274">
        <v>708.1</v>
      </c>
      <c r="V1317" s="274">
        <v>760.5</v>
      </c>
      <c r="W1317" s="274">
        <v>798.1</v>
      </c>
      <c r="X1317" s="274">
        <v>829</v>
      </c>
      <c r="Y1317" s="274">
        <v>864.3</v>
      </c>
      <c r="Z1317" s="274">
        <v>891.80000000000007</v>
      </c>
      <c r="AA1317" s="274">
        <v>902.59999999999991</v>
      </c>
      <c r="AB1317" s="274">
        <v>914.7</v>
      </c>
      <c r="AC1317" s="274">
        <v>924</v>
      </c>
      <c r="AD1317" s="274">
        <v>924.59999999999991</v>
      </c>
      <c r="AE1317" s="274">
        <v>931.59999999999991</v>
      </c>
      <c r="AF1317" s="274">
        <v>875.5</v>
      </c>
      <c r="AG1317" s="274">
        <v>872.50000000000011</v>
      </c>
      <c r="AH1317" s="274">
        <v>935.50000000000011</v>
      </c>
      <c r="AI1317" s="274">
        <v>986.7</v>
      </c>
      <c r="AJ1317" s="274">
        <v>946.90000000000009</v>
      </c>
      <c r="AK1317" s="274">
        <v>946.4</v>
      </c>
      <c r="AL1317" s="274">
        <v>1036</v>
      </c>
      <c r="AM1317" s="274">
        <v>1088.4999999999998</v>
      </c>
      <c r="AN1317" s="274">
        <v>1111.5</v>
      </c>
      <c r="AO1317" s="274">
        <v>1160.5999999999999</v>
      </c>
      <c r="AP1317" s="274">
        <v>1231.1000000000001</v>
      </c>
      <c r="AQ1317" s="274">
        <v>1296.4000000000001</v>
      </c>
      <c r="AR1317" s="274">
        <v>1320</v>
      </c>
      <c r="AS1317" s="274">
        <v>1326.9</v>
      </c>
      <c r="AT1317" s="274">
        <v>1318.8000000000002</v>
      </c>
      <c r="AU1317" s="274">
        <v>1315.6</v>
      </c>
      <c r="AV1317" s="274">
        <v>1327.1</v>
      </c>
      <c r="AW1317" s="274">
        <v>1387.9</v>
      </c>
      <c r="AX1317" s="274">
        <v>1494.3</v>
      </c>
      <c r="AY1317" s="274">
        <v>1621.6000000000001</v>
      </c>
      <c r="AZ1317" s="274">
        <v>1735.1999999999998</v>
      </c>
      <c r="BA1317" s="274">
        <v>1844</v>
      </c>
      <c r="BB1317" s="274">
        <v>1925.7000000000003</v>
      </c>
      <c r="BC1317" s="274">
        <v>2001.2000000000003</v>
      </c>
      <c r="BD1317" s="274">
        <v>2116.9</v>
      </c>
      <c r="BE1317" s="274">
        <v>2219.4</v>
      </c>
      <c r="BF1317" s="274">
        <v>2365.4</v>
      </c>
      <c r="BG1317" s="274">
        <v>2449</v>
      </c>
      <c r="BH1317" s="274">
        <v>2552</v>
      </c>
      <c r="BI1317" s="274">
        <v>2512.2000000000003</v>
      </c>
      <c r="BJ1317" s="274">
        <v>2515.5</v>
      </c>
      <c r="BK1317" s="274">
        <v>2509.1999999999998</v>
      </c>
      <c r="BL1317" s="274">
        <v>2450.1</v>
      </c>
      <c r="BM1317" s="274">
        <v>2426.6000000000004</v>
      </c>
      <c r="BN1317" s="274">
        <v>2476.2999999999997</v>
      </c>
      <c r="BO1317" s="274">
        <v>2559.3000000000002</v>
      </c>
      <c r="BP1317" s="274">
        <v>2596.6999999999998</v>
      </c>
      <c r="BQ1317" s="274">
        <v>2669.9</v>
      </c>
      <c r="BR1317" s="274">
        <v>2728.8</v>
      </c>
      <c r="BS1317" s="274">
        <v>2825.7999999999997</v>
      </c>
      <c r="BT1317" s="274">
        <v>2733.7999999999997</v>
      </c>
    </row>
    <row r="1318" spans="3:72" x14ac:dyDescent="0.2">
      <c r="C1318" s="105" t="s">
        <v>29</v>
      </c>
      <c r="D1318" s="119" t="s">
        <v>45</v>
      </c>
      <c r="E1318" s="111" t="s">
        <v>253</v>
      </c>
      <c r="F1318" s="19" t="s">
        <v>130</v>
      </c>
      <c r="G1318" s="203">
        <v>62.9</v>
      </c>
      <c r="H1318" s="274">
        <v>64.199999999999989</v>
      </c>
      <c r="I1318" s="274">
        <v>65.599999999999994</v>
      </c>
      <c r="J1318" s="274">
        <v>67.300000000000011</v>
      </c>
      <c r="K1318" s="274">
        <v>66.699999999999989</v>
      </c>
      <c r="L1318" s="274">
        <v>66.8</v>
      </c>
      <c r="M1318" s="274">
        <v>68.599999999999994</v>
      </c>
      <c r="N1318" s="274">
        <v>71.900000000000006</v>
      </c>
      <c r="O1318" s="274">
        <v>75.599999999999994</v>
      </c>
      <c r="P1318" s="274">
        <v>76.8</v>
      </c>
      <c r="Q1318" s="274">
        <v>78.300000000000011</v>
      </c>
      <c r="R1318" s="274">
        <v>78.5</v>
      </c>
      <c r="S1318" s="274">
        <v>79.900000000000006</v>
      </c>
      <c r="T1318" s="274">
        <v>82.3</v>
      </c>
      <c r="U1318" s="274">
        <v>84.5</v>
      </c>
      <c r="V1318" s="274">
        <v>90.499999999999986</v>
      </c>
      <c r="W1318" s="274">
        <v>94.9</v>
      </c>
      <c r="X1318" s="274">
        <v>97.8</v>
      </c>
      <c r="Y1318" s="274">
        <v>101</v>
      </c>
      <c r="Z1318" s="274">
        <v>103.80000000000001</v>
      </c>
      <c r="AA1318" s="274">
        <v>104.89999999999999</v>
      </c>
      <c r="AB1318" s="274">
        <v>106.6</v>
      </c>
      <c r="AC1318" s="274">
        <v>108.1</v>
      </c>
      <c r="AD1318" s="274">
        <v>107.89999999999999</v>
      </c>
      <c r="AE1318" s="274">
        <v>108.10000000000001</v>
      </c>
      <c r="AF1318" s="274">
        <v>108</v>
      </c>
      <c r="AG1318" s="274">
        <v>114.2</v>
      </c>
      <c r="AH1318" s="274">
        <v>114.3</v>
      </c>
      <c r="AI1318" s="274">
        <v>111.1</v>
      </c>
      <c r="AJ1318" s="274">
        <v>126.9</v>
      </c>
      <c r="AK1318" s="274">
        <v>132.69999999999999</v>
      </c>
      <c r="AL1318" s="274">
        <v>134.6</v>
      </c>
      <c r="AM1318" s="274">
        <v>137</v>
      </c>
      <c r="AN1318" s="274">
        <v>148.69999999999999</v>
      </c>
      <c r="AO1318" s="274">
        <v>158.9</v>
      </c>
      <c r="AP1318" s="274">
        <v>170.8</v>
      </c>
      <c r="AQ1318" s="274">
        <v>176</v>
      </c>
      <c r="AR1318" s="274">
        <v>174.40000000000003</v>
      </c>
      <c r="AS1318" s="274">
        <v>172.8</v>
      </c>
      <c r="AT1318" s="274">
        <v>173.9</v>
      </c>
      <c r="AU1318" s="274">
        <v>177.5</v>
      </c>
      <c r="AV1318" s="274">
        <v>177.3</v>
      </c>
      <c r="AW1318" s="274">
        <v>197.8</v>
      </c>
      <c r="AX1318" s="274">
        <v>209.2</v>
      </c>
      <c r="AY1318" s="274">
        <v>217.89999999999998</v>
      </c>
      <c r="AZ1318" s="274">
        <v>223.8</v>
      </c>
      <c r="BA1318" s="274">
        <v>233.9</v>
      </c>
      <c r="BB1318" s="274">
        <v>252.79999999999998</v>
      </c>
      <c r="BC1318" s="274">
        <v>265.2</v>
      </c>
      <c r="BD1318" s="274">
        <v>279.60000000000002</v>
      </c>
      <c r="BE1318" s="274">
        <v>293.7</v>
      </c>
      <c r="BF1318" s="274">
        <v>310.3</v>
      </c>
      <c r="BG1318" s="274">
        <v>332.10000000000008</v>
      </c>
      <c r="BH1318" s="274">
        <v>346.9</v>
      </c>
      <c r="BI1318" s="274">
        <v>342.2</v>
      </c>
      <c r="BJ1318" s="274">
        <v>338.9</v>
      </c>
      <c r="BK1318" s="274">
        <v>332.09999999999997</v>
      </c>
      <c r="BL1318" s="274">
        <v>322.89999999999998</v>
      </c>
      <c r="BM1318" s="274">
        <v>320.3</v>
      </c>
      <c r="BN1318" s="274">
        <v>327.09999999999997</v>
      </c>
      <c r="BO1318" s="274">
        <v>338.19999999999993</v>
      </c>
      <c r="BP1318" s="274">
        <v>351.50000000000006</v>
      </c>
      <c r="BQ1318" s="274">
        <v>364.09999999999997</v>
      </c>
      <c r="BR1318" s="274">
        <v>370.00000000000006</v>
      </c>
      <c r="BS1318" s="274">
        <v>382.20000000000005</v>
      </c>
      <c r="BT1318" s="274">
        <v>366.4</v>
      </c>
    </row>
    <row r="1319" spans="3:72" x14ac:dyDescent="0.2">
      <c r="C1319" s="105" t="s">
        <v>30</v>
      </c>
      <c r="D1319" s="119" t="s">
        <v>45</v>
      </c>
      <c r="E1319" s="111" t="s">
        <v>253</v>
      </c>
      <c r="F1319" s="19" t="s">
        <v>130</v>
      </c>
      <c r="G1319" s="203">
        <v>41.8</v>
      </c>
      <c r="H1319" s="274">
        <v>43.3</v>
      </c>
      <c r="I1319" s="274">
        <v>44.6</v>
      </c>
      <c r="J1319" s="274">
        <v>46</v>
      </c>
      <c r="K1319" s="274">
        <v>45.900000000000006</v>
      </c>
      <c r="L1319" s="274">
        <v>45.9</v>
      </c>
      <c r="M1319" s="274">
        <v>47.000000000000007</v>
      </c>
      <c r="N1319" s="274">
        <v>49</v>
      </c>
      <c r="O1319" s="274">
        <v>50.800000000000004</v>
      </c>
      <c r="P1319" s="274">
        <v>52.800000000000004</v>
      </c>
      <c r="Q1319" s="274">
        <v>55.2</v>
      </c>
      <c r="R1319" s="274">
        <v>54.999999999999993</v>
      </c>
      <c r="S1319" s="274">
        <v>55.1</v>
      </c>
      <c r="T1319" s="274">
        <v>57.099999999999994</v>
      </c>
      <c r="U1319" s="274">
        <v>58.5</v>
      </c>
      <c r="V1319" s="274">
        <v>61.400000000000006</v>
      </c>
      <c r="W1319" s="274">
        <v>62.8</v>
      </c>
      <c r="X1319" s="274">
        <v>63.400000000000006</v>
      </c>
      <c r="Y1319" s="274">
        <v>64</v>
      </c>
      <c r="Z1319" s="274">
        <v>65.7</v>
      </c>
      <c r="AA1319" s="274">
        <v>66.2</v>
      </c>
      <c r="AB1319" s="274">
        <v>67.099999999999994</v>
      </c>
      <c r="AC1319" s="274">
        <v>67.7</v>
      </c>
      <c r="AD1319" s="274">
        <v>67.3</v>
      </c>
      <c r="AE1319" s="274">
        <v>67.5</v>
      </c>
      <c r="AF1319" s="274">
        <v>68.599999999999994</v>
      </c>
      <c r="AG1319" s="274">
        <v>66.099999999999994</v>
      </c>
      <c r="AH1319" s="274">
        <v>67.7</v>
      </c>
      <c r="AI1319" s="274">
        <v>62.9</v>
      </c>
      <c r="AJ1319" s="274">
        <v>61.800000000000004</v>
      </c>
      <c r="AK1319" s="274">
        <v>60.400000000000006</v>
      </c>
      <c r="AL1319" s="274">
        <v>65.5</v>
      </c>
      <c r="AM1319" s="274">
        <v>71.399999999999991</v>
      </c>
      <c r="AN1319" s="274">
        <v>74.099999999999994</v>
      </c>
      <c r="AO1319" s="274">
        <v>80.300000000000011</v>
      </c>
      <c r="AP1319" s="274">
        <v>85.4</v>
      </c>
      <c r="AQ1319" s="274">
        <v>88.100000000000009</v>
      </c>
      <c r="AR1319" s="274">
        <v>87.5</v>
      </c>
      <c r="AS1319" s="274">
        <v>86.5</v>
      </c>
      <c r="AT1319" s="274">
        <v>90.800000000000011</v>
      </c>
      <c r="AU1319" s="274">
        <v>95.899999999999977</v>
      </c>
      <c r="AV1319" s="274">
        <v>95.7</v>
      </c>
      <c r="AW1319" s="274">
        <v>105.7</v>
      </c>
      <c r="AX1319" s="274">
        <v>114.1</v>
      </c>
      <c r="AY1319" s="274">
        <v>119.89999999999999</v>
      </c>
      <c r="AZ1319" s="274">
        <v>128.4</v>
      </c>
      <c r="BA1319" s="274">
        <v>133</v>
      </c>
      <c r="BB1319" s="274">
        <v>137.70000000000002</v>
      </c>
      <c r="BC1319" s="274">
        <v>141.29999999999998</v>
      </c>
      <c r="BD1319" s="274">
        <v>144.5</v>
      </c>
      <c r="BE1319" s="274">
        <v>151.30000000000001</v>
      </c>
      <c r="BF1319" s="274">
        <v>156.5</v>
      </c>
      <c r="BG1319" s="274">
        <v>164.6</v>
      </c>
      <c r="BH1319" s="274">
        <v>168.10000000000002</v>
      </c>
      <c r="BI1319" s="274">
        <v>163.39999999999998</v>
      </c>
      <c r="BJ1319" s="274">
        <v>163.39999999999998</v>
      </c>
      <c r="BK1319" s="274">
        <v>161.9</v>
      </c>
      <c r="BL1319" s="274">
        <v>157.29999999999998</v>
      </c>
      <c r="BM1319" s="274">
        <v>155.30000000000001</v>
      </c>
      <c r="BN1319" s="274">
        <v>157.5</v>
      </c>
      <c r="BO1319" s="274">
        <v>162.1</v>
      </c>
      <c r="BP1319" s="274">
        <v>165.3</v>
      </c>
      <c r="BQ1319" s="274">
        <v>169.20000000000002</v>
      </c>
      <c r="BR1319" s="274">
        <v>173.2</v>
      </c>
      <c r="BS1319" s="274">
        <v>179</v>
      </c>
      <c r="BT1319" s="274">
        <v>171.5</v>
      </c>
    </row>
    <row r="1320" spans="3:72" x14ac:dyDescent="0.2">
      <c r="C1320" s="105" t="s">
        <v>31</v>
      </c>
      <c r="D1320" s="119" t="s">
        <v>45</v>
      </c>
      <c r="E1320" s="111" t="s">
        <v>253</v>
      </c>
      <c r="F1320" s="19" t="s">
        <v>130</v>
      </c>
      <c r="G1320" s="203">
        <v>195.9</v>
      </c>
      <c r="H1320" s="274">
        <v>203</v>
      </c>
      <c r="I1320" s="274">
        <v>209.6</v>
      </c>
      <c r="J1320" s="274">
        <v>215.9</v>
      </c>
      <c r="K1320" s="274">
        <v>214.29999999999998</v>
      </c>
      <c r="L1320" s="274">
        <v>215</v>
      </c>
      <c r="M1320" s="274">
        <v>221.60000000000002</v>
      </c>
      <c r="N1320" s="274">
        <v>228.60000000000002</v>
      </c>
      <c r="O1320" s="274">
        <v>236.10000000000002</v>
      </c>
      <c r="P1320" s="274">
        <v>242.8</v>
      </c>
      <c r="Q1320" s="274">
        <v>250.2</v>
      </c>
      <c r="R1320" s="274">
        <v>251.2</v>
      </c>
      <c r="S1320" s="274">
        <v>256.7</v>
      </c>
      <c r="T1320" s="274">
        <v>264.7</v>
      </c>
      <c r="U1320" s="274">
        <v>271.29999999999995</v>
      </c>
      <c r="V1320" s="274">
        <v>287.20000000000005</v>
      </c>
      <c r="W1320" s="274">
        <v>297</v>
      </c>
      <c r="X1320" s="274">
        <v>306</v>
      </c>
      <c r="Y1320" s="274">
        <v>317</v>
      </c>
      <c r="Z1320" s="274">
        <v>325.2</v>
      </c>
      <c r="AA1320" s="274">
        <v>327.3</v>
      </c>
      <c r="AB1320" s="274">
        <v>330</v>
      </c>
      <c r="AC1320" s="274">
        <v>332</v>
      </c>
      <c r="AD1320" s="274">
        <v>324.5</v>
      </c>
      <c r="AE1320" s="274">
        <v>320.09999999999997</v>
      </c>
      <c r="AF1320" s="274">
        <v>320.29999999999995</v>
      </c>
      <c r="AG1320" s="274">
        <v>322.39999999999998</v>
      </c>
      <c r="AH1320" s="274">
        <v>320.5</v>
      </c>
      <c r="AI1320" s="274">
        <v>314</v>
      </c>
      <c r="AJ1320" s="274">
        <v>321.39999999999998</v>
      </c>
      <c r="AK1320" s="274">
        <v>319.89999999999998</v>
      </c>
      <c r="AL1320" s="274">
        <v>333.1</v>
      </c>
      <c r="AM1320" s="274">
        <v>316.40000000000003</v>
      </c>
      <c r="AN1320" s="274">
        <v>327.60000000000002</v>
      </c>
      <c r="AO1320" s="274">
        <v>345.6</v>
      </c>
      <c r="AP1320" s="274">
        <v>369</v>
      </c>
      <c r="AQ1320" s="274">
        <v>378.19999999999993</v>
      </c>
      <c r="AR1320" s="274">
        <v>368.4</v>
      </c>
      <c r="AS1320" s="274">
        <v>367.8</v>
      </c>
      <c r="AT1320" s="274">
        <v>369.2</v>
      </c>
      <c r="AU1320" s="274">
        <v>375.3</v>
      </c>
      <c r="AV1320" s="274">
        <v>374.79999999999995</v>
      </c>
      <c r="AW1320" s="274">
        <v>392.50000000000006</v>
      </c>
      <c r="AX1320" s="274">
        <v>413.1</v>
      </c>
      <c r="AY1320" s="274">
        <v>434.9</v>
      </c>
      <c r="AZ1320" s="274">
        <v>462.5</v>
      </c>
      <c r="BA1320" s="274">
        <v>478.39999999999992</v>
      </c>
      <c r="BB1320" s="274">
        <v>497.70000000000005</v>
      </c>
      <c r="BC1320" s="274">
        <v>519.1</v>
      </c>
      <c r="BD1320" s="274">
        <v>535.40000000000009</v>
      </c>
      <c r="BE1320" s="274">
        <v>561.9</v>
      </c>
      <c r="BF1320" s="274">
        <v>591.9</v>
      </c>
      <c r="BG1320" s="274">
        <v>612.4</v>
      </c>
      <c r="BH1320" s="274">
        <v>634.69999999999993</v>
      </c>
      <c r="BI1320" s="274">
        <v>622.9</v>
      </c>
      <c r="BJ1320" s="274">
        <v>630</v>
      </c>
      <c r="BK1320" s="274">
        <v>619.30000000000007</v>
      </c>
      <c r="BL1320" s="274">
        <v>610.4</v>
      </c>
      <c r="BM1320" s="274">
        <v>596.9</v>
      </c>
      <c r="BN1320" s="274">
        <v>604.5</v>
      </c>
      <c r="BO1320" s="274">
        <v>625.1</v>
      </c>
      <c r="BP1320" s="274">
        <v>639.1</v>
      </c>
      <c r="BQ1320" s="274">
        <v>654.5</v>
      </c>
      <c r="BR1320" s="274">
        <v>664.4</v>
      </c>
      <c r="BS1320" s="274">
        <v>681.4</v>
      </c>
      <c r="BT1320" s="274">
        <v>661.5</v>
      </c>
    </row>
    <row r="1321" spans="3:72" x14ac:dyDescent="0.2">
      <c r="C1321" s="105" t="s">
        <v>32</v>
      </c>
      <c r="D1321" s="119" t="s">
        <v>45</v>
      </c>
      <c r="E1321" s="111" t="s">
        <v>253</v>
      </c>
      <c r="F1321" s="19" t="s">
        <v>130</v>
      </c>
      <c r="G1321" s="203">
        <v>19.899999999999999</v>
      </c>
      <c r="H1321" s="274">
        <v>20.399999999999999</v>
      </c>
      <c r="I1321" s="274">
        <v>21</v>
      </c>
      <c r="J1321" s="274">
        <v>21.4</v>
      </c>
      <c r="K1321" s="274">
        <v>21.3</v>
      </c>
      <c r="L1321" s="274">
        <v>21.400000000000002</v>
      </c>
      <c r="M1321" s="274">
        <v>21.9</v>
      </c>
      <c r="N1321" s="274">
        <v>22.4</v>
      </c>
      <c r="O1321" s="274">
        <v>22.9</v>
      </c>
      <c r="P1321" s="274">
        <v>23.2</v>
      </c>
      <c r="Q1321" s="274">
        <v>23.5</v>
      </c>
      <c r="R1321" s="274">
        <v>23.7</v>
      </c>
      <c r="S1321" s="274">
        <v>24</v>
      </c>
      <c r="T1321" s="274">
        <v>24.499999999999996</v>
      </c>
      <c r="U1321" s="274">
        <v>24.9</v>
      </c>
      <c r="V1321" s="274">
        <v>26.2</v>
      </c>
      <c r="W1321" s="274">
        <v>27.2</v>
      </c>
      <c r="X1321" s="274">
        <v>27.7</v>
      </c>
      <c r="Y1321" s="274">
        <v>28.2</v>
      </c>
      <c r="Z1321" s="274">
        <v>29.1</v>
      </c>
      <c r="AA1321" s="274">
        <v>29.4</v>
      </c>
      <c r="AB1321" s="274">
        <v>29.9</v>
      </c>
      <c r="AC1321" s="274">
        <v>30.4</v>
      </c>
      <c r="AD1321" s="274">
        <v>30.200000000000003</v>
      </c>
      <c r="AE1321" s="274">
        <v>30.1</v>
      </c>
      <c r="AF1321" s="274">
        <v>30.5</v>
      </c>
      <c r="AG1321" s="274">
        <v>29.099999999999998</v>
      </c>
      <c r="AH1321" s="274">
        <v>33</v>
      </c>
      <c r="AI1321" s="274">
        <v>33.1</v>
      </c>
      <c r="AJ1321" s="274">
        <v>30.800000000000004</v>
      </c>
      <c r="AK1321" s="274">
        <v>35.800000000000004</v>
      </c>
      <c r="AL1321" s="274">
        <v>32.800000000000004</v>
      </c>
      <c r="AM1321" s="274">
        <v>35.499999999999993</v>
      </c>
      <c r="AN1321" s="274">
        <v>37.800000000000004</v>
      </c>
      <c r="AO1321" s="274">
        <v>40.700000000000003</v>
      </c>
      <c r="AP1321" s="274">
        <v>43.800000000000004</v>
      </c>
      <c r="AQ1321" s="274">
        <v>46</v>
      </c>
      <c r="AR1321" s="274">
        <v>44.2</v>
      </c>
      <c r="AS1321" s="274">
        <v>44.599999999999994</v>
      </c>
      <c r="AT1321" s="274">
        <v>44.599999999999994</v>
      </c>
      <c r="AU1321" s="274">
        <v>45.3</v>
      </c>
      <c r="AV1321" s="274">
        <v>42.7</v>
      </c>
      <c r="AW1321" s="274">
        <v>47.899999999999991</v>
      </c>
      <c r="AX1321" s="274">
        <v>49.699999999999996</v>
      </c>
      <c r="AY1321" s="274">
        <v>50.6</v>
      </c>
      <c r="AZ1321" s="274">
        <v>52.4</v>
      </c>
      <c r="BA1321" s="274">
        <v>53.8</v>
      </c>
      <c r="BB1321" s="274">
        <v>56.2</v>
      </c>
      <c r="BC1321" s="274">
        <v>58.9</v>
      </c>
      <c r="BD1321" s="274">
        <v>61.900000000000006</v>
      </c>
      <c r="BE1321" s="274">
        <v>63.9</v>
      </c>
      <c r="BF1321" s="274">
        <v>68.400000000000006</v>
      </c>
      <c r="BG1321" s="274">
        <v>71.599999999999994</v>
      </c>
      <c r="BH1321" s="274">
        <v>74.099999999999994</v>
      </c>
      <c r="BI1321" s="274">
        <v>71.8</v>
      </c>
      <c r="BJ1321" s="274">
        <v>72.199999999999989</v>
      </c>
      <c r="BK1321" s="274">
        <v>72.100000000000009</v>
      </c>
      <c r="BL1321" s="274">
        <v>70</v>
      </c>
      <c r="BM1321" s="274">
        <v>69.3</v>
      </c>
      <c r="BN1321" s="274">
        <v>70.900000000000006</v>
      </c>
      <c r="BO1321" s="274">
        <v>72.300000000000011</v>
      </c>
      <c r="BP1321" s="274">
        <v>73.800000000000011</v>
      </c>
      <c r="BQ1321" s="274">
        <v>74.900000000000006</v>
      </c>
      <c r="BR1321" s="274">
        <v>75.899999999999991</v>
      </c>
      <c r="BS1321" s="274">
        <v>78.600000000000009</v>
      </c>
      <c r="BT1321" s="274">
        <v>74.900000000000006</v>
      </c>
    </row>
    <row r="1322" spans="3:72" x14ac:dyDescent="0.2">
      <c r="C1322" s="108" t="s">
        <v>33</v>
      </c>
      <c r="D1322" s="120" t="s">
        <v>45</v>
      </c>
      <c r="E1322" s="112" t="s">
        <v>253</v>
      </c>
      <c r="F1322" s="29" t="s">
        <v>130</v>
      </c>
      <c r="G1322" s="204">
        <v>2889.1000000000004</v>
      </c>
      <c r="H1322" s="275">
        <v>2981.9</v>
      </c>
      <c r="I1322" s="275">
        <v>3060.9999999999995</v>
      </c>
      <c r="J1322" s="275">
        <v>3173.3</v>
      </c>
      <c r="K1322" s="275">
        <v>3169.6000000000004</v>
      </c>
      <c r="L1322" s="275">
        <v>3173.1000000000004</v>
      </c>
      <c r="M1322" s="275">
        <v>3254.3999999999996</v>
      </c>
      <c r="N1322" s="275">
        <v>3375</v>
      </c>
      <c r="O1322" s="275">
        <v>3501.4</v>
      </c>
      <c r="P1322" s="275">
        <v>3593.7000000000007</v>
      </c>
      <c r="Q1322" s="275">
        <v>3698.8999999999996</v>
      </c>
      <c r="R1322" s="275">
        <v>3702.2999999999997</v>
      </c>
      <c r="S1322" s="275">
        <v>3765.6</v>
      </c>
      <c r="T1322" s="275">
        <v>3879.8999999999996</v>
      </c>
      <c r="U1322" s="275">
        <v>3971.2</v>
      </c>
      <c r="V1322" s="275">
        <v>4225.2</v>
      </c>
      <c r="W1322" s="275">
        <v>4395</v>
      </c>
      <c r="X1322" s="275">
        <v>4519.5</v>
      </c>
      <c r="Y1322" s="275">
        <v>4664.2</v>
      </c>
      <c r="Z1322" s="275">
        <v>4797.3999999999996</v>
      </c>
      <c r="AA1322" s="275">
        <v>4835.5999999999995</v>
      </c>
      <c r="AB1322" s="275">
        <v>4938.5000000000009</v>
      </c>
      <c r="AC1322" s="275">
        <v>5025.5999999999995</v>
      </c>
      <c r="AD1322" s="275">
        <v>5004.2999999999993</v>
      </c>
      <c r="AE1322" s="275">
        <v>5019.7000000000007</v>
      </c>
      <c r="AF1322" s="275">
        <v>4966.2</v>
      </c>
      <c r="AG1322" s="275">
        <v>5004.7000000000007</v>
      </c>
      <c r="AH1322" s="275">
        <v>5087.5000000000009</v>
      </c>
      <c r="AI1322" s="275">
        <v>5140.1000000000004</v>
      </c>
      <c r="AJ1322" s="275">
        <v>5130.9999999999991</v>
      </c>
      <c r="AK1322" s="275">
        <v>5180.6000000000004</v>
      </c>
      <c r="AL1322" s="275">
        <v>5396.7000000000007</v>
      </c>
      <c r="AM1322" s="275">
        <v>5710.6999999999989</v>
      </c>
      <c r="AN1322" s="275">
        <v>5965.1</v>
      </c>
      <c r="AO1322" s="275">
        <v>6355.5000000000009</v>
      </c>
      <c r="AP1322" s="275">
        <v>6705.9</v>
      </c>
      <c r="AQ1322" s="275">
        <v>6966.1999999999989</v>
      </c>
      <c r="AR1322" s="275">
        <v>7029.5999999999995</v>
      </c>
      <c r="AS1322" s="275">
        <v>7012.6000000000013</v>
      </c>
      <c r="AT1322" s="275">
        <v>7082.3</v>
      </c>
      <c r="AU1322" s="275">
        <v>7237.6</v>
      </c>
      <c r="AV1322" s="275">
        <v>7327.6000000000013</v>
      </c>
      <c r="AW1322" s="275">
        <v>7686.3000000000011</v>
      </c>
      <c r="AX1322" s="275">
        <v>8072.3</v>
      </c>
      <c r="AY1322" s="275">
        <v>8515</v>
      </c>
      <c r="AZ1322" s="275">
        <v>8988</v>
      </c>
      <c r="BA1322" s="275">
        <v>9350.6000000000022</v>
      </c>
      <c r="BB1322" s="275">
        <v>9731.1</v>
      </c>
      <c r="BC1322" s="275">
        <v>10185.900000000001</v>
      </c>
      <c r="BD1322" s="275">
        <v>10678.100000000002</v>
      </c>
      <c r="BE1322" s="275">
        <v>11250.900000000001</v>
      </c>
      <c r="BF1322" s="275">
        <v>11934.599999999999</v>
      </c>
      <c r="BG1322" s="275">
        <v>12495.9</v>
      </c>
      <c r="BH1322" s="275">
        <v>12874.5</v>
      </c>
      <c r="BI1322" s="275">
        <v>12569.4</v>
      </c>
      <c r="BJ1322" s="275">
        <v>12560.1</v>
      </c>
      <c r="BK1322" s="275">
        <v>12446.7</v>
      </c>
      <c r="BL1322" s="275">
        <v>12070.5</v>
      </c>
      <c r="BM1322" s="275">
        <v>11849.800000000001</v>
      </c>
      <c r="BN1322" s="275">
        <v>12045.9</v>
      </c>
      <c r="BO1322" s="275">
        <v>12403.600000000002</v>
      </c>
      <c r="BP1322" s="275">
        <v>12644.299999999997</v>
      </c>
      <c r="BQ1322" s="275">
        <v>13050.599999999999</v>
      </c>
      <c r="BR1322" s="275">
        <v>13344.300000000001</v>
      </c>
      <c r="BS1322" s="275">
        <v>13784</v>
      </c>
      <c r="BT1322" s="275">
        <v>13204.8</v>
      </c>
    </row>
    <row r="1323" spans="3:72" x14ac:dyDescent="0.2">
      <c r="C1323" s="89" t="s">
        <v>11</v>
      </c>
      <c r="D1323" t="s">
        <v>78</v>
      </c>
      <c r="E1323" s="245" t="s">
        <v>253</v>
      </c>
      <c r="F1323" s="28" t="s">
        <v>130</v>
      </c>
      <c r="G1323" s="207">
        <v>154.9</v>
      </c>
      <c r="H1323" s="278">
        <v>160.80000000000001</v>
      </c>
      <c r="I1323" s="278">
        <v>167.8</v>
      </c>
      <c r="J1323" s="278">
        <v>176.3</v>
      </c>
      <c r="K1323" s="278">
        <v>175.2</v>
      </c>
      <c r="L1323" s="278">
        <v>176.2</v>
      </c>
      <c r="M1323" s="278">
        <v>182.8</v>
      </c>
      <c r="N1323" s="278">
        <v>189.5</v>
      </c>
      <c r="O1323" s="278">
        <v>194.5</v>
      </c>
      <c r="P1323" s="278">
        <v>199.4</v>
      </c>
      <c r="Q1323" s="278">
        <v>204.9</v>
      </c>
      <c r="R1323" s="278">
        <v>204.6</v>
      </c>
      <c r="S1323" s="278">
        <v>208.4</v>
      </c>
      <c r="T1323" s="278">
        <v>214</v>
      </c>
      <c r="U1323" s="278">
        <v>217.9</v>
      </c>
      <c r="V1323" s="278">
        <v>235.1</v>
      </c>
      <c r="W1323" s="278">
        <v>246.4</v>
      </c>
      <c r="X1323" s="278">
        <v>254.6</v>
      </c>
      <c r="Y1323" s="278">
        <v>263.89999999999998</v>
      </c>
      <c r="Z1323" s="278">
        <v>266.89999999999998</v>
      </c>
      <c r="AA1323" s="278">
        <v>262.3</v>
      </c>
      <c r="AB1323" s="278">
        <v>263.7</v>
      </c>
      <c r="AC1323" s="278">
        <v>264</v>
      </c>
      <c r="AD1323" s="278">
        <v>259.2</v>
      </c>
      <c r="AE1323" s="278">
        <v>258</v>
      </c>
      <c r="AF1323" s="278">
        <v>253.29999999999998</v>
      </c>
      <c r="AG1323" s="278">
        <v>236.1</v>
      </c>
      <c r="AH1323" s="278">
        <v>232.2</v>
      </c>
      <c r="AI1323" s="278">
        <v>237.3</v>
      </c>
      <c r="AJ1323" s="278">
        <v>228.1</v>
      </c>
      <c r="AK1323" s="278">
        <v>219.1</v>
      </c>
      <c r="AL1323" s="278">
        <v>229.1</v>
      </c>
      <c r="AM1323" s="278">
        <v>246.4</v>
      </c>
      <c r="AN1323" s="278">
        <v>264.5</v>
      </c>
      <c r="AO1323" s="278">
        <v>291</v>
      </c>
      <c r="AP1323" s="278">
        <v>303</v>
      </c>
      <c r="AQ1323" s="278">
        <v>297.7</v>
      </c>
      <c r="AR1323" s="278">
        <v>299.2</v>
      </c>
      <c r="AS1323" s="278">
        <v>288.40000000000003</v>
      </c>
      <c r="AT1323" s="278">
        <v>292.09999999999997</v>
      </c>
      <c r="AU1323" s="278">
        <v>315.2</v>
      </c>
      <c r="AV1323" s="278">
        <v>382.40000000000003</v>
      </c>
      <c r="AW1323" s="278">
        <v>390.70000000000005</v>
      </c>
      <c r="AX1323" s="278">
        <v>399.2</v>
      </c>
      <c r="AY1323" s="278">
        <v>433.2</v>
      </c>
      <c r="AZ1323" s="278">
        <v>477.5</v>
      </c>
      <c r="BA1323" s="278">
        <v>488.90000000000003</v>
      </c>
      <c r="BB1323" s="278">
        <v>502.8</v>
      </c>
      <c r="BC1323" s="278">
        <v>544.80000000000007</v>
      </c>
      <c r="BD1323" s="278">
        <v>575.29999999999995</v>
      </c>
      <c r="BE1323" s="278">
        <v>605.30000000000007</v>
      </c>
      <c r="BF1323" s="278">
        <v>644.9</v>
      </c>
      <c r="BG1323" s="278">
        <v>693.30000000000007</v>
      </c>
      <c r="BH1323" s="278">
        <v>709</v>
      </c>
      <c r="BI1323" s="278">
        <v>675.1</v>
      </c>
      <c r="BJ1323" s="278">
        <v>659</v>
      </c>
      <c r="BK1323" s="278">
        <v>656.5</v>
      </c>
      <c r="BL1323" s="278">
        <v>618.1</v>
      </c>
      <c r="BM1323" s="278">
        <v>592.4</v>
      </c>
      <c r="BN1323" s="278">
        <v>613.1</v>
      </c>
      <c r="BO1323" s="278">
        <v>637.4</v>
      </c>
      <c r="BP1323" s="278">
        <v>652.9</v>
      </c>
      <c r="BQ1323" s="278">
        <v>680.9</v>
      </c>
      <c r="BR1323" s="278">
        <v>690.9</v>
      </c>
      <c r="BS1323" s="278">
        <v>726.9</v>
      </c>
      <c r="BT1323" s="278">
        <v>658.6</v>
      </c>
    </row>
    <row r="1324" spans="3:72" x14ac:dyDescent="0.2">
      <c r="C1324" s="89" t="s">
        <v>17</v>
      </c>
      <c r="D1324" t="s">
        <v>78</v>
      </c>
      <c r="E1324" s="245" t="s">
        <v>253</v>
      </c>
      <c r="F1324" s="28" t="s">
        <v>130</v>
      </c>
      <c r="G1324" s="207">
        <v>44.2</v>
      </c>
      <c r="H1324" s="278">
        <v>46</v>
      </c>
      <c r="I1324" s="278">
        <v>48</v>
      </c>
      <c r="J1324" s="278">
        <v>49.8</v>
      </c>
      <c r="K1324" s="278">
        <v>49.3</v>
      </c>
      <c r="L1324" s="278">
        <v>48.8</v>
      </c>
      <c r="M1324" s="278">
        <v>49.7</v>
      </c>
      <c r="N1324" s="278">
        <v>51.6</v>
      </c>
      <c r="O1324" s="278">
        <v>52.8</v>
      </c>
      <c r="P1324" s="278">
        <v>54.9</v>
      </c>
      <c r="Q1324" s="278">
        <v>56.9</v>
      </c>
      <c r="R1324" s="278">
        <v>57.5</v>
      </c>
      <c r="S1324" s="278">
        <v>58.6</v>
      </c>
      <c r="T1324" s="278">
        <v>59.8</v>
      </c>
      <c r="U1324" s="278">
        <v>60.4</v>
      </c>
      <c r="V1324" s="278">
        <v>63.8</v>
      </c>
      <c r="W1324" s="278">
        <v>65.599999999999994</v>
      </c>
      <c r="X1324" s="278">
        <v>66</v>
      </c>
      <c r="Y1324" s="278">
        <v>66.599999999999994</v>
      </c>
      <c r="Z1324" s="278">
        <v>67.5</v>
      </c>
      <c r="AA1324" s="278">
        <v>66.8</v>
      </c>
      <c r="AB1324" s="278">
        <v>66.8</v>
      </c>
      <c r="AC1324" s="278">
        <v>66.900000000000006</v>
      </c>
      <c r="AD1324" s="278">
        <v>64.400000000000006</v>
      </c>
      <c r="AE1324" s="278">
        <v>62.5</v>
      </c>
      <c r="AF1324" s="278">
        <v>61.5</v>
      </c>
      <c r="AG1324" s="278">
        <v>56.4</v>
      </c>
      <c r="AH1324" s="278">
        <v>60.300000000000004</v>
      </c>
      <c r="AI1324" s="278">
        <v>56.6</v>
      </c>
      <c r="AJ1324" s="278">
        <v>53</v>
      </c>
      <c r="AK1324" s="278">
        <v>52.8</v>
      </c>
      <c r="AL1324" s="278">
        <v>52.1</v>
      </c>
      <c r="AM1324" s="278">
        <v>63.4</v>
      </c>
      <c r="AN1324" s="278">
        <v>65.800000000000011</v>
      </c>
      <c r="AO1324" s="278">
        <v>63.9</v>
      </c>
      <c r="AP1324" s="278">
        <v>69</v>
      </c>
      <c r="AQ1324" s="278">
        <v>70.900000000000006</v>
      </c>
      <c r="AR1324" s="278">
        <v>68.3</v>
      </c>
      <c r="AS1324" s="278">
        <v>65.400000000000006</v>
      </c>
      <c r="AT1324" s="278">
        <v>67.3</v>
      </c>
      <c r="AU1324" s="278">
        <v>75.599999999999994</v>
      </c>
      <c r="AV1324" s="278">
        <v>69.5</v>
      </c>
      <c r="AW1324" s="278">
        <v>80.3</v>
      </c>
      <c r="AX1324" s="278">
        <v>86.8</v>
      </c>
      <c r="AY1324" s="278">
        <v>88.2</v>
      </c>
      <c r="AZ1324" s="278">
        <v>92.9</v>
      </c>
      <c r="BA1324" s="278">
        <v>92.2</v>
      </c>
      <c r="BB1324" s="278">
        <v>97.6</v>
      </c>
      <c r="BC1324" s="278">
        <v>102.8</v>
      </c>
      <c r="BD1324" s="278">
        <v>109.3</v>
      </c>
      <c r="BE1324" s="278">
        <v>113.4</v>
      </c>
      <c r="BF1324" s="278">
        <v>119</v>
      </c>
      <c r="BG1324" s="278">
        <v>128.69999999999999</v>
      </c>
      <c r="BH1324" s="278">
        <v>136.30000000000001</v>
      </c>
      <c r="BI1324" s="278">
        <v>126.4</v>
      </c>
      <c r="BJ1324" s="278">
        <v>126.2</v>
      </c>
      <c r="BK1324" s="278">
        <v>121.4</v>
      </c>
      <c r="BL1324" s="278">
        <v>114.3</v>
      </c>
      <c r="BM1324" s="278">
        <v>109.5</v>
      </c>
      <c r="BN1324" s="278">
        <v>111.4</v>
      </c>
      <c r="BO1324" s="278">
        <v>116.3</v>
      </c>
      <c r="BP1324" s="278">
        <v>118.9</v>
      </c>
      <c r="BQ1324" s="278">
        <v>123.6</v>
      </c>
      <c r="BR1324" s="278">
        <v>124.7</v>
      </c>
      <c r="BS1324" s="278">
        <v>129</v>
      </c>
      <c r="BT1324" s="278">
        <v>117.7</v>
      </c>
    </row>
    <row r="1325" spans="3:72" x14ac:dyDescent="0.2">
      <c r="C1325" s="89" t="s">
        <v>18</v>
      </c>
      <c r="D1325" t="s">
        <v>78</v>
      </c>
      <c r="E1325" s="245" t="s">
        <v>253</v>
      </c>
      <c r="F1325" s="28" t="s">
        <v>130</v>
      </c>
      <c r="G1325" s="207">
        <v>25</v>
      </c>
      <c r="H1325" s="278">
        <v>26.3</v>
      </c>
      <c r="I1325" s="278">
        <v>27</v>
      </c>
      <c r="J1325" s="278">
        <v>28</v>
      </c>
      <c r="K1325" s="278">
        <v>27.5</v>
      </c>
      <c r="L1325" s="278">
        <v>27.6</v>
      </c>
      <c r="M1325" s="278">
        <v>28.7</v>
      </c>
      <c r="N1325" s="278">
        <v>29.5</v>
      </c>
      <c r="O1325" s="278">
        <v>30.1</v>
      </c>
      <c r="P1325" s="278">
        <v>30.8</v>
      </c>
      <c r="Q1325" s="278">
        <v>31.9</v>
      </c>
      <c r="R1325" s="278">
        <v>33</v>
      </c>
      <c r="S1325" s="278">
        <v>34.5</v>
      </c>
      <c r="T1325" s="278">
        <v>35.5</v>
      </c>
      <c r="U1325" s="278">
        <v>36.1</v>
      </c>
      <c r="V1325" s="278">
        <v>39.4</v>
      </c>
      <c r="W1325" s="278">
        <v>41.8</v>
      </c>
      <c r="X1325" s="278">
        <v>43.4</v>
      </c>
      <c r="Y1325" s="278">
        <v>45.1</v>
      </c>
      <c r="Z1325" s="278">
        <v>47</v>
      </c>
      <c r="AA1325" s="278">
        <v>47.7</v>
      </c>
      <c r="AB1325" s="278">
        <v>48.1</v>
      </c>
      <c r="AC1325" s="278">
        <v>48.2</v>
      </c>
      <c r="AD1325" s="278">
        <v>46.7</v>
      </c>
      <c r="AE1325" s="278">
        <v>45.7</v>
      </c>
      <c r="AF1325" s="278">
        <v>46.2</v>
      </c>
      <c r="AG1325" s="278">
        <v>45.4</v>
      </c>
      <c r="AH1325" s="278">
        <v>46.3</v>
      </c>
      <c r="AI1325" s="278">
        <v>44.8</v>
      </c>
      <c r="AJ1325" s="278">
        <v>41.8</v>
      </c>
      <c r="AK1325" s="278">
        <v>46.3</v>
      </c>
      <c r="AL1325" s="278">
        <v>44</v>
      </c>
      <c r="AM1325" s="278">
        <v>48.5</v>
      </c>
      <c r="AN1325" s="278">
        <v>51.699999999999996</v>
      </c>
      <c r="AO1325" s="278">
        <v>58.7</v>
      </c>
      <c r="AP1325" s="278">
        <v>58.8</v>
      </c>
      <c r="AQ1325" s="278">
        <v>59.3</v>
      </c>
      <c r="AR1325" s="278">
        <v>59.3</v>
      </c>
      <c r="AS1325" s="278">
        <v>58.5</v>
      </c>
      <c r="AT1325" s="278">
        <v>58.5</v>
      </c>
      <c r="AU1325" s="278">
        <v>55.7</v>
      </c>
      <c r="AV1325" s="278">
        <v>57.5</v>
      </c>
      <c r="AW1325" s="278">
        <v>68.3</v>
      </c>
      <c r="AX1325" s="278">
        <v>68.5</v>
      </c>
      <c r="AY1325" s="278">
        <v>72.599999999999994</v>
      </c>
      <c r="AZ1325" s="278">
        <v>75.3</v>
      </c>
      <c r="BA1325" s="278">
        <v>74.099999999999994</v>
      </c>
      <c r="BB1325" s="278">
        <v>73.8</v>
      </c>
      <c r="BC1325" s="278">
        <v>79.2</v>
      </c>
      <c r="BD1325" s="278">
        <v>81.3</v>
      </c>
      <c r="BE1325" s="278">
        <v>84.2</v>
      </c>
      <c r="BF1325" s="278">
        <v>85.6</v>
      </c>
      <c r="BG1325" s="278">
        <v>92.7</v>
      </c>
      <c r="BH1325" s="278">
        <v>97.4</v>
      </c>
      <c r="BI1325" s="278">
        <v>92.9</v>
      </c>
      <c r="BJ1325" s="278">
        <v>87.7</v>
      </c>
      <c r="BK1325" s="278">
        <v>88.8</v>
      </c>
      <c r="BL1325" s="278">
        <v>83.9</v>
      </c>
      <c r="BM1325" s="278">
        <v>80.3</v>
      </c>
      <c r="BN1325" s="278">
        <v>80.3</v>
      </c>
      <c r="BO1325" s="278">
        <v>84.2</v>
      </c>
      <c r="BP1325" s="278">
        <v>84.3</v>
      </c>
      <c r="BQ1325" s="278">
        <v>87.1</v>
      </c>
      <c r="BR1325" s="278">
        <v>87.5</v>
      </c>
      <c r="BS1325" s="278">
        <v>90.6</v>
      </c>
      <c r="BT1325" s="278">
        <v>82.8</v>
      </c>
    </row>
    <row r="1326" spans="3:72" x14ac:dyDescent="0.2">
      <c r="C1326" s="89" t="s">
        <v>19</v>
      </c>
      <c r="D1326" t="s">
        <v>78</v>
      </c>
      <c r="E1326" s="245" t="s">
        <v>253</v>
      </c>
      <c r="F1326" s="28" t="s">
        <v>130</v>
      </c>
      <c r="G1326" s="207">
        <v>15.3</v>
      </c>
      <c r="H1326" s="278">
        <v>16.2</v>
      </c>
      <c r="I1326" s="278">
        <v>17.100000000000001</v>
      </c>
      <c r="J1326" s="278">
        <v>18.5</v>
      </c>
      <c r="K1326" s="278">
        <v>19.3</v>
      </c>
      <c r="L1326" s="278">
        <v>20.399999999999999</v>
      </c>
      <c r="M1326" s="278">
        <v>22.3</v>
      </c>
      <c r="N1326" s="278">
        <v>23.7</v>
      </c>
      <c r="O1326" s="278">
        <v>25.1</v>
      </c>
      <c r="P1326" s="278">
        <v>27.6</v>
      </c>
      <c r="Q1326" s="278">
        <v>30.1</v>
      </c>
      <c r="R1326" s="278">
        <v>31.8</v>
      </c>
      <c r="S1326" s="278">
        <v>34.1</v>
      </c>
      <c r="T1326" s="278">
        <v>40</v>
      </c>
      <c r="U1326" s="278">
        <v>45.7</v>
      </c>
      <c r="V1326" s="278">
        <v>50</v>
      </c>
      <c r="W1326" s="278">
        <v>53.6</v>
      </c>
      <c r="X1326" s="278">
        <v>56</v>
      </c>
      <c r="Y1326" s="278">
        <v>58.5</v>
      </c>
      <c r="Z1326" s="278">
        <v>60.1</v>
      </c>
      <c r="AA1326" s="278">
        <v>60.3</v>
      </c>
      <c r="AB1326" s="278">
        <v>60.7</v>
      </c>
      <c r="AC1326" s="278">
        <v>61</v>
      </c>
      <c r="AD1326" s="278">
        <v>61</v>
      </c>
      <c r="AE1326" s="278">
        <v>61.1</v>
      </c>
      <c r="AF1326" s="278">
        <v>63.8</v>
      </c>
      <c r="AG1326" s="278">
        <v>62.1</v>
      </c>
      <c r="AH1326" s="278">
        <v>63.1</v>
      </c>
      <c r="AI1326" s="278">
        <v>61.6</v>
      </c>
      <c r="AJ1326" s="278">
        <v>59</v>
      </c>
      <c r="AK1326" s="278">
        <v>58.6</v>
      </c>
      <c r="AL1326" s="278">
        <v>68.400000000000006</v>
      </c>
      <c r="AM1326" s="278">
        <v>71.5</v>
      </c>
      <c r="AN1326" s="278">
        <v>75.900000000000006</v>
      </c>
      <c r="AO1326" s="278">
        <v>81</v>
      </c>
      <c r="AP1326" s="278">
        <v>85.3</v>
      </c>
      <c r="AQ1326" s="278">
        <v>89.1</v>
      </c>
      <c r="AR1326" s="278">
        <v>85.9</v>
      </c>
      <c r="AS1326" s="278">
        <v>85.5</v>
      </c>
      <c r="AT1326" s="278">
        <v>88.8</v>
      </c>
      <c r="AU1326" s="278">
        <v>99.8</v>
      </c>
      <c r="AV1326" s="278">
        <v>104.2</v>
      </c>
      <c r="AW1326" s="278">
        <v>113.8</v>
      </c>
      <c r="AX1326" s="278">
        <v>122.1</v>
      </c>
      <c r="AY1326" s="278">
        <v>126.3</v>
      </c>
      <c r="AZ1326" s="278">
        <v>140.5</v>
      </c>
      <c r="BA1326" s="278">
        <v>138.30000000000001</v>
      </c>
      <c r="BB1326" s="278">
        <v>136.5</v>
      </c>
      <c r="BC1326" s="278">
        <v>142</v>
      </c>
      <c r="BD1326" s="278">
        <v>144</v>
      </c>
      <c r="BE1326" s="278">
        <v>155.4</v>
      </c>
      <c r="BF1326" s="278">
        <v>158.4</v>
      </c>
      <c r="BG1326" s="278">
        <v>170.1</v>
      </c>
      <c r="BH1326" s="278">
        <v>169</v>
      </c>
      <c r="BI1326" s="278">
        <v>164.1</v>
      </c>
      <c r="BJ1326" s="278">
        <v>162.9</v>
      </c>
      <c r="BK1326" s="278">
        <v>161.5</v>
      </c>
      <c r="BL1326" s="278">
        <v>155.30000000000001</v>
      </c>
      <c r="BM1326" s="278">
        <v>147</v>
      </c>
      <c r="BN1326" s="278">
        <v>150.6</v>
      </c>
      <c r="BO1326" s="278">
        <v>152.80000000000001</v>
      </c>
      <c r="BP1326" s="278">
        <v>158</v>
      </c>
      <c r="BQ1326" s="278">
        <v>166.1</v>
      </c>
      <c r="BR1326" s="278">
        <v>171.1</v>
      </c>
      <c r="BS1326" s="278">
        <v>179.2</v>
      </c>
      <c r="BT1326" s="278">
        <v>154.30000000000001</v>
      </c>
    </row>
    <row r="1327" spans="3:72" x14ac:dyDescent="0.2">
      <c r="C1327" s="89" t="s">
        <v>20</v>
      </c>
      <c r="D1327" t="s">
        <v>78</v>
      </c>
      <c r="E1327" s="245" t="s">
        <v>253</v>
      </c>
      <c r="F1327" s="28" t="s">
        <v>130</v>
      </c>
      <c r="G1327" s="207">
        <v>30</v>
      </c>
      <c r="H1327" s="278">
        <v>31.8</v>
      </c>
      <c r="I1327" s="278">
        <v>33.799999999999997</v>
      </c>
      <c r="J1327" s="278">
        <v>36.5</v>
      </c>
      <c r="K1327" s="278">
        <v>37.6</v>
      </c>
      <c r="L1327" s="278">
        <v>38.799999999999997</v>
      </c>
      <c r="M1327" s="278">
        <v>41.5</v>
      </c>
      <c r="N1327" s="278">
        <v>45.5</v>
      </c>
      <c r="O1327" s="278">
        <v>49.9</v>
      </c>
      <c r="P1327" s="278">
        <v>53.2</v>
      </c>
      <c r="Q1327" s="278">
        <v>56.7</v>
      </c>
      <c r="R1327" s="278">
        <v>61.2</v>
      </c>
      <c r="S1327" s="278">
        <v>66.7</v>
      </c>
      <c r="T1327" s="278">
        <v>72.5</v>
      </c>
      <c r="U1327" s="278">
        <v>77.3</v>
      </c>
      <c r="V1327" s="278">
        <v>87.8</v>
      </c>
      <c r="W1327" s="278">
        <v>96.9</v>
      </c>
      <c r="X1327" s="278">
        <v>104</v>
      </c>
      <c r="Y1327" s="278">
        <v>111.7</v>
      </c>
      <c r="Z1327" s="278">
        <v>114.6</v>
      </c>
      <c r="AA1327" s="278">
        <v>114.3</v>
      </c>
      <c r="AB1327" s="278">
        <v>118.1</v>
      </c>
      <c r="AC1327" s="278">
        <v>121.1</v>
      </c>
      <c r="AD1327" s="278">
        <v>119.3</v>
      </c>
      <c r="AE1327" s="278">
        <v>119</v>
      </c>
      <c r="AF1327" s="278">
        <v>120.6</v>
      </c>
      <c r="AG1327" s="278">
        <v>116</v>
      </c>
      <c r="AH1327" s="278">
        <v>112.3</v>
      </c>
      <c r="AI1327" s="278">
        <v>114.1</v>
      </c>
      <c r="AJ1327" s="278">
        <v>108.2</v>
      </c>
      <c r="AK1327" s="278">
        <v>105.10000000000001</v>
      </c>
      <c r="AL1327" s="278">
        <v>106.8</v>
      </c>
      <c r="AM1327" s="278">
        <v>110.4</v>
      </c>
      <c r="AN1327" s="278">
        <v>122.6</v>
      </c>
      <c r="AO1327" s="278">
        <v>131.39999999999998</v>
      </c>
      <c r="AP1327" s="278">
        <v>137.9</v>
      </c>
      <c r="AQ1327" s="278">
        <v>145.9</v>
      </c>
      <c r="AR1327" s="278">
        <v>151.9</v>
      </c>
      <c r="AS1327" s="278">
        <v>154.80000000000001</v>
      </c>
      <c r="AT1327" s="278">
        <v>153.4</v>
      </c>
      <c r="AU1327" s="278">
        <v>144.1</v>
      </c>
      <c r="AV1327" s="278">
        <v>155.4</v>
      </c>
      <c r="AW1327" s="278">
        <v>161.9</v>
      </c>
      <c r="AX1327" s="278">
        <v>177.9</v>
      </c>
      <c r="AY1327" s="278">
        <v>203.5</v>
      </c>
      <c r="AZ1327" s="278">
        <v>209.3</v>
      </c>
      <c r="BA1327" s="278">
        <v>209.6</v>
      </c>
      <c r="BB1327" s="278">
        <v>218.3</v>
      </c>
      <c r="BC1327" s="278">
        <v>223.9</v>
      </c>
      <c r="BD1327" s="278">
        <v>239.7</v>
      </c>
      <c r="BE1327" s="278">
        <v>249.8</v>
      </c>
      <c r="BF1327" s="278">
        <v>263.8</v>
      </c>
      <c r="BG1327" s="278">
        <v>277.8</v>
      </c>
      <c r="BH1327" s="278">
        <v>276.7</v>
      </c>
      <c r="BI1327" s="278">
        <v>258.2</v>
      </c>
      <c r="BJ1327" s="278">
        <v>255.2</v>
      </c>
      <c r="BK1327" s="278">
        <v>256.89999999999998</v>
      </c>
      <c r="BL1327" s="278">
        <v>241</v>
      </c>
      <c r="BM1327" s="278">
        <v>237.6</v>
      </c>
      <c r="BN1327" s="278">
        <v>240.5</v>
      </c>
      <c r="BO1327" s="278">
        <v>253.6</v>
      </c>
      <c r="BP1327" s="278">
        <v>262.89999999999998</v>
      </c>
      <c r="BQ1327" s="278">
        <v>276.3</v>
      </c>
      <c r="BR1327" s="278">
        <v>281.89999999999998</v>
      </c>
      <c r="BS1327" s="278">
        <v>294.89999999999998</v>
      </c>
      <c r="BT1327" s="278">
        <v>260.60000000000002</v>
      </c>
    </row>
    <row r="1328" spans="3:72" x14ac:dyDescent="0.2">
      <c r="C1328" s="89" t="s">
        <v>21</v>
      </c>
      <c r="D1328" t="s">
        <v>78</v>
      </c>
      <c r="E1328" s="245" t="s">
        <v>253</v>
      </c>
      <c r="F1328" s="28" t="s">
        <v>130</v>
      </c>
      <c r="G1328" s="207">
        <v>14.1</v>
      </c>
      <c r="H1328" s="278">
        <v>14.7</v>
      </c>
      <c r="I1328" s="278">
        <v>15.5</v>
      </c>
      <c r="J1328" s="278">
        <v>16.100000000000001</v>
      </c>
      <c r="K1328" s="278">
        <v>16.2</v>
      </c>
      <c r="L1328" s="278">
        <v>16</v>
      </c>
      <c r="M1328" s="278">
        <v>16.399999999999999</v>
      </c>
      <c r="N1328" s="278">
        <v>17</v>
      </c>
      <c r="O1328" s="278">
        <v>17.600000000000001</v>
      </c>
      <c r="P1328" s="278">
        <v>18.100000000000001</v>
      </c>
      <c r="Q1328" s="278">
        <v>18.600000000000001</v>
      </c>
      <c r="R1328" s="278">
        <v>18.5</v>
      </c>
      <c r="S1328" s="278">
        <v>19.2</v>
      </c>
      <c r="T1328" s="278">
        <v>19.5</v>
      </c>
      <c r="U1328" s="278">
        <v>19.7</v>
      </c>
      <c r="V1328" s="278">
        <v>21.1</v>
      </c>
      <c r="W1328" s="278">
        <v>21.9</v>
      </c>
      <c r="X1328" s="278">
        <v>21.3</v>
      </c>
      <c r="Y1328" s="278">
        <v>21</v>
      </c>
      <c r="Z1328" s="278">
        <v>21.5</v>
      </c>
      <c r="AA1328" s="278">
        <v>21.4</v>
      </c>
      <c r="AB1328" s="278">
        <v>22.1</v>
      </c>
      <c r="AC1328" s="278">
        <v>22.3</v>
      </c>
      <c r="AD1328" s="278">
        <v>22.1</v>
      </c>
      <c r="AE1328" s="278">
        <v>22.1</v>
      </c>
      <c r="AF1328" s="278">
        <v>22.1</v>
      </c>
      <c r="AG1328" s="278">
        <v>20.100000000000001</v>
      </c>
      <c r="AH1328" s="278">
        <v>17.200000000000003</v>
      </c>
      <c r="AI1328" s="278">
        <v>17.7</v>
      </c>
      <c r="AJ1328" s="278">
        <v>17.5</v>
      </c>
      <c r="AK1328" s="278">
        <v>19</v>
      </c>
      <c r="AL1328" s="278">
        <v>18.5</v>
      </c>
      <c r="AM1328" s="278">
        <v>19.5</v>
      </c>
      <c r="AN1328" s="278">
        <v>20.5</v>
      </c>
      <c r="AO1328" s="278">
        <v>21.400000000000002</v>
      </c>
      <c r="AP1328" s="278">
        <v>23.3</v>
      </c>
      <c r="AQ1328" s="278">
        <v>24.5</v>
      </c>
      <c r="AR1328" s="278">
        <v>24.6</v>
      </c>
      <c r="AS1328" s="278">
        <v>23.5</v>
      </c>
      <c r="AT1328" s="278">
        <v>22.8</v>
      </c>
      <c r="AU1328" s="278">
        <v>24.4</v>
      </c>
      <c r="AV1328" s="278">
        <v>23.3</v>
      </c>
      <c r="AW1328" s="278">
        <v>25.2</v>
      </c>
      <c r="AX1328" s="278">
        <v>28.1</v>
      </c>
      <c r="AY1328" s="278">
        <v>31.9</v>
      </c>
      <c r="AZ1328" s="278">
        <v>36.299999999999997</v>
      </c>
      <c r="BA1328" s="278">
        <v>37.4</v>
      </c>
      <c r="BB1328" s="278">
        <v>38.5</v>
      </c>
      <c r="BC1328" s="278">
        <v>40.5</v>
      </c>
      <c r="BD1328" s="278">
        <v>43.6</v>
      </c>
      <c r="BE1328" s="278">
        <v>46.7</v>
      </c>
      <c r="BF1328" s="278">
        <v>48.1</v>
      </c>
      <c r="BG1328" s="278">
        <v>52.1</v>
      </c>
      <c r="BH1328" s="278">
        <v>52.5</v>
      </c>
      <c r="BI1328" s="278">
        <v>52</v>
      </c>
      <c r="BJ1328" s="278">
        <v>50.8</v>
      </c>
      <c r="BK1328" s="278">
        <v>50.7</v>
      </c>
      <c r="BL1328" s="278">
        <v>47.7</v>
      </c>
      <c r="BM1328" s="278">
        <v>46.2</v>
      </c>
      <c r="BN1328" s="278">
        <v>47</v>
      </c>
      <c r="BO1328" s="278">
        <v>48.5</v>
      </c>
      <c r="BP1328" s="278">
        <v>48.7</v>
      </c>
      <c r="BQ1328" s="278">
        <v>50.7</v>
      </c>
      <c r="BR1328" s="278">
        <v>51.1</v>
      </c>
      <c r="BS1328" s="278">
        <v>53.3</v>
      </c>
      <c r="BT1328" s="278">
        <v>48</v>
      </c>
    </row>
    <row r="1329" spans="3:72" x14ac:dyDescent="0.2">
      <c r="C1329" s="89" t="s">
        <v>22</v>
      </c>
      <c r="D1329" t="s">
        <v>78</v>
      </c>
      <c r="E1329" s="245" t="s">
        <v>253</v>
      </c>
      <c r="F1329" s="28" t="s">
        <v>130</v>
      </c>
      <c r="G1329" s="207">
        <v>76.400000000000006</v>
      </c>
      <c r="H1329" s="278">
        <v>78.3</v>
      </c>
      <c r="I1329" s="278">
        <v>80.8</v>
      </c>
      <c r="J1329" s="278">
        <v>83.9</v>
      </c>
      <c r="K1329" s="278">
        <v>83.2</v>
      </c>
      <c r="L1329" s="278">
        <v>81.5</v>
      </c>
      <c r="M1329" s="278">
        <v>81.8</v>
      </c>
      <c r="N1329" s="278">
        <v>83.9</v>
      </c>
      <c r="O1329" s="278">
        <v>85.4</v>
      </c>
      <c r="P1329" s="278">
        <v>86.6</v>
      </c>
      <c r="Q1329" s="278">
        <v>88</v>
      </c>
      <c r="R1329" s="278">
        <v>86.9</v>
      </c>
      <c r="S1329" s="278">
        <v>87.6</v>
      </c>
      <c r="T1329" s="278">
        <v>89.4</v>
      </c>
      <c r="U1329" s="278">
        <v>90.4</v>
      </c>
      <c r="V1329" s="278">
        <v>94.3</v>
      </c>
      <c r="W1329" s="278">
        <v>96.7</v>
      </c>
      <c r="X1329" s="278">
        <v>98.8</v>
      </c>
      <c r="Y1329" s="278">
        <v>101.1</v>
      </c>
      <c r="Z1329" s="278">
        <v>102.4</v>
      </c>
      <c r="AA1329" s="278">
        <v>101.4</v>
      </c>
      <c r="AB1329" s="278">
        <v>101.7</v>
      </c>
      <c r="AC1329" s="278">
        <v>101.5</v>
      </c>
      <c r="AD1329" s="278">
        <v>98</v>
      </c>
      <c r="AE1329" s="278">
        <v>95.8</v>
      </c>
      <c r="AF1329" s="278">
        <v>93.899999999999991</v>
      </c>
      <c r="AG1329" s="278">
        <v>88.9</v>
      </c>
      <c r="AH1329" s="278">
        <v>88.2</v>
      </c>
      <c r="AI1329" s="278">
        <v>81.8</v>
      </c>
      <c r="AJ1329" s="278">
        <v>86.5</v>
      </c>
      <c r="AK1329" s="278">
        <v>94.7</v>
      </c>
      <c r="AL1329" s="278">
        <v>91.9</v>
      </c>
      <c r="AM1329" s="278">
        <v>100.7</v>
      </c>
      <c r="AN1329" s="278">
        <v>108.5</v>
      </c>
      <c r="AO1329" s="278">
        <v>115.7</v>
      </c>
      <c r="AP1329" s="278">
        <v>118.2</v>
      </c>
      <c r="AQ1329" s="278">
        <v>121.6</v>
      </c>
      <c r="AR1329" s="278">
        <v>123.1</v>
      </c>
      <c r="AS1329" s="278">
        <v>120.1</v>
      </c>
      <c r="AT1329" s="278">
        <v>119.6</v>
      </c>
      <c r="AU1329" s="278">
        <v>135.4</v>
      </c>
      <c r="AV1329" s="278">
        <v>122.5</v>
      </c>
      <c r="AW1329" s="278">
        <v>143.5</v>
      </c>
      <c r="AX1329" s="278">
        <v>148.19999999999999</v>
      </c>
      <c r="AY1329" s="278">
        <v>138.5</v>
      </c>
      <c r="AZ1329" s="278">
        <v>140.30000000000001</v>
      </c>
      <c r="BA1329" s="278">
        <v>146.6</v>
      </c>
      <c r="BB1329" s="278">
        <v>152.1</v>
      </c>
      <c r="BC1329" s="278">
        <v>164</v>
      </c>
      <c r="BD1329" s="278">
        <v>172.1</v>
      </c>
      <c r="BE1329" s="278">
        <v>177.7</v>
      </c>
      <c r="BF1329" s="278">
        <v>185.3</v>
      </c>
      <c r="BG1329" s="278">
        <v>200.7</v>
      </c>
      <c r="BH1329" s="278">
        <v>207.2</v>
      </c>
      <c r="BI1329" s="278">
        <v>201.7</v>
      </c>
      <c r="BJ1329" s="278">
        <v>193.4</v>
      </c>
      <c r="BK1329" s="278">
        <v>193.1</v>
      </c>
      <c r="BL1329" s="278">
        <v>183.4</v>
      </c>
      <c r="BM1329" s="278">
        <v>173.5</v>
      </c>
      <c r="BN1329" s="278">
        <v>175.8</v>
      </c>
      <c r="BO1329" s="278">
        <v>182.6</v>
      </c>
      <c r="BP1329" s="278">
        <v>183.6</v>
      </c>
      <c r="BQ1329" s="278">
        <v>192.2</v>
      </c>
      <c r="BR1329" s="278">
        <v>194.5</v>
      </c>
      <c r="BS1329" s="278">
        <v>201.8</v>
      </c>
      <c r="BT1329" s="278">
        <v>183.3</v>
      </c>
    </row>
    <row r="1330" spans="3:72" x14ac:dyDescent="0.2">
      <c r="C1330" s="89" t="s">
        <v>23</v>
      </c>
      <c r="D1330" t="s">
        <v>78</v>
      </c>
      <c r="E1330" s="245" t="s">
        <v>253</v>
      </c>
      <c r="F1330" s="28" t="s">
        <v>130</v>
      </c>
      <c r="G1330" s="207">
        <v>39.6</v>
      </c>
      <c r="H1330" s="278">
        <v>40.799999999999997</v>
      </c>
      <c r="I1330" s="278">
        <v>42.2</v>
      </c>
      <c r="J1330" s="278">
        <v>43.4</v>
      </c>
      <c r="K1330" s="278">
        <v>42.7</v>
      </c>
      <c r="L1330" s="278">
        <v>41.7</v>
      </c>
      <c r="M1330" s="278">
        <v>42.2</v>
      </c>
      <c r="N1330" s="278">
        <v>41.5</v>
      </c>
      <c r="O1330" s="278">
        <v>41.2</v>
      </c>
      <c r="P1330" s="278">
        <v>40.700000000000003</v>
      </c>
      <c r="Q1330" s="278">
        <v>40.6</v>
      </c>
      <c r="R1330" s="278">
        <v>39.6</v>
      </c>
      <c r="S1330" s="278">
        <v>39.4</v>
      </c>
      <c r="T1330" s="278">
        <v>40.299999999999997</v>
      </c>
      <c r="U1330" s="278">
        <v>40.700000000000003</v>
      </c>
      <c r="V1330" s="278">
        <v>43.8</v>
      </c>
      <c r="W1330" s="278">
        <v>46.3</v>
      </c>
      <c r="X1330" s="278">
        <v>47.8</v>
      </c>
      <c r="Y1330" s="278">
        <v>49.1</v>
      </c>
      <c r="Z1330" s="278">
        <v>49.8</v>
      </c>
      <c r="AA1330" s="278">
        <v>49.1</v>
      </c>
      <c r="AB1330" s="278">
        <v>49.1</v>
      </c>
      <c r="AC1330" s="278">
        <v>48.9</v>
      </c>
      <c r="AD1330" s="278">
        <v>47.3</v>
      </c>
      <c r="AE1330" s="278">
        <v>46.3</v>
      </c>
      <c r="AF1330" s="278">
        <v>46.2</v>
      </c>
      <c r="AG1330" s="278">
        <v>50.9</v>
      </c>
      <c r="AH1330" s="278">
        <v>46.2</v>
      </c>
      <c r="AI1330" s="278">
        <v>44.8</v>
      </c>
      <c r="AJ1330" s="278">
        <v>43</v>
      </c>
      <c r="AK1330" s="278">
        <v>44.8</v>
      </c>
      <c r="AL1330" s="278">
        <v>41.4</v>
      </c>
      <c r="AM1330" s="278">
        <v>45.7</v>
      </c>
      <c r="AN1330" s="278">
        <v>49.1</v>
      </c>
      <c r="AO1330" s="278">
        <v>53.300000000000004</v>
      </c>
      <c r="AP1330" s="278">
        <v>56.5</v>
      </c>
      <c r="AQ1330" s="278">
        <v>58.3</v>
      </c>
      <c r="AR1330" s="278">
        <v>58.2</v>
      </c>
      <c r="AS1330" s="278">
        <v>57.2</v>
      </c>
      <c r="AT1330" s="278">
        <v>57.7</v>
      </c>
      <c r="AU1330" s="278">
        <v>67.8</v>
      </c>
      <c r="AV1330" s="278">
        <v>65.3</v>
      </c>
      <c r="AW1330" s="278">
        <v>81.900000000000006</v>
      </c>
      <c r="AX1330" s="278">
        <v>92.5</v>
      </c>
      <c r="AY1330" s="278">
        <v>80.099999999999994</v>
      </c>
      <c r="AZ1330" s="278">
        <v>84.2</v>
      </c>
      <c r="BA1330" s="278">
        <v>89.1</v>
      </c>
      <c r="BB1330" s="278">
        <v>96.9</v>
      </c>
      <c r="BC1330" s="278">
        <v>107.3</v>
      </c>
      <c r="BD1330" s="278">
        <v>113.6</v>
      </c>
      <c r="BE1330" s="278">
        <v>124.7</v>
      </c>
      <c r="BF1330" s="278">
        <v>131.5</v>
      </c>
      <c r="BG1330" s="278">
        <v>145.6</v>
      </c>
      <c r="BH1330" s="278">
        <v>153.4</v>
      </c>
      <c r="BI1330" s="278">
        <v>143.19999999999999</v>
      </c>
      <c r="BJ1330" s="278">
        <v>143.9</v>
      </c>
      <c r="BK1330" s="278">
        <v>139.19999999999999</v>
      </c>
      <c r="BL1330" s="278">
        <v>131.9</v>
      </c>
      <c r="BM1330" s="278">
        <v>124.6</v>
      </c>
      <c r="BN1330" s="278">
        <v>128.4</v>
      </c>
      <c r="BO1330" s="278">
        <v>134.5</v>
      </c>
      <c r="BP1330" s="278">
        <v>138.6</v>
      </c>
      <c r="BQ1330" s="278">
        <v>143.4</v>
      </c>
      <c r="BR1330" s="278">
        <v>145.4</v>
      </c>
      <c r="BS1330" s="278">
        <v>151.9</v>
      </c>
      <c r="BT1330" s="278">
        <v>142</v>
      </c>
    </row>
    <row r="1331" spans="3:72" x14ac:dyDescent="0.2">
      <c r="C1331" s="89" t="s">
        <v>24</v>
      </c>
      <c r="D1331" t="s">
        <v>78</v>
      </c>
      <c r="E1331" s="245" t="s">
        <v>253</v>
      </c>
      <c r="F1331" s="28" t="s">
        <v>130</v>
      </c>
      <c r="G1331" s="207">
        <v>168.2</v>
      </c>
      <c r="H1331" s="278">
        <v>176.9</v>
      </c>
      <c r="I1331" s="278">
        <v>185</v>
      </c>
      <c r="J1331" s="278">
        <v>194.3</v>
      </c>
      <c r="K1331" s="278">
        <v>195.9</v>
      </c>
      <c r="L1331" s="278">
        <v>200.8</v>
      </c>
      <c r="M1331" s="278">
        <v>211.7</v>
      </c>
      <c r="N1331" s="278">
        <v>223.7</v>
      </c>
      <c r="O1331" s="278">
        <v>235.5</v>
      </c>
      <c r="P1331" s="278">
        <v>248.7</v>
      </c>
      <c r="Q1331" s="278">
        <v>262.7</v>
      </c>
      <c r="R1331" s="278">
        <v>267.10000000000002</v>
      </c>
      <c r="S1331" s="278">
        <v>276.5</v>
      </c>
      <c r="T1331" s="278">
        <v>286.3</v>
      </c>
      <c r="U1331" s="278">
        <v>293.89999999999998</v>
      </c>
      <c r="V1331" s="278">
        <v>314.3</v>
      </c>
      <c r="W1331" s="278">
        <v>327.3</v>
      </c>
      <c r="X1331" s="278">
        <v>335.4</v>
      </c>
      <c r="Y1331" s="278">
        <v>344.8</v>
      </c>
      <c r="Z1331" s="278">
        <v>358</v>
      </c>
      <c r="AA1331" s="278">
        <v>362</v>
      </c>
      <c r="AB1331" s="278">
        <v>368.3</v>
      </c>
      <c r="AC1331" s="278">
        <v>373.3</v>
      </c>
      <c r="AD1331" s="278">
        <v>359.1</v>
      </c>
      <c r="AE1331" s="278">
        <v>348.8</v>
      </c>
      <c r="AF1331" s="278">
        <v>341.2</v>
      </c>
      <c r="AG1331" s="278">
        <v>338.3</v>
      </c>
      <c r="AH1331" s="278">
        <v>312.39999999999998</v>
      </c>
      <c r="AI1331" s="278">
        <v>300.5</v>
      </c>
      <c r="AJ1331" s="278">
        <v>301.29999999999995</v>
      </c>
      <c r="AK1331" s="278">
        <v>299.89999999999998</v>
      </c>
      <c r="AL1331" s="278">
        <v>339.29999999999995</v>
      </c>
      <c r="AM1331" s="278">
        <v>369</v>
      </c>
      <c r="AN1331" s="278">
        <v>406.40000000000003</v>
      </c>
      <c r="AO1331" s="278">
        <v>421.6</v>
      </c>
      <c r="AP1331" s="278">
        <v>438.29999999999995</v>
      </c>
      <c r="AQ1331" s="278">
        <v>473.4</v>
      </c>
      <c r="AR1331" s="278">
        <v>468.3</v>
      </c>
      <c r="AS1331" s="278">
        <v>459.1</v>
      </c>
      <c r="AT1331" s="278">
        <v>468.6</v>
      </c>
      <c r="AU1331" s="278">
        <v>476.2</v>
      </c>
      <c r="AV1331" s="278">
        <v>505.5</v>
      </c>
      <c r="AW1331" s="278">
        <v>485.3</v>
      </c>
      <c r="AX1331" s="278">
        <v>497.5</v>
      </c>
      <c r="AY1331" s="278">
        <v>544.70000000000005</v>
      </c>
      <c r="AZ1331" s="278">
        <v>606.5</v>
      </c>
      <c r="BA1331" s="278">
        <v>623.4</v>
      </c>
      <c r="BB1331" s="278">
        <v>656.3</v>
      </c>
      <c r="BC1331" s="278">
        <v>690</v>
      </c>
      <c r="BD1331" s="278">
        <v>734.3</v>
      </c>
      <c r="BE1331" s="278">
        <v>770.8</v>
      </c>
      <c r="BF1331" s="278">
        <v>806.1</v>
      </c>
      <c r="BG1331" s="278">
        <v>864.5</v>
      </c>
      <c r="BH1331" s="278">
        <v>871.3</v>
      </c>
      <c r="BI1331" s="278">
        <v>818.6</v>
      </c>
      <c r="BJ1331" s="278">
        <v>815.9</v>
      </c>
      <c r="BK1331" s="278">
        <v>800.1</v>
      </c>
      <c r="BL1331" s="278">
        <v>770.7</v>
      </c>
      <c r="BM1331" s="278">
        <v>741.3</v>
      </c>
      <c r="BN1331" s="278">
        <v>746.7</v>
      </c>
      <c r="BO1331" s="278">
        <v>778.6</v>
      </c>
      <c r="BP1331" s="278">
        <v>804.7</v>
      </c>
      <c r="BQ1331" s="278">
        <v>834.1</v>
      </c>
      <c r="BR1331" s="278">
        <v>844</v>
      </c>
      <c r="BS1331" s="278">
        <v>882.6</v>
      </c>
      <c r="BT1331" s="278">
        <v>817.8</v>
      </c>
    </row>
    <row r="1332" spans="3:72" x14ac:dyDescent="0.2">
      <c r="C1332" s="89" t="s">
        <v>25</v>
      </c>
      <c r="D1332" t="s">
        <v>78</v>
      </c>
      <c r="E1332" s="245" t="s">
        <v>253</v>
      </c>
      <c r="F1332" s="28" t="s">
        <v>130</v>
      </c>
      <c r="G1332" s="207">
        <v>89.4</v>
      </c>
      <c r="H1332" s="278">
        <v>92.7</v>
      </c>
      <c r="I1332" s="278">
        <v>95.7</v>
      </c>
      <c r="J1332" s="278">
        <v>102.9</v>
      </c>
      <c r="K1332" s="278">
        <v>105.3</v>
      </c>
      <c r="L1332" s="278">
        <v>106.7</v>
      </c>
      <c r="M1332" s="278">
        <v>111.8</v>
      </c>
      <c r="N1332" s="278">
        <v>119.7</v>
      </c>
      <c r="O1332" s="278">
        <v>127.6</v>
      </c>
      <c r="P1332" s="278">
        <v>129.19999999999999</v>
      </c>
      <c r="Q1332" s="278">
        <v>131</v>
      </c>
      <c r="R1332" s="278">
        <v>131.9</v>
      </c>
      <c r="S1332" s="278">
        <v>135.5</v>
      </c>
      <c r="T1332" s="278">
        <v>140.4</v>
      </c>
      <c r="U1332" s="278">
        <v>144.30000000000001</v>
      </c>
      <c r="V1332" s="278">
        <v>158.19999999999999</v>
      </c>
      <c r="W1332" s="278">
        <v>169</v>
      </c>
      <c r="X1332" s="278">
        <v>176.2</v>
      </c>
      <c r="Y1332" s="278">
        <v>184.1</v>
      </c>
      <c r="Z1332" s="278">
        <v>189.5</v>
      </c>
      <c r="AA1332" s="278">
        <v>190</v>
      </c>
      <c r="AB1332" s="278">
        <v>192.8</v>
      </c>
      <c r="AC1332" s="278">
        <v>194.1</v>
      </c>
      <c r="AD1332" s="278">
        <v>192.3</v>
      </c>
      <c r="AE1332" s="278">
        <v>192.7</v>
      </c>
      <c r="AF1332" s="278">
        <v>196.7</v>
      </c>
      <c r="AG1332" s="278">
        <v>198.9</v>
      </c>
      <c r="AH1332" s="278">
        <v>200.1</v>
      </c>
      <c r="AI1332" s="278">
        <v>201.5</v>
      </c>
      <c r="AJ1332" s="278">
        <v>178.5</v>
      </c>
      <c r="AK1332" s="278">
        <v>176.5</v>
      </c>
      <c r="AL1332" s="278">
        <v>178</v>
      </c>
      <c r="AM1332" s="278">
        <v>198.3</v>
      </c>
      <c r="AN1332" s="278">
        <v>205.3</v>
      </c>
      <c r="AO1332" s="278">
        <v>221</v>
      </c>
      <c r="AP1332" s="278">
        <v>239.5</v>
      </c>
      <c r="AQ1332" s="278">
        <v>240.2</v>
      </c>
      <c r="AR1332" s="278">
        <v>234.5</v>
      </c>
      <c r="AS1332" s="278">
        <v>229</v>
      </c>
      <c r="AT1332" s="278">
        <v>238.2</v>
      </c>
      <c r="AU1332" s="278">
        <v>253</v>
      </c>
      <c r="AV1332" s="278">
        <v>250.20000000000002</v>
      </c>
      <c r="AW1332" s="278">
        <v>276.10000000000002</v>
      </c>
      <c r="AX1332" s="278">
        <v>296.89999999999998</v>
      </c>
      <c r="AY1332" s="278">
        <v>314.5</v>
      </c>
      <c r="AZ1332" s="278">
        <v>347.2</v>
      </c>
      <c r="BA1332" s="278">
        <v>345.3</v>
      </c>
      <c r="BB1332" s="278">
        <v>374.7</v>
      </c>
      <c r="BC1332" s="278">
        <v>398.3</v>
      </c>
      <c r="BD1332" s="278">
        <v>428.2</v>
      </c>
      <c r="BE1332" s="278">
        <v>450</v>
      </c>
      <c r="BF1332" s="278">
        <v>473.6</v>
      </c>
      <c r="BG1332" s="278">
        <v>511.3</v>
      </c>
      <c r="BH1332" s="278">
        <v>523.9</v>
      </c>
      <c r="BI1332" s="278">
        <v>486.4</v>
      </c>
      <c r="BJ1332" s="278">
        <v>474.1</v>
      </c>
      <c r="BK1332" s="278">
        <v>466.4</v>
      </c>
      <c r="BL1332" s="278">
        <v>442.9</v>
      </c>
      <c r="BM1332" s="278">
        <v>427</v>
      </c>
      <c r="BN1332" s="278">
        <v>440</v>
      </c>
      <c r="BO1332" s="278">
        <v>462.3</v>
      </c>
      <c r="BP1332" s="278">
        <v>482</v>
      </c>
      <c r="BQ1332" s="278">
        <v>499.3</v>
      </c>
      <c r="BR1332" s="278">
        <v>505.1</v>
      </c>
      <c r="BS1332" s="278">
        <v>528</v>
      </c>
      <c r="BT1332" s="278">
        <v>487.7</v>
      </c>
    </row>
    <row r="1333" spans="3:72" x14ac:dyDescent="0.2">
      <c r="C1333" s="89" t="s">
        <v>26</v>
      </c>
      <c r="D1333" t="s">
        <v>78</v>
      </c>
      <c r="E1333" s="245" t="s">
        <v>253</v>
      </c>
      <c r="F1333" s="28" t="s">
        <v>130</v>
      </c>
      <c r="G1333" s="207">
        <v>31.1</v>
      </c>
      <c r="H1333" s="278">
        <v>31.8</v>
      </c>
      <c r="I1333" s="278">
        <v>32.5</v>
      </c>
      <c r="J1333" s="278">
        <v>32.700000000000003</v>
      </c>
      <c r="K1333" s="278">
        <v>32.700000000000003</v>
      </c>
      <c r="L1333" s="278">
        <v>32.1</v>
      </c>
      <c r="M1333" s="278">
        <v>32.1</v>
      </c>
      <c r="N1333" s="278">
        <v>31.9</v>
      </c>
      <c r="O1333" s="278">
        <v>31.6</v>
      </c>
      <c r="P1333" s="278">
        <v>32.1</v>
      </c>
      <c r="Q1333" s="278">
        <v>32.6</v>
      </c>
      <c r="R1333" s="278">
        <v>31.7</v>
      </c>
      <c r="S1333" s="278">
        <v>31.4</v>
      </c>
      <c r="T1333" s="278">
        <v>31.6</v>
      </c>
      <c r="U1333" s="278">
        <v>31.6</v>
      </c>
      <c r="V1333" s="278">
        <v>33.4</v>
      </c>
      <c r="W1333" s="278">
        <v>35</v>
      </c>
      <c r="X1333" s="278">
        <v>35.700000000000003</v>
      </c>
      <c r="Y1333" s="278">
        <v>36.1</v>
      </c>
      <c r="Z1333" s="278">
        <v>35.5</v>
      </c>
      <c r="AA1333" s="278">
        <v>34</v>
      </c>
      <c r="AB1333" s="278">
        <v>33.799999999999997</v>
      </c>
      <c r="AC1333" s="278">
        <v>33.200000000000003</v>
      </c>
      <c r="AD1333" s="278">
        <v>32.4</v>
      </c>
      <c r="AE1333" s="278">
        <v>32</v>
      </c>
      <c r="AF1333" s="278">
        <v>31.5</v>
      </c>
      <c r="AG1333" s="278">
        <v>28.7</v>
      </c>
      <c r="AH1333" s="278">
        <v>26.2</v>
      </c>
      <c r="AI1333" s="278">
        <v>28.5</v>
      </c>
      <c r="AJ1333" s="278">
        <v>29.8</v>
      </c>
      <c r="AK1333" s="278">
        <v>28.5</v>
      </c>
      <c r="AL1333" s="278">
        <v>27.4</v>
      </c>
      <c r="AM1333" s="278">
        <v>32.1</v>
      </c>
      <c r="AN1333" s="278">
        <v>35.799999999999997</v>
      </c>
      <c r="AO1333" s="278">
        <v>37.700000000000003</v>
      </c>
      <c r="AP1333" s="278">
        <v>38.700000000000003</v>
      </c>
      <c r="AQ1333" s="278">
        <v>40.1</v>
      </c>
      <c r="AR1333" s="278">
        <v>39.700000000000003</v>
      </c>
      <c r="AS1333" s="278">
        <v>39.299999999999997</v>
      </c>
      <c r="AT1333" s="278">
        <v>40.200000000000003</v>
      </c>
      <c r="AU1333" s="278">
        <v>45.8</v>
      </c>
      <c r="AV1333" s="278">
        <v>44.699999999999996</v>
      </c>
      <c r="AW1333" s="278">
        <v>50.9</v>
      </c>
      <c r="AX1333" s="278">
        <v>54.7</v>
      </c>
      <c r="AY1333" s="278">
        <v>55.1</v>
      </c>
      <c r="AZ1333" s="278">
        <v>55.5</v>
      </c>
      <c r="BA1333" s="278">
        <v>52.5</v>
      </c>
      <c r="BB1333" s="278">
        <v>55.7</v>
      </c>
      <c r="BC1333" s="278">
        <v>59.2</v>
      </c>
      <c r="BD1333" s="278">
        <v>61.4</v>
      </c>
      <c r="BE1333" s="278">
        <v>63.3</v>
      </c>
      <c r="BF1333" s="278">
        <v>64.400000000000006</v>
      </c>
      <c r="BG1333" s="278">
        <v>69.400000000000006</v>
      </c>
      <c r="BH1333" s="278">
        <v>69</v>
      </c>
      <c r="BI1333" s="278">
        <v>65.400000000000006</v>
      </c>
      <c r="BJ1333" s="278">
        <v>66</v>
      </c>
      <c r="BK1333" s="278">
        <v>64.3</v>
      </c>
      <c r="BL1333" s="278">
        <v>61.6</v>
      </c>
      <c r="BM1333" s="278">
        <v>61.1</v>
      </c>
      <c r="BN1333" s="278">
        <v>60.3</v>
      </c>
      <c r="BO1333" s="278">
        <v>63.2</v>
      </c>
      <c r="BP1333" s="278">
        <v>65.3</v>
      </c>
      <c r="BQ1333" s="278">
        <v>67.7</v>
      </c>
      <c r="BR1333" s="278">
        <v>68.2</v>
      </c>
      <c r="BS1333" s="278">
        <v>70.900000000000006</v>
      </c>
      <c r="BT1333" s="278">
        <v>64.5</v>
      </c>
    </row>
    <row r="1334" spans="3:72" x14ac:dyDescent="0.2">
      <c r="C1334" s="89" t="s">
        <v>27</v>
      </c>
      <c r="D1334" t="s">
        <v>78</v>
      </c>
      <c r="E1334" s="245" t="s">
        <v>253</v>
      </c>
      <c r="F1334" s="28" t="s">
        <v>130</v>
      </c>
      <c r="G1334" s="207">
        <v>59.4</v>
      </c>
      <c r="H1334" s="278">
        <v>61.7</v>
      </c>
      <c r="I1334" s="278">
        <v>64</v>
      </c>
      <c r="J1334" s="278">
        <v>67</v>
      </c>
      <c r="K1334" s="278">
        <v>66.7</v>
      </c>
      <c r="L1334" s="278">
        <v>66.900000000000006</v>
      </c>
      <c r="M1334" s="278">
        <v>69.3</v>
      </c>
      <c r="N1334" s="278">
        <v>71.8</v>
      </c>
      <c r="O1334" s="278">
        <v>74.7</v>
      </c>
      <c r="P1334" s="278">
        <v>77</v>
      </c>
      <c r="Q1334" s="278">
        <v>79.599999999999994</v>
      </c>
      <c r="R1334" s="278">
        <v>79.8</v>
      </c>
      <c r="S1334" s="278">
        <v>81.5</v>
      </c>
      <c r="T1334" s="278">
        <v>83.5</v>
      </c>
      <c r="U1334" s="278">
        <v>84.7</v>
      </c>
      <c r="V1334" s="278">
        <v>90.9</v>
      </c>
      <c r="W1334" s="278">
        <v>95</v>
      </c>
      <c r="X1334" s="278">
        <v>98.3</v>
      </c>
      <c r="Y1334" s="278">
        <v>101.6</v>
      </c>
      <c r="Z1334" s="278">
        <v>103.7</v>
      </c>
      <c r="AA1334" s="278">
        <v>102.9</v>
      </c>
      <c r="AB1334" s="278">
        <v>104.1</v>
      </c>
      <c r="AC1334" s="278">
        <v>105</v>
      </c>
      <c r="AD1334" s="278">
        <v>103.6</v>
      </c>
      <c r="AE1334" s="278">
        <v>103.6</v>
      </c>
      <c r="AF1334" s="278">
        <v>103</v>
      </c>
      <c r="AG1334" s="278">
        <v>99.6</v>
      </c>
      <c r="AH1334" s="278">
        <v>102.2</v>
      </c>
      <c r="AI1334" s="278">
        <v>97</v>
      </c>
      <c r="AJ1334" s="278">
        <v>104.1</v>
      </c>
      <c r="AK1334" s="278">
        <v>97.8</v>
      </c>
      <c r="AL1334" s="278">
        <v>102.7</v>
      </c>
      <c r="AM1334" s="278">
        <v>106.1</v>
      </c>
      <c r="AN1334" s="278">
        <v>115.5</v>
      </c>
      <c r="AO1334" s="278">
        <v>119.19999999999999</v>
      </c>
      <c r="AP1334" s="278">
        <v>127.8</v>
      </c>
      <c r="AQ1334" s="278">
        <v>122.9</v>
      </c>
      <c r="AR1334" s="278">
        <v>123.2</v>
      </c>
      <c r="AS1334" s="278">
        <v>117.9</v>
      </c>
      <c r="AT1334" s="278">
        <v>119.5</v>
      </c>
      <c r="AU1334" s="278">
        <v>132.30000000000001</v>
      </c>
      <c r="AV1334" s="278">
        <v>120.2</v>
      </c>
      <c r="AW1334" s="278">
        <v>135</v>
      </c>
      <c r="AX1334" s="278">
        <v>147.9</v>
      </c>
      <c r="AY1334" s="278">
        <v>154.4</v>
      </c>
      <c r="AZ1334" s="278">
        <v>167.6</v>
      </c>
      <c r="BA1334" s="278">
        <v>170.8</v>
      </c>
      <c r="BB1334" s="278">
        <v>177.5</v>
      </c>
      <c r="BC1334" s="278">
        <v>191.8</v>
      </c>
      <c r="BD1334" s="278">
        <v>201.5</v>
      </c>
      <c r="BE1334" s="278">
        <v>210.9</v>
      </c>
      <c r="BF1334" s="278">
        <v>221.8</v>
      </c>
      <c r="BG1334" s="278">
        <v>243.1</v>
      </c>
      <c r="BH1334" s="278">
        <v>245.5</v>
      </c>
      <c r="BI1334" s="278">
        <v>237</v>
      </c>
      <c r="BJ1334" s="278">
        <v>237.8</v>
      </c>
      <c r="BK1334" s="278">
        <v>234.3</v>
      </c>
      <c r="BL1334" s="278">
        <v>219.6</v>
      </c>
      <c r="BM1334" s="278">
        <v>211</v>
      </c>
      <c r="BN1334" s="278">
        <v>213.7</v>
      </c>
      <c r="BO1334" s="278">
        <v>222.5</v>
      </c>
      <c r="BP1334" s="278">
        <v>224.1</v>
      </c>
      <c r="BQ1334" s="278">
        <v>231.2</v>
      </c>
      <c r="BR1334" s="278">
        <v>236.1</v>
      </c>
      <c r="BS1334" s="278">
        <v>244.7</v>
      </c>
      <c r="BT1334" s="278">
        <v>227.7</v>
      </c>
    </row>
    <row r="1335" spans="3:72" x14ac:dyDescent="0.2">
      <c r="C1335" s="89" t="s">
        <v>28</v>
      </c>
      <c r="D1335" t="s">
        <v>78</v>
      </c>
      <c r="E1335" s="245" t="s">
        <v>253</v>
      </c>
      <c r="F1335" s="28" t="s">
        <v>130</v>
      </c>
      <c r="G1335" s="207">
        <v>184.5</v>
      </c>
      <c r="H1335" s="278">
        <v>194.2</v>
      </c>
      <c r="I1335" s="278">
        <v>203.4</v>
      </c>
      <c r="J1335" s="278">
        <v>218.7</v>
      </c>
      <c r="K1335" s="278">
        <v>223.8</v>
      </c>
      <c r="L1335" s="278">
        <v>224.9</v>
      </c>
      <c r="M1335" s="278">
        <v>230.8</v>
      </c>
      <c r="N1335" s="278">
        <v>246.2</v>
      </c>
      <c r="O1335" s="278">
        <v>261.5</v>
      </c>
      <c r="P1335" s="278">
        <v>267.7</v>
      </c>
      <c r="Q1335" s="278">
        <v>273.39999999999998</v>
      </c>
      <c r="R1335" s="278">
        <v>275.7</v>
      </c>
      <c r="S1335" s="278">
        <v>282.7</v>
      </c>
      <c r="T1335" s="278">
        <v>294.2</v>
      </c>
      <c r="U1335" s="278">
        <v>303.60000000000002</v>
      </c>
      <c r="V1335" s="278">
        <v>328.7</v>
      </c>
      <c r="W1335" s="278">
        <v>346.4</v>
      </c>
      <c r="X1335" s="278">
        <v>358.9</v>
      </c>
      <c r="Y1335" s="278">
        <v>373.1</v>
      </c>
      <c r="Z1335" s="278">
        <v>376.4</v>
      </c>
      <c r="AA1335" s="278">
        <v>369.9</v>
      </c>
      <c r="AB1335" s="278">
        <v>370.7</v>
      </c>
      <c r="AC1335" s="278">
        <v>370.3</v>
      </c>
      <c r="AD1335" s="278">
        <v>362.9</v>
      </c>
      <c r="AE1335" s="278">
        <v>359.9</v>
      </c>
      <c r="AF1335" s="278">
        <v>333.7</v>
      </c>
      <c r="AG1335" s="278">
        <v>315.10000000000002</v>
      </c>
      <c r="AH1335" s="278">
        <v>340.2</v>
      </c>
      <c r="AI1335" s="278">
        <v>358.8</v>
      </c>
      <c r="AJ1335" s="278">
        <v>321.70000000000005</v>
      </c>
      <c r="AK1335" s="278">
        <v>322.39999999999998</v>
      </c>
      <c r="AL1335" s="278">
        <v>363.1</v>
      </c>
      <c r="AM1335" s="278">
        <v>396.2</v>
      </c>
      <c r="AN1335" s="278">
        <v>382.5</v>
      </c>
      <c r="AO1335" s="278">
        <v>396.6</v>
      </c>
      <c r="AP1335" s="278">
        <v>418.4</v>
      </c>
      <c r="AQ1335" s="278">
        <v>423.2</v>
      </c>
      <c r="AR1335" s="278">
        <v>423.90000000000003</v>
      </c>
      <c r="AS1335" s="278">
        <v>419.9</v>
      </c>
      <c r="AT1335" s="278">
        <v>412.6</v>
      </c>
      <c r="AU1335" s="278">
        <v>384</v>
      </c>
      <c r="AV1335" s="278">
        <v>384.20000000000005</v>
      </c>
      <c r="AW1335" s="278">
        <v>416.29999999999995</v>
      </c>
      <c r="AX1335" s="278">
        <v>457.9</v>
      </c>
      <c r="AY1335" s="278">
        <v>516.30000000000007</v>
      </c>
      <c r="AZ1335" s="278">
        <v>552.6</v>
      </c>
      <c r="BA1335" s="278">
        <v>575.20000000000005</v>
      </c>
      <c r="BB1335" s="278">
        <v>598.6</v>
      </c>
      <c r="BC1335" s="278">
        <v>625.5</v>
      </c>
      <c r="BD1335" s="278">
        <v>678</v>
      </c>
      <c r="BE1335" s="278">
        <v>700</v>
      </c>
      <c r="BF1335" s="278">
        <v>740.4</v>
      </c>
      <c r="BG1335" s="278">
        <v>778.7</v>
      </c>
      <c r="BH1335" s="278">
        <v>790</v>
      </c>
      <c r="BI1335" s="278">
        <v>768</v>
      </c>
      <c r="BJ1335" s="278">
        <v>753.8</v>
      </c>
      <c r="BK1335" s="278">
        <v>741.1</v>
      </c>
      <c r="BL1335" s="278">
        <v>701</v>
      </c>
      <c r="BM1335" s="278">
        <v>676.8</v>
      </c>
      <c r="BN1335" s="278">
        <v>679.4</v>
      </c>
      <c r="BO1335" s="278">
        <v>720.5</v>
      </c>
      <c r="BP1335" s="278">
        <v>726.7</v>
      </c>
      <c r="BQ1335" s="278">
        <v>753.8</v>
      </c>
      <c r="BR1335" s="278">
        <v>768.1</v>
      </c>
      <c r="BS1335" s="278">
        <v>803</v>
      </c>
      <c r="BT1335" s="278">
        <v>743.8</v>
      </c>
    </row>
    <row r="1336" spans="3:72" x14ac:dyDescent="0.2">
      <c r="C1336" s="89" t="s">
        <v>29</v>
      </c>
      <c r="D1336" t="s">
        <v>78</v>
      </c>
      <c r="E1336" s="245" t="s">
        <v>253</v>
      </c>
      <c r="F1336" s="28" t="s">
        <v>130</v>
      </c>
      <c r="G1336" s="207">
        <v>13.9</v>
      </c>
      <c r="H1336" s="278">
        <v>14.7</v>
      </c>
      <c r="I1336" s="278">
        <v>15.4</v>
      </c>
      <c r="J1336" s="278">
        <v>15.9</v>
      </c>
      <c r="K1336" s="278">
        <v>15.6</v>
      </c>
      <c r="L1336" s="278">
        <v>15.7</v>
      </c>
      <c r="M1336" s="278">
        <v>16.2</v>
      </c>
      <c r="N1336" s="278">
        <v>16.8</v>
      </c>
      <c r="O1336" s="278">
        <v>17.2</v>
      </c>
      <c r="P1336" s="278">
        <v>17.8</v>
      </c>
      <c r="Q1336" s="278">
        <v>18.3</v>
      </c>
      <c r="R1336" s="278">
        <v>18.3</v>
      </c>
      <c r="S1336" s="278">
        <v>18.899999999999999</v>
      </c>
      <c r="T1336" s="278">
        <v>19.399999999999999</v>
      </c>
      <c r="U1336" s="278">
        <v>19.899999999999999</v>
      </c>
      <c r="V1336" s="278">
        <v>21.5</v>
      </c>
      <c r="W1336" s="278">
        <v>22.8</v>
      </c>
      <c r="X1336" s="278">
        <v>23.9</v>
      </c>
      <c r="Y1336" s="278">
        <v>25.2</v>
      </c>
      <c r="Z1336" s="278">
        <v>25.6</v>
      </c>
      <c r="AA1336" s="278">
        <v>25.3</v>
      </c>
      <c r="AB1336" s="278">
        <v>25.3</v>
      </c>
      <c r="AC1336" s="278">
        <v>25.2</v>
      </c>
      <c r="AD1336" s="278">
        <v>24.8</v>
      </c>
      <c r="AE1336" s="278">
        <v>24.6</v>
      </c>
      <c r="AF1336" s="278">
        <v>25</v>
      </c>
      <c r="AG1336" s="278">
        <v>26.9</v>
      </c>
      <c r="AH1336" s="278">
        <v>27.8</v>
      </c>
      <c r="AI1336" s="278">
        <v>25.5</v>
      </c>
      <c r="AJ1336" s="278">
        <v>26.5</v>
      </c>
      <c r="AK1336" s="278">
        <v>30.8</v>
      </c>
      <c r="AL1336" s="278">
        <v>32.299999999999997</v>
      </c>
      <c r="AM1336" s="278">
        <v>36.9</v>
      </c>
      <c r="AN1336" s="278">
        <v>41.2</v>
      </c>
      <c r="AO1336" s="278">
        <v>44.199999999999996</v>
      </c>
      <c r="AP1336" s="278">
        <v>50.6</v>
      </c>
      <c r="AQ1336" s="278">
        <v>52.4</v>
      </c>
      <c r="AR1336" s="278">
        <v>52.1</v>
      </c>
      <c r="AS1336" s="278">
        <v>51</v>
      </c>
      <c r="AT1336" s="278">
        <v>51.4</v>
      </c>
      <c r="AU1336" s="278">
        <v>53.6</v>
      </c>
      <c r="AV1336" s="278">
        <v>52.5</v>
      </c>
      <c r="AW1336" s="278">
        <v>67.900000000000006</v>
      </c>
      <c r="AX1336" s="278">
        <v>73.800000000000011</v>
      </c>
      <c r="AY1336" s="278">
        <v>76.3</v>
      </c>
      <c r="AZ1336" s="278">
        <v>79.7</v>
      </c>
      <c r="BA1336" s="278">
        <v>85.3</v>
      </c>
      <c r="BB1336" s="278">
        <v>95.9</v>
      </c>
      <c r="BC1336" s="278">
        <v>101.9</v>
      </c>
      <c r="BD1336" s="278">
        <v>109.4</v>
      </c>
      <c r="BE1336" s="278">
        <v>115</v>
      </c>
      <c r="BF1336" s="278">
        <v>123</v>
      </c>
      <c r="BG1336" s="278">
        <v>136.9</v>
      </c>
      <c r="BH1336" s="278">
        <v>142.69999999999999</v>
      </c>
      <c r="BI1336" s="278">
        <v>139</v>
      </c>
      <c r="BJ1336" s="278">
        <v>133.5</v>
      </c>
      <c r="BK1336" s="278">
        <v>129.1</v>
      </c>
      <c r="BL1336" s="278">
        <v>125.1</v>
      </c>
      <c r="BM1336" s="278">
        <v>122.9</v>
      </c>
      <c r="BN1336" s="278">
        <v>127.2</v>
      </c>
      <c r="BO1336" s="278">
        <v>133</v>
      </c>
      <c r="BP1336" s="278">
        <v>139.4</v>
      </c>
      <c r="BQ1336" s="278">
        <v>144.1</v>
      </c>
      <c r="BR1336" s="278">
        <v>146.5</v>
      </c>
      <c r="BS1336" s="278">
        <v>153.30000000000001</v>
      </c>
      <c r="BT1336" s="278">
        <v>143.4</v>
      </c>
    </row>
    <row r="1337" spans="3:72" x14ac:dyDescent="0.2">
      <c r="C1337" s="89" t="s">
        <v>30</v>
      </c>
      <c r="D1337" t="s">
        <v>78</v>
      </c>
      <c r="E1337" s="245" t="s">
        <v>253</v>
      </c>
      <c r="F1337" s="28" t="s">
        <v>130</v>
      </c>
      <c r="G1337" s="207">
        <v>16.8</v>
      </c>
      <c r="H1337" s="278">
        <v>17.899999999999999</v>
      </c>
      <c r="I1337" s="278">
        <v>18.8</v>
      </c>
      <c r="J1337" s="278">
        <v>19.600000000000001</v>
      </c>
      <c r="K1337" s="278">
        <v>19.2</v>
      </c>
      <c r="L1337" s="278">
        <v>19.399999999999999</v>
      </c>
      <c r="M1337" s="278">
        <v>20.100000000000001</v>
      </c>
      <c r="N1337" s="278">
        <v>21.3</v>
      </c>
      <c r="O1337" s="278">
        <v>22.3</v>
      </c>
      <c r="P1337" s="278">
        <v>23.6</v>
      </c>
      <c r="Q1337" s="278">
        <v>24.9</v>
      </c>
      <c r="R1337" s="278">
        <v>24.8</v>
      </c>
      <c r="S1337" s="278">
        <v>24.7</v>
      </c>
      <c r="T1337" s="278">
        <v>26.3</v>
      </c>
      <c r="U1337" s="278">
        <v>27.1</v>
      </c>
      <c r="V1337" s="278">
        <v>28.7</v>
      </c>
      <c r="W1337" s="278">
        <v>29.3</v>
      </c>
      <c r="X1337" s="278">
        <v>29.6</v>
      </c>
      <c r="Y1337" s="278">
        <v>29.7</v>
      </c>
      <c r="Z1337" s="278">
        <v>30.6</v>
      </c>
      <c r="AA1337" s="278">
        <v>30.9</v>
      </c>
      <c r="AB1337" s="278">
        <v>31</v>
      </c>
      <c r="AC1337" s="278">
        <v>31</v>
      </c>
      <c r="AD1337" s="278">
        <v>30.3</v>
      </c>
      <c r="AE1337" s="278">
        <v>30</v>
      </c>
      <c r="AF1337" s="278">
        <v>30</v>
      </c>
      <c r="AG1337" s="278">
        <v>26.8</v>
      </c>
      <c r="AH1337" s="278">
        <v>28</v>
      </c>
      <c r="AI1337" s="278">
        <v>24.4</v>
      </c>
      <c r="AJ1337" s="278">
        <v>25.3</v>
      </c>
      <c r="AK1337" s="278">
        <v>23.9</v>
      </c>
      <c r="AL1337" s="278">
        <v>26.7</v>
      </c>
      <c r="AM1337" s="278">
        <v>25.6</v>
      </c>
      <c r="AN1337" s="278">
        <v>26.4</v>
      </c>
      <c r="AO1337" s="278">
        <v>29.9</v>
      </c>
      <c r="AP1337" s="278">
        <v>31.4</v>
      </c>
      <c r="AQ1337" s="278">
        <v>29.9</v>
      </c>
      <c r="AR1337" s="278">
        <v>30.2</v>
      </c>
      <c r="AS1337" s="278">
        <v>28.6</v>
      </c>
      <c r="AT1337" s="278">
        <v>31</v>
      </c>
      <c r="AU1337" s="278">
        <v>35.9</v>
      </c>
      <c r="AV1337" s="278">
        <v>33.4</v>
      </c>
      <c r="AW1337" s="278">
        <v>38.799999999999997</v>
      </c>
      <c r="AX1337" s="278">
        <v>41.5</v>
      </c>
      <c r="AY1337" s="278">
        <v>39.6</v>
      </c>
      <c r="AZ1337" s="278">
        <v>41.7</v>
      </c>
      <c r="BA1337" s="278">
        <v>42.2</v>
      </c>
      <c r="BB1337" s="278">
        <v>45</v>
      </c>
      <c r="BC1337" s="278">
        <v>47</v>
      </c>
      <c r="BD1337" s="278">
        <v>48.3</v>
      </c>
      <c r="BE1337" s="278">
        <v>52.4</v>
      </c>
      <c r="BF1337" s="278">
        <v>52.3</v>
      </c>
      <c r="BG1337" s="278">
        <v>57.3</v>
      </c>
      <c r="BH1337" s="278">
        <v>58</v>
      </c>
      <c r="BI1337" s="278">
        <v>54.4</v>
      </c>
      <c r="BJ1337" s="278">
        <v>53.6</v>
      </c>
      <c r="BK1337" s="278">
        <v>51.6</v>
      </c>
      <c r="BL1337" s="278">
        <v>48.6</v>
      </c>
      <c r="BM1337" s="278">
        <v>47.3</v>
      </c>
      <c r="BN1337" s="278">
        <v>49.2</v>
      </c>
      <c r="BO1337" s="278">
        <v>51.8</v>
      </c>
      <c r="BP1337" s="278">
        <v>53.6</v>
      </c>
      <c r="BQ1337" s="278">
        <v>55.2</v>
      </c>
      <c r="BR1337" s="278">
        <v>56</v>
      </c>
      <c r="BS1337" s="278">
        <v>58.4</v>
      </c>
      <c r="BT1337" s="278">
        <v>51.9</v>
      </c>
    </row>
    <row r="1338" spans="3:72" x14ac:dyDescent="0.2">
      <c r="C1338" s="89" t="s">
        <v>31</v>
      </c>
      <c r="D1338" t="s">
        <v>78</v>
      </c>
      <c r="E1338" s="245" t="s">
        <v>253</v>
      </c>
      <c r="F1338" s="28" t="s">
        <v>130</v>
      </c>
      <c r="G1338" s="207">
        <v>65.7</v>
      </c>
      <c r="H1338" s="278">
        <v>69.8</v>
      </c>
      <c r="I1338" s="278">
        <v>74</v>
      </c>
      <c r="J1338" s="278">
        <v>77.7</v>
      </c>
      <c r="K1338" s="278">
        <v>77.5</v>
      </c>
      <c r="L1338" s="278">
        <v>79</v>
      </c>
      <c r="M1338" s="278">
        <v>83.3</v>
      </c>
      <c r="N1338" s="278">
        <v>86.9</v>
      </c>
      <c r="O1338" s="278">
        <v>90.4</v>
      </c>
      <c r="P1338" s="278">
        <v>94.4</v>
      </c>
      <c r="Q1338" s="278">
        <v>98.4</v>
      </c>
      <c r="R1338" s="278">
        <v>100.3</v>
      </c>
      <c r="S1338" s="278">
        <v>103.9</v>
      </c>
      <c r="T1338" s="278">
        <v>107.2</v>
      </c>
      <c r="U1338" s="278">
        <v>109.6</v>
      </c>
      <c r="V1338" s="278">
        <v>116.4</v>
      </c>
      <c r="W1338" s="278">
        <v>120.2</v>
      </c>
      <c r="X1338" s="278">
        <v>123.7</v>
      </c>
      <c r="Y1338" s="278">
        <v>128</v>
      </c>
      <c r="Z1338" s="278">
        <v>130.19999999999999</v>
      </c>
      <c r="AA1338" s="278">
        <v>129.19999999999999</v>
      </c>
      <c r="AB1338" s="278">
        <v>126.6</v>
      </c>
      <c r="AC1338" s="278">
        <v>123.6</v>
      </c>
      <c r="AD1338" s="278">
        <v>117.5</v>
      </c>
      <c r="AE1338" s="278">
        <v>113</v>
      </c>
      <c r="AF1338" s="278">
        <v>111.9</v>
      </c>
      <c r="AG1338" s="278">
        <v>114.4</v>
      </c>
      <c r="AH1338" s="278">
        <v>114.2</v>
      </c>
      <c r="AI1338" s="278">
        <v>103.3</v>
      </c>
      <c r="AJ1338" s="278">
        <v>99.9</v>
      </c>
      <c r="AK1338" s="278">
        <v>105.9</v>
      </c>
      <c r="AL1338" s="278">
        <v>107.4</v>
      </c>
      <c r="AM1338" s="278">
        <v>92.9</v>
      </c>
      <c r="AN1338" s="278">
        <v>98.2</v>
      </c>
      <c r="AO1338" s="278">
        <v>103.2</v>
      </c>
      <c r="AP1338" s="278">
        <v>110.5</v>
      </c>
      <c r="AQ1338" s="278">
        <v>114.6</v>
      </c>
      <c r="AR1338" s="278">
        <v>113.5</v>
      </c>
      <c r="AS1338" s="278">
        <v>112.9</v>
      </c>
      <c r="AT1338" s="278">
        <v>110.8</v>
      </c>
      <c r="AU1338" s="278">
        <v>115.7</v>
      </c>
      <c r="AV1338" s="278">
        <v>114.3</v>
      </c>
      <c r="AW1338" s="278">
        <v>121.5</v>
      </c>
      <c r="AX1338" s="278">
        <v>130.4</v>
      </c>
      <c r="AY1338" s="278">
        <v>140.5</v>
      </c>
      <c r="AZ1338" s="278">
        <v>159.80000000000001</v>
      </c>
      <c r="BA1338" s="278">
        <v>161.6</v>
      </c>
      <c r="BB1338" s="278">
        <v>167.8</v>
      </c>
      <c r="BC1338" s="278">
        <v>174.4</v>
      </c>
      <c r="BD1338" s="278">
        <v>182.4</v>
      </c>
      <c r="BE1338" s="278">
        <v>188.2</v>
      </c>
      <c r="BF1338" s="278">
        <v>195.4</v>
      </c>
      <c r="BG1338" s="278">
        <v>206.2</v>
      </c>
      <c r="BH1338" s="278">
        <v>210.4</v>
      </c>
      <c r="BI1338" s="278">
        <v>198.9</v>
      </c>
      <c r="BJ1338" s="278">
        <v>200.6</v>
      </c>
      <c r="BK1338" s="278">
        <v>192.3</v>
      </c>
      <c r="BL1338" s="278">
        <v>184.6</v>
      </c>
      <c r="BM1338" s="278">
        <v>175.7</v>
      </c>
      <c r="BN1338" s="278">
        <v>179.2</v>
      </c>
      <c r="BO1338" s="278">
        <v>189.9</v>
      </c>
      <c r="BP1338" s="278">
        <v>193</v>
      </c>
      <c r="BQ1338" s="278">
        <v>198.4</v>
      </c>
      <c r="BR1338" s="278">
        <v>200.9</v>
      </c>
      <c r="BS1338" s="278">
        <v>209.5</v>
      </c>
      <c r="BT1338" s="278">
        <v>194.2</v>
      </c>
    </row>
    <row r="1339" spans="3:72" x14ac:dyDescent="0.2">
      <c r="C1339" s="89" t="s">
        <v>32</v>
      </c>
      <c r="D1339" t="s">
        <v>78</v>
      </c>
      <c r="E1339" s="245" t="s">
        <v>253</v>
      </c>
      <c r="F1339" s="28" t="s">
        <v>130</v>
      </c>
      <c r="G1339" s="207">
        <v>6.4</v>
      </c>
      <c r="H1339" s="278">
        <v>6.8</v>
      </c>
      <c r="I1339" s="278">
        <v>7.1</v>
      </c>
      <c r="J1339" s="278">
        <v>7.3</v>
      </c>
      <c r="K1339" s="278">
        <v>7.2</v>
      </c>
      <c r="L1339" s="278">
        <v>7.3</v>
      </c>
      <c r="M1339" s="278">
        <v>7.6</v>
      </c>
      <c r="N1339" s="278">
        <v>7.9</v>
      </c>
      <c r="O1339" s="278">
        <v>8.1999999999999993</v>
      </c>
      <c r="P1339" s="278">
        <v>8.3000000000000007</v>
      </c>
      <c r="Q1339" s="278">
        <v>8.5</v>
      </c>
      <c r="R1339" s="278">
        <v>8.6</v>
      </c>
      <c r="S1339" s="278">
        <v>8.9</v>
      </c>
      <c r="T1339" s="278">
        <v>9.1999999999999993</v>
      </c>
      <c r="U1339" s="278">
        <v>9.3000000000000007</v>
      </c>
      <c r="V1339" s="278">
        <v>10</v>
      </c>
      <c r="W1339" s="278">
        <v>10.4</v>
      </c>
      <c r="X1339" s="278">
        <v>10.7</v>
      </c>
      <c r="Y1339" s="278">
        <v>10.9</v>
      </c>
      <c r="Z1339" s="278">
        <v>11.3</v>
      </c>
      <c r="AA1339" s="278">
        <v>11.3</v>
      </c>
      <c r="AB1339" s="278">
        <v>11.6</v>
      </c>
      <c r="AC1339" s="278">
        <v>11.7</v>
      </c>
      <c r="AD1339" s="278">
        <v>11.4</v>
      </c>
      <c r="AE1339" s="278">
        <v>11.1</v>
      </c>
      <c r="AF1339" s="278">
        <v>11.1</v>
      </c>
      <c r="AG1339" s="278">
        <v>9.9</v>
      </c>
      <c r="AH1339" s="278">
        <v>12.9</v>
      </c>
      <c r="AI1339" s="278">
        <v>12.3</v>
      </c>
      <c r="AJ1339" s="278">
        <v>11.3</v>
      </c>
      <c r="AK1339" s="278">
        <v>13</v>
      </c>
      <c r="AL1339" s="278">
        <v>12.3</v>
      </c>
      <c r="AM1339" s="278">
        <v>13.5</v>
      </c>
      <c r="AN1339" s="278">
        <v>13.9</v>
      </c>
      <c r="AO1339" s="278">
        <v>16.399999999999999</v>
      </c>
      <c r="AP1339" s="278">
        <v>17.600000000000001</v>
      </c>
      <c r="AQ1339" s="278">
        <v>17.5</v>
      </c>
      <c r="AR1339" s="278">
        <v>16.7</v>
      </c>
      <c r="AS1339" s="278">
        <v>16.5</v>
      </c>
      <c r="AT1339" s="278">
        <v>16.7</v>
      </c>
      <c r="AU1339" s="278">
        <v>17.899999999999999</v>
      </c>
      <c r="AV1339" s="278">
        <v>14.3</v>
      </c>
      <c r="AW1339" s="278">
        <v>18.2</v>
      </c>
      <c r="AX1339" s="278">
        <v>17.899999999999999</v>
      </c>
      <c r="AY1339" s="278">
        <v>17.100000000000001</v>
      </c>
      <c r="AZ1339" s="278">
        <v>17.399999999999999</v>
      </c>
      <c r="BA1339" s="278">
        <v>17.3</v>
      </c>
      <c r="BB1339" s="278">
        <v>18.8</v>
      </c>
      <c r="BC1339" s="278">
        <v>20.5</v>
      </c>
      <c r="BD1339" s="278">
        <v>22.3</v>
      </c>
      <c r="BE1339" s="278">
        <v>22</v>
      </c>
      <c r="BF1339" s="278">
        <v>24.3</v>
      </c>
      <c r="BG1339" s="278">
        <v>26.2</v>
      </c>
      <c r="BH1339" s="278">
        <v>27.5</v>
      </c>
      <c r="BI1339" s="278">
        <v>25.1</v>
      </c>
      <c r="BJ1339" s="278">
        <v>25.2</v>
      </c>
      <c r="BK1339" s="278">
        <v>25.5</v>
      </c>
      <c r="BL1339" s="278">
        <v>23.8</v>
      </c>
      <c r="BM1339" s="278">
        <v>23.4</v>
      </c>
      <c r="BN1339" s="278">
        <v>23.8</v>
      </c>
      <c r="BO1339" s="278">
        <v>24.3</v>
      </c>
      <c r="BP1339" s="278">
        <v>24.8</v>
      </c>
      <c r="BQ1339" s="278">
        <v>25.8</v>
      </c>
      <c r="BR1339" s="278">
        <v>26</v>
      </c>
      <c r="BS1339" s="278">
        <v>27.1</v>
      </c>
      <c r="BT1339" s="278">
        <v>24.4</v>
      </c>
    </row>
    <row r="1340" spans="3:72" x14ac:dyDescent="0.2">
      <c r="C1340" s="90" t="s">
        <v>33</v>
      </c>
      <c r="D1340" s="103" t="s">
        <v>78</v>
      </c>
      <c r="E1340" s="246" t="s">
        <v>253</v>
      </c>
      <c r="F1340" s="91" t="s">
        <v>130</v>
      </c>
      <c r="G1340" s="208">
        <v>1034.9000000000001</v>
      </c>
      <c r="H1340" s="279">
        <v>1081.4000000000001</v>
      </c>
      <c r="I1340" s="279">
        <v>1128.0999999999999</v>
      </c>
      <c r="J1340" s="279">
        <v>1188.5999999999999</v>
      </c>
      <c r="K1340" s="279">
        <v>1194.9000000000001</v>
      </c>
      <c r="L1340" s="279">
        <v>1203.8000000000002</v>
      </c>
      <c r="M1340" s="279">
        <v>1248.2999999999997</v>
      </c>
      <c r="N1340" s="279">
        <v>1308.4000000000001</v>
      </c>
      <c r="O1340" s="279">
        <v>1365.6000000000004</v>
      </c>
      <c r="P1340" s="279">
        <v>1410.1</v>
      </c>
      <c r="Q1340" s="279">
        <v>1457.1000000000001</v>
      </c>
      <c r="R1340" s="279">
        <v>1471.3</v>
      </c>
      <c r="S1340" s="279">
        <v>1512.5000000000005</v>
      </c>
      <c r="T1340" s="279">
        <v>1569.1000000000001</v>
      </c>
      <c r="U1340" s="279">
        <v>1612.2</v>
      </c>
      <c r="V1340" s="279">
        <v>1737.4000000000003</v>
      </c>
      <c r="W1340" s="279">
        <v>1824.6000000000001</v>
      </c>
      <c r="X1340" s="279">
        <v>1884.2999999999997</v>
      </c>
      <c r="Y1340" s="279">
        <v>1950.5</v>
      </c>
      <c r="Z1340" s="279">
        <v>1990.6</v>
      </c>
      <c r="AA1340" s="279">
        <v>1978.8</v>
      </c>
      <c r="AB1340" s="279">
        <v>1994.4999999999998</v>
      </c>
      <c r="AC1340" s="279">
        <v>2001.2999999999997</v>
      </c>
      <c r="AD1340" s="279">
        <v>1952.2999999999997</v>
      </c>
      <c r="AE1340" s="279">
        <v>1926.1999999999998</v>
      </c>
      <c r="AF1340" s="279">
        <v>1891.7000000000003</v>
      </c>
      <c r="AG1340" s="279">
        <v>1834.5000000000002</v>
      </c>
      <c r="AH1340" s="279">
        <v>1829.8000000000004</v>
      </c>
      <c r="AI1340" s="279">
        <v>1810.5</v>
      </c>
      <c r="AJ1340" s="279">
        <v>1735.4999999999998</v>
      </c>
      <c r="AK1340" s="279">
        <v>1739.1000000000001</v>
      </c>
      <c r="AL1340" s="279">
        <v>1841.4000000000003</v>
      </c>
      <c r="AM1340" s="279">
        <v>1976.7</v>
      </c>
      <c r="AN1340" s="279">
        <v>2083.8000000000002</v>
      </c>
      <c r="AO1340" s="279">
        <v>2206.1999999999998</v>
      </c>
      <c r="AP1340" s="279">
        <v>2324.8000000000002</v>
      </c>
      <c r="AQ1340" s="279">
        <v>2381.5</v>
      </c>
      <c r="AR1340" s="279">
        <v>2372.6</v>
      </c>
      <c r="AS1340" s="279">
        <v>2327.6</v>
      </c>
      <c r="AT1340" s="279">
        <v>2349.2000000000003</v>
      </c>
      <c r="AU1340" s="279">
        <v>2432.4</v>
      </c>
      <c r="AV1340" s="279">
        <v>2499.400000000001</v>
      </c>
      <c r="AW1340" s="279">
        <v>2675.6000000000004</v>
      </c>
      <c r="AX1340" s="279">
        <v>2841.8</v>
      </c>
      <c r="AY1340" s="279">
        <v>3032.8</v>
      </c>
      <c r="AZ1340" s="279">
        <v>3284.2999999999993</v>
      </c>
      <c r="BA1340" s="279">
        <v>3349.8</v>
      </c>
      <c r="BB1340" s="279">
        <v>3506.8</v>
      </c>
      <c r="BC1340" s="279">
        <v>3713.1000000000004</v>
      </c>
      <c r="BD1340" s="279">
        <v>3944.7000000000003</v>
      </c>
      <c r="BE1340" s="279">
        <v>4129.8000000000011</v>
      </c>
      <c r="BF1340" s="279">
        <v>4337.8999999999996</v>
      </c>
      <c r="BG1340" s="279">
        <v>4654.5999999999995</v>
      </c>
      <c r="BH1340" s="279">
        <v>4739.8</v>
      </c>
      <c r="BI1340" s="279">
        <v>4506.3999999999996</v>
      </c>
      <c r="BJ1340" s="279">
        <v>4439.6000000000004</v>
      </c>
      <c r="BK1340" s="279">
        <v>4372.8</v>
      </c>
      <c r="BL1340" s="279">
        <v>4153.5000000000009</v>
      </c>
      <c r="BM1340" s="279">
        <v>3997.6000000000004</v>
      </c>
      <c r="BN1340" s="279">
        <v>4066.6</v>
      </c>
      <c r="BO1340" s="279">
        <v>4256</v>
      </c>
      <c r="BP1340" s="279">
        <v>4361.5</v>
      </c>
      <c r="BQ1340" s="279">
        <v>4529.8999999999996</v>
      </c>
      <c r="BR1340" s="279">
        <v>4597.9999999999991</v>
      </c>
      <c r="BS1340" s="279">
        <v>4805.0999999999995</v>
      </c>
      <c r="BT1340" s="279">
        <v>4402.6999999999989</v>
      </c>
    </row>
    <row r="1341" spans="3:72" x14ac:dyDescent="0.2">
      <c r="C1341" s="89" t="s">
        <v>11</v>
      </c>
      <c r="D1341" s="24" t="s">
        <v>79</v>
      </c>
      <c r="E1341" s="249" t="s">
        <v>253</v>
      </c>
      <c r="F1341" s="28" t="s">
        <v>130</v>
      </c>
      <c r="G1341" s="207">
        <v>18</v>
      </c>
      <c r="H1341" s="278">
        <v>18.899999999999999</v>
      </c>
      <c r="I1341" s="278">
        <v>19.899999999999999</v>
      </c>
      <c r="J1341" s="278">
        <v>21.1</v>
      </c>
      <c r="K1341" s="278">
        <v>21.7</v>
      </c>
      <c r="L1341" s="278">
        <v>21.7</v>
      </c>
      <c r="M1341" s="278">
        <v>22.7</v>
      </c>
      <c r="N1341" s="278">
        <v>23.1</v>
      </c>
      <c r="O1341" s="278">
        <v>23.7</v>
      </c>
      <c r="P1341" s="278">
        <v>24.3</v>
      </c>
      <c r="Q1341" s="278">
        <v>24.8</v>
      </c>
      <c r="R1341" s="278">
        <v>24.5</v>
      </c>
      <c r="S1341" s="278">
        <v>24.4</v>
      </c>
      <c r="T1341" s="278">
        <v>25.2</v>
      </c>
      <c r="U1341" s="278">
        <v>25.7</v>
      </c>
      <c r="V1341" s="278">
        <v>27.8</v>
      </c>
      <c r="W1341" s="278">
        <v>29</v>
      </c>
      <c r="X1341" s="278">
        <v>29.3</v>
      </c>
      <c r="Y1341" s="278">
        <v>29.7</v>
      </c>
      <c r="Z1341" s="278">
        <v>28.9</v>
      </c>
      <c r="AA1341" s="278">
        <v>27.4</v>
      </c>
      <c r="AB1341" s="278">
        <v>27</v>
      </c>
      <c r="AC1341" s="278">
        <v>26</v>
      </c>
      <c r="AD1341" s="278">
        <v>24.6</v>
      </c>
      <c r="AE1341" s="278">
        <v>23.6</v>
      </c>
      <c r="AF1341" s="278">
        <v>26.2</v>
      </c>
      <c r="AG1341" s="278">
        <v>25.400000000000002</v>
      </c>
      <c r="AH1341" s="278">
        <v>26.2</v>
      </c>
      <c r="AI1341" s="278">
        <v>26.400000000000002</v>
      </c>
      <c r="AJ1341" s="278">
        <v>26.099999999999998</v>
      </c>
      <c r="AK1341" s="278">
        <v>26.400000000000002</v>
      </c>
      <c r="AL1341" s="278">
        <v>24.2</v>
      </c>
      <c r="AM1341" s="278">
        <v>25.6</v>
      </c>
      <c r="AN1341" s="278">
        <v>23.9</v>
      </c>
      <c r="AO1341" s="278">
        <v>24.8</v>
      </c>
      <c r="AP1341" s="278">
        <v>26.6</v>
      </c>
      <c r="AQ1341" s="278">
        <v>28.400000000000002</v>
      </c>
      <c r="AR1341" s="278">
        <v>28.3</v>
      </c>
      <c r="AS1341" s="278">
        <v>28.1</v>
      </c>
      <c r="AT1341" s="278">
        <v>27.5</v>
      </c>
      <c r="AU1341" s="278">
        <v>26.7</v>
      </c>
      <c r="AV1341" s="278">
        <v>27</v>
      </c>
      <c r="AW1341" s="278">
        <v>29.299999999999997</v>
      </c>
      <c r="AX1341" s="278">
        <v>32</v>
      </c>
      <c r="AY1341" s="278">
        <v>33.699999999999996</v>
      </c>
      <c r="AZ1341" s="278">
        <v>35.9</v>
      </c>
      <c r="BA1341" s="278">
        <v>35.200000000000003</v>
      </c>
      <c r="BB1341" s="278">
        <v>34.6</v>
      </c>
      <c r="BC1341" s="278">
        <v>34.4</v>
      </c>
      <c r="BD1341" s="278">
        <v>34.699999999999996</v>
      </c>
      <c r="BE1341" s="278">
        <v>35.299999999999997</v>
      </c>
      <c r="BF1341" s="278">
        <v>37.1</v>
      </c>
      <c r="BG1341" s="278">
        <v>36.200000000000003</v>
      </c>
      <c r="BH1341" s="278">
        <v>34.299999999999997</v>
      </c>
      <c r="BI1341" s="278">
        <v>35.1</v>
      </c>
      <c r="BJ1341" s="278">
        <v>36.299999999999997</v>
      </c>
      <c r="BK1341" s="278">
        <v>34.9</v>
      </c>
      <c r="BL1341" s="278">
        <v>32.700000000000003</v>
      </c>
      <c r="BM1341" s="278">
        <v>30.5</v>
      </c>
      <c r="BN1341" s="278">
        <v>30.799999999999997</v>
      </c>
      <c r="BO1341" s="278">
        <v>31.599999999999998</v>
      </c>
      <c r="BP1341" s="278">
        <v>33.199999999999996</v>
      </c>
      <c r="BQ1341" s="278">
        <v>36.6</v>
      </c>
      <c r="BR1341" s="278">
        <v>38.700000000000003</v>
      </c>
      <c r="BS1341" s="278">
        <v>40.799999999999997</v>
      </c>
      <c r="BT1341" s="278">
        <v>41.9</v>
      </c>
    </row>
    <row r="1342" spans="3:72" x14ac:dyDescent="0.2">
      <c r="C1342" s="89" t="s">
        <v>17</v>
      </c>
      <c r="D1342" s="24" t="s">
        <v>79</v>
      </c>
      <c r="E1342" s="249" t="s">
        <v>253</v>
      </c>
      <c r="F1342" s="28" t="s">
        <v>130</v>
      </c>
      <c r="G1342" s="207">
        <v>2.9</v>
      </c>
      <c r="H1342" s="278">
        <v>3.1</v>
      </c>
      <c r="I1342" s="278">
        <v>3.3</v>
      </c>
      <c r="J1342" s="278">
        <v>3.6</v>
      </c>
      <c r="K1342" s="278">
        <v>3.7</v>
      </c>
      <c r="L1342" s="278">
        <v>3.9</v>
      </c>
      <c r="M1342" s="278">
        <v>4.2</v>
      </c>
      <c r="N1342" s="278">
        <v>4.4000000000000004</v>
      </c>
      <c r="O1342" s="278">
        <v>4.5</v>
      </c>
      <c r="P1342" s="278">
        <v>4.5</v>
      </c>
      <c r="Q1342" s="278">
        <v>4.4000000000000004</v>
      </c>
      <c r="R1342" s="278">
        <v>4.2</v>
      </c>
      <c r="S1342" s="278">
        <v>4.2</v>
      </c>
      <c r="T1342" s="278">
        <v>4.3</v>
      </c>
      <c r="U1342" s="278">
        <v>4.3</v>
      </c>
      <c r="V1342" s="278">
        <v>4.4000000000000004</v>
      </c>
      <c r="W1342" s="278">
        <v>4.5</v>
      </c>
      <c r="X1342" s="278">
        <v>4.4000000000000004</v>
      </c>
      <c r="Y1342" s="278">
        <v>4.5999999999999996</v>
      </c>
      <c r="Z1342" s="278">
        <v>4.5</v>
      </c>
      <c r="AA1342" s="278">
        <v>4.2</v>
      </c>
      <c r="AB1342" s="278">
        <v>4.3</v>
      </c>
      <c r="AC1342" s="278">
        <v>4.5</v>
      </c>
      <c r="AD1342" s="278">
        <v>4.4000000000000004</v>
      </c>
      <c r="AE1342" s="278">
        <v>4.5</v>
      </c>
      <c r="AF1342" s="278">
        <v>4.5999999999999996</v>
      </c>
      <c r="AG1342" s="278">
        <v>4.5</v>
      </c>
      <c r="AH1342" s="278">
        <v>4.7</v>
      </c>
      <c r="AI1342" s="278">
        <v>5</v>
      </c>
      <c r="AJ1342" s="278">
        <v>4.8</v>
      </c>
      <c r="AK1342" s="278">
        <v>5</v>
      </c>
      <c r="AL1342" s="278">
        <v>5</v>
      </c>
      <c r="AM1342" s="278">
        <v>5.4</v>
      </c>
      <c r="AN1342" s="278">
        <v>4.7</v>
      </c>
      <c r="AO1342" s="278">
        <v>4.8</v>
      </c>
      <c r="AP1342" s="278">
        <v>5.4</v>
      </c>
      <c r="AQ1342" s="278">
        <v>5.9</v>
      </c>
      <c r="AR1342" s="278">
        <v>6</v>
      </c>
      <c r="AS1342" s="278">
        <v>5.5</v>
      </c>
      <c r="AT1342" s="278">
        <v>6</v>
      </c>
      <c r="AU1342" s="278">
        <v>6.3</v>
      </c>
      <c r="AV1342" s="278">
        <v>6.6999999999999993</v>
      </c>
      <c r="AW1342" s="278">
        <v>6.7</v>
      </c>
      <c r="AX1342" s="278">
        <v>7.7</v>
      </c>
      <c r="AY1342" s="278">
        <v>8.1</v>
      </c>
      <c r="AZ1342" s="278">
        <v>8.6</v>
      </c>
      <c r="BA1342" s="278">
        <v>8.6999999999999993</v>
      </c>
      <c r="BB1342" s="278">
        <v>8.6</v>
      </c>
      <c r="BC1342" s="278">
        <v>8.1999999999999993</v>
      </c>
      <c r="BD1342" s="278">
        <v>7.9</v>
      </c>
      <c r="BE1342" s="278">
        <v>7.9</v>
      </c>
      <c r="BF1342" s="278">
        <v>8</v>
      </c>
      <c r="BG1342" s="278">
        <v>7.4</v>
      </c>
      <c r="BH1342" s="278">
        <v>7.3</v>
      </c>
      <c r="BI1342" s="278">
        <v>7.3</v>
      </c>
      <c r="BJ1342" s="278">
        <v>8</v>
      </c>
      <c r="BK1342" s="278">
        <v>7.4</v>
      </c>
      <c r="BL1342" s="278">
        <v>6.6</v>
      </c>
      <c r="BM1342" s="278">
        <v>6.7</v>
      </c>
      <c r="BN1342" s="278">
        <v>6.7</v>
      </c>
      <c r="BO1342" s="278">
        <v>6.9</v>
      </c>
      <c r="BP1342" s="278">
        <v>7.1</v>
      </c>
      <c r="BQ1342" s="278">
        <v>7.5</v>
      </c>
      <c r="BR1342" s="278">
        <v>7.8</v>
      </c>
      <c r="BS1342" s="278">
        <v>8.4</v>
      </c>
      <c r="BT1342" s="278">
        <v>8.5</v>
      </c>
    </row>
    <row r="1343" spans="3:72" x14ac:dyDescent="0.2">
      <c r="C1343" s="89" t="s">
        <v>18</v>
      </c>
      <c r="D1343" s="24" t="s">
        <v>79</v>
      </c>
      <c r="E1343" s="249" t="s">
        <v>253</v>
      </c>
      <c r="F1343" s="28" t="s">
        <v>130</v>
      </c>
      <c r="G1343" s="207">
        <v>2.2000000000000002</v>
      </c>
      <c r="H1343" s="278">
        <v>2.4</v>
      </c>
      <c r="I1343" s="278">
        <v>2.6</v>
      </c>
      <c r="J1343" s="278">
        <v>3</v>
      </c>
      <c r="K1343" s="278">
        <v>3.4</v>
      </c>
      <c r="L1343" s="278">
        <v>3.5</v>
      </c>
      <c r="M1343" s="278">
        <v>3.7</v>
      </c>
      <c r="N1343" s="278">
        <v>3.9</v>
      </c>
      <c r="O1343" s="278">
        <v>4.0999999999999996</v>
      </c>
      <c r="P1343" s="278">
        <v>4.0999999999999996</v>
      </c>
      <c r="Q1343" s="278">
        <v>4.0999999999999996</v>
      </c>
      <c r="R1343" s="278">
        <v>4</v>
      </c>
      <c r="S1343" s="278">
        <v>4.2</v>
      </c>
      <c r="T1343" s="278">
        <v>4.0999999999999996</v>
      </c>
      <c r="U1343" s="278">
        <v>4.0999999999999996</v>
      </c>
      <c r="V1343" s="278">
        <v>4.2</v>
      </c>
      <c r="W1343" s="278">
        <v>4.5</v>
      </c>
      <c r="X1343" s="278">
        <v>4.3</v>
      </c>
      <c r="Y1343" s="278">
        <v>4.2</v>
      </c>
      <c r="Z1343" s="278">
        <v>4.2</v>
      </c>
      <c r="AA1343" s="278">
        <v>4</v>
      </c>
      <c r="AB1343" s="278">
        <v>4</v>
      </c>
      <c r="AC1343" s="278">
        <v>4</v>
      </c>
      <c r="AD1343" s="278">
        <v>3.9</v>
      </c>
      <c r="AE1343" s="278">
        <v>3.8</v>
      </c>
      <c r="AF1343" s="278">
        <v>4.3</v>
      </c>
      <c r="AG1343" s="278">
        <v>4.4000000000000004</v>
      </c>
      <c r="AH1343" s="278">
        <v>4.4000000000000004</v>
      </c>
      <c r="AI1343" s="278">
        <v>4.4000000000000004</v>
      </c>
      <c r="AJ1343" s="278">
        <v>4.4000000000000004</v>
      </c>
      <c r="AK1343" s="278">
        <v>4.5999999999999996</v>
      </c>
      <c r="AL1343" s="278">
        <v>4.0999999999999996</v>
      </c>
      <c r="AM1343" s="278">
        <v>4.3</v>
      </c>
      <c r="AN1343" s="278">
        <v>3.9</v>
      </c>
      <c r="AO1343" s="278">
        <v>4.0999999999999996</v>
      </c>
      <c r="AP1343" s="278">
        <v>4.2</v>
      </c>
      <c r="AQ1343" s="278">
        <v>5</v>
      </c>
      <c r="AR1343" s="278">
        <v>4.8</v>
      </c>
      <c r="AS1343" s="278">
        <v>4.7</v>
      </c>
      <c r="AT1343" s="278">
        <v>5</v>
      </c>
      <c r="AU1343" s="278">
        <v>5</v>
      </c>
      <c r="AV1343" s="278">
        <v>4.8999999999999995</v>
      </c>
      <c r="AW1343" s="278">
        <v>4.7</v>
      </c>
      <c r="AX1343" s="278">
        <v>5.5</v>
      </c>
      <c r="AY1343" s="278">
        <v>5.8</v>
      </c>
      <c r="AZ1343" s="278">
        <v>6.1</v>
      </c>
      <c r="BA1343" s="278">
        <v>5.9</v>
      </c>
      <c r="BB1343" s="278">
        <v>6</v>
      </c>
      <c r="BC1343" s="278">
        <v>5.8</v>
      </c>
      <c r="BD1343" s="278">
        <v>5.9</v>
      </c>
      <c r="BE1343" s="278">
        <v>5.9</v>
      </c>
      <c r="BF1343" s="278">
        <v>6.2</v>
      </c>
      <c r="BG1343" s="278">
        <v>5.8</v>
      </c>
      <c r="BH1343" s="278">
        <v>5.8</v>
      </c>
      <c r="BI1343" s="278">
        <v>5.7</v>
      </c>
      <c r="BJ1343" s="278">
        <v>5.9</v>
      </c>
      <c r="BK1343" s="278">
        <v>5.8</v>
      </c>
      <c r="BL1343" s="278">
        <v>5.6</v>
      </c>
      <c r="BM1343" s="278">
        <v>5.9</v>
      </c>
      <c r="BN1343" s="278">
        <v>5.9</v>
      </c>
      <c r="BO1343" s="278">
        <v>6.2</v>
      </c>
      <c r="BP1343" s="278">
        <v>6.4</v>
      </c>
      <c r="BQ1343" s="278">
        <v>6.9</v>
      </c>
      <c r="BR1343" s="278">
        <v>7.2</v>
      </c>
      <c r="BS1343" s="278">
        <v>7.5</v>
      </c>
      <c r="BT1343" s="278">
        <v>7.6</v>
      </c>
    </row>
    <row r="1344" spans="3:72" x14ac:dyDescent="0.2">
      <c r="C1344" s="89" t="s">
        <v>19</v>
      </c>
      <c r="D1344" s="24" t="s">
        <v>79</v>
      </c>
      <c r="E1344" s="249" t="s">
        <v>253</v>
      </c>
      <c r="F1344" s="28" t="s">
        <v>130</v>
      </c>
      <c r="G1344" s="207">
        <v>0.8</v>
      </c>
      <c r="H1344" s="278">
        <v>0.8</v>
      </c>
      <c r="I1344" s="278">
        <v>0.8</v>
      </c>
      <c r="J1344" s="278">
        <v>0.9</v>
      </c>
      <c r="K1344" s="278">
        <v>0.9</v>
      </c>
      <c r="L1344" s="278">
        <v>0.9</v>
      </c>
      <c r="M1344" s="278">
        <v>0.9</v>
      </c>
      <c r="N1344" s="278">
        <v>1.1000000000000001</v>
      </c>
      <c r="O1344" s="278">
        <v>1.2</v>
      </c>
      <c r="P1344" s="278">
        <v>1.2</v>
      </c>
      <c r="Q1344" s="278">
        <v>1.2</v>
      </c>
      <c r="R1344" s="278">
        <v>1.3</v>
      </c>
      <c r="S1344" s="278">
        <v>1.2</v>
      </c>
      <c r="T1344" s="278">
        <v>1.2</v>
      </c>
      <c r="U1344" s="278">
        <v>1.2</v>
      </c>
      <c r="V1344" s="278">
        <v>1.4</v>
      </c>
      <c r="W1344" s="278">
        <v>1.6</v>
      </c>
      <c r="X1344" s="278">
        <v>1.6</v>
      </c>
      <c r="Y1344" s="278">
        <v>1.7</v>
      </c>
      <c r="Z1344" s="278">
        <v>1.8</v>
      </c>
      <c r="AA1344" s="278">
        <v>1.8</v>
      </c>
      <c r="AB1344" s="278">
        <v>1.9</v>
      </c>
      <c r="AC1344" s="278">
        <v>1.9</v>
      </c>
      <c r="AD1344" s="278">
        <v>1.9</v>
      </c>
      <c r="AE1344" s="278">
        <v>1.9</v>
      </c>
      <c r="AF1344" s="278">
        <v>2.1</v>
      </c>
      <c r="AG1344" s="278">
        <v>2.2999999999999998</v>
      </c>
      <c r="AH1344" s="278">
        <v>2.1</v>
      </c>
      <c r="AI1344" s="278">
        <v>2.2999999999999998</v>
      </c>
      <c r="AJ1344" s="278">
        <v>2.2000000000000002</v>
      </c>
      <c r="AK1344" s="278">
        <v>2.2999999999999998</v>
      </c>
      <c r="AL1344" s="278">
        <v>2.6</v>
      </c>
      <c r="AM1344" s="278">
        <v>2.8</v>
      </c>
      <c r="AN1344" s="278">
        <v>2.4</v>
      </c>
      <c r="AO1344" s="278">
        <v>2.8</v>
      </c>
      <c r="AP1344" s="278">
        <v>3.2</v>
      </c>
      <c r="AQ1344" s="278">
        <v>3.7</v>
      </c>
      <c r="AR1344" s="278">
        <v>3.6</v>
      </c>
      <c r="AS1344" s="278">
        <v>3.7</v>
      </c>
      <c r="AT1344" s="278">
        <v>3.9</v>
      </c>
      <c r="AU1344" s="278">
        <v>4</v>
      </c>
      <c r="AV1344" s="278">
        <v>4.5999999999999996</v>
      </c>
      <c r="AW1344" s="278">
        <v>5.2</v>
      </c>
      <c r="AX1344" s="278">
        <v>5.8</v>
      </c>
      <c r="AY1344" s="278">
        <v>6.8</v>
      </c>
      <c r="AZ1344" s="278">
        <v>7.4</v>
      </c>
      <c r="BA1344" s="278">
        <v>7.4</v>
      </c>
      <c r="BB1344" s="278">
        <v>7.5</v>
      </c>
      <c r="BC1344" s="278">
        <v>6.9</v>
      </c>
      <c r="BD1344" s="278">
        <v>6.9</v>
      </c>
      <c r="BE1344" s="278">
        <v>7</v>
      </c>
      <c r="BF1344" s="278">
        <v>7.3</v>
      </c>
      <c r="BG1344" s="278">
        <v>6.6</v>
      </c>
      <c r="BH1344" s="278">
        <v>6.5</v>
      </c>
      <c r="BI1344" s="278">
        <v>6.3</v>
      </c>
      <c r="BJ1344" s="278">
        <v>6.4</v>
      </c>
      <c r="BK1344" s="278">
        <v>6.9</v>
      </c>
      <c r="BL1344" s="278">
        <v>6.3</v>
      </c>
      <c r="BM1344" s="278">
        <v>5.2</v>
      </c>
      <c r="BN1344" s="278">
        <v>5.3</v>
      </c>
      <c r="BO1344" s="278">
        <v>5.4</v>
      </c>
      <c r="BP1344" s="278">
        <v>5.4</v>
      </c>
      <c r="BQ1344" s="278">
        <v>5.8</v>
      </c>
      <c r="BR1344" s="278">
        <v>6.1</v>
      </c>
      <c r="BS1344" s="278">
        <v>6.4</v>
      </c>
      <c r="BT1344" s="278">
        <v>6.3</v>
      </c>
    </row>
    <row r="1345" spans="3:72" x14ac:dyDescent="0.2">
      <c r="C1345" s="89" t="s">
        <v>20</v>
      </c>
      <c r="D1345" s="24" t="s">
        <v>79</v>
      </c>
      <c r="E1345" s="249" t="s">
        <v>253</v>
      </c>
      <c r="F1345" s="28" t="s">
        <v>130</v>
      </c>
      <c r="G1345" s="207">
        <v>2.6</v>
      </c>
      <c r="H1345" s="278">
        <v>2.7</v>
      </c>
      <c r="I1345" s="278">
        <v>2.8</v>
      </c>
      <c r="J1345" s="278">
        <v>3.1</v>
      </c>
      <c r="K1345" s="278">
        <v>3.1</v>
      </c>
      <c r="L1345" s="278">
        <v>3.1</v>
      </c>
      <c r="M1345" s="278">
        <v>3.1</v>
      </c>
      <c r="N1345" s="278">
        <v>3.3</v>
      </c>
      <c r="O1345" s="278">
        <v>3.5</v>
      </c>
      <c r="P1345" s="278">
        <v>3.6</v>
      </c>
      <c r="Q1345" s="278">
        <v>3.8</v>
      </c>
      <c r="R1345" s="278">
        <v>4.0999999999999996</v>
      </c>
      <c r="S1345" s="278">
        <v>4.5999999999999996</v>
      </c>
      <c r="T1345" s="278">
        <v>5</v>
      </c>
      <c r="U1345" s="278">
        <v>5.4</v>
      </c>
      <c r="V1345" s="278">
        <v>5.9</v>
      </c>
      <c r="W1345" s="278">
        <v>6.5</v>
      </c>
      <c r="X1345" s="278">
        <v>6.7</v>
      </c>
      <c r="Y1345" s="278">
        <v>7.2</v>
      </c>
      <c r="Z1345" s="278">
        <v>7</v>
      </c>
      <c r="AA1345" s="278">
        <v>6.9</v>
      </c>
      <c r="AB1345" s="278">
        <v>6.8</v>
      </c>
      <c r="AC1345" s="278">
        <v>6.9</v>
      </c>
      <c r="AD1345" s="278">
        <v>6.7</v>
      </c>
      <c r="AE1345" s="278">
        <v>6.7</v>
      </c>
      <c r="AF1345" s="278">
        <v>6.4</v>
      </c>
      <c r="AG1345" s="278">
        <v>6.3</v>
      </c>
      <c r="AH1345" s="278">
        <v>6</v>
      </c>
      <c r="AI1345" s="278">
        <v>6.4</v>
      </c>
      <c r="AJ1345" s="278">
        <v>5.7</v>
      </c>
      <c r="AK1345" s="278">
        <v>5.6</v>
      </c>
      <c r="AL1345" s="278">
        <v>5.5</v>
      </c>
      <c r="AM1345" s="278">
        <v>5.7</v>
      </c>
      <c r="AN1345" s="278">
        <v>5.3</v>
      </c>
      <c r="AO1345" s="278">
        <v>6.1</v>
      </c>
      <c r="AP1345" s="278">
        <v>7</v>
      </c>
      <c r="AQ1345" s="278">
        <v>7.1</v>
      </c>
      <c r="AR1345" s="278">
        <v>7.2</v>
      </c>
      <c r="AS1345" s="278">
        <v>7.6</v>
      </c>
      <c r="AT1345" s="278">
        <v>8.1</v>
      </c>
      <c r="AU1345" s="278">
        <v>7.8000000000000007</v>
      </c>
      <c r="AV1345" s="278">
        <v>8.6</v>
      </c>
      <c r="AW1345" s="278">
        <v>9.6999999999999993</v>
      </c>
      <c r="AX1345" s="278">
        <v>10.4</v>
      </c>
      <c r="AY1345" s="278">
        <v>11.5</v>
      </c>
      <c r="AZ1345" s="278">
        <v>12.3</v>
      </c>
      <c r="BA1345" s="278">
        <v>12.2</v>
      </c>
      <c r="BB1345" s="278">
        <v>11.2</v>
      </c>
      <c r="BC1345" s="278">
        <v>10.4</v>
      </c>
      <c r="BD1345" s="278">
        <v>9.9</v>
      </c>
      <c r="BE1345" s="278">
        <v>9.5</v>
      </c>
      <c r="BF1345" s="278">
        <v>9.5</v>
      </c>
      <c r="BG1345" s="278">
        <v>8.5</v>
      </c>
      <c r="BH1345" s="278">
        <v>7.8</v>
      </c>
      <c r="BI1345" s="278">
        <v>6.8</v>
      </c>
      <c r="BJ1345" s="278">
        <v>6.7</v>
      </c>
      <c r="BK1345" s="278">
        <v>6.7</v>
      </c>
      <c r="BL1345" s="278">
        <v>6.2</v>
      </c>
      <c r="BM1345" s="278">
        <v>5.7</v>
      </c>
      <c r="BN1345" s="278">
        <v>5.8</v>
      </c>
      <c r="BO1345" s="278">
        <v>5.8</v>
      </c>
      <c r="BP1345" s="278">
        <v>5.8</v>
      </c>
      <c r="BQ1345" s="278">
        <v>6.4</v>
      </c>
      <c r="BR1345" s="278">
        <v>6.7</v>
      </c>
      <c r="BS1345" s="278">
        <v>7.1</v>
      </c>
      <c r="BT1345" s="278">
        <v>7.3</v>
      </c>
    </row>
    <row r="1346" spans="3:72" x14ac:dyDescent="0.2">
      <c r="C1346" s="89" t="s">
        <v>21</v>
      </c>
      <c r="D1346" s="24" t="s">
        <v>79</v>
      </c>
      <c r="E1346" s="249" t="s">
        <v>253</v>
      </c>
      <c r="F1346" s="28" t="s">
        <v>130</v>
      </c>
      <c r="G1346" s="207">
        <v>1.2</v>
      </c>
      <c r="H1346" s="278">
        <v>1.3</v>
      </c>
      <c r="I1346" s="278">
        <v>1.5</v>
      </c>
      <c r="J1346" s="278">
        <v>1.6</v>
      </c>
      <c r="K1346" s="278">
        <v>1.7</v>
      </c>
      <c r="L1346" s="278">
        <v>1.7</v>
      </c>
      <c r="M1346" s="278">
        <v>1.7</v>
      </c>
      <c r="N1346" s="278">
        <v>1.8</v>
      </c>
      <c r="O1346" s="278">
        <v>1.9</v>
      </c>
      <c r="P1346" s="278">
        <v>1.9</v>
      </c>
      <c r="Q1346" s="278">
        <v>1.8</v>
      </c>
      <c r="R1346" s="278">
        <v>1.9</v>
      </c>
      <c r="S1346" s="278">
        <v>1.9</v>
      </c>
      <c r="T1346" s="278">
        <v>1.8</v>
      </c>
      <c r="U1346" s="278">
        <v>1.9</v>
      </c>
      <c r="V1346" s="278">
        <v>1.9</v>
      </c>
      <c r="W1346" s="278">
        <v>2</v>
      </c>
      <c r="X1346" s="278">
        <v>2</v>
      </c>
      <c r="Y1346" s="278">
        <v>2.1</v>
      </c>
      <c r="Z1346" s="278">
        <v>2</v>
      </c>
      <c r="AA1346" s="278">
        <v>2.1</v>
      </c>
      <c r="AB1346" s="278">
        <v>2</v>
      </c>
      <c r="AC1346" s="278">
        <v>2</v>
      </c>
      <c r="AD1346" s="278">
        <v>1.9</v>
      </c>
      <c r="AE1346" s="278">
        <v>1.9</v>
      </c>
      <c r="AF1346" s="278">
        <v>1.8</v>
      </c>
      <c r="AG1346" s="278">
        <v>1.8</v>
      </c>
      <c r="AH1346" s="278">
        <v>1.8</v>
      </c>
      <c r="AI1346" s="278">
        <v>1.8</v>
      </c>
      <c r="AJ1346" s="278">
        <v>2.1</v>
      </c>
      <c r="AK1346" s="278">
        <v>2</v>
      </c>
      <c r="AL1346" s="278">
        <v>1.9</v>
      </c>
      <c r="AM1346" s="278">
        <v>2</v>
      </c>
      <c r="AN1346" s="278">
        <v>1.9</v>
      </c>
      <c r="AO1346" s="278">
        <v>2</v>
      </c>
      <c r="AP1346" s="278">
        <v>2.0999999999999996</v>
      </c>
      <c r="AQ1346" s="278">
        <v>2.2999999999999998</v>
      </c>
      <c r="AR1346" s="278">
        <v>2.2999999999999998</v>
      </c>
      <c r="AS1346" s="278">
        <v>2.1</v>
      </c>
      <c r="AT1346" s="278">
        <v>2.2000000000000002</v>
      </c>
      <c r="AU1346" s="278">
        <v>2.2999999999999998</v>
      </c>
      <c r="AV1346" s="278">
        <v>2.2999999999999998</v>
      </c>
      <c r="AW1346" s="278">
        <v>2.5</v>
      </c>
      <c r="AX1346" s="278">
        <v>2.6</v>
      </c>
      <c r="AY1346" s="278">
        <v>3</v>
      </c>
      <c r="AZ1346" s="278">
        <v>3.1</v>
      </c>
      <c r="BA1346" s="278">
        <v>3</v>
      </c>
      <c r="BB1346" s="278">
        <v>3</v>
      </c>
      <c r="BC1346" s="278">
        <v>2.6</v>
      </c>
      <c r="BD1346" s="278">
        <v>2.6</v>
      </c>
      <c r="BE1346" s="278">
        <v>2.5</v>
      </c>
      <c r="BF1346" s="278">
        <v>2.4</v>
      </c>
      <c r="BG1346" s="278">
        <v>2.2000000000000002</v>
      </c>
      <c r="BH1346" s="278">
        <v>2.2000000000000002</v>
      </c>
      <c r="BI1346" s="278">
        <v>2.2000000000000002</v>
      </c>
      <c r="BJ1346" s="278">
        <v>2</v>
      </c>
      <c r="BK1346" s="278">
        <v>2</v>
      </c>
      <c r="BL1346" s="278">
        <v>1.9</v>
      </c>
      <c r="BM1346" s="278">
        <v>1.9</v>
      </c>
      <c r="BN1346" s="278">
        <v>1.9</v>
      </c>
      <c r="BO1346" s="278">
        <v>1.9</v>
      </c>
      <c r="BP1346" s="278">
        <v>2</v>
      </c>
      <c r="BQ1346" s="278">
        <v>2.1</v>
      </c>
      <c r="BR1346" s="278">
        <v>2.2000000000000002</v>
      </c>
      <c r="BS1346" s="278">
        <v>2.2999999999999998</v>
      </c>
      <c r="BT1346" s="278">
        <v>2.4</v>
      </c>
    </row>
    <row r="1347" spans="3:72" x14ac:dyDescent="0.2">
      <c r="C1347" s="89" t="s">
        <v>22</v>
      </c>
      <c r="D1347" s="24" t="s">
        <v>79</v>
      </c>
      <c r="E1347" s="249" t="s">
        <v>253</v>
      </c>
      <c r="F1347" s="28" t="s">
        <v>130</v>
      </c>
      <c r="G1347" s="207">
        <v>6.5</v>
      </c>
      <c r="H1347" s="278">
        <v>6.9</v>
      </c>
      <c r="I1347" s="278">
        <v>7.1</v>
      </c>
      <c r="J1347" s="278">
        <v>7.6</v>
      </c>
      <c r="K1347" s="278">
        <v>7.5</v>
      </c>
      <c r="L1347" s="278">
        <v>7.6</v>
      </c>
      <c r="M1347" s="278">
        <v>7.9</v>
      </c>
      <c r="N1347" s="278">
        <v>8.3000000000000007</v>
      </c>
      <c r="O1347" s="278">
        <v>8.5</v>
      </c>
      <c r="P1347" s="278">
        <v>8.5</v>
      </c>
      <c r="Q1347" s="278">
        <v>8.6999999999999993</v>
      </c>
      <c r="R1347" s="278">
        <v>8.5</v>
      </c>
      <c r="S1347" s="278">
        <v>8.5</v>
      </c>
      <c r="T1347" s="278">
        <v>8.5</v>
      </c>
      <c r="U1347" s="278">
        <v>8.5</v>
      </c>
      <c r="V1347" s="278">
        <v>9.1</v>
      </c>
      <c r="W1347" s="278">
        <v>9.5</v>
      </c>
      <c r="X1347" s="278">
        <v>9.8000000000000007</v>
      </c>
      <c r="Y1347" s="278">
        <v>9.9</v>
      </c>
      <c r="Z1347" s="278">
        <v>9.8000000000000007</v>
      </c>
      <c r="AA1347" s="278">
        <v>9.3000000000000007</v>
      </c>
      <c r="AB1347" s="278">
        <v>9.4</v>
      </c>
      <c r="AC1347" s="278">
        <v>9.1</v>
      </c>
      <c r="AD1347" s="278">
        <v>8.5</v>
      </c>
      <c r="AE1347" s="278">
        <v>8.1</v>
      </c>
      <c r="AF1347" s="278">
        <v>8.1999999999999993</v>
      </c>
      <c r="AG1347" s="278">
        <v>8.3000000000000007</v>
      </c>
      <c r="AH1347" s="278">
        <v>8.8000000000000007</v>
      </c>
      <c r="AI1347" s="278">
        <v>9.1</v>
      </c>
      <c r="AJ1347" s="278">
        <v>8.9</v>
      </c>
      <c r="AK1347" s="278">
        <v>9.1</v>
      </c>
      <c r="AL1347" s="278">
        <v>8.6</v>
      </c>
      <c r="AM1347" s="278">
        <v>9.1999999999999993</v>
      </c>
      <c r="AN1347" s="278">
        <v>7.6</v>
      </c>
      <c r="AO1347" s="278">
        <v>8.1</v>
      </c>
      <c r="AP1347" s="278">
        <v>8.6</v>
      </c>
      <c r="AQ1347" s="278">
        <v>9.5</v>
      </c>
      <c r="AR1347" s="278">
        <v>9.1999999999999993</v>
      </c>
      <c r="AS1347" s="278">
        <v>9</v>
      </c>
      <c r="AT1347" s="278">
        <v>9</v>
      </c>
      <c r="AU1347" s="278">
        <v>9.4</v>
      </c>
      <c r="AV1347" s="278">
        <v>9.9</v>
      </c>
      <c r="AW1347" s="278">
        <v>10</v>
      </c>
      <c r="AX1347" s="278">
        <v>11.2</v>
      </c>
      <c r="AY1347" s="278">
        <v>11.8</v>
      </c>
      <c r="AZ1347" s="278">
        <v>12.4</v>
      </c>
      <c r="BA1347" s="278">
        <v>12.5</v>
      </c>
      <c r="BB1347" s="278">
        <v>12.1</v>
      </c>
      <c r="BC1347" s="278">
        <v>11.4</v>
      </c>
      <c r="BD1347" s="278">
        <v>11.3</v>
      </c>
      <c r="BE1347" s="278">
        <v>11.5</v>
      </c>
      <c r="BF1347" s="278">
        <v>11.6</v>
      </c>
      <c r="BG1347" s="278">
        <v>10.8</v>
      </c>
      <c r="BH1347" s="278">
        <v>10.5</v>
      </c>
      <c r="BI1347" s="278">
        <v>10.1</v>
      </c>
      <c r="BJ1347" s="278">
        <v>10.7</v>
      </c>
      <c r="BK1347" s="278">
        <v>11</v>
      </c>
      <c r="BL1347" s="278">
        <v>9.3000000000000007</v>
      </c>
      <c r="BM1347" s="278">
        <v>8.6999999999999993</v>
      </c>
      <c r="BN1347" s="278">
        <v>8.5</v>
      </c>
      <c r="BO1347" s="278">
        <v>8.9</v>
      </c>
      <c r="BP1347" s="278">
        <v>9.1</v>
      </c>
      <c r="BQ1347" s="278">
        <v>9.6999999999999993</v>
      </c>
      <c r="BR1347" s="278">
        <v>9.9</v>
      </c>
      <c r="BS1347" s="278">
        <v>10.1</v>
      </c>
      <c r="BT1347" s="278">
        <v>10.3</v>
      </c>
    </row>
    <row r="1348" spans="3:72" x14ac:dyDescent="0.2">
      <c r="C1348" s="89" t="s">
        <v>23</v>
      </c>
      <c r="D1348" s="24" t="s">
        <v>79</v>
      </c>
      <c r="E1348" s="249" t="s">
        <v>253</v>
      </c>
      <c r="F1348" s="28" t="s">
        <v>130</v>
      </c>
      <c r="G1348" s="207">
        <v>3.1</v>
      </c>
      <c r="H1348" s="278">
        <v>3.5</v>
      </c>
      <c r="I1348" s="278">
        <v>3.7</v>
      </c>
      <c r="J1348" s="278">
        <v>3.9</v>
      </c>
      <c r="K1348" s="278">
        <v>3.9</v>
      </c>
      <c r="L1348" s="278">
        <v>3.8</v>
      </c>
      <c r="M1348" s="278">
        <v>4</v>
      </c>
      <c r="N1348" s="278">
        <v>3.9</v>
      </c>
      <c r="O1348" s="278">
        <v>4</v>
      </c>
      <c r="P1348" s="278">
        <v>4.0999999999999996</v>
      </c>
      <c r="Q1348" s="278">
        <v>4</v>
      </c>
      <c r="R1348" s="278">
        <v>4</v>
      </c>
      <c r="S1348" s="278">
        <v>4.2</v>
      </c>
      <c r="T1348" s="278">
        <v>4.4000000000000004</v>
      </c>
      <c r="U1348" s="278">
        <v>4.3</v>
      </c>
      <c r="V1348" s="278">
        <v>4.5999999999999996</v>
      </c>
      <c r="W1348" s="278">
        <v>4.9000000000000004</v>
      </c>
      <c r="X1348" s="278">
        <v>5</v>
      </c>
      <c r="Y1348" s="278">
        <v>5.3</v>
      </c>
      <c r="Z1348" s="278">
        <v>5.2</v>
      </c>
      <c r="AA1348" s="278">
        <v>4.8</v>
      </c>
      <c r="AB1348" s="278">
        <v>4.7</v>
      </c>
      <c r="AC1348" s="278">
        <v>4.5</v>
      </c>
      <c r="AD1348" s="278">
        <v>4.2</v>
      </c>
      <c r="AE1348" s="278">
        <v>4</v>
      </c>
      <c r="AF1348" s="278">
        <v>4.0999999999999996</v>
      </c>
      <c r="AG1348" s="278">
        <v>4.0999999999999996</v>
      </c>
      <c r="AH1348" s="278">
        <v>4.2</v>
      </c>
      <c r="AI1348" s="278">
        <v>4.5</v>
      </c>
      <c r="AJ1348" s="278">
        <v>4.5999999999999996</v>
      </c>
      <c r="AK1348" s="278">
        <v>4.8</v>
      </c>
      <c r="AL1348" s="278">
        <v>4</v>
      </c>
      <c r="AM1348" s="278">
        <v>3.9</v>
      </c>
      <c r="AN1348" s="278">
        <v>3.4</v>
      </c>
      <c r="AO1348" s="278">
        <v>3.5</v>
      </c>
      <c r="AP1348" s="278">
        <v>4</v>
      </c>
      <c r="AQ1348" s="278">
        <v>4.7</v>
      </c>
      <c r="AR1348" s="278">
        <v>4.4000000000000004</v>
      </c>
      <c r="AS1348" s="278">
        <v>4.3</v>
      </c>
      <c r="AT1348" s="278">
        <v>4.5</v>
      </c>
      <c r="AU1348" s="278">
        <v>4.7</v>
      </c>
      <c r="AV1348" s="278">
        <v>4.8</v>
      </c>
      <c r="AW1348" s="278">
        <v>4.9000000000000004</v>
      </c>
      <c r="AX1348" s="278">
        <v>5.5</v>
      </c>
      <c r="AY1348" s="278">
        <v>5.9</v>
      </c>
      <c r="AZ1348" s="278">
        <v>6.2</v>
      </c>
      <c r="BA1348" s="278">
        <v>6.4</v>
      </c>
      <c r="BB1348" s="278">
        <v>6.5</v>
      </c>
      <c r="BC1348" s="278">
        <v>6.2</v>
      </c>
      <c r="BD1348" s="278">
        <v>6.2</v>
      </c>
      <c r="BE1348" s="278">
        <v>6.6</v>
      </c>
      <c r="BF1348" s="278">
        <v>6.8</v>
      </c>
      <c r="BG1348" s="278">
        <v>6.4</v>
      </c>
      <c r="BH1348" s="278">
        <v>6.3</v>
      </c>
      <c r="BI1348" s="278">
        <v>6</v>
      </c>
      <c r="BJ1348" s="278">
        <v>5.9</v>
      </c>
      <c r="BK1348" s="278">
        <v>6.2</v>
      </c>
      <c r="BL1348" s="278">
        <v>5.8</v>
      </c>
      <c r="BM1348" s="278">
        <v>5.6</v>
      </c>
      <c r="BN1348" s="278">
        <v>5.6</v>
      </c>
      <c r="BO1348" s="278">
        <v>5.8</v>
      </c>
      <c r="BP1348" s="278">
        <v>5.7</v>
      </c>
      <c r="BQ1348" s="278">
        <v>6.4</v>
      </c>
      <c r="BR1348" s="278">
        <v>6.6</v>
      </c>
      <c r="BS1348" s="278">
        <v>7</v>
      </c>
      <c r="BT1348" s="278">
        <v>7.3</v>
      </c>
    </row>
    <row r="1349" spans="3:72" x14ac:dyDescent="0.2">
      <c r="C1349" s="89" t="s">
        <v>24</v>
      </c>
      <c r="D1349" s="24" t="s">
        <v>79</v>
      </c>
      <c r="E1349" s="249" t="s">
        <v>253</v>
      </c>
      <c r="F1349" s="28" t="s">
        <v>130</v>
      </c>
      <c r="G1349" s="207">
        <v>26.4</v>
      </c>
      <c r="H1349" s="278">
        <v>27.5</v>
      </c>
      <c r="I1349" s="278">
        <v>28.2</v>
      </c>
      <c r="J1349" s="278">
        <v>29.6</v>
      </c>
      <c r="K1349" s="278">
        <v>29.4</v>
      </c>
      <c r="L1349" s="278">
        <v>30.1</v>
      </c>
      <c r="M1349" s="278">
        <v>30.9</v>
      </c>
      <c r="N1349" s="278">
        <v>31.2</v>
      </c>
      <c r="O1349" s="278">
        <v>31.8</v>
      </c>
      <c r="P1349" s="278">
        <v>32.6</v>
      </c>
      <c r="Q1349" s="278">
        <v>32.9</v>
      </c>
      <c r="R1349" s="278">
        <v>32.4</v>
      </c>
      <c r="S1349" s="278">
        <v>32.700000000000003</v>
      </c>
      <c r="T1349" s="278">
        <v>33</v>
      </c>
      <c r="U1349" s="278">
        <v>33.200000000000003</v>
      </c>
      <c r="V1349" s="278">
        <v>35.299999999999997</v>
      </c>
      <c r="W1349" s="278">
        <v>36.299999999999997</v>
      </c>
      <c r="X1349" s="278">
        <v>36.9</v>
      </c>
      <c r="Y1349" s="278">
        <v>37.299999999999997</v>
      </c>
      <c r="Z1349" s="278">
        <v>37.299999999999997</v>
      </c>
      <c r="AA1349" s="278">
        <v>36.5</v>
      </c>
      <c r="AB1349" s="278">
        <v>36.200000000000003</v>
      </c>
      <c r="AC1349" s="278">
        <v>35.799999999999997</v>
      </c>
      <c r="AD1349" s="278">
        <v>34.4</v>
      </c>
      <c r="AE1349" s="278">
        <v>33.299999999999997</v>
      </c>
      <c r="AF1349" s="278">
        <v>38.299999999999997</v>
      </c>
      <c r="AG1349" s="278">
        <v>40.6</v>
      </c>
      <c r="AH1349" s="278">
        <v>39.6</v>
      </c>
      <c r="AI1349" s="278">
        <v>40.6</v>
      </c>
      <c r="AJ1349" s="278">
        <v>39.9</v>
      </c>
      <c r="AK1349" s="278">
        <v>40.5</v>
      </c>
      <c r="AL1349" s="278">
        <v>41.8</v>
      </c>
      <c r="AM1349" s="278">
        <v>42.4</v>
      </c>
      <c r="AN1349" s="278">
        <v>40.299999999999997</v>
      </c>
      <c r="AO1349" s="278">
        <v>44.3</v>
      </c>
      <c r="AP1349" s="278">
        <v>46.5</v>
      </c>
      <c r="AQ1349" s="278">
        <v>48.4</v>
      </c>
      <c r="AR1349" s="278">
        <v>46.9</v>
      </c>
      <c r="AS1349" s="278">
        <v>46.5</v>
      </c>
      <c r="AT1349" s="278">
        <v>49</v>
      </c>
      <c r="AU1349" s="278">
        <v>49.3</v>
      </c>
      <c r="AV1349" s="278">
        <v>52.1</v>
      </c>
      <c r="AW1349" s="278">
        <v>59.8</v>
      </c>
      <c r="AX1349" s="278">
        <v>63.599999999999994</v>
      </c>
      <c r="AY1349" s="278">
        <v>68.8</v>
      </c>
      <c r="AZ1349" s="278">
        <v>71.599999999999994</v>
      </c>
      <c r="BA1349" s="278">
        <v>72.7</v>
      </c>
      <c r="BB1349" s="278">
        <v>73.900000000000006</v>
      </c>
      <c r="BC1349" s="278">
        <v>74.7</v>
      </c>
      <c r="BD1349" s="278">
        <v>77</v>
      </c>
      <c r="BE1349" s="278">
        <v>79.900000000000006</v>
      </c>
      <c r="BF1349" s="278">
        <v>82.8</v>
      </c>
      <c r="BG1349" s="278">
        <v>81</v>
      </c>
      <c r="BH1349" s="278">
        <v>80.8</v>
      </c>
      <c r="BI1349" s="278">
        <v>78.7</v>
      </c>
      <c r="BJ1349" s="278">
        <v>75.099999999999994</v>
      </c>
      <c r="BK1349" s="278">
        <v>76.599999999999994</v>
      </c>
      <c r="BL1349" s="278">
        <v>73.900000000000006</v>
      </c>
      <c r="BM1349" s="278">
        <v>71.5</v>
      </c>
      <c r="BN1349" s="278">
        <v>72.5</v>
      </c>
      <c r="BO1349" s="278">
        <v>76.099999999999994</v>
      </c>
      <c r="BP1349" s="278">
        <v>80.5</v>
      </c>
      <c r="BQ1349" s="278">
        <v>86.6</v>
      </c>
      <c r="BR1349" s="278">
        <v>90.3</v>
      </c>
      <c r="BS1349" s="278">
        <v>95</v>
      </c>
      <c r="BT1349" s="278">
        <v>99.1</v>
      </c>
    </row>
    <row r="1350" spans="3:72" x14ac:dyDescent="0.2">
      <c r="C1350" s="89" t="s">
        <v>25</v>
      </c>
      <c r="D1350" s="24" t="s">
        <v>79</v>
      </c>
      <c r="E1350" s="249" t="s">
        <v>253</v>
      </c>
      <c r="F1350" s="28" t="s">
        <v>130</v>
      </c>
      <c r="G1350" s="207">
        <v>8.3000000000000007</v>
      </c>
      <c r="H1350" s="278">
        <v>8.6999999999999993</v>
      </c>
      <c r="I1350" s="278">
        <v>9.1999999999999993</v>
      </c>
      <c r="J1350" s="278">
        <v>10.1</v>
      </c>
      <c r="K1350" s="278">
        <v>10.7</v>
      </c>
      <c r="L1350" s="278">
        <v>10.6</v>
      </c>
      <c r="M1350" s="278">
        <v>11</v>
      </c>
      <c r="N1350" s="278">
        <v>11.3</v>
      </c>
      <c r="O1350" s="278">
        <v>11.6</v>
      </c>
      <c r="P1350" s="278">
        <v>11.5</v>
      </c>
      <c r="Q1350" s="278">
        <v>11.3</v>
      </c>
      <c r="R1350" s="278">
        <v>10.9</v>
      </c>
      <c r="S1350" s="278">
        <v>10.8</v>
      </c>
      <c r="T1350" s="278">
        <v>10.8</v>
      </c>
      <c r="U1350" s="278">
        <v>11.1</v>
      </c>
      <c r="V1350" s="278">
        <v>11.8</v>
      </c>
      <c r="W1350" s="278">
        <v>12.1</v>
      </c>
      <c r="X1350" s="278">
        <v>12.9</v>
      </c>
      <c r="Y1350" s="278">
        <v>13.7</v>
      </c>
      <c r="Z1350" s="278">
        <v>13.7</v>
      </c>
      <c r="AA1350" s="278">
        <v>13.2</v>
      </c>
      <c r="AB1350" s="278">
        <v>13.3</v>
      </c>
      <c r="AC1350" s="278">
        <v>13.2</v>
      </c>
      <c r="AD1350" s="278">
        <v>12.9</v>
      </c>
      <c r="AE1350" s="278">
        <v>12.8</v>
      </c>
      <c r="AF1350" s="278">
        <v>14.5</v>
      </c>
      <c r="AG1350" s="278">
        <v>15.2</v>
      </c>
      <c r="AH1350" s="278">
        <v>15.3</v>
      </c>
      <c r="AI1350" s="278">
        <v>15.3</v>
      </c>
      <c r="AJ1350" s="278">
        <v>15.8</v>
      </c>
      <c r="AK1350" s="278">
        <v>16.2</v>
      </c>
      <c r="AL1350" s="278">
        <v>16.399999999999999</v>
      </c>
      <c r="AM1350" s="278">
        <v>17.600000000000001</v>
      </c>
      <c r="AN1350" s="278">
        <v>16.100000000000001</v>
      </c>
      <c r="AO1350" s="278">
        <v>17.399999999999999</v>
      </c>
      <c r="AP1350" s="278">
        <v>20.5</v>
      </c>
      <c r="AQ1350" s="278">
        <v>20.9</v>
      </c>
      <c r="AR1350" s="278">
        <v>20.7</v>
      </c>
      <c r="AS1350" s="278">
        <v>20.5</v>
      </c>
      <c r="AT1350" s="278">
        <v>20.9</v>
      </c>
      <c r="AU1350" s="278">
        <v>20.7</v>
      </c>
      <c r="AV1350" s="278">
        <v>21.400000000000002</v>
      </c>
      <c r="AW1350" s="278">
        <v>22.900000000000002</v>
      </c>
      <c r="AX1350" s="278">
        <v>24.9</v>
      </c>
      <c r="AY1350" s="278">
        <v>26.9</v>
      </c>
      <c r="AZ1350" s="278">
        <v>28.5</v>
      </c>
      <c r="BA1350" s="278">
        <v>27.6</v>
      </c>
      <c r="BB1350" s="278">
        <v>28</v>
      </c>
      <c r="BC1350" s="278">
        <v>26.4</v>
      </c>
      <c r="BD1350" s="278">
        <v>25.8</v>
      </c>
      <c r="BE1350" s="278">
        <v>25.9</v>
      </c>
      <c r="BF1350" s="278">
        <v>26.3</v>
      </c>
      <c r="BG1350" s="278">
        <v>24.7</v>
      </c>
      <c r="BH1350" s="278">
        <v>22.8</v>
      </c>
      <c r="BI1350" s="278">
        <v>22.1</v>
      </c>
      <c r="BJ1350" s="278">
        <v>22.2</v>
      </c>
      <c r="BK1350" s="278">
        <v>22.7</v>
      </c>
      <c r="BL1350" s="278">
        <v>21.6</v>
      </c>
      <c r="BM1350" s="278">
        <v>20.5</v>
      </c>
      <c r="BN1350" s="278">
        <v>20.2</v>
      </c>
      <c r="BO1350" s="278">
        <v>21.4</v>
      </c>
      <c r="BP1350" s="278">
        <v>21.8</v>
      </c>
      <c r="BQ1350" s="278">
        <v>23.7</v>
      </c>
      <c r="BR1350" s="278">
        <v>24.7</v>
      </c>
      <c r="BS1350" s="278">
        <v>25.6</v>
      </c>
      <c r="BT1350" s="278">
        <v>26.7</v>
      </c>
    </row>
    <row r="1351" spans="3:72" x14ac:dyDescent="0.2">
      <c r="C1351" s="89" t="s">
        <v>26</v>
      </c>
      <c r="D1351" s="24" t="s">
        <v>79</v>
      </c>
      <c r="E1351" s="249" t="s">
        <v>253</v>
      </c>
      <c r="F1351" s="28" t="s">
        <v>130</v>
      </c>
      <c r="G1351" s="207">
        <v>1.2</v>
      </c>
      <c r="H1351" s="278">
        <v>1.5</v>
      </c>
      <c r="I1351" s="278">
        <v>1.6</v>
      </c>
      <c r="J1351" s="278">
        <v>1.7</v>
      </c>
      <c r="K1351" s="278">
        <v>1.8</v>
      </c>
      <c r="L1351" s="278">
        <v>1.8</v>
      </c>
      <c r="M1351" s="278">
        <v>1.9</v>
      </c>
      <c r="N1351" s="278">
        <v>2</v>
      </c>
      <c r="O1351" s="278">
        <v>2.1</v>
      </c>
      <c r="P1351" s="278">
        <v>2</v>
      </c>
      <c r="Q1351" s="278">
        <v>2.1</v>
      </c>
      <c r="R1351" s="278">
        <v>2.1</v>
      </c>
      <c r="S1351" s="278">
        <v>2</v>
      </c>
      <c r="T1351" s="278">
        <v>2</v>
      </c>
      <c r="U1351" s="278">
        <v>2</v>
      </c>
      <c r="V1351" s="278">
        <v>1.9</v>
      </c>
      <c r="W1351" s="278">
        <v>2.1</v>
      </c>
      <c r="X1351" s="278">
        <v>2</v>
      </c>
      <c r="Y1351" s="278">
        <v>2</v>
      </c>
      <c r="Z1351" s="278">
        <v>1.9</v>
      </c>
      <c r="AA1351" s="278">
        <v>1.9</v>
      </c>
      <c r="AB1351" s="278">
        <v>1.8</v>
      </c>
      <c r="AC1351" s="278">
        <v>1.8</v>
      </c>
      <c r="AD1351" s="278">
        <v>1.7</v>
      </c>
      <c r="AE1351" s="278">
        <v>1.6</v>
      </c>
      <c r="AF1351" s="278">
        <v>1.9</v>
      </c>
      <c r="AG1351" s="278">
        <v>1.9</v>
      </c>
      <c r="AH1351" s="278">
        <v>2.1</v>
      </c>
      <c r="AI1351" s="278">
        <v>2.1</v>
      </c>
      <c r="AJ1351" s="278">
        <v>2.2000000000000002</v>
      </c>
      <c r="AK1351" s="278">
        <v>2.1</v>
      </c>
      <c r="AL1351" s="278">
        <v>2</v>
      </c>
      <c r="AM1351" s="278">
        <v>2</v>
      </c>
      <c r="AN1351" s="278">
        <v>1.8</v>
      </c>
      <c r="AO1351" s="278">
        <v>1.9</v>
      </c>
      <c r="AP1351" s="278">
        <v>1.9</v>
      </c>
      <c r="AQ1351" s="278">
        <v>2.5</v>
      </c>
      <c r="AR1351" s="278">
        <v>2.4</v>
      </c>
      <c r="AS1351" s="278">
        <v>2.4</v>
      </c>
      <c r="AT1351" s="278">
        <v>2.2999999999999998</v>
      </c>
      <c r="AU1351" s="278">
        <v>2.4</v>
      </c>
      <c r="AV1351" s="278">
        <v>2.5</v>
      </c>
      <c r="AW1351" s="278">
        <v>2.5</v>
      </c>
      <c r="AX1351" s="278">
        <v>2.7</v>
      </c>
      <c r="AY1351" s="278">
        <v>3.1</v>
      </c>
      <c r="AZ1351" s="278">
        <v>3.1</v>
      </c>
      <c r="BA1351" s="278">
        <v>3</v>
      </c>
      <c r="BB1351" s="278">
        <v>2.9</v>
      </c>
      <c r="BC1351" s="278">
        <v>2.7</v>
      </c>
      <c r="BD1351" s="278">
        <v>2.7</v>
      </c>
      <c r="BE1351" s="278">
        <v>2.8</v>
      </c>
      <c r="BF1351" s="278">
        <v>2.8</v>
      </c>
      <c r="BG1351" s="278">
        <v>2.5</v>
      </c>
      <c r="BH1351" s="278">
        <v>2.6</v>
      </c>
      <c r="BI1351" s="278">
        <v>2.5</v>
      </c>
      <c r="BJ1351" s="278">
        <v>2.4</v>
      </c>
      <c r="BK1351" s="278">
        <v>2.4</v>
      </c>
      <c r="BL1351" s="278">
        <v>2.2000000000000002</v>
      </c>
      <c r="BM1351" s="278">
        <v>2.2000000000000002</v>
      </c>
      <c r="BN1351" s="278">
        <v>2.2000000000000002</v>
      </c>
      <c r="BO1351" s="278">
        <v>2.2999999999999998</v>
      </c>
      <c r="BP1351" s="278">
        <v>2.4</v>
      </c>
      <c r="BQ1351" s="278">
        <v>2.7</v>
      </c>
      <c r="BR1351" s="278">
        <v>2.7</v>
      </c>
      <c r="BS1351" s="278">
        <v>2.9</v>
      </c>
      <c r="BT1351" s="278">
        <v>3</v>
      </c>
    </row>
    <row r="1352" spans="3:72" x14ac:dyDescent="0.2">
      <c r="C1352" s="89" t="s">
        <v>27</v>
      </c>
      <c r="D1352" s="24" t="s">
        <v>79</v>
      </c>
      <c r="E1352" s="249" t="s">
        <v>253</v>
      </c>
      <c r="F1352" s="28" t="s">
        <v>130</v>
      </c>
      <c r="G1352" s="207">
        <v>3.3</v>
      </c>
      <c r="H1352" s="278">
        <v>3.6</v>
      </c>
      <c r="I1352" s="278">
        <v>3.8</v>
      </c>
      <c r="J1352" s="278">
        <v>4.0999999999999996</v>
      </c>
      <c r="K1352" s="278">
        <v>4.3</v>
      </c>
      <c r="L1352" s="278">
        <v>4.3</v>
      </c>
      <c r="M1352" s="278">
        <v>4.5999999999999996</v>
      </c>
      <c r="N1352" s="278">
        <v>5.2</v>
      </c>
      <c r="O1352" s="278">
        <v>5.4</v>
      </c>
      <c r="P1352" s="278">
        <v>5.6</v>
      </c>
      <c r="Q1352" s="278">
        <v>5.9</v>
      </c>
      <c r="R1352" s="278">
        <v>6.1</v>
      </c>
      <c r="S1352" s="278">
        <v>6.4</v>
      </c>
      <c r="T1352" s="278">
        <v>7.1</v>
      </c>
      <c r="U1352" s="278">
        <v>7.5</v>
      </c>
      <c r="V1352" s="278">
        <v>8.4</v>
      </c>
      <c r="W1352" s="278">
        <v>9.1999999999999993</v>
      </c>
      <c r="X1352" s="278">
        <v>9.3000000000000007</v>
      </c>
      <c r="Y1352" s="278">
        <v>9.6</v>
      </c>
      <c r="Z1352" s="278">
        <v>9.6</v>
      </c>
      <c r="AA1352" s="278">
        <v>9.1999999999999993</v>
      </c>
      <c r="AB1352" s="278">
        <v>9.1999999999999993</v>
      </c>
      <c r="AC1352" s="278">
        <v>9</v>
      </c>
      <c r="AD1352" s="278">
        <v>8.6999999999999993</v>
      </c>
      <c r="AE1352" s="278">
        <v>8.6999999999999993</v>
      </c>
      <c r="AF1352" s="278">
        <v>8.4</v>
      </c>
      <c r="AG1352" s="278">
        <v>8.4</v>
      </c>
      <c r="AH1352" s="278">
        <v>9.3000000000000007</v>
      </c>
      <c r="AI1352" s="278">
        <v>9.6999999999999993</v>
      </c>
      <c r="AJ1352" s="278">
        <v>10.1</v>
      </c>
      <c r="AK1352" s="278">
        <v>10.1</v>
      </c>
      <c r="AL1352" s="278">
        <v>8.4</v>
      </c>
      <c r="AM1352" s="278">
        <v>8.8000000000000007</v>
      </c>
      <c r="AN1352" s="278">
        <v>8.3000000000000007</v>
      </c>
      <c r="AO1352" s="278">
        <v>7.9999999999999991</v>
      </c>
      <c r="AP1352" s="278">
        <v>8.8000000000000007</v>
      </c>
      <c r="AQ1352" s="278">
        <v>10.1</v>
      </c>
      <c r="AR1352" s="278">
        <v>9.9</v>
      </c>
      <c r="AS1352" s="278">
        <v>9.6</v>
      </c>
      <c r="AT1352" s="278">
        <v>9.9</v>
      </c>
      <c r="AU1352" s="278">
        <v>10.3</v>
      </c>
      <c r="AV1352" s="278">
        <v>10.7</v>
      </c>
      <c r="AW1352" s="278">
        <v>11</v>
      </c>
      <c r="AX1352" s="278">
        <v>12.4</v>
      </c>
      <c r="AY1352" s="278">
        <v>13.1</v>
      </c>
      <c r="AZ1352" s="278">
        <v>13.5</v>
      </c>
      <c r="BA1352" s="278">
        <v>13.6</v>
      </c>
      <c r="BB1352" s="278">
        <v>13.7</v>
      </c>
      <c r="BC1352" s="278">
        <v>13.7</v>
      </c>
      <c r="BD1352" s="278">
        <v>13.9</v>
      </c>
      <c r="BE1352" s="278">
        <v>14.3</v>
      </c>
      <c r="BF1352" s="278">
        <v>14.7</v>
      </c>
      <c r="BG1352" s="278">
        <v>14.5</v>
      </c>
      <c r="BH1352" s="278">
        <v>14.9</v>
      </c>
      <c r="BI1352" s="278">
        <v>14.7</v>
      </c>
      <c r="BJ1352" s="278">
        <v>14.5</v>
      </c>
      <c r="BK1352" s="278">
        <v>13.7</v>
      </c>
      <c r="BL1352" s="278">
        <v>13</v>
      </c>
      <c r="BM1352" s="278">
        <v>13.1</v>
      </c>
      <c r="BN1352" s="278">
        <v>13.3</v>
      </c>
      <c r="BO1352" s="278">
        <v>13.5</v>
      </c>
      <c r="BP1352" s="278">
        <v>14.1</v>
      </c>
      <c r="BQ1352" s="278">
        <v>15.2</v>
      </c>
      <c r="BR1352" s="278">
        <v>15.9</v>
      </c>
      <c r="BS1352" s="278">
        <v>16.7</v>
      </c>
      <c r="BT1352" s="278">
        <v>17</v>
      </c>
    </row>
    <row r="1353" spans="3:72" x14ac:dyDescent="0.2">
      <c r="C1353" s="89" t="s">
        <v>28</v>
      </c>
      <c r="D1353" s="24" t="s">
        <v>79</v>
      </c>
      <c r="E1353" s="249" t="s">
        <v>253</v>
      </c>
      <c r="F1353" s="28" t="s">
        <v>130</v>
      </c>
      <c r="G1353" s="207">
        <v>17.899999999999999</v>
      </c>
      <c r="H1353" s="278">
        <v>19</v>
      </c>
      <c r="I1353" s="278">
        <v>20.3</v>
      </c>
      <c r="J1353" s="278">
        <v>23</v>
      </c>
      <c r="K1353" s="278">
        <v>24.9</v>
      </c>
      <c r="L1353" s="278">
        <v>25.6</v>
      </c>
      <c r="M1353" s="278">
        <v>26.9</v>
      </c>
      <c r="N1353" s="278">
        <v>27.8</v>
      </c>
      <c r="O1353" s="278">
        <v>28.8</v>
      </c>
      <c r="P1353" s="278">
        <v>29.4</v>
      </c>
      <c r="Q1353" s="278">
        <v>29.6</v>
      </c>
      <c r="R1353" s="278">
        <v>28.8</v>
      </c>
      <c r="S1353" s="278">
        <v>29</v>
      </c>
      <c r="T1353" s="278">
        <v>30.8</v>
      </c>
      <c r="U1353" s="278">
        <v>32.4</v>
      </c>
      <c r="V1353" s="278">
        <v>34.799999999999997</v>
      </c>
      <c r="W1353" s="278">
        <v>36</v>
      </c>
      <c r="X1353" s="278">
        <v>36.700000000000003</v>
      </c>
      <c r="Y1353" s="278">
        <v>36.9</v>
      </c>
      <c r="Z1353" s="278">
        <v>36.6</v>
      </c>
      <c r="AA1353" s="278">
        <v>35.700000000000003</v>
      </c>
      <c r="AB1353" s="278">
        <v>36.1</v>
      </c>
      <c r="AC1353" s="278">
        <v>36.700000000000003</v>
      </c>
      <c r="AD1353" s="278">
        <v>36.6</v>
      </c>
      <c r="AE1353" s="278">
        <v>36.4</v>
      </c>
      <c r="AF1353" s="278">
        <v>38.799999999999997</v>
      </c>
      <c r="AG1353" s="278">
        <v>38.799999999999997</v>
      </c>
      <c r="AH1353" s="278">
        <v>41</v>
      </c>
      <c r="AI1353" s="278">
        <v>43.2</v>
      </c>
      <c r="AJ1353" s="278">
        <v>41.3</v>
      </c>
      <c r="AK1353" s="278">
        <v>41.9</v>
      </c>
      <c r="AL1353" s="278">
        <v>42.7</v>
      </c>
      <c r="AM1353" s="278">
        <v>45.8</v>
      </c>
      <c r="AN1353" s="278">
        <v>41.9</v>
      </c>
      <c r="AO1353" s="278">
        <v>46.4</v>
      </c>
      <c r="AP1353" s="278">
        <v>51.6</v>
      </c>
      <c r="AQ1353" s="278">
        <v>55.1</v>
      </c>
      <c r="AR1353" s="278">
        <v>55.9</v>
      </c>
      <c r="AS1353" s="278">
        <v>55.3</v>
      </c>
      <c r="AT1353" s="278">
        <v>54.8</v>
      </c>
      <c r="AU1353" s="278">
        <v>56.9</v>
      </c>
      <c r="AV1353" s="278">
        <v>61.199999999999996</v>
      </c>
      <c r="AW1353" s="278">
        <v>65.3</v>
      </c>
      <c r="AX1353" s="278">
        <v>71.3</v>
      </c>
      <c r="AY1353" s="278">
        <v>78.599999999999994</v>
      </c>
      <c r="AZ1353" s="278">
        <v>84.7</v>
      </c>
      <c r="BA1353" s="278">
        <v>93.9</v>
      </c>
      <c r="BB1353" s="278">
        <v>105.2</v>
      </c>
      <c r="BC1353" s="278">
        <v>112.1</v>
      </c>
      <c r="BD1353" s="278">
        <v>124.3</v>
      </c>
      <c r="BE1353" s="278">
        <v>138.80000000000001</v>
      </c>
      <c r="BF1353" s="278">
        <v>158.30000000000001</v>
      </c>
      <c r="BG1353" s="278">
        <v>170.2</v>
      </c>
      <c r="BH1353" s="278">
        <v>190.1</v>
      </c>
      <c r="BI1353" s="278">
        <v>189.7</v>
      </c>
      <c r="BJ1353" s="278">
        <v>188.8</v>
      </c>
      <c r="BK1353" s="278">
        <v>190.8</v>
      </c>
      <c r="BL1353" s="278">
        <v>185.1</v>
      </c>
      <c r="BM1353" s="278">
        <v>184.1</v>
      </c>
      <c r="BN1353" s="278">
        <v>182.1</v>
      </c>
      <c r="BO1353" s="278">
        <v>190.9</v>
      </c>
      <c r="BP1353" s="278">
        <v>198.6</v>
      </c>
      <c r="BQ1353" s="278">
        <v>212.5</v>
      </c>
      <c r="BR1353" s="278">
        <v>220.8</v>
      </c>
      <c r="BS1353" s="278">
        <v>230.3</v>
      </c>
      <c r="BT1353" s="278">
        <v>236.6</v>
      </c>
    </row>
    <row r="1354" spans="3:72" x14ac:dyDescent="0.2">
      <c r="C1354" s="89" t="s">
        <v>29</v>
      </c>
      <c r="D1354" s="24" t="s">
        <v>79</v>
      </c>
      <c r="E1354" s="249" t="s">
        <v>253</v>
      </c>
      <c r="F1354" s="28" t="s">
        <v>130</v>
      </c>
      <c r="G1354" s="207">
        <v>2.2999999999999998</v>
      </c>
      <c r="H1354" s="278">
        <v>2.2000000000000002</v>
      </c>
      <c r="I1354" s="278">
        <v>2.4</v>
      </c>
      <c r="J1354" s="278">
        <v>2.5</v>
      </c>
      <c r="K1354" s="278">
        <v>2.5</v>
      </c>
      <c r="L1354" s="278">
        <v>2.6</v>
      </c>
      <c r="M1354" s="278">
        <v>2.7</v>
      </c>
      <c r="N1354" s="278">
        <v>2.8</v>
      </c>
      <c r="O1354" s="278">
        <v>3</v>
      </c>
      <c r="P1354" s="278">
        <v>2.9</v>
      </c>
      <c r="Q1354" s="278">
        <v>2.7</v>
      </c>
      <c r="R1354" s="278">
        <v>2.8</v>
      </c>
      <c r="S1354" s="278">
        <v>2.8</v>
      </c>
      <c r="T1354" s="278">
        <v>3</v>
      </c>
      <c r="U1354" s="278">
        <v>3.1</v>
      </c>
      <c r="V1354" s="278">
        <v>3.4</v>
      </c>
      <c r="W1354" s="278">
        <v>3.3</v>
      </c>
      <c r="X1354" s="278">
        <v>3.7</v>
      </c>
      <c r="Y1354" s="278">
        <v>3.7</v>
      </c>
      <c r="Z1354" s="278">
        <v>3.7</v>
      </c>
      <c r="AA1354" s="278">
        <v>3.5</v>
      </c>
      <c r="AB1354" s="278">
        <v>3.4</v>
      </c>
      <c r="AC1354" s="278">
        <v>3.4</v>
      </c>
      <c r="AD1354" s="278">
        <v>3.2</v>
      </c>
      <c r="AE1354" s="278">
        <v>3.1</v>
      </c>
      <c r="AF1354" s="278">
        <v>3.3</v>
      </c>
      <c r="AG1354" s="278">
        <v>3.5</v>
      </c>
      <c r="AH1354" s="278">
        <v>3.4</v>
      </c>
      <c r="AI1354" s="278">
        <v>3.2</v>
      </c>
      <c r="AJ1354" s="278">
        <v>3.6</v>
      </c>
      <c r="AK1354" s="278">
        <v>3.6</v>
      </c>
      <c r="AL1354" s="278">
        <v>3.3</v>
      </c>
      <c r="AM1354" s="278">
        <v>3.3</v>
      </c>
      <c r="AN1354" s="278">
        <v>3</v>
      </c>
      <c r="AO1354" s="278">
        <v>3.1999999999999997</v>
      </c>
      <c r="AP1354" s="278">
        <v>3.8</v>
      </c>
      <c r="AQ1354" s="278">
        <v>4.2</v>
      </c>
      <c r="AR1354" s="278">
        <v>4</v>
      </c>
      <c r="AS1354" s="278">
        <v>4</v>
      </c>
      <c r="AT1354" s="278">
        <v>4.0999999999999996</v>
      </c>
      <c r="AU1354" s="278">
        <v>4.2</v>
      </c>
      <c r="AV1354" s="278">
        <v>4.4000000000000004</v>
      </c>
      <c r="AW1354" s="278">
        <v>4.7</v>
      </c>
      <c r="AX1354" s="278">
        <v>5.3</v>
      </c>
      <c r="AY1354" s="278">
        <v>5.7</v>
      </c>
      <c r="AZ1354" s="278">
        <v>6.1</v>
      </c>
      <c r="BA1354" s="278">
        <v>6</v>
      </c>
      <c r="BB1354" s="278">
        <v>6.1</v>
      </c>
      <c r="BC1354" s="278">
        <v>5.7</v>
      </c>
      <c r="BD1354" s="278">
        <v>5.5</v>
      </c>
      <c r="BE1354" s="278">
        <v>5.6</v>
      </c>
      <c r="BF1354" s="278">
        <v>5.5</v>
      </c>
      <c r="BG1354" s="278">
        <v>5.3</v>
      </c>
      <c r="BH1354" s="278">
        <v>4.9000000000000004</v>
      </c>
      <c r="BI1354" s="278">
        <v>4.5</v>
      </c>
      <c r="BJ1354" s="278">
        <v>4.7</v>
      </c>
      <c r="BK1354" s="278">
        <v>4.7</v>
      </c>
      <c r="BL1354" s="278">
        <v>4.4000000000000004</v>
      </c>
      <c r="BM1354" s="278">
        <v>4.0999999999999996</v>
      </c>
      <c r="BN1354" s="278">
        <v>4.2</v>
      </c>
      <c r="BO1354" s="278">
        <v>4.4000000000000004</v>
      </c>
      <c r="BP1354" s="278">
        <v>4.5999999999999996</v>
      </c>
      <c r="BQ1354" s="278">
        <v>5.2</v>
      </c>
      <c r="BR1354" s="278">
        <v>5.3</v>
      </c>
      <c r="BS1354" s="278">
        <v>5.6</v>
      </c>
      <c r="BT1354" s="278">
        <v>5.9</v>
      </c>
    </row>
    <row r="1355" spans="3:72" x14ac:dyDescent="0.2">
      <c r="C1355" s="89" t="s">
        <v>30</v>
      </c>
      <c r="D1355" s="24" t="s">
        <v>79</v>
      </c>
      <c r="E1355" s="249" t="s">
        <v>253</v>
      </c>
      <c r="F1355" s="28" t="s">
        <v>130</v>
      </c>
      <c r="G1355" s="207">
        <v>1.2</v>
      </c>
      <c r="H1355" s="278">
        <v>1.3</v>
      </c>
      <c r="I1355" s="278">
        <v>1.4</v>
      </c>
      <c r="J1355" s="278">
        <v>1.5</v>
      </c>
      <c r="K1355" s="278">
        <v>1.6</v>
      </c>
      <c r="L1355" s="278">
        <v>1.5</v>
      </c>
      <c r="M1355" s="278">
        <v>1.6</v>
      </c>
      <c r="N1355" s="278">
        <v>1.8</v>
      </c>
      <c r="O1355" s="278">
        <v>1.8</v>
      </c>
      <c r="P1355" s="278">
        <v>1.8</v>
      </c>
      <c r="Q1355" s="278">
        <v>1.9</v>
      </c>
      <c r="R1355" s="278">
        <v>1.9</v>
      </c>
      <c r="S1355" s="278">
        <v>1.9</v>
      </c>
      <c r="T1355" s="278">
        <v>1.9</v>
      </c>
      <c r="U1355" s="278">
        <v>1.9</v>
      </c>
      <c r="V1355" s="278">
        <v>2</v>
      </c>
      <c r="W1355" s="278">
        <v>2</v>
      </c>
      <c r="X1355" s="278">
        <v>2.1</v>
      </c>
      <c r="Y1355" s="278">
        <v>2.2999999999999998</v>
      </c>
      <c r="Z1355" s="278">
        <v>2.2999999999999998</v>
      </c>
      <c r="AA1355" s="278">
        <v>2.2000000000000002</v>
      </c>
      <c r="AB1355" s="278">
        <v>2.2000000000000002</v>
      </c>
      <c r="AC1355" s="278">
        <v>2.2000000000000002</v>
      </c>
      <c r="AD1355" s="278">
        <v>2.1</v>
      </c>
      <c r="AE1355" s="278">
        <v>2.1</v>
      </c>
      <c r="AF1355" s="278">
        <v>2.6</v>
      </c>
      <c r="AG1355" s="278">
        <v>2.4</v>
      </c>
      <c r="AH1355" s="278">
        <v>2.6</v>
      </c>
      <c r="AI1355" s="278">
        <v>2.4</v>
      </c>
      <c r="AJ1355" s="278">
        <v>2.7</v>
      </c>
      <c r="AK1355" s="278">
        <v>2.4</v>
      </c>
      <c r="AL1355" s="278">
        <v>2.1</v>
      </c>
      <c r="AM1355" s="278">
        <v>2.2000000000000002</v>
      </c>
      <c r="AN1355" s="278">
        <v>2.1</v>
      </c>
      <c r="AO1355" s="278">
        <v>2.2000000000000002</v>
      </c>
      <c r="AP1355" s="278">
        <v>2.2000000000000002</v>
      </c>
      <c r="AQ1355" s="278">
        <v>2.5</v>
      </c>
      <c r="AR1355" s="278">
        <v>2.5</v>
      </c>
      <c r="AS1355" s="278">
        <v>2.2999999999999998</v>
      </c>
      <c r="AT1355" s="278">
        <v>2.4</v>
      </c>
      <c r="AU1355" s="278">
        <v>2.6</v>
      </c>
      <c r="AV1355" s="278">
        <v>2.8</v>
      </c>
      <c r="AW1355" s="278">
        <v>3</v>
      </c>
      <c r="AX1355" s="278">
        <v>3.5</v>
      </c>
      <c r="AY1355" s="278">
        <v>4</v>
      </c>
      <c r="AZ1355" s="278">
        <v>4.3</v>
      </c>
      <c r="BA1355" s="278">
        <v>4.3</v>
      </c>
      <c r="BB1355" s="278">
        <v>4.2</v>
      </c>
      <c r="BC1355" s="278">
        <v>3.8</v>
      </c>
      <c r="BD1355" s="278">
        <v>3.5</v>
      </c>
      <c r="BE1355" s="278">
        <v>3.6</v>
      </c>
      <c r="BF1355" s="278">
        <v>3.5</v>
      </c>
      <c r="BG1355" s="278">
        <v>3.3</v>
      </c>
      <c r="BH1355" s="278">
        <v>3.2</v>
      </c>
      <c r="BI1355" s="278">
        <v>3.3</v>
      </c>
      <c r="BJ1355" s="278">
        <v>3.2</v>
      </c>
      <c r="BK1355" s="278">
        <v>3.1</v>
      </c>
      <c r="BL1355" s="278">
        <v>2.6</v>
      </c>
      <c r="BM1355" s="278">
        <v>2.4</v>
      </c>
      <c r="BN1355" s="278">
        <v>2.4</v>
      </c>
      <c r="BO1355" s="278">
        <v>2.5</v>
      </c>
      <c r="BP1355" s="278">
        <v>2.6</v>
      </c>
      <c r="BQ1355" s="278">
        <v>2.7</v>
      </c>
      <c r="BR1355" s="278">
        <v>2.9</v>
      </c>
      <c r="BS1355" s="278">
        <v>3</v>
      </c>
      <c r="BT1355" s="278">
        <v>3</v>
      </c>
    </row>
    <row r="1356" spans="3:72" x14ac:dyDescent="0.2">
      <c r="C1356" s="89" t="s">
        <v>31</v>
      </c>
      <c r="D1356" s="24" t="s">
        <v>79</v>
      </c>
      <c r="E1356" s="249" t="s">
        <v>253</v>
      </c>
      <c r="F1356" s="28" t="s">
        <v>130</v>
      </c>
      <c r="G1356" s="207">
        <v>7.5</v>
      </c>
      <c r="H1356" s="278">
        <v>7.7</v>
      </c>
      <c r="I1356" s="278">
        <v>8.1</v>
      </c>
      <c r="J1356" s="278">
        <v>8.4</v>
      </c>
      <c r="K1356" s="278">
        <v>8.4</v>
      </c>
      <c r="L1356" s="278">
        <v>8.3000000000000007</v>
      </c>
      <c r="M1356" s="278">
        <v>8.6999999999999993</v>
      </c>
      <c r="N1356" s="278">
        <v>9.1</v>
      </c>
      <c r="O1356" s="278">
        <v>9.6999999999999993</v>
      </c>
      <c r="P1356" s="278">
        <v>10</v>
      </c>
      <c r="Q1356" s="278">
        <v>10.199999999999999</v>
      </c>
      <c r="R1356" s="278">
        <v>10.1</v>
      </c>
      <c r="S1356" s="278">
        <v>10.199999999999999</v>
      </c>
      <c r="T1356" s="278">
        <v>10.5</v>
      </c>
      <c r="U1356" s="278">
        <v>10.7</v>
      </c>
      <c r="V1356" s="278">
        <v>11.2</v>
      </c>
      <c r="W1356" s="278">
        <v>11.5</v>
      </c>
      <c r="X1356" s="278">
        <v>11.3</v>
      </c>
      <c r="Y1356" s="278">
        <v>11.3</v>
      </c>
      <c r="Z1356" s="278">
        <v>11.4</v>
      </c>
      <c r="AA1356" s="278">
        <v>11.1</v>
      </c>
      <c r="AB1356" s="278">
        <v>10.9</v>
      </c>
      <c r="AC1356" s="278">
        <v>10.7</v>
      </c>
      <c r="AD1356" s="278">
        <v>10</v>
      </c>
      <c r="AE1356" s="278">
        <v>9.6</v>
      </c>
      <c r="AF1356" s="278">
        <v>9.6999999999999993</v>
      </c>
      <c r="AG1356" s="278">
        <v>9.9</v>
      </c>
      <c r="AH1356" s="278">
        <v>10</v>
      </c>
      <c r="AI1356" s="278">
        <v>11</v>
      </c>
      <c r="AJ1356" s="278">
        <v>9.8000000000000007</v>
      </c>
      <c r="AK1356" s="278">
        <v>10</v>
      </c>
      <c r="AL1356" s="278">
        <v>10.199999999999999</v>
      </c>
      <c r="AM1356" s="278">
        <v>11</v>
      </c>
      <c r="AN1356" s="278">
        <v>10</v>
      </c>
      <c r="AO1356" s="278">
        <v>11.3</v>
      </c>
      <c r="AP1356" s="278">
        <v>12.2</v>
      </c>
      <c r="AQ1356" s="278">
        <v>12.799999999999999</v>
      </c>
      <c r="AR1356" s="278">
        <v>12.7</v>
      </c>
      <c r="AS1356" s="278">
        <v>12.8</v>
      </c>
      <c r="AT1356" s="278">
        <v>12.6</v>
      </c>
      <c r="AU1356" s="278">
        <v>12.6</v>
      </c>
      <c r="AV1356" s="278">
        <v>13.1</v>
      </c>
      <c r="AW1356" s="278">
        <v>14.1</v>
      </c>
      <c r="AX1356" s="278">
        <v>15.5</v>
      </c>
      <c r="AY1356" s="278">
        <v>16.7</v>
      </c>
      <c r="AZ1356" s="278">
        <v>17.7</v>
      </c>
      <c r="BA1356" s="278">
        <v>18.5</v>
      </c>
      <c r="BB1356" s="278">
        <v>19.399999999999999</v>
      </c>
      <c r="BC1356" s="278">
        <v>19.399999999999999</v>
      </c>
      <c r="BD1356" s="278">
        <v>19.8</v>
      </c>
      <c r="BE1356" s="278">
        <v>20.9</v>
      </c>
      <c r="BF1356" s="278">
        <v>21.7</v>
      </c>
      <c r="BG1356" s="278">
        <v>21.1</v>
      </c>
      <c r="BH1356" s="278">
        <v>22.1</v>
      </c>
      <c r="BI1356" s="278">
        <v>22</v>
      </c>
      <c r="BJ1356" s="278">
        <v>21.2</v>
      </c>
      <c r="BK1356" s="278">
        <v>20.8</v>
      </c>
      <c r="BL1356" s="278">
        <v>19.3</v>
      </c>
      <c r="BM1356" s="278">
        <v>18.2</v>
      </c>
      <c r="BN1356" s="278">
        <v>17.899999999999999</v>
      </c>
      <c r="BO1356" s="278">
        <v>18.600000000000001</v>
      </c>
      <c r="BP1356" s="278">
        <v>19.2</v>
      </c>
      <c r="BQ1356" s="278">
        <v>20.7</v>
      </c>
      <c r="BR1356" s="278">
        <v>21.4</v>
      </c>
      <c r="BS1356" s="278">
        <v>21.9</v>
      </c>
      <c r="BT1356" s="278">
        <v>22.1</v>
      </c>
    </row>
    <row r="1357" spans="3:72" x14ac:dyDescent="0.2">
      <c r="C1357" s="89" t="s">
        <v>32</v>
      </c>
      <c r="D1357" s="24" t="s">
        <v>79</v>
      </c>
      <c r="E1357" s="249" t="s">
        <v>253</v>
      </c>
      <c r="F1357" s="28" t="s">
        <v>130</v>
      </c>
      <c r="G1357" s="207">
        <v>0.6</v>
      </c>
      <c r="H1357" s="278">
        <v>0.6</v>
      </c>
      <c r="I1357" s="278">
        <v>0.6</v>
      </c>
      <c r="J1357" s="278">
        <v>0.7</v>
      </c>
      <c r="K1357" s="278">
        <v>0.7</v>
      </c>
      <c r="L1357" s="278">
        <v>0.7</v>
      </c>
      <c r="M1357" s="278">
        <v>0.7</v>
      </c>
      <c r="N1357" s="278">
        <v>0.7</v>
      </c>
      <c r="O1357" s="278">
        <v>0.7</v>
      </c>
      <c r="P1357" s="278">
        <v>0.7</v>
      </c>
      <c r="Q1357" s="278">
        <v>0.7</v>
      </c>
      <c r="R1357" s="278">
        <v>0.7</v>
      </c>
      <c r="S1357" s="278">
        <v>0.7</v>
      </c>
      <c r="T1357" s="278">
        <v>0.7</v>
      </c>
      <c r="U1357" s="278">
        <v>0.7</v>
      </c>
      <c r="V1357" s="278">
        <v>0.7</v>
      </c>
      <c r="W1357" s="278">
        <v>0.7</v>
      </c>
      <c r="X1357" s="278">
        <v>0.7</v>
      </c>
      <c r="Y1357" s="278">
        <v>0.7</v>
      </c>
      <c r="Z1357" s="278">
        <v>0.7</v>
      </c>
      <c r="AA1357" s="278">
        <v>0.7</v>
      </c>
      <c r="AB1357" s="278">
        <v>0.7</v>
      </c>
      <c r="AC1357" s="278">
        <v>0.7</v>
      </c>
      <c r="AD1357" s="278">
        <v>0.7</v>
      </c>
      <c r="AE1357" s="278">
        <v>0.7</v>
      </c>
      <c r="AF1357" s="278">
        <v>0.7</v>
      </c>
      <c r="AG1357" s="278">
        <v>0.7</v>
      </c>
      <c r="AH1357" s="278">
        <v>0.7</v>
      </c>
      <c r="AI1357" s="278">
        <v>0.8</v>
      </c>
      <c r="AJ1357" s="278">
        <v>0.8</v>
      </c>
      <c r="AK1357" s="278">
        <v>0.9</v>
      </c>
      <c r="AL1357" s="278">
        <v>0.7</v>
      </c>
      <c r="AM1357" s="278">
        <v>0.9</v>
      </c>
      <c r="AN1357" s="278">
        <v>0.9</v>
      </c>
      <c r="AO1357" s="278">
        <v>0.9</v>
      </c>
      <c r="AP1357" s="278">
        <v>1</v>
      </c>
      <c r="AQ1357" s="278">
        <v>1</v>
      </c>
      <c r="AR1357" s="278">
        <v>1</v>
      </c>
      <c r="AS1357" s="278">
        <v>1</v>
      </c>
      <c r="AT1357" s="278">
        <v>1.1000000000000001</v>
      </c>
      <c r="AU1357" s="278">
        <v>1.1000000000000001</v>
      </c>
      <c r="AV1357" s="278">
        <v>1.1000000000000001</v>
      </c>
      <c r="AW1357" s="278">
        <v>1.2</v>
      </c>
      <c r="AX1357" s="278">
        <v>1.5</v>
      </c>
      <c r="AY1357" s="278">
        <v>1.4</v>
      </c>
      <c r="AZ1357" s="278">
        <v>1.6</v>
      </c>
      <c r="BA1357" s="278">
        <v>1.5</v>
      </c>
      <c r="BB1357" s="278">
        <v>1.6</v>
      </c>
      <c r="BC1357" s="278">
        <v>1.5</v>
      </c>
      <c r="BD1357" s="278">
        <v>1.5</v>
      </c>
      <c r="BE1357" s="278">
        <v>1.5</v>
      </c>
      <c r="BF1357" s="278">
        <v>1.5</v>
      </c>
      <c r="BG1357" s="278">
        <v>1.5</v>
      </c>
      <c r="BH1357" s="278">
        <v>1.4</v>
      </c>
      <c r="BI1357" s="278">
        <v>1.4</v>
      </c>
      <c r="BJ1357" s="278">
        <v>1.3</v>
      </c>
      <c r="BK1357" s="278">
        <v>1.3</v>
      </c>
      <c r="BL1357" s="278">
        <v>1.2</v>
      </c>
      <c r="BM1357" s="278">
        <v>1.1000000000000001</v>
      </c>
      <c r="BN1357" s="278">
        <v>1.1000000000000001</v>
      </c>
      <c r="BO1357" s="278">
        <v>1.2</v>
      </c>
      <c r="BP1357" s="278">
        <v>1.3</v>
      </c>
      <c r="BQ1357" s="278">
        <v>1.2</v>
      </c>
      <c r="BR1357" s="278">
        <v>1.2</v>
      </c>
      <c r="BS1357" s="278">
        <v>1.3</v>
      </c>
      <c r="BT1357" s="278">
        <v>1.3</v>
      </c>
    </row>
    <row r="1358" spans="3:72" x14ac:dyDescent="0.2">
      <c r="C1358" s="90" t="s">
        <v>33</v>
      </c>
      <c r="D1358" s="103" t="s">
        <v>79</v>
      </c>
      <c r="E1358" s="250" t="s">
        <v>253</v>
      </c>
      <c r="F1358" s="91" t="s">
        <v>130</v>
      </c>
      <c r="G1358" s="208">
        <v>106</v>
      </c>
      <c r="H1358" s="279">
        <v>111.69999999999999</v>
      </c>
      <c r="I1358" s="279">
        <v>117.3</v>
      </c>
      <c r="J1358" s="279">
        <v>126.4</v>
      </c>
      <c r="K1358" s="279">
        <v>130.19999999999999</v>
      </c>
      <c r="L1358" s="279">
        <v>131.69999999999999</v>
      </c>
      <c r="M1358" s="279">
        <v>137.19999999999999</v>
      </c>
      <c r="N1358" s="279">
        <v>141.69999999999999</v>
      </c>
      <c r="O1358" s="279">
        <v>146.29999999999998</v>
      </c>
      <c r="P1358" s="279">
        <v>148.70000000000002</v>
      </c>
      <c r="Q1358" s="279">
        <v>150.09999999999997</v>
      </c>
      <c r="R1358" s="279">
        <v>148.30000000000001</v>
      </c>
      <c r="S1358" s="279">
        <v>149.70000000000002</v>
      </c>
      <c r="T1358" s="279">
        <v>154.29999999999998</v>
      </c>
      <c r="U1358" s="279">
        <v>157.99999999999997</v>
      </c>
      <c r="V1358" s="279">
        <v>168.79999999999998</v>
      </c>
      <c r="W1358" s="279">
        <v>175.7</v>
      </c>
      <c r="X1358" s="279">
        <v>178.7</v>
      </c>
      <c r="Y1358" s="279">
        <v>182.2</v>
      </c>
      <c r="Z1358" s="279">
        <v>180.6</v>
      </c>
      <c r="AA1358" s="279">
        <v>174.49999999999997</v>
      </c>
      <c r="AB1358" s="279">
        <v>173.89999999999998</v>
      </c>
      <c r="AC1358" s="279">
        <v>172.39999999999995</v>
      </c>
      <c r="AD1358" s="279">
        <v>166.39999999999998</v>
      </c>
      <c r="AE1358" s="279">
        <v>162.79999999999998</v>
      </c>
      <c r="AF1358" s="279">
        <v>175.9</v>
      </c>
      <c r="AG1358" s="279">
        <v>178.5</v>
      </c>
      <c r="AH1358" s="279">
        <v>182.2</v>
      </c>
      <c r="AI1358" s="279">
        <v>188.20000000000002</v>
      </c>
      <c r="AJ1358" s="279">
        <v>185.00000000000003</v>
      </c>
      <c r="AK1358" s="279">
        <v>187.50000000000003</v>
      </c>
      <c r="AL1358" s="279">
        <v>183.50000000000003</v>
      </c>
      <c r="AM1358" s="279">
        <v>192.9</v>
      </c>
      <c r="AN1358" s="279">
        <v>177.5</v>
      </c>
      <c r="AO1358" s="279">
        <v>191.79999999999998</v>
      </c>
      <c r="AP1358" s="279">
        <v>209.60000000000002</v>
      </c>
      <c r="AQ1358" s="279">
        <v>224.1</v>
      </c>
      <c r="AR1358" s="279">
        <v>221.8</v>
      </c>
      <c r="AS1358" s="279">
        <v>219.40000000000003</v>
      </c>
      <c r="AT1358" s="279">
        <v>223.3</v>
      </c>
      <c r="AU1358" s="279">
        <v>226.29999999999998</v>
      </c>
      <c r="AV1358" s="279">
        <v>238.1</v>
      </c>
      <c r="AW1358" s="279">
        <v>257.5</v>
      </c>
      <c r="AX1358" s="279">
        <v>281.40000000000003</v>
      </c>
      <c r="AY1358" s="279">
        <v>304.89999999999992</v>
      </c>
      <c r="AZ1358" s="279">
        <v>323.10000000000002</v>
      </c>
      <c r="BA1358" s="279">
        <v>332.40000000000003</v>
      </c>
      <c r="BB1358" s="279">
        <v>344.5</v>
      </c>
      <c r="BC1358" s="279">
        <v>345.89999999999992</v>
      </c>
      <c r="BD1358" s="279">
        <v>359.4</v>
      </c>
      <c r="BE1358" s="279">
        <v>379.5</v>
      </c>
      <c r="BF1358" s="279">
        <v>406</v>
      </c>
      <c r="BG1358" s="279">
        <v>408</v>
      </c>
      <c r="BH1358" s="279">
        <v>423.49999999999994</v>
      </c>
      <c r="BI1358" s="279">
        <v>418.39999999999992</v>
      </c>
      <c r="BJ1358" s="279">
        <v>415.29999999999995</v>
      </c>
      <c r="BK1358" s="279">
        <v>417.00000000000006</v>
      </c>
      <c r="BL1358" s="279">
        <v>397.7</v>
      </c>
      <c r="BM1358" s="279">
        <v>387.4</v>
      </c>
      <c r="BN1358" s="279">
        <v>386.39999999999992</v>
      </c>
      <c r="BO1358" s="279">
        <v>403.4</v>
      </c>
      <c r="BP1358" s="279">
        <v>419.80000000000007</v>
      </c>
      <c r="BQ1358" s="279">
        <v>451.89999999999992</v>
      </c>
      <c r="BR1358" s="279">
        <v>470.4</v>
      </c>
      <c r="BS1358" s="279">
        <v>491.9</v>
      </c>
      <c r="BT1358" s="279">
        <v>506.3</v>
      </c>
    </row>
    <row r="1359" spans="3:72" x14ac:dyDescent="0.2">
      <c r="C1359" s="89" t="s">
        <v>11</v>
      </c>
      <c r="D1359" s="24" t="s">
        <v>80</v>
      </c>
      <c r="E1359" s="251" t="s">
        <v>253</v>
      </c>
      <c r="F1359" s="28" t="s">
        <v>130</v>
      </c>
      <c r="G1359" s="207">
        <v>12.8</v>
      </c>
      <c r="H1359" s="278">
        <v>13.4</v>
      </c>
      <c r="I1359" s="278">
        <v>14.4</v>
      </c>
      <c r="J1359" s="278">
        <v>15.8</v>
      </c>
      <c r="K1359" s="278">
        <v>16.2</v>
      </c>
      <c r="L1359" s="278">
        <v>16.100000000000001</v>
      </c>
      <c r="M1359" s="278">
        <v>16.7</v>
      </c>
      <c r="N1359" s="278">
        <v>17.5</v>
      </c>
      <c r="O1359" s="278">
        <v>18.600000000000001</v>
      </c>
      <c r="P1359" s="278">
        <v>19.600000000000001</v>
      </c>
      <c r="Q1359" s="278">
        <v>20.7</v>
      </c>
      <c r="R1359" s="278">
        <v>20.7</v>
      </c>
      <c r="S1359" s="278">
        <v>21.2</v>
      </c>
      <c r="T1359" s="278">
        <v>22.9</v>
      </c>
      <c r="U1359" s="278">
        <v>24.4</v>
      </c>
      <c r="V1359" s="278">
        <v>27.5</v>
      </c>
      <c r="W1359" s="278">
        <v>30</v>
      </c>
      <c r="X1359" s="278">
        <v>32.200000000000003</v>
      </c>
      <c r="Y1359" s="278">
        <v>34.799999999999997</v>
      </c>
      <c r="Z1359" s="278">
        <v>37.700000000000003</v>
      </c>
      <c r="AA1359" s="278">
        <v>39.5</v>
      </c>
      <c r="AB1359" s="278">
        <v>41</v>
      </c>
      <c r="AC1359" s="278">
        <v>42.5</v>
      </c>
      <c r="AD1359" s="278">
        <v>42.6</v>
      </c>
      <c r="AE1359" s="278">
        <v>43.2</v>
      </c>
      <c r="AF1359" s="278">
        <v>44</v>
      </c>
      <c r="AG1359" s="278">
        <v>44.5</v>
      </c>
      <c r="AH1359" s="278">
        <v>45.6</v>
      </c>
      <c r="AI1359" s="278">
        <v>45.5</v>
      </c>
      <c r="AJ1359" s="278">
        <v>44.8</v>
      </c>
      <c r="AK1359" s="278">
        <v>44.4</v>
      </c>
      <c r="AL1359" s="278">
        <v>44.599999999999994</v>
      </c>
      <c r="AM1359" s="278">
        <v>44.5</v>
      </c>
      <c r="AN1359" s="278">
        <v>43.800000000000004</v>
      </c>
      <c r="AO1359" s="278">
        <v>45.400000000000006</v>
      </c>
      <c r="AP1359" s="278">
        <v>45.3</v>
      </c>
      <c r="AQ1359" s="278">
        <v>46.4</v>
      </c>
      <c r="AR1359" s="278">
        <v>45.5</v>
      </c>
      <c r="AS1359" s="278">
        <v>44.8</v>
      </c>
      <c r="AT1359" s="278">
        <v>44.9</v>
      </c>
      <c r="AU1359" s="278">
        <v>44.800000000000004</v>
      </c>
      <c r="AV1359" s="278">
        <v>44.499999999999993</v>
      </c>
      <c r="AW1359" s="278">
        <v>44.1</v>
      </c>
      <c r="AX1359" s="278">
        <v>43.9</v>
      </c>
      <c r="AY1359" s="278">
        <v>44.300000000000004</v>
      </c>
      <c r="AZ1359" s="278">
        <v>41.9</v>
      </c>
      <c r="BA1359" s="278">
        <v>41.6</v>
      </c>
      <c r="BB1359" s="278">
        <v>43.699999999999996</v>
      </c>
      <c r="BC1359" s="278">
        <v>44.2</v>
      </c>
      <c r="BD1359" s="278">
        <v>43.9</v>
      </c>
      <c r="BE1359" s="278">
        <v>45.4</v>
      </c>
      <c r="BF1359" s="278">
        <v>47.1</v>
      </c>
      <c r="BG1359" s="278">
        <v>49.1</v>
      </c>
      <c r="BH1359" s="278">
        <v>50.4</v>
      </c>
      <c r="BI1359" s="278">
        <v>49.7</v>
      </c>
      <c r="BJ1359" s="278">
        <v>49</v>
      </c>
      <c r="BK1359" s="278">
        <v>46.4</v>
      </c>
      <c r="BL1359" s="278">
        <v>45.2</v>
      </c>
      <c r="BM1359" s="278">
        <v>43.6</v>
      </c>
      <c r="BN1359" s="278">
        <v>43.1</v>
      </c>
      <c r="BO1359" s="278">
        <v>41.3</v>
      </c>
      <c r="BP1359" s="278">
        <v>41.2</v>
      </c>
      <c r="BQ1359" s="278">
        <v>41.1</v>
      </c>
      <c r="BR1359" s="278">
        <v>40.6</v>
      </c>
      <c r="BS1359" s="278">
        <v>40.6</v>
      </c>
      <c r="BT1359" s="278">
        <v>39.799999999999997</v>
      </c>
    </row>
    <row r="1360" spans="3:72" x14ac:dyDescent="0.2">
      <c r="C1360" s="89" t="s">
        <v>17</v>
      </c>
      <c r="D1360" s="24" t="s">
        <v>80</v>
      </c>
      <c r="E1360" s="251" t="s">
        <v>253</v>
      </c>
      <c r="F1360" s="28" t="s">
        <v>130</v>
      </c>
      <c r="G1360" s="207">
        <v>2.9</v>
      </c>
      <c r="H1360" s="278">
        <v>3.3</v>
      </c>
      <c r="I1360" s="278">
        <v>3.4</v>
      </c>
      <c r="J1360" s="278">
        <v>3.7</v>
      </c>
      <c r="K1360" s="278">
        <v>3.7</v>
      </c>
      <c r="L1360" s="278">
        <v>3.7</v>
      </c>
      <c r="M1360" s="278">
        <v>3.7</v>
      </c>
      <c r="N1360" s="278">
        <v>4.0999999999999996</v>
      </c>
      <c r="O1360" s="278">
        <v>4.5</v>
      </c>
      <c r="P1360" s="278">
        <v>4.5999999999999996</v>
      </c>
      <c r="Q1360" s="278">
        <v>4.8</v>
      </c>
      <c r="R1360" s="278">
        <v>4.8</v>
      </c>
      <c r="S1360" s="278">
        <v>5.0999999999999996</v>
      </c>
      <c r="T1360" s="278">
        <v>5.5</v>
      </c>
      <c r="U1360" s="278">
        <v>5.8</v>
      </c>
      <c r="V1360" s="278">
        <v>6.5</v>
      </c>
      <c r="W1360" s="278">
        <v>6.9</v>
      </c>
      <c r="X1360" s="278">
        <v>7.9</v>
      </c>
      <c r="Y1360" s="278">
        <v>8.9</v>
      </c>
      <c r="Z1360" s="278">
        <v>9.3000000000000007</v>
      </c>
      <c r="AA1360" s="278">
        <v>9.4</v>
      </c>
      <c r="AB1360" s="278">
        <v>9.6</v>
      </c>
      <c r="AC1360" s="278">
        <v>9.6999999999999993</v>
      </c>
      <c r="AD1360" s="278">
        <v>9.6999999999999993</v>
      </c>
      <c r="AE1360" s="278">
        <v>9.9</v>
      </c>
      <c r="AF1360" s="278">
        <v>9.6999999999999993</v>
      </c>
      <c r="AG1360" s="278">
        <v>9.5</v>
      </c>
      <c r="AH1360" s="278">
        <v>9.8000000000000007</v>
      </c>
      <c r="AI1360" s="278">
        <v>9.6</v>
      </c>
      <c r="AJ1360" s="278">
        <v>9.6</v>
      </c>
      <c r="AK1360" s="278">
        <v>9.7999999999999989</v>
      </c>
      <c r="AL1360" s="278">
        <v>9.5</v>
      </c>
      <c r="AM1360" s="278">
        <v>9.8000000000000007</v>
      </c>
      <c r="AN1360" s="278">
        <v>9.6</v>
      </c>
      <c r="AO1360" s="278">
        <v>10.5</v>
      </c>
      <c r="AP1360" s="278">
        <v>10.3</v>
      </c>
      <c r="AQ1360" s="278">
        <v>10.6</v>
      </c>
      <c r="AR1360" s="278">
        <v>10.5</v>
      </c>
      <c r="AS1360" s="278">
        <v>10.1</v>
      </c>
      <c r="AT1360" s="278">
        <v>10.3</v>
      </c>
      <c r="AU1360" s="278">
        <v>10</v>
      </c>
      <c r="AV1360" s="278">
        <v>9.7999999999999989</v>
      </c>
      <c r="AW1360" s="278">
        <v>10.4</v>
      </c>
      <c r="AX1360" s="278">
        <v>10.3</v>
      </c>
      <c r="AY1360" s="278">
        <v>10.4</v>
      </c>
      <c r="AZ1360" s="278">
        <v>10.3</v>
      </c>
      <c r="BA1360" s="278">
        <v>10.5</v>
      </c>
      <c r="BB1360" s="278">
        <v>10.6</v>
      </c>
      <c r="BC1360" s="278">
        <v>9.8000000000000007</v>
      </c>
      <c r="BD1360" s="278">
        <v>10.1</v>
      </c>
      <c r="BE1360" s="278">
        <v>10.5</v>
      </c>
      <c r="BF1360" s="278">
        <v>10.6</v>
      </c>
      <c r="BG1360" s="278">
        <v>10.9</v>
      </c>
      <c r="BH1360" s="278">
        <v>11.6</v>
      </c>
      <c r="BI1360" s="278">
        <v>11.2</v>
      </c>
      <c r="BJ1360" s="278">
        <v>11</v>
      </c>
      <c r="BK1360" s="278">
        <v>10.9</v>
      </c>
      <c r="BL1360" s="278">
        <v>10.7</v>
      </c>
      <c r="BM1360" s="278">
        <v>10</v>
      </c>
      <c r="BN1360" s="278">
        <v>9.5</v>
      </c>
      <c r="BO1360" s="278">
        <v>8.9</v>
      </c>
      <c r="BP1360" s="278">
        <v>9.1999999999999993</v>
      </c>
      <c r="BQ1360" s="278">
        <v>9.1</v>
      </c>
      <c r="BR1360" s="278">
        <v>8.8000000000000007</v>
      </c>
      <c r="BS1360" s="278">
        <v>8.8000000000000007</v>
      </c>
      <c r="BT1360" s="278">
        <v>8.5</v>
      </c>
    </row>
    <row r="1361" spans="3:72" x14ac:dyDescent="0.2">
      <c r="C1361" s="89" t="s">
        <v>18</v>
      </c>
      <c r="D1361" s="24" t="s">
        <v>80</v>
      </c>
      <c r="E1361" s="251" t="s">
        <v>253</v>
      </c>
      <c r="F1361" s="28" t="s">
        <v>130</v>
      </c>
      <c r="G1361" s="207">
        <v>1.8</v>
      </c>
      <c r="H1361" s="278">
        <v>1.8</v>
      </c>
      <c r="I1361" s="278">
        <v>2</v>
      </c>
      <c r="J1361" s="278">
        <v>2.1</v>
      </c>
      <c r="K1361" s="278">
        <v>2.1</v>
      </c>
      <c r="L1361" s="278">
        <v>2.1</v>
      </c>
      <c r="M1361" s="278">
        <v>2.2000000000000002</v>
      </c>
      <c r="N1361" s="278">
        <v>2.4</v>
      </c>
      <c r="O1361" s="278">
        <v>2.8</v>
      </c>
      <c r="P1361" s="278">
        <v>2.8</v>
      </c>
      <c r="Q1361" s="278">
        <v>2.8</v>
      </c>
      <c r="R1361" s="278">
        <v>2.8</v>
      </c>
      <c r="S1361" s="278">
        <v>2.9</v>
      </c>
      <c r="T1361" s="278">
        <v>3.2</v>
      </c>
      <c r="U1361" s="278">
        <v>3.5</v>
      </c>
      <c r="V1361" s="278">
        <v>3.9</v>
      </c>
      <c r="W1361" s="278">
        <v>4</v>
      </c>
      <c r="X1361" s="278">
        <v>4.4000000000000004</v>
      </c>
      <c r="Y1361" s="278">
        <v>4.8</v>
      </c>
      <c r="Z1361" s="278">
        <v>5.4</v>
      </c>
      <c r="AA1361" s="278">
        <v>5.9</v>
      </c>
      <c r="AB1361" s="278">
        <v>5.9</v>
      </c>
      <c r="AC1361" s="278">
        <v>6.1</v>
      </c>
      <c r="AD1361" s="278">
        <v>6.3</v>
      </c>
      <c r="AE1361" s="278">
        <v>6.7</v>
      </c>
      <c r="AF1361" s="278">
        <v>6.6</v>
      </c>
      <c r="AG1361" s="278">
        <v>7</v>
      </c>
      <c r="AH1361" s="278">
        <v>6.8</v>
      </c>
      <c r="AI1361" s="278">
        <v>7.2</v>
      </c>
      <c r="AJ1361" s="278">
        <v>6.9</v>
      </c>
      <c r="AK1361" s="278">
        <v>7.1</v>
      </c>
      <c r="AL1361" s="278">
        <v>7.1</v>
      </c>
      <c r="AM1361" s="278">
        <v>7.4</v>
      </c>
      <c r="AN1361" s="278">
        <v>7.3</v>
      </c>
      <c r="AO1361" s="278">
        <v>7.5</v>
      </c>
      <c r="AP1361" s="278">
        <v>7.5</v>
      </c>
      <c r="AQ1361" s="278">
        <v>7.6</v>
      </c>
      <c r="AR1361" s="278">
        <v>7.5</v>
      </c>
      <c r="AS1361" s="278">
        <v>7.4</v>
      </c>
      <c r="AT1361" s="278">
        <v>7.4</v>
      </c>
      <c r="AU1361" s="278">
        <v>7.2</v>
      </c>
      <c r="AV1361" s="278">
        <v>7</v>
      </c>
      <c r="AW1361" s="278">
        <v>6.9</v>
      </c>
      <c r="AX1361" s="278">
        <v>6.5</v>
      </c>
      <c r="AY1361" s="278">
        <v>6.4</v>
      </c>
      <c r="AZ1361" s="278">
        <v>6.1</v>
      </c>
      <c r="BA1361" s="278">
        <v>6.2</v>
      </c>
      <c r="BB1361" s="278">
        <v>6.5</v>
      </c>
      <c r="BC1361" s="278">
        <v>6.3</v>
      </c>
      <c r="BD1361" s="278">
        <v>6.2</v>
      </c>
      <c r="BE1361" s="278">
        <v>6.4</v>
      </c>
      <c r="BF1361" s="278">
        <v>6.5</v>
      </c>
      <c r="BG1361" s="278">
        <v>6.5</v>
      </c>
      <c r="BH1361" s="278">
        <v>6.7</v>
      </c>
      <c r="BI1361" s="278">
        <v>6.7</v>
      </c>
      <c r="BJ1361" s="278">
        <v>6.5</v>
      </c>
      <c r="BK1361" s="278">
        <v>6.2</v>
      </c>
      <c r="BL1361" s="278">
        <v>6.1</v>
      </c>
      <c r="BM1361" s="278">
        <v>6.1</v>
      </c>
      <c r="BN1361" s="278">
        <v>6.1</v>
      </c>
      <c r="BO1361" s="278">
        <v>5.9</v>
      </c>
      <c r="BP1361" s="278">
        <v>5.8</v>
      </c>
      <c r="BQ1361" s="278">
        <v>5.8</v>
      </c>
      <c r="BR1361" s="278">
        <v>5.6</v>
      </c>
      <c r="BS1361" s="278">
        <v>5.7</v>
      </c>
      <c r="BT1361" s="278">
        <v>5.6</v>
      </c>
    </row>
    <row r="1362" spans="3:72" x14ac:dyDescent="0.2">
      <c r="C1362" s="89" t="s">
        <v>19</v>
      </c>
      <c r="D1362" s="24" t="s">
        <v>80</v>
      </c>
      <c r="E1362" s="251" t="s">
        <v>253</v>
      </c>
      <c r="F1362" s="28" t="s">
        <v>130</v>
      </c>
      <c r="G1362" s="207">
        <v>0.8</v>
      </c>
      <c r="H1362" s="278">
        <v>1</v>
      </c>
      <c r="I1362" s="278">
        <v>1.1000000000000001</v>
      </c>
      <c r="J1362" s="278">
        <v>1.2</v>
      </c>
      <c r="K1362" s="278">
        <v>1.3</v>
      </c>
      <c r="L1362" s="278">
        <v>1.2</v>
      </c>
      <c r="M1362" s="278">
        <v>1.2</v>
      </c>
      <c r="N1362" s="278">
        <v>1.4</v>
      </c>
      <c r="O1362" s="278">
        <v>1.5</v>
      </c>
      <c r="P1362" s="278">
        <v>1.6</v>
      </c>
      <c r="Q1362" s="278">
        <v>1.6</v>
      </c>
      <c r="R1362" s="278">
        <v>1.6</v>
      </c>
      <c r="S1362" s="278">
        <v>1.7</v>
      </c>
      <c r="T1362" s="278">
        <v>1.8</v>
      </c>
      <c r="U1362" s="278">
        <v>2.1</v>
      </c>
      <c r="V1362" s="278">
        <v>2.2000000000000002</v>
      </c>
      <c r="W1362" s="278">
        <v>2.2999999999999998</v>
      </c>
      <c r="X1362" s="278">
        <v>2.7</v>
      </c>
      <c r="Y1362" s="278">
        <v>3.3</v>
      </c>
      <c r="Z1362" s="278">
        <v>3.6</v>
      </c>
      <c r="AA1362" s="278">
        <v>3.7</v>
      </c>
      <c r="AB1362" s="278">
        <v>3.8</v>
      </c>
      <c r="AC1362" s="278">
        <v>3.8</v>
      </c>
      <c r="AD1362" s="278">
        <v>4.0999999999999996</v>
      </c>
      <c r="AE1362" s="278">
        <v>4.3</v>
      </c>
      <c r="AF1362" s="278">
        <v>4.4000000000000004</v>
      </c>
      <c r="AG1362" s="278">
        <v>4.8</v>
      </c>
      <c r="AH1362" s="278">
        <v>4.5</v>
      </c>
      <c r="AI1362" s="278">
        <v>5.2</v>
      </c>
      <c r="AJ1362" s="278">
        <v>4.4000000000000004</v>
      </c>
      <c r="AK1362" s="278">
        <v>4.8</v>
      </c>
      <c r="AL1362" s="278">
        <v>4.8</v>
      </c>
      <c r="AM1362" s="278">
        <v>5</v>
      </c>
      <c r="AN1362" s="278">
        <v>5</v>
      </c>
      <c r="AO1362" s="278">
        <v>4.7</v>
      </c>
      <c r="AP1362" s="278">
        <v>4.8</v>
      </c>
      <c r="AQ1362" s="278">
        <v>4.8</v>
      </c>
      <c r="AR1362" s="278">
        <v>5.0999999999999996</v>
      </c>
      <c r="AS1362" s="278">
        <v>5.5</v>
      </c>
      <c r="AT1362" s="278">
        <v>5.4</v>
      </c>
      <c r="AU1362" s="278">
        <v>5.5</v>
      </c>
      <c r="AV1362" s="278">
        <v>5.8</v>
      </c>
      <c r="AW1362" s="278">
        <v>6</v>
      </c>
      <c r="AX1362" s="278">
        <v>6.3</v>
      </c>
      <c r="AY1362" s="278">
        <v>6.5</v>
      </c>
      <c r="AZ1362" s="278">
        <v>7.1</v>
      </c>
      <c r="BA1362" s="278">
        <v>7.2</v>
      </c>
      <c r="BB1362" s="278">
        <v>7.3</v>
      </c>
      <c r="BC1362" s="278">
        <v>7.1</v>
      </c>
      <c r="BD1362" s="278">
        <v>7</v>
      </c>
      <c r="BE1362" s="278">
        <v>6.8</v>
      </c>
      <c r="BF1362" s="278">
        <v>7.3</v>
      </c>
      <c r="BG1362" s="278">
        <v>7.4</v>
      </c>
      <c r="BH1362" s="278">
        <v>7.4</v>
      </c>
      <c r="BI1362" s="278">
        <v>7.4</v>
      </c>
      <c r="BJ1362" s="278">
        <v>7.2</v>
      </c>
      <c r="BK1362" s="278">
        <v>7</v>
      </c>
      <c r="BL1362" s="278">
        <v>7</v>
      </c>
      <c r="BM1362" s="278">
        <v>6.8</v>
      </c>
      <c r="BN1362" s="278">
        <v>6.4</v>
      </c>
      <c r="BO1362" s="278">
        <v>6</v>
      </c>
      <c r="BP1362" s="278">
        <v>6.2</v>
      </c>
      <c r="BQ1362" s="278">
        <v>6.2</v>
      </c>
      <c r="BR1362" s="278">
        <v>6.1</v>
      </c>
      <c r="BS1362" s="278">
        <v>6</v>
      </c>
      <c r="BT1362" s="278">
        <v>6.1</v>
      </c>
    </row>
    <row r="1363" spans="3:72" x14ac:dyDescent="0.2">
      <c r="C1363" s="89" t="s">
        <v>20</v>
      </c>
      <c r="D1363" s="24" t="s">
        <v>80</v>
      </c>
      <c r="E1363" s="251" t="s">
        <v>253</v>
      </c>
      <c r="F1363" s="28" t="s">
        <v>130</v>
      </c>
      <c r="G1363" s="207">
        <v>2.1</v>
      </c>
      <c r="H1363" s="278">
        <v>2.2000000000000002</v>
      </c>
      <c r="I1363" s="278">
        <v>2.2999999999999998</v>
      </c>
      <c r="J1363" s="278">
        <v>2.5</v>
      </c>
      <c r="K1363" s="278">
        <v>2.5</v>
      </c>
      <c r="L1363" s="278">
        <v>2.5</v>
      </c>
      <c r="M1363" s="278">
        <v>2.6</v>
      </c>
      <c r="N1363" s="278">
        <v>2.8</v>
      </c>
      <c r="O1363" s="278">
        <v>3</v>
      </c>
      <c r="P1363" s="278">
        <v>3.2</v>
      </c>
      <c r="Q1363" s="278">
        <v>3.2</v>
      </c>
      <c r="R1363" s="278">
        <v>3.3</v>
      </c>
      <c r="S1363" s="278">
        <v>3.5</v>
      </c>
      <c r="T1363" s="278">
        <v>3.8</v>
      </c>
      <c r="U1363" s="278">
        <v>4</v>
      </c>
      <c r="V1363" s="278">
        <v>4.7</v>
      </c>
      <c r="W1363" s="278">
        <v>5.0999999999999996</v>
      </c>
      <c r="X1363" s="278">
        <v>5.3</v>
      </c>
      <c r="Y1363" s="278">
        <v>5.7</v>
      </c>
      <c r="Z1363" s="278">
        <v>6.2</v>
      </c>
      <c r="AA1363" s="278">
        <v>6.2</v>
      </c>
      <c r="AB1363" s="278">
        <v>6.7</v>
      </c>
      <c r="AC1363" s="278">
        <v>7.5</v>
      </c>
      <c r="AD1363" s="278">
        <v>7.7</v>
      </c>
      <c r="AE1363" s="278">
        <v>8.1</v>
      </c>
      <c r="AF1363" s="278">
        <v>8.4</v>
      </c>
      <c r="AG1363" s="278">
        <v>8.5</v>
      </c>
      <c r="AH1363" s="278">
        <v>8.1</v>
      </c>
      <c r="AI1363" s="278">
        <v>8.3000000000000007</v>
      </c>
      <c r="AJ1363" s="278">
        <v>7.9</v>
      </c>
      <c r="AK1363" s="278">
        <v>7.6</v>
      </c>
      <c r="AL1363" s="278">
        <v>7.7</v>
      </c>
      <c r="AM1363" s="278">
        <v>7.6</v>
      </c>
      <c r="AN1363" s="278">
        <v>7.6000000000000005</v>
      </c>
      <c r="AO1363" s="278">
        <v>8.6999999999999993</v>
      </c>
      <c r="AP1363" s="278">
        <v>8.3000000000000007</v>
      </c>
      <c r="AQ1363" s="278">
        <v>8.6</v>
      </c>
      <c r="AR1363" s="278">
        <v>8.5</v>
      </c>
      <c r="AS1363" s="278">
        <v>8.6</v>
      </c>
      <c r="AT1363" s="278">
        <v>8.8000000000000007</v>
      </c>
      <c r="AU1363" s="278">
        <v>8.6</v>
      </c>
      <c r="AV1363" s="278">
        <v>9.1</v>
      </c>
      <c r="AW1363" s="278">
        <v>9.1</v>
      </c>
      <c r="AX1363" s="278">
        <v>9</v>
      </c>
      <c r="AY1363" s="278">
        <v>9.1</v>
      </c>
      <c r="AZ1363" s="278">
        <v>9.3000000000000007</v>
      </c>
      <c r="BA1363" s="278">
        <v>9.4</v>
      </c>
      <c r="BB1363" s="278">
        <v>9.8000000000000007</v>
      </c>
      <c r="BC1363" s="278">
        <v>10.4</v>
      </c>
      <c r="BD1363" s="278">
        <v>10.6</v>
      </c>
      <c r="BE1363" s="278">
        <v>10.7</v>
      </c>
      <c r="BF1363" s="278">
        <v>11</v>
      </c>
      <c r="BG1363" s="278">
        <v>11.6</v>
      </c>
      <c r="BH1363" s="278">
        <v>11.6</v>
      </c>
      <c r="BI1363" s="278">
        <v>11.3</v>
      </c>
      <c r="BJ1363" s="278">
        <v>11</v>
      </c>
      <c r="BK1363" s="278">
        <v>10</v>
      </c>
      <c r="BL1363" s="278">
        <v>9.6</v>
      </c>
      <c r="BM1363" s="278">
        <v>9.1</v>
      </c>
      <c r="BN1363" s="278">
        <v>8.9</v>
      </c>
      <c r="BO1363" s="278">
        <v>8.8000000000000007</v>
      </c>
      <c r="BP1363" s="278">
        <v>8.9</v>
      </c>
      <c r="BQ1363" s="278">
        <v>8.9</v>
      </c>
      <c r="BR1363" s="278">
        <v>8.9</v>
      </c>
      <c r="BS1363" s="278">
        <v>8.6</v>
      </c>
      <c r="BT1363" s="278">
        <v>8.3000000000000007</v>
      </c>
    </row>
    <row r="1364" spans="3:72" x14ac:dyDescent="0.2">
      <c r="C1364" s="89" t="s">
        <v>21</v>
      </c>
      <c r="D1364" s="24" t="s">
        <v>80</v>
      </c>
      <c r="E1364" s="251" t="s">
        <v>253</v>
      </c>
      <c r="F1364" s="28" t="s">
        <v>130</v>
      </c>
      <c r="G1364" s="207">
        <v>0.7</v>
      </c>
      <c r="H1364" s="278">
        <v>0.9</v>
      </c>
      <c r="I1364" s="278">
        <v>1</v>
      </c>
      <c r="J1364" s="278">
        <v>1.1000000000000001</v>
      </c>
      <c r="K1364" s="278">
        <v>1.2</v>
      </c>
      <c r="L1364" s="278">
        <v>1.2</v>
      </c>
      <c r="M1364" s="278">
        <v>1.3</v>
      </c>
      <c r="N1364" s="278">
        <v>1.5</v>
      </c>
      <c r="O1364" s="278">
        <v>1.6</v>
      </c>
      <c r="P1364" s="278">
        <v>1.7</v>
      </c>
      <c r="Q1364" s="278">
        <v>1.8</v>
      </c>
      <c r="R1364" s="278">
        <v>1.9</v>
      </c>
      <c r="S1364" s="278">
        <v>1.9</v>
      </c>
      <c r="T1364" s="278">
        <v>2.1</v>
      </c>
      <c r="U1364" s="278">
        <v>2.2999999999999998</v>
      </c>
      <c r="V1364" s="278">
        <v>2.2999999999999998</v>
      </c>
      <c r="W1364" s="278">
        <v>2.6</v>
      </c>
      <c r="X1364" s="278">
        <v>2.7</v>
      </c>
      <c r="Y1364" s="278">
        <v>2.8</v>
      </c>
      <c r="Z1364" s="278">
        <v>3.2</v>
      </c>
      <c r="AA1364" s="278">
        <v>3.4</v>
      </c>
      <c r="AB1364" s="278">
        <v>3.6</v>
      </c>
      <c r="AC1364" s="278">
        <v>3.9</v>
      </c>
      <c r="AD1364" s="278">
        <v>3.9</v>
      </c>
      <c r="AE1364" s="278">
        <v>3.8</v>
      </c>
      <c r="AF1364" s="278">
        <v>3.8</v>
      </c>
      <c r="AG1364" s="278">
        <v>3.9</v>
      </c>
      <c r="AH1364" s="278">
        <v>3.9</v>
      </c>
      <c r="AI1364" s="278">
        <v>3.8</v>
      </c>
      <c r="AJ1364" s="278">
        <v>4</v>
      </c>
      <c r="AK1364" s="278">
        <v>3.9</v>
      </c>
      <c r="AL1364" s="278">
        <v>4</v>
      </c>
      <c r="AM1364" s="278">
        <v>3.9</v>
      </c>
      <c r="AN1364" s="278">
        <v>4.0999999999999996</v>
      </c>
      <c r="AO1364" s="278">
        <v>3.9</v>
      </c>
      <c r="AP1364" s="278">
        <v>4.2</v>
      </c>
      <c r="AQ1364" s="278">
        <v>4.0999999999999996</v>
      </c>
      <c r="AR1364" s="278">
        <v>4</v>
      </c>
      <c r="AS1364" s="278">
        <v>3.8</v>
      </c>
      <c r="AT1364" s="278">
        <v>3.7</v>
      </c>
      <c r="AU1364" s="278">
        <v>3.6</v>
      </c>
      <c r="AV1364" s="278">
        <v>3.6</v>
      </c>
      <c r="AW1364" s="278">
        <v>3.5</v>
      </c>
      <c r="AX1364" s="278">
        <v>3.5</v>
      </c>
      <c r="AY1364" s="278">
        <v>3.6</v>
      </c>
      <c r="AZ1364" s="278">
        <v>3.4</v>
      </c>
      <c r="BA1364" s="278">
        <v>3.4</v>
      </c>
      <c r="BB1364" s="278">
        <v>3.5</v>
      </c>
      <c r="BC1364" s="278">
        <v>3.4</v>
      </c>
      <c r="BD1364" s="278">
        <v>3.3</v>
      </c>
      <c r="BE1364" s="278">
        <v>3.4</v>
      </c>
      <c r="BF1364" s="278">
        <v>3.4</v>
      </c>
      <c r="BG1364" s="278">
        <v>3.5</v>
      </c>
      <c r="BH1364" s="278">
        <v>3.4</v>
      </c>
      <c r="BI1364" s="278">
        <v>3.4</v>
      </c>
      <c r="BJ1364" s="278">
        <v>3.3</v>
      </c>
      <c r="BK1364" s="278">
        <v>3.2</v>
      </c>
      <c r="BL1364" s="278">
        <v>3.2</v>
      </c>
      <c r="BM1364" s="278">
        <v>3.2</v>
      </c>
      <c r="BN1364" s="278">
        <v>3.1</v>
      </c>
      <c r="BO1364" s="278">
        <v>3</v>
      </c>
      <c r="BP1364" s="278">
        <v>2.9</v>
      </c>
      <c r="BQ1364" s="278">
        <v>2.7</v>
      </c>
      <c r="BR1364" s="278">
        <v>2.8</v>
      </c>
      <c r="BS1364" s="278">
        <v>2.7</v>
      </c>
      <c r="BT1364" s="278">
        <v>2.7</v>
      </c>
    </row>
    <row r="1365" spans="3:72" x14ac:dyDescent="0.2">
      <c r="C1365" s="89" t="s">
        <v>22</v>
      </c>
      <c r="D1365" s="24" t="s">
        <v>80</v>
      </c>
      <c r="E1365" s="251" t="s">
        <v>253</v>
      </c>
      <c r="F1365" s="28" t="s">
        <v>130</v>
      </c>
      <c r="G1365" s="207">
        <v>4</v>
      </c>
      <c r="H1365" s="278">
        <v>4.2</v>
      </c>
      <c r="I1365" s="278">
        <v>4.5</v>
      </c>
      <c r="J1365" s="278">
        <v>4.7</v>
      </c>
      <c r="K1365" s="278">
        <v>4.8</v>
      </c>
      <c r="L1365" s="278">
        <v>4.8</v>
      </c>
      <c r="M1365" s="278">
        <v>5.0999999999999996</v>
      </c>
      <c r="N1365" s="278">
        <v>5</v>
      </c>
      <c r="O1365" s="278">
        <v>5.3</v>
      </c>
      <c r="P1365" s="278">
        <v>5.5</v>
      </c>
      <c r="Q1365" s="278">
        <v>5.7</v>
      </c>
      <c r="R1365" s="278">
        <v>6</v>
      </c>
      <c r="S1365" s="278">
        <v>6.2</v>
      </c>
      <c r="T1365" s="278">
        <v>6.8</v>
      </c>
      <c r="U1365" s="278">
        <v>7.2</v>
      </c>
      <c r="V1365" s="278">
        <v>8.1</v>
      </c>
      <c r="W1365" s="278">
        <v>8.6</v>
      </c>
      <c r="X1365" s="278">
        <v>9.1999999999999993</v>
      </c>
      <c r="Y1365" s="278">
        <v>9.6</v>
      </c>
      <c r="Z1365" s="278">
        <v>10.4</v>
      </c>
      <c r="AA1365" s="278">
        <v>10.8</v>
      </c>
      <c r="AB1365" s="278">
        <v>11.6</v>
      </c>
      <c r="AC1365" s="278">
        <v>12.4</v>
      </c>
      <c r="AD1365" s="278">
        <v>12.8</v>
      </c>
      <c r="AE1365" s="278">
        <v>13.4</v>
      </c>
      <c r="AF1365" s="278">
        <v>13.3</v>
      </c>
      <c r="AG1365" s="278">
        <v>13.4</v>
      </c>
      <c r="AH1365" s="278">
        <v>14.1</v>
      </c>
      <c r="AI1365" s="278">
        <v>14.1</v>
      </c>
      <c r="AJ1365" s="278">
        <v>14.2</v>
      </c>
      <c r="AK1365" s="278">
        <v>14.4</v>
      </c>
      <c r="AL1365" s="278">
        <v>14.1</v>
      </c>
      <c r="AM1365" s="278">
        <v>14.5</v>
      </c>
      <c r="AN1365" s="278">
        <v>14.200000000000001</v>
      </c>
      <c r="AO1365" s="278">
        <v>14.9</v>
      </c>
      <c r="AP1365" s="278">
        <v>15.7</v>
      </c>
      <c r="AQ1365" s="278">
        <v>15.8</v>
      </c>
      <c r="AR1365" s="278">
        <v>16.100000000000001</v>
      </c>
      <c r="AS1365" s="278">
        <v>15.9</v>
      </c>
      <c r="AT1365" s="278">
        <v>15.8</v>
      </c>
      <c r="AU1365" s="278">
        <v>15.8</v>
      </c>
      <c r="AV1365" s="278">
        <v>15.7</v>
      </c>
      <c r="AW1365" s="278">
        <v>15.8</v>
      </c>
      <c r="AX1365" s="278">
        <v>15.8</v>
      </c>
      <c r="AY1365" s="278">
        <v>16.100000000000001</v>
      </c>
      <c r="AZ1365" s="278">
        <v>15.7</v>
      </c>
      <c r="BA1365" s="278">
        <v>16</v>
      </c>
      <c r="BB1365" s="278">
        <v>16.100000000000001</v>
      </c>
      <c r="BC1365" s="278">
        <v>15.4</v>
      </c>
      <c r="BD1365" s="278">
        <v>16.100000000000001</v>
      </c>
      <c r="BE1365" s="278">
        <v>16</v>
      </c>
      <c r="BF1365" s="278">
        <v>16.7</v>
      </c>
      <c r="BG1365" s="278">
        <v>17.3</v>
      </c>
      <c r="BH1365" s="278">
        <v>17.8</v>
      </c>
      <c r="BI1365" s="278">
        <v>18.399999999999999</v>
      </c>
      <c r="BJ1365" s="278">
        <v>18.7</v>
      </c>
      <c r="BK1365" s="278">
        <v>17.100000000000001</v>
      </c>
      <c r="BL1365" s="278">
        <v>16.7</v>
      </c>
      <c r="BM1365" s="278">
        <v>15.9</v>
      </c>
      <c r="BN1365" s="278">
        <v>15.3</v>
      </c>
      <c r="BO1365" s="278">
        <v>14.9</v>
      </c>
      <c r="BP1365" s="278">
        <v>14.9</v>
      </c>
      <c r="BQ1365" s="278">
        <v>14.5</v>
      </c>
      <c r="BR1365" s="278">
        <v>14</v>
      </c>
      <c r="BS1365" s="278">
        <v>13.5</v>
      </c>
      <c r="BT1365" s="278">
        <v>13.3</v>
      </c>
    </row>
    <row r="1366" spans="3:72" x14ac:dyDescent="0.2">
      <c r="C1366" s="89" t="s">
        <v>23</v>
      </c>
      <c r="D1366" s="24" t="s">
        <v>80</v>
      </c>
      <c r="E1366" s="251" t="s">
        <v>253</v>
      </c>
      <c r="F1366" s="28" t="s">
        <v>130</v>
      </c>
      <c r="G1366" s="207">
        <v>3.6</v>
      </c>
      <c r="H1366" s="278">
        <v>3.8</v>
      </c>
      <c r="I1366" s="278">
        <v>4</v>
      </c>
      <c r="J1366" s="278">
        <v>4.2</v>
      </c>
      <c r="K1366" s="278">
        <v>4.2</v>
      </c>
      <c r="L1366" s="278">
        <v>4.2</v>
      </c>
      <c r="M1366" s="278">
        <v>4.3</v>
      </c>
      <c r="N1366" s="278">
        <v>4.4000000000000004</v>
      </c>
      <c r="O1366" s="278">
        <v>4.5</v>
      </c>
      <c r="P1366" s="278">
        <v>4.5999999999999996</v>
      </c>
      <c r="Q1366" s="278">
        <v>4.7</v>
      </c>
      <c r="R1366" s="278">
        <v>4.8</v>
      </c>
      <c r="S1366" s="278">
        <v>5.2</v>
      </c>
      <c r="T1366" s="278">
        <v>5.6</v>
      </c>
      <c r="U1366" s="278">
        <v>6</v>
      </c>
      <c r="V1366" s="278">
        <v>6.5</v>
      </c>
      <c r="W1366" s="278">
        <v>6.7</v>
      </c>
      <c r="X1366" s="278">
        <v>7.1</v>
      </c>
      <c r="Y1366" s="278">
        <v>7.6</v>
      </c>
      <c r="Z1366" s="278">
        <v>7.9</v>
      </c>
      <c r="AA1366" s="278">
        <v>8.4</v>
      </c>
      <c r="AB1366" s="278">
        <v>9.1</v>
      </c>
      <c r="AC1366" s="278">
        <v>9.6</v>
      </c>
      <c r="AD1366" s="278">
        <v>9.9</v>
      </c>
      <c r="AE1366" s="278">
        <v>10.3</v>
      </c>
      <c r="AF1366" s="278">
        <v>10.3</v>
      </c>
      <c r="AG1366" s="278">
        <v>10.6</v>
      </c>
      <c r="AH1366" s="278">
        <v>11.2</v>
      </c>
      <c r="AI1366" s="278">
        <v>11.2</v>
      </c>
      <c r="AJ1366" s="278">
        <v>11.5</v>
      </c>
      <c r="AK1366" s="278">
        <v>11.6</v>
      </c>
      <c r="AL1366" s="278">
        <v>10.5</v>
      </c>
      <c r="AM1366" s="278">
        <v>10.3</v>
      </c>
      <c r="AN1366" s="278">
        <v>10.1</v>
      </c>
      <c r="AO1366" s="278">
        <v>10.5</v>
      </c>
      <c r="AP1366" s="278">
        <v>11</v>
      </c>
      <c r="AQ1366" s="278">
        <v>11.1</v>
      </c>
      <c r="AR1366" s="278">
        <v>10.8</v>
      </c>
      <c r="AS1366" s="278">
        <v>10.8</v>
      </c>
      <c r="AT1366" s="278">
        <v>10.9</v>
      </c>
      <c r="AU1366" s="278">
        <v>11.1</v>
      </c>
      <c r="AV1366" s="278">
        <v>10.799999999999999</v>
      </c>
      <c r="AW1366" s="278">
        <v>11.2</v>
      </c>
      <c r="AX1366" s="278">
        <v>11</v>
      </c>
      <c r="AY1366" s="278">
        <v>11.3</v>
      </c>
      <c r="AZ1366" s="278">
        <v>10.8</v>
      </c>
      <c r="BA1366" s="278">
        <v>11.5</v>
      </c>
      <c r="BB1366" s="278">
        <v>11.7</v>
      </c>
      <c r="BC1366" s="278">
        <v>10.5</v>
      </c>
      <c r="BD1366" s="278">
        <v>10.8</v>
      </c>
      <c r="BE1366" s="278">
        <v>10.5</v>
      </c>
      <c r="BF1366" s="278">
        <v>11.2</v>
      </c>
      <c r="BG1366" s="278">
        <v>11.8</v>
      </c>
      <c r="BH1366" s="278">
        <v>11.9</v>
      </c>
      <c r="BI1366" s="278">
        <v>11.7</v>
      </c>
      <c r="BJ1366" s="278">
        <v>11.5</v>
      </c>
      <c r="BK1366" s="278">
        <v>11.4</v>
      </c>
      <c r="BL1366" s="278">
        <v>11.4</v>
      </c>
      <c r="BM1366" s="278">
        <v>11.2</v>
      </c>
      <c r="BN1366" s="278">
        <v>10.6</v>
      </c>
      <c r="BO1366" s="278">
        <v>10.1</v>
      </c>
      <c r="BP1366" s="278">
        <v>10.1</v>
      </c>
      <c r="BQ1366" s="278">
        <v>10</v>
      </c>
      <c r="BR1366" s="278">
        <v>9.5</v>
      </c>
      <c r="BS1366" s="278">
        <v>9.3000000000000007</v>
      </c>
      <c r="BT1366" s="278">
        <v>9</v>
      </c>
    </row>
    <row r="1367" spans="3:72" x14ac:dyDescent="0.2">
      <c r="C1367" s="89" t="s">
        <v>24</v>
      </c>
      <c r="D1367" s="24" t="s">
        <v>80</v>
      </c>
      <c r="E1367" s="251" t="s">
        <v>253</v>
      </c>
      <c r="F1367" s="28" t="s">
        <v>130</v>
      </c>
      <c r="G1367" s="207">
        <v>23.3</v>
      </c>
      <c r="H1367" s="278">
        <v>24</v>
      </c>
      <c r="I1367" s="278">
        <v>24.8</v>
      </c>
      <c r="J1367" s="278">
        <v>27.2</v>
      </c>
      <c r="K1367" s="278">
        <v>28.2</v>
      </c>
      <c r="L1367" s="278">
        <v>29.5</v>
      </c>
      <c r="M1367" s="278">
        <v>31.1</v>
      </c>
      <c r="N1367" s="278">
        <v>31.7</v>
      </c>
      <c r="O1367" s="278">
        <v>32.700000000000003</v>
      </c>
      <c r="P1367" s="278">
        <v>34.299999999999997</v>
      </c>
      <c r="Q1367" s="278">
        <v>35.9</v>
      </c>
      <c r="R1367" s="278">
        <v>35.700000000000003</v>
      </c>
      <c r="S1367" s="278">
        <v>36.1</v>
      </c>
      <c r="T1367" s="278">
        <v>37.700000000000003</v>
      </c>
      <c r="U1367" s="278">
        <v>39.1</v>
      </c>
      <c r="V1367" s="278">
        <v>42.7</v>
      </c>
      <c r="W1367" s="278">
        <v>45.4</v>
      </c>
      <c r="X1367" s="278">
        <v>50.9</v>
      </c>
      <c r="Y1367" s="278">
        <v>57.3</v>
      </c>
      <c r="Z1367" s="278">
        <v>61.9</v>
      </c>
      <c r="AA1367" s="278">
        <v>65.5</v>
      </c>
      <c r="AB1367" s="278">
        <v>66.8</v>
      </c>
      <c r="AC1367" s="278">
        <v>67.8</v>
      </c>
      <c r="AD1367" s="278">
        <v>67.5</v>
      </c>
      <c r="AE1367" s="278">
        <v>67.7</v>
      </c>
      <c r="AF1367" s="278">
        <v>66.5</v>
      </c>
      <c r="AG1367" s="278">
        <v>66.900000000000006</v>
      </c>
      <c r="AH1367" s="278">
        <v>63.9</v>
      </c>
      <c r="AI1367" s="278">
        <v>62.6</v>
      </c>
      <c r="AJ1367" s="278">
        <v>62.2</v>
      </c>
      <c r="AK1367" s="278">
        <v>62.5</v>
      </c>
      <c r="AL1367" s="278">
        <v>65.7</v>
      </c>
      <c r="AM1367" s="278">
        <v>67.400000000000006</v>
      </c>
      <c r="AN1367" s="278">
        <v>67.599999999999994</v>
      </c>
      <c r="AO1367" s="278">
        <v>71.100000000000009</v>
      </c>
      <c r="AP1367" s="278">
        <v>72.599999999999994</v>
      </c>
      <c r="AQ1367" s="278">
        <v>72.8</v>
      </c>
      <c r="AR1367" s="278">
        <v>71.2</v>
      </c>
      <c r="AS1367" s="278">
        <v>68.7</v>
      </c>
      <c r="AT1367" s="278">
        <v>68.5</v>
      </c>
      <c r="AU1367" s="278">
        <v>66.5</v>
      </c>
      <c r="AV1367" s="278">
        <v>66</v>
      </c>
      <c r="AW1367" s="278">
        <v>66.900000000000006</v>
      </c>
      <c r="AX1367" s="278">
        <v>65.900000000000006</v>
      </c>
      <c r="AY1367" s="278">
        <v>65.8</v>
      </c>
      <c r="AZ1367" s="278">
        <v>67.7</v>
      </c>
      <c r="BA1367" s="278">
        <v>67.3</v>
      </c>
      <c r="BB1367" s="278">
        <v>67.599999999999994</v>
      </c>
      <c r="BC1367" s="278">
        <v>65.5</v>
      </c>
      <c r="BD1367" s="278">
        <v>64.599999999999994</v>
      </c>
      <c r="BE1367" s="278">
        <v>65.7</v>
      </c>
      <c r="BF1367" s="278">
        <v>67.599999999999994</v>
      </c>
      <c r="BG1367" s="278">
        <v>70</v>
      </c>
      <c r="BH1367" s="278">
        <v>70</v>
      </c>
      <c r="BI1367" s="278">
        <v>68.599999999999994</v>
      </c>
      <c r="BJ1367" s="278">
        <v>67.2</v>
      </c>
      <c r="BK1367" s="278">
        <v>64</v>
      </c>
      <c r="BL1367" s="278">
        <v>62.1</v>
      </c>
      <c r="BM1367" s="278">
        <v>59.9</v>
      </c>
      <c r="BN1367" s="278">
        <v>58</v>
      </c>
      <c r="BO1367" s="278">
        <v>57.9</v>
      </c>
      <c r="BP1367" s="278">
        <v>56.2</v>
      </c>
      <c r="BQ1367" s="278">
        <v>55.2</v>
      </c>
      <c r="BR1367" s="278">
        <v>56.8</v>
      </c>
      <c r="BS1367" s="278">
        <v>56</v>
      </c>
      <c r="BT1367" s="278">
        <v>57.2</v>
      </c>
    </row>
    <row r="1368" spans="3:72" x14ac:dyDescent="0.2">
      <c r="C1368" s="89" t="s">
        <v>25</v>
      </c>
      <c r="D1368" s="24" t="s">
        <v>80</v>
      </c>
      <c r="E1368" s="251" t="s">
        <v>253</v>
      </c>
      <c r="F1368" s="28" t="s">
        <v>130</v>
      </c>
      <c r="G1368" s="207">
        <v>9</v>
      </c>
      <c r="H1368" s="278">
        <v>9.6</v>
      </c>
      <c r="I1368" s="278">
        <v>10</v>
      </c>
      <c r="J1368" s="278">
        <v>10.4</v>
      </c>
      <c r="K1368" s="278">
        <v>10.5</v>
      </c>
      <c r="L1368" s="278">
        <v>10.199999999999999</v>
      </c>
      <c r="M1368" s="278">
        <v>10.5</v>
      </c>
      <c r="N1368" s="278">
        <v>10.9</v>
      </c>
      <c r="O1368" s="278">
        <v>11.6</v>
      </c>
      <c r="P1368" s="278">
        <v>11.7</v>
      </c>
      <c r="Q1368" s="278">
        <v>11.8</v>
      </c>
      <c r="R1368" s="278">
        <v>12.1</v>
      </c>
      <c r="S1368" s="278">
        <v>12.8</v>
      </c>
      <c r="T1368" s="278">
        <v>13.9</v>
      </c>
      <c r="U1368" s="278">
        <v>14.8</v>
      </c>
      <c r="V1368" s="278">
        <v>16.8</v>
      </c>
      <c r="W1368" s="278">
        <v>18.399999999999999</v>
      </c>
      <c r="X1368" s="278">
        <v>20.2</v>
      </c>
      <c r="Y1368" s="278">
        <v>22.3</v>
      </c>
      <c r="Z1368" s="278">
        <v>24.1</v>
      </c>
      <c r="AA1368" s="278">
        <v>25.7</v>
      </c>
      <c r="AB1368" s="278">
        <v>26.5</v>
      </c>
      <c r="AC1368" s="278">
        <v>26.9</v>
      </c>
      <c r="AD1368" s="278">
        <v>27.6</v>
      </c>
      <c r="AE1368" s="278">
        <v>28.6</v>
      </c>
      <c r="AF1368" s="278">
        <v>29.9</v>
      </c>
      <c r="AG1368" s="278">
        <v>30.8</v>
      </c>
      <c r="AH1368" s="278">
        <v>30.9</v>
      </c>
      <c r="AI1368" s="278">
        <v>31.5</v>
      </c>
      <c r="AJ1368" s="278">
        <v>31.3</v>
      </c>
      <c r="AK1368" s="278">
        <v>31.5</v>
      </c>
      <c r="AL1368" s="278">
        <v>31.3</v>
      </c>
      <c r="AM1368" s="278">
        <v>31.2</v>
      </c>
      <c r="AN1368" s="278">
        <v>31.1</v>
      </c>
      <c r="AO1368" s="278">
        <v>33.400000000000006</v>
      </c>
      <c r="AP1368" s="278">
        <v>34</v>
      </c>
      <c r="AQ1368" s="278">
        <v>34.5</v>
      </c>
      <c r="AR1368" s="278">
        <v>33.700000000000003</v>
      </c>
      <c r="AS1368" s="278">
        <v>33.1</v>
      </c>
      <c r="AT1368" s="278">
        <v>32.5</v>
      </c>
      <c r="AU1368" s="278">
        <v>32.200000000000003</v>
      </c>
      <c r="AV1368" s="278">
        <v>33.6</v>
      </c>
      <c r="AW1368" s="278">
        <v>31.9</v>
      </c>
      <c r="AX1368" s="278">
        <v>30.5</v>
      </c>
      <c r="AY1368" s="278">
        <v>30.1</v>
      </c>
      <c r="AZ1368" s="278">
        <v>30.3</v>
      </c>
      <c r="BA1368" s="278">
        <v>29.9</v>
      </c>
      <c r="BB1368" s="278">
        <v>31.1</v>
      </c>
      <c r="BC1368" s="278">
        <v>32.799999999999997</v>
      </c>
      <c r="BD1368" s="278">
        <v>32.6</v>
      </c>
      <c r="BE1368" s="278">
        <v>33.4</v>
      </c>
      <c r="BF1368" s="278">
        <v>34.9</v>
      </c>
      <c r="BG1368" s="278">
        <v>36.200000000000003</v>
      </c>
      <c r="BH1368" s="278">
        <v>36.4</v>
      </c>
      <c r="BI1368" s="278">
        <v>35.700000000000003</v>
      </c>
      <c r="BJ1368" s="278">
        <v>34.9</v>
      </c>
      <c r="BK1368" s="278">
        <v>33.6</v>
      </c>
      <c r="BL1368" s="278">
        <v>32.1</v>
      </c>
      <c r="BM1368" s="278">
        <v>28.8</v>
      </c>
      <c r="BN1368" s="278">
        <v>27.9</v>
      </c>
      <c r="BO1368" s="278">
        <v>26.6</v>
      </c>
      <c r="BP1368" s="278">
        <v>27.2</v>
      </c>
      <c r="BQ1368" s="278">
        <v>26.5</v>
      </c>
      <c r="BR1368" s="278">
        <v>26.3</v>
      </c>
      <c r="BS1368" s="278">
        <v>25.7</v>
      </c>
      <c r="BT1368" s="278">
        <v>25.2</v>
      </c>
    </row>
    <row r="1369" spans="3:72" x14ac:dyDescent="0.2">
      <c r="C1369" s="89" t="s">
        <v>26</v>
      </c>
      <c r="D1369" s="24" t="s">
        <v>80</v>
      </c>
      <c r="E1369" s="251" t="s">
        <v>253</v>
      </c>
      <c r="F1369" s="28" t="s">
        <v>130</v>
      </c>
      <c r="G1369" s="207">
        <v>2.8</v>
      </c>
      <c r="H1369" s="278">
        <v>3</v>
      </c>
      <c r="I1369" s="278">
        <v>3.1</v>
      </c>
      <c r="J1369" s="278">
        <v>3.3</v>
      </c>
      <c r="K1369" s="278">
        <v>3.2</v>
      </c>
      <c r="L1369" s="278">
        <v>3.2</v>
      </c>
      <c r="M1369" s="278">
        <v>3.2</v>
      </c>
      <c r="N1369" s="278">
        <v>3.3</v>
      </c>
      <c r="O1369" s="278">
        <v>3.5</v>
      </c>
      <c r="P1369" s="278">
        <v>3.4</v>
      </c>
      <c r="Q1369" s="278">
        <v>3.5</v>
      </c>
      <c r="R1369" s="278">
        <v>3.5</v>
      </c>
      <c r="S1369" s="278">
        <v>3.6</v>
      </c>
      <c r="T1369" s="278">
        <v>3.8</v>
      </c>
      <c r="U1369" s="278">
        <v>4</v>
      </c>
      <c r="V1369" s="278">
        <v>4.0999999999999996</v>
      </c>
      <c r="W1369" s="278">
        <v>4.0999999999999996</v>
      </c>
      <c r="X1369" s="278">
        <v>4.3</v>
      </c>
      <c r="Y1369" s="278">
        <v>4.3</v>
      </c>
      <c r="Z1369" s="278">
        <v>4.5999999999999996</v>
      </c>
      <c r="AA1369" s="278">
        <v>4.7</v>
      </c>
      <c r="AB1369" s="278">
        <v>4.8</v>
      </c>
      <c r="AC1369" s="278">
        <v>5</v>
      </c>
      <c r="AD1369" s="278">
        <v>5</v>
      </c>
      <c r="AE1369" s="278">
        <v>5.2</v>
      </c>
      <c r="AF1369" s="278">
        <v>5.2</v>
      </c>
      <c r="AG1369" s="278">
        <v>5.3</v>
      </c>
      <c r="AH1369" s="278">
        <v>5.5</v>
      </c>
      <c r="AI1369" s="278">
        <v>5.7</v>
      </c>
      <c r="AJ1369" s="278">
        <v>5.9</v>
      </c>
      <c r="AK1369" s="278">
        <v>5.7</v>
      </c>
      <c r="AL1369" s="278">
        <v>5.0999999999999996</v>
      </c>
      <c r="AM1369" s="278">
        <v>5.0999999999999996</v>
      </c>
      <c r="AN1369" s="278">
        <v>4.9000000000000004</v>
      </c>
      <c r="AO1369" s="278">
        <v>5.8</v>
      </c>
      <c r="AP1369" s="278">
        <v>5.8</v>
      </c>
      <c r="AQ1369" s="278">
        <v>5.8</v>
      </c>
      <c r="AR1369" s="278">
        <v>6</v>
      </c>
      <c r="AS1369" s="278">
        <v>5.9</v>
      </c>
      <c r="AT1369" s="278">
        <v>6.2</v>
      </c>
      <c r="AU1369" s="278">
        <v>6.1</v>
      </c>
      <c r="AV1369" s="278">
        <v>6</v>
      </c>
      <c r="AW1369" s="278">
        <v>6</v>
      </c>
      <c r="AX1369" s="278">
        <v>6.4</v>
      </c>
      <c r="AY1369" s="278">
        <v>6.3</v>
      </c>
      <c r="AZ1369" s="278">
        <v>6.4</v>
      </c>
      <c r="BA1369" s="278">
        <v>6.8</v>
      </c>
      <c r="BB1369" s="278">
        <v>6.8</v>
      </c>
      <c r="BC1369" s="278">
        <v>6.2</v>
      </c>
      <c r="BD1369" s="278">
        <v>6.2</v>
      </c>
      <c r="BE1369" s="278">
        <v>6.5</v>
      </c>
      <c r="BF1369" s="278">
        <v>6.2</v>
      </c>
      <c r="BG1369" s="278">
        <v>6.1</v>
      </c>
      <c r="BH1369" s="278">
        <v>6.6</v>
      </c>
      <c r="BI1369" s="278">
        <v>6.7</v>
      </c>
      <c r="BJ1369" s="278">
        <v>6.5</v>
      </c>
      <c r="BK1369" s="278">
        <v>6.1</v>
      </c>
      <c r="BL1369" s="278">
        <v>5.8</v>
      </c>
      <c r="BM1369" s="278">
        <v>5.6</v>
      </c>
      <c r="BN1369" s="278">
        <v>5.7</v>
      </c>
      <c r="BO1369" s="278">
        <v>5.8</v>
      </c>
      <c r="BP1369" s="278">
        <v>5.5</v>
      </c>
      <c r="BQ1369" s="278">
        <v>5.4</v>
      </c>
      <c r="BR1369" s="278">
        <v>5</v>
      </c>
      <c r="BS1369" s="278">
        <v>5.0999999999999996</v>
      </c>
      <c r="BT1369" s="278">
        <v>4.9000000000000004</v>
      </c>
    </row>
    <row r="1370" spans="3:72" x14ac:dyDescent="0.2">
      <c r="C1370" s="89" t="s">
        <v>27</v>
      </c>
      <c r="D1370" s="24" t="s">
        <v>80</v>
      </c>
      <c r="E1370" s="251" t="s">
        <v>253</v>
      </c>
      <c r="F1370" s="28" t="s">
        <v>130</v>
      </c>
      <c r="G1370" s="207">
        <v>3.6</v>
      </c>
      <c r="H1370" s="278">
        <v>3.9</v>
      </c>
      <c r="I1370" s="278">
        <v>4.2</v>
      </c>
      <c r="J1370" s="278">
        <v>4.5</v>
      </c>
      <c r="K1370" s="278">
        <v>4.8</v>
      </c>
      <c r="L1370" s="278">
        <v>4.8</v>
      </c>
      <c r="M1370" s="278">
        <v>5</v>
      </c>
      <c r="N1370" s="278">
        <v>5.7</v>
      </c>
      <c r="O1370" s="278">
        <v>6.1</v>
      </c>
      <c r="P1370" s="278">
        <v>6.7</v>
      </c>
      <c r="Q1370" s="278">
        <v>7.2</v>
      </c>
      <c r="R1370" s="278">
        <v>7.3</v>
      </c>
      <c r="S1370" s="278">
        <v>7.8</v>
      </c>
      <c r="T1370" s="278">
        <v>8.1999999999999993</v>
      </c>
      <c r="U1370" s="278">
        <v>8.6</v>
      </c>
      <c r="V1370" s="278">
        <v>9.3000000000000007</v>
      </c>
      <c r="W1370" s="278">
        <v>10</v>
      </c>
      <c r="X1370" s="278">
        <v>10.9</v>
      </c>
      <c r="Y1370" s="278">
        <v>11.7</v>
      </c>
      <c r="Z1370" s="278">
        <v>13.2</v>
      </c>
      <c r="AA1370" s="278">
        <v>14.3</v>
      </c>
      <c r="AB1370" s="278">
        <v>15.3</v>
      </c>
      <c r="AC1370" s="278">
        <v>16.2</v>
      </c>
      <c r="AD1370" s="278">
        <v>16.5</v>
      </c>
      <c r="AE1370" s="278">
        <v>17</v>
      </c>
      <c r="AF1370" s="278">
        <v>17.8</v>
      </c>
      <c r="AG1370" s="278">
        <v>18.5</v>
      </c>
      <c r="AH1370" s="278">
        <v>18.7</v>
      </c>
      <c r="AI1370" s="278">
        <v>18.3</v>
      </c>
      <c r="AJ1370" s="278">
        <v>18.7</v>
      </c>
      <c r="AK1370" s="278">
        <v>18</v>
      </c>
      <c r="AL1370" s="278">
        <v>18.100000000000001</v>
      </c>
      <c r="AM1370" s="278">
        <v>17.5</v>
      </c>
      <c r="AN1370" s="278">
        <v>17.3</v>
      </c>
      <c r="AO1370" s="278">
        <v>18.100000000000001</v>
      </c>
      <c r="AP1370" s="278">
        <v>18.5</v>
      </c>
      <c r="AQ1370" s="278">
        <v>19.100000000000001</v>
      </c>
      <c r="AR1370" s="278">
        <v>19.100000000000001</v>
      </c>
      <c r="AS1370" s="278">
        <v>18.7</v>
      </c>
      <c r="AT1370" s="278">
        <v>18.399999999999999</v>
      </c>
      <c r="AU1370" s="278">
        <v>18.8</v>
      </c>
      <c r="AV1370" s="278">
        <v>18.3</v>
      </c>
      <c r="AW1370" s="278">
        <v>18.099999999999998</v>
      </c>
      <c r="AX1370" s="278">
        <v>17.3</v>
      </c>
      <c r="AY1370" s="278">
        <v>17.5</v>
      </c>
      <c r="AZ1370" s="278">
        <v>16.399999999999999</v>
      </c>
      <c r="BA1370" s="278">
        <v>16.2</v>
      </c>
      <c r="BB1370" s="278">
        <v>16.100000000000001</v>
      </c>
      <c r="BC1370" s="278">
        <v>15.9</v>
      </c>
      <c r="BD1370" s="278">
        <v>16.399999999999999</v>
      </c>
      <c r="BE1370" s="278">
        <v>17</v>
      </c>
      <c r="BF1370" s="278">
        <v>18.100000000000001</v>
      </c>
      <c r="BG1370" s="278">
        <v>18.399999999999999</v>
      </c>
      <c r="BH1370" s="278">
        <v>18.7</v>
      </c>
      <c r="BI1370" s="278">
        <v>18.8</v>
      </c>
      <c r="BJ1370" s="278">
        <v>18.399999999999999</v>
      </c>
      <c r="BK1370" s="278">
        <v>16.899999999999999</v>
      </c>
      <c r="BL1370" s="278">
        <v>15.9</v>
      </c>
      <c r="BM1370" s="278">
        <v>15.8</v>
      </c>
      <c r="BN1370" s="278">
        <v>15.1</v>
      </c>
      <c r="BO1370" s="278">
        <v>14.5</v>
      </c>
      <c r="BP1370" s="278">
        <v>14.6</v>
      </c>
      <c r="BQ1370" s="278">
        <v>14.5</v>
      </c>
      <c r="BR1370" s="278">
        <v>14.9</v>
      </c>
      <c r="BS1370" s="278">
        <v>14.3</v>
      </c>
      <c r="BT1370" s="278">
        <v>14.5</v>
      </c>
    </row>
    <row r="1371" spans="3:72" x14ac:dyDescent="0.2">
      <c r="C1371" s="89" t="s">
        <v>28</v>
      </c>
      <c r="D1371" s="24" t="s">
        <v>80</v>
      </c>
      <c r="E1371" s="251" t="s">
        <v>253</v>
      </c>
      <c r="F1371" s="28" t="s">
        <v>130</v>
      </c>
      <c r="G1371" s="207">
        <v>20.9</v>
      </c>
      <c r="H1371" s="278">
        <v>22.1</v>
      </c>
      <c r="I1371" s="278">
        <v>22.9</v>
      </c>
      <c r="J1371" s="278">
        <v>23.9</v>
      </c>
      <c r="K1371" s="278">
        <v>23.4</v>
      </c>
      <c r="L1371" s="278">
        <v>23.7</v>
      </c>
      <c r="M1371" s="278">
        <v>24.4</v>
      </c>
      <c r="N1371" s="278">
        <v>25.2</v>
      </c>
      <c r="O1371" s="278">
        <v>25.9</v>
      </c>
      <c r="P1371" s="278">
        <v>26.9</v>
      </c>
      <c r="Q1371" s="278">
        <v>27.6</v>
      </c>
      <c r="R1371" s="278">
        <v>28.6</v>
      </c>
      <c r="S1371" s="278">
        <v>30.5</v>
      </c>
      <c r="T1371" s="278">
        <v>33.299999999999997</v>
      </c>
      <c r="U1371" s="278">
        <v>36.200000000000003</v>
      </c>
      <c r="V1371" s="278">
        <v>39.4</v>
      </c>
      <c r="W1371" s="278">
        <v>41.8</v>
      </c>
      <c r="X1371" s="278">
        <v>48.5</v>
      </c>
      <c r="Y1371" s="278">
        <v>56.4</v>
      </c>
      <c r="Z1371" s="278">
        <v>61.1</v>
      </c>
      <c r="AA1371" s="278">
        <v>64.7</v>
      </c>
      <c r="AB1371" s="278">
        <v>67.3</v>
      </c>
      <c r="AC1371" s="278">
        <v>70.2</v>
      </c>
      <c r="AD1371" s="278">
        <v>69.900000000000006</v>
      </c>
      <c r="AE1371" s="278">
        <v>70.099999999999994</v>
      </c>
      <c r="AF1371" s="278">
        <v>65.099999999999994</v>
      </c>
      <c r="AG1371" s="278">
        <v>63.9</v>
      </c>
      <c r="AH1371" s="278">
        <v>63.3</v>
      </c>
      <c r="AI1371" s="278">
        <v>65.900000000000006</v>
      </c>
      <c r="AJ1371" s="278">
        <v>63.8</v>
      </c>
      <c r="AK1371" s="278">
        <v>63.8</v>
      </c>
      <c r="AL1371" s="278">
        <v>68</v>
      </c>
      <c r="AM1371" s="278">
        <v>69.3</v>
      </c>
      <c r="AN1371" s="278">
        <v>68.599999999999994</v>
      </c>
      <c r="AO1371" s="278">
        <v>68.800000000000011</v>
      </c>
      <c r="AP1371" s="278">
        <v>70.5</v>
      </c>
      <c r="AQ1371" s="278">
        <v>74.099999999999994</v>
      </c>
      <c r="AR1371" s="278">
        <v>75.099999999999994</v>
      </c>
      <c r="AS1371" s="278">
        <v>74.3</v>
      </c>
      <c r="AT1371" s="278">
        <v>74.3</v>
      </c>
      <c r="AU1371" s="278">
        <v>75.7</v>
      </c>
      <c r="AV1371" s="278">
        <v>73.2</v>
      </c>
      <c r="AW1371" s="278">
        <v>72.7</v>
      </c>
      <c r="AX1371" s="278">
        <v>76.400000000000006</v>
      </c>
      <c r="AY1371" s="278">
        <v>78.100000000000009</v>
      </c>
      <c r="AZ1371" s="278">
        <v>82.5</v>
      </c>
      <c r="BA1371" s="278">
        <v>83.1</v>
      </c>
      <c r="BB1371" s="278">
        <v>82.1</v>
      </c>
      <c r="BC1371" s="278">
        <v>85.4</v>
      </c>
      <c r="BD1371" s="278">
        <v>86.3</v>
      </c>
      <c r="BE1371" s="278">
        <v>89.6</v>
      </c>
      <c r="BF1371" s="278">
        <v>93.4</v>
      </c>
      <c r="BG1371" s="278">
        <v>97.6</v>
      </c>
      <c r="BH1371" s="278">
        <v>100.4</v>
      </c>
      <c r="BI1371" s="278">
        <v>98.9</v>
      </c>
      <c r="BJ1371" s="278">
        <v>98.7</v>
      </c>
      <c r="BK1371" s="278">
        <v>98</v>
      </c>
      <c r="BL1371" s="278">
        <v>96.9</v>
      </c>
      <c r="BM1371" s="278">
        <v>96.3</v>
      </c>
      <c r="BN1371" s="278">
        <v>95.3</v>
      </c>
      <c r="BO1371" s="278">
        <v>94.2</v>
      </c>
      <c r="BP1371" s="278">
        <v>98.7</v>
      </c>
      <c r="BQ1371" s="278">
        <v>99.7</v>
      </c>
      <c r="BR1371" s="278">
        <v>101.5</v>
      </c>
      <c r="BS1371" s="278">
        <v>104.4</v>
      </c>
      <c r="BT1371" s="278">
        <v>105.8</v>
      </c>
    </row>
    <row r="1372" spans="3:72" x14ac:dyDescent="0.2">
      <c r="C1372" s="89" t="s">
        <v>29</v>
      </c>
      <c r="D1372" s="24" t="s">
        <v>80</v>
      </c>
      <c r="E1372" s="251" t="s">
        <v>253</v>
      </c>
      <c r="F1372" s="28" t="s">
        <v>130</v>
      </c>
      <c r="G1372" s="207">
        <v>1.9</v>
      </c>
      <c r="H1372" s="278">
        <v>2</v>
      </c>
      <c r="I1372" s="278">
        <v>2.2000000000000002</v>
      </c>
      <c r="J1372" s="278">
        <v>2.2999999999999998</v>
      </c>
      <c r="K1372" s="278">
        <v>2.2999999999999998</v>
      </c>
      <c r="L1372" s="278">
        <v>2.4</v>
      </c>
      <c r="M1372" s="278">
        <v>2.6</v>
      </c>
      <c r="N1372" s="278">
        <v>2.6</v>
      </c>
      <c r="O1372" s="278">
        <v>2.9</v>
      </c>
      <c r="P1372" s="278">
        <v>3</v>
      </c>
      <c r="Q1372" s="278">
        <v>3.1</v>
      </c>
      <c r="R1372" s="278">
        <v>3.1</v>
      </c>
      <c r="S1372" s="278">
        <v>3.1</v>
      </c>
      <c r="T1372" s="278">
        <v>3.1</v>
      </c>
      <c r="U1372" s="278">
        <v>3.2</v>
      </c>
      <c r="V1372" s="278">
        <v>3.4</v>
      </c>
      <c r="W1372" s="278">
        <v>3.4</v>
      </c>
      <c r="X1372" s="278">
        <v>4.0999999999999996</v>
      </c>
      <c r="Y1372" s="278">
        <v>4.5</v>
      </c>
      <c r="Z1372" s="278">
        <v>4.7</v>
      </c>
      <c r="AA1372" s="278">
        <v>4.8</v>
      </c>
      <c r="AB1372" s="278">
        <v>5.0999999999999996</v>
      </c>
      <c r="AC1372" s="278">
        <v>5.3</v>
      </c>
      <c r="AD1372" s="278">
        <v>5.3</v>
      </c>
      <c r="AE1372" s="278">
        <v>5.7</v>
      </c>
      <c r="AF1372" s="278">
        <v>5.6</v>
      </c>
      <c r="AG1372" s="278">
        <v>5.9</v>
      </c>
      <c r="AH1372" s="278">
        <v>5.6</v>
      </c>
      <c r="AI1372" s="278">
        <v>5.6</v>
      </c>
      <c r="AJ1372" s="278">
        <v>6.1</v>
      </c>
      <c r="AK1372" s="278">
        <v>6.3</v>
      </c>
      <c r="AL1372" s="278">
        <v>6.5</v>
      </c>
      <c r="AM1372" s="278">
        <v>6.6</v>
      </c>
      <c r="AN1372" s="278">
        <v>7.1</v>
      </c>
      <c r="AO1372" s="278">
        <v>7.7</v>
      </c>
      <c r="AP1372" s="278">
        <v>8.1</v>
      </c>
      <c r="AQ1372" s="278">
        <v>8.1</v>
      </c>
      <c r="AR1372" s="278">
        <v>7.9</v>
      </c>
      <c r="AS1372" s="278">
        <v>8.3000000000000007</v>
      </c>
      <c r="AT1372" s="278">
        <v>7.9</v>
      </c>
      <c r="AU1372" s="278">
        <v>7.1</v>
      </c>
      <c r="AV1372" s="278">
        <v>7.4</v>
      </c>
      <c r="AW1372" s="278">
        <v>7.2</v>
      </c>
      <c r="AX1372" s="278">
        <v>7.2</v>
      </c>
      <c r="AY1372" s="278">
        <v>7.6</v>
      </c>
      <c r="AZ1372" s="278">
        <v>7</v>
      </c>
      <c r="BA1372" s="278">
        <v>7.3</v>
      </c>
      <c r="BB1372" s="278">
        <v>7.5</v>
      </c>
      <c r="BC1372" s="278">
        <v>6.9</v>
      </c>
      <c r="BD1372" s="278">
        <v>7.7</v>
      </c>
      <c r="BE1372" s="278">
        <v>7.7</v>
      </c>
      <c r="BF1372" s="278">
        <v>7.8</v>
      </c>
      <c r="BG1372" s="278">
        <v>8.3000000000000007</v>
      </c>
      <c r="BH1372" s="278">
        <v>8.3000000000000007</v>
      </c>
      <c r="BI1372" s="278">
        <v>8.1</v>
      </c>
      <c r="BJ1372" s="278">
        <v>8</v>
      </c>
      <c r="BK1372" s="278">
        <v>8.1</v>
      </c>
      <c r="BL1372" s="278">
        <v>7.6</v>
      </c>
      <c r="BM1372" s="278">
        <v>7.1</v>
      </c>
      <c r="BN1372" s="278">
        <v>6.8</v>
      </c>
      <c r="BO1372" s="278">
        <v>6.7</v>
      </c>
      <c r="BP1372" s="278">
        <v>6.8</v>
      </c>
      <c r="BQ1372" s="278">
        <v>6.8</v>
      </c>
      <c r="BR1372" s="278">
        <v>6.5</v>
      </c>
      <c r="BS1372" s="278">
        <v>6.4</v>
      </c>
      <c r="BT1372" s="278">
        <v>6.3</v>
      </c>
    </row>
    <row r="1373" spans="3:72" x14ac:dyDescent="0.2">
      <c r="C1373" s="89" t="s">
        <v>30</v>
      </c>
      <c r="D1373" s="24" t="s">
        <v>80</v>
      </c>
      <c r="E1373" s="251" t="s">
        <v>253</v>
      </c>
      <c r="F1373" s="28" t="s">
        <v>130</v>
      </c>
      <c r="G1373" s="207">
        <v>1.2</v>
      </c>
      <c r="H1373" s="278">
        <v>1.2</v>
      </c>
      <c r="I1373" s="278">
        <v>1.3</v>
      </c>
      <c r="J1373" s="278">
        <v>1.3</v>
      </c>
      <c r="K1373" s="278">
        <v>1.4</v>
      </c>
      <c r="L1373" s="278">
        <v>1.2</v>
      </c>
      <c r="M1373" s="278">
        <v>1.2</v>
      </c>
      <c r="N1373" s="278">
        <v>1.4</v>
      </c>
      <c r="O1373" s="278">
        <v>1.5</v>
      </c>
      <c r="P1373" s="278">
        <v>1.5</v>
      </c>
      <c r="Q1373" s="278">
        <v>1.5</v>
      </c>
      <c r="R1373" s="278">
        <v>1.5</v>
      </c>
      <c r="S1373" s="278">
        <v>1.6</v>
      </c>
      <c r="T1373" s="278">
        <v>1.6</v>
      </c>
      <c r="U1373" s="278">
        <v>1.8</v>
      </c>
      <c r="V1373" s="278">
        <v>1.9</v>
      </c>
      <c r="W1373" s="278">
        <v>2.1</v>
      </c>
      <c r="X1373" s="278">
        <v>2.2000000000000002</v>
      </c>
      <c r="Y1373" s="278">
        <v>2.4</v>
      </c>
      <c r="Z1373" s="278">
        <v>2.5</v>
      </c>
      <c r="AA1373" s="278">
        <v>2.7</v>
      </c>
      <c r="AB1373" s="278">
        <v>3</v>
      </c>
      <c r="AC1373" s="278">
        <v>3.2</v>
      </c>
      <c r="AD1373" s="278">
        <v>3.3</v>
      </c>
      <c r="AE1373" s="278">
        <v>3.4</v>
      </c>
      <c r="AF1373" s="278">
        <v>3.4</v>
      </c>
      <c r="AG1373" s="278">
        <v>3.3</v>
      </c>
      <c r="AH1373" s="278">
        <v>3.4</v>
      </c>
      <c r="AI1373" s="278">
        <v>3.6</v>
      </c>
      <c r="AJ1373" s="278">
        <v>3.7</v>
      </c>
      <c r="AK1373" s="278">
        <v>3.6</v>
      </c>
      <c r="AL1373" s="278">
        <v>3.8</v>
      </c>
      <c r="AM1373" s="278">
        <v>3.9</v>
      </c>
      <c r="AN1373" s="278">
        <v>3.8</v>
      </c>
      <c r="AO1373" s="278">
        <v>3.9</v>
      </c>
      <c r="AP1373" s="278">
        <v>4.0999999999999996</v>
      </c>
      <c r="AQ1373" s="278">
        <v>4.2</v>
      </c>
      <c r="AR1373" s="278">
        <v>4.3</v>
      </c>
      <c r="AS1373" s="278">
        <v>4.0999999999999996</v>
      </c>
      <c r="AT1373" s="278">
        <v>4.0999999999999996</v>
      </c>
      <c r="AU1373" s="278">
        <v>4.3</v>
      </c>
      <c r="AV1373" s="278">
        <v>4.5</v>
      </c>
      <c r="AW1373" s="278">
        <v>4.6999999999999993</v>
      </c>
      <c r="AX1373" s="278">
        <v>4.7</v>
      </c>
      <c r="AY1373" s="278">
        <v>4.8</v>
      </c>
      <c r="AZ1373" s="278">
        <v>4.5999999999999996</v>
      </c>
      <c r="BA1373" s="278">
        <v>4.4000000000000004</v>
      </c>
      <c r="BB1373" s="278">
        <v>4.3</v>
      </c>
      <c r="BC1373" s="278">
        <v>4.0999999999999996</v>
      </c>
      <c r="BD1373" s="278">
        <v>4.0999999999999996</v>
      </c>
      <c r="BE1373" s="278">
        <v>4</v>
      </c>
      <c r="BF1373" s="278">
        <v>4.0999999999999996</v>
      </c>
      <c r="BG1373" s="278">
        <v>4.5</v>
      </c>
      <c r="BH1373" s="278">
        <v>4.7</v>
      </c>
      <c r="BI1373" s="278">
        <v>4.7</v>
      </c>
      <c r="BJ1373" s="278">
        <v>4.5</v>
      </c>
      <c r="BK1373" s="278">
        <v>4.3</v>
      </c>
      <c r="BL1373" s="278">
        <v>4.2</v>
      </c>
      <c r="BM1373" s="278">
        <v>4.0999999999999996</v>
      </c>
      <c r="BN1373" s="278">
        <v>4</v>
      </c>
      <c r="BO1373" s="278">
        <v>3.9</v>
      </c>
      <c r="BP1373" s="278">
        <v>3.8</v>
      </c>
      <c r="BQ1373" s="278">
        <v>3.9</v>
      </c>
      <c r="BR1373" s="278">
        <v>3.7</v>
      </c>
      <c r="BS1373" s="278">
        <v>3.6</v>
      </c>
      <c r="BT1373" s="278">
        <v>3.5</v>
      </c>
    </row>
    <row r="1374" spans="3:72" x14ac:dyDescent="0.2">
      <c r="C1374" s="89" t="s">
        <v>31</v>
      </c>
      <c r="D1374" s="24" t="s">
        <v>80</v>
      </c>
      <c r="E1374" s="251" t="s">
        <v>253</v>
      </c>
      <c r="F1374" s="28" t="s">
        <v>130</v>
      </c>
      <c r="G1374" s="207">
        <v>8.6</v>
      </c>
      <c r="H1374" s="278">
        <v>9.1999999999999993</v>
      </c>
      <c r="I1374" s="278">
        <v>9.8000000000000007</v>
      </c>
      <c r="J1374" s="278">
        <v>10.1</v>
      </c>
      <c r="K1374" s="278">
        <v>10</v>
      </c>
      <c r="L1374" s="278">
        <v>10.1</v>
      </c>
      <c r="M1374" s="278">
        <v>10.4</v>
      </c>
      <c r="N1374" s="278">
        <v>10.8</v>
      </c>
      <c r="O1374" s="278">
        <v>11.2</v>
      </c>
      <c r="P1374" s="278">
        <v>11.6</v>
      </c>
      <c r="Q1374" s="278">
        <v>12</v>
      </c>
      <c r="R1374" s="278">
        <v>12.1</v>
      </c>
      <c r="S1374" s="278">
        <v>12.4</v>
      </c>
      <c r="T1374" s="278">
        <v>13.7</v>
      </c>
      <c r="U1374" s="278">
        <v>14.9</v>
      </c>
      <c r="V1374" s="278">
        <v>16.2</v>
      </c>
      <c r="W1374" s="278">
        <v>17</v>
      </c>
      <c r="X1374" s="278">
        <v>19.600000000000001</v>
      </c>
      <c r="Y1374" s="278">
        <v>22.6</v>
      </c>
      <c r="Z1374" s="278">
        <v>23.7</v>
      </c>
      <c r="AA1374" s="278">
        <v>24.5</v>
      </c>
      <c r="AB1374" s="278">
        <v>25</v>
      </c>
      <c r="AC1374" s="278">
        <v>25.5</v>
      </c>
      <c r="AD1374" s="278">
        <v>25.3</v>
      </c>
      <c r="AE1374" s="278">
        <v>25.2</v>
      </c>
      <c r="AF1374" s="278">
        <v>25</v>
      </c>
      <c r="AG1374" s="278">
        <v>24.9</v>
      </c>
      <c r="AH1374" s="278">
        <v>24.200000000000003</v>
      </c>
      <c r="AI1374" s="278">
        <v>23.7</v>
      </c>
      <c r="AJ1374" s="278">
        <v>23.1</v>
      </c>
      <c r="AK1374" s="278">
        <v>22.7</v>
      </c>
      <c r="AL1374" s="278">
        <v>22.7</v>
      </c>
      <c r="AM1374" s="278">
        <v>21.4</v>
      </c>
      <c r="AN1374" s="278">
        <v>21.1</v>
      </c>
      <c r="AO1374" s="278">
        <v>21.700000000000003</v>
      </c>
      <c r="AP1374" s="278">
        <v>21.9</v>
      </c>
      <c r="AQ1374" s="278">
        <v>21.4</v>
      </c>
      <c r="AR1374" s="278">
        <v>21.1</v>
      </c>
      <c r="AS1374" s="278">
        <v>20.8</v>
      </c>
      <c r="AT1374" s="278">
        <v>20.8</v>
      </c>
      <c r="AU1374" s="278">
        <v>19.399999999999999</v>
      </c>
      <c r="AV1374" s="278">
        <v>19.399999999999999</v>
      </c>
      <c r="AW1374" s="278">
        <v>20.200000000000003</v>
      </c>
      <c r="AX1374" s="278">
        <v>19.100000000000001</v>
      </c>
      <c r="AY1374" s="278">
        <v>19.100000000000001</v>
      </c>
      <c r="AZ1374" s="278">
        <v>17.8</v>
      </c>
      <c r="BA1374" s="278">
        <v>17.100000000000001</v>
      </c>
      <c r="BB1374" s="278">
        <v>16.8</v>
      </c>
      <c r="BC1374" s="278">
        <v>18.100000000000001</v>
      </c>
      <c r="BD1374" s="278">
        <v>18</v>
      </c>
      <c r="BE1374" s="278">
        <v>17.899999999999999</v>
      </c>
      <c r="BF1374" s="278">
        <v>18</v>
      </c>
      <c r="BG1374" s="278">
        <v>18.399999999999999</v>
      </c>
      <c r="BH1374" s="278">
        <v>18.7</v>
      </c>
      <c r="BI1374" s="278">
        <v>18.100000000000001</v>
      </c>
      <c r="BJ1374" s="278">
        <v>18.100000000000001</v>
      </c>
      <c r="BK1374" s="278">
        <v>17.2</v>
      </c>
      <c r="BL1374" s="278">
        <v>16.8</v>
      </c>
      <c r="BM1374" s="278">
        <v>16.100000000000001</v>
      </c>
      <c r="BN1374" s="278">
        <v>15.9</v>
      </c>
      <c r="BO1374" s="278">
        <v>15.6</v>
      </c>
      <c r="BP1374" s="278">
        <v>15.5</v>
      </c>
      <c r="BQ1374" s="278">
        <v>15.2</v>
      </c>
      <c r="BR1374" s="278">
        <v>14.8</v>
      </c>
      <c r="BS1374" s="278">
        <v>14.8</v>
      </c>
      <c r="BT1374" s="278">
        <v>14.4</v>
      </c>
    </row>
    <row r="1375" spans="3:72" x14ac:dyDescent="0.2">
      <c r="C1375" s="89" t="s">
        <v>32</v>
      </c>
      <c r="D1375" s="24" t="s">
        <v>80</v>
      </c>
      <c r="E1375" s="251" t="s">
        <v>253</v>
      </c>
      <c r="F1375" s="28" t="s">
        <v>130</v>
      </c>
      <c r="G1375" s="207">
        <v>0.7</v>
      </c>
      <c r="H1375" s="278">
        <v>0.8</v>
      </c>
      <c r="I1375" s="278">
        <v>0.9</v>
      </c>
      <c r="J1375" s="278">
        <v>0.9</v>
      </c>
      <c r="K1375" s="278">
        <v>0.9</v>
      </c>
      <c r="L1375" s="278">
        <v>0.8</v>
      </c>
      <c r="M1375" s="278">
        <v>0.9</v>
      </c>
      <c r="N1375" s="278">
        <v>1</v>
      </c>
      <c r="O1375" s="278">
        <v>1</v>
      </c>
      <c r="P1375" s="278">
        <v>1</v>
      </c>
      <c r="Q1375" s="278">
        <v>1</v>
      </c>
      <c r="R1375" s="278">
        <v>1.1000000000000001</v>
      </c>
      <c r="S1375" s="278">
        <v>1.1000000000000001</v>
      </c>
      <c r="T1375" s="278">
        <v>1.2</v>
      </c>
      <c r="U1375" s="278">
        <v>1.3</v>
      </c>
      <c r="V1375" s="278">
        <v>1.5</v>
      </c>
      <c r="W1375" s="278">
        <v>1.8</v>
      </c>
      <c r="X1375" s="278">
        <v>1.8</v>
      </c>
      <c r="Y1375" s="278">
        <v>2</v>
      </c>
      <c r="Z1375" s="278">
        <v>2.1</v>
      </c>
      <c r="AA1375" s="278">
        <v>2.2000000000000002</v>
      </c>
      <c r="AB1375" s="278">
        <v>2.2000000000000002</v>
      </c>
      <c r="AC1375" s="278">
        <v>2.2999999999999998</v>
      </c>
      <c r="AD1375" s="278">
        <v>2.2000000000000002</v>
      </c>
      <c r="AE1375" s="278">
        <v>2.2000000000000002</v>
      </c>
      <c r="AF1375" s="278">
        <v>2.2000000000000002</v>
      </c>
      <c r="AG1375" s="278">
        <v>2.1</v>
      </c>
      <c r="AH1375" s="278">
        <v>2.2000000000000002</v>
      </c>
      <c r="AI1375" s="278">
        <v>2.2999999999999998</v>
      </c>
      <c r="AJ1375" s="278">
        <v>2.2000000000000002</v>
      </c>
      <c r="AK1375" s="278">
        <v>2.4</v>
      </c>
      <c r="AL1375" s="278">
        <v>2.2000000000000002</v>
      </c>
      <c r="AM1375" s="278">
        <v>2.2999999999999998</v>
      </c>
      <c r="AN1375" s="278">
        <v>2.2000000000000002</v>
      </c>
      <c r="AO1375" s="278">
        <v>2.2000000000000002</v>
      </c>
      <c r="AP1375" s="278">
        <v>2.5</v>
      </c>
      <c r="AQ1375" s="278">
        <v>2.5</v>
      </c>
      <c r="AR1375" s="278">
        <v>2.2999999999999998</v>
      </c>
      <c r="AS1375" s="278">
        <v>2.4</v>
      </c>
      <c r="AT1375" s="278">
        <v>2.2999999999999998</v>
      </c>
      <c r="AU1375" s="278">
        <v>2.4</v>
      </c>
      <c r="AV1375" s="278">
        <v>2.4</v>
      </c>
      <c r="AW1375" s="278">
        <v>2.4</v>
      </c>
      <c r="AX1375" s="278">
        <v>2.7</v>
      </c>
      <c r="AY1375" s="278">
        <v>2.7</v>
      </c>
      <c r="AZ1375" s="278">
        <v>2.7</v>
      </c>
      <c r="BA1375" s="278">
        <v>2.7</v>
      </c>
      <c r="BB1375" s="278">
        <v>2.6</v>
      </c>
      <c r="BC1375" s="278">
        <v>2.7</v>
      </c>
      <c r="BD1375" s="278">
        <v>2.7</v>
      </c>
      <c r="BE1375" s="278">
        <v>2.8</v>
      </c>
      <c r="BF1375" s="278">
        <v>2.2999999999999998</v>
      </c>
      <c r="BG1375" s="278">
        <v>2.4</v>
      </c>
      <c r="BH1375" s="278">
        <v>2.4</v>
      </c>
      <c r="BI1375" s="278">
        <v>2.4</v>
      </c>
      <c r="BJ1375" s="278">
        <v>2.2999999999999998</v>
      </c>
      <c r="BK1375" s="278">
        <v>2.1</v>
      </c>
      <c r="BL1375" s="278">
        <v>2.1</v>
      </c>
      <c r="BM1375" s="278">
        <v>2</v>
      </c>
      <c r="BN1375" s="278">
        <v>1.9</v>
      </c>
      <c r="BO1375" s="278">
        <v>1.8</v>
      </c>
      <c r="BP1375" s="278">
        <v>1.9</v>
      </c>
      <c r="BQ1375" s="278">
        <v>1.9</v>
      </c>
      <c r="BR1375" s="278">
        <v>1.8</v>
      </c>
      <c r="BS1375" s="278">
        <v>1.8</v>
      </c>
      <c r="BT1375" s="278">
        <v>1.9</v>
      </c>
    </row>
    <row r="1376" spans="3:72" x14ac:dyDescent="0.2">
      <c r="C1376" s="90" t="s">
        <v>33</v>
      </c>
      <c r="D1376" s="103" t="s">
        <v>80</v>
      </c>
      <c r="E1376" s="252" t="s">
        <v>253</v>
      </c>
      <c r="F1376" s="91" t="s">
        <v>130</v>
      </c>
      <c r="G1376" s="208">
        <v>100.7</v>
      </c>
      <c r="H1376" s="279">
        <v>106.39999999999999</v>
      </c>
      <c r="I1376" s="279">
        <v>111.9</v>
      </c>
      <c r="J1376" s="279">
        <v>119.2</v>
      </c>
      <c r="K1376" s="279">
        <v>120.7</v>
      </c>
      <c r="L1376" s="279">
        <v>121.70000000000002</v>
      </c>
      <c r="M1376" s="279">
        <v>126.39999999999999</v>
      </c>
      <c r="N1376" s="279">
        <v>131.70000000000002</v>
      </c>
      <c r="O1376" s="279">
        <v>138.19999999999999</v>
      </c>
      <c r="P1376" s="279">
        <v>143.70000000000002</v>
      </c>
      <c r="Q1376" s="279">
        <v>148.9</v>
      </c>
      <c r="R1376" s="279">
        <v>150.89999999999998</v>
      </c>
      <c r="S1376" s="279">
        <v>156.69999999999999</v>
      </c>
      <c r="T1376" s="279">
        <v>168.19999999999996</v>
      </c>
      <c r="U1376" s="279">
        <v>179.20000000000002</v>
      </c>
      <c r="V1376" s="279">
        <v>197</v>
      </c>
      <c r="W1376" s="279">
        <v>210.2</v>
      </c>
      <c r="X1376" s="279">
        <v>234</v>
      </c>
      <c r="Y1376" s="279">
        <v>261</v>
      </c>
      <c r="Z1376" s="279">
        <v>281.60000000000002</v>
      </c>
      <c r="AA1376" s="279">
        <v>296.39999999999998</v>
      </c>
      <c r="AB1376" s="279">
        <v>307.3</v>
      </c>
      <c r="AC1376" s="279">
        <v>317.90000000000003</v>
      </c>
      <c r="AD1376" s="279">
        <v>319.60000000000002</v>
      </c>
      <c r="AE1376" s="279">
        <v>324.7999999999999</v>
      </c>
      <c r="AF1376" s="279">
        <v>321.2</v>
      </c>
      <c r="AG1376" s="279">
        <v>323.8</v>
      </c>
      <c r="AH1376" s="279">
        <v>321.69999999999993</v>
      </c>
      <c r="AI1376" s="279">
        <v>324.10000000000002</v>
      </c>
      <c r="AJ1376" s="279">
        <v>320.3</v>
      </c>
      <c r="AK1376" s="279">
        <v>320.09999999999997</v>
      </c>
      <c r="AL1376" s="279">
        <v>325.7</v>
      </c>
      <c r="AM1376" s="279">
        <v>327.7</v>
      </c>
      <c r="AN1376" s="279">
        <v>325.40000000000003</v>
      </c>
      <c r="AO1376" s="279">
        <v>338.8</v>
      </c>
      <c r="AP1376" s="279">
        <v>345.1</v>
      </c>
      <c r="AQ1376" s="279">
        <v>351.5</v>
      </c>
      <c r="AR1376" s="279">
        <v>348.7</v>
      </c>
      <c r="AS1376" s="279">
        <v>343.20000000000005</v>
      </c>
      <c r="AT1376" s="279">
        <v>342.2</v>
      </c>
      <c r="AU1376" s="279">
        <v>339.09999999999997</v>
      </c>
      <c r="AV1376" s="279">
        <v>337.09999999999997</v>
      </c>
      <c r="AW1376" s="279">
        <v>337.09999999999991</v>
      </c>
      <c r="AX1376" s="279">
        <v>336.50000000000006</v>
      </c>
      <c r="AY1376" s="279">
        <v>339.70000000000005</v>
      </c>
      <c r="AZ1376" s="279">
        <v>340</v>
      </c>
      <c r="BA1376" s="279">
        <v>340.6</v>
      </c>
      <c r="BB1376" s="279">
        <v>344.1</v>
      </c>
      <c r="BC1376" s="279">
        <v>344.70000000000005</v>
      </c>
      <c r="BD1376" s="279">
        <v>346.6</v>
      </c>
      <c r="BE1376" s="279">
        <v>354.29999999999995</v>
      </c>
      <c r="BF1376" s="279">
        <v>366.20000000000005</v>
      </c>
      <c r="BG1376" s="279">
        <v>379.99999999999994</v>
      </c>
      <c r="BH1376" s="279">
        <v>386.99999999999994</v>
      </c>
      <c r="BI1376" s="279">
        <v>381.8</v>
      </c>
      <c r="BJ1376" s="279">
        <v>376.80000000000007</v>
      </c>
      <c r="BK1376" s="279">
        <v>362.50000000000006</v>
      </c>
      <c r="BL1376" s="279">
        <v>353.40000000000009</v>
      </c>
      <c r="BM1376" s="279">
        <v>341.60000000000008</v>
      </c>
      <c r="BN1376" s="279">
        <v>333.59999999999997</v>
      </c>
      <c r="BO1376" s="279">
        <v>325.89999999999998</v>
      </c>
      <c r="BP1376" s="279">
        <v>329.40000000000003</v>
      </c>
      <c r="BQ1376" s="279">
        <v>327.39999999999998</v>
      </c>
      <c r="BR1376" s="279">
        <v>327.60000000000008</v>
      </c>
      <c r="BS1376" s="279">
        <v>327.3</v>
      </c>
      <c r="BT1376" s="279">
        <v>326.99999999999994</v>
      </c>
    </row>
    <row r="1377" spans="3:72" x14ac:dyDescent="0.2">
      <c r="C1377" s="89" t="s">
        <v>11</v>
      </c>
      <c r="D1377" s="24" t="s">
        <v>286</v>
      </c>
      <c r="E1377" s="251" t="s">
        <v>253</v>
      </c>
      <c r="F1377" s="28" t="s">
        <v>130</v>
      </c>
      <c r="G1377" s="207">
        <v>0</v>
      </c>
      <c r="H1377" s="278">
        <v>0</v>
      </c>
      <c r="I1377" s="278">
        <v>0</v>
      </c>
      <c r="J1377" s="278">
        <v>0</v>
      </c>
      <c r="K1377" s="278">
        <v>0</v>
      </c>
      <c r="L1377" s="278">
        <v>0</v>
      </c>
      <c r="M1377" s="278">
        <v>0</v>
      </c>
      <c r="N1377" s="278">
        <v>0</v>
      </c>
      <c r="O1377" s="278">
        <v>0</v>
      </c>
      <c r="P1377" s="278">
        <v>0</v>
      </c>
      <c r="Q1377" s="278">
        <v>0</v>
      </c>
      <c r="R1377" s="278">
        <v>0</v>
      </c>
      <c r="S1377" s="278">
        <v>0</v>
      </c>
      <c r="T1377" s="278">
        <v>0</v>
      </c>
      <c r="U1377" s="278">
        <v>0</v>
      </c>
      <c r="V1377" s="278">
        <v>0</v>
      </c>
      <c r="W1377" s="278">
        <v>0</v>
      </c>
      <c r="X1377" s="278">
        <v>0</v>
      </c>
      <c r="Y1377" s="278">
        <v>0</v>
      </c>
      <c r="Z1377" s="278">
        <v>0</v>
      </c>
      <c r="AA1377" s="278">
        <v>0</v>
      </c>
      <c r="AB1377" s="278">
        <v>0</v>
      </c>
      <c r="AC1377" s="278">
        <v>0</v>
      </c>
      <c r="AD1377" s="278">
        <v>0</v>
      </c>
      <c r="AE1377" s="278">
        <v>0</v>
      </c>
      <c r="AF1377" s="278">
        <v>0</v>
      </c>
      <c r="AG1377" s="278">
        <v>0</v>
      </c>
      <c r="AH1377" s="278">
        <v>0</v>
      </c>
      <c r="AI1377" s="278">
        <v>0</v>
      </c>
      <c r="AJ1377" s="278">
        <v>0</v>
      </c>
      <c r="AK1377" s="278">
        <v>0</v>
      </c>
      <c r="AL1377" s="278">
        <v>0</v>
      </c>
      <c r="AM1377" s="278">
        <v>0</v>
      </c>
      <c r="AN1377" s="278">
        <v>0</v>
      </c>
      <c r="AO1377" s="278">
        <v>0</v>
      </c>
      <c r="AP1377" s="278">
        <v>0</v>
      </c>
      <c r="AQ1377" s="278">
        <v>0</v>
      </c>
      <c r="AR1377" s="278">
        <v>0</v>
      </c>
      <c r="AS1377" s="278">
        <v>0</v>
      </c>
      <c r="AT1377" s="278">
        <v>0</v>
      </c>
      <c r="AU1377" s="278">
        <v>0</v>
      </c>
      <c r="AV1377" s="278">
        <v>0</v>
      </c>
      <c r="AW1377" s="278">
        <v>0</v>
      </c>
      <c r="AX1377" s="278">
        <v>0</v>
      </c>
      <c r="AY1377" s="278">
        <v>0</v>
      </c>
      <c r="AZ1377" s="278">
        <v>0</v>
      </c>
      <c r="BA1377" s="278">
        <v>0</v>
      </c>
      <c r="BB1377" s="278">
        <v>0</v>
      </c>
      <c r="BC1377" s="278">
        <v>0</v>
      </c>
      <c r="BD1377" s="278">
        <v>0</v>
      </c>
      <c r="BE1377" s="278">
        <v>0</v>
      </c>
      <c r="BF1377" s="278">
        <v>0</v>
      </c>
      <c r="BG1377" s="278">
        <v>0</v>
      </c>
      <c r="BH1377" s="278">
        <v>0</v>
      </c>
      <c r="BI1377" s="278">
        <v>0</v>
      </c>
      <c r="BJ1377" s="278">
        <v>0</v>
      </c>
      <c r="BK1377" s="278">
        <v>0</v>
      </c>
      <c r="BL1377" s="278">
        <v>0</v>
      </c>
      <c r="BM1377" s="278">
        <v>0</v>
      </c>
      <c r="BN1377" s="278">
        <v>0</v>
      </c>
      <c r="BO1377" s="278">
        <v>0</v>
      </c>
      <c r="BP1377" s="278">
        <v>0</v>
      </c>
      <c r="BQ1377" s="278">
        <v>0</v>
      </c>
      <c r="BR1377" s="278">
        <v>0</v>
      </c>
      <c r="BS1377" s="278">
        <v>0</v>
      </c>
      <c r="BT1377" s="278">
        <v>0</v>
      </c>
    </row>
    <row r="1378" spans="3:72" x14ac:dyDescent="0.2">
      <c r="C1378" s="89" t="s">
        <v>17</v>
      </c>
      <c r="D1378" s="24" t="s">
        <v>286</v>
      </c>
      <c r="E1378" s="251" t="s">
        <v>253</v>
      </c>
      <c r="F1378" s="28" t="s">
        <v>130</v>
      </c>
      <c r="G1378" s="207">
        <v>0</v>
      </c>
      <c r="H1378" s="278">
        <v>0</v>
      </c>
      <c r="I1378" s="278">
        <v>0</v>
      </c>
      <c r="J1378" s="278">
        <v>0</v>
      </c>
      <c r="K1378" s="278">
        <v>0</v>
      </c>
      <c r="L1378" s="278">
        <v>0</v>
      </c>
      <c r="M1378" s="278">
        <v>0</v>
      </c>
      <c r="N1378" s="278">
        <v>0</v>
      </c>
      <c r="O1378" s="278">
        <v>0</v>
      </c>
      <c r="P1378" s="278">
        <v>0</v>
      </c>
      <c r="Q1378" s="278">
        <v>0</v>
      </c>
      <c r="R1378" s="278">
        <v>0</v>
      </c>
      <c r="S1378" s="278">
        <v>0</v>
      </c>
      <c r="T1378" s="278">
        <v>0</v>
      </c>
      <c r="U1378" s="278">
        <v>0</v>
      </c>
      <c r="V1378" s="278">
        <v>0</v>
      </c>
      <c r="W1378" s="278">
        <v>0</v>
      </c>
      <c r="X1378" s="278">
        <v>0</v>
      </c>
      <c r="Y1378" s="278">
        <v>0</v>
      </c>
      <c r="Z1378" s="278">
        <v>0</v>
      </c>
      <c r="AA1378" s="278">
        <v>0</v>
      </c>
      <c r="AB1378" s="278">
        <v>0</v>
      </c>
      <c r="AC1378" s="278">
        <v>0</v>
      </c>
      <c r="AD1378" s="278">
        <v>0</v>
      </c>
      <c r="AE1378" s="278">
        <v>0</v>
      </c>
      <c r="AF1378" s="278">
        <v>0</v>
      </c>
      <c r="AG1378" s="278">
        <v>0</v>
      </c>
      <c r="AH1378" s="278">
        <v>0</v>
      </c>
      <c r="AI1378" s="278">
        <v>0</v>
      </c>
      <c r="AJ1378" s="278">
        <v>0</v>
      </c>
      <c r="AK1378" s="278">
        <v>0</v>
      </c>
      <c r="AL1378" s="278">
        <v>0</v>
      </c>
      <c r="AM1378" s="278">
        <v>0</v>
      </c>
      <c r="AN1378" s="278">
        <v>0</v>
      </c>
      <c r="AO1378" s="278">
        <v>0</v>
      </c>
      <c r="AP1378" s="278">
        <v>0</v>
      </c>
      <c r="AQ1378" s="278">
        <v>0</v>
      </c>
      <c r="AR1378" s="278">
        <v>0</v>
      </c>
      <c r="AS1378" s="278">
        <v>0</v>
      </c>
      <c r="AT1378" s="278">
        <v>0</v>
      </c>
      <c r="AU1378" s="278">
        <v>0</v>
      </c>
      <c r="AV1378" s="278">
        <v>0</v>
      </c>
      <c r="AW1378" s="278">
        <v>0</v>
      </c>
      <c r="AX1378" s="278">
        <v>0</v>
      </c>
      <c r="AY1378" s="278">
        <v>0</v>
      </c>
      <c r="AZ1378" s="278">
        <v>0</v>
      </c>
      <c r="BA1378" s="278">
        <v>0</v>
      </c>
      <c r="BB1378" s="278">
        <v>0</v>
      </c>
      <c r="BC1378" s="278">
        <v>0</v>
      </c>
      <c r="BD1378" s="278">
        <v>0</v>
      </c>
      <c r="BE1378" s="278">
        <v>0</v>
      </c>
      <c r="BF1378" s="278">
        <v>0</v>
      </c>
      <c r="BG1378" s="278">
        <v>0</v>
      </c>
      <c r="BH1378" s="278">
        <v>0</v>
      </c>
      <c r="BI1378" s="278">
        <v>0</v>
      </c>
      <c r="BJ1378" s="278">
        <v>0</v>
      </c>
      <c r="BK1378" s="278">
        <v>0</v>
      </c>
      <c r="BL1378" s="278">
        <v>0</v>
      </c>
      <c r="BM1378" s="278">
        <v>0</v>
      </c>
      <c r="BN1378" s="278">
        <v>0</v>
      </c>
      <c r="BO1378" s="278">
        <v>0</v>
      </c>
      <c r="BP1378" s="278">
        <v>0</v>
      </c>
      <c r="BQ1378" s="278">
        <v>0</v>
      </c>
      <c r="BR1378" s="278">
        <v>0</v>
      </c>
      <c r="BS1378" s="278">
        <v>0</v>
      </c>
      <c r="BT1378" s="278">
        <v>0</v>
      </c>
    </row>
    <row r="1379" spans="3:72" x14ac:dyDescent="0.2">
      <c r="C1379" s="89" t="s">
        <v>18</v>
      </c>
      <c r="D1379" s="24" t="s">
        <v>286</v>
      </c>
      <c r="E1379" s="251" t="s">
        <v>253</v>
      </c>
      <c r="F1379" s="28" t="s">
        <v>130</v>
      </c>
      <c r="G1379" s="207">
        <v>0</v>
      </c>
      <c r="H1379" s="278">
        <v>0</v>
      </c>
      <c r="I1379" s="278">
        <v>0</v>
      </c>
      <c r="J1379" s="278">
        <v>0</v>
      </c>
      <c r="K1379" s="278">
        <v>0</v>
      </c>
      <c r="L1379" s="278">
        <v>0</v>
      </c>
      <c r="M1379" s="278">
        <v>0</v>
      </c>
      <c r="N1379" s="278">
        <v>0</v>
      </c>
      <c r="O1379" s="278">
        <v>0</v>
      </c>
      <c r="P1379" s="278">
        <v>0</v>
      </c>
      <c r="Q1379" s="278">
        <v>0</v>
      </c>
      <c r="R1379" s="278">
        <v>0</v>
      </c>
      <c r="S1379" s="278">
        <v>0</v>
      </c>
      <c r="T1379" s="278">
        <v>0</v>
      </c>
      <c r="U1379" s="278">
        <v>0</v>
      </c>
      <c r="V1379" s="278">
        <v>0</v>
      </c>
      <c r="W1379" s="278">
        <v>0</v>
      </c>
      <c r="X1379" s="278">
        <v>0</v>
      </c>
      <c r="Y1379" s="278">
        <v>0</v>
      </c>
      <c r="Z1379" s="278">
        <v>0</v>
      </c>
      <c r="AA1379" s="278">
        <v>0</v>
      </c>
      <c r="AB1379" s="278">
        <v>0</v>
      </c>
      <c r="AC1379" s="278">
        <v>0</v>
      </c>
      <c r="AD1379" s="278">
        <v>0</v>
      </c>
      <c r="AE1379" s="278">
        <v>0</v>
      </c>
      <c r="AF1379" s="278">
        <v>0</v>
      </c>
      <c r="AG1379" s="278">
        <v>0</v>
      </c>
      <c r="AH1379" s="278">
        <v>0</v>
      </c>
      <c r="AI1379" s="278">
        <v>0</v>
      </c>
      <c r="AJ1379" s="278">
        <v>0</v>
      </c>
      <c r="AK1379" s="278">
        <v>0</v>
      </c>
      <c r="AL1379" s="278">
        <v>0</v>
      </c>
      <c r="AM1379" s="278">
        <v>0</v>
      </c>
      <c r="AN1379" s="278">
        <v>0</v>
      </c>
      <c r="AO1379" s="278">
        <v>0</v>
      </c>
      <c r="AP1379" s="278">
        <v>0</v>
      </c>
      <c r="AQ1379" s="278">
        <v>0</v>
      </c>
      <c r="AR1379" s="278">
        <v>0</v>
      </c>
      <c r="AS1379" s="278">
        <v>0</v>
      </c>
      <c r="AT1379" s="278">
        <v>0</v>
      </c>
      <c r="AU1379" s="278">
        <v>0</v>
      </c>
      <c r="AV1379" s="278">
        <v>0</v>
      </c>
      <c r="AW1379" s="278">
        <v>0</v>
      </c>
      <c r="AX1379" s="278">
        <v>0</v>
      </c>
      <c r="AY1379" s="278">
        <v>0</v>
      </c>
      <c r="AZ1379" s="278">
        <v>0</v>
      </c>
      <c r="BA1379" s="278">
        <v>0</v>
      </c>
      <c r="BB1379" s="278">
        <v>0</v>
      </c>
      <c r="BC1379" s="278">
        <v>0</v>
      </c>
      <c r="BD1379" s="278">
        <v>0</v>
      </c>
      <c r="BE1379" s="278">
        <v>0</v>
      </c>
      <c r="BF1379" s="278">
        <v>0</v>
      </c>
      <c r="BG1379" s="278">
        <v>0</v>
      </c>
      <c r="BH1379" s="278">
        <v>0</v>
      </c>
      <c r="BI1379" s="278">
        <v>0</v>
      </c>
      <c r="BJ1379" s="278">
        <v>0</v>
      </c>
      <c r="BK1379" s="278">
        <v>0</v>
      </c>
      <c r="BL1379" s="278">
        <v>0</v>
      </c>
      <c r="BM1379" s="278">
        <v>0</v>
      </c>
      <c r="BN1379" s="278">
        <v>0</v>
      </c>
      <c r="BO1379" s="278">
        <v>0</v>
      </c>
      <c r="BP1379" s="278">
        <v>0</v>
      </c>
      <c r="BQ1379" s="278">
        <v>0</v>
      </c>
      <c r="BR1379" s="278">
        <v>0</v>
      </c>
      <c r="BS1379" s="278">
        <v>0</v>
      </c>
      <c r="BT1379" s="278">
        <v>0</v>
      </c>
    </row>
    <row r="1380" spans="3:72" x14ac:dyDescent="0.2">
      <c r="C1380" s="89" t="s">
        <v>19</v>
      </c>
      <c r="D1380" s="24" t="s">
        <v>286</v>
      </c>
      <c r="E1380" s="251" t="s">
        <v>253</v>
      </c>
      <c r="F1380" s="28" t="s">
        <v>130</v>
      </c>
      <c r="G1380" s="207">
        <v>0</v>
      </c>
      <c r="H1380" s="278">
        <v>0</v>
      </c>
      <c r="I1380" s="278">
        <v>0</v>
      </c>
      <c r="J1380" s="278">
        <v>0</v>
      </c>
      <c r="K1380" s="278">
        <v>0</v>
      </c>
      <c r="L1380" s="278">
        <v>0</v>
      </c>
      <c r="M1380" s="278">
        <v>0</v>
      </c>
      <c r="N1380" s="278">
        <v>0</v>
      </c>
      <c r="O1380" s="278">
        <v>0</v>
      </c>
      <c r="P1380" s="278">
        <v>0</v>
      </c>
      <c r="Q1380" s="278">
        <v>0</v>
      </c>
      <c r="R1380" s="278">
        <v>0</v>
      </c>
      <c r="S1380" s="278">
        <v>0</v>
      </c>
      <c r="T1380" s="278">
        <v>0</v>
      </c>
      <c r="U1380" s="278">
        <v>0</v>
      </c>
      <c r="V1380" s="278">
        <v>0</v>
      </c>
      <c r="W1380" s="278">
        <v>0</v>
      </c>
      <c r="X1380" s="278">
        <v>0</v>
      </c>
      <c r="Y1380" s="278">
        <v>0</v>
      </c>
      <c r="Z1380" s="278">
        <v>0</v>
      </c>
      <c r="AA1380" s="278">
        <v>0</v>
      </c>
      <c r="AB1380" s="278">
        <v>0</v>
      </c>
      <c r="AC1380" s="278">
        <v>0</v>
      </c>
      <c r="AD1380" s="278">
        <v>0</v>
      </c>
      <c r="AE1380" s="278">
        <v>0</v>
      </c>
      <c r="AF1380" s="278">
        <v>0</v>
      </c>
      <c r="AG1380" s="278">
        <v>0</v>
      </c>
      <c r="AH1380" s="278">
        <v>0</v>
      </c>
      <c r="AI1380" s="278">
        <v>0</v>
      </c>
      <c r="AJ1380" s="278">
        <v>0</v>
      </c>
      <c r="AK1380" s="278">
        <v>0</v>
      </c>
      <c r="AL1380" s="278">
        <v>0</v>
      </c>
      <c r="AM1380" s="278">
        <v>0</v>
      </c>
      <c r="AN1380" s="278">
        <v>0</v>
      </c>
      <c r="AO1380" s="278">
        <v>0</v>
      </c>
      <c r="AP1380" s="278">
        <v>0</v>
      </c>
      <c r="AQ1380" s="278">
        <v>0</v>
      </c>
      <c r="AR1380" s="278">
        <v>0</v>
      </c>
      <c r="AS1380" s="278">
        <v>0</v>
      </c>
      <c r="AT1380" s="278">
        <v>0</v>
      </c>
      <c r="AU1380" s="278">
        <v>0</v>
      </c>
      <c r="AV1380" s="278">
        <v>0</v>
      </c>
      <c r="AW1380" s="278">
        <v>0</v>
      </c>
      <c r="AX1380" s="278">
        <v>0</v>
      </c>
      <c r="AY1380" s="278">
        <v>0</v>
      </c>
      <c r="AZ1380" s="278">
        <v>0</v>
      </c>
      <c r="BA1380" s="278">
        <v>0</v>
      </c>
      <c r="BB1380" s="278">
        <v>0</v>
      </c>
      <c r="BC1380" s="278">
        <v>0</v>
      </c>
      <c r="BD1380" s="278">
        <v>0</v>
      </c>
      <c r="BE1380" s="278">
        <v>0</v>
      </c>
      <c r="BF1380" s="278">
        <v>0</v>
      </c>
      <c r="BG1380" s="278">
        <v>0</v>
      </c>
      <c r="BH1380" s="278">
        <v>0</v>
      </c>
      <c r="BI1380" s="278">
        <v>0</v>
      </c>
      <c r="BJ1380" s="278">
        <v>0</v>
      </c>
      <c r="BK1380" s="278">
        <v>0</v>
      </c>
      <c r="BL1380" s="278">
        <v>0</v>
      </c>
      <c r="BM1380" s="278">
        <v>0</v>
      </c>
      <c r="BN1380" s="278">
        <v>0</v>
      </c>
      <c r="BO1380" s="278">
        <v>0</v>
      </c>
      <c r="BP1380" s="278">
        <v>0</v>
      </c>
      <c r="BQ1380" s="278">
        <v>0</v>
      </c>
      <c r="BR1380" s="278">
        <v>0</v>
      </c>
      <c r="BS1380" s="278">
        <v>0</v>
      </c>
      <c r="BT1380" s="278">
        <v>0</v>
      </c>
    </row>
    <row r="1381" spans="3:72" x14ac:dyDescent="0.2">
      <c r="C1381" s="89" t="s">
        <v>20</v>
      </c>
      <c r="D1381" s="24" t="s">
        <v>286</v>
      </c>
      <c r="E1381" s="251" t="s">
        <v>253</v>
      </c>
      <c r="F1381" s="28" t="s">
        <v>130</v>
      </c>
      <c r="G1381" s="207">
        <v>0</v>
      </c>
      <c r="H1381" s="278">
        <v>0</v>
      </c>
      <c r="I1381" s="278">
        <v>0</v>
      </c>
      <c r="J1381" s="278">
        <v>0</v>
      </c>
      <c r="K1381" s="278">
        <v>0</v>
      </c>
      <c r="L1381" s="278">
        <v>0</v>
      </c>
      <c r="M1381" s="278">
        <v>0</v>
      </c>
      <c r="N1381" s="278">
        <v>0</v>
      </c>
      <c r="O1381" s="278">
        <v>0</v>
      </c>
      <c r="P1381" s="278">
        <v>0</v>
      </c>
      <c r="Q1381" s="278">
        <v>0</v>
      </c>
      <c r="R1381" s="278">
        <v>0</v>
      </c>
      <c r="S1381" s="278">
        <v>0</v>
      </c>
      <c r="T1381" s="278">
        <v>0</v>
      </c>
      <c r="U1381" s="278">
        <v>0</v>
      </c>
      <c r="V1381" s="278">
        <v>0</v>
      </c>
      <c r="W1381" s="278">
        <v>0</v>
      </c>
      <c r="X1381" s="278">
        <v>0</v>
      </c>
      <c r="Y1381" s="278">
        <v>0</v>
      </c>
      <c r="Z1381" s="278">
        <v>0</v>
      </c>
      <c r="AA1381" s="278">
        <v>0</v>
      </c>
      <c r="AB1381" s="278">
        <v>0</v>
      </c>
      <c r="AC1381" s="278">
        <v>0</v>
      </c>
      <c r="AD1381" s="278">
        <v>0</v>
      </c>
      <c r="AE1381" s="278">
        <v>0</v>
      </c>
      <c r="AF1381" s="278">
        <v>0</v>
      </c>
      <c r="AG1381" s="278">
        <v>0</v>
      </c>
      <c r="AH1381" s="278">
        <v>0</v>
      </c>
      <c r="AI1381" s="278">
        <v>0</v>
      </c>
      <c r="AJ1381" s="278">
        <v>0</v>
      </c>
      <c r="AK1381" s="278">
        <v>0</v>
      </c>
      <c r="AL1381" s="278">
        <v>0</v>
      </c>
      <c r="AM1381" s="278">
        <v>0</v>
      </c>
      <c r="AN1381" s="278">
        <v>0</v>
      </c>
      <c r="AO1381" s="278">
        <v>0</v>
      </c>
      <c r="AP1381" s="278">
        <v>0</v>
      </c>
      <c r="AQ1381" s="278">
        <v>0</v>
      </c>
      <c r="AR1381" s="278">
        <v>0</v>
      </c>
      <c r="AS1381" s="278">
        <v>0</v>
      </c>
      <c r="AT1381" s="278">
        <v>0</v>
      </c>
      <c r="AU1381" s="278">
        <v>0</v>
      </c>
      <c r="AV1381" s="278">
        <v>0</v>
      </c>
      <c r="AW1381" s="278">
        <v>0</v>
      </c>
      <c r="AX1381" s="278">
        <v>0</v>
      </c>
      <c r="AY1381" s="278">
        <v>0</v>
      </c>
      <c r="AZ1381" s="278">
        <v>0</v>
      </c>
      <c r="BA1381" s="278">
        <v>0</v>
      </c>
      <c r="BB1381" s="278">
        <v>0</v>
      </c>
      <c r="BC1381" s="278">
        <v>0</v>
      </c>
      <c r="BD1381" s="278">
        <v>0</v>
      </c>
      <c r="BE1381" s="278">
        <v>0</v>
      </c>
      <c r="BF1381" s="278">
        <v>0</v>
      </c>
      <c r="BG1381" s="278">
        <v>0</v>
      </c>
      <c r="BH1381" s="278">
        <v>0</v>
      </c>
      <c r="BI1381" s="278">
        <v>0</v>
      </c>
      <c r="BJ1381" s="278">
        <v>0</v>
      </c>
      <c r="BK1381" s="278">
        <v>0</v>
      </c>
      <c r="BL1381" s="278">
        <v>0</v>
      </c>
      <c r="BM1381" s="278">
        <v>0</v>
      </c>
      <c r="BN1381" s="278">
        <v>0</v>
      </c>
      <c r="BO1381" s="278">
        <v>0</v>
      </c>
      <c r="BP1381" s="278">
        <v>0</v>
      </c>
      <c r="BQ1381" s="278">
        <v>0</v>
      </c>
      <c r="BR1381" s="278">
        <v>0</v>
      </c>
      <c r="BS1381" s="278">
        <v>0</v>
      </c>
      <c r="BT1381" s="278">
        <v>0</v>
      </c>
    </row>
    <row r="1382" spans="3:72" x14ac:dyDescent="0.2">
      <c r="C1382" s="89" t="s">
        <v>21</v>
      </c>
      <c r="D1382" s="24" t="s">
        <v>286</v>
      </c>
      <c r="E1382" s="251" t="s">
        <v>253</v>
      </c>
      <c r="F1382" s="28" t="s">
        <v>130</v>
      </c>
      <c r="G1382" s="207">
        <v>0</v>
      </c>
      <c r="H1382" s="278">
        <v>0</v>
      </c>
      <c r="I1382" s="278">
        <v>0</v>
      </c>
      <c r="J1382" s="278">
        <v>0</v>
      </c>
      <c r="K1382" s="278">
        <v>0</v>
      </c>
      <c r="L1382" s="278">
        <v>0</v>
      </c>
      <c r="M1382" s="278">
        <v>0</v>
      </c>
      <c r="N1382" s="278">
        <v>0</v>
      </c>
      <c r="O1382" s="278">
        <v>0</v>
      </c>
      <c r="P1382" s="278">
        <v>0</v>
      </c>
      <c r="Q1382" s="278">
        <v>0</v>
      </c>
      <c r="R1382" s="278">
        <v>0</v>
      </c>
      <c r="S1382" s="278">
        <v>0</v>
      </c>
      <c r="T1382" s="278">
        <v>0</v>
      </c>
      <c r="U1382" s="278">
        <v>0</v>
      </c>
      <c r="V1382" s="278">
        <v>0</v>
      </c>
      <c r="W1382" s="278">
        <v>0</v>
      </c>
      <c r="X1382" s="278">
        <v>0</v>
      </c>
      <c r="Y1382" s="278">
        <v>0</v>
      </c>
      <c r="Z1382" s="278">
        <v>0</v>
      </c>
      <c r="AA1382" s="278">
        <v>0</v>
      </c>
      <c r="AB1382" s="278">
        <v>0</v>
      </c>
      <c r="AC1382" s="278">
        <v>0</v>
      </c>
      <c r="AD1382" s="278">
        <v>0</v>
      </c>
      <c r="AE1382" s="278">
        <v>0</v>
      </c>
      <c r="AF1382" s="278">
        <v>0</v>
      </c>
      <c r="AG1382" s="278">
        <v>0</v>
      </c>
      <c r="AH1382" s="278">
        <v>0</v>
      </c>
      <c r="AI1382" s="278">
        <v>0</v>
      </c>
      <c r="AJ1382" s="278">
        <v>0</v>
      </c>
      <c r="AK1382" s="278">
        <v>0</v>
      </c>
      <c r="AL1382" s="278">
        <v>0</v>
      </c>
      <c r="AM1382" s="278">
        <v>0</v>
      </c>
      <c r="AN1382" s="278">
        <v>0</v>
      </c>
      <c r="AO1382" s="278">
        <v>0</v>
      </c>
      <c r="AP1382" s="278">
        <v>0</v>
      </c>
      <c r="AQ1382" s="278">
        <v>0</v>
      </c>
      <c r="AR1382" s="278">
        <v>0</v>
      </c>
      <c r="AS1382" s="278">
        <v>0</v>
      </c>
      <c r="AT1382" s="278">
        <v>0</v>
      </c>
      <c r="AU1382" s="278">
        <v>0</v>
      </c>
      <c r="AV1382" s="278">
        <v>0</v>
      </c>
      <c r="AW1382" s="278">
        <v>0</v>
      </c>
      <c r="AX1382" s="278">
        <v>0</v>
      </c>
      <c r="AY1382" s="278">
        <v>0</v>
      </c>
      <c r="AZ1382" s="278">
        <v>0</v>
      </c>
      <c r="BA1382" s="278">
        <v>0</v>
      </c>
      <c r="BB1382" s="278">
        <v>0</v>
      </c>
      <c r="BC1382" s="278">
        <v>0</v>
      </c>
      <c r="BD1382" s="278">
        <v>0</v>
      </c>
      <c r="BE1382" s="278">
        <v>0</v>
      </c>
      <c r="BF1382" s="278">
        <v>0</v>
      </c>
      <c r="BG1382" s="278">
        <v>0</v>
      </c>
      <c r="BH1382" s="278">
        <v>0</v>
      </c>
      <c r="BI1382" s="278">
        <v>0</v>
      </c>
      <c r="BJ1382" s="278">
        <v>0</v>
      </c>
      <c r="BK1382" s="278">
        <v>0</v>
      </c>
      <c r="BL1382" s="278">
        <v>0</v>
      </c>
      <c r="BM1382" s="278">
        <v>0</v>
      </c>
      <c r="BN1382" s="278">
        <v>0</v>
      </c>
      <c r="BO1382" s="278">
        <v>0</v>
      </c>
      <c r="BP1382" s="278">
        <v>0</v>
      </c>
      <c r="BQ1382" s="278">
        <v>0</v>
      </c>
      <c r="BR1382" s="278">
        <v>0</v>
      </c>
      <c r="BS1382" s="278">
        <v>0</v>
      </c>
      <c r="BT1382" s="278">
        <v>0</v>
      </c>
    </row>
    <row r="1383" spans="3:72" x14ac:dyDescent="0.2">
      <c r="C1383" s="89" t="s">
        <v>22</v>
      </c>
      <c r="D1383" s="24" t="s">
        <v>286</v>
      </c>
      <c r="E1383" s="251" t="s">
        <v>253</v>
      </c>
      <c r="F1383" s="28" t="s">
        <v>130</v>
      </c>
      <c r="G1383" s="207">
        <v>0</v>
      </c>
      <c r="H1383" s="278">
        <v>0</v>
      </c>
      <c r="I1383" s="278">
        <v>0</v>
      </c>
      <c r="J1383" s="278">
        <v>0</v>
      </c>
      <c r="K1383" s="278">
        <v>0</v>
      </c>
      <c r="L1383" s="278">
        <v>0</v>
      </c>
      <c r="M1383" s="278">
        <v>0</v>
      </c>
      <c r="N1383" s="278">
        <v>0</v>
      </c>
      <c r="O1383" s="278">
        <v>0</v>
      </c>
      <c r="P1383" s="278">
        <v>0</v>
      </c>
      <c r="Q1383" s="278">
        <v>0</v>
      </c>
      <c r="R1383" s="278">
        <v>0</v>
      </c>
      <c r="S1383" s="278">
        <v>0</v>
      </c>
      <c r="T1383" s="278">
        <v>0</v>
      </c>
      <c r="U1383" s="278">
        <v>0</v>
      </c>
      <c r="V1383" s="278">
        <v>0</v>
      </c>
      <c r="W1383" s="278">
        <v>0</v>
      </c>
      <c r="X1383" s="278">
        <v>0</v>
      </c>
      <c r="Y1383" s="278">
        <v>0</v>
      </c>
      <c r="Z1383" s="278">
        <v>0</v>
      </c>
      <c r="AA1383" s="278">
        <v>0</v>
      </c>
      <c r="AB1383" s="278">
        <v>0</v>
      </c>
      <c r="AC1383" s="278">
        <v>0</v>
      </c>
      <c r="AD1383" s="278">
        <v>0</v>
      </c>
      <c r="AE1383" s="278">
        <v>0</v>
      </c>
      <c r="AF1383" s="278">
        <v>0</v>
      </c>
      <c r="AG1383" s="278">
        <v>0</v>
      </c>
      <c r="AH1383" s="278">
        <v>0</v>
      </c>
      <c r="AI1383" s="278">
        <v>0</v>
      </c>
      <c r="AJ1383" s="278">
        <v>0</v>
      </c>
      <c r="AK1383" s="278">
        <v>0</v>
      </c>
      <c r="AL1383" s="278">
        <v>0</v>
      </c>
      <c r="AM1383" s="278">
        <v>0</v>
      </c>
      <c r="AN1383" s="278">
        <v>0</v>
      </c>
      <c r="AO1383" s="278">
        <v>0</v>
      </c>
      <c r="AP1383" s="278">
        <v>0</v>
      </c>
      <c r="AQ1383" s="278">
        <v>0</v>
      </c>
      <c r="AR1383" s="278">
        <v>0</v>
      </c>
      <c r="AS1383" s="278">
        <v>0</v>
      </c>
      <c r="AT1383" s="278">
        <v>0</v>
      </c>
      <c r="AU1383" s="278">
        <v>0</v>
      </c>
      <c r="AV1383" s="278">
        <v>0</v>
      </c>
      <c r="AW1383" s="278">
        <v>0</v>
      </c>
      <c r="AX1383" s="278">
        <v>0</v>
      </c>
      <c r="AY1383" s="278">
        <v>0</v>
      </c>
      <c r="AZ1383" s="278">
        <v>0</v>
      </c>
      <c r="BA1383" s="278">
        <v>0</v>
      </c>
      <c r="BB1383" s="278">
        <v>0</v>
      </c>
      <c r="BC1383" s="278">
        <v>0</v>
      </c>
      <c r="BD1383" s="278">
        <v>0</v>
      </c>
      <c r="BE1383" s="278">
        <v>0</v>
      </c>
      <c r="BF1383" s="278">
        <v>0</v>
      </c>
      <c r="BG1383" s="278">
        <v>0</v>
      </c>
      <c r="BH1383" s="278">
        <v>0</v>
      </c>
      <c r="BI1383" s="278">
        <v>0</v>
      </c>
      <c r="BJ1383" s="278">
        <v>0</v>
      </c>
      <c r="BK1383" s="278">
        <v>0</v>
      </c>
      <c r="BL1383" s="278">
        <v>0</v>
      </c>
      <c r="BM1383" s="278">
        <v>0</v>
      </c>
      <c r="BN1383" s="278">
        <v>0</v>
      </c>
      <c r="BO1383" s="278">
        <v>0</v>
      </c>
      <c r="BP1383" s="278">
        <v>0</v>
      </c>
      <c r="BQ1383" s="278">
        <v>0</v>
      </c>
      <c r="BR1383" s="278">
        <v>0</v>
      </c>
      <c r="BS1383" s="278">
        <v>0</v>
      </c>
      <c r="BT1383" s="278">
        <v>0</v>
      </c>
    </row>
    <row r="1384" spans="3:72" x14ac:dyDescent="0.2">
      <c r="C1384" s="89" t="s">
        <v>23</v>
      </c>
      <c r="D1384" s="24" t="s">
        <v>286</v>
      </c>
      <c r="E1384" s="251" t="s">
        <v>253</v>
      </c>
      <c r="F1384" s="28" t="s">
        <v>130</v>
      </c>
      <c r="G1384" s="207">
        <v>0</v>
      </c>
      <c r="H1384" s="278">
        <v>0</v>
      </c>
      <c r="I1384" s="278">
        <v>0</v>
      </c>
      <c r="J1384" s="278">
        <v>0</v>
      </c>
      <c r="K1384" s="278">
        <v>0</v>
      </c>
      <c r="L1384" s="278">
        <v>0</v>
      </c>
      <c r="M1384" s="278">
        <v>0</v>
      </c>
      <c r="N1384" s="278">
        <v>0</v>
      </c>
      <c r="O1384" s="278">
        <v>0</v>
      </c>
      <c r="P1384" s="278">
        <v>0</v>
      </c>
      <c r="Q1384" s="278">
        <v>0</v>
      </c>
      <c r="R1384" s="278">
        <v>0</v>
      </c>
      <c r="S1384" s="278">
        <v>0</v>
      </c>
      <c r="T1384" s="278">
        <v>0</v>
      </c>
      <c r="U1384" s="278">
        <v>0</v>
      </c>
      <c r="V1384" s="278">
        <v>0</v>
      </c>
      <c r="W1384" s="278">
        <v>0</v>
      </c>
      <c r="X1384" s="278">
        <v>0</v>
      </c>
      <c r="Y1384" s="278">
        <v>0</v>
      </c>
      <c r="Z1384" s="278">
        <v>0</v>
      </c>
      <c r="AA1384" s="278">
        <v>0</v>
      </c>
      <c r="AB1384" s="278">
        <v>0</v>
      </c>
      <c r="AC1384" s="278">
        <v>0</v>
      </c>
      <c r="AD1384" s="278">
        <v>0</v>
      </c>
      <c r="AE1384" s="278">
        <v>0</v>
      </c>
      <c r="AF1384" s="278">
        <v>0</v>
      </c>
      <c r="AG1384" s="278">
        <v>0</v>
      </c>
      <c r="AH1384" s="278">
        <v>0</v>
      </c>
      <c r="AI1384" s="278">
        <v>0</v>
      </c>
      <c r="AJ1384" s="278">
        <v>0</v>
      </c>
      <c r="AK1384" s="278">
        <v>0</v>
      </c>
      <c r="AL1384" s="278">
        <v>0</v>
      </c>
      <c r="AM1384" s="278">
        <v>0</v>
      </c>
      <c r="AN1384" s="278">
        <v>0</v>
      </c>
      <c r="AO1384" s="278">
        <v>0</v>
      </c>
      <c r="AP1384" s="278">
        <v>0</v>
      </c>
      <c r="AQ1384" s="278">
        <v>0</v>
      </c>
      <c r="AR1384" s="278">
        <v>0</v>
      </c>
      <c r="AS1384" s="278">
        <v>0</v>
      </c>
      <c r="AT1384" s="278">
        <v>0</v>
      </c>
      <c r="AU1384" s="278">
        <v>0</v>
      </c>
      <c r="AV1384" s="278">
        <v>0</v>
      </c>
      <c r="AW1384" s="278">
        <v>0</v>
      </c>
      <c r="AX1384" s="278">
        <v>0</v>
      </c>
      <c r="AY1384" s="278">
        <v>0</v>
      </c>
      <c r="AZ1384" s="278">
        <v>0</v>
      </c>
      <c r="BA1384" s="278">
        <v>0</v>
      </c>
      <c r="BB1384" s="278">
        <v>0</v>
      </c>
      <c r="BC1384" s="278">
        <v>0</v>
      </c>
      <c r="BD1384" s="278">
        <v>0</v>
      </c>
      <c r="BE1384" s="278">
        <v>0</v>
      </c>
      <c r="BF1384" s="278">
        <v>0</v>
      </c>
      <c r="BG1384" s="278">
        <v>0</v>
      </c>
      <c r="BH1384" s="278">
        <v>0</v>
      </c>
      <c r="BI1384" s="278">
        <v>0</v>
      </c>
      <c r="BJ1384" s="278">
        <v>0</v>
      </c>
      <c r="BK1384" s="278">
        <v>0</v>
      </c>
      <c r="BL1384" s="278">
        <v>0</v>
      </c>
      <c r="BM1384" s="278">
        <v>0</v>
      </c>
      <c r="BN1384" s="278">
        <v>0</v>
      </c>
      <c r="BO1384" s="278">
        <v>0</v>
      </c>
      <c r="BP1384" s="278">
        <v>0</v>
      </c>
      <c r="BQ1384" s="278">
        <v>0</v>
      </c>
      <c r="BR1384" s="278">
        <v>0</v>
      </c>
      <c r="BS1384" s="278">
        <v>0</v>
      </c>
      <c r="BT1384" s="278">
        <v>0</v>
      </c>
    </row>
    <row r="1385" spans="3:72" x14ac:dyDescent="0.2">
      <c r="C1385" s="89" t="s">
        <v>24</v>
      </c>
      <c r="D1385" s="24" t="s">
        <v>286</v>
      </c>
      <c r="E1385" s="251" t="s">
        <v>253</v>
      </c>
      <c r="F1385" s="28" t="s">
        <v>130</v>
      </c>
      <c r="G1385" s="207">
        <v>0</v>
      </c>
      <c r="H1385" s="278">
        <v>0</v>
      </c>
      <c r="I1385" s="278">
        <v>0</v>
      </c>
      <c r="J1385" s="278">
        <v>0</v>
      </c>
      <c r="K1385" s="278">
        <v>0</v>
      </c>
      <c r="L1385" s="278">
        <v>0</v>
      </c>
      <c r="M1385" s="278">
        <v>0</v>
      </c>
      <c r="N1385" s="278">
        <v>0</v>
      </c>
      <c r="O1385" s="278">
        <v>0</v>
      </c>
      <c r="P1385" s="278">
        <v>0</v>
      </c>
      <c r="Q1385" s="278">
        <v>0</v>
      </c>
      <c r="R1385" s="278">
        <v>0</v>
      </c>
      <c r="S1385" s="278">
        <v>0</v>
      </c>
      <c r="T1385" s="278">
        <v>0</v>
      </c>
      <c r="U1385" s="278">
        <v>0</v>
      </c>
      <c r="V1385" s="278">
        <v>0</v>
      </c>
      <c r="W1385" s="278">
        <v>0</v>
      </c>
      <c r="X1385" s="278">
        <v>0</v>
      </c>
      <c r="Y1385" s="278">
        <v>0</v>
      </c>
      <c r="Z1385" s="278">
        <v>0</v>
      </c>
      <c r="AA1385" s="278">
        <v>0</v>
      </c>
      <c r="AB1385" s="278">
        <v>0</v>
      </c>
      <c r="AC1385" s="278">
        <v>0</v>
      </c>
      <c r="AD1385" s="278">
        <v>0</v>
      </c>
      <c r="AE1385" s="278">
        <v>0</v>
      </c>
      <c r="AF1385" s="278">
        <v>0</v>
      </c>
      <c r="AG1385" s="278">
        <v>0</v>
      </c>
      <c r="AH1385" s="278">
        <v>0</v>
      </c>
      <c r="AI1385" s="278">
        <v>0</v>
      </c>
      <c r="AJ1385" s="278">
        <v>0</v>
      </c>
      <c r="AK1385" s="278">
        <v>0</v>
      </c>
      <c r="AL1385" s="278">
        <v>0</v>
      </c>
      <c r="AM1385" s="278">
        <v>0</v>
      </c>
      <c r="AN1385" s="278">
        <v>0</v>
      </c>
      <c r="AO1385" s="278">
        <v>0</v>
      </c>
      <c r="AP1385" s="278">
        <v>0</v>
      </c>
      <c r="AQ1385" s="278">
        <v>0</v>
      </c>
      <c r="AR1385" s="278">
        <v>0</v>
      </c>
      <c r="AS1385" s="278">
        <v>0</v>
      </c>
      <c r="AT1385" s="278">
        <v>0</v>
      </c>
      <c r="AU1385" s="278">
        <v>0</v>
      </c>
      <c r="AV1385" s="278">
        <v>0</v>
      </c>
      <c r="AW1385" s="278">
        <v>0</v>
      </c>
      <c r="AX1385" s="278">
        <v>0</v>
      </c>
      <c r="AY1385" s="278">
        <v>0</v>
      </c>
      <c r="AZ1385" s="278">
        <v>0</v>
      </c>
      <c r="BA1385" s="278">
        <v>0</v>
      </c>
      <c r="BB1385" s="278">
        <v>0</v>
      </c>
      <c r="BC1385" s="278">
        <v>0</v>
      </c>
      <c r="BD1385" s="278">
        <v>0</v>
      </c>
      <c r="BE1385" s="278">
        <v>0</v>
      </c>
      <c r="BF1385" s="278">
        <v>0</v>
      </c>
      <c r="BG1385" s="278">
        <v>0</v>
      </c>
      <c r="BH1385" s="278">
        <v>0</v>
      </c>
      <c r="BI1385" s="278">
        <v>0</v>
      </c>
      <c r="BJ1385" s="278">
        <v>0</v>
      </c>
      <c r="BK1385" s="278">
        <v>0</v>
      </c>
      <c r="BL1385" s="278">
        <v>0</v>
      </c>
      <c r="BM1385" s="278">
        <v>0</v>
      </c>
      <c r="BN1385" s="278">
        <v>0</v>
      </c>
      <c r="BO1385" s="278">
        <v>0</v>
      </c>
      <c r="BP1385" s="278">
        <v>0</v>
      </c>
      <c r="BQ1385" s="278">
        <v>0</v>
      </c>
      <c r="BR1385" s="278">
        <v>0</v>
      </c>
      <c r="BS1385" s="278">
        <v>0</v>
      </c>
      <c r="BT1385" s="278">
        <v>0</v>
      </c>
    </row>
    <row r="1386" spans="3:72" x14ac:dyDescent="0.2">
      <c r="C1386" s="89" t="s">
        <v>25</v>
      </c>
      <c r="D1386" s="24" t="s">
        <v>286</v>
      </c>
      <c r="E1386" s="251" t="s">
        <v>253</v>
      </c>
      <c r="F1386" s="28" t="s">
        <v>130</v>
      </c>
      <c r="G1386" s="207">
        <v>0</v>
      </c>
      <c r="H1386" s="278">
        <v>0</v>
      </c>
      <c r="I1386" s="278">
        <v>0</v>
      </c>
      <c r="J1386" s="278">
        <v>0</v>
      </c>
      <c r="K1386" s="278">
        <v>0</v>
      </c>
      <c r="L1386" s="278">
        <v>0</v>
      </c>
      <c r="M1386" s="278">
        <v>0</v>
      </c>
      <c r="N1386" s="278">
        <v>0</v>
      </c>
      <c r="O1386" s="278">
        <v>0</v>
      </c>
      <c r="P1386" s="278">
        <v>0</v>
      </c>
      <c r="Q1386" s="278">
        <v>0</v>
      </c>
      <c r="R1386" s="278">
        <v>0</v>
      </c>
      <c r="S1386" s="278">
        <v>0</v>
      </c>
      <c r="T1386" s="278">
        <v>0</v>
      </c>
      <c r="U1386" s="278">
        <v>0</v>
      </c>
      <c r="V1386" s="278">
        <v>0</v>
      </c>
      <c r="W1386" s="278">
        <v>0</v>
      </c>
      <c r="X1386" s="278">
        <v>0</v>
      </c>
      <c r="Y1386" s="278">
        <v>0</v>
      </c>
      <c r="Z1386" s="278">
        <v>0</v>
      </c>
      <c r="AA1386" s="278">
        <v>0</v>
      </c>
      <c r="AB1386" s="278">
        <v>0</v>
      </c>
      <c r="AC1386" s="278">
        <v>0</v>
      </c>
      <c r="AD1386" s="278">
        <v>0</v>
      </c>
      <c r="AE1386" s="278">
        <v>0</v>
      </c>
      <c r="AF1386" s="278">
        <v>0</v>
      </c>
      <c r="AG1386" s="278">
        <v>0</v>
      </c>
      <c r="AH1386" s="278">
        <v>0</v>
      </c>
      <c r="AI1386" s="278">
        <v>0</v>
      </c>
      <c r="AJ1386" s="278">
        <v>0</v>
      </c>
      <c r="AK1386" s="278">
        <v>0</v>
      </c>
      <c r="AL1386" s="278">
        <v>0</v>
      </c>
      <c r="AM1386" s="278">
        <v>0</v>
      </c>
      <c r="AN1386" s="278">
        <v>0</v>
      </c>
      <c r="AO1386" s="278">
        <v>0</v>
      </c>
      <c r="AP1386" s="278">
        <v>0</v>
      </c>
      <c r="AQ1386" s="278">
        <v>0</v>
      </c>
      <c r="AR1386" s="278">
        <v>0</v>
      </c>
      <c r="AS1386" s="278">
        <v>0</v>
      </c>
      <c r="AT1386" s="278">
        <v>0</v>
      </c>
      <c r="AU1386" s="278">
        <v>0</v>
      </c>
      <c r="AV1386" s="278">
        <v>0</v>
      </c>
      <c r="AW1386" s="278">
        <v>0</v>
      </c>
      <c r="AX1386" s="278">
        <v>0</v>
      </c>
      <c r="AY1386" s="278">
        <v>0</v>
      </c>
      <c r="AZ1386" s="278">
        <v>0</v>
      </c>
      <c r="BA1386" s="278">
        <v>0</v>
      </c>
      <c r="BB1386" s="278">
        <v>0</v>
      </c>
      <c r="BC1386" s="278">
        <v>0</v>
      </c>
      <c r="BD1386" s="278">
        <v>0</v>
      </c>
      <c r="BE1386" s="278">
        <v>0</v>
      </c>
      <c r="BF1386" s="278">
        <v>0</v>
      </c>
      <c r="BG1386" s="278">
        <v>0</v>
      </c>
      <c r="BH1386" s="278">
        <v>0</v>
      </c>
      <c r="BI1386" s="278">
        <v>0</v>
      </c>
      <c r="BJ1386" s="278">
        <v>0</v>
      </c>
      <c r="BK1386" s="278">
        <v>0</v>
      </c>
      <c r="BL1386" s="278">
        <v>0</v>
      </c>
      <c r="BM1386" s="278">
        <v>0</v>
      </c>
      <c r="BN1386" s="278">
        <v>0</v>
      </c>
      <c r="BO1386" s="278">
        <v>0</v>
      </c>
      <c r="BP1386" s="278">
        <v>0</v>
      </c>
      <c r="BQ1386" s="278">
        <v>0</v>
      </c>
      <c r="BR1386" s="278">
        <v>0</v>
      </c>
      <c r="BS1386" s="278">
        <v>0</v>
      </c>
      <c r="BT1386" s="278">
        <v>0</v>
      </c>
    </row>
    <row r="1387" spans="3:72" x14ac:dyDescent="0.2">
      <c r="C1387" s="89" t="s">
        <v>26</v>
      </c>
      <c r="D1387" s="24" t="s">
        <v>286</v>
      </c>
      <c r="E1387" s="251" t="s">
        <v>253</v>
      </c>
      <c r="F1387" s="28" t="s">
        <v>130</v>
      </c>
      <c r="G1387" s="207">
        <v>0</v>
      </c>
      <c r="H1387" s="278">
        <v>0</v>
      </c>
      <c r="I1387" s="278">
        <v>0</v>
      </c>
      <c r="J1387" s="278">
        <v>0</v>
      </c>
      <c r="K1387" s="278">
        <v>0</v>
      </c>
      <c r="L1387" s="278">
        <v>0</v>
      </c>
      <c r="M1387" s="278">
        <v>0</v>
      </c>
      <c r="N1387" s="278">
        <v>0</v>
      </c>
      <c r="O1387" s="278">
        <v>0</v>
      </c>
      <c r="P1387" s="278">
        <v>0</v>
      </c>
      <c r="Q1387" s="278">
        <v>0</v>
      </c>
      <c r="R1387" s="278">
        <v>0</v>
      </c>
      <c r="S1387" s="278">
        <v>0</v>
      </c>
      <c r="T1387" s="278">
        <v>0</v>
      </c>
      <c r="U1387" s="278">
        <v>0</v>
      </c>
      <c r="V1387" s="278">
        <v>0</v>
      </c>
      <c r="W1387" s="278">
        <v>0</v>
      </c>
      <c r="X1387" s="278">
        <v>0</v>
      </c>
      <c r="Y1387" s="278">
        <v>0</v>
      </c>
      <c r="Z1387" s="278">
        <v>0</v>
      </c>
      <c r="AA1387" s="278">
        <v>0</v>
      </c>
      <c r="AB1387" s="278">
        <v>0</v>
      </c>
      <c r="AC1387" s="278">
        <v>0</v>
      </c>
      <c r="AD1387" s="278">
        <v>0</v>
      </c>
      <c r="AE1387" s="278">
        <v>0</v>
      </c>
      <c r="AF1387" s="278">
        <v>0</v>
      </c>
      <c r="AG1387" s="278">
        <v>0</v>
      </c>
      <c r="AH1387" s="278">
        <v>0</v>
      </c>
      <c r="AI1387" s="278">
        <v>0</v>
      </c>
      <c r="AJ1387" s="278">
        <v>0</v>
      </c>
      <c r="AK1387" s="278">
        <v>0</v>
      </c>
      <c r="AL1387" s="278">
        <v>0</v>
      </c>
      <c r="AM1387" s="278">
        <v>0</v>
      </c>
      <c r="AN1387" s="278">
        <v>0</v>
      </c>
      <c r="AO1387" s="278">
        <v>0</v>
      </c>
      <c r="AP1387" s="278">
        <v>0</v>
      </c>
      <c r="AQ1387" s="278">
        <v>0</v>
      </c>
      <c r="AR1387" s="278">
        <v>0</v>
      </c>
      <c r="AS1387" s="278">
        <v>0</v>
      </c>
      <c r="AT1387" s="278">
        <v>0</v>
      </c>
      <c r="AU1387" s="278">
        <v>0</v>
      </c>
      <c r="AV1387" s="278">
        <v>0</v>
      </c>
      <c r="AW1387" s="278">
        <v>0</v>
      </c>
      <c r="AX1387" s="278">
        <v>0</v>
      </c>
      <c r="AY1387" s="278">
        <v>0</v>
      </c>
      <c r="AZ1387" s="278">
        <v>0</v>
      </c>
      <c r="BA1387" s="278">
        <v>0</v>
      </c>
      <c r="BB1387" s="278">
        <v>0</v>
      </c>
      <c r="BC1387" s="278">
        <v>0</v>
      </c>
      <c r="BD1387" s="278">
        <v>0</v>
      </c>
      <c r="BE1387" s="278">
        <v>0</v>
      </c>
      <c r="BF1387" s="278">
        <v>0</v>
      </c>
      <c r="BG1387" s="278">
        <v>0</v>
      </c>
      <c r="BH1387" s="278">
        <v>0</v>
      </c>
      <c r="BI1387" s="278">
        <v>0</v>
      </c>
      <c r="BJ1387" s="278">
        <v>0</v>
      </c>
      <c r="BK1387" s="278">
        <v>0</v>
      </c>
      <c r="BL1387" s="278">
        <v>0</v>
      </c>
      <c r="BM1387" s="278">
        <v>0</v>
      </c>
      <c r="BN1387" s="278">
        <v>0</v>
      </c>
      <c r="BO1387" s="278">
        <v>0</v>
      </c>
      <c r="BP1387" s="278">
        <v>0</v>
      </c>
      <c r="BQ1387" s="278">
        <v>0</v>
      </c>
      <c r="BR1387" s="278">
        <v>0</v>
      </c>
      <c r="BS1387" s="278">
        <v>0</v>
      </c>
      <c r="BT1387" s="278">
        <v>0</v>
      </c>
    </row>
    <row r="1388" spans="3:72" x14ac:dyDescent="0.2">
      <c r="C1388" s="89" t="s">
        <v>27</v>
      </c>
      <c r="D1388" s="24" t="s">
        <v>286</v>
      </c>
      <c r="E1388" s="251" t="s">
        <v>253</v>
      </c>
      <c r="F1388" s="28" t="s">
        <v>130</v>
      </c>
      <c r="G1388" s="207">
        <v>0</v>
      </c>
      <c r="H1388" s="278">
        <v>0</v>
      </c>
      <c r="I1388" s="278">
        <v>0</v>
      </c>
      <c r="J1388" s="278">
        <v>0</v>
      </c>
      <c r="K1388" s="278">
        <v>0</v>
      </c>
      <c r="L1388" s="278">
        <v>0</v>
      </c>
      <c r="M1388" s="278">
        <v>0</v>
      </c>
      <c r="N1388" s="278">
        <v>0</v>
      </c>
      <c r="O1388" s="278">
        <v>0</v>
      </c>
      <c r="P1388" s="278">
        <v>0</v>
      </c>
      <c r="Q1388" s="278">
        <v>0</v>
      </c>
      <c r="R1388" s="278">
        <v>0</v>
      </c>
      <c r="S1388" s="278">
        <v>0</v>
      </c>
      <c r="T1388" s="278">
        <v>0</v>
      </c>
      <c r="U1388" s="278">
        <v>0</v>
      </c>
      <c r="V1388" s="278">
        <v>0</v>
      </c>
      <c r="W1388" s="278">
        <v>0</v>
      </c>
      <c r="X1388" s="278">
        <v>0</v>
      </c>
      <c r="Y1388" s="278">
        <v>0</v>
      </c>
      <c r="Z1388" s="278">
        <v>0</v>
      </c>
      <c r="AA1388" s="278">
        <v>0</v>
      </c>
      <c r="AB1388" s="278">
        <v>0</v>
      </c>
      <c r="AC1388" s="278">
        <v>0</v>
      </c>
      <c r="AD1388" s="278">
        <v>0</v>
      </c>
      <c r="AE1388" s="278">
        <v>0</v>
      </c>
      <c r="AF1388" s="278">
        <v>0</v>
      </c>
      <c r="AG1388" s="278">
        <v>0</v>
      </c>
      <c r="AH1388" s="278">
        <v>0</v>
      </c>
      <c r="AI1388" s="278">
        <v>0</v>
      </c>
      <c r="AJ1388" s="278">
        <v>0</v>
      </c>
      <c r="AK1388" s="278">
        <v>0</v>
      </c>
      <c r="AL1388" s="278">
        <v>0</v>
      </c>
      <c r="AM1388" s="278">
        <v>0</v>
      </c>
      <c r="AN1388" s="278">
        <v>0</v>
      </c>
      <c r="AO1388" s="278">
        <v>0</v>
      </c>
      <c r="AP1388" s="278">
        <v>0</v>
      </c>
      <c r="AQ1388" s="278">
        <v>0</v>
      </c>
      <c r="AR1388" s="278">
        <v>0</v>
      </c>
      <c r="AS1388" s="278">
        <v>0</v>
      </c>
      <c r="AT1388" s="278">
        <v>0</v>
      </c>
      <c r="AU1388" s="278">
        <v>0</v>
      </c>
      <c r="AV1388" s="278">
        <v>0</v>
      </c>
      <c r="AW1388" s="278">
        <v>0</v>
      </c>
      <c r="AX1388" s="278">
        <v>0</v>
      </c>
      <c r="AY1388" s="278">
        <v>0</v>
      </c>
      <c r="AZ1388" s="278">
        <v>0</v>
      </c>
      <c r="BA1388" s="278">
        <v>0</v>
      </c>
      <c r="BB1388" s="278">
        <v>0</v>
      </c>
      <c r="BC1388" s="278">
        <v>0</v>
      </c>
      <c r="BD1388" s="278">
        <v>0</v>
      </c>
      <c r="BE1388" s="278">
        <v>0</v>
      </c>
      <c r="BF1388" s="278">
        <v>0</v>
      </c>
      <c r="BG1388" s="278">
        <v>0</v>
      </c>
      <c r="BH1388" s="278">
        <v>0</v>
      </c>
      <c r="BI1388" s="278">
        <v>0</v>
      </c>
      <c r="BJ1388" s="278">
        <v>0</v>
      </c>
      <c r="BK1388" s="278">
        <v>0</v>
      </c>
      <c r="BL1388" s="278">
        <v>0</v>
      </c>
      <c r="BM1388" s="278">
        <v>0</v>
      </c>
      <c r="BN1388" s="278">
        <v>0</v>
      </c>
      <c r="BO1388" s="278">
        <v>0</v>
      </c>
      <c r="BP1388" s="278">
        <v>0</v>
      </c>
      <c r="BQ1388" s="278">
        <v>0</v>
      </c>
      <c r="BR1388" s="278">
        <v>0</v>
      </c>
      <c r="BS1388" s="278">
        <v>0</v>
      </c>
      <c r="BT1388" s="278">
        <v>0</v>
      </c>
    </row>
    <row r="1389" spans="3:72" x14ac:dyDescent="0.2">
      <c r="C1389" s="89" t="s">
        <v>28</v>
      </c>
      <c r="D1389" s="24" t="s">
        <v>286</v>
      </c>
      <c r="E1389" s="251" t="s">
        <v>253</v>
      </c>
      <c r="F1389" s="28" t="s">
        <v>130</v>
      </c>
      <c r="G1389" s="207">
        <v>0</v>
      </c>
      <c r="H1389" s="278">
        <v>0</v>
      </c>
      <c r="I1389" s="278">
        <v>0</v>
      </c>
      <c r="J1389" s="278">
        <v>0</v>
      </c>
      <c r="K1389" s="278">
        <v>0</v>
      </c>
      <c r="L1389" s="278">
        <v>0</v>
      </c>
      <c r="M1389" s="278">
        <v>0</v>
      </c>
      <c r="N1389" s="278">
        <v>0</v>
      </c>
      <c r="O1389" s="278">
        <v>0</v>
      </c>
      <c r="P1389" s="278">
        <v>0</v>
      </c>
      <c r="Q1389" s="278">
        <v>0</v>
      </c>
      <c r="R1389" s="278">
        <v>0</v>
      </c>
      <c r="S1389" s="278">
        <v>0</v>
      </c>
      <c r="T1389" s="278">
        <v>0</v>
      </c>
      <c r="U1389" s="278">
        <v>0</v>
      </c>
      <c r="V1389" s="278">
        <v>0</v>
      </c>
      <c r="W1389" s="278">
        <v>0</v>
      </c>
      <c r="X1389" s="278">
        <v>0</v>
      </c>
      <c r="Y1389" s="278">
        <v>0</v>
      </c>
      <c r="Z1389" s="278">
        <v>0</v>
      </c>
      <c r="AA1389" s="278">
        <v>0</v>
      </c>
      <c r="AB1389" s="278">
        <v>0</v>
      </c>
      <c r="AC1389" s="278">
        <v>0</v>
      </c>
      <c r="AD1389" s="278">
        <v>0</v>
      </c>
      <c r="AE1389" s="278">
        <v>0</v>
      </c>
      <c r="AF1389" s="278">
        <v>0</v>
      </c>
      <c r="AG1389" s="278">
        <v>0</v>
      </c>
      <c r="AH1389" s="278">
        <v>0</v>
      </c>
      <c r="AI1389" s="278">
        <v>0</v>
      </c>
      <c r="AJ1389" s="278">
        <v>0</v>
      </c>
      <c r="AK1389" s="278">
        <v>0</v>
      </c>
      <c r="AL1389" s="278">
        <v>0</v>
      </c>
      <c r="AM1389" s="278">
        <v>0</v>
      </c>
      <c r="AN1389" s="278">
        <v>0</v>
      </c>
      <c r="AO1389" s="278">
        <v>0</v>
      </c>
      <c r="AP1389" s="278">
        <v>0</v>
      </c>
      <c r="AQ1389" s="278">
        <v>0</v>
      </c>
      <c r="AR1389" s="278">
        <v>0</v>
      </c>
      <c r="AS1389" s="278">
        <v>0</v>
      </c>
      <c r="AT1389" s="278">
        <v>0</v>
      </c>
      <c r="AU1389" s="278">
        <v>0</v>
      </c>
      <c r="AV1389" s="278">
        <v>0</v>
      </c>
      <c r="AW1389" s="278">
        <v>0</v>
      </c>
      <c r="AX1389" s="278">
        <v>0</v>
      </c>
      <c r="AY1389" s="278">
        <v>0</v>
      </c>
      <c r="AZ1389" s="278">
        <v>0</v>
      </c>
      <c r="BA1389" s="278">
        <v>0</v>
      </c>
      <c r="BB1389" s="278">
        <v>0</v>
      </c>
      <c r="BC1389" s="278">
        <v>0</v>
      </c>
      <c r="BD1389" s="278">
        <v>0</v>
      </c>
      <c r="BE1389" s="278">
        <v>0</v>
      </c>
      <c r="BF1389" s="278">
        <v>0</v>
      </c>
      <c r="BG1389" s="278">
        <v>0</v>
      </c>
      <c r="BH1389" s="278">
        <v>0</v>
      </c>
      <c r="BI1389" s="278">
        <v>0</v>
      </c>
      <c r="BJ1389" s="278">
        <v>0</v>
      </c>
      <c r="BK1389" s="278">
        <v>0</v>
      </c>
      <c r="BL1389" s="278">
        <v>0</v>
      </c>
      <c r="BM1389" s="278">
        <v>0</v>
      </c>
      <c r="BN1389" s="278">
        <v>0</v>
      </c>
      <c r="BO1389" s="278">
        <v>0</v>
      </c>
      <c r="BP1389" s="278">
        <v>0</v>
      </c>
      <c r="BQ1389" s="278">
        <v>0</v>
      </c>
      <c r="BR1389" s="278">
        <v>0</v>
      </c>
      <c r="BS1389" s="278">
        <v>0</v>
      </c>
      <c r="BT1389" s="278">
        <v>0</v>
      </c>
    </row>
    <row r="1390" spans="3:72" x14ac:dyDescent="0.2">
      <c r="C1390" s="89" t="s">
        <v>29</v>
      </c>
      <c r="D1390" s="24" t="s">
        <v>286</v>
      </c>
      <c r="E1390" s="251" t="s">
        <v>253</v>
      </c>
      <c r="F1390" s="28" t="s">
        <v>130</v>
      </c>
      <c r="G1390" s="207">
        <v>0</v>
      </c>
      <c r="H1390" s="278">
        <v>0</v>
      </c>
      <c r="I1390" s="278">
        <v>0</v>
      </c>
      <c r="J1390" s="278">
        <v>0</v>
      </c>
      <c r="K1390" s="278">
        <v>0</v>
      </c>
      <c r="L1390" s="278">
        <v>0</v>
      </c>
      <c r="M1390" s="278">
        <v>0</v>
      </c>
      <c r="N1390" s="278">
        <v>0</v>
      </c>
      <c r="O1390" s="278">
        <v>0</v>
      </c>
      <c r="P1390" s="278">
        <v>0</v>
      </c>
      <c r="Q1390" s="278">
        <v>0</v>
      </c>
      <c r="R1390" s="278">
        <v>0</v>
      </c>
      <c r="S1390" s="278">
        <v>0</v>
      </c>
      <c r="T1390" s="278">
        <v>0</v>
      </c>
      <c r="U1390" s="278">
        <v>0</v>
      </c>
      <c r="V1390" s="278">
        <v>0</v>
      </c>
      <c r="W1390" s="278">
        <v>0</v>
      </c>
      <c r="X1390" s="278">
        <v>0</v>
      </c>
      <c r="Y1390" s="278">
        <v>0</v>
      </c>
      <c r="Z1390" s="278">
        <v>0</v>
      </c>
      <c r="AA1390" s="278">
        <v>0</v>
      </c>
      <c r="AB1390" s="278">
        <v>0</v>
      </c>
      <c r="AC1390" s="278">
        <v>0</v>
      </c>
      <c r="AD1390" s="278">
        <v>0</v>
      </c>
      <c r="AE1390" s="278">
        <v>0</v>
      </c>
      <c r="AF1390" s="278">
        <v>0</v>
      </c>
      <c r="AG1390" s="278">
        <v>0</v>
      </c>
      <c r="AH1390" s="278">
        <v>0</v>
      </c>
      <c r="AI1390" s="278">
        <v>0</v>
      </c>
      <c r="AJ1390" s="278">
        <v>0</v>
      </c>
      <c r="AK1390" s="278">
        <v>0</v>
      </c>
      <c r="AL1390" s="278">
        <v>0</v>
      </c>
      <c r="AM1390" s="278">
        <v>0</v>
      </c>
      <c r="AN1390" s="278">
        <v>0</v>
      </c>
      <c r="AO1390" s="278">
        <v>0</v>
      </c>
      <c r="AP1390" s="278">
        <v>0</v>
      </c>
      <c r="AQ1390" s="278">
        <v>0</v>
      </c>
      <c r="AR1390" s="278">
        <v>0</v>
      </c>
      <c r="AS1390" s="278">
        <v>0</v>
      </c>
      <c r="AT1390" s="278">
        <v>0</v>
      </c>
      <c r="AU1390" s="278">
        <v>0</v>
      </c>
      <c r="AV1390" s="278">
        <v>0</v>
      </c>
      <c r="AW1390" s="278">
        <v>0</v>
      </c>
      <c r="AX1390" s="278">
        <v>0</v>
      </c>
      <c r="AY1390" s="278">
        <v>0</v>
      </c>
      <c r="AZ1390" s="278">
        <v>0</v>
      </c>
      <c r="BA1390" s="278">
        <v>0</v>
      </c>
      <c r="BB1390" s="278">
        <v>0</v>
      </c>
      <c r="BC1390" s="278">
        <v>0</v>
      </c>
      <c r="BD1390" s="278">
        <v>0</v>
      </c>
      <c r="BE1390" s="278">
        <v>0</v>
      </c>
      <c r="BF1390" s="278">
        <v>0</v>
      </c>
      <c r="BG1390" s="278">
        <v>0</v>
      </c>
      <c r="BH1390" s="278">
        <v>0</v>
      </c>
      <c r="BI1390" s="278">
        <v>0</v>
      </c>
      <c r="BJ1390" s="278">
        <v>0</v>
      </c>
      <c r="BK1390" s="278">
        <v>0</v>
      </c>
      <c r="BL1390" s="278">
        <v>0</v>
      </c>
      <c r="BM1390" s="278">
        <v>0</v>
      </c>
      <c r="BN1390" s="278">
        <v>0</v>
      </c>
      <c r="BO1390" s="278">
        <v>0</v>
      </c>
      <c r="BP1390" s="278">
        <v>0</v>
      </c>
      <c r="BQ1390" s="278">
        <v>0</v>
      </c>
      <c r="BR1390" s="278">
        <v>0</v>
      </c>
      <c r="BS1390" s="278">
        <v>0</v>
      </c>
      <c r="BT1390" s="278">
        <v>0</v>
      </c>
    </row>
    <row r="1391" spans="3:72" x14ac:dyDescent="0.2">
      <c r="C1391" s="89" t="s">
        <v>30</v>
      </c>
      <c r="D1391" s="24" t="s">
        <v>286</v>
      </c>
      <c r="E1391" s="251" t="s">
        <v>253</v>
      </c>
      <c r="F1391" s="28" t="s">
        <v>130</v>
      </c>
      <c r="G1391" s="207">
        <v>0</v>
      </c>
      <c r="H1391" s="278">
        <v>0</v>
      </c>
      <c r="I1391" s="278">
        <v>0</v>
      </c>
      <c r="J1391" s="278">
        <v>0</v>
      </c>
      <c r="K1391" s="278">
        <v>0</v>
      </c>
      <c r="L1391" s="278">
        <v>0</v>
      </c>
      <c r="M1391" s="278">
        <v>0</v>
      </c>
      <c r="N1391" s="278">
        <v>0</v>
      </c>
      <c r="O1391" s="278">
        <v>0</v>
      </c>
      <c r="P1391" s="278">
        <v>0</v>
      </c>
      <c r="Q1391" s="278">
        <v>0</v>
      </c>
      <c r="R1391" s="278">
        <v>0</v>
      </c>
      <c r="S1391" s="278">
        <v>0</v>
      </c>
      <c r="T1391" s="278">
        <v>0</v>
      </c>
      <c r="U1391" s="278">
        <v>0</v>
      </c>
      <c r="V1391" s="278">
        <v>0</v>
      </c>
      <c r="W1391" s="278">
        <v>0</v>
      </c>
      <c r="X1391" s="278">
        <v>0</v>
      </c>
      <c r="Y1391" s="278">
        <v>0</v>
      </c>
      <c r="Z1391" s="278">
        <v>0</v>
      </c>
      <c r="AA1391" s="278">
        <v>0</v>
      </c>
      <c r="AB1391" s="278">
        <v>0</v>
      </c>
      <c r="AC1391" s="278">
        <v>0</v>
      </c>
      <c r="AD1391" s="278">
        <v>0</v>
      </c>
      <c r="AE1391" s="278">
        <v>0</v>
      </c>
      <c r="AF1391" s="278">
        <v>0</v>
      </c>
      <c r="AG1391" s="278">
        <v>0</v>
      </c>
      <c r="AH1391" s="278">
        <v>0</v>
      </c>
      <c r="AI1391" s="278">
        <v>0</v>
      </c>
      <c r="AJ1391" s="278">
        <v>0</v>
      </c>
      <c r="AK1391" s="278">
        <v>0</v>
      </c>
      <c r="AL1391" s="278">
        <v>0</v>
      </c>
      <c r="AM1391" s="278">
        <v>0</v>
      </c>
      <c r="AN1391" s="278">
        <v>0</v>
      </c>
      <c r="AO1391" s="278">
        <v>0</v>
      </c>
      <c r="AP1391" s="278">
        <v>0</v>
      </c>
      <c r="AQ1391" s="278">
        <v>0</v>
      </c>
      <c r="AR1391" s="278">
        <v>0</v>
      </c>
      <c r="AS1391" s="278">
        <v>0</v>
      </c>
      <c r="AT1391" s="278">
        <v>0</v>
      </c>
      <c r="AU1391" s="278">
        <v>0</v>
      </c>
      <c r="AV1391" s="278">
        <v>0</v>
      </c>
      <c r="AW1391" s="278">
        <v>0</v>
      </c>
      <c r="AX1391" s="278">
        <v>0</v>
      </c>
      <c r="AY1391" s="278">
        <v>0</v>
      </c>
      <c r="AZ1391" s="278">
        <v>0</v>
      </c>
      <c r="BA1391" s="278">
        <v>0</v>
      </c>
      <c r="BB1391" s="278">
        <v>0</v>
      </c>
      <c r="BC1391" s="278">
        <v>0</v>
      </c>
      <c r="BD1391" s="278">
        <v>0</v>
      </c>
      <c r="BE1391" s="278">
        <v>0</v>
      </c>
      <c r="BF1391" s="278">
        <v>0</v>
      </c>
      <c r="BG1391" s="278">
        <v>0</v>
      </c>
      <c r="BH1391" s="278">
        <v>0</v>
      </c>
      <c r="BI1391" s="278">
        <v>0</v>
      </c>
      <c r="BJ1391" s="278">
        <v>0</v>
      </c>
      <c r="BK1391" s="278">
        <v>0</v>
      </c>
      <c r="BL1391" s="278">
        <v>0</v>
      </c>
      <c r="BM1391" s="278">
        <v>0</v>
      </c>
      <c r="BN1391" s="278">
        <v>0</v>
      </c>
      <c r="BO1391" s="278">
        <v>0</v>
      </c>
      <c r="BP1391" s="278">
        <v>0</v>
      </c>
      <c r="BQ1391" s="278">
        <v>0</v>
      </c>
      <c r="BR1391" s="278">
        <v>0</v>
      </c>
      <c r="BS1391" s="278">
        <v>0</v>
      </c>
      <c r="BT1391" s="278">
        <v>0</v>
      </c>
    </row>
    <row r="1392" spans="3:72" x14ac:dyDescent="0.2">
      <c r="C1392" s="89" t="s">
        <v>31</v>
      </c>
      <c r="D1392" s="24" t="s">
        <v>286</v>
      </c>
      <c r="E1392" s="251" t="s">
        <v>253</v>
      </c>
      <c r="F1392" s="28" t="s">
        <v>130</v>
      </c>
      <c r="G1392" s="207">
        <v>0</v>
      </c>
      <c r="H1392" s="278">
        <v>0</v>
      </c>
      <c r="I1392" s="278">
        <v>0</v>
      </c>
      <c r="J1392" s="278">
        <v>0</v>
      </c>
      <c r="K1392" s="278">
        <v>0</v>
      </c>
      <c r="L1392" s="278">
        <v>0</v>
      </c>
      <c r="M1392" s="278">
        <v>0</v>
      </c>
      <c r="N1392" s="278">
        <v>0</v>
      </c>
      <c r="O1392" s="278">
        <v>0</v>
      </c>
      <c r="P1392" s="278">
        <v>0</v>
      </c>
      <c r="Q1392" s="278">
        <v>0</v>
      </c>
      <c r="R1392" s="278">
        <v>0</v>
      </c>
      <c r="S1392" s="278">
        <v>0</v>
      </c>
      <c r="T1392" s="278">
        <v>0</v>
      </c>
      <c r="U1392" s="278">
        <v>0</v>
      </c>
      <c r="V1392" s="278">
        <v>0</v>
      </c>
      <c r="W1392" s="278">
        <v>0</v>
      </c>
      <c r="X1392" s="278">
        <v>0</v>
      </c>
      <c r="Y1392" s="278">
        <v>0</v>
      </c>
      <c r="Z1392" s="278">
        <v>0</v>
      </c>
      <c r="AA1392" s="278">
        <v>0</v>
      </c>
      <c r="AB1392" s="278">
        <v>0</v>
      </c>
      <c r="AC1392" s="278">
        <v>0</v>
      </c>
      <c r="AD1392" s="278">
        <v>0</v>
      </c>
      <c r="AE1392" s="278">
        <v>0</v>
      </c>
      <c r="AF1392" s="278">
        <v>0</v>
      </c>
      <c r="AG1392" s="278">
        <v>0</v>
      </c>
      <c r="AH1392" s="278">
        <v>0</v>
      </c>
      <c r="AI1392" s="278">
        <v>0</v>
      </c>
      <c r="AJ1392" s="278">
        <v>0</v>
      </c>
      <c r="AK1392" s="278">
        <v>0</v>
      </c>
      <c r="AL1392" s="278">
        <v>0</v>
      </c>
      <c r="AM1392" s="278">
        <v>0</v>
      </c>
      <c r="AN1392" s="278">
        <v>0</v>
      </c>
      <c r="AO1392" s="278">
        <v>0</v>
      </c>
      <c r="AP1392" s="278">
        <v>0</v>
      </c>
      <c r="AQ1392" s="278">
        <v>0</v>
      </c>
      <c r="AR1392" s="278">
        <v>0</v>
      </c>
      <c r="AS1392" s="278">
        <v>0</v>
      </c>
      <c r="AT1392" s="278">
        <v>0</v>
      </c>
      <c r="AU1392" s="278">
        <v>0</v>
      </c>
      <c r="AV1392" s="278">
        <v>0</v>
      </c>
      <c r="AW1392" s="278">
        <v>0</v>
      </c>
      <c r="AX1392" s="278">
        <v>0</v>
      </c>
      <c r="AY1392" s="278">
        <v>0</v>
      </c>
      <c r="AZ1392" s="278">
        <v>0</v>
      </c>
      <c r="BA1392" s="278">
        <v>0</v>
      </c>
      <c r="BB1392" s="278">
        <v>0</v>
      </c>
      <c r="BC1392" s="278">
        <v>0</v>
      </c>
      <c r="BD1392" s="278">
        <v>0</v>
      </c>
      <c r="BE1392" s="278">
        <v>0</v>
      </c>
      <c r="BF1392" s="278">
        <v>0</v>
      </c>
      <c r="BG1392" s="278">
        <v>0</v>
      </c>
      <c r="BH1392" s="278">
        <v>0</v>
      </c>
      <c r="BI1392" s="278">
        <v>0</v>
      </c>
      <c r="BJ1392" s="278">
        <v>0</v>
      </c>
      <c r="BK1392" s="278">
        <v>0</v>
      </c>
      <c r="BL1392" s="278">
        <v>0</v>
      </c>
      <c r="BM1392" s="278">
        <v>0</v>
      </c>
      <c r="BN1392" s="278">
        <v>0</v>
      </c>
      <c r="BO1392" s="278">
        <v>0</v>
      </c>
      <c r="BP1392" s="278">
        <v>0</v>
      </c>
      <c r="BQ1392" s="278">
        <v>0</v>
      </c>
      <c r="BR1392" s="278">
        <v>0</v>
      </c>
      <c r="BS1392" s="278">
        <v>0</v>
      </c>
      <c r="BT1392" s="278">
        <v>0</v>
      </c>
    </row>
    <row r="1393" spans="3:72" x14ac:dyDescent="0.2">
      <c r="C1393" s="89" t="s">
        <v>32</v>
      </c>
      <c r="D1393" s="24" t="s">
        <v>286</v>
      </c>
      <c r="E1393" s="251" t="s">
        <v>253</v>
      </c>
      <c r="F1393" s="28" t="s">
        <v>130</v>
      </c>
      <c r="G1393" s="207">
        <v>0</v>
      </c>
      <c r="H1393" s="278">
        <v>0</v>
      </c>
      <c r="I1393" s="278">
        <v>0</v>
      </c>
      <c r="J1393" s="278">
        <v>0</v>
      </c>
      <c r="K1393" s="278">
        <v>0</v>
      </c>
      <c r="L1393" s="278">
        <v>0</v>
      </c>
      <c r="M1393" s="278">
        <v>0</v>
      </c>
      <c r="N1393" s="278">
        <v>0</v>
      </c>
      <c r="O1393" s="278">
        <v>0</v>
      </c>
      <c r="P1393" s="278">
        <v>0</v>
      </c>
      <c r="Q1393" s="278">
        <v>0</v>
      </c>
      <c r="R1393" s="278">
        <v>0</v>
      </c>
      <c r="S1393" s="278">
        <v>0</v>
      </c>
      <c r="T1393" s="278">
        <v>0</v>
      </c>
      <c r="U1393" s="278">
        <v>0</v>
      </c>
      <c r="V1393" s="278">
        <v>0</v>
      </c>
      <c r="W1393" s="278">
        <v>0</v>
      </c>
      <c r="X1393" s="278">
        <v>0</v>
      </c>
      <c r="Y1393" s="278">
        <v>0</v>
      </c>
      <c r="Z1393" s="278">
        <v>0</v>
      </c>
      <c r="AA1393" s="278">
        <v>0</v>
      </c>
      <c r="AB1393" s="278">
        <v>0</v>
      </c>
      <c r="AC1393" s="278">
        <v>0</v>
      </c>
      <c r="AD1393" s="278">
        <v>0</v>
      </c>
      <c r="AE1393" s="278">
        <v>0</v>
      </c>
      <c r="AF1393" s="278">
        <v>0</v>
      </c>
      <c r="AG1393" s="278">
        <v>0</v>
      </c>
      <c r="AH1393" s="278">
        <v>0</v>
      </c>
      <c r="AI1393" s="278">
        <v>0</v>
      </c>
      <c r="AJ1393" s="278">
        <v>0</v>
      </c>
      <c r="AK1393" s="278">
        <v>0</v>
      </c>
      <c r="AL1393" s="278">
        <v>0</v>
      </c>
      <c r="AM1393" s="278">
        <v>0</v>
      </c>
      <c r="AN1393" s="278">
        <v>0</v>
      </c>
      <c r="AO1393" s="278">
        <v>0</v>
      </c>
      <c r="AP1393" s="278">
        <v>0</v>
      </c>
      <c r="AQ1393" s="278">
        <v>0</v>
      </c>
      <c r="AR1393" s="278">
        <v>0</v>
      </c>
      <c r="AS1393" s="278">
        <v>0</v>
      </c>
      <c r="AT1393" s="278">
        <v>0</v>
      </c>
      <c r="AU1393" s="278">
        <v>0</v>
      </c>
      <c r="AV1393" s="278">
        <v>0</v>
      </c>
      <c r="AW1393" s="278">
        <v>0</v>
      </c>
      <c r="AX1393" s="278">
        <v>0</v>
      </c>
      <c r="AY1393" s="278">
        <v>0</v>
      </c>
      <c r="AZ1393" s="278">
        <v>0</v>
      </c>
      <c r="BA1393" s="278">
        <v>0</v>
      </c>
      <c r="BB1393" s="278">
        <v>0</v>
      </c>
      <c r="BC1393" s="278">
        <v>0</v>
      </c>
      <c r="BD1393" s="278">
        <v>0</v>
      </c>
      <c r="BE1393" s="278">
        <v>0</v>
      </c>
      <c r="BF1393" s="278">
        <v>0</v>
      </c>
      <c r="BG1393" s="278">
        <v>0</v>
      </c>
      <c r="BH1393" s="278">
        <v>0</v>
      </c>
      <c r="BI1393" s="278">
        <v>0</v>
      </c>
      <c r="BJ1393" s="278">
        <v>0</v>
      </c>
      <c r="BK1393" s="278">
        <v>0</v>
      </c>
      <c r="BL1393" s="278">
        <v>0</v>
      </c>
      <c r="BM1393" s="278">
        <v>0</v>
      </c>
      <c r="BN1393" s="278">
        <v>0</v>
      </c>
      <c r="BO1393" s="278">
        <v>0</v>
      </c>
      <c r="BP1393" s="278">
        <v>0</v>
      </c>
      <c r="BQ1393" s="278">
        <v>0</v>
      </c>
      <c r="BR1393" s="278">
        <v>0</v>
      </c>
      <c r="BS1393" s="278">
        <v>0</v>
      </c>
      <c r="BT1393" s="278">
        <v>0</v>
      </c>
    </row>
    <row r="1394" spans="3:72" x14ac:dyDescent="0.2">
      <c r="C1394" s="90" t="s">
        <v>33</v>
      </c>
      <c r="D1394" s="103" t="s">
        <v>286</v>
      </c>
      <c r="E1394" s="252" t="s">
        <v>253</v>
      </c>
      <c r="F1394" s="91" t="s">
        <v>130</v>
      </c>
      <c r="G1394" s="208">
        <v>0</v>
      </c>
      <c r="H1394" s="279">
        <v>0</v>
      </c>
      <c r="I1394" s="279">
        <v>0</v>
      </c>
      <c r="J1394" s="279">
        <v>0</v>
      </c>
      <c r="K1394" s="279">
        <v>0</v>
      </c>
      <c r="L1394" s="279">
        <v>0</v>
      </c>
      <c r="M1394" s="279">
        <v>0</v>
      </c>
      <c r="N1394" s="279">
        <v>0</v>
      </c>
      <c r="O1394" s="279">
        <v>0</v>
      </c>
      <c r="P1394" s="279">
        <v>0</v>
      </c>
      <c r="Q1394" s="279">
        <v>0</v>
      </c>
      <c r="R1394" s="279">
        <v>0</v>
      </c>
      <c r="S1394" s="279">
        <v>0</v>
      </c>
      <c r="T1394" s="279">
        <v>0</v>
      </c>
      <c r="U1394" s="279">
        <v>0</v>
      </c>
      <c r="V1394" s="279">
        <v>0</v>
      </c>
      <c r="W1394" s="279">
        <v>0</v>
      </c>
      <c r="X1394" s="279">
        <v>0</v>
      </c>
      <c r="Y1394" s="279">
        <v>0</v>
      </c>
      <c r="Z1394" s="279">
        <v>0</v>
      </c>
      <c r="AA1394" s="279">
        <v>0</v>
      </c>
      <c r="AB1394" s="279">
        <v>0</v>
      </c>
      <c r="AC1394" s="279">
        <v>0</v>
      </c>
      <c r="AD1394" s="279">
        <v>0</v>
      </c>
      <c r="AE1394" s="279">
        <v>0</v>
      </c>
      <c r="AF1394" s="279">
        <v>0</v>
      </c>
      <c r="AG1394" s="279">
        <v>0</v>
      </c>
      <c r="AH1394" s="279">
        <v>0</v>
      </c>
      <c r="AI1394" s="279">
        <v>0</v>
      </c>
      <c r="AJ1394" s="279">
        <v>0</v>
      </c>
      <c r="AK1394" s="279">
        <v>0</v>
      </c>
      <c r="AL1394" s="279">
        <v>0</v>
      </c>
      <c r="AM1394" s="279">
        <v>0</v>
      </c>
      <c r="AN1394" s="279">
        <v>0</v>
      </c>
      <c r="AO1394" s="279">
        <v>0</v>
      </c>
      <c r="AP1394" s="279">
        <v>0</v>
      </c>
      <c r="AQ1394" s="279">
        <v>0</v>
      </c>
      <c r="AR1394" s="279">
        <v>0</v>
      </c>
      <c r="AS1394" s="279">
        <v>0</v>
      </c>
      <c r="AT1394" s="279">
        <v>0</v>
      </c>
      <c r="AU1394" s="279">
        <v>0</v>
      </c>
      <c r="AV1394" s="279">
        <v>0</v>
      </c>
      <c r="AW1394" s="279">
        <v>0</v>
      </c>
      <c r="AX1394" s="279">
        <v>0</v>
      </c>
      <c r="AY1394" s="279">
        <v>0</v>
      </c>
      <c r="AZ1394" s="279">
        <v>0</v>
      </c>
      <c r="BA1394" s="279">
        <v>0</v>
      </c>
      <c r="BB1394" s="279">
        <v>0</v>
      </c>
      <c r="BC1394" s="279">
        <v>0</v>
      </c>
      <c r="BD1394" s="279">
        <v>0</v>
      </c>
      <c r="BE1394" s="279">
        <v>0</v>
      </c>
      <c r="BF1394" s="279">
        <v>0</v>
      </c>
      <c r="BG1394" s="279">
        <v>0</v>
      </c>
      <c r="BH1394" s="279">
        <v>0</v>
      </c>
      <c r="BI1394" s="279">
        <v>0</v>
      </c>
      <c r="BJ1394" s="279">
        <v>0</v>
      </c>
      <c r="BK1394" s="279">
        <v>0</v>
      </c>
      <c r="BL1394" s="279">
        <v>0</v>
      </c>
      <c r="BM1394" s="279">
        <v>0</v>
      </c>
      <c r="BN1394" s="279">
        <v>0</v>
      </c>
      <c r="BO1394" s="279">
        <v>0</v>
      </c>
      <c r="BP1394" s="279">
        <v>0</v>
      </c>
      <c r="BQ1394" s="279">
        <v>0</v>
      </c>
      <c r="BR1394" s="279">
        <v>0</v>
      </c>
      <c r="BS1394" s="279">
        <v>0</v>
      </c>
      <c r="BT1394" s="279">
        <v>0</v>
      </c>
    </row>
    <row r="1395" spans="3:72" x14ac:dyDescent="0.2">
      <c r="C1395" s="89" t="s">
        <v>11</v>
      </c>
      <c r="D1395" s="24" t="s">
        <v>83</v>
      </c>
      <c r="E1395" s="251" t="s">
        <v>253</v>
      </c>
      <c r="F1395" s="104" t="s">
        <v>130</v>
      </c>
      <c r="G1395" s="207">
        <v>141</v>
      </c>
      <c r="H1395" s="278">
        <v>145.19999999999999</v>
      </c>
      <c r="I1395" s="278">
        <v>147.1</v>
      </c>
      <c r="J1395" s="278">
        <v>148.80000000000001</v>
      </c>
      <c r="K1395" s="278">
        <v>152.30000000000001</v>
      </c>
      <c r="L1395" s="278">
        <v>158.19999999999999</v>
      </c>
      <c r="M1395" s="278">
        <v>163.5</v>
      </c>
      <c r="N1395" s="278">
        <v>172.7</v>
      </c>
      <c r="O1395" s="278">
        <v>183.4</v>
      </c>
      <c r="P1395" s="278">
        <v>191.8</v>
      </c>
      <c r="Q1395" s="278">
        <v>201.8</v>
      </c>
      <c r="R1395" s="278">
        <v>209.2</v>
      </c>
      <c r="S1395" s="278">
        <v>217.4</v>
      </c>
      <c r="T1395" s="278">
        <v>226</v>
      </c>
      <c r="U1395" s="278">
        <v>233.8</v>
      </c>
      <c r="V1395" s="278">
        <v>243</v>
      </c>
      <c r="W1395" s="278">
        <v>249.9</v>
      </c>
      <c r="X1395" s="278">
        <v>254.5</v>
      </c>
      <c r="Y1395" s="278">
        <v>259.60000000000002</v>
      </c>
      <c r="Z1395" s="278">
        <v>273.2</v>
      </c>
      <c r="AA1395" s="278">
        <v>285.10000000000002</v>
      </c>
      <c r="AB1395" s="278">
        <v>300</v>
      </c>
      <c r="AC1395" s="278">
        <v>313.8</v>
      </c>
      <c r="AD1395" s="278">
        <v>320</v>
      </c>
      <c r="AE1395" s="278">
        <v>324.8</v>
      </c>
      <c r="AF1395" s="278">
        <v>321.3</v>
      </c>
      <c r="AG1395" s="278">
        <v>333.7</v>
      </c>
      <c r="AH1395" s="278">
        <v>344.09999999999997</v>
      </c>
      <c r="AI1395" s="278">
        <v>360.8</v>
      </c>
      <c r="AJ1395" s="278">
        <v>365.4</v>
      </c>
      <c r="AK1395" s="278">
        <v>378.3</v>
      </c>
      <c r="AL1395" s="278">
        <v>394.8</v>
      </c>
      <c r="AM1395" s="278">
        <v>411.8</v>
      </c>
      <c r="AN1395" s="278">
        <v>421.2</v>
      </c>
      <c r="AO1395" s="278">
        <v>458.40000000000003</v>
      </c>
      <c r="AP1395" s="278">
        <v>476.90000000000003</v>
      </c>
      <c r="AQ1395" s="278">
        <v>489.7</v>
      </c>
      <c r="AR1395" s="278">
        <v>486.79999999999995</v>
      </c>
      <c r="AS1395" s="278">
        <v>479.3</v>
      </c>
      <c r="AT1395" s="278">
        <v>483.1</v>
      </c>
      <c r="AU1395" s="278">
        <v>482.6</v>
      </c>
      <c r="AV1395" s="278">
        <v>485.79999999999995</v>
      </c>
      <c r="AW1395" s="278">
        <v>494.5</v>
      </c>
      <c r="AX1395" s="278">
        <v>498.2</v>
      </c>
      <c r="AY1395" s="278">
        <v>498.8</v>
      </c>
      <c r="AZ1395" s="278">
        <v>517.4</v>
      </c>
      <c r="BA1395" s="278">
        <v>532.29999999999995</v>
      </c>
      <c r="BB1395" s="278">
        <v>538</v>
      </c>
      <c r="BC1395" s="278">
        <v>552.79999999999995</v>
      </c>
      <c r="BD1395" s="278">
        <v>565.9</v>
      </c>
      <c r="BE1395" s="278">
        <v>591.4</v>
      </c>
      <c r="BF1395" s="278">
        <v>620.9</v>
      </c>
      <c r="BG1395" s="278">
        <v>637.69999999999993</v>
      </c>
      <c r="BH1395" s="278">
        <v>652.6</v>
      </c>
      <c r="BI1395" s="278">
        <v>666.2</v>
      </c>
      <c r="BJ1395" s="278">
        <v>686</v>
      </c>
      <c r="BK1395" s="278">
        <v>697.80000000000007</v>
      </c>
      <c r="BL1395" s="278">
        <v>685.7</v>
      </c>
      <c r="BM1395" s="278">
        <v>683.9</v>
      </c>
      <c r="BN1395" s="278">
        <v>691.2</v>
      </c>
      <c r="BO1395" s="278">
        <v>696.6</v>
      </c>
      <c r="BP1395" s="278">
        <v>705</v>
      </c>
      <c r="BQ1395" s="278">
        <v>718</v>
      </c>
      <c r="BR1395" s="278">
        <v>745.1</v>
      </c>
      <c r="BS1395" s="278">
        <v>748.8</v>
      </c>
      <c r="BT1395" s="278">
        <v>741.8</v>
      </c>
    </row>
    <row r="1396" spans="3:72" x14ac:dyDescent="0.2">
      <c r="C1396" s="89" t="s">
        <v>17</v>
      </c>
      <c r="D1396" s="24" t="s">
        <v>83</v>
      </c>
      <c r="E1396" s="251" t="s">
        <v>253</v>
      </c>
      <c r="F1396" s="104" t="s">
        <v>130</v>
      </c>
      <c r="G1396" s="207">
        <v>22.9</v>
      </c>
      <c r="H1396" s="278">
        <v>23.6</v>
      </c>
      <c r="I1396" s="278">
        <v>24</v>
      </c>
      <c r="J1396" s="278">
        <v>24.4</v>
      </c>
      <c r="K1396" s="278">
        <v>25</v>
      </c>
      <c r="L1396" s="278">
        <v>25.7</v>
      </c>
      <c r="M1396" s="278">
        <v>26.7</v>
      </c>
      <c r="N1396" s="278">
        <v>27.9</v>
      </c>
      <c r="O1396" s="278">
        <v>29.8</v>
      </c>
      <c r="P1396" s="278">
        <v>30.5</v>
      </c>
      <c r="Q1396" s="278">
        <v>31.4</v>
      </c>
      <c r="R1396" s="278">
        <v>31.5</v>
      </c>
      <c r="S1396" s="278">
        <v>32</v>
      </c>
      <c r="T1396" s="278">
        <v>32.6</v>
      </c>
      <c r="U1396" s="278">
        <v>33.200000000000003</v>
      </c>
      <c r="V1396" s="278">
        <v>34.700000000000003</v>
      </c>
      <c r="W1396" s="278">
        <v>35.9</v>
      </c>
      <c r="X1396" s="278">
        <v>38.200000000000003</v>
      </c>
      <c r="Y1396" s="278">
        <v>40.6</v>
      </c>
      <c r="Z1396" s="278">
        <v>43.1</v>
      </c>
      <c r="AA1396" s="278">
        <v>45.4</v>
      </c>
      <c r="AB1396" s="278">
        <v>48.9</v>
      </c>
      <c r="AC1396" s="278">
        <v>52.1</v>
      </c>
      <c r="AD1396" s="278">
        <v>55.1</v>
      </c>
      <c r="AE1396" s="278">
        <v>57.9</v>
      </c>
      <c r="AF1396" s="278">
        <v>58.1</v>
      </c>
      <c r="AG1396" s="278">
        <v>58.3</v>
      </c>
      <c r="AH1396" s="278">
        <v>61.8</v>
      </c>
      <c r="AI1396" s="278">
        <v>60.800000000000004</v>
      </c>
      <c r="AJ1396" s="278">
        <v>61</v>
      </c>
      <c r="AK1396" s="278">
        <v>66</v>
      </c>
      <c r="AL1396" s="278">
        <v>69</v>
      </c>
      <c r="AM1396" s="278">
        <v>74.400000000000006</v>
      </c>
      <c r="AN1396" s="278">
        <v>76.8</v>
      </c>
      <c r="AO1396" s="278">
        <v>83</v>
      </c>
      <c r="AP1396" s="278">
        <v>86.6</v>
      </c>
      <c r="AQ1396" s="278">
        <v>91.2</v>
      </c>
      <c r="AR1396" s="278">
        <v>91.3</v>
      </c>
      <c r="AS1396" s="278">
        <v>88.1</v>
      </c>
      <c r="AT1396" s="278">
        <v>91.1</v>
      </c>
      <c r="AU1396" s="278">
        <v>90.6</v>
      </c>
      <c r="AV1396" s="278">
        <v>90.7</v>
      </c>
      <c r="AW1396" s="278">
        <v>92.6</v>
      </c>
      <c r="AX1396" s="278">
        <v>92.7</v>
      </c>
      <c r="AY1396" s="278">
        <v>94.9</v>
      </c>
      <c r="AZ1396" s="278">
        <v>98</v>
      </c>
      <c r="BA1396" s="278">
        <v>99.5</v>
      </c>
      <c r="BB1396" s="278">
        <v>102</v>
      </c>
      <c r="BC1396" s="278">
        <v>104.6</v>
      </c>
      <c r="BD1396" s="278">
        <v>108.1</v>
      </c>
      <c r="BE1396" s="278">
        <v>111.6</v>
      </c>
      <c r="BF1396" s="278">
        <v>115</v>
      </c>
      <c r="BG1396" s="278">
        <v>116.7</v>
      </c>
      <c r="BH1396" s="278">
        <v>118</v>
      </c>
      <c r="BI1396" s="278">
        <v>119.9</v>
      </c>
      <c r="BJ1396" s="278">
        <v>122.1</v>
      </c>
      <c r="BK1396" s="278">
        <v>124</v>
      </c>
      <c r="BL1396" s="278">
        <v>122.5</v>
      </c>
      <c r="BM1396" s="278">
        <v>122.4</v>
      </c>
      <c r="BN1396" s="278">
        <v>123.3</v>
      </c>
      <c r="BO1396" s="278">
        <v>123.4</v>
      </c>
      <c r="BP1396" s="278">
        <v>124.4</v>
      </c>
      <c r="BQ1396" s="278">
        <v>127.1</v>
      </c>
      <c r="BR1396" s="278">
        <v>131.80000000000001</v>
      </c>
      <c r="BS1396" s="278">
        <v>132.6</v>
      </c>
      <c r="BT1396" s="278">
        <v>131.6</v>
      </c>
    </row>
    <row r="1397" spans="3:72" x14ac:dyDescent="0.2">
      <c r="C1397" s="89" t="s">
        <v>18</v>
      </c>
      <c r="D1397" s="24" t="s">
        <v>83</v>
      </c>
      <c r="E1397" s="251" t="s">
        <v>253</v>
      </c>
      <c r="F1397" s="104" t="s">
        <v>130</v>
      </c>
      <c r="G1397" s="207">
        <v>9.5</v>
      </c>
      <c r="H1397" s="278">
        <v>10</v>
      </c>
      <c r="I1397" s="278">
        <v>10.3</v>
      </c>
      <c r="J1397" s="278">
        <v>10.9</v>
      </c>
      <c r="K1397" s="278">
        <v>11.3</v>
      </c>
      <c r="L1397" s="278">
        <v>12</v>
      </c>
      <c r="M1397" s="278">
        <v>12.7</v>
      </c>
      <c r="N1397" s="278">
        <v>13.6</v>
      </c>
      <c r="O1397" s="278">
        <v>14.7</v>
      </c>
      <c r="P1397" s="278">
        <v>15.6</v>
      </c>
      <c r="Q1397" s="278">
        <v>16.5</v>
      </c>
      <c r="R1397" s="278">
        <v>16.7</v>
      </c>
      <c r="S1397" s="278">
        <v>17.3</v>
      </c>
      <c r="T1397" s="278">
        <v>17.8</v>
      </c>
      <c r="U1397" s="278">
        <v>18.2</v>
      </c>
      <c r="V1397" s="278">
        <v>19.2</v>
      </c>
      <c r="W1397" s="278">
        <v>20</v>
      </c>
      <c r="X1397" s="278">
        <v>20.7</v>
      </c>
      <c r="Y1397" s="278">
        <v>21.5</v>
      </c>
      <c r="Z1397" s="278">
        <v>22.4</v>
      </c>
      <c r="AA1397" s="278">
        <v>23.2</v>
      </c>
      <c r="AB1397" s="278">
        <v>25.4</v>
      </c>
      <c r="AC1397" s="278">
        <v>27.7</v>
      </c>
      <c r="AD1397" s="278">
        <v>29</v>
      </c>
      <c r="AE1397" s="278">
        <v>30.4</v>
      </c>
      <c r="AF1397" s="278">
        <v>31.400000000000002</v>
      </c>
      <c r="AG1397" s="278">
        <v>34.700000000000003</v>
      </c>
      <c r="AH1397" s="278">
        <v>33.9</v>
      </c>
      <c r="AI1397" s="278">
        <v>37.5</v>
      </c>
      <c r="AJ1397" s="278">
        <v>38</v>
      </c>
      <c r="AK1397" s="278">
        <v>41</v>
      </c>
      <c r="AL1397" s="278">
        <v>43.5</v>
      </c>
      <c r="AM1397" s="278">
        <v>45.2</v>
      </c>
      <c r="AN1397" s="278">
        <v>47.6</v>
      </c>
      <c r="AO1397" s="278">
        <v>53.4</v>
      </c>
      <c r="AP1397" s="278">
        <v>55.2</v>
      </c>
      <c r="AQ1397" s="278">
        <v>58</v>
      </c>
      <c r="AR1397" s="278">
        <v>57.3</v>
      </c>
      <c r="AS1397" s="278">
        <v>56.9</v>
      </c>
      <c r="AT1397" s="278">
        <v>60.1</v>
      </c>
      <c r="AU1397" s="278">
        <v>59.5</v>
      </c>
      <c r="AV1397" s="278">
        <v>59</v>
      </c>
      <c r="AW1397" s="278">
        <v>59.4</v>
      </c>
      <c r="AX1397" s="278">
        <v>61.4</v>
      </c>
      <c r="AY1397" s="278">
        <v>63.1</v>
      </c>
      <c r="AZ1397" s="278">
        <v>66</v>
      </c>
      <c r="BA1397" s="278">
        <v>68.2</v>
      </c>
      <c r="BB1397" s="278">
        <v>68.900000000000006</v>
      </c>
      <c r="BC1397" s="278">
        <v>71.7</v>
      </c>
      <c r="BD1397" s="278">
        <v>73.400000000000006</v>
      </c>
      <c r="BE1397" s="278">
        <v>75.599999999999994</v>
      </c>
      <c r="BF1397" s="278">
        <v>77</v>
      </c>
      <c r="BG1397" s="278">
        <v>78.8</v>
      </c>
      <c r="BH1397" s="278">
        <v>80.400000000000006</v>
      </c>
      <c r="BI1397" s="278">
        <v>82.1</v>
      </c>
      <c r="BJ1397" s="278">
        <v>82.6</v>
      </c>
      <c r="BK1397" s="278">
        <v>83.1</v>
      </c>
      <c r="BL1397" s="278">
        <v>81.099999999999994</v>
      </c>
      <c r="BM1397" s="278">
        <v>80.599999999999994</v>
      </c>
      <c r="BN1397" s="278">
        <v>81</v>
      </c>
      <c r="BO1397" s="278">
        <v>81.3</v>
      </c>
      <c r="BP1397" s="278">
        <v>82.2</v>
      </c>
      <c r="BQ1397" s="278">
        <v>83.3</v>
      </c>
      <c r="BR1397" s="278">
        <v>85.6</v>
      </c>
      <c r="BS1397" s="278">
        <v>86.1</v>
      </c>
      <c r="BT1397" s="278">
        <v>86.3</v>
      </c>
    </row>
    <row r="1398" spans="3:72" x14ac:dyDescent="0.2">
      <c r="C1398" s="89" t="s">
        <v>19</v>
      </c>
      <c r="D1398" s="24" t="s">
        <v>83</v>
      </c>
      <c r="E1398" s="251" t="s">
        <v>253</v>
      </c>
      <c r="F1398" s="104" t="s">
        <v>130</v>
      </c>
      <c r="G1398" s="207">
        <v>9</v>
      </c>
      <c r="H1398" s="278">
        <v>9.1999999999999993</v>
      </c>
      <c r="I1398" s="278">
        <v>9.1999999999999993</v>
      </c>
      <c r="J1398" s="278">
        <v>9.5</v>
      </c>
      <c r="K1398" s="278">
        <v>9.8000000000000007</v>
      </c>
      <c r="L1398" s="278">
        <v>10.3</v>
      </c>
      <c r="M1398" s="278">
        <v>10.6</v>
      </c>
      <c r="N1398" s="278">
        <v>10.7</v>
      </c>
      <c r="O1398" s="278">
        <v>10.8</v>
      </c>
      <c r="P1398" s="278">
        <v>11</v>
      </c>
      <c r="Q1398" s="278">
        <v>11.5</v>
      </c>
      <c r="R1398" s="278">
        <v>11.7</v>
      </c>
      <c r="S1398" s="278">
        <v>11.9</v>
      </c>
      <c r="T1398" s="278">
        <v>12.4</v>
      </c>
      <c r="U1398" s="278">
        <v>12.8</v>
      </c>
      <c r="V1398" s="278">
        <v>13.5</v>
      </c>
      <c r="W1398" s="278">
        <v>13.8</v>
      </c>
      <c r="X1398" s="278">
        <v>14.3</v>
      </c>
      <c r="Y1398" s="278">
        <v>15</v>
      </c>
      <c r="Z1398" s="278">
        <v>15.7</v>
      </c>
      <c r="AA1398" s="278">
        <v>16.399999999999999</v>
      </c>
      <c r="AB1398" s="278">
        <v>17.399999999999999</v>
      </c>
      <c r="AC1398" s="278">
        <v>18.3</v>
      </c>
      <c r="AD1398" s="278">
        <v>19.399999999999999</v>
      </c>
      <c r="AE1398" s="278">
        <v>20.2</v>
      </c>
      <c r="AF1398" s="278">
        <v>20.8</v>
      </c>
      <c r="AG1398" s="278">
        <v>21.2</v>
      </c>
      <c r="AH1398" s="278">
        <v>21.2</v>
      </c>
      <c r="AI1398" s="278">
        <v>22.8</v>
      </c>
      <c r="AJ1398" s="278">
        <v>23.5</v>
      </c>
      <c r="AK1398" s="278">
        <v>25.3</v>
      </c>
      <c r="AL1398" s="278">
        <v>26.4</v>
      </c>
      <c r="AM1398" s="278">
        <v>25.6</v>
      </c>
      <c r="AN1398" s="278">
        <v>26.2</v>
      </c>
      <c r="AO1398" s="278">
        <v>29.7</v>
      </c>
      <c r="AP1398" s="278">
        <v>31.4</v>
      </c>
      <c r="AQ1398" s="278">
        <v>33.299999999999997</v>
      </c>
      <c r="AR1398" s="278">
        <v>34.6</v>
      </c>
      <c r="AS1398" s="278">
        <v>36.9</v>
      </c>
      <c r="AT1398" s="278">
        <v>39.1</v>
      </c>
      <c r="AU1398" s="278">
        <v>40.5</v>
      </c>
      <c r="AV1398" s="278">
        <v>41.6</v>
      </c>
      <c r="AW1398" s="278">
        <v>44</v>
      </c>
      <c r="AX1398" s="278">
        <v>45.4</v>
      </c>
      <c r="AY1398" s="278">
        <v>48.8</v>
      </c>
      <c r="AZ1398" s="278">
        <v>52.5</v>
      </c>
      <c r="BA1398" s="278">
        <v>55.8</v>
      </c>
      <c r="BB1398" s="278">
        <v>59.4</v>
      </c>
      <c r="BC1398" s="278">
        <v>63.4</v>
      </c>
      <c r="BD1398" s="278">
        <v>65.900000000000006</v>
      </c>
      <c r="BE1398" s="278">
        <v>70.900000000000006</v>
      </c>
      <c r="BF1398" s="278">
        <v>75.400000000000006</v>
      </c>
      <c r="BG1398" s="278">
        <v>79</v>
      </c>
      <c r="BH1398" s="278">
        <v>82.6</v>
      </c>
      <c r="BI1398" s="278">
        <v>84.7</v>
      </c>
      <c r="BJ1398" s="278">
        <v>86.9</v>
      </c>
      <c r="BK1398" s="278">
        <v>88.8</v>
      </c>
      <c r="BL1398" s="278">
        <v>87.2</v>
      </c>
      <c r="BM1398" s="278">
        <v>88</v>
      </c>
      <c r="BN1398" s="278">
        <v>89.6</v>
      </c>
      <c r="BO1398" s="278">
        <v>90.7</v>
      </c>
      <c r="BP1398" s="278">
        <v>91.8</v>
      </c>
      <c r="BQ1398" s="278">
        <v>93.5</v>
      </c>
      <c r="BR1398" s="278">
        <v>96.1</v>
      </c>
      <c r="BS1398" s="278">
        <v>98.3</v>
      </c>
      <c r="BT1398" s="278">
        <v>103</v>
      </c>
    </row>
    <row r="1399" spans="3:72" x14ac:dyDescent="0.2">
      <c r="C1399" s="89" t="s">
        <v>20</v>
      </c>
      <c r="D1399" s="24" t="s">
        <v>83</v>
      </c>
      <c r="E1399" s="251" t="s">
        <v>253</v>
      </c>
      <c r="F1399" s="104" t="s">
        <v>130</v>
      </c>
      <c r="G1399" s="207">
        <v>15</v>
      </c>
      <c r="H1399" s="278">
        <v>15.5</v>
      </c>
      <c r="I1399" s="278">
        <v>15.8</v>
      </c>
      <c r="J1399" s="278">
        <v>16.8</v>
      </c>
      <c r="K1399" s="278">
        <v>17.7</v>
      </c>
      <c r="L1399" s="278">
        <v>18.600000000000001</v>
      </c>
      <c r="M1399" s="278">
        <v>19.5</v>
      </c>
      <c r="N1399" s="278">
        <v>20.8</v>
      </c>
      <c r="O1399" s="278">
        <v>22.1</v>
      </c>
      <c r="P1399" s="278">
        <v>23.6</v>
      </c>
      <c r="Q1399" s="278">
        <v>25.3</v>
      </c>
      <c r="R1399" s="278">
        <v>27.9</v>
      </c>
      <c r="S1399" s="278">
        <v>31</v>
      </c>
      <c r="T1399" s="278">
        <v>32.799999999999997</v>
      </c>
      <c r="U1399" s="278">
        <v>34.799999999999997</v>
      </c>
      <c r="V1399" s="278">
        <v>38.200000000000003</v>
      </c>
      <c r="W1399" s="278">
        <v>41.4</v>
      </c>
      <c r="X1399" s="278">
        <v>42.6</v>
      </c>
      <c r="Y1399" s="278">
        <v>43.8</v>
      </c>
      <c r="Z1399" s="278">
        <v>46.8</v>
      </c>
      <c r="AA1399" s="278">
        <v>49.5</v>
      </c>
      <c r="AB1399" s="278">
        <v>54.2</v>
      </c>
      <c r="AC1399" s="278">
        <v>58.9</v>
      </c>
      <c r="AD1399" s="278">
        <v>64.7</v>
      </c>
      <c r="AE1399" s="278">
        <v>70.3</v>
      </c>
      <c r="AF1399" s="278">
        <v>71.5</v>
      </c>
      <c r="AG1399" s="278">
        <v>72.3</v>
      </c>
      <c r="AH1399" s="278">
        <v>70</v>
      </c>
      <c r="AI1399" s="278">
        <v>73.5</v>
      </c>
      <c r="AJ1399" s="278">
        <v>67.099999999999994</v>
      </c>
      <c r="AK1399" s="278">
        <v>70.099999999999994</v>
      </c>
      <c r="AL1399" s="278">
        <v>72.3</v>
      </c>
      <c r="AM1399" s="278">
        <v>74.400000000000006</v>
      </c>
      <c r="AN1399" s="278">
        <v>77.8</v>
      </c>
      <c r="AO1399" s="278">
        <v>87.1</v>
      </c>
      <c r="AP1399" s="278">
        <v>95.3</v>
      </c>
      <c r="AQ1399" s="278">
        <v>97.8</v>
      </c>
      <c r="AR1399" s="278">
        <v>103.9</v>
      </c>
      <c r="AS1399" s="278">
        <v>106.8</v>
      </c>
      <c r="AT1399" s="278">
        <v>109.1</v>
      </c>
      <c r="AU1399" s="278">
        <v>110</v>
      </c>
      <c r="AV1399" s="278">
        <v>112.2</v>
      </c>
      <c r="AW1399" s="278">
        <v>115.3</v>
      </c>
      <c r="AX1399" s="278">
        <v>121.1</v>
      </c>
      <c r="AY1399" s="278">
        <v>127.1</v>
      </c>
      <c r="AZ1399" s="278">
        <v>131.1</v>
      </c>
      <c r="BA1399" s="278">
        <v>133.69999999999999</v>
      </c>
      <c r="BB1399" s="278">
        <v>136.6</v>
      </c>
      <c r="BC1399" s="278">
        <v>141.4</v>
      </c>
      <c r="BD1399" s="278">
        <v>144.1</v>
      </c>
      <c r="BE1399" s="278">
        <v>148.69999999999999</v>
      </c>
      <c r="BF1399" s="278">
        <v>155.19999999999999</v>
      </c>
      <c r="BG1399" s="278">
        <v>160.69999999999999</v>
      </c>
      <c r="BH1399" s="278">
        <v>163.5</v>
      </c>
      <c r="BI1399" s="278">
        <v>164</v>
      </c>
      <c r="BJ1399" s="278">
        <v>165.5</v>
      </c>
      <c r="BK1399" s="278">
        <v>168.7</v>
      </c>
      <c r="BL1399" s="278">
        <v>165.8</v>
      </c>
      <c r="BM1399" s="278">
        <v>166.9</v>
      </c>
      <c r="BN1399" s="278">
        <v>168.8</v>
      </c>
      <c r="BO1399" s="278">
        <v>170.4</v>
      </c>
      <c r="BP1399" s="278">
        <v>172.5</v>
      </c>
      <c r="BQ1399" s="278">
        <v>179.3</v>
      </c>
      <c r="BR1399" s="278">
        <v>183.2</v>
      </c>
      <c r="BS1399" s="278">
        <v>187.5</v>
      </c>
      <c r="BT1399" s="278">
        <v>191.8</v>
      </c>
    </row>
    <row r="1400" spans="3:72" x14ac:dyDescent="0.2">
      <c r="C1400" s="89" t="s">
        <v>21</v>
      </c>
      <c r="D1400" s="24" t="s">
        <v>83</v>
      </c>
      <c r="E1400" s="251" t="s">
        <v>253</v>
      </c>
      <c r="F1400" s="104" t="s">
        <v>130</v>
      </c>
      <c r="G1400" s="207">
        <v>10.1</v>
      </c>
      <c r="H1400" s="278">
        <v>10.7</v>
      </c>
      <c r="I1400" s="278">
        <v>11</v>
      </c>
      <c r="J1400" s="278">
        <v>11.1</v>
      </c>
      <c r="K1400" s="278">
        <v>11.4</v>
      </c>
      <c r="L1400" s="278">
        <v>11.9</v>
      </c>
      <c r="M1400" s="278">
        <v>12.2</v>
      </c>
      <c r="N1400" s="278">
        <v>12.5</v>
      </c>
      <c r="O1400" s="278">
        <v>12.9</v>
      </c>
      <c r="P1400" s="278">
        <v>13</v>
      </c>
      <c r="Q1400" s="278">
        <v>13.3</v>
      </c>
      <c r="R1400" s="278">
        <v>13.4</v>
      </c>
      <c r="S1400" s="278">
        <v>13.4</v>
      </c>
      <c r="T1400" s="278">
        <v>13.8</v>
      </c>
      <c r="U1400" s="278">
        <v>14</v>
      </c>
      <c r="V1400" s="278">
        <v>14.6</v>
      </c>
      <c r="W1400" s="278">
        <v>15.1</v>
      </c>
      <c r="X1400" s="278">
        <v>15.3</v>
      </c>
      <c r="Y1400" s="278">
        <v>15.6</v>
      </c>
      <c r="Z1400" s="278">
        <v>16.7</v>
      </c>
      <c r="AA1400" s="278">
        <v>17.600000000000001</v>
      </c>
      <c r="AB1400" s="278">
        <v>18.899999999999999</v>
      </c>
      <c r="AC1400" s="278">
        <v>20.2</v>
      </c>
      <c r="AD1400" s="278">
        <v>21.9</v>
      </c>
      <c r="AE1400" s="278">
        <v>23.3</v>
      </c>
      <c r="AF1400" s="278">
        <v>23.9</v>
      </c>
      <c r="AG1400" s="278">
        <v>24.5</v>
      </c>
      <c r="AH1400" s="278">
        <v>23.7</v>
      </c>
      <c r="AI1400" s="278">
        <v>24.3</v>
      </c>
      <c r="AJ1400" s="278">
        <v>25.3</v>
      </c>
      <c r="AK1400" s="278">
        <v>26.1</v>
      </c>
      <c r="AL1400" s="278">
        <v>27.6</v>
      </c>
      <c r="AM1400" s="278">
        <v>28.400000000000002</v>
      </c>
      <c r="AN1400" s="278">
        <v>30</v>
      </c>
      <c r="AO1400" s="278">
        <v>31.7</v>
      </c>
      <c r="AP1400" s="278">
        <v>34.299999999999997</v>
      </c>
      <c r="AQ1400" s="278">
        <v>35.4</v>
      </c>
      <c r="AR1400" s="278">
        <v>35</v>
      </c>
      <c r="AS1400" s="278">
        <v>34.799999999999997</v>
      </c>
      <c r="AT1400" s="278">
        <v>35.1</v>
      </c>
      <c r="AU1400" s="278">
        <v>33.4</v>
      </c>
      <c r="AV1400" s="278">
        <v>33.299999999999997</v>
      </c>
      <c r="AW1400" s="278">
        <v>34.9</v>
      </c>
      <c r="AX1400" s="278">
        <v>35.200000000000003</v>
      </c>
      <c r="AY1400" s="278">
        <v>35.700000000000003</v>
      </c>
      <c r="AZ1400" s="278">
        <v>37.4</v>
      </c>
      <c r="BA1400" s="278">
        <v>38.200000000000003</v>
      </c>
      <c r="BB1400" s="278">
        <v>38.5</v>
      </c>
      <c r="BC1400" s="278">
        <v>39.799999999999997</v>
      </c>
      <c r="BD1400" s="278">
        <v>40.700000000000003</v>
      </c>
      <c r="BE1400" s="278">
        <v>41.9</v>
      </c>
      <c r="BF1400" s="278">
        <v>43.4</v>
      </c>
      <c r="BG1400" s="278">
        <v>44</v>
      </c>
      <c r="BH1400" s="278">
        <v>45.1</v>
      </c>
      <c r="BI1400" s="278">
        <v>45.2</v>
      </c>
      <c r="BJ1400" s="278">
        <v>45.2</v>
      </c>
      <c r="BK1400" s="278">
        <v>45.8</v>
      </c>
      <c r="BL1400" s="278">
        <v>44.7</v>
      </c>
      <c r="BM1400" s="278">
        <v>44.8</v>
      </c>
      <c r="BN1400" s="278">
        <v>45.5</v>
      </c>
      <c r="BO1400" s="278">
        <v>46</v>
      </c>
      <c r="BP1400" s="278">
        <v>46.8</v>
      </c>
      <c r="BQ1400" s="278">
        <v>48.6</v>
      </c>
      <c r="BR1400" s="278">
        <v>49.9</v>
      </c>
      <c r="BS1400" s="278">
        <v>50.7</v>
      </c>
      <c r="BT1400" s="278">
        <v>51.4</v>
      </c>
    </row>
    <row r="1401" spans="3:72" x14ac:dyDescent="0.2">
      <c r="C1401" s="89" t="s">
        <v>22</v>
      </c>
      <c r="D1401" s="24" t="s">
        <v>83</v>
      </c>
      <c r="E1401" s="251" t="s">
        <v>253</v>
      </c>
      <c r="F1401" s="104" t="s">
        <v>130</v>
      </c>
      <c r="G1401" s="207">
        <v>46</v>
      </c>
      <c r="H1401" s="278">
        <v>48.6</v>
      </c>
      <c r="I1401" s="278">
        <v>49.9</v>
      </c>
      <c r="J1401" s="278">
        <v>51</v>
      </c>
      <c r="K1401" s="278">
        <v>51.2</v>
      </c>
      <c r="L1401" s="278">
        <v>53</v>
      </c>
      <c r="M1401" s="278">
        <v>55.1</v>
      </c>
      <c r="N1401" s="278">
        <v>59.2</v>
      </c>
      <c r="O1401" s="278">
        <v>63.8</v>
      </c>
      <c r="P1401" s="278">
        <v>65.5</v>
      </c>
      <c r="Q1401" s="278">
        <v>67.900000000000006</v>
      </c>
      <c r="R1401" s="278">
        <v>69</v>
      </c>
      <c r="S1401" s="278">
        <v>70.8</v>
      </c>
      <c r="T1401" s="278">
        <v>73.2</v>
      </c>
      <c r="U1401" s="278">
        <v>75.099999999999994</v>
      </c>
      <c r="V1401" s="278">
        <v>79.3</v>
      </c>
      <c r="W1401" s="278">
        <v>81.5</v>
      </c>
      <c r="X1401" s="278">
        <v>82.9</v>
      </c>
      <c r="Y1401" s="278">
        <v>84.7</v>
      </c>
      <c r="Z1401" s="278">
        <v>88.8</v>
      </c>
      <c r="AA1401" s="278">
        <v>91.8</v>
      </c>
      <c r="AB1401" s="278">
        <v>96</v>
      </c>
      <c r="AC1401" s="278">
        <v>99.8</v>
      </c>
      <c r="AD1401" s="278">
        <v>102.5</v>
      </c>
      <c r="AE1401" s="278">
        <v>104.8</v>
      </c>
      <c r="AF1401" s="278">
        <v>104.7</v>
      </c>
      <c r="AG1401" s="278">
        <v>105.7</v>
      </c>
      <c r="AH1401" s="278">
        <v>113</v>
      </c>
      <c r="AI1401" s="278">
        <v>114.9</v>
      </c>
      <c r="AJ1401" s="278">
        <v>118.1</v>
      </c>
      <c r="AK1401" s="278">
        <v>125.1</v>
      </c>
      <c r="AL1401" s="278">
        <v>129</v>
      </c>
      <c r="AM1401" s="278">
        <v>145.5</v>
      </c>
      <c r="AN1401" s="278">
        <v>150</v>
      </c>
      <c r="AO1401" s="278">
        <v>161.9</v>
      </c>
      <c r="AP1401" s="278">
        <v>168.1</v>
      </c>
      <c r="AQ1401" s="278">
        <v>177.4</v>
      </c>
      <c r="AR1401" s="278">
        <v>179.8</v>
      </c>
      <c r="AS1401" s="278">
        <v>179.1</v>
      </c>
      <c r="AT1401" s="278">
        <v>183.2</v>
      </c>
      <c r="AU1401" s="278">
        <v>185</v>
      </c>
      <c r="AV1401" s="278">
        <v>182.4</v>
      </c>
      <c r="AW1401" s="278">
        <v>190.4</v>
      </c>
      <c r="AX1401" s="278">
        <v>191.9</v>
      </c>
      <c r="AY1401" s="278">
        <v>196.9</v>
      </c>
      <c r="AZ1401" s="278">
        <v>196.9</v>
      </c>
      <c r="BA1401" s="278">
        <v>200.1</v>
      </c>
      <c r="BB1401" s="278">
        <v>201.1</v>
      </c>
      <c r="BC1401" s="278">
        <v>204.7</v>
      </c>
      <c r="BD1401" s="278">
        <v>203.9</v>
      </c>
      <c r="BE1401" s="278">
        <v>212.4</v>
      </c>
      <c r="BF1401" s="278">
        <v>218.6</v>
      </c>
      <c r="BG1401" s="278">
        <v>222</v>
      </c>
      <c r="BH1401" s="278">
        <v>223.7</v>
      </c>
      <c r="BI1401" s="278">
        <v>225.8</v>
      </c>
      <c r="BJ1401" s="278">
        <v>230.8</v>
      </c>
      <c r="BK1401" s="278">
        <v>230.3</v>
      </c>
      <c r="BL1401" s="278">
        <v>226.2</v>
      </c>
      <c r="BM1401" s="278">
        <v>226.2</v>
      </c>
      <c r="BN1401" s="278">
        <v>228.8</v>
      </c>
      <c r="BO1401" s="278">
        <v>230.2</v>
      </c>
      <c r="BP1401" s="278">
        <v>233.6</v>
      </c>
      <c r="BQ1401" s="278">
        <v>240</v>
      </c>
      <c r="BR1401" s="278">
        <v>247.2</v>
      </c>
      <c r="BS1401" s="278">
        <v>248.2</v>
      </c>
      <c r="BT1401" s="278">
        <v>249</v>
      </c>
    </row>
    <row r="1402" spans="3:72" x14ac:dyDescent="0.2">
      <c r="C1402" s="89" t="s">
        <v>23</v>
      </c>
      <c r="D1402" s="24" t="s">
        <v>83</v>
      </c>
      <c r="E1402" s="251" t="s">
        <v>253</v>
      </c>
      <c r="F1402" s="104" t="s">
        <v>130</v>
      </c>
      <c r="G1402" s="207">
        <v>36.5</v>
      </c>
      <c r="H1402" s="278">
        <v>37.299999999999997</v>
      </c>
      <c r="I1402" s="278">
        <v>37.799999999999997</v>
      </c>
      <c r="J1402" s="278">
        <v>38.299999999999997</v>
      </c>
      <c r="K1402" s="278">
        <v>38.799999999999997</v>
      </c>
      <c r="L1402" s="278">
        <v>39.6</v>
      </c>
      <c r="M1402" s="278">
        <v>39.9</v>
      </c>
      <c r="N1402" s="278">
        <v>43.5</v>
      </c>
      <c r="O1402" s="278">
        <v>45.6</v>
      </c>
      <c r="P1402" s="278">
        <v>46.5</v>
      </c>
      <c r="Q1402" s="278">
        <v>47.7</v>
      </c>
      <c r="R1402" s="278">
        <v>48.3</v>
      </c>
      <c r="S1402" s="278">
        <v>48.9</v>
      </c>
      <c r="T1402" s="278">
        <v>51.4</v>
      </c>
      <c r="U1402" s="278">
        <v>53.8</v>
      </c>
      <c r="V1402" s="278">
        <v>58.1</v>
      </c>
      <c r="W1402" s="278">
        <v>60.4</v>
      </c>
      <c r="X1402" s="278">
        <v>62.4</v>
      </c>
      <c r="Y1402" s="278">
        <v>64.3</v>
      </c>
      <c r="Z1402" s="278">
        <v>67.900000000000006</v>
      </c>
      <c r="AA1402" s="278">
        <v>70.8</v>
      </c>
      <c r="AB1402" s="278">
        <v>73.599999999999994</v>
      </c>
      <c r="AC1402" s="278">
        <v>76.099999999999994</v>
      </c>
      <c r="AD1402" s="278">
        <v>77.3</v>
      </c>
      <c r="AE1402" s="278">
        <v>78.400000000000006</v>
      </c>
      <c r="AF1402" s="278">
        <v>79.099999999999994</v>
      </c>
      <c r="AG1402" s="278">
        <v>82.4</v>
      </c>
      <c r="AH1402" s="278">
        <v>85.1</v>
      </c>
      <c r="AI1402" s="278">
        <v>83.8</v>
      </c>
      <c r="AJ1402" s="278">
        <v>90.8</v>
      </c>
      <c r="AK1402" s="278">
        <v>94.9</v>
      </c>
      <c r="AL1402" s="278">
        <v>92.3</v>
      </c>
      <c r="AM1402" s="278">
        <v>91.8</v>
      </c>
      <c r="AN1402" s="278">
        <v>93.5</v>
      </c>
      <c r="AO1402" s="278">
        <v>101.5</v>
      </c>
      <c r="AP1402" s="278">
        <v>105.2</v>
      </c>
      <c r="AQ1402" s="278">
        <v>107.3</v>
      </c>
      <c r="AR1402" s="278">
        <v>108.1</v>
      </c>
      <c r="AS1402" s="278">
        <v>110.5</v>
      </c>
      <c r="AT1402" s="278">
        <v>112.4</v>
      </c>
      <c r="AU1402" s="278">
        <v>114.4</v>
      </c>
      <c r="AV1402" s="278">
        <v>110.3</v>
      </c>
      <c r="AW1402" s="278">
        <v>115.9</v>
      </c>
      <c r="AX1402" s="278">
        <v>117.8</v>
      </c>
      <c r="AY1402" s="278">
        <v>120.2</v>
      </c>
      <c r="AZ1402" s="278">
        <v>121</v>
      </c>
      <c r="BA1402" s="278">
        <v>123.8</v>
      </c>
      <c r="BB1402" s="278">
        <v>127.2</v>
      </c>
      <c r="BC1402" s="278">
        <v>130.9</v>
      </c>
      <c r="BD1402" s="278">
        <v>136.69999999999999</v>
      </c>
      <c r="BE1402" s="278">
        <v>142.19999999999999</v>
      </c>
      <c r="BF1402" s="278">
        <v>148.80000000000001</v>
      </c>
      <c r="BG1402" s="278">
        <v>154.80000000000001</v>
      </c>
      <c r="BH1402" s="278">
        <v>161.80000000000001</v>
      </c>
      <c r="BI1402" s="278">
        <v>167.2</v>
      </c>
      <c r="BJ1402" s="278">
        <v>169.8</v>
      </c>
      <c r="BK1402" s="278">
        <v>170.6</v>
      </c>
      <c r="BL1402" s="278">
        <v>159.4</v>
      </c>
      <c r="BM1402" s="278">
        <v>155.69999999999999</v>
      </c>
      <c r="BN1402" s="278">
        <v>157.6</v>
      </c>
      <c r="BO1402" s="278">
        <v>159.4</v>
      </c>
      <c r="BP1402" s="278">
        <v>161.1</v>
      </c>
      <c r="BQ1402" s="278">
        <v>165.4</v>
      </c>
      <c r="BR1402" s="278">
        <v>169.2</v>
      </c>
      <c r="BS1402" s="278">
        <v>170.8</v>
      </c>
      <c r="BT1402" s="278">
        <v>173.2</v>
      </c>
    </row>
    <row r="1403" spans="3:72" x14ac:dyDescent="0.2">
      <c r="C1403" s="89" t="s">
        <v>24</v>
      </c>
      <c r="D1403" s="24" t="s">
        <v>83</v>
      </c>
      <c r="E1403" s="251" t="s">
        <v>253</v>
      </c>
      <c r="F1403" s="104" t="s">
        <v>130</v>
      </c>
      <c r="G1403" s="207">
        <v>83.3</v>
      </c>
      <c r="H1403" s="278">
        <v>86.4</v>
      </c>
      <c r="I1403" s="278">
        <v>89.7</v>
      </c>
      <c r="J1403" s="278">
        <v>92.7</v>
      </c>
      <c r="K1403" s="278">
        <v>92.7</v>
      </c>
      <c r="L1403" s="278">
        <v>93</v>
      </c>
      <c r="M1403" s="278">
        <v>94.9</v>
      </c>
      <c r="N1403" s="278">
        <v>97.9</v>
      </c>
      <c r="O1403" s="278">
        <v>101.8</v>
      </c>
      <c r="P1403" s="278">
        <v>103.6</v>
      </c>
      <c r="Q1403" s="278">
        <v>106</v>
      </c>
      <c r="R1403" s="278">
        <v>107</v>
      </c>
      <c r="S1403" s="278">
        <v>108.7</v>
      </c>
      <c r="T1403" s="278">
        <v>112</v>
      </c>
      <c r="U1403" s="278">
        <v>115.3</v>
      </c>
      <c r="V1403" s="278">
        <v>119.4</v>
      </c>
      <c r="W1403" s="278">
        <v>122.5</v>
      </c>
      <c r="X1403" s="278">
        <v>125.4</v>
      </c>
      <c r="Y1403" s="278">
        <v>128.69999999999999</v>
      </c>
      <c r="Z1403" s="278">
        <v>134.80000000000001</v>
      </c>
      <c r="AA1403" s="278">
        <v>140</v>
      </c>
      <c r="AB1403" s="278">
        <v>154</v>
      </c>
      <c r="AC1403" s="278">
        <v>168.3</v>
      </c>
      <c r="AD1403" s="278">
        <v>184.9</v>
      </c>
      <c r="AE1403" s="278">
        <v>201.1</v>
      </c>
      <c r="AF1403" s="278">
        <v>199.1</v>
      </c>
      <c r="AG1403" s="278">
        <v>213.8</v>
      </c>
      <c r="AH1403" s="278">
        <v>208.2</v>
      </c>
      <c r="AI1403" s="278">
        <v>205.1</v>
      </c>
      <c r="AJ1403" s="278">
        <v>216.7</v>
      </c>
      <c r="AK1403" s="278">
        <v>223</v>
      </c>
      <c r="AL1403" s="278">
        <v>240.2</v>
      </c>
      <c r="AM1403" s="278">
        <v>260.7</v>
      </c>
      <c r="AN1403" s="278">
        <v>270.3</v>
      </c>
      <c r="AO1403" s="278">
        <v>288.60000000000002</v>
      </c>
      <c r="AP1403" s="278">
        <v>303</v>
      </c>
      <c r="AQ1403" s="278">
        <v>319</v>
      </c>
      <c r="AR1403" s="278">
        <v>323</v>
      </c>
      <c r="AS1403" s="278">
        <v>330.4</v>
      </c>
      <c r="AT1403" s="278">
        <v>337</v>
      </c>
      <c r="AU1403" s="278">
        <v>347.4</v>
      </c>
      <c r="AV1403" s="278">
        <v>340.59999999999997</v>
      </c>
      <c r="AW1403" s="278">
        <v>352.3</v>
      </c>
      <c r="AX1403" s="278">
        <v>370.9</v>
      </c>
      <c r="AY1403" s="278">
        <v>382.7</v>
      </c>
      <c r="AZ1403" s="278">
        <v>388.5</v>
      </c>
      <c r="BA1403" s="278">
        <v>397.3</v>
      </c>
      <c r="BB1403" s="278">
        <v>417</v>
      </c>
      <c r="BC1403" s="278">
        <v>446.9</v>
      </c>
      <c r="BD1403" s="278">
        <v>465.8</v>
      </c>
      <c r="BE1403" s="278">
        <v>494.7</v>
      </c>
      <c r="BF1403" s="278">
        <v>529.4</v>
      </c>
      <c r="BG1403" s="278">
        <v>560.20000000000005</v>
      </c>
      <c r="BH1403" s="278">
        <v>590.5</v>
      </c>
      <c r="BI1403" s="278">
        <v>604.70000000000005</v>
      </c>
      <c r="BJ1403" s="278">
        <v>616.20000000000005</v>
      </c>
      <c r="BK1403" s="278">
        <v>623.9</v>
      </c>
      <c r="BL1403" s="278">
        <v>620.29999999999995</v>
      </c>
      <c r="BM1403" s="278">
        <v>612.6</v>
      </c>
      <c r="BN1403" s="278">
        <v>626.29999999999995</v>
      </c>
      <c r="BO1403" s="278">
        <v>632.6</v>
      </c>
      <c r="BP1403" s="278">
        <v>646.79999999999995</v>
      </c>
      <c r="BQ1403" s="278">
        <v>665.1</v>
      </c>
      <c r="BR1403" s="278">
        <v>697</v>
      </c>
      <c r="BS1403" s="278">
        <v>714.1</v>
      </c>
      <c r="BT1403" s="278">
        <v>716.2</v>
      </c>
    </row>
    <row r="1404" spans="3:72" x14ac:dyDescent="0.2">
      <c r="C1404" s="89" t="s">
        <v>25</v>
      </c>
      <c r="D1404" s="24" t="s">
        <v>83</v>
      </c>
      <c r="E1404" s="251" t="s">
        <v>253</v>
      </c>
      <c r="F1404" s="104" t="s">
        <v>130</v>
      </c>
      <c r="G1404" s="207">
        <v>46.8</v>
      </c>
      <c r="H1404" s="278">
        <v>48.2</v>
      </c>
      <c r="I1404" s="278">
        <v>49.5</v>
      </c>
      <c r="J1404" s="278">
        <v>51.2</v>
      </c>
      <c r="K1404" s="278">
        <v>53.2</v>
      </c>
      <c r="L1404" s="278">
        <v>55.9</v>
      </c>
      <c r="M1404" s="278">
        <v>57.9</v>
      </c>
      <c r="N1404" s="278">
        <v>61</v>
      </c>
      <c r="O1404" s="278">
        <v>64.5</v>
      </c>
      <c r="P1404" s="278">
        <v>67.400000000000006</v>
      </c>
      <c r="Q1404" s="278">
        <v>71.400000000000006</v>
      </c>
      <c r="R1404" s="278">
        <v>72.7</v>
      </c>
      <c r="S1404" s="278">
        <v>74.5</v>
      </c>
      <c r="T1404" s="278">
        <v>78.599999999999994</v>
      </c>
      <c r="U1404" s="278">
        <v>82.6</v>
      </c>
      <c r="V1404" s="278">
        <v>86.7</v>
      </c>
      <c r="W1404" s="278">
        <v>89.9</v>
      </c>
      <c r="X1404" s="278">
        <v>92.1</v>
      </c>
      <c r="Y1404" s="278">
        <v>94.5</v>
      </c>
      <c r="Z1404" s="278">
        <v>99.5</v>
      </c>
      <c r="AA1404" s="278">
        <v>103.7</v>
      </c>
      <c r="AB1404" s="278">
        <v>110.8</v>
      </c>
      <c r="AC1404" s="278">
        <v>117.5</v>
      </c>
      <c r="AD1404" s="278">
        <v>121.2</v>
      </c>
      <c r="AE1404" s="278">
        <v>124.3</v>
      </c>
      <c r="AF1404" s="278">
        <v>130.19999999999999</v>
      </c>
      <c r="AG1404" s="278">
        <v>136</v>
      </c>
      <c r="AH1404" s="278">
        <v>137.5</v>
      </c>
      <c r="AI1404" s="278">
        <v>141.5</v>
      </c>
      <c r="AJ1404" s="278">
        <v>151.30000000000001</v>
      </c>
      <c r="AK1404" s="278">
        <v>160.6</v>
      </c>
      <c r="AL1404" s="278">
        <v>166</v>
      </c>
      <c r="AM1404" s="278">
        <v>182</v>
      </c>
      <c r="AN1404" s="278">
        <v>192.20000000000002</v>
      </c>
      <c r="AO1404" s="278">
        <v>205.8</v>
      </c>
      <c r="AP1404" s="278">
        <v>218.29999999999998</v>
      </c>
      <c r="AQ1404" s="278">
        <v>228.8</v>
      </c>
      <c r="AR1404" s="278">
        <v>231.6</v>
      </c>
      <c r="AS1404" s="278">
        <v>228.3</v>
      </c>
      <c r="AT1404" s="278">
        <v>230.7</v>
      </c>
      <c r="AU1404" s="278">
        <v>228.70000000000002</v>
      </c>
      <c r="AV1404" s="278">
        <v>227.3</v>
      </c>
      <c r="AW1404" s="278">
        <v>234.7</v>
      </c>
      <c r="AX1404" s="278">
        <v>242</v>
      </c>
      <c r="AY1404" s="278">
        <v>249.3</v>
      </c>
      <c r="AZ1404" s="278">
        <v>255</v>
      </c>
      <c r="BA1404" s="278">
        <v>260.39999999999998</v>
      </c>
      <c r="BB1404" s="278">
        <v>269.60000000000002</v>
      </c>
      <c r="BC1404" s="278">
        <v>281.10000000000002</v>
      </c>
      <c r="BD1404" s="278">
        <v>289.10000000000002</v>
      </c>
      <c r="BE1404" s="278">
        <v>300.7</v>
      </c>
      <c r="BF1404" s="278">
        <v>315.60000000000002</v>
      </c>
      <c r="BG1404" s="278">
        <v>323</v>
      </c>
      <c r="BH1404" s="278">
        <v>331.3</v>
      </c>
      <c r="BI1404" s="278">
        <v>339.3</v>
      </c>
      <c r="BJ1404" s="278">
        <v>343.7</v>
      </c>
      <c r="BK1404" s="278">
        <v>346.9</v>
      </c>
      <c r="BL1404" s="278">
        <v>342.9</v>
      </c>
      <c r="BM1404" s="278">
        <v>344.3</v>
      </c>
      <c r="BN1404" s="278">
        <v>350.5</v>
      </c>
      <c r="BO1404" s="278">
        <v>354.2</v>
      </c>
      <c r="BP1404" s="278">
        <v>363</v>
      </c>
      <c r="BQ1404" s="278">
        <v>358.1</v>
      </c>
      <c r="BR1404" s="278">
        <v>372.1</v>
      </c>
      <c r="BS1404" s="278">
        <v>378.8</v>
      </c>
      <c r="BT1404" s="278">
        <v>371.9</v>
      </c>
    </row>
    <row r="1405" spans="3:72" x14ac:dyDescent="0.2">
      <c r="C1405" s="89" t="s">
        <v>26</v>
      </c>
      <c r="D1405" s="24" t="s">
        <v>83</v>
      </c>
      <c r="E1405" s="251" t="s">
        <v>253</v>
      </c>
      <c r="F1405" s="104" t="s">
        <v>130</v>
      </c>
      <c r="G1405" s="207">
        <v>28.1</v>
      </c>
      <c r="H1405" s="278">
        <v>29.2</v>
      </c>
      <c r="I1405" s="278">
        <v>29.8</v>
      </c>
      <c r="J1405" s="278">
        <v>30.9</v>
      </c>
      <c r="K1405" s="278">
        <v>30.6</v>
      </c>
      <c r="L1405" s="278">
        <v>30.4</v>
      </c>
      <c r="M1405" s="278">
        <v>31.1</v>
      </c>
      <c r="N1405" s="278">
        <v>32.700000000000003</v>
      </c>
      <c r="O1405" s="278">
        <v>34.200000000000003</v>
      </c>
      <c r="P1405" s="278">
        <v>35.5</v>
      </c>
      <c r="Q1405" s="278">
        <v>36.700000000000003</v>
      </c>
      <c r="R1405" s="278">
        <v>37.6</v>
      </c>
      <c r="S1405" s="278">
        <v>38.9</v>
      </c>
      <c r="T1405" s="278">
        <v>39.700000000000003</v>
      </c>
      <c r="U1405" s="278">
        <v>40.799999999999997</v>
      </c>
      <c r="V1405" s="278">
        <v>43.3</v>
      </c>
      <c r="W1405" s="278">
        <v>44.4</v>
      </c>
      <c r="X1405" s="278">
        <v>44.6</v>
      </c>
      <c r="Y1405" s="278">
        <v>45.8</v>
      </c>
      <c r="Z1405" s="278">
        <v>46.8</v>
      </c>
      <c r="AA1405" s="278">
        <v>47.1</v>
      </c>
      <c r="AB1405" s="278">
        <v>49.2</v>
      </c>
      <c r="AC1405" s="278">
        <v>50.8</v>
      </c>
      <c r="AD1405" s="278">
        <v>51.2</v>
      </c>
      <c r="AE1405" s="278">
        <v>51.5</v>
      </c>
      <c r="AF1405" s="278">
        <v>53.1</v>
      </c>
      <c r="AG1405" s="278">
        <v>52.2</v>
      </c>
      <c r="AH1405" s="278">
        <v>52.3</v>
      </c>
      <c r="AI1405" s="278">
        <v>58.7</v>
      </c>
      <c r="AJ1405" s="278">
        <v>56.2</v>
      </c>
      <c r="AK1405" s="278">
        <v>59.6</v>
      </c>
      <c r="AL1405" s="278">
        <v>60.8</v>
      </c>
      <c r="AM1405" s="278">
        <v>60.2</v>
      </c>
      <c r="AN1405" s="278">
        <v>61.5</v>
      </c>
      <c r="AO1405" s="278">
        <v>68.5</v>
      </c>
      <c r="AP1405" s="278">
        <v>68.8</v>
      </c>
      <c r="AQ1405" s="278">
        <v>69.7</v>
      </c>
      <c r="AR1405" s="278">
        <v>70.8</v>
      </c>
      <c r="AS1405" s="278">
        <v>69.599999999999994</v>
      </c>
      <c r="AT1405" s="278">
        <v>70.599999999999994</v>
      </c>
      <c r="AU1405" s="278">
        <v>73.3</v>
      </c>
      <c r="AV1405" s="278">
        <v>71.8</v>
      </c>
      <c r="AW1405" s="278">
        <v>73.2</v>
      </c>
      <c r="AX1405" s="278">
        <v>75</v>
      </c>
      <c r="AY1405" s="278">
        <v>76.400000000000006</v>
      </c>
      <c r="AZ1405" s="278">
        <v>80.5</v>
      </c>
      <c r="BA1405" s="278">
        <v>81.400000000000006</v>
      </c>
      <c r="BB1405" s="278">
        <v>82.3</v>
      </c>
      <c r="BC1405" s="278">
        <v>86.4</v>
      </c>
      <c r="BD1405" s="278">
        <v>87.7</v>
      </c>
      <c r="BE1405" s="278">
        <v>89.5</v>
      </c>
      <c r="BF1405" s="278">
        <v>91.2</v>
      </c>
      <c r="BG1405" s="278">
        <v>94.1</v>
      </c>
      <c r="BH1405" s="278">
        <v>96.1</v>
      </c>
      <c r="BI1405" s="278">
        <v>96.8</v>
      </c>
      <c r="BJ1405" s="278">
        <v>97.8</v>
      </c>
      <c r="BK1405" s="278">
        <v>98.1</v>
      </c>
      <c r="BL1405" s="278">
        <v>95.2</v>
      </c>
      <c r="BM1405" s="278">
        <v>95.9</v>
      </c>
      <c r="BN1405" s="278">
        <v>97.2</v>
      </c>
      <c r="BO1405" s="278">
        <v>98.1</v>
      </c>
      <c r="BP1405" s="278">
        <v>99.5</v>
      </c>
      <c r="BQ1405" s="278">
        <v>102.1</v>
      </c>
      <c r="BR1405" s="278">
        <v>103.8</v>
      </c>
      <c r="BS1405" s="278">
        <v>107.1</v>
      </c>
      <c r="BT1405" s="278">
        <v>107.1</v>
      </c>
    </row>
    <row r="1406" spans="3:72" x14ac:dyDescent="0.2">
      <c r="C1406" s="89" t="s">
        <v>27</v>
      </c>
      <c r="D1406" s="24" t="s">
        <v>83</v>
      </c>
      <c r="E1406" s="251" t="s">
        <v>253</v>
      </c>
      <c r="F1406" s="104" t="s">
        <v>130</v>
      </c>
      <c r="G1406" s="207">
        <v>35.6</v>
      </c>
      <c r="H1406" s="278">
        <v>36</v>
      </c>
      <c r="I1406" s="278">
        <v>36.6</v>
      </c>
      <c r="J1406" s="278">
        <v>38.299999999999997</v>
      </c>
      <c r="K1406" s="278">
        <v>40</v>
      </c>
      <c r="L1406" s="278">
        <v>41.2</v>
      </c>
      <c r="M1406" s="278">
        <v>41.7</v>
      </c>
      <c r="N1406" s="278">
        <v>44.7</v>
      </c>
      <c r="O1406" s="278">
        <v>47</v>
      </c>
      <c r="P1406" s="278">
        <v>48.2</v>
      </c>
      <c r="Q1406" s="278">
        <v>49.9</v>
      </c>
      <c r="R1406" s="278">
        <v>51</v>
      </c>
      <c r="S1406" s="278">
        <v>52.1</v>
      </c>
      <c r="T1406" s="278">
        <v>53.1</v>
      </c>
      <c r="U1406" s="278">
        <v>54.2</v>
      </c>
      <c r="V1406" s="278">
        <v>56.8</v>
      </c>
      <c r="W1406" s="278">
        <v>58.9</v>
      </c>
      <c r="X1406" s="278">
        <v>59.9</v>
      </c>
      <c r="Y1406" s="278">
        <v>61.2</v>
      </c>
      <c r="Z1406" s="278">
        <v>65.400000000000006</v>
      </c>
      <c r="AA1406" s="278">
        <v>69.3</v>
      </c>
      <c r="AB1406" s="278">
        <v>76.8</v>
      </c>
      <c r="AC1406" s="278">
        <v>84.6</v>
      </c>
      <c r="AD1406" s="278">
        <v>86.6</v>
      </c>
      <c r="AE1406" s="278">
        <v>88.1</v>
      </c>
      <c r="AF1406" s="278">
        <v>89.6</v>
      </c>
      <c r="AG1406" s="278">
        <v>94.1</v>
      </c>
      <c r="AH1406" s="278">
        <v>97.7</v>
      </c>
      <c r="AI1406" s="278">
        <v>102.2</v>
      </c>
      <c r="AJ1406" s="278">
        <v>110.2</v>
      </c>
      <c r="AK1406" s="278">
        <v>113.5</v>
      </c>
      <c r="AL1406" s="278">
        <v>117.3</v>
      </c>
      <c r="AM1406" s="278">
        <v>125</v>
      </c>
      <c r="AN1406" s="278">
        <v>126.8</v>
      </c>
      <c r="AO1406" s="278">
        <v>139.9</v>
      </c>
      <c r="AP1406" s="278">
        <v>147.4</v>
      </c>
      <c r="AQ1406" s="278">
        <v>149.69999999999999</v>
      </c>
      <c r="AR1406" s="278">
        <v>152.5</v>
      </c>
      <c r="AS1406" s="278">
        <v>151.80000000000001</v>
      </c>
      <c r="AT1406" s="278">
        <v>154</v>
      </c>
      <c r="AU1406" s="278">
        <v>157.5</v>
      </c>
      <c r="AV1406" s="278">
        <v>156.1</v>
      </c>
      <c r="AW1406" s="278">
        <v>159.80000000000001</v>
      </c>
      <c r="AX1406" s="278">
        <v>161.30000000000001</v>
      </c>
      <c r="AY1406" s="278">
        <v>165.4</v>
      </c>
      <c r="AZ1406" s="278">
        <v>169</v>
      </c>
      <c r="BA1406" s="278">
        <v>169.7</v>
      </c>
      <c r="BB1406" s="278">
        <v>173.1</v>
      </c>
      <c r="BC1406" s="278">
        <v>176.3</v>
      </c>
      <c r="BD1406" s="278">
        <v>178.4</v>
      </c>
      <c r="BE1406" s="278">
        <v>187.7</v>
      </c>
      <c r="BF1406" s="278">
        <v>195.6</v>
      </c>
      <c r="BG1406" s="278">
        <v>201</v>
      </c>
      <c r="BH1406" s="278">
        <v>205.7</v>
      </c>
      <c r="BI1406" s="278">
        <v>210</v>
      </c>
      <c r="BJ1406" s="278">
        <v>211.8</v>
      </c>
      <c r="BK1406" s="278">
        <v>214.4</v>
      </c>
      <c r="BL1406" s="278">
        <v>209.8</v>
      </c>
      <c r="BM1406" s="278">
        <v>210.3</v>
      </c>
      <c r="BN1406" s="278">
        <v>212.7</v>
      </c>
      <c r="BO1406" s="278">
        <v>214.4</v>
      </c>
      <c r="BP1406" s="278">
        <v>217.2</v>
      </c>
      <c r="BQ1406" s="278">
        <v>220.3</v>
      </c>
      <c r="BR1406" s="278">
        <v>224.4</v>
      </c>
      <c r="BS1406" s="278">
        <v>225.5</v>
      </c>
      <c r="BT1406" s="278">
        <v>224.1</v>
      </c>
    </row>
    <row r="1407" spans="3:72" x14ac:dyDescent="0.2">
      <c r="C1407" s="89" t="s">
        <v>28</v>
      </c>
      <c r="D1407" s="24" t="s">
        <v>83</v>
      </c>
      <c r="E1407" s="251" t="s">
        <v>253</v>
      </c>
      <c r="F1407" s="104" t="s">
        <v>130</v>
      </c>
      <c r="G1407" s="207">
        <v>78.099999999999994</v>
      </c>
      <c r="H1407" s="278">
        <v>79.7</v>
      </c>
      <c r="I1407" s="278">
        <v>81.400000000000006</v>
      </c>
      <c r="J1407" s="278">
        <v>83.8</v>
      </c>
      <c r="K1407" s="278">
        <v>86.8</v>
      </c>
      <c r="L1407" s="278">
        <v>91.7</v>
      </c>
      <c r="M1407" s="278">
        <v>95.4</v>
      </c>
      <c r="N1407" s="278">
        <v>100.4</v>
      </c>
      <c r="O1407" s="278">
        <v>106.7</v>
      </c>
      <c r="P1407" s="278">
        <v>118.8</v>
      </c>
      <c r="Q1407" s="278">
        <v>133.19999999999999</v>
      </c>
      <c r="R1407" s="278">
        <v>132.9</v>
      </c>
      <c r="S1407" s="278">
        <v>133</v>
      </c>
      <c r="T1407" s="278">
        <v>142.69999999999999</v>
      </c>
      <c r="U1407" s="278">
        <v>152.30000000000001</v>
      </c>
      <c r="V1407" s="278">
        <v>163.30000000000001</v>
      </c>
      <c r="W1407" s="278">
        <v>173.4</v>
      </c>
      <c r="X1407" s="278">
        <v>184.2</v>
      </c>
      <c r="Y1407" s="278">
        <v>196.4</v>
      </c>
      <c r="Z1407" s="278">
        <v>215.6</v>
      </c>
      <c r="AA1407" s="278">
        <v>234.5</v>
      </c>
      <c r="AB1407" s="278">
        <v>240.6</v>
      </c>
      <c r="AC1407" s="278">
        <v>244.8</v>
      </c>
      <c r="AD1407" s="278">
        <v>257.7</v>
      </c>
      <c r="AE1407" s="278">
        <v>269.5</v>
      </c>
      <c r="AF1407" s="278">
        <v>253</v>
      </c>
      <c r="AG1407" s="278">
        <v>260.90000000000003</v>
      </c>
      <c r="AH1407" s="278">
        <v>273.20000000000005</v>
      </c>
      <c r="AI1407" s="278">
        <v>287.3</v>
      </c>
      <c r="AJ1407" s="278">
        <v>278</v>
      </c>
      <c r="AK1407" s="278">
        <v>281.60000000000002</v>
      </c>
      <c r="AL1407" s="278">
        <v>312</v>
      </c>
      <c r="AM1407" s="278">
        <v>333.3</v>
      </c>
      <c r="AN1407" s="278">
        <v>352.9</v>
      </c>
      <c r="AO1407" s="278">
        <v>360</v>
      </c>
      <c r="AP1407" s="278">
        <v>381</v>
      </c>
      <c r="AQ1407" s="278">
        <v>408</v>
      </c>
      <c r="AR1407" s="278">
        <v>426</v>
      </c>
      <c r="AS1407" s="278">
        <v>431.3</v>
      </c>
      <c r="AT1407" s="278">
        <v>432.40000000000003</v>
      </c>
      <c r="AU1407" s="278">
        <v>437.7</v>
      </c>
      <c r="AV1407" s="278">
        <v>433.5</v>
      </c>
      <c r="AW1407" s="278">
        <v>434.6</v>
      </c>
      <c r="AX1407" s="278">
        <v>450.2</v>
      </c>
      <c r="AY1407" s="278">
        <v>468.8</v>
      </c>
      <c r="AZ1407" s="278">
        <v>489.4</v>
      </c>
      <c r="BA1407" s="278">
        <v>512.20000000000005</v>
      </c>
      <c r="BB1407" s="278">
        <v>520.29999999999995</v>
      </c>
      <c r="BC1407" s="278">
        <v>536.4</v>
      </c>
      <c r="BD1407" s="278">
        <v>556.9</v>
      </c>
      <c r="BE1407" s="278">
        <v>576.6</v>
      </c>
      <c r="BF1407" s="278">
        <v>603.70000000000005</v>
      </c>
      <c r="BG1407" s="278">
        <v>607</v>
      </c>
      <c r="BH1407" s="278">
        <v>625.1</v>
      </c>
      <c r="BI1407" s="278">
        <v>629.6</v>
      </c>
      <c r="BJ1407" s="278">
        <v>647.6</v>
      </c>
      <c r="BK1407" s="278">
        <v>664.4</v>
      </c>
      <c r="BL1407" s="278">
        <v>653.9</v>
      </c>
      <c r="BM1407" s="278">
        <v>657.3</v>
      </c>
      <c r="BN1407" s="278">
        <v>666.8</v>
      </c>
      <c r="BO1407" s="278">
        <v>672.4</v>
      </c>
      <c r="BP1407" s="278">
        <v>683.5</v>
      </c>
      <c r="BQ1407" s="278">
        <v>691.4</v>
      </c>
      <c r="BR1407" s="278">
        <v>711.2</v>
      </c>
      <c r="BS1407" s="278">
        <v>714.6</v>
      </c>
      <c r="BT1407" s="278">
        <v>716.7</v>
      </c>
    </row>
    <row r="1408" spans="3:72" x14ac:dyDescent="0.2">
      <c r="C1408" s="89" t="s">
        <v>29</v>
      </c>
      <c r="D1408" s="24" t="s">
        <v>83</v>
      </c>
      <c r="E1408" s="251" t="s">
        <v>253</v>
      </c>
      <c r="F1408" s="104" t="s">
        <v>130</v>
      </c>
      <c r="G1408" s="207">
        <v>17.3</v>
      </c>
      <c r="H1408" s="278">
        <v>17.7</v>
      </c>
      <c r="I1408" s="278">
        <v>18.100000000000001</v>
      </c>
      <c r="J1408" s="278">
        <v>19</v>
      </c>
      <c r="K1408" s="278">
        <v>19.899999999999999</v>
      </c>
      <c r="L1408" s="278">
        <v>20.8</v>
      </c>
      <c r="M1408" s="278">
        <v>22</v>
      </c>
      <c r="N1408" s="278">
        <v>25</v>
      </c>
      <c r="O1408" s="278">
        <v>28.3</v>
      </c>
      <c r="P1408" s="278">
        <v>29.1</v>
      </c>
      <c r="Q1408" s="278">
        <v>30.3</v>
      </c>
      <c r="R1408" s="278">
        <v>31.6</v>
      </c>
      <c r="S1408" s="278">
        <v>33.4</v>
      </c>
      <c r="T1408" s="278">
        <v>35.5</v>
      </c>
      <c r="U1408" s="278">
        <v>37.6</v>
      </c>
      <c r="V1408" s="278">
        <v>40.9</v>
      </c>
      <c r="W1408" s="278">
        <v>44</v>
      </c>
      <c r="X1408" s="278">
        <v>44.6</v>
      </c>
      <c r="Y1408" s="278">
        <v>45.7</v>
      </c>
      <c r="Z1408" s="278">
        <v>47.9</v>
      </c>
      <c r="AA1408" s="278">
        <v>50</v>
      </c>
      <c r="AB1408" s="278">
        <v>51.4</v>
      </c>
      <c r="AC1408" s="278">
        <v>52.6</v>
      </c>
      <c r="AD1408" s="278">
        <v>53.4</v>
      </c>
      <c r="AE1408" s="278">
        <v>53.5</v>
      </c>
      <c r="AF1408" s="278">
        <v>53.300000000000004</v>
      </c>
      <c r="AG1408" s="278">
        <v>59.6</v>
      </c>
      <c r="AH1408" s="278">
        <v>55.5</v>
      </c>
      <c r="AI1408" s="278">
        <v>56</v>
      </c>
      <c r="AJ1408" s="278">
        <v>67.900000000000006</v>
      </c>
      <c r="AK1408" s="278">
        <v>68.8</v>
      </c>
      <c r="AL1408" s="278">
        <v>70</v>
      </c>
      <c r="AM1408" s="278">
        <v>65.5</v>
      </c>
      <c r="AN1408" s="278">
        <v>65.8</v>
      </c>
      <c r="AO1408" s="278">
        <v>70.400000000000006</v>
      </c>
      <c r="AP1408" s="278">
        <v>74.5</v>
      </c>
      <c r="AQ1408" s="278">
        <v>77.2</v>
      </c>
      <c r="AR1408" s="278">
        <v>76.2</v>
      </c>
      <c r="AS1408" s="278">
        <v>75.400000000000006</v>
      </c>
      <c r="AT1408" s="278">
        <v>75.7</v>
      </c>
      <c r="AU1408" s="278">
        <v>74.5</v>
      </c>
      <c r="AV1408" s="278">
        <v>74.8</v>
      </c>
      <c r="AW1408" s="278">
        <v>77.3</v>
      </c>
      <c r="AX1408" s="278">
        <v>80</v>
      </c>
      <c r="AY1408" s="278">
        <v>82.6</v>
      </c>
      <c r="AZ1408" s="278">
        <v>82.3</v>
      </c>
      <c r="BA1408" s="278">
        <v>83.3</v>
      </c>
      <c r="BB1408" s="278">
        <v>86.3</v>
      </c>
      <c r="BC1408" s="278">
        <v>90.3</v>
      </c>
      <c r="BD1408" s="278">
        <v>92</v>
      </c>
      <c r="BE1408" s="278">
        <v>94.6</v>
      </c>
      <c r="BF1408" s="278">
        <v>97</v>
      </c>
      <c r="BG1408" s="278">
        <v>99.2</v>
      </c>
      <c r="BH1408" s="278">
        <v>105.2</v>
      </c>
      <c r="BI1408" s="278">
        <v>108</v>
      </c>
      <c r="BJ1408" s="278">
        <v>109.7</v>
      </c>
      <c r="BK1408" s="278">
        <v>111</v>
      </c>
      <c r="BL1408" s="278">
        <v>109.1</v>
      </c>
      <c r="BM1408" s="278">
        <v>108.9</v>
      </c>
      <c r="BN1408" s="278">
        <v>110.1</v>
      </c>
      <c r="BO1408" s="278">
        <v>110.9</v>
      </c>
      <c r="BP1408" s="278">
        <v>112.6</v>
      </c>
      <c r="BQ1408" s="278">
        <v>114.5</v>
      </c>
      <c r="BR1408" s="278">
        <v>117.4</v>
      </c>
      <c r="BS1408" s="278">
        <v>118.7</v>
      </c>
      <c r="BT1408" s="278">
        <v>116.9</v>
      </c>
    </row>
    <row r="1409" spans="3:72" x14ac:dyDescent="0.2">
      <c r="C1409" s="89" t="s">
        <v>30</v>
      </c>
      <c r="D1409" s="24" t="s">
        <v>83</v>
      </c>
      <c r="E1409" s="251" t="s">
        <v>253</v>
      </c>
      <c r="F1409" s="104" t="s">
        <v>130</v>
      </c>
      <c r="G1409" s="207">
        <v>12.8</v>
      </c>
      <c r="H1409" s="278">
        <v>12.9</v>
      </c>
      <c r="I1409" s="278">
        <v>13.1</v>
      </c>
      <c r="J1409" s="278">
        <v>13.3</v>
      </c>
      <c r="K1409" s="278">
        <v>13.5</v>
      </c>
      <c r="L1409" s="278">
        <v>13.9</v>
      </c>
      <c r="M1409" s="278">
        <v>14</v>
      </c>
      <c r="N1409" s="278">
        <v>14.3</v>
      </c>
      <c r="O1409" s="278">
        <v>14.8</v>
      </c>
      <c r="P1409" s="278">
        <v>15.4</v>
      </c>
      <c r="Q1409" s="278">
        <v>16.100000000000001</v>
      </c>
      <c r="R1409" s="278">
        <v>16.399999999999999</v>
      </c>
      <c r="S1409" s="278">
        <v>16.5</v>
      </c>
      <c r="T1409" s="278">
        <v>17</v>
      </c>
      <c r="U1409" s="278">
        <v>17.399999999999999</v>
      </c>
      <c r="V1409" s="278">
        <v>18.100000000000001</v>
      </c>
      <c r="W1409" s="278">
        <v>18.399999999999999</v>
      </c>
      <c r="X1409" s="278">
        <v>18.600000000000001</v>
      </c>
      <c r="Y1409" s="278">
        <v>18.5</v>
      </c>
      <c r="Z1409" s="278">
        <v>18.899999999999999</v>
      </c>
      <c r="AA1409" s="278">
        <v>19.3</v>
      </c>
      <c r="AB1409" s="278">
        <v>19.8</v>
      </c>
      <c r="AC1409" s="278">
        <v>20.100000000000001</v>
      </c>
      <c r="AD1409" s="278">
        <v>20.7</v>
      </c>
      <c r="AE1409" s="278">
        <v>21.2</v>
      </c>
      <c r="AF1409" s="278">
        <v>21.7</v>
      </c>
      <c r="AG1409" s="278">
        <v>22.5</v>
      </c>
      <c r="AH1409" s="278">
        <v>23.4</v>
      </c>
      <c r="AI1409" s="278">
        <v>21.6</v>
      </c>
      <c r="AJ1409" s="278">
        <v>19.600000000000001</v>
      </c>
      <c r="AK1409" s="278">
        <v>19.7</v>
      </c>
      <c r="AL1409" s="278">
        <v>21.700000000000003</v>
      </c>
      <c r="AM1409" s="278">
        <v>27.7</v>
      </c>
      <c r="AN1409" s="278">
        <v>30</v>
      </c>
      <c r="AO1409" s="278">
        <v>31.7</v>
      </c>
      <c r="AP1409" s="278">
        <v>33.700000000000003</v>
      </c>
      <c r="AQ1409" s="278">
        <v>34.700000000000003</v>
      </c>
      <c r="AR1409" s="278">
        <v>35</v>
      </c>
      <c r="AS1409" s="278">
        <v>34.800000000000004</v>
      </c>
      <c r="AT1409" s="278">
        <v>36.5</v>
      </c>
      <c r="AU1409" s="278">
        <v>36.799999999999997</v>
      </c>
      <c r="AV1409" s="278">
        <v>38.299999999999997</v>
      </c>
      <c r="AW1409" s="278">
        <v>40.5</v>
      </c>
      <c r="AX1409" s="278">
        <v>43.9</v>
      </c>
      <c r="AY1409" s="278">
        <v>47.9</v>
      </c>
      <c r="AZ1409" s="278">
        <v>52</v>
      </c>
      <c r="BA1409" s="278">
        <v>52.6</v>
      </c>
      <c r="BB1409" s="278">
        <v>52.7</v>
      </c>
      <c r="BC1409" s="278">
        <v>53.6</v>
      </c>
      <c r="BD1409" s="278">
        <v>54.7</v>
      </c>
      <c r="BE1409" s="278">
        <v>55.1</v>
      </c>
      <c r="BF1409" s="278">
        <v>56.5</v>
      </c>
      <c r="BG1409" s="278">
        <v>57.8</v>
      </c>
      <c r="BH1409" s="278">
        <v>57.8</v>
      </c>
      <c r="BI1409" s="278">
        <v>58.2</v>
      </c>
      <c r="BJ1409" s="278">
        <v>58.7</v>
      </c>
      <c r="BK1409" s="278">
        <v>60.3</v>
      </c>
      <c r="BL1409" s="278">
        <v>60.4</v>
      </c>
      <c r="BM1409" s="278">
        <v>61.6</v>
      </c>
      <c r="BN1409" s="278">
        <v>62.1</v>
      </c>
      <c r="BO1409" s="278">
        <v>62</v>
      </c>
      <c r="BP1409" s="278">
        <v>62.9</v>
      </c>
      <c r="BQ1409" s="278">
        <v>63.6</v>
      </c>
      <c r="BR1409" s="278">
        <v>64.8</v>
      </c>
      <c r="BS1409" s="278">
        <v>65.599999999999994</v>
      </c>
      <c r="BT1409" s="278">
        <v>67.400000000000006</v>
      </c>
    </row>
    <row r="1410" spans="3:72" x14ac:dyDescent="0.2">
      <c r="C1410" s="89" t="s">
        <v>31</v>
      </c>
      <c r="D1410" s="24" t="s">
        <v>83</v>
      </c>
      <c r="E1410" s="251" t="s">
        <v>253</v>
      </c>
      <c r="F1410" s="104" t="s">
        <v>130</v>
      </c>
      <c r="G1410" s="207">
        <v>38.1</v>
      </c>
      <c r="H1410" s="278">
        <v>39.299999999999997</v>
      </c>
      <c r="I1410" s="278">
        <v>40.700000000000003</v>
      </c>
      <c r="J1410" s="278">
        <v>41.3</v>
      </c>
      <c r="K1410" s="278">
        <v>42.3</v>
      </c>
      <c r="L1410" s="278">
        <v>43.9</v>
      </c>
      <c r="M1410" s="278">
        <v>45</v>
      </c>
      <c r="N1410" s="278">
        <v>47.5</v>
      </c>
      <c r="O1410" s="278">
        <v>50.3</v>
      </c>
      <c r="P1410" s="278">
        <v>51.9</v>
      </c>
      <c r="Q1410" s="278">
        <v>53.8</v>
      </c>
      <c r="R1410" s="278">
        <v>55.3</v>
      </c>
      <c r="S1410" s="278">
        <v>57</v>
      </c>
      <c r="T1410" s="278">
        <v>58.5</v>
      </c>
      <c r="U1410" s="278">
        <v>60</v>
      </c>
      <c r="V1410" s="278">
        <v>64.3</v>
      </c>
      <c r="W1410" s="278">
        <v>68.2</v>
      </c>
      <c r="X1410" s="278">
        <v>70.599999999999994</v>
      </c>
      <c r="Y1410" s="278">
        <v>73</v>
      </c>
      <c r="Z1410" s="278">
        <v>77.5</v>
      </c>
      <c r="AA1410" s="278">
        <v>81.7</v>
      </c>
      <c r="AB1410" s="278">
        <v>88.1</v>
      </c>
      <c r="AC1410" s="278">
        <v>94.2</v>
      </c>
      <c r="AD1410" s="278">
        <v>97.1</v>
      </c>
      <c r="AE1410" s="278">
        <v>99.6</v>
      </c>
      <c r="AF1410" s="278">
        <v>102.4</v>
      </c>
      <c r="AG1410" s="278">
        <v>107.8</v>
      </c>
      <c r="AH1410" s="278">
        <v>102.9</v>
      </c>
      <c r="AI1410" s="278">
        <v>106.8</v>
      </c>
      <c r="AJ1410" s="278">
        <v>110</v>
      </c>
      <c r="AK1410" s="278">
        <v>111.7</v>
      </c>
      <c r="AL1410" s="278">
        <v>116.3</v>
      </c>
      <c r="AM1410" s="278">
        <v>117.9</v>
      </c>
      <c r="AN1410" s="278">
        <v>122.19999999999999</v>
      </c>
      <c r="AO1410" s="278">
        <v>126.8</v>
      </c>
      <c r="AP1410" s="278">
        <v>135.19999999999999</v>
      </c>
      <c r="AQ1410" s="278">
        <v>135.9</v>
      </c>
      <c r="AR1410" s="278">
        <v>132.80000000000001</v>
      </c>
      <c r="AS1410" s="278">
        <v>130.4</v>
      </c>
      <c r="AT1410" s="278">
        <v>134.1</v>
      </c>
      <c r="AU1410" s="278">
        <v>136.4</v>
      </c>
      <c r="AV1410" s="278">
        <v>137.4</v>
      </c>
      <c r="AW1410" s="278">
        <v>141</v>
      </c>
      <c r="AX1410" s="278">
        <v>145.5</v>
      </c>
      <c r="AY1410" s="278">
        <v>148.1</v>
      </c>
      <c r="AZ1410" s="278">
        <v>152.19999999999999</v>
      </c>
      <c r="BA1410" s="278">
        <v>154.9</v>
      </c>
      <c r="BB1410" s="278">
        <v>161.9</v>
      </c>
      <c r="BC1410" s="278">
        <v>170</v>
      </c>
      <c r="BD1410" s="278">
        <v>173.3</v>
      </c>
      <c r="BE1410" s="278">
        <v>182.5</v>
      </c>
      <c r="BF1410" s="278">
        <v>193.6</v>
      </c>
      <c r="BG1410" s="278">
        <v>200</v>
      </c>
      <c r="BH1410" s="278">
        <v>204.1</v>
      </c>
      <c r="BI1410" s="278">
        <v>207.4</v>
      </c>
      <c r="BJ1410" s="278">
        <v>210.8</v>
      </c>
      <c r="BK1410" s="278">
        <v>215.1</v>
      </c>
      <c r="BL1410" s="278">
        <v>215.2</v>
      </c>
      <c r="BM1410" s="278">
        <v>215.8</v>
      </c>
      <c r="BN1410" s="278">
        <v>218.9</v>
      </c>
      <c r="BO1410" s="278">
        <v>219.7</v>
      </c>
      <c r="BP1410" s="278">
        <v>223.1</v>
      </c>
      <c r="BQ1410" s="278">
        <v>226.5</v>
      </c>
      <c r="BR1410" s="278">
        <v>230.2</v>
      </c>
      <c r="BS1410" s="278">
        <v>235.7</v>
      </c>
      <c r="BT1410" s="278">
        <v>240.1</v>
      </c>
    </row>
    <row r="1411" spans="3:72" x14ac:dyDescent="0.2">
      <c r="C1411" s="89" t="s">
        <v>32</v>
      </c>
      <c r="D1411" s="24" t="s">
        <v>83</v>
      </c>
      <c r="E1411" s="251" t="s">
        <v>253</v>
      </c>
      <c r="F1411" s="104" t="s">
        <v>130</v>
      </c>
      <c r="G1411" s="207">
        <v>6</v>
      </c>
      <c r="H1411" s="278">
        <v>6</v>
      </c>
      <c r="I1411" s="278">
        <v>6.2</v>
      </c>
      <c r="J1411" s="278">
        <v>6.4</v>
      </c>
      <c r="K1411" s="278">
        <v>6.6</v>
      </c>
      <c r="L1411" s="278">
        <v>6.9</v>
      </c>
      <c r="M1411" s="278">
        <v>7.1</v>
      </c>
      <c r="N1411" s="278">
        <v>7.4</v>
      </c>
      <c r="O1411" s="278">
        <v>7.6</v>
      </c>
      <c r="P1411" s="278">
        <v>7.9</v>
      </c>
      <c r="Q1411" s="278">
        <v>8.3000000000000007</v>
      </c>
      <c r="R1411" s="278">
        <v>8.3000000000000007</v>
      </c>
      <c r="S1411" s="278">
        <v>8.4</v>
      </c>
      <c r="T1411" s="278">
        <v>8.6999999999999993</v>
      </c>
      <c r="U1411" s="278">
        <v>9</v>
      </c>
      <c r="V1411" s="278">
        <v>9.3000000000000007</v>
      </c>
      <c r="W1411" s="278">
        <v>9.5</v>
      </c>
      <c r="X1411" s="278">
        <v>9.6999999999999993</v>
      </c>
      <c r="Y1411" s="278">
        <v>9.6</v>
      </c>
      <c r="Z1411" s="278">
        <v>9.9</v>
      </c>
      <c r="AA1411" s="278">
        <v>10</v>
      </c>
      <c r="AB1411" s="278">
        <v>10.3</v>
      </c>
      <c r="AC1411" s="278">
        <v>10.6</v>
      </c>
      <c r="AD1411" s="278">
        <v>10.9</v>
      </c>
      <c r="AE1411" s="278">
        <v>11.2</v>
      </c>
      <c r="AF1411" s="278">
        <v>11.8</v>
      </c>
      <c r="AG1411" s="278">
        <v>11.7</v>
      </c>
      <c r="AH1411" s="278">
        <v>12.1</v>
      </c>
      <c r="AI1411" s="278">
        <v>12.2</v>
      </c>
      <c r="AJ1411" s="278">
        <v>11.3</v>
      </c>
      <c r="AK1411" s="278">
        <v>13</v>
      </c>
      <c r="AL1411" s="278">
        <v>12.8</v>
      </c>
      <c r="AM1411" s="278">
        <v>13.1</v>
      </c>
      <c r="AN1411" s="278">
        <v>14</v>
      </c>
      <c r="AO1411" s="278">
        <v>15</v>
      </c>
      <c r="AP1411" s="278">
        <v>15.9</v>
      </c>
      <c r="AQ1411" s="278">
        <v>17.5</v>
      </c>
      <c r="AR1411" s="278">
        <v>16.899999999999999</v>
      </c>
      <c r="AS1411" s="278">
        <v>16.899999999999999</v>
      </c>
      <c r="AT1411" s="278">
        <v>16.399999999999999</v>
      </c>
      <c r="AU1411" s="278">
        <v>16</v>
      </c>
      <c r="AV1411" s="278">
        <v>16.600000000000001</v>
      </c>
      <c r="AW1411" s="278">
        <v>17.3</v>
      </c>
      <c r="AX1411" s="278">
        <v>18.2</v>
      </c>
      <c r="AY1411" s="278">
        <v>19.299999999999997</v>
      </c>
      <c r="AZ1411" s="278">
        <v>20.100000000000001</v>
      </c>
      <c r="BA1411" s="278">
        <v>20.7</v>
      </c>
      <c r="BB1411" s="278">
        <v>21</v>
      </c>
      <c r="BC1411" s="278">
        <v>21.1</v>
      </c>
      <c r="BD1411" s="278">
        <v>21.6</v>
      </c>
      <c r="BE1411" s="278">
        <v>22.3</v>
      </c>
      <c r="BF1411" s="278">
        <v>23.8</v>
      </c>
      <c r="BG1411" s="278">
        <v>24.4</v>
      </c>
      <c r="BH1411" s="278">
        <v>25.2</v>
      </c>
      <c r="BI1411" s="278">
        <v>25.7</v>
      </c>
      <c r="BJ1411" s="278">
        <v>26.4</v>
      </c>
      <c r="BK1411" s="278">
        <v>26.7</v>
      </c>
      <c r="BL1411" s="278">
        <v>26.5</v>
      </c>
      <c r="BM1411" s="278">
        <v>26.6</v>
      </c>
      <c r="BN1411" s="278">
        <v>27.3</v>
      </c>
      <c r="BO1411" s="278">
        <v>27.5</v>
      </c>
      <c r="BP1411" s="278">
        <v>28.3</v>
      </c>
      <c r="BQ1411" s="278">
        <v>28.3</v>
      </c>
      <c r="BR1411" s="278">
        <v>28.5</v>
      </c>
      <c r="BS1411" s="278">
        <v>29.3</v>
      </c>
      <c r="BT1411" s="278">
        <v>29.3</v>
      </c>
    </row>
    <row r="1412" spans="3:72" x14ac:dyDescent="0.2">
      <c r="C1412" s="90" t="s">
        <v>330</v>
      </c>
      <c r="D1412" s="103" t="s">
        <v>83</v>
      </c>
      <c r="E1412" s="252" t="s">
        <v>253</v>
      </c>
      <c r="F1412" s="91" t="s">
        <v>130</v>
      </c>
      <c r="G1412" s="208">
        <v>636.1</v>
      </c>
      <c r="H1412" s="279">
        <v>655.5</v>
      </c>
      <c r="I1412" s="279">
        <v>670.20000000000016</v>
      </c>
      <c r="J1412" s="279">
        <v>687.69999999999982</v>
      </c>
      <c r="K1412" s="279">
        <v>703.09999999999991</v>
      </c>
      <c r="L1412" s="279">
        <v>726.99999999999989</v>
      </c>
      <c r="M1412" s="279">
        <v>749.3</v>
      </c>
      <c r="N1412" s="279">
        <v>791.8</v>
      </c>
      <c r="O1412" s="279">
        <v>838.30000000000007</v>
      </c>
      <c r="P1412" s="279">
        <v>875.3</v>
      </c>
      <c r="Q1412" s="279">
        <v>921.1</v>
      </c>
      <c r="R1412" s="279">
        <v>940.49999999999989</v>
      </c>
      <c r="S1412" s="279">
        <v>965.19999999999993</v>
      </c>
      <c r="T1412" s="279">
        <v>1005.8000000000002</v>
      </c>
      <c r="U1412" s="279">
        <v>1044.9000000000001</v>
      </c>
      <c r="V1412" s="279">
        <v>1102.6999999999998</v>
      </c>
      <c r="W1412" s="279">
        <v>1147.2</v>
      </c>
      <c r="X1412" s="279">
        <v>1180.5999999999997</v>
      </c>
      <c r="Y1412" s="279">
        <v>1218.5</v>
      </c>
      <c r="Z1412" s="279">
        <v>1290.9000000000003</v>
      </c>
      <c r="AA1412" s="279">
        <v>1355.4</v>
      </c>
      <c r="AB1412" s="279">
        <v>1435.3999999999999</v>
      </c>
      <c r="AC1412" s="279">
        <v>1510.3999999999996</v>
      </c>
      <c r="AD1412" s="279">
        <v>1573.6</v>
      </c>
      <c r="AE1412" s="279">
        <v>1630.1</v>
      </c>
      <c r="AF1412" s="279">
        <v>1624.9999999999998</v>
      </c>
      <c r="AG1412" s="279">
        <v>1691.4</v>
      </c>
      <c r="AH1412" s="279">
        <v>1715.6000000000001</v>
      </c>
      <c r="AI1412" s="279">
        <v>1769.8</v>
      </c>
      <c r="AJ1412" s="279">
        <v>1810.4</v>
      </c>
      <c r="AK1412" s="279">
        <v>1878.3</v>
      </c>
      <c r="AL1412" s="279">
        <v>1971.9999999999998</v>
      </c>
      <c r="AM1412" s="279">
        <v>2082.5</v>
      </c>
      <c r="AN1412" s="279">
        <v>2158.8000000000002</v>
      </c>
      <c r="AO1412" s="279">
        <v>2313.4</v>
      </c>
      <c r="AP1412" s="279">
        <v>2430.7999999999993</v>
      </c>
      <c r="AQ1412" s="279">
        <v>2530.6</v>
      </c>
      <c r="AR1412" s="279">
        <v>2561.6</v>
      </c>
      <c r="AS1412" s="279">
        <v>2561.3000000000006</v>
      </c>
      <c r="AT1412" s="279">
        <v>2600.6</v>
      </c>
      <c r="AU1412" s="279">
        <v>2624.3</v>
      </c>
      <c r="AV1412" s="279">
        <v>2611.7000000000003</v>
      </c>
      <c r="AW1412" s="279">
        <v>2677.7000000000003</v>
      </c>
      <c r="AX1412" s="279">
        <v>2750.7</v>
      </c>
      <c r="AY1412" s="279">
        <v>2826.0000000000005</v>
      </c>
      <c r="AZ1412" s="279">
        <v>2909.3</v>
      </c>
      <c r="BA1412" s="279">
        <v>2984.1</v>
      </c>
      <c r="BB1412" s="279">
        <v>3055.8999999999996</v>
      </c>
      <c r="BC1412" s="279">
        <v>3171.4000000000005</v>
      </c>
      <c r="BD1412" s="279">
        <v>3258.2000000000003</v>
      </c>
      <c r="BE1412" s="279">
        <v>3398.4</v>
      </c>
      <c r="BF1412" s="279">
        <v>3560.6999999999994</v>
      </c>
      <c r="BG1412" s="279">
        <v>3660.4</v>
      </c>
      <c r="BH1412" s="279">
        <v>3768.6999999999994</v>
      </c>
      <c r="BI1412" s="279">
        <v>3834.8</v>
      </c>
      <c r="BJ1412" s="279">
        <v>3911.6</v>
      </c>
      <c r="BK1412" s="279">
        <v>3969.8999999999996</v>
      </c>
      <c r="BL1412" s="279">
        <v>3905.9</v>
      </c>
      <c r="BM1412" s="279">
        <v>3901.8</v>
      </c>
      <c r="BN1412" s="279">
        <v>3957.7</v>
      </c>
      <c r="BO1412" s="279">
        <v>3989.7999999999997</v>
      </c>
      <c r="BP1412" s="279">
        <v>4054.2999999999993</v>
      </c>
      <c r="BQ1412" s="279">
        <v>4125.1000000000004</v>
      </c>
      <c r="BR1412" s="279">
        <v>4257.5000000000009</v>
      </c>
      <c r="BS1412" s="279">
        <v>4312.3999999999996</v>
      </c>
      <c r="BT1412" s="279">
        <v>4317.8000000000011</v>
      </c>
    </row>
    <row r="1413" spans="3:72" x14ac:dyDescent="0.2">
      <c r="C1413" s="89" t="s">
        <v>11</v>
      </c>
      <c r="D1413" s="24" t="s">
        <v>250</v>
      </c>
      <c r="E1413" s="251" t="s">
        <v>253</v>
      </c>
      <c r="F1413" s="28" t="s">
        <v>130</v>
      </c>
      <c r="G1413" s="207">
        <v>188.5</v>
      </c>
      <c r="H1413" s="278">
        <v>190.4</v>
      </c>
      <c r="I1413" s="278">
        <v>190.9</v>
      </c>
      <c r="J1413" s="278">
        <v>193.70000000000002</v>
      </c>
      <c r="K1413" s="278">
        <v>186.70000000000002</v>
      </c>
      <c r="L1413" s="278">
        <v>179.5</v>
      </c>
      <c r="M1413" s="278">
        <v>179.2</v>
      </c>
      <c r="N1413" s="278">
        <v>178.7</v>
      </c>
      <c r="O1413" s="278">
        <v>178.2</v>
      </c>
      <c r="P1413" s="278">
        <v>177.4</v>
      </c>
      <c r="Q1413" s="278">
        <v>177</v>
      </c>
      <c r="R1413" s="278">
        <v>168.7</v>
      </c>
      <c r="S1413" s="278">
        <v>164.4</v>
      </c>
      <c r="T1413" s="278">
        <v>161.4</v>
      </c>
      <c r="U1413" s="278">
        <v>157.6</v>
      </c>
      <c r="V1413" s="278">
        <v>162.80000000000001</v>
      </c>
      <c r="W1413" s="278">
        <v>163.69999999999999</v>
      </c>
      <c r="X1413" s="278">
        <v>163.9</v>
      </c>
      <c r="Y1413" s="278">
        <v>165.1</v>
      </c>
      <c r="Z1413" s="278">
        <v>164.2</v>
      </c>
      <c r="AA1413" s="278">
        <v>159.4</v>
      </c>
      <c r="AB1413" s="278">
        <v>158</v>
      </c>
      <c r="AC1413" s="278">
        <v>156.5</v>
      </c>
      <c r="AD1413" s="278">
        <v>151</v>
      </c>
      <c r="AE1413" s="278">
        <v>147.9</v>
      </c>
      <c r="AF1413" s="278">
        <v>144.10000000000002</v>
      </c>
      <c r="AG1413" s="278">
        <v>151.69999999999999</v>
      </c>
      <c r="AH1413" s="278">
        <v>161.20000000000002</v>
      </c>
      <c r="AI1413" s="278">
        <v>158</v>
      </c>
      <c r="AJ1413" s="278">
        <v>157.20000000000002</v>
      </c>
      <c r="AK1413" s="278">
        <v>152.20000000000002</v>
      </c>
      <c r="AL1413" s="278">
        <v>153.4</v>
      </c>
      <c r="AM1413" s="278">
        <v>164.5</v>
      </c>
      <c r="AN1413" s="278">
        <v>184.20000000000002</v>
      </c>
      <c r="AO1413" s="278">
        <v>196.1</v>
      </c>
      <c r="AP1413" s="278">
        <v>202</v>
      </c>
      <c r="AQ1413" s="278">
        <v>211.5</v>
      </c>
      <c r="AR1413" s="278">
        <v>234.39999999999998</v>
      </c>
      <c r="AS1413" s="278">
        <v>229.29999999999998</v>
      </c>
      <c r="AT1413" s="278">
        <v>222.3</v>
      </c>
      <c r="AU1413" s="278">
        <v>238.09999999999997</v>
      </c>
      <c r="AV1413" s="278">
        <v>236.4</v>
      </c>
      <c r="AW1413" s="278">
        <v>245.99999999999997</v>
      </c>
      <c r="AX1413" s="278">
        <v>261.40000000000003</v>
      </c>
      <c r="AY1413" s="278">
        <v>277.2</v>
      </c>
      <c r="AZ1413" s="278">
        <v>286.3</v>
      </c>
      <c r="BA1413" s="278">
        <v>310.60000000000002</v>
      </c>
      <c r="BB1413" s="278">
        <v>326.10000000000002</v>
      </c>
      <c r="BC1413" s="278">
        <v>346.2</v>
      </c>
      <c r="BD1413" s="278">
        <v>373.29999999999995</v>
      </c>
      <c r="BE1413" s="278">
        <v>402.69999999999993</v>
      </c>
      <c r="BF1413" s="278">
        <v>446.09999999999997</v>
      </c>
      <c r="BG1413" s="278">
        <v>471</v>
      </c>
      <c r="BH1413" s="278">
        <v>487.5</v>
      </c>
      <c r="BI1413" s="278">
        <v>473.4</v>
      </c>
      <c r="BJ1413" s="278">
        <v>458.6</v>
      </c>
      <c r="BK1413" s="278">
        <v>440.29999999999995</v>
      </c>
      <c r="BL1413" s="278">
        <v>429.69999999999993</v>
      </c>
      <c r="BM1413" s="278">
        <v>423.1</v>
      </c>
      <c r="BN1413" s="278">
        <v>438</v>
      </c>
      <c r="BO1413" s="278">
        <v>441.3</v>
      </c>
      <c r="BP1413" s="278">
        <v>450.79999999999995</v>
      </c>
      <c r="BQ1413" s="278">
        <v>469.90000000000003</v>
      </c>
      <c r="BR1413" s="278">
        <v>484.4</v>
      </c>
      <c r="BS1413" s="278">
        <v>509</v>
      </c>
      <c r="BT1413" s="278">
        <v>483.1</v>
      </c>
    </row>
    <row r="1414" spans="3:72" x14ac:dyDescent="0.2">
      <c r="C1414" s="89" t="s">
        <v>17</v>
      </c>
      <c r="D1414" s="24" t="s">
        <v>250</v>
      </c>
      <c r="E1414" s="251" t="s">
        <v>253</v>
      </c>
      <c r="F1414" s="28" t="s">
        <v>130</v>
      </c>
      <c r="G1414" s="207">
        <v>35.6</v>
      </c>
      <c r="H1414" s="278">
        <v>36</v>
      </c>
      <c r="I1414" s="278">
        <v>36.1</v>
      </c>
      <c r="J1414" s="278">
        <v>36.200000000000003</v>
      </c>
      <c r="K1414" s="278">
        <v>34.700000000000003</v>
      </c>
      <c r="L1414" s="278">
        <v>33.299999999999997</v>
      </c>
      <c r="M1414" s="278">
        <v>33</v>
      </c>
      <c r="N1414" s="278">
        <v>32.9</v>
      </c>
      <c r="O1414" s="278">
        <v>32.700000000000003</v>
      </c>
      <c r="P1414" s="278">
        <v>32.700000000000003</v>
      </c>
      <c r="Q1414" s="278">
        <v>32.799999999999997</v>
      </c>
      <c r="R1414" s="278">
        <v>31.5</v>
      </c>
      <c r="S1414" s="278">
        <v>31</v>
      </c>
      <c r="T1414" s="278">
        <v>30.7</v>
      </c>
      <c r="U1414" s="278">
        <v>30.2</v>
      </c>
      <c r="V1414" s="278">
        <v>31.1</v>
      </c>
      <c r="W1414" s="278">
        <v>31.2</v>
      </c>
      <c r="X1414" s="278">
        <v>31</v>
      </c>
      <c r="Y1414" s="278">
        <v>30.9</v>
      </c>
      <c r="Z1414" s="278">
        <v>30.4</v>
      </c>
      <c r="AA1414" s="278">
        <v>29.1</v>
      </c>
      <c r="AB1414" s="278">
        <v>28.8</v>
      </c>
      <c r="AC1414" s="278">
        <v>28.3</v>
      </c>
      <c r="AD1414" s="278">
        <v>26.8</v>
      </c>
      <c r="AE1414" s="278">
        <v>25.7</v>
      </c>
      <c r="AF1414" s="278">
        <v>25.2</v>
      </c>
      <c r="AG1414" s="278">
        <v>26</v>
      </c>
      <c r="AH1414" s="278">
        <v>25.4</v>
      </c>
      <c r="AI1414" s="278">
        <v>22.200000000000003</v>
      </c>
      <c r="AJ1414" s="278">
        <v>23.4</v>
      </c>
      <c r="AK1414" s="278">
        <v>24.7</v>
      </c>
      <c r="AL1414" s="278">
        <v>29.7</v>
      </c>
      <c r="AM1414" s="278">
        <v>30.6</v>
      </c>
      <c r="AN1414" s="278">
        <v>33.1</v>
      </c>
      <c r="AO1414" s="278">
        <v>36.6</v>
      </c>
      <c r="AP1414" s="278">
        <v>38.9</v>
      </c>
      <c r="AQ1414" s="278">
        <v>39.900000000000006</v>
      </c>
      <c r="AR1414" s="278">
        <v>43.2</v>
      </c>
      <c r="AS1414" s="278">
        <v>47.9</v>
      </c>
      <c r="AT1414" s="278">
        <v>44.4</v>
      </c>
      <c r="AU1414" s="278">
        <v>41.599999999999994</v>
      </c>
      <c r="AV1414" s="278">
        <v>43.3</v>
      </c>
      <c r="AW1414" s="278">
        <v>44.9</v>
      </c>
      <c r="AX1414" s="278">
        <v>47.400000000000006</v>
      </c>
      <c r="AY1414" s="278">
        <v>51.2</v>
      </c>
      <c r="AZ1414" s="278">
        <v>53</v>
      </c>
      <c r="BA1414" s="278">
        <v>60</v>
      </c>
      <c r="BB1414" s="278">
        <v>64.599999999999994</v>
      </c>
      <c r="BC1414" s="278">
        <v>67.599999999999994</v>
      </c>
      <c r="BD1414" s="278">
        <v>71.2</v>
      </c>
      <c r="BE1414" s="278">
        <v>76.7</v>
      </c>
      <c r="BF1414" s="278">
        <v>83.7</v>
      </c>
      <c r="BG1414" s="278">
        <v>85.9</v>
      </c>
      <c r="BH1414" s="278">
        <v>91.5</v>
      </c>
      <c r="BI1414" s="278">
        <v>85.9</v>
      </c>
      <c r="BJ1414" s="278">
        <v>82.699999999999989</v>
      </c>
      <c r="BK1414" s="278">
        <v>82.3</v>
      </c>
      <c r="BL1414" s="278">
        <v>83.800000000000011</v>
      </c>
      <c r="BM1414" s="278">
        <v>82.3</v>
      </c>
      <c r="BN1414" s="278">
        <v>83.2</v>
      </c>
      <c r="BO1414" s="278">
        <v>87.5</v>
      </c>
      <c r="BP1414" s="278">
        <v>87.9</v>
      </c>
      <c r="BQ1414" s="278">
        <v>94.1</v>
      </c>
      <c r="BR1414" s="278">
        <v>95.9</v>
      </c>
      <c r="BS1414" s="278">
        <v>99</v>
      </c>
      <c r="BT1414" s="278">
        <v>93.1</v>
      </c>
    </row>
    <row r="1415" spans="3:72" x14ac:dyDescent="0.2">
      <c r="C1415" s="89" t="s">
        <v>18</v>
      </c>
      <c r="D1415" s="24" t="s">
        <v>250</v>
      </c>
      <c r="E1415" s="251" t="s">
        <v>253</v>
      </c>
      <c r="F1415" s="28" t="s">
        <v>130</v>
      </c>
      <c r="G1415" s="207">
        <v>23.9</v>
      </c>
      <c r="H1415" s="278">
        <v>24.2</v>
      </c>
      <c r="I1415" s="278">
        <v>24.4</v>
      </c>
      <c r="J1415" s="278">
        <v>24.7</v>
      </c>
      <c r="K1415" s="278">
        <v>24</v>
      </c>
      <c r="L1415" s="278">
        <v>23.2</v>
      </c>
      <c r="M1415" s="278">
        <v>23.3</v>
      </c>
      <c r="N1415" s="278">
        <v>22.8</v>
      </c>
      <c r="O1415" s="278">
        <v>22.5</v>
      </c>
      <c r="P1415" s="278">
        <v>22.2</v>
      </c>
      <c r="Q1415" s="278">
        <v>22</v>
      </c>
      <c r="R1415" s="278">
        <v>21</v>
      </c>
      <c r="S1415" s="278">
        <v>20.399999999999999</v>
      </c>
      <c r="T1415" s="278">
        <v>20.2</v>
      </c>
      <c r="U1415" s="278">
        <v>19.899999999999999</v>
      </c>
      <c r="V1415" s="278">
        <v>20.399999999999999</v>
      </c>
      <c r="W1415" s="278">
        <v>20.6</v>
      </c>
      <c r="X1415" s="278">
        <v>20.8</v>
      </c>
      <c r="Y1415" s="278">
        <v>21</v>
      </c>
      <c r="Z1415" s="278">
        <v>21</v>
      </c>
      <c r="AA1415" s="278">
        <v>20.3</v>
      </c>
      <c r="AB1415" s="278">
        <v>20.100000000000001</v>
      </c>
      <c r="AC1415" s="278">
        <v>19.600000000000001</v>
      </c>
      <c r="AD1415" s="278">
        <v>18.7</v>
      </c>
      <c r="AE1415" s="278">
        <v>18.100000000000001</v>
      </c>
      <c r="AF1415" s="278">
        <v>17.899999999999999</v>
      </c>
      <c r="AG1415" s="278">
        <v>19.100000000000001</v>
      </c>
      <c r="AH1415" s="278">
        <v>18.600000000000001</v>
      </c>
      <c r="AI1415" s="278">
        <v>20.299999999999997</v>
      </c>
      <c r="AJ1415" s="278">
        <v>20.6</v>
      </c>
      <c r="AK1415" s="278">
        <v>21.6</v>
      </c>
      <c r="AL1415" s="278">
        <v>20.2</v>
      </c>
      <c r="AM1415" s="278">
        <v>23.3</v>
      </c>
      <c r="AN1415" s="278">
        <v>25.700000000000003</v>
      </c>
      <c r="AO1415" s="278">
        <v>24.6</v>
      </c>
      <c r="AP1415" s="278">
        <v>29.7</v>
      </c>
      <c r="AQ1415" s="278">
        <v>31.6</v>
      </c>
      <c r="AR1415" s="278">
        <v>33.700000000000003</v>
      </c>
      <c r="AS1415" s="278">
        <v>34.5</v>
      </c>
      <c r="AT1415" s="278">
        <v>33.799999999999997</v>
      </c>
      <c r="AU1415" s="278">
        <v>34.299999999999997</v>
      </c>
      <c r="AV1415" s="278">
        <v>34.400000000000006</v>
      </c>
      <c r="AW1415" s="278">
        <v>36.5</v>
      </c>
      <c r="AX1415" s="278">
        <v>38.900000000000006</v>
      </c>
      <c r="AY1415" s="278">
        <v>40.700000000000003</v>
      </c>
      <c r="AZ1415" s="278">
        <v>42.599999999999994</v>
      </c>
      <c r="BA1415" s="278">
        <v>46</v>
      </c>
      <c r="BB1415" s="278">
        <v>48.7</v>
      </c>
      <c r="BC1415" s="278">
        <v>50.9</v>
      </c>
      <c r="BD1415" s="278">
        <v>53.7</v>
      </c>
      <c r="BE1415" s="278">
        <v>58</v>
      </c>
      <c r="BF1415" s="278">
        <v>64.900000000000006</v>
      </c>
      <c r="BG1415" s="278">
        <v>66.199999999999989</v>
      </c>
      <c r="BH1415" s="278">
        <v>69.2</v>
      </c>
      <c r="BI1415" s="278">
        <v>65.699999999999989</v>
      </c>
      <c r="BJ1415" s="278">
        <v>64.699999999999989</v>
      </c>
      <c r="BK1415" s="278">
        <v>65</v>
      </c>
      <c r="BL1415" s="278">
        <v>63</v>
      </c>
      <c r="BM1415" s="278">
        <v>61.2</v>
      </c>
      <c r="BN1415" s="278">
        <v>60.599999999999994</v>
      </c>
      <c r="BO1415" s="278">
        <v>62.5</v>
      </c>
      <c r="BP1415" s="278">
        <v>62.8</v>
      </c>
      <c r="BQ1415" s="278">
        <v>64.5</v>
      </c>
      <c r="BR1415" s="278">
        <v>65.8</v>
      </c>
      <c r="BS1415" s="278">
        <v>67.300000000000011</v>
      </c>
      <c r="BT1415" s="278">
        <v>63.7</v>
      </c>
    </row>
    <row r="1416" spans="3:72" x14ac:dyDescent="0.2">
      <c r="C1416" s="89" t="s">
        <v>19</v>
      </c>
      <c r="D1416" s="24" t="s">
        <v>250</v>
      </c>
      <c r="E1416" s="251" t="s">
        <v>253</v>
      </c>
      <c r="F1416" s="28" t="s">
        <v>130</v>
      </c>
      <c r="G1416" s="207">
        <v>19.8</v>
      </c>
      <c r="H1416" s="278">
        <v>19.899999999999999</v>
      </c>
      <c r="I1416" s="278">
        <v>19.899999999999999</v>
      </c>
      <c r="J1416" s="278">
        <v>20.2</v>
      </c>
      <c r="K1416" s="278">
        <v>19.600000000000001</v>
      </c>
      <c r="L1416" s="278">
        <v>18.899999999999999</v>
      </c>
      <c r="M1416" s="278">
        <v>19</v>
      </c>
      <c r="N1416" s="278">
        <v>19.100000000000001</v>
      </c>
      <c r="O1416" s="278">
        <v>19.3</v>
      </c>
      <c r="P1416" s="278">
        <v>19.600000000000001</v>
      </c>
      <c r="Q1416" s="278">
        <v>20</v>
      </c>
      <c r="R1416" s="278">
        <v>19.600000000000001</v>
      </c>
      <c r="S1416" s="278">
        <v>19.399999999999999</v>
      </c>
      <c r="T1416" s="278">
        <v>19.7</v>
      </c>
      <c r="U1416" s="278">
        <v>19.899999999999999</v>
      </c>
      <c r="V1416" s="278">
        <v>20.9</v>
      </c>
      <c r="W1416" s="278">
        <v>21.3</v>
      </c>
      <c r="X1416" s="278">
        <v>21.5</v>
      </c>
      <c r="Y1416" s="278">
        <v>21.8</v>
      </c>
      <c r="Z1416" s="278">
        <v>22.1</v>
      </c>
      <c r="AA1416" s="278">
        <v>21.9</v>
      </c>
      <c r="AB1416" s="278">
        <v>22.4</v>
      </c>
      <c r="AC1416" s="278">
        <v>22.9</v>
      </c>
      <c r="AD1416" s="278">
        <v>22.5</v>
      </c>
      <c r="AE1416" s="278">
        <v>22.7</v>
      </c>
      <c r="AF1416" s="278">
        <v>25.6</v>
      </c>
      <c r="AG1416" s="278">
        <v>24.200000000000003</v>
      </c>
      <c r="AH1416" s="278">
        <v>26.8</v>
      </c>
      <c r="AI1416" s="278">
        <v>27.200000000000003</v>
      </c>
      <c r="AJ1416" s="278">
        <v>24.9</v>
      </c>
      <c r="AK1416" s="278">
        <v>25.8</v>
      </c>
      <c r="AL1416" s="278">
        <v>21.4</v>
      </c>
      <c r="AM1416" s="278">
        <v>25.4</v>
      </c>
      <c r="AN1416" s="278">
        <v>32.6</v>
      </c>
      <c r="AO1416" s="278">
        <v>32.1</v>
      </c>
      <c r="AP1416" s="278">
        <v>28.799999999999997</v>
      </c>
      <c r="AQ1416" s="278">
        <v>29.5</v>
      </c>
      <c r="AR1416" s="278">
        <v>31.5</v>
      </c>
      <c r="AS1416" s="278">
        <v>33.799999999999997</v>
      </c>
      <c r="AT1416" s="278">
        <v>33.6</v>
      </c>
      <c r="AU1416" s="278">
        <v>34.5</v>
      </c>
      <c r="AV1416" s="278">
        <v>35.700000000000003</v>
      </c>
      <c r="AW1416" s="278">
        <v>40.599999999999994</v>
      </c>
      <c r="AX1416" s="278">
        <v>43.5</v>
      </c>
      <c r="AY1416" s="278">
        <v>49.5</v>
      </c>
      <c r="AZ1416" s="278">
        <v>52.6</v>
      </c>
      <c r="BA1416" s="278">
        <v>58.099999999999994</v>
      </c>
      <c r="BB1416" s="278">
        <v>63.2</v>
      </c>
      <c r="BC1416" s="278">
        <v>65</v>
      </c>
      <c r="BD1416" s="278">
        <v>68.7</v>
      </c>
      <c r="BE1416" s="278">
        <v>75.3</v>
      </c>
      <c r="BF1416" s="278">
        <v>82.9</v>
      </c>
      <c r="BG1416" s="278">
        <v>83.800000000000011</v>
      </c>
      <c r="BH1416" s="278">
        <v>88.4</v>
      </c>
      <c r="BI1416" s="278">
        <v>82.699999999999989</v>
      </c>
      <c r="BJ1416" s="278">
        <v>80</v>
      </c>
      <c r="BK1416" s="278">
        <v>77.699999999999989</v>
      </c>
      <c r="BL1416" s="278">
        <v>78.3</v>
      </c>
      <c r="BM1416" s="278">
        <v>78.300000000000011</v>
      </c>
      <c r="BN1416" s="278">
        <v>81.8</v>
      </c>
      <c r="BO1416" s="278">
        <v>84.4</v>
      </c>
      <c r="BP1416" s="278">
        <v>85.1</v>
      </c>
      <c r="BQ1416" s="278">
        <v>85.9</v>
      </c>
      <c r="BR1416" s="278">
        <v>89.6</v>
      </c>
      <c r="BS1416" s="278">
        <v>93.8</v>
      </c>
      <c r="BT1416" s="278">
        <v>84.6</v>
      </c>
    </row>
    <row r="1417" spans="3:72" x14ac:dyDescent="0.2">
      <c r="C1417" s="89" t="s">
        <v>20</v>
      </c>
      <c r="D1417" s="24" t="s">
        <v>250</v>
      </c>
      <c r="E1417" s="251" t="s">
        <v>253</v>
      </c>
      <c r="F1417" s="28" t="s">
        <v>130</v>
      </c>
      <c r="G1417" s="207">
        <v>29.2</v>
      </c>
      <c r="H1417" s="278">
        <v>29.9</v>
      </c>
      <c r="I1417" s="278">
        <v>30</v>
      </c>
      <c r="J1417" s="278">
        <v>30.5</v>
      </c>
      <c r="K1417" s="278">
        <v>29.5</v>
      </c>
      <c r="L1417" s="278">
        <v>28.4</v>
      </c>
      <c r="M1417" s="278">
        <v>28.6</v>
      </c>
      <c r="N1417" s="278">
        <v>29.6</v>
      </c>
      <c r="O1417" s="278">
        <v>30.7</v>
      </c>
      <c r="P1417" s="278">
        <v>31.1</v>
      </c>
      <c r="Q1417" s="278">
        <v>32.1</v>
      </c>
      <c r="R1417" s="278">
        <v>31.6</v>
      </c>
      <c r="S1417" s="278">
        <v>31.5</v>
      </c>
      <c r="T1417" s="278">
        <v>32</v>
      </c>
      <c r="U1417" s="278">
        <v>31.8</v>
      </c>
      <c r="V1417" s="278">
        <v>34</v>
      </c>
      <c r="W1417" s="278">
        <v>35.299999999999997</v>
      </c>
      <c r="X1417" s="278">
        <v>36.5</v>
      </c>
      <c r="Y1417" s="278">
        <v>37.799999999999997</v>
      </c>
      <c r="Z1417" s="278">
        <v>38.9</v>
      </c>
      <c r="AA1417" s="278">
        <v>38.9</v>
      </c>
      <c r="AB1417" s="278">
        <v>39.6</v>
      </c>
      <c r="AC1417" s="278">
        <v>40.299999999999997</v>
      </c>
      <c r="AD1417" s="278">
        <v>40.299999999999997</v>
      </c>
      <c r="AE1417" s="278">
        <v>41.1</v>
      </c>
      <c r="AF1417" s="278">
        <v>41.5</v>
      </c>
      <c r="AG1417" s="278">
        <v>40.9</v>
      </c>
      <c r="AH1417" s="278">
        <v>41.6</v>
      </c>
      <c r="AI1417" s="278">
        <v>42.6</v>
      </c>
      <c r="AJ1417" s="278">
        <v>41.8</v>
      </c>
      <c r="AK1417" s="278">
        <v>39.299999999999997</v>
      </c>
      <c r="AL1417" s="278">
        <v>36.9</v>
      </c>
      <c r="AM1417" s="278">
        <v>41.3</v>
      </c>
      <c r="AN1417" s="278">
        <v>42.1</v>
      </c>
      <c r="AO1417" s="278">
        <v>43.2</v>
      </c>
      <c r="AP1417" s="278">
        <v>48.400000000000006</v>
      </c>
      <c r="AQ1417" s="278">
        <v>48.8</v>
      </c>
      <c r="AR1417" s="278">
        <v>48.2</v>
      </c>
      <c r="AS1417" s="278">
        <v>54.6</v>
      </c>
      <c r="AT1417" s="278">
        <v>55.599999999999994</v>
      </c>
      <c r="AU1417" s="278">
        <v>60.3</v>
      </c>
      <c r="AV1417" s="278">
        <v>59.900000000000006</v>
      </c>
      <c r="AW1417" s="278">
        <v>64.199999999999989</v>
      </c>
      <c r="AX1417" s="278">
        <v>67.599999999999994</v>
      </c>
      <c r="AY1417" s="278">
        <v>74</v>
      </c>
      <c r="AZ1417" s="278">
        <v>79.2</v>
      </c>
      <c r="BA1417" s="278">
        <v>89.6</v>
      </c>
      <c r="BB1417" s="278">
        <v>93.5</v>
      </c>
      <c r="BC1417" s="278">
        <v>101.30000000000001</v>
      </c>
      <c r="BD1417" s="278">
        <v>106.5</v>
      </c>
      <c r="BE1417" s="278">
        <v>115.3</v>
      </c>
      <c r="BF1417" s="278">
        <v>126.2</v>
      </c>
      <c r="BG1417" s="278">
        <v>131.5</v>
      </c>
      <c r="BH1417" s="278">
        <v>136</v>
      </c>
      <c r="BI1417" s="278">
        <v>126.89999999999999</v>
      </c>
      <c r="BJ1417" s="278">
        <v>123.89999999999999</v>
      </c>
      <c r="BK1417" s="278">
        <v>117.9</v>
      </c>
      <c r="BL1417" s="278">
        <v>117</v>
      </c>
      <c r="BM1417" s="278">
        <v>116.1</v>
      </c>
      <c r="BN1417" s="278">
        <v>118.19999999999999</v>
      </c>
      <c r="BO1417" s="278">
        <v>125.5</v>
      </c>
      <c r="BP1417" s="278">
        <v>129</v>
      </c>
      <c r="BQ1417" s="278">
        <v>133.4</v>
      </c>
      <c r="BR1417" s="278">
        <v>137.1</v>
      </c>
      <c r="BS1417" s="278">
        <v>142.4</v>
      </c>
      <c r="BT1417" s="278">
        <v>131.5</v>
      </c>
    </row>
    <row r="1418" spans="3:72" x14ac:dyDescent="0.2">
      <c r="C1418" s="89" t="s">
        <v>21</v>
      </c>
      <c r="D1418" s="24" t="s">
        <v>250</v>
      </c>
      <c r="E1418" s="251" t="s">
        <v>253</v>
      </c>
      <c r="F1418" s="28" t="s">
        <v>130</v>
      </c>
      <c r="G1418" s="207">
        <v>14.2</v>
      </c>
      <c r="H1418" s="278">
        <v>14.2</v>
      </c>
      <c r="I1418" s="278">
        <v>14.1</v>
      </c>
      <c r="J1418" s="278">
        <v>14.5</v>
      </c>
      <c r="K1418" s="278">
        <v>13.9</v>
      </c>
      <c r="L1418" s="278">
        <v>13.5</v>
      </c>
      <c r="M1418" s="278">
        <v>13.5</v>
      </c>
      <c r="N1418" s="278">
        <v>13.4</v>
      </c>
      <c r="O1418" s="278">
        <v>13.5</v>
      </c>
      <c r="P1418" s="278">
        <v>13.3</v>
      </c>
      <c r="Q1418" s="278">
        <v>13.2</v>
      </c>
      <c r="R1418" s="278">
        <v>12.6</v>
      </c>
      <c r="S1418" s="278">
        <v>12.4</v>
      </c>
      <c r="T1418" s="278">
        <v>12.3</v>
      </c>
      <c r="U1418" s="278">
        <v>12.1</v>
      </c>
      <c r="V1418" s="278">
        <v>12.7</v>
      </c>
      <c r="W1418" s="278">
        <v>12.8</v>
      </c>
      <c r="X1418" s="278">
        <v>12.8</v>
      </c>
      <c r="Y1418" s="278">
        <v>12.8</v>
      </c>
      <c r="Z1418" s="278">
        <v>12.8</v>
      </c>
      <c r="AA1418" s="278">
        <v>12.4</v>
      </c>
      <c r="AB1418" s="278">
        <v>12.2</v>
      </c>
      <c r="AC1418" s="278">
        <v>12.1</v>
      </c>
      <c r="AD1418" s="278">
        <v>11.8</v>
      </c>
      <c r="AE1418" s="278">
        <v>11.5</v>
      </c>
      <c r="AF1418" s="278">
        <v>11.399999999999999</v>
      </c>
      <c r="AG1418" s="278">
        <v>10.6</v>
      </c>
      <c r="AH1418" s="278">
        <v>12.3</v>
      </c>
      <c r="AI1418" s="278">
        <v>12.5</v>
      </c>
      <c r="AJ1418" s="278">
        <v>12.7</v>
      </c>
      <c r="AK1418" s="278">
        <v>12.600000000000001</v>
      </c>
      <c r="AL1418" s="278">
        <v>14.2</v>
      </c>
      <c r="AM1418" s="278">
        <v>13</v>
      </c>
      <c r="AN1418" s="278">
        <v>12.2</v>
      </c>
      <c r="AO1418" s="278">
        <v>13.3</v>
      </c>
      <c r="AP1418" s="278">
        <v>15.4</v>
      </c>
      <c r="AQ1418" s="278">
        <v>16.600000000000001</v>
      </c>
      <c r="AR1418" s="278">
        <v>18.399999999999999</v>
      </c>
      <c r="AS1418" s="278">
        <v>19.3</v>
      </c>
      <c r="AT1418" s="278">
        <v>18.5</v>
      </c>
      <c r="AU1418" s="278">
        <v>18.8</v>
      </c>
      <c r="AV1418" s="278">
        <v>19.3</v>
      </c>
      <c r="AW1418" s="278">
        <v>19.700000000000003</v>
      </c>
      <c r="AX1418" s="278">
        <v>21.2</v>
      </c>
      <c r="AY1418" s="278">
        <v>22.5</v>
      </c>
      <c r="AZ1418" s="278">
        <v>22.9</v>
      </c>
      <c r="BA1418" s="278">
        <v>25.4</v>
      </c>
      <c r="BB1418" s="278">
        <v>27.4</v>
      </c>
      <c r="BC1418" s="278">
        <v>28.9</v>
      </c>
      <c r="BD1418" s="278">
        <v>31.1</v>
      </c>
      <c r="BE1418" s="278">
        <v>33.200000000000003</v>
      </c>
      <c r="BF1418" s="278">
        <v>35.6</v>
      </c>
      <c r="BG1418" s="278">
        <v>38.1</v>
      </c>
      <c r="BH1418" s="278">
        <v>40.4</v>
      </c>
      <c r="BI1418" s="278">
        <v>38.799999999999997</v>
      </c>
      <c r="BJ1418" s="278">
        <v>37.700000000000003</v>
      </c>
      <c r="BK1418" s="278">
        <v>36.6</v>
      </c>
      <c r="BL1418" s="278">
        <v>36</v>
      </c>
      <c r="BM1418" s="278">
        <v>35.9</v>
      </c>
      <c r="BN1418" s="278">
        <v>35.6</v>
      </c>
      <c r="BO1418" s="278">
        <v>36.1</v>
      </c>
      <c r="BP1418" s="278">
        <v>36.299999999999997</v>
      </c>
      <c r="BQ1418" s="278">
        <v>37.4</v>
      </c>
      <c r="BR1418" s="278">
        <v>37.700000000000003</v>
      </c>
      <c r="BS1418" s="278">
        <v>38.700000000000003</v>
      </c>
      <c r="BT1418" s="278">
        <v>36.700000000000003</v>
      </c>
    </row>
    <row r="1419" spans="3:72" x14ac:dyDescent="0.2">
      <c r="C1419" s="89" t="s">
        <v>22</v>
      </c>
      <c r="D1419" s="24" t="s">
        <v>250</v>
      </c>
      <c r="E1419" s="251" t="s">
        <v>253</v>
      </c>
      <c r="F1419" s="28" t="s">
        <v>130</v>
      </c>
      <c r="G1419" s="207">
        <v>45.5</v>
      </c>
      <c r="H1419" s="278">
        <v>45.9</v>
      </c>
      <c r="I1419" s="278">
        <v>46.1</v>
      </c>
      <c r="J1419" s="278">
        <v>46.6</v>
      </c>
      <c r="K1419" s="278">
        <v>45.5</v>
      </c>
      <c r="L1419" s="278">
        <v>43.6</v>
      </c>
      <c r="M1419" s="278">
        <v>43.4</v>
      </c>
      <c r="N1419" s="278">
        <v>43.4</v>
      </c>
      <c r="O1419" s="278">
        <v>43.4</v>
      </c>
      <c r="P1419" s="278">
        <v>43.4</v>
      </c>
      <c r="Q1419" s="278">
        <v>43.3</v>
      </c>
      <c r="R1419" s="278">
        <v>41.6</v>
      </c>
      <c r="S1419" s="278">
        <v>40.6</v>
      </c>
      <c r="T1419" s="278">
        <v>40.4</v>
      </c>
      <c r="U1419" s="278">
        <v>39.799999999999997</v>
      </c>
      <c r="V1419" s="278">
        <v>41</v>
      </c>
      <c r="W1419" s="278">
        <v>41.4</v>
      </c>
      <c r="X1419" s="278">
        <v>41.7</v>
      </c>
      <c r="Y1419" s="278">
        <v>42.3</v>
      </c>
      <c r="Z1419" s="278">
        <v>41.9</v>
      </c>
      <c r="AA1419" s="278">
        <v>40.6</v>
      </c>
      <c r="AB1419" s="278">
        <v>40.5</v>
      </c>
      <c r="AC1419" s="278">
        <v>40.5</v>
      </c>
      <c r="AD1419" s="278">
        <v>38.9</v>
      </c>
      <c r="AE1419" s="278">
        <v>37.9</v>
      </c>
      <c r="AF1419" s="278">
        <v>37.200000000000003</v>
      </c>
      <c r="AG1419" s="278">
        <v>39.700000000000003</v>
      </c>
      <c r="AH1419" s="278">
        <v>44.7</v>
      </c>
      <c r="AI1419" s="278">
        <v>41.7</v>
      </c>
      <c r="AJ1419" s="278">
        <v>40.5</v>
      </c>
      <c r="AK1419" s="278">
        <v>43.199999999999996</v>
      </c>
      <c r="AL1419" s="278">
        <v>44.599999999999994</v>
      </c>
      <c r="AM1419" s="278">
        <v>50.5</v>
      </c>
      <c r="AN1419" s="278">
        <v>56</v>
      </c>
      <c r="AO1419" s="278">
        <v>58.900000000000006</v>
      </c>
      <c r="AP1419" s="278">
        <v>60.2</v>
      </c>
      <c r="AQ1419" s="278">
        <v>68.8</v>
      </c>
      <c r="AR1419" s="278">
        <v>69.099999999999994</v>
      </c>
      <c r="AS1419" s="278">
        <v>73.2</v>
      </c>
      <c r="AT1419" s="278">
        <v>70.699999999999989</v>
      </c>
      <c r="AU1419" s="278">
        <v>73.7</v>
      </c>
      <c r="AV1419" s="278">
        <v>75.7</v>
      </c>
      <c r="AW1419" s="278">
        <v>75</v>
      </c>
      <c r="AX1419" s="278">
        <v>77</v>
      </c>
      <c r="AY1419" s="278">
        <v>83.1</v>
      </c>
      <c r="AZ1419" s="278">
        <v>85.6</v>
      </c>
      <c r="BA1419" s="278">
        <v>95.4</v>
      </c>
      <c r="BB1419" s="278">
        <v>99.5</v>
      </c>
      <c r="BC1419" s="278">
        <v>103.6</v>
      </c>
      <c r="BD1419" s="278">
        <v>110.1</v>
      </c>
      <c r="BE1419" s="278">
        <v>121.8</v>
      </c>
      <c r="BF1419" s="278">
        <v>133.30000000000001</v>
      </c>
      <c r="BG1419" s="278">
        <v>139.5</v>
      </c>
      <c r="BH1419" s="278">
        <v>145.10000000000002</v>
      </c>
      <c r="BI1419" s="278">
        <v>141.19999999999999</v>
      </c>
      <c r="BJ1419" s="278">
        <v>143</v>
      </c>
      <c r="BK1419" s="278">
        <v>141.30000000000001</v>
      </c>
      <c r="BL1419" s="278">
        <v>138.80000000000001</v>
      </c>
      <c r="BM1419" s="278">
        <v>132.5</v>
      </c>
      <c r="BN1419" s="278">
        <v>134.9</v>
      </c>
      <c r="BO1419" s="278">
        <v>139.70000000000002</v>
      </c>
      <c r="BP1419" s="278">
        <v>137.30000000000001</v>
      </c>
      <c r="BQ1419" s="278">
        <v>142.9</v>
      </c>
      <c r="BR1419" s="278">
        <v>146</v>
      </c>
      <c r="BS1419" s="278">
        <v>150.5</v>
      </c>
      <c r="BT1419" s="278">
        <v>142.9</v>
      </c>
    </row>
    <row r="1420" spans="3:72" x14ac:dyDescent="0.2">
      <c r="C1420" s="89" t="s">
        <v>23</v>
      </c>
      <c r="D1420" s="24" t="s">
        <v>250</v>
      </c>
      <c r="E1420" s="251" t="s">
        <v>253</v>
      </c>
      <c r="F1420" s="28" t="s">
        <v>130</v>
      </c>
      <c r="G1420" s="207">
        <v>33.700000000000003</v>
      </c>
      <c r="H1420" s="278">
        <v>34.200000000000003</v>
      </c>
      <c r="I1420" s="278">
        <v>34.200000000000003</v>
      </c>
      <c r="J1420" s="278">
        <v>35.1</v>
      </c>
      <c r="K1420" s="278">
        <v>33.700000000000003</v>
      </c>
      <c r="L1420" s="278">
        <v>32.5</v>
      </c>
      <c r="M1420" s="278">
        <v>32.6</v>
      </c>
      <c r="N1420" s="278">
        <v>32.200000000000003</v>
      </c>
      <c r="O1420" s="278">
        <v>31.9</v>
      </c>
      <c r="P1420" s="278">
        <v>31.8</v>
      </c>
      <c r="Q1420" s="278">
        <v>31.7</v>
      </c>
      <c r="R1420" s="278">
        <v>30.4</v>
      </c>
      <c r="S1420" s="278">
        <v>29.6</v>
      </c>
      <c r="T1420" s="278">
        <v>29.3</v>
      </c>
      <c r="U1420" s="278">
        <v>28.8</v>
      </c>
      <c r="V1420" s="278">
        <v>29.3</v>
      </c>
      <c r="W1420" s="278">
        <v>29.8</v>
      </c>
      <c r="X1420" s="278">
        <v>29.4</v>
      </c>
      <c r="Y1420" s="278">
        <v>29.5</v>
      </c>
      <c r="Z1420" s="278">
        <v>29.2</v>
      </c>
      <c r="AA1420" s="278">
        <v>28.2</v>
      </c>
      <c r="AB1420" s="278">
        <v>28</v>
      </c>
      <c r="AC1420" s="278">
        <v>27.7</v>
      </c>
      <c r="AD1420" s="278">
        <v>26.6</v>
      </c>
      <c r="AE1420" s="278">
        <v>25.8</v>
      </c>
      <c r="AF1420" s="278">
        <v>25.6</v>
      </c>
      <c r="AG1420" s="278">
        <v>23.8</v>
      </c>
      <c r="AH1420" s="278">
        <v>28</v>
      </c>
      <c r="AI1420" s="278">
        <v>27.299999999999997</v>
      </c>
      <c r="AJ1420" s="278">
        <v>26.7</v>
      </c>
      <c r="AK1420" s="278">
        <v>28.4</v>
      </c>
      <c r="AL1420" s="278">
        <v>27.9</v>
      </c>
      <c r="AM1420" s="278">
        <v>30.299999999999997</v>
      </c>
      <c r="AN1420" s="278">
        <v>32.200000000000003</v>
      </c>
      <c r="AO1420" s="278">
        <v>36</v>
      </c>
      <c r="AP1420" s="278">
        <v>37.1</v>
      </c>
      <c r="AQ1420" s="278">
        <v>37.300000000000004</v>
      </c>
      <c r="AR1420" s="278">
        <v>38.700000000000003</v>
      </c>
      <c r="AS1420" s="278">
        <v>42.2</v>
      </c>
      <c r="AT1420" s="278">
        <v>42.7</v>
      </c>
      <c r="AU1420" s="278">
        <v>44.3</v>
      </c>
      <c r="AV1420" s="278">
        <v>46.5</v>
      </c>
      <c r="AW1420" s="278">
        <v>45.5</v>
      </c>
      <c r="AX1420" s="278">
        <v>46</v>
      </c>
      <c r="AY1420" s="278">
        <v>49.3</v>
      </c>
      <c r="AZ1420" s="278">
        <v>51.699999999999996</v>
      </c>
      <c r="BA1420" s="278">
        <v>57.5</v>
      </c>
      <c r="BB1420" s="278">
        <v>61</v>
      </c>
      <c r="BC1420" s="278">
        <v>63.2</v>
      </c>
      <c r="BD1420" s="278">
        <v>67.400000000000006</v>
      </c>
      <c r="BE1420" s="278">
        <v>73.300000000000011</v>
      </c>
      <c r="BF1420" s="278">
        <v>81.900000000000006</v>
      </c>
      <c r="BG1420" s="278">
        <v>84.6</v>
      </c>
      <c r="BH1420" s="278">
        <v>88.4</v>
      </c>
      <c r="BI1420" s="278">
        <v>86.4</v>
      </c>
      <c r="BJ1420" s="278">
        <v>85.9</v>
      </c>
      <c r="BK1420" s="278">
        <v>81.2</v>
      </c>
      <c r="BL1420" s="278">
        <v>79.400000000000006</v>
      </c>
      <c r="BM1420" s="278">
        <v>80.5</v>
      </c>
      <c r="BN1420" s="278">
        <v>80.099999999999994</v>
      </c>
      <c r="BO1420" s="278">
        <v>82</v>
      </c>
      <c r="BP1420" s="278">
        <v>82.6</v>
      </c>
      <c r="BQ1420" s="278">
        <v>87</v>
      </c>
      <c r="BR1420" s="278">
        <v>87.8</v>
      </c>
      <c r="BS1420" s="278">
        <v>92.5</v>
      </c>
      <c r="BT1420" s="278">
        <v>88.4</v>
      </c>
    </row>
    <row r="1421" spans="3:72" x14ac:dyDescent="0.2">
      <c r="C1421" s="89" t="s">
        <v>24</v>
      </c>
      <c r="D1421" s="24" t="s">
        <v>250</v>
      </c>
      <c r="E1421" s="251" t="s">
        <v>253</v>
      </c>
      <c r="F1421" s="28" t="s">
        <v>130</v>
      </c>
      <c r="G1421" s="207">
        <v>172.9</v>
      </c>
      <c r="H1421" s="278">
        <v>175.4</v>
      </c>
      <c r="I1421" s="278">
        <v>176.1</v>
      </c>
      <c r="J1421" s="278">
        <v>179.20000000000002</v>
      </c>
      <c r="K1421" s="278">
        <v>176</v>
      </c>
      <c r="L1421" s="278">
        <v>171.8</v>
      </c>
      <c r="M1421" s="278">
        <v>173.9</v>
      </c>
      <c r="N1421" s="278">
        <v>176.9</v>
      </c>
      <c r="O1421" s="278">
        <v>180.2</v>
      </c>
      <c r="P1421" s="278">
        <v>182.29999999999998</v>
      </c>
      <c r="Q1421" s="278">
        <v>184.79999999999998</v>
      </c>
      <c r="R1421" s="278">
        <v>183.4</v>
      </c>
      <c r="S1421" s="278">
        <v>185.5</v>
      </c>
      <c r="T1421" s="278">
        <v>188</v>
      </c>
      <c r="U1421" s="278">
        <v>188.79999999999998</v>
      </c>
      <c r="V1421" s="278">
        <v>197.6</v>
      </c>
      <c r="W1421" s="278">
        <v>201.1</v>
      </c>
      <c r="X1421" s="278">
        <v>202.5</v>
      </c>
      <c r="Y1421" s="278">
        <v>204.7</v>
      </c>
      <c r="Z1421" s="278">
        <v>205.7</v>
      </c>
      <c r="AA1421" s="278">
        <v>202.1</v>
      </c>
      <c r="AB1421" s="278">
        <v>199.2</v>
      </c>
      <c r="AC1421" s="278">
        <v>196.4</v>
      </c>
      <c r="AD1421" s="278">
        <v>189.8</v>
      </c>
      <c r="AE1421" s="278">
        <v>185.2</v>
      </c>
      <c r="AF1421" s="278">
        <v>173.9</v>
      </c>
      <c r="AG1421" s="278">
        <v>186.2</v>
      </c>
      <c r="AH1421" s="278">
        <v>181.3</v>
      </c>
      <c r="AI1421" s="278">
        <v>177.4</v>
      </c>
      <c r="AJ1421" s="278">
        <v>186.8</v>
      </c>
      <c r="AK1421" s="278">
        <v>176.7</v>
      </c>
      <c r="AL1421" s="278">
        <v>185.2</v>
      </c>
      <c r="AM1421" s="278">
        <v>206.2</v>
      </c>
      <c r="AN1421" s="278">
        <v>209.7</v>
      </c>
      <c r="AO1421" s="278">
        <v>221.79999999999998</v>
      </c>
      <c r="AP1421" s="278">
        <v>247.79999999999998</v>
      </c>
      <c r="AQ1421" s="278">
        <v>272.10000000000002</v>
      </c>
      <c r="AR1421" s="278">
        <v>271.90000000000003</v>
      </c>
      <c r="AS1421" s="278">
        <v>269.8</v>
      </c>
      <c r="AT1421" s="278">
        <v>286.2</v>
      </c>
      <c r="AU1421" s="278">
        <v>287.39999999999998</v>
      </c>
      <c r="AV1421" s="278">
        <v>291.79999999999995</v>
      </c>
      <c r="AW1421" s="278">
        <v>322</v>
      </c>
      <c r="AX1421" s="278">
        <v>349.79999999999995</v>
      </c>
      <c r="AY1421" s="278">
        <v>379.9</v>
      </c>
      <c r="AZ1421" s="278">
        <v>406.6</v>
      </c>
      <c r="BA1421" s="278">
        <v>447.5</v>
      </c>
      <c r="BB1421" s="278">
        <v>467.9</v>
      </c>
      <c r="BC1421" s="278">
        <v>502</v>
      </c>
      <c r="BD1421" s="278">
        <v>538.79999999999995</v>
      </c>
      <c r="BE1421" s="278">
        <v>587.20000000000005</v>
      </c>
      <c r="BF1421" s="278">
        <v>637.70000000000005</v>
      </c>
      <c r="BG1421" s="278">
        <v>662.2</v>
      </c>
      <c r="BH1421" s="278">
        <v>690.5</v>
      </c>
      <c r="BI1421" s="278">
        <v>669.5</v>
      </c>
      <c r="BJ1421" s="278">
        <v>683</v>
      </c>
      <c r="BK1421" s="278">
        <v>666.5</v>
      </c>
      <c r="BL1421" s="278">
        <v>635.9</v>
      </c>
      <c r="BM1421" s="278">
        <v>620.5</v>
      </c>
      <c r="BN1421" s="278">
        <v>629.79999999999995</v>
      </c>
      <c r="BO1421" s="278">
        <v>667</v>
      </c>
      <c r="BP1421" s="278">
        <v>678.3</v>
      </c>
      <c r="BQ1421" s="278">
        <v>712.3</v>
      </c>
      <c r="BR1421" s="278">
        <v>727</v>
      </c>
      <c r="BS1421" s="278">
        <v>754.2</v>
      </c>
      <c r="BT1421" s="278">
        <v>711.2</v>
      </c>
    </row>
    <row r="1422" spans="3:72" x14ac:dyDescent="0.2">
      <c r="C1422" s="89" t="s">
        <v>25</v>
      </c>
      <c r="D1422" s="24" t="s">
        <v>250</v>
      </c>
      <c r="E1422" s="251" t="s">
        <v>253</v>
      </c>
      <c r="F1422" s="28" t="s">
        <v>130</v>
      </c>
      <c r="G1422" s="207">
        <v>91.5</v>
      </c>
      <c r="H1422" s="278">
        <v>93.4</v>
      </c>
      <c r="I1422" s="278">
        <v>94.4</v>
      </c>
      <c r="J1422" s="278">
        <v>96.5</v>
      </c>
      <c r="K1422" s="278">
        <v>94</v>
      </c>
      <c r="L1422" s="278">
        <v>90.7</v>
      </c>
      <c r="M1422" s="278">
        <v>90.6</v>
      </c>
      <c r="N1422" s="278">
        <v>91.5</v>
      </c>
      <c r="O1422" s="278">
        <v>92.7</v>
      </c>
      <c r="P1422" s="278">
        <v>92.7</v>
      </c>
      <c r="Q1422" s="278">
        <v>92.9</v>
      </c>
      <c r="R1422" s="278">
        <v>90.1</v>
      </c>
      <c r="S1422" s="278">
        <v>89.2</v>
      </c>
      <c r="T1422" s="278">
        <v>88.4</v>
      </c>
      <c r="U1422" s="278">
        <v>86.9</v>
      </c>
      <c r="V1422" s="278">
        <v>91</v>
      </c>
      <c r="W1422" s="278">
        <v>92.7</v>
      </c>
      <c r="X1422" s="278">
        <v>93.4</v>
      </c>
      <c r="Y1422" s="278">
        <v>94.6</v>
      </c>
      <c r="Z1422" s="278">
        <v>94.9</v>
      </c>
      <c r="AA1422" s="278">
        <v>93.2</v>
      </c>
      <c r="AB1422" s="278">
        <v>93.7</v>
      </c>
      <c r="AC1422" s="278">
        <v>94</v>
      </c>
      <c r="AD1422" s="278">
        <v>91.8</v>
      </c>
      <c r="AE1422" s="278">
        <v>91.1</v>
      </c>
      <c r="AF1422" s="278">
        <v>90.9</v>
      </c>
      <c r="AG1422" s="278">
        <v>97.199999999999989</v>
      </c>
      <c r="AH1422" s="278">
        <v>108.3</v>
      </c>
      <c r="AI1422" s="278">
        <v>105.6</v>
      </c>
      <c r="AJ1422" s="278">
        <v>107.5</v>
      </c>
      <c r="AK1422" s="278">
        <v>105.69999999999999</v>
      </c>
      <c r="AL1422" s="278">
        <v>99.899999999999991</v>
      </c>
      <c r="AM1422" s="278">
        <v>109.1</v>
      </c>
      <c r="AN1422" s="278">
        <v>114.5</v>
      </c>
      <c r="AO1422" s="278">
        <v>129.1</v>
      </c>
      <c r="AP1422" s="278">
        <v>130.4</v>
      </c>
      <c r="AQ1422" s="278">
        <v>129.4</v>
      </c>
      <c r="AR1422" s="278">
        <v>140.9</v>
      </c>
      <c r="AS1422" s="278">
        <v>148.5</v>
      </c>
      <c r="AT1422" s="278">
        <v>146.4</v>
      </c>
      <c r="AU1422" s="278">
        <v>152.70000000000002</v>
      </c>
      <c r="AV1422" s="278">
        <v>155.10000000000002</v>
      </c>
      <c r="AW1422" s="278">
        <v>160.9</v>
      </c>
      <c r="AX1422" s="278">
        <v>169.5</v>
      </c>
      <c r="AY1422" s="278">
        <v>180.60000000000002</v>
      </c>
      <c r="AZ1422" s="278">
        <v>187.5</v>
      </c>
      <c r="BA1422" s="278">
        <v>206.5</v>
      </c>
      <c r="BB1422" s="278">
        <v>223</v>
      </c>
      <c r="BC1422" s="278">
        <v>237.3</v>
      </c>
      <c r="BD1422" s="278">
        <v>254.9</v>
      </c>
      <c r="BE1422" s="278">
        <v>279</v>
      </c>
      <c r="BF1422" s="278">
        <v>313.5</v>
      </c>
      <c r="BG1422" s="278">
        <v>326.2</v>
      </c>
      <c r="BH1422" s="278">
        <v>330.6</v>
      </c>
      <c r="BI1422" s="278">
        <v>307.89999999999998</v>
      </c>
      <c r="BJ1422" s="278">
        <v>307.39999999999998</v>
      </c>
      <c r="BK1422" s="278">
        <v>291.89999999999998</v>
      </c>
      <c r="BL1422" s="278">
        <v>283.09999999999997</v>
      </c>
      <c r="BM1422" s="278">
        <v>282.5</v>
      </c>
      <c r="BN1422" s="278">
        <v>285.7</v>
      </c>
      <c r="BO1422" s="278">
        <v>297.5</v>
      </c>
      <c r="BP1422" s="278">
        <v>300.5</v>
      </c>
      <c r="BQ1422" s="278">
        <v>315.89999999999998</v>
      </c>
      <c r="BR1422" s="278">
        <v>321</v>
      </c>
      <c r="BS1422" s="278">
        <v>336.3</v>
      </c>
      <c r="BT1422" s="278">
        <v>321.5</v>
      </c>
    </row>
    <row r="1423" spans="3:72" x14ac:dyDescent="0.2">
      <c r="C1423" s="89" t="s">
        <v>26</v>
      </c>
      <c r="D1423" s="24" t="s">
        <v>250</v>
      </c>
      <c r="E1423" s="251" t="s">
        <v>253</v>
      </c>
      <c r="F1423" s="28" t="s">
        <v>130</v>
      </c>
      <c r="G1423" s="207">
        <v>18.600000000000001</v>
      </c>
      <c r="H1423" s="278">
        <v>18.399999999999999</v>
      </c>
      <c r="I1423" s="278">
        <v>18.8</v>
      </c>
      <c r="J1423" s="278">
        <v>19</v>
      </c>
      <c r="K1423" s="278">
        <v>18</v>
      </c>
      <c r="L1423" s="278">
        <v>17.5</v>
      </c>
      <c r="M1423" s="278">
        <v>17.399999999999999</v>
      </c>
      <c r="N1423" s="278">
        <v>17.2</v>
      </c>
      <c r="O1423" s="278">
        <v>17</v>
      </c>
      <c r="P1423" s="278">
        <v>16.899999999999999</v>
      </c>
      <c r="Q1423" s="278">
        <v>16.899999999999999</v>
      </c>
      <c r="R1423" s="278">
        <v>15.9</v>
      </c>
      <c r="S1423" s="278">
        <v>15</v>
      </c>
      <c r="T1423" s="278">
        <v>14.7</v>
      </c>
      <c r="U1423" s="278">
        <v>14.2</v>
      </c>
      <c r="V1423" s="278">
        <v>14.3</v>
      </c>
      <c r="W1423" s="278">
        <v>14.4</v>
      </c>
      <c r="X1423" s="278">
        <v>14.2</v>
      </c>
      <c r="Y1423" s="278">
        <v>13.8</v>
      </c>
      <c r="Z1423" s="278">
        <v>13.4</v>
      </c>
      <c r="AA1423" s="278">
        <v>12.9</v>
      </c>
      <c r="AB1423" s="278">
        <v>12.5</v>
      </c>
      <c r="AC1423" s="278">
        <v>12</v>
      </c>
      <c r="AD1423" s="278">
        <v>11.5</v>
      </c>
      <c r="AE1423" s="278">
        <v>11</v>
      </c>
      <c r="AF1423" s="278">
        <v>14.4</v>
      </c>
      <c r="AG1423" s="278">
        <v>14.899999999999999</v>
      </c>
      <c r="AH1423" s="278">
        <v>13.600000000000001</v>
      </c>
      <c r="AI1423" s="278">
        <v>14.4</v>
      </c>
      <c r="AJ1423" s="278">
        <v>15.6</v>
      </c>
      <c r="AK1423" s="278">
        <v>16</v>
      </c>
      <c r="AL1423" s="278">
        <v>16.2</v>
      </c>
      <c r="AM1423" s="278">
        <v>17.3</v>
      </c>
      <c r="AN1423" s="278">
        <v>18.3</v>
      </c>
      <c r="AO1423" s="278">
        <v>18.600000000000001</v>
      </c>
      <c r="AP1423" s="278">
        <v>21.8</v>
      </c>
      <c r="AQ1423" s="278">
        <v>21</v>
      </c>
      <c r="AR1423" s="278">
        <v>26.8</v>
      </c>
      <c r="AS1423" s="278">
        <v>26.700000000000003</v>
      </c>
      <c r="AT1423" s="278">
        <v>26.200000000000003</v>
      </c>
      <c r="AU1423" s="278">
        <v>25.4</v>
      </c>
      <c r="AV1423" s="278">
        <v>26.2</v>
      </c>
      <c r="AW1423" s="278">
        <v>26.7</v>
      </c>
      <c r="AX1423" s="278">
        <v>26.6</v>
      </c>
      <c r="AY1423" s="278">
        <v>29.1</v>
      </c>
      <c r="AZ1423" s="278">
        <v>30.099999999999998</v>
      </c>
      <c r="BA1423" s="278">
        <v>32.1</v>
      </c>
      <c r="BB1423" s="278">
        <v>32.799999999999997</v>
      </c>
      <c r="BC1423" s="278">
        <v>33.700000000000003</v>
      </c>
      <c r="BD1423" s="278">
        <v>35.5</v>
      </c>
      <c r="BE1423" s="278">
        <v>38</v>
      </c>
      <c r="BF1423" s="278">
        <v>41.4</v>
      </c>
      <c r="BG1423" s="278">
        <v>42.3</v>
      </c>
      <c r="BH1423" s="278">
        <v>45.5</v>
      </c>
      <c r="BI1423" s="278">
        <v>43.3</v>
      </c>
      <c r="BJ1423" s="278">
        <v>42.7</v>
      </c>
      <c r="BK1423" s="278">
        <v>41.400000000000006</v>
      </c>
      <c r="BL1423" s="278">
        <v>40.700000000000003</v>
      </c>
      <c r="BM1423" s="278">
        <v>41.3</v>
      </c>
      <c r="BN1423" s="278">
        <v>41.8</v>
      </c>
      <c r="BO1423" s="278">
        <v>42.599999999999994</v>
      </c>
      <c r="BP1423" s="278">
        <v>42.599999999999994</v>
      </c>
      <c r="BQ1423" s="278">
        <v>46.2</v>
      </c>
      <c r="BR1423" s="278">
        <v>47.9</v>
      </c>
      <c r="BS1423" s="278">
        <v>49.599999999999994</v>
      </c>
      <c r="BT1423" s="278">
        <v>47.6</v>
      </c>
    </row>
    <row r="1424" spans="3:72" x14ac:dyDescent="0.2">
      <c r="C1424" s="89" t="s">
        <v>27</v>
      </c>
      <c r="D1424" s="24" t="s">
        <v>250</v>
      </c>
      <c r="E1424" s="251" t="s">
        <v>253</v>
      </c>
      <c r="F1424" s="28" t="s">
        <v>130</v>
      </c>
      <c r="G1424" s="207">
        <v>50.8</v>
      </c>
      <c r="H1424" s="278">
        <v>52</v>
      </c>
      <c r="I1424" s="278">
        <v>52.6</v>
      </c>
      <c r="J1424" s="278">
        <v>53.7</v>
      </c>
      <c r="K1424" s="278">
        <v>52</v>
      </c>
      <c r="L1424" s="278">
        <v>50.8</v>
      </c>
      <c r="M1424" s="278">
        <v>51.9</v>
      </c>
      <c r="N1424" s="278">
        <v>52.1</v>
      </c>
      <c r="O1424" s="278">
        <v>53.4</v>
      </c>
      <c r="P1424" s="278">
        <v>53.7</v>
      </c>
      <c r="Q1424" s="278">
        <v>54.3</v>
      </c>
      <c r="R1424" s="278">
        <v>52.6</v>
      </c>
      <c r="S1424" s="278">
        <v>52.3</v>
      </c>
      <c r="T1424" s="278">
        <v>52.1</v>
      </c>
      <c r="U1424" s="278">
        <v>51.6</v>
      </c>
      <c r="V1424" s="278">
        <v>54.1</v>
      </c>
      <c r="W1424" s="278">
        <v>55.2</v>
      </c>
      <c r="X1424" s="278">
        <v>55.5</v>
      </c>
      <c r="Y1424" s="278">
        <v>56.1</v>
      </c>
      <c r="Z1424" s="278">
        <v>56.3</v>
      </c>
      <c r="AA1424" s="278">
        <v>55.3</v>
      </c>
      <c r="AB1424" s="278">
        <v>55.4</v>
      </c>
      <c r="AC1424" s="278">
        <v>55.4</v>
      </c>
      <c r="AD1424" s="278">
        <v>53.5</v>
      </c>
      <c r="AE1424" s="278">
        <v>52.5</v>
      </c>
      <c r="AF1424" s="278">
        <v>52.1</v>
      </c>
      <c r="AG1424" s="278">
        <v>48.9</v>
      </c>
      <c r="AH1424" s="278">
        <v>52</v>
      </c>
      <c r="AI1424" s="278">
        <v>60.4</v>
      </c>
      <c r="AJ1424" s="278">
        <v>62.900000000000006</v>
      </c>
      <c r="AK1424" s="278">
        <v>62.6</v>
      </c>
      <c r="AL1424" s="278">
        <v>59.3</v>
      </c>
      <c r="AM1424" s="278">
        <v>59.899999999999991</v>
      </c>
      <c r="AN1424" s="278">
        <v>67.099999999999994</v>
      </c>
      <c r="AO1424" s="278">
        <v>71.400000000000006</v>
      </c>
      <c r="AP1424" s="278">
        <v>81.7</v>
      </c>
      <c r="AQ1424" s="278">
        <v>84.1</v>
      </c>
      <c r="AR1424" s="278">
        <v>83.699999999999989</v>
      </c>
      <c r="AS1424" s="278">
        <v>85.7</v>
      </c>
      <c r="AT1424" s="278">
        <v>91.3</v>
      </c>
      <c r="AU1424" s="278">
        <v>89.6</v>
      </c>
      <c r="AV1424" s="278">
        <v>88.2</v>
      </c>
      <c r="AW1424" s="278">
        <v>93.5</v>
      </c>
      <c r="AX1424" s="278">
        <v>99.1</v>
      </c>
      <c r="AY1424" s="278">
        <v>104.80000000000001</v>
      </c>
      <c r="AZ1424" s="278">
        <v>107.1</v>
      </c>
      <c r="BA1424" s="278">
        <v>116</v>
      </c>
      <c r="BB1424" s="278">
        <v>120.1</v>
      </c>
      <c r="BC1424" s="278">
        <v>125.8</v>
      </c>
      <c r="BD1424" s="278">
        <v>132</v>
      </c>
      <c r="BE1424" s="278">
        <v>139.30000000000001</v>
      </c>
      <c r="BF1424" s="278">
        <v>150.19999999999999</v>
      </c>
      <c r="BG1424" s="278">
        <v>158.19999999999999</v>
      </c>
      <c r="BH1424" s="278">
        <v>168.8</v>
      </c>
      <c r="BI1424" s="278">
        <v>161.19999999999999</v>
      </c>
      <c r="BJ1424" s="278">
        <v>157.89999999999998</v>
      </c>
      <c r="BK1424" s="278">
        <v>155.30000000000001</v>
      </c>
      <c r="BL1424" s="278">
        <v>152</v>
      </c>
      <c r="BM1424" s="278">
        <v>150.6</v>
      </c>
      <c r="BN1424" s="278">
        <v>151.19999999999999</v>
      </c>
      <c r="BO1424" s="278">
        <v>157.19999999999999</v>
      </c>
      <c r="BP1424" s="278">
        <v>160.6</v>
      </c>
      <c r="BQ1424" s="278">
        <v>165.6</v>
      </c>
      <c r="BR1424" s="278">
        <v>167.8</v>
      </c>
      <c r="BS1424" s="278">
        <v>175.3</v>
      </c>
      <c r="BT1424" s="278">
        <v>167.5</v>
      </c>
    </row>
    <row r="1425" spans="3:72" x14ac:dyDescent="0.2">
      <c r="C1425" s="89" t="s">
        <v>28</v>
      </c>
      <c r="D1425" s="24" t="s">
        <v>250</v>
      </c>
      <c r="E1425" s="251" t="s">
        <v>253</v>
      </c>
      <c r="F1425" s="28" t="s">
        <v>130</v>
      </c>
      <c r="G1425" s="207">
        <v>167.7</v>
      </c>
      <c r="H1425" s="278">
        <v>172.2</v>
      </c>
      <c r="I1425" s="278">
        <v>175.2</v>
      </c>
      <c r="J1425" s="278">
        <v>179.1</v>
      </c>
      <c r="K1425" s="278">
        <v>174.5</v>
      </c>
      <c r="L1425" s="278">
        <v>170.6</v>
      </c>
      <c r="M1425" s="278">
        <v>171.8</v>
      </c>
      <c r="N1425" s="278">
        <v>177</v>
      </c>
      <c r="O1425" s="278">
        <v>183</v>
      </c>
      <c r="P1425" s="278">
        <v>184.1</v>
      </c>
      <c r="Q1425" s="278">
        <v>185.2</v>
      </c>
      <c r="R1425" s="278">
        <v>180.79999999999998</v>
      </c>
      <c r="S1425" s="278">
        <v>180</v>
      </c>
      <c r="T1425" s="278">
        <v>182.2</v>
      </c>
      <c r="U1425" s="278">
        <v>183.6</v>
      </c>
      <c r="V1425" s="278">
        <v>194.29999999999998</v>
      </c>
      <c r="W1425" s="278">
        <v>200.5</v>
      </c>
      <c r="X1425" s="278">
        <v>200.7</v>
      </c>
      <c r="Y1425" s="278">
        <v>201.5</v>
      </c>
      <c r="Z1425" s="278">
        <v>202.1</v>
      </c>
      <c r="AA1425" s="278">
        <v>197.8</v>
      </c>
      <c r="AB1425" s="278">
        <v>200</v>
      </c>
      <c r="AC1425" s="278">
        <v>202</v>
      </c>
      <c r="AD1425" s="278">
        <v>197.5</v>
      </c>
      <c r="AE1425" s="278">
        <v>195.7</v>
      </c>
      <c r="AF1425" s="278">
        <v>184.89999999999998</v>
      </c>
      <c r="AG1425" s="278">
        <v>193.8</v>
      </c>
      <c r="AH1425" s="278">
        <v>217.8</v>
      </c>
      <c r="AI1425" s="278">
        <v>231.5</v>
      </c>
      <c r="AJ1425" s="278">
        <v>242.1</v>
      </c>
      <c r="AK1425" s="278">
        <v>236.70000000000002</v>
      </c>
      <c r="AL1425" s="278">
        <v>250.20000000000002</v>
      </c>
      <c r="AM1425" s="278">
        <v>243.89999999999998</v>
      </c>
      <c r="AN1425" s="278">
        <v>265.60000000000002</v>
      </c>
      <c r="AO1425" s="278">
        <v>288.8</v>
      </c>
      <c r="AP1425" s="278">
        <v>309.60000000000002</v>
      </c>
      <c r="AQ1425" s="278">
        <v>336</v>
      </c>
      <c r="AR1425" s="278">
        <v>339.1</v>
      </c>
      <c r="AS1425" s="278">
        <v>346.1</v>
      </c>
      <c r="AT1425" s="278">
        <v>344.7</v>
      </c>
      <c r="AU1425" s="278">
        <v>361.3</v>
      </c>
      <c r="AV1425" s="278">
        <v>375</v>
      </c>
      <c r="AW1425" s="278">
        <v>399</v>
      </c>
      <c r="AX1425" s="278">
        <v>438.5</v>
      </c>
      <c r="AY1425" s="278">
        <v>479.79999999999995</v>
      </c>
      <c r="AZ1425" s="278">
        <v>526</v>
      </c>
      <c r="BA1425" s="278">
        <v>579.59999999999991</v>
      </c>
      <c r="BB1425" s="278">
        <v>619.5</v>
      </c>
      <c r="BC1425" s="278">
        <v>641.79999999999995</v>
      </c>
      <c r="BD1425" s="278">
        <v>671.40000000000009</v>
      </c>
      <c r="BE1425" s="278">
        <v>714.40000000000009</v>
      </c>
      <c r="BF1425" s="278">
        <v>769.6</v>
      </c>
      <c r="BG1425" s="278">
        <v>795.5</v>
      </c>
      <c r="BH1425" s="278">
        <v>846.4</v>
      </c>
      <c r="BI1425" s="278">
        <v>826</v>
      </c>
      <c r="BJ1425" s="278">
        <v>826.6</v>
      </c>
      <c r="BK1425" s="278">
        <v>814.9</v>
      </c>
      <c r="BL1425" s="278">
        <v>813.19999999999993</v>
      </c>
      <c r="BM1425" s="278">
        <v>812.10000000000014</v>
      </c>
      <c r="BN1425" s="278">
        <v>852.7</v>
      </c>
      <c r="BO1425" s="278">
        <v>881.3</v>
      </c>
      <c r="BP1425" s="278">
        <v>889.2</v>
      </c>
      <c r="BQ1425" s="278">
        <v>912.5</v>
      </c>
      <c r="BR1425" s="278">
        <v>927.2</v>
      </c>
      <c r="BS1425" s="278">
        <v>973.5</v>
      </c>
      <c r="BT1425" s="278">
        <v>930.90000000000009</v>
      </c>
    </row>
    <row r="1426" spans="3:72" x14ac:dyDescent="0.2">
      <c r="C1426" s="89" t="s">
        <v>29</v>
      </c>
      <c r="D1426" s="24" t="s">
        <v>250</v>
      </c>
      <c r="E1426" s="251" t="s">
        <v>253</v>
      </c>
      <c r="F1426" s="28" t="s">
        <v>130</v>
      </c>
      <c r="G1426" s="207">
        <v>27.5</v>
      </c>
      <c r="H1426" s="278">
        <v>27.6</v>
      </c>
      <c r="I1426" s="278">
        <v>27.5</v>
      </c>
      <c r="J1426" s="278">
        <v>27.6</v>
      </c>
      <c r="K1426" s="278">
        <v>26.4</v>
      </c>
      <c r="L1426" s="278">
        <v>25.3</v>
      </c>
      <c r="M1426" s="278">
        <v>25.1</v>
      </c>
      <c r="N1426" s="278">
        <v>24.7</v>
      </c>
      <c r="O1426" s="278">
        <v>24.2</v>
      </c>
      <c r="P1426" s="278">
        <v>24</v>
      </c>
      <c r="Q1426" s="278">
        <v>23.9</v>
      </c>
      <c r="R1426" s="278">
        <v>22.7</v>
      </c>
      <c r="S1426" s="278">
        <v>21.7</v>
      </c>
      <c r="T1426" s="278">
        <v>21.3</v>
      </c>
      <c r="U1426" s="278">
        <v>20.7</v>
      </c>
      <c r="V1426" s="278">
        <v>21.3</v>
      </c>
      <c r="W1426" s="278">
        <v>21.4</v>
      </c>
      <c r="X1426" s="278">
        <v>21.5</v>
      </c>
      <c r="Y1426" s="278">
        <v>21.9</v>
      </c>
      <c r="Z1426" s="278">
        <v>21.9</v>
      </c>
      <c r="AA1426" s="278">
        <v>21.3</v>
      </c>
      <c r="AB1426" s="278">
        <v>21.4</v>
      </c>
      <c r="AC1426" s="278">
        <v>21.6</v>
      </c>
      <c r="AD1426" s="278">
        <v>21.2</v>
      </c>
      <c r="AE1426" s="278">
        <v>21.2</v>
      </c>
      <c r="AF1426" s="278">
        <v>20.799999999999997</v>
      </c>
      <c r="AG1426" s="278">
        <v>18.3</v>
      </c>
      <c r="AH1426" s="278">
        <v>22</v>
      </c>
      <c r="AI1426" s="278">
        <v>20.8</v>
      </c>
      <c r="AJ1426" s="278">
        <v>22.8</v>
      </c>
      <c r="AK1426" s="278">
        <v>23.200000000000003</v>
      </c>
      <c r="AL1426" s="278">
        <v>22.5</v>
      </c>
      <c r="AM1426" s="278">
        <v>24.7</v>
      </c>
      <c r="AN1426" s="278">
        <v>31.6</v>
      </c>
      <c r="AO1426" s="278">
        <v>33.4</v>
      </c>
      <c r="AP1426" s="278">
        <v>33.799999999999997</v>
      </c>
      <c r="AQ1426" s="278">
        <v>34.1</v>
      </c>
      <c r="AR1426" s="278">
        <v>34.200000000000003</v>
      </c>
      <c r="AS1426" s="278">
        <v>34.1</v>
      </c>
      <c r="AT1426" s="278">
        <v>34.799999999999997</v>
      </c>
      <c r="AU1426" s="278">
        <v>38.1</v>
      </c>
      <c r="AV1426" s="278">
        <v>38.200000000000003</v>
      </c>
      <c r="AW1426" s="278">
        <v>40.700000000000003</v>
      </c>
      <c r="AX1426" s="278">
        <v>42.9</v>
      </c>
      <c r="AY1426" s="278">
        <v>45.7</v>
      </c>
      <c r="AZ1426" s="278">
        <v>48.7</v>
      </c>
      <c r="BA1426" s="278">
        <v>52</v>
      </c>
      <c r="BB1426" s="278">
        <v>57</v>
      </c>
      <c r="BC1426" s="278">
        <v>60.4</v>
      </c>
      <c r="BD1426" s="278">
        <v>65</v>
      </c>
      <c r="BE1426" s="278">
        <v>70.800000000000011</v>
      </c>
      <c r="BF1426" s="278">
        <v>77</v>
      </c>
      <c r="BG1426" s="278">
        <v>82.4</v>
      </c>
      <c r="BH1426" s="278">
        <v>85.800000000000011</v>
      </c>
      <c r="BI1426" s="278">
        <v>82.6</v>
      </c>
      <c r="BJ1426" s="278">
        <v>83</v>
      </c>
      <c r="BK1426" s="278">
        <v>79.199999999999989</v>
      </c>
      <c r="BL1426" s="278">
        <v>76.7</v>
      </c>
      <c r="BM1426" s="278">
        <v>77.3</v>
      </c>
      <c r="BN1426" s="278">
        <v>78.800000000000011</v>
      </c>
      <c r="BO1426" s="278">
        <v>83.2</v>
      </c>
      <c r="BP1426" s="278">
        <v>88.1</v>
      </c>
      <c r="BQ1426" s="278">
        <v>93.5</v>
      </c>
      <c r="BR1426" s="278">
        <v>94.3</v>
      </c>
      <c r="BS1426" s="278">
        <v>98.199999999999989</v>
      </c>
      <c r="BT1426" s="278">
        <v>93.9</v>
      </c>
    </row>
    <row r="1427" spans="3:72" x14ac:dyDescent="0.2">
      <c r="C1427" s="89" t="s">
        <v>30</v>
      </c>
      <c r="D1427" s="24" t="s">
        <v>250</v>
      </c>
      <c r="E1427" s="251" t="s">
        <v>253</v>
      </c>
      <c r="F1427" s="28" t="s">
        <v>130</v>
      </c>
      <c r="G1427" s="207">
        <v>9.8000000000000007</v>
      </c>
      <c r="H1427" s="278">
        <v>10</v>
      </c>
      <c r="I1427" s="278">
        <v>10</v>
      </c>
      <c r="J1427" s="278">
        <v>10.3</v>
      </c>
      <c r="K1427" s="278">
        <v>10.199999999999999</v>
      </c>
      <c r="L1427" s="278">
        <v>9.9</v>
      </c>
      <c r="M1427" s="278">
        <v>10.1</v>
      </c>
      <c r="N1427" s="278">
        <v>10.199999999999999</v>
      </c>
      <c r="O1427" s="278">
        <v>10.4</v>
      </c>
      <c r="P1427" s="278">
        <v>10.5</v>
      </c>
      <c r="Q1427" s="278">
        <v>10.8</v>
      </c>
      <c r="R1427" s="278">
        <v>10.4</v>
      </c>
      <c r="S1427" s="278">
        <v>10.4</v>
      </c>
      <c r="T1427" s="278">
        <v>10.3</v>
      </c>
      <c r="U1427" s="278">
        <v>10.3</v>
      </c>
      <c r="V1427" s="278">
        <v>10.7</v>
      </c>
      <c r="W1427" s="278">
        <v>11</v>
      </c>
      <c r="X1427" s="278">
        <v>10.9</v>
      </c>
      <c r="Y1427" s="278">
        <v>11.1</v>
      </c>
      <c r="Z1427" s="278">
        <v>11.4</v>
      </c>
      <c r="AA1427" s="278">
        <v>11.1</v>
      </c>
      <c r="AB1427" s="278">
        <v>11.1</v>
      </c>
      <c r="AC1427" s="278">
        <v>11.2</v>
      </c>
      <c r="AD1427" s="278">
        <v>10.9</v>
      </c>
      <c r="AE1427" s="278">
        <v>10.8</v>
      </c>
      <c r="AF1427" s="278">
        <v>10.9</v>
      </c>
      <c r="AG1427" s="278">
        <v>11.1</v>
      </c>
      <c r="AH1427" s="278">
        <v>10.3</v>
      </c>
      <c r="AI1427" s="278">
        <v>10.899999999999999</v>
      </c>
      <c r="AJ1427" s="278">
        <v>10.5</v>
      </c>
      <c r="AK1427" s="278">
        <v>10.8</v>
      </c>
      <c r="AL1427" s="278">
        <v>11.2</v>
      </c>
      <c r="AM1427" s="278">
        <v>12</v>
      </c>
      <c r="AN1427" s="278">
        <v>11.8</v>
      </c>
      <c r="AO1427" s="278">
        <v>12.6</v>
      </c>
      <c r="AP1427" s="278">
        <v>14</v>
      </c>
      <c r="AQ1427" s="278">
        <v>16.799999999999997</v>
      </c>
      <c r="AR1427" s="278">
        <v>15.5</v>
      </c>
      <c r="AS1427" s="278">
        <v>16.7</v>
      </c>
      <c r="AT1427" s="278">
        <v>16.8</v>
      </c>
      <c r="AU1427" s="278">
        <v>16.3</v>
      </c>
      <c r="AV1427" s="278">
        <v>16.7</v>
      </c>
      <c r="AW1427" s="278">
        <v>18.7</v>
      </c>
      <c r="AX1427" s="278">
        <v>20.5</v>
      </c>
      <c r="AY1427" s="278">
        <v>23.6</v>
      </c>
      <c r="AZ1427" s="278">
        <v>25.8</v>
      </c>
      <c r="BA1427" s="278">
        <v>29.5</v>
      </c>
      <c r="BB1427" s="278">
        <v>31.5</v>
      </c>
      <c r="BC1427" s="278">
        <v>32.799999999999997</v>
      </c>
      <c r="BD1427" s="278">
        <v>33.9</v>
      </c>
      <c r="BE1427" s="278">
        <v>36.200000000000003</v>
      </c>
      <c r="BF1427" s="278">
        <v>40.1</v>
      </c>
      <c r="BG1427" s="278">
        <v>41.699999999999996</v>
      </c>
      <c r="BH1427" s="278">
        <v>44.400000000000006</v>
      </c>
      <c r="BI1427" s="278">
        <v>42.8</v>
      </c>
      <c r="BJ1427" s="278">
        <v>43.400000000000006</v>
      </c>
      <c r="BK1427" s="278">
        <v>42.6</v>
      </c>
      <c r="BL1427" s="278">
        <v>41.5</v>
      </c>
      <c r="BM1427" s="278">
        <v>39.900000000000006</v>
      </c>
      <c r="BN1427" s="278">
        <v>39.799999999999997</v>
      </c>
      <c r="BO1427" s="278">
        <v>41.900000000000006</v>
      </c>
      <c r="BP1427" s="278">
        <v>42.4</v>
      </c>
      <c r="BQ1427" s="278">
        <v>43.8</v>
      </c>
      <c r="BR1427" s="278">
        <v>45.8</v>
      </c>
      <c r="BS1427" s="278">
        <v>48.4</v>
      </c>
      <c r="BT1427" s="278">
        <v>45.7</v>
      </c>
    </row>
    <row r="1428" spans="3:72" x14ac:dyDescent="0.2">
      <c r="C1428" s="89" t="s">
        <v>31</v>
      </c>
      <c r="D1428" s="24" t="s">
        <v>250</v>
      </c>
      <c r="E1428" s="251" t="s">
        <v>253</v>
      </c>
      <c r="F1428" s="28" t="s">
        <v>130</v>
      </c>
      <c r="G1428" s="207">
        <v>76</v>
      </c>
      <c r="H1428" s="278">
        <v>77</v>
      </c>
      <c r="I1428" s="278">
        <v>77</v>
      </c>
      <c r="J1428" s="278">
        <v>78.400000000000006</v>
      </c>
      <c r="K1428" s="278">
        <v>76.099999999999994</v>
      </c>
      <c r="L1428" s="278">
        <v>73.7</v>
      </c>
      <c r="M1428" s="278">
        <v>74.2</v>
      </c>
      <c r="N1428" s="278">
        <v>74.3</v>
      </c>
      <c r="O1428" s="278">
        <v>74.5</v>
      </c>
      <c r="P1428" s="278">
        <v>74.900000000000006</v>
      </c>
      <c r="Q1428" s="278">
        <v>75.8</v>
      </c>
      <c r="R1428" s="278">
        <v>73.400000000000006</v>
      </c>
      <c r="S1428" s="278">
        <v>73.2</v>
      </c>
      <c r="T1428" s="278">
        <v>74.8</v>
      </c>
      <c r="U1428" s="278">
        <v>76.099999999999994</v>
      </c>
      <c r="V1428" s="278">
        <v>79.099999999999994</v>
      </c>
      <c r="W1428" s="278">
        <v>80.099999999999994</v>
      </c>
      <c r="X1428" s="278">
        <v>80.8</v>
      </c>
      <c r="Y1428" s="278">
        <v>82.1</v>
      </c>
      <c r="Z1428" s="278">
        <v>82.4</v>
      </c>
      <c r="AA1428" s="278">
        <v>80.8</v>
      </c>
      <c r="AB1428" s="278">
        <v>79.400000000000006</v>
      </c>
      <c r="AC1428" s="278">
        <v>78</v>
      </c>
      <c r="AD1428" s="278">
        <v>74.599999999999994</v>
      </c>
      <c r="AE1428" s="278">
        <v>72.7</v>
      </c>
      <c r="AF1428" s="278">
        <v>71.3</v>
      </c>
      <c r="AG1428" s="278">
        <v>65.400000000000006</v>
      </c>
      <c r="AH1428" s="278">
        <v>69.2</v>
      </c>
      <c r="AI1428" s="278">
        <v>69.2</v>
      </c>
      <c r="AJ1428" s="278">
        <v>78.599999999999994</v>
      </c>
      <c r="AK1428" s="278">
        <v>69.600000000000009</v>
      </c>
      <c r="AL1428" s="278">
        <v>76.5</v>
      </c>
      <c r="AM1428" s="278">
        <v>73.2</v>
      </c>
      <c r="AN1428" s="278">
        <v>76.099999999999994</v>
      </c>
      <c r="AO1428" s="278">
        <v>82.6</v>
      </c>
      <c r="AP1428" s="278">
        <v>89.2</v>
      </c>
      <c r="AQ1428" s="278">
        <v>93.5</v>
      </c>
      <c r="AR1428" s="278">
        <v>88.3</v>
      </c>
      <c r="AS1428" s="278">
        <v>90.9</v>
      </c>
      <c r="AT1428" s="278">
        <v>90.9</v>
      </c>
      <c r="AU1428" s="278">
        <v>91.2</v>
      </c>
      <c r="AV1428" s="278">
        <v>90.6</v>
      </c>
      <c r="AW1428" s="278">
        <v>95.699999999999989</v>
      </c>
      <c r="AX1428" s="278">
        <v>102.6</v>
      </c>
      <c r="AY1428" s="278">
        <v>110.5</v>
      </c>
      <c r="AZ1428" s="278">
        <v>115</v>
      </c>
      <c r="BA1428" s="278">
        <v>126.3</v>
      </c>
      <c r="BB1428" s="278">
        <v>131.80000000000001</v>
      </c>
      <c r="BC1428" s="278">
        <v>137.19999999999999</v>
      </c>
      <c r="BD1428" s="278">
        <v>141.9</v>
      </c>
      <c r="BE1428" s="278">
        <v>152.4</v>
      </c>
      <c r="BF1428" s="278">
        <v>163.19999999999999</v>
      </c>
      <c r="BG1428" s="278">
        <v>166.7</v>
      </c>
      <c r="BH1428" s="278">
        <v>179.39999999999998</v>
      </c>
      <c r="BI1428" s="278">
        <v>176.5</v>
      </c>
      <c r="BJ1428" s="278">
        <v>179.3</v>
      </c>
      <c r="BK1428" s="278">
        <v>173.9</v>
      </c>
      <c r="BL1428" s="278">
        <v>174.5</v>
      </c>
      <c r="BM1428" s="278">
        <v>171.1</v>
      </c>
      <c r="BN1428" s="278">
        <v>172.6</v>
      </c>
      <c r="BO1428" s="278">
        <v>181.3</v>
      </c>
      <c r="BP1428" s="278">
        <v>188.3</v>
      </c>
      <c r="BQ1428" s="278">
        <v>193.7</v>
      </c>
      <c r="BR1428" s="278">
        <v>197.1</v>
      </c>
      <c r="BS1428" s="278">
        <v>199.5</v>
      </c>
      <c r="BT1428" s="278">
        <v>190.7</v>
      </c>
    </row>
    <row r="1429" spans="3:72" x14ac:dyDescent="0.2">
      <c r="C1429" s="89" t="s">
        <v>32</v>
      </c>
      <c r="D1429" s="24" t="s">
        <v>250</v>
      </c>
      <c r="E1429" s="251" t="s">
        <v>253</v>
      </c>
      <c r="F1429" s="28" t="s">
        <v>130</v>
      </c>
      <c r="G1429" s="207">
        <v>6.2</v>
      </c>
      <c r="H1429" s="278">
        <v>6.2</v>
      </c>
      <c r="I1429" s="278">
        <v>6.2</v>
      </c>
      <c r="J1429" s="278">
        <v>6.1</v>
      </c>
      <c r="K1429" s="278">
        <v>5.9</v>
      </c>
      <c r="L1429" s="278">
        <v>5.7</v>
      </c>
      <c r="M1429" s="278">
        <v>5.6</v>
      </c>
      <c r="N1429" s="278">
        <v>5.4</v>
      </c>
      <c r="O1429" s="278">
        <v>5.4</v>
      </c>
      <c r="P1429" s="278">
        <v>5.3</v>
      </c>
      <c r="Q1429" s="278">
        <v>5</v>
      </c>
      <c r="R1429" s="278">
        <v>5</v>
      </c>
      <c r="S1429" s="278">
        <v>4.9000000000000004</v>
      </c>
      <c r="T1429" s="278">
        <v>4.7</v>
      </c>
      <c r="U1429" s="278">
        <v>4.5999999999999996</v>
      </c>
      <c r="V1429" s="278">
        <v>4.7</v>
      </c>
      <c r="W1429" s="278">
        <v>4.8</v>
      </c>
      <c r="X1429" s="278">
        <v>4.8</v>
      </c>
      <c r="Y1429" s="278">
        <v>5</v>
      </c>
      <c r="Z1429" s="278">
        <v>5.0999999999999996</v>
      </c>
      <c r="AA1429" s="278">
        <v>5.2</v>
      </c>
      <c r="AB1429" s="278">
        <v>5.0999999999999996</v>
      </c>
      <c r="AC1429" s="278">
        <v>5.0999999999999996</v>
      </c>
      <c r="AD1429" s="278">
        <v>5</v>
      </c>
      <c r="AE1429" s="278">
        <v>4.9000000000000004</v>
      </c>
      <c r="AF1429" s="278">
        <v>4.7</v>
      </c>
      <c r="AG1429" s="278">
        <v>4.7</v>
      </c>
      <c r="AH1429" s="278">
        <v>5.0999999999999996</v>
      </c>
      <c r="AI1429" s="278">
        <v>5.5</v>
      </c>
      <c r="AJ1429" s="278">
        <v>5.1999999999999993</v>
      </c>
      <c r="AK1429" s="278">
        <v>6.5</v>
      </c>
      <c r="AL1429" s="278">
        <v>4.8000000000000007</v>
      </c>
      <c r="AM1429" s="278">
        <v>5.6999999999999993</v>
      </c>
      <c r="AN1429" s="278">
        <v>6.7999999999999989</v>
      </c>
      <c r="AO1429" s="278">
        <v>6.2</v>
      </c>
      <c r="AP1429" s="278">
        <v>6.8</v>
      </c>
      <c r="AQ1429" s="278">
        <v>7.5</v>
      </c>
      <c r="AR1429" s="278">
        <v>7.3</v>
      </c>
      <c r="AS1429" s="278">
        <v>7.8</v>
      </c>
      <c r="AT1429" s="278">
        <v>8.1</v>
      </c>
      <c r="AU1429" s="278">
        <v>7.9</v>
      </c>
      <c r="AV1429" s="278">
        <v>8.2999999999999989</v>
      </c>
      <c r="AW1429" s="278">
        <v>8.8000000000000007</v>
      </c>
      <c r="AX1429" s="278">
        <v>9.4</v>
      </c>
      <c r="AY1429" s="278">
        <v>10.1</v>
      </c>
      <c r="AZ1429" s="278">
        <v>10.600000000000001</v>
      </c>
      <c r="BA1429" s="278">
        <v>11.600000000000001</v>
      </c>
      <c r="BB1429" s="278">
        <v>12.200000000000001</v>
      </c>
      <c r="BC1429" s="278">
        <v>13.1</v>
      </c>
      <c r="BD1429" s="278">
        <v>13.8</v>
      </c>
      <c r="BE1429" s="278">
        <v>15.3</v>
      </c>
      <c r="BF1429" s="278">
        <v>16.5</v>
      </c>
      <c r="BG1429" s="278">
        <v>17.100000000000001</v>
      </c>
      <c r="BH1429" s="278">
        <v>17.600000000000001</v>
      </c>
      <c r="BI1429" s="278">
        <v>17.2</v>
      </c>
      <c r="BJ1429" s="278">
        <v>17</v>
      </c>
      <c r="BK1429" s="278">
        <v>16.5</v>
      </c>
      <c r="BL1429" s="278">
        <v>16.399999999999999</v>
      </c>
      <c r="BM1429" s="278">
        <v>16.2</v>
      </c>
      <c r="BN1429" s="278">
        <v>16.8</v>
      </c>
      <c r="BO1429" s="278">
        <v>17.5</v>
      </c>
      <c r="BP1429" s="278">
        <v>17.5</v>
      </c>
      <c r="BQ1429" s="278">
        <v>17.7</v>
      </c>
      <c r="BR1429" s="278">
        <v>18.399999999999999</v>
      </c>
      <c r="BS1429" s="278">
        <v>19.100000000000001</v>
      </c>
      <c r="BT1429" s="278">
        <v>18</v>
      </c>
    </row>
    <row r="1430" spans="3:72" x14ac:dyDescent="0.2">
      <c r="C1430" s="90" t="s">
        <v>33</v>
      </c>
      <c r="D1430" s="103" t="s">
        <v>250</v>
      </c>
      <c r="E1430" s="252" t="s">
        <v>253</v>
      </c>
      <c r="F1430" s="91" t="s">
        <v>130</v>
      </c>
      <c r="G1430" s="208">
        <v>1011.3999999999999</v>
      </c>
      <c r="H1430" s="279">
        <v>1026.8999999999999</v>
      </c>
      <c r="I1430" s="279">
        <v>1033.5</v>
      </c>
      <c r="J1430" s="279">
        <v>1051.3999999999999</v>
      </c>
      <c r="K1430" s="279">
        <v>1020.6999999999999</v>
      </c>
      <c r="L1430" s="279">
        <v>988.9</v>
      </c>
      <c r="M1430" s="279">
        <v>993.20000000000016</v>
      </c>
      <c r="N1430" s="279">
        <v>1001.4</v>
      </c>
      <c r="O1430" s="279">
        <v>1013</v>
      </c>
      <c r="P1430" s="279">
        <v>1015.9</v>
      </c>
      <c r="Q1430" s="279">
        <v>1021.6999999999998</v>
      </c>
      <c r="R1430" s="279">
        <v>991.30000000000007</v>
      </c>
      <c r="S1430" s="279">
        <v>981.49999999999989</v>
      </c>
      <c r="T1430" s="279">
        <v>982.49999999999989</v>
      </c>
      <c r="U1430" s="279">
        <v>976.90000000000009</v>
      </c>
      <c r="V1430" s="279">
        <v>1019.3000000000001</v>
      </c>
      <c r="W1430" s="279">
        <v>1037.2999999999997</v>
      </c>
      <c r="X1430" s="279">
        <v>1041.8999999999999</v>
      </c>
      <c r="Y1430" s="279">
        <v>1052</v>
      </c>
      <c r="Z1430" s="279">
        <v>1053.6999999999998</v>
      </c>
      <c r="AA1430" s="279">
        <v>1030.5</v>
      </c>
      <c r="AB1430" s="279">
        <v>1027.3999999999999</v>
      </c>
      <c r="AC1430" s="279">
        <v>1023.6000000000001</v>
      </c>
      <c r="AD1430" s="279">
        <v>992.4</v>
      </c>
      <c r="AE1430" s="279">
        <v>975.80000000000007</v>
      </c>
      <c r="AF1430" s="279">
        <v>952.40000000000009</v>
      </c>
      <c r="AG1430" s="279">
        <v>976.5</v>
      </c>
      <c r="AH1430" s="279">
        <v>1038.2000000000003</v>
      </c>
      <c r="AI1430" s="279">
        <v>1047.5</v>
      </c>
      <c r="AJ1430" s="279">
        <v>1079.7999999999997</v>
      </c>
      <c r="AK1430" s="279">
        <v>1055.6000000000001</v>
      </c>
      <c r="AL1430" s="279">
        <v>1074.0999999999999</v>
      </c>
      <c r="AM1430" s="279">
        <v>1130.9000000000001</v>
      </c>
      <c r="AN1430" s="279">
        <v>1219.5999999999999</v>
      </c>
      <c r="AO1430" s="279">
        <v>1305.3000000000002</v>
      </c>
      <c r="AP1430" s="279">
        <v>1395.6000000000001</v>
      </c>
      <c r="AQ1430" s="279">
        <v>1478.5</v>
      </c>
      <c r="AR1430" s="279">
        <v>1524.8999999999996</v>
      </c>
      <c r="AS1430" s="279">
        <v>1561.1</v>
      </c>
      <c r="AT1430" s="279">
        <v>1566.9999999999995</v>
      </c>
      <c r="AU1430" s="279">
        <v>1615.5000000000002</v>
      </c>
      <c r="AV1430" s="279">
        <v>1641.3000000000002</v>
      </c>
      <c r="AW1430" s="279">
        <v>1738.4</v>
      </c>
      <c r="AX1430" s="279">
        <v>1861.9</v>
      </c>
      <c r="AY1430" s="279">
        <v>2011.6</v>
      </c>
      <c r="AZ1430" s="279">
        <v>2131.3000000000002</v>
      </c>
      <c r="BA1430" s="279">
        <v>2343.7000000000003</v>
      </c>
      <c r="BB1430" s="279">
        <v>2479.8000000000002</v>
      </c>
      <c r="BC1430" s="279">
        <v>2610.8000000000002</v>
      </c>
      <c r="BD1430" s="279">
        <v>2769.2000000000007</v>
      </c>
      <c r="BE1430" s="279">
        <v>2988.9000000000005</v>
      </c>
      <c r="BF1430" s="279">
        <v>3263.7999999999993</v>
      </c>
      <c r="BG1430" s="279">
        <v>3392.9</v>
      </c>
      <c r="BH1430" s="279">
        <v>3555.4999999999995</v>
      </c>
      <c r="BI1430" s="279">
        <v>3428.0000000000005</v>
      </c>
      <c r="BJ1430" s="279">
        <v>3416.7999999999997</v>
      </c>
      <c r="BK1430" s="279">
        <v>3324.5</v>
      </c>
      <c r="BL1430" s="279">
        <v>3260</v>
      </c>
      <c r="BM1430" s="279">
        <v>3221.3999999999996</v>
      </c>
      <c r="BN1430" s="279">
        <v>3301.6</v>
      </c>
      <c r="BO1430" s="279">
        <v>3428.5</v>
      </c>
      <c r="BP1430" s="279">
        <v>3479.3000000000006</v>
      </c>
      <c r="BQ1430" s="279">
        <v>3616.2999999999993</v>
      </c>
      <c r="BR1430" s="279">
        <v>3690.8</v>
      </c>
      <c r="BS1430" s="279">
        <v>3847.3</v>
      </c>
      <c r="BT1430" s="279">
        <v>3651.0000000000005</v>
      </c>
    </row>
    <row r="1431" spans="3:72" x14ac:dyDescent="0.2">
      <c r="C1431" s="21" t="s">
        <v>11</v>
      </c>
      <c r="D1431" s="123" t="s">
        <v>254</v>
      </c>
      <c r="E1431" s="266" t="s">
        <v>253</v>
      </c>
      <c r="F1431" s="21" t="s">
        <v>130</v>
      </c>
      <c r="G1431" s="203">
        <v>1348.6</v>
      </c>
      <c r="H1431" s="274">
        <v>1365.8000000000002</v>
      </c>
      <c r="I1431" s="274">
        <v>1383.7</v>
      </c>
      <c r="J1431" s="274">
        <v>1393.9</v>
      </c>
      <c r="K1431" s="274">
        <v>1372.6</v>
      </c>
      <c r="L1431" s="274">
        <v>1351.8</v>
      </c>
      <c r="M1431" s="274">
        <v>1363.5</v>
      </c>
      <c r="N1431" s="274">
        <v>1384</v>
      </c>
      <c r="O1431" s="274">
        <v>1404.4</v>
      </c>
      <c r="P1431" s="274">
        <v>1412.8</v>
      </c>
      <c r="Q1431" s="274">
        <v>1425.9</v>
      </c>
      <c r="R1431" s="274">
        <v>1414.2</v>
      </c>
      <c r="S1431" s="274">
        <v>1404.3</v>
      </c>
      <c r="T1431" s="274">
        <v>1417</v>
      </c>
      <c r="U1431" s="274">
        <v>1439.7</v>
      </c>
      <c r="V1431" s="274">
        <v>1474.1000000000001</v>
      </c>
      <c r="W1431" s="274">
        <v>1484.8000000000002</v>
      </c>
      <c r="X1431" s="274">
        <v>1499</v>
      </c>
      <c r="Y1431" s="274">
        <v>1518.8000000000002</v>
      </c>
      <c r="Z1431" s="274">
        <v>1533.2999999999997</v>
      </c>
      <c r="AA1431" s="274">
        <v>1501.8</v>
      </c>
      <c r="AB1431" s="274">
        <v>1489</v>
      </c>
      <c r="AC1431" s="274">
        <v>1480.6</v>
      </c>
      <c r="AD1431" s="274">
        <v>1457.9</v>
      </c>
      <c r="AE1431" s="274">
        <v>1426.1</v>
      </c>
      <c r="AF1431" s="274">
        <v>1379.1999999999998</v>
      </c>
      <c r="AG1431" s="274">
        <v>1360.4</v>
      </c>
      <c r="AH1431" s="274">
        <v>1375.6000000000001</v>
      </c>
      <c r="AI1431" s="274">
        <v>1372.4</v>
      </c>
      <c r="AJ1431" s="274">
        <v>1305.1000000000004</v>
      </c>
      <c r="AK1431" s="274">
        <v>1338.5</v>
      </c>
      <c r="AL1431" s="274">
        <v>1367</v>
      </c>
      <c r="AM1431" s="274">
        <v>1453.6999999999998</v>
      </c>
      <c r="AN1431" s="274">
        <v>1543.3000000000002</v>
      </c>
      <c r="AO1431" s="274">
        <v>1615.6</v>
      </c>
      <c r="AP1431" s="274">
        <v>1679.1000000000001</v>
      </c>
      <c r="AQ1431" s="274">
        <v>1699.1000000000001</v>
      </c>
      <c r="AR1431" s="274">
        <v>1639.9</v>
      </c>
      <c r="AS1431" s="274">
        <v>1563</v>
      </c>
      <c r="AT1431" s="274">
        <v>1557</v>
      </c>
      <c r="AU1431" s="274">
        <v>1604.6000000000001</v>
      </c>
      <c r="AV1431" s="274">
        <v>1686.6000000000001</v>
      </c>
      <c r="AW1431" s="274">
        <v>1742.6</v>
      </c>
      <c r="AX1431" s="274">
        <v>1797.8999999999999</v>
      </c>
      <c r="AY1431" s="274">
        <v>1876.6999999999998</v>
      </c>
      <c r="AZ1431" s="274">
        <v>1991</v>
      </c>
      <c r="BA1431" s="274">
        <v>2081.1000000000004</v>
      </c>
      <c r="BB1431" s="274">
        <v>2134.3999999999996</v>
      </c>
      <c r="BC1431" s="274">
        <v>2254.9</v>
      </c>
      <c r="BD1431" s="274">
        <v>2360</v>
      </c>
      <c r="BE1431" s="274">
        <v>2501.2999999999997</v>
      </c>
      <c r="BF1431" s="274">
        <v>2648</v>
      </c>
      <c r="BG1431" s="274">
        <v>2765.4</v>
      </c>
      <c r="BH1431" s="274">
        <v>2744.1</v>
      </c>
      <c r="BI1431" s="274">
        <v>2563.5</v>
      </c>
      <c r="BJ1431" s="274">
        <v>2518.7000000000003</v>
      </c>
      <c r="BK1431" s="274">
        <v>2451.7000000000003</v>
      </c>
      <c r="BL1431" s="274">
        <v>2307</v>
      </c>
      <c r="BM1431" s="274">
        <v>2239.2999999999997</v>
      </c>
      <c r="BN1431" s="274">
        <v>2289.4</v>
      </c>
      <c r="BO1431" s="274">
        <v>2352.6999999999998</v>
      </c>
      <c r="BP1431" s="274">
        <v>2409</v>
      </c>
      <c r="BQ1431" s="274">
        <v>2489.8000000000002</v>
      </c>
      <c r="BR1431" s="274">
        <v>2567.3000000000002</v>
      </c>
      <c r="BS1431" s="274">
        <v>2645.7</v>
      </c>
      <c r="BT1431" s="274">
        <v>2523.1999999999998</v>
      </c>
    </row>
    <row r="1432" spans="3:72" x14ac:dyDescent="0.2">
      <c r="C1432" s="21" t="s">
        <v>17</v>
      </c>
      <c r="D1432" s="123" t="s">
        <v>254</v>
      </c>
      <c r="E1432" s="266" t="s">
        <v>253</v>
      </c>
      <c r="F1432" s="21" t="s">
        <v>130</v>
      </c>
      <c r="G1432" s="203">
        <v>270.39999999999998</v>
      </c>
      <c r="H1432" s="274">
        <v>275.39999999999998</v>
      </c>
      <c r="I1432" s="274">
        <v>281.09999999999997</v>
      </c>
      <c r="J1432" s="274">
        <v>285.60000000000002</v>
      </c>
      <c r="K1432" s="274">
        <v>281.8</v>
      </c>
      <c r="L1432" s="274">
        <v>276.2</v>
      </c>
      <c r="M1432" s="274">
        <v>279.2</v>
      </c>
      <c r="N1432" s="274">
        <v>283.89999999999998</v>
      </c>
      <c r="O1432" s="274">
        <v>286.7</v>
      </c>
      <c r="P1432" s="274">
        <v>291.40000000000003</v>
      </c>
      <c r="Q1432" s="274">
        <v>296.39999999999998</v>
      </c>
      <c r="R1432" s="274">
        <v>297.89999999999998</v>
      </c>
      <c r="S1432" s="274">
        <v>299.10000000000002</v>
      </c>
      <c r="T1432" s="274">
        <v>298.29999999999995</v>
      </c>
      <c r="U1432" s="274">
        <v>299.89999999999998</v>
      </c>
      <c r="V1432" s="274">
        <v>303.10000000000002</v>
      </c>
      <c r="W1432" s="274">
        <v>301.7</v>
      </c>
      <c r="X1432" s="274">
        <v>308.10000000000002</v>
      </c>
      <c r="Y1432" s="274">
        <v>314.39999999999998</v>
      </c>
      <c r="Z1432" s="274">
        <v>321.20000000000005</v>
      </c>
      <c r="AA1432" s="274">
        <v>318.89999999999998</v>
      </c>
      <c r="AB1432" s="274">
        <v>318</v>
      </c>
      <c r="AC1432" s="274">
        <v>318.40000000000003</v>
      </c>
      <c r="AD1432" s="274">
        <v>314.90000000000003</v>
      </c>
      <c r="AE1432" s="274">
        <v>311</v>
      </c>
      <c r="AF1432" s="274">
        <v>305.60000000000002</v>
      </c>
      <c r="AG1432" s="274">
        <v>285.10000000000002</v>
      </c>
      <c r="AH1432" s="274">
        <v>293.09999999999997</v>
      </c>
      <c r="AI1432" s="274">
        <v>287.10000000000002</v>
      </c>
      <c r="AJ1432" s="274">
        <v>272.2</v>
      </c>
      <c r="AK1432" s="274">
        <v>264.39999999999998</v>
      </c>
      <c r="AL1432" s="274">
        <v>281.09999999999997</v>
      </c>
      <c r="AM1432" s="274">
        <v>308</v>
      </c>
      <c r="AN1432" s="274">
        <v>320</v>
      </c>
      <c r="AO1432" s="274">
        <v>335.90000000000003</v>
      </c>
      <c r="AP1432" s="274">
        <v>354.1</v>
      </c>
      <c r="AQ1432" s="274">
        <v>363.6</v>
      </c>
      <c r="AR1432" s="274">
        <v>353.79999999999995</v>
      </c>
      <c r="AS1432" s="274">
        <v>343.7</v>
      </c>
      <c r="AT1432" s="274">
        <v>341.9</v>
      </c>
      <c r="AU1432" s="274">
        <v>351.5</v>
      </c>
      <c r="AV1432" s="274">
        <v>356.1</v>
      </c>
      <c r="AW1432" s="274">
        <v>383.6</v>
      </c>
      <c r="AX1432" s="274">
        <v>401.59999999999997</v>
      </c>
      <c r="AY1432" s="274">
        <v>418</v>
      </c>
      <c r="AZ1432" s="274">
        <v>444.90000000000015</v>
      </c>
      <c r="BA1432" s="274">
        <v>453.19999999999993</v>
      </c>
      <c r="BB1432" s="274">
        <v>468.20000000000005</v>
      </c>
      <c r="BC1432" s="274">
        <v>480.5</v>
      </c>
      <c r="BD1432" s="274">
        <v>495.5</v>
      </c>
      <c r="BE1432" s="274">
        <v>515.00000000000011</v>
      </c>
      <c r="BF1432" s="274">
        <v>532.79999999999995</v>
      </c>
      <c r="BG1432" s="274">
        <v>550.59999999999991</v>
      </c>
      <c r="BH1432" s="274">
        <v>557.10000000000014</v>
      </c>
      <c r="BI1432" s="274">
        <v>520.60000000000014</v>
      </c>
      <c r="BJ1432" s="274">
        <v>510.5</v>
      </c>
      <c r="BK1432" s="274">
        <v>494.2</v>
      </c>
      <c r="BL1432" s="274">
        <v>475.2</v>
      </c>
      <c r="BM1432" s="274">
        <v>460.69999999999993</v>
      </c>
      <c r="BN1432" s="274">
        <v>461.80000000000007</v>
      </c>
      <c r="BO1432" s="274">
        <v>471.2</v>
      </c>
      <c r="BP1432" s="274">
        <v>484.5</v>
      </c>
      <c r="BQ1432" s="274">
        <v>502.20000000000005</v>
      </c>
      <c r="BR1432" s="274">
        <v>515.5</v>
      </c>
      <c r="BS1432" s="274">
        <v>528.4</v>
      </c>
      <c r="BT1432" s="274">
        <v>504.20000000000005</v>
      </c>
    </row>
    <row r="1433" spans="3:72" x14ac:dyDescent="0.2">
      <c r="C1433" s="21" t="s">
        <v>18</v>
      </c>
      <c r="D1433" s="123" t="s">
        <v>254</v>
      </c>
      <c r="E1433" s="266" t="s">
        <v>253</v>
      </c>
      <c r="F1433" s="21" t="s">
        <v>130</v>
      </c>
      <c r="G1433" s="203">
        <v>193.70000000000002</v>
      </c>
      <c r="H1433" s="274">
        <v>197.5</v>
      </c>
      <c r="I1433" s="274">
        <v>202.3</v>
      </c>
      <c r="J1433" s="274">
        <v>207.2</v>
      </c>
      <c r="K1433" s="274">
        <v>204.8</v>
      </c>
      <c r="L1433" s="274">
        <v>200.00000000000003</v>
      </c>
      <c r="M1433" s="274">
        <v>203.9</v>
      </c>
      <c r="N1433" s="274">
        <v>206</v>
      </c>
      <c r="O1433" s="274">
        <v>203.89999999999998</v>
      </c>
      <c r="P1433" s="274">
        <v>203.7</v>
      </c>
      <c r="Q1433" s="274">
        <v>203.79999999999998</v>
      </c>
      <c r="R1433" s="274">
        <v>206.3</v>
      </c>
      <c r="S1433" s="274">
        <v>208</v>
      </c>
      <c r="T1433" s="274">
        <v>208.50000000000003</v>
      </c>
      <c r="U1433" s="274">
        <v>210.3</v>
      </c>
      <c r="V1433" s="274">
        <v>214</v>
      </c>
      <c r="W1433" s="274">
        <v>215</v>
      </c>
      <c r="X1433" s="274">
        <v>220.7</v>
      </c>
      <c r="Y1433" s="274">
        <v>225.1</v>
      </c>
      <c r="Z1433" s="274">
        <v>233</v>
      </c>
      <c r="AA1433" s="274">
        <v>234.3</v>
      </c>
      <c r="AB1433" s="274">
        <v>235.2</v>
      </c>
      <c r="AC1433" s="274">
        <v>236.7</v>
      </c>
      <c r="AD1433" s="274">
        <v>231.10000000000002</v>
      </c>
      <c r="AE1433" s="274">
        <v>225.39999999999998</v>
      </c>
      <c r="AF1433" s="274">
        <v>221.70000000000002</v>
      </c>
      <c r="AG1433" s="274">
        <v>217.4</v>
      </c>
      <c r="AH1433" s="274">
        <v>209.8</v>
      </c>
      <c r="AI1433" s="274">
        <v>212.99999999999997</v>
      </c>
      <c r="AJ1433" s="274">
        <v>206.7</v>
      </c>
      <c r="AK1433" s="274">
        <v>214.7</v>
      </c>
      <c r="AL1433" s="274">
        <v>221.90000000000003</v>
      </c>
      <c r="AM1433" s="274">
        <v>230.6</v>
      </c>
      <c r="AN1433" s="274">
        <v>236.79999999999998</v>
      </c>
      <c r="AO1433" s="274">
        <v>251.4</v>
      </c>
      <c r="AP1433" s="274">
        <v>261.10000000000002</v>
      </c>
      <c r="AQ1433" s="274">
        <v>268.5</v>
      </c>
      <c r="AR1433" s="274">
        <v>265.5</v>
      </c>
      <c r="AS1433" s="274">
        <v>257.7</v>
      </c>
      <c r="AT1433" s="274">
        <v>252.3</v>
      </c>
      <c r="AU1433" s="274">
        <v>253.60000000000002</v>
      </c>
      <c r="AV1433" s="274">
        <v>251.70000000000002</v>
      </c>
      <c r="AW1433" s="274">
        <v>271</v>
      </c>
      <c r="AX1433" s="274">
        <v>279.10000000000002</v>
      </c>
      <c r="AY1433" s="274">
        <v>288.10000000000002</v>
      </c>
      <c r="AZ1433" s="274">
        <v>300.79999999999995</v>
      </c>
      <c r="BA1433" s="274">
        <v>309.90000000000003</v>
      </c>
      <c r="BB1433" s="274">
        <v>313.2</v>
      </c>
      <c r="BC1433" s="274">
        <v>326.89999999999998</v>
      </c>
      <c r="BD1433" s="274">
        <v>332.09999999999997</v>
      </c>
      <c r="BE1433" s="274">
        <v>346.69999999999993</v>
      </c>
      <c r="BF1433" s="274">
        <v>360.99999999999994</v>
      </c>
      <c r="BG1433" s="274">
        <v>372.9</v>
      </c>
      <c r="BH1433" s="274">
        <v>377.70000000000005</v>
      </c>
      <c r="BI1433" s="274">
        <v>351.4</v>
      </c>
      <c r="BJ1433" s="274">
        <v>340.4</v>
      </c>
      <c r="BK1433" s="274">
        <v>336.1</v>
      </c>
      <c r="BL1433" s="274">
        <v>317.7</v>
      </c>
      <c r="BM1433" s="274">
        <v>304.59999999999997</v>
      </c>
      <c r="BN1433" s="274">
        <v>302.10000000000002</v>
      </c>
      <c r="BO1433" s="274">
        <v>307.70000000000005</v>
      </c>
      <c r="BP1433" s="274">
        <v>309.89999999999998</v>
      </c>
      <c r="BQ1433" s="274">
        <v>319</v>
      </c>
      <c r="BR1433" s="274">
        <v>326.39999999999998</v>
      </c>
      <c r="BS1433" s="274">
        <v>333.2</v>
      </c>
      <c r="BT1433" s="274">
        <v>316.8</v>
      </c>
    </row>
    <row r="1434" spans="3:72" x14ac:dyDescent="0.2">
      <c r="C1434" s="21" t="s">
        <v>19</v>
      </c>
      <c r="D1434" s="123" t="s">
        <v>254</v>
      </c>
      <c r="E1434" s="266" t="s">
        <v>253</v>
      </c>
      <c r="F1434" s="21" t="s">
        <v>130</v>
      </c>
      <c r="G1434" s="203">
        <v>98.9</v>
      </c>
      <c r="H1434" s="274">
        <v>100.5</v>
      </c>
      <c r="I1434" s="274">
        <v>102.60000000000001</v>
      </c>
      <c r="J1434" s="274">
        <v>106.4</v>
      </c>
      <c r="K1434" s="274">
        <v>106.70000000000002</v>
      </c>
      <c r="L1434" s="274">
        <v>106.89999999999999</v>
      </c>
      <c r="M1434" s="274">
        <v>111.1</v>
      </c>
      <c r="N1434" s="274">
        <v>115</v>
      </c>
      <c r="O1434" s="274">
        <v>118.30000000000001</v>
      </c>
      <c r="P1434" s="274">
        <v>122.80000000000001</v>
      </c>
      <c r="Q1434" s="274">
        <v>127.20000000000002</v>
      </c>
      <c r="R1434" s="274">
        <v>130.39999999999998</v>
      </c>
      <c r="S1434" s="274">
        <v>133.20000000000002</v>
      </c>
      <c r="T1434" s="274">
        <v>141.19999999999999</v>
      </c>
      <c r="U1434" s="274">
        <v>149.70000000000002</v>
      </c>
      <c r="V1434" s="274">
        <v>158</v>
      </c>
      <c r="W1434" s="274">
        <v>163.80000000000001</v>
      </c>
      <c r="X1434" s="274">
        <v>169.7</v>
      </c>
      <c r="Y1434" s="274">
        <v>175.7</v>
      </c>
      <c r="Z1434" s="274">
        <v>179.70000000000002</v>
      </c>
      <c r="AA1434" s="274">
        <v>178.89999999999998</v>
      </c>
      <c r="AB1434" s="274">
        <v>177.5</v>
      </c>
      <c r="AC1434" s="274">
        <v>177.2</v>
      </c>
      <c r="AD1434" s="274">
        <v>175.3</v>
      </c>
      <c r="AE1434" s="274">
        <v>172.6</v>
      </c>
      <c r="AF1434" s="274">
        <v>174.79999999999998</v>
      </c>
      <c r="AG1434" s="274">
        <v>170</v>
      </c>
      <c r="AH1434" s="274">
        <v>171.70000000000002</v>
      </c>
      <c r="AI1434" s="274">
        <v>167.5</v>
      </c>
      <c r="AJ1434" s="274">
        <v>167.4</v>
      </c>
      <c r="AK1434" s="274">
        <v>178.3</v>
      </c>
      <c r="AL1434" s="274">
        <v>173.8</v>
      </c>
      <c r="AM1434" s="274">
        <v>182.5</v>
      </c>
      <c r="AN1434" s="274">
        <v>196.90000000000003</v>
      </c>
      <c r="AO1434" s="274">
        <v>207.2</v>
      </c>
      <c r="AP1434" s="274">
        <v>213.89999999999998</v>
      </c>
      <c r="AQ1434" s="274">
        <v>219.8</v>
      </c>
      <c r="AR1434" s="274">
        <v>215.3</v>
      </c>
      <c r="AS1434" s="274">
        <v>212.2</v>
      </c>
      <c r="AT1434" s="274">
        <v>217</v>
      </c>
      <c r="AU1434" s="274">
        <v>233.5</v>
      </c>
      <c r="AV1434" s="274">
        <v>242.39999999999998</v>
      </c>
      <c r="AW1434" s="274">
        <v>265.60000000000002</v>
      </c>
      <c r="AX1434" s="274">
        <v>284.3</v>
      </c>
      <c r="AY1434" s="274">
        <v>309.70000000000005</v>
      </c>
      <c r="AZ1434" s="274">
        <v>342.50000000000006</v>
      </c>
      <c r="BA1434" s="274">
        <v>353.79999999999995</v>
      </c>
      <c r="BB1434" s="274">
        <v>362.3</v>
      </c>
      <c r="BC1434" s="274">
        <v>373.6</v>
      </c>
      <c r="BD1434" s="274">
        <v>386.5</v>
      </c>
      <c r="BE1434" s="274">
        <v>416.00000000000006</v>
      </c>
      <c r="BF1434" s="274">
        <v>434.49999999999994</v>
      </c>
      <c r="BG1434" s="274">
        <v>455.3</v>
      </c>
      <c r="BH1434" s="274">
        <v>457.1</v>
      </c>
      <c r="BI1434" s="274">
        <v>429.70000000000005</v>
      </c>
      <c r="BJ1434" s="274">
        <v>417.99999999999994</v>
      </c>
      <c r="BK1434" s="274">
        <v>406.8</v>
      </c>
      <c r="BL1434" s="274">
        <v>392.2</v>
      </c>
      <c r="BM1434" s="274">
        <v>378.00000000000006</v>
      </c>
      <c r="BN1434" s="274">
        <v>387.40000000000003</v>
      </c>
      <c r="BO1434" s="274">
        <v>397.90000000000003</v>
      </c>
      <c r="BP1434" s="274">
        <v>407.6</v>
      </c>
      <c r="BQ1434" s="274">
        <v>421.4</v>
      </c>
      <c r="BR1434" s="274">
        <v>435.49999999999994</v>
      </c>
      <c r="BS1434" s="274">
        <v>453.29999999999995</v>
      </c>
      <c r="BT1434" s="274">
        <v>420</v>
      </c>
    </row>
    <row r="1435" spans="3:72" x14ac:dyDescent="0.2">
      <c r="C1435" s="21" t="s">
        <v>20</v>
      </c>
      <c r="D1435" s="123" t="s">
        <v>254</v>
      </c>
      <c r="E1435" s="266" t="s">
        <v>253</v>
      </c>
      <c r="F1435" s="21" t="s">
        <v>130</v>
      </c>
      <c r="G1435" s="203">
        <v>223.3</v>
      </c>
      <c r="H1435" s="274">
        <v>225.2</v>
      </c>
      <c r="I1435" s="274">
        <v>226.6</v>
      </c>
      <c r="J1435" s="274">
        <v>229.5</v>
      </c>
      <c r="K1435" s="274">
        <v>225.9</v>
      </c>
      <c r="L1435" s="274">
        <v>228.1</v>
      </c>
      <c r="M1435" s="274">
        <v>235.9</v>
      </c>
      <c r="N1435" s="274">
        <v>245.1</v>
      </c>
      <c r="O1435" s="274">
        <v>254.8</v>
      </c>
      <c r="P1435" s="274">
        <v>264.10000000000002</v>
      </c>
      <c r="Q1435" s="274">
        <v>274.2</v>
      </c>
      <c r="R1435" s="274">
        <v>286</v>
      </c>
      <c r="S1435" s="274">
        <v>298.5</v>
      </c>
      <c r="T1435" s="274">
        <v>308.89999999999998</v>
      </c>
      <c r="U1435" s="274">
        <v>320</v>
      </c>
      <c r="V1435" s="274">
        <v>342.90000000000003</v>
      </c>
      <c r="W1435" s="274">
        <v>361.5</v>
      </c>
      <c r="X1435" s="274">
        <v>374.79999999999995</v>
      </c>
      <c r="Y1435" s="274">
        <v>388.8</v>
      </c>
      <c r="Z1435" s="274">
        <v>387.7</v>
      </c>
      <c r="AA1435" s="274">
        <v>376.9</v>
      </c>
      <c r="AB1435" s="274">
        <v>383.9</v>
      </c>
      <c r="AC1435" s="274">
        <v>393.4</v>
      </c>
      <c r="AD1435" s="274">
        <v>398.5</v>
      </c>
      <c r="AE1435" s="274">
        <v>401.9</v>
      </c>
      <c r="AF1435" s="274">
        <v>387.9</v>
      </c>
      <c r="AG1435" s="274">
        <v>373.09999999999997</v>
      </c>
      <c r="AH1435" s="274">
        <v>367.5</v>
      </c>
      <c r="AI1435" s="274">
        <v>379.6</v>
      </c>
      <c r="AJ1435" s="274">
        <v>350.6</v>
      </c>
      <c r="AK1435" s="274">
        <v>335.8</v>
      </c>
      <c r="AL1435" s="274">
        <v>331.8</v>
      </c>
      <c r="AM1435" s="274">
        <v>345.70000000000005</v>
      </c>
      <c r="AN1435" s="274">
        <v>368.90000000000003</v>
      </c>
      <c r="AO1435" s="274">
        <v>381.59999999999991</v>
      </c>
      <c r="AP1435" s="274">
        <v>400</v>
      </c>
      <c r="AQ1435" s="274">
        <v>407.29999999999995</v>
      </c>
      <c r="AR1435" s="274">
        <v>412.09999999999997</v>
      </c>
      <c r="AS1435" s="274">
        <v>423</v>
      </c>
      <c r="AT1435" s="274">
        <v>426.9</v>
      </c>
      <c r="AU1435" s="274">
        <v>430</v>
      </c>
      <c r="AV1435" s="274">
        <v>444.6</v>
      </c>
      <c r="AW1435" s="274">
        <v>466.7</v>
      </c>
      <c r="AX1435" s="274">
        <v>500.3</v>
      </c>
      <c r="AY1435" s="274">
        <v>552.80000000000007</v>
      </c>
      <c r="AZ1435" s="274">
        <v>574.9</v>
      </c>
      <c r="BA1435" s="274">
        <v>595.29999999999995</v>
      </c>
      <c r="BB1435" s="274">
        <v>614.79999999999995</v>
      </c>
      <c r="BC1435" s="274">
        <v>637.79999999999995</v>
      </c>
      <c r="BD1435" s="274">
        <v>667.59999999999991</v>
      </c>
      <c r="BE1435" s="274">
        <v>695.30000000000018</v>
      </c>
      <c r="BF1435" s="274">
        <v>730.30000000000007</v>
      </c>
      <c r="BG1435" s="274">
        <v>762.70000000000016</v>
      </c>
      <c r="BH1435" s="274">
        <v>746.5</v>
      </c>
      <c r="BI1435" s="274">
        <v>687.19999999999993</v>
      </c>
      <c r="BJ1435" s="274">
        <v>674.69999999999993</v>
      </c>
      <c r="BK1435" s="274">
        <v>658.8</v>
      </c>
      <c r="BL1435" s="274">
        <v>627.19999999999993</v>
      </c>
      <c r="BM1435" s="274">
        <v>616.4</v>
      </c>
      <c r="BN1435" s="274">
        <v>622.50000000000011</v>
      </c>
      <c r="BO1435" s="274">
        <v>645.30000000000007</v>
      </c>
      <c r="BP1435" s="274">
        <v>661.3</v>
      </c>
      <c r="BQ1435" s="274">
        <v>691.30000000000007</v>
      </c>
      <c r="BR1435" s="274">
        <v>710.69999999999982</v>
      </c>
      <c r="BS1435" s="274">
        <v>737.2</v>
      </c>
      <c r="BT1435" s="274">
        <v>692</v>
      </c>
    </row>
    <row r="1436" spans="3:72" x14ac:dyDescent="0.2">
      <c r="C1436" s="21" t="s">
        <v>21</v>
      </c>
      <c r="D1436" s="123" t="s">
        <v>254</v>
      </c>
      <c r="E1436" s="266" t="s">
        <v>253</v>
      </c>
      <c r="F1436" s="21" t="s">
        <v>130</v>
      </c>
      <c r="G1436" s="203">
        <v>106.89999999999999</v>
      </c>
      <c r="H1436" s="274">
        <v>109.2</v>
      </c>
      <c r="I1436" s="274">
        <v>112.30000000000001</v>
      </c>
      <c r="J1436" s="274">
        <v>114.5</v>
      </c>
      <c r="K1436" s="274">
        <v>113.6</v>
      </c>
      <c r="L1436" s="274">
        <v>110.99999999999999</v>
      </c>
      <c r="M1436" s="274">
        <v>112.49999999999999</v>
      </c>
      <c r="N1436" s="274">
        <v>114.79999999999998</v>
      </c>
      <c r="O1436" s="274">
        <v>115.69999999999999</v>
      </c>
      <c r="P1436" s="274">
        <v>116.1</v>
      </c>
      <c r="Q1436" s="274">
        <v>116.6</v>
      </c>
      <c r="R1436" s="274">
        <v>117.5</v>
      </c>
      <c r="S1436" s="274">
        <v>118.19999999999999</v>
      </c>
      <c r="T1436" s="274">
        <v>117.8</v>
      </c>
      <c r="U1436" s="274">
        <v>118.19999999999999</v>
      </c>
      <c r="V1436" s="274">
        <v>120.30000000000001</v>
      </c>
      <c r="W1436" s="274">
        <v>121.30000000000001</v>
      </c>
      <c r="X1436" s="274">
        <v>121.1</v>
      </c>
      <c r="Y1436" s="274">
        <v>121</v>
      </c>
      <c r="Z1436" s="274">
        <v>124.60000000000001</v>
      </c>
      <c r="AA1436" s="274">
        <v>123.5</v>
      </c>
      <c r="AB1436" s="274">
        <v>124.2</v>
      </c>
      <c r="AC1436" s="274">
        <v>125.6</v>
      </c>
      <c r="AD1436" s="274">
        <v>125.69999999999999</v>
      </c>
      <c r="AE1436" s="274">
        <v>124.9</v>
      </c>
      <c r="AF1436" s="274">
        <v>124.5</v>
      </c>
      <c r="AG1436" s="274">
        <v>121.4</v>
      </c>
      <c r="AH1436" s="274">
        <v>116.19999999999999</v>
      </c>
      <c r="AI1436" s="274">
        <v>116.9</v>
      </c>
      <c r="AJ1436" s="274">
        <v>114.30000000000001</v>
      </c>
      <c r="AK1436" s="274">
        <v>109.4</v>
      </c>
      <c r="AL1436" s="274">
        <v>113.7</v>
      </c>
      <c r="AM1436" s="274">
        <v>113.1</v>
      </c>
      <c r="AN1436" s="274">
        <v>116.39999999999998</v>
      </c>
      <c r="AO1436" s="274">
        <v>124.4</v>
      </c>
      <c r="AP1436" s="274">
        <v>132.5</v>
      </c>
      <c r="AQ1436" s="274">
        <v>135.79999999999998</v>
      </c>
      <c r="AR1436" s="274">
        <v>133.5</v>
      </c>
      <c r="AS1436" s="274">
        <v>131.9</v>
      </c>
      <c r="AT1436" s="274">
        <v>129.30000000000001</v>
      </c>
      <c r="AU1436" s="274">
        <v>130.69999999999999</v>
      </c>
      <c r="AV1436" s="274">
        <v>131.1</v>
      </c>
      <c r="AW1436" s="274">
        <v>138.30000000000001</v>
      </c>
      <c r="AX1436" s="274">
        <v>146.10000000000002</v>
      </c>
      <c r="AY1436" s="274">
        <v>155.60000000000002</v>
      </c>
      <c r="AZ1436" s="274">
        <v>166.2</v>
      </c>
      <c r="BA1436" s="274">
        <v>173.29999999999995</v>
      </c>
      <c r="BB1436" s="274">
        <v>180.2</v>
      </c>
      <c r="BC1436" s="274">
        <v>184.79999999999998</v>
      </c>
      <c r="BD1436" s="274">
        <v>190.8</v>
      </c>
      <c r="BE1436" s="274">
        <v>200.20000000000005</v>
      </c>
      <c r="BF1436" s="274">
        <v>206.70000000000005</v>
      </c>
      <c r="BG1436" s="274">
        <v>214.60000000000002</v>
      </c>
      <c r="BH1436" s="274">
        <v>216.89999999999998</v>
      </c>
      <c r="BI1436" s="274">
        <v>205</v>
      </c>
      <c r="BJ1436" s="274">
        <v>196.40000000000003</v>
      </c>
      <c r="BK1436" s="274">
        <v>191.10000000000002</v>
      </c>
      <c r="BL1436" s="274">
        <v>181.10000000000002</v>
      </c>
      <c r="BM1436" s="274">
        <v>176.6</v>
      </c>
      <c r="BN1436" s="274">
        <v>175.79999999999998</v>
      </c>
      <c r="BO1436" s="274">
        <v>178.2</v>
      </c>
      <c r="BP1436" s="274">
        <v>181.1</v>
      </c>
      <c r="BQ1436" s="274">
        <v>186.7</v>
      </c>
      <c r="BR1436" s="274">
        <v>190.8</v>
      </c>
      <c r="BS1436" s="274">
        <v>196.39999999999998</v>
      </c>
      <c r="BT1436" s="274">
        <v>188.39999999999998</v>
      </c>
    </row>
    <row r="1437" spans="3:72" x14ac:dyDescent="0.2">
      <c r="C1437" s="21" t="s">
        <v>22</v>
      </c>
      <c r="D1437" s="123" t="s">
        <v>254</v>
      </c>
      <c r="E1437" s="266" t="s">
        <v>253</v>
      </c>
      <c r="F1437" s="21" t="s">
        <v>130</v>
      </c>
      <c r="G1437" s="203">
        <v>472.20000000000005</v>
      </c>
      <c r="H1437" s="274">
        <v>478.1</v>
      </c>
      <c r="I1437" s="274">
        <v>484.2</v>
      </c>
      <c r="J1437" s="274">
        <v>490.79999999999995</v>
      </c>
      <c r="K1437" s="274">
        <v>482.3</v>
      </c>
      <c r="L1437" s="274">
        <v>468.09999999999991</v>
      </c>
      <c r="M1437" s="274">
        <v>467.3</v>
      </c>
      <c r="N1437" s="274">
        <v>473.8</v>
      </c>
      <c r="O1437" s="274">
        <v>477.6</v>
      </c>
      <c r="P1437" s="274">
        <v>478.3</v>
      </c>
      <c r="Q1437" s="274">
        <v>480.70000000000005</v>
      </c>
      <c r="R1437" s="274">
        <v>479.2</v>
      </c>
      <c r="S1437" s="274">
        <v>476.7</v>
      </c>
      <c r="T1437" s="274">
        <v>476.6</v>
      </c>
      <c r="U1437" s="274">
        <v>479.70000000000005</v>
      </c>
      <c r="V1437" s="274">
        <v>489.70000000000005</v>
      </c>
      <c r="W1437" s="274">
        <v>492.9</v>
      </c>
      <c r="X1437" s="274">
        <v>504.7</v>
      </c>
      <c r="Y1437" s="274">
        <v>517.1</v>
      </c>
      <c r="Z1437" s="274">
        <v>528.20000000000005</v>
      </c>
      <c r="AA1437" s="274">
        <v>524.9</v>
      </c>
      <c r="AB1437" s="274">
        <v>526</v>
      </c>
      <c r="AC1437" s="274">
        <v>528.5</v>
      </c>
      <c r="AD1437" s="274">
        <v>520.59999999999991</v>
      </c>
      <c r="AE1437" s="274">
        <v>511.4</v>
      </c>
      <c r="AF1437" s="274">
        <v>495.09999999999997</v>
      </c>
      <c r="AG1437" s="274">
        <v>478.6</v>
      </c>
      <c r="AH1437" s="274">
        <v>490.6</v>
      </c>
      <c r="AI1437" s="274">
        <v>471.79999999999995</v>
      </c>
      <c r="AJ1437" s="274">
        <v>466.1</v>
      </c>
      <c r="AK1437" s="274">
        <v>472</v>
      </c>
      <c r="AL1437" s="274">
        <v>492.9</v>
      </c>
      <c r="AM1437" s="274">
        <v>538.40000000000009</v>
      </c>
      <c r="AN1437" s="274">
        <v>559.6</v>
      </c>
      <c r="AO1437" s="274">
        <v>585.5</v>
      </c>
      <c r="AP1437" s="274">
        <v>603.09999999999991</v>
      </c>
      <c r="AQ1437" s="274">
        <v>632.20000000000005</v>
      </c>
      <c r="AR1437" s="274">
        <v>624.5</v>
      </c>
      <c r="AS1437" s="274">
        <v>613.5</v>
      </c>
      <c r="AT1437" s="274">
        <v>610.70000000000005</v>
      </c>
      <c r="AU1437" s="274">
        <v>636.1</v>
      </c>
      <c r="AV1437" s="274">
        <v>631.4</v>
      </c>
      <c r="AW1437" s="274">
        <v>676.2</v>
      </c>
      <c r="AX1437" s="274">
        <v>696.19999999999993</v>
      </c>
      <c r="AY1437" s="274">
        <v>704.10000000000014</v>
      </c>
      <c r="AZ1437" s="274">
        <v>730</v>
      </c>
      <c r="BA1437" s="274">
        <v>755.2</v>
      </c>
      <c r="BB1437" s="274">
        <v>766.9000000000002</v>
      </c>
      <c r="BC1437" s="274">
        <v>791.69999999999982</v>
      </c>
      <c r="BD1437" s="274">
        <v>810.99999999999977</v>
      </c>
      <c r="BE1437" s="274">
        <v>849.09999999999991</v>
      </c>
      <c r="BF1437" s="274">
        <v>878.00000000000011</v>
      </c>
      <c r="BG1437" s="274">
        <v>905.19999999999982</v>
      </c>
      <c r="BH1437" s="274">
        <v>898.9</v>
      </c>
      <c r="BI1437" s="274">
        <v>854.40000000000009</v>
      </c>
      <c r="BJ1437" s="274">
        <v>843.9000000000002</v>
      </c>
      <c r="BK1437" s="274">
        <v>822.9000000000002</v>
      </c>
      <c r="BL1437" s="274">
        <v>785.29999999999984</v>
      </c>
      <c r="BM1437" s="274">
        <v>747.5</v>
      </c>
      <c r="BN1437" s="274">
        <v>751.1</v>
      </c>
      <c r="BO1437" s="274">
        <v>772.2</v>
      </c>
      <c r="BP1437" s="274">
        <v>782.7</v>
      </c>
      <c r="BQ1437" s="274">
        <v>805.09999999999991</v>
      </c>
      <c r="BR1437" s="274">
        <v>822.9</v>
      </c>
      <c r="BS1437" s="274">
        <v>840</v>
      </c>
      <c r="BT1437" s="274">
        <v>806.2</v>
      </c>
    </row>
    <row r="1438" spans="3:72" x14ac:dyDescent="0.2">
      <c r="C1438" s="21" t="s">
        <v>23</v>
      </c>
      <c r="D1438" s="123" t="s">
        <v>254</v>
      </c>
      <c r="E1438" s="266" t="s">
        <v>253</v>
      </c>
      <c r="F1438" s="21" t="s">
        <v>130</v>
      </c>
      <c r="G1438" s="203">
        <v>441</v>
      </c>
      <c r="H1438" s="274">
        <v>438</v>
      </c>
      <c r="I1438" s="274">
        <v>434.4</v>
      </c>
      <c r="J1438" s="274">
        <v>431.19999999999993</v>
      </c>
      <c r="K1438" s="274">
        <v>417.3</v>
      </c>
      <c r="L1438" s="274">
        <v>400.6</v>
      </c>
      <c r="M1438" s="274">
        <v>392.5</v>
      </c>
      <c r="N1438" s="274">
        <v>385.5</v>
      </c>
      <c r="O1438" s="274">
        <v>380.5</v>
      </c>
      <c r="P1438" s="274">
        <v>375.90000000000003</v>
      </c>
      <c r="Q1438" s="274">
        <v>372.7</v>
      </c>
      <c r="R1438" s="274">
        <v>369.20000000000005</v>
      </c>
      <c r="S1438" s="274">
        <v>364.3</v>
      </c>
      <c r="T1438" s="274">
        <v>368.8</v>
      </c>
      <c r="U1438" s="274">
        <v>376.6</v>
      </c>
      <c r="V1438" s="274">
        <v>389.1</v>
      </c>
      <c r="W1438" s="274">
        <v>395.7</v>
      </c>
      <c r="X1438" s="274">
        <v>403.9</v>
      </c>
      <c r="Y1438" s="274">
        <v>414</v>
      </c>
      <c r="Z1438" s="274">
        <v>419.5</v>
      </c>
      <c r="AA1438" s="274">
        <v>412.29999999999995</v>
      </c>
      <c r="AB1438" s="274">
        <v>407.09999999999997</v>
      </c>
      <c r="AC1438" s="274">
        <v>404.2</v>
      </c>
      <c r="AD1438" s="274">
        <v>396.79999999999995</v>
      </c>
      <c r="AE1438" s="274">
        <v>385.40000000000003</v>
      </c>
      <c r="AF1438" s="274">
        <v>379.8</v>
      </c>
      <c r="AG1438" s="274">
        <v>373.20000000000005</v>
      </c>
      <c r="AH1438" s="274">
        <v>370.9</v>
      </c>
      <c r="AI1438" s="274">
        <v>369.2</v>
      </c>
      <c r="AJ1438" s="274">
        <v>360.2</v>
      </c>
      <c r="AK1438" s="274">
        <v>383.29999999999995</v>
      </c>
      <c r="AL1438" s="274">
        <v>351</v>
      </c>
      <c r="AM1438" s="274">
        <v>351</v>
      </c>
      <c r="AN1438" s="274">
        <v>363.1</v>
      </c>
      <c r="AO1438" s="274">
        <v>383.1</v>
      </c>
      <c r="AP1438" s="274">
        <v>400.8</v>
      </c>
      <c r="AQ1438" s="274">
        <v>406</v>
      </c>
      <c r="AR1438" s="274">
        <v>397.29999999999995</v>
      </c>
      <c r="AS1438" s="274">
        <v>391.3</v>
      </c>
      <c r="AT1438" s="274">
        <v>386.9</v>
      </c>
      <c r="AU1438" s="274">
        <v>406</v>
      </c>
      <c r="AV1438" s="274">
        <v>403.1</v>
      </c>
      <c r="AW1438" s="274">
        <v>435.5</v>
      </c>
      <c r="AX1438" s="274">
        <v>461.29999999999995</v>
      </c>
      <c r="AY1438" s="274">
        <v>461</v>
      </c>
      <c r="AZ1438" s="274">
        <v>478.79999999999995</v>
      </c>
      <c r="BA1438" s="274">
        <v>503.50000000000011</v>
      </c>
      <c r="BB1438" s="274">
        <v>526.1</v>
      </c>
      <c r="BC1438" s="274">
        <v>546</v>
      </c>
      <c r="BD1438" s="274">
        <v>572.39999999999986</v>
      </c>
      <c r="BE1438" s="274">
        <v>607.80000000000007</v>
      </c>
      <c r="BF1438" s="274">
        <v>639.90000000000009</v>
      </c>
      <c r="BG1438" s="274">
        <v>676.09999999999991</v>
      </c>
      <c r="BH1438" s="274">
        <v>682</v>
      </c>
      <c r="BI1438" s="274">
        <v>632.6</v>
      </c>
      <c r="BJ1438" s="274">
        <v>620.9</v>
      </c>
      <c r="BK1438" s="274">
        <v>595.30000000000007</v>
      </c>
      <c r="BL1438" s="274">
        <v>557.6</v>
      </c>
      <c r="BM1438" s="274">
        <v>531.5</v>
      </c>
      <c r="BN1438" s="274">
        <v>531.20000000000005</v>
      </c>
      <c r="BO1438" s="274">
        <v>545.60000000000014</v>
      </c>
      <c r="BP1438" s="274">
        <v>561.1</v>
      </c>
      <c r="BQ1438" s="274">
        <v>577.6</v>
      </c>
      <c r="BR1438" s="274">
        <v>590.29999999999995</v>
      </c>
      <c r="BS1438" s="274">
        <v>605.10000000000014</v>
      </c>
      <c r="BT1438" s="274">
        <v>586.20000000000005</v>
      </c>
    </row>
    <row r="1439" spans="3:72" x14ac:dyDescent="0.2">
      <c r="C1439" s="21" t="s">
        <v>24</v>
      </c>
      <c r="D1439" s="123" t="s">
        <v>254</v>
      </c>
      <c r="E1439" s="266" t="s">
        <v>253</v>
      </c>
      <c r="F1439" s="21" t="s">
        <v>130</v>
      </c>
      <c r="G1439" s="203">
        <v>1135</v>
      </c>
      <c r="H1439" s="274">
        <v>1165.8</v>
      </c>
      <c r="I1439" s="274">
        <v>1202.6999999999998</v>
      </c>
      <c r="J1439" s="274">
        <v>1248.4000000000001</v>
      </c>
      <c r="K1439" s="274">
        <v>1248.5</v>
      </c>
      <c r="L1439" s="274">
        <v>1253.1000000000001</v>
      </c>
      <c r="M1439" s="274">
        <v>1302.8</v>
      </c>
      <c r="N1439" s="274">
        <v>1357.1999999999998</v>
      </c>
      <c r="O1439" s="274">
        <v>1391.8000000000002</v>
      </c>
      <c r="P1439" s="274">
        <v>1427.4</v>
      </c>
      <c r="Q1439" s="274">
        <v>1467.5</v>
      </c>
      <c r="R1439" s="274">
        <v>1508.5</v>
      </c>
      <c r="S1439" s="274">
        <v>1542.3</v>
      </c>
      <c r="T1439" s="274">
        <v>1570.5000000000002</v>
      </c>
      <c r="U1439" s="274">
        <v>1619.3999999999999</v>
      </c>
      <c r="V1439" s="274">
        <v>1684.9</v>
      </c>
      <c r="W1439" s="274">
        <v>1728.7000000000003</v>
      </c>
      <c r="X1439" s="274">
        <v>1792.5</v>
      </c>
      <c r="Y1439" s="274">
        <v>1845.7</v>
      </c>
      <c r="Z1439" s="274">
        <v>1907.2</v>
      </c>
      <c r="AA1439" s="274">
        <v>1919.5</v>
      </c>
      <c r="AB1439" s="274">
        <v>1919.3</v>
      </c>
      <c r="AC1439" s="274">
        <v>1924.3000000000002</v>
      </c>
      <c r="AD1439" s="274">
        <v>1866.3000000000002</v>
      </c>
      <c r="AE1439" s="274">
        <v>1807.1</v>
      </c>
      <c r="AF1439" s="274">
        <v>1712.6999999999998</v>
      </c>
      <c r="AG1439" s="274">
        <v>1644.5000000000002</v>
      </c>
      <c r="AH1439" s="274">
        <v>1570</v>
      </c>
      <c r="AI1439" s="274">
        <v>1551</v>
      </c>
      <c r="AJ1439" s="274">
        <v>1534.5</v>
      </c>
      <c r="AK1439" s="274">
        <v>1478.7999999999997</v>
      </c>
      <c r="AL1439" s="274">
        <v>1608.2000000000003</v>
      </c>
      <c r="AM1439" s="274">
        <v>1740.3</v>
      </c>
      <c r="AN1439" s="274">
        <v>1823.7</v>
      </c>
      <c r="AO1439" s="274">
        <v>1930.4</v>
      </c>
      <c r="AP1439" s="274">
        <v>2041.6000000000004</v>
      </c>
      <c r="AQ1439" s="274">
        <v>2098.1999999999998</v>
      </c>
      <c r="AR1439" s="274">
        <v>2048.2000000000003</v>
      </c>
      <c r="AS1439" s="274">
        <v>1978.1</v>
      </c>
      <c r="AT1439" s="274">
        <v>1986.1</v>
      </c>
      <c r="AU1439" s="274">
        <v>2012.9</v>
      </c>
      <c r="AV1439" s="274">
        <v>2090.4</v>
      </c>
      <c r="AW1439" s="274">
        <v>2175.6999999999998</v>
      </c>
      <c r="AX1439" s="274">
        <v>2290.1</v>
      </c>
      <c r="AY1439" s="274">
        <v>2432.6</v>
      </c>
      <c r="AZ1439" s="274">
        <v>2565.7999999999993</v>
      </c>
      <c r="BA1439" s="274">
        <v>2645.3</v>
      </c>
      <c r="BB1439" s="274">
        <v>2694.6</v>
      </c>
      <c r="BC1439" s="274">
        <v>2797.2999999999997</v>
      </c>
      <c r="BD1439" s="274">
        <v>2907.4000000000005</v>
      </c>
      <c r="BE1439" s="274">
        <v>3035.8999999999996</v>
      </c>
      <c r="BF1439" s="274">
        <v>3174.3999999999996</v>
      </c>
      <c r="BG1439" s="274">
        <v>3282.5000000000005</v>
      </c>
      <c r="BH1439" s="274">
        <v>3284.7</v>
      </c>
      <c r="BI1439" s="274">
        <v>3084.0999999999995</v>
      </c>
      <c r="BJ1439" s="274">
        <v>3042.5</v>
      </c>
      <c r="BK1439" s="274">
        <v>2959.4999999999995</v>
      </c>
      <c r="BL1439" s="274">
        <v>2811.7999999999997</v>
      </c>
      <c r="BM1439" s="274">
        <v>2709.9</v>
      </c>
      <c r="BN1439" s="274">
        <v>2730.8</v>
      </c>
      <c r="BO1439" s="274">
        <v>2822.2000000000003</v>
      </c>
      <c r="BP1439" s="274">
        <v>2894.5</v>
      </c>
      <c r="BQ1439" s="274">
        <v>3004.7000000000003</v>
      </c>
      <c r="BR1439" s="274">
        <v>3085.7</v>
      </c>
      <c r="BS1439" s="274">
        <v>3190.9</v>
      </c>
      <c r="BT1439" s="274">
        <v>3057.2</v>
      </c>
    </row>
    <row r="1440" spans="3:72" x14ac:dyDescent="0.2">
      <c r="C1440" s="21" t="s">
        <v>25</v>
      </c>
      <c r="D1440" s="123" t="s">
        <v>254</v>
      </c>
      <c r="E1440" s="266" t="s">
        <v>253</v>
      </c>
      <c r="F1440" s="21" t="s">
        <v>130</v>
      </c>
      <c r="G1440" s="203">
        <v>708.39999999999986</v>
      </c>
      <c r="H1440" s="274">
        <v>718.1</v>
      </c>
      <c r="I1440" s="274">
        <v>728.40000000000009</v>
      </c>
      <c r="J1440" s="274">
        <v>746.60000000000014</v>
      </c>
      <c r="K1440" s="274">
        <v>742.90000000000009</v>
      </c>
      <c r="L1440" s="274">
        <v>735.30000000000007</v>
      </c>
      <c r="M1440" s="274">
        <v>749.8</v>
      </c>
      <c r="N1440" s="274">
        <v>776.5</v>
      </c>
      <c r="O1440" s="274">
        <v>798.90000000000009</v>
      </c>
      <c r="P1440" s="274">
        <v>811</v>
      </c>
      <c r="Q1440" s="274">
        <v>823.40000000000009</v>
      </c>
      <c r="R1440" s="274">
        <v>840.30000000000007</v>
      </c>
      <c r="S1440" s="274">
        <v>856.3</v>
      </c>
      <c r="T1440" s="274">
        <v>873.80000000000007</v>
      </c>
      <c r="U1440" s="274">
        <v>898.7</v>
      </c>
      <c r="V1440" s="274">
        <v>924.4</v>
      </c>
      <c r="W1440" s="274">
        <v>942.8</v>
      </c>
      <c r="X1440" s="274">
        <v>981.89999999999986</v>
      </c>
      <c r="Y1440" s="274">
        <v>1022.2</v>
      </c>
      <c r="Z1440" s="274">
        <v>1054</v>
      </c>
      <c r="AA1440" s="274">
        <v>1053.9000000000001</v>
      </c>
      <c r="AB1440" s="274">
        <v>1055.5999999999999</v>
      </c>
      <c r="AC1440" s="274">
        <v>1061.2</v>
      </c>
      <c r="AD1440" s="274">
        <v>1042.3</v>
      </c>
      <c r="AE1440" s="274">
        <v>1017.1</v>
      </c>
      <c r="AF1440" s="274">
        <v>1022.9000000000001</v>
      </c>
      <c r="AG1440" s="274">
        <v>999.5</v>
      </c>
      <c r="AH1440" s="274">
        <v>967.7</v>
      </c>
      <c r="AI1440" s="274">
        <v>977.90000000000009</v>
      </c>
      <c r="AJ1440" s="274">
        <v>948.5</v>
      </c>
      <c r="AK1440" s="274">
        <v>935</v>
      </c>
      <c r="AL1440" s="274">
        <v>935.10000000000014</v>
      </c>
      <c r="AM1440" s="274">
        <v>998</v>
      </c>
      <c r="AN1440" s="274">
        <v>1033.0999999999999</v>
      </c>
      <c r="AO1440" s="274">
        <v>1114.6000000000001</v>
      </c>
      <c r="AP1440" s="274">
        <v>1159.0999999999999</v>
      </c>
      <c r="AQ1440" s="274">
        <v>1178.6999999999998</v>
      </c>
      <c r="AR1440" s="274">
        <v>1144.7</v>
      </c>
      <c r="AS1440" s="274">
        <v>1103.3000000000002</v>
      </c>
      <c r="AT1440" s="274">
        <v>1109.7</v>
      </c>
      <c r="AU1440" s="274">
        <v>1156.1999999999998</v>
      </c>
      <c r="AV1440" s="274">
        <v>1167.9000000000001</v>
      </c>
      <c r="AW1440" s="274">
        <v>1233.8</v>
      </c>
      <c r="AX1440" s="274">
        <v>1286.2</v>
      </c>
      <c r="AY1440" s="274">
        <v>1351.2999999999997</v>
      </c>
      <c r="AZ1440" s="274">
        <v>1426</v>
      </c>
      <c r="BA1440" s="274">
        <v>1461.6999999999998</v>
      </c>
      <c r="BB1440" s="274">
        <v>1526</v>
      </c>
      <c r="BC1440" s="274">
        <v>1589.5000000000005</v>
      </c>
      <c r="BD1440" s="274">
        <v>1660.1999999999998</v>
      </c>
      <c r="BE1440" s="274">
        <v>1728.4000000000003</v>
      </c>
      <c r="BF1440" s="274">
        <v>1812.5</v>
      </c>
      <c r="BG1440" s="274">
        <v>1876.5999999999997</v>
      </c>
      <c r="BH1440" s="274">
        <v>1856.5</v>
      </c>
      <c r="BI1440" s="274">
        <v>1678.1</v>
      </c>
      <c r="BJ1440" s="274">
        <v>1630.2000000000003</v>
      </c>
      <c r="BK1440" s="274">
        <v>1572.8999999999996</v>
      </c>
      <c r="BL1440" s="274">
        <v>1493.4999999999998</v>
      </c>
      <c r="BM1440" s="274">
        <v>1450.7</v>
      </c>
      <c r="BN1440" s="274">
        <v>1477.1999999999998</v>
      </c>
      <c r="BO1440" s="274">
        <v>1527.8</v>
      </c>
      <c r="BP1440" s="274">
        <v>1571.9</v>
      </c>
      <c r="BQ1440" s="274">
        <v>1615.5</v>
      </c>
      <c r="BR1440" s="274">
        <v>1655.5</v>
      </c>
      <c r="BS1440" s="274">
        <v>1712.8000000000002</v>
      </c>
      <c r="BT1440" s="274">
        <v>1630.7</v>
      </c>
    </row>
    <row r="1441" spans="3:72" x14ac:dyDescent="0.2">
      <c r="C1441" s="21" t="s">
        <v>26</v>
      </c>
      <c r="D1441" s="123" t="s">
        <v>254</v>
      </c>
      <c r="E1441" s="266" t="s">
        <v>253</v>
      </c>
      <c r="F1441" s="21" t="s">
        <v>130</v>
      </c>
      <c r="G1441" s="203">
        <v>268</v>
      </c>
      <c r="H1441" s="274">
        <v>269.39999999999998</v>
      </c>
      <c r="I1441" s="274">
        <v>271.09999999999997</v>
      </c>
      <c r="J1441" s="274">
        <v>272</v>
      </c>
      <c r="K1441" s="274">
        <v>265.8</v>
      </c>
      <c r="L1441" s="274">
        <v>256</v>
      </c>
      <c r="M1441" s="274">
        <v>250.60000000000002</v>
      </c>
      <c r="N1441" s="274">
        <v>246.7</v>
      </c>
      <c r="O1441" s="274">
        <v>242.79999999999998</v>
      </c>
      <c r="P1441" s="274">
        <v>242</v>
      </c>
      <c r="Q1441" s="274">
        <v>241.3</v>
      </c>
      <c r="R1441" s="274">
        <v>234.8</v>
      </c>
      <c r="S1441" s="274">
        <v>228.5</v>
      </c>
      <c r="T1441" s="274">
        <v>227.3</v>
      </c>
      <c r="U1441" s="274">
        <v>228.10000000000002</v>
      </c>
      <c r="V1441" s="274">
        <v>226.89999999999998</v>
      </c>
      <c r="W1441" s="274">
        <v>223.1</v>
      </c>
      <c r="X1441" s="274">
        <v>220.8</v>
      </c>
      <c r="Y1441" s="274">
        <v>221.09999999999997</v>
      </c>
      <c r="Z1441" s="274">
        <v>220.2</v>
      </c>
      <c r="AA1441" s="274">
        <v>212.2</v>
      </c>
      <c r="AB1441" s="274">
        <v>206.2</v>
      </c>
      <c r="AC1441" s="274">
        <v>200.10000000000002</v>
      </c>
      <c r="AD1441" s="274">
        <v>195.90000000000003</v>
      </c>
      <c r="AE1441" s="274">
        <v>189.70000000000002</v>
      </c>
      <c r="AF1441" s="274">
        <v>188.9</v>
      </c>
      <c r="AG1441" s="274">
        <v>176.5</v>
      </c>
      <c r="AH1441" s="274">
        <v>173.8</v>
      </c>
      <c r="AI1441" s="274">
        <v>180.1</v>
      </c>
      <c r="AJ1441" s="274">
        <v>175.2</v>
      </c>
      <c r="AK1441" s="274">
        <v>182.10000000000002</v>
      </c>
      <c r="AL1441" s="274">
        <v>186.9</v>
      </c>
      <c r="AM1441" s="274">
        <v>195.5</v>
      </c>
      <c r="AN1441" s="274">
        <v>207.6</v>
      </c>
      <c r="AO1441" s="274">
        <v>220.5</v>
      </c>
      <c r="AP1441" s="274">
        <v>230.5</v>
      </c>
      <c r="AQ1441" s="274">
        <v>230.4</v>
      </c>
      <c r="AR1441" s="274">
        <v>233.4</v>
      </c>
      <c r="AS1441" s="274">
        <v>226.99999999999997</v>
      </c>
      <c r="AT1441" s="274">
        <v>225.6</v>
      </c>
      <c r="AU1441" s="274">
        <v>233.7</v>
      </c>
      <c r="AV1441" s="274">
        <v>224.5</v>
      </c>
      <c r="AW1441" s="274">
        <v>231.89999999999998</v>
      </c>
      <c r="AX1441" s="274">
        <v>239.6</v>
      </c>
      <c r="AY1441" s="274">
        <v>251.1</v>
      </c>
      <c r="AZ1441" s="274">
        <v>256.89999999999998</v>
      </c>
      <c r="BA1441" s="274">
        <v>263.09999999999997</v>
      </c>
      <c r="BB1441" s="274">
        <v>269.8</v>
      </c>
      <c r="BC1441" s="274">
        <v>280.59999999999991</v>
      </c>
      <c r="BD1441" s="274">
        <v>290.7</v>
      </c>
      <c r="BE1441" s="274">
        <v>303.3</v>
      </c>
      <c r="BF1441" s="274">
        <v>312.3</v>
      </c>
      <c r="BG1441" s="274">
        <v>322.5</v>
      </c>
      <c r="BH1441" s="274">
        <v>325.20000000000005</v>
      </c>
      <c r="BI1441" s="274">
        <v>304.89999999999998</v>
      </c>
      <c r="BJ1441" s="274">
        <v>302.7</v>
      </c>
      <c r="BK1441" s="274">
        <v>292.50000000000006</v>
      </c>
      <c r="BL1441" s="274">
        <v>276.8</v>
      </c>
      <c r="BM1441" s="274">
        <v>271.29999999999995</v>
      </c>
      <c r="BN1441" s="274">
        <v>272.8</v>
      </c>
      <c r="BO1441" s="274">
        <v>280.3</v>
      </c>
      <c r="BP1441" s="274">
        <v>287</v>
      </c>
      <c r="BQ1441" s="274">
        <v>298.3</v>
      </c>
      <c r="BR1441" s="274">
        <v>305.10000000000002</v>
      </c>
      <c r="BS1441" s="274">
        <v>312.60000000000002</v>
      </c>
      <c r="BT1441" s="274">
        <v>300.20000000000005</v>
      </c>
    </row>
    <row r="1442" spans="3:72" x14ac:dyDescent="0.2">
      <c r="C1442" s="21" t="s">
        <v>27</v>
      </c>
      <c r="D1442" s="123" t="s">
        <v>254</v>
      </c>
      <c r="E1442" s="266" t="s">
        <v>253</v>
      </c>
      <c r="F1442" s="21" t="s">
        <v>130</v>
      </c>
      <c r="G1442" s="203">
        <v>414.6</v>
      </c>
      <c r="H1442" s="274">
        <v>420.40000000000003</v>
      </c>
      <c r="I1442" s="274">
        <v>427.2</v>
      </c>
      <c r="J1442" s="274">
        <v>437.69999999999993</v>
      </c>
      <c r="K1442" s="274">
        <v>436.3</v>
      </c>
      <c r="L1442" s="274">
        <v>428.2</v>
      </c>
      <c r="M1442" s="274">
        <v>435.59999999999997</v>
      </c>
      <c r="N1442" s="274">
        <v>446</v>
      </c>
      <c r="O1442" s="274">
        <v>453.9</v>
      </c>
      <c r="P1442" s="274">
        <v>461.9</v>
      </c>
      <c r="Q1442" s="274">
        <v>471.89999999999992</v>
      </c>
      <c r="R1442" s="274">
        <v>479.9</v>
      </c>
      <c r="S1442" s="274">
        <v>487</v>
      </c>
      <c r="T1442" s="274">
        <v>490.2</v>
      </c>
      <c r="U1442" s="274">
        <v>497.5</v>
      </c>
      <c r="V1442" s="274">
        <v>524.79999999999995</v>
      </c>
      <c r="W1442" s="274">
        <v>545.5</v>
      </c>
      <c r="X1442" s="274">
        <v>570.30000000000007</v>
      </c>
      <c r="Y1442" s="274">
        <v>595.29999999999995</v>
      </c>
      <c r="Z1442" s="274">
        <v>609.70000000000005</v>
      </c>
      <c r="AA1442" s="274">
        <v>607</v>
      </c>
      <c r="AB1442" s="274">
        <v>610.20000000000005</v>
      </c>
      <c r="AC1442" s="274">
        <v>615.29999999999995</v>
      </c>
      <c r="AD1442" s="274">
        <v>615.19999999999993</v>
      </c>
      <c r="AE1442" s="274">
        <v>612.79999999999995</v>
      </c>
      <c r="AF1442" s="274">
        <v>611.40000000000009</v>
      </c>
      <c r="AG1442" s="274">
        <v>607.1</v>
      </c>
      <c r="AH1442" s="274">
        <v>610.5</v>
      </c>
      <c r="AI1442" s="274">
        <v>582.9</v>
      </c>
      <c r="AJ1442" s="274">
        <v>585.39999999999986</v>
      </c>
      <c r="AK1442" s="274">
        <v>566.29999999999995</v>
      </c>
      <c r="AL1442" s="274">
        <v>550.6</v>
      </c>
      <c r="AM1442" s="274">
        <v>569.5</v>
      </c>
      <c r="AN1442" s="274">
        <v>600.5</v>
      </c>
      <c r="AO1442" s="274">
        <v>635.5</v>
      </c>
      <c r="AP1442" s="274">
        <v>673.7</v>
      </c>
      <c r="AQ1442" s="274">
        <v>679.39999999999986</v>
      </c>
      <c r="AR1442" s="274">
        <v>661.3</v>
      </c>
      <c r="AS1442" s="274">
        <v>640.5</v>
      </c>
      <c r="AT1442" s="274">
        <v>639.90000000000009</v>
      </c>
      <c r="AU1442" s="274">
        <v>660.60000000000014</v>
      </c>
      <c r="AV1442" s="274">
        <v>647.6</v>
      </c>
      <c r="AW1442" s="274">
        <v>688.6</v>
      </c>
      <c r="AX1442" s="274">
        <v>717.7</v>
      </c>
      <c r="AY1442" s="274">
        <v>738.7</v>
      </c>
      <c r="AZ1442" s="274">
        <v>780.5</v>
      </c>
      <c r="BA1442" s="274">
        <v>799.8</v>
      </c>
      <c r="BB1442" s="274">
        <v>817.8</v>
      </c>
      <c r="BC1442" s="274">
        <v>845.30000000000018</v>
      </c>
      <c r="BD1442" s="274">
        <v>869.3</v>
      </c>
      <c r="BE1442" s="274">
        <v>902.49999999999989</v>
      </c>
      <c r="BF1442" s="274">
        <v>944.70000000000016</v>
      </c>
      <c r="BG1442" s="274">
        <v>989.6</v>
      </c>
      <c r="BH1442" s="274">
        <v>991.2</v>
      </c>
      <c r="BI1442" s="274">
        <v>931.39999999999986</v>
      </c>
      <c r="BJ1442" s="274">
        <v>913.8</v>
      </c>
      <c r="BK1442" s="274">
        <v>886.2</v>
      </c>
      <c r="BL1442" s="274">
        <v>839.00000000000011</v>
      </c>
      <c r="BM1442" s="274">
        <v>811.70000000000016</v>
      </c>
      <c r="BN1442" s="274">
        <v>813.40000000000009</v>
      </c>
      <c r="BO1442" s="274">
        <v>835.8</v>
      </c>
      <c r="BP1442" s="274">
        <v>847.69999999999993</v>
      </c>
      <c r="BQ1442" s="274">
        <v>864</v>
      </c>
      <c r="BR1442" s="274">
        <v>880.49999999999989</v>
      </c>
      <c r="BS1442" s="274">
        <v>903.8</v>
      </c>
      <c r="BT1442" s="274">
        <v>870.09999999999991</v>
      </c>
    </row>
    <row r="1443" spans="3:72" x14ac:dyDescent="0.2">
      <c r="C1443" s="21" t="s">
        <v>28</v>
      </c>
      <c r="D1443" s="123" t="s">
        <v>254</v>
      </c>
      <c r="E1443" s="266" t="s">
        <v>253</v>
      </c>
      <c r="F1443" s="21" t="s">
        <v>130</v>
      </c>
      <c r="G1443" s="203">
        <v>846.8</v>
      </c>
      <c r="H1443" s="274">
        <v>882.2</v>
      </c>
      <c r="I1443" s="274">
        <v>919.7</v>
      </c>
      <c r="J1443" s="274">
        <v>962.7</v>
      </c>
      <c r="K1443" s="274">
        <v>975.7</v>
      </c>
      <c r="L1443" s="274">
        <v>967.6</v>
      </c>
      <c r="M1443" s="274">
        <v>995.3</v>
      </c>
      <c r="N1443" s="274">
        <v>1038.8000000000002</v>
      </c>
      <c r="O1443" s="274">
        <v>1076.3</v>
      </c>
      <c r="P1443" s="274">
        <v>1114.5999999999999</v>
      </c>
      <c r="Q1443" s="274">
        <v>1159.2</v>
      </c>
      <c r="R1443" s="274">
        <v>1178.3999999999999</v>
      </c>
      <c r="S1443" s="274">
        <v>1200.0999999999999</v>
      </c>
      <c r="T1443" s="274">
        <v>1233.8000000000002</v>
      </c>
      <c r="U1443" s="274">
        <v>1274.3000000000002</v>
      </c>
      <c r="V1443" s="274">
        <v>1336.3</v>
      </c>
      <c r="W1443" s="274">
        <v>1379.1</v>
      </c>
      <c r="X1443" s="274">
        <v>1452.7</v>
      </c>
      <c r="Y1443" s="274">
        <v>1525.3</v>
      </c>
      <c r="Z1443" s="274">
        <v>1570.7</v>
      </c>
      <c r="AA1443" s="274">
        <v>1574.8</v>
      </c>
      <c r="AB1443" s="274">
        <v>1565.7</v>
      </c>
      <c r="AC1443" s="274">
        <v>1562.7</v>
      </c>
      <c r="AD1443" s="274">
        <v>1539.8</v>
      </c>
      <c r="AE1443" s="274">
        <v>1524</v>
      </c>
      <c r="AF1443" s="274">
        <v>1397.3</v>
      </c>
      <c r="AG1443" s="274">
        <v>1359.4</v>
      </c>
      <c r="AH1443" s="274">
        <v>1409.5</v>
      </c>
      <c r="AI1443" s="274">
        <v>1434.4</v>
      </c>
      <c r="AJ1443" s="274">
        <v>1348.8000000000002</v>
      </c>
      <c r="AK1443" s="274">
        <v>1339.4</v>
      </c>
      <c r="AL1443" s="274">
        <v>1469.5</v>
      </c>
      <c r="AM1443" s="274">
        <v>1534.3999999999999</v>
      </c>
      <c r="AN1443" s="274">
        <v>1565.6</v>
      </c>
      <c r="AO1443" s="274">
        <v>1655.1</v>
      </c>
      <c r="AP1443" s="274">
        <v>1754.3000000000002</v>
      </c>
      <c r="AQ1443" s="274">
        <v>1815.8000000000002</v>
      </c>
      <c r="AR1443" s="274">
        <v>1815.7</v>
      </c>
      <c r="AS1443" s="274">
        <v>1795.7</v>
      </c>
      <c r="AT1443" s="274">
        <v>1773.7000000000003</v>
      </c>
      <c r="AU1443" s="274">
        <v>1778.6</v>
      </c>
      <c r="AV1443" s="274">
        <v>1799.1999999999998</v>
      </c>
      <c r="AW1443" s="274">
        <v>1886.7</v>
      </c>
      <c r="AX1443" s="274">
        <v>2003.8</v>
      </c>
      <c r="AY1443" s="274">
        <v>2163.8000000000002</v>
      </c>
      <c r="AZ1443" s="274">
        <v>2311.1999999999998</v>
      </c>
      <c r="BA1443" s="274">
        <v>2416.0999999999995</v>
      </c>
      <c r="BB1443" s="274">
        <v>2493.3999999999996</v>
      </c>
      <c r="BC1443" s="274">
        <v>2574.3000000000002</v>
      </c>
      <c r="BD1443" s="274">
        <v>2693.8</v>
      </c>
      <c r="BE1443" s="274">
        <v>2822.0999999999995</v>
      </c>
      <c r="BF1443" s="274">
        <v>2971</v>
      </c>
      <c r="BG1443" s="274">
        <v>3047.6</v>
      </c>
      <c r="BH1443" s="274">
        <v>3109.3</v>
      </c>
      <c r="BI1443" s="274">
        <v>2980.9</v>
      </c>
      <c r="BJ1443" s="274">
        <v>2935.1</v>
      </c>
      <c r="BK1443" s="274">
        <v>2897.6</v>
      </c>
      <c r="BL1443" s="274">
        <v>2788.1</v>
      </c>
      <c r="BM1443" s="274">
        <v>2739.1000000000004</v>
      </c>
      <c r="BN1443" s="274">
        <v>2780.6999999999994</v>
      </c>
      <c r="BO1443" s="274">
        <v>2881.1000000000004</v>
      </c>
      <c r="BP1443" s="274">
        <v>2927.1</v>
      </c>
      <c r="BQ1443" s="274">
        <v>3018.4</v>
      </c>
      <c r="BR1443" s="274">
        <v>3096.9</v>
      </c>
      <c r="BS1443" s="274">
        <v>3211.4999999999995</v>
      </c>
      <c r="BT1443" s="274">
        <v>3103.7</v>
      </c>
    </row>
    <row r="1444" spans="3:72" x14ac:dyDescent="0.2">
      <c r="C1444" s="21" t="s">
        <v>29</v>
      </c>
      <c r="D1444" s="123" t="s">
        <v>254</v>
      </c>
      <c r="E1444" s="266" t="s">
        <v>253</v>
      </c>
      <c r="F1444" s="21" t="s">
        <v>130</v>
      </c>
      <c r="G1444" s="203">
        <v>173.7</v>
      </c>
      <c r="H1444" s="274">
        <v>176.7</v>
      </c>
      <c r="I1444" s="274">
        <v>180</v>
      </c>
      <c r="J1444" s="274">
        <v>182.8</v>
      </c>
      <c r="K1444" s="274">
        <v>180.2</v>
      </c>
      <c r="L1444" s="274">
        <v>180.5</v>
      </c>
      <c r="M1444" s="274">
        <v>185.9</v>
      </c>
      <c r="N1444" s="274">
        <v>192.7</v>
      </c>
      <c r="O1444" s="274">
        <v>198.89999999999998</v>
      </c>
      <c r="P1444" s="274">
        <v>201.10000000000002</v>
      </c>
      <c r="Q1444" s="274">
        <v>204.5</v>
      </c>
      <c r="R1444" s="274">
        <v>206.4</v>
      </c>
      <c r="S1444" s="274">
        <v>207.7</v>
      </c>
      <c r="T1444" s="274">
        <v>211</v>
      </c>
      <c r="U1444" s="274">
        <v>217</v>
      </c>
      <c r="V1444" s="274">
        <v>224.2</v>
      </c>
      <c r="W1444" s="274">
        <v>228.7</v>
      </c>
      <c r="X1444" s="274">
        <v>235.8</v>
      </c>
      <c r="Y1444" s="274">
        <v>243.60000000000002</v>
      </c>
      <c r="Z1444" s="274">
        <v>248.60000000000002</v>
      </c>
      <c r="AA1444" s="274">
        <v>246.2</v>
      </c>
      <c r="AB1444" s="274">
        <v>243.7</v>
      </c>
      <c r="AC1444" s="274">
        <v>241.5</v>
      </c>
      <c r="AD1444" s="274">
        <v>240.39999999999998</v>
      </c>
      <c r="AE1444" s="274">
        <v>237.3</v>
      </c>
      <c r="AF1444" s="274">
        <v>228.39999999999998</v>
      </c>
      <c r="AG1444" s="274">
        <v>225.2</v>
      </c>
      <c r="AH1444" s="274">
        <v>223.39999999999998</v>
      </c>
      <c r="AI1444" s="274">
        <v>213</v>
      </c>
      <c r="AJ1444" s="274">
        <v>228.9</v>
      </c>
      <c r="AK1444" s="274">
        <v>235.79999999999998</v>
      </c>
      <c r="AL1444" s="274">
        <v>236.6</v>
      </c>
      <c r="AM1444" s="274">
        <v>236.4</v>
      </c>
      <c r="AN1444" s="274">
        <v>254.2</v>
      </c>
      <c r="AO1444" s="274">
        <v>270.60000000000002</v>
      </c>
      <c r="AP1444" s="274">
        <v>289</v>
      </c>
      <c r="AQ1444" s="274">
        <v>292</v>
      </c>
      <c r="AR1444" s="274">
        <v>284.10000000000002</v>
      </c>
      <c r="AS1444" s="274">
        <v>274.70000000000005</v>
      </c>
      <c r="AT1444" s="274">
        <v>276.5</v>
      </c>
      <c r="AU1444" s="274">
        <v>277.39999999999998</v>
      </c>
      <c r="AV1444" s="274">
        <v>278.10000000000002</v>
      </c>
      <c r="AW1444" s="274">
        <v>309.10000000000002</v>
      </c>
      <c r="AX1444" s="274">
        <v>331.5</v>
      </c>
      <c r="AY1444" s="274">
        <v>351</v>
      </c>
      <c r="AZ1444" s="274">
        <v>368.6</v>
      </c>
      <c r="BA1444" s="274">
        <v>388.00000000000006</v>
      </c>
      <c r="BB1444" s="274">
        <v>411.29999999999995</v>
      </c>
      <c r="BC1444" s="274">
        <v>434.8</v>
      </c>
      <c r="BD1444" s="274">
        <v>461.99999999999989</v>
      </c>
      <c r="BE1444" s="274">
        <v>483.00000000000006</v>
      </c>
      <c r="BF1444" s="274">
        <v>511.00000000000006</v>
      </c>
      <c r="BG1444" s="274">
        <v>542.79999999999995</v>
      </c>
      <c r="BH1444" s="274">
        <v>545.40000000000009</v>
      </c>
      <c r="BI1444" s="274">
        <v>508.2999999999999</v>
      </c>
      <c r="BJ1444" s="274">
        <v>509.3</v>
      </c>
      <c r="BK1444" s="274">
        <v>489.30000000000007</v>
      </c>
      <c r="BL1444" s="274">
        <v>465.09999999999991</v>
      </c>
      <c r="BM1444" s="274">
        <v>456.3</v>
      </c>
      <c r="BN1444" s="274">
        <v>464.40000000000003</v>
      </c>
      <c r="BO1444" s="274">
        <v>478.99999999999994</v>
      </c>
      <c r="BP1444" s="274">
        <v>498.80000000000007</v>
      </c>
      <c r="BQ1444" s="274">
        <v>518</v>
      </c>
      <c r="BR1444" s="274">
        <v>525.90000000000009</v>
      </c>
      <c r="BS1444" s="274">
        <v>539.20000000000005</v>
      </c>
      <c r="BT1444" s="274">
        <v>516.20000000000005</v>
      </c>
    </row>
    <row r="1445" spans="3:72" x14ac:dyDescent="0.2">
      <c r="C1445" s="21" t="s">
        <v>30</v>
      </c>
      <c r="D1445" s="123" t="s">
        <v>254</v>
      </c>
      <c r="E1445" s="266" t="s">
        <v>253</v>
      </c>
      <c r="F1445" s="21" t="s">
        <v>130</v>
      </c>
      <c r="G1445" s="203">
        <v>100.69999999999999</v>
      </c>
      <c r="H1445" s="274">
        <v>101.8</v>
      </c>
      <c r="I1445" s="274">
        <v>102.6</v>
      </c>
      <c r="J1445" s="274">
        <v>105.9</v>
      </c>
      <c r="K1445" s="274">
        <v>106.10000000000001</v>
      </c>
      <c r="L1445" s="274">
        <v>105.2</v>
      </c>
      <c r="M1445" s="274">
        <v>107.5</v>
      </c>
      <c r="N1445" s="274">
        <v>112.5</v>
      </c>
      <c r="O1445" s="274">
        <v>116.4</v>
      </c>
      <c r="P1445" s="274">
        <v>119.19999999999999</v>
      </c>
      <c r="Q1445" s="274">
        <v>122.80000000000001</v>
      </c>
      <c r="R1445" s="274">
        <v>126.29999999999998</v>
      </c>
      <c r="S1445" s="274">
        <v>129.5</v>
      </c>
      <c r="T1445" s="274">
        <v>131.6</v>
      </c>
      <c r="U1445" s="274">
        <v>135</v>
      </c>
      <c r="V1445" s="274">
        <v>139.30000000000001</v>
      </c>
      <c r="W1445" s="274">
        <v>141.39999999999998</v>
      </c>
      <c r="X1445" s="274">
        <v>143.19999999999999</v>
      </c>
      <c r="Y1445" s="274">
        <v>144.30000000000001</v>
      </c>
      <c r="Z1445" s="274">
        <v>149.30000000000001</v>
      </c>
      <c r="AA1445" s="274">
        <v>150.80000000000001</v>
      </c>
      <c r="AB1445" s="274">
        <v>149.69999999999999</v>
      </c>
      <c r="AC1445" s="274">
        <v>149</v>
      </c>
      <c r="AD1445" s="274">
        <v>145.5</v>
      </c>
      <c r="AE1445" s="274">
        <v>141.5</v>
      </c>
      <c r="AF1445" s="274">
        <v>138.5</v>
      </c>
      <c r="AG1445" s="274">
        <v>134.30000000000001</v>
      </c>
      <c r="AH1445" s="274">
        <v>135.5</v>
      </c>
      <c r="AI1445" s="274">
        <v>128.5</v>
      </c>
      <c r="AJ1445" s="274">
        <v>125.10000000000001</v>
      </c>
      <c r="AK1445" s="274">
        <v>128</v>
      </c>
      <c r="AL1445" s="274">
        <v>137.5</v>
      </c>
      <c r="AM1445" s="274">
        <v>147.5</v>
      </c>
      <c r="AN1445" s="274">
        <v>153.80000000000001</v>
      </c>
      <c r="AO1445" s="274">
        <v>166.10000000000002</v>
      </c>
      <c r="AP1445" s="274">
        <v>173</v>
      </c>
      <c r="AQ1445" s="274">
        <v>181.10000000000002</v>
      </c>
      <c r="AR1445" s="274">
        <v>173.8</v>
      </c>
      <c r="AS1445" s="274">
        <v>165.60000000000002</v>
      </c>
      <c r="AT1445" s="274">
        <v>167.20000000000002</v>
      </c>
      <c r="AU1445" s="274">
        <v>174.79999999999998</v>
      </c>
      <c r="AV1445" s="274">
        <v>176.5</v>
      </c>
      <c r="AW1445" s="274">
        <v>194.2</v>
      </c>
      <c r="AX1445" s="274">
        <v>209.7</v>
      </c>
      <c r="AY1445" s="274">
        <v>223.1</v>
      </c>
      <c r="AZ1445" s="274">
        <v>237.59999999999997</v>
      </c>
      <c r="BA1445" s="274">
        <v>243.40000000000006</v>
      </c>
      <c r="BB1445" s="274">
        <v>248</v>
      </c>
      <c r="BC1445" s="274">
        <v>253.00000000000003</v>
      </c>
      <c r="BD1445" s="274">
        <v>256.39999999999998</v>
      </c>
      <c r="BE1445" s="274">
        <v>264.90000000000003</v>
      </c>
      <c r="BF1445" s="274">
        <v>270</v>
      </c>
      <c r="BG1445" s="274">
        <v>279.3</v>
      </c>
      <c r="BH1445" s="274">
        <v>279.3</v>
      </c>
      <c r="BI1445" s="274">
        <v>259.89999999999998</v>
      </c>
      <c r="BJ1445" s="274">
        <v>257.59999999999997</v>
      </c>
      <c r="BK1445" s="274">
        <v>253.00000000000006</v>
      </c>
      <c r="BL1445" s="274">
        <v>239.59999999999994</v>
      </c>
      <c r="BM1445" s="274">
        <v>232.89999999999998</v>
      </c>
      <c r="BN1445" s="274">
        <v>235</v>
      </c>
      <c r="BO1445" s="274">
        <v>242.2</v>
      </c>
      <c r="BP1445" s="274">
        <v>248.20000000000002</v>
      </c>
      <c r="BQ1445" s="274">
        <v>256.40000000000003</v>
      </c>
      <c r="BR1445" s="274">
        <v>263.2</v>
      </c>
      <c r="BS1445" s="274">
        <v>271.5</v>
      </c>
      <c r="BT1445" s="274">
        <v>260</v>
      </c>
    </row>
    <row r="1446" spans="3:72" x14ac:dyDescent="0.2">
      <c r="C1446" s="21" t="s">
        <v>31</v>
      </c>
      <c r="D1446" s="123" t="s">
        <v>254</v>
      </c>
      <c r="E1446" s="266" t="s">
        <v>253</v>
      </c>
      <c r="F1446" s="21" t="s">
        <v>130</v>
      </c>
      <c r="G1446" s="203">
        <v>474.6</v>
      </c>
      <c r="H1446" s="274">
        <v>490.2</v>
      </c>
      <c r="I1446" s="274">
        <v>508.9</v>
      </c>
      <c r="J1446" s="274">
        <v>526.4</v>
      </c>
      <c r="K1446" s="274">
        <v>523.5</v>
      </c>
      <c r="L1446" s="274">
        <v>520.90000000000009</v>
      </c>
      <c r="M1446" s="274">
        <v>538.5</v>
      </c>
      <c r="N1446" s="274">
        <v>567.1</v>
      </c>
      <c r="O1446" s="274">
        <v>587.9</v>
      </c>
      <c r="P1446" s="274">
        <v>608.70000000000005</v>
      </c>
      <c r="Q1446" s="274">
        <v>632.5</v>
      </c>
      <c r="R1446" s="274">
        <v>650.29999999999995</v>
      </c>
      <c r="S1446" s="274">
        <v>664.90000000000009</v>
      </c>
      <c r="T1446" s="274">
        <v>673</v>
      </c>
      <c r="U1446" s="274">
        <v>690.19999999999993</v>
      </c>
      <c r="V1446" s="274">
        <v>707.2</v>
      </c>
      <c r="W1446" s="274">
        <v>716.5</v>
      </c>
      <c r="X1446" s="274">
        <v>742.5</v>
      </c>
      <c r="Y1446" s="274">
        <v>765.09999999999991</v>
      </c>
      <c r="Z1446" s="274">
        <v>782.10000000000014</v>
      </c>
      <c r="AA1446" s="274">
        <v>780.3</v>
      </c>
      <c r="AB1446" s="274">
        <v>774.5</v>
      </c>
      <c r="AC1446" s="274">
        <v>769.9</v>
      </c>
      <c r="AD1446" s="274">
        <v>744.80000000000007</v>
      </c>
      <c r="AE1446" s="274">
        <v>721.59999999999991</v>
      </c>
      <c r="AF1446" s="274">
        <v>706.8</v>
      </c>
      <c r="AG1446" s="274">
        <v>690.8</v>
      </c>
      <c r="AH1446" s="274">
        <v>685.30000000000007</v>
      </c>
      <c r="AI1446" s="274">
        <v>666.2</v>
      </c>
      <c r="AJ1446" s="274">
        <v>646.40000000000009</v>
      </c>
      <c r="AK1446" s="274">
        <v>629.59999999999991</v>
      </c>
      <c r="AL1446" s="274">
        <v>633.90000000000009</v>
      </c>
      <c r="AM1446" s="274">
        <v>607</v>
      </c>
      <c r="AN1446" s="274">
        <v>620.40000000000009</v>
      </c>
      <c r="AO1446" s="274">
        <v>648.79999999999995</v>
      </c>
      <c r="AP1446" s="274">
        <v>676.69999999999993</v>
      </c>
      <c r="AQ1446" s="274">
        <v>681.3</v>
      </c>
      <c r="AR1446" s="274">
        <v>653.6</v>
      </c>
      <c r="AS1446" s="274">
        <v>634.70000000000005</v>
      </c>
      <c r="AT1446" s="274">
        <v>620.70000000000005</v>
      </c>
      <c r="AU1446" s="274">
        <v>638.29999999999995</v>
      </c>
      <c r="AV1446" s="274">
        <v>646.29999999999995</v>
      </c>
      <c r="AW1446" s="274">
        <v>680.7</v>
      </c>
      <c r="AX1446" s="274">
        <v>715.5</v>
      </c>
      <c r="AY1446" s="274">
        <v>752</v>
      </c>
      <c r="AZ1446" s="274">
        <v>784.59999999999991</v>
      </c>
      <c r="BA1446" s="274">
        <v>815.99999999999989</v>
      </c>
      <c r="BB1446" s="274">
        <v>840.29999999999984</v>
      </c>
      <c r="BC1446" s="274">
        <v>868.39999999999986</v>
      </c>
      <c r="BD1446" s="274">
        <v>877</v>
      </c>
      <c r="BE1446" s="274">
        <v>908.39999999999986</v>
      </c>
      <c r="BF1446" s="274">
        <v>935.39999999999986</v>
      </c>
      <c r="BG1446" s="274">
        <v>958.7</v>
      </c>
      <c r="BH1446" s="274">
        <v>972.40000000000009</v>
      </c>
      <c r="BI1446" s="274">
        <v>918.00000000000011</v>
      </c>
      <c r="BJ1446" s="274">
        <v>911.30000000000007</v>
      </c>
      <c r="BK1446" s="274">
        <v>884.2</v>
      </c>
      <c r="BL1446" s="274">
        <v>854.59999999999968</v>
      </c>
      <c r="BM1446" s="274">
        <v>825.2</v>
      </c>
      <c r="BN1446" s="274">
        <v>826.79999999999984</v>
      </c>
      <c r="BO1446" s="274">
        <v>850.7</v>
      </c>
      <c r="BP1446" s="274">
        <v>871.1</v>
      </c>
      <c r="BQ1446" s="274">
        <v>890.4</v>
      </c>
      <c r="BR1446" s="274">
        <v>906.09999999999991</v>
      </c>
      <c r="BS1446" s="274">
        <v>928</v>
      </c>
      <c r="BT1446" s="274">
        <v>894.2</v>
      </c>
    </row>
    <row r="1447" spans="3:72" x14ac:dyDescent="0.2">
      <c r="C1447" s="21" t="s">
        <v>32</v>
      </c>
      <c r="D1447" s="123" t="s">
        <v>254</v>
      </c>
      <c r="E1447" s="266" t="s">
        <v>253</v>
      </c>
      <c r="F1447" s="21" t="s">
        <v>130</v>
      </c>
      <c r="G1447" s="203">
        <v>55.9</v>
      </c>
      <c r="H1447" s="274">
        <v>56.9</v>
      </c>
      <c r="I1447" s="274">
        <v>58.4</v>
      </c>
      <c r="J1447" s="274">
        <v>59.7</v>
      </c>
      <c r="K1447" s="274">
        <v>59</v>
      </c>
      <c r="L1447" s="274">
        <v>58.800000000000011</v>
      </c>
      <c r="M1447" s="274">
        <v>59.79999999999999</v>
      </c>
      <c r="N1447" s="274">
        <v>61.2</v>
      </c>
      <c r="O1447" s="274">
        <v>61.499999999999993</v>
      </c>
      <c r="P1447" s="274">
        <v>62.5</v>
      </c>
      <c r="Q1447" s="274">
        <v>63.4</v>
      </c>
      <c r="R1447" s="274">
        <v>65.099999999999994</v>
      </c>
      <c r="S1447" s="274">
        <v>66.099999999999994</v>
      </c>
      <c r="T1447" s="274">
        <v>66.699999999999989</v>
      </c>
      <c r="U1447" s="274">
        <v>68.099999999999994</v>
      </c>
      <c r="V1447" s="274">
        <v>69.900000000000006</v>
      </c>
      <c r="W1447" s="274">
        <v>70.8</v>
      </c>
      <c r="X1447" s="274">
        <v>72.599999999999994</v>
      </c>
      <c r="Y1447" s="274">
        <v>74.599999999999994</v>
      </c>
      <c r="Z1447" s="274">
        <v>76.5</v>
      </c>
      <c r="AA1447" s="274">
        <v>76.699999999999989</v>
      </c>
      <c r="AB1447" s="274">
        <v>76.199999999999989</v>
      </c>
      <c r="AC1447" s="274">
        <v>76.099999999999994</v>
      </c>
      <c r="AD1447" s="274">
        <v>75.400000000000006</v>
      </c>
      <c r="AE1447" s="274">
        <v>74.7</v>
      </c>
      <c r="AF1447" s="274">
        <v>75</v>
      </c>
      <c r="AG1447" s="274">
        <v>66.3</v>
      </c>
      <c r="AH1447" s="274">
        <v>69.699999999999989</v>
      </c>
      <c r="AI1447" s="274">
        <v>69.900000000000006</v>
      </c>
      <c r="AJ1447" s="274">
        <v>66.8</v>
      </c>
      <c r="AK1447" s="274">
        <v>66.800000000000011</v>
      </c>
      <c r="AL1447" s="274">
        <v>71.099999999999994</v>
      </c>
      <c r="AM1447" s="274">
        <v>75.900000000000006</v>
      </c>
      <c r="AN1447" s="274">
        <v>79.400000000000006</v>
      </c>
      <c r="AO1447" s="274">
        <v>83.5</v>
      </c>
      <c r="AP1447" s="274">
        <v>86.2</v>
      </c>
      <c r="AQ1447" s="274">
        <v>89.5</v>
      </c>
      <c r="AR1447" s="274">
        <v>83.5</v>
      </c>
      <c r="AS1447" s="274">
        <v>81.8</v>
      </c>
      <c r="AT1447" s="274">
        <v>80.699999999999989</v>
      </c>
      <c r="AU1447" s="274">
        <v>81.199999999999989</v>
      </c>
      <c r="AV1447" s="274">
        <v>80.400000000000006</v>
      </c>
      <c r="AW1447" s="274">
        <v>88.6</v>
      </c>
      <c r="AX1447" s="274">
        <v>92.5</v>
      </c>
      <c r="AY1447" s="274">
        <v>96.8</v>
      </c>
      <c r="AZ1447" s="274">
        <v>101.20000000000002</v>
      </c>
      <c r="BA1447" s="274">
        <v>102.60000000000001</v>
      </c>
      <c r="BB1447" s="274">
        <v>106.50000000000001</v>
      </c>
      <c r="BC1447" s="274">
        <v>108.9</v>
      </c>
      <c r="BD1447" s="274">
        <v>113.39999999999998</v>
      </c>
      <c r="BE1447" s="274">
        <v>114.50000000000001</v>
      </c>
      <c r="BF1447" s="274">
        <v>119.69999999999999</v>
      </c>
      <c r="BG1447" s="274">
        <v>122.5</v>
      </c>
      <c r="BH1447" s="274">
        <v>122.39999999999999</v>
      </c>
      <c r="BI1447" s="274">
        <v>115.19999999999999</v>
      </c>
      <c r="BJ1447" s="274">
        <v>115</v>
      </c>
      <c r="BK1447" s="274">
        <v>112.79999999999998</v>
      </c>
      <c r="BL1447" s="274">
        <v>107.29999999999998</v>
      </c>
      <c r="BM1447" s="274">
        <v>103.30000000000001</v>
      </c>
      <c r="BN1447" s="274">
        <v>105.20000000000002</v>
      </c>
      <c r="BO1447" s="274">
        <v>107.9</v>
      </c>
      <c r="BP1447" s="274">
        <v>109.20000000000002</v>
      </c>
      <c r="BQ1447" s="274">
        <v>111.70000000000002</v>
      </c>
      <c r="BR1447" s="274">
        <v>114.39999999999999</v>
      </c>
      <c r="BS1447" s="274">
        <v>118.10000000000001</v>
      </c>
      <c r="BT1447" s="274">
        <v>112</v>
      </c>
    </row>
    <row r="1448" spans="3:72" x14ac:dyDescent="0.2">
      <c r="C1448" s="124" t="s">
        <v>33</v>
      </c>
      <c r="D1448" s="109" t="s">
        <v>254</v>
      </c>
      <c r="E1448" s="267" t="s">
        <v>253</v>
      </c>
      <c r="F1448" s="124" t="s">
        <v>130</v>
      </c>
      <c r="G1448" s="204">
        <v>7332.7000000000007</v>
      </c>
      <c r="H1448" s="275">
        <v>7471.1999999999989</v>
      </c>
      <c r="I1448" s="275">
        <v>7626.2000000000007</v>
      </c>
      <c r="J1448" s="275">
        <v>7801.2999999999993</v>
      </c>
      <c r="K1448" s="275">
        <v>7743.0000000000009</v>
      </c>
      <c r="L1448" s="275">
        <v>7648.3</v>
      </c>
      <c r="M1448" s="275">
        <v>7791.7</v>
      </c>
      <c r="N1448" s="275">
        <v>8006.8</v>
      </c>
      <c r="O1448" s="275">
        <v>8170.2999999999993</v>
      </c>
      <c r="P1448" s="275">
        <v>8313.5</v>
      </c>
      <c r="Q1448" s="275">
        <v>8484</v>
      </c>
      <c r="R1448" s="275">
        <v>8590.7000000000007</v>
      </c>
      <c r="S1448" s="275">
        <v>8684.6999999999989</v>
      </c>
      <c r="T1448" s="275">
        <v>8815</v>
      </c>
      <c r="U1448" s="275">
        <v>9022.3999999999978</v>
      </c>
      <c r="V1448" s="275">
        <v>9329.0999999999985</v>
      </c>
      <c r="W1448" s="275">
        <v>9513.2999999999993</v>
      </c>
      <c r="X1448" s="275">
        <v>9814.2999999999993</v>
      </c>
      <c r="Y1448" s="275">
        <v>10112.099999999999</v>
      </c>
      <c r="Z1448" s="275">
        <v>10345.5</v>
      </c>
      <c r="AA1448" s="275">
        <v>10292.899999999998</v>
      </c>
      <c r="AB1448" s="275">
        <v>10262</v>
      </c>
      <c r="AC1448" s="275">
        <v>10264.700000000001</v>
      </c>
      <c r="AD1448" s="275">
        <v>10086.4</v>
      </c>
      <c r="AE1448" s="275">
        <v>9884.5</v>
      </c>
      <c r="AF1448" s="275">
        <v>9550.5</v>
      </c>
      <c r="AG1448" s="275">
        <v>9282.7999999999993</v>
      </c>
      <c r="AH1448" s="275">
        <v>9240.8000000000011</v>
      </c>
      <c r="AI1448" s="275">
        <v>9181.4000000000015</v>
      </c>
      <c r="AJ1448" s="275">
        <v>8902.1999999999989</v>
      </c>
      <c r="AK1448" s="275">
        <v>8858.2000000000007</v>
      </c>
      <c r="AL1448" s="275">
        <v>9162.6</v>
      </c>
      <c r="AM1448" s="275">
        <v>9627.4999999999982</v>
      </c>
      <c r="AN1448" s="275">
        <v>10043.299999999999</v>
      </c>
      <c r="AO1448" s="275">
        <v>10609.800000000001</v>
      </c>
      <c r="AP1448" s="275">
        <v>11128.699999999999</v>
      </c>
      <c r="AQ1448" s="275">
        <v>11378.699999999999</v>
      </c>
      <c r="AR1448" s="275">
        <v>11140.2</v>
      </c>
      <c r="AS1448" s="275">
        <v>10837.7</v>
      </c>
      <c r="AT1448" s="275">
        <v>10802.1</v>
      </c>
      <c r="AU1448" s="275">
        <v>11059.7</v>
      </c>
      <c r="AV1448" s="275">
        <v>11257.900000000001</v>
      </c>
      <c r="AW1448" s="275">
        <v>11868.800000000001</v>
      </c>
      <c r="AX1448" s="275">
        <v>12453.4</v>
      </c>
      <c r="AY1448" s="275">
        <v>13126.4</v>
      </c>
      <c r="AZ1448" s="275">
        <v>13861.499999999998</v>
      </c>
      <c r="BA1448" s="275">
        <v>14361.300000000001</v>
      </c>
      <c r="BB1448" s="275">
        <v>14773.799999999997</v>
      </c>
      <c r="BC1448" s="275">
        <v>15348.299999999997</v>
      </c>
      <c r="BD1448" s="275">
        <v>15946.099999999997</v>
      </c>
      <c r="BE1448" s="275">
        <v>16694.399999999998</v>
      </c>
      <c r="BF1448" s="275">
        <v>17482.2</v>
      </c>
      <c r="BG1448" s="275">
        <v>18124.900000000001</v>
      </c>
      <c r="BH1448" s="275">
        <v>18166.7</v>
      </c>
      <c r="BI1448" s="275">
        <v>17025.2</v>
      </c>
      <c r="BJ1448" s="275">
        <v>16741</v>
      </c>
      <c r="BK1448" s="275">
        <v>16304.900000000001</v>
      </c>
      <c r="BL1448" s="275">
        <v>15519.099999999999</v>
      </c>
      <c r="BM1448" s="275">
        <v>15055</v>
      </c>
      <c r="BN1448" s="275">
        <v>15227.599999999997</v>
      </c>
      <c r="BO1448" s="275">
        <v>15697.800000000003</v>
      </c>
      <c r="BP1448" s="275">
        <v>16052.699999999997</v>
      </c>
      <c r="BQ1448" s="275">
        <v>16570.5</v>
      </c>
      <c r="BR1448" s="275">
        <v>16992.7</v>
      </c>
      <c r="BS1448" s="275">
        <v>17527.7</v>
      </c>
      <c r="BT1448" s="275">
        <v>16781.3</v>
      </c>
    </row>
    <row r="1449" spans="3:72" x14ac:dyDescent="0.2">
      <c r="C1449" s="105" t="s">
        <v>11</v>
      </c>
      <c r="D1449" s="106" t="s">
        <v>14</v>
      </c>
      <c r="E1449" s="192" t="s">
        <v>251</v>
      </c>
      <c r="F1449" s="19" t="s">
        <v>16</v>
      </c>
      <c r="G1449" s="154">
        <v>53189.502083026731</v>
      </c>
      <c r="H1449" s="213">
        <v>63874.10361087085</v>
      </c>
      <c r="I1449" s="213">
        <v>76880.730754988181</v>
      </c>
      <c r="J1449" s="213">
        <v>86101.765764542768</v>
      </c>
      <c r="K1449" s="213">
        <v>98344.472276795568</v>
      </c>
      <c r="L1449" s="213">
        <v>108125.2086720503</v>
      </c>
      <c r="M1449" s="213">
        <v>118610.28978952684</v>
      </c>
      <c r="N1449" s="213">
        <v>134901.74366942159</v>
      </c>
      <c r="O1449" s="213">
        <v>153882.71852858167</v>
      </c>
      <c r="P1449" s="213">
        <v>163520.45298615179</v>
      </c>
      <c r="Q1449" s="213">
        <v>160861.88762974276</v>
      </c>
      <c r="R1449" s="213">
        <v>173651.31178703142</v>
      </c>
      <c r="S1449" s="213">
        <v>188374.99401152635</v>
      </c>
      <c r="T1449" s="213">
        <v>202292.6867405517</v>
      </c>
      <c r="U1449" s="213">
        <v>199020.38960294719</v>
      </c>
      <c r="V1449" s="213">
        <v>211108.73771434915</v>
      </c>
      <c r="W1449" s="213">
        <v>234178.42704550902</v>
      </c>
      <c r="X1449" s="213">
        <v>264775.87475339393</v>
      </c>
      <c r="Y1449" s="213">
        <v>298826.65901762468</v>
      </c>
      <c r="Z1449" s="213">
        <v>329664.56267264701</v>
      </c>
      <c r="AA1449" s="213">
        <v>366805.92105618113</v>
      </c>
      <c r="AB1449" s="213">
        <v>428003.37728356227</v>
      </c>
      <c r="AC1449" s="213">
        <v>511325.98004801536</v>
      </c>
      <c r="AD1449" s="213">
        <v>582151.2623692496</v>
      </c>
      <c r="AE1449" s="213">
        <v>643293.78661957581</v>
      </c>
      <c r="AF1449" s="213">
        <v>689436.55500000005</v>
      </c>
      <c r="AG1449" s="213">
        <v>689675</v>
      </c>
      <c r="AH1449" s="213">
        <v>736025.05114285718</v>
      </c>
      <c r="AI1449" s="213">
        <v>808336.12457142852</v>
      </c>
      <c r="AJ1449" s="213">
        <v>879748.28100000008</v>
      </c>
      <c r="AK1449" s="213">
        <v>986291.09333333338</v>
      </c>
      <c r="AL1449" s="213">
        <v>1088299.9054444444</v>
      </c>
      <c r="AM1449" s="213">
        <v>1155360.151111111</v>
      </c>
      <c r="AN1449" s="213">
        <v>1162077.2107142855</v>
      </c>
      <c r="AO1449" s="213">
        <v>1188081.4664285714</v>
      </c>
      <c r="AP1449" s="213">
        <v>1285078.3066666666</v>
      </c>
      <c r="AQ1449" s="213">
        <v>1279529.841</v>
      </c>
      <c r="AR1449" s="213">
        <v>1311161.2639999997</v>
      </c>
      <c r="AS1449" s="213">
        <v>1290321.8939999999</v>
      </c>
      <c r="AT1449" s="213">
        <v>1302345.264</v>
      </c>
      <c r="AU1449" s="213">
        <v>1249673.7670000002</v>
      </c>
      <c r="AV1449" s="213">
        <v>1303491.091</v>
      </c>
      <c r="AW1449" s="213">
        <v>1375377.8559999999</v>
      </c>
      <c r="AX1449" s="213">
        <v>1469234.9140000001</v>
      </c>
      <c r="AY1449" s="213">
        <v>1437256.7580000001</v>
      </c>
      <c r="AZ1449" s="213">
        <v>1587806.6752460259</v>
      </c>
      <c r="BA1449" s="213">
        <v>1760727.3737997254</v>
      </c>
      <c r="BB1449" s="213">
        <v>1768915.9404517454</v>
      </c>
      <c r="BC1449" s="213">
        <v>1811842.380645161</v>
      </c>
      <c r="BD1449" s="213">
        <v>1883407.4980237153</v>
      </c>
      <c r="BE1449" s="213">
        <v>1965001.0958373775</v>
      </c>
      <c r="BF1449" s="213">
        <v>2105140.4223208623</v>
      </c>
      <c r="BG1449" s="213">
        <v>2167832.1511771996</v>
      </c>
      <c r="BH1449" s="213">
        <v>2304408.4917091839</v>
      </c>
      <c r="BI1449" s="213">
        <v>2269248.2325285897</v>
      </c>
      <c r="BJ1449" s="213">
        <v>2465654.7808219176</v>
      </c>
      <c r="BK1449" s="213">
        <v>2465560.2588674552</v>
      </c>
      <c r="BL1449" s="213">
        <v>2124345.7901234566</v>
      </c>
      <c r="BM1449" s="213">
        <v>2223844.3026404879</v>
      </c>
      <c r="BN1449" s="213">
        <v>2218632.4241661425</v>
      </c>
      <c r="BO1449" s="213">
        <v>2423463.6457373272</v>
      </c>
      <c r="BP1449" s="213">
        <v>2444291.4</v>
      </c>
      <c r="BQ1449" s="213">
        <v>2589416.7235169495</v>
      </c>
      <c r="BR1449" s="213">
        <v>2589071.6402116404</v>
      </c>
      <c r="BS1449" s="213">
        <v>2445666.6685082875</v>
      </c>
      <c r="BT1449" s="213">
        <v>2288209.2696629213</v>
      </c>
    </row>
    <row r="1450" spans="3:72" x14ac:dyDescent="0.2">
      <c r="C1450" s="105" t="s">
        <v>17</v>
      </c>
      <c r="D1450" s="106" t="s">
        <v>14</v>
      </c>
      <c r="E1450" s="192" t="s">
        <v>251</v>
      </c>
      <c r="F1450" s="19" t="s">
        <v>16</v>
      </c>
      <c r="G1450" s="154">
        <v>12331.490750384724</v>
      </c>
      <c r="H1450" s="213">
        <v>14703.56980239658</v>
      </c>
      <c r="I1450" s="213">
        <v>17563.410472115855</v>
      </c>
      <c r="J1450" s="213">
        <v>19874.214948664758</v>
      </c>
      <c r="K1450" s="213">
        <v>22877.931168513143</v>
      </c>
      <c r="L1450" s="213">
        <v>26170.113388992741</v>
      </c>
      <c r="M1450" s="213">
        <v>29807.521710843357</v>
      </c>
      <c r="N1450" s="213">
        <v>34882.712322469692</v>
      </c>
      <c r="O1450" s="213">
        <v>41116.614083694374</v>
      </c>
      <c r="P1450" s="213">
        <v>44619.287339238857</v>
      </c>
      <c r="Q1450" s="213">
        <v>44709.05861720696</v>
      </c>
      <c r="R1450" s="213">
        <v>49609.812013146795</v>
      </c>
      <c r="S1450" s="213">
        <v>55533.689338531723</v>
      </c>
      <c r="T1450" s="213">
        <v>59644.653081461285</v>
      </c>
      <c r="U1450" s="213">
        <v>58459.325882641759</v>
      </c>
      <c r="V1450" s="213">
        <v>62808.030603941617</v>
      </c>
      <c r="W1450" s="213">
        <v>70562.154614064289</v>
      </c>
      <c r="X1450" s="213">
        <v>78736.003451112192</v>
      </c>
      <c r="Y1450" s="213">
        <v>87475.894375061631</v>
      </c>
      <c r="Z1450" s="213">
        <v>97302.965013074776</v>
      </c>
      <c r="AA1450" s="213">
        <v>108554.61291341604</v>
      </c>
      <c r="AB1450" s="213">
        <v>127067.39313653822</v>
      </c>
      <c r="AC1450" s="213">
        <v>151355.28954266597</v>
      </c>
      <c r="AD1450" s="213">
        <v>170873.00496362941</v>
      </c>
      <c r="AE1450" s="213">
        <v>185707.58114140393</v>
      </c>
      <c r="AF1450" s="213">
        <v>201274.356</v>
      </c>
      <c r="AG1450" s="213">
        <v>217859.75999999998</v>
      </c>
      <c r="AH1450" s="213">
        <v>239336.35200000001</v>
      </c>
      <c r="AI1450" s="213">
        <v>245368.95999999999</v>
      </c>
      <c r="AJ1450" s="213">
        <v>272403.054</v>
      </c>
      <c r="AK1450" s="213">
        <v>262081.40400000001</v>
      </c>
      <c r="AL1450" s="213">
        <v>285632.72499999998</v>
      </c>
      <c r="AM1450" s="213">
        <v>328485.951</v>
      </c>
      <c r="AN1450" s="213">
        <v>321024.62</v>
      </c>
      <c r="AO1450" s="213">
        <v>351457.08400000003</v>
      </c>
      <c r="AP1450" s="213">
        <v>381500.44000000006</v>
      </c>
      <c r="AQ1450" s="213">
        <v>400594.89600000001</v>
      </c>
      <c r="AR1450" s="213">
        <v>416581.64999999997</v>
      </c>
      <c r="AS1450" s="213">
        <v>380625.848</v>
      </c>
      <c r="AT1450" s="213">
        <v>366070.14899999998</v>
      </c>
      <c r="AU1450" s="213">
        <v>363835.58399999997</v>
      </c>
      <c r="AV1450" s="213">
        <v>380111.75800000003</v>
      </c>
      <c r="AW1450" s="213">
        <v>410612.83799999999</v>
      </c>
      <c r="AX1450" s="213">
        <v>368770.50700000004</v>
      </c>
      <c r="AY1450" s="213">
        <v>358775.42499999999</v>
      </c>
      <c r="AZ1450" s="213">
        <v>375462.17142857146</v>
      </c>
      <c r="BA1450" s="213">
        <v>409106.45398773003</v>
      </c>
      <c r="BB1450" s="213">
        <v>420841.32075471705</v>
      </c>
      <c r="BC1450" s="213">
        <v>409209.61445783131</v>
      </c>
      <c r="BD1450" s="213">
        <v>398406.21839080454</v>
      </c>
      <c r="BE1450" s="213">
        <v>399534.31210191088</v>
      </c>
      <c r="BF1450" s="213">
        <v>394356.48648648645</v>
      </c>
      <c r="BG1450" s="213">
        <v>400869.74522293004</v>
      </c>
      <c r="BH1450" s="213">
        <v>393156.52173913037</v>
      </c>
      <c r="BI1450" s="213">
        <v>389135.10204081633</v>
      </c>
      <c r="BJ1450" s="213">
        <v>410295.06172839511</v>
      </c>
      <c r="BK1450" s="213">
        <v>421852.41212121205</v>
      </c>
      <c r="BL1450" s="213">
        <v>372221.32499999995</v>
      </c>
      <c r="BM1450" s="213">
        <v>406267.3444444444</v>
      </c>
      <c r="BN1450" s="213">
        <v>378334.10989010986</v>
      </c>
      <c r="BO1450" s="213">
        <v>373226.04705882358</v>
      </c>
      <c r="BP1450" s="213">
        <v>408877.72641509434</v>
      </c>
      <c r="BQ1450" s="213">
        <v>429256.38709677418</v>
      </c>
      <c r="BR1450" s="213">
        <v>414883.29186602868</v>
      </c>
      <c r="BS1450" s="213">
        <v>407929.52525252529</v>
      </c>
      <c r="BT1450" s="213">
        <v>361888.8</v>
      </c>
    </row>
    <row r="1451" spans="3:72" x14ac:dyDescent="0.2">
      <c r="C1451" s="105" t="s">
        <v>18</v>
      </c>
      <c r="D1451" s="106" t="s">
        <v>14</v>
      </c>
      <c r="E1451" s="192" t="s">
        <v>251</v>
      </c>
      <c r="F1451" s="19" t="s">
        <v>16</v>
      </c>
      <c r="G1451" s="154">
        <v>2644.7991137894824</v>
      </c>
      <c r="H1451" s="213">
        <v>2992.975677965896</v>
      </c>
      <c r="I1451" s="213">
        <v>3364.7092787005586</v>
      </c>
      <c r="J1451" s="213">
        <v>3861.2104128698843</v>
      </c>
      <c r="K1451" s="213">
        <v>4537.6403356583378</v>
      </c>
      <c r="L1451" s="213">
        <v>5227.0146760703356</v>
      </c>
      <c r="M1451" s="213">
        <v>5969.8142520024967</v>
      </c>
      <c r="N1451" s="213">
        <v>6856.0268341291448</v>
      </c>
      <c r="O1451" s="213">
        <v>7786.568410326965</v>
      </c>
      <c r="P1451" s="213">
        <v>8545.1501822293958</v>
      </c>
      <c r="Q1451" s="213">
        <v>8723.6598587948574</v>
      </c>
      <c r="R1451" s="213">
        <v>9446.8147897045219</v>
      </c>
      <c r="S1451" s="213">
        <v>10376.689850363025</v>
      </c>
      <c r="T1451" s="213">
        <v>11231.043649859868</v>
      </c>
      <c r="U1451" s="213">
        <v>11327.25049928812</v>
      </c>
      <c r="V1451" s="213">
        <v>12739.699109226603</v>
      </c>
      <c r="W1451" s="213">
        <v>15165.660919855418</v>
      </c>
      <c r="X1451" s="213">
        <v>17443.289233511154</v>
      </c>
      <c r="Y1451" s="213">
        <v>20301.693261981683</v>
      </c>
      <c r="Z1451" s="213">
        <v>22029.31542656304</v>
      </c>
      <c r="AA1451" s="213">
        <v>24107.087287703631</v>
      </c>
      <c r="AB1451" s="213">
        <v>29064.188478792355</v>
      </c>
      <c r="AC1451" s="213">
        <v>36212.162430676944</v>
      </c>
      <c r="AD1451" s="213">
        <v>42687.583480488021</v>
      </c>
      <c r="AE1451" s="213">
        <v>48208.982973191291</v>
      </c>
      <c r="AF1451" s="213">
        <v>83839.816000000006</v>
      </c>
      <c r="AG1451" s="213">
        <v>73334.02</v>
      </c>
      <c r="AH1451" s="213">
        <v>66341.91</v>
      </c>
      <c r="AI1451" s="213">
        <v>82611.195000000007</v>
      </c>
      <c r="AJ1451" s="213">
        <v>96663.372000000003</v>
      </c>
      <c r="AK1451" s="213">
        <v>105098.768</v>
      </c>
      <c r="AL1451" s="213">
        <v>124696.836</v>
      </c>
      <c r="AM1451" s="213">
        <v>147480.36800000002</v>
      </c>
      <c r="AN1451" s="213">
        <v>154053.00099999999</v>
      </c>
      <c r="AO1451" s="213">
        <v>172612.87199999997</v>
      </c>
      <c r="AP1451" s="213">
        <v>200125.04400000002</v>
      </c>
      <c r="AQ1451" s="213">
        <v>217741.63499999998</v>
      </c>
      <c r="AR1451" s="213">
        <v>225308.628</v>
      </c>
      <c r="AS1451" s="213">
        <v>260693.99400000001</v>
      </c>
      <c r="AT1451" s="213">
        <v>224100.79149999999</v>
      </c>
      <c r="AU1451" s="213">
        <v>226921.467</v>
      </c>
      <c r="AV1451" s="213">
        <v>261522.372</v>
      </c>
      <c r="AW1451" s="213">
        <v>210784.524</v>
      </c>
      <c r="AX1451" s="213">
        <v>195166.76499999998</v>
      </c>
      <c r="AY1451" s="213">
        <v>222536.68</v>
      </c>
      <c r="AZ1451" s="213">
        <v>193850.20408163263</v>
      </c>
      <c r="BA1451" s="213">
        <v>225509.375</v>
      </c>
      <c r="BB1451" s="213">
        <v>232273.35555555555</v>
      </c>
      <c r="BC1451" s="213">
        <v>224938.66666666663</v>
      </c>
      <c r="BD1451" s="213">
        <v>228981.375</v>
      </c>
      <c r="BE1451" s="213">
        <v>249856.00000000003</v>
      </c>
      <c r="BF1451" s="213">
        <v>234384.24444444448</v>
      </c>
      <c r="BG1451" s="213">
        <v>239215.76744186049</v>
      </c>
      <c r="BH1451" s="213">
        <v>224582.76315789475</v>
      </c>
      <c r="BI1451" s="213">
        <v>204371.02702702701</v>
      </c>
      <c r="BJ1451" s="213">
        <v>199644.76744186049</v>
      </c>
      <c r="BK1451" s="213">
        <v>212471.05</v>
      </c>
      <c r="BL1451" s="213">
        <v>190110.33333333331</v>
      </c>
      <c r="BM1451" s="213">
        <v>195549.72972972973</v>
      </c>
      <c r="BN1451" s="213">
        <v>187712.37837837837</v>
      </c>
      <c r="BO1451" s="213">
        <v>179507.28125</v>
      </c>
      <c r="BP1451" s="213">
        <v>169515.18750000003</v>
      </c>
      <c r="BQ1451" s="213">
        <v>187936.38888888891</v>
      </c>
      <c r="BR1451" s="213">
        <v>188375</v>
      </c>
      <c r="BS1451" s="213">
        <v>181878.63157894739</v>
      </c>
      <c r="BT1451" s="213">
        <v>170355.44117647057</v>
      </c>
    </row>
    <row r="1452" spans="3:72" x14ac:dyDescent="0.2">
      <c r="C1452" s="105" t="s">
        <v>19</v>
      </c>
      <c r="D1452" s="106" t="s">
        <v>14</v>
      </c>
      <c r="E1452" s="192" t="s">
        <v>251</v>
      </c>
      <c r="F1452" s="19" t="s">
        <v>16</v>
      </c>
      <c r="G1452" s="154">
        <v>2214.5674943885747</v>
      </c>
      <c r="H1452" s="213">
        <v>2631.3808267025784</v>
      </c>
      <c r="I1452" s="213">
        <v>3192.5238332488307</v>
      </c>
      <c r="J1452" s="213">
        <v>3704.5038437482781</v>
      </c>
      <c r="K1452" s="213">
        <v>4377.2276872623333</v>
      </c>
      <c r="L1452" s="213">
        <v>4953.1426950388786</v>
      </c>
      <c r="M1452" s="213">
        <v>5579.8096345256545</v>
      </c>
      <c r="N1452" s="213">
        <v>6479.6643845613598</v>
      </c>
      <c r="O1452" s="213">
        <v>7470.6160233868404</v>
      </c>
      <c r="P1452" s="213">
        <v>7838.307356850868</v>
      </c>
      <c r="Q1452" s="213">
        <v>7597.1841059047492</v>
      </c>
      <c r="R1452" s="213">
        <v>8244.5602112485885</v>
      </c>
      <c r="S1452" s="213">
        <v>8869.4367735298274</v>
      </c>
      <c r="T1452" s="213">
        <v>9619.7427088849927</v>
      </c>
      <c r="U1452" s="213">
        <v>9338.818120504453</v>
      </c>
      <c r="V1452" s="213">
        <v>10229.069427194443</v>
      </c>
      <c r="W1452" s="213">
        <v>11697.572743447508</v>
      </c>
      <c r="X1452" s="213">
        <v>13370.626292227176</v>
      </c>
      <c r="Y1452" s="213">
        <v>15342.110442618467</v>
      </c>
      <c r="Z1452" s="213">
        <v>16787.567526112991</v>
      </c>
      <c r="AA1452" s="213">
        <v>18243.605787688386</v>
      </c>
      <c r="AB1452" s="213">
        <v>21255.052324704135</v>
      </c>
      <c r="AC1452" s="213">
        <v>24959.63563984659</v>
      </c>
      <c r="AD1452" s="213">
        <v>29194.364019463013</v>
      </c>
      <c r="AE1452" s="213">
        <v>33369.859338796283</v>
      </c>
      <c r="AF1452" s="213">
        <v>42699.381000000001</v>
      </c>
      <c r="AG1452" s="213">
        <v>45257.376000000004</v>
      </c>
      <c r="AH1452" s="213">
        <v>47415.75</v>
      </c>
      <c r="AI1452" s="213">
        <v>55957.721000000005</v>
      </c>
      <c r="AJ1452" s="213">
        <v>58620.944000000003</v>
      </c>
      <c r="AK1452" s="213">
        <v>53709.508000000002</v>
      </c>
      <c r="AL1452" s="213">
        <v>58810.609999999993</v>
      </c>
      <c r="AM1452" s="213">
        <v>65396.602999999996</v>
      </c>
      <c r="AN1452" s="213">
        <v>64398.18</v>
      </c>
      <c r="AO1452" s="213">
        <v>64651.274999999994</v>
      </c>
      <c r="AP1452" s="213">
        <v>67458.608999999997</v>
      </c>
      <c r="AQ1452" s="213">
        <v>71253.273000000001</v>
      </c>
      <c r="AR1452" s="213">
        <v>76229.712000000014</v>
      </c>
      <c r="AS1452" s="213">
        <v>73492.160000000003</v>
      </c>
      <c r="AT1452" s="213">
        <v>73514.77</v>
      </c>
      <c r="AU1452" s="213">
        <v>70814.332000000009</v>
      </c>
      <c r="AV1452" s="213">
        <v>71106.764999999999</v>
      </c>
      <c r="AW1452" s="213">
        <v>67291.975999999995</v>
      </c>
      <c r="AX1452" s="213">
        <v>69415.656000000003</v>
      </c>
      <c r="AY1452" s="213">
        <v>80500.11</v>
      </c>
      <c r="AZ1452" s="213">
        <v>82064</v>
      </c>
      <c r="BA1452" s="213">
        <v>86203</v>
      </c>
      <c r="BB1452" s="213">
        <v>87761.852941176476</v>
      </c>
      <c r="BC1452" s="213">
        <v>76016.14285714287</v>
      </c>
      <c r="BD1452" s="213">
        <v>83716.941176470587</v>
      </c>
      <c r="BE1452" s="213">
        <v>85550.400000000009</v>
      </c>
      <c r="BF1452" s="213">
        <v>67241.14285714287</v>
      </c>
      <c r="BG1452" s="213">
        <v>75121.2</v>
      </c>
      <c r="BH1452" s="213">
        <v>71673.11538461539</v>
      </c>
      <c r="BI1452" s="213">
        <v>62942.869565217399</v>
      </c>
      <c r="BJ1452" s="213">
        <v>61943.999999999985</v>
      </c>
      <c r="BK1452" s="213">
        <v>63343.280000000006</v>
      </c>
      <c r="BL1452" s="213">
        <v>53769.88</v>
      </c>
      <c r="BM1452" s="213">
        <v>54210.080000000002</v>
      </c>
      <c r="BN1452" s="213">
        <v>53857.153846153837</v>
      </c>
      <c r="BO1452" s="213">
        <v>51881.280000000006</v>
      </c>
      <c r="BP1452" s="213">
        <v>52806.620689655174</v>
      </c>
      <c r="BQ1452" s="213">
        <v>62814</v>
      </c>
      <c r="BR1452" s="213">
        <v>67225.5</v>
      </c>
      <c r="BS1452" s="213">
        <v>65587.894736842107</v>
      </c>
      <c r="BT1452" s="213">
        <v>53797.161290322576</v>
      </c>
    </row>
    <row r="1453" spans="3:72" x14ac:dyDescent="0.2">
      <c r="C1453" s="105" t="s">
        <v>20</v>
      </c>
      <c r="D1453" s="106" t="s">
        <v>14</v>
      </c>
      <c r="E1453" s="192" t="s">
        <v>251</v>
      </c>
      <c r="F1453" s="19" t="s">
        <v>16</v>
      </c>
      <c r="G1453" s="154">
        <v>5897.5298314921165</v>
      </c>
      <c r="H1453" s="213">
        <v>7165.8083518259646</v>
      </c>
      <c r="I1453" s="213">
        <v>8735.159255100707</v>
      </c>
      <c r="J1453" s="213">
        <v>9839.417751598583</v>
      </c>
      <c r="K1453" s="213">
        <v>11336.741483589441</v>
      </c>
      <c r="L1453" s="213">
        <v>12129.037393397633</v>
      </c>
      <c r="M1453" s="213">
        <v>12965.012148549347</v>
      </c>
      <c r="N1453" s="213">
        <v>15041.654335949042</v>
      </c>
      <c r="O1453" s="213">
        <v>17472.454085077396</v>
      </c>
      <c r="P1453" s="213">
        <v>18695.35584219552</v>
      </c>
      <c r="Q1453" s="213">
        <v>18541.617397067628</v>
      </c>
      <c r="R1453" s="213">
        <v>19558.351056825108</v>
      </c>
      <c r="S1453" s="213">
        <v>20739.480244675869</v>
      </c>
      <c r="T1453" s="213">
        <v>21875.592736133185</v>
      </c>
      <c r="U1453" s="213">
        <v>21129.006075751884</v>
      </c>
      <c r="V1453" s="213">
        <v>22407.498295841317</v>
      </c>
      <c r="W1453" s="213">
        <v>24768.115041349734</v>
      </c>
      <c r="X1453" s="213">
        <v>27804.109632911888</v>
      </c>
      <c r="Y1453" s="213">
        <v>31049.076937547801</v>
      </c>
      <c r="Z1453" s="213">
        <v>34576.794387381517</v>
      </c>
      <c r="AA1453" s="213">
        <v>38822.21141061683</v>
      </c>
      <c r="AB1453" s="213">
        <v>45143.897687026947</v>
      </c>
      <c r="AC1453" s="213">
        <v>53643.666025939587</v>
      </c>
      <c r="AD1453" s="213">
        <v>64253.98182296053</v>
      </c>
      <c r="AE1453" s="213">
        <v>74930.068787277356</v>
      </c>
      <c r="AF1453" s="213">
        <v>85399.108999999997</v>
      </c>
      <c r="AG1453" s="213">
        <v>88080.484000000011</v>
      </c>
      <c r="AH1453" s="213">
        <v>94018.645999999993</v>
      </c>
      <c r="AI1453" s="213">
        <v>125870.364</v>
      </c>
      <c r="AJ1453" s="213">
        <v>144362.12100000001</v>
      </c>
      <c r="AK1453" s="213">
        <v>128262.71900000001</v>
      </c>
      <c r="AL1453" s="213">
        <v>147933.06</v>
      </c>
      <c r="AM1453" s="213">
        <v>159622.11600000001</v>
      </c>
      <c r="AN1453" s="213">
        <v>164211.29999999999</v>
      </c>
      <c r="AO1453" s="213">
        <v>181608.144</v>
      </c>
      <c r="AP1453" s="213">
        <v>207134.44899999999</v>
      </c>
      <c r="AQ1453" s="213">
        <v>220663.30799999999</v>
      </c>
      <c r="AR1453" s="213">
        <v>243980.80000000002</v>
      </c>
      <c r="AS1453" s="213">
        <v>247988.16000000003</v>
      </c>
      <c r="AT1453" s="213">
        <v>254160.03200000001</v>
      </c>
      <c r="AU1453" s="213">
        <v>263904.15999999997</v>
      </c>
      <c r="AV1453" s="213">
        <v>241985.20600000001</v>
      </c>
      <c r="AW1453" s="213">
        <v>216305.25</v>
      </c>
      <c r="AX1453" s="213">
        <v>189988.6</v>
      </c>
      <c r="AY1453" s="213">
        <v>173643.323</v>
      </c>
      <c r="AZ1453" s="213">
        <v>141050.68085106384</v>
      </c>
      <c r="BA1453" s="213">
        <v>156545.9931034483</v>
      </c>
      <c r="BB1453" s="213">
        <v>173062.02083333331</v>
      </c>
      <c r="BC1453" s="213">
        <v>170409.16666666669</v>
      </c>
      <c r="BD1453" s="213">
        <v>185096.53846153847</v>
      </c>
      <c r="BE1453" s="213">
        <v>194315.37414965988</v>
      </c>
      <c r="BF1453" s="213">
        <v>221242.625</v>
      </c>
      <c r="BG1453" s="213">
        <v>243004.81707317077</v>
      </c>
      <c r="BH1453" s="213">
        <v>244758.56462585035</v>
      </c>
      <c r="BI1453" s="213">
        <v>247636.98749999999</v>
      </c>
      <c r="BJ1453" s="213">
        <v>263154.42352941172</v>
      </c>
      <c r="BK1453" s="213">
        <v>264830.30434782605</v>
      </c>
      <c r="BL1453" s="213">
        <v>219647.07692307691</v>
      </c>
      <c r="BM1453" s="213">
        <v>224289.79020979023</v>
      </c>
      <c r="BN1453" s="213">
        <v>231511.91249999995</v>
      </c>
      <c r="BO1453" s="213">
        <v>223418.95973154364</v>
      </c>
      <c r="BP1453" s="213">
        <v>211005.94405594407</v>
      </c>
      <c r="BQ1453" s="213">
        <v>235414.34437086096</v>
      </c>
      <c r="BR1453" s="213">
        <v>245170.57324840763</v>
      </c>
      <c r="BS1453" s="213">
        <v>242132.35668789808</v>
      </c>
      <c r="BT1453" s="213">
        <v>226400.76923076922</v>
      </c>
    </row>
    <row r="1454" spans="3:72" x14ac:dyDescent="0.2">
      <c r="C1454" s="105" t="s">
        <v>21</v>
      </c>
      <c r="D1454" s="106" t="s">
        <v>14</v>
      </c>
      <c r="E1454" s="192" t="s">
        <v>251</v>
      </c>
      <c r="F1454" s="19" t="s">
        <v>16</v>
      </c>
      <c r="G1454" s="154">
        <v>1978.699552964227</v>
      </c>
      <c r="H1454" s="213">
        <v>2321.6881342898514</v>
      </c>
      <c r="I1454" s="213">
        <v>2716.4252640581685</v>
      </c>
      <c r="J1454" s="213">
        <v>3088.5957469224954</v>
      </c>
      <c r="K1454" s="213">
        <v>3567.5841938928411</v>
      </c>
      <c r="L1454" s="213">
        <v>4097.3671732550774</v>
      </c>
      <c r="M1454" s="213">
        <v>4678.9846870554229</v>
      </c>
      <c r="N1454" s="213">
        <v>5312.6131766384606</v>
      </c>
      <c r="O1454" s="213">
        <v>6092.7384730271269</v>
      </c>
      <c r="P1454" s="213">
        <v>6831.4010000251446</v>
      </c>
      <c r="Q1454" s="213">
        <v>7101.6489482308634</v>
      </c>
      <c r="R1454" s="213">
        <v>7990.2121311262936</v>
      </c>
      <c r="S1454" s="213">
        <v>8998.7905126511905</v>
      </c>
      <c r="T1454" s="213">
        <v>9869.0349740836609</v>
      </c>
      <c r="U1454" s="213">
        <v>9870.4972013355036</v>
      </c>
      <c r="V1454" s="213">
        <v>11455.487386817238</v>
      </c>
      <c r="W1454" s="213">
        <v>13864.176092241602</v>
      </c>
      <c r="X1454" s="213">
        <v>16296.333195105874</v>
      </c>
      <c r="Y1454" s="213">
        <v>18528.782583537915</v>
      </c>
      <c r="Z1454" s="213">
        <v>20761.397306004248</v>
      </c>
      <c r="AA1454" s="213">
        <v>23518.219977369812</v>
      </c>
      <c r="AB1454" s="213">
        <v>29039.363793572946</v>
      </c>
      <c r="AC1454" s="213">
        <v>36156.844503862041</v>
      </c>
      <c r="AD1454" s="213">
        <v>41979.359271074602</v>
      </c>
      <c r="AE1454" s="213">
        <v>47002.945622818741</v>
      </c>
      <c r="AF1454" s="213">
        <v>50076.288</v>
      </c>
      <c r="AG1454" s="213">
        <v>49883.376000000004</v>
      </c>
      <c r="AH1454" s="213">
        <v>46667.150999999998</v>
      </c>
      <c r="AI1454" s="213">
        <v>53822.555999999997</v>
      </c>
      <c r="AJ1454" s="213">
        <v>61882.315000000002</v>
      </c>
      <c r="AK1454" s="213">
        <v>67829.652000000002</v>
      </c>
      <c r="AL1454" s="213">
        <v>73997.066999999995</v>
      </c>
      <c r="AM1454" s="213">
        <v>83458.948999999993</v>
      </c>
      <c r="AN1454" s="213">
        <v>81896.510999999999</v>
      </c>
      <c r="AO1454" s="213">
        <v>87561.23000000001</v>
      </c>
      <c r="AP1454" s="213">
        <v>100730.058</v>
      </c>
      <c r="AQ1454" s="213">
        <v>102566.37299999999</v>
      </c>
      <c r="AR1454" s="213">
        <v>112498.899</v>
      </c>
      <c r="AS1454" s="213">
        <v>111280.95</v>
      </c>
      <c r="AT1454" s="213">
        <v>114355.026</v>
      </c>
      <c r="AU1454" s="213">
        <v>112694.61</v>
      </c>
      <c r="AV1454" s="213">
        <v>151024.266</v>
      </c>
      <c r="AW1454" s="213">
        <v>159115.095</v>
      </c>
      <c r="AX1454" s="213">
        <v>166276.16</v>
      </c>
      <c r="AY1454" s="213">
        <v>159722.88800000001</v>
      </c>
      <c r="AZ1454" s="213">
        <v>162862.26785714287</v>
      </c>
      <c r="BA1454" s="213">
        <v>166869.05454545454</v>
      </c>
      <c r="BB1454" s="213">
        <v>167738.79166666666</v>
      </c>
      <c r="BC1454" s="213">
        <v>149567.99999999997</v>
      </c>
      <c r="BD1454" s="213">
        <v>144828</v>
      </c>
      <c r="BE1454" s="213">
        <v>153935.29411764705</v>
      </c>
      <c r="BF1454" s="213">
        <v>146177.03225806452</v>
      </c>
      <c r="BG1454" s="213">
        <v>137056.85714285716</v>
      </c>
      <c r="BH1454" s="213">
        <v>122693.33333333336</v>
      </c>
      <c r="BI1454" s="213">
        <v>111386.09090909088</v>
      </c>
      <c r="BJ1454" s="213">
        <v>106973.33333333334</v>
      </c>
      <c r="BK1454" s="213">
        <v>114423.75</v>
      </c>
      <c r="BL1454" s="213">
        <v>103111.875</v>
      </c>
      <c r="BM1454" s="213">
        <v>104844.17857142858</v>
      </c>
      <c r="BN1454" s="213">
        <v>104208.74074074073</v>
      </c>
      <c r="BO1454" s="213">
        <v>100096.5</v>
      </c>
      <c r="BP1454" s="213">
        <v>93144.227272727265</v>
      </c>
      <c r="BQ1454" s="213">
        <v>99700.363636363618</v>
      </c>
      <c r="BR1454" s="213">
        <v>98697.272727272721</v>
      </c>
      <c r="BS1454" s="213">
        <v>97185.421052631587</v>
      </c>
      <c r="BT1454" s="213">
        <v>93248.842105263146</v>
      </c>
    </row>
    <row r="1455" spans="3:72" x14ac:dyDescent="0.2">
      <c r="C1455" s="105" t="s">
        <v>22</v>
      </c>
      <c r="D1455" s="106" t="s">
        <v>14</v>
      </c>
      <c r="E1455" s="192" t="s">
        <v>251</v>
      </c>
      <c r="F1455" s="19" t="s">
        <v>16</v>
      </c>
      <c r="G1455" s="154">
        <v>26730.763056477128</v>
      </c>
      <c r="H1455" s="213">
        <v>31969.599410362</v>
      </c>
      <c r="I1455" s="213">
        <v>38398.893259552256</v>
      </c>
      <c r="J1455" s="213">
        <v>43354.969892951398</v>
      </c>
      <c r="K1455" s="213">
        <v>50040.674391660847</v>
      </c>
      <c r="L1455" s="213">
        <v>57405.777908289689</v>
      </c>
      <c r="M1455" s="213">
        <v>65727.432368167938</v>
      </c>
      <c r="N1455" s="213">
        <v>78254.883551303647</v>
      </c>
      <c r="O1455" s="213">
        <v>93525.924806446274</v>
      </c>
      <c r="P1455" s="213">
        <v>100791.25216758712</v>
      </c>
      <c r="Q1455" s="213">
        <v>100333.2933925079</v>
      </c>
      <c r="R1455" s="213">
        <v>111968.37157556979</v>
      </c>
      <c r="S1455" s="213">
        <v>125248.17268491451</v>
      </c>
      <c r="T1455" s="213">
        <v>138171.29271763351</v>
      </c>
      <c r="U1455" s="213">
        <v>139619.24728234805</v>
      </c>
      <c r="V1455" s="213">
        <v>145657.05284562104</v>
      </c>
      <c r="W1455" s="213">
        <v>158837.49637599636</v>
      </c>
      <c r="X1455" s="213">
        <v>180889.1647644942</v>
      </c>
      <c r="Y1455" s="213">
        <v>204719.34444747289</v>
      </c>
      <c r="Z1455" s="213">
        <v>235187.85596706384</v>
      </c>
      <c r="AA1455" s="213">
        <v>273457.47899919451</v>
      </c>
      <c r="AB1455" s="213">
        <v>326486.21357364795</v>
      </c>
      <c r="AC1455" s="213">
        <v>396328.73185857746</v>
      </c>
      <c r="AD1455" s="213">
        <v>446270.09595651407</v>
      </c>
      <c r="AE1455" s="213">
        <v>489186.84539622581</v>
      </c>
      <c r="AF1455" s="213">
        <v>482052.03200000001</v>
      </c>
      <c r="AG1455" s="213">
        <v>481736.64999999997</v>
      </c>
      <c r="AH1455" s="213">
        <v>536724.51600000006</v>
      </c>
      <c r="AI1455" s="213">
        <v>631054.64099999995</v>
      </c>
      <c r="AJ1455" s="213">
        <v>613681.39</v>
      </c>
      <c r="AK1455" s="213">
        <v>609284.19799999997</v>
      </c>
      <c r="AL1455" s="213">
        <v>671943.0419999999</v>
      </c>
      <c r="AM1455" s="213">
        <v>759213.05099999998</v>
      </c>
      <c r="AN1455" s="213">
        <v>759943.88799999992</v>
      </c>
      <c r="AO1455" s="213">
        <v>805858.09499999997</v>
      </c>
      <c r="AP1455" s="213">
        <v>878969.52600000007</v>
      </c>
      <c r="AQ1455" s="213">
        <v>909338.13599999994</v>
      </c>
      <c r="AR1455" s="213">
        <v>900207.125</v>
      </c>
      <c r="AS1455" s="213">
        <v>868406.00100000005</v>
      </c>
      <c r="AT1455" s="213">
        <v>802260.59600000002</v>
      </c>
      <c r="AU1455" s="213">
        <v>826895.47</v>
      </c>
      <c r="AV1455" s="213">
        <v>875767.35199999996</v>
      </c>
      <c r="AW1455" s="213">
        <v>855220.81700000004</v>
      </c>
      <c r="AX1455" s="213">
        <v>895739.13</v>
      </c>
      <c r="AY1455" s="213">
        <v>1040078.544</v>
      </c>
      <c r="AZ1455" s="213">
        <v>1102370.2676056337</v>
      </c>
      <c r="BA1455" s="213">
        <v>1048245.9894736842</v>
      </c>
      <c r="BB1455" s="213">
        <v>1022649.2473118278</v>
      </c>
      <c r="BC1455" s="213">
        <v>952903.7560975611</v>
      </c>
      <c r="BD1455" s="213">
        <v>986986</v>
      </c>
      <c r="BE1455" s="213">
        <v>936389.06227106228</v>
      </c>
      <c r="BF1455" s="213">
        <v>832465.7862595421</v>
      </c>
      <c r="BG1455" s="213">
        <v>823519.68085106392</v>
      </c>
      <c r="BH1455" s="213">
        <v>812577.77777777775</v>
      </c>
      <c r="BI1455" s="213">
        <v>746701.78991596645</v>
      </c>
      <c r="BJ1455" s="213">
        <v>777970.46456692915</v>
      </c>
      <c r="BK1455" s="213">
        <v>795088</v>
      </c>
      <c r="BL1455" s="213">
        <v>729177.46332046331</v>
      </c>
      <c r="BM1455" s="213">
        <v>727455.57391304348</v>
      </c>
      <c r="BN1455" s="213">
        <v>668116.70338983054</v>
      </c>
      <c r="BO1455" s="213">
        <v>690894.32411067188</v>
      </c>
      <c r="BP1455" s="213">
        <v>701202.29347826075</v>
      </c>
      <c r="BQ1455" s="213">
        <v>649458.3414634146</v>
      </c>
      <c r="BR1455" s="213">
        <v>717439.77224199276</v>
      </c>
      <c r="BS1455" s="213">
        <v>689257.8125</v>
      </c>
      <c r="BT1455" s="213">
        <v>642422.28996282525</v>
      </c>
    </row>
    <row r="1456" spans="3:72" x14ac:dyDescent="0.2">
      <c r="C1456" s="105" t="s">
        <v>23</v>
      </c>
      <c r="D1456" s="106" t="s">
        <v>14</v>
      </c>
      <c r="E1456" s="192" t="s">
        <v>251</v>
      </c>
      <c r="F1456" s="19" t="s">
        <v>16</v>
      </c>
      <c r="G1456" s="154">
        <v>29409.721107421596</v>
      </c>
      <c r="H1456" s="213">
        <v>34623.060738334942</v>
      </c>
      <c r="I1456" s="213">
        <v>40870.440175702708</v>
      </c>
      <c r="J1456" s="213">
        <v>45413.573283748017</v>
      </c>
      <c r="K1456" s="213">
        <v>51522.939000665021</v>
      </c>
      <c r="L1456" s="213">
        <v>56962.673827434912</v>
      </c>
      <c r="M1456" s="213">
        <v>62941.336995561876</v>
      </c>
      <c r="N1456" s="213">
        <v>72557.024056211361</v>
      </c>
      <c r="O1456" s="213">
        <v>83823.083700548857</v>
      </c>
      <c r="P1456" s="213">
        <v>89003.217819039113</v>
      </c>
      <c r="Q1456" s="213">
        <v>87452.870796163334</v>
      </c>
      <c r="R1456" s="213">
        <v>95254.532284004847</v>
      </c>
      <c r="S1456" s="213">
        <v>104521.55032740788</v>
      </c>
      <c r="T1456" s="213">
        <v>112205.23045375128</v>
      </c>
      <c r="U1456" s="213">
        <v>110189.39275502051</v>
      </c>
      <c r="V1456" s="213">
        <v>116081.92657029278</v>
      </c>
      <c r="W1456" s="213">
        <v>127695.65217567518</v>
      </c>
      <c r="X1456" s="213">
        <v>144680.53470582285</v>
      </c>
      <c r="Y1456" s="213">
        <v>163349.38698960905</v>
      </c>
      <c r="Z1456" s="213">
        <v>183115.60807427115</v>
      </c>
      <c r="AA1456" s="213">
        <v>206563.60953601648</v>
      </c>
      <c r="AB1456" s="213">
        <v>241084.33101631221</v>
      </c>
      <c r="AC1456" s="213">
        <v>286783.58865350648</v>
      </c>
      <c r="AD1456" s="213">
        <v>318126.65115204128</v>
      </c>
      <c r="AE1456" s="213">
        <v>342956.9690048481</v>
      </c>
      <c r="AF1456" s="213">
        <v>355811.27499999997</v>
      </c>
      <c r="AG1456" s="213">
        <v>405861.12</v>
      </c>
      <c r="AH1456" s="213">
        <v>414494.68</v>
      </c>
      <c r="AI1456" s="213">
        <v>472145.44</v>
      </c>
      <c r="AJ1456" s="213">
        <v>537427.20900000003</v>
      </c>
      <c r="AK1456" s="213">
        <v>495483.32</v>
      </c>
      <c r="AL1456" s="213">
        <v>543426.31200000003</v>
      </c>
      <c r="AM1456" s="213">
        <v>583179.55500000005</v>
      </c>
      <c r="AN1456" s="213">
        <v>563837.66200000001</v>
      </c>
      <c r="AO1456" s="213">
        <v>590102.65599999996</v>
      </c>
      <c r="AP1456" s="213">
        <v>621964.27800000005</v>
      </c>
      <c r="AQ1456" s="213">
        <v>624882.45799999998</v>
      </c>
      <c r="AR1456" s="213">
        <v>639868.94999999995</v>
      </c>
      <c r="AS1456" s="213">
        <v>540208.77399999998</v>
      </c>
      <c r="AT1456" s="213">
        <v>501449.66599999997</v>
      </c>
      <c r="AU1456" s="213">
        <v>481077.63</v>
      </c>
      <c r="AV1456" s="213">
        <v>547449.34400000004</v>
      </c>
      <c r="AW1456" s="213">
        <v>554810.84400000004</v>
      </c>
      <c r="AX1456" s="213">
        <v>617201.94799999997</v>
      </c>
      <c r="AY1456" s="213">
        <v>777677.02100000007</v>
      </c>
      <c r="AZ1456" s="213">
        <v>929568.71352785139</v>
      </c>
      <c r="BA1456" s="213">
        <v>818239.63925729424</v>
      </c>
      <c r="BB1456" s="213">
        <v>802944.07142857136</v>
      </c>
      <c r="BC1456" s="213">
        <v>760823.86849315069</v>
      </c>
      <c r="BD1456" s="213">
        <v>766377.15606936417</v>
      </c>
      <c r="BE1456" s="213">
        <v>685742.48275862075</v>
      </c>
      <c r="BF1456" s="213">
        <v>685598.94006309158</v>
      </c>
      <c r="BG1456" s="213">
        <v>684157.33333333337</v>
      </c>
      <c r="BH1456" s="213">
        <v>655650.54545454541</v>
      </c>
      <c r="BI1456" s="213">
        <v>617891.62711864407</v>
      </c>
      <c r="BJ1456" s="213">
        <v>671393.37423312885</v>
      </c>
      <c r="BK1456" s="213">
        <v>673965.23076923075</v>
      </c>
      <c r="BL1456" s="213">
        <v>643255.38023952104</v>
      </c>
      <c r="BM1456" s="213">
        <v>641067.49032258068</v>
      </c>
      <c r="BN1456" s="213">
        <v>587507.20900321542</v>
      </c>
      <c r="BO1456" s="213">
        <v>625606.97313432838</v>
      </c>
      <c r="BP1456" s="213">
        <v>652865.22580645152</v>
      </c>
      <c r="BQ1456" s="213">
        <v>668601.18232044193</v>
      </c>
      <c r="BR1456" s="213">
        <v>706148.53543307073</v>
      </c>
      <c r="BS1456" s="213">
        <v>617316.0994152046</v>
      </c>
      <c r="BT1456" s="213">
        <v>558735.34124629083</v>
      </c>
    </row>
    <row r="1457" spans="3:72" x14ac:dyDescent="0.2">
      <c r="C1457" s="105" t="s">
        <v>24</v>
      </c>
      <c r="D1457" s="106" t="s">
        <v>14</v>
      </c>
      <c r="E1457" s="192" t="s">
        <v>251</v>
      </c>
      <c r="F1457" s="19" t="s">
        <v>16</v>
      </c>
      <c r="G1457" s="154">
        <v>15710.287417843934</v>
      </c>
      <c r="H1457" s="213">
        <v>18712.609795907887</v>
      </c>
      <c r="I1457" s="213">
        <v>22265.480164476903</v>
      </c>
      <c r="J1457" s="213">
        <v>25451.414211372383</v>
      </c>
      <c r="K1457" s="213">
        <v>29694.662904114175</v>
      </c>
      <c r="L1457" s="213">
        <v>33637.659454122317</v>
      </c>
      <c r="M1457" s="213">
        <v>38020.813408212722</v>
      </c>
      <c r="N1457" s="213">
        <v>43767.650055209713</v>
      </c>
      <c r="O1457" s="213">
        <v>50620.041550619047</v>
      </c>
      <c r="P1457" s="213">
        <v>54184.66944218312</v>
      </c>
      <c r="Q1457" s="213">
        <v>53637.666508446906</v>
      </c>
      <c r="R1457" s="213">
        <v>58635.136122997596</v>
      </c>
      <c r="S1457" s="213">
        <v>64559.723824431327</v>
      </c>
      <c r="T1457" s="213">
        <v>68852.156118281055</v>
      </c>
      <c r="U1457" s="213">
        <v>67238.668812189862</v>
      </c>
      <c r="V1457" s="213">
        <v>73235.592745046029</v>
      </c>
      <c r="W1457" s="213">
        <v>83498.549664487538</v>
      </c>
      <c r="X1457" s="213">
        <v>94566.43121368975</v>
      </c>
      <c r="Y1457" s="213">
        <v>106528.15671093504</v>
      </c>
      <c r="Z1457" s="213">
        <v>116571.47720445701</v>
      </c>
      <c r="AA1457" s="213">
        <v>129128.65035946615</v>
      </c>
      <c r="AB1457" s="213">
        <v>146889.16357844402</v>
      </c>
      <c r="AC1457" s="213">
        <v>171733.85018936353</v>
      </c>
      <c r="AD1457" s="213">
        <v>195497.42411804479</v>
      </c>
      <c r="AE1457" s="213">
        <v>216591.1864775196</v>
      </c>
      <c r="AF1457" s="213">
        <v>243411.288</v>
      </c>
      <c r="AG1457" s="213">
        <v>279869.92200000002</v>
      </c>
      <c r="AH1457" s="213">
        <v>285115.58999999997</v>
      </c>
      <c r="AI1457" s="213">
        <v>302073.44200000004</v>
      </c>
      <c r="AJ1457" s="213">
        <v>329970.09100000001</v>
      </c>
      <c r="AK1457" s="213">
        <v>325560.53999999998</v>
      </c>
      <c r="AL1457" s="213">
        <v>366171.54399999999</v>
      </c>
      <c r="AM1457" s="213">
        <v>419877.51199999999</v>
      </c>
      <c r="AN1457" s="213">
        <v>419891.375</v>
      </c>
      <c r="AO1457" s="213">
        <v>452127.24300000002</v>
      </c>
      <c r="AP1457" s="213">
        <v>503375.29499999998</v>
      </c>
      <c r="AQ1457" s="213">
        <v>532687.13599999994</v>
      </c>
      <c r="AR1457" s="213">
        <v>576602.20799999998</v>
      </c>
      <c r="AS1457" s="213">
        <v>579501.65</v>
      </c>
      <c r="AT1457" s="213">
        <v>608874.79200000002</v>
      </c>
      <c r="AU1457" s="213">
        <v>603025.70400000003</v>
      </c>
      <c r="AV1457" s="213">
        <v>650715.31000000006</v>
      </c>
      <c r="AW1457" s="213">
        <v>706320.94200000004</v>
      </c>
      <c r="AX1457" s="213">
        <v>742307.049</v>
      </c>
      <c r="AY1457" s="213">
        <v>787069.41599999997</v>
      </c>
      <c r="AZ1457" s="213">
        <v>788553.86296296306</v>
      </c>
      <c r="BA1457" s="213">
        <v>768458.36054421763</v>
      </c>
      <c r="BB1457" s="213">
        <v>769112.2297297297</v>
      </c>
      <c r="BC1457" s="213">
        <v>718505.10591900314</v>
      </c>
      <c r="BD1457" s="213">
        <v>722236.00917431188</v>
      </c>
      <c r="BE1457" s="213">
        <v>794255.5384615385</v>
      </c>
      <c r="BF1457" s="213">
        <v>788018</v>
      </c>
      <c r="BG1457" s="213">
        <v>757506</v>
      </c>
      <c r="BH1457" s="213">
        <v>754766.11420612806</v>
      </c>
      <c r="BI1457" s="213">
        <v>727441.76323119784</v>
      </c>
      <c r="BJ1457" s="213">
        <v>748607.30666666664</v>
      </c>
      <c r="BK1457" s="213">
        <v>731764.99708454823</v>
      </c>
      <c r="BL1457" s="213">
        <v>608744.43243243243</v>
      </c>
      <c r="BM1457" s="213">
        <v>611685.5555555555</v>
      </c>
      <c r="BN1457" s="213">
        <v>585002.58992805751</v>
      </c>
      <c r="BO1457" s="213">
        <v>568333.91634980985</v>
      </c>
      <c r="BP1457" s="213">
        <v>571849.01045296167</v>
      </c>
      <c r="BQ1457" s="213">
        <v>620811.79411764699</v>
      </c>
      <c r="BR1457" s="213">
        <v>607038.27531645563</v>
      </c>
      <c r="BS1457" s="213">
        <v>587427.75</v>
      </c>
      <c r="BT1457" s="213">
        <v>528335.49488054612</v>
      </c>
    </row>
    <row r="1458" spans="3:72" x14ac:dyDescent="0.2">
      <c r="C1458" s="105" t="s">
        <v>25</v>
      </c>
      <c r="D1458" s="106" t="s">
        <v>14</v>
      </c>
      <c r="E1458" s="192" t="s">
        <v>251</v>
      </c>
      <c r="F1458" s="19" t="s">
        <v>16</v>
      </c>
      <c r="G1458" s="154">
        <v>24247.567874236458</v>
      </c>
      <c r="H1458" s="213">
        <v>29622.962966869905</v>
      </c>
      <c r="I1458" s="213">
        <v>36282.842431612145</v>
      </c>
      <c r="J1458" s="213">
        <v>40751.826480684947</v>
      </c>
      <c r="K1458" s="213">
        <v>46712.980545578561</v>
      </c>
      <c r="L1458" s="213">
        <v>52192.493897425564</v>
      </c>
      <c r="M1458" s="213">
        <v>58285.263841640124</v>
      </c>
      <c r="N1458" s="213">
        <v>66144.930344863737</v>
      </c>
      <c r="O1458" s="213">
        <v>75249.273130643312</v>
      </c>
      <c r="P1458" s="213">
        <v>80160.347046357856</v>
      </c>
      <c r="Q1458" s="213">
        <v>79080.779695627891</v>
      </c>
      <c r="R1458" s="213">
        <v>86135.430022173052</v>
      </c>
      <c r="S1458" s="213">
        <v>94517.095368184746</v>
      </c>
      <c r="T1458" s="213">
        <v>100284.16374494744</v>
      </c>
      <c r="U1458" s="213">
        <v>97449.416423917311</v>
      </c>
      <c r="V1458" s="213">
        <v>101926.47225240436</v>
      </c>
      <c r="W1458" s="213">
        <v>111517.92463750417</v>
      </c>
      <c r="X1458" s="213">
        <v>122199.37499983012</v>
      </c>
      <c r="Y1458" s="213">
        <v>133310.22874633089</v>
      </c>
      <c r="Z1458" s="213">
        <v>146818.96691757717</v>
      </c>
      <c r="AA1458" s="213">
        <v>162952.9032657549</v>
      </c>
      <c r="AB1458" s="213">
        <v>190159.47022395584</v>
      </c>
      <c r="AC1458" s="213">
        <v>227298.94771136902</v>
      </c>
      <c r="AD1458" s="213">
        <v>255235.60163562547</v>
      </c>
      <c r="AE1458" s="213">
        <v>278247.96141295705</v>
      </c>
      <c r="AF1458" s="213">
        <v>290641.33900000004</v>
      </c>
      <c r="AG1458" s="213">
        <v>312641.64500000002</v>
      </c>
      <c r="AH1458" s="213">
        <v>311273.90399999998</v>
      </c>
      <c r="AI1458" s="213">
        <v>383373.87200000003</v>
      </c>
      <c r="AJ1458" s="213">
        <v>428703.52</v>
      </c>
      <c r="AK1458" s="213">
        <v>428273.92800000001</v>
      </c>
      <c r="AL1458" s="213">
        <v>475418.82500000001</v>
      </c>
      <c r="AM1458" s="213">
        <v>520104.15399999998</v>
      </c>
      <c r="AN1458" s="213">
        <v>525407.53200000001</v>
      </c>
      <c r="AO1458" s="213">
        <v>536969.10800000001</v>
      </c>
      <c r="AP1458" s="213">
        <v>580567.33799999999</v>
      </c>
      <c r="AQ1458" s="213">
        <v>625737.88199999998</v>
      </c>
      <c r="AR1458" s="213">
        <v>655005.52500000002</v>
      </c>
      <c r="AS1458" s="213">
        <v>634511.87800000003</v>
      </c>
      <c r="AT1458" s="213">
        <v>655144.19999999995</v>
      </c>
      <c r="AU1458" s="213">
        <v>631341.82799999998</v>
      </c>
      <c r="AV1458" s="213">
        <v>698462.71199999994</v>
      </c>
      <c r="AW1458" s="213">
        <v>738802.804</v>
      </c>
      <c r="AX1458" s="213">
        <v>813761.94900000002</v>
      </c>
      <c r="AY1458" s="213">
        <v>620899.97400000005</v>
      </c>
      <c r="AZ1458" s="213">
        <v>535359.99705882347</v>
      </c>
      <c r="BA1458" s="213">
        <v>538869.55102040817</v>
      </c>
      <c r="BB1458" s="213">
        <v>548316.62931034493</v>
      </c>
      <c r="BC1458" s="213">
        <v>525676.06521739135</v>
      </c>
      <c r="BD1458" s="213">
        <v>578735.50000000012</v>
      </c>
      <c r="BE1458" s="213">
        <v>608230.69251336891</v>
      </c>
      <c r="BF1458" s="213">
        <v>583564.80978260865</v>
      </c>
      <c r="BG1458" s="213">
        <v>600409.33333333326</v>
      </c>
      <c r="BH1458" s="213">
        <v>601718.03149606299</v>
      </c>
      <c r="BI1458" s="213">
        <v>540572.4705882353</v>
      </c>
      <c r="BJ1458" s="213">
        <v>557673.2634560907</v>
      </c>
      <c r="BK1458" s="213">
        <v>561679.94413407822</v>
      </c>
      <c r="BL1458" s="213">
        <v>506035.49999999994</v>
      </c>
      <c r="BM1458" s="213">
        <v>522636.75637393771</v>
      </c>
      <c r="BN1458" s="213">
        <v>541169.12280701753</v>
      </c>
      <c r="BO1458" s="213">
        <v>520658.26881720423</v>
      </c>
      <c r="BP1458" s="213">
        <v>509334.18421052635</v>
      </c>
      <c r="BQ1458" s="213">
        <v>540655.35189873422</v>
      </c>
      <c r="BR1458" s="213">
        <v>561284.913253012</v>
      </c>
      <c r="BS1458" s="213">
        <v>520505.61538461538</v>
      </c>
      <c r="BT1458" s="213">
        <v>470597.31165311649</v>
      </c>
    </row>
    <row r="1459" spans="3:72" x14ac:dyDescent="0.2">
      <c r="C1459" s="105" t="s">
        <v>26</v>
      </c>
      <c r="D1459" s="106" t="s">
        <v>14</v>
      </c>
      <c r="E1459" s="192" t="s">
        <v>251</v>
      </c>
      <c r="F1459" s="19" t="s">
        <v>16</v>
      </c>
      <c r="G1459" s="154">
        <v>16865.928706458399</v>
      </c>
      <c r="H1459" s="213">
        <v>19822.99677569808</v>
      </c>
      <c r="I1459" s="213">
        <v>23355.187165409996</v>
      </c>
      <c r="J1459" s="213">
        <v>25990.319576245278</v>
      </c>
      <c r="K1459" s="213">
        <v>29517.32692364759</v>
      </c>
      <c r="L1459" s="213">
        <v>32509.317624336243</v>
      </c>
      <c r="M1459" s="213">
        <v>35849.611207030794</v>
      </c>
      <c r="N1459" s="213">
        <v>40421.494099491538</v>
      </c>
      <c r="O1459" s="213">
        <v>45813.775634623169</v>
      </c>
      <c r="P1459" s="213">
        <v>49628.472697708312</v>
      </c>
      <c r="Q1459" s="213">
        <v>49832.559979595382</v>
      </c>
      <c r="R1459" s="213">
        <v>53791.695145408798</v>
      </c>
      <c r="S1459" s="213">
        <v>58418.354010808805</v>
      </c>
      <c r="T1459" s="213">
        <v>62550.183525403096</v>
      </c>
      <c r="U1459" s="213">
        <v>61548.945137863891</v>
      </c>
      <c r="V1459" s="213">
        <v>65371.271883370326</v>
      </c>
      <c r="W1459" s="213">
        <v>72506.873414240472</v>
      </c>
      <c r="X1459" s="213">
        <v>83999.681571455934</v>
      </c>
      <c r="Y1459" s="213">
        <v>97014.4823354361</v>
      </c>
      <c r="Z1459" s="213">
        <v>110775.72527112774</v>
      </c>
      <c r="AA1459" s="213">
        <v>127578.87442214803</v>
      </c>
      <c r="AB1459" s="213">
        <v>146781.68740829534</v>
      </c>
      <c r="AC1459" s="213">
        <v>172800.45893489732</v>
      </c>
      <c r="AD1459" s="213">
        <v>184692.79872414356</v>
      </c>
      <c r="AE1459" s="213">
        <v>190234.34094613083</v>
      </c>
      <c r="AF1459" s="213">
        <v>202527.53600000002</v>
      </c>
      <c r="AG1459" s="213">
        <v>219147.03200000001</v>
      </c>
      <c r="AH1459" s="213">
        <v>222657.962</v>
      </c>
      <c r="AI1459" s="213">
        <v>230077.03999999998</v>
      </c>
      <c r="AJ1459" s="213">
        <v>267838.66200000001</v>
      </c>
      <c r="AK1459" s="213">
        <v>264425.93900000001</v>
      </c>
      <c r="AL1459" s="213">
        <v>281828.54000000004</v>
      </c>
      <c r="AM1459" s="213">
        <v>310113.43</v>
      </c>
      <c r="AN1459" s="213">
        <v>295735.67999999999</v>
      </c>
      <c r="AO1459" s="213">
        <v>309450.67300000001</v>
      </c>
      <c r="AP1459" s="213">
        <v>339066</v>
      </c>
      <c r="AQ1459" s="213">
        <v>326957.74199999997</v>
      </c>
      <c r="AR1459" s="213">
        <v>322660.8</v>
      </c>
      <c r="AS1459" s="213">
        <v>307781.09999999998</v>
      </c>
      <c r="AT1459" s="213">
        <v>320682.375</v>
      </c>
      <c r="AU1459" s="213">
        <v>278466.26799999998</v>
      </c>
      <c r="AV1459" s="213">
        <v>257630.08000000002</v>
      </c>
      <c r="AW1459" s="213">
        <v>269204.375</v>
      </c>
      <c r="AX1459" s="213">
        <v>295583.38500000001</v>
      </c>
      <c r="AY1459" s="213">
        <v>350526.37400000001</v>
      </c>
      <c r="AZ1459" s="213">
        <v>364237.45794392528</v>
      </c>
      <c r="BA1459" s="213">
        <v>369725.6933333333</v>
      </c>
      <c r="BB1459" s="213">
        <v>366650.25</v>
      </c>
      <c r="BC1459" s="213">
        <v>354587.86956521741</v>
      </c>
      <c r="BD1459" s="213">
        <v>347176.48936170212</v>
      </c>
      <c r="BE1459" s="213">
        <v>384282.66279069765</v>
      </c>
      <c r="BF1459" s="213">
        <v>369554.8398268398</v>
      </c>
      <c r="BG1459" s="213">
        <v>362302.15962441312</v>
      </c>
      <c r="BH1459" s="213">
        <v>386304.09389671357</v>
      </c>
      <c r="BI1459" s="213">
        <v>369793.30882352946</v>
      </c>
      <c r="BJ1459" s="213">
        <v>384303.45283018867</v>
      </c>
      <c r="BK1459" s="213">
        <v>392171.69302325579</v>
      </c>
      <c r="BL1459" s="213">
        <v>351632.125</v>
      </c>
      <c r="BM1459" s="213">
        <v>357230.2048780488</v>
      </c>
      <c r="BN1459" s="213">
        <v>347135.13122171944</v>
      </c>
      <c r="BO1459" s="213">
        <v>367197.06086956523</v>
      </c>
      <c r="BP1459" s="213">
        <v>384387.65625</v>
      </c>
      <c r="BQ1459" s="213">
        <v>433585.11267605639</v>
      </c>
      <c r="BR1459" s="213">
        <v>463741.02684563759</v>
      </c>
      <c r="BS1459" s="213">
        <v>429789.55223880592</v>
      </c>
      <c r="BT1459" s="213">
        <v>379537.01239669422</v>
      </c>
    </row>
    <row r="1460" spans="3:72" x14ac:dyDescent="0.2">
      <c r="C1460" s="105" t="s">
        <v>27</v>
      </c>
      <c r="D1460" s="106" t="s">
        <v>14</v>
      </c>
      <c r="E1460" s="192" t="s">
        <v>251</v>
      </c>
      <c r="F1460" s="19" t="s">
        <v>16</v>
      </c>
      <c r="G1460" s="154">
        <v>15096.310454008517</v>
      </c>
      <c r="H1460" s="213">
        <v>17595.154829228119</v>
      </c>
      <c r="I1460" s="213">
        <v>20553.981832007739</v>
      </c>
      <c r="J1460" s="213">
        <v>23132.904006624907</v>
      </c>
      <c r="K1460" s="213">
        <v>26564.773716005246</v>
      </c>
      <c r="L1460" s="213">
        <v>30789.270529074547</v>
      </c>
      <c r="M1460" s="213">
        <v>35661.187946107551</v>
      </c>
      <c r="N1460" s="213">
        <v>41928.94941511935</v>
      </c>
      <c r="O1460" s="213">
        <v>49532.082715681317</v>
      </c>
      <c r="P1460" s="213">
        <v>55871.214647401546</v>
      </c>
      <c r="Q1460" s="213">
        <v>58400.365815516678</v>
      </c>
      <c r="R1460" s="213">
        <v>66278.98706540167</v>
      </c>
      <c r="S1460" s="213">
        <v>75850.288513473526</v>
      </c>
      <c r="T1460" s="213">
        <v>84144.789140627967</v>
      </c>
      <c r="U1460" s="213">
        <v>85732.179701936475</v>
      </c>
      <c r="V1460" s="213">
        <v>100161.74520612204</v>
      </c>
      <c r="W1460" s="213">
        <v>122468.97962906718</v>
      </c>
      <c r="X1460" s="213">
        <v>145910.01647758053</v>
      </c>
      <c r="Y1460" s="213">
        <v>173209.43565731193</v>
      </c>
      <c r="Z1460" s="213">
        <v>197312.54718309679</v>
      </c>
      <c r="AA1460" s="213">
        <v>225624.31652814214</v>
      </c>
      <c r="AB1460" s="213">
        <v>275524.32205447176</v>
      </c>
      <c r="AC1460" s="213">
        <v>343974.53733523667</v>
      </c>
      <c r="AD1460" s="213">
        <v>381144.76560898381</v>
      </c>
      <c r="AE1460" s="213">
        <v>407461.7048213224</v>
      </c>
      <c r="AF1460" s="213">
        <v>463355.95499999996</v>
      </c>
      <c r="AG1460" s="213">
        <v>434114.77499999997</v>
      </c>
      <c r="AH1460" s="213">
        <v>453193.18400000001</v>
      </c>
      <c r="AI1460" s="213">
        <v>561363.39</v>
      </c>
      <c r="AJ1460" s="213">
        <v>710114.06400000001</v>
      </c>
      <c r="AK1460" s="213">
        <v>738075.27299999993</v>
      </c>
      <c r="AL1460" s="213">
        <v>826553.88000000012</v>
      </c>
      <c r="AM1460" s="213">
        <v>903705.76800000004</v>
      </c>
      <c r="AN1460" s="213">
        <v>924000.00200000009</v>
      </c>
      <c r="AO1460" s="213">
        <v>1004572.1900000001</v>
      </c>
      <c r="AP1460" s="213">
        <v>1139969.2960000001</v>
      </c>
      <c r="AQ1460" s="213">
        <v>1166954.5349999999</v>
      </c>
      <c r="AR1460" s="213">
        <v>1290252.3160000001</v>
      </c>
      <c r="AS1460" s="213">
        <v>1277911.7879999999</v>
      </c>
      <c r="AT1460" s="213">
        <v>1332656.6440000001</v>
      </c>
      <c r="AU1460" s="213">
        <v>1318347.18</v>
      </c>
      <c r="AV1460" s="213">
        <v>1368460.878</v>
      </c>
      <c r="AW1460" s="213">
        <v>1325589.54</v>
      </c>
      <c r="AX1460" s="213">
        <v>1328616.1500000001</v>
      </c>
      <c r="AY1460" s="213">
        <v>1339527.8</v>
      </c>
      <c r="AZ1460" s="213">
        <v>1216701.9742268042</v>
      </c>
      <c r="BA1460" s="213">
        <v>1355690.0443213296</v>
      </c>
      <c r="BB1460" s="213">
        <v>1412104.6292134831</v>
      </c>
      <c r="BC1460" s="213">
        <v>1326323.9294117647</v>
      </c>
      <c r="BD1460" s="213">
        <v>1438317.3043478259</v>
      </c>
      <c r="BE1460" s="213">
        <v>1520362.671009772</v>
      </c>
      <c r="BF1460" s="213">
        <v>1446688.25</v>
      </c>
      <c r="BG1460" s="213">
        <v>1453931.6226415094</v>
      </c>
      <c r="BH1460" s="213">
        <v>1373583.0105633803</v>
      </c>
      <c r="BI1460" s="213">
        <v>1367011.1328671325</v>
      </c>
      <c r="BJ1460" s="213">
        <v>1227819.4691780824</v>
      </c>
      <c r="BK1460" s="213">
        <v>1272007.5160142349</v>
      </c>
      <c r="BL1460" s="213">
        <v>1179265.0068728521</v>
      </c>
      <c r="BM1460" s="213">
        <v>1090830.2965779467</v>
      </c>
      <c r="BN1460" s="213">
        <v>1062647.7750000001</v>
      </c>
      <c r="BO1460" s="213">
        <v>1154058.0200668897</v>
      </c>
      <c r="BP1460" s="213">
        <v>1266471.5377358489</v>
      </c>
      <c r="BQ1460" s="213">
        <v>1312366.9636963697</v>
      </c>
      <c r="BR1460" s="213">
        <v>1208557.8413793102</v>
      </c>
      <c r="BS1460" s="213">
        <v>1213181.1626297578</v>
      </c>
      <c r="BT1460" s="213">
        <v>1154308.559859155</v>
      </c>
    </row>
    <row r="1461" spans="3:72" x14ac:dyDescent="0.2">
      <c r="C1461" s="105" t="s">
        <v>28</v>
      </c>
      <c r="D1461" s="106" t="s">
        <v>14</v>
      </c>
      <c r="E1461" s="192" t="s">
        <v>251</v>
      </c>
      <c r="F1461" s="19" t="s">
        <v>16</v>
      </c>
      <c r="G1461" s="154">
        <v>2133.8982221748638</v>
      </c>
      <c r="H1461" s="213">
        <v>2551.1757652220931</v>
      </c>
      <c r="I1461" s="213">
        <v>3056.9196489021729</v>
      </c>
      <c r="J1461" s="213">
        <v>3459.0195266036999</v>
      </c>
      <c r="K1461" s="213">
        <v>3990.3694050101894</v>
      </c>
      <c r="L1461" s="213">
        <v>4429.3857467989328</v>
      </c>
      <c r="M1461" s="213">
        <v>4869.9021940213079</v>
      </c>
      <c r="N1461" s="213">
        <v>5807.2438355130298</v>
      </c>
      <c r="O1461" s="213">
        <v>6975.2519594040068</v>
      </c>
      <c r="P1461" s="213">
        <v>7255.8144080191487</v>
      </c>
      <c r="Q1461" s="213">
        <v>6982.0868747832983</v>
      </c>
      <c r="R1461" s="213">
        <v>7419.9976789491748</v>
      </c>
      <c r="S1461" s="213">
        <v>7918.4496164975017</v>
      </c>
      <c r="T1461" s="213">
        <v>8289.6836811412777</v>
      </c>
      <c r="U1461" s="213">
        <v>7970.8402889662375</v>
      </c>
      <c r="V1461" s="213">
        <v>7628.2439525888249</v>
      </c>
      <c r="W1461" s="213">
        <v>7638.615007881137</v>
      </c>
      <c r="X1461" s="213">
        <v>8886.1032120842501</v>
      </c>
      <c r="Y1461" s="213">
        <v>10282.662197230664</v>
      </c>
      <c r="Z1461" s="213">
        <v>11670.668943475692</v>
      </c>
      <c r="AA1461" s="213">
        <v>13325.744591534954</v>
      </c>
      <c r="AB1461" s="213">
        <v>15350.996159347336</v>
      </c>
      <c r="AC1461" s="213">
        <v>18035.383083080262</v>
      </c>
      <c r="AD1461" s="213">
        <v>20147.283241509722</v>
      </c>
      <c r="AE1461" s="213">
        <v>21816.880111262682</v>
      </c>
      <c r="AF1461" s="213">
        <v>31444</v>
      </c>
      <c r="AG1461" s="213">
        <v>39295.368000000002</v>
      </c>
      <c r="AH1461" s="213">
        <v>44449.512000000002</v>
      </c>
      <c r="AI1461" s="213">
        <v>46682.080999999998</v>
      </c>
      <c r="AJ1461" s="213">
        <v>37402.036</v>
      </c>
      <c r="AK1461" s="213">
        <v>44185.48</v>
      </c>
      <c r="AL1461" s="213">
        <v>48896.705000000002</v>
      </c>
      <c r="AM1461" s="213">
        <v>56273.604000000007</v>
      </c>
      <c r="AN1461" s="213">
        <v>56547.027000000002</v>
      </c>
      <c r="AO1461" s="213">
        <v>64426.746999999996</v>
      </c>
      <c r="AP1461" s="213">
        <v>75600.947999999989</v>
      </c>
      <c r="AQ1461" s="213">
        <v>72813.38</v>
      </c>
      <c r="AR1461" s="213">
        <v>88193.430000000008</v>
      </c>
      <c r="AS1461" s="213">
        <v>91143.953999999998</v>
      </c>
      <c r="AT1461" s="213">
        <v>99469.104000000007</v>
      </c>
      <c r="AU1461" s="213">
        <v>98054.264999999999</v>
      </c>
      <c r="AV1461" s="213">
        <v>90178.078000000009</v>
      </c>
      <c r="AW1461" s="213">
        <v>98304.483999999997</v>
      </c>
      <c r="AX1461" s="213">
        <v>94916.205000000002</v>
      </c>
      <c r="AY1461" s="213">
        <v>105853.63500000001</v>
      </c>
      <c r="AZ1461" s="213">
        <v>87621.642857142855</v>
      </c>
      <c r="BA1461" s="213">
        <v>75904.259259259255</v>
      </c>
      <c r="BB1461" s="213">
        <v>75819.827586206899</v>
      </c>
      <c r="BC1461" s="213">
        <v>73391.461538461546</v>
      </c>
      <c r="BD1461" s="213">
        <v>69723.24074074073</v>
      </c>
      <c r="BE1461" s="213">
        <v>68041.05</v>
      </c>
      <c r="BF1461" s="213">
        <v>77683.864406779656</v>
      </c>
      <c r="BG1461" s="213">
        <v>66058.592592592584</v>
      </c>
      <c r="BH1461" s="213">
        <v>65897.960784313735</v>
      </c>
      <c r="BI1461" s="213">
        <v>56400.372093023259</v>
      </c>
      <c r="BJ1461" s="213">
        <v>47799.764705882357</v>
      </c>
      <c r="BK1461" s="213">
        <v>50948.857142857138</v>
      </c>
      <c r="BL1461" s="213">
        <v>50384.474999999999</v>
      </c>
      <c r="BM1461" s="213">
        <v>46805.4</v>
      </c>
      <c r="BN1461" s="213">
        <v>37108.799999999996</v>
      </c>
      <c r="BO1461" s="213">
        <v>36618.750000000007</v>
      </c>
      <c r="BP1461" s="213">
        <v>28282.857142857141</v>
      </c>
      <c r="BQ1461" s="213">
        <v>31618.76</v>
      </c>
      <c r="BR1461" s="213">
        <v>35479.5</v>
      </c>
      <c r="BS1461" s="213">
        <v>32115.058823529409</v>
      </c>
      <c r="BT1461" s="213">
        <v>25377.066666666666</v>
      </c>
    </row>
    <row r="1462" spans="3:72" x14ac:dyDescent="0.2">
      <c r="C1462" s="105" t="s">
        <v>29</v>
      </c>
      <c r="D1462" s="106" t="s">
        <v>14</v>
      </c>
      <c r="E1462" s="192" t="s">
        <v>251</v>
      </c>
      <c r="F1462" s="19" t="s">
        <v>16</v>
      </c>
      <c r="G1462" s="154">
        <v>7731.572825720229</v>
      </c>
      <c r="H1462" s="213">
        <v>9390.8128758436742</v>
      </c>
      <c r="I1462" s="213">
        <v>11474.223692706708</v>
      </c>
      <c r="J1462" s="213">
        <v>12879.738607507588</v>
      </c>
      <c r="K1462" s="213">
        <v>14747.437701439749</v>
      </c>
      <c r="L1462" s="213">
        <v>16160.739916301909</v>
      </c>
      <c r="M1462" s="213">
        <v>17692.185584671774</v>
      </c>
      <c r="N1462" s="213">
        <v>20020.915509807099</v>
      </c>
      <c r="O1462" s="213">
        <v>22788.347496642848</v>
      </c>
      <c r="P1462" s="213">
        <v>24361.492182370621</v>
      </c>
      <c r="Q1462" s="213">
        <v>24037.495855939345</v>
      </c>
      <c r="R1462" s="213">
        <v>26676.9606950341</v>
      </c>
      <c r="S1462" s="213">
        <v>29838.543990160295</v>
      </c>
      <c r="T1462" s="213">
        <v>30810.922903823823</v>
      </c>
      <c r="U1462" s="213">
        <v>29009.618424295695</v>
      </c>
      <c r="V1462" s="213">
        <v>31501.176228017277</v>
      </c>
      <c r="W1462" s="213">
        <v>35780.716777149311</v>
      </c>
      <c r="X1462" s="213">
        <v>41955.228256405833</v>
      </c>
      <c r="Y1462" s="213">
        <v>48824.609625829478</v>
      </c>
      <c r="Z1462" s="213">
        <v>56129.014365204937</v>
      </c>
      <c r="AA1462" s="213">
        <v>65066.076639056897</v>
      </c>
      <c r="AB1462" s="213">
        <v>74356.022287774249</v>
      </c>
      <c r="AC1462" s="213">
        <v>87354.657765570591</v>
      </c>
      <c r="AD1462" s="213">
        <v>100936.7428789668</v>
      </c>
      <c r="AE1462" s="213">
        <v>113458.89872066054</v>
      </c>
      <c r="AF1462" s="213">
        <v>119428.60400000001</v>
      </c>
      <c r="AG1462" s="213">
        <v>142493.61600000001</v>
      </c>
      <c r="AH1462" s="213">
        <v>143906.39199999999</v>
      </c>
      <c r="AI1462" s="213">
        <v>168128.03399999999</v>
      </c>
      <c r="AJ1462" s="213">
        <v>180439.166</v>
      </c>
      <c r="AK1462" s="213">
        <v>174692.67800000001</v>
      </c>
      <c r="AL1462" s="213">
        <v>196616.01</v>
      </c>
      <c r="AM1462" s="213">
        <v>207314.478</v>
      </c>
      <c r="AN1462" s="213">
        <v>210133.652</v>
      </c>
      <c r="AO1462" s="213">
        <v>222204.91200000001</v>
      </c>
      <c r="AP1462" s="213">
        <v>244967.152</v>
      </c>
      <c r="AQ1462" s="213">
        <v>253703.08000000002</v>
      </c>
      <c r="AR1462" s="213">
        <v>263172.54599999997</v>
      </c>
      <c r="AS1462" s="213">
        <v>262828.76</v>
      </c>
      <c r="AT1462" s="213">
        <v>273431.47499999998</v>
      </c>
      <c r="AU1462" s="213">
        <v>267543.288</v>
      </c>
      <c r="AV1462" s="213">
        <v>289596.076</v>
      </c>
      <c r="AW1462" s="213">
        <v>346351.63500000001</v>
      </c>
      <c r="AX1462" s="213">
        <v>393468.83999999997</v>
      </c>
      <c r="AY1462" s="213">
        <v>267509.99400000001</v>
      </c>
      <c r="AZ1462" s="213">
        <v>306383.3142857143</v>
      </c>
      <c r="BA1462" s="213">
        <v>331195.15116279072</v>
      </c>
      <c r="BB1462" s="213">
        <v>376004.14204545447</v>
      </c>
      <c r="BC1462" s="213">
        <v>390899.09814323601</v>
      </c>
      <c r="BD1462" s="213">
        <v>425585.34912718204</v>
      </c>
      <c r="BE1462" s="213">
        <v>434730.13020833337</v>
      </c>
      <c r="BF1462" s="213">
        <v>464591.66666666669</v>
      </c>
      <c r="BG1462" s="213">
        <v>531774.22802850348</v>
      </c>
      <c r="BH1462" s="213">
        <v>555494.9410377359</v>
      </c>
      <c r="BI1462" s="213">
        <v>561275.00696055696</v>
      </c>
      <c r="BJ1462" s="213">
        <v>653887.8666666667</v>
      </c>
      <c r="BK1462" s="213">
        <v>645821.83750000002</v>
      </c>
      <c r="BL1462" s="213">
        <v>575790.07112068974</v>
      </c>
      <c r="BM1462" s="213">
        <v>603912.83086680772</v>
      </c>
      <c r="BN1462" s="213">
        <v>590216.84725050919</v>
      </c>
      <c r="BO1462" s="213">
        <v>624801.05675146764</v>
      </c>
      <c r="BP1462" s="213">
        <v>651220.79999999993</v>
      </c>
      <c r="BQ1462" s="213">
        <v>682959.91756272409</v>
      </c>
      <c r="BR1462" s="213">
        <v>671266.51291512907</v>
      </c>
      <c r="BS1462" s="213">
        <v>635921.76300578041</v>
      </c>
      <c r="BT1462" s="213">
        <v>566770.92783505155</v>
      </c>
    </row>
    <row r="1463" spans="3:72" x14ac:dyDescent="0.2">
      <c r="C1463" s="105" t="s">
        <v>30</v>
      </c>
      <c r="D1463" s="106" t="s">
        <v>14</v>
      </c>
      <c r="E1463" s="192" t="s">
        <v>251</v>
      </c>
      <c r="F1463" s="19" t="s">
        <v>16</v>
      </c>
      <c r="G1463" s="154">
        <v>4322.9822218743448</v>
      </c>
      <c r="H1463" s="213">
        <v>5073.4124682660922</v>
      </c>
      <c r="I1463" s="213">
        <v>6031.3325447839097</v>
      </c>
      <c r="J1463" s="213">
        <v>6603.0779802453726</v>
      </c>
      <c r="K1463" s="213">
        <v>7393.9693151945894</v>
      </c>
      <c r="L1463" s="213">
        <v>8061.0324596100872</v>
      </c>
      <c r="M1463" s="213">
        <v>8786.545932338473</v>
      </c>
      <c r="N1463" s="213">
        <v>10150.772170160584</v>
      </c>
      <c r="O1463" s="213">
        <v>11790.909251388648</v>
      </c>
      <c r="P1463" s="213">
        <v>12542.439255527916</v>
      </c>
      <c r="Q1463" s="213">
        <v>12260.447372546194</v>
      </c>
      <c r="R1463" s="213">
        <v>13662.280030295768</v>
      </c>
      <c r="S1463" s="213">
        <v>15100.501677188153</v>
      </c>
      <c r="T1463" s="213">
        <v>16375.872551998278</v>
      </c>
      <c r="U1463" s="213">
        <v>16347.8041321747</v>
      </c>
      <c r="V1463" s="213">
        <v>17539.458053470738</v>
      </c>
      <c r="W1463" s="213">
        <v>19680.425179471673</v>
      </c>
      <c r="X1463" s="213">
        <v>22047.719628226863</v>
      </c>
      <c r="Y1463" s="213">
        <v>25398.291670310569</v>
      </c>
      <c r="Z1463" s="213">
        <v>26832.461978198873</v>
      </c>
      <c r="AA1463" s="213">
        <v>28679.231832656569</v>
      </c>
      <c r="AB1463" s="213">
        <v>32885.893386188975</v>
      </c>
      <c r="AC1463" s="213">
        <v>38703.242258704609</v>
      </c>
      <c r="AD1463" s="213">
        <v>44794.556408219702</v>
      </c>
      <c r="AE1463" s="213">
        <v>49568.079951933134</v>
      </c>
      <c r="AF1463" s="213">
        <v>50930.904999999999</v>
      </c>
      <c r="AG1463" s="213">
        <v>61257.07</v>
      </c>
      <c r="AH1463" s="213">
        <v>66584.853000000003</v>
      </c>
      <c r="AI1463" s="213">
        <v>84514.130999999994</v>
      </c>
      <c r="AJ1463" s="213">
        <v>80604.207999999999</v>
      </c>
      <c r="AK1463" s="213">
        <v>84824.942999999999</v>
      </c>
      <c r="AL1463" s="213">
        <v>93874.271999999997</v>
      </c>
      <c r="AM1463" s="213">
        <v>102589.15199999999</v>
      </c>
      <c r="AN1463" s="213">
        <v>98803.19200000001</v>
      </c>
      <c r="AO1463" s="213">
        <v>107646.89</v>
      </c>
      <c r="AP1463" s="213">
        <v>117238.99500000001</v>
      </c>
      <c r="AQ1463" s="213">
        <v>121650.283</v>
      </c>
      <c r="AR1463" s="213">
        <v>129824.924</v>
      </c>
      <c r="AS1463" s="213">
        <v>114319.29599999999</v>
      </c>
      <c r="AT1463" s="213">
        <v>113131.57400000001</v>
      </c>
      <c r="AU1463" s="213">
        <v>109410.6</v>
      </c>
      <c r="AV1463" s="213">
        <v>105800.17000000001</v>
      </c>
      <c r="AW1463" s="213">
        <v>101896.66200000001</v>
      </c>
      <c r="AX1463" s="213">
        <v>133693.511</v>
      </c>
      <c r="AY1463" s="213">
        <v>126014.35500000001</v>
      </c>
      <c r="AZ1463" s="213">
        <v>140200.86363636365</v>
      </c>
      <c r="BA1463" s="213">
        <v>143870.21311475412</v>
      </c>
      <c r="BB1463" s="213">
        <v>138238.54545454544</v>
      </c>
      <c r="BC1463" s="213">
        <v>132642.95652173911</v>
      </c>
      <c r="BD1463" s="213">
        <v>140453.671875</v>
      </c>
      <c r="BE1463" s="213">
        <v>137781.26666666669</v>
      </c>
      <c r="BF1463" s="213">
        <v>134097.15384615384</v>
      </c>
      <c r="BG1463" s="213">
        <v>119754.96551724138</v>
      </c>
      <c r="BH1463" s="213">
        <v>121070.15094339625</v>
      </c>
      <c r="BI1463" s="213">
        <v>119682.69230769231</v>
      </c>
      <c r="BJ1463" s="213">
        <v>126535.11111111109</v>
      </c>
      <c r="BK1463" s="213">
        <v>124427.7551020408</v>
      </c>
      <c r="BL1463" s="213">
        <v>118848.33333333334</v>
      </c>
      <c r="BM1463" s="213">
        <v>120849.66666666666</v>
      </c>
      <c r="BN1463" s="213">
        <v>119940.71929824559</v>
      </c>
      <c r="BO1463" s="213">
        <v>116990.57407407407</v>
      </c>
      <c r="BP1463" s="213">
        <v>118766.03389830508</v>
      </c>
      <c r="BQ1463" s="213">
        <v>131084.80645161291</v>
      </c>
      <c r="BR1463" s="213">
        <v>130578.67741935483</v>
      </c>
      <c r="BS1463" s="213">
        <v>128530.5</v>
      </c>
      <c r="BT1463" s="213">
        <v>113463.89473684212</v>
      </c>
    </row>
    <row r="1464" spans="3:72" x14ac:dyDescent="0.2">
      <c r="C1464" s="105" t="s">
        <v>31</v>
      </c>
      <c r="D1464" s="106" t="s">
        <v>14</v>
      </c>
      <c r="E1464" s="192" t="s">
        <v>251</v>
      </c>
      <c r="F1464" s="19" t="s">
        <v>16</v>
      </c>
      <c r="G1464" s="154">
        <v>5762.166897948413</v>
      </c>
      <c r="H1464" s="213">
        <v>6664.2691964716032</v>
      </c>
      <c r="I1464" s="213">
        <v>7801.1370554897403</v>
      </c>
      <c r="J1464" s="213">
        <v>8718.0877627716909</v>
      </c>
      <c r="K1464" s="213">
        <v>9699.5333588390477</v>
      </c>
      <c r="L1464" s="213">
        <v>10844.145842023516</v>
      </c>
      <c r="M1464" s="213">
        <v>12141.999640448983</v>
      </c>
      <c r="N1464" s="213">
        <v>13725.958403150406</v>
      </c>
      <c r="O1464" s="213">
        <v>15530.882783201303</v>
      </c>
      <c r="P1464" s="213">
        <v>17193.745769747184</v>
      </c>
      <c r="Q1464" s="213">
        <v>17307.989620748438</v>
      </c>
      <c r="R1464" s="213">
        <v>18727.747983018959</v>
      </c>
      <c r="S1464" s="213">
        <v>20125.339425463746</v>
      </c>
      <c r="T1464" s="213">
        <v>22035.611312115096</v>
      </c>
      <c r="U1464" s="213">
        <v>21777.132087919334</v>
      </c>
      <c r="V1464" s="213">
        <v>24843.671372235505</v>
      </c>
      <c r="W1464" s="213">
        <v>29355.189537006623</v>
      </c>
      <c r="X1464" s="213">
        <v>34217.724164055442</v>
      </c>
      <c r="Y1464" s="213">
        <v>39425.638540209024</v>
      </c>
      <c r="Z1464" s="213">
        <v>41874.92380553636</v>
      </c>
      <c r="AA1464" s="213">
        <v>44586.950044294172</v>
      </c>
      <c r="AB1464" s="213">
        <v>53007.269830784557</v>
      </c>
      <c r="AC1464" s="213">
        <v>64225.960298511593</v>
      </c>
      <c r="AD1464" s="213">
        <v>71281.489054617035</v>
      </c>
      <c r="AE1464" s="213">
        <v>74653.171818601593</v>
      </c>
      <c r="AF1464" s="213">
        <v>76931.316000000006</v>
      </c>
      <c r="AG1464" s="213">
        <v>74793.81</v>
      </c>
      <c r="AH1464" s="213">
        <v>74361.745999999999</v>
      </c>
      <c r="AI1464" s="213">
        <v>88493.695999999996</v>
      </c>
      <c r="AJ1464" s="213">
        <v>101616.914</v>
      </c>
      <c r="AK1464" s="213">
        <v>141109.65</v>
      </c>
      <c r="AL1464" s="213">
        <v>156541.44</v>
      </c>
      <c r="AM1464" s="213">
        <v>167288.079</v>
      </c>
      <c r="AN1464" s="213">
        <v>168971.296</v>
      </c>
      <c r="AO1464" s="213">
        <v>178119.136</v>
      </c>
      <c r="AP1464" s="213">
        <v>200084.92199999999</v>
      </c>
      <c r="AQ1464" s="213">
        <v>202075.94400000002</v>
      </c>
      <c r="AR1464" s="213">
        <v>203923.79</v>
      </c>
      <c r="AS1464" s="213">
        <v>198795.46500000003</v>
      </c>
      <c r="AT1464" s="213">
        <v>198535.296</v>
      </c>
      <c r="AU1464" s="213">
        <v>198223.81599999999</v>
      </c>
      <c r="AV1464" s="213">
        <v>218052.31199999998</v>
      </c>
      <c r="AW1464" s="213">
        <v>205098.54</v>
      </c>
      <c r="AX1464" s="213">
        <v>221419.125</v>
      </c>
      <c r="AY1464" s="213">
        <v>252689.36000000002</v>
      </c>
      <c r="AZ1464" s="213">
        <v>263370.44827586203</v>
      </c>
      <c r="BA1464" s="213">
        <v>298804.14457831322</v>
      </c>
      <c r="BB1464" s="213">
        <v>283073.10344827588</v>
      </c>
      <c r="BC1464" s="213">
        <v>249252.91764705881</v>
      </c>
      <c r="BD1464" s="213">
        <v>268672.72727272729</v>
      </c>
      <c r="BE1464" s="213">
        <v>268532.88888888888</v>
      </c>
      <c r="BF1464" s="213">
        <v>253956.10810810811</v>
      </c>
      <c r="BG1464" s="213">
        <v>243833.72727272732</v>
      </c>
      <c r="BH1464" s="213">
        <v>238425.47058823527</v>
      </c>
      <c r="BI1464" s="213">
        <v>217039.69565217392</v>
      </c>
      <c r="BJ1464" s="213">
        <v>207007.04347826089</v>
      </c>
      <c r="BK1464" s="213">
        <v>219199.78723404254</v>
      </c>
      <c r="BL1464" s="213">
        <v>180706.66666666669</v>
      </c>
      <c r="BM1464" s="213">
        <v>194878.25</v>
      </c>
      <c r="BN1464" s="213">
        <v>192919.57627118641</v>
      </c>
      <c r="BO1464" s="213">
        <v>194553.66037735849</v>
      </c>
      <c r="BP1464" s="213">
        <v>183610</v>
      </c>
      <c r="BQ1464" s="213">
        <v>192489.4117647059</v>
      </c>
      <c r="BR1464" s="213">
        <v>209430.84615384613</v>
      </c>
      <c r="BS1464" s="213">
        <v>212036.57142857142</v>
      </c>
      <c r="BT1464" s="213">
        <v>216267.1875</v>
      </c>
    </row>
    <row r="1465" spans="3:72" x14ac:dyDescent="0.2">
      <c r="C1465" s="105" t="s">
        <v>32</v>
      </c>
      <c r="D1465" s="106" t="s">
        <v>14</v>
      </c>
      <c r="E1465" s="192" t="s">
        <v>251</v>
      </c>
      <c r="F1465" s="19" t="s">
        <v>16</v>
      </c>
      <c r="G1465" s="154">
        <v>2262.2747242287355</v>
      </c>
      <c r="H1465" s="213">
        <v>2667.6217692479277</v>
      </c>
      <c r="I1465" s="213">
        <v>3173.609697554431</v>
      </c>
      <c r="J1465" s="213">
        <v>3627.3186123827081</v>
      </c>
      <c r="K1465" s="213">
        <v>4249.0357591331485</v>
      </c>
      <c r="L1465" s="213">
        <v>4831.4244212261492</v>
      </c>
      <c r="M1465" s="213">
        <v>5629.9747576418358</v>
      </c>
      <c r="N1465" s="213">
        <v>6517.5815296383244</v>
      </c>
      <c r="O1465" s="213">
        <v>7546.8976393052044</v>
      </c>
      <c r="P1465" s="213">
        <v>8266.4622053742169</v>
      </c>
      <c r="Q1465" s="213">
        <v>8288.3387785433952</v>
      </c>
      <c r="R1465" s="213">
        <v>9096.2699731007451</v>
      </c>
      <c r="S1465" s="213">
        <v>10293.803299523868</v>
      </c>
      <c r="T1465" s="213">
        <v>11502.342253027386</v>
      </c>
      <c r="U1465" s="213">
        <v>11593.613811495859</v>
      </c>
      <c r="V1465" s="213">
        <v>12618.99360538285</v>
      </c>
      <c r="W1465" s="213">
        <v>14112.487805857298</v>
      </c>
      <c r="X1465" s="213">
        <v>16555.052626602712</v>
      </c>
      <c r="Y1465" s="213">
        <v>19283.239635136688</v>
      </c>
      <c r="Z1465" s="213">
        <v>21475.663536539785</v>
      </c>
      <c r="AA1465" s="213">
        <v>23777.114876745476</v>
      </c>
      <c r="AB1465" s="213">
        <v>27841.864330047978</v>
      </c>
      <c r="AC1465" s="213">
        <v>32277.375489053644</v>
      </c>
      <c r="AD1465" s="213">
        <v>36971.707200056582</v>
      </c>
      <c r="AE1465" s="213">
        <v>39836.180880942004</v>
      </c>
      <c r="AF1465" s="213">
        <v>41889.912000000004</v>
      </c>
      <c r="AG1465" s="213">
        <v>40672.107000000004</v>
      </c>
      <c r="AH1465" s="213">
        <v>40648.44</v>
      </c>
      <c r="AI1465" s="213">
        <v>46346.222999999998</v>
      </c>
      <c r="AJ1465" s="213">
        <v>53352.594999999994</v>
      </c>
      <c r="AK1465" s="213">
        <v>60517.125000000007</v>
      </c>
      <c r="AL1465" s="213">
        <v>62751.81</v>
      </c>
      <c r="AM1465" s="213">
        <v>71242</v>
      </c>
      <c r="AN1465" s="213">
        <v>70594.271999999997</v>
      </c>
      <c r="AO1465" s="213">
        <v>72134.176000000007</v>
      </c>
      <c r="AP1465" s="213">
        <v>81689.712</v>
      </c>
      <c r="AQ1465" s="213">
        <v>86463.975000000006</v>
      </c>
      <c r="AR1465" s="213">
        <v>89618.687999999995</v>
      </c>
      <c r="AS1465" s="213">
        <v>88469.440000000002</v>
      </c>
      <c r="AT1465" s="213">
        <v>90575.18</v>
      </c>
      <c r="AU1465" s="213">
        <v>87004.202999999994</v>
      </c>
      <c r="AV1465" s="213">
        <v>106904.772</v>
      </c>
      <c r="AW1465" s="213">
        <v>116462.514</v>
      </c>
      <c r="AX1465" s="213">
        <v>125321.11200000001</v>
      </c>
      <c r="AY1465" s="213">
        <v>117682.75200000001</v>
      </c>
      <c r="AZ1465" s="213">
        <v>122608.58928571428</v>
      </c>
      <c r="BA1465" s="213">
        <v>119845.44642857143</v>
      </c>
      <c r="BB1465" s="213">
        <v>113245.40740740742</v>
      </c>
      <c r="BC1465" s="213">
        <v>107774.65384615384</v>
      </c>
      <c r="BD1465" s="213">
        <v>101669.87755102041</v>
      </c>
      <c r="BE1465" s="213">
        <v>89203.787234042553</v>
      </c>
      <c r="BF1465" s="213">
        <v>93837.023255813969</v>
      </c>
      <c r="BG1465" s="213">
        <v>87027.15789473684</v>
      </c>
      <c r="BH1465" s="213">
        <v>80693.606060606064</v>
      </c>
      <c r="BI1465" s="213">
        <v>80453.600000000006</v>
      </c>
      <c r="BJ1465" s="213">
        <v>90792.119047619053</v>
      </c>
      <c r="BK1465" s="213">
        <v>90410</v>
      </c>
      <c r="BL1465" s="213">
        <v>84936.599999999991</v>
      </c>
      <c r="BM1465" s="213">
        <v>84282.16216216216</v>
      </c>
      <c r="BN1465" s="213">
        <v>84184.181818181809</v>
      </c>
      <c r="BO1465" s="213">
        <v>83946.477272727265</v>
      </c>
      <c r="BP1465" s="213">
        <v>77731.875</v>
      </c>
      <c r="BQ1465" s="213">
        <v>89582.16326530611</v>
      </c>
      <c r="BR1465" s="213">
        <v>92252.226415094352</v>
      </c>
      <c r="BS1465" s="213">
        <v>91992.833333333328</v>
      </c>
      <c r="BT1465" s="213">
        <v>85558.68</v>
      </c>
    </row>
    <row r="1466" spans="3:72" x14ac:dyDescent="0.2">
      <c r="C1466" s="108" t="s">
        <v>33</v>
      </c>
      <c r="D1466" s="109" t="s">
        <v>14</v>
      </c>
      <c r="E1466" s="267" t="s">
        <v>251</v>
      </c>
      <c r="F1466" s="124" t="s">
        <v>16</v>
      </c>
      <c r="G1466" s="155">
        <v>228530.06233443852</v>
      </c>
      <c r="H1466" s="270">
        <v>272383.20299550408</v>
      </c>
      <c r="I1466" s="270">
        <v>325717.0065264111</v>
      </c>
      <c r="J1466" s="270">
        <v>365851.95840948465</v>
      </c>
      <c r="K1466" s="270">
        <v>419175.30016699992</v>
      </c>
      <c r="L1466" s="270">
        <v>468525.80562544882</v>
      </c>
      <c r="M1466" s="270">
        <v>523217.68609834654</v>
      </c>
      <c r="N1466" s="270">
        <v>602771.81769363803</v>
      </c>
      <c r="O1466" s="270">
        <v>697018.18027259829</v>
      </c>
      <c r="P1466" s="270">
        <v>749309.08234800783</v>
      </c>
      <c r="Q1466" s="270">
        <v>745148.95124736649</v>
      </c>
      <c r="R1466" s="270">
        <v>816148.47056503722</v>
      </c>
      <c r="S1466" s="270">
        <v>899284.90346933226</v>
      </c>
      <c r="T1466" s="270">
        <v>969755.0022937248</v>
      </c>
      <c r="U1466" s="270">
        <v>957622.14624059654</v>
      </c>
      <c r="V1466" s="270">
        <v>1027314.1272519222</v>
      </c>
      <c r="W1466" s="270">
        <v>1153329.0166608044</v>
      </c>
      <c r="X1466" s="270">
        <v>1314333.2681785107</v>
      </c>
      <c r="Y1466" s="270">
        <v>1492869.6931741845</v>
      </c>
      <c r="Z1466" s="270">
        <v>1668887.5155783331</v>
      </c>
      <c r="AA1466" s="270">
        <v>1880792.6095279865</v>
      </c>
      <c r="AB1466" s="270">
        <v>2209940.5065534674</v>
      </c>
      <c r="AC1466" s="270">
        <v>2653170.3117688783</v>
      </c>
      <c r="AD1466" s="270">
        <v>2986238.6719055884</v>
      </c>
      <c r="AE1466" s="270">
        <v>3256525.4440254671</v>
      </c>
      <c r="AF1466" s="270">
        <v>3511149.6669999999</v>
      </c>
      <c r="AG1466" s="270">
        <v>3655973.1309999991</v>
      </c>
      <c r="AH1466" s="270">
        <v>3823215.6391428574</v>
      </c>
      <c r="AI1466" s="270">
        <v>4386218.910571428</v>
      </c>
      <c r="AJ1466" s="270">
        <v>4854829.9420000007</v>
      </c>
      <c r="AK1466" s="270">
        <v>4969706.2183333337</v>
      </c>
      <c r="AL1466" s="270">
        <v>5503392.5834444435</v>
      </c>
      <c r="AM1466" s="270">
        <v>6040704.9211111106</v>
      </c>
      <c r="AN1466" s="270">
        <v>6041526.4007142847</v>
      </c>
      <c r="AO1466" s="270">
        <v>6389583.8974285731</v>
      </c>
      <c r="AP1466" s="270">
        <v>7025520.3686666684</v>
      </c>
      <c r="AQ1466" s="270">
        <v>7215613.8769999994</v>
      </c>
      <c r="AR1466" s="270">
        <v>7545091.2549999999</v>
      </c>
      <c r="AS1466" s="270">
        <v>7328281.1120000007</v>
      </c>
      <c r="AT1466" s="270">
        <v>7330756.9345000004</v>
      </c>
      <c r="AU1466" s="270">
        <v>7187234.1719999975</v>
      </c>
      <c r="AV1466" s="270">
        <v>7618258.5419999994</v>
      </c>
      <c r="AW1466" s="270">
        <v>7757550.6960000014</v>
      </c>
      <c r="AX1466" s="270">
        <v>8120881.0060000001</v>
      </c>
      <c r="AY1466" s="270">
        <v>8217964.4090000009</v>
      </c>
      <c r="AZ1466" s="270">
        <v>8400073.1311312355</v>
      </c>
      <c r="BA1466" s="270">
        <v>8673809.7429303136</v>
      </c>
      <c r="BB1466" s="270">
        <v>8758751.3651390411</v>
      </c>
      <c r="BC1466" s="270">
        <v>8434765.6536942068</v>
      </c>
      <c r="BD1466" s="270">
        <v>8770369.8965724036</v>
      </c>
      <c r="BE1466" s="270">
        <v>8975744.7090095859</v>
      </c>
      <c r="BF1466" s="270">
        <v>8898598.3955826052</v>
      </c>
      <c r="BG1466" s="270">
        <v>8993375.3391474709</v>
      </c>
      <c r="BH1466" s="270">
        <v>9007454.4927589037</v>
      </c>
      <c r="BI1466" s="270">
        <v>8688983.7691288926</v>
      </c>
      <c r="BJ1466" s="270">
        <v>9001455.6027955469</v>
      </c>
      <c r="BK1466" s="270">
        <v>9099966.6733407807</v>
      </c>
      <c r="BL1466" s="270">
        <v>8091982.3343658252</v>
      </c>
      <c r="BM1466" s="270">
        <v>8210639.6129126335</v>
      </c>
      <c r="BN1466" s="270">
        <v>7990205.3755094875</v>
      </c>
      <c r="BO1466" s="270">
        <v>8335252.7956017898</v>
      </c>
      <c r="BP1466" s="270">
        <v>8525362.5799086317</v>
      </c>
      <c r="BQ1466" s="270">
        <v>8957752.0127268508</v>
      </c>
      <c r="BR1466" s="270">
        <v>9006641.4054262526</v>
      </c>
      <c r="BS1466" s="270">
        <v>8598455.2165767308</v>
      </c>
      <c r="BT1466" s="270">
        <v>7935274.0502029341</v>
      </c>
    </row>
    <row r="1467" spans="3:72" x14ac:dyDescent="0.2">
      <c r="C1467" s="105" t="s">
        <v>11</v>
      </c>
      <c r="D1467" s="106" t="s">
        <v>38</v>
      </c>
      <c r="E1467" s="192" t="s">
        <v>251</v>
      </c>
      <c r="F1467" s="19" t="s">
        <v>16</v>
      </c>
      <c r="G1467" s="154">
        <v>44277.752943683045</v>
      </c>
      <c r="H1467" s="213">
        <v>50546.067591424275</v>
      </c>
      <c r="I1467" s="213">
        <v>57723.473958536204</v>
      </c>
      <c r="J1467" s="213">
        <v>64047.689514579222</v>
      </c>
      <c r="K1467" s="213">
        <v>71131.06511698832</v>
      </c>
      <c r="L1467" s="213">
        <v>80342.627666165252</v>
      </c>
      <c r="M1467" s="213">
        <v>90803.782629283305</v>
      </c>
      <c r="N1467" s="213">
        <v>106106.76939899617</v>
      </c>
      <c r="O1467" s="213">
        <v>124199.5176134005</v>
      </c>
      <c r="P1467" s="213">
        <v>141545.30780798156</v>
      </c>
      <c r="Q1467" s="213">
        <v>144346.94957811452</v>
      </c>
      <c r="R1467" s="213">
        <v>163923.74987255916</v>
      </c>
      <c r="S1467" s="213">
        <v>190485.49003744003</v>
      </c>
      <c r="T1467" s="213">
        <v>218406.58244303119</v>
      </c>
      <c r="U1467" s="213">
        <v>237702.24971862545</v>
      </c>
      <c r="V1467" s="213">
        <v>253714.79862170553</v>
      </c>
      <c r="W1467" s="213">
        <v>287156.38166936307</v>
      </c>
      <c r="X1467" s="213">
        <v>328087.1451772048</v>
      </c>
      <c r="Y1467" s="213">
        <v>382216.16558402969</v>
      </c>
      <c r="Z1467" s="213">
        <v>473913.58364348579</v>
      </c>
      <c r="AA1467" s="213">
        <v>574214.86360022228</v>
      </c>
      <c r="AB1467" s="213">
        <v>691647.04344890337</v>
      </c>
      <c r="AC1467" s="213">
        <v>854483.5391020854</v>
      </c>
      <c r="AD1467" s="213">
        <v>1031819.6144583203</v>
      </c>
      <c r="AE1467" s="213">
        <v>1175703.1499062879</v>
      </c>
      <c r="AF1467" s="213">
        <v>1421993.7547748531</v>
      </c>
      <c r="AG1467" s="213">
        <v>1626371.7107408172</v>
      </c>
      <c r="AH1467" s="213">
        <v>1862280.07386067</v>
      </c>
      <c r="AI1467" s="213">
        <v>2011802.1336177278</v>
      </c>
      <c r="AJ1467" s="213">
        <v>2157646.7839017594</v>
      </c>
      <c r="AK1467" s="213">
        <v>2449451.6413378934</v>
      </c>
      <c r="AL1467" s="213">
        <v>2609914.2029306148</v>
      </c>
      <c r="AM1467" s="213">
        <v>2905239.3440293032</v>
      </c>
      <c r="AN1467" s="213">
        <v>3113679.3720175829</v>
      </c>
      <c r="AO1467" s="213">
        <v>3302974.9249612638</v>
      </c>
      <c r="AP1467" s="213">
        <v>3796114.4080422781</v>
      </c>
      <c r="AQ1467" s="213">
        <v>4085414.4730020449</v>
      </c>
      <c r="AR1467" s="213">
        <v>4493553.6561836237</v>
      </c>
      <c r="AS1467" s="213">
        <v>4629552.3462110218</v>
      </c>
      <c r="AT1467" s="213">
        <v>4678166.0183739988</v>
      </c>
      <c r="AU1467" s="213">
        <v>4790640.8270126441</v>
      </c>
      <c r="AV1467" s="213">
        <v>4885555.0586971091</v>
      </c>
      <c r="AW1467" s="213">
        <v>5481626.1674062693</v>
      </c>
      <c r="AX1467" s="213">
        <v>5860373.5525314808</v>
      </c>
      <c r="AY1467" s="213">
        <v>6063798.0270226803</v>
      </c>
      <c r="AZ1467" s="213">
        <v>6445506</v>
      </c>
      <c r="BA1467" s="213">
        <v>6746665</v>
      </c>
      <c r="BB1467" s="213">
        <v>7029875</v>
      </c>
      <c r="BC1467" s="213">
        <v>7386953</v>
      </c>
      <c r="BD1467" s="213">
        <v>7637033</v>
      </c>
      <c r="BE1467" s="213">
        <v>7985333</v>
      </c>
      <c r="BF1467" s="213">
        <v>8434054</v>
      </c>
      <c r="BG1467" s="213">
        <v>8932483</v>
      </c>
      <c r="BH1467" s="213">
        <v>9273201</v>
      </c>
      <c r="BI1467" s="213">
        <v>8316040</v>
      </c>
      <c r="BJ1467" s="213">
        <v>8274956</v>
      </c>
      <c r="BK1467" s="213">
        <v>7992920</v>
      </c>
      <c r="BL1467" s="213">
        <v>7588846</v>
      </c>
      <c r="BM1467" s="213">
        <v>7256907</v>
      </c>
      <c r="BN1467" s="213">
        <v>7185099</v>
      </c>
      <c r="BO1467" s="213">
        <v>7349580</v>
      </c>
      <c r="BP1467" s="213">
        <v>7664213</v>
      </c>
      <c r="BQ1467" s="213">
        <v>8058602.0588420639</v>
      </c>
      <c r="BR1467" s="213">
        <v>8379487.0524758548</v>
      </c>
      <c r="BS1467" s="213">
        <v>8658256.4307224154</v>
      </c>
      <c r="BT1467" s="213"/>
    </row>
    <row r="1468" spans="3:72" x14ac:dyDescent="0.2">
      <c r="C1468" s="105" t="s">
        <v>17</v>
      </c>
      <c r="D1468" s="106" t="s">
        <v>38</v>
      </c>
      <c r="E1468" s="192" t="s">
        <v>251</v>
      </c>
      <c r="F1468" s="19" t="s">
        <v>16</v>
      </c>
      <c r="G1468" s="154">
        <v>10414.914412127382</v>
      </c>
      <c r="H1468" s="213">
        <v>11763.721681847364</v>
      </c>
      <c r="I1468" s="213">
        <v>13278.561306256632</v>
      </c>
      <c r="J1468" s="213">
        <v>14469.48470948153</v>
      </c>
      <c r="K1468" s="213">
        <v>15744.40081575212</v>
      </c>
      <c r="L1468" s="213">
        <v>18153.155408811734</v>
      </c>
      <c r="M1468" s="213">
        <v>20990.379038988369</v>
      </c>
      <c r="N1468" s="213">
        <v>25008.73274684947</v>
      </c>
      <c r="O1468" s="213">
        <v>29982.610841773872</v>
      </c>
      <c r="P1468" s="213">
        <v>36296.656142667882</v>
      </c>
      <c r="Q1468" s="213">
        <v>39336.128004288941</v>
      </c>
      <c r="R1468" s="213">
        <v>45077.469982204027</v>
      </c>
      <c r="S1468" s="213">
        <v>52943.189475494415</v>
      </c>
      <c r="T1468" s="213">
        <v>61754.212817909342</v>
      </c>
      <c r="U1468" s="213">
        <v>68199.549402101969</v>
      </c>
      <c r="V1468" s="213">
        <v>73173.810067423226</v>
      </c>
      <c r="W1468" s="213">
        <v>83422.677497410026</v>
      </c>
      <c r="X1468" s="213">
        <v>98426.810232211807</v>
      </c>
      <c r="Y1468" s="213">
        <v>118259.49511833284</v>
      </c>
      <c r="Z1468" s="213">
        <v>148776.2576074336</v>
      </c>
      <c r="AA1468" s="213">
        <v>182725.11486321397</v>
      </c>
      <c r="AB1468" s="213">
        <v>226351.71731672797</v>
      </c>
      <c r="AC1468" s="213">
        <v>287024.52598819847</v>
      </c>
      <c r="AD1468" s="213">
        <v>354057.20335074264</v>
      </c>
      <c r="AE1468" s="213">
        <v>414625.91669253504</v>
      </c>
      <c r="AF1468" s="213">
        <v>491937.73958751629</v>
      </c>
      <c r="AG1468" s="213">
        <v>510568.41644779767</v>
      </c>
      <c r="AH1468" s="213">
        <v>587206.16853037034</v>
      </c>
      <c r="AI1468" s="213">
        <v>697067.08053788345</v>
      </c>
      <c r="AJ1468" s="213">
        <v>690470.55759678641</v>
      </c>
      <c r="AK1468" s="213">
        <v>733307.40502504318</v>
      </c>
      <c r="AL1468" s="213">
        <v>902527.27746500319</v>
      </c>
      <c r="AM1468" s="213">
        <v>1049966.3488619986</v>
      </c>
      <c r="AN1468" s="213">
        <v>1166896.3879800064</v>
      </c>
      <c r="AO1468" s="213">
        <v>1331533.3676004172</v>
      </c>
      <c r="AP1468" s="213">
        <v>1555064.2661515675</v>
      </c>
      <c r="AQ1468" s="213">
        <v>1759727.5304508798</v>
      </c>
      <c r="AR1468" s="213">
        <v>1900926.8774964788</v>
      </c>
      <c r="AS1468" s="213">
        <v>1960093.5734582632</v>
      </c>
      <c r="AT1468" s="213">
        <v>1994266.0864013017</v>
      </c>
      <c r="AU1468" s="213">
        <v>2152376.6427635658</v>
      </c>
      <c r="AV1468" s="213">
        <v>2310407.5217528511</v>
      </c>
      <c r="AW1468" s="213">
        <v>2522480.5616925755</v>
      </c>
      <c r="AX1468" s="213">
        <v>2668428.5498855924</v>
      </c>
      <c r="AY1468" s="213">
        <v>2742748.2663270794</v>
      </c>
      <c r="AZ1468" s="213">
        <v>2925612</v>
      </c>
      <c r="BA1468" s="213">
        <v>2983338</v>
      </c>
      <c r="BB1468" s="213">
        <v>3180437</v>
      </c>
      <c r="BC1468" s="213">
        <v>3310457</v>
      </c>
      <c r="BD1468" s="213">
        <v>3444256</v>
      </c>
      <c r="BE1468" s="213">
        <v>3615895</v>
      </c>
      <c r="BF1468" s="213">
        <v>3852370</v>
      </c>
      <c r="BG1468" s="213">
        <v>4019283</v>
      </c>
      <c r="BH1468" s="213">
        <v>4284628</v>
      </c>
      <c r="BI1468" s="213">
        <v>3819228</v>
      </c>
      <c r="BJ1468" s="213">
        <v>3777803</v>
      </c>
      <c r="BK1468" s="213">
        <v>3676167</v>
      </c>
      <c r="BL1468" s="213">
        <v>3489505</v>
      </c>
      <c r="BM1468" s="213">
        <v>3368489</v>
      </c>
      <c r="BN1468" s="213">
        <v>3347979</v>
      </c>
      <c r="BO1468" s="213">
        <v>3389562</v>
      </c>
      <c r="BP1468" s="213">
        <v>3496399</v>
      </c>
      <c r="BQ1468" s="213">
        <v>3634542.3121348112</v>
      </c>
      <c r="BR1468" s="213">
        <v>3783745.668382816</v>
      </c>
      <c r="BS1468" s="213">
        <v>3913371.1069459384</v>
      </c>
      <c r="BT1468" s="213"/>
    </row>
    <row r="1469" spans="3:72" x14ac:dyDescent="0.2">
      <c r="C1469" s="105" t="s">
        <v>18</v>
      </c>
      <c r="D1469" s="106" t="s">
        <v>38</v>
      </c>
      <c r="E1469" s="192" t="s">
        <v>251</v>
      </c>
      <c r="F1469" s="19" t="s">
        <v>16</v>
      </c>
      <c r="G1469" s="154">
        <v>19566.268615888999</v>
      </c>
      <c r="H1469" s="213">
        <v>22810.10072518195</v>
      </c>
      <c r="I1469" s="213">
        <v>26535.76443514297</v>
      </c>
      <c r="J1469" s="213">
        <v>29984.303933183284</v>
      </c>
      <c r="K1469" s="213">
        <v>33827.206939311589</v>
      </c>
      <c r="L1469" s="213">
        <v>39504.732582732482</v>
      </c>
      <c r="M1469" s="213">
        <v>46145.016549744643</v>
      </c>
      <c r="N1469" s="213">
        <v>52399.714843808193</v>
      </c>
      <c r="O1469" s="213">
        <v>59729.151912733723</v>
      </c>
      <c r="P1469" s="213">
        <v>67478.528163050025</v>
      </c>
      <c r="Q1469" s="213">
        <v>69533.852183111259</v>
      </c>
      <c r="R1469" s="213">
        <v>79227.879542630151</v>
      </c>
      <c r="S1469" s="213">
        <v>92619.898151205532</v>
      </c>
      <c r="T1469" s="213">
        <v>104309.05832165969</v>
      </c>
      <c r="U1469" s="213">
        <v>112072.17285004548</v>
      </c>
      <c r="V1469" s="213">
        <v>119744.68630354217</v>
      </c>
      <c r="W1469" s="213">
        <v>135389.10474702448</v>
      </c>
      <c r="X1469" s="213">
        <v>153549.51471470445</v>
      </c>
      <c r="Y1469" s="213">
        <v>177869.16236714489</v>
      </c>
      <c r="Z1469" s="213">
        <v>225922.36448599107</v>
      </c>
      <c r="AA1469" s="213">
        <v>279653.51938294503</v>
      </c>
      <c r="AB1469" s="213">
        <v>331813.24900295789</v>
      </c>
      <c r="AC1469" s="213">
        <v>403475.26334900298</v>
      </c>
      <c r="AD1469" s="213">
        <v>487057.32778160617</v>
      </c>
      <c r="AE1469" s="213">
        <v>549147.65828733111</v>
      </c>
      <c r="AF1469" s="213">
        <v>649976.44000431185</v>
      </c>
      <c r="AG1469" s="213">
        <v>708284.92999631155</v>
      </c>
      <c r="AH1469" s="213">
        <v>738019.94919530198</v>
      </c>
      <c r="AI1469" s="213">
        <v>823008.67434440926</v>
      </c>
      <c r="AJ1469" s="213">
        <v>938492.45198062668</v>
      </c>
      <c r="AK1469" s="213">
        <v>1016127.0129796474</v>
      </c>
      <c r="AL1469" s="213">
        <v>1217110.0692210044</v>
      </c>
      <c r="AM1469" s="213">
        <v>1268503.8304185702</v>
      </c>
      <c r="AN1469" s="213">
        <v>1335945.9217130064</v>
      </c>
      <c r="AO1469" s="213">
        <v>1462538.803426729</v>
      </c>
      <c r="AP1469" s="213">
        <v>1591612.398338574</v>
      </c>
      <c r="AQ1469" s="213">
        <v>1736981.7005801972</v>
      </c>
      <c r="AR1469" s="213">
        <v>1840229.1010271497</v>
      </c>
      <c r="AS1469" s="213">
        <v>1867403.7699059648</v>
      </c>
      <c r="AT1469" s="213">
        <v>1839021.5942770895</v>
      </c>
      <c r="AU1469" s="213">
        <v>1755483.9882805697</v>
      </c>
      <c r="AV1469" s="213">
        <v>1685673.7409529288</v>
      </c>
      <c r="AW1469" s="213">
        <v>1893874.8979535387</v>
      </c>
      <c r="AX1469" s="213">
        <v>1879179.5467887118</v>
      </c>
      <c r="AY1469" s="213">
        <v>1882881.258986762</v>
      </c>
      <c r="AZ1469" s="213">
        <v>1994865</v>
      </c>
      <c r="BA1469" s="213">
        <v>2045080</v>
      </c>
      <c r="BB1469" s="213">
        <v>2066356</v>
      </c>
      <c r="BC1469" s="213">
        <v>2147523</v>
      </c>
      <c r="BD1469" s="213">
        <v>2180287</v>
      </c>
      <c r="BE1469" s="213">
        <v>2251187</v>
      </c>
      <c r="BF1469" s="213">
        <v>2354842</v>
      </c>
      <c r="BG1469" s="213">
        <v>2456047</v>
      </c>
      <c r="BH1469" s="213">
        <v>2551101</v>
      </c>
      <c r="BI1469" s="213">
        <v>2289644</v>
      </c>
      <c r="BJ1469" s="213">
        <v>2342927</v>
      </c>
      <c r="BK1469" s="213">
        <v>2329858</v>
      </c>
      <c r="BL1469" s="213">
        <v>2190712</v>
      </c>
      <c r="BM1469" s="213">
        <v>2054564</v>
      </c>
      <c r="BN1469" s="213">
        <v>1993036</v>
      </c>
      <c r="BO1469" s="213">
        <v>1957814</v>
      </c>
      <c r="BP1469" s="213">
        <v>1988822</v>
      </c>
      <c r="BQ1469" s="213">
        <v>2063165.3178441827</v>
      </c>
      <c r="BR1469" s="213">
        <v>2101268.988325648</v>
      </c>
      <c r="BS1469" s="213">
        <v>2118167.1325279758</v>
      </c>
      <c r="BT1469" s="213"/>
    </row>
    <row r="1470" spans="3:72" x14ac:dyDescent="0.2">
      <c r="C1470" s="105" t="s">
        <v>19</v>
      </c>
      <c r="D1470" s="106" t="s">
        <v>38</v>
      </c>
      <c r="E1470" s="192" t="s">
        <v>251</v>
      </c>
      <c r="F1470" s="19" t="s">
        <v>16</v>
      </c>
      <c r="G1470" s="154">
        <v>4508.8674176189797</v>
      </c>
      <c r="H1470" s="213">
        <v>5151.604700101022</v>
      </c>
      <c r="I1470" s="213">
        <v>5803.4014982711633</v>
      </c>
      <c r="J1470" s="213">
        <v>6431.9214491524581</v>
      </c>
      <c r="K1470" s="213">
        <v>7190.2376546182904</v>
      </c>
      <c r="L1470" s="213">
        <v>8185.3745576806095</v>
      </c>
      <c r="M1470" s="213">
        <v>9326.9208686566599</v>
      </c>
      <c r="N1470" s="213">
        <v>10805.31858755955</v>
      </c>
      <c r="O1470" s="213">
        <v>12505.725157335224</v>
      </c>
      <c r="P1470" s="213">
        <v>14194.554652781702</v>
      </c>
      <c r="Q1470" s="213">
        <v>14542.79134207845</v>
      </c>
      <c r="R1470" s="213">
        <v>15728.373061831348</v>
      </c>
      <c r="S1470" s="213">
        <v>17576.979106661463</v>
      </c>
      <c r="T1470" s="213">
        <v>19130.11637220141</v>
      </c>
      <c r="U1470" s="213">
        <v>19790.806290857628</v>
      </c>
      <c r="V1470" s="213">
        <v>20885.554733160887</v>
      </c>
      <c r="W1470" s="213">
        <v>23526.255457991359</v>
      </c>
      <c r="X1470" s="213">
        <v>26848.993924185423</v>
      </c>
      <c r="Y1470" s="213">
        <v>31562.818804943949</v>
      </c>
      <c r="Z1470" s="213">
        <v>38901.528601701721</v>
      </c>
      <c r="AA1470" s="213">
        <v>46520.852532143967</v>
      </c>
      <c r="AB1470" s="213">
        <v>54828.744946618011</v>
      </c>
      <c r="AC1470" s="213">
        <v>66419.374736298283</v>
      </c>
      <c r="AD1470" s="213">
        <v>82078.899913383502</v>
      </c>
      <c r="AE1470" s="213">
        <v>93527.349812570843</v>
      </c>
      <c r="AF1470" s="213">
        <v>117528.11504329005</v>
      </c>
      <c r="AG1470" s="213">
        <v>139258.18440033318</v>
      </c>
      <c r="AH1470" s="213">
        <v>150536.50024943327</v>
      </c>
      <c r="AI1470" s="213">
        <v>165075.27017648349</v>
      </c>
      <c r="AJ1470" s="213">
        <v>196918.89264705882</v>
      </c>
      <c r="AK1470" s="213">
        <v>202579.76517246195</v>
      </c>
      <c r="AL1470" s="213">
        <v>257239.95449116104</v>
      </c>
      <c r="AM1470" s="213">
        <v>306446.87140342442</v>
      </c>
      <c r="AN1470" s="213">
        <v>325622.18339276337</v>
      </c>
      <c r="AO1470" s="213">
        <v>341263.26011407946</v>
      </c>
      <c r="AP1470" s="213">
        <v>414374.02484859183</v>
      </c>
      <c r="AQ1470" s="213">
        <v>444075.19983390125</v>
      </c>
      <c r="AR1470" s="213">
        <v>479827.37755608623</v>
      </c>
      <c r="AS1470" s="213">
        <v>492534.99835164833</v>
      </c>
      <c r="AT1470" s="213">
        <v>500206.12301044812</v>
      </c>
      <c r="AU1470" s="213">
        <v>566789.93143122562</v>
      </c>
      <c r="AV1470" s="213">
        <v>604462.31786247669</v>
      </c>
      <c r="AW1470" s="213">
        <v>662863.16147286817</v>
      </c>
      <c r="AX1470" s="213">
        <v>712860.41662194009</v>
      </c>
      <c r="AY1470" s="213">
        <v>739823.89739555446</v>
      </c>
      <c r="AZ1470" s="213">
        <v>745903</v>
      </c>
      <c r="BA1470" s="213">
        <v>779548</v>
      </c>
      <c r="BB1470" s="213">
        <v>802570</v>
      </c>
      <c r="BC1470" s="213">
        <v>808056</v>
      </c>
      <c r="BD1470" s="213">
        <v>842092</v>
      </c>
      <c r="BE1470" s="213">
        <v>867757</v>
      </c>
      <c r="BF1470" s="213">
        <v>936085</v>
      </c>
      <c r="BG1470" s="213">
        <v>968942</v>
      </c>
      <c r="BH1470" s="213">
        <v>1068667</v>
      </c>
      <c r="BI1470" s="213">
        <v>936768</v>
      </c>
      <c r="BJ1470" s="213">
        <v>914747</v>
      </c>
      <c r="BK1470" s="213">
        <v>840622</v>
      </c>
      <c r="BL1470" s="213">
        <v>789499</v>
      </c>
      <c r="BM1470" s="213">
        <v>754859</v>
      </c>
      <c r="BN1470" s="213">
        <v>771596</v>
      </c>
      <c r="BO1470" s="213">
        <v>785462</v>
      </c>
      <c r="BP1470" s="213">
        <v>787588</v>
      </c>
      <c r="BQ1470" s="213">
        <v>833018.86333327321</v>
      </c>
      <c r="BR1470" s="213">
        <v>871508.34804143291</v>
      </c>
      <c r="BS1470" s="213">
        <v>895470.19884442771</v>
      </c>
      <c r="BT1470" s="213"/>
    </row>
    <row r="1471" spans="3:72" x14ac:dyDescent="0.2">
      <c r="C1471" s="105" t="s">
        <v>20</v>
      </c>
      <c r="D1471" s="106" t="s">
        <v>38</v>
      </c>
      <c r="E1471" s="192" t="s">
        <v>251</v>
      </c>
      <c r="F1471" s="19" t="s">
        <v>16</v>
      </c>
      <c r="G1471" s="154">
        <v>6571.4677275620907</v>
      </c>
      <c r="H1471" s="213">
        <v>7832.8522003381586</v>
      </c>
      <c r="I1471" s="213">
        <v>9618.4836997782713</v>
      </c>
      <c r="J1471" s="213">
        <v>10946.260895825202</v>
      </c>
      <c r="K1471" s="213">
        <v>12597.546151150818</v>
      </c>
      <c r="L1471" s="213">
        <v>14685.402442781196</v>
      </c>
      <c r="M1471" s="213">
        <v>17200.587247222531</v>
      </c>
      <c r="N1471" s="213">
        <v>20482.835361752183</v>
      </c>
      <c r="O1471" s="213">
        <v>24338.222003432762</v>
      </c>
      <c r="P1471" s="213">
        <v>29299.756744999599</v>
      </c>
      <c r="Q1471" s="213">
        <v>31791.541619285541</v>
      </c>
      <c r="R1471" s="213">
        <v>36322.793043992082</v>
      </c>
      <c r="S1471" s="213">
        <v>42199.99377893511</v>
      </c>
      <c r="T1471" s="213">
        <v>48927.997554888068</v>
      </c>
      <c r="U1471" s="213">
        <v>54114.361113651205</v>
      </c>
      <c r="V1471" s="213">
        <v>57736.348334090275</v>
      </c>
      <c r="W1471" s="213">
        <v>65609.155599457736</v>
      </c>
      <c r="X1471" s="213">
        <v>75588.227743199881</v>
      </c>
      <c r="Y1471" s="213">
        <v>88516.293581322272</v>
      </c>
      <c r="Z1471" s="213">
        <v>106858.59834684886</v>
      </c>
      <c r="AA1471" s="213">
        <v>125723.20102809122</v>
      </c>
      <c r="AB1471" s="213">
        <v>150306.90121915261</v>
      </c>
      <c r="AC1471" s="213">
        <v>184150.25948624293</v>
      </c>
      <c r="AD1471" s="213">
        <v>222370.47703769919</v>
      </c>
      <c r="AE1471" s="213">
        <v>254009.59565869483</v>
      </c>
      <c r="AF1471" s="213">
        <v>296311.63060831267</v>
      </c>
      <c r="AG1471" s="213">
        <v>365593.67337963369</v>
      </c>
      <c r="AH1471" s="213">
        <v>384541.19954256422</v>
      </c>
      <c r="AI1471" s="213">
        <v>492156.79562382249</v>
      </c>
      <c r="AJ1471" s="213">
        <v>432669.30657997361</v>
      </c>
      <c r="AK1471" s="213">
        <v>408165.59030774573</v>
      </c>
      <c r="AL1471" s="213">
        <v>421455.13444414438</v>
      </c>
      <c r="AM1471" s="213">
        <v>487748.08226683736</v>
      </c>
      <c r="AN1471" s="213">
        <v>511544.57279337267</v>
      </c>
      <c r="AO1471" s="213">
        <v>550981.74056491279</v>
      </c>
      <c r="AP1471" s="213">
        <v>603099.04752612684</v>
      </c>
      <c r="AQ1471" s="213">
        <v>643327.37433041702</v>
      </c>
      <c r="AR1471" s="213">
        <v>704013.40107391099</v>
      </c>
      <c r="AS1471" s="213">
        <v>754330.50076777081</v>
      </c>
      <c r="AT1471" s="213">
        <v>774211.77534569451</v>
      </c>
      <c r="AU1471" s="213">
        <v>842071.79682539683</v>
      </c>
      <c r="AV1471" s="213">
        <v>920214.47818529711</v>
      </c>
      <c r="AW1471" s="213">
        <v>988840.69566629338</v>
      </c>
      <c r="AX1471" s="213">
        <v>1035129.2543207302</v>
      </c>
      <c r="AY1471" s="213">
        <v>1062429.4144490613</v>
      </c>
      <c r="AZ1471" s="213">
        <v>1036767</v>
      </c>
      <c r="BA1471" s="213">
        <v>1075291</v>
      </c>
      <c r="BB1471" s="213">
        <v>1110319</v>
      </c>
      <c r="BC1471" s="213">
        <v>1176780</v>
      </c>
      <c r="BD1471" s="213">
        <v>1179409</v>
      </c>
      <c r="BE1471" s="213">
        <v>1242551</v>
      </c>
      <c r="BF1471" s="213">
        <v>1347973</v>
      </c>
      <c r="BG1471" s="213">
        <v>1454891</v>
      </c>
      <c r="BH1471" s="213">
        <v>1545870</v>
      </c>
      <c r="BI1471" s="213">
        <v>1330250</v>
      </c>
      <c r="BJ1471" s="213">
        <v>1297022</v>
      </c>
      <c r="BK1471" s="213">
        <v>1251399</v>
      </c>
      <c r="BL1471" s="213">
        <v>1196845</v>
      </c>
      <c r="BM1471" s="213">
        <v>1149026</v>
      </c>
      <c r="BN1471" s="213">
        <v>1146489</v>
      </c>
      <c r="BO1471" s="213">
        <v>1139855</v>
      </c>
      <c r="BP1471" s="213">
        <v>1139503</v>
      </c>
      <c r="BQ1471" s="213">
        <v>1209253.2711122211</v>
      </c>
      <c r="BR1471" s="213">
        <v>1246373.1312986715</v>
      </c>
      <c r="BS1471" s="213">
        <v>1293381.9982383121</v>
      </c>
      <c r="BT1471" s="213"/>
    </row>
    <row r="1472" spans="3:72" x14ac:dyDescent="0.2">
      <c r="C1472" s="105" t="s">
        <v>21</v>
      </c>
      <c r="D1472" s="106" t="s">
        <v>38</v>
      </c>
      <c r="E1472" s="192" t="s">
        <v>251</v>
      </c>
      <c r="F1472" s="19" t="s">
        <v>16</v>
      </c>
      <c r="G1472" s="154">
        <v>6446.3677573287123</v>
      </c>
      <c r="H1472" s="213">
        <v>7277.1172280346173</v>
      </c>
      <c r="I1472" s="213">
        <v>8189.9398084928143</v>
      </c>
      <c r="J1472" s="213">
        <v>9111.1875959285535</v>
      </c>
      <c r="K1472" s="213">
        <v>10210.417788126457</v>
      </c>
      <c r="L1472" s="213">
        <v>11474.620445618617</v>
      </c>
      <c r="M1472" s="213">
        <v>12851.772409714542</v>
      </c>
      <c r="N1472" s="213">
        <v>14839.636771129422</v>
      </c>
      <c r="O1472" s="213">
        <v>17577.672603645227</v>
      </c>
      <c r="P1472" s="213">
        <v>20205.011823341847</v>
      </c>
      <c r="Q1472" s="213">
        <v>20594.162618761555</v>
      </c>
      <c r="R1472" s="213">
        <v>23359.111879119831</v>
      </c>
      <c r="S1472" s="213">
        <v>27266.112595968785</v>
      </c>
      <c r="T1472" s="213">
        <v>31350.556877362433</v>
      </c>
      <c r="U1472" s="213">
        <v>34175.462976233081</v>
      </c>
      <c r="V1472" s="213">
        <v>36576.525810307983</v>
      </c>
      <c r="W1472" s="213">
        <v>41432.814073631554</v>
      </c>
      <c r="X1472" s="213">
        <v>46890.117779163862</v>
      </c>
      <c r="Y1472" s="213">
        <v>53618.774613438167</v>
      </c>
      <c r="Z1472" s="213">
        <v>66594.415947968344</v>
      </c>
      <c r="AA1472" s="213">
        <v>81109.30473574475</v>
      </c>
      <c r="AB1472" s="213">
        <v>96718.683816666031</v>
      </c>
      <c r="AC1472" s="213">
        <v>117074.85134894642</v>
      </c>
      <c r="AD1472" s="213">
        <v>149326.77039181575</v>
      </c>
      <c r="AE1472" s="213">
        <v>181403.07663068105</v>
      </c>
      <c r="AF1472" s="213">
        <v>214931.80347798046</v>
      </c>
      <c r="AG1472" s="213">
        <v>258185.89601917763</v>
      </c>
      <c r="AH1472" s="213">
        <v>282087.7099598163</v>
      </c>
      <c r="AI1472" s="213">
        <v>314609.38538907806</v>
      </c>
      <c r="AJ1472" s="213">
        <v>330852.50027147471</v>
      </c>
      <c r="AK1472" s="213">
        <v>327746.2103376356</v>
      </c>
      <c r="AL1472" s="213">
        <v>402604.95022888121</v>
      </c>
      <c r="AM1472" s="213">
        <v>426305.82004976226</v>
      </c>
      <c r="AN1472" s="213">
        <v>462167.26556481293</v>
      </c>
      <c r="AO1472" s="213">
        <v>521351.87314213562</v>
      </c>
      <c r="AP1472" s="213">
        <v>546741.15951962629</v>
      </c>
      <c r="AQ1472" s="213">
        <v>605443.26039493294</v>
      </c>
      <c r="AR1472" s="213">
        <v>651754.482342061</v>
      </c>
      <c r="AS1472" s="213">
        <v>681110.42759737221</v>
      </c>
      <c r="AT1472" s="213">
        <v>697128.82016765396</v>
      </c>
      <c r="AU1472" s="213">
        <v>769432.03141147061</v>
      </c>
      <c r="AV1472" s="213">
        <v>782698.27677797806</v>
      </c>
      <c r="AW1472" s="213">
        <v>862205.2092797932</v>
      </c>
      <c r="AX1472" s="213">
        <v>900252.22539747553</v>
      </c>
      <c r="AY1472" s="213">
        <v>925616.90551989863</v>
      </c>
      <c r="AZ1472" s="213">
        <v>975679</v>
      </c>
      <c r="BA1472" s="213">
        <v>1038012</v>
      </c>
      <c r="BB1472" s="213">
        <v>1127542</v>
      </c>
      <c r="BC1472" s="213">
        <v>1192068</v>
      </c>
      <c r="BD1472" s="213">
        <v>1236789</v>
      </c>
      <c r="BE1472" s="213">
        <v>1336533</v>
      </c>
      <c r="BF1472" s="213">
        <v>1409782</v>
      </c>
      <c r="BG1472" s="213">
        <v>1502156</v>
      </c>
      <c r="BH1472" s="213">
        <v>1626207</v>
      </c>
      <c r="BI1472" s="213">
        <v>1448607</v>
      </c>
      <c r="BJ1472" s="213">
        <v>1384866</v>
      </c>
      <c r="BK1472" s="213">
        <v>1363759</v>
      </c>
      <c r="BL1472" s="213">
        <v>1281468</v>
      </c>
      <c r="BM1472" s="213">
        <v>1208159</v>
      </c>
      <c r="BN1472" s="213">
        <v>1203235</v>
      </c>
      <c r="BO1472" s="213">
        <v>1186597</v>
      </c>
      <c r="BP1472" s="213">
        <v>1248475</v>
      </c>
      <c r="BQ1472" s="213">
        <v>1309494.7139013212</v>
      </c>
      <c r="BR1472" s="213">
        <v>1334059.7238194305</v>
      </c>
      <c r="BS1472" s="213">
        <v>1371205.6362834796</v>
      </c>
      <c r="BT1472" s="213"/>
    </row>
    <row r="1473" spans="3:72" x14ac:dyDescent="0.2">
      <c r="C1473" s="105" t="s">
        <v>22</v>
      </c>
      <c r="D1473" s="106" t="s">
        <v>38</v>
      </c>
      <c r="E1473" s="192" t="s">
        <v>251</v>
      </c>
      <c r="F1473" s="19" t="s">
        <v>16</v>
      </c>
      <c r="G1473" s="154">
        <v>18289.473492174176</v>
      </c>
      <c r="H1473" s="213">
        <v>20804.71139129412</v>
      </c>
      <c r="I1473" s="213">
        <v>23635.352661815828</v>
      </c>
      <c r="J1473" s="213">
        <v>25837.650218430019</v>
      </c>
      <c r="K1473" s="213">
        <v>28154.05926069933</v>
      </c>
      <c r="L1473" s="213">
        <v>31788.441906689288</v>
      </c>
      <c r="M1473" s="213">
        <v>36276.716715343806</v>
      </c>
      <c r="N1473" s="213">
        <v>42979.791710427089</v>
      </c>
      <c r="O1473" s="213">
        <v>51309.387844184253</v>
      </c>
      <c r="P1473" s="213">
        <v>60008.574545437004</v>
      </c>
      <c r="Q1473" s="213">
        <v>62997.58798282496</v>
      </c>
      <c r="R1473" s="213">
        <v>71485.067219069097</v>
      </c>
      <c r="S1473" s="213">
        <v>83169.535465123176</v>
      </c>
      <c r="T1473" s="213">
        <v>97118.128842042555</v>
      </c>
      <c r="U1473" s="213">
        <v>107871.44136057758</v>
      </c>
      <c r="V1473" s="213">
        <v>116356.36348031445</v>
      </c>
      <c r="W1473" s="213">
        <v>132992.54792675961</v>
      </c>
      <c r="X1473" s="213">
        <v>159198.9601583365</v>
      </c>
      <c r="Y1473" s="213">
        <v>194462.12858331332</v>
      </c>
      <c r="Z1473" s="213">
        <v>250097.57101891882</v>
      </c>
      <c r="AA1473" s="213">
        <v>314659.79919352697</v>
      </c>
      <c r="AB1473" s="213">
        <v>396100.10749890184</v>
      </c>
      <c r="AC1473" s="213">
        <v>509787.46971910144</v>
      </c>
      <c r="AD1473" s="213">
        <v>639850.5041941196</v>
      </c>
      <c r="AE1473" s="213">
        <v>756161.61932226387</v>
      </c>
      <c r="AF1473" s="213">
        <v>917834.61146869673</v>
      </c>
      <c r="AG1473" s="213">
        <v>997401.955246525</v>
      </c>
      <c r="AH1473" s="213">
        <v>1150422.1104556993</v>
      </c>
      <c r="AI1473" s="213">
        <v>1252554.6774635618</v>
      </c>
      <c r="AJ1473" s="213">
        <v>1374528.4271630831</v>
      </c>
      <c r="AK1473" s="213">
        <v>1433512.2762800676</v>
      </c>
      <c r="AL1473" s="213">
        <v>1656194.4413468943</v>
      </c>
      <c r="AM1473" s="213">
        <v>1859466.9923685775</v>
      </c>
      <c r="AN1473" s="213">
        <v>1954897.676917668</v>
      </c>
      <c r="AO1473" s="213">
        <v>2154204.0436702892</v>
      </c>
      <c r="AP1473" s="213">
        <v>2437710.6846493208</v>
      </c>
      <c r="AQ1473" s="213">
        <v>2676137.8095644778</v>
      </c>
      <c r="AR1473" s="213">
        <v>2912704.8194933208</v>
      </c>
      <c r="AS1473" s="213">
        <v>2982685.5850922237</v>
      </c>
      <c r="AT1473" s="213">
        <v>3110171.6024938999</v>
      </c>
      <c r="AU1473" s="213">
        <v>3242566.3368911161</v>
      </c>
      <c r="AV1473" s="213">
        <v>3385395.363933397</v>
      </c>
      <c r="AW1473" s="213">
        <v>3646006.4777377611</v>
      </c>
      <c r="AX1473" s="213">
        <v>3790974.557829882</v>
      </c>
      <c r="AY1473" s="213">
        <v>3880800.2306246208</v>
      </c>
      <c r="AZ1473" s="213">
        <v>4140029</v>
      </c>
      <c r="BA1473" s="213">
        <v>4176544</v>
      </c>
      <c r="BB1473" s="213">
        <v>4385764</v>
      </c>
      <c r="BC1473" s="213">
        <v>4536573</v>
      </c>
      <c r="BD1473" s="213">
        <v>4697715</v>
      </c>
      <c r="BE1473" s="213">
        <v>4913720</v>
      </c>
      <c r="BF1473" s="213">
        <v>5135965</v>
      </c>
      <c r="BG1473" s="213">
        <v>5377061</v>
      </c>
      <c r="BH1473" s="213">
        <v>5582892</v>
      </c>
      <c r="BI1473" s="213">
        <v>5165768</v>
      </c>
      <c r="BJ1473" s="213">
        <v>5196817</v>
      </c>
      <c r="BK1473" s="213">
        <v>5098196</v>
      </c>
      <c r="BL1473" s="213">
        <v>4794679</v>
      </c>
      <c r="BM1473" s="213">
        <v>4601644</v>
      </c>
      <c r="BN1473" s="213">
        <v>4609582</v>
      </c>
      <c r="BO1473" s="213">
        <v>4702172</v>
      </c>
      <c r="BP1473" s="213">
        <v>4850015</v>
      </c>
      <c r="BQ1473" s="213">
        <v>5012250.1927060764</v>
      </c>
      <c r="BR1473" s="213">
        <v>5061960.7580248108</v>
      </c>
      <c r="BS1473" s="213">
        <v>5152359.8996439809</v>
      </c>
      <c r="BT1473" s="213"/>
    </row>
    <row r="1474" spans="3:72" x14ac:dyDescent="0.2">
      <c r="C1474" s="105" t="s">
        <v>23</v>
      </c>
      <c r="D1474" s="106" t="s">
        <v>38</v>
      </c>
      <c r="E1474" s="192" t="s">
        <v>251</v>
      </c>
      <c r="F1474" s="19" t="s">
        <v>16</v>
      </c>
      <c r="G1474" s="154">
        <v>11325.368751391576</v>
      </c>
      <c r="H1474" s="213">
        <v>12633.758000393418</v>
      </c>
      <c r="I1474" s="213">
        <v>14141.636370440325</v>
      </c>
      <c r="J1474" s="213">
        <v>15805.365136224465</v>
      </c>
      <c r="K1474" s="213">
        <v>17630.78149900115</v>
      </c>
      <c r="L1474" s="213">
        <v>20410.282047722809</v>
      </c>
      <c r="M1474" s="213">
        <v>23721.778422081497</v>
      </c>
      <c r="N1474" s="213">
        <v>27861.392504339143</v>
      </c>
      <c r="O1474" s="213">
        <v>33623.015868694638</v>
      </c>
      <c r="P1474" s="213">
        <v>39274.093399758829</v>
      </c>
      <c r="Q1474" s="213">
        <v>41315.421882931339</v>
      </c>
      <c r="R1474" s="213">
        <v>47303.365829922295</v>
      </c>
      <c r="S1474" s="213">
        <v>54952.386230785873</v>
      </c>
      <c r="T1474" s="213">
        <v>64048.840847911822</v>
      </c>
      <c r="U1474" s="213">
        <v>70471.845003024748</v>
      </c>
      <c r="V1474" s="213">
        <v>77238.178029090923</v>
      </c>
      <c r="W1474" s="213">
        <v>89646.176616073004</v>
      </c>
      <c r="X1474" s="213">
        <v>106627.53787851481</v>
      </c>
      <c r="Y1474" s="213">
        <v>129290.15263645109</v>
      </c>
      <c r="Z1474" s="213">
        <v>163792.36948053003</v>
      </c>
      <c r="AA1474" s="213">
        <v>201821.18696145038</v>
      </c>
      <c r="AB1474" s="213">
        <v>248806.21274549479</v>
      </c>
      <c r="AC1474" s="213">
        <v>313372.95117929485</v>
      </c>
      <c r="AD1474" s="213">
        <v>385748.97887027753</v>
      </c>
      <c r="AE1474" s="213">
        <v>446260.4625691144</v>
      </c>
      <c r="AF1474" s="213">
        <v>521563.85727831669</v>
      </c>
      <c r="AG1474" s="213">
        <v>575738.86147130525</v>
      </c>
      <c r="AH1474" s="213">
        <v>616865.09355295659</v>
      </c>
      <c r="AI1474" s="213">
        <v>721819.6286554212</v>
      </c>
      <c r="AJ1474" s="213">
        <v>832993.04989059211</v>
      </c>
      <c r="AK1474" s="213">
        <v>898245.09815863462</v>
      </c>
      <c r="AL1474" s="213">
        <v>889517.30373590614</v>
      </c>
      <c r="AM1474" s="213">
        <v>945805.72117719788</v>
      </c>
      <c r="AN1474" s="213">
        <v>1075384.0693733129</v>
      </c>
      <c r="AO1474" s="213">
        <v>1156403.5217285864</v>
      </c>
      <c r="AP1474" s="213">
        <v>1338214.0303531687</v>
      </c>
      <c r="AQ1474" s="213">
        <v>1474213.7291818878</v>
      </c>
      <c r="AR1474" s="213">
        <v>1533844.9562983501</v>
      </c>
      <c r="AS1474" s="213">
        <v>1624965.5104226584</v>
      </c>
      <c r="AT1474" s="213">
        <v>1693703.3687813201</v>
      </c>
      <c r="AU1474" s="213">
        <v>1823405.0392486891</v>
      </c>
      <c r="AV1474" s="213">
        <v>1976456.3516504806</v>
      </c>
      <c r="AW1474" s="213">
        <v>2103691.4324978227</v>
      </c>
      <c r="AX1474" s="213">
        <v>2212323.3959770668</v>
      </c>
      <c r="AY1474" s="213">
        <v>2394902.8684968012</v>
      </c>
      <c r="AZ1474" s="213">
        <v>2438682</v>
      </c>
      <c r="BA1474" s="213">
        <v>2616561</v>
      </c>
      <c r="BB1474" s="213">
        <v>2712498</v>
      </c>
      <c r="BC1474" s="213">
        <v>2836277</v>
      </c>
      <c r="BD1474" s="213">
        <v>2998777</v>
      </c>
      <c r="BE1474" s="213">
        <v>3183115</v>
      </c>
      <c r="BF1474" s="213">
        <v>3398814</v>
      </c>
      <c r="BG1474" s="213">
        <v>3689284</v>
      </c>
      <c r="BH1474" s="213">
        <v>3820897</v>
      </c>
      <c r="BI1474" s="213">
        <v>3492774</v>
      </c>
      <c r="BJ1474" s="213">
        <v>3523818</v>
      </c>
      <c r="BK1474" s="213">
        <v>3414302</v>
      </c>
      <c r="BL1474" s="213">
        <v>3242924</v>
      </c>
      <c r="BM1474" s="213">
        <v>3097327</v>
      </c>
      <c r="BN1474" s="213">
        <v>3027303</v>
      </c>
      <c r="BO1474" s="213">
        <v>3065324</v>
      </c>
      <c r="BP1474" s="213">
        <v>3160644</v>
      </c>
      <c r="BQ1474" s="213">
        <v>3299894.27409398</v>
      </c>
      <c r="BR1474" s="213">
        <v>3418818.1219863966</v>
      </c>
      <c r="BS1474" s="213">
        <v>3528408.907245683</v>
      </c>
      <c r="BT1474" s="213"/>
    </row>
    <row r="1475" spans="3:72" x14ac:dyDescent="0.2">
      <c r="C1475" s="105" t="s">
        <v>24</v>
      </c>
      <c r="D1475" s="106" t="s">
        <v>38</v>
      </c>
      <c r="E1475" s="192" t="s">
        <v>251</v>
      </c>
      <c r="F1475" s="19" t="s">
        <v>16</v>
      </c>
      <c r="G1475" s="154">
        <v>116441.9655098459</v>
      </c>
      <c r="H1475" s="213">
        <v>133600.33835241164</v>
      </c>
      <c r="I1475" s="213">
        <v>153741.68664326784</v>
      </c>
      <c r="J1475" s="213">
        <v>173051.3272244462</v>
      </c>
      <c r="K1475" s="213">
        <v>194210.872278219</v>
      </c>
      <c r="L1475" s="213">
        <v>224867.03818178503</v>
      </c>
      <c r="M1475" s="213">
        <v>260282.10010738746</v>
      </c>
      <c r="N1475" s="213">
        <v>301889.89047534624</v>
      </c>
      <c r="O1475" s="213">
        <v>350133.29233248148</v>
      </c>
      <c r="P1475" s="213">
        <v>405853.95260486932</v>
      </c>
      <c r="Q1475" s="213">
        <v>422560.28795858379</v>
      </c>
      <c r="R1475" s="213">
        <v>475832.22735978093</v>
      </c>
      <c r="S1475" s="213">
        <v>550392.26120301813</v>
      </c>
      <c r="T1475" s="213">
        <v>641818.93992343626</v>
      </c>
      <c r="U1475" s="213">
        <v>710116.26339748339</v>
      </c>
      <c r="V1475" s="213">
        <v>772374.79240276641</v>
      </c>
      <c r="W1475" s="213">
        <v>891573.39174358826</v>
      </c>
      <c r="X1475" s="213">
        <v>1026860.317948025</v>
      </c>
      <c r="Y1475" s="213">
        <v>1205861.0198956828</v>
      </c>
      <c r="Z1475" s="213">
        <v>1492598.6586873964</v>
      </c>
      <c r="AA1475" s="213">
        <v>1803975.6214429834</v>
      </c>
      <c r="AB1475" s="213">
        <v>2162686.7510492504</v>
      </c>
      <c r="AC1475" s="213">
        <v>2657807.8943102541</v>
      </c>
      <c r="AD1475" s="213">
        <v>3216189.9956047637</v>
      </c>
      <c r="AE1475" s="213">
        <v>3668447.4437045688</v>
      </c>
      <c r="AF1475" s="213">
        <v>4241562.995339131</v>
      </c>
      <c r="AG1475" s="213">
        <v>4408208.0287240921</v>
      </c>
      <c r="AH1475" s="213">
        <v>4673845.7873389162</v>
      </c>
      <c r="AI1475" s="213">
        <v>5314927.4464502763</v>
      </c>
      <c r="AJ1475" s="213">
        <v>5757730.4864733554</v>
      </c>
      <c r="AK1475" s="213">
        <v>6021563.2828862062</v>
      </c>
      <c r="AL1475" s="213">
        <v>7072926.6123114694</v>
      </c>
      <c r="AM1475" s="213">
        <v>8052643.4820353491</v>
      </c>
      <c r="AN1475" s="213">
        <v>8816911.3699519578</v>
      </c>
      <c r="AO1475" s="213">
        <v>9903311.5659802631</v>
      </c>
      <c r="AP1475" s="213">
        <v>11387169.314290233</v>
      </c>
      <c r="AQ1475" s="213">
        <v>12273297.677792128</v>
      </c>
      <c r="AR1475" s="213">
        <v>13339622.086312393</v>
      </c>
      <c r="AS1475" s="213">
        <v>13519621.34204801</v>
      </c>
      <c r="AT1475" s="213">
        <v>13834663.404286483</v>
      </c>
      <c r="AU1475" s="213">
        <v>14184364.918167643</v>
      </c>
      <c r="AV1475" s="213">
        <v>15340898.955564974</v>
      </c>
      <c r="AW1475" s="213">
        <v>16281715.818057099</v>
      </c>
      <c r="AX1475" s="213">
        <v>17192170.341888759</v>
      </c>
      <c r="AY1475" s="213">
        <v>17819007.487935934</v>
      </c>
      <c r="AZ1475" s="213">
        <v>18838530</v>
      </c>
      <c r="BA1475" s="213">
        <v>19501594</v>
      </c>
      <c r="BB1475" s="213">
        <v>19561329</v>
      </c>
      <c r="BC1475" s="213">
        <v>19990926</v>
      </c>
      <c r="BD1475" s="213">
        <v>20385592</v>
      </c>
      <c r="BE1475" s="213">
        <v>20952487</v>
      </c>
      <c r="BF1475" s="213">
        <v>21791885</v>
      </c>
      <c r="BG1475" s="213">
        <v>22498506</v>
      </c>
      <c r="BH1475" s="213">
        <v>23217872</v>
      </c>
      <c r="BI1475" s="213">
        <v>20854400</v>
      </c>
      <c r="BJ1475" s="213">
        <v>20302574</v>
      </c>
      <c r="BK1475" s="213">
        <v>19303274</v>
      </c>
      <c r="BL1475" s="213">
        <v>18421574</v>
      </c>
      <c r="BM1475" s="213">
        <v>17817668</v>
      </c>
      <c r="BN1475" s="213">
        <v>17565075</v>
      </c>
      <c r="BO1475" s="213">
        <v>17983020</v>
      </c>
      <c r="BP1475" s="213">
        <v>18521523</v>
      </c>
      <c r="BQ1475" s="213">
        <v>18887571.166291762</v>
      </c>
      <c r="BR1475" s="213">
        <v>19617949.931372333</v>
      </c>
      <c r="BS1475" s="213">
        <v>20171781.24863768</v>
      </c>
      <c r="BT1475" s="213"/>
    </row>
    <row r="1476" spans="3:72" x14ac:dyDescent="0.2">
      <c r="C1476" s="105" t="s">
        <v>25</v>
      </c>
      <c r="D1476" s="106" t="s">
        <v>38</v>
      </c>
      <c r="E1476" s="192" t="s">
        <v>251</v>
      </c>
      <c r="F1476" s="19" t="s">
        <v>16</v>
      </c>
      <c r="G1476" s="154">
        <v>42859.964051636271</v>
      </c>
      <c r="H1476" s="213">
        <v>48555.36242128272</v>
      </c>
      <c r="I1476" s="213">
        <v>55138.637533152039</v>
      </c>
      <c r="J1476" s="213">
        <v>61431.843227964906</v>
      </c>
      <c r="K1476" s="213">
        <v>68333.414672468716</v>
      </c>
      <c r="L1476" s="213">
        <v>77302.53765292406</v>
      </c>
      <c r="M1476" s="213">
        <v>87289.870098889704</v>
      </c>
      <c r="N1476" s="213">
        <v>102434.69848712288</v>
      </c>
      <c r="O1476" s="213">
        <v>119899.96607882167</v>
      </c>
      <c r="P1476" s="213">
        <v>137776.94292582659</v>
      </c>
      <c r="Q1476" s="213">
        <v>142046.10319707383</v>
      </c>
      <c r="R1476" s="213">
        <v>160867.3298937768</v>
      </c>
      <c r="S1476" s="213">
        <v>186793.53927468549</v>
      </c>
      <c r="T1476" s="213">
        <v>214812.23529894958</v>
      </c>
      <c r="U1476" s="213">
        <v>234283.73975149076</v>
      </c>
      <c r="V1476" s="213">
        <v>256715.9215879773</v>
      </c>
      <c r="W1476" s="213">
        <v>298366.61863252509</v>
      </c>
      <c r="X1476" s="213">
        <v>347550.34050174989</v>
      </c>
      <c r="Y1476" s="213">
        <v>411072.60366577504</v>
      </c>
      <c r="Z1476" s="213">
        <v>520172.83324577211</v>
      </c>
      <c r="AA1476" s="213">
        <v>642091.15103720257</v>
      </c>
      <c r="AB1476" s="213">
        <v>782561.99585818138</v>
      </c>
      <c r="AC1476" s="213">
        <v>984598.64292485011</v>
      </c>
      <c r="AD1476" s="213">
        <v>1200234.1373384795</v>
      </c>
      <c r="AE1476" s="213">
        <v>1377776.3143457887</v>
      </c>
      <c r="AF1476" s="213">
        <v>1627374.2587392591</v>
      </c>
      <c r="AG1476" s="213">
        <v>1863060.5503994075</v>
      </c>
      <c r="AH1476" s="213">
        <v>1858277.3834364018</v>
      </c>
      <c r="AI1476" s="213">
        <v>2134532.6844153856</v>
      </c>
      <c r="AJ1476" s="213">
        <v>2326027.7280766787</v>
      </c>
      <c r="AK1476" s="213">
        <v>2461268.1988642397</v>
      </c>
      <c r="AL1476" s="213">
        <v>2752243.213518166</v>
      </c>
      <c r="AM1476" s="213">
        <v>3112365.664692766</v>
      </c>
      <c r="AN1476" s="213">
        <v>3394046.0283338306</v>
      </c>
      <c r="AO1476" s="213">
        <v>3771751.6655047261</v>
      </c>
      <c r="AP1476" s="213">
        <v>4432730.8400157262</v>
      </c>
      <c r="AQ1476" s="213">
        <v>4918731.3466157839</v>
      </c>
      <c r="AR1476" s="213">
        <v>5320827.5895672264</v>
      </c>
      <c r="AS1476" s="213">
        <v>5573286.7335056243</v>
      </c>
      <c r="AT1476" s="213">
        <v>5748178.4277732177</v>
      </c>
      <c r="AU1476" s="213">
        <v>6316558.4034709381</v>
      </c>
      <c r="AV1476" s="213">
        <v>6620529.2366369599</v>
      </c>
      <c r="AW1476" s="213">
        <v>7174128.2835290702</v>
      </c>
      <c r="AX1476" s="213">
        <v>7619031.4181990409</v>
      </c>
      <c r="AY1476" s="213">
        <v>7908042.7699104073</v>
      </c>
      <c r="AZ1476" s="213">
        <v>8513084</v>
      </c>
      <c r="BA1476" s="213">
        <v>8718980</v>
      </c>
      <c r="BB1476" s="213">
        <v>8976103</v>
      </c>
      <c r="BC1476" s="213">
        <v>9160784</v>
      </c>
      <c r="BD1476" s="213">
        <v>9336217</v>
      </c>
      <c r="BE1476" s="213">
        <v>9521579</v>
      </c>
      <c r="BF1476" s="213">
        <v>9873477</v>
      </c>
      <c r="BG1476" s="213">
        <v>10123727</v>
      </c>
      <c r="BH1476" s="213">
        <v>10426634</v>
      </c>
      <c r="BI1476" s="213">
        <v>8891538</v>
      </c>
      <c r="BJ1476" s="213">
        <v>8766220</v>
      </c>
      <c r="BK1476" s="213">
        <v>8548162</v>
      </c>
      <c r="BL1476" s="213">
        <v>8033986</v>
      </c>
      <c r="BM1476" s="213">
        <v>7743496</v>
      </c>
      <c r="BN1476" s="213">
        <v>7827643</v>
      </c>
      <c r="BO1476" s="213">
        <v>8026991</v>
      </c>
      <c r="BP1476" s="213">
        <v>8247220</v>
      </c>
      <c r="BQ1476" s="213">
        <v>9159283.3254922312</v>
      </c>
      <c r="BR1476" s="213">
        <v>9402518.340760557</v>
      </c>
      <c r="BS1476" s="213">
        <v>9651518.6540207043</v>
      </c>
      <c r="BT1476" s="213"/>
    </row>
    <row r="1477" spans="3:72" x14ac:dyDescent="0.2">
      <c r="C1477" s="105" t="s">
        <v>26</v>
      </c>
      <c r="D1477" s="106" t="s">
        <v>38</v>
      </c>
      <c r="E1477" s="192" t="s">
        <v>251</v>
      </c>
      <c r="F1477" s="19" t="s">
        <v>16</v>
      </c>
      <c r="G1477" s="154">
        <v>3258.4758259954797</v>
      </c>
      <c r="H1477" s="213">
        <v>3691.5114903597314</v>
      </c>
      <c r="I1477" s="213">
        <v>4173.360503744344</v>
      </c>
      <c r="J1477" s="213">
        <v>4659.4823829385477</v>
      </c>
      <c r="K1477" s="213">
        <v>5171.1176151444924</v>
      </c>
      <c r="L1477" s="213">
        <v>5935.8203385668185</v>
      </c>
      <c r="M1477" s="213">
        <v>6848.2373496140699</v>
      </c>
      <c r="N1477" s="213">
        <v>8088.447312676255</v>
      </c>
      <c r="O1477" s="213">
        <v>9454.8391435471949</v>
      </c>
      <c r="P1477" s="213">
        <v>10808.983676285439</v>
      </c>
      <c r="Q1477" s="213">
        <v>11175.040677167301</v>
      </c>
      <c r="R1477" s="213">
        <v>12693.381136683349</v>
      </c>
      <c r="S1477" s="213">
        <v>14609.361881396289</v>
      </c>
      <c r="T1477" s="213">
        <v>16708.829844322569</v>
      </c>
      <c r="U1477" s="213">
        <v>18310.054454489444</v>
      </c>
      <c r="V1477" s="213">
        <v>19790.059846883218</v>
      </c>
      <c r="W1477" s="213">
        <v>22764.902195846204</v>
      </c>
      <c r="X1477" s="213">
        <v>27581.725990026749</v>
      </c>
      <c r="Y1477" s="213">
        <v>33686.636303386251</v>
      </c>
      <c r="Z1477" s="213">
        <v>42216.67380618539</v>
      </c>
      <c r="AA1477" s="213">
        <v>51632.816636305688</v>
      </c>
      <c r="AB1477" s="213">
        <v>63257.679422354864</v>
      </c>
      <c r="AC1477" s="213">
        <v>79508.444826618579</v>
      </c>
      <c r="AD1477" s="213">
        <v>95613.460417613111</v>
      </c>
      <c r="AE1477" s="213">
        <v>109086.58350635208</v>
      </c>
      <c r="AF1477" s="213">
        <v>140304.46712477494</v>
      </c>
      <c r="AG1477" s="213">
        <v>135075.14314280992</v>
      </c>
      <c r="AH1477" s="213">
        <v>160102.29754117838</v>
      </c>
      <c r="AI1477" s="213">
        <v>163266.53514123501</v>
      </c>
      <c r="AJ1477" s="213">
        <v>185728.2696733354</v>
      </c>
      <c r="AK1477" s="213">
        <v>211863.66136979553</v>
      </c>
      <c r="AL1477" s="213">
        <v>238047.69953379952</v>
      </c>
      <c r="AM1477" s="213">
        <v>275930.70221666445</v>
      </c>
      <c r="AN1477" s="213">
        <v>294055.00979922951</v>
      </c>
      <c r="AO1477" s="213">
        <v>317963.34939988295</v>
      </c>
      <c r="AP1477" s="213">
        <v>352060.42227189359</v>
      </c>
      <c r="AQ1477" s="213">
        <v>354539.29074018658</v>
      </c>
      <c r="AR1477" s="213">
        <v>392824.0813186813</v>
      </c>
      <c r="AS1477" s="213">
        <v>426170.27109841909</v>
      </c>
      <c r="AT1477" s="213">
        <v>429999.85311132128</v>
      </c>
      <c r="AU1477" s="213">
        <v>499894.10000975803</v>
      </c>
      <c r="AV1477" s="213">
        <v>485627.68094362743</v>
      </c>
      <c r="AW1477" s="213">
        <v>535438.83674217924</v>
      </c>
      <c r="AX1477" s="213">
        <v>556146.03588837991</v>
      </c>
      <c r="AY1477" s="213">
        <v>574366.59779705363</v>
      </c>
      <c r="AZ1477" s="213">
        <v>590370</v>
      </c>
      <c r="BA1477" s="213">
        <v>646264</v>
      </c>
      <c r="BB1477" s="213">
        <v>677614</v>
      </c>
      <c r="BC1477" s="213">
        <v>721320</v>
      </c>
      <c r="BD1477" s="213">
        <v>773962</v>
      </c>
      <c r="BE1477" s="213">
        <v>842001</v>
      </c>
      <c r="BF1477" s="213">
        <v>901251</v>
      </c>
      <c r="BG1477" s="213">
        <v>1014365</v>
      </c>
      <c r="BH1477" s="213">
        <v>1087147</v>
      </c>
      <c r="BI1477" s="213">
        <v>936153</v>
      </c>
      <c r="BJ1477" s="213">
        <v>963863</v>
      </c>
      <c r="BK1477" s="213">
        <v>944918</v>
      </c>
      <c r="BL1477" s="213">
        <v>881401</v>
      </c>
      <c r="BM1477" s="213">
        <v>860810</v>
      </c>
      <c r="BN1477" s="213">
        <v>841428</v>
      </c>
      <c r="BO1477" s="213">
        <v>838730</v>
      </c>
      <c r="BP1477" s="213">
        <v>880481</v>
      </c>
      <c r="BQ1477" s="213">
        <v>916423.45375730982</v>
      </c>
      <c r="BR1477" s="213">
        <v>944190.96244047629</v>
      </c>
      <c r="BS1477" s="213">
        <v>965682.3818906697</v>
      </c>
      <c r="BT1477" s="213"/>
    </row>
    <row r="1478" spans="3:72" x14ac:dyDescent="0.2">
      <c r="C1478" s="105" t="s">
        <v>27</v>
      </c>
      <c r="D1478" s="106" t="s">
        <v>38</v>
      </c>
      <c r="E1478" s="192" t="s">
        <v>251</v>
      </c>
      <c r="F1478" s="19" t="s">
        <v>16</v>
      </c>
      <c r="G1478" s="154">
        <v>19292.127779892457</v>
      </c>
      <c r="H1478" s="213">
        <v>22125.310999914615</v>
      </c>
      <c r="I1478" s="213">
        <v>25246.317741296301</v>
      </c>
      <c r="J1478" s="213">
        <v>28479.861019319775</v>
      </c>
      <c r="K1478" s="213">
        <v>32230.243251962253</v>
      </c>
      <c r="L1478" s="213">
        <v>37621.540009854209</v>
      </c>
      <c r="M1478" s="213">
        <v>43892.905651008587</v>
      </c>
      <c r="N1478" s="213">
        <v>52035.719628183149</v>
      </c>
      <c r="O1478" s="213">
        <v>61748.017000042215</v>
      </c>
      <c r="P1478" s="213">
        <v>71905.243600766087</v>
      </c>
      <c r="Q1478" s="213">
        <v>77154.460743099029</v>
      </c>
      <c r="R1478" s="213">
        <v>88755.601255659945</v>
      </c>
      <c r="S1478" s="213">
        <v>104930.79771284385</v>
      </c>
      <c r="T1478" s="213">
        <v>121973.34894773256</v>
      </c>
      <c r="U1478" s="213">
        <v>137980.06756183383</v>
      </c>
      <c r="V1478" s="213">
        <v>153174.80816655804</v>
      </c>
      <c r="W1478" s="213">
        <v>180896.00513756005</v>
      </c>
      <c r="X1478" s="213">
        <v>214380.37006164232</v>
      </c>
      <c r="Y1478" s="213">
        <v>258448.6749549979</v>
      </c>
      <c r="Z1478" s="213">
        <v>331098.00580380158</v>
      </c>
      <c r="AA1478" s="213">
        <v>410328.66417840059</v>
      </c>
      <c r="AB1478" s="213">
        <v>506617.9621565853</v>
      </c>
      <c r="AC1478" s="213">
        <v>641682.57736368</v>
      </c>
      <c r="AD1478" s="213">
        <v>802953.71688718314</v>
      </c>
      <c r="AE1478" s="213">
        <v>955117.41160543391</v>
      </c>
      <c r="AF1478" s="213">
        <v>1099278.5158789083</v>
      </c>
      <c r="AG1478" s="213">
        <v>1279103.4481124631</v>
      </c>
      <c r="AH1478" s="213">
        <v>1439706.9773620511</v>
      </c>
      <c r="AI1478" s="213">
        <v>1482370.1132968422</v>
      </c>
      <c r="AJ1478" s="213">
        <v>1521577.9771492819</v>
      </c>
      <c r="AK1478" s="213">
        <v>1483961.1812962431</v>
      </c>
      <c r="AL1478" s="213">
        <v>1495303.1713605865</v>
      </c>
      <c r="AM1478" s="213">
        <v>1628397.9730190167</v>
      </c>
      <c r="AN1478" s="213">
        <v>1725392.8570043077</v>
      </c>
      <c r="AO1478" s="213">
        <v>1963395.4355775411</v>
      </c>
      <c r="AP1478" s="213">
        <v>2341185.7117049047</v>
      </c>
      <c r="AQ1478" s="213">
        <v>2460576.259025286</v>
      </c>
      <c r="AR1478" s="213">
        <v>2647987.657571808</v>
      </c>
      <c r="AS1478" s="213">
        <v>2756479.1090492085</v>
      </c>
      <c r="AT1478" s="213">
        <v>2782148.2699036025</v>
      </c>
      <c r="AU1478" s="213">
        <v>2891074.3107000673</v>
      </c>
      <c r="AV1478" s="213">
        <v>2999485.0379895745</v>
      </c>
      <c r="AW1478" s="213">
        <v>3281749.7200113111</v>
      </c>
      <c r="AX1478" s="213">
        <v>3428923.5370547129</v>
      </c>
      <c r="AY1478" s="213">
        <v>3598825.1749974</v>
      </c>
      <c r="AZ1478" s="213">
        <v>3898221</v>
      </c>
      <c r="BA1478" s="213">
        <v>4042047</v>
      </c>
      <c r="BB1478" s="213">
        <v>4265305</v>
      </c>
      <c r="BC1478" s="213">
        <v>4390270</v>
      </c>
      <c r="BD1478" s="213">
        <v>4524740</v>
      </c>
      <c r="BE1478" s="213">
        <v>4780799</v>
      </c>
      <c r="BF1478" s="213">
        <v>5063009</v>
      </c>
      <c r="BG1478" s="213">
        <v>5377593</v>
      </c>
      <c r="BH1478" s="213">
        <v>5744862</v>
      </c>
      <c r="BI1478" s="213">
        <v>5078947</v>
      </c>
      <c r="BJ1478" s="213">
        <v>5028640</v>
      </c>
      <c r="BK1478" s="213">
        <v>4925982</v>
      </c>
      <c r="BL1478" s="213">
        <v>4583439</v>
      </c>
      <c r="BM1478" s="213">
        <v>4500254</v>
      </c>
      <c r="BN1478" s="213">
        <v>4437424</v>
      </c>
      <c r="BO1478" s="213">
        <v>4523843</v>
      </c>
      <c r="BP1478" s="213">
        <v>4653502</v>
      </c>
      <c r="BQ1478" s="213">
        <v>4871183.4578278251</v>
      </c>
      <c r="BR1478" s="213">
        <v>5067678.3028494474</v>
      </c>
      <c r="BS1478" s="213">
        <v>5210719.7296030913</v>
      </c>
      <c r="BT1478" s="213"/>
    </row>
    <row r="1479" spans="3:72" x14ac:dyDescent="0.2">
      <c r="C1479" s="105" t="s">
        <v>28</v>
      </c>
      <c r="D1479" s="106" t="s">
        <v>38</v>
      </c>
      <c r="E1479" s="192" t="s">
        <v>251</v>
      </c>
      <c r="F1479" s="19" t="s">
        <v>16</v>
      </c>
      <c r="G1479" s="154">
        <v>40714.330273049782</v>
      </c>
      <c r="H1479" s="213">
        <v>48326.910604200391</v>
      </c>
      <c r="I1479" s="213">
        <v>57495.03266406562</v>
      </c>
      <c r="J1479" s="213">
        <v>65692.743173575174</v>
      </c>
      <c r="K1479" s="213">
        <v>74838.893569565917</v>
      </c>
      <c r="L1479" s="213">
        <v>87238.720964904438</v>
      </c>
      <c r="M1479" s="213">
        <v>103960.99807392847</v>
      </c>
      <c r="N1479" s="213">
        <v>122059.31094288037</v>
      </c>
      <c r="O1479" s="213">
        <v>143491.72812006698</v>
      </c>
      <c r="P1479" s="213">
        <v>175257.39401155029</v>
      </c>
      <c r="Q1479" s="213">
        <v>192294.25323968587</v>
      </c>
      <c r="R1479" s="213">
        <v>218232.75589418589</v>
      </c>
      <c r="S1479" s="213">
        <v>254410.19694346213</v>
      </c>
      <c r="T1479" s="213">
        <v>296473.31498428166</v>
      </c>
      <c r="U1479" s="213">
        <v>328141.0750004701</v>
      </c>
      <c r="V1479" s="213">
        <v>355301.99757957051</v>
      </c>
      <c r="W1479" s="213">
        <v>407921.31380223855</v>
      </c>
      <c r="X1479" s="213">
        <v>481682.84634771198</v>
      </c>
      <c r="Y1479" s="213">
        <v>578920.01453577832</v>
      </c>
      <c r="Z1479" s="213">
        <v>723777.6967291882</v>
      </c>
      <c r="AA1479" s="213">
        <v>884586.96612038522</v>
      </c>
      <c r="AB1479" s="213">
        <v>1065211.3064754887</v>
      </c>
      <c r="AC1479" s="213">
        <v>1316366.946045924</v>
      </c>
      <c r="AD1479" s="213">
        <v>1596378.195234841</v>
      </c>
      <c r="AE1479" s="213">
        <v>1826853.1661965561</v>
      </c>
      <c r="AF1479" s="213">
        <v>2112388.8029211075</v>
      </c>
      <c r="AG1479" s="213">
        <v>2381168.3623439241</v>
      </c>
      <c r="AH1479" s="213">
        <v>2549265.4482133761</v>
      </c>
      <c r="AI1479" s="213">
        <v>2808903.1583839003</v>
      </c>
      <c r="AJ1479" s="213">
        <v>2939408.7993691391</v>
      </c>
      <c r="AK1479" s="213">
        <v>3378191.8776150234</v>
      </c>
      <c r="AL1479" s="213">
        <v>3940360.0392380781</v>
      </c>
      <c r="AM1479" s="213">
        <v>4390608.7486133054</v>
      </c>
      <c r="AN1479" s="213">
        <v>4662728.9847783437</v>
      </c>
      <c r="AO1479" s="213">
        <v>5286112.415513183</v>
      </c>
      <c r="AP1479" s="213">
        <v>6038604.4182635443</v>
      </c>
      <c r="AQ1479" s="213">
        <v>6703461.8011770723</v>
      </c>
      <c r="AR1479" s="213">
        <v>7199572.4972846247</v>
      </c>
      <c r="AS1479" s="213">
        <v>7373737.4096074468</v>
      </c>
      <c r="AT1479" s="213">
        <v>7325179.2583084134</v>
      </c>
      <c r="AU1479" s="213">
        <v>7458447.9299742468</v>
      </c>
      <c r="AV1479" s="213">
        <v>7672152.9585017152</v>
      </c>
      <c r="AW1479" s="213">
        <v>8414243.1572552659</v>
      </c>
      <c r="AX1479" s="213">
        <v>8875391.3128572721</v>
      </c>
      <c r="AY1479" s="213">
        <v>9166717.7159984428</v>
      </c>
      <c r="AZ1479" s="213">
        <v>9813385</v>
      </c>
      <c r="BA1479" s="213">
        <v>9645558</v>
      </c>
      <c r="BB1479" s="213">
        <v>9309196</v>
      </c>
      <c r="BC1479" s="213">
        <v>9240802</v>
      </c>
      <c r="BD1479" s="213">
        <v>9165346</v>
      </c>
      <c r="BE1479" s="213">
        <v>9322298</v>
      </c>
      <c r="BF1479" s="213">
        <v>9607650</v>
      </c>
      <c r="BG1479" s="213">
        <v>9569392</v>
      </c>
      <c r="BH1479" s="213">
        <v>9551357</v>
      </c>
      <c r="BI1479" s="213">
        <v>9114978</v>
      </c>
      <c r="BJ1479" s="213">
        <v>9251252</v>
      </c>
      <c r="BK1479" s="213">
        <v>8851620</v>
      </c>
      <c r="BL1479" s="213">
        <v>8280983</v>
      </c>
      <c r="BM1479" s="213">
        <v>7918953</v>
      </c>
      <c r="BN1479" s="213">
        <v>7816417</v>
      </c>
      <c r="BO1479" s="213">
        <v>7913682</v>
      </c>
      <c r="BP1479" s="213">
        <v>8183884</v>
      </c>
      <c r="BQ1479" s="213">
        <v>8473970.5056553744</v>
      </c>
      <c r="BR1479" s="213">
        <v>8691902.8031582534</v>
      </c>
      <c r="BS1479" s="213">
        <v>9003375.6380163245</v>
      </c>
      <c r="BT1479" s="213"/>
    </row>
    <row r="1480" spans="3:72" x14ac:dyDescent="0.2">
      <c r="C1480" s="105" t="s">
        <v>29</v>
      </c>
      <c r="D1480" s="106" t="s">
        <v>38</v>
      </c>
      <c r="E1480" s="192" t="s">
        <v>251</v>
      </c>
      <c r="F1480" s="19" t="s">
        <v>16</v>
      </c>
      <c r="G1480" s="154">
        <v>8106.2807581764855</v>
      </c>
      <c r="H1480" s="213">
        <v>9290.7556830064314</v>
      </c>
      <c r="I1480" s="213">
        <v>10635.452451530793</v>
      </c>
      <c r="J1480" s="213">
        <v>11814.529218138272</v>
      </c>
      <c r="K1480" s="213">
        <v>13134.688451690363</v>
      </c>
      <c r="L1480" s="213">
        <v>15281.583531139166</v>
      </c>
      <c r="M1480" s="213">
        <v>17917.408794225656</v>
      </c>
      <c r="N1480" s="213">
        <v>21723.188182805072</v>
      </c>
      <c r="O1480" s="213">
        <v>26707.468180137974</v>
      </c>
      <c r="P1480" s="213">
        <v>31334.933893732046</v>
      </c>
      <c r="Q1480" s="213">
        <v>32924.318769874153</v>
      </c>
      <c r="R1480" s="213">
        <v>37555.187894083982</v>
      </c>
      <c r="S1480" s="213">
        <v>43524.196848462765</v>
      </c>
      <c r="T1480" s="213">
        <v>51126.412734942205</v>
      </c>
      <c r="U1480" s="213">
        <v>57005.642883679677</v>
      </c>
      <c r="V1480" s="213">
        <v>61513.269816124157</v>
      </c>
      <c r="W1480" s="213">
        <v>69600.510567763267</v>
      </c>
      <c r="X1480" s="213">
        <v>80949.137269216983</v>
      </c>
      <c r="Y1480" s="213">
        <v>95447.837113544127</v>
      </c>
      <c r="Z1480" s="213">
        <v>119181.42623783756</v>
      </c>
      <c r="AA1480" s="213">
        <v>145551.00995522318</v>
      </c>
      <c r="AB1480" s="213">
        <v>177516.1242589918</v>
      </c>
      <c r="AC1480" s="213">
        <v>222572.44059109516</v>
      </c>
      <c r="AD1480" s="213">
        <v>271933.27089655865</v>
      </c>
      <c r="AE1480" s="213">
        <v>314090.96531569929</v>
      </c>
      <c r="AF1480" s="213">
        <v>374360.53338057385</v>
      </c>
      <c r="AG1480" s="213">
        <v>402969.99021458701</v>
      </c>
      <c r="AH1480" s="213">
        <v>455004.73294209619</v>
      </c>
      <c r="AI1480" s="213">
        <v>473463.67293152172</v>
      </c>
      <c r="AJ1480" s="213">
        <v>527877.03676831478</v>
      </c>
      <c r="AK1480" s="213">
        <v>597951.06520229822</v>
      </c>
      <c r="AL1480" s="213">
        <v>557484.32001206488</v>
      </c>
      <c r="AM1480" s="213">
        <v>622868.84717513435</v>
      </c>
      <c r="AN1480" s="213">
        <v>651561.63377902447</v>
      </c>
      <c r="AO1480" s="213">
        <v>733875.13385623961</v>
      </c>
      <c r="AP1480" s="213">
        <v>871016.42050939891</v>
      </c>
      <c r="AQ1480" s="213">
        <v>912079.29609687545</v>
      </c>
      <c r="AR1480" s="213">
        <v>955377.27129746927</v>
      </c>
      <c r="AS1480" s="213">
        <v>991491.33291130955</v>
      </c>
      <c r="AT1480" s="213">
        <v>1024550.2020847311</v>
      </c>
      <c r="AU1480" s="213">
        <v>1177348.5294550445</v>
      </c>
      <c r="AV1480" s="213">
        <v>1220450.1735846838</v>
      </c>
      <c r="AW1480" s="213">
        <v>1345003.9391746782</v>
      </c>
      <c r="AX1480" s="213">
        <v>1420304.7692456527</v>
      </c>
      <c r="AY1480" s="213">
        <v>1554986.5958368103</v>
      </c>
      <c r="AZ1480" s="213">
        <v>1678739</v>
      </c>
      <c r="BA1480" s="213">
        <v>1776000</v>
      </c>
      <c r="BB1480" s="213">
        <v>1834039</v>
      </c>
      <c r="BC1480" s="213">
        <v>1922213</v>
      </c>
      <c r="BD1480" s="213">
        <v>2005036</v>
      </c>
      <c r="BE1480" s="213">
        <v>2138925</v>
      </c>
      <c r="BF1480" s="213">
        <v>2301098</v>
      </c>
      <c r="BG1480" s="213">
        <v>2407270</v>
      </c>
      <c r="BH1480" s="213">
        <v>2506082</v>
      </c>
      <c r="BI1480" s="213">
        <v>2211714</v>
      </c>
      <c r="BJ1480" s="213">
        <v>2279239</v>
      </c>
      <c r="BK1480" s="213">
        <v>2242612</v>
      </c>
      <c r="BL1480" s="213">
        <v>2132073</v>
      </c>
      <c r="BM1480" s="213">
        <v>2097347</v>
      </c>
      <c r="BN1480" s="213">
        <v>2081590</v>
      </c>
      <c r="BO1480" s="213">
        <v>2109677</v>
      </c>
      <c r="BP1480" s="213">
        <v>2192975</v>
      </c>
      <c r="BQ1480" s="213">
        <v>2400900.0933300573</v>
      </c>
      <c r="BR1480" s="213">
        <v>2500754.0542844348</v>
      </c>
      <c r="BS1480" s="213">
        <v>2560491.0713363211</v>
      </c>
      <c r="BT1480" s="213"/>
    </row>
    <row r="1481" spans="3:72" x14ac:dyDescent="0.2">
      <c r="C1481" s="105" t="s">
        <v>30</v>
      </c>
      <c r="D1481" s="106" t="s">
        <v>38</v>
      </c>
      <c r="E1481" s="192" t="s">
        <v>251</v>
      </c>
      <c r="F1481" s="19" t="s">
        <v>16</v>
      </c>
      <c r="G1481" s="154">
        <v>5705.2962076557815</v>
      </c>
      <c r="H1481" s="213">
        <v>6609.4968372403155</v>
      </c>
      <c r="I1481" s="213">
        <v>7762.8768001111303</v>
      </c>
      <c r="J1481" s="213">
        <v>8977.4397429853161</v>
      </c>
      <c r="K1481" s="213">
        <v>10349.423261611211</v>
      </c>
      <c r="L1481" s="213">
        <v>12110.387352749578</v>
      </c>
      <c r="M1481" s="213">
        <v>14115.736339271367</v>
      </c>
      <c r="N1481" s="213">
        <v>17208.105386537631</v>
      </c>
      <c r="O1481" s="213">
        <v>21143.734839412089</v>
      </c>
      <c r="P1481" s="213">
        <v>24821.267108151831</v>
      </c>
      <c r="Q1481" s="213">
        <v>26144.494608010918</v>
      </c>
      <c r="R1481" s="213">
        <v>31136.457617865672</v>
      </c>
      <c r="S1481" s="213">
        <v>38682.990767192343</v>
      </c>
      <c r="T1481" s="213">
        <v>46503.205199236778</v>
      </c>
      <c r="U1481" s="213">
        <v>52935.698499130129</v>
      </c>
      <c r="V1481" s="213">
        <v>59719.711471012874</v>
      </c>
      <c r="W1481" s="213">
        <v>71853.424600695173</v>
      </c>
      <c r="X1481" s="213">
        <v>84151.408714043879</v>
      </c>
      <c r="Y1481" s="213">
        <v>100109.10284126349</v>
      </c>
      <c r="Z1481" s="213">
        <v>124904.77961157111</v>
      </c>
      <c r="AA1481" s="213">
        <v>151602.03120649405</v>
      </c>
      <c r="AB1481" s="213">
        <v>182840.04390690001</v>
      </c>
      <c r="AC1481" s="213">
        <v>225616.59327894371</v>
      </c>
      <c r="AD1481" s="213">
        <v>274092.30532823055</v>
      </c>
      <c r="AE1481" s="213">
        <v>312408.35326790996</v>
      </c>
      <c r="AF1481" s="213">
        <v>376102.47282018367</v>
      </c>
      <c r="AG1481" s="213">
        <v>434307.01027437218</v>
      </c>
      <c r="AH1481" s="213">
        <v>463143.33460687083</v>
      </c>
      <c r="AI1481" s="213">
        <v>496243.20289513707</v>
      </c>
      <c r="AJ1481" s="213">
        <v>552454.03735728981</v>
      </c>
      <c r="AK1481" s="213">
        <v>568797.67153489252</v>
      </c>
      <c r="AL1481" s="213">
        <v>677925.73778341885</v>
      </c>
      <c r="AM1481" s="213">
        <v>798299.87837798952</v>
      </c>
      <c r="AN1481" s="213">
        <v>842570.53362422518</v>
      </c>
      <c r="AO1481" s="213">
        <v>972097.84696511435</v>
      </c>
      <c r="AP1481" s="213">
        <v>1061873.8669852267</v>
      </c>
      <c r="AQ1481" s="213">
        <v>1255714.1441707341</v>
      </c>
      <c r="AR1481" s="213">
        <v>1353964.0080938307</v>
      </c>
      <c r="AS1481" s="213">
        <v>1354300.1272979381</v>
      </c>
      <c r="AT1481" s="213">
        <v>1392858.215558182</v>
      </c>
      <c r="AU1481" s="213">
        <v>1468016.0660246531</v>
      </c>
      <c r="AV1481" s="213">
        <v>1523303.7564855055</v>
      </c>
      <c r="AW1481" s="213">
        <v>1680732.537113996</v>
      </c>
      <c r="AX1481" s="213">
        <v>1770376.6347096246</v>
      </c>
      <c r="AY1481" s="213">
        <v>1863001.8476008209</v>
      </c>
      <c r="AZ1481" s="213">
        <v>1987890</v>
      </c>
      <c r="BA1481" s="213">
        <v>2107250</v>
      </c>
      <c r="BB1481" s="213">
        <v>2188659</v>
      </c>
      <c r="BC1481" s="213">
        <v>2269513</v>
      </c>
      <c r="BD1481" s="213">
        <v>2387377</v>
      </c>
      <c r="BE1481" s="213">
        <v>2485283</v>
      </c>
      <c r="BF1481" s="213">
        <v>2602783</v>
      </c>
      <c r="BG1481" s="213">
        <v>2737262</v>
      </c>
      <c r="BH1481" s="213">
        <v>2955169</v>
      </c>
      <c r="BI1481" s="213">
        <v>2744348</v>
      </c>
      <c r="BJ1481" s="213">
        <v>2843544</v>
      </c>
      <c r="BK1481" s="213">
        <v>2806051</v>
      </c>
      <c r="BL1481" s="213">
        <v>2626386</v>
      </c>
      <c r="BM1481" s="213">
        <v>2581961</v>
      </c>
      <c r="BN1481" s="213">
        <v>2573092</v>
      </c>
      <c r="BO1481" s="213">
        <v>2622842</v>
      </c>
      <c r="BP1481" s="213">
        <v>2716496</v>
      </c>
      <c r="BQ1481" s="213">
        <v>2849548.413755944</v>
      </c>
      <c r="BR1481" s="213">
        <v>2905420.0244077444</v>
      </c>
      <c r="BS1481" s="213">
        <v>2987862.4479036191</v>
      </c>
      <c r="BT1481" s="213"/>
    </row>
    <row r="1482" spans="3:72" x14ac:dyDescent="0.2">
      <c r="C1482" s="105" t="s">
        <v>31</v>
      </c>
      <c r="D1482" s="106" t="s">
        <v>38</v>
      </c>
      <c r="E1482" s="192" t="s">
        <v>251</v>
      </c>
      <c r="F1482" s="19" t="s">
        <v>16</v>
      </c>
      <c r="G1482" s="154">
        <v>65060.490503764093</v>
      </c>
      <c r="H1482" s="213">
        <v>74640.88116066673</v>
      </c>
      <c r="I1482" s="213">
        <v>85877.565967773466</v>
      </c>
      <c r="J1482" s="213">
        <v>95174.09677040478</v>
      </c>
      <c r="K1482" s="213">
        <v>105368.82487335477</v>
      </c>
      <c r="L1482" s="213">
        <v>120638.10356284687</v>
      </c>
      <c r="M1482" s="213">
        <v>138312.3361348481</v>
      </c>
      <c r="N1482" s="213">
        <v>166308.09349006313</v>
      </c>
      <c r="O1482" s="213">
        <v>199839.18009549333</v>
      </c>
      <c r="P1482" s="213">
        <v>234432.7731470826</v>
      </c>
      <c r="Q1482" s="213">
        <v>246455.68218095039</v>
      </c>
      <c r="R1482" s="213">
        <v>278677.26832094777</v>
      </c>
      <c r="S1482" s="213">
        <v>322906.49363794667</v>
      </c>
      <c r="T1482" s="213">
        <v>370925.74132898683</v>
      </c>
      <c r="U1482" s="213">
        <v>403979.8383935254</v>
      </c>
      <c r="V1482" s="213">
        <v>433691.5204745626</v>
      </c>
      <c r="W1482" s="213">
        <v>493475.33742503426</v>
      </c>
      <c r="X1482" s="213">
        <v>567965.0165604417</v>
      </c>
      <c r="Y1482" s="213">
        <v>667389.3186750809</v>
      </c>
      <c r="Z1482" s="213">
        <v>811865.82904635963</v>
      </c>
      <c r="AA1482" s="213">
        <v>965171.28490371874</v>
      </c>
      <c r="AB1482" s="213">
        <v>1142290.2558948828</v>
      </c>
      <c r="AC1482" s="213">
        <v>1383950.9812304503</v>
      </c>
      <c r="AD1482" s="213">
        <v>1632822.0203665083</v>
      </c>
      <c r="AE1482" s="213">
        <v>1820175.9311536066</v>
      </c>
      <c r="AF1482" s="213">
        <v>2025279.5957288039</v>
      </c>
      <c r="AG1482" s="213">
        <v>2330055.9987620749</v>
      </c>
      <c r="AH1482" s="213">
        <v>2629753.427813754</v>
      </c>
      <c r="AI1482" s="213">
        <v>2807963.4732358474</v>
      </c>
      <c r="AJ1482" s="213">
        <v>2893339.5451260475</v>
      </c>
      <c r="AK1482" s="213">
        <v>2939604.8725453871</v>
      </c>
      <c r="AL1482" s="213">
        <v>3232937.7805826026</v>
      </c>
      <c r="AM1482" s="213">
        <v>3381191.9935293309</v>
      </c>
      <c r="AN1482" s="213">
        <v>3574748.0437580287</v>
      </c>
      <c r="AO1482" s="213">
        <v>3862706.5200321977</v>
      </c>
      <c r="AP1482" s="213">
        <v>4337987.6031444594</v>
      </c>
      <c r="AQ1482" s="213">
        <v>4620324.428327444</v>
      </c>
      <c r="AR1482" s="213">
        <v>4882899.6236674199</v>
      </c>
      <c r="AS1482" s="213">
        <v>4928426.1447394453</v>
      </c>
      <c r="AT1482" s="213">
        <v>5006733.276563134</v>
      </c>
      <c r="AU1482" s="213">
        <v>5241823.497815514</v>
      </c>
      <c r="AV1482" s="213">
        <v>5456370.5352628743</v>
      </c>
      <c r="AW1482" s="213">
        <v>6003522.7745330371</v>
      </c>
      <c r="AX1482" s="213">
        <v>6354632.855531943</v>
      </c>
      <c r="AY1482" s="213">
        <v>6801647.8887767652</v>
      </c>
      <c r="AZ1482" s="213">
        <v>7150160</v>
      </c>
      <c r="BA1482" s="213">
        <v>7609961</v>
      </c>
      <c r="BB1482" s="213">
        <v>7824471</v>
      </c>
      <c r="BC1482" s="213">
        <v>8122819</v>
      </c>
      <c r="BD1482" s="213">
        <v>8338409</v>
      </c>
      <c r="BE1482" s="213">
        <v>8642049</v>
      </c>
      <c r="BF1482" s="213">
        <v>9064422</v>
      </c>
      <c r="BG1482" s="213">
        <v>9593183</v>
      </c>
      <c r="BH1482" s="213">
        <v>10116834</v>
      </c>
      <c r="BI1482" s="213">
        <v>8744316</v>
      </c>
      <c r="BJ1482" s="213">
        <v>8858001</v>
      </c>
      <c r="BK1482" s="213">
        <v>8678166</v>
      </c>
      <c r="BL1482" s="213">
        <v>8246226</v>
      </c>
      <c r="BM1482" s="213">
        <v>7855800</v>
      </c>
      <c r="BN1482" s="213">
        <v>7716548</v>
      </c>
      <c r="BO1482" s="213">
        <v>7770088</v>
      </c>
      <c r="BP1482" s="213">
        <v>8029819</v>
      </c>
      <c r="BQ1482" s="213">
        <v>8333677.3843043931</v>
      </c>
      <c r="BR1482" s="213">
        <v>8472865.4604856558</v>
      </c>
      <c r="BS1482" s="213">
        <v>8598078.4141097032</v>
      </c>
      <c r="BT1482" s="213"/>
    </row>
    <row r="1483" spans="3:72" x14ac:dyDescent="0.2">
      <c r="C1483" s="105" t="s">
        <v>32</v>
      </c>
      <c r="D1483" s="106" t="s">
        <v>38</v>
      </c>
      <c r="E1483" s="192" t="s">
        <v>251</v>
      </c>
      <c r="F1483" s="19" t="s">
        <v>16</v>
      </c>
      <c r="G1483" s="154">
        <v>3142.7507622593503</v>
      </c>
      <c r="H1483" s="213">
        <v>3557.5151011137586</v>
      </c>
      <c r="I1483" s="213">
        <v>4011.9246414031049</v>
      </c>
      <c r="J1483" s="213">
        <v>4522.4766964804539</v>
      </c>
      <c r="K1483" s="213">
        <v>5117.406170092815</v>
      </c>
      <c r="L1483" s="213">
        <v>6071.3337467768642</v>
      </c>
      <c r="M1483" s="213">
        <v>7249.635347746248</v>
      </c>
      <c r="N1483" s="213">
        <v>8572.9431548654775</v>
      </c>
      <c r="O1483" s="213">
        <v>10275.241213658501</v>
      </c>
      <c r="P1483" s="213">
        <v>12285.603000022184</v>
      </c>
      <c r="Q1483" s="213">
        <v>13168.57198395311</v>
      </c>
      <c r="R1483" s="213">
        <v>15388.230493356734</v>
      </c>
      <c r="S1483" s="213">
        <v>18372.944291880533</v>
      </c>
      <c r="T1483" s="213">
        <v>20993.128133490514</v>
      </c>
      <c r="U1483" s="213">
        <v>22823.807380837759</v>
      </c>
      <c r="V1483" s="213">
        <v>25147.124373643481</v>
      </c>
      <c r="W1483" s="213">
        <v>29730.82497620377</v>
      </c>
      <c r="X1483" s="213">
        <v>34713.554458998362</v>
      </c>
      <c r="Y1483" s="213">
        <v>41411.015037411722</v>
      </c>
      <c r="Z1483" s="213">
        <v>52061.489756763156</v>
      </c>
      <c r="AA1483" s="213">
        <v>63840.70911519623</v>
      </c>
      <c r="AB1483" s="213">
        <v>80095.977684821934</v>
      </c>
      <c r="AC1483" s="213">
        <v>101324.01788771691</v>
      </c>
      <c r="AD1483" s="213">
        <v>126654.84844873202</v>
      </c>
      <c r="AE1483" s="213">
        <v>149993.87548068693</v>
      </c>
      <c r="AF1483" s="213">
        <v>174832.8468357987</v>
      </c>
      <c r="AG1483" s="213">
        <v>163120.38254286701</v>
      </c>
      <c r="AH1483" s="213">
        <v>183127.11395847067</v>
      </c>
      <c r="AI1483" s="213">
        <v>218744.80411255412</v>
      </c>
      <c r="AJ1483" s="213">
        <v>231358.63792219272</v>
      </c>
      <c r="AK1483" s="213">
        <v>220133.2183080808</v>
      </c>
      <c r="AL1483" s="213">
        <v>279191.31186868687</v>
      </c>
      <c r="AM1483" s="213">
        <v>345740.64074906363</v>
      </c>
      <c r="AN1483" s="213">
        <v>361399.22988830734</v>
      </c>
      <c r="AO1483" s="213">
        <v>397186.79743895913</v>
      </c>
      <c r="AP1483" s="213">
        <v>430798.13891926321</v>
      </c>
      <c r="AQ1483" s="213">
        <v>501741.5533733131</v>
      </c>
      <c r="AR1483" s="213">
        <v>513070.46512507641</v>
      </c>
      <c r="AS1483" s="213">
        <v>527368.99783549784</v>
      </c>
      <c r="AT1483" s="213">
        <v>559724.62530788174</v>
      </c>
      <c r="AU1483" s="213">
        <v>594896.86327417172</v>
      </c>
      <c r="AV1483" s="213">
        <v>596891.67644927534</v>
      </c>
      <c r="AW1483" s="213">
        <v>667357.49642420409</v>
      </c>
      <c r="AX1483" s="213">
        <v>701973.74516449182</v>
      </c>
      <c r="AY1483" s="213">
        <v>742466.91597999516</v>
      </c>
      <c r="AZ1483" s="213">
        <v>761422</v>
      </c>
      <c r="BA1483" s="213">
        <v>806568</v>
      </c>
      <c r="BB1483" s="213">
        <v>822953</v>
      </c>
      <c r="BC1483" s="213">
        <v>847770</v>
      </c>
      <c r="BD1483" s="213">
        <v>900260</v>
      </c>
      <c r="BE1483" s="213">
        <v>905466</v>
      </c>
      <c r="BF1483" s="213">
        <v>941821</v>
      </c>
      <c r="BG1483" s="213">
        <v>965299</v>
      </c>
      <c r="BH1483" s="213">
        <v>1021864</v>
      </c>
      <c r="BI1483" s="213">
        <v>930415</v>
      </c>
      <c r="BJ1483" s="213">
        <v>950266</v>
      </c>
      <c r="BK1483" s="213">
        <v>970557</v>
      </c>
      <c r="BL1483" s="213">
        <v>919513</v>
      </c>
      <c r="BM1483" s="213">
        <v>881829</v>
      </c>
      <c r="BN1483" s="213">
        <v>842048</v>
      </c>
      <c r="BO1483" s="213">
        <v>855948</v>
      </c>
      <c r="BP1483" s="213">
        <v>897786</v>
      </c>
      <c r="BQ1483" s="213">
        <v>913992.73764349264</v>
      </c>
      <c r="BR1483" s="213">
        <v>941165.65574452677</v>
      </c>
      <c r="BS1483" s="213">
        <v>954844.46996047453</v>
      </c>
      <c r="BT1483" s="213"/>
    </row>
    <row r="1484" spans="3:72" x14ac:dyDescent="0.2">
      <c r="C1484" s="108" t="s">
        <v>33</v>
      </c>
      <c r="D1484" s="109" t="s">
        <v>38</v>
      </c>
      <c r="E1484" s="267" t="s">
        <v>251</v>
      </c>
      <c r="F1484" s="124" t="s">
        <v>16</v>
      </c>
      <c r="G1484" s="155">
        <v>425982.16279005061</v>
      </c>
      <c r="H1484" s="270">
        <v>489218.01616881118</v>
      </c>
      <c r="I1484" s="270">
        <v>563009.46868507878</v>
      </c>
      <c r="J1484" s="270">
        <v>630437.66290905827</v>
      </c>
      <c r="K1484" s="270">
        <v>705240.59936975769</v>
      </c>
      <c r="L1484" s="270">
        <v>811611.70239974908</v>
      </c>
      <c r="M1484" s="270">
        <v>937186.18177795515</v>
      </c>
      <c r="N1484" s="270">
        <v>1100804.5889853414</v>
      </c>
      <c r="O1484" s="270">
        <v>1295958.7708488614</v>
      </c>
      <c r="P1484" s="270">
        <v>1512779.5772483046</v>
      </c>
      <c r="Q1484" s="270">
        <v>1588381.6485697951</v>
      </c>
      <c r="R1484" s="270">
        <v>1801566.2502976689</v>
      </c>
      <c r="S1484" s="270">
        <v>2095836.3674025026</v>
      </c>
      <c r="T1484" s="270">
        <v>2426380.6504723858</v>
      </c>
      <c r="U1484" s="270">
        <v>2669974.0760380575</v>
      </c>
      <c r="V1484" s="270">
        <v>2892855.4710987336</v>
      </c>
      <c r="W1484" s="270">
        <v>3325357.4426691649</v>
      </c>
      <c r="X1484" s="270">
        <v>3861052.0254593785</v>
      </c>
      <c r="Y1484" s="270">
        <v>4568141.2143118968</v>
      </c>
      <c r="Z1484" s="270">
        <v>5692734.0820577526</v>
      </c>
      <c r="AA1484" s="270">
        <v>6925208.0968932481</v>
      </c>
      <c r="AB1484" s="270">
        <v>8359650.7567028794</v>
      </c>
      <c r="AC1484" s="270">
        <v>10349216.773368705</v>
      </c>
      <c r="AD1484" s="270">
        <v>12569181.726520874</v>
      </c>
      <c r="AE1484" s="270">
        <v>14404788.873456081</v>
      </c>
      <c r="AF1484" s="270">
        <v>16803562.441011816</v>
      </c>
      <c r="AG1484" s="270">
        <v>18578472.542218503</v>
      </c>
      <c r="AH1484" s="270">
        <v>20184185.308559928</v>
      </c>
      <c r="AI1484" s="270">
        <v>22378508.73667109</v>
      </c>
      <c r="AJ1484" s="270">
        <v>23890074.487946987</v>
      </c>
      <c r="AK1484" s="270">
        <v>25352470.0292213</v>
      </c>
      <c r="AL1484" s="270">
        <v>28602983.220072478</v>
      </c>
      <c r="AM1484" s="270">
        <v>31857530.940984294</v>
      </c>
      <c r="AN1484" s="270">
        <v>34269551.140669778</v>
      </c>
      <c r="AO1484" s="270">
        <v>38029652.265476517</v>
      </c>
      <c r="AP1484" s="270">
        <v>43536356.755533896</v>
      </c>
      <c r="AQ1484" s="270">
        <v>47425786.874657556</v>
      </c>
      <c r="AR1484" s="270">
        <v>51122999.951709516</v>
      </c>
      <c r="AS1484" s="270">
        <v>52443558.179899819</v>
      </c>
      <c r="AT1484" s="270">
        <v>53390910.921748348</v>
      </c>
      <c r="AU1484" s="270">
        <v>55775191.212756716</v>
      </c>
      <c r="AV1484" s="270">
        <v>58466573.12123172</v>
      </c>
      <c r="AW1484" s="270">
        <v>63545481.166547753</v>
      </c>
      <c r="AX1484" s="270">
        <v>66978472.149892762</v>
      </c>
      <c r="AY1484" s="270">
        <v>69722063.863656089</v>
      </c>
      <c r="AZ1484" s="270">
        <v>73934844</v>
      </c>
      <c r="BA1484" s="270">
        <v>76315261</v>
      </c>
      <c r="BB1484" s="270">
        <v>77875030</v>
      </c>
      <c r="BC1484" s="270">
        <v>80061104</v>
      </c>
      <c r="BD1484" s="270">
        <v>82033297</v>
      </c>
      <c r="BE1484" s="270">
        <v>84986978</v>
      </c>
      <c r="BF1484" s="270">
        <v>89017281</v>
      </c>
      <c r="BG1484" s="270">
        <v>92686744</v>
      </c>
      <c r="BH1484" s="270">
        <v>96381284</v>
      </c>
      <c r="BI1484" s="270">
        <v>86305888</v>
      </c>
      <c r="BJ1484" s="270">
        <v>85956555</v>
      </c>
      <c r="BK1484" s="270">
        <v>83238565</v>
      </c>
      <c r="BL1484" s="270">
        <v>78700059</v>
      </c>
      <c r="BM1484" s="270">
        <v>75749093</v>
      </c>
      <c r="BN1484" s="270">
        <v>74985584</v>
      </c>
      <c r="BO1484" s="270">
        <v>76221187</v>
      </c>
      <c r="BP1484" s="270">
        <v>78659345</v>
      </c>
      <c r="BQ1484" s="270">
        <v>82226771.542026311</v>
      </c>
      <c r="BR1484" s="270">
        <v>84741667.327858493</v>
      </c>
      <c r="BS1484" s="270">
        <v>87034975.365930796</v>
      </c>
      <c r="BT1484" s="270"/>
    </row>
    <row r="1485" spans="3:72" x14ac:dyDescent="0.2">
      <c r="C1485" s="113" t="s">
        <v>11</v>
      </c>
      <c r="D1485" s="121" t="s">
        <v>48</v>
      </c>
      <c r="E1485" s="193" t="s">
        <v>251</v>
      </c>
      <c r="F1485" s="17" t="s">
        <v>16</v>
      </c>
      <c r="G1485" s="156">
        <v>39891.165945032655</v>
      </c>
      <c r="H1485" s="271">
        <v>45155.246067609172</v>
      </c>
      <c r="I1485" s="271">
        <v>51075.470844155396</v>
      </c>
      <c r="J1485" s="271">
        <v>56689.045249868075</v>
      </c>
      <c r="K1485" s="271">
        <v>62961.137673455203</v>
      </c>
      <c r="L1485" s="271">
        <v>71466.605697033316</v>
      </c>
      <c r="M1485" s="271">
        <v>81150.161530742625</v>
      </c>
      <c r="N1485" s="271">
        <v>95132.889737431498</v>
      </c>
      <c r="O1485" s="271">
        <v>111594.40171116313</v>
      </c>
      <c r="P1485" s="271">
        <v>126689.87973537648</v>
      </c>
      <c r="Q1485" s="271">
        <v>128756.41371221437</v>
      </c>
      <c r="R1485" s="271">
        <v>146195.36639555069</v>
      </c>
      <c r="S1485" s="271">
        <v>169724.32062334282</v>
      </c>
      <c r="T1485" s="271">
        <v>195386.68775384082</v>
      </c>
      <c r="U1485" s="271">
        <v>213438.93640713717</v>
      </c>
      <c r="V1485" s="271">
        <v>228106.0004799891</v>
      </c>
      <c r="W1485" s="271">
        <v>258685.81424665108</v>
      </c>
      <c r="X1485" s="271">
        <v>295398.35397910897</v>
      </c>
      <c r="Y1485" s="271">
        <v>344014.74040391651</v>
      </c>
      <c r="Z1485" s="271">
        <v>428506.32086286286</v>
      </c>
      <c r="AA1485" s="271">
        <v>521764.83713572903</v>
      </c>
      <c r="AB1485" s="271">
        <v>627236.98945229629</v>
      </c>
      <c r="AC1485" s="271">
        <v>773505.86637804098</v>
      </c>
      <c r="AD1485" s="271">
        <v>927821.41111479246</v>
      </c>
      <c r="AE1485" s="271">
        <v>1048172.223657938</v>
      </c>
      <c r="AF1485" s="271">
        <v>1274130.4069487662</v>
      </c>
      <c r="AG1485" s="271">
        <v>1447116.6198317264</v>
      </c>
      <c r="AH1485" s="271">
        <v>1646997.7922151005</v>
      </c>
      <c r="AI1485" s="271">
        <v>1735195.2096055697</v>
      </c>
      <c r="AJ1485" s="271">
        <v>1870380.4045914146</v>
      </c>
      <c r="AK1485" s="271">
        <v>2175590.9746712269</v>
      </c>
      <c r="AL1485" s="271">
        <v>2295546.6303815953</v>
      </c>
      <c r="AM1485" s="271">
        <v>2577995.0106959697</v>
      </c>
      <c r="AN1485" s="271">
        <v>2788198.7752433894</v>
      </c>
      <c r="AO1485" s="271">
        <v>2957199.2582945973</v>
      </c>
      <c r="AP1485" s="271">
        <v>3386333.1966601643</v>
      </c>
      <c r="AQ1485" s="271">
        <v>3640198.2077846536</v>
      </c>
      <c r="AR1485" s="271">
        <v>4029334.34039415</v>
      </c>
      <c r="AS1485" s="271">
        <v>4144718.163042705</v>
      </c>
      <c r="AT1485" s="271">
        <v>4180402.4533739984</v>
      </c>
      <c r="AU1485" s="271">
        <v>4276713.8579404792</v>
      </c>
      <c r="AV1485" s="271">
        <v>4368965.8348165117</v>
      </c>
      <c r="AW1485" s="271">
        <v>4886174.7488016179</v>
      </c>
      <c r="AX1485" s="271">
        <v>5217469.1985491803</v>
      </c>
      <c r="AY1485" s="271">
        <v>5381405.0955158304</v>
      </c>
      <c r="AZ1485" s="271">
        <v>5696171</v>
      </c>
      <c r="BA1485" s="271">
        <v>5952505</v>
      </c>
      <c r="BB1485" s="271">
        <v>6136549</v>
      </c>
      <c r="BC1485" s="271">
        <v>6390039</v>
      </c>
      <c r="BD1485" s="271">
        <v>6553443</v>
      </c>
      <c r="BE1485" s="271">
        <v>6783168</v>
      </c>
      <c r="BF1485" s="271">
        <v>7153766</v>
      </c>
      <c r="BG1485" s="271">
        <v>7554072</v>
      </c>
      <c r="BH1485" s="271">
        <v>7795181</v>
      </c>
      <c r="BI1485" s="271">
        <v>6749846</v>
      </c>
      <c r="BJ1485" s="271">
        <v>6615434</v>
      </c>
      <c r="BK1485" s="271">
        <v>6379378</v>
      </c>
      <c r="BL1485" s="271">
        <v>5939728</v>
      </c>
      <c r="BM1485" s="271">
        <v>5663320</v>
      </c>
      <c r="BN1485" s="271">
        <v>5654626</v>
      </c>
      <c r="BO1485" s="271">
        <v>5754033</v>
      </c>
      <c r="BP1485" s="271">
        <v>6004354</v>
      </c>
      <c r="BQ1485" s="271">
        <v>6283723.192013978</v>
      </c>
      <c r="BR1485" s="271">
        <v>6531134.6420984976</v>
      </c>
      <c r="BS1485" s="271">
        <v>6779290.9330920838</v>
      </c>
      <c r="BT1485" s="271"/>
    </row>
    <row r="1486" spans="3:72" x14ac:dyDescent="0.2">
      <c r="C1486" s="113" t="s">
        <v>17</v>
      </c>
      <c r="D1486" s="121" t="s">
        <v>48</v>
      </c>
      <c r="E1486" s="193" t="s">
        <v>251</v>
      </c>
      <c r="F1486" s="17" t="s">
        <v>16</v>
      </c>
      <c r="G1486" s="156">
        <v>9456.1286978416683</v>
      </c>
      <c r="H1486" s="271">
        <v>10668.898152435599</v>
      </c>
      <c r="I1486" s="271">
        <v>12028.354409704907</v>
      </c>
      <c r="J1486" s="271">
        <v>13086.955973849346</v>
      </c>
      <c r="K1486" s="271">
        <v>14229.17190008947</v>
      </c>
      <c r="L1486" s="271">
        <v>16396.488742145066</v>
      </c>
      <c r="M1486" s="271">
        <v>18965.074160939588</v>
      </c>
      <c r="N1486" s="271">
        <v>22618.94961431935</v>
      </c>
      <c r="O1486" s="271">
        <v>27090.235841773872</v>
      </c>
      <c r="P1486" s="271">
        <v>32871.339686971682</v>
      </c>
      <c r="Q1486" s="271">
        <v>35684.128004288941</v>
      </c>
      <c r="R1486" s="271">
        <v>41018.168612341011</v>
      </c>
      <c r="S1486" s="271">
        <v>48321.450345059631</v>
      </c>
      <c r="T1486" s="271">
        <v>56587.556101491427</v>
      </c>
      <c r="U1486" s="271">
        <v>62710.385222997487</v>
      </c>
      <c r="V1486" s="271">
        <v>67383.10418507029</v>
      </c>
      <c r="W1486" s="271">
        <v>77017.720975670891</v>
      </c>
      <c r="X1486" s="271">
        <v>90802.481660783233</v>
      </c>
      <c r="Y1486" s="271">
        <v>109211.96734055506</v>
      </c>
      <c r="Z1486" s="271">
        <v>137805.7576074336</v>
      </c>
      <c r="AA1486" s="271">
        <v>169734.19937025622</v>
      </c>
      <c r="AB1486" s="271">
        <v>209600.40303101367</v>
      </c>
      <c r="AC1486" s="271">
        <v>264864.29410414048</v>
      </c>
      <c r="AD1486" s="271">
        <v>325718.20335074264</v>
      </c>
      <c r="AE1486" s="271">
        <v>379012.18534925143</v>
      </c>
      <c r="AF1486" s="271">
        <v>450310.31771251629</v>
      </c>
      <c r="AG1486" s="271">
        <v>472981.41644779767</v>
      </c>
      <c r="AH1486" s="271">
        <v>539688.16853037034</v>
      </c>
      <c r="AI1486" s="271">
        <v>636680.66982359777</v>
      </c>
      <c r="AJ1486" s="271">
        <v>636134.55759678641</v>
      </c>
      <c r="AK1486" s="271">
        <v>674104.17585837655</v>
      </c>
      <c r="AL1486" s="271">
        <v>805359.00473773049</v>
      </c>
      <c r="AM1486" s="271">
        <v>925488.82987465698</v>
      </c>
      <c r="AN1486" s="271">
        <v>1046046.9157577842</v>
      </c>
      <c r="AO1486" s="271">
        <v>1201973.5125279534</v>
      </c>
      <c r="AP1486" s="271">
        <v>1403631.3109276867</v>
      </c>
      <c r="AQ1486" s="271">
        <v>1597250.9804508798</v>
      </c>
      <c r="AR1486" s="271">
        <v>1745658.8774964788</v>
      </c>
      <c r="AS1486" s="271">
        <v>1801717.5734582632</v>
      </c>
      <c r="AT1486" s="271">
        <v>1834591.0864013017</v>
      </c>
      <c r="AU1486" s="271">
        <v>1985788.6427635658</v>
      </c>
      <c r="AV1486" s="271">
        <v>2139210.5217528511</v>
      </c>
      <c r="AW1486" s="271">
        <v>2343629.5616925755</v>
      </c>
      <c r="AX1486" s="271">
        <v>2488855.5498855924</v>
      </c>
      <c r="AY1486" s="271">
        <v>2545807.2663270794</v>
      </c>
      <c r="AZ1486" s="271">
        <v>2709937</v>
      </c>
      <c r="BA1486" s="271">
        <v>2777172</v>
      </c>
      <c r="BB1486" s="271">
        <v>2949657</v>
      </c>
      <c r="BC1486" s="271">
        <v>3072013</v>
      </c>
      <c r="BD1486" s="271">
        <v>3212404</v>
      </c>
      <c r="BE1486" s="271">
        <v>3385162</v>
      </c>
      <c r="BF1486" s="271">
        <v>3608942</v>
      </c>
      <c r="BG1486" s="271">
        <v>3767485</v>
      </c>
      <c r="BH1486" s="271">
        <v>4026125</v>
      </c>
      <c r="BI1486" s="271">
        <v>3544381</v>
      </c>
      <c r="BJ1486" s="271">
        <v>3456661</v>
      </c>
      <c r="BK1486" s="271">
        <v>3364876</v>
      </c>
      <c r="BL1486" s="271">
        <v>3168339</v>
      </c>
      <c r="BM1486" s="271">
        <v>3055073</v>
      </c>
      <c r="BN1486" s="271">
        <v>3034764</v>
      </c>
      <c r="BO1486" s="271">
        <v>3075805</v>
      </c>
      <c r="BP1486" s="271">
        <v>3187867</v>
      </c>
      <c r="BQ1486" s="271">
        <v>3325805.0621348117</v>
      </c>
      <c r="BR1486" s="271">
        <v>3456708.9791936269</v>
      </c>
      <c r="BS1486" s="271">
        <v>3576998.8031484708</v>
      </c>
      <c r="BT1486" s="271"/>
    </row>
    <row r="1487" spans="3:72" x14ac:dyDescent="0.2">
      <c r="C1487" s="113" t="s">
        <v>18</v>
      </c>
      <c r="D1487" s="121" t="s">
        <v>48</v>
      </c>
      <c r="E1487" s="193" t="s">
        <v>251</v>
      </c>
      <c r="F1487" s="17" t="s">
        <v>16</v>
      </c>
      <c r="G1487" s="156">
        <v>12945.961893199921</v>
      </c>
      <c r="H1487" s="271">
        <v>15211.367391848617</v>
      </c>
      <c r="I1487" s="271">
        <v>17814.65332403186</v>
      </c>
      <c r="J1487" s="271">
        <v>20029.228235972132</v>
      </c>
      <c r="K1487" s="271">
        <v>22339.948742590273</v>
      </c>
      <c r="L1487" s="271">
        <v>25980.732582732482</v>
      </c>
      <c r="M1487" s="271">
        <v>30291.629830994647</v>
      </c>
      <c r="N1487" s="271">
        <v>35091.193835404832</v>
      </c>
      <c r="O1487" s="271">
        <v>40609.765866222093</v>
      </c>
      <c r="P1487" s="271">
        <v>46739.528163050025</v>
      </c>
      <c r="Q1487" s="271">
        <v>49340.076902212386</v>
      </c>
      <c r="R1487" s="271">
        <v>57806.150130865441</v>
      </c>
      <c r="S1487" s="271">
        <v>69328.491901205532</v>
      </c>
      <c r="T1487" s="271">
        <v>79832.333489444922</v>
      </c>
      <c r="U1487" s="271">
        <v>87650.214516712149</v>
      </c>
      <c r="V1487" s="271">
        <v>93829.453426829845</v>
      </c>
      <c r="W1487" s="271">
        <v>106221.51570592858</v>
      </c>
      <c r="X1487" s="271">
        <v>120987.99444443418</v>
      </c>
      <c r="Y1487" s="271">
        <v>140848.36644877755</v>
      </c>
      <c r="Z1487" s="271">
        <v>181172.20448599107</v>
      </c>
      <c r="AA1487" s="271">
        <v>226791.23750375037</v>
      </c>
      <c r="AB1487" s="271">
        <v>266565.6283133027</v>
      </c>
      <c r="AC1487" s="271">
        <v>321708.0661659044</v>
      </c>
      <c r="AD1487" s="271">
        <v>385747.95000382839</v>
      </c>
      <c r="AE1487" s="271">
        <v>430966.02751810028</v>
      </c>
      <c r="AF1487" s="271">
        <v>507707.67809954996</v>
      </c>
      <c r="AG1487" s="271">
        <v>590069.79169843928</v>
      </c>
      <c r="AH1487" s="271">
        <v>608791.34704476432</v>
      </c>
      <c r="AI1487" s="271">
        <v>640186.60767774261</v>
      </c>
      <c r="AJ1487" s="271">
        <v>721172.17586122372</v>
      </c>
      <c r="AK1487" s="271">
        <v>762374.32726536156</v>
      </c>
      <c r="AL1487" s="271">
        <v>807159.83295726811</v>
      </c>
      <c r="AM1487" s="271">
        <v>864102.09857499471</v>
      </c>
      <c r="AN1487" s="271">
        <v>925191.41589905287</v>
      </c>
      <c r="AO1487" s="271">
        <v>996427.20805100643</v>
      </c>
      <c r="AP1487" s="271">
        <v>1097424.8380976103</v>
      </c>
      <c r="AQ1487" s="271">
        <v>1214141.8880801972</v>
      </c>
      <c r="AR1487" s="271">
        <v>1282625.4907330319</v>
      </c>
      <c r="AS1487" s="271">
        <v>1307712.0745934648</v>
      </c>
      <c r="AT1487" s="271">
        <v>1278419.5192770895</v>
      </c>
      <c r="AU1487" s="271">
        <v>1230006.9610078423</v>
      </c>
      <c r="AV1487" s="271">
        <v>1162367.7409529288</v>
      </c>
      <c r="AW1487" s="271">
        <v>1348842.7550963957</v>
      </c>
      <c r="AX1487" s="271">
        <v>1391126.455879621</v>
      </c>
      <c r="AY1487" s="271">
        <v>1390726.3222779012</v>
      </c>
      <c r="AZ1487" s="271">
        <v>1474719</v>
      </c>
      <c r="BA1487" s="271">
        <v>1552376</v>
      </c>
      <c r="BB1487" s="271">
        <v>1597202</v>
      </c>
      <c r="BC1487" s="271">
        <v>1697124</v>
      </c>
      <c r="BD1487" s="271">
        <v>1751188</v>
      </c>
      <c r="BE1487" s="271">
        <v>1848400</v>
      </c>
      <c r="BF1487" s="271">
        <v>1974472</v>
      </c>
      <c r="BG1487" s="271">
        <v>2078540</v>
      </c>
      <c r="BH1487" s="271">
        <v>2199696</v>
      </c>
      <c r="BI1487" s="271">
        <v>1950241</v>
      </c>
      <c r="BJ1487" s="271">
        <v>1996546</v>
      </c>
      <c r="BK1487" s="271">
        <v>1999250</v>
      </c>
      <c r="BL1487" s="271">
        <v>1882848</v>
      </c>
      <c r="BM1487" s="271">
        <v>1761437</v>
      </c>
      <c r="BN1487" s="271">
        <v>1702835</v>
      </c>
      <c r="BO1487" s="271">
        <v>1690201</v>
      </c>
      <c r="BP1487" s="271">
        <v>1735343</v>
      </c>
      <c r="BQ1487" s="271">
        <v>1794892.6326589973</v>
      </c>
      <c r="BR1487" s="271">
        <v>1837203.988325648</v>
      </c>
      <c r="BS1487" s="271">
        <v>1865138.1325279754</v>
      </c>
      <c r="BT1487" s="271"/>
    </row>
    <row r="1488" spans="3:72" x14ac:dyDescent="0.2">
      <c r="C1488" s="113" t="s">
        <v>19</v>
      </c>
      <c r="D1488" s="121" t="s">
        <v>48</v>
      </c>
      <c r="E1488" s="193" t="s">
        <v>251</v>
      </c>
      <c r="F1488" s="17" t="s">
        <v>16</v>
      </c>
      <c r="G1488" s="156">
        <v>4328.8674176189797</v>
      </c>
      <c r="H1488" s="271">
        <v>4937.4870530421986</v>
      </c>
      <c r="I1488" s="271">
        <v>5545.5681649378303</v>
      </c>
      <c r="J1488" s="271">
        <v>6141.4214491524581</v>
      </c>
      <c r="K1488" s="271">
        <v>6858.9043212849574</v>
      </c>
      <c r="L1488" s="271">
        <v>7795.9627929747276</v>
      </c>
      <c r="M1488" s="271">
        <v>8873.9796921860725</v>
      </c>
      <c r="N1488" s="271">
        <v>10247.651920892884</v>
      </c>
      <c r="O1488" s="271">
        <v>11812.275157335223</v>
      </c>
      <c r="P1488" s="271">
        <v>13351.604652781702</v>
      </c>
      <c r="Q1488" s="271">
        <v>13610.14134207845</v>
      </c>
      <c r="R1488" s="271">
        <v>14703.230204688491</v>
      </c>
      <c r="S1488" s="271">
        <v>16434.297288479647</v>
      </c>
      <c r="T1488" s="271">
        <v>17773.025463110502</v>
      </c>
      <c r="U1488" s="271">
        <v>18328.988109039448</v>
      </c>
      <c r="V1488" s="271">
        <v>19376.685167943495</v>
      </c>
      <c r="W1488" s="271">
        <v>21868.16850146962</v>
      </c>
      <c r="X1488" s="271">
        <v>24803.776532881075</v>
      </c>
      <c r="Y1488" s="271">
        <v>29150.818804943949</v>
      </c>
      <c r="Z1488" s="271">
        <v>35986.528601701721</v>
      </c>
      <c r="AA1488" s="271">
        <v>43076.852532143967</v>
      </c>
      <c r="AB1488" s="271">
        <v>50539.744946618011</v>
      </c>
      <c r="AC1488" s="271">
        <v>60919.374736298283</v>
      </c>
      <c r="AD1488" s="271">
        <v>75027.899913383502</v>
      </c>
      <c r="AE1488" s="271">
        <v>85016.349812570843</v>
      </c>
      <c r="AF1488" s="271">
        <v>107344.11504329005</v>
      </c>
      <c r="AG1488" s="271">
        <v>127152.866218515</v>
      </c>
      <c r="AH1488" s="271">
        <v>133159.26948020252</v>
      </c>
      <c r="AI1488" s="271">
        <v>144074.27017648349</v>
      </c>
      <c r="AJ1488" s="271">
        <v>168048.89264705882</v>
      </c>
      <c r="AK1488" s="271">
        <v>177648.6683982684</v>
      </c>
      <c r="AL1488" s="271">
        <v>207181.17188246539</v>
      </c>
      <c r="AM1488" s="271">
        <v>251696.16552107147</v>
      </c>
      <c r="AN1488" s="271">
        <v>270737.48951521236</v>
      </c>
      <c r="AO1488" s="271">
        <v>279017.81780638715</v>
      </c>
      <c r="AP1488" s="271">
        <v>336345.9493768937</v>
      </c>
      <c r="AQ1488" s="271">
        <v>357385.84134333523</v>
      </c>
      <c r="AR1488" s="271">
        <v>371295.52849948243</v>
      </c>
      <c r="AS1488" s="271">
        <v>378556.99835164833</v>
      </c>
      <c r="AT1488" s="271">
        <v>380756.12301044812</v>
      </c>
      <c r="AU1488" s="271">
        <v>438333.10124254634</v>
      </c>
      <c r="AV1488" s="271">
        <v>476761.96071961953</v>
      </c>
      <c r="AW1488" s="271">
        <v>528853.10790143965</v>
      </c>
      <c r="AX1488" s="271">
        <v>570535.66662194009</v>
      </c>
      <c r="AY1488" s="271">
        <v>595850.95194100903</v>
      </c>
      <c r="AZ1488" s="271">
        <v>607839</v>
      </c>
      <c r="BA1488" s="271">
        <v>638171</v>
      </c>
      <c r="BB1488" s="271">
        <v>649039</v>
      </c>
      <c r="BC1488" s="271">
        <v>639772</v>
      </c>
      <c r="BD1488" s="271">
        <v>667687</v>
      </c>
      <c r="BE1488" s="271">
        <v>680846</v>
      </c>
      <c r="BF1488" s="271">
        <v>725448</v>
      </c>
      <c r="BG1488" s="271">
        <v>746555</v>
      </c>
      <c r="BH1488" s="271">
        <v>835828</v>
      </c>
      <c r="BI1488" s="271">
        <v>679070</v>
      </c>
      <c r="BJ1488" s="271">
        <v>638548</v>
      </c>
      <c r="BK1488" s="271">
        <v>586484</v>
      </c>
      <c r="BL1488" s="271">
        <v>531859</v>
      </c>
      <c r="BM1488" s="271">
        <v>506456</v>
      </c>
      <c r="BN1488" s="271">
        <v>516822</v>
      </c>
      <c r="BO1488" s="271">
        <v>523136</v>
      </c>
      <c r="BP1488" s="271">
        <v>528199</v>
      </c>
      <c r="BQ1488" s="271">
        <v>567988.82885051449</v>
      </c>
      <c r="BR1488" s="271">
        <v>599469.52045522607</v>
      </c>
      <c r="BS1488" s="271">
        <v>618357.30995553883</v>
      </c>
      <c r="BT1488" s="271"/>
    </row>
    <row r="1489" spans="3:72" x14ac:dyDescent="0.2">
      <c r="C1489" s="113" t="s">
        <v>20</v>
      </c>
      <c r="D1489" s="121" t="s">
        <v>48</v>
      </c>
      <c r="E1489" s="193" t="s">
        <v>251</v>
      </c>
      <c r="F1489" s="17" t="s">
        <v>16</v>
      </c>
      <c r="G1489" s="156">
        <v>5473.182013276376</v>
      </c>
      <c r="H1489" s="271">
        <v>6207.3310735775958</v>
      </c>
      <c r="I1489" s="271">
        <v>7157.5636997782713</v>
      </c>
      <c r="J1489" s="271">
        <v>8133.7608958252022</v>
      </c>
      <c r="K1489" s="271">
        <v>9341.5648427396027</v>
      </c>
      <c r="L1489" s="271">
        <v>10922.430744667989</v>
      </c>
      <c r="M1489" s="271">
        <v>12839.105765741047</v>
      </c>
      <c r="N1489" s="271">
        <v>15201.400579143485</v>
      </c>
      <c r="O1489" s="271">
        <v>17853.391494958185</v>
      </c>
      <c r="P1489" s="271">
        <v>20675.756744999599</v>
      </c>
      <c r="Q1489" s="271">
        <v>21607.949782550844</v>
      </c>
      <c r="R1489" s="271">
        <v>24374.05886677689</v>
      </c>
      <c r="S1489" s="271">
        <v>27807.182803325348</v>
      </c>
      <c r="T1489" s="271">
        <v>32666.518767009275</v>
      </c>
      <c r="U1489" s="271">
        <v>36403.58004856245</v>
      </c>
      <c r="V1489" s="271">
        <v>38799.185412741965</v>
      </c>
      <c r="W1489" s="271">
        <v>43871.363249730959</v>
      </c>
      <c r="X1489" s="271">
        <v>50126.650203092933</v>
      </c>
      <c r="Y1489" s="271">
        <v>58298.968973992436</v>
      </c>
      <c r="Z1489" s="271">
        <v>71629.1457152699</v>
      </c>
      <c r="AA1489" s="271">
        <v>85784.69027540306</v>
      </c>
      <c r="AB1489" s="271">
        <v>102878.00349187991</v>
      </c>
      <c r="AC1489" s="271">
        <v>126230.49900720101</v>
      </c>
      <c r="AD1489" s="271">
        <v>149818.28595489662</v>
      </c>
      <c r="AE1489" s="271">
        <v>168804.59565869483</v>
      </c>
      <c r="AF1489" s="271">
        <v>197894.6306083127</v>
      </c>
      <c r="AG1489" s="271">
        <v>224350.42618862248</v>
      </c>
      <c r="AH1489" s="271">
        <v>262531.7104914693</v>
      </c>
      <c r="AI1489" s="271">
        <v>337535.68451271142</v>
      </c>
      <c r="AJ1489" s="271">
        <v>334611.92614519101</v>
      </c>
      <c r="AK1489" s="271">
        <v>299788.57931873476</v>
      </c>
      <c r="AL1489" s="271">
        <v>333243.77378840669</v>
      </c>
      <c r="AM1489" s="271">
        <v>407415.02963525843</v>
      </c>
      <c r="AN1489" s="271">
        <v>425378.57279337267</v>
      </c>
      <c r="AO1489" s="271">
        <v>462712.74056491273</v>
      </c>
      <c r="AP1489" s="271">
        <v>507141.04752612684</v>
      </c>
      <c r="AQ1489" s="271">
        <v>529247.20766375039</v>
      </c>
      <c r="AR1489" s="271">
        <v>572065.40107391099</v>
      </c>
      <c r="AS1489" s="271">
        <v>609807.50076777081</v>
      </c>
      <c r="AT1489" s="271">
        <v>631089.77534569451</v>
      </c>
      <c r="AU1489" s="271">
        <v>684424.79682539683</v>
      </c>
      <c r="AV1489" s="271">
        <v>759563.9707226106</v>
      </c>
      <c r="AW1489" s="271">
        <v>811268.95653585857</v>
      </c>
      <c r="AX1489" s="271">
        <v>850129.62574930163</v>
      </c>
      <c r="AY1489" s="271">
        <v>872194.08111572789</v>
      </c>
      <c r="AZ1489" s="271">
        <v>846952</v>
      </c>
      <c r="BA1489" s="271">
        <v>872176</v>
      </c>
      <c r="BB1489" s="271">
        <v>894092</v>
      </c>
      <c r="BC1489" s="271">
        <v>940085</v>
      </c>
      <c r="BD1489" s="271">
        <v>925836</v>
      </c>
      <c r="BE1489" s="271">
        <v>963550</v>
      </c>
      <c r="BF1489" s="271">
        <v>1015169</v>
      </c>
      <c r="BG1489" s="271">
        <v>1075204</v>
      </c>
      <c r="BH1489" s="271">
        <v>1144564</v>
      </c>
      <c r="BI1489" s="271">
        <v>915712</v>
      </c>
      <c r="BJ1489" s="271">
        <v>860294</v>
      </c>
      <c r="BK1489" s="271">
        <v>839426</v>
      </c>
      <c r="BL1489" s="271">
        <v>780657</v>
      </c>
      <c r="BM1489" s="271">
        <v>742970</v>
      </c>
      <c r="BN1489" s="271">
        <v>735367</v>
      </c>
      <c r="BO1489" s="271">
        <v>706491</v>
      </c>
      <c r="BP1489" s="271">
        <v>708428</v>
      </c>
      <c r="BQ1489" s="271">
        <v>764707.35293040297</v>
      </c>
      <c r="BR1489" s="271">
        <v>772381.26689189184</v>
      </c>
      <c r="BS1489" s="271">
        <v>804507.83294905582</v>
      </c>
      <c r="BT1489" s="271"/>
    </row>
    <row r="1490" spans="3:72" x14ac:dyDescent="0.2">
      <c r="C1490" s="113" t="s">
        <v>21</v>
      </c>
      <c r="D1490" s="121" t="s">
        <v>48</v>
      </c>
      <c r="E1490" s="193" t="s">
        <v>251</v>
      </c>
      <c r="F1490" s="17" t="s">
        <v>16</v>
      </c>
      <c r="G1490" s="156">
        <v>6202.0820430429976</v>
      </c>
      <c r="H1490" s="271">
        <v>6998.3672280346173</v>
      </c>
      <c r="I1490" s="271">
        <v>7863.6898084928143</v>
      </c>
      <c r="J1490" s="271">
        <v>8743.6875959285535</v>
      </c>
      <c r="K1490" s="271">
        <v>9796.6677881264568</v>
      </c>
      <c r="L1490" s="271">
        <v>10992.120445618617</v>
      </c>
      <c r="M1490" s="271">
        <v>12312.972409714543</v>
      </c>
      <c r="N1490" s="271">
        <v>14206.036771129422</v>
      </c>
      <c r="O1490" s="271">
        <v>16812.561492534118</v>
      </c>
      <c r="P1490" s="271">
        <v>19318.900712230738</v>
      </c>
      <c r="Q1490" s="271">
        <v>19639.162618761555</v>
      </c>
      <c r="R1490" s="271">
        <v>22271.611879119831</v>
      </c>
      <c r="S1490" s="271">
        <v>26014.862595968785</v>
      </c>
      <c r="T1490" s="271">
        <v>29958.056877362433</v>
      </c>
      <c r="U1490" s="271">
        <v>32704.212976233081</v>
      </c>
      <c r="V1490" s="271">
        <v>35118.748032530202</v>
      </c>
      <c r="W1490" s="271">
        <v>39778.369629187109</v>
      </c>
      <c r="X1490" s="271">
        <v>45010.117779163862</v>
      </c>
      <c r="Y1490" s="271">
        <v>51462.149613438167</v>
      </c>
      <c r="Z1490" s="271">
        <v>64069.915947968344</v>
      </c>
      <c r="AA1490" s="271">
        <v>78221.42973574475</v>
      </c>
      <c r="AB1490" s="271">
        <v>93152.433816666031</v>
      </c>
      <c r="AC1490" s="271">
        <v>112538.85134894642</v>
      </c>
      <c r="AD1490" s="271">
        <v>143482.39539181575</v>
      </c>
      <c r="AE1490" s="271">
        <v>174211.07663068105</v>
      </c>
      <c r="AF1490" s="271">
        <v>206099.42847798046</v>
      </c>
      <c r="AG1490" s="271">
        <v>235735.89601917763</v>
      </c>
      <c r="AH1490" s="271">
        <v>254376.90995981632</v>
      </c>
      <c r="AI1490" s="271">
        <v>280295.93084362353</v>
      </c>
      <c r="AJ1490" s="271">
        <v>311858.4169381414</v>
      </c>
      <c r="AK1490" s="271">
        <v>309814.2103376356</v>
      </c>
      <c r="AL1490" s="271">
        <v>360433.95022888121</v>
      </c>
      <c r="AM1490" s="271">
        <v>384278.82004976226</v>
      </c>
      <c r="AN1490" s="271">
        <v>419766.26556481293</v>
      </c>
      <c r="AO1490" s="271">
        <v>473482.87314213562</v>
      </c>
      <c r="AP1490" s="271">
        <v>493723.15951962635</v>
      </c>
      <c r="AQ1490" s="271">
        <v>551545.26039493294</v>
      </c>
      <c r="AR1490" s="271">
        <v>591020.482342061</v>
      </c>
      <c r="AS1490" s="271">
        <v>616354.42759737221</v>
      </c>
      <c r="AT1490" s="271">
        <v>631553.82016765396</v>
      </c>
      <c r="AU1490" s="271">
        <v>701223.03141147061</v>
      </c>
      <c r="AV1490" s="271">
        <v>716872.27677797806</v>
      </c>
      <c r="AW1490" s="271">
        <v>795583.2092797932</v>
      </c>
      <c r="AX1490" s="271">
        <v>832217.22539747553</v>
      </c>
      <c r="AY1490" s="271">
        <v>858564.90551989863</v>
      </c>
      <c r="AZ1490" s="271">
        <v>915568</v>
      </c>
      <c r="BA1490" s="271">
        <v>973532</v>
      </c>
      <c r="BB1490" s="271">
        <v>1055236</v>
      </c>
      <c r="BC1490" s="271">
        <v>1117984</v>
      </c>
      <c r="BD1490" s="271">
        <v>1156045</v>
      </c>
      <c r="BE1490" s="271">
        <v>1231187</v>
      </c>
      <c r="BF1490" s="271">
        <v>1307154</v>
      </c>
      <c r="BG1490" s="271">
        <v>1384103</v>
      </c>
      <c r="BH1490" s="271">
        <v>1501041</v>
      </c>
      <c r="BI1490" s="271">
        <v>1323171</v>
      </c>
      <c r="BJ1490" s="271">
        <v>1251511</v>
      </c>
      <c r="BK1490" s="271">
        <v>1232812</v>
      </c>
      <c r="BL1490" s="271">
        <v>1148774</v>
      </c>
      <c r="BM1490" s="271">
        <v>1082406</v>
      </c>
      <c r="BN1490" s="271">
        <v>1074886</v>
      </c>
      <c r="BO1490" s="271">
        <v>1060618</v>
      </c>
      <c r="BP1490" s="271">
        <v>1126486</v>
      </c>
      <c r="BQ1490" s="271">
        <v>1181415.7139013214</v>
      </c>
      <c r="BR1490" s="271">
        <v>1187368.7238194302</v>
      </c>
      <c r="BS1490" s="271">
        <v>1216583.6362834799</v>
      </c>
      <c r="BT1490" s="271"/>
    </row>
    <row r="1491" spans="3:72" x14ac:dyDescent="0.2">
      <c r="C1491" s="113" t="s">
        <v>22</v>
      </c>
      <c r="D1491" s="121" t="s">
        <v>48</v>
      </c>
      <c r="E1491" s="193" t="s">
        <v>251</v>
      </c>
      <c r="F1491" s="17" t="s">
        <v>16</v>
      </c>
      <c r="G1491" s="156">
        <v>13666.661194439546</v>
      </c>
      <c r="H1491" s="271">
        <v>15436.05504454489</v>
      </c>
      <c r="I1491" s="271">
        <v>17375.396909603438</v>
      </c>
      <c r="J1491" s="271">
        <v>19029.991258892445</v>
      </c>
      <c r="K1491" s="271">
        <v>20691.839022604094</v>
      </c>
      <c r="L1491" s="271">
        <v>23758.358573355952</v>
      </c>
      <c r="M1491" s="271">
        <v>27563.365363992456</v>
      </c>
      <c r="N1491" s="271">
        <v>32513.480022115404</v>
      </c>
      <c r="O1491" s="271">
        <v>38634.44013176595</v>
      </c>
      <c r="P1491" s="271">
        <v>45446.892566638417</v>
      </c>
      <c r="Q1491" s="271">
        <v>48082.852350641049</v>
      </c>
      <c r="R1491" s="271">
        <v>55838.868871961655</v>
      </c>
      <c r="S1491" s="271">
        <v>66151.452131789847</v>
      </c>
      <c r="T1491" s="271">
        <v>78838.421771335488</v>
      </c>
      <c r="U1491" s="271">
        <v>89201.920083981837</v>
      </c>
      <c r="V1491" s="271">
        <v>96688.177310101688</v>
      </c>
      <c r="W1491" s="271">
        <v>111428.52676273843</v>
      </c>
      <c r="X1491" s="271">
        <v>134254.07126944762</v>
      </c>
      <c r="Y1491" s="271">
        <v>165257.20344962348</v>
      </c>
      <c r="Z1491" s="271">
        <v>214817.28993783775</v>
      </c>
      <c r="AA1491" s="271">
        <v>273293.81024325074</v>
      </c>
      <c r="AB1491" s="271">
        <v>344225.09613526548</v>
      </c>
      <c r="AC1491" s="271">
        <v>443723.37723355228</v>
      </c>
      <c r="AD1491" s="271">
        <v>555165.48665025993</v>
      </c>
      <c r="AE1491" s="271">
        <v>653962.28998094646</v>
      </c>
      <c r="AF1491" s="271">
        <v>789546.90260793723</v>
      </c>
      <c r="AG1491" s="271">
        <v>897700.99096081068</v>
      </c>
      <c r="AH1491" s="271">
        <v>1009240.9881535411</v>
      </c>
      <c r="AI1491" s="271">
        <v>1084365.7853772307</v>
      </c>
      <c r="AJ1491" s="271">
        <v>1201398.0595160243</v>
      </c>
      <c r="AK1491" s="271">
        <v>1262548.0448751089</v>
      </c>
      <c r="AL1491" s="271">
        <v>1386754.2780815882</v>
      </c>
      <c r="AM1491" s="271">
        <v>1579138.1333081748</v>
      </c>
      <c r="AN1491" s="271">
        <v>1684955.3342603254</v>
      </c>
      <c r="AO1491" s="271">
        <v>1856654.9177961636</v>
      </c>
      <c r="AP1491" s="271">
        <v>2078691.6986353346</v>
      </c>
      <c r="AQ1491" s="271">
        <v>2284903.0836385521</v>
      </c>
      <c r="AR1491" s="271">
        <v>2499761.8507433208</v>
      </c>
      <c r="AS1491" s="271">
        <v>2551443.5850922237</v>
      </c>
      <c r="AT1491" s="271">
        <v>2652756.2967087757</v>
      </c>
      <c r="AU1491" s="271">
        <v>2771036.3197970991</v>
      </c>
      <c r="AV1491" s="271">
        <v>2900028.081882115</v>
      </c>
      <c r="AW1491" s="271">
        <v>3132602.5137737971</v>
      </c>
      <c r="AX1491" s="271">
        <v>3291621.0443163686</v>
      </c>
      <c r="AY1491" s="271">
        <v>3337683.2951407498</v>
      </c>
      <c r="AZ1491" s="271">
        <v>3551053</v>
      </c>
      <c r="BA1491" s="271">
        <v>3581178</v>
      </c>
      <c r="BB1491" s="271">
        <v>3777450</v>
      </c>
      <c r="BC1491" s="271">
        <v>3916545</v>
      </c>
      <c r="BD1491" s="271">
        <v>4079717</v>
      </c>
      <c r="BE1491" s="271">
        <v>4285565</v>
      </c>
      <c r="BF1491" s="271">
        <v>4501240</v>
      </c>
      <c r="BG1491" s="271">
        <v>4723894</v>
      </c>
      <c r="BH1491" s="271">
        <v>4939233</v>
      </c>
      <c r="BI1491" s="271">
        <v>4543726</v>
      </c>
      <c r="BJ1491" s="271">
        <v>4518017</v>
      </c>
      <c r="BK1491" s="271">
        <v>4469298</v>
      </c>
      <c r="BL1491" s="271">
        <v>4194904</v>
      </c>
      <c r="BM1491" s="271">
        <v>4041530</v>
      </c>
      <c r="BN1491" s="271">
        <v>4039376</v>
      </c>
      <c r="BO1491" s="271">
        <v>4151348</v>
      </c>
      <c r="BP1491" s="271">
        <v>4322862</v>
      </c>
      <c r="BQ1491" s="271">
        <v>4470370.2714462345</v>
      </c>
      <c r="BR1491" s="271">
        <v>4543652.0307520833</v>
      </c>
      <c r="BS1491" s="271">
        <v>4637418.9716439806</v>
      </c>
      <c r="BT1491" s="271"/>
    </row>
    <row r="1492" spans="3:72" x14ac:dyDescent="0.2">
      <c r="C1492" s="113" t="s">
        <v>23</v>
      </c>
      <c r="D1492" s="121" t="s">
        <v>48</v>
      </c>
      <c r="E1492" s="193" t="s">
        <v>251</v>
      </c>
      <c r="F1492" s="17" t="s">
        <v>16</v>
      </c>
      <c r="G1492" s="156">
        <v>10247.54378986592</v>
      </c>
      <c r="H1492" s="271">
        <v>11418.195033262871</v>
      </c>
      <c r="I1492" s="271">
        <v>12780.28491872638</v>
      </c>
      <c r="J1492" s="271">
        <v>14318.493019012069</v>
      </c>
      <c r="K1492" s="271">
        <v>15987.278921537172</v>
      </c>
      <c r="L1492" s="271">
        <v>18549.269046977377</v>
      </c>
      <c r="M1492" s="271">
        <v>21615.375740944164</v>
      </c>
      <c r="N1492" s="271">
        <v>25429.90198279803</v>
      </c>
      <c r="O1492" s="271">
        <v>31106.702528835631</v>
      </c>
      <c r="P1492" s="271">
        <v>36027.089174121706</v>
      </c>
      <c r="Q1492" s="271">
        <v>37415.403636821015</v>
      </c>
      <c r="R1492" s="271">
        <v>43012.879922027787</v>
      </c>
      <c r="S1492" s="271">
        <v>50457.77084617049</v>
      </c>
      <c r="T1492" s="271">
        <v>59187.357701844405</v>
      </c>
      <c r="U1492" s="271">
        <v>65838.255259434998</v>
      </c>
      <c r="V1492" s="271">
        <v>72436.528029090929</v>
      </c>
      <c r="W1492" s="271">
        <v>84377.150975047363</v>
      </c>
      <c r="X1492" s="271">
        <v>100413.51190448883</v>
      </c>
      <c r="Y1492" s="271">
        <v>121913.96032875878</v>
      </c>
      <c r="Z1492" s="271">
        <v>154940.21158579318</v>
      </c>
      <c r="AA1492" s="271">
        <v>191439.3787422723</v>
      </c>
      <c r="AB1492" s="271">
        <v>235895.81837929762</v>
      </c>
      <c r="AC1492" s="271">
        <v>297096.83689358056</v>
      </c>
      <c r="AD1492" s="271">
        <v>365629.39063498343</v>
      </c>
      <c r="AE1492" s="271">
        <v>422502.87166002346</v>
      </c>
      <c r="AF1492" s="271">
        <v>493492.20102831669</v>
      </c>
      <c r="AG1492" s="271">
        <v>539954.1230097668</v>
      </c>
      <c r="AH1492" s="271">
        <v>577363.88143174443</v>
      </c>
      <c r="AI1492" s="271">
        <v>654092.53563216538</v>
      </c>
      <c r="AJ1492" s="271">
        <v>738278.5634041056</v>
      </c>
      <c r="AK1492" s="271">
        <v>815357.07618061267</v>
      </c>
      <c r="AL1492" s="271">
        <v>812586.11729522818</v>
      </c>
      <c r="AM1492" s="271">
        <v>889287.72117719788</v>
      </c>
      <c r="AN1492" s="271">
        <v>1015786.0693733128</v>
      </c>
      <c r="AO1492" s="271">
        <v>1079191.5217285864</v>
      </c>
      <c r="AP1492" s="271">
        <v>1248802.4918916302</v>
      </c>
      <c r="AQ1492" s="271">
        <v>1382970.7291818878</v>
      </c>
      <c r="AR1492" s="271">
        <v>1428268.4456600524</v>
      </c>
      <c r="AS1492" s="271">
        <v>1515680.5104226584</v>
      </c>
      <c r="AT1492" s="271">
        <v>1578733.3687813201</v>
      </c>
      <c r="AU1492" s="271">
        <v>1704059.6438998519</v>
      </c>
      <c r="AV1492" s="271">
        <v>1844895.3294282584</v>
      </c>
      <c r="AW1492" s="271">
        <v>1968084.4724978225</v>
      </c>
      <c r="AX1492" s="271">
        <v>2072982.7685260864</v>
      </c>
      <c r="AY1492" s="271">
        <v>2233785.98614386</v>
      </c>
      <c r="AZ1492" s="271">
        <v>2254226</v>
      </c>
      <c r="BA1492" s="271">
        <v>2421291</v>
      </c>
      <c r="BB1492" s="271">
        <v>2484000</v>
      </c>
      <c r="BC1492" s="271">
        <v>2594092</v>
      </c>
      <c r="BD1492" s="271">
        <v>2724986</v>
      </c>
      <c r="BE1492" s="271">
        <v>2895100</v>
      </c>
      <c r="BF1492" s="271">
        <v>3079378</v>
      </c>
      <c r="BG1492" s="271">
        <v>3348190</v>
      </c>
      <c r="BH1492" s="271">
        <v>3469839</v>
      </c>
      <c r="BI1492" s="271">
        <v>3126564</v>
      </c>
      <c r="BJ1492" s="271">
        <v>3131145</v>
      </c>
      <c r="BK1492" s="271">
        <v>3038413</v>
      </c>
      <c r="BL1492" s="271">
        <v>2858747</v>
      </c>
      <c r="BM1492" s="271">
        <v>2725817</v>
      </c>
      <c r="BN1492" s="271">
        <v>2672936</v>
      </c>
      <c r="BO1492" s="271">
        <v>2713703</v>
      </c>
      <c r="BP1492" s="271">
        <v>2814337</v>
      </c>
      <c r="BQ1492" s="271">
        <v>2943282.6340939798</v>
      </c>
      <c r="BR1492" s="271">
        <v>3051018.1219863966</v>
      </c>
      <c r="BS1492" s="271">
        <v>3132573.1097773281</v>
      </c>
      <c r="BT1492" s="271"/>
    </row>
    <row r="1493" spans="3:72" x14ac:dyDescent="0.2">
      <c r="C1493" s="113" t="s">
        <v>24</v>
      </c>
      <c r="D1493" s="121" t="s">
        <v>48</v>
      </c>
      <c r="E1493" s="193" t="s">
        <v>251</v>
      </c>
      <c r="F1493" s="17" t="s">
        <v>16</v>
      </c>
      <c r="G1493" s="156">
        <v>112532.43609808121</v>
      </c>
      <c r="H1493" s="271">
        <v>129012.12213619541</v>
      </c>
      <c r="I1493" s="271">
        <v>148482.54253846433</v>
      </c>
      <c r="J1493" s="271">
        <v>166843.03572647049</v>
      </c>
      <c r="K1493" s="271">
        <v>186833.78100837773</v>
      </c>
      <c r="L1493" s="271">
        <v>216340.27627702313</v>
      </c>
      <c r="M1493" s="271">
        <v>250555.90837806417</v>
      </c>
      <c r="N1493" s="271">
        <v>289862.5759877137</v>
      </c>
      <c r="O1493" s="271">
        <v>335256.23509342421</v>
      </c>
      <c r="P1493" s="271">
        <v>387733.55916224635</v>
      </c>
      <c r="Q1493" s="271">
        <v>402959.20808637934</v>
      </c>
      <c r="R1493" s="271">
        <v>453385.73200374376</v>
      </c>
      <c r="S1493" s="271">
        <v>523691.48720921006</v>
      </c>
      <c r="T1493" s="271">
        <v>611531.55530805164</v>
      </c>
      <c r="U1493" s="271">
        <v>677109.82495904493</v>
      </c>
      <c r="V1493" s="271">
        <v>736931.41449578968</v>
      </c>
      <c r="W1493" s="271">
        <v>851744.77549708961</v>
      </c>
      <c r="X1493" s="271">
        <v>979656.18891576689</v>
      </c>
      <c r="Y1493" s="271">
        <v>1148834.1233439588</v>
      </c>
      <c r="Z1493" s="271">
        <v>1422643.9802954367</v>
      </c>
      <c r="AA1493" s="271">
        <v>1720526.4048979713</v>
      </c>
      <c r="AB1493" s="271">
        <v>2058238.1573752845</v>
      </c>
      <c r="AC1493" s="271">
        <v>2522805.2020025617</v>
      </c>
      <c r="AD1493" s="271">
        <v>3048442.3090375997</v>
      </c>
      <c r="AE1493" s="271">
        <v>3468439.1579902829</v>
      </c>
      <c r="AF1493" s="271">
        <v>4008858.1389422645</v>
      </c>
      <c r="AG1493" s="271">
        <v>4155564.4558074255</v>
      </c>
      <c r="AH1493" s="271">
        <v>4371097.7327483455</v>
      </c>
      <c r="AI1493" s="271">
        <v>4954702.9437907021</v>
      </c>
      <c r="AJ1493" s="271">
        <v>5366742.0589199113</v>
      </c>
      <c r="AK1493" s="271">
        <v>5536144.8335820315</v>
      </c>
      <c r="AL1493" s="271">
        <v>6524890.985913259</v>
      </c>
      <c r="AM1493" s="271">
        <v>7531792.2368430411</v>
      </c>
      <c r="AN1493" s="271">
        <v>8251890.6716146655</v>
      </c>
      <c r="AO1493" s="271">
        <v>9290280.8895096742</v>
      </c>
      <c r="AP1493" s="271">
        <v>10755342.755150449</v>
      </c>
      <c r="AQ1493" s="271">
        <v>11560426.370705513</v>
      </c>
      <c r="AR1493" s="271">
        <v>12593733.907740964</v>
      </c>
      <c r="AS1493" s="271">
        <v>12734661.827255111</v>
      </c>
      <c r="AT1493" s="271">
        <v>13103096.849102536</v>
      </c>
      <c r="AU1493" s="271">
        <v>13403841.918167643</v>
      </c>
      <c r="AV1493" s="271">
        <v>14500378.155564973</v>
      </c>
      <c r="AW1493" s="271">
        <v>15470660.150355237</v>
      </c>
      <c r="AX1493" s="271">
        <v>16367758.3608761</v>
      </c>
      <c r="AY1493" s="271">
        <v>16989828.614149526</v>
      </c>
      <c r="AZ1493" s="271">
        <v>17972227</v>
      </c>
      <c r="BA1493" s="271">
        <v>18551698</v>
      </c>
      <c r="BB1493" s="271">
        <v>18554402</v>
      </c>
      <c r="BC1493" s="271">
        <v>18898137</v>
      </c>
      <c r="BD1493" s="271">
        <v>19221531</v>
      </c>
      <c r="BE1493" s="271">
        <v>19710494</v>
      </c>
      <c r="BF1493" s="271">
        <v>20422877</v>
      </c>
      <c r="BG1493" s="271">
        <v>20976231</v>
      </c>
      <c r="BH1493" s="271">
        <v>21646102</v>
      </c>
      <c r="BI1493" s="271">
        <v>19208289</v>
      </c>
      <c r="BJ1493" s="271">
        <v>18450030</v>
      </c>
      <c r="BK1493" s="271">
        <v>17546575</v>
      </c>
      <c r="BL1493" s="271">
        <v>16638540</v>
      </c>
      <c r="BM1493" s="271">
        <v>16041571</v>
      </c>
      <c r="BN1493" s="271">
        <v>15790506</v>
      </c>
      <c r="BO1493" s="271">
        <v>16129306</v>
      </c>
      <c r="BP1493" s="271">
        <v>16692439</v>
      </c>
      <c r="BQ1493" s="271">
        <v>17019911.854513474</v>
      </c>
      <c r="BR1493" s="271">
        <v>17678439.011647563</v>
      </c>
      <c r="BS1493" s="271">
        <v>18176668.937526569</v>
      </c>
      <c r="BT1493" s="271"/>
    </row>
    <row r="1494" spans="3:72" x14ac:dyDescent="0.2">
      <c r="C1494" s="113" t="s">
        <v>25</v>
      </c>
      <c r="D1494" s="121" t="s">
        <v>48</v>
      </c>
      <c r="E1494" s="193" t="s">
        <v>251</v>
      </c>
      <c r="F1494" s="17" t="s">
        <v>16</v>
      </c>
      <c r="G1494" s="156">
        <v>40880.785833814487</v>
      </c>
      <c r="H1494" s="271">
        <v>46251.190172478891</v>
      </c>
      <c r="I1494" s="271">
        <v>52458.493347105526</v>
      </c>
      <c r="J1494" s="271">
        <v>58426.957383216046</v>
      </c>
      <c r="K1494" s="271">
        <v>64917.694293321794</v>
      </c>
      <c r="L1494" s="271">
        <v>73485.870986257389</v>
      </c>
      <c r="M1494" s="271">
        <v>83025.306373399508</v>
      </c>
      <c r="N1494" s="271">
        <v>97481.906407914954</v>
      </c>
      <c r="O1494" s="271">
        <v>114103.23927469796</v>
      </c>
      <c r="P1494" s="271">
        <v>130930.08122369891</v>
      </c>
      <c r="Q1494" s="271">
        <v>134943.13022410084</v>
      </c>
      <c r="R1494" s="271">
        <v>152792.13941758632</v>
      </c>
      <c r="S1494" s="271">
        <v>177342.00735979187</v>
      </c>
      <c r="T1494" s="271">
        <v>204532.73529894958</v>
      </c>
      <c r="U1494" s="271">
        <v>223660.32075707737</v>
      </c>
      <c r="V1494" s="271">
        <v>245640.72158797728</v>
      </c>
      <c r="W1494" s="271">
        <v>286150.00752141397</v>
      </c>
      <c r="X1494" s="271">
        <v>333790.09050174989</v>
      </c>
      <c r="Y1494" s="271">
        <v>395201.49571122957</v>
      </c>
      <c r="Z1494" s="271">
        <v>501296.33886374964</v>
      </c>
      <c r="AA1494" s="271">
        <v>620262.19623494265</v>
      </c>
      <c r="AB1494" s="271">
        <v>755141.83766609104</v>
      </c>
      <c r="AC1494" s="271">
        <v>949417.38578199293</v>
      </c>
      <c r="AD1494" s="271">
        <v>1155948.6489663864</v>
      </c>
      <c r="AE1494" s="271">
        <v>1325906.7470943267</v>
      </c>
      <c r="AF1494" s="271">
        <v>1564118.0087392591</v>
      </c>
      <c r="AG1494" s="271">
        <v>1780345.3950596016</v>
      </c>
      <c r="AH1494" s="271">
        <v>1772409.2983300188</v>
      </c>
      <c r="AI1494" s="271">
        <v>2005336.5002048591</v>
      </c>
      <c r="AJ1494" s="271">
        <v>2164486.518774353</v>
      </c>
      <c r="AK1494" s="271">
        <v>2305560.1812430941</v>
      </c>
      <c r="AL1494" s="271">
        <v>2572754.5515463352</v>
      </c>
      <c r="AM1494" s="271">
        <v>2932069.143365752</v>
      </c>
      <c r="AN1494" s="271">
        <v>3196902.9205752099</v>
      </c>
      <c r="AO1494" s="271">
        <v>3566823.7060452667</v>
      </c>
      <c r="AP1494" s="271">
        <v>4198268.2780688237</v>
      </c>
      <c r="AQ1494" s="271">
        <v>4612461.6517005293</v>
      </c>
      <c r="AR1494" s="271">
        <v>5046186.1108942404</v>
      </c>
      <c r="AS1494" s="271">
        <v>5286793.7335056243</v>
      </c>
      <c r="AT1494" s="271">
        <v>5449236.0816193717</v>
      </c>
      <c r="AU1494" s="271">
        <v>6002296.7592401691</v>
      </c>
      <c r="AV1494" s="271">
        <v>6279017.897014318</v>
      </c>
      <c r="AW1494" s="271">
        <v>6812335.1406719275</v>
      </c>
      <c r="AX1494" s="271">
        <v>7226298.136645643</v>
      </c>
      <c r="AY1494" s="271">
        <v>7479178.646622736</v>
      </c>
      <c r="AZ1494" s="271">
        <v>8008086</v>
      </c>
      <c r="BA1494" s="271">
        <v>8172198</v>
      </c>
      <c r="BB1494" s="271">
        <v>8387671</v>
      </c>
      <c r="BC1494" s="271">
        <v>8513877</v>
      </c>
      <c r="BD1494" s="271">
        <v>8668720</v>
      </c>
      <c r="BE1494" s="271">
        <v>8810372</v>
      </c>
      <c r="BF1494" s="271">
        <v>9096318</v>
      </c>
      <c r="BG1494" s="271">
        <v>9272938</v>
      </c>
      <c r="BH1494" s="271">
        <v>9509547</v>
      </c>
      <c r="BI1494" s="271">
        <v>7992829</v>
      </c>
      <c r="BJ1494" s="271">
        <v>7719670</v>
      </c>
      <c r="BK1494" s="271">
        <v>7496081</v>
      </c>
      <c r="BL1494" s="271">
        <v>6984675</v>
      </c>
      <c r="BM1494" s="271">
        <v>6708297</v>
      </c>
      <c r="BN1494" s="271">
        <v>6727712</v>
      </c>
      <c r="BO1494" s="271">
        <v>6924966</v>
      </c>
      <c r="BP1494" s="271">
        <v>7115008</v>
      </c>
      <c r="BQ1494" s="271">
        <v>7952763.0682458561</v>
      </c>
      <c r="BR1494" s="271">
        <v>8227428.0278109172</v>
      </c>
      <c r="BS1494" s="271">
        <v>8429364.75158168</v>
      </c>
      <c r="BT1494" s="271"/>
    </row>
    <row r="1495" spans="3:72" x14ac:dyDescent="0.2">
      <c r="C1495" s="113" t="s">
        <v>26</v>
      </c>
      <c r="D1495" s="121" t="s">
        <v>48</v>
      </c>
      <c r="E1495" s="193" t="s">
        <v>251</v>
      </c>
      <c r="F1495" s="17" t="s">
        <v>16</v>
      </c>
      <c r="G1495" s="156">
        <v>3049.6447376809929</v>
      </c>
      <c r="H1495" s="271">
        <v>3466.3130428919094</v>
      </c>
      <c r="I1495" s="271">
        <v>3904.1255189361013</v>
      </c>
      <c r="J1495" s="271">
        <v>4347.355246941217</v>
      </c>
      <c r="K1495" s="271">
        <v>4804.7074989737121</v>
      </c>
      <c r="L1495" s="271">
        <v>5503.1364591801175</v>
      </c>
      <c r="M1495" s="271">
        <v>6323.5319691183668</v>
      </c>
      <c r="N1495" s="271">
        <v>7466.0940438334155</v>
      </c>
      <c r="O1495" s="271">
        <v>8703.7231294265275</v>
      </c>
      <c r="P1495" s="271">
        <v>9658.8784131275443</v>
      </c>
      <c r="Q1495" s="271">
        <v>9617.0406771673006</v>
      </c>
      <c r="R1495" s="271">
        <v>10889.481136683349</v>
      </c>
      <c r="S1495" s="271">
        <v>12648.429347149715</v>
      </c>
      <c r="T1495" s="271">
        <v>14358.929844322569</v>
      </c>
      <c r="U1495" s="271">
        <v>15382.054454489444</v>
      </c>
      <c r="V1495" s="271">
        <v>16674.605301428674</v>
      </c>
      <c r="W1495" s="271">
        <v>19160.856741300751</v>
      </c>
      <c r="X1495" s="271">
        <v>23220.725990026749</v>
      </c>
      <c r="Y1495" s="271">
        <v>28307.697527876051</v>
      </c>
      <c r="Z1495" s="271">
        <v>35730.306459246618</v>
      </c>
      <c r="AA1495" s="271">
        <v>43968.468810218736</v>
      </c>
      <c r="AB1495" s="271">
        <v>53840.309857137472</v>
      </c>
      <c r="AC1495" s="271">
        <v>67375.831190254947</v>
      </c>
      <c r="AD1495" s="271">
        <v>79580.065068775904</v>
      </c>
      <c r="AE1495" s="271">
        <v>89120.250173018751</v>
      </c>
      <c r="AF1495" s="271">
        <v>116755.78419794567</v>
      </c>
      <c r="AG1495" s="271">
        <v>117428.26814280993</v>
      </c>
      <c r="AH1495" s="271">
        <v>135476.53892048873</v>
      </c>
      <c r="AI1495" s="271">
        <v>138856.53514123501</v>
      </c>
      <c r="AJ1495" s="271">
        <v>153376.2696733354</v>
      </c>
      <c r="AK1495" s="271">
        <v>171365.66136979553</v>
      </c>
      <c r="AL1495" s="271">
        <v>192538.69953379952</v>
      </c>
      <c r="AM1495" s="271">
        <v>218846.70221666445</v>
      </c>
      <c r="AN1495" s="271">
        <v>235217.00979922951</v>
      </c>
      <c r="AO1495" s="271">
        <v>255942.34939988292</v>
      </c>
      <c r="AP1495" s="271">
        <v>280629.42227189359</v>
      </c>
      <c r="AQ1495" s="271">
        <v>282305.29074018658</v>
      </c>
      <c r="AR1495" s="271">
        <v>311813.0813186813</v>
      </c>
      <c r="AS1495" s="271">
        <v>336315.84252699051</v>
      </c>
      <c r="AT1495" s="271">
        <v>335734.85311132128</v>
      </c>
      <c r="AU1495" s="271">
        <v>400088.10000975803</v>
      </c>
      <c r="AV1495" s="271">
        <v>394973.68094362743</v>
      </c>
      <c r="AW1495" s="271">
        <v>443702.83674217918</v>
      </c>
      <c r="AX1495" s="271">
        <v>465429.03588837985</v>
      </c>
      <c r="AY1495" s="271">
        <v>483201.09779705358</v>
      </c>
      <c r="AZ1495" s="271">
        <v>499395</v>
      </c>
      <c r="BA1495" s="271">
        <v>542108</v>
      </c>
      <c r="BB1495" s="271">
        <v>562957</v>
      </c>
      <c r="BC1495" s="271">
        <v>592424</v>
      </c>
      <c r="BD1495" s="271">
        <v>642848</v>
      </c>
      <c r="BE1495" s="271">
        <v>692872</v>
      </c>
      <c r="BF1495" s="271">
        <v>732097</v>
      </c>
      <c r="BG1495" s="271">
        <v>830826</v>
      </c>
      <c r="BH1495" s="271">
        <v>899051</v>
      </c>
      <c r="BI1495" s="271">
        <v>739799</v>
      </c>
      <c r="BJ1495" s="271">
        <v>754926</v>
      </c>
      <c r="BK1495" s="271">
        <v>740518</v>
      </c>
      <c r="BL1495" s="271">
        <v>667186</v>
      </c>
      <c r="BM1495" s="271">
        <v>650622</v>
      </c>
      <c r="BN1495" s="271">
        <v>622909</v>
      </c>
      <c r="BO1495" s="271">
        <v>620703</v>
      </c>
      <c r="BP1495" s="271">
        <v>645876</v>
      </c>
      <c r="BQ1495" s="271">
        <v>686739.01625730994</v>
      </c>
      <c r="BR1495" s="271">
        <v>706149.48244047619</v>
      </c>
      <c r="BS1495" s="271">
        <v>721836.25423109508</v>
      </c>
      <c r="BT1495" s="271"/>
    </row>
    <row r="1496" spans="3:72" x14ac:dyDescent="0.2">
      <c r="C1496" s="113" t="s">
        <v>27</v>
      </c>
      <c r="D1496" s="121" t="s">
        <v>48</v>
      </c>
      <c r="E1496" s="193" t="s">
        <v>251</v>
      </c>
      <c r="F1496" s="17" t="s">
        <v>16</v>
      </c>
      <c r="G1496" s="156">
        <v>17873.13748863032</v>
      </c>
      <c r="H1496" s="271">
        <v>20565.360019522457</v>
      </c>
      <c r="I1496" s="271">
        <v>23533.05041456363</v>
      </c>
      <c r="J1496" s="271">
        <v>26547.82292408168</v>
      </c>
      <c r="K1496" s="271">
        <v>30032.272378175847</v>
      </c>
      <c r="L1496" s="271">
        <v>35094.637097232851</v>
      </c>
      <c r="M1496" s="271">
        <v>40967.686603389542</v>
      </c>
      <c r="N1496" s="271">
        <v>48468.283264546786</v>
      </c>
      <c r="O1496" s="271">
        <v>57283.395378420595</v>
      </c>
      <c r="P1496" s="271">
        <v>66590.206903518381</v>
      </c>
      <c r="Q1496" s="271">
        <v>71572.32990197753</v>
      </c>
      <c r="R1496" s="271">
        <v>82271.101255659945</v>
      </c>
      <c r="S1496" s="271">
        <v>97089.948155321734</v>
      </c>
      <c r="T1496" s="271">
        <v>112847.96841675912</v>
      </c>
      <c r="U1496" s="271">
        <v>127916.02518895247</v>
      </c>
      <c r="V1496" s="271">
        <v>142225.94039796299</v>
      </c>
      <c r="W1496" s="271">
        <v>168386.58113756005</v>
      </c>
      <c r="X1496" s="271">
        <v>198964.68393025544</v>
      </c>
      <c r="Y1496" s="271">
        <v>239183.02427006638</v>
      </c>
      <c r="Z1496" s="271">
        <v>305109.01814948057</v>
      </c>
      <c r="AA1496" s="271">
        <v>376521.85061907856</v>
      </c>
      <c r="AB1496" s="271">
        <v>463484.33929944248</v>
      </c>
      <c r="AC1496" s="271">
        <v>585420.08899158693</v>
      </c>
      <c r="AD1496" s="271">
        <v>721985.70663077291</v>
      </c>
      <c r="AE1496" s="271">
        <v>842415.46741938742</v>
      </c>
      <c r="AF1496" s="271">
        <v>959603.3249698173</v>
      </c>
      <c r="AG1496" s="271">
        <v>1106818.3428493051</v>
      </c>
      <c r="AH1496" s="271">
        <v>1207730.7072890585</v>
      </c>
      <c r="AI1496" s="271">
        <v>1253623.6344236028</v>
      </c>
      <c r="AJ1496" s="271">
        <v>1316346.9363329555</v>
      </c>
      <c r="AK1496" s="271">
        <v>1308732.923231727</v>
      </c>
      <c r="AL1496" s="271">
        <v>1307848.1233605866</v>
      </c>
      <c r="AM1496" s="271">
        <v>1430811.1796305869</v>
      </c>
      <c r="AN1496" s="271">
        <v>1531846.7660952166</v>
      </c>
      <c r="AO1496" s="271">
        <v>1753022.2152385581</v>
      </c>
      <c r="AP1496" s="271">
        <v>2094092.5268309552</v>
      </c>
      <c r="AQ1496" s="271">
        <v>2189117.7502533561</v>
      </c>
      <c r="AR1496" s="271">
        <v>2348258.5044186548</v>
      </c>
      <c r="AS1496" s="271">
        <v>2444581.089631733</v>
      </c>
      <c r="AT1496" s="271">
        <v>2466874.7499036025</v>
      </c>
      <c r="AU1496" s="271">
        <v>2571978.6648667338</v>
      </c>
      <c r="AV1496" s="271">
        <v>2658023.8318040073</v>
      </c>
      <c r="AW1496" s="271">
        <v>2936079.3118480458</v>
      </c>
      <c r="AX1496" s="271">
        <v>3070478.6178627936</v>
      </c>
      <c r="AY1496" s="271">
        <v>3246309.5596127845</v>
      </c>
      <c r="AZ1496" s="271">
        <v>3533998</v>
      </c>
      <c r="BA1496" s="271">
        <v>3659355</v>
      </c>
      <c r="BB1496" s="271">
        <v>3862668</v>
      </c>
      <c r="BC1496" s="271">
        <v>3949254</v>
      </c>
      <c r="BD1496" s="271">
        <v>4108752</v>
      </c>
      <c r="BE1496" s="271">
        <v>4350184</v>
      </c>
      <c r="BF1496" s="271">
        <v>4626156</v>
      </c>
      <c r="BG1496" s="271">
        <v>4913868</v>
      </c>
      <c r="BH1496" s="271">
        <v>5283164</v>
      </c>
      <c r="BI1496" s="271">
        <v>4598395</v>
      </c>
      <c r="BJ1496" s="271">
        <v>4500405</v>
      </c>
      <c r="BK1496" s="271">
        <v>4409314</v>
      </c>
      <c r="BL1496" s="271">
        <v>4067746</v>
      </c>
      <c r="BM1496" s="271">
        <v>3967456</v>
      </c>
      <c r="BN1496" s="271">
        <v>3885921</v>
      </c>
      <c r="BO1496" s="271">
        <v>3980837</v>
      </c>
      <c r="BP1496" s="271">
        <v>4103405</v>
      </c>
      <c r="BQ1496" s="271">
        <v>4289164.4102087766</v>
      </c>
      <c r="BR1496" s="271">
        <v>4483459.2403494464</v>
      </c>
      <c r="BS1496" s="271">
        <v>4615914.0902588293</v>
      </c>
      <c r="BT1496" s="271"/>
    </row>
    <row r="1497" spans="3:72" x14ac:dyDescent="0.2">
      <c r="C1497" s="113" t="s">
        <v>28</v>
      </c>
      <c r="D1497" s="121" t="s">
        <v>48</v>
      </c>
      <c r="E1497" s="193" t="s">
        <v>251</v>
      </c>
      <c r="F1497" s="17" t="s">
        <v>16</v>
      </c>
      <c r="G1497" s="156">
        <v>38123.260505607919</v>
      </c>
      <c r="H1497" s="271">
        <v>45340.624889914674</v>
      </c>
      <c r="I1497" s="271">
        <v>54052.112956036421</v>
      </c>
      <c r="J1497" s="271">
        <v>61850.365551197545</v>
      </c>
      <c r="K1497" s="271">
        <v>70465.060236232588</v>
      </c>
      <c r="L1497" s="271">
        <v>82248.89117767039</v>
      </c>
      <c r="M1497" s="271">
        <v>98216.778895846277</v>
      </c>
      <c r="N1497" s="271">
        <v>115454.96657201945</v>
      </c>
      <c r="O1497" s="271">
        <v>135661.39028222914</v>
      </c>
      <c r="P1497" s="271">
        <v>165662.98341552381</v>
      </c>
      <c r="Q1497" s="271">
        <v>181747.52596695861</v>
      </c>
      <c r="R1497" s="271">
        <v>205907.41457682062</v>
      </c>
      <c r="S1497" s="271">
        <v>239257.61554811327</v>
      </c>
      <c r="T1497" s="271">
        <v>279435.53720650391</v>
      </c>
      <c r="U1497" s="271">
        <v>309814.40071475581</v>
      </c>
      <c r="V1497" s="271">
        <v>335714.3582353082</v>
      </c>
      <c r="W1497" s="271">
        <v>385643.65935197676</v>
      </c>
      <c r="X1497" s="271">
        <v>456249.79134771199</v>
      </c>
      <c r="Y1497" s="271">
        <v>549214.11354567925</v>
      </c>
      <c r="Z1497" s="271">
        <v>688002.18216608139</v>
      </c>
      <c r="AA1497" s="271">
        <v>842451.08376744401</v>
      </c>
      <c r="AB1497" s="271">
        <v>1012830.1692205867</v>
      </c>
      <c r="AC1497" s="271">
        <v>1249594.2254576886</v>
      </c>
      <c r="AD1497" s="271">
        <v>1510611.7715895209</v>
      </c>
      <c r="AE1497" s="271">
        <v>1721975.7792618826</v>
      </c>
      <c r="AF1497" s="271">
        <v>1986762.2253810004</v>
      </c>
      <c r="AG1497" s="271">
        <v>2210673.1924410113</v>
      </c>
      <c r="AH1497" s="271">
        <v>2379225.0745870024</v>
      </c>
      <c r="AI1497" s="271">
        <v>2624990.8003592091</v>
      </c>
      <c r="AJ1497" s="271">
        <v>2783032.3506511906</v>
      </c>
      <c r="AK1497" s="271">
        <v>3164176.8776150234</v>
      </c>
      <c r="AL1497" s="271">
        <v>3535208.3680971386</v>
      </c>
      <c r="AM1497" s="271">
        <v>3965612.9786452539</v>
      </c>
      <c r="AN1497" s="271">
        <v>4238680.4536308032</v>
      </c>
      <c r="AO1497" s="271">
        <v>4791144.3781300057</v>
      </c>
      <c r="AP1497" s="271">
        <v>5517117.5504669342</v>
      </c>
      <c r="AQ1497" s="271">
        <v>6024469.8011770723</v>
      </c>
      <c r="AR1497" s="271">
        <v>6459476.0003902148</v>
      </c>
      <c r="AS1497" s="271">
        <v>6605143.4296743367</v>
      </c>
      <c r="AT1497" s="271">
        <v>6544225.0777064068</v>
      </c>
      <c r="AU1497" s="271">
        <v>6671575.9071729435</v>
      </c>
      <c r="AV1497" s="271">
        <v>6865747.7845886713</v>
      </c>
      <c r="AW1497" s="271">
        <v>7582658.2579264063</v>
      </c>
      <c r="AX1497" s="271">
        <v>8018264.4659184972</v>
      </c>
      <c r="AY1497" s="271">
        <v>8283913.6278628502</v>
      </c>
      <c r="AZ1497" s="271">
        <v>8906627</v>
      </c>
      <c r="BA1497" s="271">
        <v>8731105</v>
      </c>
      <c r="BB1497" s="271">
        <v>8374047</v>
      </c>
      <c r="BC1497" s="271">
        <v>8269527</v>
      </c>
      <c r="BD1497" s="271">
        <v>8157366</v>
      </c>
      <c r="BE1497" s="271">
        <v>8270168</v>
      </c>
      <c r="BF1497" s="271">
        <v>8481277</v>
      </c>
      <c r="BG1497" s="271">
        <v>8414517</v>
      </c>
      <c r="BH1497" s="271">
        <v>8380024</v>
      </c>
      <c r="BI1497" s="271">
        <v>7890764</v>
      </c>
      <c r="BJ1497" s="271">
        <v>7857982</v>
      </c>
      <c r="BK1497" s="271">
        <v>7484446</v>
      </c>
      <c r="BL1497" s="271">
        <v>6889532</v>
      </c>
      <c r="BM1497" s="271">
        <v>6552065</v>
      </c>
      <c r="BN1497" s="271">
        <v>6481446</v>
      </c>
      <c r="BO1497" s="271">
        <v>6488732</v>
      </c>
      <c r="BP1497" s="271">
        <v>6664539</v>
      </c>
      <c r="BQ1497" s="271">
        <v>6847856.1018092213</v>
      </c>
      <c r="BR1497" s="271">
        <v>6992876.5265625101</v>
      </c>
      <c r="BS1497" s="271">
        <v>7242659.3157656863</v>
      </c>
      <c r="BT1497" s="271"/>
    </row>
    <row r="1498" spans="3:72" x14ac:dyDescent="0.2">
      <c r="C1498" s="113" t="s">
        <v>29</v>
      </c>
      <c r="D1498" s="121" t="s">
        <v>48</v>
      </c>
      <c r="E1498" s="193" t="s">
        <v>251</v>
      </c>
      <c r="F1498" s="17" t="s">
        <v>16</v>
      </c>
      <c r="G1498" s="156">
        <v>7482.8363137320412</v>
      </c>
      <c r="H1498" s="271">
        <v>8577.6128258635745</v>
      </c>
      <c r="I1498" s="271">
        <v>9816.680521706232</v>
      </c>
      <c r="J1498" s="271">
        <v>10890.39128710379</v>
      </c>
      <c r="K1498" s="271">
        <v>12093.741083269311</v>
      </c>
      <c r="L1498" s="271">
        <v>13884.275838831474</v>
      </c>
      <c r="M1498" s="271">
        <v>16067.186572003435</v>
      </c>
      <c r="N1498" s="271">
        <v>19251.943501954011</v>
      </c>
      <c r="O1498" s="271">
        <v>23376.982198829563</v>
      </c>
      <c r="P1498" s="271">
        <v>26956.849860118604</v>
      </c>
      <c r="Q1498" s="271">
        <v>27789.409678965061</v>
      </c>
      <c r="R1498" s="271">
        <v>31927.375394083982</v>
      </c>
      <c r="S1498" s="271">
        <v>37190.725774082603</v>
      </c>
      <c r="T1498" s="271">
        <v>44050.731319013008</v>
      </c>
      <c r="U1498" s="271">
        <v>49527.021262058057</v>
      </c>
      <c r="V1498" s="271">
        <v>53685.659196655135</v>
      </c>
      <c r="W1498" s="271">
        <v>60796.581996334695</v>
      </c>
      <c r="X1498" s="271">
        <v>70629.405126359838</v>
      </c>
      <c r="Y1498" s="271">
        <v>83294.462113544127</v>
      </c>
      <c r="Z1498" s="271">
        <v>104395.33928131583</v>
      </c>
      <c r="AA1498" s="271">
        <v>127945.44473783187</v>
      </c>
      <c r="AB1498" s="271">
        <v>155683.0189958339</v>
      </c>
      <c r="AC1498" s="271">
        <v>194693.15487680945</v>
      </c>
      <c r="AD1498" s="271">
        <v>236580.55918484693</v>
      </c>
      <c r="AE1498" s="271">
        <v>271863.53804297204</v>
      </c>
      <c r="AF1498" s="271">
        <v>323451.28809755499</v>
      </c>
      <c r="AG1498" s="271">
        <v>358302.81213239522</v>
      </c>
      <c r="AH1498" s="271">
        <v>389125.36660546251</v>
      </c>
      <c r="AI1498" s="271">
        <v>392164.30451046908</v>
      </c>
      <c r="AJ1498" s="271">
        <v>457244.54763788002</v>
      </c>
      <c r="AK1498" s="271">
        <v>520730.65611138917</v>
      </c>
      <c r="AL1498" s="271">
        <v>510935.32001206494</v>
      </c>
      <c r="AM1498" s="271">
        <v>572461.69823896408</v>
      </c>
      <c r="AN1498" s="271">
        <v>599658.38377902447</v>
      </c>
      <c r="AO1498" s="271">
        <v>682014.73385623959</v>
      </c>
      <c r="AP1498" s="271">
        <v>810275.97606495454</v>
      </c>
      <c r="AQ1498" s="271">
        <v>852574.68071226007</v>
      </c>
      <c r="AR1498" s="271">
        <v>881702.85269281815</v>
      </c>
      <c r="AS1498" s="271">
        <v>914293.33291130955</v>
      </c>
      <c r="AT1498" s="271">
        <v>942614.72986250883</v>
      </c>
      <c r="AU1498" s="271">
        <v>1092320.3189287288</v>
      </c>
      <c r="AV1498" s="271">
        <v>1132814.7235846838</v>
      </c>
      <c r="AW1498" s="271">
        <v>1246062.2346292236</v>
      </c>
      <c r="AX1498" s="271">
        <v>1315173.9431586962</v>
      </c>
      <c r="AY1498" s="271">
        <v>1443430.462503477</v>
      </c>
      <c r="AZ1498" s="271">
        <v>1549748</v>
      </c>
      <c r="BA1498" s="271">
        <v>1629609</v>
      </c>
      <c r="BB1498" s="271">
        <v>1670242</v>
      </c>
      <c r="BC1498" s="271">
        <v>1740456</v>
      </c>
      <c r="BD1498" s="271">
        <v>1810503</v>
      </c>
      <c r="BE1498" s="271">
        <v>1928568</v>
      </c>
      <c r="BF1498" s="271">
        <v>2068756</v>
      </c>
      <c r="BG1498" s="271">
        <v>2148820</v>
      </c>
      <c r="BH1498" s="271">
        <v>2227274</v>
      </c>
      <c r="BI1498" s="271">
        <v>1926656</v>
      </c>
      <c r="BJ1498" s="271">
        <v>1962980</v>
      </c>
      <c r="BK1498" s="271">
        <v>1933760</v>
      </c>
      <c r="BL1498" s="271">
        <v>1799379</v>
      </c>
      <c r="BM1498" s="271">
        <v>1761918</v>
      </c>
      <c r="BN1498" s="271">
        <v>1750781</v>
      </c>
      <c r="BO1498" s="271">
        <v>1784373</v>
      </c>
      <c r="BP1498" s="271">
        <v>1872351</v>
      </c>
      <c r="BQ1498" s="271">
        <v>2054866.2433300577</v>
      </c>
      <c r="BR1498" s="271">
        <v>2147809.0425197296</v>
      </c>
      <c r="BS1498" s="271">
        <v>2191012.8387781815</v>
      </c>
      <c r="BT1498" s="271"/>
    </row>
    <row r="1499" spans="3:72" x14ac:dyDescent="0.2">
      <c r="C1499" s="113" t="s">
        <v>30</v>
      </c>
      <c r="D1499" s="121" t="s">
        <v>48</v>
      </c>
      <c r="E1499" s="193" t="s">
        <v>251</v>
      </c>
      <c r="F1499" s="17" t="s">
        <v>16</v>
      </c>
      <c r="G1499" s="156">
        <v>5517.5184298780041</v>
      </c>
      <c r="H1499" s="271">
        <v>6398.3857261292042</v>
      </c>
      <c r="I1499" s="271">
        <v>7527.3212445555746</v>
      </c>
      <c r="J1499" s="271">
        <v>8712.9952985408709</v>
      </c>
      <c r="K1499" s="271">
        <v>10050.534372722323</v>
      </c>
      <c r="L1499" s="271">
        <v>11765.012352749578</v>
      </c>
      <c r="M1499" s="271">
        <v>13679.486339271367</v>
      </c>
      <c r="N1499" s="271">
        <v>16700.605386537631</v>
      </c>
      <c r="O1499" s="271">
        <v>20607.109839412089</v>
      </c>
      <c r="P1499" s="271">
        <v>24181.142108151831</v>
      </c>
      <c r="Q1499" s="271">
        <v>25448.119608010918</v>
      </c>
      <c r="R1499" s="271">
        <v>30332.082617865672</v>
      </c>
      <c r="S1499" s="271">
        <v>37733.27648147806</v>
      </c>
      <c r="T1499" s="271">
        <v>45434.455199236778</v>
      </c>
      <c r="U1499" s="271">
        <v>51776.948499130129</v>
      </c>
      <c r="V1499" s="271">
        <v>58587.711471012874</v>
      </c>
      <c r="W1499" s="271">
        <v>70589.424600695173</v>
      </c>
      <c r="X1499" s="271">
        <v>82841.408714043879</v>
      </c>
      <c r="Y1499" s="271">
        <v>98757.102841263491</v>
      </c>
      <c r="Z1499" s="271">
        <v>123325.77961157111</v>
      </c>
      <c r="AA1499" s="271">
        <v>149800.03120649405</v>
      </c>
      <c r="AB1499" s="271">
        <v>180649.04390690001</v>
      </c>
      <c r="AC1499" s="271">
        <v>222870.59327894371</v>
      </c>
      <c r="AD1499" s="271">
        <v>270625.30532823055</v>
      </c>
      <c r="AE1499" s="271">
        <v>308282.35326790996</v>
      </c>
      <c r="AF1499" s="271">
        <v>371416.47282018367</v>
      </c>
      <c r="AG1499" s="271">
        <v>426399.01027437218</v>
      </c>
      <c r="AH1499" s="271">
        <v>452666.93460687081</v>
      </c>
      <c r="AI1499" s="271">
        <v>484985.20289513707</v>
      </c>
      <c r="AJ1499" s="271">
        <v>541075.03735728981</v>
      </c>
      <c r="AK1499" s="271">
        <v>558604.67153489252</v>
      </c>
      <c r="AL1499" s="271">
        <v>660242.73778341885</v>
      </c>
      <c r="AM1499" s="271">
        <v>780432.87837798952</v>
      </c>
      <c r="AN1499" s="271">
        <v>825358.53362422518</v>
      </c>
      <c r="AO1499" s="271">
        <v>952409.84696511435</v>
      </c>
      <c r="AP1499" s="271">
        <v>1039900.8669852267</v>
      </c>
      <c r="AQ1499" s="271">
        <v>1227946.1441707341</v>
      </c>
      <c r="AR1499" s="271">
        <v>1314242.0080938307</v>
      </c>
      <c r="AS1499" s="271">
        <v>1313670.1272979381</v>
      </c>
      <c r="AT1499" s="271">
        <v>1348883.215558182</v>
      </c>
      <c r="AU1499" s="271">
        <v>1420748.0660246531</v>
      </c>
      <c r="AV1499" s="271">
        <v>1475328.7564855055</v>
      </c>
      <c r="AW1499" s="271">
        <v>1631764.537113996</v>
      </c>
      <c r="AX1499" s="271">
        <v>1718106.6347096246</v>
      </c>
      <c r="AY1499" s="271">
        <v>1805127.8476008209</v>
      </c>
      <c r="AZ1499" s="271">
        <v>1916572</v>
      </c>
      <c r="BA1499" s="271">
        <v>2023796</v>
      </c>
      <c r="BB1499" s="271">
        <v>2102190</v>
      </c>
      <c r="BC1499" s="271">
        <v>2174727</v>
      </c>
      <c r="BD1499" s="271">
        <v>2291432</v>
      </c>
      <c r="BE1499" s="271">
        <v>2355655</v>
      </c>
      <c r="BF1499" s="271">
        <v>2476331</v>
      </c>
      <c r="BG1499" s="271">
        <v>2590559</v>
      </c>
      <c r="BH1499" s="271">
        <v>2799331</v>
      </c>
      <c r="BI1499" s="271">
        <v>2587350</v>
      </c>
      <c r="BJ1499" s="271">
        <v>2663533</v>
      </c>
      <c r="BK1499" s="271">
        <v>2635727</v>
      </c>
      <c r="BL1499" s="271">
        <v>2453845</v>
      </c>
      <c r="BM1499" s="271">
        <v>2411202</v>
      </c>
      <c r="BN1499" s="271">
        <v>2403667</v>
      </c>
      <c r="BO1499" s="271">
        <v>2444185</v>
      </c>
      <c r="BP1499" s="271">
        <v>2523816</v>
      </c>
      <c r="BQ1499" s="271">
        <v>2640715.1942437496</v>
      </c>
      <c r="BR1499" s="271">
        <v>2703320.5372282574</v>
      </c>
      <c r="BS1499" s="271">
        <v>2785427.8163246722</v>
      </c>
      <c r="BT1499" s="271"/>
    </row>
    <row r="1500" spans="3:72" x14ac:dyDescent="0.2">
      <c r="C1500" s="113" t="s">
        <v>31</v>
      </c>
      <c r="D1500" s="121" t="s">
        <v>48</v>
      </c>
      <c r="E1500" s="193" t="s">
        <v>251</v>
      </c>
      <c r="F1500" s="17" t="s">
        <v>16</v>
      </c>
      <c r="G1500" s="156">
        <v>63225.639439934304</v>
      </c>
      <c r="H1500" s="271">
        <v>72550.375897508828</v>
      </c>
      <c r="I1500" s="271">
        <v>83496.524301106794</v>
      </c>
      <c r="J1500" s="271">
        <v>92501.300852037428</v>
      </c>
      <c r="K1500" s="271">
        <v>102383.26817232383</v>
      </c>
      <c r="L1500" s="271">
        <v>117257.95619442582</v>
      </c>
      <c r="M1500" s="271">
        <v>134455.38876642706</v>
      </c>
      <c r="N1500" s="271">
        <v>161806.15534573322</v>
      </c>
      <c r="O1500" s="271">
        <v>194541.99259549333</v>
      </c>
      <c r="P1500" s="271">
        <v>227714.47314708261</v>
      </c>
      <c r="Q1500" s="271">
        <v>238911.53123755415</v>
      </c>
      <c r="R1500" s="271">
        <v>270194.35923003865</v>
      </c>
      <c r="S1500" s="271">
        <v>312893.70084515389</v>
      </c>
      <c r="T1500" s="271">
        <v>359769.54132898682</v>
      </c>
      <c r="U1500" s="271">
        <v>392148.7758935254</v>
      </c>
      <c r="V1500" s="271">
        <v>420925.93426766602</v>
      </c>
      <c r="W1500" s="271">
        <v>479077.44486305077</v>
      </c>
      <c r="X1500" s="271">
        <v>550864.23430237721</v>
      </c>
      <c r="Y1500" s="271">
        <v>647130.1936750809</v>
      </c>
      <c r="Z1500" s="271">
        <v>786582.96237969294</v>
      </c>
      <c r="AA1500" s="271">
        <v>934311.32087494177</v>
      </c>
      <c r="AB1500" s="271">
        <v>1103456.3756131928</v>
      </c>
      <c r="AC1500" s="271">
        <v>1333613.2469647161</v>
      </c>
      <c r="AD1500" s="271">
        <v>1568173.1693026784</v>
      </c>
      <c r="AE1500" s="271">
        <v>1741909.5882964637</v>
      </c>
      <c r="AF1500" s="271">
        <v>1930402.2907642648</v>
      </c>
      <c r="AG1500" s="271">
        <v>2227619.8718964034</v>
      </c>
      <c r="AH1500" s="271">
        <v>2516050.545001254</v>
      </c>
      <c r="AI1500" s="271">
        <v>2625781.2732358472</v>
      </c>
      <c r="AJ1500" s="271">
        <v>2775359.5451260475</v>
      </c>
      <c r="AK1500" s="271">
        <v>2815861.8725453871</v>
      </c>
      <c r="AL1500" s="271">
        <v>3069944.0856673485</v>
      </c>
      <c r="AM1500" s="271">
        <v>3224392.563622789</v>
      </c>
      <c r="AN1500" s="271">
        <v>3421897.1637580288</v>
      </c>
      <c r="AO1500" s="271">
        <v>3707232.578284625</v>
      </c>
      <c r="AP1500" s="271">
        <v>4148130.2940535503</v>
      </c>
      <c r="AQ1500" s="271">
        <v>4413756.0683274437</v>
      </c>
      <c r="AR1500" s="271">
        <v>4664440.5584500283</v>
      </c>
      <c r="AS1500" s="271">
        <v>4698034.8919921927</v>
      </c>
      <c r="AT1500" s="271">
        <v>4765063.8901994973</v>
      </c>
      <c r="AU1500" s="271">
        <v>4991693.0432700599</v>
      </c>
      <c r="AV1500" s="271">
        <v>5203905.1908184299</v>
      </c>
      <c r="AW1500" s="271">
        <v>5733397.9358233595</v>
      </c>
      <c r="AX1500" s="271">
        <v>6078166.5114459218</v>
      </c>
      <c r="AY1500" s="271">
        <v>6515531.3670376344</v>
      </c>
      <c r="AZ1500" s="271">
        <v>6835741</v>
      </c>
      <c r="BA1500" s="271">
        <v>7299639</v>
      </c>
      <c r="BB1500" s="271">
        <v>7506502</v>
      </c>
      <c r="BC1500" s="271">
        <v>7779980</v>
      </c>
      <c r="BD1500" s="271">
        <v>7984747</v>
      </c>
      <c r="BE1500" s="271">
        <v>8286066</v>
      </c>
      <c r="BF1500" s="271">
        <v>8681739</v>
      </c>
      <c r="BG1500" s="271">
        <v>9187902</v>
      </c>
      <c r="BH1500" s="271">
        <v>9721488</v>
      </c>
      <c r="BI1500" s="271">
        <v>8328578</v>
      </c>
      <c r="BJ1500" s="271">
        <v>8403610</v>
      </c>
      <c r="BK1500" s="271">
        <v>8253348</v>
      </c>
      <c r="BL1500" s="271">
        <v>7791798</v>
      </c>
      <c r="BM1500" s="271">
        <v>7394999</v>
      </c>
      <c r="BN1500" s="271">
        <v>7244493</v>
      </c>
      <c r="BO1500" s="271">
        <v>7301043</v>
      </c>
      <c r="BP1500" s="271">
        <v>7581550</v>
      </c>
      <c r="BQ1500" s="271">
        <v>7839609.5271615377</v>
      </c>
      <c r="BR1500" s="271">
        <v>7997072.5977405561</v>
      </c>
      <c r="BS1500" s="271">
        <v>8111873.3215171117</v>
      </c>
      <c r="BT1500" s="271"/>
    </row>
    <row r="1501" spans="3:72" x14ac:dyDescent="0.2">
      <c r="C1501" s="113" t="s">
        <v>32</v>
      </c>
      <c r="D1501" s="121" t="s">
        <v>48</v>
      </c>
      <c r="E1501" s="193" t="s">
        <v>251</v>
      </c>
      <c r="F1501" s="17" t="s">
        <v>16</v>
      </c>
      <c r="G1501" s="156">
        <v>2985.2507622593503</v>
      </c>
      <c r="H1501" s="271">
        <v>3373.0940484821799</v>
      </c>
      <c r="I1501" s="271">
        <v>3795.9246414031049</v>
      </c>
      <c r="J1501" s="271">
        <v>4275.7948782986359</v>
      </c>
      <c r="K1501" s="271">
        <v>4832.6442653309105</v>
      </c>
      <c r="L1501" s="271">
        <v>5730.8575563006734</v>
      </c>
      <c r="M1501" s="271">
        <v>6843.4080750189751</v>
      </c>
      <c r="N1501" s="271">
        <v>8084.5431548654769</v>
      </c>
      <c r="O1501" s="271">
        <v>9645.2412136585008</v>
      </c>
      <c r="P1501" s="271">
        <v>11546.103000022184</v>
      </c>
      <c r="Q1501" s="271">
        <v>12379.905317286444</v>
      </c>
      <c r="R1501" s="271">
        <v>14512.143536834994</v>
      </c>
      <c r="S1501" s="271">
        <v>17353.626110062352</v>
      </c>
      <c r="T1501" s="271">
        <v>19855.628133490514</v>
      </c>
      <c r="U1501" s="271">
        <v>21555.950237980618</v>
      </c>
      <c r="V1501" s="271">
        <v>23808.488010007117</v>
      </c>
      <c r="W1501" s="271">
        <v>28222.870430749226</v>
      </c>
      <c r="X1501" s="271">
        <v>32989.918095362002</v>
      </c>
      <c r="Y1501" s="271">
        <v>39370.79764610737</v>
      </c>
      <c r="Z1501" s="271">
        <v>49585.353393126788</v>
      </c>
      <c r="AA1501" s="271">
        <v>61131.090067577185</v>
      </c>
      <c r="AB1501" s="271">
        <v>76811.533240377496</v>
      </c>
      <c r="AC1501" s="271">
        <v>97273.664946540433</v>
      </c>
      <c r="AD1501" s="271">
        <v>121514.78962520261</v>
      </c>
      <c r="AE1501" s="271">
        <v>144213.7578336281</v>
      </c>
      <c r="AF1501" s="271">
        <v>166515.56112151299</v>
      </c>
      <c r="AG1501" s="271">
        <v>154642.38254286701</v>
      </c>
      <c r="AH1501" s="271">
        <v>174070.11395847067</v>
      </c>
      <c r="AI1501" s="271">
        <v>206095.80411255412</v>
      </c>
      <c r="AJ1501" s="271">
        <v>220712.63792219272</v>
      </c>
      <c r="AK1501" s="271">
        <v>208283.7183080808</v>
      </c>
      <c r="AL1501" s="271">
        <v>263564.31186868687</v>
      </c>
      <c r="AM1501" s="271">
        <v>329746.64074906363</v>
      </c>
      <c r="AN1501" s="271">
        <v>345617.22988830734</v>
      </c>
      <c r="AO1501" s="271">
        <v>379738.79743895913</v>
      </c>
      <c r="AP1501" s="271">
        <v>409738.13891926321</v>
      </c>
      <c r="AQ1501" s="271">
        <v>478905.5533733131</v>
      </c>
      <c r="AR1501" s="271">
        <v>486495.46512507641</v>
      </c>
      <c r="AS1501" s="271">
        <v>499900.99783549784</v>
      </c>
      <c r="AT1501" s="271">
        <v>530529.62530788174</v>
      </c>
      <c r="AU1501" s="271">
        <v>564761.86327417172</v>
      </c>
      <c r="AV1501" s="271">
        <v>567710.67644927534</v>
      </c>
      <c r="AW1501" s="271">
        <v>638277.49642420409</v>
      </c>
      <c r="AX1501" s="271">
        <v>672876.74516449182</v>
      </c>
      <c r="AY1501" s="271">
        <v>720040.91597999516</v>
      </c>
      <c r="AZ1501" s="271">
        <v>737234</v>
      </c>
      <c r="BA1501" s="271">
        <v>780252</v>
      </c>
      <c r="BB1501" s="271">
        <v>795067</v>
      </c>
      <c r="BC1501" s="271">
        <v>818410</v>
      </c>
      <c r="BD1501" s="271">
        <v>871888</v>
      </c>
      <c r="BE1501" s="271">
        <v>869991</v>
      </c>
      <c r="BF1501" s="271">
        <v>904634</v>
      </c>
      <c r="BG1501" s="271">
        <v>925446</v>
      </c>
      <c r="BH1501" s="271">
        <v>977461</v>
      </c>
      <c r="BI1501" s="271">
        <v>886335</v>
      </c>
      <c r="BJ1501" s="271">
        <v>896907</v>
      </c>
      <c r="BK1501" s="271">
        <v>914927</v>
      </c>
      <c r="BL1501" s="271">
        <v>862555</v>
      </c>
      <c r="BM1501" s="271">
        <v>827806</v>
      </c>
      <c r="BN1501" s="271">
        <v>786837</v>
      </c>
      <c r="BO1501" s="271">
        <v>803158</v>
      </c>
      <c r="BP1501" s="271">
        <v>840400</v>
      </c>
      <c r="BQ1501" s="271">
        <v>860914.73764349276</v>
      </c>
      <c r="BR1501" s="271">
        <v>885979.65574452665</v>
      </c>
      <c r="BS1501" s="271">
        <v>896462.46996047441</v>
      </c>
      <c r="BT1501" s="271"/>
    </row>
    <row r="1502" spans="3:72" x14ac:dyDescent="0.2">
      <c r="C1502" s="116" t="s">
        <v>33</v>
      </c>
      <c r="D1502" s="122" t="s">
        <v>48</v>
      </c>
      <c r="E1502" s="268" t="s">
        <v>251</v>
      </c>
      <c r="F1502" s="194" t="s">
        <v>16</v>
      </c>
      <c r="G1502" s="157">
        <v>393882.10260393674</v>
      </c>
      <c r="H1502" s="272">
        <v>451568.02580334264</v>
      </c>
      <c r="I1502" s="272">
        <v>518707.75756330858</v>
      </c>
      <c r="J1502" s="272">
        <v>580568.60282638809</v>
      </c>
      <c r="K1502" s="272">
        <v>648620.21652115532</v>
      </c>
      <c r="L1502" s="272">
        <v>747172.88256517705</v>
      </c>
      <c r="M1502" s="272">
        <v>863746.34646779392</v>
      </c>
      <c r="N1502" s="272">
        <v>1015018.5781283536</v>
      </c>
      <c r="O1502" s="272">
        <v>1194693.08323018</v>
      </c>
      <c r="P1502" s="272">
        <v>1392095.2686696604</v>
      </c>
      <c r="Q1502" s="272">
        <v>1459504.3290479688</v>
      </c>
      <c r="R1502" s="272">
        <v>1657432.1640526489</v>
      </c>
      <c r="S1502" s="272">
        <v>1929440.6453657057</v>
      </c>
      <c r="T1502" s="272">
        <v>2242047.0399807533</v>
      </c>
      <c r="U1502" s="272">
        <v>2475167.8145911125</v>
      </c>
      <c r="V1502" s="272">
        <v>2685932.7150081052</v>
      </c>
      <c r="W1502" s="272">
        <v>3093020.8321865946</v>
      </c>
      <c r="X1502" s="272">
        <v>3591003.4046970545</v>
      </c>
      <c r="Y1502" s="272">
        <v>4249451.1860388117</v>
      </c>
      <c r="Z1502" s="272">
        <v>5305598.6353445593</v>
      </c>
      <c r="AA1502" s="272">
        <v>6467024.3267550506</v>
      </c>
      <c r="AB1502" s="272">
        <v>7790228.9027411854</v>
      </c>
      <c r="AC1502" s="272">
        <v>9623650.5593587607</v>
      </c>
      <c r="AD1502" s="272">
        <v>11641873.347748715</v>
      </c>
      <c r="AE1502" s="272">
        <v>13276774.259648079</v>
      </c>
      <c r="AF1502" s="272">
        <v>15454408.77556047</v>
      </c>
      <c r="AG1502" s="272">
        <v>17072855.86152105</v>
      </c>
      <c r="AH1502" s="272">
        <v>18430002.379353981</v>
      </c>
      <c r="AI1502" s="272">
        <v>20198963.692322742</v>
      </c>
      <c r="AJ1502" s="272">
        <v>21760258.899095103</v>
      </c>
      <c r="AK1502" s="272">
        <v>23066687.452446744</v>
      </c>
      <c r="AL1502" s="272">
        <v>25646191.943135802</v>
      </c>
      <c r="AM1502" s="272">
        <v>28865567.83052719</v>
      </c>
      <c r="AN1502" s="272">
        <v>31223129.971171971</v>
      </c>
      <c r="AO1502" s="272">
        <v>34685269.344780065</v>
      </c>
      <c r="AP1502" s="272">
        <v>39805589.501447119</v>
      </c>
      <c r="AQ1502" s="272">
        <v>43199606.509698592</v>
      </c>
      <c r="AR1502" s="272">
        <v>46626378.906067006</v>
      </c>
      <c r="AS1502" s="272">
        <v>47759386.105956845</v>
      </c>
      <c r="AT1502" s="272">
        <v>48654561.515437588</v>
      </c>
      <c r="AU1502" s="272">
        <v>50910890.995843105</v>
      </c>
      <c r="AV1502" s="272">
        <v>53446566.414306372</v>
      </c>
      <c r="AW1502" s="272">
        <v>58309977.227113865</v>
      </c>
      <c r="AX1502" s="272">
        <v>61647489.986595713</v>
      </c>
      <c r="AY1502" s="272">
        <v>64182580.04314892</v>
      </c>
      <c r="AZ1502" s="272">
        <v>68016093</v>
      </c>
      <c r="BA1502" s="272">
        <v>70158161</v>
      </c>
      <c r="BB1502" s="272">
        <v>71358971</v>
      </c>
      <c r="BC1502" s="272">
        <v>73104446</v>
      </c>
      <c r="BD1502" s="272">
        <v>74829093</v>
      </c>
      <c r="BE1502" s="272">
        <v>77347348</v>
      </c>
      <c r="BF1502" s="272">
        <v>80855754</v>
      </c>
      <c r="BG1502" s="272">
        <v>83939150</v>
      </c>
      <c r="BH1502" s="272">
        <v>87354949</v>
      </c>
      <c r="BI1502" s="272">
        <v>76991706</v>
      </c>
      <c r="BJ1502" s="272">
        <v>75678199</v>
      </c>
      <c r="BK1502" s="272">
        <v>73324633</v>
      </c>
      <c r="BL1502" s="272">
        <v>68661112</v>
      </c>
      <c r="BM1502" s="272">
        <v>65894945</v>
      </c>
      <c r="BN1502" s="272">
        <v>65125884</v>
      </c>
      <c r="BO1502" s="272">
        <v>66152638</v>
      </c>
      <c r="BP1502" s="272">
        <v>68467260</v>
      </c>
      <c r="BQ1502" s="272">
        <v>71524725.841443717</v>
      </c>
      <c r="BR1502" s="272">
        <v>73801471.395566791</v>
      </c>
      <c r="BS1502" s="272">
        <v>75802088.525322229</v>
      </c>
      <c r="BT1502" s="272"/>
    </row>
    <row r="1503" spans="3:72" x14ac:dyDescent="0.2">
      <c r="C1503" s="89" t="s">
        <v>11</v>
      </c>
      <c r="D1503" s="13" t="s">
        <v>98</v>
      </c>
      <c r="E1503" s="195" t="s">
        <v>251</v>
      </c>
      <c r="F1503" s="32" t="s">
        <v>16</v>
      </c>
      <c r="G1503" s="36">
        <v>16279.699742225243</v>
      </c>
      <c r="H1503" s="214">
        <v>18268.791198465642</v>
      </c>
      <c r="I1503" s="214">
        <v>20325.509076483409</v>
      </c>
      <c r="J1503" s="214">
        <v>22626.955867686822</v>
      </c>
      <c r="K1503" s="214">
        <v>24868.726001086827</v>
      </c>
      <c r="L1503" s="214">
        <v>27667.354625000084</v>
      </c>
      <c r="M1503" s="214">
        <v>30738.740256816796</v>
      </c>
      <c r="N1503" s="214">
        <v>34699.804837521617</v>
      </c>
      <c r="O1503" s="214">
        <v>38778.785159968058</v>
      </c>
      <c r="P1503" s="214">
        <v>42701.384230429918</v>
      </c>
      <c r="Q1503" s="214">
        <v>41810.409238543107</v>
      </c>
      <c r="R1503" s="214">
        <v>47676.034178084432</v>
      </c>
      <c r="S1503" s="214">
        <v>55555.485627693</v>
      </c>
      <c r="T1503" s="214">
        <v>62513.936057676619</v>
      </c>
      <c r="U1503" s="214">
        <v>66850.191518050153</v>
      </c>
      <c r="V1503" s="214">
        <v>70689.021382161125</v>
      </c>
      <c r="W1503" s="214">
        <v>79233.171899790061</v>
      </c>
      <c r="X1503" s="214">
        <v>87260.025364072921</v>
      </c>
      <c r="Y1503" s="214">
        <v>97672.695522547758</v>
      </c>
      <c r="Z1503" s="214">
        <v>118288.93544640798</v>
      </c>
      <c r="AA1503" s="214">
        <v>140779.92998043867</v>
      </c>
      <c r="AB1503" s="214">
        <v>165614.13042234964</v>
      </c>
      <c r="AC1503" s="214">
        <v>201225.92440035421</v>
      </c>
      <c r="AD1503" s="214">
        <v>235324.6576400623</v>
      </c>
      <c r="AE1503" s="214">
        <v>260322.90885169327</v>
      </c>
      <c r="AF1503" s="214">
        <v>335689.01860465121</v>
      </c>
      <c r="AG1503" s="214">
        <v>397712.6875</v>
      </c>
      <c r="AH1503" s="214">
        <v>456500.27642276423</v>
      </c>
      <c r="AI1503" s="214">
        <v>526043.29209621996</v>
      </c>
      <c r="AJ1503" s="214">
        <v>625987.53460207616</v>
      </c>
      <c r="AK1503" s="214">
        <v>747697.95799676899</v>
      </c>
      <c r="AL1503" s="214">
        <v>716408.54936305736</v>
      </c>
      <c r="AM1503" s="214">
        <v>777906.94670846395</v>
      </c>
      <c r="AN1503" s="214">
        <v>828488.70833333326</v>
      </c>
      <c r="AO1503" s="214">
        <v>899270.14115898963</v>
      </c>
      <c r="AP1503" s="214">
        <v>1063105.0710059169</v>
      </c>
      <c r="AQ1503" s="214">
        <v>1080692.0659971302</v>
      </c>
      <c r="AR1503" s="214">
        <v>1227670.5225225226</v>
      </c>
      <c r="AS1503" s="214">
        <v>1325472.9371165645</v>
      </c>
      <c r="AT1503" s="214">
        <v>1285663.9049707602</v>
      </c>
      <c r="AU1503" s="214">
        <v>1265447.5217391304</v>
      </c>
      <c r="AV1503" s="214">
        <v>1246968.1253731342</v>
      </c>
      <c r="AW1503" s="214">
        <v>1332899.0487804883</v>
      </c>
      <c r="AX1503" s="214">
        <v>1390002.9680111266</v>
      </c>
      <c r="AY1503" s="214">
        <v>1275105.7741935484</v>
      </c>
      <c r="AZ1503" s="214">
        <v>1280696</v>
      </c>
      <c r="BA1503" s="214">
        <v>1320389</v>
      </c>
      <c r="BB1503" s="214">
        <v>1337114</v>
      </c>
      <c r="BC1503" s="214">
        <v>1359730</v>
      </c>
      <c r="BD1503" s="214">
        <v>1325940</v>
      </c>
      <c r="BE1503" s="214">
        <v>1336232</v>
      </c>
      <c r="BF1503" s="214">
        <v>1381427</v>
      </c>
      <c r="BG1503" s="214">
        <v>1422038</v>
      </c>
      <c r="BH1503" s="214">
        <v>1701565</v>
      </c>
      <c r="BI1503" s="214">
        <v>1665980</v>
      </c>
      <c r="BJ1503" s="214">
        <v>1664797</v>
      </c>
      <c r="BK1503" s="214">
        <v>1649417</v>
      </c>
      <c r="BL1503" s="214">
        <v>1540755</v>
      </c>
      <c r="BM1503" s="214">
        <v>1520598</v>
      </c>
      <c r="BN1503" s="214">
        <v>1609636</v>
      </c>
      <c r="BO1503" s="214">
        <v>1624862</v>
      </c>
      <c r="BP1503" s="214">
        <v>1726420</v>
      </c>
      <c r="BQ1503" s="214">
        <v>1779139.7999999998</v>
      </c>
      <c r="BR1503" s="214">
        <v>1786754.1567877629</v>
      </c>
      <c r="BS1503" s="214">
        <v>1864593.9117647063</v>
      </c>
      <c r="BT1503" s="214"/>
    </row>
    <row r="1504" spans="3:72" x14ac:dyDescent="0.2">
      <c r="C1504" s="89" t="s">
        <v>17</v>
      </c>
      <c r="D1504" s="13" t="s">
        <v>98</v>
      </c>
      <c r="E1504" s="195" t="s">
        <v>251</v>
      </c>
      <c r="F1504" s="32" t="s">
        <v>16</v>
      </c>
      <c r="G1504" s="36">
        <v>1841.2781065088755</v>
      </c>
      <c r="H1504" s="214">
        <v>2016.6766467065863</v>
      </c>
      <c r="I1504" s="214">
        <v>2183.3473053892212</v>
      </c>
      <c r="J1504" s="214">
        <v>2400.5748502994006</v>
      </c>
      <c r="K1504" s="214">
        <v>2568.3024691358023</v>
      </c>
      <c r="L1504" s="214">
        <v>2893.8333333333321</v>
      </c>
      <c r="M1504" s="214">
        <v>3261.7834394904448</v>
      </c>
      <c r="N1504" s="214">
        <v>3732.2580645161274</v>
      </c>
      <c r="O1504" s="214">
        <v>4231.8926174496619</v>
      </c>
      <c r="P1504" s="214">
        <v>4715.5704697986557</v>
      </c>
      <c r="Q1504" s="214">
        <v>4667.3287671232856</v>
      </c>
      <c r="R1504" s="214">
        <v>5289.8482758620667</v>
      </c>
      <c r="S1504" s="214">
        <v>6006.7605633802805</v>
      </c>
      <c r="T1504" s="214">
        <v>6750.7164179104466</v>
      </c>
      <c r="U1504" s="214">
        <v>7000.3208955223854</v>
      </c>
      <c r="V1504" s="214">
        <v>7205.2105263157855</v>
      </c>
      <c r="W1504" s="214">
        <v>7922.2325581395326</v>
      </c>
      <c r="X1504" s="214">
        <v>9106.9333333333307</v>
      </c>
      <c r="Y1504" s="214">
        <v>10618.999999999996</v>
      </c>
      <c r="Z1504" s="214">
        <v>13304.347826086952</v>
      </c>
      <c r="AA1504" s="214">
        <v>16222.744525547443</v>
      </c>
      <c r="AB1504" s="214">
        <v>20138.266666666663</v>
      </c>
      <c r="AC1504" s="214">
        <v>25372.522727272721</v>
      </c>
      <c r="AD1504" s="214">
        <v>30658.81889763779</v>
      </c>
      <c r="AE1504" s="214">
        <v>34072.774193548379</v>
      </c>
      <c r="AF1504" s="214">
        <v>49070.970588235301</v>
      </c>
      <c r="AG1504" s="214">
        <v>53917.499999999993</v>
      </c>
      <c r="AH1504" s="214">
        <v>62444.047058823533</v>
      </c>
      <c r="AI1504" s="214">
        <v>65992.764044943819</v>
      </c>
      <c r="AJ1504" s="214">
        <v>68989.400000000009</v>
      </c>
      <c r="AK1504" s="214">
        <v>76921.302325581404</v>
      </c>
      <c r="AL1504" s="214">
        <v>100103.11111111111</v>
      </c>
      <c r="AM1504" s="214">
        <v>119776.57547169812</v>
      </c>
      <c r="AN1504" s="214">
        <v>125821.77570093458</v>
      </c>
      <c r="AO1504" s="214">
        <v>139648.73394495412</v>
      </c>
      <c r="AP1504" s="214">
        <v>163344.35294117648</v>
      </c>
      <c r="AQ1504" s="214">
        <v>177846.34188034188</v>
      </c>
      <c r="AR1504" s="214">
        <v>193110.90090090092</v>
      </c>
      <c r="AS1504" s="214">
        <v>202942.40196078428</v>
      </c>
      <c r="AT1504" s="214">
        <v>207975.6</v>
      </c>
      <c r="AU1504" s="214">
        <v>200831.84210526315</v>
      </c>
      <c r="AV1504" s="214">
        <v>237995.94174757277</v>
      </c>
      <c r="AW1504" s="214">
        <v>244598.18867924533</v>
      </c>
      <c r="AX1504" s="214">
        <v>253962.16363636361</v>
      </c>
      <c r="AY1504" s="214">
        <v>261838.85714285716</v>
      </c>
      <c r="AZ1504" s="214">
        <v>288142</v>
      </c>
      <c r="BA1504" s="214">
        <v>260788</v>
      </c>
      <c r="BB1504" s="214">
        <v>287325</v>
      </c>
      <c r="BC1504" s="214">
        <v>293685</v>
      </c>
      <c r="BD1504" s="214">
        <v>320111</v>
      </c>
      <c r="BE1504" s="214">
        <v>351155</v>
      </c>
      <c r="BF1504" s="214">
        <v>377418</v>
      </c>
      <c r="BG1504" s="214">
        <v>372153</v>
      </c>
      <c r="BH1504" s="214">
        <v>380212</v>
      </c>
      <c r="BI1504" s="214">
        <v>328284</v>
      </c>
      <c r="BJ1504" s="214">
        <v>334321</v>
      </c>
      <c r="BK1504" s="214">
        <v>336841</v>
      </c>
      <c r="BL1504" s="214">
        <v>331269</v>
      </c>
      <c r="BM1504" s="214">
        <v>315289</v>
      </c>
      <c r="BN1504" s="214">
        <v>307547</v>
      </c>
      <c r="BO1504" s="214">
        <v>318641</v>
      </c>
      <c r="BP1504" s="214">
        <v>342151</v>
      </c>
      <c r="BQ1504" s="214">
        <v>363067.30069930066</v>
      </c>
      <c r="BR1504" s="214">
        <v>399809.13157894742</v>
      </c>
      <c r="BS1504" s="214">
        <v>473280.88888888888</v>
      </c>
      <c r="BT1504" s="214"/>
    </row>
    <row r="1505" spans="3:72" x14ac:dyDescent="0.2">
      <c r="C1505" s="89" t="s">
        <v>18</v>
      </c>
      <c r="D1505" s="13" t="s">
        <v>98</v>
      </c>
      <c r="E1505" s="195" t="s">
        <v>251</v>
      </c>
      <c r="F1505" s="32" t="s">
        <v>16</v>
      </c>
      <c r="G1505" s="36">
        <v>1955.8939160065411</v>
      </c>
      <c r="H1505" s="214">
        <v>2188.3795197324735</v>
      </c>
      <c r="I1505" s="214">
        <v>2514.4678516540948</v>
      </c>
      <c r="J1505" s="214">
        <v>2819.5771866512287</v>
      </c>
      <c r="K1505" s="214">
        <v>3113.1222088231375</v>
      </c>
      <c r="L1505" s="214">
        <v>3502.8162898730452</v>
      </c>
      <c r="M1505" s="214">
        <v>4024.4421716623888</v>
      </c>
      <c r="N1505" s="214">
        <v>4785.3954135316371</v>
      </c>
      <c r="O1505" s="214">
        <v>5646.8174719268709</v>
      </c>
      <c r="P1505" s="214">
        <v>6260.456187700398</v>
      </c>
      <c r="Q1505" s="214">
        <v>6052.5337648432342</v>
      </c>
      <c r="R1505" s="214">
        <v>7033.2202932572236</v>
      </c>
      <c r="S1505" s="214">
        <v>8246.3227619212812</v>
      </c>
      <c r="T1505" s="214">
        <v>9322.0566168748483</v>
      </c>
      <c r="U1505" s="214">
        <v>10615.555509973199</v>
      </c>
      <c r="V1505" s="214">
        <v>11104.18111798485</v>
      </c>
      <c r="W1505" s="214">
        <v>12402.3968758297</v>
      </c>
      <c r="X1505" s="214">
        <v>13625.968880321716</v>
      </c>
      <c r="Y1505" s="214">
        <v>15498.269969034833</v>
      </c>
      <c r="Z1505" s="214">
        <v>19181.251865401635</v>
      </c>
      <c r="AA1505" s="214">
        <v>21997.778982383188</v>
      </c>
      <c r="AB1505" s="214">
        <v>27365.839995278624</v>
      </c>
      <c r="AC1505" s="214">
        <v>33941.028559631864</v>
      </c>
      <c r="AD1505" s="214">
        <v>44421.555555555562</v>
      </c>
      <c r="AE1505" s="214">
        <v>51515.399999999994</v>
      </c>
      <c r="AF1505" s="214">
        <v>60972.144578313266</v>
      </c>
      <c r="AG1505" s="214">
        <v>67911.799999999988</v>
      </c>
      <c r="AH1505" s="214">
        <v>82271.88461538461</v>
      </c>
      <c r="AI1505" s="214">
        <v>84962.513157894748</v>
      </c>
      <c r="AJ1505" s="214">
        <v>95983.894736842092</v>
      </c>
      <c r="AK1505" s="214">
        <v>100628.58227848102</v>
      </c>
      <c r="AL1505" s="214">
        <v>107687.44186046511</v>
      </c>
      <c r="AM1505" s="214">
        <v>114809.25</v>
      </c>
      <c r="AN1505" s="214">
        <v>119934.7634408602</v>
      </c>
      <c r="AO1505" s="214">
        <v>138074.54347826089</v>
      </c>
      <c r="AP1505" s="214">
        <v>142004.60606060605</v>
      </c>
      <c r="AQ1505" s="214">
        <v>170858.0588235294</v>
      </c>
      <c r="AR1505" s="214">
        <v>193593.10344827588</v>
      </c>
      <c r="AS1505" s="214">
        <v>220963.54</v>
      </c>
      <c r="AT1505" s="214">
        <v>234831.52</v>
      </c>
      <c r="AU1505" s="214">
        <v>217071.84848484851</v>
      </c>
      <c r="AV1505" s="214">
        <v>200393.875</v>
      </c>
      <c r="AW1505" s="214">
        <v>219695.74736842103</v>
      </c>
      <c r="AX1505" s="214">
        <v>217721.22580645161</v>
      </c>
      <c r="AY1505" s="214">
        <v>203601.9340659341</v>
      </c>
      <c r="AZ1505" s="214">
        <v>208316</v>
      </c>
      <c r="BA1505" s="214">
        <v>215533</v>
      </c>
      <c r="BB1505" s="214">
        <v>214609</v>
      </c>
      <c r="BC1505" s="214">
        <v>224176</v>
      </c>
      <c r="BD1505" s="214">
        <v>234105</v>
      </c>
      <c r="BE1505" s="214">
        <v>244908</v>
      </c>
      <c r="BF1505" s="214">
        <v>255214</v>
      </c>
      <c r="BG1505" s="214">
        <v>250672</v>
      </c>
      <c r="BH1505" s="214">
        <v>304669</v>
      </c>
      <c r="BI1505" s="214">
        <v>256999</v>
      </c>
      <c r="BJ1505" s="214">
        <v>237563</v>
      </c>
      <c r="BK1505" s="214">
        <v>242650</v>
      </c>
      <c r="BL1505" s="214">
        <v>292284</v>
      </c>
      <c r="BM1505" s="214">
        <v>291917</v>
      </c>
      <c r="BN1505" s="214">
        <v>173952</v>
      </c>
      <c r="BO1505" s="214">
        <v>159794</v>
      </c>
      <c r="BP1505" s="214">
        <v>158738</v>
      </c>
      <c r="BQ1505" s="214">
        <v>162016.07017543862</v>
      </c>
      <c r="BR1505" s="214">
        <v>163840.84210526317</v>
      </c>
      <c r="BS1505" s="214">
        <v>167086.80701754382</v>
      </c>
      <c r="BT1505" s="214"/>
    </row>
    <row r="1506" spans="3:72" x14ac:dyDescent="0.2">
      <c r="C1506" s="89" t="s">
        <v>19</v>
      </c>
      <c r="D1506" s="13" t="s">
        <v>98</v>
      </c>
      <c r="E1506" s="195" t="s">
        <v>251</v>
      </c>
      <c r="F1506" s="32" t="s">
        <v>16</v>
      </c>
      <c r="G1506" s="36">
        <v>463.76000000000005</v>
      </c>
      <c r="H1506" s="214">
        <v>518.26923076923083</v>
      </c>
      <c r="I1506" s="214">
        <v>581.53846153846166</v>
      </c>
      <c r="J1506" s="214">
        <v>626.89655172413802</v>
      </c>
      <c r="K1506" s="214">
        <v>715.03448275862081</v>
      </c>
      <c r="L1506" s="214">
        <v>844.1379310344829</v>
      </c>
      <c r="M1506" s="214">
        <v>995.30000000000018</v>
      </c>
      <c r="N1506" s="214">
        <v>1201.2500000000002</v>
      </c>
      <c r="O1506" s="214">
        <v>1422.8709677419356</v>
      </c>
      <c r="P1506" s="214">
        <v>1596.5151515151515</v>
      </c>
      <c r="Q1506" s="214">
        <v>1591.7647058823529</v>
      </c>
      <c r="R1506" s="214">
        <v>1843.3421052631581</v>
      </c>
      <c r="S1506" s="214">
        <v>2275.5897435897441</v>
      </c>
      <c r="T1506" s="214">
        <v>2613.0243902439024</v>
      </c>
      <c r="U1506" s="214">
        <v>2762.181818181818</v>
      </c>
      <c r="V1506" s="214">
        <v>2992.1956521739135</v>
      </c>
      <c r="W1506" s="214">
        <v>3325.9200000000005</v>
      </c>
      <c r="X1506" s="214">
        <v>3734.1509433962265</v>
      </c>
      <c r="Y1506" s="214">
        <v>4287.9038461538457</v>
      </c>
      <c r="Z1506" s="214">
        <v>5273.6603773584911</v>
      </c>
      <c r="AA1506" s="214">
        <v>6368.7962962962965</v>
      </c>
      <c r="AB1506" s="214">
        <v>7629.2830188679263</v>
      </c>
      <c r="AC1506" s="214">
        <v>9250</v>
      </c>
      <c r="AD1506" s="214">
        <v>11350</v>
      </c>
      <c r="AE1506" s="214">
        <v>13131</v>
      </c>
      <c r="AF1506" s="214">
        <v>18514.159090909088</v>
      </c>
      <c r="AG1506" s="214">
        <v>24068.560975609758</v>
      </c>
      <c r="AH1506" s="214">
        <v>26906.833333333336</v>
      </c>
      <c r="AI1506" s="214">
        <v>26264.400000000001</v>
      </c>
      <c r="AJ1506" s="214">
        <v>36694.5</v>
      </c>
      <c r="AK1506" s="214">
        <v>39915.333333333336</v>
      </c>
      <c r="AL1506" s="214">
        <v>38197.384615384624</v>
      </c>
      <c r="AM1506" s="214">
        <v>50605.854166666657</v>
      </c>
      <c r="AN1506" s="214">
        <v>55449.739130434791</v>
      </c>
      <c r="AO1506" s="214">
        <v>58766.76923076922</v>
      </c>
      <c r="AP1506" s="214">
        <v>71333.6875</v>
      </c>
      <c r="AQ1506" s="214">
        <v>70090.392156862741</v>
      </c>
      <c r="AR1506" s="214">
        <v>69330.487804878052</v>
      </c>
      <c r="AS1506" s="214">
        <v>70986.28571428571</v>
      </c>
      <c r="AT1506" s="214">
        <v>78900.105263157908</v>
      </c>
      <c r="AU1506" s="214">
        <v>95733.061224489793</v>
      </c>
      <c r="AV1506" s="214">
        <v>101005.09433962265</v>
      </c>
      <c r="AW1506" s="214">
        <v>108556.25</v>
      </c>
      <c r="AX1506" s="214">
        <v>115131.28301886794</v>
      </c>
      <c r="AY1506" s="214">
        <v>145734.39999999999</v>
      </c>
      <c r="AZ1506" s="214">
        <v>139445</v>
      </c>
      <c r="BA1506" s="214">
        <v>121659</v>
      </c>
      <c r="BB1506" s="214">
        <v>124111</v>
      </c>
      <c r="BC1506" s="214">
        <v>124722</v>
      </c>
      <c r="BD1506" s="214">
        <v>132663</v>
      </c>
      <c r="BE1506" s="214">
        <v>144494</v>
      </c>
      <c r="BF1506" s="214">
        <v>156959</v>
      </c>
      <c r="BG1506" s="214">
        <v>157542</v>
      </c>
      <c r="BH1506" s="214">
        <v>169604</v>
      </c>
      <c r="BI1506" s="214">
        <v>154251</v>
      </c>
      <c r="BJ1506" s="214">
        <v>153308</v>
      </c>
      <c r="BK1506" s="214">
        <v>146353</v>
      </c>
      <c r="BL1506" s="214">
        <v>125582</v>
      </c>
      <c r="BM1506" s="214">
        <v>101942</v>
      </c>
      <c r="BN1506" s="214">
        <v>120094</v>
      </c>
      <c r="BO1506" s="214">
        <v>104580</v>
      </c>
      <c r="BP1506" s="214">
        <v>105948</v>
      </c>
      <c r="BQ1506" s="214">
        <v>113282.74285714286</v>
      </c>
      <c r="BR1506" s="214">
        <v>114976.05714285713</v>
      </c>
      <c r="BS1506" s="214">
        <v>126091.6216216216</v>
      </c>
      <c r="BT1506" s="214"/>
    </row>
    <row r="1507" spans="3:72" x14ac:dyDescent="0.2">
      <c r="C1507" s="89" t="s">
        <v>20</v>
      </c>
      <c r="D1507" s="13" t="s">
        <v>98</v>
      </c>
      <c r="E1507" s="195" t="s">
        <v>251</v>
      </c>
      <c r="F1507" s="32" t="s">
        <v>16</v>
      </c>
      <c r="G1507" s="36">
        <v>2711.1648351648346</v>
      </c>
      <c r="H1507" s="214">
        <v>3080.6451612903211</v>
      </c>
      <c r="I1507" s="214">
        <v>3615.9157894736823</v>
      </c>
      <c r="J1507" s="214">
        <v>4226.6153846153829</v>
      </c>
      <c r="K1507" s="214">
        <v>4914.7943925233621</v>
      </c>
      <c r="L1507" s="214">
        <v>5624.1981981981962</v>
      </c>
      <c r="M1507" s="214">
        <v>6656.6725663716788</v>
      </c>
      <c r="N1507" s="214">
        <v>7882.6115702479319</v>
      </c>
      <c r="O1507" s="214">
        <v>9172.685950413219</v>
      </c>
      <c r="P1507" s="214">
        <v>10404.13709677419</v>
      </c>
      <c r="Q1507" s="214">
        <v>10519.33333333333</v>
      </c>
      <c r="R1507" s="214">
        <v>11694.925373134325</v>
      </c>
      <c r="S1507" s="214">
        <v>13420.235294117643</v>
      </c>
      <c r="T1507" s="214">
        <v>15352.517985611503</v>
      </c>
      <c r="U1507" s="214">
        <v>16666.938775510196</v>
      </c>
      <c r="V1507" s="214">
        <v>17803.026315789466</v>
      </c>
      <c r="W1507" s="214">
        <v>20227.307692307684</v>
      </c>
      <c r="X1507" s="214">
        <v>22707.035714285706</v>
      </c>
      <c r="Y1507" s="214">
        <v>26069.689655172406</v>
      </c>
      <c r="Z1507" s="214">
        <v>31685.242937853098</v>
      </c>
      <c r="AA1507" s="214">
        <v>37767.142045454537</v>
      </c>
      <c r="AB1507" s="214">
        <v>46713.703296703294</v>
      </c>
      <c r="AC1507" s="214">
        <v>59243.338709677402</v>
      </c>
      <c r="AD1507" s="214">
        <v>70893.5</v>
      </c>
      <c r="AE1507" s="214">
        <v>78857.066666666637</v>
      </c>
      <c r="AF1507" s="214">
        <v>88962.011560693645</v>
      </c>
      <c r="AG1507" s="214">
        <v>102543.52662721895</v>
      </c>
      <c r="AH1507" s="214">
        <v>109107.61904761902</v>
      </c>
      <c r="AI1507" s="214">
        <v>155987.01807228915</v>
      </c>
      <c r="AJ1507" s="214">
        <v>169527.45341614904</v>
      </c>
      <c r="AK1507" s="214">
        <v>149846.14598540147</v>
      </c>
      <c r="AL1507" s="214">
        <v>174064.52032520325</v>
      </c>
      <c r="AM1507" s="214">
        <v>203062.1843971631</v>
      </c>
      <c r="AN1507" s="214">
        <v>187644.39716312056</v>
      </c>
      <c r="AO1507" s="214">
        <v>208162.55905511812</v>
      </c>
      <c r="AP1507" s="214">
        <v>242712.66141732287</v>
      </c>
      <c r="AQ1507" s="214">
        <v>242072.19863013699</v>
      </c>
      <c r="AR1507" s="214">
        <v>241037.69784172662</v>
      </c>
      <c r="AS1507" s="214">
        <v>264347.30434782611</v>
      </c>
      <c r="AT1507" s="214">
        <v>264177.875</v>
      </c>
      <c r="AU1507" s="214">
        <v>294362.08333333337</v>
      </c>
      <c r="AV1507" s="214">
        <v>318661.89333333331</v>
      </c>
      <c r="AW1507" s="214">
        <v>325259.57232704409</v>
      </c>
      <c r="AX1507" s="214">
        <v>350575.62820512819</v>
      </c>
      <c r="AY1507" s="214">
        <v>329446.34117647063</v>
      </c>
      <c r="AZ1507" s="214">
        <v>313079</v>
      </c>
      <c r="BA1507" s="214">
        <v>304355</v>
      </c>
      <c r="BB1507" s="214">
        <v>310371</v>
      </c>
      <c r="BC1507" s="214">
        <v>315278</v>
      </c>
      <c r="BD1507" s="214">
        <v>300511</v>
      </c>
      <c r="BE1507" s="214">
        <v>292431</v>
      </c>
      <c r="BF1507" s="214">
        <v>279828</v>
      </c>
      <c r="BG1507" s="214">
        <v>270094</v>
      </c>
      <c r="BH1507" s="214">
        <v>358149</v>
      </c>
      <c r="BI1507" s="214">
        <v>341967</v>
      </c>
      <c r="BJ1507" s="214">
        <v>328101</v>
      </c>
      <c r="BK1507" s="214">
        <v>333434</v>
      </c>
      <c r="BL1507" s="214">
        <v>338620</v>
      </c>
      <c r="BM1507" s="214">
        <v>304681</v>
      </c>
      <c r="BN1507" s="214">
        <v>308032</v>
      </c>
      <c r="BO1507" s="214">
        <v>263254</v>
      </c>
      <c r="BP1507" s="214">
        <v>268932</v>
      </c>
      <c r="BQ1507" s="214">
        <v>290638.48717948719</v>
      </c>
      <c r="BR1507" s="214">
        <v>267888.89189189189</v>
      </c>
      <c r="BS1507" s="214">
        <v>281392.11111111112</v>
      </c>
      <c r="BT1507" s="214"/>
    </row>
    <row r="1508" spans="3:72" x14ac:dyDescent="0.2">
      <c r="C1508" s="89" t="s">
        <v>21</v>
      </c>
      <c r="D1508" s="13" t="s">
        <v>98</v>
      </c>
      <c r="E1508" s="195" t="s">
        <v>251</v>
      </c>
      <c r="F1508" s="32" t="s">
        <v>16</v>
      </c>
      <c r="G1508" s="36">
        <v>902.57142857142844</v>
      </c>
      <c r="H1508" s="214">
        <v>1027.2857142857142</v>
      </c>
      <c r="I1508" s="214">
        <v>1154.7058823529412</v>
      </c>
      <c r="J1508" s="214">
        <v>1321.0377358490566</v>
      </c>
      <c r="K1508" s="214">
        <v>1445.9818181818182</v>
      </c>
      <c r="L1508" s="214">
        <v>1650</v>
      </c>
      <c r="M1508" s="214">
        <v>1849.2452830188679</v>
      </c>
      <c r="N1508" s="214">
        <v>2081.2857142857142</v>
      </c>
      <c r="O1508" s="214">
        <v>2372.7142857142858</v>
      </c>
      <c r="P1508" s="214">
        <v>2616.6545454545453</v>
      </c>
      <c r="Q1508" s="214">
        <v>2567.2452830188681</v>
      </c>
      <c r="R1508" s="214">
        <v>2918.2075471698113</v>
      </c>
      <c r="S1508" s="214">
        <v>3377.8076923076928</v>
      </c>
      <c r="T1508" s="214">
        <v>3750</v>
      </c>
      <c r="U1508" s="214">
        <v>3913.2</v>
      </c>
      <c r="V1508" s="214">
        <v>4250.7692307692305</v>
      </c>
      <c r="W1508" s="214">
        <v>4872</v>
      </c>
      <c r="X1508" s="214">
        <v>5372.6842105263158</v>
      </c>
      <c r="Y1508" s="214">
        <v>6160.1428571428578</v>
      </c>
      <c r="Z1508" s="214">
        <v>7602</v>
      </c>
      <c r="AA1508" s="214">
        <v>9202.4210526315783</v>
      </c>
      <c r="AB1508" s="214">
        <v>10991.111111111109</v>
      </c>
      <c r="AC1508" s="214">
        <v>13008.214285714288</v>
      </c>
      <c r="AD1508" s="214">
        <v>16260.407407407407</v>
      </c>
      <c r="AE1508" s="214">
        <v>19154.150943396231</v>
      </c>
      <c r="AF1508" s="214">
        <v>25727.833333333332</v>
      </c>
      <c r="AG1508" s="214">
        <v>28281.191489361703</v>
      </c>
      <c r="AH1508" s="214">
        <v>37394.346153846149</v>
      </c>
      <c r="AI1508" s="214">
        <v>43731.234042553187</v>
      </c>
      <c r="AJ1508" s="214">
        <v>46112.465116279061</v>
      </c>
      <c r="AK1508" s="214">
        <v>42165.097560975613</v>
      </c>
      <c r="AL1508" s="214">
        <v>60842.310344827594</v>
      </c>
      <c r="AM1508" s="214">
        <v>68870.163636363635</v>
      </c>
      <c r="AN1508" s="214">
        <v>75546.894736842107</v>
      </c>
      <c r="AO1508" s="214">
        <v>86476.4</v>
      </c>
      <c r="AP1508" s="214">
        <v>88872.915254237276</v>
      </c>
      <c r="AQ1508" s="214">
        <v>101258.96721311477</v>
      </c>
      <c r="AR1508" s="214">
        <v>106617.04918032787</v>
      </c>
      <c r="AS1508" s="214">
        <v>138247.62711864407</v>
      </c>
      <c r="AT1508" s="214">
        <v>129597.33333333334</v>
      </c>
      <c r="AU1508" s="214">
        <v>145952.25806451612</v>
      </c>
      <c r="AV1508" s="214">
        <v>135469.07575757575</v>
      </c>
      <c r="AW1508" s="214">
        <v>150069.96923076923</v>
      </c>
      <c r="AX1508" s="214">
        <v>154489.09090909091</v>
      </c>
      <c r="AY1508" s="214">
        <v>165070.56249999997</v>
      </c>
      <c r="AZ1508" s="214">
        <v>147520</v>
      </c>
      <c r="BA1508" s="214">
        <v>163809</v>
      </c>
      <c r="BB1508" s="214">
        <v>172828</v>
      </c>
      <c r="BC1508" s="214">
        <v>181612</v>
      </c>
      <c r="BD1508" s="214">
        <v>192149</v>
      </c>
      <c r="BE1508" s="214">
        <v>202895</v>
      </c>
      <c r="BF1508" s="214">
        <v>213036</v>
      </c>
      <c r="BG1508" s="214">
        <v>218583</v>
      </c>
      <c r="BH1508" s="214">
        <v>225411</v>
      </c>
      <c r="BI1508" s="214">
        <v>185063</v>
      </c>
      <c r="BJ1508" s="214">
        <v>199017</v>
      </c>
      <c r="BK1508" s="214">
        <v>197948</v>
      </c>
      <c r="BL1508" s="214">
        <v>201395</v>
      </c>
      <c r="BM1508" s="214">
        <v>209574</v>
      </c>
      <c r="BN1508" s="214">
        <v>199758</v>
      </c>
      <c r="BO1508" s="214">
        <v>162614</v>
      </c>
      <c r="BP1508" s="214">
        <v>171017</v>
      </c>
      <c r="BQ1508" s="214">
        <v>175904</v>
      </c>
      <c r="BR1508" s="214">
        <v>174814</v>
      </c>
      <c r="BS1508" s="214">
        <v>179323</v>
      </c>
      <c r="BT1508" s="214"/>
    </row>
    <row r="1509" spans="3:72" x14ac:dyDescent="0.2">
      <c r="C1509" s="89" t="s">
        <v>22</v>
      </c>
      <c r="D1509" s="13" t="s">
        <v>98</v>
      </c>
      <c r="E1509" s="195" t="s">
        <v>251</v>
      </c>
      <c r="F1509" s="32" t="s">
        <v>16</v>
      </c>
      <c r="G1509" s="36">
        <v>4246.3318965517255</v>
      </c>
      <c r="H1509" s="214">
        <v>4790.0084033613457</v>
      </c>
      <c r="I1509" s="214">
        <v>5434.5951417004062</v>
      </c>
      <c r="J1509" s="214">
        <v>6042.0000000000018</v>
      </c>
      <c r="K1509" s="214">
        <v>6580.4574898785431</v>
      </c>
      <c r="L1509" s="214">
        <v>7517.5162601626016</v>
      </c>
      <c r="M1509" s="214">
        <v>8633.3333333333358</v>
      </c>
      <c r="N1509" s="214">
        <v>10070.270270270272</v>
      </c>
      <c r="O1509" s="214">
        <v>11602.617187500002</v>
      </c>
      <c r="P1509" s="214">
        <v>13289.333333333332</v>
      </c>
      <c r="Q1509" s="214">
        <v>13442.920152091254</v>
      </c>
      <c r="R1509" s="214">
        <v>15782.725925925926</v>
      </c>
      <c r="S1509" s="214">
        <v>18826.799999999996</v>
      </c>
      <c r="T1509" s="214">
        <v>21430.303030303028</v>
      </c>
      <c r="U1509" s="214">
        <v>23212.860377358484</v>
      </c>
      <c r="V1509" s="214">
        <v>24534.148148148146</v>
      </c>
      <c r="W1509" s="214">
        <v>27570.365313653132</v>
      </c>
      <c r="X1509" s="214">
        <v>30968.569395017788</v>
      </c>
      <c r="Y1509" s="214">
        <v>35609.197183098593</v>
      </c>
      <c r="Z1509" s="214">
        <v>44454.479020979015</v>
      </c>
      <c r="AA1509" s="214">
        <v>54717.526690391467</v>
      </c>
      <c r="AB1509" s="214">
        <v>67050.758122743689</v>
      </c>
      <c r="AC1509" s="214">
        <v>84269.992700729927</v>
      </c>
      <c r="AD1509" s="214">
        <v>102368</v>
      </c>
      <c r="AE1509" s="214">
        <v>116514.59622641507</v>
      </c>
      <c r="AF1509" s="214">
        <v>153934.58498023718</v>
      </c>
      <c r="AG1509" s="214">
        <v>173427.18032786887</v>
      </c>
      <c r="AH1509" s="214">
        <v>217465.2</v>
      </c>
      <c r="AI1509" s="214">
        <v>241706.61666666667</v>
      </c>
      <c r="AJ1509" s="214">
        <v>285874.10465116281</v>
      </c>
      <c r="AK1509" s="214">
        <v>288318.38056680164</v>
      </c>
      <c r="AL1509" s="214">
        <v>305917.14801444043</v>
      </c>
      <c r="AM1509" s="214">
        <v>353457.70671378088</v>
      </c>
      <c r="AN1509" s="214">
        <v>393427.05535055354</v>
      </c>
      <c r="AO1509" s="214">
        <v>418343.54545454535</v>
      </c>
      <c r="AP1509" s="214">
        <v>507562.11604095565</v>
      </c>
      <c r="AQ1509" s="214">
        <v>540487.34426229517</v>
      </c>
      <c r="AR1509" s="214">
        <v>618855.69395017787</v>
      </c>
      <c r="AS1509" s="214">
        <v>697210.48888888885</v>
      </c>
      <c r="AT1509" s="214">
        <v>674443.69230769225</v>
      </c>
      <c r="AU1509" s="214">
        <v>672198.87162162166</v>
      </c>
      <c r="AV1509" s="214">
        <v>700425.90106007061</v>
      </c>
      <c r="AW1509" s="214">
        <v>727049.47552447545</v>
      </c>
      <c r="AX1509" s="214">
        <v>754028.61591695505</v>
      </c>
      <c r="AY1509" s="214">
        <v>763109.77162629773</v>
      </c>
      <c r="AZ1509" s="214">
        <v>779548</v>
      </c>
      <c r="BA1509" s="214">
        <v>729204</v>
      </c>
      <c r="BB1509" s="214">
        <v>800197</v>
      </c>
      <c r="BC1509" s="214">
        <v>838294</v>
      </c>
      <c r="BD1509" s="214">
        <v>910433</v>
      </c>
      <c r="BE1509" s="214">
        <v>1016049</v>
      </c>
      <c r="BF1509" s="214">
        <v>1070871</v>
      </c>
      <c r="BG1509" s="214">
        <v>1122454</v>
      </c>
      <c r="BH1509" s="214">
        <v>1234348</v>
      </c>
      <c r="BI1509" s="214">
        <v>1146865</v>
      </c>
      <c r="BJ1509" s="214">
        <v>1218240</v>
      </c>
      <c r="BK1509" s="214">
        <v>1256530</v>
      </c>
      <c r="BL1509" s="214">
        <v>1199926</v>
      </c>
      <c r="BM1509" s="214">
        <v>1173632</v>
      </c>
      <c r="BN1509" s="214">
        <v>1161512</v>
      </c>
      <c r="BO1509" s="214">
        <v>1102141</v>
      </c>
      <c r="BP1509" s="214">
        <v>1105192</v>
      </c>
      <c r="BQ1509" s="214">
        <v>1114555.1411411413</v>
      </c>
      <c r="BR1509" s="214">
        <v>1128032.3442136496</v>
      </c>
      <c r="BS1509" s="214">
        <v>1159855.5</v>
      </c>
      <c r="BT1509" s="214"/>
    </row>
    <row r="1510" spans="3:72" x14ac:dyDescent="0.2">
      <c r="C1510" s="89" t="s">
        <v>23</v>
      </c>
      <c r="D1510" s="13" t="s">
        <v>98</v>
      </c>
      <c r="E1510" s="195" t="s">
        <v>251</v>
      </c>
      <c r="F1510" s="32" t="s">
        <v>16</v>
      </c>
      <c r="G1510" s="36">
        <v>4265.3333333333358</v>
      </c>
      <c r="H1510" s="214">
        <v>4720.4042553191512</v>
      </c>
      <c r="I1510" s="214">
        <v>5323.5401069518748</v>
      </c>
      <c r="J1510" s="214">
        <v>6038.0710659898505</v>
      </c>
      <c r="K1510" s="214">
        <v>6811.2121212121237</v>
      </c>
      <c r="L1510" s="214">
        <v>7824.7000000000035</v>
      </c>
      <c r="M1510" s="214">
        <v>9163.0735294117676</v>
      </c>
      <c r="N1510" s="214">
        <v>10622.066666666669</v>
      </c>
      <c r="O1510" s="214">
        <v>12358.704761904764</v>
      </c>
      <c r="P1510" s="214">
        <v>13954.240384615388</v>
      </c>
      <c r="Q1510" s="214">
        <v>13882.71014492754</v>
      </c>
      <c r="R1510" s="214">
        <v>15695.169082125609</v>
      </c>
      <c r="S1510" s="214">
        <v>18249.648241206036</v>
      </c>
      <c r="T1510" s="214">
        <v>20431.578947368424</v>
      </c>
      <c r="U1510" s="214">
        <v>22004.608695652179</v>
      </c>
      <c r="V1510" s="214">
        <v>23349.890109890115</v>
      </c>
      <c r="W1510" s="214">
        <v>26243.26815642459</v>
      </c>
      <c r="X1510" s="214">
        <v>29253.840000000007</v>
      </c>
      <c r="Y1510" s="214">
        <v>33025.112426035514</v>
      </c>
      <c r="Z1510" s="214">
        <v>40913.327485380127</v>
      </c>
      <c r="AA1510" s="214">
        <v>49724.639053254461</v>
      </c>
      <c r="AB1510" s="214">
        <v>60217.341463414661</v>
      </c>
      <c r="AC1510" s="214">
        <v>74646.150000000023</v>
      </c>
      <c r="AD1510" s="214">
        <v>91109.090361445808</v>
      </c>
      <c r="AE1510" s="214">
        <v>105183.52941176473</v>
      </c>
      <c r="AF1510" s="214">
        <v>122241.08433734937</v>
      </c>
      <c r="AG1510" s="214">
        <v>128113.73493975903</v>
      </c>
      <c r="AH1510" s="214">
        <v>135395.17647058825</v>
      </c>
      <c r="AI1510" s="214">
        <v>149158.63087248322</v>
      </c>
      <c r="AJ1510" s="214">
        <v>170127.24657534246</v>
      </c>
      <c r="AK1510" s="214">
        <v>194856.30573248409</v>
      </c>
      <c r="AL1510" s="214">
        <v>187537.62676056341</v>
      </c>
      <c r="AM1510" s="214">
        <v>198771.63513513512</v>
      </c>
      <c r="AN1510" s="214">
        <v>234538.55999999997</v>
      </c>
      <c r="AO1510" s="214">
        <v>228584.27450980394</v>
      </c>
      <c r="AP1510" s="214">
        <v>265625.23076923075</v>
      </c>
      <c r="AQ1510" s="214">
        <v>283345.2236842105</v>
      </c>
      <c r="AR1510" s="214">
        <v>298364.18181818177</v>
      </c>
      <c r="AS1510" s="214">
        <v>356660.25352112675</v>
      </c>
      <c r="AT1510" s="214">
        <v>337947.63380281685</v>
      </c>
      <c r="AU1510" s="214">
        <v>322201.88311688311</v>
      </c>
      <c r="AV1510" s="214">
        <v>367847.66666666669</v>
      </c>
      <c r="AW1510" s="214">
        <v>384715.94701986754</v>
      </c>
      <c r="AX1510" s="214">
        <v>398256.31645569619</v>
      </c>
      <c r="AY1510" s="214">
        <v>468549.65384615381</v>
      </c>
      <c r="AZ1510" s="214">
        <v>499321</v>
      </c>
      <c r="BA1510" s="214">
        <v>548663</v>
      </c>
      <c r="BB1510" s="214">
        <v>585678</v>
      </c>
      <c r="BC1510" s="214">
        <v>646214</v>
      </c>
      <c r="BD1510" s="214">
        <v>740622</v>
      </c>
      <c r="BE1510" s="214">
        <v>814193</v>
      </c>
      <c r="BF1510" s="214">
        <v>863572</v>
      </c>
      <c r="BG1510" s="214">
        <v>974545</v>
      </c>
      <c r="BH1510" s="214">
        <v>837492</v>
      </c>
      <c r="BI1510" s="214">
        <v>825903</v>
      </c>
      <c r="BJ1510" s="214">
        <v>809536</v>
      </c>
      <c r="BK1510" s="214">
        <v>835219</v>
      </c>
      <c r="BL1510" s="214">
        <v>848167</v>
      </c>
      <c r="BM1510" s="214">
        <v>864831</v>
      </c>
      <c r="BN1510" s="214">
        <v>756980</v>
      </c>
      <c r="BO1510" s="214">
        <v>845455</v>
      </c>
      <c r="BP1510" s="214">
        <v>859333</v>
      </c>
      <c r="BQ1510" s="214">
        <v>864889.69516728621</v>
      </c>
      <c r="BR1510" s="214">
        <v>892370.76208178443</v>
      </c>
      <c r="BS1510" s="214">
        <v>923504.29078014195</v>
      </c>
      <c r="BT1510" s="214"/>
    </row>
    <row r="1511" spans="3:72" x14ac:dyDescent="0.2">
      <c r="C1511" s="89" t="s">
        <v>24</v>
      </c>
      <c r="D1511" s="13" t="s">
        <v>98</v>
      </c>
      <c r="E1511" s="195" t="s">
        <v>251</v>
      </c>
      <c r="F1511" s="32" t="s">
        <v>16</v>
      </c>
      <c r="G1511" s="36">
        <v>7568.2014388489215</v>
      </c>
      <c r="H1511" s="214">
        <v>9013.5470383275297</v>
      </c>
      <c r="I1511" s="214">
        <v>10618.450511945395</v>
      </c>
      <c r="J1511" s="214">
        <v>12133.488372093025</v>
      </c>
      <c r="K1511" s="214">
        <v>13539.797979797986</v>
      </c>
      <c r="L1511" s="214">
        <v>15239.383561643839</v>
      </c>
      <c r="M1511" s="214">
        <v>17263.280000000006</v>
      </c>
      <c r="N1511" s="214">
        <v>19950.769230769238</v>
      </c>
      <c r="O1511" s="214">
        <v>22825.466666666674</v>
      </c>
      <c r="P1511" s="214">
        <v>25856.651234567911</v>
      </c>
      <c r="Q1511" s="214">
        <v>25925.411411411427</v>
      </c>
      <c r="R1511" s="214">
        <v>30115.261971830994</v>
      </c>
      <c r="S1511" s="214">
        <v>35815.132791327924</v>
      </c>
      <c r="T1511" s="214">
        <v>41796.265789473699</v>
      </c>
      <c r="U1511" s="214">
        <v>46058.185643564371</v>
      </c>
      <c r="V1511" s="214">
        <v>49635.111638954884</v>
      </c>
      <c r="W1511" s="214">
        <v>56843.35159817354</v>
      </c>
      <c r="X1511" s="214">
        <v>65373.538461538483</v>
      </c>
      <c r="Y1511" s="214">
        <v>76406.253012048212</v>
      </c>
      <c r="Z1511" s="214">
        <v>95431.705882352966</v>
      </c>
      <c r="AA1511" s="214">
        <v>116175.54492187503</v>
      </c>
      <c r="AB1511" s="214">
        <v>140360.81250000003</v>
      </c>
      <c r="AC1511" s="214">
        <v>173477.83757338554</v>
      </c>
      <c r="AD1511" s="214">
        <v>210558.09486166012</v>
      </c>
      <c r="AE1511" s="214">
        <v>238904.13492063497</v>
      </c>
      <c r="AF1511" s="214">
        <v>333157.8</v>
      </c>
      <c r="AG1511" s="214">
        <v>364485.82178217825</v>
      </c>
      <c r="AH1511" s="214">
        <v>412893.31948051945</v>
      </c>
      <c r="AI1511" s="214">
        <v>498159.41564792173</v>
      </c>
      <c r="AJ1511" s="214">
        <v>496298.44390243903</v>
      </c>
      <c r="AK1511" s="214">
        <v>533171.79856115114</v>
      </c>
      <c r="AL1511" s="214">
        <v>729000.8115384616</v>
      </c>
      <c r="AM1511" s="214">
        <v>839638.70404411759</v>
      </c>
      <c r="AN1511" s="214">
        <v>954585.39179104473</v>
      </c>
      <c r="AO1511" s="214">
        <v>1010272.8762541807</v>
      </c>
      <c r="AP1511" s="214">
        <v>1227945.2988505748</v>
      </c>
      <c r="AQ1511" s="214">
        <v>1276665.2739965096</v>
      </c>
      <c r="AR1511" s="214">
        <v>1454576.0507364976</v>
      </c>
      <c r="AS1511" s="214">
        <v>1598235.8260869565</v>
      </c>
      <c r="AT1511" s="214">
        <v>1738759.3301886795</v>
      </c>
      <c r="AU1511" s="214">
        <v>1684771.198830409</v>
      </c>
      <c r="AV1511" s="214">
        <v>1725570.0000000002</v>
      </c>
      <c r="AW1511" s="214">
        <v>1817456.4195804195</v>
      </c>
      <c r="AX1511" s="214">
        <v>1895967.841961853</v>
      </c>
      <c r="AY1511" s="214">
        <v>1952859.2146341463</v>
      </c>
      <c r="AZ1511" s="214">
        <v>1999280</v>
      </c>
      <c r="BA1511" s="214">
        <v>2085637</v>
      </c>
      <c r="BB1511" s="214">
        <v>2138054</v>
      </c>
      <c r="BC1511" s="214">
        <v>2263784</v>
      </c>
      <c r="BD1511" s="214">
        <v>2394239</v>
      </c>
      <c r="BE1511" s="214">
        <v>2517227</v>
      </c>
      <c r="BF1511" s="214">
        <v>2696277</v>
      </c>
      <c r="BG1511" s="214">
        <v>2746341</v>
      </c>
      <c r="BH1511" s="214">
        <v>2824095</v>
      </c>
      <c r="BI1511" s="214">
        <v>2768407</v>
      </c>
      <c r="BJ1511" s="214">
        <v>2682400</v>
      </c>
      <c r="BK1511" s="214">
        <v>2665027</v>
      </c>
      <c r="BL1511" s="214">
        <v>2548343</v>
      </c>
      <c r="BM1511" s="214">
        <v>2589675</v>
      </c>
      <c r="BN1511" s="214">
        <v>2500344</v>
      </c>
      <c r="BO1511" s="214">
        <v>2560418</v>
      </c>
      <c r="BP1511" s="214">
        <v>2548065</v>
      </c>
      <c r="BQ1511" s="214">
        <v>2632719.1704260656</v>
      </c>
      <c r="BR1511" s="214">
        <v>2821324.3448275863</v>
      </c>
      <c r="BS1511" s="214">
        <v>2679102.7237354089</v>
      </c>
      <c r="BT1511" s="214"/>
    </row>
    <row r="1512" spans="3:72" x14ac:dyDescent="0.2">
      <c r="C1512" s="89" t="s">
        <v>25</v>
      </c>
      <c r="D1512" s="13" t="s">
        <v>98</v>
      </c>
      <c r="E1512" s="195" t="s">
        <v>251</v>
      </c>
      <c r="F1512" s="32" t="s">
        <v>16</v>
      </c>
      <c r="G1512" s="36">
        <v>4924.1739130434798</v>
      </c>
      <c r="H1512" s="214">
        <v>5576.6382978723423</v>
      </c>
      <c r="I1512" s="214">
        <v>6332.7479338842995</v>
      </c>
      <c r="J1512" s="214">
        <v>7254.1133603238895</v>
      </c>
      <c r="K1512" s="214">
        <v>8087.8360655737742</v>
      </c>
      <c r="L1512" s="214">
        <v>9021.1570247933923</v>
      </c>
      <c r="M1512" s="214">
        <v>10204.712000000005</v>
      </c>
      <c r="N1512" s="214">
        <v>11637.700787401578</v>
      </c>
      <c r="O1512" s="214">
        <v>13152.385542168682</v>
      </c>
      <c r="P1512" s="214">
        <v>14667.677290836658</v>
      </c>
      <c r="Q1512" s="214">
        <v>14501.825396825405</v>
      </c>
      <c r="R1512" s="214">
        <v>16474.712643678169</v>
      </c>
      <c r="S1512" s="214">
        <v>19168.121212121219</v>
      </c>
      <c r="T1512" s="214">
        <v>21427.293893129779</v>
      </c>
      <c r="U1512" s="214">
        <v>22700.055555555562</v>
      </c>
      <c r="V1512" s="214">
        <v>24162.032967032974</v>
      </c>
      <c r="W1512" s="214">
        <v>27059.891304347831</v>
      </c>
      <c r="X1512" s="214">
        <v>30266.536585365862</v>
      </c>
      <c r="Y1512" s="214">
        <v>34494.672413793109</v>
      </c>
      <c r="Z1512" s="214">
        <v>42827.593220338997</v>
      </c>
      <c r="AA1512" s="214">
        <v>52199.181506849331</v>
      </c>
      <c r="AB1512" s="214">
        <v>62593.549488054618</v>
      </c>
      <c r="AC1512" s="214">
        <v>77858.947368421068</v>
      </c>
      <c r="AD1512" s="214">
        <v>94040.661971830996</v>
      </c>
      <c r="AE1512" s="214">
        <v>106701.12367491167</v>
      </c>
      <c r="AF1512" s="214">
        <v>151623.20647773278</v>
      </c>
      <c r="AG1512" s="214">
        <v>177101.7176470588</v>
      </c>
      <c r="AH1512" s="214">
        <v>186321.17748917753</v>
      </c>
      <c r="AI1512" s="214">
        <v>214751.40562248998</v>
      </c>
      <c r="AJ1512" s="214">
        <v>191254</v>
      </c>
      <c r="AK1512" s="214">
        <v>216465.64315352697</v>
      </c>
      <c r="AL1512" s="214">
        <v>256604.55719557195</v>
      </c>
      <c r="AM1512" s="214">
        <v>320900.75581395352</v>
      </c>
      <c r="AN1512" s="214">
        <v>350195.19379844959</v>
      </c>
      <c r="AO1512" s="214">
        <v>380637.31690140843</v>
      </c>
      <c r="AP1512" s="214">
        <v>453421.04918032786</v>
      </c>
      <c r="AQ1512" s="214">
        <v>501166.48251748248</v>
      </c>
      <c r="AR1512" s="214">
        <v>558078.96226415096</v>
      </c>
      <c r="AS1512" s="214">
        <v>642419.95402298844</v>
      </c>
      <c r="AT1512" s="214">
        <v>616835.97122302162</v>
      </c>
      <c r="AU1512" s="214">
        <v>675694.55438596499</v>
      </c>
      <c r="AV1512" s="214">
        <v>658779.21283783787</v>
      </c>
      <c r="AW1512" s="214">
        <v>712070.06312292349</v>
      </c>
      <c r="AX1512" s="214">
        <v>735160.3896103896</v>
      </c>
      <c r="AY1512" s="214">
        <v>774516.37133550481</v>
      </c>
      <c r="AZ1512" s="214">
        <v>799435</v>
      </c>
      <c r="BA1512" s="214">
        <v>758168</v>
      </c>
      <c r="BB1512" s="214">
        <v>817992</v>
      </c>
      <c r="BC1512" s="214">
        <v>843176</v>
      </c>
      <c r="BD1512" s="214">
        <v>948948</v>
      </c>
      <c r="BE1512" s="214">
        <v>1068083</v>
      </c>
      <c r="BF1512" s="214">
        <v>1134521</v>
      </c>
      <c r="BG1512" s="214">
        <v>1168103</v>
      </c>
      <c r="BH1512" s="214">
        <v>1149848</v>
      </c>
      <c r="BI1512" s="214">
        <v>1209540</v>
      </c>
      <c r="BJ1512" s="214">
        <v>1173515</v>
      </c>
      <c r="BK1512" s="214">
        <v>1184185</v>
      </c>
      <c r="BL1512" s="214">
        <v>1120542</v>
      </c>
      <c r="BM1512" s="214">
        <v>1131137</v>
      </c>
      <c r="BN1512" s="214">
        <v>1098967</v>
      </c>
      <c r="BO1512" s="214">
        <v>1108622</v>
      </c>
      <c r="BP1512" s="214">
        <v>1118724</v>
      </c>
      <c r="BQ1512" s="214">
        <v>1284132.6921241051</v>
      </c>
      <c r="BR1512" s="214">
        <v>1322900.7529691213</v>
      </c>
      <c r="BS1512" s="214">
        <v>1350099.7737556561</v>
      </c>
      <c r="BT1512" s="214"/>
    </row>
    <row r="1513" spans="3:72" x14ac:dyDescent="0.2">
      <c r="C1513" s="89" t="s">
        <v>26</v>
      </c>
      <c r="D1513" s="13" t="s">
        <v>98</v>
      </c>
      <c r="E1513" s="195" t="s">
        <v>251</v>
      </c>
      <c r="F1513" s="32" t="s">
        <v>16</v>
      </c>
      <c r="G1513" s="36">
        <v>1606.3589743589753</v>
      </c>
      <c r="H1513" s="214">
        <v>1820.7863247863258</v>
      </c>
      <c r="I1513" s="214">
        <v>2070.4576271186447</v>
      </c>
      <c r="J1513" s="214">
        <v>2339.1111111111122</v>
      </c>
      <c r="K1513" s="214">
        <v>2623.4687500000009</v>
      </c>
      <c r="L1513" s="214">
        <v>3004.5312500000009</v>
      </c>
      <c r="M1513" s="214">
        <v>3446.8636363636383</v>
      </c>
      <c r="N1513" s="214">
        <v>4074.926470588237</v>
      </c>
      <c r="O1513" s="214">
        <v>4695.4452554744539</v>
      </c>
      <c r="P1513" s="214">
        <v>5075.4242424242429</v>
      </c>
      <c r="Q1513" s="214">
        <v>4923.8425196850403</v>
      </c>
      <c r="R1513" s="214">
        <v>5519.523809523811</v>
      </c>
      <c r="S1513" s="214">
        <v>6284.7786885245914</v>
      </c>
      <c r="T1513" s="214">
        <v>7055.1864406779678</v>
      </c>
      <c r="U1513" s="214">
        <v>7537.7966101694919</v>
      </c>
      <c r="V1513" s="214">
        <v>7962.7692307692314</v>
      </c>
      <c r="W1513" s="214">
        <v>9033.565217391304</v>
      </c>
      <c r="X1513" s="214">
        <v>10212.053571428571</v>
      </c>
      <c r="Y1513" s="214">
        <v>11740.321428571428</v>
      </c>
      <c r="Z1513" s="214">
        <v>14579.449541284403</v>
      </c>
      <c r="AA1513" s="214">
        <v>17291.226415094341</v>
      </c>
      <c r="AB1513" s="214">
        <v>21162.15</v>
      </c>
      <c r="AC1513" s="214">
        <v>26151.873684210525</v>
      </c>
      <c r="AD1513" s="214">
        <v>31149.193548387095</v>
      </c>
      <c r="AE1513" s="214">
        <v>35078.494382022473</v>
      </c>
      <c r="AF1513" s="214">
        <v>45893.037037037036</v>
      </c>
      <c r="AG1513" s="214">
        <v>53817.68</v>
      </c>
      <c r="AH1513" s="214">
        <v>58761.714285714283</v>
      </c>
      <c r="AI1513" s="214">
        <v>61340.823529411762</v>
      </c>
      <c r="AJ1513" s="214">
        <v>60856.551724137935</v>
      </c>
      <c r="AK1513" s="214">
        <v>66944.777777777781</v>
      </c>
      <c r="AL1513" s="214">
        <v>75058.036363636362</v>
      </c>
      <c r="AM1513" s="214">
        <v>81803.999999999985</v>
      </c>
      <c r="AN1513" s="214">
        <v>99506.618181818165</v>
      </c>
      <c r="AO1513" s="214">
        <v>102815.1967213115</v>
      </c>
      <c r="AP1513" s="214">
        <v>123626.14035087721</v>
      </c>
      <c r="AQ1513" s="214">
        <v>119150.83870967744</v>
      </c>
      <c r="AR1513" s="214">
        <v>127724.14285714286</v>
      </c>
      <c r="AS1513" s="214">
        <v>146306.08771929826</v>
      </c>
      <c r="AT1513" s="214">
        <v>144966.86440677967</v>
      </c>
      <c r="AU1513" s="214">
        <v>164261.60655737706</v>
      </c>
      <c r="AV1513" s="214">
        <v>158090.359375</v>
      </c>
      <c r="AW1513" s="214">
        <v>173739.25373134328</v>
      </c>
      <c r="AX1513" s="214">
        <v>175974.52173913043</v>
      </c>
      <c r="AY1513" s="214">
        <v>164096.21621621618</v>
      </c>
      <c r="AZ1513" s="214">
        <v>178642</v>
      </c>
      <c r="BA1513" s="214">
        <v>187187</v>
      </c>
      <c r="BB1513" s="214">
        <v>191799</v>
      </c>
      <c r="BC1513" s="214">
        <v>203958</v>
      </c>
      <c r="BD1513" s="214">
        <v>236724</v>
      </c>
      <c r="BE1513" s="214">
        <v>244299</v>
      </c>
      <c r="BF1513" s="214">
        <v>259159</v>
      </c>
      <c r="BG1513" s="214">
        <v>296147</v>
      </c>
      <c r="BH1513" s="214">
        <v>363954</v>
      </c>
      <c r="BI1513" s="214">
        <v>303233</v>
      </c>
      <c r="BJ1513" s="214">
        <v>342346</v>
      </c>
      <c r="BK1513" s="214">
        <v>339439</v>
      </c>
      <c r="BL1513" s="214">
        <v>314993</v>
      </c>
      <c r="BM1513" s="214">
        <v>313871</v>
      </c>
      <c r="BN1513" s="214">
        <v>318376</v>
      </c>
      <c r="BO1513" s="214">
        <v>327112</v>
      </c>
      <c r="BP1513" s="214">
        <v>342440</v>
      </c>
      <c r="BQ1513" s="214">
        <v>367416.07999999996</v>
      </c>
      <c r="BR1513" s="214">
        <v>360418.15625</v>
      </c>
      <c r="BS1513" s="214">
        <v>370396.46938775509</v>
      </c>
      <c r="BT1513" s="214"/>
    </row>
    <row r="1514" spans="3:72" x14ac:dyDescent="0.2">
      <c r="C1514" s="89" t="s">
        <v>27</v>
      </c>
      <c r="D1514" s="13" t="s">
        <v>98</v>
      </c>
      <c r="E1514" s="195" t="s">
        <v>251</v>
      </c>
      <c r="F1514" s="32" t="s">
        <v>16</v>
      </c>
      <c r="G1514" s="36">
        <v>4745.6626984801951</v>
      </c>
      <c r="H1514" s="214">
        <v>5414.9625129810047</v>
      </c>
      <c r="I1514" s="214">
        <v>6214.2896332390937</v>
      </c>
      <c r="J1514" s="214">
        <v>6967.7094662177769</v>
      </c>
      <c r="K1514" s="214">
        <v>7819.6277063116149</v>
      </c>
      <c r="L1514" s="214">
        <v>8696.6904812710727</v>
      </c>
      <c r="M1514" s="214">
        <v>9708.0429459574716</v>
      </c>
      <c r="N1514" s="214">
        <v>11136.278024153078</v>
      </c>
      <c r="O1514" s="214">
        <v>12782.041607762369</v>
      </c>
      <c r="P1514" s="214">
        <v>14198.793139160112</v>
      </c>
      <c r="Q1514" s="214">
        <v>16089.1826282646</v>
      </c>
      <c r="R1514" s="214">
        <v>18778.993418991849</v>
      </c>
      <c r="S1514" s="214">
        <v>22377.978821395165</v>
      </c>
      <c r="T1514" s="214">
        <v>25223.842820860576</v>
      </c>
      <c r="U1514" s="214">
        <v>29007.189999387392</v>
      </c>
      <c r="V1514" s="214">
        <v>30634.398916682258</v>
      </c>
      <c r="W1514" s="214">
        <v>34500.065949660908</v>
      </c>
      <c r="X1514" s="214">
        <v>38117.646449124986</v>
      </c>
      <c r="Y1514" s="214">
        <v>43213.369240515422</v>
      </c>
      <c r="Z1514" s="214">
        <v>52938.99045678143</v>
      </c>
      <c r="AA1514" s="214">
        <v>60987.059344804402</v>
      </c>
      <c r="AB1514" s="214">
        <v>76572.317571236126</v>
      </c>
      <c r="AC1514" s="214">
        <v>99746.371290769152</v>
      </c>
      <c r="AD1514" s="214">
        <v>120634.93367283723</v>
      </c>
      <c r="AE1514" s="214">
        <v>144062.25313471732</v>
      </c>
      <c r="AF1514" s="214">
        <v>155242.67742523915</v>
      </c>
      <c r="AG1514" s="214">
        <v>191839.9</v>
      </c>
      <c r="AH1514" s="214">
        <v>192849.83483825179</v>
      </c>
      <c r="AI1514" s="214">
        <v>233151.36690647481</v>
      </c>
      <c r="AJ1514" s="214">
        <v>271080.4671280277</v>
      </c>
      <c r="AK1514" s="214">
        <v>241090.81318681315</v>
      </c>
      <c r="AL1514" s="214">
        <v>212446.90298507462</v>
      </c>
      <c r="AM1514" s="214">
        <v>247520.71167883213</v>
      </c>
      <c r="AN1514" s="214">
        <v>264388.9097472924</v>
      </c>
      <c r="AO1514" s="214">
        <v>314285.21768707485</v>
      </c>
      <c r="AP1514" s="214">
        <v>386928.62068965519</v>
      </c>
      <c r="AQ1514" s="214">
        <v>412532.7637540453</v>
      </c>
      <c r="AR1514" s="214">
        <v>449032.69503546099</v>
      </c>
      <c r="AS1514" s="214">
        <v>476301.77272727276</v>
      </c>
      <c r="AT1514" s="214">
        <v>467000.58646616538</v>
      </c>
      <c r="AU1514" s="214">
        <v>451849.80434782605</v>
      </c>
      <c r="AV1514" s="214">
        <v>466604.19354838715</v>
      </c>
      <c r="AW1514" s="214">
        <v>497228.09824561398</v>
      </c>
      <c r="AX1514" s="214">
        <v>517276.1176470588</v>
      </c>
      <c r="AY1514" s="214">
        <v>521469.52669039153</v>
      </c>
      <c r="AZ1514" s="214">
        <v>554120</v>
      </c>
      <c r="BA1514" s="214">
        <v>592272</v>
      </c>
      <c r="BB1514" s="214">
        <v>630361</v>
      </c>
      <c r="BC1514" s="214">
        <v>647611</v>
      </c>
      <c r="BD1514" s="214">
        <v>663887</v>
      </c>
      <c r="BE1514" s="214">
        <v>746824</v>
      </c>
      <c r="BF1514" s="214">
        <v>775183</v>
      </c>
      <c r="BG1514" s="214">
        <v>791821</v>
      </c>
      <c r="BH1514" s="214">
        <v>876345</v>
      </c>
      <c r="BI1514" s="214">
        <v>823924</v>
      </c>
      <c r="BJ1514" s="214">
        <v>840201</v>
      </c>
      <c r="BK1514" s="214">
        <v>849271</v>
      </c>
      <c r="BL1514" s="214">
        <v>763387</v>
      </c>
      <c r="BM1514" s="214">
        <v>773666</v>
      </c>
      <c r="BN1514" s="214">
        <v>814883</v>
      </c>
      <c r="BO1514" s="214">
        <v>788297</v>
      </c>
      <c r="BP1514" s="214">
        <v>829134</v>
      </c>
      <c r="BQ1514" s="214">
        <v>861535.30120481935</v>
      </c>
      <c r="BR1514" s="214">
        <v>877644.90980392171</v>
      </c>
      <c r="BS1514" s="214">
        <v>943233.81609195401</v>
      </c>
      <c r="BT1514" s="214"/>
    </row>
    <row r="1515" spans="3:72" x14ac:dyDescent="0.2">
      <c r="C1515" s="89" t="s">
        <v>28</v>
      </c>
      <c r="D1515" s="13" t="s">
        <v>98</v>
      </c>
      <c r="E1515" s="195" t="s">
        <v>251</v>
      </c>
      <c r="F1515" s="32" t="s">
        <v>16</v>
      </c>
      <c r="G1515" s="36">
        <v>3973.0526315789471</v>
      </c>
      <c r="H1515" s="214">
        <v>4403.1592356687906</v>
      </c>
      <c r="I1515" s="214">
        <v>4964.9135802469145</v>
      </c>
      <c r="J1515" s="214">
        <v>5601.8823529411766</v>
      </c>
      <c r="K1515" s="214">
        <v>6269.9064327485385</v>
      </c>
      <c r="L1515" s="214">
        <v>7197.5903614457848</v>
      </c>
      <c r="M1515" s="214">
        <v>8195.6385542168682</v>
      </c>
      <c r="N1515" s="214">
        <v>9463.0574712643702</v>
      </c>
      <c r="O1515" s="214">
        <v>10867.415730337079</v>
      </c>
      <c r="P1515" s="214">
        <v>12170.279329608942</v>
      </c>
      <c r="Q1515" s="214">
        <v>12008.084745762715</v>
      </c>
      <c r="R1515" s="214">
        <v>14619.289340101524</v>
      </c>
      <c r="S1515" s="214">
        <v>18188.769953051647</v>
      </c>
      <c r="T1515" s="214">
        <v>20888.863013698636</v>
      </c>
      <c r="U1515" s="214">
        <v>22985.142857142862</v>
      </c>
      <c r="V1515" s="214">
        <v>25607.572580645166</v>
      </c>
      <c r="W1515" s="214">
        <v>30088.781954887221</v>
      </c>
      <c r="X1515" s="214">
        <v>35877.205479452066</v>
      </c>
      <c r="Y1515" s="214">
        <v>43472.947040498453</v>
      </c>
      <c r="Z1515" s="214">
        <v>52904.250000000007</v>
      </c>
      <c r="AA1515" s="214">
        <v>62481.687898089185</v>
      </c>
      <c r="AB1515" s="214">
        <v>73437.292604501592</v>
      </c>
      <c r="AC1515" s="214">
        <v>88957.146579804554</v>
      </c>
      <c r="AD1515" s="214">
        <v>107651.15999999997</v>
      </c>
      <c r="AE1515" s="214">
        <v>121666.508361204</v>
      </c>
      <c r="AF1515" s="214">
        <v>157773.00766283524</v>
      </c>
      <c r="AG1515" s="214">
        <v>178228.45849802371</v>
      </c>
      <c r="AH1515" s="214">
        <v>199717.54761904763</v>
      </c>
      <c r="AI1515" s="214">
        <v>236013.15384615384</v>
      </c>
      <c r="AJ1515" s="214">
        <v>259634.052</v>
      </c>
      <c r="AK1515" s="214">
        <v>295341.11111111107</v>
      </c>
      <c r="AL1515" s="214">
        <v>324069.671388102</v>
      </c>
      <c r="AM1515" s="214">
        <v>393287.51445086702</v>
      </c>
      <c r="AN1515" s="214">
        <v>397245.78512396693</v>
      </c>
      <c r="AO1515" s="214">
        <v>425055.98901098908</v>
      </c>
      <c r="AP1515" s="214">
        <v>520145.68134715018</v>
      </c>
      <c r="AQ1515" s="214">
        <v>577028.09669211193</v>
      </c>
      <c r="AR1515" s="214">
        <v>653799.6315789473</v>
      </c>
      <c r="AS1515" s="214">
        <v>744368.3684210527</v>
      </c>
      <c r="AT1515" s="214">
        <v>669871.39488636376</v>
      </c>
      <c r="AU1515" s="214">
        <v>674148.93255131959</v>
      </c>
      <c r="AV1515" s="214">
        <v>656725.79501385032</v>
      </c>
      <c r="AW1515" s="214">
        <v>699304.10958904109</v>
      </c>
      <c r="AX1515" s="214">
        <v>727911.9508196722</v>
      </c>
      <c r="AY1515" s="214">
        <v>767422.43051771109</v>
      </c>
      <c r="AZ1515" s="214">
        <v>719485</v>
      </c>
      <c r="BA1515" s="214">
        <v>704828</v>
      </c>
      <c r="BB1515" s="214">
        <v>710606</v>
      </c>
      <c r="BC1515" s="214">
        <v>696105</v>
      </c>
      <c r="BD1515" s="214">
        <v>706000</v>
      </c>
      <c r="BE1515" s="214">
        <v>717341</v>
      </c>
      <c r="BF1515" s="214">
        <v>692790</v>
      </c>
      <c r="BG1515" s="214">
        <v>675280</v>
      </c>
      <c r="BH1515" s="214">
        <v>731017</v>
      </c>
      <c r="BI1515" s="214">
        <v>731167</v>
      </c>
      <c r="BJ1515" s="214">
        <v>717417</v>
      </c>
      <c r="BK1515" s="214">
        <v>699793</v>
      </c>
      <c r="BL1515" s="214">
        <v>659099</v>
      </c>
      <c r="BM1515" s="214">
        <v>649108</v>
      </c>
      <c r="BN1515" s="214">
        <v>726913</v>
      </c>
      <c r="BO1515" s="214">
        <v>772095</v>
      </c>
      <c r="BP1515" s="214">
        <v>785913</v>
      </c>
      <c r="BQ1515" s="214">
        <v>787643.35802469135</v>
      </c>
      <c r="BR1515" s="214">
        <v>843576.63157894742</v>
      </c>
      <c r="BS1515" s="214">
        <v>866025.24409448821</v>
      </c>
      <c r="BT1515" s="214"/>
    </row>
    <row r="1516" spans="3:72" x14ac:dyDescent="0.2">
      <c r="C1516" s="89" t="s">
        <v>29</v>
      </c>
      <c r="D1516" s="13" t="s">
        <v>98</v>
      </c>
      <c r="E1516" s="195" t="s">
        <v>251</v>
      </c>
      <c r="F1516" s="32" t="s">
        <v>16</v>
      </c>
      <c r="G1516" s="36">
        <v>1676.5289256198346</v>
      </c>
      <c r="H1516" s="214">
        <v>1925.153846153846</v>
      </c>
      <c r="I1516" s="214">
        <v>2205.6569343065689</v>
      </c>
      <c r="J1516" s="214">
        <v>2452.1904761904752</v>
      </c>
      <c r="K1516" s="214">
        <v>2664.9999999999991</v>
      </c>
      <c r="L1516" s="214">
        <v>3086.1830065359468</v>
      </c>
      <c r="M1516" s="214">
        <v>3597.9268292682927</v>
      </c>
      <c r="N1516" s="214">
        <v>4132.7745664739878</v>
      </c>
      <c r="O1516" s="214">
        <v>4687.3988439306349</v>
      </c>
      <c r="P1516" s="214">
        <v>5372.689655172413</v>
      </c>
      <c r="Q1516" s="214">
        <v>5414.9039548022592</v>
      </c>
      <c r="R1516" s="214">
        <v>6182.3999999999978</v>
      </c>
      <c r="S1516" s="214">
        <v>7128.8882681564237</v>
      </c>
      <c r="T1516" s="214">
        <v>7910.9132947976868</v>
      </c>
      <c r="U1516" s="214">
        <v>8328.6666666666642</v>
      </c>
      <c r="V1516" s="214">
        <v>8711.4674556213013</v>
      </c>
      <c r="W1516" s="214">
        <v>9858.1463414634145</v>
      </c>
      <c r="X1516" s="214">
        <v>10807.682926829268</v>
      </c>
      <c r="Y1516" s="214">
        <v>12105.460122699384</v>
      </c>
      <c r="Z1516" s="214">
        <v>15327.722891566262</v>
      </c>
      <c r="AA1516" s="214">
        <v>18731.421686746984</v>
      </c>
      <c r="AB1516" s="214">
        <v>23196.678787878787</v>
      </c>
      <c r="AC1516" s="214">
        <v>29133.672727272726</v>
      </c>
      <c r="AD1516" s="214">
        <v>35610.234939759037</v>
      </c>
      <c r="AE1516" s="214">
        <v>41353.503067484657</v>
      </c>
      <c r="AF1516" s="214">
        <v>59817.267175572524</v>
      </c>
      <c r="AG1516" s="214">
        <v>72478.752066115703</v>
      </c>
      <c r="AH1516" s="214">
        <v>79308.406779661018</v>
      </c>
      <c r="AI1516" s="214">
        <v>47905.593220338982</v>
      </c>
      <c r="AJ1516" s="214">
        <v>76355</v>
      </c>
      <c r="AK1516" s="214">
        <v>120963.94488188978</v>
      </c>
      <c r="AL1516" s="214">
        <v>125358.95238095237</v>
      </c>
      <c r="AM1516" s="214">
        <v>141030.91603053437</v>
      </c>
      <c r="AN1516" s="214">
        <v>148939.875</v>
      </c>
      <c r="AO1516" s="214">
        <v>182031.39705882352</v>
      </c>
      <c r="AP1516" s="214">
        <v>225409.70322580644</v>
      </c>
      <c r="AQ1516" s="214">
        <v>233551.14649681532</v>
      </c>
      <c r="AR1516" s="214">
        <v>246658.07692307694</v>
      </c>
      <c r="AS1516" s="214">
        <v>267258.77333333332</v>
      </c>
      <c r="AT1516" s="214">
        <v>263749.9867549669</v>
      </c>
      <c r="AU1516" s="214">
        <v>315322.5</v>
      </c>
      <c r="AV1516" s="214">
        <v>331332.25899280573</v>
      </c>
      <c r="AW1516" s="214">
        <v>339323.56643356639</v>
      </c>
      <c r="AX1516" s="214">
        <v>354124.83221476508</v>
      </c>
      <c r="AY1516" s="214">
        <v>409604.98203592806</v>
      </c>
      <c r="AZ1516" s="214">
        <v>403915</v>
      </c>
      <c r="BA1516" s="214">
        <v>430950</v>
      </c>
      <c r="BB1516" s="214">
        <v>443731</v>
      </c>
      <c r="BC1516" s="214">
        <v>464912</v>
      </c>
      <c r="BD1516" s="214">
        <v>509532</v>
      </c>
      <c r="BE1516" s="214">
        <v>567098</v>
      </c>
      <c r="BF1516" s="214">
        <v>616524</v>
      </c>
      <c r="BG1516" s="214">
        <v>647944</v>
      </c>
      <c r="BH1516" s="214">
        <v>610845</v>
      </c>
      <c r="BI1516" s="214">
        <v>624198</v>
      </c>
      <c r="BJ1516" s="214">
        <v>636586</v>
      </c>
      <c r="BK1516" s="214">
        <v>667969</v>
      </c>
      <c r="BL1516" s="214">
        <v>619853</v>
      </c>
      <c r="BM1516" s="214">
        <v>589488</v>
      </c>
      <c r="BN1516" s="214">
        <v>607929</v>
      </c>
      <c r="BO1516" s="214">
        <v>599749</v>
      </c>
      <c r="BP1516" s="214">
        <v>614663</v>
      </c>
      <c r="BQ1516" s="214">
        <v>688621.45248868782</v>
      </c>
      <c r="BR1516" s="214">
        <v>719203.13513513515</v>
      </c>
      <c r="BS1516" s="214">
        <v>729543.67857142864</v>
      </c>
      <c r="BT1516" s="214"/>
    </row>
    <row r="1517" spans="3:72" x14ac:dyDescent="0.2">
      <c r="C1517" s="89" t="s">
        <v>30</v>
      </c>
      <c r="D1517" s="13" t="s">
        <v>98</v>
      </c>
      <c r="E1517" s="195" t="s">
        <v>251</v>
      </c>
      <c r="F1517" s="32" t="s">
        <v>16</v>
      </c>
      <c r="G1517" s="36">
        <v>1342.3728813559321</v>
      </c>
      <c r="H1517" s="214">
        <v>1546.5000000000002</v>
      </c>
      <c r="I1517" s="214">
        <v>1798.8923076923077</v>
      </c>
      <c r="J1517" s="214">
        <v>2192.6027397260273</v>
      </c>
      <c r="K1517" s="214">
        <v>2610.3000000000002</v>
      </c>
      <c r="L1517" s="214">
        <v>2988.5696202531644</v>
      </c>
      <c r="M1517" s="214">
        <v>3390.2470588235292</v>
      </c>
      <c r="N1517" s="214">
        <v>4231.2</v>
      </c>
      <c r="O1517" s="214">
        <v>5117.8252427184461</v>
      </c>
      <c r="P1517" s="214">
        <v>5655.4411764705883</v>
      </c>
      <c r="Q1517" s="214">
        <v>5521.4554455445541</v>
      </c>
      <c r="R1517" s="214">
        <v>6327.0480769230771</v>
      </c>
      <c r="S1517" s="214">
        <v>7391.4905660377362</v>
      </c>
      <c r="T1517" s="214">
        <v>8382</v>
      </c>
      <c r="U1517" s="214">
        <v>9160</v>
      </c>
      <c r="V1517" s="214">
        <v>9209.1683168316849</v>
      </c>
      <c r="W1517" s="214">
        <v>9873.9247311827949</v>
      </c>
      <c r="X1517" s="214">
        <v>10543.933333333334</v>
      </c>
      <c r="Y1517" s="214">
        <v>11525.86046511628</v>
      </c>
      <c r="Z1517" s="214">
        <v>13896.616279069769</v>
      </c>
      <c r="AA1517" s="214">
        <v>16488.867469879518</v>
      </c>
      <c r="AB1517" s="214">
        <v>19253.341772151896</v>
      </c>
      <c r="AC1517" s="214">
        <v>23177.368421052633</v>
      </c>
      <c r="AD1517" s="214">
        <v>28194.285714285717</v>
      </c>
      <c r="AE1517" s="214">
        <v>33154.909090909088</v>
      </c>
      <c r="AF1517" s="214">
        <v>41731.000000000007</v>
      </c>
      <c r="AG1517" s="214">
        <v>44980.136986301368</v>
      </c>
      <c r="AH1517" s="214">
        <v>57754.589041095889</v>
      </c>
      <c r="AI1517" s="214">
        <v>59944.32432432432</v>
      </c>
      <c r="AJ1517" s="214">
        <v>63312.363636363625</v>
      </c>
      <c r="AK1517" s="214">
        <v>67557.647058823524</v>
      </c>
      <c r="AL1517" s="214">
        <v>75061.894736842107</v>
      </c>
      <c r="AM1517" s="214">
        <v>97250.375</v>
      </c>
      <c r="AN1517" s="214">
        <v>105359.09433962264</v>
      </c>
      <c r="AO1517" s="214">
        <v>112299.02654867255</v>
      </c>
      <c r="AP1517" s="214">
        <v>133589.94392523367</v>
      </c>
      <c r="AQ1517" s="214">
        <v>143929</v>
      </c>
      <c r="AR1517" s="214">
        <v>170460.82653061225</v>
      </c>
      <c r="AS1517" s="214">
        <v>176074.12903225806</v>
      </c>
      <c r="AT1517" s="214">
        <v>181936</v>
      </c>
      <c r="AU1517" s="214">
        <v>184735</v>
      </c>
      <c r="AV1517" s="214">
        <v>202888.73563218393</v>
      </c>
      <c r="AW1517" s="214">
        <v>215437.86666666664</v>
      </c>
      <c r="AX1517" s="214">
        <v>219120.91397849459</v>
      </c>
      <c r="AY1517" s="214">
        <v>226275</v>
      </c>
      <c r="AZ1517" s="214">
        <v>223861</v>
      </c>
      <c r="BA1517" s="214">
        <v>242861</v>
      </c>
      <c r="BB1517" s="214">
        <v>275602</v>
      </c>
      <c r="BC1517" s="214">
        <v>307272</v>
      </c>
      <c r="BD1517" s="214">
        <v>360084</v>
      </c>
      <c r="BE1517" s="214">
        <v>388967</v>
      </c>
      <c r="BF1517" s="214">
        <v>403721</v>
      </c>
      <c r="BG1517" s="214">
        <v>426373</v>
      </c>
      <c r="BH1517" s="214">
        <v>423800</v>
      </c>
      <c r="BI1517" s="214">
        <v>371169</v>
      </c>
      <c r="BJ1517" s="214">
        <v>385613</v>
      </c>
      <c r="BK1517" s="214">
        <v>403294</v>
      </c>
      <c r="BL1517" s="214">
        <v>388085</v>
      </c>
      <c r="BM1517" s="214">
        <v>382353</v>
      </c>
      <c r="BN1517" s="214">
        <v>398627</v>
      </c>
      <c r="BO1517" s="214">
        <v>412359</v>
      </c>
      <c r="BP1517" s="214">
        <v>430413</v>
      </c>
      <c r="BQ1517" s="214">
        <v>446368.53146853147</v>
      </c>
      <c r="BR1517" s="214">
        <v>448562.62857142859</v>
      </c>
      <c r="BS1517" s="214">
        <v>481845.75163398695</v>
      </c>
      <c r="BT1517" s="214"/>
    </row>
    <row r="1518" spans="3:72" x14ac:dyDescent="0.2">
      <c r="C1518" s="89" t="s">
        <v>31</v>
      </c>
      <c r="D1518" s="13" t="s">
        <v>98</v>
      </c>
      <c r="E1518" s="195" t="s">
        <v>251</v>
      </c>
      <c r="F1518" s="32" t="s">
        <v>16</v>
      </c>
      <c r="G1518" s="36">
        <v>5075.7241379310335</v>
      </c>
      <c r="H1518" s="214">
        <v>5712.9999999999991</v>
      </c>
      <c r="I1518" s="214">
        <v>6487.5068493150675</v>
      </c>
      <c r="J1518" s="214">
        <v>7298.6666666666661</v>
      </c>
      <c r="K1518" s="214">
        <v>8170.3333333333312</v>
      </c>
      <c r="L1518" s="214">
        <v>9002.8169014084488</v>
      </c>
      <c r="M1518" s="214">
        <v>10173.402777777776</v>
      </c>
      <c r="N1518" s="214">
        <v>11782.993288590602</v>
      </c>
      <c r="O1518" s="214">
        <v>13403.486486486487</v>
      </c>
      <c r="P1518" s="214">
        <v>14877.720000000001</v>
      </c>
      <c r="Q1518" s="214">
        <v>14487.346405228758</v>
      </c>
      <c r="R1518" s="214">
        <v>16551.222929936306</v>
      </c>
      <c r="S1518" s="214">
        <v>19108.860759493669</v>
      </c>
      <c r="T1518" s="214">
        <v>21760.100628930817</v>
      </c>
      <c r="U1518" s="214">
        <v>23521.272727272728</v>
      </c>
      <c r="V1518" s="214">
        <v>24893.538461538461</v>
      </c>
      <c r="W1518" s="214">
        <v>28011.116279069764</v>
      </c>
      <c r="X1518" s="214">
        <v>31201.340909090897</v>
      </c>
      <c r="Y1518" s="214">
        <v>35304.452513966477</v>
      </c>
      <c r="Z1518" s="214">
        <v>42923.461538461532</v>
      </c>
      <c r="AA1518" s="214">
        <v>51539.162011173175</v>
      </c>
      <c r="AB1518" s="214">
        <v>61101.647727272706</v>
      </c>
      <c r="AC1518" s="214">
        <v>74780.086206896536</v>
      </c>
      <c r="AD1518" s="214">
        <v>89997.046511627908</v>
      </c>
      <c r="AE1518" s="214">
        <v>102439.12499999997</v>
      </c>
      <c r="AF1518" s="214">
        <v>123020.40000000001</v>
      </c>
      <c r="AG1518" s="214">
        <v>135928.58895705521</v>
      </c>
      <c r="AH1518" s="214">
        <v>153689.6871165644</v>
      </c>
      <c r="AI1518" s="214">
        <v>168664.51572327045</v>
      </c>
      <c r="AJ1518" s="214">
        <v>148470.46979865772</v>
      </c>
      <c r="AK1518" s="214">
        <v>149322.68493150687</v>
      </c>
      <c r="AL1518" s="214">
        <v>147735.12</v>
      </c>
      <c r="AM1518" s="214">
        <v>160393.21854304636</v>
      </c>
      <c r="AN1518" s="214">
        <v>174531.03333333333</v>
      </c>
      <c r="AO1518" s="214">
        <v>190975.83116883115</v>
      </c>
      <c r="AP1518" s="214">
        <v>226422.11320754717</v>
      </c>
      <c r="AQ1518" s="214">
        <v>238988.22641509434</v>
      </c>
      <c r="AR1518" s="214">
        <v>251007.45517241379</v>
      </c>
      <c r="AS1518" s="214">
        <v>272405.11111111112</v>
      </c>
      <c r="AT1518" s="214">
        <v>318023.23357664235</v>
      </c>
      <c r="AU1518" s="214">
        <v>332714.44444444444</v>
      </c>
      <c r="AV1518" s="214">
        <v>316885.17857142858</v>
      </c>
      <c r="AW1518" s="214">
        <v>343846.59770114935</v>
      </c>
      <c r="AX1518" s="214">
        <v>355708.19886363635</v>
      </c>
      <c r="AY1518" s="214">
        <v>390298.45070422528</v>
      </c>
      <c r="AZ1518" s="214">
        <v>366309</v>
      </c>
      <c r="BA1518" s="214">
        <v>428438</v>
      </c>
      <c r="BB1518" s="214">
        <v>452889</v>
      </c>
      <c r="BC1518" s="214">
        <v>468744</v>
      </c>
      <c r="BD1518" s="214">
        <v>473421</v>
      </c>
      <c r="BE1518" s="214">
        <v>512292</v>
      </c>
      <c r="BF1518" s="214">
        <v>525252</v>
      </c>
      <c r="BG1518" s="214">
        <v>527174</v>
      </c>
      <c r="BH1518" s="214">
        <v>621453</v>
      </c>
      <c r="BI1518" s="214">
        <v>525022</v>
      </c>
      <c r="BJ1518" s="214">
        <v>542093</v>
      </c>
      <c r="BK1518" s="214">
        <v>527274</v>
      </c>
      <c r="BL1518" s="214">
        <v>475470</v>
      </c>
      <c r="BM1518" s="214">
        <v>469834</v>
      </c>
      <c r="BN1518" s="214">
        <v>427374</v>
      </c>
      <c r="BO1518" s="214">
        <v>496148</v>
      </c>
      <c r="BP1518" s="214">
        <v>485680</v>
      </c>
      <c r="BQ1518" s="214">
        <v>495937.56250000006</v>
      </c>
      <c r="BR1518" s="214">
        <v>545314.83673469385</v>
      </c>
      <c r="BS1518" s="214">
        <v>529994.47619047621</v>
      </c>
      <c r="BT1518" s="214"/>
    </row>
    <row r="1519" spans="3:72" x14ac:dyDescent="0.2">
      <c r="C1519" s="89" t="s">
        <v>32</v>
      </c>
      <c r="D1519" s="13" t="s">
        <v>98</v>
      </c>
      <c r="E1519" s="195" t="s">
        <v>251</v>
      </c>
      <c r="F1519" s="32" t="s">
        <v>16</v>
      </c>
      <c r="G1519" s="36">
        <v>1027.7272727272734</v>
      </c>
      <c r="H1519" s="214">
        <v>1147.107692307693</v>
      </c>
      <c r="I1519" s="214">
        <v>1251.3731343283589</v>
      </c>
      <c r="J1519" s="214">
        <v>1450.5000000000005</v>
      </c>
      <c r="K1519" s="214">
        <v>1699.6103896103903</v>
      </c>
      <c r="L1519" s="214">
        <v>1940.8421052631586</v>
      </c>
      <c r="M1519" s="214">
        <v>2245.4487179487187</v>
      </c>
      <c r="N1519" s="214">
        <v>2644.4444444444453</v>
      </c>
      <c r="O1519" s="214">
        <v>3065.0864197530877</v>
      </c>
      <c r="P1519" s="214">
        <v>3546.5060240963862</v>
      </c>
      <c r="Q1519" s="214">
        <v>3626.0000000000009</v>
      </c>
      <c r="R1519" s="214">
        <v>4330.9666666666681</v>
      </c>
      <c r="S1519" s="214">
        <v>5368.5108695652179</v>
      </c>
      <c r="T1519" s="214">
        <v>6101.6483516483531</v>
      </c>
      <c r="U1519" s="214">
        <v>6536.9052631578952</v>
      </c>
      <c r="V1519" s="214">
        <v>6786.1612903225814</v>
      </c>
      <c r="W1519" s="214">
        <v>7523.51111111111</v>
      </c>
      <c r="X1519" s="214">
        <v>8417.391304347826</v>
      </c>
      <c r="Y1519" s="214">
        <v>9827.0329670329666</v>
      </c>
      <c r="Z1519" s="214">
        <v>12156.239130434782</v>
      </c>
      <c r="AA1519" s="214">
        <v>14723.777777777777</v>
      </c>
      <c r="AB1519" s="214">
        <v>18356.076923076926</v>
      </c>
      <c r="AC1519" s="214">
        <v>23016.439560439561</v>
      </c>
      <c r="AD1519" s="214">
        <v>28721.736263736268</v>
      </c>
      <c r="AE1519" s="214">
        <v>34293.954545454544</v>
      </c>
      <c r="AF1519" s="214">
        <v>41942.440860215051</v>
      </c>
      <c r="AG1519" s="214">
        <v>40825.657894736847</v>
      </c>
      <c r="AH1519" s="214">
        <v>44866.824324324327</v>
      </c>
      <c r="AI1519" s="214">
        <v>53443.750000000007</v>
      </c>
      <c r="AJ1519" s="214">
        <v>65792.974358974359</v>
      </c>
      <c r="AK1519" s="214">
        <v>61579.303030303039</v>
      </c>
      <c r="AL1519" s="214">
        <v>71928.659090909103</v>
      </c>
      <c r="AM1519" s="214">
        <v>82678.28571428571</v>
      </c>
      <c r="AN1519" s="214">
        <v>89639.32584269662</v>
      </c>
      <c r="AO1519" s="214">
        <v>103246.06741573033</v>
      </c>
      <c r="AP1519" s="214">
        <v>107370.04255319148</v>
      </c>
      <c r="AQ1519" s="214">
        <v>116927.3595505618</v>
      </c>
      <c r="AR1519" s="214">
        <v>120628.68292682928</v>
      </c>
      <c r="AS1519" s="214">
        <v>135314.63636363635</v>
      </c>
      <c r="AT1519" s="214">
        <v>137957.8125</v>
      </c>
      <c r="AU1519" s="214">
        <v>154377.43999999997</v>
      </c>
      <c r="AV1519" s="214">
        <v>158965.875</v>
      </c>
      <c r="AW1519" s="214">
        <v>162653.01333333331</v>
      </c>
      <c r="AX1519" s="214">
        <v>175087.97260273973</v>
      </c>
      <c r="AY1519" s="214">
        <v>172576.8</v>
      </c>
      <c r="AZ1519" s="214">
        <v>178748</v>
      </c>
      <c r="BA1519" s="214">
        <v>185613</v>
      </c>
      <c r="BB1519" s="214">
        <v>195840</v>
      </c>
      <c r="BC1519" s="214">
        <v>199137</v>
      </c>
      <c r="BD1519" s="214">
        <v>228439</v>
      </c>
      <c r="BE1519" s="214">
        <v>233398</v>
      </c>
      <c r="BF1519" s="214">
        <v>250233</v>
      </c>
      <c r="BG1519" s="214">
        <v>254948</v>
      </c>
      <c r="BH1519" s="214">
        <v>291874</v>
      </c>
      <c r="BI1519" s="214">
        <v>306728</v>
      </c>
      <c r="BJ1519" s="214">
        <v>320494</v>
      </c>
      <c r="BK1519" s="214">
        <v>328739</v>
      </c>
      <c r="BL1519" s="214">
        <v>312734</v>
      </c>
      <c r="BM1519" s="214">
        <v>333386</v>
      </c>
      <c r="BN1519" s="214">
        <v>271814</v>
      </c>
      <c r="BO1519" s="214">
        <v>257013</v>
      </c>
      <c r="BP1519" s="214">
        <v>250962</v>
      </c>
      <c r="BQ1519" s="214">
        <v>262516.25316455704</v>
      </c>
      <c r="BR1519" s="214">
        <v>266570.12658227846</v>
      </c>
      <c r="BS1519" s="214">
        <v>259213.00000000006</v>
      </c>
      <c r="BT1519" s="214"/>
    </row>
    <row r="1520" spans="3:72" x14ac:dyDescent="0.2">
      <c r="C1520" s="90" t="s">
        <v>33</v>
      </c>
      <c r="D1520" s="27" t="s">
        <v>98</v>
      </c>
      <c r="E1520" s="269" t="s">
        <v>251</v>
      </c>
      <c r="F1520" s="196" t="s">
        <v>16</v>
      </c>
      <c r="G1520" s="152">
        <v>64605.836132306576</v>
      </c>
      <c r="H1520" s="273">
        <v>73171.315078027998</v>
      </c>
      <c r="I1520" s="273">
        <v>83077.908127620729</v>
      </c>
      <c r="J1520" s="273">
        <v>93791.993188086053</v>
      </c>
      <c r="K1520" s="273">
        <v>104503.51164097586</v>
      </c>
      <c r="L1520" s="273">
        <v>117702.32095021654</v>
      </c>
      <c r="M1520" s="273">
        <v>133548.15310046158</v>
      </c>
      <c r="N1520" s="273">
        <v>154129.0868207255</v>
      </c>
      <c r="O1520" s="273">
        <v>176183.64019791671</v>
      </c>
      <c r="P1520" s="273">
        <v>196959.47349195887</v>
      </c>
      <c r="Q1520" s="273">
        <v>197032.29789728773</v>
      </c>
      <c r="R1520" s="273">
        <v>226832.89163847495</v>
      </c>
      <c r="S1520" s="273">
        <v>266791.18185388925</v>
      </c>
      <c r="T1520" s="273">
        <v>302710.24767920625</v>
      </c>
      <c r="U1520" s="273">
        <v>328861.07291316538</v>
      </c>
      <c r="V1520" s="273">
        <v>349530.66334163112</v>
      </c>
      <c r="W1520" s="273">
        <v>394589.01698343258</v>
      </c>
      <c r="X1520" s="273">
        <v>442846.53686146525</v>
      </c>
      <c r="Y1520" s="273">
        <v>507032.38066342752</v>
      </c>
      <c r="Z1520" s="273">
        <v>623689.27389975742</v>
      </c>
      <c r="AA1520" s="273">
        <v>747398.90765868744</v>
      </c>
      <c r="AB1520" s="273">
        <v>901754.30147130834</v>
      </c>
      <c r="AC1520" s="273">
        <v>1117256.9147956327</v>
      </c>
      <c r="AD1520" s="273">
        <v>1348943.3773462335</v>
      </c>
      <c r="AE1520" s="273">
        <v>1536405.4324708229</v>
      </c>
      <c r="AF1520" s="273">
        <v>1965312.6437123544</v>
      </c>
      <c r="AG1520" s="273">
        <v>2235662.8956912877</v>
      </c>
      <c r="AH1520" s="273">
        <v>2513648.4840767151</v>
      </c>
      <c r="AI1520" s="273">
        <v>2867220.8177734367</v>
      </c>
      <c r="AJ1520" s="273">
        <v>3132350.921646452</v>
      </c>
      <c r="AK1520" s="273">
        <v>3392786.8294727313</v>
      </c>
      <c r="AL1520" s="273">
        <v>3708022.6980746025</v>
      </c>
      <c r="AM1520" s="273">
        <v>4251764.7975049084</v>
      </c>
      <c r="AN1520" s="273">
        <v>4605243.1210143035</v>
      </c>
      <c r="AO1520" s="273">
        <v>4998945.8855994632</v>
      </c>
      <c r="AP1520" s="273">
        <v>5949419.2343198089</v>
      </c>
      <c r="AQ1520" s="273">
        <v>6286589.7807799205</v>
      </c>
      <c r="AR1520" s="273">
        <v>6980546.1614921242</v>
      </c>
      <c r="AS1520" s="273">
        <v>7735515.497486027</v>
      </c>
      <c r="AT1520" s="273">
        <v>7752638.8446803801</v>
      </c>
      <c r="AU1520" s="273">
        <v>7851674.8508074265</v>
      </c>
      <c r="AV1520" s="273">
        <v>7984609.1822494697</v>
      </c>
      <c r="AW1520" s="273">
        <v>8453903.187334368</v>
      </c>
      <c r="AX1520" s="273">
        <v>8790500.0313974191</v>
      </c>
      <c r="AY1520" s="273">
        <v>8991576.2866853848</v>
      </c>
      <c r="AZ1520" s="273">
        <v>9079862</v>
      </c>
      <c r="BA1520" s="273">
        <v>9280354</v>
      </c>
      <c r="BB1520" s="273">
        <v>9689107</v>
      </c>
      <c r="BC1520" s="273">
        <v>10078410</v>
      </c>
      <c r="BD1520" s="273">
        <v>10677808</v>
      </c>
      <c r="BE1520" s="273">
        <v>11397886</v>
      </c>
      <c r="BF1520" s="273">
        <v>11951985</v>
      </c>
      <c r="BG1520" s="273">
        <v>12322212</v>
      </c>
      <c r="BH1520" s="273">
        <v>13104681</v>
      </c>
      <c r="BI1520" s="273">
        <v>12568700</v>
      </c>
      <c r="BJ1520" s="273">
        <v>12585548</v>
      </c>
      <c r="BK1520" s="273">
        <v>12663383</v>
      </c>
      <c r="BL1520" s="273">
        <v>12080504</v>
      </c>
      <c r="BM1520" s="273">
        <v>12014982</v>
      </c>
      <c r="BN1520" s="273">
        <v>11802738</v>
      </c>
      <c r="BO1520" s="273">
        <v>11903154</v>
      </c>
      <c r="BP1520" s="273">
        <v>12143725</v>
      </c>
      <c r="BQ1520" s="273">
        <v>12690383.638621256</v>
      </c>
      <c r="BR1520" s="273">
        <v>13134001.708255269</v>
      </c>
      <c r="BS1520" s="273">
        <v>13384583.064645169</v>
      </c>
      <c r="BT1520" s="273"/>
    </row>
    <row r="1521" spans="3:72" x14ac:dyDescent="0.2">
      <c r="C1521" s="89" t="s">
        <v>11</v>
      </c>
      <c r="D1521" s="13" t="s">
        <v>90</v>
      </c>
      <c r="E1521" s="195" t="s">
        <v>251</v>
      </c>
      <c r="F1521" s="32" t="s">
        <v>16</v>
      </c>
      <c r="G1521" s="36">
        <v>6455.4324625336722</v>
      </c>
      <c r="H1521" s="214">
        <v>7070.4647792684473</v>
      </c>
      <c r="I1521" s="214">
        <v>7932.2723813055345</v>
      </c>
      <c r="J1521" s="214">
        <v>8773.4535138238152</v>
      </c>
      <c r="K1521" s="214">
        <v>9789.6035919337082</v>
      </c>
      <c r="L1521" s="214">
        <v>10799.714929568878</v>
      </c>
      <c r="M1521" s="214">
        <v>11984.726622338056</v>
      </c>
      <c r="N1521" s="214">
        <v>13836.615148181463</v>
      </c>
      <c r="O1521" s="214">
        <v>15978.306482794911</v>
      </c>
      <c r="P1521" s="214">
        <v>17622.965018814673</v>
      </c>
      <c r="Q1521" s="214">
        <v>17581.713294839403</v>
      </c>
      <c r="R1521" s="214">
        <v>19446.240823669556</v>
      </c>
      <c r="S1521" s="214">
        <v>22028.699535270272</v>
      </c>
      <c r="T1521" s="214">
        <v>24609.409175298977</v>
      </c>
      <c r="U1521" s="214">
        <v>25955.258235684702</v>
      </c>
      <c r="V1521" s="214">
        <v>28468.872726595197</v>
      </c>
      <c r="W1521" s="214">
        <v>33455.197330345982</v>
      </c>
      <c r="X1521" s="214">
        <v>36904.628703111346</v>
      </c>
      <c r="Y1521" s="214">
        <v>42070.144143207399</v>
      </c>
      <c r="Z1521" s="214">
        <v>52678.058913277302</v>
      </c>
      <c r="AA1521" s="214">
        <v>64176.253799414793</v>
      </c>
      <c r="AB1521" s="214">
        <v>77471.326061799147</v>
      </c>
      <c r="AC1521" s="214">
        <v>95580.977804520153</v>
      </c>
      <c r="AD1521" s="214">
        <v>114090.41041690782</v>
      </c>
      <c r="AE1521" s="214">
        <v>128363.21738254165</v>
      </c>
      <c r="AF1521" s="214">
        <v>160934.71317829457</v>
      </c>
      <c r="AG1521" s="214">
        <v>174201.58078602623</v>
      </c>
      <c r="AH1521" s="214">
        <v>173028.24778761063</v>
      </c>
      <c r="AI1521" s="214">
        <v>166036.35643564357</v>
      </c>
      <c r="AJ1521" s="214">
        <v>196674.66483516488</v>
      </c>
      <c r="AK1521" s="214">
        <v>250218.67</v>
      </c>
      <c r="AL1521" s="214">
        <v>273830.0693069307</v>
      </c>
      <c r="AM1521" s="214">
        <v>266059.98984771571</v>
      </c>
      <c r="AN1521" s="214">
        <v>290019.32870370371</v>
      </c>
      <c r="AO1521" s="214">
        <v>308030.35849056608</v>
      </c>
      <c r="AP1521" s="214">
        <v>308988.54545454547</v>
      </c>
      <c r="AQ1521" s="214">
        <v>314132</v>
      </c>
      <c r="AR1521" s="214">
        <v>314151.74074074079</v>
      </c>
      <c r="AS1521" s="214">
        <v>310210.24840764335</v>
      </c>
      <c r="AT1521" s="214">
        <v>297188.37662337668</v>
      </c>
      <c r="AU1521" s="214">
        <v>303988.98850574711</v>
      </c>
      <c r="AV1521" s="214">
        <v>297200.5</v>
      </c>
      <c r="AW1521" s="214">
        <v>355735.45918367343</v>
      </c>
      <c r="AX1521" s="214">
        <v>376157.14358974359</v>
      </c>
      <c r="AY1521" s="214">
        <v>383868.04784688994</v>
      </c>
      <c r="AZ1521" s="214">
        <v>356221</v>
      </c>
      <c r="BA1521" s="214">
        <v>382987</v>
      </c>
      <c r="BB1521" s="214">
        <v>393615</v>
      </c>
      <c r="BC1521" s="214">
        <v>397311</v>
      </c>
      <c r="BD1521" s="214">
        <v>384907</v>
      </c>
      <c r="BE1521" s="214">
        <v>379966</v>
      </c>
      <c r="BF1521" s="214">
        <v>389438</v>
      </c>
      <c r="BG1521" s="214">
        <v>371997</v>
      </c>
      <c r="BH1521" s="214">
        <v>275150</v>
      </c>
      <c r="BI1521" s="214">
        <v>262901</v>
      </c>
      <c r="BJ1521" s="214">
        <v>266860</v>
      </c>
      <c r="BK1521" s="214">
        <v>263932</v>
      </c>
      <c r="BL1521" s="214">
        <v>221193</v>
      </c>
      <c r="BM1521" s="214">
        <v>207632</v>
      </c>
      <c r="BN1521" s="214">
        <v>221283</v>
      </c>
      <c r="BO1521" s="214">
        <v>221406</v>
      </c>
      <c r="BP1521" s="214">
        <v>228327</v>
      </c>
      <c r="BQ1521" s="214">
        <v>241577.31764705884</v>
      </c>
      <c r="BR1521" s="214">
        <v>260154.69318181821</v>
      </c>
      <c r="BS1521" s="214">
        <v>281147.33333333337</v>
      </c>
      <c r="BT1521" s="214"/>
    </row>
    <row r="1522" spans="3:72" x14ac:dyDescent="0.2">
      <c r="C1522" s="89" t="s">
        <v>17</v>
      </c>
      <c r="D1522" s="13" t="s">
        <v>90</v>
      </c>
      <c r="E1522" s="195" t="s">
        <v>251</v>
      </c>
      <c r="F1522" s="32" t="s">
        <v>16</v>
      </c>
      <c r="G1522" s="36">
        <v>2477.180279395684</v>
      </c>
      <c r="H1522" s="214">
        <v>2678.1165815617505</v>
      </c>
      <c r="I1522" s="214">
        <v>3061.5683202785026</v>
      </c>
      <c r="J1522" s="214">
        <v>3322.5687682771827</v>
      </c>
      <c r="K1522" s="214">
        <v>3663.364358324287</v>
      </c>
      <c r="L1522" s="214">
        <v>4082.4497973614793</v>
      </c>
      <c r="M1522" s="214">
        <v>4588.2545628839198</v>
      </c>
      <c r="N1522" s="214">
        <v>5379.2437515917372</v>
      </c>
      <c r="O1522" s="214">
        <v>6311.0903297778832</v>
      </c>
      <c r="P1522" s="214">
        <v>7390.2620044098903</v>
      </c>
      <c r="Q1522" s="214">
        <v>7699.0329185046321</v>
      </c>
      <c r="R1522" s="214">
        <v>8727.0251046458616</v>
      </c>
      <c r="S1522" s="214">
        <v>10012.012896269596</v>
      </c>
      <c r="T1522" s="214">
        <v>11360.253509183012</v>
      </c>
      <c r="U1522" s="214">
        <v>12163.975792434505</v>
      </c>
      <c r="V1522" s="214">
        <v>13086.758703592122</v>
      </c>
      <c r="W1522" s="214">
        <v>15179.867671216352</v>
      </c>
      <c r="X1522" s="214">
        <v>17719.97751884615</v>
      </c>
      <c r="Y1522" s="214">
        <v>21179.506643852779</v>
      </c>
      <c r="Z1522" s="214">
        <v>26948.594658640111</v>
      </c>
      <c r="AA1522" s="214">
        <v>33608.756797293907</v>
      </c>
      <c r="AB1522" s="214">
        <v>40987.379440598874</v>
      </c>
      <c r="AC1522" s="214">
        <v>51401.999999999993</v>
      </c>
      <c r="AD1522" s="214">
        <v>60651.786547534546</v>
      </c>
      <c r="AE1522" s="214">
        <v>69272.222222222219</v>
      </c>
      <c r="AF1522" s="214">
        <v>79396.390243902439</v>
      </c>
      <c r="AG1522" s="214">
        <v>74143.058823529427</v>
      </c>
      <c r="AH1522" s="214">
        <v>74706.704545454544</v>
      </c>
      <c r="AI1522" s="214">
        <v>69632.876404494382</v>
      </c>
      <c r="AJ1522" s="214">
        <v>71518.354430379739</v>
      </c>
      <c r="AK1522" s="214">
        <v>65366.785714285717</v>
      </c>
      <c r="AL1522" s="214">
        <v>87755.740259740254</v>
      </c>
      <c r="AM1522" s="214">
        <v>93692.07954545453</v>
      </c>
      <c r="AN1522" s="214">
        <v>90171.428571428565</v>
      </c>
      <c r="AO1522" s="214">
        <v>82253.922077922078</v>
      </c>
      <c r="AP1522" s="214">
        <v>107578.90000000001</v>
      </c>
      <c r="AQ1522" s="214">
        <v>118062.54545454547</v>
      </c>
      <c r="AR1522" s="214">
        <v>108992.15384615384</v>
      </c>
      <c r="AS1522" s="214">
        <v>119530.66037735849</v>
      </c>
      <c r="AT1522" s="214">
        <v>124682.18181818182</v>
      </c>
      <c r="AU1522" s="214">
        <v>133975.125</v>
      </c>
      <c r="AV1522" s="214">
        <v>149147.04918032789</v>
      </c>
      <c r="AW1522" s="214">
        <v>149593.59090909091</v>
      </c>
      <c r="AX1522" s="214">
        <v>155447.49253731343</v>
      </c>
      <c r="AY1522" s="214">
        <v>134961.04918032789</v>
      </c>
      <c r="AZ1522" s="214">
        <v>154542</v>
      </c>
      <c r="BA1522" s="214">
        <v>158169</v>
      </c>
      <c r="BB1522" s="214">
        <v>163843</v>
      </c>
      <c r="BC1522" s="214">
        <v>149553</v>
      </c>
      <c r="BD1522" s="214">
        <v>148821</v>
      </c>
      <c r="BE1522" s="214">
        <v>161175</v>
      </c>
      <c r="BF1522" s="214">
        <v>154809</v>
      </c>
      <c r="BG1522" s="214">
        <v>144323</v>
      </c>
      <c r="BH1522" s="214">
        <v>100549</v>
      </c>
      <c r="BI1522" s="214">
        <v>84024</v>
      </c>
      <c r="BJ1522" s="214">
        <v>86752</v>
      </c>
      <c r="BK1522" s="214">
        <v>86098</v>
      </c>
      <c r="BL1522" s="214">
        <v>78833</v>
      </c>
      <c r="BM1522" s="214">
        <v>67141</v>
      </c>
      <c r="BN1522" s="214">
        <v>59386</v>
      </c>
      <c r="BO1522" s="214">
        <v>58230</v>
      </c>
      <c r="BP1522" s="214">
        <v>58129</v>
      </c>
      <c r="BQ1522" s="214">
        <v>68743.607142857145</v>
      </c>
      <c r="BR1522" s="214">
        <v>66102.222222222219</v>
      </c>
      <c r="BS1522" s="214">
        <v>68652.639999999999</v>
      </c>
      <c r="BT1522" s="214"/>
    </row>
    <row r="1523" spans="3:72" x14ac:dyDescent="0.2">
      <c r="C1523" s="89" t="s">
        <v>18</v>
      </c>
      <c r="D1523" s="13" t="s">
        <v>90</v>
      </c>
      <c r="E1523" s="195" t="s">
        <v>251</v>
      </c>
      <c r="F1523" s="32" t="s">
        <v>16</v>
      </c>
      <c r="G1523" s="36">
        <v>788.57142857142901</v>
      </c>
      <c r="H1523" s="214">
        <v>890.24390243902508</v>
      </c>
      <c r="I1523" s="214">
        <v>1070.4255319148942</v>
      </c>
      <c r="J1523" s="214">
        <v>1244.1600000000005</v>
      </c>
      <c r="K1523" s="214">
        <v>1470.9600000000005</v>
      </c>
      <c r="L1523" s="214">
        <v>1692.8867924528311</v>
      </c>
      <c r="M1523" s="214">
        <v>1963.3103448275872</v>
      </c>
      <c r="N1523" s="214">
        <v>2235.5593220338992</v>
      </c>
      <c r="O1523" s="214">
        <v>2574.7586206896563</v>
      </c>
      <c r="P1523" s="214">
        <v>2737.114754098362</v>
      </c>
      <c r="Q1523" s="214">
        <v>2727.6333333333341</v>
      </c>
      <c r="R1523" s="214">
        <v>2993.9047619047628</v>
      </c>
      <c r="S1523" s="214">
        <v>3491.6129032258077</v>
      </c>
      <c r="T1523" s="214">
        <v>3822.3870967741946</v>
      </c>
      <c r="U1523" s="214">
        <v>4025.0819672131165</v>
      </c>
      <c r="V1523" s="214">
        <v>4226.6935483870975</v>
      </c>
      <c r="W1523" s="214">
        <v>4732.1311475409848</v>
      </c>
      <c r="X1523" s="214">
        <v>5196.28125</v>
      </c>
      <c r="Y1523" s="214">
        <v>5936.0769230769238</v>
      </c>
      <c r="Z1523" s="214">
        <v>7491.0895522388064</v>
      </c>
      <c r="AA1523" s="214">
        <v>9370.4117647058811</v>
      </c>
      <c r="AB1523" s="214">
        <v>11034.776119402984</v>
      </c>
      <c r="AC1523" s="214">
        <v>13536.507936507936</v>
      </c>
      <c r="AD1523" s="214">
        <v>15799.576271186439</v>
      </c>
      <c r="AE1523" s="214">
        <v>17404.545454545456</v>
      </c>
      <c r="AF1523" s="214">
        <v>17921.944444444445</v>
      </c>
      <c r="AG1523" s="214">
        <v>18694.981818181815</v>
      </c>
      <c r="AH1523" s="214">
        <v>19398.461538461543</v>
      </c>
      <c r="AI1523" s="214">
        <v>19983.130434782608</v>
      </c>
      <c r="AJ1523" s="214">
        <v>23348.34693877551</v>
      </c>
      <c r="AK1523" s="214">
        <v>18883.787234042557</v>
      </c>
      <c r="AL1523" s="214">
        <v>21540</v>
      </c>
      <c r="AM1523" s="214">
        <v>22927.63157894737</v>
      </c>
      <c r="AN1523" s="214">
        <v>21395.850000000002</v>
      </c>
      <c r="AO1523" s="214">
        <v>16549.615384615387</v>
      </c>
      <c r="AP1523" s="214">
        <v>17726.076923076922</v>
      </c>
      <c r="AQ1523" s="214">
        <v>16037</v>
      </c>
      <c r="AR1523" s="214">
        <v>16710</v>
      </c>
      <c r="AS1523" s="214">
        <v>15077.363636363634</v>
      </c>
      <c r="AT1523" s="214">
        <v>19862.7</v>
      </c>
      <c r="AU1523" s="214">
        <v>22369</v>
      </c>
      <c r="AV1523" s="214">
        <v>21150.370370370369</v>
      </c>
      <c r="AW1523" s="214">
        <v>25917.931034482761</v>
      </c>
      <c r="AX1523" s="214">
        <v>25542.413793103449</v>
      </c>
      <c r="AY1523" s="214">
        <v>28411.764705882353</v>
      </c>
      <c r="AZ1523" s="214">
        <v>29129</v>
      </c>
      <c r="BA1523" s="214">
        <v>23733</v>
      </c>
      <c r="BB1523" s="214">
        <v>24910</v>
      </c>
      <c r="BC1523" s="214">
        <v>21952</v>
      </c>
      <c r="BD1523" s="214">
        <v>15020</v>
      </c>
      <c r="BE1523" s="214">
        <v>8925</v>
      </c>
      <c r="BF1523" s="214">
        <v>14116</v>
      </c>
      <c r="BG1523" s="214">
        <v>18289</v>
      </c>
      <c r="BH1523" s="214">
        <v>27860</v>
      </c>
      <c r="BI1523" s="214">
        <v>13073</v>
      </c>
      <c r="BJ1523" s="214">
        <v>11139</v>
      </c>
      <c r="BK1523" s="214">
        <v>10994</v>
      </c>
      <c r="BL1523" s="214">
        <v>10588</v>
      </c>
      <c r="BM1523" s="214">
        <v>10809</v>
      </c>
      <c r="BN1523" s="214">
        <v>4667</v>
      </c>
      <c r="BO1523" s="214">
        <v>4868</v>
      </c>
      <c r="BP1523" s="214">
        <v>4944</v>
      </c>
      <c r="BQ1523" s="214">
        <v>4977</v>
      </c>
      <c r="BR1523" s="214">
        <v>5195</v>
      </c>
      <c r="BS1523" s="214">
        <v>7678.5</v>
      </c>
      <c r="BT1523" s="214"/>
    </row>
    <row r="1524" spans="3:72" x14ac:dyDescent="0.2">
      <c r="C1524" s="89" t="s">
        <v>19</v>
      </c>
      <c r="D1524" s="13" t="s">
        <v>90</v>
      </c>
      <c r="E1524" s="195" t="s">
        <v>251</v>
      </c>
      <c r="F1524" s="32" t="s">
        <v>16</v>
      </c>
      <c r="G1524" s="36">
        <v>1917.2881355932202</v>
      </c>
      <c r="H1524" s="214">
        <v>2157.6</v>
      </c>
      <c r="I1524" s="214">
        <v>2405.8823529411766</v>
      </c>
      <c r="J1524" s="214">
        <v>2741.5238095238101</v>
      </c>
      <c r="K1524" s="214">
        <v>3117.359375</v>
      </c>
      <c r="L1524" s="214">
        <v>3475.36</v>
      </c>
      <c r="M1524" s="214">
        <v>3852.927419354839</v>
      </c>
      <c r="N1524" s="214">
        <v>4366.1111111111113</v>
      </c>
      <c r="O1524" s="214">
        <v>4897.2959999999994</v>
      </c>
      <c r="P1524" s="214">
        <v>5452.875</v>
      </c>
      <c r="Q1524" s="214">
        <v>5470.0229007633588</v>
      </c>
      <c r="R1524" s="214">
        <v>5638.603174603174</v>
      </c>
      <c r="S1524" s="214">
        <v>5954.7711864406783</v>
      </c>
      <c r="T1524" s="214">
        <v>5917.0841121495332</v>
      </c>
      <c r="U1524" s="214">
        <v>5728.9583333333339</v>
      </c>
      <c r="V1524" s="214">
        <v>5875.2</v>
      </c>
      <c r="W1524" s="214">
        <v>6540.6593406593411</v>
      </c>
      <c r="X1524" s="214">
        <v>7222.6938775510207</v>
      </c>
      <c r="Y1524" s="214">
        <v>8030.2718446601939</v>
      </c>
      <c r="Z1524" s="214">
        <v>10201.783018867925</v>
      </c>
      <c r="AA1524" s="214">
        <v>12719.624999999998</v>
      </c>
      <c r="AB1524" s="214">
        <v>14438.775510204081</v>
      </c>
      <c r="AC1524" s="214">
        <v>17243.233333333334</v>
      </c>
      <c r="AD1524" s="214">
        <v>20867.465909090908</v>
      </c>
      <c r="AE1524" s="214">
        <v>24049</v>
      </c>
      <c r="AF1524" s="214">
        <v>27736.525000000001</v>
      </c>
      <c r="AG1524" s="214">
        <v>34391.466666666667</v>
      </c>
      <c r="AH1524" s="214">
        <v>39505.549999999996</v>
      </c>
      <c r="AI1524" s="214">
        <v>41515.232876712333</v>
      </c>
      <c r="AJ1524" s="214">
        <v>49340.392857142855</v>
      </c>
      <c r="AK1524" s="214">
        <v>48380.700000000004</v>
      </c>
      <c r="AL1524" s="214">
        <v>52903.333333333336</v>
      </c>
      <c r="AM1524" s="214">
        <v>59631.175438596489</v>
      </c>
      <c r="AN1524" s="214">
        <v>54212.055555555547</v>
      </c>
      <c r="AO1524" s="214">
        <v>57463.63636363636</v>
      </c>
      <c r="AP1524" s="214">
        <v>63723.396226415105</v>
      </c>
      <c r="AQ1524" s="214">
        <v>54869.441860465129</v>
      </c>
      <c r="AR1524" s="214">
        <v>50843.199999999997</v>
      </c>
      <c r="AS1524" s="214">
        <v>47602.266666666663</v>
      </c>
      <c r="AT1524" s="214">
        <v>48353.625</v>
      </c>
      <c r="AU1524" s="214">
        <v>58483.24324324324</v>
      </c>
      <c r="AV1524" s="214">
        <v>64834.564102564109</v>
      </c>
      <c r="AW1524" s="214">
        <v>67918.558139534885</v>
      </c>
      <c r="AX1524" s="214">
        <v>74344.212765957447</v>
      </c>
      <c r="AY1524" s="214">
        <v>71477.066666666666</v>
      </c>
      <c r="AZ1524" s="214">
        <v>75978</v>
      </c>
      <c r="BA1524" s="214">
        <v>86650</v>
      </c>
      <c r="BB1524" s="214">
        <v>84461</v>
      </c>
      <c r="BC1524" s="214">
        <v>77482</v>
      </c>
      <c r="BD1524" s="214">
        <v>79609</v>
      </c>
      <c r="BE1524" s="214">
        <v>80553</v>
      </c>
      <c r="BF1524" s="214">
        <v>70725</v>
      </c>
      <c r="BG1524" s="214">
        <v>74354</v>
      </c>
      <c r="BH1524" s="214">
        <v>58385</v>
      </c>
      <c r="BI1524" s="214">
        <v>58244</v>
      </c>
      <c r="BJ1524" s="214">
        <v>62890</v>
      </c>
      <c r="BK1524" s="214">
        <v>58039</v>
      </c>
      <c r="BL1524" s="214">
        <v>53912</v>
      </c>
      <c r="BM1524" s="214">
        <v>45336</v>
      </c>
      <c r="BN1524" s="214">
        <v>50063</v>
      </c>
      <c r="BO1524" s="214">
        <v>51624</v>
      </c>
      <c r="BP1524" s="214">
        <v>57967</v>
      </c>
      <c r="BQ1524" s="214">
        <v>51406.833333333336</v>
      </c>
      <c r="BR1524" s="214">
        <v>53363.444444444445</v>
      </c>
      <c r="BS1524" s="214">
        <v>56810</v>
      </c>
      <c r="BT1524" s="214"/>
    </row>
    <row r="1525" spans="3:72" x14ac:dyDescent="0.2">
      <c r="C1525" s="89" t="s">
        <v>20</v>
      </c>
      <c r="D1525" s="13" t="s">
        <v>90</v>
      </c>
      <c r="E1525" s="195" t="s">
        <v>251</v>
      </c>
      <c r="F1525" s="32" t="s">
        <v>16</v>
      </c>
      <c r="G1525" s="36">
        <v>209.82238169993261</v>
      </c>
      <c r="H1525" s="214">
        <v>227.50855946774303</v>
      </c>
      <c r="I1525" s="214">
        <v>254.03782611945863</v>
      </c>
      <c r="J1525" s="214">
        <v>267.70441803094849</v>
      </c>
      <c r="K1525" s="214">
        <v>314.81396426702537</v>
      </c>
      <c r="L1525" s="214">
        <v>424.46826642744986</v>
      </c>
      <c r="M1525" s="214">
        <v>460.9460080735588</v>
      </c>
      <c r="N1525" s="214">
        <v>502.95068027210857</v>
      </c>
      <c r="O1525" s="214">
        <v>393.11549674814961</v>
      </c>
      <c r="P1525" s="214">
        <v>430.49764521193072</v>
      </c>
      <c r="Q1525" s="214">
        <v>385.27730432832459</v>
      </c>
      <c r="R1525" s="214">
        <v>428.68883157658649</v>
      </c>
      <c r="S1525" s="214">
        <v>475.71798609553696</v>
      </c>
      <c r="T1525" s="214">
        <v>516.41629289078242</v>
      </c>
      <c r="U1525" s="214">
        <v>421.09181430814078</v>
      </c>
      <c r="V1525" s="214">
        <v>601.43053375196223</v>
      </c>
      <c r="W1525" s="214">
        <v>831.78629986793237</v>
      </c>
      <c r="X1525" s="214">
        <v>632.36124691634882</v>
      </c>
      <c r="Y1525" s="214">
        <v>714.1196232339089</v>
      </c>
      <c r="Z1525" s="214">
        <v>908.02444494281212</v>
      </c>
      <c r="AA1525" s="214">
        <v>1129.4232339089481</v>
      </c>
      <c r="AB1525" s="214">
        <v>1553.9718920535242</v>
      </c>
      <c r="AC1525" s="214">
        <v>1587.8971966808697</v>
      </c>
      <c r="AD1525" s="214">
        <v>1693.0495626822158</v>
      </c>
      <c r="AE1525" s="214">
        <v>2688.4999999999991</v>
      </c>
      <c r="AF1525" s="214">
        <v>5187.0000000000009</v>
      </c>
      <c r="AG1525" s="214">
        <v>5527.6666666666679</v>
      </c>
      <c r="AH1525" s="214">
        <v>5600.0000000000009</v>
      </c>
      <c r="AI1525" s="214">
        <v>6756.166666666667</v>
      </c>
      <c r="AJ1525" s="214">
        <v>7952</v>
      </c>
      <c r="AK1525" s="214">
        <v>6583.5</v>
      </c>
      <c r="AL1525" s="214">
        <v>7360.8</v>
      </c>
      <c r="AM1525" s="214">
        <v>7697.3333333333348</v>
      </c>
      <c r="AN1525" s="214">
        <v>6181.4999999999991</v>
      </c>
      <c r="AO1525" s="214">
        <v>9820</v>
      </c>
      <c r="AP1525" s="214">
        <v>8104.4999999999991</v>
      </c>
      <c r="AQ1525" s="214">
        <v>5026.6666666666661</v>
      </c>
      <c r="AR1525" s="214">
        <v>7482.6666666666661</v>
      </c>
      <c r="AS1525" s="214">
        <v>7831.9999999999982</v>
      </c>
      <c r="AT1525" s="214">
        <v>7342.6666666666661</v>
      </c>
      <c r="AU1525" s="214">
        <v>6950</v>
      </c>
      <c r="AV1525" s="214">
        <v>7619.0000000000009</v>
      </c>
      <c r="AW1525" s="214">
        <v>8890</v>
      </c>
      <c r="AX1525" s="214">
        <v>8017</v>
      </c>
      <c r="AY1525" s="214">
        <v>7813.2</v>
      </c>
      <c r="AZ1525" s="214">
        <v>7616</v>
      </c>
      <c r="BA1525" s="214">
        <v>8864</v>
      </c>
      <c r="BB1525" s="214">
        <v>9441</v>
      </c>
      <c r="BC1525" s="214">
        <v>8028</v>
      </c>
      <c r="BD1525" s="214">
        <v>9183</v>
      </c>
      <c r="BE1525" s="214">
        <v>11704</v>
      </c>
      <c r="BF1525" s="214">
        <v>12229</v>
      </c>
      <c r="BG1525" s="214">
        <v>13243</v>
      </c>
      <c r="BH1525" s="214">
        <v>9840</v>
      </c>
      <c r="BI1525" s="214">
        <v>7595</v>
      </c>
      <c r="BJ1525" s="214">
        <v>7542</v>
      </c>
      <c r="BK1525" s="214">
        <v>6507</v>
      </c>
      <c r="BL1525" s="214">
        <v>5794</v>
      </c>
      <c r="BM1525" s="214">
        <v>4188</v>
      </c>
      <c r="BN1525" s="214">
        <v>3613</v>
      </c>
      <c r="BO1525" s="214">
        <v>4290</v>
      </c>
      <c r="BP1525" s="214">
        <v>4093</v>
      </c>
      <c r="BQ1525" s="214">
        <v>5942</v>
      </c>
      <c r="BR1525" s="214">
        <v>6902</v>
      </c>
      <c r="BS1525" s="214">
        <v>7426</v>
      </c>
      <c r="BT1525" s="214"/>
    </row>
    <row r="1526" spans="3:72" x14ac:dyDescent="0.2">
      <c r="C1526" s="89" t="s">
        <v>21</v>
      </c>
      <c r="D1526" s="13" t="s">
        <v>90</v>
      </c>
      <c r="E1526" s="195" t="s">
        <v>251</v>
      </c>
      <c r="F1526" s="32" t="s">
        <v>16</v>
      </c>
      <c r="G1526" s="36">
        <v>712.27906976744191</v>
      </c>
      <c r="H1526" s="214">
        <v>777.84615384615381</v>
      </c>
      <c r="I1526" s="214">
        <v>835.15384615384619</v>
      </c>
      <c r="J1526" s="214">
        <v>905.0512820512821</v>
      </c>
      <c r="K1526" s="214">
        <v>963.94736842105272</v>
      </c>
      <c r="L1526" s="214">
        <v>985.4545454545455</v>
      </c>
      <c r="M1526" s="214">
        <v>1000.2580645161289</v>
      </c>
      <c r="N1526" s="214">
        <v>963.83999999999992</v>
      </c>
      <c r="O1526" s="214">
        <v>923.99999999999989</v>
      </c>
      <c r="P1526" s="214">
        <v>900.9</v>
      </c>
      <c r="Q1526" s="214">
        <v>856.41176470588232</v>
      </c>
      <c r="R1526" s="214">
        <v>918.82352941176487</v>
      </c>
      <c r="S1526" s="214">
        <v>1027.5294117647061</v>
      </c>
      <c r="T1526" s="214">
        <v>1128.4705882352941</v>
      </c>
      <c r="U1526" s="214">
        <v>1175.0588235294119</v>
      </c>
      <c r="V1526" s="214">
        <v>1300.5882352941178</v>
      </c>
      <c r="W1526" s="214">
        <v>1474.0000000000002</v>
      </c>
      <c r="X1526" s="214">
        <v>1567.6315789473683</v>
      </c>
      <c r="Y1526" s="214">
        <v>1700.85</v>
      </c>
      <c r="Z1526" s="214">
        <v>2080.35</v>
      </c>
      <c r="AA1526" s="214">
        <v>2525.8333333333335</v>
      </c>
      <c r="AB1526" s="214">
        <v>2917.6470588235293</v>
      </c>
      <c r="AC1526" s="214">
        <v>3517.2000000000003</v>
      </c>
      <c r="AD1526" s="214">
        <v>4297.2</v>
      </c>
      <c r="AE1526" s="214">
        <v>4669.333333333333</v>
      </c>
      <c r="AF1526" s="214">
        <v>4796.8</v>
      </c>
      <c r="AG1526" s="214">
        <v>4485.5999999999995</v>
      </c>
      <c r="AH1526" s="214">
        <v>4443</v>
      </c>
      <c r="AI1526" s="214">
        <v>5507</v>
      </c>
      <c r="AJ1526" s="214">
        <v>5255.9999999999991</v>
      </c>
      <c r="AK1526" s="214">
        <v>5590</v>
      </c>
      <c r="AL1526" s="214">
        <v>7301.25</v>
      </c>
      <c r="AM1526" s="214">
        <v>9083.75</v>
      </c>
      <c r="AN1526" s="214">
        <v>9108</v>
      </c>
      <c r="AO1526" s="214">
        <v>8547</v>
      </c>
      <c r="AP1526" s="214">
        <v>10589.333333333334</v>
      </c>
      <c r="AQ1526" s="214">
        <v>14198</v>
      </c>
      <c r="AR1526" s="214">
        <v>16848</v>
      </c>
      <c r="AS1526" s="214">
        <v>16848</v>
      </c>
      <c r="AT1526" s="214">
        <v>17095</v>
      </c>
      <c r="AU1526" s="214">
        <v>18005</v>
      </c>
      <c r="AV1526" s="214">
        <v>16919</v>
      </c>
      <c r="AW1526" s="214">
        <v>21196.5</v>
      </c>
      <c r="AX1526" s="214">
        <v>21616.363636363636</v>
      </c>
      <c r="AY1526" s="214">
        <v>20613.384615384613</v>
      </c>
      <c r="AZ1526" s="214">
        <v>19108</v>
      </c>
      <c r="BA1526" s="214">
        <v>19257</v>
      </c>
      <c r="BB1526" s="214">
        <v>21097</v>
      </c>
      <c r="BC1526" s="214">
        <v>22229</v>
      </c>
      <c r="BD1526" s="214">
        <v>19925</v>
      </c>
      <c r="BE1526" s="214">
        <v>18309</v>
      </c>
      <c r="BF1526" s="214">
        <v>19375</v>
      </c>
      <c r="BG1526" s="214">
        <v>20242</v>
      </c>
      <c r="BH1526" s="214">
        <v>19425</v>
      </c>
      <c r="BI1526" s="214">
        <v>18378</v>
      </c>
      <c r="BJ1526" s="214">
        <v>17046</v>
      </c>
      <c r="BK1526" s="214">
        <v>17370</v>
      </c>
      <c r="BL1526" s="214">
        <v>17616</v>
      </c>
      <c r="BM1526" s="214">
        <v>15682</v>
      </c>
      <c r="BN1526" s="214">
        <v>15190</v>
      </c>
      <c r="BO1526" s="214">
        <v>17899</v>
      </c>
      <c r="BP1526" s="214">
        <v>18921</v>
      </c>
      <c r="BQ1526" s="214">
        <v>19212</v>
      </c>
      <c r="BR1526" s="214">
        <v>20138</v>
      </c>
      <c r="BS1526" s="214">
        <v>20205</v>
      </c>
      <c r="BT1526" s="214"/>
    </row>
    <row r="1527" spans="3:72" x14ac:dyDescent="0.2">
      <c r="C1527" s="89" t="s">
        <v>22</v>
      </c>
      <c r="D1527" s="13" t="s">
        <v>90</v>
      </c>
      <c r="E1527" s="195" t="s">
        <v>251</v>
      </c>
      <c r="F1527" s="32" t="s">
        <v>16</v>
      </c>
      <c r="G1527" s="36">
        <v>2625.9163498098869</v>
      </c>
      <c r="H1527" s="214">
        <v>2877.741444866921</v>
      </c>
      <c r="I1527" s="214">
        <v>3258.0882352941189</v>
      </c>
      <c r="J1527" s="214">
        <v>3520.6276595744698</v>
      </c>
      <c r="K1527" s="214">
        <v>3839.4676258992827</v>
      </c>
      <c r="L1527" s="214">
        <v>4235.2075471698136</v>
      </c>
      <c r="M1527" s="214">
        <v>4652.6007604562756</v>
      </c>
      <c r="N1527" s="214">
        <v>5153.4863813229595</v>
      </c>
      <c r="O1527" s="214">
        <v>5703.4057377049203</v>
      </c>
      <c r="P1527" s="214">
        <v>6378.0871369294628</v>
      </c>
      <c r="Q1527" s="214">
        <v>6451.9411764705892</v>
      </c>
      <c r="R1527" s="214">
        <v>7131.6610169491541</v>
      </c>
      <c r="S1527" s="214">
        <v>8044.7577092511046</v>
      </c>
      <c r="T1527" s="214">
        <v>9106.180180180183</v>
      </c>
      <c r="U1527" s="214">
        <v>9607.1250000000036</v>
      </c>
      <c r="V1527" s="214">
        <v>10413.469565217396</v>
      </c>
      <c r="W1527" s="214">
        <v>12017.909090909094</v>
      </c>
      <c r="X1527" s="214">
        <v>13362.295081967217</v>
      </c>
      <c r="Y1527" s="214">
        <v>15145.558593750002</v>
      </c>
      <c r="Z1527" s="214">
        <v>19585.891472868221</v>
      </c>
      <c r="AA1527" s="214">
        <v>24513.521400778216</v>
      </c>
      <c r="AB1527" s="214">
        <v>30003.750000000004</v>
      </c>
      <c r="AC1527" s="214">
        <v>37921.212</v>
      </c>
      <c r="AD1527" s="214">
        <v>46278.101265822785</v>
      </c>
      <c r="AE1527" s="214">
        <v>53422.407079646007</v>
      </c>
      <c r="AF1527" s="214">
        <v>65891.145833333343</v>
      </c>
      <c r="AG1527" s="214">
        <v>72244.705882352937</v>
      </c>
      <c r="AH1527" s="214">
        <v>81133.720930232565</v>
      </c>
      <c r="AI1527" s="214">
        <v>92135.745341614893</v>
      </c>
      <c r="AJ1527" s="214">
        <v>91808.590909090912</v>
      </c>
      <c r="AK1527" s="214">
        <v>87324.892561983463</v>
      </c>
      <c r="AL1527" s="214">
        <v>92598.635658914718</v>
      </c>
      <c r="AM1527" s="214">
        <v>114446.86718749999</v>
      </c>
      <c r="AN1527" s="214">
        <v>100876.4705882353</v>
      </c>
      <c r="AO1527" s="214">
        <v>114030.51181102362</v>
      </c>
      <c r="AP1527" s="214">
        <v>141599.66165413533</v>
      </c>
      <c r="AQ1527" s="214">
        <v>145890.08724832218</v>
      </c>
      <c r="AR1527" s="214">
        <v>138859.2575757576</v>
      </c>
      <c r="AS1527" s="214">
        <v>149596.01999999999</v>
      </c>
      <c r="AT1527" s="214">
        <v>139139.61904761905</v>
      </c>
      <c r="AU1527" s="214">
        <v>122589.2888888889</v>
      </c>
      <c r="AV1527" s="214">
        <v>122558.90526315788</v>
      </c>
      <c r="AW1527" s="214">
        <v>139295.05208333334</v>
      </c>
      <c r="AX1527" s="214">
        <v>143411.62500000003</v>
      </c>
      <c r="AY1527" s="214">
        <v>143577.25225225225</v>
      </c>
      <c r="AZ1527" s="214">
        <v>143381</v>
      </c>
      <c r="BA1527" s="214">
        <v>154669</v>
      </c>
      <c r="BB1527" s="214">
        <v>148838</v>
      </c>
      <c r="BC1527" s="214">
        <v>145970</v>
      </c>
      <c r="BD1527" s="214">
        <v>137568</v>
      </c>
      <c r="BE1527" s="214">
        <v>131039</v>
      </c>
      <c r="BF1527" s="214">
        <v>136306</v>
      </c>
      <c r="BG1527" s="214">
        <v>124716</v>
      </c>
      <c r="BH1527" s="214">
        <v>122601</v>
      </c>
      <c r="BI1527" s="214">
        <v>98464</v>
      </c>
      <c r="BJ1527" s="214">
        <v>86823</v>
      </c>
      <c r="BK1527" s="214">
        <v>83476</v>
      </c>
      <c r="BL1527" s="214">
        <v>78426</v>
      </c>
      <c r="BM1527" s="214">
        <v>63562</v>
      </c>
      <c r="BN1527" s="214">
        <v>59667</v>
      </c>
      <c r="BO1527" s="214">
        <v>54419</v>
      </c>
      <c r="BP1527" s="214">
        <v>55140</v>
      </c>
      <c r="BQ1527" s="214">
        <v>50930.96</v>
      </c>
      <c r="BR1527" s="214">
        <v>53831.5</v>
      </c>
      <c r="BS1527" s="214">
        <v>52886.538461538454</v>
      </c>
      <c r="BT1527" s="214"/>
    </row>
    <row r="1528" spans="3:72" x14ac:dyDescent="0.2">
      <c r="C1528" s="89" t="s">
        <v>23</v>
      </c>
      <c r="D1528" s="13" t="s">
        <v>90</v>
      </c>
      <c r="E1528" s="195" t="s">
        <v>251</v>
      </c>
      <c r="F1528" s="32" t="s">
        <v>16</v>
      </c>
      <c r="G1528" s="36">
        <v>1906.5245901639344</v>
      </c>
      <c r="H1528" s="214">
        <v>2095.136</v>
      </c>
      <c r="I1528" s="214">
        <v>2370.9848484848485</v>
      </c>
      <c r="J1528" s="214">
        <v>2654.75</v>
      </c>
      <c r="K1528" s="214">
        <v>3016.1702127659573</v>
      </c>
      <c r="L1528" s="214">
        <v>3465</v>
      </c>
      <c r="M1528" s="214">
        <v>3905.8053691275163</v>
      </c>
      <c r="N1528" s="214">
        <v>4528.3333333333321</v>
      </c>
      <c r="O1528" s="214">
        <v>5286.4213836477966</v>
      </c>
      <c r="P1528" s="214">
        <v>5936.2874999999976</v>
      </c>
      <c r="Q1528" s="214">
        <v>6036.5555555555529</v>
      </c>
      <c r="R1528" s="214">
        <v>6913.094117647056</v>
      </c>
      <c r="S1528" s="214">
        <v>8036.3028571428558</v>
      </c>
      <c r="T1528" s="214">
        <v>9123.2068965517246</v>
      </c>
      <c r="U1528" s="214">
        <v>9791.8994413407818</v>
      </c>
      <c r="V1528" s="214">
        <v>11083.841269841269</v>
      </c>
      <c r="W1528" s="214">
        <v>13201.671641791041</v>
      </c>
      <c r="X1528" s="214">
        <v>15816.216216216213</v>
      </c>
      <c r="Y1528" s="214">
        <v>19139.555555555551</v>
      </c>
      <c r="Z1528" s="214">
        <v>25083.011583011579</v>
      </c>
      <c r="AA1528" s="214">
        <v>32199.881918819181</v>
      </c>
      <c r="AB1528" s="214">
        <v>41609.84210526316</v>
      </c>
      <c r="AC1528" s="214">
        <v>55063.073333333341</v>
      </c>
      <c r="AD1528" s="214">
        <v>68556.252491694351</v>
      </c>
      <c r="AE1528" s="214">
        <v>80177.821782178216</v>
      </c>
      <c r="AF1528" s="214">
        <v>100669.06521739128</v>
      </c>
      <c r="AG1528" s="214">
        <v>107934.43902439023</v>
      </c>
      <c r="AH1528" s="214">
        <v>117516.46666666667</v>
      </c>
      <c r="AI1528" s="214">
        <v>129344.73643410853</v>
      </c>
      <c r="AJ1528" s="214">
        <v>148108.87449392711</v>
      </c>
      <c r="AK1528" s="214">
        <v>159262.98127340822</v>
      </c>
      <c r="AL1528" s="214">
        <v>146018.45454545453</v>
      </c>
      <c r="AM1528" s="214">
        <v>165736.09302325582</v>
      </c>
      <c r="AN1528" s="214">
        <v>184628.08759124088</v>
      </c>
      <c r="AO1528" s="214">
        <v>180713.56521739127</v>
      </c>
      <c r="AP1528" s="214">
        <v>227879.63235294117</v>
      </c>
      <c r="AQ1528" s="214">
        <v>259297.31046931408</v>
      </c>
      <c r="AR1528" s="214">
        <v>257754</v>
      </c>
      <c r="AS1528" s="214">
        <v>251072.954954955</v>
      </c>
      <c r="AT1528" s="214">
        <v>269727.59999999998</v>
      </c>
      <c r="AU1528" s="214">
        <v>285919.82378854626</v>
      </c>
      <c r="AV1528" s="214">
        <v>335529.57013574662</v>
      </c>
      <c r="AW1528" s="214">
        <v>322088.2845188285</v>
      </c>
      <c r="AX1528" s="214">
        <v>334028.31578947371</v>
      </c>
      <c r="AY1528" s="214">
        <v>334603.65151515155</v>
      </c>
      <c r="AZ1528" s="214">
        <v>312883</v>
      </c>
      <c r="BA1528" s="214">
        <v>336437</v>
      </c>
      <c r="BB1528" s="214">
        <v>301162</v>
      </c>
      <c r="BC1528" s="214">
        <v>282451</v>
      </c>
      <c r="BD1528" s="214">
        <v>258454</v>
      </c>
      <c r="BE1528" s="214">
        <v>242683</v>
      </c>
      <c r="BF1528" s="214">
        <v>215108</v>
      </c>
      <c r="BG1528" s="214">
        <v>208177</v>
      </c>
      <c r="BH1528" s="214">
        <v>206459</v>
      </c>
      <c r="BI1528" s="214">
        <v>194257</v>
      </c>
      <c r="BJ1528" s="214">
        <v>186793</v>
      </c>
      <c r="BK1528" s="214">
        <v>182319</v>
      </c>
      <c r="BL1528" s="214">
        <v>172597</v>
      </c>
      <c r="BM1528" s="214">
        <v>164764</v>
      </c>
      <c r="BN1528" s="214">
        <v>157507</v>
      </c>
      <c r="BO1528" s="214">
        <v>73689</v>
      </c>
      <c r="BP1528" s="214">
        <v>59921</v>
      </c>
      <c r="BQ1528" s="214">
        <v>61453.928571428572</v>
      </c>
      <c r="BR1528" s="214">
        <v>62897.777777777774</v>
      </c>
      <c r="BS1528" s="214">
        <v>62871.846153846149</v>
      </c>
      <c r="BT1528" s="214"/>
    </row>
    <row r="1529" spans="3:72" x14ac:dyDescent="0.2">
      <c r="C1529" s="89" t="s">
        <v>24</v>
      </c>
      <c r="D1529" s="13" t="s">
        <v>90</v>
      </c>
      <c r="E1529" s="195" t="s">
        <v>251</v>
      </c>
      <c r="F1529" s="32" t="s">
        <v>16</v>
      </c>
      <c r="G1529" s="36">
        <v>49337.443017656522</v>
      </c>
      <c r="H1529" s="214">
        <v>54204.716129032284</v>
      </c>
      <c r="I1529" s="214">
        <v>60604.347172795591</v>
      </c>
      <c r="J1529" s="214">
        <v>67316.717283479637</v>
      </c>
      <c r="K1529" s="214">
        <v>74829.013915732547</v>
      </c>
      <c r="L1529" s="214">
        <v>82430.353821907047</v>
      </c>
      <c r="M1529" s="214">
        <v>90994.578191695808</v>
      </c>
      <c r="N1529" s="214">
        <v>101327.48466257672</v>
      </c>
      <c r="O1529" s="214">
        <v>112709.13611329666</v>
      </c>
      <c r="P1529" s="214">
        <v>119614.64547677265</v>
      </c>
      <c r="Q1529" s="214">
        <v>113602.74559193957</v>
      </c>
      <c r="R1529" s="214">
        <v>121484.78348778436</v>
      </c>
      <c r="S1529" s="214">
        <v>132926.10562770569</v>
      </c>
      <c r="T1529" s="214">
        <v>144112.95229522957</v>
      </c>
      <c r="U1529" s="214">
        <v>147800.25745257459</v>
      </c>
      <c r="V1529" s="214">
        <v>159175.23111309795</v>
      </c>
      <c r="W1529" s="214">
        <v>181058.30564193695</v>
      </c>
      <c r="X1529" s="214">
        <v>193395.45864661661</v>
      </c>
      <c r="Y1529" s="214">
        <v>211096.25533807831</v>
      </c>
      <c r="Z1529" s="214">
        <v>262329.15662650607</v>
      </c>
      <c r="AA1529" s="214">
        <v>318161.29734675214</v>
      </c>
      <c r="AB1529" s="214">
        <v>377299.41104294482</v>
      </c>
      <c r="AC1529" s="214">
        <v>459331.81119221414</v>
      </c>
      <c r="AD1529" s="214">
        <v>555380.21930267813</v>
      </c>
      <c r="AE1529" s="214">
        <v>630486.12933753931</v>
      </c>
      <c r="AF1529" s="214">
        <v>683720.69423412939</v>
      </c>
      <c r="AG1529" s="214">
        <v>650824.31794871786</v>
      </c>
      <c r="AH1529" s="214">
        <v>694453.37921541627</v>
      </c>
      <c r="AI1529" s="214">
        <v>838637.24388586963</v>
      </c>
      <c r="AJ1529" s="214">
        <v>845829.05611510784</v>
      </c>
      <c r="AK1529" s="214">
        <v>831718.8356164383</v>
      </c>
      <c r="AL1529" s="214">
        <v>1055594.2674253201</v>
      </c>
      <c r="AM1529" s="214">
        <v>1169947.0210740995</v>
      </c>
      <c r="AN1529" s="214">
        <v>1258975.7842211733</v>
      </c>
      <c r="AO1529" s="214">
        <v>1328095.6233595803</v>
      </c>
      <c r="AP1529" s="214">
        <v>1559437.7933507171</v>
      </c>
      <c r="AQ1529" s="214">
        <v>1641643.3</v>
      </c>
      <c r="AR1529" s="214">
        <v>1610998.9377845218</v>
      </c>
      <c r="AS1529" s="214">
        <v>1664026.4608695651</v>
      </c>
      <c r="AT1529" s="214">
        <v>1634415.0055452865</v>
      </c>
      <c r="AU1529" s="214">
        <v>1765682.1353233829</v>
      </c>
      <c r="AV1529" s="214">
        <v>1767611.0081154194</v>
      </c>
      <c r="AW1529" s="214">
        <v>1929214.1555747623</v>
      </c>
      <c r="AX1529" s="214">
        <v>1997436.5482493597</v>
      </c>
      <c r="AY1529" s="214">
        <v>2059380.9618573799</v>
      </c>
      <c r="AZ1529" s="214">
        <v>1974989</v>
      </c>
      <c r="BA1529" s="214">
        <v>2033742</v>
      </c>
      <c r="BB1529" s="214">
        <v>1928363</v>
      </c>
      <c r="BC1529" s="214">
        <v>1843296</v>
      </c>
      <c r="BD1529" s="214">
        <v>1783992</v>
      </c>
      <c r="BE1529" s="214">
        <v>1729858</v>
      </c>
      <c r="BF1529" s="214">
        <v>1611065</v>
      </c>
      <c r="BG1529" s="214">
        <v>1538042</v>
      </c>
      <c r="BH1529" s="214">
        <v>1338039</v>
      </c>
      <c r="BI1529" s="214">
        <v>1133529</v>
      </c>
      <c r="BJ1529" s="214">
        <v>1020234</v>
      </c>
      <c r="BK1529" s="214">
        <v>994305</v>
      </c>
      <c r="BL1529" s="214">
        <v>895523</v>
      </c>
      <c r="BM1529" s="214">
        <v>821021</v>
      </c>
      <c r="BN1529" s="214">
        <v>759599</v>
      </c>
      <c r="BO1529" s="214">
        <v>832810</v>
      </c>
      <c r="BP1529" s="214">
        <v>889910</v>
      </c>
      <c r="BQ1529" s="214">
        <v>913501.45328719728</v>
      </c>
      <c r="BR1529" s="214">
        <v>967184.55052264803</v>
      </c>
      <c r="BS1529" s="214">
        <v>999058.13888888899</v>
      </c>
      <c r="BT1529" s="214"/>
    </row>
    <row r="1530" spans="3:72" x14ac:dyDescent="0.2">
      <c r="C1530" s="89" t="s">
        <v>25</v>
      </c>
      <c r="D1530" s="13" t="s">
        <v>90</v>
      </c>
      <c r="E1530" s="195" t="s">
        <v>251</v>
      </c>
      <c r="F1530" s="32" t="s">
        <v>16</v>
      </c>
      <c r="G1530" s="36">
        <v>12672.458598726114</v>
      </c>
      <c r="H1530" s="214">
        <v>14255.185185185182</v>
      </c>
      <c r="I1530" s="214">
        <v>16706.172566371679</v>
      </c>
      <c r="J1530" s="214">
        <v>19122.585298196944</v>
      </c>
      <c r="K1530" s="214">
        <v>21901.770919067207</v>
      </c>
      <c r="L1530" s="214">
        <v>24595.133333333328</v>
      </c>
      <c r="M1530" s="214">
        <v>27589.493910690111</v>
      </c>
      <c r="N1530" s="214">
        <v>32139.345177664967</v>
      </c>
      <c r="O1530" s="214">
        <v>37473.37965260545</v>
      </c>
      <c r="P1530" s="214">
        <v>41702.531017369722</v>
      </c>
      <c r="Q1530" s="214">
        <v>41601.249999999993</v>
      </c>
      <c r="R1530" s="214">
        <v>46402.995277449816</v>
      </c>
      <c r="S1530" s="214">
        <v>53020.246813441467</v>
      </c>
      <c r="T1530" s="214">
        <v>58714.90269636576</v>
      </c>
      <c r="U1530" s="214">
        <v>61568.910344827571</v>
      </c>
      <c r="V1530" s="214">
        <v>68275.672866520763</v>
      </c>
      <c r="W1530" s="214">
        <v>80063.135646687675</v>
      </c>
      <c r="X1530" s="214">
        <v>91685.529069767421</v>
      </c>
      <c r="Y1530" s="214">
        <v>107122.91711711712</v>
      </c>
      <c r="Z1530" s="214">
        <v>138476.88327526132</v>
      </c>
      <c r="AA1530" s="214">
        <v>174599.54780361755</v>
      </c>
      <c r="AB1530" s="214">
        <v>212715.69170984451</v>
      </c>
      <c r="AC1530" s="214">
        <v>265980.15789473685</v>
      </c>
      <c r="AD1530" s="214">
        <v>326067.39285714284</v>
      </c>
      <c r="AE1530" s="214">
        <v>377688.8921389397</v>
      </c>
      <c r="AF1530" s="214">
        <v>424586.19692863594</v>
      </c>
      <c r="AG1530" s="214">
        <v>449305.29194956354</v>
      </c>
      <c r="AH1530" s="214">
        <v>442018.7303974221</v>
      </c>
      <c r="AI1530" s="214">
        <v>491937.89565217396</v>
      </c>
      <c r="AJ1530" s="214">
        <v>509575.63502824859</v>
      </c>
      <c r="AK1530" s="214">
        <v>536853</v>
      </c>
      <c r="AL1530" s="214">
        <v>558502.849187935</v>
      </c>
      <c r="AM1530" s="214">
        <v>650105.60111731838</v>
      </c>
      <c r="AN1530" s="214">
        <v>659923.93072625692</v>
      </c>
      <c r="AO1530" s="214">
        <v>664627.9437570303</v>
      </c>
      <c r="AP1530" s="214">
        <v>777351.20092378755</v>
      </c>
      <c r="AQ1530" s="214">
        <v>809178.89273356402</v>
      </c>
      <c r="AR1530" s="214">
        <v>873220.5289256199</v>
      </c>
      <c r="AS1530" s="214">
        <v>1014997.3895582331</v>
      </c>
      <c r="AT1530" s="214">
        <v>1029878.9895833335</v>
      </c>
      <c r="AU1530" s="214">
        <v>1069320.9173859435</v>
      </c>
      <c r="AV1530" s="214">
        <v>1183429.2763636364</v>
      </c>
      <c r="AW1530" s="214">
        <v>1228316.7829181494</v>
      </c>
      <c r="AX1530" s="214">
        <v>1293447.1808510639</v>
      </c>
      <c r="AY1530" s="214">
        <v>1211640.8851269649</v>
      </c>
      <c r="AZ1530" s="214">
        <v>1240256</v>
      </c>
      <c r="BA1530" s="214">
        <v>1204962</v>
      </c>
      <c r="BB1530" s="214">
        <v>1209415</v>
      </c>
      <c r="BC1530" s="214">
        <v>1168779</v>
      </c>
      <c r="BD1530" s="214">
        <v>1161591</v>
      </c>
      <c r="BE1530" s="214">
        <v>1095314</v>
      </c>
      <c r="BF1530" s="214">
        <v>1079941</v>
      </c>
      <c r="BG1530" s="214">
        <v>1012984</v>
      </c>
      <c r="BH1530" s="214">
        <v>1009788</v>
      </c>
      <c r="BI1530" s="214">
        <v>878515</v>
      </c>
      <c r="BJ1530" s="214">
        <v>891507</v>
      </c>
      <c r="BK1530" s="214">
        <v>905983</v>
      </c>
      <c r="BL1530" s="214">
        <v>825283</v>
      </c>
      <c r="BM1530" s="214">
        <v>831810</v>
      </c>
      <c r="BN1530" s="214">
        <v>872315</v>
      </c>
      <c r="BO1530" s="214">
        <v>923347</v>
      </c>
      <c r="BP1530" s="214">
        <v>950071</v>
      </c>
      <c r="BQ1530" s="214">
        <v>961395.6340206184</v>
      </c>
      <c r="BR1530" s="214">
        <v>1029409.2763157896</v>
      </c>
      <c r="BS1530" s="214">
        <v>1040271.0408719344</v>
      </c>
      <c r="BT1530" s="214"/>
    </row>
    <row r="1531" spans="3:72" x14ac:dyDescent="0.2">
      <c r="C1531" s="89" t="s">
        <v>26</v>
      </c>
      <c r="D1531" s="13" t="s">
        <v>90</v>
      </c>
      <c r="E1531" s="195" t="s">
        <v>251</v>
      </c>
      <c r="F1531" s="32" t="s">
        <v>16</v>
      </c>
      <c r="G1531" s="36">
        <v>304.72279024029524</v>
      </c>
      <c r="H1531" s="214">
        <v>339.169168693524</v>
      </c>
      <c r="I1531" s="214">
        <v>371.2578697630471</v>
      </c>
      <c r="J1531" s="214">
        <v>397.30286490106323</v>
      </c>
      <c r="K1531" s="214">
        <v>436.88378941188347</v>
      </c>
      <c r="L1531" s="214">
        <v>476.45659642382947</v>
      </c>
      <c r="M1531" s="214">
        <v>536.8816345439368</v>
      </c>
      <c r="N1531" s="214">
        <v>603.18698884854757</v>
      </c>
      <c r="O1531" s="214">
        <v>696.85088956590437</v>
      </c>
      <c r="P1531" s="214">
        <v>776.48021431581753</v>
      </c>
      <c r="Q1531" s="214">
        <v>781.0993996020469</v>
      </c>
      <c r="R1531" s="214">
        <v>871.24709542331379</v>
      </c>
      <c r="S1531" s="214">
        <v>959.47837616795266</v>
      </c>
      <c r="T1531" s="214">
        <v>1026.6999232311725</v>
      </c>
      <c r="U1531" s="214">
        <v>1087.9526571200545</v>
      </c>
      <c r="V1531" s="214">
        <v>1190.1067676514847</v>
      </c>
      <c r="W1531" s="214">
        <v>1282.7206781091472</v>
      </c>
      <c r="X1531" s="214">
        <v>1510.6240797337134</v>
      </c>
      <c r="Y1531" s="214">
        <v>1735.7645419664793</v>
      </c>
      <c r="Z1531" s="214">
        <v>2164.9369497612288</v>
      </c>
      <c r="AA1531" s="214">
        <v>2644.8850996797146</v>
      </c>
      <c r="AB1531" s="214">
        <v>3359.0630541568885</v>
      </c>
      <c r="AC1531" s="214">
        <v>4187.9391997777384</v>
      </c>
      <c r="AD1531" s="214">
        <v>5272.199208390708</v>
      </c>
      <c r="AE1531" s="214">
        <v>5899.2028985507241</v>
      </c>
      <c r="AF1531" s="214">
        <v>12370.285714285712</v>
      </c>
      <c r="AG1531" s="214">
        <v>10618.625</v>
      </c>
      <c r="AH1531" s="214">
        <v>17020.487804878052</v>
      </c>
      <c r="AI1531" s="214">
        <v>16563.446808510638</v>
      </c>
      <c r="AJ1531" s="214">
        <v>21992.846153846152</v>
      </c>
      <c r="AK1531" s="214">
        <v>24464.292682926833</v>
      </c>
      <c r="AL1531" s="214">
        <v>26528.820512820515</v>
      </c>
      <c r="AM1531" s="214">
        <v>28809.677419354837</v>
      </c>
      <c r="AN1531" s="214">
        <v>32328.93548387097</v>
      </c>
      <c r="AO1531" s="214">
        <v>35848.800000000003</v>
      </c>
      <c r="AP1531" s="214">
        <v>32910.620689655174</v>
      </c>
      <c r="AQ1531" s="214">
        <v>29895.599999999999</v>
      </c>
      <c r="AR1531" s="214">
        <v>25277.307692307691</v>
      </c>
      <c r="AS1531" s="214">
        <v>28755.416666666668</v>
      </c>
      <c r="AT1531" s="214">
        <v>28957.8</v>
      </c>
      <c r="AU1531" s="214">
        <v>31148.724999999999</v>
      </c>
      <c r="AV1531" s="214">
        <v>33564.088235294119</v>
      </c>
      <c r="AW1531" s="214">
        <v>37344.526315789473</v>
      </c>
      <c r="AX1531" s="214">
        <v>39693.5</v>
      </c>
      <c r="AY1531" s="214">
        <v>39430</v>
      </c>
      <c r="AZ1531" s="214">
        <v>38254</v>
      </c>
      <c r="BA1531" s="214">
        <v>36150</v>
      </c>
      <c r="BB1531" s="214">
        <v>40753</v>
      </c>
      <c r="BC1531" s="214">
        <v>37966</v>
      </c>
      <c r="BD1531" s="214">
        <v>26854</v>
      </c>
      <c r="BE1531" s="214">
        <v>24437</v>
      </c>
      <c r="BF1531" s="214">
        <v>23758</v>
      </c>
      <c r="BG1531" s="214">
        <v>23573</v>
      </c>
      <c r="BH1531" s="214">
        <v>32206</v>
      </c>
      <c r="BI1531" s="214">
        <v>31386</v>
      </c>
      <c r="BJ1531" s="214">
        <v>31737</v>
      </c>
      <c r="BK1531" s="214">
        <v>27317</v>
      </c>
      <c r="BL1531" s="214">
        <v>28118</v>
      </c>
      <c r="BM1531" s="214">
        <v>17147</v>
      </c>
      <c r="BN1531" s="214">
        <v>13768</v>
      </c>
      <c r="BO1531" s="214">
        <v>11439</v>
      </c>
      <c r="BP1531" s="214">
        <v>9495</v>
      </c>
      <c r="BQ1531" s="214">
        <v>11926.666666666668</v>
      </c>
      <c r="BR1531" s="214">
        <v>6411.9999999999991</v>
      </c>
      <c r="BS1531" s="214">
        <v>6357.9999999999991</v>
      </c>
      <c r="BT1531" s="214"/>
    </row>
    <row r="1532" spans="3:72" x14ac:dyDescent="0.2">
      <c r="C1532" s="89" t="s">
        <v>27</v>
      </c>
      <c r="D1532" s="13" t="s">
        <v>90</v>
      </c>
      <c r="E1532" s="195" t="s">
        <v>251</v>
      </c>
      <c r="F1532" s="32" t="s">
        <v>16</v>
      </c>
      <c r="G1532" s="36">
        <v>3225.7714285714287</v>
      </c>
      <c r="H1532" s="214">
        <v>3642.3061224489797</v>
      </c>
      <c r="I1532" s="214">
        <v>4160.347826086956</v>
      </c>
      <c r="J1532" s="214">
        <v>4767.3999999999996</v>
      </c>
      <c r="K1532" s="214">
        <v>5429.6891191709847</v>
      </c>
      <c r="L1532" s="214">
        <v>6354.7677725118483</v>
      </c>
      <c r="M1532" s="214">
        <v>7361.9338842975203</v>
      </c>
      <c r="N1532" s="214">
        <v>8299.169960474308</v>
      </c>
      <c r="O1532" s="214">
        <v>9386.2529644268761</v>
      </c>
      <c r="P1532" s="214">
        <v>10392.732558139534</v>
      </c>
      <c r="Q1532" s="214">
        <v>10360.528301886792</v>
      </c>
      <c r="R1532" s="214">
        <v>11688.523636363636</v>
      </c>
      <c r="S1532" s="214">
        <v>13402.264285714287</v>
      </c>
      <c r="T1532" s="214">
        <v>15142.802120141341</v>
      </c>
      <c r="U1532" s="214">
        <v>16283.848797250859</v>
      </c>
      <c r="V1532" s="214">
        <v>17886.479365079369</v>
      </c>
      <c r="W1532" s="214">
        <v>20976.75675675676</v>
      </c>
      <c r="X1532" s="214">
        <v>24574.429319371728</v>
      </c>
      <c r="Y1532" s="214">
        <v>29504.819861431875</v>
      </c>
      <c r="Z1532" s="214">
        <v>37630.689497716899</v>
      </c>
      <c r="AA1532" s="214">
        <v>46573.013698630137</v>
      </c>
      <c r="AB1532" s="214">
        <v>55942.909090909088</v>
      </c>
      <c r="AC1532" s="214">
        <v>68620.139150943403</v>
      </c>
      <c r="AD1532" s="214">
        <v>84700</v>
      </c>
      <c r="AE1532" s="214">
        <v>97730.528255528247</v>
      </c>
      <c r="AF1532" s="214">
        <v>115470.20163487736</v>
      </c>
      <c r="AG1532" s="214">
        <v>125403.92727272726</v>
      </c>
      <c r="AH1532" s="214">
        <v>143433.67435158501</v>
      </c>
      <c r="AI1532" s="214">
        <v>125359.08417508416</v>
      </c>
      <c r="AJ1532" s="214">
        <v>129874.1</v>
      </c>
      <c r="AK1532" s="214">
        <v>122336.51291512915</v>
      </c>
      <c r="AL1532" s="214">
        <v>110525.47058823527</v>
      </c>
      <c r="AM1532" s="214">
        <v>112849.37288135591</v>
      </c>
      <c r="AN1532" s="214">
        <v>132564.77922077922</v>
      </c>
      <c r="AO1532" s="214">
        <v>140968.82142857142</v>
      </c>
      <c r="AP1532" s="214">
        <v>184901.21705426357</v>
      </c>
      <c r="AQ1532" s="214">
        <v>191853.05494505499</v>
      </c>
      <c r="AR1532" s="214">
        <v>188632</v>
      </c>
      <c r="AS1532" s="214">
        <v>218745.32520325202</v>
      </c>
      <c r="AT1532" s="214">
        <v>229531.32420091325</v>
      </c>
      <c r="AU1532" s="214">
        <v>222110.31932773112</v>
      </c>
      <c r="AV1532" s="214">
        <v>274201.7258883249</v>
      </c>
      <c r="AW1532" s="214">
        <v>263046.67298578203</v>
      </c>
      <c r="AX1532" s="214">
        <v>270221.16822429909</v>
      </c>
      <c r="AY1532" s="214">
        <v>263761.62745098042</v>
      </c>
      <c r="AZ1532" s="214">
        <v>293204</v>
      </c>
      <c r="BA1532" s="214">
        <v>311906</v>
      </c>
      <c r="BB1532" s="214">
        <v>322658</v>
      </c>
      <c r="BC1532" s="214">
        <v>314305</v>
      </c>
      <c r="BD1532" s="214">
        <v>320288</v>
      </c>
      <c r="BE1532" s="214">
        <v>326023</v>
      </c>
      <c r="BF1532" s="214">
        <v>358220</v>
      </c>
      <c r="BG1532" s="214">
        <v>362481</v>
      </c>
      <c r="BH1532" s="214">
        <v>430303</v>
      </c>
      <c r="BI1532" s="214">
        <v>363844</v>
      </c>
      <c r="BJ1532" s="214">
        <v>335228</v>
      </c>
      <c r="BK1532" s="214">
        <v>319311</v>
      </c>
      <c r="BL1532" s="214">
        <v>343348</v>
      </c>
      <c r="BM1532" s="214">
        <v>302444</v>
      </c>
      <c r="BN1532" s="214">
        <v>282304</v>
      </c>
      <c r="BO1532" s="214">
        <v>284692</v>
      </c>
      <c r="BP1532" s="214">
        <v>324178</v>
      </c>
      <c r="BQ1532" s="214">
        <v>342953.95180722891</v>
      </c>
      <c r="BR1532" s="214">
        <v>346982.33749999997</v>
      </c>
      <c r="BS1532" s="214">
        <v>335650.8</v>
      </c>
      <c r="BT1532" s="214"/>
    </row>
    <row r="1533" spans="3:72" x14ac:dyDescent="0.2">
      <c r="C1533" s="89" t="s">
        <v>28</v>
      </c>
      <c r="D1533" s="13" t="s">
        <v>90</v>
      </c>
      <c r="E1533" s="195" t="s">
        <v>251</v>
      </c>
      <c r="F1533" s="32" t="s">
        <v>16</v>
      </c>
      <c r="G1533" s="36">
        <v>4546.8285714285721</v>
      </c>
      <c r="H1533" s="214">
        <v>5048.5771812080548</v>
      </c>
      <c r="I1533" s="214">
        <v>5885.3148148148157</v>
      </c>
      <c r="J1533" s="214">
        <v>7118.1250000000009</v>
      </c>
      <c r="K1533" s="214">
        <v>8628.2064220183511</v>
      </c>
      <c r="L1533" s="214">
        <v>9878.7555555555573</v>
      </c>
      <c r="M1533" s="214">
        <v>11398.957627118643</v>
      </c>
      <c r="N1533" s="214">
        <v>13241.501976284586</v>
      </c>
      <c r="O1533" s="214">
        <v>15387.82442748092</v>
      </c>
      <c r="P1533" s="214">
        <v>17441.14925373135</v>
      </c>
      <c r="Q1533" s="214">
        <v>17748.05454545455</v>
      </c>
      <c r="R1533" s="214">
        <v>19764.429577464794</v>
      </c>
      <c r="S1533" s="214">
        <v>22606.741258741258</v>
      </c>
      <c r="T1533" s="214">
        <v>25072.876325088342</v>
      </c>
      <c r="U1533" s="214">
        <v>26415.188811188818</v>
      </c>
      <c r="V1533" s="214">
        <v>29015.46391752578</v>
      </c>
      <c r="W1533" s="214">
        <v>33434.093959731552</v>
      </c>
      <c r="X1533" s="214">
        <v>37260.393548387103</v>
      </c>
      <c r="Y1533" s="214">
        <v>42613.670886075954</v>
      </c>
      <c r="Z1533" s="214">
        <v>54424.783950617282</v>
      </c>
      <c r="AA1533" s="214">
        <v>67918.231481481474</v>
      </c>
      <c r="AB1533" s="214">
        <v>80650.665615141959</v>
      </c>
      <c r="AC1533" s="214">
        <v>98216.686084142406</v>
      </c>
      <c r="AD1533" s="214">
        <v>117515.05387205386</v>
      </c>
      <c r="AE1533" s="214">
        <v>134413.96099290781</v>
      </c>
      <c r="AF1533" s="214">
        <v>158554.60082304527</v>
      </c>
      <c r="AG1533" s="214">
        <v>169690.63926940641</v>
      </c>
      <c r="AH1533" s="214">
        <v>200462.17194570135</v>
      </c>
      <c r="AI1533" s="214">
        <v>213728.90829694321</v>
      </c>
      <c r="AJ1533" s="214">
        <v>230202.9573459716</v>
      </c>
      <c r="AK1533" s="214">
        <v>236715.68246445499</v>
      </c>
      <c r="AL1533" s="214">
        <v>243702.14912280702</v>
      </c>
      <c r="AM1533" s="214">
        <v>251458.29694323146</v>
      </c>
      <c r="AN1533" s="214">
        <v>256382.09708737864</v>
      </c>
      <c r="AO1533" s="214">
        <v>287713.27319587627</v>
      </c>
      <c r="AP1533" s="214">
        <v>308183.97272727272</v>
      </c>
      <c r="AQ1533" s="214">
        <v>321385.73529411765</v>
      </c>
      <c r="AR1533" s="214">
        <v>333087.67307692306</v>
      </c>
      <c r="AS1533" s="214">
        <v>326134.07428571431</v>
      </c>
      <c r="AT1533" s="214">
        <v>330226.77710843371</v>
      </c>
      <c r="AU1533" s="214">
        <v>375729.75903614459</v>
      </c>
      <c r="AV1533" s="214">
        <v>375431.71257485019</v>
      </c>
      <c r="AW1533" s="214">
        <v>432781.98275862075</v>
      </c>
      <c r="AX1533" s="214">
        <v>443773.46892655373</v>
      </c>
      <c r="AY1533" s="214">
        <v>396433.37579617841</v>
      </c>
      <c r="AZ1533" s="214">
        <v>434098</v>
      </c>
      <c r="BA1533" s="214">
        <v>431186</v>
      </c>
      <c r="BB1533" s="214">
        <v>427107</v>
      </c>
      <c r="BC1533" s="214">
        <v>408533</v>
      </c>
      <c r="BD1533" s="214">
        <v>337413</v>
      </c>
      <c r="BE1533" s="214">
        <v>361098</v>
      </c>
      <c r="BF1533" s="214">
        <v>361612</v>
      </c>
      <c r="BG1533" s="214">
        <v>323873</v>
      </c>
      <c r="BH1533" s="214">
        <v>287480</v>
      </c>
      <c r="BI1533" s="214">
        <v>219953</v>
      </c>
      <c r="BJ1533" s="214">
        <v>221987</v>
      </c>
      <c r="BK1533" s="214">
        <v>205067</v>
      </c>
      <c r="BL1533" s="214">
        <v>94223</v>
      </c>
      <c r="BM1533" s="214">
        <v>139222</v>
      </c>
      <c r="BN1533" s="214">
        <v>129000</v>
      </c>
      <c r="BO1533" s="214">
        <v>143027</v>
      </c>
      <c r="BP1533" s="214">
        <v>138989</v>
      </c>
      <c r="BQ1533" s="214">
        <v>166519.36000000002</v>
      </c>
      <c r="BR1533" s="214">
        <v>179840.8148148148</v>
      </c>
      <c r="BS1533" s="214">
        <v>177726.62337662338</v>
      </c>
      <c r="BT1533" s="214"/>
    </row>
    <row r="1534" spans="3:72" x14ac:dyDescent="0.2">
      <c r="C1534" s="89" t="s">
        <v>29</v>
      </c>
      <c r="D1534" s="13" t="s">
        <v>90</v>
      </c>
      <c r="E1534" s="195" t="s">
        <v>251</v>
      </c>
      <c r="F1534" s="32" t="s">
        <v>16</v>
      </c>
      <c r="G1534" s="36">
        <v>1402.2569444444439</v>
      </c>
      <c r="H1534" s="214">
        <v>1521.8540145985398</v>
      </c>
      <c r="I1534" s="214">
        <v>1635.3897058823525</v>
      </c>
      <c r="J1534" s="214">
        <v>1828.4927536231876</v>
      </c>
      <c r="K1534" s="214">
        <v>2038.9253731343276</v>
      </c>
      <c r="L1534" s="214">
        <v>2230.1968503937005</v>
      </c>
      <c r="M1534" s="214">
        <v>2365.9285714285711</v>
      </c>
      <c r="N1534" s="214">
        <v>2547.5279999999993</v>
      </c>
      <c r="O1534" s="214">
        <v>2740.5333333333328</v>
      </c>
      <c r="P1534" s="214">
        <v>3005.8888888888882</v>
      </c>
      <c r="Q1534" s="214">
        <v>2964.8347826086951</v>
      </c>
      <c r="R1534" s="214">
        <v>3227.1260504201678</v>
      </c>
      <c r="S1534" s="214">
        <v>3614.9152542372876</v>
      </c>
      <c r="T1534" s="214">
        <v>3936.7372881355927</v>
      </c>
      <c r="U1534" s="214">
        <v>4159.0344827586196</v>
      </c>
      <c r="V1534" s="214">
        <v>4494.8333333333321</v>
      </c>
      <c r="W1534" s="214">
        <v>5296.0573770491801</v>
      </c>
      <c r="X1534" s="214">
        <v>5895.0937499999982</v>
      </c>
      <c r="Y1534" s="214">
        <v>6698.3208955223872</v>
      </c>
      <c r="Z1534" s="214">
        <v>8397.5999999999967</v>
      </c>
      <c r="AA1534" s="214">
        <v>10274.62686567164</v>
      </c>
      <c r="AB1534" s="214">
        <v>12250.759689922479</v>
      </c>
      <c r="AC1534" s="214">
        <v>14822.317460317459</v>
      </c>
      <c r="AD1534" s="214">
        <v>18224.295081967215</v>
      </c>
      <c r="AE1534" s="214">
        <v>20938.033333333333</v>
      </c>
      <c r="AF1534" s="214">
        <v>23293.396694214876</v>
      </c>
      <c r="AG1534" s="214">
        <v>24946.683673469386</v>
      </c>
      <c r="AH1534" s="214">
        <v>25831.541284403669</v>
      </c>
      <c r="AI1534" s="214">
        <v>15662.653061224488</v>
      </c>
      <c r="AJ1534" s="214">
        <v>25891.166666666668</v>
      </c>
      <c r="AK1534" s="214">
        <v>35217.809523809527</v>
      </c>
      <c r="AL1534" s="214">
        <v>46055.939999999995</v>
      </c>
      <c r="AM1534" s="214">
        <v>54701.123595505618</v>
      </c>
      <c r="AN1534" s="214">
        <v>62136.116504854363</v>
      </c>
      <c r="AO1534" s="214">
        <v>71493.796296296292</v>
      </c>
      <c r="AP1534" s="214">
        <v>77163.965217391305</v>
      </c>
      <c r="AQ1534" s="214">
        <v>96370</v>
      </c>
      <c r="AR1534" s="214">
        <v>79084.380952380947</v>
      </c>
      <c r="AS1534" s="214">
        <v>76902.523809523802</v>
      </c>
      <c r="AT1534" s="214">
        <v>85468</v>
      </c>
      <c r="AU1534" s="214">
        <v>98056.636363636353</v>
      </c>
      <c r="AV1534" s="214">
        <v>105826.86666666665</v>
      </c>
      <c r="AW1534" s="214">
        <v>109127.10638297873</v>
      </c>
      <c r="AX1534" s="214">
        <v>112854.3</v>
      </c>
      <c r="AY1534" s="214">
        <v>118491.81132075471</v>
      </c>
      <c r="AZ1534" s="214">
        <v>107103</v>
      </c>
      <c r="BA1534" s="214">
        <v>111525</v>
      </c>
      <c r="BB1534" s="214">
        <v>110863</v>
      </c>
      <c r="BC1534" s="214">
        <v>108916</v>
      </c>
      <c r="BD1534" s="214">
        <v>83268</v>
      </c>
      <c r="BE1534" s="214">
        <v>77917</v>
      </c>
      <c r="BF1534" s="214">
        <v>75882</v>
      </c>
      <c r="BG1534" s="214">
        <v>72938</v>
      </c>
      <c r="BH1534" s="214">
        <v>90741</v>
      </c>
      <c r="BI1534" s="214">
        <v>85549</v>
      </c>
      <c r="BJ1534" s="214">
        <v>81521</v>
      </c>
      <c r="BK1534" s="214">
        <v>81003</v>
      </c>
      <c r="BL1534" s="214">
        <v>97523</v>
      </c>
      <c r="BM1534" s="214">
        <v>78700</v>
      </c>
      <c r="BN1534" s="214">
        <v>84511</v>
      </c>
      <c r="BO1534" s="214">
        <v>94109</v>
      </c>
      <c r="BP1534" s="214">
        <v>107220</v>
      </c>
      <c r="BQ1534" s="214">
        <v>120080.6129032258</v>
      </c>
      <c r="BR1534" s="214">
        <v>132061.32258064515</v>
      </c>
      <c r="BS1534" s="214">
        <v>155468.34722222222</v>
      </c>
      <c r="BT1534" s="214"/>
    </row>
    <row r="1535" spans="3:72" x14ac:dyDescent="0.2">
      <c r="C1535" s="89" t="s">
        <v>30</v>
      </c>
      <c r="D1535" s="13" t="s">
        <v>90</v>
      </c>
      <c r="E1535" s="195" t="s">
        <v>251</v>
      </c>
      <c r="F1535" s="32" t="s">
        <v>16</v>
      </c>
      <c r="G1535" s="36">
        <v>882.00000000000011</v>
      </c>
      <c r="H1535" s="214">
        <v>951.78378378378397</v>
      </c>
      <c r="I1535" s="214">
        <v>1110.9729729729731</v>
      </c>
      <c r="J1535" s="214">
        <v>1216.9756097560978</v>
      </c>
      <c r="K1535" s="214">
        <v>1387.2000000000005</v>
      </c>
      <c r="L1535" s="214">
        <v>1548.4102564102573</v>
      </c>
      <c r="M1535" s="214">
        <v>1732.1052631578955</v>
      </c>
      <c r="N1535" s="214">
        <v>2001.0500000000006</v>
      </c>
      <c r="O1535" s="214">
        <v>2307.3250000000007</v>
      </c>
      <c r="P1535" s="214">
        <v>2517.3658536585376</v>
      </c>
      <c r="Q1535" s="214">
        <v>2498.1463414634163</v>
      </c>
      <c r="R1535" s="214">
        <v>2763.1666666666679</v>
      </c>
      <c r="S1535" s="214">
        <v>3031.1904761904771</v>
      </c>
      <c r="T1535" s="214">
        <v>3370.9268292682937</v>
      </c>
      <c r="U1535" s="214">
        <v>3553.0000000000009</v>
      </c>
      <c r="V1535" s="214">
        <v>3978.666666666667</v>
      </c>
      <c r="W1535" s="214">
        <v>4519.0697674418616</v>
      </c>
      <c r="X1535" s="214">
        <v>4981.2500000000009</v>
      </c>
      <c r="Y1535" s="214">
        <v>5755</v>
      </c>
      <c r="Z1535" s="214">
        <v>7297.0434782608727</v>
      </c>
      <c r="AA1535" s="214">
        <v>9294.7826086956538</v>
      </c>
      <c r="AB1535" s="214">
        <v>10930.045454545454</v>
      </c>
      <c r="AC1535" s="214">
        <v>12979.166666666668</v>
      </c>
      <c r="AD1535" s="214">
        <v>15425.17073170732</v>
      </c>
      <c r="AE1535" s="214">
        <v>16887.2</v>
      </c>
      <c r="AF1535" s="214">
        <v>18327.076923076926</v>
      </c>
      <c r="AG1535" s="214">
        <v>19816.216216216217</v>
      </c>
      <c r="AH1535" s="214">
        <v>26950.227272727268</v>
      </c>
      <c r="AI1535" s="214">
        <v>27510.139534883721</v>
      </c>
      <c r="AJ1535" s="214">
        <v>26802.486486486483</v>
      </c>
      <c r="AK1535" s="214">
        <v>25989.558823529413</v>
      </c>
      <c r="AL1535" s="214">
        <v>34311.875</v>
      </c>
      <c r="AM1535" s="214">
        <v>37131.627906976748</v>
      </c>
      <c r="AN1535" s="214">
        <v>33152</v>
      </c>
      <c r="AO1535" s="214">
        <v>37469.899999999994</v>
      </c>
      <c r="AP1535" s="214">
        <v>41197.135135135133</v>
      </c>
      <c r="AQ1535" s="214">
        <v>46335.16216216216</v>
      </c>
      <c r="AR1535" s="214">
        <v>43015.583333333336</v>
      </c>
      <c r="AS1535" s="214">
        <v>48208.740740740737</v>
      </c>
      <c r="AT1535" s="214">
        <v>47964.925925925927</v>
      </c>
      <c r="AU1535" s="214">
        <v>46408</v>
      </c>
      <c r="AV1535" s="214">
        <v>55695.807692307695</v>
      </c>
      <c r="AW1535" s="214">
        <v>56742.413793103449</v>
      </c>
      <c r="AX1535" s="214">
        <v>57573.592592592584</v>
      </c>
      <c r="AY1535" s="214">
        <v>51924.444444444438</v>
      </c>
      <c r="AZ1535" s="214">
        <v>48288</v>
      </c>
      <c r="BA1535" s="214">
        <v>48417</v>
      </c>
      <c r="BB1535" s="214">
        <v>46121</v>
      </c>
      <c r="BC1535" s="214">
        <v>48390</v>
      </c>
      <c r="BD1535" s="214">
        <v>39656</v>
      </c>
      <c r="BE1535" s="214">
        <v>42815</v>
      </c>
      <c r="BF1535" s="214">
        <v>40541</v>
      </c>
      <c r="BG1535" s="214">
        <v>39201</v>
      </c>
      <c r="BH1535" s="214">
        <v>33449</v>
      </c>
      <c r="BI1535" s="214">
        <v>27477</v>
      </c>
      <c r="BJ1535" s="214">
        <v>24623</v>
      </c>
      <c r="BK1535" s="214">
        <v>24309</v>
      </c>
      <c r="BL1535" s="214">
        <v>22973</v>
      </c>
      <c r="BM1535" s="214">
        <v>23204</v>
      </c>
      <c r="BN1535" s="214">
        <v>18819</v>
      </c>
      <c r="BO1535" s="214">
        <v>19321</v>
      </c>
      <c r="BP1535" s="214">
        <v>21389</v>
      </c>
      <c r="BQ1535" s="214">
        <v>22781.25</v>
      </c>
      <c r="BR1535" s="214">
        <v>24256.666666666668</v>
      </c>
      <c r="BS1535" s="214">
        <v>24401.300000000003</v>
      </c>
      <c r="BT1535" s="214"/>
    </row>
    <row r="1536" spans="3:72" x14ac:dyDescent="0.2">
      <c r="C1536" s="89" t="s">
        <v>31</v>
      </c>
      <c r="D1536" s="13" t="s">
        <v>90</v>
      </c>
      <c r="E1536" s="195" t="s">
        <v>251</v>
      </c>
      <c r="F1536" s="32" t="s">
        <v>16</v>
      </c>
      <c r="G1536" s="36">
        <v>3163.2267659992858</v>
      </c>
      <c r="H1536" s="214">
        <v>3485.4540292099723</v>
      </c>
      <c r="I1536" s="214">
        <v>3922.2372832610549</v>
      </c>
      <c r="J1536" s="214">
        <v>4455.6623055550581</v>
      </c>
      <c r="K1536" s="214">
        <v>4994.6629590497087</v>
      </c>
      <c r="L1536" s="214">
        <v>5473.8421015647227</v>
      </c>
      <c r="M1536" s="214">
        <v>6040.6813694084349</v>
      </c>
      <c r="N1536" s="214">
        <v>6889.1330162211452</v>
      </c>
      <c r="O1536" s="214">
        <v>7819.5828971354267</v>
      </c>
      <c r="P1536" s="214">
        <v>8417.1181830647201</v>
      </c>
      <c r="Q1536" s="214">
        <v>8195.9409068927871</v>
      </c>
      <c r="R1536" s="214">
        <v>8880.7462864004337</v>
      </c>
      <c r="S1536" s="214">
        <v>9730.0152139901329</v>
      </c>
      <c r="T1536" s="214">
        <v>10439.59041419699</v>
      </c>
      <c r="U1536" s="214">
        <v>10797.098307432816</v>
      </c>
      <c r="V1536" s="214">
        <v>11525.782560848962</v>
      </c>
      <c r="W1536" s="214">
        <v>12825.762599869191</v>
      </c>
      <c r="X1536" s="214">
        <v>13811.94609254277</v>
      </c>
      <c r="Y1536" s="214">
        <v>15418.958693696601</v>
      </c>
      <c r="Z1536" s="214">
        <v>19215.755565902269</v>
      </c>
      <c r="AA1536" s="214">
        <v>22270.734555494535</v>
      </c>
      <c r="AB1536" s="214">
        <v>27216.206520477608</v>
      </c>
      <c r="AC1536" s="214">
        <v>32572.581693905799</v>
      </c>
      <c r="AD1536" s="214">
        <v>36666.66150521033</v>
      </c>
      <c r="AE1536" s="214">
        <v>38890.292682926825</v>
      </c>
      <c r="AF1536" s="214">
        <v>41285.121951219517</v>
      </c>
      <c r="AG1536" s="214">
        <v>42409.864864864867</v>
      </c>
      <c r="AH1536" s="214">
        <v>54883.325842696642</v>
      </c>
      <c r="AI1536" s="214">
        <v>53928.116883116891</v>
      </c>
      <c r="AJ1536" s="214">
        <v>55884.705882352937</v>
      </c>
      <c r="AK1536" s="214">
        <v>51864.033333333333</v>
      </c>
      <c r="AL1536" s="214">
        <v>53187.755102040814</v>
      </c>
      <c r="AM1536" s="214">
        <v>52138.77551020409</v>
      </c>
      <c r="AN1536" s="214">
        <v>54889.187500000007</v>
      </c>
      <c r="AO1536" s="214">
        <v>52280</v>
      </c>
      <c r="AP1536" s="214">
        <v>53535.658536585375</v>
      </c>
      <c r="AQ1536" s="214">
        <v>63693.581395348847</v>
      </c>
      <c r="AR1536" s="214">
        <v>63643.317073170736</v>
      </c>
      <c r="AS1536" s="214">
        <v>67915.24324324324</v>
      </c>
      <c r="AT1536" s="214">
        <v>69484.312499999985</v>
      </c>
      <c r="AU1536" s="214">
        <v>72903.454545454559</v>
      </c>
      <c r="AV1536" s="214">
        <v>69457.2</v>
      </c>
      <c r="AW1536" s="214">
        <v>84151.95454545453</v>
      </c>
      <c r="AX1536" s="214">
        <v>87884.021739130447</v>
      </c>
      <c r="AY1536" s="214">
        <v>80000.454545454544</v>
      </c>
      <c r="AZ1536" s="214">
        <v>77408</v>
      </c>
      <c r="BA1536" s="214">
        <v>89705</v>
      </c>
      <c r="BB1536" s="214">
        <v>85959</v>
      </c>
      <c r="BC1536" s="214">
        <v>81073</v>
      </c>
      <c r="BD1536" s="214">
        <v>58135</v>
      </c>
      <c r="BE1536" s="214">
        <v>60774</v>
      </c>
      <c r="BF1536" s="214">
        <v>60692</v>
      </c>
      <c r="BG1536" s="214">
        <v>62938</v>
      </c>
      <c r="BH1536" s="214">
        <v>61948</v>
      </c>
      <c r="BI1536" s="214">
        <v>35494</v>
      </c>
      <c r="BJ1536" s="214">
        <v>37513</v>
      </c>
      <c r="BK1536" s="214">
        <v>32067</v>
      </c>
      <c r="BL1536" s="214">
        <v>27216</v>
      </c>
      <c r="BM1536" s="214">
        <v>23950</v>
      </c>
      <c r="BN1536" s="214">
        <v>22633</v>
      </c>
      <c r="BO1536" s="214">
        <v>29186</v>
      </c>
      <c r="BP1536" s="214">
        <v>30423</v>
      </c>
      <c r="BQ1536" s="214">
        <v>27623.9375</v>
      </c>
      <c r="BR1536" s="214">
        <v>31079.466666666667</v>
      </c>
      <c r="BS1536" s="214">
        <v>34961.5625</v>
      </c>
      <c r="BT1536" s="214"/>
    </row>
    <row r="1537" spans="3:72" x14ac:dyDescent="0.2">
      <c r="C1537" s="89" t="s">
        <v>32</v>
      </c>
      <c r="D1537" s="13" t="s">
        <v>90</v>
      </c>
      <c r="E1537" s="195" t="s">
        <v>251</v>
      </c>
      <c r="F1537" s="32" t="s">
        <v>16</v>
      </c>
      <c r="G1537" s="36">
        <v>765.41860465116281</v>
      </c>
      <c r="H1537" s="214">
        <v>840.5454545454545</v>
      </c>
      <c r="I1537" s="214">
        <v>917.08333333333337</v>
      </c>
      <c r="J1537" s="214">
        <v>1063.2352941176471</v>
      </c>
      <c r="K1537" s="214">
        <v>1228.8461538461538</v>
      </c>
      <c r="L1537" s="214">
        <v>1512.0877192982455</v>
      </c>
      <c r="M1537" s="214">
        <v>1854.0625</v>
      </c>
      <c r="N1537" s="214">
        <v>2156.9411764705883</v>
      </c>
      <c r="O1537" s="214">
        <v>2525.536231884058</v>
      </c>
      <c r="P1537" s="214">
        <v>2913.4285714285716</v>
      </c>
      <c r="Q1537" s="214">
        <v>2979.0277777777778</v>
      </c>
      <c r="R1537" s="214">
        <v>3459.2133333333331</v>
      </c>
      <c r="S1537" s="214">
        <v>4036.0519480519479</v>
      </c>
      <c r="T1537" s="214">
        <v>4521.1428571428569</v>
      </c>
      <c r="U1537" s="214">
        <v>4721.8101265822788</v>
      </c>
      <c r="V1537" s="214">
        <v>5468.1547619047615</v>
      </c>
      <c r="W1537" s="214">
        <v>6673.0337078651683</v>
      </c>
      <c r="X1537" s="214">
        <v>7560.7282608695659</v>
      </c>
      <c r="Y1537" s="214">
        <v>8661.5959595959575</v>
      </c>
      <c r="Z1537" s="214">
        <v>11322.450980392157</v>
      </c>
      <c r="AA1537" s="214">
        <v>14358.73786407767</v>
      </c>
      <c r="AB1537" s="214">
        <v>17938.657142857141</v>
      </c>
      <c r="AC1537" s="214">
        <v>22838.095238095237</v>
      </c>
      <c r="AD1537" s="214">
        <v>28321.980198019803</v>
      </c>
      <c r="AE1537" s="214">
        <v>32745.918367346938</v>
      </c>
      <c r="AF1537" s="214">
        <v>38975.021739130432</v>
      </c>
      <c r="AG1537" s="214">
        <v>33372.32876712329</v>
      </c>
      <c r="AH1537" s="214">
        <v>40880.414634146342</v>
      </c>
      <c r="AI1537" s="214">
        <v>52362.857142857138</v>
      </c>
      <c r="AJ1537" s="214">
        <v>54096.206896551732</v>
      </c>
      <c r="AK1537" s="214">
        <v>52843.387499999997</v>
      </c>
      <c r="AL1537" s="214">
        <v>66591.777777777781</v>
      </c>
      <c r="AM1537" s="214">
        <v>85654.067415730329</v>
      </c>
      <c r="AN1537" s="214">
        <v>79852.175257731957</v>
      </c>
      <c r="AO1537" s="214">
        <v>72247.875</v>
      </c>
      <c r="AP1537" s="214">
        <v>63908.955223880606</v>
      </c>
      <c r="AQ1537" s="214">
        <v>73328.666666666672</v>
      </c>
      <c r="AR1537" s="214">
        <v>70558.641509433961</v>
      </c>
      <c r="AS1537" s="214">
        <v>71926.909090909088</v>
      </c>
      <c r="AT1537" s="214">
        <v>78899.571428571435</v>
      </c>
      <c r="AU1537" s="214">
        <v>77850.666666666672</v>
      </c>
      <c r="AV1537" s="214">
        <v>75767.847826086974</v>
      </c>
      <c r="AW1537" s="214">
        <v>91550.666666666672</v>
      </c>
      <c r="AX1537" s="214">
        <v>90637.57142857142</v>
      </c>
      <c r="AY1537" s="214">
        <v>93742</v>
      </c>
      <c r="AZ1537" s="214">
        <v>93794</v>
      </c>
      <c r="BA1537" s="214">
        <v>97815</v>
      </c>
      <c r="BB1537" s="214">
        <v>97626</v>
      </c>
      <c r="BC1537" s="214">
        <v>102737</v>
      </c>
      <c r="BD1537" s="214">
        <v>109873</v>
      </c>
      <c r="BE1537" s="214">
        <v>96985</v>
      </c>
      <c r="BF1537" s="214">
        <v>94610</v>
      </c>
      <c r="BG1537" s="214">
        <v>93878</v>
      </c>
      <c r="BH1537" s="214">
        <v>98085</v>
      </c>
      <c r="BI1537" s="214">
        <v>92897</v>
      </c>
      <c r="BJ1537" s="214">
        <v>99442</v>
      </c>
      <c r="BK1537" s="214">
        <v>109886</v>
      </c>
      <c r="BL1537" s="214">
        <v>109997</v>
      </c>
      <c r="BM1537" s="214">
        <v>93051</v>
      </c>
      <c r="BN1537" s="214">
        <v>98233</v>
      </c>
      <c r="BO1537" s="214">
        <v>109044</v>
      </c>
      <c r="BP1537" s="214">
        <v>124679</v>
      </c>
      <c r="BQ1537" s="214">
        <v>117207.43902439026</v>
      </c>
      <c r="BR1537" s="214">
        <v>124168.26829268294</v>
      </c>
      <c r="BS1537" s="214">
        <v>120238.8</v>
      </c>
      <c r="BT1537" s="214"/>
    </row>
    <row r="1538" spans="3:72" x14ac:dyDescent="0.2">
      <c r="C1538" s="90" t="s">
        <v>33</v>
      </c>
      <c r="D1538" s="27" t="s">
        <v>90</v>
      </c>
      <c r="E1538" s="269" t="s">
        <v>251</v>
      </c>
      <c r="F1538" s="196" t="s">
        <v>16</v>
      </c>
      <c r="G1538" s="152">
        <v>93393.141419253021</v>
      </c>
      <c r="H1538" s="273">
        <v>103064.24849015582</v>
      </c>
      <c r="I1538" s="273">
        <v>116501.53688777419</v>
      </c>
      <c r="J1538" s="273">
        <v>130716.33586091116</v>
      </c>
      <c r="K1538" s="273">
        <v>147050.88514804249</v>
      </c>
      <c r="L1538" s="273">
        <v>163660.54588583353</v>
      </c>
      <c r="M1538" s="273">
        <v>182283.45210391883</v>
      </c>
      <c r="N1538" s="273">
        <v>206171.48068638745</v>
      </c>
      <c r="O1538" s="273">
        <v>233114.81556109196</v>
      </c>
      <c r="P1538" s="273">
        <v>253630.32907683411</v>
      </c>
      <c r="Q1538" s="273">
        <v>247940.2158961267</v>
      </c>
      <c r="R1538" s="273">
        <v>270740.27277171437</v>
      </c>
      <c r="S1538" s="273">
        <v>302398.41373970109</v>
      </c>
      <c r="T1538" s="273">
        <v>331922.03860006353</v>
      </c>
      <c r="U1538" s="273">
        <v>345255.5503875796</v>
      </c>
      <c r="V1538" s="273">
        <v>376067.24593530828</v>
      </c>
      <c r="W1538" s="273">
        <v>433562.15865777817</v>
      </c>
      <c r="X1538" s="273">
        <v>479097.53824084462</v>
      </c>
      <c r="Y1538" s="273">
        <v>542523.38662082143</v>
      </c>
      <c r="Z1538" s="273">
        <v>686236.10396826465</v>
      </c>
      <c r="AA1538" s="273">
        <v>846339.56457235466</v>
      </c>
      <c r="AB1538" s="273">
        <v>1018320.8775089452</v>
      </c>
      <c r="AC1538" s="273">
        <v>1255400.9961851754</v>
      </c>
      <c r="AD1538" s="273">
        <v>1519806.8152220889</v>
      </c>
      <c r="AE1538" s="273">
        <v>1735727.2052615401</v>
      </c>
      <c r="AF1538" s="273">
        <v>1979116.1805599814</v>
      </c>
      <c r="AG1538" s="273">
        <v>2018011.3946299029</v>
      </c>
      <c r="AH1538" s="273">
        <v>2161266.1042174026</v>
      </c>
      <c r="AI1538" s="273">
        <v>2366601.5900346874</v>
      </c>
      <c r="AJ1538" s="273">
        <v>2494156.3850397132</v>
      </c>
      <c r="AK1538" s="273">
        <v>2559614.4296433418</v>
      </c>
      <c r="AL1538" s="273">
        <v>2884309.1878213105</v>
      </c>
      <c r="AM1538" s="273">
        <v>3182070.4838185795</v>
      </c>
      <c r="AN1538" s="273">
        <v>3326797.7270122096</v>
      </c>
      <c r="AO1538" s="273">
        <v>3468154.6423825086</v>
      </c>
      <c r="AP1538" s="273">
        <v>3984780.5648031365</v>
      </c>
      <c r="AQ1538" s="273">
        <v>4201197.0448962282</v>
      </c>
      <c r="AR1538" s="273">
        <v>4199159.3891770104</v>
      </c>
      <c r="AS1538" s="273">
        <v>4435381.5975108361</v>
      </c>
      <c r="AT1538" s="273">
        <v>4458218.4754483085</v>
      </c>
      <c r="AU1538" s="273">
        <v>4711491.0830753855</v>
      </c>
      <c r="AV1538" s="273">
        <v>4955944.492414752</v>
      </c>
      <c r="AW1538" s="273">
        <v>5322911.6378102517</v>
      </c>
      <c r="AX1538" s="273">
        <v>5532085.9191235267</v>
      </c>
      <c r="AY1538" s="273">
        <v>5440130.9773247121</v>
      </c>
      <c r="AZ1538" s="273">
        <v>5406252</v>
      </c>
      <c r="BA1538" s="273">
        <v>5536174</v>
      </c>
      <c r="BB1538" s="273">
        <v>5416232</v>
      </c>
      <c r="BC1538" s="273">
        <v>5218971</v>
      </c>
      <c r="BD1538" s="273">
        <v>4974557</v>
      </c>
      <c r="BE1538" s="273">
        <v>4849575</v>
      </c>
      <c r="BF1538" s="273">
        <v>4718427</v>
      </c>
      <c r="BG1538" s="273">
        <v>4505249</v>
      </c>
      <c r="BH1538" s="273">
        <v>4202308</v>
      </c>
      <c r="BI1538" s="273">
        <v>3605580</v>
      </c>
      <c r="BJ1538" s="273">
        <v>3469637</v>
      </c>
      <c r="BK1538" s="273">
        <v>3407983</v>
      </c>
      <c r="BL1538" s="273">
        <v>3083163</v>
      </c>
      <c r="BM1538" s="273">
        <v>2909663</v>
      </c>
      <c r="BN1538" s="273">
        <v>2852558</v>
      </c>
      <c r="BO1538" s="273">
        <v>2933400</v>
      </c>
      <c r="BP1538" s="273">
        <v>3083796</v>
      </c>
      <c r="BQ1538" s="273">
        <v>3188233.9519040044</v>
      </c>
      <c r="BR1538" s="273">
        <v>3369979.3409861764</v>
      </c>
      <c r="BS1538" s="273">
        <v>3451812.4708083863</v>
      </c>
      <c r="BT1538" s="273"/>
    </row>
    <row r="1539" spans="3:72" x14ac:dyDescent="0.2">
      <c r="C1539" s="89" t="s">
        <v>11</v>
      </c>
      <c r="D1539" s="13" t="s">
        <v>99</v>
      </c>
      <c r="E1539" s="195" t="s">
        <v>251</v>
      </c>
      <c r="F1539" s="32" t="s">
        <v>16</v>
      </c>
      <c r="G1539" s="36">
        <v>1141.7305453120448</v>
      </c>
      <c r="H1539" s="214">
        <v>1337.6097212393888</v>
      </c>
      <c r="I1539" s="214">
        <v>1438.427219666507</v>
      </c>
      <c r="J1539" s="214">
        <v>1531.005278811627</v>
      </c>
      <c r="K1539" s="214">
        <v>1581.7023990888642</v>
      </c>
      <c r="L1539" s="214">
        <v>1799.1585701066062</v>
      </c>
      <c r="M1539" s="214">
        <v>2042.2190191815741</v>
      </c>
      <c r="N1539" s="214">
        <v>2464.8631505909261</v>
      </c>
      <c r="O1539" s="214">
        <v>2968.0855709185589</v>
      </c>
      <c r="P1539" s="214">
        <v>3615.4980356341412</v>
      </c>
      <c r="Q1539" s="214">
        <v>3830.2583464701634</v>
      </c>
      <c r="R1539" s="214">
        <v>4361.6105173705428</v>
      </c>
      <c r="S1539" s="214">
        <v>4992.9653479794306</v>
      </c>
      <c r="T1539" s="214">
        <v>6203.5538570029557</v>
      </c>
      <c r="U1539" s="214">
        <v>7205.6005254241254</v>
      </c>
      <c r="V1539" s="214">
        <v>8028.1950063637605</v>
      </c>
      <c r="W1539" s="214">
        <v>9375.7615083971032</v>
      </c>
      <c r="X1539" s="214">
        <v>11336.748500900801</v>
      </c>
      <c r="Y1539" s="214">
        <v>13846.999413594276</v>
      </c>
      <c r="Z1539" s="214">
        <v>18177.546492781792</v>
      </c>
      <c r="AA1539" s="214">
        <v>23134.61289412931</v>
      </c>
      <c r="AB1539" s="214">
        <v>27153.262468172848</v>
      </c>
      <c r="AC1539" s="214">
        <v>32818.130122898154</v>
      </c>
      <c r="AD1539" s="214">
        <v>41237.494786889394</v>
      </c>
      <c r="AE1539" s="214">
        <v>49154.496358450859</v>
      </c>
      <c r="AF1539" s="214">
        <v>56233.566176470587</v>
      </c>
      <c r="AG1539" s="214">
        <v>60149.008620689652</v>
      </c>
      <c r="AH1539" s="214">
        <v>60248.180952380942</v>
      </c>
      <c r="AI1539" s="214">
        <v>73223.846153846142</v>
      </c>
      <c r="AJ1539" s="214">
        <v>91146.432692307688</v>
      </c>
      <c r="AK1539" s="214">
        <v>98841.019801980205</v>
      </c>
      <c r="AL1539" s="214">
        <v>122869.68965517242</v>
      </c>
      <c r="AM1539" s="214">
        <v>123699.37288135593</v>
      </c>
      <c r="AN1539" s="214">
        <v>143754.45000000001</v>
      </c>
      <c r="AO1539" s="214">
        <v>176103.74999999997</v>
      </c>
      <c r="AP1539" s="214">
        <v>171979.06493506493</v>
      </c>
      <c r="AQ1539" s="214">
        <v>220821.50364963504</v>
      </c>
      <c r="AR1539" s="214">
        <v>215371.80000000002</v>
      </c>
      <c r="AS1539" s="214">
        <v>218646.9411764706</v>
      </c>
      <c r="AT1539" s="214">
        <v>221239.64705882352</v>
      </c>
      <c r="AU1539" s="214">
        <v>241234.31034482757</v>
      </c>
      <c r="AV1539" s="214">
        <v>228590.93700787402</v>
      </c>
      <c r="AW1539" s="214">
        <v>272677.36231884058</v>
      </c>
      <c r="AX1539" s="214">
        <v>293855.33561643842</v>
      </c>
      <c r="AY1539" s="214">
        <v>322198.07303370786</v>
      </c>
      <c r="AZ1539" s="214">
        <v>368340</v>
      </c>
      <c r="BA1539" s="214">
        <v>376499</v>
      </c>
      <c r="BB1539" s="214">
        <v>400940</v>
      </c>
      <c r="BC1539" s="214">
        <v>439473</v>
      </c>
      <c r="BD1539" s="214">
        <v>485635</v>
      </c>
      <c r="BE1539" s="214">
        <v>507164</v>
      </c>
      <c r="BF1539" s="214">
        <v>568383</v>
      </c>
      <c r="BG1539" s="214">
        <v>611866</v>
      </c>
      <c r="BH1539" s="214">
        <v>669084</v>
      </c>
      <c r="BI1539" s="214">
        <v>481416</v>
      </c>
      <c r="BJ1539" s="214">
        <v>458094</v>
      </c>
      <c r="BK1539" s="214">
        <v>423591</v>
      </c>
      <c r="BL1539" s="214">
        <v>402998</v>
      </c>
      <c r="BM1539" s="214">
        <v>387545</v>
      </c>
      <c r="BN1539" s="214">
        <v>357367</v>
      </c>
      <c r="BO1539" s="214">
        <v>339827</v>
      </c>
      <c r="BP1539" s="214">
        <v>346815</v>
      </c>
      <c r="BQ1539" s="214">
        <v>369538.8</v>
      </c>
      <c r="BR1539" s="214">
        <v>389374.31707317074</v>
      </c>
      <c r="BS1539" s="214">
        <v>426052.46511627908</v>
      </c>
      <c r="BT1539" s="214"/>
    </row>
    <row r="1540" spans="3:72" x14ac:dyDescent="0.2">
      <c r="C1540" s="89" t="s">
        <v>17</v>
      </c>
      <c r="D1540" s="13" t="s">
        <v>99</v>
      </c>
      <c r="E1540" s="195" t="s">
        <v>251</v>
      </c>
      <c r="F1540" s="32" t="s">
        <v>16</v>
      </c>
      <c r="G1540" s="36">
        <v>603.99999999999989</v>
      </c>
      <c r="H1540" s="214">
        <v>729.03703703703695</v>
      </c>
      <c r="I1540" s="214">
        <v>794.79310344827582</v>
      </c>
      <c r="J1540" s="214">
        <v>835.99999999999989</v>
      </c>
      <c r="K1540" s="214">
        <v>872.68965517241361</v>
      </c>
      <c r="L1540" s="214">
        <v>1027.3571428571427</v>
      </c>
      <c r="M1540" s="214">
        <v>1169.9999999999998</v>
      </c>
      <c r="N1540" s="214">
        <v>1387.3548387096773</v>
      </c>
      <c r="O1540" s="214">
        <v>1610.4374999999998</v>
      </c>
      <c r="P1540" s="214">
        <v>2045.1874999999995</v>
      </c>
      <c r="Q1540" s="214">
        <v>2291.09375</v>
      </c>
      <c r="R1540" s="214">
        <v>2471.1428571428573</v>
      </c>
      <c r="S1540" s="214">
        <v>2726.7058823529414</v>
      </c>
      <c r="T1540" s="214">
        <v>3251.9444444444443</v>
      </c>
      <c r="U1540" s="214">
        <v>3725.2894736842109</v>
      </c>
      <c r="V1540" s="214">
        <v>4142.3846153846162</v>
      </c>
      <c r="W1540" s="214">
        <v>4806.25</v>
      </c>
      <c r="X1540" s="214">
        <v>5704.7142857142853</v>
      </c>
      <c r="Y1540" s="214">
        <v>7071.7777777777774</v>
      </c>
      <c r="Z1540" s="214">
        <v>9386.8444444444431</v>
      </c>
      <c r="AA1540" s="214">
        <v>11430.434782608696</v>
      </c>
      <c r="AB1540" s="214">
        <v>14016.000000000002</v>
      </c>
      <c r="AC1540" s="214">
        <v>17616.477272727272</v>
      </c>
      <c r="AD1540" s="214">
        <v>22426.953488372092</v>
      </c>
      <c r="AE1540" s="214">
        <v>28127.225000000002</v>
      </c>
      <c r="AF1540" s="214">
        <v>33063.325000000004</v>
      </c>
      <c r="AG1540" s="214">
        <v>31042.857142857138</v>
      </c>
      <c r="AH1540" s="214">
        <v>41051.5</v>
      </c>
      <c r="AI1540" s="214">
        <v>37490.400000000001</v>
      </c>
      <c r="AJ1540" s="214">
        <v>39799.827586206899</v>
      </c>
      <c r="AK1540" s="214">
        <v>37174.800000000003</v>
      </c>
      <c r="AL1540" s="214">
        <v>53882.63636363636</v>
      </c>
      <c r="AM1540" s="214">
        <v>67258.636363636353</v>
      </c>
      <c r="AN1540" s="214">
        <v>93012.685714285704</v>
      </c>
      <c r="AO1540" s="214">
        <v>89599.250000000015</v>
      </c>
      <c r="AP1540" s="214">
        <v>112557.54545454544</v>
      </c>
      <c r="AQ1540" s="214">
        <v>118906.94117647057</v>
      </c>
      <c r="AR1540" s="214">
        <v>124184.17021276595</v>
      </c>
      <c r="AS1540" s="214">
        <v>130364.3023255814</v>
      </c>
      <c r="AT1540" s="214">
        <v>132351.21951219512</v>
      </c>
      <c r="AU1540" s="214">
        <v>139875.69230769231</v>
      </c>
      <c r="AV1540" s="214">
        <v>155883.44444444444</v>
      </c>
      <c r="AW1540" s="214">
        <v>162711.75</v>
      </c>
      <c r="AX1540" s="214">
        <v>176834.0625</v>
      </c>
      <c r="AY1540" s="214">
        <v>193648.4418604651</v>
      </c>
      <c r="AZ1540" s="214">
        <v>178081</v>
      </c>
      <c r="BA1540" s="214">
        <v>202593</v>
      </c>
      <c r="BB1540" s="214">
        <v>222255</v>
      </c>
      <c r="BC1540" s="214">
        <v>240500</v>
      </c>
      <c r="BD1540" s="214">
        <v>262085</v>
      </c>
      <c r="BE1540" s="214">
        <v>293313</v>
      </c>
      <c r="BF1540" s="214">
        <v>329976</v>
      </c>
      <c r="BG1540" s="214">
        <v>341199</v>
      </c>
      <c r="BH1540" s="214">
        <v>343856</v>
      </c>
      <c r="BI1540" s="214">
        <v>387875</v>
      </c>
      <c r="BJ1540" s="214">
        <v>364212</v>
      </c>
      <c r="BK1540" s="214">
        <v>358688</v>
      </c>
      <c r="BL1540" s="214">
        <v>337563</v>
      </c>
      <c r="BM1540" s="214">
        <v>300241</v>
      </c>
      <c r="BN1540" s="214">
        <v>267111</v>
      </c>
      <c r="BO1540" s="214">
        <v>282223</v>
      </c>
      <c r="BP1540" s="214">
        <v>267935</v>
      </c>
      <c r="BQ1540" s="214">
        <v>286411.81538461533</v>
      </c>
      <c r="BR1540" s="214">
        <v>306116.05970149254</v>
      </c>
      <c r="BS1540" s="214">
        <v>302919.91044776118</v>
      </c>
      <c r="BT1540" s="214"/>
    </row>
    <row r="1541" spans="3:72" x14ac:dyDescent="0.2">
      <c r="C1541" s="89" t="s">
        <v>18</v>
      </c>
      <c r="D1541" s="13" t="s">
        <v>99</v>
      </c>
      <c r="E1541" s="195" t="s">
        <v>251</v>
      </c>
      <c r="F1541" s="32" t="s">
        <v>16</v>
      </c>
      <c r="G1541" s="36">
        <v>426.54545454545445</v>
      </c>
      <c r="H1541" s="214">
        <v>497.45454545454527</v>
      </c>
      <c r="I1541" s="214">
        <v>554.18181818181802</v>
      </c>
      <c r="J1541" s="214">
        <v>606.54545454545428</v>
      </c>
      <c r="K1541" s="214">
        <v>662.19999999999993</v>
      </c>
      <c r="L1541" s="214">
        <v>763.63636363636351</v>
      </c>
      <c r="M1541" s="214">
        <v>895.91666666666674</v>
      </c>
      <c r="N1541" s="214">
        <v>1020.5</v>
      </c>
      <c r="O1541" s="214">
        <v>1422.2</v>
      </c>
      <c r="P1541" s="214">
        <v>1577.3333333333333</v>
      </c>
      <c r="Q1541" s="214">
        <v>1729.1428571428573</v>
      </c>
      <c r="R1541" s="214">
        <v>2059.4285714285716</v>
      </c>
      <c r="S1541" s="214">
        <v>2356.1999999999998</v>
      </c>
      <c r="T1541" s="214">
        <v>2747.25</v>
      </c>
      <c r="U1541" s="214">
        <v>3016.5294117647059</v>
      </c>
      <c r="V1541" s="214">
        <v>3475.8823529411766</v>
      </c>
      <c r="W1541" s="214">
        <v>4089.4705882352937</v>
      </c>
      <c r="X1541" s="214">
        <v>4795.4999999999991</v>
      </c>
      <c r="Y1541" s="214">
        <v>6055.2083333333339</v>
      </c>
      <c r="Z1541" s="214">
        <v>7834.3199999999988</v>
      </c>
      <c r="AA1541" s="214">
        <v>9864.4</v>
      </c>
      <c r="AB1541" s="214">
        <v>11553.36</v>
      </c>
      <c r="AC1541" s="214">
        <v>13925.6</v>
      </c>
      <c r="AD1541" s="214">
        <v>17797.52</v>
      </c>
      <c r="AE1541" s="214">
        <v>20581</v>
      </c>
      <c r="AF1541" s="214">
        <v>27508.695652173908</v>
      </c>
      <c r="AG1541" s="214">
        <v>31619.789473684214</v>
      </c>
      <c r="AH1541" s="214">
        <v>37684.173913043487</v>
      </c>
      <c r="AI1541" s="214">
        <v>41525</v>
      </c>
      <c r="AJ1541" s="214">
        <v>45614.772727272721</v>
      </c>
      <c r="AK1541" s="214">
        <v>44640.588235294119</v>
      </c>
      <c r="AL1541" s="214">
        <v>50007.6</v>
      </c>
      <c r="AM1541" s="214">
        <v>53512.826086956535</v>
      </c>
      <c r="AN1541" s="214">
        <v>61519.5</v>
      </c>
      <c r="AO1541" s="214">
        <v>73892.307692307688</v>
      </c>
      <c r="AP1541" s="214">
        <v>87054.222222222219</v>
      </c>
      <c r="AQ1541" s="214">
        <v>65400.758620689652</v>
      </c>
      <c r="AR1541" s="214">
        <v>73922.258064516122</v>
      </c>
      <c r="AS1541" s="214">
        <v>66531.922064817103</v>
      </c>
      <c r="AT1541" s="214">
        <v>72070.967002461708</v>
      </c>
      <c r="AU1541" s="214">
        <v>73593.413793103449</v>
      </c>
      <c r="AV1541" s="214">
        <v>70730.60869565219</v>
      </c>
      <c r="AW1541" s="214">
        <v>77888.888888888891</v>
      </c>
      <c r="AX1541" s="214">
        <v>86436</v>
      </c>
      <c r="AY1541" s="214">
        <v>94992</v>
      </c>
      <c r="AZ1541" s="214">
        <v>82835</v>
      </c>
      <c r="BA1541" s="214">
        <v>87625</v>
      </c>
      <c r="BB1541" s="214">
        <v>88467</v>
      </c>
      <c r="BC1541" s="214">
        <v>95645</v>
      </c>
      <c r="BD1541" s="214">
        <v>95131</v>
      </c>
      <c r="BE1541" s="214">
        <v>100233</v>
      </c>
      <c r="BF1541" s="214">
        <v>108794</v>
      </c>
      <c r="BG1541" s="214">
        <v>114231</v>
      </c>
      <c r="BH1541" s="214">
        <v>115571</v>
      </c>
      <c r="BI1541" s="214">
        <v>86843</v>
      </c>
      <c r="BJ1541" s="214">
        <v>70559</v>
      </c>
      <c r="BK1541" s="214">
        <v>61319</v>
      </c>
      <c r="BL1541" s="214">
        <v>71267</v>
      </c>
      <c r="BM1541" s="214">
        <v>69434</v>
      </c>
      <c r="BN1541" s="214">
        <v>37864</v>
      </c>
      <c r="BO1541" s="214">
        <v>42590</v>
      </c>
      <c r="BP1541" s="214">
        <v>45004</v>
      </c>
      <c r="BQ1541" s="214">
        <v>51461.904761904763</v>
      </c>
      <c r="BR1541" s="214">
        <v>54525</v>
      </c>
      <c r="BS1541" s="214">
        <v>59113.095238095237</v>
      </c>
      <c r="BT1541" s="214"/>
    </row>
    <row r="1542" spans="3:72" x14ac:dyDescent="0.2">
      <c r="C1542" s="89" t="s">
        <v>19</v>
      </c>
      <c r="D1542" s="13" t="s">
        <v>99</v>
      </c>
      <c r="E1542" s="195" t="s">
        <v>251</v>
      </c>
      <c r="F1542" s="32" t="s">
        <v>16</v>
      </c>
      <c r="G1542" s="36">
        <v>436.80000000000007</v>
      </c>
      <c r="H1542" s="214">
        <v>494.66666666666674</v>
      </c>
      <c r="I1542" s="214">
        <v>569.25000000000011</v>
      </c>
      <c r="J1542" s="214">
        <v>588.52941176470597</v>
      </c>
      <c r="K1542" s="214">
        <v>638.40000000000009</v>
      </c>
      <c r="L1542" s="214">
        <v>721.00000000000011</v>
      </c>
      <c r="M1542" s="214">
        <v>817.60000000000014</v>
      </c>
      <c r="N1542" s="214">
        <v>917.12500000000011</v>
      </c>
      <c r="O1542" s="214">
        <v>1051.2352941176473</v>
      </c>
      <c r="P1542" s="214">
        <v>1256.8823529411768</v>
      </c>
      <c r="Q1542" s="214">
        <v>1365.1176470588239</v>
      </c>
      <c r="R1542" s="214">
        <v>1410.9473684210529</v>
      </c>
      <c r="S1542" s="214">
        <v>1520.8421052631584</v>
      </c>
      <c r="T1542" s="214">
        <v>1650.0000000000005</v>
      </c>
      <c r="U1542" s="214">
        <v>1765.2000000000005</v>
      </c>
      <c r="V1542" s="214">
        <v>1971.6000000000004</v>
      </c>
      <c r="W1542" s="214">
        <v>2369.6842105263163</v>
      </c>
      <c r="X1542" s="214">
        <v>2538.2857142857147</v>
      </c>
      <c r="Y1542" s="214">
        <v>2998.8636363636365</v>
      </c>
      <c r="Z1542" s="214">
        <v>3861.3636363636365</v>
      </c>
      <c r="AA1542" s="214">
        <v>4852.272727272727</v>
      </c>
      <c r="AB1542" s="214">
        <v>5532.608695652174</v>
      </c>
      <c r="AC1542" s="214">
        <v>6801.8181818181811</v>
      </c>
      <c r="AD1542" s="214">
        <v>8796</v>
      </c>
      <c r="AE1542" s="214">
        <v>10226.086956521742</v>
      </c>
      <c r="AF1542" s="214">
        <v>13853.714285714284</v>
      </c>
      <c r="AG1542" s="214">
        <v>13580.952380952378</v>
      </c>
      <c r="AH1542" s="214">
        <v>14133</v>
      </c>
      <c r="AI1542" s="214">
        <v>11101.999999999998</v>
      </c>
      <c r="AJ1542" s="214">
        <v>17361</v>
      </c>
      <c r="AK1542" s="214">
        <v>15021</v>
      </c>
      <c r="AL1542" s="214">
        <v>19079</v>
      </c>
      <c r="AM1542" s="214">
        <v>27952.31818181818</v>
      </c>
      <c r="AN1542" s="214">
        <v>29014.999999999996</v>
      </c>
      <c r="AO1542" s="214">
        <v>31909</v>
      </c>
      <c r="AP1542" s="214">
        <v>36991.038461538468</v>
      </c>
      <c r="AQ1542" s="214">
        <v>40114.380952380954</v>
      </c>
      <c r="AR1542" s="214">
        <v>35981</v>
      </c>
      <c r="AS1542" s="214">
        <v>35730.499999999993</v>
      </c>
      <c r="AT1542" s="214">
        <v>37711.57894736842</v>
      </c>
      <c r="AU1542" s="214">
        <v>47152.299999999996</v>
      </c>
      <c r="AV1542" s="214">
        <v>50419.565217391311</v>
      </c>
      <c r="AW1542" s="214">
        <v>57329.375</v>
      </c>
      <c r="AX1542" s="214">
        <v>65797.826086956527</v>
      </c>
      <c r="AY1542" s="214">
        <v>65583.75</v>
      </c>
      <c r="AZ1542" s="214">
        <v>70576</v>
      </c>
      <c r="BA1542" s="214">
        <v>73198</v>
      </c>
      <c r="BB1542" s="214">
        <v>77766</v>
      </c>
      <c r="BC1542" s="214">
        <v>79157</v>
      </c>
      <c r="BD1542" s="214">
        <v>85860</v>
      </c>
      <c r="BE1542" s="214">
        <v>88973</v>
      </c>
      <c r="BF1542" s="214">
        <v>109761</v>
      </c>
      <c r="BG1542" s="214">
        <v>108577</v>
      </c>
      <c r="BH1542" s="214">
        <v>101467</v>
      </c>
      <c r="BI1542" s="214">
        <v>70911</v>
      </c>
      <c r="BJ1542" s="214">
        <v>69570</v>
      </c>
      <c r="BK1542" s="214">
        <v>63625</v>
      </c>
      <c r="BL1542" s="214">
        <v>57962</v>
      </c>
      <c r="BM1542" s="214">
        <v>42549</v>
      </c>
      <c r="BN1542" s="214">
        <v>46168</v>
      </c>
      <c r="BO1542" s="214">
        <v>49799</v>
      </c>
      <c r="BP1542" s="214">
        <v>46804</v>
      </c>
      <c r="BQ1542" s="214">
        <v>58585.846153846149</v>
      </c>
      <c r="BR1542" s="214">
        <v>57094.666666666672</v>
      </c>
      <c r="BS1542" s="214">
        <v>54676.923076923078</v>
      </c>
      <c r="BT1542" s="214"/>
    </row>
    <row r="1543" spans="3:72" x14ac:dyDescent="0.2">
      <c r="C1543" s="89" t="s">
        <v>20</v>
      </c>
      <c r="D1543" s="13" t="s">
        <v>99</v>
      </c>
      <c r="E1543" s="195" t="s">
        <v>251</v>
      </c>
      <c r="F1543" s="32" t="s">
        <v>16</v>
      </c>
      <c r="G1543" s="36">
        <v>488.57142857142838</v>
      </c>
      <c r="H1543" s="214">
        <v>573.56249999999977</v>
      </c>
      <c r="I1543" s="214">
        <v>687.49999999999966</v>
      </c>
      <c r="J1543" s="214">
        <v>862.58823529411723</v>
      </c>
      <c r="K1543" s="214">
        <v>1049.9999999999995</v>
      </c>
      <c r="L1543" s="214">
        <v>1263.3157894736839</v>
      </c>
      <c r="M1543" s="214">
        <v>1417.3333333333326</v>
      </c>
      <c r="N1543" s="214">
        <v>1707.9999999999995</v>
      </c>
      <c r="O1543" s="214">
        <v>2129.8749999999995</v>
      </c>
      <c r="P1543" s="214">
        <v>2583.2692307692296</v>
      </c>
      <c r="Q1543" s="214">
        <v>2777.1428571428564</v>
      </c>
      <c r="R1543" s="214">
        <v>3299.3999999999987</v>
      </c>
      <c r="S1543" s="214">
        <v>3566.2941176470581</v>
      </c>
      <c r="T1543" s="214">
        <v>4700.9444444444425</v>
      </c>
      <c r="U1543" s="214">
        <v>5491.2499999999991</v>
      </c>
      <c r="V1543" s="214">
        <v>5835.3488372093016</v>
      </c>
      <c r="W1543" s="214">
        <v>6786.4090909090892</v>
      </c>
      <c r="X1543" s="214">
        <v>8086.1666666666652</v>
      </c>
      <c r="Y1543" s="214">
        <v>9886.603773584904</v>
      </c>
      <c r="Z1543" s="214">
        <v>12662.192307692305</v>
      </c>
      <c r="AA1543" s="214">
        <v>15245.769230769229</v>
      </c>
      <c r="AB1543" s="214">
        <v>17770.666666666668</v>
      </c>
      <c r="AC1543" s="214">
        <v>21191.478260869568</v>
      </c>
      <c r="AD1543" s="214">
        <v>25295.348837209302</v>
      </c>
      <c r="AE1543" s="214">
        <v>28437.199999999997</v>
      </c>
      <c r="AF1543" s="214">
        <v>29546.119047619046</v>
      </c>
      <c r="AG1543" s="214">
        <v>29960</v>
      </c>
      <c r="AH1543" s="214">
        <v>30476.999999999993</v>
      </c>
      <c r="AI1543" s="214">
        <v>44139.846153846156</v>
      </c>
      <c r="AJ1543" s="214">
        <v>29424</v>
      </c>
      <c r="AK1543" s="214">
        <v>31445</v>
      </c>
      <c r="AL1543" s="214">
        <v>33820.727272727272</v>
      </c>
      <c r="AM1543" s="214">
        <v>46365</v>
      </c>
      <c r="AN1543" s="214">
        <v>50617.028571428571</v>
      </c>
      <c r="AO1543" s="214">
        <v>49652.228571428575</v>
      </c>
      <c r="AP1543" s="214">
        <v>53026.09375</v>
      </c>
      <c r="AQ1543" s="214">
        <v>59833.125</v>
      </c>
      <c r="AR1543" s="214">
        <v>62166.843749999993</v>
      </c>
      <c r="AS1543" s="214">
        <v>68128.5625</v>
      </c>
      <c r="AT1543" s="214">
        <v>70545</v>
      </c>
      <c r="AU1543" s="214">
        <v>99877.5</v>
      </c>
      <c r="AV1543" s="214">
        <v>96382.636363636368</v>
      </c>
      <c r="AW1543" s="214">
        <v>117373.83720930234</v>
      </c>
      <c r="AX1543" s="214">
        <v>106358.71153846155</v>
      </c>
      <c r="AY1543" s="214">
        <v>124100.22727272726</v>
      </c>
      <c r="AZ1543" s="214">
        <v>104033</v>
      </c>
      <c r="BA1543" s="214">
        <v>109479</v>
      </c>
      <c r="BB1543" s="214">
        <v>111634</v>
      </c>
      <c r="BC1543" s="214">
        <v>121099</v>
      </c>
      <c r="BD1543" s="214">
        <v>118024</v>
      </c>
      <c r="BE1543" s="214">
        <v>115447</v>
      </c>
      <c r="BF1543" s="214">
        <v>134387</v>
      </c>
      <c r="BG1543" s="214">
        <v>144665</v>
      </c>
      <c r="BH1543" s="214">
        <v>127171</v>
      </c>
      <c r="BI1543" s="214">
        <v>86368</v>
      </c>
      <c r="BJ1543" s="214">
        <v>83342</v>
      </c>
      <c r="BK1543" s="214">
        <v>79046</v>
      </c>
      <c r="BL1543" s="214">
        <v>63576</v>
      </c>
      <c r="BM1543" s="214">
        <v>61847</v>
      </c>
      <c r="BN1543" s="214">
        <v>63383</v>
      </c>
      <c r="BO1543" s="214">
        <v>49334</v>
      </c>
      <c r="BP1543" s="214">
        <v>51907</v>
      </c>
      <c r="BQ1543" s="214">
        <v>56403.904761904763</v>
      </c>
      <c r="BR1543" s="214">
        <v>60457.090909090904</v>
      </c>
      <c r="BS1543" s="214">
        <v>64558.227272727272</v>
      </c>
      <c r="BT1543" s="214"/>
    </row>
    <row r="1544" spans="3:72" x14ac:dyDescent="0.2">
      <c r="C1544" s="89" t="s">
        <v>21</v>
      </c>
      <c r="D1544" s="13" t="s">
        <v>99</v>
      </c>
      <c r="E1544" s="195" t="s">
        <v>251</v>
      </c>
      <c r="F1544" s="32" t="s">
        <v>16</v>
      </c>
      <c r="G1544" s="36">
        <v>67.500000000000014</v>
      </c>
      <c r="H1544" s="214">
        <v>81.250000000000014</v>
      </c>
      <c r="I1544" s="214">
        <v>87.500000000000014</v>
      </c>
      <c r="J1544" s="214">
        <v>95.000000000000014</v>
      </c>
      <c r="K1544" s="214">
        <v>104.14285714285717</v>
      </c>
      <c r="L1544" s="214">
        <v>120.85714285714289</v>
      </c>
      <c r="M1544" s="214">
        <v>140.14285714285717</v>
      </c>
      <c r="N1544" s="214">
        <v>161.25</v>
      </c>
      <c r="O1544" s="214">
        <v>192.5</v>
      </c>
      <c r="P1544" s="214">
        <v>234.66666666666669</v>
      </c>
      <c r="Q1544" s="214">
        <v>259.2</v>
      </c>
      <c r="R1544" s="214">
        <v>316.72727272727275</v>
      </c>
      <c r="S1544" s="214">
        <v>378.46153846153845</v>
      </c>
      <c r="T1544" s="214">
        <v>461.53846153846155</v>
      </c>
      <c r="U1544" s="214">
        <v>521.14285714285722</v>
      </c>
      <c r="V1544" s="214">
        <v>600</v>
      </c>
      <c r="W1544" s="214">
        <v>706.28571428571433</v>
      </c>
      <c r="X1544" s="214">
        <v>761.81249999999989</v>
      </c>
      <c r="Y1544" s="214">
        <v>889.31249999999989</v>
      </c>
      <c r="Z1544" s="214">
        <v>1117.7499999999998</v>
      </c>
      <c r="AA1544" s="214">
        <v>1370.625</v>
      </c>
      <c r="AB1544" s="214">
        <v>1639.4374999999995</v>
      </c>
      <c r="AC1544" s="214">
        <v>2021.9374999999995</v>
      </c>
      <c r="AD1544" s="214">
        <v>2672.1875</v>
      </c>
      <c r="AE1544" s="214">
        <v>3312.0000000000005</v>
      </c>
      <c r="AF1544" s="214">
        <v>4058.75</v>
      </c>
      <c r="AG1544" s="214">
        <v>4505</v>
      </c>
      <c r="AH1544" s="214">
        <v>4355</v>
      </c>
      <c r="AI1544" s="214">
        <v>5374</v>
      </c>
      <c r="AJ1544" s="214">
        <v>5077.5833333333339</v>
      </c>
      <c r="AK1544" s="214">
        <v>8560.65</v>
      </c>
      <c r="AL1544" s="214">
        <v>11710.285714285716</v>
      </c>
      <c r="AM1544" s="214">
        <v>13611.150000000001</v>
      </c>
      <c r="AN1544" s="214">
        <v>12801.904761904763</v>
      </c>
      <c r="AO1544" s="214">
        <v>16638.600000000002</v>
      </c>
      <c r="AP1544" s="214">
        <v>14470.833333333334</v>
      </c>
      <c r="AQ1544" s="214">
        <v>19841.850000000002</v>
      </c>
      <c r="AR1544" s="214">
        <v>21636.749999999996</v>
      </c>
      <c r="AS1544" s="214">
        <v>19942.0625</v>
      </c>
      <c r="AT1544" s="214">
        <v>21634.285714285717</v>
      </c>
      <c r="AU1544" s="214">
        <v>21981.428571428572</v>
      </c>
      <c r="AV1544" s="214">
        <v>27471.25</v>
      </c>
      <c r="AW1544" s="214">
        <v>28823.384615384617</v>
      </c>
      <c r="AX1544" s="214">
        <v>30973.75</v>
      </c>
      <c r="AY1544" s="214">
        <v>34167.857142857145</v>
      </c>
      <c r="AZ1544" s="214">
        <v>39147</v>
      </c>
      <c r="BA1544" s="214">
        <v>50566</v>
      </c>
      <c r="BB1544" s="214">
        <v>54630</v>
      </c>
      <c r="BC1544" s="214">
        <v>59672</v>
      </c>
      <c r="BD1544" s="214">
        <v>65259</v>
      </c>
      <c r="BE1544" s="214">
        <v>67259</v>
      </c>
      <c r="BF1544" s="214">
        <v>68489</v>
      </c>
      <c r="BG1544" s="214">
        <v>79635</v>
      </c>
      <c r="BH1544" s="214">
        <v>88333</v>
      </c>
      <c r="BI1544" s="214">
        <v>69318</v>
      </c>
      <c r="BJ1544" s="214">
        <v>54413</v>
      </c>
      <c r="BK1544" s="214">
        <v>42107</v>
      </c>
      <c r="BL1544" s="214">
        <v>41423</v>
      </c>
      <c r="BM1544" s="214">
        <v>37694</v>
      </c>
      <c r="BN1544" s="214">
        <v>28903</v>
      </c>
      <c r="BO1544" s="214">
        <v>32789</v>
      </c>
      <c r="BP1544" s="214">
        <v>30763</v>
      </c>
      <c r="BQ1544" s="214">
        <v>29547.599999999999</v>
      </c>
      <c r="BR1544" s="214">
        <v>34249.199999999997</v>
      </c>
      <c r="BS1544" s="214">
        <v>44252.307692307695</v>
      </c>
      <c r="BT1544" s="214"/>
    </row>
    <row r="1545" spans="3:72" x14ac:dyDescent="0.2">
      <c r="C1545" s="89" t="s">
        <v>22</v>
      </c>
      <c r="D1545" s="13" t="s">
        <v>99</v>
      </c>
      <c r="E1545" s="195" t="s">
        <v>251</v>
      </c>
      <c r="F1545" s="32" t="s">
        <v>16</v>
      </c>
      <c r="G1545" s="36">
        <v>783.97959183673458</v>
      </c>
      <c r="H1545" s="214">
        <v>929.33333333333326</v>
      </c>
      <c r="I1545" s="214">
        <v>1043.2692307692307</v>
      </c>
      <c r="J1545" s="214">
        <v>1112.6037735849056</v>
      </c>
      <c r="K1545" s="214">
        <v>1181.7647058823529</v>
      </c>
      <c r="L1545" s="214">
        <v>1362.653846153846</v>
      </c>
      <c r="M1545" s="214">
        <v>1606.1538461538462</v>
      </c>
      <c r="N1545" s="214">
        <v>1827.2727272727273</v>
      </c>
      <c r="O1545" s="214">
        <v>2162.875</v>
      </c>
      <c r="P1545" s="214">
        <v>2593.2500000000005</v>
      </c>
      <c r="Q1545" s="214">
        <v>2780.7857142857142</v>
      </c>
      <c r="R1545" s="214">
        <v>3153.0508474576268</v>
      </c>
      <c r="S1545" s="214">
        <v>3486.3606557377052</v>
      </c>
      <c r="T1545" s="214">
        <v>4312.1587301587297</v>
      </c>
      <c r="U1545" s="214">
        <v>5026.227272727273</v>
      </c>
      <c r="V1545" s="214">
        <v>5586.25</v>
      </c>
      <c r="W1545" s="214">
        <v>6705</v>
      </c>
      <c r="X1545" s="214">
        <v>8338.1927710843374</v>
      </c>
      <c r="Y1545" s="214">
        <v>10480.955555555556</v>
      </c>
      <c r="Z1545" s="214">
        <v>13872.553191489364</v>
      </c>
      <c r="AA1545" s="214">
        <v>17966.400000000001</v>
      </c>
      <c r="AB1545" s="214">
        <v>22404.37634408602</v>
      </c>
      <c r="AC1545" s="214">
        <v>27712.357894736844</v>
      </c>
      <c r="AD1545" s="214">
        <v>35942.744680851058</v>
      </c>
      <c r="AE1545" s="214">
        <v>43802.76344086021</v>
      </c>
      <c r="AF1545" s="214">
        <v>50965.090909090912</v>
      </c>
      <c r="AG1545" s="214">
        <v>57690.442105263166</v>
      </c>
      <c r="AH1545" s="214">
        <v>76766.116504854363</v>
      </c>
      <c r="AI1545" s="214">
        <v>82139.881188118816</v>
      </c>
      <c r="AJ1545" s="214">
        <v>92510.510869565216</v>
      </c>
      <c r="AK1545" s="214">
        <v>90725.150537634428</v>
      </c>
      <c r="AL1545" s="214">
        <v>94410.473684210519</v>
      </c>
      <c r="AM1545" s="214">
        <v>107430.75000000001</v>
      </c>
      <c r="AN1545" s="214">
        <v>114391.30612244898</v>
      </c>
      <c r="AO1545" s="214">
        <v>136956.95000000001</v>
      </c>
      <c r="AP1545" s="214">
        <v>128649.44347826087</v>
      </c>
      <c r="AQ1545" s="214">
        <v>160566.42857142855</v>
      </c>
      <c r="AR1545" s="214">
        <v>158950.45833333334</v>
      </c>
      <c r="AS1545" s="214">
        <v>160243.69892473123</v>
      </c>
      <c r="AT1545" s="214">
        <v>177986.17021276595</v>
      </c>
      <c r="AU1545" s="214">
        <v>184938.76923076925</v>
      </c>
      <c r="AV1545" s="214">
        <v>190259.36781609195</v>
      </c>
      <c r="AW1545" s="214">
        <v>215846.59090909088</v>
      </c>
      <c r="AX1545" s="214">
        <v>232035.55555555556</v>
      </c>
      <c r="AY1545" s="214">
        <v>203482.34862385321</v>
      </c>
      <c r="AZ1545" s="214">
        <v>240423</v>
      </c>
      <c r="BA1545" s="214">
        <v>255550</v>
      </c>
      <c r="BB1545" s="214">
        <v>291373</v>
      </c>
      <c r="BC1545" s="214">
        <v>295819</v>
      </c>
      <c r="BD1545" s="214">
        <v>324506</v>
      </c>
      <c r="BE1545" s="214">
        <v>353861</v>
      </c>
      <c r="BF1545" s="214">
        <v>406713</v>
      </c>
      <c r="BG1545" s="214">
        <v>425885</v>
      </c>
      <c r="BH1545" s="214">
        <v>402452</v>
      </c>
      <c r="BI1545" s="214">
        <v>365961</v>
      </c>
      <c r="BJ1545" s="214">
        <v>357801</v>
      </c>
      <c r="BK1545" s="214">
        <v>337190</v>
      </c>
      <c r="BL1545" s="214">
        <v>322785</v>
      </c>
      <c r="BM1545" s="214">
        <v>321037</v>
      </c>
      <c r="BN1545" s="214">
        <v>270284</v>
      </c>
      <c r="BO1545" s="214">
        <v>266457</v>
      </c>
      <c r="BP1545" s="214">
        <v>267212</v>
      </c>
      <c r="BQ1545" s="214">
        <v>273192.77611940296</v>
      </c>
      <c r="BR1545" s="214">
        <v>288789.17910447757</v>
      </c>
      <c r="BS1545" s="214">
        <v>305488.01449275366</v>
      </c>
      <c r="BT1545" s="214"/>
    </row>
    <row r="1546" spans="3:72" x14ac:dyDescent="0.2">
      <c r="C1546" s="89" t="s">
        <v>23</v>
      </c>
      <c r="D1546" s="13" t="s">
        <v>99</v>
      </c>
      <c r="E1546" s="195" t="s">
        <v>251</v>
      </c>
      <c r="F1546" s="32" t="s">
        <v>16</v>
      </c>
      <c r="G1546" s="36">
        <v>424.21621621621631</v>
      </c>
      <c r="H1546" s="214">
        <v>470.00000000000011</v>
      </c>
      <c r="I1546" s="214">
        <v>510.05882352941182</v>
      </c>
      <c r="J1546" s="214">
        <v>541.17647058823536</v>
      </c>
      <c r="K1546" s="214">
        <v>612.375</v>
      </c>
      <c r="L1546" s="214">
        <v>661.41935483870975</v>
      </c>
      <c r="M1546" s="214">
        <v>756.80000000000018</v>
      </c>
      <c r="N1546" s="214">
        <v>869.6875</v>
      </c>
      <c r="O1546" s="214">
        <v>1078.0625</v>
      </c>
      <c r="P1546" s="214">
        <v>1288.09375</v>
      </c>
      <c r="Q1546" s="214">
        <v>1357.3030303030305</v>
      </c>
      <c r="R1546" s="214">
        <v>1552.7777777777778</v>
      </c>
      <c r="S1546" s="214">
        <v>1758.8108108108106</v>
      </c>
      <c r="T1546" s="214">
        <v>2167.4210526315787</v>
      </c>
      <c r="U1546" s="214">
        <v>2459.0769230769233</v>
      </c>
      <c r="V1546" s="214">
        <v>2853.8863636363635</v>
      </c>
      <c r="W1546" s="214">
        <v>3562.9787234042551</v>
      </c>
      <c r="X1546" s="214">
        <v>4683.5263157894742</v>
      </c>
      <c r="Y1546" s="214">
        <v>6342.3529411764712</v>
      </c>
      <c r="Z1546" s="214">
        <v>8775.352112676057</v>
      </c>
      <c r="AA1546" s="214">
        <v>11433.287671232876</v>
      </c>
      <c r="AB1546" s="214">
        <v>13762.239999999998</v>
      </c>
      <c r="AC1546" s="214">
        <v>17499.93243243243</v>
      </c>
      <c r="AD1546" s="214">
        <v>22534.31506849315</v>
      </c>
      <c r="AE1546" s="214">
        <v>27587</v>
      </c>
      <c r="AF1546" s="214">
        <v>32652.986301369867</v>
      </c>
      <c r="AG1546" s="214">
        <v>33692.275862068964</v>
      </c>
      <c r="AH1546" s="214">
        <v>28564.125000000004</v>
      </c>
      <c r="AI1546" s="214">
        <v>30514.000000000004</v>
      </c>
      <c r="AJ1546" s="214">
        <v>35355.599999999999</v>
      </c>
      <c r="AK1546" s="214">
        <v>31766.045454545445</v>
      </c>
      <c r="AL1546" s="214">
        <v>29908.666666666668</v>
      </c>
      <c r="AM1546" s="214">
        <v>47534.14634146342</v>
      </c>
      <c r="AN1546" s="214">
        <v>49219.181818181816</v>
      </c>
      <c r="AO1546" s="214">
        <v>69401.254901960783</v>
      </c>
      <c r="AP1546" s="214">
        <v>76929.631578947388</v>
      </c>
      <c r="AQ1546" s="214">
        <v>79813.043478260865</v>
      </c>
      <c r="AR1546" s="214">
        <v>89442.068493150684</v>
      </c>
      <c r="AS1546" s="214">
        <v>87557.676056338038</v>
      </c>
      <c r="AT1546" s="214">
        <v>98145.303030303039</v>
      </c>
      <c r="AU1546" s="214">
        <v>112620.96774193548</v>
      </c>
      <c r="AV1546" s="214">
        <v>120256.61764705881</v>
      </c>
      <c r="AW1546" s="214">
        <v>118609.84210526316</v>
      </c>
      <c r="AX1546" s="214">
        <v>129838.2105263158</v>
      </c>
      <c r="AY1546" s="214">
        <v>143316.6341463415</v>
      </c>
      <c r="AZ1546" s="214">
        <v>155590</v>
      </c>
      <c r="BA1546" s="214">
        <v>165768</v>
      </c>
      <c r="BB1546" s="214">
        <v>187560</v>
      </c>
      <c r="BC1546" s="214">
        <v>193127</v>
      </c>
      <c r="BD1546" s="214">
        <v>219001</v>
      </c>
      <c r="BE1546" s="214">
        <v>248542</v>
      </c>
      <c r="BF1546" s="214">
        <v>270433</v>
      </c>
      <c r="BG1546" s="214">
        <v>299820</v>
      </c>
      <c r="BH1546" s="214">
        <v>383254</v>
      </c>
      <c r="BI1546" s="214">
        <v>318432</v>
      </c>
      <c r="BJ1546" s="214">
        <v>290050</v>
      </c>
      <c r="BK1546" s="214">
        <v>270322</v>
      </c>
      <c r="BL1546" s="214">
        <v>210169</v>
      </c>
      <c r="BM1546" s="214">
        <v>193921</v>
      </c>
      <c r="BN1546" s="214">
        <v>195865</v>
      </c>
      <c r="BO1546" s="214">
        <v>211636</v>
      </c>
      <c r="BP1546" s="214">
        <v>214284</v>
      </c>
      <c r="BQ1546" s="214">
        <v>194248.11594202899</v>
      </c>
      <c r="BR1546" s="214">
        <v>196383.92957746479</v>
      </c>
      <c r="BS1546" s="214">
        <v>180470.6</v>
      </c>
      <c r="BT1546" s="214"/>
    </row>
    <row r="1547" spans="3:72" x14ac:dyDescent="0.2">
      <c r="C1547" s="89" t="s">
        <v>24</v>
      </c>
      <c r="D1547" s="13" t="s">
        <v>99</v>
      </c>
      <c r="E1547" s="195" t="s">
        <v>251</v>
      </c>
      <c r="F1547" s="32" t="s">
        <v>16</v>
      </c>
      <c r="G1547" s="36">
        <v>5735.1999999999989</v>
      </c>
      <c r="H1547" s="214">
        <v>6791.3890909090896</v>
      </c>
      <c r="I1547" s="214">
        <v>7432.9192982456134</v>
      </c>
      <c r="J1547" s="214">
        <v>7972.9758620689645</v>
      </c>
      <c r="K1547" s="214">
        <v>8515.1830985915476</v>
      </c>
      <c r="L1547" s="214">
        <v>9701.2448275862043</v>
      </c>
      <c r="M1547" s="214">
        <v>11474.790697674416</v>
      </c>
      <c r="N1547" s="214">
        <v>13089.130434782604</v>
      </c>
      <c r="O1547" s="214">
        <v>15342.740963855416</v>
      </c>
      <c r="P1547" s="214">
        <v>18677.130681818177</v>
      </c>
      <c r="Q1547" s="214">
        <v>20338.390243902435</v>
      </c>
      <c r="R1547" s="214">
        <v>22979.13636363636</v>
      </c>
      <c r="S1547" s="214">
        <v>25817.297820823245</v>
      </c>
      <c r="T1547" s="214">
        <v>30021.985714285707</v>
      </c>
      <c r="U1547" s="214">
        <v>32855.204081632648</v>
      </c>
      <c r="V1547" s="214">
        <v>36466.137254901951</v>
      </c>
      <c r="W1547" s="214">
        <v>43062.765822784801</v>
      </c>
      <c r="X1547" s="214">
        <v>49589.375999999989</v>
      </c>
      <c r="Y1547" s="214">
        <v>59131.395348837192</v>
      </c>
      <c r="Z1547" s="214">
        <v>76438.860640301296</v>
      </c>
      <c r="AA1547" s="214">
        <v>96104.684112149524</v>
      </c>
      <c r="AB1547" s="214">
        <v>115496.56074766353</v>
      </c>
      <c r="AC1547" s="214">
        <v>141018.88432835817</v>
      </c>
      <c r="AD1547" s="214">
        <v>181096.16698292215</v>
      </c>
      <c r="AE1547" s="214">
        <v>217073.0019120459</v>
      </c>
      <c r="AF1547" s="214">
        <v>274059.91434262943</v>
      </c>
      <c r="AG1547" s="214">
        <v>293024.6907216495</v>
      </c>
      <c r="AH1547" s="214">
        <v>300817.44497607654</v>
      </c>
      <c r="AI1547" s="214">
        <v>350365.03440366971</v>
      </c>
      <c r="AJ1547" s="214">
        <v>360060.66666666669</v>
      </c>
      <c r="AK1547" s="214">
        <v>341453.99152542377</v>
      </c>
      <c r="AL1547" s="214">
        <v>448358.07</v>
      </c>
      <c r="AM1547" s="214">
        <v>521435.11554621847</v>
      </c>
      <c r="AN1547" s="214">
        <v>590428.72373540851</v>
      </c>
      <c r="AO1547" s="214">
        <v>731786.45357142854</v>
      </c>
      <c r="AP1547" s="214">
        <v>820936.67131782952</v>
      </c>
      <c r="AQ1547" s="214">
        <v>988093.96607431339</v>
      </c>
      <c r="AR1547" s="214">
        <v>1118893.6149068323</v>
      </c>
      <c r="AS1547" s="214">
        <v>1151073.6506410255</v>
      </c>
      <c r="AT1547" s="214">
        <v>1085961.3390894821</v>
      </c>
      <c r="AU1547" s="214">
        <v>1086664.4948453608</v>
      </c>
      <c r="AV1547" s="214">
        <v>1288615.2109090907</v>
      </c>
      <c r="AW1547" s="214">
        <v>1335775.5394957985</v>
      </c>
      <c r="AX1547" s="214">
        <v>1419905.9650238478</v>
      </c>
      <c r="AY1547" s="214">
        <v>1382871.4534161489</v>
      </c>
      <c r="AZ1547" s="214">
        <v>1444337</v>
      </c>
      <c r="BA1547" s="214">
        <v>1480322</v>
      </c>
      <c r="BB1547" s="214">
        <v>1537938</v>
      </c>
      <c r="BC1547" s="214">
        <v>1580935</v>
      </c>
      <c r="BD1547" s="214">
        <v>1655409</v>
      </c>
      <c r="BE1547" s="214">
        <v>1737269</v>
      </c>
      <c r="BF1547" s="214">
        <v>1803770</v>
      </c>
      <c r="BG1547" s="214">
        <v>1840607</v>
      </c>
      <c r="BH1547" s="214">
        <v>1956487</v>
      </c>
      <c r="BI1547" s="214">
        <v>1682046</v>
      </c>
      <c r="BJ1547" s="214">
        <v>1689471</v>
      </c>
      <c r="BK1547" s="214">
        <v>1518222</v>
      </c>
      <c r="BL1547" s="214">
        <v>1373020</v>
      </c>
      <c r="BM1547" s="214">
        <v>1290439</v>
      </c>
      <c r="BN1547" s="214">
        <v>1255659</v>
      </c>
      <c r="BO1547" s="214">
        <v>1236165</v>
      </c>
      <c r="BP1547" s="214">
        <v>1253675</v>
      </c>
      <c r="BQ1547" s="214">
        <v>1283764.7798742137</v>
      </c>
      <c r="BR1547" s="214">
        <v>1356670.5525525527</v>
      </c>
      <c r="BS1547" s="214">
        <v>1325719.0365853659</v>
      </c>
      <c r="BT1547" s="214"/>
    </row>
    <row r="1548" spans="3:72" x14ac:dyDescent="0.2">
      <c r="C1548" s="89" t="s">
        <v>25</v>
      </c>
      <c r="D1548" s="13" t="s">
        <v>99</v>
      </c>
      <c r="E1548" s="195" t="s">
        <v>251</v>
      </c>
      <c r="F1548" s="32" t="s">
        <v>16</v>
      </c>
      <c r="G1548" s="36">
        <v>4905.1048034934493</v>
      </c>
      <c r="H1548" s="214">
        <v>5377.0563380281683</v>
      </c>
      <c r="I1548" s="214">
        <v>5545.3627450980393</v>
      </c>
      <c r="J1548" s="214">
        <v>5912.213592233009</v>
      </c>
      <c r="K1548" s="214">
        <v>6300.4619289340098</v>
      </c>
      <c r="L1548" s="214">
        <v>6912.7849462365575</v>
      </c>
      <c r="M1548" s="214">
        <v>7674.8913043478251</v>
      </c>
      <c r="N1548" s="214">
        <v>8600.3999999999978</v>
      </c>
      <c r="O1548" s="214">
        <v>9770.8695652173901</v>
      </c>
      <c r="P1548" s="214">
        <v>11435.914893617019</v>
      </c>
      <c r="Q1548" s="214">
        <v>11912.403141361256</v>
      </c>
      <c r="R1548" s="214">
        <v>13086.492385786802</v>
      </c>
      <c r="S1548" s="214">
        <v>14184.190954773869</v>
      </c>
      <c r="T1548" s="214">
        <v>16498.236453201971</v>
      </c>
      <c r="U1548" s="214">
        <v>18093.800947867298</v>
      </c>
      <c r="V1548" s="214">
        <v>20033.625570776254</v>
      </c>
      <c r="W1548" s="214">
        <v>23450.637168141591</v>
      </c>
      <c r="X1548" s="214">
        <v>28075.322448979594</v>
      </c>
      <c r="Y1548" s="214">
        <v>34204.28571428571</v>
      </c>
      <c r="Z1548" s="214">
        <v>44054.404411764706</v>
      </c>
      <c r="AA1548" s="214">
        <v>55371.723880597019</v>
      </c>
      <c r="AB1548" s="214">
        <v>65391.827586206899</v>
      </c>
      <c r="AC1548" s="214">
        <v>78605.565217391297</v>
      </c>
      <c r="AD1548" s="214">
        <v>96681.841666666674</v>
      </c>
      <c r="AE1548" s="214">
        <v>111260.42477876107</v>
      </c>
      <c r="AF1548" s="214">
        <v>144082.18867924527</v>
      </c>
      <c r="AG1548" s="214">
        <v>136505.61497326204</v>
      </c>
      <c r="AH1548" s="214">
        <v>152469.31952662722</v>
      </c>
      <c r="AI1548" s="214">
        <v>173599.2340425532</v>
      </c>
      <c r="AJ1548" s="214">
        <v>165571.60126582277</v>
      </c>
      <c r="AK1548" s="214">
        <v>183059.20245398773</v>
      </c>
      <c r="AL1548" s="214">
        <v>210164.7106598985</v>
      </c>
      <c r="AM1548" s="214">
        <v>250841.89622641512</v>
      </c>
      <c r="AN1548" s="214">
        <v>273634.41891891893</v>
      </c>
      <c r="AO1548" s="214">
        <v>296498.79183673469</v>
      </c>
      <c r="AP1548" s="214">
        <v>385110.49586776859</v>
      </c>
      <c r="AQ1548" s="214">
        <v>382005.22709163348</v>
      </c>
      <c r="AR1548" s="214">
        <v>397816.96875</v>
      </c>
      <c r="AS1548" s="214">
        <v>403648.21686746989</v>
      </c>
      <c r="AT1548" s="214">
        <v>396376.06250000006</v>
      </c>
      <c r="AU1548" s="214">
        <v>400843.44680851063</v>
      </c>
      <c r="AV1548" s="214">
        <v>429665.33603238873</v>
      </c>
      <c r="AW1548" s="214">
        <v>450547.35573122528</v>
      </c>
      <c r="AX1548" s="214">
        <v>480067.61194029858</v>
      </c>
      <c r="AY1548" s="214">
        <v>521117.32841328415</v>
      </c>
      <c r="AZ1548" s="214">
        <v>577764</v>
      </c>
      <c r="BA1548" s="214">
        <v>594090</v>
      </c>
      <c r="BB1548" s="214">
        <v>671072</v>
      </c>
      <c r="BC1548" s="214">
        <v>694232</v>
      </c>
      <c r="BD1548" s="214">
        <v>739811</v>
      </c>
      <c r="BE1548" s="214">
        <v>782948</v>
      </c>
      <c r="BF1548" s="214">
        <v>865290</v>
      </c>
      <c r="BG1548" s="214">
        <v>901888</v>
      </c>
      <c r="BH1548" s="214">
        <v>972950</v>
      </c>
      <c r="BI1548" s="214">
        <v>800170</v>
      </c>
      <c r="BJ1548" s="214">
        <v>771430</v>
      </c>
      <c r="BK1548" s="214">
        <v>706112</v>
      </c>
      <c r="BL1548" s="214">
        <v>639938</v>
      </c>
      <c r="BM1548" s="214">
        <v>603330</v>
      </c>
      <c r="BN1548" s="214">
        <v>589236</v>
      </c>
      <c r="BO1548" s="214">
        <v>639282</v>
      </c>
      <c r="BP1548" s="214">
        <v>622208</v>
      </c>
      <c r="BQ1548" s="214">
        <v>702011.32994923857</v>
      </c>
      <c r="BR1548" s="214">
        <v>720120.08629441634</v>
      </c>
      <c r="BS1548" s="214">
        <v>744422.57425742585</v>
      </c>
      <c r="BT1548" s="214"/>
    </row>
    <row r="1549" spans="3:72" x14ac:dyDescent="0.2">
      <c r="C1549" s="89" t="s">
        <v>26</v>
      </c>
      <c r="D1549" s="13" t="s">
        <v>99</v>
      </c>
      <c r="E1549" s="195" t="s">
        <v>251</v>
      </c>
      <c r="F1549" s="32" t="s">
        <v>16</v>
      </c>
      <c r="G1549" s="36">
        <v>174.1764705882353</v>
      </c>
      <c r="H1549" s="214">
        <v>181.25</v>
      </c>
      <c r="I1549" s="214">
        <v>168</v>
      </c>
      <c r="J1549" s="214">
        <v>179.86666666666667</v>
      </c>
      <c r="K1549" s="214">
        <v>172.79999999999998</v>
      </c>
      <c r="L1549" s="214">
        <v>223.92857142857147</v>
      </c>
      <c r="M1549" s="214">
        <v>257.33333333333337</v>
      </c>
      <c r="N1549" s="214">
        <v>305.81250000000006</v>
      </c>
      <c r="O1549" s="214">
        <v>372.70588235294127</v>
      </c>
      <c r="P1549" s="214">
        <v>440.00000000000011</v>
      </c>
      <c r="Q1549" s="214">
        <v>440.00000000000017</v>
      </c>
      <c r="R1549" s="214">
        <v>503.55555555555571</v>
      </c>
      <c r="S1549" s="214">
        <v>628.37500000000011</v>
      </c>
      <c r="T1549" s="214">
        <v>743.87500000000011</v>
      </c>
      <c r="U1549" s="214">
        <v>790.12500000000023</v>
      </c>
      <c r="V1549" s="214">
        <v>897.75000000000023</v>
      </c>
      <c r="W1549" s="214">
        <v>1042.1250000000002</v>
      </c>
      <c r="X1549" s="214">
        <v>1310.714285714286</v>
      </c>
      <c r="Y1549" s="214">
        <v>1724.8000000000004</v>
      </c>
      <c r="Z1549" s="214">
        <v>2323.8518518518522</v>
      </c>
      <c r="AA1549" s="214">
        <v>3110.4000000000005</v>
      </c>
      <c r="AB1549" s="214">
        <v>3790.541666666667</v>
      </c>
      <c r="AC1549" s="214">
        <v>4949.636363636364</v>
      </c>
      <c r="AD1549" s="214">
        <v>5230.9523809523816</v>
      </c>
      <c r="AE1549" s="214">
        <v>6426.75</v>
      </c>
      <c r="AF1549" s="214">
        <v>5634.9808724017939</v>
      </c>
      <c r="AG1549" s="214">
        <v>6478.7005433404365</v>
      </c>
      <c r="AH1549" s="214">
        <v>9294.429137588726</v>
      </c>
      <c r="AI1549" s="214">
        <v>11167.928571428571</v>
      </c>
      <c r="AJ1549" s="214">
        <v>15075.000000000002</v>
      </c>
      <c r="AK1549" s="214">
        <v>14672</v>
      </c>
      <c r="AL1549" s="214">
        <v>16968</v>
      </c>
      <c r="AM1549" s="214">
        <v>17841.644635366294</v>
      </c>
      <c r="AN1549" s="214">
        <v>20825.062499999996</v>
      </c>
      <c r="AO1549" s="214">
        <v>18414.375</v>
      </c>
      <c r="AP1549" s="214">
        <v>19546.714285714286</v>
      </c>
      <c r="AQ1549" s="214">
        <v>19274.346369055929</v>
      </c>
      <c r="AR1549" s="214">
        <v>25344.615384615383</v>
      </c>
      <c r="AS1549" s="214">
        <v>24757</v>
      </c>
      <c r="AT1549" s="214">
        <v>22111.529411764706</v>
      </c>
      <c r="AU1549" s="214">
        <v>30614.375000000004</v>
      </c>
      <c r="AV1549" s="214">
        <v>31902.666666666668</v>
      </c>
      <c r="AW1549" s="214">
        <v>31467.882352941178</v>
      </c>
      <c r="AX1549" s="214">
        <v>35017.529411764706</v>
      </c>
      <c r="AY1549" s="214">
        <v>32188.444444444445</v>
      </c>
      <c r="AZ1549" s="214">
        <v>36986</v>
      </c>
      <c r="BA1549" s="214">
        <v>41291</v>
      </c>
      <c r="BB1549" s="214">
        <v>40983</v>
      </c>
      <c r="BC1549" s="214">
        <v>46691</v>
      </c>
      <c r="BD1549" s="214">
        <v>54809</v>
      </c>
      <c r="BE1549" s="214">
        <v>55664</v>
      </c>
      <c r="BF1549" s="214">
        <v>68380</v>
      </c>
      <c r="BG1549" s="214">
        <v>74085</v>
      </c>
      <c r="BH1549" s="214">
        <v>73137</v>
      </c>
      <c r="BI1549" s="214">
        <v>56310</v>
      </c>
      <c r="BJ1549" s="214">
        <v>53367</v>
      </c>
      <c r="BK1549" s="214">
        <v>53339</v>
      </c>
      <c r="BL1549" s="214">
        <v>46498</v>
      </c>
      <c r="BM1549" s="214">
        <v>45933</v>
      </c>
      <c r="BN1549" s="214">
        <v>40146</v>
      </c>
      <c r="BO1549" s="214">
        <v>42581</v>
      </c>
      <c r="BP1549" s="214">
        <v>45975</v>
      </c>
      <c r="BQ1549" s="214">
        <v>48340.947368421053</v>
      </c>
      <c r="BR1549" s="214">
        <v>50555.150000000009</v>
      </c>
      <c r="BS1549" s="214">
        <v>52817.368421052633</v>
      </c>
      <c r="BT1549" s="214"/>
    </row>
    <row r="1550" spans="3:72" x14ac:dyDescent="0.2">
      <c r="C1550" s="89" t="s">
        <v>27</v>
      </c>
      <c r="D1550" s="13" t="s">
        <v>99</v>
      </c>
      <c r="E1550" s="195" t="s">
        <v>251</v>
      </c>
      <c r="F1550" s="32" t="s">
        <v>16</v>
      </c>
      <c r="G1550" s="36">
        <v>1507.1724137931039</v>
      </c>
      <c r="H1550" s="214">
        <v>1731.6666666666674</v>
      </c>
      <c r="I1550" s="214">
        <v>1931.2000000000005</v>
      </c>
      <c r="J1550" s="214">
        <v>2075.2812500000005</v>
      </c>
      <c r="K1550" s="214">
        <v>2320.3125000000009</v>
      </c>
      <c r="L1550" s="214">
        <v>2823.7575757575769</v>
      </c>
      <c r="M1550" s="214">
        <v>3375.0000000000009</v>
      </c>
      <c r="N1550" s="214">
        <v>4017.7500000000009</v>
      </c>
      <c r="O1550" s="214">
        <v>4870.6976744186059</v>
      </c>
      <c r="P1550" s="214">
        <v>5984.3478260869579</v>
      </c>
      <c r="Q1550" s="214">
        <v>6478.7800000000016</v>
      </c>
      <c r="R1550" s="214">
        <v>7152.0000000000009</v>
      </c>
      <c r="S1550" s="214">
        <v>8152.4901960784337</v>
      </c>
      <c r="T1550" s="214">
        <v>10203.82456140351</v>
      </c>
      <c r="U1550" s="214">
        <v>12390.234375000002</v>
      </c>
      <c r="V1550" s="214">
        <v>13828.970149253733</v>
      </c>
      <c r="W1550" s="214">
        <v>15842.666666666668</v>
      </c>
      <c r="X1550" s="214">
        <v>19678.370370370376</v>
      </c>
      <c r="Y1550" s="214">
        <v>24937.500000000004</v>
      </c>
      <c r="Z1550" s="214">
        <v>32585.163043478271</v>
      </c>
      <c r="AA1550" s="214">
        <v>41747.538461538468</v>
      </c>
      <c r="AB1550" s="214">
        <v>49809.717391304352</v>
      </c>
      <c r="AC1550" s="214">
        <v>61389.538461538476</v>
      </c>
      <c r="AD1550" s="214">
        <v>79085.82222222221</v>
      </c>
      <c r="AE1550" s="214">
        <v>94124.224719101127</v>
      </c>
      <c r="AF1550" s="214">
        <v>126949.74193548385</v>
      </c>
      <c r="AG1550" s="214">
        <v>139865.87755102038</v>
      </c>
      <c r="AH1550" s="214">
        <v>155290.20000000001</v>
      </c>
      <c r="AI1550" s="214">
        <v>132448.8292682927</v>
      </c>
      <c r="AJ1550" s="214">
        <v>147537.8313253012</v>
      </c>
      <c r="AK1550" s="214">
        <v>137011.25</v>
      </c>
      <c r="AL1550" s="214">
        <v>139272.48780487807</v>
      </c>
      <c r="AM1550" s="214">
        <v>152471.51807228915</v>
      </c>
      <c r="AN1550" s="214">
        <v>161885.93181818179</v>
      </c>
      <c r="AO1550" s="214">
        <v>180288.24137931035</v>
      </c>
      <c r="AP1550" s="214">
        <v>237830.94505494507</v>
      </c>
      <c r="AQ1550" s="214">
        <v>214546.5</v>
      </c>
      <c r="AR1550" s="214">
        <v>221359.95505617978</v>
      </c>
      <c r="AS1550" s="214">
        <v>234508.87640449437</v>
      </c>
      <c r="AT1550" s="214">
        <v>248780.75294117647</v>
      </c>
      <c r="AU1550" s="214">
        <v>251623.03225806446</v>
      </c>
      <c r="AV1550" s="214">
        <v>211813.41176470587</v>
      </c>
      <c r="AW1550" s="214">
        <v>239099.70078740161</v>
      </c>
      <c r="AX1550" s="214">
        <v>257949.67938931298</v>
      </c>
      <c r="AY1550" s="214">
        <v>283795.16666666663</v>
      </c>
      <c r="AZ1550" s="214">
        <v>282762</v>
      </c>
      <c r="BA1550" s="214">
        <v>295257</v>
      </c>
      <c r="BB1550" s="214">
        <v>305837</v>
      </c>
      <c r="BC1550" s="214">
        <v>315343</v>
      </c>
      <c r="BD1550" s="214">
        <v>333651</v>
      </c>
      <c r="BE1550" s="214">
        <v>371581</v>
      </c>
      <c r="BF1550" s="214">
        <v>390051</v>
      </c>
      <c r="BG1550" s="214">
        <v>420480</v>
      </c>
      <c r="BH1550" s="214">
        <v>441741</v>
      </c>
      <c r="BI1550" s="214">
        <v>381555</v>
      </c>
      <c r="BJ1550" s="214">
        <v>376578</v>
      </c>
      <c r="BK1550" s="214">
        <v>355782</v>
      </c>
      <c r="BL1550" s="214">
        <v>318271</v>
      </c>
      <c r="BM1550" s="214">
        <v>316712</v>
      </c>
      <c r="BN1550" s="214">
        <v>327889</v>
      </c>
      <c r="BO1550" s="214">
        <v>336233</v>
      </c>
      <c r="BP1550" s="214">
        <v>340328</v>
      </c>
      <c r="BQ1550" s="214">
        <v>376421.33333333331</v>
      </c>
      <c r="BR1550" s="214">
        <v>392690.89430894307</v>
      </c>
      <c r="BS1550" s="214">
        <v>384994.72727272729</v>
      </c>
      <c r="BT1550" s="214"/>
    </row>
    <row r="1551" spans="3:72" x14ac:dyDescent="0.2">
      <c r="C1551" s="89" t="s">
        <v>28</v>
      </c>
      <c r="D1551" s="13" t="s">
        <v>99</v>
      </c>
      <c r="E1551" s="195" t="s">
        <v>251</v>
      </c>
      <c r="F1551" s="32" t="s">
        <v>16</v>
      </c>
      <c r="G1551" s="36">
        <v>3401.9236641221378</v>
      </c>
      <c r="H1551" s="214">
        <v>3951.6842105263163</v>
      </c>
      <c r="I1551" s="214">
        <v>4386.664285714287</v>
      </c>
      <c r="J1551" s="214">
        <v>4688.1134751773052</v>
      </c>
      <c r="K1551" s="214">
        <v>4916.6142857142868</v>
      </c>
      <c r="L1551" s="214">
        <v>5639.7605633802823</v>
      </c>
      <c r="M1551" s="214">
        <v>6535.7945205479455</v>
      </c>
      <c r="N1551" s="214">
        <v>7822.237500000002</v>
      </c>
      <c r="O1551" s="214">
        <v>9593.7134502923982</v>
      </c>
      <c r="P1551" s="214">
        <v>11505.355932203393</v>
      </c>
      <c r="Q1551" s="214">
        <v>12349.817679558011</v>
      </c>
      <c r="R1551" s="214">
        <v>13999.538071065994</v>
      </c>
      <c r="S1551" s="214">
        <v>15675.31730769231</v>
      </c>
      <c r="T1551" s="214">
        <v>18475.333333333336</v>
      </c>
      <c r="U1551" s="214">
        <v>20207.855855855862</v>
      </c>
      <c r="V1551" s="214">
        <v>22534.121212121212</v>
      </c>
      <c r="W1551" s="214">
        <v>26413.138075313811</v>
      </c>
      <c r="X1551" s="214">
        <v>32183.483146067425</v>
      </c>
      <c r="Y1551" s="214">
        <v>40017.156462585051</v>
      </c>
      <c r="Z1551" s="214">
        <v>52112.903333333343</v>
      </c>
      <c r="AA1551" s="214">
        <v>65731.97342192693</v>
      </c>
      <c r="AB1551" s="214">
        <v>78476.132890365465</v>
      </c>
      <c r="AC1551" s="214">
        <v>96165.445544554474</v>
      </c>
      <c r="AD1551" s="214">
        <v>123792.46511627908</v>
      </c>
      <c r="AE1551" s="214">
        <v>150914.87248322146</v>
      </c>
      <c r="AF1551" s="214">
        <v>189670.05376344087</v>
      </c>
      <c r="AG1551" s="214">
        <v>203696.54198473279</v>
      </c>
      <c r="AH1551" s="214">
        <v>233360.01568627448</v>
      </c>
      <c r="AI1551" s="214">
        <v>259911.63779527563</v>
      </c>
      <c r="AJ1551" s="214">
        <v>270354.20576131687</v>
      </c>
      <c r="AK1551" s="214">
        <v>276481.88235294115</v>
      </c>
      <c r="AL1551" s="214">
        <v>354767.32394366199</v>
      </c>
      <c r="AM1551" s="214">
        <v>422491.93769470404</v>
      </c>
      <c r="AN1551" s="214">
        <v>475604.93373493967</v>
      </c>
      <c r="AO1551" s="214">
        <v>560629</v>
      </c>
      <c r="AP1551" s="214">
        <v>657772.73786407767</v>
      </c>
      <c r="AQ1551" s="214">
        <v>784676.87654320989</v>
      </c>
      <c r="AR1551" s="214">
        <v>889862.3389830509</v>
      </c>
      <c r="AS1551" s="214">
        <v>950028.79328165355</v>
      </c>
      <c r="AT1551" s="214">
        <v>907918.74301675986</v>
      </c>
      <c r="AU1551" s="214">
        <v>910101.56479217613</v>
      </c>
      <c r="AV1551" s="214">
        <v>969300.55172413785</v>
      </c>
      <c r="AW1551" s="214">
        <v>1050058.9761904762</v>
      </c>
      <c r="AX1551" s="214">
        <v>1105980.8571428573</v>
      </c>
      <c r="AY1551" s="214">
        <v>1161033.5744680851</v>
      </c>
      <c r="AZ1551" s="214">
        <v>1311778</v>
      </c>
      <c r="BA1551" s="214">
        <v>1243755</v>
      </c>
      <c r="BB1551" s="214">
        <v>1222804</v>
      </c>
      <c r="BC1551" s="214">
        <v>1197202</v>
      </c>
      <c r="BD1551" s="214">
        <v>1222536</v>
      </c>
      <c r="BE1551" s="214">
        <v>1255225</v>
      </c>
      <c r="BF1551" s="214">
        <v>1291576</v>
      </c>
      <c r="BG1551" s="214">
        <v>1193265</v>
      </c>
      <c r="BH1551" s="214">
        <v>1151651</v>
      </c>
      <c r="BI1551" s="214">
        <v>944853</v>
      </c>
      <c r="BJ1551" s="214">
        <v>935736</v>
      </c>
      <c r="BK1551" s="214">
        <v>849087</v>
      </c>
      <c r="BL1551" s="214">
        <v>783932</v>
      </c>
      <c r="BM1551" s="214">
        <v>688006</v>
      </c>
      <c r="BN1551" s="214">
        <v>661890</v>
      </c>
      <c r="BO1551" s="214">
        <v>658663</v>
      </c>
      <c r="BP1551" s="214">
        <v>652045</v>
      </c>
      <c r="BQ1551" s="214">
        <v>667112.63473053882</v>
      </c>
      <c r="BR1551" s="214">
        <v>673259.73333333328</v>
      </c>
      <c r="BS1551" s="214">
        <v>703060.4651162792</v>
      </c>
      <c r="BT1551" s="214"/>
    </row>
    <row r="1552" spans="3:72" x14ac:dyDescent="0.2">
      <c r="C1552" s="89" t="s">
        <v>29</v>
      </c>
      <c r="D1552" s="13" t="s">
        <v>99</v>
      </c>
      <c r="E1552" s="195" t="s">
        <v>251</v>
      </c>
      <c r="F1552" s="32" t="s">
        <v>16</v>
      </c>
      <c r="G1552" s="36">
        <v>208.38461538461533</v>
      </c>
      <c r="H1552" s="214">
        <v>234.23076923076914</v>
      </c>
      <c r="I1552" s="214">
        <v>251.6666666666666</v>
      </c>
      <c r="J1552" s="214">
        <v>274.99999999999989</v>
      </c>
      <c r="K1552" s="214">
        <v>281.8333333333332</v>
      </c>
      <c r="L1552" s="214">
        <v>312.30769230769221</v>
      </c>
      <c r="M1552" s="214">
        <v>353.99999999999994</v>
      </c>
      <c r="N1552" s="214">
        <v>436.85714285714272</v>
      </c>
      <c r="O1552" s="214">
        <v>534.39999999999975</v>
      </c>
      <c r="P1552" s="214">
        <v>645.31249999999966</v>
      </c>
      <c r="Q1552" s="214">
        <v>705.05882352941148</v>
      </c>
      <c r="R1552" s="214">
        <v>746.05263157894706</v>
      </c>
      <c r="S1552" s="214">
        <v>811.99999999999966</v>
      </c>
      <c r="T1552" s="214">
        <v>1080.7727272727268</v>
      </c>
      <c r="U1552" s="214">
        <v>1336.9999999999995</v>
      </c>
      <c r="V1552" s="214">
        <v>1500.9230769230765</v>
      </c>
      <c r="W1552" s="214">
        <v>1744.6153846153841</v>
      </c>
      <c r="X1552" s="214">
        <v>2264.8275862068963</v>
      </c>
      <c r="Y1552" s="214">
        <v>2834.9142857142851</v>
      </c>
      <c r="Z1552" s="214">
        <v>3682.6285714285705</v>
      </c>
      <c r="AA1552" s="214">
        <v>4669.6571428571424</v>
      </c>
      <c r="AB1552" s="214">
        <v>5575.1999999999989</v>
      </c>
      <c r="AC1552" s="214">
        <v>6944.0000000000009</v>
      </c>
      <c r="AD1552" s="214">
        <v>9032.0000000000018</v>
      </c>
      <c r="AE1552" s="214">
        <v>10654.714285714286</v>
      </c>
      <c r="AF1552" s="214">
        <v>12068.076923076924</v>
      </c>
      <c r="AG1552" s="214">
        <v>13667.727272727274</v>
      </c>
      <c r="AH1552" s="214">
        <v>13376.25</v>
      </c>
      <c r="AI1552" s="214">
        <v>8677.2857142857138</v>
      </c>
      <c r="AJ1552" s="214">
        <v>10565.714285714286</v>
      </c>
      <c r="AK1552" s="214">
        <v>17663.8</v>
      </c>
      <c r="AL1552" s="214">
        <v>23417.629629629628</v>
      </c>
      <c r="AM1552" s="214">
        <v>28104.576923076918</v>
      </c>
      <c r="AN1552" s="214">
        <v>41834.666666666664</v>
      </c>
      <c r="AO1552" s="214">
        <v>45182.307692307695</v>
      </c>
      <c r="AP1552" s="214">
        <v>49109.307692307688</v>
      </c>
      <c r="AQ1552" s="214">
        <v>63010.435897435891</v>
      </c>
      <c r="AR1552" s="214">
        <v>63973.736842105267</v>
      </c>
      <c r="AS1552" s="214">
        <v>72229.783783783787</v>
      </c>
      <c r="AT1552" s="214">
        <v>60118.846153846156</v>
      </c>
      <c r="AU1552" s="214">
        <v>71612.692307692312</v>
      </c>
      <c r="AV1552" s="214">
        <v>65959.628571428562</v>
      </c>
      <c r="AW1552" s="214">
        <v>68879.210526315786</v>
      </c>
      <c r="AX1552" s="214">
        <v>75398.756756756746</v>
      </c>
      <c r="AY1552" s="214">
        <v>74270.325581395358</v>
      </c>
      <c r="AZ1552" s="214">
        <v>82972</v>
      </c>
      <c r="BA1552" s="214">
        <v>95457</v>
      </c>
      <c r="BB1552" s="214">
        <v>104297</v>
      </c>
      <c r="BC1552" s="214">
        <v>107893</v>
      </c>
      <c r="BD1552" s="214">
        <v>116744</v>
      </c>
      <c r="BE1552" s="214">
        <v>128507</v>
      </c>
      <c r="BF1552" s="214">
        <v>138814</v>
      </c>
      <c r="BG1552" s="214">
        <v>150865</v>
      </c>
      <c r="BH1552" s="214">
        <v>148806</v>
      </c>
      <c r="BI1552" s="214">
        <v>100438</v>
      </c>
      <c r="BJ1552" s="214">
        <v>86557</v>
      </c>
      <c r="BK1552" s="214">
        <v>83138</v>
      </c>
      <c r="BL1552" s="214">
        <v>73535</v>
      </c>
      <c r="BM1552" s="214">
        <v>73323</v>
      </c>
      <c r="BN1552" s="214">
        <v>69768</v>
      </c>
      <c r="BO1552" s="214">
        <v>56118</v>
      </c>
      <c r="BP1552" s="214">
        <v>55793</v>
      </c>
      <c r="BQ1552" s="214">
        <v>58627.56</v>
      </c>
      <c r="BR1552" s="214">
        <v>67718.307692307688</v>
      </c>
      <c r="BS1552" s="214">
        <v>73422.307692307688</v>
      </c>
      <c r="BT1552" s="214"/>
    </row>
    <row r="1553" spans="3:72" x14ac:dyDescent="0.2">
      <c r="C1553" s="89" t="s">
        <v>30</v>
      </c>
      <c r="D1553" s="13" t="s">
        <v>99</v>
      </c>
      <c r="E1553" s="195" t="s">
        <v>251</v>
      </c>
      <c r="F1553" s="32" t="s">
        <v>16</v>
      </c>
      <c r="G1553" s="36">
        <v>490</v>
      </c>
      <c r="H1553" s="214">
        <v>563.875</v>
      </c>
      <c r="I1553" s="214">
        <v>637</v>
      </c>
      <c r="J1553" s="214">
        <v>656.31578947368428</v>
      </c>
      <c r="K1553" s="214">
        <v>748.05882352941182</v>
      </c>
      <c r="L1553" s="214">
        <v>928.42105263157896</v>
      </c>
      <c r="M1553" s="214">
        <v>1132.1904761904761</v>
      </c>
      <c r="N1553" s="214">
        <v>1331.913043478261</v>
      </c>
      <c r="O1553" s="214">
        <v>1662.0000000000002</v>
      </c>
      <c r="P1553" s="214">
        <v>2315.625</v>
      </c>
      <c r="Q1553" s="214">
        <v>2423.3928571428569</v>
      </c>
      <c r="R1553" s="214">
        <v>2826.1249999999995</v>
      </c>
      <c r="S1553" s="214">
        <v>3291.46875</v>
      </c>
      <c r="T1553" s="214">
        <v>4264</v>
      </c>
      <c r="U1553" s="214">
        <v>5125.9761904761908</v>
      </c>
      <c r="V1553" s="214">
        <v>5777.7272727272721</v>
      </c>
      <c r="W1553" s="214">
        <v>6764.739130434783</v>
      </c>
      <c r="X1553" s="214">
        <v>8380.9375</v>
      </c>
      <c r="Y1553" s="214">
        <v>10266.666666666668</v>
      </c>
      <c r="Z1553" s="214">
        <v>14070.418181818182</v>
      </c>
      <c r="AA1553" s="214">
        <v>18453.5</v>
      </c>
      <c r="AB1553" s="214">
        <v>21451</v>
      </c>
      <c r="AC1553" s="214">
        <v>26536.655172413793</v>
      </c>
      <c r="AD1553" s="214">
        <v>33884.47457627119</v>
      </c>
      <c r="AE1553" s="214">
        <v>40401.448275862072</v>
      </c>
      <c r="AF1553" s="214">
        <v>47698.965517241377</v>
      </c>
      <c r="AG1553" s="214">
        <v>46690.771929824565</v>
      </c>
      <c r="AH1553" s="214">
        <v>51745.469387755096</v>
      </c>
      <c r="AI1553" s="214">
        <v>55320.000000000007</v>
      </c>
      <c r="AJ1553" s="214">
        <v>64517.936170212764</v>
      </c>
      <c r="AK1553" s="214">
        <v>66623.319148936163</v>
      </c>
      <c r="AL1553" s="214">
        <v>82262.83928571429</v>
      </c>
      <c r="AM1553" s="214">
        <v>88097.96610169491</v>
      </c>
      <c r="AN1553" s="214">
        <v>93844.799999999988</v>
      </c>
      <c r="AO1553" s="214">
        <v>111143.25454545455</v>
      </c>
      <c r="AP1553" s="214">
        <v>125331.59999999999</v>
      </c>
      <c r="AQ1553" s="214">
        <v>134580.93103448275</v>
      </c>
      <c r="AR1553" s="214">
        <v>132829.27272727274</v>
      </c>
      <c r="AS1553" s="214">
        <v>129186.49056603773</v>
      </c>
      <c r="AT1553" s="214">
        <v>133206.95652173914</v>
      </c>
      <c r="AU1553" s="214">
        <v>134192.38636363635</v>
      </c>
      <c r="AV1553" s="214">
        <v>119594.46153846153</v>
      </c>
      <c r="AW1553" s="214">
        <v>136706</v>
      </c>
      <c r="AX1553" s="214">
        <v>140801.6724137931</v>
      </c>
      <c r="AY1553" s="214">
        <v>127418.63793103451</v>
      </c>
      <c r="AZ1553" s="214">
        <v>139248</v>
      </c>
      <c r="BA1553" s="214">
        <v>150091</v>
      </c>
      <c r="BB1553" s="214">
        <v>158822</v>
      </c>
      <c r="BC1553" s="214">
        <v>164557</v>
      </c>
      <c r="BD1553" s="214">
        <v>176663</v>
      </c>
      <c r="BE1553" s="214">
        <v>196583</v>
      </c>
      <c r="BF1553" s="214">
        <v>211785</v>
      </c>
      <c r="BG1553" s="214">
        <v>230035</v>
      </c>
      <c r="BH1553" s="214">
        <v>243568</v>
      </c>
      <c r="BI1553" s="214">
        <v>251035</v>
      </c>
      <c r="BJ1553" s="214">
        <v>255046</v>
      </c>
      <c r="BK1553" s="214">
        <v>239471</v>
      </c>
      <c r="BL1553" s="214">
        <v>223108</v>
      </c>
      <c r="BM1553" s="214">
        <v>215179</v>
      </c>
      <c r="BN1553" s="214">
        <v>227997</v>
      </c>
      <c r="BO1553" s="214">
        <v>196452</v>
      </c>
      <c r="BP1553" s="214">
        <v>198776</v>
      </c>
      <c r="BQ1553" s="214">
        <v>215393.06666666665</v>
      </c>
      <c r="BR1553" s="214">
        <v>223675.65573770495</v>
      </c>
      <c r="BS1553" s="214">
        <v>233426.72131147541</v>
      </c>
      <c r="BT1553" s="214"/>
    </row>
    <row r="1554" spans="3:72" x14ac:dyDescent="0.2">
      <c r="C1554" s="89" t="s">
        <v>31</v>
      </c>
      <c r="D1554" s="13" t="s">
        <v>99</v>
      </c>
      <c r="E1554" s="195" t="s">
        <v>251</v>
      </c>
      <c r="F1554" s="32" t="s">
        <v>16</v>
      </c>
      <c r="G1554" s="36">
        <v>3953.0764705882357</v>
      </c>
      <c r="H1554" s="214">
        <v>4533.3313609467468</v>
      </c>
      <c r="I1554" s="214">
        <v>4958.3333333333339</v>
      </c>
      <c r="J1554" s="214">
        <v>5495.1771428571428</v>
      </c>
      <c r="K1554" s="214">
        <v>6038.9826589595377</v>
      </c>
      <c r="L1554" s="214">
        <v>6668.5329341317365</v>
      </c>
      <c r="M1554" s="214">
        <v>7538.1428571428569</v>
      </c>
      <c r="N1554" s="214">
        <v>8476.4571428571435</v>
      </c>
      <c r="O1554" s="214">
        <v>9722.7344632768381</v>
      </c>
      <c r="P1554" s="214">
        <v>11556.038674033149</v>
      </c>
      <c r="Q1554" s="214">
        <v>12028.449197860962</v>
      </c>
      <c r="R1554" s="214">
        <v>13317.868020304568</v>
      </c>
      <c r="S1554" s="214">
        <v>14706.916256157632</v>
      </c>
      <c r="T1554" s="214">
        <v>17326.38461538461</v>
      </c>
      <c r="U1554" s="214">
        <v>19352.372727272723</v>
      </c>
      <c r="V1554" s="214">
        <v>21098.355855855854</v>
      </c>
      <c r="W1554" s="214">
        <v>24421.305309734507</v>
      </c>
      <c r="X1554" s="214">
        <v>28026.709401709399</v>
      </c>
      <c r="Y1554" s="214">
        <v>32750.090534979423</v>
      </c>
      <c r="Z1554" s="214">
        <v>41975.341463414625</v>
      </c>
      <c r="AA1554" s="214">
        <v>52321.439024390238</v>
      </c>
      <c r="AB1554" s="214">
        <v>61463.853061224487</v>
      </c>
      <c r="AC1554" s="214">
        <v>74682.878661087874</v>
      </c>
      <c r="AD1554" s="214">
        <v>91495.717391304352</v>
      </c>
      <c r="AE1554" s="214">
        <v>105963.96313364056</v>
      </c>
      <c r="AF1554" s="214">
        <v>130663.30434782608</v>
      </c>
      <c r="AG1554" s="214">
        <v>139088.54460093897</v>
      </c>
      <c r="AH1554" s="214">
        <v>158828.25</v>
      </c>
      <c r="AI1554" s="214">
        <v>164926.04166666663</v>
      </c>
      <c r="AJ1554" s="214">
        <v>170570.82165605098</v>
      </c>
      <c r="AK1554" s="214">
        <v>157663.32867132867</v>
      </c>
      <c r="AL1554" s="214">
        <v>187411.50993377485</v>
      </c>
      <c r="AM1554" s="214">
        <v>186199.5298013245</v>
      </c>
      <c r="AN1554" s="214">
        <v>186470.87591240878</v>
      </c>
      <c r="AO1554" s="214">
        <v>215036.38028169016</v>
      </c>
      <c r="AP1554" s="214">
        <v>236056.3087248322</v>
      </c>
      <c r="AQ1554" s="214">
        <v>258001.8943661972</v>
      </c>
      <c r="AR1554" s="214">
        <v>255164.58208955222</v>
      </c>
      <c r="AS1554" s="214">
        <v>250143.63492063491</v>
      </c>
      <c r="AT1554" s="214">
        <v>285985.06666666665</v>
      </c>
      <c r="AU1554" s="214">
        <v>307645.65789473685</v>
      </c>
      <c r="AV1554" s="214">
        <v>276947.26356589148</v>
      </c>
      <c r="AW1554" s="214">
        <v>339051.43065693427</v>
      </c>
      <c r="AX1554" s="214">
        <v>358918.70503597119</v>
      </c>
      <c r="AY1554" s="214">
        <v>354361.00000000006</v>
      </c>
      <c r="AZ1554" s="214">
        <v>348019</v>
      </c>
      <c r="BA1554" s="214">
        <v>377724</v>
      </c>
      <c r="BB1554" s="214">
        <v>431733</v>
      </c>
      <c r="BC1554" s="214">
        <v>456389</v>
      </c>
      <c r="BD1554" s="214">
        <v>491082</v>
      </c>
      <c r="BE1554" s="214">
        <v>515886</v>
      </c>
      <c r="BF1554" s="214">
        <v>562620</v>
      </c>
      <c r="BG1554" s="214">
        <v>582397</v>
      </c>
      <c r="BH1554" s="214">
        <v>558681</v>
      </c>
      <c r="BI1554" s="214">
        <v>510763</v>
      </c>
      <c r="BJ1554" s="214">
        <v>492681</v>
      </c>
      <c r="BK1554" s="214">
        <v>441971</v>
      </c>
      <c r="BL1554" s="214">
        <v>426817</v>
      </c>
      <c r="BM1554" s="214">
        <v>411086</v>
      </c>
      <c r="BN1554" s="214">
        <v>396516</v>
      </c>
      <c r="BO1554" s="214">
        <v>405207</v>
      </c>
      <c r="BP1554" s="214">
        <v>418931</v>
      </c>
      <c r="BQ1554" s="214">
        <v>428952.60674157302</v>
      </c>
      <c r="BR1554" s="214">
        <v>422313.21839080466</v>
      </c>
      <c r="BS1554" s="214">
        <v>434027.99999999994</v>
      </c>
      <c r="BT1554" s="214"/>
    </row>
    <row r="1555" spans="3:72" x14ac:dyDescent="0.2">
      <c r="C1555" s="89" t="s">
        <v>32</v>
      </c>
      <c r="D1555" s="13" t="s">
        <v>99</v>
      </c>
      <c r="E1555" s="195" t="s">
        <v>251</v>
      </c>
      <c r="F1555" s="32" t="s">
        <v>16</v>
      </c>
      <c r="G1555" s="36">
        <v>146.46153846153845</v>
      </c>
      <c r="H1555" s="214">
        <v>168.78571428571428</v>
      </c>
      <c r="I1555" s="214">
        <v>195.42857142857147</v>
      </c>
      <c r="J1555" s="214">
        <v>208.28571428571433</v>
      </c>
      <c r="K1555" s="214">
        <v>210.46153846153851</v>
      </c>
      <c r="L1555" s="214">
        <v>276.4285714285715</v>
      </c>
      <c r="M1555" s="214">
        <v>337.50000000000006</v>
      </c>
      <c r="N1555" s="214">
        <v>407.64705882352951</v>
      </c>
      <c r="O1555" s="214">
        <v>496.8</v>
      </c>
      <c r="P1555" s="214">
        <v>633.4545454545455</v>
      </c>
      <c r="Q1555" s="214">
        <v>737.33333333333337</v>
      </c>
      <c r="R1555" s="214">
        <v>875.8</v>
      </c>
      <c r="S1555" s="214">
        <v>1011.5185185185184</v>
      </c>
      <c r="T1555" s="214">
        <v>1167.6666666666667</v>
      </c>
      <c r="U1555" s="214">
        <v>1271</v>
      </c>
      <c r="V1555" s="214">
        <v>1449.2500000000002</v>
      </c>
      <c r="W1555" s="214">
        <v>1739.0344827586209</v>
      </c>
      <c r="X1555" s="214">
        <v>2094.344827586207</v>
      </c>
      <c r="Y1555" s="214">
        <v>2440.4545454545455</v>
      </c>
      <c r="Z1555" s="214">
        <v>3218.939393939394</v>
      </c>
      <c r="AA1555" s="214">
        <v>4133.181818181818</v>
      </c>
      <c r="AB1555" s="214">
        <v>4984.1875</v>
      </c>
      <c r="AC1555" s="214">
        <v>6183.9655172413795</v>
      </c>
      <c r="AD1555" s="214">
        <v>8114.5172413793116</v>
      </c>
      <c r="AE1555" s="214">
        <v>9574.8666666666668</v>
      </c>
      <c r="AF1555" s="214">
        <v>12095.357142857143</v>
      </c>
      <c r="AG1555" s="214">
        <v>10568.526315789475</v>
      </c>
      <c r="AH1555" s="214">
        <v>10563</v>
      </c>
      <c r="AI1555" s="214">
        <v>15186.166666666668</v>
      </c>
      <c r="AJ1555" s="214">
        <v>14352.800000000001</v>
      </c>
      <c r="AK1555" s="214">
        <v>12359</v>
      </c>
      <c r="AL1555" s="214">
        <v>16070.25</v>
      </c>
      <c r="AM1555" s="214">
        <v>23288.047619047615</v>
      </c>
      <c r="AN1555" s="214">
        <v>21736.045454545452</v>
      </c>
      <c r="AO1555" s="214">
        <v>27073.190476190473</v>
      </c>
      <c r="AP1555" s="214">
        <v>29002.909090909085</v>
      </c>
      <c r="AQ1555" s="214">
        <v>30718.48</v>
      </c>
      <c r="AR1555" s="214">
        <v>30119.047619047622</v>
      </c>
      <c r="AS1555" s="214">
        <v>24422.095238095237</v>
      </c>
      <c r="AT1555" s="214">
        <v>23584.000000000004</v>
      </c>
      <c r="AU1555" s="214">
        <v>28414.437499999996</v>
      </c>
      <c r="AV1555" s="214">
        <v>28051</v>
      </c>
      <c r="AW1555" s="214">
        <v>32463.611111111109</v>
      </c>
      <c r="AX1555" s="214">
        <v>38292.941176470587</v>
      </c>
      <c r="AY1555" s="214">
        <v>37538.052631578954</v>
      </c>
      <c r="AZ1555" s="214">
        <v>38691</v>
      </c>
      <c r="BA1555" s="214">
        <v>47597</v>
      </c>
      <c r="BB1555" s="214">
        <v>44859</v>
      </c>
      <c r="BC1555" s="214">
        <v>48494</v>
      </c>
      <c r="BD1555" s="214">
        <v>47827</v>
      </c>
      <c r="BE1555" s="214">
        <v>55472</v>
      </c>
      <c r="BF1555" s="214">
        <v>53586</v>
      </c>
      <c r="BG1555" s="214">
        <v>58537</v>
      </c>
      <c r="BH1555" s="214">
        <v>66996</v>
      </c>
      <c r="BI1555" s="214">
        <v>62978</v>
      </c>
      <c r="BJ1555" s="214">
        <v>65812</v>
      </c>
      <c r="BK1555" s="214">
        <v>60916</v>
      </c>
      <c r="BL1555" s="214">
        <v>56959</v>
      </c>
      <c r="BM1555" s="214">
        <v>51763</v>
      </c>
      <c r="BN1555" s="214">
        <v>59615</v>
      </c>
      <c r="BO1555" s="214">
        <v>71265</v>
      </c>
      <c r="BP1555" s="214">
        <v>72038</v>
      </c>
      <c r="BQ1555" s="214">
        <v>74844.545454545441</v>
      </c>
      <c r="BR1555" s="214">
        <v>79646.478260869568</v>
      </c>
      <c r="BS1555" s="214">
        <v>83337.260869565231</v>
      </c>
      <c r="BT1555" s="214"/>
    </row>
    <row r="1556" spans="3:72" x14ac:dyDescent="0.2">
      <c r="C1556" s="90" t="s">
        <v>33</v>
      </c>
      <c r="D1556" s="27" t="s">
        <v>99</v>
      </c>
      <c r="E1556" s="269" t="s">
        <v>251</v>
      </c>
      <c r="F1556" s="196" t="s">
        <v>16</v>
      </c>
      <c r="G1556" s="152">
        <v>24894.843212913194</v>
      </c>
      <c r="H1556" s="273">
        <v>28646.182954324446</v>
      </c>
      <c r="I1556" s="273">
        <v>31191.555096081756</v>
      </c>
      <c r="J1556" s="273">
        <v>33636.678117351534</v>
      </c>
      <c r="K1556" s="273">
        <v>36207.982784810149</v>
      </c>
      <c r="L1556" s="273">
        <v>41206.564944812271</v>
      </c>
      <c r="M1556" s="273">
        <v>47525.808911715125</v>
      </c>
      <c r="N1556" s="273">
        <v>54844.25803937202</v>
      </c>
      <c r="O1556" s="273">
        <v>64981.932864449795</v>
      </c>
      <c r="P1556" s="273">
        <v>78387.360922557782</v>
      </c>
      <c r="Q1556" s="273">
        <v>83803.669479091695</v>
      </c>
      <c r="R1556" s="273">
        <v>94111.653240253916</v>
      </c>
      <c r="S1556" s="273">
        <v>105066.21526229667</v>
      </c>
      <c r="T1556" s="273">
        <v>125276.89006176915</v>
      </c>
      <c r="U1556" s="273">
        <v>140633.8856419248</v>
      </c>
      <c r="V1556" s="273">
        <v>156080.40756809458</v>
      </c>
      <c r="W1556" s="273">
        <v>182882.86687620793</v>
      </c>
      <c r="X1556" s="273">
        <v>217849.03232107544</v>
      </c>
      <c r="Y1556" s="273">
        <v>265879.33748990879</v>
      </c>
      <c r="Z1556" s="273">
        <v>346150.43307677779</v>
      </c>
      <c r="AA1556" s="273">
        <v>436941.90016765398</v>
      </c>
      <c r="AB1556" s="273">
        <v>520270.97251800913</v>
      </c>
      <c r="AC1556" s="273">
        <v>636064.30093170423</v>
      </c>
      <c r="AD1556" s="273">
        <v>805116.52193981234</v>
      </c>
      <c r="AE1556" s="273">
        <v>957622.03801084601</v>
      </c>
      <c r="AF1556" s="273">
        <v>1190804.8308966414</v>
      </c>
      <c r="AG1556" s="273">
        <v>1251827.3214788008</v>
      </c>
      <c r="AH1556" s="273">
        <v>1379023.4750846007</v>
      </c>
      <c r="AI1556" s="273">
        <v>1497111.13162465</v>
      </c>
      <c r="AJ1556" s="273">
        <v>1574896.3043397714</v>
      </c>
      <c r="AK1556" s="273">
        <v>1565162.0281820719</v>
      </c>
      <c r="AL1556" s="273">
        <v>1894381.9006142565</v>
      </c>
      <c r="AM1556" s="273">
        <v>2178136.4324753676</v>
      </c>
      <c r="AN1556" s="273">
        <v>2420596.5157293193</v>
      </c>
      <c r="AO1556" s="273">
        <v>2830205.3359488128</v>
      </c>
      <c r="AP1556" s="273">
        <v>3242355.5631122966</v>
      </c>
      <c r="AQ1556" s="273">
        <v>3640206.6888251938</v>
      </c>
      <c r="AR1556" s="273">
        <v>3917019.4812124227</v>
      </c>
      <c r="AS1556" s="273">
        <v>4027144.2072511329</v>
      </c>
      <c r="AT1556" s="273">
        <v>3995727.4677796382</v>
      </c>
      <c r="AU1556" s="273">
        <v>4142986.4697599337</v>
      </c>
      <c r="AV1556" s="273">
        <v>4361843.9579649204</v>
      </c>
      <c r="AW1556" s="273">
        <v>4735310.7378989747</v>
      </c>
      <c r="AX1556" s="273">
        <v>5034463.1701148013</v>
      </c>
      <c r="AY1556" s="273">
        <v>5156083.315632591</v>
      </c>
      <c r="AZ1556" s="273">
        <v>5501582</v>
      </c>
      <c r="BA1556" s="273">
        <v>5646862</v>
      </c>
      <c r="BB1556" s="273">
        <v>5952970</v>
      </c>
      <c r="BC1556" s="273">
        <v>6136228</v>
      </c>
      <c r="BD1556" s="273">
        <v>6494033</v>
      </c>
      <c r="BE1556" s="273">
        <v>6873927</v>
      </c>
      <c r="BF1556" s="273">
        <v>7382808</v>
      </c>
      <c r="BG1556" s="273">
        <v>7578037</v>
      </c>
      <c r="BH1556" s="273">
        <v>7845205</v>
      </c>
      <c r="BI1556" s="273">
        <v>6657272</v>
      </c>
      <c r="BJ1556" s="273">
        <v>6474719</v>
      </c>
      <c r="BK1556" s="273">
        <v>5943926</v>
      </c>
      <c r="BL1556" s="273">
        <v>5449821</v>
      </c>
      <c r="BM1556" s="273">
        <v>5110039</v>
      </c>
      <c r="BN1556" s="273">
        <v>4895661</v>
      </c>
      <c r="BO1556" s="273">
        <v>4916621</v>
      </c>
      <c r="BP1556" s="273">
        <v>4930493</v>
      </c>
      <c r="BQ1556" s="273">
        <v>5174859.567242234</v>
      </c>
      <c r="BR1556" s="273">
        <v>5373639.5196032953</v>
      </c>
      <c r="BS1556" s="273">
        <v>5472760.004863047</v>
      </c>
      <c r="BT1556" s="273"/>
    </row>
    <row r="1557" spans="3:72" x14ac:dyDescent="0.2">
      <c r="C1557" s="89" t="s">
        <v>11</v>
      </c>
      <c r="D1557" s="13" t="s">
        <v>100</v>
      </c>
      <c r="E1557" s="195" t="s">
        <v>251</v>
      </c>
      <c r="F1557" s="32" t="s">
        <v>16</v>
      </c>
      <c r="G1557" s="36">
        <v>2285.9460303913056</v>
      </c>
      <c r="H1557" s="214">
        <v>2654.0824521237741</v>
      </c>
      <c r="I1557" s="214">
        <v>3127.1854019830866</v>
      </c>
      <c r="J1557" s="214">
        <v>3449.0914637578389</v>
      </c>
      <c r="K1557" s="214">
        <v>3818.942903903343</v>
      </c>
      <c r="L1557" s="214">
        <v>4417.2811905587987</v>
      </c>
      <c r="M1557" s="214">
        <v>5128.7284855396592</v>
      </c>
      <c r="N1557" s="214">
        <v>5708.122180817918</v>
      </c>
      <c r="O1557" s="214">
        <v>6445.2991861451319</v>
      </c>
      <c r="P1557" s="214">
        <v>7524.415340606166</v>
      </c>
      <c r="Q1557" s="214">
        <v>8098.3271062413842</v>
      </c>
      <c r="R1557" s="214">
        <v>9089.2356378527893</v>
      </c>
      <c r="S1557" s="214">
        <v>10652.393927025936</v>
      </c>
      <c r="T1557" s="214">
        <v>13960.859991217749</v>
      </c>
      <c r="U1557" s="214">
        <v>17647.750405873903</v>
      </c>
      <c r="V1557" s="214">
        <v>17770.122948789558</v>
      </c>
      <c r="W1557" s="214">
        <v>19095.188040025569</v>
      </c>
      <c r="X1557" s="214">
        <v>23418.381039724954</v>
      </c>
      <c r="Y1557" s="214">
        <v>28973.431960960559</v>
      </c>
      <c r="Z1557" s="214">
        <v>40030.605575034184</v>
      </c>
      <c r="AA1557" s="214">
        <v>54054.632906799059</v>
      </c>
      <c r="AB1557" s="214">
        <v>63217.665808143691</v>
      </c>
      <c r="AC1557" s="214">
        <v>74799.453298743232</v>
      </c>
      <c r="AD1557" s="214">
        <v>85388.32280397031</v>
      </c>
      <c r="AE1557" s="214">
        <v>91860.755090861872</v>
      </c>
      <c r="AF1557" s="214">
        <v>112147.59090909091</v>
      </c>
      <c r="AG1557" s="214">
        <v>139404.234375</v>
      </c>
      <c r="AH1557" s="214">
        <v>139166.12096774194</v>
      </c>
      <c r="AI1557" s="214">
        <v>147987.14545454545</v>
      </c>
      <c r="AJ1557" s="214">
        <v>198492.24576271186</v>
      </c>
      <c r="AK1557" s="214">
        <v>213002.7678571429</v>
      </c>
      <c r="AL1557" s="214">
        <v>190869.73684210528</v>
      </c>
      <c r="AM1557" s="214">
        <v>187704.58333333334</v>
      </c>
      <c r="AN1557" s="214">
        <v>201171.13513513515</v>
      </c>
      <c r="AO1557" s="214">
        <v>225830.64285714287</v>
      </c>
      <c r="AP1557" s="214">
        <v>271805.77777777775</v>
      </c>
      <c r="AQ1557" s="214">
        <v>276470.30769230769</v>
      </c>
      <c r="AR1557" s="214">
        <v>330819.93150684936</v>
      </c>
      <c r="AS1557" s="214">
        <v>334673.60869565222</v>
      </c>
      <c r="AT1557" s="214">
        <v>347225.42857142858</v>
      </c>
      <c r="AU1557" s="214">
        <v>349815.45945945947</v>
      </c>
      <c r="AV1557" s="214">
        <v>368361.65625</v>
      </c>
      <c r="AW1557" s="214">
        <v>417853.19047619047</v>
      </c>
      <c r="AX1557" s="214">
        <v>430172.88235294115</v>
      </c>
      <c r="AY1557" s="214">
        <v>463347.90909090912</v>
      </c>
      <c r="AZ1557" s="214">
        <v>503631</v>
      </c>
      <c r="BA1557" s="214">
        <v>542154</v>
      </c>
      <c r="BB1557" s="214">
        <v>543673</v>
      </c>
      <c r="BC1557" s="214">
        <v>574737</v>
      </c>
      <c r="BD1557" s="214">
        <v>619383</v>
      </c>
      <c r="BE1557" s="214">
        <v>654691</v>
      </c>
      <c r="BF1557" s="214">
        <v>730653</v>
      </c>
      <c r="BG1557" s="214">
        <v>812242</v>
      </c>
      <c r="BH1557" s="214">
        <v>639487</v>
      </c>
      <c r="BI1557" s="214">
        <v>588794</v>
      </c>
      <c r="BJ1557" s="214">
        <v>633814</v>
      </c>
      <c r="BK1557" s="214">
        <v>569578</v>
      </c>
      <c r="BL1557" s="214">
        <v>542732</v>
      </c>
      <c r="BM1557" s="214">
        <v>544537</v>
      </c>
      <c r="BN1557" s="214">
        <v>500892</v>
      </c>
      <c r="BO1557" s="214">
        <v>533122</v>
      </c>
      <c r="BP1557" s="214">
        <v>547559</v>
      </c>
      <c r="BQ1557" s="214">
        <v>536566.90384615376</v>
      </c>
      <c r="BR1557" s="214">
        <v>546741.88461538462</v>
      </c>
      <c r="BS1557" s="214">
        <v>581142</v>
      </c>
      <c r="BT1557" s="214"/>
    </row>
    <row r="1558" spans="3:72" x14ac:dyDescent="0.2">
      <c r="C1558" s="89" t="s">
        <v>17</v>
      </c>
      <c r="D1558" s="13" t="s">
        <v>100</v>
      </c>
      <c r="E1558" s="195" t="s">
        <v>251</v>
      </c>
      <c r="F1558" s="32" t="s">
        <v>16</v>
      </c>
      <c r="G1558" s="36">
        <v>1035.5402298850579</v>
      </c>
      <c r="H1558" s="214">
        <v>1168.5393258426971</v>
      </c>
      <c r="I1558" s="214">
        <v>1362.6888888888893</v>
      </c>
      <c r="J1558" s="214">
        <v>1495.6483516483522</v>
      </c>
      <c r="K1558" s="214">
        <v>1618.4269662921351</v>
      </c>
      <c r="L1558" s="214">
        <v>1963.0952380952385</v>
      </c>
      <c r="M1558" s="214">
        <v>2256.9642857142862</v>
      </c>
      <c r="N1558" s="214">
        <v>2605.909090909091</v>
      </c>
      <c r="O1558" s="214">
        <v>2969.166666666667</v>
      </c>
      <c r="P1558" s="214">
        <v>3634.5053763440865</v>
      </c>
      <c r="Q1558" s="214">
        <v>3992.666666666667</v>
      </c>
      <c r="R1558" s="214">
        <v>4391.5200000000004</v>
      </c>
      <c r="S1558" s="214">
        <v>4940.0000000000009</v>
      </c>
      <c r="T1558" s="214">
        <v>6016.4242424242429</v>
      </c>
      <c r="U1558" s="214">
        <v>6943.9411764705901</v>
      </c>
      <c r="V1558" s="214">
        <v>6970.0970873786418</v>
      </c>
      <c r="W1558" s="214">
        <v>7487.5294117647072</v>
      </c>
      <c r="X1558" s="214">
        <v>8594.9065420560764</v>
      </c>
      <c r="Y1558" s="214">
        <v>10055.481481481482</v>
      </c>
      <c r="Z1558" s="214">
        <v>13401.830357142859</v>
      </c>
      <c r="AA1558" s="214">
        <v>17004.678260869565</v>
      </c>
      <c r="AB1558" s="214">
        <v>20451.207207207211</v>
      </c>
      <c r="AC1558" s="214">
        <v>24981.376146788989</v>
      </c>
      <c r="AD1558" s="214">
        <v>32083.927927927925</v>
      </c>
      <c r="AE1558" s="214">
        <v>38818.115044247781</v>
      </c>
      <c r="AF1558" s="214">
        <v>46497.481132075474</v>
      </c>
      <c r="AG1558" s="214">
        <v>55980.11214953271</v>
      </c>
      <c r="AH1558" s="214">
        <v>58746.388235294115</v>
      </c>
      <c r="AI1558" s="214">
        <v>51748.077922077922</v>
      </c>
      <c r="AJ1558" s="214">
        <v>58124.587499999994</v>
      </c>
      <c r="AK1558" s="214">
        <v>62390.886075949362</v>
      </c>
      <c r="AL1558" s="214">
        <v>62759.107142857145</v>
      </c>
      <c r="AM1558" s="214">
        <v>72973.95</v>
      </c>
      <c r="AN1558" s="214">
        <v>74422.55737704919</v>
      </c>
      <c r="AO1558" s="214">
        <v>83054.150943396235</v>
      </c>
      <c r="AP1558" s="214">
        <v>90328.679245283027</v>
      </c>
      <c r="AQ1558" s="214">
        <v>91858.487804878052</v>
      </c>
      <c r="AR1558" s="214">
        <v>88080.085714285713</v>
      </c>
      <c r="AS1558" s="214">
        <v>101189.16129032259</v>
      </c>
      <c r="AT1558" s="214">
        <v>103616.4705882353</v>
      </c>
      <c r="AU1558" s="214">
        <v>116095</v>
      </c>
      <c r="AV1558" s="214">
        <v>111717</v>
      </c>
      <c r="AW1558" s="214">
        <v>125163</v>
      </c>
      <c r="AX1558" s="214">
        <v>132673.90243902442</v>
      </c>
      <c r="AY1558" s="214">
        <v>133724.73684210525</v>
      </c>
      <c r="AZ1558" s="214">
        <v>139825</v>
      </c>
      <c r="BA1558" s="214">
        <v>164190</v>
      </c>
      <c r="BB1558" s="214">
        <v>150647</v>
      </c>
      <c r="BC1558" s="214">
        <v>155808</v>
      </c>
      <c r="BD1558" s="214">
        <v>163957</v>
      </c>
      <c r="BE1558" s="214">
        <v>167554</v>
      </c>
      <c r="BF1558" s="214">
        <v>186589</v>
      </c>
      <c r="BG1558" s="214">
        <v>191418</v>
      </c>
      <c r="BH1558" s="214">
        <v>212956</v>
      </c>
      <c r="BI1558" s="214">
        <v>187894</v>
      </c>
      <c r="BJ1558" s="214">
        <v>176811</v>
      </c>
      <c r="BK1558" s="214">
        <v>158247</v>
      </c>
      <c r="BL1558" s="214">
        <v>187469</v>
      </c>
      <c r="BM1558" s="214">
        <v>186254</v>
      </c>
      <c r="BN1558" s="214">
        <v>179324</v>
      </c>
      <c r="BO1558" s="214">
        <v>205241</v>
      </c>
      <c r="BP1558" s="214">
        <v>202534</v>
      </c>
      <c r="BQ1558" s="214">
        <v>214080</v>
      </c>
      <c r="BR1558" s="214">
        <v>214564.41509433961</v>
      </c>
      <c r="BS1558" s="214">
        <v>218370</v>
      </c>
      <c r="BT1558" s="214"/>
    </row>
    <row r="1559" spans="3:72" x14ac:dyDescent="0.2">
      <c r="C1559" s="89" t="s">
        <v>18</v>
      </c>
      <c r="D1559" s="13" t="s">
        <v>100</v>
      </c>
      <c r="E1559" s="195" t="s">
        <v>251</v>
      </c>
      <c r="F1559" s="32" t="s">
        <v>16</v>
      </c>
      <c r="G1559" s="36">
        <v>1866.6268656716425</v>
      </c>
      <c r="H1559" s="214">
        <v>2252.1971830985922</v>
      </c>
      <c r="I1559" s="214">
        <v>2769.948051948053</v>
      </c>
      <c r="J1559" s="214">
        <v>3088.5714285714294</v>
      </c>
      <c r="K1559" s="214">
        <v>3344.400000000001</v>
      </c>
      <c r="L1559" s="214">
        <v>4052.5479452054806</v>
      </c>
      <c r="M1559" s="214">
        <v>4717.4400000000005</v>
      </c>
      <c r="N1559" s="214">
        <v>5013.2432432432443</v>
      </c>
      <c r="O1559" s="214">
        <v>5410.5882352941189</v>
      </c>
      <c r="P1559" s="214">
        <v>6313.7500000000009</v>
      </c>
      <c r="Q1559" s="214">
        <v>6594.8382352941189</v>
      </c>
      <c r="R1559" s="214">
        <v>7145.9859154929591</v>
      </c>
      <c r="S1559" s="214">
        <v>7928.4000000000015</v>
      </c>
      <c r="T1559" s="214">
        <v>8970.7462686567178</v>
      </c>
      <c r="U1559" s="214">
        <v>9765.6000000000022</v>
      </c>
      <c r="V1559" s="214">
        <v>9812.1846153846163</v>
      </c>
      <c r="W1559" s="214">
        <v>10380.985074626866</v>
      </c>
      <c r="X1559" s="214">
        <v>11729.830985915498</v>
      </c>
      <c r="Y1559" s="214">
        <v>13809.243243243245</v>
      </c>
      <c r="Z1559" s="214">
        <v>18676.900000000005</v>
      </c>
      <c r="AA1559" s="214">
        <v>24428.083333333339</v>
      </c>
      <c r="AB1559" s="214">
        <v>29662.674418604664</v>
      </c>
      <c r="AC1559" s="214">
        <v>36766.837209302335</v>
      </c>
      <c r="AD1559" s="214">
        <v>42781.28395061729</v>
      </c>
      <c r="AE1559" s="214">
        <v>46304.41558441559</v>
      </c>
      <c r="AF1559" s="214">
        <v>51353.4054054054</v>
      </c>
      <c r="AG1559" s="214">
        <v>56789.5625</v>
      </c>
      <c r="AH1559" s="214">
        <v>80564.09210526316</v>
      </c>
      <c r="AI1559" s="214">
        <v>69419.647058823539</v>
      </c>
      <c r="AJ1559" s="214">
        <v>74306.000000000015</v>
      </c>
      <c r="AK1559" s="214">
        <v>80064</v>
      </c>
      <c r="AL1559" s="214">
        <v>76363</v>
      </c>
      <c r="AM1559" s="214">
        <v>105106.96363636364</v>
      </c>
      <c r="AN1559" s="214">
        <v>89135</v>
      </c>
      <c r="AO1559" s="214">
        <v>74483</v>
      </c>
      <c r="AP1559" s="214">
        <v>81782</v>
      </c>
      <c r="AQ1559" s="214">
        <v>79732</v>
      </c>
      <c r="AR1559" s="214">
        <v>74760</v>
      </c>
      <c r="AS1559" s="214">
        <v>79869</v>
      </c>
      <c r="AT1559" s="214">
        <v>77877</v>
      </c>
      <c r="AU1559" s="214">
        <v>74296</v>
      </c>
      <c r="AV1559" s="214">
        <v>64633</v>
      </c>
      <c r="AW1559" s="214">
        <v>76264</v>
      </c>
      <c r="AX1559" s="214">
        <v>76319</v>
      </c>
      <c r="AY1559" s="214">
        <v>74627.478260869568</v>
      </c>
      <c r="AZ1559" s="214">
        <v>84341</v>
      </c>
      <c r="BA1559" s="214">
        <v>82515</v>
      </c>
      <c r="BB1559" s="214">
        <v>86249</v>
      </c>
      <c r="BC1559" s="214">
        <v>88145</v>
      </c>
      <c r="BD1559" s="214">
        <v>88157</v>
      </c>
      <c r="BE1559" s="214">
        <v>96899</v>
      </c>
      <c r="BF1559" s="214">
        <v>117113</v>
      </c>
      <c r="BG1559" s="214">
        <v>116494</v>
      </c>
      <c r="BH1559" s="214">
        <v>118641</v>
      </c>
      <c r="BI1559" s="214">
        <v>102694</v>
      </c>
      <c r="BJ1559" s="214">
        <v>99352</v>
      </c>
      <c r="BK1559" s="214">
        <v>92578</v>
      </c>
      <c r="BL1559" s="214">
        <v>78249</v>
      </c>
      <c r="BM1559" s="214">
        <v>82661</v>
      </c>
      <c r="BN1559" s="214">
        <v>55361</v>
      </c>
      <c r="BO1559" s="214">
        <v>71427</v>
      </c>
      <c r="BP1559" s="214">
        <v>73263</v>
      </c>
      <c r="BQ1559" s="214">
        <v>74862</v>
      </c>
      <c r="BR1559" s="214">
        <v>86677</v>
      </c>
      <c r="BS1559" s="214">
        <v>83561</v>
      </c>
      <c r="BT1559" s="214"/>
    </row>
    <row r="1560" spans="3:72" x14ac:dyDescent="0.2">
      <c r="C1560" s="89" t="s">
        <v>19</v>
      </c>
      <c r="D1560" s="13" t="s">
        <v>100</v>
      </c>
      <c r="E1560" s="195" t="s">
        <v>251</v>
      </c>
      <c r="F1560" s="32" t="s">
        <v>16</v>
      </c>
      <c r="G1560" s="36">
        <v>185</v>
      </c>
      <c r="H1560" s="214">
        <v>202.00000000000003</v>
      </c>
      <c r="I1560" s="214">
        <v>226</v>
      </c>
      <c r="J1560" s="214">
        <v>243</v>
      </c>
      <c r="K1560" s="214">
        <v>261</v>
      </c>
      <c r="L1560" s="214">
        <v>272</v>
      </c>
      <c r="M1560" s="214">
        <v>273</v>
      </c>
      <c r="N1560" s="214">
        <v>288</v>
      </c>
      <c r="O1560" s="214">
        <v>303</v>
      </c>
      <c r="P1560" s="214">
        <v>322</v>
      </c>
      <c r="Q1560" s="214">
        <v>320</v>
      </c>
      <c r="R1560" s="214">
        <v>343</v>
      </c>
      <c r="S1560" s="214">
        <v>368</v>
      </c>
      <c r="T1560" s="214">
        <v>406</v>
      </c>
      <c r="U1560" s="214">
        <v>423</v>
      </c>
      <c r="V1560" s="214">
        <v>438</v>
      </c>
      <c r="W1560" s="214">
        <v>470</v>
      </c>
      <c r="X1560" s="214">
        <v>563</v>
      </c>
      <c r="Y1560" s="214">
        <v>672.99999999999989</v>
      </c>
      <c r="Z1560" s="214">
        <v>939</v>
      </c>
      <c r="AA1560" s="214">
        <v>1279</v>
      </c>
      <c r="AB1560" s="214">
        <v>1435</v>
      </c>
      <c r="AC1560" s="214">
        <v>1657</v>
      </c>
      <c r="AD1560" s="214">
        <v>2038</v>
      </c>
      <c r="AE1560" s="214">
        <v>2360</v>
      </c>
      <c r="AF1560" s="214">
        <v>5516</v>
      </c>
      <c r="AG1560" s="214">
        <v>5601.3333333333339</v>
      </c>
      <c r="AH1560" s="214">
        <v>4017.6480516310808</v>
      </c>
      <c r="AI1560" s="214">
        <v>5668</v>
      </c>
      <c r="AJ1560" s="214">
        <v>3543</v>
      </c>
      <c r="AK1560" s="214">
        <v>6465</v>
      </c>
      <c r="AL1560" s="214">
        <v>6526</v>
      </c>
      <c r="AM1560" s="214">
        <v>5948</v>
      </c>
      <c r="AN1560" s="214">
        <v>2335</v>
      </c>
      <c r="AO1560" s="214">
        <v>3060</v>
      </c>
      <c r="AP1560" s="214">
        <v>3998</v>
      </c>
      <c r="AQ1560" s="214">
        <v>3722.0000000000005</v>
      </c>
      <c r="AR1560" s="214">
        <v>3166</v>
      </c>
      <c r="AS1560" s="214">
        <v>2741</v>
      </c>
      <c r="AT1560" s="214">
        <v>3198</v>
      </c>
      <c r="AU1560" s="214">
        <v>4371</v>
      </c>
      <c r="AV1560" s="214">
        <v>4496</v>
      </c>
      <c r="AW1560" s="214">
        <v>4788</v>
      </c>
      <c r="AX1560" s="214">
        <v>4934</v>
      </c>
      <c r="AY1560" s="214">
        <v>7007.1840477910991</v>
      </c>
      <c r="AZ1560" s="214">
        <v>8747</v>
      </c>
      <c r="BA1560" s="214">
        <v>6712</v>
      </c>
      <c r="BB1560" s="214">
        <v>6987</v>
      </c>
      <c r="BC1560" s="214">
        <v>7755</v>
      </c>
      <c r="BD1560" s="214">
        <v>8251</v>
      </c>
      <c r="BE1560" s="214">
        <v>4750</v>
      </c>
      <c r="BF1560" s="214">
        <v>5240</v>
      </c>
      <c r="BG1560" s="214">
        <v>5733</v>
      </c>
      <c r="BH1560" s="214">
        <v>13060</v>
      </c>
      <c r="BI1560" s="214">
        <v>11376</v>
      </c>
      <c r="BJ1560" s="214">
        <v>11609</v>
      </c>
      <c r="BK1560" s="214">
        <v>9868</v>
      </c>
      <c r="BL1560" s="214">
        <v>12708</v>
      </c>
      <c r="BM1560" s="214">
        <v>12342</v>
      </c>
      <c r="BN1560" s="214">
        <v>8815</v>
      </c>
      <c r="BO1560" s="214">
        <v>9970</v>
      </c>
      <c r="BP1560" s="214">
        <v>10231</v>
      </c>
      <c r="BQ1560" s="214">
        <v>9888</v>
      </c>
      <c r="BR1560" s="214">
        <v>9807</v>
      </c>
      <c r="BS1560" s="214">
        <v>11492</v>
      </c>
      <c r="BT1560" s="214"/>
    </row>
    <row r="1561" spans="3:72" x14ac:dyDescent="0.2">
      <c r="C1561" s="89" t="s">
        <v>20</v>
      </c>
      <c r="D1561" s="13" t="s">
        <v>100</v>
      </c>
      <c r="E1561" s="195" t="s">
        <v>251</v>
      </c>
      <c r="F1561" s="32" t="s">
        <v>16</v>
      </c>
      <c r="G1561" s="36">
        <v>799.63636363636363</v>
      </c>
      <c r="H1561" s="214">
        <v>885.81818181818176</v>
      </c>
      <c r="I1561" s="214">
        <v>1100.2727272727273</v>
      </c>
      <c r="J1561" s="214">
        <v>1120.1666666666667</v>
      </c>
      <c r="K1561" s="214">
        <v>1246.9090909090908</v>
      </c>
      <c r="L1561" s="214">
        <v>1575.272727272727</v>
      </c>
      <c r="M1561" s="214">
        <v>1935.2727272727268</v>
      </c>
      <c r="N1561" s="214">
        <v>2195.9166666666665</v>
      </c>
      <c r="O1561" s="214">
        <v>2479.7500000000005</v>
      </c>
      <c r="P1561" s="214">
        <v>2902.2500000000005</v>
      </c>
      <c r="Q1561" s="214">
        <v>3167.666666666667</v>
      </c>
      <c r="R1561" s="214">
        <v>3495.6923076923072</v>
      </c>
      <c r="S1561" s="214">
        <v>3888.7692307692305</v>
      </c>
      <c r="T1561" s="214">
        <v>4630</v>
      </c>
      <c r="U1561" s="214">
        <v>5636</v>
      </c>
      <c r="V1561" s="214">
        <v>5670</v>
      </c>
      <c r="W1561" s="214">
        <v>5887</v>
      </c>
      <c r="X1561" s="214">
        <v>6934.0000000000009</v>
      </c>
      <c r="Y1561" s="214">
        <v>8144</v>
      </c>
      <c r="Z1561" s="214">
        <v>10066</v>
      </c>
      <c r="AA1561" s="214">
        <v>12166</v>
      </c>
      <c r="AB1561" s="214">
        <v>13687</v>
      </c>
      <c r="AC1561" s="214">
        <v>15839</v>
      </c>
      <c r="AD1561" s="214">
        <v>16179</v>
      </c>
      <c r="AE1561" s="214">
        <v>15632</v>
      </c>
      <c r="AF1561" s="214">
        <v>19933.875</v>
      </c>
      <c r="AG1561" s="214">
        <v>23902.2</v>
      </c>
      <c r="AH1561" s="214">
        <v>19396</v>
      </c>
      <c r="AI1561" s="214">
        <v>24283</v>
      </c>
      <c r="AJ1561" s="214">
        <v>16244</v>
      </c>
      <c r="AK1561" s="214">
        <v>18251</v>
      </c>
      <c r="AL1561" s="214">
        <v>16006.000000000002</v>
      </c>
      <c r="AM1561" s="214">
        <v>24379</v>
      </c>
      <c r="AN1561" s="214">
        <v>20760</v>
      </c>
      <c r="AO1561" s="214">
        <v>32845.499999999993</v>
      </c>
      <c r="AP1561" s="214">
        <v>18921</v>
      </c>
      <c r="AQ1561" s="214">
        <v>32132.999999999996</v>
      </c>
      <c r="AR1561" s="214">
        <v>31027.5</v>
      </c>
      <c r="AS1561" s="214">
        <v>18826</v>
      </c>
      <c r="AT1561" s="214">
        <v>22803</v>
      </c>
      <c r="AU1561" s="214">
        <v>27783.999999999996</v>
      </c>
      <c r="AV1561" s="214">
        <v>26445</v>
      </c>
      <c r="AW1561" s="214">
        <v>30197</v>
      </c>
      <c r="AX1561" s="214">
        <v>31080</v>
      </c>
      <c r="AY1561" s="214">
        <v>33688</v>
      </c>
      <c r="AZ1561" s="214">
        <v>33287</v>
      </c>
      <c r="BA1561" s="214">
        <v>42402</v>
      </c>
      <c r="BB1561" s="214">
        <v>52227</v>
      </c>
      <c r="BC1561" s="214">
        <v>70872</v>
      </c>
      <c r="BD1561" s="214">
        <v>86343</v>
      </c>
      <c r="BE1561" s="214">
        <v>106241</v>
      </c>
      <c r="BF1561" s="214">
        <v>137710</v>
      </c>
      <c r="BG1561" s="214">
        <v>170814</v>
      </c>
      <c r="BH1561" s="214">
        <v>72468</v>
      </c>
      <c r="BI1561" s="214">
        <v>55756</v>
      </c>
      <c r="BJ1561" s="214">
        <v>61723</v>
      </c>
      <c r="BK1561" s="214">
        <v>56318</v>
      </c>
      <c r="BL1561" s="214">
        <v>62689</v>
      </c>
      <c r="BM1561" s="214">
        <v>63488</v>
      </c>
      <c r="BN1561" s="214">
        <v>52345</v>
      </c>
      <c r="BO1561" s="214">
        <v>52191</v>
      </c>
      <c r="BP1561" s="214">
        <v>56040</v>
      </c>
      <c r="BQ1561" s="214">
        <v>59232</v>
      </c>
      <c r="BR1561" s="214">
        <v>62579</v>
      </c>
      <c r="BS1561" s="214">
        <v>65588</v>
      </c>
      <c r="BT1561" s="214"/>
    </row>
    <row r="1562" spans="3:72" x14ac:dyDescent="0.2">
      <c r="C1562" s="89" t="s">
        <v>21</v>
      </c>
      <c r="D1562" s="13" t="s">
        <v>100</v>
      </c>
      <c r="E1562" s="195" t="s">
        <v>251</v>
      </c>
      <c r="F1562" s="32" t="s">
        <v>16</v>
      </c>
      <c r="G1562" s="36">
        <v>1320</v>
      </c>
      <c r="H1562" s="214">
        <v>1530.6176470588236</v>
      </c>
      <c r="I1562" s="214">
        <v>1784.1971830985915</v>
      </c>
      <c r="J1562" s="214">
        <v>2018.4</v>
      </c>
      <c r="K1562" s="214">
        <v>2292.8219178082195</v>
      </c>
      <c r="L1562" s="214">
        <v>2675.25</v>
      </c>
      <c r="M1562" s="214">
        <v>3029.3421052631579</v>
      </c>
      <c r="N1562" s="214">
        <v>3571.5189873417721</v>
      </c>
      <c r="O1562" s="214">
        <v>4159.8125</v>
      </c>
      <c r="P1562" s="214">
        <v>4703.6538461538466</v>
      </c>
      <c r="Q1562" s="214">
        <v>4800.3896103896104</v>
      </c>
      <c r="R1562" s="214">
        <v>5171.0126582278481</v>
      </c>
      <c r="S1562" s="214">
        <v>5814.2307692307695</v>
      </c>
      <c r="T1562" s="214">
        <v>6898.2857142857147</v>
      </c>
      <c r="U1562" s="214">
        <v>7859.3846153846162</v>
      </c>
      <c r="V1562" s="214">
        <v>7767.5641025641025</v>
      </c>
      <c r="W1562" s="214">
        <v>8196.4285714285706</v>
      </c>
      <c r="X1562" s="214">
        <v>9561.9480519480512</v>
      </c>
      <c r="Y1562" s="214">
        <v>10972.875</v>
      </c>
      <c r="Z1562" s="214">
        <v>14301.325301204817</v>
      </c>
      <c r="AA1562" s="214">
        <v>18248.313253012046</v>
      </c>
      <c r="AB1562" s="214">
        <v>21200.8125</v>
      </c>
      <c r="AC1562" s="214">
        <v>24756.34615384616</v>
      </c>
      <c r="AD1562" s="214">
        <v>28746.16216216216</v>
      </c>
      <c r="AE1562" s="214">
        <v>31906.588235294123</v>
      </c>
      <c r="AF1562" s="214">
        <v>35717.761194029852</v>
      </c>
      <c r="AG1562" s="214">
        <v>42046.746268656716</v>
      </c>
      <c r="AH1562" s="214">
        <v>50272.238805970148</v>
      </c>
      <c r="AI1562" s="214">
        <v>50644.724137931029</v>
      </c>
      <c r="AJ1562" s="214">
        <v>60513.75</v>
      </c>
      <c r="AK1562" s="214">
        <v>59502.857142857145</v>
      </c>
      <c r="AL1562" s="214">
        <v>63049.729729729726</v>
      </c>
      <c r="AM1562" s="214">
        <v>69201.166666666657</v>
      </c>
      <c r="AN1562" s="214">
        <v>64028.944444444438</v>
      </c>
      <c r="AO1562" s="214">
        <v>74330.4375</v>
      </c>
      <c r="AP1562" s="214">
        <v>71656.0625</v>
      </c>
      <c r="AQ1562" s="214">
        <v>68824</v>
      </c>
      <c r="AR1562" s="214">
        <v>63380.952380952382</v>
      </c>
      <c r="AS1562" s="214">
        <v>63352.631578947367</v>
      </c>
      <c r="AT1562" s="214">
        <v>86611.578947368427</v>
      </c>
      <c r="AU1562" s="214">
        <v>98204.857142857145</v>
      </c>
      <c r="AV1562" s="214">
        <v>90865.043478260879</v>
      </c>
      <c r="AW1562" s="214">
        <v>104863.54166666667</v>
      </c>
      <c r="AX1562" s="214">
        <v>102868</v>
      </c>
      <c r="AY1562" s="214">
        <v>99833</v>
      </c>
      <c r="AZ1562" s="214">
        <v>110901</v>
      </c>
      <c r="BA1562" s="214">
        <v>112667</v>
      </c>
      <c r="BB1562" s="214">
        <v>107723</v>
      </c>
      <c r="BC1562" s="214">
        <v>118630</v>
      </c>
      <c r="BD1562" s="214">
        <v>117928</v>
      </c>
      <c r="BE1562" s="214">
        <v>117352</v>
      </c>
      <c r="BF1562" s="214">
        <v>114073</v>
      </c>
      <c r="BG1562" s="214">
        <v>112535</v>
      </c>
      <c r="BH1562" s="214">
        <v>130618</v>
      </c>
      <c r="BI1562" s="214">
        <v>105268</v>
      </c>
      <c r="BJ1562" s="214">
        <v>103736</v>
      </c>
      <c r="BK1562" s="214">
        <v>92344</v>
      </c>
      <c r="BL1562" s="214">
        <v>101360</v>
      </c>
      <c r="BM1562" s="214">
        <v>83777</v>
      </c>
      <c r="BN1562" s="214">
        <v>106193</v>
      </c>
      <c r="BO1562" s="214">
        <v>110287</v>
      </c>
      <c r="BP1562" s="214">
        <v>116506</v>
      </c>
      <c r="BQ1562" s="214">
        <v>119678</v>
      </c>
      <c r="BR1562" s="214">
        <v>125817</v>
      </c>
      <c r="BS1562" s="214">
        <v>121556</v>
      </c>
      <c r="BT1562" s="214"/>
    </row>
    <row r="1563" spans="3:72" x14ac:dyDescent="0.2">
      <c r="C1563" s="89" t="s">
        <v>22</v>
      </c>
      <c r="D1563" s="13" t="s">
        <v>100</v>
      </c>
      <c r="E1563" s="195" t="s">
        <v>251</v>
      </c>
      <c r="F1563" s="32" t="s">
        <v>16</v>
      </c>
      <c r="G1563" s="36">
        <v>1836.7769784172656</v>
      </c>
      <c r="H1563" s="214">
        <v>2010.1666666666663</v>
      </c>
      <c r="I1563" s="214">
        <v>2253.9130434782601</v>
      </c>
      <c r="J1563" s="214">
        <v>2461.4676258992799</v>
      </c>
      <c r="K1563" s="214">
        <v>2658.3082706766913</v>
      </c>
      <c r="L1563" s="214">
        <v>3203.7751937984485</v>
      </c>
      <c r="M1563" s="214">
        <v>3752.8682170542625</v>
      </c>
      <c r="N1563" s="214">
        <v>4350.8955223880585</v>
      </c>
      <c r="O1563" s="214">
        <v>4978.4857142857136</v>
      </c>
      <c r="P1563" s="214">
        <v>5818.1666666666661</v>
      </c>
      <c r="Q1563" s="214">
        <v>6190.6231884057961</v>
      </c>
      <c r="R1563" s="214">
        <v>6785.7642857142846</v>
      </c>
      <c r="S1563" s="214">
        <v>7685.5109489051092</v>
      </c>
      <c r="T1563" s="214">
        <v>8932.0310077519371</v>
      </c>
      <c r="U1563" s="214">
        <v>9887.0564516129034</v>
      </c>
      <c r="V1563" s="214">
        <v>9692.5609756097547</v>
      </c>
      <c r="W1563" s="214">
        <v>10221.936000000002</v>
      </c>
      <c r="X1563" s="214">
        <v>12349.065217391304</v>
      </c>
      <c r="Y1563" s="214">
        <v>15365.844594594593</v>
      </c>
      <c r="Z1563" s="214">
        <v>21332.250000000004</v>
      </c>
      <c r="AA1563" s="214">
        <v>29340.72413793104</v>
      </c>
      <c r="AB1563" s="214">
        <v>34967.708333333328</v>
      </c>
      <c r="AC1563" s="214">
        <v>42244.21084337349</v>
      </c>
      <c r="AD1563" s="214">
        <v>50564.189873417723</v>
      </c>
      <c r="AE1563" s="214">
        <v>57335.48344370861</v>
      </c>
      <c r="AF1563" s="214">
        <v>67212.436619718312</v>
      </c>
      <c r="AG1563" s="214">
        <v>79879</v>
      </c>
      <c r="AH1563" s="214">
        <v>92445.114285714269</v>
      </c>
      <c r="AI1563" s="214">
        <v>95955.338461538471</v>
      </c>
      <c r="AJ1563" s="214">
        <v>112120.58394160584</v>
      </c>
      <c r="AK1563" s="214">
        <v>115650.55303030304</v>
      </c>
      <c r="AL1563" s="214">
        <v>90008.651162790702</v>
      </c>
      <c r="AM1563" s="214">
        <v>105040.07142857142</v>
      </c>
      <c r="AN1563" s="214">
        <v>106336.95238095237</v>
      </c>
      <c r="AO1563" s="214">
        <v>113038.05333333333</v>
      </c>
      <c r="AP1563" s="214">
        <v>128645</v>
      </c>
      <c r="AQ1563" s="214">
        <v>135739.3125</v>
      </c>
      <c r="AR1563" s="214">
        <v>141387.49180327868</v>
      </c>
      <c r="AS1563" s="214">
        <v>161109.96363636362</v>
      </c>
      <c r="AT1563" s="214">
        <v>170188.28125</v>
      </c>
      <c r="AU1563" s="214">
        <v>168889</v>
      </c>
      <c r="AV1563" s="214">
        <v>190998</v>
      </c>
      <c r="AW1563" s="214">
        <v>192123.05084745761</v>
      </c>
      <c r="AX1563" s="214">
        <v>197404.13333333333</v>
      </c>
      <c r="AY1563" s="214">
        <v>182856.90566037735</v>
      </c>
      <c r="AZ1563" s="214">
        <v>173424</v>
      </c>
      <c r="BA1563" s="214">
        <v>186863</v>
      </c>
      <c r="BB1563" s="214">
        <v>177712</v>
      </c>
      <c r="BC1563" s="214">
        <v>183890</v>
      </c>
      <c r="BD1563" s="214">
        <v>187421</v>
      </c>
      <c r="BE1563" s="214">
        <v>197327</v>
      </c>
      <c r="BF1563" s="214">
        <v>208731</v>
      </c>
      <c r="BG1563" s="214">
        <v>200527</v>
      </c>
      <c r="BH1563" s="214">
        <v>219156</v>
      </c>
      <c r="BI1563" s="214">
        <v>222881</v>
      </c>
      <c r="BJ1563" s="214">
        <v>223232</v>
      </c>
      <c r="BK1563" s="214">
        <v>206925</v>
      </c>
      <c r="BL1563" s="214">
        <v>219373</v>
      </c>
      <c r="BM1563" s="214">
        <v>191791</v>
      </c>
      <c r="BN1563" s="214">
        <v>185935</v>
      </c>
      <c r="BO1563" s="214">
        <v>250102</v>
      </c>
      <c r="BP1563" s="214">
        <v>259100</v>
      </c>
      <c r="BQ1563" s="214">
        <v>288192</v>
      </c>
      <c r="BR1563" s="214">
        <v>319317</v>
      </c>
      <c r="BS1563" s="214">
        <v>331944</v>
      </c>
      <c r="BT1563" s="214"/>
    </row>
    <row r="1564" spans="3:72" x14ac:dyDescent="0.2">
      <c r="C1564" s="89" t="s">
        <v>23</v>
      </c>
      <c r="D1564" s="13" t="s">
        <v>100</v>
      </c>
      <c r="E1564" s="195" t="s">
        <v>251</v>
      </c>
      <c r="F1564" s="32" t="s">
        <v>16</v>
      </c>
      <c r="G1564" s="36">
        <v>686.40000000000032</v>
      </c>
      <c r="H1564" s="214">
        <v>767.17948717948764</v>
      </c>
      <c r="I1564" s="214">
        <v>863.07692307692355</v>
      </c>
      <c r="J1564" s="214">
        <v>961.51219512195155</v>
      </c>
      <c r="K1564" s="214">
        <v>1076.3076923076928</v>
      </c>
      <c r="L1564" s="214">
        <v>1416.714285714286</v>
      </c>
      <c r="M1564" s="214">
        <v>1879.1956521739135</v>
      </c>
      <c r="N1564" s="214">
        <v>2188.5416666666674</v>
      </c>
      <c r="O1564" s="214">
        <v>2636.6800000000003</v>
      </c>
      <c r="P1564" s="214">
        <v>3102.7058823529419</v>
      </c>
      <c r="Q1564" s="214">
        <v>3354.9019607843143</v>
      </c>
      <c r="R1564" s="214">
        <v>3554.3529411764707</v>
      </c>
      <c r="S1564" s="214">
        <v>3932.5000000000005</v>
      </c>
      <c r="T1564" s="214">
        <v>5029.920000000001</v>
      </c>
      <c r="U1564" s="214">
        <v>5862.851851851854</v>
      </c>
      <c r="V1564" s="214">
        <v>6118.8363636363647</v>
      </c>
      <c r="W1564" s="214">
        <v>6811.6363636363649</v>
      </c>
      <c r="X1564" s="214">
        <v>8409.1803278688549</v>
      </c>
      <c r="Y1564" s="214">
        <v>10551.470588235296</v>
      </c>
      <c r="Z1564" s="214">
        <v>14667.633802816905</v>
      </c>
      <c r="AA1564" s="214">
        <v>19633.12</v>
      </c>
      <c r="AB1564" s="214">
        <v>23221.875</v>
      </c>
      <c r="AC1564" s="214">
        <v>27814.62857142857</v>
      </c>
      <c r="AD1564" s="214">
        <v>33491.714285714283</v>
      </c>
      <c r="AE1564" s="214">
        <v>38560.852941176468</v>
      </c>
      <c r="AF1564" s="214">
        <v>45048.477611940296</v>
      </c>
      <c r="AG1564" s="214">
        <v>47050.210526315786</v>
      </c>
      <c r="AH1564" s="214">
        <v>42757.490196078434</v>
      </c>
      <c r="AI1564" s="214">
        <v>57469.285714285717</v>
      </c>
      <c r="AJ1564" s="214">
        <v>54745.882352941182</v>
      </c>
      <c r="AK1564" s="214">
        <v>71444.43548387097</v>
      </c>
      <c r="AL1564" s="214">
        <v>64389.88636363636</v>
      </c>
      <c r="AM1564" s="214">
        <v>54636.6</v>
      </c>
      <c r="AN1564" s="214">
        <v>65657.379310344841</v>
      </c>
      <c r="AO1564" s="214">
        <v>79690</v>
      </c>
      <c r="AP1564" s="214">
        <v>88747</v>
      </c>
      <c r="AQ1564" s="214">
        <v>118685.34615384614</v>
      </c>
      <c r="AR1564" s="214">
        <v>131622.39999999999</v>
      </c>
      <c r="AS1564" s="214">
        <v>130456.00000000001</v>
      </c>
      <c r="AT1564" s="214">
        <v>135394</v>
      </c>
      <c r="AU1564" s="214">
        <v>146808</v>
      </c>
      <c r="AV1564" s="214">
        <v>180687</v>
      </c>
      <c r="AW1564" s="214">
        <v>173419.82608695651</v>
      </c>
      <c r="AX1564" s="214">
        <v>175373.56862745099</v>
      </c>
      <c r="AY1564" s="214">
        <v>180422.31818181818</v>
      </c>
      <c r="AZ1564" s="214">
        <v>165761</v>
      </c>
      <c r="BA1564" s="214">
        <v>172933</v>
      </c>
      <c r="BB1564" s="214">
        <v>176850</v>
      </c>
      <c r="BC1564" s="214">
        <v>182406</v>
      </c>
      <c r="BD1564" s="214">
        <v>184627</v>
      </c>
      <c r="BE1564" s="214">
        <v>189221</v>
      </c>
      <c r="BF1564" s="214">
        <v>194738</v>
      </c>
      <c r="BG1564" s="214">
        <v>219140</v>
      </c>
      <c r="BH1564" s="214">
        <v>278254</v>
      </c>
      <c r="BI1564" s="214">
        <v>266401</v>
      </c>
      <c r="BJ1564" s="214">
        <v>283134</v>
      </c>
      <c r="BK1564" s="214">
        <v>261144</v>
      </c>
      <c r="BL1564" s="214">
        <v>282315</v>
      </c>
      <c r="BM1564" s="214">
        <v>339118</v>
      </c>
      <c r="BN1564" s="214">
        <v>367158</v>
      </c>
      <c r="BO1564" s="214">
        <v>330137</v>
      </c>
      <c r="BP1564" s="214">
        <v>360791</v>
      </c>
      <c r="BQ1564" s="214">
        <v>378616</v>
      </c>
      <c r="BR1564" s="214">
        <v>375375</v>
      </c>
      <c r="BS1564" s="214">
        <v>378614</v>
      </c>
      <c r="BT1564" s="214"/>
    </row>
    <row r="1565" spans="3:72" x14ac:dyDescent="0.2">
      <c r="C1565" s="89" t="s">
        <v>24</v>
      </c>
      <c r="D1565" s="13" t="s">
        <v>100</v>
      </c>
      <c r="E1565" s="195" t="s">
        <v>251</v>
      </c>
      <c r="F1565" s="32" t="s">
        <v>16</v>
      </c>
      <c r="G1565" s="36">
        <v>13328.831775700935</v>
      </c>
      <c r="H1565" s="214">
        <v>15049.923636363637</v>
      </c>
      <c r="I1565" s="214">
        <v>17416.801431127013</v>
      </c>
      <c r="J1565" s="214">
        <v>19238.475935828876</v>
      </c>
      <c r="K1565" s="214">
        <v>21165.155555555553</v>
      </c>
      <c r="L1565" s="214">
        <v>25104.130434782608</v>
      </c>
      <c r="M1565" s="214">
        <v>29043.105360443624</v>
      </c>
      <c r="N1565" s="214">
        <v>32859.737762237761</v>
      </c>
      <c r="O1565" s="214">
        <v>37410.264150943396</v>
      </c>
      <c r="P1565" s="214">
        <v>44672.837662337661</v>
      </c>
      <c r="Q1565" s="214">
        <v>48442.610769230771</v>
      </c>
      <c r="R1565" s="214">
        <v>56100.317548746527</v>
      </c>
      <c r="S1565" s="214">
        <v>66755.834196891185</v>
      </c>
      <c r="T1565" s="214">
        <v>83865.58728179551</v>
      </c>
      <c r="U1565" s="214">
        <v>100781.79181286549</v>
      </c>
      <c r="V1565" s="214">
        <v>104013.86429365962</v>
      </c>
      <c r="W1565" s="214">
        <v>114441.01587301587</v>
      </c>
      <c r="X1565" s="214">
        <v>138413.67497603068</v>
      </c>
      <c r="Y1565" s="214">
        <v>169303.78001752851</v>
      </c>
      <c r="Z1565" s="214">
        <v>225700.35323383083</v>
      </c>
      <c r="AA1565" s="214">
        <v>293499.80483870971</v>
      </c>
      <c r="AB1565" s="214">
        <v>341808.65785123967</v>
      </c>
      <c r="AC1565" s="214">
        <v>409033.87212276214</v>
      </c>
      <c r="AD1565" s="214">
        <v>486105.26483613811</v>
      </c>
      <c r="AE1565" s="214">
        <v>550570.31686859275</v>
      </c>
      <c r="AF1565" s="214">
        <v>636427.44023904391</v>
      </c>
      <c r="AG1565" s="214">
        <v>744775.24495967734</v>
      </c>
      <c r="AH1565" s="214">
        <v>787379.17672886944</v>
      </c>
      <c r="AI1565" s="214">
        <v>823785.05188679253</v>
      </c>
      <c r="AJ1565" s="214">
        <v>951008.8448471122</v>
      </c>
      <c r="AK1565" s="214">
        <v>990712.33333333349</v>
      </c>
      <c r="AL1565" s="214">
        <v>1017613.6573311366</v>
      </c>
      <c r="AM1565" s="214">
        <v>1182432.891373802</v>
      </c>
      <c r="AN1565" s="214">
        <v>1300451.8099547513</v>
      </c>
      <c r="AO1565" s="214">
        <v>1485815.6600910472</v>
      </c>
      <c r="AP1565" s="214">
        <v>1625021.3904209</v>
      </c>
      <c r="AQ1565" s="214">
        <v>1667148.1196013289</v>
      </c>
      <c r="AR1565" s="214">
        <v>1805884.5798165137</v>
      </c>
      <c r="AS1565" s="214">
        <v>1819526.6712328768</v>
      </c>
      <c r="AT1565" s="214">
        <v>1953476.2935606062</v>
      </c>
      <c r="AU1565" s="214">
        <v>1995794.3848920863</v>
      </c>
      <c r="AV1565" s="214">
        <v>2208891.7586206896</v>
      </c>
      <c r="AW1565" s="214">
        <v>2231220.5928449747</v>
      </c>
      <c r="AX1565" s="214">
        <v>2321597.1325695585</v>
      </c>
      <c r="AY1565" s="214">
        <v>2367340.4354587863</v>
      </c>
      <c r="AZ1565" s="214">
        <v>2492159</v>
      </c>
      <c r="BA1565" s="214">
        <v>2548980</v>
      </c>
      <c r="BB1565" s="214">
        <v>2639058</v>
      </c>
      <c r="BC1565" s="214">
        <v>2740862</v>
      </c>
      <c r="BD1565" s="214">
        <v>2827883</v>
      </c>
      <c r="BE1565" s="214">
        <v>2898225</v>
      </c>
      <c r="BF1565" s="214">
        <v>3038969</v>
      </c>
      <c r="BG1565" s="214">
        <v>3225396</v>
      </c>
      <c r="BH1565" s="214">
        <v>3426241</v>
      </c>
      <c r="BI1565" s="214">
        <v>3239241</v>
      </c>
      <c r="BJ1565" s="214">
        <v>3335438</v>
      </c>
      <c r="BK1565" s="214">
        <v>3063803</v>
      </c>
      <c r="BL1565" s="214">
        <v>3023330</v>
      </c>
      <c r="BM1565" s="214">
        <v>2940813</v>
      </c>
      <c r="BN1565" s="214">
        <v>2942502</v>
      </c>
      <c r="BO1565" s="214">
        <v>2952877</v>
      </c>
      <c r="BP1565" s="214">
        <v>3074713</v>
      </c>
      <c r="BQ1565" s="214">
        <v>3003792.5541516244</v>
      </c>
      <c r="BR1565" s="214">
        <v>2992846.0465116277</v>
      </c>
      <c r="BS1565" s="214">
        <v>3169196.8387650084</v>
      </c>
      <c r="BT1565" s="214"/>
    </row>
    <row r="1566" spans="3:72" x14ac:dyDescent="0.2">
      <c r="C1566" s="89" t="s">
        <v>25</v>
      </c>
      <c r="D1566" s="13" t="s">
        <v>100</v>
      </c>
      <c r="E1566" s="195" t="s">
        <v>251</v>
      </c>
      <c r="F1566" s="32" t="s">
        <v>16</v>
      </c>
      <c r="G1566" s="36">
        <v>2815.166666666667</v>
      </c>
      <c r="H1566" s="214">
        <v>3265.3301886792456</v>
      </c>
      <c r="I1566" s="214">
        <v>3851.9819819819822</v>
      </c>
      <c r="J1566" s="214">
        <v>4130.8962264150941</v>
      </c>
      <c r="K1566" s="214">
        <v>4425.9381443298971</v>
      </c>
      <c r="L1566" s="214">
        <v>4997.2307692307695</v>
      </c>
      <c r="M1566" s="214">
        <v>5506.8</v>
      </c>
      <c r="N1566" s="214">
        <v>6607.1666666666661</v>
      </c>
      <c r="O1566" s="214">
        <v>7803.6538461538457</v>
      </c>
      <c r="P1566" s="214">
        <v>9172.0909090909099</v>
      </c>
      <c r="Q1566" s="214">
        <v>9884.7913043478275</v>
      </c>
      <c r="R1566" s="214">
        <v>11066.829268292682</v>
      </c>
      <c r="S1566" s="214">
        <v>12728.234374999998</v>
      </c>
      <c r="T1566" s="214">
        <v>15678.961832061072</v>
      </c>
      <c r="U1566" s="214">
        <v>18607.323741007192</v>
      </c>
      <c r="V1566" s="214">
        <v>19007.034246575342</v>
      </c>
      <c r="W1566" s="214">
        <v>20838.079470198674</v>
      </c>
      <c r="X1566" s="214">
        <v>24307.899999999998</v>
      </c>
      <c r="Y1566" s="214">
        <v>28156.842105263157</v>
      </c>
      <c r="Z1566" s="214">
        <v>37976.399999999994</v>
      </c>
      <c r="AA1566" s="214">
        <v>49558.456989247308</v>
      </c>
      <c r="AB1566" s="214">
        <v>57051.312849162008</v>
      </c>
      <c r="AC1566" s="214">
        <v>66996.14117647057</v>
      </c>
      <c r="AD1566" s="214">
        <v>81891.698795180695</v>
      </c>
      <c r="AE1566" s="214">
        <v>94304.079754601204</v>
      </c>
      <c r="AF1566" s="214">
        <v>111584.76923076923</v>
      </c>
      <c r="AG1566" s="214">
        <v>141295.24999999997</v>
      </c>
      <c r="AH1566" s="214">
        <v>137333.05555555556</v>
      </c>
      <c r="AI1566" s="214">
        <v>147081.90298507462</v>
      </c>
      <c r="AJ1566" s="214">
        <v>152560.27536231888</v>
      </c>
      <c r="AK1566" s="214">
        <v>178011.6462585034</v>
      </c>
      <c r="AL1566" s="214">
        <v>161944.42718446601</v>
      </c>
      <c r="AM1566" s="214">
        <v>191324.31067961163</v>
      </c>
      <c r="AN1566" s="214">
        <v>214844.13084112148</v>
      </c>
      <c r="AO1566" s="214">
        <v>241708.23529411765</v>
      </c>
      <c r="AP1566" s="214">
        <v>264000</v>
      </c>
      <c r="AQ1566" s="214">
        <v>265586.26415094343</v>
      </c>
      <c r="AR1566" s="214">
        <v>287409.2</v>
      </c>
      <c r="AS1566" s="214">
        <v>253919</v>
      </c>
      <c r="AT1566" s="214">
        <v>303108.98876404495</v>
      </c>
      <c r="AU1566" s="214">
        <v>333935.50515463925</v>
      </c>
      <c r="AV1566" s="214">
        <v>320632.0588235294</v>
      </c>
      <c r="AW1566" s="214">
        <v>370129.09836065577</v>
      </c>
      <c r="AX1566" s="214">
        <v>390138</v>
      </c>
      <c r="AY1566" s="214">
        <v>438419.14893617021</v>
      </c>
      <c r="AZ1566" s="214">
        <v>438624</v>
      </c>
      <c r="BA1566" s="214">
        <v>466259</v>
      </c>
      <c r="BB1566" s="214">
        <v>504560</v>
      </c>
      <c r="BC1566" s="214">
        <v>516973</v>
      </c>
      <c r="BD1566" s="214">
        <v>515195</v>
      </c>
      <c r="BE1566" s="214">
        <v>497460</v>
      </c>
      <c r="BF1566" s="214">
        <v>505805</v>
      </c>
      <c r="BG1566" s="214">
        <v>507967</v>
      </c>
      <c r="BH1566" s="214">
        <v>567518</v>
      </c>
      <c r="BI1566" s="214">
        <v>529698</v>
      </c>
      <c r="BJ1566" s="214">
        <v>536725</v>
      </c>
      <c r="BK1566" s="214">
        <v>546160</v>
      </c>
      <c r="BL1566" s="214">
        <v>586469</v>
      </c>
      <c r="BM1566" s="214">
        <v>606333</v>
      </c>
      <c r="BN1566" s="214">
        <v>609419</v>
      </c>
      <c r="BO1566" s="214">
        <v>797174</v>
      </c>
      <c r="BP1566" s="214">
        <v>859967</v>
      </c>
      <c r="BQ1566" s="214">
        <v>965509.32692307688</v>
      </c>
      <c r="BR1566" s="214">
        <v>978637.62857142847</v>
      </c>
      <c r="BS1566" s="214">
        <v>1023598.609090909</v>
      </c>
      <c r="BT1566" s="214"/>
    </row>
    <row r="1567" spans="3:72" x14ac:dyDescent="0.2">
      <c r="C1567" s="89" t="s">
        <v>26</v>
      </c>
      <c r="D1567" s="13" t="s">
        <v>100</v>
      </c>
      <c r="E1567" s="195" t="s">
        <v>251</v>
      </c>
      <c r="F1567" s="32" t="s">
        <v>16</v>
      </c>
      <c r="G1567" s="36">
        <v>231.65217391304353</v>
      </c>
      <c r="H1567" s="214">
        <v>276.04166666666674</v>
      </c>
      <c r="I1567" s="214">
        <v>338.00000000000006</v>
      </c>
      <c r="J1567" s="214">
        <v>371.73913043478268</v>
      </c>
      <c r="K1567" s="214">
        <v>392.72727272727275</v>
      </c>
      <c r="L1567" s="214">
        <v>427.90000000000015</v>
      </c>
      <c r="M1567" s="214">
        <v>450.94736842105283</v>
      </c>
      <c r="N1567" s="214">
        <v>511.50000000000017</v>
      </c>
      <c r="O1567" s="214">
        <v>590.21052631578971</v>
      </c>
      <c r="P1567" s="214">
        <v>684.15789473684242</v>
      </c>
      <c r="Q1567" s="214">
        <v>742.73684210526346</v>
      </c>
      <c r="R1567" s="214">
        <v>811.65000000000032</v>
      </c>
      <c r="S1567" s="214">
        <v>934.47619047619071</v>
      </c>
      <c r="T1567" s="214">
        <v>1157.1000000000004</v>
      </c>
      <c r="U1567" s="214">
        <v>1357.714285714286</v>
      </c>
      <c r="V1567" s="214">
        <v>1425.0000000000002</v>
      </c>
      <c r="W1567" s="214">
        <v>1611.0000000000002</v>
      </c>
      <c r="X1567" s="214">
        <v>2034.0000000000005</v>
      </c>
      <c r="Y1567" s="214">
        <v>2564</v>
      </c>
      <c r="Z1567" s="214">
        <v>3293</v>
      </c>
      <c r="AA1567" s="214">
        <v>4137</v>
      </c>
      <c r="AB1567" s="214">
        <v>4858</v>
      </c>
      <c r="AC1567" s="214">
        <v>6092.7083333333339</v>
      </c>
      <c r="AD1567" s="214">
        <v>6160</v>
      </c>
      <c r="AE1567" s="214">
        <v>6525.8666666666677</v>
      </c>
      <c r="AF1567" s="214">
        <v>6626.9805742211365</v>
      </c>
      <c r="AG1567" s="214">
        <v>7563.0000000000009</v>
      </c>
      <c r="AH1567" s="214">
        <v>7229.0000000000009</v>
      </c>
      <c r="AI1567" s="214">
        <v>5884.9999999999991</v>
      </c>
      <c r="AJ1567" s="214">
        <v>7535.0233105028256</v>
      </c>
      <c r="AK1567" s="214">
        <v>9747.0000000000018</v>
      </c>
      <c r="AL1567" s="214">
        <v>7603</v>
      </c>
      <c r="AM1567" s="214">
        <v>6386</v>
      </c>
      <c r="AN1567" s="214">
        <v>5590</v>
      </c>
      <c r="AO1567" s="214">
        <v>6567</v>
      </c>
      <c r="AP1567" s="214">
        <v>7764.0000000000009</v>
      </c>
      <c r="AQ1567" s="214">
        <v>9069</v>
      </c>
      <c r="AR1567" s="214">
        <v>8784</v>
      </c>
      <c r="AS1567" s="214">
        <v>9377</v>
      </c>
      <c r="AT1567" s="214">
        <v>8529</v>
      </c>
      <c r="AU1567" s="214">
        <v>8595</v>
      </c>
      <c r="AV1567" s="214">
        <v>8803</v>
      </c>
      <c r="AW1567" s="214">
        <v>9359</v>
      </c>
      <c r="AX1567" s="214">
        <v>9596</v>
      </c>
      <c r="AY1567" s="214">
        <v>19198</v>
      </c>
      <c r="AZ1567" s="214">
        <v>15141</v>
      </c>
      <c r="BA1567" s="214">
        <v>15881</v>
      </c>
      <c r="BB1567" s="214">
        <v>17681</v>
      </c>
      <c r="BC1567" s="214">
        <v>18399</v>
      </c>
      <c r="BD1567" s="214">
        <v>12903</v>
      </c>
      <c r="BE1567" s="214">
        <v>17948</v>
      </c>
      <c r="BF1567" s="214">
        <v>20501</v>
      </c>
      <c r="BG1567" s="214">
        <v>22542</v>
      </c>
      <c r="BH1567" s="214">
        <v>21447</v>
      </c>
      <c r="BI1567" s="214">
        <v>17539</v>
      </c>
      <c r="BJ1567" s="214">
        <v>17184</v>
      </c>
      <c r="BK1567" s="214">
        <v>15579</v>
      </c>
      <c r="BL1567" s="214">
        <v>12868</v>
      </c>
      <c r="BM1567" s="214">
        <v>17842</v>
      </c>
      <c r="BN1567" s="214">
        <v>18018</v>
      </c>
      <c r="BO1567" s="214">
        <v>34400</v>
      </c>
      <c r="BP1567" s="214">
        <v>33888</v>
      </c>
      <c r="BQ1567" s="214">
        <v>30693</v>
      </c>
      <c r="BR1567" s="214">
        <v>33962</v>
      </c>
      <c r="BS1567" s="214">
        <v>38007</v>
      </c>
      <c r="BT1567" s="214"/>
    </row>
    <row r="1568" spans="3:72" x14ac:dyDescent="0.2">
      <c r="C1568" s="89" t="s">
        <v>27</v>
      </c>
      <c r="D1568" s="13" t="s">
        <v>100</v>
      </c>
      <c r="E1568" s="195" t="s">
        <v>251</v>
      </c>
      <c r="F1568" s="32" t="s">
        <v>16</v>
      </c>
      <c r="G1568" s="36">
        <v>1002.2419354838711</v>
      </c>
      <c r="H1568" s="214">
        <v>1122.1803278688528</v>
      </c>
      <c r="I1568" s="214">
        <v>1238.0781250000002</v>
      </c>
      <c r="J1568" s="214">
        <v>1383.7500000000002</v>
      </c>
      <c r="K1568" s="214">
        <v>1532.666666666667</v>
      </c>
      <c r="L1568" s="214">
        <v>1703.9999999999998</v>
      </c>
      <c r="M1568" s="214">
        <v>1877.5000000000002</v>
      </c>
      <c r="N1568" s="214">
        <v>2132.2033898305085</v>
      </c>
      <c r="O1568" s="214">
        <v>2409.5737704918033</v>
      </c>
      <c r="P1568" s="214">
        <v>2810.5000000000005</v>
      </c>
      <c r="Q1568" s="214">
        <v>3020.3870967741932</v>
      </c>
      <c r="R1568" s="214">
        <v>3457.0724637681155</v>
      </c>
      <c r="S1568" s="214">
        <v>4073.8082191780823</v>
      </c>
      <c r="T1568" s="214">
        <v>5176.7532467532465</v>
      </c>
      <c r="U1568" s="214">
        <v>6242.6428571428569</v>
      </c>
      <c r="V1568" s="214">
        <v>6526.125</v>
      </c>
      <c r="W1568" s="214">
        <v>7239.9578947368409</v>
      </c>
      <c r="X1568" s="214">
        <v>8671.8446601941741</v>
      </c>
      <c r="Y1568" s="214">
        <v>10679.709090909091</v>
      </c>
      <c r="Z1568" s="214">
        <v>14990.016806722691</v>
      </c>
      <c r="AA1568" s="214">
        <v>19904.496124031008</v>
      </c>
      <c r="AB1568" s="214">
        <v>22839.344262295082</v>
      </c>
      <c r="AC1568" s="214">
        <v>26721.008695652174</v>
      </c>
      <c r="AD1568" s="214">
        <v>28150.959183673465</v>
      </c>
      <c r="AE1568" s="214">
        <v>28450.048192771083</v>
      </c>
      <c r="AF1568" s="214">
        <v>32723.466666666664</v>
      </c>
      <c r="AG1568" s="214">
        <v>33283.104477611938</v>
      </c>
      <c r="AH1568" s="214">
        <v>37640.92753623188</v>
      </c>
      <c r="AI1568" s="214">
        <v>46200.507042253521</v>
      </c>
      <c r="AJ1568" s="214">
        <v>48413.203125</v>
      </c>
      <c r="AK1568" s="214">
        <v>45690.806451612902</v>
      </c>
      <c r="AL1568" s="214">
        <v>49274.490566037741</v>
      </c>
      <c r="AM1568" s="214">
        <v>67727.785714285725</v>
      </c>
      <c r="AN1568" s="214">
        <v>66039.58928571429</v>
      </c>
      <c r="AO1568" s="214">
        <v>79576</v>
      </c>
      <c r="AP1568" s="214">
        <v>74548.173913043473</v>
      </c>
      <c r="AQ1568" s="214">
        <v>90216.372093023267</v>
      </c>
      <c r="AR1568" s="214">
        <v>88624.421052631573</v>
      </c>
      <c r="AS1568" s="214">
        <v>83276.486486486479</v>
      </c>
      <c r="AT1568" s="214">
        <v>93527.5</v>
      </c>
      <c r="AU1568" s="214">
        <v>88702</v>
      </c>
      <c r="AV1568" s="214">
        <v>78646.418604651175</v>
      </c>
      <c r="AW1568" s="214">
        <v>104534.05405405405</v>
      </c>
      <c r="AX1568" s="214">
        <v>107436.33333333333</v>
      </c>
      <c r="AY1568" s="214">
        <v>136059</v>
      </c>
      <c r="AZ1568" s="214">
        <v>162250</v>
      </c>
      <c r="BA1568" s="214">
        <v>158973</v>
      </c>
      <c r="BB1568" s="214">
        <v>151056</v>
      </c>
      <c r="BC1568" s="214">
        <v>162033</v>
      </c>
      <c r="BD1568" s="214">
        <v>167401</v>
      </c>
      <c r="BE1568" s="214">
        <v>183326</v>
      </c>
      <c r="BF1568" s="214">
        <v>208700</v>
      </c>
      <c r="BG1568" s="214">
        <v>210611</v>
      </c>
      <c r="BH1568" s="214">
        <v>210804</v>
      </c>
      <c r="BI1568" s="214">
        <v>217157</v>
      </c>
      <c r="BJ1568" s="214">
        <v>172400</v>
      </c>
      <c r="BK1568" s="214">
        <v>159584</v>
      </c>
      <c r="BL1568" s="214">
        <v>160672</v>
      </c>
      <c r="BM1568" s="214">
        <v>160918</v>
      </c>
      <c r="BN1568" s="214">
        <v>151711</v>
      </c>
      <c r="BO1568" s="214">
        <v>183328</v>
      </c>
      <c r="BP1568" s="214">
        <v>186487</v>
      </c>
      <c r="BQ1568" s="214">
        <v>179436.76470588238</v>
      </c>
      <c r="BR1568" s="214">
        <v>173030.34374999997</v>
      </c>
      <c r="BS1568" s="214">
        <v>201277.94444444447</v>
      </c>
      <c r="BT1568" s="214"/>
    </row>
    <row r="1569" spans="3:72" x14ac:dyDescent="0.2">
      <c r="C1569" s="89" t="s">
        <v>28</v>
      </c>
      <c r="D1569" s="13" t="s">
        <v>100</v>
      </c>
      <c r="E1569" s="195" t="s">
        <v>251</v>
      </c>
      <c r="F1569" s="32" t="s">
        <v>16</v>
      </c>
      <c r="G1569" s="36">
        <v>7595.4432989690731</v>
      </c>
      <c r="H1569" s="214">
        <v>8927.7429467084658</v>
      </c>
      <c r="I1569" s="214">
        <v>10977.285714285716</v>
      </c>
      <c r="J1569" s="214">
        <v>12274.703601108036</v>
      </c>
      <c r="K1569" s="214">
        <v>13604.039660056662</v>
      </c>
      <c r="L1569" s="214">
        <v>15855.354838709685</v>
      </c>
      <c r="M1569" s="214">
        <v>18254.006006006017</v>
      </c>
      <c r="N1569" s="214">
        <v>21267.510928961754</v>
      </c>
      <c r="O1569" s="214">
        <v>24961.532133676101</v>
      </c>
      <c r="P1569" s="214">
        <v>29195.102301790288</v>
      </c>
      <c r="Q1569" s="214">
        <v>30699.816120906806</v>
      </c>
      <c r="R1569" s="214">
        <v>34900.202352941189</v>
      </c>
      <c r="S1569" s="214">
        <v>40732.469933184861</v>
      </c>
      <c r="T1569" s="214">
        <v>49625.955555555563</v>
      </c>
      <c r="U1569" s="214">
        <v>57700.401709401718</v>
      </c>
      <c r="V1569" s="214">
        <v>60541.846464646464</v>
      </c>
      <c r="W1569" s="214">
        <v>67929.00766283524</v>
      </c>
      <c r="X1569" s="214">
        <v>83435.482935153574</v>
      </c>
      <c r="Y1569" s="214">
        <v>104026.65849923431</v>
      </c>
      <c r="Z1569" s="214">
        <v>135432.57503714709</v>
      </c>
      <c r="AA1569" s="214">
        <v>172170.57016248151</v>
      </c>
      <c r="AB1569" s="214">
        <v>204667.82127031017</v>
      </c>
      <c r="AC1569" s="214">
        <v>249297.61061946905</v>
      </c>
      <c r="AD1569" s="214">
        <v>290339.76947040495</v>
      </c>
      <c r="AE1569" s="214">
        <v>320777</v>
      </c>
      <c r="AF1569" s="214">
        <v>371724.85981308413</v>
      </c>
      <c r="AG1569" s="214">
        <v>441808.75781249994</v>
      </c>
      <c r="AH1569" s="214">
        <v>472407.73809523811</v>
      </c>
      <c r="AI1569" s="214">
        <v>475424.08695652173</v>
      </c>
      <c r="AJ1569" s="214">
        <v>534348.797385621</v>
      </c>
      <c r="AK1569" s="214">
        <v>633013.07847082487</v>
      </c>
      <c r="AL1569" s="214">
        <v>531714.63768115942</v>
      </c>
      <c r="AM1569" s="214">
        <v>603405.37278106518</v>
      </c>
      <c r="AN1569" s="214">
        <v>611174.75074183964</v>
      </c>
      <c r="AO1569" s="214">
        <v>678218.32686084148</v>
      </c>
      <c r="AP1569" s="214">
        <v>793198.26923076913</v>
      </c>
      <c r="AQ1569" s="214">
        <v>840158.47148288973</v>
      </c>
      <c r="AR1569" s="214">
        <v>874005.84274193551</v>
      </c>
      <c r="AS1569" s="214">
        <v>953118.98678414081</v>
      </c>
      <c r="AT1569" s="214">
        <v>933351.30801687762</v>
      </c>
      <c r="AU1569" s="214">
        <v>935969.90625</v>
      </c>
      <c r="AV1569" s="214">
        <v>890225.53409090906</v>
      </c>
      <c r="AW1569" s="214">
        <v>1019175.6617647058</v>
      </c>
      <c r="AX1569" s="214">
        <v>1064555.0698529412</v>
      </c>
      <c r="AY1569" s="214">
        <v>1079430.8600000001</v>
      </c>
      <c r="AZ1569" s="214">
        <v>1169092</v>
      </c>
      <c r="BA1569" s="214">
        <v>1230583</v>
      </c>
      <c r="BB1569" s="214">
        <v>1043318</v>
      </c>
      <c r="BC1569" s="214">
        <v>1084600</v>
      </c>
      <c r="BD1569" s="214">
        <v>1074054</v>
      </c>
      <c r="BE1569" s="214">
        <v>1093884</v>
      </c>
      <c r="BF1569" s="214">
        <v>1126786</v>
      </c>
      <c r="BG1569" s="214">
        <v>1142211</v>
      </c>
      <c r="BH1569" s="214">
        <v>1140738</v>
      </c>
      <c r="BI1569" s="214">
        <v>1099161</v>
      </c>
      <c r="BJ1569" s="214">
        <v>1259796</v>
      </c>
      <c r="BK1569" s="214">
        <v>1107914</v>
      </c>
      <c r="BL1569" s="214">
        <v>1049018</v>
      </c>
      <c r="BM1569" s="214">
        <v>946144</v>
      </c>
      <c r="BN1569" s="214">
        <v>1034157</v>
      </c>
      <c r="BO1569" s="214">
        <v>410301</v>
      </c>
      <c r="BP1569" s="214">
        <v>361961</v>
      </c>
      <c r="BQ1569" s="214">
        <v>386415.38157894742</v>
      </c>
      <c r="BR1569" s="214">
        <v>411523.03797468351</v>
      </c>
      <c r="BS1569" s="214">
        <v>444864.70238095237</v>
      </c>
      <c r="BT1569" s="214"/>
    </row>
    <row r="1570" spans="3:72" x14ac:dyDescent="0.2">
      <c r="C1570" s="89" t="s">
        <v>29</v>
      </c>
      <c r="D1570" s="13" t="s">
        <v>100</v>
      </c>
      <c r="E1570" s="195" t="s">
        <v>251</v>
      </c>
      <c r="F1570" s="32" t="s">
        <v>16</v>
      </c>
      <c r="G1570" s="36">
        <v>920.25000000000034</v>
      </c>
      <c r="H1570" s="214">
        <v>1098.3076923076926</v>
      </c>
      <c r="I1570" s="214">
        <v>1288.1250000000002</v>
      </c>
      <c r="J1570" s="214">
        <v>1473.3333333333335</v>
      </c>
      <c r="K1570" s="214">
        <v>1640.964912280702</v>
      </c>
      <c r="L1570" s="214">
        <v>1946.1111111111113</v>
      </c>
      <c r="M1570" s="214">
        <v>2216.8421052631579</v>
      </c>
      <c r="N1570" s="214">
        <v>2314.9122807017543</v>
      </c>
      <c r="O1570" s="214">
        <v>2428.3636363636365</v>
      </c>
      <c r="P1570" s="214">
        <v>2718.6415094339627</v>
      </c>
      <c r="Q1570" s="214">
        <v>2687.9038461538462</v>
      </c>
      <c r="R1570" s="214">
        <v>3064.5283018867926</v>
      </c>
      <c r="S1570" s="214">
        <v>3501.3090909090906</v>
      </c>
      <c r="T1570" s="214">
        <v>5083.875</v>
      </c>
      <c r="U1570" s="214">
        <v>6886.6153846153848</v>
      </c>
      <c r="V1570" s="214">
        <v>7037.4512195121952</v>
      </c>
      <c r="W1570" s="214">
        <v>7803.2142857142853</v>
      </c>
      <c r="X1570" s="214">
        <v>8888.2921348314612</v>
      </c>
      <c r="Y1570" s="214">
        <v>10364.022222222222</v>
      </c>
      <c r="Z1570" s="214">
        <v>13037.617021276594</v>
      </c>
      <c r="AA1570" s="214">
        <v>16590.92391304348</v>
      </c>
      <c r="AB1570" s="214">
        <v>19573.57894736842</v>
      </c>
      <c r="AC1570" s="214">
        <v>24041.129032258064</v>
      </c>
      <c r="AD1570" s="214">
        <v>27078.494117647057</v>
      </c>
      <c r="AE1570" s="214">
        <v>28804.16</v>
      </c>
      <c r="AF1570" s="214">
        <v>33378.169014084509</v>
      </c>
      <c r="AG1570" s="214">
        <v>39122.666666666672</v>
      </c>
      <c r="AH1570" s="214">
        <v>45397.058823529413</v>
      </c>
      <c r="AI1570" s="214">
        <v>23327</v>
      </c>
      <c r="AJ1570" s="214">
        <v>33004.067796610165</v>
      </c>
      <c r="AK1570" s="214">
        <v>47740</v>
      </c>
      <c r="AL1570" s="214">
        <v>56889.230769230773</v>
      </c>
      <c r="AM1570" s="214">
        <v>57163.885714285716</v>
      </c>
      <c r="AN1570" s="214">
        <v>54724</v>
      </c>
      <c r="AO1570" s="214">
        <v>75149.268292682929</v>
      </c>
      <c r="AP1570" s="214">
        <v>90726.928571428565</v>
      </c>
      <c r="AQ1570" s="214">
        <v>85032.974999999991</v>
      </c>
      <c r="AR1570" s="214">
        <v>79312.928571428565</v>
      </c>
      <c r="AS1570" s="214">
        <v>82009.384615384624</v>
      </c>
      <c r="AT1570" s="214">
        <v>105397.76000000001</v>
      </c>
      <c r="AU1570" s="214">
        <v>114205.10714285714</v>
      </c>
      <c r="AV1570" s="214">
        <v>109997.91666666667</v>
      </c>
      <c r="AW1570" s="214">
        <v>129522.85714285714</v>
      </c>
      <c r="AX1570" s="214">
        <v>128917.24137931035</v>
      </c>
      <c r="AY1570" s="214">
        <v>148998</v>
      </c>
      <c r="AZ1570" s="214">
        <v>168036</v>
      </c>
      <c r="BA1570" s="214">
        <v>171106</v>
      </c>
      <c r="BB1570" s="214">
        <v>150184</v>
      </c>
      <c r="BC1570" s="214">
        <v>161013</v>
      </c>
      <c r="BD1570" s="214">
        <v>163511</v>
      </c>
      <c r="BE1570" s="214">
        <v>159982</v>
      </c>
      <c r="BF1570" s="214">
        <v>172081</v>
      </c>
      <c r="BG1570" s="214">
        <v>151165</v>
      </c>
      <c r="BH1570" s="214">
        <v>228536</v>
      </c>
      <c r="BI1570" s="214">
        <v>183417</v>
      </c>
      <c r="BJ1570" s="214">
        <v>177998</v>
      </c>
      <c r="BK1570" s="214">
        <v>182808</v>
      </c>
      <c r="BL1570" s="214">
        <v>193056</v>
      </c>
      <c r="BM1570" s="214">
        <v>192672</v>
      </c>
      <c r="BN1570" s="214">
        <v>217678</v>
      </c>
      <c r="BO1570" s="214">
        <v>326558</v>
      </c>
      <c r="BP1570" s="214">
        <v>337280</v>
      </c>
      <c r="BQ1570" s="214">
        <v>352537</v>
      </c>
      <c r="BR1570" s="214">
        <v>344054</v>
      </c>
      <c r="BS1570" s="214">
        <v>346563</v>
      </c>
      <c r="BT1570" s="214"/>
    </row>
    <row r="1571" spans="3:72" x14ac:dyDescent="0.2">
      <c r="C1571" s="89" t="s">
        <v>30</v>
      </c>
      <c r="D1571" s="13" t="s">
        <v>100</v>
      </c>
      <c r="E1571" s="195" t="s">
        <v>251</v>
      </c>
      <c r="F1571" s="32" t="s">
        <v>16</v>
      </c>
      <c r="G1571" s="36">
        <v>709.71428571428555</v>
      </c>
      <c r="H1571" s="214">
        <v>806.29629629629585</v>
      </c>
      <c r="I1571" s="214">
        <v>943.70370370370335</v>
      </c>
      <c r="J1571" s="214">
        <v>1091.9999999999995</v>
      </c>
      <c r="K1571" s="214">
        <v>1140.8275862068961</v>
      </c>
      <c r="L1571" s="214">
        <v>1400.2758620689649</v>
      </c>
      <c r="M1571" s="214">
        <v>1667.466666666666</v>
      </c>
      <c r="N1571" s="214">
        <v>1946.5806451612891</v>
      </c>
      <c r="O1571" s="214">
        <v>2345.0322580645147</v>
      </c>
      <c r="P1571" s="214">
        <v>2774.3333333333321</v>
      </c>
      <c r="Q1571" s="214">
        <v>2969.3888888888873</v>
      </c>
      <c r="R1571" s="214">
        <v>3204.8333333333317</v>
      </c>
      <c r="S1571" s="214">
        <v>3510.4999999999982</v>
      </c>
      <c r="T1571" s="214">
        <v>4537.6944444444425</v>
      </c>
      <c r="U1571" s="214">
        <v>5399.9999999999973</v>
      </c>
      <c r="V1571" s="214">
        <v>5611.9999999999973</v>
      </c>
      <c r="W1571" s="214">
        <v>6417.0454545454513</v>
      </c>
      <c r="X1571" s="214">
        <v>7293.4782608695632</v>
      </c>
      <c r="Y1571" s="214">
        <v>8638.5319148936123</v>
      </c>
      <c r="Z1571" s="214">
        <v>11857.959183673467</v>
      </c>
      <c r="AA1571" s="214">
        <v>15008.653846153842</v>
      </c>
      <c r="AB1571" s="214">
        <v>16961.039215686273</v>
      </c>
      <c r="AC1571" s="214">
        <v>19742.916666666664</v>
      </c>
      <c r="AD1571" s="214">
        <v>21539.717948717946</v>
      </c>
      <c r="AE1571" s="214">
        <v>21751.499999999996</v>
      </c>
      <c r="AF1571" s="214">
        <v>24740.413793103449</v>
      </c>
      <c r="AG1571" s="214">
        <v>26360</v>
      </c>
      <c r="AH1571" s="214">
        <v>31105</v>
      </c>
      <c r="AI1571" s="214">
        <v>29553</v>
      </c>
      <c r="AJ1571" s="214">
        <v>31305.000000000004</v>
      </c>
      <c r="AK1571" s="214">
        <v>36950.333333333336</v>
      </c>
      <c r="AL1571" s="214">
        <v>31648.6875</v>
      </c>
      <c r="AM1571" s="214">
        <v>35570.235294117643</v>
      </c>
      <c r="AN1571" s="214">
        <v>31538</v>
      </c>
      <c r="AO1571" s="214">
        <v>37256</v>
      </c>
      <c r="AP1571" s="214">
        <v>37674</v>
      </c>
      <c r="AQ1571" s="214">
        <v>42980</v>
      </c>
      <c r="AR1571" s="214">
        <v>45544</v>
      </c>
      <c r="AS1571" s="214">
        <v>49245</v>
      </c>
      <c r="AT1571" s="214">
        <v>60285</v>
      </c>
      <c r="AU1571" s="214">
        <v>64692</v>
      </c>
      <c r="AV1571" s="214">
        <v>58511</v>
      </c>
      <c r="AW1571" s="214">
        <v>69508</v>
      </c>
      <c r="AX1571" s="214">
        <v>74261.217391304352</v>
      </c>
      <c r="AY1571" s="214">
        <v>71180.869565217392</v>
      </c>
      <c r="AZ1571" s="214">
        <v>76563</v>
      </c>
      <c r="BA1571" s="214">
        <v>88866</v>
      </c>
      <c r="BB1571" s="214">
        <v>89569</v>
      </c>
      <c r="BC1571" s="214">
        <v>90108</v>
      </c>
      <c r="BD1571" s="214">
        <v>83599</v>
      </c>
      <c r="BE1571" s="214">
        <v>74202</v>
      </c>
      <c r="BF1571" s="214">
        <v>74051</v>
      </c>
      <c r="BG1571" s="214">
        <v>73883</v>
      </c>
      <c r="BH1571" s="214">
        <v>109642</v>
      </c>
      <c r="BI1571" s="214">
        <v>90288</v>
      </c>
      <c r="BJ1571" s="214">
        <v>96228</v>
      </c>
      <c r="BK1571" s="214">
        <v>92209</v>
      </c>
      <c r="BL1571" s="214">
        <v>95234</v>
      </c>
      <c r="BM1571" s="214">
        <v>97330</v>
      </c>
      <c r="BN1571" s="214">
        <v>93184</v>
      </c>
      <c r="BO1571" s="214">
        <v>127928</v>
      </c>
      <c r="BP1571" s="214">
        <v>127311</v>
      </c>
      <c r="BQ1571" s="214">
        <v>140750</v>
      </c>
      <c r="BR1571" s="214">
        <v>140696</v>
      </c>
      <c r="BS1571" s="214">
        <v>153422</v>
      </c>
      <c r="BT1571" s="214"/>
    </row>
    <row r="1572" spans="3:72" x14ac:dyDescent="0.2">
      <c r="C1572" s="89" t="s">
        <v>31</v>
      </c>
      <c r="D1572" s="13" t="s">
        <v>100</v>
      </c>
      <c r="E1572" s="195" t="s">
        <v>251</v>
      </c>
      <c r="F1572" s="32" t="s">
        <v>16</v>
      </c>
      <c r="G1572" s="36">
        <v>3328.8247422680415</v>
      </c>
      <c r="H1572" s="214">
        <v>3795.9850746268658</v>
      </c>
      <c r="I1572" s="214">
        <v>4505.2890995260659</v>
      </c>
      <c r="J1572" s="214">
        <v>5016.3142857142857</v>
      </c>
      <c r="K1572" s="214">
        <v>5491.3969849246232</v>
      </c>
      <c r="L1572" s="214">
        <v>6350.631016042782</v>
      </c>
      <c r="M1572" s="214">
        <v>7179.9891891891893</v>
      </c>
      <c r="N1572" s="214">
        <v>8176.1538461538466</v>
      </c>
      <c r="O1572" s="214">
        <v>9363.4615384615408</v>
      </c>
      <c r="P1572" s="214">
        <v>11144.07960199005</v>
      </c>
      <c r="Q1572" s="214">
        <v>11875.417840375589</v>
      </c>
      <c r="R1572" s="214">
        <v>12465.930232558141</v>
      </c>
      <c r="S1572" s="214">
        <v>13552.39234449761</v>
      </c>
      <c r="T1572" s="214">
        <v>15794.353233830847</v>
      </c>
      <c r="U1572" s="214">
        <v>17643.256281407041</v>
      </c>
      <c r="V1572" s="214">
        <v>17832.673267326736</v>
      </c>
      <c r="W1572" s="214">
        <v>19058.367647058825</v>
      </c>
      <c r="X1572" s="214">
        <v>22186.097222222226</v>
      </c>
      <c r="Y1572" s="214">
        <v>25971.38596491229</v>
      </c>
      <c r="Z1572" s="214">
        <v>33817.575107296143</v>
      </c>
      <c r="AA1572" s="214">
        <v>42783.540425531923</v>
      </c>
      <c r="AB1572" s="214">
        <v>50004.948051948057</v>
      </c>
      <c r="AC1572" s="214">
        <v>59943.508771929832</v>
      </c>
      <c r="AD1572" s="214">
        <v>72291.352941176476</v>
      </c>
      <c r="AE1572" s="214">
        <v>83448.39622641509</v>
      </c>
      <c r="AF1572" s="214">
        <v>91756.723618090444</v>
      </c>
      <c r="AG1572" s="214">
        <v>99231.95652173915</v>
      </c>
      <c r="AH1572" s="214">
        <v>110270.59340659338</v>
      </c>
      <c r="AI1572" s="214">
        <v>124197.00534759357</v>
      </c>
      <c r="AJ1572" s="214">
        <v>146322.9513513514</v>
      </c>
      <c r="AK1572" s="214">
        <v>171219.46376811594</v>
      </c>
      <c r="AL1572" s="214">
        <v>172530.06622516556</v>
      </c>
      <c r="AM1572" s="214">
        <v>195562.14084507042</v>
      </c>
      <c r="AN1572" s="214">
        <v>191320.81751824819</v>
      </c>
      <c r="AO1572" s="214">
        <v>233030.5035971223</v>
      </c>
      <c r="AP1572" s="214">
        <v>222438.57777777777</v>
      </c>
      <c r="AQ1572" s="214">
        <v>273351</v>
      </c>
      <c r="AR1572" s="214">
        <v>265625.08928571432</v>
      </c>
      <c r="AS1572" s="214">
        <v>284377.39805825241</v>
      </c>
      <c r="AT1572" s="214">
        <v>280332.8365384615</v>
      </c>
      <c r="AU1572" s="214">
        <v>287888.43243243243</v>
      </c>
      <c r="AV1572" s="214">
        <v>291569.7196261682</v>
      </c>
      <c r="AW1572" s="214">
        <v>315421.34615384613</v>
      </c>
      <c r="AX1572" s="214">
        <v>325894.42718446598</v>
      </c>
      <c r="AY1572" s="214">
        <v>346702.6857142857</v>
      </c>
      <c r="AZ1572" s="214">
        <v>346630</v>
      </c>
      <c r="BA1572" s="214">
        <v>351564</v>
      </c>
      <c r="BB1572" s="214">
        <v>317408</v>
      </c>
      <c r="BC1572" s="214">
        <v>324675</v>
      </c>
      <c r="BD1572" s="214">
        <v>320053</v>
      </c>
      <c r="BE1572" s="214">
        <v>334818</v>
      </c>
      <c r="BF1572" s="214">
        <v>363142</v>
      </c>
      <c r="BG1572" s="214">
        <v>349482</v>
      </c>
      <c r="BH1572" s="214">
        <v>435331</v>
      </c>
      <c r="BI1572" s="214">
        <v>387536</v>
      </c>
      <c r="BJ1572" s="214">
        <v>408211</v>
      </c>
      <c r="BK1572" s="214">
        <v>369068</v>
      </c>
      <c r="BL1572" s="214">
        <v>371780</v>
      </c>
      <c r="BM1572" s="214">
        <v>365618</v>
      </c>
      <c r="BN1572" s="214">
        <v>368564</v>
      </c>
      <c r="BO1572" s="214">
        <v>428394</v>
      </c>
      <c r="BP1572" s="214">
        <v>479314</v>
      </c>
      <c r="BQ1572" s="214">
        <v>462127</v>
      </c>
      <c r="BR1572" s="214">
        <v>490553.69999999995</v>
      </c>
      <c r="BS1572" s="214">
        <v>502623</v>
      </c>
      <c r="BT1572" s="214"/>
    </row>
    <row r="1573" spans="3:72" x14ac:dyDescent="0.2">
      <c r="C1573" s="89" t="s">
        <v>32</v>
      </c>
      <c r="D1573" s="13" t="s">
        <v>100</v>
      </c>
      <c r="E1573" s="195" t="s">
        <v>251</v>
      </c>
      <c r="F1573" s="32" t="s">
        <v>16</v>
      </c>
      <c r="G1573" s="36">
        <v>108.80000000000003</v>
      </c>
      <c r="H1573" s="214">
        <v>119.00000000000003</v>
      </c>
      <c r="I1573" s="214">
        <v>134.86666666666667</v>
      </c>
      <c r="J1573" s="214">
        <v>150.73333333333335</v>
      </c>
      <c r="K1573" s="214">
        <v>161.53846153846155</v>
      </c>
      <c r="L1573" s="214">
        <v>185.23076923076923</v>
      </c>
      <c r="M1573" s="214">
        <v>206.76923076923075</v>
      </c>
      <c r="N1573" s="214">
        <v>244.46153846153842</v>
      </c>
      <c r="O1573" s="214">
        <v>290.76923076923077</v>
      </c>
      <c r="P1573" s="214">
        <v>340.30769230769226</v>
      </c>
      <c r="Q1573" s="214">
        <v>370.4615384615384</v>
      </c>
      <c r="R1573" s="214">
        <v>432.92307692307685</v>
      </c>
      <c r="S1573" s="214">
        <v>507.23076923076917</v>
      </c>
      <c r="T1573" s="214">
        <v>636.46153846153845</v>
      </c>
      <c r="U1573" s="214">
        <v>760.30769230769226</v>
      </c>
      <c r="V1573" s="214">
        <v>860.46153846153834</v>
      </c>
      <c r="W1573" s="214">
        <v>1004.7692307692307</v>
      </c>
      <c r="X1573" s="214">
        <v>1088</v>
      </c>
      <c r="Y1573" s="214">
        <v>1264</v>
      </c>
      <c r="Z1573" s="214">
        <v>1667</v>
      </c>
      <c r="AA1573" s="214">
        <v>2142</v>
      </c>
      <c r="AB1573" s="214">
        <v>2614</v>
      </c>
      <c r="AC1573" s="214">
        <v>3273</v>
      </c>
      <c r="AD1573" s="214">
        <v>3983</v>
      </c>
      <c r="AE1573" s="214">
        <v>4524</v>
      </c>
      <c r="AF1573" s="214">
        <v>5237</v>
      </c>
      <c r="AG1573" s="214">
        <v>5948</v>
      </c>
      <c r="AH1573" s="214">
        <v>6721</v>
      </c>
      <c r="AI1573" s="214">
        <v>8474.6666666666661</v>
      </c>
      <c r="AJ1573" s="214">
        <v>9468.8000000000011</v>
      </c>
      <c r="AK1573" s="214">
        <v>10184.777777777779</v>
      </c>
      <c r="AL1573" s="214">
        <v>7880</v>
      </c>
      <c r="AM1573" s="214">
        <v>10817</v>
      </c>
      <c r="AN1573" s="214">
        <v>12637</v>
      </c>
      <c r="AO1573" s="214">
        <v>14832.999999999998</v>
      </c>
      <c r="AP1573" s="214">
        <v>14877</v>
      </c>
      <c r="AQ1573" s="214">
        <v>19707</v>
      </c>
      <c r="AR1573" s="214">
        <v>17633</v>
      </c>
      <c r="AS1573" s="214">
        <v>16051</v>
      </c>
      <c r="AT1573" s="214">
        <v>18596</v>
      </c>
      <c r="AU1573" s="214">
        <v>21648</v>
      </c>
      <c r="AV1573" s="214">
        <v>17769</v>
      </c>
      <c r="AW1573" s="214">
        <v>23275</v>
      </c>
      <c r="AX1573" s="214">
        <v>23808</v>
      </c>
      <c r="AY1573" s="214">
        <v>27761.999999999996</v>
      </c>
      <c r="AZ1573" s="214">
        <v>28315</v>
      </c>
      <c r="BA1573" s="214">
        <v>28479</v>
      </c>
      <c r="BB1573" s="214">
        <v>27336</v>
      </c>
      <c r="BC1573" s="214">
        <v>26720</v>
      </c>
      <c r="BD1573" s="214">
        <v>25941</v>
      </c>
      <c r="BE1573" s="214">
        <v>25497</v>
      </c>
      <c r="BF1573" s="214">
        <v>26047</v>
      </c>
      <c r="BG1573" s="214">
        <v>24770</v>
      </c>
      <c r="BH1573" s="214">
        <v>26467</v>
      </c>
      <c r="BI1573" s="214">
        <v>19450</v>
      </c>
      <c r="BJ1573" s="214">
        <v>19955</v>
      </c>
      <c r="BK1573" s="214">
        <v>19656</v>
      </c>
      <c r="BL1573" s="214">
        <v>10081</v>
      </c>
      <c r="BM1573" s="214">
        <v>15892</v>
      </c>
      <c r="BN1573" s="214">
        <v>16942</v>
      </c>
      <c r="BO1573" s="214">
        <v>27292</v>
      </c>
      <c r="BP1573" s="214">
        <v>27485</v>
      </c>
      <c r="BQ1573" s="214">
        <v>27956</v>
      </c>
      <c r="BR1573" s="214">
        <v>29646</v>
      </c>
      <c r="BS1573" s="214">
        <v>31359</v>
      </c>
      <c r="BT1573" s="214"/>
    </row>
    <row r="1574" spans="3:72" x14ac:dyDescent="0.2">
      <c r="C1574" s="90" t="s">
        <v>33</v>
      </c>
      <c r="D1574" s="27" t="s">
        <v>100</v>
      </c>
      <c r="E1574" s="269" t="s">
        <v>251</v>
      </c>
      <c r="F1574" s="196" t="s">
        <v>16</v>
      </c>
      <c r="G1574" s="152">
        <v>40056.851346717558</v>
      </c>
      <c r="H1574" s="273">
        <v>45931.408773305957</v>
      </c>
      <c r="I1574" s="273">
        <v>54181.413942037681</v>
      </c>
      <c r="J1574" s="273">
        <v>59969.803577833263</v>
      </c>
      <c r="K1574" s="273">
        <v>65872.37208618391</v>
      </c>
      <c r="L1574" s="273">
        <v>77546.801381821671</v>
      </c>
      <c r="M1574" s="273">
        <v>89376.237399776946</v>
      </c>
      <c r="N1574" s="273">
        <v>101982.37441620853</v>
      </c>
      <c r="O1574" s="273">
        <v>116985.64339363149</v>
      </c>
      <c r="P1574" s="273">
        <v>137833.49801714445</v>
      </c>
      <c r="Q1574" s="273">
        <v>147212.92768169328</v>
      </c>
      <c r="R1574" s="273">
        <v>165480.85032460652</v>
      </c>
      <c r="S1574" s="273">
        <v>191506.05999529883</v>
      </c>
      <c r="T1574" s="273">
        <v>236401.00935723857</v>
      </c>
      <c r="U1574" s="273">
        <v>279405.63826565555</v>
      </c>
      <c r="V1574" s="273">
        <v>287095.82212354493</v>
      </c>
      <c r="W1574" s="273">
        <v>314893.16098035651</v>
      </c>
      <c r="X1574" s="273">
        <v>377879.08235420648</v>
      </c>
      <c r="Y1574" s="273">
        <v>459514.27668347838</v>
      </c>
      <c r="Z1574" s="273">
        <v>611188.04142614559</v>
      </c>
      <c r="AA1574" s="273">
        <v>791949.99819114374</v>
      </c>
      <c r="AB1574" s="273">
        <v>928222.6457152986</v>
      </c>
      <c r="AC1574" s="273">
        <v>1114000.7476420247</v>
      </c>
      <c r="AD1574" s="273">
        <v>1308812.8582967483</v>
      </c>
      <c r="AE1574" s="273">
        <v>1461933.5780487512</v>
      </c>
      <c r="AF1574" s="273">
        <v>1697626.8508213237</v>
      </c>
      <c r="AG1574" s="273">
        <v>1990041.3795910338</v>
      </c>
      <c r="AH1574" s="273">
        <v>2122848.6427937108</v>
      </c>
      <c r="AI1574" s="273">
        <v>2187103.4396341047</v>
      </c>
      <c r="AJ1574" s="273">
        <v>2492057.0127357757</v>
      </c>
      <c r="AK1574" s="273">
        <v>2750040.9389836253</v>
      </c>
      <c r="AL1574" s="273">
        <v>2607070.3084983155</v>
      </c>
      <c r="AM1574" s="273">
        <v>2975379.9574671732</v>
      </c>
      <c r="AN1574" s="273">
        <v>3112167.0669896007</v>
      </c>
      <c r="AO1574" s="273">
        <v>3538485.7787696836</v>
      </c>
      <c r="AP1574" s="273">
        <v>3886131.8594369795</v>
      </c>
      <c r="AQ1574" s="273">
        <v>4100413.6564792176</v>
      </c>
      <c r="AR1574" s="273">
        <v>4337067.4228735901</v>
      </c>
      <c r="AS1574" s="273">
        <v>4443118.2923784275</v>
      </c>
      <c r="AT1574" s="273">
        <v>4703518.4462370221</v>
      </c>
      <c r="AU1574" s="273">
        <v>4837693.6524743317</v>
      </c>
      <c r="AV1574" s="273">
        <v>5023249.1061608745</v>
      </c>
      <c r="AW1574" s="273">
        <v>5396817.2193983654</v>
      </c>
      <c r="AX1574" s="273">
        <v>5597028.9084636644</v>
      </c>
      <c r="AY1574" s="273">
        <v>5810598.5317583308</v>
      </c>
      <c r="AZ1574" s="273">
        <v>6116727</v>
      </c>
      <c r="BA1574" s="273">
        <v>6371127</v>
      </c>
      <c r="BB1574" s="273">
        <v>6242238</v>
      </c>
      <c r="BC1574" s="273">
        <v>6507626</v>
      </c>
      <c r="BD1574" s="273">
        <v>6646607</v>
      </c>
      <c r="BE1574" s="273">
        <v>6819377</v>
      </c>
      <c r="BF1574" s="273">
        <v>7230929</v>
      </c>
      <c r="BG1574" s="273">
        <v>7536930</v>
      </c>
      <c r="BH1574" s="273">
        <v>7851364</v>
      </c>
      <c r="BI1574" s="273">
        <v>7324551</v>
      </c>
      <c r="BJ1574" s="273">
        <v>7617346</v>
      </c>
      <c r="BK1574" s="273">
        <v>7003783</v>
      </c>
      <c r="BL1574" s="273">
        <v>6989403</v>
      </c>
      <c r="BM1574" s="273">
        <v>6847530</v>
      </c>
      <c r="BN1574" s="273">
        <v>6908198</v>
      </c>
      <c r="BO1574" s="273">
        <v>6850729</v>
      </c>
      <c r="BP1574" s="273">
        <v>7114430</v>
      </c>
      <c r="BQ1574" s="273">
        <v>7230331.9312056853</v>
      </c>
      <c r="BR1574" s="273">
        <v>7335827.0565174641</v>
      </c>
      <c r="BS1574" s="273">
        <v>7703179.0946813142</v>
      </c>
      <c r="BT1574" s="273"/>
    </row>
    <row r="1575" spans="3:72" x14ac:dyDescent="0.2">
      <c r="C1575" s="89" t="s">
        <v>11</v>
      </c>
      <c r="D1575" s="25" t="s">
        <v>331</v>
      </c>
      <c r="E1575" s="195" t="s">
        <v>251</v>
      </c>
      <c r="F1575" s="32" t="s">
        <v>16</v>
      </c>
      <c r="G1575" s="36">
        <v>3601.5049722380031</v>
      </c>
      <c r="H1575" s="214">
        <v>4169.0034558231873</v>
      </c>
      <c r="I1575" s="214">
        <v>4682.2689791584335</v>
      </c>
      <c r="J1575" s="214">
        <v>5093.1026205284188</v>
      </c>
      <c r="K1575" s="214">
        <v>5646.612725991733</v>
      </c>
      <c r="L1575" s="214">
        <v>6591.981252803097</v>
      </c>
      <c r="M1575" s="214">
        <v>7593.0700486627456</v>
      </c>
      <c r="N1575" s="214">
        <v>9098.5644832973321</v>
      </c>
      <c r="O1575" s="214">
        <v>10980.263199996749</v>
      </c>
      <c r="P1575" s="214">
        <v>12595.699003196922</v>
      </c>
      <c r="Q1575" s="214">
        <v>13083.544225953381</v>
      </c>
      <c r="R1575" s="214">
        <v>15006.704205126964</v>
      </c>
      <c r="S1575" s="214">
        <v>17505.630613779449</v>
      </c>
      <c r="T1575" s="214">
        <v>20617.700329205214</v>
      </c>
      <c r="U1575" s="214">
        <v>23073.311691358624</v>
      </c>
      <c r="V1575" s="214">
        <v>25419.170627338797</v>
      </c>
      <c r="W1575" s="214">
        <v>29797.146617253933</v>
      </c>
      <c r="X1575" s="214">
        <v>34817.137744967942</v>
      </c>
      <c r="Y1575" s="214">
        <v>41479.759098491253</v>
      </c>
      <c r="Z1575" s="214">
        <v>50289.717525305343</v>
      </c>
      <c r="AA1575" s="214">
        <v>59908.919697436242</v>
      </c>
      <c r="AB1575" s="214">
        <v>71257.281135014447</v>
      </c>
      <c r="AC1575" s="214">
        <v>86617.023527815472</v>
      </c>
      <c r="AD1575" s="214">
        <v>101274.84106930738</v>
      </c>
      <c r="AE1575" s="214">
        <v>110690.37883138536</v>
      </c>
      <c r="AF1575" s="214">
        <v>127537.84910690482</v>
      </c>
      <c r="AG1575" s="214">
        <v>177350.1461430575</v>
      </c>
      <c r="AH1575" s="214">
        <v>184901.05254453883</v>
      </c>
      <c r="AI1575" s="214">
        <v>199540.07976258232</v>
      </c>
      <c r="AJ1575" s="214">
        <v>247894.28798185941</v>
      </c>
      <c r="AK1575" s="214">
        <v>324795.49183080858</v>
      </c>
      <c r="AL1575" s="214">
        <v>331807.77973007387</v>
      </c>
      <c r="AM1575" s="214">
        <v>431489.55073751556</v>
      </c>
      <c r="AN1575" s="214">
        <v>481631.0723774021</v>
      </c>
      <c r="AO1575" s="214">
        <v>506218.43678160926</v>
      </c>
      <c r="AP1575" s="214">
        <v>545262.03748951969</v>
      </c>
      <c r="AQ1575" s="214">
        <v>650892.30956848036</v>
      </c>
      <c r="AR1575" s="214">
        <v>715836.78072360624</v>
      </c>
      <c r="AS1575" s="214">
        <v>668617.25050301815</v>
      </c>
      <c r="AT1575" s="214">
        <v>658402.16319804126</v>
      </c>
      <c r="AU1575" s="214">
        <v>726988.77497364255</v>
      </c>
      <c r="AV1575" s="214">
        <v>758034.29838709685</v>
      </c>
      <c r="AW1575" s="214">
        <v>857517.17744218966</v>
      </c>
      <c r="AX1575" s="214">
        <v>927839.69002890168</v>
      </c>
      <c r="AY1575" s="214">
        <v>998487.10140829743</v>
      </c>
      <c r="AZ1575" s="214">
        <v>1212224</v>
      </c>
      <c r="BA1575" s="214">
        <v>1268077</v>
      </c>
      <c r="BB1575" s="214">
        <v>1262439</v>
      </c>
      <c r="BC1575" s="214">
        <v>1327514</v>
      </c>
      <c r="BD1575" s="214">
        <v>1379044</v>
      </c>
      <c r="BE1575" s="214">
        <v>1417114</v>
      </c>
      <c r="BF1575" s="214">
        <v>1508736</v>
      </c>
      <c r="BG1575" s="214">
        <v>1600324</v>
      </c>
      <c r="BH1575" s="214">
        <v>1847800</v>
      </c>
      <c r="BI1575" s="214">
        <v>1485926</v>
      </c>
      <c r="BJ1575" s="214">
        <v>1482779</v>
      </c>
      <c r="BK1575" s="214">
        <v>1450800</v>
      </c>
      <c r="BL1575" s="214">
        <v>1298019</v>
      </c>
      <c r="BM1575" s="214">
        <v>1219024</v>
      </c>
      <c r="BN1575" s="214">
        <v>1199097</v>
      </c>
      <c r="BO1575" s="214">
        <v>1192785</v>
      </c>
      <c r="BP1575" s="214">
        <v>1249878</v>
      </c>
      <c r="BQ1575" s="214">
        <v>1302215.7066115702</v>
      </c>
      <c r="BR1575" s="214">
        <v>1372399.9777777777</v>
      </c>
      <c r="BS1575" s="214">
        <v>1425398.5388571429</v>
      </c>
      <c r="BT1575" s="214"/>
    </row>
    <row r="1576" spans="3:72" x14ac:dyDescent="0.2">
      <c r="C1576" s="89" t="s">
        <v>17</v>
      </c>
      <c r="D1576" s="25" t="s">
        <v>331</v>
      </c>
      <c r="E1576" s="195" t="s">
        <v>251</v>
      </c>
      <c r="F1576" s="32" t="s">
        <v>16</v>
      </c>
      <c r="G1576" s="36">
        <v>2175.5540705435915</v>
      </c>
      <c r="H1576" s="214">
        <v>2561.2604072082586</v>
      </c>
      <c r="I1576" s="214">
        <v>2923.6119695907191</v>
      </c>
      <c r="J1576" s="214">
        <v>3196.7400498603538</v>
      </c>
      <c r="K1576" s="214">
        <v>3546.5319782584006</v>
      </c>
      <c r="L1576" s="214">
        <v>4251.0391110049268</v>
      </c>
      <c r="M1576" s="214">
        <v>5088.7817039244655</v>
      </c>
      <c r="N1576" s="214">
        <v>6194.6953153173445</v>
      </c>
      <c r="O1576" s="214">
        <v>7690.982806571772</v>
      </c>
      <c r="P1576" s="214">
        <v>9731.5062548300575</v>
      </c>
      <c r="Q1576" s="214">
        <v>11113.973366091259</v>
      </c>
      <c r="R1576" s="214">
        <v>13583.113115025993</v>
      </c>
      <c r="S1576" s="214">
        <v>17044.612974518303</v>
      </c>
      <c r="T1576" s="214">
        <v>20366.279712396226</v>
      </c>
      <c r="U1576" s="214">
        <v>23041.092920193296</v>
      </c>
      <c r="V1576" s="214">
        <v>25444.42489165533</v>
      </c>
      <c r="W1576" s="214">
        <v>29742.481145851056</v>
      </c>
      <c r="X1576" s="214">
        <v>36033.183214421791</v>
      </c>
      <c r="Y1576" s="214">
        <v>44299.494185560994</v>
      </c>
      <c r="Z1576" s="214">
        <v>55300.427057055698</v>
      </c>
      <c r="AA1576" s="214">
        <v>68267.464922032421</v>
      </c>
      <c r="AB1576" s="214">
        <v>84787.273059899409</v>
      </c>
      <c r="AC1576" s="214">
        <v>107941.51973910246</v>
      </c>
      <c r="AD1576" s="214">
        <v>130220.29529108548</v>
      </c>
      <c r="AE1576" s="214">
        <v>146137.78766080295</v>
      </c>
      <c r="AF1576" s="214">
        <v>158573.69360246323</v>
      </c>
      <c r="AG1576" s="214">
        <v>166352.97792869271</v>
      </c>
      <c r="AH1576" s="214">
        <v>183124.05500658762</v>
      </c>
      <c r="AI1576" s="214">
        <v>188437.03532304941</v>
      </c>
      <c r="AJ1576" s="214">
        <v>179698.52744565217</v>
      </c>
      <c r="AK1576" s="214">
        <v>192569.56451612903</v>
      </c>
      <c r="AL1576" s="214">
        <v>242960.92032520325</v>
      </c>
      <c r="AM1576" s="214">
        <v>257657.9118041583</v>
      </c>
      <c r="AN1576" s="214">
        <v>318619.83836930455</v>
      </c>
      <c r="AO1576" s="214">
        <v>384729.90695187164</v>
      </c>
      <c r="AP1576" s="214">
        <v>463194.86986997165</v>
      </c>
      <c r="AQ1576" s="214">
        <v>540234.56568689167</v>
      </c>
      <c r="AR1576" s="214">
        <v>566914.66063502908</v>
      </c>
      <c r="AS1576" s="214">
        <v>547079.04152684566</v>
      </c>
      <c r="AT1576" s="214">
        <v>555220.80578703713</v>
      </c>
      <c r="AU1576" s="214">
        <v>605219.22063213342</v>
      </c>
      <c r="AV1576" s="214">
        <v>622907.82323897304</v>
      </c>
      <c r="AW1576" s="214">
        <v>714457.88620182406</v>
      </c>
      <c r="AX1576" s="214">
        <v>764894.44140161725</v>
      </c>
      <c r="AY1576" s="214">
        <v>817443.97785304859</v>
      </c>
      <c r="AZ1576" s="214">
        <v>878775</v>
      </c>
      <c r="BA1576" s="214">
        <v>933590</v>
      </c>
      <c r="BB1576" s="214">
        <v>969943</v>
      </c>
      <c r="BC1576" s="214">
        <v>1010186</v>
      </c>
      <c r="BD1576" s="214">
        <v>1066321</v>
      </c>
      <c r="BE1576" s="214">
        <v>1135810</v>
      </c>
      <c r="BF1576" s="214">
        <v>1236256</v>
      </c>
      <c r="BG1576" s="214">
        <v>1314672</v>
      </c>
      <c r="BH1576" s="214">
        <v>1387534</v>
      </c>
      <c r="BI1576" s="214">
        <v>1186820</v>
      </c>
      <c r="BJ1576" s="214">
        <v>1191858</v>
      </c>
      <c r="BK1576" s="214">
        <v>1181727</v>
      </c>
      <c r="BL1576" s="214">
        <v>1128937</v>
      </c>
      <c r="BM1576" s="214">
        <v>1054216</v>
      </c>
      <c r="BN1576" s="214">
        <v>1087858</v>
      </c>
      <c r="BO1576" s="214">
        <v>1041772</v>
      </c>
      <c r="BP1576" s="214">
        <v>1112352</v>
      </c>
      <c r="BQ1576" s="214">
        <v>1072252.8852649971</v>
      </c>
      <c r="BR1576" s="214">
        <v>1083854.1695486878</v>
      </c>
      <c r="BS1576" s="214">
        <v>1092958.190679295</v>
      </c>
      <c r="BT1576" s="214"/>
    </row>
    <row r="1577" spans="3:72" x14ac:dyDescent="0.2">
      <c r="C1577" s="89" t="s">
        <v>18</v>
      </c>
      <c r="D1577" s="25" t="s">
        <v>331</v>
      </c>
      <c r="E1577" s="195" t="s">
        <v>251</v>
      </c>
      <c r="F1577" s="32" t="s">
        <v>16</v>
      </c>
      <c r="G1577" s="36">
        <v>5216.8571049304128</v>
      </c>
      <c r="H1577" s="214">
        <v>6280.7385227764926</v>
      </c>
      <c r="I1577" s="214">
        <v>7423.5951366745103</v>
      </c>
      <c r="J1577" s="214">
        <v>8410.3753834025156</v>
      </c>
      <c r="K1577" s="214">
        <v>9460.556736522456</v>
      </c>
      <c r="L1577" s="214">
        <v>11255.610445556822</v>
      </c>
      <c r="M1577" s="214">
        <v>13269.948384680098</v>
      </c>
      <c r="N1577" s="214">
        <v>15652.834293993083</v>
      </c>
      <c r="O1577" s="214">
        <v>18158.035992588055</v>
      </c>
      <c r="P1577" s="214">
        <v>21286.245754834898</v>
      </c>
      <c r="Q1577" s="214">
        <v>22425.957167329841</v>
      </c>
      <c r="R1577" s="214">
        <v>27299.166324063015</v>
      </c>
      <c r="S1577" s="214">
        <v>34310.651976060639</v>
      </c>
      <c r="T1577" s="214">
        <v>40036.921310575948</v>
      </c>
      <c r="U1577" s="214">
        <v>44008.856527393116</v>
      </c>
      <c r="V1577" s="214">
        <v>48328.149033600377</v>
      </c>
      <c r="W1577" s="214">
        <v>55827.21688074222</v>
      </c>
      <c r="X1577" s="214">
        <v>64226.838244749975</v>
      </c>
      <c r="Y1577" s="214">
        <v>74842.604821661793</v>
      </c>
      <c r="Z1577" s="214">
        <v>97406.390334025185</v>
      </c>
      <c r="AA1577" s="214">
        <v>124407.77939141862</v>
      </c>
      <c r="AB1577" s="214">
        <v>142653.53221541669</v>
      </c>
      <c r="AC1577" s="214">
        <v>168044.14577729179</v>
      </c>
      <c r="AD1577" s="214">
        <v>197287.68301903064</v>
      </c>
      <c r="AE1577" s="214">
        <v>215587.78111277003</v>
      </c>
      <c r="AF1577" s="214">
        <v>259416.11167512691</v>
      </c>
      <c r="AG1577" s="214">
        <v>308295.87309644668</v>
      </c>
      <c r="AH1577" s="214">
        <v>287217.85987261147</v>
      </c>
      <c r="AI1577" s="214">
        <v>328768.08982035931</v>
      </c>
      <c r="AJ1577" s="214">
        <v>375340</v>
      </c>
      <c r="AK1577" s="214">
        <v>390276.875</v>
      </c>
      <c r="AL1577" s="214">
        <v>406645.41346153844</v>
      </c>
      <c r="AM1577" s="214">
        <v>406174.92727272725</v>
      </c>
      <c r="AN1577" s="214">
        <v>453945.37688442215</v>
      </c>
      <c r="AO1577" s="214">
        <v>515890.99014778319</v>
      </c>
      <c r="AP1577" s="214">
        <v>574393.99539170507</v>
      </c>
      <c r="AQ1577" s="214">
        <v>652163.06462264154</v>
      </c>
      <c r="AR1577" s="214">
        <v>672550.64348654426</v>
      </c>
      <c r="AS1577" s="214">
        <v>679485.28698752238</v>
      </c>
      <c r="AT1577" s="214">
        <v>618426.90769230772</v>
      </c>
      <c r="AU1577" s="214">
        <v>579299.59280303039</v>
      </c>
      <c r="AV1577" s="214">
        <v>545247.37304075225</v>
      </c>
      <c r="AW1577" s="214">
        <v>660769.57634408597</v>
      </c>
      <c r="AX1577" s="214">
        <v>682489.00426049903</v>
      </c>
      <c r="AY1577" s="214">
        <v>673880.10888157901</v>
      </c>
      <c r="AZ1577" s="214">
        <v>748467</v>
      </c>
      <c r="BA1577" s="214">
        <v>802878</v>
      </c>
      <c r="BB1577" s="214">
        <v>817735</v>
      </c>
      <c r="BC1577" s="214">
        <v>849117</v>
      </c>
      <c r="BD1577" s="214">
        <v>875838</v>
      </c>
      <c r="BE1577" s="214">
        <v>915052</v>
      </c>
      <c r="BF1577" s="214">
        <v>947644</v>
      </c>
      <c r="BG1577" s="214">
        <v>1023689</v>
      </c>
      <c r="BH1577" s="214">
        <v>1125910</v>
      </c>
      <c r="BI1577" s="214">
        <v>1036712</v>
      </c>
      <c r="BJ1577" s="214">
        <v>1155210</v>
      </c>
      <c r="BK1577" s="214">
        <v>1132178</v>
      </c>
      <c r="BL1577" s="214">
        <v>914099</v>
      </c>
      <c r="BM1577" s="214">
        <v>859565</v>
      </c>
      <c r="BN1577" s="214">
        <v>1084634</v>
      </c>
      <c r="BO1577" s="214">
        <v>983355</v>
      </c>
      <c r="BP1577" s="214">
        <v>989134</v>
      </c>
      <c r="BQ1577" s="214">
        <v>1046397.1970474968</v>
      </c>
      <c r="BR1577" s="214">
        <v>1077305.7094387754</v>
      </c>
      <c r="BS1577" s="214">
        <v>1089942.6423602486</v>
      </c>
      <c r="BT1577" s="214"/>
    </row>
    <row r="1578" spans="3:72" x14ac:dyDescent="0.2">
      <c r="C1578" s="89" t="s">
        <v>19</v>
      </c>
      <c r="D1578" s="25" t="s">
        <v>331</v>
      </c>
      <c r="E1578" s="195" t="s">
        <v>251</v>
      </c>
      <c r="F1578" s="32" t="s">
        <v>16</v>
      </c>
      <c r="G1578" s="36">
        <v>183.17585570043016</v>
      </c>
      <c r="H1578" s="214">
        <v>225.44720701591402</v>
      </c>
      <c r="I1578" s="214">
        <v>271.74440131382494</v>
      </c>
      <c r="J1578" s="214">
        <v>295.89945920838716</v>
      </c>
      <c r="K1578" s="214">
        <v>322.06743859416292</v>
      </c>
      <c r="L1578" s="214">
        <v>384.46800482178196</v>
      </c>
      <c r="M1578" s="214">
        <v>444.85564955818751</v>
      </c>
      <c r="N1578" s="214">
        <v>527.38543069794173</v>
      </c>
      <c r="O1578" s="214">
        <v>619.97981929376351</v>
      </c>
      <c r="P1578" s="214">
        <v>708.54836490715832</v>
      </c>
      <c r="Q1578" s="214">
        <v>746.79387324021513</v>
      </c>
      <c r="R1578" s="214">
        <v>736.39377886894545</v>
      </c>
      <c r="S1578" s="214">
        <v>873.94341410186917</v>
      </c>
      <c r="T1578" s="214">
        <v>1026.5899605188943</v>
      </c>
      <c r="U1578" s="214">
        <v>1130.590904231593</v>
      </c>
      <c r="V1578" s="214">
        <v>1315.1087075928322</v>
      </c>
      <c r="W1578" s="214">
        <v>1573.4336322985673</v>
      </c>
      <c r="X1578" s="214">
        <v>2106.0191101821442</v>
      </c>
      <c r="Y1578" s="214">
        <v>3234.5411784366565</v>
      </c>
      <c r="Z1578" s="214">
        <v>3831.0369136662625</v>
      </c>
      <c r="AA1578" s="214">
        <v>4144.71717938037</v>
      </c>
      <c r="AB1578" s="214">
        <v>5274.3016228663573</v>
      </c>
      <c r="AC1578" s="214">
        <v>6508.1411668189821</v>
      </c>
      <c r="AD1578" s="214">
        <v>8262.1277571173068</v>
      </c>
      <c r="AE1578" s="214">
        <v>8348.591884808071</v>
      </c>
      <c r="AF1578" s="214">
        <v>9479.9166666666679</v>
      </c>
      <c r="AG1578" s="214">
        <v>10500.1</v>
      </c>
      <c r="AH1578" s="214">
        <v>13332</v>
      </c>
      <c r="AI1578" s="214">
        <v>12198.5</v>
      </c>
      <c r="AJ1578" s="214">
        <v>15307.900000000001</v>
      </c>
      <c r="AK1578" s="214">
        <v>16703.7</v>
      </c>
      <c r="AL1578" s="214">
        <v>27995.25</v>
      </c>
      <c r="AM1578" s="214">
        <v>34033.33928571429</v>
      </c>
      <c r="AN1578" s="214">
        <v>41651.225000000006</v>
      </c>
      <c r="AO1578" s="214">
        <v>38705.892857142862</v>
      </c>
      <c r="AP1578" s="214">
        <v>41535.785714285717</v>
      </c>
      <c r="AQ1578" s="214">
        <v>77460.53571428571</v>
      </c>
      <c r="AR1578" s="214">
        <v>85798.835579514838</v>
      </c>
      <c r="AS1578" s="214">
        <v>92293.112637362632</v>
      </c>
      <c r="AT1578" s="214">
        <v>84532.987244897959</v>
      </c>
      <c r="AU1578" s="214">
        <v>66260.086805555562</v>
      </c>
      <c r="AV1578" s="214">
        <v>84916.483091787464</v>
      </c>
      <c r="AW1578" s="214">
        <v>91607.853333333333</v>
      </c>
      <c r="AX1578" s="214">
        <v>102348.46666666667</v>
      </c>
      <c r="AY1578" s="214">
        <v>103984.00324675324</v>
      </c>
      <c r="AZ1578" s="214">
        <v>97320</v>
      </c>
      <c r="BA1578" s="214">
        <v>110747</v>
      </c>
      <c r="BB1578" s="214">
        <v>115332</v>
      </c>
      <c r="BC1578" s="214">
        <v>115059</v>
      </c>
      <c r="BD1578" s="214">
        <v>114967</v>
      </c>
      <c r="BE1578" s="214">
        <v>119800</v>
      </c>
      <c r="BF1578" s="214">
        <v>117151</v>
      </c>
      <c r="BG1578" s="214">
        <v>116532</v>
      </c>
      <c r="BH1578" s="214">
        <v>136034</v>
      </c>
      <c r="BI1578" s="214">
        <v>95121</v>
      </c>
      <c r="BJ1578" s="214">
        <v>88646</v>
      </c>
      <c r="BK1578" s="214">
        <v>83755</v>
      </c>
      <c r="BL1578" s="214">
        <v>70725</v>
      </c>
      <c r="BM1578" s="214">
        <v>75335</v>
      </c>
      <c r="BN1578" s="214">
        <v>69625</v>
      </c>
      <c r="BO1578" s="214">
        <v>68972</v>
      </c>
      <c r="BP1578" s="214">
        <v>67303</v>
      </c>
      <c r="BQ1578" s="214">
        <v>79033.730769230766</v>
      </c>
      <c r="BR1578" s="214">
        <v>100860.99999999999</v>
      </c>
      <c r="BS1578" s="214">
        <v>101814.44827586207</v>
      </c>
      <c r="BT1578" s="214"/>
    </row>
    <row r="1579" spans="3:72" x14ac:dyDescent="0.2">
      <c r="C1579" s="89" t="s">
        <v>20</v>
      </c>
      <c r="D1579" s="25" t="s">
        <v>331</v>
      </c>
      <c r="E1579" s="195" t="s">
        <v>251</v>
      </c>
      <c r="F1579" s="32" t="s">
        <v>16</v>
      </c>
      <c r="G1579" s="36">
        <v>153</v>
      </c>
      <c r="H1579" s="214">
        <v>189</v>
      </c>
      <c r="I1579" s="214">
        <v>178.8</v>
      </c>
      <c r="J1579" s="214">
        <v>231</v>
      </c>
      <c r="K1579" s="214">
        <v>238.5</v>
      </c>
      <c r="L1579" s="214">
        <v>232.50000000000003</v>
      </c>
      <c r="M1579" s="214">
        <v>324</v>
      </c>
      <c r="N1579" s="214">
        <v>424.49999999999994</v>
      </c>
      <c r="O1579" s="214">
        <v>452.5</v>
      </c>
      <c r="P1579" s="214">
        <v>570</v>
      </c>
      <c r="Q1579" s="214">
        <v>639.6</v>
      </c>
      <c r="R1579" s="214">
        <v>857.5</v>
      </c>
      <c r="S1579" s="214">
        <v>1147.5</v>
      </c>
      <c r="T1579" s="214">
        <v>1306</v>
      </c>
      <c r="U1579" s="214">
        <v>1565</v>
      </c>
      <c r="V1579" s="214">
        <v>1900</v>
      </c>
      <c r="W1579" s="214">
        <v>2357</v>
      </c>
      <c r="X1579" s="214">
        <v>2939</v>
      </c>
      <c r="Y1579" s="214">
        <v>3661</v>
      </c>
      <c r="Z1579" s="214">
        <v>4512</v>
      </c>
      <c r="AA1579" s="214">
        <v>5468</v>
      </c>
      <c r="AB1579" s="214">
        <v>6557</v>
      </c>
      <c r="AC1579" s="214">
        <v>8073</v>
      </c>
      <c r="AD1579" s="214">
        <v>10989</v>
      </c>
      <c r="AE1579" s="214">
        <v>14128</v>
      </c>
      <c r="AF1579" s="214">
        <v>16957</v>
      </c>
      <c r="AG1579" s="214">
        <v>19530</v>
      </c>
      <c r="AH1579" s="214">
        <v>37201.699999999997</v>
      </c>
      <c r="AI1579" s="214">
        <v>39815.615384615376</v>
      </c>
      <c r="AJ1579" s="214">
        <v>34895.764705882357</v>
      </c>
      <c r="AK1579" s="214">
        <v>20452</v>
      </c>
      <c r="AL1579" s="214">
        <v>32037</v>
      </c>
      <c r="AM1579" s="214">
        <v>30082.666666666668</v>
      </c>
      <c r="AN1579" s="214">
        <v>48048.647058823532</v>
      </c>
      <c r="AO1579" s="214">
        <v>54751.384615384617</v>
      </c>
      <c r="AP1579" s="214">
        <v>64675.738095238099</v>
      </c>
      <c r="AQ1579" s="214">
        <v>83156.289915966394</v>
      </c>
      <c r="AR1579" s="214">
        <v>111406.74642857142</v>
      </c>
      <c r="AS1579" s="214">
        <v>126780.13888888889</v>
      </c>
      <c r="AT1579" s="214">
        <v>135625.5608108108</v>
      </c>
      <c r="AU1579" s="214">
        <v>97955.199999999997</v>
      </c>
      <c r="AV1579" s="214">
        <v>120729.93333333332</v>
      </c>
      <c r="AW1579" s="214">
        <v>128914.84615384616</v>
      </c>
      <c r="AX1579" s="214">
        <v>135333.20930232559</v>
      </c>
      <c r="AY1579" s="214">
        <v>135041.64459930314</v>
      </c>
      <c r="AZ1579" s="214">
        <v>147734</v>
      </c>
      <c r="BA1579" s="214">
        <v>156868</v>
      </c>
      <c r="BB1579" s="214">
        <v>157134</v>
      </c>
      <c r="BC1579" s="214">
        <v>171749</v>
      </c>
      <c r="BD1579" s="214">
        <v>168294</v>
      </c>
      <c r="BE1579" s="214">
        <v>174920</v>
      </c>
      <c r="BF1579" s="214">
        <v>186491</v>
      </c>
      <c r="BG1579" s="214">
        <v>198346</v>
      </c>
      <c r="BH1579" s="214">
        <v>197084</v>
      </c>
      <c r="BI1579" s="214">
        <v>155924</v>
      </c>
      <c r="BJ1579" s="214">
        <v>126756</v>
      </c>
      <c r="BK1579" s="214">
        <v>115455</v>
      </c>
      <c r="BL1579" s="214">
        <v>74920</v>
      </c>
      <c r="BM1579" s="214">
        <v>71138</v>
      </c>
      <c r="BN1579" s="214">
        <v>66544</v>
      </c>
      <c r="BO1579" s="214">
        <v>71362</v>
      </c>
      <c r="BP1579" s="214">
        <v>71306</v>
      </c>
      <c r="BQ1579" s="214">
        <v>79237.607142857145</v>
      </c>
      <c r="BR1579" s="214">
        <v>89415.375</v>
      </c>
      <c r="BS1579" s="214">
        <v>99107.625</v>
      </c>
      <c r="BT1579" s="214"/>
    </row>
    <row r="1580" spans="3:72" x14ac:dyDescent="0.2">
      <c r="C1580" s="89" t="s">
        <v>21</v>
      </c>
      <c r="D1580" s="25" t="s">
        <v>331</v>
      </c>
      <c r="E1580" s="195" t="s">
        <v>251</v>
      </c>
      <c r="F1580" s="32" t="s">
        <v>16</v>
      </c>
      <c r="G1580" s="36">
        <v>1789.5002342089131</v>
      </c>
      <c r="H1580" s="214">
        <v>2033.4081774632966</v>
      </c>
      <c r="I1580" s="214">
        <v>2292.9212426358445</v>
      </c>
      <c r="J1580" s="214">
        <v>2552.6715015139634</v>
      </c>
      <c r="K1580" s="214">
        <v>2839.2889143196544</v>
      </c>
      <c r="L1580" s="214">
        <v>3183.5769011565558</v>
      </c>
      <c r="M1580" s="214">
        <v>3611.7441563901975</v>
      </c>
      <c r="N1580" s="214">
        <v>4270.172433115983</v>
      </c>
      <c r="O1580" s="214">
        <v>5018.3761929302409</v>
      </c>
      <c r="P1580" s="214">
        <v>6038.358510926545</v>
      </c>
      <c r="Q1580" s="214">
        <v>6610.556812814325</v>
      </c>
      <c r="R1580" s="214">
        <v>7799.4976224853272</v>
      </c>
      <c r="S1580" s="214">
        <v>9432.4232231350179</v>
      </c>
      <c r="T1580" s="214">
        <v>10780.508571662804</v>
      </c>
      <c r="U1580" s="214">
        <v>11706.521387609711</v>
      </c>
      <c r="V1580" s="214">
        <v>12976.513502482241</v>
      </c>
      <c r="W1580" s="214">
        <v>15325.111092610328</v>
      </c>
      <c r="X1580" s="214">
        <v>17128.271672082712</v>
      </c>
      <c r="Y1580" s="214">
        <v>19583.250844279526</v>
      </c>
      <c r="Z1580" s="214">
        <v>23796.584008182279</v>
      </c>
      <c r="AA1580" s="214">
        <v>28574.941029404526</v>
      </c>
      <c r="AB1580" s="214">
        <v>33567.999160445128</v>
      </c>
      <c r="AC1580" s="214">
        <v>40372.849023126437</v>
      </c>
      <c r="AD1580" s="214">
        <v>48974.788331460906</v>
      </c>
      <c r="AE1580" s="214">
        <v>54661.097438415345</v>
      </c>
      <c r="AF1580" s="214">
        <v>62259.061728395063</v>
      </c>
      <c r="AG1580" s="214">
        <v>74736.924050632908</v>
      </c>
      <c r="AH1580" s="214">
        <v>89116.75</v>
      </c>
      <c r="AI1580" s="214">
        <v>98725.901234567908</v>
      </c>
      <c r="AJ1580" s="214">
        <v>101710.46666666666</v>
      </c>
      <c r="AK1580" s="214">
        <v>97068.605633802814</v>
      </c>
      <c r="AL1580" s="214">
        <v>134207.25842696629</v>
      </c>
      <c r="AM1580" s="214">
        <v>127447.55294117646</v>
      </c>
      <c r="AN1580" s="214">
        <v>131568.12162162163</v>
      </c>
      <c r="AO1580" s="214">
        <v>170229.24675324676</v>
      </c>
      <c r="AP1580" s="214">
        <v>186236.63414634147</v>
      </c>
      <c r="AQ1580" s="214">
        <v>210908</v>
      </c>
      <c r="AR1580" s="214">
        <v>231083.69189189188</v>
      </c>
      <c r="AS1580" s="214">
        <v>231346.51665619109</v>
      </c>
      <c r="AT1580" s="214">
        <v>224635.62217266648</v>
      </c>
      <c r="AU1580" s="214">
        <v>245307.69289582665</v>
      </c>
      <c r="AV1580" s="214">
        <v>262743.40171463566</v>
      </c>
      <c r="AW1580" s="214">
        <v>296159.97405405401</v>
      </c>
      <c r="AX1580" s="214">
        <v>313964.67195767193</v>
      </c>
      <c r="AY1580" s="214">
        <v>328902.12463828025</v>
      </c>
      <c r="AZ1580" s="214">
        <v>357160</v>
      </c>
      <c r="BA1580" s="214">
        <v>372687</v>
      </c>
      <c r="BB1580" s="214">
        <v>407938</v>
      </c>
      <c r="BC1580" s="214">
        <v>417097</v>
      </c>
      <c r="BD1580" s="214">
        <v>411215</v>
      </c>
      <c r="BE1580" s="214">
        <v>433558</v>
      </c>
      <c r="BF1580" s="214">
        <v>457265</v>
      </c>
      <c r="BG1580" s="214">
        <v>468602</v>
      </c>
      <c r="BH1580" s="214">
        <v>596055</v>
      </c>
      <c r="BI1580" s="214">
        <v>520462</v>
      </c>
      <c r="BJ1580" s="214">
        <v>463025</v>
      </c>
      <c r="BK1580" s="214">
        <v>468075</v>
      </c>
      <c r="BL1580" s="214">
        <v>436702</v>
      </c>
      <c r="BM1580" s="214">
        <v>397376</v>
      </c>
      <c r="BN1580" s="214">
        <v>393114</v>
      </c>
      <c r="BO1580" s="214">
        <v>388655</v>
      </c>
      <c r="BP1580" s="214">
        <v>402297</v>
      </c>
      <c r="BQ1580" s="214">
        <v>431420.84791666665</v>
      </c>
      <c r="BR1580" s="214">
        <v>413060.36044657102</v>
      </c>
      <c r="BS1580" s="214">
        <v>418008.44683441555</v>
      </c>
      <c r="BT1580" s="214"/>
    </row>
    <row r="1581" spans="3:72" x14ac:dyDescent="0.2">
      <c r="C1581" s="89" t="s">
        <v>22</v>
      </c>
      <c r="D1581" s="25" t="s">
        <v>331</v>
      </c>
      <c r="E1581" s="195" t="s">
        <v>251</v>
      </c>
      <c r="F1581" s="32" t="s">
        <v>16</v>
      </c>
      <c r="G1581" s="36">
        <v>1225.4058677433802</v>
      </c>
      <c r="H1581" s="214">
        <v>1474.0258405834882</v>
      </c>
      <c r="I1581" s="214">
        <v>1685.6320452785972</v>
      </c>
      <c r="J1581" s="214">
        <v>1832.7364838895719</v>
      </c>
      <c r="K1581" s="214">
        <v>2074.5991911436058</v>
      </c>
      <c r="L1581" s="214">
        <v>2433.6972018864708</v>
      </c>
      <c r="M1581" s="214">
        <v>2798.1617134969088</v>
      </c>
      <c r="N1581" s="214">
        <v>3404.5728277992157</v>
      </c>
      <c r="O1581" s="214">
        <v>4147.8270794683222</v>
      </c>
      <c r="P1581" s="214">
        <v>4832.3657749268768</v>
      </c>
      <c r="Q1581" s="214">
        <v>5226.483427327692</v>
      </c>
      <c r="R1581" s="214">
        <v>6515.5944941827993</v>
      </c>
      <c r="S1581" s="214">
        <v>8349.8033977591604</v>
      </c>
      <c r="T1581" s="214">
        <v>10128.346472366529</v>
      </c>
      <c r="U1581" s="214">
        <v>11538.547320109965</v>
      </c>
      <c r="V1581" s="214">
        <v>12911.367268901078</v>
      </c>
      <c r="W1581" s="214">
        <v>15258.091748186231</v>
      </c>
      <c r="X1581" s="214">
        <v>19298.874453694301</v>
      </c>
      <c r="Y1581" s="214">
        <v>24637.030728198599</v>
      </c>
      <c r="Z1581" s="214">
        <v>31623.983489399714</v>
      </c>
      <c r="AA1581" s="214">
        <v>40060.067289140105</v>
      </c>
      <c r="AB1581" s="214">
        <v>51146.168651892745</v>
      </c>
      <c r="AC1581" s="214">
        <v>67169.633109021262</v>
      </c>
      <c r="AD1581" s="214">
        <v>84349.248913810719</v>
      </c>
      <c r="AE1581" s="214">
        <v>98369.38938157259</v>
      </c>
      <c r="AF1581" s="214">
        <v>112593.48303482032</v>
      </c>
      <c r="AG1581" s="214">
        <v>123643.53479853479</v>
      </c>
      <c r="AH1581" s="214">
        <v>137458.0080952381</v>
      </c>
      <c r="AI1581" s="214">
        <v>151186.01388888888</v>
      </c>
      <c r="AJ1581" s="214">
        <v>175665.57333333333</v>
      </c>
      <c r="AK1581" s="214">
        <v>176915.28571428568</v>
      </c>
      <c r="AL1581" s="214">
        <v>194653.67118827996</v>
      </c>
      <c r="AM1581" s="214">
        <v>221519.40418118465</v>
      </c>
      <c r="AN1581" s="214">
        <v>255444.38717410847</v>
      </c>
      <c r="AO1581" s="214">
        <v>308831.0295566502</v>
      </c>
      <c r="AP1581" s="214">
        <v>325473.98110236216</v>
      </c>
      <c r="AQ1581" s="214">
        <v>362372.10626185959</v>
      </c>
      <c r="AR1581" s="214">
        <v>399018.63685152057</v>
      </c>
      <c r="AS1581" s="214">
        <v>401963.15337936807</v>
      </c>
      <c r="AT1581" s="214">
        <v>423892.31589743588</v>
      </c>
      <c r="AU1581" s="214">
        <v>459678.01921132463</v>
      </c>
      <c r="AV1581" s="214">
        <v>492868.10723419808</v>
      </c>
      <c r="AW1581" s="214">
        <v>538700.85863095243</v>
      </c>
      <c r="AX1581" s="214">
        <v>569013.28992665769</v>
      </c>
      <c r="AY1581" s="214">
        <v>609921.8284722222</v>
      </c>
      <c r="AZ1581" s="214">
        <v>656130</v>
      </c>
      <c r="BA1581" s="214">
        <v>700964</v>
      </c>
      <c r="BB1581" s="214">
        <v>726152</v>
      </c>
      <c r="BC1581" s="214">
        <v>735065</v>
      </c>
      <c r="BD1581" s="214">
        <v>763401</v>
      </c>
      <c r="BE1581" s="214">
        <v>818036</v>
      </c>
      <c r="BF1581" s="214">
        <v>874343</v>
      </c>
      <c r="BG1581" s="214">
        <v>941325</v>
      </c>
      <c r="BH1581" s="214">
        <v>1095504</v>
      </c>
      <c r="BI1581" s="214">
        <v>933985</v>
      </c>
      <c r="BJ1581" s="214">
        <v>910433</v>
      </c>
      <c r="BK1581" s="214">
        <v>896146</v>
      </c>
      <c r="BL1581" s="214">
        <v>751814</v>
      </c>
      <c r="BM1581" s="214">
        <v>744914</v>
      </c>
      <c r="BN1581" s="214">
        <v>760540</v>
      </c>
      <c r="BO1581" s="214">
        <v>743638</v>
      </c>
      <c r="BP1581" s="214">
        <v>771530</v>
      </c>
      <c r="BQ1581" s="214">
        <v>853203.91666666651</v>
      </c>
      <c r="BR1581" s="214">
        <v>879669.50238726789</v>
      </c>
      <c r="BS1581" s="214">
        <v>897715.24705294694</v>
      </c>
      <c r="BT1581" s="214"/>
    </row>
    <row r="1582" spans="3:72" x14ac:dyDescent="0.2">
      <c r="C1582" s="89" t="s">
        <v>23</v>
      </c>
      <c r="D1582" s="25" t="s">
        <v>331</v>
      </c>
      <c r="E1582" s="195" t="s">
        <v>251</v>
      </c>
      <c r="F1582" s="32" t="s">
        <v>16</v>
      </c>
      <c r="G1582" s="36">
        <v>591.53707130332475</v>
      </c>
      <c r="H1582" s="214">
        <v>676.99316463697471</v>
      </c>
      <c r="I1582" s="214">
        <v>758.85228658568894</v>
      </c>
      <c r="J1582" s="214">
        <v>827.98600401138833</v>
      </c>
      <c r="K1582" s="214">
        <v>953.09764128984932</v>
      </c>
      <c r="L1582" s="214">
        <v>1096.6111406844796</v>
      </c>
      <c r="M1582" s="214">
        <v>1218.8365400664534</v>
      </c>
      <c r="N1582" s="214">
        <v>1504.7044255820883</v>
      </c>
      <c r="O1582" s="214">
        <v>1856.4749479044549</v>
      </c>
      <c r="P1582" s="214">
        <v>2214.7091071031919</v>
      </c>
      <c r="Q1582" s="214">
        <v>2365.3662049507575</v>
      </c>
      <c r="R1582" s="214">
        <v>2831.3606209946124</v>
      </c>
      <c r="S1582" s="214">
        <v>3550.3723640162516</v>
      </c>
      <c r="T1582" s="214">
        <v>4629.9288269713443</v>
      </c>
      <c r="U1582" s="214">
        <v>5636.9925691432045</v>
      </c>
      <c r="V1582" s="214">
        <v>6866.5936068994934</v>
      </c>
      <c r="W1582" s="214">
        <v>8831.3981340344053</v>
      </c>
      <c r="X1582" s="214">
        <v>11394.358414120339</v>
      </c>
      <c r="Y1582" s="214">
        <v>14964.400669376491</v>
      </c>
      <c r="Z1582" s="214">
        <v>18313.002846310246</v>
      </c>
      <c r="AA1582" s="214">
        <v>22071.373010970539</v>
      </c>
      <c r="AB1582" s="214">
        <v>27071.818586135254</v>
      </c>
      <c r="AC1582" s="214">
        <v>34243.039742490801</v>
      </c>
      <c r="AD1582" s="214">
        <v>40927.60310484931</v>
      </c>
      <c r="AE1582" s="214">
        <v>45831.535831807887</v>
      </c>
      <c r="AF1582" s="214">
        <v>49915.609937888199</v>
      </c>
      <c r="AG1582" s="214">
        <v>58998.943789308178</v>
      </c>
      <c r="AH1582" s="214">
        <v>65464.236998025015</v>
      </c>
      <c r="AI1582" s="214">
        <v>81581.956348661624</v>
      </c>
      <c r="AJ1582" s="214">
        <v>97125.962846677139</v>
      </c>
      <c r="AK1582" s="214">
        <v>117667.41558441558</v>
      </c>
      <c r="AL1582" s="214">
        <v>137973.32806324109</v>
      </c>
      <c r="AM1582" s="214">
        <v>160693.49177538283</v>
      </c>
      <c r="AN1582" s="214">
        <v>167932.31233421748</v>
      </c>
      <c r="AO1582" s="214">
        <v>190398.12435500516</v>
      </c>
      <c r="AP1582" s="214">
        <v>201637.1970310391</v>
      </c>
      <c r="AQ1582" s="214">
        <v>215642.59757814702</v>
      </c>
      <c r="AR1582" s="214">
        <v>228688.46451997614</v>
      </c>
      <c r="AS1582" s="214">
        <v>226648.83116883112</v>
      </c>
      <c r="AT1582" s="214">
        <v>248620.38095238095</v>
      </c>
      <c r="AU1582" s="214">
        <v>310950.04390243907</v>
      </c>
      <c r="AV1582" s="214">
        <v>335750.7768490375</v>
      </c>
      <c r="AW1582" s="214">
        <v>380172.91297208541</v>
      </c>
      <c r="AX1582" s="214">
        <v>407189.37777317024</v>
      </c>
      <c r="AY1582" s="214">
        <v>443858.72105179785</v>
      </c>
      <c r="AZ1582" s="214">
        <v>477133</v>
      </c>
      <c r="BA1582" s="214">
        <v>502784</v>
      </c>
      <c r="BB1582" s="214">
        <v>513100</v>
      </c>
      <c r="BC1582" s="214">
        <v>538344</v>
      </c>
      <c r="BD1582" s="214">
        <v>555645</v>
      </c>
      <c r="BE1582" s="214">
        <v>593634</v>
      </c>
      <c r="BF1582" s="214">
        <v>669531</v>
      </c>
      <c r="BG1582" s="214">
        <v>739189</v>
      </c>
      <c r="BH1582" s="214">
        <v>738457</v>
      </c>
      <c r="BI1582" s="214">
        <v>642444</v>
      </c>
      <c r="BJ1582" s="214">
        <v>644170</v>
      </c>
      <c r="BK1582" s="214">
        <v>641440</v>
      </c>
      <c r="BL1582" s="214">
        <v>536129</v>
      </c>
      <c r="BM1582" s="214">
        <v>448927</v>
      </c>
      <c r="BN1582" s="214">
        <v>483967</v>
      </c>
      <c r="BO1582" s="214">
        <v>545033</v>
      </c>
      <c r="BP1582" s="214">
        <v>573636</v>
      </c>
      <c r="BQ1582" s="214">
        <v>632274.55210554379</v>
      </c>
      <c r="BR1582" s="214">
        <v>699168.39344262285</v>
      </c>
      <c r="BS1582" s="214">
        <v>698915.59903381637</v>
      </c>
      <c r="BT1582" s="214"/>
    </row>
    <row r="1583" spans="3:72" x14ac:dyDescent="0.2">
      <c r="C1583" s="89" t="s">
        <v>24</v>
      </c>
      <c r="D1583" s="25" t="s">
        <v>331</v>
      </c>
      <c r="E1583" s="195" t="s">
        <v>251</v>
      </c>
      <c r="F1583" s="32" t="s">
        <v>16</v>
      </c>
      <c r="G1583" s="36">
        <v>16997.053512691</v>
      </c>
      <c r="H1583" s="214">
        <v>21732.584380447759</v>
      </c>
      <c r="I1583" s="214">
        <v>27133.778396372967</v>
      </c>
      <c r="J1583" s="214">
        <v>31939.451046329516</v>
      </c>
      <c r="K1583" s="214">
        <v>37815.464159620686</v>
      </c>
      <c r="L1583" s="214">
        <v>47218.851134252378</v>
      </c>
      <c r="M1583" s="214">
        <v>57976.677697005929</v>
      </c>
      <c r="N1583" s="214">
        <v>69077.525129046859</v>
      </c>
      <c r="O1583" s="214">
        <v>81877.073691387835</v>
      </c>
      <c r="P1583" s="214">
        <v>98161.70966691371</v>
      </c>
      <c r="Q1583" s="214">
        <v>105606.76314079853</v>
      </c>
      <c r="R1583" s="214">
        <v>120422.00739379763</v>
      </c>
      <c r="S1583" s="214">
        <v>141587.03452759166</v>
      </c>
      <c r="T1583" s="214">
        <v>169000.94064555879</v>
      </c>
      <c r="U1583" s="214">
        <v>190392.84726480377</v>
      </c>
      <c r="V1583" s="214">
        <v>212717.17453841236</v>
      </c>
      <c r="W1583" s="214">
        <v>252972.4445316791</v>
      </c>
      <c r="X1583" s="214">
        <v>296072.83834150521</v>
      </c>
      <c r="Y1583" s="214">
        <v>351834.68728670327</v>
      </c>
      <c r="Z1583" s="214">
        <v>415707.1880422167</v>
      </c>
      <c r="AA1583" s="214">
        <v>480622.54395481723</v>
      </c>
      <c r="AB1583" s="214">
        <v>574298.14346775645</v>
      </c>
      <c r="AC1583" s="214">
        <v>700564.01890466118</v>
      </c>
      <c r="AD1583" s="214">
        <v>827053.19312701118</v>
      </c>
      <c r="AE1583" s="214">
        <v>913351.12261994032</v>
      </c>
      <c r="AF1583" s="214">
        <v>1008012.2126868896</v>
      </c>
      <c r="AG1583" s="214">
        <v>998367.10064443504</v>
      </c>
      <c r="AH1583" s="214">
        <v>1018749.9814572347</v>
      </c>
      <c r="AI1583" s="214">
        <v>1133416.4605471024</v>
      </c>
      <c r="AJ1583" s="214">
        <v>1253487.2025603964</v>
      </c>
      <c r="AK1583" s="214">
        <v>1370856.1106524351</v>
      </c>
      <c r="AL1583" s="214">
        <v>1677897.0036800886</v>
      </c>
      <c r="AM1583" s="214">
        <v>1932353.4661350125</v>
      </c>
      <c r="AN1583" s="214">
        <v>1947727.9263101607</v>
      </c>
      <c r="AO1583" s="214">
        <v>2265691.0105394907</v>
      </c>
      <c r="AP1583" s="214">
        <v>2679280.5933909621</v>
      </c>
      <c r="AQ1583" s="214">
        <v>2830799.7140081869</v>
      </c>
      <c r="AR1583" s="214">
        <v>3239550.9555775505</v>
      </c>
      <c r="AS1583" s="214">
        <v>3248168.3610101016</v>
      </c>
      <c r="AT1583" s="214">
        <v>3394162.978518337</v>
      </c>
      <c r="AU1583" s="214">
        <v>3449251.0529193552</v>
      </c>
      <c r="AV1583" s="214">
        <v>3863964.339872702</v>
      </c>
      <c r="AW1583" s="214">
        <v>4128370.8652556222</v>
      </c>
      <c r="AX1583" s="214">
        <v>4408838.6415096298</v>
      </c>
      <c r="AY1583" s="214">
        <v>4662309.0247771787</v>
      </c>
      <c r="AZ1583" s="214">
        <v>5070935</v>
      </c>
      <c r="BA1583" s="214">
        <v>5400451</v>
      </c>
      <c r="BB1583" s="214">
        <v>5238618</v>
      </c>
      <c r="BC1583" s="214">
        <v>5350770</v>
      </c>
      <c r="BD1583" s="214">
        <v>5357732</v>
      </c>
      <c r="BE1583" s="214">
        <v>5470190</v>
      </c>
      <c r="BF1583" s="214">
        <v>5680426</v>
      </c>
      <c r="BG1583" s="214">
        <v>5885733</v>
      </c>
      <c r="BH1583" s="214">
        <v>6087414</v>
      </c>
      <c r="BI1583" s="214">
        <v>5162404</v>
      </c>
      <c r="BJ1583" s="214">
        <v>4876384</v>
      </c>
      <c r="BK1583" s="214">
        <v>4620716</v>
      </c>
      <c r="BL1583" s="214">
        <v>4377862</v>
      </c>
      <c r="BM1583" s="214">
        <v>4099428</v>
      </c>
      <c r="BN1583" s="214">
        <v>3997742</v>
      </c>
      <c r="BO1583" s="214">
        <v>4132874</v>
      </c>
      <c r="BP1583" s="214">
        <v>4375736</v>
      </c>
      <c r="BQ1583" s="214">
        <v>4658525.9435276156</v>
      </c>
      <c r="BR1583" s="214">
        <v>4835947.7531122584</v>
      </c>
      <c r="BS1583" s="214">
        <v>5072245.5716259787</v>
      </c>
      <c r="BT1583" s="214"/>
    </row>
    <row r="1584" spans="3:72" x14ac:dyDescent="0.2">
      <c r="C1584" s="89" t="s">
        <v>25</v>
      </c>
      <c r="D1584" s="25" t="s">
        <v>331</v>
      </c>
      <c r="E1584" s="195" t="s">
        <v>251</v>
      </c>
      <c r="F1584" s="32" t="s">
        <v>16</v>
      </c>
      <c r="G1584" s="36">
        <v>7826.662720869871</v>
      </c>
      <c r="H1584" s="214">
        <v>9033.4670090641412</v>
      </c>
      <c r="I1584" s="214">
        <v>10229.493168462022</v>
      </c>
      <c r="J1584" s="214">
        <v>11246.528732421762</v>
      </c>
      <c r="K1584" s="214">
        <v>12555.357994846168</v>
      </c>
      <c r="L1584" s="214">
        <v>14716.581651238719</v>
      </c>
      <c r="M1584" s="214">
        <v>17016.017029304847</v>
      </c>
      <c r="N1584" s="214">
        <v>20213.220196350718</v>
      </c>
      <c r="O1584" s="214">
        <v>23924.644649313588</v>
      </c>
      <c r="P1584" s="214">
        <v>28301.000439814638</v>
      </c>
      <c r="Q1584" s="214">
        <v>30454.922655701928</v>
      </c>
      <c r="R1584" s="214">
        <v>35547.189852189709</v>
      </c>
      <c r="S1584" s="214">
        <v>42740.979859222003</v>
      </c>
      <c r="T1584" s="214">
        <v>50629.480694037273</v>
      </c>
      <c r="U1584" s="214">
        <v>56502.041360581599</v>
      </c>
      <c r="V1584" s="214">
        <v>63386.133251303065</v>
      </c>
      <c r="W1584" s="214">
        <v>75050.098237547922</v>
      </c>
      <c r="X1584" s="214">
        <v>88006.014458106511</v>
      </c>
      <c r="Y1584" s="214">
        <v>104332.94790948418</v>
      </c>
      <c r="Z1584" s="214">
        <v>127761.77226795923</v>
      </c>
      <c r="AA1584" s="214">
        <v>152776.26980071518</v>
      </c>
      <c r="AB1584" s="214">
        <v>180786.0665287452</v>
      </c>
      <c r="AC1584" s="214">
        <v>216955.10716367475</v>
      </c>
      <c r="AD1584" s="214">
        <v>254346.79992545967</v>
      </c>
      <c r="AE1584" s="214">
        <v>277965.48980452062</v>
      </c>
      <c r="AF1584" s="214">
        <v>306483.03534093604</v>
      </c>
      <c r="AG1584" s="214">
        <v>360739.27963042282</v>
      </c>
      <c r="AH1584" s="214">
        <v>349429.09181903489</v>
      </c>
      <c r="AI1584" s="214">
        <v>414219.63597664138</v>
      </c>
      <c r="AJ1584" s="214">
        <v>471116.61523981008</v>
      </c>
      <c r="AK1584" s="214">
        <v>474111.48076923075</v>
      </c>
      <c r="AL1584" s="214">
        <v>471696.8160911522</v>
      </c>
      <c r="AM1584" s="214">
        <v>531251.1875</v>
      </c>
      <c r="AN1584" s="214">
        <v>565904.06578717451</v>
      </c>
      <c r="AO1584" s="214">
        <v>687331.61478599219</v>
      </c>
      <c r="AP1584" s="214">
        <v>795423.88531789603</v>
      </c>
      <c r="AQ1584" s="214">
        <v>882797.77650558972</v>
      </c>
      <c r="AR1584" s="214">
        <v>938807.14524189266</v>
      </c>
      <c r="AS1584" s="214">
        <v>924183.56150793657</v>
      </c>
      <c r="AT1584" s="214">
        <v>945247.71253693523</v>
      </c>
      <c r="AU1584" s="214">
        <v>1071794.2704147422</v>
      </c>
      <c r="AV1584" s="214">
        <v>1162959.4109714986</v>
      </c>
      <c r="AW1584" s="214">
        <v>1289350.696790508</v>
      </c>
      <c r="AX1584" s="214">
        <v>1380952.9549407114</v>
      </c>
      <c r="AY1584" s="214">
        <v>1456476.7595910139</v>
      </c>
      <c r="AZ1584" s="214">
        <v>1513277</v>
      </c>
      <c r="BA1584" s="214">
        <v>1659076</v>
      </c>
      <c r="BB1584" s="214">
        <v>1674381</v>
      </c>
      <c r="BC1584" s="214">
        <v>1708074</v>
      </c>
      <c r="BD1584" s="214">
        <v>1707839</v>
      </c>
      <c r="BE1584" s="214">
        <v>1769283</v>
      </c>
      <c r="BF1584" s="214">
        <v>1841424</v>
      </c>
      <c r="BG1584" s="214">
        <v>1925895</v>
      </c>
      <c r="BH1584" s="214">
        <v>1856788</v>
      </c>
      <c r="BI1584" s="214">
        <v>1388553</v>
      </c>
      <c r="BJ1584" s="214">
        <v>1347909</v>
      </c>
      <c r="BK1584" s="214">
        <v>1319799</v>
      </c>
      <c r="BL1584" s="214">
        <v>1169960</v>
      </c>
      <c r="BM1584" s="214">
        <v>1020160</v>
      </c>
      <c r="BN1584" s="214">
        <v>975739</v>
      </c>
      <c r="BO1584" s="214">
        <v>916195</v>
      </c>
      <c r="BP1584" s="214">
        <v>993034</v>
      </c>
      <c r="BQ1584" s="214">
        <v>1123506.1741443106</v>
      </c>
      <c r="BR1584" s="214">
        <v>1233858.6900641024</v>
      </c>
      <c r="BS1584" s="214">
        <v>1299275.029874746</v>
      </c>
      <c r="BT1584" s="214"/>
    </row>
    <row r="1585" spans="3:72" x14ac:dyDescent="0.2">
      <c r="C1585" s="89" t="s">
        <v>26</v>
      </c>
      <c r="D1585" s="25" t="s">
        <v>331</v>
      </c>
      <c r="E1585" s="195" t="s">
        <v>251</v>
      </c>
      <c r="F1585" s="32" t="s">
        <v>16</v>
      </c>
      <c r="G1585" s="36">
        <v>323.23432858044339</v>
      </c>
      <c r="H1585" s="214">
        <v>375.54207322158283</v>
      </c>
      <c r="I1585" s="214">
        <v>417.33685132270256</v>
      </c>
      <c r="J1585" s="214">
        <v>484.33547382759286</v>
      </c>
      <c r="K1585" s="214">
        <v>528.27449534519303</v>
      </c>
      <c r="L1585" s="214">
        <v>642.84178045815054</v>
      </c>
      <c r="M1585" s="214">
        <v>834.50599645640648</v>
      </c>
      <c r="N1585" s="214">
        <v>1029.6680843966308</v>
      </c>
      <c r="O1585" s="214">
        <v>1228.3759603328224</v>
      </c>
      <c r="P1585" s="214">
        <v>1360.3846891016215</v>
      </c>
      <c r="Q1585" s="214">
        <v>1334.361915774949</v>
      </c>
      <c r="R1585" s="214">
        <v>1589.5046761806675</v>
      </c>
      <c r="S1585" s="214">
        <v>1943.9129287156757</v>
      </c>
      <c r="T1585" s="214">
        <v>2206.2206543264706</v>
      </c>
      <c r="U1585" s="214">
        <v>2326.7702493116985</v>
      </c>
      <c r="V1585" s="214">
        <v>2779.6043030079577</v>
      </c>
      <c r="W1585" s="214">
        <v>3333.9990372896632</v>
      </c>
      <c r="X1585" s="214">
        <v>4796.2140531501773</v>
      </c>
      <c r="Y1585" s="214">
        <v>6522.0860671420633</v>
      </c>
      <c r="Z1585" s="214">
        <v>8503.2604240414366</v>
      </c>
      <c r="AA1585" s="214">
        <v>10925.271020934873</v>
      </c>
      <c r="AB1585" s="214">
        <v>13618.94729317665</v>
      </c>
      <c r="AC1585" s="214">
        <v>17078.801268871455</v>
      </c>
      <c r="AD1585" s="214">
        <v>21071.890143811666</v>
      </c>
      <c r="AE1585" s="214">
        <v>23083.936225778889</v>
      </c>
      <c r="AF1585" s="214">
        <v>24562.499999999996</v>
      </c>
      <c r="AG1585" s="214">
        <v>22805.262599469497</v>
      </c>
      <c r="AH1585" s="214">
        <v>24801.307692307695</v>
      </c>
      <c r="AI1585" s="214">
        <v>24609.669565217395</v>
      </c>
      <c r="AJ1585" s="214">
        <v>24155.666666666668</v>
      </c>
      <c r="AK1585" s="214">
        <v>29752.363636363636</v>
      </c>
      <c r="AL1585" s="214">
        <v>30197.727272727272</v>
      </c>
      <c r="AM1585" s="214">
        <v>43161.226315789478</v>
      </c>
      <c r="AN1585" s="214">
        <v>30594.554347826088</v>
      </c>
      <c r="AO1585" s="214">
        <v>40061.071428571428</v>
      </c>
      <c r="AP1585" s="214">
        <v>33869.796296296292</v>
      </c>
      <c r="AQ1585" s="214">
        <v>46008.819444444445</v>
      </c>
      <c r="AR1585" s="214">
        <v>45413.61538461539</v>
      </c>
      <c r="AS1585" s="214">
        <v>51781.025641025641</v>
      </c>
      <c r="AT1585" s="214">
        <v>67274.153846153844</v>
      </c>
      <c r="AU1585" s="214">
        <v>95147.8125</v>
      </c>
      <c r="AV1585" s="214">
        <v>85499.066666666666</v>
      </c>
      <c r="AW1585" s="214">
        <v>104253</v>
      </c>
      <c r="AX1585" s="214">
        <v>115319.32600732602</v>
      </c>
      <c r="AY1585" s="214">
        <v>119841.09890109889</v>
      </c>
      <c r="AZ1585" s="214">
        <v>117612</v>
      </c>
      <c r="BA1585" s="214">
        <v>135825</v>
      </c>
      <c r="BB1585" s="214">
        <v>151005</v>
      </c>
      <c r="BC1585" s="214">
        <v>163127</v>
      </c>
      <c r="BD1585" s="214">
        <v>191277</v>
      </c>
      <c r="BE1585" s="214">
        <v>210170</v>
      </c>
      <c r="BF1585" s="214">
        <v>223222</v>
      </c>
      <c r="BG1585" s="214">
        <v>259029</v>
      </c>
      <c r="BH1585" s="214">
        <v>233284</v>
      </c>
      <c r="BI1585" s="214">
        <v>199414</v>
      </c>
      <c r="BJ1585" s="214">
        <v>191887</v>
      </c>
      <c r="BK1585" s="214">
        <v>195473</v>
      </c>
      <c r="BL1585" s="214">
        <v>172863</v>
      </c>
      <c r="BM1585" s="214">
        <v>147352</v>
      </c>
      <c r="BN1585" s="214">
        <v>124939</v>
      </c>
      <c r="BO1585" s="214">
        <v>124767</v>
      </c>
      <c r="BP1585" s="214">
        <v>124857</v>
      </c>
      <c r="BQ1585" s="214">
        <v>136057.22222222225</v>
      </c>
      <c r="BR1585" s="214">
        <v>163912.97619047618</v>
      </c>
      <c r="BS1585" s="214">
        <v>160864.09090909091</v>
      </c>
      <c r="BT1585" s="214"/>
    </row>
    <row r="1586" spans="3:72" x14ac:dyDescent="0.2">
      <c r="C1586" s="89" t="s">
        <v>27</v>
      </c>
      <c r="D1586" s="25" t="s">
        <v>331</v>
      </c>
      <c r="E1586" s="195" t="s">
        <v>251</v>
      </c>
      <c r="F1586" s="32" t="s">
        <v>16</v>
      </c>
      <c r="G1586" s="36">
        <v>2846.7328075707242</v>
      </c>
      <c r="H1586" s="214">
        <v>3425.0489962807478</v>
      </c>
      <c r="I1586" s="214">
        <v>3781.8667793123673</v>
      </c>
      <c r="J1586" s="214">
        <v>4203.9749338697693</v>
      </c>
      <c r="K1586" s="214">
        <v>4795.9440430012255</v>
      </c>
      <c r="L1586" s="214">
        <v>5840.1400678661857</v>
      </c>
      <c r="M1586" s="214">
        <v>7104.1258811501011</v>
      </c>
      <c r="N1586" s="214">
        <v>8498.3236621755077</v>
      </c>
      <c r="O1586" s="214">
        <v>10004.170606890788</v>
      </c>
      <c r="P1586" s="214">
        <v>11775.342428006792</v>
      </c>
      <c r="Q1586" s="214">
        <v>12643.690284906324</v>
      </c>
      <c r="R1586" s="214">
        <v>14914.498699295451</v>
      </c>
      <c r="S1586" s="214">
        <v>18223.63755219194</v>
      </c>
      <c r="T1586" s="214">
        <v>22423.146772132088</v>
      </c>
      <c r="U1586" s="214">
        <v>25776.61745539181</v>
      </c>
      <c r="V1586" s="214">
        <v>30773.56869240151</v>
      </c>
      <c r="W1586" s="214">
        <v>39258.312858800775</v>
      </c>
      <c r="X1586" s="214">
        <v>47564.379715589967</v>
      </c>
      <c r="Y1586" s="214">
        <v>57251.582013327134</v>
      </c>
      <c r="Z1586" s="214">
        <v>72844.974948800547</v>
      </c>
      <c r="AA1586" s="214">
        <v>90142.766036424757</v>
      </c>
      <c r="AB1586" s="214">
        <v>113371.83170808265</v>
      </c>
      <c r="AC1586" s="214">
        <v>144308.58993301057</v>
      </c>
      <c r="AD1586" s="214">
        <v>182858.19659819995</v>
      </c>
      <c r="AE1586" s="214">
        <v>216354.82107955273</v>
      </c>
      <c r="AF1586" s="214">
        <v>228769.44792833144</v>
      </c>
      <c r="AG1586" s="214">
        <v>264792.44</v>
      </c>
      <c r="AH1586" s="214">
        <v>249699.75752954633</v>
      </c>
      <c r="AI1586" s="214">
        <v>239258.42212551532</v>
      </c>
      <c r="AJ1586" s="214">
        <v>262367.69809203141</v>
      </c>
      <c r="AK1586" s="214">
        <v>225806.41865451625</v>
      </c>
      <c r="AL1586" s="214">
        <v>207308.68802440885</v>
      </c>
      <c r="AM1586" s="214">
        <v>221584.11122345802</v>
      </c>
      <c r="AN1586" s="214">
        <v>250464.0852514919</v>
      </c>
      <c r="AO1586" s="214">
        <v>314187.00080797198</v>
      </c>
      <c r="AP1586" s="214">
        <v>388710.32440476189</v>
      </c>
      <c r="AQ1586" s="214">
        <v>396584.53502747254</v>
      </c>
      <c r="AR1586" s="214">
        <v>412493.40304054052</v>
      </c>
      <c r="AS1586" s="214">
        <v>476731.67787971464</v>
      </c>
      <c r="AT1586" s="214">
        <v>486183.76541095891</v>
      </c>
      <c r="AU1586" s="214">
        <v>502370.31034482765</v>
      </c>
      <c r="AV1586" s="214">
        <v>495805.48564905417</v>
      </c>
      <c r="AW1586" s="214">
        <v>563721.45911949687</v>
      </c>
      <c r="AX1586" s="214">
        <v>602073.07894736831</v>
      </c>
      <c r="AY1586" s="214">
        <v>656711.15662427456</v>
      </c>
      <c r="AZ1586" s="214">
        <v>745171</v>
      </c>
      <c r="BA1586" s="214">
        <v>798252</v>
      </c>
      <c r="BB1586" s="214">
        <v>837596</v>
      </c>
      <c r="BC1586" s="214">
        <v>868070</v>
      </c>
      <c r="BD1586" s="214">
        <v>932674</v>
      </c>
      <c r="BE1586" s="214">
        <v>996018</v>
      </c>
      <c r="BF1586" s="214">
        <v>1050597</v>
      </c>
      <c r="BG1586" s="214">
        <v>1138015</v>
      </c>
      <c r="BH1586" s="214">
        <v>1148412</v>
      </c>
      <c r="BI1586" s="214">
        <v>963615</v>
      </c>
      <c r="BJ1586" s="214">
        <v>947718</v>
      </c>
      <c r="BK1586" s="214">
        <v>926083</v>
      </c>
      <c r="BL1586" s="214">
        <v>871263</v>
      </c>
      <c r="BM1586" s="214">
        <v>808482</v>
      </c>
      <c r="BN1586" s="214">
        <v>706770</v>
      </c>
      <c r="BO1586" s="214">
        <v>677953</v>
      </c>
      <c r="BP1586" s="214">
        <v>701752</v>
      </c>
      <c r="BQ1586" s="214">
        <v>742108.50149068329</v>
      </c>
      <c r="BR1586" s="214">
        <v>786657.96969696973</v>
      </c>
      <c r="BS1586" s="214">
        <v>803178.75177548674</v>
      </c>
      <c r="BT1586" s="214"/>
    </row>
    <row r="1587" spans="3:72" x14ac:dyDescent="0.2">
      <c r="C1587" s="89" t="s">
        <v>28</v>
      </c>
      <c r="D1587" s="25" t="s">
        <v>331</v>
      </c>
      <c r="E1587" s="195" t="s">
        <v>251</v>
      </c>
      <c r="F1587" s="32" t="s">
        <v>16</v>
      </c>
      <c r="G1587" s="36">
        <v>9874.446320991643</v>
      </c>
      <c r="H1587" s="214">
        <v>12860.298379549931</v>
      </c>
      <c r="I1587" s="214">
        <v>16459.128852361035</v>
      </c>
      <c r="J1587" s="214">
        <v>19705.266687171745</v>
      </c>
      <c r="K1587" s="214">
        <v>23706.159901469462</v>
      </c>
      <c r="L1587" s="214">
        <v>28148.12484893237</v>
      </c>
      <c r="M1587" s="214">
        <v>33111.331816199563</v>
      </c>
      <c r="N1587" s="214">
        <v>38192.805036147118</v>
      </c>
      <c r="O1587" s="214">
        <v>43809.952113874373</v>
      </c>
      <c r="P1587" s="214">
        <v>55546.748493787811</v>
      </c>
      <c r="Q1587" s="214">
        <v>63131.675907329991</v>
      </c>
      <c r="R1587" s="214">
        <v>71879.789528631227</v>
      </c>
      <c r="S1587" s="214">
        <v>83880.370819842428</v>
      </c>
      <c r="T1587" s="214">
        <v>97955.338649167563</v>
      </c>
      <c r="U1587" s="214">
        <v>108339.03639051707</v>
      </c>
      <c r="V1587" s="214">
        <v>118301.90874251483</v>
      </c>
      <c r="W1587" s="214">
        <v>136820.52847463745</v>
      </c>
      <c r="X1587" s="214">
        <v>163181.99149616522</v>
      </c>
      <c r="Y1587" s="214">
        <v>198112.13138664144</v>
      </c>
      <c r="Z1587" s="214">
        <v>243920.28665959576</v>
      </c>
      <c r="AA1587" s="214">
        <v>294664.19141209242</v>
      </c>
      <c r="AB1587" s="214">
        <v>355582.30632048962</v>
      </c>
      <c r="AC1587" s="214">
        <v>439115.64505202905</v>
      </c>
      <c r="AD1587" s="214">
        <v>529991.66102720227</v>
      </c>
      <c r="AE1587" s="214">
        <v>600255.05684997002</v>
      </c>
      <c r="AF1587" s="214">
        <v>659814.62968099862</v>
      </c>
      <c r="AG1587" s="214">
        <v>713411.48187634884</v>
      </c>
      <c r="AH1587" s="214">
        <v>792482.72796564025</v>
      </c>
      <c r="AI1587" s="214">
        <v>869097.20588235289</v>
      </c>
      <c r="AJ1587" s="214">
        <v>877321.50806897914</v>
      </c>
      <c r="AK1587" s="214">
        <v>1066591.7664090148</v>
      </c>
      <c r="AL1587" s="214">
        <v>1136500.6610143364</v>
      </c>
      <c r="AM1587" s="214">
        <v>1245847.7062374246</v>
      </c>
      <c r="AN1587" s="214">
        <v>1386731.3641294818</v>
      </c>
      <c r="AO1587" s="214">
        <v>1621276.0872994652</v>
      </c>
      <c r="AP1587" s="214">
        <v>1908311.0623933207</v>
      </c>
      <c r="AQ1587" s="214">
        <v>1965165.1979078287</v>
      </c>
      <c r="AR1587" s="214">
        <v>1962659.5581106606</v>
      </c>
      <c r="AS1587" s="214">
        <v>1931378.7124653738</v>
      </c>
      <c r="AT1587" s="214">
        <v>1991681.8873047172</v>
      </c>
      <c r="AU1587" s="214">
        <v>2072101.0898224041</v>
      </c>
      <c r="AV1587" s="214">
        <v>2149236.7173645701</v>
      </c>
      <c r="AW1587" s="214">
        <v>2392196.7278472655</v>
      </c>
      <c r="AX1587" s="214">
        <v>2516998.6831122534</v>
      </c>
      <c r="AY1587" s="214">
        <v>2619642.2968680845</v>
      </c>
      <c r="AZ1587" s="214">
        <v>2837277</v>
      </c>
      <c r="BA1587" s="214">
        <v>2739163</v>
      </c>
      <c r="BB1587" s="214">
        <v>2582079</v>
      </c>
      <c r="BC1587" s="214">
        <v>2450104</v>
      </c>
      <c r="BD1587" s="214">
        <v>2369504</v>
      </c>
      <c r="BE1587" s="214">
        <v>2346191</v>
      </c>
      <c r="BF1587" s="214">
        <v>2493001</v>
      </c>
      <c r="BG1587" s="214">
        <v>2488322</v>
      </c>
      <c r="BH1587" s="214">
        <v>2356187</v>
      </c>
      <c r="BI1587" s="214">
        <v>2152581</v>
      </c>
      <c r="BJ1587" s="214">
        <v>2082994</v>
      </c>
      <c r="BK1587" s="214">
        <v>2003931</v>
      </c>
      <c r="BL1587" s="214">
        <v>1828384</v>
      </c>
      <c r="BM1587" s="214">
        <v>1812811</v>
      </c>
      <c r="BN1587" s="214">
        <v>1445259</v>
      </c>
      <c r="BO1587" s="214">
        <v>1644944</v>
      </c>
      <c r="BP1587" s="214">
        <v>1672079</v>
      </c>
      <c r="BQ1587" s="214">
        <v>1814913.1182622688</v>
      </c>
      <c r="BR1587" s="214">
        <v>1827245.6928201481</v>
      </c>
      <c r="BS1587" s="214">
        <v>1876394.1619400582</v>
      </c>
      <c r="BT1587" s="214"/>
    </row>
    <row r="1588" spans="3:72" x14ac:dyDescent="0.2">
      <c r="C1588" s="89" t="s">
        <v>29</v>
      </c>
      <c r="D1588" s="25" t="s">
        <v>331</v>
      </c>
      <c r="E1588" s="195" t="s">
        <v>251</v>
      </c>
      <c r="F1588" s="32" t="s">
        <v>16</v>
      </c>
      <c r="G1588" s="36">
        <v>1201.5504022005086</v>
      </c>
      <c r="H1588" s="214">
        <v>1362.9156421654532</v>
      </c>
      <c r="I1588" s="214">
        <v>1469.0863171128913</v>
      </c>
      <c r="J1588" s="214">
        <v>1557.4417752481654</v>
      </c>
      <c r="K1588" s="214">
        <v>1700.7582174726558</v>
      </c>
      <c r="L1588" s="214">
        <v>1996.6137896971416</v>
      </c>
      <c r="M1588" s="214">
        <v>2341.0601311411883</v>
      </c>
      <c r="N1588" s="214">
        <v>2654.4933004246282</v>
      </c>
      <c r="O1588" s="214">
        <v>2994.5636123547661</v>
      </c>
      <c r="P1588" s="214">
        <v>3430.6101292823701</v>
      </c>
      <c r="Q1588" s="214">
        <v>3568.9836621948325</v>
      </c>
      <c r="R1588" s="214">
        <v>4031.5673943693782</v>
      </c>
      <c r="S1588" s="214">
        <v>4653.155418256948</v>
      </c>
      <c r="T1588" s="214">
        <v>5962.6369629761548</v>
      </c>
      <c r="U1588" s="214">
        <v>6950.7238623621488</v>
      </c>
      <c r="V1588" s="214">
        <v>7954.7540913029616</v>
      </c>
      <c r="W1588" s="214">
        <v>9423.3285156587608</v>
      </c>
      <c r="X1588" s="214">
        <v>10893.375401875694</v>
      </c>
      <c r="Y1588" s="214">
        <v>13023.573195036955</v>
      </c>
      <c r="Z1588" s="214">
        <v>16235.890444595929</v>
      </c>
      <c r="AA1588" s="214">
        <v>19934.073154852558</v>
      </c>
      <c r="AB1588" s="214">
        <v>23358.35112052035</v>
      </c>
      <c r="AC1588" s="214">
        <v>28700.788564657229</v>
      </c>
      <c r="AD1588" s="214">
        <v>32089.655004505254</v>
      </c>
      <c r="AE1588" s="214">
        <v>34103.053941298997</v>
      </c>
      <c r="AF1588" s="214">
        <v>39985.165558510635</v>
      </c>
      <c r="AG1588" s="214">
        <v>53768.696428571428</v>
      </c>
      <c r="AH1588" s="214">
        <v>53080.454545454544</v>
      </c>
      <c r="AI1588" s="214">
        <v>29703.172514619881</v>
      </c>
      <c r="AJ1588" s="214">
        <v>48838.005555555559</v>
      </c>
      <c r="AK1588" s="214">
        <v>99134.528508771939</v>
      </c>
      <c r="AL1588" s="214">
        <v>116152.96875</v>
      </c>
      <c r="AM1588" s="214">
        <v>134406.21153846153</v>
      </c>
      <c r="AN1588" s="214">
        <v>139870.02169981916</v>
      </c>
      <c r="AO1588" s="214">
        <v>144353.4623655914</v>
      </c>
      <c r="AP1588" s="214">
        <v>145628.16483516485</v>
      </c>
      <c r="AQ1588" s="214">
        <v>134789.05645161291</v>
      </c>
      <c r="AR1588" s="214">
        <v>146791.53461538465</v>
      </c>
      <c r="AS1588" s="214">
        <v>150449.220043573</v>
      </c>
      <c r="AT1588" s="214">
        <v>158765.29260935145</v>
      </c>
      <c r="AU1588" s="214">
        <v>167536.38095238095</v>
      </c>
      <c r="AV1588" s="214">
        <v>180969.68892149671</v>
      </c>
      <c r="AW1588" s="214">
        <v>213284.1</v>
      </c>
      <c r="AX1588" s="214">
        <v>227896.06293706293</v>
      </c>
      <c r="AY1588" s="214">
        <v>258207.90491803281</v>
      </c>
      <c r="AZ1588" s="214">
        <v>288568</v>
      </c>
      <c r="BA1588" s="214">
        <v>322310</v>
      </c>
      <c r="BB1588" s="214">
        <v>335677</v>
      </c>
      <c r="BC1588" s="214">
        <v>357529</v>
      </c>
      <c r="BD1588" s="214">
        <v>377183</v>
      </c>
      <c r="BE1588" s="214">
        <v>407041</v>
      </c>
      <c r="BF1588" s="214">
        <v>436126</v>
      </c>
      <c r="BG1588" s="214">
        <v>486228</v>
      </c>
      <c r="BH1588" s="214">
        <v>509744</v>
      </c>
      <c r="BI1588" s="214">
        <v>389792</v>
      </c>
      <c r="BJ1588" s="214">
        <v>414542</v>
      </c>
      <c r="BK1588" s="214">
        <v>400914</v>
      </c>
      <c r="BL1588" s="214">
        <v>383211</v>
      </c>
      <c r="BM1588" s="214">
        <v>388282</v>
      </c>
      <c r="BN1588" s="214">
        <v>359762</v>
      </c>
      <c r="BO1588" s="214">
        <v>427533</v>
      </c>
      <c r="BP1588" s="214">
        <v>464252</v>
      </c>
      <c r="BQ1588" s="214">
        <v>528846.53793814441</v>
      </c>
      <c r="BR1588" s="214">
        <v>541909.89289719623</v>
      </c>
      <c r="BS1588" s="214">
        <v>538193.77358490578</v>
      </c>
      <c r="BT1588" s="214"/>
    </row>
    <row r="1589" spans="3:72" x14ac:dyDescent="0.2">
      <c r="C1589" s="89" t="s">
        <v>30</v>
      </c>
      <c r="D1589" s="25" t="s">
        <v>331</v>
      </c>
      <c r="E1589" s="195" t="s">
        <v>251</v>
      </c>
      <c r="F1589" s="32" t="s">
        <v>16</v>
      </c>
      <c r="G1589" s="36">
        <v>652.73729162626398</v>
      </c>
      <c r="H1589" s="214">
        <v>892.32521513863935</v>
      </c>
      <c r="I1589" s="214">
        <v>1223.199426528452</v>
      </c>
      <c r="J1589" s="214">
        <v>1510.5493826646371</v>
      </c>
      <c r="K1589" s="214">
        <v>1912.4351491051377</v>
      </c>
      <c r="L1589" s="214">
        <v>2333.2552096012232</v>
      </c>
      <c r="M1589" s="214">
        <v>2746.8538547723128</v>
      </c>
      <c r="N1589" s="214">
        <v>3640.7657599270133</v>
      </c>
      <c r="O1589" s="214">
        <v>4795.0998187771756</v>
      </c>
      <c r="P1589" s="214">
        <v>5512.1478445829198</v>
      </c>
      <c r="Q1589" s="214">
        <v>5969.4611416288471</v>
      </c>
      <c r="R1589" s="214">
        <v>6978.4944754816524</v>
      </c>
      <c r="S1589" s="214">
        <v>8517.1772933183292</v>
      </c>
      <c r="T1589" s="214">
        <v>10635.390349730953</v>
      </c>
      <c r="U1589" s="214">
        <v>12639.637074197884</v>
      </c>
      <c r="V1589" s="214">
        <v>15708.586172503421</v>
      </c>
      <c r="W1589" s="214">
        <v>21029.725824504429</v>
      </c>
      <c r="X1589" s="214">
        <v>25686.564123509663</v>
      </c>
      <c r="Y1589" s="214">
        <v>31197.489021712376</v>
      </c>
      <c r="Z1589" s="214">
        <v>37311.645042308664</v>
      </c>
      <c r="AA1589" s="214">
        <v>42848.466166242957</v>
      </c>
      <c r="AB1589" s="214">
        <v>52813.102169657643</v>
      </c>
      <c r="AC1589" s="214">
        <v>65900.524554162985</v>
      </c>
      <c r="AD1589" s="214">
        <v>79728.524771186538</v>
      </c>
      <c r="AE1589" s="214">
        <v>89830.505661324598</v>
      </c>
      <c r="AF1589" s="214">
        <v>92524.361702127659</v>
      </c>
      <c r="AG1589" s="214">
        <v>110702.91392801251</v>
      </c>
      <c r="AH1589" s="214">
        <v>136173.53065539114</v>
      </c>
      <c r="AI1589" s="214">
        <v>157951.78313253011</v>
      </c>
      <c r="AJ1589" s="214">
        <v>156769.00883534137</v>
      </c>
      <c r="AK1589" s="214">
        <v>178184.79438982072</v>
      </c>
      <c r="AL1589" s="214">
        <v>208114.98364485984</v>
      </c>
      <c r="AM1589" s="214">
        <v>245489.36521739129</v>
      </c>
      <c r="AN1589" s="214">
        <v>265814.92332415062</v>
      </c>
      <c r="AO1589" s="214">
        <v>317363.35779569892</v>
      </c>
      <c r="AP1589" s="214">
        <v>357617.30023393256</v>
      </c>
      <c r="AQ1589" s="214">
        <v>367497.53430742258</v>
      </c>
      <c r="AR1589" s="214">
        <v>403991.31489655172</v>
      </c>
      <c r="AS1589" s="214">
        <v>432417.80862556805</v>
      </c>
      <c r="AT1589" s="214">
        <v>443188.91666666663</v>
      </c>
      <c r="AU1589" s="214">
        <v>454311.77966101689</v>
      </c>
      <c r="AV1589" s="214">
        <v>493742.12068965519</v>
      </c>
      <c r="AW1589" s="214">
        <v>540358.9963944857</v>
      </c>
      <c r="AX1589" s="214">
        <v>578810.7293551116</v>
      </c>
      <c r="AY1589" s="214">
        <v>620103.11297719786</v>
      </c>
      <c r="AZ1589" s="214">
        <v>682251</v>
      </c>
      <c r="BA1589" s="214">
        <v>722873</v>
      </c>
      <c r="BB1589" s="214">
        <v>747528</v>
      </c>
      <c r="BC1589" s="214">
        <v>782170</v>
      </c>
      <c r="BD1589" s="214">
        <v>816508</v>
      </c>
      <c r="BE1589" s="214">
        <v>832682</v>
      </c>
      <c r="BF1589" s="214">
        <v>886077</v>
      </c>
      <c r="BG1589" s="214">
        <v>954969</v>
      </c>
      <c r="BH1589" s="214">
        <v>1049574</v>
      </c>
      <c r="BI1589" s="214">
        <v>911800</v>
      </c>
      <c r="BJ1589" s="214">
        <v>917668</v>
      </c>
      <c r="BK1589" s="214">
        <v>894259</v>
      </c>
      <c r="BL1589" s="214">
        <v>822906</v>
      </c>
      <c r="BM1589" s="214">
        <v>791377</v>
      </c>
      <c r="BN1589" s="214">
        <v>786363</v>
      </c>
      <c r="BO1589" s="214">
        <v>825227</v>
      </c>
      <c r="BP1589" s="214">
        <v>860461</v>
      </c>
      <c r="BQ1589" s="214">
        <v>899945.69180990895</v>
      </c>
      <c r="BR1589" s="214">
        <v>937432.26121419575</v>
      </c>
      <c r="BS1589" s="214">
        <v>932494.11136363633</v>
      </c>
      <c r="BT1589" s="214"/>
    </row>
    <row r="1590" spans="3:72" x14ac:dyDescent="0.2">
      <c r="C1590" s="89" t="s">
        <v>31</v>
      </c>
      <c r="D1590" s="25" t="s">
        <v>331</v>
      </c>
      <c r="E1590" s="195" t="s">
        <v>251</v>
      </c>
      <c r="F1590" s="32" t="s">
        <v>16</v>
      </c>
      <c r="G1590" s="36">
        <v>35894.961894078268</v>
      </c>
      <c r="H1590" s="214">
        <v>41147.631019525099</v>
      </c>
      <c r="I1590" s="214">
        <v>46446.25678848238</v>
      </c>
      <c r="J1590" s="214">
        <v>51079.086778152239</v>
      </c>
      <c r="K1590" s="214">
        <v>56495.002265040828</v>
      </c>
      <c r="L1590" s="214">
        <v>64978.272419758032</v>
      </c>
      <c r="M1590" s="214">
        <v>73953.870326436343</v>
      </c>
      <c r="N1590" s="214">
        <v>88856.286911877774</v>
      </c>
      <c r="O1590" s="214">
        <v>106168.77318874706</v>
      </c>
      <c r="P1590" s="214">
        <v>125325.19323452396</v>
      </c>
      <c r="Q1590" s="214">
        <v>133324.14779269748</v>
      </c>
      <c r="R1590" s="214">
        <v>151441.24312680939</v>
      </c>
      <c r="S1590" s="214">
        <v>176337.23998631208</v>
      </c>
      <c r="T1590" s="214">
        <v>205881.24759927479</v>
      </c>
      <c r="U1590" s="214">
        <v>227530.35030140021</v>
      </c>
      <c r="V1590" s="214">
        <v>247509.15884816955</v>
      </c>
      <c r="W1590" s="214">
        <v>285088.74764866533</v>
      </c>
      <c r="X1590" s="214">
        <v>335139.9148406926</v>
      </c>
      <c r="Y1590" s="214">
        <v>403034.73261184228</v>
      </c>
      <c r="Z1590" s="214">
        <v>480349.15314279468</v>
      </c>
      <c r="AA1590" s="214">
        <v>560782.92661325552</v>
      </c>
      <c r="AB1590" s="214">
        <v>654920.80933588406</v>
      </c>
      <c r="AC1590" s="214">
        <v>781619.27468039165</v>
      </c>
      <c r="AD1590" s="214">
        <v>899028.7548290313</v>
      </c>
      <c r="AE1590" s="214">
        <v>973313.41123651841</v>
      </c>
      <c r="AF1590" s="214">
        <v>1034370.4494855679</v>
      </c>
      <c r="AG1590" s="214">
        <v>1204731.736501812</v>
      </c>
      <c r="AH1590" s="214">
        <v>1303393.9828807237</v>
      </c>
      <c r="AI1590" s="214">
        <v>1439861.1882070228</v>
      </c>
      <c r="AJ1590" s="214">
        <v>1560197.4302047782</v>
      </c>
      <c r="AK1590" s="214">
        <v>1535970.7351293387</v>
      </c>
      <c r="AL1590" s="214">
        <v>1714639.2715159459</v>
      </c>
      <c r="AM1590" s="214">
        <v>1812801.352354741</v>
      </c>
      <c r="AN1590" s="214">
        <v>1921139.2098961372</v>
      </c>
      <c r="AO1590" s="214">
        <v>2051576.8445686344</v>
      </c>
      <c r="AP1590" s="214">
        <v>2268773.0054624593</v>
      </c>
      <c r="AQ1590" s="214">
        <v>2322150.093959732</v>
      </c>
      <c r="AR1590" s="214">
        <v>2460464.7571807415</v>
      </c>
      <c r="AS1590" s="214">
        <v>2455306.6183123393</v>
      </c>
      <c r="AT1590" s="214">
        <v>2430049.6796008651</v>
      </c>
      <c r="AU1590" s="214">
        <v>2588380.4068376068</v>
      </c>
      <c r="AV1590" s="214">
        <v>2754749.2486772486</v>
      </c>
      <c r="AW1590" s="214">
        <v>3021828.8858410986</v>
      </c>
      <c r="AX1590" s="214">
        <v>3249483.9362077289</v>
      </c>
      <c r="AY1590" s="214">
        <v>3490632.7425417663</v>
      </c>
      <c r="AZ1590" s="214">
        <v>3811245</v>
      </c>
      <c r="BA1590" s="214">
        <v>4094960</v>
      </c>
      <c r="BB1590" s="214">
        <v>4174048</v>
      </c>
      <c r="BC1590" s="214">
        <v>4298050</v>
      </c>
      <c r="BD1590" s="214">
        <v>4417881</v>
      </c>
      <c r="BE1590" s="214">
        <v>4571795</v>
      </c>
      <c r="BF1590" s="214">
        <v>4810729</v>
      </c>
      <c r="BG1590" s="214">
        <v>5151681</v>
      </c>
      <c r="BH1590" s="214">
        <v>5467908</v>
      </c>
      <c r="BI1590" s="214">
        <v>4487929</v>
      </c>
      <c r="BJ1590" s="214">
        <v>4451632</v>
      </c>
      <c r="BK1590" s="214">
        <v>4463359</v>
      </c>
      <c r="BL1590" s="214">
        <v>4244166</v>
      </c>
      <c r="BM1590" s="214">
        <v>3956231</v>
      </c>
      <c r="BN1590" s="214">
        <v>3841119</v>
      </c>
      <c r="BO1590" s="214">
        <v>3828177</v>
      </c>
      <c r="BP1590" s="214">
        <v>3881217</v>
      </c>
      <c r="BQ1590" s="214">
        <v>4073781.9920656448</v>
      </c>
      <c r="BR1590" s="214">
        <v>4164057.4668479664</v>
      </c>
      <c r="BS1590" s="214">
        <v>4237289.9149606302</v>
      </c>
      <c r="BT1590" s="214"/>
    </row>
    <row r="1591" spans="3:72" x14ac:dyDescent="0.2">
      <c r="C1591" s="89" t="s">
        <v>32</v>
      </c>
      <c r="D1591" s="25" t="s">
        <v>331</v>
      </c>
      <c r="E1591" s="195" t="s">
        <v>251</v>
      </c>
      <c r="F1591" s="32" t="s">
        <v>16</v>
      </c>
      <c r="G1591" s="36">
        <v>358.60196710903062</v>
      </c>
      <c r="H1591" s="214">
        <v>449.85518734331799</v>
      </c>
      <c r="I1591" s="214">
        <v>549.57293564617362</v>
      </c>
      <c r="J1591" s="214">
        <v>582.16553656194105</v>
      </c>
      <c r="K1591" s="214">
        <v>660.18772187436605</v>
      </c>
      <c r="L1591" s="214">
        <v>833.98714107992839</v>
      </c>
      <c r="M1591" s="214">
        <v>1101.7838763010254</v>
      </c>
      <c r="N1591" s="214">
        <v>1344.382269998709</v>
      </c>
      <c r="O1591" s="214">
        <v>1776.7552136050647</v>
      </c>
      <c r="P1591" s="214">
        <v>2293.4347381635584</v>
      </c>
      <c r="Q1591" s="214">
        <v>2657.8326677137943</v>
      </c>
      <c r="R1591" s="214">
        <v>3137.0299335961258</v>
      </c>
      <c r="S1591" s="214">
        <v>3771.749902131794</v>
      </c>
      <c r="T1591" s="214">
        <v>4394.8625657249459</v>
      </c>
      <c r="U1591" s="214">
        <v>4942.5021559327542</v>
      </c>
      <c r="V1591" s="214">
        <v>5537.1921266353083</v>
      </c>
      <c r="W1591" s="214">
        <v>7055.7777121985819</v>
      </c>
      <c r="X1591" s="214">
        <v>8719.453702558405</v>
      </c>
      <c r="Y1591" s="214">
        <v>11411.94494325467</v>
      </c>
      <c r="Z1591" s="214">
        <v>13942.964629101198</v>
      </c>
      <c r="AA1591" s="214">
        <v>16815.106893254211</v>
      </c>
      <c r="AB1591" s="214">
        <v>21739.272388729129</v>
      </c>
      <c r="AC1591" s="214">
        <v>27637.989192167766</v>
      </c>
      <c r="AD1591" s="214">
        <v>34460.59040482586</v>
      </c>
      <c r="AE1591" s="214">
        <v>40226.744444636133</v>
      </c>
      <c r="AF1591" s="214">
        <v>41662.741379310348</v>
      </c>
      <c r="AG1591" s="214">
        <v>38500.869565217392</v>
      </c>
      <c r="AH1591" s="214">
        <v>40871</v>
      </c>
      <c r="AI1591" s="214">
        <v>34542.363636363632</v>
      </c>
      <c r="AJ1591" s="214">
        <v>27391.416666666668</v>
      </c>
      <c r="AK1591" s="214">
        <v>30366</v>
      </c>
      <c r="AL1591" s="214">
        <v>38464.625</v>
      </c>
      <c r="AM1591" s="214">
        <v>52538.239999999998</v>
      </c>
      <c r="AN1591" s="214">
        <v>43411.583333333336</v>
      </c>
      <c r="AO1591" s="214">
        <v>62989.875</v>
      </c>
      <c r="AP1591" s="214">
        <v>89376.616666666669</v>
      </c>
      <c r="AQ1591" s="214">
        <v>109561.48465608465</v>
      </c>
      <c r="AR1591" s="214">
        <v>115330.18037135279</v>
      </c>
      <c r="AS1591" s="214">
        <v>108196.92857142858</v>
      </c>
      <c r="AT1591" s="214">
        <v>112609.24137931035</v>
      </c>
      <c r="AU1591" s="214">
        <v>112965.13793103448</v>
      </c>
      <c r="AV1591" s="214">
        <v>110045.86666666667</v>
      </c>
      <c r="AW1591" s="214">
        <v>134183.19354838709</v>
      </c>
      <c r="AX1591" s="214">
        <v>139879.42424242425</v>
      </c>
      <c r="AY1591" s="214">
        <v>141671.29411764705</v>
      </c>
      <c r="AZ1591" s="214">
        <v>151552</v>
      </c>
      <c r="BA1591" s="214">
        <v>160011</v>
      </c>
      <c r="BB1591" s="214">
        <v>163038</v>
      </c>
      <c r="BC1591" s="214">
        <v>174022</v>
      </c>
      <c r="BD1591" s="214">
        <v>185924</v>
      </c>
      <c r="BE1591" s="214">
        <v>189177</v>
      </c>
      <c r="BF1591" s="214">
        <v>198602</v>
      </c>
      <c r="BG1591" s="214">
        <v>191703</v>
      </c>
      <c r="BH1591" s="214">
        <v>175564</v>
      </c>
      <c r="BI1591" s="214">
        <v>157116</v>
      </c>
      <c r="BJ1591" s="214">
        <v>153426</v>
      </c>
      <c r="BK1591" s="214">
        <v>158501</v>
      </c>
      <c r="BL1591" s="214">
        <v>157631</v>
      </c>
      <c r="BM1591" s="214">
        <v>132338</v>
      </c>
      <c r="BN1591" s="214">
        <v>126904</v>
      </c>
      <c r="BO1591" s="214">
        <v>139289</v>
      </c>
      <c r="BP1591" s="214">
        <v>163476</v>
      </c>
      <c r="BQ1591" s="214">
        <v>172727</v>
      </c>
      <c r="BR1591" s="214">
        <v>177030</v>
      </c>
      <c r="BS1591" s="214">
        <v>189635</v>
      </c>
      <c r="BT1591" s="214"/>
    </row>
    <row r="1592" spans="3:72" x14ac:dyDescent="0.2">
      <c r="C1592" s="90" t="s">
        <v>33</v>
      </c>
      <c r="D1592" s="96" t="s">
        <v>331</v>
      </c>
      <c r="E1592" s="269" t="s">
        <v>251</v>
      </c>
      <c r="F1592" s="196" t="s">
        <v>16</v>
      </c>
      <c r="G1592" s="152">
        <v>90912.516422385816</v>
      </c>
      <c r="H1592" s="273">
        <v>108889.54467824427</v>
      </c>
      <c r="I1592" s="273">
        <v>127927.14557683859</v>
      </c>
      <c r="J1592" s="273">
        <v>144749.31184866201</v>
      </c>
      <c r="K1592" s="273">
        <v>165250.8385738956</v>
      </c>
      <c r="L1592" s="273">
        <v>196138.1521007983</v>
      </c>
      <c r="M1592" s="273">
        <v>230535.62480554677</v>
      </c>
      <c r="N1592" s="273">
        <v>274584.89956014795</v>
      </c>
      <c r="O1592" s="273">
        <v>325503.84889403684</v>
      </c>
      <c r="P1592" s="273">
        <v>389684.00443490298</v>
      </c>
      <c r="Q1592" s="273">
        <v>420904.11424645415</v>
      </c>
      <c r="R1592" s="273">
        <v>484570.65524109895</v>
      </c>
      <c r="S1592" s="273">
        <v>573870.1962509536</v>
      </c>
      <c r="T1592" s="273">
        <v>677981.54007662612</v>
      </c>
      <c r="U1592" s="273">
        <v>757101.43943453836</v>
      </c>
      <c r="V1592" s="273">
        <v>839829.40840472106</v>
      </c>
      <c r="W1592" s="273">
        <v>988744.84209195862</v>
      </c>
      <c r="X1592" s="273">
        <v>1168004.4289873727</v>
      </c>
      <c r="Y1592" s="273">
        <v>1403423.2559611495</v>
      </c>
      <c r="Z1592" s="273">
        <v>1701650.2777753586</v>
      </c>
      <c r="AA1592" s="273">
        <v>2022414.8775723723</v>
      </c>
      <c r="AB1592" s="273">
        <v>2412804.2047647117</v>
      </c>
      <c r="AC1592" s="273">
        <v>2940850.0913992939</v>
      </c>
      <c r="AD1592" s="273">
        <v>3482914.853317895</v>
      </c>
      <c r="AE1592" s="273">
        <v>3862238.7040051031</v>
      </c>
      <c r="AF1592" s="273">
        <v>4232917.269514937</v>
      </c>
      <c r="AG1592" s="273">
        <v>4707228.2809809623</v>
      </c>
      <c r="AH1592" s="273">
        <v>4966497.4970623348</v>
      </c>
      <c r="AI1592" s="273">
        <v>5442913.0933500901</v>
      </c>
      <c r="AJ1592" s="273">
        <v>5909283.0348702967</v>
      </c>
      <c r="AK1592" s="273">
        <v>6347223.1364289336</v>
      </c>
      <c r="AL1592" s="273">
        <v>7109253.3661888223</v>
      </c>
      <c r="AM1592" s="273">
        <v>7888531.7111868048</v>
      </c>
      <c r="AN1592" s="273">
        <v>8450498.7148994766</v>
      </c>
      <c r="AO1592" s="273">
        <v>9674585.3366101086</v>
      </c>
      <c r="AP1592" s="273">
        <v>11069400.987841923</v>
      </c>
      <c r="AQ1592" s="273">
        <v>11848183.681616647</v>
      </c>
      <c r="AR1592" s="273">
        <v>12736800.924535945</v>
      </c>
      <c r="AS1592" s="273">
        <v>12752827.245805088</v>
      </c>
      <c r="AT1592" s="273">
        <v>12978520.371628873</v>
      </c>
      <c r="AU1592" s="273">
        <v>13605516.872607321</v>
      </c>
      <c r="AV1592" s="273">
        <v>14520170.142369373</v>
      </c>
      <c r="AW1592" s="273">
        <v>16055849.009929232</v>
      </c>
      <c r="AX1592" s="273">
        <v>17123324.988577127</v>
      </c>
      <c r="AY1592" s="273">
        <v>18137114.901467577</v>
      </c>
      <c r="AZ1592" s="273">
        <v>19792831</v>
      </c>
      <c r="BA1592" s="273">
        <v>20881516</v>
      </c>
      <c r="BB1592" s="273">
        <v>20873743</v>
      </c>
      <c r="BC1592" s="273">
        <v>21316047</v>
      </c>
      <c r="BD1592" s="273">
        <v>21691247</v>
      </c>
      <c r="BE1592" s="273">
        <v>22400471</v>
      </c>
      <c r="BF1592" s="273">
        <v>23617621</v>
      </c>
      <c r="BG1592" s="273">
        <v>24884254</v>
      </c>
      <c r="BH1592" s="273">
        <v>26009253</v>
      </c>
      <c r="BI1592" s="273">
        <v>21870598</v>
      </c>
      <c r="BJ1592" s="273">
        <v>21447037</v>
      </c>
      <c r="BK1592" s="273">
        <v>20952611</v>
      </c>
      <c r="BL1592" s="273">
        <v>19239591</v>
      </c>
      <c r="BM1592" s="273">
        <v>18026956</v>
      </c>
      <c r="BN1592" s="273">
        <v>17509976</v>
      </c>
      <c r="BO1592" s="273">
        <v>17752531</v>
      </c>
      <c r="BP1592" s="273">
        <v>18474300</v>
      </c>
      <c r="BQ1592" s="273">
        <v>19646448.624985829</v>
      </c>
      <c r="BR1592" s="273">
        <v>20383787.190885015</v>
      </c>
      <c r="BS1592" s="273">
        <v>20933431.144128256</v>
      </c>
      <c r="BT1592" s="273"/>
    </row>
    <row r="1593" spans="3:72" x14ac:dyDescent="0.2">
      <c r="C1593" s="89" t="s">
        <v>11</v>
      </c>
      <c r="D1593" s="25" t="s">
        <v>103</v>
      </c>
      <c r="E1593" s="195" t="s">
        <v>251</v>
      </c>
      <c r="F1593" s="32" t="s">
        <v>16</v>
      </c>
      <c r="G1593" s="36">
        <v>2660.7887323943664</v>
      </c>
      <c r="H1593" s="214">
        <v>3190.5185185185187</v>
      </c>
      <c r="I1593" s="214">
        <v>4364.4631578947365</v>
      </c>
      <c r="J1593" s="214">
        <v>5242.6194690265484</v>
      </c>
      <c r="K1593" s="214">
        <v>6547.9679999999989</v>
      </c>
      <c r="L1593" s="214">
        <v>8144.5970149253726</v>
      </c>
      <c r="M1593" s="214">
        <v>10165.18918918919</v>
      </c>
      <c r="N1593" s="214">
        <v>13491.636363636364</v>
      </c>
      <c r="O1593" s="214">
        <v>18137.647058823532</v>
      </c>
      <c r="P1593" s="214">
        <v>21273.971014492752</v>
      </c>
      <c r="Q1593" s="214">
        <v>22394.004739336491</v>
      </c>
      <c r="R1593" s="214">
        <v>25623.1198156682</v>
      </c>
      <c r="S1593" s="214">
        <v>30020.64220183486</v>
      </c>
      <c r="T1593" s="214">
        <v>33793.962616822435</v>
      </c>
      <c r="U1593" s="214">
        <v>35916.167441860467</v>
      </c>
      <c r="V1593" s="214">
        <v>37965.627272727274</v>
      </c>
      <c r="W1593" s="214">
        <v>42111.973214285717</v>
      </c>
      <c r="X1593" s="214">
        <v>48701.305439330543</v>
      </c>
      <c r="Y1593" s="214">
        <v>57278.571428571428</v>
      </c>
      <c r="Z1593" s="214">
        <v>72216.091603053443</v>
      </c>
      <c r="AA1593" s="214">
        <v>88201.056603773584</v>
      </c>
      <c r="AB1593" s="214">
        <v>113120.82352941176</v>
      </c>
      <c r="AC1593" s="214">
        <v>148882.61818181819</v>
      </c>
      <c r="AD1593" s="214">
        <v>190416.86925795049</v>
      </c>
      <c r="AE1593" s="214">
        <v>228780.40893470787</v>
      </c>
      <c r="AF1593" s="214">
        <v>266584.60264900664</v>
      </c>
      <c r="AG1593" s="214">
        <v>271851.33812949638</v>
      </c>
      <c r="AH1593" s="214">
        <v>403472.79411764705</v>
      </c>
      <c r="AI1593" s="214">
        <v>382340.85823754786</v>
      </c>
      <c r="AJ1593" s="214">
        <v>207857.4193548387</v>
      </c>
      <c r="AK1593" s="214">
        <v>224786.50996015934</v>
      </c>
      <c r="AL1593" s="214">
        <v>285486.73469387752</v>
      </c>
      <c r="AM1593" s="214">
        <v>390482.01030927832</v>
      </c>
      <c r="AN1593" s="214">
        <v>379587.80769230769</v>
      </c>
      <c r="AO1593" s="214">
        <v>367489.13836477982</v>
      </c>
      <c r="AP1593" s="214">
        <v>437182.50847457623</v>
      </c>
      <c r="AQ1593" s="214">
        <v>408452.0588235294</v>
      </c>
      <c r="AR1593" s="214">
        <v>455577.22891566262</v>
      </c>
      <c r="AS1593" s="214">
        <v>478640.34782608697</v>
      </c>
      <c r="AT1593" s="214">
        <v>500780.7</v>
      </c>
      <c r="AU1593" s="214">
        <v>487578.92857142852</v>
      </c>
      <c r="AV1593" s="214">
        <v>524280.98601398605</v>
      </c>
      <c r="AW1593" s="214">
        <v>589233.57961783453</v>
      </c>
      <c r="AX1593" s="214">
        <v>630463.17365269468</v>
      </c>
      <c r="AY1593" s="214">
        <v>630901.21212121216</v>
      </c>
      <c r="AZ1593" s="214">
        <v>649551</v>
      </c>
      <c r="BA1593" s="214">
        <v>626862</v>
      </c>
      <c r="BB1593" s="214">
        <v>679754</v>
      </c>
      <c r="BC1593" s="214">
        <v>695761</v>
      </c>
      <c r="BD1593" s="214">
        <v>720953</v>
      </c>
      <c r="BE1593" s="214">
        <v>727017</v>
      </c>
      <c r="BF1593" s="214">
        <v>709819</v>
      </c>
      <c r="BG1593" s="214">
        <v>761301</v>
      </c>
      <c r="BH1593" s="214">
        <v>700970</v>
      </c>
      <c r="BI1593" s="214">
        <v>590419</v>
      </c>
      <c r="BJ1593" s="214">
        <v>580278</v>
      </c>
      <c r="BK1593" s="214">
        <v>575510</v>
      </c>
      <c r="BL1593" s="214">
        <v>592086</v>
      </c>
      <c r="BM1593" s="214">
        <v>587840</v>
      </c>
      <c r="BN1593" s="214">
        <v>604857</v>
      </c>
      <c r="BO1593" s="214">
        <v>666732</v>
      </c>
      <c r="BP1593" s="214">
        <v>680850</v>
      </c>
      <c r="BQ1593" s="214">
        <v>671124.42477876099</v>
      </c>
      <c r="BR1593" s="214">
        <v>740015.60330578522</v>
      </c>
      <c r="BS1593" s="214">
        <v>736897.72727272741</v>
      </c>
      <c r="BT1593" s="214"/>
    </row>
    <row r="1594" spans="3:72" x14ac:dyDescent="0.2">
      <c r="C1594" s="89" t="s">
        <v>17</v>
      </c>
      <c r="D1594" s="25" t="s">
        <v>103</v>
      </c>
      <c r="E1594" s="195" t="s">
        <v>251</v>
      </c>
      <c r="F1594" s="32" t="s">
        <v>16</v>
      </c>
      <c r="G1594" s="36">
        <v>0</v>
      </c>
      <c r="H1594" s="214">
        <v>0</v>
      </c>
      <c r="I1594" s="214">
        <v>0</v>
      </c>
      <c r="J1594" s="214">
        <v>0</v>
      </c>
      <c r="K1594" s="214">
        <v>0</v>
      </c>
      <c r="L1594" s="214">
        <v>0</v>
      </c>
      <c r="M1594" s="214">
        <v>106.69999999999996</v>
      </c>
      <c r="N1594" s="214">
        <v>284.77777777777766</v>
      </c>
      <c r="O1594" s="214">
        <v>673.19999999999982</v>
      </c>
      <c r="P1594" s="214">
        <v>876.24999999999977</v>
      </c>
      <c r="Q1594" s="214">
        <v>1002.4999999999998</v>
      </c>
      <c r="R1594" s="214">
        <v>909.71428571428544</v>
      </c>
      <c r="S1594" s="214">
        <v>928.6666666666664</v>
      </c>
      <c r="T1594" s="214">
        <v>1012.0666666666664</v>
      </c>
      <c r="U1594" s="214">
        <v>1111.4482758620686</v>
      </c>
      <c r="V1594" s="214">
        <v>1129.9655172413791</v>
      </c>
      <c r="W1594" s="214">
        <v>1210.1481481481478</v>
      </c>
      <c r="X1594" s="214">
        <v>1319.9999999999998</v>
      </c>
      <c r="Y1594" s="214">
        <v>1501.4999999999998</v>
      </c>
      <c r="Z1594" s="214">
        <v>1482.8</v>
      </c>
      <c r="AA1594" s="214">
        <v>1426.6999999999998</v>
      </c>
      <c r="AB1594" s="214">
        <v>2390.2999999999997</v>
      </c>
      <c r="AC1594" s="214">
        <v>3973.8387096774195</v>
      </c>
      <c r="AD1594" s="214">
        <v>7488.6585365853671</v>
      </c>
      <c r="AE1594" s="214">
        <v>12936.8275862069</v>
      </c>
      <c r="AF1594" s="214">
        <v>25597.048543689321</v>
      </c>
      <c r="AG1594" s="214">
        <v>32263.224489795914</v>
      </c>
      <c r="AH1594" s="214">
        <v>40870.973684210527</v>
      </c>
      <c r="AI1594" s="214">
        <v>143120.51612903224</v>
      </c>
      <c r="AJ1594" s="214">
        <v>148241.64324324325</v>
      </c>
      <c r="AK1594" s="214">
        <v>162167.15625</v>
      </c>
      <c r="AL1594" s="214">
        <v>151783.50847457629</v>
      </c>
      <c r="AM1594" s="214">
        <v>193486.13114754099</v>
      </c>
      <c r="AN1594" s="214">
        <v>215602.96585365853</v>
      </c>
      <c r="AO1594" s="214">
        <v>258136.83333333334</v>
      </c>
      <c r="AP1594" s="214">
        <v>286120.92070484586</v>
      </c>
      <c r="AQ1594" s="214">
        <v>342654.95575221238</v>
      </c>
      <c r="AR1594" s="214">
        <v>444955.23809523805</v>
      </c>
      <c r="AS1594" s="214">
        <v>460176.21848739492</v>
      </c>
      <c r="AT1594" s="214">
        <v>478167.80869565223</v>
      </c>
      <c r="AU1594" s="214">
        <v>501324.10416666669</v>
      </c>
      <c r="AV1594" s="214">
        <v>531406.15267175576</v>
      </c>
      <c r="AW1594" s="214">
        <v>595762.41114982578</v>
      </c>
      <c r="AX1594" s="214">
        <v>633183.36</v>
      </c>
      <c r="AY1594" s="214">
        <v>597106.90344827587</v>
      </c>
      <c r="AZ1594" s="214">
        <v>593770</v>
      </c>
      <c r="BA1594" s="214">
        <v>587529</v>
      </c>
      <c r="BB1594" s="214">
        <v>628656</v>
      </c>
      <c r="BC1594" s="214">
        <v>656686</v>
      </c>
      <c r="BD1594" s="214">
        <v>666098</v>
      </c>
      <c r="BE1594" s="214">
        <v>658932</v>
      </c>
      <c r="BF1594" s="214">
        <v>672976</v>
      </c>
      <c r="BG1594" s="214">
        <v>685380</v>
      </c>
      <c r="BH1594" s="214">
        <v>777999</v>
      </c>
      <c r="BI1594" s="214">
        <v>620138</v>
      </c>
      <c r="BJ1594" s="214">
        <v>593667</v>
      </c>
      <c r="BK1594" s="214">
        <v>572825</v>
      </c>
      <c r="BL1594" s="214">
        <v>518238</v>
      </c>
      <c r="BM1594" s="214">
        <v>511902</v>
      </c>
      <c r="BN1594" s="214">
        <v>577123</v>
      </c>
      <c r="BO1594" s="214">
        <v>630120</v>
      </c>
      <c r="BP1594" s="214">
        <v>654306</v>
      </c>
      <c r="BQ1594" s="214">
        <v>724311</v>
      </c>
      <c r="BR1594" s="214">
        <v>757864</v>
      </c>
      <c r="BS1594" s="214">
        <v>772955.70238095231</v>
      </c>
      <c r="BT1594" s="214"/>
    </row>
    <row r="1595" spans="3:72" x14ac:dyDescent="0.2">
      <c r="C1595" s="89" t="s">
        <v>18</v>
      </c>
      <c r="D1595" s="25" t="s">
        <v>103</v>
      </c>
      <c r="E1595" s="195" t="s">
        <v>251</v>
      </c>
      <c r="F1595" s="32" t="s">
        <v>16</v>
      </c>
      <c r="G1595" s="36">
        <v>293.61187547326148</v>
      </c>
      <c r="H1595" s="214">
        <v>307.5068677599466</v>
      </c>
      <c r="I1595" s="214">
        <v>370.3549867181838</v>
      </c>
      <c r="J1595" s="214">
        <v>391.78417841784153</v>
      </c>
      <c r="K1595" s="214">
        <v>426.50292529252903</v>
      </c>
      <c r="L1595" s="214">
        <v>473.98832190911378</v>
      </c>
      <c r="M1595" s="214">
        <v>538.21548641350591</v>
      </c>
      <c r="N1595" s="214">
        <v>645.88420270598442</v>
      </c>
      <c r="O1595" s="214">
        <v>807.06025147969285</v>
      </c>
      <c r="P1595" s="214">
        <v>914.18117625716025</v>
      </c>
      <c r="Q1595" s="214">
        <v>930.1394511544172</v>
      </c>
      <c r="R1595" s="214">
        <v>994.77456317060205</v>
      </c>
      <c r="S1595" s="214">
        <v>1091.3029351715654</v>
      </c>
      <c r="T1595" s="214">
        <v>1204.3856336853194</v>
      </c>
      <c r="U1595" s="214">
        <v>1280.5304237740841</v>
      </c>
      <c r="V1595" s="214">
        <v>1446.1784476319967</v>
      </c>
      <c r="W1595" s="214">
        <v>1766.6837452976063</v>
      </c>
      <c r="X1595" s="214">
        <v>2196.2087308730866</v>
      </c>
      <c r="Y1595" s="214">
        <v>2783.7914921926972</v>
      </c>
      <c r="Z1595" s="214">
        <v>3864.809210921092</v>
      </c>
      <c r="AA1595" s="214">
        <v>5285.4297563089631</v>
      </c>
      <c r="AB1595" s="214">
        <v>6954.7956989247305</v>
      </c>
      <c r="AC1595" s="214">
        <v>8918.4171136949371</v>
      </c>
      <c r="AD1595" s="214">
        <v>11108.878787878786</v>
      </c>
      <c r="AE1595" s="214">
        <v>13628.663265306121</v>
      </c>
      <c r="AF1595" s="214">
        <v>15527.999999999998</v>
      </c>
      <c r="AG1595" s="214">
        <v>23762</v>
      </c>
      <c r="AH1595" s="214">
        <v>21243</v>
      </c>
      <c r="AI1595" s="214">
        <v>11452.164705882353</v>
      </c>
      <c r="AJ1595" s="214">
        <v>10574.833333333336</v>
      </c>
      <c r="AK1595" s="214">
        <v>34910.912280701748</v>
      </c>
      <c r="AL1595" s="214">
        <v>34747.087719298244</v>
      </c>
      <c r="AM1595" s="214">
        <v>57938</v>
      </c>
      <c r="AN1595" s="214">
        <v>61213.259999999995</v>
      </c>
      <c r="AO1595" s="214">
        <v>63877.411764705881</v>
      </c>
      <c r="AP1595" s="214">
        <v>62049.000000000007</v>
      </c>
      <c r="AQ1595" s="214">
        <v>84688.903846153844</v>
      </c>
      <c r="AR1595" s="214">
        <v>81276.282608695663</v>
      </c>
      <c r="AS1595" s="214">
        <v>69813</v>
      </c>
      <c r="AT1595" s="214">
        <v>70241.272727272721</v>
      </c>
      <c r="AU1595" s="214">
        <v>67360</v>
      </c>
      <c r="AV1595" s="214">
        <v>68139</v>
      </c>
      <c r="AW1595" s="214">
        <v>75023</v>
      </c>
      <c r="AX1595" s="214">
        <v>77018</v>
      </c>
      <c r="AY1595" s="214">
        <v>82707</v>
      </c>
      <c r="AZ1595" s="214">
        <v>75700</v>
      </c>
      <c r="BA1595" s="214">
        <v>80097</v>
      </c>
      <c r="BB1595" s="214">
        <v>89905</v>
      </c>
      <c r="BC1595" s="214">
        <v>101146</v>
      </c>
      <c r="BD1595" s="214">
        <v>111855</v>
      </c>
      <c r="BE1595" s="214">
        <v>121199</v>
      </c>
      <c r="BF1595" s="214">
        <v>125729</v>
      </c>
      <c r="BG1595" s="214">
        <v>105030</v>
      </c>
      <c r="BH1595" s="214">
        <v>115962</v>
      </c>
      <c r="BI1595" s="214">
        <v>85998</v>
      </c>
      <c r="BJ1595" s="214">
        <v>88206</v>
      </c>
      <c r="BK1595" s="214">
        <v>91160</v>
      </c>
      <c r="BL1595" s="214">
        <v>59210</v>
      </c>
      <c r="BM1595" s="214">
        <v>39330</v>
      </c>
      <c r="BN1595" s="214">
        <v>31660</v>
      </c>
      <c r="BO1595" s="214">
        <v>36545</v>
      </c>
      <c r="BP1595" s="214">
        <v>39711</v>
      </c>
      <c r="BQ1595" s="214">
        <v>43742</v>
      </c>
      <c r="BR1595" s="214">
        <v>42855</v>
      </c>
      <c r="BS1595" s="214">
        <v>43129</v>
      </c>
      <c r="BT1595" s="214"/>
    </row>
    <row r="1596" spans="3:72" x14ac:dyDescent="0.2">
      <c r="C1596" s="89" t="s">
        <v>19</v>
      </c>
      <c r="D1596" s="25" t="s">
        <v>103</v>
      </c>
      <c r="E1596" s="195" t="s">
        <v>251</v>
      </c>
      <c r="F1596" s="32" t="s">
        <v>16</v>
      </c>
      <c r="G1596" s="36">
        <v>112.22222222222223</v>
      </c>
      <c r="H1596" s="214">
        <v>118.23076923076923</v>
      </c>
      <c r="I1596" s="214">
        <v>141.65384615384619</v>
      </c>
      <c r="J1596" s="214">
        <v>160.61538461538461</v>
      </c>
      <c r="K1596" s="214">
        <v>181.80769230769232</v>
      </c>
      <c r="L1596" s="214">
        <v>225.40000000000003</v>
      </c>
      <c r="M1596" s="214">
        <v>261.28571428571439</v>
      </c>
      <c r="N1596" s="214">
        <v>334.33333333333343</v>
      </c>
      <c r="O1596" s="214">
        <v>413.52941176470603</v>
      </c>
      <c r="P1596" s="214">
        <v>455.21212121212142</v>
      </c>
      <c r="Q1596" s="214">
        <v>444.00000000000023</v>
      </c>
      <c r="R1596" s="214">
        <v>490.79411764705901</v>
      </c>
      <c r="S1596" s="214">
        <v>544.11764705882376</v>
      </c>
      <c r="T1596" s="214">
        <v>605.64705882352973</v>
      </c>
      <c r="U1596" s="214">
        <v>648.03030303030334</v>
      </c>
      <c r="V1596" s="214">
        <v>692.79411764705912</v>
      </c>
      <c r="W1596" s="214">
        <v>770.4000000000002</v>
      </c>
      <c r="X1596" s="214">
        <v>811.35483870967767</v>
      </c>
      <c r="Y1596" s="214">
        <v>849.28571428571456</v>
      </c>
      <c r="Z1596" s="214">
        <v>1059.851851851852</v>
      </c>
      <c r="AA1596" s="214">
        <v>1284.8888888888889</v>
      </c>
      <c r="AB1596" s="214">
        <v>1685.185185185185</v>
      </c>
      <c r="AC1596" s="214">
        <v>2185</v>
      </c>
      <c r="AD1596" s="214">
        <v>2787</v>
      </c>
      <c r="AE1596" s="214">
        <v>3351</v>
      </c>
      <c r="AF1596" s="214">
        <v>3984</v>
      </c>
      <c r="AG1596" s="214">
        <v>6211.045454545454</v>
      </c>
      <c r="AH1596" s="214">
        <v>5703.2380952380954</v>
      </c>
      <c r="AI1596" s="214">
        <v>19254.34782608696</v>
      </c>
      <c r="AJ1596" s="214">
        <v>6338.1176470588243</v>
      </c>
      <c r="AK1596" s="214">
        <v>4543</v>
      </c>
      <c r="AL1596" s="214">
        <v>10004.166666666668</v>
      </c>
      <c r="AM1596" s="214">
        <v>9445</v>
      </c>
      <c r="AN1596" s="214">
        <v>22223.300000000003</v>
      </c>
      <c r="AO1596" s="214">
        <v>21910.9</v>
      </c>
      <c r="AP1596" s="214">
        <v>37888.75</v>
      </c>
      <c r="AQ1596" s="214">
        <v>36424.769230769227</v>
      </c>
      <c r="AR1596" s="214">
        <v>38910</v>
      </c>
      <c r="AS1596" s="214">
        <v>44210.833333333336</v>
      </c>
      <c r="AT1596" s="214">
        <v>31801.25</v>
      </c>
      <c r="AU1596" s="214">
        <v>49108.222222222219</v>
      </c>
      <c r="AV1596" s="214">
        <v>44884.285714285717</v>
      </c>
      <c r="AW1596" s="214">
        <v>59301</v>
      </c>
      <c r="AX1596" s="214">
        <v>52136.25</v>
      </c>
      <c r="AY1596" s="214">
        <v>45923</v>
      </c>
      <c r="AZ1596" s="214">
        <v>53929</v>
      </c>
      <c r="BA1596" s="214">
        <v>50099</v>
      </c>
      <c r="BB1596" s="214">
        <v>50584</v>
      </c>
      <c r="BC1596" s="214">
        <v>29139</v>
      </c>
      <c r="BD1596" s="214">
        <v>31083</v>
      </c>
      <c r="BE1596" s="214">
        <v>27995</v>
      </c>
      <c r="BF1596" s="214">
        <v>24372</v>
      </c>
      <c r="BG1596" s="214">
        <v>20101</v>
      </c>
      <c r="BH1596" s="214">
        <v>17716</v>
      </c>
      <c r="BI1596" s="214">
        <v>15969</v>
      </c>
      <c r="BJ1596" s="214">
        <v>8208</v>
      </c>
      <c r="BK1596" s="214">
        <v>6956</v>
      </c>
      <c r="BL1596" s="214">
        <v>6713</v>
      </c>
      <c r="BM1596" s="214">
        <v>16153</v>
      </c>
      <c r="BN1596" s="214">
        <v>9344</v>
      </c>
      <c r="BO1596" s="214">
        <v>10552</v>
      </c>
      <c r="BP1596" s="214">
        <v>7148</v>
      </c>
      <c r="BQ1596" s="214">
        <v>12903</v>
      </c>
      <c r="BR1596" s="214">
        <v>20713</v>
      </c>
      <c r="BS1596" s="214">
        <v>20273</v>
      </c>
      <c r="BT1596" s="214"/>
    </row>
    <row r="1597" spans="3:72" x14ac:dyDescent="0.2">
      <c r="C1597" s="89" t="s">
        <v>20</v>
      </c>
      <c r="D1597" s="25" t="s">
        <v>103</v>
      </c>
      <c r="E1597" s="195" t="s">
        <v>251</v>
      </c>
      <c r="F1597" s="32" t="s">
        <v>16</v>
      </c>
      <c r="G1597" s="36">
        <v>0</v>
      </c>
      <c r="H1597" s="214">
        <v>0</v>
      </c>
      <c r="I1597" s="214">
        <v>0</v>
      </c>
      <c r="J1597" s="214">
        <v>0</v>
      </c>
      <c r="K1597" s="214">
        <v>0</v>
      </c>
      <c r="L1597" s="214">
        <v>0</v>
      </c>
      <c r="M1597" s="214">
        <v>0</v>
      </c>
      <c r="N1597" s="214">
        <v>0</v>
      </c>
      <c r="O1597" s="214">
        <v>193.06970872035359</v>
      </c>
      <c r="P1597" s="214">
        <v>263.0753549563633</v>
      </c>
      <c r="Q1597" s="214">
        <v>324.42861794972009</v>
      </c>
      <c r="R1597" s="214">
        <v>399.725804350658</v>
      </c>
      <c r="S1597" s="214">
        <v>495.47407841604803</v>
      </c>
      <c r="T1597" s="214">
        <v>570.77126481698588</v>
      </c>
      <c r="U1597" s="214">
        <v>614.46222482740666</v>
      </c>
      <c r="V1597" s="214">
        <v>694.4073856975383</v>
      </c>
      <c r="W1597" s="214">
        <v>784.2307692307694</v>
      </c>
      <c r="X1597" s="214">
        <v>1050.0000000000002</v>
      </c>
      <c r="Y1597" s="214">
        <v>1196.4615384615386</v>
      </c>
      <c r="Z1597" s="214">
        <v>1578.7692307692309</v>
      </c>
      <c r="AA1597" s="214">
        <v>2031.0769230769229</v>
      </c>
      <c r="AB1597" s="214">
        <v>2611.5384615384614</v>
      </c>
      <c r="AC1597" s="214">
        <v>3472.0833333333335</v>
      </c>
      <c r="AD1597" s="214">
        <v>4947.5833333333339</v>
      </c>
      <c r="AE1597" s="214">
        <v>6706.9090909090901</v>
      </c>
      <c r="AF1597" s="214">
        <v>9558</v>
      </c>
      <c r="AG1597" s="214">
        <v>7779</v>
      </c>
      <c r="AH1597" s="214">
        <v>14422.909090909088</v>
      </c>
      <c r="AI1597" s="214">
        <v>13305.588235294117</v>
      </c>
      <c r="AJ1597" s="214">
        <v>28740.923076923078</v>
      </c>
      <c r="AK1597" s="214">
        <v>28010.333333333332</v>
      </c>
      <c r="AL1597" s="214">
        <v>20386.25</v>
      </c>
      <c r="AM1597" s="214">
        <v>27312.428571428572</v>
      </c>
      <c r="AN1597" s="214">
        <v>42372</v>
      </c>
      <c r="AO1597" s="214">
        <v>33765.428571428572</v>
      </c>
      <c r="AP1597" s="214">
        <v>28810.333333333332</v>
      </c>
      <c r="AQ1597" s="214">
        <v>25396.294117647059</v>
      </c>
      <c r="AR1597" s="214">
        <v>30932.461538461535</v>
      </c>
      <c r="AS1597" s="214">
        <v>33174.642857142862</v>
      </c>
      <c r="AT1597" s="214">
        <v>32219.833333333325</v>
      </c>
      <c r="AU1597" s="214">
        <v>32006.25</v>
      </c>
      <c r="AV1597" s="214">
        <v>36369.599999999999</v>
      </c>
      <c r="AW1597" s="214">
        <v>43576.363636363632</v>
      </c>
      <c r="AX1597" s="214">
        <v>45134.666666666672</v>
      </c>
      <c r="AY1597" s="214">
        <v>48718.285714285725</v>
      </c>
      <c r="AZ1597" s="214">
        <v>41365</v>
      </c>
      <c r="BA1597" s="214">
        <v>33661</v>
      </c>
      <c r="BB1597" s="214">
        <v>31919</v>
      </c>
      <c r="BC1597" s="214">
        <v>27233</v>
      </c>
      <c r="BD1597" s="214">
        <v>21085</v>
      </c>
      <c r="BE1597" s="214">
        <v>18110</v>
      </c>
      <c r="BF1597" s="214">
        <v>15381</v>
      </c>
      <c r="BG1597" s="214">
        <v>13865</v>
      </c>
      <c r="BH1597" s="214">
        <v>11100</v>
      </c>
      <c r="BI1597" s="214">
        <v>11057</v>
      </c>
      <c r="BJ1597" s="214">
        <v>11404</v>
      </c>
      <c r="BK1597" s="214">
        <v>11512</v>
      </c>
      <c r="BL1597" s="214">
        <v>11653</v>
      </c>
      <c r="BM1597" s="214">
        <v>10404</v>
      </c>
      <c r="BN1597" s="214">
        <v>2348</v>
      </c>
      <c r="BO1597" s="214">
        <v>1275</v>
      </c>
      <c r="BP1597" s="214">
        <v>1631</v>
      </c>
      <c r="BQ1597" s="214">
        <v>1743</v>
      </c>
      <c r="BR1597" s="214">
        <v>1776</v>
      </c>
      <c r="BS1597" s="214">
        <v>1659</v>
      </c>
      <c r="BT1597" s="214"/>
    </row>
    <row r="1598" spans="3:72" x14ac:dyDescent="0.2">
      <c r="C1598" s="89" t="s">
        <v>21</v>
      </c>
      <c r="D1598" s="25" t="s">
        <v>103</v>
      </c>
      <c r="E1598" s="195" t="s">
        <v>251</v>
      </c>
      <c r="F1598" s="32" t="s">
        <v>16</v>
      </c>
      <c r="G1598" s="36">
        <v>408.08816855753662</v>
      </c>
      <c r="H1598" s="214">
        <v>420.09076175040536</v>
      </c>
      <c r="I1598" s="214">
        <v>494.10675310642921</v>
      </c>
      <c r="J1598" s="214">
        <v>539.11647757968683</v>
      </c>
      <c r="K1598" s="214">
        <v>750.16207455429515</v>
      </c>
      <c r="L1598" s="214">
        <v>846.43287412209634</v>
      </c>
      <c r="M1598" s="214">
        <v>973.96042679632649</v>
      </c>
      <c r="N1598" s="214">
        <v>1167.8523176661265</v>
      </c>
      <c r="O1598" s="214">
        <v>1843.898379254457</v>
      </c>
      <c r="P1598" s="214">
        <v>2173.9696920583469</v>
      </c>
      <c r="Q1598" s="214">
        <v>1874.8050567260941</v>
      </c>
      <c r="R1598" s="214">
        <v>2180.9712047541871</v>
      </c>
      <c r="S1598" s="214">
        <v>2622.0665045921128</v>
      </c>
      <c r="T1598" s="214">
        <v>2995.480515036917</v>
      </c>
      <c r="U1598" s="214">
        <v>3224.1965964343599</v>
      </c>
      <c r="V1598" s="214">
        <v>3535.7639113992436</v>
      </c>
      <c r="W1598" s="214">
        <v>3924.3478660183682</v>
      </c>
      <c r="X1598" s="214">
        <v>4602.3276787322156</v>
      </c>
      <c r="Y1598" s="214">
        <v>5283.4272130894497</v>
      </c>
      <c r="Z1598" s="214">
        <v>6605.9986725322196</v>
      </c>
      <c r="AA1598" s="214">
        <v>8054.3115844717131</v>
      </c>
      <c r="AB1598" s="214">
        <v>10579.428571428571</v>
      </c>
      <c r="AC1598" s="214">
        <v>13700.571428571433</v>
      </c>
      <c r="AD1598" s="214">
        <v>23903.999999999996</v>
      </c>
      <c r="AE1598" s="214">
        <v>38519.466666666667</v>
      </c>
      <c r="AF1598" s="214">
        <v>47647</v>
      </c>
      <c r="AG1598" s="214">
        <v>53007.999999999993</v>
      </c>
      <c r="AH1598" s="214">
        <v>38759</v>
      </c>
      <c r="AI1598" s="214">
        <v>45410.999999999993</v>
      </c>
      <c r="AJ1598" s="214">
        <v>62168.42105263158</v>
      </c>
      <c r="AK1598" s="214">
        <v>65346</v>
      </c>
      <c r="AL1598" s="214">
        <v>33009.75</v>
      </c>
      <c r="AM1598" s="214">
        <v>38333.866666666669</v>
      </c>
      <c r="AN1598" s="214">
        <v>61096</v>
      </c>
      <c r="AO1598" s="214">
        <v>48852.166666666664</v>
      </c>
      <c r="AP1598" s="214">
        <v>46249</v>
      </c>
      <c r="AQ1598" s="214">
        <v>57452.000000000007</v>
      </c>
      <c r="AR1598" s="214">
        <v>60618</v>
      </c>
      <c r="AS1598" s="214">
        <v>59436</v>
      </c>
      <c r="AT1598" s="214">
        <v>64326</v>
      </c>
      <c r="AU1598" s="214">
        <v>69024</v>
      </c>
      <c r="AV1598" s="214">
        <v>67465</v>
      </c>
      <c r="AW1598" s="214">
        <v>77655</v>
      </c>
      <c r="AX1598" s="214">
        <v>81131</v>
      </c>
      <c r="AY1598" s="214">
        <v>79764</v>
      </c>
      <c r="AZ1598" s="214">
        <v>87911</v>
      </c>
      <c r="BA1598" s="214">
        <v>95525</v>
      </c>
      <c r="BB1598" s="214">
        <v>115789</v>
      </c>
      <c r="BC1598" s="214">
        <v>130622</v>
      </c>
      <c r="BD1598" s="214">
        <v>155358</v>
      </c>
      <c r="BE1598" s="214">
        <v>167452</v>
      </c>
      <c r="BF1598" s="214">
        <v>180298</v>
      </c>
      <c r="BG1598" s="214">
        <v>201086</v>
      </c>
      <c r="BH1598" s="214">
        <v>163900</v>
      </c>
      <c r="BI1598" s="214">
        <v>157773</v>
      </c>
      <c r="BJ1598" s="214">
        <v>141210</v>
      </c>
      <c r="BK1598" s="214">
        <v>142237</v>
      </c>
      <c r="BL1598" s="214">
        <v>140285</v>
      </c>
      <c r="BM1598" s="214">
        <v>140611</v>
      </c>
      <c r="BN1598" s="214">
        <v>140295</v>
      </c>
      <c r="BO1598" s="214">
        <v>142597</v>
      </c>
      <c r="BP1598" s="214">
        <v>170920</v>
      </c>
      <c r="BQ1598" s="214">
        <v>182373</v>
      </c>
      <c r="BR1598" s="214">
        <v>183510</v>
      </c>
      <c r="BS1598" s="214">
        <v>200143</v>
      </c>
      <c r="BT1598" s="214"/>
    </row>
    <row r="1599" spans="3:72" x14ac:dyDescent="0.2">
      <c r="C1599" s="89" t="s">
        <v>22</v>
      </c>
      <c r="D1599" s="25" t="s">
        <v>103</v>
      </c>
      <c r="E1599" s="195" t="s">
        <v>251</v>
      </c>
      <c r="F1599" s="32" t="s">
        <v>16</v>
      </c>
      <c r="G1599" s="36">
        <v>0</v>
      </c>
      <c r="H1599" s="214">
        <v>0</v>
      </c>
      <c r="I1599" s="214">
        <v>0</v>
      </c>
      <c r="J1599" s="214">
        <v>0</v>
      </c>
      <c r="K1599" s="214">
        <v>0</v>
      </c>
      <c r="L1599" s="214">
        <v>0</v>
      </c>
      <c r="M1599" s="214">
        <v>401.33333333333314</v>
      </c>
      <c r="N1599" s="214">
        <v>912.9199999999995</v>
      </c>
      <c r="O1599" s="214">
        <v>2129.8999999999992</v>
      </c>
      <c r="P1599" s="214">
        <v>3069.599999999999</v>
      </c>
      <c r="Q1599" s="214">
        <v>3889.6666666666652</v>
      </c>
      <c r="R1599" s="214">
        <v>4683.910256410255</v>
      </c>
      <c r="S1599" s="214">
        <v>5806.445783132528</v>
      </c>
      <c r="T1599" s="214">
        <v>8484.4711538461524</v>
      </c>
      <c r="U1599" s="214">
        <v>11629.714285714283</v>
      </c>
      <c r="V1599" s="214">
        <v>13322.75</v>
      </c>
      <c r="W1599" s="214">
        <v>15762.025316455698</v>
      </c>
      <c r="X1599" s="214">
        <v>22071.272727272728</v>
      </c>
      <c r="Y1599" s="214">
        <v>31344.064777327938</v>
      </c>
      <c r="Z1599" s="214">
        <v>41465.324427480919</v>
      </c>
      <c r="AA1599" s="214">
        <v>53056.4</v>
      </c>
      <c r="AB1599" s="214">
        <v>72294.932862190821</v>
      </c>
      <c r="AC1599" s="214">
        <v>100490.14965986395</v>
      </c>
      <c r="AD1599" s="214">
        <v>130332.45847176081</v>
      </c>
      <c r="AE1599" s="214">
        <v>160218.6513157895</v>
      </c>
      <c r="AF1599" s="214">
        <v>188167.57377049181</v>
      </c>
      <c r="AG1599" s="214">
        <v>217152.53571428571</v>
      </c>
      <c r="AH1599" s="214">
        <v>205606.03053435116</v>
      </c>
      <c r="AI1599" s="214">
        <v>203196.14232209738</v>
      </c>
      <c r="AJ1599" s="214">
        <v>218840.77419354842</v>
      </c>
      <c r="AK1599" s="214">
        <v>284419.00749063672</v>
      </c>
      <c r="AL1599" s="214">
        <v>349490.21120689652</v>
      </c>
      <c r="AM1599" s="214">
        <v>384121.9008264463</v>
      </c>
      <c r="AN1599" s="214">
        <v>417763.62352941179</v>
      </c>
      <c r="AO1599" s="214">
        <v>430078.2795698925</v>
      </c>
      <c r="AP1599" s="214">
        <v>446107.19531249994</v>
      </c>
      <c r="AQ1599" s="214">
        <v>487952.94094488188</v>
      </c>
      <c r="AR1599" s="214">
        <v>538159.25941422593</v>
      </c>
      <c r="AS1599" s="214">
        <v>484620.10434782604</v>
      </c>
      <c r="AT1599" s="214">
        <v>500376.15686274518</v>
      </c>
      <c r="AU1599" s="214">
        <v>555941.09004739346</v>
      </c>
      <c r="AV1599" s="214">
        <v>553282.61860465107</v>
      </c>
      <c r="AW1599" s="214">
        <v>627329.02500000002</v>
      </c>
      <c r="AX1599" s="214">
        <v>655189</v>
      </c>
      <c r="AY1599" s="214">
        <v>673177.6551724138</v>
      </c>
      <c r="AZ1599" s="214">
        <v>748727</v>
      </c>
      <c r="BA1599" s="214">
        <v>727290</v>
      </c>
      <c r="BB1599" s="214">
        <v>751536</v>
      </c>
      <c r="BC1599" s="214">
        <v>773359</v>
      </c>
      <c r="BD1599" s="214">
        <v>818111</v>
      </c>
      <c r="BE1599" s="214">
        <v>799998</v>
      </c>
      <c r="BF1599" s="214">
        <v>780112</v>
      </c>
      <c r="BG1599" s="214">
        <v>781809</v>
      </c>
      <c r="BH1599" s="214">
        <v>714274</v>
      </c>
      <c r="BI1599" s="214">
        <v>759620</v>
      </c>
      <c r="BJ1599" s="214">
        <v>682261</v>
      </c>
      <c r="BK1599" s="214">
        <v>676058</v>
      </c>
      <c r="BL1599" s="214">
        <v>661522</v>
      </c>
      <c r="BM1599" s="214">
        <v>658714</v>
      </c>
      <c r="BN1599" s="214">
        <v>649816</v>
      </c>
      <c r="BO1599" s="214">
        <v>769528</v>
      </c>
      <c r="BP1599" s="214">
        <v>855242</v>
      </c>
      <c r="BQ1599" s="214">
        <v>811117.31111111108</v>
      </c>
      <c r="BR1599" s="214">
        <v>789519</v>
      </c>
      <c r="BS1599" s="214">
        <v>849961.9222222222</v>
      </c>
      <c r="BT1599" s="214"/>
    </row>
    <row r="1600" spans="3:72" x14ac:dyDescent="0.2">
      <c r="C1600" s="89" t="s">
        <v>23</v>
      </c>
      <c r="D1600" s="25" t="s">
        <v>103</v>
      </c>
      <c r="E1600" s="195" t="s">
        <v>251</v>
      </c>
      <c r="F1600" s="32" t="s">
        <v>16</v>
      </c>
      <c r="G1600" s="36">
        <v>0</v>
      </c>
      <c r="H1600" s="214">
        <v>0</v>
      </c>
      <c r="I1600" s="214">
        <v>0</v>
      </c>
      <c r="J1600" s="214">
        <v>0</v>
      </c>
      <c r="K1600" s="214">
        <v>0</v>
      </c>
      <c r="L1600" s="214">
        <v>0</v>
      </c>
      <c r="M1600" s="214">
        <v>0</v>
      </c>
      <c r="N1600" s="214">
        <v>0</v>
      </c>
      <c r="O1600" s="214">
        <v>888.92700657239516</v>
      </c>
      <c r="P1600" s="214">
        <v>1113.2539334793853</v>
      </c>
      <c r="Q1600" s="214">
        <v>1301.8842362079254</v>
      </c>
      <c r="R1600" s="214">
        <v>1536.3059151563421</v>
      </c>
      <c r="S1600" s="214">
        <v>1844.5895239992019</v>
      </c>
      <c r="T1600" s="214">
        <v>2044.043381434338</v>
      </c>
      <c r="U1600" s="214">
        <v>2124.7456681935851</v>
      </c>
      <c r="V1600" s="214">
        <v>2226.4110734913352</v>
      </c>
      <c r="W1600" s="214">
        <v>2452.9022244504104</v>
      </c>
      <c r="X1600" s="214">
        <v>2767.8844851623167</v>
      </c>
      <c r="Y1600" s="214">
        <v>3224.1420035849414</v>
      </c>
      <c r="Z1600" s="214">
        <v>3933.6166102370025</v>
      </c>
      <c r="AA1600" s="214">
        <v>4709.3515373362889</v>
      </c>
      <c r="AB1600" s="214">
        <v>5918.7857142857119</v>
      </c>
      <c r="AC1600" s="214">
        <v>6700.0460353527915</v>
      </c>
      <c r="AD1600" s="214">
        <v>8467.3196210936367</v>
      </c>
      <c r="AE1600" s="214">
        <v>10065.142857142859</v>
      </c>
      <c r="AF1600" s="214">
        <v>12158.933333333334</v>
      </c>
      <c r="AG1600" s="214">
        <v>10729.499999999998</v>
      </c>
      <c r="AH1600" s="214">
        <v>9661.1428571428569</v>
      </c>
      <c r="AI1600" s="214">
        <v>13655.681818181816</v>
      </c>
      <c r="AJ1600" s="214">
        <v>18815.045454545452</v>
      </c>
      <c r="AK1600" s="214">
        <v>16883.095238095237</v>
      </c>
      <c r="AL1600" s="214">
        <v>25686.000000000004</v>
      </c>
      <c r="AM1600" s="214">
        <v>23590.588235294119</v>
      </c>
      <c r="AN1600" s="214">
        <v>29030.571428571431</v>
      </c>
      <c r="AO1600" s="214">
        <v>32216.727272727265</v>
      </c>
      <c r="AP1600" s="214">
        <v>40221.523809523809</v>
      </c>
      <c r="AQ1600" s="214">
        <v>52113.391304347824</v>
      </c>
      <c r="AR1600" s="214">
        <v>50405.649999999994</v>
      </c>
      <c r="AS1600" s="214">
        <v>50025.181818181831</v>
      </c>
      <c r="AT1600" s="214">
        <v>51671.529411764699</v>
      </c>
      <c r="AU1600" s="214">
        <v>50960.1052631579</v>
      </c>
      <c r="AV1600" s="214">
        <v>57540</v>
      </c>
      <c r="AW1600" s="214">
        <v>57797.826086956527</v>
      </c>
      <c r="AX1600" s="214">
        <v>63351.000000000015</v>
      </c>
      <c r="AY1600" s="214">
        <v>75561.392857142855</v>
      </c>
      <c r="AZ1600" s="214">
        <v>73900</v>
      </c>
      <c r="BA1600" s="214">
        <v>77129</v>
      </c>
      <c r="BB1600" s="214">
        <v>89827</v>
      </c>
      <c r="BC1600" s="214">
        <v>99681</v>
      </c>
      <c r="BD1600" s="214">
        <v>105140</v>
      </c>
      <c r="BE1600" s="214">
        <v>107739</v>
      </c>
      <c r="BF1600" s="214">
        <v>117018</v>
      </c>
      <c r="BG1600" s="214">
        <v>125343</v>
      </c>
      <c r="BH1600" s="214">
        <v>142664</v>
      </c>
      <c r="BI1600" s="214">
        <v>132980</v>
      </c>
      <c r="BJ1600" s="214">
        <v>178344</v>
      </c>
      <c r="BK1600" s="214">
        <v>173255</v>
      </c>
      <c r="BL1600" s="214">
        <v>171234</v>
      </c>
      <c r="BM1600" s="214">
        <v>192895</v>
      </c>
      <c r="BN1600" s="214">
        <v>200263</v>
      </c>
      <c r="BO1600" s="214">
        <v>226192</v>
      </c>
      <c r="BP1600" s="214">
        <v>233866</v>
      </c>
      <c r="BQ1600" s="214">
        <v>246936</v>
      </c>
      <c r="BR1600" s="214">
        <v>273737</v>
      </c>
      <c r="BS1600" s="214">
        <v>283904</v>
      </c>
      <c r="BT1600" s="214"/>
    </row>
    <row r="1601" spans="3:72" x14ac:dyDescent="0.2">
      <c r="C1601" s="89" t="s">
        <v>24</v>
      </c>
      <c r="D1601" s="25" t="s">
        <v>103</v>
      </c>
      <c r="E1601" s="195" t="s">
        <v>251</v>
      </c>
      <c r="F1601" s="32" t="s">
        <v>16</v>
      </c>
      <c r="G1601" s="36">
        <v>3727.0800000000004</v>
      </c>
      <c r="H1601" s="214">
        <v>4062.6168224299067</v>
      </c>
      <c r="I1601" s="214">
        <v>5156.0526315789475</v>
      </c>
      <c r="J1601" s="214">
        <v>5991.6279069767443</v>
      </c>
      <c r="K1601" s="214">
        <v>7100.4676258992804</v>
      </c>
      <c r="L1601" s="214">
        <v>9414.0736196319031</v>
      </c>
      <c r="M1601" s="214">
        <v>12707.738461538462</v>
      </c>
      <c r="N1601" s="214">
        <v>16383.097345132743</v>
      </c>
      <c r="O1601" s="214">
        <v>21241.847656249996</v>
      </c>
      <c r="P1601" s="214">
        <v>28757.027027027023</v>
      </c>
      <c r="Q1601" s="214">
        <v>34652.449567723343</v>
      </c>
      <c r="R1601" s="214">
        <v>40867.149214659687</v>
      </c>
      <c r="S1601" s="214">
        <v>49745.585185185184</v>
      </c>
      <c r="T1601" s="214">
        <v>60302.893518518511</v>
      </c>
      <c r="U1601" s="214">
        <v>68705.431578947362</v>
      </c>
      <c r="V1601" s="214">
        <v>77823.382239382234</v>
      </c>
      <c r="W1601" s="214">
        <v>92771.229946524065</v>
      </c>
      <c r="X1601" s="214">
        <v>112052.12698412698</v>
      </c>
      <c r="Y1601" s="214">
        <v>137456.57388809184</v>
      </c>
      <c r="Z1601" s="214">
        <v>169334.18644067796</v>
      </c>
      <c r="AA1601" s="214">
        <v>202117.54261363635</v>
      </c>
      <c r="AB1601" s="214">
        <v>253357.68526466377</v>
      </c>
      <c r="AC1601" s="214">
        <v>325972.04775687412</v>
      </c>
      <c r="AD1601" s="214">
        <v>401914.65797101444</v>
      </c>
      <c r="AE1601" s="214">
        <v>465340.57518248173</v>
      </c>
      <c r="AF1601" s="214">
        <v>536561.2136627906</v>
      </c>
      <c r="AG1601" s="214">
        <v>509365.63837638381</v>
      </c>
      <c r="AH1601" s="214">
        <v>514408.55030800821</v>
      </c>
      <c r="AI1601" s="214">
        <v>544149.14944649441</v>
      </c>
      <c r="AJ1601" s="214">
        <v>714016.44324324327</v>
      </c>
      <c r="AK1601" s="214">
        <v>687404.75510204083</v>
      </c>
      <c r="AL1601" s="214">
        <v>605470.16032064136</v>
      </c>
      <c r="AM1601" s="214">
        <v>751243.49259259261</v>
      </c>
      <c r="AN1601" s="214">
        <v>1005508.1699115045</v>
      </c>
      <c r="AO1601" s="214">
        <v>1136049.0353697748</v>
      </c>
      <c r="AP1601" s="214">
        <v>1245035.0957792206</v>
      </c>
      <c r="AQ1601" s="214">
        <v>1412503.5657051282</v>
      </c>
      <c r="AR1601" s="214">
        <v>1496084.971962617</v>
      </c>
      <c r="AS1601" s="214">
        <v>1343920.3280757098</v>
      </c>
      <c r="AT1601" s="214">
        <v>1375780.108499096</v>
      </c>
      <c r="AU1601" s="214">
        <v>1387138.3254113344</v>
      </c>
      <c r="AV1601" s="214">
        <v>1474038.2368421054</v>
      </c>
      <c r="AW1601" s="214">
        <v>1656062.3816793892</v>
      </c>
      <c r="AX1601" s="214">
        <v>1748501.3074712644</v>
      </c>
      <c r="AY1601" s="214">
        <v>1806946.7403314915</v>
      </c>
      <c r="AZ1601" s="214">
        <v>2013084</v>
      </c>
      <c r="BA1601" s="214">
        <v>1985877</v>
      </c>
      <c r="BB1601" s="214">
        <v>2004985</v>
      </c>
      <c r="BC1601" s="214">
        <v>1947931</v>
      </c>
      <c r="BD1601" s="214">
        <v>1979155</v>
      </c>
      <c r="BE1601" s="214">
        <v>1985923</v>
      </c>
      <c r="BF1601" s="214">
        <v>2119422</v>
      </c>
      <c r="BG1601" s="214">
        <v>2091423</v>
      </c>
      <c r="BH1601" s="214">
        <v>2148745</v>
      </c>
      <c r="BI1601" s="214">
        <v>1918858</v>
      </c>
      <c r="BJ1601" s="214">
        <v>1870017</v>
      </c>
      <c r="BK1601" s="214">
        <v>1844374</v>
      </c>
      <c r="BL1601" s="214">
        <v>1811435</v>
      </c>
      <c r="BM1601" s="214">
        <v>1854077</v>
      </c>
      <c r="BN1601" s="214">
        <v>1952754</v>
      </c>
      <c r="BO1601" s="214">
        <v>1898808</v>
      </c>
      <c r="BP1601" s="214">
        <v>1969051</v>
      </c>
      <c r="BQ1601" s="214">
        <v>1929200.2714285713</v>
      </c>
      <c r="BR1601" s="214">
        <v>1955342.5590361445</v>
      </c>
      <c r="BS1601" s="214">
        <v>2144455</v>
      </c>
      <c r="BT1601" s="214"/>
    </row>
    <row r="1602" spans="3:72" x14ac:dyDescent="0.2">
      <c r="C1602" s="89" t="s">
        <v>25</v>
      </c>
      <c r="D1602" s="25" t="s">
        <v>103</v>
      </c>
      <c r="E1602" s="195" t="s">
        <v>251</v>
      </c>
      <c r="F1602" s="32" t="s">
        <v>16</v>
      </c>
      <c r="G1602" s="36">
        <v>224.49560714285695</v>
      </c>
      <c r="H1602" s="214">
        <v>268.15051020408146</v>
      </c>
      <c r="I1602" s="214">
        <v>383.24224880382747</v>
      </c>
      <c r="J1602" s="214">
        <v>429.74647556390954</v>
      </c>
      <c r="K1602" s="214">
        <v>494.14385193753594</v>
      </c>
      <c r="L1602" s="214">
        <v>621.40352443608992</v>
      </c>
      <c r="M1602" s="214">
        <v>736.74352678571404</v>
      </c>
      <c r="N1602" s="214">
        <v>1076.2536416699641</v>
      </c>
      <c r="O1602" s="214">
        <v>1495.2528875379933</v>
      </c>
      <c r="P1602" s="214">
        <v>1766.2884930411128</v>
      </c>
      <c r="Q1602" s="214">
        <v>1848.9377051671729</v>
      </c>
      <c r="R1602" s="214">
        <v>2050.9280075187967</v>
      </c>
      <c r="S1602" s="214">
        <v>2444.5015917151363</v>
      </c>
      <c r="T1602" s="214">
        <v>2740.3565498652283</v>
      </c>
      <c r="U1602" s="214">
        <v>2948.0216782522334</v>
      </c>
      <c r="V1602" s="214">
        <v>3121.0738589895786</v>
      </c>
      <c r="W1602" s="214">
        <v>3537.7860869847027</v>
      </c>
      <c r="X1602" s="214">
        <v>4054.2413687908288</v>
      </c>
      <c r="Y1602" s="214">
        <v>4702.5617941006349</v>
      </c>
      <c r="Z1602" s="214">
        <v>6063.1524692412841</v>
      </c>
      <c r="AA1602" s="214">
        <v>7530.6268656716402</v>
      </c>
      <c r="AB1602" s="214">
        <v>19421.114754098398</v>
      </c>
      <c r="AC1602" s="214">
        <v>45997.032110091699</v>
      </c>
      <c r="AD1602" s="214">
        <v>60088.439461883398</v>
      </c>
      <c r="AE1602" s="214">
        <v>74299.137777777796</v>
      </c>
      <c r="AF1602" s="214">
        <v>91542.5</v>
      </c>
      <c r="AG1602" s="214">
        <v>128569.35622317596</v>
      </c>
      <c r="AH1602" s="214">
        <v>129062.55223880598</v>
      </c>
      <c r="AI1602" s="214">
        <v>134589</v>
      </c>
      <c r="AJ1602" s="214">
        <v>178650.78504672897</v>
      </c>
      <c r="AK1602" s="214">
        <v>149596.70000000001</v>
      </c>
      <c r="AL1602" s="214">
        <v>301327.91250000003</v>
      </c>
      <c r="AM1602" s="214">
        <v>257226.0913705584</v>
      </c>
      <c r="AN1602" s="214">
        <v>289081.87264150946</v>
      </c>
      <c r="AO1602" s="214">
        <v>348747.78297872341</v>
      </c>
      <c r="AP1602" s="214">
        <v>413283.74485596706</v>
      </c>
      <c r="AQ1602" s="214">
        <v>481294.68442622951</v>
      </c>
      <c r="AR1602" s="214">
        <v>485365.99103139009</v>
      </c>
      <c r="AS1602" s="214">
        <v>435625.11415525118</v>
      </c>
      <c r="AT1602" s="214">
        <v>424485.27551020402</v>
      </c>
      <c r="AU1602" s="214">
        <v>447336.25373134331</v>
      </c>
      <c r="AV1602" s="214">
        <v>460399.30243902438</v>
      </c>
      <c r="AW1602" s="214">
        <v>518930.45217391307</v>
      </c>
      <c r="AX1602" s="214">
        <v>553308.9665271967</v>
      </c>
      <c r="AY1602" s="214">
        <v>567265.44262295088</v>
      </c>
      <c r="AZ1602" s="214">
        <v>581005</v>
      </c>
      <c r="BA1602" s="214">
        <v>604589</v>
      </c>
      <c r="BB1602" s="214">
        <v>610424</v>
      </c>
      <c r="BC1602" s="214">
        <v>611955</v>
      </c>
      <c r="BD1602" s="214">
        <v>646984</v>
      </c>
      <c r="BE1602" s="214">
        <v>638272</v>
      </c>
      <c r="BF1602" s="214">
        <v>650551</v>
      </c>
      <c r="BG1602" s="214">
        <v>664537</v>
      </c>
      <c r="BH1602" s="214">
        <v>617346</v>
      </c>
      <c r="BI1602" s="214">
        <v>535262</v>
      </c>
      <c r="BJ1602" s="214">
        <v>548177</v>
      </c>
      <c r="BK1602" s="214">
        <v>552051</v>
      </c>
      <c r="BL1602" s="214">
        <v>512677</v>
      </c>
      <c r="BM1602" s="214">
        <v>581924</v>
      </c>
      <c r="BN1602" s="214">
        <v>665902</v>
      </c>
      <c r="BO1602" s="214">
        <v>787723</v>
      </c>
      <c r="BP1602" s="214">
        <v>761082</v>
      </c>
      <c r="BQ1602" s="214">
        <v>859062</v>
      </c>
      <c r="BR1602" s="214">
        <v>831700</v>
      </c>
      <c r="BS1602" s="214">
        <v>827698.54368932033</v>
      </c>
      <c r="BT1602" s="214"/>
    </row>
    <row r="1603" spans="3:72" x14ac:dyDescent="0.2">
      <c r="C1603" s="89" t="s">
        <v>26</v>
      </c>
      <c r="D1603" s="25" t="s">
        <v>103</v>
      </c>
      <c r="E1603" s="195" t="s">
        <v>251</v>
      </c>
      <c r="F1603" s="32" t="s">
        <v>16</v>
      </c>
      <c r="G1603" s="36">
        <v>0</v>
      </c>
      <c r="H1603" s="214">
        <v>0</v>
      </c>
      <c r="I1603" s="214">
        <v>0</v>
      </c>
      <c r="J1603" s="214">
        <v>0</v>
      </c>
      <c r="K1603" s="214">
        <v>0</v>
      </c>
      <c r="L1603" s="214">
        <v>0</v>
      </c>
      <c r="M1603" s="214">
        <v>0</v>
      </c>
      <c r="N1603" s="214">
        <v>0</v>
      </c>
      <c r="O1603" s="214">
        <v>0</v>
      </c>
      <c r="P1603" s="214">
        <v>0</v>
      </c>
      <c r="Q1603" s="214">
        <v>0</v>
      </c>
      <c r="R1603" s="214">
        <v>0</v>
      </c>
      <c r="S1603" s="214">
        <v>0</v>
      </c>
      <c r="T1603" s="214">
        <v>0</v>
      </c>
      <c r="U1603" s="214">
        <v>0</v>
      </c>
      <c r="V1603" s="214">
        <v>0</v>
      </c>
      <c r="W1603" s="214">
        <v>0</v>
      </c>
      <c r="X1603" s="214">
        <v>0</v>
      </c>
      <c r="Y1603" s="214">
        <v>0</v>
      </c>
      <c r="Z1603" s="214">
        <v>0</v>
      </c>
      <c r="AA1603" s="214">
        <v>0</v>
      </c>
      <c r="AB1603" s="214">
        <v>0</v>
      </c>
      <c r="AC1603" s="214">
        <v>0</v>
      </c>
      <c r="AD1603" s="214">
        <v>0</v>
      </c>
      <c r="AE1603" s="214">
        <v>0</v>
      </c>
      <c r="AF1603" s="214">
        <v>8279</v>
      </c>
      <c r="AG1603" s="214">
        <v>2261</v>
      </c>
      <c r="AH1603" s="214">
        <v>1680</v>
      </c>
      <c r="AI1603" s="214">
        <v>1726.0000000000002</v>
      </c>
      <c r="AJ1603" s="214">
        <v>2017</v>
      </c>
      <c r="AK1603" s="214">
        <v>2451</v>
      </c>
      <c r="AL1603" s="214">
        <v>2259</v>
      </c>
      <c r="AM1603" s="214">
        <v>2228</v>
      </c>
      <c r="AN1603" s="214">
        <v>3129</v>
      </c>
      <c r="AO1603" s="214">
        <v>3672.0000000000005</v>
      </c>
      <c r="AP1603" s="214">
        <v>3730</v>
      </c>
      <c r="AQ1603" s="214">
        <v>3925</v>
      </c>
      <c r="AR1603" s="214">
        <v>4181</v>
      </c>
      <c r="AS1603" s="214">
        <v>4321</v>
      </c>
      <c r="AT1603" s="214">
        <v>4487</v>
      </c>
      <c r="AU1603" s="214">
        <v>4282</v>
      </c>
      <c r="AV1603" s="214">
        <v>4478</v>
      </c>
      <c r="AW1603" s="214">
        <v>4970</v>
      </c>
      <c r="AX1603" s="214">
        <v>5218</v>
      </c>
      <c r="AY1603" s="214">
        <v>5250</v>
      </c>
      <c r="AZ1603" s="214">
        <v>5668</v>
      </c>
      <c r="BA1603" s="214">
        <v>8178</v>
      </c>
      <c r="BB1603" s="214">
        <v>8962</v>
      </c>
      <c r="BC1603" s="214">
        <v>8990</v>
      </c>
      <c r="BD1603" s="214">
        <v>8800</v>
      </c>
      <c r="BE1603" s="214">
        <v>9731</v>
      </c>
      <c r="BF1603" s="214">
        <v>10666</v>
      </c>
      <c r="BG1603" s="214">
        <v>11000</v>
      </c>
      <c r="BH1603" s="214">
        <v>10000</v>
      </c>
      <c r="BI1603" s="214">
        <v>7836</v>
      </c>
      <c r="BJ1603" s="214">
        <v>7893</v>
      </c>
      <c r="BK1603" s="214">
        <v>8544</v>
      </c>
      <c r="BL1603" s="214">
        <v>2973</v>
      </c>
      <c r="BM1603" s="214">
        <v>2172</v>
      </c>
      <c r="BN1603" s="214">
        <v>1534</v>
      </c>
      <c r="BO1603" s="214">
        <v>2236</v>
      </c>
      <c r="BP1603" s="214">
        <v>2520</v>
      </c>
      <c r="BQ1603" s="214">
        <v>2747</v>
      </c>
      <c r="BR1603" s="214">
        <v>2514</v>
      </c>
      <c r="BS1603" s="214">
        <v>3189</v>
      </c>
      <c r="BT1603" s="214"/>
    </row>
    <row r="1604" spans="3:72" x14ac:dyDescent="0.2">
      <c r="C1604" s="89" t="s">
        <v>27</v>
      </c>
      <c r="D1604" s="25" t="s">
        <v>103</v>
      </c>
      <c r="E1604" s="195" t="s">
        <v>251</v>
      </c>
      <c r="F1604" s="32" t="s">
        <v>16</v>
      </c>
      <c r="G1604" s="36">
        <v>1619.3430550484175</v>
      </c>
      <c r="H1604" s="214">
        <v>1806.0970316181169</v>
      </c>
      <c r="I1604" s="214">
        <v>2350.5185751045037</v>
      </c>
      <c r="J1604" s="214">
        <v>2840.4899825743437</v>
      </c>
      <c r="K1604" s="214">
        <v>3493.8786302991862</v>
      </c>
      <c r="L1604" s="214">
        <v>4317.8858083337509</v>
      </c>
      <c r="M1604" s="214">
        <v>5399.5423495342784</v>
      </c>
      <c r="N1604" s="214">
        <v>6953.8314929076632</v>
      </c>
      <c r="O1604" s="214">
        <v>9029.7299966807168</v>
      </c>
      <c r="P1604" s="214">
        <v>10910.72803884253</v>
      </c>
      <c r="Q1604" s="214">
        <v>11940.005501765496</v>
      </c>
      <c r="R1604" s="214">
        <v>13682.475226811941</v>
      </c>
      <c r="S1604" s="214">
        <v>16127.659614088559</v>
      </c>
      <c r="T1604" s="214">
        <v>18090.991239972242</v>
      </c>
      <c r="U1604" s="214">
        <v>19221.79368023769</v>
      </c>
      <c r="V1604" s="214">
        <v>22583.54356471404</v>
      </c>
      <c r="W1604" s="214">
        <v>28181.6728660027</v>
      </c>
      <c r="X1604" s="214">
        <v>34866.749515017254</v>
      </c>
      <c r="Y1604" s="214">
        <v>44043.159254870421</v>
      </c>
      <c r="Z1604" s="214">
        <v>57028.357035100431</v>
      </c>
      <c r="AA1604" s="214">
        <v>71878.733666469067</v>
      </c>
      <c r="AB1604" s="214">
        <v>91129.734271341425</v>
      </c>
      <c r="AC1604" s="214">
        <v>119000.24604569421</v>
      </c>
      <c r="AD1604" s="214">
        <v>145011.95204539251</v>
      </c>
      <c r="AE1604" s="214">
        <v>168076.2709447415</v>
      </c>
      <c r="AF1604" s="214">
        <v>188416.37628865978</v>
      </c>
      <c r="AG1604" s="214">
        <v>208024.58503401361</v>
      </c>
      <c r="AH1604" s="214">
        <v>279343.40463458112</v>
      </c>
      <c r="AI1604" s="214">
        <v>342302.20037807187</v>
      </c>
      <c r="AJ1604" s="214">
        <v>299486.07421875</v>
      </c>
      <c r="AK1604" s="214">
        <v>385205.83950617287</v>
      </c>
      <c r="AL1604" s="214">
        <v>419431.72542372881</v>
      </c>
      <c r="AM1604" s="214">
        <v>425977.88888888882</v>
      </c>
      <c r="AN1604" s="214">
        <v>449605.26896551723</v>
      </c>
      <c r="AO1604" s="214">
        <v>483999.89297658869</v>
      </c>
      <c r="AP1604" s="214">
        <v>540053.48571428575</v>
      </c>
      <c r="AQ1604" s="214">
        <v>553412.67123287672</v>
      </c>
      <c r="AR1604" s="214">
        <v>616323.77358490566</v>
      </c>
      <c r="AS1604" s="214">
        <v>563049.45454545459</v>
      </c>
      <c r="AT1604" s="214">
        <v>543407.00847457617</v>
      </c>
      <c r="AU1604" s="214">
        <v>624481.92477876099</v>
      </c>
      <c r="AV1604" s="214">
        <v>671860.3448275862</v>
      </c>
      <c r="AW1604" s="214">
        <v>742594.77692307695</v>
      </c>
      <c r="AX1604" s="214">
        <v>775077.95683453232</v>
      </c>
      <c r="AY1604" s="214">
        <v>827913.9242424242</v>
      </c>
      <c r="AZ1604" s="214">
        <v>887107</v>
      </c>
      <c r="BA1604" s="214">
        <v>886175</v>
      </c>
      <c r="BB1604" s="214">
        <v>948784</v>
      </c>
      <c r="BC1604" s="214">
        <v>945525</v>
      </c>
      <c r="BD1604" s="214">
        <v>951412</v>
      </c>
      <c r="BE1604" s="214">
        <v>947583</v>
      </c>
      <c r="BF1604" s="214">
        <v>992331</v>
      </c>
      <c r="BG1604" s="214">
        <v>1072307</v>
      </c>
      <c r="BH1604" s="214">
        <v>1004717</v>
      </c>
      <c r="BI1604" s="214">
        <v>898411</v>
      </c>
      <c r="BJ1604" s="214">
        <v>905308</v>
      </c>
      <c r="BK1604" s="214">
        <v>894946</v>
      </c>
      <c r="BL1604" s="214">
        <v>808194</v>
      </c>
      <c r="BM1604" s="214">
        <v>838714</v>
      </c>
      <c r="BN1604" s="214">
        <v>804965</v>
      </c>
      <c r="BO1604" s="214">
        <v>822824</v>
      </c>
      <c r="BP1604" s="214">
        <v>829875</v>
      </c>
      <c r="BQ1604" s="214">
        <v>865048.13963963964</v>
      </c>
      <c r="BR1604" s="214">
        <v>911042.68965517241</v>
      </c>
      <c r="BS1604" s="214">
        <v>882582.31441048044</v>
      </c>
      <c r="BT1604" s="214"/>
    </row>
    <row r="1605" spans="3:72" x14ac:dyDescent="0.2">
      <c r="C1605" s="89" t="s">
        <v>28</v>
      </c>
      <c r="D1605" s="25" t="s">
        <v>103</v>
      </c>
      <c r="E1605" s="195" t="s">
        <v>251</v>
      </c>
      <c r="F1605" s="32" t="s">
        <v>16</v>
      </c>
      <c r="G1605" s="36">
        <v>37.000000000000007</v>
      </c>
      <c r="H1605" s="214">
        <v>48.000000000000021</v>
      </c>
      <c r="I1605" s="214">
        <v>88.800000000000026</v>
      </c>
      <c r="J1605" s="214">
        <v>123.20000000000002</v>
      </c>
      <c r="K1605" s="214">
        <v>137.57142857142861</v>
      </c>
      <c r="L1605" s="214">
        <v>733.45714285714303</v>
      </c>
      <c r="M1605" s="214">
        <v>4005.1818181818185</v>
      </c>
      <c r="N1605" s="214">
        <v>5478.882075471699</v>
      </c>
      <c r="O1605" s="214">
        <v>7434.3360000000021</v>
      </c>
      <c r="P1605" s="214">
        <v>11310.610271903322</v>
      </c>
      <c r="Q1605" s="214">
        <v>15540.124423963136</v>
      </c>
      <c r="R1605" s="214">
        <v>16251.909952606637</v>
      </c>
      <c r="S1605" s="214">
        <v>17483.790523690775</v>
      </c>
      <c r="T1605" s="214">
        <v>19715.674300254457</v>
      </c>
      <c r="U1605" s="214">
        <v>20970.213032581458</v>
      </c>
      <c r="V1605" s="214">
        <v>22496.764705882357</v>
      </c>
      <c r="W1605" s="214">
        <v>25248.662650602415</v>
      </c>
      <c r="X1605" s="214">
        <v>29179.391402714929</v>
      </c>
      <c r="Y1605" s="214">
        <v>34127.025751072964</v>
      </c>
      <c r="Z1605" s="214">
        <v>43042.416666666672</v>
      </c>
      <c r="AA1605" s="214">
        <v>52603.524590163935</v>
      </c>
      <c r="AB1605" s="214">
        <v>69421.486590038316</v>
      </c>
      <c r="AC1605" s="214">
        <v>94493.259057971023</v>
      </c>
      <c r="AD1605" s="214">
        <v>118492.09481216458</v>
      </c>
      <c r="AE1605" s="214">
        <v>138806.67605633804</v>
      </c>
      <c r="AF1605" s="214">
        <v>163139.77859778597</v>
      </c>
      <c r="AG1605" s="214">
        <v>172864.62499999997</v>
      </c>
      <c r="AH1605" s="214">
        <v>132147.62979683973</v>
      </c>
      <c r="AI1605" s="214">
        <v>210274.65720081134</v>
      </c>
      <c r="AJ1605" s="214">
        <v>252106.68602150539</v>
      </c>
      <c r="AK1605" s="214">
        <v>217852.15074309974</v>
      </c>
      <c r="AL1605" s="214">
        <v>450623.91873589164</v>
      </c>
      <c r="AM1605" s="214">
        <v>502071.09582309582</v>
      </c>
      <c r="AN1605" s="214">
        <v>533440.19138755987</v>
      </c>
      <c r="AO1605" s="214">
        <v>563230.21029082767</v>
      </c>
      <c r="AP1605" s="214">
        <v>581640.5660377359</v>
      </c>
      <c r="AQ1605" s="214">
        <v>671637.53148614592</v>
      </c>
      <c r="AR1605" s="214">
        <v>755903.81501340494</v>
      </c>
      <c r="AS1605" s="214">
        <v>786110.6766304347</v>
      </c>
      <c r="AT1605" s="214">
        <v>769913.90350877191</v>
      </c>
      <c r="AU1605" s="214">
        <v>774876.35928143724</v>
      </c>
      <c r="AV1605" s="214">
        <v>852359.9181818181</v>
      </c>
      <c r="AW1605" s="214">
        <v>925000.24649859942</v>
      </c>
      <c r="AX1605" s="214">
        <v>980946.29758713138</v>
      </c>
      <c r="AY1605" s="214">
        <v>984221.3435897436</v>
      </c>
      <c r="AZ1605" s="214">
        <v>992560</v>
      </c>
      <c r="BA1605" s="214">
        <v>874688</v>
      </c>
      <c r="BB1605" s="214">
        <v>866236</v>
      </c>
      <c r="BC1605" s="214">
        <v>851815</v>
      </c>
      <c r="BD1605" s="214">
        <v>818262</v>
      </c>
      <c r="BE1605" s="214">
        <v>785840</v>
      </c>
      <c r="BF1605" s="214">
        <v>790385</v>
      </c>
      <c r="BG1605" s="214">
        <v>752371</v>
      </c>
      <c r="BH1605" s="214">
        <v>1042008</v>
      </c>
      <c r="BI1605" s="214">
        <v>1012913</v>
      </c>
      <c r="BJ1605" s="214">
        <v>1075886</v>
      </c>
      <c r="BK1605" s="214">
        <v>1131772</v>
      </c>
      <c r="BL1605" s="214">
        <v>1085909</v>
      </c>
      <c r="BM1605" s="214">
        <v>1152345</v>
      </c>
      <c r="BN1605" s="214">
        <v>1162792</v>
      </c>
      <c r="BO1605" s="214">
        <v>1219646</v>
      </c>
      <c r="BP1605" s="214">
        <v>1226465</v>
      </c>
      <c r="BQ1605" s="214">
        <v>1291810.5470085472</v>
      </c>
      <c r="BR1605" s="214">
        <v>1288546.3755458517</v>
      </c>
      <c r="BS1605" s="214">
        <v>1305579.230769231</v>
      </c>
      <c r="BT1605" s="214"/>
    </row>
    <row r="1606" spans="3:72" x14ac:dyDescent="0.2">
      <c r="C1606" s="89" t="s">
        <v>29</v>
      </c>
      <c r="D1606" s="25" t="s">
        <v>103</v>
      </c>
      <c r="E1606" s="195" t="s">
        <v>251</v>
      </c>
      <c r="F1606" s="32" t="s">
        <v>16</v>
      </c>
      <c r="G1606" s="36">
        <v>1265.0000000000002</v>
      </c>
      <c r="H1606" s="214">
        <v>1471.434782608696</v>
      </c>
      <c r="I1606" s="214">
        <v>1888.5200000000002</v>
      </c>
      <c r="J1606" s="214">
        <v>2122.5000000000005</v>
      </c>
      <c r="K1606" s="214">
        <v>2466.2413793103456</v>
      </c>
      <c r="L1606" s="214">
        <v>2838.4687500000005</v>
      </c>
      <c r="M1606" s="214">
        <v>3535.939393939394</v>
      </c>
      <c r="N1606" s="214">
        <v>5203.0000000000009</v>
      </c>
      <c r="O1606" s="214">
        <v>7805.2881355932204</v>
      </c>
      <c r="P1606" s="214">
        <v>9105.2419354838712</v>
      </c>
      <c r="Q1606" s="214">
        <v>9641.3124999999982</v>
      </c>
      <c r="R1606" s="214">
        <v>11384.37878787879</v>
      </c>
      <c r="S1606" s="214">
        <v>13518.537313432835</v>
      </c>
      <c r="T1606" s="214">
        <v>15299.666666666668</v>
      </c>
      <c r="U1606" s="214">
        <v>16618.298507462685</v>
      </c>
      <c r="V1606" s="214">
        <v>17966.515151515152</v>
      </c>
      <c r="W1606" s="214">
        <v>19592.941176470587</v>
      </c>
      <c r="X1606" s="214">
        <v>23507.739726027397</v>
      </c>
      <c r="Y1606" s="214">
        <v>28135.899999999998</v>
      </c>
      <c r="Z1606" s="214">
        <v>35204.740740740745</v>
      </c>
      <c r="AA1606" s="214">
        <v>42743.962500000001</v>
      </c>
      <c r="AB1606" s="214">
        <v>53796.708860759485</v>
      </c>
      <c r="AC1606" s="214">
        <v>68767.202531645569</v>
      </c>
      <c r="AD1606" s="214">
        <v>86907.061728395056</v>
      </c>
      <c r="AE1606" s="214">
        <v>103358.59523809524</v>
      </c>
      <c r="AF1606" s="214">
        <v>117804.68965517243</v>
      </c>
      <c r="AG1606" s="214">
        <v>115034.77173913046</v>
      </c>
      <c r="AH1606" s="214">
        <v>128899.06896551726</v>
      </c>
      <c r="AI1606" s="214">
        <v>242835</v>
      </c>
      <c r="AJ1606" s="214">
        <v>221101.83333333331</v>
      </c>
      <c r="AK1606" s="214">
        <v>132386.20689655174</v>
      </c>
      <c r="AL1606" s="214">
        <v>52663.578947368413</v>
      </c>
      <c r="AM1606" s="214">
        <v>45468.658536585368</v>
      </c>
      <c r="AN1606" s="214">
        <v>46911.951219512201</v>
      </c>
      <c r="AO1606" s="214">
        <v>48581.500000000007</v>
      </c>
      <c r="AP1606" s="214">
        <v>58890.454545454537</v>
      </c>
      <c r="AQ1606" s="214">
        <v>59938.953488372099</v>
      </c>
      <c r="AR1606" s="214">
        <v>67186.052631578961</v>
      </c>
      <c r="AS1606" s="214">
        <v>56667.558139534885</v>
      </c>
      <c r="AT1606" s="214">
        <v>60611.270270270259</v>
      </c>
      <c r="AU1606" s="214">
        <v>74445.729729729734</v>
      </c>
      <c r="AV1606" s="214">
        <v>74647.026315789481</v>
      </c>
      <c r="AW1606" s="214">
        <v>84314.232558139542</v>
      </c>
      <c r="AX1606" s="214">
        <v>88935.377777777772</v>
      </c>
      <c r="AY1606" s="214">
        <v>94136.734693877544</v>
      </c>
      <c r="AZ1606" s="214">
        <v>100403</v>
      </c>
      <c r="BA1606" s="214">
        <v>88575</v>
      </c>
      <c r="BB1606" s="214">
        <v>96955</v>
      </c>
      <c r="BC1606" s="214">
        <v>90339</v>
      </c>
      <c r="BD1606" s="214">
        <v>92122</v>
      </c>
      <c r="BE1606" s="214">
        <v>90823</v>
      </c>
      <c r="BF1606" s="214">
        <v>91374</v>
      </c>
      <c r="BG1606" s="214">
        <v>95739</v>
      </c>
      <c r="BH1606" s="214">
        <v>97784</v>
      </c>
      <c r="BI1606" s="214">
        <v>119045</v>
      </c>
      <c r="BJ1606" s="214">
        <v>123261</v>
      </c>
      <c r="BK1606" s="214">
        <v>120882</v>
      </c>
      <c r="BL1606" s="214">
        <v>123108</v>
      </c>
      <c r="BM1606" s="214">
        <v>86841</v>
      </c>
      <c r="BN1606" s="214">
        <v>79567</v>
      </c>
      <c r="BO1606" s="214">
        <v>18965</v>
      </c>
      <c r="BP1606" s="214">
        <v>20570</v>
      </c>
      <c r="BQ1606" s="214">
        <v>22755</v>
      </c>
      <c r="BR1606" s="214">
        <v>24440</v>
      </c>
      <c r="BS1606" s="214">
        <v>24355</v>
      </c>
      <c r="BT1606" s="214"/>
    </row>
    <row r="1607" spans="3:72" x14ac:dyDescent="0.2">
      <c r="C1607" s="89" t="s">
        <v>30</v>
      </c>
      <c r="D1607" s="25" t="s">
        <v>103</v>
      </c>
      <c r="E1607" s="195" t="s">
        <v>251</v>
      </c>
      <c r="F1607" s="32" t="s">
        <v>16</v>
      </c>
      <c r="G1607" s="36">
        <v>0</v>
      </c>
      <c r="H1607" s="214">
        <v>0</v>
      </c>
      <c r="I1607" s="214">
        <v>0</v>
      </c>
      <c r="J1607" s="214">
        <v>0</v>
      </c>
      <c r="K1607" s="214">
        <v>0</v>
      </c>
      <c r="L1607" s="214">
        <v>0</v>
      </c>
      <c r="M1607" s="214">
        <v>0</v>
      </c>
      <c r="N1607" s="214">
        <v>0</v>
      </c>
      <c r="O1607" s="214">
        <v>296.45509267346722</v>
      </c>
      <c r="P1607" s="214">
        <v>468.81896465462057</v>
      </c>
      <c r="Q1607" s="214">
        <v>730.14628227310504</v>
      </c>
      <c r="R1607" s="214">
        <v>2174.2169348133834</v>
      </c>
      <c r="S1607" s="214">
        <v>5145.8092712850821</v>
      </c>
      <c r="T1607" s="214">
        <v>6127.7561529665809</v>
      </c>
      <c r="U1607" s="214">
        <v>6918.5880727141994</v>
      </c>
      <c r="V1607" s="214">
        <v>8653.095230237288</v>
      </c>
      <c r="W1607" s="214">
        <v>10922.123106185978</v>
      </c>
      <c r="X1607" s="214">
        <v>13185.793215913642</v>
      </c>
      <c r="Y1607" s="214">
        <v>16310.598843607815</v>
      </c>
      <c r="Z1607" s="214">
        <v>19805.422452073239</v>
      </c>
      <c r="AA1607" s="214">
        <v>24085.060537287573</v>
      </c>
      <c r="AB1607" s="214">
        <v>30900.230404868555</v>
      </c>
      <c r="AC1607" s="214">
        <v>40320.634625022838</v>
      </c>
      <c r="AD1607" s="214">
        <v>50444.666666666657</v>
      </c>
      <c r="AE1607" s="214">
        <v>57986.363636363632</v>
      </c>
      <c r="AF1607" s="214">
        <v>65014.845360824736</v>
      </c>
      <c r="AG1607" s="214">
        <v>90178.529411764714</v>
      </c>
      <c r="AH1607" s="214">
        <v>57340.186046511633</v>
      </c>
      <c r="AI1607" s="214">
        <v>66693.767441860473</v>
      </c>
      <c r="AJ1607" s="214">
        <v>102649.81034482759</v>
      </c>
      <c r="AK1607" s="214">
        <v>93722.534653465351</v>
      </c>
      <c r="AL1607" s="214">
        <v>142012.73831775703</v>
      </c>
      <c r="AM1607" s="214">
        <v>176775.38461538462</v>
      </c>
      <c r="AN1607" s="214">
        <v>193147.25833333333</v>
      </c>
      <c r="AO1607" s="214">
        <v>223933.57037037035</v>
      </c>
      <c r="AP1607" s="214">
        <v>209130</v>
      </c>
      <c r="AQ1607" s="214">
        <v>335034</v>
      </c>
      <c r="AR1607" s="214">
        <v>342638.22727272729</v>
      </c>
      <c r="AS1607" s="214">
        <v>302415</v>
      </c>
      <c r="AT1607" s="214">
        <v>304620.5073529412</v>
      </c>
      <c r="AU1607" s="214">
        <v>330489.89999999997</v>
      </c>
      <c r="AV1607" s="214">
        <v>335825.36170212773</v>
      </c>
      <c r="AW1607" s="214">
        <v>381678.31168831169</v>
      </c>
      <c r="AX1607" s="214">
        <v>402544.80000000005</v>
      </c>
      <c r="AY1607" s="214">
        <v>440821.04268292693</v>
      </c>
      <c r="AZ1607" s="214">
        <v>470098</v>
      </c>
      <c r="BA1607" s="214">
        <v>455513</v>
      </c>
      <c r="BB1607" s="214">
        <v>468725</v>
      </c>
      <c r="BC1607" s="214">
        <v>460848</v>
      </c>
      <c r="BD1607" s="214">
        <v>475655</v>
      </c>
      <c r="BE1607" s="214">
        <v>468174</v>
      </c>
      <c r="BF1607" s="214">
        <v>466073</v>
      </c>
      <c r="BG1607" s="214">
        <v>453568</v>
      </c>
      <c r="BH1607" s="214">
        <v>522078</v>
      </c>
      <c r="BI1607" s="214">
        <v>534009</v>
      </c>
      <c r="BJ1607" s="214">
        <v>584168</v>
      </c>
      <c r="BK1607" s="214">
        <v>595058</v>
      </c>
      <c r="BL1607" s="214">
        <v>537461</v>
      </c>
      <c r="BM1607" s="214">
        <v>536718</v>
      </c>
      <c r="BN1607" s="214">
        <v>552530</v>
      </c>
      <c r="BO1607" s="214">
        <v>552878</v>
      </c>
      <c r="BP1607" s="214">
        <v>571351</v>
      </c>
      <c r="BQ1607" s="214">
        <v>588767.93333333335</v>
      </c>
      <c r="BR1607" s="214">
        <v>589408.88429752074</v>
      </c>
      <c r="BS1607" s="214">
        <v>618681.90476190485</v>
      </c>
      <c r="BT1607" s="214"/>
    </row>
    <row r="1608" spans="3:72" x14ac:dyDescent="0.2">
      <c r="C1608" s="89" t="s">
        <v>31</v>
      </c>
      <c r="D1608" s="25" t="s">
        <v>103</v>
      </c>
      <c r="E1608" s="195" t="s">
        <v>251</v>
      </c>
      <c r="F1608" s="32" t="s">
        <v>16</v>
      </c>
      <c r="G1608" s="36">
        <v>5042.369919009604</v>
      </c>
      <c r="H1608" s="214">
        <v>6047.8667319600672</v>
      </c>
      <c r="I1608" s="214">
        <v>8370.2504641368505</v>
      </c>
      <c r="J1608" s="214">
        <v>9236.4183356420308</v>
      </c>
      <c r="K1608" s="214">
        <v>10355.953062933375</v>
      </c>
      <c r="L1608" s="214">
        <v>12522.589438467421</v>
      </c>
      <c r="M1608" s="214">
        <v>15576.99600484216</v>
      </c>
      <c r="N1608" s="214">
        <v>21107.136169084726</v>
      </c>
      <c r="O1608" s="214">
        <v>29019.012504733739</v>
      </c>
      <c r="P1608" s="214">
        <v>33749.733689392269</v>
      </c>
      <c r="Q1608" s="214">
        <v>35162.521828604033</v>
      </c>
      <c r="R1608" s="214">
        <v>39998.044334972874</v>
      </c>
      <c r="S1608" s="214">
        <v>46867.551844476198</v>
      </c>
      <c r="T1608" s="214">
        <v>51564.538444061363</v>
      </c>
      <c r="U1608" s="214">
        <v>53395.366968408423</v>
      </c>
      <c r="V1608" s="214">
        <v>55011.84162151441</v>
      </c>
      <c r="W1608" s="214">
        <v>59750.23085043281</v>
      </c>
      <c r="X1608" s="214">
        <v>64052.325682678995</v>
      </c>
      <c r="Y1608" s="214">
        <v>69975.410016686437</v>
      </c>
      <c r="Z1608" s="214">
        <v>87287.925576125737</v>
      </c>
      <c r="AA1608" s="214">
        <v>105627.31602688337</v>
      </c>
      <c r="AB1608" s="214">
        <v>130863.09668279334</v>
      </c>
      <c r="AC1608" s="214">
        <v>166026.73305954825</v>
      </c>
      <c r="AD1608" s="214">
        <v>202568.22352383903</v>
      </c>
      <c r="AE1608" s="214">
        <v>235932.45714285711</v>
      </c>
      <c r="AF1608" s="214">
        <v>278761.4201183432</v>
      </c>
      <c r="AG1608" s="214">
        <v>345294.61802575103</v>
      </c>
      <c r="AH1608" s="214">
        <v>426627.06013363029</v>
      </c>
      <c r="AI1608" s="214">
        <v>359963.71559633029</v>
      </c>
      <c r="AJ1608" s="214">
        <v>330853.75555555552</v>
      </c>
      <c r="AK1608" s="214">
        <v>397834.23197492165</v>
      </c>
      <c r="AL1608" s="214">
        <v>333134.3</v>
      </c>
      <c r="AM1608" s="214">
        <v>347779.6875</v>
      </c>
      <c r="AN1608" s="214">
        <v>377297.6377952756</v>
      </c>
      <c r="AO1608" s="214">
        <v>402775.11627906974</v>
      </c>
      <c r="AP1608" s="214">
        <v>469068.09338521404</v>
      </c>
      <c r="AQ1608" s="214">
        <v>502220.24505928851</v>
      </c>
      <c r="AR1608" s="214">
        <v>503426.62280701753</v>
      </c>
      <c r="AS1608" s="214">
        <v>445628.41818181821</v>
      </c>
      <c r="AT1608" s="214">
        <v>467976.75728155341</v>
      </c>
      <c r="AU1608" s="214">
        <v>508015.69711538462</v>
      </c>
      <c r="AV1608" s="214">
        <v>528684.48826291075</v>
      </c>
      <c r="AW1608" s="214">
        <v>592993.36752136762</v>
      </c>
      <c r="AX1608" s="214">
        <v>623758.86363636365</v>
      </c>
      <c r="AY1608" s="214">
        <v>711539.80842911871</v>
      </c>
      <c r="AZ1608" s="214">
        <v>709007</v>
      </c>
      <c r="BA1608" s="214">
        <v>738795</v>
      </c>
      <c r="BB1608" s="214">
        <v>758635</v>
      </c>
      <c r="BC1608" s="214">
        <v>802527</v>
      </c>
      <c r="BD1608" s="214">
        <v>866709</v>
      </c>
      <c r="BE1608" s="214">
        <v>879464</v>
      </c>
      <c r="BF1608" s="214">
        <v>885106</v>
      </c>
      <c r="BG1608" s="214">
        <v>917454</v>
      </c>
      <c r="BH1608" s="214">
        <v>982750</v>
      </c>
      <c r="BI1608" s="214">
        <v>929598</v>
      </c>
      <c r="BJ1608" s="214">
        <v>1031081</v>
      </c>
      <c r="BK1608" s="214">
        <v>1044917</v>
      </c>
      <c r="BL1608" s="214">
        <v>1012197</v>
      </c>
      <c r="BM1608" s="214">
        <v>1045095</v>
      </c>
      <c r="BN1608" s="214">
        <v>1113891</v>
      </c>
      <c r="BO1608" s="214">
        <v>988278</v>
      </c>
      <c r="BP1608" s="214">
        <v>1085595</v>
      </c>
      <c r="BQ1608" s="214">
        <v>1106498</v>
      </c>
      <c r="BR1608" s="214">
        <v>1120723</v>
      </c>
      <c r="BS1608" s="214">
        <v>1146340</v>
      </c>
      <c r="BT1608" s="214"/>
    </row>
    <row r="1609" spans="3:72" x14ac:dyDescent="0.2">
      <c r="C1609" s="89" t="s">
        <v>32</v>
      </c>
      <c r="D1609" s="25" t="s">
        <v>103</v>
      </c>
      <c r="E1609" s="195" t="s">
        <v>251</v>
      </c>
      <c r="F1609" s="32" t="s">
        <v>16</v>
      </c>
      <c r="G1609" s="36">
        <v>0</v>
      </c>
      <c r="H1609" s="214">
        <v>0</v>
      </c>
      <c r="I1609" s="214">
        <v>0</v>
      </c>
      <c r="J1609" s="214">
        <v>0</v>
      </c>
      <c r="K1609" s="214">
        <v>0</v>
      </c>
      <c r="L1609" s="214">
        <v>0</v>
      </c>
      <c r="M1609" s="214">
        <v>0</v>
      </c>
      <c r="N1609" s="214">
        <v>0</v>
      </c>
      <c r="O1609" s="214">
        <v>0</v>
      </c>
      <c r="P1609" s="214">
        <v>0</v>
      </c>
      <c r="Q1609" s="214">
        <v>0</v>
      </c>
      <c r="R1609" s="214">
        <v>0</v>
      </c>
      <c r="S1609" s="214">
        <v>0</v>
      </c>
      <c r="T1609" s="214">
        <v>0</v>
      </c>
      <c r="U1609" s="214">
        <v>0</v>
      </c>
      <c r="V1609" s="214">
        <v>0</v>
      </c>
      <c r="W1609" s="214">
        <v>0</v>
      </c>
      <c r="X1609" s="214">
        <v>0</v>
      </c>
      <c r="Y1609" s="214">
        <v>0</v>
      </c>
      <c r="Z1609" s="214">
        <v>0</v>
      </c>
      <c r="AA1609" s="214">
        <v>0</v>
      </c>
      <c r="AB1609" s="214">
        <v>0</v>
      </c>
      <c r="AC1609" s="214">
        <v>0</v>
      </c>
      <c r="AD1609" s="214">
        <v>0</v>
      </c>
      <c r="AE1609" s="214">
        <v>1486.666666666667</v>
      </c>
      <c r="AF1609" s="214">
        <v>1618</v>
      </c>
      <c r="AG1609" s="214">
        <v>1389.0000000000002</v>
      </c>
      <c r="AH1609" s="214">
        <v>1708.875</v>
      </c>
      <c r="AI1609" s="214">
        <v>4614</v>
      </c>
      <c r="AJ1609" s="214">
        <v>6202</v>
      </c>
      <c r="AK1609" s="214">
        <v>4158</v>
      </c>
      <c r="AL1609" s="214">
        <v>9035</v>
      </c>
      <c r="AM1609" s="214">
        <v>11694</v>
      </c>
      <c r="AN1609" s="214">
        <v>13684</v>
      </c>
      <c r="AO1609" s="214">
        <v>16375</v>
      </c>
      <c r="AP1609" s="214">
        <v>16082</v>
      </c>
      <c r="AQ1609" s="214">
        <v>27556</v>
      </c>
      <c r="AR1609" s="214">
        <v>27893</v>
      </c>
      <c r="AS1609" s="214">
        <v>30463</v>
      </c>
      <c r="AT1609" s="214">
        <v>39236</v>
      </c>
      <c r="AU1609" s="214">
        <v>44548.941176470587</v>
      </c>
      <c r="AV1609" s="214">
        <v>41248.000000000007</v>
      </c>
      <c r="AW1609" s="214">
        <v>47962</v>
      </c>
      <c r="AX1609" s="214">
        <v>50234</v>
      </c>
      <c r="AY1609" s="214">
        <v>60037.999999999993</v>
      </c>
      <c r="AZ1609" s="214">
        <v>59032</v>
      </c>
      <c r="BA1609" s="214">
        <v>55854</v>
      </c>
      <c r="BB1609" s="214">
        <v>53542</v>
      </c>
      <c r="BC1609" s="214">
        <v>39624</v>
      </c>
      <c r="BD1609" s="214">
        <v>50710</v>
      </c>
      <c r="BE1609" s="214">
        <v>47565</v>
      </c>
      <c r="BF1609" s="214">
        <v>46453</v>
      </c>
      <c r="BG1609" s="214">
        <v>46101</v>
      </c>
      <c r="BH1609" s="214">
        <v>52146</v>
      </c>
      <c r="BI1609" s="214">
        <v>48189</v>
      </c>
      <c r="BJ1609" s="214">
        <v>48899</v>
      </c>
      <c r="BK1609" s="214">
        <v>43294</v>
      </c>
      <c r="BL1609" s="214">
        <v>40525</v>
      </c>
      <c r="BM1609" s="214">
        <v>38537</v>
      </c>
      <c r="BN1609" s="214">
        <v>39962</v>
      </c>
      <c r="BO1609" s="214">
        <v>30974</v>
      </c>
      <c r="BP1609" s="214">
        <v>32236</v>
      </c>
      <c r="BQ1609" s="214">
        <v>33448</v>
      </c>
      <c r="BR1609" s="214">
        <v>29203</v>
      </c>
      <c r="BS1609" s="214">
        <v>30613</v>
      </c>
      <c r="BT1609" s="214"/>
    </row>
    <row r="1610" spans="3:72" x14ac:dyDescent="0.2">
      <c r="C1610" s="90" t="s">
        <v>33</v>
      </c>
      <c r="D1610" s="96" t="s">
        <v>103</v>
      </c>
      <c r="E1610" s="269" t="s">
        <v>251</v>
      </c>
      <c r="F1610" s="196" t="s">
        <v>16</v>
      </c>
      <c r="G1610" s="152">
        <v>15389.999579848267</v>
      </c>
      <c r="H1610" s="273">
        <v>17740.512796080508</v>
      </c>
      <c r="I1610" s="273">
        <v>23607.962663497325</v>
      </c>
      <c r="J1610" s="273">
        <v>27078.118210396489</v>
      </c>
      <c r="K1610" s="273">
        <v>31954.696671105663</v>
      </c>
      <c r="L1610" s="273">
        <v>40138.296494682887</v>
      </c>
      <c r="M1610" s="273">
        <v>54408.825704839895</v>
      </c>
      <c r="N1610" s="273">
        <v>73039.604719386378</v>
      </c>
      <c r="O1610" s="273">
        <v>101409.15409008427</v>
      </c>
      <c r="P1610" s="273">
        <v>126207.96171280087</v>
      </c>
      <c r="Q1610" s="273">
        <v>141676.92657753761</v>
      </c>
      <c r="R1610" s="273">
        <v>163228.41842213372</v>
      </c>
      <c r="S1610" s="273">
        <v>194686.74068474557</v>
      </c>
      <c r="T1610" s="273">
        <v>224552.70516343741</v>
      </c>
      <c r="U1610" s="273">
        <v>245327.00873830062</v>
      </c>
      <c r="V1610" s="273">
        <v>268670.11409807083</v>
      </c>
      <c r="W1610" s="273">
        <v>308787.35796708998</v>
      </c>
      <c r="X1610" s="273">
        <v>364418.7217953506</v>
      </c>
      <c r="Y1610" s="273">
        <v>438212.47371594387</v>
      </c>
      <c r="Z1610" s="273">
        <v>549973.46298747184</v>
      </c>
      <c r="AA1610" s="273">
        <v>670635.98209396843</v>
      </c>
      <c r="AB1610" s="273">
        <v>864445.84685152862</v>
      </c>
      <c r="AC1610" s="273">
        <v>1148899.8796491597</v>
      </c>
      <c r="AD1610" s="273">
        <v>1444879.8642179579</v>
      </c>
      <c r="AE1610" s="273">
        <v>1719493.8123620506</v>
      </c>
      <c r="AF1610" s="273">
        <v>2020362.9819800979</v>
      </c>
      <c r="AG1610" s="273">
        <v>2195738.7675983431</v>
      </c>
      <c r="AH1610" s="273">
        <v>2410956.4155033929</v>
      </c>
      <c r="AI1610" s="273">
        <v>2738883.7893376909</v>
      </c>
      <c r="AJ1610" s="273">
        <v>2808661.565120067</v>
      </c>
      <c r="AK1610" s="273">
        <v>2891677.4334291783</v>
      </c>
      <c r="AL1610" s="273">
        <v>3226552.0430067028</v>
      </c>
      <c r="AM1610" s="273">
        <v>3645174.2250837609</v>
      </c>
      <c r="AN1610" s="273">
        <v>4140694.8787581613</v>
      </c>
      <c r="AO1610" s="273">
        <v>4483690.9938088888</v>
      </c>
      <c r="AP1610" s="273">
        <v>4921542.6719526565</v>
      </c>
      <c r="AQ1610" s="273">
        <v>5542657.9654175825</v>
      </c>
      <c r="AR1610" s="273">
        <v>5999837.5748759257</v>
      </c>
      <c r="AS1610" s="273">
        <v>5648296.8783981688</v>
      </c>
      <c r="AT1610" s="273">
        <v>5720102.3819281813</v>
      </c>
      <c r="AU1610" s="273">
        <v>6008917.8314953307</v>
      </c>
      <c r="AV1610" s="273">
        <v>6326908.3215760402</v>
      </c>
      <c r="AW1610" s="273">
        <v>7080183.9745337786</v>
      </c>
      <c r="AX1610" s="273">
        <v>7466132.0201536268</v>
      </c>
      <c r="AY1610" s="273">
        <v>7731992.4859058633</v>
      </c>
      <c r="AZ1610" s="273">
        <v>8142817</v>
      </c>
      <c r="BA1610" s="273">
        <v>7976436</v>
      </c>
      <c r="BB1610" s="273">
        <v>8255218</v>
      </c>
      <c r="BC1610" s="273">
        <v>8273181</v>
      </c>
      <c r="BD1610" s="273">
        <v>8519492</v>
      </c>
      <c r="BE1610" s="273">
        <v>8481817</v>
      </c>
      <c r="BF1610" s="273">
        <v>8678066</v>
      </c>
      <c r="BG1610" s="273">
        <v>8798415</v>
      </c>
      <c r="BH1610" s="273">
        <v>9122159</v>
      </c>
      <c r="BI1610" s="273">
        <v>8378075</v>
      </c>
      <c r="BJ1610" s="273">
        <v>8478268</v>
      </c>
      <c r="BK1610" s="273">
        <v>8485351</v>
      </c>
      <c r="BL1610" s="273">
        <v>8095420</v>
      </c>
      <c r="BM1610" s="273">
        <v>8294272</v>
      </c>
      <c r="BN1610" s="273">
        <v>8589603</v>
      </c>
      <c r="BO1610" s="273">
        <v>8805873</v>
      </c>
      <c r="BP1610" s="273">
        <v>9142419</v>
      </c>
      <c r="BQ1610" s="273">
        <v>9393586.6272999644</v>
      </c>
      <c r="BR1610" s="273">
        <v>9562910.1118404754</v>
      </c>
      <c r="BS1610" s="273">
        <v>9892417.3455068395</v>
      </c>
      <c r="BT1610" s="273"/>
    </row>
    <row r="1611" spans="3:72" x14ac:dyDescent="0.2">
      <c r="C1611" s="89" t="s">
        <v>11</v>
      </c>
      <c r="D1611" s="25" t="s">
        <v>249</v>
      </c>
      <c r="E1611" s="195" t="s">
        <v>251</v>
      </c>
      <c r="F1611" s="32" t="s">
        <v>16</v>
      </c>
      <c r="G1611" s="36">
        <v>7466.0634599380282</v>
      </c>
      <c r="H1611" s="214">
        <v>8464.7759421702121</v>
      </c>
      <c r="I1611" s="214">
        <v>9205.344627663686</v>
      </c>
      <c r="J1611" s="214">
        <v>9972.8170362329984</v>
      </c>
      <c r="K1611" s="214">
        <v>10707.58205145073</v>
      </c>
      <c r="L1611" s="214">
        <v>12046.518114070484</v>
      </c>
      <c r="M1611" s="214">
        <v>13497.487909014597</v>
      </c>
      <c r="N1611" s="214">
        <v>15833.283573385886</v>
      </c>
      <c r="O1611" s="214">
        <v>18306.015052516203</v>
      </c>
      <c r="P1611" s="214">
        <v>21355.947092201914</v>
      </c>
      <c r="Q1611" s="214">
        <v>21958.156760830447</v>
      </c>
      <c r="R1611" s="214">
        <v>24992.421217778214</v>
      </c>
      <c r="S1611" s="214">
        <v>28968.503369759885</v>
      </c>
      <c r="T1611" s="214">
        <v>33687.265726616853</v>
      </c>
      <c r="U1611" s="214">
        <v>36790.656588885206</v>
      </c>
      <c r="V1611" s="214">
        <v>39764.990516013415</v>
      </c>
      <c r="W1611" s="214">
        <v>45617.375636552722</v>
      </c>
      <c r="X1611" s="214">
        <v>52960.127187000457</v>
      </c>
      <c r="Y1611" s="214">
        <v>62693.13883654384</v>
      </c>
      <c r="Z1611" s="214">
        <v>76825.365307002881</v>
      </c>
      <c r="AA1611" s="214">
        <v>91509.431253737275</v>
      </c>
      <c r="AB1611" s="214">
        <v>109402.50002740473</v>
      </c>
      <c r="AC1611" s="214">
        <v>133581.73904189156</v>
      </c>
      <c r="AD1611" s="214">
        <v>160088.81513970476</v>
      </c>
      <c r="AE1611" s="214">
        <v>179000.05820829712</v>
      </c>
      <c r="AF1611" s="214">
        <v>215003.06632434743</v>
      </c>
      <c r="AG1611" s="214">
        <v>226447.62427745663</v>
      </c>
      <c r="AH1611" s="214">
        <v>229681.11942241684</v>
      </c>
      <c r="AI1611" s="214">
        <v>240023.63146518456</v>
      </c>
      <c r="AJ1611" s="214">
        <v>302327.81936245575</v>
      </c>
      <c r="AK1611" s="214">
        <v>316248.55722436652</v>
      </c>
      <c r="AL1611" s="214">
        <v>374274.07079037803</v>
      </c>
      <c r="AM1611" s="214">
        <v>400652.5568783069</v>
      </c>
      <c r="AN1611" s="214">
        <v>463546.27300150832</v>
      </c>
      <c r="AO1611" s="214">
        <v>474256.79064150946</v>
      </c>
      <c r="AP1611" s="214">
        <v>588010.19152276299</v>
      </c>
      <c r="AQ1611" s="214">
        <v>688737.96205357148</v>
      </c>
      <c r="AR1611" s="214">
        <v>769906.33598476835</v>
      </c>
      <c r="AS1611" s="214">
        <v>808456.82931726903</v>
      </c>
      <c r="AT1611" s="214">
        <v>869902.23295156821</v>
      </c>
      <c r="AU1611" s="214">
        <v>901659.87434624298</v>
      </c>
      <c r="AV1611" s="214">
        <v>945529.33178442065</v>
      </c>
      <c r="AW1611" s="214">
        <v>1060258.9309824009</v>
      </c>
      <c r="AX1611" s="214">
        <v>1168978.0052973342</v>
      </c>
      <c r="AY1611" s="214">
        <v>1307496.9778212653</v>
      </c>
      <c r="AZ1611" s="214">
        <v>1325508</v>
      </c>
      <c r="BA1611" s="214">
        <v>1435537</v>
      </c>
      <c r="BB1611" s="214">
        <v>1519014</v>
      </c>
      <c r="BC1611" s="214">
        <v>1595513</v>
      </c>
      <c r="BD1611" s="214">
        <v>1637581</v>
      </c>
      <c r="BE1611" s="214">
        <v>1760984</v>
      </c>
      <c r="BF1611" s="214">
        <v>1865310</v>
      </c>
      <c r="BG1611" s="214">
        <v>1974304</v>
      </c>
      <c r="BH1611" s="214">
        <v>1961125</v>
      </c>
      <c r="BI1611" s="214">
        <v>1674410</v>
      </c>
      <c r="BJ1611" s="214">
        <v>1528812</v>
      </c>
      <c r="BK1611" s="214">
        <v>1446550</v>
      </c>
      <c r="BL1611" s="214">
        <v>1341945</v>
      </c>
      <c r="BM1611" s="214">
        <v>1196144</v>
      </c>
      <c r="BN1611" s="214">
        <v>1161494</v>
      </c>
      <c r="BO1611" s="214">
        <v>1175299</v>
      </c>
      <c r="BP1611" s="214">
        <v>1224505</v>
      </c>
      <c r="BQ1611" s="214">
        <v>1383560.239130435</v>
      </c>
      <c r="BR1611" s="214">
        <v>1435694.0093567991</v>
      </c>
      <c r="BS1611" s="214">
        <v>1464058.9567478951</v>
      </c>
      <c r="BT1611" s="214"/>
    </row>
    <row r="1612" spans="3:72" x14ac:dyDescent="0.2">
      <c r="C1612" s="89" t="s">
        <v>17</v>
      </c>
      <c r="D1612" s="25" t="s">
        <v>249</v>
      </c>
      <c r="E1612" s="195" t="s">
        <v>251</v>
      </c>
      <c r="F1612" s="32" t="s">
        <v>16</v>
      </c>
      <c r="G1612" s="36">
        <v>1322.5760115084599</v>
      </c>
      <c r="H1612" s="214">
        <v>1515.2681540792696</v>
      </c>
      <c r="I1612" s="214">
        <v>1702.3448221093004</v>
      </c>
      <c r="J1612" s="214">
        <v>1835.4239537640563</v>
      </c>
      <c r="K1612" s="214">
        <v>1959.8564729064317</v>
      </c>
      <c r="L1612" s="214">
        <v>2178.7141194929472</v>
      </c>
      <c r="M1612" s="214">
        <v>2492.5901689264729</v>
      </c>
      <c r="N1612" s="214">
        <v>3034.7107754975941</v>
      </c>
      <c r="O1612" s="214">
        <v>3603.4659213078894</v>
      </c>
      <c r="P1612" s="214">
        <v>4478.0580815889944</v>
      </c>
      <c r="Q1612" s="214">
        <v>4917.5325359031003</v>
      </c>
      <c r="R1612" s="214">
        <v>5645.8049739499465</v>
      </c>
      <c r="S1612" s="214">
        <v>6662.6913618718436</v>
      </c>
      <c r="T1612" s="214">
        <v>7829.8711084663892</v>
      </c>
      <c r="U1612" s="214">
        <v>8724.3166888304349</v>
      </c>
      <c r="V1612" s="214">
        <v>9404.2628435024199</v>
      </c>
      <c r="W1612" s="214">
        <v>10669.212040551096</v>
      </c>
      <c r="X1612" s="214">
        <v>12322.766766411603</v>
      </c>
      <c r="Y1612" s="214">
        <v>14485.207251882015</v>
      </c>
      <c r="Z1612" s="214">
        <v>17980.913264063543</v>
      </c>
      <c r="AA1612" s="214">
        <v>21773.420081904154</v>
      </c>
      <c r="AB1612" s="214">
        <v>26829.976656641531</v>
      </c>
      <c r="AC1612" s="214">
        <v>33576.559508571663</v>
      </c>
      <c r="AD1612" s="214">
        <v>42187.762661599481</v>
      </c>
      <c r="AE1612" s="214">
        <v>49647.233642223247</v>
      </c>
      <c r="AF1612" s="214">
        <v>58111.40860215055</v>
      </c>
      <c r="AG1612" s="214">
        <v>59281.685913389752</v>
      </c>
      <c r="AH1612" s="214">
        <v>78744.5</v>
      </c>
      <c r="AI1612" s="214">
        <v>80259</v>
      </c>
      <c r="AJ1612" s="214">
        <v>69762.217391304352</v>
      </c>
      <c r="AK1612" s="214">
        <v>77513.680976430973</v>
      </c>
      <c r="AL1612" s="214">
        <v>106113.98106060605</v>
      </c>
      <c r="AM1612" s="214">
        <v>120643.54554216868</v>
      </c>
      <c r="AN1612" s="214">
        <v>128395.664171123</v>
      </c>
      <c r="AO1612" s="214">
        <v>164550.71527647611</v>
      </c>
      <c r="AP1612" s="214">
        <v>180506.0427118644</v>
      </c>
      <c r="AQ1612" s="214">
        <v>207687.14269553975</v>
      </c>
      <c r="AR1612" s="214">
        <v>219421.66809210528</v>
      </c>
      <c r="AS1612" s="214">
        <v>240435.78748997592</v>
      </c>
      <c r="AT1612" s="214">
        <v>232577</v>
      </c>
      <c r="AU1612" s="214">
        <v>288467.65855181025</v>
      </c>
      <c r="AV1612" s="214">
        <v>330153.11046977714</v>
      </c>
      <c r="AW1612" s="214">
        <v>351342.7347525892</v>
      </c>
      <c r="AX1612" s="214">
        <v>371860.1273712737</v>
      </c>
      <c r="AY1612" s="214">
        <v>407083.29999999993</v>
      </c>
      <c r="AZ1612" s="214">
        <v>476802</v>
      </c>
      <c r="BA1612" s="214">
        <v>470313</v>
      </c>
      <c r="BB1612" s="214">
        <v>526988</v>
      </c>
      <c r="BC1612" s="214">
        <v>565595</v>
      </c>
      <c r="BD1612" s="214">
        <v>585011</v>
      </c>
      <c r="BE1612" s="214">
        <v>617223</v>
      </c>
      <c r="BF1612" s="214">
        <v>650918</v>
      </c>
      <c r="BG1612" s="214">
        <v>718340</v>
      </c>
      <c r="BH1612" s="214">
        <v>823019</v>
      </c>
      <c r="BI1612" s="214">
        <v>749346</v>
      </c>
      <c r="BJ1612" s="214">
        <v>709040</v>
      </c>
      <c r="BK1612" s="214">
        <v>670450</v>
      </c>
      <c r="BL1612" s="214">
        <v>586030</v>
      </c>
      <c r="BM1612" s="214">
        <v>620030</v>
      </c>
      <c r="BN1612" s="214">
        <v>556415</v>
      </c>
      <c r="BO1612" s="214">
        <v>539578</v>
      </c>
      <c r="BP1612" s="214">
        <v>550460</v>
      </c>
      <c r="BQ1612" s="214">
        <v>596938.45364304155</v>
      </c>
      <c r="BR1612" s="214">
        <v>628398.98104793765</v>
      </c>
      <c r="BS1612" s="214">
        <v>647861.47075157356</v>
      </c>
      <c r="BT1612" s="214"/>
    </row>
    <row r="1613" spans="3:72" x14ac:dyDescent="0.2">
      <c r="C1613" s="89" t="s">
        <v>18</v>
      </c>
      <c r="D1613" s="25" t="s">
        <v>249</v>
      </c>
      <c r="E1613" s="195" t="s">
        <v>251</v>
      </c>
      <c r="F1613" s="32" t="s">
        <v>16</v>
      </c>
      <c r="G1613" s="36">
        <v>2397.8552480011795</v>
      </c>
      <c r="H1613" s="214">
        <v>2794.8468505875398</v>
      </c>
      <c r="I1613" s="214">
        <v>3111.6799469403063</v>
      </c>
      <c r="J1613" s="214">
        <v>3468.2146043836624</v>
      </c>
      <c r="K1613" s="214">
        <v>3862.2068719521485</v>
      </c>
      <c r="L1613" s="214">
        <v>4239.2464240988274</v>
      </c>
      <c r="M1613" s="214">
        <v>4882.3567767443992</v>
      </c>
      <c r="N1613" s="214">
        <v>5737.7773598969807</v>
      </c>
      <c r="O1613" s="214">
        <v>6590.3052942437016</v>
      </c>
      <c r="P1613" s="214">
        <v>7650.4469568258755</v>
      </c>
      <c r="Q1613" s="214">
        <v>8879.8320931145827</v>
      </c>
      <c r="R1613" s="214">
        <v>10279.669701548304</v>
      </c>
      <c r="S1613" s="214">
        <v>11904.001324826248</v>
      </c>
      <c r="T1613" s="214">
        <v>13728.586562877903</v>
      </c>
      <c r="U1613" s="214">
        <v>14938.060676593926</v>
      </c>
      <c r="V1613" s="214">
        <v>15436.184310899729</v>
      </c>
      <c r="W1613" s="214">
        <v>17022.631393655924</v>
      </c>
      <c r="X1613" s="214">
        <v>19217.36635257391</v>
      </c>
      <c r="Y1613" s="214">
        <v>21923.17166623471</v>
      </c>
      <c r="Z1613" s="214">
        <v>26717.443523404352</v>
      </c>
      <c r="AA1613" s="214">
        <v>31437.354275600388</v>
      </c>
      <c r="AB1613" s="214">
        <v>37340.649865675026</v>
      </c>
      <c r="AC1613" s="214">
        <v>46575.529569475555</v>
      </c>
      <c r="AD1613" s="214">
        <v>56551.452419559733</v>
      </c>
      <c r="AE1613" s="214">
        <v>65944.222101063118</v>
      </c>
      <c r="AF1613" s="214">
        <v>75007.37634408602</v>
      </c>
      <c r="AG1613" s="214">
        <v>82995.78481012657</v>
      </c>
      <c r="AH1613" s="214">
        <v>80411.875</v>
      </c>
      <c r="AI1613" s="214">
        <v>84076.0625</v>
      </c>
      <c r="AJ1613" s="214">
        <v>96004.328125</v>
      </c>
      <c r="AK1613" s="214">
        <v>92969.582236842107</v>
      </c>
      <c r="AL1613" s="214">
        <v>110169.28991596638</v>
      </c>
      <c r="AM1613" s="214">
        <v>103632.5</v>
      </c>
      <c r="AN1613" s="214">
        <v>118047.66557377052</v>
      </c>
      <c r="AO1613" s="214">
        <v>113659.33958333333</v>
      </c>
      <c r="AP1613" s="214">
        <v>132414.9375</v>
      </c>
      <c r="AQ1613" s="214">
        <v>145262.10216718266</v>
      </c>
      <c r="AR1613" s="214">
        <v>169813.203125</v>
      </c>
      <c r="AS1613" s="214">
        <v>175971.96190476191</v>
      </c>
      <c r="AT1613" s="214">
        <v>185109.15185504747</v>
      </c>
      <c r="AU1613" s="214">
        <v>196017.10592686004</v>
      </c>
      <c r="AV1613" s="214">
        <v>192073.51384615386</v>
      </c>
      <c r="AW1613" s="214">
        <v>213283.6114605171</v>
      </c>
      <c r="AX1613" s="214">
        <v>225600.81201956677</v>
      </c>
      <c r="AY1613" s="214">
        <v>232506.03636363638</v>
      </c>
      <c r="AZ1613" s="214">
        <v>245931</v>
      </c>
      <c r="BA1613" s="214">
        <v>259995</v>
      </c>
      <c r="BB1613" s="214">
        <v>275327</v>
      </c>
      <c r="BC1613" s="214">
        <v>316943</v>
      </c>
      <c r="BD1613" s="214">
        <v>331082</v>
      </c>
      <c r="BE1613" s="214">
        <v>361184</v>
      </c>
      <c r="BF1613" s="214">
        <v>405862</v>
      </c>
      <c r="BG1613" s="214">
        <v>450135</v>
      </c>
      <c r="BH1613" s="214">
        <v>391083</v>
      </c>
      <c r="BI1613" s="214">
        <v>367922</v>
      </c>
      <c r="BJ1613" s="214">
        <v>334517</v>
      </c>
      <c r="BK1613" s="214">
        <v>368371</v>
      </c>
      <c r="BL1613" s="214">
        <v>457151</v>
      </c>
      <c r="BM1613" s="214">
        <v>407721</v>
      </c>
      <c r="BN1613" s="214">
        <v>314697</v>
      </c>
      <c r="BO1613" s="214">
        <v>391622</v>
      </c>
      <c r="BP1613" s="214">
        <v>424549</v>
      </c>
      <c r="BQ1613" s="214">
        <v>411436.46067415731</v>
      </c>
      <c r="BR1613" s="214">
        <v>406805.4367816092</v>
      </c>
      <c r="BS1613" s="214">
        <v>414627.08791208791</v>
      </c>
      <c r="BT1613" s="214"/>
    </row>
    <row r="1614" spans="3:72" x14ac:dyDescent="0.2">
      <c r="C1614" s="89" t="s">
        <v>19</v>
      </c>
      <c r="D1614" s="25" t="s">
        <v>249</v>
      </c>
      <c r="E1614" s="195" t="s">
        <v>251</v>
      </c>
      <c r="F1614" s="32" t="s">
        <v>16</v>
      </c>
      <c r="G1614" s="36">
        <v>1030.6212041031072</v>
      </c>
      <c r="H1614" s="214">
        <v>1221.2731793596179</v>
      </c>
      <c r="I1614" s="214">
        <v>1349.4991029905204</v>
      </c>
      <c r="J1614" s="214">
        <v>1484.9568323160318</v>
      </c>
      <c r="K1614" s="214">
        <v>1623.2353326244815</v>
      </c>
      <c r="L1614" s="214">
        <v>1873.5968571184621</v>
      </c>
      <c r="M1614" s="214">
        <v>2229.0109089873304</v>
      </c>
      <c r="N1614" s="214">
        <v>2613.4470457504976</v>
      </c>
      <c r="O1614" s="214">
        <v>3104.3636644171711</v>
      </c>
      <c r="P1614" s="214">
        <v>3559.5716622060932</v>
      </c>
      <c r="Q1614" s="214">
        <v>3672.4422151337008</v>
      </c>
      <c r="R1614" s="214">
        <v>4240.1496598851008</v>
      </c>
      <c r="S1614" s="214">
        <v>4897.0331920253702</v>
      </c>
      <c r="T1614" s="214">
        <v>5554.6799413746439</v>
      </c>
      <c r="U1614" s="214">
        <v>5871.0267502623992</v>
      </c>
      <c r="V1614" s="214">
        <v>6091.7866905296896</v>
      </c>
      <c r="W1614" s="214">
        <v>6818.0713179853938</v>
      </c>
      <c r="X1614" s="214">
        <v>7828.272048756292</v>
      </c>
      <c r="Y1614" s="214">
        <v>9076.9525850439022</v>
      </c>
      <c r="Z1614" s="214">
        <v>10819.832803593557</v>
      </c>
      <c r="AA1614" s="214">
        <v>12427.552440305688</v>
      </c>
      <c r="AB1614" s="214">
        <v>14544.590913842294</v>
      </c>
      <c r="AC1614" s="214">
        <v>17274.182054327786</v>
      </c>
      <c r="AD1614" s="214">
        <v>20927.306247175293</v>
      </c>
      <c r="AE1614" s="214">
        <v>23550.67097124103</v>
      </c>
      <c r="AF1614" s="214">
        <v>28259.800000000003</v>
      </c>
      <c r="AG1614" s="214">
        <v>32799.407407407401</v>
      </c>
      <c r="AH1614" s="214">
        <v>29561</v>
      </c>
      <c r="AI1614" s="214">
        <v>28071.789473684214</v>
      </c>
      <c r="AJ1614" s="214">
        <v>39463.982142857145</v>
      </c>
      <c r="AK1614" s="214">
        <v>46619.935064935067</v>
      </c>
      <c r="AL1614" s="214">
        <v>52476.037267080756</v>
      </c>
      <c r="AM1614" s="214">
        <v>64080.478448275862</v>
      </c>
      <c r="AN1614" s="214">
        <v>65851.16982922201</v>
      </c>
      <c r="AO1614" s="214">
        <v>67201.619354838709</v>
      </c>
      <c r="AP1614" s="214">
        <v>80875.291474654368</v>
      </c>
      <c r="AQ1614" s="214">
        <v>74704.32142857142</v>
      </c>
      <c r="AR1614" s="214">
        <v>87266.005115089531</v>
      </c>
      <c r="AS1614" s="214">
        <v>84993</v>
      </c>
      <c r="AT1614" s="214">
        <v>96258.576555023901</v>
      </c>
      <c r="AU1614" s="214">
        <v>117225.18774703557</v>
      </c>
      <c r="AV1614" s="214">
        <v>126205.96825396825</v>
      </c>
      <c r="AW1614" s="214">
        <v>139352.07142857142</v>
      </c>
      <c r="AX1614" s="214">
        <v>155843.62808349147</v>
      </c>
      <c r="AY1614" s="214">
        <v>156141.54797979796</v>
      </c>
      <c r="AZ1614" s="214">
        <v>161844</v>
      </c>
      <c r="BA1614" s="214">
        <v>189106</v>
      </c>
      <c r="BB1614" s="214">
        <v>189798</v>
      </c>
      <c r="BC1614" s="214">
        <v>206458</v>
      </c>
      <c r="BD1614" s="214">
        <v>215254</v>
      </c>
      <c r="BE1614" s="214">
        <v>214281</v>
      </c>
      <c r="BF1614" s="214">
        <v>241240</v>
      </c>
      <c r="BG1614" s="214">
        <v>263716</v>
      </c>
      <c r="BH1614" s="214">
        <v>339562</v>
      </c>
      <c r="BI1614" s="214">
        <v>273198</v>
      </c>
      <c r="BJ1614" s="214">
        <v>244317</v>
      </c>
      <c r="BK1614" s="214">
        <v>217888</v>
      </c>
      <c r="BL1614" s="214">
        <v>204257</v>
      </c>
      <c r="BM1614" s="214">
        <v>212799</v>
      </c>
      <c r="BN1614" s="214">
        <v>212713</v>
      </c>
      <c r="BO1614" s="214">
        <v>227639</v>
      </c>
      <c r="BP1614" s="214">
        <v>232798</v>
      </c>
      <c r="BQ1614" s="214">
        <v>242888.67573696142</v>
      </c>
      <c r="BR1614" s="214">
        <v>242654.35220125786</v>
      </c>
      <c r="BS1614" s="214">
        <v>247199.31698113208</v>
      </c>
      <c r="BT1614" s="214"/>
    </row>
    <row r="1615" spans="3:72" x14ac:dyDescent="0.2">
      <c r="C1615" s="89" t="s">
        <v>20</v>
      </c>
      <c r="D1615" s="25" t="s">
        <v>249</v>
      </c>
      <c r="E1615" s="195" t="s">
        <v>251</v>
      </c>
      <c r="F1615" s="32" t="s">
        <v>16</v>
      </c>
      <c r="G1615" s="36">
        <v>1110.9870042038162</v>
      </c>
      <c r="H1615" s="214">
        <v>1250.7966710013502</v>
      </c>
      <c r="I1615" s="214">
        <v>1321.0373569124035</v>
      </c>
      <c r="J1615" s="214">
        <v>1425.6861912180866</v>
      </c>
      <c r="K1615" s="214">
        <v>1576.547395040124</v>
      </c>
      <c r="L1615" s="214">
        <v>1802.67576329593</v>
      </c>
      <c r="M1615" s="214">
        <v>2044.8811306897519</v>
      </c>
      <c r="N1615" s="214">
        <v>2487.4216619567783</v>
      </c>
      <c r="O1615" s="214">
        <v>3032.3953390764646</v>
      </c>
      <c r="P1615" s="214">
        <v>3522.527417287884</v>
      </c>
      <c r="Q1615" s="214">
        <v>3794.501003129948</v>
      </c>
      <c r="R1615" s="214">
        <v>4198.1265500230093</v>
      </c>
      <c r="S1615" s="214">
        <v>4813.1920962798295</v>
      </c>
      <c r="T1615" s="214">
        <v>5589.8687792455612</v>
      </c>
      <c r="U1615" s="214">
        <v>6008.8372339167072</v>
      </c>
      <c r="V1615" s="214">
        <v>6294.9723402936943</v>
      </c>
      <c r="W1615" s="214">
        <v>6997.6293974154869</v>
      </c>
      <c r="X1615" s="214">
        <v>7778.0865752242089</v>
      </c>
      <c r="Y1615" s="214">
        <v>8627.0943835396774</v>
      </c>
      <c r="Z1615" s="214">
        <v>10216.916794012448</v>
      </c>
      <c r="AA1615" s="214">
        <v>11977.278842193422</v>
      </c>
      <c r="AB1615" s="214">
        <v>13984.123174917951</v>
      </c>
      <c r="AC1615" s="214">
        <v>16823.701506639849</v>
      </c>
      <c r="AD1615" s="214">
        <v>19820.804221671769</v>
      </c>
      <c r="AE1615" s="214">
        <v>22354.919901119116</v>
      </c>
      <c r="AF1615" s="214">
        <v>27750.625</v>
      </c>
      <c r="AG1615" s="214">
        <v>35108.03289473684</v>
      </c>
      <c r="AH1615" s="214">
        <v>46326.482352941181</v>
      </c>
      <c r="AI1615" s="214">
        <v>53248.450000000004</v>
      </c>
      <c r="AJ1615" s="214">
        <v>47827.784946236563</v>
      </c>
      <c r="AK1615" s="214">
        <v>45200.6</v>
      </c>
      <c r="AL1615" s="214">
        <v>49568.476190476198</v>
      </c>
      <c r="AM1615" s="214">
        <v>68516.416666666672</v>
      </c>
      <c r="AN1615" s="214">
        <v>69755</v>
      </c>
      <c r="AO1615" s="214">
        <v>73715.639751552808</v>
      </c>
      <c r="AP1615" s="214">
        <v>90890.720930232565</v>
      </c>
      <c r="AQ1615" s="214">
        <v>81629.633333333331</v>
      </c>
      <c r="AR1615" s="214">
        <v>88011.484848484848</v>
      </c>
      <c r="AS1615" s="214">
        <v>90718.852173913052</v>
      </c>
      <c r="AT1615" s="214">
        <v>98375.839534883737</v>
      </c>
      <c r="AU1615" s="214">
        <v>125489.76349206349</v>
      </c>
      <c r="AV1615" s="214">
        <v>153355.90769230769</v>
      </c>
      <c r="AW1615" s="214">
        <v>157057.33720930232</v>
      </c>
      <c r="AX1615" s="214">
        <v>173630.41003671972</v>
      </c>
      <c r="AY1615" s="214">
        <v>193386.38235294117</v>
      </c>
      <c r="AZ1615" s="214">
        <v>199838</v>
      </c>
      <c r="BA1615" s="214">
        <v>216547</v>
      </c>
      <c r="BB1615" s="214">
        <v>221366</v>
      </c>
      <c r="BC1615" s="214">
        <v>225826</v>
      </c>
      <c r="BD1615" s="214">
        <v>222396</v>
      </c>
      <c r="BE1615" s="214">
        <v>244697</v>
      </c>
      <c r="BF1615" s="214">
        <v>249143</v>
      </c>
      <c r="BG1615" s="214">
        <v>264177</v>
      </c>
      <c r="BH1615" s="214">
        <v>368752</v>
      </c>
      <c r="BI1615" s="214">
        <v>257045</v>
      </c>
      <c r="BJ1615" s="214">
        <v>241426</v>
      </c>
      <c r="BK1615" s="214">
        <v>237154</v>
      </c>
      <c r="BL1615" s="214">
        <v>223405</v>
      </c>
      <c r="BM1615" s="214">
        <v>227224</v>
      </c>
      <c r="BN1615" s="214">
        <v>239102</v>
      </c>
      <c r="BO1615" s="214">
        <v>264785</v>
      </c>
      <c r="BP1615" s="214">
        <v>254519</v>
      </c>
      <c r="BQ1615" s="214">
        <v>271510.35384615383</v>
      </c>
      <c r="BR1615" s="214">
        <v>283362.90909090906</v>
      </c>
      <c r="BS1615" s="214">
        <v>284776.86956521741</v>
      </c>
      <c r="BT1615" s="214"/>
    </row>
    <row r="1616" spans="3:72" x14ac:dyDescent="0.2">
      <c r="C1616" s="89" t="s">
        <v>21</v>
      </c>
      <c r="D1616" s="25" t="s">
        <v>249</v>
      </c>
      <c r="E1616" s="195" t="s">
        <v>251</v>
      </c>
      <c r="F1616" s="32" t="s">
        <v>16</v>
      </c>
      <c r="G1616" s="36">
        <v>1002.1431419376772</v>
      </c>
      <c r="H1616" s="214">
        <v>1127.8687736302238</v>
      </c>
      <c r="I1616" s="214">
        <v>1215.1049011451616</v>
      </c>
      <c r="J1616" s="214">
        <v>1312.410598934564</v>
      </c>
      <c r="K1616" s="214">
        <v>1400.3228376985589</v>
      </c>
      <c r="L1616" s="214">
        <v>1530.5489820282762</v>
      </c>
      <c r="M1616" s="214">
        <v>1708.2795165870059</v>
      </c>
      <c r="N1616" s="214">
        <v>1990.1173187198269</v>
      </c>
      <c r="O1616" s="214">
        <v>2301.2601346351335</v>
      </c>
      <c r="P1616" s="214">
        <v>2650.6974509707857</v>
      </c>
      <c r="Q1616" s="214">
        <v>2670.5540911067774</v>
      </c>
      <c r="R1616" s="214">
        <v>2966.3720443436227</v>
      </c>
      <c r="S1616" s="214">
        <v>3362.3434564769486</v>
      </c>
      <c r="T1616" s="214">
        <v>3943.7730266032431</v>
      </c>
      <c r="U1616" s="214">
        <v>4304.7086961321247</v>
      </c>
      <c r="V1616" s="214">
        <v>4687.5490500212618</v>
      </c>
      <c r="W1616" s="214">
        <v>5280.1963848441274</v>
      </c>
      <c r="X1616" s="214">
        <v>6015.4420869271917</v>
      </c>
      <c r="Y1616" s="214">
        <v>6872.2911989263293</v>
      </c>
      <c r="Z1616" s="214">
        <v>8565.9079660490279</v>
      </c>
      <c r="AA1616" s="214">
        <v>10244.984482891554</v>
      </c>
      <c r="AB1616" s="214">
        <v>12255.997914857702</v>
      </c>
      <c r="AC1616" s="214">
        <v>15161.732957688118</v>
      </c>
      <c r="AD1616" s="214">
        <v>18627.64999078527</v>
      </c>
      <c r="AE1616" s="214">
        <v>21988.440013575342</v>
      </c>
      <c r="AF1616" s="214">
        <v>25892.222222222226</v>
      </c>
      <c r="AG1616" s="214">
        <v>28672.434210526313</v>
      </c>
      <c r="AH1616" s="214">
        <v>30036.574999999997</v>
      </c>
      <c r="AI1616" s="214">
        <v>30902.071428571431</v>
      </c>
      <c r="AJ1616" s="214">
        <v>31019.73076923077</v>
      </c>
      <c r="AK1616" s="214">
        <v>31581</v>
      </c>
      <c r="AL1616" s="214">
        <v>50313.366013071893</v>
      </c>
      <c r="AM1616" s="214">
        <v>57731.170138888883</v>
      </c>
      <c r="AN1616" s="214">
        <v>65616.399999999994</v>
      </c>
      <c r="AO1616" s="214">
        <v>68409.022222222207</v>
      </c>
      <c r="AP1616" s="214">
        <v>75648.380952380961</v>
      </c>
      <c r="AQ1616" s="214">
        <v>79062.443181818177</v>
      </c>
      <c r="AR1616" s="214">
        <v>90836.038888888885</v>
      </c>
      <c r="AS1616" s="214">
        <v>87181.58974358975</v>
      </c>
      <c r="AT1616" s="214">
        <v>87654</v>
      </c>
      <c r="AU1616" s="214">
        <v>102747.7947368421</v>
      </c>
      <c r="AV1616" s="214">
        <v>115939.50582750583</v>
      </c>
      <c r="AW1616" s="214">
        <v>116814.83971291868</v>
      </c>
      <c r="AX1616" s="214">
        <v>127174.34889434889</v>
      </c>
      <c r="AY1616" s="214">
        <v>130213.97662337663</v>
      </c>
      <c r="AZ1616" s="214">
        <v>153821</v>
      </c>
      <c r="BA1616" s="214">
        <v>159021</v>
      </c>
      <c r="BB1616" s="214">
        <v>175231</v>
      </c>
      <c r="BC1616" s="214">
        <v>188122</v>
      </c>
      <c r="BD1616" s="214">
        <v>194211</v>
      </c>
      <c r="BE1616" s="214">
        <v>224362</v>
      </c>
      <c r="BF1616" s="214">
        <v>254618</v>
      </c>
      <c r="BG1616" s="214">
        <v>283420</v>
      </c>
      <c r="BH1616" s="214">
        <v>277299</v>
      </c>
      <c r="BI1616" s="214">
        <v>266909</v>
      </c>
      <c r="BJ1616" s="214">
        <v>273064</v>
      </c>
      <c r="BK1616" s="214">
        <v>272731</v>
      </c>
      <c r="BL1616" s="214">
        <v>209993</v>
      </c>
      <c r="BM1616" s="214">
        <v>197692</v>
      </c>
      <c r="BN1616" s="214">
        <v>191433</v>
      </c>
      <c r="BO1616" s="214">
        <v>205777</v>
      </c>
      <c r="BP1616" s="214">
        <v>216062</v>
      </c>
      <c r="BQ1616" s="214">
        <v>223280.26598465472</v>
      </c>
      <c r="BR1616" s="214">
        <v>235780.16337285901</v>
      </c>
      <c r="BS1616" s="214">
        <v>233095.88175675675</v>
      </c>
      <c r="BT1616" s="214"/>
    </row>
    <row r="1617" spans="3:72" x14ac:dyDescent="0.2">
      <c r="C1617" s="89" t="s">
        <v>22</v>
      </c>
      <c r="D1617" s="25" t="s">
        <v>249</v>
      </c>
      <c r="E1617" s="195" t="s">
        <v>251</v>
      </c>
      <c r="F1617" s="32" t="s">
        <v>16</v>
      </c>
      <c r="G1617" s="36">
        <v>2948.2505100805533</v>
      </c>
      <c r="H1617" s="214">
        <v>3354.7793557331352</v>
      </c>
      <c r="I1617" s="214">
        <v>3699.8992130828246</v>
      </c>
      <c r="J1617" s="214">
        <v>4060.5557159442169</v>
      </c>
      <c r="K1617" s="214">
        <v>4357.2417391236213</v>
      </c>
      <c r="L1617" s="214">
        <v>5005.5085241847701</v>
      </c>
      <c r="M1617" s="214">
        <v>5718.9141601644942</v>
      </c>
      <c r="N1617" s="214">
        <v>6794.062293062173</v>
      </c>
      <c r="O1617" s="214">
        <v>7909.3294128069947</v>
      </c>
      <c r="P1617" s="214">
        <v>9466.0896547820812</v>
      </c>
      <c r="Q1617" s="214">
        <v>10100.432025393342</v>
      </c>
      <c r="R1617" s="214">
        <v>11786.162045321607</v>
      </c>
      <c r="S1617" s="214">
        <v>13951.773637004238</v>
      </c>
      <c r="T1617" s="214">
        <v>16444.931196728921</v>
      </c>
      <c r="U1617" s="214">
        <v>18300.389376458934</v>
      </c>
      <c r="V1617" s="214">
        <v>20227.631352225322</v>
      </c>
      <c r="W1617" s="214">
        <v>23893.199293534286</v>
      </c>
      <c r="X1617" s="214">
        <v>27865.801623019957</v>
      </c>
      <c r="Y1617" s="214">
        <v>32674.552017098194</v>
      </c>
      <c r="Z1617" s="214">
        <v>42482.808335620502</v>
      </c>
      <c r="AA1617" s="214">
        <v>53639.170725009913</v>
      </c>
      <c r="AB1617" s="214">
        <v>66357.401821018895</v>
      </c>
      <c r="AC1617" s="214">
        <v>83915.821025826779</v>
      </c>
      <c r="AD1617" s="214">
        <v>105330.74344459693</v>
      </c>
      <c r="AE1617" s="214">
        <v>124298.99909295449</v>
      </c>
      <c r="AF1617" s="214">
        <v>150782.58746024536</v>
      </c>
      <c r="AG1617" s="214">
        <v>173663.59213250517</v>
      </c>
      <c r="AH1617" s="214">
        <v>198366.79780315075</v>
      </c>
      <c r="AI1617" s="214">
        <v>218046.04750830567</v>
      </c>
      <c r="AJ1617" s="214">
        <v>224577.92161771786</v>
      </c>
      <c r="AK1617" s="214">
        <v>219194.77497346385</v>
      </c>
      <c r="AL1617" s="214">
        <v>259675.48716605548</v>
      </c>
      <c r="AM1617" s="214">
        <v>293121.43297069141</v>
      </c>
      <c r="AN1617" s="214">
        <v>296715.53911461489</v>
      </c>
      <c r="AO1617" s="214">
        <v>335376.54807071883</v>
      </c>
      <c r="AP1617" s="214">
        <v>400654.30104712036</v>
      </c>
      <c r="AQ1617" s="214">
        <v>451894.86384976527</v>
      </c>
      <c r="AR1617" s="214">
        <v>504531.05281502637</v>
      </c>
      <c r="AS1617" s="214">
        <v>496700.15591504565</v>
      </c>
      <c r="AT1617" s="214">
        <v>566730.06113051763</v>
      </c>
      <c r="AU1617" s="214">
        <v>606801.28079710144</v>
      </c>
      <c r="AV1617" s="214">
        <v>649635.18190394517</v>
      </c>
      <c r="AW1617" s="214">
        <v>692258.46077848761</v>
      </c>
      <c r="AX1617" s="214">
        <v>740538.82458386687</v>
      </c>
      <c r="AY1617" s="214">
        <v>761557.53333333333</v>
      </c>
      <c r="AZ1617" s="214">
        <v>809420</v>
      </c>
      <c r="BA1617" s="214">
        <v>826638</v>
      </c>
      <c r="BB1617" s="214">
        <v>881642</v>
      </c>
      <c r="BC1617" s="214">
        <v>944148</v>
      </c>
      <c r="BD1617" s="214">
        <v>938277</v>
      </c>
      <c r="BE1617" s="214">
        <v>969255</v>
      </c>
      <c r="BF1617" s="214">
        <v>1024164</v>
      </c>
      <c r="BG1617" s="214">
        <v>1127178</v>
      </c>
      <c r="BH1617" s="214">
        <v>1150898</v>
      </c>
      <c r="BI1617" s="214">
        <v>1015950</v>
      </c>
      <c r="BJ1617" s="214">
        <v>1039227</v>
      </c>
      <c r="BK1617" s="214">
        <v>1012973</v>
      </c>
      <c r="BL1617" s="214">
        <v>961058</v>
      </c>
      <c r="BM1617" s="214">
        <v>887880</v>
      </c>
      <c r="BN1617" s="214">
        <v>951622</v>
      </c>
      <c r="BO1617" s="214">
        <v>965063</v>
      </c>
      <c r="BP1617" s="214">
        <v>1009446</v>
      </c>
      <c r="BQ1617" s="214">
        <v>1079178.166407912</v>
      </c>
      <c r="BR1617" s="214">
        <v>1084493.5050466885</v>
      </c>
      <c r="BS1617" s="214">
        <v>1039567.7494145199</v>
      </c>
      <c r="BT1617" s="214"/>
    </row>
    <row r="1618" spans="3:72" x14ac:dyDescent="0.2">
      <c r="C1618" s="89" t="s">
        <v>23</v>
      </c>
      <c r="D1618" s="25" t="s">
        <v>249</v>
      </c>
      <c r="E1618" s="195" t="s">
        <v>251</v>
      </c>
      <c r="F1618" s="32" t="s">
        <v>16</v>
      </c>
      <c r="G1618" s="36">
        <v>2373.5325788491086</v>
      </c>
      <c r="H1618" s="214">
        <v>2688.4821261272591</v>
      </c>
      <c r="I1618" s="214">
        <v>2953.771930097631</v>
      </c>
      <c r="J1618" s="214">
        <v>3294.9972833006423</v>
      </c>
      <c r="K1618" s="214">
        <v>3518.1162539615484</v>
      </c>
      <c r="L1618" s="214">
        <v>4084.824265739896</v>
      </c>
      <c r="M1618" s="214">
        <v>4691.6646501645109</v>
      </c>
      <c r="N1618" s="214">
        <v>5716.5683905492733</v>
      </c>
      <c r="O1618" s="214">
        <v>7001.4319288062215</v>
      </c>
      <c r="P1618" s="214">
        <v>8417.7986165708098</v>
      </c>
      <c r="Q1618" s="214">
        <v>9116.6825040918939</v>
      </c>
      <c r="R1618" s="214">
        <v>10929.819467149922</v>
      </c>
      <c r="S1618" s="214">
        <v>13085.547048995339</v>
      </c>
      <c r="T1618" s="214">
        <v>15761.258596886988</v>
      </c>
      <c r="U1618" s="214">
        <v>17958.08011017647</v>
      </c>
      <c r="V1618" s="214">
        <v>19937.069241695997</v>
      </c>
      <c r="W1618" s="214">
        <v>23273.295731306302</v>
      </c>
      <c r="X1618" s="214">
        <v>28088.506145331634</v>
      </c>
      <c r="Y1618" s="214">
        <v>34666.926144794525</v>
      </c>
      <c r="Z1618" s="214">
        <v>43254.267145361257</v>
      </c>
      <c r="AA1618" s="214">
        <v>51667.725550658972</v>
      </c>
      <c r="AB1618" s="214">
        <v>64093.915510198822</v>
      </c>
      <c r="AC1618" s="214">
        <v>81129.966778542614</v>
      </c>
      <c r="AD1618" s="214">
        <v>100543.09570169284</v>
      </c>
      <c r="AE1618" s="214">
        <v>115096.98883595326</v>
      </c>
      <c r="AF1618" s="214">
        <v>130806.04428904431</v>
      </c>
      <c r="AG1618" s="214">
        <v>153435.01886792455</v>
      </c>
      <c r="AH1618" s="214">
        <v>178005.24324324323</v>
      </c>
      <c r="AI1618" s="214">
        <v>192368.24444444446</v>
      </c>
      <c r="AJ1618" s="214">
        <v>213999.95168067224</v>
      </c>
      <c r="AK1618" s="214">
        <v>223476.7974137931</v>
      </c>
      <c r="AL1618" s="214">
        <v>221072.15489566611</v>
      </c>
      <c r="AM1618" s="214">
        <v>238325.16666666663</v>
      </c>
      <c r="AN1618" s="214">
        <v>284779.97689075628</v>
      </c>
      <c r="AO1618" s="214">
        <v>298187.57547169807</v>
      </c>
      <c r="AP1618" s="214">
        <v>347762.27634994808</v>
      </c>
      <c r="AQ1618" s="214">
        <v>374073.81651376141</v>
      </c>
      <c r="AR1618" s="214">
        <v>371991.68082874373</v>
      </c>
      <c r="AS1618" s="214">
        <v>413259.61290322582</v>
      </c>
      <c r="AT1618" s="214">
        <v>437226.92158405454</v>
      </c>
      <c r="AU1618" s="214">
        <v>474598.8200868899</v>
      </c>
      <c r="AV1618" s="214">
        <v>447283.69812974875</v>
      </c>
      <c r="AW1618" s="214">
        <v>531279.83370786509</v>
      </c>
      <c r="AX1618" s="214">
        <v>564945.97935397946</v>
      </c>
      <c r="AY1618" s="214">
        <v>587473.6145454545</v>
      </c>
      <c r="AZ1618" s="214">
        <v>569638</v>
      </c>
      <c r="BA1618" s="214">
        <v>617577</v>
      </c>
      <c r="BB1618" s="214">
        <v>629823</v>
      </c>
      <c r="BC1618" s="214">
        <v>651869</v>
      </c>
      <c r="BD1618" s="214">
        <v>661497</v>
      </c>
      <c r="BE1618" s="214">
        <v>699088</v>
      </c>
      <c r="BF1618" s="214">
        <v>748978</v>
      </c>
      <c r="BG1618" s="214">
        <v>781976</v>
      </c>
      <c r="BH1618" s="214">
        <v>883259</v>
      </c>
      <c r="BI1618" s="214">
        <v>746147</v>
      </c>
      <c r="BJ1618" s="214">
        <v>739118</v>
      </c>
      <c r="BK1618" s="214">
        <v>674714</v>
      </c>
      <c r="BL1618" s="214">
        <v>638136</v>
      </c>
      <c r="BM1618" s="214">
        <v>521361</v>
      </c>
      <c r="BN1618" s="214">
        <v>511196</v>
      </c>
      <c r="BO1618" s="214">
        <v>481561</v>
      </c>
      <c r="BP1618" s="214">
        <v>512506</v>
      </c>
      <c r="BQ1618" s="214">
        <v>564864.34230769239</v>
      </c>
      <c r="BR1618" s="214">
        <v>551085.25910674687</v>
      </c>
      <c r="BS1618" s="214">
        <v>604292.77380952379</v>
      </c>
      <c r="BT1618" s="214"/>
    </row>
    <row r="1619" spans="3:72" x14ac:dyDescent="0.2">
      <c r="C1619" s="89" t="s">
        <v>24</v>
      </c>
      <c r="D1619" s="25" t="s">
        <v>249</v>
      </c>
      <c r="E1619" s="195" t="s">
        <v>251</v>
      </c>
      <c r="F1619" s="32" t="s">
        <v>16</v>
      </c>
      <c r="G1619" s="36">
        <v>15838.626353183827</v>
      </c>
      <c r="H1619" s="214">
        <v>18157.345038685187</v>
      </c>
      <c r="I1619" s="214">
        <v>20120.193096398802</v>
      </c>
      <c r="J1619" s="214">
        <v>22250.299319693731</v>
      </c>
      <c r="K1619" s="214">
        <v>23868.698673180166</v>
      </c>
      <c r="L1619" s="214">
        <v>27232.238877219126</v>
      </c>
      <c r="M1619" s="214">
        <v>31095.73796970594</v>
      </c>
      <c r="N1619" s="214">
        <v>37174.831423167787</v>
      </c>
      <c r="O1619" s="214">
        <v>43849.70585102422</v>
      </c>
      <c r="P1619" s="214">
        <v>51993.55741280919</v>
      </c>
      <c r="Q1619" s="214">
        <v>54390.837361373291</v>
      </c>
      <c r="R1619" s="214">
        <v>61417.076023288158</v>
      </c>
      <c r="S1619" s="214">
        <v>71044.497059685193</v>
      </c>
      <c r="T1619" s="214">
        <v>82430.930063189866</v>
      </c>
      <c r="U1619" s="214">
        <v>90516.107124656686</v>
      </c>
      <c r="V1619" s="214">
        <v>97100.5134173806</v>
      </c>
      <c r="W1619" s="214">
        <v>110595.66208297532</v>
      </c>
      <c r="X1619" s="214">
        <v>124759.17550594892</v>
      </c>
      <c r="Y1619" s="214">
        <v>143605.17845267153</v>
      </c>
      <c r="Z1619" s="214">
        <v>177702.52942955095</v>
      </c>
      <c r="AA1619" s="214">
        <v>213844.98711003151</v>
      </c>
      <c r="AB1619" s="214">
        <v>255616.88650101615</v>
      </c>
      <c r="AC1619" s="214">
        <v>313406.73012430657</v>
      </c>
      <c r="AD1619" s="214">
        <v>386334.71195617609</v>
      </c>
      <c r="AE1619" s="214">
        <v>452713.87714904791</v>
      </c>
      <c r="AF1619" s="214">
        <v>536918.86377678125</v>
      </c>
      <c r="AG1619" s="214">
        <v>594721.64137438405</v>
      </c>
      <c r="AH1619" s="214">
        <v>642395.88058222132</v>
      </c>
      <c r="AI1619" s="214">
        <v>766190.58797285263</v>
      </c>
      <c r="AJ1619" s="214">
        <v>746041.40158494585</v>
      </c>
      <c r="AK1619" s="214">
        <v>780827.00879120873</v>
      </c>
      <c r="AL1619" s="214">
        <v>990957.01561761182</v>
      </c>
      <c r="AM1619" s="214">
        <v>1134741.5460771974</v>
      </c>
      <c r="AN1619" s="214">
        <v>1194212.8656906222</v>
      </c>
      <c r="AO1619" s="214">
        <v>1332570.2303241719</v>
      </c>
      <c r="AP1619" s="214">
        <v>1597685.9120402443</v>
      </c>
      <c r="AQ1619" s="214">
        <v>1743572.4313200451</v>
      </c>
      <c r="AR1619" s="214">
        <v>1867744.7969564311</v>
      </c>
      <c r="AS1619" s="214">
        <v>1909710.5293388767</v>
      </c>
      <c r="AT1619" s="214">
        <v>1920541.7937010482</v>
      </c>
      <c r="AU1619" s="214">
        <v>2034540.3259457136</v>
      </c>
      <c r="AV1619" s="214">
        <v>2171687.6012049657</v>
      </c>
      <c r="AW1619" s="214">
        <v>2372560.1959242695</v>
      </c>
      <c r="AX1619" s="214">
        <v>2575510.9240905861</v>
      </c>
      <c r="AY1619" s="214">
        <v>2758120.7836743947</v>
      </c>
      <c r="AZ1619" s="214">
        <v>2977443</v>
      </c>
      <c r="BA1619" s="214">
        <v>3016689</v>
      </c>
      <c r="BB1619" s="214">
        <v>3067386</v>
      </c>
      <c r="BC1619" s="214">
        <v>3170559</v>
      </c>
      <c r="BD1619" s="214">
        <v>3223121</v>
      </c>
      <c r="BE1619" s="214">
        <v>3371802</v>
      </c>
      <c r="BF1619" s="214">
        <v>3472948</v>
      </c>
      <c r="BG1619" s="214">
        <v>3648689</v>
      </c>
      <c r="BH1619" s="214">
        <v>3865081</v>
      </c>
      <c r="BI1619" s="214">
        <v>3303804</v>
      </c>
      <c r="BJ1619" s="214">
        <v>2976086</v>
      </c>
      <c r="BK1619" s="214">
        <v>2840128</v>
      </c>
      <c r="BL1619" s="214">
        <v>2609027</v>
      </c>
      <c r="BM1619" s="214">
        <v>2446118</v>
      </c>
      <c r="BN1619" s="214">
        <v>2381906</v>
      </c>
      <c r="BO1619" s="214">
        <v>2515354</v>
      </c>
      <c r="BP1619" s="214">
        <v>2581289</v>
      </c>
      <c r="BQ1619" s="214">
        <v>2598407.6818181816</v>
      </c>
      <c r="BR1619" s="214">
        <v>2749123.2050847458</v>
      </c>
      <c r="BS1619" s="214">
        <v>2786891.6279259189</v>
      </c>
      <c r="BT1619" s="214"/>
    </row>
    <row r="1620" spans="3:72" x14ac:dyDescent="0.2">
      <c r="C1620" s="89" t="s">
        <v>25</v>
      </c>
      <c r="D1620" s="25" t="s">
        <v>249</v>
      </c>
      <c r="E1620" s="195" t="s">
        <v>251</v>
      </c>
      <c r="F1620" s="32" t="s">
        <v>16</v>
      </c>
      <c r="G1620" s="36">
        <v>7512.7235238720405</v>
      </c>
      <c r="H1620" s="214">
        <v>8475.3626434457237</v>
      </c>
      <c r="I1620" s="214">
        <v>9409.4927025036704</v>
      </c>
      <c r="J1620" s="214">
        <v>10330.873698061441</v>
      </c>
      <c r="K1620" s="214">
        <v>11152.185388633192</v>
      </c>
      <c r="L1620" s="214">
        <v>12621.579736988544</v>
      </c>
      <c r="M1620" s="214">
        <v>14296.648602271018</v>
      </c>
      <c r="N1620" s="214">
        <v>17207.819938161072</v>
      </c>
      <c r="O1620" s="214">
        <v>20483.053131701006</v>
      </c>
      <c r="P1620" s="214">
        <v>23884.578179928856</v>
      </c>
      <c r="Q1620" s="214">
        <v>24739.00002069724</v>
      </c>
      <c r="R1620" s="214">
        <v>28162.991982670348</v>
      </c>
      <c r="S1620" s="214">
        <v>33055.732553518174</v>
      </c>
      <c r="T1620" s="214">
        <v>38843.503180288491</v>
      </c>
      <c r="U1620" s="214">
        <v>43240.167128985893</v>
      </c>
      <c r="V1620" s="214">
        <v>47655.148826779303</v>
      </c>
      <c r="W1620" s="214">
        <v>56150.379607505558</v>
      </c>
      <c r="X1620" s="214">
        <v>67394.546570739622</v>
      </c>
      <c r="Y1620" s="214">
        <v>82187.268657185719</v>
      </c>
      <c r="Z1620" s="214">
        <v>104136.13321918415</v>
      </c>
      <c r="AA1620" s="214">
        <v>128226.38938824469</v>
      </c>
      <c r="AB1620" s="214">
        <v>157182.27474997946</v>
      </c>
      <c r="AC1620" s="214">
        <v>197024.43485120672</v>
      </c>
      <c r="AD1620" s="214">
        <v>242831.8142882222</v>
      </c>
      <c r="AE1620" s="214">
        <v>283687.59916481451</v>
      </c>
      <c r="AF1620" s="214">
        <v>334216.11208193982</v>
      </c>
      <c r="AG1620" s="214">
        <v>386828.88463611854</v>
      </c>
      <c r="AH1620" s="214">
        <v>375775.37130339543</v>
      </c>
      <c r="AI1620" s="214">
        <v>429157.4259259259</v>
      </c>
      <c r="AJ1620" s="214">
        <v>495757.60683142353</v>
      </c>
      <c r="AK1620" s="214">
        <v>567462.50860784529</v>
      </c>
      <c r="AL1620" s="214">
        <v>612513.27872731164</v>
      </c>
      <c r="AM1620" s="214">
        <v>730419.3006578947</v>
      </c>
      <c r="AN1620" s="214">
        <v>843319.30786177912</v>
      </c>
      <c r="AO1620" s="214">
        <v>947272.02049126057</v>
      </c>
      <c r="AP1620" s="214">
        <v>1109677.9019230767</v>
      </c>
      <c r="AQ1620" s="214">
        <v>1290432.3242750866</v>
      </c>
      <c r="AR1620" s="214">
        <v>1505487.3146811868</v>
      </c>
      <c r="AS1620" s="214">
        <v>1612000.497393745</v>
      </c>
      <c r="AT1620" s="214">
        <v>1733303.0815018315</v>
      </c>
      <c r="AU1620" s="214">
        <v>2003371.8113590265</v>
      </c>
      <c r="AV1620" s="214">
        <v>2063153.2995464024</v>
      </c>
      <c r="AW1620" s="214">
        <v>2242990.6915745526</v>
      </c>
      <c r="AX1620" s="214">
        <v>2393223.0327759832</v>
      </c>
      <c r="AY1620" s="214">
        <v>2509742.7105968464</v>
      </c>
      <c r="AZ1620" s="214">
        <v>2857725</v>
      </c>
      <c r="BA1620" s="214">
        <v>2885054</v>
      </c>
      <c r="BB1620" s="214">
        <v>2899827</v>
      </c>
      <c r="BC1620" s="214">
        <v>2970688</v>
      </c>
      <c r="BD1620" s="214">
        <v>2948352</v>
      </c>
      <c r="BE1620" s="214">
        <v>2959012</v>
      </c>
      <c r="BF1620" s="214">
        <v>3018786</v>
      </c>
      <c r="BG1620" s="214">
        <v>3091564</v>
      </c>
      <c r="BH1620" s="214">
        <v>3335309</v>
      </c>
      <c r="BI1620" s="214">
        <v>2651091</v>
      </c>
      <c r="BJ1620" s="214">
        <v>2450407</v>
      </c>
      <c r="BK1620" s="214">
        <v>2281791</v>
      </c>
      <c r="BL1620" s="214">
        <v>2129806</v>
      </c>
      <c r="BM1620" s="214">
        <v>1933603</v>
      </c>
      <c r="BN1620" s="214">
        <v>1916134</v>
      </c>
      <c r="BO1620" s="214">
        <v>1752623</v>
      </c>
      <c r="BP1620" s="214">
        <v>1809922</v>
      </c>
      <c r="BQ1620" s="214">
        <v>2057145.9110845076</v>
      </c>
      <c r="BR1620" s="214">
        <v>2110801.5935960589</v>
      </c>
      <c r="BS1620" s="214">
        <v>2143999.1800416885</v>
      </c>
      <c r="BT1620" s="214"/>
    </row>
    <row r="1621" spans="3:72" x14ac:dyDescent="0.2">
      <c r="C1621" s="89" t="s">
        <v>26</v>
      </c>
      <c r="D1621" s="25" t="s">
        <v>249</v>
      </c>
      <c r="E1621" s="195" t="s">
        <v>251</v>
      </c>
      <c r="F1621" s="32" t="s">
        <v>16</v>
      </c>
      <c r="G1621" s="36">
        <v>409.5</v>
      </c>
      <c r="H1621" s="214">
        <v>473.52380952380958</v>
      </c>
      <c r="I1621" s="214">
        <v>539.07317073170736</v>
      </c>
      <c r="J1621" s="214">
        <v>575</v>
      </c>
      <c r="K1621" s="214">
        <v>650.55319148936167</v>
      </c>
      <c r="L1621" s="214">
        <v>727.47826086956525</v>
      </c>
      <c r="M1621" s="214">
        <v>796.99999999999989</v>
      </c>
      <c r="N1621" s="214">
        <v>940.99999999999966</v>
      </c>
      <c r="O1621" s="214">
        <v>1120.134615384615</v>
      </c>
      <c r="P1621" s="214">
        <v>1322.4313725490197</v>
      </c>
      <c r="Q1621" s="214">
        <v>1394.9999999999998</v>
      </c>
      <c r="R1621" s="214">
        <v>1593.9999999999995</v>
      </c>
      <c r="S1621" s="214">
        <v>1897.4081632653053</v>
      </c>
      <c r="T1621" s="214">
        <v>2169.8478260869565</v>
      </c>
      <c r="U1621" s="214">
        <v>2281.695652173913</v>
      </c>
      <c r="V1621" s="214">
        <v>2419.3749999999995</v>
      </c>
      <c r="W1621" s="214">
        <v>2857.4468085106378</v>
      </c>
      <c r="X1621" s="214">
        <v>3357.1200000000003</v>
      </c>
      <c r="Y1621" s="214">
        <v>4020.7254901960787</v>
      </c>
      <c r="Z1621" s="214">
        <v>4865.8076923076924</v>
      </c>
      <c r="AA1621" s="214">
        <v>5859.6862745098042</v>
      </c>
      <c r="AB1621" s="214">
        <v>7051.6078431372562</v>
      </c>
      <c r="AC1621" s="214">
        <v>8914.8723404255325</v>
      </c>
      <c r="AD1621" s="214">
        <v>10695.829787234043</v>
      </c>
      <c r="AE1621" s="214">
        <v>12106</v>
      </c>
      <c r="AF1621" s="214">
        <v>13389</v>
      </c>
      <c r="AG1621" s="214">
        <v>13884</v>
      </c>
      <c r="AH1621" s="214">
        <v>16689.599999999999</v>
      </c>
      <c r="AI1621" s="214">
        <v>17563.666666666664</v>
      </c>
      <c r="AJ1621" s="214">
        <v>21744.181818181816</v>
      </c>
      <c r="AK1621" s="214">
        <v>23334.227272727268</v>
      </c>
      <c r="AL1621" s="214">
        <v>33924.115384615383</v>
      </c>
      <c r="AM1621" s="214">
        <v>38616.153846153844</v>
      </c>
      <c r="AN1621" s="214">
        <v>43242.83928571429</v>
      </c>
      <c r="AO1621" s="214">
        <v>48563.90625</v>
      </c>
      <c r="AP1621" s="214">
        <v>59182.150649350646</v>
      </c>
      <c r="AQ1621" s="214">
        <v>54981.686217008799</v>
      </c>
      <c r="AR1621" s="214">
        <v>75088.399999999994</v>
      </c>
      <c r="AS1621" s="214">
        <v>71018.3125</v>
      </c>
      <c r="AT1621" s="214">
        <v>59408.505446623094</v>
      </c>
      <c r="AU1621" s="214">
        <v>66038.580952380944</v>
      </c>
      <c r="AV1621" s="214">
        <v>72636.5</v>
      </c>
      <c r="AW1621" s="214">
        <v>82569.174342105267</v>
      </c>
      <c r="AX1621" s="214">
        <v>84610.158730158728</v>
      </c>
      <c r="AY1621" s="214">
        <v>103197.33823529413</v>
      </c>
      <c r="AZ1621" s="214">
        <v>107092</v>
      </c>
      <c r="BA1621" s="214">
        <v>117596</v>
      </c>
      <c r="BB1621" s="214">
        <v>111774</v>
      </c>
      <c r="BC1621" s="214">
        <v>113293</v>
      </c>
      <c r="BD1621" s="214">
        <v>111481</v>
      </c>
      <c r="BE1621" s="214">
        <v>130623</v>
      </c>
      <c r="BF1621" s="214">
        <v>126411</v>
      </c>
      <c r="BG1621" s="214">
        <v>144450</v>
      </c>
      <c r="BH1621" s="214">
        <v>165023</v>
      </c>
      <c r="BI1621" s="214">
        <v>124081</v>
      </c>
      <c r="BJ1621" s="214">
        <v>110512</v>
      </c>
      <c r="BK1621" s="214">
        <v>100827</v>
      </c>
      <c r="BL1621" s="214">
        <v>88873</v>
      </c>
      <c r="BM1621" s="214">
        <v>106305</v>
      </c>
      <c r="BN1621" s="214">
        <v>106128</v>
      </c>
      <c r="BO1621" s="214">
        <v>78168</v>
      </c>
      <c r="BP1621" s="214">
        <v>86701</v>
      </c>
      <c r="BQ1621" s="214">
        <v>89558.1</v>
      </c>
      <c r="BR1621" s="214">
        <v>88375.2</v>
      </c>
      <c r="BS1621" s="214">
        <v>90204.325513196469</v>
      </c>
      <c r="BT1621" s="214"/>
    </row>
    <row r="1622" spans="3:72" x14ac:dyDescent="0.2">
      <c r="C1622" s="89" t="s">
        <v>27</v>
      </c>
      <c r="D1622" s="25" t="s">
        <v>249</v>
      </c>
      <c r="E1622" s="195" t="s">
        <v>251</v>
      </c>
      <c r="F1622" s="32" t="s">
        <v>16</v>
      </c>
      <c r="G1622" s="36">
        <v>2926.2131496825805</v>
      </c>
      <c r="H1622" s="214">
        <v>3423.098361658087</v>
      </c>
      <c r="I1622" s="214">
        <v>3856.7494758207117</v>
      </c>
      <c r="J1622" s="214">
        <v>4309.2172914197899</v>
      </c>
      <c r="K1622" s="214">
        <v>4640.1537127261654</v>
      </c>
      <c r="L1622" s="214">
        <v>5357.3953914924195</v>
      </c>
      <c r="M1622" s="214">
        <v>6141.5415424501707</v>
      </c>
      <c r="N1622" s="214">
        <v>7430.7267350057155</v>
      </c>
      <c r="O1622" s="214">
        <v>8800.9287577494342</v>
      </c>
      <c r="P1622" s="214">
        <v>10517.762913282462</v>
      </c>
      <c r="Q1622" s="214">
        <v>11039.756088380122</v>
      </c>
      <c r="R1622" s="214">
        <v>12597.537810428954</v>
      </c>
      <c r="S1622" s="214">
        <v>14732.109466675269</v>
      </c>
      <c r="T1622" s="214">
        <v>16586.607655496115</v>
      </c>
      <c r="U1622" s="214">
        <v>18993.698024541849</v>
      </c>
      <c r="V1622" s="214">
        <v>19992.854709832078</v>
      </c>
      <c r="W1622" s="214">
        <v>22387.1481449354</v>
      </c>
      <c r="X1622" s="214">
        <v>25491.26390058695</v>
      </c>
      <c r="Y1622" s="214">
        <v>29552.884809012445</v>
      </c>
      <c r="Z1622" s="214">
        <v>37090.826360880252</v>
      </c>
      <c r="AA1622" s="214">
        <v>45288.243287180732</v>
      </c>
      <c r="AB1622" s="214">
        <v>53818.485004273767</v>
      </c>
      <c r="AC1622" s="214">
        <v>65634.195413978916</v>
      </c>
      <c r="AD1622" s="214">
        <v>81543.842908447434</v>
      </c>
      <c r="AE1622" s="214">
        <v>93617.321092975413</v>
      </c>
      <c r="AF1622" s="214">
        <v>112031.41309055907</v>
      </c>
      <c r="AG1622" s="214">
        <v>143608.50851393188</v>
      </c>
      <c r="AH1622" s="214">
        <v>149472.90839886229</v>
      </c>
      <c r="AI1622" s="214">
        <v>134903.22452791038</v>
      </c>
      <c r="AJ1622" s="214">
        <v>157587.56244384544</v>
      </c>
      <c r="AK1622" s="214">
        <v>151591.28251748253</v>
      </c>
      <c r="AL1622" s="214">
        <v>169588.3579682234</v>
      </c>
      <c r="AM1622" s="214">
        <v>202679.79117147709</v>
      </c>
      <c r="AN1622" s="214">
        <v>206898.20180623973</v>
      </c>
      <c r="AO1622" s="214">
        <v>239717.04095904095</v>
      </c>
      <c r="AP1622" s="214">
        <v>281119.76</v>
      </c>
      <c r="AQ1622" s="214">
        <v>329971.85320088302</v>
      </c>
      <c r="AR1622" s="214">
        <v>371792.25664893619</v>
      </c>
      <c r="AS1622" s="214">
        <v>391967.49638505827</v>
      </c>
      <c r="AT1622" s="214">
        <v>398443.81240981235</v>
      </c>
      <c r="AU1622" s="214">
        <v>430841.27380952379</v>
      </c>
      <c r="AV1622" s="214">
        <v>459092.2515212982</v>
      </c>
      <c r="AW1622" s="214">
        <v>525854.54973262036</v>
      </c>
      <c r="AX1622" s="214">
        <v>540444.28348688874</v>
      </c>
      <c r="AY1622" s="214">
        <v>556599.15793804743</v>
      </c>
      <c r="AZ1622" s="214">
        <v>609384</v>
      </c>
      <c r="BA1622" s="214">
        <v>616520</v>
      </c>
      <c r="BB1622" s="214">
        <v>666376</v>
      </c>
      <c r="BC1622" s="214">
        <v>696367</v>
      </c>
      <c r="BD1622" s="214">
        <v>739439</v>
      </c>
      <c r="BE1622" s="214">
        <v>778829</v>
      </c>
      <c r="BF1622" s="214">
        <v>851074</v>
      </c>
      <c r="BG1622" s="214">
        <v>918153</v>
      </c>
      <c r="BH1622" s="214">
        <v>1170842</v>
      </c>
      <c r="BI1622" s="214">
        <v>949889</v>
      </c>
      <c r="BJ1622" s="214">
        <v>922972</v>
      </c>
      <c r="BK1622" s="214">
        <v>904337</v>
      </c>
      <c r="BL1622" s="214">
        <v>802611</v>
      </c>
      <c r="BM1622" s="214">
        <v>766520</v>
      </c>
      <c r="BN1622" s="214">
        <v>797399</v>
      </c>
      <c r="BO1622" s="214">
        <v>887510</v>
      </c>
      <c r="BP1622" s="214">
        <v>891651</v>
      </c>
      <c r="BQ1622" s="214">
        <v>921660.41802718956</v>
      </c>
      <c r="BR1622" s="214">
        <v>995410.09563443949</v>
      </c>
      <c r="BS1622" s="214">
        <v>1064995.7362637362</v>
      </c>
      <c r="BT1622" s="214"/>
    </row>
    <row r="1623" spans="3:72" x14ac:dyDescent="0.2">
      <c r="C1623" s="89" t="s">
        <v>28</v>
      </c>
      <c r="D1623" s="25" t="s">
        <v>249</v>
      </c>
      <c r="E1623" s="195" t="s">
        <v>251</v>
      </c>
      <c r="F1623" s="32" t="s">
        <v>16</v>
      </c>
      <c r="G1623" s="36">
        <v>8694.5660185175457</v>
      </c>
      <c r="H1623" s="214">
        <v>10101.162936253113</v>
      </c>
      <c r="I1623" s="214">
        <v>11290.005708613651</v>
      </c>
      <c r="J1623" s="214">
        <v>12339.074434799282</v>
      </c>
      <c r="K1623" s="214">
        <v>13202.562105653857</v>
      </c>
      <c r="L1623" s="214">
        <v>14795.847866789583</v>
      </c>
      <c r="M1623" s="214">
        <v>16715.868553575419</v>
      </c>
      <c r="N1623" s="214">
        <v>19988.971583889921</v>
      </c>
      <c r="O1623" s="214">
        <v>23606.616426568264</v>
      </c>
      <c r="P1623" s="214">
        <v>28493.737832498715</v>
      </c>
      <c r="Q1623" s="214">
        <v>30269.952543983418</v>
      </c>
      <c r="R1623" s="214">
        <v>34492.255754009268</v>
      </c>
      <c r="S1623" s="214">
        <v>40690.155751909995</v>
      </c>
      <c r="T1623" s="214">
        <v>47701.496029406</v>
      </c>
      <c r="U1623" s="214">
        <v>53196.562058068012</v>
      </c>
      <c r="V1623" s="214">
        <v>57216.680611972399</v>
      </c>
      <c r="W1623" s="214">
        <v>65709.44657396902</v>
      </c>
      <c r="X1623" s="214">
        <v>75131.843339771687</v>
      </c>
      <c r="Y1623" s="214">
        <v>86844.523519571085</v>
      </c>
      <c r="Z1623" s="214">
        <v>106164.96651872134</v>
      </c>
      <c r="AA1623" s="214">
        <v>126880.90480120855</v>
      </c>
      <c r="AB1623" s="214">
        <v>150594.46392973955</v>
      </c>
      <c r="AC1623" s="214">
        <v>183348.43251971804</v>
      </c>
      <c r="AD1623" s="214">
        <v>222829.56729141634</v>
      </c>
      <c r="AE1623" s="214">
        <v>255141.70451824125</v>
      </c>
      <c r="AF1623" s="214">
        <v>286085.29503981012</v>
      </c>
      <c r="AG1623" s="214">
        <v>330972.68799999997</v>
      </c>
      <c r="AH1623" s="214">
        <v>348647.24347826093</v>
      </c>
      <c r="AI1623" s="214">
        <v>360541.15038115036</v>
      </c>
      <c r="AJ1623" s="214">
        <v>359064.14406779665</v>
      </c>
      <c r="AK1623" s="214">
        <v>438181.20606357651</v>
      </c>
      <c r="AL1623" s="214">
        <v>493830.00621118012</v>
      </c>
      <c r="AM1623" s="214">
        <v>547051.05471486622</v>
      </c>
      <c r="AN1623" s="214">
        <v>578101.33142563642</v>
      </c>
      <c r="AO1623" s="214">
        <v>655021.49147200596</v>
      </c>
      <c r="AP1623" s="214">
        <v>747865.26086660777</v>
      </c>
      <c r="AQ1623" s="214">
        <v>864417.89177076798</v>
      </c>
      <c r="AR1623" s="214">
        <v>990157.14088529267</v>
      </c>
      <c r="AS1623" s="214">
        <v>914003.81780596671</v>
      </c>
      <c r="AT1623" s="214">
        <v>941261.0638644828</v>
      </c>
      <c r="AU1623" s="214">
        <v>928648.29543946148</v>
      </c>
      <c r="AV1623" s="214">
        <v>972467.55563853611</v>
      </c>
      <c r="AW1623" s="214">
        <v>1064140.5532776972</v>
      </c>
      <c r="AX1623" s="214">
        <v>1178098.1384770889</v>
      </c>
      <c r="AY1623" s="214">
        <v>1275729.7466230476</v>
      </c>
      <c r="AZ1623" s="214">
        <v>1442337</v>
      </c>
      <c r="BA1623" s="214">
        <v>1506902</v>
      </c>
      <c r="BB1623" s="214">
        <v>1521897</v>
      </c>
      <c r="BC1623" s="214">
        <v>1581168</v>
      </c>
      <c r="BD1623" s="214">
        <v>1629597</v>
      </c>
      <c r="BE1623" s="214">
        <v>1710589</v>
      </c>
      <c r="BF1623" s="214">
        <v>1725127</v>
      </c>
      <c r="BG1623" s="214">
        <v>1839195</v>
      </c>
      <c r="BH1623" s="214">
        <v>1670943</v>
      </c>
      <c r="BI1623" s="214">
        <v>1730136</v>
      </c>
      <c r="BJ1623" s="214">
        <v>1564166</v>
      </c>
      <c r="BK1623" s="214">
        <v>1486882</v>
      </c>
      <c r="BL1623" s="214">
        <v>1388967</v>
      </c>
      <c r="BM1623" s="214">
        <v>1164429</v>
      </c>
      <c r="BN1623" s="214">
        <v>1321435</v>
      </c>
      <c r="BO1623" s="214">
        <v>1640056</v>
      </c>
      <c r="BP1623" s="214">
        <v>1827087</v>
      </c>
      <c r="BQ1623" s="214">
        <v>1733441.7022042286</v>
      </c>
      <c r="BR1623" s="214">
        <v>1768884.2404947318</v>
      </c>
      <c r="BS1623" s="214">
        <v>1869008.8880880547</v>
      </c>
      <c r="BT1623" s="214"/>
    </row>
    <row r="1624" spans="3:72" x14ac:dyDescent="0.2">
      <c r="C1624" s="89" t="s">
        <v>29</v>
      </c>
      <c r="D1624" s="25" t="s">
        <v>249</v>
      </c>
      <c r="E1624" s="195" t="s">
        <v>251</v>
      </c>
      <c r="F1624" s="32" t="s">
        <v>16</v>
      </c>
      <c r="G1624" s="36">
        <v>808.86542608263835</v>
      </c>
      <c r="H1624" s="214">
        <v>963.71607879857686</v>
      </c>
      <c r="I1624" s="214">
        <v>1078.2358977377514</v>
      </c>
      <c r="J1624" s="214">
        <v>1181.4329487086263</v>
      </c>
      <c r="K1624" s="214">
        <v>1300.0178677379477</v>
      </c>
      <c r="L1624" s="214">
        <v>1474.3946387858807</v>
      </c>
      <c r="M1624" s="214">
        <v>1655.4895409628293</v>
      </c>
      <c r="N1624" s="214">
        <v>1962.3782114964949</v>
      </c>
      <c r="O1624" s="214">
        <v>2186.434637253969</v>
      </c>
      <c r="P1624" s="214">
        <v>2678.4652418570981</v>
      </c>
      <c r="Q1624" s="214">
        <v>2806.4121096760173</v>
      </c>
      <c r="R1624" s="214">
        <v>3291.3222279499096</v>
      </c>
      <c r="S1624" s="214">
        <v>3961.920429090017</v>
      </c>
      <c r="T1624" s="214">
        <v>4776.129379164182</v>
      </c>
      <c r="U1624" s="214">
        <v>5246.6823581925546</v>
      </c>
      <c r="V1624" s="214">
        <v>6019.7148684471158</v>
      </c>
      <c r="W1624" s="214">
        <v>7078.2789153630829</v>
      </c>
      <c r="X1624" s="214">
        <v>8372.3936005891228</v>
      </c>
      <c r="Y1624" s="214">
        <v>10132.27139234889</v>
      </c>
      <c r="Z1624" s="214">
        <v>12509.139611707733</v>
      </c>
      <c r="AA1624" s="214">
        <v>15000.779474660068</v>
      </c>
      <c r="AB1624" s="214">
        <v>17931.741589384375</v>
      </c>
      <c r="AC1624" s="214">
        <v>22284.0445606584</v>
      </c>
      <c r="AD1624" s="214">
        <v>27638.81831257329</v>
      </c>
      <c r="AE1624" s="214">
        <v>32651.478177045541</v>
      </c>
      <c r="AF1624" s="214">
        <v>37104.523076923069</v>
      </c>
      <c r="AG1624" s="214">
        <v>39283.514285714286</v>
      </c>
      <c r="AH1624" s="214">
        <v>43232.586206896551</v>
      </c>
      <c r="AI1624" s="214">
        <v>24053.599999999999</v>
      </c>
      <c r="AJ1624" s="214">
        <v>41488.76</v>
      </c>
      <c r="AK1624" s="214">
        <v>67624.366300366295</v>
      </c>
      <c r="AL1624" s="214">
        <v>90397.019534883715</v>
      </c>
      <c r="AM1624" s="214">
        <v>111586.3259005146</v>
      </c>
      <c r="AN1624" s="214">
        <v>105241.75268817204</v>
      </c>
      <c r="AO1624" s="214">
        <v>115223.00215053762</v>
      </c>
      <c r="AP1624" s="214">
        <v>163347.45197740113</v>
      </c>
      <c r="AQ1624" s="214">
        <v>179882.1133780239</v>
      </c>
      <c r="AR1624" s="214">
        <v>198696.14215686277</v>
      </c>
      <c r="AS1624" s="214">
        <v>208776.08918617616</v>
      </c>
      <c r="AT1624" s="214">
        <v>208503.57407407404</v>
      </c>
      <c r="AU1624" s="214">
        <v>251141.27243243242</v>
      </c>
      <c r="AV1624" s="214">
        <v>264081.3374498302</v>
      </c>
      <c r="AW1624" s="214">
        <v>301611.16158536589</v>
      </c>
      <c r="AX1624" s="214">
        <v>327047.37209302327</v>
      </c>
      <c r="AY1624" s="214">
        <v>339720.70395348838</v>
      </c>
      <c r="AZ1624" s="214">
        <v>398751</v>
      </c>
      <c r="BA1624" s="214">
        <v>409686</v>
      </c>
      <c r="BB1624" s="214">
        <v>428535</v>
      </c>
      <c r="BC1624" s="214">
        <v>449854</v>
      </c>
      <c r="BD1624" s="214">
        <v>468143</v>
      </c>
      <c r="BE1624" s="214">
        <v>497200</v>
      </c>
      <c r="BF1624" s="214">
        <v>537955</v>
      </c>
      <c r="BG1624" s="214">
        <v>543941</v>
      </c>
      <c r="BH1624" s="214">
        <v>540818</v>
      </c>
      <c r="BI1624" s="214">
        <v>424217</v>
      </c>
      <c r="BJ1624" s="214">
        <v>442515</v>
      </c>
      <c r="BK1624" s="214">
        <v>397046</v>
      </c>
      <c r="BL1624" s="214">
        <v>309093</v>
      </c>
      <c r="BM1624" s="214">
        <v>352612</v>
      </c>
      <c r="BN1624" s="214">
        <v>331566</v>
      </c>
      <c r="BO1624" s="214">
        <v>261341</v>
      </c>
      <c r="BP1624" s="214">
        <v>272573</v>
      </c>
      <c r="BQ1624" s="214">
        <v>283398.07999999996</v>
      </c>
      <c r="BR1624" s="214">
        <v>318422.38421444531</v>
      </c>
      <c r="BS1624" s="214">
        <v>323466.73170731717</v>
      </c>
      <c r="BT1624" s="214"/>
    </row>
    <row r="1625" spans="3:72" x14ac:dyDescent="0.2">
      <c r="C1625" s="89" t="s">
        <v>30</v>
      </c>
      <c r="D1625" s="25" t="s">
        <v>249</v>
      </c>
      <c r="E1625" s="195" t="s">
        <v>251</v>
      </c>
      <c r="F1625" s="32" t="s">
        <v>16</v>
      </c>
      <c r="G1625" s="36">
        <v>1440.6939711815226</v>
      </c>
      <c r="H1625" s="214">
        <v>1637.605430910485</v>
      </c>
      <c r="I1625" s="214">
        <v>1813.5528336581381</v>
      </c>
      <c r="J1625" s="214">
        <v>2044.5517769204241</v>
      </c>
      <c r="K1625" s="214">
        <v>2251.7128138808771</v>
      </c>
      <c r="L1625" s="214">
        <v>2566.0803517843897</v>
      </c>
      <c r="M1625" s="214">
        <v>3010.6230196604861</v>
      </c>
      <c r="N1625" s="214">
        <v>3549.0959379710689</v>
      </c>
      <c r="O1625" s="214">
        <v>4083.372427178484</v>
      </c>
      <c r="P1625" s="214">
        <v>4937.4099354518339</v>
      </c>
      <c r="Q1625" s="214">
        <v>5336.1286510692507</v>
      </c>
      <c r="R1625" s="214">
        <v>6058.1981306475554</v>
      </c>
      <c r="S1625" s="214">
        <v>6845.640124646432</v>
      </c>
      <c r="T1625" s="214">
        <v>8116.6874228265087</v>
      </c>
      <c r="U1625" s="214">
        <v>8979.7471617418578</v>
      </c>
      <c r="V1625" s="214">
        <v>9648.4678120465396</v>
      </c>
      <c r="W1625" s="214">
        <v>11062.796586399882</v>
      </c>
      <c r="X1625" s="214">
        <v>12769.452280417685</v>
      </c>
      <c r="Y1625" s="214">
        <v>15062.955929266724</v>
      </c>
      <c r="Z1625" s="214">
        <v>19086.674994366909</v>
      </c>
      <c r="AA1625" s="214">
        <v>23620.7005782345</v>
      </c>
      <c r="AB1625" s="214">
        <v>28340.284889990209</v>
      </c>
      <c r="AC1625" s="214">
        <v>34213.327172958139</v>
      </c>
      <c r="AD1625" s="214">
        <v>41408.464919395199</v>
      </c>
      <c r="AE1625" s="214">
        <v>48270.426603450542</v>
      </c>
      <c r="AF1625" s="214">
        <v>81379.809523809541</v>
      </c>
      <c r="AG1625" s="214">
        <v>87670.441802252812</v>
      </c>
      <c r="AH1625" s="214">
        <v>91597.932203389821</v>
      </c>
      <c r="AI1625" s="214">
        <v>88012.188461538462</v>
      </c>
      <c r="AJ1625" s="214">
        <v>95718.43188405798</v>
      </c>
      <c r="AK1625" s="214">
        <v>89576.484126984113</v>
      </c>
      <c r="AL1625" s="214">
        <v>86829.719298245618</v>
      </c>
      <c r="AM1625" s="214">
        <v>100117.92424242423</v>
      </c>
      <c r="AN1625" s="214">
        <v>102502.45762711865</v>
      </c>
      <c r="AO1625" s="214">
        <v>112944.73770491804</v>
      </c>
      <c r="AP1625" s="214">
        <v>135360.88769092545</v>
      </c>
      <c r="AQ1625" s="214">
        <v>157589.51666666666</v>
      </c>
      <c r="AR1625" s="214">
        <v>175762.78333333333</v>
      </c>
      <c r="AS1625" s="214">
        <v>176122.95833333331</v>
      </c>
      <c r="AT1625" s="214">
        <v>177680.90909090906</v>
      </c>
      <c r="AU1625" s="214">
        <v>205919</v>
      </c>
      <c r="AV1625" s="214">
        <v>209071.26923076919</v>
      </c>
      <c r="AW1625" s="214">
        <v>231332.94857142854</v>
      </c>
      <c r="AX1625" s="214">
        <v>244993.70897832821</v>
      </c>
      <c r="AY1625" s="214">
        <v>267404.74</v>
      </c>
      <c r="AZ1625" s="214">
        <v>276263</v>
      </c>
      <c r="BA1625" s="214">
        <v>315175</v>
      </c>
      <c r="BB1625" s="214">
        <v>315823</v>
      </c>
      <c r="BC1625" s="214">
        <v>321382</v>
      </c>
      <c r="BD1625" s="214">
        <v>339267</v>
      </c>
      <c r="BE1625" s="214">
        <v>352232</v>
      </c>
      <c r="BF1625" s="214">
        <v>394083</v>
      </c>
      <c r="BG1625" s="214">
        <v>412530</v>
      </c>
      <c r="BH1625" s="214">
        <v>417220</v>
      </c>
      <c r="BI1625" s="214">
        <v>401572</v>
      </c>
      <c r="BJ1625" s="214">
        <v>400187</v>
      </c>
      <c r="BK1625" s="214">
        <v>387127</v>
      </c>
      <c r="BL1625" s="214">
        <v>364078</v>
      </c>
      <c r="BM1625" s="214">
        <v>365041</v>
      </c>
      <c r="BN1625" s="214">
        <v>326147</v>
      </c>
      <c r="BO1625" s="214">
        <v>310020</v>
      </c>
      <c r="BP1625" s="214">
        <v>314115</v>
      </c>
      <c r="BQ1625" s="214">
        <v>326708.72096530924</v>
      </c>
      <c r="BR1625" s="214">
        <v>339288.44074074068</v>
      </c>
      <c r="BS1625" s="214">
        <v>341156.02725366876</v>
      </c>
      <c r="BT1625" s="214"/>
    </row>
    <row r="1626" spans="3:72" x14ac:dyDescent="0.2">
      <c r="C1626" s="89" t="s">
        <v>31</v>
      </c>
      <c r="D1626" s="25" t="s">
        <v>249</v>
      </c>
      <c r="E1626" s="195" t="s">
        <v>251</v>
      </c>
      <c r="F1626" s="32" t="s">
        <v>16</v>
      </c>
      <c r="G1626" s="36">
        <v>6767.4555100598391</v>
      </c>
      <c r="H1626" s="214">
        <v>7827.1076812400734</v>
      </c>
      <c r="I1626" s="214">
        <v>8806.6504830520298</v>
      </c>
      <c r="J1626" s="214">
        <v>9919.975337450016</v>
      </c>
      <c r="K1626" s="214">
        <v>10836.93690808242</v>
      </c>
      <c r="L1626" s="214">
        <v>12261.271383052679</v>
      </c>
      <c r="M1626" s="214">
        <v>13992.306241630275</v>
      </c>
      <c r="N1626" s="214">
        <v>16517.994970947966</v>
      </c>
      <c r="O1626" s="214">
        <v>19044.941516652241</v>
      </c>
      <c r="P1626" s="214">
        <v>22644.589764078439</v>
      </c>
      <c r="Q1626" s="214">
        <v>23837.707265894562</v>
      </c>
      <c r="R1626" s="214">
        <v>27539.304299056956</v>
      </c>
      <c r="S1626" s="214">
        <v>32590.724440226546</v>
      </c>
      <c r="T1626" s="214">
        <v>37003.326393307419</v>
      </c>
      <c r="U1626" s="214">
        <v>39909.058580331504</v>
      </c>
      <c r="V1626" s="214">
        <v>43054.583652412046</v>
      </c>
      <c r="W1626" s="214">
        <v>49921.914528220295</v>
      </c>
      <c r="X1626" s="214">
        <v>56445.900153440329</v>
      </c>
      <c r="Y1626" s="214">
        <v>64675.163338997409</v>
      </c>
      <c r="Z1626" s="214">
        <v>81013.749985698028</v>
      </c>
      <c r="AA1626" s="214">
        <v>98986.202218212944</v>
      </c>
      <c r="AB1626" s="214">
        <v>117885.81423359252</v>
      </c>
      <c r="AC1626" s="214">
        <v>143988.18389095628</v>
      </c>
      <c r="AD1626" s="214">
        <v>176125.41260048919</v>
      </c>
      <c r="AE1626" s="214">
        <v>201921.94287410573</v>
      </c>
      <c r="AF1626" s="214">
        <v>230544.87124321776</v>
      </c>
      <c r="AG1626" s="214">
        <v>260934.56242424244</v>
      </c>
      <c r="AH1626" s="214">
        <v>308357.64562104561</v>
      </c>
      <c r="AI1626" s="214">
        <v>314240.68981184665</v>
      </c>
      <c r="AJ1626" s="214">
        <v>363059.41067730065</v>
      </c>
      <c r="AK1626" s="214">
        <v>351987.39473684214</v>
      </c>
      <c r="AL1626" s="214">
        <v>461306.06289042166</v>
      </c>
      <c r="AM1626" s="214">
        <v>469517.85906840279</v>
      </c>
      <c r="AN1626" s="214">
        <v>516248.40180262562</v>
      </c>
      <c r="AO1626" s="214">
        <v>561557.90238927735</v>
      </c>
      <c r="AP1626" s="214">
        <v>671836.53695913462</v>
      </c>
      <c r="AQ1626" s="214">
        <v>755351.02713178284</v>
      </c>
      <c r="AR1626" s="214">
        <v>865108.73484141787</v>
      </c>
      <c r="AS1626" s="214">
        <v>922258.46816479391</v>
      </c>
      <c r="AT1626" s="214">
        <v>913212.00403530896</v>
      </c>
      <c r="AU1626" s="214">
        <v>894144.95</v>
      </c>
      <c r="AV1626" s="214">
        <v>965612.09211478173</v>
      </c>
      <c r="AW1626" s="214">
        <v>1036104.3534035088</v>
      </c>
      <c r="AX1626" s="214">
        <v>1076518.3587786262</v>
      </c>
      <c r="AY1626" s="214">
        <v>1141996.2251027841</v>
      </c>
      <c r="AZ1626" s="214">
        <v>1177123</v>
      </c>
      <c r="BA1626" s="214">
        <v>1218453</v>
      </c>
      <c r="BB1626" s="214">
        <v>1285830</v>
      </c>
      <c r="BC1626" s="214">
        <v>1348522</v>
      </c>
      <c r="BD1626" s="214">
        <v>1357466</v>
      </c>
      <c r="BE1626" s="214">
        <v>1411037</v>
      </c>
      <c r="BF1626" s="214">
        <v>1474198</v>
      </c>
      <c r="BG1626" s="214">
        <v>1596776</v>
      </c>
      <c r="BH1626" s="214">
        <v>1593417</v>
      </c>
      <c r="BI1626" s="214">
        <v>1452236</v>
      </c>
      <c r="BJ1626" s="214">
        <v>1440399</v>
      </c>
      <c r="BK1626" s="214">
        <v>1374692</v>
      </c>
      <c r="BL1626" s="214">
        <v>1234152</v>
      </c>
      <c r="BM1626" s="214">
        <v>1123185</v>
      </c>
      <c r="BN1626" s="214">
        <v>1074396</v>
      </c>
      <c r="BO1626" s="214">
        <v>1125653</v>
      </c>
      <c r="BP1626" s="214">
        <v>1200390</v>
      </c>
      <c r="BQ1626" s="214">
        <v>1244688.4283543203</v>
      </c>
      <c r="BR1626" s="214">
        <v>1223030.909100424</v>
      </c>
      <c r="BS1626" s="214">
        <v>1226636.3678660051</v>
      </c>
      <c r="BT1626" s="214"/>
    </row>
    <row r="1627" spans="3:72" x14ac:dyDescent="0.2">
      <c r="C1627" s="89" t="s">
        <v>32</v>
      </c>
      <c r="D1627" s="25" t="s">
        <v>249</v>
      </c>
      <c r="E1627" s="195" t="s">
        <v>251</v>
      </c>
      <c r="F1627" s="32" t="s">
        <v>16</v>
      </c>
      <c r="G1627" s="36">
        <v>578.24137931034488</v>
      </c>
      <c r="H1627" s="214">
        <v>647.80000000000007</v>
      </c>
      <c r="I1627" s="214">
        <v>747.60000000000014</v>
      </c>
      <c r="J1627" s="214">
        <v>820.87500000000011</v>
      </c>
      <c r="K1627" s="214">
        <v>872.00000000000023</v>
      </c>
      <c r="L1627" s="214">
        <v>982.28125</v>
      </c>
      <c r="M1627" s="214">
        <v>1097.8437500000002</v>
      </c>
      <c r="N1627" s="214">
        <v>1286.666666666667</v>
      </c>
      <c r="O1627" s="214">
        <v>1490.294117647059</v>
      </c>
      <c r="P1627" s="214">
        <v>1818.9714285714285</v>
      </c>
      <c r="Q1627" s="214">
        <v>2009.25</v>
      </c>
      <c r="R1627" s="214">
        <v>2276.2105263157896</v>
      </c>
      <c r="S1627" s="214">
        <v>2658.564102564103</v>
      </c>
      <c r="T1627" s="214">
        <v>3033.8461538461538</v>
      </c>
      <c r="U1627" s="214">
        <v>3323.4250000000002</v>
      </c>
      <c r="V1627" s="214">
        <v>3707.2682926829275</v>
      </c>
      <c r="W1627" s="214">
        <v>4226.7441860465115</v>
      </c>
      <c r="X1627" s="214">
        <v>5110</v>
      </c>
      <c r="Y1627" s="214">
        <v>5765.7692307692305</v>
      </c>
      <c r="Z1627" s="214">
        <v>7277.7592592592591</v>
      </c>
      <c r="AA1627" s="214">
        <v>8958.2857142857138</v>
      </c>
      <c r="AB1627" s="214">
        <v>11179.339285714286</v>
      </c>
      <c r="AC1627" s="214">
        <v>14324.17543859649</v>
      </c>
      <c r="AD1627" s="214">
        <v>17912.96551724138</v>
      </c>
      <c r="AE1627" s="214">
        <v>21361.607142857145</v>
      </c>
      <c r="AF1627" s="214">
        <v>24985</v>
      </c>
      <c r="AG1627" s="214">
        <v>24038</v>
      </c>
      <c r="AH1627" s="214">
        <v>28459</v>
      </c>
      <c r="AI1627" s="214">
        <v>37472</v>
      </c>
      <c r="AJ1627" s="214">
        <v>43408.44</v>
      </c>
      <c r="AK1627" s="214">
        <v>36793.25</v>
      </c>
      <c r="AL1627" s="214">
        <v>53594</v>
      </c>
      <c r="AM1627" s="214">
        <v>63077</v>
      </c>
      <c r="AN1627" s="214">
        <v>84657.1</v>
      </c>
      <c r="AO1627" s="214">
        <v>82973.789547038323</v>
      </c>
      <c r="AP1627" s="214">
        <v>89120.615384615376</v>
      </c>
      <c r="AQ1627" s="214">
        <v>101106.5625</v>
      </c>
      <c r="AR1627" s="214">
        <v>104332.91269841269</v>
      </c>
      <c r="AS1627" s="214">
        <v>113526.42857142858</v>
      </c>
      <c r="AT1627" s="214">
        <v>119647</v>
      </c>
      <c r="AU1627" s="214">
        <v>124957.24</v>
      </c>
      <c r="AV1627" s="214">
        <v>135863.08695652173</v>
      </c>
      <c r="AW1627" s="214">
        <v>146190.01176470588</v>
      </c>
      <c r="AX1627" s="214">
        <v>154936.83571428573</v>
      </c>
      <c r="AY1627" s="214">
        <v>186712.76923076925</v>
      </c>
      <c r="AZ1627" s="214">
        <v>187102</v>
      </c>
      <c r="BA1627" s="214">
        <v>204883</v>
      </c>
      <c r="BB1627" s="214">
        <v>212826</v>
      </c>
      <c r="BC1627" s="214">
        <v>227676</v>
      </c>
      <c r="BD1627" s="214">
        <v>223174</v>
      </c>
      <c r="BE1627" s="214">
        <v>221897</v>
      </c>
      <c r="BF1627" s="214">
        <v>235103</v>
      </c>
      <c r="BG1627" s="214">
        <v>255509</v>
      </c>
      <c r="BH1627" s="214">
        <v>266329</v>
      </c>
      <c r="BI1627" s="214">
        <v>198977</v>
      </c>
      <c r="BJ1627" s="214">
        <v>188879</v>
      </c>
      <c r="BK1627" s="214">
        <v>193935</v>
      </c>
      <c r="BL1627" s="214">
        <v>174628</v>
      </c>
      <c r="BM1627" s="214">
        <v>162839</v>
      </c>
      <c r="BN1627" s="214">
        <v>173367</v>
      </c>
      <c r="BO1627" s="214">
        <v>168281</v>
      </c>
      <c r="BP1627" s="214">
        <v>169524</v>
      </c>
      <c r="BQ1627" s="214">
        <v>172215.5</v>
      </c>
      <c r="BR1627" s="214">
        <v>179715.78260869568</v>
      </c>
      <c r="BS1627" s="214">
        <v>182066.40909090906</v>
      </c>
      <c r="BT1627" s="214"/>
    </row>
    <row r="1628" spans="3:72" x14ac:dyDescent="0.2">
      <c r="C1628" s="90" t="s">
        <v>33</v>
      </c>
      <c r="D1628" s="96" t="s">
        <v>249</v>
      </c>
      <c r="E1628" s="269" t="s">
        <v>251</v>
      </c>
      <c r="F1628" s="196" t="s">
        <v>16</v>
      </c>
      <c r="G1628" s="152">
        <v>64628.914490512267</v>
      </c>
      <c r="H1628" s="273">
        <v>74124.813033203653</v>
      </c>
      <c r="I1628" s="273">
        <v>82220.235269458295</v>
      </c>
      <c r="J1628" s="273">
        <v>90626.362023147565</v>
      </c>
      <c r="K1628" s="273">
        <v>97779.929616141613</v>
      </c>
      <c r="L1628" s="273">
        <v>110780.20080701177</v>
      </c>
      <c r="M1628" s="273">
        <v>126068.24444153468</v>
      </c>
      <c r="N1628" s="273">
        <v>150266.87388612572</v>
      </c>
      <c r="O1628" s="273">
        <v>176514.04822896907</v>
      </c>
      <c r="P1628" s="273">
        <v>209392.64101346146</v>
      </c>
      <c r="Q1628" s="273">
        <v>220934.17726977769</v>
      </c>
      <c r="R1628" s="273">
        <v>252467.42241436668</v>
      </c>
      <c r="S1628" s="273">
        <v>295121.8375788207</v>
      </c>
      <c r="T1628" s="273">
        <v>343202.60904241219</v>
      </c>
      <c r="U1628" s="273">
        <v>378583.21920994844</v>
      </c>
      <c r="V1628" s="273">
        <v>408659.05353673449</v>
      </c>
      <c r="W1628" s="273">
        <v>469561.42862977105</v>
      </c>
      <c r="X1628" s="273">
        <v>540908.06413673947</v>
      </c>
      <c r="Y1628" s="273">
        <v>632866.07490408246</v>
      </c>
      <c r="Z1628" s="273">
        <v>786711.04221078381</v>
      </c>
      <c r="AA1628" s="273">
        <v>951343.09649886983</v>
      </c>
      <c r="AB1628" s="273">
        <v>1144410.0539113844</v>
      </c>
      <c r="AC1628" s="273">
        <v>1411177.6287557688</v>
      </c>
      <c r="AD1628" s="273">
        <v>1731399.0574079813</v>
      </c>
      <c r="AE1628" s="273">
        <v>2003353.4894889644</v>
      </c>
      <c r="AF1628" s="273">
        <v>2368268.0180751365</v>
      </c>
      <c r="AG1628" s="273">
        <v>2674345.8215507171</v>
      </c>
      <c r="AH1628" s="273">
        <v>2875761.7606158238</v>
      </c>
      <c r="AI1628" s="273">
        <v>3099129.8305680808</v>
      </c>
      <c r="AJ1628" s="273">
        <v>3348853.6753430264</v>
      </c>
      <c r="AK1628" s="273">
        <v>3560182.6563068642</v>
      </c>
      <c r="AL1628" s="273">
        <v>4216602.4389317939</v>
      </c>
      <c r="AM1628" s="273">
        <v>4744510.2229905957</v>
      </c>
      <c r="AN1628" s="273">
        <v>5167131.9467689022</v>
      </c>
      <c r="AO1628" s="273">
        <v>5691201.3716606013</v>
      </c>
      <c r="AP1628" s="273">
        <v>6751958.6199803203</v>
      </c>
      <c r="AQ1628" s="273">
        <v>7580357.6916838093</v>
      </c>
      <c r="AR1628" s="273">
        <v>8455947.9518999811</v>
      </c>
      <c r="AS1628" s="273">
        <v>8717102.387127161</v>
      </c>
      <c r="AT1628" s="273">
        <v>9045835.5277351867</v>
      </c>
      <c r="AU1628" s="273">
        <v>9752610.2356233858</v>
      </c>
      <c r="AV1628" s="273">
        <v>10273841.211570932</v>
      </c>
      <c r="AW1628" s="273">
        <v>11265001.460208904</v>
      </c>
      <c r="AX1628" s="273">
        <v>12103954.94876555</v>
      </c>
      <c r="AY1628" s="273">
        <v>12915083.544374477</v>
      </c>
      <c r="AZ1628" s="273">
        <v>13976022</v>
      </c>
      <c r="BA1628" s="273">
        <v>14465692</v>
      </c>
      <c r="BB1628" s="273">
        <v>14929463</v>
      </c>
      <c r="BC1628" s="273">
        <v>15573983</v>
      </c>
      <c r="BD1628" s="273">
        <v>15825349</v>
      </c>
      <c r="BE1628" s="273">
        <v>16524295</v>
      </c>
      <c r="BF1628" s="273">
        <v>17275918</v>
      </c>
      <c r="BG1628" s="273">
        <v>18314053</v>
      </c>
      <c r="BH1628" s="273">
        <v>19219979</v>
      </c>
      <c r="BI1628" s="273">
        <v>16586930</v>
      </c>
      <c r="BJ1628" s="273">
        <v>15605644</v>
      </c>
      <c r="BK1628" s="273">
        <v>14867596</v>
      </c>
      <c r="BL1628" s="273">
        <v>13723210</v>
      </c>
      <c r="BM1628" s="273">
        <v>12691503</v>
      </c>
      <c r="BN1628" s="273">
        <v>12567150</v>
      </c>
      <c r="BO1628" s="273">
        <v>12990330</v>
      </c>
      <c r="BP1628" s="273">
        <v>13578097</v>
      </c>
      <c r="BQ1628" s="273">
        <v>14200881.500184745</v>
      </c>
      <c r="BR1628" s="273">
        <v>14641326.467479089</v>
      </c>
      <c r="BS1628" s="273">
        <v>14963905.4006892</v>
      </c>
      <c r="BT1628" s="273"/>
    </row>
    <row r="1629" spans="3:72" x14ac:dyDescent="0.2">
      <c r="C1629" s="113" t="s">
        <v>11</v>
      </c>
      <c r="D1629" s="114" t="s">
        <v>41</v>
      </c>
      <c r="E1629" s="193" t="s">
        <v>251</v>
      </c>
      <c r="F1629" s="17" t="s">
        <v>16</v>
      </c>
      <c r="G1629" s="209">
        <v>4386.5869986503894</v>
      </c>
      <c r="H1629" s="280">
        <v>5390.8215238150988</v>
      </c>
      <c r="I1629" s="280">
        <v>6648.0031143808064</v>
      </c>
      <c r="J1629" s="280">
        <v>7358.6442647111489</v>
      </c>
      <c r="K1629" s="280">
        <v>8169.9274435331163</v>
      </c>
      <c r="L1629" s="280">
        <v>8876.021969131938</v>
      </c>
      <c r="M1629" s="280">
        <v>9653.6210985406742</v>
      </c>
      <c r="N1629" s="280">
        <v>10973.879661564673</v>
      </c>
      <c r="O1629" s="280">
        <v>12605.115902237372</v>
      </c>
      <c r="P1629" s="280">
        <v>14855.428072605066</v>
      </c>
      <c r="Q1629" s="280">
        <v>15590.535865900143</v>
      </c>
      <c r="R1629" s="280">
        <v>17728.38347700848</v>
      </c>
      <c r="S1629" s="280">
        <v>20761.169414097207</v>
      </c>
      <c r="T1629" s="280">
        <v>23019.894689190387</v>
      </c>
      <c r="U1629" s="280">
        <v>24263.313311488288</v>
      </c>
      <c r="V1629" s="280">
        <v>25608.798141716423</v>
      </c>
      <c r="W1629" s="280">
        <v>28470.567422711967</v>
      </c>
      <c r="X1629" s="280">
        <v>32688.791198095852</v>
      </c>
      <c r="Y1629" s="280">
        <v>38201.425180113161</v>
      </c>
      <c r="Z1629" s="280">
        <v>45407.262780622928</v>
      </c>
      <c r="AA1629" s="280">
        <v>52450.026464493276</v>
      </c>
      <c r="AB1629" s="280">
        <v>64410.05399660705</v>
      </c>
      <c r="AC1629" s="280">
        <v>80977.672724044402</v>
      </c>
      <c r="AD1629" s="280">
        <v>103998.20334352787</v>
      </c>
      <c r="AE1629" s="280">
        <v>127530.92624834998</v>
      </c>
      <c r="AF1629" s="271">
        <v>147863.34782608697</v>
      </c>
      <c r="AG1629" s="271">
        <v>179255.09090909091</v>
      </c>
      <c r="AH1629" s="271">
        <v>215282.2816455696</v>
      </c>
      <c r="AI1629" s="271">
        <v>276606.92401215807</v>
      </c>
      <c r="AJ1629" s="271">
        <v>287266.37931034481</v>
      </c>
      <c r="AK1629" s="271">
        <v>273860.66666666669</v>
      </c>
      <c r="AL1629" s="271">
        <v>314367.57254901965</v>
      </c>
      <c r="AM1629" s="271">
        <v>327244.33333333331</v>
      </c>
      <c r="AN1629" s="271">
        <v>325480.59677419357</v>
      </c>
      <c r="AO1629" s="271">
        <v>345775.66666666663</v>
      </c>
      <c r="AP1629" s="271">
        <v>409781.2113821138</v>
      </c>
      <c r="AQ1629" s="271">
        <v>445216.26521739131</v>
      </c>
      <c r="AR1629" s="271">
        <v>464219.31578947383</v>
      </c>
      <c r="AS1629" s="271">
        <v>484834.1831683169</v>
      </c>
      <c r="AT1629" s="271">
        <v>497763.56500000006</v>
      </c>
      <c r="AU1629" s="271">
        <v>513926.96907216503</v>
      </c>
      <c r="AV1629" s="271">
        <v>516589.22388059698</v>
      </c>
      <c r="AW1629" s="271">
        <v>595451.41860465123</v>
      </c>
      <c r="AX1629" s="271">
        <v>642904.35398230085</v>
      </c>
      <c r="AY1629" s="271">
        <v>682392.93150684936</v>
      </c>
      <c r="AZ1629" s="271">
        <v>749335</v>
      </c>
      <c r="BA1629" s="271">
        <v>794160</v>
      </c>
      <c r="BB1629" s="271">
        <v>893326</v>
      </c>
      <c r="BC1629" s="271">
        <v>996914</v>
      </c>
      <c r="BD1629" s="271">
        <v>1083590</v>
      </c>
      <c r="BE1629" s="271">
        <v>1202165</v>
      </c>
      <c r="BF1629" s="271">
        <v>1280288</v>
      </c>
      <c r="BG1629" s="271">
        <v>1378411</v>
      </c>
      <c r="BH1629" s="271">
        <v>1478020</v>
      </c>
      <c r="BI1629" s="271">
        <v>1566194</v>
      </c>
      <c r="BJ1629" s="271">
        <v>1659522</v>
      </c>
      <c r="BK1629" s="271">
        <v>1613542</v>
      </c>
      <c r="BL1629" s="271">
        <v>1649118</v>
      </c>
      <c r="BM1629" s="271">
        <v>1593587</v>
      </c>
      <c r="BN1629" s="271">
        <v>1530473</v>
      </c>
      <c r="BO1629" s="271">
        <v>1595547</v>
      </c>
      <c r="BP1629" s="271">
        <v>1659859</v>
      </c>
      <c r="BQ1629" s="271">
        <v>1774878.8668280861</v>
      </c>
      <c r="BR1629" s="271">
        <v>1848352.4103773576</v>
      </c>
      <c r="BS1629" s="271">
        <v>1878965.497630331</v>
      </c>
      <c r="BT1629" s="271">
        <v>1905681.7721518998</v>
      </c>
    </row>
    <row r="1630" spans="3:72" x14ac:dyDescent="0.2">
      <c r="C1630" s="113" t="s">
        <v>17</v>
      </c>
      <c r="D1630" s="114" t="s">
        <v>41</v>
      </c>
      <c r="E1630" s="193" t="s">
        <v>251</v>
      </c>
      <c r="F1630" s="17" t="s">
        <v>16</v>
      </c>
      <c r="G1630" s="209">
        <v>958.78571428571433</v>
      </c>
      <c r="H1630" s="280">
        <v>1094.8235294117649</v>
      </c>
      <c r="I1630" s="280">
        <v>1250.2068965517246</v>
      </c>
      <c r="J1630" s="280">
        <v>1382.5287356321846</v>
      </c>
      <c r="K1630" s="280">
        <v>1515.2289156626512</v>
      </c>
      <c r="L1630" s="280">
        <v>1756.6666666666677</v>
      </c>
      <c r="M1630" s="280">
        <v>2025.3048780487816</v>
      </c>
      <c r="N1630" s="280">
        <v>2389.7831325301208</v>
      </c>
      <c r="O1630" s="280">
        <v>2892.3750000000009</v>
      </c>
      <c r="P1630" s="280">
        <v>3425.3164556962038</v>
      </c>
      <c r="Q1630" s="280">
        <v>3652.0000000000014</v>
      </c>
      <c r="R1630" s="280">
        <v>4059.3013698630148</v>
      </c>
      <c r="S1630" s="280">
        <v>4621.739130434783</v>
      </c>
      <c r="T1630" s="280">
        <v>5166.6567164179114</v>
      </c>
      <c r="U1630" s="280">
        <v>5489.1641791044785</v>
      </c>
      <c r="V1630" s="280">
        <v>5790.7058823529424</v>
      </c>
      <c r="W1630" s="280">
        <v>6404.9565217391309</v>
      </c>
      <c r="X1630" s="280">
        <v>7624.3285714285721</v>
      </c>
      <c r="Y1630" s="280">
        <v>9047.5277777777792</v>
      </c>
      <c r="Z1630" s="280">
        <v>10970.500000000002</v>
      </c>
      <c r="AA1630" s="280">
        <v>12990.915492957749</v>
      </c>
      <c r="AB1630" s="280">
        <v>16751.314285714288</v>
      </c>
      <c r="AC1630" s="280">
        <v>22160.231884057976</v>
      </c>
      <c r="AD1630" s="280">
        <v>28339.000000000007</v>
      </c>
      <c r="AE1630" s="280">
        <v>35613.731343283587</v>
      </c>
      <c r="AF1630" s="271">
        <v>41627.421875000007</v>
      </c>
      <c r="AG1630" s="271">
        <v>37587</v>
      </c>
      <c r="AH1630" s="271">
        <v>47518</v>
      </c>
      <c r="AI1630" s="271">
        <v>60386.410714285717</v>
      </c>
      <c r="AJ1630" s="271">
        <v>54336.000000000007</v>
      </c>
      <c r="AK1630" s="271">
        <v>59203.229166666679</v>
      </c>
      <c r="AL1630" s="271">
        <v>97168.272727272735</v>
      </c>
      <c r="AM1630" s="271">
        <v>124477.51898734175</v>
      </c>
      <c r="AN1630" s="271">
        <v>120849.47222222222</v>
      </c>
      <c r="AO1630" s="271">
        <v>129559.85507246378</v>
      </c>
      <c r="AP1630" s="271">
        <v>151432.95522388059</v>
      </c>
      <c r="AQ1630" s="271">
        <v>162476.54999999999</v>
      </c>
      <c r="AR1630" s="271">
        <v>155268</v>
      </c>
      <c r="AS1630" s="271">
        <v>158376</v>
      </c>
      <c r="AT1630" s="271">
        <v>159675</v>
      </c>
      <c r="AU1630" s="271">
        <v>166588</v>
      </c>
      <c r="AV1630" s="271">
        <v>171197.00000000003</v>
      </c>
      <c r="AW1630" s="271">
        <v>178851</v>
      </c>
      <c r="AX1630" s="271">
        <v>179572.99999999997</v>
      </c>
      <c r="AY1630" s="271">
        <v>196941</v>
      </c>
      <c r="AZ1630" s="271">
        <v>215675</v>
      </c>
      <c r="BA1630" s="271">
        <v>206166</v>
      </c>
      <c r="BB1630" s="271">
        <v>230780</v>
      </c>
      <c r="BC1630" s="271">
        <v>238444</v>
      </c>
      <c r="BD1630" s="271">
        <v>231852</v>
      </c>
      <c r="BE1630" s="271">
        <v>230733</v>
      </c>
      <c r="BF1630" s="271">
        <v>243428</v>
      </c>
      <c r="BG1630" s="271">
        <v>251798</v>
      </c>
      <c r="BH1630" s="271">
        <v>258503</v>
      </c>
      <c r="BI1630" s="271">
        <v>274847</v>
      </c>
      <c r="BJ1630" s="271">
        <v>321142</v>
      </c>
      <c r="BK1630" s="271">
        <v>311291</v>
      </c>
      <c r="BL1630" s="271">
        <v>321166</v>
      </c>
      <c r="BM1630" s="271">
        <v>313416</v>
      </c>
      <c r="BN1630" s="271">
        <v>313215</v>
      </c>
      <c r="BO1630" s="271">
        <v>313757</v>
      </c>
      <c r="BP1630" s="271">
        <v>308532</v>
      </c>
      <c r="BQ1630" s="271">
        <v>308737.24999999948</v>
      </c>
      <c r="BR1630" s="271">
        <v>327036.68918918906</v>
      </c>
      <c r="BS1630" s="271">
        <v>336372.30379746761</v>
      </c>
      <c r="BT1630" s="271">
        <v>335787.63513513567</v>
      </c>
    </row>
    <row r="1631" spans="3:72" x14ac:dyDescent="0.2">
      <c r="C1631" s="113" t="s">
        <v>18</v>
      </c>
      <c r="D1631" s="114" t="s">
        <v>41</v>
      </c>
      <c r="E1631" s="193" t="s">
        <v>251</v>
      </c>
      <c r="F1631" s="17" t="s">
        <v>16</v>
      </c>
      <c r="G1631" s="209">
        <v>6620.3067226890762</v>
      </c>
      <c r="H1631" s="280">
        <v>7598.7333333333336</v>
      </c>
      <c r="I1631" s="280">
        <v>8721.1111111111113</v>
      </c>
      <c r="J1631" s="280">
        <v>9955.075697211154</v>
      </c>
      <c r="K1631" s="280">
        <v>11487.258196721314</v>
      </c>
      <c r="L1631" s="280">
        <v>13524</v>
      </c>
      <c r="M1631" s="280">
        <v>15853.38671875</v>
      </c>
      <c r="N1631" s="280">
        <v>17308.521008403361</v>
      </c>
      <c r="O1631" s="280">
        <v>19119.386046511627</v>
      </c>
      <c r="P1631" s="280">
        <v>20739</v>
      </c>
      <c r="Q1631" s="280">
        <v>20193.775280898877</v>
      </c>
      <c r="R1631" s="280">
        <v>21421.729411764707</v>
      </c>
      <c r="S1631" s="280">
        <v>23291.40625</v>
      </c>
      <c r="T1631" s="280">
        <v>24476.724832214757</v>
      </c>
      <c r="U1631" s="280">
        <v>24421.958333333328</v>
      </c>
      <c r="V1631" s="280">
        <v>25915.232876712322</v>
      </c>
      <c r="W1631" s="280">
        <v>29167.589041095885</v>
      </c>
      <c r="X1631" s="280">
        <v>32561.520270270266</v>
      </c>
      <c r="Y1631" s="280">
        <v>37020.795918367352</v>
      </c>
      <c r="Z1631" s="280">
        <v>44750.16</v>
      </c>
      <c r="AA1631" s="280">
        <v>52862.281879194634</v>
      </c>
      <c r="AB1631" s="280">
        <v>65247.620689655188</v>
      </c>
      <c r="AC1631" s="280">
        <v>81767.1971830986</v>
      </c>
      <c r="AD1631" s="280">
        <v>101309.3777777778</v>
      </c>
      <c r="AE1631" s="280">
        <v>118181.63076923079</v>
      </c>
      <c r="AF1631" s="271">
        <v>142268.76190476192</v>
      </c>
      <c r="AG1631" s="271">
        <v>118215.13829787231</v>
      </c>
      <c r="AH1631" s="271">
        <v>129228.60215053761</v>
      </c>
      <c r="AI1631" s="271">
        <v>182822.06666666668</v>
      </c>
      <c r="AJ1631" s="271">
        <v>217320.27611940302</v>
      </c>
      <c r="AK1631" s="271">
        <v>253752.68571428576</v>
      </c>
      <c r="AL1631" s="271">
        <v>409950.23626373621</v>
      </c>
      <c r="AM1631" s="271">
        <v>404401.73184357543</v>
      </c>
      <c r="AN1631" s="271">
        <v>410754.50581395352</v>
      </c>
      <c r="AO1631" s="271">
        <v>466111.59537572251</v>
      </c>
      <c r="AP1631" s="271">
        <v>494187.56024096376</v>
      </c>
      <c r="AQ1631" s="271">
        <v>522839.81250000006</v>
      </c>
      <c r="AR1631" s="271">
        <v>557603.61029411771</v>
      </c>
      <c r="AS1631" s="271">
        <v>559691.6953125</v>
      </c>
      <c r="AT1631" s="271">
        <v>560602.07499999995</v>
      </c>
      <c r="AU1631" s="271">
        <v>525477.02727272722</v>
      </c>
      <c r="AV1631" s="271">
        <v>523306</v>
      </c>
      <c r="AW1631" s="271">
        <v>545032.14285714284</v>
      </c>
      <c r="AX1631" s="271">
        <v>488053.09090909088</v>
      </c>
      <c r="AY1631" s="271">
        <v>492154.93670886074</v>
      </c>
      <c r="AZ1631" s="271">
        <v>520146</v>
      </c>
      <c r="BA1631" s="271">
        <v>492704</v>
      </c>
      <c r="BB1631" s="271">
        <v>469154</v>
      </c>
      <c r="BC1631" s="271">
        <v>450399</v>
      </c>
      <c r="BD1631" s="271">
        <v>429099</v>
      </c>
      <c r="BE1631" s="271">
        <v>402787</v>
      </c>
      <c r="BF1631" s="271">
        <v>380370</v>
      </c>
      <c r="BG1631" s="271">
        <v>377507</v>
      </c>
      <c r="BH1631" s="271">
        <v>351405</v>
      </c>
      <c r="BI1631" s="271">
        <v>339403</v>
      </c>
      <c r="BJ1631" s="271">
        <v>346381</v>
      </c>
      <c r="BK1631" s="271">
        <v>330608</v>
      </c>
      <c r="BL1631" s="271">
        <v>307864</v>
      </c>
      <c r="BM1631" s="271">
        <v>293127</v>
      </c>
      <c r="BN1631" s="271">
        <v>290201</v>
      </c>
      <c r="BO1631" s="271">
        <v>267613</v>
      </c>
      <c r="BP1631" s="271">
        <v>253479</v>
      </c>
      <c r="BQ1631" s="271">
        <v>268272.68518518528</v>
      </c>
      <c r="BR1631" s="271">
        <v>264065</v>
      </c>
      <c r="BS1631" s="271">
        <v>253029.00000000041</v>
      </c>
      <c r="BT1631" s="271">
        <v>250850.13953488378</v>
      </c>
    </row>
    <row r="1632" spans="3:72" x14ac:dyDescent="0.2">
      <c r="C1632" s="113" t="s">
        <v>19</v>
      </c>
      <c r="D1632" s="114" t="s">
        <v>41</v>
      </c>
      <c r="E1632" s="193" t="s">
        <v>251</v>
      </c>
      <c r="F1632" s="17" t="s">
        <v>16</v>
      </c>
      <c r="G1632" s="209">
        <v>180</v>
      </c>
      <c r="H1632" s="280">
        <v>214.11764705882354</v>
      </c>
      <c r="I1632" s="280">
        <v>257.83333333333331</v>
      </c>
      <c r="J1632" s="280">
        <v>290.5</v>
      </c>
      <c r="K1632" s="280">
        <v>331.33333333333331</v>
      </c>
      <c r="L1632" s="280">
        <v>389.41176470588238</v>
      </c>
      <c r="M1632" s="280">
        <v>452.94117647058823</v>
      </c>
      <c r="N1632" s="280">
        <v>557.66666666666674</v>
      </c>
      <c r="O1632" s="280">
        <v>693.44999999999993</v>
      </c>
      <c r="P1632" s="280">
        <v>842.94999999999982</v>
      </c>
      <c r="Q1632" s="280">
        <v>932.64999999999986</v>
      </c>
      <c r="R1632" s="280">
        <v>1025.1428571428567</v>
      </c>
      <c r="S1632" s="280">
        <v>1142.6818181818178</v>
      </c>
      <c r="T1632" s="280">
        <v>1357.0909090909088</v>
      </c>
      <c r="U1632" s="280">
        <v>1461.8181818181815</v>
      </c>
      <c r="V1632" s="280">
        <v>1508.8695652173915</v>
      </c>
      <c r="W1632" s="280">
        <v>1658.086956521739</v>
      </c>
      <c r="X1632" s="280">
        <v>2045.2173913043478</v>
      </c>
      <c r="Y1632" s="280">
        <v>2412</v>
      </c>
      <c r="Z1632" s="280">
        <v>2915</v>
      </c>
      <c r="AA1632" s="280">
        <v>3444</v>
      </c>
      <c r="AB1632" s="280">
        <v>4289</v>
      </c>
      <c r="AC1632" s="280">
        <v>5500</v>
      </c>
      <c r="AD1632" s="280">
        <v>7051</v>
      </c>
      <c r="AE1632" s="280">
        <v>8511</v>
      </c>
      <c r="AF1632" s="271">
        <v>10184</v>
      </c>
      <c r="AG1632" s="271">
        <v>12105.31818181818</v>
      </c>
      <c r="AH1632" s="271">
        <v>17377.230769230766</v>
      </c>
      <c r="AI1632" s="271">
        <v>21001</v>
      </c>
      <c r="AJ1632" s="271">
        <v>28870</v>
      </c>
      <c r="AK1632" s="271">
        <v>24931.096774193549</v>
      </c>
      <c r="AL1632" s="271">
        <v>50058.782608695656</v>
      </c>
      <c r="AM1632" s="271">
        <v>54750.705882352951</v>
      </c>
      <c r="AN1632" s="271">
        <v>54884.693877551021</v>
      </c>
      <c r="AO1632" s="271">
        <v>62245.442307692305</v>
      </c>
      <c r="AP1632" s="271">
        <v>78028.075471698117</v>
      </c>
      <c r="AQ1632" s="271">
        <v>86689.358490566054</v>
      </c>
      <c r="AR1632" s="271">
        <v>108531.84905660379</v>
      </c>
      <c r="AS1632" s="271">
        <v>113977.99999999999</v>
      </c>
      <c r="AT1632" s="271">
        <v>119449.99999999999</v>
      </c>
      <c r="AU1632" s="271">
        <v>128456.83018867926</v>
      </c>
      <c r="AV1632" s="271">
        <v>127700.35714285716</v>
      </c>
      <c r="AW1632" s="271">
        <v>134010.05357142858</v>
      </c>
      <c r="AX1632" s="271">
        <v>142324.75</v>
      </c>
      <c r="AY1632" s="271">
        <v>143972.94545454544</v>
      </c>
      <c r="AZ1632" s="271">
        <v>138064</v>
      </c>
      <c r="BA1632" s="271">
        <v>141377</v>
      </c>
      <c r="BB1632" s="271">
        <v>153531</v>
      </c>
      <c r="BC1632" s="271">
        <v>168284</v>
      </c>
      <c r="BD1632" s="271">
        <v>174405</v>
      </c>
      <c r="BE1632" s="271">
        <v>186911</v>
      </c>
      <c r="BF1632" s="271">
        <v>210637</v>
      </c>
      <c r="BG1632" s="271">
        <v>222387</v>
      </c>
      <c r="BH1632" s="271">
        <v>232839</v>
      </c>
      <c r="BI1632" s="271">
        <v>257698</v>
      </c>
      <c r="BJ1632" s="271">
        <v>276199</v>
      </c>
      <c r="BK1632" s="271">
        <v>254138</v>
      </c>
      <c r="BL1632" s="271">
        <v>257640</v>
      </c>
      <c r="BM1632" s="271">
        <v>248403</v>
      </c>
      <c r="BN1632" s="271">
        <v>254774</v>
      </c>
      <c r="BO1632" s="271">
        <v>262326</v>
      </c>
      <c r="BP1632" s="271">
        <v>259389</v>
      </c>
      <c r="BQ1632" s="271">
        <v>265030.03448275867</v>
      </c>
      <c r="BR1632" s="271">
        <v>272038.82758620684</v>
      </c>
      <c r="BS1632" s="271">
        <v>277112.88888888893</v>
      </c>
      <c r="BT1632" s="271">
        <v>277001.77049180318</v>
      </c>
    </row>
    <row r="1633" spans="3:72" x14ac:dyDescent="0.2">
      <c r="C1633" s="113" t="s">
        <v>20</v>
      </c>
      <c r="D1633" s="114" t="s">
        <v>41</v>
      </c>
      <c r="E1633" s="193" t="s">
        <v>251</v>
      </c>
      <c r="F1633" s="17" t="s">
        <v>16</v>
      </c>
      <c r="G1633" s="209">
        <v>1098.2857142857142</v>
      </c>
      <c r="H1633" s="280">
        <v>1625.5211267605632</v>
      </c>
      <c r="I1633" s="280">
        <v>2460.92</v>
      </c>
      <c r="J1633" s="280">
        <v>2812.5</v>
      </c>
      <c r="K1633" s="280">
        <v>3255.9813084112157</v>
      </c>
      <c r="L1633" s="280">
        <v>3762.9716981132083</v>
      </c>
      <c r="M1633" s="280">
        <v>4361.4814814814818</v>
      </c>
      <c r="N1633" s="280">
        <v>5281.4347826086969</v>
      </c>
      <c r="O1633" s="280">
        <v>6484.830508474578</v>
      </c>
      <c r="P1633" s="280">
        <v>8624.0000000000018</v>
      </c>
      <c r="Q1633" s="280">
        <v>10183.591836734695</v>
      </c>
      <c r="R1633" s="280">
        <v>11948.73417721519</v>
      </c>
      <c r="S1633" s="280">
        <v>14392.81097560976</v>
      </c>
      <c r="T1633" s="280">
        <v>16261.478787878792</v>
      </c>
      <c r="U1633" s="280">
        <v>17710.781065088759</v>
      </c>
      <c r="V1633" s="280">
        <v>18937.162921348314</v>
      </c>
      <c r="W1633" s="280">
        <v>21737.792349726777</v>
      </c>
      <c r="X1633" s="280">
        <v>25461.577540106951</v>
      </c>
      <c r="Y1633" s="280">
        <v>30217.324607329843</v>
      </c>
      <c r="Z1633" s="280">
        <v>35229.452631578955</v>
      </c>
      <c r="AA1633" s="280">
        <v>39938.510752688169</v>
      </c>
      <c r="AB1633" s="280">
        <v>47428.897727272721</v>
      </c>
      <c r="AC1633" s="280">
        <v>57919.760479041921</v>
      </c>
      <c r="AD1633" s="280">
        <v>72552.191082802558</v>
      </c>
      <c r="AE1633" s="280">
        <v>85205</v>
      </c>
      <c r="AF1633" s="271">
        <v>98417</v>
      </c>
      <c r="AG1633" s="271">
        <v>141243.24719101124</v>
      </c>
      <c r="AH1633" s="271">
        <v>122009.48905109489</v>
      </c>
      <c r="AI1633" s="271">
        <v>154621.11111111109</v>
      </c>
      <c r="AJ1633" s="271">
        <v>98057.380434782608</v>
      </c>
      <c r="AK1633" s="271">
        <v>108377.01098901099</v>
      </c>
      <c r="AL1633" s="271">
        <v>88211.360655737706</v>
      </c>
      <c r="AM1633" s="271">
        <v>80333.052631578947</v>
      </c>
      <c r="AN1633" s="271">
        <v>86166</v>
      </c>
      <c r="AO1633" s="271">
        <v>88269</v>
      </c>
      <c r="AP1633" s="271">
        <v>95958</v>
      </c>
      <c r="AQ1633" s="271">
        <v>114080.16666666669</v>
      </c>
      <c r="AR1633" s="271">
        <v>131948</v>
      </c>
      <c r="AS1633" s="271">
        <v>144523</v>
      </c>
      <c r="AT1633" s="271">
        <v>143122</v>
      </c>
      <c r="AU1633" s="271">
        <v>157647</v>
      </c>
      <c r="AV1633" s="271">
        <v>160650.50746268654</v>
      </c>
      <c r="AW1633" s="271">
        <v>177571.73913043475</v>
      </c>
      <c r="AX1633" s="271">
        <v>184999.62857142856</v>
      </c>
      <c r="AY1633" s="271">
        <v>190235.33333333334</v>
      </c>
      <c r="AZ1633" s="271">
        <v>189815</v>
      </c>
      <c r="BA1633" s="271">
        <v>203115</v>
      </c>
      <c r="BB1633" s="271">
        <v>216227</v>
      </c>
      <c r="BC1633" s="271">
        <v>236695</v>
      </c>
      <c r="BD1633" s="271">
        <v>253573</v>
      </c>
      <c r="BE1633" s="271">
        <v>279001</v>
      </c>
      <c r="BF1633" s="271">
        <v>332804</v>
      </c>
      <c r="BG1633" s="271">
        <v>379687</v>
      </c>
      <c r="BH1633" s="271">
        <v>401306</v>
      </c>
      <c r="BI1633" s="271">
        <v>414538</v>
      </c>
      <c r="BJ1633" s="271">
        <v>436728</v>
      </c>
      <c r="BK1633" s="271">
        <v>411973</v>
      </c>
      <c r="BL1633" s="271">
        <v>416188</v>
      </c>
      <c r="BM1633" s="271">
        <v>406056</v>
      </c>
      <c r="BN1633" s="271">
        <v>411122</v>
      </c>
      <c r="BO1633" s="271">
        <v>433364</v>
      </c>
      <c r="BP1633" s="271">
        <v>431075</v>
      </c>
      <c r="BQ1633" s="271">
        <v>444545.91818181804</v>
      </c>
      <c r="BR1633" s="271">
        <v>473991.86440677952</v>
      </c>
      <c r="BS1633" s="271">
        <v>488874.16528925637</v>
      </c>
      <c r="BT1633" s="271">
        <v>506091.13043478254</v>
      </c>
    </row>
    <row r="1634" spans="3:72" x14ac:dyDescent="0.2">
      <c r="C1634" s="113" t="s">
        <v>21</v>
      </c>
      <c r="D1634" s="114" t="s">
        <v>41</v>
      </c>
      <c r="E1634" s="193" t="s">
        <v>251</v>
      </c>
      <c r="F1634" s="17" t="s">
        <v>16</v>
      </c>
      <c r="G1634" s="209">
        <v>244.28571428571433</v>
      </c>
      <c r="H1634" s="280">
        <v>278.75</v>
      </c>
      <c r="I1634" s="280">
        <v>326.25</v>
      </c>
      <c r="J1634" s="280">
        <v>367.5</v>
      </c>
      <c r="K1634" s="280">
        <v>413.75</v>
      </c>
      <c r="L1634" s="280">
        <v>482.5</v>
      </c>
      <c r="M1634" s="280">
        <v>538.79999999999995</v>
      </c>
      <c r="N1634" s="280">
        <v>633.6</v>
      </c>
      <c r="O1634" s="280">
        <v>765.11111111111109</v>
      </c>
      <c r="P1634" s="280">
        <v>886.1111111111112</v>
      </c>
      <c r="Q1634" s="280">
        <v>955</v>
      </c>
      <c r="R1634" s="280">
        <v>1087.5</v>
      </c>
      <c r="S1634" s="280">
        <v>1251.25</v>
      </c>
      <c r="T1634" s="280">
        <v>1392.5</v>
      </c>
      <c r="U1634" s="280">
        <v>1471.25</v>
      </c>
      <c r="V1634" s="280">
        <v>1457.7777777777778</v>
      </c>
      <c r="W1634" s="280">
        <v>1654.4444444444443</v>
      </c>
      <c r="X1634" s="280">
        <v>1880</v>
      </c>
      <c r="Y1634" s="280">
        <v>2156.625</v>
      </c>
      <c r="Z1634" s="280">
        <v>2524.5</v>
      </c>
      <c r="AA1634" s="280">
        <v>2887.875</v>
      </c>
      <c r="AB1634" s="280">
        <v>3566.25</v>
      </c>
      <c r="AC1634" s="280">
        <v>4536</v>
      </c>
      <c r="AD1634" s="280">
        <v>5844.375</v>
      </c>
      <c r="AE1634" s="280">
        <v>7192.0000000000009</v>
      </c>
      <c r="AF1634" s="271">
        <v>8832.375</v>
      </c>
      <c r="AG1634" s="271">
        <v>22450</v>
      </c>
      <c r="AH1634" s="271">
        <v>27710.799999999999</v>
      </c>
      <c r="AI1634" s="271">
        <v>34313.454545454544</v>
      </c>
      <c r="AJ1634" s="271">
        <v>18994.083333333336</v>
      </c>
      <c r="AK1634" s="271">
        <v>17932</v>
      </c>
      <c r="AL1634" s="271">
        <v>42170.999999999993</v>
      </c>
      <c r="AM1634" s="271">
        <v>42027</v>
      </c>
      <c r="AN1634" s="271">
        <v>42401</v>
      </c>
      <c r="AO1634" s="271">
        <v>47869</v>
      </c>
      <c r="AP1634" s="271">
        <v>53017.999999999993</v>
      </c>
      <c r="AQ1634" s="271">
        <v>53898</v>
      </c>
      <c r="AR1634" s="271">
        <v>60734</v>
      </c>
      <c r="AS1634" s="271">
        <v>64755.999999999993</v>
      </c>
      <c r="AT1634" s="271">
        <v>65575</v>
      </c>
      <c r="AU1634" s="271">
        <v>68209</v>
      </c>
      <c r="AV1634" s="271">
        <v>65826</v>
      </c>
      <c r="AW1634" s="271">
        <v>66622</v>
      </c>
      <c r="AX1634" s="271">
        <v>68035</v>
      </c>
      <c r="AY1634" s="271">
        <v>67052</v>
      </c>
      <c r="AZ1634" s="271">
        <v>60111</v>
      </c>
      <c r="BA1634" s="271">
        <v>64480</v>
      </c>
      <c r="BB1634" s="271">
        <v>72306</v>
      </c>
      <c r="BC1634" s="271">
        <v>74084</v>
      </c>
      <c r="BD1634" s="271">
        <v>80744</v>
      </c>
      <c r="BE1634" s="271">
        <v>105346</v>
      </c>
      <c r="BF1634" s="271">
        <v>102628</v>
      </c>
      <c r="BG1634" s="271">
        <v>118053</v>
      </c>
      <c r="BH1634" s="271">
        <v>125166</v>
      </c>
      <c r="BI1634" s="271">
        <v>125436</v>
      </c>
      <c r="BJ1634" s="271">
        <v>133355</v>
      </c>
      <c r="BK1634" s="271">
        <v>130947</v>
      </c>
      <c r="BL1634" s="271">
        <v>132694</v>
      </c>
      <c r="BM1634" s="271">
        <v>125753</v>
      </c>
      <c r="BN1634" s="271">
        <v>128349</v>
      </c>
      <c r="BO1634" s="271">
        <v>125979</v>
      </c>
      <c r="BP1634" s="271">
        <v>121989</v>
      </c>
      <c r="BQ1634" s="271">
        <v>128078.99999999984</v>
      </c>
      <c r="BR1634" s="271">
        <v>146691.00000000017</v>
      </c>
      <c r="BS1634" s="271">
        <v>154621.99999999985</v>
      </c>
      <c r="BT1634" s="271">
        <v>158270.00000000006</v>
      </c>
    </row>
    <row r="1635" spans="3:72" x14ac:dyDescent="0.2">
      <c r="C1635" s="113" t="s">
        <v>22</v>
      </c>
      <c r="D1635" s="114" t="s">
        <v>41</v>
      </c>
      <c r="E1635" s="193" t="s">
        <v>251</v>
      </c>
      <c r="F1635" s="17" t="s">
        <v>16</v>
      </c>
      <c r="G1635" s="209">
        <v>4622.8122977346284</v>
      </c>
      <c r="H1635" s="280">
        <v>5368.6563467492288</v>
      </c>
      <c r="I1635" s="280">
        <v>6259.9557522123914</v>
      </c>
      <c r="J1635" s="280">
        <v>6807.6589595375726</v>
      </c>
      <c r="K1635" s="280">
        <v>7462.2202380952385</v>
      </c>
      <c r="L1635" s="280">
        <v>8030.0833333333358</v>
      </c>
      <c r="M1635" s="280">
        <v>8713.3513513513535</v>
      </c>
      <c r="N1635" s="280">
        <v>10466.311688311689</v>
      </c>
      <c r="O1635" s="280">
        <v>12674.947712418303</v>
      </c>
      <c r="P1635" s="280">
        <v>14561.681978798588</v>
      </c>
      <c r="Q1635" s="280">
        <v>14914.735632183909</v>
      </c>
      <c r="R1635" s="280">
        <v>15646.198347107438</v>
      </c>
      <c r="S1635" s="280">
        <v>17018.083333333332</v>
      </c>
      <c r="T1635" s="280">
        <v>18279.707070707067</v>
      </c>
      <c r="U1635" s="280">
        <v>18669.521276595744</v>
      </c>
      <c r="V1635" s="280">
        <v>19668.186170212764</v>
      </c>
      <c r="W1635" s="280">
        <v>21564.021164021167</v>
      </c>
      <c r="X1635" s="280">
        <v>24944.888888888891</v>
      </c>
      <c r="Y1635" s="280">
        <v>29204.925133689838</v>
      </c>
      <c r="Z1635" s="280">
        <v>35280.281081081084</v>
      </c>
      <c r="AA1635" s="280">
        <v>41365.988950276238</v>
      </c>
      <c r="AB1635" s="280">
        <v>51875.01136363636</v>
      </c>
      <c r="AC1635" s="280">
        <v>66064.092485549132</v>
      </c>
      <c r="AD1635" s="280">
        <v>84685.017543859634</v>
      </c>
      <c r="AE1635" s="280">
        <v>102199.32934131737</v>
      </c>
      <c r="AF1635" s="271">
        <v>128287.70886075948</v>
      </c>
      <c r="AG1635" s="271">
        <v>99700.964285714304</v>
      </c>
      <c r="AH1635" s="271">
        <v>141181.12230215827</v>
      </c>
      <c r="AI1635" s="271">
        <v>168188.89208633092</v>
      </c>
      <c r="AJ1635" s="271">
        <v>173130.36764705883</v>
      </c>
      <c r="AK1635" s="271">
        <v>170964.23140495867</v>
      </c>
      <c r="AL1635" s="271">
        <v>269440.1632653061</v>
      </c>
      <c r="AM1635" s="271">
        <v>280328.85906040267</v>
      </c>
      <c r="AN1635" s="271">
        <v>269942.34265734267</v>
      </c>
      <c r="AO1635" s="271">
        <v>297549.12587412586</v>
      </c>
      <c r="AP1635" s="271">
        <v>359018.986013986</v>
      </c>
      <c r="AQ1635" s="271">
        <v>391234.72592592589</v>
      </c>
      <c r="AR1635" s="271">
        <v>412942.96875</v>
      </c>
      <c r="AS1635" s="271">
        <v>431241.99999999994</v>
      </c>
      <c r="AT1635" s="271">
        <v>457415.30578512396</v>
      </c>
      <c r="AU1635" s="271">
        <v>471530.01709401718</v>
      </c>
      <c r="AV1635" s="271">
        <v>485367.28205128212</v>
      </c>
      <c r="AW1635" s="271">
        <v>513403.96396396391</v>
      </c>
      <c r="AX1635" s="271">
        <v>499353.51351351349</v>
      </c>
      <c r="AY1635" s="271">
        <v>543116.93548387091</v>
      </c>
      <c r="AZ1635" s="271">
        <v>588976</v>
      </c>
      <c r="BA1635" s="271">
        <v>595366</v>
      </c>
      <c r="BB1635" s="271">
        <v>608314</v>
      </c>
      <c r="BC1635" s="271">
        <v>620028</v>
      </c>
      <c r="BD1635" s="271">
        <v>617998</v>
      </c>
      <c r="BE1635" s="271">
        <v>628155</v>
      </c>
      <c r="BF1635" s="271">
        <v>634725</v>
      </c>
      <c r="BG1635" s="271">
        <v>653167</v>
      </c>
      <c r="BH1635" s="271">
        <v>643659</v>
      </c>
      <c r="BI1635" s="271">
        <v>622042</v>
      </c>
      <c r="BJ1635" s="271">
        <v>678800</v>
      </c>
      <c r="BK1635" s="271">
        <v>628898</v>
      </c>
      <c r="BL1635" s="271">
        <v>599775</v>
      </c>
      <c r="BM1635" s="271">
        <v>560114</v>
      </c>
      <c r="BN1635" s="271">
        <v>570206</v>
      </c>
      <c r="BO1635" s="271">
        <v>550824</v>
      </c>
      <c r="BP1635" s="271">
        <v>527153</v>
      </c>
      <c r="BQ1635" s="271">
        <v>541879.92125984235</v>
      </c>
      <c r="BR1635" s="271">
        <v>518308.72727272782</v>
      </c>
      <c r="BS1635" s="271">
        <v>514940.92800000048</v>
      </c>
      <c r="BT1635" s="271">
        <v>520213.4224137931</v>
      </c>
    </row>
    <row r="1636" spans="3:72" x14ac:dyDescent="0.2">
      <c r="C1636" s="113" t="s">
        <v>23</v>
      </c>
      <c r="D1636" s="114" t="s">
        <v>41</v>
      </c>
      <c r="E1636" s="193" t="s">
        <v>251</v>
      </c>
      <c r="F1636" s="17" t="s">
        <v>16</v>
      </c>
      <c r="G1636" s="209">
        <v>1077.8249615256557</v>
      </c>
      <c r="H1636" s="280">
        <v>1215.5629671305476</v>
      </c>
      <c r="I1636" s="280">
        <v>1361.3514517139452</v>
      </c>
      <c r="J1636" s="280">
        <v>1486.8721172123971</v>
      </c>
      <c r="K1636" s="280">
        <v>1643.5025774639778</v>
      </c>
      <c r="L1636" s="280">
        <v>1861.0130007454306</v>
      </c>
      <c r="M1636" s="280">
        <v>2106.4026811373346</v>
      </c>
      <c r="N1636" s="280">
        <v>2431.4905215411118</v>
      </c>
      <c r="O1636" s="280">
        <v>2516.3133398590066</v>
      </c>
      <c r="P1636" s="280">
        <v>3247.0042256371225</v>
      </c>
      <c r="Q1636" s="280">
        <v>3900.0182461103268</v>
      </c>
      <c r="R1636" s="280">
        <v>4290.485907894511</v>
      </c>
      <c r="S1636" s="280">
        <v>4494.6153846153857</v>
      </c>
      <c r="T1636" s="280">
        <v>4861.4831460674159</v>
      </c>
      <c r="U1636" s="280">
        <v>4633.589743589745</v>
      </c>
      <c r="V1636" s="280">
        <v>4801.6500000000015</v>
      </c>
      <c r="W1636" s="280">
        <v>5269.0256410256416</v>
      </c>
      <c r="X1636" s="280">
        <v>6214.0259740259753</v>
      </c>
      <c r="Y1636" s="280">
        <v>7376.1923076923094</v>
      </c>
      <c r="Z1636" s="280">
        <v>8852.1578947368453</v>
      </c>
      <c r="AA1636" s="280">
        <v>10381.808219178083</v>
      </c>
      <c r="AB1636" s="280">
        <v>12910.394366197186</v>
      </c>
      <c r="AC1636" s="280">
        <v>16276.11428571429</v>
      </c>
      <c r="AD1636" s="280">
        <v>20119.588235294123</v>
      </c>
      <c r="AE1636" s="280">
        <v>23757.590909090915</v>
      </c>
      <c r="AF1636" s="271">
        <v>28071.65625</v>
      </c>
      <c r="AG1636" s="271">
        <v>35784.738461538458</v>
      </c>
      <c r="AH1636" s="271">
        <v>39501.21212121212</v>
      </c>
      <c r="AI1636" s="271">
        <v>67727.093023255817</v>
      </c>
      <c r="AJ1636" s="271">
        <v>94714.486486486479</v>
      </c>
      <c r="AK1636" s="271">
        <v>82888.021978021992</v>
      </c>
      <c r="AL1636" s="271">
        <v>76931.186440677964</v>
      </c>
      <c r="AM1636" s="271">
        <v>56518</v>
      </c>
      <c r="AN1636" s="271">
        <v>59598</v>
      </c>
      <c r="AO1636" s="271">
        <v>77212</v>
      </c>
      <c r="AP1636" s="271">
        <v>89411.538461538468</v>
      </c>
      <c r="AQ1636" s="271">
        <v>91243</v>
      </c>
      <c r="AR1636" s="271">
        <v>105576.51063829787</v>
      </c>
      <c r="AS1636" s="271">
        <v>109285.00000000001</v>
      </c>
      <c r="AT1636" s="271">
        <v>114970</v>
      </c>
      <c r="AU1636" s="271">
        <v>119345.39534883724</v>
      </c>
      <c r="AV1636" s="271">
        <v>131561.02222222221</v>
      </c>
      <c r="AW1636" s="271">
        <v>135606.96</v>
      </c>
      <c r="AX1636" s="271">
        <v>139340.62745098039</v>
      </c>
      <c r="AY1636" s="271">
        <v>161116.88235294117</v>
      </c>
      <c r="AZ1636" s="271">
        <v>184456</v>
      </c>
      <c r="BA1636" s="271">
        <v>195270</v>
      </c>
      <c r="BB1636" s="271">
        <v>228498</v>
      </c>
      <c r="BC1636" s="271">
        <v>242185</v>
      </c>
      <c r="BD1636" s="271">
        <v>273791</v>
      </c>
      <c r="BE1636" s="271">
        <v>288015</v>
      </c>
      <c r="BF1636" s="271">
        <v>319436</v>
      </c>
      <c r="BG1636" s="271">
        <v>341094</v>
      </c>
      <c r="BH1636" s="271">
        <v>351058</v>
      </c>
      <c r="BI1636" s="271">
        <v>366210</v>
      </c>
      <c r="BJ1636" s="271">
        <v>392673</v>
      </c>
      <c r="BK1636" s="271">
        <v>375889</v>
      </c>
      <c r="BL1636" s="271">
        <v>384177</v>
      </c>
      <c r="BM1636" s="271">
        <v>371510</v>
      </c>
      <c r="BN1636" s="271">
        <v>354367</v>
      </c>
      <c r="BO1636" s="271">
        <v>351621</v>
      </c>
      <c r="BP1636" s="271">
        <v>346307</v>
      </c>
      <c r="BQ1636" s="271">
        <v>356611.64000000013</v>
      </c>
      <c r="BR1636" s="271">
        <v>367800.00000000012</v>
      </c>
      <c r="BS1636" s="271">
        <v>395835.79746835504</v>
      </c>
      <c r="BT1636" s="271">
        <v>399166.05405405437</v>
      </c>
    </row>
    <row r="1637" spans="3:72" x14ac:dyDescent="0.2">
      <c r="C1637" s="113" t="s">
        <v>24</v>
      </c>
      <c r="D1637" s="114" t="s">
        <v>41</v>
      </c>
      <c r="E1637" s="193" t="s">
        <v>251</v>
      </c>
      <c r="F1637" s="17" t="s">
        <v>16</v>
      </c>
      <c r="G1637" s="209">
        <v>3909.5294117647059</v>
      </c>
      <c r="H1637" s="280">
        <v>4588.2162162162167</v>
      </c>
      <c r="I1637" s="280">
        <v>5259.1441048034958</v>
      </c>
      <c r="J1637" s="280">
        <v>6208.2914979757115</v>
      </c>
      <c r="K1637" s="280">
        <v>7377.0912698412722</v>
      </c>
      <c r="L1637" s="280">
        <v>8526.7619047619064</v>
      </c>
      <c r="M1637" s="280">
        <v>9726.1917293233091</v>
      </c>
      <c r="N1637" s="280">
        <v>12027.314487632511</v>
      </c>
      <c r="O1637" s="280">
        <v>14877.057239057242</v>
      </c>
      <c r="P1637" s="280">
        <v>18120.393442622953</v>
      </c>
      <c r="Q1637" s="280">
        <v>19601.079872204478</v>
      </c>
      <c r="R1637" s="280">
        <v>22446.495356037158</v>
      </c>
      <c r="S1637" s="280">
        <v>26700.773993808052</v>
      </c>
      <c r="T1637" s="280">
        <v>30287.384615384617</v>
      </c>
      <c r="U1637" s="280">
        <v>33006.438438438439</v>
      </c>
      <c r="V1637" s="280">
        <v>35443.377906976748</v>
      </c>
      <c r="W1637" s="280">
        <v>39828.616246498597</v>
      </c>
      <c r="X1637" s="280">
        <v>47204.129032258061</v>
      </c>
      <c r="Y1637" s="280">
        <v>57026.89655172413</v>
      </c>
      <c r="Z1637" s="280">
        <v>69954.678391959809</v>
      </c>
      <c r="AA1637" s="280">
        <v>83449.216545012168</v>
      </c>
      <c r="AB1637" s="280">
        <v>104448.59367396594</v>
      </c>
      <c r="AC1637" s="280">
        <v>135002.69230769231</v>
      </c>
      <c r="AD1637" s="280">
        <v>167747.68656716417</v>
      </c>
      <c r="AE1637" s="280">
        <v>200008.28571428571</v>
      </c>
      <c r="AF1637" s="271">
        <v>232704.85639686685</v>
      </c>
      <c r="AG1637" s="271">
        <v>252643.57291666672</v>
      </c>
      <c r="AH1637" s="271">
        <v>302748.05459057074</v>
      </c>
      <c r="AI1637" s="271">
        <v>360224.50265957444</v>
      </c>
      <c r="AJ1637" s="271">
        <v>390988.42755344417</v>
      </c>
      <c r="AK1637" s="271">
        <v>485418.44930417498</v>
      </c>
      <c r="AL1637" s="271">
        <v>548035.6263982103</v>
      </c>
      <c r="AM1637" s="271">
        <v>520851.24519230763</v>
      </c>
      <c r="AN1637" s="271">
        <v>565020.69833729218</v>
      </c>
      <c r="AO1637" s="271">
        <v>613030.67647058831</v>
      </c>
      <c r="AP1637" s="271">
        <v>631826.55913978477</v>
      </c>
      <c r="AQ1637" s="271">
        <v>712871.30708661408</v>
      </c>
      <c r="AR1637" s="271">
        <v>745888.17857142864</v>
      </c>
      <c r="AS1637" s="271">
        <v>784959.51479289937</v>
      </c>
      <c r="AT1637" s="271">
        <v>731566.5551839465</v>
      </c>
      <c r="AU1637" s="271">
        <v>780522.99999999965</v>
      </c>
      <c r="AV1637" s="271">
        <v>840520.79999999993</v>
      </c>
      <c r="AW1637" s="271">
        <v>811055.66770186333</v>
      </c>
      <c r="AX1637" s="271">
        <v>824411.98101265833</v>
      </c>
      <c r="AY1637" s="271">
        <v>829178.87378640776</v>
      </c>
      <c r="AZ1637" s="271">
        <v>866303</v>
      </c>
      <c r="BA1637" s="271">
        <v>949896</v>
      </c>
      <c r="BB1637" s="271">
        <v>1006927</v>
      </c>
      <c r="BC1637" s="271">
        <v>1092789</v>
      </c>
      <c r="BD1637" s="271">
        <v>1164061</v>
      </c>
      <c r="BE1637" s="271">
        <v>1241993</v>
      </c>
      <c r="BF1637" s="271">
        <v>1369008</v>
      </c>
      <c r="BG1637" s="271">
        <v>1522275</v>
      </c>
      <c r="BH1637" s="271">
        <v>1571770</v>
      </c>
      <c r="BI1637" s="271">
        <v>1646111</v>
      </c>
      <c r="BJ1637" s="271">
        <v>1852544</v>
      </c>
      <c r="BK1637" s="271">
        <v>1756699</v>
      </c>
      <c r="BL1637" s="271">
        <v>1783034</v>
      </c>
      <c r="BM1637" s="271">
        <v>1776097</v>
      </c>
      <c r="BN1637" s="271">
        <v>1774569</v>
      </c>
      <c r="BO1637" s="271">
        <v>1853714</v>
      </c>
      <c r="BP1637" s="271">
        <v>1829084</v>
      </c>
      <c r="BQ1637" s="271">
        <v>1867659.3117782883</v>
      </c>
      <c r="BR1637" s="271">
        <v>1939510.9197247683</v>
      </c>
      <c r="BS1637" s="271">
        <v>1995112.311111111</v>
      </c>
      <c r="BT1637" s="271">
        <v>2008822.7412587435</v>
      </c>
    </row>
    <row r="1638" spans="3:72" x14ac:dyDescent="0.2">
      <c r="C1638" s="113" t="s">
        <v>25</v>
      </c>
      <c r="D1638" s="114" t="s">
        <v>41</v>
      </c>
      <c r="E1638" s="193" t="s">
        <v>251</v>
      </c>
      <c r="F1638" s="17" t="s">
        <v>16</v>
      </c>
      <c r="G1638" s="209">
        <v>1979.1782178217823</v>
      </c>
      <c r="H1638" s="280">
        <v>2304.1722488038276</v>
      </c>
      <c r="I1638" s="280">
        <v>2680.144186046512</v>
      </c>
      <c r="J1638" s="280">
        <v>3004.8858447488587</v>
      </c>
      <c r="K1638" s="280">
        <v>3415.7203791469196</v>
      </c>
      <c r="L1638" s="280">
        <v>3816.6666666666679</v>
      </c>
      <c r="M1638" s="280">
        <v>4264.5637254901967</v>
      </c>
      <c r="N1638" s="280">
        <v>4952.7920792079221</v>
      </c>
      <c r="O1638" s="280">
        <v>5796.7268041237121</v>
      </c>
      <c r="P1638" s="280">
        <v>6846.8617021276596</v>
      </c>
      <c r="Q1638" s="280">
        <v>7102.9729729729743</v>
      </c>
      <c r="R1638" s="280">
        <v>8075.190476190478</v>
      </c>
      <c r="S1638" s="280">
        <v>9451.5319148936178</v>
      </c>
      <c r="T1638" s="280">
        <v>10279.500000000002</v>
      </c>
      <c r="U1638" s="280">
        <v>10623.41899441341</v>
      </c>
      <c r="V1638" s="280">
        <v>11075.200000000003</v>
      </c>
      <c r="W1638" s="280">
        <v>12216.611111111111</v>
      </c>
      <c r="X1638" s="280">
        <v>13760.25</v>
      </c>
      <c r="Y1638" s="280">
        <v>15871.107954545456</v>
      </c>
      <c r="Z1638" s="280">
        <v>18876.494382022469</v>
      </c>
      <c r="AA1638" s="280">
        <v>21828.954802259886</v>
      </c>
      <c r="AB1638" s="280">
        <v>27420.158192090395</v>
      </c>
      <c r="AC1638" s="280">
        <v>35181.257142857146</v>
      </c>
      <c r="AD1638" s="280">
        <v>44285.488372093023</v>
      </c>
      <c r="AE1638" s="280">
        <v>51869.567251461973</v>
      </c>
      <c r="AF1638" s="271">
        <v>63256.249999999993</v>
      </c>
      <c r="AG1638" s="271">
        <v>82715.155339805817</v>
      </c>
      <c r="AH1638" s="271">
        <v>85868.085106382961</v>
      </c>
      <c r="AI1638" s="271">
        <v>129196.18421052631</v>
      </c>
      <c r="AJ1638" s="271">
        <v>161541.20930232556</v>
      </c>
      <c r="AK1638" s="271">
        <v>155708.01762114538</v>
      </c>
      <c r="AL1638" s="271">
        <v>179488.661971831</v>
      </c>
      <c r="AM1638" s="271">
        <v>180296.5213270142</v>
      </c>
      <c r="AN1638" s="271">
        <v>197143.1077586207</v>
      </c>
      <c r="AO1638" s="271">
        <v>204927.9594594595</v>
      </c>
      <c r="AP1638" s="271">
        <v>234462.56194690266</v>
      </c>
      <c r="AQ1638" s="271">
        <v>306269.69491525425</v>
      </c>
      <c r="AR1638" s="271">
        <v>274641.47867298574</v>
      </c>
      <c r="AS1638" s="271">
        <v>286493</v>
      </c>
      <c r="AT1638" s="271">
        <v>298942.34615384613</v>
      </c>
      <c r="AU1638" s="271">
        <v>314261.64423076919</v>
      </c>
      <c r="AV1638" s="271">
        <v>341511.33962264151</v>
      </c>
      <c r="AW1638" s="271">
        <v>361793.14285714284</v>
      </c>
      <c r="AX1638" s="271">
        <v>392733.28155339806</v>
      </c>
      <c r="AY1638" s="271">
        <v>428864.1232876713</v>
      </c>
      <c r="AZ1638" s="271">
        <v>504998</v>
      </c>
      <c r="BA1638" s="271">
        <v>546782</v>
      </c>
      <c r="BB1638" s="271">
        <v>588432</v>
      </c>
      <c r="BC1638" s="271">
        <v>646907</v>
      </c>
      <c r="BD1638" s="271">
        <v>667497</v>
      </c>
      <c r="BE1638" s="271">
        <v>711207</v>
      </c>
      <c r="BF1638" s="271">
        <v>777159</v>
      </c>
      <c r="BG1638" s="271">
        <v>850789</v>
      </c>
      <c r="BH1638" s="271">
        <v>917087</v>
      </c>
      <c r="BI1638" s="271">
        <v>898709</v>
      </c>
      <c r="BJ1638" s="271">
        <v>1046550</v>
      </c>
      <c r="BK1638" s="271">
        <v>1052081</v>
      </c>
      <c r="BL1638" s="271">
        <v>1049311</v>
      </c>
      <c r="BM1638" s="271">
        <v>1035199</v>
      </c>
      <c r="BN1638" s="271">
        <v>1099931</v>
      </c>
      <c r="BO1638" s="271">
        <v>1102025</v>
      </c>
      <c r="BP1638" s="271">
        <v>1132212</v>
      </c>
      <c r="BQ1638" s="271">
        <v>1206520.2572463751</v>
      </c>
      <c r="BR1638" s="271">
        <v>1175090.3129496402</v>
      </c>
      <c r="BS1638" s="271">
        <v>1222153.9024390252</v>
      </c>
      <c r="BT1638" s="271">
        <v>1230699.8222222228</v>
      </c>
    </row>
    <row r="1639" spans="3:72" x14ac:dyDescent="0.2">
      <c r="C1639" s="113" t="s">
        <v>26</v>
      </c>
      <c r="D1639" s="114" t="s">
        <v>41</v>
      </c>
      <c r="E1639" s="193" t="s">
        <v>251</v>
      </c>
      <c r="F1639" s="17" t="s">
        <v>16</v>
      </c>
      <c r="G1639" s="209">
        <v>208.83108831448695</v>
      </c>
      <c r="H1639" s="280">
        <v>225.19844746782201</v>
      </c>
      <c r="I1639" s="280">
        <v>269.23498480824276</v>
      </c>
      <c r="J1639" s="280">
        <v>312.12713599733104</v>
      </c>
      <c r="K1639" s="280">
        <v>366.41011617077993</v>
      </c>
      <c r="L1639" s="280">
        <v>432.6838793867006</v>
      </c>
      <c r="M1639" s="280">
        <v>524.70538049570314</v>
      </c>
      <c r="N1639" s="280">
        <v>622.35326884283904</v>
      </c>
      <c r="O1639" s="280">
        <v>751.11601412066773</v>
      </c>
      <c r="P1639" s="280">
        <v>1150.105263157895</v>
      </c>
      <c r="Q1639" s="280">
        <v>1558</v>
      </c>
      <c r="R1639" s="280">
        <v>1803.9</v>
      </c>
      <c r="S1639" s="280">
        <v>1960.9325342465754</v>
      </c>
      <c r="T1639" s="280">
        <v>2349.9</v>
      </c>
      <c r="U1639" s="280">
        <v>2927.9999999999995</v>
      </c>
      <c r="V1639" s="280">
        <v>3115.4545454545441</v>
      </c>
      <c r="W1639" s="280">
        <v>3604.045454545454</v>
      </c>
      <c r="X1639" s="280">
        <v>4360.9999999999991</v>
      </c>
      <c r="Y1639" s="280">
        <v>5378.9387755102025</v>
      </c>
      <c r="Z1639" s="280">
        <v>6486.3673469387722</v>
      </c>
      <c r="AA1639" s="280">
        <v>7664.3478260869551</v>
      </c>
      <c r="AB1639" s="280">
        <v>9417.3695652173901</v>
      </c>
      <c r="AC1639" s="280">
        <v>12132.613636363634</v>
      </c>
      <c r="AD1639" s="280">
        <v>16033.39534883721</v>
      </c>
      <c r="AE1639" s="280">
        <v>19966.333333333332</v>
      </c>
      <c r="AF1639" s="271">
        <v>23548.682926829271</v>
      </c>
      <c r="AG1639" s="271">
        <v>17646.875</v>
      </c>
      <c r="AH1639" s="271">
        <v>24625.758620689656</v>
      </c>
      <c r="AI1639" s="271">
        <v>24410.000000000004</v>
      </c>
      <c r="AJ1639" s="271">
        <v>32352.000000000004</v>
      </c>
      <c r="AK1639" s="271">
        <v>40498</v>
      </c>
      <c r="AL1639" s="271">
        <v>45509</v>
      </c>
      <c r="AM1639" s="271">
        <v>57084</v>
      </c>
      <c r="AN1639" s="271">
        <v>58838</v>
      </c>
      <c r="AO1639" s="271">
        <v>62021.000000000007</v>
      </c>
      <c r="AP1639" s="271">
        <v>71431</v>
      </c>
      <c r="AQ1639" s="271">
        <v>72234</v>
      </c>
      <c r="AR1639" s="271">
        <v>81011</v>
      </c>
      <c r="AS1639" s="271">
        <v>89854.42857142858</v>
      </c>
      <c r="AT1639" s="271">
        <v>94265</v>
      </c>
      <c r="AU1639" s="271">
        <v>99806</v>
      </c>
      <c r="AV1639" s="271">
        <v>90654</v>
      </c>
      <c r="AW1639" s="271">
        <v>91736</v>
      </c>
      <c r="AX1639" s="271">
        <v>90717</v>
      </c>
      <c r="AY1639" s="271">
        <v>91165.5</v>
      </c>
      <c r="AZ1639" s="271">
        <v>90975</v>
      </c>
      <c r="BA1639" s="271">
        <v>104156</v>
      </c>
      <c r="BB1639" s="271">
        <v>114657</v>
      </c>
      <c r="BC1639" s="271">
        <v>128896</v>
      </c>
      <c r="BD1639" s="271">
        <v>131114</v>
      </c>
      <c r="BE1639" s="271">
        <v>149129</v>
      </c>
      <c r="BF1639" s="271">
        <v>169154</v>
      </c>
      <c r="BG1639" s="271">
        <v>183539</v>
      </c>
      <c r="BH1639" s="271">
        <v>188096</v>
      </c>
      <c r="BI1639" s="271">
        <v>196354</v>
      </c>
      <c r="BJ1639" s="271">
        <v>208937</v>
      </c>
      <c r="BK1639" s="271">
        <v>204400</v>
      </c>
      <c r="BL1639" s="271">
        <v>214215</v>
      </c>
      <c r="BM1639" s="271">
        <v>210188</v>
      </c>
      <c r="BN1639" s="271">
        <v>218519</v>
      </c>
      <c r="BO1639" s="271">
        <v>218027</v>
      </c>
      <c r="BP1639" s="271">
        <v>234605</v>
      </c>
      <c r="BQ1639" s="271">
        <v>229684.43749999988</v>
      </c>
      <c r="BR1639" s="271">
        <v>238041.48000000007</v>
      </c>
      <c r="BS1639" s="271">
        <v>243846.12765957456</v>
      </c>
      <c r="BT1639" s="271">
        <v>239478.74999999988</v>
      </c>
    </row>
    <row r="1640" spans="3:72" x14ac:dyDescent="0.2">
      <c r="C1640" s="113" t="s">
        <v>27</v>
      </c>
      <c r="D1640" s="114" t="s">
        <v>41</v>
      </c>
      <c r="E1640" s="193" t="s">
        <v>251</v>
      </c>
      <c r="F1640" s="17" t="s">
        <v>16</v>
      </c>
      <c r="G1640" s="209">
        <v>1418.9902912621358</v>
      </c>
      <c r="H1640" s="280">
        <v>1559.9509803921569</v>
      </c>
      <c r="I1640" s="280">
        <v>1713.2673267326732</v>
      </c>
      <c r="J1640" s="280">
        <v>1932.0380952380951</v>
      </c>
      <c r="K1640" s="280">
        <v>2197.9708737864071</v>
      </c>
      <c r="L1640" s="280">
        <v>2526.9029126213586</v>
      </c>
      <c r="M1640" s="280">
        <v>2925.2190476190472</v>
      </c>
      <c r="N1640" s="280">
        <v>3567.4363636363632</v>
      </c>
      <c r="O1640" s="280">
        <v>4464.6216216216208</v>
      </c>
      <c r="P1640" s="280">
        <v>5315.0366972477059</v>
      </c>
      <c r="Q1640" s="280">
        <v>5582.130841121495</v>
      </c>
      <c r="R1640" s="280">
        <v>6484.4999999999991</v>
      </c>
      <c r="S1640" s="280">
        <v>7840.8495575221232</v>
      </c>
      <c r="T1640" s="280">
        <v>9125.3805309734507</v>
      </c>
      <c r="U1640" s="280">
        <v>10064.042372881357</v>
      </c>
      <c r="V1640" s="280">
        <v>10948.867768595042</v>
      </c>
      <c r="W1640" s="280">
        <v>12509.424000000001</v>
      </c>
      <c r="X1640" s="280">
        <v>15415.686131386861</v>
      </c>
      <c r="Y1640" s="280">
        <v>19265.650684931508</v>
      </c>
      <c r="Z1640" s="280">
        <v>25988.987654320983</v>
      </c>
      <c r="AA1640" s="280">
        <v>33806.813559322036</v>
      </c>
      <c r="AB1640" s="280">
        <v>43133.622857142851</v>
      </c>
      <c r="AC1640" s="280">
        <v>56262.488372093023</v>
      </c>
      <c r="AD1640" s="280">
        <v>80968.010256410256</v>
      </c>
      <c r="AE1640" s="280">
        <v>112701.94418604653</v>
      </c>
      <c r="AF1640" s="271">
        <v>139675.19090909092</v>
      </c>
      <c r="AG1640" s="271">
        <v>172285.10526315789</v>
      </c>
      <c r="AH1640" s="271">
        <v>231976.27007299277</v>
      </c>
      <c r="AI1640" s="271">
        <v>228746.47887323945</v>
      </c>
      <c r="AJ1640" s="271">
        <v>205231.04081632648</v>
      </c>
      <c r="AK1640" s="271">
        <v>175228.25806451612</v>
      </c>
      <c r="AL1640" s="271">
        <v>187455.04799999998</v>
      </c>
      <c r="AM1640" s="271">
        <v>197586.79338842977</v>
      </c>
      <c r="AN1640" s="271">
        <v>193546.09090909094</v>
      </c>
      <c r="AO1640" s="271">
        <v>210373.22033898305</v>
      </c>
      <c r="AP1640" s="271">
        <v>247093.18487394959</v>
      </c>
      <c r="AQ1640" s="271">
        <v>271458.50877192977</v>
      </c>
      <c r="AR1640" s="271">
        <v>299729.15315315314</v>
      </c>
      <c r="AS1640" s="271">
        <v>311898.01941747568</v>
      </c>
      <c r="AT1640" s="271">
        <v>315273.52000000008</v>
      </c>
      <c r="AU1640" s="271">
        <v>319095.64583333331</v>
      </c>
      <c r="AV1640" s="271">
        <v>341461.20618556708</v>
      </c>
      <c r="AW1640" s="271">
        <v>345670.40816326533</v>
      </c>
      <c r="AX1640" s="271">
        <v>358444.91919191915</v>
      </c>
      <c r="AY1640" s="271">
        <v>352515.61538461538</v>
      </c>
      <c r="AZ1640" s="271">
        <v>364223</v>
      </c>
      <c r="BA1640" s="271">
        <v>382692</v>
      </c>
      <c r="BB1640" s="271">
        <v>402637</v>
      </c>
      <c r="BC1640" s="271">
        <v>441016</v>
      </c>
      <c r="BD1640" s="271">
        <v>415988</v>
      </c>
      <c r="BE1640" s="271">
        <v>430615</v>
      </c>
      <c r="BF1640" s="271">
        <v>436853</v>
      </c>
      <c r="BG1640" s="271">
        <v>463725</v>
      </c>
      <c r="BH1640" s="271">
        <v>461698</v>
      </c>
      <c r="BI1640" s="271">
        <v>480552</v>
      </c>
      <c r="BJ1640" s="271">
        <v>528235</v>
      </c>
      <c r="BK1640" s="271">
        <v>516668</v>
      </c>
      <c r="BL1640" s="271">
        <v>515693</v>
      </c>
      <c r="BM1640" s="271">
        <v>532798</v>
      </c>
      <c r="BN1640" s="271">
        <v>551503</v>
      </c>
      <c r="BO1640" s="271">
        <v>543006</v>
      </c>
      <c r="BP1640" s="271">
        <v>550097</v>
      </c>
      <c r="BQ1640" s="271">
        <v>582019.04761904839</v>
      </c>
      <c r="BR1640" s="271">
        <v>584219.06250000116</v>
      </c>
      <c r="BS1640" s="271">
        <v>594805.63934426184</v>
      </c>
      <c r="BT1640" s="271">
        <v>594212.30769230833</v>
      </c>
    </row>
    <row r="1641" spans="3:72" x14ac:dyDescent="0.2">
      <c r="C1641" s="113" t="s">
        <v>28</v>
      </c>
      <c r="D1641" s="114" t="s">
        <v>41</v>
      </c>
      <c r="E1641" s="193" t="s">
        <v>251</v>
      </c>
      <c r="F1641" s="17" t="s">
        <v>16</v>
      </c>
      <c r="G1641" s="209">
        <v>2591.0697674418602</v>
      </c>
      <c r="H1641" s="280">
        <v>2986.2857142857142</v>
      </c>
      <c r="I1641" s="280">
        <v>3442.9197080291974</v>
      </c>
      <c r="J1641" s="280">
        <v>3842.3776223776222</v>
      </c>
      <c r="K1641" s="280">
        <v>4373.833333333333</v>
      </c>
      <c r="L1641" s="280">
        <v>4989.8297872340409</v>
      </c>
      <c r="M1641" s="280">
        <v>5744.2191780821913</v>
      </c>
      <c r="N1641" s="280">
        <v>6604.3443708609266</v>
      </c>
      <c r="O1641" s="280">
        <v>7830.3378378378375</v>
      </c>
      <c r="P1641" s="280">
        <v>9594.4105960264915</v>
      </c>
      <c r="Q1641" s="280">
        <v>10546.727272727272</v>
      </c>
      <c r="R1641" s="280">
        <v>12325.34131736527</v>
      </c>
      <c r="S1641" s="280">
        <v>15152.58139534884</v>
      </c>
      <c r="T1641" s="280">
        <v>17037.777777777777</v>
      </c>
      <c r="U1641" s="280">
        <v>18326.674285714285</v>
      </c>
      <c r="V1641" s="280">
        <v>19587.639344262294</v>
      </c>
      <c r="W1641" s="280">
        <v>22277.654450261776</v>
      </c>
      <c r="X1641" s="280">
        <v>25433.055</v>
      </c>
      <c r="Y1641" s="280">
        <v>29705.900990099013</v>
      </c>
      <c r="Z1641" s="280">
        <v>35775.514563106794</v>
      </c>
      <c r="AA1641" s="280">
        <v>42135.882352941182</v>
      </c>
      <c r="AB1641" s="280">
        <v>52381.137254901965</v>
      </c>
      <c r="AC1641" s="280">
        <v>66772.720588235301</v>
      </c>
      <c r="AD1641" s="280">
        <v>85766.423645320188</v>
      </c>
      <c r="AE1641" s="280">
        <v>104877.38693467336</v>
      </c>
      <c r="AF1641" s="271">
        <v>125626.57754010695</v>
      </c>
      <c r="AG1641" s="271">
        <v>170495.1699029126</v>
      </c>
      <c r="AH1641" s="271">
        <v>170040.37362637365</v>
      </c>
      <c r="AI1641" s="271">
        <v>183912.35802469135</v>
      </c>
      <c r="AJ1641" s="271">
        <v>156376.44871794872</v>
      </c>
      <c r="AK1641" s="271">
        <v>214015.00000000003</v>
      </c>
      <c r="AL1641" s="271">
        <v>405151.67114093964</v>
      </c>
      <c r="AM1641" s="271">
        <v>424995.76996805111</v>
      </c>
      <c r="AN1641" s="271">
        <v>424048.53114754095</v>
      </c>
      <c r="AO1641" s="271">
        <v>494968.03738317749</v>
      </c>
      <c r="AP1641" s="271">
        <v>521486.86779661023</v>
      </c>
      <c r="AQ1641" s="271">
        <v>678992</v>
      </c>
      <c r="AR1641" s="271">
        <v>740096.49689440988</v>
      </c>
      <c r="AS1641" s="271">
        <v>768593.97993311042</v>
      </c>
      <c r="AT1641" s="271">
        <v>780954.18060200685</v>
      </c>
      <c r="AU1641" s="271">
        <v>786872.02280130284</v>
      </c>
      <c r="AV1641" s="271">
        <v>806405.17391304346</v>
      </c>
      <c r="AW1641" s="271">
        <v>831584.89932885906</v>
      </c>
      <c r="AX1641" s="271">
        <v>857126.8469387755</v>
      </c>
      <c r="AY1641" s="271">
        <v>882804.08813559322</v>
      </c>
      <c r="AZ1641" s="271">
        <v>906758</v>
      </c>
      <c r="BA1641" s="271">
        <v>914453</v>
      </c>
      <c r="BB1641" s="271">
        <v>935149</v>
      </c>
      <c r="BC1641" s="271">
        <v>971275</v>
      </c>
      <c r="BD1641" s="271">
        <v>1007980</v>
      </c>
      <c r="BE1641" s="271">
        <v>1052130</v>
      </c>
      <c r="BF1641" s="271">
        <v>1126373</v>
      </c>
      <c r="BG1641" s="271">
        <v>1154875</v>
      </c>
      <c r="BH1641" s="271">
        <v>1171333</v>
      </c>
      <c r="BI1641" s="271">
        <v>1224214</v>
      </c>
      <c r="BJ1641" s="271">
        <v>1393270</v>
      </c>
      <c r="BK1641" s="271">
        <v>1367174</v>
      </c>
      <c r="BL1641" s="271">
        <v>1391451</v>
      </c>
      <c r="BM1641" s="271">
        <v>1366888</v>
      </c>
      <c r="BN1641" s="271">
        <v>1334971</v>
      </c>
      <c r="BO1641" s="271">
        <v>1424950</v>
      </c>
      <c r="BP1641" s="271">
        <v>1519345</v>
      </c>
      <c r="BQ1641" s="271">
        <v>1626114.4038461533</v>
      </c>
      <c r="BR1641" s="271">
        <v>1699026.2765957443</v>
      </c>
      <c r="BS1641" s="271">
        <v>1760716.3222506391</v>
      </c>
      <c r="BT1641" s="271">
        <v>1786615.5478723401</v>
      </c>
    </row>
    <row r="1642" spans="3:72" x14ac:dyDescent="0.2">
      <c r="C1642" s="113" t="s">
        <v>29</v>
      </c>
      <c r="D1642" s="114" t="s">
        <v>41</v>
      </c>
      <c r="E1642" s="193" t="s">
        <v>251</v>
      </c>
      <c r="F1642" s="17" t="s">
        <v>16</v>
      </c>
      <c r="G1642" s="209">
        <v>623.444444444444</v>
      </c>
      <c r="H1642" s="280">
        <v>713.14285714285688</v>
      </c>
      <c r="I1642" s="280">
        <v>818.77192982456108</v>
      </c>
      <c r="J1642" s="280">
        <v>924.13793103448245</v>
      </c>
      <c r="K1642" s="280">
        <v>1040.947368421052</v>
      </c>
      <c r="L1642" s="280">
        <v>1397.3076923076917</v>
      </c>
      <c r="M1642" s="280">
        <v>1850.2222222222215</v>
      </c>
      <c r="N1642" s="280">
        <v>2471.2446808510626</v>
      </c>
      <c r="O1642" s="280">
        <v>3330.4859813084099</v>
      </c>
      <c r="P1642" s="280">
        <v>4378.0840336134434</v>
      </c>
      <c r="Q1642" s="280">
        <v>5134.9090909090883</v>
      </c>
      <c r="R1642" s="280">
        <v>5627.8124999999973</v>
      </c>
      <c r="S1642" s="280">
        <v>6333.4710743801625</v>
      </c>
      <c r="T1642" s="280">
        <v>7075.6814159291998</v>
      </c>
      <c r="U1642" s="280">
        <v>7478.6216216216199</v>
      </c>
      <c r="V1642" s="280">
        <v>7827.6106194690237</v>
      </c>
      <c r="W1642" s="280">
        <v>8803.9285714285688</v>
      </c>
      <c r="X1642" s="280">
        <v>10319.732142857139</v>
      </c>
      <c r="Y1642" s="280">
        <v>12153.374999999996</v>
      </c>
      <c r="Z1642" s="280">
        <v>14786.086956521736</v>
      </c>
      <c r="AA1642" s="280">
        <v>17605.5652173913</v>
      </c>
      <c r="AB1642" s="280">
        <v>21833.105263157893</v>
      </c>
      <c r="AC1642" s="280">
        <v>27879.28571428571</v>
      </c>
      <c r="AD1642" s="280">
        <v>35352.711711711709</v>
      </c>
      <c r="AE1642" s="280">
        <v>42227.427272727269</v>
      </c>
      <c r="AF1642" s="271">
        <v>50909.245283018863</v>
      </c>
      <c r="AG1642" s="271">
        <v>44667.178082191778</v>
      </c>
      <c r="AH1642" s="271">
        <v>65879.36633663367</v>
      </c>
      <c r="AI1642" s="271">
        <v>81299.368421052626</v>
      </c>
      <c r="AJ1642" s="271">
        <v>70632.489130434798</v>
      </c>
      <c r="AK1642" s="271">
        <v>77220.409090909074</v>
      </c>
      <c r="AL1642" s="271">
        <v>46549</v>
      </c>
      <c r="AM1642" s="271">
        <v>50407.148936170212</v>
      </c>
      <c r="AN1642" s="271">
        <v>51903.250000000007</v>
      </c>
      <c r="AO1642" s="271">
        <v>51860.399999999994</v>
      </c>
      <c r="AP1642" s="271">
        <v>60740.444444444438</v>
      </c>
      <c r="AQ1642" s="271">
        <v>59504.615384615383</v>
      </c>
      <c r="AR1642" s="271">
        <v>73674.418604651175</v>
      </c>
      <c r="AS1642" s="271">
        <v>77198</v>
      </c>
      <c r="AT1642" s="271">
        <v>81935.472222222234</v>
      </c>
      <c r="AU1642" s="271">
        <v>85028.210526315801</v>
      </c>
      <c r="AV1642" s="271">
        <v>87635.45</v>
      </c>
      <c r="AW1642" s="271">
        <v>98941.70454545453</v>
      </c>
      <c r="AX1642" s="271">
        <v>105130.82608695654</v>
      </c>
      <c r="AY1642" s="271">
        <v>111556.13333333332</v>
      </c>
      <c r="AZ1642" s="271">
        <v>128991</v>
      </c>
      <c r="BA1642" s="271">
        <v>146391</v>
      </c>
      <c r="BB1642" s="271">
        <v>163797</v>
      </c>
      <c r="BC1642" s="271">
        <v>181757</v>
      </c>
      <c r="BD1642" s="271">
        <v>194533</v>
      </c>
      <c r="BE1642" s="271">
        <v>210357</v>
      </c>
      <c r="BF1642" s="271">
        <v>232342</v>
      </c>
      <c r="BG1642" s="271">
        <v>258450</v>
      </c>
      <c r="BH1642" s="271">
        <v>278808</v>
      </c>
      <c r="BI1642" s="271">
        <v>285058</v>
      </c>
      <c r="BJ1642" s="271">
        <v>316259</v>
      </c>
      <c r="BK1642" s="271">
        <v>308852</v>
      </c>
      <c r="BL1642" s="271">
        <v>332694</v>
      </c>
      <c r="BM1642" s="271">
        <v>335429</v>
      </c>
      <c r="BN1642" s="271">
        <v>330809</v>
      </c>
      <c r="BO1642" s="271">
        <v>325304</v>
      </c>
      <c r="BP1642" s="271">
        <v>320624</v>
      </c>
      <c r="BQ1642" s="271">
        <v>346033.8499999998</v>
      </c>
      <c r="BR1642" s="271">
        <v>352945.0117647053</v>
      </c>
      <c r="BS1642" s="271">
        <v>369478.23255813966</v>
      </c>
      <c r="BT1642" s="271">
        <v>370514.04938271618</v>
      </c>
    </row>
    <row r="1643" spans="3:72" x14ac:dyDescent="0.2">
      <c r="C1643" s="113" t="s">
        <v>30</v>
      </c>
      <c r="D1643" s="114" t="s">
        <v>41</v>
      </c>
      <c r="E1643" s="193" t="s">
        <v>251</v>
      </c>
      <c r="F1643" s="17" t="s">
        <v>16</v>
      </c>
      <c r="G1643" s="209">
        <v>187.77777777777777</v>
      </c>
      <c r="H1643" s="280">
        <v>211.11111111111111</v>
      </c>
      <c r="I1643" s="280">
        <v>235.55555555555554</v>
      </c>
      <c r="J1643" s="280">
        <v>264.44444444444446</v>
      </c>
      <c r="K1643" s="280">
        <v>298.88888888888886</v>
      </c>
      <c r="L1643" s="280">
        <v>345.375</v>
      </c>
      <c r="M1643" s="280">
        <v>436.25</v>
      </c>
      <c r="N1643" s="280">
        <v>507.5</v>
      </c>
      <c r="O1643" s="280">
        <v>536.625</v>
      </c>
      <c r="P1643" s="280">
        <v>640.125</v>
      </c>
      <c r="Q1643" s="280">
        <v>696.375</v>
      </c>
      <c r="R1643" s="280">
        <v>804.375</v>
      </c>
      <c r="S1643" s="280">
        <v>949.71428571428589</v>
      </c>
      <c r="T1643" s="280">
        <v>1068.75</v>
      </c>
      <c r="U1643" s="280">
        <v>1158.75</v>
      </c>
      <c r="V1643" s="280">
        <v>1132</v>
      </c>
      <c r="W1643" s="280">
        <v>1264.0000000000002</v>
      </c>
      <c r="X1643" s="280">
        <v>1310</v>
      </c>
      <c r="Y1643" s="280">
        <v>1352</v>
      </c>
      <c r="Z1643" s="280">
        <v>1579</v>
      </c>
      <c r="AA1643" s="280">
        <v>1802</v>
      </c>
      <c r="AB1643" s="280">
        <v>2191</v>
      </c>
      <c r="AC1643" s="280">
        <v>2746</v>
      </c>
      <c r="AD1643" s="280">
        <v>3466.9999999999995</v>
      </c>
      <c r="AE1643" s="280">
        <v>4126</v>
      </c>
      <c r="AF1643" s="271">
        <v>4686</v>
      </c>
      <c r="AG1643" s="271">
        <v>7908.0000000000009</v>
      </c>
      <c r="AH1643" s="271">
        <v>10476.400000000001</v>
      </c>
      <c r="AI1643" s="271">
        <v>11258</v>
      </c>
      <c r="AJ1643" s="271">
        <v>11378.999999999998</v>
      </c>
      <c r="AK1643" s="271">
        <v>10193</v>
      </c>
      <c r="AL1643" s="271">
        <v>17683</v>
      </c>
      <c r="AM1643" s="271">
        <v>17867</v>
      </c>
      <c r="AN1643" s="271">
        <v>17212</v>
      </c>
      <c r="AO1643" s="271">
        <v>19688</v>
      </c>
      <c r="AP1643" s="271">
        <v>21973</v>
      </c>
      <c r="AQ1643" s="271">
        <v>27767.999999999996</v>
      </c>
      <c r="AR1643" s="271">
        <v>39722.000000000007</v>
      </c>
      <c r="AS1643" s="271">
        <v>40630</v>
      </c>
      <c r="AT1643" s="271">
        <v>43975</v>
      </c>
      <c r="AU1643" s="271">
        <v>47268</v>
      </c>
      <c r="AV1643" s="271">
        <v>47975</v>
      </c>
      <c r="AW1643" s="271">
        <v>48968</v>
      </c>
      <c r="AX1643" s="271">
        <v>52269.999999999993</v>
      </c>
      <c r="AY1643" s="271">
        <v>57874</v>
      </c>
      <c r="AZ1643" s="271">
        <v>71318</v>
      </c>
      <c r="BA1643" s="271">
        <v>83454</v>
      </c>
      <c r="BB1643" s="271">
        <v>86469</v>
      </c>
      <c r="BC1643" s="271">
        <v>94786</v>
      </c>
      <c r="BD1643" s="271">
        <v>95945</v>
      </c>
      <c r="BE1643" s="271">
        <v>129628</v>
      </c>
      <c r="BF1643" s="271">
        <v>126452</v>
      </c>
      <c r="BG1643" s="271">
        <v>146703</v>
      </c>
      <c r="BH1643" s="271">
        <v>155838</v>
      </c>
      <c r="BI1643" s="271">
        <v>156998</v>
      </c>
      <c r="BJ1643" s="271">
        <v>180011</v>
      </c>
      <c r="BK1643" s="271">
        <v>170324</v>
      </c>
      <c r="BL1643" s="271">
        <v>172541</v>
      </c>
      <c r="BM1643" s="271">
        <v>170759</v>
      </c>
      <c r="BN1643" s="271">
        <v>169425</v>
      </c>
      <c r="BO1643" s="271">
        <v>178657</v>
      </c>
      <c r="BP1643" s="271">
        <v>192680</v>
      </c>
      <c r="BQ1643" s="271">
        <v>208833.21951219448</v>
      </c>
      <c r="BR1643" s="271">
        <v>202099.4871794869</v>
      </c>
      <c r="BS1643" s="271">
        <v>202434.63157894707</v>
      </c>
      <c r="BT1643" s="271">
        <v>203833.05882352917</v>
      </c>
    </row>
    <row r="1644" spans="3:72" x14ac:dyDescent="0.2">
      <c r="C1644" s="113" t="s">
        <v>31</v>
      </c>
      <c r="D1644" s="114" t="s">
        <v>41</v>
      </c>
      <c r="E1644" s="193" t="s">
        <v>251</v>
      </c>
      <c r="F1644" s="17" t="s">
        <v>16</v>
      </c>
      <c r="G1644" s="209">
        <v>1834.8510638297873</v>
      </c>
      <c r="H1644" s="280">
        <v>2090.5052631578947</v>
      </c>
      <c r="I1644" s="280">
        <v>2381.041666666667</v>
      </c>
      <c r="J1644" s="280">
        <v>2672.795918367347</v>
      </c>
      <c r="K1644" s="280">
        <v>2985.5567010309278</v>
      </c>
      <c r="L1644" s="280">
        <v>3380.1473684210528</v>
      </c>
      <c r="M1644" s="280">
        <v>3856.9473684210529</v>
      </c>
      <c r="N1644" s="280">
        <v>4501.938144329898</v>
      </c>
      <c r="O1644" s="280">
        <v>5297.1875000000009</v>
      </c>
      <c r="P1644" s="280">
        <v>6718.3000000000011</v>
      </c>
      <c r="Q1644" s="280">
        <v>7544.1509433962283</v>
      </c>
      <c r="R1644" s="280">
        <v>8482.9090909090919</v>
      </c>
      <c r="S1644" s="280">
        <v>10012.792792792796</v>
      </c>
      <c r="T1644" s="280">
        <v>11156.2</v>
      </c>
      <c r="U1644" s="280">
        <v>11831.062500000002</v>
      </c>
      <c r="V1644" s="280">
        <v>12765.586206896554</v>
      </c>
      <c r="W1644" s="280">
        <v>14397.892561983472</v>
      </c>
      <c r="X1644" s="280">
        <v>17100.782258064515</v>
      </c>
      <c r="Y1644" s="280">
        <v>20259.125</v>
      </c>
      <c r="Z1644" s="280">
        <v>25282.866666666669</v>
      </c>
      <c r="AA1644" s="280">
        <v>30859.964028776976</v>
      </c>
      <c r="AB1644" s="280">
        <v>38833.880281690144</v>
      </c>
      <c r="AC1644" s="280">
        <v>50337.73426573426</v>
      </c>
      <c r="AD1644" s="280">
        <v>64648.851063829796</v>
      </c>
      <c r="AE1644" s="280">
        <v>78266.342857142867</v>
      </c>
      <c r="AF1644" s="271">
        <v>94877.304964539013</v>
      </c>
      <c r="AG1644" s="271">
        <v>102436.12686567163</v>
      </c>
      <c r="AH1644" s="271">
        <v>113702.8828125</v>
      </c>
      <c r="AI1644" s="271">
        <v>182182.2</v>
      </c>
      <c r="AJ1644" s="271">
        <v>117980</v>
      </c>
      <c r="AK1644" s="271">
        <v>123743</v>
      </c>
      <c r="AL1644" s="271">
        <v>162993.69491525425</v>
      </c>
      <c r="AM1644" s="271">
        <v>156799.42990654206</v>
      </c>
      <c r="AN1644" s="271">
        <v>152850.88</v>
      </c>
      <c r="AO1644" s="271">
        <v>155473.9417475728</v>
      </c>
      <c r="AP1644" s="271">
        <v>189857.30909090908</v>
      </c>
      <c r="AQ1644" s="271">
        <v>206568.36</v>
      </c>
      <c r="AR1644" s="271">
        <v>218459.06521739133</v>
      </c>
      <c r="AS1644" s="271">
        <v>230391.25274725273</v>
      </c>
      <c r="AT1644" s="271">
        <v>241669.38636363632</v>
      </c>
      <c r="AU1644" s="271">
        <v>250130.45454545453</v>
      </c>
      <c r="AV1644" s="271">
        <v>252465.34444444443</v>
      </c>
      <c r="AW1644" s="271">
        <v>270124.83870967739</v>
      </c>
      <c r="AX1644" s="271">
        <v>276466.34408602148</v>
      </c>
      <c r="AY1644" s="271">
        <v>286116.52173913049</v>
      </c>
      <c r="AZ1644" s="271">
        <v>314419</v>
      </c>
      <c r="BA1644" s="271">
        <v>310322</v>
      </c>
      <c r="BB1644" s="271">
        <v>317969</v>
      </c>
      <c r="BC1644" s="271">
        <v>342839</v>
      </c>
      <c r="BD1644" s="271">
        <v>353662</v>
      </c>
      <c r="BE1644" s="271">
        <v>355983</v>
      </c>
      <c r="BF1644" s="271">
        <v>382683</v>
      </c>
      <c r="BG1644" s="271">
        <v>405281</v>
      </c>
      <c r="BH1644" s="271">
        <v>395346</v>
      </c>
      <c r="BI1644" s="271">
        <v>415738</v>
      </c>
      <c r="BJ1644" s="271">
        <v>454391</v>
      </c>
      <c r="BK1644" s="271">
        <v>424818</v>
      </c>
      <c r="BL1644" s="271">
        <v>454428</v>
      </c>
      <c r="BM1644" s="271">
        <v>460801</v>
      </c>
      <c r="BN1644" s="271">
        <v>472055</v>
      </c>
      <c r="BO1644" s="271">
        <v>469045</v>
      </c>
      <c r="BP1644" s="271">
        <v>448269</v>
      </c>
      <c r="BQ1644" s="271">
        <v>494067.85714285541</v>
      </c>
      <c r="BR1644" s="271">
        <v>475792.86274509883</v>
      </c>
      <c r="BS1644" s="271">
        <v>486205.09259259212</v>
      </c>
      <c r="BT1644" s="271">
        <v>484493.8235294128</v>
      </c>
    </row>
    <row r="1645" spans="3:72" x14ac:dyDescent="0.2">
      <c r="C1645" s="113" t="s">
        <v>32</v>
      </c>
      <c r="D1645" s="114" t="s">
        <v>41</v>
      </c>
      <c r="E1645" s="193" t="s">
        <v>251</v>
      </c>
      <c r="F1645" s="17" t="s">
        <v>16</v>
      </c>
      <c r="G1645" s="209">
        <v>157.50000000000003</v>
      </c>
      <c r="H1645" s="280">
        <v>184.42105263157896</v>
      </c>
      <c r="I1645" s="280">
        <v>216.00000000000003</v>
      </c>
      <c r="J1645" s="280">
        <v>246.68181818181822</v>
      </c>
      <c r="K1645" s="280">
        <v>284.76190476190482</v>
      </c>
      <c r="L1645" s="280">
        <v>340.47619047619054</v>
      </c>
      <c r="M1645" s="280">
        <v>406.22727272727269</v>
      </c>
      <c r="N1645" s="280">
        <v>488.4</v>
      </c>
      <c r="O1645" s="280">
        <v>630</v>
      </c>
      <c r="P1645" s="280">
        <v>739.5</v>
      </c>
      <c r="Q1645" s="280">
        <v>788.66666666666663</v>
      </c>
      <c r="R1645" s="280">
        <v>876.08695652173935</v>
      </c>
      <c r="S1645" s="280">
        <v>1019.3181818181819</v>
      </c>
      <c r="T1645" s="280">
        <v>1137.5000000000002</v>
      </c>
      <c r="U1645" s="280">
        <v>1267.8571428571431</v>
      </c>
      <c r="V1645" s="280">
        <v>1338.6363636363637</v>
      </c>
      <c r="W1645" s="280">
        <v>1507.9545454545455</v>
      </c>
      <c r="X1645" s="280">
        <v>1723.6363636363637</v>
      </c>
      <c r="Y1645" s="280">
        <v>2040.2173913043482</v>
      </c>
      <c r="Z1645" s="280">
        <v>2476.136363636364</v>
      </c>
      <c r="AA1645" s="280">
        <v>2709.6190476190477</v>
      </c>
      <c r="AB1645" s="280">
        <v>3284.4444444444448</v>
      </c>
      <c r="AC1645" s="280">
        <v>4050.3529411764707</v>
      </c>
      <c r="AD1645" s="280">
        <v>5140.0588235294117</v>
      </c>
      <c r="AE1645" s="280">
        <v>5780.1176470588243</v>
      </c>
      <c r="AF1645" s="271">
        <v>8317.2857142857156</v>
      </c>
      <c r="AG1645" s="271">
        <v>8478</v>
      </c>
      <c r="AH1645" s="271">
        <v>9057</v>
      </c>
      <c r="AI1645" s="271">
        <v>12649</v>
      </c>
      <c r="AJ1645" s="271">
        <v>10646</v>
      </c>
      <c r="AK1645" s="271">
        <v>11849.5</v>
      </c>
      <c r="AL1645" s="271">
        <v>15627.000000000002</v>
      </c>
      <c r="AM1645" s="271">
        <v>15994.000000000002</v>
      </c>
      <c r="AN1645" s="271">
        <v>15782</v>
      </c>
      <c r="AO1645" s="271">
        <v>17448</v>
      </c>
      <c r="AP1645" s="271">
        <v>21060</v>
      </c>
      <c r="AQ1645" s="271">
        <v>22836</v>
      </c>
      <c r="AR1645" s="271">
        <v>26574.999999999996</v>
      </c>
      <c r="AS1645" s="271">
        <v>27468.000000000004</v>
      </c>
      <c r="AT1645" s="271">
        <v>29195</v>
      </c>
      <c r="AU1645" s="271">
        <v>30135</v>
      </c>
      <c r="AV1645" s="271">
        <v>29181.000000000004</v>
      </c>
      <c r="AW1645" s="271">
        <v>29079.999999999996</v>
      </c>
      <c r="AX1645" s="271">
        <v>29097.000000000004</v>
      </c>
      <c r="AY1645" s="271">
        <v>22426</v>
      </c>
      <c r="AZ1645" s="271">
        <v>24188</v>
      </c>
      <c r="BA1645" s="271">
        <v>26316</v>
      </c>
      <c r="BB1645" s="271">
        <v>27886</v>
      </c>
      <c r="BC1645" s="271">
        <v>29360</v>
      </c>
      <c r="BD1645" s="271">
        <v>28372</v>
      </c>
      <c r="BE1645" s="271">
        <v>35475</v>
      </c>
      <c r="BF1645" s="271">
        <v>37187</v>
      </c>
      <c r="BG1645" s="271">
        <v>39853</v>
      </c>
      <c r="BH1645" s="271">
        <v>44403</v>
      </c>
      <c r="BI1645" s="271">
        <v>44080</v>
      </c>
      <c r="BJ1645" s="271">
        <v>53359</v>
      </c>
      <c r="BK1645" s="271">
        <v>55630</v>
      </c>
      <c r="BL1645" s="271">
        <v>56958</v>
      </c>
      <c r="BM1645" s="271">
        <v>54023</v>
      </c>
      <c r="BN1645" s="271">
        <v>55211</v>
      </c>
      <c r="BO1645" s="271">
        <v>52790</v>
      </c>
      <c r="BP1645" s="271">
        <v>57386</v>
      </c>
      <c r="BQ1645" s="271">
        <v>53077.999999999862</v>
      </c>
      <c r="BR1645" s="271">
        <v>55186.000000000138</v>
      </c>
      <c r="BS1645" s="271">
        <v>58382.000000000131</v>
      </c>
      <c r="BT1645" s="271">
        <v>65604.062500000058</v>
      </c>
    </row>
    <row r="1646" spans="3:72" x14ac:dyDescent="0.2">
      <c r="C1646" s="116" t="s">
        <v>33</v>
      </c>
      <c r="D1646" s="117" t="s">
        <v>41</v>
      </c>
      <c r="E1646" s="268" t="s">
        <v>251</v>
      </c>
      <c r="F1646" s="194" t="s">
        <v>16</v>
      </c>
      <c r="G1646" s="210">
        <v>32100.060186113878</v>
      </c>
      <c r="H1646" s="281">
        <v>37649.99036546854</v>
      </c>
      <c r="I1646" s="281">
        <v>44301.711121770219</v>
      </c>
      <c r="J1646" s="281">
        <v>49869.06008267017</v>
      </c>
      <c r="K1646" s="281">
        <v>56620.382848602341</v>
      </c>
      <c r="L1646" s="281">
        <v>64438.819834572074</v>
      </c>
      <c r="M1646" s="281">
        <v>73439.835310161216</v>
      </c>
      <c r="N1646" s="281">
        <v>85786.010856987836</v>
      </c>
      <c r="O1646" s="281">
        <v>101265.68761868149</v>
      </c>
      <c r="P1646" s="281">
        <v>120684.30857864422</v>
      </c>
      <c r="Q1646" s="281">
        <v>128877.31952182615</v>
      </c>
      <c r="R1646" s="281">
        <v>144134.08624501992</v>
      </c>
      <c r="S1646" s="281">
        <v>166395.72203679691</v>
      </c>
      <c r="T1646" s="281">
        <v>184333.61049163231</v>
      </c>
      <c r="U1646" s="281">
        <v>194806.26144694476</v>
      </c>
      <c r="V1646" s="281">
        <v>206922.75609062854</v>
      </c>
      <c r="W1646" s="281">
        <v>232336.61048257025</v>
      </c>
      <c r="X1646" s="281">
        <v>270048.62076232379</v>
      </c>
      <c r="Y1646" s="281">
        <v>318690.02827308496</v>
      </c>
      <c r="Z1646" s="281">
        <v>387135.44671319344</v>
      </c>
      <c r="AA1646" s="281">
        <v>458183.77013819769</v>
      </c>
      <c r="AB1646" s="281">
        <v>569421.85396169394</v>
      </c>
      <c r="AC1646" s="281">
        <v>725566.21400994412</v>
      </c>
      <c r="AD1646" s="281">
        <v>927308.37877215783</v>
      </c>
      <c r="AE1646" s="281">
        <v>1128014.6138080026</v>
      </c>
      <c r="AF1646" s="272">
        <v>1349153.6654513462</v>
      </c>
      <c r="AG1646" s="272">
        <v>1505616.680697452</v>
      </c>
      <c r="AH1646" s="272">
        <v>1754182.9292059469</v>
      </c>
      <c r="AI1646" s="272">
        <v>2179545.044348347</v>
      </c>
      <c r="AJ1646" s="272">
        <v>2129815.5888518887</v>
      </c>
      <c r="AK1646" s="272">
        <v>2285782.5767745497</v>
      </c>
      <c r="AL1646" s="272">
        <v>2956791.2769366805</v>
      </c>
      <c r="AM1646" s="272">
        <v>2991963.1104570995</v>
      </c>
      <c r="AN1646" s="272">
        <v>3046421.169497808</v>
      </c>
      <c r="AO1646" s="272">
        <v>3344382.9206964518</v>
      </c>
      <c r="AP1646" s="272">
        <v>3730767.2540867813</v>
      </c>
      <c r="AQ1646" s="272">
        <v>4226180.3649589634</v>
      </c>
      <c r="AR1646" s="272">
        <v>4496621.0456425138</v>
      </c>
      <c r="AS1646" s="272">
        <v>4684172.0739429835</v>
      </c>
      <c r="AT1646" s="272">
        <v>4736349.4063107818</v>
      </c>
      <c r="AU1646" s="272">
        <v>4864300.2169136005</v>
      </c>
      <c r="AV1646" s="272">
        <v>5020006.7069253419</v>
      </c>
      <c r="AW1646" s="272">
        <v>5235503.9394338839</v>
      </c>
      <c r="AX1646" s="272">
        <v>5330982.1632970423</v>
      </c>
      <c r="AY1646" s="272">
        <v>5539483.8205071529</v>
      </c>
      <c r="AZ1646" s="272">
        <v>5918751</v>
      </c>
      <c r="BA1646" s="272">
        <v>6157100</v>
      </c>
      <c r="BB1646" s="272">
        <v>6516059</v>
      </c>
      <c r="BC1646" s="272">
        <v>6956658</v>
      </c>
      <c r="BD1646" s="272">
        <v>7204204</v>
      </c>
      <c r="BE1646" s="272">
        <v>7639630</v>
      </c>
      <c r="BF1646" s="272">
        <v>8161527</v>
      </c>
      <c r="BG1646" s="272">
        <v>8747594</v>
      </c>
      <c r="BH1646" s="272">
        <v>9026335</v>
      </c>
      <c r="BI1646" s="272">
        <v>9314182</v>
      </c>
      <c r="BJ1646" s="272">
        <v>10278356</v>
      </c>
      <c r="BK1646" s="272">
        <v>9913932</v>
      </c>
      <c r="BL1646" s="272">
        <v>10038947</v>
      </c>
      <c r="BM1646" s="272">
        <v>9854148</v>
      </c>
      <c r="BN1646" s="272">
        <v>9859700</v>
      </c>
      <c r="BO1646" s="272">
        <v>10068549</v>
      </c>
      <c r="BP1646" s="272">
        <v>10192085</v>
      </c>
      <c r="BQ1646" s="272">
        <v>10702045.700582605</v>
      </c>
      <c r="BR1646" s="272">
        <v>10940195.932291705</v>
      </c>
      <c r="BS1646" s="272">
        <v>11232886.840608589</v>
      </c>
      <c r="BT1646" s="272">
        <v>11337336.087497625</v>
      </c>
    </row>
    <row r="1647" spans="3:72" x14ac:dyDescent="0.2">
      <c r="C1647" s="105" t="s">
        <v>11</v>
      </c>
      <c r="D1647" s="106" t="s">
        <v>44</v>
      </c>
      <c r="E1647" s="192" t="s">
        <v>251</v>
      </c>
      <c r="F1647" s="19" t="s">
        <v>16</v>
      </c>
      <c r="G1647" s="154">
        <v>17206.561911956338</v>
      </c>
      <c r="H1647" s="213">
        <v>19022.035830528672</v>
      </c>
      <c r="I1647" s="213">
        <v>21067.498202330476</v>
      </c>
      <c r="J1647" s="213">
        <v>22147.374221029298</v>
      </c>
      <c r="K1647" s="213">
        <v>22873.277616165065</v>
      </c>
      <c r="L1647" s="213">
        <v>26258.523856872042</v>
      </c>
      <c r="M1647" s="213">
        <v>30064.456848342921</v>
      </c>
      <c r="N1647" s="213">
        <v>36335.882582380771</v>
      </c>
      <c r="O1647" s="213">
        <v>43856.867362472243</v>
      </c>
      <c r="P1647" s="213">
        <v>51300.492891196816</v>
      </c>
      <c r="Q1647" s="213">
        <v>54565.330788533669</v>
      </c>
      <c r="R1647" s="213">
        <v>61983.885100447027</v>
      </c>
      <c r="S1647" s="213">
        <v>69872.499500312333</v>
      </c>
      <c r="T1647" s="213">
        <v>81148.85553526436</v>
      </c>
      <c r="U1647" s="213">
        <v>90100.967836437892</v>
      </c>
      <c r="V1647" s="213">
        <v>101323.00809495489</v>
      </c>
      <c r="W1647" s="213">
        <v>116546.84542707367</v>
      </c>
      <c r="X1647" s="213">
        <v>152189.00739498972</v>
      </c>
      <c r="Y1647" s="213">
        <v>195990.46706963569</v>
      </c>
      <c r="Z1647" s="213">
        <v>241686.07743268751</v>
      </c>
      <c r="AA1647" s="213">
        <v>293748.64357539988</v>
      </c>
      <c r="AB1647" s="213">
        <v>361302.69828586531</v>
      </c>
      <c r="AC1647" s="213">
        <v>451097.11555647012</v>
      </c>
      <c r="AD1647" s="213">
        <v>552439.3604874491</v>
      </c>
      <c r="AE1647" s="213">
        <v>650129.06220230914</v>
      </c>
      <c r="AF1647" s="213">
        <v>649225.78423748096</v>
      </c>
      <c r="AG1647" s="213">
        <v>728214.19082523067</v>
      </c>
      <c r="AH1647" s="213">
        <v>904650.31589427951</v>
      </c>
      <c r="AI1647" s="213">
        <v>1024164.9945945945</v>
      </c>
      <c r="AJ1647" s="213">
        <v>954465.19207544031</v>
      </c>
      <c r="AK1647" s="213">
        <v>984188.1190332328</v>
      </c>
      <c r="AL1647" s="213">
        <v>1264346.9298176051</v>
      </c>
      <c r="AM1647" s="213">
        <v>1691884.4695340502</v>
      </c>
      <c r="AN1647" s="213">
        <v>2069555.1613911688</v>
      </c>
      <c r="AO1647" s="213">
        <v>2634361.5957422592</v>
      </c>
      <c r="AP1647" s="213">
        <v>3047722.4176075184</v>
      </c>
      <c r="AQ1647" s="213">
        <v>3240796.9321059724</v>
      </c>
      <c r="AR1647" s="213">
        <v>3125009.256342669</v>
      </c>
      <c r="AS1647" s="213">
        <v>2946013.583293464</v>
      </c>
      <c r="AT1647" s="213">
        <v>2982460.2818824914</v>
      </c>
      <c r="AU1647" s="213">
        <v>3396392.429189858</v>
      </c>
      <c r="AV1647" s="213">
        <v>3497349.0772748268</v>
      </c>
      <c r="AW1647" s="213">
        <v>3689269.6329966327</v>
      </c>
      <c r="AX1647" s="213">
        <v>4046911.7878787881</v>
      </c>
      <c r="AY1647" s="213">
        <v>4684275.097981045</v>
      </c>
      <c r="AZ1647" s="213">
        <v>5221555.090008948</v>
      </c>
      <c r="BA1647" s="213">
        <v>5958558.2196796322</v>
      </c>
      <c r="BB1647" s="213">
        <v>6671144.9694002466</v>
      </c>
      <c r="BC1647" s="213">
        <v>7303259.5928322533</v>
      </c>
      <c r="BD1647" s="213">
        <v>8305950.4015243175</v>
      </c>
      <c r="BE1647" s="213">
        <v>9460458.7836826574</v>
      </c>
      <c r="BF1647" s="213">
        <v>10817545.030299366</v>
      </c>
      <c r="BG1647" s="213">
        <v>11496686.823188676</v>
      </c>
      <c r="BH1647" s="213">
        <v>11376254.32657529</v>
      </c>
      <c r="BI1647" s="213">
        <v>9376745.766029086</v>
      </c>
      <c r="BJ1647" s="213">
        <v>8092610.8120233286</v>
      </c>
      <c r="BK1647" s="213">
        <v>6650322.3729177862</v>
      </c>
      <c r="BL1647" s="213">
        <v>5356279.7019711193</v>
      </c>
      <c r="BM1647" s="213">
        <v>4620655.6360801244</v>
      </c>
      <c r="BN1647" s="213">
        <v>4418290.853736355</v>
      </c>
      <c r="BO1647" s="213">
        <v>4714401.160103552</v>
      </c>
      <c r="BP1647" s="213">
        <v>4691630.4324987717</v>
      </c>
      <c r="BQ1647" s="213">
        <v>4855416.5053304899</v>
      </c>
      <c r="BR1647" s="213">
        <v>5562103.0144563168</v>
      </c>
      <c r="BS1647" s="213">
        <v>5915379.041237114</v>
      </c>
      <c r="BT1647" s="213">
        <v>5885136.3652378153</v>
      </c>
    </row>
    <row r="1648" spans="3:72" x14ac:dyDescent="0.2">
      <c r="C1648" s="105" t="s">
        <v>17</v>
      </c>
      <c r="D1648" s="106" t="s">
        <v>44</v>
      </c>
      <c r="E1648" s="192" t="s">
        <v>251</v>
      </c>
      <c r="F1648" s="19" t="s">
        <v>16</v>
      </c>
      <c r="G1648" s="154">
        <v>4358.006230529596</v>
      </c>
      <c r="H1648" s="213">
        <v>5153.123167155426</v>
      </c>
      <c r="I1648" s="213">
        <v>6132.0874316939899</v>
      </c>
      <c r="J1648" s="213">
        <v>6527.3138297872347</v>
      </c>
      <c r="K1648" s="213">
        <v>6996.421052631581</v>
      </c>
      <c r="L1648" s="213">
        <v>8321.067024128688</v>
      </c>
      <c r="M1648" s="213">
        <v>9879.1145038167961</v>
      </c>
      <c r="N1648" s="213">
        <v>11937.669064748203</v>
      </c>
      <c r="O1648" s="213">
        <v>14331.350348027845</v>
      </c>
      <c r="P1648" s="213">
        <v>16994.352941176472</v>
      </c>
      <c r="Q1648" s="213">
        <v>18347.397321428576</v>
      </c>
      <c r="R1648" s="213">
        <v>20933.177631578947</v>
      </c>
      <c r="S1648" s="213">
        <v>23714.947826086958</v>
      </c>
      <c r="T1648" s="213">
        <v>26101.259593679464</v>
      </c>
      <c r="U1648" s="213">
        <v>27502.459016393444</v>
      </c>
      <c r="V1648" s="213">
        <v>28120.393316195379</v>
      </c>
      <c r="W1648" s="213">
        <v>29334.914285714291</v>
      </c>
      <c r="X1648" s="213">
        <v>38428.660968660974</v>
      </c>
      <c r="Y1648" s="213">
        <v>49273.39595375723</v>
      </c>
      <c r="Z1648" s="213">
        <v>64956.26158038147</v>
      </c>
      <c r="AA1648" s="213">
        <v>84084.945652173919</v>
      </c>
      <c r="AB1648" s="213">
        <v>111551.50263157896</v>
      </c>
      <c r="AC1648" s="213">
        <v>150176.30198019804</v>
      </c>
      <c r="AD1648" s="213">
        <v>186120.4135338346</v>
      </c>
      <c r="AE1648" s="213">
        <v>222066.32894736843</v>
      </c>
      <c r="AF1648" s="213">
        <v>219311.49425287358</v>
      </c>
      <c r="AG1648" s="213">
        <v>211886.1333333333</v>
      </c>
      <c r="AH1648" s="213">
        <v>221369.6133828997</v>
      </c>
      <c r="AI1648" s="213">
        <v>282095.20198675495</v>
      </c>
      <c r="AJ1648" s="213">
        <v>251752.0389105058</v>
      </c>
      <c r="AK1648" s="213">
        <v>207230.84999999998</v>
      </c>
      <c r="AL1648" s="213">
        <v>280066.39603960398</v>
      </c>
      <c r="AM1648" s="213">
        <v>377282.14406779653</v>
      </c>
      <c r="AN1648" s="213">
        <v>437549.08550185879</v>
      </c>
      <c r="AO1648" s="213">
        <v>434176.96774193557</v>
      </c>
      <c r="AP1648" s="213">
        <v>539181.86538461538</v>
      </c>
      <c r="AQ1648" s="213">
        <v>657120.11692307692</v>
      </c>
      <c r="AR1648" s="213">
        <v>726260.83392226149</v>
      </c>
      <c r="AS1648" s="213">
        <v>693273.98576512444</v>
      </c>
      <c r="AT1648" s="213">
        <v>632175.43846153852</v>
      </c>
      <c r="AU1648" s="213">
        <v>668654.35793357936</v>
      </c>
      <c r="AV1648" s="213">
        <v>718797.33564013848</v>
      </c>
      <c r="AW1648" s="213">
        <v>812080.46687697154</v>
      </c>
      <c r="AX1648" s="213">
        <v>937761.25</v>
      </c>
      <c r="AY1648" s="213">
        <v>1071154.9727047146</v>
      </c>
      <c r="AZ1648" s="213">
        <v>1250184.8511530398</v>
      </c>
      <c r="BA1648" s="213">
        <v>1309301.8210735586</v>
      </c>
      <c r="BB1648" s="213">
        <v>1406219.7696737044</v>
      </c>
      <c r="BC1648" s="213">
        <v>1478158.0037383179</v>
      </c>
      <c r="BD1648" s="213">
        <v>1685412.5482625484</v>
      </c>
      <c r="BE1648" s="213">
        <v>1848429.341296928</v>
      </c>
      <c r="BF1648" s="213">
        <v>2005970.2746365105</v>
      </c>
      <c r="BG1648" s="213">
        <v>2207682.8041237113</v>
      </c>
      <c r="BH1648" s="213">
        <v>2177366.6293245465</v>
      </c>
      <c r="BI1648" s="213">
        <v>1870859.397148676</v>
      </c>
      <c r="BJ1648" s="213">
        <v>1665083.1891891893</v>
      </c>
      <c r="BK1648" s="213">
        <v>1350609.5384615383</v>
      </c>
      <c r="BL1648" s="213">
        <v>1122007.2000000002</v>
      </c>
      <c r="BM1648" s="213">
        <v>970921.01149425283</v>
      </c>
      <c r="BN1648" s="213">
        <v>932036.03600000008</v>
      </c>
      <c r="BO1648" s="213">
        <v>957125.73437500012</v>
      </c>
      <c r="BP1648" s="213">
        <v>970112.85766423366</v>
      </c>
      <c r="BQ1648" s="213">
        <v>1032013.0698529412</v>
      </c>
      <c r="BR1648" s="213">
        <v>1129282.8311688313</v>
      </c>
      <c r="BS1648" s="213">
        <v>1226691.9516616315</v>
      </c>
      <c r="BT1648" s="213">
        <v>1215138.3999999999</v>
      </c>
    </row>
    <row r="1649" spans="3:72" x14ac:dyDescent="0.2">
      <c r="C1649" s="105" t="s">
        <v>18</v>
      </c>
      <c r="D1649" s="106" t="s">
        <v>44</v>
      </c>
      <c r="E1649" s="192" t="s">
        <v>251</v>
      </c>
      <c r="F1649" s="19" t="s">
        <v>16</v>
      </c>
      <c r="G1649" s="154">
        <v>8847.7281553398097</v>
      </c>
      <c r="H1649" s="213">
        <v>10154.651837524181</v>
      </c>
      <c r="I1649" s="213">
        <v>11689.264761904766</v>
      </c>
      <c r="J1649" s="213">
        <v>12275.567164179109</v>
      </c>
      <c r="K1649" s="213">
        <v>13048.212290502794</v>
      </c>
      <c r="L1649" s="213">
        <v>14151.292682926829</v>
      </c>
      <c r="M1649" s="213">
        <v>15319.53703703704</v>
      </c>
      <c r="N1649" s="213">
        <v>16543.513944223112</v>
      </c>
      <c r="O1649" s="213">
        <v>18357.081967213118</v>
      </c>
      <c r="P1649" s="213">
        <v>20421.537987679672</v>
      </c>
      <c r="Q1649" s="213">
        <v>20786.078838174275</v>
      </c>
      <c r="R1649" s="213">
        <v>22741.170124481334</v>
      </c>
      <c r="S1649" s="213">
        <v>24731.740041928726</v>
      </c>
      <c r="T1649" s="213">
        <v>27907.717842323658</v>
      </c>
      <c r="U1649" s="213">
        <v>30144.772073921973</v>
      </c>
      <c r="V1649" s="213">
        <v>29921.662280701756</v>
      </c>
      <c r="W1649" s="213">
        <v>30310.652380952393</v>
      </c>
      <c r="X1649" s="213">
        <v>37449.346437346445</v>
      </c>
      <c r="Y1649" s="213">
        <v>45600.272020725395</v>
      </c>
      <c r="Z1649" s="213">
        <v>57581.107692307698</v>
      </c>
      <c r="AA1649" s="213">
        <v>71594.822580645152</v>
      </c>
      <c r="AB1649" s="213">
        <v>90466.206521739135</v>
      </c>
      <c r="AC1649" s="213">
        <v>116229.80053191489</v>
      </c>
      <c r="AD1649" s="213">
        <v>137468.661971831</v>
      </c>
      <c r="AE1649" s="213">
        <v>155885.03086419753</v>
      </c>
      <c r="AF1649" s="213">
        <v>170585.3203883495</v>
      </c>
      <c r="AG1649" s="213">
        <v>169114.16666666669</v>
      </c>
      <c r="AH1649" s="213">
        <v>186333.04225352113</v>
      </c>
      <c r="AI1649" s="213">
        <v>212947.03345724908</v>
      </c>
      <c r="AJ1649" s="213">
        <v>196698.79802955667</v>
      </c>
      <c r="AK1649" s="213">
        <v>227544.90291262136</v>
      </c>
      <c r="AL1649" s="213">
        <v>251945.32599118946</v>
      </c>
      <c r="AM1649" s="213">
        <v>284215.60810810811</v>
      </c>
      <c r="AN1649" s="213">
        <v>310666.17511520738</v>
      </c>
      <c r="AO1649" s="213">
        <v>369285.95121951221</v>
      </c>
      <c r="AP1649" s="213">
        <v>468806.17667844513</v>
      </c>
      <c r="AQ1649" s="213">
        <v>559227.27272727271</v>
      </c>
      <c r="AR1649" s="213">
        <v>618712.66666666674</v>
      </c>
      <c r="AS1649" s="213">
        <v>592764.3271375465</v>
      </c>
      <c r="AT1649" s="213">
        <v>543552.63157894742</v>
      </c>
      <c r="AU1649" s="213">
        <v>570739.16129032255</v>
      </c>
      <c r="AV1649" s="213">
        <v>620281.25</v>
      </c>
      <c r="AW1649" s="213">
        <v>712387.49480968865</v>
      </c>
      <c r="AX1649" s="213">
        <v>818115.58006042277</v>
      </c>
      <c r="AY1649" s="213">
        <v>857939.4800000001</v>
      </c>
      <c r="AZ1649" s="213">
        <v>934580.38522427436</v>
      </c>
      <c r="BA1649" s="213">
        <v>1043035.6370192308</v>
      </c>
      <c r="BB1649" s="213">
        <v>1129492.3444976076</v>
      </c>
      <c r="BC1649" s="213">
        <v>1173137.1559633028</v>
      </c>
      <c r="BD1649" s="213">
        <v>1311329.2000000002</v>
      </c>
      <c r="BE1649" s="213">
        <v>1439231.5826086954</v>
      </c>
      <c r="BF1649" s="213">
        <v>1642323.502016129</v>
      </c>
      <c r="BG1649" s="213">
        <v>1780581.9540229884</v>
      </c>
      <c r="BH1649" s="213">
        <v>1809052.2079002077</v>
      </c>
      <c r="BI1649" s="213">
        <v>1521395.2225352111</v>
      </c>
      <c r="BJ1649" s="213">
        <v>1350414.8895899053</v>
      </c>
      <c r="BK1649" s="213">
        <v>1109826.842293907</v>
      </c>
      <c r="BL1649" s="213">
        <v>923433.71666666656</v>
      </c>
      <c r="BM1649" s="213">
        <v>787978.19597989938</v>
      </c>
      <c r="BN1649" s="213">
        <v>766135.88709677407</v>
      </c>
      <c r="BO1649" s="213">
        <v>789086.19047619065</v>
      </c>
      <c r="BP1649" s="213">
        <v>797388.21052631573</v>
      </c>
      <c r="BQ1649" s="213">
        <v>815273.29756097554</v>
      </c>
      <c r="BR1649" s="213">
        <v>901204.07834101387</v>
      </c>
      <c r="BS1649" s="213">
        <v>959681.88888888888</v>
      </c>
      <c r="BT1649" s="213">
        <v>922760.06167400873</v>
      </c>
    </row>
    <row r="1650" spans="3:72" x14ac:dyDescent="0.2">
      <c r="C1650" s="105" t="s">
        <v>19</v>
      </c>
      <c r="D1650" s="106" t="s">
        <v>44</v>
      </c>
      <c r="E1650" s="192" t="s">
        <v>251</v>
      </c>
      <c r="F1650" s="19" t="s">
        <v>16</v>
      </c>
      <c r="G1650" s="154">
        <v>1792.2240000000006</v>
      </c>
      <c r="H1650" s="213">
        <v>2118.5156250000009</v>
      </c>
      <c r="I1650" s="213">
        <v>2490.7573529411779</v>
      </c>
      <c r="J1650" s="213">
        <v>2664.5106382978738</v>
      </c>
      <c r="K1650" s="213">
        <v>2905.8380281690156</v>
      </c>
      <c r="L1650" s="213">
        <v>3642.2214765100689</v>
      </c>
      <c r="M1650" s="213">
        <v>4585.8787878787898</v>
      </c>
      <c r="N1650" s="213">
        <v>5858.9890109890139</v>
      </c>
      <c r="O1650" s="213">
        <v>7444.714285714289</v>
      </c>
      <c r="P1650" s="213">
        <v>8920.4126213592263</v>
      </c>
      <c r="Q1650" s="213">
        <v>9760.1635514018726</v>
      </c>
      <c r="R1650" s="213">
        <v>11215.520179372201</v>
      </c>
      <c r="S1650" s="213">
        <v>12765.565217391308</v>
      </c>
      <c r="T1650" s="213">
        <v>15025.645161290326</v>
      </c>
      <c r="U1650" s="213">
        <v>16852.078947368424</v>
      </c>
      <c r="V1650" s="213">
        <v>19072.391304347828</v>
      </c>
      <c r="W1650" s="213">
        <v>22044.817543859655</v>
      </c>
      <c r="X1650" s="213">
        <v>29189.102990033225</v>
      </c>
      <c r="Y1650" s="213">
        <v>37948.128205128203</v>
      </c>
      <c r="Z1650" s="213">
        <v>45897.18518518519</v>
      </c>
      <c r="AA1650" s="213">
        <v>54432.624999999993</v>
      </c>
      <c r="AB1650" s="213">
        <v>67883.433224755703</v>
      </c>
      <c r="AC1650" s="213">
        <v>85999.105263157908</v>
      </c>
      <c r="AD1650" s="213">
        <v>100054.20422535214</v>
      </c>
      <c r="AE1650" s="213">
        <v>112835.34901960785</v>
      </c>
      <c r="AF1650" s="213">
        <v>125647.42168674699</v>
      </c>
      <c r="AG1650" s="213">
        <v>140216.51020408163</v>
      </c>
      <c r="AH1650" s="213">
        <v>158926.02489626553</v>
      </c>
      <c r="AI1650" s="213">
        <v>161494.72463768118</v>
      </c>
      <c r="AJ1650" s="213">
        <v>180050.02702702704</v>
      </c>
      <c r="AK1650" s="213">
        <v>326855.16129032255</v>
      </c>
      <c r="AL1650" s="213">
        <v>227497.4210526316</v>
      </c>
      <c r="AM1650" s="213">
        <v>243556.61691542287</v>
      </c>
      <c r="AN1650" s="213">
        <v>279997.62895927601</v>
      </c>
      <c r="AO1650" s="213">
        <v>346853.19199999998</v>
      </c>
      <c r="AP1650" s="213">
        <v>447427.69696969696</v>
      </c>
      <c r="AQ1650" s="213">
        <v>432905.09191176476</v>
      </c>
      <c r="AR1650" s="213">
        <v>439638.9149797571</v>
      </c>
      <c r="AS1650" s="213">
        <v>400890.62222222233</v>
      </c>
      <c r="AT1650" s="213">
        <v>454074.32432432426</v>
      </c>
      <c r="AU1650" s="213">
        <v>466772.82242990664</v>
      </c>
      <c r="AV1650" s="213">
        <v>513916.62441314553</v>
      </c>
      <c r="AW1650" s="213">
        <v>581450.27237354091</v>
      </c>
      <c r="AX1650" s="213">
        <v>705577.15231788077</v>
      </c>
      <c r="AY1650" s="213">
        <v>832335.71788413101</v>
      </c>
      <c r="AZ1650" s="213">
        <v>1059109.0990099011</v>
      </c>
      <c r="BA1650" s="213">
        <v>1188673.2262773723</v>
      </c>
      <c r="BB1650" s="213">
        <v>1311329.285198556</v>
      </c>
      <c r="BC1650" s="213">
        <v>1385840.4335664334</v>
      </c>
      <c r="BD1650" s="213">
        <v>1540542.9468438537</v>
      </c>
      <c r="BE1650" s="213">
        <v>1709428.0415430265</v>
      </c>
      <c r="BF1650" s="213">
        <v>1844220.7038626608</v>
      </c>
      <c r="BG1650" s="213">
        <v>1965030.2972258918</v>
      </c>
      <c r="BH1650" s="213">
        <v>2046315.8498583569</v>
      </c>
      <c r="BI1650" s="213">
        <v>1679418.7499999998</v>
      </c>
      <c r="BJ1650" s="213">
        <v>1544940.783261802</v>
      </c>
      <c r="BK1650" s="213">
        <v>1319993.8082901554</v>
      </c>
      <c r="BL1650" s="213">
        <v>1116751.4540059345</v>
      </c>
      <c r="BM1650" s="213">
        <v>1029035.5714285716</v>
      </c>
      <c r="BN1650" s="213">
        <v>1006102.2990033223</v>
      </c>
      <c r="BO1650" s="213">
        <v>1096376.25433526</v>
      </c>
      <c r="BP1650" s="213">
        <v>1153235.1780821919</v>
      </c>
      <c r="BQ1650" s="213">
        <v>1226765.7222222222</v>
      </c>
      <c r="BR1650" s="213">
        <v>1333142.4045801528</v>
      </c>
      <c r="BS1650" s="213">
        <v>1496046.7404761903</v>
      </c>
      <c r="BT1650" s="213">
        <v>1373366.8627450981</v>
      </c>
    </row>
    <row r="1651" spans="3:72" x14ac:dyDescent="0.2">
      <c r="C1651" s="105" t="s">
        <v>20</v>
      </c>
      <c r="D1651" s="106" t="s">
        <v>44</v>
      </c>
      <c r="E1651" s="192" t="s">
        <v>251</v>
      </c>
      <c r="F1651" s="19" t="s">
        <v>16</v>
      </c>
      <c r="G1651" s="154">
        <v>2311.7435897435898</v>
      </c>
      <c r="H1651" s="213">
        <v>2592.9620253164558</v>
      </c>
      <c r="I1651" s="213">
        <v>2900.0125000000003</v>
      </c>
      <c r="J1651" s="213">
        <v>3076.3870967741932</v>
      </c>
      <c r="K1651" s="213">
        <v>3299.7370517928284</v>
      </c>
      <c r="L1651" s="213">
        <v>3918.82</v>
      </c>
      <c r="M1651" s="213">
        <v>4650.8796992481202</v>
      </c>
      <c r="N1651" s="213">
        <v>5768.3095238095248</v>
      </c>
      <c r="O1651" s="213">
        <v>7151.8412698412685</v>
      </c>
      <c r="P1651" s="213">
        <v>8890.3285302593631</v>
      </c>
      <c r="Q1651" s="213">
        <v>10043.611111111109</v>
      </c>
      <c r="R1651" s="213">
        <v>12495.3488372093</v>
      </c>
      <c r="S1651" s="213">
        <v>15335.119834710744</v>
      </c>
      <c r="T1651" s="213">
        <v>18460.81081081081</v>
      </c>
      <c r="U1651" s="213">
        <v>21158.220216606493</v>
      </c>
      <c r="V1651" s="213">
        <v>26045.076175040514</v>
      </c>
      <c r="W1651" s="213">
        <v>32560.635294117645</v>
      </c>
      <c r="X1651" s="213">
        <v>44456.601915184678</v>
      </c>
      <c r="Y1651" s="213">
        <v>59754.825293350725</v>
      </c>
      <c r="Z1651" s="213">
        <v>65923.037681159418</v>
      </c>
      <c r="AA1651" s="213">
        <v>69117.094370860927</v>
      </c>
      <c r="AB1651" s="213">
        <v>87809.422764227638</v>
      </c>
      <c r="AC1651" s="213">
        <v>113719.42105263159</v>
      </c>
      <c r="AD1651" s="213">
        <v>148689.5029498525</v>
      </c>
      <c r="AE1651" s="213">
        <v>187321.37755102041</v>
      </c>
      <c r="AF1651" s="213">
        <v>212789.46306306307</v>
      </c>
      <c r="AG1651" s="213">
        <v>189433.00440528634</v>
      </c>
      <c r="AH1651" s="213">
        <v>221533.88888888891</v>
      </c>
      <c r="AI1651" s="213">
        <v>252962.16560509556</v>
      </c>
      <c r="AJ1651" s="213">
        <v>228245.70454545456</v>
      </c>
      <c r="AK1651" s="213">
        <v>265834.94736842101</v>
      </c>
      <c r="AL1651" s="213">
        <v>302348.81927710841</v>
      </c>
      <c r="AM1651" s="213">
        <v>368624.5031446541</v>
      </c>
      <c r="AN1651" s="213">
        <v>437643.73863636371</v>
      </c>
      <c r="AO1651" s="213">
        <v>557361.58577405859</v>
      </c>
      <c r="AP1651" s="213">
        <v>601390.15368852462</v>
      </c>
      <c r="AQ1651" s="213">
        <v>559289.50815850822</v>
      </c>
      <c r="AR1651" s="213">
        <v>568194.18537859013</v>
      </c>
      <c r="AS1651" s="213">
        <v>584868.18406593415</v>
      </c>
      <c r="AT1651" s="213">
        <v>625995.05390835577</v>
      </c>
      <c r="AU1651" s="213">
        <v>727157.89473684214</v>
      </c>
      <c r="AV1651" s="213">
        <v>843906.81279620854</v>
      </c>
      <c r="AW1651" s="213">
        <v>957061.58613445365</v>
      </c>
      <c r="AX1651" s="213">
        <v>1143733.2328042327</v>
      </c>
      <c r="AY1651" s="213">
        <v>1350336.7240875913</v>
      </c>
      <c r="AZ1651" s="213">
        <v>1625870.6354430381</v>
      </c>
      <c r="BA1651" s="213">
        <v>1804758.0805687204</v>
      </c>
      <c r="BB1651" s="213">
        <v>1924349.4606741571</v>
      </c>
      <c r="BC1651" s="213">
        <v>2002886.388286334</v>
      </c>
      <c r="BD1651" s="213">
        <v>2235326.3878172589</v>
      </c>
      <c r="BE1651" s="213">
        <v>2415925.1803278686</v>
      </c>
      <c r="BF1651" s="213">
        <v>2490442.5604606527</v>
      </c>
      <c r="BG1651" s="213">
        <v>2632397.8450578805</v>
      </c>
      <c r="BH1651" s="213">
        <v>2551122.9460043199</v>
      </c>
      <c r="BI1651" s="213">
        <v>2043355.5007704156</v>
      </c>
      <c r="BJ1651" s="213">
        <v>1916698.453287197</v>
      </c>
      <c r="BK1651" s="213">
        <v>1491541.4065217392</v>
      </c>
      <c r="BL1651" s="213">
        <v>1195894.4732824429</v>
      </c>
      <c r="BM1651" s="213">
        <v>1028062.3449275362</v>
      </c>
      <c r="BN1651" s="213">
        <v>1030662.9938650306</v>
      </c>
      <c r="BO1651" s="213">
        <v>1078503.611111111</v>
      </c>
      <c r="BP1651" s="213">
        <v>1118438.3802816903</v>
      </c>
      <c r="BQ1651" s="213">
        <v>1159414.1279373369</v>
      </c>
      <c r="BR1651" s="213">
        <v>1306286.6258823529</v>
      </c>
      <c r="BS1651" s="213">
        <v>1473068.2302631577</v>
      </c>
      <c r="BT1651" s="213">
        <v>1327038.2612612613</v>
      </c>
    </row>
    <row r="1652" spans="3:72" x14ac:dyDescent="0.2">
      <c r="C1652" s="105" t="s">
        <v>21</v>
      </c>
      <c r="D1652" s="106" t="s">
        <v>44</v>
      </c>
      <c r="E1652" s="192" t="s">
        <v>251</v>
      </c>
      <c r="F1652" s="19" t="s">
        <v>16</v>
      </c>
      <c r="G1652" s="154">
        <v>2369.7204301075267</v>
      </c>
      <c r="H1652" s="213">
        <v>2748.0416666666665</v>
      </c>
      <c r="I1652" s="213">
        <v>3166.0497512437801</v>
      </c>
      <c r="J1652" s="213">
        <v>3309.5414634146337</v>
      </c>
      <c r="K1652" s="213">
        <v>3485.760975609755</v>
      </c>
      <c r="L1652" s="213">
        <v>3630.6282722513083</v>
      </c>
      <c r="M1652" s="213">
        <v>3823.9374999999995</v>
      </c>
      <c r="N1652" s="213">
        <v>4669.5979899497488</v>
      </c>
      <c r="O1652" s="213">
        <v>5683.353233830846</v>
      </c>
      <c r="P1652" s="213">
        <v>6581.2906403940879</v>
      </c>
      <c r="Q1652" s="213">
        <v>6903.0731707317073</v>
      </c>
      <c r="R1652" s="213">
        <v>7752.625</v>
      </c>
      <c r="S1652" s="213">
        <v>8646.2307692307695</v>
      </c>
      <c r="T1652" s="213">
        <v>9994.4575471698117</v>
      </c>
      <c r="U1652" s="213">
        <v>11058.306976744185</v>
      </c>
      <c r="V1652" s="213">
        <v>11647.999999999998</v>
      </c>
      <c r="W1652" s="213">
        <v>12566.018691588786</v>
      </c>
      <c r="X1652" s="213">
        <v>17433.013888888891</v>
      </c>
      <c r="Y1652" s="213">
        <v>23756.582159624413</v>
      </c>
      <c r="Z1652" s="213">
        <v>29808.34862385321</v>
      </c>
      <c r="AA1652" s="213">
        <v>36921.531100478474</v>
      </c>
      <c r="AB1652" s="213">
        <v>45965.669902912618</v>
      </c>
      <c r="AC1652" s="213">
        <v>58480.057142857142</v>
      </c>
      <c r="AD1652" s="213">
        <v>73002.545454545456</v>
      </c>
      <c r="AE1652" s="213">
        <v>87578.790000000008</v>
      </c>
      <c r="AF1652" s="213">
        <v>88959.989999999991</v>
      </c>
      <c r="AG1652" s="213">
        <v>90871.083333333343</v>
      </c>
      <c r="AH1652" s="213">
        <v>86658.915662650586</v>
      </c>
      <c r="AI1652" s="213">
        <v>109150.86666666667</v>
      </c>
      <c r="AJ1652" s="213">
        <v>104833.36969696969</v>
      </c>
      <c r="AK1652" s="213">
        <v>103188.45045045046</v>
      </c>
      <c r="AL1652" s="213">
        <v>90657.757894736831</v>
      </c>
      <c r="AM1652" s="213">
        <v>102862.63636363635</v>
      </c>
      <c r="AN1652" s="213">
        <v>128190.30508474575</v>
      </c>
      <c r="AO1652" s="213">
        <v>175423.17687074834</v>
      </c>
      <c r="AP1652" s="213">
        <v>184028.48466257669</v>
      </c>
      <c r="AQ1652" s="213">
        <v>204996.56097560978</v>
      </c>
      <c r="AR1652" s="213">
        <v>226042.47058823524</v>
      </c>
      <c r="AS1652" s="213">
        <v>253963.35099337748</v>
      </c>
      <c r="AT1652" s="213">
        <v>264094.84137931035</v>
      </c>
      <c r="AU1652" s="213">
        <v>278327.25000000006</v>
      </c>
      <c r="AV1652" s="213">
        <v>283019.76712328772</v>
      </c>
      <c r="AW1652" s="213">
        <v>329126.57763975154</v>
      </c>
      <c r="AX1652" s="213">
        <v>395939.83146067418</v>
      </c>
      <c r="AY1652" s="213">
        <v>485806.35748792271</v>
      </c>
      <c r="AZ1652" s="213">
        <v>543337.36363636353</v>
      </c>
      <c r="BA1652" s="213">
        <v>595943.39682539692</v>
      </c>
      <c r="BB1652" s="213">
        <v>646564.02888086636</v>
      </c>
      <c r="BC1652" s="213">
        <v>679492.60073260078</v>
      </c>
      <c r="BD1652" s="213">
        <v>753523.32713754661</v>
      </c>
      <c r="BE1652" s="213">
        <v>826478.95501730125</v>
      </c>
      <c r="BF1652" s="213">
        <v>869452.64900662249</v>
      </c>
      <c r="BG1652" s="213">
        <v>909522.85993485339</v>
      </c>
      <c r="BH1652" s="213">
        <v>938996.95189003437</v>
      </c>
      <c r="BI1652" s="213">
        <v>775704.59210526338</v>
      </c>
      <c r="BJ1652" s="213">
        <v>710292.33333333337</v>
      </c>
      <c r="BK1652" s="213">
        <v>562509.91139240505</v>
      </c>
      <c r="BL1652" s="213">
        <v>463704.21052631584</v>
      </c>
      <c r="BM1652" s="213">
        <v>402887.98319327726</v>
      </c>
      <c r="BN1652" s="213">
        <v>396162.31481481477</v>
      </c>
      <c r="BO1652" s="213">
        <v>409713.49137931032</v>
      </c>
      <c r="BP1652" s="213">
        <v>418958.6554621848</v>
      </c>
      <c r="BQ1652" s="213">
        <v>407607.74561403511</v>
      </c>
      <c r="BR1652" s="213">
        <v>452666.8837209302</v>
      </c>
      <c r="BS1652" s="213">
        <v>487667.09929078014</v>
      </c>
      <c r="BT1652" s="213">
        <v>455594.32624113472</v>
      </c>
    </row>
    <row r="1653" spans="3:72" x14ac:dyDescent="0.2">
      <c r="C1653" s="105" t="s">
        <v>22</v>
      </c>
      <c r="D1653" s="106" t="s">
        <v>44</v>
      </c>
      <c r="E1653" s="192" t="s">
        <v>251</v>
      </c>
      <c r="F1653" s="19" t="s">
        <v>16</v>
      </c>
      <c r="G1653" s="154">
        <v>3737.722007722009</v>
      </c>
      <c r="H1653" s="213">
        <v>4133.9315589353619</v>
      </c>
      <c r="I1653" s="213">
        <v>4650.7796610169507</v>
      </c>
      <c r="J1653" s="213">
        <v>4904.8403669724785</v>
      </c>
      <c r="K1653" s="213">
        <v>5239.5766423357682</v>
      </c>
      <c r="L1653" s="213">
        <v>6133.4404536862021</v>
      </c>
      <c r="M1653" s="213">
        <v>7200.9027522935812</v>
      </c>
      <c r="N1653" s="213">
        <v>8696.1180555555602</v>
      </c>
      <c r="O1653" s="213">
        <v>10469.154761904767</v>
      </c>
      <c r="P1653" s="213">
        <v>12653.131011608628</v>
      </c>
      <c r="Q1653" s="213">
        <v>13913.140293637853</v>
      </c>
      <c r="R1653" s="213">
        <v>16252.57551669317</v>
      </c>
      <c r="S1653" s="213">
        <v>18878.758241758249</v>
      </c>
      <c r="T1653" s="213">
        <v>22006.705511811033</v>
      </c>
      <c r="U1653" s="213">
        <v>24353.631496063001</v>
      </c>
      <c r="V1653" s="213">
        <v>25762.353923205352</v>
      </c>
      <c r="W1653" s="213">
        <v>27792.035714285721</v>
      </c>
      <c r="X1653" s="213">
        <v>36233.769642857151</v>
      </c>
      <c r="Y1653" s="213">
        <v>46338.467153284684</v>
      </c>
      <c r="Z1653" s="213">
        <v>60298.591549295787</v>
      </c>
      <c r="AA1653" s="213">
        <v>77136.236983842027</v>
      </c>
      <c r="AB1653" s="213">
        <v>101053.04964539009</v>
      </c>
      <c r="AC1653" s="213">
        <v>134385.88775510207</v>
      </c>
      <c r="AD1653" s="213">
        <v>165134.95804195805</v>
      </c>
      <c r="AE1653" s="213">
        <v>194760.00000000003</v>
      </c>
      <c r="AF1653" s="213">
        <v>229744.53276955604</v>
      </c>
      <c r="AG1653" s="213">
        <v>231758.58333333331</v>
      </c>
      <c r="AH1653" s="213">
        <v>274638.16115702479</v>
      </c>
      <c r="AI1653" s="213">
        <v>278093.82281553396</v>
      </c>
      <c r="AJ1653" s="213">
        <v>239018.38064516129</v>
      </c>
      <c r="AK1653" s="213">
        <v>298573.31034482759</v>
      </c>
      <c r="AL1653" s="213">
        <v>400748.75</v>
      </c>
      <c r="AM1653" s="213">
        <v>492791.57114228461</v>
      </c>
      <c r="AN1653" s="213">
        <v>585101.47826086963</v>
      </c>
      <c r="AO1653" s="213">
        <v>795547.78767123295</v>
      </c>
      <c r="AP1653" s="213">
        <v>948685.6170542636</v>
      </c>
      <c r="AQ1653" s="213">
        <v>1111569.3333333333</v>
      </c>
      <c r="AR1653" s="213">
        <v>1235861.5709969788</v>
      </c>
      <c r="AS1653" s="213">
        <v>1274806.3461538462</v>
      </c>
      <c r="AT1653" s="213">
        <v>1364353.6448598129</v>
      </c>
      <c r="AU1653" s="213">
        <v>1402737.1381872215</v>
      </c>
      <c r="AV1653" s="213">
        <v>1444945.1226551225</v>
      </c>
      <c r="AW1653" s="213">
        <v>1592183.5759162304</v>
      </c>
      <c r="AX1653" s="213">
        <v>1728118.1087762669</v>
      </c>
      <c r="AY1653" s="213">
        <v>1824603.9473684211</v>
      </c>
      <c r="AZ1653" s="213">
        <v>2016152.6981934113</v>
      </c>
      <c r="BA1653" s="213">
        <v>2173243.1256181998</v>
      </c>
      <c r="BB1653" s="213">
        <v>2330017.2411067192</v>
      </c>
      <c r="BC1653" s="213">
        <v>2480668.5124282986</v>
      </c>
      <c r="BD1653" s="213">
        <v>2826506.2417061608</v>
      </c>
      <c r="BE1653" s="213">
        <v>3141537.0293609668</v>
      </c>
      <c r="BF1653" s="213">
        <v>3494977.9174836604</v>
      </c>
      <c r="BG1653" s="213">
        <v>3683588.6124401917</v>
      </c>
      <c r="BH1653" s="213">
        <v>3516975.6891766889</v>
      </c>
      <c r="BI1653" s="213">
        <v>3193671.6121076229</v>
      </c>
      <c r="BJ1653" s="213">
        <v>2840258.2084367247</v>
      </c>
      <c r="BK1653" s="213">
        <v>2346353.0406015036</v>
      </c>
      <c r="BL1653" s="213">
        <v>2044567.4137931033</v>
      </c>
      <c r="BM1653" s="213">
        <v>1725225.6838842975</v>
      </c>
      <c r="BN1653" s="213">
        <v>1672384.7142857141</v>
      </c>
      <c r="BO1653" s="213">
        <v>1763034.188016529</v>
      </c>
      <c r="BP1653" s="213">
        <v>1732369.0119760481</v>
      </c>
      <c r="BQ1653" s="213">
        <v>1790447.888045541</v>
      </c>
      <c r="BR1653" s="213">
        <v>1937483.2666666668</v>
      </c>
      <c r="BS1653" s="213">
        <v>2062087.6890034364</v>
      </c>
      <c r="BT1653" s="213">
        <v>2043820.7422680408</v>
      </c>
    </row>
    <row r="1654" spans="3:72" x14ac:dyDescent="0.2">
      <c r="C1654" s="105" t="s">
        <v>23</v>
      </c>
      <c r="D1654" s="106" t="s">
        <v>44</v>
      </c>
      <c r="E1654" s="192" t="s">
        <v>251</v>
      </c>
      <c r="F1654" s="19" t="s">
        <v>16</v>
      </c>
      <c r="G1654" s="154">
        <v>2800.3398058252428</v>
      </c>
      <c r="H1654" s="213">
        <v>3031.3444816053507</v>
      </c>
      <c r="I1654" s="213">
        <v>3302.4034482758616</v>
      </c>
      <c r="J1654" s="213">
        <v>3447.78947368421</v>
      </c>
      <c r="K1654" s="213">
        <v>3738.0460526315778</v>
      </c>
      <c r="L1654" s="213">
        <v>4347.9166666666661</v>
      </c>
      <c r="M1654" s="213">
        <v>4999.3277027027016</v>
      </c>
      <c r="N1654" s="213">
        <v>5929.7388535031851</v>
      </c>
      <c r="O1654" s="213">
        <v>6968.8874999999998</v>
      </c>
      <c r="P1654" s="213">
        <v>8036.1728395061718</v>
      </c>
      <c r="Q1654" s="213">
        <v>8420.6134969325158</v>
      </c>
      <c r="R1654" s="213">
        <v>9675.7590361445782</v>
      </c>
      <c r="S1654" s="213">
        <v>11069.147147147147</v>
      </c>
      <c r="T1654" s="213">
        <v>13501.243697478991</v>
      </c>
      <c r="U1654" s="213">
        <v>15794.622691292876</v>
      </c>
      <c r="V1654" s="213">
        <v>19371.569086651052</v>
      </c>
      <c r="W1654" s="213">
        <v>24289.989384288747</v>
      </c>
      <c r="X1654" s="213">
        <v>34504.308285163774</v>
      </c>
      <c r="Y1654" s="213">
        <v>48059.075268817207</v>
      </c>
      <c r="Z1654" s="213">
        <v>61189.085964912287</v>
      </c>
      <c r="AA1654" s="213">
        <v>76589.345454545459</v>
      </c>
      <c r="AB1654" s="213">
        <v>98283.895985401454</v>
      </c>
      <c r="AC1654" s="213">
        <v>127863.93617021275</v>
      </c>
      <c r="AD1654" s="213">
        <v>152868.62983425416</v>
      </c>
      <c r="AE1654" s="213">
        <v>176463.02783300198</v>
      </c>
      <c r="AF1654" s="213">
        <v>169253.26043737575</v>
      </c>
      <c r="AG1654" s="213">
        <v>171143.43558282207</v>
      </c>
      <c r="AH1654" s="213">
        <v>192645.24273858921</v>
      </c>
      <c r="AI1654" s="213">
        <v>205427.31789473683</v>
      </c>
      <c r="AJ1654" s="213">
        <v>180368.22888283379</v>
      </c>
      <c r="AK1654" s="213">
        <v>300556.54989384284</v>
      </c>
      <c r="AL1654" s="213">
        <v>283313.11368909513</v>
      </c>
      <c r="AM1654" s="213">
        <v>297545.11460674158</v>
      </c>
      <c r="AN1654" s="213">
        <v>317456.01822323463</v>
      </c>
      <c r="AO1654" s="213">
        <v>449507.21338912135</v>
      </c>
      <c r="AP1654" s="213">
        <v>575041.02568493143</v>
      </c>
      <c r="AQ1654" s="213">
        <v>720238.09693053318</v>
      </c>
      <c r="AR1654" s="213">
        <v>868069.13477537432</v>
      </c>
      <c r="AS1654" s="213">
        <v>843822.85714285716</v>
      </c>
      <c r="AT1654" s="213">
        <v>809586.74033149169</v>
      </c>
      <c r="AU1654" s="213">
        <v>883661.71626297582</v>
      </c>
      <c r="AV1654" s="213">
        <v>955829.9083969465</v>
      </c>
      <c r="AW1654" s="213">
        <v>1032347.1941923775</v>
      </c>
      <c r="AX1654" s="213">
        <v>1089204.1421319796</v>
      </c>
      <c r="AY1654" s="213">
        <v>1132003.6321243523</v>
      </c>
      <c r="AZ1654" s="213">
        <v>1260920.3134796238</v>
      </c>
      <c r="BA1654" s="213">
        <v>1432263.7209302327</v>
      </c>
      <c r="BB1654" s="213">
        <v>1593948.473965287</v>
      </c>
      <c r="BC1654" s="213">
        <v>1756570.8608582574</v>
      </c>
      <c r="BD1654" s="213">
        <v>2035215.3105515586</v>
      </c>
      <c r="BE1654" s="213">
        <v>2357937.4473684211</v>
      </c>
      <c r="BF1654" s="213">
        <v>2733408.4007707131</v>
      </c>
      <c r="BG1654" s="213">
        <v>2962175.1805433831</v>
      </c>
      <c r="BH1654" s="213">
        <v>3045258.3476635516</v>
      </c>
      <c r="BI1654" s="213">
        <v>2522489.020432692</v>
      </c>
      <c r="BJ1654" s="213">
        <v>2328191.5256222547</v>
      </c>
      <c r="BK1654" s="213">
        <v>1826126.1403508773</v>
      </c>
      <c r="BL1654" s="213">
        <v>1487912.336283186</v>
      </c>
      <c r="BM1654" s="213">
        <v>1261852.8</v>
      </c>
      <c r="BN1654" s="213">
        <v>1210362.5014577259</v>
      </c>
      <c r="BO1654" s="213">
        <v>1222984.3888888888</v>
      </c>
      <c r="BP1654" s="213">
        <v>1238339.0932642485</v>
      </c>
      <c r="BQ1654" s="213">
        <v>1289146.7146529562</v>
      </c>
      <c r="BR1654" s="213">
        <v>1420687.5942028984</v>
      </c>
      <c r="BS1654" s="213">
        <v>1481103.8415178573</v>
      </c>
      <c r="BT1654" s="213">
        <v>1370086.5499999998</v>
      </c>
    </row>
    <row r="1655" spans="3:72" x14ac:dyDescent="0.2">
      <c r="C1655" s="105" t="s">
        <v>24</v>
      </c>
      <c r="D1655" s="106" t="s">
        <v>44</v>
      </c>
      <c r="E1655" s="192" t="s">
        <v>251</v>
      </c>
      <c r="F1655" s="19" t="s">
        <v>16</v>
      </c>
      <c r="G1655" s="154">
        <v>18091.953488372088</v>
      </c>
      <c r="H1655" s="213">
        <v>21638.560185185182</v>
      </c>
      <c r="I1655" s="213">
        <v>25899.343558282206</v>
      </c>
      <c r="J1655" s="213">
        <v>28058.681818181816</v>
      </c>
      <c r="K1655" s="213">
        <v>30615.074651353563</v>
      </c>
      <c r="L1655" s="213">
        <v>36539.694942903741</v>
      </c>
      <c r="M1655" s="213">
        <v>43493.778447626224</v>
      </c>
      <c r="N1655" s="213">
        <v>53013.755158184307</v>
      </c>
      <c r="O1655" s="213">
        <v>64550.933809214788</v>
      </c>
      <c r="P1655" s="213">
        <v>76189.964485981298</v>
      </c>
      <c r="Q1655" s="213">
        <v>81855.471971066887</v>
      </c>
      <c r="R1655" s="213">
        <v>94565.558338076255</v>
      </c>
      <c r="S1655" s="213">
        <v>108870.08837970537</v>
      </c>
      <c r="T1655" s="213">
        <v>127110.2709984152</v>
      </c>
      <c r="U1655" s="213">
        <v>140253.2339565437</v>
      </c>
      <c r="V1655" s="213">
        <v>158688.53914767096</v>
      </c>
      <c r="W1655" s="213">
        <v>183501.41535433073</v>
      </c>
      <c r="X1655" s="213">
        <v>238039.44233441408</v>
      </c>
      <c r="Y1655" s="213">
        <v>308564.55253623187</v>
      </c>
      <c r="Z1655" s="213">
        <v>410754.30978934327</v>
      </c>
      <c r="AA1655" s="213">
        <v>538537.44111776445</v>
      </c>
      <c r="AB1655" s="213">
        <v>680472.15652522014</v>
      </c>
      <c r="AC1655" s="213">
        <v>873645.91273860552</v>
      </c>
      <c r="AD1655" s="213">
        <v>955560.2280232039</v>
      </c>
      <c r="AE1655" s="213">
        <v>1005031.8856382979</v>
      </c>
      <c r="AF1655" s="213">
        <v>967514.26139817631</v>
      </c>
      <c r="AG1655" s="213">
        <v>903374.96534296032</v>
      </c>
      <c r="AH1655" s="213">
        <v>1117377.7474402729</v>
      </c>
      <c r="AI1655" s="213">
        <v>1190328.110803324</v>
      </c>
      <c r="AJ1655" s="213">
        <v>1037465.028871391</v>
      </c>
      <c r="AK1655" s="213">
        <v>1021757.397419355</v>
      </c>
      <c r="AL1655" s="213">
        <v>1283951.2815165878</v>
      </c>
      <c r="AM1655" s="213">
        <v>1707653.0495049509</v>
      </c>
      <c r="AN1655" s="213">
        <v>2049266.499021526</v>
      </c>
      <c r="AO1655" s="213">
        <v>2471850.2033898304</v>
      </c>
      <c r="AP1655" s="213">
        <v>2958485.3052683407</v>
      </c>
      <c r="AQ1655" s="213">
        <v>3703382.6326241139</v>
      </c>
      <c r="AR1655" s="213">
        <v>3784752.8000000003</v>
      </c>
      <c r="AS1655" s="213">
        <v>3797720.9631391205</v>
      </c>
      <c r="AT1655" s="213">
        <v>3615069.0530973459</v>
      </c>
      <c r="AU1655" s="213">
        <v>3856615.9372384935</v>
      </c>
      <c r="AV1655" s="213">
        <v>4214177.446670277</v>
      </c>
      <c r="AW1655" s="213">
        <v>4929498.7964601768</v>
      </c>
      <c r="AX1655" s="213">
        <v>5347377.5959999999</v>
      </c>
      <c r="AY1655" s="213">
        <v>5647643.8659495227</v>
      </c>
      <c r="AZ1655" s="213">
        <v>6477307.0936670471</v>
      </c>
      <c r="BA1655" s="213">
        <v>7222929.3215046134</v>
      </c>
      <c r="BB1655" s="213">
        <v>7815064.7268258417</v>
      </c>
      <c r="BC1655" s="213">
        <v>8212187.547457627</v>
      </c>
      <c r="BD1655" s="213">
        <v>9287643.6756756753</v>
      </c>
      <c r="BE1655" s="213">
        <v>10128700.760363087</v>
      </c>
      <c r="BF1655" s="213">
        <v>11321686.447225243</v>
      </c>
      <c r="BG1655" s="213">
        <v>12441757.473145781</v>
      </c>
      <c r="BH1655" s="213">
        <v>12053725.79619487</v>
      </c>
      <c r="BI1655" s="213">
        <v>10549067.979736937</v>
      </c>
      <c r="BJ1655" s="213">
        <v>9422555.7445043568</v>
      </c>
      <c r="BK1655" s="213">
        <v>7842568.8878460806</v>
      </c>
      <c r="BL1655" s="213">
        <v>6451318.5350089781</v>
      </c>
      <c r="BM1655" s="213">
        <v>5835315.9479095265</v>
      </c>
      <c r="BN1655" s="213">
        <v>5676602.8440559441</v>
      </c>
      <c r="BO1655" s="213">
        <v>5877605.5088676671</v>
      </c>
      <c r="BP1655" s="213">
        <v>6059416.0804828983</v>
      </c>
      <c r="BQ1655" s="213">
        <v>6429142.8430769239</v>
      </c>
      <c r="BR1655" s="213">
        <v>6898693.7547505936</v>
      </c>
      <c r="BS1655" s="213">
        <v>7166431.6699399892</v>
      </c>
      <c r="BT1655" s="213">
        <v>7095612.2870472008</v>
      </c>
    </row>
    <row r="1656" spans="3:72" x14ac:dyDescent="0.2">
      <c r="C1656" s="105" t="s">
        <v>25</v>
      </c>
      <c r="D1656" s="106" t="s">
        <v>44</v>
      </c>
      <c r="E1656" s="192" t="s">
        <v>251</v>
      </c>
      <c r="F1656" s="19" t="s">
        <v>16</v>
      </c>
      <c r="G1656" s="154">
        <v>10475.85433070866</v>
      </c>
      <c r="H1656" s="213">
        <v>11727.380449141347</v>
      </c>
      <c r="I1656" s="213">
        <v>13126.775295663603</v>
      </c>
      <c r="J1656" s="213">
        <v>14502.79576587796</v>
      </c>
      <c r="K1656" s="213">
        <v>16136.476019184651</v>
      </c>
      <c r="L1656" s="213">
        <v>19183.080000000002</v>
      </c>
      <c r="M1656" s="213">
        <v>22753.658703071673</v>
      </c>
      <c r="N1656" s="213">
        <v>28056.743509865013</v>
      </c>
      <c r="O1656" s="213">
        <v>34579.088235294126</v>
      </c>
      <c r="P1656" s="213">
        <v>41484.77355072464</v>
      </c>
      <c r="Q1656" s="213">
        <v>46112.220309810684</v>
      </c>
      <c r="R1656" s="213">
        <v>52478.63711001644</v>
      </c>
      <c r="S1656" s="213">
        <v>58878.791208791219</v>
      </c>
      <c r="T1656" s="213">
        <v>68068.380737396539</v>
      </c>
      <c r="U1656" s="213">
        <v>76000.63953488374</v>
      </c>
      <c r="V1656" s="213">
        <v>89937.190405904068</v>
      </c>
      <c r="W1656" s="213">
        <v>103994.31250000001</v>
      </c>
      <c r="X1656" s="213">
        <v>142631.00932090552</v>
      </c>
      <c r="Y1656" s="213">
        <v>192344.34497816599</v>
      </c>
      <c r="Z1656" s="213">
        <v>252084.82893966025</v>
      </c>
      <c r="AA1656" s="213">
        <v>325213.26180758019</v>
      </c>
      <c r="AB1656" s="213">
        <v>404921.23442136496</v>
      </c>
      <c r="AC1656" s="213">
        <v>511641.31547969393</v>
      </c>
      <c r="AD1656" s="213">
        <v>589750.8545224542</v>
      </c>
      <c r="AE1656" s="213">
        <v>654286.78899082576</v>
      </c>
      <c r="AF1656" s="213">
        <v>633303.39617292699</v>
      </c>
      <c r="AG1656" s="213">
        <v>597759.48228882835</v>
      </c>
      <c r="AH1656" s="213">
        <v>655000.65225563908</v>
      </c>
      <c r="AI1656" s="213">
        <v>723168.70381231676</v>
      </c>
      <c r="AJ1656" s="213">
        <v>686020.97322467982</v>
      </c>
      <c r="AK1656" s="213">
        <v>845367.06321112521</v>
      </c>
      <c r="AL1656" s="213">
        <v>743772.33062330622</v>
      </c>
      <c r="AM1656" s="213">
        <v>911758.45962732937</v>
      </c>
      <c r="AN1656" s="213">
        <v>1041433.4078212291</v>
      </c>
      <c r="AO1656" s="213">
        <v>1303442.5385996411</v>
      </c>
      <c r="AP1656" s="213">
        <v>1578748.8673557281</v>
      </c>
      <c r="AQ1656" s="213">
        <v>1919270.9240816326</v>
      </c>
      <c r="AR1656" s="213">
        <v>1964303.7338262477</v>
      </c>
      <c r="AS1656" s="213">
        <v>1836913.2454054055</v>
      </c>
      <c r="AT1656" s="213">
        <v>1910560.6789366056</v>
      </c>
      <c r="AU1656" s="213">
        <v>2261831.8333333335</v>
      </c>
      <c r="AV1656" s="213">
        <v>2297781.111111111</v>
      </c>
      <c r="AW1656" s="213">
        <v>2604840.433858268</v>
      </c>
      <c r="AX1656" s="213">
        <v>2939550.5545657021</v>
      </c>
      <c r="AY1656" s="213">
        <v>3408823.5019556708</v>
      </c>
      <c r="AZ1656" s="213">
        <v>3932261.3015419766</v>
      </c>
      <c r="BA1656" s="213">
        <v>4408861.044585987</v>
      </c>
      <c r="BB1656" s="213">
        <v>4696211.7918177117</v>
      </c>
      <c r="BC1656" s="213">
        <v>4973666.5836575879</v>
      </c>
      <c r="BD1656" s="213">
        <v>5459929.2123287674</v>
      </c>
      <c r="BE1656" s="213">
        <v>5955098.6808510628</v>
      </c>
      <c r="BF1656" s="213">
        <v>6615355.3217115691</v>
      </c>
      <c r="BG1656" s="213">
        <v>6926683.6503703706</v>
      </c>
      <c r="BH1656" s="213">
        <v>7006307.7373059168</v>
      </c>
      <c r="BI1656" s="213">
        <v>5798649.0395642193</v>
      </c>
      <c r="BJ1656" s="213">
        <v>5132015.6791406786</v>
      </c>
      <c r="BK1656" s="213">
        <v>4097453.7491467576</v>
      </c>
      <c r="BL1656" s="213">
        <v>3453131.176470588</v>
      </c>
      <c r="BM1656" s="213">
        <v>2913331.0948905107</v>
      </c>
      <c r="BN1656" s="213">
        <v>2866165.5476190476</v>
      </c>
      <c r="BO1656" s="213">
        <v>3086015.8757192176</v>
      </c>
      <c r="BP1656" s="213">
        <v>3127096.9311111113</v>
      </c>
      <c r="BQ1656" s="213">
        <v>3315300.5283018872</v>
      </c>
      <c r="BR1656" s="213">
        <v>3562509.0260869563</v>
      </c>
      <c r="BS1656" s="213">
        <v>3781550.7709251107</v>
      </c>
      <c r="BT1656" s="213">
        <v>3643179.6221033861</v>
      </c>
    </row>
    <row r="1657" spans="3:72" x14ac:dyDescent="0.2">
      <c r="C1657" s="105" t="s">
        <v>26</v>
      </c>
      <c r="D1657" s="106" t="s">
        <v>44</v>
      </c>
      <c r="E1657" s="192" t="s">
        <v>251</v>
      </c>
      <c r="F1657" s="19" t="s">
        <v>16</v>
      </c>
      <c r="G1657" s="154">
        <v>1825.4025974025965</v>
      </c>
      <c r="H1657" s="213">
        <v>1996.5937499999993</v>
      </c>
      <c r="I1657" s="213">
        <v>2188.180995475112</v>
      </c>
      <c r="J1657" s="213">
        <v>2256.8495575221232</v>
      </c>
      <c r="K1657" s="213">
        <v>2407.6227272727256</v>
      </c>
      <c r="L1657" s="213">
        <v>2721.807692307691</v>
      </c>
      <c r="M1657" s="213">
        <v>3100.2115384615367</v>
      </c>
      <c r="N1657" s="213">
        <v>3641.7534246575328</v>
      </c>
      <c r="O1657" s="213">
        <v>4308.7207207207175</v>
      </c>
      <c r="P1657" s="213">
        <v>4961.4759825327492</v>
      </c>
      <c r="Q1657" s="213">
        <v>5279.2008733624425</v>
      </c>
      <c r="R1657" s="213">
        <v>5888.7772925764166</v>
      </c>
      <c r="S1657" s="213">
        <v>6448.226086956518</v>
      </c>
      <c r="T1657" s="213">
        <v>7026.1785714285697</v>
      </c>
      <c r="U1657" s="213">
        <v>7364.6972477064191</v>
      </c>
      <c r="V1657" s="213">
        <v>8039.0900473933625</v>
      </c>
      <c r="W1657" s="213">
        <v>8895.7326732673246</v>
      </c>
      <c r="X1657" s="213">
        <v>11946.736318407953</v>
      </c>
      <c r="Y1657" s="213">
        <v>15585.879396984919</v>
      </c>
      <c r="Z1657" s="213">
        <v>18507.055555555544</v>
      </c>
      <c r="AA1657" s="213">
        <v>21761.010810810803</v>
      </c>
      <c r="AB1657" s="213">
        <v>27233.265957446798</v>
      </c>
      <c r="AC1657" s="213">
        <v>35678.557894736834</v>
      </c>
      <c r="AD1657" s="213">
        <v>43551.737967914436</v>
      </c>
      <c r="AE1657" s="213">
        <v>51010.666666666664</v>
      </c>
      <c r="AF1657" s="213">
        <v>55524.321428571428</v>
      </c>
      <c r="AG1657" s="213">
        <v>59121.036585365859</v>
      </c>
      <c r="AH1657" s="213">
        <v>69653.856287425151</v>
      </c>
      <c r="AI1657" s="213">
        <v>87734.020942408388</v>
      </c>
      <c r="AJ1657" s="213">
        <v>88115.177142857137</v>
      </c>
      <c r="AK1657" s="213">
        <v>122125.38461538462</v>
      </c>
      <c r="AL1657" s="213">
        <v>153227.19341563786</v>
      </c>
      <c r="AM1657" s="213">
        <v>191604.9375</v>
      </c>
      <c r="AN1657" s="213">
        <v>221685.20129870126</v>
      </c>
      <c r="AO1657" s="213">
        <v>313045.58938547492</v>
      </c>
      <c r="AP1657" s="213">
        <v>423506.26410256408</v>
      </c>
      <c r="AQ1657" s="213">
        <v>491099.15024630539</v>
      </c>
      <c r="AR1657" s="213">
        <v>521418.94160583935</v>
      </c>
      <c r="AS1657" s="213">
        <v>563376.19794344471</v>
      </c>
      <c r="AT1657" s="213">
        <v>557387.40112994355</v>
      </c>
      <c r="AU1657" s="213">
        <v>572740.82191780815</v>
      </c>
      <c r="AV1657" s="213">
        <v>565436.66666666674</v>
      </c>
      <c r="AW1657" s="213">
        <v>532317.01030927838</v>
      </c>
      <c r="AX1657" s="213">
        <v>537383.89215686277</v>
      </c>
      <c r="AY1657" s="213">
        <v>591045</v>
      </c>
      <c r="AZ1657" s="213">
        <v>635588.7718309859</v>
      </c>
      <c r="BA1657" s="213">
        <v>700270.078125</v>
      </c>
      <c r="BB1657" s="213">
        <v>752711.8324999999</v>
      </c>
      <c r="BC1657" s="213">
        <v>820113.12348668289</v>
      </c>
      <c r="BD1657" s="213">
        <v>930262.48267898371</v>
      </c>
      <c r="BE1657" s="213">
        <v>1032568.131868132</v>
      </c>
      <c r="BF1657" s="213">
        <v>1174369.8019801979</v>
      </c>
      <c r="BG1657" s="213">
        <v>1219362.094049904</v>
      </c>
      <c r="BH1657" s="213">
        <v>1272982.7160493827</v>
      </c>
      <c r="BI1657" s="213">
        <v>1107854.52</v>
      </c>
      <c r="BJ1657" s="213">
        <v>1045382.4154727795</v>
      </c>
      <c r="BK1657" s="213">
        <v>863364.03103448276</v>
      </c>
      <c r="BL1657" s="213">
        <v>708904.24242424243</v>
      </c>
      <c r="BM1657" s="213">
        <v>602502.64736842096</v>
      </c>
      <c r="BN1657" s="213">
        <v>577766.25</v>
      </c>
      <c r="BO1657" s="213">
        <v>611675.07692307688</v>
      </c>
      <c r="BP1657" s="213">
        <v>616130.54187192116</v>
      </c>
      <c r="BQ1657" s="213">
        <v>638910.87179487175</v>
      </c>
      <c r="BR1657" s="213">
        <v>673728</v>
      </c>
      <c r="BS1657" s="213">
        <v>737668.29310344835</v>
      </c>
      <c r="BT1657" s="213">
        <v>725205.35622317588</v>
      </c>
    </row>
    <row r="1658" spans="3:72" x14ac:dyDescent="0.2">
      <c r="C1658" s="105" t="s">
        <v>27</v>
      </c>
      <c r="D1658" s="106" t="s">
        <v>44</v>
      </c>
      <c r="E1658" s="192" t="s">
        <v>251</v>
      </c>
      <c r="F1658" s="19" t="s">
        <v>16</v>
      </c>
      <c r="G1658" s="154">
        <v>4217.7075098814221</v>
      </c>
      <c r="H1658" s="213">
        <v>4721.2455089820342</v>
      </c>
      <c r="I1658" s="213">
        <v>5294.4203187250969</v>
      </c>
      <c r="J1658" s="213">
        <v>5628.645914396885</v>
      </c>
      <c r="K1658" s="213">
        <v>6039.5106382978711</v>
      </c>
      <c r="L1658" s="213">
        <v>7320.6723404255299</v>
      </c>
      <c r="M1658" s="213">
        <v>8417.0020661156996</v>
      </c>
      <c r="N1658" s="213">
        <v>10148.108737864077</v>
      </c>
      <c r="O1658" s="213">
        <v>12237.241509433959</v>
      </c>
      <c r="P1658" s="213">
        <v>14397.742286751358</v>
      </c>
      <c r="Q1658" s="213">
        <v>15440.643233743407</v>
      </c>
      <c r="R1658" s="213">
        <v>17672.31345826235</v>
      </c>
      <c r="S1658" s="213">
        <v>20117.333333333332</v>
      </c>
      <c r="T1658" s="213">
        <v>23622.265573770495</v>
      </c>
      <c r="U1658" s="213">
        <v>26465.942215088282</v>
      </c>
      <c r="V1658" s="213">
        <v>31113.314285714288</v>
      </c>
      <c r="W1658" s="213">
        <v>37310.057061340944</v>
      </c>
      <c r="X1658" s="213">
        <v>52511.11345646438</v>
      </c>
      <c r="Y1658" s="213">
        <v>72533.410224438907</v>
      </c>
      <c r="Z1658" s="213">
        <v>81991.046913580241</v>
      </c>
      <c r="AA1658" s="213">
        <v>91257.286269430042</v>
      </c>
      <c r="AB1658" s="213">
        <v>128273.79161205766</v>
      </c>
      <c r="AC1658" s="213">
        <v>182931.55283505155</v>
      </c>
      <c r="AD1658" s="213">
        <v>236407.06288532677</v>
      </c>
      <c r="AE1658" s="213">
        <v>293265.15055079566</v>
      </c>
      <c r="AF1658" s="213">
        <v>304665.95544554462</v>
      </c>
      <c r="AG1658" s="213">
        <v>309374.72139303485</v>
      </c>
      <c r="AH1658" s="213">
        <v>336831.26487252128</v>
      </c>
      <c r="AI1658" s="213">
        <v>324555.79020979017</v>
      </c>
      <c r="AJ1658" s="213">
        <v>273958.05405405408</v>
      </c>
      <c r="AK1658" s="213">
        <v>422485.29818181816</v>
      </c>
      <c r="AL1658" s="213">
        <v>431445.55752212391</v>
      </c>
      <c r="AM1658" s="213">
        <v>543068.25595238095</v>
      </c>
      <c r="AN1658" s="213">
        <v>659668.1</v>
      </c>
      <c r="AO1658" s="213">
        <v>843537.74169741711</v>
      </c>
      <c r="AP1658" s="213">
        <v>912305.67677946331</v>
      </c>
      <c r="AQ1658" s="213">
        <v>1172853.9851380042</v>
      </c>
      <c r="AR1658" s="213">
        <v>1239849.6950113378</v>
      </c>
      <c r="AS1658" s="213">
        <v>1266564.2770352371</v>
      </c>
      <c r="AT1658" s="213">
        <v>1278288.8142144638</v>
      </c>
      <c r="AU1658" s="213">
        <v>1324639.0105633803</v>
      </c>
      <c r="AV1658" s="213">
        <v>1449319.0250312891</v>
      </c>
      <c r="AW1658" s="213">
        <v>1584337.7641509431</v>
      </c>
      <c r="AX1658" s="213">
        <v>1692581.7142857143</v>
      </c>
      <c r="AY1658" s="213">
        <v>1747113.6868686869</v>
      </c>
      <c r="AZ1658" s="213">
        <v>1913867.7893081761</v>
      </c>
      <c r="BA1658" s="213">
        <v>2097955.4640718563</v>
      </c>
      <c r="BB1658" s="213">
        <v>2295236.2217973233</v>
      </c>
      <c r="BC1658" s="213">
        <v>2439534.9805013929</v>
      </c>
      <c r="BD1658" s="213">
        <v>2679251.5967885819</v>
      </c>
      <c r="BE1658" s="213">
        <v>2956620.7410562178</v>
      </c>
      <c r="BF1658" s="213">
        <v>3362806.2225705325</v>
      </c>
      <c r="BG1658" s="213">
        <v>3628966.5526315793</v>
      </c>
      <c r="BH1658" s="213">
        <v>3702431.8250000002</v>
      </c>
      <c r="BI1658" s="213">
        <v>3281518.9969909727</v>
      </c>
      <c r="BJ1658" s="213">
        <v>3040917.9123196448</v>
      </c>
      <c r="BK1658" s="213">
        <v>2507979.6714659682</v>
      </c>
      <c r="BL1658" s="213">
        <v>2152869.9539877297</v>
      </c>
      <c r="BM1658" s="213">
        <v>1881685.4671403198</v>
      </c>
      <c r="BN1658" s="213">
        <v>1866111.6758241758</v>
      </c>
      <c r="BO1658" s="213">
        <v>1932794.7120418849</v>
      </c>
      <c r="BP1658" s="213">
        <v>1926123.1410488249</v>
      </c>
      <c r="BQ1658" s="213">
        <v>1963361.2095588234</v>
      </c>
      <c r="BR1658" s="213">
        <v>2108439.8863232681</v>
      </c>
      <c r="BS1658" s="213">
        <v>2222517.6272878535</v>
      </c>
      <c r="BT1658" s="213">
        <v>2127279.2959866226</v>
      </c>
    </row>
    <row r="1659" spans="3:72" x14ac:dyDescent="0.2">
      <c r="C1659" s="105" t="s">
        <v>28</v>
      </c>
      <c r="D1659" s="106" t="s">
        <v>44</v>
      </c>
      <c r="E1659" s="192" t="s">
        <v>251</v>
      </c>
      <c r="F1659" s="19" t="s">
        <v>16</v>
      </c>
      <c r="G1659" s="154">
        <v>33275.443548387098</v>
      </c>
      <c r="H1659" s="213">
        <v>38127.607003891047</v>
      </c>
      <c r="I1659" s="213">
        <v>43852.963752665244</v>
      </c>
      <c r="J1659" s="213">
        <v>47502.418497700557</v>
      </c>
      <c r="K1659" s="213">
        <v>51758.218362282874</v>
      </c>
      <c r="L1659" s="213">
        <v>58321.398425196843</v>
      </c>
      <c r="M1659" s="213">
        <v>65125.753246753236</v>
      </c>
      <c r="N1659" s="213">
        <v>76625.554874936177</v>
      </c>
      <c r="O1659" s="213">
        <v>88300.476069246419</v>
      </c>
      <c r="P1659" s="213">
        <v>105970.0816944024</v>
      </c>
      <c r="Q1659" s="213">
        <v>113244.64148148146</v>
      </c>
      <c r="R1659" s="213">
        <v>129911.19587628864</v>
      </c>
      <c r="S1659" s="213">
        <v>148446.13360323882</v>
      </c>
      <c r="T1659" s="213">
        <v>172407.66988586471</v>
      </c>
      <c r="U1659" s="213">
        <v>191351.90140845065</v>
      </c>
      <c r="V1659" s="213">
        <v>213033.42060810805</v>
      </c>
      <c r="W1659" s="213">
        <v>242272.92645815716</v>
      </c>
      <c r="X1659" s="213">
        <v>336371.42647058819</v>
      </c>
      <c r="Y1659" s="213">
        <v>460368.94488759962</v>
      </c>
      <c r="Z1659" s="213">
        <v>592618.2702327196</v>
      </c>
      <c r="AA1659" s="213">
        <v>752111.50774647866</v>
      </c>
      <c r="AB1659" s="213">
        <v>880320.54669703881</v>
      </c>
      <c r="AC1659" s="213">
        <v>1047385.158061954</v>
      </c>
      <c r="AD1659" s="213">
        <v>1219597.5582874098</v>
      </c>
      <c r="AE1659" s="213">
        <v>1309717.5789473683</v>
      </c>
      <c r="AF1659" s="213">
        <v>1321979.5464480873</v>
      </c>
      <c r="AG1659" s="213">
        <v>1273238.4607843137</v>
      </c>
      <c r="AH1659" s="213">
        <v>1460556.478653037</v>
      </c>
      <c r="AI1659" s="213">
        <v>1511484.6627906978</v>
      </c>
      <c r="AJ1659" s="213">
        <v>1354462.7066666668</v>
      </c>
      <c r="AK1659" s="213">
        <v>1362220.0902934538</v>
      </c>
      <c r="AL1659" s="213">
        <v>1671466.9583333333</v>
      </c>
      <c r="AM1659" s="213">
        <v>1761573.9486956522</v>
      </c>
      <c r="AN1659" s="213">
        <v>2199344.4742765273</v>
      </c>
      <c r="AO1659" s="213">
        <v>2280908.7790697673</v>
      </c>
      <c r="AP1659" s="213">
        <v>3068002.4124854142</v>
      </c>
      <c r="AQ1659" s="213">
        <v>3588237.1558366879</v>
      </c>
      <c r="AR1659" s="213">
        <v>4023553.0390959075</v>
      </c>
      <c r="AS1659" s="213">
        <v>4030786.6541161453</v>
      </c>
      <c r="AT1659" s="213">
        <v>3960764.7522935779</v>
      </c>
      <c r="AU1659" s="213">
        <v>4251190.537634409</v>
      </c>
      <c r="AV1659" s="213">
        <v>4261533.8934624698</v>
      </c>
      <c r="AW1659" s="213">
        <v>4648461.211883408</v>
      </c>
      <c r="AX1659" s="213">
        <v>5024578.3489268031</v>
      </c>
      <c r="AY1659" s="213">
        <v>5791175.2234848486</v>
      </c>
      <c r="AZ1659" s="213">
        <v>6591186.6054100469</v>
      </c>
      <c r="BA1659" s="213">
        <v>7266991.5429042904</v>
      </c>
      <c r="BB1659" s="213">
        <v>7762566.5328352349</v>
      </c>
      <c r="BC1659" s="213">
        <v>8130484.1216417905</v>
      </c>
      <c r="BD1659" s="213">
        <v>8898445.3766606823</v>
      </c>
      <c r="BE1659" s="213">
        <v>9724013.8120104447</v>
      </c>
      <c r="BF1659" s="213">
        <v>10361826.490530303</v>
      </c>
      <c r="BG1659" s="213">
        <v>10795242.783891791</v>
      </c>
      <c r="BH1659" s="213">
        <v>10767395.635377835</v>
      </c>
      <c r="BI1659" s="213">
        <v>9172863.0688013844</v>
      </c>
      <c r="BJ1659" s="213">
        <v>7812845.1507643666</v>
      </c>
      <c r="BK1659" s="213">
        <v>6825981.8661971828</v>
      </c>
      <c r="BL1659" s="213">
        <v>5768717.4933726061</v>
      </c>
      <c r="BM1659" s="213">
        <v>5023773.2247557007</v>
      </c>
      <c r="BN1659" s="213">
        <v>5007339.9932603203</v>
      </c>
      <c r="BO1659" s="213">
        <v>5321788.7633587783</v>
      </c>
      <c r="BP1659" s="213">
        <v>5465271.7198795164</v>
      </c>
      <c r="BQ1659" s="213">
        <v>5750049.5355191259</v>
      </c>
      <c r="BR1659" s="213">
        <v>6398518.773514851</v>
      </c>
      <c r="BS1659" s="213">
        <v>6956009.7823834205</v>
      </c>
      <c r="BT1659" s="213">
        <v>6533011.4923976604</v>
      </c>
    </row>
    <row r="1660" spans="3:72" x14ac:dyDescent="0.2">
      <c r="C1660" s="105" t="s">
        <v>29</v>
      </c>
      <c r="D1660" s="106" t="s">
        <v>44</v>
      </c>
      <c r="E1660" s="192" t="s">
        <v>251</v>
      </c>
      <c r="F1660" s="19" t="s">
        <v>16</v>
      </c>
      <c r="G1660" s="154">
        <v>1080.4324324324325</v>
      </c>
      <c r="H1660" s="213">
        <v>1261.8103448275861</v>
      </c>
      <c r="I1660" s="213">
        <v>1488.516129032258</v>
      </c>
      <c r="J1660" s="213">
        <v>1562.34375</v>
      </c>
      <c r="K1660" s="213">
        <v>1639.7099236641222</v>
      </c>
      <c r="L1660" s="213">
        <v>1855.7716535433071</v>
      </c>
      <c r="M1660" s="213">
        <v>2122.2325581395348</v>
      </c>
      <c r="N1660" s="213">
        <v>2493.6044776119397</v>
      </c>
      <c r="O1660" s="213">
        <v>2916.955882352941</v>
      </c>
      <c r="P1660" s="213">
        <v>3452.5755395683454</v>
      </c>
      <c r="Q1660" s="213">
        <v>3709.3262411347519</v>
      </c>
      <c r="R1660" s="213">
        <v>4230.9791666666661</v>
      </c>
      <c r="S1660" s="213">
        <v>4797.8698630136987</v>
      </c>
      <c r="T1660" s="213">
        <v>6076.3105590062105</v>
      </c>
      <c r="U1660" s="213">
        <v>7325.3028571428576</v>
      </c>
      <c r="V1660" s="213">
        <v>8676.4064171123027</v>
      </c>
      <c r="W1660" s="213">
        <v>10477.897959183674</v>
      </c>
      <c r="X1660" s="213">
        <v>14580.73394495413</v>
      </c>
      <c r="Y1660" s="213">
        <v>20090.591489361705</v>
      </c>
      <c r="Z1660" s="213">
        <v>24655.957081545068</v>
      </c>
      <c r="AA1660" s="213">
        <v>29856.935185185182</v>
      </c>
      <c r="AB1660" s="213">
        <v>36422.975961538468</v>
      </c>
      <c r="AC1660" s="213">
        <v>45241.703883495153</v>
      </c>
      <c r="AD1660" s="213">
        <v>58644.626168224306</v>
      </c>
      <c r="AE1660" s="213">
        <v>73082.803738317758</v>
      </c>
      <c r="AF1660" s="213">
        <v>70433.494736842098</v>
      </c>
      <c r="AG1660" s="213">
        <v>74915.513513513521</v>
      </c>
      <c r="AH1660" s="213">
        <v>66251.908396946572</v>
      </c>
      <c r="AI1660" s="213">
        <v>71772.682926829264</v>
      </c>
      <c r="AJ1660" s="213">
        <v>63428.693877551013</v>
      </c>
      <c r="AK1660" s="213">
        <v>74529.113402061863</v>
      </c>
      <c r="AL1660" s="213">
        <v>133068.8524590164</v>
      </c>
      <c r="AM1660" s="213">
        <v>155229.79207920792</v>
      </c>
      <c r="AN1660" s="213">
        <v>196355.42465753428</v>
      </c>
      <c r="AO1660" s="213">
        <v>297735.3667953668</v>
      </c>
      <c r="AP1660" s="213">
        <v>377978.58333333331</v>
      </c>
      <c r="AQ1660" s="213">
        <v>384836.77663230238</v>
      </c>
      <c r="AR1660" s="213">
        <v>437609.47826086957</v>
      </c>
      <c r="AS1660" s="213">
        <v>442051.10869565216</v>
      </c>
      <c r="AT1660" s="213">
        <v>480989.7983193277</v>
      </c>
      <c r="AU1660" s="213">
        <v>495944.3571428571</v>
      </c>
      <c r="AV1660" s="213">
        <v>561680</v>
      </c>
      <c r="AW1660" s="213">
        <v>634048.19178082189</v>
      </c>
      <c r="AX1660" s="213">
        <v>703122.02023121389</v>
      </c>
      <c r="AY1660" s="213">
        <v>761425.01312335953</v>
      </c>
      <c r="AZ1660" s="213">
        <v>814938.03623188403</v>
      </c>
      <c r="BA1660" s="213">
        <v>946029.25957446801</v>
      </c>
      <c r="BB1660" s="213">
        <v>1083954</v>
      </c>
      <c r="BC1660" s="213">
        <v>1225740.1834862386</v>
      </c>
      <c r="BD1660" s="213">
        <v>1443789.5242718447</v>
      </c>
      <c r="BE1660" s="213">
        <v>1634161.9061583576</v>
      </c>
      <c r="BF1660" s="213">
        <v>2003321.1364795915</v>
      </c>
      <c r="BG1660" s="213">
        <v>2146890.2037914689</v>
      </c>
      <c r="BH1660" s="213">
        <v>2193192.7524071527</v>
      </c>
      <c r="BI1660" s="213">
        <v>1788424.5542635662</v>
      </c>
      <c r="BJ1660" s="213">
        <v>1616824.9263157891</v>
      </c>
      <c r="BK1660" s="213">
        <v>1288336.5433070865</v>
      </c>
      <c r="BL1660" s="213">
        <v>1014775.3965517243</v>
      </c>
      <c r="BM1660" s="213">
        <v>857640.93877551018</v>
      </c>
      <c r="BN1660" s="213">
        <v>841218.80000000016</v>
      </c>
      <c r="BO1660" s="213">
        <v>860554.29718875512</v>
      </c>
      <c r="BP1660" s="213">
        <v>863535.80912863067</v>
      </c>
      <c r="BQ1660" s="213">
        <v>886010.16606498207</v>
      </c>
      <c r="BR1660" s="213">
        <v>1005101.6211604096</v>
      </c>
      <c r="BS1660" s="213">
        <v>1097990.7476038339</v>
      </c>
      <c r="BT1660" s="213">
        <v>1047976.7354838708</v>
      </c>
    </row>
    <row r="1661" spans="3:72" x14ac:dyDescent="0.2">
      <c r="C1661" s="105" t="s">
        <v>30</v>
      </c>
      <c r="D1661" s="106" t="s">
        <v>44</v>
      </c>
      <c r="E1661" s="192" t="s">
        <v>251</v>
      </c>
      <c r="F1661" s="19" t="s">
        <v>16</v>
      </c>
      <c r="G1661" s="154">
        <v>1334.0416666666665</v>
      </c>
      <c r="H1661" s="213">
        <v>1608.3529411764705</v>
      </c>
      <c r="I1661" s="213">
        <v>1940.0733944954125</v>
      </c>
      <c r="J1661" s="213">
        <v>2090.3571428571427</v>
      </c>
      <c r="K1661" s="213">
        <v>2286.4107142857138</v>
      </c>
      <c r="L1661" s="213">
        <v>2621.2293577981645</v>
      </c>
      <c r="M1661" s="213">
        <v>3028.5964912280697</v>
      </c>
      <c r="N1661" s="213">
        <v>3594.0245901639337</v>
      </c>
      <c r="O1661" s="213">
        <v>4278.6290322580635</v>
      </c>
      <c r="P1661" s="213">
        <v>4922.7619047619037</v>
      </c>
      <c r="Q1661" s="213">
        <v>5173.9842519685026</v>
      </c>
      <c r="R1661" s="213">
        <v>5818.4999999999991</v>
      </c>
      <c r="S1661" s="213">
        <v>6515.9609374999991</v>
      </c>
      <c r="T1661" s="213">
        <v>7807.6814814814807</v>
      </c>
      <c r="U1661" s="213">
        <v>8945.2605633802814</v>
      </c>
      <c r="V1661" s="213">
        <v>9356.1729323308264</v>
      </c>
      <c r="W1661" s="213">
        <v>10060.878048780487</v>
      </c>
      <c r="X1661" s="213">
        <v>12684.590163934427</v>
      </c>
      <c r="Y1661" s="213">
        <v>15637.512605042019</v>
      </c>
      <c r="Z1661" s="213">
        <v>21112.938461538462</v>
      </c>
      <c r="AA1661" s="213">
        <v>27567.693430656935</v>
      </c>
      <c r="AB1661" s="213">
        <v>34471.888888888891</v>
      </c>
      <c r="AC1661" s="213">
        <v>43693.753623188408</v>
      </c>
      <c r="AD1661" s="213">
        <v>50002.492063492064</v>
      </c>
      <c r="AE1661" s="213">
        <v>55418.621621621627</v>
      </c>
      <c r="AF1661" s="213">
        <v>49884.598039215693</v>
      </c>
      <c r="AG1661" s="213">
        <v>47797.752808988764</v>
      </c>
      <c r="AH1661" s="213">
        <v>53261.919540229886</v>
      </c>
      <c r="AI1661" s="213">
        <v>61010.75675675676</v>
      </c>
      <c r="AJ1661" s="213">
        <v>59376.75409836066</v>
      </c>
      <c r="AK1661" s="213">
        <v>137563.20661157023</v>
      </c>
      <c r="AL1661" s="213">
        <v>79246.056338028167</v>
      </c>
      <c r="AM1661" s="213">
        <v>89594.76923076922</v>
      </c>
      <c r="AN1661" s="213">
        <v>111206.40000000001</v>
      </c>
      <c r="AO1661" s="213">
        <v>161220.63114754099</v>
      </c>
      <c r="AP1661" s="213">
        <v>183900.375</v>
      </c>
      <c r="AQ1661" s="213">
        <v>196057.19594594592</v>
      </c>
      <c r="AR1661" s="213">
        <v>212186.48550724637</v>
      </c>
      <c r="AS1661" s="213">
        <v>248822.42741935485</v>
      </c>
      <c r="AT1661" s="213">
        <v>276419.74603174604</v>
      </c>
      <c r="AU1661" s="213">
        <v>312699.5121951219</v>
      </c>
      <c r="AV1661" s="213">
        <v>351322.875</v>
      </c>
      <c r="AW1661" s="213">
        <v>410495.88235294115</v>
      </c>
      <c r="AX1661" s="213">
        <v>473644.14035087707</v>
      </c>
      <c r="AY1661" s="213">
        <v>568701.73913043481</v>
      </c>
      <c r="AZ1661" s="213">
        <v>708913.0038910507</v>
      </c>
      <c r="BA1661" s="213">
        <v>740153.92592592596</v>
      </c>
      <c r="BB1661" s="213">
        <v>798496.38376383763</v>
      </c>
      <c r="BC1661" s="213">
        <v>844298.86572438153</v>
      </c>
      <c r="BD1661" s="213">
        <v>935250.27075812279</v>
      </c>
      <c r="BE1661" s="213">
        <v>1031067.2475247525</v>
      </c>
      <c r="BF1661" s="213">
        <v>1150562.3113207549</v>
      </c>
      <c r="BG1661" s="213">
        <v>1245485.6969696968</v>
      </c>
      <c r="BH1661" s="213">
        <v>1200098.6000000001</v>
      </c>
      <c r="BI1661" s="213">
        <v>1059745.1666666665</v>
      </c>
      <c r="BJ1661" s="213">
        <v>895723.69354838715</v>
      </c>
      <c r="BK1661" s="213">
        <v>763644.70588235301</v>
      </c>
      <c r="BL1661" s="213">
        <v>623580.6268656716</v>
      </c>
      <c r="BM1661" s="213">
        <v>506060.00000000006</v>
      </c>
      <c r="BN1661" s="213">
        <v>472677.25242718431</v>
      </c>
      <c r="BO1661" s="213">
        <v>505182.46153846156</v>
      </c>
      <c r="BP1661" s="213">
        <v>509858.92622950813</v>
      </c>
      <c r="BQ1661" s="213">
        <v>527942.29323308275</v>
      </c>
      <c r="BR1661" s="213">
        <v>601350.28187919466</v>
      </c>
      <c r="BS1661" s="213">
        <v>635192.375</v>
      </c>
      <c r="BT1661" s="213">
        <v>614707.41249999998</v>
      </c>
    </row>
    <row r="1662" spans="3:72" x14ac:dyDescent="0.2">
      <c r="C1662" s="105" t="s">
        <v>31</v>
      </c>
      <c r="D1662" s="106" t="s">
        <v>44</v>
      </c>
      <c r="E1662" s="192" t="s">
        <v>251</v>
      </c>
      <c r="F1662" s="19" t="s">
        <v>16</v>
      </c>
      <c r="G1662" s="154">
        <v>11197.535971223024</v>
      </c>
      <c r="H1662" s="213">
        <v>12567.706093189965</v>
      </c>
      <c r="I1662" s="213">
        <v>14128.418439716314</v>
      </c>
      <c r="J1662" s="213">
        <v>15368.795918367347</v>
      </c>
      <c r="K1662" s="213">
        <v>16892.608264462811</v>
      </c>
      <c r="L1662" s="213">
        <v>19344.134020618556</v>
      </c>
      <c r="M1662" s="213">
        <v>22204.744186046508</v>
      </c>
      <c r="N1662" s="213">
        <v>26453.331240188385</v>
      </c>
      <c r="O1662" s="213">
        <v>31481.633435582822</v>
      </c>
      <c r="P1662" s="213">
        <v>36703.632592592585</v>
      </c>
      <c r="Q1662" s="213">
        <v>39079.446685878953</v>
      </c>
      <c r="R1662" s="213">
        <v>43703.754213483146</v>
      </c>
      <c r="S1662" s="213">
        <v>48664.05947441217</v>
      </c>
      <c r="T1662" s="213">
        <v>55371.875000000007</v>
      </c>
      <c r="U1662" s="213">
        <v>60391.178428761654</v>
      </c>
      <c r="V1662" s="213">
        <v>64655.642076502729</v>
      </c>
      <c r="W1662" s="213">
        <v>70791.882436260639</v>
      </c>
      <c r="X1662" s="213">
        <v>92373.083906464919</v>
      </c>
      <c r="Y1662" s="213">
        <v>118542.78171896316</v>
      </c>
      <c r="Z1662" s="213">
        <v>152275.86996098826</v>
      </c>
      <c r="AA1662" s="213">
        <v>192769.51379763466</v>
      </c>
      <c r="AB1662" s="213">
        <v>235115.04194857905</v>
      </c>
      <c r="AC1662" s="213">
        <v>291589.77597840747</v>
      </c>
      <c r="AD1662" s="213">
        <v>340172.22543352592</v>
      </c>
      <c r="AE1662" s="213">
        <v>383876.43589743576</v>
      </c>
      <c r="AF1662" s="213">
        <v>328958.29553264601</v>
      </c>
      <c r="AG1662" s="213">
        <v>312695.45808966859</v>
      </c>
      <c r="AH1662" s="213">
        <v>331416.00869565218</v>
      </c>
      <c r="AI1662" s="213">
        <v>385388.58767772507</v>
      </c>
      <c r="AJ1662" s="213">
        <v>421059.49090909102</v>
      </c>
      <c r="AK1662" s="213">
        <v>614222.72178988333</v>
      </c>
      <c r="AL1662" s="213">
        <v>465168.04456824501</v>
      </c>
      <c r="AM1662" s="213">
        <v>526977.20316622686</v>
      </c>
      <c r="AN1662" s="213">
        <v>634486.04830917879</v>
      </c>
      <c r="AO1662" s="213">
        <v>711788.4418145956</v>
      </c>
      <c r="AP1662" s="213">
        <v>790239.44935543265</v>
      </c>
      <c r="AQ1662" s="213">
        <v>915709.25268817204</v>
      </c>
      <c r="AR1662" s="213">
        <v>999293.83057090244</v>
      </c>
      <c r="AS1662" s="213">
        <v>1088109.3095238095</v>
      </c>
      <c r="AT1662" s="213">
        <v>1161098.5622317598</v>
      </c>
      <c r="AU1662" s="213">
        <v>1277574.9486652976</v>
      </c>
      <c r="AV1662" s="213">
        <v>1280188.0824742268</v>
      </c>
      <c r="AW1662" s="213">
        <v>1418439.1653543308</v>
      </c>
      <c r="AX1662" s="213">
        <v>1536287.3673110721</v>
      </c>
      <c r="AY1662" s="213">
        <v>1795749.345</v>
      </c>
      <c r="AZ1662" s="213">
        <v>1917729.714064915</v>
      </c>
      <c r="BA1662" s="213">
        <v>2107930.5957746478</v>
      </c>
      <c r="BB1662" s="213">
        <v>2354238.5129533675</v>
      </c>
      <c r="BC1662" s="213">
        <v>2465440.0338983051</v>
      </c>
      <c r="BD1662" s="213">
        <v>2768233.340127388</v>
      </c>
      <c r="BE1662" s="213">
        <v>3039136.7674144036</v>
      </c>
      <c r="BF1662" s="213">
        <v>3364283.2422857145</v>
      </c>
      <c r="BG1662" s="213">
        <v>3631176.9321851451</v>
      </c>
      <c r="BH1662" s="213">
        <v>3564798.3738636365</v>
      </c>
      <c r="BI1662" s="213">
        <v>3349138.4289693595</v>
      </c>
      <c r="BJ1662" s="213">
        <v>2951652.5182829886</v>
      </c>
      <c r="BK1662" s="213">
        <v>2506266.333333333</v>
      </c>
      <c r="BL1662" s="213">
        <v>2154017.1991786445</v>
      </c>
      <c r="BM1662" s="213">
        <v>1931410.7602739728</v>
      </c>
      <c r="BN1662" s="213">
        <v>1850312.0709046454</v>
      </c>
      <c r="BO1662" s="213">
        <v>1950584.2836879434</v>
      </c>
      <c r="BP1662" s="213">
        <v>1934599.5990566039</v>
      </c>
      <c r="BQ1662" s="213">
        <v>2042324.6142857142</v>
      </c>
      <c r="BR1662" s="213">
        <v>2151453.101351351</v>
      </c>
      <c r="BS1662" s="213">
        <v>2208604.7698744773</v>
      </c>
      <c r="BT1662" s="213">
        <v>2137110.9873417723</v>
      </c>
    </row>
    <row r="1663" spans="3:72" x14ac:dyDescent="0.2">
      <c r="C1663" s="105" t="s">
        <v>32</v>
      </c>
      <c r="D1663" s="106" t="s">
        <v>44</v>
      </c>
      <c r="E1663" s="192" t="s">
        <v>251</v>
      </c>
      <c r="F1663" s="19" t="s">
        <v>16</v>
      </c>
      <c r="G1663" s="154">
        <v>302.97297297297291</v>
      </c>
      <c r="H1663" s="213">
        <v>336.72222222222217</v>
      </c>
      <c r="I1663" s="213">
        <v>363.11111111111109</v>
      </c>
      <c r="J1663" s="213">
        <v>381.56756756756749</v>
      </c>
      <c r="K1663" s="213">
        <v>406.86486486486473</v>
      </c>
      <c r="L1663" s="213">
        <v>495.05555555555543</v>
      </c>
      <c r="M1663" s="213">
        <v>596.84210526315792</v>
      </c>
      <c r="N1663" s="213">
        <v>735.42857142857144</v>
      </c>
      <c r="O1663" s="213">
        <v>927.48837209302326</v>
      </c>
      <c r="P1663" s="213">
        <v>1114.6666666666667</v>
      </c>
      <c r="Q1663" s="213">
        <v>1257.8181818181815</v>
      </c>
      <c r="R1663" s="213">
        <v>1451.0869565217392</v>
      </c>
      <c r="S1663" s="213">
        <v>1644.6808510638298</v>
      </c>
      <c r="T1663" s="213">
        <v>1981.3061224489793</v>
      </c>
      <c r="U1663" s="213">
        <v>2295.9803921568628</v>
      </c>
      <c r="V1663" s="213">
        <v>2535.2884615384614</v>
      </c>
      <c r="W1663" s="213">
        <v>2922.42</v>
      </c>
      <c r="X1663" s="213">
        <v>3968.4905660377358</v>
      </c>
      <c r="Y1663" s="213">
        <v>5293.909090909091</v>
      </c>
      <c r="Z1663" s="213">
        <v>6958.8305084745753</v>
      </c>
      <c r="AA1663" s="213">
        <v>8839.9499999999989</v>
      </c>
      <c r="AB1663" s="213">
        <v>11335.310344827587</v>
      </c>
      <c r="AC1663" s="213">
        <v>14645.896551724138</v>
      </c>
      <c r="AD1663" s="213">
        <v>17421.052631578947</v>
      </c>
      <c r="AE1663" s="213">
        <v>20516.711538461539</v>
      </c>
      <c r="AF1663" s="213">
        <v>20923.875000000004</v>
      </c>
      <c r="AG1663" s="213">
        <v>16958.918918918916</v>
      </c>
      <c r="AH1663" s="213">
        <v>15993.357142857143</v>
      </c>
      <c r="AI1663" s="213">
        <v>19418</v>
      </c>
      <c r="AJ1663" s="213">
        <v>18344.416666666668</v>
      </c>
      <c r="AK1663" s="213">
        <v>25074.782608695652</v>
      </c>
      <c r="AL1663" s="213">
        <v>39107.870967741932</v>
      </c>
      <c r="AM1663" s="213">
        <v>38789.189189189186</v>
      </c>
      <c r="AN1663" s="213">
        <v>45060.545454545456</v>
      </c>
      <c r="AO1663" s="213">
        <v>59352.560000000005</v>
      </c>
      <c r="AP1663" s="213">
        <v>68905.25</v>
      </c>
      <c r="AQ1663" s="213">
        <v>99904.933333333334</v>
      </c>
      <c r="AR1663" s="213">
        <v>110222.8448275862</v>
      </c>
      <c r="AS1663" s="213">
        <v>115574.16</v>
      </c>
      <c r="AT1663" s="213">
        <v>119948.12500000001</v>
      </c>
      <c r="AU1663" s="213">
        <v>120457.34042553192</v>
      </c>
      <c r="AV1663" s="213">
        <v>131442.92307692309</v>
      </c>
      <c r="AW1663" s="213">
        <v>158592.9193548387</v>
      </c>
      <c r="AX1663" s="213">
        <v>188807.35135135133</v>
      </c>
      <c r="AY1663" s="213">
        <v>221487.46666666667</v>
      </c>
      <c r="AZ1663" s="213">
        <v>268085.94495412841</v>
      </c>
      <c r="BA1663" s="213">
        <v>287789.43750000006</v>
      </c>
      <c r="BB1663" s="213">
        <v>320489.22580645158</v>
      </c>
      <c r="BC1663" s="213">
        <v>341871.10399999999</v>
      </c>
      <c r="BD1663" s="213">
        <v>377055.58139534883</v>
      </c>
      <c r="BE1663" s="213">
        <v>415580.10071942443</v>
      </c>
      <c r="BF1663" s="213">
        <v>479241.7105263159</v>
      </c>
      <c r="BG1663" s="213">
        <v>518286.87878787878</v>
      </c>
      <c r="BH1663" s="213">
        <v>500910.04000000004</v>
      </c>
      <c r="BI1663" s="213">
        <v>431194.16666666669</v>
      </c>
      <c r="BJ1663" s="213">
        <v>411393.17431192659</v>
      </c>
      <c r="BK1663" s="213">
        <v>339787.95652173919</v>
      </c>
      <c r="BL1663" s="213">
        <v>284058.3125</v>
      </c>
      <c r="BM1663" s="213">
        <v>239411.32307692309</v>
      </c>
      <c r="BN1663" s="213">
        <v>242219.39393939395</v>
      </c>
      <c r="BO1663" s="213">
        <v>252323.09859154932</v>
      </c>
      <c r="BP1663" s="213">
        <v>252877.2</v>
      </c>
      <c r="BQ1663" s="213">
        <v>272204.61971830984</v>
      </c>
      <c r="BR1663" s="213">
        <v>296959.2</v>
      </c>
      <c r="BS1663" s="213">
        <v>324645.51724137936</v>
      </c>
      <c r="BT1663" s="213">
        <v>300142.00000000006</v>
      </c>
    </row>
    <row r="1664" spans="3:72" x14ac:dyDescent="0.2">
      <c r="C1664" s="108" t="s">
        <v>33</v>
      </c>
      <c r="D1664" s="109" t="s">
        <v>44</v>
      </c>
      <c r="E1664" s="267" t="s">
        <v>251</v>
      </c>
      <c r="F1664" s="124" t="s">
        <v>16</v>
      </c>
      <c r="G1664" s="155">
        <v>125225.39064927108</v>
      </c>
      <c r="H1664" s="270">
        <v>142940.58469134796</v>
      </c>
      <c r="I1664" s="270">
        <v>163680.65610457334</v>
      </c>
      <c r="J1664" s="270">
        <v>175705.78018661041</v>
      </c>
      <c r="K1664" s="270">
        <v>189769.36587550756</v>
      </c>
      <c r="L1664" s="270">
        <v>218806.75442139123</v>
      </c>
      <c r="M1664" s="270">
        <v>251366.85417402559</v>
      </c>
      <c r="N1664" s="270">
        <v>300502.12361005909</v>
      </c>
      <c r="O1664" s="270">
        <v>357844.41779520118</v>
      </c>
      <c r="P1664" s="270">
        <v>422995.3941671623</v>
      </c>
      <c r="Q1664" s="270">
        <v>453892.16180221678</v>
      </c>
      <c r="R1664" s="270">
        <v>518770.86383781827</v>
      </c>
      <c r="S1664" s="270">
        <v>589397.15231658111</v>
      </c>
      <c r="T1664" s="270">
        <v>683618.63462964073</v>
      </c>
      <c r="U1664" s="270">
        <v>757359.19585894281</v>
      </c>
      <c r="V1664" s="270">
        <v>847299.51856337185</v>
      </c>
      <c r="W1664" s="270">
        <v>965673.43121320184</v>
      </c>
      <c r="X1664" s="270">
        <v>1294990.4380052963</v>
      </c>
      <c r="Y1664" s="270">
        <v>1715683.1400520208</v>
      </c>
      <c r="Z1664" s="270">
        <v>2188298.803153188</v>
      </c>
      <c r="AA1664" s="270">
        <v>2751539.8448834871</v>
      </c>
      <c r="AB1664" s="270">
        <v>3402882.0913188332</v>
      </c>
      <c r="AC1664" s="270">
        <v>4284405.2524994025</v>
      </c>
      <c r="AD1664" s="270">
        <v>5026886.1144822072</v>
      </c>
      <c r="AE1664" s="270">
        <v>5633245.6100072963</v>
      </c>
      <c r="AF1664" s="270">
        <v>5618705.0110374549</v>
      </c>
      <c r="AG1664" s="270">
        <v>5527873.4174096799</v>
      </c>
      <c r="AH1664" s="270">
        <v>6353098.3981587002</v>
      </c>
      <c r="AI1664" s="270">
        <v>6901197.4435781604</v>
      </c>
      <c r="AJ1664" s="270">
        <v>6337663.035324268</v>
      </c>
      <c r="AK1664" s="270">
        <v>7339317.3494270677</v>
      </c>
      <c r="AL1664" s="270">
        <v>8101378.6595059913</v>
      </c>
      <c r="AM1664" s="270">
        <v>9785012.2688284032</v>
      </c>
      <c r="AN1664" s="270">
        <v>11724665.692011967</v>
      </c>
      <c r="AO1664" s="270">
        <v>14205399.322308501</v>
      </c>
      <c r="AP1664" s="270">
        <v>17174355.62141085</v>
      </c>
      <c r="AQ1664" s="270">
        <v>19957494.919592567</v>
      </c>
      <c r="AR1664" s="270">
        <v>21100979.882356472</v>
      </c>
      <c r="AS1664" s="270">
        <v>20980321.600052543</v>
      </c>
      <c r="AT1664" s="270">
        <v>21036819.887981046</v>
      </c>
      <c r="AU1664" s="270">
        <v>22868137.069146942</v>
      </c>
      <c r="AV1664" s="270">
        <v>23990927.921792645</v>
      </c>
      <c r="AW1664" s="270">
        <v>26626938.17644465</v>
      </c>
      <c r="AX1664" s="270">
        <v>29308694.070609838</v>
      </c>
      <c r="AY1664" s="270">
        <v>32771620.77181736</v>
      </c>
      <c r="AZ1664" s="270">
        <v>37171588.697048821</v>
      </c>
      <c r="BA1664" s="270">
        <v>41284687.897959135</v>
      </c>
      <c r="BB1664" s="270">
        <v>44892034.801696911</v>
      </c>
      <c r="BC1664" s="270">
        <v>47713350.092259809</v>
      </c>
      <c r="BD1664" s="270">
        <v>53473667.424528643</v>
      </c>
      <c r="BE1664" s="270">
        <v>59116374.509171747</v>
      </c>
      <c r="BF1664" s="270">
        <v>65731793.72316654</v>
      </c>
      <c r="BG1664" s="270">
        <v>70191518.642361194</v>
      </c>
      <c r="BH1664" s="270">
        <v>69723186.42459181</v>
      </c>
      <c r="BI1664" s="270">
        <v>59522095.782788746</v>
      </c>
      <c r="BJ1664" s="270">
        <v>52777801.409404665</v>
      </c>
      <c r="BK1664" s="270">
        <v>43692666.805564903</v>
      </c>
      <c r="BL1664" s="270">
        <v>36321923.44288896</v>
      </c>
      <c r="BM1664" s="270">
        <v>31617750.631178845</v>
      </c>
      <c r="BN1664" s="270">
        <v>30832551.428290453</v>
      </c>
      <c r="BO1664" s="270">
        <v>32429749.09660317</v>
      </c>
      <c r="BP1664" s="270">
        <v>32875381.768564697</v>
      </c>
      <c r="BQ1664" s="270">
        <v>34401331.752770223</v>
      </c>
      <c r="BR1664" s="270">
        <v>37739610.34408579</v>
      </c>
      <c r="BS1664" s="270">
        <v>40232338.03569857</v>
      </c>
      <c r="BT1664" s="270">
        <v>38817166.758511044</v>
      </c>
    </row>
    <row r="1665" spans="3:72" x14ac:dyDescent="0.2">
      <c r="C1665" s="105" t="s">
        <v>11</v>
      </c>
      <c r="D1665" s="119" t="s">
        <v>45</v>
      </c>
      <c r="E1665" s="192" t="s">
        <v>251</v>
      </c>
      <c r="F1665" s="19" t="s">
        <v>16</v>
      </c>
      <c r="G1665" s="154">
        <v>96283.73614567054</v>
      </c>
      <c r="H1665" s="213">
        <v>110806.7651630508</v>
      </c>
      <c r="I1665" s="213">
        <v>127326.15067608531</v>
      </c>
      <c r="J1665" s="213">
        <v>141545.98233141791</v>
      </c>
      <c r="K1665" s="213">
        <v>153411.5093219656</v>
      </c>
      <c r="L1665" s="213">
        <v>172571.22153273018</v>
      </c>
      <c r="M1665" s="213">
        <v>196393.96022968952</v>
      </c>
      <c r="N1665" s="213">
        <v>226271.13750719035</v>
      </c>
      <c r="O1665" s="213">
        <v>260423.51403214395</v>
      </c>
      <c r="P1665" s="213">
        <v>308428.40349709487</v>
      </c>
      <c r="Q1665" s="213">
        <v>330998.35529896122</v>
      </c>
      <c r="R1665" s="213">
        <v>404962.6906648447</v>
      </c>
      <c r="S1665" s="213">
        <v>498066.93301233131</v>
      </c>
      <c r="T1665" s="213">
        <v>589308.25987207924</v>
      </c>
      <c r="U1665" s="213">
        <v>659369.46305844397</v>
      </c>
      <c r="V1665" s="213">
        <v>729465.40571000427</v>
      </c>
      <c r="W1665" s="213">
        <v>833999.73170985456</v>
      </c>
      <c r="X1665" s="213">
        <v>1003541.6350723731</v>
      </c>
      <c r="Y1665" s="213">
        <v>1232594.1614466629</v>
      </c>
      <c r="Z1665" s="213">
        <v>1516282.4399090647</v>
      </c>
      <c r="AA1665" s="213">
        <v>1826638.2198814007</v>
      </c>
      <c r="AB1665" s="213">
        <v>2262252.0477025649</v>
      </c>
      <c r="AC1665" s="213">
        <v>2907104.5314419153</v>
      </c>
      <c r="AD1665" s="213">
        <v>3540182.6897134101</v>
      </c>
      <c r="AE1665" s="213">
        <v>4133839.5363994539</v>
      </c>
      <c r="AF1665" s="213">
        <v>4806566.1828423813</v>
      </c>
      <c r="AG1665" s="213">
        <v>5516102.0491501093</v>
      </c>
      <c r="AH1665" s="213">
        <v>6445290.7068200046</v>
      </c>
      <c r="AI1665" s="213">
        <v>7508395.0045049405</v>
      </c>
      <c r="AJ1665" s="213">
        <v>8234639.1769471047</v>
      </c>
      <c r="AK1665" s="213">
        <v>9304692.7496282831</v>
      </c>
      <c r="AL1665" s="213">
        <v>10238773.780758888</v>
      </c>
      <c r="AM1665" s="213">
        <v>11749969.549131144</v>
      </c>
      <c r="AN1665" s="213">
        <v>13157404.979008321</v>
      </c>
      <c r="AO1665" s="213">
        <v>14636226.052992254</v>
      </c>
      <c r="AP1665" s="213">
        <v>16839540.321624931</v>
      </c>
      <c r="AQ1665" s="213">
        <v>19088314.095640682</v>
      </c>
      <c r="AR1665" s="213">
        <v>21532954.453382321</v>
      </c>
      <c r="AS1665" s="213">
        <v>22858337.429771256</v>
      </c>
      <c r="AT1665" s="213">
        <v>24369035.845094997</v>
      </c>
      <c r="AU1665" s="213">
        <v>25515703.377442725</v>
      </c>
      <c r="AV1665" s="213">
        <v>26380182.827984788</v>
      </c>
      <c r="AW1665" s="213">
        <v>28703270.860270955</v>
      </c>
      <c r="AX1665" s="213">
        <v>30007137.529575646</v>
      </c>
      <c r="AY1665" s="213">
        <v>32430269.571529135</v>
      </c>
      <c r="AZ1665" s="213">
        <v>35829897.931041092</v>
      </c>
      <c r="BA1665" s="213">
        <v>37903366.911097556</v>
      </c>
      <c r="BB1665" s="213">
        <v>40296320.154974721</v>
      </c>
      <c r="BC1665" s="213">
        <v>42896208.217420541</v>
      </c>
      <c r="BD1665" s="213">
        <v>45838626.723908275</v>
      </c>
      <c r="BE1665" s="213">
        <v>49200619.232824109</v>
      </c>
      <c r="BF1665" s="213">
        <v>53609548.773293026</v>
      </c>
      <c r="BG1665" s="213">
        <v>58139584.683631964</v>
      </c>
      <c r="BH1665" s="213">
        <v>63249741.6783894</v>
      </c>
      <c r="BI1665" s="213">
        <v>64041307.4329198</v>
      </c>
      <c r="BJ1665" s="213">
        <v>63896192.68170274</v>
      </c>
      <c r="BK1665" s="213">
        <v>64014525.846337914</v>
      </c>
      <c r="BL1665" s="213">
        <v>60409724.804509975</v>
      </c>
      <c r="BM1665" s="213">
        <v>59166825.429113239</v>
      </c>
      <c r="BN1665" s="213">
        <v>60346611.427664243</v>
      </c>
      <c r="BO1665" s="213">
        <v>62721441.634229474</v>
      </c>
      <c r="BP1665" s="213">
        <v>63610232.43752449</v>
      </c>
      <c r="BQ1665" s="213">
        <v>65807543.930561438</v>
      </c>
      <c r="BR1665" s="213">
        <v>68480172.225895986</v>
      </c>
      <c r="BS1665" s="213">
        <v>72468150.969210654</v>
      </c>
      <c r="BT1665" s="213">
        <v>68366924.604625881</v>
      </c>
    </row>
    <row r="1666" spans="3:72" x14ac:dyDescent="0.2">
      <c r="C1666" s="105" t="s">
        <v>17</v>
      </c>
      <c r="D1666" s="119" t="s">
        <v>45</v>
      </c>
      <c r="E1666" s="192" t="s">
        <v>251</v>
      </c>
      <c r="F1666" s="19" t="s">
        <v>16</v>
      </c>
      <c r="G1666" s="154">
        <v>16201.446657202321</v>
      </c>
      <c r="H1666" s="213">
        <v>18543.860656916986</v>
      </c>
      <c r="I1666" s="213">
        <v>21173.642921798611</v>
      </c>
      <c r="J1666" s="213">
        <v>23254.893481675987</v>
      </c>
      <c r="K1666" s="213">
        <v>25000.17017463702</v>
      </c>
      <c r="L1666" s="213">
        <v>28494.827207811686</v>
      </c>
      <c r="M1666" s="213">
        <v>32652.515035941255</v>
      </c>
      <c r="N1666" s="213">
        <v>38262.908766064378</v>
      </c>
      <c r="O1666" s="213">
        <v>44890.512250517073</v>
      </c>
      <c r="P1666" s="213">
        <v>53653.073049326333</v>
      </c>
      <c r="Q1666" s="213">
        <v>58045.695420104763</v>
      </c>
      <c r="R1666" s="213">
        <v>70493.252303004861</v>
      </c>
      <c r="S1666" s="213">
        <v>86004.631784911209</v>
      </c>
      <c r="T1666" s="213">
        <v>102292.00578475354</v>
      </c>
      <c r="U1666" s="213">
        <v>115249.88424790626</v>
      </c>
      <c r="V1666" s="213">
        <v>129000.64726158389</v>
      </c>
      <c r="W1666" s="213">
        <v>149367.58333805038</v>
      </c>
      <c r="X1666" s="213">
        <v>185599.79773056804</v>
      </c>
      <c r="Y1666" s="213">
        <v>235149.14300182258</v>
      </c>
      <c r="Z1666" s="213">
        <v>289946.18002374651</v>
      </c>
      <c r="AA1666" s="213">
        <v>350036.35091824329</v>
      </c>
      <c r="AB1666" s="213">
        <v>444194.10190329235</v>
      </c>
      <c r="AC1666" s="213">
        <v>580828.50940447056</v>
      </c>
      <c r="AD1666" s="213">
        <v>735337.97914553049</v>
      </c>
      <c r="AE1666" s="213">
        <v>889124.82722646266</v>
      </c>
      <c r="AF1666" s="213">
        <v>1072256.655825743</v>
      </c>
      <c r="AG1666" s="213">
        <v>1226736.0991384725</v>
      </c>
      <c r="AH1666" s="213">
        <v>1425010.7001179766</v>
      </c>
      <c r="AI1666" s="213">
        <v>1627485.8456638358</v>
      </c>
      <c r="AJ1666" s="213">
        <v>1817678.7967402893</v>
      </c>
      <c r="AK1666" s="213">
        <v>2036860.7677434422</v>
      </c>
      <c r="AL1666" s="213">
        <v>2387721.2674770416</v>
      </c>
      <c r="AM1666" s="213">
        <v>2764290.5928125908</v>
      </c>
      <c r="AN1666" s="213">
        <v>3074667.8940792107</v>
      </c>
      <c r="AO1666" s="213">
        <v>3474880.4587691552</v>
      </c>
      <c r="AP1666" s="213">
        <v>3955015.1372692594</v>
      </c>
      <c r="AQ1666" s="213">
        <v>4480903.1975194011</v>
      </c>
      <c r="AR1666" s="213">
        <v>4810766.3904871205</v>
      </c>
      <c r="AS1666" s="213">
        <v>4940565.0210762322</v>
      </c>
      <c r="AT1666" s="213">
        <v>5240220.2491636705</v>
      </c>
      <c r="AU1666" s="213">
        <v>5376927.1576406593</v>
      </c>
      <c r="AV1666" s="213">
        <v>5829806.8731016032</v>
      </c>
      <c r="AW1666" s="213">
        <v>5996753.2266897531</v>
      </c>
      <c r="AX1666" s="213">
        <v>6276119.5445567835</v>
      </c>
      <c r="AY1666" s="213">
        <v>6708534.0451894812</v>
      </c>
      <c r="AZ1666" s="213">
        <v>7244579.2215380352</v>
      </c>
      <c r="BA1666" s="213">
        <v>7680788.9034073763</v>
      </c>
      <c r="BB1666" s="213">
        <v>8194863.8503169874</v>
      </c>
      <c r="BC1666" s="213">
        <v>8616812.8629372157</v>
      </c>
      <c r="BD1666" s="213">
        <v>9032218.2824099362</v>
      </c>
      <c r="BE1666" s="213">
        <v>9549263.7169985864</v>
      </c>
      <c r="BF1666" s="213">
        <v>10276665.586838074</v>
      </c>
      <c r="BG1666" s="213">
        <v>11142721.630927775</v>
      </c>
      <c r="BH1666" s="213">
        <v>12307834.540407656</v>
      </c>
      <c r="BI1666" s="213">
        <v>12378271.199914776</v>
      </c>
      <c r="BJ1666" s="213">
        <v>12395756.630961375</v>
      </c>
      <c r="BK1666" s="213">
        <v>12334336.374586878</v>
      </c>
      <c r="BL1666" s="213">
        <v>11722010.265858987</v>
      </c>
      <c r="BM1666" s="213">
        <v>11506363.965319123</v>
      </c>
      <c r="BN1666" s="213">
        <v>11618109.245125357</v>
      </c>
      <c r="BO1666" s="213">
        <v>12024258.351358378</v>
      </c>
      <c r="BP1666" s="213">
        <v>12204999.830420585</v>
      </c>
      <c r="BQ1666" s="213">
        <v>12654814.830128754</v>
      </c>
      <c r="BR1666" s="213">
        <v>13073196.292067017</v>
      </c>
      <c r="BS1666" s="213">
        <v>13675908.40077251</v>
      </c>
      <c r="BT1666" s="213">
        <v>13170841.225580828</v>
      </c>
    </row>
    <row r="1667" spans="3:72" x14ac:dyDescent="0.2">
      <c r="C1667" s="105" t="s">
        <v>18</v>
      </c>
      <c r="D1667" s="119" t="s">
        <v>45</v>
      </c>
      <c r="E1667" s="192" t="s">
        <v>251</v>
      </c>
      <c r="F1667" s="19" t="s">
        <v>16</v>
      </c>
      <c r="G1667" s="154">
        <v>14598.223942643492</v>
      </c>
      <c r="H1667" s="213">
        <v>16754.87460504967</v>
      </c>
      <c r="I1667" s="213">
        <v>19361.094106415392</v>
      </c>
      <c r="J1667" s="213">
        <v>21731.027340248103</v>
      </c>
      <c r="K1667" s="213">
        <v>23871.887827506631</v>
      </c>
      <c r="L1667" s="213">
        <v>27269.975617500189</v>
      </c>
      <c r="M1667" s="213">
        <v>31370.840759923642</v>
      </c>
      <c r="N1667" s="213">
        <v>36479.218327508075</v>
      </c>
      <c r="O1667" s="213">
        <v>42385.1141365488</v>
      </c>
      <c r="P1667" s="213">
        <v>49403.08412603449</v>
      </c>
      <c r="Q1667" s="213">
        <v>52248.026320746496</v>
      </c>
      <c r="R1667" s="213">
        <v>63326.160289322164</v>
      </c>
      <c r="S1667" s="213">
        <v>76778.206941627606</v>
      </c>
      <c r="T1667" s="213">
        <v>89673.739068739378</v>
      </c>
      <c r="U1667" s="213">
        <v>99067.855871057371</v>
      </c>
      <c r="V1667" s="213">
        <v>108744.84560130577</v>
      </c>
      <c r="W1667" s="213">
        <v>123084.1840488788</v>
      </c>
      <c r="X1667" s="213">
        <v>150027.92666439011</v>
      </c>
      <c r="Y1667" s="213">
        <v>186787.83017835004</v>
      </c>
      <c r="Z1667" s="213">
        <v>230202.62088261417</v>
      </c>
      <c r="AA1667" s="213">
        <v>278243.82231008547</v>
      </c>
      <c r="AB1667" s="213">
        <v>345781.33838126331</v>
      </c>
      <c r="AC1667" s="213">
        <v>446366.22142162384</v>
      </c>
      <c r="AD1667" s="213">
        <v>559554.16349305911</v>
      </c>
      <c r="AE1667" s="213">
        <v>671616.46714440582</v>
      </c>
      <c r="AF1667" s="213">
        <v>797588.08617898729</v>
      </c>
      <c r="AG1667" s="213">
        <v>950078.79624534992</v>
      </c>
      <c r="AH1667" s="213">
        <v>1096159.7122135898</v>
      </c>
      <c r="AI1667" s="213">
        <v>1277308.2150699301</v>
      </c>
      <c r="AJ1667" s="213">
        <v>1344604.0207908608</v>
      </c>
      <c r="AK1667" s="213">
        <v>1544183.150943765</v>
      </c>
      <c r="AL1667" s="213">
        <v>1755544.4805154079</v>
      </c>
      <c r="AM1667" s="213">
        <v>1930139.6679910319</v>
      </c>
      <c r="AN1667" s="213">
        <v>2137290.478524161</v>
      </c>
      <c r="AO1667" s="213">
        <v>2371749.7750671743</v>
      </c>
      <c r="AP1667" s="213">
        <v>2724211.6651626327</v>
      </c>
      <c r="AQ1667" s="213">
        <v>3152792.6388666457</v>
      </c>
      <c r="AR1667" s="213">
        <v>3624013.114374754</v>
      </c>
      <c r="AS1667" s="213">
        <v>3705113.2469761912</v>
      </c>
      <c r="AT1667" s="213">
        <v>3884867.6711442559</v>
      </c>
      <c r="AU1667" s="213">
        <v>4003670.7820924371</v>
      </c>
      <c r="AV1667" s="213">
        <v>4125786.4565730556</v>
      </c>
      <c r="AW1667" s="213">
        <v>4328036.5908001121</v>
      </c>
      <c r="AX1667" s="213">
        <v>4616444.2427256797</v>
      </c>
      <c r="AY1667" s="213">
        <v>4740040.0708476882</v>
      </c>
      <c r="AZ1667" s="213">
        <v>5050371.7488457737</v>
      </c>
      <c r="BA1667" s="213">
        <v>5363826.9057138432</v>
      </c>
      <c r="BB1667" s="213">
        <v>5682163.4578202115</v>
      </c>
      <c r="BC1667" s="213">
        <v>6011662.0789718973</v>
      </c>
      <c r="BD1667" s="213">
        <v>6335857.8740530089</v>
      </c>
      <c r="BE1667" s="213">
        <v>6768353.0045650247</v>
      </c>
      <c r="BF1667" s="213">
        <v>7328969.14257925</v>
      </c>
      <c r="BG1667" s="213">
        <v>7931985.4175225263</v>
      </c>
      <c r="BH1667" s="213">
        <v>8639628.6095243618</v>
      </c>
      <c r="BI1667" s="213">
        <v>8662719.179001689</v>
      </c>
      <c r="BJ1667" s="213">
        <v>8745720.9245933499</v>
      </c>
      <c r="BK1667" s="213">
        <v>8690775.9203864969</v>
      </c>
      <c r="BL1667" s="213">
        <v>8248413.480361294</v>
      </c>
      <c r="BM1667" s="213">
        <v>8042657.0746634174</v>
      </c>
      <c r="BN1667" s="213">
        <v>8133891.8389193201</v>
      </c>
      <c r="BO1667" s="213">
        <v>8426111.0434074011</v>
      </c>
      <c r="BP1667" s="213">
        <v>8483113.7869000137</v>
      </c>
      <c r="BQ1667" s="213">
        <v>8727550.6236032471</v>
      </c>
      <c r="BR1667" s="213">
        <v>9009337.2907258067</v>
      </c>
      <c r="BS1667" s="213">
        <v>9403904.5493224561</v>
      </c>
      <c r="BT1667" s="213">
        <v>9028042.3519498296</v>
      </c>
    </row>
    <row r="1668" spans="3:72" x14ac:dyDescent="0.2">
      <c r="C1668" s="105" t="s">
        <v>19</v>
      </c>
      <c r="D1668" s="119" t="s">
        <v>45</v>
      </c>
      <c r="E1668" s="192" t="s">
        <v>251</v>
      </c>
      <c r="F1668" s="19" t="s">
        <v>16</v>
      </c>
      <c r="G1668" s="154">
        <v>9851.5033648216213</v>
      </c>
      <c r="H1668" s="213">
        <v>11379.98174964007</v>
      </c>
      <c r="I1668" s="213">
        <v>13160.941493208538</v>
      </c>
      <c r="J1668" s="213">
        <v>15030.172015991568</v>
      </c>
      <c r="K1668" s="213">
        <v>16959.251728527175</v>
      </c>
      <c r="L1668" s="213">
        <v>19806.547126313912</v>
      </c>
      <c r="M1668" s="213">
        <v>23359.163224806412</v>
      </c>
      <c r="N1668" s="213">
        <v>27434.847825809316</v>
      </c>
      <c r="O1668" s="213">
        <v>32498.47185296606</v>
      </c>
      <c r="P1668" s="213">
        <v>39079.516217024713</v>
      </c>
      <c r="Q1668" s="213">
        <v>42667.058779806772</v>
      </c>
      <c r="R1668" s="213">
        <v>53994.345117465266</v>
      </c>
      <c r="S1668" s="213">
        <v>68906.864438829391</v>
      </c>
      <c r="T1668" s="213">
        <v>86852.441809925876</v>
      </c>
      <c r="U1668" s="213">
        <v>106179.44514171183</v>
      </c>
      <c r="V1668" s="213">
        <v>117848.31547682101</v>
      </c>
      <c r="W1668" s="213">
        <v>135572.51636546478</v>
      </c>
      <c r="X1668" s="213">
        <v>162660.33483451078</v>
      </c>
      <c r="Y1668" s="213">
        <v>199191.68306864976</v>
      </c>
      <c r="Z1668" s="213">
        <v>245744.35793549399</v>
      </c>
      <c r="AA1668" s="213">
        <v>297567.21512805088</v>
      </c>
      <c r="AB1668" s="213">
        <v>367098.87165733014</v>
      </c>
      <c r="AC1668" s="213">
        <v>470082.43485853844</v>
      </c>
      <c r="AD1668" s="213">
        <v>594293.01195930864</v>
      </c>
      <c r="AE1668" s="213">
        <v>720976.14180020371</v>
      </c>
      <c r="AF1668" s="213">
        <v>866344.51421867614</v>
      </c>
      <c r="AG1668" s="213">
        <v>1019773.1503360313</v>
      </c>
      <c r="AH1668" s="213">
        <v>1128416.1675406373</v>
      </c>
      <c r="AI1668" s="213">
        <v>1306176.8118995219</v>
      </c>
      <c r="AJ1668" s="213">
        <v>1398748.9052457884</v>
      </c>
      <c r="AK1668" s="213">
        <v>1538482.1870295582</v>
      </c>
      <c r="AL1668" s="213">
        <v>1630143.6196769897</v>
      </c>
      <c r="AM1668" s="213">
        <v>1791395.2454321166</v>
      </c>
      <c r="AN1668" s="213">
        <v>2181941.6069257753</v>
      </c>
      <c r="AO1668" s="213">
        <v>2521077.7964496026</v>
      </c>
      <c r="AP1668" s="213">
        <v>2830001.7883497667</v>
      </c>
      <c r="AQ1668" s="213">
        <v>3216905.2372346348</v>
      </c>
      <c r="AR1668" s="213">
        <v>3536917.0823177481</v>
      </c>
      <c r="AS1668" s="213">
        <v>3690015.2390254014</v>
      </c>
      <c r="AT1668" s="213">
        <v>3991732.2688008109</v>
      </c>
      <c r="AU1668" s="213">
        <v>4441998.7100248421</v>
      </c>
      <c r="AV1668" s="213">
        <v>4933334.1518036397</v>
      </c>
      <c r="AW1668" s="213">
        <v>5463866.5321428338</v>
      </c>
      <c r="AX1668" s="213">
        <v>5795633.095743306</v>
      </c>
      <c r="AY1668" s="213">
        <v>6162835.1966233142</v>
      </c>
      <c r="AZ1668" s="213">
        <v>6623069.038221675</v>
      </c>
      <c r="BA1668" s="213">
        <v>7096662.5958473757</v>
      </c>
      <c r="BB1668" s="213">
        <v>7544573.9871728281</v>
      </c>
      <c r="BC1668" s="213">
        <v>7910392.6654155403</v>
      </c>
      <c r="BD1668" s="213">
        <v>8711215.4373321049</v>
      </c>
      <c r="BE1668" s="213">
        <v>9366107.3118721563</v>
      </c>
      <c r="BF1668" s="213">
        <v>10098404.452289306</v>
      </c>
      <c r="BG1668" s="213">
        <v>10893464.384482758</v>
      </c>
      <c r="BH1668" s="213">
        <v>11764226.95119576</v>
      </c>
      <c r="BI1668" s="213">
        <v>11697370.585433843</v>
      </c>
      <c r="BJ1668" s="213">
        <v>11798100.262840899</v>
      </c>
      <c r="BK1668" s="213">
        <v>11859707.104324326</v>
      </c>
      <c r="BL1668" s="213">
        <v>11352252.830344394</v>
      </c>
      <c r="BM1668" s="213">
        <v>11275817.683894375</v>
      </c>
      <c r="BN1668" s="213">
        <v>11615421.36000598</v>
      </c>
      <c r="BO1668" s="213">
        <v>12246353.435601482</v>
      </c>
      <c r="BP1668" s="213">
        <v>12734812.017382158</v>
      </c>
      <c r="BQ1668" s="213">
        <v>13226761.402347105</v>
      </c>
      <c r="BR1668" s="213">
        <v>13923128.114181722</v>
      </c>
      <c r="BS1668" s="213">
        <v>14684810.875132637</v>
      </c>
      <c r="BT1668" s="213">
        <v>12152840.911021626</v>
      </c>
    </row>
    <row r="1669" spans="3:72" x14ac:dyDescent="0.2">
      <c r="C1669" s="105" t="s">
        <v>20</v>
      </c>
      <c r="D1669" s="119" t="s">
        <v>45</v>
      </c>
      <c r="E1669" s="192" t="s">
        <v>251</v>
      </c>
      <c r="F1669" s="19" t="s">
        <v>16</v>
      </c>
      <c r="G1669" s="154">
        <v>19357.252943915621</v>
      </c>
      <c r="H1669" s="213">
        <v>22697.7695273797</v>
      </c>
      <c r="I1669" s="213">
        <v>26445.056620416959</v>
      </c>
      <c r="J1669" s="213">
        <v>29897.602067779804</v>
      </c>
      <c r="K1669" s="213">
        <v>33297.156689704127</v>
      </c>
      <c r="L1669" s="213">
        <v>37537.543566793844</v>
      </c>
      <c r="M1669" s="213">
        <v>42709.863841123239</v>
      </c>
      <c r="N1669" s="213">
        <v>51745.955574153457</v>
      </c>
      <c r="O1669" s="213">
        <v>61351.213620835741</v>
      </c>
      <c r="P1669" s="213">
        <v>73885.629673028772</v>
      </c>
      <c r="Q1669" s="213">
        <v>81426.457452653936</v>
      </c>
      <c r="R1669" s="213">
        <v>103913.96466970263</v>
      </c>
      <c r="S1669" s="213">
        <v>133267.33632954344</v>
      </c>
      <c r="T1669" s="213">
        <v>161464.2420918342</v>
      </c>
      <c r="U1669" s="213">
        <v>188938.41609872479</v>
      </c>
      <c r="V1669" s="213">
        <v>219203.52249347832</v>
      </c>
      <c r="W1669" s="213">
        <v>258194.07718663325</v>
      </c>
      <c r="X1669" s="213">
        <v>313648.25459604897</v>
      </c>
      <c r="Y1669" s="213">
        <v>388628.12353766471</v>
      </c>
      <c r="Z1669" s="213">
        <v>477558.81373561663</v>
      </c>
      <c r="AA1669" s="213">
        <v>575839.17217684002</v>
      </c>
      <c r="AB1669" s="213">
        <v>720745.3384460574</v>
      </c>
      <c r="AC1669" s="213">
        <v>934862.46148373047</v>
      </c>
      <c r="AD1669" s="213">
        <v>1197149.9628407662</v>
      </c>
      <c r="AE1669" s="213">
        <v>1469460.4885467002</v>
      </c>
      <c r="AF1669" s="213">
        <v>1741924.6405495519</v>
      </c>
      <c r="AG1669" s="213">
        <v>1978784.9647389774</v>
      </c>
      <c r="AH1669" s="213">
        <v>2171196.0723904609</v>
      </c>
      <c r="AI1669" s="213">
        <v>2578871.6336340923</v>
      </c>
      <c r="AJ1669" s="213">
        <v>2638524.6698422385</v>
      </c>
      <c r="AK1669" s="213">
        <v>2800872.0081218621</v>
      </c>
      <c r="AL1669" s="213">
        <v>2999644.1600956782</v>
      </c>
      <c r="AM1669" s="213">
        <v>3297265.460521901</v>
      </c>
      <c r="AN1669" s="213">
        <v>3706685.1951907035</v>
      </c>
      <c r="AO1669" s="213">
        <v>4186038.3139908169</v>
      </c>
      <c r="AP1669" s="213">
        <v>4807483.7215528898</v>
      </c>
      <c r="AQ1669" s="213">
        <v>5445801.4815770397</v>
      </c>
      <c r="AR1669" s="213">
        <v>6225834.3115477003</v>
      </c>
      <c r="AS1669" s="213">
        <v>6574797.3475430775</v>
      </c>
      <c r="AT1669" s="213">
        <v>6851140.988159013</v>
      </c>
      <c r="AU1669" s="213">
        <v>7967752.5284273718</v>
      </c>
      <c r="AV1669" s="213">
        <v>8442256.1252020933</v>
      </c>
      <c r="AW1669" s="213">
        <v>9053815.599088924</v>
      </c>
      <c r="AX1669" s="213">
        <v>9704721.6652851291</v>
      </c>
      <c r="AY1669" s="213">
        <v>10673559.492797116</v>
      </c>
      <c r="AZ1669" s="213">
        <v>11151295.368229838</v>
      </c>
      <c r="BA1669" s="213">
        <v>12066865.259418223</v>
      </c>
      <c r="BB1669" s="213">
        <v>12855193.235427678</v>
      </c>
      <c r="BC1669" s="213">
        <v>13619827.415823517</v>
      </c>
      <c r="BD1669" s="213">
        <v>14382348.632866554</v>
      </c>
      <c r="BE1669" s="213">
        <v>15411499.709867867</v>
      </c>
      <c r="BF1669" s="213">
        <v>16469659.448587382</v>
      </c>
      <c r="BG1669" s="213">
        <v>17748126.353215016</v>
      </c>
      <c r="BH1669" s="213">
        <v>19269440.587783411</v>
      </c>
      <c r="BI1669" s="213">
        <v>18989595.09144967</v>
      </c>
      <c r="BJ1669" s="213">
        <v>18915851.84959079</v>
      </c>
      <c r="BK1669" s="213">
        <v>18931937.364196382</v>
      </c>
      <c r="BL1669" s="213">
        <v>18011218.751193039</v>
      </c>
      <c r="BM1669" s="213">
        <v>17889415.274408184</v>
      </c>
      <c r="BN1669" s="213">
        <v>18253690.309175286</v>
      </c>
      <c r="BO1669" s="213">
        <v>18992084.680413082</v>
      </c>
      <c r="BP1669" s="213">
        <v>19327516.656120773</v>
      </c>
      <c r="BQ1669" s="213">
        <v>20127841.034141637</v>
      </c>
      <c r="BR1669" s="213">
        <v>20939215.67720338</v>
      </c>
      <c r="BS1669" s="213">
        <v>22160559.077528771</v>
      </c>
      <c r="BT1669" s="213">
        <v>18759842.219187103</v>
      </c>
    </row>
    <row r="1670" spans="3:72" x14ac:dyDescent="0.2">
      <c r="C1670" s="105" t="s">
        <v>21</v>
      </c>
      <c r="D1670" s="119" t="s">
        <v>45</v>
      </c>
      <c r="E1670" s="192" t="s">
        <v>251</v>
      </c>
      <c r="F1670" s="19" t="s">
        <v>16</v>
      </c>
      <c r="G1670" s="154">
        <v>7497.9723281838815</v>
      </c>
      <c r="H1670" s="213">
        <v>8624.317286918993</v>
      </c>
      <c r="I1670" s="213">
        <v>9862.198544177616</v>
      </c>
      <c r="J1670" s="213">
        <v>10917.974700751669</v>
      </c>
      <c r="K1670" s="213">
        <v>11692.827057656412</v>
      </c>
      <c r="L1670" s="213">
        <v>13039.233939867925</v>
      </c>
      <c r="M1670" s="213">
        <v>14668.232700734234</v>
      </c>
      <c r="N1670" s="213">
        <v>16711.441086819985</v>
      </c>
      <c r="O1670" s="213">
        <v>19040.855200803871</v>
      </c>
      <c r="P1670" s="213">
        <v>22334.250943733849</v>
      </c>
      <c r="Q1670" s="213">
        <v>23698.49869497701</v>
      </c>
      <c r="R1670" s="213">
        <v>28515.905215450868</v>
      </c>
      <c r="S1670" s="213">
        <v>34386.003451675679</v>
      </c>
      <c r="T1670" s="213">
        <v>40970.696662496463</v>
      </c>
      <c r="U1670" s="213">
        <v>46055.029419338534</v>
      </c>
      <c r="V1670" s="213">
        <v>51238.175969558171</v>
      </c>
      <c r="W1670" s="213">
        <v>58697.625953703704</v>
      </c>
      <c r="X1670" s="213">
        <v>70347.767489654507</v>
      </c>
      <c r="Y1670" s="213">
        <v>86165.559842723189</v>
      </c>
      <c r="Z1670" s="213">
        <v>107397.22317957692</v>
      </c>
      <c r="AA1670" s="213">
        <v>131425.26494048492</v>
      </c>
      <c r="AB1670" s="213">
        <v>164544.70795095456</v>
      </c>
      <c r="AC1670" s="213">
        <v>213598.23464856381</v>
      </c>
      <c r="AD1670" s="213">
        <v>272309.69131160429</v>
      </c>
      <c r="AE1670" s="213">
        <v>332892.8346479662</v>
      </c>
      <c r="AF1670" s="213">
        <v>395420.76322882128</v>
      </c>
      <c r="AG1670" s="213">
        <v>475831.36085057887</v>
      </c>
      <c r="AH1670" s="213">
        <v>531426.69294851029</v>
      </c>
      <c r="AI1670" s="213">
        <v>583678.92325102887</v>
      </c>
      <c r="AJ1670" s="213">
        <v>655267.21127548791</v>
      </c>
      <c r="AK1670" s="213">
        <v>689513.89463546802</v>
      </c>
      <c r="AL1670" s="213">
        <v>785762.48417620151</v>
      </c>
      <c r="AM1670" s="213">
        <v>882178.75218225026</v>
      </c>
      <c r="AN1670" s="213">
        <v>993631.0086179513</v>
      </c>
      <c r="AO1670" s="213">
        <v>1112082.3221651348</v>
      </c>
      <c r="AP1670" s="213">
        <v>1332857.6370900362</v>
      </c>
      <c r="AQ1670" s="213">
        <v>1523861.439601324</v>
      </c>
      <c r="AR1670" s="213">
        <v>1753217.8726015103</v>
      </c>
      <c r="AS1670" s="213">
        <v>1784758.3388872147</v>
      </c>
      <c r="AT1670" s="213">
        <v>1820124.1549321464</v>
      </c>
      <c r="AU1670" s="213">
        <v>1941284.0074618054</v>
      </c>
      <c r="AV1670" s="213">
        <v>2049772.7121888881</v>
      </c>
      <c r="AW1670" s="213">
        <v>2119692.4623834407</v>
      </c>
      <c r="AX1670" s="213">
        <v>2306021.9497795538</v>
      </c>
      <c r="AY1670" s="213">
        <v>2482976.924034826</v>
      </c>
      <c r="AZ1670" s="213">
        <v>2701114.6251273425</v>
      </c>
      <c r="BA1670" s="213">
        <v>2885768.6861123554</v>
      </c>
      <c r="BB1670" s="213">
        <v>3076207.2141668973</v>
      </c>
      <c r="BC1670" s="213">
        <v>3219133.3689083662</v>
      </c>
      <c r="BD1670" s="213">
        <v>3451208.2131986422</v>
      </c>
      <c r="BE1670" s="213">
        <v>3650553.1308092927</v>
      </c>
      <c r="BF1670" s="213">
        <v>3928172.635438879</v>
      </c>
      <c r="BG1670" s="213">
        <v>4259230.0128390091</v>
      </c>
      <c r="BH1670" s="213">
        <v>4677489.0959620262</v>
      </c>
      <c r="BI1670" s="213">
        <v>4691726.2967176866</v>
      </c>
      <c r="BJ1670" s="213">
        <v>4690942.59825629</v>
      </c>
      <c r="BK1670" s="213">
        <v>4689358.9487262247</v>
      </c>
      <c r="BL1670" s="213">
        <v>4441498.4012740245</v>
      </c>
      <c r="BM1670" s="213">
        <v>4418690.4938282445</v>
      </c>
      <c r="BN1670" s="213">
        <v>4515230.6960413717</v>
      </c>
      <c r="BO1670" s="213">
        <v>4702427.271734898</v>
      </c>
      <c r="BP1670" s="213">
        <v>4785731.6025121314</v>
      </c>
      <c r="BQ1670" s="213">
        <v>4875668.158190906</v>
      </c>
      <c r="BR1670" s="213">
        <v>5107918.6912316289</v>
      </c>
      <c r="BS1670" s="213">
        <v>5373707.450540225</v>
      </c>
      <c r="BT1670" s="213">
        <v>4972972.4061274119</v>
      </c>
    </row>
    <row r="1671" spans="3:72" x14ac:dyDescent="0.2">
      <c r="C1671" s="105" t="s">
        <v>22</v>
      </c>
      <c r="D1671" s="119" t="s">
        <v>45</v>
      </c>
      <c r="E1671" s="192" t="s">
        <v>251</v>
      </c>
      <c r="F1671" s="19" t="s">
        <v>16</v>
      </c>
      <c r="G1671" s="154">
        <v>26554.454003481878</v>
      </c>
      <c r="H1671" s="213">
        <v>30279.017589693805</v>
      </c>
      <c r="I1671" s="213">
        <v>34745.975427851758</v>
      </c>
      <c r="J1671" s="213">
        <v>37759.807320166365</v>
      </c>
      <c r="K1671" s="213">
        <v>40351.504081560008</v>
      </c>
      <c r="L1671" s="213">
        <v>45787.925034339001</v>
      </c>
      <c r="M1671" s="213">
        <v>52663.073848467866</v>
      </c>
      <c r="N1671" s="213">
        <v>62195.512460368358</v>
      </c>
      <c r="O1671" s="213">
        <v>73492.556508399779</v>
      </c>
      <c r="P1671" s="213">
        <v>88601.157313079602</v>
      </c>
      <c r="Q1671" s="213">
        <v>96554.346872142996</v>
      </c>
      <c r="R1671" s="213">
        <v>119916.50605557646</v>
      </c>
      <c r="S1671" s="213">
        <v>149584.07938225599</v>
      </c>
      <c r="T1671" s="213">
        <v>182932.32535802788</v>
      </c>
      <c r="U1671" s="213">
        <v>211171.93570131974</v>
      </c>
      <c r="V1671" s="213">
        <v>233290.85713797464</v>
      </c>
      <c r="W1671" s="213">
        <v>266857.57302563748</v>
      </c>
      <c r="X1671" s="213">
        <v>326199.20682819281</v>
      </c>
      <c r="Y1671" s="213">
        <v>406867.28448550205</v>
      </c>
      <c r="Z1671" s="213">
        <v>506466.5274852119</v>
      </c>
      <c r="AA1671" s="213">
        <v>616550.21648873412</v>
      </c>
      <c r="AB1671" s="213">
        <v>783189.00994706352</v>
      </c>
      <c r="AC1671" s="213">
        <v>1030007.8242296787</v>
      </c>
      <c r="AD1671" s="213">
        <v>1289335.9572092679</v>
      </c>
      <c r="AE1671" s="213">
        <v>1546738.8936855805</v>
      </c>
      <c r="AF1671" s="213">
        <v>1843658.035026104</v>
      </c>
      <c r="AG1671" s="213">
        <v>2183394.4183441619</v>
      </c>
      <c r="AH1671" s="213">
        <v>2620799.4707938493</v>
      </c>
      <c r="AI1671" s="213">
        <v>2992458.1745057483</v>
      </c>
      <c r="AJ1671" s="213">
        <v>3171404.0234550354</v>
      </c>
      <c r="AK1671" s="213">
        <v>3639627.6116276621</v>
      </c>
      <c r="AL1671" s="213">
        <v>4145462.9771151007</v>
      </c>
      <c r="AM1671" s="213">
        <v>4828889.1324458756</v>
      </c>
      <c r="AN1671" s="213">
        <v>5350523.2210058318</v>
      </c>
      <c r="AO1671" s="213">
        <v>5817488.2446559034</v>
      </c>
      <c r="AP1671" s="213">
        <v>6610878.4784155311</v>
      </c>
      <c r="AQ1671" s="213">
        <v>7868207.4845885746</v>
      </c>
      <c r="AR1671" s="213">
        <v>8948718.0375965964</v>
      </c>
      <c r="AS1671" s="213">
        <v>9110984.6323736031</v>
      </c>
      <c r="AT1671" s="213">
        <v>9546570.9551279079</v>
      </c>
      <c r="AU1671" s="213">
        <v>9688715.7660645302</v>
      </c>
      <c r="AV1671" s="213">
        <v>10372727.489592791</v>
      </c>
      <c r="AW1671" s="213">
        <v>10391915.24009881</v>
      </c>
      <c r="AX1671" s="213">
        <v>10989351.933542324</v>
      </c>
      <c r="AY1671" s="213">
        <v>11582295.100142347</v>
      </c>
      <c r="AZ1671" s="213">
        <v>12442543.206525952</v>
      </c>
      <c r="BA1671" s="213">
        <v>13126206.95464614</v>
      </c>
      <c r="BB1671" s="213">
        <v>13876122.891519587</v>
      </c>
      <c r="BC1671" s="213">
        <v>14503988.448765194</v>
      </c>
      <c r="BD1671" s="213">
        <v>15194008.029430652</v>
      </c>
      <c r="BE1671" s="213">
        <v>15983778.111798877</v>
      </c>
      <c r="BF1671" s="213">
        <v>17050638.141387638</v>
      </c>
      <c r="BG1671" s="213">
        <v>18394690.765655551</v>
      </c>
      <c r="BH1671" s="213">
        <v>19752901.946652338</v>
      </c>
      <c r="BI1671" s="213">
        <v>20050602.331567701</v>
      </c>
      <c r="BJ1671" s="213">
        <v>20407779.319970295</v>
      </c>
      <c r="BK1671" s="213">
        <v>20271911.509534217</v>
      </c>
      <c r="BL1671" s="213">
        <v>19344607.803785838</v>
      </c>
      <c r="BM1671" s="213">
        <v>18909728.621737108</v>
      </c>
      <c r="BN1671" s="213">
        <v>19063926.737138685</v>
      </c>
      <c r="BO1671" s="213">
        <v>19753066.400535159</v>
      </c>
      <c r="BP1671" s="213">
        <v>19969358.274233952</v>
      </c>
      <c r="BQ1671" s="213">
        <v>20604240.976266082</v>
      </c>
      <c r="BR1671" s="213">
        <v>21220200.863270383</v>
      </c>
      <c r="BS1671" s="213">
        <v>22333886.517591573</v>
      </c>
      <c r="BT1671" s="213">
        <v>21170456.936798356</v>
      </c>
    </row>
    <row r="1672" spans="3:72" x14ac:dyDescent="0.2">
      <c r="C1672" s="105" t="s">
        <v>23</v>
      </c>
      <c r="D1672" s="119" t="s">
        <v>45</v>
      </c>
      <c r="E1672" s="192" t="s">
        <v>251</v>
      </c>
      <c r="F1672" s="19" t="s">
        <v>16</v>
      </c>
      <c r="G1672" s="154">
        <v>17744.478946790096</v>
      </c>
      <c r="H1672" s="213">
        <v>20346.82311299819</v>
      </c>
      <c r="I1672" s="213">
        <v>23228.19717186386</v>
      </c>
      <c r="J1672" s="213">
        <v>26016.668275440104</v>
      </c>
      <c r="K1672" s="213">
        <v>28548.762696740076</v>
      </c>
      <c r="L1672" s="213">
        <v>32468.869173561758</v>
      </c>
      <c r="M1672" s="213">
        <v>37358.976077700041</v>
      </c>
      <c r="N1672" s="213">
        <v>44222.126675004263</v>
      </c>
      <c r="O1672" s="213">
        <v>52321.822050811759</v>
      </c>
      <c r="P1672" s="213">
        <v>61814.505533762247</v>
      </c>
      <c r="Q1672" s="213">
        <v>66060.669735820542</v>
      </c>
      <c r="R1672" s="213">
        <v>79977.265796149266</v>
      </c>
      <c r="S1672" s="213">
        <v>97277.288191820378</v>
      </c>
      <c r="T1672" s="213">
        <v>117260.47411920718</v>
      </c>
      <c r="U1672" s="213">
        <v>133835.67014677561</v>
      </c>
      <c r="V1672" s="213">
        <v>148741.03601351893</v>
      </c>
      <c r="W1672" s="213">
        <v>171164.52702601539</v>
      </c>
      <c r="X1672" s="213">
        <v>207697.78102435253</v>
      </c>
      <c r="Y1672" s="213">
        <v>257264.22433154011</v>
      </c>
      <c r="Z1672" s="213">
        <v>318794.4555894935</v>
      </c>
      <c r="AA1672" s="213">
        <v>386769.00690943294</v>
      </c>
      <c r="AB1672" s="213">
        <v>483165.50244230474</v>
      </c>
      <c r="AC1672" s="213">
        <v>625389.92303176387</v>
      </c>
      <c r="AD1672" s="213">
        <v>772317.1838092187</v>
      </c>
      <c r="AE1672" s="213">
        <v>913535.90852938069</v>
      </c>
      <c r="AF1672" s="213">
        <v>1066312.827547862</v>
      </c>
      <c r="AG1672" s="213">
        <v>1260607.0233041423</v>
      </c>
      <c r="AH1672" s="213">
        <v>1489147.8649223531</v>
      </c>
      <c r="AI1672" s="213">
        <v>1681856.0691893613</v>
      </c>
      <c r="AJ1672" s="213">
        <v>1945189.9976108759</v>
      </c>
      <c r="AK1672" s="213">
        <v>2199815.078123353</v>
      </c>
      <c r="AL1672" s="213">
        <v>2374823.03777715</v>
      </c>
      <c r="AM1672" s="213">
        <v>2743144.3577652299</v>
      </c>
      <c r="AN1672" s="213">
        <v>3115875.9132511779</v>
      </c>
      <c r="AO1672" s="213">
        <v>3404605.0807157019</v>
      </c>
      <c r="AP1672" s="213">
        <v>3825691.6956679951</v>
      </c>
      <c r="AQ1672" s="213">
        <v>4219429.1234529987</v>
      </c>
      <c r="AR1672" s="213">
        <v>4831364.3735463032</v>
      </c>
      <c r="AS1672" s="213">
        <v>5372330.6744852774</v>
      </c>
      <c r="AT1672" s="213">
        <v>5630998.9317555493</v>
      </c>
      <c r="AU1672" s="213">
        <v>5521802.7183737336</v>
      </c>
      <c r="AV1672" s="213">
        <v>5963574.7763634659</v>
      </c>
      <c r="AW1672" s="213">
        <v>6071702.5109223509</v>
      </c>
      <c r="AX1672" s="213">
        <v>6587390.8958483692</v>
      </c>
      <c r="AY1672" s="213">
        <v>6869498.504810675</v>
      </c>
      <c r="AZ1672" s="213">
        <v>7462901.0265477905</v>
      </c>
      <c r="BA1672" s="213">
        <v>8121244.2248899732</v>
      </c>
      <c r="BB1672" s="213">
        <v>8696096.0335978065</v>
      </c>
      <c r="BC1672" s="213">
        <v>9360731.3364486173</v>
      </c>
      <c r="BD1672" s="213">
        <v>10058501.717468966</v>
      </c>
      <c r="BE1672" s="213">
        <v>10758394.508743551</v>
      </c>
      <c r="BF1672" s="213">
        <v>11719450.030031571</v>
      </c>
      <c r="BG1672" s="213">
        <v>12767874.513983412</v>
      </c>
      <c r="BH1672" s="213">
        <v>14188285.387809712</v>
      </c>
      <c r="BI1672" s="213">
        <v>14546320.708824491</v>
      </c>
      <c r="BJ1672" s="213">
        <v>14811981.150750041</v>
      </c>
      <c r="BK1672" s="213">
        <v>14502863.925309423</v>
      </c>
      <c r="BL1672" s="213">
        <v>13392679.40934867</v>
      </c>
      <c r="BM1672" s="213">
        <v>13078698.332903167</v>
      </c>
      <c r="BN1672" s="213">
        <v>13199258.18852968</v>
      </c>
      <c r="BO1672" s="213">
        <v>13711647.00302434</v>
      </c>
      <c r="BP1672" s="213">
        <v>13869033.986202069</v>
      </c>
      <c r="BQ1672" s="213">
        <v>14339747.629798893</v>
      </c>
      <c r="BR1672" s="213">
        <v>14807713.315131105</v>
      </c>
      <c r="BS1672" s="213">
        <v>15610407.465607388</v>
      </c>
      <c r="BT1672" s="213">
        <v>15240439.263123916</v>
      </c>
    </row>
    <row r="1673" spans="3:72" x14ac:dyDescent="0.2">
      <c r="C1673" s="105" t="s">
        <v>24</v>
      </c>
      <c r="D1673" s="119" t="s">
        <v>45</v>
      </c>
      <c r="E1673" s="192" t="s">
        <v>251</v>
      </c>
      <c r="F1673" s="19" t="s">
        <v>16</v>
      </c>
      <c r="G1673" s="154">
        <v>128437.80828431666</v>
      </c>
      <c r="H1673" s="213">
        <v>148123.6646681164</v>
      </c>
      <c r="I1673" s="213">
        <v>170310.50990741726</v>
      </c>
      <c r="J1673" s="213">
        <v>190996.49392711092</v>
      </c>
      <c r="K1673" s="213">
        <v>211248.96862020029</v>
      </c>
      <c r="L1673" s="213">
        <v>238861.49010124462</v>
      </c>
      <c r="M1673" s="213">
        <v>271352.79234376753</v>
      </c>
      <c r="N1673" s="213">
        <v>312615.92097117362</v>
      </c>
      <c r="O1673" s="213">
        <v>361196.30336874368</v>
      </c>
      <c r="P1673" s="213">
        <v>421356.0133500534</v>
      </c>
      <c r="Q1673" s="213">
        <v>448755.33568783884</v>
      </c>
      <c r="R1673" s="213">
        <v>534642.02380254935</v>
      </c>
      <c r="S1673" s="213">
        <v>639251.59019102226</v>
      </c>
      <c r="T1673" s="213">
        <v>756291.17044821661</v>
      </c>
      <c r="U1673" s="213">
        <v>847119.87497688062</v>
      </c>
      <c r="V1673" s="213">
        <v>948501.69108212553</v>
      </c>
      <c r="W1673" s="213">
        <v>1093572.0421863652</v>
      </c>
      <c r="X1673" s="213">
        <v>1311136.7215159428</v>
      </c>
      <c r="Y1673" s="213">
        <v>1603868.0132889897</v>
      </c>
      <c r="Z1673" s="213">
        <v>1962240.8195441433</v>
      </c>
      <c r="AA1673" s="213">
        <v>2355846.8474083999</v>
      </c>
      <c r="AB1673" s="213">
        <v>2901514.1555081839</v>
      </c>
      <c r="AC1673" s="213">
        <v>3714195.0198649131</v>
      </c>
      <c r="AD1673" s="213">
        <v>4754780.7806761162</v>
      </c>
      <c r="AE1673" s="213">
        <v>5809587.3253781814</v>
      </c>
      <c r="AF1673" s="213">
        <v>6824823.4256427558</v>
      </c>
      <c r="AG1673" s="213">
        <v>8193948.3491292233</v>
      </c>
      <c r="AH1673" s="213">
        <v>8518143.3787083682</v>
      </c>
      <c r="AI1673" s="213">
        <v>9418059.7174303271</v>
      </c>
      <c r="AJ1673" s="213">
        <v>10422138.67147604</v>
      </c>
      <c r="AK1673" s="213">
        <v>11131036.245195251</v>
      </c>
      <c r="AL1673" s="213">
        <v>12888655.211248107</v>
      </c>
      <c r="AM1673" s="213">
        <v>14688933.877070077</v>
      </c>
      <c r="AN1673" s="213">
        <v>16619120.364129649</v>
      </c>
      <c r="AO1673" s="213">
        <v>18699594.962618802</v>
      </c>
      <c r="AP1673" s="213">
        <v>21320818.065132387</v>
      </c>
      <c r="AQ1673" s="213">
        <v>24169136.538570471</v>
      </c>
      <c r="AR1673" s="213">
        <v>26937615.459456291</v>
      </c>
      <c r="AS1673" s="213">
        <v>28010476.271360945</v>
      </c>
      <c r="AT1673" s="213">
        <v>29287045.620802373</v>
      </c>
      <c r="AU1673" s="213">
        <v>31858410.424101561</v>
      </c>
      <c r="AV1673" s="213">
        <v>33460084.70356331</v>
      </c>
      <c r="AW1673" s="213">
        <v>35430653.571645372</v>
      </c>
      <c r="AX1673" s="213">
        <v>37985990.824121356</v>
      </c>
      <c r="AY1673" s="213">
        <v>41637701.734702908</v>
      </c>
      <c r="AZ1673" s="213">
        <v>45183260.608827621</v>
      </c>
      <c r="BA1673" s="213">
        <v>47493838.854618199</v>
      </c>
      <c r="BB1673" s="213">
        <v>51187584.979359977</v>
      </c>
      <c r="BC1673" s="213">
        <v>54704008.638114527</v>
      </c>
      <c r="BD1673" s="213">
        <v>58489664.857017785</v>
      </c>
      <c r="BE1673" s="213">
        <v>63302421.585420854</v>
      </c>
      <c r="BF1673" s="213">
        <v>68781696.84138754</v>
      </c>
      <c r="BG1673" s="213">
        <v>74957899.174211681</v>
      </c>
      <c r="BH1673" s="213">
        <v>81753612.950234219</v>
      </c>
      <c r="BI1673" s="213">
        <v>82094310.462518007</v>
      </c>
      <c r="BJ1673" s="213">
        <v>83246622.687515408</v>
      </c>
      <c r="BK1673" s="213">
        <v>82177382.616970167</v>
      </c>
      <c r="BL1673" s="213">
        <v>78875877.14722386</v>
      </c>
      <c r="BM1673" s="213">
        <v>77425931.434139788</v>
      </c>
      <c r="BN1673" s="213">
        <v>79233015.345233247</v>
      </c>
      <c r="BO1673" s="213">
        <v>83299745.154215619</v>
      </c>
      <c r="BP1673" s="213">
        <v>85192891.278883368</v>
      </c>
      <c r="BQ1673" s="213">
        <v>88201157.303669274</v>
      </c>
      <c r="BR1673" s="213">
        <v>92021255.325264081</v>
      </c>
      <c r="BS1673" s="213">
        <v>96743164.193286836</v>
      </c>
      <c r="BT1673" s="213">
        <v>91430842.357658893</v>
      </c>
    </row>
    <row r="1674" spans="3:72" x14ac:dyDescent="0.2">
      <c r="C1674" s="105" t="s">
        <v>25</v>
      </c>
      <c r="D1674" s="119" t="s">
        <v>45</v>
      </c>
      <c r="E1674" s="192" t="s">
        <v>251</v>
      </c>
      <c r="F1674" s="19" t="s">
        <v>16</v>
      </c>
      <c r="G1674" s="154">
        <v>53235.752988983273</v>
      </c>
      <c r="H1674" s="213">
        <v>61086.496897984434</v>
      </c>
      <c r="I1674" s="213">
        <v>70013.301471366183</v>
      </c>
      <c r="J1674" s="213">
        <v>79315.022742081288</v>
      </c>
      <c r="K1674" s="213">
        <v>88108.032529000993</v>
      </c>
      <c r="L1674" s="213">
        <v>99734.772799117753</v>
      </c>
      <c r="M1674" s="213">
        <v>114013.29605395652</v>
      </c>
      <c r="N1674" s="213">
        <v>133412.74165191437</v>
      </c>
      <c r="O1674" s="213">
        <v>155949.40359532463</v>
      </c>
      <c r="P1674" s="213">
        <v>184239.96954405442</v>
      </c>
      <c r="Q1674" s="213">
        <v>196847.58254671539</v>
      </c>
      <c r="R1674" s="213">
        <v>238304.78761153825</v>
      </c>
      <c r="S1674" s="213">
        <v>289430.91268581158</v>
      </c>
      <c r="T1674" s="213">
        <v>343055.14190400601</v>
      </c>
      <c r="U1674" s="213">
        <v>388335.10613618809</v>
      </c>
      <c r="V1674" s="213">
        <v>439987.11741149501</v>
      </c>
      <c r="W1674" s="213">
        <v>509702.93766019895</v>
      </c>
      <c r="X1674" s="213">
        <v>612095.75269907305</v>
      </c>
      <c r="Y1674" s="213">
        <v>749304.54937332042</v>
      </c>
      <c r="Z1674" s="213">
        <v>913184.11633525579</v>
      </c>
      <c r="AA1674" s="213">
        <v>1089669.0428998386</v>
      </c>
      <c r="AB1674" s="213">
        <v>1356141.9094593253</v>
      </c>
      <c r="AC1674" s="213">
        <v>1747530.1598764285</v>
      </c>
      <c r="AD1674" s="213">
        <v>2192423.7937169555</v>
      </c>
      <c r="AE1674" s="213">
        <v>2637971.9786870643</v>
      </c>
      <c r="AF1674" s="213">
        <v>3137767.0317672244</v>
      </c>
      <c r="AG1674" s="213">
        <v>3808334.570645811</v>
      </c>
      <c r="AH1674" s="213">
        <v>4346576.4028421147</v>
      </c>
      <c r="AI1674" s="213">
        <v>4998969.0387898516</v>
      </c>
      <c r="AJ1674" s="213">
        <v>5770931.5962366201</v>
      </c>
      <c r="AK1674" s="213">
        <v>6172360.6289954074</v>
      </c>
      <c r="AL1674" s="213">
        <v>6624816.9908371326</v>
      </c>
      <c r="AM1674" s="213">
        <v>7518604.2445076844</v>
      </c>
      <c r="AN1674" s="213">
        <v>8305782.3809743719</v>
      </c>
      <c r="AO1674" s="213">
        <v>9194147.4449778255</v>
      </c>
      <c r="AP1674" s="213">
        <v>10688537.194674455</v>
      </c>
      <c r="AQ1674" s="213">
        <v>12047996.436289784</v>
      </c>
      <c r="AR1674" s="213">
        <v>13231563.749902748</v>
      </c>
      <c r="AS1674" s="213">
        <v>14059732.200155266</v>
      </c>
      <c r="AT1674" s="213">
        <v>14735389.191376569</v>
      </c>
      <c r="AU1674" s="213">
        <v>15348086.599869233</v>
      </c>
      <c r="AV1674" s="213">
        <v>16782961.631259684</v>
      </c>
      <c r="AW1674" s="213">
        <v>18207106.72771012</v>
      </c>
      <c r="AX1674" s="213">
        <v>19652333.349920589</v>
      </c>
      <c r="AY1674" s="213">
        <v>20835408.467638966</v>
      </c>
      <c r="AZ1674" s="213">
        <v>22933652.84598292</v>
      </c>
      <c r="BA1674" s="213">
        <v>24343098.269708298</v>
      </c>
      <c r="BB1674" s="213">
        <v>26259206.103962801</v>
      </c>
      <c r="BC1674" s="213">
        <v>27725055.569555242</v>
      </c>
      <c r="BD1674" s="213">
        <v>29830235.880275238</v>
      </c>
      <c r="BE1674" s="213">
        <v>31923556.132812288</v>
      </c>
      <c r="BF1674" s="213">
        <v>34622794.077725187</v>
      </c>
      <c r="BG1674" s="213">
        <v>37305395.137394071</v>
      </c>
      <c r="BH1674" s="213">
        <v>40620484.461519271</v>
      </c>
      <c r="BI1674" s="213">
        <v>40262579.489497967</v>
      </c>
      <c r="BJ1674" s="213">
        <v>40314283.603842214</v>
      </c>
      <c r="BK1674" s="213">
        <v>39588973.409551278</v>
      </c>
      <c r="BL1674" s="213">
        <v>37338920.985994563</v>
      </c>
      <c r="BM1674" s="213">
        <v>36773429.108810119</v>
      </c>
      <c r="BN1674" s="213">
        <v>37787723.572425961</v>
      </c>
      <c r="BO1674" s="213">
        <v>39381588.624416821</v>
      </c>
      <c r="BP1674" s="213">
        <v>40122958.624458566</v>
      </c>
      <c r="BQ1674" s="213">
        <v>41428774.099867068</v>
      </c>
      <c r="BR1674" s="213">
        <v>43387777.469683036</v>
      </c>
      <c r="BS1674" s="213">
        <v>45907685.885463752</v>
      </c>
      <c r="BT1674" s="213">
        <v>42794300.656600699</v>
      </c>
    </row>
    <row r="1675" spans="3:72" x14ac:dyDescent="0.2">
      <c r="C1675" s="105" t="s">
        <v>26</v>
      </c>
      <c r="D1675" s="119" t="s">
        <v>45</v>
      </c>
      <c r="E1675" s="192" t="s">
        <v>251</v>
      </c>
      <c r="F1675" s="19" t="s">
        <v>16</v>
      </c>
      <c r="G1675" s="154">
        <v>9207.3400156841217</v>
      </c>
      <c r="H1675" s="213">
        <v>10522.495226692494</v>
      </c>
      <c r="I1675" s="213">
        <v>12077.728269022775</v>
      </c>
      <c r="J1675" s="213">
        <v>13161.491183126045</v>
      </c>
      <c r="K1675" s="213">
        <v>14097.902453815106</v>
      </c>
      <c r="L1675" s="213">
        <v>15909.858071210398</v>
      </c>
      <c r="M1675" s="213">
        <v>18092.188220644268</v>
      </c>
      <c r="N1675" s="213">
        <v>20910.879831720125</v>
      </c>
      <c r="O1675" s="213">
        <v>24222.009068580977</v>
      </c>
      <c r="P1675" s="213">
        <v>28774.778339142074</v>
      </c>
      <c r="Q1675" s="213">
        <v>30864.442942499878</v>
      </c>
      <c r="R1675" s="213">
        <v>38001.911181039963</v>
      </c>
      <c r="S1675" s="213">
        <v>47136.145301772456</v>
      </c>
      <c r="T1675" s="213">
        <v>56434.338911528728</v>
      </c>
      <c r="U1675" s="213">
        <v>63821.564804490263</v>
      </c>
      <c r="V1675" s="213">
        <v>72524.15697698298</v>
      </c>
      <c r="W1675" s="213">
        <v>84645.981453934146</v>
      </c>
      <c r="X1675" s="213">
        <v>103964.45129683807</v>
      </c>
      <c r="Y1675" s="213">
        <v>130063.1032423634</v>
      </c>
      <c r="Z1675" s="213">
        <v>160763.32357973719</v>
      </c>
      <c r="AA1675" s="213">
        <v>194770.31432191143</v>
      </c>
      <c r="AB1675" s="213">
        <v>248906.47980830495</v>
      </c>
      <c r="AC1675" s="213">
        <v>330117.85584269318</v>
      </c>
      <c r="AD1675" s="213">
        <v>405749.2728745921</v>
      </c>
      <c r="AE1675" s="213">
        <v>478523.8182804432</v>
      </c>
      <c r="AF1675" s="213">
        <v>574966.14763312903</v>
      </c>
      <c r="AG1675" s="213">
        <v>648064.22923150565</v>
      </c>
      <c r="AH1675" s="213">
        <v>738268.19383072481</v>
      </c>
      <c r="AI1675" s="213">
        <v>911363.14628849062</v>
      </c>
      <c r="AJ1675" s="213">
        <v>1041424.3313028124</v>
      </c>
      <c r="AK1675" s="213">
        <v>1120420.07676373</v>
      </c>
      <c r="AL1675" s="213">
        <v>1258434.0808990619</v>
      </c>
      <c r="AM1675" s="213">
        <v>1468297.0906759808</v>
      </c>
      <c r="AN1675" s="213">
        <v>1784103.7389480611</v>
      </c>
      <c r="AO1675" s="213">
        <v>2035833.3894436548</v>
      </c>
      <c r="AP1675" s="213">
        <v>2286382.0396349384</v>
      </c>
      <c r="AQ1675" s="213">
        <v>2625634.7932651248</v>
      </c>
      <c r="AR1675" s="213">
        <v>2941561.3016980011</v>
      </c>
      <c r="AS1675" s="213">
        <v>3018286.288311352</v>
      </c>
      <c r="AT1675" s="213">
        <v>3160831.6123061753</v>
      </c>
      <c r="AU1675" s="213">
        <v>3182125.6264784085</v>
      </c>
      <c r="AV1675" s="213">
        <v>3489502.1116290609</v>
      </c>
      <c r="AW1675" s="213">
        <v>3616331.1046805852</v>
      </c>
      <c r="AX1675" s="213">
        <v>3888888.9856393491</v>
      </c>
      <c r="AY1675" s="213">
        <v>4187289.5945562799</v>
      </c>
      <c r="AZ1675" s="213">
        <v>4517352.8214982487</v>
      </c>
      <c r="BA1675" s="213">
        <v>4696296.7584097171</v>
      </c>
      <c r="BB1675" s="213">
        <v>4982004.5879836138</v>
      </c>
      <c r="BC1675" s="213">
        <v>5256344.9197167233</v>
      </c>
      <c r="BD1675" s="213">
        <v>5521601.4863066198</v>
      </c>
      <c r="BE1675" s="213">
        <v>5846808.2514781412</v>
      </c>
      <c r="BF1675" s="213">
        <v>6230452.5319262855</v>
      </c>
      <c r="BG1675" s="213">
        <v>6702887.143772563</v>
      </c>
      <c r="BH1675" s="213">
        <v>7221376.5224064458</v>
      </c>
      <c r="BI1675" s="213">
        <v>7372637.6830331851</v>
      </c>
      <c r="BJ1675" s="213">
        <v>7433118.3363624737</v>
      </c>
      <c r="BK1675" s="213">
        <v>7321039.134193386</v>
      </c>
      <c r="BL1675" s="213">
        <v>6945435.149483378</v>
      </c>
      <c r="BM1675" s="213">
        <v>6966461.5315663563</v>
      </c>
      <c r="BN1675" s="213">
        <v>7033501.8600258771</v>
      </c>
      <c r="BO1675" s="213">
        <v>7282054.419206935</v>
      </c>
      <c r="BP1675" s="213">
        <v>7439051.6832230203</v>
      </c>
      <c r="BQ1675" s="213">
        <v>7635340.6830973206</v>
      </c>
      <c r="BR1675" s="213">
        <v>7852025.6535648936</v>
      </c>
      <c r="BS1675" s="213">
        <v>8303796.7665176978</v>
      </c>
      <c r="BT1675" s="213">
        <v>7970549.4713963484</v>
      </c>
    </row>
    <row r="1676" spans="3:72" x14ac:dyDescent="0.2">
      <c r="C1676" s="105" t="s">
        <v>27</v>
      </c>
      <c r="D1676" s="119" t="s">
        <v>45</v>
      </c>
      <c r="E1676" s="192" t="s">
        <v>251</v>
      </c>
      <c r="F1676" s="19" t="s">
        <v>16</v>
      </c>
      <c r="G1676" s="154">
        <v>29363.154467671182</v>
      </c>
      <c r="H1676" s="213">
        <v>33859.213688914533</v>
      </c>
      <c r="I1676" s="213">
        <v>38882.939816818383</v>
      </c>
      <c r="J1676" s="213">
        <v>43664.383909217482</v>
      </c>
      <c r="K1676" s="213">
        <v>47774.589840045999</v>
      </c>
      <c r="L1676" s="213">
        <v>53701.51795894096</v>
      </c>
      <c r="M1676" s="213">
        <v>61384.601606690594</v>
      </c>
      <c r="N1676" s="213">
        <v>71335.74832144141</v>
      </c>
      <c r="O1676" s="213">
        <v>83817.110807457197</v>
      </c>
      <c r="P1676" s="213">
        <v>98727.599853276552</v>
      </c>
      <c r="Q1676" s="213">
        <v>105482.84996362764</v>
      </c>
      <c r="R1676" s="213">
        <v>128263.93951835576</v>
      </c>
      <c r="S1676" s="213">
        <v>157065.4882836024</v>
      </c>
      <c r="T1676" s="213">
        <v>187965.2307558654</v>
      </c>
      <c r="U1676" s="213">
        <v>212704.15956313131</v>
      </c>
      <c r="V1676" s="213">
        <v>235313.80635538328</v>
      </c>
      <c r="W1676" s="213">
        <v>268630.86345594429</v>
      </c>
      <c r="X1676" s="213">
        <v>325671.29419890977</v>
      </c>
      <c r="Y1676" s="213">
        <v>403392.49742371298</v>
      </c>
      <c r="Z1676" s="213">
        <v>505056.86321160872</v>
      </c>
      <c r="AA1676" s="213">
        <v>619095.54335989605</v>
      </c>
      <c r="AB1676" s="213">
        <v>785075.74223516276</v>
      </c>
      <c r="AC1676" s="213">
        <v>1033349.0371435476</v>
      </c>
      <c r="AD1676" s="213">
        <v>1274299.585658682</v>
      </c>
      <c r="AE1676" s="213">
        <v>1502090.932565935</v>
      </c>
      <c r="AF1676" s="213">
        <v>1748335.5372135458</v>
      </c>
      <c r="AG1676" s="213">
        <v>2062867.2148366114</v>
      </c>
      <c r="AH1676" s="213">
        <v>2404236.7107121088</v>
      </c>
      <c r="AI1676" s="213">
        <v>2822765.5558818732</v>
      </c>
      <c r="AJ1676" s="213">
        <v>3077182.3604605962</v>
      </c>
      <c r="AK1676" s="213">
        <v>3390728.4041758808</v>
      </c>
      <c r="AL1676" s="213">
        <v>3774930.2373697627</v>
      </c>
      <c r="AM1676" s="213">
        <v>4202237.2312457645</v>
      </c>
      <c r="AN1676" s="213">
        <v>4734116.916570724</v>
      </c>
      <c r="AO1676" s="213">
        <v>5354844.9754540455</v>
      </c>
      <c r="AP1676" s="213">
        <v>6111388.7956196032</v>
      </c>
      <c r="AQ1676" s="213">
        <v>6961255.5818182044</v>
      </c>
      <c r="AR1676" s="213">
        <v>7720499.8185727419</v>
      </c>
      <c r="AS1676" s="213">
        <v>8183959.9829978617</v>
      </c>
      <c r="AT1676" s="213">
        <v>8690063.993116634</v>
      </c>
      <c r="AU1676" s="213">
        <v>9041223.1023494899</v>
      </c>
      <c r="AV1676" s="213">
        <v>9577903.0892310105</v>
      </c>
      <c r="AW1676" s="213">
        <v>9973696.1834779177</v>
      </c>
      <c r="AX1676" s="213">
        <v>10635538.059369275</v>
      </c>
      <c r="AY1676" s="213">
        <v>11298196.468271516</v>
      </c>
      <c r="AZ1676" s="213">
        <v>12166664.607318481</v>
      </c>
      <c r="BA1676" s="213">
        <v>13024869.305594625</v>
      </c>
      <c r="BB1676" s="213">
        <v>13690399.910898516</v>
      </c>
      <c r="BC1676" s="213">
        <v>14525787.354567276</v>
      </c>
      <c r="BD1676" s="213">
        <v>15494822.807487575</v>
      </c>
      <c r="BE1676" s="213">
        <v>16496400.820229275</v>
      </c>
      <c r="BF1676" s="213">
        <v>17763019.684827834</v>
      </c>
      <c r="BG1676" s="213">
        <v>19343745.30016014</v>
      </c>
      <c r="BH1676" s="213">
        <v>20999333.756784484</v>
      </c>
      <c r="BI1676" s="213">
        <v>21488430.682878114</v>
      </c>
      <c r="BJ1676" s="213">
        <v>21595046.487553954</v>
      </c>
      <c r="BK1676" s="213">
        <v>21358700.13528505</v>
      </c>
      <c r="BL1676" s="213">
        <v>20408907.565290727</v>
      </c>
      <c r="BM1676" s="213">
        <v>20239089.764374211</v>
      </c>
      <c r="BN1676" s="213">
        <v>20468535.351315513</v>
      </c>
      <c r="BO1676" s="213">
        <v>21378803.412051342</v>
      </c>
      <c r="BP1676" s="213">
        <v>21699057.560957976</v>
      </c>
      <c r="BQ1676" s="213">
        <v>22278836.140494153</v>
      </c>
      <c r="BR1676" s="213">
        <v>23046889.534776218</v>
      </c>
      <c r="BS1676" s="213">
        <v>24274930.032994349</v>
      </c>
      <c r="BT1676" s="213">
        <v>23474560.500924118</v>
      </c>
    </row>
    <row r="1677" spans="3:72" x14ac:dyDescent="0.2">
      <c r="C1677" s="105" t="s">
        <v>28</v>
      </c>
      <c r="D1677" s="119" t="s">
        <v>45</v>
      </c>
      <c r="E1677" s="192" t="s">
        <v>251</v>
      </c>
      <c r="F1677" s="19" t="s">
        <v>16</v>
      </c>
      <c r="G1677" s="154">
        <v>115086.58734166893</v>
      </c>
      <c r="H1677" s="213">
        <v>133345.77477032522</v>
      </c>
      <c r="I1677" s="213">
        <v>154307.79248604138</v>
      </c>
      <c r="J1677" s="213">
        <v>174146.4889121062</v>
      </c>
      <c r="K1677" s="213">
        <v>193309.8392399539</v>
      </c>
      <c r="L1677" s="213">
        <v>218904.59460638836</v>
      </c>
      <c r="M1677" s="213">
        <v>248182.32093486068</v>
      </c>
      <c r="N1677" s="213">
        <v>289207.92919019173</v>
      </c>
      <c r="O1677" s="213">
        <v>336947.87867040763</v>
      </c>
      <c r="P1677" s="213">
        <v>400586.35525578301</v>
      </c>
      <c r="Q1677" s="213">
        <v>433918.25265322492</v>
      </c>
      <c r="R1677" s="213">
        <v>514249.98054258036</v>
      </c>
      <c r="S1677" s="213">
        <v>611771.40836718318</v>
      </c>
      <c r="T1677" s="213">
        <v>729440.70220910839</v>
      </c>
      <c r="U1677" s="213">
        <v>823727.64758350293</v>
      </c>
      <c r="V1677" s="213">
        <v>915636.99823161634</v>
      </c>
      <c r="W1677" s="213">
        <v>1053232.5117155719</v>
      </c>
      <c r="X1677" s="213">
        <v>1282963.4633218902</v>
      </c>
      <c r="Y1677" s="213">
        <v>1595471.5883155768</v>
      </c>
      <c r="Z1677" s="213">
        <v>1970871.4933353956</v>
      </c>
      <c r="AA1677" s="213">
        <v>2387461.7176594133</v>
      </c>
      <c r="AB1677" s="213">
        <v>2890739.3348914739</v>
      </c>
      <c r="AC1677" s="213">
        <v>3631055.4582840926</v>
      </c>
      <c r="AD1677" s="213">
        <v>4532608.8478198256</v>
      </c>
      <c r="AE1677" s="213">
        <v>5417320.4643129995</v>
      </c>
      <c r="AF1677" s="213">
        <v>6268744.1606196556</v>
      </c>
      <c r="AG1677" s="213">
        <v>7269658.7690250836</v>
      </c>
      <c r="AH1677" s="213">
        <v>8903688.8494176809</v>
      </c>
      <c r="AI1677" s="213">
        <v>10593892.762809832</v>
      </c>
      <c r="AJ1677" s="213">
        <v>11799440.036652301</v>
      </c>
      <c r="AK1677" s="213">
        <v>12266406.387564946</v>
      </c>
      <c r="AL1677" s="213">
        <v>14510936.034419708</v>
      </c>
      <c r="AM1677" s="213">
        <v>16049102.142969776</v>
      </c>
      <c r="AN1677" s="213">
        <v>18011250.456492968</v>
      </c>
      <c r="AO1677" s="213">
        <v>19885769.830370333</v>
      </c>
      <c r="AP1677" s="213">
        <v>22836237.447434377</v>
      </c>
      <c r="AQ1677" s="213">
        <v>25802549.63365398</v>
      </c>
      <c r="AR1677" s="213">
        <v>29081495.902303725</v>
      </c>
      <c r="AS1677" s="213">
        <v>30929667.953796268</v>
      </c>
      <c r="AT1677" s="213">
        <v>32267004.608926598</v>
      </c>
      <c r="AU1677" s="213">
        <v>34373194.913757488</v>
      </c>
      <c r="AV1677" s="213">
        <v>35852159.566392355</v>
      </c>
      <c r="AW1677" s="213">
        <v>39718965.375985295</v>
      </c>
      <c r="AX1677" s="213">
        <v>43349254.263730481</v>
      </c>
      <c r="AY1677" s="213">
        <v>46998288.421819746</v>
      </c>
      <c r="AZ1677" s="213">
        <v>51333875.235562578</v>
      </c>
      <c r="BA1677" s="213">
        <v>55528476.401424155</v>
      </c>
      <c r="BB1677" s="213">
        <v>59949089.267955549</v>
      </c>
      <c r="BC1677" s="213">
        <v>63467223.822726145</v>
      </c>
      <c r="BD1677" s="213">
        <v>68251960.053840384</v>
      </c>
      <c r="BE1677" s="213">
        <v>73743965.265709996</v>
      </c>
      <c r="BF1677" s="213">
        <v>80314193.681475237</v>
      </c>
      <c r="BG1677" s="213">
        <v>87004211.617070958</v>
      </c>
      <c r="BH1677" s="213">
        <v>95386461.360393494</v>
      </c>
      <c r="BI1677" s="213">
        <v>96651262.097242296</v>
      </c>
      <c r="BJ1677" s="213">
        <v>97239148.770439923</v>
      </c>
      <c r="BK1677" s="213">
        <v>97049305.352401063</v>
      </c>
      <c r="BL1677" s="213">
        <v>94684610.963561893</v>
      </c>
      <c r="BM1677" s="213">
        <v>93624012.774656236</v>
      </c>
      <c r="BN1677" s="213">
        <v>96114635.66439347</v>
      </c>
      <c r="BO1677" s="213">
        <v>100064643.41883326</v>
      </c>
      <c r="BP1677" s="213">
        <v>102125532.14771977</v>
      </c>
      <c r="BQ1677" s="213">
        <v>104961930.78421649</v>
      </c>
      <c r="BR1677" s="213">
        <v>108544046.36774662</v>
      </c>
      <c r="BS1677" s="213">
        <v>115651409.61873481</v>
      </c>
      <c r="BT1677" s="213">
        <v>111770444.98820579</v>
      </c>
    </row>
    <row r="1678" spans="3:72" x14ac:dyDescent="0.2">
      <c r="C1678" s="105" t="s">
        <v>29</v>
      </c>
      <c r="D1678" s="119" t="s">
        <v>45</v>
      </c>
      <c r="E1678" s="192" t="s">
        <v>251</v>
      </c>
      <c r="F1678" s="19" t="s">
        <v>16</v>
      </c>
      <c r="G1678" s="154">
        <v>10035.784635405646</v>
      </c>
      <c r="H1678" s="213">
        <v>11597.366955576301</v>
      </c>
      <c r="I1678" s="213">
        <v>13315.123701245273</v>
      </c>
      <c r="J1678" s="213">
        <v>14817.435477256007</v>
      </c>
      <c r="K1678" s="213">
        <v>16235.7902533991</v>
      </c>
      <c r="L1678" s="213">
        <v>18334.691606180713</v>
      </c>
      <c r="M1678" s="213">
        <v>20833.320103102567</v>
      </c>
      <c r="N1678" s="213">
        <v>24963.978382973517</v>
      </c>
      <c r="O1678" s="213">
        <v>30023.399796692051</v>
      </c>
      <c r="P1678" s="213">
        <v>35425.788724532955</v>
      </c>
      <c r="Q1678" s="213">
        <v>38071.295569033471</v>
      </c>
      <c r="R1678" s="213">
        <v>47067.242850769093</v>
      </c>
      <c r="S1678" s="213">
        <v>58512.01404851766</v>
      </c>
      <c r="T1678" s="213">
        <v>70493.321008186991</v>
      </c>
      <c r="U1678" s="213">
        <v>79810.01447189691</v>
      </c>
      <c r="V1678" s="213">
        <v>91894.277474205504</v>
      </c>
      <c r="W1678" s="213">
        <v>109384.98442732195</v>
      </c>
      <c r="X1678" s="213">
        <v>131905.89487431603</v>
      </c>
      <c r="Y1678" s="213">
        <v>162591.92086093151</v>
      </c>
      <c r="Z1678" s="213">
        <v>198110.51173547446</v>
      </c>
      <c r="AA1678" s="213">
        <v>237103.69704145094</v>
      </c>
      <c r="AB1678" s="213">
        <v>292199.18993315822</v>
      </c>
      <c r="AC1678" s="213">
        <v>372385.32853596675</v>
      </c>
      <c r="AD1678" s="213">
        <v>456329.70820222364</v>
      </c>
      <c r="AE1678" s="213">
        <v>537525.47819112882</v>
      </c>
      <c r="AF1678" s="213">
        <v>629431.23832222796</v>
      </c>
      <c r="AG1678" s="213">
        <v>723065.17941414029</v>
      </c>
      <c r="AH1678" s="213">
        <v>791654.81286836008</v>
      </c>
      <c r="AI1678" s="213">
        <v>927328.59897441184</v>
      </c>
      <c r="AJ1678" s="213">
        <v>1109931.1938882279</v>
      </c>
      <c r="AK1678" s="213">
        <v>1289989.7471357661</v>
      </c>
      <c r="AL1678" s="213">
        <v>1539733.009090909</v>
      </c>
      <c r="AM1678" s="213">
        <v>1766190.7798097127</v>
      </c>
      <c r="AN1678" s="213">
        <v>2010910.653413984</v>
      </c>
      <c r="AO1678" s="213">
        <v>2243343.30925006</v>
      </c>
      <c r="AP1678" s="213">
        <v>2444928.1521137627</v>
      </c>
      <c r="AQ1678" s="213">
        <v>2766209.1999081192</v>
      </c>
      <c r="AR1678" s="213">
        <v>3135793.3793946803</v>
      </c>
      <c r="AS1678" s="213">
        <v>3344099.0388083025</v>
      </c>
      <c r="AT1678" s="213">
        <v>3533324.4983915496</v>
      </c>
      <c r="AU1678" s="213">
        <v>3747441.3779585855</v>
      </c>
      <c r="AV1678" s="213">
        <v>4025717.4957881593</v>
      </c>
      <c r="AW1678" s="213">
        <v>4303545.6665943516</v>
      </c>
      <c r="AX1678" s="213">
        <v>4632487.7966332044</v>
      </c>
      <c r="AY1678" s="213">
        <v>4929285.3365775105</v>
      </c>
      <c r="AZ1678" s="213">
        <v>5353920.6463393848</v>
      </c>
      <c r="BA1678" s="213">
        <v>5934360.7309106095</v>
      </c>
      <c r="BB1678" s="213">
        <v>6529054.1870647185</v>
      </c>
      <c r="BC1678" s="213">
        <v>6959819.7445405964</v>
      </c>
      <c r="BD1678" s="213">
        <v>7537859.774649349</v>
      </c>
      <c r="BE1678" s="213">
        <v>8182475.1031441642</v>
      </c>
      <c r="BF1678" s="213">
        <v>8937387.6757338233</v>
      </c>
      <c r="BG1678" s="213">
        <v>9777149.2495889049</v>
      </c>
      <c r="BH1678" s="213">
        <v>10919631.705812475</v>
      </c>
      <c r="BI1678" s="213">
        <v>11024855.839215703</v>
      </c>
      <c r="BJ1678" s="213">
        <v>11115533.17706354</v>
      </c>
      <c r="BK1678" s="213">
        <v>10962924.814845331</v>
      </c>
      <c r="BL1678" s="213">
        <v>10484668.785505833</v>
      </c>
      <c r="BM1678" s="213">
        <v>10308303.250303803</v>
      </c>
      <c r="BN1678" s="213">
        <v>10495416.156824261</v>
      </c>
      <c r="BO1678" s="213">
        <v>11022607.427505253</v>
      </c>
      <c r="BP1678" s="213">
        <v>11266093.332206709</v>
      </c>
      <c r="BQ1678" s="213">
        <v>11746382.106178189</v>
      </c>
      <c r="BR1678" s="213">
        <v>12190851.373803755</v>
      </c>
      <c r="BS1678" s="213">
        <v>12781188.224290349</v>
      </c>
      <c r="BT1678" s="213">
        <v>12295488.770047361</v>
      </c>
    </row>
    <row r="1679" spans="3:72" x14ac:dyDescent="0.2">
      <c r="C1679" s="105" t="s">
        <v>30</v>
      </c>
      <c r="D1679" s="119" t="s">
        <v>45</v>
      </c>
      <c r="E1679" s="192" t="s">
        <v>251</v>
      </c>
      <c r="F1679" s="19" t="s">
        <v>16</v>
      </c>
      <c r="G1679" s="154">
        <v>10207.628660547554</v>
      </c>
      <c r="H1679" s="213">
        <v>11865.241574934258</v>
      </c>
      <c r="I1679" s="213">
        <v>13731.309394695683</v>
      </c>
      <c r="J1679" s="213">
        <v>15311.933308929889</v>
      </c>
      <c r="K1679" s="213">
        <v>16748.032848345912</v>
      </c>
      <c r="L1679" s="213">
        <v>18786.238105159267</v>
      </c>
      <c r="M1679" s="213">
        <v>21425.54869130857</v>
      </c>
      <c r="N1679" s="213">
        <v>24716.520608351002</v>
      </c>
      <c r="O1679" s="213">
        <v>28330.208847358954</v>
      </c>
      <c r="P1679" s="213">
        <v>33494.921540704854</v>
      </c>
      <c r="Q1679" s="213">
        <v>35699.038934555676</v>
      </c>
      <c r="R1679" s="213">
        <v>43118.523854784915</v>
      </c>
      <c r="S1679" s="213">
        <v>52234.663178329123</v>
      </c>
      <c r="T1679" s="213">
        <v>62520.918603809507</v>
      </c>
      <c r="U1679" s="213">
        <v>70992.834285593373</v>
      </c>
      <c r="V1679" s="213">
        <v>79467.773296400541</v>
      </c>
      <c r="W1679" s="213">
        <v>92104.036959412508</v>
      </c>
      <c r="X1679" s="213">
        <v>110313.75434972133</v>
      </c>
      <c r="Y1679" s="213">
        <v>135159.20322928915</v>
      </c>
      <c r="Z1679" s="213">
        <v>166034.29190027583</v>
      </c>
      <c r="AA1679" s="213">
        <v>198514.07466470031</v>
      </c>
      <c r="AB1679" s="213">
        <v>244195.75070892827</v>
      </c>
      <c r="AC1679" s="213">
        <v>311857.35498922144</v>
      </c>
      <c r="AD1679" s="213">
        <v>383624.92163876689</v>
      </c>
      <c r="AE1679" s="213">
        <v>451354.45283488207</v>
      </c>
      <c r="AF1679" s="213">
        <v>535347.09876666672</v>
      </c>
      <c r="AG1679" s="213">
        <v>617078.78599286987</v>
      </c>
      <c r="AH1679" s="213">
        <v>706382.91819164727</v>
      </c>
      <c r="AI1679" s="213">
        <v>781675.94898622239</v>
      </c>
      <c r="AJ1679" s="213">
        <v>820641.07157768193</v>
      </c>
      <c r="AK1679" s="213">
        <v>918805.11149746191</v>
      </c>
      <c r="AL1679" s="213">
        <v>1038189.4214862963</v>
      </c>
      <c r="AM1679" s="213">
        <v>1163919.5522840251</v>
      </c>
      <c r="AN1679" s="213">
        <v>1310484.2466873066</v>
      </c>
      <c r="AO1679" s="213">
        <v>1460678.3391704457</v>
      </c>
      <c r="AP1679" s="213">
        <v>1653825.9724361687</v>
      </c>
      <c r="AQ1679" s="213">
        <v>1932576.7818058426</v>
      </c>
      <c r="AR1679" s="213">
        <v>2141480.6041051773</v>
      </c>
      <c r="AS1679" s="213">
        <v>2235627.8508560206</v>
      </c>
      <c r="AT1679" s="213">
        <v>2419135.0314360824</v>
      </c>
      <c r="AU1679" s="213">
        <v>2585582.3003715794</v>
      </c>
      <c r="AV1679" s="213">
        <v>2903698.5189994089</v>
      </c>
      <c r="AW1679" s="213">
        <v>3015292.8773719463</v>
      </c>
      <c r="AX1679" s="213">
        <v>3290160.6160825198</v>
      </c>
      <c r="AY1679" s="213">
        <v>3431551.9798424928</v>
      </c>
      <c r="AZ1679" s="213">
        <v>3784965.8432292775</v>
      </c>
      <c r="BA1679" s="213">
        <v>3954752.796323359</v>
      </c>
      <c r="BB1679" s="213">
        <v>4171766.0496033761</v>
      </c>
      <c r="BC1679" s="213">
        <v>4343107.967334182</v>
      </c>
      <c r="BD1679" s="213">
        <v>4582020.4526498737</v>
      </c>
      <c r="BE1679" s="213">
        <v>4834976.9412336284</v>
      </c>
      <c r="BF1679" s="213">
        <v>5145246.6722259419</v>
      </c>
      <c r="BG1679" s="213">
        <v>5520220.4533429136</v>
      </c>
      <c r="BH1679" s="213">
        <v>5955076.3625369975</v>
      </c>
      <c r="BI1679" s="213">
        <v>6047982.2819159934</v>
      </c>
      <c r="BJ1679" s="213">
        <v>6123282.4078612709</v>
      </c>
      <c r="BK1679" s="213">
        <v>6136453.318252705</v>
      </c>
      <c r="BL1679" s="213">
        <v>5891359.2064940827</v>
      </c>
      <c r="BM1679" s="213">
        <v>5842708.5936523788</v>
      </c>
      <c r="BN1679" s="213">
        <v>5947470.0895700064</v>
      </c>
      <c r="BO1679" s="213">
        <v>6109024.4455941487</v>
      </c>
      <c r="BP1679" s="213">
        <v>6326524.6240711436</v>
      </c>
      <c r="BQ1679" s="213">
        <v>6436526.3851201124</v>
      </c>
      <c r="BR1679" s="213">
        <v>6703125.3059268566</v>
      </c>
      <c r="BS1679" s="213">
        <v>7080174.7045331746</v>
      </c>
      <c r="BT1679" s="213">
        <v>6962996.1263488038</v>
      </c>
    </row>
    <row r="1680" spans="3:72" x14ac:dyDescent="0.2">
      <c r="C1680" s="105" t="s">
        <v>31</v>
      </c>
      <c r="D1680" s="119" t="s">
        <v>45</v>
      </c>
      <c r="E1680" s="192" t="s">
        <v>251</v>
      </c>
      <c r="F1680" s="19" t="s">
        <v>16</v>
      </c>
      <c r="G1680" s="154">
        <v>49207.498718092807</v>
      </c>
      <c r="H1680" s="213">
        <v>57211.338881788019</v>
      </c>
      <c r="I1680" s="213">
        <v>66094.219979193804</v>
      </c>
      <c r="J1680" s="213">
        <v>73695.846092303414</v>
      </c>
      <c r="K1680" s="213">
        <v>80256.544937065351</v>
      </c>
      <c r="L1680" s="213">
        <v>90156.850854118718</v>
      </c>
      <c r="M1680" s="213">
        <v>102360.47004586346</v>
      </c>
      <c r="N1680" s="213">
        <v>119133.31879212198</v>
      </c>
      <c r="O1680" s="213">
        <v>137927.11114607836</v>
      </c>
      <c r="P1680" s="213">
        <v>160524.4731144369</v>
      </c>
      <c r="Q1680" s="213">
        <v>171893.00629668217</v>
      </c>
      <c r="R1680" s="213">
        <v>205856.31274675921</v>
      </c>
      <c r="S1680" s="213">
        <v>248164.23443289354</v>
      </c>
      <c r="T1680" s="213">
        <v>292859.39044170128</v>
      </c>
      <c r="U1680" s="213">
        <v>327846.71518118214</v>
      </c>
      <c r="V1680" s="213">
        <v>361768.70014737884</v>
      </c>
      <c r="W1680" s="213">
        <v>413205.81136557797</v>
      </c>
      <c r="X1680" s="213">
        <v>497191.05274673336</v>
      </c>
      <c r="Y1680" s="213">
        <v>612029.96981060482</v>
      </c>
      <c r="Z1680" s="213">
        <v>745837.33611999662</v>
      </c>
      <c r="AA1680" s="213">
        <v>890813.44362619799</v>
      </c>
      <c r="AB1680" s="213">
        <v>1094567.393291343</v>
      </c>
      <c r="AC1680" s="213">
        <v>1399529.4894509846</v>
      </c>
      <c r="AD1680" s="213">
        <v>1701336.3402088117</v>
      </c>
      <c r="AE1680" s="213">
        <v>1986975.6663789132</v>
      </c>
      <c r="AF1680" s="213">
        <v>2324980.8995792046</v>
      </c>
      <c r="AG1680" s="213">
        <v>2636585.4132521059</v>
      </c>
      <c r="AH1680" s="213">
        <v>3056925.7772531593</v>
      </c>
      <c r="AI1680" s="213">
        <v>3547246.7449928438</v>
      </c>
      <c r="AJ1680" s="213">
        <v>3891431.6546650766</v>
      </c>
      <c r="AK1680" s="213">
        <v>4173795.2986649424</v>
      </c>
      <c r="AL1680" s="213">
        <v>4734386.1725944988</v>
      </c>
      <c r="AM1680" s="213">
        <v>4875073.5537317824</v>
      </c>
      <c r="AN1680" s="213">
        <v>5474165.6421526289</v>
      </c>
      <c r="AO1680" s="213">
        <v>6057151.8104089433</v>
      </c>
      <c r="AP1680" s="213">
        <v>6974021.2137545692</v>
      </c>
      <c r="AQ1680" s="213">
        <v>7761422.0602690177</v>
      </c>
      <c r="AR1680" s="213">
        <v>8432758.3186953105</v>
      </c>
      <c r="AS1680" s="213">
        <v>9395384.9003779944</v>
      </c>
      <c r="AT1680" s="213">
        <v>10055219.852757299</v>
      </c>
      <c r="AU1680" s="213">
        <v>10378096.883433595</v>
      </c>
      <c r="AV1680" s="213">
        <v>10929684.495827693</v>
      </c>
      <c r="AW1680" s="213">
        <v>11394711.681755848</v>
      </c>
      <c r="AX1680" s="213">
        <v>12185425.604182784</v>
      </c>
      <c r="AY1680" s="213">
        <v>13043883.267170327</v>
      </c>
      <c r="AZ1680" s="213">
        <v>14411063.150048928</v>
      </c>
      <c r="BA1680" s="213">
        <v>15108741.264801942</v>
      </c>
      <c r="BB1680" s="213">
        <v>15814376.119832061</v>
      </c>
      <c r="BC1680" s="213">
        <v>16601443.72437693</v>
      </c>
      <c r="BD1680" s="213">
        <v>17456778.896201111</v>
      </c>
      <c r="BE1680" s="213">
        <v>18490006.074886542</v>
      </c>
      <c r="BF1680" s="213">
        <v>19829603.024890214</v>
      </c>
      <c r="BG1680" s="213">
        <v>21266786.520723723</v>
      </c>
      <c r="BH1680" s="213">
        <v>23248089.940964032</v>
      </c>
      <c r="BI1680" s="213">
        <v>23651076.714476477</v>
      </c>
      <c r="BJ1680" s="213">
        <v>24076085.866655421</v>
      </c>
      <c r="BK1680" s="213">
        <v>23940524.667680092</v>
      </c>
      <c r="BL1680" s="213">
        <v>23254848.993633553</v>
      </c>
      <c r="BM1680" s="213">
        <v>22997615.005543828</v>
      </c>
      <c r="BN1680" s="213">
        <v>23416581.837804332</v>
      </c>
      <c r="BO1680" s="213">
        <v>24309197.611757435</v>
      </c>
      <c r="BP1680" s="213">
        <v>24875830.546755679</v>
      </c>
      <c r="BQ1680" s="213">
        <v>25533331.197783437</v>
      </c>
      <c r="BR1680" s="213">
        <v>26332084.432133857</v>
      </c>
      <c r="BS1680" s="213">
        <v>27739198.554939341</v>
      </c>
      <c r="BT1680" s="213">
        <v>26886090.275694221</v>
      </c>
    </row>
    <row r="1681" spans="3:72" x14ac:dyDescent="0.2">
      <c r="C1681" s="105" t="s">
        <v>32</v>
      </c>
      <c r="D1681" s="119" t="s">
        <v>45</v>
      </c>
      <c r="E1681" s="192" t="s">
        <v>251</v>
      </c>
      <c r="F1681" s="19" t="s">
        <v>16</v>
      </c>
      <c r="G1681" s="154">
        <v>3534.6927921124666</v>
      </c>
      <c r="H1681" s="213">
        <v>4041.5839185825771</v>
      </c>
      <c r="I1681" s="213">
        <v>4556.3734546263177</v>
      </c>
      <c r="J1681" s="213">
        <v>4993.7545630127715</v>
      </c>
      <c r="K1681" s="213">
        <v>5362.1053070620037</v>
      </c>
      <c r="L1681" s="213">
        <v>6071.6335935546585</v>
      </c>
      <c r="M1681" s="213">
        <v>7025.7262214992988</v>
      </c>
      <c r="N1681" s="213">
        <v>8317.1692004375418</v>
      </c>
      <c r="O1681" s="213">
        <v>9935.2664068413287</v>
      </c>
      <c r="P1681" s="213">
        <v>12032.668624004529</v>
      </c>
      <c r="Q1681" s="213">
        <v>13022.326041467253</v>
      </c>
      <c r="R1681" s="213">
        <v>16202.862446400644</v>
      </c>
      <c r="S1681" s="213">
        <v>20447.585858677608</v>
      </c>
      <c r="T1681" s="213">
        <v>24432.037144893289</v>
      </c>
      <c r="U1681" s="213">
        <v>27505.62951330161</v>
      </c>
      <c r="V1681" s="213">
        <v>31449.153274321754</v>
      </c>
      <c r="W1681" s="213">
        <v>37090.346890482069</v>
      </c>
      <c r="X1681" s="213">
        <v>44408.447270691038</v>
      </c>
      <c r="Y1681" s="213">
        <v>54668.002904947163</v>
      </c>
      <c r="Z1681" s="213">
        <v>66164.805639394704</v>
      </c>
      <c r="AA1681" s="213">
        <v>78576.032473042302</v>
      </c>
      <c r="AB1681" s="213">
        <v>98230.403458505185</v>
      </c>
      <c r="AC1681" s="213">
        <v>127522.72898419302</v>
      </c>
      <c r="AD1681" s="213">
        <v>161065.48044633307</v>
      </c>
      <c r="AE1681" s="213">
        <v>192978.51272558261</v>
      </c>
      <c r="AF1681" s="213">
        <v>233540.05888502457</v>
      </c>
      <c r="AG1681" s="213">
        <v>257072.99240537241</v>
      </c>
      <c r="AH1681" s="213">
        <v>311382.62237526779</v>
      </c>
      <c r="AI1681" s="213">
        <v>368859.49002946774</v>
      </c>
      <c r="AJ1681" s="213">
        <v>372299.20452974748</v>
      </c>
      <c r="AK1681" s="213">
        <v>482022.94420512824</v>
      </c>
      <c r="AL1681" s="213">
        <v>527296.11211749853</v>
      </c>
      <c r="AM1681" s="213">
        <v>597459.10933760914</v>
      </c>
      <c r="AN1681" s="213">
        <v>698899.43733924616</v>
      </c>
      <c r="AO1681" s="213">
        <v>788981.37436936935</v>
      </c>
      <c r="AP1681" s="213">
        <v>843163.09848290961</v>
      </c>
      <c r="AQ1681" s="213">
        <v>926412.26314285723</v>
      </c>
      <c r="AR1681" s="213">
        <v>994458.03781618841</v>
      </c>
      <c r="AS1681" s="213">
        <v>1087793.8223195267</v>
      </c>
      <c r="AT1681" s="213">
        <v>1118522.0026620394</v>
      </c>
      <c r="AU1681" s="213">
        <v>1090958.1386569729</v>
      </c>
      <c r="AV1681" s="213">
        <v>1156243.9271774006</v>
      </c>
      <c r="AW1681" s="213">
        <v>1163686.816106546</v>
      </c>
      <c r="AX1681" s="213">
        <v>1221032.1176566705</v>
      </c>
      <c r="AY1681" s="213">
        <v>1345973.9945495389</v>
      </c>
      <c r="AZ1681" s="213">
        <v>1411645.832039515</v>
      </c>
      <c r="BA1681" s="213">
        <v>1526977.3151797471</v>
      </c>
      <c r="BB1681" s="213">
        <v>1645014.2035676639</v>
      </c>
      <c r="BC1681" s="213">
        <v>1760601.6369230337</v>
      </c>
      <c r="BD1681" s="213">
        <v>1879961.251809322</v>
      </c>
      <c r="BE1681" s="213">
        <v>2018678.5867994225</v>
      </c>
      <c r="BF1681" s="213">
        <v>2186800.1423501605</v>
      </c>
      <c r="BG1681" s="213">
        <v>2373792.753453027</v>
      </c>
      <c r="BH1681" s="213">
        <v>2579590.1054265499</v>
      </c>
      <c r="BI1681" s="213">
        <v>2571676.9116045367</v>
      </c>
      <c r="BJ1681" s="213">
        <v>2564399.486622571</v>
      </c>
      <c r="BK1681" s="213">
        <v>2520354.4804952722</v>
      </c>
      <c r="BL1681" s="213">
        <v>2434024.1137103438</v>
      </c>
      <c r="BM1681" s="213">
        <v>2427217.1951747085</v>
      </c>
      <c r="BN1681" s="213">
        <v>2503235.122617498</v>
      </c>
      <c r="BO1681" s="213">
        <v>2584670.6300195456</v>
      </c>
      <c r="BP1681" s="213">
        <v>2636029.4004546362</v>
      </c>
      <c r="BQ1681" s="213">
        <v>2647651.6056431332</v>
      </c>
      <c r="BR1681" s="213">
        <v>2739384.6721083056</v>
      </c>
      <c r="BS1681" s="213">
        <v>2923057.2679594164</v>
      </c>
      <c r="BT1681" s="213">
        <v>2682084.4854125502</v>
      </c>
    </row>
    <row r="1682" spans="3:72" x14ac:dyDescent="0.2">
      <c r="C1682" s="108" t="s">
        <v>33</v>
      </c>
      <c r="D1682" s="120" t="s">
        <v>45</v>
      </c>
      <c r="E1682" s="267" t="s">
        <v>251</v>
      </c>
      <c r="F1682" s="124" t="s">
        <v>16</v>
      </c>
      <c r="G1682" s="155">
        <v>616405.31623719214</v>
      </c>
      <c r="H1682" s="270">
        <v>711086.5862745624</v>
      </c>
      <c r="I1682" s="270">
        <v>818592.55544224521</v>
      </c>
      <c r="J1682" s="270">
        <v>916256.97764861537</v>
      </c>
      <c r="K1682" s="270">
        <v>1006274.8756071858</v>
      </c>
      <c r="L1682" s="270">
        <v>1137437.7908948341</v>
      </c>
      <c r="M1682" s="270">
        <v>1295846.8899400798</v>
      </c>
      <c r="N1682" s="270">
        <v>1507937.3551732432</v>
      </c>
      <c r="O1682" s="270">
        <v>1754752.7513605119</v>
      </c>
      <c r="P1682" s="270">
        <v>2072362.1886990736</v>
      </c>
      <c r="Q1682" s="270">
        <v>2226253.2392108589</v>
      </c>
      <c r="R1682" s="270">
        <v>2690807.6746662939</v>
      </c>
      <c r="S1682" s="270">
        <v>3268285.3858808046</v>
      </c>
      <c r="T1682" s="270">
        <v>3894246.4361943798</v>
      </c>
      <c r="U1682" s="270">
        <v>4401731.2462014453</v>
      </c>
      <c r="V1682" s="270">
        <v>4914076.4799141539</v>
      </c>
      <c r="W1682" s="270">
        <v>5658507.3347690478</v>
      </c>
      <c r="X1682" s="270">
        <v>6839373.5365142059</v>
      </c>
      <c r="Y1682" s="270">
        <v>8439196.8583426531</v>
      </c>
      <c r="Z1682" s="270">
        <v>10380656.180142101</v>
      </c>
      <c r="AA1682" s="270">
        <v>12514919.982208122</v>
      </c>
      <c r="AB1682" s="270">
        <v>15482541.277725216</v>
      </c>
      <c r="AC1682" s="270">
        <v>19875782.573492326</v>
      </c>
      <c r="AD1682" s="270">
        <v>24822699.370724477</v>
      </c>
      <c r="AE1682" s="270">
        <v>29692513.727335289</v>
      </c>
      <c r="AF1682" s="270">
        <v>34868007.303847559</v>
      </c>
      <c r="AG1682" s="270">
        <v>40827983.366040543</v>
      </c>
      <c r="AH1682" s="270">
        <v>46684707.053946815</v>
      </c>
      <c r="AI1682" s="270">
        <v>53926391.68190179</v>
      </c>
      <c r="AJ1682" s="270">
        <v>59511476.922696784</v>
      </c>
      <c r="AK1682" s="270">
        <v>64699612.292051904</v>
      </c>
      <c r="AL1682" s="270">
        <v>73215253.077655435</v>
      </c>
      <c r="AM1682" s="270">
        <v>82317090.339914575</v>
      </c>
      <c r="AN1682" s="270">
        <v>92666854.133312061</v>
      </c>
      <c r="AO1682" s="270">
        <v>103244493.48086922</v>
      </c>
      <c r="AP1682" s="270">
        <v>118084982.42441623</v>
      </c>
      <c r="AQ1682" s="270">
        <v>133989407.9872047</v>
      </c>
      <c r="AR1682" s="270">
        <v>149881012.20779893</v>
      </c>
      <c r="AS1682" s="270">
        <v>158301930.23912176</v>
      </c>
      <c r="AT1682" s="270">
        <v>166601227.47595367</v>
      </c>
      <c r="AU1682" s="270">
        <v>176062974.41450506</v>
      </c>
      <c r="AV1682" s="270">
        <v>186275396.95267838</v>
      </c>
      <c r="AW1682" s="270">
        <v>198953043.02772519</v>
      </c>
      <c r="AX1682" s="270">
        <v>213123932.47439301</v>
      </c>
      <c r="AY1682" s="270">
        <v>229357588.17110389</v>
      </c>
      <c r="AZ1682" s="270">
        <v>249602173.75692445</v>
      </c>
      <c r="BA1682" s="270">
        <v>265856142.13810349</v>
      </c>
      <c r="BB1682" s="270">
        <v>284450036.23522496</v>
      </c>
      <c r="BC1682" s="270">
        <v>301482149.77254558</v>
      </c>
      <c r="BD1682" s="270">
        <v>322048890.3709054</v>
      </c>
      <c r="BE1682" s="270">
        <v>345527857.4891938</v>
      </c>
      <c r="BF1682" s="270">
        <v>374292702.54298735</v>
      </c>
      <c r="BG1682" s="270">
        <v>405529765.11197597</v>
      </c>
      <c r="BH1682" s="270">
        <v>442533205.9638027</v>
      </c>
      <c r="BI1682" s="270">
        <v>446222724.98821193</v>
      </c>
      <c r="BJ1682" s="270">
        <v>449369846.24258256</v>
      </c>
      <c r="BK1682" s="270">
        <v>446351074.92307609</v>
      </c>
      <c r="BL1682" s="270">
        <v>427241058.65757453</v>
      </c>
      <c r="BM1682" s="270">
        <v>420892965.53408825</v>
      </c>
      <c r="BN1682" s="270">
        <v>429746254.80281007</v>
      </c>
      <c r="BO1682" s="270">
        <v>448009724.96390456</v>
      </c>
      <c r="BP1682" s="270">
        <v>456668767.79002702</v>
      </c>
      <c r="BQ1682" s="270">
        <v>471234098.8911072</v>
      </c>
      <c r="BR1682" s="270">
        <v>489378322.60471463</v>
      </c>
      <c r="BS1682" s="270">
        <v>517115940.5544259</v>
      </c>
      <c r="BT1682" s="270">
        <v>489129717.5507037</v>
      </c>
    </row>
    <row r="1683" spans="3:72" x14ac:dyDescent="0.2">
      <c r="C1683" s="89" t="s">
        <v>11</v>
      </c>
      <c r="D1683" t="s">
        <v>78</v>
      </c>
      <c r="E1683" s="195" t="s">
        <v>251</v>
      </c>
      <c r="F1683" s="32" t="s">
        <v>16</v>
      </c>
      <c r="G1683" s="36">
        <v>32461.756746053547</v>
      </c>
      <c r="H1683" s="214">
        <v>37114.216532034079</v>
      </c>
      <c r="I1683" s="214">
        <v>42005.602011994408</v>
      </c>
      <c r="J1683" s="214">
        <v>47061.968182625344</v>
      </c>
      <c r="K1683" s="214">
        <v>52890.898433120907</v>
      </c>
      <c r="L1683" s="214">
        <v>60168.638769892008</v>
      </c>
      <c r="M1683" s="214">
        <v>68651.271451219465</v>
      </c>
      <c r="N1683" s="214">
        <v>80762.06760901591</v>
      </c>
      <c r="O1683" s="214">
        <v>95450.588871272063</v>
      </c>
      <c r="P1683" s="214">
        <v>109396.61896508101</v>
      </c>
      <c r="Q1683" s="214">
        <v>114052.22642527841</v>
      </c>
      <c r="R1683" s="214">
        <v>135734.37074781608</v>
      </c>
      <c r="S1683" s="214">
        <v>160867.28279044692</v>
      </c>
      <c r="T1683" s="214">
        <v>189554.84255894509</v>
      </c>
      <c r="U1683" s="214">
        <v>211507.8018157394</v>
      </c>
      <c r="V1683" s="214">
        <v>237284.13595571415</v>
      </c>
      <c r="W1683" s="214">
        <v>277484.89685550303</v>
      </c>
      <c r="X1683" s="214">
        <v>343693.01455018017</v>
      </c>
      <c r="Y1683" s="214">
        <v>434159.62777280784</v>
      </c>
      <c r="Z1683" s="214">
        <v>535202.07817145926</v>
      </c>
      <c r="AA1683" s="214">
        <v>651538.91547930054</v>
      </c>
      <c r="AB1683" s="214">
        <v>793055.36063896026</v>
      </c>
      <c r="AC1683" s="214">
        <v>999719.1298967998</v>
      </c>
      <c r="AD1683" s="214">
        <v>1269610.8724324554</v>
      </c>
      <c r="AE1683" s="214">
        <v>1530973.5355766264</v>
      </c>
      <c r="AF1683" s="214">
        <v>1781034.675</v>
      </c>
      <c r="AG1683" s="214">
        <v>1959725.6460000002</v>
      </c>
      <c r="AH1683" s="214">
        <v>2218756.87</v>
      </c>
      <c r="AI1683" s="214">
        <v>2596153.8960000002</v>
      </c>
      <c r="AJ1683" s="214">
        <v>2802638.6519999998</v>
      </c>
      <c r="AK1683" s="214">
        <v>3305636.2250000001</v>
      </c>
      <c r="AL1683" s="214">
        <v>3519157.7459999998</v>
      </c>
      <c r="AM1683" s="214">
        <v>4028357.8079999997</v>
      </c>
      <c r="AN1683" s="214">
        <v>4530288.42</v>
      </c>
      <c r="AO1683" s="214">
        <v>5008727.7060000002</v>
      </c>
      <c r="AP1683" s="214">
        <v>5558978.2819999997</v>
      </c>
      <c r="AQ1683" s="214">
        <v>6261982.8140000002</v>
      </c>
      <c r="AR1683" s="214">
        <v>6721562.0559999999</v>
      </c>
      <c r="AS1683" s="214">
        <v>7689825.5219999999</v>
      </c>
      <c r="AT1683" s="214">
        <v>8334366.7200000007</v>
      </c>
      <c r="AU1683" s="214">
        <v>8469141.0999999996</v>
      </c>
      <c r="AV1683" s="214">
        <v>8098530.9359999988</v>
      </c>
      <c r="AW1683" s="214">
        <v>9667276.4460000005</v>
      </c>
      <c r="AX1683" s="214">
        <v>10003712.694</v>
      </c>
      <c r="AY1683" s="214">
        <v>11255338.904000001</v>
      </c>
      <c r="AZ1683" s="214">
        <v>13238406.582358778</v>
      </c>
      <c r="BA1683" s="214">
        <v>14025889.380123831</v>
      </c>
      <c r="BB1683" s="214">
        <v>14816104.857892007</v>
      </c>
      <c r="BC1683" s="214">
        <v>15668951.823117921</v>
      </c>
      <c r="BD1683" s="214">
        <v>16767275.835029967</v>
      </c>
      <c r="BE1683" s="214">
        <v>17822152.600189775</v>
      </c>
      <c r="BF1683" s="214">
        <v>19109748.31749149</v>
      </c>
      <c r="BG1683" s="214">
        <v>20348030.54690326</v>
      </c>
      <c r="BH1683" s="214">
        <v>22142775.179581538</v>
      </c>
      <c r="BI1683" s="214">
        <v>21659177.294167507</v>
      </c>
      <c r="BJ1683" s="214">
        <v>21360551.808785766</v>
      </c>
      <c r="BK1683" s="214">
        <v>21503149.249135204</v>
      </c>
      <c r="BL1683" s="214">
        <v>20509476.921819255</v>
      </c>
      <c r="BM1683" s="214">
        <v>19706030.453747191</v>
      </c>
      <c r="BN1683" s="214">
        <v>20085829.155147772</v>
      </c>
      <c r="BO1683" s="214">
        <v>20803249.591870826</v>
      </c>
      <c r="BP1683" s="214">
        <v>20940259.988990702</v>
      </c>
      <c r="BQ1683" s="214">
        <v>21788252.699368488</v>
      </c>
      <c r="BR1683" s="214">
        <v>22583472.41134752</v>
      </c>
      <c r="BS1683" s="214">
        <v>23728505.794469666</v>
      </c>
      <c r="BT1683" s="214">
        <v>19688612.119647738</v>
      </c>
    </row>
    <row r="1684" spans="3:72" x14ac:dyDescent="0.2">
      <c r="C1684" s="89" t="s">
        <v>17</v>
      </c>
      <c r="D1684" t="s">
        <v>78</v>
      </c>
      <c r="E1684" s="195" t="s">
        <v>251</v>
      </c>
      <c r="F1684" s="32" t="s">
        <v>16</v>
      </c>
      <c r="G1684" s="36">
        <v>7856.948341307615</v>
      </c>
      <c r="H1684" s="214">
        <v>8871.2068081728394</v>
      </c>
      <c r="I1684" s="214">
        <v>9917.765866223981</v>
      </c>
      <c r="J1684" s="214">
        <v>10976.612194660916</v>
      </c>
      <c r="K1684" s="214">
        <v>12052.287738046558</v>
      </c>
      <c r="L1684" s="214">
        <v>13870.138645584349</v>
      </c>
      <c r="M1684" s="214">
        <v>15991.36739750296</v>
      </c>
      <c r="N1684" s="214">
        <v>19032.088538714786</v>
      </c>
      <c r="O1684" s="214">
        <v>22868.726978887251</v>
      </c>
      <c r="P1684" s="214">
        <v>27255.83608121</v>
      </c>
      <c r="Q1684" s="214">
        <v>29543.643303836685</v>
      </c>
      <c r="R1684" s="214">
        <v>35535.204710929764</v>
      </c>
      <c r="S1684" s="214">
        <v>43026.813198867581</v>
      </c>
      <c r="T1684" s="214">
        <v>51633.034237748267</v>
      </c>
      <c r="U1684" s="214">
        <v>58848.855623676609</v>
      </c>
      <c r="V1684" s="214">
        <v>66417.494326129367</v>
      </c>
      <c r="W1684" s="214">
        <v>78088.763244429763</v>
      </c>
      <c r="X1684" s="214">
        <v>96159.327664487195</v>
      </c>
      <c r="Y1684" s="214">
        <v>120937.03868014069</v>
      </c>
      <c r="Z1684" s="214">
        <v>148074.25629424062</v>
      </c>
      <c r="AA1684" s="214">
        <v>178223.66280282466</v>
      </c>
      <c r="AB1684" s="214">
        <v>220216.35734801067</v>
      </c>
      <c r="AC1684" s="214">
        <v>279014.83546737093</v>
      </c>
      <c r="AD1684" s="214">
        <v>360511.01514810632</v>
      </c>
      <c r="AE1684" s="214">
        <v>442067.03507698327</v>
      </c>
      <c r="AF1684" s="214">
        <v>527659.35614814807</v>
      </c>
      <c r="AG1684" s="214">
        <v>589191.80907407403</v>
      </c>
      <c r="AH1684" s="214">
        <v>674706.43777777767</v>
      </c>
      <c r="AI1684" s="214">
        <v>780062.7886666666</v>
      </c>
      <c r="AJ1684" s="214">
        <v>862201.84600000002</v>
      </c>
      <c r="AK1684" s="214">
        <v>921385.03999999992</v>
      </c>
      <c r="AL1684" s="214">
        <v>1158116.358</v>
      </c>
      <c r="AM1684" s="214">
        <v>1255532.1570000001</v>
      </c>
      <c r="AN1684" s="214">
        <v>1246369.5460000001</v>
      </c>
      <c r="AO1684" s="214">
        <v>1500041.977</v>
      </c>
      <c r="AP1684" s="214">
        <v>1585077.8159999999</v>
      </c>
      <c r="AQ1684" s="214">
        <v>1625280.615</v>
      </c>
      <c r="AR1684" s="214">
        <v>1661575.1040000001</v>
      </c>
      <c r="AS1684" s="214">
        <v>1781970.0959999999</v>
      </c>
      <c r="AT1684" s="214">
        <v>1933406.14</v>
      </c>
      <c r="AU1684" s="214">
        <v>1766583.2800000003</v>
      </c>
      <c r="AV1684" s="214">
        <v>2172922.736</v>
      </c>
      <c r="AW1684" s="214">
        <v>2124540.98</v>
      </c>
      <c r="AX1684" s="214">
        <v>2185743.9500000002</v>
      </c>
      <c r="AY1684" s="214">
        <v>2433667.8859999999</v>
      </c>
      <c r="AZ1684" s="214">
        <v>2729357.1324004303</v>
      </c>
      <c r="BA1684" s="214">
        <v>2912452.1409978308</v>
      </c>
      <c r="BB1684" s="214">
        <v>3069211.055327869</v>
      </c>
      <c r="BC1684" s="214">
        <v>3186591.8891050583</v>
      </c>
      <c r="BD1684" s="214">
        <v>3343192.7072278131</v>
      </c>
      <c r="BE1684" s="214">
        <v>3443171.9294532626</v>
      </c>
      <c r="BF1684" s="214">
        <v>3660608.1512605045</v>
      </c>
      <c r="BG1684" s="214">
        <v>3931038.5625485633</v>
      </c>
      <c r="BH1684" s="214">
        <v>4410258.1254585469</v>
      </c>
      <c r="BI1684" s="214">
        <v>4304276.125791139</v>
      </c>
      <c r="BJ1684" s="214">
        <v>4297171.0935023772</v>
      </c>
      <c r="BK1684" s="214">
        <v>4245580.9135090606</v>
      </c>
      <c r="BL1684" s="214">
        <v>4008568.2414698163</v>
      </c>
      <c r="BM1684" s="214">
        <v>3808565.3041095892</v>
      </c>
      <c r="BN1684" s="214">
        <v>3877341.1633752245</v>
      </c>
      <c r="BO1684" s="214">
        <v>4051462.3800515905</v>
      </c>
      <c r="BP1684" s="214">
        <v>4107735.9276703112</v>
      </c>
      <c r="BQ1684" s="214">
        <v>4300598.9336569579</v>
      </c>
      <c r="BR1684" s="214">
        <v>4425196.0513231754</v>
      </c>
      <c r="BS1684" s="214">
        <v>4626167.6565891476</v>
      </c>
      <c r="BT1684" s="214">
        <v>3985214.3551401868</v>
      </c>
    </row>
    <row r="1685" spans="3:72" x14ac:dyDescent="0.2">
      <c r="C1685" s="89" t="s">
        <v>18</v>
      </c>
      <c r="D1685" t="s">
        <v>78</v>
      </c>
      <c r="E1685" s="195" t="s">
        <v>251</v>
      </c>
      <c r="F1685" s="32" t="s">
        <v>16</v>
      </c>
      <c r="G1685" s="36">
        <v>6544.0001029094683</v>
      </c>
      <c r="H1685" s="214">
        <v>7351.7612645066392</v>
      </c>
      <c r="I1685" s="214">
        <v>8290.2634061483368</v>
      </c>
      <c r="J1685" s="214">
        <v>9103.9372323797943</v>
      </c>
      <c r="K1685" s="214">
        <v>9953.2880476711289</v>
      </c>
      <c r="L1685" s="214">
        <v>11414.185820424869</v>
      </c>
      <c r="M1685" s="214">
        <v>12949.103768617708</v>
      </c>
      <c r="N1685" s="214">
        <v>15041.200903357691</v>
      </c>
      <c r="O1685" s="214">
        <v>17501.115898926422</v>
      </c>
      <c r="P1685" s="214">
        <v>20033.178365849635</v>
      </c>
      <c r="Q1685" s="214">
        <v>20633.228340656198</v>
      </c>
      <c r="R1685" s="214">
        <v>24751.03983421114</v>
      </c>
      <c r="S1685" s="214">
        <v>29781.330980651845</v>
      </c>
      <c r="T1685" s="214">
        <v>34860.563158248748</v>
      </c>
      <c r="U1685" s="214">
        <v>38763.767963744613</v>
      </c>
      <c r="V1685" s="214">
        <v>42373.677221761944</v>
      </c>
      <c r="W1685" s="214">
        <v>48191.568971137516</v>
      </c>
      <c r="X1685" s="214">
        <v>61434.874443665874</v>
      </c>
      <c r="Y1685" s="214">
        <v>80310.726614296378</v>
      </c>
      <c r="Z1685" s="214">
        <v>100812.04949510407</v>
      </c>
      <c r="AA1685" s="214">
        <v>124641.06809012017</v>
      </c>
      <c r="AB1685" s="214">
        <v>149937.7099152001</v>
      </c>
      <c r="AC1685" s="214">
        <v>187424.79115533314</v>
      </c>
      <c r="AD1685" s="214">
        <v>244340.54162888779</v>
      </c>
      <c r="AE1685" s="214">
        <v>303267.69261473336</v>
      </c>
      <c r="AF1685" s="214">
        <v>362395.36000000004</v>
      </c>
      <c r="AG1685" s="214">
        <v>424780.56</v>
      </c>
      <c r="AH1685" s="214">
        <v>504076.06400000001</v>
      </c>
      <c r="AI1685" s="214">
        <v>568016.95500000007</v>
      </c>
      <c r="AJ1685" s="214">
        <v>607688.375</v>
      </c>
      <c r="AK1685" s="214">
        <v>686804.125</v>
      </c>
      <c r="AL1685" s="214">
        <v>773628.625</v>
      </c>
      <c r="AM1685" s="214">
        <v>821528.09499999997</v>
      </c>
      <c r="AN1685" s="214">
        <v>910025.27099999995</v>
      </c>
      <c r="AO1685" s="214">
        <v>907531.74</v>
      </c>
      <c r="AP1685" s="214">
        <v>1040212.92</v>
      </c>
      <c r="AQ1685" s="214">
        <v>1208201.7389999998</v>
      </c>
      <c r="AR1685" s="214">
        <v>1298224.8160000001</v>
      </c>
      <c r="AS1685" s="214">
        <v>1308439.6499999999</v>
      </c>
      <c r="AT1685" s="214">
        <v>1418593.176</v>
      </c>
      <c r="AU1685" s="214">
        <v>1554940.1160000002</v>
      </c>
      <c r="AV1685" s="214">
        <v>1595427.26</v>
      </c>
      <c r="AW1685" s="214">
        <v>1707792.406</v>
      </c>
      <c r="AX1685" s="214">
        <v>1827856.899</v>
      </c>
      <c r="AY1685" s="214">
        <v>1746967.6619999998</v>
      </c>
      <c r="AZ1685" s="214">
        <v>1973856.9827357237</v>
      </c>
      <c r="BA1685" s="214">
        <v>2087590.1430499326</v>
      </c>
      <c r="BB1685" s="214">
        <v>2155541.7520325207</v>
      </c>
      <c r="BC1685" s="214">
        <v>2243601.8522727275</v>
      </c>
      <c r="BD1685" s="214">
        <v>2372608.4612546125</v>
      </c>
      <c r="BE1685" s="214">
        <v>2463593.46912114</v>
      </c>
      <c r="BF1685" s="214">
        <v>2648258.7897196263</v>
      </c>
      <c r="BG1685" s="214">
        <v>2847257.1477885651</v>
      </c>
      <c r="BH1685" s="214">
        <v>3130386.4496919918</v>
      </c>
      <c r="BI1685" s="214">
        <v>3015567.3153928951</v>
      </c>
      <c r="BJ1685" s="214">
        <v>3063851.7023945269</v>
      </c>
      <c r="BK1685" s="214">
        <v>3055549.137387387</v>
      </c>
      <c r="BL1685" s="214">
        <v>2916175.8092967817</v>
      </c>
      <c r="BM1685" s="214">
        <v>2753832.2191780824</v>
      </c>
      <c r="BN1685" s="214">
        <v>2786290.4533001245</v>
      </c>
      <c r="BO1685" s="214">
        <v>2920140.2232779097</v>
      </c>
      <c r="BP1685" s="214">
        <v>2914639.3926453143</v>
      </c>
      <c r="BQ1685" s="214">
        <v>3011097.2445464986</v>
      </c>
      <c r="BR1685" s="214">
        <v>3111611.2960000001</v>
      </c>
      <c r="BS1685" s="214">
        <v>3233180.2560706399</v>
      </c>
      <c r="BT1685" s="214">
        <v>2806428.6521739131</v>
      </c>
    </row>
    <row r="1686" spans="3:72" x14ac:dyDescent="0.2">
      <c r="C1686" s="89" t="s">
        <v>19</v>
      </c>
      <c r="D1686" t="s">
        <v>78</v>
      </c>
      <c r="E1686" s="195" t="s">
        <v>251</v>
      </c>
      <c r="F1686" s="32" t="s">
        <v>16</v>
      </c>
      <c r="G1686" s="36">
        <v>2756.3278995655919</v>
      </c>
      <c r="H1686" s="214">
        <v>3201.3575429753323</v>
      </c>
      <c r="I1686" s="214">
        <v>3733.069635478394</v>
      </c>
      <c r="J1686" s="214">
        <v>4602.010330892097</v>
      </c>
      <c r="K1686" s="214">
        <v>5562.1021504794744</v>
      </c>
      <c r="L1686" s="214">
        <v>6950.730929156186</v>
      </c>
      <c r="M1686" s="214">
        <v>8651.4419370327323</v>
      </c>
      <c r="N1686" s="214">
        <v>10551.607440716036</v>
      </c>
      <c r="O1686" s="214">
        <v>12890.20013695616</v>
      </c>
      <c r="P1686" s="214">
        <v>16568.366717421901</v>
      </c>
      <c r="Q1686" s="214">
        <v>19531.354484336822</v>
      </c>
      <c r="R1686" s="214">
        <v>25315.820563895981</v>
      </c>
      <c r="S1686" s="214">
        <v>32678.221184669488</v>
      </c>
      <c r="T1686" s="214">
        <v>44257.728987911963</v>
      </c>
      <c r="U1686" s="214">
        <v>56845.954276096571</v>
      </c>
      <c r="V1686" s="214">
        <v>63938.969638448601</v>
      </c>
      <c r="W1686" s="214">
        <v>74439.901808182403</v>
      </c>
      <c r="X1686" s="214">
        <v>87624.22053334114</v>
      </c>
      <c r="Y1686" s="214">
        <v>105574.15795769532</v>
      </c>
      <c r="Z1686" s="214">
        <v>130459.29040018652</v>
      </c>
      <c r="AA1686" s="214">
        <v>158175.2463377059</v>
      </c>
      <c r="AB1686" s="214">
        <v>194511.18355009891</v>
      </c>
      <c r="AC1686" s="214">
        <v>247323.45500192087</v>
      </c>
      <c r="AD1686" s="214">
        <v>324803.78655158856</v>
      </c>
      <c r="AE1686" s="214">
        <v>406694.81430043944</v>
      </c>
      <c r="AF1686" s="214">
        <v>487021.95</v>
      </c>
      <c r="AG1686" s="214">
        <v>586281.42299999995</v>
      </c>
      <c r="AH1686" s="214">
        <v>619024.83200000005</v>
      </c>
      <c r="AI1686" s="214">
        <v>705629.22</v>
      </c>
      <c r="AJ1686" s="214">
        <v>764508.92700000003</v>
      </c>
      <c r="AK1686" s="214">
        <v>800727.02799999993</v>
      </c>
      <c r="AL1686" s="214">
        <v>786378.38</v>
      </c>
      <c r="AM1686" s="214">
        <v>816567.85400000005</v>
      </c>
      <c r="AN1686" s="214">
        <v>1052362.8060000001</v>
      </c>
      <c r="AO1686" s="214">
        <v>1221917.76</v>
      </c>
      <c r="AP1686" s="214">
        <v>1358827.1610000001</v>
      </c>
      <c r="AQ1686" s="214">
        <v>1465268.024</v>
      </c>
      <c r="AR1686" s="214">
        <v>1561382.888</v>
      </c>
      <c r="AS1686" s="214">
        <v>1630024.946</v>
      </c>
      <c r="AT1686" s="214">
        <v>1916719.2</v>
      </c>
      <c r="AU1686" s="214">
        <v>2126712.9</v>
      </c>
      <c r="AV1686" s="214">
        <v>2440934.94</v>
      </c>
      <c r="AW1686" s="214">
        <v>2825053.139</v>
      </c>
      <c r="AX1686" s="214">
        <v>2958793.2239999999</v>
      </c>
      <c r="AY1686" s="214">
        <v>3032234.6130000004</v>
      </c>
      <c r="AZ1686" s="214">
        <v>3254248.0483985767</v>
      </c>
      <c r="BA1686" s="214">
        <v>3508088.9884309466</v>
      </c>
      <c r="BB1686" s="214">
        <v>3615642.8190476191</v>
      </c>
      <c r="BC1686" s="214">
        <v>3706826.7887323946</v>
      </c>
      <c r="BD1686" s="214">
        <v>4205953.6937500006</v>
      </c>
      <c r="BE1686" s="214">
        <v>4484463.8931788933</v>
      </c>
      <c r="BF1686" s="214">
        <v>4760744.0782828284</v>
      </c>
      <c r="BG1686" s="214">
        <v>5073957.7025279244</v>
      </c>
      <c r="BH1686" s="214">
        <v>5442337.8414201178</v>
      </c>
      <c r="BI1686" s="214">
        <v>5268930.6398537485</v>
      </c>
      <c r="BJ1686" s="214">
        <v>5335691.8195211785</v>
      </c>
      <c r="BK1686" s="214">
        <v>5383609.5448916415</v>
      </c>
      <c r="BL1686" s="214">
        <v>5199160.5357372826</v>
      </c>
      <c r="BM1686" s="214">
        <v>5030245.6326530613</v>
      </c>
      <c r="BN1686" s="214">
        <v>5150721.9980079681</v>
      </c>
      <c r="BO1686" s="214">
        <v>5530678.7362565445</v>
      </c>
      <c r="BP1686" s="214">
        <v>5806195.6082278481</v>
      </c>
      <c r="BQ1686" s="214">
        <v>6146758.1167971101</v>
      </c>
      <c r="BR1686" s="214">
        <v>6406379.0268848622</v>
      </c>
      <c r="BS1686" s="214">
        <v>6795852.4207589291</v>
      </c>
      <c r="BT1686" s="214">
        <v>4299175.4737524297</v>
      </c>
    </row>
    <row r="1687" spans="3:72" x14ac:dyDescent="0.2">
      <c r="C1687" s="89" t="s">
        <v>20</v>
      </c>
      <c r="D1687" t="s">
        <v>78</v>
      </c>
      <c r="E1687" s="195" t="s">
        <v>251</v>
      </c>
      <c r="F1687" s="32" t="s">
        <v>16</v>
      </c>
      <c r="G1687" s="36">
        <v>6989.8542961602307</v>
      </c>
      <c r="H1687" s="214">
        <v>8247.8166974676005</v>
      </c>
      <c r="I1687" s="214">
        <v>9652.8183680782859</v>
      </c>
      <c r="J1687" s="214">
        <v>11408.461914692898</v>
      </c>
      <c r="K1687" s="214">
        <v>13385.737712539405</v>
      </c>
      <c r="L1687" s="214">
        <v>15632.13380485981</v>
      </c>
      <c r="M1687" s="214">
        <v>18163.277567056222</v>
      </c>
      <c r="N1687" s="214">
        <v>22658.603904804524</v>
      </c>
      <c r="O1687" s="214">
        <v>28047.198119685629</v>
      </c>
      <c r="P1687" s="214">
        <v>33840.37280683728</v>
      </c>
      <c r="Q1687" s="214">
        <v>37190.598421575523</v>
      </c>
      <c r="R1687" s="214">
        <v>47344.783961383691</v>
      </c>
      <c r="S1687" s="214">
        <v>60143.71021134498</v>
      </c>
      <c r="T1687" s="214">
        <v>75012.194134812409</v>
      </c>
      <c r="U1687" s="214">
        <v>88906.442175897551</v>
      </c>
      <c r="V1687" s="214">
        <v>101360.96467450223</v>
      </c>
      <c r="W1687" s="214">
        <v>119649.75245002127</v>
      </c>
      <c r="X1687" s="214">
        <v>150416.89391938434</v>
      </c>
      <c r="Y1687" s="214">
        <v>193185.99026881074</v>
      </c>
      <c r="Z1687" s="214">
        <v>241537.62773738039</v>
      </c>
      <c r="AA1687" s="214">
        <v>297652.71920946421</v>
      </c>
      <c r="AB1687" s="214">
        <v>362246.83637788019</v>
      </c>
      <c r="AC1687" s="214">
        <v>456273.17847846966</v>
      </c>
      <c r="AD1687" s="214">
        <v>588168.42712808819</v>
      </c>
      <c r="AE1687" s="214">
        <v>720954.66170216072</v>
      </c>
      <c r="AF1687" s="214">
        <v>843766.3679999999</v>
      </c>
      <c r="AG1687" s="214">
        <v>945058.22100000002</v>
      </c>
      <c r="AH1687" s="214">
        <v>1002242.571</v>
      </c>
      <c r="AI1687" s="214">
        <v>1185472.08</v>
      </c>
      <c r="AJ1687" s="214">
        <v>1178132.9100000001</v>
      </c>
      <c r="AK1687" s="214">
        <v>1252744.04</v>
      </c>
      <c r="AL1687" s="214">
        <v>1300750.746</v>
      </c>
      <c r="AM1687" s="214">
        <v>1436398.5</v>
      </c>
      <c r="AN1687" s="214">
        <v>1557302.0160000001</v>
      </c>
      <c r="AO1687" s="214">
        <v>1630694</v>
      </c>
      <c r="AP1687" s="214">
        <v>1963262.871</v>
      </c>
      <c r="AQ1687" s="214">
        <v>2265995.6</v>
      </c>
      <c r="AR1687" s="214">
        <v>2356378.92</v>
      </c>
      <c r="AS1687" s="214">
        <v>2365836.1839999999</v>
      </c>
      <c r="AT1687" s="214">
        <v>2695463.73</v>
      </c>
      <c r="AU1687" s="214">
        <v>3270910.52</v>
      </c>
      <c r="AV1687" s="214">
        <v>3401947.0100000002</v>
      </c>
      <c r="AW1687" s="214">
        <v>3847632.0239999997</v>
      </c>
      <c r="AX1687" s="214">
        <v>4258324.1049999995</v>
      </c>
      <c r="AY1687" s="214">
        <v>4721712.2549999999</v>
      </c>
      <c r="AZ1687" s="214">
        <v>4825113.9264214039</v>
      </c>
      <c r="BA1687" s="214">
        <v>5438289.815362595</v>
      </c>
      <c r="BB1687" s="214">
        <v>5801022.1584974797</v>
      </c>
      <c r="BC1687" s="214">
        <v>6096245.9490844123</v>
      </c>
      <c r="BD1687" s="214">
        <v>6455091.2269503558</v>
      </c>
      <c r="BE1687" s="214">
        <v>6942498.5668534823</v>
      </c>
      <c r="BF1687" s="214">
        <v>7330292.1068991646</v>
      </c>
      <c r="BG1687" s="214">
        <v>7874634.3822894171</v>
      </c>
      <c r="BH1687" s="214">
        <v>8564788.4073003251</v>
      </c>
      <c r="BI1687" s="214">
        <v>8141475.9283501161</v>
      </c>
      <c r="BJ1687" s="214">
        <v>8054160.4796238253</v>
      </c>
      <c r="BK1687" s="214">
        <v>8209082.3378746603</v>
      </c>
      <c r="BL1687" s="214">
        <v>7833293.8091286309</v>
      </c>
      <c r="BM1687" s="214">
        <v>7584915.2794612795</v>
      </c>
      <c r="BN1687" s="214">
        <v>7681924.1413721414</v>
      </c>
      <c r="BO1687" s="214">
        <v>8062327.5394321764</v>
      </c>
      <c r="BP1687" s="214">
        <v>8192155.9923925446</v>
      </c>
      <c r="BQ1687" s="214">
        <v>8652209.9829895031</v>
      </c>
      <c r="BR1687" s="214">
        <v>8964926.8052500896</v>
      </c>
      <c r="BS1687" s="214">
        <v>9424454.2099016625</v>
      </c>
      <c r="BT1687" s="214">
        <v>6217391.2237145053</v>
      </c>
    </row>
    <row r="1688" spans="3:72" x14ac:dyDescent="0.2">
      <c r="C1688" s="89" t="s">
        <v>21</v>
      </c>
      <c r="D1688" t="s">
        <v>78</v>
      </c>
      <c r="E1688" s="195" t="s">
        <v>251</v>
      </c>
      <c r="F1688" s="32" t="s">
        <v>16</v>
      </c>
      <c r="G1688" s="36">
        <v>2896.6313053816243</v>
      </c>
      <c r="H1688" s="214">
        <v>3351.4934240521638</v>
      </c>
      <c r="I1688" s="214">
        <v>3792.2404516218362</v>
      </c>
      <c r="J1688" s="214">
        <v>4202.7228204411831</v>
      </c>
      <c r="K1688" s="214">
        <v>4558.9145815557031</v>
      </c>
      <c r="L1688" s="214">
        <v>5136.5936576271379</v>
      </c>
      <c r="M1688" s="214">
        <v>5765.4996390882316</v>
      </c>
      <c r="N1688" s="214">
        <v>6749.8153970509811</v>
      </c>
      <c r="O1688" s="214">
        <v>7881.8368336362837</v>
      </c>
      <c r="P1688" s="214">
        <v>9070.9375803447801</v>
      </c>
      <c r="Q1688" s="214">
        <v>9509.823589602096</v>
      </c>
      <c r="R1688" s="214">
        <v>11240.233534072018</v>
      </c>
      <c r="S1688" s="214">
        <v>13062.950420289599</v>
      </c>
      <c r="T1688" s="214">
        <v>15398.983128013082</v>
      </c>
      <c r="U1688" s="214">
        <v>17226.189594260897</v>
      </c>
      <c r="V1688" s="214">
        <v>18921.449335625723</v>
      </c>
      <c r="W1688" s="214">
        <v>21715.947436705486</v>
      </c>
      <c r="X1688" s="214">
        <v>26550.846180775319</v>
      </c>
      <c r="Y1688" s="214">
        <v>32834.757200743363</v>
      </c>
      <c r="Z1688" s="214">
        <v>40918.305985937252</v>
      </c>
      <c r="AA1688" s="214">
        <v>50595.09322723926</v>
      </c>
      <c r="AB1688" s="214">
        <v>62273.160953868879</v>
      </c>
      <c r="AC1688" s="214">
        <v>80282.773300446206</v>
      </c>
      <c r="AD1688" s="214">
        <v>105192.18379268078</v>
      </c>
      <c r="AE1688" s="214">
        <v>130873.39872181477</v>
      </c>
      <c r="AF1688" s="214">
        <v>153390.16</v>
      </c>
      <c r="AG1688" s="214">
        <v>191895.473</v>
      </c>
      <c r="AH1688" s="214">
        <v>211031.34399999998</v>
      </c>
      <c r="AI1688" s="214">
        <v>217640.25</v>
      </c>
      <c r="AJ1688" s="214">
        <v>238405.68</v>
      </c>
      <c r="AK1688" s="214">
        <v>237105.38700000002</v>
      </c>
      <c r="AL1688" s="214">
        <v>268886.95500000002</v>
      </c>
      <c r="AM1688" s="214">
        <v>293693.05199999997</v>
      </c>
      <c r="AN1688" s="214">
        <v>317494.30399999995</v>
      </c>
      <c r="AO1688" s="214">
        <v>357188.09200000006</v>
      </c>
      <c r="AP1688" s="214">
        <v>438930.91200000001</v>
      </c>
      <c r="AQ1688" s="214">
        <v>480884.712</v>
      </c>
      <c r="AR1688" s="214">
        <v>513109.35</v>
      </c>
      <c r="AS1688" s="214">
        <v>490312.98000000004</v>
      </c>
      <c r="AT1688" s="214">
        <v>560356.2649999999</v>
      </c>
      <c r="AU1688" s="214">
        <v>586538.36800000002</v>
      </c>
      <c r="AV1688" s="214">
        <v>653233.30799999996</v>
      </c>
      <c r="AW1688" s="214">
        <v>645328.60600000003</v>
      </c>
      <c r="AX1688" s="214">
        <v>764072.67599999998</v>
      </c>
      <c r="AY1688" s="214">
        <v>868290.53099999996</v>
      </c>
      <c r="AZ1688" s="214">
        <v>1043447.3994490359</v>
      </c>
      <c r="BA1688" s="214">
        <v>1138913.0909090911</v>
      </c>
      <c r="BB1688" s="214">
        <v>1195209.7558441558</v>
      </c>
      <c r="BC1688" s="214">
        <v>1227678.8222222223</v>
      </c>
      <c r="BD1688" s="214">
        <v>1318983.5091743118</v>
      </c>
      <c r="BE1688" s="214">
        <v>1362779.1263383296</v>
      </c>
      <c r="BF1688" s="214">
        <v>1447098.923076923</v>
      </c>
      <c r="BG1688" s="214">
        <v>1526026.4529750475</v>
      </c>
      <c r="BH1688" s="214">
        <v>1684355.3142857142</v>
      </c>
      <c r="BI1688" s="214">
        <v>1641344.7000000002</v>
      </c>
      <c r="BJ1688" s="214">
        <v>1655736.0590551184</v>
      </c>
      <c r="BK1688" s="214">
        <v>1698385.9881656803</v>
      </c>
      <c r="BL1688" s="214">
        <v>1591544.0419287211</v>
      </c>
      <c r="BM1688" s="214">
        <v>1539813.2813852814</v>
      </c>
      <c r="BN1688" s="214">
        <v>1569561.8723404256</v>
      </c>
      <c r="BO1688" s="214">
        <v>1638316.8742268039</v>
      </c>
      <c r="BP1688" s="214">
        <v>1641772.8480492809</v>
      </c>
      <c r="BQ1688" s="214">
        <v>1702144.4852071006</v>
      </c>
      <c r="BR1688" s="214">
        <v>1756348.8727984345</v>
      </c>
      <c r="BS1688" s="214">
        <v>1823026.7804878051</v>
      </c>
      <c r="BT1688" s="214">
        <v>1445548.7333333334</v>
      </c>
    </row>
    <row r="1689" spans="3:72" x14ac:dyDescent="0.2">
      <c r="C1689" s="89" t="s">
        <v>22</v>
      </c>
      <c r="D1689" t="s">
        <v>78</v>
      </c>
      <c r="E1689" s="195" t="s">
        <v>251</v>
      </c>
      <c r="F1689" s="32" t="s">
        <v>16</v>
      </c>
      <c r="G1689" s="36">
        <v>9548.6320600072759</v>
      </c>
      <c r="H1689" s="214">
        <v>10829.518377167211</v>
      </c>
      <c r="I1689" s="214">
        <v>12123.396697934624</v>
      </c>
      <c r="J1689" s="214">
        <v>13292.136383723488</v>
      </c>
      <c r="K1689" s="214">
        <v>14438.527925001676</v>
      </c>
      <c r="L1689" s="214">
        <v>16460.303052416053</v>
      </c>
      <c r="M1689" s="214">
        <v>18890.378422712765</v>
      </c>
      <c r="N1689" s="214">
        <v>22971.968663720734</v>
      </c>
      <c r="O1689" s="214">
        <v>28009.029913286009</v>
      </c>
      <c r="P1689" s="214">
        <v>33074.051673471447</v>
      </c>
      <c r="Q1689" s="214">
        <v>35521.490545943758</v>
      </c>
      <c r="R1689" s="214">
        <v>42915.263315176904</v>
      </c>
      <c r="S1689" s="214">
        <v>51576.941322439161</v>
      </c>
      <c r="T1689" s="214">
        <v>63274.722799877942</v>
      </c>
      <c r="U1689" s="214">
        <v>73272.574227507517</v>
      </c>
      <c r="V1689" s="214">
        <v>83191.841274304665</v>
      </c>
      <c r="W1689" s="214">
        <v>97301.997552599758</v>
      </c>
      <c r="X1689" s="214">
        <v>121684.55500761892</v>
      </c>
      <c r="Y1689" s="214">
        <v>155457.04217786764</v>
      </c>
      <c r="Z1689" s="214">
        <v>194725.37336309155</v>
      </c>
      <c r="AA1689" s="214">
        <v>239538.97093272663</v>
      </c>
      <c r="AB1689" s="214">
        <v>299219.50252654497</v>
      </c>
      <c r="AC1689" s="214">
        <v>386261.32774949929</v>
      </c>
      <c r="AD1689" s="214">
        <v>509174.28290353593</v>
      </c>
      <c r="AE1689" s="214">
        <v>636418.55803105014</v>
      </c>
      <c r="AF1689" s="214">
        <v>750611.47</v>
      </c>
      <c r="AG1689" s="214">
        <v>882275.37600000005</v>
      </c>
      <c r="AH1689" s="214">
        <v>1036911.348</v>
      </c>
      <c r="AI1689" s="214">
        <v>1203186.9280000001</v>
      </c>
      <c r="AJ1689" s="214">
        <v>1194412.4580000001</v>
      </c>
      <c r="AK1689" s="214">
        <v>1447302.9350000001</v>
      </c>
      <c r="AL1689" s="214">
        <v>1651662.5519999999</v>
      </c>
      <c r="AM1689" s="214">
        <v>1961322</v>
      </c>
      <c r="AN1689" s="214">
        <v>2061316.416</v>
      </c>
      <c r="AO1689" s="214">
        <v>2159249.676</v>
      </c>
      <c r="AP1689" s="214">
        <v>2387670.3340000003</v>
      </c>
      <c r="AQ1689" s="214">
        <v>3118382.7430000002</v>
      </c>
      <c r="AR1689" s="214">
        <v>3181112</v>
      </c>
      <c r="AS1689" s="214">
        <v>3240678.108</v>
      </c>
      <c r="AT1689" s="214">
        <v>3448858.27</v>
      </c>
      <c r="AU1689" s="214">
        <v>3297034.048</v>
      </c>
      <c r="AV1689" s="214">
        <v>3861358.0389999999</v>
      </c>
      <c r="AW1689" s="214">
        <v>3471182.7420000001</v>
      </c>
      <c r="AX1689" s="214">
        <v>3607816.0970000001</v>
      </c>
      <c r="AY1689" s="214">
        <v>3940630.8480000002</v>
      </c>
      <c r="AZ1689" s="214">
        <v>4374420.0128296502</v>
      </c>
      <c r="BA1689" s="214">
        <v>4604720.6766712144</v>
      </c>
      <c r="BB1689" s="214">
        <v>4816290.52991453</v>
      </c>
      <c r="BC1689" s="214">
        <v>4963944.7682926832</v>
      </c>
      <c r="BD1689" s="214">
        <v>5220690.7321324814</v>
      </c>
      <c r="BE1689" s="214">
        <v>5280713.2267867187</v>
      </c>
      <c r="BF1689" s="214">
        <v>5599033.371829465</v>
      </c>
      <c r="BG1689" s="214">
        <v>6001441.8016940719</v>
      </c>
      <c r="BH1689" s="214">
        <v>6498251.9609073363</v>
      </c>
      <c r="BI1689" s="214">
        <v>6439459.5319781853</v>
      </c>
      <c r="BJ1689" s="214">
        <v>6515775.3050672188</v>
      </c>
      <c r="BK1689" s="214">
        <v>6538208.7105126875</v>
      </c>
      <c r="BL1689" s="214">
        <v>6227389.1777535435</v>
      </c>
      <c r="BM1689" s="214">
        <v>5932288.0680115269</v>
      </c>
      <c r="BN1689" s="214">
        <v>5980362.4203640502</v>
      </c>
      <c r="BO1689" s="214">
        <v>6226217.6221248629</v>
      </c>
      <c r="BP1689" s="214">
        <v>6365385.8823529417</v>
      </c>
      <c r="BQ1689" s="214">
        <v>6569434.8803329868</v>
      </c>
      <c r="BR1689" s="214">
        <v>6751099.8293059124</v>
      </c>
      <c r="BS1689" s="214">
        <v>7032946.838453914</v>
      </c>
      <c r="BT1689" s="214">
        <v>5825636.4353518821</v>
      </c>
    </row>
    <row r="1690" spans="3:72" x14ac:dyDescent="0.2">
      <c r="C1690" s="89" t="s">
        <v>23</v>
      </c>
      <c r="D1690" t="s">
        <v>78</v>
      </c>
      <c r="E1690" s="195" t="s">
        <v>251</v>
      </c>
      <c r="F1690" s="32" t="s">
        <v>16</v>
      </c>
      <c r="G1690" s="36">
        <v>7021.2864546883084</v>
      </c>
      <c r="H1690" s="214">
        <v>8031.7133806276761</v>
      </c>
      <c r="I1690" s="214">
        <v>9073.6569993407356</v>
      </c>
      <c r="J1690" s="214">
        <v>10434.549863044585</v>
      </c>
      <c r="K1690" s="214">
        <v>11907.610892874198</v>
      </c>
      <c r="L1690" s="214">
        <v>13760.106772549758</v>
      </c>
      <c r="M1690" s="214">
        <v>15812.723960483165</v>
      </c>
      <c r="N1690" s="214">
        <v>19380.031575074634</v>
      </c>
      <c r="O1690" s="214">
        <v>23288.142034002158</v>
      </c>
      <c r="P1690" s="214">
        <v>27173.850631428457</v>
      </c>
      <c r="Q1690" s="214">
        <v>28661.873815413477</v>
      </c>
      <c r="R1690" s="214">
        <v>33826.529561203351</v>
      </c>
      <c r="S1690" s="214">
        <v>39706.870132563432</v>
      </c>
      <c r="T1690" s="214">
        <v>47325.503258470213</v>
      </c>
      <c r="U1690" s="214">
        <v>53266.550576446898</v>
      </c>
      <c r="V1690" s="214">
        <v>59738.251346543926</v>
      </c>
      <c r="W1690" s="214">
        <v>68942.432610857155</v>
      </c>
      <c r="X1690" s="214">
        <v>84354.250236426407</v>
      </c>
      <c r="Y1690" s="214">
        <v>105515.6885948141</v>
      </c>
      <c r="Z1690" s="214">
        <v>129759.60382722359</v>
      </c>
      <c r="AA1690" s="214">
        <v>157674.1798039219</v>
      </c>
      <c r="AB1690" s="214">
        <v>193088.49444514501</v>
      </c>
      <c r="AC1690" s="214">
        <v>244678.69396141148</v>
      </c>
      <c r="AD1690" s="214">
        <v>318240.36648756644</v>
      </c>
      <c r="AE1690" s="214">
        <v>393422.70935043582</v>
      </c>
      <c r="AF1690" s="214">
        <v>453380.05453497934</v>
      </c>
      <c r="AG1690" s="214">
        <v>541836.11611934146</v>
      </c>
      <c r="AH1690" s="214">
        <v>624862.84298765427</v>
      </c>
      <c r="AI1690" s="214">
        <v>701292.35951851844</v>
      </c>
      <c r="AJ1690" s="214">
        <v>806780.95577777771</v>
      </c>
      <c r="AK1690" s="214">
        <v>926205.74266666663</v>
      </c>
      <c r="AL1690" s="214">
        <v>960881.55799999996</v>
      </c>
      <c r="AM1690" s="214">
        <v>1165026.4000000001</v>
      </c>
      <c r="AN1690" s="214">
        <v>1272060.7</v>
      </c>
      <c r="AO1690" s="214">
        <v>1378240.2419999999</v>
      </c>
      <c r="AP1690" s="214">
        <v>1507977.476</v>
      </c>
      <c r="AQ1690" s="214">
        <v>1426887.2250000001</v>
      </c>
      <c r="AR1690" s="214">
        <v>1788006.8640000001</v>
      </c>
      <c r="AS1690" s="214">
        <v>2059264.328</v>
      </c>
      <c r="AT1690" s="214">
        <v>2075959.4370000002</v>
      </c>
      <c r="AU1690" s="214">
        <v>1778334.264</v>
      </c>
      <c r="AV1690" s="214">
        <v>2081686.9069999999</v>
      </c>
      <c r="AW1690" s="214">
        <v>1879659.8729999999</v>
      </c>
      <c r="AX1690" s="214">
        <v>2122876.7560000001</v>
      </c>
      <c r="AY1690" s="214">
        <v>2304359.5500000003</v>
      </c>
      <c r="AZ1690" s="214">
        <v>2579093.2945368169</v>
      </c>
      <c r="BA1690" s="214">
        <v>2990826.8013468017</v>
      </c>
      <c r="BB1690" s="214">
        <v>3158837.1021671821</v>
      </c>
      <c r="BC1690" s="214">
        <v>3402007.213420317</v>
      </c>
      <c r="BD1690" s="214">
        <v>3671646.5070422539</v>
      </c>
      <c r="BE1690" s="214">
        <v>3867604.2919005617</v>
      </c>
      <c r="BF1690" s="214">
        <v>4157397.9954372621</v>
      </c>
      <c r="BG1690" s="214">
        <v>4439667.9395604404</v>
      </c>
      <c r="BH1690" s="214">
        <v>4990274.5801825291</v>
      </c>
      <c r="BI1690" s="214">
        <v>4812778.772346369</v>
      </c>
      <c r="BJ1690" s="214">
        <v>4887329.7790132035</v>
      </c>
      <c r="BK1690" s="214">
        <v>4786966.3117816094</v>
      </c>
      <c r="BL1690" s="214">
        <v>4668693.3495072024</v>
      </c>
      <c r="BM1690" s="214">
        <v>4416093.7078651693</v>
      </c>
      <c r="BN1690" s="214">
        <v>4425139.9065420562</v>
      </c>
      <c r="BO1690" s="214">
        <v>4624141.1375464685</v>
      </c>
      <c r="BP1690" s="214">
        <v>4645354.6212121211</v>
      </c>
      <c r="BQ1690" s="214">
        <v>4810665.6610878669</v>
      </c>
      <c r="BR1690" s="214">
        <v>4995087.0488308109</v>
      </c>
      <c r="BS1690" s="214">
        <v>5219860.3541803816</v>
      </c>
      <c r="BT1690" s="214">
        <v>4637347.311267606</v>
      </c>
    </row>
    <row r="1691" spans="3:72" x14ac:dyDescent="0.2">
      <c r="C1691" s="89" t="s">
        <v>24</v>
      </c>
      <c r="D1691" t="s">
        <v>78</v>
      </c>
      <c r="E1691" s="195" t="s">
        <v>251</v>
      </c>
      <c r="F1691" s="32" t="s">
        <v>16</v>
      </c>
      <c r="G1691" s="36">
        <v>53939.852873169504</v>
      </c>
      <c r="H1691" s="214">
        <v>62111.28154832821</v>
      </c>
      <c r="I1691" s="214">
        <v>71187.265678136566</v>
      </c>
      <c r="J1691" s="214">
        <v>81349.422753907376</v>
      </c>
      <c r="K1691" s="214">
        <v>91411.616522886819</v>
      </c>
      <c r="L1691" s="214">
        <v>104373.16269396007</v>
      </c>
      <c r="M1691" s="214">
        <v>119489.8665140557</v>
      </c>
      <c r="N1691" s="214">
        <v>141486.01986106925</v>
      </c>
      <c r="O1691" s="214">
        <v>168053.93589460375</v>
      </c>
      <c r="P1691" s="214">
        <v>196434.35691474957</v>
      </c>
      <c r="Q1691" s="214">
        <v>209129.87164801898</v>
      </c>
      <c r="R1691" s="214">
        <v>247205.66534760327</v>
      </c>
      <c r="S1691" s="214">
        <v>292431.78808987734</v>
      </c>
      <c r="T1691" s="214">
        <v>351468.45581268449</v>
      </c>
      <c r="U1691" s="214">
        <v>400256.11582505895</v>
      </c>
      <c r="V1691" s="214">
        <v>451927.89191140648</v>
      </c>
      <c r="W1691" s="214">
        <v>531431.2634908855</v>
      </c>
      <c r="X1691" s="214">
        <v>643525.18932514079</v>
      </c>
      <c r="Y1691" s="214">
        <v>795273.80970711051</v>
      </c>
      <c r="Z1691" s="214">
        <v>974799.69600396301</v>
      </c>
      <c r="AA1691" s="214">
        <v>1177649.9647106116</v>
      </c>
      <c r="AB1691" s="214">
        <v>1426366.7831061587</v>
      </c>
      <c r="AC1691" s="214">
        <v>1788123.5833071377</v>
      </c>
      <c r="AD1691" s="214">
        <v>2320486.745457002</v>
      </c>
      <c r="AE1691" s="214">
        <v>2860669.7317845412</v>
      </c>
      <c r="AF1691" s="214">
        <v>3381541.8139999998</v>
      </c>
      <c r="AG1691" s="214">
        <v>4073859.9539999999</v>
      </c>
      <c r="AH1691" s="214">
        <v>3901004.952</v>
      </c>
      <c r="AI1691" s="214">
        <v>4305543.443</v>
      </c>
      <c r="AJ1691" s="214">
        <v>4720109.9130000006</v>
      </c>
      <c r="AK1691" s="214">
        <v>4900793.8559999997</v>
      </c>
      <c r="AL1691" s="214">
        <v>5523577.5719999997</v>
      </c>
      <c r="AM1691" s="214">
        <v>6362348.9160000002</v>
      </c>
      <c r="AN1691" s="214">
        <v>6735211.1699999999</v>
      </c>
      <c r="AO1691" s="214">
        <v>7747577.1449999996</v>
      </c>
      <c r="AP1691" s="214">
        <v>8608457.3350000009</v>
      </c>
      <c r="AQ1691" s="214">
        <v>9250053.4450000003</v>
      </c>
      <c r="AR1691" s="214">
        <v>10883530</v>
      </c>
      <c r="AS1691" s="214">
        <v>10746081.779999999</v>
      </c>
      <c r="AT1691" s="214">
        <v>12000062.888</v>
      </c>
      <c r="AU1691" s="214">
        <v>13641983.628</v>
      </c>
      <c r="AV1691" s="214">
        <v>13971665.466</v>
      </c>
      <c r="AW1691" s="214">
        <v>14797530.384000001</v>
      </c>
      <c r="AX1691" s="214">
        <v>15685599.225000001</v>
      </c>
      <c r="AY1691" s="214">
        <v>17706563.307999998</v>
      </c>
      <c r="AZ1691" s="214">
        <v>18741080.88178071</v>
      </c>
      <c r="BA1691" s="214">
        <v>19525817.744145013</v>
      </c>
      <c r="BB1691" s="214">
        <v>21231450.361115344</v>
      </c>
      <c r="BC1691" s="214">
        <v>22111504.380289856</v>
      </c>
      <c r="BD1691" s="214">
        <v>23577721.029551957</v>
      </c>
      <c r="BE1691" s="214">
        <v>25289535.95744681</v>
      </c>
      <c r="BF1691" s="214">
        <v>27071784.251209531</v>
      </c>
      <c r="BG1691" s="214">
        <v>29083551.107923657</v>
      </c>
      <c r="BH1691" s="214">
        <v>32090772.584873185</v>
      </c>
      <c r="BI1691" s="214">
        <v>31335691.936843388</v>
      </c>
      <c r="BJ1691" s="214">
        <v>31377965.295379341</v>
      </c>
      <c r="BK1691" s="214">
        <v>30998057.01299838</v>
      </c>
      <c r="BL1691" s="214">
        <v>30028292.59166991</v>
      </c>
      <c r="BM1691" s="214">
        <v>29034435.413462836</v>
      </c>
      <c r="BN1691" s="214">
        <v>29109556.677782241</v>
      </c>
      <c r="BO1691" s="214">
        <v>30412461.07115335</v>
      </c>
      <c r="BP1691" s="214">
        <v>30982955.406983968</v>
      </c>
      <c r="BQ1691" s="214">
        <v>32023482.624385566</v>
      </c>
      <c r="BR1691" s="214">
        <v>33206345.684360188</v>
      </c>
      <c r="BS1691" s="214">
        <v>34829024.643099934</v>
      </c>
      <c r="BT1691" s="214">
        <v>29307189.154071901</v>
      </c>
    </row>
    <row r="1692" spans="3:72" x14ac:dyDescent="0.2">
      <c r="C1692" s="89" t="s">
        <v>25</v>
      </c>
      <c r="D1692" t="s">
        <v>78</v>
      </c>
      <c r="E1692" s="195" t="s">
        <v>251</v>
      </c>
      <c r="F1692" s="32" t="s">
        <v>16</v>
      </c>
      <c r="G1692" s="36">
        <v>21212.559670277598</v>
      </c>
      <c r="H1692" s="214">
        <v>23972.268145083555</v>
      </c>
      <c r="I1692" s="214">
        <v>26987.954762424699</v>
      </c>
      <c r="J1692" s="214">
        <v>30990.967957814522</v>
      </c>
      <c r="K1692" s="214">
        <v>35445.45126728445</v>
      </c>
      <c r="L1692" s="214">
        <v>40574.463991504868</v>
      </c>
      <c r="M1692" s="214">
        <v>46437.275522913267</v>
      </c>
      <c r="N1692" s="214">
        <v>55913.77118620956</v>
      </c>
      <c r="O1692" s="214">
        <v>67344.472114600401</v>
      </c>
      <c r="P1692" s="214">
        <v>78212.014490091824</v>
      </c>
      <c r="Q1692" s="214">
        <v>82791.584597235153</v>
      </c>
      <c r="R1692" s="214">
        <v>99738.777854464206</v>
      </c>
      <c r="S1692" s="214">
        <v>119887.46484802838</v>
      </c>
      <c r="T1692" s="214">
        <v>145117.99569053858</v>
      </c>
      <c r="U1692" s="214">
        <v>166111.32983681335</v>
      </c>
      <c r="V1692" s="214">
        <v>189417.27876031512</v>
      </c>
      <c r="W1692" s="214">
        <v>224103.08656651533</v>
      </c>
      <c r="X1692" s="214">
        <v>272213.10196122678</v>
      </c>
      <c r="Y1692" s="214">
        <v>337230.33456601779</v>
      </c>
      <c r="Z1692" s="214">
        <v>410447.95596664323</v>
      </c>
      <c r="AA1692" s="214">
        <v>492593.31195725955</v>
      </c>
      <c r="AB1692" s="214">
        <v>606039.89765330555</v>
      </c>
      <c r="AC1692" s="214">
        <v>770576.33838871913</v>
      </c>
      <c r="AD1692" s="214">
        <v>1023099.627141663</v>
      </c>
      <c r="AE1692" s="214">
        <v>1291084.1367092445</v>
      </c>
      <c r="AF1692" s="214">
        <v>1528261.5639999998</v>
      </c>
      <c r="AG1692" s="214">
        <v>1850192.66</v>
      </c>
      <c r="AH1692" s="214">
        <v>2026131.8040000002</v>
      </c>
      <c r="AI1692" s="214">
        <v>2345191.0260000001</v>
      </c>
      <c r="AJ1692" s="214">
        <v>2739585.4079999998</v>
      </c>
      <c r="AK1692" s="214">
        <v>2785945.4080000003</v>
      </c>
      <c r="AL1692" s="214">
        <v>2898346.7850000001</v>
      </c>
      <c r="AM1692" s="214">
        <v>3215282.895</v>
      </c>
      <c r="AN1692" s="214">
        <v>3467221.1880000001</v>
      </c>
      <c r="AO1692" s="214">
        <v>3694580.1180000002</v>
      </c>
      <c r="AP1692" s="214">
        <v>4201757.3500000006</v>
      </c>
      <c r="AQ1692" s="214">
        <v>4650571.2060000002</v>
      </c>
      <c r="AR1692" s="214">
        <v>5060357.2720000008</v>
      </c>
      <c r="AS1692" s="214">
        <v>5396383.6570000006</v>
      </c>
      <c r="AT1692" s="214">
        <v>5712777.6420000009</v>
      </c>
      <c r="AU1692" s="214">
        <v>5666833.8460000008</v>
      </c>
      <c r="AV1692" s="214">
        <v>6569970.8799999999</v>
      </c>
      <c r="AW1692" s="214">
        <v>7263942.7640000004</v>
      </c>
      <c r="AX1692" s="214">
        <v>8028041.5180000002</v>
      </c>
      <c r="AY1692" s="214">
        <v>8394403.3650000002</v>
      </c>
      <c r="AZ1692" s="214">
        <v>9718522.9786866382</v>
      </c>
      <c r="BA1692" s="214">
        <v>10364546.736171445</v>
      </c>
      <c r="BB1692" s="214">
        <v>11119724.702962371</v>
      </c>
      <c r="BC1692" s="214">
        <v>11539100.72206879</v>
      </c>
      <c r="BD1692" s="214">
        <v>12554705.733302195</v>
      </c>
      <c r="BE1692" s="214">
        <v>13387203.186222222</v>
      </c>
      <c r="BF1692" s="214">
        <v>14224577.953124998</v>
      </c>
      <c r="BG1692" s="214">
        <v>15162841.253275961</v>
      </c>
      <c r="BH1692" s="214">
        <v>16831275.569765225</v>
      </c>
      <c r="BI1692" s="214">
        <v>16054764.898026315</v>
      </c>
      <c r="BJ1692" s="214">
        <v>15737804.810799407</v>
      </c>
      <c r="BK1692" s="214">
        <v>15568285.054245288</v>
      </c>
      <c r="BL1692" s="214">
        <v>14749971.712576203</v>
      </c>
      <c r="BM1692" s="214">
        <v>14252118.793911008</v>
      </c>
      <c r="BN1692" s="214">
        <v>14701806.789772728</v>
      </c>
      <c r="BO1692" s="214">
        <v>15322109.461388709</v>
      </c>
      <c r="BP1692" s="214">
        <v>15475408.421576764</v>
      </c>
      <c r="BQ1692" s="214">
        <v>16092308.161826558</v>
      </c>
      <c r="BR1692" s="214">
        <v>16625413.038408235</v>
      </c>
      <c r="BS1692" s="214">
        <v>17392742.299242426</v>
      </c>
      <c r="BT1692" s="214">
        <v>14871300.086118517</v>
      </c>
    </row>
    <row r="1693" spans="3:72" x14ac:dyDescent="0.2">
      <c r="C1693" s="89" t="s">
        <v>26</v>
      </c>
      <c r="D1693" t="s">
        <v>78</v>
      </c>
      <c r="E1693" s="195" t="s">
        <v>251</v>
      </c>
      <c r="F1693" s="32" t="s">
        <v>16</v>
      </c>
      <c r="G1693" s="36">
        <v>3003.8663915081179</v>
      </c>
      <c r="H1693" s="214">
        <v>3437.7348729386504</v>
      </c>
      <c r="I1693" s="214">
        <v>3902.632431507569</v>
      </c>
      <c r="J1693" s="214">
        <v>4467.6702460245797</v>
      </c>
      <c r="K1693" s="214">
        <v>4860.4489003003273</v>
      </c>
      <c r="L1693" s="214">
        <v>5553.6578752657642</v>
      </c>
      <c r="M1693" s="214">
        <v>6458.9686107517446</v>
      </c>
      <c r="N1693" s="214">
        <v>7804.6874632915406</v>
      </c>
      <c r="O1693" s="214">
        <v>9418.96202863703</v>
      </c>
      <c r="P1693" s="214">
        <v>10977.355482924439</v>
      </c>
      <c r="Q1693" s="214">
        <v>11705.455786503315</v>
      </c>
      <c r="R1693" s="214">
        <v>13687.401701597562</v>
      </c>
      <c r="S1693" s="214">
        <v>15954.444130011379</v>
      </c>
      <c r="T1693" s="214">
        <v>19150.401737070668</v>
      </c>
      <c r="U1693" s="214">
        <v>21716.152744646741</v>
      </c>
      <c r="V1693" s="214">
        <v>25461.125559624954</v>
      </c>
      <c r="W1693" s="214">
        <v>30482.5325130893</v>
      </c>
      <c r="X1693" s="214">
        <v>38157.912316751208</v>
      </c>
      <c r="Y1693" s="214">
        <v>49198.881294019971</v>
      </c>
      <c r="Z1693" s="214">
        <v>60836.681808136047</v>
      </c>
      <c r="AA1693" s="214">
        <v>74291.320189494581</v>
      </c>
      <c r="AB1693" s="214">
        <v>92439.152975413468</v>
      </c>
      <c r="AC1693" s="214">
        <v>119008.15868163868</v>
      </c>
      <c r="AD1693" s="214">
        <v>154893.1321858525</v>
      </c>
      <c r="AE1693" s="214">
        <v>191579.50165490081</v>
      </c>
      <c r="AF1693" s="214">
        <v>227575.93125331504</v>
      </c>
      <c r="AG1693" s="214">
        <v>253126.89162322815</v>
      </c>
      <c r="AH1693" s="214">
        <v>293008.6756776406</v>
      </c>
      <c r="AI1693" s="214">
        <v>348147.91163786006</v>
      </c>
      <c r="AJ1693" s="214">
        <v>402825.80867901229</v>
      </c>
      <c r="AK1693" s="214">
        <v>440268.65607407404</v>
      </c>
      <c r="AL1693" s="214">
        <v>468949.32666666666</v>
      </c>
      <c r="AM1693" s="214">
        <v>538318.21866666665</v>
      </c>
      <c r="AN1693" s="214">
        <v>699662.92499999993</v>
      </c>
      <c r="AO1693" s="214">
        <v>755442.61400000006</v>
      </c>
      <c r="AP1693" s="214">
        <v>839226.674</v>
      </c>
      <c r="AQ1693" s="214">
        <v>856089.22199999995</v>
      </c>
      <c r="AR1693" s="214">
        <v>876876.20200000005</v>
      </c>
      <c r="AS1693" s="214">
        <v>916019.77599999995</v>
      </c>
      <c r="AT1693" s="214">
        <v>1032100.7200000001</v>
      </c>
      <c r="AU1693" s="214">
        <v>909165.79800000007</v>
      </c>
      <c r="AV1693" s="214">
        <v>1111913.7960000001</v>
      </c>
      <c r="AW1693" s="214">
        <v>1054725.996</v>
      </c>
      <c r="AX1693" s="214">
        <v>1135420.6499999999</v>
      </c>
      <c r="AY1693" s="214">
        <v>1381839.69</v>
      </c>
      <c r="AZ1693" s="214">
        <v>1486851.6324324321</v>
      </c>
      <c r="BA1693" s="214">
        <v>1523056.4761904762</v>
      </c>
      <c r="BB1693" s="214">
        <v>1641345.5511669656</v>
      </c>
      <c r="BC1693" s="214">
        <v>1687764.597972973</v>
      </c>
      <c r="BD1693" s="214">
        <v>1759162.7182410425</v>
      </c>
      <c r="BE1693" s="214">
        <v>1835120.6445497631</v>
      </c>
      <c r="BF1693" s="214">
        <v>1930181.7795031052</v>
      </c>
      <c r="BG1693" s="214">
        <v>2020534.0922190198</v>
      </c>
      <c r="BH1693" s="214">
        <v>2179732.444927536</v>
      </c>
      <c r="BI1693" s="214">
        <v>2115632.990825688</v>
      </c>
      <c r="BJ1693" s="214">
        <v>2120598.8818181818</v>
      </c>
      <c r="BK1693" s="214">
        <v>2105508.3048211513</v>
      </c>
      <c r="BL1693" s="214">
        <v>2036171.24025974</v>
      </c>
      <c r="BM1693" s="214">
        <v>1986579.5744680851</v>
      </c>
      <c r="BN1693" s="214">
        <v>1965413.8805970151</v>
      </c>
      <c r="BO1693" s="214">
        <v>2043214.7753164556</v>
      </c>
      <c r="BP1693" s="214">
        <v>2109752.8361408883</v>
      </c>
      <c r="BQ1693" s="214">
        <v>2241659.8596750367</v>
      </c>
      <c r="BR1693" s="214">
        <v>2239352.4956011726</v>
      </c>
      <c r="BS1693" s="214">
        <v>2316797.8138222848</v>
      </c>
      <c r="BT1693" s="214">
        <v>1951537.1131782946</v>
      </c>
    </row>
    <row r="1694" spans="3:72" x14ac:dyDescent="0.2">
      <c r="C1694" s="89" t="s">
        <v>27</v>
      </c>
      <c r="D1694" t="s">
        <v>78</v>
      </c>
      <c r="E1694" s="195" t="s">
        <v>251</v>
      </c>
      <c r="F1694" s="32" t="s">
        <v>16</v>
      </c>
      <c r="G1694" s="36">
        <v>11320.64554495938</v>
      </c>
      <c r="H1694" s="214">
        <v>12863.121896613771</v>
      </c>
      <c r="I1694" s="214">
        <v>14565.917256912355</v>
      </c>
      <c r="J1694" s="214">
        <v>16458.014774583422</v>
      </c>
      <c r="K1694" s="214">
        <v>18562.828994605534</v>
      </c>
      <c r="L1694" s="214">
        <v>21185.608928546186</v>
      </c>
      <c r="M1694" s="214">
        <v>24223.291987047283</v>
      </c>
      <c r="N1694" s="214">
        <v>29232.053814990111</v>
      </c>
      <c r="O1694" s="214">
        <v>35027.698052459222</v>
      </c>
      <c r="P1694" s="214">
        <v>40611.906574332614</v>
      </c>
      <c r="Q1694" s="214">
        <v>42885.018190719697</v>
      </c>
      <c r="R1694" s="214">
        <v>50945.334910861427</v>
      </c>
      <c r="S1694" s="214">
        <v>60511.166206349153</v>
      </c>
      <c r="T1694" s="214">
        <v>73131.010915360093</v>
      </c>
      <c r="U1694" s="214">
        <v>83726.573277044896</v>
      </c>
      <c r="V1694" s="214">
        <v>93408.789252385104</v>
      </c>
      <c r="W1694" s="214">
        <v>108252.51343733378</v>
      </c>
      <c r="X1694" s="214">
        <v>135434.4363375314</v>
      </c>
      <c r="Y1694" s="214">
        <v>173303.16643197509</v>
      </c>
      <c r="Z1694" s="214">
        <v>216795.77615264821</v>
      </c>
      <c r="AA1694" s="214">
        <v>267390.74922409735</v>
      </c>
      <c r="AB1694" s="214">
        <v>326993.13732455939</v>
      </c>
      <c r="AC1694" s="214">
        <v>413079.29867588688</v>
      </c>
      <c r="AD1694" s="214">
        <v>527519.74687471485</v>
      </c>
      <c r="AE1694" s="214">
        <v>637637.4422173904</v>
      </c>
      <c r="AF1694" s="214">
        <v>731716.20000000007</v>
      </c>
      <c r="AG1694" s="214">
        <v>868519.78799999994</v>
      </c>
      <c r="AH1694" s="214">
        <v>999449.66100000008</v>
      </c>
      <c r="AI1694" s="214">
        <v>1140964.804</v>
      </c>
      <c r="AJ1694" s="214">
        <v>1172725.1129999999</v>
      </c>
      <c r="AK1694" s="214">
        <v>1329619.291</v>
      </c>
      <c r="AL1694" s="214">
        <v>1440490.773</v>
      </c>
      <c r="AM1694" s="214">
        <v>1628201.656</v>
      </c>
      <c r="AN1694" s="214">
        <v>1687276.298</v>
      </c>
      <c r="AO1694" s="214">
        <v>1959947.55</v>
      </c>
      <c r="AP1694" s="214">
        <v>2114419.44</v>
      </c>
      <c r="AQ1694" s="214">
        <v>2411039.2320000003</v>
      </c>
      <c r="AR1694" s="214">
        <v>2512709.3760000002</v>
      </c>
      <c r="AS1694" s="214">
        <v>2700372.78</v>
      </c>
      <c r="AT1694" s="214">
        <v>3189175.0079999999</v>
      </c>
      <c r="AU1694" s="214">
        <v>3233405.4</v>
      </c>
      <c r="AV1694" s="214">
        <v>3421998.679</v>
      </c>
      <c r="AW1694" s="214">
        <v>3422539.824</v>
      </c>
      <c r="AX1694" s="214">
        <v>3696166.4250000003</v>
      </c>
      <c r="AY1694" s="214">
        <v>3911080.4040000001</v>
      </c>
      <c r="AZ1694" s="214">
        <v>4468970.8084725533</v>
      </c>
      <c r="BA1694" s="214">
        <v>4866560.7786885248</v>
      </c>
      <c r="BB1694" s="214">
        <v>5110546.059718309</v>
      </c>
      <c r="BC1694" s="214">
        <v>5366719.6100104274</v>
      </c>
      <c r="BD1694" s="214">
        <v>5818235.2188585605</v>
      </c>
      <c r="BE1694" s="214">
        <v>6121153.6628733994</v>
      </c>
      <c r="BF1694" s="214">
        <v>6452443.907123534</v>
      </c>
      <c r="BG1694" s="214">
        <v>6962781.3714520773</v>
      </c>
      <c r="BH1694" s="214">
        <v>7549187.6822810592</v>
      </c>
      <c r="BI1694" s="214">
        <v>7507674.2784810131</v>
      </c>
      <c r="BJ1694" s="214">
        <v>7626958.4932716573</v>
      </c>
      <c r="BK1694" s="214">
        <v>7555238.6363636358</v>
      </c>
      <c r="BL1694" s="214">
        <v>7375445.7650273228</v>
      </c>
      <c r="BM1694" s="214">
        <v>7086966.7033175351</v>
      </c>
      <c r="BN1694" s="214">
        <v>7145203.8277959758</v>
      </c>
      <c r="BO1694" s="214">
        <v>7524681.2283146065</v>
      </c>
      <c r="BP1694" s="214">
        <v>7542910.8246318595</v>
      </c>
      <c r="BQ1694" s="214">
        <v>7789044.5501730107</v>
      </c>
      <c r="BR1694" s="214">
        <v>8061382.1838204153</v>
      </c>
      <c r="BS1694" s="214">
        <v>8412183.4000817332</v>
      </c>
      <c r="BT1694" s="214">
        <v>7548777.5704874843</v>
      </c>
    </row>
    <row r="1695" spans="3:72" x14ac:dyDescent="0.2">
      <c r="C1695" s="89" t="s">
        <v>28</v>
      </c>
      <c r="D1695" t="s">
        <v>78</v>
      </c>
      <c r="E1695" s="195" t="s">
        <v>251</v>
      </c>
      <c r="F1695" s="32" t="s">
        <v>16</v>
      </c>
      <c r="G1695" s="36">
        <v>53952.57062702172</v>
      </c>
      <c r="H1695" s="214">
        <v>60923.278348735221</v>
      </c>
      <c r="I1695" s="214">
        <v>68397.098438905465</v>
      </c>
      <c r="J1695" s="214">
        <v>77910.767481024915</v>
      </c>
      <c r="K1695" s="214">
        <v>88064.629438440636</v>
      </c>
      <c r="L1695" s="214">
        <v>99125.078793804991</v>
      </c>
      <c r="M1695" s="214">
        <v>110789.46280746313</v>
      </c>
      <c r="N1695" s="214">
        <v>132333.99546318036</v>
      </c>
      <c r="O1695" s="214">
        <v>158584.1045145496</v>
      </c>
      <c r="P1695" s="214">
        <v>179541.39482128169</v>
      </c>
      <c r="Q1695" s="214">
        <v>184964.30868886452</v>
      </c>
      <c r="R1695" s="214">
        <v>217198.55210105178</v>
      </c>
      <c r="S1695" s="214">
        <v>255193.43603405752</v>
      </c>
      <c r="T1695" s="214">
        <v>301963.74525225308</v>
      </c>
      <c r="U1695" s="214">
        <v>338691.01450095291</v>
      </c>
      <c r="V1695" s="214">
        <v>377535.54891836719</v>
      </c>
      <c r="W1695" s="214">
        <v>437887.7403184594</v>
      </c>
      <c r="X1695" s="214">
        <v>534905.62685260538</v>
      </c>
      <c r="Y1695" s="214">
        <v>666170.13803542766</v>
      </c>
      <c r="Z1695" s="214">
        <v>802601.8258294143</v>
      </c>
      <c r="AA1695" s="214">
        <v>953424.50826139783</v>
      </c>
      <c r="AB1695" s="214">
        <v>1173880.3444451191</v>
      </c>
      <c r="AC1695" s="214">
        <v>1496800.0538002446</v>
      </c>
      <c r="AD1695" s="214">
        <v>1919181.2308475252</v>
      </c>
      <c r="AE1695" s="214">
        <v>2340423.3357671606</v>
      </c>
      <c r="AF1695" s="214">
        <v>2662539.2560000001</v>
      </c>
      <c r="AG1695" s="214">
        <v>3017258.906</v>
      </c>
      <c r="AH1695" s="214">
        <v>3718346.5559999999</v>
      </c>
      <c r="AI1695" s="214">
        <v>4389570.0750000002</v>
      </c>
      <c r="AJ1695" s="214">
        <v>4991250.2939999998</v>
      </c>
      <c r="AK1695" s="214">
        <v>4978177.38</v>
      </c>
      <c r="AL1695" s="214">
        <v>5658864.1200000001</v>
      </c>
      <c r="AM1695" s="214">
        <v>5781193.71</v>
      </c>
      <c r="AN1695" s="214">
        <v>6576845.3400000008</v>
      </c>
      <c r="AO1695" s="214">
        <v>7485951.0959999999</v>
      </c>
      <c r="AP1695" s="214">
        <v>7887126.6400000006</v>
      </c>
      <c r="AQ1695" s="214">
        <v>9156867.6220000014</v>
      </c>
      <c r="AR1695" s="214">
        <v>10292886.861</v>
      </c>
      <c r="AS1695" s="214">
        <v>10885661.903999999</v>
      </c>
      <c r="AT1695" s="214">
        <v>10592120.788999999</v>
      </c>
      <c r="AU1695" s="214">
        <v>11483232.624</v>
      </c>
      <c r="AV1695" s="214">
        <v>11735698.5</v>
      </c>
      <c r="AW1695" s="214">
        <v>14254029.01</v>
      </c>
      <c r="AX1695" s="214">
        <v>16021105.775999999</v>
      </c>
      <c r="AY1695" s="214">
        <v>16873354.529999997</v>
      </c>
      <c r="AZ1695" s="214">
        <v>17843574.59916757</v>
      </c>
      <c r="BA1695" s="214">
        <v>19048426.659248956</v>
      </c>
      <c r="BB1695" s="214">
        <v>20519311.772636149</v>
      </c>
      <c r="BC1695" s="214">
        <v>21220549.531574741</v>
      </c>
      <c r="BD1695" s="214">
        <v>22446119.63775811</v>
      </c>
      <c r="BE1695" s="214">
        <v>23796810.861714285</v>
      </c>
      <c r="BF1695" s="214">
        <v>24933376.823338736</v>
      </c>
      <c r="BG1695" s="214">
        <v>26375300.113522537</v>
      </c>
      <c r="BH1695" s="214">
        <v>29163320.526075952</v>
      </c>
      <c r="BI1695" s="214">
        <v>28965109.117187504</v>
      </c>
      <c r="BJ1695" s="214">
        <v>29064102.872910585</v>
      </c>
      <c r="BK1695" s="214">
        <v>29106512.266090944</v>
      </c>
      <c r="BL1695" s="214">
        <v>28301908.270470757</v>
      </c>
      <c r="BM1695" s="214">
        <v>27235269.394799057</v>
      </c>
      <c r="BN1695" s="214">
        <v>27428989.552987933</v>
      </c>
      <c r="BO1695" s="214">
        <v>28453339.798473284</v>
      </c>
      <c r="BP1695" s="214">
        <v>28777895.062061369</v>
      </c>
      <c r="BQ1695" s="214">
        <v>30035323.371849298</v>
      </c>
      <c r="BR1695" s="214">
        <v>31137491.604738962</v>
      </c>
      <c r="BS1695" s="214">
        <v>32696694.30087173</v>
      </c>
      <c r="BT1695" s="214">
        <v>27854981.261360586</v>
      </c>
    </row>
    <row r="1696" spans="3:72" x14ac:dyDescent="0.2">
      <c r="C1696" s="89" t="s">
        <v>29</v>
      </c>
      <c r="D1696" t="s">
        <v>78</v>
      </c>
      <c r="E1696" s="195" t="s">
        <v>251</v>
      </c>
      <c r="F1696" s="32" t="s">
        <v>16</v>
      </c>
      <c r="G1696" s="36">
        <v>3747.3543174064439</v>
      </c>
      <c r="H1696" s="214">
        <v>4321.8566615333921</v>
      </c>
      <c r="I1696" s="214">
        <v>4994.6361336371956</v>
      </c>
      <c r="J1696" s="214">
        <v>5484.1027326149551</v>
      </c>
      <c r="K1696" s="214">
        <v>6051.0900652388727</v>
      </c>
      <c r="L1696" s="214">
        <v>6709.4267591887756</v>
      </c>
      <c r="M1696" s="214">
        <v>7451.1277833795557</v>
      </c>
      <c r="N1696" s="214">
        <v>9017.5938430818842</v>
      </c>
      <c r="O1696" s="214">
        <v>10946.757278848056</v>
      </c>
      <c r="P1696" s="214">
        <v>12502.328651908914</v>
      </c>
      <c r="Q1696" s="214">
        <v>13075.550952255926</v>
      </c>
      <c r="R1696" s="214">
        <v>15845.716456746619</v>
      </c>
      <c r="S1696" s="214">
        <v>18971.976520826203</v>
      </c>
      <c r="T1696" s="214">
        <v>23046.559466766721</v>
      </c>
      <c r="U1696" s="214">
        <v>26279.911171955046</v>
      </c>
      <c r="V1696" s="214">
        <v>29893.725214839647</v>
      </c>
      <c r="W1696" s="214">
        <v>35225.339334527423</v>
      </c>
      <c r="X1696" s="214">
        <v>43425.710213847997</v>
      </c>
      <c r="Y1696" s="214">
        <v>54394.046116269048</v>
      </c>
      <c r="Z1696" s="214">
        <v>66741.776127541889</v>
      </c>
      <c r="AA1696" s="214">
        <v>80620.614393174546</v>
      </c>
      <c r="AB1696" s="214">
        <v>98397.089533977327</v>
      </c>
      <c r="AC1696" s="214">
        <v>124049.95123844493</v>
      </c>
      <c r="AD1696" s="214">
        <v>161165.88903506778</v>
      </c>
      <c r="AE1696" s="214">
        <v>199693.78268224924</v>
      </c>
      <c r="AF1696" s="214">
        <v>235382.23800000001</v>
      </c>
      <c r="AG1696" s="214">
        <v>248088.16200000001</v>
      </c>
      <c r="AH1696" s="214">
        <v>256516.26</v>
      </c>
      <c r="AI1696" s="214">
        <v>307057.408</v>
      </c>
      <c r="AJ1696" s="214">
        <v>377295.20199999999</v>
      </c>
      <c r="AK1696" s="214">
        <v>452083.96799999999</v>
      </c>
      <c r="AL1696" s="214">
        <v>540196.80000000005</v>
      </c>
      <c r="AM1696" s="214">
        <v>624442.20299999998</v>
      </c>
      <c r="AN1696" s="214">
        <v>701048.86800000002</v>
      </c>
      <c r="AO1696" s="214">
        <v>821305.88399999996</v>
      </c>
      <c r="AP1696" s="214">
        <v>906465.45</v>
      </c>
      <c r="AQ1696" s="214">
        <v>945641.08799999987</v>
      </c>
      <c r="AR1696" s="214">
        <v>1114504.1599999999</v>
      </c>
      <c r="AS1696" s="214">
        <v>1151161.25</v>
      </c>
      <c r="AT1696" s="214">
        <v>1176481.6020000002</v>
      </c>
      <c r="AU1696" s="214">
        <v>1182724.8790000002</v>
      </c>
      <c r="AV1696" s="214">
        <v>1337850.4879999999</v>
      </c>
      <c r="AW1696" s="214">
        <v>1459356.2719999999</v>
      </c>
      <c r="AX1696" s="214">
        <v>1630006.5599999998</v>
      </c>
      <c r="AY1696" s="214">
        <v>1718834.8099999998</v>
      </c>
      <c r="AZ1696" s="214">
        <v>1898428.8255959849</v>
      </c>
      <c r="BA1696" s="214">
        <v>2227288.3939038687</v>
      </c>
      <c r="BB1696" s="214">
        <v>2487647.3639207506</v>
      </c>
      <c r="BC1696" s="214">
        <v>2620673.1383709516</v>
      </c>
      <c r="BD1696" s="214">
        <v>2916088.4826325406</v>
      </c>
      <c r="BE1696" s="214">
        <v>3190272.0000000005</v>
      </c>
      <c r="BF1696" s="214">
        <v>3485699.4065040648</v>
      </c>
      <c r="BG1696" s="214">
        <v>3748298.5186267341</v>
      </c>
      <c r="BH1696" s="214">
        <v>4161088.0014015427</v>
      </c>
      <c r="BI1696" s="214">
        <v>3993081.6863309355</v>
      </c>
      <c r="BJ1696" s="214">
        <v>3956736.4614232206</v>
      </c>
      <c r="BK1696" s="214">
        <v>3883293.453137103</v>
      </c>
      <c r="BL1696" s="214">
        <v>3775254.0431654681</v>
      </c>
      <c r="BM1696" s="214">
        <v>3662848.9625711958</v>
      </c>
      <c r="BN1696" s="214">
        <v>3738224.1761006289</v>
      </c>
      <c r="BO1696" s="214">
        <v>3952369.9669172936</v>
      </c>
      <c r="BP1696" s="214">
        <v>3968800.9081779057</v>
      </c>
      <c r="BQ1696" s="214">
        <v>4148115.9264399721</v>
      </c>
      <c r="BR1696" s="214">
        <v>4316527.5808873717</v>
      </c>
      <c r="BS1696" s="214">
        <v>4530084.8949771682</v>
      </c>
      <c r="BT1696" s="214">
        <v>4040365.7573221754</v>
      </c>
    </row>
    <row r="1697" spans="3:72" x14ac:dyDescent="0.2">
      <c r="C1697" s="89" t="s">
        <v>30</v>
      </c>
      <c r="D1697" t="s">
        <v>78</v>
      </c>
      <c r="E1697" s="195" t="s">
        <v>251</v>
      </c>
      <c r="F1697" s="32" t="s">
        <v>16</v>
      </c>
      <c r="G1697" s="36">
        <v>4077.2205902255068</v>
      </c>
      <c r="H1697" s="214">
        <v>4591.0700412645347</v>
      </c>
      <c r="I1697" s="214">
        <v>5181.2052991338614</v>
      </c>
      <c r="J1697" s="214">
        <v>5857.9170348461475</v>
      </c>
      <c r="K1697" s="214">
        <v>6647.5595735344014</v>
      </c>
      <c r="L1697" s="214">
        <v>7502.3441381732619</v>
      </c>
      <c r="M1697" s="214">
        <v>8460.4726277230384</v>
      </c>
      <c r="N1697" s="214">
        <v>10055.013923781364</v>
      </c>
      <c r="O1697" s="214">
        <v>11895.62449576267</v>
      </c>
      <c r="P1697" s="214">
        <v>13618.27006711781</v>
      </c>
      <c r="Q1697" s="214">
        <v>14239.269124250537</v>
      </c>
      <c r="R1697" s="214">
        <v>16766.533739094153</v>
      </c>
      <c r="S1697" s="214">
        <v>19699.450636033573</v>
      </c>
      <c r="T1697" s="214">
        <v>23434.855765760196</v>
      </c>
      <c r="U1697" s="214">
        <v>26798.028078607465</v>
      </c>
      <c r="V1697" s="214">
        <v>30012.948858478121</v>
      </c>
      <c r="W1697" s="214">
        <v>35211.744768474287</v>
      </c>
      <c r="X1697" s="214">
        <v>43084.497597199064</v>
      </c>
      <c r="Y1697" s="214">
        <v>54103.724789623768</v>
      </c>
      <c r="Z1697" s="214">
        <v>66249.006845299184</v>
      </c>
      <c r="AA1697" s="214">
        <v>79385.203197920637</v>
      </c>
      <c r="AB1697" s="214">
        <v>94650.063801496348</v>
      </c>
      <c r="AC1697" s="214">
        <v>117509.81587752151</v>
      </c>
      <c r="AD1697" s="214">
        <v>151401.66526222549</v>
      </c>
      <c r="AE1697" s="214">
        <v>185287.64381130895</v>
      </c>
      <c r="AF1697" s="214">
        <v>218273.25</v>
      </c>
      <c r="AG1697" s="214">
        <v>251806.31200000001</v>
      </c>
      <c r="AH1697" s="214">
        <v>279635.647</v>
      </c>
      <c r="AI1697" s="214">
        <v>312304.95799999998</v>
      </c>
      <c r="AJ1697" s="214">
        <v>317676.65400000004</v>
      </c>
      <c r="AK1697" s="214">
        <v>365237.97</v>
      </c>
      <c r="AL1697" s="214">
        <v>392610.85599999997</v>
      </c>
      <c r="AM1697" s="214">
        <v>427547.549</v>
      </c>
      <c r="AN1697" s="214">
        <v>513325.27999999997</v>
      </c>
      <c r="AO1697" s="214">
        <v>550248.01799999992</v>
      </c>
      <c r="AP1697" s="214">
        <v>581499.87600000005</v>
      </c>
      <c r="AQ1697" s="214">
        <v>742867.71900000004</v>
      </c>
      <c r="AR1697" s="214">
        <v>783554.70400000003</v>
      </c>
      <c r="AS1697" s="214">
        <v>854579.52800000005</v>
      </c>
      <c r="AT1697" s="214">
        <v>978090.29300000006</v>
      </c>
      <c r="AU1697" s="214">
        <v>962920.71200000006</v>
      </c>
      <c r="AV1697" s="214">
        <v>1189332.0819999999</v>
      </c>
      <c r="AW1697" s="214">
        <v>1124091.4650000001</v>
      </c>
      <c r="AX1697" s="214">
        <v>1220182.9080000001</v>
      </c>
      <c r="AY1697" s="214">
        <v>1152990.044</v>
      </c>
      <c r="AZ1697" s="214">
        <v>1337819.2038369305</v>
      </c>
      <c r="BA1697" s="214">
        <v>1385830.2890995261</v>
      </c>
      <c r="BB1697" s="214">
        <v>1472676.2666666668</v>
      </c>
      <c r="BC1697" s="214">
        <v>1503641.776595745</v>
      </c>
      <c r="BD1697" s="214">
        <v>1601802.8861283646</v>
      </c>
      <c r="BE1697" s="214">
        <v>1683524</v>
      </c>
      <c r="BF1697" s="214">
        <v>1758920.5697896751</v>
      </c>
      <c r="BG1697" s="214">
        <v>1864883.602094241</v>
      </c>
      <c r="BH1697" s="214">
        <v>1996214.8137931037</v>
      </c>
      <c r="BI1697" s="214">
        <v>1987398.161764706</v>
      </c>
      <c r="BJ1697" s="214">
        <v>2000746.0298507463</v>
      </c>
      <c r="BK1697" s="214">
        <v>1979618.5658914726</v>
      </c>
      <c r="BL1697" s="214">
        <v>1931800.0000000002</v>
      </c>
      <c r="BM1697" s="214">
        <v>1863028.1775898521</v>
      </c>
      <c r="BN1697" s="214">
        <v>1888605.4065040646</v>
      </c>
      <c r="BO1697" s="214">
        <v>1974620.6640926641</v>
      </c>
      <c r="BP1697" s="214">
        <v>2028977.7985074627</v>
      </c>
      <c r="BQ1697" s="214">
        <v>2060221.956521739</v>
      </c>
      <c r="BR1697" s="214">
        <v>2135023.7857142859</v>
      </c>
      <c r="BS1697" s="214">
        <v>2238206.6095890412</v>
      </c>
      <c r="BT1697" s="214">
        <v>1939271.7687861274</v>
      </c>
    </row>
    <row r="1698" spans="3:72" x14ac:dyDescent="0.2">
      <c r="C1698" s="89" t="s">
        <v>31</v>
      </c>
      <c r="D1698" t="s">
        <v>78</v>
      </c>
      <c r="E1698" s="195" t="s">
        <v>251</v>
      </c>
      <c r="F1698" s="32" t="s">
        <v>16</v>
      </c>
      <c r="G1698" s="36">
        <v>17125.771910177056</v>
      </c>
      <c r="H1698" s="214">
        <v>19728.262638065877</v>
      </c>
      <c r="I1698" s="214">
        <v>22512.109369649817</v>
      </c>
      <c r="J1698" s="214">
        <v>25269.783715189584</v>
      </c>
      <c r="K1698" s="214">
        <v>28186.442219932895</v>
      </c>
      <c r="L1698" s="214">
        <v>31997.337090919482</v>
      </c>
      <c r="M1698" s="214">
        <v>36269.691335394768</v>
      </c>
      <c r="N1698" s="214">
        <v>42852.613899996715</v>
      </c>
      <c r="O1698" s="214">
        <v>50648.440243581623</v>
      </c>
      <c r="P1698" s="214">
        <v>57921.444086853371</v>
      </c>
      <c r="Q1698" s="214">
        <v>60573.526803847737</v>
      </c>
      <c r="R1698" s="214">
        <v>70977.236642052245</v>
      </c>
      <c r="S1698" s="214">
        <v>83398.088107374599</v>
      </c>
      <c r="T1698" s="214">
        <v>97649.245181747305</v>
      </c>
      <c r="U1698" s="214">
        <v>108505.64795440325</v>
      </c>
      <c r="V1698" s="214">
        <v>120259.68806855241</v>
      </c>
      <c r="W1698" s="214">
        <v>138934.352913357</v>
      </c>
      <c r="X1698" s="214">
        <v>170031.64779538539</v>
      </c>
      <c r="Y1698" s="214">
        <v>212256.93540158993</v>
      </c>
      <c r="Z1698" s="214">
        <v>257740.0986775608</v>
      </c>
      <c r="AA1698" s="214">
        <v>308367.98155505722</v>
      </c>
      <c r="AB1698" s="214">
        <v>360838.06760076282</v>
      </c>
      <c r="AC1698" s="214">
        <v>437263.94760941074</v>
      </c>
      <c r="AD1698" s="214">
        <v>549803.58784164314</v>
      </c>
      <c r="AE1698" s="214">
        <v>657548.09137672186</v>
      </c>
      <c r="AF1698" s="214">
        <v>757243.07000000007</v>
      </c>
      <c r="AG1698" s="214">
        <v>842558.98800000001</v>
      </c>
      <c r="AH1698" s="214">
        <v>985460.30800000008</v>
      </c>
      <c r="AI1698" s="214">
        <v>1146513.936</v>
      </c>
      <c r="AJ1698" s="214">
        <v>1230888.4300000002</v>
      </c>
      <c r="AK1698" s="214">
        <v>1304590.8600000001</v>
      </c>
      <c r="AL1698" s="214">
        <v>1442202.388</v>
      </c>
      <c r="AM1698" s="214">
        <v>1589726.064</v>
      </c>
      <c r="AN1698" s="214">
        <v>1773990.8290000001</v>
      </c>
      <c r="AO1698" s="214">
        <v>1969691.9580000001</v>
      </c>
      <c r="AP1698" s="214">
        <v>2319395.8160000001</v>
      </c>
      <c r="AQ1698" s="214">
        <v>2421138.3000000003</v>
      </c>
      <c r="AR1698" s="214">
        <v>2852158.9849999999</v>
      </c>
      <c r="AS1698" s="214">
        <v>3213878.7519999999</v>
      </c>
      <c r="AT1698" s="214">
        <v>3668489.6150000002</v>
      </c>
      <c r="AU1698" s="214">
        <v>3635629.6949999998</v>
      </c>
      <c r="AV1698" s="214">
        <v>3735252.21</v>
      </c>
      <c r="AW1698" s="214">
        <v>3685314.696</v>
      </c>
      <c r="AX1698" s="214">
        <v>3864472.65</v>
      </c>
      <c r="AY1698" s="214">
        <v>4374545.574</v>
      </c>
      <c r="AZ1698" s="214">
        <v>5305176.777221527</v>
      </c>
      <c r="BA1698" s="214">
        <v>5475523.7500000009</v>
      </c>
      <c r="BB1698" s="214">
        <v>5607502.1144219311</v>
      </c>
      <c r="BC1698" s="214">
        <v>5888631.3853211012</v>
      </c>
      <c r="BD1698" s="214">
        <v>6242330.1946271928</v>
      </c>
      <c r="BE1698" s="214">
        <v>6524329.3278427217</v>
      </c>
      <c r="BF1698" s="214">
        <v>6907686.7799385879</v>
      </c>
      <c r="BG1698" s="214">
        <v>7280556.7410281291</v>
      </c>
      <c r="BH1698" s="214">
        <v>8036055.6806083657</v>
      </c>
      <c r="BI1698" s="214">
        <v>7945922.2825540472</v>
      </c>
      <c r="BJ1698" s="214">
        <v>8039351.0329012964</v>
      </c>
      <c r="BK1698" s="214">
        <v>8047055.9958398333</v>
      </c>
      <c r="BL1698" s="214">
        <v>7808045.5384615399</v>
      </c>
      <c r="BM1698" s="214">
        <v>7532340.7211155379</v>
      </c>
      <c r="BN1698" s="214">
        <v>7611522.2070312509</v>
      </c>
      <c r="BO1698" s="214">
        <v>7889488.444444444</v>
      </c>
      <c r="BP1698" s="214">
        <v>8026371.1772020701</v>
      </c>
      <c r="BQ1698" s="214">
        <v>8199437.9334677411</v>
      </c>
      <c r="BR1698" s="214">
        <v>8473409.2613240425</v>
      </c>
      <c r="BS1698" s="214">
        <v>8791056.9474940337</v>
      </c>
      <c r="BT1698" s="214">
        <v>7590497.5674562315</v>
      </c>
    </row>
    <row r="1699" spans="3:72" x14ac:dyDescent="0.2">
      <c r="C1699" s="89" t="s">
        <v>32</v>
      </c>
      <c r="D1699" t="s">
        <v>78</v>
      </c>
      <c r="E1699" s="195" t="s">
        <v>251</v>
      </c>
      <c r="F1699" s="32" t="s">
        <v>16</v>
      </c>
      <c r="G1699" s="36">
        <v>1313.480928274301</v>
      </c>
      <c r="H1699" s="214">
        <v>1492.7505590965791</v>
      </c>
      <c r="I1699" s="214">
        <v>1704.9559355756221</v>
      </c>
      <c r="J1699" s="214">
        <v>1886.5721112145275</v>
      </c>
      <c r="K1699" s="214">
        <v>2076.0901964640957</v>
      </c>
      <c r="L1699" s="214">
        <v>2417.5609504636495</v>
      </c>
      <c r="M1699" s="214">
        <v>2835.9316911676397</v>
      </c>
      <c r="N1699" s="214">
        <v>3462.3241537274193</v>
      </c>
      <c r="O1699" s="214">
        <v>4215.6935495947528</v>
      </c>
      <c r="P1699" s="214">
        <v>5021.7033358740055</v>
      </c>
      <c r="Q1699" s="214">
        <v>5329.5776820898309</v>
      </c>
      <c r="R1699" s="214">
        <v>6666.3599040338431</v>
      </c>
      <c r="S1699" s="214">
        <v>8314.8263483408336</v>
      </c>
      <c r="T1699" s="214">
        <v>9811.915866559797</v>
      </c>
      <c r="U1699" s="214">
        <v>11081.684713100487</v>
      </c>
      <c r="V1699" s="214">
        <v>12620.832857034487</v>
      </c>
      <c r="W1699" s="214">
        <v>15168.632641019547</v>
      </c>
      <c r="X1699" s="214">
        <v>18166.029965243117</v>
      </c>
      <c r="Y1699" s="214">
        <v>22402.886535235735</v>
      </c>
      <c r="Z1699" s="214">
        <v>27472.003123957344</v>
      </c>
      <c r="AA1699" s="214">
        <v>33356.748971659043</v>
      </c>
      <c r="AB1699" s="214">
        <v>42012.885537305963</v>
      </c>
      <c r="AC1699" s="214">
        <v>54475.012814614667</v>
      </c>
      <c r="AD1699" s="214">
        <v>71363.128328287203</v>
      </c>
      <c r="AE1699" s="214">
        <v>88380.681219719831</v>
      </c>
      <c r="AF1699" s="214">
        <v>104933.136</v>
      </c>
      <c r="AG1699" s="214">
        <v>117117.77</v>
      </c>
      <c r="AH1699" s="214">
        <v>136488.29999999999</v>
      </c>
      <c r="AI1699" s="214">
        <v>167895.12049999999</v>
      </c>
      <c r="AJ1699" s="214">
        <v>165347.28</v>
      </c>
      <c r="AK1699" s="214">
        <v>224287.15600000002</v>
      </c>
      <c r="AL1699" s="214">
        <v>235862.19999999998</v>
      </c>
      <c r="AM1699" s="214">
        <v>252343.726</v>
      </c>
      <c r="AN1699" s="214">
        <v>318479.03999999998</v>
      </c>
      <c r="AO1699" s="214">
        <v>340520.30499999999</v>
      </c>
      <c r="AP1699" s="214">
        <v>323626.53600000002</v>
      </c>
      <c r="AQ1699" s="214">
        <v>287414.91600000003</v>
      </c>
      <c r="AR1699" s="214">
        <v>337614.18600000005</v>
      </c>
      <c r="AS1699" s="214">
        <v>390570.13799999998</v>
      </c>
      <c r="AT1699" s="214">
        <v>417750.435</v>
      </c>
      <c r="AU1699" s="214">
        <v>371333.62799999997</v>
      </c>
      <c r="AV1699" s="214">
        <v>442202.79</v>
      </c>
      <c r="AW1699" s="214">
        <v>365933.69800000003</v>
      </c>
      <c r="AX1699" s="214">
        <v>364677.04000000004</v>
      </c>
      <c r="AY1699" s="214">
        <v>478181.68799999997</v>
      </c>
      <c r="AZ1699" s="214">
        <v>481676.27586206899</v>
      </c>
      <c r="BA1699" s="214">
        <v>549480.85549132945</v>
      </c>
      <c r="BB1699" s="214">
        <v>588907.89361702127</v>
      </c>
      <c r="BC1699" s="214">
        <v>628346.83902439021</v>
      </c>
      <c r="BD1699" s="214">
        <v>683144.13901345292</v>
      </c>
      <c r="BE1699" s="214">
        <v>727928.72727272729</v>
      </c>
      <c r="BF1699" s="214">
        <v>789618.98765432101</v>
      </c>
      <c r="BG1699" s="214">
        <v>858439.03053435113</v>
      </c>
      <c r="BH1699" s="214">
        <v>948644.27999999991</v>
      </c>
      <c r="BI1699" s="214">
        <v>917698.58964143426</v>
      </c>
      <c r="BJ1699" s="214">
        <v>902475.22222222225</v>
      </c>
      <c r="BK1699" s="214">
        <v>898696.27058823523</v>
      </c>
      <c r="BL1699" s="214">
        <v>863635.63025210076</v>
      </c>
      <c r="BM1699" s="214">
        <v>844312.88888888888</v>
      </c>
      <c r="BN1699" s="214">
        <v>850391.18067226897</v>
      </c>
      <c r="BO1699" s="214">
        <v>878430.1893004115</v>
      </c>
      <c r="BP1699" s="214">
        <v>891366.91935483855</v>
      </c>
      <c r="BQ1699" s="214">
        <v>909430.1162790698</v>
      </c>
      <c r="BR1699" s="214">
        <v>937435.96153846162</v>
      </c>
      <c r="BS1699" s="214">
        <v>983200.15129151288</v>
      </c>
      <c r="BT1699" s="214">
        <v>774563.7909836066</v>
      </c>
    </row>
    <row r="1700" spans="3:72" x14ac:dyDescent="0.2">
      <c r="C1700" s="90" t="s">
        <v>33</v>
      </c>
      <c r="D1700" s="103" t="s">
        <v>78</v>
      </c>
      <c r="E1700" s="269" t="s">
        <v>251</v>
      </c>
      <c r="F1700" s="196" t="s">
        <v>16</v>
      </c>
      <c r="G1700" s="152">
        <v>245768.7600590933</v>
      </c>
      <c r="H1700" s="273">
        <v>280440.70873866335</v>
      </c>
      <c r="I1700" s="273">
        <v>318022.58874270384</v>
      </c>
      <c r="J1700" s="273">
        <v>360757.61772968032</v>
      </c>
      <c r="K1700" s="273">
        <v>406055.52465997718</v>
      </c>
      <c r="L1700" s="273">
        <v>462831.47267433722</v>
      </c>
      <c r="M1700" s="273">
        <v>527291.15302360943</v>
      </c>
      <c r="N1700" s="273">
        <v>629305.4576417834</v>
      </c>
      <c r="O1700" s="273">
        <v>752072.52695928898</v>
      </c>
      <c r="P1700" s="273">
        <v>871253.98724677868</v>
      </c>
      <c r="Q1700" s="273">
        <v>919338.40240042878</v>
      </c>
      <c r="R1700" s="273">
        <v>1095694.824886194</v>
      </c>
      <c r="S1700" s="273">
        <v>1305206.7611621718</v>
      </c>
      <c r="T1700" s="273">
        <v>1566091.7579527684</v>
      </c>
      <c r="U1700" s="273">
        <v>1781804.5943559529</v>
      </c>
      <c r="V1700" s="273">
        <v>2003764.613174034</v>
      </c>
      <c r="W1700" s="273">
        <v>2342512.466913098</v>
      </c>
      <c r="X1700" s="273">
        <v>2870862.1349008102</v>
      </c>
      <c r="Y1700" s="273">
        <v>3592308.9521444459</v>
      </c>
      <c r="Z1700" s="273">
        <v>4405173.4058097871</v>
      </c>
      <c r="AA1700" s="273">
        <v>5325120.2583439751</v>
      </c>
      <c r="AB1700" s="273">
        <v>6496166.0277338075</v>
      </c>
      <c r="AC1700" s="273">
        <v>8201864.3454048699</v>
      </c>
      <c r="AD1700" s="273">
        <v>10598956.229046892</v>
      </c>
      <c r="AE1700" s="273">
        <v>13016976.752597483</v>
      </c>
      <c r="AF1700" s="273">
        <v>15206725.852936441</v>
      </c>
      <c r="AG1700" s="273">
        <v>17643574.055816647</v>
      </c>
      <c r="AH1700" s="273">
        <v>19487654.473443072</v>
      </c>
      <c r="AI1700" s="273">
        <v>22420643.159323044</v>
      </c>
      <c r="AJ1700" s="273">
        <v>24572473.906456791</v>
      </c>
      <c r="AK1700" s="273">
        <v>26358915.067740735</v>
      </c>
      <c r="AL1700" s="273">
        <v>29020563.740666665</v>
      </c>
      <c r="AM1700" s="273">
        <v>32197830.803666666</v>
      </c>
      <c r="AN1700" s="273">
        <v>35420280.417000003</v>
      </c>
      <c r="AO1700" s="273">
        <v>39488855.880999997</v>
      </c>
      <c r="AP1700" s="273">
        <v>43622912.889000006</v>
      </c>
      <c r="AQ1700" s="273">
        <v>48574566.221999995</v>
      </c>
      <c r="AR1700" s="273">
        <v>53795543.744000003</v>
      </c>
      <c r="AS1700" s="273">
        <v>56821061.378999993</v>
      </c>
      <c r="AT1700" s="273">
        <v>61150771.930000007</v>
      </c>
      <c r="AU1700" s="273">
        <v>63937424.805999994</v>
      </c>
      <c r="AV1700" s="273">
        <v>67821926.026999995</v>
      </c>
      <c r="AW1700" s="273">
        <v>73595930.324999988</v>
      </c>
      <c r="AX1700" s="273">
        <v>79374869.153000012</v>
      </c>
      <c r="AY1700" s="273">
        <v>86294995.661999986</v>
      </c>
      <c r="AZ1700" s="273">
        <v>95300045.362186849</v>
      </c>
      <c r="BA1700" s="273">
        <v>101673302.71983138</v>
      </c>
      <c r="BB1700" s="273">
        <v>108406972.11694887</v>
      </c>
      <c r="BC1700" s="273">
        <v>113062781.0874767</v>
      </c>
      <c r="BD1700" s="273">
        <v>120954752.7126752</v>
      </c>
      <c r="BE1700" s="273">
        <v>128222855.47174412</v>
      </c>
      <c r="BF1700" s="273">
        <v>136267472.19218382</v>
      </c>
      <c r="BG1700" s="273">
        <v>145399240.36696401</v>
      </c>
      <c r="BH1700" s="273">
        <v>159819719.44255403</v>
      </c>
      <c r="BI1700" s="273">
        <v>156105984.24953499</v>
      </c>
      <c r="BJ1700" s="273">
        <v>155997007.14753985</v>
      </c>
      <c r="BK1700" s="273">
        <v>155562797.753234</v>
      </c>
      <c r="BL1700" s="273">
        <v>149824826.67852429</v>
      </c>
      <c r="BM1700" s="273">
        <v>144269684.5765352</v>
      </c>
      <c r="BN1700" s="273">
        <v>145996884.80969387</v>
      </c>
      <c r="BO1700" s="273">
        <v>152307249.70418844</v>
      </c>
      <c r="BP1700" s="273">
        <v>154417939.61617818</v>
      </c>
      <c r="BQ1700" s="273">
        <v>160480186.50460449</v>
      </c>
      <c r="BR1700" s="273">
        <v>166126502.93813396</v>
      </c>
      <c r="BS1700" s="273">
        <v>174073985.371382</v>
      </c>
      <c r="BT1700" s="273">
        <v>144783838.37414655</v>
      </c>
    </row>
    <row r="1701" spans="3:72" x14ac:dyDescent="0.2">
      <c r="C1701" s="89" t="s">
        <v>11</v>
      </c>
      <c r="D1701" s="24" t="s">
        <v>79</v>
      </c>
      <c r="E1701" s="195" t="s">
        <v>251</v>
      </c>
      <c r="F1701" s="32" t="s">
        <v>16</v>
      </c>
      <c r="G1701" s="36">
        <v>5088.8443921309054</v>
      </c>
      <c r="H1701" s="214">
        <v>6129.3412288761037</v>
      </c>
      <c r="I1701" s="214">
        <v>7341.609384350093</v>
      </c>
      <c r="J1701" s="214">
        <v>8092.0126108597096</v>
      </c>
      <c r="K1701" s="214">
        <v>9062.3157882059731</v>
      </c>
      <c r="L1701" s="214">
        <v>10764.330431708651</v>
      </c>
      <c r="M1701" s="214">
        <v>12493.830125297303</v>
      </c>
      <c r="N1701" s="214">
        <v>15165.691337037721</v>
      </c>
      <c r="O1701" s="214">
        <v>18077.802637130997</v>
      </c>
      <c r="P1701" s="214">
        <v>22108.326589823017</v>
      </c>
      <c r="Q1701" s="214">
        <v>24319.890705862821</v>
      </c>
      <c r="R1701" s="214">
        <v>28526.956140354632</v>
      </c>
      <c r="S1701" s="214">
        <v>33679.353277494331</v>
      </c>
      <c r="T1701" s="214">
        <v>38372.190313447871</v>
      </c>
      <c r="U1701" s="214">
        <v>41394.545921770092</v>
      </c>
      <c r="V1701" s="214">
        <v>45413.544056220962</v>
      </c>
      <c r="W1701" s="214">
        <v>51889.919519643503</v>
      </c>
      <c r="X1701" s="214">
        <v>59062.076066912043</v>
      </c>
      <c r="Y1701" s="214">
        <v>68214.54462938357</v>
      </c>
      <c r="Z1701" s="214">
        <v>80839.598305087929</v>
      </c>
      <c r="AA1701" s="214">
        <v>94569.978571613989</v>
      </c>
      <c r="AB1701" s="214">
        <v>111093.07202272741</v>
      </c>
      <c r="AC1701" s="214">
        <v>137061.16566044951</v>
      </c>
      <c r="AD1701" s="214">
        <v>173474.2662613974</v>
      </c>
      <c r="AE1701" s="214">
        <v>208318.49628232553</v>
      </c>
      <c r="AF1701" s="214">
        <v>208482.10424710426</v>
      </c>
      <c r="AG1701" s="214">
        <v>239704.66932270917</v>
      </c>
      <c r="AH1701" s="214">
        <v>280436.73359073367</v>
      </c>
      <c r="AI1701" s="214">
        <v>311505.08429118776</v>
      </c>
      <c r="AJ1701" s="214">
        <v>348920.48837209307</v>
      </c>
      <c r="AK1701" s="214">
        <v>374240.68582375476</v>
      </c>
      <c r="AL1701" s="214">
        <v>404120.72803347278</v>
      </c>
      <c r="AM1701" s="214">
        <v>448589.20553359686</v>
      </c>
      <c r="AN1701" s="214">
        <v>481082.94915254239</v>
      </c>
      <c r="AO1701" s="214">
        <v>559118.79674796737</v>
      </c>
      <c r="AP1701" s="214">
        <v>674865.48288973386</v>
      </c>
      <c r="AQ1701" s="214">
        <v>755509.93238434161</v>
      </c>
      <c r="AR1701" s="214">
        <v>861685.7857142858</v>
      </c>
      <c r="AS1701" s="214">
        <v>915867.69784172648</v>
      </c>
      <c r="AT1701" s="214">
        <v>978091.92647058819</v>
      </c>
      <c r="AU1701" s="214">
        <v>1100975.0454545454</v>
      </c>
      <c r="AV1701" s="214">
        <v>1173215.8426966292</v>
      </c>
      <c r="AW1701" s="214">
        <v>1296832.1038062286</v>
      </c>
      <c r="AX1701" s="214">
        <v>1369413.5555555555</v>
      </c>
      <c r="AY1701" s="214">
        <v>1484760.3975903615</v>
      </c>
      <c r="AZ1701" s="214">
        <v>1590941.8898305085</v>
      </c>
      <c r="BA1701" s="214">
        <v>1582695.8760806916</v>
      </c>
      <c r="BB1701" s="214">
        <v>1680872.331378299</v>
      </c>
      <c r="BC1701" s="214">
        <v>1649351.6323529412</v>
      </c>
      <c r="BD1701" s="214">
        <v>1599959.4110787176</v>
      </c>
      <c r="BE1701" s="214">
        <v>1577369.0716332379</v>
      </c>
      <c r="BF1701" s="214">
        <v>1619038.0382513658</v>
      </c>
      <c r="BG1701" s="214">
        <v>1593685.5154061625</v>
      </c>
      <c r="BH1701" s="214">
        <v>1431536.1005917159</v>
      </c>
      <c r="BI1701" s="214">
        <v>1466697.7485549133</v>
      </c>
      <c r="BJ1701" s="214">
        <v>1590140.0837988828</v>
      </c>
      <c r="BK1701" s="214">
        <v>1669189.2645348839</v>
      </c>
      <c r="BL1701" s="214">
        <v>1353351.3198757761</v>
      </c>
      <c r="BM1701" s="214">
        <v>1297699.4717607971</v>
      </c>
      <c r="BN1701" s="214">
        <v>1314160.335526316</v>
      </c>
      <c r="BO1701" s="214">
        <v>1391525.5705128205</v>
      </c>
      <c r="BP1701" s="214">
        <v>1413874.7500000002</v>
      </c>
      <c r="BQ1701" s="214">
        <v>1490767.3442622949</v>
      </c>
      <c r="BR1701" s="214">
        <v>1606871.1111111108</v>
      </c>
      <c r="BS1701" s="214">
        <v>1800711.8823529414</v>
      </c>
      <c r="BT1701" s="214">
        <v>1881218.6754176612</v>
      </c>
    </row>
    <row r="1702" spans="3:72" x14ac:dyDescent="0.2">
      <c r="C1702" s="89" t="s">
        <v>17</v>
      </c>
      <c r="D1702" s="24" t="s">
        <v>79</v>
      </c>
      <c r="E1702" s="195" t="s">
        <v>251</v>
      </c>
      <c r="F1702" s="32" t="s">
        <v>16</v>
      </c>
      <c r="G1702" s="36">
        <v>699.58620689655186</v>
      </c>
      <c r="H1702" s="214">
        <v>834.64516129032256</v>
      </c>
      <c r="I1702" s="214">
        <v>999.27272727272725</v>
      </c>
      <c r="J1702" s="214">
        <v>1084.4166666666667</v>
      </c>
      <c r="K1702" s="214">
        <v>1216.2162162162163</v>
      </c>
      <c r="L1702" s="214">
        <v>1506.6153846153848</v>
      </c>
      <c r="M1702" s="214">
        <v>1843.9285714285713</v>
      </c>
      <c r="N1702" s="214">
        <v>2215.409090909091</v>
      </c>
      <c r="O1702" s="214">
        <v>2685.2000000000003</v>
      </c>
      <c r="P1702" s="214">
        <v>3253.6000000000004</v>
      </c>
      <c r="Q1702" s="214">
        <v>3633.7954545454545</v>
      </c>
      <c r="R1702" s="214">
        <v>4213.2142857142853</v>
      </c>
      <c r="S1702" s="214">
        <v>4969.142857142856</v>
      </c>
      <c r="T1702" s="214">
        <v>5630.4418604651164</v>
      </c>
      <c r="U1702" s="214">
        <v>5926.3255813953492</v>
      </c>
      <c r="V1702" s="214">
        <v>6585.2272727272721</v>
      </c>
      <c r="W1702" s="214">
        <v>7305.4666666666662</v>
      </c>
      <c r="X1702" s="214">
        <v>8602.2727272727261</v>
      </c>
      <c r="Y1702" s="214">
        <v>9828.5869565217399</v>
      </c>
      <c r="Z1702" s="214">
        <v>11497.777777777777</v>
      </c>
      <c r="AA1702" s="214">
        <v>13482.285714285714</v>
      </c>
      <c r="AB1702" s="214">
        <v>17156.837209302328</v>
      </c>
      <c r="AC1702" s="214">
        <v>21898.888888888887</v>
      </c>
      <c r="AD1702" s="214">
        <v>29041.409090909088</v>
      </c>
      <c r="AE1702" s="214">
        <v>36106.666666666657</v>
      </c>
      <c r="AF1702" s="214">
        <v>43761.956521739128</v>
      </c>
      <c r="AG1702" s="214">
        <v>51220.244444444441</v>
      </c>
      <c r="AH1702" s="214">
        <v>61237.191489361714</v>
      </c>
      <c r="AI1702" s="214">
        <v>67925.52</v>
      </c>
      <c r="AJ1702" s="214">
        <v>79289.104166666672</v>
      </c>
      <c r="AK1702" s="214">
        <v>90203.299999999988</v>
      </c>
      <c r="AL1702" s="214">
        <v>94167.22</v>
      </c>
      <c r="AM1702" s="214">
        <v>101928.55555555555</v>
      </c>
      <c r="AN1702" s="214">
        <v>108659.29787234041</v>
      </c>
      <c r="AO1702" s="214">
        <v>132765.75</v>
      </c>
      <c r="AP1702" s="214">
        <v>170235.75925925927</v>
      </c>
      <c r="AQ1702" s="214">
        <v>203007.72881355931</v>
      </c>
      <c r="AR1702" s="214">
        <v>226292.50000000003</v>
      </c>
      <c r="AS1702" s="214">
        <v>254409.67272727276</v>
      </c>
      <c r="AT1702" s="214">
        <v>269994</v>
      </c>
      <c r="AU1702" s="214">
        <v>278121.47619047621</v>
      </c>
      <c r="AV1702" s="214">
        <v>289081.08955223882</v>
      </c>
      <c r="AW1702" s="214">
        <v>327962.68656716414</v>
      </c>
      <c r="AX1702" s="214">
        <v>351652.88311688305</v>
      </c>
      <c r="AY1702" s="214">
        <v>376609.67901234567</v>
      </c>
      <c r="AZ1702" s="214">
        <v>401851.53488372092</v>
      </c>
      <c r="BA1702" s="214">
        <v>396879.44827586209</v>
      </c>
      <c r="BB1702" s="214">
        <v>414227.6162790698</v>
      </c>
      <c r="BC1702" s="214">
        <v>397971.21951219509</v>
      </c>
      <c r="BD1702" s="214">
        <v>380480.81012658234</v>
      </c>
      <c r="BE1702" s="214">
        <v>364334.48101265827</v>
      </c>
      <c r="BF1702" s="214">
        <v>364350.42499999999</v>
      </c>
      <c r="BG1702" s="214">
        <v>350914.56756756752</v>
      </c>
      <c r="BH1702" s="214">
        <v>307767.67123287672</v>
      </c>
      <c r="BI1702" s="214">
        <v>323906.84931506851</v>
      </c>
      <c r="BJ1702" s="214">
        <v>376989.6</v>
      </c>
      <c r="BK1702" s="214">
        <v>388962</v>
      </c>
      <c r="BL1702" s="214">
        <v>350940.00000000006</v>
      </c>
      <c r="BM1702" s="214">
        <v>341836.11940298503</v>
      </c>
      <c r="BN1702" s="214">
        <v>346720.92537313432</v>
      </c>
      <c r="BO1702" s="214">
        <v>359393.5942028985</v>
      </c>
      <c r="BP1702" s="214">
        <v>356415.73239436623</v>
      </c>
      <c r="BQ1702" s="214">
        <v>369288.64</v>
      </c>
      <c r="BR1702" s="214">
        <v>377439.66666666669</v>
      </c>
      <c r="BS1702" s="214">
        <v>439357.74999999994</v>
      </c>
      <c r="BT1702" s="214">
        <v>446735.76470588235</v>
      </c>
    </row>
    <row r="1703" spans="3:72" x14ac:dyDescent="0.2">
      <c r="C1703" s="89" t="s">
        <v>18</v>
      </c>
      <c r="D1703" s="24" t="s">
        <v>79</v>
      </c>
      <c r="E1703" s="195" t="s">
        <v>251</v>
      </c>
      <c r="F1703" s="32" t="s">
        <v>16</v>
      </c>
      <c r="G1703" s="36">
        <v>806.81818181818176</v>
      </c>
      <c r="H1703" s="214">
        <v>974.25000000000011</v>
      </c>
      <c r="I1703" s="214">
        <v>1177.8461538461538</v>
      </c>
      <c r="J1703" s="214">
        <v>1371.6999999999998</v>
      </c>
      <c r="K1703" s="214">
        <v>1551.3235294117646</v>
      </c>
      <c r="L1703" s="214">
        <v>1865.8285714285714</v>
      </c>
      <c r="M1703" s="214">
        <v>2284.135135135135</v>
      </c>
      <c r="N1703" s="214">
        <v>2807.9743589743584</v>
      </c>
      <c r="O1703" s="214">
        <v>3492.0975609756106</v>
      </c>
      <c r="P1703" s="214">
        <v>4169.2682926829284</v>
      </c>
      <c r="Q1703" s="214">
        <v>4494.4390243902453</v>
      </c>
      <c r="R1703" s="214">
        <v>5298.7000000000016</v>
      </c>
      <c r="S1703" s="214">
        <v>6072</v>
      </c>
      <c r="T1703" s="214">
        <v>6864.0975609756124</v>
      </c>
      <c r="U1703" s="214">
        <v>7161.4146341463438</v>
      </c>
      <c r="V1703" s="214">
        <v>7821.0238095238119</v>
      </c>
      <c r="W1703" s="214">
        <v>8484.6222222222241</v>
      </c>
      <c r="X1703" s="214">
        <v>9554.1162790697708</v>
      </c>
      <c r="Y1703" s="214">
        <v>10944.285714285716</v>
      </c>
      <c r="Z1703" s="214">
        <v>12881.095238095239</v>
      </c>
      <c r="AA1703" s="214">
        <v>15192.100000000002</v>
      </c>
      <c r="AB1703" s="214">
        <v>18123.600000000002</v>
      </c>
      <c r="AC1703" s="214">
        <v>22262.9</v>
      </c>
      <c r="AD1703" s="214">
        <v>28537.666666666664</v>
      </c>
      <c r="AE1703" s="214">
        <v>35321.105263157893</v>
      </c>
      <c r="AF1703" s="214">
        <v>35895</v>
      </c>
      <c r="AG1703" s="214">
        <v>44042.727272727265</v>
      </c>
      <c r="AH1703" s="214">
        <v>49825.227272727265</v>
      </c>
      <c r="AI1703" s="214">
        <v>57800.045454545449</v>
      </c>
      <c r="AJ1703" s="214">
        <v>60558.749999999985</v>
      </c>
      <c r="AK1703" s="214">
        <v>70725.804347826095</v>
      </c>
      <c r="AL1703" s="214">
        <v>75832.390243902453</v>
      </c>
      <c r="AM1703" s="214">
        <v>77487.534883720917</v>
      </c>
      <c r="AN1703" s="214">
        <v>88445.487179487172</v>
      </c>
      <c r="AO1703" s="214">
        <v>103357.31707317077</v>
      </c>
      <c r="AP1703" s="214">
        <v>136950.85714285713</v>
      </c>
      <c r="AQ1703" s="214">
        <v>150204.32</v>
      </c>
      <c r="AR1703" s="214">
        <v>176510.97916666669</v>
      </c>
      <c r="AS1703" s="214">
        <v>192510.89361702124</v>
      </c>
      <c r="AT1703" s="214">
        <v>208218.72</v>
      </c>
      <c r="AU1703" s="214">
        <v>188872.56000000003</v>
      </c>
      <c r="AV1703" s="214">
        <v>191066.32653061228</v>
      </c>
      <c r="AW1703" s="214">
        <v>211094.68085106384</v>
      </c>
      <c r="AX1703" s="214">
        <v>222566.81818181818</v>
      </c>
      <c r="AY1703" s="214">
        <v>242188.8275862069</v>
      </c>
      <c r="AZ1703" s="214">
        <v>253151.95081967214</v>
      </c>
      <c r="BA1703" s="214">
        <v>254261.0847457627</v>
      </c>
      <c r="BB1703" s="214">
        <v>271082</v>
      </c>
      <c r="BC1703" s="214">
        <v>272082.1551724138</v>
      </c>
      <c r="BD1703" s="214">
        <v>262107.54237288135</v>
      </c>
      <c r="BE1703" s="214">
        <v>261698.81355932204</v>
      </c>
      <c r="BF1703" s="214">
        <v>267794.96774193546</v>
      </c>
      <c r="BG1703" s="214">
        <v>264022.13793103449</v>
      </c>
      <c r="BH1703" s="214">
        <v>233116.79310344826</v>
      </c>
      <c r="BI1703" s="214">
        <v>238428.66666666663</v>
      </c>
      <c r="BJ1703" s="214">
        <v>267336.76271186443</v>
      </c>
      <c r="BK1703" s="214">
        <v>274789.34482758626</v>
      </c>
      <c r="BL1703" s="214">
        <v>254971.07142857142</v>
      </c>
      <c r="BM1703" s="214">
        <v>248291.54237288138</v>
      </c>
      <c r="BN1703" s="214">
        <v>250908.71186440677</v>
      </c>
      <c r="BO1703" s="214">
        <v>270474.67741935485</v>
      </c>
      <c r="BP1703" s="214">
        <v>266955.609375</v>
      </c>
      <c r="BQ1703" s="214">
        <v>288206.52173913043</v>
      </c>
      <c r="BR1703" s="214">
        <v>302752.66666666663</v>
      </c>
      <c r="BS1703" s="214">
        <v>331152</v>
      </c>
      <c r="BT1703" s="214">
        <v>334597.14473684214</v>
      </c>
    </row>
    <row r="1704" spans="3:72" x14ac:dyDescent="0.2">
      <c r="C1704" s="89" t="s">
        <v>19</v>
      </c>
      <c r="D1704" s="24" t="s">
        <v>79</v>
      </c>
      <c r="E1704" s="195" t="s">
        <v>251</v>
      </c>
      <c r="F1704" s="32" t="s">
        <v>16</v>
      </c>
      <c r="G1704" s="36">
        <v>363.00000000000006</v>
      </c>
      <c r="H1704" s="214">
        <v>461.50000000000006</v>
      </c>
      <c r="I1704" s="214">
        <v>542.75000000000011</v>
      </c>
      <c r="J1704" s="214">
        <v>603.55555555555566</v>
      </c>
      <c r="K1704" s="214">
        <v>766.66666666666697</v>
      </c>
      <c r="L1704" s="214">
        <v>921.66666666666697</v>
      </c>
      <c r="M1704" s="214">
        <v>1173.3333333333337</v>
      </c>
      <c r="N1704" s="214">
        <v>1379.4545454545462</v>
      </c>
      <c r="O1704" s="214">
        <v>1687.8333333333342</v>
      </c>
      <c r="P1704" s="214">
        <v>2071.0000000000009</v>
      </c>
      <c r="Q1704" s="214">
        <v>2287.9166666666683</v>
      </c>
      <c r="R1704" s="214">
        <v>2612.3076923076937</v>
      </c>
      <c r="S1704" s="214">
        <v>3155.5833333333348</v>
      </c>
      <c r="T1704" s="214">
        <v>3768.3333333333353</v>
      </c>
      <c r="U1704" s="214">
        <v>4013.3333333333353</v>
      </c>
      <c r="V1704" s="214">
        <v>4132.5000000000018</v>
      </c>
      <c r="W1704" s="214">
        <v>4615.8125000000009</v>
      </c>
      <c r="X1704" s="214">
        <v>5722.6875000000009</v>
      </c>
      <c r="Y1704" s="214">
        <v>7230.8823529411784</v>
      </c>
      <c r="Z1704" s="214">
        <v>8905.0000000000018</v>
      </c>
      <c r="AA1704" s="214">
        <v>11343.000000000002</v>
      </c>
      <c r="AB1704" s="214">
        <v>14219.57894736842</v>
      </c>
      <c r="AC1704" s="214">
        <v>18704</v>
      </c>
      <c r="AD1704" s="214">
        <v>24301.05263157895</v>
      </c>
      <c r="AE1704" s="214">
        <v>30813.263157894737</v>
      </c>
      <c r="AF1704" s="214">
        <v>35112.857142857145</v>
      </c>
      <c r="AG1704" s="214">
        <v>37057.82608695652</v>
      </c>
      <c r="AH1704" s="214">
        <v>43788.619047619046</v>
      </c>
      <c r="AI1704" s="214">
        <v>46189.565217391311</v>
      </c>
      <c r="AJ1704" s="214">
        <v>51422.272727272721</v>
      </c>
      <c r="AK1704" s="214">
        <v>61994.608695652183</v>
      </c>
      <c r="AL1704" s="214">
        <v>63544.61538461539</v>
      </c>
      <c r="AM1704" s="214">
        <v>67698.321428571435</v>
      </c>
      <c r="AN1704" s="214">
        <v>83125</v>
      </c>
      <c r="AO1704" s="214">
        <v>114760</v>
      </c>
      <c r="AP1704" s="214">
        <v>133269.375</v>
      </c>
      <c r="AQ1704" s="214">
        <v>154357.94594594595</v>
      </c>
      <c r="AR1704" s="214">
        <v>181407.91666666666</v>
      </c>
      <c r="AS1704" s="214">
        <v>208537.21621621621</v>
      </c>
      <c r="AT1704" s="214">
        <v>214459.38461538468</v>
      </c>
      <c r="AU1704" s="214">
        <v>257998.27500000002</v>
      </c>
      <c r="AV1704" s="214">
        <v>272446.08695652179</v>
      </c>
      <c r="AW1704" s="214">
        <v>313533.94230769231</v>
      </c>
      <c r="AX1704" s="214">
        <v>318903.17241379316</v>
      </c>
      <c r="AY1704" s="214">
        <v>367484.55882352934</v>
      </c>
      <c r="AZ1704" s="214">
        <v>407903.45945945941</v>
      </c>
      <c r="BA1704" s="214">
        <v>399569.85135135148</v>
      </c>
      <c r="BB1704" s="214">
        <v>414184.95999999996</v>
      </c>
      <c r="BC1704" s="214">
        <v>381742.1739130434</v>
      </c>
      <c r="BD1704" s="214">
        <v>363611.5942028985</v>
      </c>
      <c r="BE1704" s="214">
        <v>361475.22857142851</v>
      </c>
      <c r="BF1704" s="214">
        <v>355982.79452054796</v>
      </c>
      <c r="BG1704" s="214">
        <v>343479.69696969702</v>
      </c>
      <c r="BH1704" s="214">
        <v>290325.90769230766</v>
      </c>
      <c r="BI1704" s="214">
        <v>281688</v>
      </c>
      <c r="BJ1704" s="214">
        <v>294242.859375</v>
      </c>
      <c r="BK1704" s="214">
        <v>290496.44927536231</v>
      </c>
      <c r="BL1704" s="214">
        <v>257862.98412698414</v>
      </c>
      <c r="BM1704" s="214">
        <v>229032.32692307694</v>
      </c>
      <c r="BN1704" s="214">
        <v>233363.32075471702</v>
      </c>
      <c r="BO1704" s="214">
        <v>242266.5</v>
      </c>
      <c r="BP1704" s="214">
        <v>243235.55555555559</v>
      </c>
      <c r="BQ1704" s="214">
        <v>247381.6551724138</v>
      </c>
      <c r="BR1704" s="214">
        <v>280807.08196721319</v>
      </c>
      <c r="BS1704" s="214">
        <v>300366</v>
      </c>
      <c r="BT1704" s="214">
        <v>262146.28571428574</v>
      </c>
    </row>
    <row r="1705" spans="3:72" x14ac:dyDescent="0.2">
      <c r="C1705" s="89" t="s">
        <v>20</v>
      </c>
      <c r="D1705" s="24" t="s">
        <v>79</v>
      </c>
      <c r="E1705" s="195" t="s">
        <v>251</v>
      </c>
      <c r="F1705" s="32" t="s">
        <v>16</v>
      </c>
      <c r="G1705" s="36">
        <v>967.06613769713636</v>
      </c>
      <c r="H1705" s="214">
        <v>1155.8441898489084</v>
      </c>
      <c r="I1705" s="214">
        <v>1338.7974217610968</v>
      </c>
      <c r="J1705" s="214">
        <v>1426.0300584131924</v>
      </c>
      <c r="K1705" s="214">
        <v>1636.6478064457428</v>
      </c>
      <c r="L1705" s="214">
        <v>1881.1669010342503</v>
      </c>
      <c r="M1705" s="214">
        <v>2143.0740201268291</v>
      </c>
      <c r="N1705" s="214">
        <v>2594.275103321153</v>
      </c>
      <c r="O1705" s="214">
        <v>3240.7226023538278</v>
      </c>
      <c r="P1705" s="214">
        <v>3978.0760695179015</v>
      </c>
      <c r="Q1705" s="214">
        <v>4824.5575419204279</v>
      </c>
      <c r="R1705" s="214">
        <v>6163.7804878048782</v>
      </c>
      <c r="S1705" s="214">
        <v>8402.3695652173919</v>
      </c>
      <c r="T1705" s="214">
        <v>9712.92</v>
      </c>
      <c r="U1705" s="214">
        <v>10804.444444444443</v>
      </c>
      <c r="V1705" s="214">
        <v>12050.440677966102</v>
      </c>
      <c r="W1705" s="214">
        <v>13927.938461538462</v>
      </c>
      <c r="X1705" s="214">
        <v>16521.492537313432</v>
      </c>
      <c r="Y1705" s="214">
        <v>19187.777777777777</v>
      </c>
      <c r="Z1705" s="214">
        <v>22667.914285714283</v>
      </c>
      <c r="AA1705" s="214">
        <v>25784.927536231884</v>
      </c>
      <c r="AB1705" s="214">
        <v>31651.102941176472</v>
      </c>
      <c r="AC1705" s="214">
        <v>39380.434782608696</v>
      </c>
      <c r="AD1705" s="214">
        <v>51835.447761194031</v>
      </c>
      <c r="AE1705" s="214">
        <v>65171.910447761205</v>
      </c>
      <c r="AF1705" s="214">
        <v>75314.359375</v>
      </c>
      <c r="AG1705" s="214">
        <v>84673.952380952396</v>
      </c>
      <c r="AH1705" s="214">
        <v>94274.4</v>
      </c>
      <c r="AI1705" s="214">
        <v>111986.96875</v>
      </c>
      <c r="AJ1705" s="214">
        <v>115077.6140350877</v>
      </c>
      <c r="AK1705" s="214">
        <v>117671.625</v>
      </c>
      <c r="AL1705" s="214">
        <v>116680.18181818182</v>
      </c>
      <c r="AM1705" s="214">
        <v>120783.15789473685</v>
      </c>
      <c r="AN1705" s="214">
        <v>146257.20754716982</v>
      </c>
      <c r="AO1705" s="214">
        <v>189673.37704918033</v>
      </c>
      <c r="AP1705" s="214">
        <v>212061.6</v>
      </c>
      <c r="AQ1705" s="214">
        <v>237430.42253521126</v>
      </c>
      <c r="AR1705" s="214">
        <v>307031.08333333331</v>
      </c>
      <c r="AS1705" s="214">
        <v>376279.65789473685</v>
      </c>
      <c r="AT1705" s="214">
        <v>356841.08641975315</v>
      </c>
      <c r="AU1705" s="214">
        <v>399459.38461538451</v>
      </c>
      <c r="AV1705" s="214">
        <v>438034.93023255822</v>
      </c>
      <c r="AW1705" s="214">
        <v>448961.07216494851</v>
      </c>
      <c r="AX1705" s="214">
        <v>481444.92307692306</v>
      </c>
      <c r="AY1705" s="214">
        <v>532296.41739130439</v>
      </c>
      <c r="AZ1705" s="214">
        <v>585062.52032520319</v>
      </c>
      <c r="BA1705" s="214">
        <v>552860.93442622956</v>
      </c>
      <c r="BB1705" s="214">
        <v>536866.07142857148</v>
      </c>
      <c r="BC1705" s="214">
        <v>490153.5</v>
      </c>
      <c r="BD1705" s="214">
        <v>456283.72727272724</v>
      </c>
      <c r="BE1705" s="214">
        <v>428487.03157894732</v>
      </c>
      <c r="BF1705" s="214">
        <v>395461.17894736852</v>
      </c>
      <c r="BG1705" s="214">
        <v>366800.36470588233</v>
      </c>
      <c r="BH1705" s="214">
        <v>307120.38461538468</v>
      </c>
      <c r="BI1705" s="214">
        <v>303997.80882352946</v>
      </c>
      <c r="BJ1705" s="214">
        <v>325564.04477611941</v>
      </c>
      <c r="BK1705" s="214">
        <v>339948.44776119402</v>
      </c>
      <c r="BL1705" s="214">
        <v>297277.19354838703</v>
      </c>
      <c r="BM1705" s="214">
        <v>309829.36842105264</v>
      </c>
      <c r="BN1705" s="214">
        <v>309941.37931034487</v>
      </c>
      <c r="BO1705" s="214">
        <v>323060.24137931038</v>
      </c>
      <c r="BP1705" s="214">
        <v>308924.48275862075</v>
      </c>
      <c r="BQ1705" s="214">
        <v>322051.25</v>
      </c>
      <c r="BR1705" s="214">
        <v>347507.37313432834</v>
      </c>
      <c r="BS1705" s="214">
        <v>388864.14084507042</v>
      </c>
      <c r="BT1705" s="214">
        <v>383185.75342465757</v>
      </c>
    </row>
    <row r="1706" spans="3:72" x14ac:dyDescent="0.2">
      <c r="C1706" s="89" t="s">
        <v>21</v>
      </c>
      <c r="D1706" s="24" t="s">
        <v>79</v>
      </c>
      <c r="E1706" s="195" t="s">
        <v>251</v>
      </c>
      <c r="F1706" s="32" t="s">
        <v>16</v>
      </c>
      <c r="G1706" s="36">
        <v>394.33333333333309</v>
      </c>
      <c r="H1706" s="214">
        <v>460.38461538461513</v>
      </c>
      <c r="I1706" s="214">
        <v>533.79999999999973</v>
      </c>
      <c r="J1706" s="214">
        <v>574.87499999999977</v>
      </c>
      <c r="K1706" s="214">
        <v>637.0588235294116</v>
      </c>
      <c r="L1706" s="214">
        <v>728.70588235294099</v>
      </c>
      <c r="M1706" s="214">
        <v>828.17647058823502</v>
      </c>
      <c r="N1706" s="214">
        <v>974.44444444444423</v>
      </c>
      <c r="O1706" s="214">
        <v>1133.9999999999998</v>
      </c>
      <c r="P1706" s="214">
        <v>1392.6315789473683</v>
      </c>
      <c r="Q1706" s="214">
        <v>1554.4444444444443</v>
      </c>
      <c r="R1706" s="214">
        <v>1809.3157894736844</v>
      </c>
      <c r="S1706" s="214">
        <v>2125.4210526315792</v>
      </c>
      <c r="T1706" s="214">
        <v>2430</v>
      </c>
      <c r="U1706" s="214">
        <v>2591.8421052631579</v>
      </c>
      <c r="V1706" s="214">
        <v>2890.2631578947371</v>
      </c>
      <c r="W1706" s="214">
        <v>3273.6000000000004</v>
      </c>
      <c r="X1706" s="214">
        <v>3667.65</v>
      </c>
      <c r="Y1706" s="214">
        <v>4280.5714285714284</v>
      </c>
      <c r="Z1706" s="214">
        <v>5184.9000000000005</v>
      </c>
      <c r="AA1706" s="214">
        <v>6111.8095238095239</v>
      </c>
      <c r="AB1706" s="214">
        <v>7212.4500000000007</v>
      </c>
      <c r="AC1706" s="214">
        <v>8746.5</v>
      </c>
      <c r="AD1706" s="214">
        <v>11050.526315789473</v>
      </c>
      <c r="AE1706" s="214">
        <v>13106.315789473685</v>
      </c>
      <c r="AF1706" s="214">
        <v>16151.111111111111</v>
      </c>
      <c r="AG1706" s="214">
        <v>18333.333333333332</v>
      </c>
      <c r="AH1706" s="214">
        <v>20697.777777777777</v>
      </c>
      <c r="AI1706" s="214">
        <v>23116.666666666668</v>
      </c>
      <c r="AJ1706" s="214">
        <v>25486</v>
      </c>
      <c r="AK1706" s="214">
        <v>31055.850000000002</v>
      </c>
      <c r="AL1706" s="214">
        <v>33802.105263157893</v>
      </c>
      <c r="AM1706" s="214">
        <v>36407.800000000003</v>
      </c>
      <c r="AN1706" s="214">
        <v>36433</v>
      </c>
      <c r="AO1706" s="214">
        <v>45223</v>
      </c>
      <c r="AP1706" s="214">
        <v>53818.285714285732</v>
      </c>
      <c r="AQ1706" s="214">
        <v>58778.086956521736</v>
      </c>
      <c r="AR1706" s="214">
        <v>73586.956521739135</v>
      </c>
      <c r="AS1706" s="214">
        <v>83401.28571428571</v>
      </c>
      <c r="AT1706" s="214">
        <v>82242.545454545456</v>
      </c>
      <c r="AU1706" s="214">
        <v>88034.086956521744</v>
      </c>
      <c r="AV1706" s="214">
        <v>94456.521739130432</v>
      </c>
      <c r="AW1706" s="214">
        <v>100779.12000000001</v>
      </c>
      <c r="AX1706" s="214">
        <v>111729.19230769228</v>
      </c>
      <c r="AY1706" s="214">
        <v>111061.33333333333</v>
      </c>
      <c r="AZ1706" s="214">
        <v>121204.51612903224</v>
      </c>
      <c r="BA1706" s="214">
        <v>124564.66666666666</v>
      </c>
      <c r="BB1706" s="214">
        <v>133090.73333333334</v>
      </c>
      <c r="BC1706" s="214">
        <v>121920.46153846153</v>
      </c>
      <c r="BD1706" s="214">
        <v>119888.07692307691</v>
      </c>
      <c r="BE1706" s="214">
        <v>115003.56</v>
      </c>
      <c r="BF1706" s="214">
        <v>109798.875</v>
      </c>
      <c r="BG1706" s="214">
        <v>106715.90909090909</v>
      </c>
      <c r="BH1706" s="214">
        <v>91710.227272727265</v>
      </c>
      <c r="BI1706" s="214">
        <v>87416.727272727265</v>
      </c>
      <c r="BJ1706" s="214">
        <v>92292.200000000012</v>
      </c>
      <c r="BK1706" s="214">
        <v>90360.6</v>
      </c>
      <c r="BL1706" s="214">
        <v>81775.105263157893</v>
      </c>
      <c r="BM1706" s="214">
        <v>78474.789473684214</v>
      </c>
      <c r="BN1706" s="214">
        <v>82806.84210526316</v>
      </c>
      <c r="BO1706" s="214">
        <v>85753.68421052632</v>
      </c>
      <c r="BP1706" s="214">
        <v>85106.900000000009</v>
      </c>
      <c r="BQ1706" s="214">
        <v>86429.714285714275</v>
      </c>
      <c r="BR1706" s="214">
        <v>95092.045454545441</v>
      </c>
      <c r="BS1706" s="214">
        <v>109716.60869565219</v>
      </c>
      <c r="BT1706" s="214">
        <v>119391.75000000003</v>
      </c>
    </row>
    <row r="1707" spans="3:72" x14ac:dyDescent="0.2">
      <c r="C1707" s="89" t="s">
        <v>22</v>
      </c>
      <c r="D1707" s="24" t="s">
        <v>79</v>
      </c>
      <c r="E1707" s="195" t="s">
        <v>251</v>
      </c>
      <c r="F1707" s="32" t="s">
        <v>16</v>
      </c>
      <c r="G1707" s="36">
        <v>1234.7076923076927</v>
      </c>
      <c r="H1707" s="214">
        <v>1466.3043478260872</v>
      </c>
      <c r="I1707" s="214">
        <v>1740.5633802816906</v>
      </c>
      <c r="J1707" s="214">
        <v>1849.4210526315796</v>
      </c>
      <c r="K1707" s="214">
        <v>2104.5600000000004</v>
      </c>
      <c r="L1707" s="214">
        <v>2469.4736842105267</v>
      </c>
      <c r="M1707" s="214">
        <v>2907.0379746835447</v>
      </c>
      <c r="N1707" s="214">
        <v>3470.5662650602408</v>
      </c>
      <c r="O1707" s="214">
        <v>4236.3176470588242</v>
      </c>
      <c r="P1707" s="214">
        <v>5311.105882352942</v>
      </c>
      <c r="Q1707" s="214">
        <v>5867.5517241379339</v>
      </c>
      <c r="R1707" s="214">
        <v>7047.2117647058849</v>
      </c>
      <c r="S1707" s="214">
        <v>8362.6823529411795</v>
      </c>
      <c r="T1707" s="214">
        <v>9980.6117647058836</v>
      </c>
      <c r="U1707" s="214">
        <v>10988.047058823531</v>
      </c>
      <c r="V1707" s="214">
        <v>12153.296703296706</v>
      </c>
      <c r="W1707" s="214">
        <v>13747.705263157897</v>
      </c>
      <c r="X1707" s="214">
        <v>16018.928571428572</v>
      </c>
      <c r="Y1707" s="214">
        <v>19164.888888888891</v>
      </c>
      <c r="Z1707" s="214">
        <v>23321.081632653062</v>
      </c>
      <c r="AA1707" s="214">
        <v>27781.516129032258</v>
      </c>
      <c r="AB1707" s="214">
        <v>33330.851063829796</v>
      </c>
      <c r="AC1707" s="214">
        <v>42023.384615384624</v>
      </c>
      <c r="AD1707" s="214">
        <v>53851.388235294122</v>
      </c>
      <c r="AE1707" s="214">
        <v>65008.45679012347</v>
      </c>
      <c r="AF1707" s="214">
        <v>71149.14634146342</v>
      </c>
      <c r="AG1707" s="214">
        <v>84811.542168674699</v>
      </c>
      <c r="AH1707" s="214">
        <v>99931.70454545453</v>
      </c>
      <c r="AI1707" s="214">
        <v>111976.08791208793</v>
      </c>
      <c r="AJ1707" s="214">
        <v>120216.74157303369</v>
      </c>
      <c r="AK1707" s="214">
        <v>139127.23076923078</v>
      </c>
      <c r="AL1707" s="214">
        <v>150078.88372093023</v>
      </c>
      <c r="AM1707" s="214">
        <v>151055.25</v>
      </c>
      <c r="AN1707" s="214">
        <v>176031.57894736843</v>
      </c>
      <c r="AO1707" s="214">
        <v>211654.19753086421</v>
      </c>
      <c r="AP1707" s="214">
        <v>249622.7441860465</v>
      </c>
      <c r="AQ1707" s="214">
        <v>269248.98947368417</v>
      </c>
      <c r="AR1707" s="214">
        <v>329102.10869565222</v>
      </c>
      <c r="AS1707" s="214">
        <v>344203.99999999994</v>
      </c>
      <c r="AT1707" s="214">
        <v>370694.39999999997</v>
      </c>
      <c r="AU1707" s="214">
        <v>402642.55319148937</v>
      </c>
      <c r="AV1707" s="214">
        <v>410211.71717171714</v>
      </c>
      <c r="AW1707" s="214">
        <v>463375.71</v>
      </c>
      <c r="AX1707" s="214">
        <v>502154.99999999994</v>
      </c>
      <c r="AY1707" s="214">
        <v>517456.18644067791</v>
      </c>
      <c r="AZ1707" s="214">
        <v>550830.59677419346</v>
      </c>
      <c r="BA1707" s="214">
        <v>556588.22400000005</v>
      </c>
      <c r="BB1707" s="214">
        <v>590530.24793388438</v>
      </c>
      <c r="BC1707" s="214">
        <v>566102.52631578944</v>
      </c>
      <c r="BD1707" s="214">
        <v>547245.57522123889</v>
      </c>
      <c r="BE1707" s="214">
        <v>521531.57391304348</v>
      </c>
      <c r="BF1707" s="214">
        <v>521475.31034482765</v>
      </c>
      <c r="BG1707" s="214">
        <v>515225.14814814815</v>
      </c>
      <c r="BH1707" s="214">
        <v>447106.91428571433</v>
      </c>
      <c r="BI1707" s="214">
        <v>438831.84158415842</v>
      </c>
      <c r="BJ1707" s="214">
        <v>491331.47663551412</v>
      </c>
      <c r="BK1707" s="214">
        <v>523200.20000000007</v>
      </c>
      <c r="BL1707" s="214">
        <v>466753.58064516116</v>
      </c>
      <c r="BM1707" s="214">
        <v>425969.08045977016</v>
      </c>
      <c r="BN1707" s="214">
        <v>427902.37647058826</v>
      </c>
      <c r="BO1707" s="214">
        <v>459861.14606741571</v>
      </c>
      <c r="BP1707" s="214">
        <v>445303.45054945053</v>
      </c>
      <c r="BQ1707" s="214">
        <v>457157.23711340217</v>
      </c>
      <c r="BR1707" s="214">
        <v>455596.66666666669</v>
      </c>
      <c r="BS1707" s="214">
        <v>511834.4554455445</v>
      </c>
      <c r="BT1707" s="214">
        <v>510087.48543689318</v>
      </c>
    </row>
    <row r="1708" spans="3:72" x14ac:dyDescent="0.2">
      <c r="C1708" s="89" t="s">
        <v>23</v>
      </c>
      <c r="D1708" s="24" t="s">
        <v>79</v>
      </c>
      <c r="E1708" s="195" t="s">
        <v>251</v>
      </c>
      <c r="F1708" s="32" t="s">
        <v>16</v>
      </c>
      <c r="G1708" s="36">
        <v>614.1935483870966</v>
      </c>
      <c r="H1708" s="214">
        <v>719.99999999999989</v>
      </c>
      <c r="I1708" s="214">
        <v>873.99999999999977</v>
      </c>
      <c r="J1708" s="214">
        <v>957.99999999999977</v>
      </c>
      <c r="K1708" s="214">
        <v>1081.9999999999998</v>
      </c>
      <c r="L1708" s="214">
        <v>1276.9999999999998</v>
      </c>
      <c r="M1708" s="214">
        <v>1494.9999999999998</v>
      </c>
      <c r="N1708" s="214">
        <v>1900.7179487179483</v>
      </c>
      <c r="O1708" s="214">
        <v>2309.0999999999995</v>
      </c>
      <c r="P1708" s="214">
        <v>2789.1707317073169</v>
      </c>
      <c r="Q1708" s="214">
        <v>3049.7749999999996</v>
      </c>
      <c r="R1708" s="214">
        <v>3594.7999999999997</v>
      </c>
      <c r="S1708" s="214">
        <v>4037.142857142856</v>
      </c>
      <c r="T1708" s="214">
        <v>4611.3409090909081</v>
      </c>
      <c r="U1708" s="214">
        <v>5102.2325581395344</v>
      </c>
      <c r="V1708" s="214">
        <v>5776.086956521739</v>
      </c>
      <c r="W1708" s="214">
        <v>6536.0816326530603</v>
      </c>
      <c r="X1708" s="214">
        <v>7704.3199999999988</v>
      </c>
      <c r="Y1708" s="214">
        <v>9029.2075471698099</v>
      </c>
      <c r="Z1708" s="214">
        <v>10839.519230769229</v>
      </c>
      <c r="AA1708" s="214">
        <v>13251.499999999998</v>
      </c>
      <c r="AB1708" s="214">
        <v>15655.319148936165</v>
      </c>
      <c r="AC1708" s="214">
        <v>19443.199999999997</v>
      </c>
      <c r="AD1708" s="214">
        <v>24320.857142857138</v>
      </c>
      <c r="AE1708" s="214">
        <v>28628.600000000002</v>
      </c>
      <c r="AF1708" s="214">
        <v>31139.341463414636</v>
      </c>
      <c r="AG1708" s="214">
        <v>37266.926829268297</v>
      </c>
      <c r="AH1708" s="214">
        <v>43214.999999999993</v>
      </c>
      <c r="AI1708" s="214">
        <v>46711.46666666666</v>
      </c>
      <c r="AJ1708" s="214">
        <v>53547.304347826088</v>
      </c>
      <c r="AK1708" s="214">
        <v>62961.9375</v>
      </c>
      <c r="AL1708" s="214">
        <v>74383.100000000006</v>
      </c>
      <c r="AM1708" s="214">
        <v>76838.794871794875</v>
      </c>
      <c r="AN1708" s="214">
        <v>84231.470588235286</v>
      </c>
      <c r="AO1708" s="214">
        <v>109383.85714285714</v>
      </c>
      <c r="AP1708" s="214">
        <v>130693.5</v>
      </c>
      <c r="AQ1708" s="214">
        <v>146452.46808510637</v>
      </c>
      <c r="AR1708" s="214">
        <v>159958.90909090909</v>
      </c>
      <c r="AS1708" s="214">
        <v>182623.4186046512</v>
      </c>
      <c r="AT1708" s="214">
        <v>195355.37777777782</v>
      </c>
      <c r="AU1708" s="214">
        <v>209197.65957446807</v>
      </c>
      <c r="AV1708" s="214">
        <v>216691.58333333334</v>
      </c>
      <c r="AW1708" s="214">
        <v>252494.87755102041</v>
      </c>
      <c r="AX1708" s="214">
        <v>273940.94545454549</v>
      </c>
      <c r="AY1708" s="214">
        <v>285515.38983050844</v>
      </c>
      <c r="AZ1708" s="214">
        <v>313274.90322580643</v>
      </c>
      <c r="BA1708" s="214">
        <v>308109.046875</v>
      </c>
      <c r="BB1708" s="214">
        <v>319658.36923076923</v>
      </c>
      <c r="BC1708" s="214">
        <v>315203.22580645164</v>
      </c>
      <c r="BD1708" s="214">
        <v>300477.72580645158</v>
      </c>
      <c r="BE1708" s="214">
        <v>288579.54545454547</v>
      </c>
      <c r="BF1708" s="214">
        <v>283615.23529411765</v>
      </c>
      <c r="BG1708" s="214">
        <v>274149.859375</v>
      </c>
      <c r="BH1708" s="214">
        <v>236036.95238095243</v>
      </c>
      <c r="BI1708" s="214">
        <v>235681.6</v>
      </c>
      <c r="BJ1708" s="214">
        <v>255179.93220338982</v>
      </c>
      <c r="BK1708" s="214">
        <v>262111.48387096773</v>
      </c>
      <c r="BL1708" s="214">
        <v>230328.27586206899</v>
      </c>
      <c r="BM1708" s="214">
        <v>220941.42857142861</v>
      </c>
      <c r="BN1708" s="214">
        <v>223006.50000000003</v>
      </c>
      <c r="BO1708" s="214">
        <v>234101.9827586207</v>
      </c>
      <c r="BP1708" s="214">
        <v>223790.43859649121</v>
      </c>
      <c r="BQ1708" s="214">
        <v>227652.75</v>
      </c>
      <c r="BR1708" s="214">
        <v>234523.86363636365</v>
      </c>
      <c r="BS1708" s="214">
        <v>261522.72857142857</v>
      </c>
      <c r="BT1708" s="214">
        <v>269760.904109589</v>
      </c>
    </row>
    <row r="1709" spans="3:72" x14ac:dyDescent="0.2">
      <c r="C1709" s="89" t="s">
        <v>24</v>
      </c>
      <c r="D1709" s="24" t="s">
        <v>79</v>
      </c>
      <c r="E1709" s="195" t="s">
        <v>251</v>
      </c>
      <c r="F1709" s="32" t="s">
        <v>16</v>
      </c>
      <c r="G1709" s="36">
        <v>8623.9971606351846</v>
      </c>
      <c r="H1709" s="214">
        <v>10119.276385579213</v>
      </c>
      <c r="I1709" s="214">
        <v>11918.628202367652</v>
      </c>
      <c r="J1709" s="214">
        <v>12991.385752828952</v>
      </c>
      <c r="K1709" s="214">
        <v>14490.198615051542</v>
      </c>
      <c r="L1709" s="214">
        <v>16913.375117049087</v>
      </c>
      <c r="M1709" s="214">
        <v>19786.570241193618</v>
      </c>
      <c r="N1709" s="214">
        <v>24037.678919023161</v>
      </c>
      <c r="O1709" s="214">
        <v>28466.055160224518</v>
      </c>
      <c r="P1709" s="214">
        <v>34554.958876670375</v>
      </c>
      <c r="Q1709" s="214">
        <v>40723.668193473</v>
      </c>
      <c r="R1709" s="214">
        <v>47285.402298339592</v>
      </c>
      <c r="S1709" s="214">
        <v>54827.094690384612</v>
      </c>
      <c r="T1709" s="214">
        <v>61245.595973455609</v>
      </c>
      <c r="U1709" s="214">
        <v>64588.791004215091</v>
      </c>
      <c r="V1709" s="214">
        <v>75230.119512355479</v>
      </c>
      <c r="W1709" s="214">
        <v>84013.167246004479</v>
      </c>
      <c r="X1709" s="214">
        <v>96289.684916625833</v>
      </c>
      <c r="Y1709" s="214">
        <v>111843.95354667358</v>
      </c>
      <c r="Z1709" s="214">
        <v>134672.11292247035</v>
      </c>
      <c r="AA1709" s="214">
        <v>158933.25021160324</v>
      </c>
      <c r="AB1709" s="214">
        <v>193448.88566216631</v>
      </c>
      <c r="AC1709" s="214">
        <v>249410.18036431767</v>
      </c>
      <c r="AD1709" s="214">
        <v>320937.65704509686</v>
      </c>
      <c r="AE1709" s="214">
        <v>391842.32432432426</v>
      </c>
      <c r="AF1709" s="214">
        <v>410154.57963446475</v>
      </c>
      <c r="AG1709" s="214">
        <v>492063.23152709357</v>
      </c>
      <c r="AH1709" s="214">
        <v>537102.55050505046</v>
      </c>
      <c r="AI1709" s="214">
        <v>589104.31034482748</v>
      </c>
      <c r="AJ1709" s="214">
        <v>647323.32080200501</v>
      </c>
      <c r="AK1709" s="214">
        <v>692551.11111111112</v>
      </c>
      <c r="AL1709" s="214">
        <v>732171.48803827749</v>
      </c>
      <c r="AM1709" s="214">
        <v>833889.66509433952</v>
      </c>
      <c r="AN1709" s="214">
        <v>944346.15632754366</v>
      </c>
      <c r="AO1709" s="214">
        <v>1091751.5801354402</v>
      </c>
      <c r="AP1709" s="214">
        <v>1280918.1655913978</v>
      </c>
      <c r="AQ1709" s="214">
        <v>1499477.1735537192</v>
      </c>
      <c r="AR1709" s="214">
        <v>1724919.185501066</v>
      </c>
      <c r="AS1709" s="214">
        <v>1942291.9161290321</v>
      </c>
      <c r="AT1709" s="214">
        <v>2006655.1836734693</v>
      </c>
      <c r="AU1709" s="214">
        <v>2115748.3448275863</v>
      </c>
      <c r="AV1709" s="214">
        <v>2295135.4318618043</v>
      </c>
      <c r="AW1709" s="214">
        <v>2461977.6321070231</v>
      </c>
      <c r="AX1709" s="214">
        <v>2729606.1509433961</v>
      </c>
      <c r="AY1709" s="214">
        <v>2899710.5232558139</v>
      </c>
      <c r="AZ1709" s="214">
        <v>3050491.4413407822</v>
      </c>
      <c r="BA1709" s="214">
        <v>3249207.9284731778</v>
      </c>
      <c r="BB1709" s="214">
        <v>3581106.5331529095</v>
      </c>
      <c r="BC1709" s="214">
        <v>3698527.9277108437</v>
      </c>
      <c r="BD1709" s="214">
        <v>3805766.0064935065</v>
      </c>
      <c r="BE1709" s="214">
        <v>4060562.759699624</v>
      </c>
      <c r="BF1709" s="214">
        <v>4295049.7826086953</v>
      </c>
      <c r="BG1709" s="214">
        <v>4444339.286419753</v>
      </c>
      <c r="BH1709" s="214">
        <v>4051786.8316831687</v>
      </c>
      <c r="BI1709" s="214">
        <v>3988023.9097839901</v>
      </c>
      <c r="BJ1709" s="214">
        <v>3961610.5206391481</v>
      </c>
      <c r="BK1709" s="214">
        <v>4063996.8211488249</v>
      </c>
      <c r="BL1709" s="214">
        <v>3894849.0771312583</v>
      </c>
      <c r="BM1709" s="214">
        <v>3825909.8181818174</v>
      </c>
      <c r="BN1709" s="214">
        <v>3922735.0620689648</v>
      </c>
      <c r="BO1709" s="214">
        <v>4099236.1208935617</v>
      </c>
      <c r="BP1709" s="214">
        <v>4230950.4695652174</v>
      </c>
      <c r="BQ1709" s="214">
        <v>4589639.1963048493</v>
      </c>
      <c r="BR1709" s="214">
        <v>4866085.4606866008</v>
      </c>
      <c r="BS1709" s="214">
        <v>5269311.9473684216</v>
      </c>
      <c r="BT1709" s="214">
        <v>5402231.7669021199</v>
      </c>
    </row>
    <row r="1710" spans="3:72" x14ac:dyDescent="0.2">
      <c r="C1710" s="89" t="s">
        <v>25</v>
      </c>
      <c r="D1710" s="24" t="s">
        <v>79</v>
      </c>
      <c r="E1710" s="195" t="s">
        <v>251</v>
      </c>
      <c r="F1710" s="32" t="s">
        <v>16</v>
      </c>
      <c r="G1710" s="36">
        <v>3289.8313253012043</v>
      </c>
      <c r="H1710" s="214">
        <v>3910.5172413793107</v>
      </c>
      <c r="I1710" s="214">
        <v>4631.673913043478</v>
      </c>
      <c r="J1710" s="214">
        <v>5245.9801980198017</v>
      </c>
      <c r="K1710" s="214">
        <v>6140.205607476636</v>
      </c>
      <c r="L1710" s="214">
        <v>7155.0943396226421</v>
      </c>
      <c r="M1710" s="214">
        <v>8134.4727272727287</v>
      </c>
      <c r="N1710" s="214">
        <v>9808.0530973451314</v>
      </c>
      <c r="O1710" s="214">
        <v>11765.068965517241</v>
      </c>
      <c r="P1710" s="214">
        <v>14092.173913043478</v>
      </c>
      <c r="Q1710" s="214">
        <v>14952.964601769911</v>
      </c>
      <c r="R1710" s="214">
        <v>17082.596330275232</v>
      </c>
      <c r="S1710" s="214">
        <v>19310.296296296296</v>
      </c>
      <c r="T1710" s="214">
        <v>22169.333333333332</v>
      </c>
      <c r="U1710" s="214">
        <v>23566.504504504504</v>
      </c>
      <c r="V1710" s="214">
        <v>25888.118644067796</v>
      </c>
      <c r="W1710" s="214">
        <v>29230.016528925622</v>
      </c>
      <c r="X1710" s="214">
        <v>34645.953488372092</v>
      </c>
      <c r="Y1710" s="214">
        <v>41715.145985401461</v>
      </c>
      <c r="Z1710" s="214">
        <v>50302.9197080292</v>
      </c>
      <c r="AA1710" s="214">
        <v>59776.893939393944</v>
      </c>
      <c r="AB1710" s="214">
        <v>72307.28571428571</v>
      </c>
      <c r="AC1710" s="214">
        <v>91717.522727272735</v>
      </c>
      <c r="AD1710" s="214">
        <v>118158.6976744186</v>
      </c>
      <c r="AE1710" s="214">
        <v>144644.1796875</v>
      </c>
      <c r="AF1710" s="214">
        <v>149172.17931034483</v>
      </c>
      <c r="AG1710" s="214">
        <v>177302.23684210528</v>
      </c>
      <c r="AH1710" s="214">
        <v>204818.47058823527</v>
      </c>
      <c r="AI1710" s="214">
        <v>232672.22222222225</v>
      </c>
      <c r="AJ1710" s="214">
        <v>263463.07594936702</v>
      </c>
      <c r="AK1710" s="214">
        <v>298644.49382716056</v>
      </c>
      <c r="AL1710" s="214">
        <v>309010.70121951221</v>
      </c>
      <c r="AM1710" s="214">
        <v>339659.54545454541</v>
      </c>
      <c r="AN1710" s="214">
        <v>361656.19875776395</v>
      </c>
      <c r="AO1710" s="214">
        <v>469227.25862068968</v>
      </c>
      <c r="AP1710" s="214">
        <v>536827.47317073168</v>
      </c>
      <c r="AQ1710" s="214">
        <v>597438.85167464113</v>
      </c>
      <c r="AR1710" s="214">
        <v>675953.36231884058</v>
      </c>
      <c r="AS1710" s="214">
        <v>747392.51707317075</v>
      </c>
      <c r="AT1710" s="214">
        <v>814563.97129186604</v>
      </c>
      <c r="AU1710" s="214">
        <v>889184.09661835758</v>
      </c>
      <c r="AV1710" s="214">
        <v>939748.73831775703</v>
      </c>
      <c r="AW1710" s="214">
        <v>1038731.7074235809</v>
      </c>
      <c r="AX1710" s="214">
        <v>1097856.5783132531</v>
      </c>
      <c r="AY1710" s="214">
        <v>1179369.4907063199</v>
      </c>
      <c r="AZ1710" s="214">
        <v>1250737.4035087717</v>
      </c>
      <c r="BA1710" s="214">
        <v>1246135.9782608696</v>
      </c>
      <c r="BB1710" s="214">
        <v>1311812.3785714284</v>
      </c>
      <c r="BC1710" s="214">
        <v>1246959</v>
      </c>
      <c r="BD1710" s="214">
        <v>1209286.953488372</v>
      </c>
      <c r="BE1710" s="214">
        <v>1167017.6756756757</v>
      </c>
      <c r="BF1710" s="214">
        <v>1186251.2357414446</v>
      </c>
      <c r="BG1710" s="214">
        <v>1153437.95951417</v>
      </c>
      <c r="BH1710" s="214">
        <v>995785.95175438595</v>
      </c>
      <c r="BI1710" s="214">
        <v>974145.92760180973</v>
      </c>
      <c r="BJ1710" s="214">
        <v>1033519.1351351351</v>
      </c>
      <c r="BK1710" s="214">
        <v>1029551.5154185023</v>
      </c>
      <c r="BL1710" s="214">
        <v>972960.75</v>
      </c>
      <c r="BM1710" s="214">
        <v>941318.86341463414</v>
      </c>
      <c r="BN1710" s="214">
        <v>948839.44059405953</v>
      </c>
      <c r="BO1710" s="214">
        <v>999468.97196261678</v>
      </c>
      <c r="BP1710" s="214">
        <v>984371.35321100918</v>
      </c>
      <c r="BQ1710" s="214">
        <v>1045746.2953586497</v>
      </c>
      <c r="BR1710" s="214">
        <v>1091180.971659919</v>
      </c>
      <c r="BS1710" s="214">
        <v>1202385.015625</v>
      </c>
      <c r="BT1710" s="214">
        <v>1146502.0674157303</v>
      </c>
    </row>
    <row r="1711" spans="3:72" x14ac:dyDescent="0.2">
      <c r="C1711" s="89" t="s">
        <v>26</v>
      </c>
      <c r="D1711" s="24" t="s">
        <v>79</v>
      </c>
      <c r="E1711" s="195" t="s">
        <v>251</v>
      </c>
      <c r="F1711" s="32" t="s">
        <v>16</v>
      </c>
      <c r="G1711" s="36">
        <v>309.83333333333337</v>
      </c>
      <c r="H1711" s="214">
        <v>335</v>
      </c>
      <c r="I1711" s="214">
        <v>392</v>
      </c>
      <c r="J1711" s="214">
        <v>430.99999999999994</v>
      </c>
      <c r="K1711" s="214">
        <v>487</v>
      </c>
      <c r="L1711" s="214">
        <v>566</v>
      </c>
      <c r="M1711" s="214">
        <v>654</v>
      </c>
      <c r="N1711" s="214">
        <v>782</v>
      </c>
      <c r="O1711" s="214">
        <v>920</v>
      </c>
      <c r="P1711" s="214">
        <v>1248.5</v>
      </c>
      <c r="Q1711" s="214">
        <v>1381.0952380952378</v>
      </c>
      <c r="R1711" s="214">
        <v>1588.0952380952381</v>
      </c>
      <c r="S1711" s="214">
        <v>1918.2</v>
      </c>
      <c r="T1711" s="214">
        <v>2189.6</v>
      </c>
      <c r="U1711" s="214">
        <v>2362.1</v>
      </c>
      <c r="V1711" s="214">
        <v>2801.1578947368421</v>
      </c>
      <c r="W1711" s="214">
        <v>3032</v>
      </c>
      <c r="X1711" s="214">
        <v>3627.1</v>
      </c>
      <c r="Y1711" s="214">
        <v>4480.8</v>
      </c>
      <c r="Z1711" s="214">
        <v>5670.3157894736851</v>
      </c>
      <c r="AA1711" s="214">
        <v>6666.9473684210525</v>
      </c>
      <c r="AB1711" s="214">
        <v>8181.6111111111104</v>
      </c>
      <c r="AC1711" s="214">
        <v>10183.888888888889</v>
      </c>
      <c r="AD1711" s="214">
        <v>13035.647058823532</v>
      </c>
      <c r="AE1711" s="214">
        <v>16502.75</v>
      </c>
      <c r="AF1711" s="214">
        <v>15049.263157894738</v>
      </c>
      <c r="AG1711" s="214">
        <v>17496.315789473687</v>
      </c>
      <c r="AH1711" s="214">
        <v>20112.952380952378</v>
      </c>
      <c r="AI1711" s="214">
        <v>23440.28571428571</v>
      </c>
      <c r="AJ1711" s="214">
        <v>27278.181818181813</v>
      </c>
      <c r="AK1711" s="214">
        <v>31860.571428571431</v>
      </c>
      <c r="AL1711" s="214">
        <v>35604</v>
      </c>
      <c r="AM1711" s="214">
        <v>40023.599999999999</v>
      </c>
      <c r="AN1711" s="214">
        <v>44562</v>
      </c>
      <c r="AO1711" s="214">
        <v>59738.263157894733</v>
      </c>
      <c r="AP1711" s="214">
        <v>72018.947368421053</v>
      </c>
      <c r="AQ1711" s="214">
        <v>74134.439999999988</v>
      </c>
      <c r="AR1711" s="214">
        <v>95386.666666666672</v>
      </c>
      <c r="AS1711" s="214">
        <v>105469.37500000001</v>
      </c>
      <c r="AT1711" s="214">
        <v>109193.82608695654</v>
      </c>
      <c r="AU1711" s="214">
        <v>104619.66666666667</v>
      </c>
      <c r="AV1711" s="214">
        <v>112013.07999999997</v>
      </c>
      <c r="AW1711" s="214">
        <v>129566.36</v>
      </c>
      <c r="AX1711" s="214">
        <v>139389.55555555553</v>
      </c>
      <c r="AY1711" s="214">
        <v>137606.45161290321</v>
      </c>
      <c r="AZ1711" s="214">
        <v>152430.96774193548</v>
      </c>
      <c r="BA1711" s="214">
        <v>149300.66666666669</v>
      </c>
      <c r="BB1711" s="214">
        <v>154752.93103448275</v>
      </c>
      <c r="BC1711" s="214">
        <v>148212.14814814815</v>
      </c>
      <c r="BD1711" s="214">
        <v>140323.22222222222</v>
      </c>
      <c r="BE1711" s="214">
        <v>136240</v>
      </c>
      <c r="BF1711" s="214">
        <v>138793.14285714287</v>
      </c>
      <c r="BG1711" s="214">
        <v>136141.07999999999</v>
      </c>
      <c r="BH1711" s="214">
        <v>116784.1153846154</v>
      </c>
      <c r="BI1711" s="214">
        <v>110418.55999999998</v>
      </c>
      <c r="BJ1711" s="214">
        <v>119937.37500000001</v>
      </c>
      <c r="BK1711" s="214">
        <v>124799.62500000001</v>
      </c>
      <c r="BL1711" s="214">
        <v>109861.36363636362</v>
      </c>
      <c r="BM1711" s="214">
        <v>98925</v>
      </c>
      <c r="BN1711" s="214">
        <v>105959.45454545454</v>
      </c>
      <c r="BO1711" s="214">
        <v>111258.78260869568</v>
      </c>
      <c r="BP1711" s="214">
        <v>106584.33333333333</v>
      </c>
      <c r="BQ1711" s="214">
        <v>105955.70370370371</v>
      </c>
      <c r="BR1711" s="214">
        <v>106603.25925925926</v>
      </c>
      <c r="BS1711" s="214">
        <v>122192.17241379312</v>
      </c>
      <c r="BT1711" s="214">
        <v>120860.93333333333</v>
      </c>
    </row>
    <row r="1712" spans="3:72" x14ac:dyDescent="0.2">
      <c r="C1712" s="89" t="s">
        <v>27</v>
      </c>
      <c r="D1712" s="24" t="s">
        <v>79</v>
      </c>
      <c r="E1712" s="195" t="s">
        <v>251</v>
      </c>
      <c r="F1712" s="32" t="s">
        <v>16</v>
      </c>
      <c r="G1712" s="36">
        <v>875.63636363636363</v>
      </c>
      <c r="H1712" s="214">
        <v>1052.8888888888887</v>
      </c>
      <c r="I1712" s="214">
        <v>1336.8421052631577</v>
      </c>
      <c r="J1712" s="214">
        <v>1494.8780487804877</v>
      </c>
      <c r="K1712" s="214">
        <v>1698.2325581395346</v>
      </c>
      <c r="L1712" s="214">
        <v>2026.4186046511622</v>
      </c>
      <c r="M1712" s="214">
        <v>2405.217391304348</v>
      </c>
      <c r="N1712" s="214">
        <v>2875</v>
      </c>
      <c r="O1712" s="214">
        <v>3612.2777777777774</v>
      </c>
      <c r="P1712" s="214">
        <v>4582.2857142857147</v>
      </c>
      <c r="Q1712" s="214">
        <v>5153.389830508474</v>
      </c>
      <c r="R1712" s="214">
        <v>6220.5901639344265</v>
      </c>
      <c r="S1712" s="214">
        <v>7605.140625</v>
      </c>
      <c r="T1712" s="214">
        <v>8882.577464788732</v>
      </c>
      <c r="U1712" s="214">
        <v>10133.493333333334</v>
      </c>
      <c r="V1712" s="214">
        <v>11429.785714285714</v>
      </c>
      <c r="W1712" s="214">
        <v>13362.913043478264</v>
      </c>
      <c r="X1712" s="214">
        <v>15550.086021505376</v>
      </c>
      <c r="Y1712" s="214">
        <v>17983.125000000004</v>
      </c>
      <c r="Z1712" s="214">
        <v>21688.677083333336</v>
      </c>
      <c r="AA1712" s="214">
        <v>26109.652173913051</v>
      </c>
      <c r="AB1712" s="214">
        <v>31048.902173913051</v>
      </c>
      <c r="AC1712" s="214">
        <v>38427.133333333331</v>
      </c>
      <c r="AD1712" s="214">
        <v>49958.597701149432</v>
      </c>
      <c r="AE1712" s="214">
        <v>60922.206896551739</v>
      </c>
      <c r="AF1712" s="214">
        <v>66272.46428571429</v>
      </c>
      <c r="AG1712" s="214">
        <v>76716.142857142855</v>
      </c>
      <c r="AH1712" s="214">
        <v>95572.580645161288</v>
      </c>
      <c r="AI1712" s="214">
        <v>109059.55670103095</v>
      </c>
      <c r="AJ1712" s="214">
        <v>128343.38613861387</v>
      </c>
      <c r="AK1712" s="214">
        <v>135461.09900990099</v>
      </c>
      <c r="AL1712" s="214">
        <v>171490</v>
      </c>
      <c r="AM1712" s="214">
        <v>175988.75</v>
      </c>
      <c r="AN1712" s="214">
        <v>198471.50602409636</v>
      </c>
      <c r="AO1712" s="214">
        <v>233233.2</v>
      </c>
      <c r="AP1712" s="214">
        <v>282998.75</v>
      </c>
      <c r="AQ1712" s="214">
        <v>308148.73267326737</v>
      </c>
      <c r="AR1712" s="214">
        <v>371639.40404040401</v>
      </c>
      <c r="AS1712" s="214">
        <v>390541.9375</v>
      </c>
      <c r="AT1712" s="214">
        <v>407729.63636363635</v>
      </c>
      <c r="AU1712" s="214">
        <v>419226.90291262139</v>
      </c>
      <c r="AV1712" s="214">
        <v>446266.09345794393</v>
      </c>
      <c r="AW1712" s="214">
        <v>486617.04545454547</v>
      </c>
      <c r="AX1712" s="214">
        <v>526368.33870967745</v>
      </c>
      <c r="AY1712" s="214">
        <v>557850.3969465649</v>
      </c>
      <c r="AZ1712" s="214">
        <v>592686.68148148141</v>
      </c>
      <c r="BA1712" s="214">
        <v>619235.45588235289</v>
      </c>
      <c r="BB1712" s="214">
        <v>665367.24087591248</v>
      </c>
      <c r="BC1712" s="214">
        <v>651597.81021897809</v>
      </c>
      <c r="BD1712" s="214">
        <v>647928.96402877697</v>
      </c>
      <c r="BE1712" s="214">
        <v>653575.28671328665</v>
      </c>
      <c r="BF1712" s="214">
        <v>663153.5238095239</v>
      </c>
      <c r="BG1712" s="214">
        <v>672756.37241379311</v>
      </c>
      <c r="BH1712" s="214">
        <v>605256.37583892618</v>
      </c>
      <c r="BI1712" s="214">
        <v>621273.1972789116</v>
      </c>
      <c r="BJ1712" s="214">
        <v>668992.9931034483</v>
      </c>
      <c r="BK1712" s="214">
        <v>681554.23357664212</v>
      </c>
      <c r="BL1712" s="214">
        <v>620276.4615384615</v>
      </c>
      <c r="BM1712" s="214">
        <v>605050.37404580158</v>
      </c>
      <c r="BN1712" s="214">
        <v>610147.48872180446</v>
      </c>
      <c r="BO1712" s="214">
        <v>643377.62222222215</v>
      </c>
      <c r="BP1712" s="214">
        <v>631627.17730496451</v>
      </c>
      <c r="BQ1712" s="214">
        <v>660960.73026315786</v>
      </c>
      <c r="BR1712" s="214">
        <v>669526.83018867928</v>
      </c>
      <c r="BS1712" s="214">
        <v>773010.89820359298</v>
      </c>
      <c r="BT1712" s="214">
        <v>786234.74117647053</v>
      </c>
    </row>
    <row r="1713" spans="3:72" x14ac:dyDescent="0.2">
      <c r="C1713" s="89" t="s">
        <v>28</v>
      </c>
      <c r="D1713" s="24" t="s">
        <v>79</v>
      </c>
      <c r="E1713" s="195" t="s">
        <v>251</v>
      </c>
      <c r="F1713" s="32" t="s">
        <v>16</v>
      </c>
      <c r="G1713" s="36">
        <v>6206.5986630310881</v>
      </c>
      <c r="H1713" s="214">
        <v>7574.3286103783548</v>
      </c>
      <c r="I1713" s="214">
        <v>9055.9262451063005</v>
      </c>
      <c r="J1713" s="214">
        <v>10600.539170273358</v>
      </c>
      <c r="K1713" s="214">
        <v>12652.07714567989</v>
      </c>
      <c r="L1713" s="214">
        <v>15156.661712570152</v>
      </c>
      <c r="M1713" s="214">
        <v>17711.25174446169</v>
      </c>
      <c r="N1713" s="214">
        <v>21550.772520497721</v>
      </c>
      <c r="O1713" s="214">
        <v>25691.877287426127</v>
      </c>
      <c r="P1713" s="214">
        <v>31409.006802721102</v>
      </c>
      <c r="Q1713" s="214">
        <v>36291.898648648654</v>
      </c>
      <c r="R1713" s="214">
        <v>42764.500000000007</v>
      </c>
      <c r="S1713" s="214">
        <v>49748.400000000009</v>
      </c>
      <c r="T1713" s="214">
        <v>57083.912337662339</v>
      </c>
      <c r="U1713" s="214">
        <v>62292.111111111117</v>
      </c>
      <c r="V1713" s="214">
        <v>67188.936781609198</v>
      </c>
      <c r="W1713" s="214">
        <v>75552.766666666663</v>
      </c>
      <c r="X1713" s="214">
        <v>85637.643051771112</v>
      </c>
      <c r="Y1713" s="214">
        <v>99644.040650406503</v>
      </c>
      <c r="Z1713" s="214">
        <v>118553.59289617486</v>
      </c>
      <c r="AA1713" s="214">
        <v>137990.25210084033</v>
      </c>
      <c r="AB1713" s="214">
        <v>167033.39335180054</v>
      </c>
      <c r="AC1713" s="214">
        <v>208221.84741144412</v>
      </c>
      <c r="AD1713" s="214">
        <v>270861.2295081967</v>
      </c>
      <c r="AE1713" s="214">
        <v>335719.60714285716</v>
      </c>
      <c r="AF1713" s="214">
        <v>372816.53350515466</v>
      </c>
      <c r="AG1713" s="214">
        <v>437984.36855670111</v>
      </c>
      <c r="AH1713" s="214">
        <v>524182.02439024393</v>
      </c>
      <c r="AI1713" s="214">
        <v>600773.04629629629</v>
      </c>
      <c r="AJ1713" s="214">
        <v>670587.84503631969</v>
      </c>
      <c r="AK1713" s="214">
        <v>740725.76610978518</v>
      </c>
      <c r="AL1713" s="214">
        <v>868070.4355971897</v>
      </c>
      <c r="AM1713" s="214">
        <v>973971.06986899558</v>
      </c>
      <c r="AN1713" s="214">
        <v>1064460.5011933176</v>
      </c>
      <c r="AO1713" s="214">
        <v>1261183.9655172413</v>
      </c>
      <c r="AP1713" s="214">
        <v>1524757.8798449612</v>
      </c>
      <c r="AQ1713" s="214">
        <v>1746580.9509981852</v>
      </c>
      <c r="AR1713" s="214">
        <v>2081901.3434704831</v>
      </c>
      <c r="AS1713" s="214">
        <v>2113173.8878842676</v>
      </c>
      <c r="AT1713" s="214">
        <v>2465642.671532847</v>
      </c>
      <c r="AU1713" s="214">
        <v>2526114.7275922671</v>
      </c>
      <c r="AV1713" s="214">
        <v>2777782.9607843137</v>
      </c>
      <c r="AW1713" s="214">
        <v>2964085.0735068913</v>
      </c>
      <c r="AX1713" s="214">
        <v>3255920.2510518935</v>
      </c>
      <c r="AY1713" s="214">
        <v>3606385.9936386775</v>
      </c>
      <c r="AZ1713" s="214">
        <v>4004855.6741440375</v>
      </c>
      <c r="BA1713" s="214">
        <v>4602570</v>
      </c>
      <c r="BB1713" s="214">
        <v>5500378.0038022809</v>
      </c>
      <c r="BC1713" s="214">
        <v>6050043.1757359505</v>
      </c>
      <c r="BD1713" s="214">
        <v>6774291.6540627507</v>
      </c>
      <c r="BE1713" s="214">
        <v>7673683.4762247819</v>
      </c>
      <c r="BF1713" s="214">
        <v>8806801.7991156019</v>
      </c>
      <c r="BG1713" s="214">
        <v>9742442.6233842541</v>
      </c>
      <c r="BH1713" s="214">
        <v>9861772.5912677534</v>
      </c>
      <c r="BI1713" s="214">
        <v>10210414.258829731</v>
      </c>
      <c r="BJ1713" s="214">
        <v>10447370.872881357</v>
      </c>
      <c r="BK1713" s="214">
        <v>10741728.650943397</v>
      </c>
      <c r="BL1713" s="214">
        <v>10615620.648838466</v>
      </c>
      <c r="BM1713" s="214">
        <v>10646391.994024986</v>
      </c>
      <c r="BN1713" s="214">
        <v>10760667.622734763</v>
      </c>
      <c r="BO1713" s="214">
        <v>11269142.409638554</v>
      </c>
      <c r="BP1713" s="214">
        <v>11584837.580060422</v>
      </c>
      <c r="BQ1713" s="214">
        <v>12152293.212235294</v>
      </c>
      <c r="BR1713" s="214">
        <v>12577929.048913043</v>
      </c>
      <c r="BS1713" s="214">
        <v>13711490.590099867</v>
      </c>
      <c r="BT1713" s="214">
        <v>13668347.91377853</v>
      </c>
    </row>
    <row r="1714" spans="3:72" x14ac:dyDescent="0.2">
      <c r="C1714" s="89" t="s">
        <v>29</v>
      </c>
      <c r="D1714" s="24" t="s">
        <v>79</v>
      </c>
      <c r="E1714" s="195" t="s">
        <v>251</v>
      </c>
      <c r="F1714" s="32" t="s">
        <v>16</v>
      </c>
      <c r="G1714" s="36">
        <v>490.60869565217388</v>
      </c>
      <c r="H1714" s="214">
        <v>629.59090909090901</v>
      </c>
      <c r="I1714" s="214">
        <v>732.24999999999989</v>
      </c>
      <c r="J1714" s="214">
        <v>793.19999999999993</v>
      </c>
      <c r="K1714" s="214">
        <v>889.19999999999982</v>
      </c>
      <c r="L1714" s="214">
        <v>1052.8076923076922</v>
      </c>
      <c r="M1714" s="214">
        <v>1234.9629629629626</v>
      </c>
      <c r="N1714" s="214">
        <v>1551</v>
      </c>
      <c r="O1714" s="214">
        <v>1915.6666666666665</v>
      </c>
      <c r="P1714" s="214">
        <v>2224.0689655172414</v>
      </c>
      <c r="Q1714" s="214">
        <v>2416.333333333333</v>
      </c>
      <c r="R1714" s="214">
        <v>2835.3571428571431</v>
      </c>
      <c r="S1714" s="214">
        <v>3455</v>
      </c>
      <c r="T1714" s="214">
        <v>3933.6000000000004</v>
      </c>
      <c r="U1714" s="214">
        <v>4371.9677419354839</v>
      </c>
      <c r="V1714" s="214">
        <v>4655.9117647058829</v>
      </c>
      <c r="W1714" s="214">
        <v>5416.2727272727279</v>
      </c>
      <c r="X1714" s="214">
        <v>6247.5135135135133</v>
      </c>
      <c r="Y1714" s="214">
        <v>7840.3783783783783</v>
      </c>
      <c r="Z1714" s="214">
        <v>9005.5945945945932</v>
      </c>
      <c r="AA1714" s="214">
        <v>10420.799999999999</v>
      </c>
      <c r="AB1714" s="214">
        <v>12911.294117647058</v>
      </c>
      <c r="AC1714" s="214">
        <v>16003.76470588235</v>
      </c>
      <c r="AD1714" s="214">
        <v>20292.187499999996</v>
      </c>
      <c r="AE1714" s="214">
        <v>24847.290322580644</v>
      </c>
      <c r="AF1714" s="214">
        <v>27613.21212121212</v>
      </c>
      <c r="AG1714" s="214">
        <v>32386.857142857141</v>
      </c>
      <c r="AH1714" s="214">
        <v>35761.352941176468</v>
      </c>
      <c r="AI1714" s="214">
        <v>38952</v>
      </c>
      <c r="AJ1714" s="214">
        <v>44431.833333333328</v>
      </c>
      <c r="AK1714" s="214">
        <v>52296.666666666672</v>
      </c>
      <c r="AL1714" s="214">
        <v>58754.909090909096</v>
      </c>
      <c r="AM1714" s="214">
        <v>58940.999999999993</v>
      </c>
      <c r="AN1714" s="214">
        <v>69176.399999999994</v>
      </c>
      <c r="AO1714" s="214">
        <v>91815.500000000015</v>
      </c>
      <c r="AP1714" s="214">
        <v>97027.236842105267</v>
      </c>
      <c r="AQ1714" s="214">
        <v>110699.54761904762</v>
      </c>
      <c r="AR1714" s="214">
        <v>128308.95000000001</v>
      </c>
      <c r="AS1714" s="214">
        <v>147162.04999999999</v>
      </c>
      <c r="AT1714" s="214">
        <v>152740.8292682927</v>
      </c>
      <c r="AU1714" s="214">
        <v>167839.99999999997</v>
      </c>
      <c r="AV1714" s="214">
        <v>172538.63636363635</v>
      </c>
      <c r="AW1714" s="214">
        <v>192029.74468085109</v>
      </c>
      <c r="AX1714" s="214">
        <v>207689.43396226416</v>
      </c>
      <c r="AY1714" s="214">
        <v>225440.52631578947</v>
      </c>
      <c r="AZ1714" s="214">
        <v>247260.93442622953</v>
      </c>
      <c r="BA1714" s="214">
        <v>256658.06666666668</v>
      </c>
      <c r="BB1714" s="214">
        <v>266561.14754098363</v>
      </c>
      <c r="BC1714" s="214">
        <v>243688.42105263157</v>
      </c>
      <c r="BD1714" s="214">
        <v>232380.50909090909</v>
      </c>
      <c r="BE1714" s="214">
        <v>221233.14285714287</v>
      </c>
      <c r="BF1714" s="214">
        <v>218012.07272727272</v>
      </c>
      <c r="BG1714" s="214">
        <v>206940</v>
      </c>
      <c r="BH1714" s="214">
        <v>176999.99999999997</v>
      </c>
      <c r="BI1714" s="214">
        <v>168739.73333333331</v>
      </c>
      <c r="BJ1714" s="214">
        <v>197570.12765957447</v>
      </c>
      <c r="BK1714" s="214">
        <v>206150.82978723405</v>
      </c>
      <c r="BL1714" s="214">
        <v>191143.43181818182</v>
      </c>
      <c r="BM1714" s="214">
        <v>168098.58536585368</v>
      </c>
      <c r="BN1714" s="214">
        <v>172562.28571428571</v>
      </c>
      <c r="BO1714" s="214">
        <v>181077.81818181818</v>
      </c>
      <c r="BP1714" s="214">
        <v>180644.73913043478</v>
      </c>
      <c r="BQ1714" s="214">
        <v>191972.3846153846</v>
      </c>
      <c r="BR1714" s="214">
        <v>200037.7358490566</v>
      </c>
      <c r="BS1714" s="214">
        <v>232032.375</v>
      </c>
      <c r="BT1714" s="214">
        <v>238050.81355932201</v>
      </c>
    </row>
    <row r="1715" spans="3:72" x14ac:dyDescent="0.2">
      <c r="C1715" s="89" t="s">
        <v>30</v>
      </c>
      <c r="D1715" s="24" t="s">
        <v>79</v>
      </c>
      <c r="E1715" s="195" t="s">
        <v>251</v>
      </c>
      <c r="F1715" s="32" t="s">
        <v>16</v>
      </c>
      <c r="G1715" s="36">
        <v>517.08333333333348</v>
      </c>
      <c r="H1715" s="214">
        <v>605.07692307692332</v>
      </c>
      <c r="I1715" s="214">
        <v>750.00000000000023</v>
      </c>
      <c r="J1715" s="214">
        <v>796.60000000000025</v>
      </c>
      <c r="K1715" s="214">
        <v>909.93750000000011</v>
      </c>
      <c r="L1715" s="214">
        <v>1030.4000000000003</v>
      </c>
      <c r="M1715" s="214">
        <v>1170.1250000000002</v>
      </c>
      <c r="N1715" s="214">
        <v>1388.0000000000002</v>
      </c>
      <c r="O1715" s="214">
        <v>1736.1111111111113</v>
      </c>
      <c r="P1715" s="214">
        <v>2230.2222222222226</v>
      </c>
      <c r="Q1715" s="214">
        <v>2442.7894736842113</v>
      </c>
      <c r="R1715" s="214">
        <v>2783.8421052631584</v>
      </c>
      <c r="S1715" s="214">
        <v>3159.0000000000009</v>
      </c>
      <c r="T1715" s="214">
        <v>3759.3684210526317</v>
      </c>
      <c r="U1715" s="214">
        <v>4064.4210526315792</v>
      </c>
      <c r="V1715" s="214">
        <v>4460.2</v>
      </c>
      <c r="W1715" s="214">
        <v>5051.8</v>
      </c>
      <c r="X1715" s="214">
        <v>6067.1428571428569</v>
      </c>
      <c r="Y1715" s="214">
        <v>7176.3478260869579</v>
      </c>
      <c r="Z1715" s="214">
        <v>8688.6956521739139</v>
      </c>
      <c r="AA1715" s="214">
        <v>10399.090909090906</v>
      </c>
      <c r="AB1715" s="214">
        <v>12683.22727272727</v>
      </c>
      <c r="AC1715" s="214">
        <v>15421.363636363632</v>
      </c>
      <c r="AD1715" s="214">
        <v>20377.333333333332</v>
      </c>
      <c r="AE1715" s="214">
        <v>25071.190476190473</v>
      </c>
      <c r="AF1715" s="214">
        <v>22546.461538461539</v>
      </c>
      <c r="AG1715" s="214">
        <v>26700.750000000004</v>
      </c>
      <c r="AH1715" s="214">
        <v>31477.26923076923</v>
      </c>
      <c r="AI1715" s="214">
        <v>31569.416666666668</v>
      </c>
      <c r="AJ1715" s="214">
        <v>40787.962962962956</v>
      </c>
      <c r="AK1715" s="214">
        <v>41929.166666666672</v>
      </c>
      <c r="AL1715" s="214">
        <v>53607.142857142855</v>
      </c>
      <c r="AM1715" s="214">
        <v>66003.636363636353</v>
      </c>
      <c r="AN1715" s="214">
        <v>62441.666666666657</v>
      </c>
      <c r="AO1715" s="214">
        <v>69657.545454545441</v>
      </c>
      <c r="AP1715" s="214">
        <v>96874.909090909074</v>
      </c>
      <c r="AQ1715" s="214">
        <v>102711.59999999999</v>
      </c>
      <c r="AR1715" s="214">
        <v>109897.23999999999</v>
      </c>
      <c r="AS1715" s="214">
        <v>121867.43478260872</v>
      </c>
      <c r="AT1715" s="214">
        <v>128182.41666666666</v>
      </c>
      <c r="AU1715" s="214">
        <v>128261.42307692306</v>
      </c>
      <c r="AV1715" s="214">
        <v>138550.07142857145</v>
      </c>
      <c r="AW1715" s="214">
        <v>168993.6</v>
      </c>
      <c r="AX1715" s="214">
        <v>181895.91428571424</v>
      </c>
      <c r="AY1715" s="214">
        <v>195891.75</v>
      </c>
      <c r="AZ1715" s="214">
        <v>214681.67441860467</v>
      </c>
      <c r="BA1715" s="214">
        <v>217013.58139534885</v>
      </c>
      <c r="BB1715" s="214">
        <v>218663.02380952382</v>
      </c>
      <c r="BC1715" s="214">
        <v>205802.52631578947</v>
      </c>
      <c r="BD1715" s="214">
        <v>197674.28571428571</v>
      </c>
      <c r="BE1715" s="214">
        <v>191235.38888888885</v>
      </c>
      <c r="BF1715" s="214">
        <v>182977.14285714287</v>
      </c>
      <c r="BG1715" s="214">
        <v>171446.78787878787</v>
      </c>
      <c r="BH1715" s="214">
        <v>143767.125</v>
      </c>
      <c r="BI1715" s="214">
        <v>143984.72727272726</v>
      </c>
      <c r="BJ1715" s="214">
        <v>151739.21875</v>
      </c>
      <c r="BK1715" s="214">
        <v>160088.87096774194</v>
      </c>
      <c r="BL1715" s="214">
        <v>136404.84615384616</v>
      </c>
      <c r="BM1715" s="214">
        <v>131780.83333333334</v>
      </c>
      <c r="BN1715" s="214">
        <v>127073.33333333333</v>
      </c>
      <c r="BO1715" s="214">
        <v>135703.20000000001</v>
      </c>
      <c r="BP1715" s="214">
        <v>136597.92307692306</v>
      </c>
      <c r="BQ1715" s="214">
        <v>137263.40740740739</v>
      </c>
      <c r="BR1715" s="214">
        <v>144165.86206896551</v>
      </c>
      <c r="BS1715" s="214">
        <v>159803</v>
      </c>
      <c r="BT1715" s="214">
        <v>151467.73333333334</v>
      </c>
    </row>
    <row r="1716" spans="3:72" x14ac:dyDescent="0.2">
      <c r="C1716" s="89" t="s">
        <v>31</v>
      </c>
      <c r="D1716" s="24" t="s">
        <v>79</v>
      </c>
      <c r="E1716" s="195" t="s">
        <v>251</v>
      </c>
      <c r="F1716" s="32" t="s">
        <v>16</v>
      </c>
      <c r="G1716" s="36">
        <v>3773.4044509293913</v>
      </c>
      <c r="H1716" s="214">
        <v>4402.5552780259368</v>
      </c>
      <c r="I1716" s="214">
        <v>5098.7049155847317</v>
      </c>
      <c r="J1716" s="214">
        <v>5493.6812296023736</v>
      </c>
      <c r="K1716" s="214">
        <v>6077.0893739508529</v>
      </c>
      <c r="L1716" s="214">
        <v>7136.9211108215131</v>
      </c>
      <c r="M1716" s="214">
        <v>8102.7119263963368</v>
      </c>
      <c r="N1716" s="214">
        <v>10102.806803700038</v>
      </c>
      <c r="O1716" s="214">
        <v>12424.685790720639</v>
      </c>
      <c r="P1716" s="214">
        <v>15024.04</v>
      </c>
      <c r="Q1716" s="214">
        <v>18461.607843137255</v>
      </c>
      <c r="R1716" s="214">
        <v>21280.90099009901</v>
      </c>
      <c r="S1716" s="214">
        <v>24332.647058823532</v>
      </c>
      <c r="T1716" s="214">
        <v>27918.533333333336</v>
      </c>
      <c r="U1716" s="214">
        <v>30593.644859813085</v>
      </c>
      <c r="V1716" s="214">
        <v>32216.785714285717</v>
      </c>
      <c r="W1716" s="214">
        <v>34383.991304347823</v>
      </c>
      <c r="X1716" s="214">
        <v>38219.469026548672</v>
      </c>
      <c r="Y1716" s="214">
        <v>43067.469026548672</v>
      </c>
      <c r="Z1716" s="214">
        <v>50234.052631578939</v>
      </c>
      <c r="AA1716" s="214">
        <v>58837.351351351354</v>
      </c>
      <c r="AB1716" s="214">
        <v>67485.963302752294</v>
      </c>
      <c r="AC1716" s="214">
        <v>80409.401869158886</v>
      </c>
      <c r="AD1716" s="214">
        <v>100837.19999999998</v>
      </c>
      <c r="AE1716" s="214">
        <v>121725</v>
      </c>
      <c r="AF1716" s="214">
        <v>145078.6907216495</v>
      </c>
      <c r="AG1716" s="214">
        <v>167505.63636363635</v>
      </c>
      <c r="AH1716" s="214">
        <v>195900.18</v>
      </c>
      <c r="AI1716" s="214">
        <v>220830.76363636367</v>
      </c>
      <c r="AJ1716" s="214">
        <v>234979.89795918364</v>
      </c>
      <c r="AK1716" s="214">
        <v>259093.41000000003</v>
      </c>
      <c r="AL1716" s="214">
        <v>267887.8529411765</v>
      </c>
      <c r="AM1716" s="214">
        <v>255129.46363636359</v>
      </c>
      <c r="AN1716" s="214">
        <v>273334.5</v>
      </c>
      <c r="AO1716" s="214">
        <v>325954</v>
      </c>
      <c r="AP1716" s="214">
        <v>375585.5409836066</v>
      </c>
      <c r="AQ1716" s="214">
        <v>421256.87500000006</v>
      </c>
      <c r="AR1716" s="214">
        <v>431850.35433070874</v>
      </c>
      <c r="AS1716" s="214">
        <v>493493.53125000006</v>
      </c>
      <c r="AT1716" s="214">
        <v>535139.8412698413</v>
      </c>
      <c r="AU1716" s="214">
        <v>569667.01587301586</v>
      </c>
      <c r="AV1716" s="214">
        <v>603644.73282442754</v>
      </c>
      <c r="AW1716" s="214">
        <v>670967.07801418449</v>
      </c>
      <c r="AX1716" s="214">
        <v>728845.7548387096</v>
      </c>
      <c r="AY1716" s="214">
        <v>769588.38323353301</v>
      </c>
      <c r="AZ1716" s="214">
        <v>835586.49717514135</v>
      </c>
      <c r="BA1716" s="214">
        <v>886485.18918918935</v>
      </c>
      <c r="BB1716" s="214">
        <v>962586.00000000012</v>
      </c>
      <c r="BC1716" s="214">
        <v>958225.67010309291</v>
      </c>
      <c r="BD1716" s="214">
        <v>972826.90909090929</v>
      </c>
      <c r="BE1716" s="214">
        <v>991677.19617224869</v>
      </c>
      <c r="BF1716" s="214">
        <v>1029123.4792626728</v>
      </c>
      <c r="BG1716" s="214">
        <v>1039179.6966824642</v>
      </c>
      <c r="BH1716" s="214">
        <v>931811.07692307676</v>
      </c>
      <c r="BI1716" s="214">
        <v>928384.3090909092</v>
      </c>
      <c r="BJ1716" s="214">
        <v>962670.45283018867</v>
      </c>
      <c r="BK1716" s="214">
        <v>979448.61538461538</v>
      </c>
      <c r="BL1716" s="214">
        <v>952565.68911917077</v>
      </c>
      <c r="BM1716" s="214">
        <v>904123.48351648357</v>
      </c>
      <c r="BN1716" s="214">
        <v>923943.2178770951</v>
      </c>
      <c r="BO1716" s="214">
        <v>960095.11827957002</v>
      </c>
      <c r="BP1716" s="214">
        <v>965923.55208333337</v>
      </c>
      <c r="BQ1716" s="214">
        <v>1022611.3333333334</v>
      </c>
      <c r="BR1716" s="214">
        <v>1062555.4485981308</v>
      </c>
      <c r="BS1716" s="214">
        <v>1123579.4155251142</v>
      </c>
      <c r="BT1716" s="214">
        <v>1152032.3438914027</v>
      </c>
    </row>
    <row r="1717" spans="3:72" x14ac:dyDescent="0.2">
      <c r="C1717" s="89" t="s">
        <v>32</v>
      </c>
      <c r="D1717" s="24" t="s">
        <v>79</v>
      </c>
      <c r="E1717" s="195" t="s">
        <v>251</v>
      </c>
      <c r="F1717" s="32" t="s">
        <v>16</v>
      </c>
      <c r="G1717" s="36">
        <v>65.333333333333314</v>
      </c>
      <c r="H1717" s="214">
        <v>80.499999999999986</v>
      </c>
      <c r="I1717" s="214">
        <v>94.499999999999986</v>
      </c>
      <c r="J1717" s="214">
        <v>91.999999999999972</v>
      </c>
      <c r="K1717" s="214">
        <v>105.99999999999996</v>
      </c>
      <c r="L1717" s="214">
        <v>128.99999999999997</v>
      </c>
      <c r="M1717" s="214">
        <v>157.99999999999997</v>
      </c>
      <c r="N1717" s="214">
        <v>191.99999999999994</v>
      </c>
      <c r="O1717" s="214">
        <v>230.99999999999994</v>
      </c>
      <c r="P1717" s="214">
        <v>290.99999999999994</v>
      </c>
      <c r="Q1717" s="214">
        <v>329.99999999999994</v>
      </c>
      <c r="R1717" s="214">
        <v>401.99999999999994</v>
      </c>
      <c r="S1717" s="214">
        <v>490</v>
      </c>
      <c r="T1717" s="214">
        <v>559.99999999999989</v>
      </c>
      <c r="U1717" s="214">
        <v>606.99999999999989</v>
      </c>
      <c r="V1717" s="214">
        <v>702.99999999999989</v>
      </c>
      <c r="W1717" s="214">
        <v>826.99999999999977</v>
      </c>
      <c r="X1717" s="214">
        <v>1041.9999999999998</v>
      </c>
      <c r="Y1717" s="214">
        <v>1309.9999999999998</v>
      </c>
      <c r="Z1717" s="214">
        <v>1618.9999999999998</v>
      </c>
      <c r="AA1717" s="214">
        <v>1955</v>
      </c>
      <c r="AB1717" s="214">
        <v>2478.9999999999995</v>
      </c>
      <c r="AC1717" s="214">
        <v>3227.9999999999991</v>
      </c>
      <c r="AD1717" s="214">
        <v>4280.9999999999991</v>
      </c>
      <c r="AE1717" s="214">
        <v>5320.9999999999991</v>
      </c>
      <c r="AF1717" s="214">
        <v>6115.9999999999991</v>
      </c>
      <c r="AG1717" s="214">
        <v>6318</v>
      </c>
      <c r="AH1717" s="214">
        <v>7527</v>
      </c>
      <c r="AI1717" s="214">
        <v>8585</v>
      </c>
      <c r="AJ1717" s="214">
        <v>10121</v>
      </c>
      <c r="AK1717" s="214">
        <v>13438</v>
      </c>
      <c r="AL1717" s="214">
        <v>16232</v>
      </c>
      <c r="AM1717" s="214">
        <v>16278.888888888891</v>
      </c>
      <c r="AN1717" s="214">
        <v>16663</v>
      </c>
      <c r="AO1717" s="214">
        <v>23065</v>
      </c>
      <c r="AP1717" s="214">
        <v>28714.400000000001</v>
      </c>
      <c r="AQ1717" s="214">
        <v>35939.200000000004</v>
      </c>
      <c r="AR1717" s="214">
        <v>37989.600000000006</v>
      </c>
      <c r="AS1717" s="214">
        <v>49008</v>
      </c>
      <c r="AT1717" s="214">
        <v>43686.545454545441</v>
      </c>
      <c r="AU1717" s="214">
        <v>43948.363636363632</v>
      </c>
      <c r="AV1717" s="214">
        <v>44895.272727272728</v>
      </c>
      <c r="AW1717" s="214">
        <v>52729.833333333328</v>
      </c>
      <c r="AX1717" s="214">
        <v>56625.866666666669</v>
      </c>
      <c r="AY1717" s="214">
        <v>60181.71428571429</v>
      </c>
      <c r="AZ1717" s="214">
        <v>62814.375</v>
      </c>
      <c r="BA1717" s="214">
        <v>65875</v>
      </c>
      <c r="BB1717" s="214">
        <v>67046.625</v>
      </c>
      <c r="BC1717" s="214">
        <v>66926.733333333323</v>
      </c>
      <c r="BD1717" s="214">
        <v>64046.933333333327</v>
      </c>
      <c r="BE1717" s="214">
        <v>62578.133333333324</v>
      </c>
      <c r="BF1717" s="214">
        <v>65134.933333333327</v>
      </c>
      <c r="BG1717" s="214">
        <v>59826.133333333339</v>
      </c>
      <c r="BH1717" s="214">
        <v>52715.357142857145</v>
      </c>
      <c r="BI1717" s="214">
        <v>54533.571428571435</v>
      </c>
      <c r="BJ1717" s="214">
        <v>51220.615384615376</v>
      </c>
      <c r="BK1717" s="214">
        <v>50895.384615384617</v>
      </c>
      <c r="BL1717" s="214">
        <v>48283.083333333336</v>
      </c>
      <c r="BM1717" s="214">
        <v>45178.909090909081</v>
      </c>
      <c r="BN1717" s="214">
        <v>45242.181818181809</v>
      </c>
      <c r="BO1717" s="214">
        <v>46622.333333333336</v>
      </c>
      <c r="BP1717" s="214">
        <v>47209.076923076922</v>
      </c>
      <c r="BQ1717" s="214">
        <v>53876.666666666672</v>
      </c>
      <c r="BR1717" s="214">
        <v>55101.666666666672</v>
      </c>
      <c r="BS1717" s="214">
        <v>57794.153846153844</v>
      </c>
      <c r="BT1717" s="214">
        <v>58234.615384615383</v>
      </c>
    </row>
    <row r="1718" spans="3:72" x14ac:dyDescent="0.2">
      <c r="C1718" s="90" t="s">
        <v>33</v>
      </c>
      <c r="D1718" s="103" t="s">
        <v>79</v>
      </c>
      <c r="E1718" s="269" t="s">
        <v>251</v>
      </c>
      <c r="F1718" s="196" t="s">
        <v>16</v>
      </c>
      <c r="G1718" s="152">
        <v>34320.876151756303</v>
      </c>
      <c r="H1718" s="273">
        <v>40912.00377964558</v>
      </c>
      <c r="I1718" s="273">
        <v>48559.164448877083</v>
      </c>
      <c r="J1718" s="273">
        <v>53899.275343631678</v>
      </c>
      <c r="K1718" s="273">
        <v>61506.729630774229</v>
      </c>
      <c r="L1718" s="273">
        <v>72581.466099039244</v>
      </c>
      <c r="M1718" s="273">
        <v>84525.827624184632</v>
      </c>
      <c r="N1718" s="273">
        <v>102795.84443448555</v>
      </c>
      <c r="O1718" s="273">
        <v>123625.8165402967</v>
      </c>
      <c r="P1718" s="273">
        <v>150729.4356394916</v>
      </c>
      <c r="Q1718" s="273">
        <v>172186.11772461809</v>
      </c>
      <c r="R1718" s="273">
        <v>201509.57042922484</v>
      </c>
      <c r="S1718" s="273">
        <v>235649.47396640797</v>
      </c>
      <c r="T1718" s="273">
        <v>269112.45660564472</v>
      </c>
      <c r="U1718" s="273">
        <v>290562.21924486</v>
      </c>
      <c r="V1718" s="273">
        <v>321396.39866019797</v>
      </c>
      <c r="W1718" s="273">
        <v>360651.07378257735</v>
      </c>
      <c r="X1718" s="273">
        <v>414180.13655747595</v>
      </c>
      <c r="Y1718" s="273">
        <v>482942.00570903573</v>
      </c>
      <c r="Z1718" s="273">
        <v>576571.84774792648</v>
      </c>
      <c r="AA1718" s="273">
        <v>678606.35552958725</v>
      </c>
      <c r="AB1718" s="273">
        <v>816022.37403974403</v>
      </c>
      <c r="AC1718" s="273">
        <v>1022543.5768839933</v>
      </c>
      <c r="AD1718" s="273">
        <v>1315152.1639267053</v>
      </c>
      <c r="AE1718" s="273">
        <v>1609070.3632474076</v>
      </c>
      <c r="AF1718" s="273">
        <v>1731825.2604775862</v>
      </c>
      <c r="AG1718" s="273">
        <v>2031584.7609180762</v>
      </c>
      <c r="AH1718" s="273">
        <v>2345861.0344052627</v>
      </c>
      <c r="AI1718" s="273">
        <v>2632198.0065402389</v>
      </c>
      <c r="AJ1718" s="273">
        <v>2921834.7792219473</v>
      </c>
      <c r="AK1718" s="273">
        <v>3213981.3269563257</v>
      </c>
      <c r="AL1718" s="273">
        <v>3525437.7542084684</v>
      </c>
      <c r="AM1718" s="273">
        <v>3840674.2394747455</v>
      </c>
      <c r="AN1718" s="273">
        <v>4239377.9202565309</v>
      </c>
      <c r="AO1718" s="273">
        <v>5091562.6084298519</v>
      </c>
      <c r="AP1718" s="273">
        <v>6057240.907084316</v>
      </c>
      <c r="AQ1718" s="273">
        <v>6871377.2657132307</v>
      </c>
      <c r="AR1718" s="273">
        <v>7973422.345517423</v>
      </c>
      <c r="AS1718" s="273">
        <v>8668234.49223499</v>
      </c>
      <c r="AT1718" s="273">
        <v>9339432.3623461705</v>
      </c>
      <c r="AU1718" s="273">
        <v>9889911.5821866877</v>
      </c>
      <c r="AV1718" s="273">
        <v>10615779.11597847</v>
      </c>
      <c r="AW1718" s="273">
        <v>11580732.267768528</v>
      </c>
      <c r="AX1718" s="273">
        <v>12556004.334434342</v>
      </c>
      <c r="AY1718" s="273">
        <v>13549398.020003583</v>
      </c>
      <c r="AZ1718" s="273">
        <v>14635767.020684578</v>
      </c>
      <c r="BA1718" s="273">
        <v>15468010.998955837</v>
      </c>
      <c r="BB1718" s="273">
        <v>17088786.213371452</v>
      </c>
      <c r="BC1718" s="273">
        <v>17464510.307230063</v>
      </c>
      <c r="BD1718" s="273">
        <v>18074579.900529642</v>
      </c>
      <c r="BE1718" s="273">
        <v>19076282.365288164</v>
      </c>
      <c r="BF1718" s="273">
        <v>20502813.937412992</v>
      </c>
      <c r="BG1718" s="273">
        <v>21441503.138820957</v>
      </c>
      <c r="BH1718" s="273">
        <v>20281400.376169909</v>
      </c>
      <c r="BI1718" s="273">
        <v>20576567.436837047</v>
      </c>
      <c r="BJ1718" s="273">
        <v>21287708.270884238</v>
      </c>
      <c r="BK1718" s="273">
        <v>21877272.337112337</v>
      </c>
      <c r="BL1718" s="273">
        <v>20835224.882319193</v>
      </c>
      <c r="BM1718" s="273">
        <v>20518851.988359496</v>
      </c>
      <c r="BN1718" s="273">
        <v>20805980.478812713</v>
      </c>
      <c r="BO1718" s="273">
        <v>21812419.773671314</v>
      </c>
      <c r="BP1718" s="273">
        <v>22212353.123918198</v>
      </c>
      <c r="BQ1718" s="273">
        <v>23449254.042461403</v>
      </c>
      <c r="BR1718" s="273">
        <v>24473776.759193882</v>
      </c>
      <c r="BS1718" s="273">
        <v>26795125.133992575</v>
      </c>
      <c r="BT1718" s="273">
        <v>26931086.692320675</v>
      </c>
    </row>
    <row r="1719" spans="3:72" x14ac:dyDescent="0.2">
      <c r="C1719" s="89" t="s">
        <v>11</v>
      </c>
      <c r="D1719" s="24" t="s">
        <v>80</v>
      </c>
      <c r="E1719" s="195" t="s">
        <v>251</v>
      </c>
      <c r="F1719" s="32" t="s">
        <v>16</v>
      </c>
      <c r="G1719" s="36">
        <v>3450.4493637138439</v>
      </c>
      <c r="H1719" s="214">
        <v>3941.4669598069499</v>
      </c>
      <c r="I1719" s="214">
        <v>4797.4369600927212</v>
      </c>
      <c r="J1719" s="214">
        <v>5398.9359435350261</v>
      </c>
      <c r="K1719" s="214">
        <v>6255.322439413294</v>
      </c>
      <c r="L1719" s="214">
        <v>7594.5385500178472</v>
      </c>
      <c r="M1719" s="214">
        <v>9273.3871490674792</v>
      </c>
      <c r="N1719" s="214">
        <v>11475.372816303972</v>
      </c>
      <c r="O1719" s="214">
        <v>13937.929300215292</v>
      </c>
      <c r="P1719" s="214">
        <v>15849.135771083596</v>
      </c>
      <c r="Q1719" s="214">
        <v>16210.034673986529</v>
      </c>
      <c r="R1719" s="214">
        <v>19060.595861215319</v>
      </c>
      <c r="S1719" s="214">
        <v>22440.48140460681</v>
      </c>
      <c r="T1719" s="214">
        <v>27266.860874696053</v>
      </c>
      <c r="U1719" s="214">
        <v>31234.016305458001</v>
      </c>
      <c r="V1719" s="214">
        <v>36025.530896923025</v>
      </c>
      <c r="W1719" s="214">
        <v>42533.924879348684</v>
      </c>
      <c r="X1719" s="214">
        <v>50918.386402640841</v>
      </c>
      <c r="Y1719" s="214">
        <v>61769.694993034296</v>
      </c>
      <c r="Z1719" s="214">
        <v>79858.330244895944</v>
      </c>
      <c r="AA1719" s="214">
        <v>102410.13469961906</v>
      </c>
      <c r="AB1719" s="214">
        <v>128059.39646085649</v>
      </c>
      <c r="AC1719" s="214">
        <v>166615.75781577648</v>
      </c>
      <c r="AD1719" s="214">
        <v>220295.36830148342</v>
      </c>
      <c r="AE1719" s="214">
        <v>278196.02574871626</v>
      </c>
      <c r="AF1719" s="214">
        <v>312217.43269230763</v>
      </c>
      <c r="AG1719" s="214">
        <v>372943.68428571429</v>
      </c>
      <c r="AH1719" s="214">
        <v>456305.62731481483</v>
      </c>
      <c r="AI1719" s="214">
        <v>509597.19450889406</v>
      </c>
      <c r="AJ1719" s="214">
        <v>574313.56525157229</v>
      </c>
      <c r="AK1719" s="214">
        <v>631754.75</v>
      </c>
      <c r="AL1719" s="214">
        <v>749937.1114194676</v>
      </c>
      <c r="AM1719" s="214">
        <v>804962.23495058401</v>
      </c>
      <c r="AN1719" s="214">
        <v>978705.55485139869</v>
      </c>
      <c r="AO1719" s="214">
        <v>943114.68624216435</v>
      </c>
      <c r="AP1719" s="214">
        <v>1136145.3440455978</v>
      </c>
      <c r="AQ1719" s="214">
        <v>1216625.352466946</v>
      </c>
      <c r="AR1719" s="214">
        <v>1235231.8676967649</v>
      </c>
      <c r="AS1719" s="214">
        <v>1329920.5870413741</v>
      </c>
      <c r="AT1719" s="214">
        <v>1312568.0699300698</v>
      </c>
      <c r="AU1719" s="214">
        <v>1449199.1333760135</v>
      </c>
      <c r="AV1719" s="214">
        <v>1506659.2325365758</v>
      </c>
      <c r="AW1719" s="214">
        <v>1581859.6684652278</v>
      </c>
      <c r="AX1719" s="214">
        <v>1656491.7485565285</v>
      </c>
      <c r="AY1719" s="214">
        <v>1770833.769230769</v>
      </c>
      <c r="AZ1719" s="214">
        <v>1813087.8216867473</v>
      </c>
      <c r="BA1719" s="214">
        <v>1852947.523114355</v>
      </c>
      <c r="BB1719" s="214">
        <v>1991906.1362586606</v>
      </c>
      <c r="BC1719" s="214">
        <v>2103813.2477064217</v>
      </c>
      <c r="BD1719" s="214">
        <v>2249479.6535796765</v>
      </c>
      <c r="BE1719" s="214">
        <v>2412284.5701559018</v>
      </c>
      <c r="BF1719" s="214">
        <v>2644109.3862660942</v>
      </c>
      <c r="BG1719" s="214">
        <v>2959132.3917525774</v>
      </c>
      <c r="BH1719" s="214">
        <v>3159798.9879759522</v>
      </c>
      <c r="BI1719" s="214">
        <v>3111096.7113821134</v>
      </c>
      <c r="BJ1719" s="214">
        <v>3139247.1257731956</v>
      </c>
      <c r="BK1719" s="214">
        <v>3122905.7886710241</v>
      </c>
      <c r="BL1719" s="214">
        <v>2948231.2147651003</v>
      </c>
      <c r="BM1719" s="214">
        <v>2928499.2668213458</v>
      </c>
      <c r="BN1719" s="214">
        <v>2902166.5352112669</v>
      </c>
      <c r="BO1719" s="214">
        <v>2983303.3676470588</v>
      </c>
      <c r="BP1719" s="214">
        <v>2925491.6339066336</v>
      </c>
      <c r="BQ1719" s="214">
        <v>2839122.2871046225</v>
      </c>
      <c r="BR1719" s="214">
        <v>2864104.1379310349</v>
      </c>
      <c r="BS1719" s="214">
        <v>2943230.6157635469</v>
      </c>
      <c r="BT1719" s="214">
        <v>2876003.4572864319</v>
      </c>
    </row>
    <row r="1720" spans="3:72" x14ac:dyDescent="0.2">
      <c r="C1720" s="89" t="s">
        <v>17</v>
      </c>
      <c r="D1720" s="24" t="s">
        <v>80</v>
      </c>
      <c r="E1720" s="195" t="s">
        <v>251</v>
      </c>
      <c r="F1720" s="32" t="s">
        <v>16</v>
      </c>
      <c r="G1720" s="36">
        <v>756.96551724137942</v>
      </c>
      <c r="H1720" s="214">
        <v>836.72727272727286</v>
      </c>
      <c r="I1720" s="214">
        <v>1061.7647058823529</v>
      </c>
      <c r="J1720" s="214">
        <v>1154.6486486486485</v>
      </c>
      <c r="K1720" s="214">
        <v>1275.4324324324323</v>
      </c>
      <c r="L1720" s="214">
        <v>1572.4054054054052</v>
      </c>
      <c r="M1720" s="214">
        <v>2000.1081081081081</v>
      </c>
      <c r="N1720" s="214">
        <v>2475.0243902439024</v>
      </c>
      <c r="O1720" s="214">
        <v>3037.7777777777778</v>
      </c>
      <c r="P1720" s="214">
        <v>3571.0434782608695</v>
      </c>
      <c r="Q1720" s="214">
        <v>3649.2708333333335</v>
      </c>
      <c r="R1720" s="214">
        <v>4399.8750000000009</v>
      </c>
      <c r="S1720" s="214">
        <v>5180.2941176470595</v>
      </c>
      <c r="T1720" s="214">
        <v>6277.090909090909</v>
      </c>
      <c r="U1720" s="214">
        <v>7297.1379310344828</v>
      </c>
      <c r="V1720" s="214">
        <v>8260.4307692307684</v>
      </c>
      <c r="W1720" s="214">
        <v>9835.8260869565202</v>
      </c>
      <c r="X1720" s="214">
        <v>12600.113924050631</v>
      </c>
      <c r="Y1720" s="214">
        <v>16700.292134831459</v>
      </c>
      <c r="Z1720" s="214">
        <v>20859.870967741932</v>
      </c>
      <c r="AA1720" s="214">
        <v>25406.297872340423</v>
      </c>
      <c r="AB1720" s="214">
        <v>32216.479166666672</v>
      </c>
      <c r="AC1720" s="214">
        <v>41937.216494845372</v>
      </c>
      <c r="AD1720" s="214">
        <v>56098.432989690744</v>
      </c>
      <c r="AE1720" s="214">
        <v>71343.434343434361</v>
      </c>
      <c r="AF1720" s="214">
        <v>85861.453608247437</v>
      </c>
      <c r="AG1720" s="214">
        <v>100341.18947368422</v>
      </c>
      <c r="AH1720" s="214">
        <v>120929.32653061223</v>
      </c>
      <c r="AI1720" s="214">
        <v>134982.29166666669</v>
      </c>
      <c r="AJ1720" s="214">
        <v>154241.66666666669</v>
      </c>
      <c r="AK1720" s="214">
        <v>176971.58163265308</v>
      </c>
      <c r="AL1720" s="214">
        <v>209363.07368421054</v>
      </c>
      <c r="AM1720" s="214">
        <v>228757.78571428571</v>
      </c>
      <c r="AN1720" s="214">
        <v>295983.47916666669</v>
      </c>
      <c r="AO1720" s="214">
        <v>298530.32380952378</v>
      </c>
      <c r="AP1720" s="214">
        <v>343119.61165048543</v>
      </c>
      <c r="AQ1720" s="214">
        <v>397077.74528301891</v>
      </c>
      <c r="AR1720" s="214">
        <v>387210.85714285722</v>
      </c>
      <c r="AS1720" s="214">
        <v>410858.84158415848</v>
      </c>
      <c r="AT1720" s="214">
        <v>391075.04854368931</v>
      </c>
      <c r="AU1720" s="214">
        <v>424011.85999999993</v>
      </c>
      <c r="AV1720" s="214">
        <v>418759.18367346947</v>
      </c>
      <c r="AW1720" s="214">
        <v>437319.95192307682</v>
      </c>
      <c r="AX1720" s="214">
        <v>465675.02912621351</v>
      </c>
      <c r="AY1720" s="214">
        <v>480250.48076923087</v>
      </c>
      <c r="AZ1720" s="214">
        <v>504680.58252427191</v>
      </c>
      <c r="BA1720" s="214">
        <v>536094.6</v>
      </c>
      <c r="BB1720" s="214">
        <v>540538.69811320759</v>
      </c>
      <c r="BC1720" s="214">
        <v>564230.42857142852</v>
      </c>
      <c r="BD1720" s="214">
        <v>584244.31683168316</v>
      </c>
      <c r="BE1720" s="214">
        <v>606247.46666666656</v>
      </c>
      <c r="BF1720" s="214">
        <v>629637.0660377359</v>
      </c>
      <c r="BG1720" s="214">
        <v>677193.85321100906</v>
      </c>
      <c r="BH1720" s="214">
        <v>731534.79310344835</v>
      </c>
      <c r="BI1720" s="214">
        <v>727586.78571428568</v>
      </c>
      <c r="BJ1720" s="214">
        <v>683897.96363636362</v>
      </c>
      <c r="BK1720" s="214">
        <v>681454.33027522941</v>
      </c>
      <c r="BL1720" s="214">
        <v>632079.66355140193</v>
      </c>
      <c r="BM1720" s="214">
        <v>641899.91</v>
      </c>
      <c r="BN1720" s="214">
        <v>612771.28421052638</v>
      </c>
      <c r="BO1720" s="214">
        <v>620222.76404494385</v>
      </c>
      <c r="BP1720" s="214">
        <v>606888.91304347827</v>
      </c>
      <c r="BQ1720" s="214">
        <v>599149.12087912089</v>
      </c>
      <c r="BR1720" s="214">
        <v>599441.5</v>
      </c>
      <c r="BS1720" s="214">
        <v>612877.52272727271</v>
      </c>
      <c r="BT1720" s="214">
        <v>599069.36470588238</v>
      </c>
    </row>
    <row r="1721" spans="3:72" x14ac:dyDescent="0.2">
      <c r="C1721" s="89" t="s">
        <v>18</v>
      </c>
      <c r="D1721" s="24" t="s">
        <v>80</v>
      </c>
      <c r="E1721" s="195" t="s">
        <v>251</v>
      </c>
      <c r="F1721" s="32" t="s">
        <v>16</v>
      </c>
      <c r="G1721" s="36">
        <v>615.99999999999977</v>
      </c>
      <c r="H1721" s="214">
        <v>670.83333333333314</v>
      </c>
      <c r="I1721" s="214">
        <v>799.24999999999955</v>
      </c>
      <c r="J1721" s="214">
        <v>905.14285714285677</v>
      </c>
      <c r="K1721" s="214">
        <v>1041.1428571428567</v>
      </c>
      <c r="L1721" s="214">
        <v>1294.0476190476186</v>
      </c>
      <c r="M1721" s="214">
        <v>1551.7272727272723</v>
      </c>
      <c r="N1721" s="214">
        <v>1928.4999999999993</v>
      </c>
      <c r="O1721" s="214">
        <v>2358.8571428571422</v>
      </c>
      <c r="P1721" s="214">
        <v>2589.7142857142853</v>
      </c>
      <c r="Q1721" s="214">
        <v>2575.9999999999995</v>
      </c>
      <c r="R1721" s="214">
        <v>3056.0357142857129</v>
      </c>
      <c r="S1721" s="214">
        <v>3497.3103448275842</v>
      </c>
      <c r="T1721" s="214">
        <v>4244.5937499999982</v>
      </c>
      <c r="U1721" s="214">
        <v>4851.4285714285697</v>
      </c>
      <c r="V1721" s="214">
        <v>5474.2307692307677</v>
      </c>
      <c r="W1721" s="214">
        <v>6484.4999999999991</v>
      </c>
      <c r="X1721" s="214">
        <v>7741.0909090909045</v>
      </c>
      <c r="Y1721" s="214">
        <v>9228.9166666666642</v>
      </c>
      <c r="Z1721" s="214">
        <v>12176.888888888883</v>
      </c>
      <c r="AA1721" s="214">
        <v>15976.033898305079</v>
      </c>
      <c r="AB1721" s="214">
        <v>19699.186440677957</v>
      </c>
      <c r="AC1721" s="214">
        <v>24593.754098360649</v>
      </c>
      <c r="AD1721" s="214">
        <v>34361.269841269837</v>
      </c>
      <c r="AE1721" s="214">
        <v>45211.477611940296</v>
      </c>
      <c r="AF1721" s="214">
        <v>51630.818181818184</v>
      </c>
      <c r="AG1721" s="214">
        <v>64319.257142857146</v>
      </c>
      <c r="AH1721" s="214">
        <v>74165.76470588235</v>
      </c>
      <c r="AI1721" s="214">
        <v>87754.166666666657</v>
      </c>
      <c r="AJ1721" s="214">
        <v>92737.043478260879</v>
      </c>
      <c r="AK1721" s="214">
        <v>106409.91549295776</v>
      </c>
      <c r="AL1721" s="214">
        <v>127141.32394366198</v>
      </c>
      <c r="AM1721" s="214">
        <v>129542</v>
      </c>
      <c r="AN1721" s="214">
        <v>159927.17808219179</v>
      </c>
      <c r="AO1721" s="214">
        <v>159082.18666666665</v>
      </c>
      <c r="AP1721" s="214">
        <v>188801</v>
      </c>
      <c r="AQ1721" s="214">
        <v>207955.72368421053</v>
      </c>
      <c r="AR1721" s="214">
        <v>216347.67999999996</v>
      </c>
      <c r="AS1721" s="214">
        <v>244138.17567567568</v>
      </c>
      <c r="AT1721" s="214">
        <v>246277.70270270269</v>
      </c>
      <c r="AU1721" s="214">
        <v>256787.19444444444</v>
      </c>
      <c r="AV1721" s="214">
        <v>255096.00000000003</v>
      </c>
      <c r="AW1721" s="214">
        <v>261871.66666666666</v>
      </c>
      <c r="AX1721" s="214">
        <v>278334.32307692309</v>
      </c>
      <c r="AY1721" s="214">
        <v>300442.046875</v>
      </c>
      <c r="AZ1721" s="214">
        <v>288307.4754098361</v>
      </c>
      <c r="BA1721" s="214">
        <v>306393.74193548382</v>
      </c>
      <c r="BB1721" s="214">
        <v>308801.23076923075</v>
      </c>
      <c r="BC1721" s="214">
        <v>308541.90476190479</v>
      </c>
      <c r="BD1721" s="214">
        <v>322062.51612903224</v>
      </c>
      <c r="BE1721" s="214">
        <v>361064.06249999994</v>
      </c>
      <c r="BF1721" s="214">
        <v>378788.30769230769</v>
      </c>
      <c r="BG1721" s="214">
        <v>418141.9384615384</v>
      </c>
      <c r="BH1721" s="214">
        <v>437442.1492537313</v>
      </c>
      <c r="BI1721" s="214">
        <v>439543.89552238805</v>
      </c>
      <c r="BJ1721" s="214">
        <v>455462.81538461533</v>
      </c>
      <c r="BK1721" s="214">
        <v>431957.80645161291</v>
      </c>
      <c r="BL1721" s="214">
        <v>420838.62295081967</v>
      </c>
      <c r="BM1721" s="214">
        <v>419575.42622950824</v>
      </c>
      <c r="BN1721" s="214">
        <v>411426.63934426231</v>
      </c>
      <c r="BO1721" s="214">
        <v>417506.16949152539</v>
      </c>
      <c r="BP1721" s="214">
        <v>414172.05172413797</v>
      </c>
      <c r="BQ1721" s="214">
        <v>396770.37931034487</v>
      </c>
      <c r="BR1721" s="214">
        <v>405048.66071428574</v>
      </c>
      <c r="BS1721" s="214">
        <v>414879.47368421045</v>
      </c>
      <c r="BT1721" s="214">
        <v>394409.1428571429</v>
      </c>
    </row>
    <row r="1722" spans="3:72" x14ac:dyDescent="0.2">
      <c r="C1722" s="89" t="s">
        <v>19</v>
      </c>
      <c r="D1722" s="24" t="s">
        <v>80</v>
      </c>
      <c r="E1722" s="195" t="s">
        <v>251</v>
      </c>
      <c r="F1722" s="32" t="s">
        <v>16</v>
      </c>
      <c r="G1722" s="36">
        <v>419.99999999999989</v>
      </c>
      <c r="H1722" s="214">
        <v>449.99999999999989</v>
      </c>
      <c r="I1722" s="214">
        <v>549.54545454545439</v>
      </c>
      <c r="J1722" s="214">
        <v>612.49999999999989</v>
      </c>
      <c r="K1722" s="214">
        <v>687.69230769230751</v>
      </c>
      <c r="L1722" s="214">
        <v>845.83333333333326</v>
      </c>
      <c r="M1722" s="214">
        <v>1032.5</v>
      </c>
      <c r="N1722" s="214">
        <v>1252.5714285714287</v>
      </c>
      <c r="O1722" s="214">
        <v>1523.1999999999998</v>
      </c>
      <c r="P1722" s="214">
        <v>1702.125</v>
      </c>
      <c r="Q1722" s="214">
        <v>1738.125</v>
      </c>
      <c r="R1722" s="214">
        <v>2008.125</v>
      </c>
      <c r="S1722" s="214">
        <v>2304.5882352941176</v>
      </c>
      <c r="T1722" s="214">
        <v>2970</v>
      </c>
      <c r="U1722" s="214">
        <v>3546.3809523809518</v>
      </c>
      <c r="V1722" s="214">
        <v>4111.6363636363631</v>
      </c>
      <c r="W1722" s="214">
        <v>4840.217391304348</v>
      </c>
      <c r="X1722" s="214">
        <v>6411.1481481481469</v>
      </c>
      <c r="Y1722" s="214">
        <v>8941.6666666666679</v>
      </c>
      <c r="Z1722" s="214">
        <v>11207.083333333334</v>
      </c>
      <c r="AA1722" s="214">
        <v>14140.54054054054</v>
      </c>
      <c r="AB1722" s="214">
        <v>16861.052631578947</v>
      </c>
      <c r="AC1722" s="214">
        <v>21289.473684210527</v>
      </c>
      <c r="AD1722" s="214">
        <v>28805.853658536587</v>
      </c>
      <c r="AE1722" s="214">
        <v>37676.279069767443</v>
      </c>
      <c r="AF1722" s="214">
        <v>46544.954545454544</v>
      </c>
      <c r="AG1722" s="214">
        <v>59630.6875</v>
      </c>
      <c r="AH1722" s="214">
        <v>69504</v>
      </c>
      <c r="AI1722" s="214">
        <v>86481.153846153844</v>
      </c>
      <c r="AJ1722" s="214">
        <v>85730.136363636368</v>
      </c>
      <c r="AK1722" s="214">
        <v>102474.9375</v>
      </c>
      <c r="AL1722" s="214">
        <v>127810.25</v>
      </c>
      <c r="AM1722" s="214">
        <v>131596.87999999998</v>
      </c>
      <c r="AN1722" s="214">
        <v>160643</v>
      </c>
      <c r="AO1722" s="214">
        <v>161733.36170212764</v>
      </c>
      <c r="AP1722" s="214">
        <v>176841.66666666669</v>
      </c>
      <c r="AQ1722" s="214">
        <v>215438.87500000003</v>
      </c>
      <c r="AR1722" s="214">
        <v>224927.84313725488</v>
      </c>
      <c r="AS1722" s="214">
        <v>232100.8909090909</v>
      </c>
      <c r="AT1722" s="214">
        <v>214921.66666666666</v>
      </c>
      <c r="AU1722" s="214">
        <v>236428.74545454545</v>
      </c>
      <c r="AV1722" s="214">
        <v>242765.17241379316</v>
      </c>
      <c r="AW1722" s="214">
        <v>263042.16666666663</v>
      </c>
      <c r="AX1722" s="214">
        <v>270955.68253968254</v>
      </c>
      <c r="AY1722" s="214">
        <v>298336.56923076924</v>
      </c>
      <c r="AZ1722" s="214">
        <v>320875.46478873241</v>
      </c>
      <c r="BA1722" s="214">
        <v>345918.75</v>
      </c>
      <c r="BB1722" s="214">
        <v>375212</v>
      </c>
      <c r="BC1722" s="214">
        <v>388784.95774647885</v>
      </c>
      <c r="BD1722" s="214">
        <v>393803.57142857142</v>
      </c>
      <c r="BE1722" s="214">
        <v>413928.25</v>
      </c>
      <c r="BF1722" s="214">
        <v>451406</v>
      </c>
      <c r="BG1722" s="214">
        <v>495152.43243243243</v>
      </c>
      <c r="BH1722" s="214">
        <v>517886.48648648645</v>
      </c>
      <c r="BI1722" s="214">
        <v>519003.24324324314</v>
      </c>
      <c r="BJ1722" s="214">
        <v>512953.58333333326</v>
      </c>
      <c r="BK1722" s="214">
        <v>520510.1</v>
      </c>
      <c r="BL1722" s="214">
        <v>463274.89999999997</v>
      </c>
      <c r="BM1722" s="214">
        <v>471754.35294117645</v>
      </c>
      <c r="BN1722" s="214">
        <v>453578.625</v>
      </c>
      <c r="BO1722" s="214">
        <v>458859.19999999995</v>
      </c>
      <c r="BP1722" s="214">
        <v>450553.40322580643</v>
      </c>
      <c r="BQ1722" s="214">
        <v>434442.58064516127</v>
      </c>
      <c r="BR1722" s="214">
        <v>446816.88524590171</v>
      </c>
      <c r="BS1722" s="214">
        <v>448993.8</v>
      </c>
      <c r="BT1722" s="214">
        <v>439060.57377049187</v>
      </c>
    </row>
    <row r="1723" spans="3:72" x14ac:dyDescent="0.2">
      <c r="C1723" s="89" t="s">
        <v>20</v>
      </c>
      <c r="D1723" s="24" t="s">
        <v>80</v>
      </c>
      <c r="E1723" s="195" t="s">
        <v>251</v>
      </c>
      <c r="F1723" s="32" t="s">
        <v>16</v>
      </c>
      <c r="G1723" s="36">
        <v>706.56545528473748</v>
      </c>
      <c r="H1723" s="214">
        <v>792.76373938987683</v>
      </c>
      <c r="I1723" s="214">
        <v>949.79683881200083</v>
      </c>
      <c r="J1723" s="214">
        <v>1030.0027145025795</v>
      </c>
      <c r="K1723" s="214">
        <v>1150.5652442185497</v>
      </c>
      <c r="L1723" s="214">
        <v>1387.8930586200656</v>
      </c>
      <c r="M1723" s="214">
        <v>1674.4497493464426</v>
      </c>
      <c r="N1723" s="214">
        <v>2210.7099513521875</v>
      </c>
      <c r="O1723" s="214">
        <v>2816.9187016537544</v>
      </c>
      <c r="P1723" s="214">
        <v>3061.1272076260971</v>
      </c>
      <c r="Q1723" s="214">
        <v>3524.2716910860267</v>
      </c>
      <c r="R1723" s="214">
        <v>4257.1301068160028</v>
      </c>
      <c r="S1723" s="214">
        <v>4984.8533784918145</v>
      </c>
      <c r="T1723" s="214">
        <v>6223.9512723364369</v>
      </c>
      <c r="U1723" s="214">
        <v>7196.6715561866413</v>
      </c>
      <c r="V1723" s="214">
        <v>8466.3637335691092</v>
      </c>
      <c r="W1723" s="214">
        <v>10066.935046053315</v>
      </c>
      <c r="X1723" s="214">
        <v>11509.52830188679</v>
      </c>
      <c r="Y1723" s="214">
        <v>13184.94736842105</v>
      </c>
      <c r="Z1723" s="214">
        <v>16106.774193548385</v>
      </c>
      <c r="AA1723" s="214">
        <v>19648.548387096773</v>
      </c>
      <c r="AB1723" s="214">
        <v>26274.626865671642</v>
      </c>
      <c r="AC1723" s="214">
        <v>36098.36</v>
      </c>
      <c r="AD1723" s="214">
        <v>48878.181818181816</v>
      </c>
      <c r="AE1723" s="214">
        <v>63126.419753086433</v>
      </c>
      <c r="AF1723" s="214">
        <v>73327.583333333328</v>
      </c>
      <c r="AG1723" s="214">
        <v>85781.882352941175</v>
      </c>
      <c r="AH1723" s="214">
        <v>97322.925925925912</v>
      </c>
      <c r="AI1723" s="214">
        <v>108138.69</v>
      </c>
      <c r="AJ1723" s="214">
        <v>122844.36708860759</v>
      </c>
      <c r="AK1723" s="214">
        <v>130760.86842105263</v>
      </c>
      <c r="AL1723" s="214">
        <v>158083.22077922078</v>
      </c>
      <c r="AM1723" s="214">
        <v>161335.78947368421</v>
      </c>
      <c r="AN1723" s="214">
        <v>251982.4736842105</v>
      </c>
      <c r="AO1723" s="214">
        <v>275322.41379310348</v>
      </c>
      <c r="AP1723" s="214">
        <v>306509.30120481929</v>
      </c>
      <c r="AQ1723" s="214">
        <v>322615.10465116275</v>
      </c>
      <c r="AR1723" s="214">
        <v>329223.01176470582</v>
      </c>
      <c r="AS1723" s="214">
        <v>371045.09302325576</v>
      </c>
      <c r="AT1723" s="214">
        <v>327296.59090909094</v>
      </c>
      <c r="AU1723" s="214">
        <v>375508.32558139536</v>
      </c>
      <c r="AV1723" s="214">
        <v>377637.62637362641</v>
      </c>
      <c r="AW1723" s="214">
        <v>379760.17582417582</v>
      </c>
      <c r="AX1723" s="214">
        <v>379584.53333333338</v>
      </c>
      <c r="AY1723" s="214">
        <v>410597.80219780223</v>
      </c>
      <c r="AZ1723" s="214">
        <v>449673.1182795699</v>
      </c>
      <c r="BA1723" s="214">
        <v>452592.81914893619</v>
      </c>
      <c r="BB1723" s="214">
        <v>480111.8571428571</v>
      </c>
      <c r="BC1723" s="214">
        <v>507543.23076923075</v>
      </c>
      <c r="BD1723" s="214">
        <v>539570.60377358494</v>
      </c>
      <c r="BE1723" s="214">
        <v>579052.94392523367</v>
      </c>
      <c r="BF1723" s="214">
        <v>643593.10909090913</v>
      </c>
      <c r="BG1723" s="214">
        <v>706082.97413793101</v>
      </c>
      <c r="BH1723" s="214">
        <v>738593.53448275861</v>
      </c>
      <c r="BI1723" s="214">
        <v>711162.83185840701</v>
      </c>
      <c r="BJ1723" s="214">
        <v>739820.83636363642</v>
      </c>
      <c r="BK1723" s="214">
        <v>711962.9</v>
      </c>
      <c r="BL1723" s="214">
        <v>674172.44791666663</v>
      </c>
      <c r="BM1723" s="214">
        <v>662661.49450549448</v>
      </c>
      <c r="BN1723" s="214">
        <v>637807.86516853934</v>
      </c>
      <c r="BO1723" s="214">
        <v>642915.90909090906</v>
      </c>
      <c r="BP1723" s="214">
        <v>631492.85393258417</v>
      </c>
      <c r="BQ1723" s="214">
        <v>622256.15730337077</v>
      </c>
      <c r="BR1723" s="214">
        <v>628151.52808988758</v>
      </c>
      <c r="BS1723" s="214">
        <v>654487.04651162797</v>
      </c>
      <c r="BT1723" s="214">
        <v>622416.27710843366</v>
      </c>
    </row>
    <row r="1724" spans="3:72" x14ac:dyDescent="0.2">
      <c r="C1724" s="89" t="s">
        <v>21</v>
      </c>
      <c r="D1724" s="24" t="s">
        <v>80</v>
      </c>
      <c r="E1724" s="195" t="s">
        <v>251</v>
      </c>
      <c r="F1724" s="32" t="s">
        <v>16</v>
      </c>
      <c r="G1724" s="36">
        <v>456.42857142857122</v>
      </c>
      <c r="H1724" s="214">
        <v>487.66666666666646</v>
      </c>
      <c r="I1724" s="214">
        <v>596.39999999999964</v>
      </c>
      <c r="J1724" s="214">
        <v>679.54545454545416</v>
      </c>
      <c r="K1724" s="214">
        <v>788.66666666666617</v>
      </c>
      <c r="L1724" s="214">
        <v>958.99999999999955</v>
      </c>
      <c r="M1724" s="214">
        <v>1165.3846153846148</v>
      </c>
      <c r="N1724" s="214">
        <v>1388.3333333333328</v>
      </c>
      <c r="O1724" s="214">
        <v>1651.4999999999995</v>
      </c>
      <c r="P1724" s="214">
        <v>1858.6470588235288</v>
      </c>
      <c r="Q1724" s="214">
        <v>1899.9999999999995</v>
      </c>
      <c r="R1724" s="214">
        <v>2299.5789473684213</v>
      </c>
      <c r="S1724" s="214">
        <v>2679.3684210526312</v>
      </c>
      <c r="T1724" s="214">
        <v>3461.9047619047615</v>
      </c>
      <c r="U1724" s="214">
        <v>3883.0434782608695</v>
      </c>
      <c r="V1724" s="214">
        <v>4455.0434782608691</v>
      </c>
      <c r="W1724" s="214">
        <v>5120.7307692307677</v>
      </c>
      <c r="X1724" s="214">
        <v>5836.5185185185173</v>
      </c>
      <c r="Y1724" s="214">
        <v>7087.9285714285716</v>
      </c>
      <c r="Z1724" s="214">
        <v>9097.1249999999982</v>
      </c>
      <c r="AA1724" s="214">
        <v>11812.235294117643</v>
      </c>
      <c r="AB1724" s="214">
        <v>15180.999999999996</v>
      </c>
      <c r="AC1724" s="214">
        <v>19592.820512820508</v>
      </c>
      <c r="AD1724" s="214">
        <v>26092.307692307684</v>
      </c>
      <c r="AE1724" s="214">
        <v>32708.684210526306</v>
      </c>
      <c r="AF1724" s="214">
        <v>36844.73684210526</v>
      </c>
      <c r="AG1724" s="214">
        <v>41311</v>
      </c>
      <c r="AH1724" s="214">
        <v>49774.358974358976</v>
      </c>
      <c r="AI1724" s="214">
        <v>54135</v>
      </c>
      <c r="AJ1724" s="214">
        <v>64454</v>
      </c>
      <c r="AK1724" s="214">
        <v>69800</v>
      </c>
      <c r="AL1724" s="214">
        <v>84926</v>
      </c>
      <c r="AM1724" s="214">
        <v>92103</v>
      </c>
      <c r="AN1724" s="214">
        <v>111654.99999999999</v>
      </c>
      <c r="AO1724" s="214">
        <v>120358</v>
      </c>
      <c r="AP1724" s="214">
        <v>126342.99999999999</v>
      </c>
      <c r="AQ1724" s="214">
        <v>132298</v>
      </c>
      <c r="AR1724" s="214">
        <v>136994</v>
      </c>
      <c r="AS1724" s="214">
        <v>146825</v>
      </c>
      <c r="AT1724" s="214">
        <v>131429</v>
      </c>
      <c r="AU1724" s="214">
        <v>140059</v>
      </c>
      <c r="AV1724" s="214">
        <v>144119</v>
      </c>
      <c r="AW1724" s="214">
        <v>154949.14285714287</v>
      </c>
      <c r="AX1724" s="214">
        <v>161355.08571428573</v>
      </c>
      <c r="AY1724" s="214">
        <v>160444.33333333334</v>
      </c>
      <c r="AZ1724" s="214">
        <v>160720</v>
      </c>
      <c r="BA1724" s="214">
        <v>166343.29411764705</v>
      </c>
      <c r="BB1724" s="214">
        <v>175917.02857142861</v>
      </c>
      <c r="BC1724" s="214">
        <v>179411.29411764708</v>
      </c>
      <c r="BD1724" s="214">
        <v>182860.15151515152</v>
      </c>
      <c r="BE1724" s="214">
        <v>190215.9117647059</v>
      </c>
      <c r="BF1724" s="214">
        <v>208657.14705882355</v>
      </c>
      <c r="BG1724" s="214">
        <v>234739.88571428569</v>
      </c>
      <c r="BH1724" s="214">
        <v>243025.6470588235</v>
      </c>
      <c r="BI1724" s="214">
        <v>248471.9411764706</v>
      </c>
      <c r="BJ1724" s="214">
        <v>248831.72727272732</v>
      </c>
      <c r="BK1724" s="214">
        <v>242508.375</v>
      </c>
      <c r="BL1724" s="214">
        <v>225370.125</v>
      </c>
      <c r="BM1724" s="214">
        <v>220600.125</v>
      </c>
      <c r="BN1724" s="214">
        <v>214034.03225806449</v>
      </c>
      <c r="BO1724" s="214">
        <v>220035.66666666672</v>
      </c>
      <c r="BP1724" s="214">
        <v>217325.65517241383</v>
      </c>
      <c r="BQ1724" s="214">
        <v>214787.55555555553</v>
      </c>
      <c r="BR1724" s="214">
        <v>206184.00000000003</v>
      </c>
      <c r="BS1724" s="214">
        <v>210061.74074074073</v>
      </c>
      <c r="BT1724" s="214">
        <v>203676.88888888888</v>
      </c>
    </row>
    <row r="1725" spans="3:72" x14ac:dyDescent="0.2">
      <c r="C1725" s="89" t="s">
        <v>22</v>
      </c>
      <c r="D1725" s="24" t="s">
        <v>80</v>
      </c>
      <c r="E1725" s="195" t="s">
        <v>251</v>
      </c>
      <c r="F1725" s="32" t="s">
        <v>16</v>
      </c>
      <c r="G1725" s="36">
        <v>922.95</v>
      </c>
      <c r="H1725" s="214">
        <v>1006.7619047619048</v>
      </c>
      <c r="I1725" s="214">
        <v>1215.7333333333333</v>
      </c>
      <c r="J1725" s="214">
        <v>1327.1702127659576</v>
      </c>
      <c r="K1725" s="214">
        <v>1464.5833333333335</v>
      </c>
      <c r="L1725" s="214">
        <v>1791.666666666667</v>
      </c>
      <c r="M1725" s="214">
        <v>2210.4117647058829</v>
      </c>
      <c r="N1725" s="214">
        <v>2879.8000000000006</v>
      </c>
      <c r="O1725" s="214">
        <v>3487.6603773584911</v>
      </c>
      <c r="P1725" s="214">
        <v>4066.9090909090919</v>
      </c>
      <c r="Q1725" s="214">
        <v>4303.0175438596498</v>
      </c>
      <c r="R1725" s="214">
        <v>5148.0000000000009</v>
      </c>
      <c r="S1725" s="214">
        <v>6270.2580645161297</v>
      </c>
      <c r="T1725" s="214">
        <v>8008.3235294117667</v>
      </c>
      <c r="U1725" s="214">
        <v>9743.3333333333358</v>
      </c>
      <c r="V1725" s="214">
        <v>11161.950617283954</v>
      </c>
      <c r="W1725" s="214">
        <v>13228.953488372095</v>
      </c>
      <c r="X1725" s="214">
        <v>15749.34782608696</v>
      </c>
      <c r="Y1725" s="214">
        <v>19101.041666666672</v>
      </c>
      <c r="Z1725" s="214">
        <v>24960.836538461539</v>
      </c>
      <c r="AA1725" s="214">
        <v>32091.333333333336</v>
      </c>
      <c r="AB1725" s="214">
        <v>42358.94827586208</v>
      </c>
      <c r="AC1725" s="214">
        <v>58010.806451612916</v>
      </c>
      <c r="AD1725" s="214">
        <v>80119.000000000015</v>
      </c>
      <c r="AE1725" s="214">
        <v>105905.00000000003</v>
      </c>
      <c r="AF1725" s="214">
        <v>127124.66917293234</v>
      </c>
      <c r="AG1725" s="214">
        <v>151558.80597014923</v>
      </c>
      <c r="AH1725" s="214">
        <v>192299.82269503546</v>
      </c>
      <c r="AI1725" s="214">
        <v>211234.14893617018</v>
      </c>
      <c r="AJ1725" s="214">
        <v>241109.74647887328</v>
      </c>
      <c r="AK1725" s="214">
        <v>267457.3125</v>
      </c>
      <c r="AL1725" s="214">
        <v>324914.04255319148</v>
      </c>
      <c r="AM1725" s="214">
        <v>339614.06896551728</v>
      </c>
      <c r="AN1725" s="214">
        <v>434227.00704225356</v>
      </c>
      <c r="AO1725" s="214">
        <v>436859</v>
      </c>
      <c r="AP1725" s="214">
        <v>481387.18471337581</v>
      </c>
      <c r="AQ1725" s="214">
        <v>527015.69620253157</v>
      </c>
      <c r="AR1725" s="214">
        <v>561764.17391304346</v>
      </c>
      <c r="AS1725" s="214">
        <v>588373.33333333337</v>
      </c>
      <c r="AT1725" s="214">
        <v>569098.31645569624</v>
      </c>
      <c r="AU1725" s="214">
        <v>596713.89240506326</v>
      </c>
      <c r="AV1725" s="214">
        <v>610373.65605095529</v>
      </c>
      <c r="AW1725" s="214">
        <v>647976.79746835446</v>
      </c>
      <c r="AX1725" s="214">
        <v>682366.45569620247</v>
      </c>
      <c r="AY1725" s="214">
        <v>688690.2857142858</v>
      </c>
      <c r="AZ1725" s="214">
        <v>729048.77707006363</v>
      </c>
      <c r="BA1725" s="214">
        <v>866652.1</v>
      </c>
      <c r="BB1725" s="214">
        <v>913633.41614906827</v>
      </c>
      <c r="BC1725" s="214">
        <v>887448</v>
      </c>
      <c r="BD1725" s="214">
        <v>926843.47826086951</v>
      </c>
      <c r="BE1725" s="214">
        <v>957699.88750000007</v>
      </c>
      <c r="BF1725" s="214">
        <v>982268.57485029951</v>
      </c>
      <c r="BG1725" s="214">
        <v>1079983.9306358383</v>
      </c>
      <c r="BH1725" s="214">
        <v>1135831.8539325842</v>
      </c>
      <c r="BI1725" s="214">
        <v>1152166.7391304348</v>
      </c>
      <c r="BJ1725" s="214">
        <v>1260476.759358289</v>
      </c>
      <c r="BK1725" s="214">
        <v>1193195.6023391811</v>
      </c>
      <c r="BL1725" s="214">
        <v>1108128.4311377245</v>
      </c>
      <c r="BM1725" s="214">
        <v>1087759.6981132077</v>
      </c>
      <c r="BN1725" s="214">
        <v>1049003.411764706</v>
      </c>
      <c r="BO1725" s="214">
        <v>1055429.9530201342</v>
      </c>
      <c r="BP1725" s="214">
        <v>1041273.6510067112</v>
      </c>
      <c r="BQ1725" s="214">
        <v>1012674.4137931035</v>
      </c>
      <c r="BR1725" s="214">
        <v>1026915.5000000001</v>
      </c>
      <c r="BS1725" s="214">
        <v>1031182.6</v>
      </c>
      <c r="BT1725" s="214">
        <v>1013997.7218045113</v>
      </c>
    </row>
    <row r="1726" spans="3:72" x14ac:dyDescent="0.2">
      <c r="C1726" s="89" t="s">
        <v>23</v>
      </c>
      <c r="D1726" s="24" t="s">
        <v>80</v>
      </c>
      <c r="E1726" s="195" t="s">
        <v>251</v>
      </c>
      <c r="F1726" s="32" t="s">
        <v>16</v>
      </c>
      <c r="G1726" s="36">
        <v>862.30555555555532</v>
      </c>
      <c r="H1726" s="214">
        <v>930.86842105263133</v>
      </c>
      <c r="I1726" s="214">
        <v>1111.0999999999997</v>
      </c>
      <c r="J1726" s="214">
        <v>1226.5238095238092</v>
      </c>
      <c r="K1726" s="214">
        <v>1371.9047619047617</v>
      </c>
      <c r="L1726" s="214">
        <v>1660.6190476190473</v>
      </c>
      <c r="M1726" s="214">
        <v>2026.0465116279065</v>
      </c>
      <c r="N1726" s="214">
        <v>2452.6363636363626</v>
      </c>
      <c r="O1726" s="214">
        <v>2858.6444444444437</v>
      </c>
      <c r="P1726" s="214">
        <v>3247.3043478260865</v>
      </c>
      <c r="Q1726" s="214">
        <v>3343.4680851063831</v>
      </c>
      <c r="R1726" s="214">
        <v>4066.1874999999995</v>
      </c>
      <c r="S1726" s="214">
        <v>4930.1538461538457</v>
      </c>
      <c r="T1726" s="214">
        <v>6202.5</v>
      </c>
      <c r="U1726" s="214">
        <v>7333.333333333333</v>
      </c>
      <c r="V1726" s="214">
        <v>8148.2307692307686</v>
      </c>
      <c r="W1726" s="214">
        <v>9501.4029850746247</v>
      </c>
      <c r="X1726" s="214">
        <v>11243.154929577464</v>
      </c>
      <c r="Y1726" s="214">
        <v>13429.407894736842</v>
      </c>
      <c r="Z1726" s="214">
        <v>17978.759493670881</v>
      </c>
      <c r="AA1726" s="214">
        <v>22574.999999999996</v>
      </c>
      <c r="AB1726" s="214">
        <v>29738.538461538461</v>
      </c>
      <c r="AC1726" s="214">
        <v>40338.229166666672</v>
      </c>
      <c r="AD1726" s="214">
        <v>55251.515151515152</v>
      </c>
      <c r="AE1726" s="214">
        <v>72025.553398058255</v>
      </c>
      <c r="AF1726" s="214">
        <v>83699.864077669889</v>
      </c>
      <c r="AG1726" s="214">
        <v>100507.25471698114</v>
      </c>
      <c r="AH1726" s="214">
        <v>126120.08928571428</v>
      </c>
      <c r="AI1726" s="214">
        <v>141454.10714285716</v>
      </c>
      <c r="AJ1726" s="214">
        <v>164731.07826086957</v>
      </c>
      <c r="AK1726" s="214">
        <v>184276.62931034487</v>
      </c>
      <c r="AL1726" s="214">
        <v>213195.97142857139</v>
      </c>
      <c r="AM1726" s="214">
        <v>215913.64077669903</v>
      </c>
      <c r="AN1726" s="214">
        <v>270812.01980198018</v>
      </c>
      <c r="AO1726" s="214">
        <v>295777.35238095239</v>
      </c>
      <c r="AP1726" s="214">
        <v>317786.94545454544</v>
      </c>
      <c r="AQ1726" s="214">
        <v>359384.79279279284</v>
      </c>
      <c r="AR1726" s="214">
        <v>335808.61111111112</v>
      </c>
      <c r="AS1726" s="214">
        <v>395861.75925925927</v>
      </c>
      <c r="AT1726" s="214">
        <v>407600.45871559629</v>
      </c>
      <c r="AU1726" s="214">
        <v>438648.69369369373</v>
      </c>
      <c r="AV1726" s="214">
        <v>447547.22222222231</v>
      </c>
      <c r="AW1726" s="214">
        <v>465900.26785714284</v>
      </c>
      <c r="AX1726" s="214">
        <v>505585.29999999987</v>
      </c>
      <c r="AY1726" s="214">
        <v>499046.83185840701</v>
      </c>
      <c r="AZ1726" s="214">
        <v>515852.7314814814</v>
      </c>
      <c r="BA1726" s="214">
        <v>511358.62608695653</v>
      </c>
      <c r="BB1726" s="214">
        <v>544821.84615384613</v>
      </c>
      <c r="BC1726" s="214">
        <v>538946.4</v>
      </c>
      <c r="BD1726" s="214">
        <v>543103.16666666663</v>
      </c>
      <c r="BE1726" s="214">
        <v>567257.48571428575</v>
      </c>
      <c r="BF1726" s="214">
        <v>658617</v>
      </c>
      <c r="BG1726" s="214">
        <v>711430.50847457629</v>
      </c>
      <c r="BH1726" s="214">
        <v>740398.06722689082</v>
      </c>
      <c r="BI1726" s="214">
        <v>724531.41880341899</v>
      </c>
      <c r="BJ1726" s="214">
        <v>723166.59130434785</v>
      </c>
      <c r="BK1726" s="214">
        <v>732444.6315789473</v>
      </c>
      <c r="BL1726" s="214">
        <v>685794.42982456135</v>
      </c>
      <c r="BM1726" s="214">
        <v>690312.37500000012</v>
      </c>
      <c r="BN1726" s="214">
        <v>668727.16981132072</v>
      </c>
      <c r="BO1726" s="214">
        <v>682588.42574257427</v>
      </c>
      <c r="BP1726" s="214">
        <v>670484.1386138614</v>
      </c>
      <c r="BQ1726" s="214">
        <v>650997.75</v>
      </c>
      <c r="BR1726" s="214">
        <v>659212.63157894742</v>
      </c>
      <c r="BS1726" s="214">
        <v>689507.20430107519</v>
      </c>
      <c r="BT1726" s="214">
        <v>654929.24444444443</v>
      </c>
    </row>
    <row r="1727" spans="3:72" x14ac:dyDescent="0.2">
      <c r="C1727" s="89" t="s">
        <v>24</v>
      </c>
      <c r="D1727" s="24" t="s">
        <v>80</v>
      </c>
      <c r="E1727" s="195" t="s">
        <v>251</v>
      </c>
      <c r="F1727" s="32" t="s">
        <v>16</v>
      </c>
      <c r="G1727" s="36">
        <v>7883.3776898590186</v>
      </c>
      <c r="H1727" s="214">
        <v>8657.0505073715467</v>
      </c>
      <c r="I1727" s="214">
        <v>10260.988096744353</v>
      </c>
      <c r="J1727" s="214">
        <v>11887.630876275764</v>
      </c>
      <c r="K1727" s="214">
        <v>13736.899507706608</v>
      </c>
      <c r="L1727" s="214">
        <v>16758.737766656257</v>
      </c>
      <c r="M1727" s="214">
        <v>20899.755568024219</v>
      </c>
      <c r="N1727" s="214">
        <v>25572.586750788643</v>
      </c>
      <c r="O1727" s="214">
        <v>32135.045871559632</v>
      </c>
      <c r="P1727" s="214">
        <v>36139.102040816331</v>
      </c>
      <c r="Q1727" s="214">
        <v>36445.236768802228</v>
      </c>
      <c r="R1727" s="214">
        <v>41925.862745098028</v>
      </c>
      <c r="S1727" s="214">
        <v>48135.999999999993</v>
      </c>
      <c r="T1727" s="214">
        <v>57056.0769230769</v>
      </c>
      <c r="U1727" s="214">
        <v>63561.0230179028</v>
      </c>
      <c r="V1727" s="214">
        <v>71944.763466042132</v>
      </c>
      <c r="W1727" s="214">
        <v>83390.05506607928</v>
      </c>
      <c r="X1727" s="214">
        <v>103240.07858546168</v>
      </c>
      <c r="Y1727" s="214">
        <v>129486.1465968586</v>
      </c>
      <c r="Z1727" s="214">
        <v>166701.19870759285</v>
      </c>
      <c r="AA1727" s="214">
        <v>210128.76335877858</v>
      </c>
      <c r="AB1727" s="214">
        <v>254601.04041916167</v>
      </c>
      <c r="AC1727" s="214">
        <v>320153.44247787603</v>
      </c>
      <c r="AD1727" s="214">
        <v>419905.2325925926</v>
      </c>
      <c r="AE1727" s="214">
        <v>522605.44165435736</v>
      </c>
      <c r="AF1727" s="214">
        <v>587792.62255639094</v>
      </c>
      <c r="AG1727" s="214">
        <v>698126.932735426</v>
      </c>
      <c r="AH1727" s="214">
        <v>786469.75430359936</v>
      </c>
      <c r="AI1727" s="214">
        <v>856432.03514376993</v>
      </c>
      <c r="AJ1727" s="214">
        <v>971194.72186495166</v>
      </c>
      <c r="AK1727" s="214">
        <v>1069439.9839999999</v>
      </c>
      <c r="AL1727" s="214">
        <v>1321232.1187214612</v>
      </c>
      <c r="AM1727" s="214">
        <v>1434706.8338278932</v>
      </c>
      <c r="AN1727" s="214">
        <v>1788584.9112426036</v>
      </c>
      <c r="AO1727" s="214">
        <v>1784927.1068917015</v>
      </c>
      <c r="AP1727" s="214">
        <v>2049744.3595041325</v>
      </c>
      <c r="AQ1727" s="214">
        <v>2326646.0673076925</v>
      </c>
      <c r="AR1727" s="214">
        <v>2179469.6629213481</v>
      </c>
      <c r="AS1727" s="214">
        <v>2374279.9199417755</v>
      </c>
      <c r="AT1727" s="214">
        <v>2188622.3124087588</v>
      </c>
      <c r="AU1727" s="214">
        <v>2273445.8225563909</v>
      </c>
      <c r="AV1727" s="214">
        <v>2384925.6090909089</v>
      </c>
      <c r="AW1727" s="214">
        <v>2490734.7458893871</v>
      </c>
      <c r="AX1727" s="214">
        <v>2591744.4461305006</v>
      </c>
      <c r="AY1727" s="214">
        <v>2731501.2826747722</v>
      </c>
      <c r="AZ1727" s="214">
        <v>2998795.4062038399</v>
      </c>
      <c r="BA1727" s="214">
        <v>3032214.3952451712</v>
      </c>
      <c r="BB1727" s="214">
        <v>3141000.9112426038</v>
      </c>
      <c r="BC1727" s="214">
        <v>3184974.7297709929</v>
      </c>
      <c r="BD1727" s="214">
        <v>3326469.8823529412</v>
      </c>
      <c r="BE1727" s="214">
        <v>3517472.8630136983</v>
      </c>
      <c r="BF1727" s="214">
        <v>3736664.0769230775</v>
      </c>
      <c r="BG1727" s="214">
        <v>4048222.9971428574</v>
      </c>
      <c r="BH1727" s="214">
        <v>4172346.5828571431</v>
      </c>
      <c r="BI1727" s="214">
        <v>4136061.5889212834</v>
      </c>
      <c r="BJ1727" s="214">
        <v>4197457.6636904757</v>
      </c>
      <c r="BK1727" s="214">
        <v>4136921.3125</v>
      </c>
      <c r="BL1727" s="214">
        <v>3817248.7053140099</v>
      </c>
      <c r="BM1727" s="214">
        <v>3786567.8514190326</v>
      </c>
      <c r="BN1727" s="214">
        <v>3701231.5241379309</v>
      </c>
      <c r="BO1727" s="214">
        <v>3661070.0172711574</v>
      </c>
      <c r="BP1727" s="214">
        <v>3595020.8149466189</v>
      </c>
      <c r="BQ1727" s="214">
        <v>3491528.1376811592</v>
      </c>
      <c r="BR1727" s="214">
        <v>3519555.8521126765</v>
      </c>
      <c r="BS1727" s="214">
        <v>3636083.5714285714</v>
      </c>
      <c r="BT1727" s="214">
        <v>3528003.9720279719</v>
      </c>
    </row>
    <row r="1728" spans="3:72" x14ac:dyDescent="0.2">
      <c r="C1728" s="89" t="s">
        <v>25</v>
      </c>
      <c r="D1728" s="24" t="s">
        <v>80</v>
      </c>
      <c r="E1728" s="195" t="s">
        <v>251</v>
      </c>
      <c r="F1728" s="32" t="s">
        <v>16</v>
      </c>
      <c r="G1728" s="36">
        <v>2742.7555555555555</v>
      </c>
      <c r="H1728" s="214">
        <v>2955.46875</v>
      </c>
      <c r="I1728" s="214">
        <v>3650.56</v>
      </c>
      <c r="J1728" s="214">
        <v>4074.6634615384614</v>
      </c>
      <c r="K1728" s="214">
        <v>4537.1142857142859</v>
      </c>
      <c r="L1728" s="214">
        <v>5472.2058823529414</v>
      </c>
      <c r="M1728" s="214">
        <v>6499.1428571428569</v>
      </c>
      <c r="N1728" s="214">
        <v>7901.8348623853217</v>
      </c>
      <c r="O1728" s="214">
        <v>9393.6206896551721</v>
      </c>
      <c r="P1728" s="214">
        <v>10451.153846153848</v>
      </c>
      <c r="Q1728" s="214">
        <v>10476.118644067796</v>
      </c>
      <c r="R1728" s="214">
        <v>12353.305785123966</v>
      </c>
      <c r="S1728" s="214">
        <v>14603.156249999998</v>
      </c>
      <c r="T1728" s="214">
        <v>17710.575539568345</v>
      </c>
      <c r="U1728" s="214">
        <v>20526.37837837838</v>
      </c>
      <c r="V1728" s="214">
        <v>23584.392857142855</v>
      </c>
      <c r="W1728" s="214">
        <v>28058.119565217396</v>
      </c>
      <c r="X1728" s="214">
        <v>34153.693069306937</v>
      </c>
      <c r="Y1728" s="214">
        <v>41965.224215246635</v>
      </c>
      <c r="Z1728" s="214">
        <v>54518.041493775927</v>
      </c>
      <c r="AA1728" s="214">
        <v>68409.525291828788</v>
      </c>
      <c r="AB1728" s="214">
        <v>84412.392452830172</v>
      </c>
      <c r="AC1728" s="214">
        <v>107938.03717472118</v>
      </c>
      <c r="AD1728" s="214">
        <v>145442.19565217389</v>
      </c>
      <c r="AE1728" s="214">
        <v>185128.36363636362</v>
      </c>
      <c r="AF1728" s="214">
        <v>205088.19397993313</v>
      </c>
      <c r="AG1728" s="214">
        <v>249734.72727272724</v>
      </c>
      <c r="AH1728" s="214">
        <v>300918.9449838188</v>
      </c>
      <c r="AI1728" s="214">
        <v>341330.96825396828</v>
      </c>
      <c r="AJ1728" s="214">
        <v>388522.03194888181</v>
      </c>
      <c r="AK1728" s="214">
        <v>436759.46666666667</v>
      </c>
      <c r="AL1728" s="214">
        <v>507894.01277955272</v>
      </c>
      <c r="AM1728" s="214">
        <v>565406.34935897437</v>
      </c>
      <c r="AN1728" s="214">
        <v>684506.46945337614</v>
      </c>
      <c r="AO1728" s="214">
        <v>715017.46987951791</v>
      </c>
      <c r="AP1728" s="214">
        <v>842839.42352941178</v>
      </c>
      <c r="AQ1728" s="214">
        <v>928218.3652173914</v>
      </c>
      <c r="AR1728" s="214">
        <v>908680.18397626106</v>
      </c>
      <c r="AS1728" s="214">
        <v>1016067.1540785498</v>
      </c>
      <c r="AT1728" s="214">
        <v>1023472.1538461539</v>
      </c>
      <c r="AU1728" s="214">
        <v>1144002.9813664595</v>
      </c>
      <c r="AV1728" s="214">
        <v>1173866.5714285716</v>
      </c>
      <c r="AW1728" s="214">
        <v>1162515.761755486</v>
      </c>
      <c r="AX1728" s="214">
        <v>1238169.8885245901</v>
      </c>
      <c r="AY1728" s="214">
        <v>1304922.2093023255</v>
      </c>
      <c r="AZ1728" s="214">
        <v>1366111.2838283828</v>
      </c>
      <c r="BA1728" s="214">
        <v>1365458.4481605352</v>
      </c>
      <c r="BB1728" s="214">
        <v>1487235.1800643087</v>
      </c>
      <c r="BC1728" s="214">
        <v>1580350.68597561</v>
      </c>
      <c r="BD1728" s="214">
        <v>1679464.3435582821</v>
      </c>
      <c r="BE1728" s="214">
        <v>1728657.48502994</v>
      </c>
      <c r="BF1728" s="214">
        <v>1870702.5042979941</v>
      </c>
      <c r="BG1728" s="214">
        <v>2009061.7237569061</v>
      </c>
      <c r="BH1728" s="214">
        <v>2119946.8351648352</v>
      </c>
      <c r="BI1728" s="214">
        <v>2106634.588235294</v>
      </c>
      <c r="BJ1728" s="214">
        <v>2194827.4641833813</v>
      </c>
      <c r="BK1728" s="214">
        <v>2129766.25</v>
      </c>
      <c r="BL1728" s="214">
        <v>1962863.8504672898</v>
      </c>
      <c r="BM1728" s="214">
        <v>1936686.284722222</v>
      </c>
      <c r="BN1728" s="214">
        <v>1889858.0430107531</v>
      </c>
      <c r="BO1728" s="214">
        <v>1896421.2857142857</v>
      </c>
      <c r="BP1728" s="214">
        <v>1867089.5404411764</v>
      </c>
      <c r="BQ1728" s="214">
        <v>1817624.2264150942</v>
      </c>
      <c r="BR1728" s="214">
        <v>1832369.8859315589</v>
      </c>
      <c r="BS1728" s="214">
        <v>1887222.6770428016</v>
      </c>
      <c r="BT1728" s="214">
        <v>1850636.634920635</v>
      </c>
    </row>
    <row r="1729" spans="3:72" x14ac:dyDescent="0.2">
      <c r="C1729" s="89" t="s">
        <v>26</v>
      </c>
      <c r="D1729" s="24" t="s">
        <v>80</v>
      </c>
      <c r="E1729" s="195" t="s">
        <v>251</v>
      </c>
      <c r="F1729" s="32" t="s">
        <v>16</v>
      </c>
      <c r="G1729" s="36">
        <v>489.89285714285717</v>
      </c>
      <c r="H1729" s="214">
        <v>522</v>
      </c>
      <c r="I1729" s="214">
        <v>634</v>
      </c>
      <c r="J1729" s="214">
        <v>691</v>
      </c>
      <c r="K1729" s="214">
        <v>757.99999999999989</v>
      </c>
      <c r="L1729" s="214">
        <v>907</v>
      </c>
      <c r="M1729" s="214">
        <v>1100</v>
      </c>
      <c r="N1729" s="214">
        <v>1341.0000000000002</v>
      </c>
      <c r="O1729" s="214">
        <v>1618</v>
      </c>
      <c r="P1729" s="214">
        <v>1857.0588235294117</v>
      </c>
      <c r="Q1729" s="214">
        <v>1824</v>
      </c>
      <c r="R1729" s="214">
        <v>2197.0285714285715</v>
      </c>
      <c r="S1729" s="214">
        <v>2572.5277777777778</v>
      </c>
      <c r="T1729" s="214">
        <v>3191.8421052631579</v>
      </c>
      <c r="U1729" s="214">
        <v>3815.7000000000003</v>
      </c>
      <c r="V1729" s="214">
        <v>4327.2682926829266</v>
      </c>
      <c r="W1729" s="214">
        <v>4991.1463414634154</v>
      </c>
      <c r="X1729" s="214">
        <v>5899.1860465116279</v>
      </c>
      <c r="Y1729" s="214">
        <v>7115.0232558139533</v>
      </c>
      <c r="Z1729" s="214">
        <v>8856</v>
      </c>
      <c r="AA1729" s="214">
        <v>11226.59574468085</v>
      </c>
      <c r="AB1729" s="214">
        <v>14734.416666666666</v>
      </c>
      <c r="AC1729" s="214">
        <v>19435.68</v>
      </c>
      <c r="AD1729" s="214">
        <v>26679.24</v>
      </c>
      <c r="AE1729" s="214">
        <v>34421.692307692305</v>
      </c>
      <c r="AF1729" s="214">
        <v>39587.692307692305</v>
      </c>
      <c r="AG1729" s="214">
        <v>48206.943396226416</v>
      </c>
      <c r="AH1729" s="214">
        <v>58509.763636363627</v>
      </c>
      <c r="AI1729" s="214">
        <v>69039.15789473684</v>
      </c>
      <c r="AJ1729" s="214">
        <v>79847.694915254237</v>
      </c>
      <c r="AK1729" s="214">
        <v>83579.631578947359</v>
      </c>
      <c r="AL1729" s="214">
        <v>100591.76470588236</v>
      </c>
      <c r="AM1729" s="214">
        <v>107243.52941176471</v>
      </c>
      <c r="AN1729" s="214">
        <v>149971.61224489796</v>
      </c>
      <c r="AO1729" s="214">
        <v>152809.20689655171</v>
      </c>
      <c r="AP1729" s="214">
        <v>165448.06896551725</v>
      </c>
      <c r="AQ1729" s="214">
        <v>180695.6724137931</v>
      </c>
      <c r="AR1729" s="214">
        <v>197345.4</v>
      </c>
      <c r="AS1729" s="214">
        <v>219351.79661016946</v>
      </c>
      <c r="AT1729" s="214">
        <v>206390.72580645164</v>
      </c>
      <c r="AU1729" s="214">
        <v>225208.65573770498</v>
      </c>
      <c r="AV1729" s="214">
        <v>234588.80000000002</v>
      </c>
      <c r="AW1729" s="214">
        <v>268059</v>
      </c>
      <c r="AX1729" s="214">
        <v>272433.5625</v>
      </c>
      <c r="AY1729" s="214">
        <v>282148.69841269846</v>
      </c>
      <c r="AZ1729" s="214">
        <v>292079.125</v>
      </c>
      <c r="BA1729" s="214">
        <v>298590.39705882355</v>
      </c>
      <c r="BB1729" s="214">
        <v>317255.29411764711</v>
      </c>
      <c r="BC1729" s="214">
        <v>312218.32258064515</v>
      </c>
      <c r="BD1729" s="214">
        <v>325960.40322580643</v>
      </c>
      <c r="BE1729" s="214">
        <v>329871.23076923075</v>
      </c>
      <c r="BF1729" s="214">
        <v>323881.24193548388</v>
      </c>
      <c r="BG1729" s="214">
        <v>371514.99999999994</v>
      </c>
      <c r="BH1729" s="214">
        <v>383861.45454545465</v>
      </c>
      <c r="BI1729" s="214">
        <v>389846.1492537313</v>
      </c>
      <c r="BJ1729" s="214">
        <v>407990.03076923074</v>
      </c>
      <c r="BK1729" s="214">
        <v>391014.19672131148</v>
      </c>
      <c r="BL1729" s="214">
        <v>384819.05172413797</v>
      </c>
      <c r="BM1729" s="214">
        <v>386817.75</v>
      </c>
      <c r="BN1729" s="214">
        <v>374208</v>
      </c>
      <c r="BO1729" s="214">
        <v>378804.72413793101</v>
      </c>
      <c r="BP1729" s="214">
        <v>376032.10909090907</v>
      </c>
      <c r="BQ1729" s="214">
        <v>368358.07407407404</v>
      </c>
      <c r="BR1729" s="214">
        <v>375635.30000000005</v>
      </c>
      <c r="BS1729" s="214">
        <v>382852.9411764706</v>
      </c>
      <c r="BT1729" s="214">
        <v>360259.77551020408</v>
      </c>
    </row>
    <row r="1730" spans="3:72" x14ac:dyDescent="0.2">
      <c r="C1730" s="89" t="s">
        <v>27</v>
      </c>
      <c r="D1730" s="24" t="s">
        <v>80</v>
      </c>
      <c r="E1730" s="195" t="s">
        <v>251</v>
      </c>
      <c r="F1730" s="32" t="s">
        <v>16</v>
      </c>
      <c r="G1730" s="36">
        <v>1198.5</v>
      </c>
      <c r="H1730" s="214">
        <v>1317.948717948718</v>
      </c>
      <c r="I1730" s="214">
        <v>1603.8809523809523</v>
      </c>
      <c r="J1730" s="214">
        <v>1836.6666666666665</v>
      </c>
      <c r="K1730" s="214">
        <v>2053.9375</v>
      </c>
      <c r="L1730" s="214">
        <v>2594.9999999999995</v>
      </c>
      <c r="M1730" s="214">
        <v>3286.079999999999</v>
      </c>
      <c r="N1730" s="214">
        <v>4079.6491228070167</v>
      </c>
      <c r="O1730" s="214">
        <v>5278.9180327868853</v>
      </c>
      <c r="P1730" s="214">
        <v>6051.5671641791032</v>
      </c>
      <c r="Q1730" s="214">
        <v>6329.8888888888878</v>
      </c>
      <c r="R1730" s="214">
        <v>7706.3287671232847</v>
      </c>
      <c r="S1730" s="214">
        <v>9205.0512820512777</v>
      </c>
      <c r="T1730" s="214">
        <v>11029.939024390242</v>
      </c>
      <c r="U1730" s="214">
        <v>12436.395348837206</v>
      </c>
      <c r="V1730" s="214">
        <v>13917.956989247305</v>
      </c>
      <c r="W1730" s="214">
        <v>16017.279999999993</v>
      </c>
      <c r="X1730" s="214">
        <v>19055.045871559625</v>
      </c>
      <c r="Y1730" s="214">
        <v>23187.726495726492</v>
      </c>
      <c r="Z1730" s="214">
        <v>31505.681818181813</v>
      </c>
      <c r="AA1730" s="214">
        <v>41803.930069930058</v>
      </c>
      <c r="AB1730" s="214">
        <v>53252.222222222219</v>
      </c>
      <c r="AC1730" s="214">
        <v>71549.746913580253</v>
      </c>
      <c r="AD1730" s="214">
        <v>97240.94545454545</v>
      </c>
      <c r="AE1730" s="214">
        <v>125629.9</v>
      </c>
      <c r="AF1730" s="214">
        <v>139243.31460674157</v>
      </c>
      <c r="AG1730" s="214">
        <v>168475.4648648648</v>
      </c>
      <c r="AH1730" s="214">
        <v>202217.11229946525</v>
      </c>
      <c r="AI1730" s="214">
        <v>224131.72131147541</v>
      </c>
      <c r="AJ1730" s="214">
        <v>255439.37967914439</v>
      </c>
      <c r="AK1730" s="214">
        <v>278992</v>
      </c>
      <c r="AL1730" s="214">
        <v>331632.9281767956</v>
      </c>
      <c r="AM1730" s="214">
        <v>336934.21714285715</v>
      </c>
      <c r="AN1730" s="214">
        <v>430177.99421965319</v>
      </c>
      <c r="AO1730" s="214">
        <v>439217.85635359108</v>
      </c>
      <c r="AP1730" s="214">
        <v>504604.48648648645</v>
      </c>
      <c r="AQ1730" s="214">
        <v>562139.26701570675</v>
      </c>
      <c r="AR1730" s="214">
        <v>562689.50261780107</v>
      </c>
      <c r="AS1730" s="214">
        <v>594798.1604278076</v>
      </c>
      <c r="AT1730" s="214">
        <v>559970.61956521741</v>
      </c>
      <c r="AU1730" s="214">
        <v>596160.77127659565</v>
      </c>
      <c r="AV1730" s="214">
        <v>649770.92896174861</v>
      </c>
      <c r="AW1730" s="214">
        <v>694332.48618784547</v>
      </c>
      <c r="AX1730" s="214">
        <v>734378.53179190762</v>
      </c>
      <c r="AY1730" s="214">
        <v>751543.38285714283</v>
      </c>
      <c r="AZ1730" s="214">
        <v>744307.66463414638</v>
      </c>
      <c r="BA1730" s="214">
        <v>756290.46913580247</v>
      </c>
      <c r="BB1730" s="214">
        <v>750555.43478260865</v>
      </c>
      <c r="BC1730" s="214">
        <v>760027.08176100615</v>
      </c>
      <c r="BD1730" s="214">
        <v>816316.68292682932</v>
      </c>
      <c r="BE1730" s="214">
        <v>878950.68235294102</v>
      </c>
      <c r="BF1730" s="214">
        <v>953400.30939226528</v>
      </c>
      <c r="BG1730" s="214">
        <v>1054183.6956521741</v>
      </c>
      <c r="BH1730" s="214">
        <v>1125872.0588235294</v>
      </c>
      <c r="BI1730" s="214">
        <v>1136306.9574468087</v>
      </c>
      <c r="BJ1730" s="214">
        <v>1150532.7173913044</v>
      </c>
      <c r="BK1730" s="214">
        <v>1114217.6272189349</v>
      </c>
      <c r="BL1730" s="214">
        <v>1019345.6603773583</v>
      </c>
      <c r="BM1730" s="214">
        <v>1021040.8860759494</v>
      </c>
      <c r="BN1730" s="214">
        <v>1013970.59602649</v>
      </c>
      <c r="BO1730" s="214">
        <v>1019902.9655172415</v>
      </c>
      <c r="BP1730" s="214">
        <v>1001098.9041095891</v>
      </c>
      <c r="BQ1730" s="214">
        <v>977988.44137931033</v>
      </c>
      <c r="BR1730" s="214">
        <v>1001001.1744966443</v>
      </c>
      <c r="BS1730" s="214">
        <v>1030564.3846153846</v>
      </c>
      <c r="BT1730" s="214">
        <v>989130.04137931042</v>
      </c>
    </row>
    <row r="1731" spans="3:72" x14ac:dyDescent="0.2">
      <c r="C1731" s="89" t="s">
        <v>28</v>
      </c>
      <c r="D1731" s="24" t="s">
        <v>80</v>
      </c>
      <c r="E1731" s="195" t="s">
        <v>251</v>
      </c>
      <c r="F1731" s="32" t="s">
        <v>16</v>
      </c>
      <c r="G1731" s="36">
        <v>8258.4928229665111</v>
      </c>
      <c r="H1731" s="214">
        <v>9042.6787330316765</v>
      </c>
      <c r="I1731" s="214">
        <v>10964.078602620093</v>
      </c>
      <c r="J1731" s="214">
        <v>12008.88702928871</v>
      </c>
      <c r="K1731" s="214">
        <v>13405.880341880347</v>
      </c>
      <c r="L1731" s="214">
        <v>16051.708860759501</v>
      </c>
      <c r="M1731" s="214">
        <v>19286.446721311484</v>
      </c>
      <c r="N1731" s="214">
        <v>22659.333333333343</v>
      </c>
      <c r="O1731" s="214">
        <v>26679.544401544412</v>
      </c>
      <c r="P1731" s="214">
        <v>30043.773234200755</v>
      </c>
      <c r="Q1731" s="214">
        <v>30468.608695652183</v>
      </c>
      <c r="R1731" s="214">
        <v>36606.818181818191</v>
      </c>
      <c r="S1731" s="214">
        <v>43819.481967213127</v>
      </c>
      <c r="T1731" s="214">
        <v>54356.912912912929</v>
      </c>
      <c r="U1731" s="214">
        <v>63398.287292817688</v>
      </c>
      <c r="V1731" s="214">
        <v>71767.126903553319</v>
      </c>
      <c r="W1731" s="214">
        <v>83102.433014354101</v>
      </c>
      <c r="X1731" s="214">
        <v>105833.03917525779</v>
      </c>
      <c r="Y1731" s="214">
        <v>136732.06382978728</v>
      </c>
      <c r="Z1731" s="214">
        <v>177038.74468085109</v>
      </c>
      <c r="AA1731" s="214">
        <v>224923.06646058735</v>
      </c>
      <c r="AB1731" s="214">
        <v>276816.28528974747</v>
      </c>
      <c r="AC1731" s="214">
        <v>352499.46581196587</v>
      </c>
      <c r="AD1731" s="214">
        <v>455697.24463519314</v>
      </c>
      <c r="AE1731" s="214">
        <v>561079.63766048523</v>
      </c>
      <c r="AF1731" s="214">
        <v>649556.64976958535</v>
      </c>
      <c r="AG1731" s="214">
        <v>765346.97026604065</v>
      </c>
      <c r="AH1731" s="214">
        <v>896444.58925750398</v>
      </c>
      <c r="AI1731" s="214">
        <v>1042923.0819423368</v>
      </c>
      <c r="AJ1731" s="214">
        <v>1155982.0611285265</v>
      </c>
      <c r="AK1731" s="214">
        <v>1258255.9184952977</v>
      </c>
      <c r="AL1731" s="214">
        <v>1594891.1205882353</v>
      </c>
      <c r="AM1731" s="214">
        <v>1710876.3809523811</v>
      </c>
      <c r="AN1731" s="214">
        <v>2037521.7376093294</v>
      </c>
      <c r="AO1731" s="214">
        <v>2029232.9302325575</v>
      </c>
      <c r="AP1731" s="214">
        <v>2372117.6255319146</v>
      </c>
      <c r="AQ1731" s="214">
        <v>2622567.8016194333</v>
      </c>
      <c r="AR1731" s="214">
        <v>2692592.4207723043</v>
      </c>
      <c r="AS1731" s="214">
        <v>2986638.1588156126</v>
      </c>
      <c r="AT1731" s="214">
        <v>3091475.0363391656</v>
      </c>
      <c r="AU1731" s="214">
        <v>3236732.1796565386</v>
      </c>
      <c r="AV1731" s="214">
        <v>3355911.5300546447</v>
      </c>
      <c r="AW1731" s="214">
        <v>3551950.6877579093</v>
      </c>
      <c r="AX1731" s="214">
        <v>3604538.2827225123</v>
      </c>
      <c r="AY1731" s="214">
        <v>3927677.9500640198</v>
      </c>
      <c r="AZ1731" s="214">
        <v>4385365.8400000008</v>
      </c>
      <c r="BA1731" s="214">
        <v>4888163.1528279185</v>
      </c>
      <c r="BB1731" s="214">
        <v>4876948.5992691843</v>
      </c>
      <c r="BC1731" s="214">
        <v>5042387.8173302105</v>
      </c>
      <c r="BD1731" s="214">
        <v>5366757.8400927</v>
      </c>
      <c r="BE1731" s="214">
        <v>5721294.1383928573</v>
      </c>
      <c r="BF1731" s="214">
        <v>6384456.0770877954</v>
      </c>
      <c r="BG1731" s="214">
        <v>6925729.465163934</v>
      </c>
      <c r="BH1731" s="214">
        <v>7252333.8346613543</v>
      </c>
      <c r="BI1731" s="214">
        <v>7336349.7441860475</v>
      </c>
      <c r="BJ1731" s="214">
        <v>6951888.4559270516</v>
      </c>
      <c r="BK1731" s="214">
        <v>6775029.602040817</v>
      </c>
      <c r="BL1731" s="214">
        <v>6595482.800825594</v>
      </c>
      <c r="BM1731" s="214">
        <v>6478813.5939771552</v>
      </c>
      <c r="BN1731" s="214">
        <v>6358096.4113326333</v>
      </c>
      <c r="BO1731" s="214">
        <v>6273705.2016985128</v>
      </c>
      <c r="BP1731" s="214">
        <v>6251445.300911854</v>
      </c>
      <c r="BQ1731" s="214">
        <v>6067547.1815446345</v>
      </c>
      <c r="BR1731" s="214">
        <v>6183568.4098522179</v>
      </c>
      <c r="BS1731" s="214">
        <v>6383719.9655172396</v>
      </c>
      <c r="BT1731" s="214">
        <v>6319701</v>
      </c>
    </row>
    <row r="1732" spans="3:72" x14ac:dyDescent="0.2">
      <c r="C1732" s="89" t="s">
        <v>29</v>
      </c>
      <c r="D1732" s="24" t="s">
        <v>80</v>
      </c>
      <c r="E1732" s="195" t="s">
        <v>251</v>
      </c>
      <c r="F1732" s="32" t="s">
        <v>16</v>
      </c>
      <c r="G1732" s="36">
        <v>464.21052631578982</v>
      </c>
      <c r="H1732" s="214">
        <v>513.70000000000039</v>
      </c>
      <c r="I1732" s="214">
        <v>651.13636363636408</v>
      </c>
      <c r="J1732" s="214">
        <v>733.65217391304407</v>
      </c>
      <c r="K1732" s="214">
        <v>839.91304347826144</v>
      </c>
      <c r="L1732" s="214">
        <v>1018.1250000000007</v>
      </c>
      <c r="M1732" s="214">
        <v>1243.6538461538469</v>
      </c>
      <c r="N1732" s="214">
        <v>1510.23076923077</v>
      </c>
      <c r="O1732" s="214">
        <v>1789.793103448277</v>
      </c>
      <c r="P1732" s="214">
        <v>2055.900000000001</v>
      </c>
      <c r="Q1732" s="214">
        <v>2145.2903225806458</v>
      </c>
      <c r="R1732" s="214">
        <v>2445.8064516129043</v>
      </c>
      <c r="S1732" s="214">
        <v>2798.9677419354853</v>
      </c>
      <c r="T1732" s="214">
        <v>3422.0967741935501</v>
      </c>
      <c r="U1732" s="214">
        <v>3796.8750000000023</v>
      </c>
      <c r="V1732" s="214">
        <v>4087.058823529414</v>
      </c>
      <c r="W1732" s="214">
        <v>4880.7352941176496</v>
      </c>
      <c r="X1732" s="214">
        <v>6067.1951219512239</v>
      </c>
      <c r="Y1732" s="214">
        <v>8098.0666666666721</v>
      </c>
      <c r="Z1732" s="214">
        <v>9894.6808510638348</v>
      </c>
      <c r="AA1732" s="214">
        <v>12051.937500000005</v>
      </c>
      <c r="AB1732" s="214">
        <v>15135.137254901969</v>
      </c>
      <c r="AC1732" s="214">
        <v>19996.132075471705</v>
      </c>
      <c r="AD1732" s="214">
        <v>28044.377358490572</v>
      </c>
      <c r="AE1732" s="214">
        <v>35673.263157894748</v>
      </c>
      <c r="AF1732" s="214">
        <v>40127.71428571429</v>
      </c>
      <c r="AG1732" s="214">
        <v>49958.999999999993</v>
      </c>
      <c r="AH1732" s="214">
        <v>55400.357142857152</v>
      </c>
      <c r="AI1732" s="214">
        <v>62925.857142857145</v>
      </c>
      <c r="AJ1732" s="214">
        <v>74531.114754098366</v>
      </c>
      <c r="AK1732" s="214">
        <v>87210.396825396834</v>
      </c>
      <c r="AL1732" s="214">
        <v>106632</v>
      </c>
      <c r="AM1732" s="214">
        <v>120979.21212121213</v>
      </c>
      <c r="AN1732" s="214">
        <v>154775</v>
      </c>
      <c r="AO1732" s="214">
        <v>157858</v>
      </c>
      <c r="AP1732" s="214">
        <v>182397.35802469135</v>
      </c>
      <c r="AQ1732" s="214">
        <v>212004.54320987657</v>
      </c>
      <c r="AR1732" s="214">
        <v>213079.21518987342</v>
      </c>
      <c r="AS1732" s="214">
        <v>230844</v>
      </c>
      <c r="AT1732" s="214">
        <v>209851.13924050628</v>
      </c>
      <c r="AU1732" s="214">
        <v>235178.87323943662</v>
      </c>
      <c r="AV1732" s="214">
        <v>245264.18918918917</v>
      </c>
      <c r="AW1732" s="214">
        <v>250059.36111111115</v>
      </c>
      <c r="AX1732" s="214">
        <v>262813.05555555556</v>
      </c>
      <c r="AY1732" s="214">
        <v>282768.42105263157</v>
      </c>
      <c r="AZ1732" s="214">
        <v>312987.39999999997</v>
      </c>
      <c r="BA1732" s="214">
        <v>332776.98630136985</v>
      </c>
      <c r="BB1732" s="214">
        <v>346511.22666666663</v>
      </c>
      <c r="BC1732" s="214">
        <v>357743.11594202899</v>
      </c>
      <c r="BD1732" s="214">
        <v>376473.83116883115</v>
      </c>
      <c r="BE1732" s="214">
        <v>383453.76623376628</v>
      </c>
      <c r="BF1732" s="214">
        <v>412109.79487179487</v>
      </c>
      <c r="BG1732" s="214">
        <v>464187.71084337344</v>
      </c>
      <c r="BH1732" s="214">
        <v>496488.53012048185</v>
      </c>
      <c r="BI1732" s="214">
        <v>498714.24691358028</v>
      </c>
      <c r="BJ1732" s="214">
        <v>513380.9250000001</v>
      </c>
      <c r="BK1732" s="214">
        <v>519696.66666666663</v>
      </c>
      <c r="BL1732" s="214">
        <v>494941.31578947371</v>
      </c>
      <c r="BM1732" s="214">
        <v>484765.60563380283</v>
      </c>
      <c r="BN1732" s="214">
        <v>478713.27941176476</v>
      </c>
      <c r="BO1732" s="214">
        <v>484178.02985074627</v>
      </c>
      <c r="BP1732" s="214">
        <v>476537.6470588235</v>
      </c>
      <c r="BQ1732" s="214">
        <v>469366.4117647059</v>
      </c>
      <c r="BR1732" s="214">
        <v>470427.35384615383</v>
      </c>
      <c r="BS1732" s="214">
        <v>480505.24999999988</v>
      </c>
      <c r="BT1732" s="214">
        <v>469073.80952380953</v>
      </c>
    </row>
    <row r="1733" spans="3:72" x14ac:dyDescent="0.2">
      <c r="C1733" s="89" t="s">
        <v>30</v>
      </c>
      <c r="D1733" s="24" t="s">
        <v>80</v>
      </c>
      <c r="E1733" s="195" t="s">
        <v>251</v>
      </c>
      <c r="F1733" s="32" t="s">
        <v>16</v>
      </c>
      <c r="G1733" s="36">
        <v>305.00000000000006</v>
      </c>
      <c r="H1733" s="214">
        <v>335.00000000000006</v>
      </c>
      <c r="I1733" s="214">
        <v>400.00000000000011</v>
      </c>
      <c r="J1733" s="214">
        <v>454.15384615384625</v>
      </c>
      <c r="K1733" s="214">
        <v>481.14285714285728</v>
      </c>
      <c r="L1733" s="214">
        <v>632.50000000000011</v>
      </c>
      <c r="M1733" s="214">
        <v>770.00000000000011</v>
      </c>
      <c r="N1733" s="214">
        <v>945.92857142857156</v>
      </c>
      <c r="O1733" s="214">
        <v>1164</v>
      </c>
      <c r="P1733" s="214">
        <v>1308</v>
      </c>
      <c r="Q1733" s="214">
        <v>1333.2</v>
      </c>
      <c r="R1733" s="214">
        <v>1506</v>
      </c>
      <c r="S1733" s="214">
        <v>1674.375</v>
      </c>
      <c r="T1733" s="214">
        <v>2129.1874999999995</v>
      </c>
      <c r="U1733" s="214">
        <v>2493.1666666666665</v>
      </c>
      <c r="V1733" s="214">
        <v>2890.1052631578955</v>
      </c>
      <c r="W1733" s="214">
        <v>3374.8571428571431</v>
      </c>
      <c r="X1733" s="214">
        <v>3861.818181818182</v>
      </c>
      <c r="Y1733" s="214">
        <v>4584.6666666666679</v>
      </c>
      <c r="Z1733" s="214">
        <v>6106.3200000000024</v>
      </c>
      <c r="AA1733" s="214">
        <v>7893.3703703703713</v>
      </c>
      <c r="AB1733" s="214">
        <v>10371.200000000003</v>
      </c>
      <c r="AC1733" s="214">
        <v>14087.6875</v>
      </c>
      <c r="AD1733" s="214">
        <v>18713.393939393944</v>
      </c>
      <c r="AE1733" s="214">
        <v>24136.617647058829</v>
      </c>
      <c r="AF1733" s="214">
        <v>26765.73529411765</v>
      </c>
      <c r="AG1733" s="214">
        <v>30902.909090909096</v>
      </c>
      <c r="AH1733" s="214">
        <v>37801.029411764706</v>
      </c>
      <c r="AI1733" s="214">
        <v>45917</v>
      </c>
      <c r="AJ1733" s="214">
        <v>54108.918918918906</v>
      </c>
      <c r="AK1733" s="214">
        <v>58567.916666666672</v>
      </c>
      <c r="AL1733" s="214">
        <v>71781.552631578947</v>
      </c>
      <c r="AM1733" s="214">
        <v>76941.230769230766</v>
      </c>
      <c r="AN1733" s="214">
        <v>106714.26315789475</v>
      </c>
      <c r="AO1733" s="214">
        <v>114300.51282051283</v>
      </c>
      <c r="AP1733" s="214">
        <v>126868.68292682928</v>
      </c>
      <c r="AQ1733" s="214">
        <v>149573.45238095237</v>
      </c>
      <c r="AR1733" s="214">
        <v>135833.02325581395</v>
      </c>
      <c r="AS1733" s="214">
        <v>142797.95121951221</v>
      </c>
      <c r="AT1733" s="214">
        <v>141530.78048780488</v>
      </c>
      <c r="AU1733" s="214">
        <v>171597.11627906974</v>
      </c>
      <c r="AV1733" s="214">
        <v>178442.17777777778</v>
      </c>
      <c r="AW1733" s="214">
        <v>181460.63829787236</v>
      </c>
      <c r="AX1733" s="214">
        <v>189838.27659574465</v>
      </c>
      <c r="AY1733" s="214">
        <v>205267.83333333334</v>
      </c>
      <c r="AZ1733" s="214">
        <v>201418.76086956525</v>
      </c>
      <c r="BA1733" s="214">
        <v>206468.86363636362</v>
      </c>
      <c r="BB1733" s="214">
        <v>212070.6976744186</v>
      </c>
      <c r="BC1733" s="214">
        <v>214000.97560975613</v>
      </c>
      <c r="BD1733" s="214">
        <v>211737.65853658543</v>
      </c>
      <c r="BE1733" s="214">
        <v>220857.67499999999</v>
      </c>
      <c r="BF1733" s="214">
        <v>251502.92682926834</v>
      </c>
      <c r="BG1733" s="214">
        <v>280484.26666666666</v>
      </c>
      <c r="BH1733" s="214">
        <v>291674.4680851064</v>
      </c>
      <c r="BI1733" s="214">
        <v>285608.51063829783</v>
      </c>
      <c r="BJ1733" s="214">
        <v>293953.06666666665</v>
      </c>
      <c r="BK1733" s="214">
        <v>282101.95348837209</v>
      </c>
      <c r="BL1733" s="214">
        <v>278637.33333333331</v>
      </c>
      <c r="BM1733" s="214">
        <v>273632.92682926834</v>
      </c>
      <c r="BN1733" s="214">
        <v>267375.90000000002</v>
      </c>
      <c r="BO1733" s="214">
        <v>266747.74358974356</v>
      </c>
      <c r="BP1733" s="214">
        <v>264855.31578947371</v>
      </c>
      <c r="BQ1733" s="214">
        <v>252147.5384615385</v>
      </c>
      <c r="BR1733" s="214">
        <v>254309.18918918914</v>
      </c>
      <c r="BS1733" s="214">
        <v>266633.33333333337</v>
      </c>
      <c r="BT1733" s="214">
        <v>255295.11428571428</v>
      </c>
    </row>
    <row r="1734" spans="3:72" x14ac:dyDescent="0.2">
      <c r="C1734" s="89" t="s">
        <v>31</v>
      </c>
      <c r="D1734" s="24" t="s">
        <v>80</v>
      </c>
      <c r="E1734" s="195" t="s">
        <v>251</v>
      </c>
      <c r="F1734" s="32" t="s">
        <v>16</v>
      </c>
      <c r="G1734" s="36">
        <v>4050.1308557106922</v>
      </c>
      <c r="H1734" s="214">
        <v>4420.7114112172758</v>
      </c>
      <c r="I1734" s="214">
        <v>5311.9469835135651</v>
      </c>
      <c r="J1734" s="214">
        <v>5920.3394788999221</v>
      </c>
      <c r="K1734" s="214">
        <v>6614.7283344760672</v>
      </c>
      <c r="L1734" s="214">
        <v>7901.5249038800848</v>
      </c>
      <c r="M1734" s="214">
        <v>9681.3653846153811</v>
      </c>
      <c r="N1734" s="214">
        <v>12214.583333333328</v>
      </c>
      <c r="O1734" s="214">
        <v>14644.571428571428</v>
      </c>
      <c r="P1734" s="214">
        <v>16089.206896551717</v>
      </c>
      <c r="Q1734" s="214">
        <v>15953.624999999995</v>
      </c>
      <c r="R1734" s="214">
        <v>18408.950413223138</v>
      </c>
      <c r="S1734" s="214">
        <v>21110.645161290318</v>
      </c>
      <c r="T1734" s="214">
        <v>26357.321167883205</v>
      </c>
      <c r="U1734" s="214">
        <v>31431.86577181207</v>
      </c>
      <c r="V1734" s="214">
        <v>34387.499999999993</v>
      </c>
      <c r="W1734" s="214">
        <v>39337.69411764705</v>
      </c>
      <c r="X1734" s="214">
        <v>49162.346938775496</v>
      </c>
      <c r="Y1734" s="214">
        <v>63195.318584070774</v>
      </c>
      <c r="Z1734" s="214">
        <v>78556.421940928252</v>
      </c>
      <c r="AA1734" s="214">
        <v>95679.208163265299</v>
      </c>
      <c r="AB1734" s="214">
        <v>117419.928</v>
      </c>
      <c r="AC1734" s="214">
        <v>149027.14509803921</v>
      </c>
      <c r="AD1734" s="214">
        <v>193520.09090909088</v>
      </c>
      <c r="AE1734" s="214">
        <v>241616.60714285716</v>
      </c>
      <c r="AF1734" s="214">
        <v>260669.44</v>
      </c>
      <c r="AG1734" s="214">
        <v>300352.44979919679</v>
      </c>
      <c r="AH1734" s="214">
        <v>345688.95867768594</v>
      </c>
      <c r="AI1734" s="214">
        <v>383227.93248945143</v>
      </c>
      <c r="AJ1734" s="214">
        <v>431699.03030303027</v>
      </c>
      <c r="AK1734" s="214">
        <v>464892.0792951542</v>
      </c>
      <c r="AL1734" s="214">
        <v>557810.04845814989</v>
      </c>
      <c r="AM1734" s="214">
        <v>519306.30841121491</v>
      </c>
      <c r="AN1734" s="214">
        <v>626725.87677725113</v>
      </c>
      <c r="AO1734" s="214">
        <v>615714.96774193551</v>
      </c>
      <c r="AP1734" s="214">
        <v>655460.36529680365</v>
      </c>
      <c r="AQ1734" s="214">
        <v>754416.33644859819</v>
      </c>
      <c r="AR1734" s="214">
        <v>628842.62559241708</v>
      </c>
      <c r="AS1734" s="214">
        <v>705430</v>
      </c>
      <c r="AT1734" s="214">
        <v>670422.98076923063</v>
      </c>
      <c r="AU1734" s="214">
        <v>728476.28865979402</v>
      </c>
      <c r="AV1734" s="214">
        <v>721932.21649484534</v>
      </c>
      <c r="AW1734" s="214">
        <v>786907.72277227708</v>
      </c>
      <c r="AX1734" s="214">
        <v>834662.26178010472</v>
      </c>
      <c r="AY1734" s="214">
        <v>827628.49738219881</v>
      </c>
      <c r="AZ1734" s="214">
        <v>818525.33707865165</v>
      </c>
      <c r="BA1734" s="214">
        <v>836864.28070175415</v>
      </c>
      <c r="BB1734" s="214">
        <v>907069.64880952402</v>
      </c>
      <c r="BC1734" s="214">
        <v>982009.59116022103</v>
      </c>
      <c r="BD1734" s="214">
        <v>1027324.7999999999</v>
      </c>
      <c r="BE1734" s="214">
        <v>1062184.9162011174</v>
      </c>
      <c r="BF1734" s="214">
        <v>1151266.1333333333</v>
      </c>
      <c r="BG1734" s="214">
        <v>1230017.1739130437</v>
      </c>
      <c r="BH1734" s="214">
        <v>1288743.1550802139</v>
      </c>
      <c r="BI1734" s="214">
        <v>1274018.6519337015</v>
      </c>
      <c r="BJ1734" s="214">
        <v>1254123.8453038672</v>
      </c>
      <c r="BK1734" s="214">
        <v>1192962.1046511629</v>
      </c>
      <c r="BL1734" s="214">
        <v>1134713.5714285714</v>
      </c>
      <c r="BM1734" s="214">
        <v>1116448.7950310558</v>
      </c>
      <c r="BN1734" s="214">
        <v>1078353.8364779875</v>
      </c>
      <c r="BO1734" s="214">
        <v>1069740</v>
      </c>
      <c r="BP1734" s="214">
        <v>1052572.9870967742</v>
      </c>
      <c r="BQ1734" s="214">
        <v>1016699.6315789474</v>
      </c>
      <c r="BR1734" s="214">
        <v>1028812.9729729728</v>
      </c>
      <c r="BS1734" s="214">
        <v>1057670.2702702701</v>
      </c>
      <c r="BT1734" s="214">
        <v>1039199.4166666666</v>
      </c>
    </row>
    <row r="1735" spans="3:72" x14ac:dyDescent="0.2">
      <c r="C1735" s="89" t="s">
        <v>32</v>
      </c>
      <c r="D1735" s="24" t="s">
        <v>80</v>
      </c>
      <c r="E1735" s="195" t="s">
        <v>251</v>
      </c>
      <c r="F1735" s="32" t="s">
        <v>16</v>
      </c>
      <c r="G1735" s="36">
        <v>218.57142857142873</v>
      </c>
      <c r="H1735" s="214">
        <v>230.00000000000017</v>
      </c>
      <c r="I1735" s="214">
        <v>270.11111111111131</v>
      </c>
      <c r="J1735" s="214">
        <v>297.00000000000017</v>
      </c>
      <c r="K1735" s="214">
        <v>331.2222222222224</v>
      </c>
      <c r="L1735" s="214">
        <v>421.25000000000017</v>
      </c>
      <c r="M1735" s="214">
        <v>518.22222222222251</v>
      </c>
      <c r="N1735" s="214">
        <v>640.80000000000018</v>
      </c>
      <c r="O1735" s="214">
        <v>867.10000000000036</v>
      </c>
      <c r="P1735" s="214">
        <v>991.90000000000043</v>
      </c>
      <c r="Q1735" s="214">
        <v>1028.3000000000004</v>
      </c>
      <c r="R1735" s="214">
        <v>1159.3636363636367</v>
      </c>
      <c r="S1735" s="214">
        <v>1551.454545454546</v>
      </c>
      <c r="T1735" s="214">
        <v>1856.2500000000009</v>
      </c>
      <c r="U1735" s="214">
        <v>2096.0000000000009</v>
      </c>
      <c r="V1735" s="214">
        <v>2500.8000000000011</v>
      </c>
      <c r="W1735" s="214">
        <v>2870.0000000000009</v>
      </c>
      <c r="X1735" s="214">
        <v>3538.8888888888896</v>
      </c>
      <c r="Y1735" s="214">
        <v>4303.2000000000016</v>
      </c>
      <c r="Z1735" s="214">
        <v>5443.3333333333339</v>
      </c>
      <c r="AA1735" s="214">
        <v>6712.3636363636369</v>
      </c>
      <c r="AB1735" s="214">
        <v>8784</v>
      </c>
      <c r="AC1735" s="214">
        <v>11767.39130434783</v>
      </c>
      <c r="AD1735" s="214">
        <v>15426.545454545456</v>
      </c>
      <c r="AE1735" s="214">
        <v>18868.36363636364</v>
      </c>
      <c r="AF1735" s="214">
        <v>21523.636363636368</v>
      </c>
      <c r="AG1735" s="214">
        <v>23426.047619047618</v>
      </c>
      <c r="AH1735" s="214">
        <v>29147.999999999993</v>
      </c>
      <c r="AI1735" s="214">
        <v>32927.17391304348</v>
      </c>
      <c r="AJ1735" s="214">
        <v>35920.363636363632</v>
      </c>
      <c r="AK1735" s="214">
        <v>44247.666666666679</v>
      </c>
      <c r="AL1735" s="214">
        <v>51944.727272727265</v>
      </c>
      <c r="AM1735" s="214">
        <v>54673.913043478271</v>
      </c>
      <c r="AN1735" s="214">
        <v>77335.636363636353</v>
      </c>
      <c r="AO1735" s="214">
        <v>79539.272727272721</v>
      </c>
      <c r="AP1735" s="214">
        <v>94764.6</v>
      </c>
      <c r="AQ1735" s="214">
        <v>113253.12000000001</v>
      </c>
      <c r="AR1735" s="214">
        <v>97936.956521739135</v>
      </c>
      <c r="AS1735" s="214">
        <v>106746.25</v>
      </c>
      <c r="AT1735" s="214">
        <v>100660.86956521741</v>
      </c>
      <c r="AU1735" s="214">
        <v>100471.87500000001</v>
      </c>
      <c r="AV1735" s="214">
        <v>97111</v>
      </c>
      <c r="AW1735" s="214">
        <v>109190.25</v>
      </c>
      <c r="AX1735" s="214">
        <v>118939.74074074073</v>
      </c>
      <c r="AY1735" s="214">
        <v>117090.8148148148</v>
      </c>
      <c r="AZ1735" s="214">
        <v>117005.77777777777</v>
      </c>
      <c r="BA1735" s="214">
        <v>122170.22222222219</v>
      </c>
      <c r="BB1735" s="214">
        <v>128872.03846153847</v>
      </c>
      <c r="BC1735" s="214">
        <v>132762.51851851851</v>
      </c>
      <c r="BD1735" s="214">
        <v>133637.77777777775</v>
      </c>
      <c r="BE1735" s="214">
        <v>137212.46428571429</v>
      </c>
      <c r="BF1735" s="214">
        <v>140789.13043478262</v>
      </c>
      <c r="BG1735" s="214">
        <v>149386.25</v>
      </c>
      <c r="BH1735" s="214">
        <v>158310.75</v>
      </c>
      <c r="BI1735" s="214">
        <v>147998.5</v>
      </c>
      <c r="BJ1735" s="214">
        <v>156878.26086956525</v>
      </c>
      <c r="BK1735" s="214">
        <v>147964.47619047615</v>
      </c>
      <c r="BL1735" s="214">
        <v>144788.57142857142</v>
      </c>
      <c r="BM1735" s="214">
        <v>142793.19999999998</v>
      </c>
      <c r="BN1735" s="214">
        <v>140707.36842105264</v>
      </c>
      <c r="BO1735" s="214">
        <v>141165.50000000003</v>
      </c>
      <c r="BP1735" s="214">
        <v>138172.73684210528</v>
      </c>
      <c r="BQ1735" s="214">
        <v>135269.89473684211</v>
      </c>
      <c r="BR1735" s="214">
        <v>136845.33333333334</v>
      </c>
      <c r="BS1735" s="214">
        <v>139689.66666666669</v>
      </c>
      <c r="BT1735" s="214">
        <v>126884.2105263158</v>
      </c>
    </row>
    <row r="1736" spans="3:72" x14ac:dyDescent="0.2">
      <c r="C1736" s="90" t="s">
        <v>33</v>
      </c>
      <c r="D1736" s="103" t="s">
        <v>80</v>
      </c>
      <c r="E1736" s="269" t="s">
        <v>251</v>
      </c>
      <c r="F1736" s="196" t="s">
        <v>16</v>
      </c>
      <c r="G1736" s="152">
        <v>33802.596199345942</v>
      </c>
      <c r="H1736" s="273">
        <v>37111.646417307857</v>
      </c>
      <c r="I1736" s="273">
        <v>44827.72940267231</v>
      </c>
      <c r="J1736" s="273">
        <v>50238.463173400749</v>
      </c>
      <c r="K1736" s="273">
        <v>56794.148135424846</v>
      </c>
      <c r="L1736" s="273">
        <v>68864.056094358762</v>
      </c>
      <c r="M1736" s="273">
        <v>84218.681770437703</v>
      </c>
      <c r="N1736" s="273">
        <v>102928.89502674817</v>
      </c>
      <c r="O1736" s="273">
        <v>125243.08127187271</v>
      </c>
      <c r="P1736" s="273">
        <v>140933.66824567469</v>
      </c>
      <c r="Q1736" s="273">
        <v>143248.45614736367</v>
      </c>
      <c r="R1736" s="273">
        <v>168604.99268147716</v>
      </c>
      <c r="S1736" s="273">
        <v>197758.96753831251</v>
      </c>
      <c r="T1736" s="273">
        <v>241765.42704472825</v>
      </c>
      <c r="U1736" s="273">
        <v>278641.03693783103</v>
      </c>
      <c r="V1736" s="273">
        <v>315510.3899927215</v>
      </c>
      <c r="W1736" s="273">
        <v>367634.81118807645</v>
      </c>
      <c r="X1736" s="273">
        <v>452820.58083953167</v>
      </c>
      <c r="Y1736" s="273">
        <v>568111.3322732891</v>
      </c>
      <c r="Z1736" s="273">
        <v>730866.09148626786</v>
      </c>
      <c r="AA1736" s="273">
        <v>922888.88462115766</v>
      </c>
      <c r="AB1736" s="273">
        <v>1145915.8506083824</v>
      </c>
      <c r="AC1736" s="273">
        <v>1474931.1465802952</v>
      </c>
      <c r="AD1736" s="273">
        <v>1950571.1954490112</v>
      </c>
      <c r="AE1736" s="273">
        <v>2455352.7609786023</v>
      </c>
      <c r="AF1736" s="273">
        <v>2787606.5116176796</v>
      </c>
      <c r="AG1736" s="273">
        <v>3310925.2064867662</v>
      </c>
      <c r="AH1736" s="273">
        <v>3899020.4251454026</v>
      </c>
      <c r="AI1736" s="273">
        <v>4392631.6808590479</v>
      </c>
      <c r="AJ1736" s="273">
        <v>4947406.9207376558</v>
      </c>
      <c r="AK1736" s="273">
        <v>5451851.0550518045</v>
      </c>
      <c r="AL1736" s="273">
        <v>6639781.2671427075</v>
      </c>
      <c r="AM1736" s="273">
        <v>7030893.3749197759</v>
      </c>
      <c r="AN1736" s="273">
        <v>8720249.2136973441</v>
      </c>
      <c r="AO1736" s="273">
        <v>8779394.6481381804</v>
      </c>
      <c r="AP1736" s="273">
        <v>10071179.024001278</v>
      </c>
      <c r="AQ1736" s="273">
        <v>11227925.915694106</v>
      </c>
      <c r="AR1736" s="273">
        <v>11043977.035613297</v>
      </c>
      <c r="AS1736" s="273">
        <v>12096077.071919575</v>
      </c>
      <c r="AT1736" s="273">
        <v>11792663.471952019</v>
      </c>
      <c r="AU1736" s="273">
        <v>12628631.408727145</v>
      </c>
      <c r="AV1736" s="273">
        <v>13044770.116268329</v>
      </c>
      <c r="AW1736" s="273">
        <v>13687890.491500342</v>
      </c>
      <c r="AX1736" s="273">
        <v>14247866.204384826</v>
      </c>
      <c r="AY1736" s="273">
        <v>15039191.209103534</v>
      </c>
      <c r="AZ1736" s="273">
        <v>16018842.566633068</v>
      </c>
      <c r="BA1736" s="273">
        <v>16877298.66969334</v>
      </c>
      <c r="BB1736" s="273">
        <v>17498461.244246799</v>
      </c>
      <c r="BC1736" s="273">
        <v>18045194.302322101</v>
      </c>
      <c r="BD1736" s="273">
        <v>19006110.677824989</v>
      </c>
      <c r="BE1736" s="273">
        <v>20067705.799506057</v>
      </c>
      <c r="BF1736" s="273">
        <v>21821848.786101963</v>
      </c>
      <c r="BG1736" s="273">
        <v>23814646.197959144</v>
      </c>
      <c r="BH1736" s="273">
        <v>24994089.188858792</v>
      </c>
      <c r="BI1736" s="273">
        <v>24945102.504359506</v>
      </c>
      <c r="BJ1736" s="273">
        <v>24884889.83222805</v>
      </c>
      <c r="BK1736" s="273">
        <v>24326613.723793741</v>
      </c>
      <c r="BL1736" s="273">
        <v>22990730.695834614</v>
      </c>
      <c r="BM1736" s="273">
        <v>22750629.542299218</v>
      </c>
      <c r="BN1736" s="273">
        <v>22252030.521587294</v>
      </c>
      <c r="BO1736" s="273">
        <v>22272596.923483431</v>
      </c>
      <c r="BP1736" s="273">
        <v>21980507.656912949</v>
      </c>
      <c r="BQ1736" s="273">
        <v>21366729.782227591</v>
      </c>
      <c r="BR1736" s="273">
        <v>21638400.315294806</v>
      </c>
      <c r="BS1736" s="273">
        <v>22270162.063779209</v>
      </c>
      <c r="BT1736" s="273">
        <v>21741746.645706858</v>
      </c>
    </row>
    <row r="1737" spans="3:72" x14ac:dyDescent="0.2">
      <c r="C1737" s="89" t="s">
        <v>11</v>
      </c>
      <c r="D1737" s="24" t="s">
        <v>286</v>
      </c>
      <c r="E1737" s="195" t="s">
        <v>251</v>
      </c>
      <c r="F1737" s="32" t="s">
        <v>16</v>
      </c>
      <c r="G1737" s="36">
        <v>0</v>
      </c>
      <c r="H1737" s="214">
        <v>0</v>
      </c>
      <c r="I1737" s="214">
        <v>0</v>
      </c>
      <c r="J1737" s="214">
        <v>0</v>
      </c>
      <c r="K1737" s="214">
        <v>0</v>
      </c>
      <c r="L1737" s="214">
        <v>0</v>
      </c>
      <c r="M1737" s="214">
        <v>0</v>
      </c>
      <c r="N1737" s="214">
        <v>0</v>
      </c>
      <c r="O1737" s="214">
        <v>0</v>
      </c>
      <c r="P1737" s="214">
        <v>0</v>
      </c>
      <c r="Q1737" s="214">
        <v>0</v>
      </c>
      <c r="R1737" s="214">
        <v>0</v>
      </c>
      <c r="S1737" s="214">
        <v>0</v>
      </c>
      <c r="T1737" s="214">
        <v>0</v>
      </c>
      <c r="U1737" s="214">
        <v>0</v>
      </c>
      <c r="V1737" s="214">
        <v>0</v>
      </c>
      <c r="W1737" s="214">
        <v>0</v>
      </c>
      <c r="X1737" s="214">
        <v>0</v>
      </c>
      <c r="Y1737" s="214">
        <v>0</v>
      </c>
      <c r="Z1737" s="214">
        <v>0</v>
      </c>
      <c r="AA1737" s="214">
        <v>0</v>
      </c>
      <c r="AB1737" s="214">
        <v>0</v>
      </c>
      <c r="AC1737" s="214">
        <v>0</v>
      </c>
      <c r="AD1737" s="214">
        <v>0</v>
      </c>
      <c r="AE1737" s="214">
        <v>0</v>
      </c>
      <c r="AF1737" s="214">
        <v>0</v>
      </c>
      <c r="AG1737" s="214">
        <v>0</v>
      </c>
      <c r="AH1737" s="214">
        <v>0</v>
      </c>
      <c r="AI1737" s="214">
        <v>0</v>
      </c>
      <c r="AJ1737" s="214">
        <v>0</v>
      </c>
      <c r="AK1737" s="214">
        <v>0</v>
      </c>
      <c r="AL1737" s="214">
        <v>0</v>
      </c>
      <c r="AM1737" s="214">
        <v>0</v>
      </c>
      <c r="AN1737" s="214">
        <v>0</v>
      </c>
      <c r="AO1737" s="214">
        <v>0</v>
      </c>
      <c r="AP1737" s="214">
        <v>0</v>
      </c>
      <c r="AQ1737" s="214">
        <v>0</v>
      </c>
      <c r="AR1737" s="214">
        <v>0</v>
      </c>
      <c r="AS1737" s="214">
        <v>0</v>
      </c>
      <c r="AT1737" s="214">
        <v>0</v>
      </c>
      <c r="AU1737" s="214">
        <v>0</v>
      </c>
      <c r="AV1737" s="214">
        <v>0</v>
      </c>
      <c r="AW1737" s="214">
        <v>0</v>
      </c>
      <c r="AX1737" s="214">
        <v>0</v>
      </c>
      <c r="AY1737" s="214">
        <v>0</v>
      </c>
      <c r="AZ1737" s="214">
        <v>0</v>
      </c>
      <c r="BA1737" s="214">
        <v>0</v>
      </c>
      <c r="BB1737" s="214">
        <v>0</v>
      </c>
      <c r="BC1737" s="214">
        <v>0</v>
      </c>
      <c r="BD1737" s="214">
        <v>0</v>
      </c>
      <c r="BE1737" s="214">
        <v>0</v>
      </c>
      <c r="BF1737" s="214">
        <v>0</v>
      </c>
      <c r="BG1737" s="214">
        <v>0</v>
      </c>
      <c r="BH1737" s="214">
        <v>0</v>
      </c>
      <c r="BI1737" s="214">
        <v>0</v>
      </c>
      <c r="BJ1737" s="214">
        <v>0</v>
      </c>
      <c r="BK1737" s="214">
        <v>0</v>
      </c>
      <c r="BL1737" s="214">
        <v>0</v>
      </c>
      <c r="BM1737" s="214">
        <v>0</v>
      </c>
      <c r="BN1737" s="214">
        <v>0</v>
      </c>
      <c r="BO1737" s="214">
        <v>0</v>
      </c>
      <c r="BP1737" s="214">
        <v>0</v>
      </c>
      <c r="BQ1737" s="214">
        <v>0</v>
      </c>
      <c r="BR1737" s="214">
        <v>0</v>
      </c>
      <c r="BS1737" s="214">
        <v>0</v>
      </c>
      <c r="BT1737" s="214">
        <v>0</v>
      </c>
    </row>
    <row r="1738" spans="3:72" x14ac:dyDescent="0.2">
      <c r="C1738" s="89" t="s">
        <v>17</v>
      </c>
      <c r="D1738" s="24" t="s">
        <v>286</v>
      </c>
      <c r="E1738" s="195" t="s">
        <v>251</v>
      </c>
      <c r="F1738" s="32" t="s">
        <v>16</v>
      </c>
      <c r="G1738" s="36">
        <v>0</v>
      </c>
      <c r="H1738" s="214">
        <v>0</v>
      </c>
      <c r="I1738" s="214">
        <v>0</v>
      </c>
      <c r="J1738" s="214">
        <v>0</v>
      </c>
      <c r="K1738" s="214">
        <v>0</v>
      </c>
      <c r="L1738" s="214">
        <v>0</v>
      </c>
      <c r="M1738" s="214">
        <v>0</v>
      </c>
      <c r="N1738" s="214">
        <v>0</v>
      </c>
      <c r="O1738" s="214">
        <v>0</v>
      </c>
      <c r="P1738" s="214">
        <v>0</v>
      </c>
      <c r="Q1738" s="214">
        <v>0</v>
      </c>
      <c r="R1738" s="214">
        <v>0</v>
      </c>
      <c r="S1738" s="214">
        <v>0</v>
      </c>
      <c r="T1738" s="214">
        <v>0</v>
      </c>
      <c r="U1738" s="214">
        <v>0</v>
      </c>
      <c r="V1738" s="214">
        <v>0</v>
      </c>
      <c r="W1738" s="214">
        <v>0</v>
      </c>
      <c r="X1738" s="214">
        <v>0</v>
      </c>
      <c r="Y1738" s="214">
        <v>0</v>
      </c>
      <c r="Z1738" s="214">
        <v>0</v>
      </c>
      <c r="AA1738" s="214">
        <v>0</v>
      </c>
      <c r="AB1738" s="214">
        <v>0</v>
      </c>
      <c r="AC1738" s="214">
        <v>0</v>
      </c>
      <c r="AD1738" s="214">
        <v>0</v>
      </c>
      <c r="AE1738" s="214">
        <v>0</v>
      </c>
      <c r="AF1738" s="214">
        <v>0</v>
      </c>
      <c r="AG1738" s="214">
        <v>0</v>
      </c>
      <c r="AH1738" s="214">
        <v>0</v>
      </c>
      <c r="AI1738" s="214">
        <v>0</v>
      </c>
      <c r="AJ1738" s="214">
        <v>0</v>
      </c>
      <c r="AK1738" s="214">
        <v>0</v>
      </c>
      <c r="AL1738" s="214">
        <v>0</v>
      </c>
      <c r="AM1738" s="214">
        <v>0</v>
      </c>
      <c r="AN1738" s="214">
        <v>0</v>
      </c>
      <c r="AO1738" s="214">
        <v>0</v>
      </c>
      <c r="AP1738" s="214">
        <v>0</v>
      </c>
      <c r="AQ1738" s="214">
        <v>0</v>
      </c>
      <c r="AR1738" s="214">
        <v>0</v>
      </c>
      <c r="AS1738" s="214">
        <v>0</v>
      </c>
      <c r="AT1738" s="214">
        <v>0</v>
      </c>
      <c r="AU1738" s="214">
        <v>0</v>
      </c>
      <c r="AV1738" s="214">
        <v>0</v>
      </c>
      <c r="AW1738" s="214">
        <v>0</v>
      </c>
      <c r="AX1738" s="214">
        <v>0</v>
      </c>
      <c r="AY1738" s="214">
        <v>0</v>
      </c>
      <c r="AZ1738" s="214">
        <v>0</v>
      </c>
      <c r="BA1738" s="214">
        <v>0</v>
      </c>
      <c r="BB1738" s="214">
        <v>0</v>
      </c>
      <c r="BC1738" s="214">
        <v>0</v>
      </c>
      <c r="BD1738" s="214">
        <v>0</v>
      </c>
      <c r="BE1738" s="214">
        <v>0</v>
      </c>
      <c r="BF1738" s="214">
        <v>0</v>
      </c>
      <c r="BG1738" s="214">
        <v>0</v>
      </c>
      <c r="BH1738" s="214">
        <v>0</v>
      </c>
      <c r="BI1738" s="214">
        <v>0</v>
      </c>
      <c r="BJ1738" s="214">
        <v>0</v>
      </c>
      <c r="BK1738" s="214">
        <v>0</v>
      </c>
      <c r="BL1738" s="214">
        <v>0</v>
      </c>
      <c r="BM1738" s="214">
        <v>0</v>
      </c>
      <c r="BN1738" s="214">
        <v>0</v>
      </c>
      <c r="BO1738" s="214">
        <v>0</v>
      </c>
      <c r="BP1738" s="214">
        <v>0</v>
      </c>
      <c r="BQ1738" s="214">
        <v>0</v>
      </c>
      <c r="BR1738" s="214">
        <v>0</v>
      </c>
      <c r="BS1738" s="214">
        <v>0</v>
      </c>
      <c r="BT1738" s="214">
        <v>0</v>
      </c>
    </row>
    <row r="1739" spans="3:72" x14ac:dyDescent="0.2">
      <c r="C1739" s="89" t="s">
        <v>18</v>
      </c>
      <c r="D1739" s="24" t="s">
        <v>286</v>
      </c>
      <c r="E1739" s="195" t="s">
        <v>251</v>
      </c>
      <c r="F1739" s="32" t="s">
        <v>16</v>
      </c>
      <c r="G1739" s="36">
        <v>0</v>
      </c>
      <c r="H1739" s="214">
        <v>0</v>
      </c>
      <c r="I1739" s="214">
        <v>0</v>
      </c>
      <c r="J1739" s="214">
        <v>0</v>
      </c>
      <c r="K1739" s="214">
        <v>0</v>
      </c>
      <c r="L1739" s="214">
        <v>0</v>
      </c>
      <c r="M1739" s="214">
        <v>0</v>
      </c>
      <c r="N1739" s="214">
        <v>0</v>
      </c>
      <c r="O1739" s="214">
        <v>0</v>
      </c>
      <c r="P1739" s="214">
        <v>0</v>
      </c>
      <c r="Q1739" s="214">
        <v>0</v>
      </c>
      <c r="R1739" s="214">
        <v>0</v>
      </c>
      <c r="S1739" s="214">
        <v>0</v>
      </c>
      <c r="T1739" s="214">
        <v>0</v>
      </c>
      <c r="U1739" s="214">
        <v>0</v>
      </c>
      <c r="V1739" s="214">
        <v>0</v>
      </c>
      <c r="W1739" s="214">
        <v>0</v>
      </c>
      <c r="X1739" s="214">
        <v>0</v>
      </c>
      <c r="Y1739" s="214">
        <v>0</v>
      </c>
      <c r="Z1739" s="214">
        <v>0</v>
      </c>
      <c r="AA1739" s="214">
        <v>0</v>
      </c>
      <c r="AB1739" s="214">
        <v>0</v>
      </c>
      <c r="AC1739" s="214">
        <v>0</v>
      </c>
      <c r="AD1739" s="214">
        <v>0</v>
      </c>
      <c r="AE1739" s="214">
        <v>0</v>
      </c>
      <c r="AF1739" s="214">
        <v>0</v>
      </c>
      <c r="AG1739" s="214">
        <v>0</v>
      </c>
      <c r="AH1739" s="214">
        <v>0</v>
      </c>
      <c r="AI1739" s="214">
        <v>0</v>
      </c>
      <c r="AJ1739" s="214">
        <v>0</v>
      </c>
      <c r="AK1739" s="214">
        <v>0</v>
      </c>
      <c r="AL1739" s="214">
        <v>0</v>
      </c>
      <c r="AM1739" s="214">
        <v>0</v>
      </c>
      <c r="AN1739" s="214">
        <v>0</v>
      </c>
      <c r="AO1739" s="214">
        <v>0</v>
      </c>
      <c r="AP1739" s="214">
        <v>0</v>
      </c>
      <c r="AQ1739" s="214">
        <v>0</v>
      </c>
      <c r="AR1739" s="214">
        <v>0</v>
      </c>
      <c r="AS1739" s="214">
        <v>0</v>
      </c>
      <c r="AT1739" s="214">
        <v>0</v>
      </c>
      <c r="AU1739" s="214">
        <v>0</v>
      </c>
      <c r="AV1739" s="214">
        <v>0</v>
      </c>
      <c r="AW1739" s="214">
        <v>0</v>
      </c>
      <c r="AX1739" s="214">
        <v>0</v>
      </c>
      <c r="AY1739" s="214">
        <v>0</v>
      </c>
      <c r="AZ1739" s="214">
        <v>0</v>
      </c>
      <c r="BA1739" s="214">
        <v>0</v>
      </c>
      <c r="BB1739" s="214">
        <v>0</v>
      </c>
      <c r="BC1739" s="214">
        <v>0</v>
      </c>
      <c r="BD1739" s="214">
        <v>0</v>
      </c>
      <c r="BE1739" s="214">
        <v>0</v>
      </c>
      <c r="BF1739" s="214">
        <v>0</v>
      </c>
      <c r="BG1739" s="214">
        <v>0</v>
      </c>
      <c r="BH1739" s="214">
        <v>0</v>
      </c>
      <c r="BI1739" s="214">
        <v>0</v>
      </c>
      <c r="BJ1739" s="214">
        <v>0</v>
      </c>
      <c r="BK1739" s="214">
        <v>0</v>
      </c>
      <c r="BL1739" s="214">
        <v>0</v>
      </c>
      <c r="BM1739" s="214">
        <v>0</v>
      </c>
      <c r="BN1739" s="214">
        <v>0</v>
      </c>
      <c r="BO1739" s="214">
        <v>0</v>
      </c>
      <c r="BP1739" s="214">
        <v>0</v>
      </c>
      <c r="BQ1739" s="214">
        <v>0</v>
      </c>
      <c r="BR1739" s="214">
        <v>0</v>
      </c>
      <c r="BS1739" s="214">
        <v>0</v>
      </c>
      <c r="BT1739" s="214">
        <v>0</v>
      </c>
    </row>
    <row r="1740" spans="3:72" x14ac:dyDescent="0.2">
      <c r="C1740" s="89" t="s">
        <v>19</v>
      </c>
      <c r="D1740" s="24" t="s">
        <v>286</v>
      </c>
      <c r="E1740" s="195" t="s">
        <v>251</v>
      </c>
      <c r="F1740" s="32" t="s">
        <v>16</v>
      </c>
      <c r="G1740" s="36">
        <v>0</v>
      </c>
      <c r="H1740" s="214">
        <v>0</v>
      </c>
      <c r="I1740" s="214">
        <v>0</v>
      </c>
      <c r="J1740" s="214">
        <v>0</v>
      </c>
      <c r="K1740" s="214">
        <v>0</v>
      </c>
      <c r="L1740" s="214">
        <v>0</v>
      </c>
      <c r="M1740" s="214">
        <v>0</v>
      </c>
      <c r="N1740" s="214">
        <v>0</v>
      </c>
      <c r="O1740" s="214">
        <v>0</v>
      </c>
      <c r="P1740" s="214">
        <v>0</v>
      </c>
      <c r="Q1740" s="214">
        <v>0</v>
      </c>
      <c r="R1740" s="214">
        <v>0</v>
      </c>
      <c r="S1740" s="214">
        <v>0</v>
      </c>
      <c r="T1740" s="214">
        <v>0</v>
      </c>
      <c r="U1740" s="214">
        <v>0</v>
      </c>
      <c r="V1740" s="214">
        <v>0</v>
      </c>
      <c r="W1740" s="214">
        <v>0</v>
      </c>
      <c r="X1740" s="214">
        <v>0</v>
      </c>
      <c r="Y1740" s="214">
        <v>0</v>
      </c>
      <c r="Z1740" s="214">
        <v>0</v>
      </c>
      <c r="AA1740" s="214">
        <v>0</v>
      </c>
      <c r="AB1740" s="214">
        <v>0</v>
      </c>
      <c r="AC1740" s="214">
        <v>0</v>
      </c>
      <c r="AD1740" s="214">
        <v>0</v>
      </c>
      <c r="AE1740" s="214">
        <v>0</v>
      </c>
      <c r="AF1740" s="214">
        <v>0</v>
      </c>
      <c r="AG1740" s="214">
        <v>0</v>
      </c>
      <c r="AH1740" s="214">
        <v>0</v>
      </c>
      <c r="AI1740" s="214">
        <v>0</v>
      </c>
      <c r="AJ1740" s="214">
        <v>0</v>
      </c>
      <c r="AK1740" s="214">
        <v>0</v>
      </c>
      <c r="AL1740" s="214">
        <v>0</v>
      </c>
      <c r="AM1740" s="214">
        <v>0</v>
      </c>
      <c r="AN1740" s="214">
        <v>0</v>
      </c>
      <c r="AO1740" s="214">
        <v>0</v>
      </c>
      <c r="AP1740" s="214">
        <v>0</v>
      </c>
      <c r="AQ1740" s="214">
        <v>0</v>
      </c>
      <c r="AR1740" s="214">
        <v>0</v>
      </c>
      <c r="AS1740" s="214">
        <v>0</v>
      </c>
      <c r="AT1740" s="214">
        <v>0</v>
      </c>
      <c r="AU1740" s="214">
        <v>0</v>
      </c>
      <c r="AV1740" s="214">
        <v>0</v>
      </c>
      <c r="AW1740" s="214">
        <v>0</v>
      </c>
      <c r="AX1740" s="214">
        <v>0</v>
      </c>
      <c r="AY1740" s="214">
        <v>0</v>
      </c>
      <c r="AZ1740" s="214">
        <v>0</v>
      </c>
      <c r="BA1740" s="214">
        <v>0</v>
      </c>
      <c r="BB1740" s="214">
        <v>0</v>
      </c>
      <c r="BC1740" s="214">
        <v>0</v>
      </c>
      <c r="BD1740" s="214">
        <v>0</v>
      </c>
      <c r="BE1740" s="214">
        <v>0</v>
      </c>
      <c r="BF1740" s="214">
        <v>0</v>
      </c>
      <c r="BG1740" s="214">
        <v>0</v>
      </c>
      <c r="BH1740" s="214">
        <v>0</v>
      </c>
      <c r="BI1740" s="214">
        <v>0</v>
      </c>
      <c r="BJ1740" s="214">
        <v>0</v>
      </c>
      <c r="BK1740" s="214">
        <v>0</v>
      </c>
      <c r="BL1740" s="214">
        <v>0</v>
      </c>
      <c r="BM1740" s="214">
        <v>0</v>
      </c>
      <c r="BN1740" s="214">
        <v>0</v>
      </c>
      <c r="BO1740" s="214">
        <v>0</v>
      </c>
      <c r="BP1740" s="214">
        <v>0</v>
      </c>
      <c r="BQ1740" s="214">
        <v>0</v>
      </c>
      <c r="BR1740" s="214">
        <v>0</v>
      </c>
      <c r="BS1740" s="214">
        <v>0</v>
      </c>
      <c r="BT1740" s="214">
        <v>0</v>
      </c>
    </row>
    <row r="1741" spans="3:72" x14ac:dyDescent="0.2">
      <c r="C1741" s="89" t="s">
        <v>20</v>
      </c>
      <c r="D1741" s="24" t="s">
        <v>286</v>
      </c>
      <c r="E1741" s="195" t="s">
        <v>251</v>
      </c>
      <c r="F1741" s="32" t="s">
        <v>16</v>
      </c>
      <c r="G1741" s="36">
        <v>0</v>
      </c>
      <c r="H1741" s="214">
        <v>0</v>
      </c>
      <c r="I1741" s="214">
        <v>0</v>
      </c>
      <c r="J1741" s="214">
        <v>0</v>
      </c>
      <c r="K1741" s="214">
        <v>0</v>
      </c>
      <c r="L1741" s="214">
        <v>0</v>
      </c>
      <c r="M1741" s="214">
        <v>0</v>
      </c>
      <c r="N1741" s="214">
        <v>0</v>
      </c>
      <c r="O1741" s="214">
        <v>0</v>
      </c>
      <c r="P1741" s="214">
        <v>0</v>
      </c>
      <c r="Q1741" s="214">
        <v>0</v>
      </c>
      <c r="R1741" s="214">
        <v>0</v>
      </c>
      <c r="S1741" s="214">
        <v>0</v>
      </c>
      <c r="T1741" s="214">
        <v>0</v>
      </c>
      <c r="U1741" s="214">
        <v>0</v>
      </c>
      <c r="V1741" s="214">
        <v>0</v>
      </c>
      <c r="W1741" s="214">
        <v>0</v>
      </c>
      <c r="X1741" s="214">
        <v>0</v>
      </c>
      <c r="Y1741" s="214">
        <v>0</v>
      </c>
      <c r="Z1741" s="214">
        <v>0</v>
      </c>
      <c r="AA1741" s="214">
        <v>0</v>
      </c>
      <c r="AB1741" s="214">
        <v>0</v>
      </c>
      <c r="AC1741" s="214">
        <v>0</v>
      </c>
      <c r="AD1741" s="214">
        <v>0</v>
      </c>
      <c r="AE1741" s="214">
        <v>0</v>
      </c>
      <c r="AF1741" s="214">
        <v>0</v>
      </c>
      <c r="AG1741" s="214">
        <v>0</v>
      </c>
      <c r="AH1741" s="214">
        <v>0</v>
      </c>
      <c r="AI1741" s="214">
        <v>0</v>
      </c>
      <c r="AJ1741" s="214">
        <v>0</v>
      </c>
      <c r="AK1741" s="214">
        <v>0</v>
      </c>
      <c r="AL1741" s="214">
        <v>0</v>
      </c>
      <c r="AM1741" s="214">
        <v>0</v>
      </c>
      <c r="AN1741" s="214">
        <v>0</v>
      </c>
      <c r="AO1741" s="214">
        <v>0</v>
      </c>
      <c r="AP1741" s="214">
        <v>0</v>
      </c>
      <c r="AQ1741" s="214">
        <v>0</v>
      </c>
      <c r="AR1741" s="214">
        <v>0</v>
      </c>
      <c r="AS1741" s="214">
        <v>0</v>
      </c>
      <c r="AT1741" s="214">
        <v>0</v>
      </c>
      <c r="AU1741" s="214">
        <v>0</v>
      </c>
      <c r="AV1741" s="214">
        <v>0</v>
      </c>
      <c r="AW1741" s="214">
        <v>0</v>
      </c>
      <c r="AX1741" s="214">
        <v>0</v>
      </c>
      <c r="AY1741" s="214">
        <v>0</v>
      </c>
      <c r="AZ1741" s="214">
        <v>0</v>
      </c>
      <c r="BA1741" s="214">
        <v>0</v>
      </c>
      <c r="BB1741" s="214">
        <v>0</v>
      </c>
      <c r="BC1741" s="214">
        <v>0</v>
      </c>
      <c r="BD1741" s="214">
        <v>0</v>
      </c>
      <c r="BE1741" s="214">
        <v>0</v>
      </c>
      <c r="BF1741" s="214">
        <v>0</v>
      </c>
      <c r="BG1741" s="214">
        <v>0</v>
      </c>
      <c r="BH1741" s="214">
        <v>0</v>
      </c>
      <c r="BI1741" s="214">
        <v>0</v>
      </c>
      <c r="BJ1741" s="214">
        <v>0</v>
      </c>
      <c r="BK1741" s="214">
        <v>0</v>
      </c>
      <c r="BL1741" s="214">
        <v>0</v>
      </c>
      <c r="BM1741" s="214">
        <v>0</v>
      </c>
      <c r="BN1741" s="214">
        <v>0</v>
      </c>
      <c r="BO1741" s="214">
        <v>0</v>
      </c>
      <c r="BP1741" s="214">
        <v>0</v>
      </c>
      <c r="BQ1741" s="214">
        <v>0</v>
      </c>
      <c r="BR1741" s="214">
        <v>0</v>
      </c>
      <c r="BS1741" s="214">
        <v>0</v>
      </c>
      <c r="BT1741" s="214">
        <v>0</v>
      </c>
    </row>
    <row r="1742" spans="3:72" x14ac:dyDescent="0.2">
      <c r="C1742" s="89" t="s">
        <v>21</v>
      </c>
      <c r="D1742" s="24" t="s">
        <v>286</v>
      </c>
      <c r="E1742" s="195" t="s">
        <v>251</v>
      </c>
      <c r="F1742" s="32" t="s">
        <v>16</v>
      </c>
      <c r="G1742" s="36">
        <v>0</v>
      </c>
      <c r="H1742" s="214">
        <v>0</v>
      </c>
      <c r="I1742" s="214">
        <v>0</v>
      </c>
      <c r="J1742" s="214">
        <v>0</v>
      </c>
      <c r="K1742" s="214">
        <v>0</v>
      </c>
      <c r="L1742" s="214">
        <v>0</v>
      </c>
      <c r="M1742" s="214">
        <v>0</v>
      </c>
      <c r="N1742" s="214">
        <v>0</v>
      </c>
      <c r="O1742" s="214">
        <v>0</v>
      </c>
      <c r="P1742" s="214">
        <v>0</v>
      </c>
      <c r="Q1742" s="214">
        <v>0</v>
      </c>
      <c r="R1742" s="214">
        <v>0</v>
      </c>
      <c r="S1742" s="214">
        <v>0</v>
      </c>
      <c r="T1742" s="214">
        <v>0</v>
      </c>
      <c r="U1742" s="214">
        <v>0</v>
      </c>
      <c r="V1742" s="214">
        <v>0</v>
      </c>
      <c r="W1742" s="214">
        <v>0</v>
      </c>
      <c r="X1742" s="214">
        <v>0</v>
      </c>
      <c r="Y1742" s="214">
        <v>0</v>
      </c>
      <c r="Z1742" s="214">
        <v>0</v>
      </c>
      <c r="AA1742" s="214">
        <v>0</v>
      </c>
      <c r="AB1742" s="214">
        <v>0</v>
      </c>
      <c r="AC1742" s="214">
        <v>0</v>
      </c>
      <c r="AD1742" s="214">
        <v>0</v>
      </c>
      <c r="AE1742" s="214">
        <v>0</v>
      </c>
      <c r="AF1742" s="214">
        <v>0</v>
      </c>
      <c r="AG1742" s="214">
        <v>0</v>
      </c>
      <c r="AH1742" s="214">
        <v>0</v>
      </c>
      <c r="AI1742" s="214">
        <v>0</v>
      </c>
      <c r="AJ1742" s="214">
        <v>0</v>
      </c>
      <c r="AK1742" s="214">
        <v>0</v>
      </c>
      <c r="AL1742" s="214">
        <v>0</v>
      </c>
      <c r="AM1742" s="214">
        <v>0</v>
      </c>
      <c r="AN1742" s="214">
        <v>0</v>
      </c>
      <c r="AO1742" s="214">
        <v>0</v>
      </c>
      <c r="AP1742" s="214">
        <v>0</v>
      </c>
      <c r="AQ1742" s="214">
        <v>0</v>
      </c>
      <c r="AR1742" s="214">
        <v>0</v>
      </c>
      <c r="AS1742" s="214">
        <v>0</v>
      </c>
      <c r="AT1742" s="214">
        <v>0</v>
      </c>
      <c r="AU1742" s="214">
        <v>0</v>
      </c>
      <c r="AV1742" s="214">
        <v>0</v>
      </c>
      <c r="AW1742" s="214">
        <v>0</v>
      </c>
      <c r="AX1742" s="214">
        <v>0</v>
      </c>
      <c r="AY1742" s="214">
        <v>0</v>
      </c>
      <c r="AZ1742" s="214">
        <v>0</v>
      </c>
      <c r="BA1742" s="214">
        <v>0</v>
      </c>
      <c r="BB1742" s="214">
        <v>0</v>
      </c>
      <c r="BC1742" s="214">
        <v>0</v>
      </c>
      <c r="BD1742" s="214">
        <v>0</v>
      </c>
      <c r="BE1742" s="214">
        <v>0</v>
      </c>
      <c r="BF1742" s="214">
        <v>0</v>
      </c>
      <c r="BG1742" s="214">
        <v>0</v>
      </c>
      <c r="BH1742" s="214">
        <v>0</v>
      </c>
      <c r="BI1742" s="214">
        <v>0</v>
      </c>
      <c r="BJ1742" s="214">
        <v>0</v>
      </c>
      <c r="BK1742" s="214">
        <v>0</v>
      </c>
      <c r="BL1742" s="214">
        <v>0</v>
      </c>
      <c r="BM1742" s="214">
        <v>0</v>
      </c>
      <c r="BN1742" s="214">
        <v>0</v>
      </c>
      <c r="BO1742" s="214">
        <v>0</v>
      </c>
      <c r="BP1742" s="214">
        <v>0</v>
      </c>
      <c r="BQ1742" s="214">
        <v>0</v>
      </c>
      <c r="BR1742" s="214">
        <v>0</v>
      </c>
      <c r="BS1742" s="214">
        <v>0</v>
      </c>
      <c r="BT1742" s="214">
        <v>0</v>
      </c>
    </row>
    <row r="1743" spans="3:72" x14ac:dyDescent="0.2">
      <c r="C1743" s="89" t="s">
        <v>22</v>
      </c>
      <c r="D1743" s="24" t="s">
        <v>286</v>
      </c>
      <c r="E1743" s="195" t="s">
        <v>251</v>
      </c>
      <c r="F1743" s="32" t="s">
        <v>16</v>
      </c>
      <c r="G1743" s="36">
        <v>0</v>
      </c>
      <c r="H1743" s="214">
        <v>0</v>
      </c>
      <c r="I1743" s="214">
        <v>0</v>
      </c>
      <c r="J1743" s="214">
        <v>0</v>
      </c>
      <c r="K1743" s="214">
        <v>0</v>
      </c>
      <c r="L1743" s="214">
        <v>0</v>
      </c>
      <c r="M1743" s="214">
        <v>0</v>
      </c>
      <c r="N1743" s="214">
        <v>0</v>
      </c>
      <c r="O1743" s="214">
        <v>0</v>
      </c>
      <c r="P1743" s="214">
        <v>0</v>
      </c>
      <c r="Q1743" s="214">
        <v>0</v>
      </c>
      <c r="R1743" s="214">
        <v>0</v>
      </c>
      <c r="S1743" s="214">
        <v>0</v>
      </c>
      <c r="T1743" s="214">
        <v>0</v>
      </c>
      <c r="U1743" s="214">
        <v>0</v>
      </c>
      <c r="V1743" s="214">
        <v>0</v>
      </c>
      <c r="W1743" s="214">
        <v>0</v>
      </c>
      <c r="X1743" s="214">
        <v>0</v>
      </c>
      <c r="Y1743" s="214">
        <v>0</v>
      </c>
      <c r="Z1743" s="214">
        <v>0</v>
      </c>
      <c r="AA1743" s="214">
        <v>0</v>
      </c>
      <c r="AB1743" s="214">
        <v>0</v>
      </c>
      <c r="AC1743" s="214">
        <v>0</v>
      </c>
      <c r="AD1743" s="214">
        <v>0</v>
      </c>
      <c r="AE1743" s="214">
        <v>0</v>
      </c>
      <c r="AF1743" s="214">
        <v>0</v>
      </c>
      <c r="AG1743" s="214">
        <v>0</v>
      </c>
      <c r="AH1743" s="214">
        <v>0</v>
      </c>
      <c r="AI1743" s="214">
        <v>0</v>
      </c>
      <c r="AJ1743" s="214">
        <v>0</v>
      </c>
      <c r="AK1743" s="214">
        <v>0</v>
      </c>
      <c r="AL1743" s="214">
        <v>0</v>
      </c>
      <c r="AM1743" s="214">
        <v>0</v>
      </c>
      <c r="AN1743" s="214">
        <v>0</v>
      </c>
      <c r="AO1743" s="214">
        <v>0</v>
      </c>
      <c r="AP1743" s="214">
        <v>0</v>
      </c>
      <c r="AQ1743" s="214">
        <v>0</v>
      </c>
      <c r="AR1743" s="214">
        <v>0</v>
      </c>
      <c r="AS1743" s="214">
        <v>0</v>
      </c>
      <c r="AT1743" s="214">
        <v>0</v>
      </c>
      <c r="AU1743" s="214">
        <v>0</v>
      </c>
      <c r="AV1743" s="214">
        <v>0</v>
      </c>
      <c r="AW1743" s="214">
        <v>0</v>
      </c>
      <c r="AX1743" s="214">
        <v>0</v>
      </c>
      <c r="AY1743" s="214">
        <v>0</v>
      </c>
      <c r="AZ1743" s="214">
        <v>0</v>
      </c>
      <c r="BA1743" s="214">
        <v>0</v>
      </c>
      <c r="BB1743" s="214">
        <v>0</v>
      </c>
      <c r="BC1743" s="214">
        <v>0</v>
      </c>
      <c r="BD1743" s="214">
        <v>0</v>
      </c>
      <c r="BE1743" s="214">
        <v>0</v>
      </c>
      <c r="BF1743" s="214">
        <v>0</v>
      </c>
      <c r="BG1743" s="214">
        <v>0</v>
      </c>
      <c r="BH1743" s="214">
        <v>0</v>
      </c>
      <c r="BI1743" s="214">
        <v>0</v>
      </c>
      <c r="BJ1743" s="214">
        <v>0</v>
      </c>
      <c r="BK1743" s="214">
        <v>0</v>
      </c>
      <c r="BL1743" s="214">
        <v>0</v>
      </c>
      <c r="BM1743" s="214">
        <v>0</v>
      </c>
      <c r="BN1743" s="214">
        <v>0</v>
      </c>
      <c r="BO1743" s="214">
        <v>0</v>
      </c>
      <c r="BP1743" s="214">
        <v>0</v>
      </c>
      <c r="BQ1743" s="214">
        <v>0</v>
      </c>
      <c r="BR1743" s="214">
        <v>0</v>
      </c>
      <c r="BS1743" s="214">
        <v>0</v>
      </c>
      <c r="BT1743" s="214">
        <v>0</v>
      </c>
    </row>
    <row r="1744" spans="3:72" x14ac:dyDescent="0.2">
      <c r="C1744" s="89" t="s">
        <v>23</v>
      </c>
      <c r="D1744" s="24" t="s">
        <v>286</v>
      </c>
      <c r="E1744" s="195" t="s">
        <v>251</v>
      </c>
      <c r="F1744" s="32" t="s">
        <v>16</v>
      </c>
      <c r="G1744" s="36">
        <v>0</v>
      </c>
      <c r="H1744" s="214">
        <v>0</v>
      </c>
      <c r="I1744" s="214">
        <v>0</v>
      </c>
      <c r="J1744" s="214">
        <v>0</v>
      </c>
      <c r="K1744" s="214">
        <v>0</v>
      </c>
      <c r="L1744" s="214">
        <v>0</v>
      </c>
      <c r="M1744" s="214">
        <v>0</v>
      </c>
      <c r="N1744" s="214">
        <v>0</v>
      </c>
      <c r="O1744" s="214">
        <v>0</v>
      </c>
      <c r="P1744" s="214">
        <v>0</v>
      </c>
      <c r="Q1744" s="214">
        <v>0</v>
      </c>
      <c r="R1744" s="214">
        <v>0</v>
      </c>
      <c r="S1744" s="214">
        <v>0</v>
      </c>
      <c r="T1744" s="214">
        <v>0</v>
      </c>
      <c r="U1744" s="214">
        <v>0</v>
      </c>
      <c r="V1744" s="214">
        <v>0</v>
      </c>
      <c r="W1744" s="214">
        <v>0</v>
      </c>
      <c r="X1744" s="214">
        <v>0</v>
      </c>
      <c r="Y1744" s="214">
        <v>0</v>
      </c>
      <c r="Z1744" s="214">
        <v>0</v>
      </c>
      <c r="AA1744" s="214">
        <v>0</v>
      </c>
      <c r="AB1744" s="214">
        <v>0</v>
      </c>
      <c r="AC1744" s="214">
        <v>0</v>
      </c>
      <c r="AD1744" s="214">
        <v>0</v>
      </c>
      <c r="AE1744" s="214">
        <v>0</v>
      </c>
      <c r="AF1744" s="214">
        <v>0</v>
      </c>
      <c r="AG1744" s="214">
        <v>0</v>
      </c>
      <c r="AH1744" s="214">
        <v>0</v>
      </c>
      <c r="AI1744" s="214">
        <v>0</v>
      </c>
      <c r="AJ1744" s="214">
        <v>0</v>
      </c>
      <c r="AK1744" s="214">
        <v>0</v>
      </c>
      <c r="AL1744" s="214">
        <v>0</v>
      </c>
      <c r="AM1744" s="214">
        <v>0</v>
      </c>
      <c r="AN1744" s="214">
        <v>0</v>
      </c>
      <c r="AO1744" s="214">
        <v>0</v>
      </c>
      <c r="AP1744" s="214">
        <v>0</v>
      </c>
      <c r="AQ1744" s="214">
        <v>0</v>
      </c>
      <c r="AR1744" s="214">
        <v>0</v>
      </c>
      <c r="AS1744" s="214">
        <v>0</v>
      </c>
      <c r="AT1744" s="214">
        <v>0</v>
      </c>
      <c r="AU1744" s="214">
        <v>0</v>
      </c>
      <c r="AV1744" s="214">
        <v>0</v>
      </c>
      <c r="AW1744" s="214">
        <v>0</v>
      </c>
      <c r="AX1744" s="214">
        <v>0</v>
      </c>
      <c r="AY1744" s="214">
        <v>0</v>
      </c>
      <c r="AZ1744" s="214">
        <v>0</v>
      </c>
      <c r="BA1744" s="214">
        <v>0</v>
      </c>
      <c r="BB1744" s="214">
        <v>0</v>
      </c>
      <c r="BC1744" s="214">
        <v>0</v>
      </c>
      <c r="BD1744" s="214">
        <v>0</v>
      </c>
      <c r="BE1744" s="214">
        <v>0</v>
      </c>
      <c r="BF1744" s="214">
        <v>0</v>
      </c>
      <c r="BG1744" s="214">
        <v>0</v>
      </c>
      <c r="BH1744" s="214">
        <v>0</v>
      </c>
      <c r="BI1744" s="214">
        <v>0</v>
      </c>
      <c r="BJ1744" s="214">
        <v>0</v>
      </c>
      <c r="BK1744" s="214">
        <v>0</v>
      </c>
      <c r="BL1744" s="214">
        <v>0</v>
      </c>
      <c r="BM1744" s="214">
        <v>0</v>
      </c>
      <c r="BN1744" s="214">
        <v>0</v>
      </c>
      <c r="BO1744" s="214">
        <v>0</v>
      </c>
      <c r="BP1744" s="214">
        <v>0</v>
      </c>
      <c r="BQ1744" s="214">
        <v>0</v>
      </c>
      <c r="BR1744" s="214">
        <v>0</v>
      </c>
      <c r="BS1744" s="214">
        <v>0</v>
      </c>
      <c r="BT1744" s="214">
        <v>0</v>
      </c>
    </row>
    <row r="1745" spans="3:72" x14ac:dyDescent="0.2">
      <c r="C1745" s="89" t="s">
        <v>24</v>
      </c>
      <c r="D1745" s="24" t="s">
        <v>286</v>
      </c>
      <c r="E1745" s="195" t="s">
        <v>251</v>
      </c>
      <c r="F1745" s="32" t="s">
        <v>16</v>
      </c>
      <c r="G1745" s="36">
        <v>0</v>
      </c>
      <c r="H1745" s="214">
        <v>0</v>
      </c>
      <c r="I1745" s="214">
        <v>0</v>
      </c>
      <c r="J1745" s="214">
        <v>0</v>
      </c>
      <c r="K1745" s="214">
        <v>0</v>
      </c>
      <c r="L1745" s="214">
        <v>0</v>
      </c>
      <c r="M1745" s="214">
        <v>0</v>
      </c>
      <c r="N1745" s="214">
        <v>0</v>
      </c>
      <c r="O1745" s="214">
        <v>0</v>
      </c>
      <c r="P1745" s="214">
        <v>0</v>
      </c>
      <c r="Q1745" s="214">
        <v>0</v>
      </c>
      <c r="R1745" s="214">
        <v>0</v>
      </c>
      <c r="S1745" s="214">
        <v>0</v>
      </c>
      <c r="T1745" s="214">
        <v>0</v>
      </c>
      <c r="U1745" s="214">
        <v>0</v>
      </c>
      <c r="V1745" s="214">
        <v>0</v>
      </c>
      <c r="W1745" s="214">
        <v>0</v>
      </c>
      <c r="X1745" s="214">
        <v>0</v>
      </c>
      <c r="Y1745" s="214">
        <v>0</v>
      </c>
      <c r="Z1745" s="214">
        <v>0</v>
      </c>
      <c r="AA1745" s="214">
        <v>0</v>
      </c>
      <c r="AB1745" s="214">
        <v>0</v>
      </c>
      <c r="AC1745" s="214">
        <v>0</v>
      </c>
      <c r="AD1745" s="214">
        <v>0</v>
      </c>
      <c r="AE1745" s="214">
        <v>0</v>
      </c>
      <c r="AF1745" s="214">
        <v>0</v>
      </c>
      <c r="AG1745" s="214">
        <v>0</v>
      </c>
      <c r="AH1745" s="214">
        <v>0</v>
      </c>
      <c r="AI1745" s="214">
        <v>0</v>
      </c>
      <c r="AJ1745" s="214">
        <v>0</v>
      </c>
      <c r="AK1745" s="214">
        <v>0</v>
      </c>
      <c r="AL1745" s="214">
        <v>0</v>
      </c>
      <c r="AM1745" s="214">
        <v>0</v>
      </c>
      <c r="AN1745" s="214">
        <v>0</v>
      </c>
      <c r="AO1745" s="214">
        <v>0</v>
      </c>
      <c r="AP1745" s="214">
        <v>0</v>
      </c>
      <c r="AQ1745" s="214">
        <v>0</v>
      </c>
      <c r="AR1745" s="214">
        <v>0</v>
      </c>
      <c r="AS1745" s="214">
        <v>0</v>
      </c>
      <c r="AT1745" s="214">
        <v>0</v>
      </c>
      <c r="AU1745" s="214">
        <v>0</v>
      </c>
      <c r="AV1745" s="214">
        <v>0</v>
      </c>
      <c r="AW1745" s="214">
        <v>0</v>
      </c>
      <c r="AX1745" s="214">
        <v>0</v>
      </c>
      <c r="AY1745" s="214">
        <v>0</v>
      </c>
      <c r="AZ1745" s="214">
        <v>0</v>
      </c>
      <c r="BA1745" s="214">
        <v>0</v>
      </c>
      <c r="BB1745" s="214">
        <v>0</v>
      </c>
      <c r="BC1745" s="214">
        <v>0</v>
      </c>
      <c r="BD1745" s="214">
        <v>0</v>
      </c>
      <c r="BE1745" s="214">
        <v>0</v>
      </c>
      <c r="BF1745" s="214">
        <v>0</v>
      </c>
      <c r="BG1745" s="214">
        <v>0</v>
      </c>
      <c r="BH1745" s="214">
        <v>0</v>
      </c>
      <c r="BI1745" s="214">
        <v>0</v>
      </c>
      <c r="BJ1745" s="214">
        <v>0</v>
      </c>
      <c r="BK1745" s="214">
        <v>0</v>
      </c>
      <c r="BL1745" s="214">
        <v>0</v>
      </c>
      <c r="BM1745" s="214">
        <v>0</v>
      </c>
      <c r="BN1745" s="214">
        <v>0</v>
      </c>
      <c r="BO1745" s="214">
        <v>0</v>
      </c>
      <c r="BP1745" s="214">
        <v>0</v>
      </c>
      <c r="BQ1745" s="214">
        <v>0</v>
      </c>
      <c r="BR1745" s="214">
        <v>0</v>
      </c>
      <c r="BS1745" s="214">
        <v>0</v>
      </c>
      <c r="BT1745" s="214">
        <v>0</v>
      </c>
    </row>
    <row r="1746" spans="3:72" x14ac:dyDescent="0.2">
      <c r="C1746" s="89" t="s">
        <v>25</v>
      </c>
      <c r="D1746" s="24" t="s">
        <v>286</v>
      </c>
      <c r="E1746" s="195" t="s">
        <v>251</v>
      </c>
      <c r="F1746" s="32" t="s">
        <v>16</v>
      </c>
      <c r="G1746" s="36">
        <v>0</v>
      </c>
      <c r="H1746" s="214">
        <v>0</v>
      </c>
      <c r="I1746" s="214">
        <v>0</v>
      </c>
      <c r="J1746" s="214">
        <v>0</v>
      </c>
      <c r="K1746" s="214">
        <v>0</v>
      </c>
      <c r="L1746" s="214">
        <v>0</v>
      </c>
      <c r="M1746" s="214">
        <v>0</v>
      </c>
      <c r="N1746" s="214">
        <v>0</v>
      </c>
      <c r="O1746" s="214">
        <v>0</v>
      </c>
      <c r="P1746" s="214">
        <v>0</v>
      </c>
      <c r="Q1746" s="214">
        <v>0</v>
      </c>
      <c r="R1746" s="214">
        <v>0</v>
      </c>
      <c r="S1746" s="214">
        <v>0</v>
      </c>
      <c r="T1746" s="214">
        <v>0</v>
      </c>
      <c r="U1746" s="214">
        <v>0</v>
      </c>
      <c r="V1746" s="214">
        <v>0</v>
      </c>
      <c r="W1746" s="214">
        <v>0</v>
      </c>
      <c r="X1746" s="214">
        <v>0</v>
      </c>
      <c r="Y1746" s="214">
        <v>0</v>
      </c>
      <c r="Z1746" s="214">
        <v>0</v>
      </c>
      <c r="AA1746" s="214">
        <v>0</v>
      </c>
      <c r="AB1746" s="214">
        <v>0</v>
      </c>
      <c r="AC1746" s="214">
        <v>0</v>
      </c>
      <c r="AD1746" s="214">
        <v>0</v>
      </c>
      <c r="AE1746" s="214">
        <v>0</v>
      </c>
      <c r="AF1746" s="214">
        <v>0</v>
      </c>
      <c r="AG1746" s="214">
        <v>0</v>
      </c>
      <c r="AH1746" s="214">
        <v>0</v>
      </c>
      <c r="AI1746" s="214">
        <v>0</v>
      </c>
      <c r="AJ1746" s="214">
        <v>0</v>
      </c>
      <c r="AK1746" s="214">
        <v>0</v>
      </c>
      <c r="AL1746" s="214">
        <v>0</v>
      </c>
      <c r="AM1746" s="214">
        <v>0</v>
      </c>
      <c r="AN1746" s="214">
        <v>0</v>
      </c>
      <c r="AO1746" s="214">
        <v>0</v>
      </c>
      <c r="AP1746" s="214">
        <v>0</v>
      </c>
      <c r="AQ1746" s="214">
        <v>0</v>
      </c>
      <c r="AR1746" s="214">
        <v>0</v>
      </c>
      <c r="AS1746" s="214">
        <v>0</v>
      </c>
      <c r="AT1746" s="214">
        <v>0</v>
      </c>
      <c r="AU1746" s="214">
        <v>0</v>
      </c>
      <c r="AV1746" s="214">
        <v>0</v>
      </c>
      <c r="AW1746" s="214">
        <v>0</v>
      </c>
      <c r="AX1746" s="214">
        <v>0</v>
      </c>
      <c r="AY1746" s="214">
        <v>0</v>
      </c>
      <c r="AZ1746" s="214">
        <v>0</v>
      </c>
      <c r="BA1746" s="214">
        <v>0</v>
      </c>
      <c r="BB1746" s="214">
        <v>0</v>
      </c>
      <c r="BC1746" s="214">
        <v>0</v>
      </c>
      <c r="BD1746" s="214">
        <v>0</v>
      </c>
      <c r="BE1746" s="214">
        <v>0</v>
      </c>
      <c r="BF1746" s="214">
        <v>0</v>
      </c>
      <c r="BG1746" s="214">
        <v>0</v>
      </c>
      <c r="BH1746" s="214">
        <v>0</v>
      </c>
      <c r="BI1746" s="214">
        <v>0</v>
      </c>
      <c r="BJ1746" s="214">
        <v>0</v>
      </c>
      <c r="BK1746" s="214">
        <v>0</v>
      </c>
      <c r="BL1746" s="214">
        <v>0</v>
      </c>
      <c r="BM1746" s="214">
        <v>0</v>
      </c>
      <c r="BN1746" s="214">
        <v>0</v>
      </c>
      <c r="BO1746" s="214">
        <v>0</v>
      </c>
      <c r="BP1746" s="214">
        <v>0</v>
      </c>
      <c r="BQ1746" s="214">
        <v>0</v>
      </c>
      <c r="BR1746" s="214">
        <v>0</v>
      </c>
      <c r="BS1746" s="214">
        <v>0</v>
      </c>
      <c r="BT1746" s="214">
        <v>0</v>
      </c>
    </row>
    <row r="1747" spans="3:72" x14ac:dyDescent="0.2">
      <c r="C1747" s="89" t="s">
        <v>26</v>
      </c>
      <c r="D1747" s="24" t="s">
        <v>286</v>
      </c>
      <c r="E1747" s="195" t="s">
        <v>251</v>
      </c>
      <c r="F1747" s="32" t="s">
        <v>16</v>
      </c>
      <c r="G1747" s="36">
        <v>0</v>
      </c>
      <c r="H1747" s="214">
        <v>0</v>
      </c>
      <c r="I1747" s="214">
        <v>0</v>
      </c>
      <c r="J1747" s="214">
        <v>0</v>
      </c>
      <c r="K1747" s="214">
        <v>0</v>
      </c>
      <c r="L1747" s="214">
        <v>0</v>
      </c>
      <c r="M1747" s="214">
        <v>0</v>
      </c>
      <c r="N1747" s="214">
        <v>0</v>
      </c>
      <c r="O1747" s="214">
        <v>0</v>
      </c>
      <c r="P1747" s="214">
        <v>0</v>
      </c>
      <c r="Q1747" s="214">
        <v>0</v>
      </c>
      <c r="R1747" s="214">
        <v>0</v>
      </c>
      <c r="S1747" s="214">
        <v>0</v>
      </c>
      <c r="T1747" s="214">
        <v>0</v>
      </c>
      <c r="U1747" s="214">
        <v>0</v>
      </c>
      <c r="V1747" s="214">
        <v>0</v>
      </c>
      <c r="W1747" s="214">
        <v>0</v>
      </c>
      <c r="X1747" s="214">
        <v>0</v>
      </c>
      <c r="Y1747" s="214">
        <v>0</v>
      </c>
      <c r="Z1747" s="214">
        <v>0</v>
      </c>
      <c r="AA1747" s="214">
        <v>0</v>
      </c>
      <c r="AB1747" s="214">
        <v>0</v>
      </c>
      <c r="AC1747" s="214">
        <v>0</v>
      </c>
      <c r="AD1747" s="214">
        <v>0</v>
      </c>
      <c r="AE1747" s="214">
        <v>0</v>
      </c>
      <c r="AF1747" s="214">
        <v>0</v>
      </c>
      <c r="AG1747" s="214">
        <v>0</v>
      </c>
      <c r="AH1747" s="214">
        <v>0</v>
      </c>
      <c r="AI1747" s="214">
        <v>0</v>
      </c>
      <c r="AJ1747" s="214">
        <v>0</v>
      </c>
      <c r="AK1747" s="214">
        <v>0</v>
      </c>
      <c r="AL1747" s="214">
        <v>0</v>
      </c>
      <c r="AM1747" s="214">
        <v>0</v>
      </c>
      <c r="AN1747" s="214">
        <v>0</v>
      </c>
      <c r="AO1747" s="214">
        <v>0</v>
      </c>
      <c r="AP1747" s="214">
        <v>0</v>
      </c>
      <c r="AQ1747" s="214">
        <v>0</v>
      </c>
      <c r="AR1747" s="214">
        <v>0</v>
      </c>
      <c r="AS1747" s="214">
        <v>0</v>
      </c>
      <c r="AT1747" s="214">
        <v>0</v>
      </c>
      <c r="AU1747" s="214">
        <v>0</v>
      </c>
      <c r="AV1747" s="214">
        <v>0</v>
      </c>
      <c r="AW1747" s="214">
        <v>0</v>
      </c>
      <c r="AX1747" s="214">
        <v>0</v>
      </c>
      <c r="AY1747" s="214">
        <v>0</v>
      </c>
      <c r="AZ1747" s="214">
        <v>0</v>
      </c>
      <c r="BA1747" s="214">
        <v>0</v>
      </c>
      <c r="BB1747" s="214">
        <v>0</v>
      </c>
      <c r="BC1747" s="214">
        <v>0</v>
      </c>
      <c r="BD1747" s="214">
        <v>0</v>
      </c>
      <c r="BE1747" s="214">
        <v>0</v>
      </c>
      <c r="BF1747" s="214">
        <v>0</v>
      </c>
      <c r="BG1747" s="214">
        <v>0</v>
      </c>
      <c r="BH1747" s="214">
        <v>0</v>
      </c>
      <c r="BI1747" s="214">
        <v>0</v>
      </c>
      <c r="BJ1747" s="214">
        <v>0</v>
      </c>
      <c r="BK1747" s="214">
        <v>0</v>
      </c>
      <c r="BL1747" s="214">
        <v>0</v>
      </c>
      <c r="BM1747" s="214">
        <v>0</v>
      </c>
      <c r="BN1747" s="214">
        <v>0</v>
      </c>
      <c r="BO1747" s="214">
        <v>0</v>
      </c>
      <c r="BP1747" s="214">
        <v>0</v>
      </c>
      <c r="BQ1747" s="214">
        <v>0</v>
      </c>
      <c r="BR1747" s="214">
        <v>0</v>
      </c>
      <c r="BS1747" s="214">
        <v>0</v>
      </c>
      <c r="BT1747" s="214">
        <v>0</v>
      </c>
    </row>
    <row r="1748" spans="3:72" x14ac:dyDescent="0.2">
      <c r="C1748" s="89" t="s">
        <v>27</v>
      </c>
      <c r="D1748" s="24" t="s">
        <v>286</v>
      </c>
      <c r="E1748" s="195" t="s">
        <v>251</v>
      </c>
      <c r="F1748" s="32" t="s">
        <v>16</v>
      </c>
      <c r="G1748" s="36">
        <v>0</v>
      </c>
      <c r="H1748" s="214">
        <v>0</v>
      </c>
      <c r="I1748" s="214">
        <v>0</v>
      </c>
      <c r="J1748" s="214">
        <v>0</v>
      </c>
      <c r="K1748" s="214">
        <v>0</v>
      </c>
      <c r="L1748" s="214">
        <v>0</v>
      </c>
      <c r="M1748" s="214">
        <v>0</v>
      </c>
      <c r="N1748" s="214">
        <v>0</v>
      </c>
      <c r="O1748" s="214">
        <v>0</v>
      </c>
      <c r="P1748" s="214">
        <v>0</v>
      </c>
      <c r="Q1748" s="214">
        <v>0</v>
      </c>
      <c r="R1748" s="214">
        <v>0</v>
      </c>
      <c r="S1748" s="214">
        <v>0</v>
      </c>
      <c r="T1748" s="214">
        <v>0</v>
      </c>
      <c r="U1748" s="214">
        <v>0</v>
      </c>
      <c r="V1748" s="214">
        <v>0</v>
      </c>
      <c r="W1748" s="214">
        <v>0</v>
      </c>
      <c r="X1748" s="214">
        <v>0</v>
      </c>
      <c r="Y1748" s="214">
        <v>0</v>
      </c>
      <c r="Z1748" s="214">
        <v>0</v>
      </c>
      <c r="AA1748" s="214">
        <v>0</v>
      </c>
      <c r="AB1748" s="214">
        <v>0</v>
      </c>
      <c r="AC1748" s="214">
        <v>0</v>
      </c>
      <c r="AD1748" s="214">
        <v>0</v>
      </c>
      <c r="AE1748" s="214">
        <v>0</v>
      </c>
      <c r="AF1748" s="214">
        <v>0</v>
      </c>
      <c r="AG1748" s="214">
        <v>0</v>
      </c>
      <c r="AH1748" s="214">
        <v>0</v>
      </c>
      <c r="AI1748" s="214">
        <v>0</v>
      </c>
      <c r="AJ1748" s="214">
        <v>0</v>
      </c>
      <c r="AK1748" s="214">
        <v>0</v>
      </c>
      <c r="AL1748" s="214">
        <v>0</v>
      </c>
      <c r="AM1748" s="214">
        <v>0</v>
      </c>
      <c r="AN1748" s="214">
        <v>0</v>
      </c>
      <c r="AO1748" s="214">
        <v>0</v>
      </c>
      <c r="AP1748" s="214">
        <v>0</v>
      </c>
      <c r="AQ1748" s="214">
        <v>0</v>
      </c>
      <c r="AR1748" s="214">
        <v>0</v>
      </c>
      <c r="AS1748" s="214">
        <v>0</v>
      </c>
      <c r="AT1748" s="214">
        <v>0</v>
      </c>
      <c r="AU1748" s="214">
        <v>0</v>
      </c>
      <c r="AV1748" s="214">
        <v>0</v>
      </c>
      <c r="AW1748" s="214">
        <v>0</v>
      </c>
      <c r="AX1748" s="214">
        <v>0</v>
      </c>
      <c r="AY1748" s="214">
        <v>0</v>
      </c>
      <c r="AZ1748" s="214">
        <v>0</v>
      </c>
      <c r="BA1748" s="214">
        <v>0</v>
      </c>
      <c r="BB1748" s="214">
        <v>0</v>
      </c>
      <c r="BC1748" s="214">
        <v>0</v>
      </c>
      <c r="BD1748" s="214">
        <v>0</v>
      </c>
      <c r="BE1748" s="214">
        <v>0</v>
      </c>
      <c r="BF1748" s="214">
        <v>0</v>
      </c>
      <c r="BG1748" s="214">
        <v>0</v>
      </c>
      <c r="BH1748" s="214">
        <v>0</v>
      </c>
      <c r="BI1748" s="214">
        <v>0</v>
      </c>
      <c r="BJ1748" s="214">
        <v>0</v>
      </c>
      <c r="BK1748" s="214">
        <v>0</v>
      </c>
      <c r="BL1748" s="214">
        <v>0</v>
      </c>
      <c r="BM1748" s="214">
        <v>0</v>
      </c>
      <c r="BN1748" s="214">
        <v>0</v>
      </c>
      <c r="BO1748" s="214">
        <v>0</v>
      </c>
      <c r="BP1748" s="214">
        <v>0</v>
      </c>
      <c r="BQ1748" s="214">
        <v>0</v>
      </c>
      <c r="BR1748" s="214">
        <v>0</v>
      </c>
      <c r="BS1748" s="214">
        <v>0</v>
      </c>
      <c r="BT1748" s="214">
        <v>0</v>
      </c>
    </row>
    <row r="1749" spans="3:72" x14ac:dyDescent="0.2">
      <c r="C1749" s="89" t="s">
        <v>28</v>
      </c>
      <c r="D1749" s="24" t="s">
        <v>286</v>
      </c>
      <c r="E1749" s="195" t="s">
        <v>251</v>
      </c>
      <c r="F1749" s="32" t="s">
        <v>16</v>
      </c>
      <c r="G1749" s="36">
        <v>0</v>
      </c>
      <c r="H1749" s="214">
        <v>0</v>
      </c>
      <c r="I1749" s="214">
        <v>0</v>
      </c>
      <c r="J1749" s="214">
        <v>0</v>
      </c>
      <c r="K1749" s="214">
        <v>0</v>
      </c>
      <c r="L1749" s="214">
        <v>0</v>
      </c>
      <c r="M1749" s="214">
        <v>0</v>
      </c>
      <c r="N1749" s="214">
        <v>0</v>
      </c>
      <c r="O1749" s="214">
        <v>0</v>
      </c>
      <c r="P1749" s="214">
        <v>0</v>
      </c>
      <c r="Q1749" s="214">
        <v>0</v>
      </c>
      <c r="R1749" s="214">
        <v>0</v>
      </c>
      <c r="S1749" s="214">
        <v>0</v>
      </c>
      <c r="T1749" s="214">
        <v>0</v>
      </c>
      <c r="U1749" s="214">
        <v>0</v>
      </c>
      <c r="V1749" s="214">
        <v>0</v>
      </c>
      <c r="W1749" s="214">
        <v>0</v>
      </c>
      <c r="X1749" s="214">
        <v>0</v>
      </c>
      <c r="Y1749" s="214">
        <v>0</v>
      </c>
      <c r="Z1749" s="214">
        <v>0</v>
      </c>
      <c r="AA1749" s="214">
        <v>0</v>
      </c>
      <c r="AB1749" s="214">
        <v>0</v>
      </c>
      <c r="AC1749" s="214">
        <v>0</v>
      </c>
      <c r="AD1749" s="214">
        <v>0</v>
      </c>
      <c r="AE1749" s="214">
        <v>0</v>
      </c>
      <c r="AF1749" s="214">
        <v>0</v>
      </c>
      <c r="AG1749" s="214">
        <v>0</v>
      </c>
      <c r="AH1749" s="214">
        <v>0</v>
      </c>
      <c r="AI1749" s="214">
        <v>0</v>
      </c>
      <c r="AJ1749" s="214">
        <v>0</v>
      </c>
      <c r="AK1749" s="214">
        <v>0</v>
      </c>
      <c r="AL1749" s="214">
        <v>0</v>
      </c>
      <c r="AM1749" s="214">
        <v>0</v>
      </c>
      <c r="AN1749" s="214">
        <v>0</v>
      </c>
      <c r="AO1749" s="214">
        <v>0</v>
      </c>
      <c r="AP1749" s="214">
        <v>0</v>
      </c>
      <c r="AQ1749" s="214">
        <v>0</v>
      </c>
      <c r="AR1749" s="214">
        <v>0</v>
      </c>
      <c r="AS1749" s="214">
        <v>0</v>
      </c>
      <c r="AT1749" s="214">
        <v>0</v>
      </c>
      <c r="AU1749" s="214">
        <v>0</v>
      </c>
      <c r="AV1749" s="214">
        <v>0</v>
      </c>
      <c r="AW1749" s="214">
        <v>0</v>
      </c>
      <c r="AX1749" s="214">
        <v>0</v>
      </c>
      <c r="AY1749" s="214">
        <v>0</v>
      </c>
      <c r="AZ1749" s="214">
        <v>0</v>
      </c>
      <c r="BA1749" s="214">
        <v>0</v>
      </c>
      <c r="BB1749" s="214">
        <v>0</v>
      </c>
      <c r="BC1749" s="214">
        <v>0</v>
      </c>
      <c r="BD1749" s="214">
        <v>0</v>
      </c>
      <c r="BE1749" s="214">
        <v>0</v>
      </c>
      <c r="BF1749" s="214">
        <v>0</v>
      </c>
      <c r="BG1749" s="214">
        <v>0</v>
      </c>
      <c r="BH1749" s="214">
        <v>0</v>
      </c>
      <c r="BI1749" s="214">
        <v>0</v>
      </c>
      <c r="BJ1749" s="214">
        <v>0</v>
      </c>
      <c r="BK1749" s="214">
        <v>0</v>
      </c>
      <c r="BL1749" s="214">
        <v>0</v>
      </c>
      <c r="BM1749" s="214">
        <v>0</v>
      </c>
      <c r="BN1749" s="214">
        <v>0</v>
      </c>
      <c r="BO1749" s="214">
        <v>0</v>
      </c>
      <c r="BP1749" s="214">
        <v>0</v>
      </c>
      <c r="BQ1749" s="214">
        <v>0</v>
      </c>
      <c r="BR1749" s="214">
        <v>0</v>
      </c>
      <c r="BS1749" s="214">
        <v>0</v>
      </c>
      <c r="BT1749" s="214">
        <v>0</v>
      </c>
    </row>
    <row r="1750" spans="3:72" x14ac:dyDescent="0.2">
      <c r="C1750" s="89" t="s">
        <v>29</v>
      </c>
      <c r="D1750" s="24" t="s">
        <v>286</v>
      </c>
      <c r="E1750" s="195" t="s">
        <v>251</v>
      </c>
      <c r="F1750" s="32" t="s">
        <v>16</v>
      </c>
      <c r="G1750" s="36">
        <v>0</v>
      </c>
      <c r="H1750" s="214">
        <v>0</v>
      </c>
      <c r="I1750" s="214">
        <v>0</v>
      </c>
      <c r="J1750" s="214">
        <v>0</v>
      </c>
      <c r="K1750" s="214">
        <v>0</v>
      </c>
      <c r="L1750" s="214">
        <v>0</v>
      </c>
      <c r="M1750" s="214">
        <v>0</v>
      </c>
      <c r="N1750" s="214">
        <v>0</v>
      </c>
      <c r="O1750" s="214">
        <v>0</v>
      </c>
      <c r="P1750" s="214">
        <v>0</v>
      </c>
      <c r="Q1750" s="214">
        <v>0</v>
      </c>
      <c r="R1750" s="214">
        <v>0</v>
      </c>
      <c r="S1750" s="214">
        <v>0</v>
      </c>
      <c r="T1750" s="214">
        <v>0</v>
      </c>
      <c r="U1750" s="214">
        <v>0</v>
      </c>
      <c r="V1750" s="214">
        <v>0</v>
      </c>
      <c r="W1750" s="214">
        <v>0</v>
      </c>
      <c r="X1750" s="214">
        <v>0</v>
      </c>
      <c r="Y1750" s="214">
        <v>0</v>
      </c>
      <c r="Z1750" s="214">
        <v>0</v>
      </c>
      <c r="AA1750" s="214">
        <v>0</v>
      </c>
      <c r="AB1750" s="214">
        <v>0</v>
      </c>
      <c r="AC1750" s="214">
        <v>0</v>
      </c>
      <c r="AD1750" s="214">
        <v>0</v>
      </c>
      <c r="AE1750" s="214">
        <v>0</v>
      </c>
      <c r="AF1750" s="214">
        <v>0</v>
      </c>
      <c r="AG1750" s="214">
        <v>0</v>
      </c>
      <c r="AH1750" s="214">
        <v>0</v>
      </c>
      <c r="AI1750" s="214">
        <v>0</v>
      </c>
      <c r="AJ1750" s="214">
        <v>0</v>
      </c>
      <c r="AK1750" s="214">
        <v>0</v>
      </c>
      <c r="AL1750" s="214">
        <v>0</v>
      </c>
      <c r="AM1750" s="214">
        <v>0</v>
      </c>
      <c r="AN1750" s="214">
        <v>0</v>
      </c>
      <c r="AO1750" s="214">
        <v>0</v>
      </c>
      <c r="AP1750" s="214">
        <v>0</v>
      </c>
      <c r="AQ1750" s="214">
        <v>0</v>
      </c>
      <c r="AR1750" s="214">
        <v>0</v>
      </c>
      <c r="AS1750" s="214">
        <v>0</v>
      </c>
      <c r="AT1750" s="214">
        <v>0</v>
      </c>
      <c r="AU1750" s="214">
        <v>0</v>
      </c>
      <c r="AV1750" s="214">
        <v>0</v>
      </c>
      <c r="AW1750" s="214">
        <v>0</v>
      </c>
      <c r="AX1750" s="214">
        <v>0</v>
      </c>
      <c r="AY1750" s="214">
        <v>0</v>
      </c>
      <c r="AZ1750" s="214">
        <v>0</v>
      </c>
      <c r="BA1750" s="214">
        <v>0</v>
      </c>
      <c r="BB1750" s="214">
        <v>0</v>
      </c>
      <c r="BC1750" s="214">
        <v>0</v>
      </c>
      <c r="BD1750" s="214">
        <v>0</v>
      </c>
      <c r="BE1750" s="214">
        <v>0</v>
      </c>
      <c r="BF1750" s="214">
        <v>0</v>
      </c>
      <c r="BG1750" s="214">
        <v>0</v>
      </c>
      <c r="BH1750" s="214">
        <v>0</v>
      </c>
      <c r="BI1750" s="214">
        <v>0</v>
      </c>
      <c r="BJ1750" s="214">
        <v>0</v>
      </c>
      <c r="BK1750" s="214">
        <v>0</v>
      </c>
      <c r="BL1750" s="214">
        <v>0</v>
      </c>
      <c r="BM1750" s="214">
        <v>0</v>
      </c>
      <c r="BN1750" s="214">
        <v>0</v>
      </c>
      <c r="BO1750" s="214">
        <v>0</v>
      </c>
      <c r="BP1750" s="214">
        <v>0</v>
      </c>
      <c r="BQ1750" s="214">
        <v>0</v>
      </c>
      <c r="BR1750" s="214">
        <v>0</v>
      </c>
      <c r="BS1750" s="214">
        <v>0</v>
      </c>
      <c r="BT1750" s="214">
        <v>0</v>
      </c>
    </row>
    <row r="1751" spans="3:72" x14ac:dyDescent="0.2">
      <c r="C1751" s="89" t="s">
        <v>30</v>
      </c>
      <c r="D1751" s="24" t="s">
        <v>286</v>
      </c>
      <c r="E1751" s="195" t="s">
        <v>251</v>
      </c>
      <c r="F1751" s="32" t="s">
        <v>16</v>
      </c>
      <c r="G1751" s="36">
        <v>0</v>
      </c>
      <c r="H1751" s="214">
        <v>0</v>
      </c>
      <c r="I1751" s="214">
        <v>0</v>
      </c>
      <c r="J1751" s="214">
        <v>0</v>
      </c>
      <c r="K1751" s="214">
        <v>0</v>
      </c>
      <c r="L1751" s="214">
        <v>0</v>
      </c>
      <c r="M1751" s="214">
        <v>0</v>
      </c>
      <c r="N1751" s="214">
        <v>0</v>
      </c>
      <c r="O1751" s="214">
        <v>0</v>
      </c>
      <c r="P1751" s="214">
        <v>0</v>
      </c>
      <c r="Q1751" s="214">
        <v>0</v>
      </c>
      <c r="R1751" s="214">
        <v>0</v>
      </c>
      <c r="S1751" s="214">
        <v>0</v>
      </c>
      <c r="T1751" s="214">
        <v>0</v>
      </c>
      <c r="U1751" s="214">
        <v>0</v>
      </c>
      <c r="V1751" s="214">
        <v>0</v>
      </c>
      <c r="W1751" s="214">
        <v>0</v>
      </c>
      <c r="X1751" s="214">
        <v>0</v>
      </c>
      <c r="Y1751" s="214">
        <v>0</v>
      </c>
      <c r="Z1751" s="214">
        <v>0</v>
      </c>
      <c r="AA1751" s="214">
        <v>0</v>
      </c>
      <c r="AB1751" s="214">
        <v>0</v>
      </c>
      <c r="AC1751" s="214">
        <v>0</v>
      </c>
      <c r="AD1751" s="214">
        <v>0</v>
      </c>
      <c r="AE1751" s="214">
        <v>0</v>
      </c>
      <c r="AF1751" s="214">
        <v>0</v>
      </c>
      <c r="AG1751" s="214">
        <v>0</v>
      </c>
      <c r="AH1751" s="214">
        <v>0</v>
      </c>
      <c r="AI1751" s="214">
        <v>0</v>
      </c>
      <c r="AJ1751" s="214">
        <v>0</v>
      </c>
      <c r="AK1751" s="214">
        <v>0</v>
      </c>
      <c r="AL1751" s="214">
        <v>0</v>
      </c>
      <c r="AM1751" s="214">
        <v>0</v>
      </c>
      <c r="AN1751" s="214">
        <v>0</v>
      </c>
      <c r="AO1751" s="214">
        <v>0</v>
      </c>
      <c r="AP1751" s="214">
        <v>0</v>
      </c>
      <c r="AQ1751" s="214">
        <v>0</v>
      </c>
      <c r="AR1751" s="214">
        <v>0</v>
      </c>
      <c r="AS1751" s="214">
        <v>0</v>
      </c>
      <c r="AT1751" s="214">
        <v>0</v>
      </c>
      <c r="AU1751" s="214">
        <v>0</v>
      </c>
      <c r="AV1751" s="214">
        <v>0</v>
      </c>
      <c r="AW1751" s="214">
        <v>0</v>
      </c>
      <c r="AX1751" s="214">
        <v>0</v>
      </c>
      <c r="AY1751" s="214">
        <v>0</v>
      </c>
      <c r="AZ1751" s="214">
        <v>0</v>
      </c>
      <c r="BA1751" s="214">
        <v>0</v>
      </c>
      <c r="BB1751" s="214">
        <v>0</v>
      </c>
      <c r="BC1751" s="214">
        <v>0</v>
      </c>
      <c r="BD1751" s="214">
        <v>0</v>
      </c>
      <c r="BE1751" s="214">
        <v>0</v>
      </c>
      <c r="BF1751" s="214">
        <v>0</v>
      </c>
      <c r="BG1751" s="214">
        <v>0</v>
      </c>
      <c r="BH1751" s="214">
        <v>0</v>
      </c>
      <c r="BI1751" s="214">
        <v>0</v>
      </c>
      <c r="BJ1751" s="214">
        <v>0</v>
      </c>
      <c r="BK1751" s="214">
        <v>0</v>
      </c>
      <c r="BL1751" s="214">
        <v>0</v>
      </c>
      <c r="BM1751" s="214">
        <v>0</v>
      </c>
      <c r="BN1751" s="214">
        <v>0</v>
      </c>
      <c r="BO1751" s="214">
        <v>0</v>
      </c>
      <c r="BP1751" s="214">
        <v>0</v>
      </c>
      <c r="BQ1751" s="214">
        <v>0</v>
      </c>
      <c r="BR1751" s="214">
        <v>0</v>
      </c>
      <c r="BS1751" s="214">
        <v>0</v>
      </c>
      <c r="BT1751" s="214">
        <v>0</v>
      </c>
    </row>
    <row r="1752" spans="3:72" x14ac:dyDescent="0.2">
      <c r="C1752" s="89" t="s">
        <v>31</v>
      </c>
      <c r="D1752" s="24" t="s">
        <v>286</v>
      </c>
      <c r="E1752" s="195" t="s">
        <v>251</v>
      </c>
      <c r="F1752" s="32" t="s">
        <v>16</v>
      </c>
      <c r="G1752" s="36">
        <v>0</v>
      </c>
      <c r="H1752" s="214">
        <v>0</v>
      </c>
      <c r="I1752" s="214">
        <v>0</v>
      </c>
      <c r="J1752" s="214">
        <v>0</v>
      </c>
      <c r="K1752" s="214">
        <v>0</v>
      </c>
      <c r="L1752" s="214">
        <v>0</v>
      </c>
      <c r="M1752" s="214">
        <v>0</v>
      </c>
      <c r="N1752" s="214">
        <v>0</v>
      </c>
      <c r="O1752" s="214">
        <v>0</v>
      </c>
      <c r="P1752" s="214">
        <v>0</v>
      </c>
      <c r="Q1752" s="214">
        <v>0</v>
      </c>
      <c r="R1752" s="214">
        <v>0</v>
      </c>
      <c r="S1752" s="214">
        <v>0</v>
      </c>
      <c r="T1752" s="214">
        <v>0</v>
      </c>
      <c r="U1752" s="214">
        <v>0</v>
      </c>
      <c r="V1752" s="214">
        <v>0</v>
      </c>
      <c r="W1752" s="214">
        <v>0</v>
      </c>
      <c r="X1752" s="214">
        <v>0</v>
      </c>
      <c r="Y1752" s="214">
        <v>0</v>
      </c>
      <c r="Z1752" s="214">
        <v>0</v>
      </c>
      <c r="AA1752" s="214">
        <v>0</v>
      </c>
      <c r="AB1752" s="214">
        <v>0</v>
      </c>
      <c r="AC1752" s="214">
        <v>0</v>
      </c>
      <c r="AD1752" s="214">
        <v>0</v>
      </c>
      <c r="AE1752" s="214">
        <v>0</v>
      </c>
      <c r="AF1752" s="214">
        <v>0</v>
      </c>
      <c r="AG1752" s="214">
        <v>0</v>
      </c>
      <c r="AH1752" s="214">
        <v>0</v>
      </c>
      <c r="AI1752" s="214">
        <v>0</v>
      </c>
      <c r="AJ1752" s="214">
        <v>0</v>
      </c>
      <c r="AK1752" s="214">
        <v>0</v>
      </c>
      <c r="AL1752" s="214">
        <v>0</v>
      </c>
      <c r="AM1752" s="214">
        <v>0</v>
      </c>
      <c r="AN1752" s="214">
        <v>0</v>
      </c>
      <c r="AO1752" s="214">
        <v>0</v>
      </c>
      <c r="AP1752" s="214">
        <v>0</v>
      </c>
      <c r="AQ1752" s="214">
        <v>0</v>
      </c>
      <c r="AR1752" s="214">
        <v>0</v>
      </c>
      <c r="AS1752" s="214">
        <v>0</v>
      </c>
      <c r="AT1752" s="214">
        <v>0</v>
      </c>
      <c r="AU1752" s="214">
        <v>0</v>
      </c>
      <c r="AV1752" s="214">
        <v>0</v>
      </c>
      <c r="AW1752" s="214">
        <v>0</v>
      </c>
      <c r="AX1752" s="214">
        <v>0</v>
      </c>
      <c r="AY1752" s="214">
        <v>0</v>
      </c>
      <c r="AZ1752" s="214">
        <v>0</v>
      </c>
      <c r="BA1752" s="214">
        <v>0</v>
      </c>
      <c r="BB1752" s="214">
        <v>0</v>
      </c>
      <c r="BC1752" s="214">
        <v>0</v>
      </c>
      <c r="BD1752" s="214">
        <v>0</v>
      </c>
      <c r="BE1752" s="214">
        <v>0</v>
      </c>
      <c r="BF1752" s="214">
        <v>0</v>
      </c>
      <c r="BG1752" s="214">
        <v>0</v>
      </c>
      <c r="BH1752" s="214">
        <v>0</v>
      </c>
      <c r="BI1752" s="214">
        <v>0</v>
      </c>
      <c r="BJ1752" s="214">
        <v>0</v>
      </c>
      <c r="BK1752" s="214">
        <v>0</v>
      </c>
      <c r="BL1752" s="214">
        <v>0</v>
      </c>
      <c r="BM1752" s="214">
        <v>0</v>
      </c>
      <c r="BN1752" s="214">
        <v>0</v>
      </c>
      <c r="BO1752" s="214">
        <v>0</v>
      </c>
      <c r="BP1752" s="214">
        <v>0</v>
      </c>
      <c r="BQ1752" s="214">
        <v>0</v>
      </c>
      <c r="BR1752" s="214">
        <v>0</v>
      </c>
      <c r="BS1752" s="214">
        <v>0</v>
      </c>
      <c r="BT1752" s="214">
        <v>0</v>
      </c>
    </row>
    <row r="1753" spans="3:72" x14ac:dyDescent="0.2">
      <c r="C1753" s="89" t="s">
        <v>32</v>
      </c>
      <c r="D1753" s="24" t="s">
        <v>286</v>
      </c>
      <c r="E1753" s="195" t="s">
        <v>251</v>
      </c>
      <c r="F1753" s="32" t="s">
        <v>16</v>
      </c>
      <c r="G1753" s="36">
        <v>0</v>
      </c>
      <c r="H1753" s="214">
        <v>0</v>
      </c>
      <c r="I1753" s="214">
        <v>0</v>
      </c>
      <c r="J1753" s="214">
        <v>0</v>
      </c>
      <c r="K1753" s="214">
        <v>0</v>
      </c>
      <c r="L1753" s="214">
        <v>0</v>
      </c>
      <c r="M1753" s="214">
        <v>0</v>
      </c>
      <c r="N1753" s="214">
        <v>0</v>
      </c>
      <c r="O1753" s="214">
        <v>0</v>
      </c>
      <c r="P1753" s="214">
        <v>0</v>
      </c>
      <c r="Q1753" s="214">
        <v>0</v>
      </c>
      <c r="R1753" s="214">
        <v>0</v>
      </c>
      <c r="S1753" s="214">
        <v>0</v>
      </c>
      <c r="T1753" s="214">
        <v>0</v>
      </c>
      <c r="U1753" s="214">
        <v>0</v>
      </c>
      <c r="V1753" s="214">
        <v>0</v>
      </c>
      <c r="W1753" s="214">
        <v>0</v>
      </c>
      <c r="X1753" s="214">
        <v>0</v>
      </c>
      <c r="Y1753" s="214">
        <v>0</v>
      </c>
      <c r="Z1753" s="214">
        <v>0</v>
      </c>
      <c r="AA1753" s="214">
        <v>0</v>
      </c>
      <c r="AB1753" s="214">
        <v>0</v>
      </c>
      <c r="AC1753" s="214">
        <v>0</v>
      </c>
      <c r="AD1753" s="214">
        <v>0</v>
      </c>
      <c r="AE1753" s="214">
        <v>0</v>
      </c>
      <c r="AF1753" s="214">
        <v>0</v>
      </c>
      <c r="AG1753" s="214">
        <v>0</v>
      </c>
      <c r="AH1753" s="214">
        <v>0</v>
      </c>
      <c r="AI1753" s="214">
        <v>0</v>
      </c>
      <c r="AJ1753" s="214">
        <v>0</v>
      </c>
      <c r="AK1753" s="214">
        <v>0</v>
      </c>
      <c r="AL1753" s="214">
        <v>0</v>
      </c>
      <c r="AM1753" s="214">
        <v>0</v>
      </c>
      <c r="AN1753" s="214">
        <v>0</v>
      </c>
      <c r="AO1753" s="214">
        <v>0</v>
      </c>
      <c r="AP1753" s="214">
        <v>0</v>
      </c>
      <c r="AQ1753" s="214">
        <v>0</v>
      </c>
      <c r="AR1753" s="214">
        <v>0</v>
      </c>
      <c r="AS1753" s="214">
        <v>0</v>
      </c>
      <c r="AT1753" s="214">
        <v>0</v>
      </c>
      <c r="AU1753" s="214">
        <v>0</v>
      </c>
      <c r="AV1753" s="214">
        <v>0</v>
      </c>
      <c r="AW1753" s="214">
        <v>0</v>
      </c>
      <c r="AX1753" s="214">
        <v>0</v>
      </c>
      <c r="AY1753" s="214">
        <v>0</v>
      </c>
      <c r="AZ1753" s="214">
        <v>0</v>
      </c>
      <c r="BA1753" s="214">
        <v>0</v>
      </c>
      <c r="BB1753" s="214">
        <v>0</v>
      </c>
      <c r="BC1753" s="214">
        <v>0</v>
      </c>
      <c r="BD1753" s="214">
        <v>0</v>
      </c>
      <c r="BE1753" s="214">
        <v>0</v>
      </c>
      <c r="BF1753" s="214">
        <v>0</v>
      </c>
      <c r="BG1753" s="214">
        <v>0</v>
      </c>
      <c r="BH1753" s="214">
        <v>0</v>
      </c>
      <c r="BI1753" s="214">
        <v>0</v>
      </c>
      <c r="BJ1753" s="214">
        <v>0</v>
      </c>
      <c r="BK1753" s="214">
        <v>0</v>
      </c>
      <c r="BL1753" s="214">
        <v>0</v>
      </c>
      <c r="BM1753" s="214">
        <v>0</v>
      </c>
      <c r="BN1753" s="214">
        <v>0</v>
      </c>
      <c r="BO1753" s="214">
        <v>0</v>
      </c>
      <c r="BP1753" s="214">
        <v>0</v>
      </c>
      <c r="BQ1753" s="214">
        <v>0</v>
      </c>
      <c r="BR1753" s="214">
        <v>0</v>
      </c>
      <c r="BS1753" s="214">
        <v>0</v>
      </c>
      <c r="BT1753" s="214">
        <v>0</v>
      </c>
    </row>
    <row r="1754" spans="3:72" x14ac:dyDescent="0.2">
      <c r="C1754" s="90" t="s">
        <v>33</v>
      </c>
      <c r="D1754" s="103" t="s">
        <v>286</v>
      </c>
      <c r="E1754" s="269" t="s">
        <v>251</v>
      </c>
      <c r="F1754" s="196" t="s">
        <v>16</v>
      </c>
      <c r="G1754" s="36">
        <v>0</v>
      </c>
      <c r="H1754" s="214">
        <v>0</v>
      </c>
      <c r="I1754" s="214">
        <v>0</v>
      </c>
      <c r="J1754" s="214">
        <v>0</v>
      </c>
      <c r="K1754" s="214">
        <v>0</v>
      </c>
      <c r="L1754" s="214">
        <v>0</v>
      </c>
      <c r="M1754" s="214">
        <v>0</v>
      </c>
      <c r="N1754" s="214">
        <v>0</v>
      </c>
      <c r="O1754" s="214">
        <v>0</v>
      </c>
      <c r="P1754" s="214">
        <v>0</v>
      </c>
      <c r="Q1754" s="214">
        <v>0</v>
      </c>
      <c r="R1754" s="214">
        <v>0</v>
      </c>
      <c r="S1754" s="214">
        <v>0</v>
      </c>
      <c r="T1754" s="214">
        <v>0</v>
      </c>
      <c r="U1754" s="214">
        <v>0</v>
      </c>
      <c r="V1754" s="214">
        <v>0</v>
      </c>
      <c r="W1754" s="214">
        <v>0</v>
      </c>
      <c r="X1754" s="214">
        <v>0</v>
      </c>
      <c r="Y1754" s="214">
        <v>0</v>
      </c>
      <c r="Z1754" s="214">
        <v>0</v>
      </c>
      <c r="AA1754" s="214">
        <v>0</v>
      </c>
      <c r="AB1754" s="214">
        <v>0</v>
      </c>
      <c r="AC1754" s="214">
        <v>0</v>
      </c>
      <c r="AD1754" s="214">
        <v>0</v>
      </c>
      <c r="AE1754" s="214">
        <v>0</v>
      </c>
      <c r="AF1754" s="273">
        <v>0</v>
      </c>
      <c r="AG1754" s="273">
        <v>0</v>
      </c>
      <c r="AH1754" s="273">
        <v>0</v>
      </c>
      <c r="AI1754" s="273">
        <v>0</v>
      </c>
      <c r="AJ1754" s="273">
        <v>0</v>
      </c>
      <c r="AK1754" s="273">
        <v>0</v>
      </c>
      <c r="AL1754" s="273">
        <v>0</v>
      </c>
      <c r="AM1754" s="273">
        <v>0</v>
      </c>
      <c r="AN1754" s="273">
        <v>0</v>
      </c>
      <c r="AO1754" s="273">
        <v>0</v>
      </c>
      <c r="AP1754" s="273">
        <v>0</v>
      </c>
      <c r="AQ1754" s="273">
        <v>0</v>
      </c>
      <c r="AR1754" s="273">
        <v>0</v>
      </c>
      <c r="AS1754" s="273">
        <v>0</v>
      </c>
      <c r="AT1754" s="273">
        <v>0</v>
      </c>
      <c r="AU1754" s="273">
        <v>0</v>
      </c>
      <c r="AV1754" s="273">
        <v>0</v>
      </c>
      <c r="AW1754" s="273">
        <v>0</v>
      </c>
      <c r="AX1754" s="273">
        <v>0</v>
      </c>
      <c r="AY1754" s="273">
        <v>0</v>
      </c>
      <c r="AZ1754" s="273">
        <v>0</v>
      </c>
      <c r="BA1754" s="273">
        <v>0</v>
      </c>
      <c r="BB1754" s="273">
        <v>0</v>
      </c>
      <c r="BC1754" s="273">
        <v>0</v>
      </c>
      <c r="BD1754" s="273">
        <v>0</v>
      </c>
      <c r="BE1754" s="273">
        <v>0</v>
      </c>
      <c r="BF1754" s="273">
        <v>0</v>
      </c>
      <c r="BG1754" s="273">
        <v>0</v>
      </c>
      <c r="BH1754" s="273">
        <v>0</v>
      </c>
      <c r="BI1754" s="273">
        <v>0</v>
      </c>
      <c r="BJ1754" s="273">
        <v>0</v>
      </c>
      <c r="BK1754" s="273">
        <v>0</v>
      </c>
      <c r="BL1754" s="273">
        <v>0</v>
      </c>
      <c r="BM1754" s="273">
        <v>0</v>
      </c>
      <c r="BN1754" s="273">
        <v>0</v>
      </c>
      <c r="BO1754" s="273">
        <v>0</v>
      </c>
      <c r="BP1754" s="273">
        <v>0</v>
      </c>
      <c r="BQ1754" s="273">
        <v>0</v>
      </c>
      <c r="BR1754" s="273">
        <v>0</v>
      </c>
      <c r="BS1754" s="273">
        <v>0</v>
      </c>
      <c r="BT1754" s="273">
        <v>0</v>
      </c>
    </row>
    <row r="1755" spans="3:72" x14ac:dyDescent="0.2">
      <c r="C1755" s="89" t="s">
        <v>11</v>
      </c>
      <c r="D1755" s="24" t="s">
        <v>83</v>
      </c>
      <c r="E1755" s="195" t="s">
        <v>251</v>
      </c>
      <c r="F1755" s="32" t="s">
        <v>16</v>
      </c>
      <c r="G1755" s="36">
        <v>42634.400668939117</v>
      </c>
      <c r="H1755" s="214">
        <v>49310.023698651748</v>
      </c>
      <c r="I1755" s="214">
        <v>57073.389982096298</v>
      </c>
      <c r="J1755" s="214">
        <v>63330.298321678834</v>
      </c>
      <c r="K1755" s="214">
        <v>65535.134383829129</v>
      </c>
      <c r="L1755" s="214">
        <v>72264.224658973908</v>
      </c>
      <c r="M1755" s="214">
        <v>81681.72272940827</v>
      </c>
      <c r="N1755" s="214">
        <v>91125.885176888798</v>
      </c>
      <c r="O1755" s="214">
        <v>101644.04579696544</v>
      </c>
      <c r="P1755" s="214">
        <v>124232.48884567738</v>
      </c>
      <c r="Q1755" s="214">
        <v>137140.7194836956</v>
      </c>
      <c r="R1755" s="214">
        <v>173199.45242898865</v>
      </c>
      <c r="S1755" s="214">
        <v>221134.39066205863</v>
      </c>
      <c r="T1755" s="214">
        <v>264064.03233854269</v>
      </c>
      <c r="U1755" s="214">
        <v>297453.67854651721</v>
      </c>
      <c r="V1755" s="214">
        <v>326938.86159963103</v>
      </c>
      <c r="W1755" s="214">
        <v>368200.76360087004</v>
      </c>
      <c r="X1755" s="214">
        <v>438646.67213977716</v>
      </c>
      <c r="Y1755" s="214">
        <v>534072.15707099857</v>
      </c>
      <c r="Z1755" s="214">
        <v>655685.22631485155</v>
      </c>
      <c r="AA1755" s="214">
        <v>779355.76975256472</v>
      </c>
      <c r="AB1755" s="214">
        <v>983383.32192611508</v>
      </c>
      <c r="AC1755" s="214">
        <v>1285935.6242475279</v>
      </c>
      <c r="AD1755" s="214">
        <v>1501951.260064878</v>
      </c>
      <c r="AE1755" s="214">
        <v>1695210.162588519</v>
      </c>
      <c r="AF1755" s="214">
        <v>2000158.8516057283</v>
      </c>
      <c r="AG1755" s="214">
        <v>2344244.526890696</v>
      </c>
      <c r="AH1755" s="214">
        <v>2715767.7970474209</v>
      </c>
      <c r="AI1755" s="214">
        <v>3221694.0772307003</v>
      </c>
      <c r="AJ1755" s="214">
        <v>3534026.4252954954</v>
      </c>
      <c r="AK1755" s="214">
        <v>3897635.1087606763</v>
      </c>
      <c r="AL1755" s="214">
        <v>4362368.1300236406</v>
      </c>
      <c r="AM1755" s="214">
        <v>5001370.4861162622</v>
      </c>
      <c r="AN1755" s="214">
        <v>5423825.2751373751</v>
      </c>
      <c r="AO1755" s="214">
        <v>6102428.1255488228</v>
      </c>
      <c r="AP1755" s="214">
        <v>7164062.6819334691</v>
      </c>
      <c r="AQ1755" s="214">
        <v>8076210.8004171532</v>
      </c>
      <c r="AR1755" s="214">
        <v>9260915.4322000705</v>
      </c>
      <c r="AS1755" s="214">
        <v>9378082.9814235456</v>
      </c>
      <c r="AT1755" s="214">
        <v>9762761.1974538621</v>
      </c>
      <c r="AU1755" s="214">
        <v>10463167.571381491</v>
      </c>
      <c r="AV1755" s="214">
        <v>11174073.28151411</v>
      </c>
      <c r="AW1755" s="214">
        <v>11551868.950181309</v>
      </c>
      <c r="AX1755" s="214">
        <v>12023357.108035263</v>
      </c>
      <c r="AY1755" s="214">
        <v>12712955.827776082</v>
      </c>
      <c r="AZ1755" s="214">
        <v>13580095.839379087</v>
      </c>
      <c r="BA1755" s="214">
        <v>14506059.606997482</v>
      </c>
      <c r="BB1755" s="214">
        <v>15298667.572167948</v>
      </c>
      <c r="BC1755" s="214">
        <v>16391705.481760861</v>
      </c>
      <c r="BD1755" s="214">
        <v>17636538.814525772</v>
      </c>
      <c r="BE1755" s="214">
        <v>19020514.946905993</v>
      </c>
      <c r="BF1755" s="214">
        <v>20702779.867633764</v>
      </c>
      <c r="BG1755" s="214">
        <v>22510921.702168308</v>
      </c>
      <c r="BH1755" s="214">
        <v>24523284.919532415</v>
      </c>
      <c r="BI1755" s="214">
        <v>26060423.859780908</v>
      </c>
      <c r="BJ1755" s="214">
        <v>26045557.797143288</v>
      </c>
      <c r="BK1755" s="214">
        <v>26078470.096165981</v>
      </c>
      <c r="BL1755" s="214">
        <v>24542911.989103504</v>
      </c>
      <c r="BM1755" s="214">
        <v>24475864.658615973</v>
      </c>
      <c r="BN1755" s="214">
        <v>24689574.986638095</v>
      </c>
      <c r="BO1755" s="214">
        <v>25949440.936319795</v>
      </c>
      <c r="BP1755" s="214">
        <v>26584137.129765999</v>
      </c>
      <c r="BQ1755" s="214">
        <v>27126956.757381618</v>
      </c>
      <c r="BR1755" s="214">
        <v>28163787.205475774</v>
      </c>
      <c r="BS1755" s="214">
        <v>29662050.577724364</v>
      </c>
      <c r="BT1755" s="214">
        <v>30462582.647479109</v>
      </c>
    </row>
    <row r="1756" spans="3:72" x14ac:dyDescent="0.2">
      <c r="C1756" s="89" t="s">
        <v>17</v>
      </c>
      <c r="D1756" s="24" t="s">
        <v>83</v>
      </c>
      <c r="E1756" s="195" t="s">
        <v>251</v>
      </c>
      <c r="F1756" s="32" t="s">
        <v>16</v>
      </c>
      <c r="G1756" s="36">
        <v>4812.8733624454126</v>
      </c>
      <c r="H1756" s="214">
        <v>5636.5762711864381</v>
      </c>
      <c r="I1756" s="214">
        <v>6522.5874999999987</v>
      </c>
      <c r="J1756" s="214">
        <v>7140.7991803278674</v>
      </c>
      <c r="K1756" s="214">
        <v>7276.2359999999981</v>
      </c>
      <c r="L1756" s="214">
        <v>8037.8054474708142</v>
      </c>
      <c r="M1756" s="214">
        <v>8919.3707865168526</v>
      </c>
      <c r="N1756" s="214">
        <v>10069.372759856629</v>
      </c>
      <c r="O1756" s="214">
        <v>11238.674496644293</v>
      </c>
      <c r="P1756" s="214">
        <v>13623.914754098358</v>
      </c>
      <c r="Q1756" s="214">
        <v>14889.617834394903</v>
      </c>
      <c r="R1756" s="214">
        <v>18637.396825396827</v>
      </c>
      <c r="S1756" s="214">
        <v>23435.203125000004</v>
      </c>
      <c r="T1756" s="214">
        <v>27819.877300613502</v>
      </c>
      <c r="U1756" s="214">
        <v>31106.313253012057</v>
      </c>
      <c r="V1756" s="214">
        <v>34532.420749279547</v>
      </c>
      <c r="W1756" s="214">
        <v>39199.064066852377</v>
      </c>
      <c r="X1756" s="214">
        <v>49816.408376963351</v>
      </c>
      <c r="Y1756" s="214">
        <v>64664.374384236464</v>
      </c>
      <c r="Z1756" s="214">
        <v>81020.733178654293</v>
      </c>
      <c r="AA1756" s="214">
        <v>98179.898678414087</v>
      </c>
      <c r="AB1756" s="214">
        <v>130178.35378323108</v>
      </c>
      <c r="AC1756" s="214">
        <v>178999.91746641076</v>
      </c>
      <c r="AD1756" s="214">
        <v>217805.92921960072</v>
      </c>
      <c r="AE1756" s="214">
        <v>255852.57512953368</v>
      </c>
      <c r="AF1756" s="214">
        <v>310856.90189328743</v>
      </c>
      <c r="AG1756" s="214">
        <v>358720.34133790736</v>
      </c>
      <c r="AH1756" s="214">
        <v>414458.78640776704</v>
      </c>
      <c r="AI1756" s="214">
        <v>468890.5328947368</v>
      </c>
      <c r="AJ1756" s="214">
        <v>523682.41639344255</v>
      </c>
      <c r="AK1756" s="214">
        <v>613036.3666666667</v>
      </c>
      <c r="AL1756" s="214">
        <v>685120.8173913043</v>
      </c>
      <c r="AM1756" s="214">
        <v>841519.53629032243</v>
      </c>
      <c r="AN1756" s="214">
        <v>959707.55989583337</v>
      </c>
      <c r="AO1756" s="214">
        <v>1054852.4819277108</v>
      </c>
      <c r="AP1756" s="214">
        <v>1272409.8845265589</v>
      </c>
      <c r="AQ1756" s="214">
        <v>1521129.524122807</v>
      </c>
      <c r="AR1756" s="214">
        <v>1669833.9397590363</v>
      </c>
      <c r="AS1756" s="214">
        <v>1683612.0544835415</v>
      </c>
      <c r="AT1756" s="214">
        <v>1770096.3336992315</v>
      </c>
      <c r="AU1756" s="214">
        <v>1951706.2030905078</v>
      </c>
      <c r="AV1756" s="214">
        <v>2013813.6648291068</v>
      </c>
      <c r="AW1756" s="214">
        <v>2086616.214902808</v>
      </c>
      <c r="AX1756" s="214">
        <v>2178534.1100323624</v>
      </c>
      <c r="AY1756" s="214">
        <v>2280848.2824025284</v>
      </c>
      <c r="AZ1756" s="214">
        <v>2422522.5142857144</v>
      </c>
      <c r="BA1756" s="214">
        <v>2570825.7316582911</v>
      </c>
      <c r="BB1756" s="214">
        <v>2774785.426470588</v>
      </c>
      <c r="BC1756" s="214">
        <v>2973052.5181644363</v>
      </c>
      <c r="BD1756" s="214">
        <v>3167205.9944495838</v>
      </c>
      <c r="BE1756" s="214">
        <v>3424759.7634408604</v>
      </c>
      <c r="BF1756" s="214">
        <v>3699206.6052173912</v>
      </c>
      <c r="BG1756" s="214">
        <v>4040730.8688946012</v>
      </c>
      <c r="BH1756" s="214">
        <v>4426221.3177966094</v>
      </c>
      <c r="BI1756" s="214">
        <v>4709886.6655546296</v>
      </c>
      <c r="BJ1756" s="214">
        <v>4761978.5749385748</v>
      </c>
      <c r="BK1756" s="214">
        <v>4708318.3209677413</v>
      </c>
      <c r="BL1756" s="214">
        <v>4440564.9828571435</v>
      </c>
      <c r="BM1756" s="214">
        <v>4471029.5343137253</v>
      </c>
      <c r="BN1756" s="214">
        <v>4503685.3073803736</v>
      </c>
      <c r="BO1756" s="214">
        <v>4614518.1361426255</v>
      </c>
      <c r="BP1756" s="214">
        <v>4697823.5474276524</v>
      </c>
      <c r="BQ1756" s="214">
        <v>4793029.2478363495</v>
      </c>
      <c r="BR1756" s="214">
        <v>5007281.0349013656</v>
      </c>
      <c r="BS1756" s="214">
        <v>5176272.6003016587</v>
      </c>
      <c r="BT1756" s="214">
        <v>5298378.3404255323</v>
      </c>
    </row>
    <row r="1757" spans="3:72" x14ac:dyDescent="0.2">
      <c r="C1757" s="89" t="s">
        <v>18</v>
      </c>
      <c r="D1757" s="24" t="s">
        <v>83</v>
      </c>
      <c r="E1757" s="195" t="s">
        <v>251</v>
      </c>
      <c r="F1757" s="32" t="s">
        <v>16</v>
      </c>
      <c r="G1757" s="36">
        <v>4484.0526315789475</v>
      </c>
      <c r="H1757" s="214">
        <v>5266.95</v>
      </c>
      <c r="I1757" s="214">
        <v>6233.9417475728151</v>
      </c>
      <c r="J1757" s="214">
        <v>7115.4954128440359</v>
      </c>
      <c r="K1757" s="214">
        <v>7646.3893805309726</v>
      </c>
      <c r="L1757" s="214">
        <v>8586.2583333333332</v>
      </c>
      <c r="M1757" s="214">
        <v>9938.8818897637775</v>
      </c>
      <c r="N1757" s="214">
        <v>11410.735294117645</v>
      </c>
      <c r="O1757" s="214">
        <v>13114.285714285714</v>
      </c>
      <c r="P1757" s="214">
        <v>15767.30769230769</v>
      </c>
      <c r="Q1757" s="214">
        <v>17313.545454545452</v>
      </c>
      <c r="R1757" s="214">
        <v>21577.281437125748</v>
      </c>
      <c r="S1757" s="214">
        <v>27013.838150289015</v>
      </c>
      <c r="T1757" s="214">
        <v>31762.657303370783</v>
      </c>
      <c r="U1757" s="214">
        <v>35242.97802197803</v>
      </c>
      <c r="V1757" s="214">
        <v>38852.041666666664</v>
      </c>
      <c r="W1757" s="214">
        <v>43928.75</v>
      </c>
      <c r="X1757" s="214">
        <v>52471.391304347831</v>
      </c>
      <c r="Y1757" s="214">
        <v>63607.590697674423</v>
      </c>
      <c r="Z1757" s="214">
        <v>76815.72321428571</v>
      </c>
      <c r="AA1757" s="214">
        <v>89370.642241379304</v>
      </c>
      <c r="AB1757" s="214">
        <v>116650.80708661418</v>
      </c>
      <c r="AC1757" s="214">
        <v>158064.25992779783</v>
      </c>
      <c r="AD1757" s="214">
        <v>187822.59999999998</v>
      </c>
      <c r="AE1757" s="214">
        <v>214638.12828947371</v>
      </c>
      <c r="AF1757" s="214">
        <v>258190.01910828022</v>
      </c>
      <c r="AG1757" s="214">
        <v>312833.07</v>
      </c>
      <c r="AH1757" s="214">
        <v>345898.08</v>
      </c>
      <c r="AI1757" s="214">
        <v>421558.83</v>
      </c>
      <c r="AJ1757" s="214">
        <v>436848.09473684215</v>
      </c>
      <c r="AK1757" s="214">
        <v>509341.65365853655</v>
      </c>
      <c r="AL1757" s="214">
        <v>569138.89655172406</v>
      </c>
      <c r="AM1757" s="214">
        <v>654623.11504424771</v>
      </c>
      <c r="AN1757" s="214">
        <v>720050.67226890754</v>
      </c>
      <c r="AO1757" s="214">
        <v>784074.35393258429</v>
      </c>
      <c r="AP1757" s="214">
        <v>928452.2789855072</v>
      </c>
      <c r="AQ1757" s="214">
        <v>1073251.0758620691</v>
      </c>
      <c r="AR1757" s="214">
        <v>1271126.0872600351</v>
      </c>
      <c r="AS1757" s="214">
        <v>1301977.5887521969</v>
      </c>
      <c r="AT1757" s="214">
        <v>1365746.5956738768</v>
      </c>
      <c r="AU1757" s="214">
        <v>1340543.1596638656</v>
      </c>
      <c r="AV1757" s="214">
        <v>1387503.279661017</v>
      </c>
      <c r="AW1757" s="214">
        <v>1424016.2643097646</v>
      </c>
      <c r="AX1757" s="214">
        <v>1522829.9560260586</v>
      </c>
      <c r="AY1757" s="214">
        <v>1623082.3454833599</v>
      </c>
      <c r="AZ1757" s="214">
        <v>1679549.7090909092</v>
      </c>
      <c r="BA1757" s="214">
        <v>1818781.935483871</v>
      </c>
      <c r="BB1757" s="214">
        <v>1953468.8882438312</v>
      </c>
      <c r="BC1757" s="214">
        <v>2122378.1101813111</v>
      </c>
      <c r="BD1757" s="214">
        <v>2250119.588555858</v>
      </c>
      <c r="BE1757" s="214">
        <v>2433742.6957671959</v>
      </c>
      <c r="BF1757" s="214">
        <v>2631927.4805194801</v>
      </c>
      <c r="BG1757" s="214">
        <v>2871206.4822335024</v>
      </c>
      <c r="BH1757" s="214">
        <v>3132182.910447761</v>
      </c>
      <c r="BI1757" s="214">
        <v>3326874.3434835565</v>
      </c>
      <c r="BJ1757" s="214">
        <v>3280177.9564164649</v>
      </c>
      <c r="BK1757" s="214">
        <v>3222700.0288808667</v>
      </c>
      <c r="BL1757" s="214">
        <v>3030590.4340320597</v>
      </c>
      <c r="BM1757" s="214">
        <v>3044810.7196029779</v>
      </c>
      <c r="BN1757" s="214">
        <v>3081285.4518518518</v>
      </c>
      <c r="BO1757" s="214">
        <v>3159930.1845018454</v>
      </c>
      <c r="BP1757" s="214">
        <v>3176439.659367396</v>
      </c>
      <c r="BQ1757" s="214">
        <v>3282000.6914765905</v>
      </c>
      <c r="BR1757" s="214">
        <v>3368055.4264018699</v>
      </c>
      <c r="BS1757" s="214">
        <v>3508189.4808362373</v>
      </c>
      <c r="BT1757" s="214">
        <v>3652767.0046349945</v>
      </c>
    </row>
    <row r="1758" spans="3:72" x14ac:dyDescent="0.2">
      <c r="C1758" s="89" t="s">
        <v>19</v>
      </c>
      <c r="D1758" s="24" t="s">
        <v>83</v>
      </c>
      <c r="E1758" s="195" t="s">
        <v>251</v>
      </c>
      <c r="F1758" s="32" t="s">
        <v>16</v>
      </c>
      <c r="G1758" s="36">
        <v>3069.6053574568382</v>
      </c>
      <c r="H1758" s="214">
        <v>3587.6830344355913</v>
      </c>
      <c r="I1758" s="214">
        <v>4206.1316343519784</v>
      </c>
      <c r="J1758" s="214">
        <v>4638.676958983001</v>
      </c>
      <c r="K1758" s="214">
        <v>4833.3212454160875</v>
      </c>
      <c r="L1758" s="214">
        <v>5401.400322873792</v>
      </c>
      <c r="M1758" s="214">
        <v>6146.3439696092828</v>
      </c>
      <c r="N1758" s="214">
        <v>7108.4240308419157</v>
      </c>
      <c r="O1758" s="214">
        <v>8498.5047764482824</v>
      </c>
      <c r="P1758" s="214">
        <v>9789.4330210001099</v>
      </c>
      <c r="Q1758" s="214">
        <v>10053.53921933504</v>
      </c>
      <c r="R1758" s="214">
        <v>13064.612715592824</v>
      </c>
      <c r="S1758" s="214">
        <v>17220.227588067162</v>
      </c>
      <c r="T1758" s="214">
        <v>20222.6129032258</v>
      </c>
      <c r="U1758" s="214">
        <v>24801.5625</v>
      </c>
      <c r="V1758" s="214">
        <v>27109.333333333332</v>
      </c>
      <c r="W1758" s="214">
        <v>30498.55072463768</v>
      </c>
      <c r="X1758" s="214">
        <v>37361.790209790204</v>
      </c>
      <c r="Y1758" s="214">
        <v>46240.800000000003</v>
      </c>
      <c r="Z1758" s="214">
        <v>56670.52866242038</v>
      </c>
      <c r="AA1758" s="214">
        <v>67312.390243902439</v>
      </c>
      <c r="AB1758" s="214">
        <v>84119.816091954024</v>
      </c>
      <c r="AC1758" s="214">
        <v>109618.37704918033</v>
      </c>
      <c r="AD1758" s="214">
        <v>128478.3350515464</v>
      </c>
      <c r="AE1758" s="214">
        <v>147002.12376237623</v>
      </c>
      <c r="AF1758" s="214">
        <v>176534.77884615384</v>
      </c>
      <c r="AG1758" s="214">
        <v>205222.44339622642</v>
      </c>
      <c r="AH1758" s="214">
        <v>228016.60377358491</v>
      </c>
      <c r="AI1758" s="214">
        <v>268505.68421052635</v>
      </c>
      <c r="AJ1758" s="214">
        <v>288997.04680851061</v>
      </c>
      <c r="AK1758" s="214">
        <v>336443.47826086957</v>
      </c>
      <c r="AL1758" s="214">
        <v>383824.92424242425</v>
      </c>
      <c r="AM1758" s="214">
        <v>425749</v>
      </c>
      <c r="AN1758" s="214">
        <v>491451.1030534351</v>
      </c>
      <c r="AO1758" s="214">
        <v>594461.89898989897</v>
      </c>
      <c r="AP1758" s="214">
        <v>695477.19745222933</v>
      </c>
      <c r="AQ1758" s="214">
        <v>839320.78678678675</v>
      </c>
      <c r="AR1758" s="214">
        <v>934417.76878612721</v>
      </c>
      <c r="AS1758" s="214">
        <v>939448.92682926822</v>
      </c>
      <c r="AT1758" s="214">
        <v>923396.31713554973</v>
      </c>
      <c r="AU1758" s="214">
        <v>1036012.8</v>
      </c>
      <c r="AV1758" s="214">
        <v>1118104.0673076923</v>
      </c>
      <c r="AW1758" s="214">
        <v>1156603.3500000001</v>
      </c>
      <c r="AX1758" s="214">
        <v>1269526.9383259912</v>
      </c>
      <c r="AY1758" s="214">
        <v>1394665.137295082</v>
      </c>
      <c r="AZ1758" s="214">
        <v>1529620.662857143</v>
      </c>
      <c r="BA1758" s="214">
        <v>1649826.4193548388</v>
      </c>
      <c r="BB1758" s="214">
        <v>1801950.0909090911</v>
      </c>
      <c r="BC1758" s="214">
        <v>2028033.6356466876</v>
      </c>
      <c r="BD1758" s="214">
        <v>2250779.4719271623</v>
      </c>
      <c r="BE1758" s="214">
        <v>2427384.9224259523</v>
      </c>
      <c r="BF1758" s="214">
        <v>2633750.7334217508</v>
      </c>
      <c r="BG1758" s="214">
        <v>2904058.5708860755</v>
      </c>
      <c r="BH1758" s="214">
        <v>3141920.0774818403</v>
      </c>
      <c r="BI1758" s="214">
        <v>3362662.987012987</v>
      </c>
      <c r="BJ1758" s="214">
        <v>3409750.1956271571</v>
      </c>
      <c r="BK1758" s="214">
        <v>3411409.9054054054</v>
      </c>
      <c r="BL1758" s="214">
        <v>3196007.3623853214</v>
      </c>
      <c r="BM1758" s="214">
        <v>3280214.9874999998</v>
      </c>
      <c r="BN1758" s="214">
        <v>3357184.8191964291</v>
      </c>
      <c r="BO1758" s="214">
        <v>3499317.1444321941</v>
      </c>
      <c r="BP1758" s="214">
        <v>3616298.9847494559</v>
      </c>
      <c r="BQ1758" s="214">
        <v>3712911.3860962568</v>
      </c>
      <c r="BR1758" s="214">
        <v>3857904.2715920918</v>
      </c>
      <c r="BS1758" s="214">
        <v>4064388.6917599188</v>
      </c>
      <c r="BT1758" s="214">
        <v>4440076.3019417478</v>
      </c>
    </row>
    <row r="1759" spans="3:72" x14ac:dyDescent="0.2">
      <c r="C1759" s="89" t="s">
        <v>20</v>
      </c>
      <c r="D1759" s="24" t="s">
        <v>83</v>
      </c>
      <c r="E1759" s="195" t="s">
        <v>251</v>
      </c>
      <c r="F1759" s="32" t="s">
        <v>16</v>
      </c>
      <c r="G1759" s="36">
        <v>7224.980976045742</v>
      </c>
      <c r="H1759" s="214">
        <v>8595.15015080384</v>
      </c>
      <c r="I1759" s="214">
        <v>10110.142295791238</v>
      </c>
      <c r="J1759" s="214">
        <v>11189.917296303332</v>
      </c>
      <c r="K1759" s="214">
        <v>11725.691353510763</v>
      </c>
      <c r="L1759" s="214">
        <v>12723.427849955393</v>
      </c>
      <c r="M1759" s="214">
        <v>14234.243296680792</v>
      </c>
      <c r="N1759" s="214">
        <v>16834.330691701816</v>
      </c>
      <c r="O1759" s="214">
        <v>18819.401581354599</v>
      </c>
      <c r="P1759" s="214">
        <v>22982.244709253846</v>
      </c>
      <c r="Q1759" s="214">
        <v>25223.004131276884</v>
      </c>
      <c r="R1759" s="214">
        <v>32910.730875527421</v>
      </c>
      <c r="S1759" s="214">
        <v>43144.280475821419</v>
      </c>
      <c r="T1759" s="214">
        <v>51202.603541222736</v>
      </c>
      <c r="U1759" s="214">
        <v>60554.689655172428</v>
      </c>
      <c r="V1759" s="214">
        <v>73184.424083769627</v>
      </c>
      <c r="W1759" s="214">
        <v>86251.884057971023</v>
      </c>
      <c r="X1759" s="214">
        <v>101573.00704225354</v>
      </c>
      <c r="Y1759" s="214">
        <v>122284.62100456622</v>
      </c>
      <c r="Z1759" s="214">
        <v>147636.28632478634</v>
      </c>
      <c r="AA1759" s="214">
        <v>173391.95151515151</v>
      </c>
      <c r="AB1759" s="214">
        <v>225627.85424354245</v>
      </c>
      <c r="AC1759" s="214">
        <v>304978.09168081498</v>
      </c>
      <c r="AD1759" s="214">
        <v>384315.92581143737</v>
      </c>
      <c r="AE1759" s="214">
        <v>471754.16500711237</v>
      </c>
      <c r="AF1759" s="214">
        <v>568109.03496503492</v>
      </c>
      <c r="AG1759" s="214">
        <v>646518.40940525592</v>
      </c>
      <c r="AH1759" s="214">
        <v>713621.4171428571</v>
      </c>
      <c r="AI1759" s="214">
        <v>866582.4</v>
      </c>
      <c r="AJ1759" s="214">
        <v>889242.37257824163</v>
      </c>
      <c r="AK1759" s="214">
        <v>958275.72039942944</v>
      </c>
      <c r="AL1759" s="214">
        <v>1063743.4412171508</v>
      </c>
      <c r="AM1759" s="214">
        <v>1180799.8924731184</v>
      </c>
      <c r="AN1759" s="214">
        <v>1306012.1953727505</v>
      </c>
      <c r="AO1759" s="214">
        <v>1461960.3903559127</v>
      </c>
      <c r="AP1759" s="214">
        <v>1744174.312696747</v>
      </c>
      <c r="AQ1759" s="214">
        <v>1942985.0224948879</v>
      </c>
      <c r="AR1759" s="214">
        <v>2348734.6920115496</v>
      </c>
      <c r="AS1759" s="214">
        <v>2515604.0299625467</v>
      </c>
      <c r="AT1759" s="214">
        <v>2445179.4665444549</v>
      </c>
      <c r="AU1759" s="214">
        <v>2819969.8090909091</v>
      </c>
      <c r="AV1759" s="214">
        <v>3020399.0730837788</v>
      </c>
      <c r="AW1759" s="214">
        <v>3087425.1431049434</v>
      </c>
      <c r="AX1759" s="214">
        <v>3220893.2080924856</v>
      </c>
      <c r="AY1759" s="214">
        <v>3520070.6530291112</v>
      </c>
      <c r="AZ1759" s="214">
        <v>3691956.1716247145</v>
      </c>
      <c r="BA1759" s="214">
        <v>3876346.1780104716</v>
      </c>
      <c r="BB1759" s="214">
        <v>4154495.9604685209</v>
      </c>
      <c r="BC1759" s="214">
        <v>4452078.5601131534</v>
      </c>
      <c r="BD1759" s="214">
        <v>4724262.2484385846</v>
      </c>
      <c r="BE1759" s="214">
        <v>5009704.1701412247</v>
      </c>
      <c r="BF1759" s="214">
        <v>5389987.3125</v>
      </c>
      <c r="BG1759" s="214">
        <v>5837871.9788425639</v>
      </c>
      <c r="BH1759" s="214">
        <v>6352861.1009174315</v>
      </c>
      <c r="BI1759" s="214">
        <v>6642800.9463414624</v>
      </c>
      <c r="BJ1759" s="214">
        <v>6596729.4984894264</v>
      </c>
      <c r="BK1759" s="214">
        <v>6521397.9140486075</v>
      </c>
      <c r="BL1759" s="214">
        <v>6108530.243667068</v>
      </c>
      <c r="BM1759" s="214">
        <v>6295626.5787896942</v>
      </c>
      <c r="BN1759" s="214">
        <v>6454435.2831753548</v>
      </c>
      <c r="BO1759" s="214">
        <v>6562182.0780516416</v>
      </c>
      <c r="BP1759" s="214">
        <v>6716143.4086956521</v>
      </c>
      <c r="BQ1759" s="214">
        <v>6898790.9910764089</v>
      </c>
      <c r="BR1759" s="214">
        <v>7154783.1441048048</v>
      </c>
      <c r="BS1759" s="214">
        <v>7666326.453866668</v>
      </c>
      <c r="BT1759" s="214">
        <v>7901595.0208550571</v>
      </c>
    </row>
    <row r="1760" spans="3:72" x14ac:dyDescent="0.2">
      <c r="C1760" s="89" t="s">
        <v>21</v>
      </c>
      <c r="D1760" s="24" t="s">
        <v>83</v>
      </c>
      <c r="E1760" s="195" t="s">
        <v>251</v>
      </c>
      <c r="F1760" s="32" t="s">
        <v>16</v>
      </c>
      <c r="G1760" s="36">
        <v>2889.297029702971</v>
      </c>
      <c r="H1760" s="214">
        <v>3342.5981308411228</v>
      </c>
      <c r="I1760" s="214">
        <v>3830.8000000000011</v>
      </c>
      <c r="J1760" s="214">
        <v>4258.5045045045063</v>
      </c>
      <c r="K1760" s="214">
        <v>4377.9473684210543</v>
      </c>
      <c r="L1760" s="214">
        <v>4763.9663865546236</v>
      </c>
      <c r="M1760" s="214">
        <v>5318.9508196721326</v>
      </c>
      <c r="N1760" s="214">
        <v>5815.3600000000015</v>
      </c>
      <c r="O1760" s="214">
        <v>6425.2248062015515</v>
      </c>
      <c r="P1760" s="214">
        <v>7733.9076923076946</v>
      </c>
      <c r="Q1760" s="214">
        <v>8348.9473684210534</v>
      </c>
      <c r="R1760" s="214">
        <v>10306.746268656718</v>
      </c>
      <c r="S1760" s="214">
        <v>13050.000000000002</v>
      </c>
      <c r="T1760" s="214">
        <v>15604.369565217392</v>
      </c>
      <c r="U1760" s="214">
        <v>17803.342857142863</v>
      </c>
      <c r="V1760" s="214">
        <v>19974.82876712329</v>
      </c>
      <c r="W1760" s="214">
        <v>22848.211920529804</v>
      </c>
      <c r="X1760" s="214">
        <v>27490.535947712418</v>
      </c>
      <c r="Y1760" s="214">
        <v>33706.858974358976</v>
      </c>
      <c r="Z1760" s="214">
        <v>42097.131736526964</v>
      </c>
      <c r="AA1760" s="214">
        <v>50701.4375</v>
      </c>
      <c r="AB1760" s="214">
        <v>64616.095238095251</v>
      </c>
      <c r="AC1760" s="214">
        <v>85318.217821782178</v>
      </c>
      <c r="AD1760" s="214">
        <v>105874.13698630138</v>
      </c>
      <c r="AE1760" s="214">
        <v>127771.21030042919</v>
      </c>
      <c r="AF1760" s="214">
        <v>153709.30962343098</v>
      </c>
      <c r="AG1760" s="214">
        <v>184453.24081632655</v>
      </c>
      <c r="AH1760" s="214">
        <v>201045.75949367089</v>
      </c>
      <c r="AI1760" s="214">
        <v>231238.13991769549</v>
      </c>
      <c r="AJ1760" s="214">
        <v>256228.75494071149</v>
      </c>
      <c r="AK1760" s="214">
        <v>276215.58620689658</v>
      </c>
      <c r="AL1760" s="214">
        <v>310169.02173913043</v>
      </c>
      <c r="AM1760" s="214">
        <v>344844.71830985916</v>
      </c>
      <c r="AN1760" s="214">
        <v>386550.42000000004</v>
      </c>
      <c r="AO1760" s="214">
        <v>415845.69085173501</v>
      </c>
      <c r="AP1760" s="214">
        <v>510367.65306122456</v>
      </c>
      <c r="AQ1760" s="214">
        <v>579517.05084745761</v>
      </c>
      <c r="AR1760" s="214">
        <v>701094.30857142853</v>
      </c>
      <c r="AS1760" s="214">
        <v>732684.25862068986</v>
      </c>
      <c r="AT1760" s="214">
        <v>699538.29059829062</v>
      </c>
      <c r="AU1760" s="214">
        <v>758164.85029940121</v>
      </c>
      <c r="AV1760" s="214">
        <v>786065.82582582592</v>
      </c>
      <c r="AW1760" s="214">
        <v>816075.58166189131</v>
      </c>
      <c r="AX1760" s="214">
        <v>866856.40909090918</v>
      </c>
      <c r="AY1760" s="214">
        <v>917823.23809523799</v>
      </c>
      <c r="AZ1760" s="214">
        <v>935986.65240641718</v>
      </c>
      <c r="BA1760" s="214">
        <v>984588.45549738198</v>
      </c>
      <c r="BB1760" s="214">
        <v>1043109.6103896106</v>
      </c>
      <c r="BC1760" s="214">
        <v>1112274.3743718592</v>
      </c>
      <c r="BD1760" s="214">
        <v>1197838.0958230959</v>
      </c>
      <c r="BE1760" s="214">
        <v>1297949.6778042961</v>
      </c>
      <c r="BF1760" s="214">
        <v>1400582.4884792627</v>
      </c>
      <c r="BG1760" s="214">
        <v>1523858.0795454544</v>
      </c>
      <c r="BH1760" s="214">
        <v>1664949.512195122</v>
      </c>
      <c r="BI1760" s="214">
        <v>1743468.7079646017</v>
      </c>
      <c r="BJ1760" s="214">
        <v>1730925.4646017698</v>
      </c>
      <c r="BK1760" s="214">
        <v>1709634.4978165941</v>
      </c>
      <c r="BL1760" s="214">
        <v>1620731.1409395973</v>
      </c>
      <c r="BM1760" s="214">
        <v>1656400.25</v>
      </c>
      <c r="BN1760" s="214">
        <v>1701960.0351648349</v>
      </c>
      <c r="BO1760" s="214">
        <v>1773743.9652173915</v>
      </c>
      <c r="BP1760" s="214">
        <v>1827312.606837607</v>
      </c>
      <c r="BQ1760" s="214">
        <v>1829501.1728395061</v>
      </c>
      <c r="BR1760" s="214">
        <v>1949853.3547094187</v>
      </c>
      <c r="BS1760" s="214">
        <v>2080839.8264299803</v>
      </c>
      <c r="BT1760" s="214">
        <v>2138353.7743190662</v>
      </c>
    </row>
    <row r="1761" spans="3:72" x14ac:dyDescent="0.2">
      <c r="C1761" s="89" t="s">
        <v>22</v>
      </c>
      <c r="D1761" s="24" t="s">
        <v>83</v>
      </c>
      <c r="E1761" s="195" t="s">
        <v>251</v>
      </c>
      <c r="F1761" s="32" t="s">
        <v>16</v>
      </c>
      <c r="G1761" s="36">
        <v>12330.426086956521</v>
      </c>
      <c r="H1761" s="214">
        <v>14094.9012345679</v>
      </c>
      <c r="I1761" s="214">
        <v>16406.320641282568</v>
      </c>
      <c r="J1761" s="214">
        <v>17757.823529411766</v>
      </c>
      <c r="K1761" s="214">
        <v>18515.71875</v>
      </c>
      <c r="L1761" s="214">
        <v>20752.754716981133</v>
      </c>
      <c r="M1761" s="214">
        <v>23765.509981851181</v>
      </c>
      <c r="N1761" s="214">
        <v>27150.378378378384</v>
      </c>
      <c r="O1761" s="214">
        <v>31139.661442006272</v>
      </c>
      <c r="P1761" s="214">
        <v>38250.375572519093</v>
      </c>
      <c r="Q1761" s="214">
        <v>42272.247422680419</v>
      </c>
      <c r="R1761" s="214">
        <v>54091.121739130445</v>
      </c>
      <c r="S1761" s="214">
        <v>69865.819209039561</v>
      </c>
      <c r="T1761" s="214">
        <v>85402.448087431709</v>
      </c>
      <c r="U1761" s="214">
        <v>98532.599201065255</v>
      </c>
      <c r="V1761" s="214">
        <v>106444.0731399748</v>
      </c>
      <c r="W1761" s="214">
        <v>119647.6319018405</v>
      </c>
      <c r="X1761" s="214">
        <v>145041.57539203859</v>
      </c>
      <c r="Y1761" s="214">
        <v>179376.89256198346</v>
      </c>
      <c r="Z1761" s="214">
        <v>221488.00675675677</v>
      </c>
      <c r="AA1761" s="214">
        <v>265889.92156862741</v>
      </c>
      <c r="AB1761" s="214">
        <v>342943.55</v>
      </c>
      <c r="AC1761" s="214">
        <v>457935.93186372746</v>
      </c>
      <c r="AD1761" s="214">
        <v>543094.78243902442</v>
      </c>
      <c r="AE1761" s="214">
        <v>621677.67938931298</v>
      </c>
      <c r="AF1761" s="214">
        <v>749872.87392550136</v>
      </c>
      <c r="AG1761" s="214">
        <v>878040.44087038795</v>
      </c>
      <c r="AH1761" s="214">
        <v>1041818.9132743363</v>
      </c>
      <c r="AI1761" s="214">
        <v>1175642.4821583985</v>
      </c>
      <c r="AJ1761" s="214">
        <v>1300020.2692633362</v>
      </c>
      <c r="AK1761" s="214">
        <v>1451086.1630695446</v>
      </c>
      <c r="AL1761" s="214">
        <v>1632846.8744186049</v>
      </c>
      <c r="AM1761" s="214">
        <v>1883167.2577319588</v>
      </c>
      <c r="AN1761" s="214">
        <v>2107752.4453333332</v>
      </c>
      <c r="AO1761" s="214">
        <v>2411668</v>
      </c>
      <c r="AP1761" s="214">
        <v>2719187.9357525283</v>
      </c>
      <c r="AQ1761" s="214">
        <v>3074096.0090191658</v>
      </c>
      <c r="AR1761" s="214">
        <v>3668179.3937708563</v>
      </c>
      <c r="AS1761" s="214">
        <v>3747662.7883863766</v>
      </c>
      <c r="AT1761" s="214">
        <v>3819415.7772925771</v>
      </c>
      <c r="AU1761" s="214">
        <v>4041540.9210810806</v>
      </c>
      <c r="AV1761" s="214">
        <v>4160581.0416666665</v>
      </c>
      <c r="AW1761" s="214">
        <v>4273948.6974789919</v>
      </c>
      <c r="AX1761" s="214">
        <v>4541365.6810838981</v>
      </c>
      <c r="AY1761" s="214">
        <v>4717760.0401218897</v>
      </c>
      <c r="AZ1761" s="214">
        <v>4996629.4601320466</v>
      </c>
      <c r="BA1761" s="214">
        <v>5207164.7976011997</v>
      </c>
      <c r="BB1761" s="214">
        <v>5561882.6285430137</v>
      </c>
      <c r="BC1761" s="214">
        <v>5948891.8935026871</v>
      </c>
      <c r="BD1761" s="214">
        <v>6214754.8052967144</v>
      </c>
      <c r="BE1761" s="214">
        <v>6690894.333333333</v>
      </c>
      <c r="BF1761" s="214">
        <v>7093971.7310155537</v>
      </c>
      <c r="BG1761" s="214">
        <v>7636665.7734234249</v>
      </c>
      <c r="BH1761" s="214">
        <v>8153605.1318730451</v>
      </c>
      <c r="BI1761" s="214">
        <v>8541868.3976970762</v>
      </c>
      <c r="BJ1761" s="214">
        <v>8595639.1594454069</v>
      </c>
      <c r="BK1761" s="214">
        <v>8403691.8263135049</v>
      </c>
      <c r="BL1761" s="214">
        <v>8011711.52387268</v>
      </c>
      <c r="BM1761" s="214">
        <v>8071167.0685234303</v>
      </c>
      <c r="BN1761" s="214">
        <v>8098545.5</v>
      </c>
      <c r="BO1761" s="214">
        <v>8365947.5230234582</v>
      </c>
      <c r="BP1761" s="214">
        <v>8457788.3167808224</v>
      </c>
      <c r="BQ1761" s="214">
        <v>8668799.479166666</v>
      </c>
      <c r="BR1761" s="214">
        <v>8955087.409385113</v>
      </c>
      <c r="BS1761" s="214">
        <v>9511529.2554391604</v>
      </c>
      <c r="BT1761" s="214">
        <v>9898021.7807228919</v>
      </c>
    </row>
    <row r="1762" spans="3:72" x14ac:dyDescent="0.2">
      <c r="C1762" s="89" t="s">
        <v>23</v>
      </c>
      <c r="D1762" s="24" t="s">
        <v>83</v>
      </c>
      <c r="E1762" s="195" t="s">
        <v>251</v>
      </c>
      <c r="F1762" s="32" t="s">
        <v>16</v>
      </c>
      <c r="G1762" s="36">
        <v>7295.9342465753416</v>
      </c>
      <c r="H1762" s="214">
        <v>8451.6890080428948</v>
      </c>
      <c r="I1762" s="214">
        <v>9681.9047619047615</v>
      </c>
      <c r="J1762" s="214">
        <v>10672.7545691906</v>
      </c>
      <c r="K1762" s="214">
        <v>11122.582474226803</v>
      </c>
      <c r="L1762" s="214">
        <v>12340.181818181816</v>
      </c>
      <c r="M1762" s="214">
        <v>14171.365914786966</v>
      </c>
      <c r="N1762" s="214">
        <v>15912.172413793101</v>
      </c>
      <c r="O1762" s="214">
        <v>18560.692982456134</v>
      </c>
      <c r="P1762" s="214">
        <v>22391.466666666664</v>
      </c>
      <c r="Q1762" s="214">
        <v>24377.452830188671</v>
      </c>
      <c r="R1762" s="214">
        <v>30470.925465838503</v>
      </c>
      <c r="S1762" s="214">
        <v>38781.380368098151</v>
      </c>
      <c r="T1762" s="214">
        <v>47452.564202334623</v>
      </c>
      <c r="U1762" s="214">
        <v>54837.522304832717</v>
      </c>
      <c r="V1762" s="214">
        <v>60232.301204819269</v>
      </c>
      <c r="W1762" s="214">
        <v>69310.355960264904</v>
      </c>
      <c r="X1762" s="214">
        <v>83954.415064102563</v>
      </c>
      <c r="Y1762" s="214">
        <v>104446.46034214619</v>
      </c>
      <c r="Z1762" s="214">
        <v>129438.18556701028</v>
      </c>
      <c r="AA1762" s="214">
        <v>155821.62146892658</v>
      </c>
      <c r="AB1762" s="214">
        <v>197608.96875000003</v>
      </c>
      <c r="AC1762" s="214">
        <v>259816.5886990802</v>
      </c>
      <c r="AD1762" s="214">
        <v>302504.43725743855</v>
      </c>
      <c r="AE1762" s="214">
        <v>339025.04081632651</v>
      </c>
      <c r="AF1762" s="214">
        <v>401920.49810366624</v>
      </c>
      <c r="AG1762" s="214">
        <v>476009.75728155329</v>
      </c>
      <c r="AH1762" s="214">
        <v>552233.03407755587</v>
      </c>
      <c r="AI1762" s="214">
        <v>629884.15274463012</v>
      </c>
      <c r="AJ1762" s="214">
        <v>728700.25770925102</v>
      </c>
      <c r="AK1762" s="214">
        <v>813334.5837723919</v>
      </c>
      <c r="AL1762" s="214">
        <v>878943.49945828831</v>
      </c>
      <c r="AM1762" s="214">
        <v>1002659.8039215686</v>
      </c>
      <c r="AN1762" s="214">
        <v>1100276.5978609626</v>
      </c>
      <c r="AO1762" s="214">
        <v>1243007.648275862</v>
      </c>
      <c r="AP1762" s="214">
        <v>1436818.3688212926</v>
      </c>
      <c r="AQ1762" s="214">
        <v>1746033.3755824789</v>
      </c>
      <c r="AR1762" s="214">
        <v>1873722.5254394081</v>
      </c>
      <c r="AS1762" s="214">
        <v>1976130.7085972852</v>
      </c>
      <c r="AT1762" s="214">
        <v>2096299.4982206407</v>
      </c>
      <c r="AU1762" s="214">
        <v>2248841.8863636362</v>
      </c>
      <c r="AV1762" s="214">
        <v>2392143.8739800542</v>
      </c>
      <c r="AW1762" s="214">
        <v>2528990.125970664</v>
      </c>
      <c r="AX1762" s="214">
        <v>2681780.3735144311</v>
      </c>
      <c r="AY1762" s="214">
        <v>2781379.9667221298</v>
      </c>
      <c r="AZ1762" s="214">
        <v>2974850.4140495867</v>
      </c>
      <c r="BA1762" s="214">
        <v>3192713.977382876</v>
      </c>
      <c r="BB1762" s="214">
        <v>3464053.4465408809</v>
      </c>
      <c r="BC1762" s="214">
        <v>3804488.7318563792</v>
      </c>
      <c r="BD1762" s="214">
        <v>4145618.7315288959</v>
      </c>
      <c r="BE1762" s="214">
        <v>4485399.8143459922</v>
      </c>
      <c r="BF1762" s="214">
        <v>4860903.8655913975</v>
      </c>
      <c r="BG1762" s="214">
        <v>5400164.6996124033</v>
      </c>
      <c r="BH1762" s="214">
        <v>6047534.242892459</v>
      </c>
      <c r="BI1762" s="214">
        <v>6587256.9641148336</v>
      </c>
      <c r="BJ1762" s="214">
        <v>6728986.2332155472</v>
      </c>
      <c r="BK1762" s="214">
        <v>6571754.3927315371</v>
      </c>
      <c r="BL1762" s="214">
        <v>5756391.0163111668</v>
      </c>
      <c r="BM1762" s="214">
        <v>5670968.2928709053</v>
      </c>
      <c r="BN1762" s="214">
        <v>5758021.7823604066</v>
      </c>
      <c r="BO1762" s="214">
        <v>5955865.7233375153</v>
      </c>
      <c r="BP1762" s="214">
        <v>6072880.9422718808</v>
      </c>
      <c r="BQ1762" s="214">
        <v>6281469.7968561063</v>
      </c>
      <c r="BR1762" s="214">
        <v>6473124.4846335705</v>
      </c>
      <c r="BS1762" s="214">
        <v>6786186.2177985944</v>
      </c>
      <c r="BT1762" s="214">
        <v>7070171.47344111</v>
      </c>
    </row>
    <row r="1763" spans="3:72" x14ac:dyDescent="0.2">
      <c r="C1763" s="89" t="s">
        <v>24</v>
      </c>
      <c r="D1763" s="24" t="s">
        <v>83</v>
      </c>
      <c r="E1763" s="195" t="s">
        <v>251</v>
      </c>
      <c r="F1763" s="32" t="s">
        <v>16</v>
      </c>
      <c r="G1763" s="36">
        <v>32908.54261704682</v>
      </c>
      <c r="H1763" s="214">
        <v>38536.583333333336</v>
      </c>
      <c r="I1763" s="214">
        <v>44358.492753623192</v>
      </c>
      <c r="J1763" s="214">
        <v>48352.504854368934</v>
      </c>
      <c r="K1763" s="214">
        <v>51040.017259978427</v>
      </c>
      <c r="L1763" s="214">
        <v>56452.335483870971</v>
      </c>
      <c r="M1763" s="214">
        <v>62440.30031612223</v>
      </c>
      <c r="N1763" s="214">
        <v>66625.381001021451</v>
      </c>
      <c r="O1763" s="214">
        <v>71308.772102161107</v>
      </c>
      <c r="P1763" s="214">
        <v>84146.741312741317</v>
      </c>
      <c r="Q1763" s="214">
        <v>89760</v>
      </c>
      <c r="R1763" s="214">
        <v>109806.68785046729</v>
      </c>
      <c r="S1763" s="214">
        <v>135722.64949402024</v>
      </c>
      <c r="T1763" s="214">
        <v>160802.1</v>
      </c>
      <c r="U1763" s="214">
        <v>179573.7554206418</v>
      </c>
      <c r="V1763" s="214">
        <v>196763.20100502516</v>
      </c>
      <c r="W1763" s="214">
        <v>220662.58285714284</v>
      </c>
      <c r="X1763" s="214">
        <v>262456.57894736843</v>
      </c>
      <c r="Y1763" s="214">
        <v>319347.05827505828</v>
      </c>
      <c r="Z1763" s="214">
        <v>385439.45845697325</v>
      </c>
      <c r="AA1763" s="214">
        <v>450162.98857142864</v>
      </c>
      <c r="AB1763" s="214">
        <v>589017.70909090911</v>
      </c>
      <c r="AC1763" s="214">
        <v>801263.21033868089</v>
      </c>
      <c r="AD1763" s="214">
        <v>1012815.1476473769</v>
      </c>
      <c r="AE1763" s="214">
        <v>1237922.4903033315</v>
      </c>
      <c r="AF1763" s="214">
        <v>1475707.7825213461</v>
      </c>
      <c r="AG1763" s="214">
        <v>1762189.3695042094</v>
      </c>
      <c r="AH1763" s="214">
        <v>1947578.8069164266</v>
      </c>
      <c r="AI1763" s="214">
        <v>2179833.0258410531</v>
      </c>
      <c r="AJ1763" s="214">
        <v>2419520.0323027228</v>
      </c>
      <c r="AK1763" s="214">
        <v>2636499.3363228701</v>
      </c>
      <c r="AL1763" s="214">
        <v>3019159.1357202334</v>
      </c>
      <c r="AM1763" s="214">
        <v>3518101.4752589185</v>
      </c>
      <c r="AN1763" s="214">
        <v>4064772.0443951162</v>
      </c>
      <c r="AO1763" s="214">
        <v>4478522.5405405406</v>
      </c>
      <c r="AP1763" s="214">
        <v>5238060.2524752477</v>
      </c>
      <c r="AQ1763" s="214">
        <v>6242491.6874608146</v>
      </c>
      <c r="AR1763" s="214">
        <v>7010722.1857585125</v>
      </c>
      <c r="AS1763" s="214">
        <v>7236087.1489104126</v>
      </c>
      <c r="AT1763" s="214">
        <v>7291370.7988130571</v>
      </c>
      <c r="AU1763" s="214">
        <v>7832711.458837077</v>
      </c>
      <c r="AV1763" s="214">
        <v>8337315.5093951859</v>
      </c>
      <c r="AW1763" s="214">
        <v>8677972.1827987507</v>
      </c>
      <c r="AX1763" s="214">
        <v>9389404.4160150979</v>
      </c>
      <c r="AY1763" s="214">
        <v>10050382.512150511</v>
      </c>
      <c r="AZ1763" s="214">
        <v>10957670.62033462</v>
      </c>
      <c r="BA1763" s="214">
        <v>11607345.770198843</v>
      </c>
      <c r="BB1763" s="214">
        <v>12401386.33764988</v>
      </c>
      <c r="BC1763" s="214">
        <v>13859368.300067129</v>
      </c>
      <c r="BD1763" s="214">
        <v>14985496.109059682</v>
      </c>
      <c r="BE1763" s="214">
        <v>16160708.865372954</v>
      </c>
      <c r="BF1763" s="214">
        <v>17591454.846807707</v>
      </c>
      <c r="BG1763" s="214">
        <v>19525565.286683325</v>
      </c>
      <c r="BH1763" s="214">
        <v>21684580.95647756</v>
      </c>
      <c r="BI1763" s="214">
        <v>23184352.22606251</v>
      </c>
      <c r="BJ1763" s="214">
        <v>23689325.791950665</v>
      </c>
      <c r="BK1763" s="214">
        <v>23251054.245071325</v>
      </c>
      <c r="BL1763" s="214">
        <v>22234787.265194263</v>
      </c>
      <c r="BM1763" s="214">
        <v>22095991.79627816</v>
      </c>
      <c r="BN1763" s="214">
        <v>22619772.637074884</v>
      </c>
      <c r="BO1763" s="214">
        <v>24162005.379386656</v>
      </c>
      <c r="BP1763" s="214">
        <v>25018352.207792211</v>
      </c>
      <c r="BQ1763" s="214">
        <v>25674799.570440535</v>
      </c>
      <c r="BR1763" s="214">
        <v>26763871.578909617</v>
      </c>
      <c r="BS1763" s="214">
        <v>27989313.799467858</v>
      </c>
      <c r="BT1763" s="214">
        <v>29439842.905333709</v>
      </c>
    </row>
    <row r="1764" spans="3:72" x14ac:dyDescent="0.2">
      <c r="C1764" s="89" t="s">
        <v>25</v>
      </c>
      <c r="D1764" s="24" t="s">
        <v>83</v>
      </c>
      <c r="E1764" s="195" t="s">
        <v>251</v>
      </c>
      <c r="F1764" s="32" t="s">
        <v>16</v>
      </c>
      <c r="G1764" s="36">
        <v>18537.799145299155</v>
      </c>
      <c r="H1764" s="214">
        <v>21665.742738589219</v>
      </c>
      <c r="I1764" s="214">
        <v>24926.642424242433</v>
      </c>
      <c r="J1764" s="214">
        <v>28001.080078125004</v>
      </c>
      <c r="K1764" s="214">
        <v>29521.402255639106</v>
      </c>
      <c r="L1764" s="214">
        <v>32783.184257602872</v>
      </c>
      <c r="M1764" s="214">
        <v>37676.911917098456</v>
      </c>
      <c r="N1764" s="214">
        <v>42381.167213114764</v>
      </c>
      <c r="O1764" s="214">
        <v>47927.891472868221</v>
      </c>
      <c r="P1764" s="214">
        <v>58576.305637982201</v>
      </c>
      <c r="Q1764" s="214">
        <v>64250.613445378163</v>
      </c>
      <c r="R1764" s="214">
        <v>79553.266850068787</v>
      </c>
      <c r="S1764" s="214">
        <v>99559.699328859089</v>
      </c>
      <c r="T1764" s="214">
        <v>116056.54731030276</v>
      </c>
      <c r="U1764" s="214">
        <v>131559.15254237293</v>
      </c>
      <c r="V1764" s="214">
        <v>150173.59630911189</v>
      </c>
      <c r="W1764" s="214">
        <v>170340.66407119023</v>
      </c>
      <c r="X1764" s="214">
        <v>202577.82410423458</v>
      </c>
      <c r="Y1764" s="214">
        <v>246088.4370370371</v>
      </c>
      <c r="Z1764" s="214">
        <v>297774.10452261311</v>
      </c>
      <c r="AA1764" s="214">
        <v>349365.07618129224</v>
      </c>
      <c r="AB1764" s="214">
        <v>444678.28339350189</v>
      </c>
      <c r="AC1764" s="214">
        <v>585892.60255319159</v>
      </c>
      <c r="AD1764" s="214">
        <v>679767.21947194741</v>
      </c>
      <c r="AE1764" s="214">
        <v>763288.84151247004</v>
      </c>
      <c r="AF1764" s="214">
        <v>939608.81490015378</v>
      </c>
      <c r="AG1764" s="214">
        <v>1121738.7316176472</v>
      </c>
      <c r="AH1764" s="214">
        <v>1289057.8160000001</v>
      </c>
      <c r="AI1764" s="214">
        <v>1497609.9081272087</v>
      </c>
      <c r="AJ1764" s="214">
        <v>1703005.7614011897</v>
      </c>
      <c r="AK1764" s="214">
        <v>1907426.6002490663</v>
      </c>
      <c r="AL1764" s="214">
        <v>2082420.0771084339</v>
      </c>
      <c r="AM1764" s="214">
        <v>2384711.0153846154</v>
      </c>
      <c r="AN1764" s="214">
        <v>2624777.0057232049</v>
      </c>
      <c r="AO1764" s="214">
        <v>2941653.6443148684</v>
      </c>
      <c r="AP1764" s="214">
        <v>3528036.4122766838</v>
      </c>
      <c r="AQ1764" s="214">
        <v>3998107.8527097898</v>
      </c>
      <c r="AR1764" s="214">
        <v>4439181.9620034546</v>
      </c>
      <c r="AS1764" s="214">
        <v>4612649.8685939554</v>
      </c>
      <c r="AT1764" s="214">
        <v>4707792.3732119631</v>
      </c>
      <c r="AU1764" s="214">
        <v>5145478.1622212501</v>
      </c>
      <c r="AV1764" s="214">
        <v>5414999.5107787065</v>
      </c>
      <c r="AW1764" s="214">
        <v>5666304.636557308</v>
      </c>
      <c r="AX1764" s="214">
        <v>5997102.4586776868</v>
      </c>
      <c r="AY1764" s="214">
        <v>6379803.5026073009</v>
      </c>
      <c r="AZ1764" s="214">
        <v>6684397.323529412</v>
      </c>
      <c r="BA1764" s="214">
        <v>7151488.3056835644</v>
      </c>
      <c r="BB1764" s="214">
        <v>7705931.5471068248</v>
      </c>
      <c r="BC1764" s="214">
        <v>8270976.4404126648</v>
      </c>
      <c r="BD1764" s="214">
        <v>8910072.6246973351</v>
      </c>
      <c r="BE1764" s="214">
        <v>9596346.8689723983</v>
      </c>
      <c r="BF1764" s="214">
        <v>10463059.021546261</v>
      </c>
      <c r="BG1764" s="214">
        <v>11336585.357275542</v>
      </c>
      <c r="BH1764" s="214">
        <v>12303847.76486568</v>
      </c>
      <c r="BI1764" s="214">
        <v>13135057.368110815</v>
      </c>
      <c r="BJ1764" s="214">
        <v>13208120.041897003</v>
      </c>
      <c r="BK1764" s="214">
        <v>12980929.42865379</v>
      </c>
      <c r="BL1764" s="214">
        <v>12093766.704578593</v>
      </c>
      <c r="BM1764" s="214">
        <v>12302720.399651466</v>
      </c>
      <c r="BN1764" s="214">
        <v>12674544.568330957</v>
      </c>
      <c r="BO1764" s="214">
        <v>13237545.415019764</v>
      </c>
      <c r="BP1764" s="214">
        <v>13671430.076033058</v>
      </c>
      <c r="BQ1764" s="214">
        <v>13844550.751186818</v>
      </c>
      <c r="BR1764" s="214">
        <v>14600350.27035743</v>
      </c>
      <c r="BS1764" s="214">
        <v>15501215.98099261</v>
      </c>
      <c r="BT1764" s="214">
        <v>15503607.369454155</v>
      </c>
    </row>
    <row r="1765" spans="3:72" x14ac:dyDescent="0.2">
      <c r="C1765" s="89" t="s">
        <v>26</v>
      </c>
      <c r="D1765" s="24" t="s">
        <v>83</v>
      </c>
      <c r="E1765" s="195" t="s">
        <v>251</v>
      </c>
      <c r="F1765" s="32" t="s">
        <v>16</v>
      </c>
      <c r="G1765" s="36">
        <v>4481.6725978647682</v>
      </c>
      <c r="H1765" s="214">
        <v>5154.4178082191793</v>
      </c>
      <c r="I1765" s="214">
        <v>5944.4093959731554</v>
      </c>
      <c r="J1765" s="214">
        <v>6255.6116504854381</v>
      </c>
      <c r="K1765" s="214">
        <v>6518.3267973856218</v>
      </c>
      <c r="L1765" s="214">
        <v>7242.7467105263177</v>
      </c>
      <c r="M1765" s="214">
        <v>8019.7041800643101</v>
      </c>
      <c r="N1765" s="214">
        <v>8807.8532110091746</v>
      </c>
      <c r="O1765" s="214">
        <v>9748.6783625731005</v>
      </c>
      <c r="P1765" s="214">
        <v>11750.929577464791</v>
      </c>
      <c r="Q1765" s="214">
        <v>12873.378746594006</v>
      </c>
      <c r="R1765" s="214">
        <v>16652.351063829788</v>
      </c>
      <c r="S1765" s="214">
        <v>21756.802056555272</v>
      </c>
      <c r="T1765" s="214">
        <v>26075.17632241813</v>
      </c>
      <c r="U1765" s="214">
        <v>29373.475490196081</v>
      </c>
      <c r="V1765" s="214">
        <v>32581.191685912239</v>
      </c>
      <c r="W1765" s="214">
        <v>37653.50675675676</v>
      </c>
      <c r="X1765" s="214">
        <v>46117.28251121076</v>
      </c>
      <c r="Y1765" s="214">
        <v>56619.545851528383</v>
      </c>
      <c r="Z1765" s="214">
        <v>69749</v>
      </c>
      <c r="AA1765" s="214">
        <v>83820</v>
      </c>
      <c r="AB1765" s="214">
        <v>109487.22357723575</v>
      </c>
      <c r="AC1765" s="214">
        <v>149310.31299212601</v>
      </c>
      <c r="AD1765" s="214">
        <v>173520.26562499997</v>
      </c>
      <c r="AE1765" s="214">
        <v>194044.92815533982</v>
      </c>
      <c r="AF1765" s="214">
        <v>240464.74576271186</v>
      </c>
      <c r="AG1765" s="214">
        <v>273028.92720306513</v>
      </c>
      <c r="AH1765" s="214">
        <v>308140.91778202675</v>
      </c>
      <c r="AI1765" s="214">
        <v>395051.70528109022</v>
      </c>
      <c r="AJ1765" s="214">
        <v>436450.41992882558</v>
      </c>
      <c r="AK1765" s="214">
        <v>470242.23993288586</v>
      </c>
      <c r="AL1765" s="214">
        <v>545336.78782894742</v>
      </c>
      <c r="AM1765" s="214">
        <v>647412.84219269094</v>
      </c>
      <c r="AN1765" s="214">
        <v>728604.7333333334</v>
      </c>
      <c r="AO1765" s="214">
        <v>836824.55766423361</v>
      </c>
      <c r="AP1765" s="214">
        <v>924478.37209302327</v>
      </c>
      <c r="AQ1765" s="214">
        <v>1081079.5007173603</v>
      </c>
      <c r="AR1765" s="214">
        <v>1340877.2033898304</v>
      </c>
      <c r="AS1765" s="214">
        <v>1351816.0732758623</v>
      </c>
      <c r="AT1765" s="214">
        <v>1372850.8583569406</v>
      </c>
      <c r="AU1765" s="214">
        <v>1490431.6289222375</v>
      </c>
      <c r="AV1765" s="214">
        <v>1574896.4401114206</v>
      </c>
      <c r="AW1765" s="214">
        <v>1664665.3142076503</v>
      </c>
      <c r="AX1765" s="214">
        <v>1805120.7026666668</v>
      </c>
      <c r="AY1765" s="214">
        <v>1853421.9502617798</v>
      </c>
      <c r="AZ1765" s="214">
        <v>2021864.9714285713</v>
      </c>
      <c r="BA1765" s="214">
        <v>2146533.968058968</v>
      </c>
      <c r="BB1765" s="214">
        <v>2252141.0449574729</v>
      </c>
      <c r="BC1765" s="214">
        <v>2451497.4270833335</v>
      </c>
      <c r="BD1765" s="214">
        <v>2600628.8129988597</v>
      </c>
      <c r="BE1765" s="214">
        <v>2777322.033519553</v>
      </c>
      <c r="BF1765" s="214">
        <v>2978589.2368421052</v>
      </c>
      <c r="BG1765" s="214">
        <v>3230924.4208289054</v>
      </c>
      <c r="BH1765" s="214">
        <v>3470143.0780437049</v>
      </c>
      <c r="BI1765" s="214">
        <v>3684222.5206611566</v>
      </c>
      <c r="BJ1765" s="214">
        <v>3713446.2198364004</v>
      </c>
      <c r="BK1765" s="214">
        <v>3631111.009174312</v>
      </c>
      <c r="BL1765" s="214">
        <v>3378936.1848739493</v>
      </c>
      <c r="BM1765" s="214">
        <v>3486955.9124087589</v>
      </c>
      <c r="BN1765" s="214">
        <v>3554443.1604938274</v>
      </c>
      <c r="BO1765" s="214">
        <v>3680887.3088685018</v>
      </c>
      <c r="BP1765" s="214">
        <v>3760225.9899497484</v>
      </c>
      <c r="BQ1765" s="214">
        <v>3761979.4358472088</v>
      </c>
      <c r="BR1765" s="214">
        <v>3896791.3526011561</v>
      </c>
      <c r="BS1765" s="214">
        <v>4139971.7983193281</v>
      </c>
      <c r="BT1765" s="214">
        <v>4209845.20261438</v>
      </c>
    </row>
    <row r="1766" spans="3:72" x14ac:dyDescent="0.2">
      <c r="C1766" s="89" t="s">
        <v>27</v>
      </c>
      <c r="D1766" s="24" t="s">
        <v>83</v>
      </c>
      <c r="E1766" s="195" t="s">
        <v>251</v>
      </c>
      <c r="F1766" s="32" t="s">
        <v>16</v>
      </c>
      <c r="G1766" s="36">
        <v>12339.022471910108</v>
      </c>
      <c r="H1766" s="214">
        <v>14524.16944444444</v>
      </c>
      <c r="I1766" s="214">
        <v>16757.114754098358</v>
      </c>
      <c r="J1766" s="214">
        <v>18767.51958224543</v>
      </c>
      <c r="K1766" s="214">
        <v>19725.799999999996</v>
      </c>
      <c r="L1766" s="214">
        <v>21515.184466019407</v>
      </c>
      <c r="M1766" s="214">
        <v>24378.474820143878</v>
      </c>
      <c r="N1766" s="214">
        <v>26910.442953020127</v>
      </c>
      <c r="O1766" s="214">
        <v>30591.914893617013</v>
      </c>
      <c r="P1766" s="214">
        <v>36542.04564315352</v>
      </c>
      <c r="Q1766" s="214">
        <v>39498.084168336667</v>
      </c>
      <c r="R1766" s="214">
        <v>49175.352941176461</v>
      </c>
      <c r="S1766" s="214">
        <v>62341.159309021103</v>
      </c>
      <c r="T1766" s="214">
        <v>74422.05838041431</v>
      </c>
      <c r="U1766" s="214">
        <v>83554.97416974169</v>
      </c>
      <c r="V1766" s="214">
        <v>91887.15492957746</v>
      </c>
      <c r="W1766" s="214">
        <v>103302.70288624788</v>
      </c>
      <c r="X1766" s="214">
        <v>122801.10350584307</v>
      </c>
      <c r="Y1766" s="214">
        <v>149206.32026143788</v>
      </c>
      <c r="Z1766" s="214">
        <v>185736.59327217122</v>
      </c>
      <c r="AA1766" s="214">
        <v>223608.88888888891</v>
      </c>
      <c r="AB1766" s="214">
        <v>296409.42708333337</v>
      </c>
      <c r="AC1766" s="214">
        <v>406963.23877068562</v>
      </c>
      <c r="AD1766" s="214">
        <v>476741.36489607388</v>
      </c>
      <c r="AE1766" s="214">
        <v>539389.51191827469</v>
      </c>
      <c r="AF1766" s="214">
        <v>643751.71875</v>
      </c>
      <c r="AG1766" s="214">
        <v>764912.29543039319</v>
      </c>
      <c r="AH1766" s="214">
        <v>877124.2241555783</v>
      </c>
      <c r="AI1766" s="214">
        <v>1045356.6164383561</v>
      </c>
      <c r="AJ1766" s="214">
        <v>1163752.897459165</v>
      </c>
      <c r="AK1766" s="214">
        <v>1271202.0449339207</v>
      </c>
      <c r="AL1766" s="214">
        <v>1397342.6086956523</v>
      </c>
      <c r="AM1766" s="214">
        <v>1550863.8912000002</v>
      </c>
      <c r="AN1766" s="214">
        <v>1797219.0630914827</v>
      </c>
      <c r="AO1766" s="214">
        <v>1987933.0092923515</v>
      </c>
      <c r="AP1766" s="214">
        <v>2347529.3283582092</v>
      </c>
      <c r="AQ1766" s="214">
        <v>2714609.8757515033</v>
      </c>
      <c r="AR1766" s="214">
        <v>3058143.3573770495</v>
      </c>
      <c r="AS1766" s="214">
        <v>3106482.0553359683</v>
      </c>
      <c r="AT1766" s="214">
        <v>3124243.5740259741</v>
      </c>
      <c r="AU1766" s="214">
        <v>3383832.5714285718</v>
      </c>
      <c r="AV1766" s="214">
        <v>3589849.616912236</v>
      </c>
      <c r="AW1766" s="214">
        <v>3719216.3429286601</v>
      </c>
      <c r="AX1766" s="214">
        <v>3926290.9411035338</v>
      </c>
      <c r="AY1766" s="214">
        <v>4154303.2043530829</v>
      </c>
      <c r="AZ1766" s="214">
        <v>4353606.0508875744</v>
      </c>
      <c r="BA1766" s="214">
        <v>4625046.8473777259</v>
      </c>
      <c r="BB1766" s="214">
        <v>4838943.0467937607</v>
      </c>
      <c r="BC1766" s="214">
        <v>5267868.3471355643</v>
      </c>
      <c r="BD1766" s="214">
        <v>5582637.5549327359</v>
      </c>
      <c r="BE1766" s="214">
        <v>6002744.2168353759</v>
      </c>
      <c r="BF1766" s="214">
        <v>6517327.8711656444</v>
      </c>
      <c r="BG1766" s="214">
        <v>7090430.060696518</v>
      </c>
      <c r="BH1766" s="214">
        <v>7688236.9611084107</v>
      </c>
      <c r="BI1766" s="214">
        <v>8195329.5942857144</v>
      </c>
      <c r="BJ1766" s="214">
        <v>8173808.2535410756</v>
      </c>
      <c r="BK1766" s="214">
        <v>7983676.9253731361</v>
      </c>
      <c r="BL1766" s="214">
        <v>7497146.4795042891</v>
      </c>
      <c r="BM1766" s="214">
        <v>7601866.6105563464</v>
      </c>
      <c r="BN1766" s="214">
        <v>7674715.2609308902</v>
      </c>
      <c r="BO1766" s="214">
        <v>7899870.1958955219</v>
      </c>
      <c r="BP1766" s="214">
        <v>8116425.706261511</v>
      </c>
      <c r="BQ1766" s="214">
        <v>8214395.9691329999</v>
      </c>
      <c r="BR1766" s="214">
        <v>8493296.9028520491</v>
      </c>
      <c r="BS1766" s="214">
        <v>8928338.7033259422</v>
      </c>
      <c r="BT1766" s="214">
        <v>9303785.1967871487</v>
      </c>
    </row>
    <row r="1767" spans="3:72" x14ac:dyDescent="0.2">
      <c r="C1767" s="89" t="s">
        <v>28</v>
      </c>
      <c r="D1767" s="24" t="s">
        <v>83</v>
      </c>
      <c r="E1767" s="195" t="s">
        <v>251</v>
      </c>
      <c r="F1767" s="32" t="s">
        <v>16</v>
      </c>
      <c r="G1767" s="36">
        <v>28952.604353393097</v>
      </c>
      <c r="H1767" s="214">
        <v>35210.163111668771</v>
      </c>
      <c r="I1767" s="214">
        <v>42111.466830466852</v>
      </c>
      <c r="J1767" s="214">
        <v>47179.933174224367</v>
      </c>
      <c r="K1767" s="214">
        <v>49534.24884792629</v>
      </c>
      <c r="L1767" s="214">
        <v>55403.221374045817</v>
      </c>
      <c r="M1767" s="214">
        <v>63430.968553459141</v>
      </c>
      <c r="N1767" s="214">
        <v>70506.731075697215</v>
      </c>
      <c r="O1767" s="214">
        <v>78521.184629803218</v>
      </c>
      <c r="P1767" s="214">
        <v>101725.1666666667</v>
      </c>
      <c r="Q1767" s="214">
        <v>118202.44819819825</v>
      </c>
      <c r="R1767" s="214">
        <v>141211.72009029347</v>
      </c>
      <c r="S1767" s="214">
        <v>170998.22706766918</v>
      </c>
      <c r="T1767" s="214">
        <v>206677.32515767351</v>
      </c>
      <c r="U1767" s="214">
        <v>235869.54169402499</v>
      </c>
      <c r="V1767" s="214">
        <v>261935.97795468467</v>
      </c>
      <c r="W1767" s="214">
        <v>298281.64359861589</v>
      </c>
      <c r="X1767" s="214">
        <v>366082.82681867538</v>
      </c>
      <c r="Y1767" s="214">
        <v>458991.42973523418</v>
      </c>
      <c r="Z1767" s="214">
        <v>580278.91929499072</v>
      </c>
      <c r="AA1767" s="214">
        <v>710695.31982942426</v>
      </c>
      <c r="AB1767" s="214">
        <v>846436.66874480469</v>
      </c>
      <c r="AC1767" s="214">
        <v>1048796.3488562091</v>
      </c>
      <c r="AD1767" s="214">
        <v>1256646.1536670548</v>
      </c>
      <c r="AE1767" s="214">
        <v>1458173.5324675324</v>
      </c>
      <c r="AF1767" s="214">
        <v>1702077.3260869563</v>
      </c>
      <c r="AG1767" s="214">
        <v>2003984.2962821003</v>
      </c>
      <c r="AH1767" s="214">
        <v>2348738.2664714493</v>
      </c>
      <c r="AI1767" s="214">
        <v>2825729.9906021575</v>
      </c>
      <c r="AJ1767" s="214">
        <v>2958291.0302158268</v>
      </c>
      <c r="AK1767" s="214">
        <v>3132512.5184659087</v>
      </c>
      <c r="AL1767" s="214">
        <v>3661548.8942307695</v>
      </c>
      <c r="AM1767" s="214">
        <v>4296578.1122112209</v>
      </c>
      <c r="AN1767" s="214">
        <v>4596994.9175403798</v>
      </c>
      <c r="AO1767" s="214">
        <v>5018925.0225</v>
      </c>
      <c r="AP1767" s="214">
        <v>5951282.061942257</v>
      </c>
      <c r="AQ1767" s="214">
        <v>6604910.405882353</v>
      </c>
      <c r="AR1767" s="214">
        <v>7641957.115962442</v>
      </c>
      <c r="AS1767" s="214">
        <v>8044190.2010201719</v>
      </c>
      <c r="AT1767" s="214">
        <v>8551842.0783996303</v>
      </c>
      <c r="AU1767" s="214">
        <v>9098006.694996573</v>
      </c>
      <c r="AV1767" s="214">
        <v>9631655.0692041516</v>
      </c>
      <c r="AW1767" s="214">
        <v>10032822.936033133</v>
      </c>
      <c r="AX1767" s="214">
        <v>10553154.209240338</v>
      </c>
      <c r="AY1767" s="214">
        <v>11373638.803540956</v>
      </c>
      <c r="AZ1767" s="214">
        <v>12529511.976910504</v>
      </c>
      <c r="BA1767" s="214">
        <v>13490572.050761422</v>
      </c>
      <c r="BB1767" s="214">
        <v>14314283.117240053</v>
      </c>
      <c r="BC1767" s="214">
        <v>15438651.111297539</v>
      </c>
      <c r="BD1767" s="214">
        <v>17116246.209373318</v>
      </c>
      <c r="BE1767" s="214">
        <v>18569869.479708634</v>
      </c>
      <c r="BF1767" s="214">
        <v>20210752.451880071</v>
      </c>
      <c r="BG1767" s="214">
        <v>21990015.374464579</v>
      </c>
      <c r="BH1767" s="214">
        <v>23830900.251479764</v>
      </c>
      <c r="BI1767" s="214">
        <v>24934639.564803049</v>
      </c>
      <c r="BJ1767" s="214">
        <v>25055987.607164912</v>
      </c>
      <c r="BK1767" s="214">
        <v>24497124.927152321</v>
      </c>
      <c r="BL1767" s="214">
        <v>23586756.318703167</v>
      </c>
      <c r="BM1767" s="214">
        <v>23959401.416400425</v>
      </c>
      <c r="BN1767" s="214">
        <v>24299642.92261548</v>
      </c>
      <c r="BO1767" s="214">
        <v>25066860.894408092</v>
      </c>
      <c r="BP1767" s="214">
        <v>25724054.540599849</v>
      </c>
      <c r="BQ1767" s="214">
        <v>26193239.097483367</v>
      </c>
      <c r="BR1767" s="214">
        <v>26866436.38034308</v>
      </c>
      <c r="BS1767" s="214">
        <v>28387263.910439406</v>
      </c>
      <c r="BT1767" s="214">
        <v>30076655.77898702</v>
      </c>
    </row>
    <row r="1768" spans="3:72" x14ac:dyDescent="0.2">
      <c r="C1768" s="89" t="s">
        <v>29</v>
      </c>
      <c r="D1768" s="24" t="s">
        <v>83</v>
      </c>
      <c r="E1768" s="195" t="s">
        <v>251</v>
      </c>
      <c r="F1768" s="32" t="s">
        <v>16</v>
      </c>
      <c r="G1768" s="36">
        <v>3745.9826589595368</v>
      </c>
      <c r="H1768" s="214">
        <v>4326.0960451977398</v>
      </c>
      <c r="I1768" s="214">
        <v>4911.9116022099433</v>
      </c>
      <c r="J1768" s="214">
        <v>5539.5789473684199</v>
      </c>
      <c r="K1768" s="214">
        <v>5905.4773869346727</v>
      </c>
      <c r="L1768" s="214">
        <v>6741.4615384615372</v>
      </c>
      <c r="M1768" s="214">
        <v>7769.6181818181803</v>
      </c>
      <c r="N1768" s="214">
        <v>9176.7599999999984</v>
      </c>
      <c r="O1768" s="214">
        <v>11025.731448763248</v>
      </c>
      <c r="P1768" s="214">
        <v>13560.962199312713</v>
      </c>
      <c r="Q1768" s="214">
        <v>15036.237623762374</v>
      </c>
      <c r="R1768" s="214">
        <v>19325.227848101262</v>
      </c>
      <c r="S1768" s="214">
        <v>25032.871257485029</v>
      </c>
      <c r="T1768" s="214">
        <v>30362.366197183099</v>
      </c>
      <c r="U1768" s="214">
        <v>34574.281914893618</v>
      </c>
      <c r="V1768" s="214">
        <v>40921.574572127138</v>
      </c>
      <c r="W1768" s="214">
        <v>49323.936363636371</v>
      </c>
      <c r="X1768" s="214">
        <v>58964.986547085209</v>
      </c>
      <c r="Y1768" s="214">
        <v>71496.612691466071</v>
      </c>
      <c r="Z1768" s="214">
        <v>86976.920668058461</v>
      </c>
      <c r="AA1768" s="214">
        <v>103128.12</v>
      </c>
      <c r="AB1768" s="214">
        <v>127811.85214007783</v>
      </c>
      <c r="AC1768" s="214">
        <v>164033.67870722432</v>
      </c>
      <c r="AD1768" s="214">
        <v>190038.17790262174</v>
      </c>
      <c r="AE1768" s="214">
        <v>213660.8074766355</v>
      </c>
      <c r="AF1768" s="214">
        <v>249983.61913696057</v>
      </c>
      <c r="AG1768" s="214">
        <v>308559.32718120806</v>
      </c>
      <c r="AH1768" s="214">
        <v>331428.92972972977</v>
      </c>
      <c r="AI1768" s="214">
        <v>390597.17678571428</v>
      </c>
      <c r="AJ1768" s="214">
        <v>466807.85861561116</v>
      </c>
      <c r="AK1768" s="214">
        <v>527580.81395348837</v>
      </c>
      <c r="AL1768" s="214">
        <v>605487.29999999993</v>
      </c>
      <c r="AM1768" s="214">
        <v>660005.19694656495</v>
      </c>
      <c r="AN1768" s="214">
        <v>753127.65957446804</v>
      </c>
      <c r="AO1768" s="214">
        <v>843914.15056818165</v>
      </c>
      <c r="AP1768" s="214">
        <v>949630.1476510067</v>
      </c>
      <c r="AQ1768" s="214">
        <v>1113498.4455958549</v>
      </c>
      <c r="AR1768" s="214">
        <v>1227470.8582677166</v>
      </c>
      <c r="AS1768" s="214">
        <v>1295159.0411140583</v>
      </c>
      <c r="AT1768" s="214">
        <v>1375014.0713342137</v>
      </c>
      <c r="AU1768" s="214">
        <v>1514151.4322147651</v>
      </c>
      <c r="AV1768" s="214">
        <v>1607107.3034759357</v>
      </c>
      <c r="AW1768" s="214">
        <v>1681257.1668822768</v>
      </c>
      <c r="AX1768" s="214">
        <v>1774055.6125</v>
      </c>
      <c r="AY1768" s="214">
        <v>1887198.1598062955</v>
      </c>
      <c r="AZ1768" s="214">
        <v>2012629.2685297693</v>
      </c>
      <c r="BA1768" s="214">
        <v>2148615.6290516206</v>
      </c>
      <c r="BB1768" s="214">
        <v>2349477.6361529548</v>
      </c>
      <c r="BC1768" s="214">
        <v>2547619.611295681</v>
      </c>
      <c r="BD1768" s="214">
        <v>2736455.4565217393</v>
      </c>
      <c r="BE1768" s="214">
        <v>2978559.9069767441</v>
      </c>
      <c r="BF1768" s="214">
        <v>3241753.0701030926</v>
      </c>
      <c r="BG1768" s="214">
        <v>3591330.9173387098</v>
      </c>
      <c r="BH1768" s="214">
        <v>4113072.8802281357</v>
      </c>
      <c r="BI1768" s="214">
        <v>4443752.4000000004</v>
      </c>
      <c r="BJ1768" s="214">
        <v>4484410.4904284403</v>
      </c>
      <c r="BK1768" s="214">
        <v>4421385.7315315315</v>
      </c>
      <c r="BL1768" s="214">
        <v>4181997.0137488539</v>
      </c>
      <c r="BM1768" s="214">
        <v>4158126.4132231404</v>
      </c>
      <c r="BN1768" s="214">
        <v>4206788.0099909175</v>
      </c>
      <c r="BO1768" s="214">
        <v>4395468.0486925161</v>
      </c>
      <c r="BP1768" s="214">
        <v>4538993.9609236233</v>
      </c>
      <c r="BQ1768" s="214">
        <v>4638399.7240174673</v>
      </c>
      <c r="BR1768" s="214">
        <v>4781302.5332197621</v>
      </c>
      <c r="BS1768" s="214">
        <v>4940235.174389217</v>
      </c>
      <c r="BT1768" s="214">
        <v>5014543.1343028219</v>
      </c>
    </row>
    <row r="1769" spans="3:72" x14ac:dyDescent="0.2">
      <c r="C1769" s="89" t="s">
        <v>30</v>
      </c>
      <c r="D1769" s="24" t="s">
        <v>83</v>
      </c>
      <c r="E1769" s="195" t="s">
        <v>251</v>
      </c>
      <c r="F1769" s="32" t="s">
        <v>16</v>
      </c>
      <c r="G1769" s="36">
        <v>4248.5449009716476</v>
      </c>
      <c r="H1769" s="214">
        <v>5123.6080882806364</v>
      </c>
      <c r="I1769" s="214">
        <v>5997.0141666250311</v>
      </c>
      <c r="J1769" s="214">
        <v>6670.542581931556</v>
      </c>
      <c r="K1769" s="214">
        <v>7022.3376285832783</v>
      </c>
      <c r="L1769" s="214">
        <v>7731.9558788977474</v>
      </c>
      <c r="M1769" s="214">
        <v>8926.0534433824178</v>
      </c>
      <c r="N1769" s="214">
        <v>9942.1279655394574</v>
      </c>
      <c r="O1769" s="214">
        <v>10920.133965703866</v>
      </c>
      <c r="P1769" s="214">
        <v>13197.467031976928</v>
      </c>
      <c r="Q1769" s="214">
        <v>14349.579327039197</v>
      </c>
      <c r="R1769" s="214">
        <v>17921.776591756061</v>
      </c>
      <c r="S1769" s="214">
        <v>22694.597862364622</v>
      </c>
      <c r="T1769" s="214">
        <v>27189.132918969459</v>
      </c>
      <c r="U1769" s="214">
        <v>30938.128147763768</v>
      </c>
      <c r="V1769" s="214">
        <v>34698.589877393737</v>
      </c>
      <c r="W1769" s="214">
        <v>40076.916673505744</v>
      </c>
      <c r="X1769" s="214">
        <v>47259.893408271746</v>
      </c>
      <c r="Y1769" s="214">
        <v>57278.13779567348</v>
      </c>
      <c r="Z1769" s="214">
        <v>70978.029178522207</v>
      </c>
      <c r="AA1769" s="214">
        <v>84382.272233073643</v>
      </c>
      <c r="AB1769" s="214">
        <v>106437.24747474748</v>
      </c>
      <c r="AC1769" s="214">
        <v>139702.56716417911</v>
      </c>
      <c r="AD1769" s="214">
        <v>163178.75845410628</v>
      </c>
      <c r="AE1769" s="214">
        <v>183050.54716981133</v>
      </c>
      <c r="AF1769" s="214">
        <v>224981.36405529958</v>
      </c>
      <c r="AG1769" s="214">
        <v>260479.22666666668</v>
      </c>
      <c r="AH1769" s="214">
        <v>304628.18803418806</v>
      </c>
      <c r="AI1769" s="214">
        <v>325812.03703703702</v>
      </c>
      <c r="AJ1769" s="214">
        <v>333651.43877551012</v>
      </c>
      <c r="AK1769" s="214">
        <v>370150.76649746194</v>
      </c>
      <c r="AL1769" s="214">
        <v>425606.65437788016</v>
      </c>
      <c r="AM1769" s="214">
        <v>486198.06498194946</v>
      </c>
      <c r="AN1769" s="214">
        <v>508416.6133333334</v>
      </c>
      <c r="AO1769" s="214">
        <v>565669.62776025233</v>
      </c>
      <c r="AP1769" s="214">
        <v>627690.20771513344</v>
      </c>
      <c r="AQ1769" s="214">
        <v>726257.54466858786</v>
      </c>
      <c r="AR1769" s="214">
        <v>822367.4914285714</v>
      </c>
      <c r="AS1769" s="214">
        <v>814622.58045976993</v>
      </c>
      <c r="AT1769" s="214">
        <v>841246.95616438356</v>
      </c>
      <c r="AU1769" s="214">
        <v>947417.97826086951</v>
      </c>
      <c r="AV1769" s="214">
        <v>998813.09138381213</v>
      </c>
      <c r="AW1769" s="214">
        <v>1092722.0074074073</v>
      </c>
      <c r="AX1769" s="214">
        <v>1186864.5558086562</v>
      </c>
      <c r="AY1769" s="214">
        <v>1312475.1231732776</v>
      </c>
      <c r="AZ1769" s="214">
        <v>1402689.3230769231</v>
      </c>
      <c r="BA1769" s="214">
        <v>1475902.0646387835</v>
      </c>
      <c r="BB1769" s="214">
        <v>1547055.4838709675</v>
      </c>
      <c r="BC1769" s="214">
        <v>1628065.014925373</v>
      </c>
      <c r="BD1769" s="214">
        <v>1733307.071297989</v>
      </c>
      <c r="BE1769" s="214">
        <v>1821924.5753176042</v>
      </c>
      <c r="BF1769" s="214">
        <v>1919125.5911504421</v>
      </c>
      <c r="BG1769" s="214">
        <v>2056064.2006920413</v>
      </c>
      <c r="BH1769" s="214">
        <v>2203992.2249134951</v>
      </c>
      <c r="BI1769" s="214">
        <v>2333937.0240549827</v>
      </c>
      <c r="BJ1769" s="214">
        <v>2358111.9420783645</v>
      </c>
      <c r="BK1769" s="214">
        <v>2380938.7761194031</v>
      </c>
      <c r="BL1769" s="214">
        <v>2280856.9172185431</v>
      </c>
      <c r="BM1769" s="214">
        <v>2351523.5470779222</v>
      </c>
      <c r="BN1769" s="214">
        <v>2400080.5072463769</v>
      </c>
      <c r="BO1769" s="214">
        <v>2374119.8612903226</v>
      </c>
      <c r="BP1769" s="214">
        <v>2466503.5023847376</v>
      </c>
      <c r="BQ1769" s="214">
        <v>2558001.7547169812</v>
      </c>
      <c r="BR1769" s="214">
        <v>2660415.8101851852</v>
      </c>
      <c r="BS1769" s="214">
        <v>2781024.6006097565</v>
      </c>
      <c r="BT1769" s="214">
        <v>3006475.5163204744</v>
      </c>
    </row>
    <row r="1770" spans="3:72" x14ac:dyDescent="0.2">
      <c r="C1770" s="89" t="s">
        <v>31</v>
      </c>
      <c r="D1770" s="24" t="s">
        <v>83</v>
      </c>
      <c r="E1770" s="195" t="s">
        <v>251</v>
      </c>
      <c r="F1770" s="32" t="s">
        <v>16</v>
      </c>
      <c r="G1770" s="36">
        <v>16430.078740157485</v>
      </c>
      <c r="H1770" s="214">
        <v>19730.295165394415</v>
      </c>
      <c r="I1770" s="214">
        <v>23037.567567567574</v>
      </c>
      <c r="J1770" s="214">
        <v>25750.019370460061</v>
      </c>
      <c r="K1770" s="214">
        <v>26756.368794326252</v>
      </c>
      <c r="L1770" s="214">
        <v>29262.615034168579</v>
      </c>
      <c r="M1770" s="214">
        <v>33033.97333333335</v>
      </c>
      <c r="N1770" s="214">
        <v>36579.524210526339</v>
      </c>
      <c r="O1770" s="214">
        <v>40680.799204771392</v>
      </c>
      <c r="P1770" s="214">
        <v>48841.965317919101</v>
      </c>
      <c r="Q1770" s="214">
        <v>53122.609665427546</v>
      </c>
      <c r="R1770" s="214">
        <v>66354.698010849941</v>
      </c>
      <c r="S1770" s="214">
        <v>84353.98245614038</v>
      </c>
      <c r="T1770" s="214">
        <v>99862.158974359001</v>
      </c>
      <c r="U1770" s="214">
        <v>111601.35000000005</v>
      </c>
      <c r="V1770" s="214">
        <v>124583.7511664075</v>
      </c>
      <c r="W1770" s="214">
        <v>142922.86217008802</v>
      </c>
      <c r="X1770" s="214">
        <v>171397.15580736549</v>
      </c>
      <c r="Y1770" s="214">
        <v>211061.54109589048</v>
      </c>
      <c r="Z1770" s="214">
        <v>258671.47354838715</v>
      </c>
      <c r="AA1770" s="214">
        <v>307038.92288861691</v>
      </c>
      <c r="AB1770" s="214">
        <v>398327.72077185026</v>
      </c>
      <c r="AC1770" s="214">
        <v>538427.62738853518</v>
      </c>
      <c r="AD1770" s="214">
        <v>627646.20185375924</v>
      </c>
      <c r="AE1770" s="214">
        <v>709039.65662650613</v>
      </c>
      <c r="AF1770" s="214">
        <v>847678.80859375012</v>
      </c>
      <c r="AG1770" s="214">
        <v>988495.81632653065</v>
      </c>
      <c r="AH1770" s="214">
        <v>1116832.9251700679</v>
      </c>
      <c r="AI1770" s="214">
        <v>1313037.9859550563</v>
      </c>
      <c r="AJ1770" s="214">
        <v>1444948.1536363636</v>
      </c>
      <c r="AK1770" s="214">
        <v>1546769.7475380483</v>
      </c>
      <c r="AL1770" s="214">
        <v>1705862.0103181428</v>
      </c>
      <c r="AM1770" s="214">
        <v>1715165.3816793892</v>
      </c>
      <c r="AN1770" s="214">
        <v>1884393.8420621932</v>
      </c>
      <c r="AO1770" s="214">
        <v>2162549.589905363</v>
      </c>
      <c r="AP1770" s="214">
        <v>2414612.0044378699</v>
      </c>
      <c r="AQ1770" s="214">
        <v>2807954.9227373064</v>
      </c>
      <c r="AR1770" s="214">
        <v>2943238.9058734942</v>
      </c>
      <c r="AS1770" s="214">
        <v>3181633.7668711659</v>
      </c>
      <c r="AT1770" s="214">
        <v>3273365.6935123038</v>
      </c>
      <c r="AU1770" s="214">
        <v>3549291.5777126099</v>
      </c>
      <c r="AV1770" s="214">
        <v>3810435.9388646288</v>
      </c>
      <c r="AW1770" s="214">
        <v>3969052.1106382976</v>
      </c>
      <c r="AX1770" s="214">
        <v>4285060.7092783507</v>
      </c>
      <c r="AY1770" s="214">
        <v>4595022.6063470626</v>
      </c>
      <c r="AZ1770" s="214">
        <v>4804109.643889619</v>
      </c>
      <c r="BA1770" s="214">
        <v>5081067.6662362814</v>
      </c>
      <c r="BB1770" s="214">
        <v>5306603.6244595423</v>
      </c>
      <c r="BC1770" s="214">
        <v>5562945.3811764698</v>
      </c>
      <c r="BD1770" s="214">
        <v>5830281.6387766879</v>
      </c>
      <c r="BE1770" s="214">
        <v>6201220.8295890419</v>
      </c>
      <c r="BF1770" s="214">
        <v>6615580.2592975209</v>
      </c>
      <c r="BG1770" s="214">
        <v>7209257.5750000002</v>
      </c>
      <c r="BH1770" s="214">
        <v>7832881.3953944147</v>
      </c>
      <c r="BI1770" s="214">
        <v>8303840.1200578595</v>
      </c>
      <c r="BJ1770" s="214">
        <v>8471732.2642314993</v>
      </c>
      <c r="BK1770" s="214">
        <v>8484898.177126918</v>
      </c>
      <c r="BL1770" s="214">
        <v>8172556.9981412655</v>
      </c>
      <c r="BM1770" s="214">
        <v>8277973.527340129</v>
      </c>
      <c r="BN1770" s="214">
        <v>8452400.4796710815</v>
      </c>
      <c r="BO1770" s="214">
        <v>8731322.54893036</v>
      </c>
      <c r="BP1770" s="214">
        <v>9001276.1586732399</v>
      </c>
      <c r="BQ1770" s="214">
        <v>9278887.4754966907</v>
      </c>
      <c r="BR1770" s="214">
        <v>9503558.2554300614</v>
      </c>
      <c r="BS1770" s="214">
        <v>10185249.395842174</v>
      </c>
      <c r="BT1770" s="214">
        <v>10677208.040816328</v>
      </c>
    </row>
    <row r="1771" spans="3:72" x14ac:dyDescent="0.2">
      <c r="C1771" s="89" t="s">
        <v>32</v>
      </c>
      <c r="D1771" s="24" t="s">
        <v>83</v>
      </c>
      <c r="E1771" s="195" t="s">
        <v>251</v>
      </c>
      <c r="F1771" s="32" t="s">
        <v>16</v>
      </c>
      <c r="G1771" s="36">
        <v>1648.7999999999995</v>
      </c>
      <c r="H1771" s="214">
        <v>1916.2499999999991</v>
      </c>
      <c r="I1771" s="214">
        <v>2129.9032258064508</v>
      </c>
      <c r="J1771" s="214">
        <v>2324.9531249999986</v>
      </c>
      <c r="K1771" s="214">
        <v>2417.7272727272721</v>
      </c>
      <c r="L1771" s="214">
        <v>2628.3913043478246</v>
      </c>
      <c r="M1771" s="214">
        <v>2983.7746478873232</v>
      </c>
      <c r="N1771" s="214">
        <v>3392.7567567567557</v>
      </c>
      <c r="O1771" s="214">
        <v>3919.6842105263149</v>
      </c>
      <c r="P1771" s="214">
        <v>4892.9746835443029</v>
      </c>
      <c r="Q1771" s="214">
        <v>5404.8192771084323</v>
      </c>
      <c r="R1771" s="214">
        <v>6810.7228915662636</v>
      </c>
      <c r="S1771" s="214">
        <v>8680.952380952378</v>
      </c>
      <c r="T1771" s="214">
        <v>10511.172413793101</v>
      </c>
      <c r="U1771" s="214">
        <v>11836.666666666664</v>
      </c>
      <c r="V1771" s="214">
        <v>13498.419354838707</v>
      </c>
      <c r="W1771" s="214">
        <v>15774.852631578946</v>
      </c>
      <c r="X1771" s="214">
        <v>18706.742268041242</v>
      </c>
      <c r="Y1771" s="214">
        <v>23117.833333333332</v>
      </c>
      <c r="Z1771" s="214">
        <v>27386.272727272724</v>
      </c>
      <c r="AA1771" s="214">
        <v>31574.399999999998</v>
      </c>
      <c r="AB1771" s="214">
        <v>38621.65048543689</v>
      </c>
      <c r="AC1771" s="214">
        <v>49801.207547169804</v>
      </c>
      <c r="AD1771" s="214">
        <v>60082.183486238522</v>
      </c>
      <c r="AE1771" s="214">
        <v>69055.71428571429</v>
      </c>
      <c r="AF1771" s="214">
        <v>86281.762711864401</v>
      </c>
      <c r="AG1771" s="214">
        <v>92286.324786324796</v>
      </c>
      <c r="AH1771" s="214">
        <v>108615.53719008264</v>
      </c>
      <c r="AI1771" s="214">
        <v>124184.77868852459</v>
      </c>
      <c r="AJ1771" s="214">
        <v>126180.51327433628</v>
      </c>
      <c r="AK1771" s="214">
        <v>157081.76153846155</v>
      </c>
      <c r="AL1771" s="214">
        <v>165077.53125</v>
      </c>
      <c r="AM1771" s="214">
        <v>197624.04580152675</v>
      </c>
      <c r="AN1771" s="214">
        <v>216834.44999999998</v>
      </c>
      <c r="AO1771" s="214">
        <v>250088.36666666667</v>
      </c>
      <c r="AP1771" s="214">
        <v>296580.44654088048</v>
      </c>
      <c r="AQ1771" s="214">
        <v>372718.17</v>
      </c>
      <c r="AR1771" s="214">
        <v>372195.39053254446</v>
      </c>
      <c r="AS1771" s="214">
        <v>384255.83431952668</v>
      </c>
      <c r="AT1771" s="214">
        <v>389226.56097560987</v>
      </c>
      <c r="AU1771" s="214">
        <v>402904.85625000001</v>
      </c>
      <c r="AV1771" s="214">
        <v>403834.99999999994</v>
      </c>
      <c r="AW1771" s="214">
        <v>440596.82080924854</v>
      </c>
      <c r="AX1771" s="214">
        <v>475924.17582417582</v>
      </c>
      <c r="AY1771" s="214">
        <v>480265.28497409332</v>
      </c>
      <c r="AZ1771" s="214">
        <v>512884.20895522385</v>
      </c>
      <c r="BA1771" s="214">
        <v>541430.56521739135</v>
      </c>
      <c r="BB1771" s="214">
        <v>596653.71428571432</v>
      </c>
      <c r="BC1771" s="214">
        <v>647710.66350710893</v>
      </c>
      <c r="BD1771" s="214">
        <v>688892.70833333326</v>
      </c>
      <c r="BE1771" s="214">
        <v>746155.85650224215</v>
      </c>
      <c r="BF1771" s="214">
        <v>795262.01680672274</v>
      </c>
      <c r="BG1771" s="214">
        <v>872522.21311475418</v>
      </c>
      <c r="BH1771" s="214">
        <v>939197.00396825408</v>
      </c>
      <c r="BI1771" s="214">
        <v>982290.91050583671</v>
      </c>
      <c r="BJ1771" s="214">
        <v>989344.32196969702</v>
      </c>
      <c r="BK1771" s="214">
        <v>960214.38202247187</v>
      </c>
      <c r="BL1771" s="214">
        <v>919200.7698113207</v>
      </c>
      <c r="BM1771" s="214">
        <v>936062.95488721796</v>
      </c>
      <c r="BN1771" s="214">
        <v>971871.19413919398</v>
      </c>
      <c r="BO1771" s="214">
        <v>998455.36</v>
      </c>
      <c r="BP1771" s="214">
        <v>1035109.3356890458</v>
      </c>
      <c r="BQ1771" s="214">
        <v>1012588.441696113</v>
      </c>
      <c r="BR1771" s="214">
        <v>1038806.0421052631</v>
      </c>
      <c r="BS1771" s="214">
        <v>1149022.6894197953</v>
      </c>
      <c r="BT1771" s="214">
        <v>1174759.0648464165</v>
      </c>
    </row>
    <row r="1772" spans="3:72" x14ac:dyDescent="0.2">
      <c r="C1772" s="90" t="s">
        <v>330</v>
      </c>
      <c r="D1772" s="103" t="s">
        <v>83</v>
      </c>
      <c r="E1772" s="269" t="s">
        <v>251</v>
      </c>
      <c r="F1772" s="196" t="s">
        <v>16</v>
      </c>
      <c r="G1772" s="152">
        <v>208034.6178453035</v>
      </c>
      <c r="H1772" s="273">
        <v>244472.89726365724</v>
      </c>
      <c r="I1772" s="273">
        <v>284239.74128361262</v>
      </c>
      <c r="J1772" s="273">
        <v>314946.01313745318</v>
      </c>
      <c r="K1772" s="273">
        <v>329474.72719943576</v>
      </c>
      <c r="L1772" s="273">
        <v>364631.11558226595</v>
      </c>
      <c r="M1772" s="273">
        <v>412836.16878159856</v>
      </c>
      <c r="N1772" s="273">
        <v>459749.40313226357</v>
      </c>
      <c r="O1772" s="273">
        <v>514085.28188714979</v>
      </c>
      <c r="P1772" s="273">
        <v>628005.69702459243</v>
      </c>
      <c r="Q1772" s="273">
        <v>692116.84419638268</v>
      </c>
      <c r="R1772" s="273">
        <v>861070.07189436664</v>
      </c>
      <c r="S1772" s="273">
        <v>1084786.0807914413</v>
      </c>
      <c r="T1772" s="273">
        <v>1295489.2029170727</v>
      </c>
      <c r="U1772" s="273">
        <v>1469214.0123860221</v>
      </c>
      <c r="V1772" s="273">
        <v>1634311.7413996761</v>
      </c>
      <c r="W1772" s="273">
        <v>1858224.8802417286</v>
      </c>
      <c r="X1772" s="273">
        <v>2232720.1893950817</v>
      </c>
      <c r="Y1772" s="273">
        <v>2741606.6711126245</v>
      </c>
      <c r="Z1772" s="273">
        <v>3373842.5934242806</v>
      </c>
      <c r="AA1772" s="273">
        <v>4023799.6215616907</v>
      </c>
      <c r="AB1772" s="273">
        <v>5102356.549881448</v>
      </c>
      <c r="AC1772" s="273">
        <v>6724857.8030743226</v>
      </c>
      <c r="AD1772" s="273">
        <v>8012282.8798344061</v>
      </c>
      <c r="AE1772" s="273">
        <v>9240557.1151986998</v>
      </c>
      <c r="AF1772" s="273">
        <v>11029888.210590128</v>
      </c>
      <c r="AG1772" s="273">
        <v>12981716.544996498</v>
      </c>
      <c r="AH1772" s="273">
        <v>14845006.002666745</v>
      </c>
      <c r="AI1772" s="273">
        <v>17381209.523912884</v>
      </c>
      <c r="AJ1772" s="273">
        <v>19010353.743335381</v>
      </c>
      <c r="AK1772" s="273">
        <v>20874834.490227122</v>
      </c>
      <c r="AL1772" s="273">
        <v>23493996.604572326</v>
      </c>
      <c r="AM1772" s="273">
        <v>26791393.83554421</v>
      </c>
      <c r="AN1772" s="273">
        <v>29670766.597976111</v>
      </c>
      <c r="AO1772" s="273">
        <v>33154379.099094983</v>
      </c>
      <c r="AP1772" s="273">
        <v>38748849.546719864</v>
      </c>
      <c r="AQ1772" s="273">
        <v>44514172.050656378</v>
      </c>
      <c r="AR1772" s="273">
        <v>50584178.618392132</v>
      </c>
      <c r="AS1772" s="273">
        <v>52302099.906956352</v>
      </c>
      <c r="AT1772" s="273">
        <v>53809386.441412553</v>
      </c>
      <c r="AU1772" s="273">
        <v>58024173.561814852</v>
      </c>
      <c r="AV1772" s="273">
        <v>61421591.58799433</v>
      </c>
      <c r="AW1772" s="273">
        <v>63870153.845873103</v>
      </c>
      <c r="AX1772" s="273">
        <v>67698121.565315902</v>
      </c>
      <c r="AY1772" s="273">
        <v>72035096.638139784</v>
      </c>
      <c r="AZ1772" s="273">
        <v>77090574.811367854</v>
      </c>
      <c r="BA1772" s="273">
        <v>82074309.969210997</v>
      </c>
      <c r="BB1772" s="273">
        <v>87364889.176250637</v>
      </c>
      <c r="BC1772" s="273">
        <v>94507605.602498233</v>
      </c>
      <c r="BD1772" s="273">
        <v>101771135.93653736</v>
      </c>
      <c r="BE1772" s="273">
        <v>109645202.95695938</v>
      </c>
      <c r="BF1772" s="273">
        <v>118746014.44997817</v>
      </c>
      <c r="BG1772" s="273">
        <v>129628173.5617007</v>
      </c>
      <c r="BH1772" s="273">
        <v>141509411.72961614</v>
      </c>
      <c r="BI1772" s="273">
        <v>150172664.60049194</v>
      </c>
      <c r="BJ1772" s="273">
        <v>151294031.81297567</v>
      </c>
      <c r="BK1772" s="273">
        <v>149218710.58455545</v>
      </c>
      <c r="BL1772" s="273">
        <v>141053443.34494281</v>
      </c>
      <c r="BM1772" s="273">
        <v>142136704.66804031</v>
      </c>
      <c r="BN1772" s="273">
        <v>144498951.90626097</v>
      </c>
      <c r="BO1772" s="273">
        <v>150427480.70351821</v>
      </c>
      <c r="BP1772" s="273">
        <v>154481196.07420346</v>
      </c>
      <c r="BQ1772" s="273">
        <v>157770301.74274766</v>
      </c>
      <c r="BR1772" s="273">
        <v>163534705.45720762</v>
      </c>
      <c r="BS1772" s="273">
        <v>172457419.15696266</v>
      </c>
      <c r="BT1772" s="273">
        <v>179268668.55328199</v>
      </c>
    </row>
    <row r="1773" spans="3:72" x14ac:dyDescent="0.2">
      <c r="C1773" s="89" t="s">
        <v>11</v>
      </c>
      <c r="D1773" s="24" t="s">
        <v>250</v>
      </c>
      <c r="E1773" s="195" t="s">
        <v>251</v>
      </c>
      <c r="F1773" s="32" t="s">
        <v>16</v>
      </c>
      <c r="G1773" s="36">
        <v>12648.284974833119</v>
      </c>
      <c r="H1773" s="214">
        <v>14311.716743681913</v>
      </c>
      <c r="I1773" s="214">
        <v>16108.112337551793</v>
      </c>
      <c r="J1773" s="214">
        <v>17662.767272718993</v>
      </c>
      <c r="K1773" s="214">
        <v>19667.838277396284</v>
      </c>
      <c r="L1773" s="214">
        <v>21779.489122137758</v>
      </c>
      <c r="M1773" s="214">
        <v>24293.748774696982</v>
      </c>
      <c r="N1773" s="214">
        <v>27742.120567943955</v>
      </c>
      <c r="O1773" s="214">
        <v>31313.147426560139</v>
      </c>
      <c r="P1773" s="214">
        <v>36841.833325429856</v>
      </c>
      <c r="Q1773" s="214">
        <v>39275.484010137909</v>
      </c>
      <c r="R1773" s="214">
        <v>48441.315486469983</v>
      </c>
      <c r="S1773" s="214">
        <v>59945.42487772461</v>
      </c>
      <c r="T1773" s="214">
        <v>70050.333786447518</v>
      </c>
      <c r="U1773" s="214">
        <v>77779.420468959215</v>
      </c>
      <c r="V1773" s="214">
        <v>83803.333201515008</v>
      </c>
      <c r="W1773" s="214">
        <v>93890.226854489316</v>
      </c>
      <c r="X1773" s="214">
        <v>111221.48591286292</v>
      </c>
      <c r="Y1773" s="214">
        <v>134378.1369804386</v>
      </c>
      <c r="Z1773" s="214">
        <v>164697.20687277021</v>
      </c>
      <c r="AA1773" s="214">
        <v>198763.4213783023</v>
      </c>
      <c r="AB1773" s="214">
        <v>246660.89665390539</v>
      </c>
      <c r="AC1773" s="214">
        <v>317772.85382136173</v>
      </c>
      <c r="AD1773" s="214">
        <v>374850.92265319586</v>
      </c>
      <c r="AE1773" s="214">
        <v>421141.31620326662</v>
      </c>
      <c r="AF1773" s="214">
        <v>504673.11929724179</v>
      </c>
      <c r="AG1773" s="214">
        <v>599483.52265099017</v>
      </c>
      <c r="AH1773" s="214">
        <v>774023.67886703555</v>
      </c>
      <c r="AI1773" s="214">
        <v>869444.75247415714</v>
      </c>
      <c r="AJ1773" s="214">
        <v>974740.04602794396</v>
      </c>
      <c r="AK1773" s="214">
        <v>1095425.9800438527</v>
      </c>
      <c r="AL1773" s="214">
        <v>1203190.0652823078</v>
      </c>
      <c r="AM1773" s="214">
        <v>1466689.8145307</v>
      </c>
      <c r="AN1773" s="214">
        <v>1743502.7798670041</v>
      </c>
      <c r="AO1773" s="214">
        <v>2022836.7384533018</v>
      </c>
      <c r="AP1773" s="214">
        <v>2305488.5307561308</v>
      </c>
      <c r="AQ1773" s="214">
        <v>2777985.1963722436</v>
      </c>
      <c r="AR1773" s="214">
        <v>3453559.311771201</v>
      </c>
      <c r="AS1773" s="214">
        <v>3544640.6414646115</v>
      </c>
      <c r="AT1773" s="214">
        <v>3981247.9312404767</v>
      </c>
      <c r="AU1773" s="214">
        <v>4033220.527230673</v>
      </c>
      <c r="AV1773" s="214">
        <v>4427703.5352374716</v>
      </c>
      <c r="AW1773" s="214">
        <v>4605433.6918181935</v>
      </c>
      <c r="AX1773" s="214">
        <v>4954162.4234283026</v>
      </c>
      <c r="AY1773" s="214">
        <v>5206380.6729319207</v>
      </c>
      <c r="AZ1773" s="214">
        <v>5607365.797785975</v>
      </c>
      <c r="BA1773" s="214">
        <v>5935774.5247811992</v>
      </c>
      <c r="BB1773" s="214">
        <v>6508769.2572778016</v>
      </c>
      <c r="BC1773" s="214">
        <v>7082386.0324823987</v>
      </c>
      <c r="BD1773" s="214">
        <v>7585373.0096941423</v>
      </c>
      <c r="BE1773" s="214">
        <v>8368298.0439392049</v>
      </c>
      <c r="BF1773" s="214">
        <v>9533873.1636503078</v>
      </c>
      <c r="BG1773" s="214">
        <v>10727814.52740166</v>
      </c>
      <c r="BH1773" s="214">
        <v>11992346.490707785</v>
      </c>
      <c r="BI1773" s="214">
        <v>11743911.819034358</v>
      </c>
      <c r="BJ1773" s="214">
        <v>11760695.866201609</v>
      </c>
      <c r="BK1773" s="214">
        <v>11640811.447830822</v>
      </c>
      <c r="BL1773" s="214">
        <v>11055753.358946335</v>
      </c>
      <c r="BM1773" s="214">
        <v>10758731.578167927</v>
      </c>
      <c r="BN1773" s="214">
        <v>11354880.415140785</v>
      </c>
      <c r="BO1773" s="214">
        <v>11593922.167878974</v>
      </c>
      <c r="BP1773" s="214">
        <v>11746468.93486115</v>
      </c>
      <c r="BQ1773" s="214">
        <v>12562444.842444418</v>
      </c>
      <c r="BR1773" s="214">
        <v>13261937.360030551</v>
      </c>
      <c r="BS1773" s="214">
        <v>14333652.098900128</v>
      </c>
      <c r="BT1773" s="214">
        <v>13458507.704794947</v>
      </c>
    </row>
    <row r="1774" spans="3:72" x14ac:dyDescent="0.2">
      <c r="C1774" s="89" t="s">
        <v>17</v>
      </c>
      <c r="D1774" s="24" t="s">
        <v>250</v>
      </c>
      <c r="E1774" s="195" t="s">
        <v>251</v>
      </c>
      <c r="F1774" s="32" t="s">
        <v>16</v>
      </c>
      <c r="G1774" s="36">
        <v>2075.0732293113638</v>
      </c>
      <c r="H1774" s="214">
        <v>2364.7051435401145</v>
      </c>
      <c r="I1774" s="214">
        <v>2672.2521224195516</v>
      </c>
      <c r="J1774" s="214">
        <v>2898.4167913718866</v>
      </c>
      <c r="K1774" s="214">
        <v>3179.9977879418143</v>
      </c>
      <c r="L1774" s="214">
        <v>3507.8623247357314</v>
      </c>
      <c r="M1774" s="214">
        <v>3897.7401723847615</v>
      </c>
      <c r="N1774" s="214">
        <v>4471.01398633997</v>
      </c>
      <c r="O1774" s="214">
        <v>5060.1329972077519</v>
      </c>
      <c r="P1774" s="214">
        <v>5948.6787357571066</v>
      </c>
      <c r="Q1774" s="214">
        <v>6329.3679939943868</v>
      </c>
      <c r="R1774" s="214">
        <v>7707.5614809639846</v>
      </c>
      <c r="S1774" s="214">
        <v>9393.1784862537188</v>
      </c>
      <c r="T1774" s="214">
        <v>10931.561476835748</v>
      </c>
      <c r="U1774" s="214">
        <v>12071.251858787773</v>
      </c>
      <c r="V1774" s="214">
        <v>13205.074144216931</v>
      </c>
      <c r="W1774" s="214">
        <v>14938.463273145062</v>
      </c>
      <c r="X1774" s="214">
        <v>18421.675037794132</v>
      </c>
      <c r="Y1774" s="214">
        <v>23018.850846092206</v>
      </c>
      <c r="Z1774" s="214">
        <v>28493.541805331883</v>
      </c>
      <c r="AA1774" s="214">
        <v>34744.205850378392</v>
      </c>
      <c r="AB1774" s="214">
        <v>44426.074396081603</v>
      </c>
      <c r="AC1774" s="214">
        <v>58977.651086954684</v>
      </c>
      <c r="AD1774" s="214">
        <v>71881.192697223581</v>
      </c>
      <c r="AE1774" s="214">
        <v>83755.116009844656</v>
      </c>
      <c r="AF1774" s="214">
        <v>104116.98765432098</v>
      </c>
      <c r="AG1774" s="214">
        <v>127262.51480836238</v>
      </c>
      <c r="AH1774" s="214">
        <v>153678.95791245793</v>
      </c>
      <c r="AI1774" s="214">
        <v>175624.71243576566</v>
      </c>
      <c r="AJ1774" s="214">
        <v>198263.76351351349</v>
      </c>
      <c r="AK1774" s="214">
        <v>235264.47944412276</v>
      </c>
      <c r="AL1774" s="214">
        <v>240953.79840152687</v>
      </c>
      <c r="AM1774" s="214">
        <v>336552.5582524272</v>
      </c>
      <c r="AN1774" s="214">
        <v>463948.01114437025</v>
      </c>
      <c r="AO1774" s="214">
        <v>488689.92603192077</v>
      </c>
      <c r="AP1774" s="214">
        <v>584172.06583295541</v>
      </c>
      <c r="AQ1774" s="214">
        <v>734407.58430001582</v>
      </c>
      <c r="AR1774" s="214">
        <v>865853.9895852271</v>
      </c>
      <c r="AS1774" s="214">
        <v>809714.35628125921</v>
      </c>
      <c r="AT1774" s="214">
        <v>875648.72692074999</v>
      </c>
      <c r="AU1774" s="214">
        <v>956504.33835967467</v>
      </c>
      <c r="AV1774" s="214">
        <v>935230.19904678827</v>
      </c>
      <c r="AW1774" s="214">
        <v>1020313.3932967032</v>
      </c>
      <c r="AX1774" s="214">
        <v>1094513.5722813238</v>
      </c>
      <c r="AY1774" s="214">
        <v>1137157.7170053762</v>
      </c>
      <c r="AZ1774" s="214">
        <v>1186167.4574438971</v>
      </c>
      <c r="BA1774" s="214">
        <v>1264536.9824753925</v>
      </c>
      <c r="BB1774" s="214">
        <v>1396101.0541262534</v>
      </c>
      <c r="BC1774" s="214">
        <v>1494966.8075840978</v>
      </c>
      <c r="BD1774" s="214">
        <v>1557094.4537742767</v>
      </c>
      <c r="BE1774" s="214">
        <v>1710750.0764251377</v>
      </c>
      <c r="BF1774" s="214">
        <v>1922863.3393224438</v>
      </c>
      <c r="BG1774" s="214">
        <v>2142843.7787060319</v>
      </c>
      <c r="BH1774" s="214">
        <v>2432052.6328161741</v>
      </c>
      <c r="BI1774" s="214">
        <v>2312614.7735396517</v>
      </c>
      <c r="BJ1774" s="214">
        <v>2275719.3988840617</v>
      </c>
      <c r="BK1774" s="214">
        <v>2310020.8098348477</v>
      </c>
      <c r="BL1774" s="214">
        <v>2289857.3779806262</v>
      </c>
      <c r="BM1774" s="214">
        <v>2243033.0974928229</v>
      </c>
      <c r="BN1774" s="214">
        <v>2277590.564786097</v>
      </c>
      <c r="BO1774" s="214">
        <v>2378661.4769163188</v>
      </c>
      <c r="BP1774" s="214">
        <v>2436135.7098847767</v>
      </c>
      <c r="BQ1774" s="214">
        <v>2592748.8877563258</v>
      </c>
      <c r="BR1774" s="214">
        <v>2663838.0391758094</v>
      </c>
      <c r="BS1774" s="214">
        <v>2821232.8711544322</v>
      </c>
      <c r="BT1774" s="214">
        <v>2841443.4006033447</v>
      </c>
    </row>
    <row r="1775" spans="3:72" x14ac:dyDescent="0.2">
      <c r="C1775" s="89" t="s">
        <v>18</v>
      </c>
      <c r="D1775" s="24" t="s">
        <v>250</v>
      </c>
      <c r="E1775" s="195" t="s">
        <v>251</v>
      </c>
      <c r="F1775" s="32" t="s">
        <v>16</v>
      </c>
      <c r="G1775" s="36">
        <v>2147.3530263368943</v>
      </c>
      <c r="H1775" s="214">
        <v>2491.080007209699</v>
      </c>
      <c r="I1775" s="214">
        <v>2859.7927988480847</v>
      </c>
      <c r="J1775" s="214">
        <v>3234.7518378814148</v>
      </c>
      <c r="K1775" s="214">
        <v>3679.7440127499071</v>
      </c>
      <c r="L1775" s="214">
        <v>4109.6552732657947</v>
      </c>
      <c r="M1775" s="214">
        <v>4646.9926936797447</v>
      </c>
      <c r="N1775" s="214">
        <v>5290.8077710583802</v>
      </c>
      <c r="O1775" s="214">
        <v>5918.7578195039077</v>
      </c>
      <c r="P1775" s="214">
        <v>6843.6154894799502</v>
      </c>
      <c r="Q1775" s="214">
        <v>7230.8135011546037</v>
      </c>
      <c r="R1775" s="214">
        <v>8643.1033036995632</v>
      </c>
      <c r="S1775" s="214">
        <v>10413.727465859167</v>
      </c>
      <c r="T1775" s="214">
        <v>11941.827296144247</v>
      </c>
      <c r="U1775" s="214">
        <v>13048.266679759803</v>
      </c>
      <c r="V1775" s="214">
        <v>14223.872134122588</v>
      </c>
      <c r="W1775" s="214">
        <v>15994.74285551906</v>
      </c>
      <c r="X1775" s="214">
        <v>18826.453728215718</v>
      </c>
      <c r="Y1775" s="214">
        <v>22696.310485426871</v>
      </c>
      <c r="Z1775" s="214">
        <v>27516.864046240244</v>
      </c>
      <c r="AA1775" s="214">
        <v>33063.978080280911</v>
      </c>
      <c r="AB1775" s="214">
        <v>41370.034938771074</v>
      </c>
      <c r="AC1775" s="214">
        <v>54020.51624013223</v>
      </c>
      <c r="AD1775" s="214">
        <v>64492.0853562349</v>
      </c>
      <c r="AE1775" s="214">
        <v>73178.063365100577</v>
      </c>
      <c r="AF1775" s="214">
        <v>89476.888888888905</v>
      </c>
      <c r="AG1775" s="214">
        <v>104103.18182976556</v>
      </c>
      <c r="AH1775" s="214">
        <v>122194.57623497999</v>
      </c>
      <c r="AI1775" s="214">
        <v>142178.21794871794</v>
      </c>
      <c r="AJ1775" s="214">
        <v>146771.75757575757</v>
      </c>
      <c r="AK1775" s="214">
        <v>170901.65244444442</v>
      </c>
      <c r="AL1775" s="214">
        <v>209803.24477611942</v>
      </c>
      <c r="AM1775" s="214">
        <v>246958.92306306306</v>
      </c>
      <c r="AN1775" s="214">
        <v>258841.86999357468</v>
      </c>
      <c r="AO1775" s="214">
        <v>417704.17739475286</v>
      </c>
      <c r="AP1775" s="214">
        <v>429794.60903426795</v>
      </c>
      <c r="AQ1775" s="214">
        <v>513179.78032036615</v>
      </c>
      <c r="AR1775" s="214">
        <v>661803.55194805202</v>
      </c>
      <c r="AS1775" s="214">
        <v>658046.93893129774</v>
      </c>
      <c r="AT1775" s="214">
        <v>646031.47676767688</v>
      </c>
      <c r="AU1775" s="214">
        <v>662527.7519841271</v>
      </c>
      <c r="AV1775" s="214">
        <v>696693.59038142604</v>
      </c>
      <c r="AW1775" s="214">
        <v>723261.57297261711</v>
      </c>
      <c r="AX1775" s="214">
        <v>764856.24644087942</v>
      </c>
      <c r="AY1775" s="214">
        <v>827359.18890312128</v>
      </c>
      <c r="AZ1775" s="214">
        <v>855505.63078963233</v>
      </c>
      <c r="BA1775" s="214">
        <v>896800.00049879262</v>
      </c>
      <c r="BB1775" s="214">
        <v>993269.58677462884</v>
      </c>
      <c r="BC1775" s="214">
        <v>1065058.05658354</v>
      </c>
      <c r="BD1775" s="214">
        <v>1128959.7657406246</v>
      </c>
      <c r="BE1775" s="214">
        <v>1248253.9636173665</v>
      </c>
      <c r="BF1775" s="214">
        <v>1402199.5969059011</v>
      </c>
      <c r="BG1775" s="214">
        <v>1531357.7111078873</v>
      </c>
      <c r="BH1775" s="214">
        <v>1706500.3070274289</v>
      </c>
      <c r="BI1775" s="214">
        <v>1642304.9579361831</v>
      </c>
      <c r="BJ1775" s="214">
        <v>1678891.6876858773</v>
      </c>
      <c r="BK1775" s="214">
        <v>1705779.6028390424</v>
      </c>
      <c r="BL1775" s="214">
        <v>1625837.5426530614</v>
      </c>
      <c r="BM1775" s="214">
        <v>1576147.1672799678</v>
      </c>
      <c r="BN1775" s="214">
        <v>1603980.5825586747</v>
      </c>
      <c r="BO1775" s="214">
        <v>1658059.7887167661</v>
      </c>
      <c r="BP1775" s="214">
        <v>1710907.0737881665</v>
      </c>
      <c r="BQ1775" s="214">
        <v>1749475.786530684</v>
      </c>
      <c r="BR1775" s="214">
        <v>1821869.2409429841</v>
      </c>
      <c r="BS1775" s="214">
        <v>1916503.3387313704</v>
      </c>
      <c r="BT1775" s="214">
        <v>1839840.4075469368</v>
      </c>
    </row>
    <row r="1776" spans="3:72" x14ac:dyDescent="0.2">
      <c r="C1776" s="89" t="s">
        <v>19</v>
      </c>
      <c r="D1776" s="24" t="s">
        <v>250</v>
      </c>
      <c r="E1776" s="195" t="s">
        <v>251</v>
      </c>
      <c r="F1776" s="32" t="s">
        <v>16</v>
      </c>
      <c r="G1776" s="36">
        <v>3242.5701077991907</v>
      </c>
      <c r="H1776" s="214">
        <v>3679.4411722291475</v>
      </c>
      <c r="I1776" s="214">
        <v>4129.4447688327118</v>
      </c>
      <c r="J1776" s="214">
        <v>4573.4291705609148</v>
      </c>
      <c r="K1776" s="214">
        <v>5109.4693582726386</v>
      </c>
      <c r="L1776" s="214">
        <v>5686.9158742839336</v>
      </c>
      <c r="M1776" s="214">
        <v>6355.5439848310643</v>
      </c>
      <c r="N1776" s="214">
        <v>7142.7903802253886</v>
      </c>
      <c r="O1776" s="214">
        <v>7898.7336062282866</v>
      </c>
      <c r="P1776" s="214">
        <v>8948.5914786027042</v>
      </c>
      <c r="Q1776" s="214">
        <v>9056.1234094682441</v>
      </c>
      <c r="R1776" s="214">
        <v>10993.479145668767</v>
      </c>
      <c r="S1776" s="214">
        <v>13548.244097465285</v>
      </c>
      <c r="T1776" s="214">
        <v>15633.766585454778</v>
      </c>
      <c r="U1776" s="214">
        <v>16972.214079900968</v>
      </c>
      <c r="V1776" s="214">
        <v>18555.876141402707</v>
      </c>
      <c r="W1776" s="214">
        <v>21178.033941340331</v>
      </c>
      <c r="X1776" s="214">
        <v>25540.48844323129</v>
      </c>
      <c r="Y1776" s="214">
        <v>31204.176091346577</v>
      </c>
      <c r="Z1776" s="214">
        <v>38502.455539553732</v>
      </c>
      <c r="AA1776" s="214">
        <v>46596.038005902024</v>
      </c>
      <c r="AB1776" s="214">
        <v>57387.240436329877</v>
      </c>
      <c r="AC1776" s="214">
        <v>73147.129123226725</v>
      </c>
      <c r="AD1776" s="214">
        <v>87903.984066058227</v>
      </c>
      <c r="AE1776" s="214">
        <v>98789.661509725804</v>
      </c>
      <c r="AF1776" s="214">
        <v>121129.97368421052</v>
      </c>
      <c r="AG1776" s="214">
        <v>131580.7703528484</v>
      </c>
      <c r="AH1776" s="214">
        <v>168082.11271943332</v>
      </c>
      <c r="AI1776" s="214">
        <v>199371.18862545016</v>
      </c>
      <c r="AJ1776" s="214">
        <v>208090.52234636873</v>
      </c>
      <c r="AK1776" s="214">
        <v>236842.13457303646</v>
      </c>
      <c r="AL1776" s="214">
        <v>268585.45004995004</v>
      </c>
      <c r="AM1776" s="214">
        <v>349783.19000354491</v>
      </c>
      <c r="AN1776" s="214">
        <v>394359.69787234039</v>
      </c>
      <c r="AO1776" s="214">
        <v>428204.77575757576</v>
      </c>
      <c r="AP1776" s="214">
        <v>465586.38823087048</v>
      </c>
      <c r="AQ1776" s="214">
        <v>542519.60550190229</v>
      </c>
      <c r="AR1776" s="214">
        <v>634780.66572769952</v>
      </c>
      <c r="AS1776" s="214">
        <v>679903.25907082611</v>
      </c>
      <c r="AT1776" s="214">
        <v>722235.70038321009</v>
      </c>
      <c r="AU1776" s="214">
        <v>784845.98957029625</v>
      </c>
      <c r="AV1776" s="214">
        <v>859083.88512563205</v>
      </c>
      <c r="AW1776" s="214">
        <v>905633.9341684751</v>
      </c>
      <c r="AX1776" s="214">
        <v>977454.07846383937</v>
      </c>
      <c r="AY1776" s="214">
        <v>1070114.3182739334</v>
      </c>
      <c r="AZ1776" s="214">
        <v>1110421.4027177631</v>
      </c>
      <c r="BA1776" s="214">
        <v>1193258.5867102398</v>
      </c>
      <c r="BB1776" s="214">
        <v>1337584.1172161172</v>
      </c>
      <c r="BC1776" s="214">
        <v>1405005.1093769353</v>
      </c>
      <c r="BD1776" s="214">
        <v>1497067.1060234713</v>
      </c>
      <c r="BE1776" s="214">
        <v>1678855.0176958824</v>
      </c>
      <c r="BF1776" s="214">
        <v>1896520.8460641797</v>
      </c>
      <c r="BG1776" s="214">
        <v>2076815.9816666271</v>
      </c>
      <c r="BH1776" s="214">
        <v>2371756.6381150074</v>
      </c>
      <c r="BI1776" s="214">
        <v>2265085.7153238626</v>
      </c>
      <c r="BJ1776" s="214">
        <v>2245461.8049842315</v>
      </c>
      <c r="BK1776" s="214">
        <v>2253681.1047519171</v>
      </c>
      <c r="BL1776" s="214">
        <v>2235947.0480948053</v>
      </c>
      <c r="BM1776" s="214">
        <v>2264570.3838770608</v>
      </c>
      <c r="BN1776" s="214">
        <v>2420572.5970468652</v>
      </c>
      <c r="BO1776" s="214">
        <v>2515231.8549127434</v>
      </c>
      <c r="BP1776" s="214">
        <v>2618528.4656234919</v>
      </c>
      <c r="BQ1776" s="214">
        <v>2685267.6636361629</v>
      </c>
      <c r="BR1776" s="214">
        <v>2931220.8484916533</v>
      </c>
      <c r="BS1776" s="214">
        <v>3075209.9626137884</v>
      </c>
      <c r="BT1776" s="214">
        <v>2712382.2758426704</v>
      </c>
    </row>
    <row r="1777" spans="3:72" x14ac:dyDescent="0.2">
      <c r="C1777" s="89" t="s">
        <v>20</v>
      </c>
      <c r="D1777" s="24" t="s">
        <v>250</v>
      </c>
      <c r="E1777" s="195" t="s">
        <v>251</v>
      </c>
      <c r="F1777" s="32" t="s">
        <v>16</v>
      </c>
      <c r="G1777" s="36">
        <v>3468.7860787277746</v>
      </c>
      <c r="H1777" s="214">
        <v>3906.1947498694699</v>
      </c>
      <c r="I1777" s="214">
        <v>4393.5016959743371</v>
      </c>
      <c r="J1777" s="214">
        <v>4843.1900838678002</v>
      </c>
      <c r="K1777" s="214">
        <v>5398.5145729896694</v>
      </c>
      <c r="L1777" s="214">
        <v>5912.9219523243246</v>
      </c>
      <c r="M1777" s="214">
        <v>6494.819207912954</v>
      </c>
      <c r="N1777" s="214">
        <v>7448.0359229737796</v>
      </c>
      <c r="O1777" s="214">
        <v>8426.9726157879377</v>
      </c>
      <c r="P1777" s="214">
        <v>10023.808879793656</v>
      </c>
      <c r="Q1777" s="214">
        <v>10664.025666795073</v>
      </c>
      <c r="R1777" s="214">
        <v>13237.53923817063</v>
      </c>
      <c r="S1777" s="214">
        <v>16592.122698667834</v>
      </c>
      <c r="T1777" s="214">
        <v>19312.573143462629</v>
      </c>
      <c r="U1777" s="214">
        <v>21476.168267023713</v>
      </c>
      <c r="V1777" s="214">
        <v>24141.329323671223</v>
      </c>
      <c r="W1777" s="214">
        <v>28297.567171049199</v>
      </c>
      <c r="X1777" s="214">
        <v>33627.332795210867</v>
      </c>
      <c r="Y1777" s="214">
        <v>40784.787118088898</v>
      </c>
      <c r="Z1777" s="214">
        <v>49610.211194187286</v>
      </c>
      <c r="AA1777" s="214">
        <v>59361.025528895647</v>
      </c>
      <c r="AB1777" s="214">
        <v>74944.918017786738</v>
      </c>
      <c r="AC1777" s="214">
        <v>98132.396541837195</v>
      </c>
      <c r="AD1777" s="214">
        <v>123951.98032186473</v>
      </c>
      <c r="AE1777" s="214">
        <v>148453.33163657945</v>
      </c>
      <c r="AF1777" s="214">
        <v>181407.29487618394</v>
      </c>
      <c r="AG1777" s="214">
        <v>216752.49959982777</v>
      </c>
      <c r="AH1777" s="214">
        <v>263734.75832167832</v>
      </c>
      <c r="AI1777" s="214">
        <v>306691.49488409271</v>
      </c>
      <c r="AJ1777" s="214">
        <v>333227.40614030202</v>
      </c>
      <c r="AK1777" s="214">
        <v>341419.75430138025</v>
      </c>
      <c r="AL1777" s="214">
        <v>360386.57028112444</v>
      </c>
      <c r="AM1777" s="214">
        <v>397948.12068036175</v>
      </c>
      <c r="AN1777" s="214">
        <v>445131.30258657248</v>
      </c>
      <c r="AO1777" s="214">
        <v>628388.13279262092</v>
      </c>
      <c r="AP1777" s="214">
        <v>581475.63665132341</v>
      </c>
      <c r="AQ1777" s="214">
        <v>676775.33189577726</v>
      </c>
      <c r="AR1777" s="214">
        <v>884466.60443811072</v>
      </c>
      <c r="AS1777" s="214">
        <v>946032.38266253867</v>
      </c>
      <c r="AT1777" s="214">
        <v>1026360.1142857142</v>
      </c>
      <c r="AU1777" s="214">
        <v>1101904.4891396826</v>
      </c>
      <c r="AV1777" s="214">
        <v>1204237.4855121295</v>
      </c>
      <c r="AW1777" s="214">
        <v>1290037.1839948564</v>
      </c>
      <c r="AX1777" s="214">
        <v>1364474.8957823883</v>
      </c>
      <c r="AY1777" s="214">
        <v>1488882.3651788987</v>
      </c>
      <c r="AZ1777" s="214">
        <v>1599489.6315789474</v>
      </c>
      <c r="BA1777" s="214">
        <v>1746775.5124699906</v>
      </c>
      <c r="BB1777" s="214">
        <v>1882697.1878902486</v>
      </c>
      <c r="BC1777" s="214">
        <v>2073806.1758567211</v>
      </c>
      <c r="BD1777" s="214">
        <v>2207140.8264312991</v>
      </c>
      <c r="BE1777" s="214">
        <v>2451756.9973689774</v>
      </c>
      <c r="BF1777" s="214">
        <v>2710325.7411499396</v>
      </c>
      <c r="BG1777" s="214">
        <v>2962736.6532392232</v>
      </c>
      <c r="BH1777" s="214">
        <v>3306077.1604675138</v>
      </c>
      <c r="BI1777" s="214">
        <v>3190157.5760761579</v>
      </c>
      <c r="BJ1777" s="214">
        <v>3199576.9903377811</v>
      </c>
      <c r="BK1777" s="214">
        <v>3149545.7645119186</v>
      </c>
      <c r="BL1777" s="214">
        <v>3097945.0569322873</v>
      </c>
      <c r="BM1777" s="214">
        <v>3036382.5532306647</v>
      </c>
      <c r="BN1777" s="214">
        <v>3169581.640148907</v>
      </c>
      <c r="BO1777" s="214">
        <v>3401598.912459048</v>
      </c>
      <c r="BP1777" s="214">
        <v>3478799.9183413722</v>
      </c>
      <c r="BQ1777" s="214">
        <v>3632532.6527723544</v>
      </c>
      <c r="BR1777" s="214">
        <v>3843846.8266242691</v>
      </c>
      <c r="BS1777" s="214">
        <v>4026427.226403743</v>
      </c>
      <c r="BT1777" s="214">
        <v>3635253.9440844478</v>
      </c>
    </row>
    <row r="1778" spans="3:72" x14ac:dyDescent="0.2">
      <c r="C1778" s="89" t="s">
        <v>21</v>
      </c>
      <c r="D1778" s="24" t="s">
        <v>250</v>
      </c>
      <c r="E1778" s="195" t="s">
        <v>251</v>
      </c>
      <c r="F1778" s="32" t="s">
        <v>16</v>
      </c>
      <c r="G1778" s="36">
        <v>861.28208833738256</v>
      </c>
      <c r="H1778" s="214">
        <v>982.17444997442431</v>
      </c>
      <c r="I1778" s="214">
        <v>1108.9580925557782</v>
      </c>
      <c r="J1778" s="214">
        <v>1202.3269212605251</v>
      </c>
      <c r="K1778" s="214">
        <v>1330.2396174835765</v>
      </c>
      <c r="L1778" s="214">
        <v>1450.9680133332217</v>
      </c>
      <c r="M1778" s="214">
        <v>1590.2211560010203</v>
      </c>
      <c r="N1778" s="214">
        <v>1783.4879119912243</v>
      </c>
      <c r="O1778" s="214">
        <v>1948.2935609660392</v>
      </c>
      <c r="P1778" s="214">
        <v>2278.1270333104758</v>
      </c>
      <c r="Q1778" s="214">
        <v>2385.2832925094149</v>
      </c>
      <c r="R1778" s="214">
        <v>2860.0306758800239</v>
      </c>
      <c r="S1778" s="214">
        <v>3468.263557701865</v>
      </c>
      <c r="T1778" s="214">
        <v>4075.439207361223</v>
      </c>
      <c r="U1778" s="214">
        <v>4550.6113844107422</v>
      </c>
      <c r="V1778" s="214">
        <v>4996.5912306535556</v>
      </c>
      <c r="W1778" s="214">
        <v>5739.1358272376456</v>
      </c>
      <c r="X1778" s="214">
        <v>6802.2168426482549</v>
      </c>
      <c r="Y1778" s="214">
        <v>8255.4436676208534</v>
      </c>
      <c r="Z1778" s="214">
        <v>10099.760457112701</v>
      </c>
      <c r="AA1778" s="214">
        <v>12204.689395318503</v>
      </c>
      <c r="AB1778" s="214">
        <v>15262.00175899044</v>
      </c>
      <c r="AC1778" s="214">
        <v>19657.923013514937</v>
      </c>
      <c r="AD1778" s="214">
        <v>24100.536524524981</v>
      </c>
      <c r="AE1778" s="214">
        <v>28433.225625722276</v>
      </c>
      <c r="AF1778" s="214">
        <v>35325.445652173919</v>
      </c>
      <c r="AG1778" s="214">
        <v>39838.313700918967</v>
      </c>
      <c r="AH1778" s="214">
        <v>48877.452702702707</v>
      </c>
      <c r="AI1778" s="214">
        <v>57548.866666666661</v>
      </c>
      <c r="AJ1778" s="214">
        <v>70692.776334776325</v>
      </c>
      <c r="AK1778" s="214">
        <v>75337.07142857142</v>
      </c>
      <c r="AL1778" s="214">
        <v>87978.40217391304</v>
      </c>
      <c r="AM1778" s="214">
        <v>115130.18187239117</v>
      </c>
      <c r="AN1778" s="214">
        <v>141498.28461795126</v>
      </c>
      <c r="AO1778" s="214">
        <v>173467.53931339976</v>
      </c>
      <c r="AP1778" s="214">
        <v>203397.78631452582</v>
      </c>
      <c r="AQ1778" s="214">
        <v>272383.58979734452</v>
      </c>
      <c r="AR1778" s="214">
        <v>328433.25750834262</v>
      </c>
      <c r="AS1778" s="214">
        <v>331534.81455223879</v>
      </c>
      <c r="AT1778" s="214">
        <v>346558.05387931038</v>
      </c>
      <c r="AU1778" s="214">
        <v>368487.70220588235</v>
      </c>
      <c r="AV1778" s="214">
        <v>371898.05662393162</v>
      </c>
      <c r="AW1778" s="214">
        <v>402560.01186440676</v>
      </c>
      <c r="AX1778" s="214">
        <v>402008.58666666667</v>
      </c>
      <c r="AY1778" s="214">
        <v>425357.48827292107</v>
      </c>
      <c r="AZ1778" s="214">
        <v>439756.05714285711</v>
      </c>
      <c r="BA1778" s="214">
        <v>471359.17892156867</v>
      </c>
      <c r="BB1778" s="214">
        <v>528880.08602836879</v>
      </c>
      <c r="BC1778" s="214">
        <v>577848.41665817623</v>
      </c>
      <c r="BD1778" s="214">
        <v>631638.379763006</v>
      </c>
      <c r="BE1778" s="214">
        <v>684604.85490196082</v>
      </c>
      <c r="BF1778" s="214">
        <v>762035.20182386995</v>
      </c>
      <c r="BG1778" s="214">
        <v>867889.68551331235</v>
      </c>
      <c r="BH1778" s="214">
        <v>993448.39514963876</v>
      </c>
      <c r="BI1778" s="214">
        <v>971024.22030388645</v>
      </c>
      <c r="BJ1778" s="214">
        <v>963157.14732667455</v>
      </c>
      <c r="BK1778" s="214">
        <v>948469.48774394998</v>
      </c>
      <c r="BL1778" s="214">
        <v>922077.9881425479</v>
      </c>
      <c r="BM1778" s="214">
        <v>923402.04796927888</v>
      </c>
      <c r="BN1778" s="214">
        <v>946867.91417278373</v>
      </c>
      <c r="BO1778" s="214">
        <v>984577.08141351037</v>
      </c>
      <c r="BP1778" s="214">
        <v>1014213.5924528303</v>
      </c>
      <c r="BQ1778" s="214">
        <v>1042805.2303030303</v>
      </c>
      <c r="BR1778" s="214">
        <v>1100440.418269231</v>
      </c>
      <c r="BS1778" s="214">
        <v>1150062.4941860465</v>
      </c>
      <c r="BT1778" s="214">
        <v>1066001.2595861231</v>
      </c>
    </row>
    <row r="1779" spans="3:72" x14ac:dyDescent="0.2">
      <c r="C1779" s="89" t="s">
        <v>22</v>
      </c>
      <c r="D1779" s="24" t="s">
        <v>250</v>
      </c>
      <c r="E1779" s="195" t="s">
        <v>251</v>
      </c>
      <c r="F1779" s="32" t="s">
        <v>16</v>
      </c>
      <c r="G1779" s="36">
        <v>2517.7381642103869</v>
      </c>
      <c r="H1779" s="214">
        <v>2881.5317253706985</v>
      </c>
      <c r="I1779" s="214">
        <v>3259.9613750195422</v>
      </c>
      <c r="J1779" s="214">
        <v>3533.2561416335757</v>
      </c>
      <c r="K1779" s="214">
        <v>3828.1140732249951</v>
      </c>
      <c r="L1779" s="214">
        <v>4313.7269140646222</v>
      </c>
      <c r="M1779" s="214">
        <v>4889.7357045144881</v>
      </c>
      <c r="N1779" s="214">
        <v>5722.799153209</v>
      </c>
      <c r="O1779" s="214">
        <v>6619.8871286901849</v>
      </c>
      <c r="P1779" s="214">
        <v>7898.7150938270179</v>
      </c>
      <c r="Q1779" s="214">
        <v>8590.0396355212306</v>
      </c>
      <c r="R1779" s="214">
        <v>10714.909236563231</v>
      </c>
      <c r="S1779" s="214">
        <v>13508.378433319936</v>
      </c>
      <c r="T1779" s="214">
        <v>16266.219176600567</v>
      </c>
      <c r="U1779" s="214">
        <v>18635.381880590106</v>
      </c>
      <c r="V1779" s="214">
        <v>20339.6954031145</v>
      </c>
      <c r="W1779" s="214">
        <v>22931.284819667253</v>
      </c>
      <c r="X1779" s="214">
        <v>27704.800031019699</v>
      </c>
      <c r="Y1779" s="214">
        <v>33767.419190095367</v>
      </c>
      <c r="Z1779" s="214">
        <v>41971.229194248961</v>
      </c>
      <c r="AA1779" s="214">
        <v>51248.474525014572</v>
      </c>
      <c r="AB1779" s="214">
        <v>65336.158080826579</v>
      </c>
      <c r="AC1779" s="214">
        <v>85776.373549454467</v>
      </c>
      <c r="AD1779" s="214">
        <v>103096.50363141355</v>
      </c>
      <c r="AE1779" s="214">
        <v>117729.19947509393</v>
      </c>
      <c r="AF1779" s="214">
        <v>144899.87558620691</v>
      </c>
      <c r="AG1779" s="214">
        <v>186708.25333495031</v>
      </c>
      <c r="AH1779" s="214">
        <v>249837.68227902328</v>
      </c>
      <c r="AI1779" s="214">
        <v>290418.52749909123</v>
      </c>
      <c r="AJ1779" s="214">
        <v>315644.80813979212</v>
      </c>
      <c r="AK1779" s="214">
        <v>334653.97028888657</v>
      </c>
      <c r="AL1779" s="214">
        <v>385960.62442237482</v>
      </c>
      <c r="AM1779" s="214">
        <v>493730.55574839906</v>
      </c>
      <c r="AN1779" s="214">
        <v>571195.7736828773</v>
      </c>
      <c r="AO1779" s="214">
        <v>598057.37112503871</v>
      </c>
      <c r="AP1779" s="214">
        <v>773010.27976358007</v>
      </c>
      <c r="AQ1779" s="214">
        <v>879464.04689319246</v>
      </c>
      <c r="AR1779" s="214">
        <v>1208560.3612170438</v>
      </c>
      <c r="AS1779" s="214">
        <v>1190066.4026538921</v>
      </c>
      <c r="AT1779" s="214">
        <v>1338504.1913796349</v>
      </c>
      <c r="AU1779" s="214">
        <v>1350784.3513868961</v>
      </c>
      <c r="AV1779" s="214">
        <v>1330203.0357034514</v>
      </c>
      <c r="AW1779" s="214">
        <v>1535431.2931514634</v>
      </c>
      <c r="AX1779" s="214">
        <v>1655648.6997622242</v>
      </c>
      <c r="AY1779" s="214">
        <v>1717757.739865493</v>
      </c>
      <c r="AZ1779" s="214">
        <v>1791614.3597199966</v>
      </c>
      <c r="BA1779" s="214">
        <v>1891081.1563737248</v>
      </c>
      <c r="BB1779" s="214">
        <v>1993786.0689790898</v>
      </c>
      <c r="BC1779" s="214">
        <v>2137601.2606540341</v>
      </c>
      <c r="BD1779" s="214">
        <v>2284473.4385193493</v>
      </c>
      <c r="BE1779" s="214">
        <v>2532939.0902657816</v>
      </c>
      <c r="BF1779" s="214">
        <v>2853889.1533474913</v>
      </c>
      <c r="BG1779" s="214">
        <v>3161374.1117540691</v>
      </c>
      <c r="BH1779" s="214">
        <v>3518106.0856536566</v>
      </c>
      <c r="BI1779" s="214">
        <v>3478275.8211778486</v>
      </c>
      <c r="BJ1779" s="214">
        <v>3544556.6194638694</v>
      </c>
      <c r="BK1779" s="214">
        <v>3613615.170368847</v>
      </c>
      <c r="BL1779" s="214">
        <v>3530625.0903767291</v>
      </c>
      <c r="BM1779" s="214">
        <v>3392544.7066291696</v>
      </c>
      <c r="BN1779" s="214">
        <v>3508113.0285393414</v>
      </c>
      <c r="BO1779" s="214">
        <v>3645610.156299287</v>
      </c>
      <c r="BP1779" s="214">
        <v>3659606.9735440277</v>
      </c>
      <c r="BQ1779" s="214">
        <v>3896174.9658599235</v>
      </c>
      <c r="BR1779" s="214">
        <v>4031501.4579126919</v>
      </c>
      <c r="BS1779" s="214">
        <v>4246393.3682529544</v>
      </c>
      <c r="BT1779" s="214">
        <v>3922713.5134821767</v>
      </c>
    </row>
    <row r="1780" spans="3:72" x14ac:dyDescent="0.2">
      <c r="C1780" s="89" t="s">
        <v>23</v>
      </c>
      <c r="D1780" s="24" t="s">
        <v>250</v>
      </c>
      <c r="E1780" s="195" t="s">
        <v>251</v>
      </c>
      <c r="F1780" s="32" t="s">
        <v>16</v>
      </c>
      <c r="G1780" s="36">
        <v>1950.7591415837951</v>
      </c>
      <c r="H1780" s="214">
        <v>2212.5523032749893</v>
      </c>
      <c r="I1780" s="214">
        <v>2487.5354106183622</v>
      </c>
      <c r="J1780" s="214">
        <v>2724.8400336811101</v>
      </c>
      <c r="K1780" s="214">
        <v>3064.6645677343154</v>
      </c>
      <c r="L1780" s="214">
        <v>3430.9615352111355</v>
      </c>
      <c r="M1780" s="214">
        <v>3853.839690801999</v>
      </c>
      <c r="N1780" s="214">
        <v>4576.5683737822164</v>
      </c>
      <c r="O1780" s="214">
        <v>5305.2425899090231</v>
      </c>
      <c r="P1780" s="214">
        <v>6212.7131561337319</v>
      </c>
      <c r="Q1780" s="214">
        <v>6628.100005112</v>
      </c>
      <c r="R1780" s="214">
        <v>8018.8232691074099</v>
      </c>
      <c r="S1780" s="214">
        <v>9821.740987862102</v>
      </c>
      <c r="T1780" s="214">
        <v>11668.565749311438</v>
      </c>
      <c r="U1780" s="214">
        <v>13296.03137402311</v>
      </c>
      <c r="V1780" s="214">
        <v>14846.165736403233</v>
      </c>
      <c r="W1780" s="214">
        <v>16874.253837165641</v>
      </c>
      <c r="X1780" s="214">
        <v>20441.640794246101</v>
      </c>
      <c r="Y1780" s="214">
        <v>24843.459952673176</v>
      </c>
      <c r="Z1780" s="214">
        <v>30778.387470819533</v>
      </c>
      <c r="AA1780" s="214">
        <v>37446.705636584426</v>
      </c>
      <c r="AB1780" s="214">
        <v>47074.181636685033</v>
      </c>
      <c r="AC1780" s="214">
        <v>61113.211204605563</v>
      </c>
      <c r="AD1780" s="214">
        <v>72000.007769841497</v>
      </c>
      <c r="AE1780" s="214">
        <v>80434.004964560198</v>
      </c>
      <c r="AF1780" s="214">
        <v>96173.069368131866</v>
      </c>
      <c r="AG1780" s="214">
        <v>104986.96835699797</v>
      </c>
      <c r="AH1780" s="214">
        <v>142716.89857142858</v>
      </c>
      <c r="AI1780" s="214">
        <v>162513.98311668908</v>
      </c>
      <c r="AJ1780" s="214">
        <v>191430.40151515155</v>
      </c>
      <c r="AK1780" s="214">
        <v>213036.18487394962</v>
      </c>
      <c r="AL1780" s="214">
        <v>247418.90889029007</v>
      </c>
      <c r="AM1780" s="214">
        <v>282705.71819516754</v>
      </c>
      <c r="AN1780" s="214">
        <v>388495.125</v>
      </c>
      <c r="AO1780" s="214">
        <v>378195.98091603047</v>
      </c>
      <c r="AP1780" s="214">
        <v>432415.40539215691</v>
      </c>
      <c r="AQ1780" s="214">
        <v>540671.26199261984</v>
      </c>
      <c r="AR1780" s="214">
        <v>673867.46390487417</v>
      </c>
      <c r="AS1780" s="214">
        <v>758450.46002408187</v>
      </c>
      <c r="AT1780" s="214">
        <v>855784.16004153504</v>
      </c>
      <c r="AU1780" s="214">
        <v>846780.2147419356</v>
      </c>
      <c r="AV1780" s="214">
        <v>825505.18982785603</v>
      </c>
      <c r="AW1780" s="214">
        <v>944657.3665435235</v>
      </c>
      <c r="AX1780" s="214">
        <v>1003207.520879393</v>
      </c>
      <c r="AY1780" s="214">
        <v>999196.76639962848</v>
      </c>
      <c r="AZ1780" s="214">
        <v>1079829.6832540995</v>
      </c>
      <c r="BA1780" s="214">
        <v>1118235.7731983385</v>
      </c>
      <c r="BB1780" s="214">
        <v>1208725.2695051283</v>
      </c>
      <c r="BC1780" s="214">
        <v>1300085.7653654688</v>
      </c>
      <c r="BD1780" s="214">
        <v>1397655.5864246977</v>
      </c>
      <c r="BE1780" s="214">
        <v>1549553.3713281651</v>
      </c>
      <c r="BF1780" s="214">
        <v>1758915.9337087926</v>
      </c>
      <c r="BG1780" s="214">
        <v>1942461.5069609913</v>
      </c>
      <c r="BH1780" s="214">
        <v>2174041.5451268815</v>
      </c>
      <c r="BI1780" s="214">
        <v>2186071.9535598704</v>
      </c>
      <c r="BJ1780" s="214">
        <v>2217318.6150135533</v>
      </c>
      <c r="BK1780" s="214">
        <v>2149587.1053463612</v>
      </c>
      <c r="BL1780" s="214">
        <v>2051472.3378436724</v>
      </c>
      <c r="BM1780" s="214">
        <v>2080382.5285956641</v>
      </c>
      <c r="BN1780" s="214">
        <v>2124362.8298158962</v>
      </c>
      <c r="BO1780" s="214">
        <v>2214949.7336391625</v>
      </c>
      <c r="BP1780" s="214">
        <v>2256523.8455077158</v>
      </c>
      <c r="BQ1780" s="214">
        <v>2368961.6718549198</v>
      </c>
      <c r="BR1780" s="214">
        <v>2445765.2864514124</v>
      </c>
      <c r="BS1780" s="214">
        <v>2653330.9607559093</v>
      </c>
      <c r="BT1780" s="214">
        <v>2608230.329861165</v>
      </c>
    </row>
    <row r="1781" spans="3:72" x14ac:dyDescent="0.2">
      <c r="C1781" s="89" t="s">
        <v>24</v>
      </c>
      <c r="D1781" s="24" t="s">
        <v>250</v>
      </c>
      <c r="E1781" s="195" t="s">
        <v>251</v>
      </c>
      <c r="F1781" s="32" t="s">
        <v>16</v>
      </c>
      <c r="G1781" s="36">
        <v>25082.03794360613</v>
      </c>
      <c r="H1781" s="214">
        <v>28699.472893504106</v>
      </c>
      <c r="I1781" s="214">
        <v>32585.135176545507</v>
      </c>
      <c r="J1781" s="214">
        <v>36415.549689729858</v>
      </c>
      <c r="K1781" s="214">
        <v>40570.236714576888</v>
      </c>
      <c r="L1781" s="214">
        <v>44363.879039708234</v>
      </c>
      <c r="M1781" s="214">
        <v>48736.299704371755</v>
      </c>
      <c r="N1781" s="214">
        <v>54894.254439271128</v>
      </c>
      <c r="O1781" s="214">
        <v>61232.494340194673</v>
      </c>
      <c r="P1781" s="214">
        <v>70080.854205075826</v>
      </c>
      <c r="Q1781" s="214">
        <v>72696.559077544676</v>
      </c>
      <c r="R1781" s="214">
        <v>88418.405561041232</v>
      </c>
      <c r="S1781" s="214">
        <v>108134.05791674009</v>
      </c>
      <c r="T1781" s="214">
        <v>125718.9417389997</v>
      </c>
      <c r="U1781" s="214">
        <v>139140.18970906193</v>
      </c>
      <c r="V1781" s="214">
        <v>152635.71518729633</v>
      </c>
      <c r="W1781" s="214">
        <v>174074.97352625316</v>
      </c>
      <c r="X1781" s="214">
        <v>205625.18974134597</v>
      </c>
      <c r="Y1781" s="214">
        <v>247917.04516328874</v>
      </c>
      <c r="Z1781" s="214">
        <v>300628.35345314379</v>
      </c>
      <c r="AA1781" s="214">
        <v>358971.88055597758</v>
      </c>
      <c r="AB1781" s="214">
        <v>438079.73722978809</v>
      </c>
      <c r="AC1781" s="214">
        <v>555244.60337690078</v>
      </c>
      <c r="AD1781" s="214">
        <v>680635.99793404771</v>
      </c>
      <c r="AE1781" s="214">
        <v>796547.33731162699</v>
      </c>
      <c r="AF1781" s="214">
        <v>969626.62693055486</v>
      </c>
      <c r="AG1781" s="214">
        <v>1167708.8613624936</v>
      </c>
      <c r="AH1781" s="214">
        <v>1345987.3149832913</v>
      </c>
      <c r="AI1781" s="214">
        <v>1487146.9031006773</v>
      </c>
      <c r="AJ1781" s="214">
        <v>1663990.6835063598</v>
      </c>
      <c r="AK1781" s="214">
        <v>1831751.95776127</v>
      </c>
      <c r="AL1781" s="214">
        <v>2292514.896768135</v>
      </c>
      <c r="AM1781" s="214">
        <v>2539886.9868889237</v>
      </c>
      <c r="AN1781" s="214">
        <v>3086206.0821643854</v>
      </c>
      <c r="AO1781" s="214">
        <v>3596816.5900511183</v>
      </c>
      <c r="AP1781" s="214">
        <v>4143637.9525616085</v>
      </c>
      <c r="AQ1781" s="214">
        <v>4850468.165248245</v>
      </c>
      <c r="AR1781" s="214">
        <v>5138974.425275363</v>
      </c>
      <c r="AS1781" s="214">
        <v>5711735.5063797235</v>
      </c>
      <c r="AT1781" s="214">
        <v>5800334.4379070867</v>
      </c>
      <c r="AU1781" s="214">
        <v>5994521.1698805066</v>
      </c>
      <c r="AV1781" s="214">
        <v>6471042.6872154092</v>
      </c>
      <c r="AW1781" s="214">
        <v>7002438.6268502073</v>
      </c>
      <c r="AX1781" s="214">
        <v>7589636.5860323673</v>
      </c>
      <c r="AY1781" s="214">
        <v>8249544.1086218124</v>
      </c>
      <c r="AZ1781" s="214">
        <v>9435222.2591676656</v>
      </c>
      <c r="BA1781" s="214">
        <v>10079253.016555991</v>
      </c>
      <c r="BB1781" s="214">
        <v>10832640.836199233</v>
      </c>
      <c r="BC1781" s="214">
        <v>11849633.300275709</v>
      </c>
      <c r="BD1781" s="214">
        <v>12794211.829559702</v>
      </c>
      <c r="BE1781" s="214">
        <v>14274141.139887769</v>
      </c>
      <c r="BF1781" s="214">
        <v>16086743.883838536</v>
      </c>
      <c r="BG1781" s="214">
        <v>17856220.496042095</v>
      </c>
      <c r="BH1781" s="214">
        <v>19754125.994343184</v>
      </c>
      <c r="BI1781" s="214">
        <v>19450180.800906822</v>
      </c>
      <c r="BJ1781" s="214">
        <v>20020263.415855773</v>
      </c>
      <c r="BK1781" s="214">
        <v>19727353.225251645</v>
      </c>
      <c r="BL1781" s="214">
        <v>18900699.507914428</v>
      </c>
      <c r="BM1781" s="214">
        <v>18683026.554797933</v>
      </c>
      <c r="BN1781" s="214">
        <v>19879719.444169227</v>
      </c>
      <c r="BO1781" s="214">
        <v>20964972.565510888</v>
      </c>
      <c r="BP1781" s="214">
        <v>21365612.37959535</v>
      </c>
      <c r="BQ1781" s="214">
        <v>22421707.774857171</v>
      </c>
      <c r="BR1781" s="214">
        <v>23665396.749195017</v>
      </c>
      <c r="BS1781" s="214">
        <v>25019430.231922045</v>
      </c>
      <c r="BT1781" s="214">
        <v>23753574.559323177</v>
      </c>
    </row>
    <row r="1782" spans="3:72" x14ac:dyDescent="0.2">
      <c r="C1782" s="89" t="s">
        <v>25</v>
      </c>
      <c r="D1782" s="24" t="s">
        <v>250</v>
      </c>
      <c r="E1782" s="195" t="s">
        <v>251</v>
      </c>
      <c r="F1782" s="32" t="s">
        <v>16</v>
      </c>
      <c r="G1782" s="36">
        <v>7452.8072925497645</v>
      </c>
      <c r="H1782" s="214">
        <v>8582.5000229323487</v>
      </c>
      <c r="I1782" s="214">
        <v>9816.4703716555796</v>
      </c>
      <c r="J1782" s="214">
        <v>11002.331046583502</v>
      </c>
      <c r="K1782" s="214">
        <v>12463.859112886519</v>
      </c>
      <c r="L1782" s="214">
        <v>13749.82432803442</v>
      </c>
      <c r="M1782" s="214">
        <v>15265.493029529222</v>
      </c>
      <c r="N1782" s="214">
        <v>17407.915292859598</v>
      </c>
      <c r="O1782" s="214">
        <v>19518.350352683599</v>
      </c>
      <c r="P1782" s="214">
        <v>22908.321656783082</v>
      </c>
      <c r="Q1782" s="214">
        <v>24376.301258264357</v>
      </c>
      <c r="R1782" s="214">
        <v>29576.840791606039</v>
      </c>
      <c r="S1782" s="214">
        <v>36070.295962627795</v>
      </c>
      <c r="T1782" s="214">
        <v>42000.690030262987</v>
      </c>
      <c r="U1782" s="214">
        <v>46571.740874118936</v>
      </c>
      <c r="V1782" s="214">
        <v>50923.730840857323</v>
      </c>
      <c r="W1782" s="214">
        <v>57971.050928350363</v>
      </c>
      <c r="X1782" s="214">
        <v>68505.180075932643</v>
      </c>
      <c r="Y1782" s="214">
        <v>82305.407569617382</v>
      </c>
      <c r="Z1782" s="214">
        <v>100141.09464419429</v>
      </c>
      <c r="AA1782" s="214">
        <v>119524.23553006415</v>
      </c>
      <c r="AB1782" s="214">
        <v>148704.05024540186</v>
      </c>
      <c r="AC1782" s="214">
        <v>191405.65903252421</v>
      </c>
      <c r="AD1782" s="214">
        <v>225956.05377675255</v>
      </c>
      <c r="AE1782" s="214">
        <v>253826.45714148646</v>
      </c>
      <c r="AF1782" s="214">
        <v>315636.27957679261</v>
      </c>
      <c r="AG1782" s="214">
        <v>409366.21491333121</v>
      </c>
      <c r="AH1782" s="214">
        <v>525649.36727006</v>
      </c>
      <c r="AI1782" s="214">
        <v>582164.91418645147</v>
      </c>
      <c r="AJ1782" s="214">
        <v>676355.3189371815</v>
      </c>
      <c r="AK1782" s="214">
        <v>743584.66025251336</v>
      </c>
      <c r="AL1782" s="214">
        <v>827145.41472963453</v>
      </c>
      <c r="AM1782" s="214">
        <v>1013544.4393095488</v>
      </c>
      <c r="AN1782" s="214">
        <v>1167621.5190400281</v>
      </c>
      <c r="AO1782" s="214">
        <v>1373668.954162749</v>
      </c>
      <c r="AP1782" s="214">
        <v>1579076.535697625</v>
      </c>
      <c r="AQ1782" s="214">
        <v>1873660.1606879607</v>
      </c>
      <c r="AR1782" s="214">
        <v>2147390.96960419</v>
      </c>
      <c r="AS1782" s="214">
        <v>2287239.0034095882</v>
      </c>
      <c r="AT1782" s="214">
        <v>2476783.0510265836</v>
      </c>
      <c r="AU1782" s="214">
        <v>2502587.5136631634</v>
      </c>
      <c r="AV1782" s="214">
        <v>2684375.9307346507</v>
      </c>
      <c r="AW1782" s="214">
        <v>3075611.8579737465</v>
      </c>
      <c r="AX1782" s="214">
        <v>3291162.9064050601</v>
      </c>
      <c r="AY1782" s="214">
        <v>3576909.9000230189</v>
      </c>
      <c r="AZ1782" s="214">
        <v>3913883.8564297142</v>
      </c>
      <c r="BA1782" s="214">
        <v>4215468.8014318859</v>
      </c>
      <c r="BB1782" s="214">
        <v>4634502.2952578682</v>
      </c>
      <c r="BC1782" s="214">
        <v>5087668.7210981799</v>
      </c>
      <c r="BD1782" s="214">
        <v>5476706.2252290566</v>
      </c>
      <c r="BE1782" s="214">
        <v>6044330.9169120546</v>
      </c>
      <c r="BF1782" s="214">
        <v>6878203.3630144922</v>
      </c>
      <c r="BG1782" s="214">
        <v>7643468.8435714953</v>
      </c>
      <c r="BH1782" s="214">
        <v>8369628.3399691451</v>
      </c>
      <c r="BI1782" s="214">
        <v>7991976.707523738</v>
      </c>
      <c r="BJ1782" s="214">
        <v>8140012.1518272879</v>
      </c>
      <c r="BK1782" s="214">
        <v>7880441.1612337036</v>
      </c>
      <c r="BL1782" s="214">
        <v>7559357.9683724791</v>
      </c>
      <c r="BM1782" s="214">
        <v>7340584.7671107883</v>
      </c>
      <c r="BN1782" s="214">
        <v>7572674.7307174653</v>
      </c>
      <c r="BO1782" s="214">
        <v>7926043.4903314384</v>
      </c>
      <c r="BP1782" s="214">
        <v>8124659.2331965603</v>
      </c>
      <c r="BQ1782" s="214">
        <v>8628544.6650799438</v>
      </c>
      <c r="BR1782" s="214">
        <v>9238463.3033258952</v>
      </c>
      <c r="BS1782" s="214">
        <v>9924119.9125609156</v>
      </c>
      <c r="BT1782" s="214">
        <v>9422254.498691665</v>
      </c>
    </row>
    <row r="1783" spans="3:72" x14ac:dyDescent="0.2">
      <c r="C1783" s="89" t="s">
        <v>26</v>
      </c>
      <c r="D1783" s="24" t="s">
        <v>250</v>
      </c>
      <c r="E1783" s="195" t="s">
        <v>251</v>
      </c>
      <c r="F1783" s="32" t="s">
        <v>16</v>
      </c>
      <c r="G1783" s="36">
        <v>922.07483583504427</v>
      </c>
      <c r="H1783" s="214">
        <v>1073.3425455346642</v>
      </c>
      <c r="I1783" s="214">
        <v>1204.6864415420516</v>
      </c>
      <c r="J1783" s="214">
        <v>1316.2092866160269</v>
      </c>
      <c r="K1783" s="214">
        <v>1474.1267561291579</v>
      </c>
      <c r="L1783" s="214">
        <v>1640.4534854183148</v>
      </c>
      <c r="M1783" s="214">
        <v>1859.5154298282123</v>
      </c>
      <c r="N1783" s="214">
        <v>2175.3391574194102</v>
      </c>
      <c r="O1783" s="214">
        <v>2516.368677370845</v>
      </c>
      <c r="P1783" s="214">
        <v>2940.9344552234329</v>
      </c>
      <c r="Q1783" s="214">
        <v>3080.5131713073165</v>
      </c>
      <c r="R1783" s="214">
        <v>3877.0346060888005</v>
      </c>
      <c r="S1783" s="214">
        <v>4934.1713374280243</v>
      </c>
      <c r="T1783" s="214">
        <v>5827.3187467767711</v>
      </c>
      <c r="U1783" s="214">
        <v>6554.1365696474413</v>
      </c>
      <c r="V1783" s="214">
        <v>7353.4135440260161</v>
      </c>
      <c r="W1783" s="214">
        <v>8486.7958426246569</v>
      </c>
      <c r="X1783" s="214">
        <v>10162.970422364479</v>
      </c>
      <c r="Y1783" s="214">
        <v>12648.852841001095</v>
      </c>
      <c r="Z1783" s="214">
        <v>15651.325982127466</v>
      </c>
      <c r="AA1783" s="214">
        <v>18765.451019314918</v>
      </c>
      <c r="AB1783" s="214">
        <v>24064.075477877963</v>
      </c>
      <c r="AC1783" s="214">
        <v>32179.815280039598</v>
      </c>
      <c r="AD1783" s="214">
        <v>37620.988004916137</v>
      </c>
      <c r="AE1783" s="214">
        <v>41974.946162510249</v>
      </c>
      <c r="AF1783" s="214">
        <v>52288.515151515152</v>
      </c>
      <c r="AG1783" s="214">
        <v>56205.15121951219</v>
      </c>
      <c r="AH1783" s="214">
        <v>58495.884353741494</v>
      </c>
      <c r="AI1783" s="214">
        <v>75684.085760517803</v>
      </c>
      <c r="AJ1783" s="214">
        <v>95022.225961538468</v>
      </c>
      <c r="AK1783" s="214">
        <v>94468.977749251178</v>
      </c>
      <c r="AL1783" s="214">
        <v>107952.20169756532</v>
      </c>
      <c r="AM1783" s="214">
        <v>135298.90040485832</v>
      </c>
      <c r="AN1783" s="214">
        <v>161302.4683698297</v>
      </c>
      <c r="AO1783" s="214">
        <v>231018.7477249747</v>
      </c>
      <c r="AP1783" s="214">
        <v>285209.97720797721</v>
      </c>
      <c r="AQ1783" s="214">
        <v>433635.95813397132</v>
      </c>
      <c r="AR1783" s="214">
        <v>431075.82964150392</v>
      </c>
      <c r="AS1783" s="214">
        <v>425629.26742531999</v>
      </c>
      <c r="AT1783" s="214">
        <v>440295.48205582623</v>
      </c>
      <c r="AU1783" s="214">
        <v>452699.87715179968</v>
      </c>
      <c r="AV1783" s="214">
        <v>456089.99551764026</v>
      </c>
      <c r="AW1783" s="214">
        <v>499314.43447293446</v>
      </c>
      <c r="AX1783" s="214">
        <v>536524.51491712709</v>
      </c>
      <c r="AY1783" s="214">
        <v>532272.80426889856</v>
      </c>
      <c r="AZ1783" s="214">
        <v>564126.12489530991</v>
      </c>
      <c r="BA1783" s="214">
        <v>578815.25043478259</v>
      </c>
      <c r="BB1783" s="214">
        <v>616509.76670704631</v>
      </c>
      <c r="BC1783" s="214">
        <v>656652.42393162393</v>
      </c>
      <c r="BD1783" s="214">
        <v>695526.3296186896</v>
      </c>
      <c r="BE1783" s="214">
        <v>768254.34263959399</v>
      </c>
      <c r="BF1783" s="214">
        <v>859007.13078844827</v>
      </c>
      <c r="BG1783" s="214">
        <v>943772.55072463769</v>
      </c>
      <c r="BH1783" s="214">
        <v>1070855.4295051354</v>
      </c>
      <c r="BI1783" s="214">
        <v>1072517.4622926093</v>
      </c>
      <c r="BJ1783" s="214">
        <v>1071145.8289386607</v>
      </c>
      <c r="BK1783" s="214">
        <v>1068605.998476611</v>
      </c>
      <c r="BL1783" s="214">
        <v>1035647.3089891879</v>
      </c>
      <c r="BM1783" s="214">
        <v>1007183.2946895126</v>
      </c>
      <c r="BN1783" s="214">
        <v>1033477.36438958</v>
      </c>
      <c r="BO1783" s="214">
        <v>1067888.8282753516</v>
      </c>
      <c r="BP1783" s="214">
        <v>1086456.4147081415</v>
      </c>
      <c r="BQ1783" s="214">
        <v>1157387.6097972973</v>
      </c>
      <c r="BR1783" s="214">
        <v>1233643.2461033061</v>
      </c>
      <c r="BS1783" s="214">
        <v>1341982.0407858212</v>
      </c>
      <c r="BT1783" s="214">
        <v>1328046.4467601366</v>
      </c>
    </row>
    <row r="1784" spans="3:72" x14ac:dyDescent="0.2">
      <c r="C1784" s="89" t="s">
        <v>27</v>
      </c>
      <c r="D1784" s="24" t="s">
        <v>250</v>
      </c>
      <c r="E1784" s="195" t="s">
        <v>251</v>
      </c>
      <c r="F1784" s="32" t="s">
        <v>16</v>
      </c>
      <c r="G1784" s="36">
        <v>3629.3500871653291</v>
      </c>
      <c r="H1784" s="214">
        <v>4101.0847410187143</v>
      </c>
      <c r="I1784" s="214">
        <v>4619.1847481635641</v>
      </c>
      <c r="J1784" s="214">
        <v>5107.3048369414746</v>
      </c>
      <c r="K1784" s="214">
        <v>5733.7907873009426</v>
      </c>
      <c r="L1784" s="214">
        <v>6379.3059597242027</v>
      </c>
      <c r="M1784" s="214">
        <v>7091.5374081950849</v>
      </c>
      <c r="N1784" s="214">
        <v>8238.6024306241652</v>
      </c>
      <c r="O1784" s="214">
        <v>9306.3020508163027</v>
      </c>
      <c r="P1784" s="214">
        <v>10939.794757325595</v>
      </c>
      <c r="Q1784" s="214">
        <v>11616.468885173907</v>
      </c>
      <c r="R1784" s="214">
        <v>14216.33273526017</v>
      </c>
      <c r="S1784" s="214">
        <v>17402.970861180871</v>
      </c>
      <c r="T1784" s="214">
        <v>20499.644970912024</v>
      </c>
      <c r="U1784" s="214">
        <v>22852.723434174161</v>
      </c>
      <c r="V1784" s="214">
        <v>24670.11946988769</v>
      </c>
      <c r="W1784" s="214">
        <v>27695.454088884326</v>
      </c>
      <c r="X1784" s="214">
        <v>32830.622462470332</v>
      </c>
      <c r="Y1784" s="214">
        <v>39712.159234573461</v>
      </c>
      <c r="Z1784" s="214">
        <v>49330.134885274143</v>
      </c>
      <c r="AA1784" s="214">
        <v>60182.323003066682</v>
      </c>
      <c r="AB1784" s="214">
        <v>77372.053431134787</v>
      </c>
      <c r="AC1784" s="214">
        <v>103329.61945006142</v>
      </c>
      <c r="AD1784" s="214">
        <v>122838.93073219853</v>
      </c>
      <c r="AE1784" s="214">
        <v>138511.87153371805</v>
      </c>
      <c r="AF1784" s="214">
        <v>167351.83957108977</v>
      </c>
      <c r="AG1784" s="214">
        <v>184243.52368421055</v>
      </c>
      <c r="AH1784" s="214">
        <v>229873.13261190359</v>
      </c>
      <c r="AI1784" s="214">
        <v>303252.85743101069</v>
      </c>
      <c r="AJ1784" s="214">
        <v>356921.58418367349</v>
      </c>
      <c r="AK1784" s="214">
        <v>375453.96923205908</v>
      </c>
      <c r="AL1784" s="214">
        <v>433973.92749731475</v>
      </c>
      <c r="AM1784" s="214">
        <v>510248.71690290666</v>
      </c>
      <c r="AN1784" s="214">
        <v>620972.05523549137</v>
      </c>
      <c r="AO1784" s="214">
        <v>734513.35980810225</v>
      </c>
      <c r="AP1784" s="214">
        <v>861836.79077490768</v>
      </c>
      <c r="AQ1784" s="214">
        <v>965318.47437772737</v>
      </c>
      <c r="AR1784" s="214">
        <v>1215318.1785374875</v>
      </c>
      <c r="AS1784" s="214">
        <v>1391765.0497340867</v>
      </c>
      <c r="AT1784" s="214">
        <v>1408945.1551618064</v>
      </c>
      <c r="AU1784" s="214">
        <v>1408597.4567317024</v>
      </c>
      <c r="AV1784" s="214">
        <v>1470017.7708990823</v>
      </c>
      <c r="AW1784" s="214">
        <v>1650990.4849068664</v>
      </c>
      <c r="AX1784" s="214">
        <v>1752333.8227641569</v>
      </c>
      <c r="AY1784" s="214">
        <v>1923419.080114726</v>
      </c>
      <c r="AZ1784" s="214">
        <v>2007093.4018427259</v>
      </c>
      <c r="BA1784" s="214">
        <v>2157735.7545102201</v>
      </c>
      <c r="BB1784" s="214">
        <v>2324988.1287279259</v>
      </c>
      <c r="BC1784" s="214">
        <v>2479574.5054412996</v>
      </c>
      <c r="BD1784" s="214">
        <v>2629704.3867406733</v>
      </c>
      <c r="BE1784" s="214">
        <v>2839976.9714542711</v>
      </c>
      <c r="BF1784" s="214">
        <v>3176694.0733368667</v>
      </c>
      <c r="BG1784" s="214">
        <v>3563593.799945577</v>
      </c>
      <c r="BH1784" s="214">
        <v>4030780.6787325582</v>
      </c>
      <c r="BI1784" s="214">
        <v>4027846.6553856651</v>
      </c>
      <c r="BJ1784" s="214">
        <v>3974754.0302464687</v>
      </c>
      <c r="BK1784" s="214">
        <v>4024012.712752698</v>
      </c>
      <c r="BL1784" s="214">
        <v>3896693.1988432934</v>
      </c>
      <c r="BM1784" s="214">
        <v>3924165.1903785821</v>
      </c>
      <c r="BN1784" s="214">
        <v>4024498.177840353</v>
      </c>
      <c r="BO1784" s="214">
        <v>4290971.4001017492</v>
      </c>
      <c r="BP1784" s="214">
        <v>4406994.9486500518</v>
      </c>
      <c r="BQ1784" s="214">
        <v>4636446.4495456722</v>
      </c>
      <c r="BR1784" s="214">
        <v>4821682.4434184302</v>
      </c>
      <c r="BS1784" s="214">
        <v>5130832.6467676964</v>
      </c>
      <c r="BT1784" s="214">
        <v>4846632.9510937035</v>
      </c>
    </row>
    <row r="1785" spans="3:72" x14ac:dyDescent="0.2">
      <c r="C1785" s="89" t="s">
        <v>28</v>
      </c>
      <c r="D1785" s="24" t="s">
        <v>250</v>
      </c>
      <c r="E1785" s="195" t="s">
        <v>251</v>
      </c>
      <c r="F1785" s="32" t="s">
        <v>16</v>
      </c>
      <c r="G1785" s="36">
        <v>17716.320875256515</v>
      </c>
      <c r="H1785" s="214">
        <v>20595.32596651122</v>
      </c>
      <c r="I1785" s="214">
        <v>23779.222368942676</v>
      </c>
      <c r="J1785" s="214">
        <v>26446.362057294849</v>
      </c>
      <c r="K1785" s="214">
        <v>29653.003466026734</v>
      </c>
      <c r="L1785" s="214">
        <v>33167.923865207871</v>
      </c>
      <c r="M1785" s="214">
        <v>36964.191108165251</v>
      </c>
      <c r="N1785" s="214">
        <v>42157.096797483093</v>
      </c>
      <c r="O1785" s="214">
        <v>47471.167837084278</v>
      </c>
      <c r="P1785" s="214">
        <v>57867.013730912753</v>
      </c>
      <c r="Q1785" s="214">
        <v>63990.988421861315</v>
      </c>
      <c r="R1785" s="214">
        <v>76468.390169416933</v>
      </c>
      <c r="S1785" s="214">
        <v>92011.863298243421</v>
      </c>
      <c r="T1785" s="214">
        <v>109358.80654860653</v>
      </c>
      <c r="U1785" s="214">
        <v>123476.69298459629</v>
      </c>
      <c r="V1785" s="214">
        <v>137209.40767340193</v>
      </c>
      <c r="W1785" s="214">
        <v>158407.92811747594</v>
      </c>
      <c r="X1785" s="214">
        <v>190504.32742358049</v>
      </c>
      <c r="Y1785" s="214">
        <v>233933.91606472101</v>
      </c>
      <c r="Z1785" s="214">
        <v>292398.41063396458</v>
      </c>
      <c r="AA1785" s="214">
        <v>360428.57100716379</v>
      </c>
      <c r="AB1785" s="214">
        <v>426572.64306000218</v>
      </c>
      <c r="AC1785" s="214">
        <v>524737.74240422843</v>
      </c>
      <c r="AD1785" s="214">
        <v>630222.98916185508</v>
      </c>
      <c r="AE1785" s="214">
        <v>721924.3512749644</v>
      </c>
      <c r="AF1785" s="214">
        <v>881754.39525795972</v>
      </c>
      <c r="AG1785" s="214">
        <v>1045084.2279202421</v>
      </c>
      <c r="AH1785" s="214">
        <v>1415977.4132984835</v>
      </c>
      <c r="AI1785" s="214">
        <v>1734896.5689690406</v>
      </c>
      <c r="AJ1785" s="214">
        <v>2023328.8062716285</v>
      </c>
      <c r="AK1785" s="214">
        <v>2156734.8044939549</v>
      </c>
      <c r="AL1785" s="214">
        <v>2727561.4640035117</v>
      </c>
      <c r="AM1785" s="214">
        <v>3286482.8699371777</v>
      </c>
      <c r="AN1785" s="214">
        <v>3735427.9601499401</v>
      </c>
      <c r="AO1785" s="214">
        <v>4090476.816120537</v>
      </c>
      <c r="AP1785" s="214">
        <v>5100953.2401152467</v>
      </c>
      <c r="AQ1785" s="214">
        <v>5671622.8531540055</v>
      </c>
      <c r="AR1785" s="214">
        <v>6372158.1610984989</v>
      </c>
      <c r="AS1785" s="214">
        <v>6900003.8020762196</v>
      </c>
      <c r="AT1785" s="214">
        <v>7565924.0336549561</v>
      </c>
      <c r="AU1785" s="214">
        <v>8029108.6875121081</v>
      </c>
      <c r="AV1785" s="214">
        <v>8351111.5063492414</v>
      </c>
      <c r="AW1785" s="214">
        <v>8916077.6686873659</v>
      </c>
      <c r="AX1785" s="214">
        <v>9914535.744715739</v>
      </c>
      <c r="AY1785" s="214">
        <v>11217231.144576101</v>
      </c>
      <c r="AZ1785" s="214">
        <v>12570567.145340465</v>
      </c>
      <c r="BA1785" s="214">
        <v>13498744.538585857</v>
      </c>
      <c r="BB1785" s="214">
        <v>14738167.775007877</v>
      </c>
      <c r="BC1785" s="214">
        <v>15715592.186787704</v>
      </c>
      <c r="BD1785" s="214">
        <v>16548544.712553507</v>
      </c>
      <c r="BE1785" s="214">
        <v>17982307.309669431</v>
      </c>
      <c r="BF1785" s="214">
        <v>19978806.53005302</v>
      </c>
      <c r="BG1785" s="214">
        <v>21970724.040535651</v>
      </c>
      <c r="BH1785" s="214">
        <v>25278134.156908661</v>
      </c>
      <c r="BI1785" s="214">
        <v>25204749.412235968</v>
      </c>
      <c r="BJ1785" s="214">
        <v>25719798.961555999</v>
      </c>
      <c r="BK1785" s="214">
        <v>25928909.906173587</v>
      </c>
      <c r="BL1785" s="214">
        <v>25584842.924723912</v>
      </c>
      <c r="BM1785" s="214">
        <v>25304136.375454608</v>
      </c>
      <c r="BN1785" s="214">
        <v>27267239.154722657</v>
      </c>
      <c r="BO1785" s="214">
        <v>29001595.114614822</v>
      </c>
      <c r="BP1785" s="214">
        <v>29787299.664086275</v>
      </c>
      <c r="BQ1785" s="214">
        <v>30513527.921103898</v>
      </c>
      <c r="BR1785" s="214">
        <v>31778620.923899323</v>
      </c>
      <c r="BS1785" s="214">
        <v>34472240.851806566</v>
      </c>
      <c r="BT1785" s="214">
        <v>33850759.034079641</v>
      </c>
    </row>
    <row r="1786" spans="3:72" x14ac:dyDescent="0.2">
      <c r="C1786" s="89" t="s">
        <v>29</v>
      </c>
      <c r="D1786" s="24" t="s">
        <v>250</v>
      </c>
      <c r="E1786" s="195" t="s">
        <v>251</v>
      </c>
      <c r="F1786" s="32" t="s">
        <v>16</v>
      </c>
      <c r="G1786" s="36">
        <v>1587.628437071701</v>
      </c>
      <c r="H1786" s="214">
        <v>1806.1233397542594</v>
      </c>
      <c r="I1786" s="214">
        <v>2025.1896017617701</v>
      </c>
      <c r="J1786" s="214">
        <v>2266.9016233595876</v>
      </c>
      <c r="K1786" s="214">
        <v>2550.1097577472929</v>
      </c>
      <c r="L1786" s="214">
        <v>2812.8706162227068</v>
      </c>
      <c r="M1786" s="214">
        <v>3133.9573287880212</v>
      </c>
      <c r="N1786" s="214">
        <v>3708.3937706608635</v>
      </c>
      <c r="O1786" s="214">
        <v>4345.4512989658015</v>
      </c>
      <c r="P1786" s="214">
        <v>5082.5289077940824</v>
      </c>
      <c r="Q1786" s="214">
        <v>5397.8833371011951</v>
      </c>
      <c r="R1786" s="214">
        <v>6615.1349514511694</v>
      </c>
      <c r="S1786" s="214">
        <v>8253.1985282709447</v>
      </c>
      <c r="T1786" s="214">
        <v>9728.6985700436144</v>
      </c>
      <c r="U1786" s="214">
        <v>10786.978643112763</v>
      </c>
      <c r="V1786" s="214">
        <v>12336.007099003415</v>
      </c>
      <c r="W1786" s="214">
        <v>14538.700707767786</v>
      </c>
      <c r="X1786" s="214">
        <v>17200.489477918065</v>
      </c>
      <c r="Y1786" s="214">
        <v>20762.817008151316</v>
      </c>
      <c r="Z1786" s="214">
        <v>25491.539494215671</v>
      </c>
      <c r="AA1786" s="214">
        <v>30882.225148276408</v>
      </c>
      <c r="AB1786" s="214">
        <v>37943.816886554043</v>
      </c>
      <c r="AC1786" s="214">
        <v>48301.801808943463</v>
      </c>
      <c r="AD1786" s="214">
        <v>56789.076406043569</v>
      </c>
      <c r="AE1786" s="214">
        <v>63650.334551768734</v>
      </c>
      <c r="AF1786" s="214">
        <v>76324.454778341067</v>
      </c>
      <c r="AG1786" s="214">
        <v>84071.833090075059</v>
      </c>
      <c r="AH1786" s="214">
        <v>112547.9130545966</v>
      </c>
      <c r="AI1786" s="214">
        <v>127796.1570458404</v>
      </c>
      <c r="AJ1786" s="214">
        <v>146865.18518518517</v>
      </c>
      <c r="AK1786" s="214">
        <v>170817.90169021409</v>
      </c>
      <c r="AL1786" s="214">
        <v>228662</v>
      </c>
      <c r="AM1786" s="214">
        <v>301823.16774193547</v>
      </c>
      <c r="AN1786" s="214">
        <v>332782.7258395158</v>
      </c>
      <c r="AO1786" s="214">
        <v>328449.77468187804</v>
      </c>
      <c r="AP1786" s="214">
        <v>309407.95959595963</v>
      </c>
      <c r="AQ1786" s="214">
        <v>384365.57548334019</v>
      </c>
      <c r="AR1786" s="214">
        <v>452430.19593709044</v>
      </c>
      <c r="AS1786" s="214">
        <v>519772.69769424369</v>
      </c>
      <c r="AT1786" s="214">
        <v>619236.85654853622</v>
      </c>
      <c r="AU1786" s="214">
        <v>647546.19350438355</v>
      </c>
      <c r="AV1786" s="214">
        <v>662956.87875939847</v>
      </c>
      <c r="AW1786" s="214">
        <v>720843.12192011299</v>
      </c>
      <c r="AX1786" s="214">
        <v>757923.13461538462</v>
      </c>
      <c r="AY1786" s="214">
        <v>815043.41940279398</v>
      </c>
      <c r="AZ1786" s="214">
        <v>882614.21778740129</v>
      </c>
      <c r="BA1786" s="214">
        <v>969021.6549870834</v>
      </c>
      <c r="BB1786" s="214">
        <v>1078856.812783363</v>
      </c>
      <c r="BC1786" s="214">
        <v>1190095.4578793033</v>
      </c>
      <c r="BD1786" s="214">
        <v>1276461.495235329</v>
      </c>
      <c r="BE1786" s="214">
        <v>1408956.2870765112</v>
      </c>
      <c r="BF1786" s="214">
        <v>1579813.3315275973</v>
      </c>
      <c r="BG1786" s="214">
        <v>1766392.102780086</v>
      </c>
      <c r="BH1786" s="214">
        <v>1971982.2940623155</v>
      </c>
      <c r="BI1786" s="214">
        <v>1920567.7726378539</v>
      </c>
      <c r="BJ1786" s="214">
        <v>1963435.1725523055</v>
      </c>
      <c r="BK1786" s="214">
        <v>1932398.1337227956</v>
      </c>
      <c r="BL1786" s="214">
        <v>1841332.9809838571</v>
      </c>
      <c r="BM1786" s="214">
        <v>1834463.6835098099</v>
      </c>
      <c r="BN1786" s="214">
        <v>1899128.4056066631</v>
      </c>
      <c r="BO1786" s="214">
        <v>2009513.5638628784</v>
      </c>
      <c r="BP1786" s="214">
        <v>2101116.0769159226</v>
      </c>
      <c r="BQ1786" s="214">
        <v>2298527.6593406596</v>
      </c>
      <c r="BR1786" s="214">
        <v>2422556.1700014113</v>
      </c>
      <c r="BS1786" s="214">
        <v>2598330.5299239634</v>
      </c>
      <c r="BT1786" s="214">
        <v>2533455.2553392332</v>
      </c>
    </row>
    <row r="1787" spans="3:72" x14ac:dyDescent="0.2">
      <c r="C1787" s="89" t="s">
        <v>30</v>
      </c>
      <c r="D1787" s="24" t="s">
        <v>250</v>
      </c>
      <c r="E1787" s="195" t="s">
        <v>251</v>
      </c>
      <c r="F1787" s="32" t="s">
        <v>16</v>
      </c>
      <c r="G1787" s="36">
        <v>1059.7798360170671</v>
      </c>
      <c r="H1787" s="214">
        <v>1210.4865223121624</v>
      </c>
      <c r="I1787" s="214">
        <v>1403.089928936791</v>
      </c>
      <c r="J1787" s="214">
        <v>1532.7198459983372</v>
      </c>
      <c r="K1787" s="214">
        <v>1687.0552890853776</v>
      </c>
      <c r="L1787" s="214">
        <v>1889.0380880882592</v>
      </c>
      <c r="M1787" s="214">
        <v>2098.8976202031104</v>
      </c>
      <c r="N1787" s="214">
        <v>2385.4501476016089</v>
      </c>
      <c r="O1787" s="214">
        <v>2614.3392747813045</v>
      </c>
      <c r="P1787" s="214">
        <v>3140.9622193878922</v>
      </c>
      <c r="Q1787" s="214">
        <v>3334.2010095817286</v>
      </c>
      <c r="R1787" s="214">
        <v>4140.3714186715415</v>
      </c>
      <c r="S1787" s="214">
        <v>5007.2396799309245</v>
      </c>
      <c r="T1787" s="214">
        <v>6008.3739980272212</v>
      </c>
      <c r="U1787" s="214">
        <v>6699.0903399239023</v>
      </c>
      <c r="V1787" s="214">
        <v>7405.9292973707952</v>
      </c>
      <c r="W1787" s="214">
        <v>8388.7183745753355</v>
      </c>
      <c r="X1787" s="214">
        <v>10040.402305289495</v>
      </c>
      <c r="Y1787" s="214">
        <v>12016.326151238271</v>
      </c>
      <c r="Z1787" s="214">
        <v>14012.240224280516</v>
      </c>
      <c r="AA1787" s="214">
        <v>16454.137954244736</v>
      </c>
      <c r="AB1787" s="214">
        <v>20054.012159957216</v>
      </c>
      <c r="AC1787" s="214">
        <v>25135.920811157226</v>
      </c>
      <c r="AD1787" s="214">
        <v>29953.770649707814</v>
      </c>
      <c r="AE1787" s="214">
        <v>33808.453730512512</v>
      </c>
      <c r="AF1787" s="214">
        <v>42780.287878787873</v>
      </c>
      <c r="AG1787" s="214">
        <v>47189.588235294126</v>
      </c>
      <c r="AH1787" s="214">
        <v>52840.78451492537</v>
      </c>
      <c r="AI1787" s="214">
        <v>66072.537282518635</v>
      </c>
      <c r="AJ1787" s="214">
        <v>74416.096920289856</v>
      </c>
      <c r="AK1787" s="214">
        <v>82919.291666666657</v>
      </c>
      <c r="AL1787" s="214">
        <v>94583.215619694383</v>
      </c>
      <c r="AM1787" s="214">
        <v>107229.07116920843</v>
      </c>
      <c r="AN1787" s="214">
        <v>119586.42352941175</v>
      </c>
      <c r="AO1787" s="214">
        <v>160802.63513513515</v>
      </c>
      <c r="AP1787" s="214">
        <v>220892.29670329671</v>
      </c>
      <c r="AQ1787" s="214">
        <v>211166.46575630252</v>
      </c>
      <c r="AR1787" s="214">
        <v>289828.14542079211</v>
      </c>
      <c r="AS1787" s="214">
        <v>301760.35639412998</v>
      </c>
      <c r="AT1787" s="214">
        <v>330084.58511722728</v>
      </c>
      <c r="AU1787" s="214">
        <v>375385.07075471699</v>
      </c>
      <c r="AV1787" s="214">
        <v>398561.09640924743</v>
      </c>
      <c r="AW1787" s="214">
        <v>448025.16666666663</v>
      </c>
      <c r="AX1787" s="214">
        <v>511378.96139240509</v>
      </c>
      <c r="AY1787" s="214">
        <v>564927.22933588154</v>
      </c>
      <c r="AZ1787" s="214">
        <v>628356.88102725369</v>
      </c>
      <c r="BA1787" s="214">
        <v>669537.99755333725</v>
      </c>
      <c r="BB1787" s="214">
        <v>721300.57758179959</v>
      </c>
      <c r="BC1787" s="214">
        <v>791597.67388751905</v>
      </c>
      <c r="BD1787" s="214">
        <v>837498.5509726489</v>
      </c>
      <c r="BE1787" s="214">
        <v>917435.30202713492</v>
      </c>
      <c r="BF1787" s="214">
        <v>1032720.4415994131</v>
      </c>
      <c r="BG1787" s="214">
        <v>1147341.5960111765</v>
      </c>
      <c r="BH1787" s="214">
        <v>1319427.730745292</v>
      </c>
      <c r="BI1787" s="214">
        <v>1297053.8581852792</v>
      </c>
      <c r="BJ1787" s="214">
        <v>1318732.1505154939</v>
      </c>
      <c r="BK1787" s="214">
        <v>1333705.1517857143</v>
      </c>
      <c r="BL1787" s="214">
        <v>1263660.1097883596</v>
      </c>
      <c r="BM1787" s="214">
        <v>1222743.108822003</v>
      </c>
      <c r="BN1787" s="214">
        <v>1264334.9424862312</v>
      </c>
      <c r="BO1787" s="214">
        <v>1357832.9766214178</v>
      </c>
      <c r="BP1787" s="214">
        <v>1429590.0843125463</v>
      </c>
      <c r="BQ1787" s="214">
        <v>1428891.7280124472</v>
      </c>
      <c r="BR1787" s="214">
        <v>1509210.6587692308</v>
      </c>
      <c r="BS1787" s="214">
        <v>1634507.1610010429</v>
      </c>
      <c r="BT1787" s="214">
        <v>1610485.9936231542</v>
      </c>
    </row>
    <row r="1788" spans="3:72" x14ac:dyDescent="0.2">
      <c r="C1788" s="89" t="s">
        <v>31</v>
      </c>
      <c r="D1788" s="24" t="s">
        <v>250</v>
      </c>
      <c r="E1788" s="195" t="s">
        <v>251</v>
      </c>
      <c r="F1788" s="32" t="s">
        <v>16</v>
      </c>
      <c r="G1788" s="36">
        <v>7828.1127611181792</v>
      </c>
      <c r="H1788" s="214">
        <v>8929.5143890845102</v>
      </c>
      <c r="I1788" s="214">
        <v>10133.89114287811</v>
      </c>
      <c r="J1788" s="214">
        <v>11262.022298151478</v>
      </c>
      <c r="K1788" s="214">
        <v>12621.916214379291</v>
      </c>
      <c r="L1788" s="214">
        <v>13858.452714329063</v>
      </c>
      <c r="M1788" s="214">
        <v>15272.728066123631</v>
      </c>
      <c r="N1788" s="214">
        <v>17383.790544565567</v>
      </c>
      <c r="O1788" s="214">
        <v>19528.614478433283</v>
      </c>
      <c r="P1788" s="214">
        <v>22647.816813112728</v>
      </c>
      <c r="Q1788" s="214">
        <v>23781.636984269633</v>
      </c>
      <c r="R1788" s="214">
        <v>28834.526690534884</v>
      </c>
      <c r="S1788" s="214">
        <v>34968.8716492647</v>
      </c>
      <c r="T1788" s="214">
        <v>41072.131784378435</v>
      </c>
      <c r="U1788" s="214">
        <v>45714.206595153642</v>
      </c>
      <c r="V1788" s="214">
        <v>50320.975198133194</v>
      </c>
      <c r="W1788" s="214">
        <v>57626.910860138138</v>
      </c>
      <c r="X1788" s="214">
        <v>68380.433178658306</v>
      </c>
      <c r="Y1788" s="214">
        <v>82448.705702504958</v>
      </c>
      <c r="Z1788" s="214">
        <v>100635.28932154147</v>
      </c>
      <c r="AA1788" s="214">
        <v>120889.97966790709</v>
      </c>
      <c r="AB1788" s="214">
        <v>150495.7136159777</v>
      </c>
      <c r="AC1788" s="214">
        <v>194401.36748584063</v>
      </c>
      <c r="AD1788" s="214">
        <v>229529.2596043185</v>
      </c>
      <c r="AE1788" s="214">
        <v>257046.31123282804</v>
      </c>
      <c r="AF1788" s="214">
        <v>314310.89026380464</v>
      </c>
      <c r="AG1788" s="214">
        <v>337672.52276274224</v>
      </c>
      <c r="AH1788" s="214">
        <v>413043.40540540538</v>
      </c>
      <c r="AI1788" s="214">
        <v>483636.12691197247</v>
      </c>
      <c r="AJ1788" s="214">
        <v>548916.14276649943</v>
      </c>
      <c r="AK1788" s="214">
        <v>598449.20183173975</v>
      </c>
      <c r="AL1788" s="214">
        <v>760623.87287702924</v>
      </c>
      <c r="AM1788" s="214">
        <v>795746.33600481576</v>
      </c>
      <c r="AN1788" s="214">
        <v>915720.59431318485</v>
      </c>
      <c r="AO1788" s="214">
        <v>983241.29476164433</v>
      </c>
      <c r="AP1788" s="214">
        <v>1208967.4870362903</v>
      </c>
      <c r="AQ1788" s="214">
        <v>1356655.6260831123</v>
      </c>
      <c r="AR1788" s="214">
        <v>1576667.4478986897</v>
      </c>
      <c r="AS1788" s="214">
        <v>1800948.8502568277</v>
      </c>
      <c r="AT1788" s="214">
        <v>1907801.7222059222</v>
      </c>
      <c r="AU1788" s="214">
        <v>1895032.3061881757</v>
      </c>
      <c r="AV1788" s="214">
        <v>2058419.3976437934</v>
      </c>
      <c r="AW1788" s="214">
        <v>2282470.0743310899</v>
      </c>
      <c r="AX1788" s="214">
        <v>2472384.2282856191</v>
      </c>
      <c r="AY1788" s="214">
        <v>2477098.2062075315</v>
      </c>
      <c r="AZ1788" s="214">
        <v>2647664.8946839906</v>
      </c>
      <c r="BA1788" s="214">
        <v>2828800.3786747158</v>
      </c>
      <c r="BB1788" s="214">
        <v>3030614.7321410635</v>
      </c>
      <c r="BC1788" s="214">
        <v>3209631.6966160452</v>
      </c>
      <c r="BD1788" s="214">
        <v>3384015.3537063203</v>
      </c>
      <c r="BE1788" s="214">
        <v>3710593.8050814159</v>
      </c>
      <c r="BF1788" s="214">
        <v>4125946.3730581016</v>
      </c>
      <c r="BG1788" s="214">
        <v>4507775.3341000862</v>
      </c>
      <c r="BH1788" s="214">
        <v>5158598.6329579651</v>
      </c>
      <c r="BI1788" s="214">
        <v>5198911.3508399595</v>
      </c>
      <c r="BJ1788" s="214">
        <v>5348208.2713885698</v>
      </c>
      <c r="BK1788" s="214">
        <v>5236159.7746775644</v>
      </c>
      <c r="BL1788" s="214">
        <v>5186967.1964830058</v>
      </c>
      <c r="BM1788" s="214">
        <v>5166728.4785406217</v>
      </c>
      <c r="BN1788" s="214">
        <v>5350362.0967469197</v>
      </c>
      <c r="BO1788" s="214">
        <v>5658551.5001030639</v>
      </c>
      <c r="BP1788" s="214">
        <v>5829686.6717002653</v>
      </c>
      <c r="BQ1788" s="214">
        <v>6015694.8239067234</v>
      </c>
      <c r="BR1788" s="214">
        <v>6263748.4938086476</v>
      </c>
      <c r="BS1788" s="214">
        <v>6581642.5258077495</v>
      </c>
      <c r="BT1788" s="214">
        <v>6427152.9068635907</v>
      </c>
    </row>
    <row r="1789" spans="3:72" x14ac:dyDescent="0.2">
      <c r="C1789" s="89" t="s">
        <v>32</v>
      </c>
      <c r="D1789" s="24" t="s">
        <v>250</v>
      </c>
      <c r="E1789" s="195" t="s">
        <v>251</v>
      </c>
      <c r="F1789" s="32" t="s">
        <v>16</v>
      </c>
      <c r="G1789" s="36">
        <v>288.50710193340404</v>
      </c>
      <c r="H1789" s="214">
        <v>322.08335948599853</v>
      </c>
      <c r="I1789" s="214">
        <v>356.9031821331335</v>
      </c>
      <c r="J1789" s="214">
        <v>393.22932679824567</v>
      </c>
      <c r="K1789" s="214">
        <v>431.06561564841394</v>
      </c>
      <c r="L1789" s="214">
        <v>475.43133874318386</v>
      </c>
      <c r="M1789" s="214">
        <v>529.79766022211288</v>
      </c>
      <c r="N1789" s="214">
        <v>629.28828995336539</v>
      </c>
      <c r="O1789" s="214">
        <v>701.78864672026145</v>
      </c>
      <c r="P1789" s="214">
        <v>835.09060458621946</v>
      </c>
      <c r="Q1789" s="214">
        <v>929.62908226899049</v>
      </c>
      <c r="R1789" s="214">
        <v>1164.4160144369021</v>
      </c>
      <c r="S1789" s="214">
        <v>1410.3525839298511</v>
      </c>
      <c r="T1789" s="214">
        <v>1692.6988645403917</v>
      </c>
      <c r="U1789" s="214">
        <v>1884.278133534458</v>
      </c>
      <c r="V1789" s="214">
        <v>2126.1010624485561</v>
      </c>
      <c r="W1789" s="214">
        <v>2449.8616178835746</v>
      </c>
      <c r="X1789" s="214">
        <v>2954.786148517795</v>
      </c>
      <c r="Y1789" s="214">
        <v>3534.083036378101</v>
      </c>
      <c r="Z1789" s="214">
        <v>4244.1964548312999</v>
      </c>
      <c r="AA1789" s="214">
        <v>4977.5198650196262</v>
      </c>
      <c r="AB1789" s="214">
        <v>6332.8674357623304</v>
      </c>
      <c r="AC1789" s="214">
        <v>8251.1173180607093</v>
      </c>
      <c r="AD1789" s="214">
        <v>9912.6231772618794</v>
      </c>
      <c r="AE1789" s="214">
        <v>11352.753583784854</v>
      </c>
      <c r="AF1789" s="214">
        <v>14685.523809523809</v>
      </c>
      <c r="AG1789" s="214">
        <v>17924.849999999999</v>
      </c>
      <c r="AH1789" s="214">
        <v>29603.785185185181</v>
      </c>
      <c r="AI1789" s="214">
        <v>35267.416927899685</v>
      </c>
      <c r="AJ1789" s="214">
        <v>34730.047619047618</v>
      </c>
      <c r="AK1789" s="214">
        <v>42968.36</v>
      </c>
      <c r="AL1789" s="214">
        <v>58179.65359477124</v>
      </c>
      <c r="AM1789" s="214">
        <v>76538.535603715165</v>
      </c>
      <c r="AN1789" s="214">
        <v>69587.310975609755</v>
      </c>
      <c r="AO1789" s="214">
        <v>95768.429975429957</v>
      </c>
      <c r="AP1789" s="214">
        <v>99477.115942028991</v>
      </c>
      <c r="AQ1789" s="214">
        <v>117086.85714285714</v>
      </c>
      <c r="AR1789" s="214">
        <v>148721.90476190476</v>
      </c>
      <c r="AS1789" s="214">
        <v>157213.59999999998</v>
      </c>
      <c r="AT1789" s="214">
        <v>167197.59166666667</v>
      </c>
      <c r="AU1789" s="214">
        <v>172299.41577060934</v>
      </c>
      <c r="AV1789" s="214">
        <v>168199.86445012788</v>
      </c>
      <c r="AW1789" s="214">
        <v>195236.21396396396</v>
      </c>
      <c r="AX1789" s="214">
        <v>204865.29442508711</v>
      </c>
      <c r="AY1789" s="214">
        <v>210254.49247491639</v>
      </c>
      <c r="AZ1789" s="214">
        <v>237265.19444444444</v>
      </c>
      <c r="BA1789" s="214">
        <v>248020.67224880384</v>
      </c>
      <c r="BB1789" s="214">
        <v>263533.93220338982</v>
      </c>
      <c r="BC1789" s="214">
        <v>284854.88253968256</v>
      </c>
      <c r="BD1789" s="214">
        <v>310239.69335142471</v>
      </c>
      <c r="BE1789" s="214">
        <v>344803.40540540538</v>
      </c>
      <c r="BF1789" s="214">
        <v>395995.07412100094</v>
      </c>
      <c r="BG1789" s="214">
        <v>433619.12647058815</v>
      </c>
      <c r="BH1789" s="214">
        <v>480722.71431543899</v>
      </c>
      <c r="BI1789" s="214">
        <v>469155.34002869437</v>
      </c>
      <c r="BJ1789" s="214">
        <v>464481.0661764706</v>
      </c>
      <c r="BK1789" s="214">
        <v>462583.96707870439</v>
      </c>
      <c r="BL1789" s="214">
        <v>458116.05888501741</v>
      </c>
      <c r="BM1789" s="214">
        <v>458869.2423076923</v>
      </c>
      <c r="BN1789" s="214">
        <v>495023.1975668011</v>
      </c>
      <c r="BO1789" s="214">
        <v>519997.24738580082</v>
      </c>
      <c r="BP1789" s="214">
        <v>524171.33164556959</v>
      </c>
      <c r="BQ1789" s="214">
        <v>536486.48626444163</v>
      </c>
      <c r="BR1789" s="214">
        <v>571195.66846458102</v>
      </c>
      <c r="BS1789" s="214">
        <v>593350.60673528758</v>
      </c>
      <c r="BT1789" s="214">
        <v>547642.80367159611</v>
      </c>
    </row>
    <row r="1790" spans="3:72" x14ac:dyDescent="0.2">
      <c r="C1790" s="90" t="s">
        <v>33</v>
      </c>
      <c r="D1790" s="103" t="s">
        <v>250</v>
      </c>
      <c r="E1790" s="269" t="s">
        <v>251</v>
      </c>
      <c r="F1790" s="196" t="s">
        <v>16</v>
      </c>
      <c r="G1790" s="152">
        <v>94478.465981693036</v>
      </c>
      <c r="H1790" s="273">
        <v>108149.33007528842</v>
      </c>
      <c r="I1790" s="273">
        <v>122943.33156437935</v>
      </c>
      <c r="J1790" s="273">
        <v>136415.60826444958</v>
      </c>
      <c r="K1790" s="273">
        <v>152443.7459815738</v>
      </c>
      <c r="L1790" s="273">
        <v>168529.6804448328</v>
      </c>
      <c r="M1790" s="273">
        <v>186975.05874024946</v>
      </c>
      <c r="N1790" s="273">
        <v>213157.75493796269</v>
      </c>
      <c r="O1790" s="273">
        <v>239726.04470190359</v>
      </c>
      <c r="P1790" s="273">
        <v>281439.40054253611</v>
      </c>
      <c r="Q1790" s="273">
        <v>299363.41874206596</v>
      </c>
      <c r="R1790" s="273">
        <v>363928.21477503132</v>
      </c>
      <c r="S1790" s="273">
        <v>444884.10242247116</v>
      </c>
      <c r="T1790" s="273">
        <v>521787.59167416586</v>
      </c>
      <c r="U1790" s="273">
        <v>581509.38327677897</v>
      </c>
      <c r="V1790" s="273">
        <v>639093.33668752504</v>
      </c>
      <c r="W1790" s="273">
        <v>729484.1026435669</v>
      </c>
      <c r="X1790" s="273">
        <v>868790.49482130643</v>
      </c>
      <c r="Y1790" s="273">
        <v>1054227.8971032568</v>
      </c>
      <c r="Z1790" s="273">
        <v>1294202.2416738381</v>
      </c>
      <c r="AA1790" s="273">
        <v>1564504.8621517119</v>
      </c>
      <c r="AB1790" s="273">
        <v>1922080.4754618329</v>
      </c>
      <c r="AC1790" s="273">
        <v>2451585.7015488441</v>
      </c>
      <c r="AD1790" s="273">
        <v>2945736.9024674594</v>
      </c>
      <c r="AE1790" s="273">
        <v>3370556.7353130938</v>
      </c>
      <c r="AF1790" s="273">
        <v>4111961.4682257287</v>
      </c>
      <c r="AG1790" s="273">
        <v>4860182.797822563</v>
      </c>
      <c r="AH1790" s="273">
        <v>6107165.1182863321</v>
      </c>
      <c r="AI1790" s="273">
        <v>7099709.3112665601</v>
      </c>
      <c r="AJ1790" s="273">
        <v>8059407.5729450099</v>
      </c>
      <c r="AK1790" s="273">
        <v>8800030.3520759121</v>
      </c>
      <c r="AL1790" s="273">
        <v>10535473.711065263</v>
      </c>
      <c r="AM1790" s="273">
        <v>12456298.086309146</v>
      </c>
      <c r="AN1790" s="273">
        <v>14616179.984382087</v>
      </c>
      <c r="AO1790" s="273">
        <v>16730301.244206209</v>
      </c>
      <c r="AP1790" s="273">
        <v>19584800.05761075</v>
      </c>
      <c r="AQ1790" s="273">
        <v>22801366.533140983</v>
      </c>
      <c r="AR1790" s="273">
        <v>26483890.464276075</v>
      </c>
      <c r="AS1790" s="273">
        <v>28414457.389010884</v>
      </c>
      <c r="AT1790" s="273">
        <v>30508973.270242918</v>
      </c>
      <c r="AU1790" s="273">
        <v>31582833.055776335</v>
      </c>
      <c r="AV1790" s="273">
        <v>33371330.105437271</v>
      </c>
      <c r="AW1790" s="273">
        <v>36218336.09758319</v>
      </c>
      <c r="AX1790" s="273">
        <v>39247071.217257962</v>
      </c>
      <c r="AY1790" s="273">
        <v>42438906.641856976</v>
      </c>
      <c r="AZ1790" s="273">
        <v>46556943.996052139</v>
      </c>
      <c r="BA1790" s="273">
        <v>49763219.780411921</v>
      </c>
      <c r="BB1790" s="273">
        <v>54090927.484407209</v>
      </c>
      <c r="BC1790" s="273">
        <v>58402058.473018453</v>
      </c>
      <c r="BD1790" s="273">
        <v>62242311.143338211</v>
      </c>
      <c r="BE1790" s="273">
        <v>68515810.895696059</v>
      </c>
      <c r="BF1790" s="273">
        <v>76954553.177310392</v>
      </c>
      <c r="BG1790" s="273">
        <v>85246201.846531197</v>
      </c>
      <c r="BH1790" s="273">
        <v>95928585.226603776</v>
      </c>
      <c r="BI1790" s="273">
        <v>94422406.196988404</v>
      </c>
      <c r="BJ1790" s="273">
        <v>95906209.178954691</v>
      </c>
      <c r="BK1790" s="273">
        <v>95365680.524380714</v>
      </c>
      <c r="BL1790" s="273">
        <v>92536833.055953592</v>
      </c>
      <c r="BM1790" s="273">
        <v>91217094.758854091</v>
      </c>
      <c r="BN1790" s="273">
        <v>96192407.086455256</v>
      </c>
      <c r="BO1790" s="273">
        <v>101189977.85904323</v>
      </c>
      <c r="BP1790" s="273">
        <v>103576771.3188142</v>
      </c>
      <c r="BQ1790" s="273">
        <v>108167626.81906608</v>
      </c>
      <c r="BR1790" s="273">
        <v>113604937.13488445</v>
      </c>
      <c r="BS1790" s="273">
        <v>121519248.82830948</v>
      </c>
      <c r="BT1790" s="273">
        <v>116404377.28524771</v>
      </c>
    </row>
    <row r="1791" spans="3:72" x14ac:dyDescent="0.2">
      <c r="C1791" s="21" t="s">
        <v>11</v>
      </c>
      <c r="D1791" s="123" t="s">
        <v>295</v>
      </c>
      <c r="E1791" s="192" t="s">
        <v>251</v>
      </c>
      <c r="F1791" s="19" t="s">
        <v>16</v>
      </c>
      <c r="G1791" s="154">
        <v>210957.55308433666</v>
      </c>
      <c r="H1791" s="213">
        <v>244248.97219587461</v>
      </c>
      <c r="I1791" s="213">
        <v>282997.85359194019</v>
      </c>
      <c r="J1791" s="213">
        <v>313842.81183156918</v>
      </c>
      <c r="K1791" s="213">
        <v>345760.32433191454</v>
      </c>
      <c r="L1791" s="213">
        <v>387297.58172781777</v>
      </c>
      <c r="M1791" s="213">
        <v>435872.48949684261</v>
      </c>
      <c r="N1791" s="213">
        <v>503615.53315798886</v>
      </c>
      <c r="O1791" s="213">
        <v>582362.61753659835</v>
      </c>
      <c r="P1791" s="213">
        <v>664794.65718242503</v>
      </c>
      <c r="Q1791" s="213">
        <v>690772.52329535224</v>
      </c>
      <c r="R1791" s="213">
        <v>804521.63742488227</v>
      </c>
      <c r="S1791" s="213">
        <v>946799.91656161007</v>
      </c>
      <c r="T1791" s="213">
        <v>1091156.3845909266</v>
      </c>
      <c r="U1791" s="213">
        <v>1186193.0702164546</v>
      </c>
      <c r="V1791" s="213">
        <v>1295611.9501410138</v>
      </c>
      <c r="W1791" s="213">
        <v>1471881.3858518004</v>
      </c>
      <c r="X1791" s="213">
        <v>1748593.6623979616</v>
      </c>
      <c r="Y1791" s="213">
        <v>2109627.4531179527</v>
      </c>
      <c r="Z1791" s="213">
        <v>2561546.663657885</v>
      </c>
      <c r="AA1791" s="213">
        <v>3061407.6481132042</v>
      </c>
      <c r="AB1791" s="213">
        <v>3743205.166720896</v>
      </c>
      <c r="AC1791" s="213">
        <v>4724011.1661484856</v>
      </c>
      <c r="AD1791" s="213">
        <v>5706592.9270284288</v>
      </c>
      <c r="AE1791" s="213">
        <v>6602965.5351276267</v>
      </c>
      <c r="AF1791" s="213">
        <v>7567222.2768547153</v>
      </c>
      <c r="AG1791" s="213">
        <v>8560362.9507161565</v>
      </c>
      <c r="AH1791" s="213">
        <v>9948246.1477178112</v>
      </c>
      <c r="AI1791" s="213">
        <v>11352698.257288691</v>
      </c>
      <c r="AJ1791" s="213">
        <v>12226499.433924306</v>
      </c>
      <c r="AK1791" s="213">
        <v>13724623.603332743</v>
      </c>
      <c r="AL1791" s="213">
        <v>15201334.818951551</v>
      </c>
      <c r="AM1791" s="213">
        <v>17502453.513805609</v>
      </c>
      <c r="AN1791" s="213">
        <v>19502716.723131355</v>
      </c>
      <c r="AO1791" s="213">
        <v>21761644.040124349</v>
      </c>
      <c r="AP1791" s="213">
        <v>24968455.453941394</v>
      </c>
      <c r="AQ1791" s="213">
        <v>27694055.3417487</v>
      </c>
      <c r="AR1791" s="213">
        <v>30462678.629908614</v>
      </c>
      <c r="AS1791" s="213">
        <v>31724225.253275741</v>
      </c>
      <c r="AT1791" s="213">
        <v>33332007.409351487</v>
      </c>
      <c r="AU1791" s="213">
        <v>34952410.400645226</v>
      </c>
      <c r="AV1791" s="213">
        <v>36066578.054956719</v>
      </c>
      <c r="AW1791" s="213">
        <v>39249544.516673855</v>
      </c>
      <c r="AX1791" s="213">
        <v>41383657.783985913</v>
      </c>
      <c r="AY1791" s="213">
        <v>44615599.454532862</v>
      </c>
      <c r="AZ1791" s="213">
        <v>49084765.696296066</v>
      </c>
      <c r="BA1791" s="213">
        <v>52369317.504576914</v>
      </c>
      <c r="BB1791" s="213">
        <v>55766256.064826712</v>
      </c>
      <c r="BC1791" s="213">
        <v>59398263.190897956</v>
      </c>
      <c r="BD1791" s="213">
        <v>63665017.623456307</v>
      </c>
      <c r="BE1791" s="213">
        <v>68611412.112344146</v>
      </c>
      <c r="BF1791" s="213">
        <v>74966288.225913256</v>
      </c>
      <c r="BG1791" s="213">
        <v>80736586.657997847</v>
      </c>
      <c r="BH1791" s="213">
        <v>86203605.496673882</v>
      </c>
      <c r="BI1791" s="213">
        <v>84003341.431477472</v>
      </c>
      <c r="BJ1791" s="213">
        <v>82729414.274547994</v>
      </c>
      <c r="BK1791" s="213">
        <v>81123328.478123158</v>
      </c>
      <c r="BL1791" s="213">
        <v>75479196.296604544</v>
      </c>
      <c r="BM1791" s="213">
        <v>73268232.367833853</v>
      </c>
      <c r="BN1791" s="213">
        <v>74168633.705566734</v>
      </c>
      <c r="BO1791" s="213">
        <v>77208886.440070361</v>
      </c>
      <c r="BP1791" s="213">
        <v>78410367.270023257</v>
      </c>
      <c r="BQ1791" s="213">
        <v>81310979.218250945</v>
      </c>
      <c r="BR1791" s="213">
        <v>85010833.933039799</v>
      </c>
      <c r="BS1791" s="213">
        <v>89487453.109678477</v>
      </c>
      <c r="BT1791" s="213"/>
    </row>
    <row r="1792" spans="3:72" x14ac:dyDescent="0.2">
      <c r="C1792" s="21" t="s">
        <v>17</v>
      </c>
      <c r="D1792" s="123" t="s">
        <v>295</v>
      </c>
      <c r="E1792" s="192" t="s">
        <v>251</v>
      </c>
      <c r="F1792" s="19" t="s">
        <v>16</v>
      </c>
      <c r="G1792" s="154">
        <v>43305.858050244024</v>
      </c>
      <c r="H1792" s="213">
        <v>50164.275308316355</v>
      </c>
      <c r="I1792" s="213">
        <v>58147.70213186508</v>
      </c>
      <c r="J1792" s="213">
        <v>64125.90696960951</v>
      </c>
      <c r="K1792" s="213">
        <v>70618.923211533867</v>
      </c>
      <c r="L1792" s="213">
        <v>81139.163029744843</v>
      </c>
      <c r="M1792" s="213">
        <v>93329.530289589777</v>
      </c>
      <c r="N1792" s="213">
        <v>110092.02290013173</v>
      </c>
      <c r="O1792" s="213">
        <v>130321.08752401316</v>
      </c>
      <c r="P1792" s="213">
        <v>151563.36947240954</v>
      </c>
      <c r="Q1792" s="213">
        <v>160438.27936302923</v>
      </c>
      <c r="R1792" s="213">
        <v>186113.71192993462</v>
      </c>
      <c r="S1792" s="213">
        <v>218196.45842502429</v>
      </c>
      <c r="T1792" s="213">
        <v>249792.13127780362</v>
      </c>
      <c r="U1792" s="213">
        <v>269411.21854904341</v>
      </c>
      <c r="V1792" s="213">
        <v>293102.88124914409</v>
      </c>
      <c r="W1792" s="213">
        <v>332687.32973523898</v>
      </c>
      <c r="X1792" s="213">
        <v>401191.27238255303</v>
      </c>
      <c r="Y1792" s="213">
        <v>490157.92844897427</v>
      </c>
      <c r="Z1792" s="213">
        <v>600981.66422463628</v>
      </c>
      <c r="AA1792" s="213">
        <v>725401.02434704721</v>
      </c>
      <c r="AB1792" s="213">
        <v>909164.71498813748</v>
      </c>
      <c r="AC1792" s="213">
        <v>1169384.6269155331</v>
      </c>
      <c r="AD1792" s="213">
        <v>1446388.6009937371</v>
      </c>
      <c r="AE1792" s="213">
        <v>1711524.6540077701</v>
      </c>
      <c r="AF1792" s="213">
        <v>1984780.2456661328</v>
      </c>
      <c r="AG1792" s="213">
        <v>2167050.4089196036</v>
      </c>
      <c r="AH1792" s="213">
        <v>2472922.8340312466</v>
      </c>
      <c r="AI1792" s="213">
        <v>2852017.0881884741</v>
      </c>
      <c r="AJ1792" s="213">
        <v>3032304.4472475816</v>
      </c>
      <c r="AK1792" s="213">
        <v>3239480.4267684855</v>
      </c>
      <c r="AL1792" s="213">
        <v>3855947.6659816485</v>
      </c>
      <c r="AM1792" s="213">
        <v>4520025.0367423855</v>
      </c>
      <c r="AN1792" s="213">
        <v>5000137.9875610759</v>
      </c>
      <c r="AO1792" s="213">
        <v>5592047.8781115077</v>
      </c>
      <c r="AP1792" s="213">
        <v>6430761.7088054419</v>
      </c>
      <c r="AQ1792" s="213">
        <v>7298345.7408933584</v>
      </c>
      <c r="AR1792" s="213">
        <v>7854535.7519058604</v>
      </c>
      <c r="AS1792" s="213">
        <v>7974558.4282996198</v>
      </c>
      <c r="AT1792" s="213">
        <v>8232731.9230265105</v>
      </c>
      <c r="AU1792" s="213">
        <v>8561793.7423378043</v>
      </c>
      <c r="AV1792" s="213">
        <v>9239123.4884945937</v>
      </c>
      <c r="AW1792" s="213">
        <v>9741927.093259301</v>
      </c>
      <c r="AX1792" s="213">
        <v>10251079.851442376</v>
      </c>
      <c r="AY1792" s="213">
        <v>10881212.709221276</v>
      </c>
      <c r="AZ1792" s="213">
        <v>11795838.244119646</v>
      </c>
      <c r="BA1792" s="213">
        <v>12382535.178468665</v>
      </c>
      <c r="BB1792" s="213">
        <v>13202361.94074541</v>
      </c>
      <c r="BC1792" s="213">
        <v>13814637.481133364</v>
      </c>
      <c r="BD1792" s="213">
        <v>14560293.04906329</v>
      </c>
      <c r="BE1792" s="213">
        <v>15413122.370397426</v>
      </c>
      <c r="BF1792" s="213">
        <v>16529362.347961072</v>
      </c>
      <c r="BG1792" s="213">
        <v>17770557.180274416</v>
      </c>
      <c r="BH1792" s="213">
        <v>19162985.691471331</v>
      </c>
      <c r="BI1792" s="213">
        <v>18457493.699104268</v>
      </c>
      <c r="BJ1792" s="213">
        <v>18248937.881878961</v>
      </c>
      <c r="BK1792" s="213">
        <v>17782965.32516963</v>
      </c>
      <c r="BL1792" s="213">
        <v>16705743.790858988</v>
      </c>
      <c r="BM1792" s="213">
        <v>16252041.32125782</v>
      </c>
      <c r="BN1792" s="213">
        <v>16276458.391015466</v>
      </c>
      <c r="BO1792" s="213">
        <v>16744172.132792201</v>
      </c>
      <c r="BP1792" s="213">
        <v>17080389.414499912</v>
      </c>
      <c r="BQ1792" s="213">
        <v>17750626.59921328</v>
      </c>
      <c r="BR1792" s="213">
        <v>18401108.083484694</v>
      </c>
      <c r="BS1792" s="213">
        <v>19223900.984632604</v>
      </c>
      <c r="BT1792" s="213"/>
    </row>
    <row r="1793" spans="3:72" x14ac:dyDescent="0.2">
      <c r="C1793" s="21" t="s">
        <v>18</v>
      </c>
      <c r="D1793" s="123" t="s">
        <v>295</v>
      </c>
      <c r="E1793" s="192" t="s">
        <v>251</v>
      </c>
      <c r="F1793" s="19" t="s">
        <v>16</v>
      </c>
      <c r="G1793" s="154">
        <v>45657.019827661781</v>
      </c>
      <c r="H1793" s="213">
        <v>52712.602845721696</v>
      </c>
      <c r="I1793" s="213">
        <v>60950.832582163683</v>
      </c>
      <c r="J1793" s="213">
        <v>67852.108850480377</v>
      </c>
      <c r="K1793" s="213">
        <v>75284.947392979346</v>
      </c>
      <c r="L1793" s="213">
        <v>86153.015559229825</v>
      </c>
      <c r="M1793" s="213">
        <v>98805.208598707817</v>
      </c>
      <c r="N1793" s="213">
        <v>112278.47394966852</v>
      </c>
      <c r="O1793" s="213">
        <v>128257.9164268226</v>
      </c>
      <c r="P1793" s="213">
        <v>145848.30045899359</v>
      </c>
      <c r="Q1793" s="213">
        <v>151291.61720082688</v>
      </c>
      <c r="R1793" s="213">
        <v>174742.02474613817</v>
      </c>
      <c r="S1793" s="213">
        <v>204506.53498512489</v>
      </c>
      <c r="T1793" s="213">
        <v>233121.55888258258</v>
      </c>
      <c r="U1793" s="213">
        <v>252612.05129431293</v>
      </c>
      <c r="V1793" s="213">
        <v>271150.89329477632</v>
      </c>
      <c r="W1793" s="213">
        <v>303949.60209671105</v>
      </c>
      <c r="X1793" s="213">
        <v>358470.07704995218</v>
      </c>
      <c r="Y1793" s="213">
        <v>430558.95782820199</v>
      </c>
      <c r="Z1793" s="213">
        <v>535735.40848747594</v>
      </c>
      <c r="AA1793" s="213">
        <v>653599.25156137929</v>
      </c>
      <c r="AB1793" s="213">
        <v>797124.98238475272</v>
      </c>
      <c r="AC1793" s="213">
        <v>1002283.4477332187</v>
      </c>
      <c r="AD1793" s="213">
        <v>1226767.7367269844</v>
      </c>
      <c r="AE1793" s="213">
        <v>1424858.1392691256</v>
      </c>
      <c r="AF1793" s="213">
        <v>1701989.6625716486</v>
      </c>
      <c r="AG1793" s="213">
        <v>1900811.9129083282</v>
      </c>
      <c r="AH1793" s="213">
        <v>2086854.6136624129</v>
      </c>
      <c r="AI1793" s="213">
        <v>2395875.1178715886</v>
      </c>
      <c r="AJ1793" s="213">
        <v>2576458.642801044</v>
      </c>
      <c r="AK1793" s="213">
        <v>2892953.8348360336</v>
      </c>
      <c r="AL1793" s="213">
        <v>3349296.7117276015</v>
      </c>
      <c r="AM1793" s="213">
        <v>3630339.4745177105</v>
      </c>
      <c r="AN1793" s="213">
        <v>3937955.5763523746</v>
      </c>
      <c r="AO1793" s="213">
        <v>4376187.401713416</v>
      </c>
      <c r="AP1793" s="213">
        <v>4984755.2841796521</v>
      </c>
      <c r="AQ1793" s="213">
        <v>5666743.2471741159</v>
      </c>
      <c r="AR1793" s="213">
        <v>6308263.5100685703</v>
      </c>
      <c r="AS1793" s="213">
        <v>6425975.3380197026</v>
      </c>
      <c r="AT1793" s="213">
        <v>6491542.6885002926</v>
      </c>
      <c r="AU1793" s="213">
        <v>6556815.398663329</v>
      </c>
      <c r="AV1793" s="213">
        <v>6693263.819525985</v>
      </c>
      <c r="AW1793" s="213">
        <v>7145083.5075633395</v>
      </c>
      <c r="AX1793" s="213">
        <v>7508906.1345748138</v>
      </c>
      <c r="AY1793" s="213">
        <v>7703397.4898344502</v>
      </c>
      <c r="AZ1793" s="213">
        <v>8173667.3381516803</v>
      </c>
      <c r="BA1793" s="213">
        <v>8677451.9177330732</v>
      </c>
      <c r="BB1793" s="213">
        <v>9110285.1578733753</v>
      </c>
      <c r="BC1793" s="213">
        <v>9557260.9016018659</v>
      </c>
      <c r="BD1793" s="213">
        <v>10056455.449053008</v>
      </c>
      <c r="BE1793" s="213">
        <v>10708627.587173719</v>
      </c>
      <c r="BF1793" s="213">
        <v>11560518.889039824</v>
      </c>
      <c r="BG1793" s="213">
        <v>12407830.138987375</v>
      </c>
      <c r="BH1793" s="213">
        <v>13224364.580582464</v>
      </c>
      <c r="BI1793" s="213">
        <v>12678129.428563926</v>
      </c>
      <c r="BJ1793" s="213">
        <v>12638707.581625115</v>
      </c>
      <c r="BK1793" s="213">
        <v>12342931.812680405</v>
      </c>
      <c r="BL1793" s="213">
        <v>11552669.530361295</v>
      </c>
      <c r="BM1793" s="213">
        <v>11080749.000373047</v>
      </c>
      <c r="BN1793" s="213">
        <v>11080776.104394473</v>
      </c>
      <c r="BO1793" s="213">
        <v>11352518.515133591</v>
      </c>
      <c r="BP1793" s="213">
        <v>11438839.184926329</v>
      </c>
      <c r="BQ1793" s="213">
        <v>11793925.627897294</v>
      </c>
      <c r="BR1793" s="213">
        <v>12200185.357392468</v>
      </c>
      <c r="BS1793" s="213">
        <v>12663632.202318268</v>
      </c>
      <c r="BT1793" s="213"/>
    </row>
    <row r="1794" spans="3:72" x14ac:dyDescent="0.2">
      <c r="C1794" s="21" t="s">
        <v>19</v>
      </c>
      <c r="D1794" s="123" t="s">
        <v>295</v>
      </c>
      <c r="E1794" s="192" t="s">
        <v>251</v>
      </c>
      <c r="F1794" s="19" t="s">
        <v>16</v>
      </c>
      <c r="G1794" s="154">
        <v>18367.162276829178</v>
      </c>
      <c r="H1794" s="213">
        <v>21281.482901443669</v>
      </c>
      <c r="I1794" s="213">
        <v>24647.62417766971</v>
      </c>
      <c r="J1794" s="213">
        <v>27831.107947190176</v>
      </c>
      <c r="K1794" s="213">
        <v>31432.555098576813</v>
      </c>
      <c r="L1794" s="213">
        <v>36587.285855543465</v>
      </c>
      <c r="M1794" s="213">
        <v>42851.772515867517</v>
      </c>
      <c r="N1794" s="213">
        <v>50578.819808919245</v>
      </c>
      <c r="O1794" s="213">
        <v>59919.527319402419</v>
      </c>
      <c r="P1794" s="213">
        <v>70032.790848016506</v>
      </c>
      <c r="Q1794" s="213">
        <v>74567.197779191833</v>
      </c>
      <c r="R1794" s="213">
        <v>89182.798569917402</v>
      </c>
      <c r="S1794" s="213">
        <v>108118.84553641199</v>
      </c>
      <c r="T1794" s="213">
        <v>130627.94605230261</v>
      </c>
      <c r="U1794" s="213">
        <v>152161.14850044233</v>
      </c>
      <c r="V1794" s="213">
        <v>168035.33094152418</v>
      </c>
      <c r="W1794" s="213">
        <v>192841.16211076331</v>
      </c>
      <c r="X1794" s="213">
        <v>232069.05804095662</v>
      </c>
      <c r="Y1794" s="213">
        <v>284044.7405213404</v>
      </c>
      <c r="Z1794" s="213">
        <v>347330.63924849388</v>
      </c>
      <c r="AA1794" s="213">
        <v>416764.29844788322</v>
      </c>
      <c r="AB1794" s="213">
        <v>511066.10215340799</v>
      </c>
      <c r="AC1794" s="213">
        <v>647460.55049784121</v>
      </c>
      <c r="AD1794" s="213">
        <v>805620.48011750728</v>
      </c>
      <c r="AE1794" s="213">
        <v>960708.69997117866</v>
      </c>
      <c r="AF1794" s="213">
        <v>1152219.431948713</v>
      </c>
      <c r="AG1794" s="213">
        <v>1344505.220940446</v>
      </c>
      <c r="AH1794" s="213">
        <v>1485294.4426863361</v>
      </c>
      <c r="AI1794" s="213">
        <v>1688704.5277136867</v>
      </c>
      <c r="AJ1794" s="213">
        <v>1834338.7689198742</v>
      </c>
      <c r="AK1794" s="213">
        <v>2121626.621492343</v>
      </c>
      <c r="AL1794" s="213">
        <v>2173691.6052207826</v>
      </c>
      <c r="AM1794" s="213">
        <v>2406795.3367509637</v>
      </c>
      <c r="AN1794" s="213">
        <v>2851959.5992778149</v>
      </c>
      <c r="AO1794" s="213">
        <v>3273845.5235636821</v>
      </c>
      <c r="AP1794" s="213">
        <v>3759262.1191680552</v>
      </c>
      <c r="AQ1794" s="213">
        <v>4165138.8019803008</v>
      </c>
      <c r="AR1794" s="213">
        <v>4532613.0868535917</v>
      </c>
      <c r="AS1794" s="213">
        <v>4656933.0195992719</v>
      </c>
      <c r="AT1794" s="213">
        <v>5019527.4861355834</v>
      </c>
      <c r="AU1794" s="213">
        <v>5546375.7958859745</v>
      </c>
      <c r="AV1794" s="213">
        <v>6122819.8590792622</v>
      </c>
      <c r="AW1794" s="213">
        <v>6775471.941989243</v>
      </c>
      <c r="AX1794" s="213">
        <v>7283486.3206831273</v>
      </c>
      <c r="AY1794" s="213">
        <v>7815494.9219029993</v>
      </c>
      <c r="AZ1794" s="213">
        <v>8510145.1372315753</v>
      </c>
      <c r="BA1794" s="213">
        <v>9151086.8221247476</v>
      </c>
      <c r="BB1794" s="213">
        <v>9746235.1253125612</v>
      </c>
      <c r="BC1794" s="213">
        <v>10180305.241839116</v>
      </c>
      <c r="BD1794" s="213">
        <v>11177567.32535243</v>
      </c>
      <c r="BE1794" s="213">
        <v>12028842.753415182</v>
      </c>
      <c r="BF1794" s="213">
        <v>12945951.299009109</v>
      </c>
      <c r="BG1794" s="213">
        <v>13902557.88170865</v>
      </c>
      <c r="BH1794" s="213">
        <v>14950882.916438732</v>
      </c>
      <c r="BI1794" s="213">
        <v>14376500.204999059</v>
      </c>
      <c r="BJ1794" s="213">
        <v>14319732.046102701</v>
      </c>
      <c r="BK1794" s="213">
        <v>14083666.192614481</v>
      </c>
      <c r="BL1794" s="213">
        <v>13312273.164350329</v>
      </c>
      <c r="BM1794" s="213">
        <v>13113922.335322946</v>
      </c>
      <c r="BN1794" s="213">
        <v>13446976.812855456</v>
      </c>
      <c r="BO1794" s="213">
        <v>14180072.969936742</v>
      </c>
      <c r="BP1794" s="213">
        <v>14728441.816154005</v>
      </c>
      <c r="BQ1794" s="213">
        <v>15349359.9879026</v>
      </c>
      <c r="BR1794" s="213">
        <v>16195004.366803307</v>
      </c>
      <c r="BS1794" s="213">
        <v>17141915.709190097</v>
      </c>
      <c r="BT1794" s="213"/>
    </row>
    <row r="1795" spans="3:72" x14ac:dyDescent="0.2">
      <c r="C1795" s="21" t="s">
        <v>20</v>
      </c>
      <c r="D1795" s="123" t="s">
        <v>295</v>
      </c>
      <c r="E1795" s="192" t="s">
        <v>251</v>
      </c>
      <c r="F1795" s="19" t="s">
        <v>16</v>
      </c>
      <c r="G1795" s="154">
        <v>34137.994092713416</v>
      </c>
      <c r="H1795" s="213">
        <v>40289.392104860279</v>
      </c>
      <c r="I1795" s="213">
        <v>47698.712075295938</v>
      </c>
      <c r="J1795" s="213">
        <v>53759.667811977779</v>
      </c>
      <c r="K1795" s="213">
        <v>60531.181376237219</v>
      </c>
      <c r="L1795" s="213">
        <v>68270.80340297267</v>
      </c>
      <c r="M1795" s="213">
        <v>77526.342936143235</v>
      </c>
      <c r="N1795" s="213">
        <v>93038.754795664208</v>
      </c>
      <c r="O1795" s="213">
        <v>110313.73097918717</v>
      </c>
      <c r="P1795" s="213">
        <v>130771.07079048327</v>
      </c>
      <c r="Q1795" s="213">
        <v>141803.22758011823</v>
      </c>
      <c r="R1795" s="213">
        <v>172290.45760772913</v>
      </c>
      <c r="S1795" s="213">
        <v>211541.93018786516</v>
      </c>
      <c r="T1795" s="213">
        <v>250728.64319366624</v>
      </c>
      <c r="U1795" s="213">
        <v>285340.00350473437</v>
      </c>
      <c r="V1795" s="213">
        <v>325392.44529845042</v>
      </c>
      <c r="W1795" s="213">
        <v>381131.98312155838</v>
      </c>
      <c r="X1795" s="213">
        <v>461497.19388734538</v>
      </c>
      <c r="Y1795" s="213">
        <v>567948.31934988545</v>
      </c>
      <c r="Z1795" s="213">
        <v>684917.24415100645</v>
      </c>
      <c r="AA1795" s="213">
        <v>809501.67898640898</v>
      </c>
      <c r="AB1795" s="213">
        <v>1004005.5601164646</v>
      </c>
      <c r="AC1795" s="213">
        <v>1286375.8080485445</v>
      </c>
      <c r="AD1795" s="213">
        <v>1632463.9246512784</v>
      </c>
      <c r="AE1795" s="213">
        <v>1985721.5305436929</v>
      </c>
      <c r="AF1795" s="213">
        <v>2336424.8432209278</v>
      </c>
      <c r="AG1795" s="213">
        <v>2621892.1265238975</v>
      </c>
      <c r="AH1795" s="213">
        <v>2871289.8068219139</v>
      </c>
      <c r="AI1795" s="213">
        <v>3449860.9588630102</v>
      </c>
      <c r="AJ1795" s="213">
        <v>3443801.8019676665</v>
      </c>
      <c r="AK1795" s="213">
        <v>3603135.2647980289</v>
      </c>
      <c r="AL1795" s="213">
        <v>3871381.173816931</v>
      </c>
      <c r="AM1795" s="213">
        <v>4313260.1619333923</v>
      </c>
      <c r="AN1795" s="213">
        <v>4820084.8066204395</v>
      </c>
      <c r="AO1795" s="213">
        <v>5475989.7843297888</v>
      </c>
      <c r="AP1795" s="213">
        <v>6219107.3717675414</v>
      </c>
      <c r="AQ1795" s="213">
        <v>6869081.6720659649</v>
      </c>
      <c r="AR1795" s="213">
        <v>7742022.698000202</v>
      </c>
      <c r="AS1795" s="213">
        <v>8161984.1923767831</v>
      </c>
      <c r="AT1795" s="213">
        <v>8505507.8494130634</v>
      </c>
      <c r="AU1795" s="213">
        <v>9800886.379989611</v>
      </c>
      <c r="AV1795" s="213">
        <v>10448362.622183599</v>
      </c>
      <c r="AW1795" s="213">
        <v>11216023.130889671</v>
      </c>
      <c r="AX1795" s="213">
        <v>12073572.752410091</v>
      </c>
      <c r="AY1795" s="213">
        <v>13259968.954333767</v>
      </c>
      <c r="AZ1795" s="213">
        <v>13954983.68452394</v>
      </c>
      <c r="BA1795" s="213">
        <v>15103460.333090391</v>
      </c>
      <c r="BB1795" s="213">
        <v>16062923.716935169</v>
      </c>
      <c r="BC1795" s="213">
        <v>16969902.970776517</v>
      </c>
      <c r="BD1795" s="213">
        <v>17982180.55914535</v>
      </c>
      <c r="BE1795" s="213">
        <v>19264291.264345396</v>
      </c>
      <c r="BF1795" s="213">
        <v>20529317.634048034</v>
      </c>
      <c r="BG1795" s="213">
        <v>22078420.015346069</v>
      </c>
      <c r="BH1795" s="213">
        <v>23611192.098413579</v>
      </c>
      <c r="BI1795" s="213">
        <v>22610837.579720087</v>
      </c>
      <c r="BJ1795" s="213">
        <v>22392726.726407398</v>
      </c>
      <c r="BK1795" s="213">
        <v>21939708.075065948</v>
      </c>
      <c r="BL1795" s="213">
        <v>20623605.30139856</v>
      </c>
      <c r="BM1795" s="213">
        <v>20290793.409545511</v>
      </c>
      <c r="BN1795" s="213">
        <v>20662354.215540316</v>
      </c>
      <c r="BO1795" s="213">
        <v>21433862.251255736</v>
      </c>
      <c r="BP1795" s="213">
        <v>21796463.980458409</v>
      </c>
      <c r="BQ1795" s="213">
        <v>22731922.777562056</v>
      </c>
      <c r="BR1795" s="213">
        <v>23737046.007632811</v>
      </c>
      <c r="BS1795" s="213">
        <v>25169141.66271814</v>
      </c>
      <c r="BT1795" s="213"/>
    </row>
    <row r="1796" spans="3:72" x14ac:dyDescent="0.2">
      <c r="C1796" s="21" t="s">
        <v>21</v>
      </c>
      <c r="D1796" s="123" t="s">
        <v>295</v>
      </c>
      <c r="E1796" s="192" t="s">
        <v>251</v>
      </c>
      <c r="F1796" s="19" t="s">
        <v>16</v>
      </c>
      <c r="G1796" s="154">
        <v>18292.76006858435</v>
      </c>
      <c r="H1796" s="213">
        <v>20971.16431591013</v>
      </c>
      <c r="I1796" s="213">
        <v>23934.613367972379</v>
      </c>
      <c r="J1796" s="213">
        <v>26427.299507017349</v>
      </c>
      <c r="K1796" s="213">
        <v>28956.590015285467</v>
      </c>
      <c r="L1796" s="213">
        <v>32241.849830992927</v>
      </c>
      <c r="M1796" s="213">
        <v>36022.927297504197</v>
      </c>
      <c r="N1796" s="213">
        <v>41533.289024537618</v>
      </c>
      <c r="O1796" s="213">
        <v>48394.619511307072</v>
      </c>
      <c r="P1796" s="213">
        <v>55951.954407494923</v>
      </c>
      <c r="Q1796" s="213">
        <v>58297.383432701135</v>
      </c>
      <c r="R1796" s="213">
        <v>67617.854225696996</v>
      </c>
      <c r="S1796" s="213">
        <v>79297.13732952642</v>
      </c>
      <c r="T1796" s="213">
        <v>92184.746061112368</v>
      </c>
      <c r="U1796" s="213">
        <v>101159.29657365131</v>
      </c>
      <c r="V1796" s="213">
        <v>110918.18916668338</v>
      </c>
      <c r="W1796" s="213">
        <v>126560.63481116566</v>
      </c>
      <c r="X1796" s="213">
        <v>150967.23235281312</v>
      </c>
      <c r="Y1796" s="213">
        <v>182069.69919932369</v>
      </c>
      <c r="Z1796" s="213">
        <v>224561.38505740272</v>
      </c>
      <c r="AA1796" s="213">
        <v>272974.32075407798</v>
      </c>
      <c r="AB1796" s="213">
        <v>336268.42546410614</v>
      </c>
      <c r="AC1796" s="213">
        <v>425309.98764422943</v>
      </c>
      <c r="AD1796" s="213">
        <v>536618.36642904009</v>
      </c>
      <c r="AE1796" s="213">
        <v>648877.64690146595</v>
      </c>
      <c r="AF1796" s="213">
        <v>749388.8447068017</v>
      </c>
      <c r="AG1796" s="213">
        <v>874771.7162030898</v>
      </c>
      <c r="AH1796" s="213">
        <v>946840.46957097715</v>
      </c>
      <c r="AI1796" s="213">
        <v>1061261.7313067736</v>
      </c>
      <c r="AJ1796" s="213">
        <v>1152835.3962439322</v>
      </c>
      <c r="AK1796" s="213">
        <v>1188278.207423554</v>
      </c>
      <c r="AL1796" s="213">
        <v>1353022.2592998196</v>
      </c>
      <c r="AM1796" s="213">
        <v>1494806.1575956489</v>
      </c>
      <c r="AN1796" s="213">
        <v>1665885.0902675102</v>
      </c>
      <c r="AO1796" s="213">
        <v>1896418.6021780188</v>
      </c>
      <c r="AP1796" s="213">
        <v>2164357.3392722392</v>
      </c>
      <c r="AQ1796" s="213">
        <v>2436867.6339718667</v>
      </c>
      <c r="AR1796" s="213">
        <v>2743513.7245318065</v>
      </c>
      <c r="AS1796" s="213">
        <v>2831113.0674779643</v>
      </c>
      <c r="AT1796" s="213">
        <v>2895702.8424791107</v>
      </c>
      <c r="AU1796" s="213">
        <v>3101737.8988732761</v>
      </c>
      <c r="AV1796" s="213">
        <v>3266515.0220901538</v>
      </c>
      <c r="AW1796" s="213">
        <v>3470139.3443029854</v>
      </c>
      <c r="AX1796" s="213">
        <v>3768490.1666377033</v>
      </c>
      <c r="AY1796" s="213">
        <v>4054123.0750426473</v>
      </c>
      <c r="AZ1796" s="213">
        <v>4382993.2566208486</v>
      </c>
      <c r="BA1796" s="213">
        <v>4686593.1374832066</v>
      </c>
      <c r="BB1796" s="213">
        <v>5018052.0347144306</v>
      </c>
      <c r="BC1796" s="213">
        <v>5240261.9696409665</v>
      </c>
      <c r="BD1796" s="213">
        <v>5586348.5403361889</v>
      </c>
      <c r="BE1796" s="213">
        <v>5967500.3799442407</v>
      </c>
      <c r="BF1796" s="213">
        <v>6353584.3167035654</v>
      </c>
      <c r="BG1796" s="213">
        <v>6807965.7299167197</v>
      </c>
      <c r="BH1796" s="213">
        <v>7365386.3811853938</v>
      </c>
      <c r="BI1796" s="213">
        <v>7027423.9797320403</v>
      </c>
      <c r="BJ1796" s="213">
        <v>6893074.264922956</v>
      </c>
      <c r="BK1796" s="213">
        <v>6730051.6101186294</v>
      </c>
      <c r="BL1796" s="213">
        <v>6289782.4868003409</v>
      </c>
      <c r="BM1796" s="213">
        <v>6134581.6555929501</v>
      </c>
      <c r="BN1796" s="213">
        <v>6218836.7515969276</v>
      </c>
      <c r="BO1796" s="213">
        <v>6398834.2631142084</v>
      </c>
      <c r="BP1796" s="213">
        <v>6546309.4852470439</v>
      </c>
      <c r="BQ1796" s="213">
        <v>6692470.9813426258</v>
      </c>
      <c r="BR1796" s="213">
        <v>6993342.571499262</v>
      </c>
      <c r="BS1796" s="213">
        <v>7329765.6071671164</v>
      </c>
      <c r="BT1796" s="213"/>
    </row>
    <row r="1797" spans="3:72" x14ac:dyDescent="0.2">
      <c r="C1797" s="21" t="s">
        <v>22</v>
      </c>
      <c r="D1797" s="123" t="s">
        <v>295</v>
      </c>
      <c r="E1797" s="192" t="s">
        <v>251</v>
      </c>
      <c r="F1797" s="19" t="s">
        <v>16</v>
      </c>
      <c r="G1797" s="154">
        <v>75312.412559855191</v>
      </c>
      <c r="H1797" s="213">
        <v>87187.259950285283</v>
      </c>
      <c r="I1797" s="213">
        <v>101431.0010102368</v>
      </c>
      <c r="J1797" s="213">
        <v>111857.26779852026</v>
      </c>
      <c r="K1797" s="213">
        <v>123785.81437625596</v>
      </c>
      <c r="L1797" s="213">
        <v>141115.58530300419</v>
      </c>
      <c r="M1797" s="213">
        <v>161868.1256842732</v>
      </c>
      <c r="N1797" s="213">
        <v>192126.30577765466</v>
      </c>
      <c r="O1797" s="213">
        <v>228797.02392093508</v>
      </c>
      <c r="P1797" s="213">
        <v>262054.11503771236</v>
      </c>
      <c r="Q1797" s="213">
        <v>273798.36854111368</v>
      </c>
      <c r="R1797" s="213">
        <v>319622.52036690852</v>
      </c>
      <c r="S1797" s="213">
        <v>376880.54577405192</v>
      </c>
      <c r="T1797" s="213">
        <v>440228.45242951496</v>
      </c>
      <c r="U1797" s="213">
        <v>483016.25584030838</v>
      </c>
      <c r="V1797" s="213">
        <v>521066.6273871155</v>
      </c>
      <c r="W1797" s="213">
        <v>586479.65304267919</v>
      </c>
      <c r="X1797" s="213">
        <v>702521.10139388067</v>
      </c>
      <c r="Y1797" s="213">
        <v>852387.2246695729</v>
      </c>
      <c r="Z1797" s="213">
        <v>1052050.5460204904</v>
      </c>
      <c r="AA1797" s="213">
        <v>1281803.7316652976</v>
      </c>
      <c r="AB1797" s="213">
        <v>1606828.3806650033</v>
      </c>
      <c r="AC1797" s="213">
        <v>2070509.9135624599</v>
      </c>
      <c r="AD1797" s="213">
        <v>2540591.5154018598</v>
      </c>
      <c r="AE1797" s="213">
        <v>2986847.3584040701</v>
      </c>
      <c r="AF1797" s="213">
        <v>3473289.211264357</v>
      </c>
      <c r="AG1797" s="213">
        <v>3894291.6069240202</v>
      </c>
      <c r="AH1797" s="213">
        <v>4582584.2584065739</v>
      </c>
      <c r="AI1797" s="213">
        <v>5154161.3157848436</v>
      </c>
      <c r="AJ1797" s="213">
        <v>5398632.2212632801</v>
      </c>
      <c r="AK1797" s="213">
        <v>5980997.3962525576</v>
      </c>
      <c r="AL1797" s="213">
        <v>6874349.2104619946</v>
      </c>
      <c r="AM1797" s="213">
        <v>7940360.7469567377</v>
      </c>
      <c r="AN1797" s="213">
        <v>8650466.2641843688</v>
      </c>
      <c r="AO1797" s="213">
        <v>9573098.1709974259</v>
      </c>
      <c r="AP1797" s="213">
        <v>10876244.306119114</v>
      </c>
      <c r="AQ1797" s="213">
        <v>12565252.763486385</v>
      </c>
      <c r="AR1797" s="213">
        <v>13997491.553086895</v>
      </c>
      <c r="AS1797" s="213">
        <v>14236882.564619673</v>
      </c>
      <c r="AT1797" s="213">
        <v>14823356.798481621</v>
      </c>
      <c r="AU1797" s="213">
        <v>15160914.711142868</v>
      </c>
      <c r="AV1797" s="213">
        <v>16078835.328181311</v>
      </c>
      <c r="AW1797" s="213">
        <v>16485326.110752802</v>
      </c>
      <c r="AX1797" s="213">
        <v>17404183.730148472</v>
      </c>
      <c r="AY1797" s="213">
        <v>18327777.822135389</v>
      </c>
      <c r="AZ1797" s="213">
        <v>19701095.172324996</v>
      </c>
      <c r="BA1797" s="213">
        <v>20524240.069738023</v>
      </c>
      <c r="BB1797" s="213">
        <v>21614553.379938133</v>
      </c>
      <c r="BC1797" s="213">
        <v>22474133.717291053</v>
      </c>
      <c r="BD1797" s="213">
        <v>23705215.271136813</v>
      </c>
      <c r="BE1797" s="213">
        <v>24975424.203430906</v>
      </c>
      <c r="BF1797" s="213">
        <v>26514046.845130838</v>
      </c>
      <c r="BG1797" s="213">
        <v>28278860.058946807</v>
      </c>
      <c r="BH1797" s="213">
        <v>29665347.413606804</v>
      </c>
      <c r="BI1797" s="213">
        <v>29156743.733591288</v>
      </c>
      <c r="BJ1797" s="213">
        <v>29222824.99297395</v>
      </c>
      <c r="BK1797" s="213">
        <v>28511548.550135721</v>
      </c>
      <c r="BL1797" s="213">
        <v>26913031.680899404</v>
      </c>
      <c r="BM1797" s="213">
        <v>25964053.879534449</v>
      </c>
      <c r="BN1797" s="213">
        <v>26014010.154814228</v>
      </c>
      <c r="BO1797" s="213">
        <v>26909166.912662361</v>
      </c>
      <c r="BP1797" s="213">
        <v>27252944.579688262</v>
      </c>
      <c r="BQ1797" s="213">
        <v>28056397.398481116</v>
      </c>
      <c r="BR1797" s="213">
        <v>28937084.660203852</v>
      </c>
      <c r="BS1797" s="213">
        <v>30237591.918738991</v>
      </c>
      <c r="BT1797" s="213"/>
    </row>
    <row r="1798" spans="3:72" x14ac:dyDescent="0.2">
      <c r="C1798" s="21" t="s">
        <v>23</v>
      </c>
      <c r="D1798" s="123" t="s">
        <v>295</v>
      </c>
      <c r="E1798" s="192" t="s">
        <v>251</v>
      </c>
      <c r="F1798" s="19" t="s">
        <v>16</v>
      </c>
      <c r="G1798" s="154">
        <v>61279.908611428502</v>
      </c>
      <c r="H1798" s="213">
        <v>70634.986333331908</v>
      </c>
      <c r="I1798" s="213">
        <v>81542.677166282752</v>
      </c>
      <c r="J1798" s="213">
        <v>90683.396169096784</v>
      </c>
      <c r="K1798" s="213">
        <v>101440.52924903782</v>
      </c>
      <c r="L1798" s="213">
        <v>114189.74171538616</v>
      </c>
      <c r="M1798" s="213">
        <v>129021.41919804612</v>
      </c>
      <c r="N1798" s="213">
        <v>150570.28208905796</v>
      </c>
      <c r="O1798" s="213">
        <v>176736.80912005526</v>
      </c>
      <c r="P1798" s="213">
        <v>198127.98959206635</v>
      </c>
      <c r="Q1798" s="213">
        <v>203249.57591184776</v>
      </c>
      <c r="R1798" s="213">
        <v>232210.92294622099</v>
      </c>
      <c r="S1798" s="213">
        <v>267820.3718971613</v>
      </c>
      <c r="T1798" s="213">
        <v>307015.78911834932</v>
      </c>
      <c r="U1798" s="213">
        <v>330291.53059611376</v>
      </c>
      <c r="V1798" s="213">
        <v>361432.70969955367</v>
      </c>
      <c r="W1798" s="213">
        <v>412796.34520205233</v>
      </c>
      <c r="X1798" s="213">
        <v>493510.16189385398</v>
      </c>
      <c r="Y1798" s="213">
        <v>597962.83922641748</v>
      </c>
      <c r="Z1798" s="213">
        <v>726891.51910920697</v>
      </c>
      <c r="AA1798" s="213">
        <v>871743.14886144525</v>
      </c>
      <c r="AB1798" s="213">
        <v>1071339.9421895132</v>
      </c>
      <c r="AC1798" s="213">
        <v>1353410.3990347779</v>
      </c>
      <c r="AD1798" s="213">
        <v>1629061.4436657918</v>
      </c>
      <c r="AE1798" s="213">
        <v>1879216.3679363453</v>
      </c>
      <c r="AF1798" s="213">
        <v>2112941.2202635542</v>
      </c>
      <c r="AG1798" s="213">
        <v>2413350.44035827</v>
      </c>
      <c r="AH1798" s="213">
        <v>2713152.8812138988</v>
      </c>
      <c r="AI1798" s="213">
        <v>3081248.4557395196</v>
      </c>
      <c r="AJ1798" s="213">
        <v>3495978.4853843017</v>
      </c>
      <c r="AK1798" s="213">
        <v>3894100.0461758301</v>
      </c>
      <c r="AL1798" s="213">
        <v>4091079.7672021515</v>
      </c>
      <c r="AM1798" s="213">
        <v>4569674.7485491689</v>
      </c>
      <c r="AN1798" s="213">
        <v>5072553.6628477257</v>
      </c>
      <c r="AO1798" s="213">
        <v>5600618.4718334097</v>
      </c>
      <c r="AP1798" s="213">
        <v>6360911.0297060953</v>
      </c>
      <c r="AQ1798" s="213">
        <v>7038763.4075654196</v>
      </c>
      <c r="AR1798" s="213">
        <v>7873147.4146200279</v>
      </c>
      <c r="AS1798" s="213">
        <v>8381327.816050793</v>
      </c>
      <c r="AT1798" s="213">
        <v>8635738.7068683617</v>
      </c>
      <c r="AU1798" s="213">
        <v>8709947.1038853973</v>
      </c>
      <c r="AV1798" s="213">
        <v>9443310.3804108929</v>
      </c>
      <c r="AW1798" s="213">
        <v>9762551.981612552</v>
      </c>
      <c r="AX1798" s="213">
        <v>10506120.381957415</v>
      </c>
      <c r="AY1798" s="213">
        <v>11174082.026431829</v>
      </c>
      <c r="AZ1798" s="213">
        <v>12092072.053555265</v>
      </c>
      <c r="BA1798" s="213">
        <v>12988308.5850775</v>
      </c>
      <c r="BB1798" s="213">
        <v>13805486.578991665</v>
      </c>
      <c r="BC1798" s="213">
        <v>14714403.065800026</v>
      </c>
      <c r="BD1798" s="213">
        <v>15858871.184089888</v>
      </c>
      <c r="BE1798" s="213">
        <v>16985189.438870594</v>
      </c>
      <c r="BF1798" s="213">
        <v>18537271.370865375</v>
      </c>
      <c r="BG1798" s="213">
        <v>20103491.027860127</v>
      </c>
      <c r="BH1798" s="213">
        <v>21710091.280927807</v>
      </c>
      <c r="BI1798" s="213">
        <v>21179475.356375828</v>
      </c>
      <c r="BJ1798" s="213">
        <v>21335384.050605424</v>
      </c>
      <c r="BK1798" s="213">
        <v>20417257.29642953</v>
      </c>
      <c r="BL1798" s="213">
        <v>18766771.125871375</v>
      </c>
      <c r="BM1798" s="213">
        <v>18078945.623225749</v>
      </c>
      <c r="BN1798" s="213">
        <v>18024430.89899062</v>
      </c>
      <c r="BO1798" s="213">
        <v>18625562.365047559</v>
      </c>
      <c r="BP1798" s="213">
        <v>18920882.305272769</v>
      </c>
      <c r="BQ1798" s="213">
        <v>19597389.800866272</v>
      </c>
      <c r="BR1798" s="213">
        <v>20353367.566753469</v>
      </c>
      <c r="BS1798" s="213">
        <v>21237236.313786134</v>
      </c>
      <c r="BT1798" s="213"/>
    </row>
    <row r="1799" spans="3:72" x14ac:dyDescent="0.2">
      <c r="C1799" s="21" t="s">
        <v>24</v>
      </c>
      <c r="D1799" s="123" t="s">
        <v>295</v>
      </c>
      <c r="E1799" s="192" t="s">
        <v>251</v>
      </c>
      <c r="F1799" s="19" t="s">
        <v>16</v>
      </c>
      <c r="G1799" s="154">
        <v>278682.01470037858</v>
      </c>
      <c r="H1799" s="213">
        <v>322075.17300162115</v>
      </c>
      <c r="I1799" s="213">
        <v>372217.02027344424</v>
      </c>
      <c r="J1799" s="213">
        <v>417557.91718111129</v>
      </c>
      <c r="K1799" s="213">
        <v>465769.57845388702</v>
      </c>
      <c r="L1799" s="213">
        <v>533905.88268005569</v>
      </c>
      <c r="M1799" s="213">
        <v>613149.48430699389</v>
      </c>
      <c r="N1799" s="213">
        <v>711287.21665991389</v>
      </c>
      <c r="O1799" s="213">
        <v>826500.57106105902</v>
      </c>
      <c r="P1799" s="213">
        <v>957584.59988308721</v>
      </c>
      <c r="Q1799" s="213">
        <v>1006808.7621259365</v>
      </c>
      <c r="R1799" s="213">
        <v>1163674.9456234041</v>
      </c>
      <c r="S1799" s="213">
        <v>1363073.663598177</v>
      </c>
      <c r="T1799" s="213">
        <v>1594072.5374883492</v>
      </c>
      <c r="U1799" s="213">
        <v>1764728.0411430974</v>
      </c>
      <c r="V1799" s="213">
        <v>1952800.6153776089</v>
      </c>
      <c r="W1799" s="213">
        <v>2252145.3989487719</v>
      </c>
      <c r="X1799" s="213">
        <v>2670602.9130120715</v>
      </c>
      <c r="Y1799" s="213">
        <v>3224821.7424318395</v>
      </c>
      <c r="Z1799" s="213">
        <v>3982165.2652253397</v>
      </c>
      <c r="AA1799" s="213">
        <v>4827488.560328614</v>
      </c>
      <c r="AB1799" s="213">
        <v>5891562.2266610991</v>
      </c>
      <c r="AC1799" s="213">
        <v>7417382.6771031357</v>
      </c>
      <c r="AD1799" s="213">
        <v>9122028.4284221288</v>
      </c>
      <c r="AE1799" s="213">
        <v>10699657.841198567</v>
      </c>
      <c r="AF1799" s="213">
        <v>12277311.970380064</v>
      </c>
      <c r="AG1799" s="213">
        <v>13785401.265196275</v>
      </c>
      <c r="AH1799" s="213">
        <v>14594482.503487557</v>
      </c>
      <c r="AI1799" s="213">
        <v>16225388.716683928</v>
      </c>
      <c r="AJ1799" s="213">
        <v>17547304.277820788</v>
      </c>
      <c r="AK1799" s="213">
        <v>18499917.465500813</v>
      </c>
      <c r="AL1799" s="213">
        <v>21611704.649076164</v>
      </c>
      <c r="AM1799" s="213">
        <v>24869107.920610376</v>
      </c>
      <c r="AN1799" s="213">
        <v>27905189.608103134</v>
      </c>
      <c r="AO1799" s="213">
        <v>31526883.974988896</v>
      </c>
      <c r="AP1799" s="213">
        <v>36169847.979690962</v>
      </c>
      <c r="AQ1799" s="213">
        <v>40678503.984986715</v>
      </c>
      <c r="AR1799" s="213">
        <v>44638592.553768679</v>
      </c>
      <c r="AS1799" s="213">
        <v>45907320.226548076</v>
      </c>
      <c r="AT1799" s="213">
        <v>47345652.870186202</v>
      </c>
      <c r="AU1799" s="213">
        <v>50502416.983507693</v>
      </c>
      <c r="AV1799" s="213">
        <v>53665876.41579856</v>
      </c>
      <c r="AW1799" s="213">
        <v>57348189.128162652</v>
      </c>
      <c r="AX1799" s="213">
        <v>61267845.811010115</v>
      </c>
      <c r="AY1799" s="213">
        <v>65891422.504588366</v>
      </c>
      <c r="AZ1799" s="213">
        <v>71287651.565457627</v>
      </c>
      <c r="BA1799" s="213">
        <v>74986820.536667019</v>
      </c>
      <c r="BB1799" s="213">
        <v>79333090.935915545</v>
      </c>
      <c r="BC1799" s="213">
        <v>83625627.291491151</v>
      </c>
      <c r="BD1799" s="213">
        <v>88885136.541867778</v>
      </c>
      <c r="BE1799" s="213">
        <v>95177864.884245485</v>
      </c>
      <c r="BF1799" s="213">
        <v>102683286.28861278</v>
      </c>
      <c r="BG1799" s="213">
        <v>110655668.64735746</v>
      </c>
      <c r="BH1799" s="213">
        <v>117779976.86063522</v>
      </c>
      <c r="BI1799" s="213">
        <v>114225220.20548615</v>
      </c>
      <c r="BJ1799" s="213">
        <v>113720359.73868643</v>
      </c>
      <c r="BK1799" s="213">
        <v>110054990.50190079</v>
      </c>
      <c r="BL1799" s="213">
        <v>104357514.11466527</v>
      </c>
      <c r="BM1799" s="213">
        <v>101690600.93760487</v>
      </c>
      <c r="BN1799" s="213">
        <v>103059695.77921724</v>
      </c>
      <c r="BO1799" s="213">
        <v>107728704.5794331</v>
      </c>
      <c r="BP1799" s="213">
        <v>110345679.36981922</v>
      </c>
      <c r="BQ1799" s="213">
        <v>114138683.10715561</v>
      </c>
      <c r="BR1799" s="213">
        <v>119144937.28670347</v>
      </c>
      <c r="BS1799" s="213">
        <v>124668804.86186451</v>
      </c>
      <c r="BT1799" s="213"/>
    </row>
    <row r="1800" spans="3:72" x14ac:dyDescent="0.2">
      <c r="C1800" s="21" t="s">
        <v>25</v>
      </c>
      <c r="D1800" s="123" t="s">
        <v>295</v>
      </c>
      <c r="E1800" s="192" t="s">
        <v>251</v>
      </c>
      <c r="F1800" s="19" t="s">
        <v>16</v>
      </c>
      <c r="G1800" s="154">
        <v>130819.13924556467</v>
      </c>
      <c r="H1800" s="213">
        <v>150992.20273527841</v>
      </c>
      <c r="I1800" s="213">
        <v>174561.55673179397</v>
      </c>
      <c r="J1800" s="213">
        <v>196001.48821660911</v>
      </c>
      <c r="K1800" s="213">
        <v>219290.90376623295</v>
      </c>
      <c r="L1800" s="213">
        <v>248412.88434946738</v>
      </c>
      <c r="M1800" s="213">
        <v>282342.08869755804</v>
      </c>
      <c r="N1800" s="213">
        <v>330049.11399376602</v>
      </c>
      <c r="O1800" s="213">
        <v>385677.73104008375</v>
      </c>
      <c r="P1800" s="213">
        <v>443662.03306696354</v>
      </c>
      <c r="Q1800" s="213">
        <v>464086.68574922776</v>
      </c>
      <c r="R1800" s="213">
        <v>537786.18463750451</v>
      </c>
      <c r="S1800" s="213">
        <v>629620.338537473</v>
      </c>
      <c r="T1800" s="213">
        <v>726219.9216852996</v>
      </c>
      <c r="U1800" s="213">
        <v>796068.90184647986</v>
      </c>
      <c r="V1800" s="213">
        <v>888566.70165778068</v>
      </c>
      <c r="W1800" s="213">
        <v>1023581.7934302283</v>
      </c>
      <c r="X1800" s="213">
        <v>1224476.4775215588</v>
      </c>
      <c r="Y1800" s="213">
        <v>1486031.7267635926</v>
      </c>
      <c r="Z1800" s="213">
        <v>1832260.7454382651</v>
      </c>
      <c r="AA1800" s="213">
        <v>2219926.359010376</v>
      </c>
      <c r="AB1800" s="213">
        <v>2733784.6099628275</v>
      </c>
      <c r="AC1800" s="213">
        <v>3471069.0659923414</v>
      </c>
      <c r="AD1800" s="213">
        <v>4237644.3872135151</v>
      </c>
      <c r="AE1800" s="213">
        <v>4948283.0434366353</v>
      </c>
      <c r="AF1800" s="213">
        <v>5689086.0256794114</v>
      </c>
      <c r="AG1800" s="213">
        <v>6581796.2483340465</v>
      </c>
      <c r="AH1800" s="213">
        <v>7171128.3425341556</v>
      </c>
      <c r="AI1800" s="213">
        <v>8240044.2990175541</v>
      </c>
      <c r="AJ1800" s="213">
        <v>9211683.8175379783</v>
      </c>
      <c r="AK1800" s="213">
        <v>9907269.8190707713</v>
      </c>
      <c r="AL1800" s="213">
        <v>10596251.359978605</v>
      </c>
      <c r="AM1800" s="213">
        <v>12062832.52282778</v>
      </c>
      <c r="AN1800" s="213">
        <v>13266669.349129431</v>
      </c>
      <c r="AO1800" s="213">
        <v>14806310.757082194</v>
      </c>
      <c r="AP1800" s="213">
        <v>17280584.240045909</v>
      </c>
      <c r="AQ1800" s="213">
        <v>19511736.588987201</v>
      </c>
      <c r="AR1800" s="213">
        <v>21171700.598296221</v>
      </c>
      <c r="AS1800" s="213">
        <v>22104444.057066295</v>
      </c>
      <c r="AT1800" s="213">
        <v>23049272.498086393</v>
      </c>
      <c r="AU1800" s="213">
        <v>24557818.664673503</v>
      </c>
      <c r="AV1800" s="213">
        <v>26399734.691007756</v>
      </c>
      <c r="AW1800" s="213">
        <v>28724878.249097459</v>
      </c>
      <c r="AX1800" s="213">
        <v>31024677.271685332</v>
      </c>
      <c r="AY1800" s="213">
        <v>32773174.713505045</v>
      </c>
      <c r="AZ1800" s="213">
        <v>35914358.144583717</v>
      </c>
      <c r="BA1800" s="213">
        <v>38009808.865314692</v>
      </c>
      <c r="BB1800" s="213">
        <v>40479837.525090858</v>
      </c>
      <c r="BC1800" s="213">
        <v>42385182.218430221</v>
      </c>
      <c r="BD1800" s="213">
        <v>45205117.592604004</v>
      </c>
      <c r="BE1800" s="213">
        <v>48008464.506176718</v>
      </c>
      <c r="BF1800" s="213">
        <v>51695191.209219366</v>
      </c>
      <c r="BG1800" s="213">
        <v>54956215.121097773</v>
      </c>
      <c r="BH1800" s="213">
        <v>58655144.230321251</v>
      </c>
      <c r="BI1800" s="213">
        <v>55493338.999650419</v>
      </c>
      <c r="BJ1800" s="213">
        <v>54770192.546438985</v>
      </c>
      <c r="BK1800" s="213">
        <v>52796269.102832116</v>
      </c>
      <c r="BL1800" s="213">
        <v>49332073.662465155</v>
      </c>
      <c r="BM1800" s="213">
        <v>47952892.960074566</v>
      </c>
      <c r="BN1800" s="213">
        <v>49022701.242852025</v>
      </c>
      <c r="BO1800" s="213">
        <v>51015253.768953241</v>
      </c>
      <c r="BP1800" s="213">
        <v>52006609.739780203</v>
      </c>
      <c r="BQ1800" s="213">
        <v>54444013.305559918</v>
      </c>
      <c r="BR1800" s="213">
        <v>56914089.749783561</v>
      </c>
      <c r="BS1800" s="213">
        <v>59861260.925794184</v>
      </c>
      <c r="BT1800" s="213"/>
    </row>
    <row r="1801" spans="3:72" x14ac:dyDescent="0.2">
      <c r="C1801" s="21" t="s">
        <v>26</v>
      </c>
      <c r="D1801" s="123" t="s">
        <v>295</v>
      </c>
      <c r="E1801" s="192" t="s">
        <v>251</v>
      </c>
      <c r="F1801" s="19" t="s">
        <v>16</v>
      </c>
      <c r="G1801" s="154">
        <v>31157.147145540599</v>
      </c>
      <c r="H1801" s="213">
        <v>36033.597242750307</v>
      </c>
      <c r="I1801" s="213">
        <v>41794.456933652225</v>
      </c>
      <c r="J1801" s="213">
        <v>46068.142699831995</v>
      </c>
      <c r="K1801" s="213">
        <v>51193.969719879919</v>
      </c>
      <c r="L1801" s="213">
        <v>57076.803726421145</v>
      </c>
      <c r="M1801" s="213">
        <v>63890.248315750672</v>
      </c>
      <c r="N1801" s="213">
        <v>73062.574668545451</v>
      </c>
      <c r="O1801" s="213">
        <v>83799.344567472057</v>
      </c>
      <c r="P1801" s="213">
        <v>94173.710695668575</v>
      </c>
      <c r="Q1801" s="213">
        <v>97151.244472625011</v>
      </c>
      <c r="R1801" s="213">
        <v>110375.76475570853</v>
      </c>
      <c r="S1801" s="213">
        <v>126612.08728093408</v>
      </c>
      <c r="T1801" s="213">
        <v>142719.53085268295</v>
      </c>
      <c r="U1801" s="213">
        <v>151045.26164455002</v>
      </c>
      <c r="V1801" s="213">
        <v>165724.57875462988</v>
      </c>
      <c r="W1801" s="213">
        <v>188813.48973728815</v>
      </c>
      <c r="X1801" s="213">
        <v>227492.59517672873</v>
      </c>
      <c r="Y1801" s="213">
        <v>276350.10127817065</v>
      </c>
      <c r="Z1801" s="213">
        <v>332262.77821260586</v>
      </c>
      <c r="AA1801" s="213">
        <v>395743.01619117596</v>
      </c>
      <c r="AB1801" s="213">
        <v>486179.11259640194</v>
      </c>
      <c r="AC1801" s="213">
        <v>618105.31749894586</v>
      </c>
      <c r="AD1801" s="213">
        <v>729607.26998426323</v>
      </c>
      <c r="AE1801" s="213">
        <v>828855.40939959278</v>
      </c>
      <c r="AF1801" s="213">
        <v>973322.47218647541</v>
      </c>
      <c r="AG1801" s="213">
        <v>1061407.4409596813</v>
      </c>
      <c r="AH1801" s="213">
        <v>1190682.3096593283</v>
      </c>
      <c r="AI1801" s="213">
        <v>1392440.742372134</v>
      </c>
      <c r="AJ1801" s="213">
        <v>1583106.4401190048</v>
      </c>
      <c r="AK1801" s="213">
        <v>1718835.0617489102</v>
      </c>
      <c r="AL1801" s="213">
        <v>1931537.5138484994</v>
      </c>
      <c r="AM1801" s="213">
        <v>2245946.1603926453</v>
      </c>
      <c r="AN1801" s="213">
        <v>2595579.6300459919</v>
      </c>
      <c r="AO1801" s="213">
        <v>2976293.0012290129</v>
      </c>
      <c r="AP1801" s="213">
        <v>3401014.7260093959</v>
      </c>
      <c r="AQ1801" s="213">
        <v>3798230.9762516166</v>
      </c>
      <c r="AR1801" s="213">
        <v>4178465.1246225219</v>
      </c>
      <c r="AS1801" s="213">
        <v>4315613.857353216</v>
      </c>
      <c r="AT1801" s="213">
        <v>4468901.2415474402</v>
      </c>
      <c r="AU1801" s="213">
        <v>4533226.8164059743</v>
      </c>
      <c r="AV1801" s="213">
        <v>4798196.5392393554</v>
      </c>
      <c r="AW1801" s="213">
        <v>4953291.3267320432</v>
      </c>
      <c r="AX1801" s="213">
        <v>5278002.2986845914</v>
      </c>
      <c r="AY1801" s="213">
        <v>5703227.5663533341</v>
      </c>
      <c r="AZ1801" s="213">
        <v>6107549.0512731597</v>
      </c>
      <c r="BA1801" s="213">
        <v>6412556.5298680505</v>
      </c>
      <c r="BB1801" s="213">
        <v>6778980.6704836134</v>
      </c>
      <c r="BC1801" s="213">
        <v>7152365.9127686229</v>
      </c>
      <c r="BD1801" s="213">
        <v>7573002.4583473057</v>
      </c>
      <c r="BE1801" s="213">
        <v>8105660.0461369706</v>
      </c>
      <c r="BF1801" s="213">
        <v>8675628.1737333238</v>
      </c>
      <c r="BG1801" s="213">
        <v>9298916.3974468801</v>
      </c>
      <c r="BH1801" s="213">
        <v>9967810.3323525414</v>
      </c>
      <c r="BI1801" s="213">
        <v>9786438.5118567143</v>
      </c>
      <c r="BJ1801" s="213">
        <v>9826667.2046654411</v>
      </c>
      <c r="BK1801" s="213">
        <v>9521492.8582511246</v>
      </c>
      <c r="BL1801" s="213">
        <v>8887372.5169076212</v>
      </c>
      <c r="BM1801" s="213">
        <v>8787004.3838128261</v>
      </c>
      <c r="BN1801" s="213">
        <v>8799831.2412475962</v>
      </c>
      <c r="BO1801" s="213">
        <v>9099656.5569995772</v>
      </c>
      <c r="BP1801" s="213">
        <v>9320050.8813449405</v>
      </c>
      <c r="BQ1801" s="213">
        <v>9624260.1213255581</v>
      </c>
      <c r="BR1801" s="213">
        <v>9933685.6428510081</v>
      </c>
      <c r="BS1801" s="213">
        <v>10436936.993750621</v>
      </c>
      <c r="BT1801" s="213"/>
    </row>
    <row r="1802" spans="3:72" x14ac:dyDescent="0.2">
      <c r="C1802" s="21" t="s">
        <v>27</v>
      </c>
      <c r="D1802" s="123" t="s">
        <v>295</v>
      </c>
      <c r="E1802" s="192" t="s">
        <v>251</v>
      </c>
      <c r="F1802" s="19" t="s">
        <v>16</v>
      </c>
      <c r="G1802" s="154">
        <v>67969.300211453578</v>
      </c>
      <c r="H1802" s="213">
        <v>78300.925027039309</v>
      </c>
      <c r="I1802" s="213">
        <v>89977.659708847525</v>
      </c>
      <c r="J1802" s="213">
        <v>100905.79484955905</v>
      </c>
      <c r="K1802" s="213">
        <v>112609.11744631137</v>
      </c>
      <c r="L1802" s="213">
        <v>129433.00083829524</v>
      </c>
      <c r="M1802" s="213">
        <v>149355.69726992244</v>
      </c>
      <c r="N1802" s="213">
        <v>175448.52610260801</v>
      </c>
      <c r="O1802" s="213">
        <v>207334.45203261467</v>
      </c>
      <c r="P1802" s="213">
        <v>240901.80038819555</v>
      </c>
      <c r="Q1802" s="213">
        <v>256478.31975598677</v>
      </c>
      <c r="R1802" s="213">
        <v>300970.84129767976</v>
      </c>
      <c r="S1802" s="213">
        <v>357963.90784325311</v>
      </c>
      <c r="T1802" s="213">
        <v>417705.63441799645</v>
      </c>
      <c r="U1802" s="213">
        <v>462882.34904198989</v>
      </c>
      <c r="V1802" s="213">
        <v>519763.67401377764</v>
      </c>
      <c r="W1802" s="213">
        <v>609305.90528391243</v>
      </c>
      <c r="X1802" s="213">
        <v>738472.79419459705</v>
      </c>
      <c r="Y1802" s="213">
        <v>907584.01826046174</v>
      </c>
      <c r="Z1802" s="213">
        <v>1115458.4631120875</v>
      </c>
      <c r="AA1802" s="213">
        <v>1346305.810335869</v>
      </c>
      <c r="AB1802" s="213">
        <v>1695491.8180582775</v>
      </c>
      <c r="AC1802" s="213">
        <v>2201937.7046775157</v>
      </c>
      <c r="AD1802" s="213">
        <v>2694805.1310401759</v>
      </c>
      <c r="AE1802" s="213">
        <v>3157935.1995434873</v>
      </c>
      <c r="AF1802" s="213">
        <v>3615635.9635379985</v>
      </c>
      <c r="AG1802" s="213">
        <v>4085460.1593421092</v>
      </c>
      <c r="AH1802" s="213">
        <v>4633968.136946681</v>
      </c>
      <c r="AI1802" s="213">
        <v>5191054.8493885063</v>
      </c>
      <c r="AJ1802" s="213">
        <v>5582832.4556639325</v>
      </c>
      <c r="AK1802" s="213">
        <v>6035250.1566539425</v>
      </c>
      <c r="AL1802" s="213">
        <v>6528232.8462524731</v>
      </c>
      <c r="AM1802" s="213">
        <v>7277409.2282171622</v>
      </c>
      <c r="AN1802" s="213">
        <v>8043177.8755750321</v>
      </c>
      <c r="AO1802" s="213">
        <v>9166350.3427290041</v>
      </c>
      <c r="AP1802" s="213">
        <v>10504849.480103971</v>
      </c>
      <c r="AQ1802" s="213">
        <v>11761640.360981494</v>
      </c>
      <c r="AR1802" s="213">
        <v>12898589.487155888</v>
      </c>
      <c r="AS1802" s="213">
        <v>13484915.157082308</v>
      </c>
      <c r="AT1802" s="213">
        <v>14083157.7212347</v>
      </c>
      <c r="AU1802" s="213">
        <v>14575283.603612937</v>
      </c>
      <c r="AV1802" s="213">
        <v>15395168.030251874</v>
      </c>
      <c r="AW1802" s="213">
        <v>16165373.207640173</v>
      </c>
      <c r="AX1802" s="213">
        <v>17085659.460709702</v>
      </c>
      <c r="AY1802" s="213">
        <v>17983663.130137604</v>
      </c>
      <c r="AZ1802" s="213">
        <v>19195455.370853461</v>
      </c>
      <c r="BA1802" s="213">
        <v>20520561.81398781</v>
      </c>
      <c r="BB1802" s="213">
        <v>21663045.761909321</v>
      </c>
      <c r="BC1802" s="213">
        <v>22681916.264480434</v>
      </c>
      <c r="BD1802" s="213">
        <v>24137131.708623983</v>
      </c>
      <c r="BE1802" s="213">
        <v>25754183.232295267</v>
      </c>
      <c r="BF1802" s="213">
        <v>27635523.157398365</v>
      </c>
      <c r="BG1802" s="213">
        <v>29804236.47543323</v>
      </c>
      <c r="BH1802" s="213">
        <v>31820210.592347864</v>
      </c>
      <c r="BI1802" s="213">
        <v>31215907.812736221</v>
      </c>
      <c r="BJ1802" s="213">
        <v>30892423.86905168</v>
      </c>
      <c r="BK1802" s="213">
        <v>30064669.322765253</v>
      </c>
      <c r="BL1802" s="213">
        <v>28324481.526151307</v>
      </c>
      <c r="BM1802" s="213">
        <v>27711859.528092477</v>
      </c>
      <c r="BN1802" s="213">
        <v>27834718.802139688</v>
      </c>
      <c r="BO1802" s="213">
        <v>28989499.144160118</v>
      </c>
      <c r="BP1802" s="213">
        <v>29545154.239742652</v>
      </c>
      <c r="BQ1802" s="213">
        <v>30425747.771577172</v>
      </c>
      <c r="BR1802" s="213">
        <v>31431565.565328244</v>
      </c>
      <c r="BS1802" s="213">
        <v>32921348.552515052</v>
      </c>
      <c r="BT1802" s="213"/>
    </row>
    <row r="1803" spans="3:72" x14ac:dyDescent="0.2">
      <c r="C1803" s="21" t="s">
        <v>28</v>
      </c>
      <c r="D1803" s="123" t="s">
        <v>295</v>
      </c>
      <c r="E1803" s="192" t="s">
        <v>251</v>
      </c>
      <c r="F1803" s="19" t="s">
        <v>16</v>
      </c>
      <c r="G1803" s="154">
        <v>191210.25938528066</v>
      </c>
      <c r="H1803" s="213">
        <v>222351.46814363875</v>
      </c>
      <c r="I1803" s="213">
        <v>258712.70855167441</v>
      </c>
      <c r="J1803" s="213">
        <v>290800.67010998563</v>
      </c>
      <c r="K1803" s="213">
        <v>323897.3205768129</v>
      </c>
      <c r="L1803" s="213">
        <v>368894.09974328859</v>
      </c>
      <c r="M1803" s="213">
        <v>422138.97444956366</v>
      </c>
      <c r="N1803" s="213">
        <v>493700.03884352132</v>
      </c>
      <c r="O1803" s="213">
        <v>575715.33481912501</v>
      </c>
      <c r="P1803" s="213">
        <v>689069.64536975487</v>
      </c>
      <c r="Q1803" s="213">
        <v>746439.23424917553</v>
      </c>
      <c r="R1803" s="213">
        <v>869813.92999200406</v>
      </c>
      <c r="S1803" s="213">
        <v>1022546.1885303817</v>
      </c>
      <c r="T1803" s="213">
        <v>1206611.3707603961</v>
      </c>
      <c r="U1803" s="213">
        <v>1351191.46428139</v>
      </c>
      <c r="V1803" s="213">
        <v>1491600.6603718838</v>
      </c>
      <c r="W1803" s="213">
        <v>1711065.3669838486</v>
      </c>
      <c r="X1803" s="213">
        <v>2109903.8393522748</v>
      </c>
      <c r="Y1803" s="213">
        <v>2645043.2099361853</v>
      </c>
      <c r="Z1803" s="213">
        <v>3298938.1292407792</v>
      </c>
      <c r="AA1803" s="213">
        <v>4037485.9361178121</v>
      </c>
      <c r="AB1803" s="213">
        <v>4851622.1842233483</v>
      </c>
      <c r="AC1803" s="213">
        <v>6012842.9454750512</v>
      </c>
      <c r="AD1803" s="213">
        <v>7368731.8845835859</v>
      </c>
      <c r="AE1803" s="213">
        <v>8575708.0895681866</v>
      </c>
      <c r="AF1803" s="213">
        <v>9734556.50998885</v>
      </c>
      <c r="AG1803" s="213">
        <v>10963360.960153321</v>
      </c>
      <c r="AH1803" s="213">
        <v>12957960.288284093</v>
      </c>
      <c r="AI1803" s="213">
        <v>14960962.664984429</v>
      </c>
      <c r="AJ1803" s="213">
        <v>16130713.578688107</v>
      </c>
      <c r="AK1803" s="213">
        <v>17051003.835473422</v>
      </c>
      <c r="AL1803" s="213">
        <v>20171659.736991119</v>
      </c>
      <c r="AM1803" s="213">
        <v>22257558.444278732</v>
      </c>
      <c r="AN1803" s="213">
        <v>24929870.942547839</v>
      </c>
      <c r="AO1803" s="213">
        <v>27517217.771953285</v>
      </c>
      <c r="AP1803" s="213">
        <v>32018445.226183336</v>
      </c>
      <c r="AQ1803" s="213">
        <v>36167061.970667742</v>
      </c>
      <c r="AR1803" s="213">
        <v>40392814.868684262</v>
      </c>
      <c r="AS1803" s="213">
        <v>42425335.971519858</v>
      </c>
      <c r="AT1803" s="213">
        <v>43652417.723528594</v>
      </c>
      <c r="AU1803" s="213">
        <v>46180887.646366142</v>
      </c>
      <c r="AV1803" s="213">
        <v>47876024.496356539</v>
      </c>
      <c r="AW1803" s="213">
        <v>52879974.229123965</v>
      </c>
      <c r="AX1803" s="213">
        <v>57344140.130514555</v>
      </c>
      <c r="AY1803" s="213">
        <v>62062034.996303037</v>
      </c>
      <c r="AZ1803" s="213">
        <v>67826068.483829767</v>
      </c>
      <c r="BA1803" s="213">
        <v>72516930.203587711</v>
      </c>
      <c r="BB1803" s="213">
        <v>77096671.628376991</v>
      </c>
      <c r="BC1803" s="213">
        <v>80911901.405906394</v>
      </c>
      <c r="BD1803" s="213">
        <v>86385474.671241805</v>
      </c>
      <c r="BE1803" s="213">
        <v>92858318.127720445</v>
      </c>
      <c r="BF1803" s="213">
        <v>100361354.03641233</v>
      </c>
      <c r="BG1803" s="213">
        <v>107434904.99355534</v>
      </c>
      <c r="BH1803" s="213">
        <v>115771111.95655563</v>
      </c>
      <c r="BI1803" s="213">
        <v>114995503.53813671</v>
      </c>
      <c r="BJ1803" s="213">
        <v>114351045.68591017</v>
      </c>
      <c r="BK1803" s="213">
        <v>112777856.0757411</v>
      </c>
      <c r="BL1803" s="213">
        <v>108784695.93193451</v>
      </c>
      <c r="BM1803" s="213">
        <v>106613544.39941193</v>
      </c>
      <c r="BN1803" s="213">
        <v>108975501.45765379</v>
      </c>
      <c r="BO1803" s="213">
        <v>113336732.93219203</v>
      </c>
      <c r="BP1803" s="213">
        <v>115802970.72474214</v>
      </c>
      <c r="BQ1803" s="213">
        <v>119217569.58539099</v>
      </c>
      <c r="BR1803" s="213">
        <v>123669947.44441973</v>
      </c>
      <c r="BS1803" s="213">
        <v>131642910.09795809</v>
      </c>
      <c r="BT1803" s="213"/>
    </row>
    <row r="1804" spans="3:72" x14ac:dyDescent="0.2">
      <c r="C1804" s="21" t="s">
        <v>29</v>
      </c>
      <c r="D1804" s="123" t="s">
        <v>295</v>
      </c>
      <c r="E1804" s="192" t="s">
        <v>251</v>
      </c>
      <c r="F1804" s="19" t="s">
        <v>16</v>
      </c>
      <c r="G1804" s="154">
        <v>26954.070651734794</v>
      </c>
      <c r="H1804" s="213">
        <v>31540.745859253995</v>
      </c>
      <c r="I1804" s="213">
        <v>36913.315974515033</v>
      </c>
      <c r="J1804" s="213">
        <v>41074.047052901864</v>
      </c>
      <c r="K1804" s="213">
        <v>45757.626330193336</v>
      </c>
      <c r="L1804" s="213">
        <v>51632.786707165098</v>
      </c>
      <c r="M1804" s="213">
        <v>58565.147040139527</v>
      </c>
      <c r="N1804" s="213">
        <v>69201.686553197622</v>
      </c>
      <c r="O1804" s="213">
        <v>82436.17135582582</v>
      </c>
      <c r="P1804" s="213">
        <v>94574.790340203966</v>
      </c>
      <c r="Q1804" s="213">
        <v>98742.436435981712</v>
      </c>
      <c r="R1804" s="213">
        <v>115530.37060655384</v>
      </c>
      <c r="S1804" s="213">
        <v>136672.62475015441</v>
      </c>
      <c r="T1804" s="213">
        <v>158506.96720595923</v>
      </c>
      <c r="U1804" s="213">
        <v>173150.57863701513</v>
      </c>
      <c r="V1804" s="213">
        <v>193585.12993545923</v>
      </c>
      <c r="W1804" s="213">
        <v>225244.1097314182</v>
      </c>
      <c r="X1804" s="213">
        <v>269390.99434489297</v>
      </c>
      <c r="Y1804" s="213">
        <v>326954.95908966684</v>
      </c>
      <c r="Z1804" s="213">
        <v>398076.90942006197</v>
      </c>
      <c r="AA1804" s="213">
        <v>477577.7188209162</v>
      </c>
      <c r="AB1804" s="213">
        <v>580494.31244146277</v>
      </c>
      <c r="AC1804" s="213">
        <v>727554.13077612757</v>
      </c>
      <c r="AD1804" s="213">
        <v>887844.3481459734</v>
      </c>
      <c r="AE1804" s="213">
        <v>1038158.1459658064</v>
      </c>
      <c r="AF1804" s="213">
        <v>1193653.870439644</v>
      </c>
      <c r="AG1804" s="213">
        <v>1343444.2991422408</v>
      </c>
      <c r="AH1804" s="213">
        <v>1456817.8462074029</v>
      </c>
      <c r="AI1804" s="213">
        <v>1640692.9888327627</v>
      </c>
      <c r="AJ1804" s="213">
        <v>1881676.0905340938</v>
      </c>
      <c r="AK1804" s="213">
        <v>2137162.6037401259</v>
      </c>
      <c r="AL1804" s="213">
        <v>2426902.1915619904</v>
      </c>
      <c r="AM1804" s="213">
        <v>2751603.8970640549</v>
      </c>
      <c r="AN1804" s="213">
        <v>3068961.3638505428</v>
      </c>
      <c r="AO1804" s="213">
        <v>3497158.7219016664</v>
      </c>
      <c r="AP1804" s="213">
        <v>3938890.3079564949</v>
      </c>
      <c r="AQ1804" s="213">
        <v>4316828.3526372965</v>
      </c>
      <c r="AR1804" s="213">
        <v>4791952.6749530192</v>
      </c>
      <c r="AS1804" s="213">
        <v>5040470.2404152639</v>
      </c>
      <c r="AT1804" s="213">
        <v>5312295.9737956077</v>
      </c>
      <c r="AU1804" s="213">
        <v>5688277.5525564868</v>
      </c>
      <c r="AV1804" s="213">
        <v>6097443.745372843</v>
      </c>
      <c r="AW1804" s="213">
        <v>6628949.4325498519</v>
      </c>
      <c r="AX1804" s="213">
        <v>7149383.4261100711</v>
      </c>
      <c r="AY1804" s="213">
        <v>7513206.9395376798</v>
      </c>
      <c r="AZ1804" s="213">
        <v>8153980.9968569828</v>
      </c>
      <c r="BA1804" s="213">
        <v>8987585.1416478679</v>
      </c>
      <c r="BB1804" s="213">
        <v>9823051.3291101735</v>
      </c>
      <c r="BC1804" s="213">
        <v>10498672.026170071</v>
      </c>
      <c r="BD1804" s="213">
        <v>11412270.648048375</v>
      </c>
      <c r="BE1804" s="213">
        <v>12390292.139510855</v>
      </c>
      <c r="BF1804" s="213">
        <v>13706398.478880081</v>
      </c>
      <c r="BG1804" s="213">
        <v>14863083.681408877</v>
      </c>
      <c r="BH1804" s="213">
        <v>16174401.399257364</v>
      </c>
      <c r="BI1804" s="213">
        <v>15586269.400439827</v>
      </c>
      <c r="BJ1804" s="213">
        <v>15665484.970045995</v>
      </c>
      <c r="BK1804" s="213">
        <v>15139695.195652418</v>
      </c>
      <c r="BL1804" s="213">
        <v>14207307.253178246</v>
      </c>
      <c r="BM1804" s="213">
        <v>13867204.019946121</v>
      </c>
      <c r="BN1804" s="213">
        <v>14008441.80407477</v>
      </c>
      <c r="BO1804" s="213">
        <v>14617639.781445475</v>
      </c>
      <c r="BP1804" s="213">
        <v>14973824.941335339</v>
      </c>
      <c r="BQ1804" s="213">
        <v>15716252.283135952</v>
      </c>
      <c r="BR1804" s="213">
        <v>16367973.562163729</v>
      </c>
      <c r="BS1804" s="213">
        <v>17075591.806236282</v>
      </c>
      <c r="BT1804" s="213"/>
    </row>
    <row r="1805" spans="3:72" x14ac:dyDescent="0.2">
      <c r="C1805" s="21" t="s">
        <v>30</v>
      </c>
      <c r="D1805" s="123" t="s">
        <v>295</v>
      </c>
      <c r="E1805" s="192" t="s">
        <v>251</v>
      </c>
      <c r="F1805" s="19" t="s">
        <v>16</v>
      </c>
      <c r="G1805" s="154">
        <v>21569.948756744347</v>
      </c>
      <c r="H1805" s="213">
        <v>25156.503821617138</v>
      </c>
      <c r="I1805" s="213">
        <v>29465.592134086135</v>
      </c>
      <c r="J1805" s="213">
        <v>32982.808175017723</v>
      </c>
      <c r="K1805" s="213">
        <v>36777.836139437422</v>
      </c>
      <c r="L1805" s="213">
        <v>41578.887275317102</v>
      </c>
      <c r="M1805" s="213">
        <v>47356.427454146477</v>
      </c>
      <c r="N1805" s="213">
        <v>55669.422755213149</v>
      </c>
      <c r="O1805" s="213">
        <v>65543.48197041775</v>
      </c>
      <c r="P1805" s="213">
        <v>75781.389809146494</v>
      </c>
      <c r="Q1805" s="213">
        <v>79277.965167081289</v>
      </c>
      <c r="R1805" s="213">
        <v>93735.761502946349</v>
      </c>
      <c r="S1805" s="213">
        <v>112534.11656020962</v>
      </c>
      <c r="T1805" s="213">
        <v>133207.67783652604</v>
      </c>
      <c r="U1805" s="213">
        <v>149221.59748027846</v>
      </c>
      <c r="V1805" s="213">
        <v>166083.11575321498</v>
      </c>
      <c r="W1805" s="213">
        <v>193698.76478835984</v>
      </c>
      <c r="X1805" s="213">
        <v>229197.47285592649</v>
      </c>
      <c r="Y1805" s="213">
        <v>276304.11034590524</v>
      </c>
      <c r="Z1805" s="213">
        <v>338884.47195158427</v>
      </c>
      <c r="AA1805" s="213">
        <v>406363.03113450785</v>
      </c>
      <c r="AB1805" s="213">
        <v>494393.57689090614</v>
      </c>
      <c r="AC1805" s="213">
        <v>619870.94415005809</v>
      </c>
      <c r="AD1805" s="213">
        <v>752514.27543870918</v>
      </c>
      <c r="AE1805" s="213">
        <v>868749.50767634681</v>
      </c>
      <c r="AF1805" s="213">
        <v>1012265.074626066</v>
      </c>
      <c r="AG1805" s="213">
        <v>1160440.6190762308</v>
      </c>
      <c r="AH1805" s="213">
        <v>1289373.025338748</v>
      </c>
      <c r="AI1805" s="213">
        <v>1423444.0396381163</v>
      </c>
      <c r="AJ1805" s="213">
        <v>1513076.0710333325</v>
      </c>
      <c r="AK1805" s="213">
        <v>1709990.9326439246</v>
      </c>
      <c r="AL1805" s="213">
        <v>1889235.4876077434</v>
      </c>
      <c r="AM1805" s="213">
        <v>2154403.3518927838</v>
      </c>
      <c r="AN1805" s="213">
        <v>2363064.3723115316</v>
      </c>
      <c r="AO1805" s="213">
        <v>2701643.707283101</v>
      </c>
      <c r="AP1805" s="213">
        <v>3016839.2094213953</v>
      </c>
      <c r="AQ1805" s="213">
        <v>3505998.4049225226</v>
      </c>
      <c r="AR1805" s="213">
        <v>3837456.0217062542</v>
      </c>
      <c r="AS1805" s="213">
        <v>3953069.7015733137</v>
      </c>
      <c r="AT1805" s="213">
        <v>4201544.5670260107</v>
      </c>
      <c r="AU1805" s="213">
        <v>4475708.4785913546</v>
      </c>
      <c r="AV1805" s="213">
        <v>4884125.3204849139</v>
      </c>
      <c r="AW1805" s="213">
        <v>5208417.9588388838</v>
      </c>
      <c r="AX1805" s="213">
        <v>5667874.902143022</v>
      </c>
      <c r="AY1805" s="213">
        <v>5989269.9215737488</v>
      </c>
      <c r="AZ1805" s="213">
        <v>6621969.7107566921</v>
      </c>
      <c r="BA1805" s="213">
        <v>6946026.9353640396</v>
      </c>
      <c r="BB1805" s="213">
        <v>7297159.9788217591</v>
      </c>
      <c r="BC1805" s="213">
        <v>7589562.7895803023</v>
      </c>
      <c r="BD1805" s="213">
        <v>8045101.3952829968</v>
      </c>
      <c r="BE1805" s="213">
        <v>8489108.4554250464</v>
      </c>
      <c r="BF1805" s="213">
        <v>9032689.1373928506</v>
      </c>
      <c r="BG1805" s="213">
        <v>9622723.1158298515</v>
      </c>
      <c r="BH1805" s="213">
        <v>10231414.113480393</v>
      </c>
      <c r="BI1805" s="213">
        <v>9971758.1408903524</v>
      </c>
      <c r="BJ1805" s="213">
        <v>9989085.2125207689</v>
      </c>
      <c r="BK1805" s="213">
        <v>9830576.779237099</v>
      </c>
      <c r="BL1805" s="213">
        <v>9260174.1666930877</v>
      </c>
      <c r="BM1805" s="213">
        <v>9051579.2603190448</v>
      </c>
      <c r="BN1805" s="213">
        <v>9113180.0612954367</v>
      </c>
      <c r="BO1805" s="213">
        <v>9354039.4812066853</v>
      </c>
      <c r="BP1805" s="213">
        <v>9671645.5841989573</v>
      </c>
      <c r="BQ1805" s="213">
        <v>9945101.8985607512</v>
      </c>
      <c r="BR1805" s="213">
        <v>10340474.289633151</v>
      </c>
      <c r="BS1805" s="213">
        <v>10831760.027436793</v>
      </c>
      <c r="BT1805" s="213"/>
    </row>
    <row r="1806" spans="3:72" x14ac:dyDescent="0.2">
      <c r="C1806" s="21" t="s">
        <v>31</v>
      </c>
      <c r="D1806" s="123" t="s">
        <v>295</v>
      </c>
      <c r="E1806" s="192" t="s">
        <v>251</v>
      </c>
      <c r="F1806" s="19" t="s">
        <v>16</v>
      </c>
      <c r="G1806" s="154">
        <v>131227.69209102835</v>
      </c>
      <c r="H1806" s="213">
        <v>151084.19533211633</v>
      </c>
      <c r="I1806" s="213">
        <v>173901.34144217335</v>
      </c>
      <c r="J1806" s="213">
        <v>192956.82654384724</v>
      </c>
      <c r="K1806" s="213">
        <v>212217.51143372199</v>
      </c>
      <c r="L1806" s="213">
        <v>240983.23427960766</v>
      </c>
      <c r="M1806" s="213">
        <v>275019.55000720703</v>
      </c>
      <c r="N1806" s="213">
        <v>325620.70192552393</v>
      </c>
      <c r="O1806" s="213">
        <v>384778.80746035581</v>
      </c>
      <c r="P1806" s="213">
        <v>448854.62462385924</v>
      </c>
      <c r="Q1806" s="213">
        <v>474736.12478425994</v>
      </c>
      <c r="R1806" s="213">
        <v>546965.0832642091</v>
      </c>
      <c r="S1806" s="213">
        <v>639860.12697071617</v>
      </c>
      <c r="T1806" s="213">
        <v>741192.61808280321</v>
      </c>
      <c r="U1806" s="213">
        <v>813994.86409138853</v>
      </c>
      <c r="V1806" s="213">
        <v>884959.53407067969</v>
      </c>
      <c r="W1806" s="213">
        <v>1006828.2207638795</v>
      </c>
      <c r="X1806" s="213">
        <v>1191746.8773776954</v>
      </c>
      <c r="Y1806" s="213">
        <v>1437387.7087448579</v>
      </c>
      <c r="Z1806" s="213">
        <v>1751853.9589328808</v>
      </c>
      <c r="AA1806" s="213">
        <v>2093341.1923718455</v>
      </c>
      <c r="AB1806" s="213">
        <v>2524979.9609655896</v>
      </c>
      <c r="AC1806" s="213">
        <v>3139296.206958354</v>
      </c>
      <c r="AD1806" s="213">
        <v>3745612.0750634628</v>
      </c>
      <c r="AE1806" s="213">
        <v>4265681.205248557</v>
      </c>
      <c r="AF1806" s="213">
        <v>4756150.1068406552</v>
      </c>
      <c r="AG1806" s="213">
        <v>5354130.6801038496</v>
      </c>
      <c r="AH1806" s="213">
        <v>6092456.9597625658</v>
      </c>
      <c r="AI1806" s="213">
        <v>6829092.5019064164</v>
      </c>
      <c r="AJ1806" s="213">
        <v>7307447.6047002152</v>
      </c>
      <c r="AK1806" s="213">
        <v>7868732.5430002129</v>
      </c>
      <c r="AL1806" s="213">
        <v>8589033.4377453458</v>
      </c>
      <c r="AM1806" s="213">
        <v>8950530.8294273391</v>
      </c>
      <c r="AN1806" s="213">
        <v>9852371.0302198362</v>
      </c>
      <c r="AO1806" s="213">
        <v>10809765.908255737</v>
      </c>
      <c r="AP1806" s="213">
        <v>12302333.188254461</v>
      </c>
      <c r="AQ1806" s="213">
        <v>13499531.685284633</v>
      </c>
      <c r="AR1806" s="213">
        <v>14518875.562933633</v>
      </c>
      <c r="AS1806" s="213">
        <v>15610715.819641249</v>
      </c>
      <c r="AT1806" s="213">
        <v>16421586.987552192</v>
      </c>
      <c r="AU1806" s="213">
        <v>17095719.145914406</v>
      </c>
      <c r="AV1806" s="213">
        <v>17884295.425564796</v>
      </c>
      <c r="AW1806" s="213">
        <v>19021772.161643215</v>
      </c>
      <c r="AX1806" s="213">
        <v>20297764.952025801</v>
      </c>
      <c r="AY1806" s="213">
        <v>21893969.860947095</v>
      </c>
      <c r="AZ1806" s="213">
        <v>23742323.312389705</v>
      </c>
      <c r="BA1806" s="213">
        <v>25125437.005154904</v>
      </c>
      <c r="BB1806" s="213">
        <v>26276158.736233704</v>
      </c>
      <c r="BC1806" s="213">
        <v>27438955.675922297</v>
      </c>
      <c r="BD1806" s="213">
        <v>28832093.963601224</v>
      </c>
      <c r="BE1806" s="213">
        <v>30439724.731189832</v>
      </c>
      <c r="BF1806" s="213">
        <v>32512264.375284038</v>
      </c>
      <c r="BG1806" s="213">
        <v>34734980.180181593</v>
      </c>
      <c r="BH1806" s="213">
        <v>37168147.785415903</v>
      </c>
      <c r="BI1806" s="213">
        <v>35961570.839098006</v>
      </c>
      <c r="BJ1806" s="213">
        <v>36092746.428416669</v>
      </c>
      <c r="BK1806" s="213">
        <v>35344156.788247466</v>
      </c>
      <c r="BL1806" s="213">
        <v>33835798.859478861</v>
      </c>
      <c r="BM1806" s="213">
        <v>32979704.015817799</v>
      </c>
      <c r="BN1806" s="213">
        <v>33176361.484980166</v>
      </c>
      <c r="BO1806" s="213">
        <v>34224423.555822738</v>
      </c>
      <c r="BP1806" s="213">
        <v>35023859.14581228</v>
      </c>
      <c r="BQ1806" s="213">
        <v>36101822.608138248</v>
      </c>
      <c r="BR1806" s="213">
        <v>37165833.840124711</v>
      </c>
      <c r="BS1806" s="213">
        <v>38757918.310352094</v>
      </c>
      <c r="BT1806" s="213"/>
    </row>
    <row r="1807" spans="3:72" x14ac:dyDescent="0.2">
      <c r="C1807" s="21" t="s">
        <v>32</v>
      </c>
      <c r="D1807" s="123" t="s">
        <v>295</v>
      </c>
      <c r="E1807" s="192" t="s">
        <v>251</v>
      </c>
      <c r="F1807" s="19" t="s">
        <v>16</v>
      </c>
      <c r="G1807" s="154">
        <v>9242.6912515735257</v>
      </c>
      <c r="H1807" s="213">
        <v>10603.443011166486</v>
      </c>
      <c r="I1807" s="213">
        <v>12105.018904694964</v>
      </c>
      <c r="J1807" s="213">
        <v>13525.1174394435</v>
      </c>
      <c r="K1807" s="213">
        <v>15135.412101152831</v>
      </c>
      <c r="L1807" s="213">
        <v>17469.447317113227</v>
      </c>
      <c r="M1807" s="213">
        <v>20502.17843215054</v>
      </c>
      <c r="N1807" s="213">
        <v>24143.122456369914</v>
      </c>
      <c r="O1807" s="213">
        <v>28684.893631898056</v>
      </c>
      <c r="P1807" s="213">
        <v>33699.400496067596</v>
      </c>
      <c r="Q1807" s="213">
        <v>35737.054985781935</v>
      </c>
      <c r="R1807" s="213">
        <v>42138.449869379867</v>
      </c>
      <c r="S1807" s="213">
        <v>50759.014301145842</v>
      </c>
      <c r="T1807" s="213">
        <v>58908.813653860168</v>
      </c>
      <c r="U1807" s="213">
        <v>64219.031097792089</v>
      </c>
      <c r="V1807" s="213">
        <v>71750.559714886534</v>
      </c>
      <c r="W1807" s="213">
        <v>83856.079672543128</v>
      </c>
      <c r="X1807" s="213">
        <v>99645.544922329849</v>
      </c>
      <c r="Y1807" s="213">
        <v>120656.16666840466</v>
      </c>
      <c r="Z1807" s="213">
        <v>146660.78944117221</v>
      </c>
      <c r="AA1807" s="213">
        <v>175033.80646498402</v>
      </c>
      <c r="AB1807" s="213">
        <v>217503.55581820267</v>
      </c>
      <c r="AC1807" s="213">
        <v>275770.01891268772</v>
      </c>
      <c r="AD1807" s="213">
        <v>342113.08872670063</v>
      </c>
      <c r="AE1807" s="213">
        <v>403325.28062567307</v>
      </c>
      <c r="AF1807" s="213">
        <v>471186.69272082328</v>
      </c>
      <c r="AG1807" s="213">
        <v>477824.40086715831</v>
      </c>
      <c r="AH1807" s="213">
        <v>551151.53347659553</v>
      </c>
      <c r="AI1807" s="213">
        <v>653368.5171420218</v>
      </c>
      <c r="AJ1807" s="213">
        <v>675354.85411860689</v>
      </c>
      <c r="AK1807" s="213">
        <v>787748.07012190472</v>
      </c>
      <c r="AL1807" s="213">
        <v>908347.10495392734</v>
      </c>
      <c r="AM1807" s="213">
        <v>1053230.939275862</v>
      </c>
      <c r="AN1807" s="213">
        <v>1175953.484682099</v>
      </c>
      <c r="AO1807" s="213">
        <v>1317654.9078083285</v>
      </c>
      <c r="AP1807" s="213">
        <v>1424556.1994021728</v>
      </c>
      <c r="AQ1807" s="213">
        <v>1614522.7248495037</v>
      </c>
      <c r="AR1807" s="213">
        <v>1707370.0357688512</v>
      </c>
      <c r="AS1807" s="213">
        <v>1819206.4201550246</v>
      </c>
      <c r="AT1807" s="213">
        <v>1888769.932969921</v>
      </c>
      <c r="AU1807" s="213">
        <v>1893316.5453566764</v>
      </c>
      <c r="AV1807" s="213">
        <v>1991483.298703599</v>
      </c>
      <c r="AW1807" s="213">
        <v>2106099.7458855887</v>
      </c>
      <c r="AX1807" s="213">
        <v>2237134.3261725139</v>
      </c>
      <c r="AY1807" s="213">
        <v>2427611.1291962005</v>
      </c>
      <c r="AZ1807" s="213">
        <v>2563762.366279358</v>
      </c>
      <c r="BA1807" s="213">
        <v>2741180.1991083184</v>
      </c>
      <c r="BB1807" s="213">
        <v>2901701.8367815232</v>
      </c>
      <c r="BC1807" s="213">
        <v>3058017.3947691876</v>
      </c>
      <c r="BD1807" s="213">
        <v>3258946.7107556909</v>
      </c>
      <c r="BE1807" s="213">
        <v>3428928.4747528895</v>
      </c>
      <c r="BF1807" s="213">
        <v>3701699.8761322903</v>
      </c>
      <c r="BG1807" s="213">
        <v>3944405.7901356425</v>
      </c>
      <c r="BH1807" s="213">
        <v>4183057.7514871559</v>
      </c>
      <c r="BI1807" s="213">
        <v>4013739.6782712033</v>
      </c>
      <c r="BJ1807" s="213">
        <v>4016850.7799821165</v>
      </c>
      <c r="BK1807" s="213">
        <v>3921109.4370170115</v>
      </c>
      <c r="BL1807" s="213">
        <v>3722532.0262103439</v>
      </c>
      <c r="BM1807" s="213">
        <v>3632739.6804137938</v>
      </c>
      <c r="BN1807" s="213">
        <v>3671686.6983750737</v>
      </c>
      <c r="BO1807" s="213">
        <v>3776888.2058838224</v>
      </c>
      <c r="BP1807" s="213">
        <v>3864424.4754546359</v>
      </c>
      <c r="BQ1807" s="213">
        <v>3923431.126270242</v>
      </c>
      <c r="BR1807" s="213">
        <v>4069761.7542679268</v>
      </c>
      <c r="BS1807" s="213">
        <v>4294540.0884946035</v>
      </c>
      <c r="BT1807" s="213"/>
    </row>
    <row r="1808" spans="3:72" x14ac:dyDescent="0.2">
      <c r="C1808" s="124" t="s">
        <v>33</v>
      </c>
      <c r="D1808" s="109" t="s">
        <v>295</v>
      </c>
      <c r="E1808" s="267" t="s">
        <v>251</v>
      </c>
      <c r="F1808" s="124" t="s">
        <v>16</v>
      </c>
      <c r="G1808" s="155">
        <v>1396142.9320109524</v>
      </c>
      <c r="H1808" s="270">
        <v>1615628.3901302256</v>
      </c>
      <c r="I1808" s="270">
        <v>1870999.6867583084</v>
      </c>
      <c r="J1808" s="270">
        <v>2088252.3791537685</v>
      </c>
      <c r="K1808" s="270">
        <v>2320460.141019451</v>
      </c>
      <c r="L1808" s="270">
        <v>2636382.0533414232</v>
      </c>
      <c r="M1808" s="270">
        <v>3007617.6119904071</v>
      </c>
      <c r="N1808" s="270">
        <v>3512015.8854622813</v>
      </c>
      <c r="O1808" s="270">
        <v>4105574.1202771729</v>
      </c>
      <c r="P1808" s="270">
        <v>4757446.2424625484</v>
      </c>
      <c r="Q1808" s="270">
        <v>5013676.0008302368</v>
      </c>
      <c r="R1808" s="270">
        <v>5827293.2593668178</v>
      </c>
      <c r="S1808" s="270">
        <v>6852803.80906922</v>
      </c>
      <c r="T1808" s="270">
        <v>7974000.7235901309</v>
      </c>
      <c r="U1808" s="270">
        <v>8786686.6643390432</v>
      </c>
      <c r="V1808" s="270">
        <v>9681545.5968281813</v>
      </c>
      <c r="W1808" s="270">
        <v>11102867.225312218</v>
      </c>
      <c r="X1808" s="270">
        <v>13309749.268157393</v>
      </c>
      <c r="Y1808" s="270">
        <v>16215890.905880755</v>
      </c>
      <c r="Z1808" s="270">
        <v>19930576.580931373</v>
      </c>
      <c r="AA1808" s="270">
        <v>24072460.533512842</v>
      </c>
      <c r="AB1808" s="270">
        <v>29455014.632300396</v>
      </c>
      <c r="AC1808" s="270">
        <v>37162574.911129311</v>
      </c>
      <c r="AD1808" s="270">
        <v>45405005.883633144</v>
      </c>
      <c r="AE1808" s="270">
        <v>52987073.654824138</v>
      </c>
      <c r="AF1808" s="270">
        <v>60801424.42289684</v>
      </c>
      <c r="AG1808" s="270">
        <v>68590302.45666872</v>
      </c>
      <c r="AH1808" s="270">
        <v>77045206.399808317</v>
      </c>
      <c r="AI1808" s="270">
        <v>87592316.772722453</v>
      </c>
      <c r="AJ1808" s="270">
        <v>94594044.387968019</v>
      </c>
      <c r="AK1808" s="270">
        <v>102361105.88903359</v>
      </c>
      <c r="AL1808" s="270">
        <v>115423007.54067837</v>
      </c>
      <c r="AM1808" s="270">
        <v>130000338.47083832</v>
      </c>
      <c r="AN1808" s="270">
        <v>144702597.36670813</v>
      </c>
      <c r="AO1808" s="270">
        <v>161869128.96608281</v>
      </c>
      <c r="AP1808" s="270">
        <v>185821215.17002764</v>
      </c>
      <c r="AQ1808" s="270">
        <v>208588303.65845481</v>
      </c>
      <c r="AR1808" s="270">
        <v>229650083.29686487</v>
      </c>
      <c r="AS1808" s="270">
        <v>239054091.13107419</v>
      </c>
      <c r="AT1808" s="270">
        <v>248359715.22018313</v>
      </c>
      <c r="AU1808" s="270">
        <v>261893536.86840868</v>
      </c>
      <c r="AV1808" s="270">
        <v>276351156.53770274</v>
      </c>
      <c r="AW1808" s="270">
        <v>296883013.06671757</v>
      </c>
      <c r="AX1808" s="270">
        <v>317531979.70089567</v>
      </c>
      <c r="AY1808" s="270">
        <v>340069237.21557736</v>
      </c>
      <c r="AZ1808" s="270">
        <v>369108679.58510447</v>
      </c>
      <c r="BA1808" s="270">
        <v>392129900.77899289</v>
      </c>
      <c r="BB1808" s="270">
        <v>415975852.40206093</v>
      </c>
      <c r="BC1808" s="270">
        <v>437691369.51849961</v>
      </c>
      <c r="BD1808" s="270">
        <v>466326224.69200647</v>
      </c>
      <c r="BE1808" s="270">
        <v>498606954.70737517</v>
      </c>
      <c r="BF1808" s="270">
        <v>537940375.66173649</v>
      </c>
      <c r="BG1808" s="270">
        <v>577401403.09348464</v>
      </c>
      <c r="BH1808" s="270">
        <v>617645130.88115335</v>
      </c>
      <c r="BI1808" s="270">
        <v>600739692.54012954</v>
      </c>
      <c r="BJ1808" s="270">
        <v>597105658.2547828</v>
      </c>
      <c r="BK1808" s="270">
        <v>582382273.40198183</v>
      </c>
      <c r="BL1808" s="270">
        <v>550355023.43482935</v>
      </c>
      <c r="BM1808" s="270">
        <v>536470448.77817976</v>
      </c>
      <c r="BN1808" s="270">
        <v>543554595.60661006</v>
      </c>
      <c r="BO1808" s="270">
        <v>564995913.85610962</v>
      </c>
      <c r="BP1808" s="270">
        <v>576728857.13850033</v>
      </c>
      <c r="BQ1808" s="270">
        <v>596819954.19863069</v>
      </c>
      <c r="BR1808" s="270">
        <v>620866241.68208516</v>
      </c>
      <c r="BS1808" s="270">
        <v>652981709.1726321</v>
      </c>
      <c r="BT1808" s="270"/>
    </row>
    <row r="1809" spans="4:4" x14ac:dyDescent="0.2">
      <c r="D1809" t="s">
        <v>286</v>
      </c>
    </row>
  </sheetData>
  <autoFilter ref="C8:BS1809"/>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W480"/>
  <sheetViews>
    <sheetView workbookViewId="0">
      <pane xSplit="8" ySplit="8" topLeftCell="I9" activePane="bottomRight" state="frozen"/>
      <selection activeCell="C26" sqref="C26"/>
      <selection pane="topRight" activeCell="C26" sqref="C26"/>
      <selection pane="bottomLeft" activeCell="C26" sqref="C26"/>
      <selection pane="bottomRight" activeCell="I9" sqref="I9"/>
    </sheetView>
  </sheetViews>
  <sheetFormatPr baseColWidth="10" defaultRowHeight="11.25" x14ac:dyDescent="0.2"/>
  <cols>
    <col min="1" max="1" width="4.1640625" customWidth="1"/>
    <col min="2" max="2" width="4.33203125" customWidth="1"/>
    <col min="3" max="5" width="12" style="229"/>
    <col min="6" max="6" width="29.33203125" style="229" customWidth="1"/>
    <col min="7" max="16384" width="12" style="229"/>
  </cols>
  <sheetData>
    <row r="4" spans="1:49" s="145" customFormat="1" ht="20.25" x14ac:dyDescent="0.35">
      <c r="A4"/>
      <c r="B4"/>
      <c r="C4" s="325" t="s">
        <v>314</v>
      </c>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row>
    <row r="5" spans="1:49" s="145" customFormat="1" ht="15" x14ac:dyDescent="0.25">
      <c r="A5"/>
      <c r="B5"/>
      <c r="C5" s="189" t="s">
        <v>302</v>
      </c>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row>
    <row r="6" spans="1:49" customFormat="1" ht="10.5" customHeight="1" x14ac:dyDescent="0.2"/>
    <row r="7" spans="1:49" customFormat="1" x14ac:dyDescent="0.2"/>
    <row r="8" spans="1:49" s="145" customFormat="1" ht="22.5" x14ac:dyDescent="0.25">
      <c r="A8"/>
      <c r="B8"/>
      <c r="C8" s="283" t="s">
        <v>0</v>
      </c>
      <c r="D8" s="284" t="s">
        <v>1</v>
      </c>
      <c r="E8" s="284" t="s">
        <v>2</v>
      </c>
      <c r="F8" s="284" t="s">
        <v>3</v>
      </c>
      <c r="G8" s="285" t="s">
        <v>4</v>
      </c>
      <c r="H8" s="285" t="s">
        <v>5</v>
      </c>
      <c r="I8" s="286">
        <v>1980</v>
      </c>
      <c r="J8" s="286">
        <v>1981</v>
      </c>
      <c r="K8" s="286">
        <v>1982</v>
      </c>
      <c r="L8" s="286">
        <v>1983</v>
      </c>
      <c r="M8" s="286">
        <v>1984</v>
      </c>
      <c r="N8" s="286">
        <v>1985</v>
      </c>
      <c r="O8" s="286">
        <v>1986</v>
      </c>
      <c r="P8" s="286">
        <v>1987</v>
      </c>
      <c r="Q8" s="286">
        <v>1988</v>
      </c>
      <c r="R8" s="286">
        <v>1989</v>
      </c>
      <c r="S8" s="286">
        <v>1990</v>
      </c>
      <c r="T8" s="286">
        <v>1991</v>
      </c>
      <c r="U8" s="286">
        <v>1992</v>
      </c>
      <c r="V8" s="286">
        <v>1993</v>
      </c>
      <c r="W8" s="286">
        <v>1994</v>
      </c>
      <c r="X8" s="287" t="s">
        <v>6</v>
      </c>
      <c r="Y8" s="287" t="s">
        <v>7</v>
      </c>
      <c r="Z8" s="287" t="s">
        <v>8</v>
      </c>
      <c r="AA8" s="287" t="s">
        <v>9</v>
      </c>
      <c r="AB8" s="287" t="s">
        <v>10</v>
      </c>
      <c r="AC8" s="282">
        <v>2000</v>
      </c>
      <c r="AD8" s="282">
        <v>2001</v>
      </c>
      <c r="AE8" s="282">
        <v>2002</v>
      </c>
      <c r="AF8" s="282">
        <v>2003</v>
      </c>
      <c r="AG8" s="282">
        <v>2004</v>
      </c>
      <c r="AH8" s="282">
        <v>2005</v>
      </c>
      <c r="AI8" s="282">
        <v>2006</v>
      </c>
      <c r="AJ8" s="282">
        <v>2007</v>
      </c>
      <c r="AK8" s="282">
        <v>2008</v>
      </c>
      <c r="AL8" s="282">
        <v>2009</v>
      </c>
      <c r="AM8" s="282">
        <v>2010</v>
      </c>
      <c r="AN8" s="282">
        <v>2011</v>
      </c>
      <c r="AO8" s="282">
        <v>2012</v>
      </c>
      <c r="AP8" s="282">
        <v>2013</v>
      </c>
      <c r="AQ8" s="282">
        <v>2014</v>
      </c>
      <c r="AR8" s="288" t="s">
        <v>259</v>
      </c>
      <c r="AS8" s="282">
        <v>2016</v>
      </c>
      <c r="AT8" s="282">
        <v>2017</v>
      </c>
      <c r="AU8" s="282">
        <v>2018</v>
      </c>
      <c r="AV8" s="282" t="s">
        <v>325</v>
      </c>
      <c r="AW8" s="282" t="s">
        <v>326</v>
      </c>
    </row>
    <row r="9" spans="1:49" s="228" customFormat="1" x14ac:dyDescent="0.2">
      <c r="A9"/>
      <c r="B9"/>
      <c r="C9" s="19" t="s">
        <v>11</v>
      </c>
      <c r="D9" s="19" t="s">
        <v>12</v>
      </c>
      <c r="E9" s="19" t="s">
        <v>13</v>
      </c>
      <c r="F9" s="16" t="s">
        <v>14</v>
      </c>
      <c r="G9" s="19" t="s">
        <v>251</v>
      </c>
      <c r="H9" s="19" t="s">
        <v>16</v>
      </c>
      <c r="I9" s="146">
        <v>689436.55500000005</v>
      </c>
      <c r="J9" s="146">
        <v>689675</v>
      </c>
      <c r="K9" s="146">
        <v>736025.05114285718</v>
      </c>
      <c r="L9" s="146">
        <v>808336.12457142852</v>
      </c>
      <c r="M9" s="146">
        <v>879748.28100000008</v>
      </c>
      <c r="N9" s="146">
        <v>986291.09333333338</v>
      </c>
      <c r="O9" s="146">
        <v>1088299.9054444444</v>
      </c>
      <c r="P9" s="146">
        <v>1155360.151111111</v>
      </c>
      <c r="Q9" s="146">
        <v>1162077.2107142855</v>
      </c>
      <c r="R9" s="146">
        <v>1188081.4664285714</v>
      </c>
      <c r="S9" s="146">
        <v>1285078.3066666666</v>
      </c>
      <c r="T9" s="146">
        <v>1279529.841</v>
      </c>
      <c r="U9" s="146">
        <v>1311161.2639999997</v>
      </c>
      <c r="V9" s="146">
        <v>1290321.8939999999</v>
      </c>
      <c r="W9" s="146">
        <v>1302345.264</v>
      </c>
      <c r="X9" s="146">
        <v>1249673.7670000002</v>
      </c>
      <c r="Y9" s="146">
        <v>1303491.091</v>
      </c>
      <c r="Z9" s="146">
        <v>1375377.8559999999</v>
      </c>
      <c r="AA9" s="146">
        <v>1469234.9140000001</v>
      </c>
      <c r="AB9" s="146">
        <v>1437256.7580000001</v>
      </c>
      <c r="AC9" s="146">
        <v>1587806.6752460259</v>
      </c>
      <c r="AD9" s="146">
        <v>1760727.3737997254</v>
      </c>
      <c r="AE9" s="146">
        <v>1768915.9404517454</v>
      </c>
      <c r="AF9" s="146">
        <v>1811842.380645161</v>
      </c>
      <c r="AG9" s="146">
        <v>1883407.4980237153</v>
      </c>
      <c r="AH9" s="146">
        <v>1965001.0958373775</v>
      </c>
      <c r="AI9" s="146">
        <v>2105140.4223208623</v>
      </c>
      <c r="AJ9" s="146">
        <v>2167832.1511771996</v>
      </c>
      <c r="AK9" s="146">
        <v>2304408.4917091839</v>
      </c>
      <c r="AL9" s="146">
        <v>2269248.2325285897</v>
      </c>
      <c r="AM9" s="146">
        <v>2465654.7808219176</v>
      </c>
      <c r="AN9" s="146">
        <v>2465560.2588674552</v>
      </c>
      <c r="AO9" s="146">
        <v>2124345.7901234566</v>
      </c>
      <c r="AP9" s="146">
        <v>2223844.3026404879</v>
      </c>
      <c r="AQ9" s="146">
        <v>2218632.4241661425</v>
      </c>
      <c r="AR9" s="146">
        <v>2423463.6457373272</v>
      </c>
      <c r="AS9" s="146">
        <v>2444291.4</v>
      </c>
      <c r="AT9" s="146">
        <v>2589416.7235169495</v>
      </c>
      <c r="AU9" s="146">
        <v>2589071.6402116404</v>
      </c>
      <c r="AV9" s="146">
        <v>2445666.6685082875</v>
      </c>
      <c r="AW9" s="146">
        <v>2288209.2696629213</v>
      </c>
    </row>
    <row r="10" spans="1:49" s="228" customFormat="1" x14ac:dyDescent="0.2">
      <c r="A10"/>
      <c r="B10"/>
      <c r="C10" s="19" t="s">
        <v>17</v>
      </c>
      <c r="D10" s="19" t="s">
        <v>12</v>
      </c>
      <c r="E10" s="19" t="s">
        <v>13</v>
      </c>
      <c r="F10" s="16" t="s">
        <v>14</v>
      </c>
      <c r="G10" s="19" t="s">
        <v>251</v>
      </c>
      <c r="H10" s="19" t="s">
        <v>16</v>
      </c>
      <c r="I10" s="146">
        <v>201274.356</v>
      </c>
      <c r="J10" s="146">
        <v>217859.75999999998</v>
      </c>
      <c r="K10" s="146">
        <v>239336.35200000001</v>
      </c>
      <c r="L10" s="146">
        <v>245368.95999999999</v>
      </c>
      <c r="M10" s="146">
        <v>272403.054</v>
      </c>
      <c r="N10" s="146">
        <v>262081.40400000001</v>
      </c>
      <c r="O10" s="146">
        <v>285632.72499999998</v>
      </c>
      <c r="P10" s="146">
        <v>328485.951</v>
      </c>
      <c r="Q10" s="146">
        <v>321024.62</v>
      </c>
      <c r="R10" s="146">
        <v>351457.08400000003</v>
      </c>
      <c r="S10" s="146">
        <v>381500.44000000006</v>
      </c>
      <c r="T10" s="146">
        <v>400594.89600000001</v>
      </c>
      <c r="U10" s="146">
        <v>416581.64999999997</v>
      </c>
      <c r="V10" s="146">
        <v>380625.848</v>
      </c>
      <c r="W10" s="146">
        <v>366070.14899999998</v>
      </c>
      <c r="X10" s="146">
        <v>363835.58399999997</v>
      </c>
      <c r="Y10" s="146">
        <v>380111.75800000003</v>
      </c>
      <c r="Z10" s="146">
        <v>410612.83799999999</v>
      </c>
      <c r="AA10" s="146">
        <v>368770.50700000004</v>
      </c>
      <c r="AB10" s="146">
        <v>358775.42499999999</v>
      </c>
      <c r="AC10" s="146">
        <v>375462.17142857146</v>
      </c>
      <c r="AD10" s="146">
        <v>409106.45398773003</v>
      </c>
      <c r="AE10" s="146">
        <v>420841.32075471705</v>
      </c>
      <c r="AF10" s="146">
        <v>409209.61445783131</v>
      </c>
      <c r="AG10" s="146">
        <v>398406.21839080454</v>
      </c>
      <c r="AH10" s="146">
        <v>399534.31210191088</v>
      </c>
      <c r="AI10" s="146">
        <v>394356.48648648645</v>
      </c>
      <c r="AJ10" s="146">
        <v>400869.74522293004</v>
      </c>
      <c r="AK10" s="146">
        <v>393156.52173913037</v>
      </c>
      <c r="AL10" s="146">
        <v>389135.10204081633</v>
      </c>
      <c r="AM10" s="146">
        <v>410295.06172839511</v>
      </c>
      <c r="AN10" s="146">
        <v>421852.41212121205</v>
      </c>
      <c r="AO10" s="146">
        <v>372221.32499999995</v>
      </c>
      <c r="AP10" s="146">
        <v>406267.3444444444</v>
      </c>
      <c r="AQ10" s="146">
        <v>378334.10989010986</v>
      </c>
      <c r="AR10" s="146">
        <v>373226.04705882358</v>
      </c>
      <c r="AS10" s="146">
        <v>408877.72641509434</v>
      </c>
      <c r="AT10" s="146">
        <v>429256.38709677418</v>
      </c>
      <c r="AU10" s="146">
        <v>414883.29186602868</v>
      </c>
      <c r="AV10" s="146">
        <v>407929.52525252529</v>
      </c>
      <c r="AW10" s="146">
        <v>361888.8</v>
      </c>
    </row>
    <row r="11" spans="1:49" s="228" customFormat="1" x14ac:dyDescent="0.2">
      <c r="A11"/>
      <c r="B11"/>
      <c r="C11" s="19" t="s">
        <v>18</v>
      </c>
      <c r="D11" s="19" t="s">
        <v>12</v>
      </c>
      <c r="E11" s="19" t="s">
        <v>13</v>
      </c>
      <c r="F11" s="16" t="s">
        <v>14</v>
      </c>
      <c r="G11" s="19" t="s">
        <v>251</v>
      </c>
      <c r="H11" s="19" t="s">
        <v>16</v>
      </c>
      <c r="I11" s="146">
        <v>83839.816000000006</v>
      </c>
      <c r="J11" s="146">
        <v>73334.02</v>
      </c>
      <c r="K11" s="146">
        <v>66341.91</v>
      </c>
      <c r="L11" s="146">
        <v>82611.195000000007</v>
      </c>
      <c r="M11" s="146">
        <v>96663.372000000003</v>
      </c>
      <c r="N11" s="146">
        <v>105098.768</v>
      </c>
      <c r="O11" s="146">
        <v>124696.836</v>
      </c>
      <c r="P11" s="146">
        <v>147480.36800000002</v>
      </c>
      <c r="Q11" s="146">
        <v>154053.00099999999</v>
      </c>
      <c r="R11" s="146">
        <v>172612.87199999997</v>
      </c>
      <c r="S11" s="146">
        <v>200125.04400000002</v>
      </c>
      <c r="T11" s="146">
        <v>217741.63499999998</v>
      </c>
      <c r="U11" s="146">
        <v>225308.628</v>
      </c>
      <c r="V11" s="146">
        <v>260693.99400000001</v>
      </c>
      <c r="W11" s="146">
        <v>224100.79149999999</v>
      </c>
      <c r="X11" s="146">
        <v>226921.467</v>
      </c>
      <c r="Y11" s="146">
        <v>261522.372</v>
      </c>
      <c r="Z11" s="146">
        <v>210784.524</v>
      </c>
      <c r="AA11" s="146">
        <v>195166.76499999998</v>
      </c>
      <c r="AB11" s="146">
        <v>222536.68</v>
      </c>
      <c r="AC11" s="146">
        <v>193850.20408163263</v>
      </c>
      <c r="AD11" s="146">
        <v>225509.375</v>
      </c>
      <c r="AE11" s="146">
        <v>232273.35555555555</v>
      </c>
      <c r="AF11" s="146">
        <v>224938.66666666663</v>
      </c>
      <c r="AG11" s="146">
        <v>228981.375</v>
      </c>
      <c r="AH11" s="146">
        <v>249856.00000000003</v>
      </c>
      <c r="AI11" s="146">
        <v>234384.24444444448</v>
      </c>
      <c r="AJ11" s="146">
        <v>239215.76744186049</v>
      </c>
      <c r="AK11" s="146">
        <v>224582.76315789475</v>
      </c>
      <c r="AL11" s="146">
        <v>204371.02702702701</v>
      </c>
      <c r="AM11" s="146">
        <v>199644.76744186049</v>
      </c>
      <c r="AN11" s="146">
        <v>212471.05</v>
      </c>
      <c r="AO11" s="146">
        <v>190110.33333333331</v>
      </c>
      <c r="AP11" s="146">
        <v>195549.72972972973</v>
      </c>
      <c r="AQ11" s="146">
        <v>187712.37837837837</v>
      </c>
      <c r="AR11" s="146">
        <v>179507.28125</v>
      </c>
      <c r="AS11" s="146">
        <v>169515.18750000003</v>
      </c>
      <c r="AT11" s="146">
        <v>187936.38888888891</v>
      </c>
      <c r="AU11" s="146">
        <v>188375</v>
      </c>
      <c r="AV11" s="146">
        <v>181878.63157894739</v>
      </c>
      <c r="AW11" s="146">
        <v>170355.44117647057</v>
      </c>
    </row>
    <row r="12" spans="1:49" s="228" customFormat="1" x14ac:dyDescent="0.2">
      <c r="A12"/>
      <c r="B12"/>
      <c r="C12" s="19" t="s">
        <v>19</v>
      </c>
      <c r="D12" s="19" t="s">
        <v>12</v>
      </c>
      <c r="E12" s="19" t="s">
        <v>13</v>
      </c>
      <c r="F12" s="16" t="s">
        <v>14</v>
      </c>
      <c r="G12" s="19" t="s">
        <v>251</v>
      </c>
      <c r="H12" s="19" t="s">
        <v>16</v>
      </c>
      <c r="I12" s="146">
        <v>42699.381000000001</v>
      </c>
      <c r="J12" s="146">
        <v>45257.376000000004</v>
      </c>
      <c r="K12" s="146">
        <v>47415.75</v>
      </c>
      <c r="L12" s="146">
        <v>55957.721000000005</v>
      </c>
      <c r="M12" s="146">
        <v>58620.944000000003</v>
      </c>
      <c r="N12" s="146">
        <v>53709.508000000002</v>
      </c>
      <c r="O12" s="146">
        <v>58810.609999999993</v>
      </c>
      <c r="P12" s="146">
        <v>65396.602999999996</v>
      </c>
      <c r="Q12" s="146">
        <v>64398.18</v>
      </c>
      <c r="R12" s="146">
        <v>64651.274999999994</v>
      </c>
      <c r="S12" s="146">
        <v>67458.608999999997</v>
      </c>
      <c r="T12" s="146">
        <v>71253.273000000001</v>
      </c>
      <c r="U12" s="146">
        <v>76229.712000000014</v>
      </c>
      <c r="V12" s="146">
        <v>73492.160000000003</v>
      </c>
      <c r="W12" s="146">
        <v>73514.77</v>
      </c>
      <c r="X12" s="146">
        <v>70814.332000000009</v>
      </c>
      <c r="Y12" s="146">
        <v>71106.764999999999</v>
      </c>
      <c r="Z12" s="146">
        <v>67291.975999999995</v>
      </c>
      <c r="AA12" s="146">
        <v>69415.656000000003</v>
      </c>
      <c r="AB12" s="146">
        <v>80500.11</v>
      </c>
      <c r="AC12" s="146">
        <v>82064</v>
      </c>
      <c r="AD12" s="146">
        <v>86203</v>
      </c>
      <c r="AE12" s="146">
        <v>87761.852941176476</v>
      </c>
      <c r="AF12" s="146">
        <v>76016.14285714287</v>
      </c>
      <c r="AG12" s="146">
        <v>83716.941176470587</v>
      </c>
      <c r="AH12" s="146">
        <v>85550.400000000009</v>
      </c>
      <c r="AI12" s="146">
        <v>67241.14285714287</v>
      </c>
      <c r="AJ12" s="146">
        <v>75121.2</v>
      </c>
      <c r="AK12" s="146">
        <v>71673.11538461539</v>
      </c>
      <c r="AL12" s="146">
        <v>62942.869565217399</v>
      </c>
      <c r="AM12" s="146">
        <v>61943.999999999985</v>
      </c>
      <c r="AN12" s="146">
        <v>63343.280000000006</v>
      </c>
      <c r="AO12" s="146">
        <v>53769.88</v>
      </c>
      <c r="AP12" s="146">
        <v>54210.080000000002</v>
      </c>
      <c r="AQ12" s="146">
        <v>53857.153846153837</v>
      </c>
      <c r="AR12" s="146">
        <v>51881.280000000006</v>
      </c>
      <c r="AS12" s="146">
        <v>52806.620689655174</v>
      </c>
      <c r="AT12" s="146">
        <v>62814</v>
      </c>
      <c r="AU12" s="146">
        <v>67225.5</v>
      </c>
      <c r="AV12" s="146">
        <v>65587.894736842107</v>
      </c>
      <c r="AW12" s="146">
        <v>53797.161290322576</v>
      </c>
    </row>
    <row r="13" spans="1:49" s="228" customFormat="1" x14ac:dyDescent="0.2">
      <c r="A13"/>
      <c r="B13"/>
      <c r="C13" s="19" t="s">
        <v>20</v>
      </c>
      <c r="D13" s="19" t="s">
        <v>12</v>
      </c>
      <c r="E13" s="19" t="s">
        <v>13</v>
      </c>
      <c r="F13" s="16" t="s">
        <v>14</v>
      </c>
      <c r="G13" s="19" t="s">
        <v>251</v>
      </c>
      <c r="H13" s="19" t="s">
        <v>16</v>
      </c>
      <c r="I13" s="146">
        <v>85399.108999999997</v>
      </c>
      <c r="J13" s="146">
        <v>88080.484000000011</v>
      </c>
      <c r="K13" s="146">
        <v>94018.645999999993</v>
      </c>
      <c r="L13" s="146">
        <v>125870.364</v>
      </c>
      <c r="M13" s="146">
        <v>144362.12100000001</v>
      </c>
      <c r="N13" s="146">
        <v>128262.71900000001</v>
      </c>
      <c r="O13" s="146">
        <v>147933.06</v>
      </c>
      <c r="P13" s="146">
        <v>159622.11600000001</v>
      </c>
      <c r="Q13" s="146">
        <v>164211.29999999999</v>
      </c>
      <c r="R13" s="146">
        <v>181608.144</v>
      </c>
      <c r="S13" s="146">
        <v>207134.44899999999</v>
      </c>
      <c r="T13" s="146">
        <v>220663.30799999999</v>
      </c>
      <c r="U13" s="146">
        <v>243980.80000000002</v>
      </c>
      <c r="V13" s="146">
        <v>247988.16000000003</v>
      </c>
      <c r="W13" s="146">
        <v>254160.03200000001</v>
      </c>
      <c r="X13" s="146">
        <v>263904.15999999997</v>
      </c>
      <c r="Y13" s="146">
        <v>241985.20600000001</v>
      </c>
      <c r="Z13" s="146">
        <v>216305.25</v>
      </c>
      <c r="AA13" s="146">
        <v>189988.6</v>
      </c>
      <c r="AB13" s="146">
        <v>173643.323</v>
      </c>
      <c r="AC13" s="146">
        <v>141050.68085106384</v>
      </c>
      <c r="AD13" s="146">
        <v>156545.9931034483</v>
      </c>
      <c r="AE13" s="146">
        <v>173062.02083333331</v>
      </c>
      <c r="AF13" s="146">
        <v>170409.16666666669</v>
      </c>
      <c r="AG13" s="146">
        <v>185096.53846153847</v>
      </c>
      <c r="AH13" s="146">
        <v>194315.37414965988</v>
      </c>
      <c r="AI13" s="146">
        <v>221242.625</v>
      </c>
      <c r="AJ13" s="146">
        <v>243004.81707317077</v>
      </c>
      <c r="AK13" s="146">
        <v>244758.56462585035</v>
      </c>
      <c r="AL13" s="146">
        <v>247636.98749999999</v>
      </c>
      <c r="AM13" s="146">
        <v>263154.42352941172</v>
      </c>
      <c r="AN13" s="146">
        <v>264830.30434782605</v>
      </c>
      <c r="AO13" s="146">
        <v>219647.07692307691</v>
      </c>
      <c r="AP13" s="146">
        <v>224289.79020979023</v>
      </c>
      <c r="AQ13" s="146">
        <v>231511.91249999995</v>
      </c>
      <c r="AR13" s="146">
        <v>223418.95973154364</v>
      </c>
      <c r="AS13" s="146">
        <v>211005.94405594407</v>
      </c>
      <c r="AT13" s="146">
        <v>235414.34437086096</v>
      </c>
      <c r="AU13" s="146">
        <v>245170.57324840763</v>
      </c>
      <c r="AV13" s="146">
        <v>242132.35668789808</v>
      </c>
      <c r="AW13" s="146">
        <v>226400.76923076922</v>
      </c>
    </row>
    <row r="14" spans="1:49" s="228" customFormat="1" x14ac:dyDescent="0.2">
      <c r="A14"/>
      <c r="B14"/>
      <c r="C14" s="19" t="s">
        <v>21</v>
      </c>
      <c r="D14" s="19" t="s">
        <v>12</v>
      </c>
      <c r="E14" s="19" t="s">
        <v>13</v>
      </c>
      <c r="F14" s="16" t="s">
        <v>14</v>
      </c>
      <c r="G14" s="19" t="s">
        <v>251</v>
      </c>
      <c r="H14" s="19" t="s">
        <v>16</v>
      </c>
      <c r="I14" s="146">
        <v>50076.288</v>
      </c>
      <c r="J14" s="146">
        <v>49883.376000000004</v>
      </c>
      <c r="K14" s="146">
        <v>46667.150999999998</v>
      </c>
      <c r="L14" s="146">
        <v>53822.555999999997</v>
      </c>
      <c r="M14" s="146">
        <v>61882.315000000002</v>
      </c>
      <c r="N14" s="146">
        <v>67829.652000000002</v>
      </c>
      <c r="O14" s="146">
        <v>73997.066999999995</v>
      </c>
      <c r="P14" s="146">
        <v>83458.948999999993</v>
      </c>
      <c r="Q14" s="146">
        <v>81896.510999999999</v>
      </c>
      <c r="R14" s="146">
        <v>87561.23000000001</v>
      </c>
      <c r="S14" s="146">
        <v>100730.058</v>
      </c>
      <c r="T14" s="146">
        <v>102566.37299999999</v>
      </c>
      <c r="U14" s="146">
        <v>112498.899</v>
      </c>
      <c r="V14" s="146">
        <v>111280.95</v>
      </c>
      <c r="W14" s="146">
        <v>114355.026</v>
      </c>
      <c r="X14" s="146">
        <v>112694.61</v>
      </c>
      <c r="Y14" s="146">
        <v>151024.266</v>
      </c>
      <c r="Z14" s="146">
        <v>159115.095</v>
      </c>
      <c r="AA14" s="146">
        <v>166276.16</v>
      </c>
      <c r="AB14" s="146">
        <v>159722.88800000001</v>
      </c>
      <c r="AC14" s="146">
        <v>162862.26785714287</v>
      </c>
      <c r="AD14" s="146">
        <v>166869.05454545454</v>
      </c>
      <c r="AE14" s="146">
        <v>167738.79166666666</v>
      </c>
      <c r="AF14" s="146">
        <v>149567.99999999997</v>
      </c>
      <c r="AG14" s="146">
        <v>144828</v>
      </c>
      <c r="AH14" s="146">
        <v>153935.29411764705</v>
      </c>
      <c r="AI14" s="146">
        <v>146177.03225806452</v>
      </c>
      <c r="AJ14" s="146">
        <v>137056.85714285716</v>
      </c>
      <c r="AK14" s="146">
        <v>122693.33333333336</v>
      </c>
      <c r="AL14" s="146">
        <v>111386.09090909088</v>
      </c>
      <c r="AM14" s="146">
        <v>106973.33333333334</v>
      </c>
      <c r="AN14" s="146">
        <v>114423.75</v>
      </c>
      <c r="AO14" s="146">
        <v>103111.875</v>
      </c>
      <c r="AP14" s="146">
        <v>104844.17857142858</v>
      </c>
      <c r="AQ14" s="146">
        <v>104208.74074074073</v>
      </c>
      <c r="AR14" s="146">
        <v>100096.5</v>
      </c>
      <c r="AS14" s="146">
        <v>93144.227272727265</v>
      </c>
      <c r="AT14" s="146">
        <v>99700.363636363618</v>
      </c>
      <c r="AU14" s="146">
        <v>98697.272727272721</v>
      </c>
      <c r="AV14" s="146">
        <v>97185.421052631587</v>
      </c>
      <c r="AW14" s="146">
        <v>93248.842105263146</v>
      </c>
    </row>
    <row r="15" spans="1:49" s="228" customFormat="1" x14ac:dyDescent="0.2">
      <c r="A15"/>
      <c r="B15"/>
      <c r="C15" s="19" t="s">
        <v>22</v>
      </c>
      <c r="D15" s="19" t="s">
        <v>12</v>
      </c>
      <c r="E15" s="19" t="s">
        <v>13</v>
      </c>
      <c r="F15" s="16" t="s">
        <v>14</v>
      </c>
      <c r="G15" s="19" t="s">
        <v>251</v>
      </c>
      <c r="H15" s="19" t="s">
        <v>16</v>
      </c>
      <c r="I15" s="146">
        <v>482052.03200000001</v>
      </c>
      <c r="J15" s="146">
        <v>481736.64999999997</v>
      </c>
      <c r="K15" s="146">
        <v>536724.51600000006</v>
      </c>
      <c r="L15" s="146">
        <v>631054.64099999995</v>
      </c>
      <c r="M15" s="146">
        <v>613681.39</v>
      </c>
      <c r="N15" s="146">
        <v>609284.19799999997</v>
      </c>
      <c r="O15" s="146">
        <v>671943.0419999999</v>
      </c>
      <c r="P15" s="146">
        <v>759213.05099999998</v>
      </c>
      <c r="Q15" s="146">
        <v>759943.88799999992</v>
      </c>
      <c r="R15" s="146">
        <v>805858.09499999997</v>
      </c>
      <c r="S15" s="146">
        <v>878969.52600000007</v>
      </c>
      <c r="T15" s="146">
        <v>909338.13599999994</v>
      </c>
      <c r="U15" s="146">
        <v>900207.125</v>
      </c>
      <c r="V15" s="146">
        <v>868406.00100000005</v>
      </c>
      <c r="W15" s="146">
        <v>802260.59600000002</v>
      </c>
      <c r="X15" s="146">
        <v>826895.47</v>
      </c>
      <c r="Y15" s="146">
        <v>875767.35199999996</v>
      </c>
      <c r="Z15" s="146">
        <v>855220.81700000004</v>
      </c>
      <c r="AA15" s="146">
        <v>895739.13</v>
      </c>
      <c r="AB15" s="146">
        <v>1040078.544</v>
      </c>
      <c r="AC15" s="146">
        <v>1102370.2676056337</v>
      </c>
      <c r="AD15" s="146">
        <v>1048245.9894736842</v>
      </c>
      <c r="AE15" s="146">
        <v>1022649.2473118278</v>
      </c>
      <c r="AF15" s="146">
        <v>952903.7560975611</v>
      </c>
      <c r="AG15" s="146">
        <v>986986</v>
      </c>
      <c r="AH15" s="146">
        <v>936389.06227106228</v>
      </c>
      <c r="AI15" s="146">
        <v>832465.7862595421</v>
      </c>
      <c r="AJ15" s="146">
        <v>823519.68085106392</v>
      </c>
      <c r="AK15" s="146">
        <v>812577.77777777775</v>
      </c>
      <c r="AL15" s="146">
        <v>746701.78991596645</v>
      </c>
      <c r="AM15" s="146">
        <v>777970.46456692915</v>
      </c>
      <c r="AN15" s="146">
        <v>795088</v>
      </c>
      <c r="AO15" s="146">
        <v>729177.46332046331</v>
      </c>
      <c r="AP15" s="146">
        <v>727455.57391304348</v>
      </c>
      <c r="AQ15" s="146">
        <v>668116.70338983054</v>
      </c>
      <c r="AR15" s="146">
        <v>690894.32411067188</v>
      </c>
      <c r="AS15" s="146">
        <v>701202.29347826075</v>
      </c>
      <c r="AT15" s="146">
        <v>649458.3414634146</v>
      </c>
      <c r="AU15" s="146">
        <v>717439.77224199276</v>
      </c>
      <c r="AV15" s="146">
        <v>689257.8125</v>
      </c>
      <c r="AW15" s="146">
        <v>642422.28996282525</v>
      </c>
    </row>
    <row r="16" spans="1:49" s="228" customFormat="1" x14ac:dyDescent="0.2">
      <c r="A16"/>
      <c r="B16"/>
      <c r="C16" s="19" t="s">
        <v>23</v>
      </c>
      <c r="D16" s="19" t="s">
        <v>12</v>
      </c>
      <c r="E16" s="19" t="s">
        <v>13</v>
      </c>
      <c r="F16" s="16" t="s">
        <v>14</v>
      </c>
      <c r="G16" s="19" t="s">
        <v>251</v>
      </c>
      <c r="H16" s="19" t="s">
        <v>16</v>
      </c>
      <c r="I16" s="146">
        <v>355811.27499999997</v>
      </c>
      <c r="J16" s="146">
        <v>405861.12</v>
      </c>
      <c r="K16" s="146">
        <v>414494.68</v>
      </c>
      <c r="L16" s="146">
        <v>472145.44</v>
      </c>
      <c r="M16" s="146">
        <v>537427.20900000003</v>
      </c>
      <c r="N16" s="146">
        <v>495483.32</v>
      </c>
      <c r="O16" s="146">
        <v>543426.31200000003</v>
      </c>
      <c r="P16" s="146">
        <v>583179.55500000005</v>
      </c>
      <c r="Q16" s="146">
        <v>563837.66200000001</v>
      </c>
      <c r="R16" s="146">
        <v>590102.65599999996</v>
      </c>
      <c r="S16" s="146">
        <v>621964.27800000005</v>
      </c>
      <c r="T16" s="146">
        <v>624882.45799999998</v>
      </c>
      <c r="U16" s="146">
        <v>639868.94999999995</v>
      </c>
      <c r="V16" s="146">
        <v>540208.77399999998</v>
      </c>
      <c r="W16" s="146">
        <v>501449.66599999997</v>
      </c>
      <c r="X16" s="146">
        <v>481077.63</v>
      </c>
      <c r="Y16" s="146">
        <v>547449.34400000004</v>
      </c>
      <c r="Z16" s="146">
        <v>554810.84400000004</v>
      </c>
      <c r="AA16" s="146">
        <v>617201.94799999997</v>
      </c>
      <c r="AB16" s="146">
        <v>777677.02100000007</v>
      </c>
      <c r="AC16" s="146">
        <v>929568.71352785139</v>
      </c>
      <c r="AD16" s="146">
        <v>818239.63925729424</v>
      </c>
      <c r="AE16" s="146">
        <v>802944.07142857136</v>
      </c>
      <c r="AF16" s="146">
        <v>760823.86849315069</v>
      </c>
      <c r="AG16" s="146">
        <v>766377.15606936417</v>
      </c>
      <c r="AH16" s="146">
        <v>685742.48275862075</v>
      </c>
      <c r="AI16" s="146">
        <v>685598.94006309158</v>
      </c>
      <c r="AJ16" s="146">
        <v>684157.33333333337</v>
      </c>
      <c r="AK16" s="146">
        <v>655650.54545454541</v>
      </c>
      <c r="AL16" s="146">
        <v>617891.62711864407</v>
      </c>
      <c r="AM16" s="146">
        <v>671393.37423312885</v>
      </c>
      <c r="AN16" s="146">
        <v>673965.23076923075</v>
      </c>
      <c r="AO16" s="146">
        <v>643255.38023952104</v>
      </c>
      <c r="AP16" s="146">
        <v>641067.49032258068</v>
      </c>
      <c r="AQ16" s="146">
        <v>587507.20900321542</v>
      </c>
      <c r="AR16" s="146">
        <v>625606.97313432838</v>
      </c>
      <c r="AS16" s="146">
        <v>652865.22580645152</v>
      </c>
      <c r="AT16" s="146">
        <v>668601.18232044193</v>
      </c>
      <c r="AU16" s="146">
        <v>706148.53543307073</v>
      </c>
      <c r="AV16" s="146">
        <v>617316.0994152046</v>
      </c>
      <c r="AW16" s="146">
        <v>558735.34124629083</v>
      </c>
    </row>
    <row r="17" spans="1:49" s="228" customFormat="1" x14ac:dyDescent="0.2">
      <c r="A17"/>
      <c r="B17"/>
      <c r="C17" s="19" t="s">
        <v>24</v>
      </c>
      <c r="D17" s="19" t="s">
        <v>12</v>
      </c>
      <c r="E17" s="19" t="s">
        <v>13</v>
      </c>
      <c r="F17" s="16" t="s">
        <v>14</v>
      </c>
      <c r="G17" s="19" t="s">
        <v>251</v>
      </c>
      <c r="H17" s="19" t="s">
        <v>16</v>
      </c>
      <c r="I17" s="146">
        <v>243411.288</v>
      </c>
      <c r="J17" s="146">
        <v>279869.92200000002</v>
      </c>
      <c r="K17" s="146">
        <v>285115.58999999997</v>
      </c>
      <c r="L17" s="146">
        <v>302073.44200000004</v>
      </c>
      <c r="M17" s="146">
        <v>329970.09100000001</v>
      </c>
      <c r="N17" s="146">
        <v>325560.53999999998</v>
      </c>
      <c r="O17" s="146">
        <v>366171.54399999999</v>
      </c>
      <c r="P17" s="146">
        <v>419877.51199999999</v>
      </c>
      <c r="Q17" s="146">
        <v>419891.375</v>
      </c>
      <c r="R17" s="146">
        <v>452127.24300000002</v>
      </c>
      <c r="S17" s="146">
        <v>503375.29499999998</v>
      </c>
      <c r="T17" s="146">
        <v>532687.13599999994</v>
      </c>
      <c r="U17" s="146">
        <v>576602.20799999998</v>
      </c>
      <c r="V17" s="146">
        <v>579501.65</v>
      </c>
      <c r="W17" s="146">
        <v>608874.79200000002</v>
      </c>
      <c r="X17" s="146">
        <v>603025.70400000003</v>
      </c>
      <c r="Y17" s="146">
        <v>650715.31000000006</v>
      </c>
      <c r="Z17" s="146">
        <v>706320.94200000004</v>
      </c>
      <c r="AA17" s="146">
        <v>742307.049</v>
      </c>
      <c r="AB17" s="146">
        <v>787069.41599999997</v>
      </c>
      <c r="AC17" s="146">
        <v>788553.86296296306</v>
      </c>
      <c r="AD17" s="146">
        <v>768458.36054421763</v>
      </c>
      <c r="AE17" s="146">
        <v>769112.2297297297</v>
      </c>
      <c r="AF17" s="146">
        <v>718505.10591900314</v>
      </c>
      <c r="AG17" s="146">
        <v>722236.00917431188</v>
      </c>
      <c r="AH17" s="146">
        <v>794255.5384615385</v>
      </c>
      <c r="AI17" s="146">
        <v>788018</v>
      </c>
      <c r="AJ17" s="146">
        <v>757506</v>
      </c>
      <c r="AK17" s="146">
        <v>754766.11420612806</v>
      </c>
      <c r="AL17" s="146">
        <v>727441.76323119784</v>
      </c>
      <c r="AM17" s="146">
        <v>748607.30666666664</v>
      </c>
      <c r="AN17" s="146">
        <v>731764.99708454823</v>
      </c>
      <c r="AO17" s="146">
        <v>608744.43243243243</v>
      </c>
      <c r="AP17" s="146">
        <v>611685.5555555555</v>
      </c>
      <c r="AQ17" s="146">
        <v>585002.58992805751</v>
      </c>
      <c r="AR17" s="146">
        <v>568333.91634980985</v>
      </c>
      <c r="AS17" s="146">
        <v>571849.01045296167</v>
      </c>
      <c r="AT17" s="146">
        <v>620811.79411764699</v>
      </c>
      <c r="AU17" s="146">
        <v>607038.27531645563</v>
      </c>
      <c r="AV17" s="146">
        <v>587427.75</v>
      </c>
      <c r="AW17" s="146">
        <v>528335.49488054612</v>
      </c>
    </row>
    <row r="18" spans="1:49" s="228" customFormat="1" x14ac:dyDescent="0.2">
      <c r="A18"/>
      <c r="B18"/>
      <c r="C18" s="19" t="s">
        <v>25</v>
      </c>
      <c r="D18" s="19" t="s">
        <v>12</v>
      </c>
      <c r="E18" s="19" t="s">
        <v>13</v>
      </c>
      <c r="F18" s="16" t="s">
        <v>14</v>
      </c>
      <c r="G18" s="19" t="s">
        <v>251</v>
      </c>
      <c r="H18" s="19" t="s">
        <v>16</v>
      </c>
      <c r="I18" s="146">
        <v>290641.33900000004</v>
      </c>
      <c r="J18" s="146">
        <v>312641.64500000002</v>
      </c>
      <c r="K18" s="146">
        <v>311273.90399999998</v>
      </c>
      <c r="L18" s="146">
        <v>383373.87200000003</v>
      </c>
      <c r="M18" s="146">
        <v>428703.52</v>
      </c>
      <c r="N18" s="146">
        <v>428273.92800000001</v>
      </c>
      <c r="O18" s="146">
        <v>475418.82500000001</v>
      </c>
      <c r="P18" s="146">
        <v>520104.15399999998</v>
      </c>
      <c r="Q18" s="146">
        <v>525407.53200000001</v>
      </c>
      <c r="R18" s="146">
        <v>536969.10800000001</v>
      </c>
      <c r="S18" s="146">
        <v>580567.33799999999</v>
      </c>
      <c r="T18" s="146">
        <v>625737.88199999998</v>
      </c>
      <c r="U18" s="146">
        <v>655005.52500000002</v>
      </c>
      <c r="V18" s="146">
        <v>634511.87800000003</v>
      </c>
      <c r="W18" s="146">
        <v>655144.19999999995</v>
      </c>
      <c r="X18" s="146">
        <v>631341.82799999998</v>
      </c>
      <c r="Y18" s="146">
        <v>698462.71199999994</v>
      </c>
      <c r="Z18" s="146">
        <v>738802.804</v>
      </c>
      <c r="AA18" s="146">
        <v>813761.94900000002</v>
      </c>
      <c r="AB18" s="146">
        <v>620899.97400000005</v>
      </c>
      <c r="AC18" s="146">
        <v>535359.99705882347</v>
      </c>
      <c r="AD18" s="146">
        <v>538869.55102040817</v>
      </c>
      <c r="AE18" s="146">
        <v>548316.62931034493</v>
      </c>
      <c r="AF18" s="146">
        <v>525676.06521739135</v>
      </c>
      <c r="AG18" s="146">
        <v>578735.50000000012</v>
      </c>
      <c r="AH18" s="146">
        <v>608230.69251336891</v>
      </c>
      <c r="AI18" s="146">
        <v>583564.80978260865</v>
      </c>
      <c r="AJ18" s="146">
        <v>600409.33333333326</v>
      </c>
      <c r="AK18" s="146">
        <v>601718.03149606299</v>
      </c>
      <c r="AL18" s="146">
        <v>540572.4705882353</v>
      </c>
      <c r="AM18" s="146">
        <v>557673.2634560907</v>
      </c>
      <c r="AN18" s="146">
        <v>561679.94413407822</v>
      </c>
      <c r="AO18" s="146">
        <v>506035.49999999994</v>
      </c>
      <c r="AP18" s="146">
        <v>522636.75637393771</v>
      </c>
      <c r="AQ18" s="146">
        <v>541169.12280701753</v>
      </c>
      <c r="AR18" s="146">
        <v>520658.26881720423</v>
      </c>
      <c r="AS18" s="146">
        <v>509334.18421052635</v>
      </c>
      <c r="AT18" s="146">
        <v>540655.35189873422</v>
      </c>
      <c r="AU18" s="146">
        <v>561284.913253012</v>
      </c>
      <c r="AV18" s="146">
        <v>520505.61538461538</v>
      </c>
      <c r="AW18" s="146">
        <v>470597.31165311649</v>
      </c>
    </row>
    <row r="19" spans="1:49" s="228" customFormat="1" x14ac:dyDescent="0.2">
      <c r="A19"/>
      <c r="B19"/>
      <c r="C19" s="19" t="s">
        <v>26</v>
      </c>
      <c r="D19" s="19" t="s">
        <v>12</v>
      </c>
      <c r="E19" s="19" t="s">
        <v>13</v>
      </c>
      <c r="F19" s="16" t="s">
        <v>14</v>
      </c>
      <c r="G19" s="19" t="s">
        <v>251</v>
      </c>
      <c r="H19" s="19" t="s">
        <v>16</v>
      </c>
      <c r="I19" s="146">
        <v>202527.53600000002</v>
      </c>
      <c r="J19" s="146">
        <v>219147.03200000001</v>
      </c>
      <c r="K19" s="146">
        <v>222657.962</v>
      </c>
      <c r="L19" s="146">
        <v>230077.03999999998</v>
      </c>
      <c r="M19" s="146">
        <v>267838.66200000001</v>
      </c>
      <c r="N19" s="146">
        <v>264425.93900000001</v>
      </c>
      <c r="O19" s="146">
        <v>281828.54000000004</v>
      </c>
      <c r="P19" s="146">
        <v>310113.43</v>
      </c>
      <c r="Q19" s="146">
        <v>295735.67999999999</v>
      </c>
      <c r="R19" s="146">
        <v>309450.67300000001</v>
      </c>
      <c r="S19" s="146">
        <v>339066</v>
      </c>
      <c r="T19" s="146">
        <v>326957.74199999997</v>
      </c>
      <c r="U19" s="146">
        <v>322660.8</v>
      </c>
      <c r="V19" s="146">
        <v>307781.09999999998</v>
      </c>
      <c r="W19" s="146">
        <v>320682.375</v>
      </c>
      <c r="X19" s="146">
        <v>278466.26799999998</v>
      </c>
      <c r="Y19" s="146">
        <v>257630.08000000002</v>
      </c>
      <c r="Z19" s="146">
        <v>269204.375</v>
      </c>
      <c r="AA19" s="146">
        <v>295583.38500000001</v>
      </c>
      <c r="AB19" s="146">
        <v>350526.37400000001</v>
      </c>
      <c r="AC19" s="146">
        <v>364237.45794392528</v>
      </c>
      <c r="AD19" s="146">
        <v>369725.6933333333</v>
      </c>
      <c r="AE19" s="146">
        <v>366650.25</v>
      </c>
      <c r="AF19" s="146">
        <v>354587.86956521741</v>
      </c>
      <c r="AG19" s="146">
        <v>347176.48936170212</v>
      </c>
      <c r="AH19" s="146">
        <v>384282.66279069765</v>
      </c>
      <c r="AI19" s="146">
        <v>369554.8398268398</v>
      </c>
      <c r="AJ19" s="146">
        <v>362302.15962441312</v>
      </c>
      <c r="AK19" s="146">
        <v>386304.09389671357</v>
      </c>
      <c r="AL19" s="146">
        <v>369793.30882352946</v>
      </c>
      <c r="AM19" s="146">
        <v>384303.45283018867</v>
      </c>
      <c r="AN19" s="146">
        <v>392171.69302325579</v>
      </c>
      <c r="AO19" s="146">
        <v>351632.125</v>
      </c>
      <c r="AP19" s="146">
        <v>357230.2048780488</v>
      </c>
      <c r="AQ19" s="146">
        <v>347135.13122171944</v>
      </c>
      <c r="AR19" s="146">
        <v>367197.06086956523</v>
      </c>
      <c r="AS19" s="146">
        <v>384387.65625</v>
      </c>
      <c r="AT19" s="146">
        <v>433585.11267605639</v>
      </c>
      <c r="AU19" s="146">
        <v>463741.02684563759</v>
      </c>
      <c r="AV19" s="146">
        <v>429789.55223880592</v>
      </c>
      <c r="AW19" s="146">
        <v>379537.01239669422</v>
      </c>
    </row>
    <row r="20" spans="1:49" s="228" customFormat="1" x14ac:dyDescent="0.2">
      <c r="A20"/>
      <c r="B20"/>
      <c r="C20" s="19" t="s">
        <v>27</v>
      </c>
      <c r="D20" s="19" t="s">
        <v>12</v>
      </c>
      <c r="E20" s="19" t="s">
        <v>13</v>
      </c>
      <c r="F20" s="16" t="s">
        <v>14</v>
      </c>
      <c r="G20" s="19" t="s">
        <v>251</v>
      </c>
      <c r="H20" s="19" t="s">
        <v>16</v>
      </c>
      <c r="I20" s="146">
        <v>463355.95499999996</v>
      </c>
      <c r="J20" s="146">
        <v>434114.77499999997</v>
      </c>
      <c r="K20" s="146">
        <v>453193.18400000001</v>
      </c>
      <c r="L20" s="146">
        <v>561363.39</v>
      </c>
      <c r="M20" s="146">
        <v>710114.06400000001</v>
      </c>
      <c r="N20" s="146">
        <v>738075.27299999993</v>
      </c>
      <c r="O20" s="146">
        <v>826553.88000000012</v>
      </c>
      <c r="P20" s="146">
        <v>903705.76800000004</v>
      </c>
      <c r="Q20" s="146">
        <v>924000.00200000009</v>
      </c>
      <c r="R20" s="146">
        <v>1004572.1900000001</v>
      </c>
      <c r="S20" s="146">
        <v>1139969.2960000001</v>
      </c>
      <c r="T20" s="146">
        <v>1166954.5349999999</v>
      </c>
      <c r="U20" s="146">
        <v>1290252.3160000001</v>
      </c>
      <c r="V20" s="146">
        <v>1277911.7879999999</v>
      </c>
      <c r="W20" s="146">
        <v>1332656.6440000001</v>
      </c>
      <c r="X20" s="146">
        <v>1318347.18</v>
      </c>
      <c r="Y20" s="146">
        <v>1368460.878</v>
      </c>
      <c r="Z20" s="146">
        <v>1325589.54</v>
      </c>
      <c r="AA20" s="146">
        <v>1328616.1500000001</v>
      </c>
      <c r="AB20" s="146">
        <v>1339527.8</v>
      </c>
      <c r="AC20" s="146">
        <v>1216701.9742268042</v>
      </c>
      <c r="AD20" s="146">
        <v>1355690.0443213296</v>
      </c>
      <c r="AE20" s="146">
        <v>1412104.6292134831</v>
      </c>
      <c r="AF20" s="146">
        <v>1326323.9294117647</v>
      </c>
      <c r="AG20" s="146">
        <v>1438317.3043478259</v>
      </c>
      <c r="AH20" s="146">
        <v>1520362.671009772</v>
      </c>
      <c r="AI20" s="146">
        <v>1446688.25</v>
      </c>
      <c r="AJ20" s="146">
        <v>1453931.6226415094</v>
      </c>
      <c r="AK20" s="146">
        <v>1373583.0105633803</v>
      </c>
      <c r="AL20" s="146">
        <v>1367011.1328671325</v>
      </c>
      <c r="AM20" s="146">
        <v>1227819.4691780824</v>
      </c>
      <c r="AN20" s="146">
        <v>1272007.5160142349</v>
      </c>
      <c r="AO20" s="146">
        <v>1179265.0068728521</v>
      </c>
      <c r="AP20" s="146">
        <v>1090830.2965779467</v>
      </c>
      <c r="AQ20" s="146">
        <v>1062647.7750000001</v>
      </c>
      <c r="AR20" s="146">
        <v>1154058.0200668897</v>
      </c>
      <c r="AS20" s="146">
        <v>1266471.5377358489</v>
      </c>
      <c r="AT20" s="146">
        <v>1312366.9636963697</v>
      </c>
      <c r="AU20" s="146">
        <v>1208557.8413793102</v>
      </c>
      <c r="AV20" s="146">
        <v>1213181.1626297578</v>
      </c>
      <c r="AW20" s="146">
        <v>1154308.559859155</v>
      </c>
    </row>
    <row r="21" spans="1:49" s="228" customFormat="1" x14ac:dyDescent="0.2">
      <c r="A21"/>
      <c r="B21"/>
      <c r="C21" s="19" t="s">
        <v>28</v>
      </c>
      <c r="D21" s="19" t="s">
        <v>12</v>
      </c>
      <c r="E21" s="19" t="s">
        <v>13</v>
      </c>
      <c r="F21" s="16" t="s">
        <v>14</v>
      </c>
      <c r="G21" s="19" t="s">
        <v>251</v>
      </c>
      <c r="H21" s="19" t="s">
        <v>16</v>
      </c>
      <c r="I21" s="146">
        <v>31444</v>
      </c>
      <c r="J21" s="146">
        <v>39295.368000000002</v>
      </c>
      <c r="K21" s="146">
        <v>44449.512000000002</v>
      </c>
      <c r="L21" s="146">
        <v>46682.080999999998</v>
      </c>
      <c r="M21" s="146">
        <v>37402.036</v>
      </c>
      <c r="N21" s="146">
        <v>44185.48</v>
      </c>
      <c r="O21" s="146">
        <v>48896.705000000002</v>
      </c>
      <c r="P21" s="146">
        <v>56273.604000000007</v>
      </c>
      <c r="Q21" s="146">
        <v>56547.027000000002</v>
      </c>
      <c r="R21" s="146">
        <v>64426.746999999996</v>
      </c>
      <c r="S21" s="146">
        <v>75600.947999999989</v>
      </c>
      <c r="T21" s="146">
        <v>72813.38</v>
      </c>
      <c r="U21" s="146">
        <v>88193.430000000008</v>
      </c>
      <c r="V21" s="146">
        <v>91143.953999999998</v>
      </c>
      <c r="W21" s="146">
        <v>99469.104000000007</v>
      </c>
      <c r="X21" s="146">
        <v>98054.264999999999</v>
      </c>
      <c r="Y21" s="146">
        <v>90178.078000000009</v>
      </c>
      <c r="Z21" s="146">
        <v>98304.483999999997</v>
      </c>
      <c r="AA21" s="146">
        <v>94916.205000000002</v>
      </c>
      <c r="AB21" s="146">
        <v>105853.63500000001</v>
      </c>
      <c r="AC21" s="146">
        <v>87621.642857142855</v>
      </c>
      <c r="AD21" s="146">
        <v>75904.259259259255</v>
      </c>
      <c r="AE21" s="146">
        <v>75819.827586206899</v>
      </c>
      <c r="AF21" s="146">
        <v>73391.461538461546</v>
      </c>
      <c r="AG21" s="146">
        <v>69723.24074074073</v>
      </c>
      <c r="AH21" s="146">
        <v>68041.05</v>
      </c>
      <c r="AI21" s="146">
        <v>77683.864406779656</v>
      </c>
      <c r="AJ21" s="146">
        <v>66058.592592592584</v>
      </c>
      <c r="AK21" s="146">
        <v>65897.960784313735</v>
      </c>
      <c r="AL21" s="146">
        <v>56400.372093023259</v>
      </c>
      <c r="AM21" s="146">
        <v>47799.764705882357</v>
      </c>
      <c r="AN21" s="146">
        <v>50948.857142857138</v>
      </c>
      <c r="AO21" s="146">
        <v>50384.474999999999</v>
      </c>
      <c r="AP21" s="146">
        <v>46805.4</v>
      </c>
      <c r="AQ21" s="146">
        <v>37108.799999999996</v>
      </c>
      <c r="AR21" s="146">
        <v>36618.750000000007</v>
      </c>
      <c r="AS21" s="146">
        <v>28282.857142857141</v>
      </c>
      <c r="AT21" s="146">
        <v>31618.76</v>
      </c>
      <c r="AU21" s="146">
        <v>35479.5</v>
      </c>
      <c r="AV21" s="146">
        <v>32115.058823529409</v>
      </c>
      <c r="AW21" s="146">
        <v>25377.066666666666</v>
      </c>
    </row>
    <row r="22" spans="1:49" s="228" customFormat="1" x14ac:dyDescent="0.2">
      <c r="A22"/>
      <c r="B22"/>
      <c r="C22" s="19" t="s">
        <v>29</v>
      </c>
      <c r="D22" s="19" t="s">
        <v>12</v>
      </c>
      <c r="E22" s="19" t="s">
        <v>13</v>
      </c>
      <c r="F22" s="16" t="s">
        <v>14</v>
      </c>
      <c r="G22" s="19" t="s">
        <v>251</v>
      </c>
      <c r="H22" s="19" t="s">
        <v>16</v>
      </c>
      <c r="I22" s="146">
        <v>119428.60400000001</v>
      </c>
      <c r="J22" s="146">
        <v>142493.61600000001</v>
      </c>
      <c r="K22" s="146">
        <v>143906.39199999999</v>
      </c>
      <c r="L22" s="146">
        <v>168128.03399999999</v>
      </c>
      <c r="M22" s="146">
        <v>180439.166</v>
      </c>
      <c r="N22" s="146">
        <v>174692.67800000001</v>
      </c>
      <c r="O22" s="146">
        <v>196616.01</v>
      </c>
      <c r="P22" s="146">
        <v>207314.478</v>
      </c>
      <c r="Q22" s="146">
        <v>210133.652</v>
      </c>
      <c r="R22" s="146">
        <v>222204.91200000001</v>
      </c>
      <c r="S22" s="146">
        <v>244967.152</v>
      </c>
      <c r="T22" s="146">
        <v>253703.08000000002</v>
      </c>
      <c r="U22" s="146">
        <v>263172.54599999997</v>
      </c>
      <c r="V22" s="146">
        <v>262828.76</v>
      </c>
      <c r="W22" s="146">
        <v>273431.47499999998</v>
      </c>
      <c r="X22" s="146">
        <v>267543.288</v>
      </c>
      <c r="Y22" s="146">
        <v>289596.076</v>
      </c>
      <c r="Z22" s="146">
        <v>346351.63500000001</v>
      </c>
      <c r="AA22" s="146">
        <v>393468.83999999997</v>
      </c>
      <c r="AB22" s="146">
        <v>267509.99400000001</v>
      </c>
      <c r="AC22" s="146">
        <v>306383.3142857143</v>
      </c>
      <c r="AD22" s="146">
        <v>331195.15116279072</v>
      </c>
      <c r="AE22" s="146">
        <v>376004.14204545447</v>
      </c>
      <c r="AF22" s="146">
        <v>390899.09814323601</v>
      </c>
      <c r="AG22" s="146">
        <v>425585.34912718204</v>
      </c>
      <c r="AH22" s="146">
        <v>434730.13020833337</v>
      </c>
      <c r="AI22" s="146">
        <v>464591.66666666669</v>
      </c>
      <c r="AJ22" s="146">
        <v>531774.22802850348</v>
      </c>
      <c r="AK22" s="146">
        <v>555494.9410377359</v>
      </c>
      <c r="AL22" s="146">
        <v>561275.00696055696</v>
      </c>
      <c r="AM22" s="146">
        <v>653887.8666666667</v>
      </c>
      <c r="AN22" s="146">
        <v>645821.83750000002</v>
      </c>
      <c r="AO22" s="146">
        <v>575790.07112068974</v>
      </c>
      <c r="AP22" s="146">
        <v>603912.83086680772</v>
      </c>
      <c r="AQ22" s="146">
        <v>590216.84725050919</v>
      </c>
      <c r="AR22" s="146">
        <v>624801.05675146764</v>
      </c>
      <c r="AS22" s="146">
        <v>651220.79999999993</v>
      </c>
      <c r="AT22" s="146">
        <v>682959.91756272409</v>
      </c>
      <c r="AU22" s="146">
        <v>671266.51291512907</v>
      </c>
      <c r="AV22" s="146">
        <v>635921.76300578041</v>
      </c>
      <c r="AW22" s="146">
        <v>566770.92783505155</v>
      </c>
    </row>
    <row r="23" spans="1:49" s="228" customFormat="1" x14ac:dyDescent="0.2">
      <c r="A23"/>
      <c r="B23"/>
      <c r="C23" s="19" t="s">
        <v>30</v>
      </c>
      <c r="D23" s="19" t="s">
        <v>12</v>
      </c>
      <c r="E23" s="19" t="s">
        <v>13</v>
      </c>
      <c r="F23" s="16" t="s">
        <v>14</v>
      </c>
      <c r="G23" s="19" t="s">
        <v>251</v>
      </c>
      <c r="H23" s="19" t="s">
        <v>16</v>
      </c>
      <c r="I23" s="146">
        <v>50930.904999999999</v>
      </c>
      <c r="J23" s="146">
        <v>61257.07</v>
      </c>
      <c r="K23" s="146">
        <v>66584.853000000003</v>
      </c>
      <c r="L23" s="146">
        <v>84514.130999999994</v>
      </c>
      <c r="M23" s="146">
        <v>80604.207999999999</v>
      </c>
      <c r="N23" s="146">
        <v>84824.942999999999</v>
      </c>
      <c r="O23" s="146">
        <v>93874.271999999997</v>
      </c>
      <c r="P23" s="146">
        <v>102589.15199999999</v>
      </c>
      <c r="Q23" s="146">
        <v>98803.19200000001</v>
      </c>
      <c r="R23" s="146">
        <v>107646.89</v>
      </c>
      <c r="S23" s="146">
        <v>117238.99500000001</v>
      </c>
      <c r="T23" s="146">
        <v>121650.283</v>
      </c>
      <c r="U23" s="146">
        <v>129824.924</v>
      </c>
      <c r="V23" s="146">
        <v>114319.29599999999</v>
      </c>
      <c r="W23" s="146">
        <v>113131.57400000001</v>
      </c>
      <c r="X23" s="146">
        <v>109410.6</v>
      </c>
      <c r="Y23" s="146">
        <v>105800.17000000001</v>
      </c>
      <c r="Z23" s="146">
        <v>101896.66200000001</v>
      </c>
      <c r="AA23" s="146">
        <v>133693.511</v>
      </c>
      <c r="AB23" s="146">
        <v>126014.35500000001</v>
      </c>
      <c r="AC23" s="146">
        <v>140200.86363636365</v>
      </c>
      <c r="AD23" s="146">
        <v>143870.21311475412</v>
      </c>
      <c r="AE23" s="146">
        <v>138238.54545454544</v>
      </c>
      <c r="AF23" s="146">
        <v>132642.95652173911</v>
      </c>
      <c r="AG23" s="146">
        <v>140453.671875</v>
      </c>
      <c r="AH23" s="146">
        <v>137781.26666666669</v>
      </c>
      <c r="AI23" s="146">
        <v>134097.15384615384</v>
      </c>
      <c r="AJ23" s="146">
        <v>119754.96551724138</v>
      </c>
      <c r="AK23" s="146">
        <v>121070.15094339625</v>
      </c>
      <c r="AL23" s="146">
        <v>119682.69230769231</v>
      </c>
      <c r="AM23" s="146">
        <v>126535.11111111109</v>
      </c>
      <c r="AN23" s="146">
        <v>124427.7551020408</v>
      </c>
      <c r="AO23" s="146">
        <v>118848.33333333334</v>
      </c>
      <c r="AP23" s="146">
        <v>120849.66666666666</v>
      </c>
      <c r="AQ23" s="146">
        <v>119940.71929824559</v>
      </c>
      <c r="AR23" s="146">
        <v>116990.57407407407</v>
      </c>
      <c r="AS23" s="146">
        <v>118766.03389830508</v>
      </c>
      <c r="AT23" s="146">
        <v>131084.80645161291</v>
      </c>
      <c r="AU23" s="146">
        <v>130578.67741935483</v>
      </c>
      <c r="AV23" s="146">
        <v>128530.5</v>
      </c>
      <c r="AW23" s="146">
        <v>113463.89473684212</v>
      </c>
    </row>
    <row r="24" spans="1:49" s="228" customFormat="1" x14ac:dyDescent="0.2">
      <c r="A24"/>
      <c r="B24"/>
      <c r="C24" s="19" t="s">
        <v>31</v>
      </c>
      <c r="D24" s="19" t="s">
        <v>12</v>
      </c>
      <c r="E24" s="19" t="s">
        <v>13</v>
      </c>
      <c r="F24" s="16" t="s">
        <v>14</v>
      </c>
      <c r="G24" s="19" t="s">
        <v>251</v>
      </c>
      <c r="H24" s="19" t="s">
        <v>16</v>
      </c>
      <c r="I24" s="146">
        <v>76931.316000000006</v>
      </c>
      <c r="J24" s="146">
        <v>74793.81</v>
      </c>
      <c r="K24" s="146">
        <v>74361.745999999999</v>
      </c>
      <c r="L24" s="146">
        <v>88493.695999999996</v>
      </c>
      <c r="M24" s="146">
        <v>101616.914</v>
      </c>
      <c r="N24" s="146">
        <v>141109.65</v>
      </c>
      <c r="O24" s="146">
        <v>156541.44</v>
      </c>
      <c r="P24" s="146">
        <v>167288.079</v>
      </c>
      <c r="Q24" s="146">
        <v>168971.296</v>
      </c>
      <c r="R24" s="146">
        <v>178119.136</v>
      </c>
      <c r="S24" s="146">
        <v>200084.92199999999</v>
      </c>
      <c r="T24" s="146">
        <v>202075.94400000002</v>
      </c>
      <c r="U24" s="146">
        <v>203923.79</v>
      </c>
      <c r="V24" s="146">
        <v>198795.46500000003</v>
      </c>
      <c r="W24" s="146">
        <v>198535.296</v>
      </c>
      <c r="X24" s="146">
        <v>198223.81599999999</v>
      </c>
      <c r="Y24" s="146">
        <v>218052.31199999998</v>
      </c>
      <c r="Z24" s="146">
        <v>205098.54</v>
      </c>
      <c r="AA24" s="146">
        <v>221419.125</v>
      </c>
      <c r="AB24" s="146">
        <v>252689.36000000002</v>
      </c>
      <c r="AC24" s="146">
        <v>263370.44827586203</v>
      </c>
      <c r="AD24" s="146">
        <v>298804.14457831322</v>
      </c>
      <c r="AE24" s="146">
        <v>283073.10344827588</v>
      </c>
      <c r="AF24" s="146">
        <v>249252.91764705881</v>
      </c>
      <c r="AG24" s="146">
        <v>268672.72727272729</v>
      </c>
      <c r="AH24" s="146">
        <v>268532.88888888888</v>
      </c>
      <c r="AI24" s="146">
        <v>253956.10810810811</v>
      </c>
      <c r="AJ24" s="146">
        <v>243833.72727272732</v>
      </c>
      <c r="AK24" s="146">
        <v>238425.47058823527</v>
      </c>
      <c r="AL24" s="146">
        <v>217039.69565217392</v>
      </c>
      <c r="AM24" s="146">
        <v>207007.04347826089</v>
      </c>
      <c r="AN24" s="146">
        <v>219199.78723404254</v>
      </c>
      <c r="AO24" s="146">
        <v>180706.66666666669</v>
      </c>
      <c r="AP24" s="146">
        <v>194878.25</v>
      </c>
      <c r="AQ24" s="146">
        <v>192919.57627118641</v>
      </c>
      <c r="AR24" s="146">
        <v>194553.66037735849</v>
      </c>
      <c r="AS24" s="146">
        <v>183610</v>
      </c>
      <c r="AT24" s="146">
        <v>192489.4117647059</v>
      </c>
      <c r="AU24" s="146">
        <v>209430.84615384613</v>
      </c>
      <c r="AV24" s="146">
        <v>212036.57142857142</v>
      </c>
      <c r="AW24" s="146">
        <v>216267.1875</v>
      </c>
    </row>
    <row r="25" spans="1:49" s="228" customFormat="1" x14ac:dyDescent="0.2">
      <c r="A25"/>
      <c r="B25"/>
      <c r="C25" s="19" t="s">
        <v>32</v>
      </c>
      <c r="D25" s="19" t="s">
        <v>12</v>
      </c>
      <c r="E25" s="19" t="s">
        <v>13</v>
      </c>
      <c r="F25" s="16" t="s">
        <v>14</v>
      </c>
      <c r="G25" s="19" t="s">
        <v>251</v>
      </c>
      <c r="H25" s="19" t="s">
        <v>16</v>
      </c>
      <c r="I25" s="146">
        <v>41889.912000000004</v>
      </c>
      <c r="J25" s="146">
        <v>40672.107000000004</v>
      </c>
      <c r="K25" s="146">
        <v>40648.44</v>
      </c>
      <c r="L25" s="146">
        <v>46346.222999999998</v>
      </c>
      <c r="M25" s="146">
        <v>53352.594999999994</v>
      </c>
      <c r="N25" s="146">
        <v>60517.125000000007</v>
      </c>
      <c r="O25" s="146">
        <v>62751.81</v>
      </c>
      <c r="P25" s="146">
        <v>71242</v>
      </c>
      <c r="Q25" s="146">
        <v>70594.271999999997</v>
      </c>
      <c r="R25" s="146">
        <v>72134.176000000007</v>
      </c>
      <c r="S25" s="146">
        <v>81689.712</v>
      </c>
      <c r="T25" s="146">
        <v>86463.975000000006</v>
      </c>
      <c r="U25" s="146">
        <v>89618.687999999995</v>
      </c>
      <c r="V25" s="146">
        <v>88469.440000000002</v>
      </c>
      <c r="W25" s="146">
        <v>90575.18</v>
      </c>
      <c r="X25" s="146">
        <v>87004.202999999994</v>
      </c>
      <c r="Y25" s="146">
        <v>106904.772</v>
      </c>
      <c r="Z25" s="146">
        <v>116462.514</v>
      </c>
      <c r="AA25" s="146">
        <v>125321.11200000001</v>
      </c>
      <c r="AB25" s="146">
        <v>117682.75200000001</v>
      </c>
      <c r="AC25" s="146">
        <v>122608.58928571428</v>
      </c>
      <c r="AD25" s="146">
        <v>119845.44642857143</v>
      </c>
      <c r="AE25" s="146">
        <v>113245.40740740742</v>
      </c>
      <c r="AF25" s="146">
        <v>107774.65384615384</v>
      </c>
      <c r="AG25" s="146">
        <v>101669.87755102041</v>
      </c>
      <c r="AH25" s="146">
        <v>89203.787234042553</v>
      </c>
      <c r="AI25" s="146">
        <v>93837.023255813969</v>
      </c>
      <c r="AJ25" s="146">
        <v>87027.15789473684</v>
      </c>
      <c r="AK25" s="146">
        <v>80693.606060606064</v>
      </c>
      <c r="AL25" s="146">
        <v>80453.600000000006</v>
      </c>
      <c r="AM25" s="146">
        <v>90792.119047619053</v>
      </c>
      <c r="AN25" s="146">
        <v>90410</v>
      </c>
      <c r="AO25" s="146">
        <v>84936.599999999991</v>
      </c>
      <c r="AP25" s="146">
        <v>84282.16216216216</v>
      </c>
      <c r="AQ25" s="146">
        <v>84184.181818181809</v>
      </c>
      <c r="AR25" s="146">
        <v>83946.477272727265</v>
      </c>
      <c r="AS25" s="146">
        <v>77731.875</v>
      </c>
      <c r="AT25" s="146">
        <v>89582.16326530611</v>
      </c>
      <c r="AU25" s="146">
        <v>92252.226415094352</v>
      </c>
      <c r="AV25" s="146">
        <v>91992.833333333328</v>
      </c>
      <c r="AW25" s="146">
        <v>85558.68</v>
      </c>
    </row>
    <row r="26" spans="1:49" s="228" customFormat="1" x14ac:dyDescent="0.2">
      <c r="A26"/>
      <c r="B26"/>
      <c r="C26" s="19" t="s">
        <v>33</v>
      </c>
      <c r="D26" s="19" t="s">
        <v>12</v>
      </c>
      <c r="E26" s="19" t="s">
        <v>13</v>
      </c>
      <c r="F26" s="16" t="s">
        <v>14</v>
      </c>
      <c r="G26" s="19" t="s">
        <v>251</v>
      </c>
      <c r="H26" s="19" t="s">
        <v>16</v>
      </c>
      <c r="I26" s="146">
        <v>3511149.6669999999</v>
      </c>
      <c r="J26" s="146">
        <v>3655973.1309999991</v>
      </c>
      <c r="K26" s="146">
        <v>3823215.6391428574</v>
      </c>
      <c r="L26" s="146">
        <v>4386218.910571428</v>
      </c>
      <c r="M26" s="146">
        <v>4854829.9420000007</v>
      </c>
      <c r="N26" s="146">
        <v>4969706.2183333337</v>
      </c>
      <c r="O26" s="146">
        <v>5503392.5834444435</v>
      </c>
      <c r="P26" s="146">
        <v>6040704.9211111106</v>
      </c>
      <c r="Q26" s="146">
        <v>6041526.4007142847</v>
      </c>
      <c r="R26" s="146">
        <v>6389583.8974285731</v>
      </c>
      <c r="S26" s="146">
        <v>7025520.3686666684</v>
      </c>
      <c r="T26" s="146">
        <v>7215613.8769999994</v>
      </c>
      <c r="U26" s="146">
        <v>7545091.2549999999</v>
      </c>
      <c r="V26" s="146">
        <v>7328281.1120000007</v>
      </c>
      <c r="W26" s="146">
        <v>7330756.9345000004</v>
      </c>
      <c r="X26" s="146">
        <v>7187234.1719999975</v>
      </c>
      <c r="Y26" s="146">
        <v>7618258.5419999994</v>
      </c>
      <c r="Z26" s="146">
        <v>7757550.6960000014</v>
      </c>
      <c r="AA26" s="146">
        <v>8120881.0060000001</v>
      </c>
      <c r="AB26" s="146">
        <v>8217964.4090000009</v>
      </c>
      <c r="AC26" s="146">
        <v>8400073.1311312355</v>
      </c>
      <c r="AD26" s="146">
        <v>8673809.7429303136</v>
      </c>
      <c r="AE26" s="146">
        <v>8758751.3651390411</v>
      </c>
      <c r="AF26" s="146">
        <v>8434765.6536942068</v>
      </c>
      <c r="AG26" s="146">
        <v>8770369.8965724036</v>
      </c>
      <c r="AH26" s="146">
        <v>8975744.7090095859</v>
      </c>
      <c r="AI26" s="146">
        <v>8898598.3955826052</v>
      </c>
      <c r="AJ26" s="146">
        <v>8993375.3391474709</v>
      </c>
      <c r="AK26" s="146">
        <v>9007454.4927589037</v>
      </c>
      <c r="AL26" s="146">
        <v>8688983.7691288926</v>
      </c>
      <c r="AM26" s="146">
        <v>9001455.6027955469</v>
      </c>
      <c r="AN26" s="146">
        <v>9099966.6733407807</v>
      </c>
      <c r="AO26" s="146">
        <v>8091982.3343658252</v>
      </c>
      <c r="AP26" s="146">
        <v>8210639.6129126335</v>
      </c>
      <c r="AQ26" s="146">
        <v>7990205.3755094875</v>
      </c>
      <c r="AR26" s="146">
        <v>8335252.7956017898</v>
      </c>
      <c r="AS26" s="146">
        <v>8525362.5799086317</v>
      </c>
      <c r="AT26" s="146">
        <v>8957752.0127268508</v>
      </c>
      <c r="AU26" s="146">
        <v>9006641.4054262526</v>
      </c>
      <c r="AV26" s="146">
        <v>8598455.2165767308</v>
      </c>
      <c r="AW26" s="146">
        <v>7935274.0502029341</v>
      </c>
    </row>
    <row r="27" spans="1:49" s="228" customFormat="1" x14ac:dyDescent="0.2">
      <c r="A27"/>
      <c r="B27"/>
      <c r="C27" s="19" t="s">
        <v>34</v>
      </c>
      <c r="D27" s="19" t="s">
        <v>12</v>
      </c>
      <c r="E27" s="19" t="s">
        <v>13</v>
      </c>
      <c r="F27" s="16" t="s">
        <v>14</v>
      </c>
      <c r="G27" s="19" t="s">
        <v>251</v>
      </c>
      <c r="H27" s="19" t="s">
        <v>16</v>
      </c>
      <c r="I27" s="146">
        <v>0</v>
      </c>
      <c r="J27" s="146">
        <v>0</v>
      </c>
      <c r="K27" s="146">
        <v>0</v>
      </c>
      <c r="L27" s="146">
        <v>0</v>
      </c>
      <c r="M27" s="146">
        <v>0</v>
      </c>
      <c r="N27" s="146">
        <v>0</v>
      </c>
      <c r="O27" s="146">
        <v>0</v>
      </c>
      <c r="P27" s="146">
        <v>0</v>
      </c>
      <c r="Q27" s="146">
        <v>0</v>
      </c>
      <c r="R27" s="146">
        <v>0</v>
      </c>
      <c r="S27" s="146">
        <v>0</v>
      </c>
      <c r="T27" s="146">
        <v>0</v>
      </c>
      <c r="U27" s="146">
        <v>0</v>
      </c>
      <c r="V27" s="146">
        <v>0</v>
      </c>
      <c r="W27" s="146">
        <v>0</v>
      </c>
      <c r="X27" s="146">
        <v>0</v>
      </c>
      <c r="Y27" s="146">
        <v>0</v>
      </c>
      <c r="Z27" s="146">
        <v>0</v>
      </c>
      <c r="AA27" s="146">
        <v>0</v>
      </c>
      <c r="AB27" s="146">
        <v>0</v>
      </c>
      <c r="AC27" s="146">
        <v>0</v>
      </c>
      <c r="AD27" s="146">
        <v>0</v>
      </c>
      <c r="AE27" s="146">
        <v>0</v>
      </c>
      <c r="AF27" s="146">
        <v>0</v>
      </c>
      <c r="AG27" s="146">
        <v>0</v>
      </c>
      <c r="AH27" s="146">
        <v>0</v>
      </c>
      <c r="AI27" s="146">
        <v>0</v>
      </c>
      <c r="AJ27" s="146">
        <v>0</v>
      </c>
      <c r="AK27" s="146">
        <v>0</v>
      </c>
      <c r="AL27" s="146">
        <v>0</v>
      </c>
      <c r="AM27" s="146">
        <v>0</v>
      </c>
      <c r="AN27" s="146">
        <v>0</v>
      </c>
      <c r="AO27" s="146">
        <v>0</v>
      </c>
      <c r="AP27" s="146">
        <v>0</v>
      </c>
      <c r="AQ27" s="146">
        <v>0</v>
      </c>
      <c r="AR27" s="146"/>
      <c r="AS27" s="146"/>
      <c r="AT27" s="146"/>
      <c r="AU27" s="146"/>
      <c r="AV27" s="146"/>
      <c r="AW27" s="146"/>
    </row>
    <row r="28" spans="1:49" s="228" customFormat="1" ht="12" thickBot="1" x14ac:dyDescent="0.25">
      <c r="A28"/>
      <c r="B28"/>
      <c r="C28" s="161" t="s">
        <v>35</v>
      </c>
      <c r="D28" s="161" t="s">
        <v>12</v>
      </c>
      <c r="E28" s="161" t="s">
        <v>13</v>
      </c>
      <c r="F28" s="162" t="s">
        <v>14</v>
      </c>
      <c r="G28" s="161" t="s">
        <v>251</v>
      </c>
      <c r="H28" s="161" t="s">
        <v>16</v>
      </c>
      <c r="I28" s="163">
        <v>3511149.6669999999</v>
      </c>
      <c r="J28" s="163">
        <v>3655973.1309999991</v>
      </c>
      <c r="K28" s="163">
        <v>3823215.6391428574</v>
      </c>
      <c r="L28" s="163">
        <v>4386218.910571428</v>
      </c>
      <c r="M28" s="163">
        <v>4854829.9420000007</v>
      </c>
      <c r="N28" s="163">
        <v>4969706.2183333337</v>
      </c>
      <c r="O28" s="163">
        <v>5503392.5834444435</v>
      </c>
      <c r="P28" s="163">
        <v>6040704.9211111106</v>
      </c>
      <c r="Q28" s="163">
        <v>6041526.4007142847</v>
      </c>
      <c r="R28" s="163">
        <v>6389583.8974285731</v>
      </c>
      <c r="S28" s="163">
        <v>7025520.3686666684</v>
      </c>
      <c r="T28" s="163">
        <v>7215613.8769999994</v>
      </c>
      <c r="U28" s="163">
        <v>7545091.2549999999</v>
      </c>
      <c r="V28" s="163">
        <v>7328281.1120000007</v>
      </c>
      <c r="W28" s="163">
        <v>7330756.9345000004</v>
      </c>
      <c r="X28" s="163">
        <v>7187234.1719999975</v>
      </c>
      <c r="Y28" s="163">
        <v>7618258.5419999994</v>
      </c>
      <c r="Z28" s="163">
        <v>7757550.6960000014</v>
      </c>
      <c r="AA28" s="163">
        <v>8120881.0060000001</v>
      </c>
      <c r="AB28" s="163">
        <v>8217964.4090000009</v>
      </c>
      <c r="AC28" s="163">
        <v>8400073.1311312355</v>
      </c>
      <c r="AD28" s="163">
        <v>8673809.7429303136</v>
      </c>
      <c r="AE28" s="163">
        <v>8758751.3651390411</v>
      </c>
      <c r="AF28" s="163">
        <v>8434765.6536942068</v>
      </c>
      <c r="AG28" s="163">
        <v>8770369.8965724036</v>
      </c>
      <c r="AH28" s="163">
        <v>8975744.7090095859</v>
      </c>
      <c r="AI28" s="163">
        <v>8898598.3955826052</v>
      </c>
      <c r="AJ28" s="163">
        <v>8993375.3391474709</v>
      </c>
      <c r="AK28" s="163">
        <v>9007454.4927589037</v>
      </c>
      <c r="AL28" s="163">
        <v>8688983.7691288926</v>
      </c>
      <c r="AM28" s="163">
        <v>9001455.6027955469</v>
      </c>
      <c r="AN28" s="163">
        <v>9099966.6733407807</v>
      </c>
      <c r="AO28" s="163">
        <v>8091982.3343658252</v>
      </c>
      <c r="AP28" s="163">
        <v>8210639.6129126335</v>
      </c>
      <c r="AQ28" s="163">
        <v>7990205.3755094875</v>
      </c>
      <c r="AR28" s="163">
        <v>8335252.7956017898</v>
      </c>
      <c r="AS28" s="163">
        <v>8525362.5799086317</v>
      </c>
      <c r="AT28" s="163">
        <v>8957752.0127268508</v>
      </c>
      <c r="AU28" s="163">
        <v>9006641.4054262526</v>
      </c>
      <c r="AV28" s="163">
        <v>8598455.2165767308</v>
      </c>
      <c r="AW28" s="163">
        <v>7935274.0502029341</v>
      </c>
    </row>
    <row r="29" spans="1:49" x14ac:dyDescent="0.2">
      <c r="C29" s="19" t="s">
        <v>11</v>
      </c>
      <c r="D29" s="19" t="s">
        <v>36</v>
      </c>
      <c r="E29" s="19" t="s">
        <v>37</v>
      </c>
      <c r="F29" s="16" t="s">
        <v>38</v>
      </c>
      <c r="G29" s="19" t="s">
        <v>251</v>
      </c>
      <c r="H29" s="19" t="s">
        <v>16</v>
      </c>
      <c r="I29" s="146">
        <v>1421993.7547748531</v>
      </c>
      <c r="J29" s="146">
        <v>1626371.7107408172</v>
      </c>
      <c r="K29" s="146">
        <v>1862280.07386067</v>
      </c>
      <c r="L29" s="146">
        <v>2011802.1336177278</v>
      </c>
      <c r="M29" s="146">
        <v>2157646.7839017594</v>
      </c>
      <c r="N29" s="146">
        <v>2449451.6413378934</v>
      </c>
      <c r="O29" s="146">
        <v>2609914.2029306148</v>
      </c>
      <c r="P29" s="146">
        <v>2905239.3440293032</v>
      </c>
      <c r="Q29" s="146">
        <v>3113679.3720175829</v>
      </c>
      <c r="R29" s="146">
        <v>3302974.9249612638</v>
      </c>
      <c r="S29" s="146">
        <v>3796114.4080422781</v>
      </c>
      <c r="T29" s="146">
        <v>4085414.4730020449</v>
      </c>
      <c r="U29" s="146">
        <v>4493553.6561836237</v>
      </c>
      <c r="V29" s="146">
        <v>4629552.3462110218</v>
      </c>
      <c r="W29" s="146">
        <v>4678166.0183739988</v>
      </c>
      <c r="X29" s="146">
        <v>4790640.8270126441</v>
      </c>
      <c r="Y29" s="146">
        <v>4885555.0586971091</v>
      </c>
      <c r="Z29" s="146">
        <v>5481626.1674062693</v>
      </c>
      <c r="AA29" s="146">
        <v>5860373.5525314808</v>
      </c>
      <c r="AB29" s="146">
        <v>6063798.0270226803</v>
      </c>
      <c r="AC29" s="146">
        <v>6445506</v>
      </c>
      <c r="AD29" s="146">
        <v>6746665</v>
      </c>
      <c r="AE29" s="146">
        <v>7029875</v>
      </c>
      <c r="AF29" s="146">
        <v>7386953</v>
      </c>
      <c r="AG29" s="146">
        <v>7637033</v>
      </c>
      <c r="AH29" s="146">
        <v>7985333</v>
      </c>
      <c r="AI29" s="146">
        <v>8434054</v>
      </c>
      <c r="AJ29" s="146">
        <v>8932483</v>
      </c>
      <c r="AK29" s="146">
        <v>9273201</v>
      </c>
      <c r="AL29" s="146">
        <v>8316040</v>
      </c>
      <c r="AM29" s="146">
        <v>8274956</v>
      </c>
      <c r="AN29" s="146">
        <v>7992920</v>
      </c>
      <c r="AO29" s="146">
        <v>7588846</v>
      </c>
      <c r="AP29" s="146">
        <v>7256907</v>
      </c>
      <c r="AQ29" s="146">
        <v>7185099</v>
      </c>
      <c r="AR29" s="146">
        <v>7349580</v>
      </c>
      <c r="AS29" s="146">
        <v>7664213</v>
      </c>
      <c r="AT29" s="146">
        <v>8058602.0588420639</v>
      </c>
      <c r="AU29" s="146">
        <v>8379487.0524758548</v>
      </c>
      <c r="AV29" s="146">
        <v>8658256.4307224154</v>
      </c>
      <c r="AW29" s="146"/>
    </row>
    <row r="30" spans="1:49" x14ac:dyDescent="0.2">
      <c r="C30" s="19" t="s">
        <v>17</v>
      </c>
      <c r="D30" s="19" t="s">
        <v>36</v>
      </c>
      <c r="E30" s="19" t="s">
        <v>37</v>
      </c>
      <c r="F30" s="16" t="s">
        <v>38</v>
      </c>
      <c r="G30" s="19" t="s">
        <v>251</v>
      </c>
      <c r="H30" s="19" t="s">
        <v>16</v>
      </c>
      <c r="I30" s="146">
        <v>491937.73958751629</v>
      </c>
      <c r="J30" s="146">
        <v>510568.41644779767</v>
      </c>
      <c r="K30" s="146">
        <v>587206.16853037034</v>
      </c>
      <c r="L30" s="146">
        <v>697067.08053788345</v>
      </c>
      <c r="M30" s="146">
        <v>690470.55759678641</v>
      </c>
      <c r="N30" s="146">
        <v>733307.40502504318</v>
      </c>
      <c r="O30" s="146">
        <v>902527.27746500319</v>
      </c>
      <c r="P30" s="146">
        <v>1049966.3488619986</v>
      </c>
      <c r="Q30" s="146">
        <v>1166896.3879800064</v>
      </c>
      <c r="R30" s="146">
        <v>1331533.3676004172</v>
      </c>
      <c r="S30" s="146">
        <v>1555064.2661515675</v>
      </c>
      <c r="T30" s="146">
        <v>1759727.5304508798</v>
      </c>
      <c r="U30" s="146">
        <v>1900926.8774964788</v>
      </c>
      <c r="V30" s="146">
        <v>1960093.5734582632</v>
      </c>
      <c r="W30" s="146">
        <v>1994266.0864013017</v>
      </c>
      <c r="X30" s="146">
        <v>2152376.6427635658</v>
      </c>
      <c r="Y30" s="146">
        <v>2310407.5217528511</v>
      </c>
      <c r="Z30" s="146">
        <v>2522480.5616925755</v>
      </c>
      <c r="AA30" s="146">
        <v>2668428.5498855924</v>
      </c>
      <c r="AB30" s="146">
        <v>2742748.2663270794</v>
      </c>
      <c r="AC30" s="146">
        <v>2925612</v>
      </c>
      <c r="AD30" s="146">
        <v>2983338</v>
      </c>
      <c r="AE30" s="146">
        <v>3180437</v>
      </c>
      <c r="AF30" s="146">
        <v>3310457</v>
      </c>
      <c r="AG30" s="146">
        <v>3444256</v>
      </c>
      <c r="AH30" s="146">
        <v>3615895</v>
      </c>
      <c r="AI30" s="146">
        <v>3852370</v>
      </c>
      <c r="AJ30" s="146">
        <v>4019283</v>
      </c>
      <c r="AK30" s="146">
        <v>4284628</v>
      </c>
      <c r="AL30" s="146">
        <v>3819228</v>
      </c>
      <c r="AM30" s="146">
        <v>3777803</v>
      </c>
      <c r="AN30" s="146">
        <v>3676167</v>
      </c>
      <c r="AO30" s="146">
        <v>3489505</v>
      </c>
      <c r="AP30" s="146">
        <v>3368489</v>
      </c>
      <c r="AQ30" s="146">
        <v>3347979</v>
      </c>
      <c r="AR30" s="146">
        <v>3389562</v>
      </c>
      <c r="AS30" s="146">
        <v>3496399</v>
      </c>
      <c r="AT30" s="146">
        <v>3634542.3121348112</v>
      </c>
      <c r="AU30" s="146">
        <v>3783745.668382816</v>
      </c>
      <c r="AV30" s="146">
        <v>3913371.1069459384</v>
      </c>
      <c r="AW30" s="146"/>
    </row>
    <row r="31" spans="1:49" x14ac:dyDescent="0.2">
      <c r="C31" s="19" t="s">
        <v>18</v>
      </c>
      <c r="D31" s="19" t="s">
        <v>36</v>
      </c>
      <c r="E31" s="19" t="s">
        <v>37</v>
      </c>
      <c r="F31" s="16" t="s">
        <v>38</v>
      </c>
      <c r="G31" s="19" t="s">
        <v>251</v>
      </c>
      <c r="H31" s="19" t="s">
        <v>16</v>
      </c>
      <c r="I31" s="146">
        <v>649976.44000431185</v>
      </c>
      <c r="J31" s="146">
        <v>708284.92999631155</v>
      </c>
      <c r="K31" s="146">
        <v>738019.94919530198</v>
      </c>
      <c r="L31" s="146">
        <v>823008.67434440926</v>
      </c>
      <c r="M31" s="146">
        <v>938492.45198062668</v>
      </c>
      <c r="N31" s="146">
        <v>1016127.0129796474</v>
      </c>
      <c r="O31" s="146">
        <v>1217110.0692210044</v>
      </c>
      <c r="P31" s="146">
        <v>1268503.8304185702</v>
      </c>
      <c r="Q31" s="146">
        <v>1335945.9217130064</v>
      </c>
      <c r="R31" s="146">
        <v>1462538.803426729</v>
      </c>
      <c r="S31" s="146">
        <v>1591612.398338574</v>
      </c>
      <c r="T31" s="146">
        <v>1736981.7005801972</v>
      </c>
      <c r="U31" s="146">
        <v>1840229.1010271497</v>
      </c>
      <c r="V31" s="146">
        <v>1867403.7699059648</v>
      </c>
      <c r="W31" s="146">
        <v>1839021.5942770895</v>
      </c>
      <c r="X31" s="146">
        <v>1755483.9882805697</v>
      </c>
      <c r="Y31" s="146">
        <v>1685673.7409529288</v>
      </c>
      <c r="Z31" s="146">
        <v>1893874.8979535387</v>
      </c>
      <c r="AA31" s="146">
        <v>1879179.5467887118</v>
      </c>
      <c r="AB31" s="146">
        <v>1882881.258986762</v>
      </c>
      <c r="AC31" s="146">
        <v>1994865</v>
      </c>
      <c r="AD31" s="146">
        <v>2045080</v>
      </c>
      <c r="AE31" s="146">
        <v>2066356</v>
      </c>
      <c r="AF31" s="146">
        <v>2147523</v>
      </c>
      <c r="AG31" s="146">
        <v>2180287</v>
      </c>
      <c r="AH31" s="146">
        <v>2251187</v>
      </c>
      <c r="AI31" s="146">
        <v>2354842</v>
      </c>
      <c r="AJ31" s="146">
        <v>2456047</v>
      </c>
      <c r="AK31" s="146">
        <v>2551101</v>
      </c>
      <c r="AL31" s="146">
        <v>2289644</v>
      </c>
      <c r="AM31" s="146">
        <v>2342927</v>
      </c>
      <c r="AN31" s="146">
        <v>2329858</v>
      </c>
      <c r="AO31" s="146">
        <v>2190712</v>
      </c>
      <c r="AP31" s="146">
        <v>2054564</v>
      </c>
      <c r="AQ31" s="146">
        <v>1993036</v>
      </c>
      <c r="AR31" s="146">
        <v>1957814</v>
      </c>
      <c r="AS31" s="146">
        <v>1988822</v>
      </c>
      <c r="AT31" s="146">
        <v>2063165.3178441827</v>
      </c>
      <c r="AU31" s="146">
        <v>2101268.988325648</v>
      </c>
      <c r="AV31" s="146">
        <v>2118167.1325279758</v>
      </c>
      <c r="AW31" s="146"/>
    </row>
    <row r="32" spans="1:49" x14ac:dyDescent="0.2">
      <c r="C32" s="19" t="s">
        <v>19</v>
      </c>
      <c r="D32" s="19" t="s">
        <v>36</v>
      </c>
      <c r="E32" s="19" t="s">
        <v>37</v>
      </c>
      <c r="F32" s="16" t="s">
        <v>38</v>
      </c>
      <c r="G32" s="19" t="s">
        <v>251</v>
      </c>
      <c r="H32" s="19" t="s">
        <v>16</v>
      </c>
      <c r="I32" s="146">
        <v>117528.11504329005</v>
      </c>
      <c r="J32" s="146">
        <v>139258.18440033318</v>
      </c>
      <c r="K32" s="146">
        <v>150536.50024943327</v>
      </c>
      <c r="L32" s="146">
        <v>165075.27017648349</v>
      </c>
      <c r="M32" s="146">
        <v>196918.89264705882</v>
      </c>
      <c r="N32" s="146">
        <v>202579.76517246195</v>
      </c>
      <c r="O32" s="146">
        <v>257239.95449116104</v>
      </c>
      <c r="P32" s="146">
        <v>306446.87140342442</v>
      </c>
      <c r="Q32" s="146">
        <v>325622.18339276337</v>
      </c>
      <c r="R32" s="146">
        <v>341263.26011407946</v>
      </c>
      <c r="S32" s="146">
        <v>414374.02484859183</v>
      </c>
      <c r="T32" s="146">
        <v>444075.19983390125</v>
      </c>
      <c r="U32" s="146">
        <v>479827.37755608623</v>
      </c>
      <c r="V32" s="146">
        <v>492534.99835164833</v>
      </c>
      <c r="W32" s="146">
        <v>500206.12301044812</v>
      </c>
      <c r="X32" s="146">
        <v>566789.93143122562</v>
      </c>
      <c r="Y32" s="146">
        <v>604462.31786247669</v>
      </c>
      <c r="Z32" s="146">
        <v>662863.16147286817</v>
      </c>
      <c r="AA32" s="146">
        <v>712860.41662194009</v>
      </c>
      <c r="AB32" s="146">
        <v>739823.89739555446</v>
      </c>
      <c r="AC32" s="146">
        <v>745903</v>
      </c>
      <c r="AD32" s="146">
        <v>779548</v>
      </c>
      <c r="AE32" s="146">
        <v>802570</v>
      </c>
      <c r="AF32" s="146">
        <v>808056</v>
      </c>
      <c r="AG32" s="146">
        <v>842092</v>
      </c>
      <c r="AH32" s="146">
        <v>867757</v>
      </c>
      <c r="AI32" s="146">
        <v>936085</v>
      </c>
      <c r="AJ32" s="146">
        <v>968942</v>
      </c>
      <c r="AK32" s="146">
        <v>1068667</v>
      </c>
      <c r="AL32" s="146">
        <v>936768</v>
      </c>
      <c r="AM32" s="146">
        <v>914747</v>
      </c>
      <c r="AN32" s="146">
        <v>840622</v>
      </c>
      <c r="AO32" s="146">
        <v>789499</v>
      </c>
      <c r="AP32" s="146">
        <v>754859</v>
      </c>
      <c r="AQ32" s="146">
        <v>771596</v>
      </c>
      <c r="AR32" s="146">
        <v>785462</v>
      </c>
      <c r="AS32" s="146">
        <v>787588</v>
      </c>
      <c r="AT32" s="146">
        <v>833018.86333327321</v>
      </c>
      <c r="AU32" s="146">
        <v>871508.34804143291</v>
      </c>
      <c r="AV32" s="146">
        <v>895470.19884442771</v>
      </c>
      <c r="AW32" s="146"/>
    </row>
    <row r="33" spans="3:49" x14ac:dyDescent="0.2">
      <c r="C33" s="19" t="s">
        <v>20</v>
      </c>
      <c r="D33" s="19" t="s">
        <v>36</v>
      </c>
      <c r="E33" s="19" t="s">
        <v>37</v>
      </c>
      <c r="F33" s="16" t="s">
        <v>38</v>
      </c>
      <c r="G33" s="19" t="s">
        <v>251</v>
      </c>
      <c r="H33" s="19" t="s">
        <v>16</v>
      </c>
      <c r="I33" s="146">
        <v>296311.63060831267</v>
      </c>
      <c r="J33" s="146">
        <v>365593.67337963369</v>
      </c>
      <c r="K33" s="146">
        <v>384541.19954256422</v>
      </c>
      <c r="L33" s="146">
        <v>492156.79562382249</v>
      </c>
      <c r="M33" s="146">
        <v>432669.30657997361</v>
      </c>
      <c r="N33" s="146">
        <v>408165.59030774573</v>
      </c>
      <c r="O33" s="146">
        <v>421455.13444414438</v>
      </c>
      <c r="P33" s="146">
        <v>487748.08226683736</v>
      </c>
      <c r="Q33" s="146">
        <v>511544.57279337267</v>
      </c>
      <c r="R33" s="146">
        <v>550981.74056491279</v>
      </c>
      <c r="S33" s="146">
        <v>603099.04752612684</v>
      </c>
      <c r="T33" s="146">
        <v>643327.37433041702</v>
      </c>
      <c r="U33" s="146">
        <v>704013.40107391099</v>
      </c>
      <c r="V33" s="146">
        <v>754330.50076777081</v>
      </c>
      <c r="W33" s="146">
        <v>774211.77534569451</v>
      </c>
      <c r="X33" s="146">
        <v>842071.79682539683</v>
      </c>
      <c r="Y33" s="146">
        <v>920214.47818529711</v>
      </c>
      <c r="Z33" s="146">
        <v>988840.69566629338</v>
      </c>
      <c r="AA33" s="146">
        <v>1035129.2543207302</v>
      </c>
      <c r="AB33" s="146">
        <v>1062429.4144490613</v>
      </c>
      <c r="AC33" s="146">
        <v>1036767</v>
      </c>
      <c r="AD33" s="146">
        <v>1075291</v>
      </c>
      <c r="AE33" s="146">
        <v>1110319</v>
      </c>
      <c r="AF33" s="146">
        <v>1176780</v>
      </c>
      <c r="AG33" s="146">
        <v>1179409</v>
      </c>
      <c r="AH33" s="146">
        <v>1242551</v>
      </c>
      <c r="AI33" s="146">
        <v>1347973</v>
      </c>
      <c r="AJ33" s="146">
        <v>1454891</v>
      </c>
      <c r="AK33" s="146">
        <v>1545870</v>
      </c>
      <c r="AL33" s="146">
        <v>1330250</v>
      </c>
      <c r="AM33" s="146">
        <v>1297022</v>
      </c>
      <c r="AN33" s="146">
        <v>1251399</v>
      </c>
      <c r="AO33" s="146">
        <v>1196845</v>
      </c>
      <c r="AP33" s="146">
        <v>1149026</v>
      </c>
      <c r="AQ33" s="146">
        <v>1146489</v>
      </c>
      <c r="AR33" s="146">
        <v>1139855</v>
      </c>
      <c r="AS33" s="146">
        <v>1139503</v>
      </c>
      <c r="AT33" s="146">
        <v>1209253.2711122211</v>
      </c>
      <c r="AU33" s="146">
        <v>1246373.1312986715</v>
      </c>
      <c r="AV33" s="146">
        <v>1293381.9982383121</v>
      </c>
      <c r="AW33" s="146"/>
    </row>
    <row r="34" spans="3:49" x14ac:dyDescent="0.2">
      <c r="C34" s="19" t="s">
        <v>21</v>
      </c>
      <c r="D34" s="19" t="s">
        <v>36</v>
      </c>
      <c r="E34" s="19" t="s">
        <v>37</v>
      </c>
      <c r="F34" s="16" t="s">
        <v>38</v>
      </c>
      <c r="G34" s="19" t="s">
        <v>251</v>
      </c>
      <c r="H34" s="19" t="s">
        <v>16</v>
      </c>
      <c r="I34" s="146">
        <v>214931.80347798046</v>
      </c>
      <c r="J34" s="146">
        <v>258185.89601917763</v>
      </c>
      <c r="K34" s="146">
        <v>282087.7099598163</v>
      </c>
      <c r="L34" s="146">
        <v>314609.38538907806</v>
      </c>
      <c r="M34" s="146">
        <v>330852.50027147471</v>
      </c>
      <c r="N34" s="146">
        <v>327746.2103376356</v>
      </c>
      <c r="O34" s="146">
        <v>402604.95022888121</v>
      </c>
      <c r="P34" s="146">
        <v>426305.82004976226</v>
      </c>
      <c r="Q34" s="146">
        <v>462167.26556481293</v>
      </c>
      <c r="R34" s="146">
        <v>521351.87314213562</v>
      </c>
      <c r="S34" s="146">
        <v>546741.15951962629</v>
      </c>
      <c r="T34" s="146">
        <v>605443.26039493294</v>
      </c>
      <c r="U34" s="146">
        <v>651754.482342061</v>
      </c>
      <c r="V34" s="146">
        <v>681110.42759737221</v>
      </c>
      <c r="W34" s="146">
        <v>697128.82016765396</v>
      </c>
      <c r="X34" s="146">
        <v>769432.03141147061</v>
      </c>
      <c r="Y34" s="146">
        <v>782698.27677797806</v>
      </c>
      <c r="Z34" s="146">
        <v>862205.2092797932</v>
      </c>
      <c r="AA34" s="146">
        <v>900252.22539747553</v>
      </c>
      <c r="AB34" s="146">
        <v>925616.90551989863</v>
      </c>
      <c r="AC34" s="146">
        <v>975679</v>
      </c>
      <c r="AD34" s="146">
        <v>1038012</v>
      </c>
      <c r="AE34" s="146">
        <v>1127542</v>
      </c>
      <c r="AF34" s="146">
        <v>1192068</v>
      </c>
      <c r="AG34" s="146">
        <v>1236789</v>
      </c>
      <c r="AH34" s="146">
        <v>1336533</v>
      </c>
      <c r="AI34" s="146">
        <v>1409782</v>
      </c>
      <c r="AJ34" s="146">
        <v>1502156</v>
      </c>
      <c r="AK34" s="146">
        <v>1626207</v>
      </c>
      <c r="AL34" s="146">
        <v>1448607</v>
      </c>
      <c r="AM34" s="146">
        <v>1384866</v>
      </c>
      <c r="AN34" s="146">
        <v>1363759</v>
      </c>
      <c r="AO34" s="146">
        <v>1281468</v>
      </c>
      <c r="AP34" s="146">
        <v>1208159</v>
      </c>
      <c r="AQ34" s="146">
        <v>1203235</v>
      </c>
      <c r="AR34" s="146">
        <v>1186597</v>
      </c>
      <c r="AS34" s="146">
        <v>1248475</v>
      </c>
      <c r="AT34" s="146">
        <v>1309494.7139013212</v>
      </c>
      <c r="AU34" s="146">
        <v>1334059.7238194305</v>
      </c>
      <c r="AV34" s="146">
        <v>1371205.6362834796</v>
      </c>
      <c r="AW34" s="146"/>
    </row>
    <row r="35" spans="3:49" x14ac:dyDescent="0.2">
      <c r="C35" s="19" t="s">
        <v>22</v>
      </c>
      <c r="D35" s="19" t="s">
        <v>36</v>
      </c>
      <c r="E35" s="19" t="s">
        <v>37</v>
      </c>
      <c r="F35" s="16" t="s">
        <v>38</v>
      </c>
      <c r="G35" s="19" t="s">
        <v>251</v>
      </c>
      <c r="H35" s="19" t="s">
        <v>16</v>
      </c>
      <c r="I35" s="146">
        <v>917834.61146869673</v>
      </c>
      <c r="J35" s="146">
        <v>997401.955246525</v>
      </c>
      <c r="K35" s="146">
        <v>1150422.1104556993</v>
      </c>
      <c r="L35" s="146">
        <v>1252554.6774635618</v>
      </c>
      <c r="M35" s="146">
        <v>1374528.4271630831</v>
      </c>
      <c r="N35" s="146">
        <v>1433512.2762800676</v>
      </c>
      <c r="O35" s="146">
        <v>1656194.4413468943</v>
      </c>
      <c r="P35" s="146">
        <v>1859466.9923685775</v>
      </c>
      <c r="Q35" s="146">
        <v>1954897.676917668</v>
      </c>
      <c r="R35" s="146">
        <v>2154204.0436702892</v>
      </c>
      <c r="S35" s="146">
        <v>2437710.6846493208</v>
      </c>
      <c r="T35" s="146">
        <v>2676137.8095644778</v>
      </c>
      <c r="U35" s="146">
        <v>2912704.8194933208</v>
      </c>
      <c r="V35" s="146">
        <v>2982685.5850922237</v>
      </c>
      <c r="W35" s="146">
        <v>3110171.6024938999</v>
      </c>
      <c r="X35" s="146">
        <v>3242566.3368911161</v>
      </c>
      <c r="Y35" s="146">
        <v>3385395.363933397</v>
      </c>
      <c r="Z35" s="146">
        <v>3646006.4777377611</v>
      </c>
      <c r="AA35" s="146">
        <v>3790974.557829882</v>
      </c>
      <c r="AB35" s="146">
        <v>3880800.2306246208</v>
      </c>
      <c r="AC35" s="146">
        <v>4140029</v>
      </c>
      <c r="AD35" s="146">
        <v>4176544</v>
      </c>
      <c r="AE35" s="146">
        <v>4385764</v>
      </c>
      <c r="AF35" s="146">
        <v>4536573</v>
      </c>
      <c r="AG35" s="146">
        <v>4697715</v>
      </c>
      <c r="AH35" s="146">
        <v>4913720</v>
      </c>
      <c r="AI35" s="146">
        <v>5135965</v>
      </c>
      <c r="AJ35" s="146">
        <v>5377061</v>
      </c>
      <c r="AK35" s="146">
        <v>5582892</v>
      </c>
      <c r="AL35" s="146">
        <v>5165768</v>
      </c>
      <c r="AM35" s="146">
        <v>5196817</v>
      </c>
      <c r="AN35" s="146">
        <v>5098196</v>
      </c>
      <c r="AO35" s="146">
        <v>4794679</v>
      </c>
      <c r="AP35" s="146">
        <v>4601644</v>
      </c>
      <c r="AQ35" s="146">
        <v>4609582</v>
      </c>
      <c r="AR35" s="146">
        <v>4702172</v>
      </c>
      <c r="AS35" s="146">
        <v>4850015</v>
      </c>
      <c r="AT35" s="146">
        <v>5012250.1927060764</v>
      </c>
      <c r="AU35" s="146">
        <v>5061960.7580248108</v>
      </c>
      <c r="AV35" s="146">
        <v>5152359.8996439809</v>
      </c>
      <c r="AW35" s="146"/>
    </row>
    <row r="36" spans="3:49" x14ac:dyDescent="0.2">
      <c r="C36" s="19" t="s">
        <v>23</v>
      </c>
      <c r="D36" s="19" t="s">
        <v>36</v>
      </c>
      <c r="E36" s="19" t="s">
        <v>37</v>
      </c>
      <c r="F36" s="16" t="s">
        <v>38</v>
      </c>
      <c r="G36" s="19" t="s">
        <v>251</v>
      </c>
      <c r="H36" s="19" t="s">
        <v>16</v>
      </c>
      <c r="I36" s="146">
        <v>521563.85727831669</v>
      </c>
      <c r="J36" s="146">
        <v>575738.86147130525</v>
      </c>
      <c r="K36" s="146">
        <v>616865.09355295659</v>
      </c>
      <c r="L36" s="146">
        <v>721819.6286554212</v>
      </c>
      <c r="M36" s="146">
        <v>832993.04989059211</v>
      </c>
      <c r="N36" s="146">
        <v>898245.09815863462</v>
      </c>
      <c r="O36" s="146">
        <v>889517.30373590614</v>
      </c>
      <c r="P36" s="146">
        <v>945805.72117719788</v>
      </c>
      <c r="Q36" s="146">
        <v>1075384.0693733129</v>
      </c>
      <c r="R36" s="146">
        <v>1156403.5217285864</v>
      </c>
      <c r="S36" s="146">
        <v>1338214.0303531687</v>
      </c>
      <c r="T36" s="146">
        <v>1474213.7291818878</v>
      </c>
      <c r="U36" s="146">
        <v>1533844.9562983501</v>
      </c>
      <c r="V36" s="146">
        <v>1624965.5104226584</v>
      </c>
      <c r="W36" s="146">
        <v>1693703.3687813201</v>
      </c>
      <c r="X36" s="146">
        <v>1823405.0392486891</v>
      </c>
      <c r="Y36" s="146">
        <v>1976456.3516504806</v>
      </c>
      <c r="Z36" s="146">
        <v>2103691.4324978227</v>
      </c>
      <c r="AA36" s="146">
        <v>2212323.3959770668</v>
      </c>
      <c r="AB36" s="146">
        <v>2394902.8684968012</v>
      </c>
      <c r="AC36" s="146">
        <v>2438682</v>
      </c>
      <c r="AD36" s="146">
        <v>2616561</v>
      </c>
      <c r="AE36" s="146">
        <v>2712498</v>
      </c>
      <c r="AF36" s="146">
        <v>2836277</v>
      </c>
      <c r="AG36" s="146">
        <v>2998777</v>
      </c>
      <c r="AH36" s="146">
        <v>3183115</v>
      </c>
      <c r="AI36" s="146">
        <v>3398814</v>
      </c>
      <c r="AJ36" s="146">
        <v>3689284</v>
      </c>
      <c r="AK36" s="146">
        <v>3820897</v>
      </c>
      <c r="AL36" s="146">
        <v>3492774</v>
      </c>
      <c r="AM36" s="146">
        <v>3523818</v>
      </c>
      <c r="AN36" s="146">
        <v>3414302</v>
      </c>
      <c r="AO36" s="146">
        <v>3242924</v>
      </c>
      <c r="AP36" s="146">
        <v>3097327</v>
      </c>
      <c r="AQ36" s="146">
        <v>3027303</v>
      </c>
      <c r="AR36" s="146">
        <v>3065324</v>
      </c>
      <c r="AS36" s="146">
        <v>3160644</v>
      </c>
      <c r="AT36" s="146">
        <v>3299894.27409398</v>
      </c>
      <c r="AU36" s="146">
        <v>3418818.1219863966</v>
      </c>
      <c r="AV36" s="146">
        <v>3528408.907245683</v>
      </c>
      <c r="AW36" s="146"/>
    </row>
    <row r="37" spans="3:49" x14ac:dyDescent="0.2">
      <c r="C37" s="19" t="s">
        <v>24</v>
      </c>
      <c r="D37" s="19" t="s">
        <v>36</v>
      </c>
      <c r="E37" s="19" t="s">
        <v>37</v>
      </c>
      <c r="F37" s="16" t="s">
        <v>38</v>
      </c>
      <c r="G37" s="19" t="s">
        <v>251</v>
      </c>
      <c r="H37" s="19" t="s">
        <v>16</v>
      </c>
      <c r="I37" s="146">
        <v>4241562.995339131</v>
      </c>
      <c r="J37" s="146">
        <v>4408208.0287240921</v>
      </c>
      <c r="K37" s="146">
        <v>4673845.7873389162</v>
      </c>
      <c r="L37" s="146">
        <v>5314927.4464502763</v>
      </c>
      <c r="M37" s="146">
        <v>5757730.4864733554</v>
      </c>
      <c r="N37" s="146">
        <v>6021563.2828862062</v>
      </c>
      <c r="O37" s="146">
        <v>7072926.6123114694</v>
      </c>
      <c r="P37" s="146">
        <v>8052643.4820353491</v>
      </c>
      <c r="Q37" s="146">
        <v>8816911.3699519578</v>
      </c>
      <c r="R37" s="146">
        <v>9903311.5659802631</v>
      </c>
      <c r="S37" s="146">
        <v>11387169.314290233</v>
      </c>
      <c r="T37" s="146">
        <v>12273297.677792128</v>
      </c>
      <c r="U37" s="146">
        <v>13339622.086312393</v>
      </c>
      <c r="V37" s="146">
        <v>13519621.34204801</v>
      </c>
      <c r="W37" s="146">
        <v>13834663.404286483</v>
      </c>
      <c r="X37" s="146">
        <v>14184364.918167643</v>
      </c>
      <c r="Y37" s="146">
        <v>15340898.955564974</v>
      </c>
      <c r="Z37" s="146">
        <v>16281715.818057099</v>
      </c>
      <c r="AA37" s="146">
        <v>17192170.341888759</v>
      </c>
      <c r="AB37" s="146">
        <v>17819007.487935934</v>
      </c>
      <c r="AC37" s="146">
        <v>18838530</v>
      </c>
      <c r="AD37" s="146">
        <v>19501594</v>
      </c>
      <c r="AE37" s="146">
        <v>19561329</v>
      </c>
      <c r="AF37" s="146">
        <v>19990926</v>
      </c>
      <c r="AG37" s="146">
        <v>20385592</v>
      </c>
      <c r="AH37" s="146">
        <v>20952487</v>
      </c>
      <c r="AI37" s="146">
        <v>21791885</v>
      </c>
      <c r="AJ37" s="146">
        <v>22498506</v>
      </c>
      <c r="AK37" s="146">
        <v>23217872</v>
      </c>
      <c r="AL37" s="146">
        <v>20854400</v>
      </c>
      <c r="AM37" s="146">
        <v>20302574</v>
      </c>
      <c r="AN37" s="146">
        <v>19303274</v>
      </c>
      <c r="AO37" s="146">
        <v>18421574</v>
      </c>
      <c r="AP37" s="146">
        <v>17817668</v>
      </c>
      <c r="AQ37" s="146">
        <v>17565075</v>
      </c>
      <c r="AR37" s="146">
        <v>17983020</v>
      </c>
      <c r="AS37" s="146">
        <v>18521523</v>
      </c>
      <c r="AT37" s="146">
        <v>18887571.166291762</v>
      </c>
      <c r="AU37" s="146">
        <v>19617949.931372333</v>
      </c>
      <c r="AV37" s="146">
        <v>20171781.24863768</v>
      </c>
      <c r="AW37" s="146"/>
    </row>
    <row r="38" spans="3:49" x14ac:dyDescent="0.2">
      <c r="C38" s="19" t="s">
        <v>25</v>
      </c>
      <c r="D38" s="19" t="s">
        <v>36</v>
      </c>
      <c r="E38" s="19" t="s">
        <v>37</v>
      </c>
      <c r="F38" s="16" t="s">
        <v>38</v>
      </c>
      <c r="G38" s="19" t="s">
        <v>251</v>
      </c>
      <c r="H38" s="19" t="s">
        <v>16</v>
      </c>
      <c r="I38" s="146">
        <v>1627374.2587392591</v>
      </c>
      <c r="J38" s="146">
        <v>1863060.5503994075</v>
      </c>
      <c r="K38" s="146">
        <v>1858277.3834364018</v>
      </c>
      <c r="L38" s="146">
        <v>2134532.6844153856</v>
      </c>
      <c r="M38" s="146">
        <v>2326027.7280766787</v>
      </c>
      <c r="N38" s="146">
        <v>2461268.1988642397</v>
      </c>
      <c r="O38" s="146">
        <v>2752243.213518166</v>
      </c>
      <c r="P38" s="146">
        <v>3112365.664692766</v>
      </c>
      <c r="Q38" s="146">
        <v>3394046.0283338306</v>
      </c>
      <c r="R38" s="146">
        <v>3771751.6655047261</v>
      </c>
      <c r="S38" s="146">
        <v>4432730.8400157262</v>
      </c>
      <c r="T38" s="146">
        <v>4918731.3466157839</v>
      </c>
      <c r="U38" s="146">
        <v>5320827.5895672264</v>
      </c>
      <c r="V38" s="146">
        <v>5573286.7335056243</v>
      </c>
      <c r="W38" s="146">
        <v>5748178.4277732177</v>
      </c>
      <c r="X38" s="146">
        <v>6316558.4034709381</v>
      </c>
      <c r="Y38" s="146">
        <v>6620529.2366369599</v>
      </c>
      <c r="Z38" s="146">
        <v>7174128.2835290702</v>
      </c>
      <c r="AA38" s="146">
        <v>7619031.4181990409</v>
      </c>
      <c r="AB38" s="146">
        <v>7908042.7699104073</v>
      </c>
      <c r="AC38" s="146">
        <v>8513084</v>
      </c>
      <c r="AD38" s="146">
        <v>8718980</v>
      </c>
      <c r="AE38" s="146">
        <v>8976103</v>
      </c>
      <c r="AF38" s="146">
        <v>9160784</v>
      </c>
      <c r="AG38" s="146">
        <v>9336217</v>
      </c>
      <c r="AH38" s="146">
        <v>9521579</v>
      </c>
      <c r="AI38" s="146">
        <v>9873477</v>
      </c>
      <c r="AJ38" s="146">
        <v>10123727</v>
      </c>
      <c r="AK38" s="146">
        <v>10426634</v>
      </c>
      <c r="AL38" s="146">
        <v>8891538</v>
      </c>
      <c r="AM38" s="146">
        <v>8766220</v>
      </c>
      <c r="AN38" s="146">
        <v>8548162</v>
      </c>
      <c r="AO38" s="146">
        <v>8033986</v>
      </c>
      <c r="AP38" s="146">
        <v>7743496</v>
      </c>
      <c r="AQ38" s="146">
        <v>7827643</v>
      </c>
      <c r="AR38" s="146">
        <v>8026991</v>
      </c>
      <c r="AS38" s="146">
        <v>8247220</v>
      </c>
      <c r="AT38" s="146">
        <v>9159283.3254922312</v>
      </c>
      <c r="AU38" s="146">
        <v>9402518.340760557</v>
      </c>
      <c r="AV38" s="146">
        <v>9651518.6540207043</v>
      </c>
      <c r="AW38" s="146"/>
    </row>
    <row r="39" spans="3:49" x14ac:dyDescent="0.2">
      <c r="C39" s="19" t="s">
        <v>26</v>
      </c>
      <c r="D39" s="19" t="s">
        <v>36</v>
      </c>
      <c r="E39" s="19" t="s">
        <v>37</v>
      </c>
      <c r="F39" s="16" t="s">
        <v>38</v>
      </c>
      <c r="G39" s="19" t="s">
        <v>251</v>
      </c>
      <c r="H39" s="19" t="s">
        <v>16</v>
      </c>
      <c r="I39" s="146">
        <v>140304.46712477494</v>
      </c>
      <c r="J39" s="146">
        <v>135075.14314280992</v>
      </c>
      <c r="K39" s="146">
        <v>160102.29754117838</v>
      </c>
      <c r="L39" s="146">
        <v>163266.53514123501</v>
      </c>
      <c r="M39" s="146">
        <v>185728.2696733354</v>
      </c>
      <c r="N39" s="146">
        <v>211863.66136979553</v>
      </c>
      <c r="O39" s="146">
        <v>238047.69953379952</v>
      </c>
      <c r="P39" s="146">
        <v>275930.70221666445</v>
      </c>
      <c r="Q39" s="146">
        <v>294055.00979922951</v>
      </c>
      <c r="R39" s="146">
        <v>317963.34939988295</v>
      </c>
      <c r="S39" s="146">
        <v>352060.42227189359</v>
      </c>
      <c r="T39" s="146">
        <v>354539.29074018658</v>
      </c>
      <c r="U39" s="146">
        <v>392824.0813186813</v>
      </c>
      <c r="V39" s="146">
        <v>426170.27109841909</v>
      </c>
      <c r="W39" s="146">
        <v>429999.85311132128</v>
      </c>
      <c r="X39" s="146">
        <v>499894.10000975803</v>
      </c>
      <c r="Y39" s="146">
        <v>485627.68094362743</v>
      </c>
      <c r="Z39" s="146">
        <v>535438.83674217924</v>
      </c>
      <c r="AA39" s="146">
        <v>556146.03588837991</v>
      </c>
      <c r="AB39" s="146">
        <v>574366.59779705363</v>
      </c>
      <c r="AC39" s="146">
        <v>590370</v>
      </c>
      <c r="AD39" s="146">
        <v>646264</v>
      </c>
      <c r="AE39" s="146">
        <v>677614</v>
      </c>
      <c r="AF39" s="146">
        <v>721320</v>
      </c>
      <c r="AG39" s="146">
        <v>773962</v>
      </c>
      <c r="AH39" s="146">
        <v>842001</v>
      </c>
      <c r="AI39" s="146">
        <v>901251</v>
      </c>
      <c r="AJ39" s="146">
        <v>1014365</v>
      </c>
      <c r="AK39" s="146">
        <v>1087147</v>
      </c>
      <c r="AL39" s="146">
        <v>936153</v>
      </c>
      <c r="AM39" s="146">
        <v>963863</v>
      </c>
      <c r="AN39" s="146">
        <v>944918</v>
      </c>
      <c r="AO39" s="146">
        <v>881401</v>
      </c>
      <c r="AP39" s="146">
        <v>860810</v>
      </c>
      <c r="AQ39" s="146">
        <v>841428</v>
      </c>
      <c r="AR39" s="146">
        <v>838730</v>
      </c>
      <c r="AS39" s="146">
        <v>880481</v>
      </c>
      <c r="AT39" s="146">
        <v>916423.45375730982</v>
      </c>
      <c r="AU39" s="146">
        <v>944190.96244047629</v>
      </c>
      <c r="AV39" s="146">
        <v>965682.3818906697</v>
      </c>
      <c r="AW39" s="146"/>
    </row>
    <row r="40" spans="3:49" x14ac:dyDescent="0.2">
      <c r="C40" s="19" t="s">
        <v>27</v>
      </c>
      <c r="D40" s="19" t="s">
        <v>36</v>
      </c>
      <c r="E40" s="19" t="s">
        <v>37</v>
      </c>
      <c r="F40" s="16" t="s">
        <v>38</v>
      </c>
      <c r="G40" s="19" t="s">
        <v>251</v>
      </c>
      <c r="H40" s="19" t="s">
        <v>16</v>
      </c>
      <c r="I40" s="146">
        <v>1099278.5158789083</v>
      </c>
      <c r="J40" s="146">
        <v>1279103.4481124631</v>
      </c>
      <c r="K40" s="146">
        <v>1439706.9773620511</v>
      </c>
      <c r="L40" s="146">
        <v>1482370.1132968422</v>
      </c>
      <c r="M40" s="146">
        <v>1521577.9771492819</v>
      </c>
      <c r="N40" s="146">
        <v>1483961.1812962431</v>
      </c>
      <c r="O40" s="146">
        <v>1495303.1713605865</v>
      </c>
      <c r="P40" s="146">
        <v>1628397.9730190167</v>
      </c>
      <c r="Q40" s="146">
        <v>1725392.8570043077</v>
      </c>
      <c r="R40" s="146">
        <v>1963395.4355775411</v>
      </c>
      <c r="S40" s="146">
        <v>2341185.7117049047</v>
      </c>
      <c r="T40" s="146">
        <v>2460576.259025286</v>
      </c>
      <c r="U40" s="146">
        <v>2647987.657571808</v>
      </c>
      <c r="V40" s="146">
        <v>2756479.1090492085</v>
      </c>
      <c r="W40" s="146">
        <v>2782148.2699036025</v>
      </c>
      <c r="X40" s="146">
        <v>2891074.3107000673</v>
      </c>
      <c r="Y40" s="146">
        <v>2999485.0379895745</v>
      </c>
      <c r="Z40" s="146">
        <v>3281749.7200113111</v>
      </c>
      <c r="AA40" s="146">
        <v>3428923.5370547129</v>
      </c>
      <c r="AB40" s="146">
        <v>3598825.1749974</v>
      </c>
      <c r="AC40" s="146">
        <v>3898221</v>
      </c>
      <c r="AD40" s="146">
        <v>4042047</v>
      </c>
      <c r="AE40" s="146">
        <v>4265305</v>
      </c>
      <c r="AF40" s="146">
        <v>4390270</v>
      </c>
      <c r="AG40" s="146">
        <v>4524740</v>
      </c>
      <c r="AH40" s="146">
        <v>4780799</v>
      </c>
      <c r="AI40" s="146">
        <v>5063009</v>
      </c>
      <c r="AJ40" s="146">
        <v>5377593</v>
      </c>
      <c r="AK40" s="146">
        <v>5744862</v>
      </c>
      <c r="AL40" s="146">
        <v>5078947</v>
      </c>
      <c r="AM40" s="146">
        <v>5028640</v>
      </c>
      <c r="AN40" s="146">
        <v>4925982</v>
      </c>
      <c r="AO40" s="146">
        <v>4583439</v>
      </c>
      <c r="AP40" s="146">
        <v>4500254</v>
      </c>
      <c r="AQ40" s="146">
        <v>4437424</v>
      </c>
      <c r="AR40" s="146">
        <v>4523843</v>
      </c>
      <c r="AS40" s="146">
        <v>4653502</v>
      </c>
      <c r="AT40" s="146">
        <v>4871183.4578278251</v>
      </c>
      <c r="AU40" s="146">
        <v>5067678.3028494474</v>
      </c>
      <c r="AV40" s="146">
        <v>5210719.7296030913</v>
      </c>
      <c r="AW40" s="146"/>
    </row>
    <row r="41" spans="3:49" x14ac:dyDescent="0.2">
      <c r="C41" s="19" t="s">
        <v>28</v>
      </c>
      <c r="D41" s="19" t="s">
        <v>36</v>
      </c>
      <c r="E41" s="19" t="s">
        <v>37</v>
      </c>
      <c r="F41" s="16" t="s">
        <v>38</v>
      </c>
      <c r="G41" s="19" t="s">
        <v>251</v>
      </c>
      <c r="H41" s="19" t="s">
        <v>16</v>
      </c>
      <c r="I41" s="146">
        <v>2112388.8029211075</v>
      </c>
      <c r="J41" s="146">
        <v>2381168.3623439241</v>
      </c>
      <c r="K41" s="146">
        <v>2549265.4482133761</v>
      </c>
      <c r="L41" s="146">
        <v>2808903.1583839003</v>
      </c>
      <c r="M41" s="146">
        <v>2939408.7993691391</v>
      </c>
      <c r="N41" s="146">
        <v>3378191.8776150234</v>
      </c>
      <c r="O41" s="146">
        <v>3940360.0392380781</v>
      </c>
      <c r="P41" s="146">
        <v>4390608.7486133054</v>
      </c>
      <c r="Q41" s="146">
        <v>4662728.9847783437</v>
      </c>
      <c r="R41" s="146">
        <v>5286112.415513183</v>
      </c>
      <c r="S41" s="146">
        <v>6038604.4182635443</v>
      </c>
      <c r="T41" s="146">
        <v>6703461.8011770723</v>
      </c>
      <c r="U41" s="146">
        <v>7199572.4972846247</v>
      </c>
      <c r="V41" s="146">
        <v>7373737.4096074468</v>
      </c>
      <c r="W41" s="146">
        <v>7325179.2583084134</v>
      </c>
      <c r="X41" s="146">
        <v>7458447.9299742468</v>
      </c>
      <c r="Y41" s="146">
        <v>7672152.9585017152</v>
      </c>
      <c r="Z41" s="146">
        <v>8414243.1572552659</v>
      </c>
      <c r="AA41" s="146">
        <v>8875391.3128572721</v>
      </c>
      <c r="AB41" s="146">
        <v>9166717.7159984428</v>
      </c>
      <c r="AC41" s="146">
        <v>9813385</v>
      </c>
      <c r="AD41" s="146">
        <v>9645558</v>
      </c>
      <c r="AE41" s="146">
        <v>9309196</v>
      </c>
      <c r="AF41" s="146">
        <v>9240802</v>
      </c>
      <c r="AG41" s="146">
        <v>9165346</v>
      </c>
      <c r="AH41" s="146">
        <v>9322298</v>
      </c>
      <c r="AI41" s="146">
        <v>9607650</v>
      </c>
      <c r="AJ41" s="146">
        <v>9569392</v>
      </c>
      <c r="AK41" s="146">
        <v>9551357</v>
      </c>
      <c r="AL41" s="146">
        <v>9114978</v>
      </c>
      <c r="AM41" s="146">
        <v>9251252</v>
      </c>
      <c r="AN41" s="146">
        <v>8851620</v>
      </c>
      <c r="AO41" s="146">
        <v>8280983</v>
      </c>
      <c r="AP41" s="146">
        <v>7918953</v>
      </c>
      <c r="AQ41" s="146">
        <v>7816417</v>
      </c>
      <c r="AR41" s="146">
        <v>7913682</v>
      </c>
      <c r="AS41" s="146">
        <v>8183884</v>
      </c>
      <c r="AT41" s="146">
        <v>8473970.5056553744</v>
      </c>
      <c r="AU41" s="146">
        <v>8691902.8031582534</v>
      </c>
      <c r="AV41" s="146">
        <v>9003375.6380163245</v>
      </c>
      <c r="AW41" s="146"/>
    </row>
    <row r="42" spans="3:49" x14ac:dyDescent="0.2">
      <c r="C42" s="19" t="s">
        <v>29</v>
      </c>
      <c r="D42" s="19" t="s">
        <v>36</v>
      </c>
      <c r="E42" s="19" t="s">
        <v>37</v>
      </c>
      <c r="F42" s="16" t="s">
        <v>38</v>
      </c>
      <c r="G42" s="19" t="s">
        <v>251</v>
      </c>
      <c r="H42" s="19" t="s">
        <v>16</v>
      </c>
      <c r="I42" s="146">
        <v>374360.53338057385</v>
      </c>
      <c r="J42" s="146">
        <v>402969.99021458701</v>
      </c>
      <c r="K42" s="146">
        <v>455004.73294209619</v>
      </c>
      <c r="L42" s="146">
        <v>473463.67293152172</v>
      </c>
      <c r="M42" s="146">
        <v>527877.03676831478</v>
      </c>
      <c r="N42" s="146">
        <v>597951.06520229822</v>
      </c>
      <c r="O42" s="146">
        <v>557484.32001206488</v>
      </c>
      <c r="P42" s="146">
        <v>622868.84717513435</v>
      </c>
      <c r="Q42" s="146">
        <v>651561.63377902447</v>
      </c>
      <c r="R42" s="146">
        <v>733875.13385623961</v>
      </c>
      <c r="S42" s="146">
        <v>871016.42050939891</v>
      </c>
      <c r="T42" s="146">
        <v>912079.29609687545</v>
      </c>
      <c r="U42" s="146">
        <v>955377.27129746927</v>
      </c>
      <c r="V42" s="146">
        <v>991491.33291130955</v>
      </c>
      <c r="W42" s="146">
        <v>1024550.2020847311</v>
      </c>
      <c r="X42" s="146">
        <v>1177348.5294550445</v>
      </c>
      <c r="Y42" s="146">
        <v>1220450.1735846838</v>
      </c>
      <c r="Z42" s="146">
        <v>1345003.9391746782</v>
      </c>
      <c r="AA42" s="146">
        <v>1420304.7692456527</v>
      </c>
      <c r="AB42" s="146">
        <v>1554986.5958368103</v>
      </c>
      <c r="AC42" s="146">
        <v>1678739</v>
      </c>
      <c r="AD42" s="146">
        <v>1776000</v>
      </c>
      <c r="AE42" s="146">
        <v>1834039</v>
      </c>
      <c r="AF42" s="146">
        <v>1922213</v>
      </c>
      <c r="AG42" s="146">
        <v>2005036</v>
      </c>
      <c r="AH42" s="146">
        <v>2138925</v>
      </c>
      <c r="AI42" s="146">
        <v>2301098</v>
      </c>
      <c r="AJ42" s="146">
        <v>2407270</v>
      </c>
      <c r="AK42" s="146">
        <v>2506082</v>
      </c>
      <c r="AL42" s="146">
        <v>2211714</v>
      </c>
      <c r="AM42" s="146">
        <v>2279239</v>
      </c>
      <c r="AN42" s="146">
        <v>2242612</v>
      </c>
      <c r="AO42" s="146">
        <v>2132073</v>
      </c>
      <c r="AP42" s="146">
        <v>2097347</v>
      </c>
      <c r="AQ42" s="146">
        <v>2081590</v>
      </c>
      <c r="AR42" s="146">
        <v>2109677</v>
      </c>
      <c r="AS42" s="146">
        <v>2192975</v>
      </c>
      <c r="AT42" s="146">
        <v>2400900.0933300573</v>
      </c>
      <c r="AU42" s="146">
        <v>2500754.0542844348</v>
      </c>
      <c r="AV42" s="146">
        <v>2560491.0713363211</v>
      </c>
      <c r="AW42" s="146"/>
    </row>
    <row r="43" spans="3:49" x14ac:dyDescent="0.2">
      <c r="C43" s="19" t="s">
        <v>30</v>
      </c>
      <c r="D43" s="19" t="s">
        <v>36</v>
      </c>
      <c r="E43" s="19" t="s">
        <v>37</v>
      </c>
      <c r="F43" s="16" t="s">
        <v>38</v>
      </c>
      <c r="G43" s="19" t="s">
        <v>251</v>
      </c>
      <c r="H43" s="19" t="s">
        <v>16</v>
      </c>
      <c r="I43" s="146">
        <v>376102.47282018367</v>
      </c>
      <c r="J43" s="146">
        <v>434307.01027437218</v>
      </c>
      <c r="K43" s="146">
        <v>463143.33460687083</v>
      </c>
      <c r="L43" s="146">
        <v>496243.20289513707</v>
      </c>
      <c r="M43" s="146">
        <v>552454.03735728981</v>
      </c>
      <c r="N43" s="146">
        <v>568797.67153489252</v>
      </c>
      <c r="O43" s="146">
        <v>677925.73778341885</v>
      </c>
      <c r="P43" s="146">
        <v>798299.87837798952</v>
      </c>
      <c r="Q43" s="146">
        <v>842570.53362422518</v>
      </c>
      <c r="R43" s="146">
        <v>972097.84696511435</v>
      </c>
      <c r="S43" s="146">
        <v>1061873.8669852267</v>
      </c>
      <c r="T43" s="146">
        <v>1255714.1441707341</v>
      </c>
      <c r="U43" s="146">
        <v>1353964.0080938307</v>
      </c>
      <c r="V43" s="146">
        <v>1354300.1272979381</v>
      </c>
      <c r="W43" s="146">
        <v>1392858.215558182</v>
      </c>
      <c r="X43" s="146">
        <v>1468016.0660246531</v>
      </c>
      <c r="Y43" s="146">
        <v>1523303.7564855055</v>
      </c>
      <c r="Z43" s="146">
        <v>1680732.537113996</v>
      </c>
      <c r="AA43" s="146">
        <v>1770376.6347096246</v>
      </c>
      <c r="AB43" s="146">
        <v>1863001.8476008209</v>
      </c>
      <c r="AC43" s="146">
        <v>1987890</v>
      </c>
      <c r="AD43" s="146">
        <v>2107250</v>
      </c>
      <c r="AE43" s="146">
        <v>2188659</v>
      </c>
      <c r="AF43" s="146">
        <v>2269513</v>
      </c>
      <c r="AG43" s="146">
        <v>2387377</v>
      </c>
      <c r="AH43" s="146">
        <v>2485283</v>
      </c>
      <c r="AI43" s="146">
        <v>2602783</v>
      </c>
      <c r="AJ43" s="146">
        <v>2737262</v>
      </c>
      <c r="AK43" s="146">
        <v>2955169</v>
      </c>
      <c r="AL43" s="146">
        <v>2744348</v>
      </c>
      <c r="AM43" s="146">
        <v>2843544</v>
      </c>
      <c r="AN43" s="146">
        <v>2806051</v>
      </c>
      <c r="AO43" s="146">
        <v>2626386</v>
      </c>
      <c r="AP43" s="146">
        <v>2581961</v>
      </c>
      <c r="AQ43" s="146">
        <v>2573092</v>
      </c>
      <c r="AR43" s="146">
        <v>2622842</v>
      </c>
      <c r="AS43" s="146">
        <v>2716496</v>
      </c>
      <c r="AT43" s="146">
        <v>2849548.413755944</v>
      </c>
      <c r="AU43" s="146">
        <v>2905420.0244077444</v>
      </c>
      <c r="AV43" s="146">
        <v>2987862.4479036191</v>
      </c>
      <c r="AW43" s="146"/>
    </row>
    <row r="44" spans="3:49" x14ac:dyDescent="0.2">
      <c r="C44" s="19" t="s">
        <v>31</v>
      </c>
      <c r="D44" s="19" t="s">
        <v>36</v>
      </c>
      <c r="E44" s="19" t="s">
        <v>37</v>
      </c>
      <c r="F44" s="16" t="s">
        <v>38</v>
      </c>
      <c r="G44" s="19" t="s">
        <v>251</v>
      </c>
      <c r="H44" s="19" t="s">
        <v>16</v>
      </c>
      <c r="I44" s="146">
        <v>2025279.5957288039</v>
      </c>
      <c r="J44" s="146">
        <v>2330055.9987620749</v>
      </c>
      <c r="K44" s="146">
        <v>2629753.427813754</v>
      </c>
      <c r="L44" s="146">
        <v>2807963.4732358474</v>
      </c>
      <c r="M44" s="146">
        <v>2893339.5451260475</v>
      </c>
      <c r="N44" s="146">
        <v>2939604.8725453871</v>
      </c>
      <c r="O44" s="146">
        <v>3232937.7805826026</v>
      </c>
      <c r="P44" s="146">
        <v>3381191.9935293309</v>
      </c>
      <c r="Q44" s="146">
        <v>3574748.0437580287</v>
      </c>
      <c r="R44" s="146">
        <v>3862706.5200321977</v>
      </c>
      <c r="S44" s="146">
        <v>4337987.6031444594</v>
      </c>
      <c r="T44" s="146">
        <v>4620324.428327444</v>
      </c>
      <c r="U44" s="146">
        <v>4882899.6236674199</v>
      </c>
      <c r="V44" s="146">
        <v>4928426.1447394453</v>
      </c>
      <c r="W44" s="146">
        <v>5006733.276563134</v>
      </c>
      <c r="X44" s="146">
        <v>5241823.497815514</v>
      </c>
      <c r="Y44" s="146">
        <v>5456370.5352628743</v>
      </c>
      <c r="Z44" s="146">
        <v>6003522.7745330371</v>
      </c>
      <c r="AA44" s="146">
        <v>6354632.855531943</v>
      </c>
      <c r="AB44" s="146">
        <v>6801647.8887767652</v>
      </c>
      <c r="AC44" s="146">
        <v>7150160</v>
      </c>
      <c r="AD44" s="146">
        <v>7609961</v>
      </c>
      <c r="AE44" s="146">
        <v>7824471</v>
      </c>
      <c r="AF44" s="146">
        <v>8122819</v>
      </c>
      <c r="AG44" s="146">
        <v>8338409</v>
      </c>
      <c r="AH44" s="146">
        <v>8642049</v>
      </c>
      <c r="AI44" s="146">
        <v>9064422</v>
      </c>
      <c r="AJ44" s="146">
        <v>9593183</v>
      </c>
      <c r="AK44" s="146">
        <v>10116834</v>
      </c>
      <c r="AL44" s="146">
        <v>8744316</v>
      </c>
      <c r="AM44" s="146">
        <v>8858001</v>
      </c>
      <c r="AN44" s="146">
        <v>8678166</v>
      </c>
      <c r="AO44" s="146">
        <v>8246226</v>
      </c>
      <c r="AP44" s="146">
        <v>7855800</v>
      </c>
      <c r="AQ44" s="146">
        <v>7716548</v>
      </c>
      <c r="AR44" s="146">
        <v>7770088</v>
      </c>
      <c r="AS44" s="146">
        <v>8029819</v>
      </c>
      <c r="AT44" s="146">
        <v>8333677.3843043931</v>
      </c>
      <c r="AU44" s="146">
        <v>8472865.4604856558</v>
      </c>
      <c r="AV44" s="146">
        <v>8598078.4141097032</v>
      </c>
      <c r="AW44" s="146"/>
    </row>
    <row r="45" spans="3:49" x14ac:dyDescent="0.2">
      <c r="C45" s="19" t="s">
        <v>32</v>
      </c>
      <c r="D45" s="19" t="s">
        <v>36</v>
      </c>
      <c r="E45" s="19" t="s">
        <v>37</v>
      </c>
      <c r="F45" s="16" t="s">
        <v>38</v>
      </c>
      <c r="G45" s="19" t="s">
        <v>251</v>
      </c>
      <c r="H45" s="19" t="s">
        <v>16</v>
      </c>
      <c r="I45" s="146">
        <v>174832.8468357987</v>
      </c>
      <c r="J45" s="146">
        <v>163120.38254286701</v>
      </c>
      <c r="K45" s="146">
        <v>183127.11395847067</v>
      </c>
      <c r="L45" s="146">
        <v>218744.80411255412</v>
      </c>
      <c r="M45" s="146">
        <v>231358.63792219272</v>
      </c>
      <c r="N45" s="146">
        <v>220133.2183080808</v>
      </c>
      <c r="O45" s="146">
        <v>279191.31186868687</v>
      </c>
      <c r="P45" s="146">
        <v>345740.64074906363</v>
      </c>
      <c r="Q45" s="146">
        <v>361399.22988830734</v>
      </c>
      <c r="R45" s="146">
        <v>397186.79743895913</v>
      </c>
      <c r="S45" s="146">
        <v>430798.13891926321</v>
      </c>
      <c r="T45" s="146">
        <v>501741.5533733131</v>
      </c>
      <c r="U45" s="146">
        <v>513070.46512507641</v>
      </c>
      <c r="V45" s="146">
        <v>527368.99783549784</v>
      </c>
      <c r="W45" s="146">
        <v>559724.62530788174</v>
      </c>
      <c r="X45" s="146">
        <v>594896.86327417172</v>
      </c>
      <c r="Y45" s="146">
        <v>596891.67644927534</v>
      </c>
      <c r="Z45" s="146">
        <v>667357.49642420409</v>
      </c>
      <c r="AA45" s="146">
        <v>701973.74516449182</v>
      </c>
      <c r="AB45" s="146">
        <v>742466.91597999516</v>
      </c>
      <c r="AC45" s="146">
        <v>761422</v>
      </c>
      <c r="AD45" s="146">
        <v>806568</v>
      </c>
      <c r="AE45" s="146">
        <v>822953</v>
      </c>
      <c r="AF45" s="146">
        <v>847770</v>
      </c>
      <c r="AG45" s="146">
        <v>900260</v>
      </c>
      <c r="AH45" s="146">
        <v>905466</v>
      </c>
      <c r="AI45" s="146">
        <v>941821</v>
      </c>
      <c r="AJ45" s="146">
        <v>965299</v>
      </c>
      <c r="AK45" s="146">
        <v>1021864</v>
      </c>
      <c r="AL45" s="146">
        <v>930415</v>
      </c>
      <c r="AM45" s="146">
        <v>950266</v>
      </c>
      <c r="AN45" s="146">
        <v>970557</v>
      </c>
      <c r="AO45" s="146">
        <v>919513</v>
      </c>
      <c r="AP45" s="146">
        <v>881829</v>
      </c>
      <c r="AQ45" s="146">
        <v>842048</v>
      </c>
      <c r="AR45" s="146">
        <v>855948</v>
      </c>
      <c r="AS45" s="146">
        <v>897786</v>
      </c>
      <c r="AT45" s="146">
        <v>913992.73764349264</v>
      </c>
      <c r="AU45" s="146">
        <v>941165.65574452677</v>
      </c>
      <c r="AV45" s="146">
        <v>954844.46996047453</v>
      </c>
      <c r="AW45" s="146"/>
    </row>
    <row r="46" spans="3:49" x14ac:dyDescent="0.2">
      <c r="C46" s="19" t="s">
        <v>33</v>
      </c>
      <c r="D46" s="19" t="s">
        <v>36</v>
      </c>
      <c r="E46" s="19" t="s">
        <v>37</v>
      </c>
      <c r="F46" s="16" t="s">
        <v>38</v>
      </c>
      <c r="G46" s="19" t="s">
        <v>251</v>
      </c>
      <c r="H46" s="19" t="s">
        <v>16</v>
      </c>
      <c r="I46" s="146">
        <v>16803562.441011816</v>
      </c>
      <c r="J46" s="146">
        <v>18578472.542218503</v>
      </c>
      <c r="K46" s="146">
        <v>20184185.308559928</v>
      </c>
      <c r="L46" s="146">
        <v>22378508.73667109</v>
      </c>
      <c r="M46" s="146">
        <v>23890074.487946987</v>
      </c>
      <c r="N46" s="146">
        <v>25352470.0292213</v>
      </c>
      <c r="O46" s="146">
        <v>28602983.220072478</v>
      </c>
      <c r="P46" s="146">
        <v>31857530.940984294</v>
      </c>
      <c r="Q46" s="146">
        <v>34269551.140669778</v>
      </c>
      <c r="R46" s="146">
        <v>38029652.265476517</v>
      </c>
      <c r="S46" s="146">
        <v>43536356.755533896</v>
      </c>
      <c r="T46" s="146">
        <v>47425786.874657556</v>
      </c>
      <c r="U46" s="146">
        <v>51122999.951709516</v>
      </c>
      <c r="V46" s="146">
        <v>52443558.179899819</v>
      </c>
      <c r="W46" s="146">
        <v>53390910.921748348</v>
      </c>
      <c r="X46" s="146">
        <v>55775191.212756716</v>
      </c>
      <c r="Y46" s="146">
        <v>58466573.12123172</v>
      </c>
      <c r="Z46" s="146">
        <v>63545481.166547753</v>
      </c>
      <c r="AA46" s="146">
        <v>66978472.149892762</v>
      </c>
      <c r="AB46" s="146">
        <v>69722063.863656089</v>
      </c>
      <c r="AC46" s="146">
        <v>73934844</v>
      </c>
      <c r="AD46" s="146">
        <v>76315261</v>
      </c>
      <c r="AE46" s="146">
        <v>77875030</v>
      </c>
      <c r="AF46" s="146">
        <v>80061104</v>
      </c>
      <c r="AG46" s="146">
        <v>82033297</v>
      </c>
      <c r="AH46" s="146">
        <v>84986978</v>
      </c>
      <c r="AI46" s="146">
        <v>89017281</v>
      </c>
      <c r="AJ46" s="146">
        <v>92686744</v>
      </c>
      <c r="AK46" s="146">
        <v>96381284</v>
      </c>
      <c r="AL46" s="146">
        <v>86305888</v>
      </c>
      <c r="AM46" s="146">
        <v>85956555</v>
      </c>
      <c r="AN46" s="146">
        <v>83238565</v>
      </c>
      <c r="AO46" s="146">
        <v>78700059</v>
      </c>
      <c r="AP46" s="146">
        <v>75749093</v>
      </c>
      <c r="AQ46" s="146">
        <v>74985584</v>
      </c>
      <c r="AR46" s="146">
        <v>76221187</v>
      </c>
      <c r="AS46" s="146">
        <v>78659345</v>
      </c>
      <c r="AT46" s="146">
        <v>82226771.542026311</v>
      </c>
      <c r="AU46" s="146">
        <v>84741667.327858493</v>
      </c>
      <c r="AV46" s="146">
        <v>87034975.365930796</v>
      </c>
      <c r="AW46" s="146"/>
    </row>
    <row r="47" spans="3:49" x14ac:dyDescent="0.2">
      <c r="C47" s="19" t="s">
        <v>34</v>
      </c>
      <c r="D47" s="19" t="s">
        <v>36</v>
      </c>
      <c r="E47" s="19" t="s">
        <v>37</v>
      </c>
      <c r="F47" s="16" t="s">
        <v>38</v>
      </c>
      <c r="G47" s="19" t="s">
        <v>251</v>
      </c>
      <c r="H47" s="19" t="s">
        <v>16</v>
      </c>
      <c r="I47" s="146">
        <v>0</v>
      </c>
      <c r="J47" s="146">
        <v>0</v>
      </c>
      <c r="K47" s="146">
        <v>0</v>
      </c>
      <c r="L47" s="146">
        <v>0</v>
      </c>
      <c r="M47" s="146">
        <v>0</v>
      </c>
      <c r="N47" s="146">
        <v>0</v>
      </c>
      <c r="O47" s="146">
        <v>0</v>
      </c>
      <c r="P47" s="146">
        <v>0</v>
      </c>
      <c r="Q47" s="146">
        <v>0</v>
      </c>
      <c r="R47" s="146">
        <v>0</v>
      </c>
      <c r="S47" s="146">
        <v>0</v>
      </c>
      <c r="T47" s="146">
        <v>0</v>
      </c>
      <c r="U47" s="146">
        <v>0</v>
      </c>
      <c r="V47" s="146">
        <v>0</v>
      </c>
      <c r="W47" s="146">
        <v>0</v>
      </c>
      <c r="X47" s="146">
        <v>0</v>
      </c>
      <c r="Y47" s="146">
        <v>0</v>
      </c>
      <c r="Z47" s="146">
        <v>0</v>
      </c>
      <c r="AA47" s="146">
        <v>0</v>
      </c>
      <c r="AB47" s="146">
        <v>0</v>
      </c>
      <c r="AC47" s="146">
        <v>0</v>
      </c>
      <c r="AD47" s="146">
        <v>0</v>
      </c>
      <c r="AE47" s="146">
        <v>0</v>
      </c>
      <c r="AF47" s="146">
        <v>0</v>
      </c>
      <c r="AG47" s="146">
        <v>0</v>
      </c>
      <c r="AH47" s="146">
        <v>0</v>
      </c>
      <c r="AI47" s="146">
        <v>0</v>
      </c>
      <c r="AJ47" s="146">
        <v>0</v>
      </c>
      <c r="AK47" s="146">
        <v>0</v>
      </c>
      <c r="AL47" s="146">
        <v>0</v>
      </c>
      <c r="AM47" s="146">
        <v>0</v>
      </c>
      <c r="AN47" s="146">
        <v>0</v>
      </c>
      <c r="AO47" s="146">
        <v>0</v>
      </c>
      <c r="AP47" s="146">
        <v>0</v>
      </c>
      <c r="AQ47" s="146">
        <v>0</v>
      </c>
      <c r="AR47" s="146"/>
      <c r="AS47" s="146"/>
      <c r="AT47" s="146"/>
      <c r="AU47" s="146"/>
      <c r="AV47" s="146"/>
      <c r="AW47" s="146"/>
    </row>
    <row r="48" spans="3:49" ht="12" thickBot="1" x14ac:dyDescent="0.25">
      <c r="C48" s="161" t="s">
        <v>35</v>
      </c>
      <c r="D48" s="161" t="s">
        <v>36</v>
      </c>
      <c r="E48" s="161" t="s">
        <v>37</v>
      </c>
      <c r="F48" s="162" t="s">
        <v>38</v>
      </c>
      <c r="G48" s="161" t="s">
        <v>251</v>
      </c>
      <c r="H48" s="161" t="s">
        <v>16</v>
      </c>
      <c r="I48" s="163">
        <v>16803562.441011816</v>
      </c>
      <c r="J48" s="163">
        <v>18578472.542218503</v>
      </c>
      <c r="K48" s="163">
        <v>20184185.308559928</v>
      </c>
      <c r="L48" s="163">
        <v>22378508.73667109</v>
      </c>
      <c r="M48" s="163">
        <v>23890074.487946987</v>
      </c>
      <c r="N48" s="163">
        <v>25352470.0292213</v>
      </c>
      <c r="O48" s="163">
        <v>28602983.220072478</v>
      </c>
      <c r="P48" s="163">
        <v>31857530.940984294</v>
      </c>
      <c r="Q48" s="163">
        <v>34269551.140669778</v>
      </c>
      <c r="R48" s="163">
        <v>38029652.265476517</v>
      </c>
      <c r="S48" s="163">
        <v>43536356.755533896</v>
      </c>
      <c r="T48" s="163">
        <v>47425786.874657556</v>
      </c>
      <c r="U48" s="163">
        <v>51122999.951709516</v>
      </c>
      <c r="V48" s="163">
        <v>52443558.179899819</v>
      </c>
      <c r="W48" s="163">
        <v>53390910.921748348</v>
      </c>
      <c r="X48" s="163">
        <v>55775191.212756716</v>
      </c>
      <c r="Y48" s="163">
        <v>58466573.12123172</v>
      </c>
      <c r="Z48" s="163">
        <v>63545481.166547753</v>
      </c>
      <c r="AA48" s="163">
        <v>66978472.149892762</v>
      </c>
      <c r="AB48" s="163">
        <v>69722063.863656089</v>
      </c>
      <c r="AC48" s="163">
        <v>73934844</v>
      </c>
      <c r="AD48" s="163">
        <v>76315261</v>
      </c>
      <c r="AE48" s="163">
        <v>77875030</v>
      </c>
      <c r="AF48" s="163">
        <v>80061104</v>
      </c>
      <c r="AG48" s="163">
        <v>82033297</v>
      </c>
      <c r="AH48" s="163">
        <v>84986978</v>
      </c>
      <c r="AI48" s="163">
        <v>89017281</v>
      </c>
      <c r="AJ48" s="163">
        <v>92686744</v>
      </c>
      <c r="AK48" s="163">
        <v>96381284</v>
      </c>
      <c r="AL48" s="163">
        <v>86305888</v>
      </c>
      <c r="AM48" s="163">
        <v>85956555</v>
      </c>
      <c r="AN48" s="163">
        <v>83238565</v>
      </c>
      <c r="AO48" s="163">
        <v>78700059</v>
      </c>
      <c r="AP48" s="163">
        <v>75749093</v>
      </c>
      <c r="AQ48" s="163">
        <v>74985584</v>
      </c>
      <c r="AR48" s="163">
        <v>76221187</v>
      </c>
      <c r="AS48" s="163">
        <v>78659345</v>
      </c>
      <c r="AT48" s="163">
        <v>82226771.542026311</v>
      </c>
      <c r="AU48" s="163">
        <v>84741667.327858493</v>
      </c>
      <c r="AV48" s="163">
        <v>87034975.365930796</v>
      </c>
      <c r="AW48" s="163"/>
    </row>
    <row r="49" spans="3:49" x14ac:dyDescent="0.2">
      <c r="C49" s="17" t="s">
        <v>11</v>
      </c>
      <c r="D49" s="17" t="s">
        <v>39</v>
      </c>
      <c r="E49" s="17" t="s">
        <v>40</v>
      </c>
      <c r="F49" s="164" t="s">
        <v>48</v>
      </c>
      <c r="G49" s="17" t="s">
        <v>251</v>
      </c>
      <c r="H49" s="17" t="s">
        <v>16</v>
      </c>
      <c r="I49" s="147">
        <v>1274130.4069487662</v>
      </c>
      <c r="J49" s="147">
        <v>1447116.6198317264</v>
      </c>
      <c r="K49" s="147">
        <v>1646997.7922151005</v>
      </c>
      <c r="L49" s="147">
        <v>1735195.2096055697</v>
      </c>
      <c r="M49" s="147">
        <v>1870380.4045914146</v>
      </c>
      <c r="N49" s="147">
        <v>2175590.9746712269</v>
      </c>
      <c r="O49" s="147">
        <v>2295546.6303815953</v>
      </c>
      <c r="P49" s="147">
        <v>2577995.0106959697</v>
      </c>
      <c r="Q49" s="147">
        <v>2788198.7752433894</v>
      </c>
      <c r="R49" s="147">
        <v>2957199.2582945973</v>
      </c>
      <c r="S49" s="147">
        <v>3386333.1966601643</v>
      </c>
      <c r="T49" s="147">
        <v>3640198.2077846536</v>
      </c>
      <c r="U49" s="147">
        <v>4029334.34039415</v>
      </c>
      <c r="V49" s="147">
        <v>4144718.163042705</v>
      </c>
      <c r="W49" s="147">
        <v>4180402.4533739984</v>
      </c>
      <c r="X49" s="147">
        <v>4276713.8579404792</v>
      </c>
      <c r="Y49" s="147">
        <v>4368965.8348165117</v>
      </c>
      <c r="Z49" s="147">
        <v>4886174.7488016179</v>
      </c>
      <c r="AA49" s="147">
        <v>5217469.1985491803</v>
      </c>
      <c r="AB49" s="147">
        <v>5381405.0955158304</v>
      </c>
      <c r="AC49" s="147">
        <v>5696171</v>
      </c>
      <c r="AD49" s="147">
        <v>5952505</v>
      </c>
      <c r="AE49" s="147">
        <v>6136549</v>
      </c>
      <c r="AF49" s="147">
        <v>6390039</v>
      </c>
      <c r="AG49" s="147">
        <v>6553443</v>
      </c>
      <c r="AH49" s="147">
        <v>6783168</v>
      </c>
      <c r="AI49" s="147">
        <v>7153766</v>
      </c>
      <c r="AJ49" s="147">
        <v>7554072</v>
      </c>
      <c r="AK49" s="147">
        <v>7795181</v>
      </c>
      <c r="AL49" s="147">
        <v>6749846</v>
      </c>
      <c r="AM49" s="147">
        <v>6615434</v>
      </c>
      <c r="AN49" s="147">
        <v>6379378</v>
      </c>
      <c r="AO49" s="147">
        <v>5939728</v>
      </c>
      <c r="AP49" s="147">
        <v>5663320</v>
      </c>
      <c r="AQ49" s="147">
        <v>5654626</v>
      </c>
      <c r="AR49" s="147">
        <v>5754033</v>
      </c>
      <c r="AS49" s="147">
        <v>6004354</v>
      </c>
      <c r="AT49" s="147">
        <v>6283723.192013978</v>
      </c>
      <c r="AU49" s="147">
        <v>6531134.6420984976</v>
      </c>
      <c r="AV49" s="147">
        <v>6779290.9330920838</v>
      </c>
      <c r="AW49" s="147"/>
    </row>
    <row r="50" spans="3:49" x14ac:dyDescent="0.2">
      <c r="C50" s="17" t="s">
        <v>17</v>
      </c>
      <c r="D50" s="17" t="s">
        <v>39</v>
      </c>
      <c r="E50" s="17" t="s">
        <v>40</v>
      </c>
      <c r="F50" s="164" t="s">
        <v>48</v>
      </c>
      <c r="G50" s="17" t="s">
        <v>251</v>
      </c>
      <c r="H50" s="17" t="s">
        <v>16</v>
      </c>
      <c r="I50" s="147">
        <v>450310.31771251629</v>
      </c>
      <c r="J50" s="147">
        <v>472981.41644779767</v>
      </c>
      <c r="K50" s="147">
        <v>539688.16853037034</v>
      </c>
      <c r="L50" s="147">
        <v>636680.66982359777</v>
      </c>
      <c r="M50" s="147">
        <v>636134.55759678641</v>
      </c>
      <c r="N50" s="147">
        <v>674104.17585837655</v>
      </c>
      <c r="O50" s="147">
        <v>805359.00473773049</v>
      </c>
      <c r="P50" s="147">
        <v>925488.82987465698</v>
      </c>
      <c r="Q50" s="147">
        <v>1046046.9157577842</v>
      </c>
      <c r="R50" s="147">
        <v>1201973.5125279534</v>
      </c>
      <c r="S50" s="147">
        <v>1403631.3109276867</v>
      </c>
      <c r="T50" s="147">
        <v>1597250.9804508798</v>
      </c>
      <c r="U50" s="147">
        <v>1745658.8774964788</v>
      </c>
      <c r="V50" s="147">
        <v>1801717.5734582632</v>
      </c>
      <c r="W50" s="147">
        <v>1834591.0864013017</v>
      </c>
      <c r="X50" s="147">
        <v>1985788.6427635658</v>
      </c>
      <c r="Y50" s="147">
        <v>2139210.5217528511</v>
      </c>
      <c r="Z50" s="147">
        <v>2343629.5616925755</v>
      </c>
      <c r="AA50" s="147">
        <v>2488855.5498855924</v>
      </c>
      <c r="AB50" s="147">
        <v>2545807.2663270794</v>
      </c>
      <c r="AC50" s="147">
        <v>2709937</v>
      </c>
      <c r="AD50" s="147">
        <v>2777172</v>
      </c>
      <c r="AE50" s="147">
        <v>2949657</v>
      </c>
      <c r="AF50" s="147">
        <v>3072013</v>
      </c>
      <c r="AG50" s="147">
        <v>3212404</v>
      </c>
      <c r="AH50" s="147">
        <v>3385162</v>
      </c>
      <c r="AI50" s="147">
        <v>3608942</v>
      </c>
      <c r="AJ50" s="147">
        <v>3767485</v>
      </c>
      <c r="AK50" s="147">
        <v>4026125</v>
      </c>
      <c r="AL50" s="147">
        <v>3544381</v>
      </c>
      <c r="AM50" s="147">
        <v>3456661</v>
      </c>
      <c r="AN50" s="147">
        <v>3364876</v>
      </c>
      <c r="AO50" s="147">
        <v>3168339</v>
      </c>
      <c r="AP50" s="147">
        <v>3055073</v>
      </c>
      <c r="AQ50" s="147">
        <v>3034764</v>
      </c>
      <c r="AR50" s="147">
        <v>3075805</v>
      </c>
      <c r="AS50" s="147">
        <v>3187867</v>
      </c>
      <c r="AT50" s="147">
        <v>3325805.0621348117</v>
      </c>
      <c r="AU50" s="147">
        <v>3456708.9791936269</v>
      </c>
      <c r="AV50" s="147">
        <v>3576998.8031484708</v>
      </c>
      <c r="AW50" s="147"/>
    </row>
    <row r="51" spans="3:49" x14ac:dyDescent="0.2">
      <c r="C51" s="17" t="s">
        <v>18</v>
      </c>
      <c r="D51" s="17" t="s">
        <v>39</v>
      </c>
      <c r="E51" s="17" t="s">
        <v>40</v>
      </c>
      <c r="F51" s="164" t="s">
        <v>48</v>
      </c>
      <c r="G51" s="17" t="s">
        <v>251</v>
      </c>
      <c r="H51" s="17" t="s">
        <v>16</v>
      </c>
      <c r="I51" s="147">
        <v>507707.67809954996</v>
      </c>
      <c r="J51" s="147">
        <v>590069.79169843928</v>
      </c>
      <c r="K51" s="147">
        <v>608791.34704476432</v>
      </c>
      <c r="L51" s="147">
        <v>640186.60767774261</v>
      </c>
      <c r="M51" s="147">
        <v>721172.17586122372</v>
      </c>
      <c r="N51" s="147">
        <v>762374.32726536156</v>
      </c>
      <c r="O51" s="147">
        <v>807159.83295726811</v>
      </c>
      <c r="P51" s="147">
        <v>864102.09857499471</v>
      </c>
      <c r="Q51" s="147">
        <v>925191.41589905287</v>
      </c>
      <c r="R51" s="147">
        <v>996427.20805100643</v>
      </c>
      <c r="S51" s="147">
        <v>1097424.8380976103</v>
      </c>
      <c r="T51" s="147">
        <v>1214141.8880801972</v>
      </c>
      <c r="U51" s="147">
        <v>1282625.4907330319</v>
      </c>
      <c r="V51" s="147">
        <v>1307712.0745934648</v>
      </c>
      <c r="W51" s="147">
        <v>1278419.5192770895</v>
      </c>
      <c r="X51" s="147">
        <v>1230006.9610078423</v>
      </c>
      <c r="Y51" s="147">
        <v>1162367.7409529288</v>
      </c>
      <c r="Z51" s="147">
        <v>1348842.7550963957</v>
      </c>
      <c r="AA51" s="147">
        <v>1391126.455879621</v>
      </c>
      <c r="AB51" s="147">
        <v>1390726.3222779012</v>
      </c>
      <c r="AC51" s="147">
        <v>1474719</v>
      </c>
      <c r="AD51" s="147">
        <v>1552376</v>
      </c>
      <c r="AE51" s="147">
        <v>1597202</v>
      </c>
      <c r="AF51" s="147">
        <v>1697124</v>
      </c>
      <c r="AG51" s="147">
        <v>1751188</v>
      </c>
      <c r="AH51" s="147">
        <v>1848400</v>
      </c>
      <c r="AI51" s="147">
        <v>1974472</v>
      </c>
      <c r="AJ51" s="147">
        <v>2078540</v>
      </c>
      <c r="AK51" s="147">
        <v>2199696</v>
      </c>
      <c r="AL51" s="147">
        <v>1950241</v>
      </c>
      <c r="AM51" s="147">
        <v>1996546</v>
      </c>
      <c r="AN51" s="147">
        <v>1999250</v>
      </c>
      <c r="AO51" s="147">
        <v>1882848</v>
      </c>
      <c r="AP51" s="147">
        <v>1761437</v>
      </c>
      <c r="AQ51" s="147">
        <v>1702835</v>
      </c>
      <c r="AR51" s="147">
        <v>1690201</v>
      </c>
      <c r="AS51" s="147">
        <v>1735343</v>
      </c>
      <c r="AT51" s="147">
        <v>1794892.6326589973</v>
      </c>
      <c r="AU51" s="147">
        <v>1837203.988325648</v>
      </c>
      <c r="AV51" s="147">
        <v>1865138.1325279754</v>
      </c>
      <c r="AW51" s="147"/>
    </row>
    <row r="52" spans="3:49" x14ac:dyDescent="0.2">
      <c r="C52" s="17" t="s">
        <v>19</v>
      </c>
      <c r="D52" s="17" t="s">
        <v>39</v>
      </c>
      <c r="E52" s="17" t="s">
        <v>40</v>
      </c>
      <c r="F52" s="164" t="s">
        <v>48</v>
      </c>
      <c r="G52" s="17" t="s">
        <v>251</v>
      </c>
      <c r="H52" s="17" t="s">
        <v>16</v>
      </c>
      <c r="I52" s="147">
        <v>107344.11504329005</v>
      </c>
      <c r="J52" s="147">
        <v>127152.866218515</v>
      </c>
      <c r="K52" s="147">
        <v>133159.26948020252</v>
      </c>
      <c r="L52" s="147">
        <v>144074.27017648349</v>
      </c>
      <c r="M52" s="147">
        <v>168048.89264705882</v>
      </c>
      <c r="N52" s="147">
        <v>177648.6683982684</v>
      </c>
      <c r="O52" s="147">
        <v>207181.17188246539</v>
      </c>
      <c r="P52" s="147">
        <v>251696.16552107147</v>
      </c>
      <c r="Q52" s="147">
        <v>270737.48951521236</v>
      </c>
      <c r="R52" s="147">
        <v>279017.81780638715</v>
      </c>
      <c r="S52" s="147">
        <v>336345.9493768937</v>
      </c>
      <c r="T52" s="147">
        <v>357385.84134333523</v>
      </c>
      <c r="U52" s="147">
        <v>371295.52849948243</v>
      </c>
      <c r="V52" s="147">
        <v>378556.99835164833</v>
      </c>
      <c r="W52" s="147">
        <v>380756.12301044812</v>
      </c>
      <c r="X52" s="147">
        <v>438333.10124254634</v>
      </c>
      <c r="Y52" s="147">
        <v>476761.96071961953</v>
      </c>
      <c r="Z52" s="147">
        <v>528853.10790143965</v>
      </c>
      <c r="AA52" s="147">
        <v>570535.66662194009</v>
      </c>
      <c r="AB52" s="147">
        <v>595850.95194100903</v>
      </c>
      <c r="AC52" s="147">
        <v>607839</v>
      </c>
      <c r="AD52" s="147">
        <v>638171</v>
      </c>
      <c r="AE52" s="147">
        <v>649039</v>
      </c>
      <c r="AF52" s="147">
        <v>639772</v>
      </c>
      <c r="AG52" s="147">
        <v>667687</v>
      </c>
      <c r="AH52" s="147">
        <v>680846</v>
      </c>
      <c r="AI52" s="147">
        <v>725448</v>
      </c>
      <c r="AJ52" s="147">
        <v>746555</v>
      </c>
      <c r="AK52" s="147">
        <v>835828</v>
      </c>
      <c r="AL52" s="147">
        <v>679070</v>
      </c>
      <c r="AM52" s="147">
        <v>638548</v>
      </c>
      <c r="AN52" s="147">
        <v>586484</v>
      </c>
      <c r="AO52" s="147">
        <v>531859</v>
      </c>
      <c r="AP52" s="147">
        <v>506456</v>
      </c>
      <c r="AQ52" s="147">
        <v>516822</v>
      </c>
      <c r="AR52" s="147">
        <v>523136</v>
      </c>
      <c r="AS52" s="147">
        <v>528199</v>
      </c>
      <c r="AT52" s="147">
        <v>567988.82885051449</v>
      </c>
      <c r="AU52" s="147">
        <v>599469.52045522607</v>
      </c>
      <c r="AV52" s="147">
        <v>618357.30995553883</v>
      </c>
      <c r="AW52" s="147"/>
    </row>
    <row r="53" spans="3:49" x14ac:dyDescent="0.2">
      <c r="C53" s="17" t="s">
        <v>20</v>
      </c>
      <c r="D53" s="17" t="s">
        <v>39</v>
      </c>
      <c r="E53" s="17" t="s">
        <v>40</v>
      </c>
      <c r="F53" s="164" t="s">
        <v>48</v>
      </c>
      <c r="G53" s="17" t="s">
        <v>251</v>
      </c>
      <c r="H53" s="17" t="s">
        <v>16</v>
      </c>
      <c r="I53" s="147">
        <v>197894.6306083127</v>
      </c>
      <c r="J53" s="147">
        <v>224350.42618862248</v>
      </c>
      <c r="K53" s="147">
        <v>262531.7104914693</v>
      </c>
      <c r="L53" s="147">
        <v>337535.68451271142</v>
      </c>
      <c r="M53" s="147">
        <v>334611.92614519101</v>
      </c>
      <c r="N53" s="147">
        <v>299788.57931873476</v>
      </c>
      <c r="O53" s="147">
        <v>333243.77378840669</v>
      </c>
      <c r="P53" s="147">
        <v>407415.02963525843</v>
      </c>
      <c r="Q53" s="147">
        <v>425378.57279337267</v>
      </c>
      <c r="R53" s="147">
        <v>462712.74056491273</v>
      </c>
      <c r="S53" s="147">
        <v>507141.04752612684</v>
      </c>
      <c r="T53" s="147">
        <v>529247.20766375039</v>
      </c>
      <c r="U53" s="147">
        <v>572065.40107391099</v>
      </c>
      <c r="V53" s="147">
        <v>609807.50076777081</v>
      </c>
      <c r="W53" s="147">
        <v>631089.77534569451</v>
      </c>
      <c r="X53" s="147">
        <v>684424.79682539683</v>
      </c>
      <c r="Y53" s="147">
        <v>759563.9707226106</v>
      </c>
      <c r="Z53" s="147">
        <v>811268.95653585857</v>
      </c>
      <c r="AA53" s="147">
        <v>850129.62574930163</v>
      </c>
      <c r="AB53" s="147">
        <v>872194.08111572789</v>
      </c>
      <c r="AC53" s="147">
        <v>846952</v>
      </c>
      <c r="AD53" s="147">
        <v>872176</v>
      </c>
      <c r="AE53" s="147">
        <v>894092</v>
      </c>
      <c r="AF53" s="147">
        <v>940085</v>
      </c>
      <c r="AG53" s="147">
        <v>925836</v>
      </c>
      <c r="AH53" s="147">
        <v>963550</v>
      </c>
      <c r="AI53" s="147">
        <v>1015169</v>
      </c>
      <c r="AJ53" s="147">
        <v>1075204</v>
      </c>
      <c r="AK53" s="147">
        <v>1144564</v>
      </c>
      <c r="AL53" s="147">
        <v>915712</v>
      </c>
      <c r="AM53" s="147">
        <v>860294</v>
      </c>
      <c r="AN53" s="147">
        <v>839426</v>
      </c>
      <c r="AO53" s="147">
        <v>780657</v>
      </c>
      <c r="AP53" s="147">
        <v>742970</v>
      </c>
      <c r="AQ53" s="147">
        <v>735367</v>
      </c>
      <c r="AR53" s="147">
        <v>706491</v>
      </c>
      <c r="AS53" s="147">
        <v>708428</v>
      </c>
      <c r="AT53" s="147">
        <v>764707.35293040297</v>
      </c>
      <c r="AU53" s="147">
        <v>772381.26689189184</v>
      </c>
      <c r="AV53" s="147">
        <v>804507.83294905582</v>
      </c>
      <c r="AW53" s="147"/>
    </row>
    <row r="54" spans="3:49" x14ac:dyDescent="0.2">
      <c r="C54" s="17" t="s">
        <v>21</v>
      </c>
      <c r="D54" s="17" t="s">
        <v>39</v>
      </c>
      <c r="E54" s="17" t="s">
        <v>40</v>
      </c>
      <c r="F54" s="164" t="s">
        <v>48</v>
      </c>
      <c r="G54" s="17" t="s">
        <v>251</v>
      </c>
      <c r="H54" s="17" t="s">
        <v>16</v>
      </c>
      <c r="I54" s="147">
        <v>206099.42847798046</v>
      </c>
      <c r="J54" s="147">
        <v>235735.89601917763</v>
      </c>
      <c r="K54" s="147">
        <v>254376.90995981632</v>
      </c>
      <c r="L54" s="147">
        <v>280295.93084362353</v>
      </c>
      <c r="M54" s="147">
        <v>311858.4169381414</v>
      </c>
      <c r="N54" s="147">
        <v>309814.2103376356</v>
      </c>
      <c r="O54" s="147">
        <v>360433.95022888121</v>
      </c>
      <c r="P54" s="147">
        <v>384278.82004976226</v>
      </c>
      <c r="Q54" s="147">
        <v>419766.26556481293</v>
      </c>
      <c r="R54" s="147">
        <v>473482.87314213562</v>
      </c>
      <c r="S54" s="147">
        <v>493723.15951962635</v>
      </c>
      <c r="T54" s="147">
        <v>551545.26039493294</v>
      </c>
      <c r="U54" s="147">
        <v>591020.482342061</v>
      </c>
      <c r="V54" s="147">
        <v>616354.42759737221</v>
      </c>
      <c r="W54" s="147">
        <v>631553.82016765396</v>
      </c>
      <c r="X54" s="147">
        <v>701223.03141147061</v>
      </c>
      <c r="Y54" s="147">
        <v>716872.27677797806</v>
      </c>
      <c r="Z54" s="147">
        <v>795583.2092797932</v>
      </c>
      <c r="AA54" s="147">
        <v>832217.22539747553</v>
      </c>
      <c r="AB54" s="147">
        <v>858564.90551989863</v>
      </c>
      <c r="AC54" s="147">
        <v>915568</v>
      </c>
      <c r="AD54" s="147">
        <v>973532</v>
      </c>
      <c r="AE54" s="147">
        <v>1055236</v>
      </c>
      <c r="AF54" s="147">
        <v>1117984</v>
      </c>
      <c r="AG54" s="147">
        <v>1156045</v>
      </c>
      <c r="AH54" s="147">
        <v>1231187</v>
      </c>
      <c r="AI54" s="147">
        <v>1307154</v>
      </c>
      <c r="AJ54" s="147">
        <v>1384103</v>
      </c>
      <c r="AK54" s="147">
        <v>1501041</v>
      </c>
      <c r="AL54" s="147">
        <v>1323171</v>
      </c>
      <c r="AM54" s="147">
        <v>1251511</v>
      </c>
      <c r="AN54" s="147">
        <v>1232812</v>
      </c>
      <c r="AO54" s="147">
        <v>1148774</v>
      </c>
      <c r="AP54" s="147">
        <v>1082406</v>
      </c>
      <c r="AQ54" s="147">
        <v>1074886</v>
      </c>
      <c r="AR54" s="147">
        <v>1060618</v>
      </c>
      <c r="AS54" s="147">
        <v>1126486</v>
      </c>
      <c r="AT54" s="147">
        <v>1181415.7139013214</v>
      </c>
      <c r="AU54" s="147">
        <v>1187368.7238194302</v>
      </c>
      <c r="AV54" s="147">
        <v>1216583.6362834799</v>
      </c>
      <c r="AW54" s="147"/>
    </row>
    <row r="55" spans="3:49" x14ac:dyDescent="0.2">
      <c r="C55" s="17" t="s">
        <v>22</v>
      </c>
      <c r="D55" s="17" t="s">
        <v>39</v>
      </c>
      <c r="E55" s="17" t="s">
        <v>40</v>
      </c>
      <c r="F55" s="164" t="s">
        <v>48</v>
      </c>
      <c r="G55" s="17" t="s">
        <v>251</v>
      </c>
      <c r="H55" s="17" t="s">
        <v>16</v>
      </c>
      <c r="I55" s="147">
        <v>789546.90260793723</v>
      </c>
      <c r="J55" s="147">
        <v>897700.99096081068</v>
      </c>
      <c r="K55" s="147">
        <v>1009240.9881535411</v>
      </c>
      <c r="L55" s="147">
        <v>1084365.7853772307</v>
      </c>
      <c r="M55" s="147">
        <v>1201398.0595160243</v>
      </c>
      <c r="N55" s="147">
        <v>1262548.0448751089</v>
      </c>
      <c r="O55" s="147">
        <v>1386754.2780815882</v>
      </c>
      <c r="P55" s="147">
        <v>1579138.1333081748</v>
      </c>
      <c r="Q55" s="147">
        <v>1684955.3342603254</v>
      </c>
      <c r="R55" s="147">
        <v>1856654.9177961636</v>
      </c>
      <c r="S55" s="147">
        <v>2078691.6986353346</v>
      </c>
      <c r="T55" s="147">
        <v>2284903.0836385521</v>
      </c>
      <c r="U55" s="147">
        <v>2499761.8507433208</v>
      </c>
      <c r="V55" s="147">
        <v>2551443.5850922237</v>
      </c>
      <c r="W55" s="147">
        <v>2652756.2967087757</v>
      </c>
      <c r="X55" s="147">
        <v>2771036.3197970991</v>
      </c>
      <c r="Y55" s="147">
        <v>2900028.081882115</v>
      </c>
      <c r="Z55" s="147">
        <v>3132602.5137737971</v>
      </c>
      <c r="AA55" s="147">
        <v>3291621.0443163686</v>
      </c>
      <c r="AB55" s="147">
        <v>3337683.2951407498</v>
      </c>
      <c r="AC55" s="147">
        <v>3551053</v>
      </c>
      <c r="AD55" s="147">
        <v>3581178</v>
      </c>
      <c r="AE55" s="147">
        <v>3777450</v>
      </c>
      <c r="AF55" s="147">
        <v>3916545</v>
      </c>
      <c r="AG55" s="147">
        <v>4079717</v>
      </c>
      <c r="AH55" s="147">
        <v>4285565</v>
      </c>
      <c r="AI55" s="147">
        <v>4501240</v>
      </c>
      <c r="AJ55" s="147">
        <v>4723894</v>
      </c>
      <c r="AK55" s="147">
        <v>4939233</v>
      </c>
      <c r="AL55" s="147">
        <v>4543726</v>
      </c>
      <c r="AM55" s="147">
        <v>4518017</v>
      </c>
      <c r="AN55" s="147">
        <v>4469298</v>
      </c>
      <c r="AO55" s="147">
        <v>4194904</v>
      </c>
      <c r="AP55" s="147">
        <v>4041530</v>
      </c>
      <c r="AQ55" s="147">
        <v>4039376</v>
      </c>
      <c r="AR55" s="147">
        <v>4151348</v>
      </c>
      <c r="AS55" s="147">
        <v>4322862</v>
      </c>
      <c r="AT55" s="147">
        <v>4470370.2714462345</v>
      </c>
      <c r="AU55" s="147">
        <v>4543652.0307520833</v>
      </c>
      <c r="AV55" s="147">
        <v>4637418.9716439806</v>
      </c>
      <c r="AW55" s="147"/>
    </row>
    <row r="56" spans="3:49" x14ac:dyDescent="0.2">
      <c r="C56" s="17" t="s">
        <v>23</v>
      </c>
      <c r="D56" s="17" t="s">
        <v>39</v>
      </c>
      <c r="E56" s="17" t="s">
        <v>40</v>
      </c>
      <c r="F56" s="164" t="s">
        <v>48</v>
      </c>
      <c r="G56" s="17" t="s">
        <v>251</v>
      </c>
      <c r="H56" s="17" t="s">
        <v>16</v>
      </c>
      <c r="I56" s="147">
        <v>493492.20102831669</v>
      </c>
      <c r="J56" s="147">
        <v>539954.1230097668</v>
      </c>
      <c r="K56" s="147">
        <v>577363.88143174443</v>
      </c>
      <c r="L56" s="147">
        <v>654092.53563216538</v>
      </c>
      <c r="M56" s="147">
        <v>738278.5634041056</v>
      </c>
      <c r="N56" s="147">
        <v>815357.07618061267</v>
      </c>
      <c r="O56" s="147">
        <v>812586.11729522818</v>
      </c>
      <c r="P56" s="147">
        <v>889287.72117719788</v>
      </c>
      <c r="Q56" s="147">
        <v>1015786.0693733128</v>
      </c>
      <c r="R56" s="147">
        <v>1079191.5217285864</v>
      </c>
      <c r="S56" s="147">
        <v>1248802.4918916302</v>
      </c>
      <c r="T56" s="147">
        <v>1382970.7291818878</v>
      </c>
      <c r="U56" s="147">
        <v>1428268.4456600524</v>
      </c>
      <c r="V56" s="147">
        <v>1515680.5104226584</v>
      </c>
      <c r="W56" s="147">
        <v>1578733.3687813201</v>
      </c>
      <c r="X56" s="147">
        <v>1704059.6438998519</v>
      </c>
      <c r="Y56" s="147">
        <v>1844895.3294282584</v>
      </c>
      <c r="Z56" s="147">
        <v>1968084.4724978225</v>
      </c>
      <c r="AA56" s="147">
        <v>2072982.7685260864</v>
      </c>
      <c r="AB56" s="147">
        <v>2233785.98614386</v>
      </c>
      <c r="AC56" s="147">
        <v>2254226</v>
      </c>
      <c r="AD56" s="147">
        <v>2421291</v>
      </c>
      <c r="AE56" s="147">
        <v>2484000</v>
      </c>
      <c r="AF56" s="147">
        <v>2594092</v>
      </c>
      <c r="AG56" s="147">
        <v>2724986</v>
      </c>
      <c r="AH56" s="147">
        <v>2895100</v>
      </c>
      <c r="AI56" s="147">
        <v>3079378</v>
      </c>
      <c r="AJ56" s="147">
        <v>3348190</v>
      </c>
      <c r="AK56" s="147">
        <v>3469839</v>
      </c>
      <c r="AL56" s="147">
        <v>3126564</v>
      </c>
      <c r="AM56" s="147">
        <v>3131145</v>
      </c>
      <c r="AN56" s="147">
        <v>3038413</v>
      </c>
      <c r="AO56" s="147">
        <v>2858747</v>
      </c>
      <c r="AP56" s="147">
        <v>2725817</v>
      </c>
      <c r="AQ56" s="147">
        <v>2672936</v>
      </c>
      <c r="AR56" s="147">
        <v>2713703</v>
      </c>
      <c r="AS56" s="147">
        <v>2814337</v>
      </c>
      <c r="AT56" s="147">
        <v>2943282.6340939798</v>
      </c>
      <c r="AU56" s="147">
        <v>3051018.1219863966</v>
      </c>
      <c r="AV56" s="147">
        <v>3132573.1097773281</v>
      </c>
      <c r="AW56" s="147"/>
    </row>
    <row r="57" spans="3:49" x14ac:dyDescent="0.2">
      <c r="C57" s="17" t="s">
        <v>24</v>
      </c>
      <c r="D57" s="17" t="s">
        <v>39</v>
      </c>
      <c r="E57" s="17" t="s">
        <v>40</v>
      </c>
      <c r="F57" s="164" t="s">
        <v>48</v>
      </c>
      <c r="G57" s="17" t="s">
        <v>251</v>
      </c>
      <c r="H57" s="17" t="s">
        <v>16</v>
      </c>
      <c r="I57" s="147">
        <v>4008858.1389422645</v>
      </c>
      <c r="J57" s="147">
        <v>4155564.4558074255</v>
      </c>
      <c r="K57" s="147">
        <v>4371097.7327483455</v>
      </c>
      <c r="L57" s="147">
        <v>4954702.9437907021</v>
      </c>
      <c r="M57" s="147">
        <v>5366742.0589199113</v>
      </c>
      <c r="N57" s="147">
        <v>5536144.8335820315</v>
      </c>
      <c r="O57" s="147">
        <v>6524890.985913259</v>
      </c>
      <c r="P57" s="147">
        <v>7531792.2368430411</v>
      </c>
      <c r="Q57" s="147">
        <v>8251890.6716146655</v>
      </c>
      <c r="R57" s="147">
        <v>9290280.8895096742</v>
      </c>
      <c r="S57" s="147">
        <v>10755342.755150449</v>
      </c>
      <c r="T57" s="147">
        <v>11560426.370705513</v>
      </c>
      <c r="U57" s="147">
        <v>12593733.907740964</v>
      </c>
      <c r="V57" s="147">
        <v>12734661.827255111</v>
      </c>
      <c r="W57" s="147">
        <v>13103096.849102536</v>
      </c>
      <c r="X57" s="147">
        <v>13403841.918167643</v>
      </c>
      <c r="Y57" s="147">
        <v>14500378.155564973</v>
      </c>
      <c r="Z57" s="147">
        <v>15470660.150355237</v>
      </c>
      <c r="AA57" s="147">
        <v>16367758.3608761</v>
      </c>
      <c r="AB57" s="147">
        <v>16989828.614149526</v>
      </c>
      <c r="AC57" s="147">
        <v>17972227</v>
      </c>
      <c r="AD57" s="147">
        <v>18551698</v>
      </c>
      <c r="AE57" s="147">
        <v>18554402</v>
      </c>
      <c r="AF57" s="147">
        <v>18898137</v>
      </c>
      <c r="AG57" s="147">
        <v>19221531</v>
      </c>
      <c r="AH57" s="147">
        <v>19710494</v>
      </c>
      <c r="AI57" s="147">
        <v>20422877</v>
      </c>
      <c r="AJ57" s="147">
        <v>20976231</v>
      </c>
      <c r="AK57" s="147">
        <v>21646102</v>
      </c>
      <c r="AL57" s="147">
        <v>19208289</v>
      </c>
      <c r="AM57" s="147">
        <v>18450030</v>
      </c>
      <c r="AN57" s="147">
        <v>17546575</v>
      </c>
      <c r="AO57" s="147">
        <v>16638540</v>
      </c>
      <c r="AP57" s="147">
        <v>16041571</v>
      </c>
      <c r="AQ57" s="147">
        <v>15790506</v>
      </c>
      <c r="AR57" s="147">
        <v>16129306</v>
      </c>
      <c r="AS57" s="147">
        <v>16692439</v>
      </c>
      <c r="AT57" s="147">
        <v>17019911.854513474</v>
      </c>
      <c r="AU57" s="147">
        <v>17678439.011647563</v>
      </c>
      <c r="AV57" s="147">
        <v>18176668.937526569</v>
      </c>
      <c r="AW57" s="147"/>
    </row>
    <row r="58" spans="3:49" x14ac:dyDescent="0.2">
      <c r="C58" s="17" t="s">
        <v>25</v>
      </c>
      <c r="D58" s="17" t="s">
        <v>39</v>
      </c>
      <c r="E58" s="17" t="s">
        <v>40</v>
      </c>
      <c r="F58" s="164" t="s">
        <v>48</v>
      </c>
      <c r="G58" s="17" t="s">
        <v>251</v>
      </c>
      <c r="H58" s="17" t="s">
        <v>16</v>
      </c>
      <c r="I58" s="147">
        <v>1564118.0087392591</v>
      </c>
      <c r="J58" s="147">
        <v>1780345.3950596016</v>
      </c>
      <c r="K58" s="147">
        <v>1772409.2983300188</v>
      </c>
      <c r="L58" s="147">
        <v>2005336.5002048591</v>
      </c>
      <c r="M58" s="147">
        <v>2164486.518774353</v>
      </c>
      <c r="N58" s="147">
        <v>2305560.1812430941</v>
      </c>
      <c r="O58" s="147">
        <v>2572754.5515463352</v>
      </c>
      <c r="P58" s="147">
        <v>2932069.143365752</v>
      </c>
      <c r="Q58" s="147">
        <v>3196902.9205752099</v>
      </c>
      <c r="R58" s="147">
        <v>3566823.7060452667</v>
      </c>
      <c r="S58" s="147">
        <v>4198268.2780688237</v>
      </c>
      <c r="T58" s="147">
        <v>4612461.6517005293</v>
      </c>
      <c r="U58" s="147">
        <v>5046186.1108942404</v>
      </c>
      <c r="V58" s="147">
        <v>5286793.7335056243</v>
      </c>
      <c r="W58" s="147">
        <v>5449236.0816193717</v>
      </c>
      <c r="X58" s="147">
        <v>6002296.7592401691</v>
      </c>
      <c r="Y58" s="147">
        <v>6279017.897014318</v>
      </c>
      <c r="Z58" s="147">
        <v>6812335.1406719275</v>
      </c>
      <c r="AA58" s="147">
        <v>7226298.136645643</v>
      </c>
      <c r="AB58" s="147">
        <v>7479178.646622736</v>
      </c>
      <c r="AC58" s="147">
        <v>8008086</v>
      </c>
      <c r="AD58" s="147">
        <v>8172198</v>
      </c>
      <c r="AE58" s="147">
        <v>8387671</v>
      </c>
      <c r="AF58" s="147">
        <v>8513877</v>
      </c>
      <c r="AG58" s="147">
        <v>8668720</v>
      </c>
      <c r="AH58" s="147">
        <v>8810372</v>
      </c>
      <c r="AI58" s="147">
        <v>9096318</v>
      </c>
      <c r="AJ58" s="147">
        <v>9272938</v>
      </c>
      <c r="AK58" s="147">
        <v>9509547</v>
      </c>
      <c r="AL58" s="147">
        <v>7992829</v>
      </c>
      <c r="AM58" s="147">
        <v>7719670</v>
      </c>
      <c r="AN58" s="147">
        <v>7496081</v>
      </c>
      <c r="AO58" s="147">
        <v>6984675</v>
      </c>
      <c r="AP58" s="147">
        <v>6708297</v>
      </c>
      <c r="AQ58" s="147">
        <v>6727712</v>
      </c>
      <c r="AR58" s="147">
        <v>6924966</v>
      </c>
      <c r="AS58" s="147">
        <v>7115008</v>
      </c>
      <c r="AT58" s="147">
        <v>7952763.0682458561</v>
      </c>
      <c r="AU58" s="147">
        <v>8227428.0278109172</v>
      </c>
      <c r="AV58" s="147">
        <v>8429364.75158168</v>
      </c>
      <c r="AW58" s="147"/>
    </row>
    <row r="59" spans="3:49" x14ac:dyDescent="0.2">
      <c r="C59" s="17" t="s">
        <v>26</v>
      </c>
      <c r="D59" s="17" t="s">
        <v>39</v>
      </c>
      <c r="E59" s="17" t="s">
        <v>40</v>
      </c>
      <c r="F59" s="164" t="s">
        <v>48</v>
      </c>
      <c r="G59" s="17" t="s">
        <v>251</v>
      </c>
      <c r="H59" s="17" t="s">
        <v>16</v>
      </c>
      <c r="I59" s="147">
        <v>116755.78419794567</v>
      </c>
      <c r="J59" s="147">
        <v>117428.26814280993</v>
      </c>
      <c r="K59" s="147">
        <v>135476.53892048873</v>
      </c>
      <c r="L59" s="147">
        <v>138856.53514123501</v>
      </c>
      <c r="M59" s="147">
        <v>153376.2696733354</v>
      </c>
      <c r="N59" s="147">
        <v>171365.66136979553</v>
      </c>
      <c r="O59" s="147">
        <v>192538.69953379952</v>
      </c>
      <c r="P59" s="147">
        <v>218846.70221666445</v>
      </c>
      <c r="Q59" s="147">
        <v>235217.00979922951</v>
      </c>
      <c r="R59" s="147">
        <v>255942.34939988292</v>
      </c>
      <c r="S59" s="147">
        <v>280629.42227189359</v>
      </c>
      <c r="T59" s="147">
        <v>282305.29074018658</v>
      </c>
      <c r="U59" s="147">
        <v>311813.0813186813</v>
      </c>
      <c r="V59" s="147">
        <v>336315.84252699051</v>
      </c>
      <c r="W59" s="147">
        <v>335734.85311132128</v>
      </c>
      <c r="X59" s="147">
        <v>400088.10000975803</v>
      </c>
      <c r="Y59" s="147">
        <v>394973.68094362743</v>
      </c>
      <c r="Z59" s="147">
        <v>443702.83674217918</v>
      </c>
      <c r="AA59" s="147">
        <v>465429.03588837985</v>
      </c>
      <c r="AB59" s="147">
        <v>483201.09779705358</v>
      </c>
      <c r="AC59" s="147">
        <v>499395</v>
      </c>
      <c r="AD59" s="147">
        <v>542108</v>
      </c>
      <c r="AE59" s="147">
        <v>562957</v>
      </c>
      <c r="AF59" s="147">
        <v>592424</v>
      </c>
      <c r="AG59" s="147">
        <v>642848</v>
      </c>
      <c r="AH59" s="147">
        <v>692872</v>
      </c>
      <c r="AI59" s="147">
        <v>732097</v>
      </c>
      <c r="AJ59" s="147">
        <v>830826</v>
      </c>
      <c r="AK59" s="147">
        <v>899051</v>
      </c>
      <c r="AL59" s="147">
        <v>739799</v>
      </c>
      <c r="AM59" s="147">
        <v>754926</v>
      </c>
      <c r="AN59" s="147">
        <v>740518</v>
      </c>
      <c r="AO59" s="147">
        <v>667186</v>
      </c>
      <c r="AP59" s="147">
        <v>650622</v>
      </c>
      <c r="AQ59" s="147">
        <v>622909</v>
      </c>
      <c r="AR59" s="147">
        <v>620703</v>
      </c>
      <c r="AS59" s="147">
        <v>645876</v>
      </c>
      <c r="AT59" s="147">
        <v>686739.01625730994</v>
      </c>
      <c r="AU59" s="147">
        <v>706149.48244047619</v>
      </c>
      <c r="AV59" s="147">
        <v>721836.25423109508</v>
      </c>
      <c r="AW59" s="147"/>
    </row>
    <row r="60" spans="3:49" x14ac:dyDescent="0.2">
      <c r="C60" s="17" t="s">
        <v>27</v>
      </c>
      <c r="D60" s="17" t="s">
        <v>39</v>
      </c>
      <c r="E60" s="17" t="s">
        <v>40</v>
      </c>
      <c r="F60" s="164" t="s">
        <v>48</v>
      </c>
      <c r="G60" s="17" t="s">
        <v>251</v>
      </c>
      <c r="H60" s="17" t="s">
        <v>16</v>
      </c>
      <c r="I60" s="147">
        <v>959603.3249698173</v>
      </c>
      <c r="J60" s="147">
        <v>1106818.3428493051</v>
      </c>
      <c r="K60" s="147">
        <v>1207730.7072890585</v>
      </c>
      <c r="L60" s="147">
        <v>1253623.6344236028</v>
      </c>
      <c r="M60" s="147">
        <v>1316346.9363329555</v>
      </c>
      <c r="N60" s="147">
        <v>1308732.923231727</v>
      </c>
      <c r="O60" s="147">
        <v>1307848.1233605866</v>
      </c>
      <c r="P60" s="147">
        <v>1430811.1796305869</v>
      </c>
      <c r="Q60" s="147">
        <v>1531846.7660952166</v>
      </c>
      <c r="R60" s="147">
        <v>1753022.2152385581</v>
      </c>
      <c r="S60" s="147">
        <v>2094092.5268309552</v>
      </c>
      <c r="T60" s="147">
        <v>2189117.7502533561</v>
      </c>
      <c r="U60" s="147">
        <v>2348258.5044186548</v>
      </c>
      <c r="V60" s="147">
        <v>2444581.089631733</v>
      </c>
      <c r="W60" s="147">
        <v>2466874.7499036025</v>
      </c>
      <c r="X60" s="147">
        <v>2571978.6648667338</v>
      </c>
      <c r="Y60" s="147">
        <v>2658023.8318040073</v>
      </c>
      <c r="Z60" s="147">
        <v>2936079.3118480458</v>
      </c>
      <c r="AA60" s="147">
        <v>3070478.6178627936</v>
      </c>
      <c r="AB60" s="147">
        <v>3246309.5596127845</v>
      </c>
      <c r="AC60" s="147">
        <v>3533998</v>
      </c>
      <c r="AD60" s="147">
        <v>3659355</v>
      </c>
      <c r="AE60" s="147">
        <v>3862668</v>
      </c>
      <c r="AF60" s="147">
        <v>3949254</v>
      </c>
      <c r="AG60" s="147">
        <v>4108752</v>
      </c>
      <c r="AH60" s="147">
        <v>4350184</v>
      </c>
      <c r="AI60" s="147">
        <v>4626156</v>
      </c>
      <c r="AJ60" s="147">
        <v>4913868</v>
      </c>
      <c r="AK60" s="147">
        <v>5283164</v>
      </c>
      <c r="AL60" s="147">
        <v>4598395</v>
      </c>
      <c r="AM60" s="147">
        <v>4500405</v>
      </c>
      <c r="AN60" s="147">
        <v>4409314</v>
      </c>
      <c r="AO60" s="147">
        <v>4067746</v>
      </c>
      <c r="AP60" s="147">
        <v>3967456</v>
      </c>
      <c r="AQ60" s="147">
        <v>3885921</v>
      </c>
      <c r="AR60" s="147">
        <v>3980837</v>
      </c>
      <c r="AS60" s="147">
        <v>4103405</v>
      </c>
      <c r="AT60" s="147">
        <v>4289164.4102087766</v>
      </c>
      <c r="AU60" s="147">
        <v>4483459.2403494464</v>
      </c>
      <c r="AV60" s="147">
        <v>4615914.0902588293</v>
      </c>
      <c r="AW60" s="147"/>
    </row>
    <row r="61" spans="3:49" x14ac:dyDescent="0.2">
      <c r="C61" s="17" t="s">
        <v>28</v>
      </c>
      <c r="D61" s="17" t="s">
        <v>39</v>
      </c>
      <c r="E61" s="17" t="s">
        <v>40</v>
      </c>
      <c r="F61" s="164" t="s">
        <v>48</v>
      </c>
      <c r="G61" s="17" t="s">
        <v>251</v>
      </c>
      <c r="H61" s="17" t="s">
        <v>16</v>
      </c>
      <c r="I61" s="147">
        <v>1986762.2253810004</v>
      </c>
      <c r="J61" s="147">
        <v>2210673.1924410113</v>
      </c>
      <c r="K61" s="147">
        <v>2379225.0745870024</v>
      </c>
      <c r="L61" s="147">
        <v>2624990.8003592091</v>
      </c>
      <c r="M61" s="147">
        <v>2783032.3506511906</v>
      </c>
      <c r="N61" s="147">
        <v>3164176.8776150234</v>
      </c>
      <c r="O61" s="147">
        <v>3535208.3680971386</v>
      </c>
      <c r="P61" s="147">
        <v>3965612.9786452539</v>
      </c>
      <c r="Q61" s="147">
        <v>4238680.4536308032</v>
      </c>
      <c r="R61" s="147">
        <v>4791144.3781300057</v>
      </c>
      <c r="S61" s="147">
        <v>5517117.5504669342</v>
      </c>
      <c r="T61" s="147">
        <v>6024469.8011770723</v>
      </c>
      <c r="U61" s="147">
        <v>6459476.0003902148</v>
      </c>
      <c r="V61" s="147">
        <v>6605143.4296743367</v>
      </c>
      <c r="W61" s="147">
        <v>6544225.0777064068</v>
      </c>
      <c r="X61" s="147">
        <v>6671575.9071729435</v>
      </c>
      <c r="Y61" s="147">
        <v>6865747.7845886713</v>
      </c>
      <c r="Z61" s="147">
        <v>7582658.2579264063</v>
      </c>
      <c r="AA61" s="147">
        <v>8018264.4659184972</v>
      </c>
      <c r="AB61" s="147">
        <v>8283913.6278628502</v>
      </c>
      <c r="AC61" s="147">
        <v>8906627</v>
      </c>
      <c r="AD61" s="147">
        <v>8731105</v>
      </c>
      <c r="AE61" s="147">
        <v>8374047</v>
      </c>
      <c r="AF61" s="147">
        <v>8269527</v>
      </c>
      <c r="AG61" s="147">
        <v>8157366</v>
      </c>
      <c r="AH61" s="147">
        <v>8270168</v>
      </c>
      <c r="AI61" s="147">
        <v>8481277</v>
      </c>
      <c r="AJ61" s="147">
        <v>8414517</v>
      </c>
      <c r="AK61" s="147">
        <v>8380024</v>
      </c>
      <c r="AL61" s="147">
        <v>7890764</v>
      </c>
      <c r="AM61" s="147">
        <v>7857982</v>
      </c>
      <c r="AN61" s="147">
        <v>7484446</v>
      </c>
      <c r="AO61" s="147">
        <v>6889532</v>
      </c>
      <c r="AP61" s="147">
        <v>6552065</v>
      </c>
      <c r="AQ61" s="147">
        <v>6481446</v>
      </c>
      <c r="AR61" s="147">
        <v>6488732</v>
      </c>
      <c r="AS61" s="147">
        <v>6664539</v>
      </c>
      <c r="AT61" s="147">
        <v>6847856.1018092213</v>
      </c>
      <c r="AU61" s="147">
        <v>6992876.5265625101</v>
      </c>
      <c r="AV61" s="147">
        <v>7242659.3157656863</v>
      </c>
      <c r="AW61" s="147"/>
    </row>
    <row r="62" spans="3:49" x14ac:dyDescent="0.2">
      <c r="C62" s="17" t="s">
        <v>29</v>
      </c>
      <c r="D62" s="17" t="s">
        <v>39</v>
      </c>
      <c r="E62" s="17" t="s">
        <v>40</v>
      </c>
      <c r="F62" s="164" t="s">
        <v>48</v>
      </c>
      <c r="G62" s="17" t="s">
        <v>251</v>
      </c>
      <c r="H62" s="17" t="s">
        <v>16</v>
      </c>
      <c r="I62" s="147">
        <v>323451.28809755499</v>
      </c>
      <c r="J62" s="147">
        <v>358302.81213239522</v>
      </c>
      <c r="K62" s="147">
        <v>389125.36660546251</v>
      </c>
      <c r="L62" s="147">
        <v>392164.30451046908</v>
      </c>
      <c r="M62" s="147">
        <v>457244.54763788002</v>
      </c>
      <c r="N62" s="147">
        <v>520730.65611138917</v>
      </c>
      <c r="O62" s="147">
        <v>510935.32001206494</v>
      </c>
      <c r="P62" s="147">
        <v>572461.69823896408</v>
      </c>
      <c r="Q62" s="147">
        <v>599658.38377902447</v>
      </c>
      <c r="R62" s="147">
        <v>682014.73385623959</v>
      </c>
      <c r="S62" s="147">
        <v>810275.97606495454</v>
      </c>
      <c r="T62" s="147">
        <v>852574.68071226007</v>
      </c>
      <c r="U62" s="147">
        <v>881702.85269281815</v>
      </c>
      <c r="V62" s="147">
        <v>914293.33291130955</v>
      </c>
      <c r="W62" s="147">
        <v>942614.72986250883</v>
      </c>
      <c r="X62" s="147">
        <v>1092320.3189287288</v>
      </c>
      <c r="Y62" s="147">
        <v>1132814.7235846838</v>
      </c>
      <c r="Z62" s="147">
        <v>1246062.2346292236</v>
      </c>
      <c r="AA62" s="147">
        <v>1315173.9431586962</v>
      </c>
      <c r="AB62" s="147">
        <v>1443430.462503477</v>
      </c>
      <c r="AC62" s="147">
        <v>1549748</v>
      </c>
      <c r="AD62" s="147">
        <v>1629609</v>
      </c>
      <c r="AE62" s="147">
        <v>1670242</v>
      </c>
      <c r="AF62" s="147">
        <v>1740456</v>
      </c>
      <c r="AG62" s="147">
        <v>1810503</v>
      </c>
      <c r="AH62" s="147">
        <v>1928568</v>
      </c>
      <c r="AI62" s="147">
        <v>2068756</v>
      </c>
      <c r="AJ62" s="147">
        <v>2148820</v>
      </c>
      <c r="AK62" s="147">
        <v>2227274</v>
      </c>
      <c r="AL62" s="147">
        <v>1926656</v>
      </c>
      <c r="AM62" s="147">
        <v>1962980</v>
      </c>
      <c r="AN62" s="147">
        <v>1933760</v>
      </c>
      <c r="AO62" s="147">
        <v>1799379</v>
      </c>
      <c r="AP62" s="147">
        <v>1761918</v>
      </c>
      <c r="AQ62" s="147">
        <v>1750781</v>
      </c>
      <c r="AR62" s="147">
        <v>1784373</v>
      </c>
      <c r="AS62" s="147">
        <v>1872351</v>
      </c>
      <c r="AT62" s="147">
        <v>2054866.2433300577</v>
      </c>
      <c r="AU62" s="147">
        <v>2147809.0425197296</v>
      </c>
      <c r="AV62" s="147">
        <v>2191012.8387781815</v>
      </c>
      <c r="AW62" s="147"/>
    </row>
    <row r="63" spans="3:49" x14ac:dyDescent="0.2">
      <c r="C63" s="17" t="s">
        <v>30</v>
      </c>
      <c r="D63" s="17" t="s">
        <v>39</v>
      </c>
      <c r="E63" s="17" t="s">
        <v>40</v>
      </c>
      <c r="F63" s="164" t="s">
        <v>48</v>
      </c>
      <c r="G63" s="17" t="s">
        <v>251</v>
      </c>
      <c r="H63" s="17" t="s">
        <v>16</v>
      </c>
      <c r="I63" s="147">
        <v>371416.47282018367</v>
      </c>
      <c r="J63" s="147">
        <v>426399.01027437218</v>
      </c>
      <c r="K63" s="147">
        <v>452666.93460687081</v>
      </c>
      <c r="L63" s="147">
        <v>484985.20289513707</v>
      </c>
      <c r="M63" s="147">
        <v>541075.03735728981</v>
      </c>
      <c r="N63" s="147">
        <v>558604.67153489252</v>
      </c>
      <c r="O63" s="147">
        <v>660242.73778341885</v>
      </c>
      <c r="P63" s="147">
        <v>780432.87837798952</v>
      </c>
      <c r="Q63" s="147">
        <v>825358.53362422518</v>
      </c>
      <c r="R63" s="147">
        <v>952409.84696511435</v>
      </c>
      <c r="S63" s="147">
        <v>1039900.8669852267</v>
      </c>
      <c r="T63" s="147">
        <v>1227946.1441707341</v>
      </c>
      <c r="U63" s="147">
        <v>1314242.0080938307</v>
      </c>
      <c r="V63" s="147">
        <v>1313670.1272979381</v>
      </c>
      <c r="W63" s="147">
        <v>1348883.215558182</v>
      </c>
      <c r="X63" s="147">
        <v>1420748.0660246531</v>
      </c>
      <c r="Y63" s="147">
        <v>1475328.7564855055</v>
      </c>
      <c r="Z63" s="147">
        <v>1631764.537113996</v>
      </c>
      <c r="AA63" s="147">
        <v>1718106.6347096246</v>
      </c>
      <c r="AB63" s="147">
        <v>1805127.8476008209</v>
      </c>
      <c r="AC63" s="147">
        <v>1916572</v>
      </c>
      <c r="AD63" s="147">
        <v>2023796</v>
      </c>
      <c r="AE63" s="147">
        <v>2102190</v>
      </c>
      <c r="AF63" s="147">
        <v>2174727</v>
      </c>
      <c r="AG63" s="147">
        <v>2291432</v>
      </c>
      <c r="AH63" s="147">
        <v>2355655</v>
      </c>
      <c r="AI63" s="147">
        <v>2476331</v>
      </c>
      <c r="AJ63" s="147">
        <v>2590559</v>
      </c>
      <c r="AK63" s="147">
        <v>2799331</v>
      </c>
      <c r="AL63" s="147">
        <v>2587350</v>
      </c>
      <c r="AM63" s="147">
        <v>2663533</v>
      </c>
      <c r="AN63" s="147">
        <v>2635727</v>
      </c>
      <c r="AO63" s="147">
        <v>2453845</v>
      </c>
      <c r="AP63" s="147">
        <v>2411202</v>
      </c>
      <c r="AQ63" s="147">
        <v>2403667</v>
      </c>
      <c r="AR63" s="147">
        <v>2444185</v>
      </c>
      <c r="AS63" s="147">
        <v>2523816</v>
      </c>
      <c r="AT63" s="147">
        <v>2640715.1942437496</v>
      </c>
      <c r="AU63" s="147">
        <v>2703320.5372282574</v>
      </c>
      <c r="AV63" s="147">
        <v>2785427.8163246722</v>
      </c>
      <c r="AW63" s="147"/>
    </row>
    <row r="64" spans="3:49" x14ac:dyDescent="0.2">
      <c r="C64" s="17" t="s">
        <v>31</v>
      </c>
      <c r="D64" s="17" t="s">
        <v>39</v>
      </c>
      <c r="E64" s="17" t="s">
        <v>40</v>
      </c>
      <c r="F64" s="164" t="s">
        <v>48</v>
      </c>
      <c r="G64" s="17" t="s">
        <v>251</v>
      </c>
      <c r="H64" s="17" t="s">
        <v>16</v>
      </c>
      <c r="I64" s="147">
        <v>1930402.2907642648</v>
      </c>
      <c r="J64" s="147">
        <v>2227619.8718964034</v>
      </c>
      <c r="K64" s="147">
        <v>2516050.545001254</v>
      </c>
      <c r="L64" s="147">
        <v>2625781.2732358472</v>
      </c>
      <c r="M64" s="147">
        <v>2775359.5451260475</v>
      </c>
      <c r="N64" s="147">
        <v>2815861.8725453871</v>
      </c>
      <c r="O64" s="147">
        <v>3069944.0856673485</v>
      </c>
      <c r="P64" s="147">
        <v>3224392.563622789</v>
      </c>
      <c r="Q64" s="147">
        <v>3421897.1637580288</v>
      </c>
      <c r="R64" s="147">
        <v>3707232.578284625</v>
      </c>
      <c r="S64" s="147">
        <v>4148130.2940535503</v>
      </c>
      <c r="T64" s="147">
        <v>4413756.0683274437</v>
      </c>
      <c r="U64" s="147">
        <v>4664440.5584500283</v>
      </c>
      <c r="V64" s="147">
        <v>4698034.8919921927</v>
      </c>
      <c r="W64" s="147">
        <v>4765063.8901994973</v>
      </c>
      <c r="X64" s="147">
        <v>4991693.0432700599</v>
      </c>
      <c r="Y64" s="147">
        <v>5203905.1908184299</v>
      </c>
      <c r="Z64" s="147">
        <v>5733397.9358233595</v>
      </c>
      <c r="AA64" s="147">
        <v>6078166.5114459218</v>
      </c>
      <c r="AB64" s="147">
        <v>6515531.3670376344</v>
      </c>
      <c r="AC64" s="147">
        <v>6835741</v>
      </c>
      <c r="AD64" s="147">
        <v>7299639</v>
      </c>
      <c r="AE64" s="147">
        <v>7506502</v>
      </c>
      <c r="AF64" s="147">
        <v>7779980</v>
      </c>
      <c r="AG64" s="147">
        <v>7984747</v>
      </c>
      <c r="AH64" s="147">
        <v>8286066</v>
      </c>
      <c r="AI64" s="147">
        <v>8681739</v>
      </c>
      <c r="AJ64" s="147">
        <v>9187902</v>
      </c>
      <c r="AK64" s="147">
        <v>9721488</v>
      </c>
      <c r="AL64" s="147">
        <v>8328578</v>
      </c>
      <c r="AM64" s="147">
        <v>8403610</v>
      </c>
      <c r="AN64" s="147">
        <v>8253348</v>
      </c>
      <c r="AO64" s="147">
        <v>7791798</v>
      </c>
      <c r="AP64" s="147">
        <v>7394999</v>
      </c>
      <c r="AQ64" s="147">
        <v>7244493</v>
      </c>
      <c r="AR64" s="147">
        <v>7301043</v>
      </c>
      <c r="AS64" s="147">
        <v>7581550</v>
      </c>
      <c r="AT64" s="147">
        <v>7839609.5271615377</v>
      </c>
      <c r="AU64" s="147">
        <v>7997072.5977405561</v>
      </c>
      <c r="AV64" s="147">
        <v>8111873.3215171117</v>
      </c>
      <c r="AW64" s="147"/>
    </row>
    <row r="65" spans="3:49" x14ac:dyDescent="0.2">
      <c r="C65" s="17" t="s">
        <v>32</v>
      </c>
      <c r="D65" s="17" t="s">
        <v>39</v>
      </c>
      <c r="E65" s="17" t="s">
        <v>40</v>
      </c>
      <c r="F65" s="164" t="s">
        <v>48</v>
      </c>
      <c r="G65" s="17" t="s">
        <v>251</v>
      </c>
      <c r="H65" s="17" t="s">
        <v>16</v>
      </c>
      <c r="I65" s="147">
        <v>166515.56112151299</v>
      </c>
      <c r="J65" s="147">
        <v>154642.38254286701</v>
      </c>
      <c r="K65" s="147">
        <v>174070.11395847067</v>
      </c>
      <c r="L65" s="147">
        <v>206095.80411255412</v>
      </c>
      <c r="M65" s="147">
        <v>220712.63792219272</v>
      </c>
      <c r="N65" s="147">
        <v>208283.7183080808</v>
      </c>
      <c r="O65" s="147">
        <v>263564.31186868687</v>
      </c>
      <c r="P65" s="147">
        <v>329746.64074906363</v>
      </c>
      <c r="Q65" s="147">
        <v>345617.22988830734</v>
      </c>
      <c r="R65" s="147">
        <v>379738.79743895913</v>
      </c>
      <c r="S65" s="147">
        <v>409738.13891926321</v>
      </c>
      <c r="T65" s="147">
        <v>478905.5533733131</v>
      </c>
      <c r="U65" s="147">
        <v>486495.46512507641</v>
      </c>
      <c r="V65" s="147">
        <v>499900.99783549784</v>
      </c>
      <c r="W65" s="147">
        <v>530529.62530788174</v>
      </c>
      <c r="X65" s="147">
        <v>564761.86327417172</v>
      </c>
      <c r="Y65" s="147">
        <v>567710.67644927534</v>
      </c>
      <c r="Z65" s="147">
        <v>638277.49642420409</v>
      </c>
      <c r="AA65" s="147">
        <v>672876.74516449182</v>
      </c>
      <c r="AB65" s="147">
        <v>720040.91597999516</v>
      </c>
      <c r="AC65" s="147">
        <v>737234</v>
      </c>
      <c r="AD65" s="147">
        <v>780252</v>
      </c>
      <c r="AE65" s="147">
        <v>795067</v>
      </c>
      <c r="AF65" s="147">
        <v>818410</v>
      </c>
      <c r="AG65" s="147">
        <v>871888</v>
      </c>
      <c r="AH65" s="147">
        <v>869991</v>
      </c>
      <c r="AI65" s="147">
        <v>904634</v>
      </c>
      <c r="AJ65" s="147">
        <v>925446</v>
      </c>
      <c r="AK65" s="147">
        <v>977461</v>
      </c>
      <c r="AL65" s="147">
        <v>886335</v>
      </c>
      <c r="AM65" s="147">
        <v>896907</v>
      </c>
      <c r="AN65" s="147">
        <v>914927</v>
      </c>
      <c r="AO65" s="147">
        <v>862555</v>
      </c>
      <c r="AP65" s="147">
        <v>827806</v>
      </c>
      <c r="AQ65" s="147">
        <v>786837</v>
      </c>
      <c r="AR65" s="147">
        <v>803158</v>
      </c>
      <c r="AS65" s="147">
        <v>840400</v>
      </c>
      <c r="AT65" s="147">
        <v>860914.73764349276</v>
      </c>
      <c r="AU65" s="147">
        <v>885979.65574452665</v>
      </c>
      <c r="AV65" s="147">
        <v>896462.46996047441</v>
      </c>
      <c r="AW65" s="147"/>
    </row>
    <row r="66" spans="3:49" x14ac:dyDescent="0.2">
      <c r="C66" s="17" t="s">
        <v>33</v>
      </c>
      <c r="D66" s="17" t="s">
        <v>39</v>
      </c>
      <c r="E66" s="17" t="s">
        <v>40</v>
      </c>
      <c r="F66" s="164" t="s">
        <v>48</v>
      </c>
      <c r="G66" s="17" t="s">
        <v>251</v>
      </c>
      <c r="H66" s="17" t="s">
        <v>16</v>
      </c>
      <c r="I66" s="147">
        <v>15454408.77556047</v>
      </c>
      <c r="J66" s="147">
        <v>17072855.86152105</v>
      </c>
      <c r="K66" s="147">
        <v>18430002.379353981</v>
      </c>
      <c r="L66" s="147">
        <v>20198963.692322742</v>
      </c>
      <c r="M66" s="147">
        <v>21760258.899095103</v>
      </c>
      <c r="N66" s="147">
        <v>23066687.452446744</v>
      </c>
      <c r="O66" s="147">
        <v>25646191.943135802</v>
      </c>
      <c r="P66" s="147">
        <v>28865567.83052719</v>
      </c>
      <c r="Q66" s="147">
        <v>31223129.971171971</v>
      </c>
      <c r="R66" s="147">
        <v>34685269.344780065</v>
      </c>
      <c r="S66" s="147">
        <v>39805589.501447119</v>
      </c>
      <c r="T66" s="147">
        <v>43199606.509698592</v>
      </c>
      <c r="U66" s="147">
        <v>46626378.906067006</v>
      </c>
      <c r="V66" s="147">
        <v>47759386.105956845</v>
      </c>
      <c r="W66" s="147">
        <v>48654561.515437588</v>
      </c>
      <c r="X66" s="147">
        <v>50910890.995843105</v>
      </c>
      <c r="Y66" s="147">
        <v>53446566.414306372</v>
      </c>
      <c r="Z66" s="147">
        <v>58309977.227113865</v>
      </c>
      <c r="AA66" s="147">
        <v>61647489.986595713</v>
      </c>
      <c r="AB66" s="147">
        <v>64182580.04314892</v>
      </c>
      <c r="AC66" s="147">
        <v>68016093</v>
      </c>
      <c r="AD66" s="147">
        <v>70158161</v>
      </c>
      <c r="AE66" s="147">
        <v>71358971</v>
      </c>
      <c r="AF66" s="147">
        <v>73104446</v>
      </c>
      <c r="AG66" s="147">
        <v>74829093</v>
      </c>
      <c r="AH66" s="147">
        <v>77347348</v>
      </c>
      <c r="AI66" s="147">
        <v>80855754</v>
      </c>
      <c r="AJ66" s="147">
        <v>83939150</v>
      </c>
      <c r="AK66" s="147">
        <v>87354949</v>
      </c>
      <c r="AL66" s="147">
        <v>76991706</v>
      </c>
      <c r="AM66" s="147">
        <v>75678199</v>
      </c>
      <c r="AN66" s="147">
        <v>73324633</v>
      </c>
      <c r="AO66" s="147">
        <v>68661112</v>
      </c>
      <c r="AP66" s="147">
        <v>65894945</v>
      </c>
      <c r="AQ66" s="147">
        <v>65125884</v>
      </c>
      <c r="AR66" s="147">
        <v>66152638</v>
      </c>
      <c r="AS66" s="147">
        <v>68467260</v>
      </c>
      <c r="AT66" s="147">
        <v>71524725.841443717</v>
      </c>
      <c r="AU66" s="147">
        <v>73801471.395566791</v>
      </c>
      <c r="AV66" s="147">
        <v>75802088.525322229</v>
      </c>
      <c r="AW66" s="147"/>
    </row>
    <row r="67" spans="3:49" x14ac:dyDescent="0.2">
      <c r="C67" s="17" t="s">
        <v>34</v>
      </c>
      <c r="D67" s="17" t="s">
        <v>39</v>
      </c>
      <c r="E67" s="17" t="s">
        <v>40</v>
      </c>
      <c r="F67" s="164" t="s">
        <v>48</v>
      </c>
      <c r="G67" s="17" t="s">
        <v>251</v>
      </c>
      <c r="H67" s="17" t="s">
        <v>16</v>
      </c>
      <c r="I67" s="147">
        <v>0</v>
      </c>
      <c r="J67" s="147">
        <v>0</v>
      </c>
      <c r="K67" s="147">
        <v>0</v>
      </c>
      <c r="L67" s="147">
        <v>0</v>
      </c>
      <c r="M67" s="147">
        <v>0</v>
      </c>
      <c r="N67" s="147">
        <v>0</v>
      </c>
      <c r="O67" s="147">
        <v>0</v>
      </c>
      <c r="P67" s="147">
        <v>0</v>
      </c>
      <c r="Q67" s="147">
        <v>0</v>
      </c>
      <c r="R67" s="147">
        <v>0</v>
      </c>
      <c r="S67" s="147">
        <v>0</v>
      </c>
      <c r="T67" s="147">
        <v>0</v>
      </c>
      <c r="U67" s="147">
        <v>0</v>
      </c>
      <c r="V67" s="147">
        <v>0</v>
      </c>
      <c r="W67" s="147">
        <v>0</v>
      </c>
      <c r="X67" s="147">
        <v>0</v>
      </c>
      <c r="Y67" s="147">
        <v>0</v>
      </c>
      <c r="Z67" s="147">
        <v>0</v>
      </c>
      <c r="AA67" s="147">
        <v>0</v>
      </c>
      <c r="AB67" s="147">
        <v>0</v>
      </c>
      <c r="AC67" s="147">
        <v>0</v>
      </c>
      <c r="AD67" s="147">
        <v>0</v>
      </c>
      <c r="AE67" s="147">
        <v>0</v>
      </c>
      <c r="AF67" s="147">
        <v>0</v>
      </c>
      <c r="AG67" s="147">
        <v>0</v>
      </c>
      <c r="AH67" s="147">
        <v>0</v>
      </c>
      <c r="AI67" s="147">
        <v>0</v>
      </c>
      <c r="AJ67" s="147">
        <v>0</v>
      </c>
      <c r="AK67" s="147">
        <v>0</v>
      </c>
      <c r="AL67" s="147">
        <v>0</v>
      </c>
      <c r="AM67" s="147">
        <v>0</v>
      </c>
      <c r="AN67" s="147">
        <v>0</v>
      </c>
      <c r="AO67" s="147">
        <v>0</v>
      </c>
      <c r="AP67" s="147">
        <v>0</v>
      </c>
      <c r="AQ67" s="147">
        <v>0</v>
      </c>
      <c r="AR67" s="147"/>
      <c r="AS67" s="147"/>
      <c r="AT67" s="147"/>
      <c r="AU67" s="147"/>
      <c r="AV67" s="147"/>
      <c r="AW67" s="147"/>
    </row>
    <row r="68" spans="3:49" ht="12" thickBot="1" x14ac:dyDescent="0.25">
      <c r="C68" s="165" t="s">
        <v>35</v>
      </c>
      <c r="D68" s="165" t="s">
        <v>39</v>
      </c>
      <c r="E68" s="165" t="s">
        <v>40</v>
      </c>
      <c r="F68" s="166" t="s">
        <v>48</v>
      </c>
      <c r="G68" s="165" t="s">
        <v>251</v>
      </c>
      <c r="H68" s="165" t="s">
        <v>16</v>
      </c>
      <c r="I68" s="167">
        <v>15454408.77556047</v>
      </c>
      <c r="J68" s="167">
        <v>17072855.86152105</v>
      </c>
      <c r="K68" s="167">
        <v>18430002.379353981</v>
      </c>
      <c r="L68" s="167">
        <v>20198963.692322742</v>
      </c>
      <c r="M68" s="167">
        <v>21760258.899095103</v>
      </c>
      <c r="N68" s="167">
        <v>23066687.452446744</v>
      </c>
      <c r="O68" s="167">
        <v>25646191.943135802</v>
      </c>
      <c r="P68" s="167">
        <v>28865567.83052719</v>
      </c>
      <c r="Q68" s="167">
        <v>31223129.971171971</v>
      </c>
      <c r="R68" s="167">
        <v>34685269.344780065</v>
      </c>
      <c r="S68" s="167">
        <v>39805589.501447119</v>
      </c>
      <c r="T68" s="167">
        <v>43199606.509698592</v>
      </c>
      <c r="U68" s="167">
        <v>46626378.906067006</v>
      </c>
      <c r="V68" s="167">
        <v>47759386.105956845</v>
      </c>
      <c r="W68" s="167">
        <v>48654561.515437588</v>
      </c>
      <c r="X68" s="167">
        <v>50910890.995843105</v>
      </c>
      <c r="Y68" s="167">
        <v>53446566.414306372</v>
      </c>
      <c r="Z68" s="167">
        <v>58309977.227113865</v>
      </c>
      <c r="AA68" s="167">
        <v>61647489.986595713</v>
      </c>
      <c r="AB68" s="167">
        <v>64182580.04314892</v>
      </c>
      <c r="AC68" s="167">
        <v>68016093</v>
      </c>
      <c r="AD68" s="167">
        <v>70158161</v>
      </c>
      <c r="AE68" s="167">
        <v>71358971</v>
      </c>
      <c r="AF68" s="167">
        <v>73104446</v>
      </c>
      <c r="AG68" s="167">
        <v>74829093</v>
      </c>
      <c r="AH68" s="167">
        <v>77347348</v>
      </c>
      <c r="AI68" s="167">
        <v>80855754</v>
      </c>
      <c r="AJ68" s="167">
        <v>83939150</v>
      </c>
      <c r="AK68" s="167">
        <v>87354949</v>
      </c>
      <c r="AL68" s="167">
        <v>76991706</v>
      </c>
      <c r="AM68" s="167">
        <v>75678199</v>
      </c>
      <c r="AN68" s="167">
        <v>73324633</v>
      </c>
      <c r="AO68" s="167">
        <v>68661112</v>
      </c>
      <c r="AP68" s="167">
        <v>65894945</v>
      </c>
      <c r="AQ68" s="167">
        <v>65125884</v>
      </c>
      <c r="AR68" s="167">
        <v>66152638</v>
      </c>
      <c r="AS68" s="167">
        <v>68467260</v>
      </c>
      <c r="AT68" s="167">
        <v>71524725.841443717</v>
      </c>
      <c r="AU68" s="167">
        <v>73801471.395566791</v>
      </c>
      <c r="AV68" s="167">
        <v>75802088.525322229</v>
      </c>
      <c r="AW68" s="167"/>
    </row>
    <row r="69" spans="3:49" x14ac:dyDescent="0.2">
      <c r="C69" s="32" t="s">
        <v>11</v>
      </c>
      <c r="D69" s="32" t="s">
        <v>104</v>
      </c>
      <c r="E69" s="32"/>
      <c r="F69" s="6" t="s">
        <v>98</v>
      </c>
      <c r="G69" s="32" t="s">
        <v>251</v>
      </c>
      <c r="H69" s="32" t="s">
        <v>16</v>
      </c>
      <c r="I69" s="10">
        <v>335689.01860465121</v>
      </c>
      <c r="J69" s="10">
        <v>397712.6875</v>
      </c>
      <c r="K69" s="10">
        <v>456500.27642276423</v>
      </c>
      <c r="L69" s="10">
        <v>526043.29209621996</v>
      </c>
      <c r="M69" s="10">
        <v>625987.53460207616</v>
      </c>
      <c r="N69" s="10">
        <v>747697.95799676899</v>
      </c>
      <c r="O69" s="10">
        <v>716408.54936305736</v>
      </c>
      <c r="P69" s="10">
        <v>777906.94670846395</v>
      </c>
      <c r="Q69" s="10">
        <v>828488.70833333326</v>
      </c>
      <c r="R69" s="10">
        <v>899270.14115898963</v>
      </c>
      <c r="S69" s="10">
        <v>1063105.0710059169</v>
      </c>
      <c r="T69" s="10">
        <v>1080692.0659971302</v>
      </c>
      <c r="U69" s="10">
        <v>1227670.5225225226</v>
      </c>
      <c r="V69" s="10">
        <v>1325472.9371165645</v>
      </c>
      <c r="W69" s="10">
        <v>1285663.9049707602</v>
      </c>
      <c r="X69" s="10">
        <v>1265447.5217391304</v>
      </c>
      <c r="Y69" s="10">
        <v>1246968.1253731342</v>
      </c>
      <c r="Z69" s="10">
        <v>1332899.0487804883</v>
      </c>
      <c r="AA69" s="10">
        <v>1390002.9680111266</v>
      </c>
      <c r="AB69" s="10">
        <v>1275105.7741935484</v>
      </c>
      <c r="AC69" s="10">
        <v>1280696</v>
      </c>
      <c r="AD69" s="10">
        <v>1320389</v>
      </c>
      <c r="AE69" s="10">
        <v>1337114</v>
      </c>
      <c r="AF69" s="10">
        <v>1359730</v>
      </c>
      <c r="AG69" s="10">
        <v>1325940</v>
      </c>
      <c r="AH69" s="10">
        <v>1336232</v>
      </c>
      <c r="AI69" s="10">
        <v>1381427</v>
      </c>
      <c r="AJ69" s="10">
        <v>1422038</v>
      </c>
      <c r="AK69" s="10">
        <v>1701565</v>
      </c>
      <c r="AL69" s="10">
        <v>1665980</v>
      </c>
      <c r="AM69" s="10">
        <v>1664797</v>
      </c>
      <c r="AN69" s="10">
        <v>1649417</v>
      </c>
      <c r="AO69" s="10">
        <v>1540755</v>
      </c>
      <c r="AP69" s="10">
        <v>1520598</v>
      </c>
      <c r="AQ69" s="10">
        <v>1609636</v>
      </c>
      <c r="AR69" s="10">
        <v>1624862</v>
      </c>
      <c r="AS69" s="10">
        <v>1726420</v>
      </c>
      <c r="AT69" s="10">
        <v>1779139.7999999998</v>
      </c>
      <c r="AU69" s="10">
        <v>1786754.1567877629</v>
      </c>
      <c r="AV69" s="10">
        <v>1864593.9117647063</v>
      </c>
      <c r="AW69" s="10"/>
    </row>
    <row r="70" spans="3:49" x14ac:dyDescent="0.2">
      <c r="C70" s="32" t="s">
        <v>17</v>
      </c>
      <c r="D70" s="32" t="s">
        <v>104</v>
      </c>
      <c r="E70" s="32"/>
      <c r="F70" s="6" t="s">
        <v>98</v>
      </c>
      <c r="G70" s="32" t="s">
        <v>251</v>
      </c>
      <c r="H70" s="32" t="s">
        <v>16</v>
      </c>
      <c r="I70" s="10">
        <v>49070.970588235301</v>
      </c>
      <c r="J70" s="10">
        <v>53917.499999999993</v>
      </c>
      <c r="K70" s="10">
        <v>62444.047058823533</v>
      </c>
      <c r="L70" s="10">
        <v>65992.764044943819</v>
      </c>
      <c r="M70" s="10">
        <v>68989.400000000009</v>
      </c>
      <c r="N70" s="10">
        <v>76921.302325581404</v>
      </c>
      <c r="O70" s="10">
        <v>100103.11111111111</v>
      </c>
      <c r="P70" s="10">
        <v>119776.57547169812</v>
      </c>
      <c r="Q70" s="10">
        <v>125821.77570093458</v>
      </c>
      <c r="R70" s="10">
        <v>139648.73394495412</v>
      </c>
      <c r="S70" s="10">
        <v>163344.35294117648</v>
      </c>
      <c r="T70" s="10">
        <v>177846.34188034188</v>
      </c>
      <c r="U70" s="10">
        <v>193110.90090090092</v>
      </c>
      <c r="V70" s="10">
        <v>202942.40196078428</v>
      </c>
      <c r="W70" s="10">
        <v>207975.6</v>
      </c>
      <c r="X70" s="10">
        <v>200831.84210526315</v>
      </c>
      <c r="Y70" s="10">
        <v>237995.94174757277</v>
      </c>
      <c r="Z70" s="10">
        <v>244598.18867924533</v>
      </c>
      <c r="AA70" s="10">
        <v>253962.16363636361</v>
      </c>
      <c r="AB70" s="10">
        <v>261838.85714285716</v>
      </c>
      <c r="AC70" s="10">
        <v>288142</v>
      </c>
      <c r="AD70" s="10">
        <v>260788</v>
      </c>
      <c r="AE70" s="10">
        <v>287325</v>
      </c>
      <c r="AF70" s="10">
        <v>293685</v>
      </c>
      <c r="AG70" s="10">
        <v>320111</v>
      </c>
      <c r="AH70" s="10">
        <v>351155</v>
      </c>
      <c r="AI70" s="10">
        <v>377418</v>
      </c>
      <c r="AJ70" s="10">
        <v>372153</v>
      </c>
      <c r="AK70" s="10">
        <v>380212</v>
      </c>
      <c r="AL70" s="10">
        <v>328284</v>
      </c>
      <c r="AM70" s="10">
        <v>334321</v>
      </c>
      <c r="AN70" s="10">
        <v>336841</v>
      </c>
      <c r="AO70" s="10">
        <v>331269</v>
      </c>
      <c r="AP70" s="10">
        <v>315289</v>
      </c>
      <c r="AQ70" s="10">
        <v>307547</v>
      </c>
      <c r="AR70" s="10">
        <v>318641</v>
      </c>
      <c r="AS70" s="10">
        <v>342151</v>
      </c>
      <c r="AT70" s="10">
        <v>363067.30069930066</v>
      </c>
      <c r="AU70" s="10">
        <v>399809.13157894742</v>
      </c>
      <c r="AV70" s="10">
        <v>473280.88888888888</v>
      </c>
      <c r="AW70" s="10"/>
    </row>
    <row r="71" spans="3:49" x14ac:dyDescent="0.2">
      <c r="C71" s="32" t="s">
        <v>18</v>
      </c>
      <c r="D71" s="32" t="s">
        <v>104</v>
      </c>
      <c r="E71" s="32"/>
      <c r="F71" s="6" t="s">
        <v>98</v>
      </c>
      <c r="G71" s="32" t="s">
        <v>251</v>
      </c>
      <c r="H71" s="32" t="s">
        <v>16</v>
      </c>
      <c r="I71" s="10">
        <v>60972.144578313266</v>
      </c>
      <c r="J71" s="10">
        <v>67911.799999999988</v>
      </c>
      <c r="K71" s="10">
        <v>82271.88461538461</v>
      </c>
      <c r="L71" s="10">
        <v>84962.513157894748</v>
      </c>
      <c r="M71" s="10">
        <v>95983.894736842092</v>
      </c>
      <c r="N71" s="10">
        <v>100628.58227848102</v>
      </c>
      <c r="O71" s="10">
        <v>107687.44186046511</v>
      </c>
      <c r="P71" s="10">
        <v>114809.25</v>
      </c>
      <c r="Q71" s="10">
        <v>119934.7634408602</v>
      </c>
      <c r="R71" s="10">
        <v>138074.54347826089</v>
      </c>
      <c r="S71" s="10">
        <v>142004.60606060605</v>
      </c>
      <c r="T71" s="10">
        <v>170858.0588235294</v>
      </c>
      <c r="U71" s="10">
        <v>193593.10344827588</v>
      </c>
      <c r="V71" s="10">
        <v>220963.54</v>
      </c>
      <c r="W71" s="10">
        <v>234831.52</v>
      </c>
      <c r="X71" s="10">
        <v>217071.84848484851</v>
      </c>
      <c r="Y71" s="10">
        <v>200393.875</v>
      </c>
      <c r="Z71" s="10">
        <v>219695.74736842103</v>
      </c>
      <c r="AA71" s="10">
        <v>217721.22580645161</v>
      </c>
      <c r="AB71" s="10">
        <v>203601.9340659341</v>
      </c>
      <c r="AC71" s="10">
        <v>208316</v>
      </c>
      <c r="AD71" s="10">
        <v>215533</v>
      </c>
      <c r="AE71" s="10">
        <v>214609</v>
      </c>
      <c r="AF71" s="10">
        <v>224176</v>
      </c>
      <c r="AG71" s="10">
        <v>234105</v>
      </c>
      <c r="AH71" s="10">
        <v>244908</v>
      </c>
      <c r="AI71" s="10">
        <v>255214</v>
      </c>
      <c r="AJ71" s="10">
        <v>250672</v>
      </c>
      <c r="AK71" s="10">
        <v>304669</v>
      </c>
      <c r="AL71" s="10">
        <v>256999</v>
      </c>
      <c r="AM71" s="10">
        <v>237563</v>
      </c>
      <c r="AN71" s="10">
        <v>242650</v>
      </c>
      <c r="AO71" s="10">
        <v>292284</v>
      </c>
      <c r="AP71" s="10">
        <v>291917</v>
      </c>
      <c r="AQ71" s="10">
        <v>173952</v>
      </c>
      <c r="AR71" s="10">
        <v>159794</v>
      </c>
      <c r="AS71" s="10">
        <v>158738</v>
      </c>
      <c r="AT71" s="10">
        <v>162016.07017543862</v>
      </c>
      <c r="AU71" s="10">
        <v>163840.84210526317</v>
      </c>
      <c r="AV71" s="10">
        <v>167086.80701754382</v>
      </c>
      <c r="AW71" s="10"/>
    </row>
    <row r="72" spans="3:49" x14ac:dyDescent="0.2">
      <c r="C72" s="32" t="s">
        <v>19</v>
      </c>
      <c r="D72" s="32" t="s">
        <v>104</v>
      </c>
      <c r="E72" s="32"/>
      <c r="F72" s="6" t="s">
        <v>98</v>
      </c>
      <c r="G72" s="32" t="s">
        <v>251</v>
      </c>
      <c r="H72" s="32" t="s">
        <v>16</v>
      </c>
      <c r="I72" s="10">
        <v>18514.159090909088</v>
      </c>
      <c r="J72" s="10">
        <v>24068.560975609758</v>
      </c>
      <c r="K72" s="10">
        <v>26906.833333333336</v>
      </c>
      <c r="L72" s="10">
        <v>26264.400000000001</v>
      </c>
      <c r="M72" s="10">
        <v>36694.5</v>
      </c>
      <c r="N72" s="10">
        <v>39915.333333333336</v>
      </c>
      <c r="O72" s="10">
        <v>38197.384615384624</v>
      </c>
      <c r="P72" s="10">
        <v>50605.854166666657</v>
      </c>
      <c r="Q72" s="10">
        <v>55449.739130434791</v>
      </c>
      <c r="R72" s="10">
        <v>58766.76923076922</v>
      </c>
      <c r="S72" s="10">
        <v>71333.6875</v>
      </c>
      <c r="T72" s="10">
        <v>70090.392156862741</v>
      </c>
      <c r="U72" s="10">
        <v>69330.487804878052</v>
      </c>
      <c r="V72" s="10">
        <v>70986.28571428571</v>
      </c>
      <c r="W72" s="10">
        <v>78900.105263157908</v>
      </c>
      <c r="X72" s="10">
        <v>95733.061224489793</v>
      </c>
      <c r="Y72" s="10">
        <v>101005.09433962265</v>
      </c>
      <c r="Z72" s="10">
        <v>108556.25</v>
      </c>
      <c r="AA72" s="10">
        <v>115131.28301886794</v>
      </c>
      <c r="AB72" s="10">
        <v>145734.39999999999</v>
      </c>
      <c r="AC72" s="10">
        <v>139445</v>
      </c>
      <c r="AD72" s="10">
        <v>121659</v>
      </c>
      <c r="AE72" s="10">
        <v>124111</v>
      </c>
      <c r="AF72" s="10">
        <v>124722</v>
      </c>
      <c r="AG72" s="10">
        <v>132663</v>
      </c>
      <c r="AH72" s="10">
        <v>144494</v>
      </c>
      <c r="AI72" s="10">
        <v>156959</v>
      </c>
      <c r="AJ72" s="10">
        <v>157542</v>
      </c>
      <c r="AK72" s="10">
        <v>169604</v>
      </c>
      <c r="AL72" s="10">
        <v>154251</v>
      </c>
      <c r="AM72" s="10">
        <v>153308</v>
      </c>
      <c r="AN72" s="10">
        <v>146353</v>
      </c>
      <c r="AO72" s="10">
        <v>125582</v>
      </c>
      <c r="AP72" s="10">
        <v>101942</v>
      </c>
      <c r="AQ72" s="10">
        <v>120094</v>
      </c>
      <c r="AR72" s="10">
        <v>104580</v>
      </c>
      <c r="AS72" s="10">
        <v>105948</v>
      </c>
      <c r="AT72" s="10">
        <v>113282.74285714286</v>
      </c>
      <c r="AU72" s="10">
        <v>114976.05714285713</v>
      </c>
      <c r="AV72" s="10">
        <v>126091.6216216216</v>
      </c>
      <c r="AW72" s="10"/>
    </row>
    <row r="73" spans="3:49" x14ac:dyDescent="0.2">
      <c r="C73" s="32" t="s">
        <v>20</v>
      </c>
      <c r="D73" s="32" t="s">
        <v>104</v>
      </c>
      <c r="E73" s="32"/>
      <c r="F73" s="6" t="s">
        <v>98</v>
      </c>
      <c r="G73" s="32" t="s">
        <v>251</v>
      </c>
      <c r="H73" s="32" t="s">
        <v>16</v>
      </c>
      <c r="I73" s="10">
        <v>88962.011560693645</v>
      </c>
      <c r="J73" s="10">
        <v>102543.52662721895</v>
      </c>
      <c r="K73" s="10">
        <v>109107.61904761902</v>
      </c>
      <c r="L73" s="10">
        <v>155987.01807228915</v>
      </c>
      <c r="M73" s="10">
        <v>169527.45341614904</v>
      </c>
      <c r="N73" s="10">
        <v>149846.14598540147</v>
      </c>
      <c r="O73" s="10">
        <v>174064.52032520325</v>
      </c>
      <c r="P73" s="10">
        <v>203062.1843971631</v>
      </c>
      <c r="Q73" s="10">
        <v>187644.39716312056</v>
      </c>
      <c r="R73" s="10">
        <v>208162.55905511812</v>
      </c>
      <c r="S73" s="10">
        <v>242712.66141732287</v>
      </c>
      <c r="T73" s="10">
        <v>242072.19863013699</v>
      </c>
      <c r="U73" s="10">
        <v>241037.69784172662</v>
      </c>
      <c r="V73" s="10">
        <v>264347.30434782611</v>
      </c>
      <c r="W73" s="10">
        <v>264177.875</v>
      </c>
      <c r="X73" s="10">
        <v>294362.08333333337</v>
      </c>
      <c r="Y73" s="10">
        <v>318661.89333333331</v>
      </c>
      <c r="Z73" s="10">
        <v>325259.57232704409</v>
      </c>
      <c r="AA73" s="10">
        <v>350575.62820512819</v>
      </c>
      <c r="AB73" s="10">
        <v>329446.34117647063</v>
      </c>
      <c r="AC73" s="10">
        <v>313079</v>
      </c>
      <c r="AD73" s="10">
        <v>304355</v>
      </c>
      <c r="AE73" s="10">
        <v>310371</v>
      </c>
      <c r="AF73" s="10">
        <v>315278</v>
      </c>
      <c r="AG73" s="10">
        <v>300511</v>
      </c>
      <c r="AH73" s="10">
        <v>292431</v>
      </c>
      <c r="AI73" s="10">
        <v>279828</v>
      </c>
      <c r="AJ73" s="10">
        <v>270094</v>
      </c>
      <c r="AK73" s="10">
        <v>358149</v>
      </c>
      <c r="AL73" s="10">
        <v>341967</v>
      </c>
      <c r="AM73" s="10">
        <v>328101</v>
      </c>
      <c r="AN73" s="10">
        <v>333434</v>
      </c>
      <c r="AO73" s="10">
        <v>338620</v>
      </c>
      <c r="AP73" s="10">
        <v>304681</v>
      </c>
      <c r="AQ73" s="10">
        <v>308032</v>
      </c>
      <c r="AR73" s="10">
        <v>263254</v>
      </c>
      <c r="AS73" s="10">
        <v>268932</v>
      </c>
      <c r="AT73" s="10">
        <v>290638.48717948719</v>
      </c>
      <c r="AU73" s="10">
        <v>267888.89189189189</v>
      </c>
      <c r="AV73" s="10">
        <v>281392.11111111112</v>
      </c>
      <c r="AW73" s="10"/>
    </row>
    <row r="74" spans="3:49" x14ac:dyDescent="0.2">
      <c r="C74" s="32" t="s">
        <v>21</v>
      </c>
      <c r="D74" s="32" t="s">
        <v>104</v>
      </c>
      <c r="E74" s="32"/>
      <c r="F74" s="6" t="s">
        <v>98</v>
      </c>
      <c r="G74" s="32" t="s">
        <v>251</v>
      </c>
      <c r="H74" s="32" t="s">
        <v>16</v>
      </c>
      <c r="I74" s="10">
        <v>25727.833333333332</v>
      </c>
      <c r="J74" s="10">
        <v>28281.191489361703</v>
      </c>
      <c r="K74" s="10">
        <v>37394.346153846149</v>
      </c>
      <c r="L74" s="10">
        <v>43731.234042553187</v>
      </c>
      <c r="M74" s="10">
        <v>46112.465116279061</v>
      </c>
      <c r="N74" s="10">
        <v>42165.097560975613</v>
      </c>
      <c r="O74" s="10">
        <v>60842.310344827594</v>
      </c>
      <c r="P74" s="10">
        <v>68870.163636363635</v>
      </c>
      <c r="Q74" s="10">
        <v>75546.894736842107</v>
      </c>
      <c r="R74" s="10">
        <v>86476.4</v>
      </c>
      <c r="S74" s="10">
        <v>88872.915254237276</v>
      </c>
      <c r="T74" s="10">
        <v>101258.96721311477</v>
      </c>
      <c r="U74" s="10">
        <v>106617.04918032787</v>
      </c>
      <c r="V74" s="10">
        <v>138247.62711864407</v>
      </c>
      <c r="W74" s="10">
        <v>129597.33333333334</v>
      </c>
      <c r="X74" s="10">
        <v>145952.25806451612</v>
      </c>
      <c r="Y74" s="10">
        <v>135469.07575757575</v>
      </c>
      <c r="Z74" s="10">
        <v>150069.96923076923</v>
      </c>
      <c r="AA74" s="10">
        <v>154489.09090909091</v>
      </c>
      <c r="AB74" s="10">
        <v>165070.56249999997</v>
      </c>
      <c r="AC74" s="10">
        <v>147520</v>
      </c>
      <c r="AD74" s="10">
        <v>163809</v>
      </c>
      <c r="AE74" s="10">
        <v>172828</v>
      </c>
      <c r="AF74" s="10">
        <v>181612</v>
      </c>
      <c r="AG74" s="10">
        <v>192149</v>
      </c>
      <c r="AH74" s="10">
        <v>202895</v>
      </c>
      <c r="AI74" s="10">
        <v>213036</v>
      </c>
      <c r="AJ74" s="10">
        <v>218583</v>
      </c>
      <c r="AK74" s="10">
        <v>225411</v>
      </c>
      <c r="AL74" s="10">
        <v>185063</v>
      </c>
      <c r="AM74" s="10">
        <v>199017</v>
      </c>
      <c r="AN74" s="10">
        <v>197948</v>
      </c>
      <c r="AO74" s="10">
        <v>201395</v>
      </c>
      <c r="AP74" s="10">
        <v>209574</v>
      </c>
      <c r="AQ74" s="10">
        <v>199758</v>
      </c>
      <c r="AR74" s="10">
        <v>162614</v>
      </c>
      <c r="AS74" s="10">
        <v>171017</v>
      </c>
      <c r="AT74" s="10">
        <v>175904</v>
      </c>
      <c r="AU74" s="10">
        <v>174814</v>
      </c>
      <c r="AV74" s="10">
        <v>179323</v>
      </c>
      <c r="AW74" s="10"/>
    </row>
    <row r="75" spans="3:49" x14ac:dyDescent="0.2">
      <c r="C75" s="32" t="s">
        <v>22</v>
      </c>
      <c r="D75" s="32" t="s">
        <v>104</v>
      </c>
      <c r="E75" s="32"/>
      <c r="F75" s="6" t="s">
        <v>98</v>
      </c>
      <c r="G75" s="32" t="s">
        <v>251</v>
      </c>
      <c r="H75" s="32" t="s">
        <v>16</v>
      </c>
      <c r="I75" s="10">
        <v>153934.58498023718</v>
      </c>
      <c r="J75" s="10">
        <v>173427.18032786887</v>
      </c>
      <c r="K75" s="10">
        <v>217465.2</v>
      </c>
      <c r="L75" s="10">
        <v>241706.61666666667</v>
      </c>
      <c r="M75" s="10">
        <v>285874.10465116281</v>
      </c>
      <c r="N75" s="10">
        <v>288318.38056680164</v>
      </c>
      <c r="O75" s="10">
        <v>305917.14801444043</v>
      </c>
      <c r="P75" s="10">
        <v>353457.70671378088</v>
      </c>
      <c r="Q75" s="10">
        <v>393427.05535055354</v>
      </c>
      <c r="R75" s="10">
        <v>418343.54545454535</v>
      </c>
      <c r="S75" s="10">
        <v>507562.11604095565</v>
      </c>
      <c r="T75" s="10">
        <v>540487.34426229517</v>
      </c>
      <c r="U75" s="10">
        <v>618855.69395017787</v>
      </c>
      <c r="V75" s="10">
        <v>697210.48888888885</v>
      </c>
      <c r="W75" s="10">
        <v>674443.69230769225</v>
      </c>
      <c r="X75" s="10">
        <v>672198.87162162166</v>
      </c>
      <c r="Y75" s="10">
        <v>700425.90106007061</v>
      </c>
      <c r="Z75" s="10">
        <v>727049.47552447545</v>
      </c>
      <c r="AA75" s="10">
        <v>754028.61591695505</v>
      </c>
      <c r="AB75" s="10">
        <v>763109.77162629773</v>
      </c>
      <c r="AC75" s="10">
        <v>779548</v>
      </c>
      <c r="AD75" s="10">
        <v>729204</v>
      </c>
      <c r="AE75" s="10">
        <v>800197</v>
      </c>
      <c r="AF75" s="10">
        <v>838294</v>
      </c>
      <c r="AG75" s="10">
        <v>910433</v>
      </c>
      <c r="AH75" s="10">
        <v>1016049</v>
      </c>
      <c r="AI75" s="10">
        <v>1070871</v>
      </c>
      <c r="AJ75" s="10">
        <v>1122454</v>
      </c>
      <c r="AK75" s="10">
        <v>1234348</v>
      </c>
      <c r="AL75" s="10">
        <v>1146865</v>
      </c>
      <c r="AM75" s="10">
        <v>1218240</v>
      </c>
      <c r="AN75" s="10">
        <v>1256530</v>
      </c>
      <c r="AO75" s="10">
        <v>1199926</v>
      </c>
      <c r="AP75" s="10">
        <v>1173632</v>
      </c>
      <c r="AQ75" s="10">
        <v>1161512</v>
      </c>
      <c r="AR75" s="10">
        <v>1102141</v>
      </c>
      <c r="AS75" s="10">
        <v>1105192</v>
      </c>
      <c r="AT75" s="10">
        <v>1114555.1411411413</v>
      </c>
      <c r="AU75" s="10">
        <v>1128032.3442136496</v>
      </c>
      <c r="AV75" s="10">
        <v>1159855.5</v>
      </c>
      <c r="AW75" s="10"/>
    </row>
    <row r="76" spans="3:49" x14ac:dyDescent="0.2">
      <c r="C76" s="32" t="s">
        <v>23</v>
      </c>
      <c r="D76" s="32" t="s">
        <v>104</v>
      </c>
      <c r="E76" s="32"/>
      <c r="F76" s="6" t="s">
        <v>98</v>
      </c>
      <c r="G76" s="32" t="s">
        <v>251</v>
      </c>
      <c r="H76" s="32" t="s">
        <v>16</v>
      </c>
      <c r="I76" s="10">
        <v>122241.08433734937</v>
      </c>
      <c r="J76" s="10">
        <v>128113.73493975903</v>
      </c>
      <c r="K76" s="10">
        <v>135395.17647058825</v>
      </c>
      <c r="L76" s="10">
        <v>149158.63087248322</v>
      </c>
      <c r="M76" s="10">
        <v>170127.24657534246</v>
      </c>
      <c r="N76" s="10">
        <v>194856.30573248409</v>
      </c>
      <c r="O76" s="10">
        <v>187537.62676056341</v>
      </c>
      <c r="P76" s="10">
        <v>198771.63513513512</v>
      </c>
      <c r="Q76" s="10">
        <v>234538.55999999997</v>
      </c>
      <c r="R76" s="10">
        <v>228584.27450980394</v>
      </c>
      <c r="S76" s="10">
        <v>265625.23076923075</v>
      </c>
      <c r="T76" s="10">
        <v>283345.2236842105</v>
      </c>
      <c r="U76" s="10">
        <v>298364.18181818177</v>
      </c>
      <c r="V76" s="10">
        <v>356660.25352112675</v>
      </c>
      <c r="W76" s="10">
        <v>337947.63380281685</v>
      </c>
      <c r="X76" s="10">
        <v>322201.88311688311</v>
      </c>
      <c r="Y76" s="10">
        <v>367847.66666666669</v>
      </c>
      <c r="Z76" s="10">
        <v>384715.94701986754</v>
      </c>
      <c r="AA76" s="10">
        <v>398256.31645569619</v>
      </c>
      <c r="AB76" s="10">
        <v>468549.65384615381</v>
      </c>
      <c r="AC76" s="10">
        <v>499321</v>
      </c>
      <c r="AD76" s="10">
        <v>548663</v>
      </c>
      <c r="AE76" s="10">
        <v>585678</v>
      </c>
      <c r="AF76" s="10">
        <v>646214</v>
      </c>
      <c r="AG76" s="10">
        <v>740622</v>
      </c>
      <c r="AH76" s="10">
        <v>814193</v>
      </c>
      <c r="AI76" s="10">
        <v>863572</v>
      </c>
      <c r="AJ76" s="10">
        <v>974545</v>
      </c>
      <c r="AK76" s="10">
        <v>837492</v>
      </c>
      <c r="AL76" s="10">
        <v>825903</v>
      </c>
      <c r="AM76" s="10">
        <v>809536</v>
      </c>
      <c r="AN76" s="10">
        <v>835219</v>
      </c>
      <c r="AO76" s="10">
        <v>848167</v>
      </c>
      <c r="AP76" s="10">
        <v>864831</v>
      </c>
      <c r="AQ76" s="10">
        <v>756980</v>
      </c>
      <c r="AR76" s="10">
        <v>845455</v>
      </c>
      <c r="AS76" s="10">
        <v>859333</v>
      </c>
      <c r="AT76" s="10">
        <v>864889.69516728621</v>
      </c>
      <c r="AU76" s="10">
        <v>892370.76208178443</v>
      </c>
      <c r="AV76" s="10">
        <v>923504.29078014195</v>
      </c>
      <c r="AW76" s="10"/>
    </row>
    <row r="77" spans="3:49" x14ac:dyDescent="0.2">
      <c r="C77" s="32" t="s">
        <v>24</v>
      </c>
      <c r="D77" s="32" t="s">
        <v>104</v>
      </c>
      <c r="E77" s="32"/>
      <c r="F77" s="6" t="s">
        <v>98</v>
      </c>
      <c r="G77" s="32" t="s">
        <v>251</v>
      </c>
      <c r="H77" s="32" t="s">
        <v>16</v>
      </c>
      <c r="I77" s="10">
        <v>333157.8</v>
      </c>
      <c r="J77" s="10">
        <v>364485.82178217825</v>
      </c>
      <c r="K77" s="10">
        <v>412893.31948051945</v>
      </c>
      <c r="L77" s="10">
        <v>498159.41564792173</v>
      </c>
      <c r="M77" s="10">
        <v>496298.44390243903</v>
      </c>
      <c r="N77" s="10">
        <v>533171.79856115114</v>
      </c>
      <c r="O77" s="10">
        <v>729000.8115384616</v>
      </c>
      <c r="P77" s="10">
        <v>839638.70404411759</v>
      </c>
      <c r="Q77" s="10">
        <v>954585.39179104473</v>
      </c>
      <c r="R77" s="10">
        <v>1010272.8762541807</v>
      </c>
      <c r="S77" s="10">
        <v>1227945.2988505748</v>
      </c>
      <c r="T77" s="10">
        <v>1276665.2739965096</v>
      </c>
      <c r="U77" s="10">
        <v>1454576.0507364976</v>
      </c>
      <c r="V77" s="10">
        <v>1598235.8260869565</v>
      </c>
      <c r="W77" s="10">
        <v>1738759.3301886795</v>
      </c>
      <c r="X77" s="10">
        <v>1684771.198830409</v>
      </c>
      <c r="Y77" s="10">
        <v>1725570.0000000002</v>
      </c>
      <c r="Z77" s="10">
        <v>1817456.4195804195</v>
      </c>
      <c r="AA77" s="10">
        <v>1895967.841961853</v>
      </c>
      <c r="AB77" s="10">
        <v>1952859.2146341463</v>
      </c>
      <c r="AC77" s="10">
        <v>1999280</v>
      </c>
      <c r="AD77" s="10">
        <v>2085637</v>
      </c>
      <c r="AE77" s="10">
        <v>2138054</v>
      </c>
      <c r="AF77" s="10">
        <v>2263784</v>
      </c>
      <c r="AG77" s="10">
        <v>2394239</v>
      </c>
      <c r="AH77" s="10">
        <v>2517227</v>
      </c>
      <c r="AI77" s="10">
        <v>2696277</v>
      </c>
      <c r="AJ77" s="10">
        <v>2746341</v>
      </c>
      <c r="AK77" s="10">
        <v>2824095</v>
      </c>
      <c r="AL77" s="10">
        <v>2768407</v>
      </c>
      <c r="AM77" s="10">
        <v>2682400</v>
      </c>
      <c r="AN77" s="10">
        <v>2665027</v>
      </c>
      <c r="AO77" s="10">
        <v>2548343</v>
      </c>
      <c r="AP77" s="10">
        <v>2589675</v>
      </c>
      <c r="AQ77" s="10">
        <v>2500344</v>
      </c>
      <c r="AR77" s="10">
        <v>2560418</v>
      </c>
      <c r="AS77" s="10">
        <v>2548065</v>
      </c>
      <c r="AT77" s="10">
        <v>2632719.1704260656</v>
      </c>
      <c r="AU77" s="10">
        <v>2821324.3448275863</v>
      </c>
      <c r="AV77" s="10">
        <v>2679102.7237354089</v>
      </c>
      <c r="AW77" s="10"/>
    </row>
    <row r="78" spans="3:49" x14ac:dyDescent="0.2">
      <c r="C78" s="32" t="s">
        <v>25</v>
      </c>
      <c r="D78" s="32" t="s">
        <v>104</v>
      </c>
      <c r="E78" s="32"/>
      <c r="F78" s="6" t="s">
        <v>98</v>
      </c>
      <c r="G78" s="32" t="s">
        <v>251</v>
      </c>
      <c r="H78" s="32" t="s">
        <v>16</v>
      </c>
      <c r="I78" s="10">
        <v>151623.20647773278</v>
      </c>
      <c r="J78" s="10">
        <v>177101.7176470588</v>
      </c>
      <c r="K78" s="10">
        <v>186321.17748917753</v>
      </c>
      <c r="L78" s="10">
        <v>214751.40562248998</v>
      </c>
      <c r="M78" s="10">
        <v>191254</v>
      </c>
      <c r="N78" s="10">
        <v>216465.64315352697</v>
      </c>
      <c r="O78" s="10">
        <v>256604.55719557195</v>
      </c>
      <c r="P78" s="10">
        <v>320900.75581395352</v>
      </c>
      <c r="Q78" s="10">
        <v>350195.19379844959</v>
      </c>
      <c r="R78" s="10">
        <v>380637.31690140843</v>
      </c>
      <c r="S78" s="10">
        <v>453421.04918032786</v>
      </c>
      <c r="T78" s="10">
        <v>501166.48251748248</v>
      </c>
      <c r="U78" s="10">
        <v>558078.96226415096</v>
      </c>
      <c r="V78" s="10">
        <v>642419.95402298844</v>
      </c>
      <c r="W78" s="10">
        <v>616835.97122302162</v>
      </c>
      <c r="X78" s="10">
        <v>675694.55438596499</v>
      </c>
      <c r="Y78" s="10">
        <v>658779.21283783787</v>
      </c>
      <c r="Z78" s="10">
        <v>712070.06312292349</v>
      </c>
      <c r="AA78" s="10">
        <v>735160.3896103896</v>
      </c>
      <c r="AB78" s="10">
        <v>774516.37133550481</v>
      </c>
      <c r="AC78" s="10">
        <v>799435</v>
      </c>
      <c r="AD78" s="10">
        <v>758168</v>
      </c>
      <c r="AE78" s="10">
        <v>817992</v>
      </c>
      <c r="AF78" s="10">
        <v>843176</v>
      </c>
      <c r="AG78" s="10">
        <v>948948</v>
      </c>
      <c r="AH78" s="10">
        <v>1068083</v>
      </c>
      <c r="AI78" s="10">
        <v>1134521</v>
      </c>
      <c r="AJ78" s="10">
        <v>1168103</v>
      </c>
      <c r="AK78" s="10">
        <v>1149848</v>
      </c>
      <c r="AL78" s="10">
        <v>1209540</v>
      </c>
      <c r="AM78" s="10">
        <v>1173515</v>
      </c>
      <c r="AN78" s="10">
        <v>1184185</v>
      </c>
      <c r="AO78" s="10">
        <v>1120542</v>
      </c>
      <c r="AP78" s="10">
        <v>1131137</v>
      </c>
      <c r="AQ78" s="10">
        <v>1098967</v>
      </c>
      <c r="AR78" s="10">
        <v>1108622</v>
      </c>
      <c r="AS78" s="10">
        <v>1118724</v>
      </c>
      <c r="AT78" s="10">
        <v>1284132.6921241051</v>
      </c>
      <c r="AU78" s="10">
        <v>1322900.7529691213</v>
      </c>
      <c r="AV78" s="10">
        <v>1350099.7737556561</v>
      </c>
      <c r="AW78" s="10"/>
    </row>
    <row r="79" spans="3:49" x14ac:dyDescent="0.2">
      <c r="C79" s="32" t="s">
        <v>26</v>
      </c>
      <c r="D79" s="32" t="s">
        <v>104</v>
      </c>
      <c r="E79" s="32"/>
      <c r="F79" s="6" t="s">
        <v>98</v>
      </c>
      <c r="G79" s="32" t="s">
        <v>251</v>
      </c>
      <c r="H79" s="32" t="s">
        <v>16</v>
      </c>
      <c r="I79" s="10">
        <v>45893.037037037036</v>
      </c>
      <c r="J79" s="10">
        <v>53817.68</v>
      </c>
      <c r="K79" s="10">
        <v>58761.714285714283</v>
      </c>
      <c r="L79" s="10">
        <v>61340.823529411762</v>
      </c>
      <c r="M79" s="10">
        <v>60856.551724137935</v>
      </c>
      <c r="N79" s="10">
        <v>66944.777777777781</v>
      </c>
      <c r="O79" s="10">
        <v>75058.036363636362</v>
      </c>
      <c r="P79" s="10">
        <v>81803.999999999985</v>
      </c>
      <c r="Q79" s="10">
        <v>99506.618181818165</v>
      </c>
      <c r="R79" s="10">
        <v>102815.1967213115</v>
      </c>
      <c r="S79" s="10">
        <v>123626.14035087721</v>
      </c>
      <c r="T79" s="10">
        <v>119150.83870967744</v>
      </c>
      <c r="U79" s="10">
        <v>127724.14285714286</v>
      </c>
      <c r="V79" s="10">
        <v>146306.08771929826</v>
      </c>
      <c r="W79" s="10">
        <v>144966.86440677967</v>
      </c>
      <c r="X79" s="10">
        <v>164261.60655737706</v>
      </c>
      <c r="Y79" s="10">
        <v>158090.359375</v>
      </c>
      <c r="Z79" s="10">
        <v>173739.25373134328</v>
      </c>
      <c r="AA79" s="10">
        <v>175974.52173913043</v>
      </c>
      <c r="AB79" s="10">
        <v>164096.21621621618</v>
      </c>
      <c r="AC79" s="10">
        <v>178642</v>
      </c>
      <c r="AD79" s="10">
        <v>187187</v>
      </c>
      <c r="AE79" s="10">
        <v>191799</v>
      </c>
      <c r="AF79" s="10">
        <v>203958</v>
      </c>
      <c r="AG79" s="10">
        <v>236724</v>
      </c>
      <c r="AH79" s="10">
        <v>244299</v>
      </c>
      <c r="AI79" s="10">
        <v>259159</v>
      </c>
      <c r="AJ79" s="10">
        <v>296147</v>
      </c>
      <c r="AK79" s="10">
        <v>363954</v>
      </c>
      <c r="AL79" s="10">
        <v>303233</v>
      </c>
      <c r="AM79" s="10">
        <v>342346</v>
      </c>
      <c r="AN79" s="10">
        <v>339439</v>
      </c>
      <c r="AO79" s="10">
        <v>314993</v>
      </c>
      <c r="AP79" s="10">
        <v>313871</v>
      </c>
      <c r="AQ79" s="10">
        <v>318376</v>
      </c>
      <c r="AR79" s="10">
        <v>327112</v>
      </c>
      <c r="AS79" s="10">
        <v>342440</v>
      </c>
      <c r="AT79" s="10">
        <v>367416.07999999996</v>
      </c>
      <c r="AU79" s="10">
        <v>360418.15625</v>
      </c>
      <c r="AV79" s="10">
        <v>370396.46938775509</v>
      </c>
      <c r="AW79" s="10"/>
    </row>
    <row r="80" spans="3:49" x14ac:dyDescent="0.2">
      <c r="C80" s="32" t="s">
        <v>27</v>
      </c>
      <c r="D80" s="32" t="s">
        <v>104</v>
      </c>
      <c r="E80" s="32"/>
      <c r="F80" s="6" t="s">
        <v>98</v>
      </c>
      <c r="G80" s="32" t="s">
        <v>251</v>
      </c>
      <c r="H80" s="32" t="s">
        <v>16</v>
      </c>
      <c r="I80" s="10">
        <v>155242.67742523915</v>
      </c>
      <c r="J80" s="10">
        <v>191839.9</v>
      </c>
      <c r="K80" s="10">
        <v>192849.83483825179</v>
      </c>
      <c r="L80" s="10">
        <v>233151.36690647481</v>
      </c>
      <c r="M80" s="10">
        <v>271080.4671280277</v>
      </c>
      <c r="N80" s="10">
        <v>241090.81318681315</v>
      </c>
      <c r="O80" s="10">
        <v>212446.90298507462</v>
      </c>
      <c r="P80" s="10">
        <v>247520.71167883213</v>
      </c>
      <c r="Q80" s="10">
        <v>264388.9097472924</v>
      </c>
      <c r="R80" s="10">
        <v>314285.21768707485</v>
      </c>
      <c r="S80" s="10">
        <v>386928.62068965519</v>
      </c>
      <c r="T80" s="10">
        <v>412532.7637540453</v>
      </c>
      <c r="U80" s="10">
        <v>449032.69503546099</v>
      </c>
      <c r="V80" s="10">
        <v>476301.77272727276</v>
      </c>
      <c r="W80" s="10">
        <v>467000.58646616538</v>
      </c>
      <c r="X80" s="10">
        <v>451849.80434782605</v>
      </c>
      <c r="Y80" s="10">
        <v>466604.19354838715</v>
      </c>
      <c r="Z80" s="10">
        <v>497228.09824561398</v>
      </c>
      <c r="AA80" s="10">
        <v>517276.1176470588</v>
      </c>
      <c r="AB80" s="10">
        <v>521469.52669039153</v>
      </c>
      <c r="AC80" s="10">
        <v>554120</v>
      </c>
      <c r="AD80" s="10">
        <v>592272</v>
      </c>
      <c r="AE80" s="10">
        <v>630361</v>
      </c>
      <c r="AF80" s="10">
        <v>647611</v>
      </c>
      <c r="AG80" s="10">
        <v>663887</v>
      </c>
      <c r="AH80" s="10">
        <v>746824</v>
      </c>
      <c r="AI80" s="10">
        <v>775183</v>
      </c>
      <c r="AJ80" s="10">
        <v>791821</v>
      </c>
      <c r="AK80" s="10">
        <v>876345</v>
      </c>
      <c r="AL80" s="10">
        <v>823924</v>
      </c>
      <c r="AM80" s="10">
        <v>840201</v>
      </c>
      <c r="AN80" s="10">
        <v>849271</v>
      </c>
      <c r="AO80" s="10">
        <v>763387</v>
      </c>
      <c r="AP80" s="10">
        <v>773666</v>
      </c>
      <c r="AQ80" s="10">
        <v>814883</v>
      </c>
      <c r="AR80" s="10">
        <v>788297</v>
      </c>
      <c r="AS80" s="10">
        <v>829134</v>
      </c>
      <c r="AT80" s="10">
        <v>861535.30120481935</v>
      </c>
      <c r="AU80" s="10">
        <v>877644.90980392171</v>
      </c>
      <c r="AV80" s="10">
        <v>943233.81609195401</v>
      </c>
      <c r="AW80" s="10"/>
    </row>
    <row r="81" spans="3:49" x14ac:dyDescent="0.2">
      <c r="C81" s="32" t="s">
        <v>28</v>
      </c>
      <c r="D81" s="32" t="s">
        <v>104</v>
      </c>
      <c r="E81" s="32"/>
      <c r="F81" s="6" t="s">
        <v>98</v>
      </c>
      <c r="G81" s="32" t="s">
        <v>251</v>
      </c>
      <c r="H81" s="32" t="s">
        <v>16</v>
      </c>
      <c r="I81" s="10">
        <v>157773.00766283524</v>
      </c>
      <c r="J81" s="10">
        <v>178228.45849802371</v>
      </c>
      <c r="K81" s="10">
        <v>199717.54761904763</v>
      </c>
      <c r="L81" s="10">
        <v>236013.15384615384</v>
      </c>
      <c r="M81" s="10">
        <v>259634.052</v>
      </c>
      <c r="N81" s="10">
        <v>295341.11111111107</v>
      </c>
      <c r="O81" s="10">
        <v>324069.671388102</v>
      </c>
      <c r="P81" s="10">
        <v>393287.51445086702</v>
      </c>
      <c r="Q81" s="10">
        <v>397245.78512396693</v>
      </c>
      <c r="R81" s="10">
        <v>425055.98901098908</v>
      </c>
      <c r="S81" s="10">
        <v>520145.68134715018</v>
      </c>
      <c r="T81" s="10">
        <v>577028.09669211193</v>
      </c>
      <c r="U81" s="10">
        <v>653799.6315789473</v>
      </c>
      <c r="V81" s="10">
        <v>744368.3684210527</v>
      </c>
      <c r="W81" s="10">
        <v>669871.39488636376</v>
      </c>
      <c r="X81" s="10">
        <v>674148.93255131959</v>
      </c>
      <c r="Y81" s="10">
        <v>656725.79501385032</v>
      </c>
      <c r="Z81" s="10">
        <v>699304.10958904109</v>
      </c>
      <c r="AA81" s="10">
        <v>727911.9508196722</v>
      </c>
      <c r="AB81" s="10">
        <v>767422.43051771109</v>
      </c>
      <c r="AC81" s="10">
        <v>719485</v>
      </c>
      <c r="AD81" s="10">
        <v>704828</v>
      </c>
      <c r="AE81" s="10">
        <v>710606</v>
      </c>
      <c r="AF81" s="10">
        <v>696105</v>
      </c>
      <c r="AG81" s="10">
        <v>706000</v>
      </c>
      <c r="AH81" s="10">
        <v>717341</v>
      </c>
      <c r="AI81" s="10">
        <v>692790</v>
      </c>
      <c r="AJ81" s="10">
        <v>675280</v>
      </c>
      <c r="AK81" s="10">
        <v>731017</v>
      </c>
      <c r="AL81" s="10">
        <v>731167</v>
      </c>
      <c r="AM81" s="10">
        <v>717417</v>
      </c>
      <c r="AN81" s="10">
        <v>699793</v>
      </c>
      <c r="AO81" s="10">
        <v>659099</v>
      </c>
      <c r="AP81" s="10">
        <v>649108</v>
      </c>
      <c r="AQ81" s="10">
        <v>726913</v>
      </c>
      <c r="AR81" s="10">
        <v>772095</v>
      </c>
      <c r="AS81" s="10">
        <v>785913</v>
      </c>
      <c r="AT81" s="10">
        <v>787643.35802469135</v>
      </c>
      <c r="AU81" s="10">
        <v>843576.63157894742</v>
      </c>
      <c r="AV81" s="10">
        <v>866025.24409448821</v>
      </c>
      <c r="AW81" s="10"/>
    </row>
    <row r="82" spans="3:49" x14ac:dyDescent="0.2">
      <c r="C82" s="32" t="s">
        <v>29</v>
      </c>
      <c r="D82" s="32" t="s">
        <v>104</v>
      </c>
      <c r="E82" s="32"/>
      <c r="F82" s="6" t="s">
        <v>98</v>
      </c>
      <c r="G82" s="32" t="s">
        <v>251</v>
      </c>
      <c r="H82" s="32" t="s">
        <v>16</v>
      </c>
      <c r="I82" s="10">
        <v>59817.267175572524</v>
      </c>
      <c r="J82" s="10">
        <v>72478.752066115703</v>
      </c>
      <c r="K82" s="10">
        <v>79308.406779661018</v>
      </c>
      <c r="L82" s="10">
        <v>47905.593220338982</v>
      </c>
      <c r="M82" s="10">
        <v>76355</v>
      </c>
      <c r="N82" s="10">
        <v>120963.94488188978</v>
      </c>
      <c r="O82" s="10">
        <v>125358.95238095237</v>
      </c>
      <c r="P82" s="10">
        <v>141030.91603053437</v>
      </c>
      <c r="Q82" s="10">
        <v>148939.875</v>
      </c>
      <c r="R82" s="10">
        <v>182031.39705882352</v>
      </c>
      <c r="S82" s="10">
        <v>225409.70322580644</v>
      </c>
      <c r="T82" s="10">
        <v>233551.14649681532</v>
      </c>
      <c r="U82" s="10">
        <v>246658.07692307694</v>
      </c>
      <c r="V82" s="10">
        <v>267258.77333333332</v>
      </c>
      <c r="W82" s="10">
        <v>263749.9867549669</v>
      </c>
      <c r="X82" s="10">
        <v>315322.5</v>
      </c>
      <c r="Y82" s="10">
        <v>331332.25899280573</v>
      </c>
      <c r="Z82" s="10">
        <v>339323.56643356639</v>
      </c>
      <c r="AA82" s="10">
        <v>354124.83221476508</v>
      </c>
      <c r="AB82" s="10">
        <v>409604.98203592806</v>
      </c>
      <c r="AC82" s="10">
        <v>403915</v>
      </c>
      <c r="AD82" s="10">
        <v>430950</v>
      </c>
      <c r="AE82" s="10">
        <v>443731</v>
      </c>
      <c r="AF82" s="10">
        <v>464912</v>
      </c>
      <c r="AG82" s="10">
        <v>509532</v>
      </c>
      <c r="AH82" s="10">
        <v>567098</v>
      </c>
      <c r="AI82" s="10">
        <v>616524</v>
      </c>
      <c r="AJ82" s="10">
        <v>647944</v>
      </c>
      <c r="AK82" s="10">
        <v>610845</v>
      </c>
      <c r="AL82" s="10">
        <v>624198</v>
      </c>
      <c r="AM82" s="10">
        <v>636586</v>
      </c>
      <c r="AN82" s="10">
        <v>667969</v>
      </c>
      <c r="AO82" s="10">
        <v>619853</v>
      </c>
      <c r="AP82" s="10">
        <v>589488</v>
      </c>
      <c r="AQ82" s="10">
        <v>607929</v>
      </c>
      <c r="AR82" s="10">
        <v>599749</v>
      </c>
      <c r="AS82" s="10">
        <v>614663</v>
      </c>
      <c r="AT82" s="10">
        <v>688621.45248868782</v>
      </c>
      <c r="AU82" s="10">
        <v>719203.13513513515</v>
      </c>
      <c r="AV82" s="10">
        <v>729543.67857142864</v>
      </c>
      <c r="AW82" s="10"/>
    </row>
    <row r="83" spans="3:49" x14ac:dyDescent="0.2">
      <c r="C83" s="32" t="s">
        <v>30</v>
      </c>
      <c r="D83" s="32" t="s">
        <v>104</v>
      </c>
      <c r="E83" s="32"/>
      <c r="F83" s="6" t="s">
        <v>98</v>
      </c>
      <c r="G83" s="32" t="s">
        <v>251</v>
      </c>
      <c r="H83" s="32" t="s">
        <v>16</v>
      </c>
      <c r="I83" s="10">
        <v>41731.000000000007</v>
      </c>
      <c r="J83" s="10">
        <v>44980.136986301368</v>
      </c>
      <c r="K83" s="10">
        <v>57754.589041095889</v>
      </c>
      <c r="L83" s="10">
        <v>59944.32432432432</v>
      </c>
      <c r="M83" s="10">
        <v>63312.363636363625</v>
      </c>
      <c r="N83" s="10">
        <v>67557.647058823524</v>
      </c>
      <c r="O83" s="10">
        <v>75061.894736842107</v>
      </c>
      <c r="P83" s="10">
        <v>97250.375</v>
      </c>
      <c r="Q83" s="10">
        <v>105359.09433962264</v>
      </c>
      <c r="R83" s="10">
        <v>112299.02654867255</v>
      </c>
      <c r="S83" s="10">
        <v>133589.94392523367</v>
      </c>
      <c r="T83" s="10">
        <v>143929</v>
      </c>
      <c r="U83" s="10">
        <v>170460.82653061225</v>
      </c>
      <c r="V83" s="10">
        <v>176074.12903225806</v>
      </c>
      <c r="W83" s="10">
        <v>181936</v>
      </c>
      <c r="X83" s="10">
        <v>184735</v>
      </c>
      <c r="Y83" s="10">
        <v>202888.73563218393</v>
      </c>
      <c r="Z83" s="10">
        <v>215437.86666666664</v>
      </c>
      <c r="AA83" s="10">
        <v>219120.91397849459</v>
      </c>
      <c r="AB83" s="10">
        <v>226275</v>
      </c>
      <c r="AC83" s="10">
        <v>223861</v>
      </c>
      <c r="AD83" s="10">
        <v>242861</v>
      </c>
      <c r="AE83" s="10">
        <v>275602</v>
      </c>
      <c r="AF83" s="10">
        <v>307272</v>
      </c>
      <c r="AG83" s="10">
        <v>360084</v>
      </c>
      <c r="AH83" s="10">
        <v>388967</v>
      </c>
      <c r="AI83" s="10">
        <v>403721</v>
      </c>
      <c r="AJ83" s="10">
        <v>426373</v>
      </c>
      <c r="AK83" s="10">
        <v>423800</v>
      </c>
      <c r="AL83" s="10">
        <v>371169</v>
      </c>
      <c r="AM83" s="10">
        <v>385613</v>
      </c>
      <c r="AN83" s="10">
        <v>403294</v>
      </c>
      <c r="AO83" s="10">
        <v>388085</v>
      </c>
      <c r="AP83" s="10">
        <v>382353</v>
      </c>
      <c r="AQ83" s="10">
        <v>398627</v>
      </c>
      <c r="AR83" s="10">
        <v>412359</v>
      </c>
      <c r="AS83" s="10">
        <v>430413</v>
      </c>
      <c r="AT83" s="10">
        <v>446368.53146853147</v>
      </c>
      <c r="AU83" s="10">
        <v>448562.62857142859</v>
      </c>
      <c r="AV83" s="10">
        <v>481845.75163398695</v>
      </c>
      <c r="AW83" s="10"/>
    </row>
    <row r="84" spans="3:49" x14ac:dyDescent="0.2">
      <c r="C84" s="32" t="s">
        <v>31</v>
      </c>
      <c r="D84" s="32" t="s">
        <v>104</v>
      </c>
      <c r="E84" s="32"/>
      <c r="F84" s="6" t="s">
        <v>98</v>
      </c>
      <c r="G84" s="32" t="s">
        <v>251</v>
      </c>
      <c r="H84" s="32" t="s">
        <v>16</v>
      </c>
      <c r="I84" s="10">
        <v>123020.40000000001</v>
      </c>
      <c r="J84" s="10">
        <v>135928.58895705521</v>
      </c>
      <c r="K84" s="10">
        <v>153689.6871165644</v>
      </c>
      <c r="L84" s="10">
        <v>168664.51572327045</v>
      </c>
      <c r="M84" s="10">
        <v>148470.46979865772</v>
      </c>
      <c r="N84" s="10">
        <v>149322.68493150687</v>
      </c>
      <c r="O84" s="10">
        <v>147735.12</v>
      </c>
      <c r="P84" s="10">
        <v>160393.21854304636</v>
      </c>
      <c r="Q84" s="10">
        <v>174531.03333333333</v>
      </c>
      <c r="R84" s="10">
        <v>190975.83116883115</v>
      </c>
      <c r="S84" s="10">
        <v>226422.11320754717</v>
      </c>
      <c r="T84" s="10">
        <v>238988.22641509434</v>
      </c>
      <c r="U84" s="10">
        <v>251007.45517241379</v>
      </c>
      <c r="V84" s="10">
        <v>272405.11111111112</v>
      </c>
      <c r="W84" s="10">
        <v>318023.23357664235</v>
      </c>
      <c r="X84" s="10">
        <v>332714.44444444444</v>
      </c>
      <c r="Y84" s="10">
        <v>316885.17857142858</v>
      </c>
      <c r="Z84" s="10">
        <v>343846.59770114935</v>
      </c>
      <c r="AA84" s="10">
        <v>355708.19886363635</v>
      </c>
      <c r="AB84" s="10">
        <v>390298.45070422528</v>
      </c>
      <c r="AC84" s="10">
        <v>366309</v>
      </c>
      <c r="AD84" s="10">
        <v>428438</v>
      </c>
      <c r="AE84" s="10">
        <v>452889</v>
      </c>
      <c r="AF84" s="10">
        <v>468744</v>
      </c>
      <c r="AG84" s="10">
        <v>473421</v>
      </c>
      <c r="AH84" s="10">
        <v>512292</v>
      </c>
      <c r="AI84" s="10">
        <v>525252</v>
      </c>
      <c r="AJ84" s="10">
        <v>527174</v>
      </c>
      <c r="AK84" s="10">
        <v>621453</v>
      </c>
      <c r="AL84" s="10">
        <v>525022</v>
      </c>
      <c r="AM84" s="10">
        <v>542093</v>
      </c>
      <c r="AN84" s="10">
        <v>527274</v>
      </c>
      <c r="AO84" s="10">
        <v>475470</v>
      </c>
      <c r="AP84" s="10">
        <v>469834</v>
      </c>
      <c r="AQ84" s="10">
        <v>427374</v>
      </c>
      <c r="AR84" s="10">
        <v>496148</v>
      </c>
      <c r="AS84" s="10">
        <v>485680</v>
      </c>
      <c r="AT84" s="10">
        <v>495937.56250000006</v>
      </c>
      <c r="AU84" s="10">
        <v>545314.83673469385</v>
      </c>
      <c r="AV84" s="10">
        <v>529994.47619047621</v>
      </c>
      <c r="AW84" s="10"/>
    </row>
    <row r="85" spans="3:49" x14ac:dyDescent="0.2">
      <c r="C85" s="32" t="s">
        <v>32</v>
      </c>
      <c r="D85" s="32" t="s">
        <v>104</v>
      </c>
      <c r="E85" s="32"/>
      <c r="F85" s="6" t="s">
        <v>98</v>
      </c>
      <c r="G85" s="32" t="s">
        <v>251</v>
      </c>
      <c r="H85" s="32" t="s">
        <v>16</v>
      </c>
      <c r="I85" s="10">
        <v>41942.440860215051</v>
      </c>
      <c r="J85" s="10">
        <v>40825.657894736847</v>
      </c>
      <c r="K85" s="10">
        <v>44866.824324324327</v>
      </c>
      <c r="L85" s="10">
        <v>53443.750000000007</v>
      </c>
      <c r="M85" s="10">
        <v>65792.974358974359</v>
      </c>
      <c r="N85" s="10">
        <v>61579.303030303039</v>
      </c>
      <c r="O85" s="10">
        <v>71928.659090909103</v>
      </c>
      <c r="P85" s="10">
        <v>82678.28571428571</v>
      </c>
      <c r="Q85" s="10">
        <v>89639.32584269662</v>
      </c>
      <c r="R85" s="10">
        <v>103246.06741573033</v>
      </c>
      <c r="S85" s="10">
        <v>107370.04255319148</v>
      </c>
      <c r="T85" s="10">
        <v>116927.3595505618</v>
      </c>
      <c r="U85" s="10">
        <v>120628.68292682928</v>
      </c>
      <c r="V85" s="10">
        <v>135314.63636363635</v>
      </c>
      <c r="W85" s="10">
        <v>137957.8125</v>
      </c>
      <c r="X85" s="10">
        <v>154377.43999999997</v>
      </c>
      <c r="Y85" s="10">
        <v>158965.875</v>
      </c>
      <c r="Z85" s="10">
        <v>162653.01333333331</v>
      </c>
      <c r="AA85" s="10">
        <v>175087.97260273973</v>
      </c>
      <c r="AB85" s="10">
        <v>172576.8</v>
      </c>
      <c r="AC85" s="10">
        <v>178748</v>
      </c>
      <c r="AD85" s="10">
        <v>185613</v>
      </c>
      <c r="AE85" s="10">
        <v>195840</v>
      </c>
      <c r="AF85" s="10">
        <v>199137</v>
      </c>
      <c r="AG85" s="10">
        <v>228439</v>
      </c>
      <c r="AH85" s="10">
        <v>233398</v>
      </c>
      <c r="AI85" s="10">
        <v>250233</v>
      </c>
      <c r="AJ85" s="10">
        <v>254948</v>
      </c>
      <c r="AK85" s="10">
        <v>291874</v>
      </c>
      <c r="AL85" s="10">
        <v>306728</v>
      </c>
      <c r="AM85" s="10">
        <v>320494</v>
      </c>
      <c r="AN85" s="10">
        <v>328739</v>
      </c>
      <c r="AO85" s="10">
        <v>312734</v>
      </c>
      <c r="AP85" s="10">
        <v>333386</v>
      </c>
      <c r="AQ85" s="10">
        <v>271814</v>
      </c>
      <c r="AR85" s="10">
        <v>257013</v>
      </c>
      <c r="AS85" s="10">
        <v>250962</v>
      </c>
      <c r="AT85" s="10">
        <v>262516.25316455704</v>
      </c>
      <c r="AU85" s="10">
        <v>266570.12658227846</v>
      </c>
      <c r="AV85" s="10">
        <v>259213.00000000006</v>
      </c>
      <c r="AW85" s="10"/>
    </row>
    <row r="86" spans="3:49" x14ac:dyDescent="0.2">
      <c r="C86" s="32" t="s">
        <v>105</v>
      </c>
      <c r="D86" s="32" t="s">
        <v>104</v>
      </c>
      <c r="E86" s="32"/>
      <c r="F86" s="6" t="s">
        <v>98</v>
      </c>
      <c r="G86" s="32" t="s">
        <v>251</v>
      </c>
      <c r="H86" s="32" t="s">
        <v>16</v>
      </c>
      <c r="I86" s="10">
        <v>1965312.6437123544</v>
      </c>
      <c r="J86" s="10">
        <v>2235662.8956912877</v>
      </c>
      <c r="K86" s="10">
        <v>2513648.4840767151</v>
      </c>
      <c r="L86" s="10">
        <v>2867220.8177734367</v>
      </c>
      <c r="M86" s="10">
        <v>3132350.921646452</v>
      </c>
      <c r="N86" s="10">
        <v>3392786.8294727313</v>
      </c>
      <c r="O86" s="10">
        <v>3708022.6980746025</v>
      </c>
      <c r="P86" s="10">
        <v>4251764.7975049084</v>
      </c>
      <c r="Q86" s="10">
        <v>4605243.1210143035</v>
      </c>
      <c r="R86" s="10">
        <v>4998945.8855994632</v>
      </c>
      <c r="S86" s="10">
        <v>5949419.2343198089</v>
      </c>
      <c r="T86" s="10">
        <v>6286589.7807799205</v>
      </c>
      <c r="U86" s="10">
        <v>6980546.1614921242</v>
      </c>
      <c r="V86" s="10">
        <v>7735515.497486027</v>
      </c>
      <c r="W86" s="10">
        <v>7752638.8446803801</v>
      </c>
      <c r="X86" s="10">
        <v>7851674.8508074265</v>
      </c>
      <c r="Y86" s="10">
        <v>7984609.1822494697</v>
      </c>
      <c r="Z86" s="10">
        <v>8453903.187334368</v>
      </c>
      <c r="AA86" s="10">
        <v>8790500.0313974191</v>
      </c>
      <c r="AB86" s="10">
        <v>8991576.2866853848</v>
      </c>
      <c r="AC86" s="10">
        <v>9079862</v>
      </c>
      <c r="AD86" s="10">
        <v>9280354</v>
      </c>
      <c r="AE86" s="10">
        <v>9689107</v>
      </c>
      <c r="AF86" s="10">
        <v>10078410</v>
      </c>
      <c r="AG86" s="10">
        <v>10677808</v>
      </c>
      <c r="AH86" s="10">
        <v>11397886</v>
      </c>
      <c r="AI86" s="10">
        <v>11951985</v>
      </c>
      <c r="AJ86" s="10">
        <v>12322212</v>
      </c>
      <c r="AK86" s="10">
        <v>13104681</v>
      </c>
      <c r="AL86" s="10">
        <v>12568700</v>
      </c>
      <c r="AM86" s="10">
        <v>12585548</v>
      </c>
      <c r="AN86" s="10">
        <v>12663383</v>
      </c>
      <c r="AO86" s="10">
        <v>12080504</v>
      </c>
      <c r="AP86" s="10">
        <v>12014982</v>
      </c>
      <c r="AQ86" s="10">
        <v>11802738</v>
      </c>
      <c r="AR86" s="10">
        <v>11903154</v>
      </c>
      <c r="AS86" s="10">
        <v>12143725</v>
      </c>
      <c r="AT86" s="10">
        <v>12690383.638621256</v>
      </c>
      <c r="AU86" s="10">
        <v>13134001.708255269</v>
      </c>
      <c r="AV86" s="10">
        <v>13384583.064645169</v>
      </c>
      <c r="AW86" s="10"/>
    </row>
    <row r="87" spans="3:49" x14ac:dyDescent="0.2">
      <c r="C87" s="32" t="s">
        <v>34</v>
      </c>
      <c r="D87" s="32" t="s">
        <v>104</v>
      </c>
      <c r="E87" s="32"/>
      <c r="F87" s="6" t="s">
        <v>98</v>
      </c>
      <c r="G87" s="32" t="s">
        <v>251</v>
      </c>
      <c r="H87" s="32" t="s">
        <v>16</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10">
        <v>0</v>
      </c>
      <c r="AC87" s="10">
        <v>0</v>
      </c>
      <c r="AD87" s="10">
        <v>0</v>
      </c>
      <c r="AE87" s="10">
        <v>0</v>
      </c>
      <c r="AF87" s="10">
        <v>0</v>
      </c>
      <c r="AG87" s="10">
        <v>0</v>
      </c>
      <c r="AH87" s="10">
        <v>0</v>
      </c>
      <c r="AI87" s="10">
        <v>0</v>
      </c>
      <c r="AJ87" s="10">
        <v>0</v>
      </c>
      <c r="AK87" s="10">
        <v>0</v>
      </c>
      <c r="AL87" s="10">
        <v>0</v>
      </c>
      <c r="AM87" s="10">
        <v>0</v>
      </c>
      <c r="AN87" s="10">
        <v>0</v>
      </c>
      <c r="AO87" s="10">
        <v>0</v>
      </c>
      <c r="AP87" s="10">
        <v>0</v>
      </c>
      <c r="AQ87" s="10">
        <v>0</v>
      </c>
      <c r="AR87" s="10"/>
      <c r="AS87" s="10"/>
      <c r="AT87" s="10"/>
      <c r="AU87" s="10"/>
      <c r="AV87" s="10"/>
      <c r="AW87" s="10"/>
    </row>
    <row r="88" spans="3:49" ht="12" thickBot="1" x14ac:dyDescent="0.25">
      <c r="C88" s="168" t="s">
        <v>35</v>
      </c>
      <c r="D88" s="168" t="s">
        <v>104</v>
      </c>
      <c r="E88" s="168"/>
      <c r="F88" s="169" t="s">
        <v>98</v>
      </c>
      <c r="G88" s="168" t="s">
        <v>251</v>
      </c>
      <c r="H88" s="168" t="s">
        <v>16</v>
      </c>
      <c r="I88" s="170">
        <v>1965312.6437123544</v>
      </c>
      <c r="J88" s="170">
        <v>2235662.8956912877</v>
      </c>
      <c r="K88" s="170">
        <v>2513648.4840767151</v>
      </c>
      <c r="L88" s="170">
        <v>2867220.8177734367</v>
      </c>
      <c r="M88" s="170">
        <v>3132350.921646452</v>
      </c>
      <c r="N88" s="170">
        <v>3392786.8294727313</v>
      </c>
      <c r="O88" s="170">
        <v>3708022.6980746025</v>
      </c>
      <c r="P88" s="170">
        <v>4251764.7975049084</v>
      </c>
      <c r="Q88" s="170">
        <v>4605243.1210143035</v>
      </c>
      <c r="R88" s="170">
        <v>4998945.8855994632</v>
      </c>
      <c r="S88" s="170">
        <v>5949419.2343198089</v>
      </c>
      <c r="T88" s="170">
        <v>6286589.7807799205</v>
      </c>
      <c r="U88" s="170">
        <v>6980546.1614921242</v>
      </c>
      <c r="V88" s="170">
        <v>7735515.497486027</v>
      </c>
      <c r="W88" s="170">
        <v>7752638.8446803801</v>
      </c>
      <c r="X88" s="170">
        <v>7851674.8508074265</v>
      </c>
      <c r="Y88" s="170">
        <v>7984609.1822494697</v>
      </c>
      <c r="Z88" s="170">
        <v>8453903.187334368</v>
      </c>
      <c r="AA88" s="170">
        <v>8790500.0313974191</v>
      </c>
      <c r="AB88" s="170">
        <v>8991576.2866853848</v>
      </c>
      <c r="AC88" s="170">
        <v>9079862</v>
      </c>
      <c r="AD88" s="170">
        <v>9280354</v>
      </c>
      <c r="AE88" s="170">
        <v>9689107</v>
      </c>
      <c r="AF88" s="170">
        <v>10078410</v>
      </c>
      <c r="AG88" s="170">
        <v>10677808</v>
      </c>
      <c r="AH88" s="170">
        <v>11397886</v>
      </c>
      <c r="AI88" s="170">
        <v>11951985</v>
      </c>
      <c r="AJ88" s="170">
        <v>12322212</v>
      </c>
      <c r="AK88" s="170">
        <v>13104681</v>
      </c>
      <c r="AL88" s="170">
        <v>12568700</v>
      </c>
      <c r="AM88" s="170">
        <v>12585548</v>
      </c>
      <c r="AN88" s="170">
        <v>12663383</v>
      </c>
      <c r="AO88" s="170">
        <v>12080504</v>
      </c>
      <c r="AP88" s="170">
        <v>12014982</v>
      </c>
      <c r="AQ88" s="170">
        <v>11802738</v>
      </c>
      <c r="AR88" s="170">
        <v>11903154</v>
      </c>
      <c r="AS88" s="170">
        <v>12143725</v>
      </c>
      <c r="AT88" s="170">
        <v>12690383.638621256</v>
      </c>
      <c r="AU88" s="170">
        <v>13134001.708255269</v>
      </c>
      <c r="AV88" s="170">
        <v>13384583.064645169</v>
      </c>
      <c r="AW88" s="170"/>
    </row>
    <row r="89" spans="3:49" x14ac:dyDescent="0.2">
      <c r="C89" s="32" t="s">
        <v>11</v>
      </c>
      <c r="D89" s="32" t="s">
        <v>108</v>
      </c>
      <c r="E89" s="32"/>
      <c r="F89" s="6" t="s">
        <v>90</v>
      </c>
      <c r="G89" s="32" t="s">
        <v>251</v>
      </c>
      <c r="H89" s="32" t="s">
        <v>16</v>
      </c>
      <c r="I89" s="10">
        <v>160934.71317829457</v>
      </c>
      <c r="J89" s="10">
        <v>174201.58078602623</v>
      </c>
      <c r="K89" s="10">
        <v>173028.24778761063</v>
      </c>
      <c r="L89" s="10">
        <v>166036.35643564357</v>
      </c>
      <c r="M89" s="10">
        <v>196674.66483516488</v>
      </c>
      <c r="N89" s="10">
        <v>250218.67</v>
      </c>
      <c r="O89" s="10">
        <v>273830.0693069307</v>
      </c>
      <c r="P89" s="10">
        <v>266059.98984771571</v>
      </c>
      <c r="Q89" s="10">
        <v>290019.32870370371</v>
      </c>
      <c r="R89" s="10">
        <v>308030.35849056608</v>
      </c>
      <c r="S89" s="10">
        <v>308988.54545454547</v>
      </c>
      <c r="T89" s="10">
        <v>314132</v>
      </c>
      <c r="U89" s="10">
        <v>314151.74074074079</v>
      </c>
      <c r="V89" s="10">
        <v>310210.24840764335</v>
      </c>
      <c r="W89" s="10">
        <v>297188.37662337668</v>
      </c>
      <c r="X89" s="10">
        <v>303988.98850574711</v>
      </c>
      <c r="Y89" s="10">
        <v>297200.5</v>
      </c>
      <c r="Z89" s="10">
        <v>355735.45918367343</v>
      </c>
      <c r="AA89" s="10">
        <v>376157.14358974359</v>
      </c>
      <c r="AB89" s="10">
        <v>383868.04784688994</v>
      </c>
      <c r="AC89" s="10">
        <v>356221</v>
      </c>
      <c r="AD89" s="10">
        <v>382987</v>
      </c>
      <c r="AE89" s="10">
        <v>393615</v>
      </c>
      <c r="AF89" s="10">
        <v>397311</v>
      </c>
      <c r="AG89" s="10">
        <v>384907</v>
      </c>
      <c r="AH89" s="10">
        <v>379966</v>
      </c>
      <c r="AI89" s="10">
        <v>389438</v>
      </c>
      <c r="AJ89" s="10">
        <v>371997</v>
      </c>
      <c r="AK89" s="10">
        <v>275150</v>
      </c>
      <c r="AL89" s="10">
        <v>262901</v>
      </c>
      <c r="AM89" s="10">
        <v>266860</v>
      </c>
      <c r="AN89" s="10">
        <v>263932</v>
      </c>
      <c r="AO89" s="10">
        <v>221193</v>
      </c>
      <c r="AP89" s="10">
        <v>207632</v>
      </c>
      <c r="AQ89" s="10">
        <v>221283</v>
      </c>
      <c r="AR89" s="10">
        <v>221406</v>
      </c>
      <c r="AS89" s="10">
        <v>228327</v>
      </c>
      <c r="AT89" s="10">
        <v>241577.31764705884</v>
      </c>
      <c r="AU89" s="10">
        <v>260154.69318181821</v>
      </c>
      <c r="AV89" s="10">
        <v>281147.33333333337</v>
      </c>
      <c r="AW89" s="10"/>
    </row>
    <row r="90" spans="3:49" x14ac:dyDescent="0.2">
      <c r="C90" s="32" t="s">
        <v>17</v>
      </c>
      <c r="D90" s="32" t="s">
        <v>108</v>
      </c>
      <c r="E90" s="32"/>
      <c r="F90" s="6" t="s">
        <v>90</v>
      </c>
      <c r="G90" s="32" t="s">
        <v>251</v>
      </c>
      <c r="H90" s="32" t="s">
        <v>16</v>
      </c>
      <c r="I90" s="10">
        <v>79396.390243902439</v>
      </c>
      <c r="J90" s="10">
        <v>74143.058823529427</v>
      </c>
      <c r="K90" s="10">
        <v>74706.704545454544</v>
      </c>
      <c r="L90" s="10">
        <v>69632.876404494382</v>
      </c>
      <c r="M90" s="10">
        <v>71518.354430379739</v>
      </c>
      <c r="N90" s="10">
        <v>65366.785714285717</v>
      </c>
      <c r="O90" s="10">
        <v>87755.740259740254</v>
      </c>
      <c r="P90" s="10">
        <v>93692.07954545453</v>
      </c>
      <c r="Q90" s="10">
        <v>90171.428571428565</v>
      </c>
      <c r="R90" s="10">
        <v>82253.922077922078</v>
      </c>
      <c r="S90" s="10">
        <v>107578.90000000001</v>
      </c>
      <c r="T90" s="10">
        <v>118062.54545454547</v>
      </c>
      <c r="U90" s="10">
        <v>108992.15384615384</v>
      </c>
      <c r="V90" s="10">
        <v>119530.66037735849</v>
      </c>
      <c r="W90" s="10">
        <v>124682.18181818182</v>
      </c>
      <c r="X90" s="10">
        <v>133975.125</v>
      </c>
      <c r="Y90" s="10">
        <v>149147.04918032789</v>
      </c>
      <c r="Z90" s="10">
        <v>149593.59090909091</v>
      </c>
      <c r="AA90" s="10">
        <v>155447.49253731343</v>
      </c>
      <c r="AB90" s="10">
        <v>134961.04918032789</v>
      </c>
      <c r="AC90" s="10">
        <v>154542</v>
      </c>
      <c r="AD90" s="10">
        <v>158169</v>
      </c>
      <c r="AE90" s="10">
        <v>163843</v>
      </c>
      <c r="AF90" s="10">
        <v>149553</v>
      </c>
      <c r="AG90" s="10">
        <v>148821</v>
      </c>
      <c r="AH90" s="10">
        <v>161175</v>
      </c>
      <c r="AI90" s="10">
        <v>154809</v>
      </c>
      <c r="AJ90" s="10">
        <v>144323</v>
      </c>
      <c r="AK90" s="10">
        <v>100549</v>
      </c>
      <c r="AL90" s="10">
        <v>84024</v>
      </c>
      <c r="AM90" s="10">
        <v>86752</v>
      </c>
      <c r="AN90" s="10">
        <v>86098</v>
      </c>
      <c r="AO90" s="10">
        <v>78833</v>
      </c>
      <c r="AP90" s="10">
        <v>67141</v>
      </c>
      <c r="AQ90" s="10">
        <v>59386</v>
      </c>
      <c r="AR90" s="10">
        <v>58230</v>
      </c>
      <c r="AS90" s="10">
        <v>58129</v>
      </c>
      <c r="AT90" s="10">
        <v>68743.607142857145</v>
      </c>
      <c r="AU90" s="10">
        <v>66102.222222222219</v>
      </c>
      <c r="AV90" s="10">
        <v>68652.639999999999</v>
      </c>
      <c r="AW90" s="10"/>
    </row>
    <row r="91" spans="3:49" x14ac:dyDescent="0.2">
      <c r="C91" s="32" t="s">
        <v>18</v>
      </c>
      <c r="D91" s="32" t="s">
        <v>108</v>
      </c>
      <c r="E91" s="32"/>
      <c r="F91" s="6" t="s">
        <v>90</v>
      </c>
      <c r="G91" s="32" t="s">
        <v>251</v>
      </c>
      <c r="H91" s="32" t="s">
        <v>16</v>
      </c>
      <c r="I91" s="10">
        <v>17921.944444444445</v>
      </c>
      <c r="J91" s="10">
        <v>18694.981818181815</v>
      </c>
      <c r="K91" s="10">
        <v>19398.461538461543</v>
      </c>
      <c r="L91" s="10">
        <v>19983.130434782608</v>
      </c>
      <c r="M91" s="10">
        <v>23348.34693877551</v>
      </c>
      <c r="N91" s="10">
        <v>18883.787234042557</v>
      </c>
      <c r="O91" s="10">
        <v>21540</v>
      </c>
      <c r="P91" s="10">
        <v>22927.63157894737</v>
      </c>
      <c r="Q91" s="10">
        <v>21395.850000000002</v>
      </c>
      <c r="R91" s="10">
        <v>16549.615384615387</v>
      </c>
      <c r="S91" s="10">
        <v>17726.076923076922</v>
      </c>
      <c r="T91" s="10">
        <v>16037</v>
      </c>
      <c r="U91" s="10">
        <v>16710</v>
      </c>
      <c r="V91" s="10">
        <v>15077.363636363634</v>
      </c>
      <c r="W91" s="10">
        <v>19862.7</v>
      </c>
      <c r="X91" s="10">
        <v>22369</v>
      </c>
      <c r="Y91" s="10">
        <v>21150.370370370369</v>
      </c>
      <c r="Z91" s="10">
        <v>25917.931034482761</v>
      </c>
      <c r="AA91" s="10">
        <v>25542.413793103449</v>
      </c>
      <c r="AB91" s="10">
        <v>28411.764705882353</v>
      </c>
      <c r="AC91" s="10">
        <v>29129</v>
      </c>
      <c r="AD91" s="10">
        <v>23733</v>
      </c>
      <c r="AE91" s="10">
        <v>24910</v>
      </c>
      <c r="AF91" s="10">
        <v>21952</v>
      </c>
      <c r="AG91" s="10">
        <v>15020</v>
      </c>
      <c r="AH91" s="10">
        <v>8925</v>
      </c>
      <c r="AI91" s="10">
        <v>14116</v>
      </c>
      <c r="AJ91" s="10">
        <v>18289</v>
      </c>
      <c r="AK91" s="10">
        <v>27860</v>
      </c>
      <c r="AL91" s="10">
        <v>13073</v>
      </c>
      <c r="AM91" s="10">
        <v>11139</v>
      </c>
      <c r="AN91" s="10">
        <v>10994</v>
      </c>
      <c r="AO91" s="10">
        <v>10588</v>
      </c>
      <c r="AP91" s="10">
        <v>10809</v>
      </c>
      <c r="AQ91" s="10">
        <v>4667</v>
      </c>
      <c r="AR91" s="10">
        <v>4868</v>
      </c>
      <c r="AS91" s="10">
        <v>4944</v>
      </c>
      <c r="AT91" s="10">
        <v>4977</v>
      </c>
      <c r="AU91" s="10">
        <v>5195</v>
      </c>
      <c r="AV91" s="10">
        <v>7678.5</v>
      </c>
      <c r="AW91" s="10"/>
    </row>
    <row r="92" spans="3:49" x14ac:dyDescent="0.2">
      <c r="C92" s="32" t="s">
        <v>19</v>
      </c>
      <c r="D92" s="32" t="s">
        <v>108</v>
      </c>
      <c r="E92" s="32"/>
      <c r="F92" s="6" t="s">
        <v>90</v>
      </c>
      <c r="G92" s="32" t="s">
        <v>251</v>
      </c>
      <c r="H92" s="32" t="s">
        <v>16</v>
      </c>
      <c r="I92" s="10">
        <v>27736.525000000001</v>
      </c>
      <c r="J92" s="10">
        <v>34391.466666666667</v>
      </c>
      <c r="K92" s="10">
        <v>39505.549999999996</v>
      </c>
      <c r="L92" s="10">
        <v>41515.232876712333</v>
      </c>
      <c r="M92" s="10">
        <v>49340.392857142855</v>
      </c>
      <c r="N92" s="10">
        <v>48380.700000000004</v>
      </c>
      <c r="O92" s="10">
        <v>52903.333333333336</v>
      </c>
      <c r="P92" s="10">
        <v>59631.175438596489</v>
      </c>
      <c r="Q92" s="10">
        <v>54212.055555555547</v>
      </c>
      <c r="R92" s="10">
        <v>57463.63636363636</v>
      </c>
      <c r="S92" s="10">
        <v>63723.396226415105</v>
      </c>
      <c r="T92" s="10">
        <v>54869.441860465129</v>
      </c>
      <c r="U92" s="10">
        <v>50843.199999999997</v>
      </c>
      <c r="V92" s="10">
        <v>47602.266666666663</v>
      </c>
      <c r="W92" s="10">
        <v>48353.625</v>
      </c>
      <c r="X92" s="10">
        <v>58483.24324324324</v>
      </c>
      <c r="Y92" s="10">
        <v>64834.564102564109</v>
      </c>
      <c r="Z92" s="10">
        <v>67918.558139534885</v>
      </c>
      <c r="AA92" s="10">
        <v>74344.212765957447</v>
      </c>
      <c r="AB92" s="10">
        <v>71477.066666666666</v>
      </c>
      <c r="AC92" s="10">
        <v>75978</v>
      </c>
      <c r="AD92" s="10">
        <v>86650</v>
      </c>
      <c r="AE92" s="10">
        <v>84461</v>
      </c>
      <c r="AF92" s="10">
        <v>77482</v>
      </c>
      <c r="AG92" s="10">
        <v>79609</v>
      </c>
      <c r="AH92" s="10">
        <v>80553</v>
      </c>
      <c r="AI92" s="10">
        <v>70725</v>
      </c>
      <c r="AJ92" s="10">
        <v>74354</v>
      </c>
      <c r="AK92" s="10">
        <v>58385</v>
      </c>
      <c r="AL92" s="10">
        <v>58244</v>
      </c>
      <c r="AM92" s="10">
        <v>62890</v>
      </c>
      <c r="AN92" s="10">
        <v>58039</v>
      </c>
      <c r="AO92" s="10">
        <v>53912</v>
      </c>
      <c r="AP92" s="10">
        <v>45336</v>
      </c>
      <c r="AQ92" s="10">
        <v>50063</v>
      </c>
      <c r="AR92" s="10">
        <v>51624</v>
      </c>
      <c r="AS92" s="10">
        <v>57967</v>
      </c>
      <c r="AT92" s="10">
        <v>51406.833333333336</v>
      </c>
      <c r="AU92" s="10">
        <v>53363.444444444445</v>
      </c>
      <c r="AV92" s="10">
        <v>56810</v>
      </c>
      <c r="AW92" s="10"/>
    </row>
    <row r="93" spans="3:49" x14ac:dyDescent="0.2">
      <c r="C93" s="32" t="s">
        <v>20</v>
      </c>
      <c r="D93" s="32" t="s">
        <v>108</v>
      </c>
      <c r="E93" s="32"/>
      <c r="F93" s="6" t="s">
        <v>90</v>
      </c>
      <c r="G93" s="32" t="s">
        <v>251</v>
      </c>
      <c r="H93" s="32" t="s">
        <v>16</v>
      </c>
      <c r="I93" s="10">
        <v>5187.0000000000009</v>
      </c>
      <c r="J93" s="10">
        <v>5527.6666666666679</v>
      </c>
      <c r="K93" s="10">
        <v>5600.0000000000009</v>
      </c>
      <c r="L93" s="10">
        <v>6756.166666666667</v>
      </c>
      <c r="M93" s="10">
        <v>7952</v>
      </c>
      <c r="N93" s="10">
        <v>6583.5</v>
      </c>
      <c r="O93" s="10">
        <v>7360.8</v>
      </c>
      <c r="P93" s="10">
        <v>7697.3333333333348</v>
      </c>
      <c r="Q93" s="10">
        <v>6181.4999999999991</v>
      </c>
      <c r="R93" s="10">
        <v>9820</v>
      </c>
      <c r="S93" s="10">
        <v>8104.4999999999991</v>
      </c>
      <c r="T93" s="10">
        <v>5026.6666666666661</v>
      </c>
      <c r="U93" s="10">
        <v>7482.6666666666661</v>
      </c>
      <c r="V93" s="10">
        <v>7831.9999999999982</v>
      </c>
      <c r="W93" s="10">
        <v>7342.6666666666661</v>
      </c>
      <c r="X93" s="10">
        <v>6950</v>
      </c>
      <c r="Y93" s="10">
        <v>7619.0000000000009</v>
      </c>
      <c r="Z93" s="10">
        <v>8890</v>
      </c>
      <c r="AA93" s="10">
        <v>8017</v>
      </c>
      <c r="AB93" s="10">
        <v>7813.2</v>
      </c>
      <c r="AC93" s="10">
        <v>7616</v>
      </c>
      <c r="AD93" s="10">
        <v>8864</v>
      </c>
      <c r="AE93" s="10">
        <v>9441</v>
      </c>
      <c r="AF93" s="10">
        <v>8028</v>
      </c>
      <c r="AG93" s="10">
        <v>9183</v>
      </c>
      <c r="AH93" s="10">
        <v>11704</v>
      </c>
      <c r="AI93" s="10">
        <v>12229</v>
      </c>
      <c r="AJ93" s="10">
        <v>13243</v>
      </c>
      <c r="AK93" s="10">
        <v>9840</v>
      </c>
      <c r="AL93" s="10">
        <v>7595</v>
      </c>
      <c r="AM93" s="10">
        <v>7542</v>
      </c>
      <c r="AN93" s="10">
        <v>6507</v>
      </c>
      <c r="AO93" s="10">
        <v>5794</v>
      </c>
      <c r="AP93" s="10">
        <v>4188</v>
      </c>
      <c r="AQ93" s="10">
        <v>3613</v>
      </c>
      <c r="AR93" s="10">
        <v>4290</v>
      </c>
      <c r="AS93" s="10">
        <v>4093</v>
      </c>
      <c r="AT93" s="10">
        <v>5942</v>
      </c>
      <c r="AU93" s="10">
        <v>6902</v>
      </c>
      <c r="AV93" s="10">
        <v>7426</v>
      </c>
      <c r="AW93" s="10"/>
    </row>
    <row r="94" spans="3:49" x14ac:dyDescent="0.2">
      <c r="C94" s="32" t="s">
        <v>21</v>
      </c>
      <c r="D94" s="32" t="s">
        <v>108</v>
      </c>
      <c r="E94" s="32"/>
      <c r="F94" s="6" t="s">
        <v>90</v>
      </c>
      <c r="G94" s="32" t="s">
        <v>251</v>
      </c>
      <c r="H94" s="32" t="s">
        <v>16</v>
      </c>
      <c r="I94" s="10">
        <v>4796.8</v>
      </c>
      <c r="J94" s="10">
        <v>4485.5999999999995</v>
      </c>
      <c r="K94" s="10">
        <v>4443</v>
      </c>
      <c r="L94" s="10">
        <v>5507</v>
      </c>
      <c r="M94" s="10">
        <v>5255.9999999999991</v>
      </c>
      <c r="N94" s="10">
        <v>5590</v>
      </c>
      <c r="O94" s="10">
        <v>7301.25</v>
      </c>
      <c r="P94" s="10">
        <v>9083.75</v>
      </c>
      <c r="Q94" s="10">
        <v>9108</v>
      </c>
      <c r="R94" s="10">
        <v>8547</v>
      </c>
      <c r="S94" s="10">
        <v>10589.333333333334</v>
      </c>
      <c r="T94" s="10">
        <v>14198</v>
      </c>
      <c r="U94" s="10">
        <v>16848</v>
      </c>
      <c r="V94" s="10">
        <v>16848</v>
      </c>
      <c r="W94" s="10">
        <v>17095</v>
      </c>
      <c r="X94" s="10">
        <v>18005</v>
      </c>
      <c r="Y94" s="10">
        <v>16919</v>
      </c>
      <c r="Z94" s="10">
        <v>21196.5</v>
      </c>
      <c r="AA94" s="10">
        <v>21616.363636363636</v>
      </c>
      <c r="AB94" s="10">
        <v>20613.384615384613</v>
      </c>
      <c r="AC94" s="10">
        <v>19108</v>
      </c>
      <c r="AD94" s="10">
        <v>19257</v>
      </c>
      <c r="AE94" s="10">
        <v>21097</v>
      </c>
      <c r="AF94" s="10">
        <v>22229</v>
      </c>
      <c r="AG94" s="10">
        <v>19925</v>
      </c>
      <c r="AH94" s="10">
        <v>18309</v>
      </c>
      <c r="AI94" s="10">
        <v>19375</v>
      </c>
      <c r="AJ94" s="10">
        <v>20242</v>
      </c>
      <c r="AK94" s="10">
        <v>19425</v>
      </c>
      <c r="AL94" s="10">
        <v>18378</v>
      </c>
      <c r="AM94" s="10">
        <v>17046</v>
      </c>
      <c r="AN94" s="10">
        <v>17370</v>
      </c>
      <c r="AO94" s="10">
        <v>17616</v>
      </c>
      <c r="AP94" s="10">
        <v>15682</v>
      </c>
      <c r="AQ94" s="10">
        <v>15190</v>
      </c>
      <c r="AR94" s="10">
        <v>17899</v>
      </c>
      <c r="AS94" s="10">
        <v>18921</v>
      </c>
      <c r="AT94" s="10">
        <v>19212</v>
      </c>
      <c r="AU94" s="10">
        <v>20138</v>
      </c>
      <c r="AV94" s="10">
        <v>20205</v>
      </c>
      <c r="AW94" s="10"/>
    </row>
    <row r="95" spans="3:49" x14ac:dyDescent="0.2">
      <c r="C95" s="32" t="s">
        <v>22</v>
      </c>
      <c r="D95" s="32" t="s">
        <v>108</v>
      </c>
      <c r="E95" s="32"/>
      <c r="F95" s="6" t="s">
        <v>90</v>
      </c>
      <c r="G95" s="32" t="s">
        <v>251</v>
      </c>
      <c r="H95" s="32" t="s">
        <v>16</v>
      </c>
      <c r="I95" s="10">
        <v>65891.145833333343</v>
      </c>
      <c r="J95" s="10">
        <v>72244.705882352937</v>
      </c>
      <c r="K95" s="10">
        <v>81133.720930232565</v>
      </c>
      <c r="L95" s="10">
        <v>92135.745341614893</v>
      </c>
      <c r="M95" s="10">
        <v>91808.590909090912</v>
      </c>
      <c r="N95" s="10">
        <v>87324.892561983463</v>
      </c>
      <c r="O95" s="10">
        <v>92598.635658914718</v>
      </c>
      <c r="P95" s="10">
        <v>114446.86718749999</v>
      </c>
      <c r="Q95" s="10">
        <v>100876.4705882353</v>
      </c>
      <c r="R95" s="10">
        <v>114030.51181102362</v>
      </c>
      <c r="S95" s="10">
        <v>141599.66165413533</v>
      </c>
      <c r="T95" s="10">
        <v>145890.08724832218</v>
      </c>
      <c r="U95" s="10">
        <v>138859.2575757576</v>
      </c>
      <c r="V95" s="10">
        <v>149596.01999999999</v>
      </c>
      <c r="W95" s="10">
        <v>139139.61904761905</v>
      </c>
      <c r="X95" s="10">
        <v>122589.2888888889</v>
      </c>
      <c r="Y95" s="10">
        <v>122558.90526315788</v>
      </c>
      <c r="Z95" s="10">
        <v>139295.05208333334</v>
      </c>
      <c r="AA95" s="10">
        <v>143411.62500000003</v>
      </c>
      <c r="AB95" s="10">
        <v>143577.25225225225</v>
      </c>
      <c r="AC95" s="10">
        <v>143381</v>
      </c>
      <c r="AD95" s="10">
        <v>154669</v>
      </c>
      <c r="AE95" s="10">
        <v>148838</v>
      </c>
      <c r="AF95" s="10">
        <v>145970</v>
      </c>
      <c r="AG95" s="10">
        <v>137568</v>
      </c>
      <c r="AH95" s="10">
        <v>131039</v>
      </c>
      <c r="AI95" s="10">
        <v>136306</v>
      </c>
      <c r="AJ95" s="10">
        <v>124716</v>
      </c>
      <c r="AK95" s="10">
        <v>122601</v>
      </c>
      <c r="AL95" s="10">
        <v>98464</v>
      </c>
      <c r="AM95" s="10">
        <v>86823</v>
      </c>
      <c r="AN95" s="10">
        <v>83476</v>
      </c>
      <c r="AO95" s="10">
        <v>78426</v>
      </c>
      <c r="AP95" s="10">
        <v>63562</v>
      </c>
      <c r="AQ95" s="10">
        <v>59667</v>
      </c>
      <c r="AR95" s="10">
        <v>54419</v>
      </c>
      <c r="AS95" s="10">
        <v>55140</v>
      </c>
      <c r="AT95" s="10">
        <v>50930.96</v>
      </c>
      <c r="AU95" s="10">
        <v>53831.5</v>
      </c>
      <c r="AV95" s="10">
        <v>52886.538461538454</v>
      </c>
      <c r="AW95" s="10"/>
    </row>
    <row r="96" spans="3:49" x14ac:dyDescent="0.2">
      <c r="C96" s="32" t="s">
        <v>23</v>
      </c>
      <c r="D96" s="32" t="s">
        <v>108</v>
      </c>
      <c r="E96" s="32"/>
      <c r="F96" s="6" t="s">
        <v>90</v>
      </c>
      <c r="G96" s="32" t="s">
        <v>251</v>
      </c>
      <c r="H96" s="32" t="s">
        <v>16</v>
      </c>
      <c r="I96" s="10">
        <v>100669.06521739128</v>
      </c>
      <c r="J96" s="10">
        <v>107934.43902439023</v>
      </c>
      <c r="K96" s="10">
        <v>117516.46666666667</v>
      </c>
      <c r="L96" s="10">
        <v>129344.73643410853</v>
      </c>
      <c r="M96" s="10">
        <v>148108.87449392711</v>
      </c>
      <c r="N96" s="10">
        <v>159262.98127340822</v>
      </c>
      <c r="O96" s="10">
        <v>146018.45454545453</v>
      </c>
      <c r="P96" s="10">
        <v>165736.09302325582</v>
      </c>
      <c r="Q96" s="10">
        <v>184628.08759124088</v>
      </c>
      <c r="R96" s="10">
        <v>180713.56521739127</v>
      </c>
      <c r="S96" s="10">
        <v>227879.63235294117</v>
      </c>
      <c r="T96" s="10">
        <v>259297.31046931408</v>
      </c>
      <c r="U96" s="10">
        <v>257754</v>
      </c>
      <c r="V96" s="10">
        <v>251072.954954955</v>
      </c>
      <c r="W96" s="10">
        <v>269727.59999999998</v>
      </c>
      <c r="X96" s="10">
        <v>285919.82378854626</v>
      </c>
      <c r="Y96" s="10">
        <v>335529.57013574662</v>
      </c>
      <c r="Z96" s="10">
        <v>322088.2845188285</v>
      </c>
      <c r="AA96" s="10">
        <v>334028.31578947371</v>
      </c>
      <c r="AB96" s="10">
        <v>334603.65151515155</v>
      </c>
      <c r="AC96" s="10">
        <v>312883</v>
      </c>
      <c r="AD96" s="10">
        <v>336437</v>
      </c>
      <c r="AE96" s="10">
        <v>301162</v>
      </c>
      <c r="AF96" s="10">
        <v>282451</v>
      </c>
      <c r="AG96" s="10">
        <v>258454</v>
      </c>
      <c r="AH96" s="10">
        <v>242683</v>
      </c>
      <c r="AI96" s="10">
        <v>215108</v>
      </c>
      <c r="AJ96" s="10">
        <v>208177</v>
      </c>
      <c r="AK96" s="10">
        <v>206459</v>
      </c>
      <c r="AL96" s="10">
        <v>194257</v>
      </c>
      <c r="AM96" s="10">
        <v>186793</v>
      </c>
      <c r="AN96" s="10">
        <v>182319</v>
      </c>
      <c r="AO96" s="10">
        <v>172597</v>
      </c>
      <c r="AP96" s="10">
        <v>164764</v>
      </c>
      <c r="AQ96" s="10">
        <v>157507</v>
      </c>
      <c r="AR96" s="10">
        <v>73689</v>
      </c>
      <c r="AS96" s="10">
        <v>59921</v>
      </c>
      <c r="AT96" s="10">
        <v>61453.928571428572</v>
      </c>
      <c r="AU96" s="10">
        <v>62897.777777777774</v>
      </c>
      <c r="AV96" s="10">
        <v>62871.846153846149</v>
      </c>
      <c r="AW96" s="10"/>
    </row>
    <row r="97" spans="3:49" x14ac:dyDescent="0.2">
      <c r="C97" s="32" t="s">
        <v>24</v>
      </c>
      <c r="D97" s="32" t="s">
        <v>108</v>
      </c>
      <c r="E97" s="32"/>
      <c r="F97" s="6" t="s">
        <v>90</v>
      </c>
      <c r="G97" s="32" t="s">
        <v>251</v>
      </c>
      <c r="H97" s="32" t="s">
        <v>16</v>
      </c>
      <c r="I97" s="10">
        <v>683720.69423412939</v>
      </c>
      <c r="J97" s="10">
        <v>650824.31794871786</v>
      </c>
      <c r="K97" s="10">
        <v>694453.37921541627</v>
      </c>
      <c r="L97" s="10">
        <v>838637.24388586963</v>
      </c>
      <c r="M97" s="10">
        <v>845829.05611510784</v>
      </c>
      <c r="N97" s="10">
        <v>831718.8356164383</v>
      </c>
      <c r="O97" s="10">
        <v>1055594.2674253201</v>
      </c>
      <c r="P97" s="10">
        <v>1169947.0210740995</v>
      </c>
      <c r="Q97" s="10">
        <v>1258975.7842211733</v>
      </c>
      <c r="R97" s="10">
        <v>1328095.6233595803</v>
      </c>
      <c r="S97" s="10">
        <v>1559437.7933507171</v>
      </c>
      <c r="T97" s="10">
        <v>1641643.3</v>
      </c>
      <c r="U97" s="10">
        <v>1610998.9377845218</v>
      </c>
      <c r="V97" s="10">
        <v>1664026.4608695651</v>
      </c>
      <c r="W97" s="10">
        <v>1634415.0055452865</v>
      </c>
      <c r="X97" s="10">
        <v>1765682.1353233829</v>
      </c>
      <c r="Y97" s="10">
        <v>1767611.0081154194</v>
      </c>
      <c r="Z97" s="10">
        <v>1929214.1555747623</v>
      </c>
      <c r="AA97" s="10">
        <v>1997436.5482493597</v>
      </c>
      <c r="AB97" s="10">
        <v>2059380.9618573799</v>
      </c>
      <c r="AC97" s="10">
        <v>1974989</v>
      </c>
      <c r="AD97" s="10">
        <v>2033742</v>
      </c>
      <c r="AE97" s="10">
        <v>1928363</v>
      </c>
      <c r="AF97" s="10">
        <v>1843296</v>
      </c>
      <c r="AG97" s="10">
        <v>1783992</v>
      </c>
      <c r="AH97" s="10">
        <v>1729858</v>
      </c>
      <c r="AI97" s="10">
        <v>1611065</v>
      </c>
      <c r="AJ97" s="10">
        <v>1538042</v>
      </c>
      <c r="AK97" s="10">
        <v>1338039</v>
      </c>
      <c r="AL97" s="10">
        <v>1133529</v>
      </c>
      <c r="AM97" s="10">
        <v>1020234</v>
      </c>
      <c r="AN97" s="10">
        <v>994305</v>
      </c>
      <c r="AO97" s="10">
        <v>895523</v>
      </c>
      <c r="AP97" s="10">
        <v>821021</v>
      </c>
      <c r="AQ97" s="10">
        <v>759599</v>
      </c>
      <c r="AR97" s="10">
        <v>832810</v>
      </c>
      <c r="AS97" s="10">
        <v>889910</v>
      </c>
      <c r="AT97" s="10">
        <v>913501.45328719728</v>
      </c>
      <c r="AU97" s="10">
        <v>967184.55052264803</v>
      </c>
      <c r="AV97" s="10">
        <v>999058.13888888899</v>
      </c>
      <c r="AW97" s="10"/>
    </row>
    <row r="98" spans="3:49" x14ac:dyDescent="0.2">
      <c r="C98" s="32" t="s">
        <v>25</v>
      </c>
      <c r="D98" s="32" t="s">
        <v>108</v>
      </c>
      <c r="E98" s="32"/>
      <c r="F98" s="6" t="s">
        <v>90</v>
      </c>
      <c r="G98" s="32" t="s">
        <v>251</v>
      </c>
      <c r="H98" s="32" t="s">
        <v>16</v>
      </c>
      <c r="I98" s="10">
        <v>424586.19692863594</v>
      </c>
      <c r="J98" s="10">
        <v>449305.29194956354</v>
      </c>
      <c r="K98" s="10">
        <v>442018.7303974221</v>
      </c>
      <c r="L98" s="10">
        <v>491937.89565217396</v>
      </c>
      <c r="M98" s="10">
        <v>509575.63502824859</v>
      </c>
      <c r="N98" s="10">
        <v>536853</v>
      </c>
      <c r="O98" s="10">
        <v>558502.849187935</v>
      </c>
      <c r="P98" s="10">
        <v>650105.60111731838</v>
      </c>
      <c r="Q98" s="10">
        <v>659923.93072625692</v>
      </c>
      <c r="R98" s="10">
        <v>664627.9437570303</v>
      </c>
      <c r="S98" s="10">
        <v>777351.20092378755</v>
      </c>
      <c r="T98" s="10">
        <v>809178.89273356402</v>
      </c>
      <c r="U98" s="10">
        <v>873220.5289256199</v>
      </c>
      <c r="V98" s="10">
        <v>1014997.3895582331</v>
      </c>
      <c r="W98" s="10">
        <v>1029878.9895833335</v>
      </c>
      <c r="X98" s="10">
        <v>1069320.9173859435</v>
      </c>
      <c r="Y98" s="10">
        <v>1183429.2763636364</v>
      </c>
      <c r="Z98" s="10">
        <v>1228316.7829181494</v>
      </c>
      <c r="AA98" s="10">
        <v>1293447.1808510639</v>
      </c>
      <c r="AB98" s="10">
        <v>1211640.8851269649</v>
      </c>
      <c r="AC98" s="10">
        <v>1240256</v>
      </c>
      <c r="AD98" s="10">
        <v>1204962</v>
      </c>
      <c r="AE98" s="10">
        <v>1209415</v>
      </c>
      <c r="AF98" s="10">
        <v>1168779</v>
      </c>
      <c r="AG98" s="10">
        <v>1161591</v>
      </c>
      <c r="AH98" s="10">
        <v>1095314</v>
      </c>
      <c r="AI98" s="10">
        <v>1079941</v>
      </c>
      <c r="AJ98" s="10">
        <v>1012984</v>
      </c>
      <c r="AK98" s="10">
        <v>1009788</v>
      </c>
      <c r="AL98" s="10">
        <v>878515</v>
      </c>
      <c r="AM98" s="10">
        <v>891507</v>
      </c>
      <c r="AN98" s="10">
        <v>905983</v>
      </c>
      <c r="AO98" s="10">
        <v>825283</v>
      </c>
      <c r="AP98" s="10">
        <v>831810</v>
      </c>
      <c r="AQ98" s="10">
        <v>872315</v>
      </c>
      <c r="AR98" s="10">
        <v>923347</v>
      </c>
      <c r="AS98" s="10">
        <v>950071</v>
      </c>
      <c r="AT98" s="10">
        <v>961395.6340206184</v>
      </c>
      <c r="AU98" s="10">
        <v>1029409.2763157896</v>
      </c>
      <c r="AV98" s="10">
        <v>1040271.0408719344</v>
      </c>
      <c r="AW98" s="10"/>
    </row>
    <row r="99" spans="3:49" x14ac:dyDescent="0.2">
      <c r="C99" s="32" t="s">
        <v>26</v>
      </c>
      <c r="D99" s="32" t="s">
        <v>108</v>
      </c>
      <c r="E99" s="32"/>
      <c r="F99" s="6" t="s">
        <v>90</v>
      </c>
      <c r="G99" s="32" t="s">
        <v>251</v>
      </c>
      <c r="H99" s="32" t="s">
        <v>16</v>
      </c>
      <c r="I99" s="10">
        <v>12370.285714285712</v>
      </c>
      <c r="J99" s="10">
        <v>10618.625</v>
      </c>
      <c r="K99" s="10">
        <v>17020.487804878052</v>
      </c>
      <c r="L99" s="10">
        <v>16563.446808510638</v>
      </c>
      <c r="M99" s="10">
        <v>21992.846153846152</v>
      </c>
      <c r="N99" s="10">
        <v>24464.292682926833</v>
      </c>
      <c r="O99" s="10">
        <v>26528.820512820515</v>
      </c>
      <c r="P99" s="10">
        <v>28809.677419354837</v>
      </c>
      <c r="Q99" s="10">
        <v>32328.93548387097</v>
      </c>
      <c r="R99" s="10">
        <v>35848.800000000003</v>
      </c>
      <c r="S99" s="10">
        <v>32910.620689655174</v>
      </c>
      <c r="T99" s="10">
        <v>29895.599999999999</v>
      </c>
      <c r="U99" s="10">
        <v>25277.307692307691</v>
      </c>
      <c r="V99" s="10">
        <v>28755.416666666668</v>
      </c>
      <c r="W99" s="10">
        <v>28957.8</v>
      </c>
      <c r="X99" s="10">
        <v>31148.724999999999</v>
      </c>
      <c r="Y99" s="10">
        <v>33564.088235294119</v>
      </c>
      <c r="Z99" s="10">
        <v>37344.526315789473</v>
      </c>
      <c r="AA99" s="10">
        <v>39693.5</v>
      </c>
      <c r="AB99" s="10">
        <v>39430</v>
      </c>
      <c r="AC99" s="10">
        <v>38254</v>
      </c>
      <c r="AD99" s="10">
        <v>36150</v>
      </c>
      <c r="AE99" s="10">
        <v>40753</v>
      </c>
      <c r="AF99" s="10">
        <v>37966</v>
      </c>
      <c r="AG99" s="10">
        <v>26854</v>
      </c>
      <c r="AH99" s="10">
        <v>24437</v>
      </c>
      <c r="AI99" s="10">
        <v>23758</v>
      </c>
      <c r="AJ99" s="10">
        <v>23573</v>
      </c>
      <c r="AK99" s="10">
        <v>32206</v>
      </c>
      <c r="AL99" s="10">
        <v>31386</v>
      </c>
      <c r="AM99" s="10">
        <v>31737</v>
      </c>
      <c r="AN99" s="10">
        <v>27317</v>
      </c>
      <c r="AO99" s="10">
        <v>28118</v>
      </c>
      <c r="AP99" s="10">
        <v>17147</v>
      </c>
      <c r="AQ99" s="10">
        <v>13768</v>
      </c>
      <c r="AR99" s="10">
        <v>11439</v>
      </c>
      <c r="AS99" s="10">
        <v>9495</v>
      </c>
      <c r="AT99" s="10">
        <v>11926.666666666668</v>
      </c>
      <c r="AU99" s="10">
        <v>6411.9999999999991</v>
      </c>
      <c r="AV99" s="10">
        <v>6357.9999999999991</v>
      </c>
      <c r="AW99" s="10"/>
    </row>
    <row r="100" spans="3:49" x14ac:dyDescent="0.2">
      <c r="C100" s="32" t="s">
        <v>27</v>
      </c>
      <c r="D100" s="32" t="s">
        <v>108</v>
      </c>
      <c r="E100" s="32"/>
      <c r="F100" s="6" t="s">
        <v>90</v>
      </c>
      <c r="G100" s="32" t="s">
        <v>251</v>
      </c>
      <c r="H100" s="32" t="s">
        <v>16</v>
      </c>
      <c r="I100" s="10">
        <v>115470.20163487736</v>
      </c>
      <c r="J100" s="10">
        <v>125403.92727272726</v>
      </c>
      <c r="K100" s="10">
        <v>143433.67435158501</v>
      </c>
      <c r="L100" s="10">
        <v>125359.08417508416</v>
      </c>
      <c r="M100" s="10">
        <v>129874.1</v>
      </c>
      <c r="N100" s="10">
        <v>122336.51291512915</v>
      </c>
      <c r="O100" s="10">
        <v>110525.47058823527</v>
      </c>
      <c r="P100" s="10">
        <v>112849.37288135591</v>
      </c>
      <c r="Q100" s="10">
        <v>132564.77922077922</v>
      </c>
      <c r="R100" s="10">
        <v>140968.82142857142</v>
      </c>
      <c r="S100" s="10">
        <v>184901.21705426357</v>
      </c>
      <c r="T100" s="10">
        <v>191853.05494505499</v>
      </c>
      <c r="U100" s="10">
        <v>188632</v>
      </c>
      <c r="V100" s="10">
        <v>218745.32520325202</v>
      </c>
      <c r="W100" s="10">
        <v>229531.32420091325</v>
      </c>
      <c r="X100" s="10">
        <v>222110.31932773112</v>
      </c>
      <c r="Y100" s="10">
        <v>274201.7258883249</v>
      </c>
      <c r="Z100" s="10">
        <v>263046.67298578203</v>
      </c>
      <c r="AA100" s="10">
        <v>270221.16822429909</v>
      </c>
      <c r="AB100" s="10">
        <v>263761.62745098042</v>
      </c>
      <c r="AC100" s="10">
        <v>293204</v>
      </c>
      <c r="AD100" s="10">
        <v>311906</v>
      </c>
      <c r="AE100" s="10">
        <v>322658</v>
      </c>
      <c r="AF100" s="10">
        <v>314305</v>
      </c>
      <c r="AG100" s="10">
        <v>320288</v>
      </c>
      <c r="AH100" s="10">
        <v>326023</v>
      </c>
      <c r="AI100" s="10">
        <v>358220</v>
      </c>
      <c r="AJ100" s="10">
        <v>362481</v>
      </c>
      <c r="AK100" s="10">
        <v>430303</v>
      </c>
      <c r="AL100" s="10">
        <v>363844</v>
      </c>
      <c r="AM100" s="10">
        <v>335228</v>
      </c>
      <c r="AN100" s="10">
        <v>319311</v>
      </c>
      <c r="AO100" s="10">
        <v>343348</v>
      </c>
      <c r="AP100" s="10">
        <v>302444</v>
      </c>
      <c r="AQ100" s="10">
        <v>282304</v>
      </c>
      <c r="AR100" s="10">
        <v>284692</v>
      </c>
      <c r="AS100" s="10">
        <v>324178</v>
      </c>
      <c r="AT100" s="10">
        <v>342953.95180722891</v>
      </c>
      <c r="AU100" s="10">
        <v>346982.33749999997</v>
      </c>
      <c r="AV100" s="10">
        <v>335650.8</v>
      </c>
      <c r="AW100" s="10"/>
    </row>
    <row r="101" spans="3:49" x14ac:dyDescent="0.2">
      <c r="C101" s="32" t="s">
        <v>28</v>
      </c>
      <c r="D101" s="32" t="s">
        <v>108</v>
      </c>
      <c r="E101" s="32"/>
      <c r="F101" s="6" t="s">
        <v>90</v>
      </c>
      <c r="G101" s="32" t="s">
        <v>251</v>
      </c>
      <c r="H101" s="32" t="s">
        <v>16</v>
      </c>
      <c r="I101" s="10">
        <v>158554.60082304527</v>
      </c>
      <c r="J101" s="10">
        <v>169690.63926940641</v>
      </c>
      <c r="K101" s="10">
        <v>200462.17194570135</v>
      </c>
      <c r="L101" s="10">
        <v>213728.90829694321</v>
      </c>
      <c r="M101" s="10">
        <v>230202.9573459716</v>
      </c>
      <c r="N101" s="10">
        <v>236715.68246445499</v>
      </c>
      <c r="O101" s="10">
        <v>243702.14912280702</v>
      </c>
      <c r="P101" s="10">
        <v>251458.29694323146</v>
      </c>
      <c r="Q101" s="10">
        <v>256382.09708737864</v>
      </c>
      <c r="R101" s="10">
        <v>287713.27319587627</v>
      </c>
      <c r="S101" s="10">
        <v>308183.97272727272</v>
      </c>
      <c r="T101" s="10">
        <v>321385.73529411765</v>
      </c>
      <c r="U101" s="10">
        <v>333087.67307692306</v>
      </c>
      <c r="V101" s="10">
        <v>326134.07428571431</v>
      </c>
      <c r="W101" s="10">
        <v>330226.77710843371</v>
      </c>
      <c r="X101" s="10">
        <v>375729.75903614459</v>
      </c>
      <c r="Y101" s="10">
        <v>375431.71257485019</v>
      </c>
      <c r="Z101" s="10">
        <v>432781.98275862075</v>
      </c>
      <c r="AA101" s="10">
        <v>443773.46892655373</v>
      </c>
      <c r="AB101" s="10">
        <v>396433.37579617841</v>
      </c>
      <c r="AC101" s="10">
        <v>434098</v>
      </c>
      <c r="AD101" s="10">
        <v>431186</v>
      </c>
      <c r="AE101" s="10">
        <v>427107</v>
      </c>
      <c r="AF101" s="10">
        <v>408533</v>
      </c>
      <c r="AG101" s="10">
        <v>337413</v>
      </c>
      <c r="AH101" s="10">
        <v>361098</v>
      </c>
      <c r="AI101" s="10">
        <v>361612</v>
      </c>
      <c r="AJ101" s="10">
        <v>323873</v>
      </c>
      <c r="AK101" s="10">
        <v>287480</v>
      </c>
      <c r="AL101" s="10">
        <v>219953</v>
      </c>
      <c r="AM101" s="10">
        <v>221987</v>
      </c>
      <c r="AN101" s="10">
        <v>205067</v>
      </c>
      <c r="AO101" s="10">
        <v>94223</v>
      </c>
      <c r="AP101" s="10">
        <v>139222</v>
      </c>
      <c r="AQ101" s="10">
        <v>129000</v>
      </c>
      <c r="AR101" s="10">
        <v>143027</v>
      </c>
      <c r="AS101" s="10">
        <v>138989</v>
      </c>
      <c r="AT101" s="10">
        <v>166519.36000000002</v>
      </c>
      <c r="AU101" s="10">
        <v>179840.8148148148</v>
      </c>
      <c r="AV101" s="10">
        <v>177726.62337662338</v>
      </c>
      <c r="AW101" s="10"/>
    </row>
    <row r="102" spans="3:49" x14ac:dyDescent="0.2">
      <c r="C102" s="32" t="s">
        <v>29</v>
      </c>
      <c r="D102" s="32" t="s">
        <v>108</v>
      </c>
      <c r="E102" s="32"/>
      <c r="F102" s="6" t="s">
        <v>90</v>
      </c>
      <c r="G102" s="32" t="s">
        <v>251</v>
      </c>
      <c r="H102" s="32" t="s">
        <v>16</v>
      </c>
      <c r="I102" s="10">
        <v>23293.396694214876</v>
      </c>
      <c r="J102" s="10">
        <v>24946.683673469386</v>
      </c>
      <c r="K102" s="10">
        <v>25831.541284403669</v>
      </c>
      <c r="L102" s="10">
        <v>15662.653061224488</v>
      </c>
      <c r="M102" s="10">
        <v>25891.166666666668</v>
      </c>
      <c r="N102" s="10">
        <v>35217.809523809527</v>
      </c>
      <c r="O102" s="10">
        <v>46055.939999999995</v>
      </c>
      <c r="P102" s="10">
        <v>54701.123595505618</v>
      </c>
      <c r="Q102" s="10">
        <v>62136.116504854363</v>
      </c>
      <c r="R102" s="10">
        <v>71493.796296296292</v>
      </c>
      <c r="S102" s="10">
        <v>77163.965217391305</v>
      </c>
      <c r="T102" s="10">
        <v>96370</v>
      </c>
      <c r="U102" s="10">
        <v>79084.380952380947</v>
      </c>
      <c r="V102" s="10">
        <v>76902.523809523802</v>
      </c>
      <c r="W102" s="10">
        <v>85468</v>
      </c>
      <c r="X102" s="10">
        <v>98056.636363636353</v>
      </c>
      <c r="Y102" s="10">
        <v>105826.86666666665</v>
      </c>
      <c r="Z102" s="10">
        <v>109127.10638297873</v>
      </c>
      <c r="AA102" s="10">
        <v>112854.3</v>
      </c>
      <c r="AB102" s="10">
        <v>118491.81132075471</v>
      </c>
      <c r="AC102" s="10">
        <v>107103</v>
      </c>
      <c r="AD102" s="10">
        <v>111525</v>
      </c>
      <c r="AE102" s="10">
        <v>110863</v>
      </c>
      <c r="AF102" s="10">
        <v>108916</v>
      </c>
      <c r="AG102" s="10">
        <v>83268</v>
      </c>
      <c r="AH102" s="10">
        <v>77917</v>
      </c>
      <c r="AI102" s="10">
        <v>75882</v>
      </c>
      <c r="AJ102" s="10">
        <v>72938</v>
      </c>
      <c r="AK102" s="10">
        <v>90741</v>
      </c>
      <c r="AL102" s="10">
        <v>85549</v>
      </c>
      <c r="AM102" s="10">
        <v>81521</v>
      </c>
      <c r="AN102" s="10">
        <v>81003</v>
      </c>
      <c r="AO102" s="10">
        <v>97523</v>
      </c>
      <c r="AP102" s="10">
        <v>78700</v>
      </c>
      <c r="AQ102" s="10">
        <v>84511</v>
      </c>
      <c r="AR102" s="10">
        <v>94109</v>
      </c>
      <c r="AS102" s="10">
        <v>107220</v>
      </c>
      <c r="AT102" s="10">
        <v>120080.6129032258</v>
      </c>
      <c r="AU102" s="10">
        <v>132061.32258064515</v>
      </c>
      <c r="AV102" s="10">
        <v>155468.34722222222</v>
      </c>
      <c r="AW102" s="10"/>
    </row>
    <row r="103" spans="3:49" x14ac:dyDescent="0.2">
      <c r="C103" s="32" t="s">
        <v>30</v>
      </c>
      <c r="D103" s="32" t="s">
        <v>108</v>
      </c>
      <c r="E103" s="32"/>
      <c r="F103" s="6" t="s">
        <v>90</v>
      </c>
      <c r="G103" s="32" t="s">
        <v>251</v>
      </c>
      <c r="H103" s="32" t="s">
        <v>16</v>
      </c>
      <c r="I103" s="10">
        <v>18327.076923076926</v>
      </c>
      <c r="J103" s="10">
        <v>19816.216216216217</v>
      </c>
      <c r="K103" s="10">
        <v>26950.227272727268</v>
      </c>
      <c r="L103" s="10">
        <v>27510.139534883721</v>
      </c>
      <c r="M103" s="10">
        <v>26802.486486486483</v>
      </c>
      <c r="N103" s="10">
        <v>25989.558823529413</v>
      </c>
      <c r="O103" s="10">
        <v>34311.875</v>
      </c>
      <c r="P103" s="10">
        <v>37131.627906976748</v>
      </c>
      <c r="Q103" s="10">
        <v>33152</v>
      </c>
      <c r="R103" s="10">
        <v>37469.899999999994</v>
      </c>
      <c r="S103" s="10">
        <v>41197.135135135133</v>
      </c>
      <c r="T103" s="10">
        <v>46335.16216216216</v>
      </c>
      <c r="U103" s="10">
        <v>43015.583333333336</v>
      </c>
      <c r="V103" s="10">
        <v>48208.740740740737</v>
      </c>
      <c r="W103" s="10">
        <v>47964.925925925927</v>
      </c>
      <c r="X103" s="10">
        <v>46408</v>
      </c>
      <c r="Y103" s="10">
        <v>55695.807692307695</v>
      </c>
      <c r="Z103" s="10">
        <v>56742.413793103449</v>
      </c>
      <c r="AA103" s="10">
        <v>57573.592592592584</v>
      </c>
      <c r="AB103" s="10">
        <v>51924.444444444438</v>
      </c>
      <c r="AC103" s="10">
        <v>48288</v>
      </c>
      <c r="AD103" s="10">
        <v>48417</v>
      </c>
      <c r="AE103" s="10">
        <v>46121</v>
      </c>
      <c r="AF103" s="10">
        <v>48390</v>
      </c>
      <c r="AG103" s="10">
        <v>39656</v>
      </c>
      <c r="AH103" s="10">
        <v>42815</v>
      </c>
      <c r="AI103" s="10">
        <v>40541</v>
      </c>
      <c r="AJ103" s="10">
        <v>39201</v>
      </c>
      <c r="AK103" s="10">
        <v>33449</v>
      </c>
      <c r="AL103" s="10">
        <v>27477</v>
      </c>
      <c r="AM103" s="10">
        <v>24623</v>
      </c>
      <c r="AN103" s="10">
        <v>24309</v>
      </c>
      <c r="AO103" s="10">
        <v>22973</v>
      </c>
      <c r="AP103" s="10">
        <v>23204</v>
      </c>
      <c r="AQ103" s="10">
        <v>18819</v>
      </c>
      <c r="AR103" s="10">
        <v>19321</v>
      </c>
      <c r="AS103" s="10">
        <v>21389</v>
      </c>
      <c r="AT103" s="10">
        <v>22781.25</v>
      </c>
      <c r="AU103" s="10">
        <v>24256.666666666668</v>
      </c>
      <c r="AV103" s="10">
        <v>24401.300000000003</v>
      </c>
      <c r="AW103" s="10"/>
    </row>
    <row r="104" spans="3:49" x14ac:dyDescent="0.2">
      <c r="C104" s="32" t="s">
        <v>31</v>
      </c>
      <c r="D104" s="32" t="s">
        <v>108</v>
      </c>
      <c r="E104" s="32"/>
      <c r="F104" s="6" t="s">
        <v>90</v>
      </c>
      <c r="G104" s="32" t="s">
        <v>251</v>
      </c>
      <c r="H104" s="32" t="s">
        <v>16</v>
      </c>
      <c r="I104" s="10">
        <v>41285.121951219517</v>
      </c>
      <c r="J104" s="10">
        <v>42409.864864864867</v>
      </c>
      <c r="K104" s="10">
        <v>54883.325842696642</v>
      </c>
      <c r="L104" s="10">
        <v>53928.116883116891</v>
      </c>
      <c r="M104" s="10">
        <v>55884.705882352937</v>
      </c>
      <c r="N104" s="10">
        <v>51864.033333333333</v>
      </c>
      <c r="O104" s="10">
        <v>53187.755102040814</v>
      </c>
      <c r="P104" s="10">
        <v>52138.77551020409</v>
      </c>
      <c r="Q104" s="10">
        <v>54889.187500000007</v>
      </c>
      <c r="R104" s="10">
        <v>52280</v>
      </c>
      <c r="S104" s="10">
        <v>53535.658536585375</v>
      </c>
      <c r="T104" s="10">
        <v>63693.581395348847</v>
      </c>
      <c r="U104" s="10">
        <v>63643.317073170736</v>
      </c>
      <c r="V104" s="10">
        <v>67915.24324324324</v>
      </c>
      <c r="W104" s="10">
        <v>69484.312499999985</v>
      </c>
      <c r="X104" s="10">
        <v>72903.454545454559</v>
      </c>
      <c r="Y104" s="10">
        <v>69457.2</v>
      </c>
      <c r="Z104" s="10">
        <v>84151.95454545453</v>
      </c>
      <c r="AA104" s="10">
        <v>87884.021739130447</v>
      </c>
      <c r="AB104" s="10">
        <v>80000.454545454544</v>
      </c>
      <c r="AC104" s="10">
        <v>77408</v>
      </c>
      <c r="AD104" s="10">
        <v>89705</v>
      </c>
      <c r="AE104" s="10">
        <v>85959</v>
      </c>
      <c r="AF104" s="10">
        <v>81073</v>
      </c>
      <c r="AG104" s="10">
        <v>58135</v>
      </c>
      <c r="AH104" s="10">
        <v>60774</v>
      </c>
      <c r="AI104" s="10">
        <v>60692</v>
      </c>
      <c r="AJ104" s="10">
        <v>62938</v>
      </c>
      <c r="AK104" s="10">
        <v>61948</v>
      </c>
      <c r="AL104" s="10">
        <v>35494</v>
      </c>
      <c r="AM104" s="10">
        <v>37513</v>
      </c>
      <c r="AN104" s="10">
        <v>32067</v>
      </c>
      <c r="AO104" s="10">
        <v>27216</v>
      </c>
      <c r="AP104" s="10">
        <v>23950</v>
      </c>
      <c r="AQ104" s="10">
        <v>22633</v>
      </c>
      <c r="AR104" s="10">
        <v>29186</v>
      </c>
      <c r="AS104" s="10">
        <v>30423</v>
      </c>
      <c r="AT104" s="10">
        <v>27623.9375</v>
      </c>
      <c r="AU104" s="10">
        <v>31079.466666666667</v>
      </c>
      <c r="AV104" s="10">
        <v>34961.5625</v>
      </c>
      <c r="AW104" s="10"/>
    </row>
    <row r="105" spans="3:49" x14ac:dyDescent="0.2">
      <c r="C105" s="32" t="s">
        <v>32</v>
      </c>
      <c r="D105" s="32" t="s">
        <v>108</v>
      </c>
      <c r="E105" s="32"/>
      <c r="F105" s="6" t="s">
        <v>90</v>
      </c>
      <c r="G105" s="32" t="s">
        <v>251</v>
      </c>
      <c r="H105" s="32" t="s">
        <v>16</v>
      </c>
      <c r="I105" s="10">
        <v>38975.021739130432</v>
      </c>
      <c r="J105" s="10">
        <v>33372.32876712329</v>
      </c>
      <c r="K105" s="10">
        <v>40880.414634146342</v>
      </c>
      <c r="L105" s="10">
        <v>52362.857142857138</v>
      </c>
      <c r="M105" s="10">
        <v>54096.206896551732</v>
      </c>
      <c r="N105" s="10">
        <v>52843.387499999997</v>
      </c>
      <c r="O105" s="10">
        <v>66591.777777777781</v>
      </c>
      <c r="P105" s="10">
        <v>85654.067415730329</v>
      </c>
      <c r="Q105" s="10">
        <v>79852.175257731957</v>
      </c>
      <c r="R105" s="10">
        <v>72247.875</v>
      </c>
      <c r="S105" s="10">
        <v>63908.955223880606</v>
      </c>
      <c r="T105" s="10">
        <v>73328.666666666672</v>
      </c>
      <c r="U105" s="10">
        <v>70558.641509433961</v>
      </c>
      <c r="V105" s="10">
        <v>71926.909090909088</v>
      </c>
      <c r="W105" s="10">
        <v>78899.571428571435</v>
      </c>
      <c r="X105" s="10">
        <v>77850.666666666672</v>
      </c>
      <c r="Y105" s="10">
        <v>75767.847826086974</v>
      </c>
      <c r="Z105" s="10">
        <v>91550.666666666672</v>
      </c>
      <c r="AA105" s="10">
        <v>90637.57142857142</v>
      </c>
      <c r="AB105" s="10">
        <v>93742</v>
      </c>
      <c r="AC105" s="10">
        <v>93794</v>
      </c>
      <c r="AD105" s="10">
        <v>97815</v>
      </c>
      <c r="AE105" s="10">
        <v>97626</v>
      </c>
      <c r="AF105" s="10">
        <v>102737</v>
      </c>
      <c r="AG105" s="10">
        <v>109873</v>
      </c>
      <c r="AH105" s="10">
        <v>96985</v>
      </c>
      <c r="AI105" s="10">
        <v>94610</v>
      </c>
      <c r="AJ105" s="10">
        <v>93878</v>
      </c>
      <c r="AK105" s="10">
        <v>98085</v>
      </c>
      <c r="AL105" s="10">
        <v>92897</v>
      </c>
      <c r="AM105" s="10">
        <v>99442</v>
      </c>
      <c r="AN105" s="10">
        <v>109886</v>
      </c>
      <c r="AO105" s="10">
        <v>109997</v>
      </c>
      <c r="AP105" s="10">
        <v>93051</v>
      </c>
      <c r="AQ105" s="10">
        <v>98233</v>
      </c>
      <c r="AR105" s="10">
        <v>109044</v>
      </c>
      <c r="AS105" s="10">
        <v>124679</v>
      </c>
      <c r="AT105" s="10">
        <v>117207.43902439026</v>
      </c>
      <c r="AU105" s="10">
        <v>124168.26829268294</v>
      </c>
      <c r="AV105" s="10">
        <v>120238.8</v>
      </c>
      <c r="AW105" s="10"/>
    </row>
    <row r="106" spans="3:49" x14ac:dyDescent="0.2">
      <c r="C106" s="32" t="s">
        <v>105</v>
      </c>
      <c r="D106" s="32" t="s">
        <v>108</v>
      </c>
      <c r="E106" s="32"/>
      <c r="F106" s="6" t="s">
        <v>90</v>
      </c>
      <c r="G106" s="32" t="s">
        <v>251</v>
      </c>
      <c r="H106" s="32" t="s">
        <v>16</v>
      </c>
      <c r="I106" s="10">
        <v>1979116.1805599814</v>
      </c>
      <c r="J106" s="10">
        <v>2018011.3946299029</v>
      </c>
      <c r="K106" s="10">
        <v>2161266.1042174026</v>
      </c>
      <c r="L106" s="10">
        <v>2366601.5900346874</v>
      </c>
      <c r="M106" s="10">
        <v>2494156.3850397132</v>
      </c>
      <c r="N106" s="10">
        <v>2559614.4296433418</v>
      </c>
      <c r="O106" s="10">
        <v>2884309.1878213105</v>
      </c>
      <c r="P106" s="10">
        <v>3182070.4838185795</v>
      </c>
      <c r="Q106" s="10">
        <v>3326797.7270122096</v>
      </c>
      <c r="R106" s="10">
        <v>3468154.6423825086</v>
      </c>
      <c r="S106" s="10">
        <v>3984780.5648031365</v>
      </c>
      <c r="T106" s="10">
        <v>4201197.0448962282</v>
      </c>
      <c r="U106" s="10">
        <v>4199159.3891770104</v>
      </c>
      <c r="V106" s="10">
        <v>4435381.5975108361</v>
      </c>
      <c r="W106" s="10">
        <v>4458218.4754483085</v>
      </c>
      <c r="X106" s="10">
        <v>4711491.0830753855</v>
      </c>
      <c r="Y106" s="10">
        <v>4955944.492414752</v>
      </c>
      <c r="Z106" s="10">
        <v>5322911.6378102517</v>
      </c>
      <c r="AA106" s="10">
        <v>5532085.9191235267</v>
      </c>
      <c r="AB106" s="10">
        <v>5440130.9773247121</v>
      </c>
      <c r="AC106" s="10">
        <v>5406252</v>
      </c>
      <c r="AD106" s="10">
        <v>5536174</v>
      </c>
      <c r="AE106" s="10">
        <v>5416232</v>
      </c>
      <c r="AF106" s="10">
        <v>5218971</v>
      </c>
      <c r="AG106" s="10">
        <v>4974557</v>
      </c>
      <c r="AH106" s="10">
        <v>4849575</v>
      </c>
      <c r="AI106" s="10">
        <v>4718427</v>
      </c>
      <c r="AJ106" s="10">
        <v>4505249</v>
      </c>
      <c r="AK106" s="10">
        <v>4202308</v>
      </c>
      <c r="AL106" s="10">
        <v>3605580</v>
      </c>
      <c r="AM106" s="10">
        <v>3469637</v>
      </c>
      <c r="AN106" s="10">
        <v>3407983</v>
      </c>
      <c r="AO106" s="10">
        <v>3083163</v>
      </c>
      <c r="AP106" s="10">
        <v>2909663</v>
      </c>
      <c r="AQ106" s="10">
        <v>2852558</v>
      </c>
      <c r="AR106" s="10">
        <v>2933400</v>
      </c>
      <c r="AS106" s="10">
        <v>3083796</v>
      </c>
      <c r="AT106" s="10">
        <v>3188233.9519040044</v>
      </c>
      <c r="AU106" s="10">
        <v>3369979.3409861764</v>
      </c>
      <c r="AV106" s="10">
        <v>3451812.4708083863</v>
      </c>
      <c r="AW106" s="10"/>
    </row>
    <row r="107" spans="3:49" x14ac:dyDescent="0.2">
      <c r="C107" s="32" t="s">
        <v>34</v>
      </c>
      <c r="D107" s="32" t="s">
        <v>108</v>
      </c>
      <c r="E107" s="32"/>
      <c r="F107" s="6" t="s">
        <v>90</v>
      </c>
      <c r="G107" s="32" t="s">
        <v>251</v>
      </c>
      <c r="H107" s="32" t="s">
        <v>16</v>
      </c>
      <c r="I107" s="10">
        <v>0</v>
      </c>
      <c r="J107" s="10">
        <v>0</v>
      </c>
      <c r="K107" s="10">
        <v>0</v>
      </c>
      <c r="L107" s="10">
        <v>0</v>
      </c>
      <c r="M107" s="10">
        <v>0</v>
      </c>
      <c r="N107" s="10">
        <v>0</v>
      </c>
      <c r="O107" s="10">
        <v>0</v>
      </c>
      <c r="P107" s="10">
        <v>0</v>
      </c>
      <c r="Q107" s="10">
        <v>0</v>
      </c>
      <c r="R107" s="10">
        <v>0</v>
      </c>
      <c r="S107" s="10">
        <v>0</v>
      </c>
      <c r="T107" s="10">
        <v>0</v>
      </c>
      <c r="U107" s="10">
        <v>0</v>
      </c>
      <c r="V107" s="10">
        <v>0</v>
      </c>
      <c r="W107" s="10">
        <v>0</v>
      </c>
      <c r="X107" s="10">
        <v>0</v>
      </c>
      <c r="Y107" s="10">
        <v>0</v>
      </c>
      <c r="Z107" s="10">
        <v>0</v>
      </c>
      <c r="AA107" s="10">
        <v>0</v>
      </c>
      <c r="AB107" s="10">
        <v>0</v>
      </c>
      <c r="AC107" s="10">
        <v>0</v>
      </c>
      <c r="AD107" s="10">
        <v>0</v>
      </c>
      <c r="AE107" s="10">
        <v>0</v>
      </c>
      <c r="AF107" s="10">
        <v>0</v>
      </c>
      <c r="AG107" s="10">
        <v>0</v>
      </c>
      <c r="AH107" s="10">
        <v>0</v>
      </c>
      <c r="AI107" s="10">
        <v>0</v>
      </c>
      <c r="AJ107" s="10">
        <v>0</v>
      </c>
      <c r="AK107" s="10">
        <v>0</v>
      </c>
      <c r="AL107" s="10">
        <v>0</v>
      </c>
      <c r="AM107" s="10">
        <v>0</v>
      </c>
      <c r="AN107" s="10">
        <v>0</v>
      </c>
      <c r="AO107" s="10">
        <v>0</v>
      </c>
      <c r="AP107" s="10">
        <v>0</v>
      </c>
      <c r="AQ107" s="10">
        <v>0</v>
      </c>
      <c r="AR107" s="10"/>
      <c r="AS107" s="10"/>
      <c r="AT107" s="10"/>
      <c r="AU107" s="10"/>
      <c r="AV107" s="10"/>
      <c r="AW107" s="10"/>
    </row>
    <row r="108" spans="3:49" ht="12" thickBot="1" x14ac:dyDescent="0.25">
      <c r="C108" s="168" t="s">
        <v>35</v>
      </c>
      <c r="D108" s="168" t="s">
        <v>108</v>
      </c>
      <c r="E108" s="168"/>
      <c r="F108" s="169" t="s">
        <v>90</v>
      </c>
      <c r="G108" s="168" t="s">
        <v>251</v>
      </c>
      <c r="H108" s="168" t="s">
        <v>16</v>
      </c>
      <c r="I108" s="170">
        <v>1979116.1805599814</v>
      </c>
      <c r="J108" s="170">
        <v>2018011.3946299029</v>
      </c>
      <c r="K108" s="170">
        <v>2161266.1042174026</v>
      </c>
      <c r="L108" s="170">
        <v>2366601.5900346874</v>
      </c>
      <c r="M108" s="170">
        <v>2494156.3850397132</v>
      </c>
      <c r="N108" s="170">
        <v>2559614.4296433418</v>
      </c>
      <c r="O108" s="170">
        <v>2884309.1878213105</v>
      </c>
      <c r="P108" s="170">
        <v>3182070.4838185795</v>
      </c>
      <c r="Q108" s="170">
        <v>3326797.7270122096</v>
      </c>
      <c r="R108" s="170">
        <v>3468154.6423825086</v>
      </c>
      <c r="S108" s="170">
        <v>3984780.5648031365</v>
      </c>
      <c r="T108" s="170">
        <v>4201197.0448962282</v>
      </c>
      <c r="U108" s="170">
        <v>4199159.3891770104</v>
      </c>
      <c r="V108" s="170">
        <v>4435381.5975108361</v>
      </c>
      <c r="W108" s="170">
        <v>4458218.4754483085</v>
      </c>
      <c r="X108" s="170">
        <v>4711491.0830753855</v>
      </c>
      <c r="Y108" s="170">
        <v>4955944.492414752</v>
      </c>
      <c r="Z108" s="170">
        <v>5322911.6378102517</v>
      </c>
      <c r="AA108" s="170">
        <v>5532085.9191235267</v>
      </c>
      <c r="AB108" s="170">
        <v>5440130.9773247121</v>
      </c>
      <c r="AC108" s="170">
        <v>5406252</v>
      </c>
      <c r="AD108" s="170">
        <v>5536174</v>
      </c>
      <c r="AE108" s="170">
        <v>5416232</v>
      </c>
      <c r="AF108" s="170">
        <v>5218971</v>
      </c>
      <c r="AG108" s="170">
        <v>4974557</v>
      </c>
      <c r="AH108" s="170">
        <v>4849575</v>
      </c>
      <c r="AI108" s="170">
        <v>4718427</v>
      </c>
      <c r="AJ108" s="170">
        <v>4505249</v>
      </c>
      <c r="AK108" s="170">
        <v>4202308</v>
      </c>
      <c r="AL108" s="170">
        <v>3605580</v>
      </c>
      <c r="AM108" s="170">
        <v>3469637</v>
      </c>
      <c r="AN108" s="170">
        <v>3407983</v>
      </c>
      <c r="AO108" s="170">
        <v>3083163</v>
      </c>
      <c r="AP108" s="170">
        <v>2909663</v>
      </c>
      <c r="AQ108" s="170">
        <v>2852558</v>
      </c>
      <c r="AR108" s="170">
        <v>2933400</v>
      </c>
      <c r="AS108" s="170">
        <v>3083796</v>
      </c>
      <c r="AT108" s="170">
        <v>3188233.9519040044</v>
      </c>
      <c r="AU108" s="170">
        <v>3369979.3409861764</v>
      </c>
      <c r="AV108" s="170">
        <v>3451812.4708083863</v>
      </c>
      <c r="AW108" s="170"/>
    </row>
    <row r="109" spans="3:49" x14ac:dyDescent="0.2">
      <c r="C109" s="32" t="s">
        <v>11</v>
      </c>
      <c r="D109" s="32" t="s">
        <v>109</v>
      </c>
      <c r="E109" s="32"/>
      <c r="F109" s="6" t="s">
        <v>99</v>
      </c>
      <c r="G109" s="32" t="s">
        <v>251</v>
      </c>
      <c r="H109" s="32" t="s">
        <v>16</v>
      </c>
      <c r="I109" s="10">
        <v>56233.566176470587</v>
      </c>
      <c r="J109" s="10">
        <v>60149.008620689652</v>
      </c>
      <c r="K109" s="10">
        <v>60248.180952380942</v>
      </c>
      <c r="L109" s="10">
        <v>73223.846153846142</v>
      </c>
      <c r="M109" s="10">
        <v>91146.432692307688</v>
      </c>
      <c r="N109" s="10">
        <v>98841.019801980205</v>
      </c>
      <c r="O109" s="10">
        <v>122869.68965517242</v>
      </c>
      <c r="P109" s="10">
        <v>123699.37288135593</v>
      </c>
      <c r="Q109" s="10">
        <v>143754.45000000001</v>
      </c>
      <c r="R109" s="10">
        <v>176103.74999999997</v>
      </c>
      <c r="S109" s="10">
        <v>171979.06493506493</v>
      </c>
      <c r="T109" s="10">
        <v>220821.50364963504</v>
      </c>
      <c r="U109" s="10">
        <v>215371.80000000002</v>
      </c>
      <c r="V109" s="10">
        <v>218646.9411764706</v>
      </c>
      <c r="W109" s="10">
        <v>221239.64705882352</v>
      </c>
      <c r="X109" s="10">
        <v>241234.31034482757</v>
      </c>
      <c r="Y109" s="10">
        <v>228590.93700787402</v>
      </c>
      <c r="Z109" s="10">
        <v>272677.36231884058</v>
      </c>
      <c r="AA109" s="10">
        <v>293855.33561643842</v>
      </c>
      <c r="AB109" s="10">
        <v>322198.07303370786</v>
      </c>
      <c r="AC109" s="10">
        <v>368340</v>
      </c>
      <c r="AD109" s="10">
        <v>376499</v>
      </c>
      <c r="AE109" s="10">
        <v>400940</v>
      </c>
      <c r="AF109" s="10">
        <v>439473</v>
      </c>
      <c r="AG109" s="10">
        <v>485635</v>
      </c>
      <c r="AH109" s="10">
        <v>507164</v>
      </c>
      <c r="AI109" s="10">
        <v>568383</v>
      </c>
      <c r="AJ109" s="10">
        <v>611866</v>
      </c>
      <c r="AK109" s="10">
        <v>669084</v>
      </c>
      <c r="AL109" s="10">
        <v>481416</v>
      </c>
      <c r="AM109" s="10">
        <v>458094</v>
      </c>
      <c r="AN109" s="10">
        <v>423591</v>
      </c>
      <c r="AO109" s="10">
        <v>402998</v>
      </c>
      <c r="AP109" s="10">
        <v>387545</v>
      </c>
      <c r="AQ109" s="10">
        <v>357367</v>
      </c>
      <c r="AR109" s="10">
        <v>339827</v>
      </c>
      <c r="AS109" s="10">
        <v>346815</v>
      </c>
      <c r="AT109" s="10">
        <v>369538.8</v>
      </c>
      <c r="AU109" s="10">
        <v>389374.31707317074</v>
      </c>
      <c r="AV109" s="10">
        <v>426052.46511627908</v>
      </c>
      <c r="AW109" s="10"/>
    </row>
    <row r="110" spans="3:49" x14ac:dyDescent="0.2">
      <c r="C110" s="32" t="s">
        <v>17</v>
      </c>
      <c r="D110" s="32" t="s">
        <v>109</v>
      </c>
      <c r="E110" s="32"/>
      <c r="F110" s="6" t="s">
        <v>99</v>
      </c>
      <c r="G110" s="32" t="s">
        <v>251</v>
      </c>
      <c r="H110" s="32" t="s">
        <v>16</v>
      </c>
      <c r="I110" s="10">
        <v>33063.325000000004</v>
      </c>
      <c r="J110" s="10">
        <v>31042.857142857138</v>
      </c>
      <c r="K110" s="10">
        <v>41051.5</v>
      </c>
      <c r="L110" s="10">
        <v>37490.400000000001</v>
      </c>
      <c r="M110" s="10">
        <v>39799.827586206899</v>
      </c>
      <c r="N110" s="10">
        <v>37174.800000000003</v>
      </c>
      <c r="O110" s="10">
        <v>53882.63636363636</v>
      </c>
      <c r="P110" s="10">
        <v>67258.636363636353</v>
      </c>
      <c r="Q110" s="10">
        <v>93012.685714285704</v>
      </c>
      <c r="R110" s="10">
        <v>89599.250000000015</v>
      </c>
      <c r="S110" s="10">
        <v>112557.54545454544</v>
      </c>
      <c r="T110" s="10">
        <v>118906.94117647057</v>
      </c>
      <c r="U110" s="10">
        <v>124184.17021276595</v>
      </c>
      <c r="V110" s="10">
        <v>130364.3023255814</v>
      </c>
      <c r="W110" s="10">
        <v>132351.21951219512</v>
      </c>
      <c r="X110" s="10">
        <v>139875.69230769231</v>
      </c>
      <c r="Y110" s="10">
        <v>155883.44444444444</v>
      </c>
      <c r="Z110" s="10">
        <v>162711.75</v>
      </c>
      <c r="AA110" s="10">
        <v>176834.0625</v>
      </c>
      <c r="AB110" s="10">
        <v>193648.4418604651</v>
      </c>
      <c r="AC110" s="10">
        <v>178081</v>
      </c>
      <c r="AD110" s="10">
        <v>202593</v>
      </c>
      <c r="AE110" s="10">
        <v>222255</v>
      </c>
      <c r="AF110" s="10">
        <v>240500</v>
      </c>
      <c r="AG110" s="10">
        <v>262085</v>
      </c>
      <c r="AH110" s="10">
        <v>293313</v>
      </c>
      <c r="AI110" s="10">
        <v>329976</v>
      </c>
      <c r="AJ110" s="10">
        <v>341199</v>
      </c>
      <c r="AK110" s="10">
        <v>343856</v>
      </c>
      <c r="AL110" s="10">
        <v>387875</v>
      </c>
      <c r="AM110" s="10">
        <v>364212</v>
      </c>
      <c r="AN110" s="10">
        <v>358688</v>
      </c>
      <c r="AO110" s="10">
        <v>337563</v>
      </c>
      <c r="AP110" s="10">
        <v>300241</v>
      </c>
      <c r="AQ110" s="10">
        <v>267111</v>
      </c>
      <c r="AR110" s="10">
        <v>282223</v>
      </c>
      <c r="AS110" s="10">
        <v>267935</v>
      </c>
      <c r="AT110" s="10">
        <v>286411.81538461533</v>
      </c>
      <c r="AU110" s="10">
        <v>306116.05970149254</v>
      </c>
      <c r="AV110" s="10">
        <v>302919.91044776118</v>
      </c>
      <c r="AW110" s="10"/>
    </row>
    <row r="111" spans="3:49" x14ac:dyDescent="0.2">
      <c r="C111" s="32" t="s">
        <v>18</v>
      </c>
      <c r="D111" s="32" t="s">
        <v>109</v>
      </c>
      <c r="E111" s="32"/>
      <c r="F111" s="6" t="s">
        <v>99</v>
      </c>
      <c r="G111" s="32" t="s">
        <v>251</v>
      </c>
      <c r="H111" s="32" t="s">
        <v>16</v>
      </c>
      <c r="I111" s="10">
        <v>27508.695652173908</v>
      </c>
      <c r="J111" s="10">
        <v>31619.789473684214</v>
      </c>
      <c r="K111" s="10">
        <v>37684.173913043487</v>
      </c>
      <c r="L111" s="10">
        <v>41525</v>
      </c>
      <c r="M111" s="10">
        <v>45614.772727272721</v>
      </c>
      <c r="N111" s="10">
        <v>44640.588235294119</v>
      </c>
      <c r="O111" s="10">
        <v>50007.6</v>
      </c>
      <c r="P111" s="10">
        <v>53512.826086956535</v>
      </c>
      <c r="Q111" s="10">
        <v>61519.5</v>
      </c>
      <c r="R111" s="10">
        <v>73892.307692307688</v>
      </c>
      <c r="S111" s="10">
        <v>87054.222222222219</v>
      </c>
      <c r="T111" s="10">
        <v>65400.758620689652</v>
      </c>
      <c r="U111" s="10">
        <v>73922.258064516122</v>
      </c>
      <c r="V111" s="10">
        <v>66531.922064817103</v>
      </c>
      <c r="W111" s="10">
        <v>72070.967002461708</v>
      </c>
      <c r="X111" s="10">
        <v>73593.413793103449</v>
      </c>
      <c r="Y111" s="10">
        <v>70730.60869565219</v>
      </c>
      <c r="Z111" s="10">
        <v>77888.888888888891</v>
      </c>
      <c r="AA111" s="10">
        <v>86436</v>
      </c>
      <c r="AB111" s="10">
        <v>94992</v>
      </c>
      <c r="AC111" s="10">
        <v>82835</v>
      </c>
      <c r="AD111" s="10">
        <v>87625</v>
      </c>
      <c r="AE111" s="10">
        <v>88467</v>
      </c>
      <c r="AF111" s="10">
        <v>95645</v>
      </c>
      <c r="AG111" s="10">
        <v>95131</v>
      </c>
      <c r="AH111" s="10">
        <v>100233</v>
      </c>
      <c r="AI111" s="10">
        <v>108794</v>
      </c>
      <c r="AJ111" s="10">
        <v>114231</v>
      </c>
      <c r="AK111" s="10">
        <v>115571</v>
      </c>
      <c r="AL111" s="10">
        <v>86843</v>
      </c>
      <c r="AM111" s="10">
        <v>70559</v>
      </c>
      <c r="AN111" s="10">
        <v>61319</v>
      </c>
      <c r="AO111" s="10">
        <v>71267</v>
      </c>
      <c r="AP111" s="10">
        <v>69434</v>
      </c>
      <c r="AQ111" s="10">
        <v>37864</v>
      </c>
      <c r="AR111" s="10">
        <v>42590</v>
      </c>
      <c r="AS111" s="10">
        <v>45004</v>
      </c>
      <c r="AT111" s="10">
        <v>51461.904761904763</v>
      </c>
      <c r="AU111" s="10">
        <v>54525</v>
      </c>
      <c r="AV111" s="10">
        <v>59113.095238095237</v>
      </c>
      <c r="AW111" s="10"/>
    </row>
    <row r="112" spans="3:49" x14ac:dyDescent="0.2">
      <c r="C112" s="32" t="s">
        <v>19</v>
      </c>
      <c r="D112" s="32" t="s">
        <v>109</v>
      </c>
      <c r="E112" s="32"/>
      <c r="F112" s="6" t="s">
        <v>99</v>
      </c>
      <c r="G112" s="32" t="s">
        <v>251</v>
      </c>
      <c r="H112" s="32" t="s">
        <v>16</v>
      </c>
      <c r="I112" s="10">
        <v>13853.714285714284</v>
      </c>
      <c r="J112" s="10">
        <v>13580.952380952378</v>
      </c>
      <c r="K112" s="10">
        <v>14133</v>
      </c>
      <c r="L112" s="10">
        <v>11101.999999999998</v>
      </c>
      <c r="M112" s="10">
        <v>17361</v>
      </c>
      <c r="N112" s="10">
        <v>15021</v>
      </c>
      <c r="O112" s="10">
        <v>19079</v>
      </c>
      <c r="P112" s="10">
        <v>27952.31818181818</v>
      </c>
      <c r="Q112" s="10">
        <v>29014.999999999996</v>
      </c>
      <c r="R112" s="10">
        <v>31909</v>
      </c>
      <c r="S112" s="10">
        <v>36991.038461538468</v>
      </c>
      <c r="T112" s="10">
        <v>40114.380952380954</v>
      </c>
      <c r="U112" s="10">
        <v>35981</v>
      </c>
      <c r="V112" s="10">
        <v>35730.499999999993</v>
      </c>
      <c r="W112" s="10">
        <v>37711.57894736842</v>
      </c>
      <c r="X112" s="10">
        <v>47152.299999999996</v>
      </c>
      <c r="Y112" s="10">
        <v>50419.565217391311</v>
      </c>
      <c r="Z112" s="10">
        <v>57329.375</v>
      </c>
      <c r="AA112" s="10">
        <v>65797.826086956527</v>
      </c>
      <c r="AB112" s="10">
        <v>65583.75</v>
      </c>
      <c r="AC112" s="10">
        <v>70576</v>
      </c>
      <c r="AD112" s="10">
        <v>73198</v>
      </c>
      <c r="AE112" s="10">
        <v>77766</v>
      </c>
      <c r="AF112" s="10">
        <v>79157</v>
      </c>
      <c r="AG112" s="10">
        <v>85860</v>
      </c>
      <c r="AH112" s="10">
        <v>88973</v>
      </c>
      <c r="AI112" s="10">
        <v>109761</v>
      </c>
      <c r="AJ112" s="10">
        <v>108577</v>
      </c>
      <c r="AK112" s="10">
        <v>101467</v>
      </c>
      <c r="AL112" s="10">
        <v>70911</v>
      </c>
      <c r="AM112" s="10">
        <v>69570</v>
      </c>
      <c r="AN112" s="10">
        <v>63625</v>
      </c>
      <c r="AO112" s="10">
        <v>57962</v>
      </c>
      <c r="AP112" s="10">
        <v>42549</v>
      </c>
      <c r="AQ112" s="10">
        <v>46168</v>
      </c>
      <c r="AR112" s="10">
        <v>49799</v>
      </c>
      <c r="AS112" s="10">
        <v>46804</v>
      </c>
      <c r="AT112" s="10">
        <v>58585.846153846149</v>
      </c>
      <c r="AU112" s="10">
        <v>57094.666666666672</v>
      </c>
      <c r="AV112" s="10">
        <v>54676.923076923078</v>
      </c>
      <c r="AW112" s="10"/>
    </row>
    <row r="113" spans="3:49" x14ac:dyDescent="0.2">
      <c r="C113" s="32" t="s">
        <v>20</v>
      </c>
      <c r="D113" s="32" t="s">
        <v>109</v>
      </c>
      <c r="E113" s="32"/>
      <c r="F113" s="6" t="s">
        <v>99</v>
      </c>
      <c r="G113" s="32" t="s">
        <v>251</v>
      </c>
      <c r="H113" s="32" t="s">
        <v>16</v>
      </c>
      <c r="I113" s="10">
        <v>29546.119047619046</v>
      </c>
      <c r="J113" s="10">
        <v>29960</v>
      </c>
      <c r="K113" s="10">
        <v>30476.999999999993</v>
      </c>
      <c r="L113" s="10">
        <v>44139.846153846156</v>
      </c>
      <c r="M113" s="10">
        <v>29424</v>
      </c>
      <c r="N113" s="10">
        <v>31445</v>
      </c>
      <c r="O113" s="10">
        <v>33820.727272727272</v>
      </c>
      <c r="P113" s="10">
        <v>46365</v>
      </c>
      <c r="Q113" s="10">
        <v>50617.028571428571</v>
      </c>
      <c r="R113" s="10">
        <v>49652.228571428575</v>
      </c>
      <c r="S113" s="10">
        <v>53026.09375</v>
      </c>
      <c r="T113" s="10">
        <v>59833.125</v>
      </c>
      <c r="U113" s="10">
        <v>62166.843749999993</v>
      </c>
      <c r="V113" s="10">
        <v>68128.5625</v>
      </c>
      <c r="W113" s="10">
        <v>70545</v>
      </c>
      <c r="X113" s="10">
        <v>99877.5</v>
      </c>
      <c r="Y113" s="10">
        <v>96382.636363636368</v>
      </c>
      <c r="Z113" s="10">
        <v>117373.83720930234</v>
      </c>
      <c r="AA113" s="10">
        <v>106358.71153846155</v>
      </c>
      <c r="AB113" s="10">
        <v>124100.22727272726</v>
      </c>
      <c r="AC113" s="10">
        <v>104033</v>
      </c>
      <c r="AD113" s="10">
        <v>109479</v>
      </c>
      <c r="AE113" s="10">
        <v>111634</v>
      </c>
      <c r="AF113" s="10">
        <v>121099</v>
      </c>
      <c r="AG113" s="10">
        <v>118024</v>
      </c>
      <c r="AH113" s="10">
        <v>115447</v>
      </c>
      <c r="AI113" s="10">
        <v>134387</v>
      </c>
      <c r="AJ113" s="10">
        <v>144665</v>
      </c>
      <c r="AK113" s="10">
        <v>127171</v>
      </c>
      <c r="AL113" s="10">
        <v>86368</v>
      </c>
      <c r="AM113" s="10">
        <v>83342</v>
      </c>
      <c r="AN113" s="10">
        <v>79046</v>
      </c>
      <c r="AO113" s="10">
        <v>63576</v>
      </c>
      <c r="AP113" s="10">
        <v>61847</v>
      </c>
      <c r="AQ113" s="10">
        <v>63383</v>
      </c>
      <c r="AR113" s="10">
        <v>49334</v>
      </c>
      <c r="AS113" s="10">
        <v>51907</v>
      </c>
      <c r="AT113" s="10">
        <v>56403.904761904763</v>
      </c>
      <c r="AU113" s="10">
        <v>60457.090909090904</v>
      </c>
      <c r="AV113" s="10">
        <v>64558.227272727272</v>
      </c>
      <c r="AW113" s="10"/>
    </row>
    <row r="114" spans="3:49" x14ac:dyDescent="0.2">
      <c r="C114" s="32" t="s">
        <v>21</v>
      </c>
      <c r="D114" s="32" t="s">
        <v>109</v>
      </c>
      <c r="E114" s="32"/>
      <c r="F114" s="6" t="s">
        <v>99</v>
      </c>
      <c r="G114" s="32" t="s">
        <v>251</v>
      </c>
      <c r="H114" s="32" t="s">
        <v>16</v>
      </c>
      <c r="I114" s="10">
        <v>4058.75</v>
      </c>
      <c r="J114" s="10">
        <v>4505</v>
      </c>
      <c r="K114" s="10">
        <v>4355</v>
      </c>
      <c r="L114" s="10">
        <v>5374</v>
      </c>
      <c r="M114" s="10">
        <v>5077.5833333333339</v>
      </c>
      <c r="N114" s="10">
        <v>8560.65</v>
      </c>
      <c r="O114" s="10">
        <v>11710.285714285716</v>
      </c>
      <c r="P114" s="10">
        <v>13611.150000000001</v>
      </c>
      <c r="Q114" s="10">
        <v>12801.904761904763</v>
      </c>
      <c r="R114" s="10">
        <v>16638.600000000002</v>
      </c>
      <c r="S114" s="10">
        <v>14470.833333333334</v>
      </c>
      <c r="T114" s="10">
        <v>19841.850000000002</v>
      </c>
      <c r="U114" s="10">
        <v>21636.749999999996</v>
      </c>
      <c r="V114" s="10">
        <v>19942.0625</v>
      </c>
      <c r="W114" s="10">
        <v>21634.285714285717</v>
      </c>
      <c r="X114" s="10">
        <v>21981.428571428572</v>
      </c>
      <c r="Y114" s="10">
        <v>27471.25</v>
      </c>
      <c r="Z114" s="10">
        <v>28823.384615384617</v>
      </c>
      <c r="AA114" s="10">
        <v>30973.75</v>
      </c>
      <c r="AB114" s="10">
        <v>34167.857142857145</v>
      </c>
      <c r="AC114" s="10">
        <v>39147</v>
      </c>
      <c r="AD114" s="10">
        <v>50566</v>
      </c>
      <c r="AE114" s="10">
        <v>54630</v>
      </c>
      <c r="AF114" s="10">
        <v>59672</v>
      </c>
      <c r="AG114" s="10">
        <v>65259</v>
      </c>
      <c r="AH114" s="10">
        <v>67259</v>
      </c>
      <c r="AI114" s="10">
        <v>68489</v>
      </c>
      <c r="AJ114" s="10">
        <v>79635</v>
      </c>
      <c r="AK114" s="10">
        <v>88333</v>
      </c>
      <c r="AL114" s="10">
        <v>69318</v>
      </c>
      <c r="AM114" s="10">
        <v>54413</v>
      </c>
      <c r="AN114" s="10">
        <v>42107</v>
      </c>
      <c r="AO114" s="10">
        <v>41423</v>
      </c>
      <c r="AP114" s="10">
        <v>37694</v>
      </c>
      <c r="AQ114" s="10">
        <v>28903</v>
      </c>
      <c r="AR114" s="10">
        <v>32789</v>
      </c>
      <c r="AS114" s="10">
        <v>30763</v>
      </c>
      <c r="AT114" s="10">
        <v>29547.599999999999</v>
      </c>
      <c r="AU114" s="10">
        <v>34249.199999999997</v>
      </c>
      <c r="AV114" s="10">
        <v>44252.307692307695</v>
      </c>
      <c r="AW114" s="10"/>
    </row>
    <row r="115" spans="3:49" x14ac:dyDescent="0.2">
      <c r="C115" s="32" t="s">
        <v>22</v>
      </c>
      <c r="D115" s="32" t="s">
        <v>109</v>
      </c>
      <c r="E115" s="32"/>
      <c r="F115" s="6" t="s">
        <v>99</v>
      </c>
      <c r="G115" s="32" t="s">
        <v>251</v>
      </c>
      <c r="H115" s="32" t="s">
        <v>16</v>
      </c>
      <c r="I115" s="10">
        <v>50965.090909090912</v>
      </c>
      <c r="J115" s="10">
        <v>57690.442105263166</v>
      </c>
      <c r="K115" s="10">
        <v>76766.116504854363</v>
      </c>
      <c r="L115" s="10">
        <v>82139.881188118816</v>
      </c>
      <c r="M115" s="10">
        <v>92510.510869565216</v>
      </c>
      <c r="N115" s="10">
        <v>90725.150537634428</v>
      </c>
      <c r="O115" s="10">
        <v>94410.473684210519</v>
      </c>
      <c r="P115" s="10">
        <v>107430.75000000001</v>
      </c>
      <c r="Q115" s="10">
        <v>114391.30612244898</v>
      </c>
      <c r="R115" s="10">
        <v>136956.95000000001</v>
      </c>
      <c r="S115" s="10">
        <v>128649.44347826087</v>
      </c>
      <c r="T115" s="10">
        <v>160566.42857142855</v>
      </c>
      <c r="U115" s="10">
        <v>158950.45833333334</v>
      </c>
      <c r="V115" s="10">
        <v>160243.69892473123</v>
      </c>
      <c r="W115" s="10">
        <v>177986.17021276595</v>
      </c>
      <c r="X115" s="10">
        <v>184938.76923076925</v>
      </c>
      <c r="Y115" s="10">
        <v>190259.36781609195</v>
      </c>
      <c r="Z115" s="10">
        <v>215846.59090909088</v>
      </c>
      <c r="AA115" s="10">
        <v>232035.55555555556</v>
      </c>
      <c r="AB115" s="10">
        <v>203482.34862385321</v>
      </c>
      <c r="AC115" s="10">
        <v>240423</v>
      </c>
      <c r="AD115" s="10">
        <v>255550</v>
      </c>
      <c r="AE115" s="10">
        <v>291373</v>
      </c>
      <c r="AF115" s="10">
        <v>295819</v>
      </c>
      <c r="AG115" s="10">
        <v>324506</v>
      </c>
      <c r="AH115" s="10">
        <v>353861</v>
      </c>
      <c r="AI115" s="10">
        <v>406713</v>
      </c>
      <c r="AJ115" s="10">
        <v>425885</v>
      </c>
      <c r="AK115" s="10">
        <v>402452</v>
      </c>
      <c r="AL115" s="10">
        <v>365961</v>
      </c>
      <c r="AM115" s="10">
        <v>357801</v>
      </c>
      <c r="AN115" s="10">
        <v>337190</v>
      </c>
      <c r="AO115" s="10">
        <v>322785</v>
      </c>
      <c r="AP115" s="10">
        <v>321037</v>
      </c>
      <c r="AQ115" s="10">
        <v>270284</v>
      </c>
      <c r="AR115" s="10">
        <v>266457</v>
      </c>
      <c r="AS115" s="10">
        <v>267212</v>
      </c>
      <c r="AT115" s="10">
        <v>273192.77611940296</v>
      </c>
      <c r="AU115" s="10">
        <v>288789.17910447757</v>
      </c>
      <c r="AV115" s="10">
        <v>305488.01449275366</v>
      </c>
      <c r="AW115" s="10"/>
    </row>
    <row r="116" spans="3:49" x14ac:dyDescent="0.2">
      <c r="C116" s="32" t="s">
        <v>23</v>
      </c>
      <c r="D116" s="32" t="s">
        <v>109</v>
      </c>
      <c r="E116" s="32"/>
      <c r="F116" s="6" t="s">
        <v>99</v>
      </c>
      <c r="G116" s="32" t="s">
        <v>251</v>
      </c>
      <c r="H116" s="32" t="s">
        <v>16</v>
      </c>
      <c r="I116" s="10">
        <v>32652.986301369867</v>
      </c>
      <c r="J116" s="10">
        <v>33692.275862068964</v>
      </c>
      <c r="K116" s="10">
        <v>28564.125000000004</v>
      </c>
      <c r="L116" s="10">
        <v>30514.000000000004</v>
      </c>
      <c r="M116" s="10">
        <v>35355.599999999999</v>
      </c>
      <c r="N116" s="10">
        <v>31766.045454545445</v>
      </c>
      <c r="O116" s="10">
        <v>29908.666666666668</v>
      </c>
      <c r="P116" s="10">
        <v>47534.14634146342</v>
      </c>
      <c r="Q116" s="10">
        <v>49219.181818181816</v>
      </c>
      <c r="R116" s="10">
        <v>69401.254901960783</v>
      </c>
      <c r="S116" s="10">
        <v>76929.631578947388</v>
      </c>
      <c r="T116" s="10">
        <v>79813.043478260865</v>
      </c>
      <c r="U116" s="10">
        <v>89442.068493150684</v>
      </c>
      <c r="V116" s="10">
        <v>87557.676056338038</v>
      </c>
      <c r="W116" s="10">
        <v>98145.303030303039</v>
      </c>
      <c r="X116" s="10">
        <v>112620.96774193548</v>
      </c>
      <c r="Y116" s="10">
        <v>120256.61764705881</v>
      </c>
      <c r="Z116" s="10">
        <v>118609.84210526316</v>
      </c>
      <c r="AA116" s="10">
        <v>129838.2105263158</v>
      </c>
      <c r="AB116" s="10">
        <v>143316.6341463415</v>
      </c>
      <c r="AC116" s="10">
        <v>155590</v>
      </c>
      <c r="AD116" s="10">
        <v>165768</v>
      </c>
      <c r="AE116" s="10">
        <v>187560</v>
      </c>
      <c r="AF116" s="10">
        <v>193127</v>
      </c>
      <c r="AG116" s="10">
        <v>219001</v>
      </c>
      <c r="AH116" s="10">
        <v>248542</v>
      </c>
      <c r="AI116" s="10">
        <v>270433</v>
      </c>
      <c r="AJ116" s="10">
        <v>299820</v>
      </c>
      <c r="AK116" s="10">
        <v>383254</v>
      </c>
      <c r="AL116" s="10">
        <v>318432</v>
      </c>
      <c r="AM116" s="10">
        <v>290050</v>
      </c>
      <c r="AN116" s="10">
        <v>270322</v>
      </c>
      <c r="AO116" s="10">
        <v>210169</v>
      </c>
      <c r="AP116" s="10">
        <v>193921</v>
      </c>
      <c r="AQ116" s="10">
        <v>195865</v>
      </c>
      <c r="AR116" s="10">
        <v>211636</v>
      </c>
      <c r="AS116" s="10">
        <v>214284</v>
      </c>
      <c r="AT116" s="10">
        <v>194248.11594202899</v>
      </c>
      <c r="AU116" s="10">
        <v>196383.92957746479</v>
      </c>
      <c r="AV116" s="10">
        <v>180470.6</v>
      </c>
      <c r="AW116" s="10"/>
    </row>
    <row r="117" spans="3:49" x14ac:dyDescent="0.2">
      <c r="C117" s="32" t="s">
        <v>24</v>
      </c>
      <c r="D117" s="32" t="s">
        <v>109</v>
      </c>
      <c r="E117" s="32"/>
      <c r="F117" s="6" t="s">
        <v>99</v>
      </c>
      <c r="G117" s="32" t="s">
        <v>251</v>
      </c>
      <c r="H117" s="32" t="s">
        <v>16</v>
      </c>
      <c r="I117" s="10">
        <v>274059.91434262943</v>
      </c>
      <c r="J117" s="10">
        <v>293024.6907216495</v>
      </c>
      <c r="K117" s="10">
        <v>300817.44497607654</v>
      </c>
      <c r="L117" s="10">
        <v>350365.03440366971</v>
      </c>
      <c r="M117" s="10">
        <v>360060.66666666669</v>
      </c>
      <c r="N117" s="10">
        <v>341453.99152542377</v>
      </c>
      <c r="O117" s="10">
        <v>448358.07</v>
      </c>
      <c r="P117" s="10">
        <v>521435.11554621847</v>
      </c>
      <c r="Q117" s="10">
        <v>590428.72373540851</v>
      </c>
      <c r="R117" s="10">
        <v>731786.45357142854</v>
      </c>
      <c r="S117" s="10">
        <v>820936.67131782952</v>
      </c>
      <c r="T117" s="10">
        <v>988093.96607431339</v>
      </c>
      <c r="U117" s="10">
        <v>1118893.6149068323</v>
      </c>
      <c r="V117" s="10">
        <v>1151073.6506410255</v>
      </c>
      <c r="W117" s="10">
        <v>1085961.3390894821</v>
      </c>
      <c r="X117" s="10">
        <v>1086664.4948453608</v>
      </c>
      <c r="Y117" s="10">
        <v>1288615.2109090907</v>
      </c>
      <c r="Z117" s="10">
        <v>1335775.5394957985</v>
      </c>
      <c r="AA117" s="10">
        <v>1419905.9650238478</v>
      </c>
      <c r="AB117" s="10">
        <v>1382871.4534161489</v>
      </c>
      <c r="AC117" s="10">
        <v>1444337</v>
      </c>
      <c r="AD117" s="10">
        <v>1480322</v>
      </c>
      <c r="AE117" s="10">
        <v>1537938</v>
      </c>
      <c r="AF117" s="10">
        <v>1580935</v>
      </c>
      <c r="AG117" s="10">
        <v>1655409</v>
      </c>
      <c r="AH117" s="10">
        <v>1737269</v>
      </c>
      <c r="AI117" s="10">
        <v>1803770</v>
      </c>
      <c r="AJ117" s="10">
        <v>1840607</v>
      </c>
      <c r="AK117" s="10">
        <v>1956487</v>
      </c>
      <c r="AL117" s="10">
        <v>1682046</v>
      </c>
      <c r="AM117" s="10">
        <v>1689471</v>
      </c>
      <c r="AN117" s="10">
        <v>1518222</v>
      </c>
      <c r="AO117" s="10">
        <v>1373020</v>
      </c>
      <c r="AP117" s="10">
        <v>1290439</v>
      </c>
      <c r="AQ117" s="10">
        <v>1255659</v>
      </c>
      <c r="AR117" s="10">
        <v>1236165</v>
      </c>
      <c r="AS117" s="10">
        <v>1253675</v>
      </c>
      <c r="AT117" s="10">
        <v>1283764.7798742137</v>
      </c>
      <c r="AU117" s="10">
        <v>1356670.5525525527</v>
      </c>
      <c r="AV117" s="10">
        <v>1325719.0365853659</v>
      </c>
      <c r="AW117" s="10"/>
    </row>
    <row r="118" spans="3:49" x14ac:dyDescent="0.2">
      <c r="C118" s="32" t="s">
        <v>25</v>
      </c>
      <c r="D118" s="32" t="s">
        <v>109</v>
      </c>
      <c r="E118" s="32"/>
      <c r="F118" s="6" t="s">
        <v>99</v>
      </c>
      <c r="G118" s="32" t="s">
        <v>251</v>
      </c>
      <c r="H118" s="32" t="s">
        <v>16</v>
      </c>
      <c r="I118" s="10">
        <v>144082.18867924527</v>
      </c>
      <c r="J118" s="10">
        <v>136505.61497326204</v>
      </c>
      <c r="K118" s="10">
        <v>152469.31952662722</v>
      </c>
      <c r="L118" s="10">
        <v>173599.2340425532</v>
      </c>
      <c r="M118" s="10">
        <v>165571.60126582277</v>
      </c>
      <c r="N118" s="10">
        <v>183059.20245398773</v>
      </c>
      <c r="O118" s="10">
        <v>210164.7106598985</v>
      </c>
      <c r="P118" s="10">
        <v>250841.89622641512</v>
      </c>
      <c r="Q118" s="10">
        <v>273634.41891891893</v>
      </c>
      <c r="R118" s="10">
        <v>296498.79183673469</v>
      </c>
      <c r="S118" s="10">
        <v>385110.49586776859</v>
      </c>
      <c r="T118" s="10">
        <v>382005.22709163348</v>
      </c>
      <c r="U118" s="10">
        <v>397816.96875</v>
      </c>
      <c r="V118" s="10">
        <v>403648.21686746989</v>
      </c>
      <c r="W118" s="10">
        <v>396376.06250000006</v>
      </c>
      <c r="X118" s="10">
        <v>400843.44680851063</v>
      </c>
      <c r="Y118" s="10">
        <v>429665.33603238873</v>
      </c>
      <c r="Z118" s="10">
        <v>450547.35573122528</v>
      </c>
      <c r="AA118" s="10">
        <v>480067.61194029858</v>
      </c>
      <c r="AB118" s="10">
        <v>521117.32841328415</v>
      </c>
      <c r="AC118" s="10">
        <v>577764</v>
      </c>
      <c r="AD118" s="10">
        <v>594090</v>
      </c>
      <c r="AE118" s="10">
        <v>671072</v>
      </c>
      <c r="AF118" s="10">
        <v>694232</v>
      </c>
      <c r="AG118" s="10">
        <v>739811</v>
      </c>
      <c r="AH118" s="10">
        <v>782948</v>
      </c>
      <c r="AI118" s="10">
        <v>865290</v>
      </c>
      <c r="AJ118" s="10">
        <v>901888</v>
      </c>
      <c r="AK118" s="10">
        <v>972950</v>
      </c>
      <c r="AL118" s="10">
        <v>800170</v>
      </c>
      <c r="AM118" s="10">
        <v>771430</v>
      </c>
      <c r="AN118" s="10">
        <v>706112</v>
      </c>
      <c r="AO118" s="10">
        <v>639938</v>
      </c>
      <c r="AP118" s="10">
        <v>603330</v>
      </c>
      <c r="AQ118" s="10">
        <v>589236</v>
      </c>
      <c r="AR118" s="10">
        <v>639282</v>
      </c>
      <c r="AS118" s="10">
        <v>622208</v>
      </c>
      <c r="AT118" s="10">
        <v>702011.32994923857</v>
      </c>
      <c r="AU118" s="10">
        <v>720120.08629441634</v>
      </c>
      <c r="AV118" s="10">
        <v>744422.57425742585</v>
      </c>
      <c r="AW118" s="10"/>
    </row>
    <row r="119" spans="3:49" x14ac:dyDescent="0.2">
      <c r="C119" s="32" t="s">
        <v>26</v>
      </c>
      <c r="D119" s="32" t="s">
        <v>109</v>
      </c>
      <c r="E119" s="32"/>
      <c r="F119" s="6" t="s">
        <v>99</v>
      </c>
      <c r="G119" s="32" t="s">
        <v>251</v>
      </c>
      <c r="H119" s="32" t="s">
        <v>16</v>
      </c>
      <c r="I119" s="10">
        <v>5634.9808724017939</v>
      </c>
      <c r="J119" s="10">
        <v>6478.7005433404365</v>
      </c>
      <c r="K119" s="10">
        <v>9294.429137588726</v>
      </c>
      <c r="L119" s="10">
        <v>11167.928571428571</v>
      </c>
      <c r="M119" s="10">
        <v>15075.000000000002</v>
      </c>
      <c r="N119" s="10">
        <v>14672</v>
      </c>
      <c r="O119" s="10">
        <v>16968</v>
      </c>
      <c r="P119" s="10">
        <v>17841.644635366294</v>
      </c>
      <c r="Q119" s="10">
        <v>20825.062499999996</v>
      </c>
      <c r="R119" s="10">
        <v>18414.375</v>
      </c>
      <c r="S119" s="10">
        <v>19546.714285714286</v>
      </c>
      <c r="T119" s="10">
        <v>19274.346369055929</v>
      </c>
      <c r="U119" s="10">
        <v>25344.615384615383</v>
      </c>
      <c r="V119" s="10">
        <v>24757</v>
      </c>
      <c r="W119" s="10">
        <v>22111.529411764706</v>
      </c>
      <c r="X119" s="10">
        <v>30614.375000000004</v>
      </c>
      <c r="Y119" s="10">
        <v>31902.666666666668</v>
      </c>
      <c r="Z119" s="10">
        <v>31467.882352941178</v>
      </c>
      <c r="AA119" s="10">
        <v>35017.529411764706</v>
      </c>
      <c r="AB119" s="10">
        <v>32188.444444444445</v>
      </c>
      <c r="AC119" s="10">
        <v>36986</v>
      </c>
      <c r="AD119" s="10">
        <v>41291</v>
      </c>
      <c r="AE119" s="10">
        <v>40983</v>
      </c>
      <c r="AF119" s="10">
        <v>46691</v>
      </c>
      <c r="AG119" s="10">
        <v>54809</v>
      </c>
      <c r="AH119" s="10">
        <v>55664</v>
      </c>
      <c r="AI119" s="10">
        <v>68380</v>
      </c>
      <c r="AJ119" s="10">
        <v>74085</v>
      </c>
      <c r="AK119" s="10">
        <v>73137</v>
      </c>
      <c r="AL119" s="10">
        <v>56310</v>
      </c>
      <c r="AM119" s="10">
        <v>53367</v>
      </c>
      <c r="AN119" s="10">
        <v>53339</v>
      </c>
      <c r="AO119" s="10">
        <v>46498</v>
      </c>
      <c r="AP119" s="10">
        <v>45933</v>
      </c>
      <c r="AQ119" s="10">
        <v>40146</v>
      </c>
      <c r="AR119" s="10">
        <v>42581</v>
      </c>
      <c r="AS119" s="10">
        <v>45975</v>
      </c>
      <c r="AT119" s="10">
        <v>48340.947368421053</v>
      </c>
      <c r="AU119" s="10">
        <v>50555.150000000009</v>
      </c>
      <c r="AV119" s="10">
        <v>52817.368421052633</v>
      </c>
      <c r="AW119" s="10"/>
    </row>
    <row r="120" spans="3:49" x14ac:dyDescent="0.2">
      <c r="C120" s="32" t="s">
        <v>27</v>
      </c>
      <c r="D120" s="32" t="s">
        <v>109</v>
      </c>
      <c r="E120" s="32"/>
      <c r="F120" s="6" t="s">
        <v>99</v>
      </c>
      <c r="G120" s="32" t="s">
        <v>251</v>
      </c>
      <c r="H120" s="32" t="s">
        <v>16</v>
      </c>
      <c r="I120" s="10">
        <v>126949.74193548385</v>
      </c>
      <c r="J120" s="10">
        <v>139865.87755102038</v>
      </c>
      <c r="K120" s="10">
        <v>155290.20000000001</v>
      </c>
      <c r="L120" s="10">
        <v>132448.8292682927</v>
      </c>
      <c r="M120" s="10">
        <v>147537.8313253012</v>
      </c>
      <c r="N120" s="10">
        <v>137011.25</v>
      </c>
      <c r="O120" s="10">
        <v>139272.48780487807</v>
      </c>
      <c r="P120" s="10">
        <v>152471.51807228915</v>
      </c>
      <c r="Q120" s="10">
        <v>161885.93181818179</v>
      </c>
      <c r="R120" s="10">
        <v>180288.24137931035</v>
      </c>
      <c r="S120" s="10">
        <v>237830.94505494507</v>
      </c>
      <c r="T120" s="10">
        <v>214546.5</v>
      </c>
      <c r="U120" s="10">
        <v>221359.95505617978</v>
      </c>
      <c r="V120" s="10">
        <v>234508.87640449437</v>
      </c>
      <c r="W120" s="10">
        <v>248780.75294117647</v>
      </c>
      <c r="X120" s="10">
        <v>251623.03225806446</v>
      </c>
      <c r="Y120" s="10">
        <v>211813.41176470587</v>
      </c>
      <c r="Z120" s="10">
        <v>239099.70078740161</v>
      </c>
      <c r="AA120" s="10">
        <v>257949.67938931298</v>
      </c>
      <c r="AB120" s="10">
        <v>283795.16666666663</v>
      </c>
      <c r="AC120" s="10">
        <v>282762</v>
      </c>
      <c r="AD120" s="10">
        <v>295257</v>
      </c>
      <c r="AE120" s="10">
        <v>305837</v>
      </c>
      <c r="AF120" s="10">
        <v>315343</v>
      </c>
      <c r="AG120" s="10">
        <v>333651</v>
      </c>
      <c r="AH120" s="10">
        <v>371581</v>
      </c>
      <c r="AI120" s="10">
        <v>390051</v>
      </c>
      <c r="AJ120" s="10">
        <v>420480</v>
      </c>
      <c r="AK120" s="10">
        <v>441741</v>
      </c>
      <c r="AL120" s="10">
        <v>381555</v>
      </c>
      <c r="AM120" s="10">
        <v>376578</v>
      </c>
      <c r="AN120" s="10">
        <v>355782</v>
      </c>
      <c r="AO120" s="10">
        <v>318271</v>
      </c>
      <c r="AP120" s="10">
        <v>316712</v>
      </c>
      <c r="AQ120" s="10">
        <v>327889</v>
      </c>
      <c r="AR120" s="10">
        <v>336233</v>
      </c>
      <c r="AS120" s="10">
        <v>340328</v>
      </c>
      <c r="AT120" s="10">
        <v>376421.33333333331</v>
      </c>
      <c r="AU120" s="10">
        <v>392690.89430894307</v>
      </c>
      <c r="AV120" s="10">
        <v>384994.72727272729</v>
      </c>
      <c r="AW120" s="10"/>
    </row>
    <row r="121" spans="3:49" x14ac:dyDescent="0.2">
      <c r="C121" s="32" t="s">
        <v>28</v>
      </c>
      <c r="D121" s="32" t="s">
        <v>109</v>
      </c>
      <c r="E121" s="32"/>
      <c r="F121" s="6" t="s">
        <v>99</v>
      </c>
      <c r="G121" s="32" t="s">
        <v>251</v>
      </c>
      <c r="H121" s="32" t="s">
        <v>16</v>
      </c>
      <c r="I121" s="10">
        <v>189670.05376344087</v>
      </c>
      <c r="J121" s="10">
        <v>203696.54198473279</v>
      </c>
      <c r="K121" s="10">
        <v>233360.01568627448</v>
      </c>
      <c r="L121" s="10">
        <v>259911.63779527563</v>
      </c>
      <c r="M121" s="10">
        <v>270354.20576131687</v>
      </c>
      <c r="N121" s="10">
        <v>276481.88235294115</v>
      </c>
      <c r="O121" s="10">
        <v>354767.32394366199</v>
      </c>
      <c r="P121" s="10">
        <v>422491.93769470404</v>
      </c>
      <c r="Q121" s="10">
        <v>475604.93373493967</v>
      </c>
      <c r="R121" s="10">
        <v>560629</v>
      </c>
      <c r="S121" s="10">
        <v>657772.73786407767</v>
      </c>
      <c r="T121" s="10">
        <v>784676.87654320989</v>
      </c>
      <c r="U121" s="10">
        <v>889862.3389830509</v>
      </c>
      <c r="V121" s="10">
        <v>950028.79328165355</v>
      </c>
      <c r="W121" s="10">
        <v>907918.74301675986</v>
      </c>
      <c r="X121" s="10">
        <v>910101.56479217613</v>
      </c>
      <c r="Y121" s="10">
        <v>969300.55172413785</v>
      </c>
      <c r="Z121" s="10">
        <v>1050058.9761904762</v>
      </c>
      <c r="AA121" s="10">
        <v>1105980.8571428573</v>
      </c>
      <c r="AB121" s="10">
        <v>1161033.5744680851</v>
      </c>
      <c r="AC121" s="10">
        <v>1311778</v>
      </c>
      <c r="AD121" s="10">
        <v>1243755</v>
      </c>
      <c r="AE121" s="10">
        <v>1222804</v>
      </c>
      <c r="AF121" s="10">
        <v>1197202</v>
      </c>
      <c r="AG121" s="10">
        <v>1222536</v>
      </c>
      <c r="AH121" s="10">
        <v>1255225</v>
      </c>
      <c r="AI121" s="10">
        <v>1291576</v>
      </c>
      <c r="AJ121" s="10">
        <v>1193265</v>
      </c>
      <c r="AK121" s="10">
        <v>1151651</v>
      </c>
      <c r="AL121" s="10">
        <v>944853</v>
      </c>
      <c r="AM121" s="10">
        <v>935736</v>
      </c>
      <c r="AN121" s="10">
        <v>849087</v>
      </c>
      <c r="AO121" s="10">
        <v>783932</v>
      </c>
      <c r="AP121" s="10">
        <v>688006</v>
      </c>
      <c r="AQ121" s="10">
        <v>661890</v>
      </c>
      <c r="AR121" s="10">
        <v>658663</v>
      </c>
      <c r="AS121" s="10">
        <v>652045</v>
      </c>
      <c r="AT121" s="10">
        <v>667112.63473053882</v>
      </c>
      <c r="AU121" s="10">
        <v>673259.73333333328</v>
      </c>
      <c r="AV121" s="10">
        <v>703060.4651162792</v>
      </c>
      <c r="AW121" s="10"/>
    </row>
    <row r="122" spans="3:49" x14ac:dyDescent="0.2">
      <c r="C122" s="32" t="s">
        <v>29</v>
      </c>
      <c r="D122" s="32" t="s">
        <v>109</v>
      </c>
      <c r="E122" s="32"/>
      <c r="F122" s="6" t="s">
        <v>99</v>
      </c>
      <c r="G122" s="32" t="s">
        <v>251</v>
      </c>
      <c r="H122" s="32" t="s">
        <v>16</v>
      </c>
      <c r="I122" s="10">
        <v>12068.076923076924</v>
      </c>
      <c r="J122" s="10">
        <v>13667.727272727274</v>
      </c>
      <c r="K122" s="10">
        <v>13376.25</v>
      </c>
      <c r="L122" s="10">
        <v>8677.2857142857138</v>
      </c>
      <c r="M122" s="10">
        <v>10565.714285714286</v>
      </c>
      <c r="N122" s="10">
        <v>17663.8</v>
      </c>
      <c r="O122" s="10">
        <v>23417.629629629628</v>
      </c>
      <c r="P122" s="10">
        <v>28104.576923076918</v>
      </c>
      <c r="Q122" s="10">
        <v>41834.666666666664</v>
      </c>
      <c r="R122" s="10">
        <v>45182.307692307695</v>
      </c>
      <c r="S122" s="10">
        <v>49109.307692307688</v>
      </c>
      <c r="T122" s="10">
        <v>63010.435897435891</v>
      </c>
      <c r="U122" s="10">
        <v>63973.736842105267</v>
      </c>
      <c r="V122" s="10">
        <v>72229.783783783787</v>
      </c>
      <c r="W122" s="10">
        <v>60118.846153846156</v>
      </c>
      <c r="X122" s="10">
        <v>71612.692307692312</v>
      </c>
      <c r="Y122" s="10">
        <v>65959.628571428562</v>
      </c>
      <c r="Z122" s="10">
        <v>68879.210526315786</v>
      </c>
      <c r="AA122" s="10">
        <v>75398.756756756746</v>
      </c>
      <c r="AB122" s="10">
        <v>74270.325581395358</v>
      </c>
      <c r="AC122" s="10">
        <v>82972</v>
      </c>
      <c r="AD122" s="10">
        <v>95457</v>
      </c>
      <c r="AE122" s="10">
        <v>104297</v>
      </c>
      <c r="AF122" s="10">
        <v>107893</v>
      </c>
      <c r="AG122" s="10">
        <v>116744</v>
      </c>
      <c r="AH122" s="10">
        <v>128507</v>
      </c>
      <c r="AI122" s="10">
        <v>138814</v>
      </c>
      <c r="AJ122" s="10">
        <v>150865</v>
      </c>
      <c r="AK122" s="10">
        <v>148806</v>
      </c>
      <c r="AL122" s="10">
        <v>100438</v>
      </c>
      <c r="AM122" s="10">
        <v>86557</v>
      </c>
      <c r="AN122" s="10">
        <v>83138</v>
      </c>
      <c r="AO122" s="10">
        <v>73535</v>
      </c>
      <c r="AP122" s="10">
        <v>73323</v>
      </c>
      <c r="AQ122" s="10">
        <v>69768</v>
      </c>
      <c r="AR122" s="10">
        <v>56118</v>
      </c>
      <c r="AS122" s="10">
        <v>55793</v>
      </c>
      <c r="AT122" s="10">
        <v>58627.56</v>
      </c>
      <c r="AU122" s="10">
        <v>67718.307692307688</v>
      </c>
      <c r="AV122" s="10">
        <v>73422.307692307688</v>
      </c>
      <c r="AW122" s="10"/>
    </row>
    <row r="123" spans="3:49" x14ac:dyDescent="0.2">
      <c r="C123" s="32" t="s">
        <v>30</v>
      </c>
      <c r="D123" s="32" t="s">
        <v>109</v>
      </c>
      <c r="E123" s="32"/>
      <c r="F123" s="6" t="s">
        <v>99</v>
      </c>
      <c r="G123" s="32" t="s">
        <v>251</v>
      </c>
      <c r="H123" s="32" t="s">
        <v>16</v>
      </c>
      <c r="I123" s="10">
        <v>47698.965517241377</v>
      </c>
      <c r="J123" s="10">
        <v>46690.771929824565</v>
      </c>
      <c r="K123" s="10">
        <v>51745.469387755096</v>
      </c>
      <c r="L123" s="10">
        <v>55320.000000000007</v>
      </c>
      <c r="M123" s="10">
        <v>64517.936170212764</v>
      </c>
      <c r="N123" s="10">
        <v>66623.319148936163</v>
      </c>
      <c r="O123" s="10">
        <v>82262.83928571429</v>
      </c>
      <c r="P123" s="10">
        <v>88097.96610169491</v>
      </c>
      <c r="Q123" s="10">
        <v>93844.799999999988</v>
      </c>
      <c r="R123" s="10">
        <v>111143.25454545455</v>
      </c>
      <c r="S123" s="10">
        <v>125331.59999999999</v>
      </c>
      <c r="T123" s="10">
        <v>134580.93103448275</v>
      </c>
      <c r="U123" s="10">
        <v>132829.27272727274</v>
      </c>
      <c r="V123" s="10">
        <v>129186.49056603773</v>
      </c>
      <c r="W123" s="10">
        <v>133206.95652173914</v>
      </c>
      <c r="X123" s="10">
        <v>134192.38636363635</v>
      </c>
      <c r="Y123" s="10">
        <v>119594.46153846153</v>
      </c>
      <c r="Z123" s="10">
        <v>136706</v>
      </c>
      <c r="AA123" s="10">
        <v>140801.6724137931</v>
      </c>
      <c r="AB123" s="10">
        <v>127418.63793103451</v>
      </c>
      <c r="AC123" s="10">
        <v>139248</v>
      </c>
      <c r="AD123" s="10">
        <v>150091</v>
      </c>
      <c r="AE123" s="10">
        <v>158822</v>
      </c>
      <c r="AF123" s="10">
        <v>164557</v>
      </c>
      <c r="AG123" s="10">
        <v>176663</v>
      </c>
      <c r="AH123" s="10">
        <v>196583</v>
      </c>
      <c r="AI123" s="10">
        <v>211785</v>
      </c>
      <c r="AJ123" s="10">
        <v>230035</v>
      </c>
      <c r="AK123" s="10">
        <v>243568</v>
      </c>
      <c r="AL123" s="10">
        <v>251035</v>
      </c>
      <c r="AM123" s="10">
        <v>255046</v>
      </c>
      <c r="AN123" s="10">
        <v>239471</v>
      </c>
      <c r="AO123" s="10">
        <v>223108</v>
      </c>
      <c r="AP123" s="10">
        <v>215179</v>
      </c>
      <c r="AQ123" s="10">
        <v>227997</v>
      </c>
      <c r="AR123" s="10">
        <v>196452</v>
      </c>
      <c r="AS123" s="10">
        <v>198776</v>
      </c>
      <c r="AT123" s="10">
        <v>215393.06666666665</v>
      </c>
      <c r="AU123" s="10">
        <v>223675.65573770495</v>
      </c>
      <c r="AV123" s="10">
        <v>233426.72131147541</v>
      </c>
      <c r="AW123" s="10"/>
    </row>
    <row r="124" spans="3:49" x14ac:dyDescent="0.2">
      <c r="C124" s="32" t="s">
        <v>31</v>
      </c>
      <c r="D124" s="32" t="s">
        <v>109</v>
      </c>
      <c r="E124" s="32"/>
      <c r="F124" s="6" t="s">
        <v>99</v>
      </c>
      <c r="G124" s="32" t="s">
        <v>251</v>
      </c>
      <c r="H124" s="32" t="s">
        <v>16</v>
      </c>
      <c r="I124" s="10">
        <v>130663.30434782608</v>
      </c>
      <c r="J124" s="10">
        <v>139088.54460093897</v>
      </c>
      <c r="K124" s="10">
        <v>158828.25</v>
      </c>
      <c r="L124" s="10">
        <v>164926.04166666663</v>
      </c>
      <c r="M124" s="10">
        <v>170570.82165605098</v>
      </c>
      <c r="N124" s="10">
        <v>157663.32867132867</v>
      </c>
      <c r="O124" s="10">
        <v>187411.50993377485</v>
      </c>
      <c r="P124" s="10">
        <v>186199.5298013245</v>
      </c>
      <c r="Q124" s="10">
        <v>186470.87591240878</v>
      </c>
      <c r="R124" s="10">
        <v>215036.38028169016</v>
      </c>
      <c r="S124" s="10">
        <v>236056.3087248322</v>
      </c>
      <c r="T124" s="10">
        <v>258001.8943661972</v>
      </c>
      <c r="U124" s="10">
        <v>255164.58208955222</v>
      </c>
      <c r="V124" s="10">
        <v>250143.63492063491</v>
      </c>
      <c r="W124" s="10">
        <v>285985.06666666665</v>
      </c>
      <c r="X124" s="10">
        <v>307645.65789473685</v>
      </c>
      <c r="Y124" s="10">
        <v>276947.26356589148</v>
      </c>
      <c r="Z124" s="10">
        <v>339051.43065693427</v>
      </c>
      <c r="AA124" s="10">
        <v>358918.70503597119</v>
      </c>
      <c r="AB124" s="10">
        <v>354361.00000000006</v>
      </c>
      <c r="AC124" s="10">
        <v>348019</v>
      </c>
      <c r="AD124" s="10">
        <v>377724</v>
      </c>
      <c r="AE124" s="10">
        <v>431733</v>
      </c>
      <c r="AF124" s="10">
        <v>456389</v>
      </c>
      <c r="AG124" s="10">
        <v>491082</v>
      </c>
      <c r="AH124" s="10">
        <v>515886</v>
      </c>
      <c r="AI124" s="10">
        <v>562620</v>
      </c>
      <c r="AJ124" s="10">
        <v>582397</v>
      </c>
      <c r="AK124" s="10">
        <v>558681</v>
      </c>
      <c r="AL124" s="10">
        <v>510763</v>
      </c>
      <c r="AM124" s="10">
        <v>492681</v>
      </c>
      <c r="AN124" s="10">
        <v>441971</v>
      </c>
      <c r="AO124" s="10">
        <v>426817</v>
      </c>
      <c r="AP124" s="10">
        <v>411086</v>
      </c>
      <c r="AQ124" s="10">
        <v>396516</v>
      </c>
      <c r="AR124" s="10">
        <v>405207</v>
      </c>
      <c r="AS124" s="10">
        <v>418931</v>
      </c>
      <c r="AT124" s="10">
        <v>428952.60674157302</v>
      </c>
      <c r="AU124" s="10">
        <v>422313.21839080466</v>
      </c>
      <c r="AV124" s="10">
        <v>434027.99999999994</v>
      </c>
      <c r="AW124" s="10"/>
    </row>
    <row r="125" spans="3:49" x14ac:dyDescent="0.2">
      <c r="C125" s="32" t="s">
        <v>32</v>
      </c>
      <c r="D125" s="32" t="s">
        <v>109</v>
      </c>
      <c r="E125" s="32"/>
      <c r="F125" s="6" t="s">
        <v>99</v>
      </c>
      <c r="G125" s="32" t="s">
        <v>251</v>
      </c>
      <c r="H125" s="32" t="s">
        <v>16</v>
      </c>
      <c r="I125" s="10">
        <v>12095.357142857143</v>
      </c>
      <c r="J125" s="10">
        <v>10568.526315789475</v>
      </c>
      <c r="K125" s="10">
        <v>10563</v>
      </c>
      <c r="L125" s="10">
        <v>15186.166666666668</v>
      </c>
      <c r="M125" s="10">
        <v>14352.800000000001</v>
      </c>
      <c r="N125" s="10">
        <v>12359</v>
      </c>
      <c r="O125" s="10">
        <v>16070.25</v>
      </c>
      <c r="P125" s="10">
        <v>23288.047619047615</v>
      </c>
      <c r="Q125" s="10">
        <v>21736.045454545452</v>
      </c>
      <c r="R125" s="10">
        <v>27073.190476190473</v>
      </c>
      <c r="S125" s="10">
        <v>29002.909090909085</v>
      </c>
      <c r="T125" s="10">
        <v>30718.48</v>
      </c>
      <c r="U125" s="10">
        <v>30119.047619047622</v>
      </c>
      <c r="V125" s="10">
        <v>24422.095238095237</v>
      </c>
      <c r="W125" s="10">
        <v>23584.000000000004</v>
      </c>
      <c r="X125" s="10">
        <v>28414.437499999996</v>
      </c>
      <c r="Y125" s="10">
        <v>28051</v>
      </c>
      <c r="Z125" s="10">
        <v>32463.611111111109</v>
      </c>
      <c r="AA125" s="10">
        <v>38292.941176470587</v>
      </c>
      <c r="AB125" s="10">
        <v>37538.052631578954</v>
      </c>
      <c r="AC125" s="10">
        <v>38691</v>
      </c>
      <c r="AD125" s="10">
        <v>47597</v>
      </c>
      <c r="AE125" s="10">
        <v>44859</v>
      </c>
      <c r="AF125" s="10">
        <v>48494</v>
      </c>
      <c r="AG125" s="10">
        <v>47827</v>
      </c>
      <c r="AH125" s="10">
        <v>55472</v>
      </c>
      <c r="AI125" s="10">
        <v>53586</v>
      </c>
      <c r="AJ125" s="10">
        <v>58537</v>
      </c>
      <c r="AK125" s="10">
        <v>66996</v>
      </c>
      <c r="AL125" s="10">
        <v>62978</v>
      </c>
      <c r="AM125" s="10">
        <v>65812</v>
      </c>
      <c r="AN125" s="10">
        <v>60916</v>
      </c>
      <c r="AO125" s="10">
        <v>56959</v>
      </c>
      <c r="AP125" s="10">
        <v>51763</v>
      </c>
      <c r="AQ125" s="10">
        <v>59615</v>
      </c>
      <c r="AR125" s="10">
        <v>71265</v>
      </c>
      <c r="AS125" s="10">
        <v>72038</v>
      </c>
      <c r="AT125" s="10">
        <v>74844.545454545441</v>
      </c>
      <c r="AU125" s="10">
        <v>79646.478260869568</v>
      </c>
      <c r="AV125" s="10">
        <v>83337.260869565231</v>
      </c>
      <c r="AW125" s="10"/>
    </row>
    <row r="126" spans="3:49" x14ac:dyDescent="0.2">
      <c r="C126" s="32" t="s">
        <v>105</v>
      </c>
      <c r="D126" s="32" t="s">
        <v>109</v>
      </c>
      <c r="E126" s="32"/>
      <c r="F126" s="6" t="s">
        <v>99</v>
      </c>
      <c r="G126" s="32" t="s">
        <v>251</v>
      </c>
      <c r="H126" s="32" t="s">
        <v>16</v>
      </c>
      <c r="I126" s="10">
        <v>1190804.8308966414</v>
      </c>
      <c r="J126" s="10">
        <v>1251827.3214788008</v>
      </c>
      <c r="K126" s="10">
        <v>1379023.4750846007</v>
      </c>
      <c r="L126" s="10">
        <v>1497111.13162465</v>
      </c>
      <c r="M126" s="10">
        <v>1574896.3043397714</v>
      </c>
      <c r="N126" s="10">
        <v>1565162.0281820719</v>
      </c>
      <c r="O126" s="10">
        <v>1894381.9006142565</v>
      </c>
      <c r="P126" s="10">
        <v>2178136.4324753676</v>
      </c>
      <c r="Q126" s="10">
        <v>2420596.5157293193</v>
      </c>
      <c r="R126" s="10">
        <v>2830205.3359488128</v>
      </c>
      <c r="S126" s="10">
        <v>3242355.5631122966</v>
      </c>
      <c r="T126" s="10">
        <v>3640206.6888251938</v>
      </c>
      <c r="U126" s="10">
        <v>3917019.4812124227</v>
      </c>
      <c r="V126" s="10">
        <v>4027144.2072511329</v>
      </c>
      <c r="W126" s="10">
        <v>3995727.4677796382</v>
      </c>
      <c r="X126" s="10">
        <v>4142986.4697599337</v>
      </c>
      <c r="Y126" s="10">
        <v>4361843.9579649204</v>
      </c>
      <c r="Z126" s="10">
        <v>4735310.7378989747</v>
      </c>
      <c r="AA126" s="10">
        <v>5034463.1701148013</v>
      </c>
      <c r="AB126" s="10">
        <v>5156083.315632591</v>
      </c>
      <c r="AC126" s="10">
        <v>5501582</v>
      </c>
      <c r="AD126" s="10">
        <v>5646862</v>
      </c>
      <c r="AE126" s="10">
        <v>5952970</v>
      </c>
      <c r="AF126" s="10">
        <v>6136228</v>
      </c>
      <c r="AG126" s="10">
        <v>6494033</v>
      </c>
      <c r="AH126" s="10">
        <v>6873927</v>
      </c>
      <c r="AI126" s="10">
        <v>7382808</v>
      </c>
      <c r="AJ126" s="10">
        <v>7578037</v>
      </c>
      <c r="AK126" s="10">
        <v>7845205</v>
      </c>
      <c r="AL126" s="10">
        <v>6657272</v>
      </c>
      <c r="AM126" s="10">
        <v>6474719</v>
      </c>
      <c r="AN126" s="10">
        <v>5943926</v>
      </c>
      <c r="AO126" s="10">
        <v>5449821</v>
      </c>
      <c r="AP126" s="10">
        <v>5110039</v>
      </c>
      <c r="AQ126" s="10">
        <v>4895661</v>
      </c>
      <c r="AR126" s="10">
        <v>4916621</v>
      </c>
      <c r="AS126" s="10">
        <v>4930493</v>
      </c>
      <c r="AT126" s="10">
        <v>5174859.567242234</v>
      </c>
      <c r="AU126" s="10">
        <v>5373639.5196032953</v>
      </c>
      <c r="AV126" s="10">
        <v>5472760.004863047</v>
      </c>
      <c r="AW126" s="10"/>
    </row>
    <row r="127" spans="3:49" x14ac:dyDescent="0.2">
      <c r="C127" s="32" t="s">
        <v>34</v>
      </c>
      <c r="D127" s="32" t="s">
        <v>109</v>
      </c>
      <c r="E127" s="32"/>
      <c r="F127" s="6" t="s">
        <v>99</v>
      </c>
      <c r="G127" s="32" t="s">
        <v>251</v>
      </c>
      <c r="H127" s="32" t="s">
        <v>16</v>
      </c>
      <c r="I127" s="10">
        <v>0</v>
      </c>
      <c r="J127" s="10">
        <v>0</v>
      </c>
      <c r="K127" s="10">
        <v>0</v>
      </c>
      <c r="L127" s="10">
        <v>0</v>
      </c>
      <c r="M127" s="10">
        <v>0</v>
      </c>
      <c r="N127" s="10">
        <v>0</v>
      </c>
      <c r="O127" s="10">
        <v>0</v>
      </c>
      <c r="P127" s="10">
        <v>0</v>
      </c>
      <c r="Q127" s="10">
        <v>0</v>
      </c>
      <c r="R127" s="10">
        <v>0</v>
      </c>
      <c r="S127" s="10">
        <v>0</v>
      </c>
      <c r="T127" s="10">
        <v>0</v>
      </c>
      <c r="U127" s="10">
        <v>0</v>
      </c>
      <c r="V127" s="10">
        <v>0</v>
      </c>
      <c r="W127" s="10">
        <v>0</v>
      </c>
      <c r="X127" s="10">
        <v>0</v>
      </c>
      <c r="Y127" s="10">
        <v>0</v>
      </c>
      <c r="Z127" s="10">
        <v>0</v>
      </c>
      <c r="AA127" s="10">
        <v>0</v>
      </c>
      <c r="AB127" s="10">
        <v>0</v>
      </c>
      <c r="AC127" s="10">
        <v>0</v>
      </c>
      <c r="AD127" s="10">
        <v>0</v>
      </c>
      <c r="AE127" s="10">
        <v>0</v>
      </c>
      <c r="AF127" s="10">
        <v>0</v>
      </c>
      <c r="AG127" s="10">
        <v>0</v>
      </c>
      <c r="AH127" s="10">
        <v>0</v>
      </c>
      <c r="AI127" s="10">
        <v>0</v>
      </c>
      <c r="AJ127" s="10">
        <v>0</v>
      </c>
      <c r="AK127" s="10">
        <v>0</v>
      </c>
      <c r="AL127" s="10">
        <v>0</v>
      </c>
      <c r="AM127" s="10">
        <v>0</v>
      </c>
      <c r="AN127" s="10">
        <v>0</v>
      </c>
      <c r="AO127" s="10">
        <v>0</v>
      </c>
      <c r="AP127" s="10">
        <v>0</v>
      </c>
      <c r="AQ127" s="10">
        <v>0</v>
      </c>
      <c r="AR127" s="10"/>
      <c r="AS127" s="10"/>
      <c r="AT127" s="10"/>
      <c r="AU127" s="10"/>
      <c r="AV127" s="10"/>
      <c r="AW127" s="10"/>
    </row>
    <row r="128" spans="3:49" ht="12" thickBot="1" x14ac:dyDescent="0.25">
      <c r="C128" s="168" t="s">
        <v>35</v>
      </c>
      <c r="D128" s="168" t="s">
        <v>109</v>
      </c>
      <c r="E128" s="168"/>
      <c r="F128" s="169" t="s">
        <v>99</v>
      </c>
      <c r="G128" s="168" t="s">
        <v>251</v>
      </c>
      <c r="H128" s="168" t="s">
        <v>16</v>
      </c>
      <c r="I128" s="170">
        <v>1190804.8308966414</v>
      </c>
      <c r="J128" s="170">
        <v>1251827.3214788008</v>
      </c>
      <c r="K128" s="170">
        <v>1379023.4750846007</v>
      </c>
      <c r="L128" s="170">
        <v>1497111.13162465</v>
      </c>
      <c r="M128" s="170">
        <v>1574896.3043397714</v>
      </c>
      <c r="N128" s="170">
        <v>1565162.0281820719</v>
      </c>
      <c r="O128" s="170">
        <v>1894381.9006142565</v>
      </c>
      <c r="P128" s="170">
        <v>2178136.4324753676</v>
      </c>
      <c r="Q128" s="170">
        <v>2420596.5157293193</v>
      </c>
      <c r="R128" s="170">
        <v>2830205.3359488128</v>
      </c>
      <c r="S128" s="170">
        <v>3242355.5631122966</v>
      </c>
      <c r="T128" s="170">
        <v>3640206.6888251938</v>
      </c>
      <c r="U128" s="170">
        <v>3917019.4812124227</v>
      </c>
      <c r="V128" s="170">
        <v>4027144.2072511329</v>
      </c>
      <c r="W128" s="170">
        <v>3995727.4677796382</v>
      </c>
      <c r="X128" s="170">
        <v>4142986.4697599337</v>
      </c>
      <c r="Y128" s="170">
        <v>4361843.9579649204</v>
      </c>
      <c r="Z128" s="170">
        <v>4735310.7378989747</v>
      </c>
      <c r="AA128" s="170">
        <v>5034463.1701148013</v>
      </c>
      <c r="AB128" s="170">
        <v>5156083.315632591</v>
      </c>
      <c r="AC128" s="170">
        <v>5501582</v>
      </c>
      <c r="AD128" s="170">
        <v>5646862</v>
      </c>
      <c r="AE128" s="170">
        <v>5952970</v>
      </c>
      <c r="AF128" s="170">
        <v>6136228</v>
      </c>
      <c r="AG128" s="170">
        <v>6494033</v>
      </c>
      <c r="AH128" s="170">
        <v>6873927</v>
      </c>
      <c r="AI128" s="170">
        <v>7382808</v>
      </c>
      <c r="AJ128" s="170">
        <v>7578037</v>
      </c>
      <c r="AK128" s="170">
        <v>7845205</v>
      </c>
      <c r="AL128" s="170">
        <v>6657272</v>
      </c>
      <c r="AM128" s="170">
        <v>6474719</v>
      </c>
      <c r="AN128" s="170">
        <v>5943926</v>
      </c>
      <c r="AO128" s="170">
        <v>5449821</v>
      </c>
      <c r="AP128" s="170">
        <v>5110039</v>
      </c>
      <c r="AQ128" s="170">
        <v>4895661</v>
      </c>
      <c r="AR128" s="170">
        <v>4916621</v>
      </c>
      <c r="AS128" s="170">
        <v>4930493</v>
      </c>
      <c r="AT128" s="170">
        <v>5174859.567242234</v>
      </c>
      <c r="AU128" s="170">
        <v>5373639.5196032953</v>
      </c>
      <c r="AV128" s="170">
        <v>5472760.004863047</v>
      </c>
      <c r="AW128" s="170"/>
    </row>
    <row r="129" spans="3:49" x14ac:dyDescent="0.2">
      <c r="C129" s="32" t="s">
        <v>11</v>
      </c>
      <c r="D129" s="32" t="s">
        <v>110</v>
      </c>
      <c r="E129" s="32"/>
      <c r="F129" s="6" t="s">
        <v>100</v>
      </c>
      <c r="G129" s="32" t="s">
        <v>251</v>
      </c>
      <c r="H129" s="32" t="s">
        <v>16</v>
      </c>
      <c r="I129" s="10">
        <v>112147.59090909091</v>
      </c>
      <c r="J129" s="10">
        <v>139404.234375</v>
      </c>
      <c r="K129" s="10">
        <v>139166.12096774194</v>
      </c>
      <c r="L129" s="10">
        <v>147987.14545454545</v>
      </c>
      <c r="M129" s="10">
        <v>198492.24576271186</v>
      </c>
      <c r="N129" s="10">
        <v>213002.7678571429</v>
      </c>
      <c r="O129" s="10">
        <v>190869.73684210528</v>
      </c>
      <c r="P129" s="10">
        <v>187704.58333333334</v>
      </c>
      <c r="Q129" s="10">
        <v>201171.13513513515</v>
      </c>
      <c r="R129" s="10">
        <v>225830.64285714287</v>
      </c>
      <c r="S129" s="10">
        <v>271805.77777777775</v>
      </c>
      <c r="T129" s="10">
        <v>276470.30769230769</v>
      </c>
      <c r="U129" s="10">
        <v>330819.93150684936</v>
      </c>
      <c r="V129" s="10">
        <v>334673.60869565222</v>
      </c>
      <c r="W129" s="10">
        <v>347225.42857142858</v>
      </c>
      <c r="X129" s="10">
        <v>349815.45945945947</v>
      </c>
      <c r="Y129" s="10">
        <v>368361.65625</v>
      </c>
      <c r="Z129" s="10">
        <v>417853.19047619047</v>
      </c>
      <c r="AA129" s="10">
        <v>430172.88235294115</v>
      </c>
      <c r="AB129" s="10">
        <v>463347.90909090912</v>
      </c>
      <c r="AC129" s="10">
        <v>503631</v>
      </c>
      <c r="AD129" s="10">
        <v>542154</v>
      </c>
      <c r="AE129" s="10">
        <v>543673</v>
      </c>
      <c r="AF129" s="10">
        <v>574737</v>
      </c>
      <c r="AG129" s="10">
        <v>619383</v>
      </c>
      <c r="AH129" s="10">
        <v>654691</v>
      </c>
      <c r="AI129" s="10">
        <v>730653</v>
      </c>
      <c r="AJ129" s="10">
        <v>812242</v>
      </c>
      <c r="AK129" s="10">
        <v>639487</v>
      </c>
      <c r="AL129" s="10">
        <v>588794</v>
      </c>
      <c r="AM129" s="10">
        <v>633814</v>
      </c>
      <c r="AN129" s="10">
        <v>569578</v>
      </c>
      <c r="AO129" s="10">
        <v>542732</v>
      </c>
      <c r="AP129" s="10">
        <v>544537</v>
      </c>
      <c r="AQ129" s="10">
        <v>500892</v>
      </c>
      <c r="AR129" s="10">
        <v>533122</v>
      </c>
      <c r="AS129" s="10">
        <v>547559</v>
      </c>
      <c r="AT129" s="10">
        <v>536566.90384615376</v>
      </c>
      <c r="AU129" s="10">
        <v>546741.88461538462</v>
      </c>
      <c r="AV129" s="10">
        <v>581142</v>
      </c>
      <c r="AW129" s="10"/>
    </row>
    <row r="130" spans="3:49" x14ac:dyDescent="0.2">
      <c r="C130" s="32" t="s">
        <v>17</v>
      </c>
      <c r="D130" s="32" t="s">
        <v>110</v>
      </c>
      <c r="E130" s="32"/>
      <c r="F130" s="6" t="s">
        <v>100</v>
      </c>
      <c r="G130" s="32" t="s">
        <v>251</v>
      </c>
      <c r="H130" s="32" t="s">
        <v>16</v>
      </c>
      <c r="I130" s="10">
        <v>46497.481132075474</v>
      </c>
      <c r="J130" s="10">
        <v>55980.11214953271</v>
      </c>
      <c r="K130" s="10">
        <v>58746.388235294115</v>
      </c>
      <c r="L130" s="10">
        <v>51748.077922077922</v>
      </c>
      <c r="M130" s="10">
        <v>58124.587499999994</v>
      </c>
      <c r="N130" s="10">
        <v>62390.886075949362</v>
      </c>
      <c r="O130" s="10">
        <v>62759.107142857145</v>
      </c>
      <c r="P130" s="10">
        <v>72973.95</v>
      </c>
      <c r="Q130" s="10">
        <v>74422.55737704919</v>
      </c>
      <c r="R130" s="10">
        <v>83054.150943396235</v>
      </c>
      <c r="S130" s="10">
        <v>90328.679245283027</v>
      </c>
      <c r="T130" s="10">
        <v>91858.487804878052</v>
      </c>
      <c r="U130" s="10">
        <v>88080.085714285713</v>
      </c>
      <c r="V130" s="10">
        <v>101189.16129032259</v>
      </c>
      <c r="W130" s="10">
        <v>103616.4705882353</v>
      </c>
      <c r="X130" s="10">
        <v>116095</v>
      </c>
      <c r="Y130" s="10">
        <v>111717</v>
      </c>
      <c r="Z130" s="10">
        <v>125163</v>
      </c>
      <c r="AA130" s="10">
        <v>132673.90243902442</v>
      </c>
      <c r="AB130" s="10">
        <v>133724.73684210525</v>
      </c>
      <c r="AC130" s="10">
        <v>139825</v>
      </c>
      <c r="AD130" s="10">
        <v>164190</v>
      </c>
      <c r="AE130" s="10">
        <v>150647</v>
      </c>
      <c r="AF130" s="10">
        <v>155808</v>
      </c>
      <c r="AG130" s="10">
        <v>163957</v>
      </c>
      <c r="AH130" s="10">
        <v>167554</v>
      </c>
      <c r="AI130" s="10">
        <v>186589</v>
      </c>
      <c r="AJ130" s="10">
        <v>191418</v>
      </c>
      <c r="AK130" s="10">
        <v>212956</v>
      </c>
      <c r="AL130" s="10">
        <v>187894</v>
      </c>
      <c r="AM130" s="10">
        <v>176811</v>
      </c>
      <c r="AN130" s="10">
        <v>158247</v>
      </c>
      <c r="AO130" s="10">
        <v>187469</v>
      </c>
      <c r="AP130" s="10">
        <v>186254</v>
      </c>
      <c r="AQ130" s="10">
        <v>179324</v>
      </c>
      <c r="AR130" s="10">
        <v>205241</v>
      </c>
      <c r="AS130" s="10">
        <v>202534</v>
      </c>
      <c r="AT130" s="10">
        <v>214080</v>
      </c>
      <c r="AU130" s="10">
        <v>214564.41509433961</v>
      </c>
      <c r="AV130" s="10">
        <v>218370</v>
      </c>
      <c r="AW130" s="10"/>
    </row>
    <row r="131" spans="3:49" x14ac:dyDescent="0.2">
      <c r="C131" s="32" t="s">
        <v>18</v>
      </c>
      <c r="D131" s="32" t="s">
        <v>110</v>
      </c>
      <c r="E131" s="32"/>
      <c r="F131" s="6" t="s">
        <v>100</v>
      </c>
      <c r="G131" s="32" t="s">
        <v>251</v>
      </c>
      <c r="H131" s="32" t="s">
        <v>16</v>
      </c>
      <c r="I131" s="10">
        <v>51353.4054054054</v>
      </c>
      <c r="J131" s="10">
        <v>56789.5625</v>
      </c>
      <c r="K131" s="10">
        <v>80564.09210526316</v>
      </c>
      <c r="L131" s="10">
        <v>69419.647058823539</v>
      </c>
      <c r="M131" s="10">
        <v>74306.000000000015</v>
      </c>
      <c r="N131" s="10">
        <v>80064</v>
      </c>
      <c r="O131" s="10">
        <v>76363</v>
      </c>
      <c r="P131" s="10">
        <v>105106.96363636364</v>
      </c>
      <c r="Q131" s="10">
        <v>89135</v>
      </c>
      <c r="R131" s="10">
        <v>74483</v>
      </c>
      <c r="S131" s="10">
        <v>81782</v>
      </c>
      <c r="T131" s="10">
        <v>79732</v>
      </c>
      <c r="U131" s="10">
        <v>74760</v>
      </c>
      <c r="V131" s="10">
        <v>79869</v>
      </c>
      <c r="W131" s="10">
        <v>77877</v>
      </c>
      <c r="X131" s="10">
        <v>74296</v>
      </c>
      <c r="Y131" s="10">
        <v>64633</v>
      </c>
      <c r="Z131" s="10">
        <v>76264</v>
      </c>
      <c r="AA131" s="10">
        <v>76319</v>
      </c>
      <c r="AB131" s="10">
        <v>74627.478260869568</v>
      </c>
      <c r="AC131" s="10">
        <v>84341</v>
      </c>
      <c r="AD131" s="10">
        <v>82515</v>
      </c>
      <c r="AE131" s="10">
        <v>86249</v>
      </c>
      <c r="AF131" s="10">
        <v>88145</v>
      </c>
      <c r="AG131" s="10">
        <v>88157</v>
      </c>
      <c r="AH131" s="10">
        <v>96899</v>
      </c>
      <c r="AI131" s="10">
        <v>117113</v>
      </c>
      <c r="AJ131" s="10">
        <v>116494</v>
      </c>
      <c r="AK131" s="10">
        <v>118641</v>
      </c>
      <c r="AL131" s="10">
        <v>102694</v>
      </c>
      <c r="AM131" s="10">
        <v>99352</v>
      </c>
      <c r="AN131" s="10">
        <v>92578</v>
      </c>
      <c r="AO131" s="10">
        <v>78249</v>
      </c>
      <c r="AP131" s="10">
        <v>82661</v>
      </c>
      <c r="AQ131" s="10">
        <v>55361</v>
      </c>
      <c r="AR131" s="10">
        <v>71427</v>
      </c>
      <c r="AS131" s="10">
        <v>73263</v>
      </c>
      <c r="AT131" s="10">
        <v>74862</v>
      </c>
      <c r="AU131" s="10">
        <v>86677</v>
      </c>
      <c r="AV131" s="10">
        <v>83561</v>
      </c>
      <c r="AW131" s="10"/>
    </row>
    <row r="132" spans="3:49" x14ac:dyDescent="0.2">
      <c r="C132" s="32" t="s">
        <v>19</v>
      </c>
      <c r="D132" s="32" t="s">
        <v>110</v>
      </c>
      <c r="E132" s="32"/>
      <c r="F132" s="6" t="s">
        <v>100</v>
      </c>
      <c r="G132" s="32" t="s">
        <v>251</v>
      </c>
      <c r="H132" s="32" t="s">
        <v>16</v>
      </c>
      <c r="I132" s="10">
        <v>5516</v>
      </c>
      <c r="J132" s="10">
        <v>5601.3333333333339</v>
      </c>
      <c r="K132" s="10">
        <v>4017.6480516310808</v>
      </c>
      <c r="L132" s="10">
        <v>5668</v>
      </c>
      <c r="M132" s="10">
        <v>3543</v>
      </c>
      <c r="N132" s="10">
        <v>6465</v>
      </c>
      <c r="O132" s="10">
        <v>6526</v>
      </c>
      <c r="P132" s="10">
        <v>5948</v>
      </c>
      <c r="Q132" s="10">
        <v>2335</v>
      </c>
      <c r="R132" s="10">
        <v>3060</v>
      </c>
      <c r="S132" s="10">
        <v>3998</v>
      </c>
      <c r="T132" s="10">
        <v>3722.0000000000005</v>
      </c>
      <c r="U132" s="10">
        <v>3166</v>
      </c>
      <c r="V132" s="10">
        <v>2741</v>
      </c>
      <c r="W132" s="10">
        <v>3198</v>
      </c>
      <c r="X132" s="10">
        <v>4371</v>
      </c>
      <c r="Y132" s="10">
        <v>4496</v>
      </c>
      <c r="Z132" s="10">
        <v>4788</v>
      </c>
      <c r="AA132" s="10">
        <v>4934</v>
      </c>
      <c r="AB132" s="10">
        <v>7007.1840477910991</v>
      </c>
      <c r="AC132" s="10">
        <v>8747</v>
      </c>
      <c r="AD132" s="10">
        <v>6712</v>
      </c>
      <c r="AE132" s="10">
        <v>6987</v>
      </c>
      <c r="AF132" s="10">
        <v>7755</v>
      </c>
      <c r="AG132" s="10">
        <v>8251</v>
      </c>
      <c r="AH132" s="10">
        <v>4750</v>
      </c>
      <c r="AI132" s="10">
        <v>5240</v>
      </c>
      <c r="AJ132" s="10">
        <v>5733</v>
      </c>
      <c r="AK132" s="10">
        <v>13060</v>
      </c>
      <c r="AL132" s="10">
        <v>11376</v>
      </c>
      <c r="AM132" s="10">
        <v>11609</v>
      </c>
      <c r="AN132" s="10">
        <v>9868</v>
      </c>
      <c r="AO132" s="10">
        <v>12708</v>
      </c>
      <c r="AP132" s="10">
        <v>12342</v>
      </c>
      <c r="AQ132" s="10">
        <v>8815</v>
      </c>
      <c r="AR132" s="10">
        <v>9970</v>
      </c>
      <c r="AS132" s="10">
        <v>10231</v>
      </c>
      <c r="AT132" s="10">
        <v>9888</v>
      </c>
      <c r="AU132" s="10">
        <v>9807</v>
      </c>
      <c r="AV132" s="10">
        <v>11492</v>
      </c>
      <c r="AW132" s="10"/>
    </row>
    <row r="133" spans="3:49" x14ac:dyDescent="0.2">
      <c r="C133" s="32" t="s">
        <v>20</v>
      </c>
      <c r="D133" s="32" t="s">
        <v>110</v>
      </c>
      <c r="E133" s="32"/>
      <c r="F133" s="6" t="s">
        <v>100</v>
      </c>
      <c r="G133" s="32" t="s">
        <v>251</v>
      </c>
      <c r="H133" s="32" t="s">
        <v>16</v>
      </c>
      <c r="I133" s="10">
        <v>19933.875</v>
      </c>
      <c r="J133" s="10">
        <v>23902.2</v>
      </c>
      <c r="K133" s="10">
        <v>19396</v>
      </c>
      <c r="L133" s="10">
        <v>24283</v>
      </c>
      <c r="M133" s="10">
        <v>16244</v>
      </c>
      <c r="N133" s="10">
        <v>18251</v>
      </c>
      <c r="O133" s="10">
        <v>16006.000000000002</v>
      </c>
      <c r="P133" s="10">
        <v>24379</v>
      </c>
      <c r="Q133" s="10">
        <v>20760</v>
      </c>
      <c r="R133" s="10">
        <v>32845.499999999993</v>
      </c>
      <c r="S133" s="10">
        <v>18921</v>
      </c>
      <c r="T133" s="10">
        <v>32132.999999999996</v>
      </c>
      <c r="U133" s="10">
        <v>31027.5</v>
      </c>
      <c r="V133" s="10">
        <v>18826</v>
      </c>
      <c r="W133" s="10">
        <v>22803</v>
      </c>
      <c r="X133" s="10">
        <v>27783.999999999996</v>
      </c>
      <c r="Y133" s="10">
        <v>26445</v>
      </c>
      <c r="Z133" s="10">
        <v>30197</v>
      </c>
      <c r="AA133" s="10">
        <v>31080</v>
      </c>
      <c r="AB133" s="10">
        <v>33688</v>
      </c>
      <c r="AC133" s="10">
        <v>33287</v>
      </c>
      <c r="AD133" s="10">
        <v>42402</v>
      </c>
      <c r="AE133" s="10">
        <v>52227</v>
      </c>
      <c r="AF133" s="10">
        <v>70872</v>
      </c>
      <c r="AG133" s="10">
        <v>86343</v>
      </c>
      <c r="AH133" s="10">
        <v>106241</v>
      </c>
      <c r="AI133" s="10">
        <v>137710</v>
      </c>
      <c r="AJ133" s="10">
        <v>170814</v>
      </c>
      <c r="AK133" s="10">
        <v>72468</v>
      </c>
      <c r="AL133" s="10">
        <v>55756</v>
      </c>
      <c r="AM133" s="10">
        <v>61723</v>
      </c>
      <c r="AN133" s="10">
        <v>56318</v>
      </c>
      <c r="AO133" s="10">
        <v>62689</v>
      </c>
      <c r="AP133" s="10">
        <v>63488</v>
      </c>
      <c r="AQ133" s="10">
        <v>52345</v>
      </c>
      <c r="AR133" s="10">
        <v>52191</v>
      </c>
      <c r="AS133" s="10">
        <v>56040</v>
      </c>
      <c r="AT133" s="10">
        <v>59232</v>
      </c>
      <c r="AU133" s="10">
        <v>62579</v>
      </c>
      <c r="AV133" s="10">
        <v>65588</v>
      </c>
      <c r="AW133" s="10"/>
    </row>
    <row r="134" spans="3:49" x14ac:dyDescent="0.2">
      <c r="C134" s="32" t="s">
        <v>21</v>
      </c>
      <c r="D134" s="32" t="s">
        <v>110</v>
      </c>
      <c r="E134" s="32"/>
      <c r="F134" s="6" t="s">
        <v>100</v>
      </c>
      <c r="G134" s="32" t="s">
        <v>251</v>
      </c>
      <c r="H134" s="32" t="s">
        <v>16</v>
      </c>
      <c r="I134" s="10">
        <v>35717.761194029852</v>
      </c>
      <c r="J134" s="10">
        <v>42046.746268656716</v>
      </c>
      <c r="K134" s="10">
        <v>50272.238805970148</v>
      </c>
      <c r="L134" s="10">
        <v>50644.724137931029</v>
      </c>
      <c r="M134" s="10">
        <v>60513.75</v>
      </c>
      <c r="N134" s="10">
        <v>59502.857142857145</v>
      </c>
      <c r="O134" s="10">
        <v>63049.729729729726</v>
      </c>
      <c r="P134" s="10">
        <v>69201.166666666657</v>
      </c>
      <c r="Q134" s="10">
        <v>64028.944444444438</v>
      </c>
      <c r="R134" s="10">
        <v>74330.4375</v>
      </c>
      <c r="S134" s="10">
        <v>71656.0625</v>
      </c>
      <c r="T134" s="10">
        <v>68824</v>
      </c>
      <c r="U134" s="10">
        <v>63380.952380952382</v>
      </c>
      <c r="V134" s="10">
        <v>63352.631578947367</v>
      </c>
      <c r="W134" s="10">
        <v>86611.578947368427</v>
      </c>
      <c r="X134" s="10">
        <v>98204.857142857145</v>
      </c>
      <c r="Y134" s="10">
        <v>90865.043478260879</v>
      </c>
      <c r="Z134" s="10">
        <v>104863.54166666667</v>
      </c>
      <c r="AA134" s="10">
        <v>102868</v>
      </c>
      <c r="AB134" s="10">
        <v>99833</v>
      </c>
      <c r="AC134" s="10">
        <v>110901</v>
      </c>
      <c r="AD134" s="10">
        <v>112667</v>
      </c>
      <c r="AE134" s="10">
        <v>107723</v>
      </c>
      <c r="AF134" s="10">
        <v>118630</v>
      </c>
      <c r="AG134" s="10">
        <v>117928</v>
      </c>
      <c r="AH134" s="10">
        <v>117352</v>
      </c>
      <c r="AI134" s="10">
        <v>114073</v>
      </c>
      <c r="AJ134" s="10">
        <v>112535</v>
      </c>
      <c r="AK134" s="10">
        <v>130618</v>
      </c>
      <c r="AL134" s="10">
        <v>105268</v>
      </c>
      <c r="AM134" s="10">
        <v>103736</v>
      </c>
      <c r="AN134" s="10">
        <v>92344</v>
      </c>
      <c r="AO134" s="10">
        <v>101360</v>
      </c>
      <c r="AP134" s="10">
        <v>83777</v>
      </c>
      <c r="AQ134" s="10">
        <v>106193</v>
      </c>
      <c r="AR134" s="10">
        <v>110287</v>
      </c>
      <c r="AS134" s="10">
        <v>116506</v>
      </c>
      <c r="AT134" s="10">
        <v>119678</v>
      </c>
      <c r="AU134" s="10">
        <v>125817</v>
      </c>
      <c r="AV134" s="10">
        <v>121556</v>
      </c>
      <c r="AW134" s="10"/>
    </row>
    <row r="135" spans="3:49" x14ac:dyDescent="0.2">
      <c r="C135" s="32" t="s">
        <v>22</v>
      </c>
      <c r="D135" s="32" t="s">
        <v>110</v>
      </c>
      <c r="E135" s="32"/>
      <c r="F135" s="6" t="s">
        <v>100</v>
      </c>
      <c r="G135" s="32" t="s">
        <v>251</v>
      </c>
      <c r="H135" s="32" t="s">
        <v>16</v>
      </c>
      <c r="I135" s="10">
        <v>67212.436619718312</v>
      </c>
      <c r="J135" s="10">
        <v>79879</v>
      </c>
      <c r="K135" s="10">
        <v>92445.114285714269</v>
      </c>
      <c r="L135" s="10">
        <v>95955.338461538471</v>
      </c>
      <c r="M135" s="10">
        <v>112120.58394160584</v>
      </c>
      <c r="N135" s="10">
        <v>115650.55303030304</v>
      </c>
      <c r="O135" s="10">
        <v>90008.651162790702</v>
      </c>
      <c r="P135" s="10">
        <v>105040.07142857142</v>
      </c>
      <c r="Q135" s="10">
        <v>106336.95238095237</v>
      </c>
      <c r="R135" s="10">
        <v>113038.05333333333</v>
      </c>
      <c r="S135" s="10">
        <v>128645</v>
      </c>
      <c r="T135" s="10">
        <v>135739.3125</v>
      </c>
      <c r="U135" s="10">
        <v>141387.49180327868</v>
      </c>
      <c r="V135" s="10">
        <v>161109.96363636362</v>
      </c>
      <c r="W135" s="10">
        <v>170188.28125</v>
      </c>
      <c r="X135" s="10">
        <v>168889</v>
      </c>
      <c r="Y135" s="10">
        <v>190998</v>
      </c>
      <c r="Z135" s="10">
        <v>192123.05084745761</v>
      </c>
      <c r="AA135" s="10">
        <v>197404.13333333333</v>
      </c>
      <c r="AB135" s="10">
        <v>182856.90566037735</v>
      </c>
      <c r="AC135" s="10">
        <v>173424</v>
      </c>
      <c r="AD135" s="10">
        <v>186863</v>
      </c>
      <c r="AE135" s="10">
        <v>177712</v>
      </c>
      <c r="AF135" s="10">
        <v>183890</v>
      </c>
      <c r="AG135" s="10">
        <v>187421</v>
      </c>
      <c r="AH135" s="10">
        <v>197327</v>
      </c>
      <c r="AI135" s="10">
        <v>208731</v>
      </c>
      <c r="AJ135" s="10">
        <v>200527</v>
      </c>
      <c r="AK135" s="10">
        <v>219156</v>
      </c>
      <c r="AL135" s="10">
        <v>222881</v>
      </c>
      <c r="AM135" s="10">
        <v>223232</v>
      </c>
      <c r="AN135" s="10">
        <v>206925</v>
      </c>
      <c r="AO135" s="10">
        <v>219373</v>
      </c>
      <c r="AP135" s="10">
        <v>191791</v>
      </c>
      <c r="AQ135" s="10">
        <v>185935</v>
      </c>
      <c r="AR135" s="10">
        <v>250102</v>
      </c>
      <c r="AS135" s="10">
        <v>259100</v>
      </c>
      <c r="AT135" s="10">
        <v>288192</v>
      </c>
      <c r="AU135" s="10">
        <v>319317</v>
      </c>
      <c r="AV135" s="10">
        <v>331944</v>
      </c>
      <c r="AW135" s="10"/>
    </row>
    <row r="136" spans="3:49" x14ac:dyDescent="0.2">
      <c r="C136" s="32" t="s">
        <v>23</v>
      </c>
      <c r="D136" s="32" t="s">
        <v>110</v>
      </c>
      <c r="E136" s="32"/>
      <c r="F136" s="6" t="s">
        <v>100</v>
      </c>
      <c r="G136" s="32" t="s">
        <v>251</v>
      </c>
      <c r="H136" s="32" t="s">
        <v>16</v>
      </c>
      <c r="I136" s="10">
        <v>45048.477611940296</v>
      </c>
      <c r="J136" s="10">
        <v>47050.210526315786</v>
      </c>
      <c r="K136" s="10">
        <v>42757.490196078434</v>
      </c>
      <c r="L136" s="10">
        <v>57469.285714285717</v>
      </c>
      <c r="M136" s="10">
        <v>54745.882352941182</v>
      </c>
      <c r="N136" s="10">
        <v>71444.43548387097</v>
      </c>
      <c r="O136" s="10">
        <v>64389.88636363636</v>
      </c>
      <c r="P136" s="10">
        <v>54636.6</v>
      </c>
      <c r="Q136" s="10">
        <v>65657.379310344841</v>
      </c>
      <c r="R136" s="10">
        <v>79690</v>
      </c>
      <c r="S136" s="10">
        <v>88747</v>
      </c>
      <c r="T136" s="10">
        <v>118685.34615384614</v>
      </c>
      <c r="U136" s="10">
        <v>131622.39999999999</v>
      </c>
      <c r="V136" s="10">
        <v>130456.00000000001</v>
      </c>
      <c r="W136" s="10">
        <v>135394</v>
      </c>
      <c r="X136" s="10">
        <v>146808</v>
      </c>
      <c r="Y136" s="10">
        <v>180687</v>
      </c>
      <c r="Z136" s="10">
        <v>173419.82608695651</v>
      </c>
      <c r="AA136" s="10">
        <v>175373.56862745099</v>
      </c>
      <c r="AB136" s="10">
        <v>180422.31818181818</v>
      </c>
      <c r="AC136" s="10">
        <v>165761</v>
      </c>
      <c r="AD136" s="10">
        <v>172933</v>
      </c>
      <c r="AE136" s="10">
        <v>176850</v>
      </c>
      <c r="AF136" s="10">
        <v>182406</v>
      </c>
      <c r="AG136" s="10">
        <v>184627</v>
      </c>
      <c r="AH136" s="10">
        <v>189221</v>
      </c>
      <c r="AI136" s="10">
        <v>194738</v>
      </c>
      <c r="AJ136" s="10">
        <v>219140</v>
      </c>
      <c r="AK136" s="10">
        <v>278254</v>
      </c>
      <c r="AL136" s="10">
        <v>266401</v>
      </c>
      <c r="AM136" s="10">
        <v>283134</v>
      </c>
      <c r="AN136" s="10">
        <v>261144</v>
      </c>
      <c r="AO136" s="10">
        <v>282315</v>
      </c>
      <c r="AP136" s="10">
        <v>339118</v>
      </c>
      <c r="AQ136" s="10">
        <v>367158</v>
      </c>
      <c r="AR136" s="10">
        <v>330137</v>
      </c>
      <c r="AS136" s="10">
        <v>360791</v>
      </c>
      <c r="AT136" s="10">
        <v>378616</v>
      </c>
      <c r="AU136" s="10">
        <v>375375</v>
      </c>
      <c r="AV136" s="10">
        <v>378614</v>
      </c>
      <c r="AW136" s="10"/>
    </row>
    <row r="137" spans="3:49" x14ac:dyDescent="0.2">
      <c r="C137" s="32" t="s">
        <v>24</v>
      </c>
      <c r="D137" s="32" t="s">
        <v>110</v>
      </c>
      <c r="E137" s="32"/>
      <c r="F137" s="6" t="s">
        <v>100</v>
      </c>
      <c r="G137" s="32" t="s">
        <v>251</v>
      </c>
      <c r="H137" s="32" t="s">
        <v>16</v>
      </c>
      <c r="I137" s="10">
        <v>636427.44023904391</v>
      </c>
      <c r="J137" s="10">
        <v>744775.24495967734</v>
      </c>
      <c r="K137" s="10">
        <v>787379.17672886944</v>
      </c>
      <c r="L137" s="10">
        <v>823785.05188679253</v>
      </c>
      <c r="M137" s="10">
        <v>951008.8448471122</v>
      </c>
      <c r="N137" s="10">
        <v>990712.33333333349</v>
      </c>
      <c r="O137" s="10">
        <v>1017613.6573311366</v>
      </c>
      <c r="P137" s="10">
        <v>1182432.891373802</v>
      </c>
      <c r="Q137" s="10">
        <v>1300451.8099547513</v>
      </c>
      <c r="R137" s="10">
        <v>1485815.6600910472</v>
      </c>
      <c r="S137" s="10">
        <v>1625021.3904209</v>
      </c>
      <c r="T137" s="10">
        <v>1667148.1196013289</v>
      </c>
      <c r="U137" s="10">
        <v>1805884.5798165137</v>
      </c>
      <c r="V137" s="10">
        <v>1819526.6712328768</v>
      </c>
      <c r="W137" s="10">
        <v>1953476.2935606062</v>
      </c>
      <c r="X137" s="10">
        <v>1995794.3848920863</v>
      </c>
      <c r="Y137" s="10">
        <v>2208891.7586206896</v>
      </c>
      <c r="Z137" s="10">
        <v>2231220.5928449747</v>
      </c>
      <c r="AA137" s="10">
        <v>2321597.1325695585</v>
      </c>
      <c r="AB137" s="10">
        <v>2367340.4354587863</v>
      </c>
      <c r="AC137" s="10">
        <v>2492159</v>
      </c>
      <c r="AD137" s="10">
        <v>2548980</v>
      </c>
      <c r="AE137" s="10">
        <v>2639058</v>
      </c>
      <c r="AF137" s="10">
        <v>2740862</v>
      </c>
      <c r="AG137" s="10">
        <v>2827883</v>
      </c>
      <c r="AH137" s="10">
        <v>2898225</v>
      </c>
      <c r="AI137" s="10">
        <v>3038969</v>
      </c>
      <c r="AJ137" s="10">
        <v>3225396</v>
      </c>
      <c r="AK137" s="10">
        <v>3426241</v>
      </c>
      <c r="AL137" s="10">
        <v>3239241</v>
      </c>
      <c r="AM137" s="10">
        <v>3335438</v>
      </c>
      <c r="AN137" s="10">
        <v>3063803</v>
      </c>
      <c r="AO137" s="10">
        <v>3023330</v>
      </c>
      <c r="AP137" s="10">
        <v>2940813</v>
      </c>
      <c r="AQ137" s="10">
        <v>2942502</v>
      </c>
      <c r="AR137" s="10">
        <v>2952877</v>
      </c>
      <c r="AS137" s="10">
        <v>3074713</v>
      </c>
      <c r="AT137" s="10">
        <v>3003792.5541516244</v>
      </c>
      <c r="AU137" s="10">
        <v>2992846.0465116277</v>
      </c>
      <c r="AV137" s="10">
        <v>3169196.8387650084</v>
      </c>
      <c r="AW137" s="10"/>
    </row>
    <row r="138" spans="3:49" x14ac:dyDescent="0.2">
      <c r="C138" s="32" t="s">
        <v>25</v>
      </c>
      <c r="D138" s="32" t="s">
        <v>110</v>
      </c>
      <c r="E138" s="32"/>
      <c r="F138" s="6" t="s">
        <v>100</v>
      </c>
      <c r="G138" s="32" t="s">
        <v>251</v>
      </c>
      <c r="H138" s="32" t="s">
        <v>16</v>
      </c>
      <c r="I138" s="10">
        <v>111584.76923076923</v>
      </c>
      <c r="J138" s="10">
        <v>141295.24999999997</v>
      </c>
      <c r="K138" s="10">
        <v>137333.05555555556</v>
      </c>
      <c r="L138" s="10">
        <v>147081.90298507462</v>
      </c>
      <c r="M138" s="10">
        <v>152560.27536231888</v>
      </c>
      <c r="N138" s="10">
        <v>178011.6462585034</v>
      </c>
      <c r="O138" s="10">
        <v>161944.42718446601</v>
      </c>
      <c r="P138" s="10">
        <v>191324.31067961163</v>
      </c>
      <c r="Q138" s="10">
        <v>214844.13084112148</v>
      </c>
      <c r="R138" s="10">
        <v>241708.23529411765</v>
      </c>
      <c r="S138" s="10">
        <v>264000</v>
      </c>
      <c r="T138" s="10">
        <v>265586.26415094343</v>
      </c>
      <c r="U138" s="10">
        <v>287409.2</v>
      </c>
      <c r="V138" s="10">
        <v>253919</v>
      </c>
      <c r="W138" s="10">
        <v>303108.98876404495</v>
      </c>
      <c r="X138" s="10">
        <v>333935.50515463925</v>
      </c>
      <c r="Y138" s="10">
        <v>320632.0588235294</v>
      </c>
      <c r="Z138" s="10">
        <v>370129.09836065577</v>
      </c>
      <c r="AA138" s="10">
        <v>390138</v>
      </c>
      <c r="AB138" s="10">
        <v>438419.14893617021</v>
      </c>
      <c r="AC138" s="10">
        <v>438624</v>
      </c>
      <c r="AD138" s="10">
        <v>466259</v>
      </c>
      <c r="AE138" s="10">
        <v>504560</v>
      </c>
      <c r="AF138" s="10">
        <v>516973</v>
      </c>
      <c r="AG138" s="10">
        <v>515195</v>
      </c>
      <c r="AH138" s="10">
        <v>497460</v>
      </c>
      <c r="AI138" s="10">
        <v>505805</v>
      </c>
      <c r="AJ138" s="10">
        <v>507967</v>
      </c>
      <c r="AK138" s="10">
        <v>567518</v>
      </c>
      <c r="AL138" s="10">
        <v>529698</v>
      </c>
      <c r="AM138" s="10">
        <v>536725</v>
      </c>
      <c r="AN138" s="10">
        <v>546160</v>
      </c>
      <c r="AO138" s="10">
        <v>586469</v>
      </c>
      <c r="AP138" s="10">
        <v>606333</v>
      </c>
      <c r="AQ138" s="10">
        <v>609419</v>
      </c>
      <c r="AR138" s="10">
        <v>797174</v>
      </c>
      <c r="AS138" s="10">
        <v>859967</v>
      </c>
      <c r="AT138" s="10">
        <v>965509.32692307688</v>
      </c>
      <c r="AU138" s="10">
        <v>978637.62857142847</v>
      </c>
      <c r="AV138" s="10">
        <v>1023598.609090909</v>
      </c>
      <c r="AW138" s="10"/>
    </row>
    <row r="139" spans="3:49" x14ac:dyDescent="0.2">
      <c r="C139" s="32" t="s">
        <v>26</v>
      </c>
      <c r="D139" s="32" t="s">
        <v>110</v>
      </c>
      <c r="E139" s="32"/>
      <c r="F139" s="6" t="s">
        <v>100</v>
      </c>
      <c r="G139" s="32" t="s">
        <v>251</v>
      </c>
      <c r="H139" s="32" t="s">
        <v>16</v>
      </c>
      <c r="I139" s="10">
        <v>6626.9805742211365</v>
      </c>
      <c r="J139" s="10">
        <v>7563.0000000000009</v>
      </c>
      <c r="K139" s="10">
        <v>7229.0000000000009</v>
      </c>
      <c r="L139" s="10">
        <v>5884.9999999999991</v>
      </c>
      <c r="M139" s="10">
        <v>7535.0233105028256</v>
      </c>
      <c r="N139" s="10">
        <v>9747.0000000000018</v>
      </c>
      <c r="O139" s="10">
        <v>7603</v>
      </c>
      <c r="P139" s="10">
        <v>6386</v>
      </c>
      <c r="Q139" s="10">
        <v>5590</v>
      </c>
      <c r="R139" s="10">
        <v>6567</v>
      </c>
      <c r="S139" s="10">
        <v>7764.0000000000009</v>
      </c>
      <c r="T139" s="10">
        <v>9069</v>
      </c>
      <c r="U139" s="10">
        <v>8784</v>
      </c>
      <c r="V139" s="10">
        <v>9377</v>
      </c>
      <c r="W139" s="10">
        <v>8529</v>
      </c>
      <c r="X139" s="10">
        <v>8595</v>
      </c>
      <c r="Y139" s="10">
        <v>8803</v>
      </c>
      <c r="Z139" s="10">
        <v>9359</v>
      </c>
      <c r="AA139" s="10">
        <v>9596</v>
      </c>
      <c r="AB139" s="10">
        <v>19198</v>
      </c>
      <c r="AC139" s="10">
        <v>15141</v>
      </c>
      <c r="AD139" s="10">
        <v>15881</v>
      </c>
      <c r="AE139" s="10">
        <v>17681</v>
      </c>
      <c r="AF139" s="10">
        <v>18399</v>
      </c>
      <c r="AG139" s="10">
        <v>12903</v>
      </c>
      <c r="AH139" s="10">
        <v>17948</v>
      </c>
      <c r="AI139" s="10">
        <v>20501</v>
      </c>
      <c r="AJ139" s="10">
        <v>22542</v>
      </c>
      <c r="AK139" s="10">
        <v>21447</v>
      </c>
      <c r="AL139" s="10">
        <v>17539</v>
      </c>
      <c r="AM139" s="10">
        <v>17184</v>
      </c>
      <c r="AN139" s="10">
        <v>15579</v>
      </c>
      <c r="AO139" s="10">
        <v>12868</v>
      </c>
      <c r="AP139" s="10">
        <v>17842</v>
      </c>
      <c r="AQ139" s="10">
        <v>18018</v>
      </c>
      <c r="AR139" s="10">
        <v>34400</v>
      </c>
      <c r="AS139" s="10">
        <v>33888</v>
      </c>
      <c r="AT139" s="10">
        <v>30693</v>
      </c>
      <c r="AU139" s="10">
        <v>33962</v>
      </c>
      <c r="AV139" s="10">
        <v>38007</v>
      </c>
      <c r="AW139" s="10"/>
    </row>
    <row r="140" spans="3:49" x14ac:dyDescent="0.2">
      <c r="C140" s="32" t="s">
        <v>27</v>
      </c>
      <c r="D140" s="32" t="s">
        <v>110</v>
      </c>
      <c r="E140" s="32"/>
      <c r="F140" s="6" t="s">
        <v>100</v>
      </c>
      <c r="G140" s="32" t="s">
        <v>251</v>
      </c>
      <c r="H140" s="32" t="s">
        <v>16</v>
      </c>
      <c r="I140" s="10">
        <v>32723.466666666664</v>
      </c>
      <c r="J140" s="10">
        <v>33283.104477611938</v>
      </c>
      <c r="K140" s="10">
        <v>37640.92753623188</v>
      </c>
      <c r="L140" s="10">
        <v>46200.507042253521</v>
      </c>
      <c r="M140" s="10">
        <v>48413.203125</v>
      </c>
      <c r="N140" s="10">
        <v>45690.806451612902</v>
      </c>
      <c r="O140" s="10">
        <v>49274.490566037741</v>
      </c>
      <c r="P140" s="10">
        <v>67727.785714285725</v>
      </c>
      <c r="Q140" s="10">
        <v>66039.58928571429</v>
      </c>
      <c r="R140" s="10">
        <v>79576</v>
      </c>
      <c r="S140" s="10">
        <v>74548.173913043473</v>
      </c>
      <c r="T140" s="10">
        <v>90216.372093023267</v>
      </c>
      <c r="U140" s="10">
        <v>88624.421052631573</v>
      </c>
      <c r="V140" s="10">
        <v>83276.486486486479</v>
      </c>
      <c r="W140" s="10">
        <v>93527.5</v>
      </c>
      <c r="X140" s="10">
        <v>88702</v>
      </c>
      <c r="Y140" s="10">
        <v>78646.418604651175</v>
      </c>
      <c r="Z140" s="10">
        <v>104534.05405405405</v>
      </c>
      <c r="AA140" s="10">
        <v>107436.33333333333</v>
      </c>
      <c r="AB140" s="10">
        <v>136059</v>
      </c>
      <c r="AC140" s="10">
        <v>162250</v>
      </c>
      <c r="AD140" s="10">
        <v>158973</v>
      </c>
      <c r="AE140" s="10">
        <v>151056</v>
      </c>
      <c r="AF140" s="10">
        <v>162033</v>
      </c>
      <c r="AG140" s="10">
        <v>167401</v>
      </c>
      <c r="AH140" s="10">
        <v>183326</v>
      </c>
      <c r="AI140" s="10">
        <v>208700</v>
      </c>
      <c r="AJ140" s="10">
        <v>210611</v>
      </c>
      <c r="AK140" s="10">
        <v>210804</v>
      </c>
      <c r="AL140" s="10">
        <v>217157</v>
      </c>
      <c r="AM140" s="10">
        <v>172400</v>
      </c>
      <c r="AN140" s="10">
        <v>159584</v>
      </c>
      <c r="AO140" s="10">
        <v>160672</v>
      </c>
      <c r="AP140" s="10">
        <v>160918</v>
      </c>
      <c r="AQ140" s="10">
        <v>151711</v>
      </c>
      <c r="AR140" s="10">
        <v>183328</v>
      </c>
      <c r="AS140" s="10">
        <v>186487</v>
      </c>
      <c r="AT140" s="10">
        <v>179436.76470588238</v>
      </c>
      <c r="AU140" s="10">
        <v>173030.34374999997</v>
      </c>
      <c r="AV140" s="10">
        <v>201277.94444444447</v>
      </c>
      <c r="AW140" s="10"/>
    </row>
    <row r="141" spans="3:49" x14ac:dyDescent="0.2">
      <c r="C141" s="32" t="s">
        <v>28</v>
      </c>
      <c r="D141" s="32" t="s">
        <v>110</v>
      </c>
      <c r="E141" s="32"/>
      <c r="F141" s="6" t="s">
        <v>100</v>
      </c>
      <c r="G141" s="32" t="s">
        <v>251</v>
      </c>
      <c r="H141" s="32" t="s">
        <v>16</v>
      </c>
      <c r="I141" s="10">
        <v>371724.85981308413</v>
      </c>
      <c r="J141" s="10">
        <v>441808.75781249994</v>
      </c>
      <c r="K141" s="10">
        <v>472407.73809523811</v>
      </c>
      <c r="L141" s="10">
        <v>475424.08695652173</v>
      </c>
      <c r="M141" s="10">
        <v>534348.797385621</v>
      </c>
      <c r="N141" s="10">
        <v>633013.07847082487</v>
      </c>
      <c r="O141" s="10">
        <v>531714.63768115942</v>
      </c>
      <c r="P141" s="10">
        <v>603405.37278106518</v>
      </c>
      <c r="Q141" s="10">
        <v>611174.75074183964</v>
      </c>
      <c r="R141" s="10">
        <v>678218.32686084148</v>
      </c>
      <c r="S141" s="10">
        <v>793198.26923076913</v>
      </c>
      <c r="T141" s="10">
        <v>840158.47148288973</v>
      </c>
      <c r="U141" s="10">
        <v>874005.84274193551</v>
      </c>
      <c r="V141" s="10">
        <v>953118.98678414081</v>
      </c>
      <c r="W141" s="10">
        <v>933351.30801687762</v>
      </c>
      <c r="X141" s="10">
        <v>935969.90625</v>
      </c>
      <c r="Y141" s="10">
        <v>890225.53409090906</v>
      </c>
      <c r="Z141" s="10">
        <v>1019175.6617647058</v>
      </c>
      <c r="AA141" s="10">
        <v>1064555.0698529412</v>
      </c>
      <c r="AB141" s="10">
        <v>1079430.8600000001</v>
      </c>
      <c r="AC141" s="10">
        <v>1169092</v>
      </c>
      <c r="AD141" s="10">
        <v>1230583</v>
      </c>
      <c r="AE141" s="10">
        <v>1043318</v>
      </c>
      <c r="AF141" s="10">
        <v>1084600</v>
      </c>
      <c r="AG141" s="10">
        <v>1074054</v>
      </c>
      <c r="AH141" s="10">
        <v>1093884</v>
      </c>
      <c r="AI141" s="10">
        <v>1126786</v>
      </c>
      <c r="AJ141" s="10">
        <v>1142211</v>
      </c>
      <c r="AK141" s="10">
        <v>1140738</v>
      </c>
      <c r="AL141" s="10">
        <v>1099161</v>
      </c>
      <c r="AM141" s="10">
        <v>1259796</v>
      </c>
      <c r="AN141" s="10">
        <v>1107914</v>
      </c>
      <c r="AO141" s="10">
        <v>1049018</v>
      </c>
      <c r="AP141" s="10">
        <v>946144</v>
      </c>
      <c r="AQ141" s="10">
        <v>1034157</v>
      </c>
      <c r="AR141" s="10">
        <v>410301</v>
      </c>
      <c r="AS141" s="10">
        <v>361961</v>
      </c>
      <c r="AT141" s="10">
        <v>386415.38157894742</v>
      </c>
      <c r="AU141" s="10">
        <v>411523.03797468351</v>
      </c>
      <c r="AV141" s="10">
        <v>444864.70238095237</v>
      </c>
      <c r="AW141" s="10"/>
    </row>
    <row r="142" spans="3:49" x14ac:dyDescent="0.2">
      <c r="C142" s="32" t="s">
        <v>29</v>
      </c>
      <c r="D142" s="32" t="s">
        <v>110</v>
      </c>
      <c r="E142" s="32"/>
      <c r="F142" s="6" t="s">
        <v>100</v>
      </c>
      <c r="G142" s="32" t="s">
        <v>251</v>
      </c>
      <c r="H142" s="32" t="s">
        <v>16</v>
      </c>
      <c r="I142" s="10">
        <v>33378.169014084509</v>
      </c>
      <c r="J142" s="10">
        <v>39122.666666666672</v>
      </c>
      <c r="K142" s="10">
        <v>45397.058823529413</v>
      </c>
      <c r="L142" s="10">
        <v>23327</v>
      </c>
      <c r="M142" s="10">
        <v>33004.067796610165</v>
      </c>
      <c r="N142" s="10">
        <v>47740</v>
      </c>
      <c r="O142" s="10">
        <v>56889.230769230773</v>
      </c>
      <c r="P142" s="10">
        <v>57163.885714285716</v>
      </c>
      <c r="Q142" s="10">
        <v>54724</v>
      </c>
      <c r="R142" s="10">
        <v>75149.268292682929</v>
      </c>
      <c r="S142" s="10">
        <v>90726.928571428565</v>
      </c>
      <c r="T142" s="10">
        <v>85032.974999999991</v>
      </c>
      <c r="U142" s="10">
        <v>79312.928571428565</v>
      </c>
      <c r="V142" s="10">
        <v>82009.384615384624</v>
      </c>
      <c r="W142" s="10">
        <v>105397.76000000001</v>
      </c>
      <c r="X142" s="10">
        <v>114205.10714285714</v>
      </c>
      <c r="Y142" s="10">
        <v>109997.91666666667</v>
      </c>
      <c r="Z142" s="10">
        <v>129522.85714285714</v>
      </c>
      <c r="AA142" s="10">
        <v>128917.24137931035</v>
      </c>
      <c r="AB142" s="10">
        <v>148998</v>
      </c>
      <c r="AC142" s="10">
        <v>168036</v>
      </c>
      <c r="AD142" s="10">
        <v>171106</v>
      </c>
      <c r="AE142" s="10">
        <v>150184</v>
      </c>
      <c r="AF142" s="10">
        <v>161013</v>
      </c>
      <c r="AG142" s="10">
        <v>163511</v>
      </c>
      <c r="AH142" s="10">
        <v>159982</v>
      </c>
      <c r="AI142" s="10">
        <v>172081</v>
      </c>
      <c r="AJ142" s="10">
        <v>151165</v>
      </c>
      <c r="AK142" s="10">
        <v>228536</v>
      </c>
      <c r="AL142" s="10">
        <v>183417</v>
      </c>
      <c r="AM142" s="10">
        <v>177998</v>
      </c>
      <c r="AN142" s="10">
        <v>182808</v>
      </c>
      <c r="AO142" s="10">
        <v>193056</v>
      </c>
      <c r="AP142" s="10">
        <v>192672</v>
      </c>
      <c r="AQ142" s="10">
        <v>217678</v>
      </c>
      <c r="AR142" s="10">
        <v>326558</v>
      </c>
      <c r="AS142" s="10">
        <v>337280</v>
      </c>
      <c r="AT142" s="10">
        <v>352537</v>
      </c>
      <c r="AU142" s="10">
        <v>344054</v>
      </c>
      <c r="AV142" s="10">
        <v>346563</v>
      </c>
      <c r="AW142" s="10"/>
    </row>
    <row r="143" spans="3:49" x14ac:dyDescent="0.2">
      <c r="C143" s="32" t="s">
        <v>30</v>
      </c>
      <c r="D143" s="32" t="s">
        <v>110</v>
      </c>
      <c r="E143" s="32"/>
      <c r="F143" s="6" t="s">
        <v>100</v>
      </c>
      <c r="G143" s="32" t="s">
        <v>251</v>
      </c>
      <c r="H143" s="32" t="s">
        <v>16</v>
      </c>
      <c r="I143" s="10">
        <v>24740.413793103449</v>
      </c>
      <c r="J143" s="10">
        <v>26360</v>
      </c>
      <c r="K143" s="10">
        <v>31105</v>
      </c>
      <c r="L143" s="10">
        <v>29553</v>
      </c>
      <c r="M143" s="10">
        <v>31305.000000000004</v>
      </c>
      <c r="N143" s="10">
        <v>36950.333333333336</v>
      </c>
      <c r="O143" s="10">
        <v>31648.6875</v>
      </c>
      <c r="P143" s="10">
        <v>35570.235294117643</v>
      </c>
      <c r="Q143" s="10">
        <v>31538</v>
      </c>
      <c r="R143" s="10">
        <v>37256</v>
      </c>
      <c r="S143" s="10">
        <v>37674</v>
      </c>
      <c r="T143" s="10">
        <v>42980</v>
      </c>
      <c r="U143" s="10">
        <v>45544</v>
      </c>
      <c r="V143" s="10">
        <v>49245</v>
      </c>
      <c r="W143" s="10">
        <v>60285</v>
      </c>
      <c r="X143" s="10">
        <v>64692</v>
      </c>
      <c r="Y143" s="10">
        <v>58511</v>
      </c>
      <c r="Z143" s="10">
        <v>69508</v>
      </c>
      <c r="AA143" s="10">
        <v>74261.217391304352</v>
      </c>
      <c r="AB143" s="10">
        <v>71180.869565217392</v>
      </c>
      <c r="AC143" s="10">
        <v>76563</v>
      </c>
      <c r="AD143" s="10">
        <v>88866</v>
      </c>
      <c r="AE143" s="10">
        <v>89569</v>
      </c>
      <c r="AF143" s="10">
        <v>90108</v>
      </c>
      <c r="AG143" s="10">
        <v>83599</v>
      </c>
      <c r="AH143" s="10">
        <v>74202</v>
      </c>
      <c r="AI143" s="10">
        <v>74051</v>
      </c>
      <c r="AJ143" s="10">
        <v>73883</v>
      </c>
      <c r="AK143" s="10">
        <v>109642</v>
      </c>
      <c r="AL143" s="10">
        <v>90288</v>
      </c>
      <c r="AM143" s="10">
        <v>96228</v>
      </c>
      <c r="AN143" s="10">
        <v>92209</v>
      </c>
      <c r="AO143" s="10">
        <v>95234</v>
      </c>
      <c r="AP143" s="10">
        <v>97330</v>
      </c>
      <c r="AQ143" s="10">
        <v>93184</v>
      </c>
      <c r="AR143" s="10">
        <v>127928</v>
      </c>
      <c r="AS143" s="10">
        <v>127311</v>
      </c>
      <c r="AT143" s="10">
        <v>140750</v>
      </c>
      <c r="AU143" s="10">
        <v>140696</v>
      </c>
      <c r="AV143" s="10">
        <v>153422</v>
      </c>
      <c r="AW143" s="10"/>
    </row>
    <row r="144" spans="3:49" x14ac:dyDescent="0.2">
      <c r="C144" s="32" t="s">
        <v>31</v>
      </c>
      <c r="D144" s="32" t="s">
        <v>110</v>
      </c>
      <c r="E144" s="32"/>
      <c r="F144" s="6" t="s">
        <v>100</v>
      </c>
      <c r="G144" s="32" t="s">
        <v>251</v>
      </c>
      <c r="H144" s="32" t="s">
        <v>16</v>
      </c>
      <c r="I144" s="10">
        <v>91756.723618090444</v>
      </c>
      <c r="J144" s="10">
        <v>99231.95652173915</v>
      </c>
      <c r="K144" s="10">
        <v>110270.59340659338</v>
      </c>
      <c r="L144" s="10">
        <v>124197.00534759357</v>
      </c>
      <c r="M144" s="10">
        <v>146322.9513513514</v>
      </c>
      <c r="N144" s="10">
        <v>171219.46376811594</v>
      </c>
      <c r="O144" s="10">
        <v>172530.06622516556</v>
      </c>
      <c r="P144" s="10">
        <v>195562.14084507042</v>
      </c>
      <c r="Q144" s="10">
        <v>191320.81751824819</v>
      </c>
      <c r="R144" s="10">
        <v>233030.5035971223</v>
      </c>
      <c r="S144" s="10">
        <v>222438.57777777777</v>
      </c>
      <c r="T144" s="10">
        <v>273351</v>
      </c>
      <c r="U144" s="10">
        <v>265625.08928571432</v>
      </c>
      <c r="V144" s="10">
        <v>284377.39805825241</v>
      </c>
      <c r="W144" s="10">
        <v>280332.8365384615</v>
      </c>
      <c r="X144" s="10">
        <v>287888.43243243243</v>
      </c>
      <c r="Y144" s="10">
        <v>291569.7196261682</v>
      </c>
      <c r="Z144" s="10">
        <v>315421.34615384613</v>
      </c>
      <c r="AA144" s="10">
        <v>325894.42718446598</v>
      </c>
      <c r="AB144" s="10">
        <v>346702.6857142857</v>
      </c>
      <c r="AC144" s="10">
        <v>346630</v>
      </c>
      <c r="AD144" s="10">
        <v>351564</v>
      </c>
      <c r="AE144" s="10">
        <v>317408</v>
      </c>
      <c r="AF144" s="10">
        <v>324675</v>
      </c>
      <c r="AG144" s="10">
        <v>320053</v>
      </c>
      <c r="AH144" s="10">
        <v>334818</v>
      </c>
      <c r="AI144" s="10">
        <v>363142</v>
      </c>
      <c r="AJ144" s="10">
        <v>349482</v>
      </c>
      <c r="AK144" s="10">
        <v>435331</v>
      </c>
      <c r="AL144" s="10">
        <v>387536</v>
      </c>
      <c r="AM144" s="10">
        <v>408211</v>
      </c>
      <c r="AN144" s="10">
        <v>369068</v>
      </c>
      <c r="AO144" s="10">
        <v>371780</v>
      </c>
      <c r="AP144" s="10">
        <v>365618</v>
      </c>
      <c r="AQ144" s="10">
        <v>368564</v>
      </c>
      <c r="AR144" s="10">
        <v>428394</v>
      </c>
      <c r="AS144" s="10">
        <v>479314</v>
      </c>
      <c r="AT144" s="10">
        <v>462127</v>
      </c>
      <c r="AU144" s="10">
        <v>490553.69999999995</v>
      </c>
      <c r="AV144" s="10">
        <v>502623</v>
      </c>
      <c r="AW144" s="10"/>
    </row>
    <row r="145" spans="3:49" x14ac:dyDescent="0.2">
      <c r="C145" s="32" t="s">
        <v>32</v>
      </c>
      <c r="D145" s="32" t="s">
        <v>110</v>
      </c>
      <c r="E145" s="32"/>
      <c r="F145" s="6" t="s">
        <v>100</v>
      </c>
      <c r="G145" s="32" t="s">
        <v>251</v>
      </c>
      <c r="H145" s="32" t="s">
        <v>16</v>
      </c>
      <c r="I145" s="10">
        <v>5237</v>
      </c>
      <c r="J145" s="10">
        <v>5948</v>
      </c>
      <c r="K145" s="10">
        <v>6721</v>
      </c>
      <c r="L145" s="10">
        <v>8474.6666666666661</v>
      </c>
      <c r="M145" s="10">
        <v>9468.8000000000011</v>
      </c>
      <c r="N145" s="10">
        <v>10184.777777777779</v>
      </c>
      <c r="O145" s="10">
        <v>7880</v>
      </c>
      <c r="P145" s="10">
        <v>10817</v>
      </c>
      <c r="Q145" s="10">
        <v>12637</v>
      </c>
      <c r="R145" s="10">
        <v>14832.999999999998</v>
      </c>
      <c r="S145" s="10">
        <v>14877</v>
      </c>
      <c r="T145" s="10">
        <v>19707</v>
      </c>
      <c r="U145" s="10">
        <v>17633</v>
      </c>
      <c r="V145" s="10">
        <v>16051</v>
      </c>
      <c r="W145" s="10">
        <v>18596</v>
      </c>
      <c r="X145" s="10">
        <v>21648</v>
      </c>
      <c r="Y145" s="10">
        <v>17769</v>
      </c>
      <c r="Z145" s="10">
        <v>23275</v>
      </c>
      <c r="AA145" s="10">
        <v>23808</v>
      </c>
      <c r="AB145" s="10">
        <v>27761.999999999996</v>
      </c>
      <c r="AC145" s="10">
        <v>28315</v>
      </c>
      <c r="AD145" s="10">
        <v>28479</v>
      </c>
      <c r="AE145" s="10">
        <v>27336</v>
      </c>
      <c r="AF145" s="10">
        <v>26720</v>
      </c>
      <c r="AG145" s="10">
        <v>25941</v>
      </c>
      <c r="AH145" s="10">
        <v>25497</v>
      </c>
      <c r="AI145" s="10">
        <v>26047</v>
      </c>
      <c r="AJ145" s="10">
        <v>24770</v>
      </c>
      <c r="AK145" s="10">
        <v>26467</v>
      </c>
      <c r="AL145" s="10">
        <v>19450</v>
      </c>
      <c r="AM145" s="10">
        <v>19955</v>
      </c>
      <c r="AN145" s="10">
        <v>19656</v>
      </c>
      <c r="AO145" s="10">
        <v>10081</v>
      </c>
      <c r="AP145" s="10">
        <v>15892</v>
      </c>
      <c r="AQ145" s="10">
        <v>16942</v>
      </c>
      <c r="AR145" s="10">
        <v>27292</v>
      </c>
      <c r="AS145" s="10">
        <v>27485</v>
      </c>
      <c r="AT145" s="10">
        <v>27956</v>
      </c>
      <c r="AU145" s="10">
        <v>29646</v>
      </c>
      <c r="AV145" s="10">
        <v>31359</v>
      </c>
      <c r="AW145" s="10"/>
    </row>
    <row r="146" spans="3:49" x14ac:dyDescent="0.2">
      <c r="C146" s="32" t="s">
        <v>105</v>
      </c>
      <c r="D146" s="32" t="s">
        <v>110</v>
      </c>
      <c r="E146" s="32"/>
      <c r="F146" s="6" t="s">
        <v>100</v>
      </c>
      <c r="G146" s="32" t="s">
        <v>251</v>
      </c>
      <c r="H146" s="32" t="s">
        <v>16</v>
      </c>
      <c r="I146" s="10">
        <v>1697626.8508213237</v>
      </c>
      <c r="J146" s="10">
        <v>1990041.3795910338</v>
      </c>
      <c r="K146" s="10">
        <v>2122848.6427937108</v>
      </c>
      <c r="L146" s="10">
        <v>2187103.4396341047</v>
      </c>
      <c r="M146" s="10">
        <v>2492057.0127357757</v>
      </c>
      <c r="N146" s="10">
        <v>2750040.9389836253</v>
      </c>
      <c r="O146" s="10">
        <v>2607070.3084983155</v>
      </c>
      <c r="P146" s="10">
        <v>2975379.9574671732</v>
      </c>
      <c r="Q146" s="10">
        <v>3112167.0669896007</v>
      </c>
      <c r="R146" s="10">
        <v>3538485.7787696836</v>
      </c>
      <c r="S146" s="10">
        <v>3886131.8594369795</v>
      </c>
      <c r="T146" s="10">
        <v>4100413.6564792176</v>
      </c>
      <c r="U146" s="10">
        <v>4337067.4228735901</v>
      </c>
      <c r="V146" s="10">
        <v>4443118.2923784275</v>
      </c>
      <c r="W146" s="10">
        <v>4703518.4462370221</v>
      </c>
      <c r="X146" s="10">
        <v>4837693.6524743317</v>
      </c>
      <c r="Y146" s="10">
        <v>5023249.1061608745</v>
      </c>
      <c r="Z146" s="10">
        <v>5396817.2193983654</v>
      </c>
      <c r="AA146" s="10">
        <v>5597028.9084636644</v>
      </c>
      <c r="AB146" s="10">
        <v>5810598.5317583308</v>
      </c>
      <c r="AC146" s="10">
        <v>6116727</v>
      </c>
      <c r="AD146" s="10">
        <v>6371127</v>
      </c>
      <c r="AE146" s="10">
        <v>6242238</v>
      </c>
      <c r="AF146" s="10">
        <v>6507626</v>
      </c>
      <c r="AG146" s="10">
        <v>6646607</v>
      </c>
      <c r="AH146" s="10">
        <v>6819377</v>
      </c>
      <c r="AI146" s="10">
        <v>7230929</v>
      </c>
      <c r="AJ146" s="10">
        <v>7536930</v>
      </c>
      <c r="AK146" s="10">
        <v>7851364</v>
      </c>
      <c r="AL146" s="10">
        <v>7324551</v>
      </c>
      <c r="AM146" s="10">
        <v>7617346</v>
      </c>
      <c r="AN146" s="10">
        <v>7003783</v>
      </c>
      <c r="AO146" s="10">
        <v>6989403</v>
      </c>
      <c r="AP146" s="10">
        <v>6847530</v>
      </c>
      <c r="AQ146" s="10">
        <v>6908198</v>
      </c>
      <c r="AR146" s="10">
        <v>6850729</v>
      </c>
      <c r="AS146" s="10">
        <v>7114430</v>
      </c>
      <c r="AT146" s="10">
        <v>7230331.9312056853</v>
      </c>
      <c r="AU146" s="10">
        <v>7335827.0565174641</v>
      </c>
      <c r="AV146" s="10">
        <v>7703179.0946813142</v>
      </c>
      <c r="AW146" s="10"/>
    </row>
    <row r="147" spans="3:49" x14ac:dyDescent="0.2">
      <c r="C147" s="32" t="s">
        <v>34</v>
      </c>
      <c r="D147" s="32" t="s">
        <v>110</v>
      </c>
      <c r="E147" s="32"/>
      <c r="F147" s="6" t="s">
        <v>100</v>
      </c>
      <c r="G147" s="32" t="s">
        <v>251</v>
      </c>
      <c r="H147" s="32" t="s">
        <v>16</v>
      </c>
      <c r="I147" s="10">
        <v>0</v>
      </c>
      <c r="J147" s="10">
        <v>0</v>
      </c>
      <c r="K147" s="10">
        <v>0</v>
      </c>
      <c r="L147" s="10">
        <v>0</v>
      </c>
      <c r="M147" s="10">
        <v>0</v>
      </c>
      <c r="N147" s="10">
        <v>0</v>
      </c>
      <c r="O147" s="10">
        <v>0</v>
      </c>
      <c r="P147" s="10">
        <v>0</v>
      </c>
      <c r="Q147" s="10">
        <v>0</v>
      </c>
      <c r="R147" s="10">
        <v>0</v>
      </c>
      <c r="S147" s="10">
        <v>0</v>
      </c>
      <c r="T147" s="10">
        <v>0</v>
      </c>
      <c r="U147" s="10">
        <v>0</v>
      </c>
      <c r="V147" s="10">
        <v>0</v>
      </c>
      <c r="W147" s="10">
        <v>0</v>
      </c>
      <c r="X147" s="10">
        <v>0</v>
      </c>
      <c r="Y147" s="10">
        <v>0</v>
      </c>
      <c r="Z147" s="10">
        <v>0</v>
      </c>
      <c r="AA147" s="10">
        <v>0</v>
      </c>
      <c r="AB147" s="10">
        <v>0</v>
      </c>
      <c r="AC147" s="10">
        <v>0</v>
      </c>
      <c r="AD147" s="10">
        <v>0</v>
      </c>
      <c r="AE147" s="10">
        <v>0</v>
      </c>
      <c r="AF147" s="10">
        <v>0</v>
      </c>
      <c r="AG147" s="10">
        <v>0</v>
      </c>
      <c r="AH147" s="10">
        <v>0</v>
      </c>
      <c r="AI147" s="10">
        <v>0</v>
      </c>
      <c r="AJ147" s="10">
        <v>0</v>
      </c>
      <c r="AK147" s="10">
        <v>0</v>
      </c>
      <c r="AL147" s="10">
        <v>0</v>
      </c>
      <c r="AM147" s="10">
        <v>0</v>
      </c>
      <c r="AN147" s="10">
        <v>0</v>
      </c>
      <c r="AO147" s="10">
        <v>0</v>
      </c>
      <c r="AP147" s="10">
        <v>0</v>
      </c>
      <c r="AQ147" s="10">
        <v>0</v>
      </c>
      <c r="AR147" s="10"/>
      <c r="AS147" s="10"/>
      <c r="AT147" s="10"/>
      <c r="AU147" s="10"/>
      <c r="AV147" s="10"/>
      <c r="AW147" s="10"/>
    </row>
    <row r="148" spans="3:49" ht="12" thickBot="1" x14ac:dyDescent="0.25">
      <c r="C148" s="168" t="s">
        <v>35</v>
      </c>
      <c r="D148" s="168" t="s">
        <v>110</v>
      </c>
      <c r="E148" s="168"/>
      <c r="F148" s="169" t="s">
        <v>100</v>
      </c>
      <c r="G148" s="168" t="s">
        <v>251</v>
      </c>
      <c r="H148" s="168" t="s">
        <v>16</v>
      </c>
      <c r="I148" s="170">
        <v>1697626.8508213237</v>
      </c>
      <c r="J148" s="170">
        <v>1990041.3795910338</v>
      </c>
      <c r="K148" s="170">
        <v>2122848.6427937108</v>
      </c>
      <c r="L148" s="170">
        <v>2187103.4396341047</v>
      </c>
      <c r="M148" s="170">
        <v>2492057.0127357757</v>
      </c>
      <c r="N148" s="170">
        <v>2750040.9389836253</v>
      </c>
      <c r="O148" s="170">
        <v>2607070.3084983155</v>
      </c>
      <c r="P148" s="170">
        <v>2975379.9574671732</v>
      </c>
      <c r="Q148" s="170">
        <v>3112167.0669896007</v>
      </c>
      <c r="R148" s="170">
        <v>3538485.7787696836</v>
      </c>
      <c r="S148" s="170">
        <v>3886131.8594369795</v>
      </c>
      <c r="T148" s="170">
        <v>4100413.6564792176</v>
      </c>
      <c r="U148" s="170">
        <v>4337067.4228735901</v>
      </c>
      <c r="V148" s="170">
        <v>4443118.2923784275</v>
      </c>
      <c r="W148" s="170">
        <v>4703518.4462370221</v>
      </c>
      <c r="X148" s="170">
        <v>4837693.6524743317</v>
      </c>
      <c r="Y148" s="170">
        <v>5023249.1061608745</v>
      </c>
      <c r="Z148" s="170">
        <v>5396817.2193983654</v>
      </c>
      <c r="AA148" s="170">
        <v>5597028.9084636644</v>
      </c>
      <c r="AB148" s="170">
        <v>5810598.5317583308</v>
      </c>
      <c r="AC148" s="170">
        <v>6116727</v>
      </c>
      <c r="AD148" s="170">
        <v>6371127</v>
      </c>
      <c r="AE148" s="170">
        <v>6242238</v>
      </c>
      <c r="AF148" s="170">
        <v>6507626</v>
      </c>
      <c r="AG148" s="170">
        <v>6646607</v>
      </c>
      <c r="AH148" s="170">
        <v>6819377</v>
      </c>
      <c r="AI148" s="170">
        <v>7230929</v>
      </c>
      <c r="AJ148" s="170">
        <v>7536930</v>
      </c>
      <c r="AK148" s="170">
        <v>7851364</v>
      </c>
      <c r="AL148" s="170">
        <v>7324551</v>
      </c>
      <c r="AM148" s="170">
        <v>7617346</v>
      </c>
      <c r="AN148" s="170">
        <v>7003783</v>
      </c>
      <c r="AO148" s="170">
        <v>6989403</v>
      </c>
      <c r="AP148" s="170">
        <v>6847530</v>
      </c>
      <c r="AQ148" s="170">
        <v>6908198</v>
      </c>
      <c r="AR148" s="170">
        <v>6850729</v>
      </c>
      <c r="AS148" s="170">
        <v>7114430</v>
      </c>
      <c r="AT148" s="170">
        <v>7230331.9312056853</v>
      </c>
      <c r="AU148" s="170">
        <v>7335827.0565174641</v>
      </c>
      <c r="AV148" s="170">
        <v>7703179.0946813142</v>
      </c>
      <c r="AW148" s="170"/>
    </row>
    <row r="149" spans="3:49" x14ac:dyDescent="0.2">
      <c r="C149" s="32" t="s">
        <v>11</v>
      </c>
      <c r="D149" s="32" t="s">
        <v>111</v>
      </c>
      <c r="E149" s="32"/>
      <c r="F149" s="6" t="s">
        <v>101</v>
      </c>
      <c r="G149" s="32" t="s">
        <v>251</v>
      </c>
      <c r="H149" s="32" t="s">
        <v>16</v>
      </c>
      <c r="I149" s="10">
        <v>159995.68421052629</v>
      </c>
      <c r="J149" s="10">
        <v>164564.62427745663</v>
      </c>
      <c r="K149" s="10">
        <v>155101.81690140846</v>
      </c>
      <c r="L149" s="10">
        <v>167121.02362204727</v>
      </c>
      <c r="M149" s="10">
        <v>194288.2479338843</v>
      </c>
      <c r="N149" s="10">
        <v>202324.04237288135</v>
      </c>
      <c r="O149" s="10">
        <v>225901.26666666666</v>
      </c>
      <c r="P149" s="10">
        <v>242076.71428571429</v>
      </c>
      <c r="Q149" s="10">
        <v>289012.5294117647</v>
      </c>
      <c r="R149" s="10">
        <v>293257.62264150946</v>
      </c>
      <c r="S149" s="10">
        <v>368498.6530612245</v>
      </c>
      <c r="T149" s="10">
        <v>427457.57142857142</v>
      </c>
      <c r="U149" s="10">
        <v>466302.46012269944</v>
      </c>
      <c r="V149" s="10">
        <v>497431.16666666669</v>
      </c>
      <c r="W149" s="10">
        <v>550389.26027397264</v>
      </c>
      <c r="X149" s="10">
        <v>525140.84276729554</v>
      </c>
      <c r="Y149" s="10">
        <v>520030.7350993377</v>
      </c>
      <c r="Z149" s="10">
        <v>586639.30864197528</v>
      </c>
      <c r="AA149" s="10">
        <v>642157.39285714284</v>
      </c>
      <c r="AB149" s="10">
        <v>746499.57142857136</v>
      </c>
      <c r="AC149" s="10">
        <v>728118</v>
      </c>
      <c r="AD149" s="10">
        <v>767821</v>
      </c>
      <c r="AE149" s="10">
        <v>789527</v>
      </c>
      <c r="AF149" s="10">
        <v>809714</v>
      </c>
      <c r="AG149" s="10">
        <v>811898</v>
      </c>
      <c r="AH149" s="10">
        <v>886819</v>
      </c>
      <c r="AI149" s="10">
        <v>935993</v>
      </c>
      <c r="AJ149" s="10">
        <v>1001829</v>
      </c>
      <c r="AK149" s="10">
        <v>921522</v>
      </c>
      <c r="AL149" s="10">
        <v>728377</v>
      </c>
      <c r="AM149" s="10">
        <v>668828</v>
      </c>
      <c r="AN149" s="10">
        <v>606544</v>
      </c>
      <c r="AO149" s="10">
        <v>591398</v>
      </c>
      <c r="AP149" s="10">
        <v>509734</v>
      </c>
      <c r="AQ149" s="10">
        <v>507810</v>
      </c>
      <c r="AR149" s="10">
        <v>569369</v>
      </c>
      <c r="AS149" s="10">
        <v>592423</v>
      </c>
      <c r="AT149" s="10">
        <v>609235.23913043481</v>
      </c>
      <c r="AU149" s="10">
        <v>647958.47120418854</v>
      </c>
      <c r="AV149" s="10">
        <v>652105.55440414511</v>
      </c>
      <c r="AW149" s="10"/>
    </row>
    <row r="150" spans="3:49" x14ac:dyDescent="0.2">
      <c r="C150" s="32" t="s">
        <v>17</v>
      </c>
      <c r="D150" s="32" t="s">
        <v>111</v>
      </c>
      <c r="E150" s="32"/>
      <c r="F150" s="6" t="s">
        <v>101</v>
      </c>
      <c r="G150" s="32" t="s">
        <v>251</v>
      </c>
      <c r="H150" s="32" t="s">
        <v>16</v>
      </c>
      <c r="I150" s="10">
        <v>41154.408602150543</v>
      </c>
      <c r="J150" s="10">
        <v>41744.951219512201</v>
      </c>
      <c r="K150" s="10">
        <v>58114.499999999993</v>
      </c>
      <c r="L150" s="10">
        <v>58083</v>
      </c>
      <c r="M150" s="10">
        <v>46789</v>
      </c>
      <c r="N150" s="10">
        <v>49593.703703703701</v>
      </c>
      <c r="O150" s="10">
        <v>72483.272727272721</v>
      </c>
      <c r="P150" s="10">
        <v>79496.385542168675</v>
      </c>
      <c r="Q150" s="10">
        <v>88948.282352941183</v>
      </c>
      <c r="R150" s="10">
        <v>110662.20618556702</v>
      </c>
      <c r="S150" s="10">
        <v>114764.28</v>
      </c>
      <c r="T150" s="10">
        <v>135441.1868131868</v>
      </c>
      <c r="U150" s="10">
        <v>144877.13684210528</v>
      </c>
      <c r="V150" s="10">
        <v>149075.51162790693</v>
      </c>
      <c r="W150" s="10">
        <v>134167</v>
      </c>
      <c r="X150" s="10">
        <v>151211.38888888888</v>
      </c>
      <c r="Y150" s="10">
        <v>154150.12345679014</v>
      </c>
      <c r="Z150" s="10">
        <v>178448.96202531646</v>
      </c>
      <c r="AA150" s="10">
        <v>190315.68292682926</v>
      </c>
      <c r="AB150" s="10">
        <v>199185.99999999997</v>
      </c>
      <c r="AC150" s="10">
        <v>228035</v>
      </c>
      <c r="AD150" s="10">
        <v>244062</v>
      </c>
      <c r="AE150" s="10">
        <v>244723</v>
      </c>
      <c r="AF150" s="10">
        <v>274112</v>
      </c>
      <c r="AG150" s="10">
        <v>296566</v>
      </c>
      <c r="AH150" s="10">
        <v>317729</v>
      </c>
      <c r="AI150" s="10">
        <v>339251</v>
      </c>
      <c r="AJ150" s="10">
        <v>371096</v>
      </c>
      <c r="AK150" s="10">
        <v>395393</v>
      </c>
      <c r="AL150" s="10">
        <v>355658</v>
      </c>
      <c r="AM150" s="10">
        <v>351542</v>
      </c>
      <c r="AN150" s="10">
        <v>316893</v>
      </c>
      <c r="AO150" s="10">
        <v>275042</v>
      </c>
      <c r="AP150" s="10">
        <v>276418</v>
      </c>
      <c r="AQ150" s="10">
        <v>236349</v>
      </c>
      <c r="AR150" s="10">
        <v>246903</v>
      </c>
      <c r="AS150" s="10">
        <v>238164</v>
      </c>
      <c r="AT150" s="10">
        <v>254378.42465753428</v>
      </c>
      <c r="AU150" s="10">
        <v>277343.58974358981</v>
      </c>
      <c r="AV150" s="10">
        <v>274495.63513513515</v>
      </c>
      <c r="AW150" s="10"/>
    </row>
    <row r="151" spans="3:49" x14ac:dyDescent="0.2">
      <c r="C151" s="32" t="s">
        <v>18</v>
      </c>
      <c r="D151" s="32" t="s">
        <v>111</v>
      </c>
      <c r="E151" s="32"/>
      <c r="F151" s="6" t="s">
        <v>101</v>
      </c>
      <c r="G151" s="32" t="s">
        <v>251</v>
      </c>
      <c r="H151" s="32" t="s">
        <v>16</v>
      </c>
      <c r="I151" s="10">
        <v>62263.37634408602</v>
      </c>
      <c r="J151" s="10">
        <v>69124.78481012657</v>
      </c>
      <c r="K151" s="10">
        <v>66291.875</v>
      </c>
      <c r="L151" s="10">
        <v>70464.0625</v>
      </c>
      <c r="M151" s="10">
        <v>77688.203125</v>
      </c>
      <c r="N151" s="10">
        <v>73711.894736842107</v>
      </c>
      <c r="O151" s="10">
        <v>92159.647058823524</v>
      </c>
      <c r="P151" s="10">
        <v>81790</v>
      </c>
      <c r="Q151" s="10">
        <v>94368.065573770509</v>
      </c>
      <c r="R151" s="10">
        <v>85696.40625</v>
      </c>
      <c r="S151" s="10">
        <v>101325</v>
      </c>
      <c r="T151" s="10">
        <v>109397.47058823529</v>
      </c>
      <c r="U151" s="10">
        <v>132093.203125</v>
      </c>
      <c r="V151" s="10">
        <v>136460.76190476189</v>
      </c>
      <c r="W151" s="10">
        <v>141303.83606557379</v>
      </c>
      <c r="X151" s="10">
        <v>142591.72131147541</v>
      </c>
      <c r="Y151" s="10">
        <v>137906.15384615384</v>
      </c>
      <c r="Z151" s="10">
        <v>152860.01886792452</v>
      </c>
      <c r="AA151" s="10">
        <v>161133.84905660379</v>
      </c>
      <c r="AB151" s="10">
        <v>174273.67272727273</v>
      </c>
      <c r="AC151" s="10">
        <v>169260</v>
      </c>
      <c r="AD151" s="10">
        <v>179355</v>
      </c>
      <c r="AE151" s="10">
        <v>176910</v>
      </c>
      <c r="AF151" s="10">
        <v>191739</v>
      </c>
      <c r="AG151" s="10">
        <v>204755</v>
      </c>
      <c r="AH151" s="10">
        <v>216978</v>
      </c>
      <c r="AI151" s="10">
        <v>236676</v>
      </c>
      <c r="AJ151" s="10">
        <v>264814</v>
      </c>
      <c r="AK151" s="10">
        <v>220275</v>
      </c>
      <c r="AL151" s="10">
        <v>219462</v>
      </c>
      <c r="AM151" s="10">
        <v>201832</v>
      </c>
      <c r="AN151" s="10">
        <v>191368</v>
      </c>
      <c r="AO151" s="10">
        <v>190830</v>
      </c>
      <c r="AP151" s="10">
        <v>170652</v>
      </c>
      <c r="AQ151" s="10">
        <v>108777</v>
      </c>
      <c r="AR151" s="10">
        <v>92106</v>
      </c>
      <c r="AS151" s="10">
        <v>94141</v>
      </c>
      <c r="AT151" s="10">
        <v>96701</v>
      </c>
      <c r="AU151" s="10">
        <v>107544.8275862069</v>
      </c>
      <c r="AV151" s="10">
        <v>105041</v>
      </c>
      <c r="AW151" s="10"/>
    </row>
    <row r="152" spans="3:49" x14ac:dyDescent="0.2">
      <c r="C152" s="32" t="s">
        <v>19</v>
      </c>
      <c r="D152" s="32" t="s">
        <v>111</v>
      </c>
      <c r="E152" s="32"/>
      <c r="F152" s="6" t="s">
        <v>101</v>
      </c>
      <c r="G152" s="32" t="s">
        <v>251</v>
      </c>
      <c r="H152" s="32" t="s">
        <v>16</v>
      </c>
      <c r="I152" s="10">
        <v>12430.800000000001</v>
      </c>
      <c r="J152" s="10">
        <v>17033.333333333332</v>
      </c>
      <c r="K152" s="10">
        <v>12407.999999999998</v>
      </c>
      <c r="L152" s="10">
        <v>13873.894736842105</v>
      </c>
      <c r="M152" s="10">
        <v>16097.125</v>
      </c>
      <c r="N152" s="10">
        <v>19111.363636363636</v>
      </c>
      <c r="O152" s="10">
        <v>24081.428571428572</v>
      </c>
      <c r="P152" s="10">
        <v>30336.103448275862</v>
      </c>
      <c r="Q152" s="10">
        <v>27926.911764705885</v>
      </c>
      <c r="R152" s="10">
        <v>28278.2</v>
      </c>
      <c r="S152" s="10">
        <v>35863.678571428572</v>
      </c>
      <c r="T152" s="10">
        <v>29444.321428571428</v>
      </c>
      <c r="U152" s="10">
        <v>31120.652173913048</v>
      </c>
      <c r="V152" s="10">
        <v>31884</v>
      </c>
      <c r="W152" s="10">
        <v>32514.681818181809</v>
      </c>
      <c r="X152" s="10">
        <v>37980.318181818177</v>
      </c>
      <c r="Y152" s="10">
        <v>42284.523809523809</v>
      </c>
      <c r="Z152" s="10">
        <v>45083.428571428565</v>
      </c>
      <c r="AA152" s="10">
        <v>54609.176470588238</v>
      </c>
      <c r="AB152" s="10">
        <v>68748.909090909074</v>
      </c>
      <c r="AC152" s="10">
        <v>65489</v>
      </c>
      <c r="AD152" s="10">
        <v>75485</v>
      </c>
      <c r="AE152" s="10">
        <v>78047</v>
      </c>
      <c r="AF152" s="10">
        <v>80572</v>
      </c>
      <c r="AG152" s="10">
        <v>74315</v>
      </c>
      <c r="AH152" s="10">
        <v>82196</v>
      </c>
      <c r="AI152" s="10">
        <v>84616</v>
      </c>
      <c r="AJ152" s="10">
        <v>87499</v>
      </c>
      <c r="AK152" s="10">
        <v>113280</v>
      </c>
      <c r="AL152" s="10">
        <v>88654</v>
      </c>
      <c r="AM152" s="10">
        <v>64591</v>
      </c>
      <c r="AN152" s="10">
        <v>53736</v>
      </c>
      <c r="AO152" s="10">
        <v>48716</v>
      </c>
      <c r="AP152" s="10">
        <v>42246</v>
      </c>
      <c r="AQ152" s="10">
        <v>44475</v>
      </c>
      <c r="AR152" s="10">
        <v>48690</v>
      </c>
      <c r="AS152" s="10">
        <v>49836</v>
      </c>
      <c r="AT152" s="10">
        <v>54437.777777777781</v>
      </c>
      <c r="AU152" s="10">
        <v>53503.333333333336</v>
      </c>
      <c r="AV152" s="10">
        <v>47936.6</v>
      </c>
      <c r="AW152" s="10"/>
    </row>
    <row r="153" spans="3:49" x14ac:dyDescent="0.2">
      <c r="C153" s="32" t="s">
        <v>20</v>
      </c>
      <c r="D153" s="32" t="s">
        <v>111</v>
      </c>
      <c r="E153" s="32"/>
      <c r="F153" s="6" t="s">
        <v>101</v>
      </c>
      <c r="G153" s="32" t="s">
        <v>251</v>
      </c>
      <c r="H153" s="32" t="s">
        <v>16</v>
      </c>
      <c r="I153" s="10">
        <v>22417</v>
      </c>
      <c r="J153" s="10">
        <v>28962.15789473684</v>
      </c>
      <c r="K153" s="10">
        <v>38421.882352941182</v>
      </c>
      <c r="L153" s="10">
        <v>42465.15</v>
      </c>
      <c r="M153" s="10">
        <v>37390.451612903227</v>
      </c>
      <c r="N153" s="10">
        <v>34691</v>
      </c>
      <c r="O153" s="10">
        <v>38133.333333333336</v>
      </c>
      <c r="P153" s="10">
        <v>50682.666666666672</v>
      </c>
      <c r="Q153" s="10">
        <v>54319</v>
      </c>
      <c r="R153" s="10">
        <v>54402.782608695656</v>
      </c>
      <c r="S153" s="10">
        <v>68843.720930232565</v>
      </c>
      <c r="T153" s="10">
        <v>59580.333333333336</v>
      </c>
      <c r="U153" s="10">
        <v>64684.818181818177</v>
      </c>
      <c r="V153" s="10">
        <v>61983.652173913048</v>
      </c>
      <c r="W153" s="10">
        <v>65253.139534883725</v>
      </c>
      <c r="X153" s="10">
        <v>88260.977777777778</v>
      </c>
      <c r="Y153" s="10">
        <v>116284.30769230769</v>
      </c>
      <c r="Z153" s="10">
        <v>113556.83720930232</v>
      </c>
      <c r="AA153" s="10">
        <v>128709.88372093024</v>
      </c>
      <c r="AB153" s="10">
        <v>142263.88235294117</v>
      </c>
      <c r="AC153" s="10">
        <v>146751</v>
      </c>
      <c r="AD153" s="10">
        <v>140905</v>
      </c>
      <c r="AE153" s="10">
        <v>140244</v>
      </c>
      <c r="AF153" s="10">
        <v>129628</v>
      </c>
      <c r="AG153" s="10">
        <v>121496</v>
      </c>
      <c r="AH153" s="10">
        <v>115131</v>
      </c>
      <c r="AI153" s="10">
        <v>111518</v>
      </c>
      <c r="AJ153" s="10">
        <v>110403</v>
      </c>
      <c r="AK153" s="10">
        <v>155810</v>
      </c>
      <c r="AL153" s="10">
        <v>107228</v>
      </c>
      <c r="AM153" s="10">
        <v>104017</v>
      </c>
      <c r="AN153" s="10">
        <v>96106</v>
      </c>
      <c r="AO153" s="10">
        <v>82583</v>
      </c>
      <c r="AP153" s="10">
        <v>78985</v>
      </c>
      <c r="AQ153" s="10">
        <v>77553</v>
      </c>
      <c r="AR153" s="10">
        <v>35455</v>
      </c>
      <c r="AS153" s="10">
        <v>36048</v>
      </c>
      <c r="AT153" s="10">
        <v>34078</v>
      </c>
      <c r="AU153" s="10">
        <v>40402</v>
      </c>
      <c r="AV153" s="10">
        <v>34348</v>
      </c>
      <c r="AW153" s="10"/>
    </row>
    <row r="154" spans="3:49" x14ac:dyDescent="0.2">
      <c r="C154" s="32" t="s">
        <v>21</v>
      </c>
      <c r="D154" s="32" t="s">
        <v>111</v>
      </c>
      <c r="E154" s="32"/>
      <c r="F154" s="6" t="s">
        <v>101</v>
      </c>
      <c r="G154" s="32" t="s">
        <v>251</v>
      </c>
      <c r="H154" s="32" t="s">
        <v>16</v>
      </c>
      <c r="I154" s="10">
        <v>20863.333333333336</v>
      </c>
      <c r="J154" s="10">
        <v>23013.684210526313</v>
      </c>
      <c r="K154" s="10">
        <v>23024.574999999997</v>
      </c>
      <c r="L154" s="10">
        <v>24098.071428571431</v>
      </c>
      <c r="M154" s="10">
        <v>23322.73076923077</v>
      </c>
      <c r="N154" s="10">
        <v>22464</v>
      </c>
      <c r="O154" s="10">
        <v>38625.588235294119</v>
      </c>
      <c r="P154" s="10">
        <v>45582.281249999993</v>
      </c>
      <c r="Q154" s="10">
        <v>53208.774999999994</v>
      </c>
      <c r="R154" s="10">
        <v>55109.022222222215</v>
      </c>
      <c r="S154" s="10">
        <v>61586.666666666672</v>
      </c>
      <c r="T154" s="10">
        <v>62440.568181818177</v>
      </c>
      <c r="U154" s="10">
        <v>71797.149999999994</v>
      </c>
      <c r="V154" s="10">
        <v>68423.58974358975</v>
      </c>
      <c r="W154" s="10">
        <v>69708</v>
      </c>
      <c r="X154" s="10">
        <v>82519.894736842107</v>
      </c>
      <c r="Y154" s="10">
        <v>92762.051282051281</v>
      </c>
      <c r="Z154" s="10">
        <v>92884.657894736854</v>
      </c>
      <c r="AA154" s="10">
        <v>101821.62162162161</v>
      </c>
      <c r="AB154" s="10">
        <v>104448.88571428573</v>
      </c>
      <c r="AC154" s="10">
        <v>130205</v>
      </c>
      <c r="AD154" s="10">
        <v>129735</v>
      </c>
      <c r="AE154" s="10">
        <v>133452</v>
      </c>
      <c r="AF154" s="10">
        <v>144311</v>
      </c>
      <c r="AG154" s="10">
        <v>144076</v>
      </c>
      <c r="AH154" s="10">
        <v>155515</v>
      </c>
      <c r="AI154" s="10">
        <v>166727</v>
      </c>
      <c r="AJ154" s="10">
        <v>174912</v>
      </c>
      <c r="AK154" s="10">
        <v>179819</v>
      </c>
      <c r="AL154" s="10">
        <v>183665</v>
      </c>
      <c r="AM154" s="10">
        <v>180966</v>
      </c>
      <c r="AN154" s="10">
        <v>181959</v>
      </c>
      <c r="AO154" s="10">
        <v>129351</v>
      </c>
      <c r="AP154" s="10">
        <v>110203</v>
      </c>
      <c r="AQ154" s="10">
        <v>110523</v>
      </c>
      <c r="AR154" s="10">
        <v>107382</v>
      </c>
      <c r="AS154" s="10">
        <v>109731</v>
      </c>
      <c r="AT154" s="10">
        <v>110037.91304347826</v>
      </c>
      <c r="AU154" s="10">
        <v>110417.73913043478</v>
      </c>
      <c r="AV154" s="10">
        <v>107903.12500000001</v>
      </c>
      <c r="AW154" s="10"/>
    </row>
    <row r="155" spans="3:49" x14ac:dyDescent="0.2">
      <c r="C155" s="32" t="s">
        <v>22</v>
      </c>
      <c r="D155" s="32" t="s">
        <v>111</v>
      </c>
      <c r="E155" s="32"/>
      <c r="F155" s="6" t="s">
        <v>101</v>
      </c>
      <c r="G155" s="32" t="s">
        <v>251</v>
      </c>
      <c r="H155" s="32" t="s">
        <v>16</v>
      </c>
      <c r="I155" s="10">
        <v>124670.96774193548</v>
      </c>
      <c r="J155" s="10">
        <v>142525.44927536231</v>
      </c>
      <c r="K155" s="10">
        <v>158254.20320855617</v>
      </c>
      <c r="L155" s="10">
        <v>175244.10465116281</v>
      </c>
      <c r="M155" s="10">
        <v>165999.30967741937</v>
      </c>
      <c r="N155" s="10">
        <v>158890.79136690646</v>
      </c>
      <c r="O155" s="10">
        <v>192507.31325301202</v>
      </c>
      <c r="P155" s="10">
        <v>223200.08465608465</v>
      </c>
      <c r="Q155" s="10">
        <v>224986.59793814432</v>
      </c>
      <c r="R155" s="10">
        <v>256898.08465608465</v>
      </c>
      <c r="S155" s="10">
        <v>307499.80104712036</v>
      </c>
      <c r="T155" s="10">
        <v>338198.19718309859</v>
      </c>
      <c r="U155" s="10">
        <v>378553.03083700442</v>
      </c>
      <c r="V155" s="10">
        <v>368387.63318777288</v>
      </c>
      <c r="W155" s="10">
        <v>410235.73134328355</v>
      </c>
      <c r="X155" s="10">
        <v>438181.73913043481</v>
      </c>
      <c r="Y155" s="10">
        <v>477416.6273584906</v>
      </c>
      <c r="Z155" s="10">
        <v>500289.40566037741</v>
      </c>
      <c r="AA155" s="10">
        <v>543157.91549295781</v>
      </c>
      <c r="AB155" s="10">
        <v>559822.19999999995</v>
      </c>
      <c r="AC155" s="10">
        <v>594859</v>
      </c>
      <c r="AD155" s="10">
        <v>605505</v>
      </c>
      <c r="AE155" s="10">
        <v>615976</v>
      </c>
      <c r="AF155" s="10">
        <v>668035</v>
      </c>
      <c r="AG155" s="10">
        <v>649320</v>
      </c>
      <c r="AH155" s="10">
        <v>680041</v>
      </c>
      <c r="AI155" s="10">
        <v>714795</v>
      </c>
      <c r="AJ155" s="10">
        <v>796234</v>
      </c>
      <c r="AK155" s="10">
        <v>825049</v>
      </c>
      <c r="AL155" s="10">
        <v>719674</v>
      </c>
      <c r="AM155" s="10">
        <v>741731</v>
      </c>
      <c r="AN155" s="10">
        <v>730419</v>
      </c>
      <c r="AO155" s="10">
        <v>730434</v>
      </c>
      <c r="AP155" s="10">
        <v>675008</v>
      </c>
      <c r="AQ155" s="10">
        <v>678799</v>
      </c>
      <c r="AR155" s="10">
        <v>678872</v>
      </c>
      <c r="AS155" s="10">
        <v>717529</v>
      </c>
      <c r="AT155" s="10">
        <v>755073.04812834214</v>
      </c>
      <c r="AU155" s="10">
        <v>750078.65968586388</v>
      </c>
      <c r="AV155" s="10">
        <v>723763.60655737703</v>
      </c>
      <c r="AW155" s="10"/>
    </row>
    <row r="156" spans="3:49" x14ac:dyDescent="0.2">
      <c r="C156" s="32" t="s">
        <v>23</v>
      </c>
      <c r="D156" s="32" t="s">
        <v>111</v>
      </c>
      <c r="E156" s="32"/>
      <c r="F156" s="6" t="s">
        <v>101</v>
      </c>
      <c r="G156" s="32" t="s">
        <v>251</v>
      </c>
      <c r="H156" s="32" t="s">
        <v>16</v>
      </c>
      <c r="I156" s="10">
        <v>97039.923076923093</v>
      </c>
      <c r="J156" s="10">
        <v>117937.01886792455</v>
      </c>
      <c r="K156" s="10">
        <v>137252.24324324323</v>
      </c>
      <c r="L156" s="10">
        <v>144417.44444444447</v>
      </c>
      <c r="M156" s="10">
        <v>146614.0588235294</v>
      </c>
      <c r="N156" s="10">
        <v>152828.125</v>
      </c>
      <c r="O156" s="10">
        <v>142331.79775280898</v>
      </c>
      <c r="P156" s="10">
        <v>155408.60215053763</v>
      </c>
      <c r="Q156" s="10">
        <v>178028.03571428571</v>
      </c>
      <c r="R156" s="10">
        <v>196460.0754716981</v>
      </c>
      <c r="S156" s="10">
        <v>223087.34579439255</v>
      </c>
      <c r="T156" s="10">
        <v>219436.81651376144</v>
      </c>
      <c r="U156" s="10">
        <v>229669.92473118275</v>
      </c>
      <c r="V156" s="10">
        <v>231891.61290322579</v>
      </c>
      <c r="W156" s="10">
        <v>230734.60975609755</v>
      </c>
      <c r="X156" s="10">
        <v>240217.32558139536</v>
      </c>
      <c r="Y156" s="10">
        <v>239981.68965517246</v>
      </c>
      <c r="Z156" s="10">
        <v>266757.03370786516</v>
      </c>
      <c r="AA156" s="10">
        <v>289305.49450549454</v>
      </c>
      <c r="AB156" s="10">
        <v>332603.05454545451</v>
      </c>
      <c r="AC156" s="10">
        <v>335733</v>
      </c>
      <c r="AD156" s="10">
        <v>367392</v>
      </c>
      <c r="AE156" s="10">
        <v>376534</v>
      </c>
      <c r="AF156" s="10">
        <v>397101</v>
      </c>
      <c r="AG156" s="10">
        <v>407446</v>
      </c>
      <c r="AH156" s="10">
        <v>437856</v>
      </c>
      <c r="AI156" s="10">
        <v>479654</v>
      </c>
      <c r="AJ156" s="10">
        <v>509232</v>
      </c>
      <c r="AK156" s="10">
        <v>547209</v>
      </c>
      <c r="AL156" s="10">
        <v>451515</v>
      </c>
      <c r="AM156" s="10">
        <v>446530</v>
      </c>
      <c r="AN156" s="10">
        <v>411069</v>
      </c>
      <c r="AO156" s="10">
        <v>345916</v>
      </c>
      <c r="AP156" s="10">
        <v>293092</v>
      </c>
      <c r="AQ156" s="10">
        <v>258992</v>
      </c>
      <c r="AR156" s="10">
        <v>241367</v>
      </c>
      <c r="AS156" s="10">
        <v>269492</v>
      </c>
      <c r="AT156" s="10">
        <v>290711.65000000002</v>
      </c>
      <c r="AU156" s="10">
        <v>281929.60975609755</v>
      </c>
      <c r="AV156" s="10">
        <v>297593.78571428568</v>
      </c>
      <c r="AW156" s="10"/>
    </row>
    <row r="157" spans="3:49" x14ac:dyDescent="0.2">
      <c r="C157" s="32" t="s">
        <v>24</v>
      </c>
      <c r="D157" s="32" t="s">
        <v>111</v>
      </c>
      <c r="E157" s="32"/>
      <c r="F157" s="6" t="s">
        <v>101</v>
      </c>
      <c r="G157" s="32" t="s">
        <v>251</v>
      </c>
      <c r="H157" s="32" t="s">
        <v>16</v>
      </c>
      <c r="I157" s="10">
        <v>430361.68888888886</v>
      </c>
      <c r="J157" s="10">
        <v>483683.97147147142</v>
      </c>
      <c r="K157" s="10">
        <v>523910.96345514955</v>
      </c>
      <c r="L157" s="10">
        <v>615900.03294892912</v>
      </c>
      <c r="M157" s="10">
        <v>572127.41651031887</v>
      </c>
      <c r="N157" s="10">
        <v>600026.61904761905</v>
      </c>
      <c r="O157" s="10">
        <v>723424.33439490432</v>
      </c>
      <c r="P157" s="10">
        <v>848578.38179148315</v>
      </c>
      <c r="Q157" s="10">
        <v>873648.20659971307</v>
      </c>
      <c r="R157" s="10">
        <v>978589.39295392961</v>
      </c>
      <c r="S157" s="10">
        <v>1171224.458139535</v>
      </c>
      <c r="T157" s="10">
        <v>1217931.2668463611</v>
      </c>
      <c r="U157" s="10">
        <v>1245313.5042735043</v>
      </c>
      <c r="V157" s="10">
        <v>1179655.8725341428</v>
      </c>
      <c r="W157" s="10">
        <v>1140378.6540362437</v>
      </c>
      <c r="X157" s="10">
        <v>1212144.2923322683</v>
      </c>
      <c r="Y157" s="10">
        <v>1306741.8560126582</v>
      </c>
      <c r="Z157" s="10">
        <v>1414673.4778625953</v>
      </c>
      <c r="AA157" s="10">
        <v>1554032.2398800598</v>
      </c>
      <c r="AB157" s="10">
        <v>1642692.7706146929</v>
      </c>
      <c r="AC157" s="10">
        <v>1807722</v>
      </c>
      <c r="AD157" s="10">
        <v>1806211</v>
      </c>
      <c r="AE157" s="10">
        <v>1792010</v>
      </c>
      <c r="AF157" s="10">
        <v>1821948</v>
      </c>
      <c r="AG157" s="10">
        <v>1831535</v>
      </c>
      <c r="AH157" s="10">
        <v>1855107</v>
      </c>
      <c r="AI157" s="10">
        <v>1889933</v>
      </c>
      <c r="AJ157" s="10">
        <v>1980818</v>
      </c>
      <c r="AK157" s="10">
        <v>2171829</v>
      </c>
      <c r="AL157" s="10">
        <v>1721834</v>
      </c>
      <c r="AM157" s="10">
        <v>1565276</v>
      </c>
      <c r="AN157" s="10">
        <v>1500672</v>
      </c>
      <c r="AO157" s="10">
        <v>1394908</v>
      </c>
      <c r="AP157" s="10">
        <v>1273917</v>
      </c>
      <c r="AQ157" s="10">
        <v>1241527</v>
      </c>
      <c r="AR157" s="10">
        <v>1326786</v>
      </c>
      <c r="AS157" s="10">
        <v>1341398</v>
      </c>
      <c r="AT157" s="10">
        <v>1376029.2090909092</v>
      </c>
      <c r="AU157" s="10">
        <v>1459458.3050847456</v>
      </c>
      <c r="AV157" s="10">
        <v>1395225.2623906706</v>
      </c>
      <c r="AW157" s="10"/>
    </row>
    <row r="158" spans="3:49" x14ac:dyDescent="0.2">
      <c r="C158" s="32" t="s">
        <v>25</v>
      </c>
      <c r="D158" s="32" t="s">
        <v>111</v>
      </c>
      <c r="E158" s="32"/>
      <c r="F158" s="6" t="s">
        <v>101</v>
      </c>
      <c r="G158" s="32" t="s">
        <v>251</v>
      </c>
      <c r="H158" s="32" t="s">
        <v>16</v>
      </c>
      <c r="I158" s="10">
        <v>200103.35054347827</v>
      </c>
      <c r="J158" s="10">
        <v>226639.96765498648</v>
      </c>
      <c r="K158" s="10">
        <v>230951.73493975904</v>
      </c>
      <c r="L158" s="10">
        <v>267755.63888888888</v>
      </c>
      <c r="M158" s="10">
        <v>317895.74780058651</v>
      </c>
      <c r="N158" s="10">
        <v>362214.85459940648</v>
      </c>
      <c r="O158" s="10">
        <v>356385.59590792836</v>
      </c>
      <c r="P158" s="10">
        <v>427134.03749999998</v>
      </c>
      <c r="Q158" s="10">
        <v>494750.22171945701</v>
      </c>
      <c r="R158" s="10">
        <v>569552.783203125</v>
      </c>
      <c r="S158" s="10">
        <v>645129.55192307686</v>
      </c>
      <c r="T158" s="10">
        <v>719103.17973231361</v>
      </c>
      <c r="U158" s="10">
        <v>873404.50972762657</v>
      </c>
      <c r="V158" s="10">
        <v>922223.77325581387</v>
      </c>
      <c r="W158" s="10">
        <v>978533.69047619053</v>
      </c>
      <c r="X158" s="10">
        <v>1170319.7768762677</v>
      </c>
      <c r="Y158" s="10">
        <v>1174727.4708171207</v>
      </c>
      <c r="Z158" s="10">
        <v>1279963.9682242989</v>
      </c>
      <c r="AA158" s="10">
        <v>1390109.4801444043</v>
      </c>
      <c r="AB158" s="10">
        <v>1467906.9691780822</v>
      </c>
      <c r="AC158" s="10">
        <v>1735908</v>
      </c>
      <c r="AD158" s="10">
        <v>1779933</v>
      </c>
      <c r="AE158" s="10">
        <v>1813351</v>
      </c>
      <c r="AF158" s="10">
        <v>1886243</v>
      </c>
      <c r="AG158" s="10">
        <v>1871098</v>
      </c>
      <c r="AH158" s="10">
        <v>1918159</v>
      </c>
      <c r="AI158" s="10">
        <v>1966905</v>
      </c>
      <c r="AJ158" s="10">
        <v>2039167</v>
      </c>
      <c r="AK158" s="10">
        <v>2210409</v>
      </c>
      <c r="AL158" s="10">
        <v>1720908</v>
      </c>
      <c r="AM158" s="10">
        <v>1580169</v>
      </c>
      <c r="AN158" s="10">
        <v>1494439</v>
      </c>
      <c r="AO158" s="10">
        <v>1457863</v>
      </c>
      <c r="AP158" s="10">
        <v>1337982</v>
      </c>
      <c r="AQ158" s="10">
        <v>1321763</v>
      </c>
      <c r="AR158" s="10">
        <v>1350108</v>
      </c>
      <c r="AS158" s="10">
        <v>1409350</v>
      </c>
      <c r="AT158" s="10">
        <v>1565057.7621483374</v>
      </c>
      <c r="AU158" s="10">
        <v>1620655.8793103448</v>
      </c>
      <c r="AV158" s="10">
        <v>1586926.7326732674</v>
      </c>
      <c r="AW158" s="10"/>
    </row>
    <row r="159" spans="3:49" x14ac:dyDescent="0.2">
      <c r="C159" s="32" t="s">
        <v>26</v>
      </c>
      <c r="D159" s="32" t="s">
        <v>111</v>
      </c>
      <c r="E159" s="32"/>
      <c r="F159" s="6" t="s">
        <v>101</v>
      </c>
      <c r="G159" s="32" t="s">
        <v>251</v>
      </c>
      <c r="H159" s="32" t="s">
        <v>16</v>
      </c>
      <c r="I159" s="10">
        <v>11054</v>
      </c>
      <c r="J159" s="10">
        <v>9897</v>
      </c>
      <c r="K159" s="10">
        <v>12054</v>
      </c>
      <c r="L159" s="10">
        <v>11729</v>
      </c>
      <c r="M159" s="10">
        <v>13586</v>
      </c>
      <c r="N159" s="10">
        <v>17209.227272727268</v>
      </c>
      <c r="O159" s="10">
        <v>27899.115384615383</v>
      </c>
      <c r="P159" s="10">
        <v>30606.153846153844</v>
      </c>
      <c r="Q159" s="10">
        <v>35158.125</v>
      </c>
      <c r="R159" s="10">
        <v>38491.40625</v>
      </c>
      <c r="S159" s="10">
        <v>48038.514285714286</v>
      </c>
      <c r="T159" s="10">
        <v>44621.322580645159</v>
      </c>
      <c r="U159" s="10">
        <v>57684.399999999994</v>
      </c>
      <c r="V159" s="10">
        <v>51345</v>
      </c>
      <c r="W159" s="10">
        <v>39276.740740740737</v>
      </c>
      <c r="X159" s="10">
        <v>45202.380952380947</v>
      </c>
      <c r="Y159" s="10">
        <v>48024</v>
      </c>
      <c r="Z159" s="10">
        <v>55590.736842105267</v>
      </c>
      <c r="AA159" s="10">
        <v>55303.714285714283</v>
      </c>
      <c r="AB159" s="10">
        <v>65643.75</v>
      </c>
      <c r="AC159" s="10">
        <v>74168</v>
      </c>
      <c r="AD159" s="10">
        <v>82455</v>
      </c>
      <c r="AE159" s="10">
        <v>77474</v>
      </c>
      <c r="AF159" s="10">
        <v>79259</v>
      </c>
      <c r="AG159" s="10">
        <v>77164</v>
      </c>
      <c r="AH159" s="10">
        <v>92165</v>
      </c>
      <c r="AI159" s="10">
        <v>90885</v>
      </c>
      <c r="AJ159" s="10">
        <v>99153</v>
      </c>
      <c r="AK159" s="10">
        <v>106648</v>
      </c>
      <c r="AL159" s="10">
        <v>93481</v>
      </c>
      <c r="AM159" s="10">
        <v>88067</v>
      </c>
      <c r="AN159" s="10">
        <v>79019</v>
      </c>
      <c r="AO159" s="10">
        <v>68898</v>
      </c>
      <c r="AP159" s="10">
        <v>85909</v>
      </c>
      <c r="AQ159" s="10">
        <v>85208</v>
      </c>
      <c r="AR159" s="10">
        <v>29042</v>
      </c>
      <c r="AS159" s="10">
        <v>33842</v>
      </c>
      <c r="AT159" s="10">
        <v>35991.599999999999</v>
      </c>
      <c r="AU159" s="10">
        <v>38921.999999999993</v>
      </c>
      <c r="AV159" s="10">
        <v>34961.454545454544</v>
      </c>
      <c r="AW159" s="10"/>
    </row>
    <row r="160" spans="3:49" x14ac:dyDescent="0.2">
      <c r="C160" s="32" t="s">
        <v>27</v>
      </c>
      <c r="D160" s="32" t="s">
        <v>111</v>
      </c>
      <c r="E160" s="32"/>
      <c r="F160" s="6" t="s">
        <v>101</v>
      </c>
      <c r="G160" s="32" t="s">
        <v>251</v>
      </c>
      <c r="H160" s="32" t="s">
        <v>16</v>
      </c>
      <c r="I160" s="10">
        <v>88009.226277372261</v>
      </c>
      <c r="J160" s="10">
        <v>115745.80263157893</v>
      </c>
      <c r="K160" s="10">
        <v>118269.43165467626</v>
      </c>
      <c r="L160" s="10">
        <v>105163.54098360658</v>
      </c>
      <c r="M160" s="10">
        <v>115190.94339622642</v>
      </c>
      <c r="N160" s="10">
        <v>110120.43636363637</v>
      </c>
      <c r="O160" s="10">
        <v>130644.59677419355</v>
      </c>
      <c r="P160" s="10">
        <v>152160.5806451613</v>
      </c>
      <c r="Q160" s="10">
        <v>156740.38571428572</v>
      </c>
      <c r="R160" s="10">
        <v>180075.52447552446</v>
      </c>
      <c r="S160" s="10">
        <v>209339.9</v>
      </c>
      <c r="T160" s="10">
        <v>249031.01986754971</v>
      </c>
      <c r="U160" s="10">
        <v>283146.9375</v>
      </c>
      <c r="V160" s="10">
        <v>289724.0324675325</v>
      </c>
      <c r="W160" s="10">
        <v>286434.76190476189</v>
      </c>
      <c r="X160" s="10">
        <v>300041.08333333331</v>
      </c>
      <c r="Y160" s="10">
        <v>320637.31034482759</v>
      </c>
      <c r="Z160" s="10">
        <v>339786.0588235294</v>
      </c>
      <c r="AA160" s="10">
        <v>360424.04819277109</v>
      </c>
      <c r="AB160" s="10">
        <v>382533.23270440253</v>
      </c>
      <c r="AC160" s="10">
        <v>426342</v>
      </c>
      <c r="AD160" s="10">
        <v>427304</v>
      </c>
      <c r="AE160" s="10">
        <v>439904</v>
      </c>
      <c r="AF160" s="10">
        <v>434535</v>
      </c>
      <c r="AG160" s="10">
        <v>445283</v>
      </c>
      <c r="AH160" s="10">
        <v>467501</v>
      </c>
      <c r="AI160" s="10">
        <v>511590</v>
      </c>
      <c r="AJ160" s="10">
        <v>543609</v>
      </c>
      <c r="AK160" s="10">
        <v>541544</v>
      </c>
      <c r="AL160" s="10">
        <v>386345</v>
      </c>
      <c r="AM160" s="10">
        <v>370783</v>
      </c>
      <c r="AN160" s="10">
        <v>350129</v>
      </c>
      <c r="AO160" s="10">
        <v>336166</v>
      </c>
      <c r="AP160" s="10">
        <v>308050</v>
      </c>
      <c r="AQ160" s="10">
        <v>302884</v>
      </c>
      <c r="AR160" s="10">
        <v>273226</v>
      </c>
      <c r="AS160" s="10">
        <v>269844</v>
      </c>
      <c r="AT160" s="10">
        <v>278363.88764044939</v>
      </c>
      <c r="AU160" s="10">
        <v>294375.69148936175</v>
      </c>
      <c r="AV160" s="10">
        <v>298699.73626373627</v>
      </c>
      <c r="AW160" s="10"/>
    </row>
    <row r="161" spans="3:49" x14ac:dyDescent="0.2">
      <c r="C161" s="32" t="s">
        <v>28</v>
      </c>
      <c r="D161" s="32" t="s">
        <v>111</v>
      </c>
      <c r="E161" s="32"/>
      <c r="F161" s="6" t="s">
        <v>101</v>
      </c>
      <c r="G161" s="32" t="s">
        <v>251</v>
      </c>
      <c r="H161" s="32" t="s">
        <v>16</v>
      </c>
      <c r="I161" s="10">
        <v>183248.61010830326</v>
      </c>
      <c r="J161" s="10">
        <v>219992.97599999997</v>
      </c>
      <c r="K161" s="10">
        <v>225396.74347826091</v>
      </c>
      <c r="L161" s="10">
        <v>227445.76576576574</v>
      </c>
      <c r="M161" s="10">
        <v>211277</v>
      </c>
      <c r="N161" s="10">
        <v>243066.92227979272</v>
      </c>
      <c r="O161" s="10">
        <v>247607</v>
      </c>
      <c r="P161" s="10">
        <v>281350.235042735</v>
      </c>
      <c r="Q161" s="10">
        <v>315452.70995670994</v>
      </c>
      <c r="R161" s="10">
        <v>351660.29032258061</v>
      </c>
      <c r="S161" s="10">
        <v>405563.88381742738</v>
      </c>
      <c r="T161" s="10">
        <v>473114.7206477733</v>
      </c>
      <c r="U161" s="10">
        <v>513917.72727272724</v>
      </c>
      <c r="V161" s="10">
        <v>453516.8279069768</v>
      </c>
      <c r="W161" s="10">
        <v>456693.66298342549</v>
      </c>
      <c r="X161" s="10">
        <v>538210.12562814075</v>
      </c>
      <c r="Y161" s="10">
        <v>530448.78640776698</v>
      </c>
      <c r="Z161" s="10">
        <v>594616.49038461538</v>
      </c>
      <c r="AA161" s="10">
        <v>639134.08490566048</v>
      </c>
      <c r="AB161" s="10">
        <v>686747.3009708738</v>
      </c>
      <c r="AC161" s="10">
        <v>765004</v>
      </c>
      <c r="AD161" s="10">
        <v>738755</v>
      </c>
      <c r="AE161" s="10">
        <v>720978</v>
      </c>
      <c r="AF161" s="10">
        <v>696839</v>
      </c>
      <c r="AG161" s="10">
        <v>683237</v>
      </c>
      <c r="AH161" s="10">
        <v>700327</v>
      </c>
      <c r="AI161" s="10">
        <v>684070</v>
      </c>
      <c r="AJ161" s="10">
        <v>732841</v>
      </c>
      <c r="AK161" s="10">
        <v>644203</v>
      </c>
      <c r="AL161" s="10">
        <v>555142</v>
      </c>
      <c r="AM161" s="10">
        <v>495974</v>
      </c>
      <c r="AN161" s="10">
        <v>461896</v>
      </c>
      <c r="AO161" s="10">
        <v>431285</v>
      </c>
      <c r="AP161" s="10">
        <v>334923</v>
      </c>
      <c r="AQ161" s="10">
        <v>345256</v>
      </c>
      <c r="AR161" s="10">
        <v>461708</v>
      </c>
      <c r="AS161" s="10">
        <v>486027</v>
      </c>
      <c r="AT161" s="10">
        <v>460145.98290598294</v>
      </c>
      <c r="AU161" s="10">
        <v>461139.18644067791</v>
      </c>
      <c r="AV161" s="10">
        <v>467865.71929824562</v>
      </c>
      <c r="AW161" s="10"/>
    </row>
    <row r="162" spans="3:49" x14ac:dyDescent="0.2">
      <c r="C162" s="32" t="s">
        <v>29</v>
      </c>
      <c r="D162" s="32" t="s">
        <v>111</v>
      </c>
      <c r="E162" s="32"/>
      <c r="F162" s="6" t="s">
        <v>101</v>
      </c>
      <c r="G162" s="32" t="s">
        <v>251</v>
      </c>
      <c r="H162" s="32" t="s">
        <v>16</v>
      </c>
      <c r="I162" s="10">
        <v>20847.199999999997</v>
      </c>
      <c r="J162" s="10">
        <v>19471.514285714286</v>
      </c>
      <c r="K162" s="10">
        <v>22271.586206896551</v>
      </c>
      <c r="L162" s="10">
        <v>12293.6</v>
      </c>
      <c r="M162" s="10">
        <v>21121.56</v>
      </c>
      <c r="N162" s="10">
        <v>33438.461538461539</v>
      </c>
      <c r="O162" s="10">
        <v>49614.879999999997</v>
      </c>
      <c r="P162" s="10">
        <v>59832.363636363647</v>
      </c>
      <c r="Q162" s="10">
        <v>53947.419354838705</v>
      </c>
      <c r="R162" s="10">
        <v>60325.066666666658</v>
      </c>
      <c r="S162" s="10">
        <v>83672.333333333328</v>
      </c>
      <c r="T162" s="10">
        <v>79833.510638297885</v>
      </c>
      <c r="U162" s="10">
        <v>86209.333333333328</v>
      </c>
      <c r="V162" s="10">
        <v>84329.538461538468</v>
      </c>
      <c r="W162" s="10">
        <v>83411.055555555547</v>
      </c>
      <c r="X162" s="10">
        <v>103912.43243243243</v>
      </c>
      <c r="Y162" s="10">
        <v>103352.78048780489</v>
      </c>
      <c r="Z162" s="10">
        <v>121825.125</v>
      </c>
      <c r="AA162" s="10">
        <v>136711.99999999997</v>
      </c>
      <c r="AB162" s="10">
        <v>144805.81395348837</v>
      </c>
      <c r="AC162" s="10">
        <v>176903</v>
      </c>
      <c r="AD162" s="10">
        <v>178870</v>
      </c>
      <c r="AE162" s="10">
        <v>185134</v>
      </c>
      <c r="AF162" s="10">
        <v>196252</v>
      </c>
      <c r="AG162" s="10">
        <v>202918</v>
      </c>
      <c r="AH162" s="10">
        <v>214695</v>
      </c>
      <c r="AI162" s="10">
        <v>224483</v>
      </c>
      <c r="AJ162" s="10">
        <v>247588</v>
      </c>
      <c r="AK162" s="10">
        <v>216158</v>
      </c>
      <c r="AL162" s="10">
        <v>172350</v>
      </c>
      <c r="AM162" s="10">
        <v>168400</v>
      </c>
      <c r="AN162" s="10">
        <v>156642</v>
      </c>
      <c r="AO162" s="10">
        <v>114826</v>
      </c>
      <c r="AP162" s="10">
        <v>121731</v>
      </c>
      <c r="AQ162" s="10">
        <v>121339</v>
      </c>
      <c r="AR162" s="10">
        <v>40156</v>
      </c>
      <c r="AS162" s="10">
        <v>39601</v>
      </c>
      <c r="AT162" s="10">
        <v>43070</v>
      </c>
      <c r="AU162" s="10">
        <v>53116.941176470587</v>
      </c>
      <c r="AV162" s="10">
        <v>52636</v>
      </c>
      <c r="AW162" s="10"/>
    </row>
    <row r="163" spans="3:49" x14ac:dyDescent="0.2">
      <c r="C163" s="32" t="s">
        <v>30</v>
      </c>
      <c r="D163" s="32" t="s">
        <v>111</v>
      </c>
      <c r="E163" s="32"/>
      <c r="F163" s="6" t="s">
        <v>101</v>
      </c>
      <c r="G163" s="32" t="s">
        <v>251</v>
      </c>
      <c r="H163" s="32" t="s">
        <v>16</v>
      </c>
      <c r="I163" s="10">
        <v>71257.14285714287</v>
      </c>
      <c r="J163" s="10">
        <v>75231.382978723399</v>
      </c>
      <c r="K163" s="10">
        <v>75115.932203389821</v>
      </c>
      <c r="L163" s="10">
        <v>70803.938461538462</v>
      </c>
      <c r="M163" s="10">
        <v>76849.565217391311</v>
      </c>
      <c r="N163" s="10">
        <v>65970.928571428565</v>
      </c>
      <c r="O163" s="10">
        <v>58215.719298245611</v>
      </c>
      <c r="P163" s="10">
        <v>67605.333333333328</v>
      </c>
      <c r="Q163" s="10">
        <v>67707.457627118652</v>
      </c>
      <c r="R163" s="10">
        <v>76305.737704918036</v>
      </c>
      <c r="S163" s="10">
        <v>88872.792452830196</v>
      </c>
      <c r="T163" s="10">
        <v>98729.516666666663</v>
      </c>
      <c r="U163" s="10">
        <v>114239.78333333333</v>
      </c>
      <c r="V163" s="10">
        <v>109890.66666666666</v>
      </c>
      <c r="W163" s="10">
        <v>108936</v>
      </c>
      <c r="X163" s="10">
        <v>121944</v>
      </c>
      <c r="Y163" s="10">
        <v>123888.51923076922</v>
      </c>
      <c r="Z163" s="10">
        <v>139321.51999999999</v>
      </c>
      <c r="AA163" s="10">
        <v>150520.23529411768</v>
      </c>
      <c r="AB163" s="10">
        <v>156085</v>
      </c>
      <c r="AC163" s="10">
        <v>169683</v>
      </c>
      <c r="AD163" s="10">
        <v>199946</v>
      </c>
      <c r="AE163" s="10">
        <v>203522</v>
      </c>
      <c r="AF163" s="10">
        <v>208452</v>
      </c>
      <c r="AG163" s="10">
        <v>223075</v>
      </c>
      <c r="AH163" s="10">
        <v>234603</v>
      </c>
      <c r="AI163" s="10">
        <v>264269</v>
      </c>
      <c r="AJ163" s="10">
        <v>278490</v>
      </c>
      <c r="AK163" s="10">
        <v>266827</v>
      </c>
      <c r="AL163" s="10">
        <v>251996</v>
      </c>
      <c r="AM163" s="10">
        <v>259608</v>
      </c>
      <c r="AN163" s="10">
        <v>253209</v>
      </c>
      <c r="AO163" s="10">
        <v>255360</v>
      </c>
      <c r="AP163" s="10">
        <v>244505</v>
      </c>
      <c r="AQ163" s="10">
        <v>209717</v>
      </c>
      <c r="AR163" s="10">
        <v>201117</v>
      </c>
      <c r="AS163" s="10">
        <v>209022</v>
      </c>
      <c r="AT163" s="10">
        <v>217229.49019607846</v>
      </c>
      <c r="AU163" s="10">
        <v>229253.2407407407</v>
      </c>
      <c r="AV163" s="10">
        <v>222181.47169811319</v>
      </c>
      <c r="AW163" s="10"/>
    </row>
    <row r="164" spans="3:49" x14ac:dyDescent="0.2">
      <c r="C164" s="32" t="s">
        <v>31</v>
      </c>
      <c r="D164" s="32" t="s">
        <v>111</v>
      </c>
      <c r="E164" s="32"/>
      <c r="F164" s="6" t="s">
        <v>101</v>
      </c>
      <c r="G164" s="32" t="s">
        <v>251</v>
      </c>
      <c r="H164" s="32" t="s">
        <v>16</v>
      </c>
      <c r="I164" s="10">
        <v>140953.10828025479</v>
      </c>
      <c r="J164" s="10">
        <v>157117.98666666669</v>
      </c>
      <c r="K164" s="10">
        <v>183736.21904761903</v>
      </c>
      <c r="L164" s="10">
        <v>192191.04181184666</v>
      </c>
      <c r="M164" s="10">
        <v>206458.17490494295</v>
      </c>
      <c r="N164" s="10">
        <v>196476.97807017545</v>
      </c>
      <c r="O164" s="10">
        <v>265882.93014705885</v>
      </c>
      <c r="P164" s="10">
        <v>270706.88345864665</v>
      </c>
      <c r="Q164" s="10">
        <v>300526.56573705183</v>
      </c>
      <c r="R164" s="10">
        <v>315595.92803030298</v>
      </c>
      <c r="S164" s="10">
        <v>394277.15234375</v>
      </c>
      <c r="T164" s="10">
        <v>443036.5</v>
      </c>
      <c r="U164" s="10">
        <v>541208.65671641787</v>
      </c>
      <c r="V164" s="10">
        <v>589189.46816479403</v>
      </c>
      <c r="W164" s="10">
        <v>563965.9384615384</v>
      </c>
      <c r="X164" s="10">
        <v>570028</v>
      </c>
      <c r="Y164" s="10">
        <v>614518.17832167819</v>
      </c>
      <c r="Z164" s="10">
        <v>649676.36140350881</v>
      </c>
      <c r="AA164" s="10">
        <v>684987.00000000012</v>
      </c>
      <c r="AB164" s="10">
        <v>723688.64548494981</v>
      </c>
      <c r="AC164" s="10">
        <v>762639</v>
      </c>
      <c r="AD164" s="10">
        <v>773342</v>
      </c>
      <c r="AE164" s="10">
        <v>807468</v>
      </c>
      <c r="AF164" s="10">
        <v>870202</v>
      </c>
      <c r="AG164" s="10">
        <v>837419</v>
      </c>
      <c r="AH164" s="10">
        <v>864030</v>
      </c>
      <c r="AI164" s="10">
        <v>885765</v>
      </c>
      <c r="AJ164" s="10">
        <v>972565</v>
      </c>
      <c r="AK164" s="10">
        <v>1013514</v>
      </c>
      <c r="AL164" s="10">
        <v>831722</v>
      </c>
      <c r="AM164" s="10">
        <v>860680</v>
      </c>
      <c r="AN164" s="10">
        <v>821049</v>
      </c>
      <c r="AO164" s="10">
        <v>754764</v>
      </c>
      <c r="AP164" s="10">
        <v>702256</v>
      </c>
      <c r="AQ164" s="10">
        <v>697499</v>
      </c>
      <c r="AR164" s="10">
        <v>753567</v>
      </c>
      <c r="AS164" s="10">
        <v>787025</v>
      </c>
      <c r="AT164" s="10">
        <v>820777.68367346935</v>
      </c>
      <c r="AU164" s="10">
        <v>792569.87817258888</v>
      </c>
      <c r="AV164" s="10">
        <v>749968.38709677418</v>
      </c>
      <c r="AW164" s="10"/>
    </row>
    <row r="165" spans="3:49" x14ac:dyDescent="0.2">
      <c r="C165" s="32" t="s">
        <v>32</v>
      </c>
      <c r="D165" s="32" t="s">
        <v>111</v>
      </c>
      <c r="E165" s="32"/>
      <c r="F165" s="6" t="s">
        <v>101</v>
      </c>
      <c r="G165" s="32" t="s">
        <v>251</v>
      </c>
      <c r="H165" s="32" t="s">
        <v>16</v>
      </c>
      <c r="I165" s="10">
        <v>16835</v>
      </c>
      <c r="J165" s="10">
        <v>16596</v>
      </c>
      <c r="K165" s="10">
        <v>19434</v>
      </c>
      <c r="L165" s="10">
        <v>26278</v>
      </c>
      <c r="M165" s="10">
        <v>31645</v>
      </c>
      <c r="N165" s="10">
        <v>22945</v>
      </c>
      <c r="O165" s="10">
        <v>34404</v>
      </c>
      <c r="P165" s="10">
        <v>39647</v>
      </c>
      <c r="Q165" s="10">
        <v>51436</v>
      </c>
      <c r="R165" s="10">
        <v>55589.560975609755</v>
      </c>
      <c r="S165" s="10">
        <v>56072</v>
      </c>
      <c r="T165" s="10">
        <v>58249.000000000007</v>
      </c>
      <c r="U165" s="10">
        <v>64622.555555555555</v>
      </c>
      <c r="V165" s="10">
        <v>65625</v>
      </c>
      <c r="W165" s="10">
        <v>72511</v>
      </c>
      <c r="X165" s="10">
        <v>76981</v>
      </c>
      <c r="Y165" s="10">
        <v>76941</v>
      </c>
      <c r="Z165" s="10">
        <v>87934.411764705888</v>
      </c>
      <c r="AA165" s="10">
        <v>93037.371428571423</v>
      </c>
      <c r="AB165" s="10">
        <v>110125.07692307694</v>
      </c>
      <c r="AC165" s="10">
        <v>120775</v>
      </c>
      <c r="AD165" s="10">
        <v>121986</v>
      </c>
      <c r="AE165" s="10">
        <v>124092</v>
      </c>
      <c r="AF165" s="10">
        <v>136686</v>
      </c>
      <c r="AG165" s="10">
        <v>132619</v>
      </c>
      <c r="AH165" s="10">
        <v>132285</v>
      </c>
      <c r="AI165" s="10">
        <v>141893</v>
      </c>
      <c r="AJ165" s="10">
        <v>152608</v>
      </c>
      <c r="AK165" s="10">
        <v>161482</v>
      </c>
      <c r="AL165" s="10">
        <v>112394</v>
      </c>
      <c r="AM165" s="10">
        <v>112673</v>
      </c>
      <c r="AN165" s="10">
        <v>114785</v>
      </c>
      <c r="AO165" s="10">
        <v>107137</v>
      </c>
      <c r="AP165" s="10">
        <v>105893</v>
      </c>
      <c r="AQ165" s="10">
        <v>105652</v>
      </c>
      <c r="AR165" s="10">
        <v>114858</v>
      </c>
      <c r="AS165" s="10">
        <v>111097</v>
      </c>
      <c r="AT165" s="10">
        <v>116062.49999999999</v>
      </c>
      <c r="AU165" s="10">
        <v>118514.78260869566</v>
      </c>
      <c r="AV165" s="10">
        <v>113128.40909090907</v>
      </c>
      <c r="AW165" s="10"/>
    </row>
    <row r="166" spans="3:49" x14ac:dyDescent="0.2">
      <c r="C166" s="32" t="s">
        <v>105</v>
      </c>
      <c r="D166" s="32" t="s">
        <v>111</v>
      </c>
      <c r="E166" s="32"/>
      <c r="F166" s="6" t="s">
        <v>101</v>
      </c>
      <c r="G166" s="32" t="s">
        <v>251</v>
      </c>
      <c r="H166" s="32" t="s">
        <v>16</v>
      </c>
      <c r="I166" s="10">
        <v>1703504.8202643951</v>
      </c>
      <c r="J166" s="10">
        <v>1929282.6055781199</v>
      </c>
      <c r="K166" s="10">
        <v>2060009.7066919003</v>
      </c>
      <c r="L166" s="10">
        <v>2225327.3102436434</v>
      </c>
      <c r="M166" s="10">
        <v>2274340.5347714331</v>
      </c>
      <c r="N166" s="10">
        <v>2365084.3485599444</v>
      </c>
      <c r="O166" s="10">
        <v>2720301.8195055858</v>
      </c>
      <c r="P166" s="10">
        <v>3086193.8072533249</v>
      </c>
      <c r="Q166" s="10">
        <v>3360165.2894647866</v>
      </c>
      <c r="R166" s="10">
        <v>3706950.0906184348</v>
      </c>
      <c r="S166" s="10">
        <v>4383659.7323667323</v>
      </c>
      <c r="T166" s="10">
        <v>4765046.5024501849</v>
      </c>
      <c r="U166" s="10">
        <v>5298845.783726221</v>
      </c>
      <c r="V166" s="10">
        <v>5291038.1076653022</v>
      </c>
      <c r="W166" s="10">
        <v>5364447.7629504502</v>
      </c>
      <c r="X166" s="10">
        <v>5844887.2999307523</v>
      </c>
      <c r="Y166" s="10">
        <v>6080096.1138224527</v>
      </c>
      <c r="Z166" s="10">
        <v>6619907.8028842853</v>
      </c>
      <c r="AA166" s="10">
        <v>7175471.1907834681</v>
      </c>
      <c r="AB166" s="10">
        <v>7708074.7356890012</v>
      </c>
      <c r="AC166" s="10">
        <v>8437594</v>
      </c>
      <c r="AD166" s="10">
        <v>8619062</v>
      </c>
      <c r="AE166" s="10">
        <v>8719346</v>
      </c>
      <c r="AF166" s="10">
        <v>9025628</v>
      </c>
      <c r="AG166" s="10">
        <v>9014220</v>
      </c>
      <c r="AH166" s="10">
        <v>9371137</v>
      </c>
      <c r="AI166" s="10">
        <v>9729023</v>
      </c>
      <c r="AJ166" s="10">
        <v>10362858</v>
      </c>
      <c r="AK166" s="10">
        <v>10690971</v>
      </c>
      <c r="AL166" s="10">
        <v>8700405</v>
      </c>
      <c r="AM166" s="10">
        <v>8261667</v>
      </c>
      <c r="AN166" s="10">
        <v>7819934</v>
      </c>
      <c r="AO166" s="10">
        <v>7315477</v>
      </c>
      <c r="AP166" s="10">
        <v>6671504</v>
      </c>
      <c r="AQ166" s="10">
        <v>6454123</v>
      </c>
      <c r="AR166" s="10">
        <v>6570712</v>
      </c>
      <c r="AS166" s="10">
        <v>6794570</v>
      </c>
      <c r="AT166" s="10">
        <v>7117381.1683927933</v>
      </c>
      <c r="AU166" s="10">
        <v>7337184.1354633402</v>
      </c>
      <c r="AV166" s="10">
        <v>7164780.4798681131</v>
      </c>
      <c r="AW166" s="10"/>
    </row>
    <row r="167" spans="3:49" x14ac:dyDescent="0.2">
      <c r="C167" s="32" t="s">
        <v>34</v>
      </c>
      <c r="D167" s="32" t="s">
        <v>111</v>
      </c>
      <c r="E167" s="32"/>
      <c r="F167" s="6" t="s">
        <v>101</v>
      </c>
      <c r="G167" s="32" t="s">
        <v>251</v>
      </c>
      <c r="H167" s="32" t="s">
        <v>16</v>
      </c>
      <c r="I167" s="10">
        <v>0</v>
      </c>
      <c r="J167" s="10">
        <v>0</v>
      </c>
      <c r="K167" s="10">
        <v>0</v>
      </c>
      <c r="L167" s="10">
        <v>0</v>
      </c>
      <c r="M167" s="10">
        <v>0</v>
      </c>
      <c r="N167" s="10">
        <v>0</v>
      </c>
      <c r="O167" s="10">
        <v>0</v>
      </c>
      <c r="P167" s="10">
        <v>0</v>
      </c>
      <c r="Q167" s="10">
        <v>0</v>
      </c>
      <c r="R167" s="10">
        <v>0</v>
      </c>
      <c r="S167" s="10">
        <v>0</v>
      </c>
      <c r="T167" s="10">
        <v>0</v>
      </c>
      <c r="U167" s="10">
        <v>0</v>
      </c>
      <c r="V167" s="10">
        <v>0</v>
      </c>
      <c r="W167" s="10">
        <v>0</v>
      </c>
      <c r="X167" s="10">
        <v>0</v>
      </c>
      <c r="Y167" s="10">
        <v>0</v>
      </c>
      <c r="Z167" s="10">
        <v>0</v>
      </c>
      <c r="AA167" s="10">
        <v>0</v>
      </c>
      <c r="AB167" s="10">
        <v>0</v>
      </c>
      <c r="AC167" s="10">
        <v>0</v>
      </c>
      <c r="AD167" s="10">
        <v>0</v>
      </c>
      <c r="AE167" s="10">
        <v>0</v>
      </c>
      <c r="AF167" s="10">
        <v>0</v>
      </c>
      <c r="AG167" s="10">
        <v>0</v>
      </c>
      <c r="AH167" s="10">
        <v>0</v>
      </c>
      <c r="AI167" s="10">
        <v>0</v>
      </c>
      <c r="AJ167" s="10">
        <v>0</v>
      </c>
      <c r="AK167" s="10">
        <v>0</v>
      </c>
      <c r="AL167" s="10">
        <v>0</v>
      </c>
      <c r="AM167" s="10">
        <v>0</v>
      </c>
      <c r="AN167" s="10">
        <v>0</v>
      </c>
      <c r="AO167" s="10">
        <v>0</v>
      </c>
      <c r="AP167" s="10">
        <v>0</v>
      </c>
      <c r="AQ167" s="10">
        <v>0</v>
      </c>
      <c r="AR167" s="10"/>
      <c r="AS167" s="10"/>
      <c r="AT167" s="10"/>
      <c r="AU167" s="10"/>
      <c r="AV167" s="10"/>
      <c r="AW167" s="10"/>
    </row>
    <row r="168" spans="3:49" ht="12" thickBot="1" x14ac:dyDescent="0.25">
      <c r="C168" s="168" t="s">
        <v>35</v>
      </c>
      <c r="D168" s="168" t="s">
        <v>111</v>
      </c>
      <c r="E168" s="168"/>
      <c r="F168" s="169" t="s">
        <v>101</v>
      </c>
      <c r="G168" s="168" t="s">
        <v>251</v>
      </c>
      <c r="H168" s="168" t="s">
        <v>16</v>
      </c>
      <c r="I168" s="170">
        <v>1703504.8202643951</v>
      </c>
      <c r="J168" s="170">
        <v>1929282.6055781199</v>
      </c>
      <c r="K168" s="170">
        <v>2060009.7066919003</v>
      </c>
      <c r="L168" s="170">
        <v>2225327.3102436434</v>
      </c>
      <c r="M168" s="170">
        <v>2274340.5347714331</v>
      </c>
      <c r="N168" s="170">
        <v>2365084.3485599444</v>
      </c>
      <c r="O168" s="170">
        <v>2720301.8195055858</v>
      </c>
      <c r="P168" s="170">
        <v>3086193.8072533249</v>
      </c>
      <c r="Q168" s="170">
        <v>3360165.2894647866</v>
      </c>
      <c r="R168" s="170">
        <v>3706950.0906184348</v>
      </c>
      <c r="S168" s="170">
        <v>4383659.7323667323</v>
      </c>
      <c r="T168" s="170">
        <v>4765046.5024501849</v>
      </c>
      <c r="U168" s="170">
        <v>5298845.783726221</v>
      </c>
      <c r="V168" s="170">
        <v>5291038.1076653022</v>
      </c>
      <c r="W168" s="170">
        <v>5364447.7629504502</v>
      </c>
      <c r="X168" s="170">
        <v>5844887.2999307523</v>
      </c>
      <c r="Y168" s="170">
        <v>6080096.1138224527</v>
      </c>
      <c r="Z168" s="170">
        <v>6619907.8028842853</v>
      </c>
      <c r="AA168" s="170">
        <v>7175471.1907834681</v>
      </c>
      <c r="AB168" s="170">
        <v>7708074.7356890012</v>
      </c>
      <c r="AC168" s="170">
        <v>8437594</v>
      </c>
      <c r="AD168" s="170">
        <v>8619062</v>
      </c>
      <c r="AE168" s="170">
        <v>8719346</v>
      </c>
      <c r="AF168" s="170">
        <v>9025628</v>
      </c>
      <c r="AG168" s="170">
        <v>9014220</v>
      </c>
      <c r="AH168" s="170">
        <v>9371137</v>
      </c>
      <c r="AI168" s="170">
        <v>9729023</v>
      </c>
      <c r="AJ168" s="170">
        <v>10362858</v>
      </c>
      <c r="AK168" s="170">
        <v>10690971</v>
      </c>
      <c r="AL168" s="170">
        <v>8700405</v>
      </c>
      <c r="AM168" s="170">
        <v>8261667</v>
      </c>
      <c r="AN168" s="170">
        <v>7819934</v>
      </c>
      <c r="AO168" s="170">
        <v>7315477</v>
      </c>
      <c r="AP168" s="170">
        <v>6671504</v>
      </c>
      <c r="AQ168" s="170">
        <v>6454123</v>
      </c>
      <c r="AR168" s="170">
        <v>6570712</v>
      </c>
      <c r="AS168" s="170">
        <v>6794570</v>
      </c>
      <c r="AT168" s="170">
        <v>7117381.1683927933</v>
      </c>
      <c r="AU168" s="170">
        <v>7337184.1354633402</v>
      </c>
      <c r="AV168" s="170">
        <v>7164780.4798681131</v>
      </c>
      <c r="AW168" s="170"/>
    </row>
    <row r="169" spans="3:49" x14ac:dyDescent="0.2">
      <c r="C169" s="32" t="s">
        <v>11</v>
      </c>
      <c r="D169" s="32" t="s">
        <v>112</v>
      </c>
      <c r="E169" s="32"/>
      <c r="F169" s="6" t="s">
        <v>102</v>
      </c>
      <c r="G169" s="32" t="s">
        <v>251</v>
      </c>
      <c r="H169" s="32" t="s">
        <v>16</v>
      </c>
      <c r="I169" s="10">
        <v>55313.42975206612</v>
      </c>
      <c r="J169" s="10">
        <v>83177.354838709682</v>
      </c>
      <c r="K169" s="10">
        <v>92808.637450199196</v>
      </c>
      <c r="L169" s="10">
        <v>105605.24302788844</v>
      </c>
      <c r="M169" s="10">
        <v>126318.77777777778</v>
      </c>
      <c r="N169" s="10">
        <v>185542.55123674916</v>
      </c>
      <c r="O169" s="10">
        <v>181393.70129870131</v>
      </c>
      <c r="P169" s="10">
        <v>274916.13897280965</v>
      </c>
      <c r="Q169" s="10">
        <v>318207.22191011236</v>
      </c>
      <c r="R169" s="10">
        <v>335098.43678160926</v>
      </c>
      <c r="S169" s="10">
        <v>337986.55922865018</v>
      </c>
      <c r="T169" s="10">
        <v>391663.46341463417</v>
      </c>
      <c r="U169" s="10">
        <v>424407.0640569395</v>
      </c>
      <c r="V169" s="10">
        <v>413427.46478873241</v>
      </c>
      <c r="W169" s="10">
        <v>387726.8118466899</v>
      </c>
      <c r="X169" s="10">
        <v>444089.22140221397</v>
      </c>
      <c r="Y169" s="10">
        <v>458885.00000000006</v>
      </c>
      <c r="Z169" s="10">
        <v>518764.83128834353</v>
      </c>
      <c r="AA169" s="10">
        <v>566796.81502890168</v>
      </c>
      <c r="AB169" s="10">
        <v>611171.02593659936</v>
      </c>
      <c r="AC169" s="10">
        <v>771127</v>
      </c>
      <c r="AD169" s="10">
        <v>823090</v>
      </c>
      <c r="AE169" s="10">
        <v>826222</v>
      </c>
      <c r="AF169" s="10">
        <v>882088</v>
      </c>
      <c r="AG169" s="10">
        <v>928247</v>
      </c>
      <c r="AH169" s="10">
        <v>952853</v>
      </c>
      <c r="AI169" s="10">
        <v>1050383</v>
      </c>
      <c r="AJ169" s="10">
        <v>1121377</v>
      </c>
      <c r="AK169" s="10">
        <v>1297300</v>
      </c>
      <c r="AL169" s="10">
        <v>1009440</v>
      </c>
      <c r="AM169" s="10">
        <v>1006364</v>
      </c>
      <c r="AN169" s="10">
        <v>969313</v>
      </c>
      <c r="AO169" s="10">
        <v>876925</v>
      </c>
      <c r="AP169" s="10">
        <v>859097</v>
      </c>
      <c r="AQ169" s="10">
        <v>829558</v>
      </c>
      <c r="AR169" s="10">
        <v>809369</v>
      </c>
      <c r="AS169" s="10">
        <v>829274</v>
      </c>
      <c r="AT169" s="10">
        <v>837411.9338842975</v>
      </c>
      <c r="AU169" s="10">
        <v>870546.77777777764</v>
      </c>
      <c r="AV169" s="10">
        <v>875173.89599999995</v>
      </c>
      <c r="AW169" s="10"/>
    </row>
    <row r="170" spans="3:49" x14ac:dyDescent="0.2">
      <c r="C170" s="32" t="s">
        <v>17</v>
      </c>
      <c r="D170" s="32" t="s">
        <v>112</v>
      </c>
      <c r="E170" s="32"/>
      <c r="F170" s="6" t="s">
        <v>102</v>
      </c>
      <c r="G170" s="32" t="s">
        <v>251</v>
      </c>
      <c r="H170" s="32" t="s">
        <v>16</v>
      </c>
      <c r="I170" s="10">
        <v>59302.974683544307</v>
      </c>
      <c r="J170" s="10">
        <v>63790.526315789473</v>
      </c>
      <c r="K170" s="10">
        <v>70060.956521739121</v>
      </c>
      <c r="L170" s="10">
        <v>72336.971830985916</v>
      </c>
      <c r="M170" s="10">
        <v>65924.718749999985</v>
      </c>
      <c r="N170" s="10">
        <v>77665.56451612903</v>
      </c>
      <c r="O170" s="10">
        <v>92050.853658536595</v>
      </c>
      <c r="P170" s="10">
        <v>95015.904761904763</v>
      </c>
      <c r="Q170" s="10">
        <v>115905.13333333335</v>
      </c>
      <c r="R170" s="10">
        <v>143768.13725490196</v>
      </c>
      <c r="S170" s="10">
        <v>168080.59813084113</v>
      </c>
      <c r="T170" s="10">
        <v>198099.94392523365</v>
      </c>
      <c r="U170" s="10">
        <v>203393.10891089108</v>
      </c>
      <c r="V170" s="10">
        <v>215110.4375</v>
      </c>
      <c r="W170" s="10">
        <v>197308.30208333337</v>
      </c>
      <c r="X170" s="10">
        <v>227249.31764705884</v>
      </c>
      <c r="Y170" s="10">
        <v>230181.88775510201</v>
      </c>
      <c r="Z170" s="10">
        <v>275558.11650485435</v>
      </c>
      <c r="AA170" s="10">
        <v>297792.45283018867</v>
      </c>
      <c r="AB170" s="10">
        <v>320886.71052631579</v>
      </c>
      <c r="AC170" s="10">
        <v>354322</v>
      </c>
      <c r="AD170" s="10">
        <v>390409</v>
      </c>
      <c r="AE170" s="10">
        <v>408284</v>
      </c>
      <c r="AF170" s="10">
        <v>435272</v>
      </c>
      <c r="AG170" s="10">
        <v>450429</v>
      </c>
      <c r="AH170" s="10">
        <v>484285</v>
      </c>
      <c r="AI170" s="10">
        <v>541482</v>
      </c>
      <c r="AJ170" s="10">
        <v>577152</v>
      </c>
      <c r="AK170" s="10">
        <v>619736</v>
      </c>
      <c r="AL170" s="10">
        <v>498206</v>
      </c>
      <c r="AM170" s="10">
        <v>494560</v>
      </c>
      <c r="AN170" s="10">
        <v>478385</v>
      </c>
      <c r="AO170" s="10">
        <v>427015</v>
      </c>
      <c r="AP170" s="10">
        <v>387402</v>
      </c>
      <c r="AQ170" s="10">
        <v>349936</v>
      </c>
      <c r="AR170" s="10">
        <v>356550</v>
      </c>
      <c r="AS170" s="10">
        <v>404195</v>
      </c>
      <c r="AT170" s="10">
        <v>414786.29702970298</v>
      </c>
      <c r="AU170" s="10">
        <v>433964.99074074073</v>
      </c>
      <c r="AV170" s="10">
        <v>445643.48598130851</v>
      </c>
      <c r="AW170" s="10"/>
    </row>
    <row r="171" spans="3:49" x14ac:dyDescent="0.2">
      <c r="C171" s="32" t="s">
        <v>18</v>
      </c>
      <c r="D171" s="32" t="s">
        <v>112</v>
      </c>
      <c r="E171" s="32"/>
      <c r="F171" s="6" t="s">
        <v>102</v>
      </c>
      <c r="G171" s="32" t="s">
        <v>251</v>
      </c>
      <c r="H171" s="32" t="s">
        <v>16</v>
      </c>
      <c r="I171" s="10">
        <v>232130.11167512691</v>
      </c>
      <c r="J171" s="10">
        <v>274996.87309644668</v>
      </c>
      <c r="K171" s="10">
        <v>253406.8598726115</v>
      </c>
      <c r="L171" s="10">
        <v>294505.08982035931</v>
      </c>
      <c r="M171" s="10">
        <v>342551</v>
      </c>
      <c r="N171" s="10">
        <v>356101.875</v>
      </c>
      <c r="O171" s="10">
        <v>368821.41346153844</v>
      </c>
      <c r="P171" s="10">
        <v>361323.72727272724</v>
      </c>
      <c r="Q171" s="10">
        <v>413932.37688442215</v>
      </c>
      <c r="R171" s="10">
        <v>462465.99014778319</v>
      </c>
      <c r="S171" s="10">
        <v>508320.99539170507</v>
      </c>
      <c r="T171" s="10">
        <v>578374.33962264156</v>
      </c>
      <c r="U171" s="10">
        <v>590396.95927601797</v>
      </c>
      <c r="V171" s="10">
        <v>598149.52941176482</v>
      </c>
      <c r="W171" s="10">
        <v>533847.90769230772</v>
      </c>
      <c r="X171" s="10">
        <v>480503.03030303039</v>
      </c>
      <c r="Y171" s="10">
        <v>438550.54545454535</v>
      </c>
      <c r="Z171" s="10">
        <v>545750.86666666658</v>
      </c>
      <c r="AA171" s="10">
        <v>563053.58490566036</v>
      </c>
      <c r="AB171" s="10">
        <v>550317.45263157901</v>
      </c>
      <c r="AC171" s="10">
        <v>621204</v>
      </c>
      <c r="AD171" s="10">
        <v>654900</v>
      </c>
      <c r="AE171" s="10">
        <v>664258</v>
      </c>
      <c r="AF171" s="10">
        <v>696959</v>
      </c>
      <c r="AG171" s="10">
        <v>720906</v>
      </c>
      <c r="AH171" s="10">
        <v>755086</v>
      </c>
      <c r="AI171" s="10">
        <v>784879</v>
      </c>
      <c r="AJ171" s="10">
        <v>857624</v>
      </c>
      <c r="AK171" s="10">
        <v>980669</v>
      </c>
      <c r="AL171" s="10">
        <v>924051</v>
      </c>
      <c r="AM171" s="10">
        <v>1018556</v>
      </c>
      <c r="AN171" s="10">
        <v>1006761</v>
      </c>
      <c r="AO171" s="10">
        <v>792868</v>
      </c>
      <c r="AP171" s="10">
        <v>734678</v>
      </c>
      <c r="AQ171" s="10">
        <v>996166</v>
      </c>
      <c r="AR171" s="10">
        <v>865579</v>
      </c>
      <c r="AS171" s="10">
        <v>851238</v>
      </c>
      <c r="AT171" s="10">
        <v>910604.02631578944</v>
      </c>
      <c r="AU171" s="10">
        <v>914438.36249999993</v>
      </c>
      <c r="AV171" s="10">
        <v>917398.42236024851</v>
      </c>
      <c r="AW171" s="10"/>
    </row>
    <row r="172" spans="3:49" x14ac:dyDescent="0.2">
      <c r="C172" s="32" t="s">
        <v>19</v>
      </c>
      <c r="D172" s="32" t="s">
        <v>112</v>
      </c>
      <c r="E172" s="32"/>
      <c r="F172" s="6" t="s">
        <v>102</v>
      </c>
      <c r="G172" s="32" t="s">
        <v>251</v>
      </c>
      <c r="H172" s="32" t="s">
        <v>16</v>
      </c>
      <c r="I172" s="10">
        <v>1485.9999999999998</v>
      </c>
      <c r="J172" s="10">
        <v>1721</v>
      </c>
      <c r="K172" s="10">
        <v>4797</v>
      </c>
      <c r="L172" s="10">
        <v>2861</v>
      </c>
      <c r="M172" s="10">
        <v>5277</v>
      </c>
      <c r="N172" s="10">
        <v>6961.0000000000009</v>
      </c>
      <c r="O172" s="10">
        <v>15563.250000000002</v>
      </c>
      <c r="P172" s="10">
        <v>21337.96428571429</v>
      </c>
      <c r="Q172" s="10">
        <v>26907.100000000002</v>
      </c>
      <c r="R172" s="10">
        <v>24884.142857142862</v>
      </c>
      <c r="S172" s="10">
        <v>25882.785714285717</v>
      </c>
      <c r="T172" s="10">
        <v>61330.285714285703</v>
      </c>
      <c r="U172" s="10">
        <v>67202.264150943403</v>
      </c>
      <c r="V172" s="10">
        <v>72298.826923076922</v>
      </c>
      <c r="W172" s="10">
        <v>64135.612244897951</v>
      </c>
      <c r="X172" s="10">
        <v>43254.53125</v>
      </c>
      <c r="Y172" s="10">
        <v>58614.260869565231</v>
      </c>
      <c r="Z172" s="10">
        <v>61955.519999999997</v>
      </c>
      <c r="AA172" s="10">
        <v>71371.666666666672</v>
      </c>
      <c r="AB172" s="10">
        <v>73900.821428571435</v>
      </c>
      <c r="AC172" s="10">
        <v>69070</v>
      </c>
      <c r="AD172" s="10">
        <v>79841</v>
      </c>
      <c r="AE172" s="10">
        <v>81759</v>
      </c>
      <c r="AF172" s="10">
        <v>82854</v>
      </c>
      <c r="AG172" s="10">
        <v>86141</v>
      </c>
      <c r="AH172" s="10">
        <v>91576</v>
      </c>
      <c r="AI172" s="10">
        <v>93553</v>
      </c>
      <c r="AJ172" s="10">
        <v>93931</v>
      </c>
      <c r="AK172" s="10">
        <v>108618</v>
      </c>
      <c r="AL172" s="10">
        <v>78089</v>
      </c>
      <c r="AM172" s="10">
        <v>75442</v>
      </c>
      <c r="AN172" s="10">
        <v>73915</v>
      </c>
      <c r="AO172" s="10">
        <v>62452</v>
      </c>
      <c r="AP172" s="10">
        <v>64653</v>
      </c>
      <c r="AQ172" s="10">
        <v>57646</v>
      </c>
      <c r="AR172" s="10">
        <v>64380</v>
      </c>
      <c r="AS172" s="10">
        <v>62804</v>
      </c>
      <c r="AT172" s="10">
        <v>73945.730769230766</v>
      </c>
      <c r="AU172" s="10">
        <v>92479.999999999985</v>
      </c>
      <c r="AV172" s="10">
        <v>93493.448275862072</v>
      </c>
      <c r="AW172" s="10"/>
    </row>
    <row r="173" spans="3:49" x14ac:dyDescent="0.2">
      <c r="C173" s="32" t="s">
        <v>20</v>
      </c>
      <c r="D173" s="32" t="s">
        <v>112</v>
      </c>
      <c r="E173" s="32"/>
      <c r="F173" s="6" t="s">
        <v>102</v>
      </c>
      <c r="G173" s="32" t="s">
        <v>251</v>
      </c>
      <c r="H173" s="32" t="s">
        <v>16</v>
      </c>
      <c r="I173" s="10">
        <v>4913</v>
      </c>
      <c r="J173" s="10">
        <v>6320</v>
      </c>
      <c r="K173" s="10">
        <v>26011.7</v>
      </c>
      <c r="L173" s="10">
        <v>24214.615384615379</v>
      </c>
      <c r="M173" s="10">
        <v>22607.764705882353</v>
      </c>
      <c r="N173" s="10">
        <v>8072</v>
      </c>
      <c r="O173" s="10">
        <v>23640</v>
      </c>
      <c r="P173" s="10">
        <v>16765.666666666668</v>
      </c>
      <c r="Q173" s="10">
        <v>33591.647058823532</v>
      </c>
      <c r="R173" s="10">
        <v>38349.384615384617</v>
      </c>
      <c r="S173" s="10">
        <v>46743.738095238099</v>
      </c>
      <c r="T173" s="10">
        <v>63987.147058823539</v>
      </c>
      <c r="U173" s="10">
        <v>89128.371428571423</v>
      </c>
      <c r="V173" s="10">
        <v>95798.888888888891</v>
      </c>
      <c r="W173" s="10">
        <v>108186.8108108108</v>
      </c>
      <c r="X173" s="10">
        <v>68709.7</v>
      </c>
      <c r="Y173" s="10">
        <v>88788.333333333328</v>
      </c>
      <c r="Z173" s="10">
        <v>92506.846153846156</v>
      </c>
      <c r="AA173" s="10">
        <v>97698.209302325587</v>
      </c>
      <c r="AB173" s="10">
        <v>91661.073170731717</v>
      </c>
      <c r="AC173" s="10">
        <v>100274</v>
      </c>
      <c r="AD173" s="10">
        <v>111540</v>
      </c>
      <c r="AE173" s="10">
        <v>112447</v>
      </c>
      <c r="AF173" s="10">
        <v>124011</v>
      </c>
      <c r="AG173" s="10">
        <v>123303</v>
      </c>
      <c r="AH173" s="10">
        <v>130655</v>
      </c>
      <c r="AI173" s="10">
        <v>142745</v>
      </c>
      <c r="AJ173" s="10">
        <v>143681</v>
      </c>
      <c r="AK173" s="10">
        <v>144694</v>
      </c>
      <c r="AL173" s="10">
        <v>117430</v>
      </c>
      <c r="AM173" s="10">
        <v>110675</v>
      </c>
      <c r="AN173" s="10">
        <v>102363</v>
      </c>
      <c r="AO173" s="10">
        <v>62725</v>
      </c>
      <c r="AP173" s="10">
        <v>61018</v>
      </c>
      <c r="AQ173" s="10">
        <v>56861</v>
      </c>
      <c r="AR173" s="10">
        <v>64136</v>
      </c>
      <c r="AS173" s="10">
        <v>64083</v>
      </c>
      <c r="AT173" s="10">
        <v>71587.607142857145</v>
      </c>
      <c r="AU173" s="10">
        <v>81678.375</v>
      </c>
      <c r="AV173" s="10">
        <v>90518.625</v>
      </c>
      <c r="AW173" s="10"/>
    </row>
    <row r="174" spans="3:49" x14ac:dyDescent="0.2">
      <c r="C174" s="32" t="s">
        <v>21</v>
      </c>
      <c r="D174" s="32" t="s">
        <v>112</v>
      </c>
      <c r="E174" s="32"/>
      <c r="F174" s="6" t="s">
        <v>102</v>
      </c>
      <c r="G174" s="32" t="s">
        <v>251</v>
      </c>
      <c r="H174" s="32" t="s">
        <v>16</v>
      </c>
      <c r="I174" s="10">
        <v>43087.061728395063</v>
      </c>
      <c r="J174" s="10">
        <v>49756.924050632908</v>
      </c>
      <c r="K174" s="10">
        <v>61127.75</v>
      </c>
      <c r="L174" s="10">
        <v>67387.901234567908</v>
      </c>
      <c r="M174" s="10">
        <v>70695.46666666666</v>
      </c>
      <c r="N174" s="10">
        <v>71017.605633802814</v>
      </c>
      <c r="O174" s="10">
        <v>98033.258426966291</v>
      </c>
      <c r="P174" s="10">
        <v>85290.552941176458</v>
      </c>
      <c r="Q174" s="10">
        <v>90520.121621621627</v>
      </c>
      <c r="R174" s="10">
        <v>120367.24675324676</v>
      </c>
      <c r="S174" s="10">
        <v>121610.63414634146</v>
      </c>
      <c r="T174" s="10">
        <v>136654</v>
      </c>
      <c r="U174" s="10">
        <v>144046.89189189189</v>
      </c>
      <c r="V174" s="10">
        <v>147930.70270270269</v>
      </c>
      <c r="W174" s="10">
        <v>144343.80821917808</v>
      </c>
      <c r="X174" s="10">
        <v>153059.50684931505</v>
      </c>
      <c r="Y174" s="10">
        <v>164490.14084507042</v>
      </c>
      <c r="Z174" s="10">
        <v>188782.05405405402</v>
      </c>
      <c r="AA174" s="10">
        <v>202302.85714285716</v>
      </c>
      <c r="AB174" s="10">
        <v>210494.15853658534</v>
      </c>
      <c r="AC174" s="10">
        <v>227164</v>
      </c>
      <c r="AD174" s="10">
        <v>247155</v>
      </c>
      <c r="AE174" s="10">
        <v>260269</v>
      </c>
      <c r="AF174" s="10">
        <v>269782</v>
      </c>
      <c r="AG174" s="10">
        <v>271288</v>
      </c>
      <c r="AH174" s="10">
        <v>284762</v>
      </c>
      <c r="AI174" s="10">
        <v>308797</v>
      </c>
      <c r="AJ174" s="10">
        <v>328151</v>
      </c>
      <c r="AK174" s="10">
        <v>415270</v>
      </c>
      <c r="AL174" s="10">
        <v>383977</v>
      </c>
      <c r="AM174" s="10">
        <v>326576</v>
      </c>
      <c r="AN174" s="10">
        <v>326936</v>
      </c>
      <c r="AO174" s="10">
        <v>302725</v>
      </c>
      <c r="AP174" s="10">
        <v>266534</v>
      </c>
      <c r="AQ174" s="10">
        <v>265161</v>
      </c>
      <c r="AR174" s="10">
        <v>259418</v>
      </c>
      <c r="AS174" s="10">
        <v>279998</v>
      </c>
      <c r="AT174" s="10">
        <v>309427.06666666665</v>
      </c>
      <c r="AU174" s="10">
        <v>287704.42105263163</v>
      </c>
      <c r="AV174" s="10">
        <v>294950.41558441555</v>
      </c>
      <c r="AW174" s="10"/>
    </row>
    <row r="175" spans="3:49" x14ac:dyDescent="0.2">
      <c r="C175" s="32" t="s">
        <v>22</v>
      </c>
      <c r="D175" s="32" t="s">
        <v>112</v>
      </c>
      <c r="E175" s="32"/>
      <c r="F175" s="6" t="s">
        <v>102</v>
      </c>
      <c r="G175" s="32" t="s">
        <v>251</v>
      </c>
      <c r="H175" s="32" t="s">
        <v>16</v>
      </c>
      <c r="I175" s="10">
        <v>60768.584158415841</v>
      </c>
      <c r="J175" s="10">
        <v>67579.153846153844</v>
      </c>
      <c r="K175" s="10">
        <v>74875.488095238092</v>
      </c>
      <c r="L175" s="10">
        <v>76522.222222222219</v>
      </c>
      <c r="M175" s="10">
        <v>84932.24</v>
      </c>
      <c r="N175" s="10">
        <v>89614.285714285696</v>
      </c>
      <c r="O175" s="10">
        <v>86471.618556701011</v>
      </c>
      <c r="P175" s="10">
        <v>104725.9756097561</v>
      </c>
      <c r="Q175" s="10">
        <v>124782.97872340425</v>
      </c>
      <c r="R175" s="10">
        <v>161328.1724137931</v>
      </c>
      <c r="S175" s="10">
        <v>153931.1811023622</v>
      </c>
      <c r="T175" s="10">
        <v>173560.23529411765</v>
      </c>
      <c r="U175" s="10">
        <v>194910.84615384616</v>
      </c>
      <c r="V175" s="10">
        <v>208022.61016949153</v>
      </c>
      <c r="W175" s="10">
        <v>213650.76923076925</v>
      </c>
      <c r="X175" s="10">
        <v>258381.39130434784</v>
      </c>
      <c r="Y175" s="10">
        <v>284770.04201680672</v>
      </c>
      <c r="Z175" s="10">
        <v>305114.28571428574</v>
      </c>
      <c r="AA175" s="10">
        <v>324490.15267175576</v>
      </c>
      <c r="AB175" s="10">
        <v>366579.60625000001</v>
      </c>
      <c r="AC175" s="10">
        <v>395190</v>
      </c>
      <c r="AD175" s="10">
        <v>433790</v>
      </c>
      <c r="AE175" s="10">
        <v>447831</v>
      </c>
      <c r="AF175" s="10">
        <v>482225</v>
      </c>
      <c r="AG175" s="10">
        <v>501819</v>
      </c>
      <c r="AH175" s="10">
        <v>543855</v>
      </c>
      <c r="AI175" s="10">
        <v>582486</v>
      </c>
      <c r="AJ175" s="10">
        <v>637924</v>
      </c>
      <c r="AK175" s="10">
        <v>780304</v>
      </c>
      <c r="AL175" s="10">
        <v>660820</v>
      </c>
      <c r="AM175" s="10">
        <v>671189</v>
      </c>
      <c r="AN175" s="10">
        <v>654660</v>
      </c>
      <c r="AO175" s="10">
        <v>635854</v>
      </c>
      <c r="AP175" s="10">
        <v>608945</v>
      </c>
      <c r="AQ175" s="10">
        <v>538606</v>
      </c>
      <c r="AR175" s="10">
        <v>536357</v>
      </c>
      <c r="AS175" s="10">
        <v>547547</v>
      </c>
      <c r="AT175" s="10">
        <v>595525.47916666663</v>
      </c>
      <c r="AU175" s="10">
        <v>610110.97931034479</v>
      </c>
      <c r="AV175" s="10">
        <v>639333.37012987002</v>
      </c>
      <c r="AW175" s="10"/>
    </row>
    <row r="176" spans="3:49" x14ac:dyDescent="0.2">
      <c r="C176" s="32" t="s">
        <v>23</v>
      </c>
      <c r="D176" s="32" t="s">
        <v>112</v>
      </c>
      <c r="E176" s="32"/>
      <c r="F176" s="6" t="s">
        <v>102</v>
      </c>
      <c r="G176" s="32" t="s">
        <v>251</v>
      </c>
      <c r="H176" s="32" t="s">
        <v>16</v>
      </c>
      <c r="I176" s="10">
        <v>19922.914285714283</v>
      </c>
      <c r="J176" s="10">
        <v>19671.33962264151</v>
      </c>
      <c r="K176" s="10">
        <v>24784.645161290326</v>
      </c>
      <c r="L176" s="10">
        <v>28942.296774193546</v>
      </c>
      <c r="M176" s="10">
        <v>36463.717948717953</v>
      </c>
      <c r="N176" s="10">
        <v>45955.415584415583</v>
      </c>
      <c r="O176" s="10">
        <v>62342.545454545441</v>
      </c>
      <c r="P176" s="10">
        <v>70419.073170731688</v>
      </c>
      <c r="Q176" s="10">
        <v>67187.293103448275</v>
      </c>
      <c r="R176" s="10">
        <v>77463.026315789466</v>
      </c>
      <c r="S176" s="10">
        <v>86643.512820512813</v>
      </c>
      <c r="T176" s="10">
        <v>102453.88059701493</v>
      </c>
      <c r="U176" s="10">
        <v>100854.74358974358</v>
      </c>
      <c r="V176" s="10">
        <v>106377.19480519478</v>
      </c>
      <c r="W176" s="10">
        <v>132183.42857142858</v>
      </c>
      <c r="X176" s="10">
        <v>177389.80000000002</v>
      </c>
      <c r="Y176" s="10">
        <v>186418.20238095237</v>
      </c>
      <c r="Z176" s="10">
        <v>220011.77011494254</v>
      </c>
      <c r="AA176" s="10">
        <v>241943.73626373627</v>
      </c>
      <c r="AB176" s="10">
        <v>268662.2803738318</v>
      </c>
      <c r="AC176" s="10">
        <v>304062</v>
      </c>
      <c r="AD176" s="10">
        <v>319544</v>
      </c>
      <c r="AE176" s="10">
        <v>321197</v>
      </c>
      <c r="AF176" s="10">
        <v>343990</v>
      </c>
      <c r="AG176" s="10">
        <v>347472</v>
      </c>
      <c r="AH176" s="10">
        <v>371051</v>
      </c>
      <c r="AI176" s="10">
        <v>416805</v>
      </c>
      <c r="AJ176" s="10">
        <v>470759</v>
      </c>
      <c r="AK176" s="10">
        <v>457904</v>
      </c>
      <c r="AL176" s="10">
        <v>392002</v>
      </c>
      <c r="AM176" s="10">
        <v>392207</v>
      </c>
      <c r="AN176" s="10">
        <v>388259</v>
      </c>
      <c r="AO176" s="10">
        <v>341811</v>
      </c>
      <c r="AP176" s="10">
        <v>286584</v>
      </c>
      <c r="AQ176" s="10">
        <v>290692</v>
      </c>
      <c r="AR176" s="10">
        <v>328512</v>
      </c>
      <c r="AS176" s="10">
        <v>332527</v>
      </c>
      <c r="AT176" s="10">
        <v>384961.04464285716</v>
      </c>
      <c r="AU176" s="10">
        <v>437263.39344262285</v>
      </c>
      <c r="AV176" s="10">
        <v>446119.22222222225</v>
      </c>
      <c r="AW176" s="10"/>
    </row>
    <row r="177" spans="3:49" x14ac:dyDescent="0.2">
      <c r="C177" s="32" t="s">
        <v>24</v>
      </c>
      <c r="D177" s="32" t="s">
        <v>112</v>
      </c>
      <c r="E177" s="32"/>
      <c r="F177" s="6" t="s">
        <v>102</v>
      </c>
      <c r="G177" s="32" t="s">
        <v>251</v>
      </c>
      <c r="H177" s="32" t="s">
        <v>16</v>
      </c>
      <c r="I177" s="10">
        <v>428610.09774436086</v>
      </c>
      <c r="J177" s="10">
        <v>364828.99447513802</v>
      </c>
      <c r="K177" s="10">
        <v>389823.82561307901</v>
      </c>
      <c r="L177" s="10">
        <v>443768.08771929832</v>
      </c>
      <c r="M177" s="10">
        <v>492658.31034482759</v>
      </c>
      <c r="N177" s="10">
        <v>543440.81762917934</v>
      </c>
      <c r="O177" s="10">
        <v>665565.84686774935</v>
      </c>
      <c r="P177" s="10">
        <v>800372.15521064284</v>
      </c>
      <c r="Q177" s="10">
        <v>733820.45454545459</v>
      </c>
      <c r="R177" s="10">
        <v>830714.82352941181</v>
      </c>
      <c r="S177" s="10">
        <v>949424.16424116434</v>
      </c>
      <c r="T177" s="10">
        <v>1004859.4655172415</v>
      </c>
      <c r="U177" s="10">
        <v>1135224.769736842</v>
      </c>
      <c r="V177" s="10">
        <v>1162456.3622222221</v>
      </c>
      <c r="W177" s="10">
        <v>1338287.45021645</v>
      </c>
      <c r="X177" s="10">
        <v>1397105.4709418837</v>
      </c>
      <c r="Y177" s="10">
        <v>1582901.5948434621</v>
      </c>
      <c r="Z177" s="10">
        <v>1711374.7746478871</v>
      </c>
      <c r="AA177" s="10">
        <v>1843181.2691029904</v>
      </c>
      <c r="AB177" s="10">
        <v>2066091.3513513515</v>
      </c>
      <c r="AC177" s="10">
        <v>2194403</v>
      </c>
      <c r="AD177" s="10">
        <v>2380374</v>
      </c>
      <c r="AE177" s="10">
        <v>2376215</v>
      </c>
      <c r="AF177" s="10">
        <v>2505653</v>
      </c>
      <c r="AG177" s="10">
        <v>2573628</v>
      </c>
      <c r="AH177" s="10">
        <v>2666084</v>
      </c>
      <c r="AI177" s="10">
        <v>2865758</v>
      </c>
      <c r="AJ177" s="10">
        <v>3039298</v>
      </c>
      <c r="AK177" s="10">
        <v>3116571</v>
      </c>
      <c r="AL177" s="10">
        <v>2452334</v>
      </c>
      <c r="AM177" s="10">
        <v>2388850</v>
      </c>
      <c r="AN177" s="10">
        <v>2232040</v>
      </c>
      <c r="AO177" s="10">
        <v>2054755</v>
      </c>
      <c r="AP177" s="10">
        <v>1891118</v>
      </c>
      <c r="AQ177" s="10">
        <v>1720714</v>
      </c>
      <c r="AR177" s="10">
        <v>1792516</v>
      </c>
      <c r="AS177" s="10">
        <v>1925124</v>
      </c>
      <c r="AT177" s="10">
        <v>2124923.5412474852</v>
      </c>
      <c r="AU177" s="10">
        <v>2154436.8185328189</v>
      </c>
      <c r="AV177" s="10">
        <v>2192116.769230769</v>
      </c>
      <c r="AW177" s="10"/>
    </row>
    <row r="178" spans="3:49" x14ac:dyDescent="0.2">
      <c r="C178" s="32" t="s">
        <v>25</v>
      </c>
      <c r="D178" s="32" t="s">
        <v>112</v>
      </c>
      <c r="E178" s="32"/>
      <c r="F178" s="6" t="s">
        <v>102</v>
      </c>
      <c r="G178" s="32" t="s">
        <v>251</v>
      </c>
      <c r="H178" s="32" t="s">
        <v>16</v>
      </c>
      <c r="I178" s="10">
        <v>224265.19927536231</v>
      </c>
      <c r="J178" s="10">
        <v>264530.80505415163</v>
      </c>
      <c r="K178" s="10">
        <v>264722.58102766797</v>
      </c>
      <c r="L178" s="10">
        <v>313647.55378486053</v>
      </c>
      <c r="M178" s="10">
        <v>305067.62195121945</v>
      </c>
      <c r="N178" s="10">
        <v>272825.48076923075</v>
      </c>
      <c r="O178" s="10">
        <v>272936.0510638298</v>
      </c>
      <c r="P178" s="10">
        <v>295827.62499999994</v>
      </c>
      <c r="Q178" s="10">
        <v>309657.83898305084</v>
      </c>
      <c r="R178" s="10">
        <v>383609.61478599219</v>
      </c>
      <c r="S178" s="10">
        <v>411742.34883720934</v>
      </c>
      <c r="T178" s="10">
        <v>468438.25531914894</v>
      </c>
      <c r="U178" s="10">
        <v>482808.97777777776</v>
      </c>
      <c r="V178" s="10">
        <v>502052.7678571429</v>
      </c>
      <c r="W178" s="10">
        <v>545707.49514563091</v>
      </c>
      <c r="X178" s="10">
        <v>640465.49321266962</v>
      </c>
      <c r="Y178" s="10">
        <v>662607.87250996009</v>
      </c>
      <c r="Z178" s="10">
        <v>748292.06792452838</v>
      </c>
      <c r="AA178" s="10">
        <v>814019.5636363636</v>
      </c>
      <c r="AB178" s="10">
        <v>867353.83548387105</v>
      </c>
      <c r="AC178" s="10">
        <v>888888</v>
      </c>
      <c r="AD178" s="10">
        <v>996431</v>
      </c>
      <c r="AE178" s="10">
        <v>1001423</v>
      </c>
      <c r="AF178" s="10">
        <v>1027780</v>
      </c>
      <c r="AG178" s="10">
        <v>1031366</v>
      </c>
      <c r="AH178" s="10">
        <v>1079865</v>
      </c>
      <c r="AI178" s="10">
        <v>1139960</v>
      </c>
      <c r="AJ178" s="10">
        <v>1197759</v>
      </c>
      <c r="AK178" s="10">
        <v>1089840</v>
      </c>
      <c r="AL178" s="10">
        <v>716691</v>
      </c>
      <c r="AM178" s="10">
        <v>703516</v>
      </c>
      <c r="AN178" s="10">
        <v>689932</v>
      </c>
      <c r="AO178" s="10">
        <v>618367</v>
      </c>
      <c r="AP178" s="10">
        <v>581508</v>
      </c>
      <c r="AQ178" s="10">
        <v>538791</v>
      </c>
      <c r="AR178" s="10">
        <v>520189</v>
      </c>
      <c r="AS178" s="10">
        <v>552685</v>
      </c>
      <c r="AT178" s="10">
        <v>625144.739361702</v>
      </c>
      <c r="AU178" s="10">
        <v>690326.95673076913</v>
      </c>
      <c r="AV178" s="10">
        <v>699460.97630331747</v>
      </c>
      <c r="AW178" s="10"/>
    </row>
    <row r="179" spans="3:49" x14ac:dyDescent="0.2">
      <c r="C179" s="32" t="s">
        <v>26</v>
      </c>
      <c r="D179" s="32" t="s">
        <v>112</v>
      </c>
      <c r="E179" s="32"/>
      <c r="F179" s="6" t="s">
        <v>102</v>
      </c>
      <c r="G179" s="32" t="s">
        <v>251</v>
      </c>
      <c r="H179" s="32" t="s">
        <v>16</v>
      </c>
      <c r="I179" s="10">
        <v>16666.499999999996</v>
      </c>
      <c r="J179" s="10">
        <v>15111.724137931034</v>
      </c>
      <c r="K179" s="10">
        <v>15477.076923076924</v>
      </c>
      <c r="L179" s="10">
        <v>15910.869565217392</v>
      </c>
      <c r="M179" s="10">
        <v>14382.666666666668</v>
      </c>
      <c r="N179" s="10">
        <v>19211.363636363636</v>
      </c>
      <c r="O179" s="10">
        <v>17440</v>
      </c>
      <c r="P179" s="10">
        <v>25274.526315789473</v>
      </c>
      <c r="Q179" s="10">
        <v>15817.30434782609</v>
      </c>
      <c r="R179" s="10">
        <v>14268.571428571429</v>
      </c>
      <c r="S179" s="10">
        <v>16711.296296296296</v>
      </c>
      <c r="T179" s="10">
        <v>17004.375</v>
      </c>
      <c r="U179" s="10">
        <v>22752.692307692309</v>
      </c>
      <c r="V179" s="10">
        <v>25587.692307692309</v>
      </c>
      <c r="W179" s="10">
        <v>40963.999999999993</v>
      </c>
      <c r="X179" s="10">
        <v>66007.8125</v>
      </c>
      <c r="Y179" s="10">
        <v>56824.6</v>
      </c>
      <c r="Z179" s="10">
        <v>70781.75</v>
      </c>
      <c r="AA179" s="10">
        <v>80454.095238095237</v>
      </c>
      <c r="AB179" s="10">
        <v>84573.38461538461</v>
      </c>
      <c r="AC179" s="10">
        <v>81611</v>
      </c>
      <c r="AD179" s="10">
        <v>100671</v>
      </c>
      <c r="AE179" s="10">
        <v>107080</v>
      </c>
      <c r="AF179" s="10">
        <v>121973</v>
      </c>
      <c r="AG179" s="10">
        <v>149926</v>
      </c>
      <c r="AH179" s="10">
        <v>168126</v>
      </c>
      <c r="AI179" s="10">
        <v>178009</v>
      </c>
      <c r="AJ179" s="10">
        <v>198465</v>
      </c>
      <c r="AK179" s="10">
        <v>174750</v>
      </c>
      <c r="AL179" s="10">
        <v>159397</v>
      </c>
      <c r="AM179" s="10">
        <v>155812</v>
      </c>
      <c r="AN179" s="10">
        <v>153011</v>
      </c>
      <c r="AO179" s="10">
        <v>143822</v>
      </c>
      <c r="AP179" s="10">
        <v>127900</v>
      </c>
      <c r="AQ179" s="10">
        <v>97520</v>
      </c>
      <c r="AR179" s="10">
        <v>102691</v>
      </c>
      <c r="AS179" s="10">
        <v>101812</v>
      </c>
      <c r="AT179" s="10">
        <v>111132.22222222223</v>
      </c>
      <c r="AU179" s="10">
        <v>132473.97619047618</v>
      </c>
      <c r="AV179" s="10">
        <v>132205.09090909091</v>
      </c>
      <c r="AW179" s="10"/>
    </row>
    <row r="180" spans="3:49" x14ac:dyDescent="0.2">
      <c r="C180" s="32" t="s">
        <v>27</v>
      </c>
      <c r="D180" s="32" t="s">
        <v>112</v>
      </c>
      <c r="E180" s="32"/>
      <c r="F180" s="6" t="s">
        <v>102</v>
      </c>
      <c r="G180" s="32" t="s">
        <v>251</v>
      </c>
      <c r="H180" s="32" t="s">
        <v>16</v>
      </c>
      <c r="I180" s="10">
        <v>150694.89473684208</v>
      </c>
      <c r="J180" s="10">
        <v>176917.40000000002</v>
      </c>
      <c r="K180" s="10">
        <v>175845.24590163934</v>
      </c>
      <c r="L180" s="10">
        <v>162271.94915254237</v>
      </c>
      <c r="M180" s="10">
        <v>170359.63636363635</v>
      </c>
      <c r="N180" s="10">
        <v>136903.29670329671</v>
      </c>
      <c r="O180" s="10">
        <v>131785.78947368421</v>
      </c>
      <c r="P180" s="10">
        <v>126998.37209302327</v>
      </c>
      <c r="Q180" s="10">
        <v>151035.88235294117</v>
      </c>
      <c r="R180" s="10">
        <v>191926.59574468085</v>
      </c>
      <c r="S180" s="10">
        <v>238512.80357142858</v>
      </c>
      <c r="T180" s="10">
        <v>244431.91964285716</v>
      </c>
      <c r="U180" s="10">
        <v>253790.54054054056</v>
      </c>
      <c r="V180" s="10">
        <v>306046.78899082571</v>
      </c>
      <c r="W180" s="10">
        <v>307195.875</v>
      </c>
      <c r="X180" s="10">
        <v>324643.31034482765</v>
      </c>
      <c r="Y180" s="10">
        <v>308293.39041095891</v>
      </c>
      <c r="Z180" s="10">
        <v>355508.12578616355</v>
      </c>
      <c r="AA180" s="10">
        <v>383887.49999999994</v>
      </c>
      <c r="AB180" s="10">
        <v>436636.37640449434</v>
      </c>
      <c r="AC180" s="10">
        <v>515611</v>
      </c>
      <c r="AD180" s="10">
        <v>549428</v>
      </c>
      <c r="AE180" s="10">
        <v>594399</v>
      </c>
      <c r="AF180" s="10">
        <v>637141</v>
      </c>
      <c r="AG180" s="10">
        <v>693475</v>
      </c>
      <c r="AH180" s="10">
        <v>746816</v>
      </c>
      <c r="AI180" s="10">
        <v>797335</v>
      </c>
      <c r="AJ180" s="10">
        <v>853201</v>
      </c>
      <c r="AK180" s="10">
        <v>830935</v>
      </c>
      <c r="AL180" s="10">
        <v>678096</v>
      </c>
      <c r="AM180" s="10">
        <v>647040</v>
      </c>
      <c r="AN180" s="10">
        <v>616958</v>
      </c>
      <c r="AO180" s="10">
        <v>568954</v>
      </c>
      <c r="AP180" s="10">
        <v>555053</v>
      </c>
      <c r="AQ180" s="10">
        <v>522502</v>
      </c>
      <c r="AR180" s="10">
        <v>521517</v>
      </c>
      <c r="AS180" s="10">
        <v>546011</v>
      </c>
      <c r="AT180" s="10">
        <v>567700.69714285713</v>
      </c>
      <c r="AU180" s="10">
        <v>617069.33333333337</v>
      </c>
      <c r="AV180" s="10">
        <v>636452.26288659789</v>
      </c>
      <c r="AW180" s="10"/>
    </row>
    <row r="181" spans="3:49" x14ac:dyDescent="0.2">
      <c r="C181" s="32" t="s">
        <v>28</v>
      </c>
      <c r="D181" s="32" t="s">
        <v>112</v>
      </c>
      <c r="E181" s="32"/>
      <c r="F181" s="6" t="s">
        <v>102</v>
      </c>
      <c r="G181" s="32" t="s">
        <v>251</v>
      </c>
      <c r="H181" s="32" t="s">
        <v>16</v>
      </c>
      <c r="I181" s="10">
        <v>173418.0582524272</v>
      </c>
      <c r="J181" s="10">
        <v>201983.07540983608</v>
      </c>
      <c r="K181" s="10">
        <v>210653.23616236157</v>
      </c>
      <c r="L181" s="10">
        <v>225827.20588235292</v>
      </c>
      <c r="M181" s="10">
        <v>212896.28193832599</v>
      </c>
      <c r="N181" s="10">
        <v>272112.48728813557</v>
      </c>
      <c r="O181" s="10">
        <v>259054.76923076919</v>
      </c>
      <c r="P181" s="10">
        <v>288340</v>
      </c>
      <c r="Q181" s="10">
        <v>352186.56287425157</v>
      </c>
      <c r="R181" s="10">
        <v>385869.11229946523</v>
      </c>
      <c r="S181" s="10">
        <v>416415.5969387755</v>
      </c>
      <c r="T181" s="10">
        <v>453597.59366754611</v>
      </c>
      <c r="U181" s="10">
        <v>479638.81401617249</v>
      </c>
      <c r="V181" s="10">
        <v>517315.51246537396</v>
      </c>
      <c r="W181" s="10">
        <v>527922.30835734878</v>
      </c>
      <c r="X181" s="10">
        <v>582925.02732240432</v>
      </c>
      <c r="Y181" s="10">
        <v>636979.05817174516</v>
      </c>
      <c r="Z181" s="10">
        <v>702082.95077720203</v>
      </c>
      <c r="AA181" s="10">
        <v>760442.70528967259</v>
      </c>
      <c r="AB181" s="10">
        <v>808521.71830985916</v>
      </c>
      <c r="AC181" s="10">
        <v>949675</v>
      </c>
      <c r="AD181" s="10">
        <v>926828</v>
      </c>
      <c r="AE181" s="10">
        <v>973504</v>
      </c>
      <c r="AF181" s="10">
        <v>985380</v>
      </c>
      <c r="AG181" s="10">
        <v>972958</v>
      </c>
      <c r="AH181" s="10">
        <v>991055</v>
      </c>
      <c r="AI181" s="10">
        <v>994231</v>
      </c>
      <c r="AJ181" s="10">
        <v>1024052</v>
      </c>
      <c r="AK181" s="10">
        <v>977955</v>
      </c>
      <c r="AL181" s="10">
        <v>944037</v>
      </c>
      <c r="AM181" s="10">
        <v>944383</v>
      </c>
      <c r="AN181" s="10">
        <v>889672</v>
      </c>
      <c r="AO181" s="10">
        <v>749540</v>
      </c>
      <c r="AP181" s="10">
        <v>662391</v>
      </c>
      <c r="AQ181" s="10">
        <v>579064</v>
      </c>
      <c r="AR181" s="10">
        <v>649499</v>
      </c>
      <c r="AS181" s="10">
        <v>684796</v>
      </c>
      <c r="AT181" s="10">
        <v>754313.45454545459</v>
      </c>
      <c r="AU181" s="10">
        <v>763891.83255813946</v>
      </c>
      <c r="AV181" s="10">
        <v>757985.42056074762</v>
      </c>
      <c r="AW181" s="10"/>
    </row>
    <row r="182" spans="3:49" x14ac:dyDescent="0.2">
      <c r="C182" s="32" t="s">
        <v>29</v>
      </c>
      <c r="D182" s="32" t="s">
        <v>112</v>
      </c>
      <c r="E182" s="32"/>
      <c r="F182" s="6" t="s">
        <v>102</v>
      </c>
      <c r="G182" s="32" t="s">
        <v>251</v>
      </c>
      <c r="H182" s="32" t="s">
        <v>16</v>
      </c>
      <c r="I182" s="10">
        <v>26233.446808510638</v>
      </c>
      <c r="J182" s="10">
        <v>37649.875</v>
      </c>
      <c r="K182" s="10">
        <v>37004.5</v>
      </c>
      <c r="L182" s="10">
        <v>19805.277777777777</v>
      </c>
      <c r="M182" s="10">
        <v>32749.422222222227</v>
      </c>
      <c r="N182" s="10">
        <v>73948.070175438595</v>
      </c>
      <c r="O182" s="10">
        <v>87977.96875</v>
      </c>
      <c r="P182" s="10">
        <v>103683.75</v>
      </c>
      <c r="Q182" s="10">
        <v>105935.16455696202</v>
      </c>
      <c r="R182" s="10">
        <v>109213.33333333334</v>
      </c>
      <c r="S182" s="10">
        <v>91699.021978021978</v>
      </c>
      <c r="T182" s="10">
        <v>74321.806451612909</v>
      </c>
      <c r="U182" s="10">
        <v>80531.134615384624</v>
      </c>
      <c r="V182" s="10">
        <v>89472.627450980392</v>
      </c>
      <c r="W182" s="10">
        <v>98817.215686274518</v>
      </c>
      <c r="X182" s="10">
        <v>97165.714285714275</v>
      </c>
      <c r="Y182" s="10">
        <v>101908.72340425532</v>
      </c>
      <c r="Z182" s="10">
        <v>128224.8</v>
      </c>
      <c r="AA182" s="10">
        <v>140998.15384615384</v>
      </c>
      <c r="AB182" s="10">
        <v>160412.7049180328</v>
      </c>
      <c r="AC182" s="10">
        <v>176660</v>
      </c>
      <c r="AD182" s="10">
        <v>207123</v>
      </c>
      <c r="AE182" s="10">
        <v>211584</v>
      </c>
      <c r="AF182" s="10">
        <v>226026</v>
      </c>
      <c r="AG182" s="10">
        <v>242720</v>
      </c>
      <c r="AH182" s="10">
        <v>284994</v>
      </c>
      <c r="AI182" s="10">
        <v>313619</v>
      </c>
      <c r="AJ182" s="10">
        <v>357682</v>
      </c>
      <c r="AK182" s="10">
        <v>357337</v>
      </c>
      <c r="AL182" s="10">
        <v>274190</v>
      </c>
      <c r="AM182" s="10">
        <v>311233</v>
      </c>
      <c r="AN182" s="10">
        <v>297800</v>
      </c>
      <c r="AO182" s="10">
        <v>284021</v>
      </c>
      <c r="AP182" s="10">
        <v>261983</v>
      </c>
      <c r="AQ182" s="10">
        <v>244046</v>
      </c>
      <c r="AR182" s="10">
        <v>298068</v>
      </c>
      <c r="AS182" s="10">
        <v>324210</v>
      </c>
      <c r="AT182" s="10">
        <v>372126.5979381444</v>
      </c>
      <c r="AU182" s="10">
        <v>387827.67289719626</v>
      </c>
      <c r="AV182" s="10">
        <v>389220.77358490572</v>
      </c>
      <c r="AW182" s="10"/>
    </row>
    <row r="183" spans="3:49" x14ac:dyDescent="0.2">
      <c r="C183" s="32" t="s">
        <v>30</v>
      </c>
      <c r="D183" s="32" t="s">
        <v>112</v>
      </c>
      <c r="E183" s="32"/>
      <c r="F183" s="6" t="s">
        <v>102</v>
      </c>
      <c r="G183" s="32" t="s">
        <v>251</v>
      </c>
      <c r="H183" s="32" t="s">
        <v>16</v>
      </c>
      <c r="I183" s="10">
        <v>48980</v>
      </c>
      <c r="J183" s="10">
        <v>60915.802816901407</v>
      </c>
      <c r="K183" s="10">
        <v>76722.181818181823</v>
      </c>
      <c r="L183" s="10">
        <v>90353.22891566265</v>
      </c>
      <c r="M183" s="10">
        <v>86663.46666666666</v>
      </c>
      <c r="N183" s="10">
        <v>100983.55263157895</v>
      </c>
      <c r="O183" s="10">
        <v>108297.75</v>
      </c>
      <c r="P183" s="10">
        <v>124227</v>
      </c>
      <c r="Q183" s="10">
        <v>139195.05555555556</v>
      </c>
      <c r="R183" s="10">
        <v>164298.84166666665</v>
      </c>
      <c r="S183" s="10">
        <v>173104.47580645161</v>
      </c>
      <c r="T183" s="10">
        <v>181066.61016949153</v>
      </c>
      <c r="U183" s="10">
        <v>189010.70689655174</v>
      </c>
      <c r="V183" s="10">
        <v>197996.23853211009</v>
      </c>
      <c r="W183" s="10">
        <v>230735.91666666666</v>
      </c>
      <c r="X183" s="10">
        <v>234085.77966101692</v>
      </c>
      <c r="Y183" s="10">
        <v>253943.12068965519</v>
      </c>
      <c r="Z183" s="10">
        <v>276566.92682926828</v>
      </c>
      <c r="AA183" s="10">
        <v>299621.2913385827</v>
      </c>
      <c r="AB183" s="10">
        <v>310866.34306569345</v>
      </c>
      <c r="AC183" s="10">
        <v>337183</v>
      </c>
      <c r="AD183" s="10">
        <v>372295</v>
      </c>
      <c r="AE183" s="10">
        <v>371173</v>
      </c>
      <c r="AF183" s="10">
        <v>376448</v>
      </c>
      <c r="AG183" s="10">
        <v>384690</v>
      </c>
      <c r="AH183" s="10">
        <v>385993</v>
      </c>
      <c r="AI183" s="10">
        <v>399622</v>
      </c>
      <c r="AJ183" s="10">
        <v>437435</v>
      </c>
      <c r="AK183" s="10">
        <v>512648</v>
      </c>
      <c r="AL183" s="10">
        <v>437527</v>
      </c>
      <c r="AM183" s="10">
        <v>410958</v>
      </c>
      <c r="AN183" s="10">
        <v>402831</v>
      </c>
      <c r="AO183" s="10">
        <v>344946</v>
      </c>
      <c r="AP183" s="10">
        <v>354494</v>
      </c>
      <c r="AQ183" s="10">
        <v>319189</v>
      </c>
      <c r="AR183" s="10">
        <v>322752</v>
      </c>
      <c r="AS183" s="10">
        <v>335811</v>
      </c>
      <c r="AT183" s="10">
        <v>363733.67441860464</v>
      </c>
      <c r="AU183" s="10">
        <v>358045.80219780217</v>
      </c>
      <c r="AV183" s="10">
        <v>367170.51136363629</v>
      </c>
      <c r="AW183" s="10"/>
    </row>
    <row r="184" spans="3:49" x14ac:dyDescent="0.2">
      <c r="C184" s="32" t="s">
        <v>31</v>
      </c>
      <c r="D184" s="32" t="s">
        <v>112</v>
      </c>
      <c r="E184" s="32"/>
      <c r="F184" s="6" t="s">
        <v>102</v>
      </c>
      <c r="G184" s="32" t="s">
        <v>251</v>
      </c>
      <c r="H184" s="32" t="s">
        <v>16</v>
      </c>
      <c r="I184" s="10">
        <v>744388.8090815274</v>
      </c>
      <c r="J184" s="10">
        <v>849047.29022082023</v>
      </c>
      <c r="K184" s="10">
        <v>898774.94079655537</v>
      </c>
      <c r="L184" s="10">
        <v>1047469.59086189</v>
      </c>
      <c r="M184" s="10">
        <v>1125744.5802047781</v>
      </c>
      <c r="N184" s="10">
        <v>1082089.8480325644</v>
      </c>
      <c r="O184" s="10">
        <v>1166369.7477064221</v>
      </c>
      <c r="P184" s="10">
        <v>1213035.2077764277</v>
      </c>
      <c r="Q184" s="10">
        <v>1315107.7170731707</v>
      </c>
      <c r="R184" s="10">
        <v>1380904.7017114914</v>
      </c>
      <c r="S184" s="10">
        <v>1482575.3268053853</v>
      </c>
      <c r="T184" s="10">
        <v>1549844.0939597317</v>
      </c>
      <c r="U184" s="10">
        <v>1616064.822284908</v>
      </c>
      <c r="V184" s="10">
        <v>1609203.4299065419</v>
      </c>
      <c r="W184" s="10">
        <v>1571846.8801996673</v>
      </c>
      <c r="X184" s="10">
        <v>1640727.7999999998</v>
      </c>
      <c r="Y184" s="10">
        <v>1764292</v>
      </c>
      <c r="Z184" s="10">
        <v>1916653.6887608068</v>
      </c>
      <c r="AA184" s="10">
        <v>2067364.7200557101</v>
      </c>
      <c r="AB184" s="10">
        <v>2296138.375</v>
      </c>
      <c r="AC184" s="10">
        <v>2537925</v>
      </c>
      <c r="AD184" s="10">
        <v>2706039</v>
      </c>
      <c r="AE184" s="10">
        <v>2747345</v>
      </c>
      <c r="AF184" s="10">
        <v>2812019</v>
      </c>
      <c r="AG184" s="10">
        <v>2857507</v>
      </c>
      <c r="AH184" s="10">
        <v>2936383</v>
      </c>
      <c r="AI184" s="10">
        <v>3102421</v>
      </c>
      <c r="AJ184" s="10">
        <v>3317237</v>
      </c>
      <c r="AK184" s="10">
        <v>3602870</v>
      </c>
      <c r="AL184" s="10">
        <v>2922842</v>
      </c>
      <c r="AM184" s="10">
        <v>2824604</v>
      </c>
      <c r="AN184" s="10">
        <v>2851143</v>
      </c>
      <c r="AO184" s="10">
        <v>2600022</v>
      </c>
      <c r="AP184" s="10">
        <v>2434479</v>
      </c>
      <c r="AQ184" s="10">
        <v>2366017</v>
      </c>
      <c r="AR184" s="10">
        <v>2446390</v>
      </c>
      <c r="AS184" s="10">
        <v>2535649</v>
      </c>
      <c r="AT184" s="10">
        <v>2654899.0742574255</v>
      </c>
      <c r="AU184" s="10">
        <v>2713589.0897435895</v>
      </c>
      <c r="AV184" s="10">
        <v>2737828.7149606301</v>
      </c>
      <c r="AW184" s="10"/>
    </row>
    <row r="185" spans="3:49" x14ac:dyDescent="0.2">
      <c r="C185" s="32" t="s">
        <v>32</v>
      </c>
      <c r="D185" s="32" t="s">
        <v>112</v>
      </c>
      <c r="E185" s="32"/>
      <c r="F185" s="6" t="s">
        <v>102</v>
      </c>
      <c r="G185" s="32" t="s">
        <v>251</v>
      </c>
      <c r="H185" s="32" t="s">
        <v>16</v>
      </c>
      <c r="I185" s="10">
        <v>30435.5</v>
      </c>
      <c r="J185" s="10">
        <v>28004.869565217392</v>
      </c>
      <c r="K185" s="10">
        <v>29907</v>
      </c>
      <c r="L185" s="10">
        <v>19466</v>
      </c>
      <c r="M185" s="10">
        <v>11084</v>
      </c>
      <c r="N185" s="10">
        <v>16418</v>
      </c>
      <c r="O185" s="10">
        <v>20750.625</v>
      </c>
      <c r="P185" s="10">
        <v>28958.600000000002</v>
      </c>
      <c r="Q185" s="10">
        <v>15805</v>
      </c>
      <c r="R185" s="10">
        <v>30951</v>
      </c>
      <c r="S185" s="10">
        <v>47807.55</v>
      </c>
      <c r="T185" s="10">
        <v>68735.370370370365</v>
      </c>
      <c r="U185" s="10">
        <v>75471.10344827587</v>
      </c>
      <c r="V185" s="10">
        <v>66358.92857142858</v>
      </c>
      <c r="W185" s="10">
        <v>68870.241379310348</v>
      </c>
      <c r="X185" s="10">
        <v>70834.137931034478</v>
      </c>
      <c r="Y185" s="10">
        <v>67823.866666666669</v>
      </c>
      <c r="Z185" s="10">
        <v>85110.193548387091</v>
      </c>
      <c r="AA185" s="10">
        <v>87836.424242424255</v>
      </c>
      <c r="AB185" s="10">
        <v>86081.294117647063</v>
      </c>
      <c r="AC185" s="10">
        <v>95809</v>
      </c>
      <c r="AD185" s="10">
        <v>104410</v>
      </c>
      <c r="AE185" s="10">
        <v>111648</v>
      </c>
      <c r="AF185" s="10">
        <v>123886</v>
      </c>
      <c r="AG185" s="10">
        <v>132707</v>
      </c>
      <c r="AH185" s="10">
        <v>143932</v>
      </c>
      <c r="AI185" s="10">
        <v>152175</v>
      </c>
      <c r="AJ185" s="10">
        <v>156350</v>
      </c>
      <c r="AK185" s="10">
        <v>119861</v>
      </c>
      <c r="AL185" s="10">
        <v>123570</v>
      </c>
      <c r="AM185" s="10">
        <v>118263</v>
      </c>
      <c r="AN185" s="10">
        <v>117755</v>
      </c>
      <c r="AO185" s="10">
        <v>111034</v>
      </c>
      <c r="AP185" s="10">
        <v>104502</v>
      </c>
      <c r="AQ185" s="10">
        <v>91841</v>
      </c>
      <c r="AR185" s="10">
        <v>100250</v>
      </c>
      <c r="AS185" s="10">
        <v>113884</v>
      </c>
      <c r="AT185" s="10">
        <v>121894</v>
      </c>
      <c r="AU185" s="10">
        <v>119095</v>
      </c>
      <c r="AV185" s="10">
        <v>131621</v>
      </c>
      <c r="AW185" s="10"/>
    </row>
    <row r="186" spans="3:49" x14ac:dyDescent="0.2">
      <c r="C186" s="32" t="s">
        <v>105</v>
      </c>
      <c r="D186" s="32" t="s">
        <v>112</v>
      </c>
      <c r="E186" s="32"/>
      <c r="F186" s="6" t="s">
        <v>102</v>
      </c>
      <c r="G186" s="32" t="s">
        <v>251</v>
      </c>
      <c r="H186" s="32" t="s">
        <v>16</v>
      </c>
      <c r="I186" s="10">
        <v>2320616.5821822928</v>
      </c>
      <c r="J186" s="10">
        <v>2566003.0084503703</v>
      </c>
      <c r="K186" s="10">
        <v>2706803.6253436403</v>
      </c>
      <c r="L186" s="10">
        <v>3010895.1039544344</v>
      </c>
      <c r="M186" s="10">
        <v>3206376.6722073876</v>
      </c>
      <c r="N186" s="10">
        <v>3358863.2145511699</v>
      </c>
      <c r="O186" s="10">
        <v>3658495.1889494434</v>
      </c>
      <c r="P186" s="10">
        <v>4036512.2400773703</v>
      </c>
      <c r="Q186" s="10">
        <v>4329594.8529243786</v>
      </c>
      <c r="R186" s="10">
        <v>4855481.1316392645</v>
      </c>
      <c r="S186" s="10">
        <v>5277192.5891046692</v>
      </c>
      <c r="T186" s="10">
        <v>5768422.7857247517</v>
      </c>
      <c r="U186" s="10">
        <v>6149633.8110829908</v>
      </c>
      <c r="V186" s="10">
        <v>6333606.0034941705</v>
      </c>
      <c r="W186" s="10">
        <v>6511730.8333507646</v>
      </c>
      <c r="X186" s="10">
        <v>6906597.0449555172</v>
      </c>
      <c r="Y186" s="10">
        <v>7346272.6393520785</v>
      </c>
      <c r="Z186" s="10">
        <v>8203039.5687712356</v>
      </c>
      <c r="AA186" s="10">
        <v>8843255.1975620836</v>
      </c>
      <c r="AB186" s="10">
        <v>9610348.5121205468</v>
      </c>
      <c r="AC186" s="10">
        <v>10620178</v>
      </c>
      <c r="AD186" s="10">
        <v>11403868</v>
      </c>
      <c r="AE186" s="10">
        <v>11616638</v>
      </c>
      <c r="AF186" s="10">
        <v>12133487</v>
      </c>
      <c r="AG186" s="10">
        <v>12468582</v>
      </c>
      <c r="AH186" s="10">
        <v>13017371</v>
      </c>
      <c r="AI186" s="10">
        <v>13864260</v>
      </c>
      <c r="AJ186" s="10">
        <v>14812078</v>
      </c>
      <c r="AK186" s="10">
        <v>15587262</v>
      </c>
      <c r="AL186" s="10">
        <v>12772699</v>
      </c>
      <c r="AM186" s="10">
        <v>12600228</v>
      </c>
      <c r="AN186" s="10">
        <v>12251734</v>
      </c>
      <c r="AO186" s="10">
        <v>10977836</v>
      </c>
      <c r="AP186" s="10">
        <v>10242339</v>
      </c>
      <c r="AQ186" s="10">
        <v>9864310</v>
      </c>
      <c r="AR186" s="10">
        <v>10038173</v>
      </c>
      <c r="AS186" s="10">
        <v>10491648</v>
      </c>
      <c r="AT186" s="10">
        <v>11294117.186751964</v>
      </c>
      <c r="AU186" s="10">
        <v>11664943.782008242</v>
      </c>
      <c r="AV186" s="10">
        <v>11846692.405353621</v>
      </c>
      <c r="AW186" s="10"/>
    </row>
    <row r="187" spans="3:49" x14ac:dyDescent="0.2">
      <c r="C187" s="32" t="s">
        <v>34</v>
      </c>
      <c r="D187" s="32" t="s">
        <v>112</v>
      </c>
      <c r="E187" s="32"/>
      <c r="F187" s="6" t="s">
        <v>102</v>
      </c>
      <c r="G187" s="32" t="s">
        <v>251</v>
      </c>
      <c r="H187" s="32" t="s">
        <v>16</v>
      </c>
      <c r="I187" s="10">
        <v>0</v>
      </c>
      <c r="J187" s="10">
        <v>0</v>
      </c>
      <c r="K187" s="10">
        <v>0</v>
      </c>
      <c r="L187" s="10">
        <v>0</v>
      </c>
      <c r="M187" s="10">
        <v>0</v>
      </c>
      <c r="N187" s="10">
        <v>0</v>
      </c>
      <c r="O187" s="10">
        <v>0</v>
      </c>
      <c r="P187" s="10">
        <v>0</v>
      </c>
      <c r="Q187" s="10">
        <v>0</v>
      </c>
      <c r="R187" s="10">
        <v>0</v>
      </c>
      <c r="S187" s="10">
        <v>0</v>
      </c>
      <c r="T187" s="10">
        <v>0</v>
      </c>
      <c r="U187" s="10">
        <v>0</v>
      </c>
      <c r="V187" s="10">
        <v>0</v>
      </c>
      <c r="W187" s="10">
        <v>0</v>
      </c>
      <c r="X187" s="10">
        <v>0</v>
      </c>
      <c r="Y187" s="10">
        <v>0</v>
      </c>
      <c r="Z187" s="10">
        <v>0</v>
      </c>
      <c r="AA187" s="10">
        <v>0</v>
      </c>
      <c r="AB187" s="10">
        <v>0</v>
      </c>
      <c r="AC187" s="10">
        <v>0</v>
      </c>
      <c r="AD187" s="10">
        <v>0</v>
      </c>
      <c r="AE187" s="10">
        <v>0</v>
      </c>
      <c r="AF187" s="10">
        <v>0</v>
      </c>
      <c r="AG187" s="10">
        <v>0</v>
      </c>
      <c r="AH187" s="10">
        <v>0</v>
      </c>
      <c r="AI187" s="10">
        <v>0</v>
      </c>
      <c r="AJ187" s="10">
        <v>0</v>
      </c>
      <c r="AK187" s="10">
        <v>0</v>
      </c>
      <c r="AL187" s="10">
        <v>0</v>
      </c>
      <c r="AM187" s="10">
        <v>0</v>
      </c>
      <c r="AN187" s="10">
        <v>0</v>
      </c>
      <c r="AO187" s="10">
        <v>0</v>
      </c>
      <c r="AP187" s="10">
        <v>0</v>
      </c>
      <c r="AQ187" s="10">
        <v>0</v>
      </c>
      <c r="AR187" s="10"/>
      <c r="AS187" s="10"/>
      <c r="AT187" s="10"/>
      <c r="AU187" s="10"/>
      <c r="AV187" s="10"/>
      <c r="AW187" s="10"/>
    </row>
    <row r="188" spans="3:49" ht="12" thickBot="1" x14ac:dyDescent="0.25">
      <c r="C188" s="168" t="s">
        <v>35</v>
      </c>
      <c r="D188" s="168" t="s">
        <v>112</v>
      </c>
      <c r="E188" s="168"/>
      <c r="F188" s="169" t="s">
        <v>102</v>
      </c>
      <c r="G188" s="168" t="s">
        <v>251</v>
      </c>
      <c r="H188" s="168" t="s">
        <v>16</v>
      </c>
      <c r="I188" s="170">
        <v>2320616.5821822928</v>
      </c>
      <c r="J188" s="170">
        <v>2566003.0084503703</v>
      </c>
      <c r="K188" s="170">
        <v>2706803.6253436403</v>
      </c>
      <c r="L188" s="170">
        <v>3010895.1039544344</v>
      </c>
      <c r="M188" s="170">
        <v>3206376.6722073876</v>
      </c>
      <c r="N188" s="170">
        <v>3358863.2145511699</v>
      </c>
      <c r="O188" s="170">
        <v>3658495.1889494434</v>
      </c>
      <c r="P188" s="170">
        <v>4036512.2400773703</v>
      </c>
      <c r="Q188" s="170">
        <v>4329594.8529243786</v>
      </c>
      <c r="R188" s="170">
        <v>4855481.1316392645</v>
      </c>
      <c r="S188" s="170">
        <v>5277192.5891046692</v>
      </c>
      <c r="T188" s="170">
        <v>5768422.7857247517</v>
      </c>
      <c r="U188" s="170">
        <v>6149633.8110829908</v>
      </c>
      <c r="V188" s="170">
        <v>6333606.0034941705</v>
      </c>
      <c r="W188" s="170">
        <v>6511730.8333507646</v>
      </c>
      <c r="X188" s="170">
        <v>6906597.0449555172</v>
      </c>
      <c r="Y188" s="170">
        <v>7346272.6393520785</v>
      </c>
      <c r="Z188" s="170">
        <v>8203039.5687712356</v>
      </c>
      <c r="AA188" s="170">
        <v>8843255.1975620836</v>
      </c>
      <c r="AB188" s="170">
        <v>9610348.5121205468</v>
      </c>
      <c r="AC188" s="170">
        <v>10620178</v>
      </c>
      <c r="AD188" s="170">
        <v>11403868</v>
      </c>
      <c r="AE188" s="170">
        <v>11616638</v>
      </c>
      <c r="AF188" s="170">
        <v>12133487</v>
      </c>
      <c r="AG188" s="170">
        <v>12468582</v>
      </c>
      <c r="AH188" s="170">
        <v>13017371</v>
      </c>
      <c r="AI188" s="170">
        <v>13864260</v>
      </c>
      <c r="AJ188" s="170">
        <v>14812078</v>
      </c>
      <c r="AK188" s="170">
        <v>15587262</v>
      </c>
      <c r="AL188" s="170">
        <v>12772699</v>
      </c>
      <c r="AM188" s="170">
        <v>12600228</v>
      </c>
      <c r="AN188" s="170">
        <v>12251734</v>
      </c>
      <c r="AO188" s="170">
        <v>10977836</v>
      </c>
      <c r="AP188" s="170">
        <v>10242339</v>
      </c>
      <c r="AQ188" s="170">
        <v>9864310</v>
      </c>
      <c r="AR188" s="170">
        <v>10038173</v>
      </c>
      <c r="AS188" s="170">
        <v>10491648</v>
      </c>
      <c r="AT188" s="170">
        <v>11294117.186751964</v>
      </c>
      <c r="AU188" s="170">
        <v>11664943.782008242</v>
      </c>
      <c r="AV188" s="170">
        <v>11846692.405353621</v>
      </c>
      <c r="AW188" s="170"/>
    </row>
    <row r="189" spans="3:49" x14ac:dyDescent="0.2">
      <c r="C189" s="32" t="s">
        <v>11</v>
      </c>
      <c r="D189" s="32" t="s">
        <v>113</v>
      </c>
      <c r="E189" s="32"/>
      <c r="F189" s="6" t="s">
        <v>96</v>
      </c>
      <c r="G189" s="32" t="s">
        <v>251</v>
      </c>
      <c r="H189" s="32" t="s">
        <v>16</v>
      </c>
      <c r="I189" s="10">
        <v>72224.419354838697</v>
      </c>
      <c r="J189" s="10">
        <v>94172.791304347818</v>
      </c>
      <c r="K189" s="10">
        <v>92092.415094339638</v>
      </c>
      <c r="L189" s="10">
        <v>93934.836734693876</v>
      </c>
      <c r="M189" s="10">
        <v>121575.51020408164</v>
      </c>
      <c r="N189" s="10">
        <v>139252.94059405942</v>
      </c>
      <c r="O189" s="10">
        <v>150414.07843137253</v>
      </c>
      <c r="P189" s="10">
        <v>156573.41176470587</v>
      </c>
      <c r="Q189" s="10">
        <v>163423.85046728974</v>
      </c>
      <c r="R189" s="10">
        <v>171120</v>
      </c>
      <c r="S189" s="10">
        <v>207275.47826086957</v>
      </c>
      <c r="T189" s="10">
        <v>259228.84615384616</v>
      </c>
      <c r="U189" s="10">
        <v>291429.71666666667</v>
      </c>
      <c r="V189" s="10">
        <v>255189.78571428574</v>
      </c>
      <c r="W189" s="10">
        <v>270675.35135135142</v>
      </c>
      <c r="X189" s="10">
        <v>282899.55357142858</v>
      </c>
      <c r="Y189" s="10">
        <v>299149.29838709679</v>
      </c>
      <c r="Z189" s="10">
        <v>338752.34615384613</v>
      </c>
      <c r="AA189" s="10">
        <v>361042.87500000006</v>
      </c>
      <c r="AB189" s="10">
        <v>387316.07547169807</v>
      </c>
      <c r="AC189" s="10">
        <v>441097</v>
      </c>
      <c r="AD189" s="10">
        <v>444987</v>
      </c>
      <c r="AE189" s="10">
        <v>436217</v>
      </c>
      <c r="AF189" s="10">
        <v>445426</v>
      </c>
      <c r="AG189" s="10">
        <v>450797</v>
      </c>
      <c r="AH189" s="10">
        <v>464261</v>
      </c>
      <c r="AI189" s="10">
        <v>458353</v>
      </c>
      <c r="AJ189" s="10">
        <v>478947</v>
      </c>
      <c r="AK189" s="10">
        <v>550500</v>
      </c>
      <c r="AL189" s="10">
        <v>476486</v>
      </c>
      <c r="AM189" s="10">
        <v>476415</v>
      </c>
      <c r="AN189" s="10">
        <v>481487</v>
      </c>
      <c r="AO189" s="10">
        <v>421094</v>
      </c>
      <c r="AP189" s="10">
        <v>359927</v>
      </c>
      <c r="AQ189" s="10">
        <v>369539</v>
      </c>
      <c r="AR189" s="10">
        <v>383416</v>
      </c>
      <c r="AS189" s="10">
        <v>420604</v>
      </c>
      <c r="AT189" s="10">
        <v>464803.77272727265</v>
      </c>
      <c r="AU189" s="10">
        <v>501853.2</v>
      </c>
      <c r="AV189" s="10">
        <v>550224.64285714284</v>
      </c>
      <c r="AW189" s="10"/>
    </row>
    <row r="190" spans="3:49" x14ac:dyDescent="0.2">
      <c r="C190" s="32" t="s">
        <v>17</v>
      </c>
      <c r="D190" s="32" t="s">
        <v>113</v>
      </c>
      <c r="E190" s="32"/>
      <c r="F190" s="6" t="s">
        <v>96</v>
      </c>
      <c r="G190" s="32" t="s">
        <v>251</v>
      </c>
      <c r="H190" s="32" t="s">
        <v>16</v>
      </c>
      <c r="I190" s="10">
        <v>99270.718918918923</v>
      </c>
      <c r="J190" s="10">
        <v>102562.45161290323</v>
      </c>
      <c r="K190" s="10">
        <v>113063.09848484849</v>
      </c>
      <c r="L190" s="10">
        <v>116100.06349206351</v>
      </c>
      <c r="M190" s="10">
        <v>113773.80869565217</v>
      </c>
      <c r="N190" s="10">
        <v>114904</v>
      </c>
      <c r="O190" s="10">
        <v>150910.06666666665</v>
      </c>
      <c r="P190" s="10">
        <v>162642.00704225354</v>
      </c>
      <c r="Q190" s="10">
        <v>202714.70503597122</v>
      </c>
      <c r="R190" s="10">
        <v>240961.76969696968</v>
      </c>
      <c r="S190" s="10">
        <v>295114.27173913049</v>
      </c>
      <c r="T190" s="10">
        <v>342134.62176165805</v>
      </c>
      <c r="U190" s="10">
        <v>363521.55172413797</v>
      </c>
      <c r="V190" s="10">
        <v>331968.60402684566</v>
      </c>
      <c r="W190" s="10">
        <v>357912.5037037037</v>
      </c>
      <c r="X190" s="10">
        <v>377969.90298507462</v>
      </c>
      <c r="Y190" s="10">
        <v>392725.93548387097</v>
      </c>
      <c r="Z190" s="10">
        <v>438899.76969696971</v>
      </c>
      <c r="AA190" s="10">
        <v>467101.98857142858</v>
      </c>
      <c r="AB190" s="10">
        <v>496557.26732673275</v>
      </c>
      <c r="AC190" s="10">
        <v>524453</v>
      </c>
      <c r="AD190" s="10">
        <v>543181</v>
      </c>
      <c r="AE190" s="10">
        <v>561659</v>
      </c>
      <c r="AF190" s="10">
        <v>574914</v>
      </c>
      <c r="AG190" s="10">
        <v>615892</v>
      </c>
      <c r="AH190" s="10">
        <v>651525</v>
      </c>
      <c r="AI190" s="10">
        <v>694774</v>
      </c>
      <c r="AJ190" s="10">
        <v>737520</v>
      </c>
      <c r="AK190" s="10">
        <v>767798</v>
      </c>
      <c r="AL190" s="10">
        <v>688614</v>
      </c>
      <c r="AM190" s="10">
        <v>697298</v>
      </c>
      <c r="AN190" s="10">
        <v>703342</v>
      </c>
      <c r="AO190" s="10">
        <v>701922</v>
      </c>
      <c r="AP190" s="10">
        <v>666814</v>
      </c>
      <c r="AQ190" s="10">
        <v>737922</v>
      </c>
      <c r="AR190" s="10">
        <v>685222</v>
      </c>
      <c r="AS190" s="10">
        <v>708157</v>
      </c>
      <c r="AT190" s="10">
        <v>657466.5882352941</v>
      </c>
      <c r="AU190" s="10">
        <v>649889.17880794709</v>
      </c>
      <c r="AV190" s="10">
        <v>647314.7046979866</v>
      </c>
      <c r="AW190" s="10"/>
    </row>
    <row r="191" spans="3:49" x14ac:dyDescent="0.2">
      <c r="C191" s="32" t="s">
        <v>18</v>
      </c>
      <c r="D191" s="32" t="s">
        <v>113</v>
      </c>
      <c r="E191" s="32"/>
      <c r="F191" s="6" t="s">
        <v>96</v>
      </c>
      <c r="G191" s="32" t="s">
        <v>251</v>
      </c>
      <c r="H191" s="32" t="s">
        <v>16</v>
      </c>
      <c r="I191" s="10">
        <v>27286</v>
      </c>
      <c r="J191" s="10">
        <v>33299</v>
      </c>
      <c r="K191" s="10">
        <v>33811</v>
      </c>
      <c r="L191" s="10">
        <v>34263</v>
      </c>
      <c r="M191" s="10">
        <v>32789</v>
      </c>
      <c r="N191" s="10">
        <v>34175</v>
      </c>
      <c r="O191" s="10">
        <v>37824</v>
      </c>
      <c r="P191" s="10">
        <v>44851.200000000004</v>
      </c>
      <c r="Q191" s="10">
        <v>40013</v>
      </c>
      <c r="R191" s="10">
        <v>53425</v>
      </c>
      <c r="S191" s="10">
        <v>66073</v>
      </c>
      <c r="T191" s="10">
        <v>73788.724999999991</v>
      </c>
      <c r="U191" s="10">
        <v>82153.68421052632</v>
      </c>
      <c r="V191" s="10">
        <v>81335.757575757583</v>
      </c>
      <c r="W191" s="10">
        <v>84578.999999999985</v>
      </c>
      <c r="X191" s="10">
        <v>98796.5625</v>
      </c>
      <c r="Y191" s="10">
        <v>106696.8275862069</v>
      </c>
      <c r="Z191" s="10">
        <v>115018.70967741935</v>
      </c>
      <c r="AA191" s="10">
        <v>119435.4193548387</v>
      </c>
      <c r="AB191" s="10">
        <v>123562.65625</v>
      </c>
      <c r="AC191" s="10">
        <v>127263</v>
      </c>
      <c r="AD191" s="10">
        <v>147978</v>
      </c>
      <c r="AE191" s="10">
        <v>153477</v>
      </c>
      <c r="AF191" s="10">
        <v>152158</v>
      </c>
      <c r="AG191" s="10">
        <v>154932</v>
      </c>
      <c r="AH191" s="10">
        <v>159966</v>
      </c>
      <c r="AI191" s="10">
        <v>162765</v>
      </c>
      <c r="AJ191" s="10">
        <v>166065</v>
      </c>
      <c r="AK191" s="10">
        <v>145241</v>
      </c>
      <c r="AL191" s="10">
        <v>112661</v>
      </c>
      <c r="AM191" s="10">
        <v>136654</v>
      </c>
      <c r="AN191" s="10">
        <v>125417</v>
      </c>
      <c r="AO191" s="10">
        <v>121231</v>
      </c>
      <c r="AP191" s="10">
        <v>124887</v>
      </c>
      <c r="AQ191" s="10">
        <v>88468</v>
      </c>
      <c r="AR191" s="10">
        <v>117776</v>
      </c>
      <c r="AS191" s="10">
        <v>137896</v>
      </c>
      <c r="AT191" s="10">
        <v>135793.17073170733</v>
      </c>
      <c r="AU191" s="10">
        <v>162867.3469387755</v>
      </c>
      <c r="AV191" s="10">
        <v>172544.22</v>
      </c>
      <c r="AW191" s="10"/>
    </row>
    <row r="192" spans="3:49" x14ac:dyDescent="0.2">
      <c r="C192" s="32" t="s">
        <v>19</v>
      </c>
      <c r="D192" s="32" t="s">
        <v>113</v>
      </c>
      <c r="E192" s="32"/>
      <c r="F192" s="6" t="s">
        <v>96</v>
      </c>
      <c r="G192" s="32" t="s">
        <v>251</v>
      </c>
      <c r="H192" s="32" t="s">
        <v>16</v>
      </c>
      <c r="I192" s="10">
        <v>7993.9166666666679</v>
      </c>
      <c r="J192" s="10">
        <v>8779.1</v>
      </c>
      <c r="K192" s="10">
        <v>8535</v>
      </c>
      <c r="L192" s="10">
        <v>9337.5</v>
      </c>
      <c r="M192" s="10">
        <v>10030.900000000001</v>
      </c>
      <c r="N192" s="10">
        <v>9742.7000000000007</v>
      </c>
      <c r="O192" s="10">
        <v>12432</v>
      </c>
      <c r="P192" s="10">
        <v>12695.375</v>
      </c>
      <c r="Q192" s="10">
        <v>14744.125</v>
      </c>
      <c r="R192" s="10">
        <v>13821.749999999998</v>
      </c>
      <c r="S192" s="10">
        <v>15653.000000000002</v>
      </c>
      <c r="T192" s="10">
        <v>16130.25</v>
      </c>
      <c r="U192" s="10">
        <v>18596.571428571431</v>
      </c>
      <c r="V192" s="10">
        <v>19994.285714285714</v>
      </c>
      <c r="W192" s="10">
        <v>20397.375</v>
      </c>
      <c r="X192" s="10">
        <v>23005.555555555555</v>
      </c>
      <c r="Y192" s="10">
        <v>26302.222222222226</v>
      </c>
      <c r="Z192" s="10">
        <v>29652.333333333336</v>
      </c>
      <c r="AA192" s="10">
        <v>30976.799999999999</v>
      </c>
      <c r="AB192" s="10">
        <v>30083.181818181816</v>
      </c>
      <c r="AC192" s="10">
        <v>28250</v>
      </c>
      <c r="AD192" s="10">
        <v>30906</v>
      </c>
      <c r="AE192" s="10">
        <v>33573</v>
      </c>
      <c r="AF192" s="10">
        <v>32205</v>
      </c>
      <c r="AG192" s="10">
        <v>28826</v>
      </c>
      <c r="AH192" s="10">
        <v>28224</v>
      </c>
      <c r="AI192" s="10">
        <v>23598</v>
      </c>
      <c r="AJ192" s="10">
        <v>22601</v>
      </c>
      <c r="AK192" s="10">
        <v>27416</v>
      </c>
      <c r="AL192" s="10">
        <v>17032</v>
      </c>
      <c r="AM192" s="10">
        <v>13204</v>
      </c>
      <c r="AN192" s="10">
        <v>9840</v>
      </c>
      <c r="AO192" s="10">
        <v>8273</v>
      </c>
      <c r="AP192" s="10">
        <v>10682</v>
      </c>
      <c r="AQ192" s="10">
        <v>11979</v>
      </c>
      <c r="AR192" s="10">
        <v>4592</v>
      </c>
      <c r="AS192" s="10">
        <v>4499</v>
      </c>
      <c r="AT192" s="10">
        <v>5088</v>
      </c>
      <c r="AU192" s="10">
        <v>8381</v>
      </c>
      <c r="AV192" s="10">
        <v>8321</v>
      </c>
      <c r="AW192" s="10"/>
    </row>
    <row r="193" spans="3:49" x14ac:dyDescent="0.2">
      <c r="C193" s="32" t="s">
        <v>20</v>
      </c>
      <c r="D193" s="32" t="s">
        <v>113</v>
      </c>
      <c r="E193" s="32"/>
      <c r="F193" s="6" t="s">
        <v>96</v>
      </c>
      <c r="G193" s="32" t="s">
        <v>251</v>
      </c>
      <c r="H193" s="32" t="s">
        <v>16</v>
      </c>
      <c r="I193" s="10">
        <v>12044</v>
      </c>
      <c r="J193" s="10">
        <v>13210</v>
      </c>
      <c r="K193" s="10">
        <v>11190</v>
      </c>
      <c r="L193" s="10">
        <v>15601</v>
      </c>
      <c r="M193" s="10">
        <v>12288.000000000002</v>
      </c>
      <c r="N193" s="10">
        <v>12380</v>
      </c>
      <c r="O193" s="10">
        <v>8397</v>
      </c>
      <c r="P193" s="10">
        <v>13317</v>
      </c>
      <c r="Q193" s="10">
        <v>14457</v>
      </c>
      <c r="R193" s="10">
        <v>16402</v>
      </c>
      <c r="S193" s="10">
        <v>17932</v>
      </c>
      <c r="T193" s="10">
        <v>19169.142857142859</v>
      </c>
      <c r="U193" s="10">
        <v>22278.375</v>
      </c>
      <c r="V193" s="10">
        <v>30981.25</v>
      </c>
      <c r="W193" s="10">
        <v>27438.75</v>
      </c>
      <c r="X193" s="10">
        <v>29245.5</v>
      </c>
      <c r="Y193" s="10">
        <v>31941.599999999999</v>
      </c>
      <c r="Z193" s="10">
        <v>36408</v>
      </c>
      <c r="AA193" s="10">
        <v>37635</v>
      </c>
      <c r="AB193" s="10">
        <v>43380.571428571435</v>
      </c>
      <c r="AC193" s="10">
        <v>47460</v>
      </c>
      <c r="AD193" s="10">
        <v>45328</v>
      </c>
      <c r="AE193" s="10">
        <v>44687</v>
      </c>
      <c r="AF193" s="10">
        <v>47738</v>
      </c>
      <c r="AG193" s="10">
        <v>44991</v>
      </c>
      <c r="AH193" s="10">
        <v>44265</v>
      </c>
      <c r="AI193" s="10">
        <v>43746</v>
      </c>
      <c r="AJ193" s="10">
        <v>54665</v>
      </c>
      <c r="AK193" s="10">
        <v>52390</v>
      </c>
      <c r="AL193" s="10">
        <v>38494</v>
      </c>
      <c r="AM193" s="10">
        <v>16081</v>
      </c>
      <c r="AN193" s="10">
        <v>13092</v>
      </c>
      <c r="AO193" s="10">
        <v>12195</v>
      </c>
      <c r="AP193" s="10">
        <v>10120</v>
      </c>
      <c r="AQ193" s="10">
        <v>9683</v>
      </c>
      <c r="AR193" s="10">
        <v>7226</v>
      </c>
      <c r="AS193" s="10">
        <v>7223</v>
      </c>
      <c r="AT193" s="10">
        <v>7650</v>
      </c>
      <c r="AU193" s="10">
        <v>7737</v>
      </c>
      <c r="AV193" s="10">
        <v>8589</v>
      </c>
      <c r="AW193" s="10"/>
    </row>
    <row r="194" spans="3:49" x14ac:dyDescent="0.2">
      <c r="C194" s="32" t="s">
        <v>21</v>
      </c>
      <c r="D194" s="32" t="s">
        <v>113</v>
      </c>
      <c r="E194" s="32"/>
      <c r="F194" s="6" t="s">
        <v>96</v>
      </c>
      <c r="G194" s="32" t="s">
        <v>251</v>
      </c>
      <c r="H194" s="32" t="s">
        <v>16</v>
      </c>
      <c r="I194" s="10">
        <v>19172</v>
      </c>
      <c r="J194" s="10">
        <v>24979.999999999996</v>
      </c>
      <c r="K194" s="10">
        <v>27989</v>
      </c>
      <c r="L194" s="10">
        <v>31338</v>
      </c>
      <c r="M194" s="10">
        <v>31015</v>
      </c>
      <c r="N194" s="10">
        <v>26051</v>
      </c>
      <c r="O194" s="10">
        <v>36174</v>
      </c>
      <c r="P194" s="10">
        <v>42157</v>
      </c>
      <c r="Q194" s="10">
        <v>41048</v>
      </c>
      <c r="R194" s="10">
        <v>49862</v>
      </c>
      <c r="S194" s="10">
        <v>64626</v>
      </c>
      <c r="T194" s="10">
        <v>74254</v>
      </c>
      <c r="U194" s="10">
        <v>87036.799999999988</v>
      </c>
      <c r="V194" s="10">
        <v>83415.813953488381</v>
      </c>
      <c r="W194" s="10">
        <v>80291.813953488381</v>
      </c>
      <c r="X194" s="10">
        <v>92248.186046511619</v>
      </c>
      <c r="Y194" s="10">
        <v>98253.260869565231</v>
      </c>
      <c r="Z194" s="10">
        <v>107377.92000000001</v>
      </c>
      <c r="AA194" s="10">
        <v>111661.81481481479</v>
      </c>
      <c r="AB194" s="10">
        <v>118407.96610169491</v>
      </c>
      <c r="AC194" s="10">
        <v>129996</v>
      </c>
      <c r="AD194" s="10">
        <v>125532</v>
      </c>
      <c r="AE194" s="10">
        <v>147669</v>
      </c>
      <c r="AF194" s="10">
        <v>147315</v>
      </c>
      <c r="AG194" s="10">
        <v>139927</v>
      </c>
      <c r="AH194" s="10">
        <v>148796</v>
      </c>
      <c r="AI194" s="10">
        <v>148468</v>
      </c>
      <c r="AJ194" s="10">
        <v>140451</v>
      </c>
      <c r="AK194" s="10">
        <v>180785</v>
      </c>
      <c r="AL194" s="10">
        <v>136485</v>
      </c>
      <c r="AM194" s="10">
        <v>136449</v>
      </c>
      <c r="AN194" s="10">
        <v>141139</v>
      </c>
      <c r="AO194" s="10">
        <v>133977</v>
      </c>
      <c r="AP194" s="10">
        <v>130842</v>
      </c>
      <c r="AQ194" s="10">
        <v>127953</v>
      </c>
      <c r="AR194" s="10">
        <v>129237</v>
      </c>
      <c r="AS194" s="10">
        <v>122299</v>
      </c>
      <c r="AT194" s="10">
        <v>121993.78124999997</v>
      </c>
      <c r="AU194" s="10">
        <v>125355.93939393939</v>
      </c>
      <c r="AV194" s="10">
        <v>123058.03124999997</v>
      </c>
      <c r="AW194" s="10"/>
    </row>
    <row r="195" spans="3:49" x14ac:dyDescent="0.2">
      <c r="C195" s="32" t="s">
        <v>22</v>
      </c>
      <c r="D195" s="32" t="s">
        <v>113</v>
      </c>
      <c r="E195" s="32"/>
      <c r="F195" s="6" t="s">
        <v>96</v>
      </c>
      <c r="G195" s="32" t="s">
        <v>251</v>
      </c>
      <c r="H195" s="32" t="s">
        <v>16</v>
      </c>
      <c r="I195" s="10">
        <v>51824.898876404492</v>
      </c>
      <c r="J195" s="10">
        <v>56064.380952380954</v>
      </c>
      <c r="K195" s="10">
        <v>62582.520000000004</v>
      </c>
      <c r="L195" s="10">
        <v>74663.791666666657</v>
      </c>
      <c r="M195" s="10">
        <v>90733.333333333328</v>
      </c>
      <c r="N195" s="10">
        <v>87301</v>
      </c>
      <c r="O195" s="10">
        <v>108182.05263157895</v>
      </c>
      <c r="P195" s="10">
        <v>116793.42857142857</v>
      </c>
      <c r="Q195" s="10">
        <v>130661.40845070423</v>
      </c>
      <c r="R195" s="10">
        <v>147502.85714285713</v>
      </c>
      <c r="S195" s="10">
        <v>171542.8</v>
      </c>
      <c r="T195" s="10">
        <v>188811.87096774194</v>
      </c>
      <c r="U195" s="10">
        <v>204107.79069767441</v>
      </c>
      <c r="V195" s="10">
        <v>193940.54320987655</v>
      </c>
      <c r="W195" s="10">
        <v>210241.54666666666</v>
      </c>
      <c r="X195" s="10">
        <v>201296.62790697676</v>
      </c>
      <c r="Y195" s="10">
        <v>208098.06521739135</v>
      </c>
      <c r="Z195" s="10">
        <v>233586.57291666663</v>
      </c>
      <c r="AA195" s="10">
        <v>244523.13725490199</v>
      </c>
      <c r="AB195" s="10">
        <v>243342.22222222222</v>
      </c>
      <c r="AC195" s="10">
        <v>260940</v>
      </c>
      <c r="AD195" s="10">
        <v>267174</v>
      </c>
      <c r="AE195" s="10">
        <v>278321</v>
      </c>
      <c r="AF195" s="10">
        <v>252840</v>
      </c>
      <c r="AG195" s="10">
        <v>261582</v>
      </c>
      <c r="AH195" s="10">
        <v>274181</v>
      </c>
      <c r="AI195" s="10">
        <v>291857</v>
      </c>
      <c r="AJ195" s="10">
        <v>303401</v>
      </c>
      <c r="AK195" s="10">
        <v>315200</v>
      </c>
      <c r="AL195" s="10">
        <v>273165</v>
      </c>
      <c r="AM195" s="10">
        <v>239244</v>
      </c>
      <c r="AN195" s="10">
        <v>241486</v>
      </c>
      <c r="AO195" s="10">
        <v>115960</v>
      </c>
      <c r="AP195" s="10">
        <v>135969</v>
      </c>
      <c r="AQ195" s="10">
        <v>221934</v>
      </c>
      <c r="AR195" s="10">
        <v>207281</v>
      </c>
      <c r="AS195" s="10">
        <v>223983</v>
      </c>
      <c r="AT195" s="10">
        <v>257678.43749999994</v>
      </c>
      <c r="AU195" s="10">
        <v>269558.5230769231</v>
      </c>
      <c r="AV195" s="10">
        <v>258381.8769230769</v>
      </c>
      <c r="AW195" s="10"/>
    </row>
    <row r="196" spans="3:49" x14ac:dyDescent="0.2">
      <c r="C196" s="32" t="s">
        <v>23</v>
      </c>
      <c r="D196" s="32" t="s">
        <v>113</v>
      </c>
      <c r="E196" s="32"/>
      <c r="F196" s="6" t="s">
        <v>96</v>
      </c>
      <c r="G196" s="32" t="s">
        <v>251</v>
      </c>
      <c r="H196" s="32" t="s">
        <v>16</v>
      </c>
      <c r="I196" s="10">
        <v>29992.695652173916</v>
      </c>
      <c r="J196" s="10">
        <v>39327.604166666672</v>
      </c>
      <c r="K196" s="10">
        <v>40679.591836734689</v>
      </c>
      <c r="L196" s="10">
        <v>52639.659574468082</v>
      </c>
      <c r="M196" s="10">
        <v>60662.244897959179</v>
      </c>
      <c r="N196" s="10">
        <v>71712</v>
      </c>
      <c r="O196" s="10">
        <v>75630.782608695648</v>
      </c>
      <c r="P196" s="10">
        <v>90274.41860465116</v>
      </c>
      <c r="Q196" s="10">
        <v>100745.01923076922</v>
      </c>
      <c r="R196" s="10">
        <v>112935.09803921569</v>
      </c>
      <c r="S196" s="10">
        <v>114993.68421052631</v>
      </c>
      <c r="T196" s="10">
        <v>113188.71698113209</v>
      </c>
      <c r="U196" s="10">
        <v>127833.72093023256</v>
      </c>
      <c r="V196" s="10">
        <v>120271.63636363634</v>
      </c>
      <c r="W196" s="10">
        <v>116436.95238095237</v>
      </c>
      <c r="X196" s="10">
        <v>133560.24390243905</v>
      </c>
      <c r="Y196" s="10">
        <v>149332.57446808511</v>
      </c>
      <c r="Z196" s="10">
        <v>160161.14285714284</v>
      </c>
      <c r="AA196" s="10">
        <v>165245.64150943398</v>
      </c>
      <c r="AB196" s="10">
        <v>175196.44067796608</v>
      </c>
      <c r="AC196" s="10">
        <v>173071</v>
      </c>
      <c r="AD196" s="10">
        <v>183240</v>
      </c>
      <c r="AE196" s="10">
        <v>191903</v>
      </c>
      <c r="AF196" s="10">
        <v>194354</v>
      </c>
      <c r="AG196" s="10">
        <v>208173</v>
      </c>
      <c r="AH196" s="10">
        <v>222583</v>
      </c>
      <c r="AI196" s="10">
        <v>252726</v>
      </c>
      <c r="AJ196" s="10">
        <v>268430</v>
      </c>
      <c r="AK196" s="10">
        <v>280553</v>
      </c>
      <c r="AL196" s="10">
        <v>250442</v>
      </c>
      <c r="AM196" s="10">
        <v>251963</v>
      </c>
      <c r="AN196" s="10">
        <v>253181</v>
      </c>
      <c r="AO196" s="10">
        <v>194318</v>
      </c>
      <c r="AP196" s="10">
        <v>162343</v>
      </c>
      <c r="AQ196" s="10">
        <v>193275</v>
      </c>
      <c r="AR196" s="10">
        <v>216521</v>
      </c>
      <c r="AS196" s="10">
        <v>241109</v>
      </c>
      <c r="AT196" s="10">
        <v>247313.5074626866</v>
      </c>
      <c r="AU196" s="10">
        <v>261905.00000000003</v>
      </c>
      <c r="AV196" s="10">
        <v>252796.37681159415</v>
      </c>
      <c r="AW196" s="10"/>
    </row>
    <row r="197" spans="3:49" x14ac:dyDescent="0.2">
      <c r="C197" s="32" t="s">
        <v>24</v>
      </c>
      <c r="D197" s="32" t="s">
        <v>113</v>
      </c>
      <c r="E197" s="32"/>
      <c r="F197" s="6" t="s">
        <v>96</v>
      </c>
      <c r="G197" s="32" t="s">
        <v>251</v>
      </c>
      <c r="H197" s="32" t="s">
        <v>16</v>
      </c>
      <c r="I197" s="10">
        <v>579402.11494252866</v>
      </c>
      <c r="J197" s="10">
        <v>633538.10616929701</v>
      </c>
      <c r="K197" s="10">
        <v>628926.1558441557</v>
      </c>
      <c r="L197" s="10">
        <v>689648.37282780407</v>
      </c>
      <c r="M197" s="10">
        <v>760828.89221556881</v>
      </c>
      <c r="N197" s="10">
        <v>827415.29302325589</v>
      </c>
      <c r="O197" s="10">
        <v>1012331.1568123393</v>
      </c>
      <c r="P197" s="10">
        <v>1131981.3109243696</v>
      </c>
      <c r="Q197" s="10">
        <v>1213907.4717647061</v>
      </c>
      <c r="R197" s="10">
        <v>1434976.1870100787</v>
      </c>
      <c r="S197" s="10">
        <v>1729856.4291497979</v>
      </c>
      <c r="T197" s="10">
        <v>1825940.2484909457</v>
      </c>
      <c r="U197" s="10">
        <v>2104326.1858407082</v>
      </c>
      <c r="V197" s="10">
        <v>2085711.9987878792</v>
      </c>
      <c r="W197" s="10">
        <v>2055875.5283018867</v>
      </c>
      <c r="X197" s="10">
        <v>2052145.5819774717</v>
      </c>
      <c r="Y197" s="10">
        <v>2281062.7450292399</v>
      </c>
      <c r="Z197" s="10">
        <v>2416996.0906077349</v>
      </c>
      <c r="AA197" s="10">
        <v>2565657.3724066392</v>
      </c>
      <c r="AB197" s="10">
        <v>2596217.6734258272</v>
      </c>
      <c r="AC197" s="10">
        <v>2876532</v>
      </c>
      <c r="AD197" s="10">
        <v>3020077</v>
      </c>
      <c r="AE197" s="10">
        <v>2862403</v>
      </c>
      <c r="AF197" s="10">
        <v>2845117</v>
      </c>
      <c r="AG197" s="10">
        <v>2784104</v>
      </c>
      <c r="AH197" s="10">
        <v>2804106</v>
      </c>
      <c r="AI197" s="10">
        <v>2814668</v>
      </c>
      <c r="AJ197" s="10">
        <v>2846435</v>
      </c>
      <c r="AK197" s="10">
        <v>2970843</v>
      </c>
      <c r="AL197" s="10">
        <v>2710070</v>
      </c>
      <c r="AM197" s="10">
        <v>2487534</v>
      </c>
      <c r="AN197" s="10">
        <v>2388676</v>
      </c>
      <c r="AO197" s="10">
        <v>2323107</v>
      </c>
      <c r="AP197" s="10">
        <v>2208310</v>
      </c>
      <c r="AQ197" s="10">
        <v>2277028</v>
      </c>
      <c r="AR197" s="10">
        <v>2340358</v>
      </c>
      <c r="AS197" s="10">
        <v>2450612</v>
      </c>
      <c r="AT197" s="10">
        <v>2533602.4022801304</v>
      </c>
      <c r="AU197" s="10">
        <v>2681510.934579439</v>
      </c>
      <c r="AV197" s="10">
        <v>2880128.8023952097</v>
      </c>
      <c r="AW197" s="10"/>
    </row>
    <row r="198" spans="3:49" x14ac:dyDescent="0.2">
      <c r="C198" s="32" t="s">
        <v>25</v>
      </c>
      <c r="D198" s="32" t="s">
        <v>113</v>
      </c>
      <c r="E198" s="32"/>
      <c r="F198" s="6" t="s">
        <v>96</v>
      </c>
      <c r="G198" s="32" t="s">
        <v>251</v>
      </c>
      <c r="H198" s="32" t="s">
        <v>16</v>
      </c>
      <c r="I198" s="10">
        <v>82217.836065573763</v>
      </c>
      <c r="J198" s="10">
        <v>96208.474576271197</v>
      </c>
      <c r="K198" s="10">
        <v>84706.510791366905</v>
      </c>
      <c r="L198" s="10">
        <v>100572.08219178084</v>
      </c>
      <c r="M198" s="10">
        <v>166048.9932885906</v>
      </c>
      <c r="N198" s="10">
        <v>201286</v>
      </c>
      <c r="O198" s="10">
        <v>198760.7650273224</v>
      </c>
      <c r="P198" s="10">
        <v>235423.56250000003</v>
      </c>
      <c r="Q198" s="10">
        <v>256246.22680412373</v>
      </c>
      <c r="R198" s="10">
        <v>303722</v>
      </c>
      <c r="S198" s="10">
        <v>383681.53648068674</v>
      </c>
      <c r="T198" s="10">
        <v>414359.52118644072</v>
      </c>
      <c r="U198" s="10">
        <v>455998.16746411484</v>
      </c>
      <c r="V198" s="10">
        <v>422130.79365079367</v>
      </c>
      <c r="W198" s="10">
        <v>399540.21739130438</v>
      </c>
      <c r="X198" s="10">
        <v>431328.77720207255</v>
      </c>
      <c r="Y198" s="10">
        <v>500351.5384615385</v>
      </c>
      <c r="Z198" s="10">
        <v>541058.6288659795</v>
      </c>
      <c r="AA198" s="10">
        <v>566933.39130434778</v>
      </c>
      <c r="AB198" s="10">
        <v>589122.92410714284</v>
      </c>
      <c r="AC198" s="10">
        <v>624389</v>
      </c>
      <c r="AD198" s="10">
        <v>662645</v>
      </c>
      <c r="AE198" s="10">
        <v>672958</v>
      </c>
      <c r="AF198" s="10">
        <v>680294</v>
      </c>
      <c r="AG198" s="10">
        <v>676473</v>
      </c>
      <c r="AH198" s="10">
        <v>689418</v>
      </c>
      <c r="AI198" s="10">
        <v>701464</v>
      </c>
      <c r="AJ198" s="10">
        <v>728136</v>
      </c>
      <c r="AK198" s="10">
        <v>766948</v>
      </c>
      <c r="AL198" s="10">
        <v>671862</v>
      </c>
      <c r="AM198" s="10">
        <v>644393</v>
      </c>
      <c r="AN198" s="10">
        <v>629867</v>
      </c>
      <c r="AO198" s="10">
        <v>551593</v>
      </c>
      <c r="AP198" s="10">
        <v>438652</v>
      </c>
      <c r="AQ198" s="10">
        <v>436948</v>
      </c>
      <c r="AR198" s="10">
        <v>396006</v>
      </c>
      <c r="AS198" s="10">
        <v>440349</v>
      </c>
      <c r="AT198" s="10">
        <v>498361.43478260865</v>
      </c>
      <c r="AU198" s="10">
        <v>543531.7333333334</v>
      </c>
      <c r="AV198" s="10">
        <v>599814.05357142852</v>
      </c>
      <c r="AW198" s="10"/>
    </row>
    <row r="199" spans="3:49" x14ac:dyDescent="0.2">
      <c r="C199" s="32" t="s">
        <v>26</v>
      </c>
      <c r="D199" s="32" t="s">
        <v>113</v>
      </c>
      <c r="E199" s="32"/>
      <c r="F199" s="6" t="s">
        <v>96</v>
      </c>
      <c r="G199" s="32" t="s">
        <v>251</v>
      </c>
      <c r="H199" s="32" t="s">
        <v>16</v>
      </c>
      <c r="I199" s="10">
        <v>7896.0000000000009</v>
      </c>
      <c r="J199" s="10">
        <v>7693.5384615384619</v>
      </c>
      <c r="K199" s="10">
        <v>9324.2307692307695</v>
      </c>
      <c r="L199" s="10">
        <v>8698.8000000000011</v>
      </c>
      <c r="M199" s="10">
        <v>9773</v>
      </c>
      <c r="N199" s="10">
        <v>10541</v>
      </c>
      <c r="O199" s="10">
        <v>12757.727272727272</v>
      </c>
      <c r="P199" s="10">
        <v>17886.7</v>
      </c>
      <c r="Q199" s="10">
        <v>14777.25</v>
      </c>
      <c r="R199" s="10">
        <v>25792.5</v>
      </c>
      <c r="S199" s="10">
        <v>17158.5</v>
      </c>
      <c r="T199" s="10">
        <v>29004.444444444445</v>
      </c>
      <c r="U199" s="10">
        <v>22660.923076923078</v>
      </c>
      <c r="V199" s="10">
        <v>26193.333333333336</v>
      </c>
      <c r="W199" s="10">
        <v>26310.153846153848</v>
      </c>
      <c r="X199" s="10">
        <v>29140</v>
      </c>
      <c r="Y199" s="10">
        <v>28674.466666666664</v>
      </c>
      <c r="Z199" s="10">
        <v>33471.25</v>
      </c>
      <c r="AA199" s="10">
        <v>34865.230769230773</v>
      </c>
      <c r="AB199" s="10">
        <v>35267.714285714283</v>
      </c>
      <c r="AC199" s="10">
        <v>36001</v>
      </c>
      <c r="AD199" s="10">
        <v>35154</v>
      </c>
      <c r="AE199" s="10">
        <v>43925</v>
      </c>
      <c r="AF199" s="10">
        <v>41154</v>
      </c>
      <c r="AG199" s="10">
        <v>41351</v>
      </c>
      <c r="AH199" s="10">
        <v>42044</v>
      </c>
      <c r="AI199" s="10">
        <v>45213</v>
      </c>
      <c r="AJ199" s="10">
        <v>60564</v>
      </c>
      <c r="AK199" s="10">
        <v>58534</v>
      </c>
      <c r="AL199" s="10">
        <v>40017</v>
      </c>
      <c r="AM199" s="10">
        <v>36075</v>
      </c>
      <c r="AN199" s="10">
        <v>42462</v>
      </c>
      <c r="AO199" s="10">
        <v>29041</v>
      </c>
      <c r="AP199" s="10">
        <v>19452</v>
      </c>
      <c r="AQ199" s="10">
        <v>27419</v>
      </c>
      <c r="AR199" s="10">
        <v>22076</v>
      </c>
      <c r="AS199" s="10">
        <v>23045</v>
      </c>
      <c r="AT199" s="10">
        <v>24925</v>
      </c>
      <c r="AU199" s="10">
        <v>31439</v>
      </c>
      <c r="AV199" s="10">
        <v>28659</v>
      </c>
      <c r="AW199" s="10"/>
    </row>
    <row r="200" spans="3:49" x14ac:dyDescent="0.2">
      <c r="C200" s="32" t="s">
        <v>27</v>
      </c>
      <c r="D200" s="32" t="s">
        <v>113</v>
      </c>
      <c r="E200" s="32"/>
      <c r="F200" s="6" t="s">
        <v>96</v>
      </c>
      <c r="G200" s="32" t="s">
        <v>251</v>
      </c>
      <c r="H200" s="32" t="s">
        <v>16</v>
      </c>
      <c r="I200" s="10">
        <v>78074.553191489351</v>
      </c>
      <c r="J200" s="10">
        <v>87875.04</v>
      </c>
      <c r="K200" s="10">
        <v>73854.511627906992</v>
      </c>
      <c r="L200" s="10">
        <v>76986.472972972959</v>
      </c>
      <c r="M200" s="10">
        <v>92008.061728395071</v>
      </c>
      <c r="N200" s="10">
        <v>88903.121951219538</v>
      </c>
      <c r="O200" s="10">
        <v>75522.89855072464</v>
      </c>
      <c r="P200" s="10">
        <v>94585.739130434769</v>
      </c>
      <c r="Q200" s="10">
        <v>99428.20289855072</v>
      </c>
      <c r="R200" s="10">
        <v>122260.40506329114</v>
      </c>
      <c r="S200" s="10">
        <v>150197.52083333334</v>
      </c>
      <c r="T200" s="10">
        <v>152152.61538461538</v>
      </c>
      <c r="U200" s="10">
        <v>158702.86249999999</v>
      </c>
      <c r="V200" s="10">
        <v>170684.88888888891</v>
      </c>
      <c r="W200" s="10">
        <v>178987.89041095893</v>
      </c>
      <c r="X200" s="10">
        <v>177727</v>
      </c>
      <c r="Y200" s="10">
        <v>187512.09523809524</v>
      </c>
      <c r="Z200" s="10">
        <v>208213.33333333334</v>
      </c>
      <c r="AA200" s="10">
        <v>218185.57894736843</v>
      </c>
      <c r="AB200" s="10">
        <v>220074.78021978025</v>
      </c>
      <c r="AC200" s="10">
        <v>229560</v>
      </c>
      <c r="AD200" s="10">
        <v>248824</v>
      </c>
      <c r="AE200" s="10">
        <v>243197</v>
      </c>
      <c r="AF200" s="10">
        <v>230929</v>
      </c>
      <c r="AG200" s="10">
        <v>239199</v>
      </c>
      <c r="AH200" s="10">
        <v>249202</v>
      </c>
      <c r="AI200" s="10">
        <v>253262</v>
      </c>
      <c r="AJ200" s="10">
        <v>284814</v>
      </c>
      <c r="AK200" s="10">
        <v>317477</v>
      </c>
      <c r="AL200" s="10">
        <v>285519</v>
      </c>
      <c r="AM200" s="10">
        <v>300678</v>
      </c>
      <c r="AN200" s="10">
        <v>309125</v>
      </c>
      <c r="AO200" s="10">
        <v>302309</v>
      </c>
      <c r="AP200" s="10">
        <v>253429</v>
      </c>
      <c r="AQ200" s="10">
        <v>184268</v>
      </c>
      <c r="AR200" s="10">
        <v>156436</v>
      </c>
      <c r="AS200" s="10">
        <v>155741</v>
      </c>
      <c r="AT200" s="10">
        <v>174407.80434782611</v>
      </c>
      <c r="AU200" s="10">
        <v>169588.63636363635</v>
      </c>
      <c r="AV200" s="10">
        <v>166726.48888888888</v>
      </c>
      <c r="AW200" s="10"/>
    </row>
    <row r="201" spans="3:49" x14ac:dyDescent="0.2">
      <c r="C201" s="32" t="s">
        <v>28</v>
      </c>
      <c r="D201" s="32" t="s">
        <v>113</v>
      </c>
      <c r="E201" s="32"/>
      <c r="F201" s="6" t="s">
        <v>96</v>
      </c>
      <c r="G201" s="32" t="s">
        <v>251</v>
      </c>
      <c r="H201" s="32" t="s">
        <v>16</v>
      </c>
      <c r="I201" s="10">
        <v>486396.57142857142</v>
      </c>
      <c r="J201" s="10">
        <v>511428.40646651271</v>
      </c>
      <c r="K201" s="10">
        <v>581829.49180327868</v>
      </c>
      <c r="L201" s="10">
        <v>643270</v>
      </c>
      <c r="M201" s="10">
        <v>664425.22613065317</v>
      </c>
      <c r="N201" s="10">
        <v>794479.27912087913</v>
      </c>
      <c r="O201" s="10">
        <v>877445.89178356715</v>
      </c>
      <c r="P201" s="10">
        <v>957507.70623742451</v>
      </c>
      <c r="Q201" s="10">
        <v>1034544.8012552302</v>
      </c>
      <c r="R201" s="10">
        <v>1235406.9749999999</v>
      </c>
      <c r="S201" s="10">
        <v>1491895.4654545453</v>
      </c>
      <c r="T201" s="10">
        <v>1511567.6042402827</v>
      </c>
      <c r="U201" s="10">
        <v>1483020.7440944882</v>
      </c>
      <c r="V201" s="10">
        <v>1414063.2</v>
      </c>
      <c r="W201" s="10">
        <v>1463759.5789473685</v>
      </c>
      <c r="X201" s="10">
        <v>1489176.0624999998</v>
      </c>
      <c r="Y201" s="10">
        <v>1512257.659192825</v>
      </c>
      <c r="Z201" s="10">
        <v>1690113.7770700634</v>
      </c>
      <c r="AA201" s="10">
        <v>1756555.9778225806</v>
      </c>
      <c r="AB201" s="10">
        <v>1811120.5785582254</v>
      </c>
      <c r="AC201" s="10">
        <v>1887602</v>
      </c>
      <c r="AD201" s="10">
        <v>1812335</v>
      </c>
      <c r="AE201" s="10">
        <v>1608575</v>
      </c>
      <c r="AF201" s="10">
        <v>1464724</v>
      </c>
      <c r="AG201" s="10">
        <v>1396546</v>
      </c>
      <c r="AH201" s="10">
        <v>1355136</v>
      </c>
      <c r="AI201" s="10">
        <v>1498770</v>
      </c>
      <c r="AJ201" s="10">
        <v>1464270</v>
      </c>
      <c r="AK201" s="10">
        <v>1378232</v>
      </c>
      <c r="AL201" s="10">
        <v>1208544</v>
      </c>
      <c r="AM201" s="10">
        <v>1138611</v>
      </c>
      <c r="AN201" s="10">
        <v>1114259</v>
      </c>
      <c r="AO201" s="10">
        <v>1078844</v>
      </c>
      <c r="AP201" s="10">
        <v>1150420</v>
      </c>
      <c r="AQ201" s="10">
        <v>866195</v>
      </c>
      <c r="AR201" s="10">
        <v>995445</v>
      </c>
      <c r="AS201" s="10">
        <v>987283</v>
      </c>
      <c r="AT201" s="10">
        <v>1060599.6637168142</v>
      </c>
      <c r="AU201" s="10">
        <v>1063353.8602620086</v>
      </c>
      <c r="AV201" s="10">
        <v>1118408.7413793106</v>
      </c>
      <c r="AW201" s="10"/>
    </row>
    <row r="202" spans="3:49" x14ac:dyDescent="0.2">
      <c r="C202" s="32" t="s">
        <v>29</v>
      </c>
      <c r="D202" s="32" t="s">
        <v>113</v>
      </c>
      <c r="E202" s="32"/>
      <c r="F202" s="6" t="s">
        <v>96</v>
      </c>
      <c r="G202" s="32" t="s">
        <v>251</v>
      </c>
      <c r="H202" s="32" t="s">
        <v>16</v>
      </c>
      <c r="I202" s="10">
        <v>13751.71875</v>
      </c>
      <c r="J202" s="10">
        <v>16118.821428571429</v>
      </c>
      <c r="K202" s="10">
        <v>16075.954545454544</v>
      </c>
      <c r="L202" s="10">
        <v>9897.894736842105</v>
      </c>
      <c r="M202" s="10">
        <v>16088.583333333334</v>
      </c>
      <c r="N202" s="10">
        <v>25186.458333333336</v>
      </c>
      <c r="O202" s="10">
        <v>28174.999999999996</v>
      </c>
      <c r="P202" s="10">
        <v>30722.461538461535</v>
      </c>
      <c r="Q202" s="10">
        <v>33934.857142857145</v>
      </c>
      <c r="R202" s="10">
        <v>35140.129032258068</v>
      </c>
      <c r="S202" s="10">
        <v>53929.142857142862</v>
      </c>
      <c r="T202" s="10">
        <v>60467.25</v>
      </c>
      <c r="U202" s="10">
        <v>66260.400000000009</v>
      </c>
      <c r="V202" s="10">
        <v>60976.592592592599</v>
      </c>
      <c r="W202" s="10">
        <v>59948.076923076922</v>
      </c>
      <c r="X202" s="10">
        <v>70370.666666666657</v>
      </c>
      <c r="Y202" s="10">
        <v>79060.965517241391</v>
      </c>
      <c r="Z202" s="10">
        <v>85059.3</v>
      </c>
      <c r="AA202" s="10">
        <v>86897.909090909088</v>
      </c>
      <c r="AB202" s="10">
        <v>97795.199999999997</v>
      </c>
      <c r="AC202" s="10">
        <v>111908</v>
      </c>
      <c r="AD202" s="10">
        <v>115187</v>
      </c>
      <c r="AE202" s="10">
        <v>124093</v>
      </c>
      <c r="AF202" s="10">
        <v>131503</v>
      </c>
      <c r="AG202" s="10">
        <v>134463</v>
      </c>
      <c r="AH202" s="10">
        <v>122047</v>
      </c>
      <c r="AI202" s="10">
        <v>122507</v>
      </c>
      <c r="AJ202" s="10">
        <v>128546</v>
      </c>
      <c r="AK202" s="10">
        <v>152407</v>
      </c>
      <c r="AL202" s="10">
        <v>115602</v>
      </c>
      <c r="AM202" s="10">
        <v>103309</v>
      </c>
      <c r="AN202" s="10">
        <v>103114</v>
      </c>
      <c r="AO202" s="10">
        <v>99190</v>
      </c>
      <c r="AP202" s="10">
        <v>126299</v>
      </c>
      <c r="AQ202" s="10">
        <v>115716</v>
      </c>
      <c r="AR202" s="10">
        <v>129465</v>
      </c>
      <c r="AS202" s="10">
        <v>140042</v>
      </c>
      <c r="AT202" s="10">
        <v>156719.94</v>
      </c>
      <c r="AU202" s="10">
        <v>154082.22</v>
      </c>
      <c r="AV202" s="10">
        <v>148973</v>
      </c>
      <c r="AW202" s="10"/>
    </row>
    <row r="203" spans="3:49" x14ac:dyDescent="0.2">
      <c r="C203" s="32" t="s">
        <v>30</v>
      </c>
      <c r="D203" s="32" t="s">
        <v>113</v>
      </c>
      <c r="E203" s="32"/>
      <c r="F203" s="6" t="s">
        <v>96</v>
      </c>
      <c r="G203" s="32" t="s">
        <v>251</v>
      </c>
      <c r="H203" s="32" t="s">
        <v>16</v>
      </c>
      <c r="I203" s="10">
        <v>43544.361702127659</v>
      </c>
      <c r="J203" s="10">
        <v>49787.111111111109</v>
      </c>
      <c r="K203" s="10">
        <v>59451.348837209305</v>
      </c>
      <c r="L203" s="10">
        <v>67598.554216867458</v>
      </c>
      <c r="M203" s="10">
        <v>70105.542168674699</v>
      </c>
      <c r="N203" s="10">
        <v>77201.241758241769</v>
      </c>
      <c r="O203" s="10">
        <v>99817.233644859836</v>
      </c>
      <c r="P203" s="10">
        <v>121262.3652173913</v>
      </c>
      <c r="Q203" s="10">
        <v>126619.86776859504</v>
      </c>
      <c r="R203" s="10">
        <v>153064.51612903224</v>
      </c>
      <c r="S203" s="10">
        <v>184512.82442748093</v>
      </c>
      <c r="T203" s="10">
        <v>186430.92413793103</v>
      </c>
      <c r="U203" s="10">
        <v>214980.60799999998</v>
      </c>
      <c r="V203" s="10">
        <v>234421.57009345794</v>
      </c>
      <c r="W203" s="10">
        <v>212452.99999999997</v>
      </c>
      <c r="X203" s="10">
        <v>220225.99999999997</v>
      </c>
      <c r="Y203" s="10">
        <v>239799</v>
      </c>
      <c r="Z203" s="10">
        <v>263792.06956521736</v>
      </c>
      <c r="AA203" s="10">
        <v>279189.4380165289</v>
      </c>
      <c r="AB203" s="10">
        <v>309236.76991150441</v>
      </c>
      <c r="AC203" s="10">
        <v>345068</v>
      </c>
      <c r="AD203" s="10">
        <v>350578</v>
      </c>
      <c r="AE203" s="10">
        <v>376355</v>
      </c>
      <c r="AF203" s="10">
        <v>405722</v>
      </c>
      <c r="AG203" s="10">
        <v>431818</v>
      </c>
      <c r="AH203" s="10">
        <v>446689</v>
      </c>
      <c r="AI203" s="10">
        <v>486455</v>
      </c>
      <c r="AJ203" s="10">
        <v>517534</v>
      </c>
      <c r="AK203" s="10">
        <v>536926</v>
      </c>
      <c r="AL203" s="10">
        <v>474273</v>
      </c>
      <c r="AM203" s="10">
        <v>506710</v>
      </c>
      <c r="AN203" s="10">
        <v>491428</v>
      </c>
      <c r="AO203" s="10">
        <v>477960</v>
      </c>
      <c r="AP203" s="10">
        <v>436883</v>
      </c>
      <c r="AQ203" s="10">
        <v>467174</v>
      </c>
      <c r="AR203" s="10">
        <v>502475</v>
      </c>
      <c r="AS203" s="10">
        <v>524650</v>
      </c>
      <c r="AT203" s="10">
        <v>536212.01739130425</v>
      </c>
      <c r="AU203" s="10">
        <v>579386.45901639352</v>
      </c>
      <c r="AV203" s="10">
        <v>565323.6</v>
      </c>
      <c r="AW203" s="10"/>
    </row>
    <row r="204" spans="3:49" x14ac:dyDescent="0.2">
      <c r="C204" s="32" t="s">
        <v>31</v>
      </c>
      <c r="D204" s="32" t="s">
        <v>113</v>
      </c>
      <c r="E204" s="32"/>
      <c r="F204" s="6" t="s">
        <v>96</v>
      </c>
      <c r="G204" s="32" t="s">
        <v>251</v>
      </c>
      <c r="H204" s="32" t="s">
        <v>16</v>
      </c>
      <c r="I204" s="10">
        <v>289981.6404040404</v>
      </c>
      <c r="J204" s="10">
        <v>355684.44628099172</v>
      </c>
      <c r="K204" s="10">
        <v>404619.04208416841</v>
      </c>
      <c r="L204" s="10">
        <v>392391.59734513279</v>
      </c>
      <c r="M204" s="10">
        <v>434452.85000000003</v>
      </c>
      <c r="N204" s="10">
        <v>453880.88709677418</v>
      </c>
      <c r="O204" s="10">
        <v>548269.52380952379</v>
      </c>
      <c r="P204" s="10">
        <v>599766.14457831322</v>
      </c>
      <c r="Q204" s="10">
        <v>606031.49282296654</v>
      </c>
      <c r="R204" s="10">
        <v>670672.14285714284</v>
      </c>
      <c r="S204" s="10">
        <v>786197.67865707423</v>
      </c>
      <c r="T204" s="10">
        <v>772306</v>
      </c>
      <c r="U204" s="10">
        <v>844399.93489583337</v>
      </c>
      <c r="V204" s="10">
        <v>846103.18840579712</v>
      </c>
      <c r="W204" s="10">
        <v>858202.7994011977</v>
      </c>
      <c r="X204" s="10">
        <v>947652.60683760676</v>
      </c>
      <c r="Y204" s="10">
        <v>990457.24867724872</v>
      </c>
      <c r="Z204" s="10">
        <v>1105175.197080292</v>
      </c>
      <c r="AA204" s="10">
        <v>1182119.2161520189</v>
      </c>
      <c r="AB204" s="10">
        <v>1194494.3675417663</v>
      </c>
      <c r="AC204" s="10">
        <v>1273320</v>
      </c>
      <c r="AD204" s="10">
        <v>1388921</v>
      </c>
      <c r="AE204" s="10">
        <v>1426703</v>
      </c>
      <c r="AF204" s="10">
        <v>1486031</v>
      </c>
      <c r="AG204" s="10">
        <v>1560374</v>
      </c>
      <c r="AH204" s="10">
        <v>1635412</v>
      </c>
      <c r="AI204" s="10">
        <v>1708308</v>
      </c>
      <c r="AJ204" s="10">
        <v>1834444</v>
      </c>
      <c r="AK204" s="10">
        <v>1865038</v>
      </c>
      <c r="AL204" s="10">
        <v>1565087</v>
      </c>
      <c r="AM204" s="10">
        <v>1627028</v>
      </c>
      <c r="AN204" s="10">
        <v>1612216</v>
      </c>
      <c r="AO204" s="10">
        <v>1644144</v>
      </c>
      <c r="AP204" s="10">
        <v>1521752</v>
      </c>
      <c r="AQ204" s="10">
        <v>1475102</v>
      </c>
      <c r="AR204" s="10">
        <v>1381787</v>
      </c>
      <c r="AS204" s="10">
        <v>1345568</v>
      </c>
      <c r="AT204" s="10">
        <v>1418882.9178082191</v>
      </c>
      <c r="AU204" s="10">
        <v>1450468.3771043771</v>
      </c>
      <c r="AV204" s="10">
        <v>1499461.2</v>
      </c>
      <c r="AW204" s="10"/>
    </row>
    <row r="205" spans="3:49" x14ac:dyDescent="0.2">
      <c r="C205" s="32" t="s">
        <v>32</v>
      </c>
      <c r="D205" s="32" t="s">
        <v>113</v>
      </c>
      <c r="E205" s="32"/>
      <c r="F205" s="6" t="s">
        <v>96</v>
      </c>
      <c r="G205" s="32" t="s">
        <v>251</v>
      </c>
      <c r="H205" s="32" t="s">
        <v>16</v>
      </c>
      <c r="I205" s="10">
        <v>11227.241379310346</v>
      </c>
      <c r="J205" s="10">
        <v>10496</v>
      </c>
      <c r="K205" s="10">
        <v>10964</v>
      </c>
      <c r="L205" s="10">
        <v>15076.363636363636</v>
      </c>
      <c r="M205" s="10">
        <v>16307.416666666668</v>
      </c>
      <c r="N205" s="10">
        <v>13948</v>
      </c>
      <c r="O205" s="10">
        <v>17713.999999999996</v>
      </c>
      <c r="P205" s="10">
        <v>23579.639999999996</v>
      </c>
      <c r="Q205" s="10">
        <v>27606.583333333336</v>
      </c>
      <c r="R205" s="10">
        <v>32038.874999999996</v>
      </c>
      <c r="S205" s="10">
        <v>41569.066666666673</v>
      </c>
      <c r="T205" s="10">
        <v>40826.114285714284</v>
      </c>
      <c r="U205" s="10">
        <v>39859.076923076922</v>
      </c>
      <c r="V205" s="10">
        <v>41838</v>
      </c>
      <c r="W205" s="10">
        <v>43739</v>
      </c>
      <c r="X205" s="10">
        <v>42131</v>
      </c>
      <c r="Y205" s="10">
        <v>42222</v>
      </c>
      <c r="Z205" s="10">
        <v>49073</v>
      </c>
      <c r="AA205" s="10">
        <v>52043.000000000007</v>
      </c>
      <c r="AB205" s="10">
        <v>55590</v>
      </c>
      <c r="AC205" s="10">
        <v>55743</v>
      </c>
      <c r="AD205" s="10">
        <v>55601</v>
      </c>
      <c r="AE205" s="10">
        <v>51390</v>
      </c>
      <c r="AF205" s="10">
        <v>50136</v>
      </c>
      <c r="AG205" s="10">
        <v>53217</v>
      </c>
      <c r="AH205" s="10">
        <v>45245</v>
      </c>
      <c r="AI205" s="10">
        <v>46427</v>
      </c>
      <c r="AJ205" s="10">
        <v>35353</v>
      </c>
      <c r="AK205" s="10">
        <v>55703</v>
      </c>
      <c r="AL205" s="10">
        <v>33546</v>
      </c>
      <c r="AM205" s="10">
        <v>35163</v>
      </c>
      <c r="AN205" s="10">
        <v>40746</v>
      </c>
      <c r="AO205" s="10">
        <v>46597</v>
      </c>
      <c r="AP205" s="10">
        <v>27836</v>
      </c>
      <c r="AQ205" s="10">
        <v>35063</v>
      </c>
      <c r="AR205" s="10">
        <v>39039</v>
      </c>
      <c r="AS205" s="10">
        <v>49592</v>
      </c>
      <c r="AT205" s="10">
        <v>50833</v>
      </c>
      <c r="AU205" s="10">
        <v>57935</v>
      </c>
      <c r="AV205" s="10">
        <v>58014</v>
      </c>
      <c r="AW205" s="10"/>
    </row>
    <row r="206" spans="3:49" x14ac:dyDescent="0.2">
      <c r="C206" s="32" t="s">
        <v>105</v>
      </c>
      <c r="D206" s="32" t="s">
        <v>113</v>
      </c>
      <c r="E206" s="32"/>
      <c r="F206" s="6" t="s">
        <v>96</v>
      </c>
      <c r="G206" s="32" t="s">
        <v>251</v>
      </c>
      <c r="H206" s="32" t="s">
        <v>16</v>
      </c>
      <c r="I206" s="10">
        <v>1912300.6873326444</v>
      </c>
      <c r="J206" s="10">
        <v>2141225.272530592</v>
      </c>
      <c r="K206" s="10">
        <v>2259693.8717186945</v>
      </c>
      <c r="L206" s="10">
        <v>2432017.9893956562</v>
      </c>
      <c r="M206" s="10">
        <v>2702906.3626629086</v>
      </c>
      <c r="N206" s="10">
        <v>2988359.9218777637</v>
      </c>
      <c r="O206" s="10">
        <v>3450758.1772393784</v>
      </c>
      <c r="P206" s="10">
        <v>3852019.4711094345</v>
      </c>
      <c r="Q206" s="10">
        <v>4120903.8619750976</v>
      </c>
      <c r="R206" s="10">
        <v>4819104.204970845</v>
      </c>
      <c r="S206" s="10">
        <v>5792208.3987372546</v>
      </c>
      <c r="T206" s="10">
        <v>6079760.8958918955</v>
      </c>
      <c r="U206" s="10">
        <v>6587167.1134529542</v>
      </c>
      <c r="V206" s="10">
        <v>6419221.2423109179</v>
      </c>
      <c r="W206" s="10">
        <v>6466789.5382781094</v>
      </c>
      <c r="X206" s="10">
        <v>6698919.8276518043</v>
      </c>
      <c r="Y206" s="10">
        <v>7173897.5030172942</v>
      </c>
      <c r="Z206" s="10">
        <v>7852809.4411579967</v>
      </c>
      <c r="AA206" s="10">
        <v>8280069.791015042</v>
      </c>
      <c r="AB206" s="10">
        <v>8526766.389347028</v>
      </c>
      <c r="AC206" s="10">
        <v>9172653</v>
      </c>
      <c r="AD206" s="10">
        <v>9477648</v>
      </c>
      <c r="AE206" s="10">
        <v>9257105</v>
      </c>
      <c r="AF206" s="10">
        <v>9182560</v>
      </c>
      <c r="AG206" s="10">
        <v>9222665</v>
      </c>
      <c r="AH206" s="10">
        <v>9383100</v>
      </c>
      <c r="AI206" s="10">
        <v>9753361</v>
      </c>
      <c r="AJ206" s="10">
        <v>10072176</v>
      </c>
      <c r="AK206" s="10">
        <v>10421991</v>
      </c>
      <c r="AL206" s="10">
        <v>9097899</v>
      </c>
      <c r="AM206" s="10">
        <v>8846809</v>
      </c>
      <c r="AN206" s="10">
        <v>8700877</v>
      </c>
      <c r="AO206" s="10">
        <v>8261755</v>
      </c>
      <c r="AP206" s="10">
        <v>7784617</v>
      </c>
      <c r="AQ206" s="10">
        <v>7645666</v>
      </c>
      <c r="AR206" s="10">
        <v>7714358</v>
      </c>
      <c r="AS206" s="10">
        <v>7982652</v>
      </c>
      <c r="AT206" s="10">
        <v>8352331.4382338636</v>
      </c>
      <c r="AU206" s="10">
        <v>8718843.408876773</v>
      </c>
      <c r="AV206" s="10">
        <v>9086738.7387746368</v>
      </c>
      <c r="AW206" s="10"/>
    </row>
    <row r="207" spans="3:49" x14ac:dyDescent="0.2">
      <c r="C207" s="32" t="s">
        <v>34</v>
      </c>
      <c r="D207" s="32" t="s">
        <v>113</v>
      </c>
      <c r="E207" s="32"/>
      <c r="F207" s="6" t="s">
        <v>96</v>
      </c>
      <c r="G207" s="32" t="s">
        <v>251</v>
      </c>
      <c r="H207" s="32" t="s">
        <v>16</v>
      </c>
      <c r="I207" s="10">
        <v>0</v>
      </c>
      <c r="J207" s="10">
        <v>0</v>
      </c>
      <c r="K207" s="10">
        <v>0</v>
      </c>
      <c r="L207" s="10">
        <v>0</v>
      </c>
      <c r="M207" s="10">
        <v>0</v>
      </c>
      <c r="N207" s="10">
        <v>0</v>
      </c>
      <c r="O207" s="10">
        <v>0</v>
      </c>
      <c r="P207" s="10">
        <v>0</v>
      </c>
      <c r="Q207" s="10">
        <v>0</v>
      </c>
      <c r="R207" s="10">
        <v>0</v>
      </c>
      <c r="S207" s="10">
        <v>0</v>
      </c>
      <c r="T207" s="10">
        <v>0</v>
      </c>
      <c r="U207" s="10">
        <v>0</v>
      </c>
      <c r="V207" s="10">
        <v>0</v>
      </c>
      <c r="W207" s="10">
        <v>0</v>
      </c>
      <c r="X207" s="10">
        <v>0</v>
      </c>
      <c r="Y207" s="10">
        <v>0</v>
      </c>
      <c r="Z207" s="10">
        <v>0</v>
      </c>
      <c r="AA207" s="10">
        <v>0</v>
      </c>
      <c r="AB207" s="10">
        <v>0</v>
      </c>
      <c r="AC207" s="10">
        <v>0</v>
      </c>
      <c r="AD207" s="10">
        <v>0</v>
      </c>
      <c r="AE207" s="10">
        <v>0</v>
      </c>
      <c r="AF207" s="10">
        <v>0</v>
      </c>
      <c r="AG207" s="10">
        <v>0</v>
      </c>
      <c r="AH207" s="10">
        <v>0</v>
      </c>
      <c r="AI207" s="10">
        <v>0</v>
      </c>
      <c r="AJ207" s="10">
        <v>0</v>
      </c>
      <c r="AK207" s="10">
        <v>0</v>
      </c>
      <c r="AL207" s="10">
        <v>0</v>
      </c>
      <c r="AM207" s="10">
        <v>0</v>
      </c>
      <c r="AN207" s="10">
        <v>0</v>
      </c>
      <c r="AO207" s="10">
        <v>0</v>
      </c>
      <c r="AP207" s="10">
        <v>0</v>
      </c>
      <c r="AQ207" s="10">
        <v>0</v>
      </c>
      <c r="AR207" s="10"/>
      <c r="AS207" s="10"/>
      <c r="AT207" s="10"/>
      <c r="AU207" s="10"/>
      <c r="AV207" s="10"/>
      <c r="AW207" s="10"/>
    </row>
    <row r="208" spans="3:49" ht="12" thickBot="1" x14ac:dyDescent="0.25">
      <c r="C208" s="168" t="s">
        <v>35</v>
      </c>
      <c r="D208" s="168" t="s">
        <v>113</v>
      </c>
      <c r="E208" s="168"/>
      <c r="F208" s="169" t="s">
        <v>96</v>
      </c>
      <c r="G208" s="168" t="s">
        <v>251</v>
      </c>
      <c r="H208" s="168" t="s">
        <v>16</v>
      </c>
      <c r="I208" s="170">
        <v>1912300.6873326444</v>
      </c>
      <c r="J208" s="170">
        <v>2141225.272530592</v>
      </c>
      <c r="K208" s="170">
        <v>2259693.8717186945</v>
      </c>
      <c r="L208" s="170">
        <v>2432017.9893956562</v>
      </c>
      <c r="M208" s="170">
        <v>2702906.3626629086</v>
      </c>
      <c r="N208" s="170">
        <v>2988359.9218777637</v>
      </c>
      <c r="O208" s="170">
        <v>3450758.1772393784</v>
      </c>
      <c r="P208" s="170">
        <v>3852019.4711094345</v>
      </c>
      <c r="Q208" s="170">
        <v>4120903.8619750976</v>
      </c>
      <c r="R208" s="170">
        <v>4819104.204970845</v>
      </c>
      <c r="S208" s="170">
        <v>5792208.3987372546</v>
      </c>
      <c r="T208" s="170">
        <v>6079760.8958918955</v>
      </c>
      <c r="U208" s="170">
        <v>6587167.1134529542</v>
      </c>
      <c r="V208" s="170">
        <v>6419221.2423109179</v>
      </c>
      <c r="W208" s="170">
        <v>6466789.5382781094</v>
      </c>
      <c r="X208" s="170">
        <v>6698919.8276518043</v>
      </c>
      <c r="Y208" s="170">
        <v>7173897.5030172942</v>
      </c>
      <c r="Z208" s="170">
        <v>7852809.4411579967</v>
      </c>
      <c r="AA208" s="170">
        <v>8280069.791015042</v>
      </c>
      <c r="AB208" s="170">
        <v>8526766.389347028</v>
      </c>
      <c r="AC208" s="170">
        <v>9172653</v>
      </c>
      <c r="AD208" s="170">
        <v>9477648</v>
      </c>
      <c r="AE208" s="170">
        <v>9257105</v>
      </c>
      <c r="AF208" s="170">
        <v>9182560</v>
      </c>
      <c r="AG208" s="170">
        <v>9222665</v>
      </c>
      <c r="AH208" s="170">
        <v>9383100</v>
      </c>
      <c r="AI208" s="170">
        <v>9753361</v>
      </c>
      <c r="AJ208" s="170">
        <v>10072176</v>
      </c>
      <c r="AK208" s="170">
        <v>10421991</v>
      </c>
      <c r="AL208" s="170">
        <v>9097899</v>
      </c>
      <c r="AM208" s="170">
        <v>8846809</v>
      </c>
      <c r="AN208" s="170">
        <v>8700877</v>
      </c>
      <c r="AO208" s="170">
        <v>8261755</v>
      </c>
      <c r="AP208" s="170">
        <v>7784617</v>
      </c>
      <c r="AQ208" s="170">
        <v>7645666</v>
      </c>
      <c r="AR208" s="170">
        <v>7714358</v>
      </c>
      <c r="AS208" s="170">
        <v>7982652</v>
      </c>
      <c r="AT208" s="170">
        <v>8352331.4382338636</v>
      </c>
      <c r="AU208" s="170">
        <v>8718843.408876773</v>
      </c>
      <c r="AV208" s="170">
        <v>9086738.7387746368</v>
      </c>
      <c r="AW208" s="170"/>
    </row>
    <row r="209" spans="3:49" x14ac:dyDescent="0.2">
      <c r="C209" s="32" t="s">
        <v>11</v>
      </c>
      <c r="D209" s="32" t="s">
        <v>106</v>
      </c>
      <c r="E209" s="32"/>
      <c r="F209" s="6" t="s">
        <v>103</v>
      </c>
      <c r="G209" s="32" t="s">
        <v>251</v>
      </c>
      <c r="H209" s="32" t="s">
        <v>16</v>
      </c>
      <c r="I209" s="10">
        <v>266584.60264900664</v>
      </c>
      <c r="J209" s="10">
        <v>271851.33812949638</v>
      </c>
      <c r="K209" s="10">
        <v>403472.79411764705</v>
      </c>
      <c r="L209" s="10">
        <v>382340.85823754786</v>
      </c>
      <c r="M209" s="10">
        <v>207857.4193548387</v>
      </c>
      <c r="N209" s="10">
        <v>224786.50996015934</v>
      </c>
      <c r="O209" s="10">
        <v>285486.73469387752</v>
      </c>
      <c r="P209" s="10">
        <v>390482.01030927832</v>
      </c>
      <c r="Q209" s="10">
        <v>379587.80769230769</v>
      </c>
      <c r="R209" s="10">
        <v>367489.13836477982</v>
      </c>
      <c r="S209" s="10">
        <v>437182.50847457623</v>
      </c>
      <c r="T209" s="10">
        <v>408452.0588235294</v>
      </c>
      <c r="U209" s="10">
        <v>455577.22891566262</v>
      </c>
      <c r="V209" s="10">
        <v>478640.34782608697</v>
      </c>
      <c r="W209" s="10">
        <v>500780.7</v>
      </c>
      <c r="X209" s="10">
        <v>487578.92857142852</v>
      </c>
      <c r="Y209" s="10">
        <v>524280.98601398605</v>
      </c>
      <c r="Z209" s="10">
        <v>589233.57961783453</v>
      </c>
      <c r="AA209" s="10">
        <v>630463.17365269468</v>
      </c>
      <c r="AB209" s="10">
        <v>630901.21212121216</v>
      </c>
      <c r="AC209" s="10">
        <v>649551</v>
      </c>
      <c r="AD209" s="10">
        <v>626862</v>
      </c>
      <c r="AE209" s="10">
        <v>679754</v>
      </c>
      <c r="AF209" s="10">
        <v>695761</v>
      </c>
      <c r="AG209" s="10">
        <v>720953</v>
      </c>
      <c r="AH209" s="10">
        <v>727017</v>
      </c>
      <c r="AI209" s="10">
        <v>709819</v>
      </c>
      <c r="AJ209" s="10">
        <v>761301</v>
      </c>
      <c r="AK209" s="10">
        <v>700970</v>
      </c>
      <c r="AL209" s="10">
        <v>590419</v>
      </c>
      <c r="AM209" s="10">
        <v>580278</v>
      </c>
      <c r="AN209" s="10">
        <v>575510</v>
      </c>
      <c r="AO209" s="10">
        <v>592086</v>
      </c>
      <c r="AP209" s="10">
        <v>587840</v>
      </c>
      <c r="AQ209" s="10">
        <v>604857</v>
      </c>
      <c r="AR209" s="10">
        <v>666732</v>
      </c>
      <c r="AS209" s="10">
        <v>680850</v>
      </c>
      <c r="AT209" s="10">
        <v>671124.42477876099</v>
      </c>
      <c r="AU209" s="10">
        <v>740015.60330578522</v>
      </c>
      <c r="AV209" s="10">
        <v>736897.72727272741</v>
      </c>
      <c r="AW209" s="10"/>
    </row>
    <row r="210" spans="3:49" x14ac:dyDescent="0.2">
      <c r="C210" s="32" t="s">
        <v>17</v>
      </c>
      <c r="D210" s="32" t="s">
        <v>106</v>
      </c>
      <c r="E210" s="32"/>
      <c r="F210" s="6" t="s">
        <v>103</v>
      </c>
      <c r="G210" s="32" t="s">
        <v>251</v>
      </c>
      <c r="H210" s="32" t="s">
        <v>16</v>
      </c>
      <c r="I210" s="10">
        <v>25597.048543689321</v>
      </c>
      <c r="J210" s="10">
        <v>32263.224489795914</v>
      </c>
      <c r="K210" s="10">
        <v>40870.973684210527</v>
      </c>
      <c r="L210" s="10">
        <v>143120.51612903224</v>
      </c>
      <c r="M210" s="10">
        <v>148241.64324324325</v>
      </c>
      <c r="N210" s="10">
        <v>162167.15625</v>
      </c>
      <c r="O210" s="10">
        <v>151783.50847457629</v>
      </c>
      <c r="P210" s="10">
        <v>193486.13114754099</v>
      </c>
      <c r="Q210" s="10">
        <v>215602.96585365853</v>
      </c>
      <c r="R210" s="10">
        <v>258136.83333333334</v>
      </c>
      <c r="S210" s="10">
        <v>286120.92070484586</v>
      </c>
      <c r="T210" s="10">
        <v>342654.95575221238</v>
      </c>
      <c r="U210" s="10">
        <v>444955.23809523805</v>
      </c>
      <c r="V210" s="10">
        <v>460176.21848739492</v>
      </c>
      <c r="W210" s="10">
        <v>478167.80869565223</v>
      </c>
      <c r="X210" s="10">
        <v>501324.10416666669</v>
      </c>
      <c r="Y210" s="10">
        <v>531406.15267175576</v>
      </c>
      <c r="Z210" s="10">
        <v>595762.41114982578</v>
      </c>
      <c r="AA210" s="10">
        <v>633183.36</v>
      </c>
      <c r="AB210" s="10">
        <v>597106.90344827587</v>
      </c>
      <c r="AC210" s="10">
        <v>593770</v>
      </c>
      <c r="AD210" s="10">
        <v>587529</v>
      </c>
      <c r="AE210" s="10">
        <v>628656</v>
      </c>
      <c r="AF210" s="10">
        <v>656686</v>
      </c>
      <c r="AG210" s="10">
        <v>666098</v>
      </c>
      <c r="AH210" s="10">
        <v>658932</v>
      </c>
      <c r="AI210" s="10">
        <v>672976</v>
      </c>
      <c r="AJ210" s="10">
        <v>685380</v>
      </c>
      <c r="AK210" s="10">
        <v>777999</v>
      </c>
      <c r="AL210" s="10">
        <v>620138</v>
      </c>
      <c r="AM210" s="10">
        <v>593667</v>
      </c>
      <c r="AN210" s="10">
        <v>572825</v>
      </c>
      <c r="AO210" s="10">
        <v>518238</v>
      </c>
      <c r="AP210" s="10">
        <v>511902</v>
      </c>
      <c r="AQ210" s="10">
        <v>577123</v>
      </c>
      <c r="AR210" s="10">
        <v>630120</v>
      </c>
      <c r="AS210" s="10">
        <v>654306</v>
      </c>
      <c r="AT210" s="10">
        <v>724311</v>
      </c>
      <c r="AU210" s="10">
        <v>757864</v>
      </c>
      <c r="AV210" s="10">
        <v>772955.70238095231</v>
      </c>
      <c r="AW210" s="10"/>
    </row>
    <row r="211" spans="3:49" x14ac:dyDescent="0.2">
      <c r="C211" s="32" t="s">
        <v>18</v>
      </c>
      <c r="D211" s="32" t="s">
        <v>106</v>
      </c>
      <c r="E211" s="32"/>
      <c r="F211" s="6" t="s">
        <v>103</v>
      </c>
      <c r="G211" s="32" t="s">
        <v>251</v>
      </c>
      <c r="H211" s="32" t="s">
        <v>16</v>
      </c>
      <c r="I211" s="10">
        <v>15527.999999999998</v>
      </c>
      <c r="J211" s="10">
        <v>23762</v>
      </c>
      <c r="K211" s="10">
        <v>21243</v>
      </c>
      <c r="L211" s="10">
        <v>11452.164705882353</v>
      </c>
      <c r="M211" s="10">
        <v>10574.833333333336</v>
      </c>
      <c r="N211" s="10">
        <v>34910.912280701748</v>
      </c>
      <c r="O211" s="10">
        <v>34747.087719298244</v>
      </c>
      <c r="P211" s="10">
        <v>57938</v>
      </c>
      <c r="Q211" s="10">
        <v>61213.259999999995</v>
      </c>
      <c r="R211" s="10">
        <v>63877.411764705881</v>
      </c>
      <c r="S211" s="10">
        <v>62049.000000000007</v>
      </c>
      <c r="T211" s="10">
        <v>84688.903846153844</v>
      </c>
      <c r="U211" s="10">
        <v>81276.282608695663</v>
      </c>
      <c r="V211" s="10">
        <v>69813</v>
      </c>
      <c r="W211" s="10">
        <v>70241.272727272721</v>
      </c>
      <c r="X211" s="10">
        <v>67360</v>
      </c>
      <c r="Y211" s="10">
        <v>68139</v>
      </c>
      <c r="Z211" s="10">
        <v>75023</v>
      </c>
      <c r="AA211" s="10">
        <v>77018</v>
      </c>
      <c r="AB211" s="10">
        <v>82707</v>
      </c>
      <c r="AC211" s="10">
        <v>75700</v>
      </c>
      <c r="AD211" s="10">
        <v>80097</v>
      </c>
      <c r="AE211" s="10">
        <v>89905</v>
      </c>
      <c r="AF211" s="10">
        <v>101146</v>
      </c>
      <c r="AG211" s="10">
        <v>111855</v>
      </c>
      <c r="AH211" s="10">
        <v>121199</v>
      </c>
      <c r="AI211" s="10">
        <v>125729</v>
      </c>
      <c r="AJ211" s="10">
        <v>105030</v>
      </c>
      <c r="AK211" s="10">
        <v>115962</v>
      </c>
      <c r="AL211" s="10">
        <v>85998</v>
      </c>
      <c r="AM211" s="10">
        <v>88206</v>
      </c>
      <c r="AN211" s="10">
        <v>91160</v>
      </c>
      <c r="AO211" s="10">
        <v>59210</v>
      </c>
      <c r="AP211" s="10">
        <v>39330</v>
      </c>
      <c r="AQ211" s="10">
        <v>31660</v>
      </c>
      <c r="AR211" s="10">
        <v>36545</v>
      </c>
      <c r="AS211" s="10">
        <v>39711</v>
      </c>
      <c r="AT211" s="10">
        <v>43742</v>
      </c>
      <c r="AU211" s="10">
        <v>42855</v>
      </c>
      <c r="AV211" s="10">
        <v>43129</v>
      </c>
      <c r="AW211" s="10"/>
    </row>
    <row r="212" spans="3:49" x14ac:dyDescent="0.2">
      <c r="C212" s="32" t="s">
        <v>19</v>
      </c>
      <c r="D212" s="32" t="s">
        <v>106</v>
      </c>
      <c r="E212" s="32"/>
      <c r="F212" s="6" t="s">
        <v>103</v>
      </c>
      <c r="G212" s="32" t="s">
        <v>251</v>
      </c>
      <c r="H212" s="32" t="s">
        <v>16</v>
      </c>
      <c r="I212" s="10">
        <v>3984</v>
      </c>
      <c r="J212" s="10">
        <v>6211.045454545454</v>
      </c>
      <c r="K212" s="10">
        <v>5703.2380952380954</v>
      </c>
      <c r="L212" s="10">
        <v>19254.34782608696</v>
      </c>
      <c r="M212" s="10">
        <v>6338.1176470588243</v>
      </c>
      <c r="N212" s="10">
        <v>4543</v>
      </c>
      <c r="O212" s="10">
        <v>10004.166666666668</v>
      </c>
      <c r="P212" s="10">
        <v>9445</v>
      </c>
      <c r="Q212" s="10">
        <v>22223.300000000003</v>
      </c>
      <c r="R212" s="10">
        <v>21910.9</v>
      </c>
      <c r="S212" s="10">
        <v>37888.75</v>
      </c>
      <c r="T212" s="10">
        <v>36424.769230769227</v>
      </c>
      <c r="U212" s="10">
        <v>38910</v>
      </c>
      <c r="V212" s="10">
        <v>44210.833333333336</v>
      </c>
      <c r="W212" s="10">
        <v>31801.25</v>
      </c>
      <c r="X212" s="10">
        <v>49108.222222222219</v>
      </c>
      <c r="Y212" s="10">
        <v>44884.285714285717</v>
      </c>
      <c r="Z212" s="10">
        <v>59301</v>
      </c>
      <c r="AA212" s="10">
        <v>52136.25</v>
      </c>
      <c r="AB212" s="10">
        <v>45923</v>
      </c>
      <c r="AC212" s="10">
        <v>53929</v>
      </c>
      <c r="AD212" s="10">
        <v>50099</v>
      </c>
      <c r="AE212" s="10">
        <v>50584</v>
      </c>
      <c r="AF212" s="10">
        <v>29139</v>
      </c>
      <c r="AG212" s="10">
        <v>31083</v>
      </c>
      <c r="AH212" s="10">
        <v>27995</v>
      </c>
      <c r="AI212" s="10">
        <v>24372</v>
      </c>
      <c r="AJ212" s="10">
        <v>20101</v>
      </c>
      <c r="AK212" s="10">
        <v>17716</v>
      </c>
      <c r="AL212" s="10">
        <v>15969</v>
      </c>
      <c r="AM212" s="10">
        <v>8208</v>
      </c>
      <c r="AN212" s="10">
        <v>6956</v>
      </c>
      <c r="AO212" s="10">
        <v>6713</v>
      </c>
      <c r="AP212" s="10">
        <v>16153</v>
      </c>
      <c r="AQ212" s="10">
        <v>9344</v>
      </c>
      <c r="AR212" s="10">
        <v>10552</v>
      </c>
      <c r="AS212" s="10">
        <v>7148</v>
      </c>
      <c r="AT212" s="10">
        <v>12903</v>
      </c>
      <c r="AU212" s="10">
        <v>20713</v>
      </c>
      <c r="AV212" s="10">
        <v>20273</v>
      </c>
      <c r="AW212" s="10"/>
    </row>
    <row r="213" spans="3:49" x14ac:dyDescent="0.2">
      <c r="C213" s="32" t="s">
        <v>20</v>
      </c>
      <c r="D213" s="32" t="s">
        <v>106</v>
      </c>
      <c r="E213" s="32"/>
      <c r="F213" s="6" t="s">
        <v>103</v>
      </c>
      <c r="G213" s="32" t="s">
        <v>251</v>
      </c>
      <c r="H213" s="32" t="s">
        <v>16</v>
      </c>
      <c r="I213" s="10">
        <v>9558</v>
      </c>
      <c r="J213" s="10">
        <v>7779</v>
      </c>
      <c r="K213" s="10">
        <v>14422.909090909088</v>
      </c>
      <c r="L213" s="10">
        <v>13305.588235294117</v>
      </c>
      <c r="M213" s="10">
        <v>28740.923076923078</v>
      </c>
      <c r="N213" s="10">
        <v>28010.333333333332</v>
      </c>
      <c r="O213" s="10">
        <v>20386.25</v>
      </c>
      <c r="P213" s="10">
        <v>27312.428571428572</v>
      </c>
      <c r="Q213" s="10">
        <v>42372</v>
      </c>
      <c r="R213" s="10">
        <v>33765.428571428572</v>
      </c>
      <c r="S213" s="10">
        <v>28810.333333333332</v>
      </c>
      <c r="T213" s="10">
        <v>25396.294117647059</v>
      </c>
      <c r="U213" s="10">
        <v>30932.461538461535</v>
      </c>
      <c r="V213" s="10">
        <v>33174.642857142862</v>
      </c>
      <c r="W213" s="10">
        <v>32219.833333333325</v>
      </c>
      <c r="X213" s="10">
        <v>32006.25</v>
      </c>
      <c r="Y213" s="10">
        <v>36369.599999999999</v>
      </c>
      <c r="Z213" s="10">
        <v>43576.363636363632</v>
      </c>
      <c r="AA213" s="10">
        <v>45134.666666666672</v>
      </c>
      <c r="AB213" s="10">
        <v>48718.285714285725</v>
      </c>
      <c r="AC213" s="10">
        <v>41365</v>
      </c>
      <c r="AD213" s="10">
        <v>33661</v>
      </c>
      <c r="AE213" s="10">
        <v>31919</v>
      </c>
      <c r="AF213" s="10">
        <v>27233</v>
      </c>
      <c r="AG213" s="10">
        <v>21085</v>
      </c>
      <c r="AH213" s="10">
        <v>18110</v>
      </c>
      <c r="AI213" s="10">
        <v>15381</v>
      </c>
      <c r="AJ213" s="10">
        <v>13865</v>
      </c>
      <c r="AK213" s="10">
        <v>11100</v>
      </c>
      <c r="AL213" s="10">
        <v>11057</v>
      </c>
      <c r="AM213" s="10">
        <v>11404</v>
      </c>
      <c r="AN213" s="10">
        <v>11512</v>
      </c>
      <c r="AO213" s="10">
        <v>11653</v>
      </c>
      <c r="AP213" s="10">
        <v>10404</v>
      </c>
      <c r="AQ213" s="10">
        <v>2348</v>
      </c>
      <c r="AR213" s="10">
        <v>1275</v>
      </c>
      <c r="AS213" s="10">
        <v>1631</v>
      </c>
      <c r="AT213" s="10">
        <v>1743</v>
      </c>
      <c r="AU213" s="10">
        <v>1776</v>
      </c>
      <c r="AV213" s="10">
        <v>1659</v>
      </c>
      <c r="AW213" s="10"/>
    </row>
    <row r="214" spans="3:49" x14ac:dyDescent="0.2">
      <c r="C214" s="32" t="s">
        <v>21</v>
      </c>
      <c r="D214" s="32" t="s">
        <v>106</v>
      </c>
      <c r="E214" s="32"/>
      <c r="F214" s="6" t="s">
        <v>103</v>
      </c>
      <c r="G214" s="32" t="s">
        <v>251</v>
      </c>
      <c r="H214" s="32" t="s">
        <v>16</v>
      </c>
      <c r="I214" s="10">
        <v>47647</v>
      </c>
      <c r="J214" s="10">
        <v>53007.999999999993</v>
      </c>
      <c r="K214" s="10">
        <v>38759</v>
      </c>
      <c r="L214" s="10">
        <v>45410.999999999993</v>
      </c>
      <c r="M214" s="10">
        <v>62168.42105263158</v>
      </c>
      <c r="N214" s="10">
        <v>65346</v>
      </c>
      <c r="O214" s="10">
        <v>33009.75</v>
      </c>
      <c r="P214" s="10">
        <v>38333.866666666669</v>
      </c>
      <c r="Q214" s="10">
        <v>61096</v>
      </c>
      <c r="R214" s="10">
        <v>48852.166666666664</v>
      </c>
      <c r="S214" s="10">
        <v>46249</v>
      </c>
      <c r="T214" s="10">
        <v>57452.000000000007</v>
      </c>
      <c r="U214" s="10">
        <v>60618</v>
      </c>
      <c r="V214" s="10">
        <v>59436</v>
      </c>
      <c r="W214" s="10">
        <v>64326</v>
      </c>
      <c r="X214" s="10">
        <v>69024</v>
      </c>
      <c r="Y214" s="10">
        <v>67465</v>
      </c>
      <c r="Z214" s="10">
        <v>77655</v>
      </c>
      <c r="AA214" s="10">
        <v>81131</v>
      </c>
      <c r="AB214" s="10">
        <v>79764</v>
      </c>
      <c r="AC214" s="10">
        <v>87911</v>
      </c>
      <c r="AD214" s="10">
        <v>95525</v>
      </c>
      <c r="AE214" s="10">
        <v>115789</v>
      </c>
      <c r="AF214" s="10">
        <v>130622</v>
      </c>
      <c r="AG214" s="10">
        <v>155358</v>
      </c>
      <c r="AH214" s="10">
        <v>167452</v>
      </c>
      <c r="AI214" s="10">
        <v>180298</v>
      </c>
      <c r="AJ214" s="10">
        <v>201086</v>
      </c>
      <c r="AK214" s="10">
        <v>163900</v>
      </c>
      <c r="AL214" s="10">
        <v>157773</v>
      </c>
      <c r="AM214" s="10">
        <v>141210</v>
      </c>
      <c r="AN214" s="10">
        <v>142237</v>
      </c>
      <c r="AO214" s="10">
        <v>140285</v>
      </c>
      <c r="AP214" s="10">
        <v>140611</v>
      </c>
      <c r="AQ214" s="10">
        <v>140295</v>
      </c>
      <c r="AR214" s="10">
        <v>142597</v>
      </c>
      <c r="AS214" s="10">
        <v>170920</v>
      </c>
      <c r="AT214" s="10">
        <v>182373</v>
      </c>
      <c r="AU214" s="10">
        <v>183510</v>
      </c>
      <c r="AV214" s="10">
        <v>200143</v>
      </c>
      <c r="AW214" s="10"/>
    </row>
    <row r="215" spans="3:49" x14ac:dyDescent="0.2">
      <c r="C215" s="32" t="s">
        <v>22</v>
      </c>
      <c r="D215" s="32" t="s">
        <v>106</v>
      </c>
      <c r="E215" s="32"/>
      <c r="F215" s="6" t="s">
        <v>103</v>
      </c>
      <c r="G215" s="32" t="s">
        <v>251</v>
      </c>
      <c r="H215" s="32" t="s">
        <v>16</v>
      </c>
      <c r="I215" s="10">
        <v>188167.57377049181</v>
      </c>
      <c r="J215" s="10">
        <v>217152.53571428571</v>
      </c>
      <c r="K215" s="10">
        <v>205606.03053435116</v>
      </c>
      <c r="L215" s="10">
        <v>203196.14232209738</v>
      </c>
      <c r="M215" s="10">
        <v>218840.77419354842</v>
      </c>
      <c r="N215" s="10">
        <v>284419.00749063672</v>
      </c>
      <c r="O215" s="10">
        <v>349490.21120689652</v>
      </c>
      <c r="P215" s="10">
        <v>384121.9008264463</v>
      </c>
      <c r="Q215" s="10">
        <v>417763.62352941179</v>
      </c>
      <c r="R215" s="10">
        <v>430078.2795698925</v>
      </c>
      <c r="S215" s="10">
        <v>446107.19531249994</v>
      </c>
      <c r="T215" s="10">
        <v>487952.94094488188</v>
      </c>
      <c r="U215" s="10">
        <v>538159.25941422593</v>
      </c>
      <c r="V215" s="10">
        <v>484620.10434782604</v>
      </c>
      <c r="W215" s="10">
        <v>500376.15686274518</v>
      </c>
      <c r="X215" s="10">
        <v>555941.09004739346</v>
      </c>
      <c r="Y215" s="10">
        <v>553282.61860465107</v>
      </c>
      <c r="Z215" s="10">
        <v>627329.02500000002</v>
      </c>
      <c r="AA215" s="10">
        <v>655189</v>
      </c>
      <c r="AB215" s="10">
        <v>673177.6551724138</v>
      </c>
      <c r="AC215" s="10">
        <v>748727</v>
      </c>
      <c r="AD215" s="10">
        <v>727290</v>
      </c>
      <c r="AE215" s="10">
        <v>751536</v>
      </c>
      <c r="AF215" s="10">
        <v>773359</v>
      </c>
      <c r="AG215" s="10">
        <v>818111</v>
      </c>
      <c r="AH215" s="10">
        <v>799998</v>
      </c>
      <c r="AI215" s="10">
        <v>780112</v>
      </c>
      <c r="AJ215" s="10">
        <v>781809</v>
      </c>
      <c r="AK215" s="10">
        <v>714274</v>
      </c>
      <c r="AL215" s="10">
        <v>759620</v>
      </c>
      <c r="AM215" s="10">
        <v>682261</v>
      </c>
      <c r="AN215" s="10">
        <v>676058</v>
      </c>
      <c r="AO215" s="10">
        <v>661522</v>
      </c>
      <c r="AP215" s="10">
        <v>658714</v>
      </c>
      <c r="AQ215" s="10">
        <v>649816</v>
      </c>
      <c r="AR215" s="10">
        <v>769528</v>
      </c>
      <c r="AS215" s="10">
        <v>855242</v>
      </c>
      <c r="AT215" s="10">
        <v>811117.31111111108</v>
      </c>
      <c r="AU215" s="10">
        <v>789519</v>
      </c>
      <c r="AV215" s="10">
        <v>849961.9222222222</v>
      </c>
      <c r="AW215" s="10"/>
    </row>
    <row r="216" spans="3:49" x14ac:dyDescent="0.2">
      <c r="C216" s="32" t="s">
        <v>23</v>
      </c>
      <c r="D216" s="32" t="s">
        <v>106</v>
      </c>
      <c r="E216" s="32"/>
      <c r="F216" s="6" t="s">
        <v>103</v>
      </c>
      <c r="G216" s="32" t="s">
        <v>251</v>
      </c>
      <c r="H216" s="32" t="s">
        <v>16</v>
      </c>
      <c r="I216" s="10">
        <v>12158.933333333334</v>
      </c>
      <c r="J216" s="10">
        <v>10729.499999999998</v>
      </c>
      <c r="K216" s="10">
        <v>9661.1428571428569</v>
      </c>
      <c r="L216" s="10">
        <v>13655.681818181816</v>
      </c>
      <c r="M216" s="10">
        <v>18815.045454545452</v>
      </c>
      <c r="N216" s="10">
        <v>16883.095238095237</v>
      </c>
      <c r="O216" s="10">
        <v>25686.000000000004</v>
      </c>
      <c r="P216" s="10">
        <v>23590.588235294119</v>
      </c>
      <c r="Q216" s="10">
        <v>29030.571428571431</v>
      </c>
      <c r="R216" s="10">
        <v>32216.727272727265</v>
      </c>
      <c r="S216" s="10">
        <v>40221.523809523809</v>
      </c>
      <c r="T216" s="10">
        <v>52113.391304347824</v>
      </c>
      <c r="U216" s="10">
        <v>50405.649999999994</v>
      </c>
      <c r="V216" s="10">
        <v>50025.181818181831</v>
      </c>
      <c r="W216" s="10">
        <v>51671.529411764699</v>
      </c>
      <c r="X216" s="10">
        <v>50960.1052631579</v>
      </c>
      <c r="Y216" s="10">
        <v>57540</v>
      </c>
      <c r="Z216" s="10">
        <v>57797.826086956527</v>
      </c>
      <c r="AA216" s="10">
        <v>63351.000000000015</v>
      </c>
      <c r="AB216" s="10">
        <v>75561.392857142855</v>
      </c>
      <c r="AC216" s="10">
        <v>73900</v>
      </c>
      <c r="AD216" s="10">
        <v>77129</v>
      </c>
      <c r="AE216" s="10">
        <v>89827</v>
      </c>
      <c r="AF216" s="10">
        <v>99681</v>
      </c>
      <c r="AG216" s="10">
        <v>105140</v>
      </c>
      <c r="AH216" s="10">
        <v>107739</v>
      </c>
      <c r="AI216" s="10">
        <v>117018</v>
      </c>
      <c r="AJ216" s="10">
        <v>125343</v>
      </c>
      <c r="AK216" s="10">
        <v>142664</v>
      </c>
      <c r="AL216" s="10">
        <v>132980</v>
      </c>
      <c r="AM216" s="10">
        <v>178344</v>
      </c>
      <c r="AN216" s="10">
        <v>173255</v>
      </c>
      <c r="AO216" s="10">
        <v>171234</v>
      </c>
      <c r="AP216" s="10">
        <v>192895</v>
      </c>
      <c r="AQ216" s="10">
        <v>200263</v>
      </c>
      <c r="AR216" s="10">
        <v>226192</v>
      </c>
      <c r="AS216" s="10">
        <v>233866</v>
      </c>
      <c r="AT216" s="10">
        <v>246936</v>
      </c>
      <c r="AU216" s="10">
        <v>273737</v>
      </c>
      <c r="AV216" s="10">
        <v>283904</v>
      </c>
      <c r="AW216" s="10"/>
    </row>
    <row r="217" spans="3:49" x14ac:dyDescent="0.2">
      <c r="C217" s="32" t="s">
        <v>24</v>
      </c>
      <c r="D217" s="32" t="s">
        <v>106</v>
      </c>
      <c r="E217" s="32"/>
      <c r="F217" s="6" t="s">
        <v>103</v>
      </c>
      <c r="G217" s="32" t="s">
        <v>251</v>
      </c>
      <c r="H217" s="32" t="s">
        <v>16</v>
      </c>
      <c r="I217" s="10">
        <v>536561.2136627906</v>
      </c>
      <c r="J217" s="10">
        <v>509365.63837638381</v>
      </c>
      <c r="K217" s="10">
        <v>514408.55030800821</v>
      </c>
      <c r="L217" s="10">
        <v>544149.14944649441</v>
      </c>
      <c r="M217" s="10">
        <v>714016.44324324327</v>
      </c>
      <c r="N217" s="10">
        <v>687404.75510204083</v>
      </c>
      <c r="O217" s="10">
        <v>605470.16032064136</v>
      </c>
      <c r="P217" s="10">
        <v>751243.49259259261</v>
      </c>
      <c r="Q217" s="10">
        <v>1005508.1699115045</v>
      </c>
      <c r="R217" s="10">
        <v>1136049.0353697748</v>
      </c>
      <c r="S217" s="10">
        <v>1245035.0957792206</v>
      </c>
      <c r="T217" s="10">
        <v>1412503.5657051282</v>
      </c>
      <c r="U217" s="10">
        <v>1496084.971962617</v>
      </c>
      <c r="V217" s="10">
        <v>1343920.3280757098</v>
      </c>
      <c r="W217" s="10">
        <v>1375780.108499096</v>
      </c>
      <c r="X217" s="10">
        <v>1387138.3254113344</v>
      </c>
      <c r="Y217" s="10">
        <v>1474038.2368421054</v>
      </c>
      <c r="Z217" s="10">
        <v>1656062.3816793892</v>
      </c>
      <c r="AA217" s="10">
        <v>1748501.3074712644</v>
      </c>
      <c r="AB217" s="10">
        <v>1806946.7403314915</v>
      </c>
      <c r="AC217" s="10">
        <v>2013084</v>
      </c>
      <c r="AD217" s="10">
        <v>1985877</v>
      </c>
      <c r="AE217" s="10">
        <v>2004985</v>
      </c>
      <c r="AF217" s="10">
        <v>1947931</v>
      </c>
      <c r="AG217" s="10">
        <v>1979155</v>
      </c>
      <c r="AH217" s="10">
        <v>1985923</v>
      </c>
      <c r="AI217" s="10">
        <v>2119422</v>
      </c>
      <c r="AJ217" s="10">
        <v>2091423</v>
      </c>
      <c r="AK217" s="10">
        <v>2148745</v>
      </c>
      <c r="AL217" s="10">
        <v>1918858</v>
      </c>
      <c r="AM217" s="10">
        <v>1870017</v>
      </c>
      <c r="AN217" s="10">
        <v>1844374</v>
      </c>
      <c r="AO217" s="10">
        <v>1811435</v>
      </c>
      <c r="AP217" s="10">
        <v>1854077</v>
      </c>
      <c r="AQ217" s="10">
        <v>1952754</v>
      </c>
      <c r="AR217" s="10">
        <v>1898808</v>
      </c>
      <c r="AS217" s="10">
        <v>1969051</v>
      </c>
      <c r="AT217" s="10">
        <v>1929200.2714285713</v>
      </c>
      <c r="AU217" s="10">
        <v>1955342.5590361445</v>
      </c>
      <c r="AV217" s="10">
        <v>2144455</v>
      </c>
      <c r="AW217" s="10"/>
    </row>
    <row r="218" spans="3:49" x14ac:dyDescent="0.2">
      <c r="C218" s="32" t="s">
        <v>25</v>
      </c>
      <c r="D218" s="32" t="s">
        <v>106</v>
      </c>
      <c r="E218" s="32"/>
      <c r="F218" s="6" t="s">
        <v>103</v>
      </c>
      <c r="G218" s="32" t="s">
        <v>251</v>
      </c>
      <c r="H218" s="32" t="s">
        <v>16</v>
      </c>
      <c r="I218" s="10">
        <v>91542.5</v>
      </c>
      <c r="J218" s="10">
        <v>128569.35622317596</v>
      </c>
      <c r="K218" s="10">
        <v>129062.55223880598</v>
      </c>
      <c r="L218" s="10">
        <v>134589</v>
      </c>
      <c r="M218" s="10">
        <v>178650.78504672897</v>
      </c>
      <c r="N218" s="10">
        <v>149596.70000000001</v>
      </c>
      <c r="O218" s="10">
        <v>301327.91250000003</v>
      </c>
      <c r="P218" s="10">
        <v>257226.0913705584</v>
      </c>
      <c r="Q218" s="10">
        <v>289081.87264150946</v>
      </c>
      <c r="R218" s="10">
        <v>348747.78297872341</v>
      </c>
      <c r="S218" s="10">
        <v>413283.74485596706</v>
      </c>
      <c r="T218" s="10">
        <v>481294.68442622951</v>
      </c>
      <c r="U218" s="10">
        <v>485365.99103139009</v>
      </c>
      <c r="V218" s="10">
        <v>435625.11415525118</v>
      </c>
      <c r="W218" s="10">
        <v>424485.27551020402</v>
      </c>
      <c r="X218" s="10">
        <v>447336.25373134331</v>
      </c>
      <c r="Y218" s="10">
        <v>460399.30243902438</v>
      </c>
      <c r="Z218" s="10">
        <v>518930.45217391307</v>
      </c>
      <c r="AA218" s="10">
        <v>553308.9665271967</v>
      </c>
      <c r="AB218" s="10">
        <v>567265.44262295088</v>
      </c>
      <c r="AC218" s="10">
        <v>581005</v>
      </c>
      <c r="AD218" s="10">
        <v>604589</v>
      </c>
      <c r="AE218" s="10">
        <v>610424</v>
      </c>
      <c r="AF218" s="10">
        <v>611955</v>
      </c>
      <c r="AG218" s="10">
        <v>646984</v>
      </c>
      <c r="AH218" s="10">
        <v>638272</v>
      </c>
      <c r="AI218" s="10">
        <v>650551</v>
      </c>
      <c r="AJ218" s="10">
        <v>664537</v>
      </c>
      <c r="AK218" s="10">
        <v>617346</v>
      </c>
      <c r="AL218" s="10">
        <v>535262</v>
      </c>
      <c r="AM218" s="10">
        <v>548177</v>
      </c>
      <c r="AN218" s="10">
        <v>552051</v>
      </c>
      <c r="AO218" s="10">
        <v>512677</v>
      </c>
      <c r="AP218" s="10">
        <v>581924</v>
      </c>
      <c r="AQ218" s="10">
        <v>665902</v>
      </c>
      <c r="AR218" s="10">
        <v>787723</v>
      </c>
      <c r="AS218" s="10">
        <v>761082</v>
      </c>
      <c r="AT218" s="10">
        <v>859062</v>
      </c>
      <c r="AU218" s="10">
        <v>831700</v>
      </c>
      <c r="AV218" s="10">
        <v>827698.54368932033</v>
      </c>
      <c r="AW218" s="10"/>
    </row>
    <row r="219" spans="3:49" x14ac:dyDescent="0.2">
      <c r="C219" s="32" t="s">
        <v>26</v>
      </c>
      <c r="D219" s="32" t="s">
        <v>106</v>
      </c>
      <c r="E219" s="32"/>
      <c r="F219" s="6" t="s">
        <v>103</v>
      </c>
      <c r="G219" s="32" t="s">
        <v>251</v>
      </c>
      <c r="H219" s="32" t="s">
        <v>16</v>
      </c>
      <c r="I219" s="10">
        <v>8279</v>
      </c>
      <c r="J219" s="10">
        <v>2261</v>
      </c>
      <c r="K219" s="10">
        <v>1680</v>
      </c>
      <c r="L219" s="10">
        <v>1726.0000000000002</v>
      </c>
      <c r="M219" s="10">
        <v>2017</v>
      </c>
      <c r="N219" s="10">
        <v>2451</v>
      </c>
      <c r="O219" s="10">
        <v>2259</v>
      </c>
      <c r="P219" s="10">
        <v>2228</v>
      </c>
      <c r="Q219" s="10">
        <v>3129</v>
      </c>
      <c r="R219" s="10">
        <v>3672.0000000000005</v>
      </c>
      <c r="S219" s="10">
        <v>3730</v>
      </c>
      <c r="T219" s="10">
        <v>3925</v>
      </c>
      <c r="U219" s="10">
        <v>4181</v>
      </c>
      <c r="V219" s="10">
        <v>4321</v>
      </c>
      <c r="W219" s="10">
        <v>4487</v>
      </c>
      <c r="X219" s="10">
        <v>4282</v>
      </c>
      <c r="Y219" s="10">
        <v>4478</v>
      </c>
      <c r="Z219" s="10">
        <v>4970</v>
      </c>
      <c r="AA219" s="10">
        <v>5218</v>
      </c>
      <c r="AB219" s="10">
        <v>5250</v>
      </c>
      <c r="AC219" s="10">
        <v>5668</v>
      </c>
      <c r="AD219" s="10">
        <v>8178</v>
      </c>
      <c r="AE219" s="10">
        <v>8962</v>
      </c>
      <c r="AF219" s="10">
        <v>8990</v>
      </c>
      <c r="AG219" s="10">
        <v>8800</v>
      </c>
      <c r="AH219" s="10">
        <v>9731</v>
      </c>
      <c r="AI219" s="10">
        <v>10666</v>
      </c>
      <c r="AJ219" s="10">
        <v>11000</v>
      </c>
      <c r="AK219" s="10">
        <v>10000</v>
      </c>
      <c r="AL219" s="10">
        <v>7836</v>
      </c>
      <c r="AM219" s="10">
        <v>7893</v>
      </c>
      <c r="AN219" s="10">
        <v>8544</v>
      </c>
      <c r="AO219" s="10">
        <v>2973</v>
      </c>
      <c r="AP219" s="10">
        <v>2172</v>
      </c>
      <c r="AQ219" s="10">
        <v>1534</v>
      </c>
      <c r="AR219" s="10">
        <v>2236</v>
      </c>
      <c r="AS219" s="10">
        <v>2520</v>
      </c>
      <c r="AT219" s="10">
        <v>2747</v>
      </c>
      <c r="AU219" s="10">
        <v>2514</v>
      </c>
      <c r="AV219" s="10">
        <v>3189</v>
      </c>
      <c r="AW219" s="10"/>
    </row>
    <row r="220" spans="3:49" ht="10.5" customHeight="1" x14ac:dyDescent="0.2">
      <c r="C220" s="32" t="s">
        <v>27</v>
      </c>
      <c r="D220" s="32" t="s">
        <v>106</v>
      </c>
      <c r="E220" s="32"/>
      <c r="F220" s="6" t="s">
        <v>103</v>
      </c>
      <c r="G220" s="32" t="s">
        <v>251</v>
      </c>
      <c r="H220" s="32" t="s">
        <v>16</v>
      </c>
      <c r="I220" s="10">
        <v>188416.37628865978</v>
      </c>
      <c r="J220" s="10">
        <v>208024.58503401361</v>
      </c>
      <c r="K220" s="10">
        <v>279343.40463458112</v>
      </c>
      <c r="L220" s="10">
        <v>342302.20037807187</v>
      </c>
      <c r="M220" s="10">
        <v>299486.07421875</v>
      </c>
      <c r="N220" s="10">
        <v>385205.83950617287</v>
      </c>
      <c r="O220" s="10">
        <v>419431.72542372881</v>
      </c>
      <c r="P220" s="10">
        <v>425977.88888888882</v>
      </c>
      <c r="Q220" s="10">
        <v>449605.26896551723</v>
      </c>
      <c r="R220" s="10">
        <v>483999.89297658869</v>
      </c>
      <c r="S220" s="10">
        <v>540053.48571428575</v>
      </c>
      <c r="T220" s="10">
        <v>553412.67123287672</v>
      </c>
      <c r="U220" s="10">
        <v>616323.77358490566</v>
      </c>
      <c r="V220" s="10">
        <v>563049.45454545459</v>
      </c>
      <c r="W220" s="10">
        <v>543407.00847457617</v>
      </c>
      <c r="X220" s="10">
        <v>624481.92477876099</v>
      </c>
      <c r="Y220" s="10">
        <v>671860.3448275862</v>
      </c>
      <c r="Z220" s="10">
        <v>742594.77692307695</v>
      </c>
      <c r="AA220" s="10">
        <v>775077.95683453232</v>
      </c>
      <c r="AB220" s="10">
        <v>827913.9242424242</v>
      </c>
      <c r="AC220" s="10">
        <v>887107</v>
      </c>
      <c r="AD220" s="10">
        <v>886175</v>
      </c>
      <c r="AE220" s="10">
        <v>948784</v>
      </c>
      <c r="AF220" s="10">
        <v>945525</v>
      </c>
      <c r="AG220" s="10">
        <v>951412</v>
      </c>
      <c r="AH220" s="10">
        <v>947583</v>
      </c>
      <c r="AI220" s="10">
        <v>992331</v>
      </c>
      <c r="AJ220" s="10">
        <v>1072307</v>
      </c>
      <c r="AK220" s="10">
        <v>1004717</v>
      </c>
      <c r="AL220" s="10">
        <v>898411</v>
      </c>
      <c r="AM220" s="10">
        <v>905308</v>
      </c>
      <c r="AN220" s="10">
        <v>894946</v>
      </c>
      <c r="AO220" s="10">
        <v>808194</v>
      </c>
      <c r="AP220" s="10">
        <v>838714</v>
      </c>
      <c r="AQ220" s="10">
        <v>804965</v>
      </c>
      <c r="AR220" s="10">
        <v>822824</v>
      </c>
      <c r="AS220" s="10">
        <v>829875</v>
      </c>
      <c r="AT220" s="10">
        <v>865048.13963963964</v>
      </c>
      <c r="AU220" s="10">
        <v>911042.68965517241</v>
      </c>
      <c r="AV220" s="10">
        <v>882582.31441048044</v>
      </c>
      <c r="AW220" s="10"/>
    </row>
    <row r="221" spans="3:49" x14ac:dyDescent="0.2">
      <c r="C221" s="32" t="s">
        <v>28</v>
      </c>
      <c r="D221" s="32" t="s">
        <v>106</v>
      </c>
      <c r="E221" s="32"/>
      <c r="F221" s="6" t="s">
        <v>103</v>
      </c>
      <c r="G221" s="32" t="s">
        <v>251</v>
      </c>
      <c r="H221" s="32" t="s">
        <v>16</v>
      </c>
      <c r="I221" s="10">
        <v>163139.77859778597</v>
      </c>
      <c r="J221" s="10">
        <v>172864.62499999997</v>
      </c>
      <c r="K221" s="10">
        <v>132147.62979683973</v>
      </c>
      <c r="L221" s="10">
        <v>210274.65720081134</v>
      </c>
      <c r="M221" s="10">
        <v>252106.68602150539</v>
      </c>
      <c r="N221" s="10">
        <v>217852.15074309974</v>
      </c>
      <c r="O221" s="10">
        <v>450623.91873589164</v>
      </c>
      <c r="P221" s="10">
        <v>502071.09582309582</v>
      </c>
      <c r="Q221" s="10">
        <v>533440.19138755987</v>
      </c>
      <c r="R221" s="10">
        <v>563230.21029082767</v>
      </c>
      <c r="S221" s="10">
        <v>581640.5660377359</v>
      </c>
      <c r="T221" s="10">
        <v>671637.53148614592</v>
      </c>
      <c r="U221" s="10">
        <v>755903.81501340494</v>
      </c>
      <c r="V221" s="10">
        <v>786110.6766304347</v>
      </c>
      <c r="W221" s="10">
        <v>769913.90350877191</v>
      </c>
      <c r="X221" s="10">
        <v>774876.35928143724</v>
      </c>
      <c r="Y221" s="10">
        <v>852359.9181818181</v>
      </c>
      <c r="Z221" s="10">
        <v>925000.24649859942</v>
      </c>
      <c r="AA221" s="10">
        <v>980946.29758713138</v>
      </c>
      <c r="AB221" s="10">
        <v>984221.3435897436</v>
      </c>
      <c r="AC221" s="10">
        <v>992560</v>
      </c>
      <c r="AD221" s="10">
        <v>874688</v>
      </c>
      <c r="AE221" s="10">
        <v>866236</v>
      </c>
      <c r="AF221" s="10">
        <v>851815</v>
      </c>
      <c r="AG221" s="10">
        <v>818262</v>
      </c>
      <c r="AH221" s="10">
        <v>785840</v>
      </c>
      <c r="AI221" s="10">
        <v>790385</v>
      </c>
      <c r="AJ221" s="10">
        <v>752371</v>
      </c>
      <c r="AK221" s="10">
        <v>1042008</v>
      </c>
      <c r="AL221" s="10">
        <v>1012913</v>
      </c>
      <c r="AM221" s="10">
        <v>1075886</v>
      </c>
      <c r="AN221" s="10">
        <v>1131772</v>
      </c>
      <c r="AO221" s="10">
        <v>1085909</v>
      </c>
      <c r="AP221" s="10">
        <v>1152345</v>
      </c>
      <c r="AQ221" s="10">
        <v>1162792</v>
      </c>
      <c r="AR221" s="10">
        <v>1219646</v>
      </c>
      <c r="AS221" s="10">
        <v>1226465</v>
      </c>
      <c r="AT221" s="10">
        <v>1291810.5470085472</v>
      </c>
      <c r="AU221" s="10">
        <v>1288546.3755458517</v>
      </c>
      <c r="AV221" s="10">
        <v>1305579.230769231</v>
      </c>
      <c r="AW221" s="10"/>
    </row>
    <row r="222" spans="3:49" x14ac:dyDescent="0.2">
      <c r="C222" s="32" t="s">
        <v>29</v>
      </c>
      <c r="D222" s="32" t="s">
        <v>106</v>
      </c>
      <c r="E222" s="32"/>
      <c r="F222" s="6" t="s">
        <v>103</v>
      </c>
      <c r="G222" s="32" t="s">
        <v>251</v>
      </c>
      <c r="H222" s="32" t="s">
        <v>16</v>
      </c>
      <c r="I222" s="10">
        <v>117804.68965517243</v>
      </c>
      <c r="J222" s="10">
        <v>115034.77173913046</v>
      </c>
      <c r="K222" s="10">
        <v>128899.06896551726</v>
      </c>
      <c r="L222" s="10">
        <v>242835</v>
      </c>
      <c r="M222" s="10">
        <v>221101.83333333331</v>
      </c>
      <c r="N222" s="10">
        <v>132386.20689655174</v>
      </c>
      <c r="O222" s="10">
        <v>52663.578947368413</v>
      </c>
      <c r="P222" s="10">
        <v>45468.658536585368</v>
      </c>
      <c r="Q222" s="10">
        <v>46911.951219512201</v>
      </c>
      <c r="R222" s="10">
        <v>48581.500000000007</v>
      </c>
      <c r="S222" s="10">
        <v>58890.454545454537</v>
      </c>
      <c r="T222" s="10">
        <v>59938.953488372099</v>
      </c>
      <c r="U222" s="10">
        <v>67186.052631578961</v>
      </c>
      <c r="V222" s="10">
        <v>56667.558139534885</v>
      </c>
      <c r="W222" s="10">
        <v>60611.270270270259</v>
      </c>
      <c r="X222" s="10">
        <v>74445.729729729734</v>
      </c>
      <c r="Y222" s="10">
        <v>74647.026315789481</v>
      </c>
      <c r="Z222" s="10">
        <v>84314.232558139542</v>
      </c>
      <c r="AA222" s="10">
        <v>88935.377777777772</v>
      </c>
      <c r="AB222" s="10">
        <v>94136.734693877544</v>
      </c>
      <c r="AC222" s="10">
        <v>100403</v>
      </c>
      <c r="AD222" s="10">
        <v>88575</v>
      </c>
      <c r="AE222" s="10">
        <v>96955</v>
      </c>
      <c r="AF222" s="10">
        <v>90339</v>
      </c>
      <c r="AG222" s="10">
        <v>92122</v>
      </c>
      <c r="AH222" s="10">
        <v>90823</v>
      </c>
      <c r="AI222" s="10">
        <v>91374</v>
      </c>
      <c r="AJ222" s="10">
        <v>95739</v>
      </c>
      <c r="AK222" s="10">
        <v>97784</v>
      </c>
      <c r="AL222" s="10">
        <v>119045</v>
      </c>
      <c r="AM222" s="10">
        <v>123261</v>
      </c>
      <c r="AN222" s="10">
        <v>120882</v>
      </c>
      <c r="AO222" s="10">
        <v>123108</v>
      </c>
      <c r="AP222" s="10">
        <v>86841</v>
      </c>
      <c r="AQ222" s="10">
        <v>79567</v>
      </c>
      <c r="AR222" s="10">
        <v>18965</v>
      </c>
      <c r="AS222" s="10">
        <v>20570</v>
      </c>
      <c r="AT222" s="10">
        <v>22755</v>
      </c>
      <c r="AU222" s="10">
        <v>24440</v>
      </c>
      <c r="AV222" s="10">
        <v>24355</v>
      </c>
      <c r="AW222" s="10"/>
    </row>
    <row r="223" spans="3:49" x14ac:dyDescent="0.2">
      <c r="C223" s="32" t="s">
        <v>30</v>
      </c>
      <c r="D223" s="32" t="s">
        <v>106</v>
      </c>
      <c r="E223" s="32"/>
      <c r="F223" s="6" t="s">
        <v>103</v>
      </c>
      <c r="G223" s="32" t="s">
        <v>251</v>
      </c>
      <c r="H223" s="32" t="s">
        <v>16</v>
      </c>
      <c r="I223" s="10">
        <v>65014.845360824736</v>
      </c>
      <c r="J223" s="10">
        <v>90178.529411764714</v>
      </c>
      <c r="K223" s="10">
        <v>57340.186046511633</v>
      </c>
      <c r="L223" s="10">
        <v>66693.767441860473</v>
      </c>
      <c r="M223" s="10">
        <v>102649.81034482759</v>
      </c>
      <c r="N223" s="10">
        <v>93722.534653465351</v>
      </c>
      <c r="O223" s="10">
        <v>142012.73831775703</v>
      </c>
      <c r="P223" s="10">
        <v>176775.38461538462</v>
      </c>
      <c r="Q223" s="10">
        <v>193147.25833333333</v>
      </c>
      <c r="R223" s="10">
        <v>223933.57037037035</v>
      </c>
      <c r="S223" s="10">
        <v>209130</v>
      </c>
      <c r="T223" s="10">
        <v>335034</v>
      </c>
      <c r="U223" s="10">
        <v>342638.22727272729</v>
      </c>
      <c r="V223" s="10">
        <v>302415</v>
      </c>
      <c r="W223" s="10">
        <v>304620.5073529412</v>
      </c>
      <c r="X223" s="10">
        <v>330489.89999999997</v>
      </c>
      <c r="Y223" s="10">
        <v>335825.36170212773</v>
      </c>
      <c r="Z223" s="10">
        <v>381678.31168831169</v>
      </c>
      <c r="AA223" s="10">
        <v>402544.80000000005</v>
      </c>
      <c r="AB223" s="10">
        <v>440821.04268292693</v>
      </c>
      <c r="AC223" s="10">
        <v>470098</v>
      </c>
      <c r="AD223" s="10">
        <v>455513</v>
      </c>
      <c r="AE223" s="10">
        <v>468725</v>
      </c>
      <c r="AF223" s="10">
        <v>460848</v>
      </c>
      <c r="AG223" s="10">
        <v>475655</v>
      </c>
      <c r="AH223" s="10">
        <v>468174</v>
      </c>
      <c r="AI223" s="10">
        <v>466073</v>
      </c>
      <c r="AJ223" s="10">
        <v>453568</v>
      </c>
      <c r="AK223" s="10">
        <v>522078</v>
      </c>
      <c r="AL223" s="10">
        <v>534009</v>
      </c>
      <c r="AM223" s="10">
        <v>584168</v>
      </c>
      <c r="AN223" s="10">
        <v>595058</v>
      </c>
      <c r="AO223" s="10">
        <v>537461</v>
      </c>
      <c r="AP223" s="10">
        <v>536718</v>
      </c>
      <c r="AQ223" s="10">
        <v>552530</v>
      </c>
      <c r="AR223" s="10">
        <v>552878</v>
      </c>
      <c r="AS223" s="10">
        <v>571351</v>
      </c>
      <c r="AT223" s="10">
        <v>588767.93333333335</v>
      </c>
      <c r="AU223" s="10">
        <v>589408.88429752074</v>
      </c>
      <c r="AV223" s="10">
        <v>618681.90476190485</v>
      </c>
      <c r="AW223" s="10"/>
    </row>
    <row r="224" spans="3:49" x14ac:dyDescent="0.2">
      <c r="C224" s="32" t="s">
        <v>31</v>
      </c>
      <c r="D224" s="32" t="s">
        <v>106</v>
      </c>
      <c r="E224" s="32"/>
      <c r="F224" s="6" t="s">
        <v>103</v>
      </c>
      <c r="G224" s="32" t="s">
        <v>251</v>
      </c>
      <c r="H224" s="32" t="s">
        <v>16</v>
      </c>
      <c r="I224" s="10">
        <v>278761.4201183432</v>
      </c>
      <c r="J224" s="10">
        <v>345294.61802575103</v>
      </c>
      <c r="K224" s="10">
        <v>426627.06013363029</v>
      </c>
      <c r="L224" s="10">
        <v>359963.71559633029</v>
      </c>
      <c r="M224" s="10">
        <v>330853.75555555552</v>
      </c>
      <c r="N224" s="10">
        <v>397834.23197492165</v>
      </c>
      <c r="O224" s="10">
        <v>333134.3</v>
      </c>
      <c r="P224" s="10">
        <v>347779.6875</v>
      </c>
      <c r="Q224" s="10">
        <v>377297.6377952756</v>
      </c>
      <c r="R224" s="10">
        <v>402775.11627906974</v>
      </c>
      <c r="S224" s="10">
        <v>469068.09338521404</v>
      </c>
      <c r="T224" s="10">
        <v>502220.24505928851</v>
      </c>
      <c r="U224" s="10">
        <v>503426.62280701753</v>
      </c>
      <c r="V224" s="10">
        <v>445628.41818181821</v>
      </c>
      <c r="W224" s="10">
        <v>467976.75728155341</v>
      </c>
      <c r="X224" s="10">
        <v>508015.69711538462</v>
      </c>
      <c r="Y224" s="10">
        <v>528684.48826291075</v>
      </c>
      <c r="Z224" s="10">
        <v>592993.36752136762</v>
      </c>
      <c r="AA224" s="10">
        <v>623758.86363636365</v>
      </c>
      <c r="AB224" s="10">
        <v>711539.80842911871</v>
      </c>
      <c r="AC224" s="10">
        <v>709007</v>
      </c>
      <c r="AD224" s="10">
        <v>738795</v>
      </c>
      <c r="AE224" s="10">
        <v>758635</v>
      </c>
      <c r="AF224" s="10">
        <v>802527</v>
      </c>
      <c r="AG224" s="10">
        <v>866709</v>
      </c>
      <c r="AH224" s="10">
        <v>879464</v>
      </c>
      <c r="AI224" s="10">
        <v>885106</v>
      </c>
      <c r="AJ224" s="10">
        <v>917454</v>
      </c>
      <c r="AK224" s="10">
        <v>982750</v>
      </c>
      <c r="AL224" s="10">
        <v>929598</v>
      </c>
      <c r="AM224" s="10">
        <v>1031081</v>
      </c>
      <c r="AN224" s="10">
        <v>1044917</v>
      </c>
      <c r="AO224" s="10">
        <v>1012197</v>
      </c>
      <c r="AP224" s="10">
        <v>1045095</v>
      </c>
      <c r="AQ224" s="10">
        <v>1113891</v>
      </c>
      <c r="AR224" s="10">
        <v>988278</v>
      </c>
      <c r="AS224" s="10">
        <v>1085595</v>
      </c>
      <c r="AT224" s="10">
        <v>1106498</v>
      </c>
      <c r="AU224" s="10">
        <v>1120723</v>
      </c>
      <c r="AV224" s="10">
        <v>1146340</v>
      </c>
      <c r="AW224" s="10"/>
    </row>
    <row r="225" spans="3:49" x14ac:dyDescent="0.2">
      <c r="C225" s="32" t="s">
        <v>32</v>
      </c>
      <c r="D225" s="32" t="s">
        <v>106</v>
      </c>
      <c r="E225" s="32"/>
      <c r="F225" s="6" t="s">
        <v>103</v>
      </c>
      <c r="G225" s="32" t="s">
        <v>251</v>
      </c>
      <c r="H225" s="32" t="s">
        <v>16</v>
      </c>
      <c r="I225" s="10">
        <v>1618</v>
      </c>
      <c r="J225" s="10">
        <v>1389.0000000000002</v>
      </c>
      <c r="K225" s="10">
        <v>1708.875</v>
      </c>
      <c r="L225" s="10">
        <v>4614</v>
      </c>
      <c r="M225" s="10">
        <v>6202</v>
      </c>
      <c r="N225" s="10">
        <v>4158</v>
      </c>
      <c r="O225" s="10">
        <v>9035</v>
      </c>
      <c r="P225" s="10">
        <v>11694</v>
      </c>
      <c r="Q225" s="10">
        <v>13684</v>
      </c>
      <c r="R225" s="10">
        <v>16375</v>
      </c>
      <c r="S225" s="10">
        <v>16082</v>
      </c>
      <c r="T225" s="10">
        <v>27556</v>
      </c>
      <c r="U225" s="10">
        <v>27893</v>
      </c>
      <c r="V225" s="10">
        <v>30463</v>
      </c>
      <c r="W225" s="10">
        <v>39236</v>
      </c>
      <c r="X225" s="10">
        <v>44548.941176470587</v>
      </c>
      <c r="Y225" s="10">
        <v>41248.000000000007</v>
      </c>
      <c r="Z225" s="10">
        <v>47962</v>
      </c>
      <c r="AA225" s="10">
        <v>50234</v>
      </c>
      <c r="AB225" s="10">
        <v>60037.999999999993</v>
      </c>
      <c r="AC225" s="10">
        <v>59032</v>
      </c>
      <c r="AD225" s="10">
        <v>55854</v>
      </c>
      <c r="AE225" s="10">
        <v>53542</v>
      </c>
      <c r="AF225" s="10">
        <v>39624</v>
      </c>
      <c r="AG225" s="10">
        <v>50710</v>
      </c>
      <c r="AH225" s="10">
        <v>47565</v>
      </c>
      <c r="AI225" s="10">
        <v>46453</v>
      </c>
      <c r="AJ225" s="10">
        <v>46101</v>
      </c>
      <c r="AK225" s="10">
        <v>52146</v>
      </c>
      <c r="AL225" s="10">
        <v>48189</v>
      </c>
      <c r="AM225" s="10">
        <v>48899</v>
      </c>
      <c r="AN225" s="10">
        <v>43294</v>
      </c>
      <c r="AO225" s="10">
        <v>40525</v>
      </c>
      <c r="AP225" s="10">
        <v>38537</v>
      </c>
      <c r="AQ225" s="10">
        <v>39962</v>
      </c>
      <c r="AR225" s="10">
        <v>30974</v>
      </c>
      <c r="AS225" s="10">
        <v>32236</v>
      </c>
      <c r="AT225" s="10">
        <v>33448</v>
      </c>
      <c r="AU225" s="10">
        <v>29203</v>
      </c>
      <c r="AV225" s="10">
        <v>30613</v>
      </c>
      <c r="AW225" s="10"/>
    </row>
    <row r="226" spans="3:49" x14ac:dyDescent="0.2">
      <c r="C226" s="32" t="s">
        <v>105</v>
      </c>
      <c r="D226" s="32" t="s">
        <v>106</v>
      </c>
      <c r="E226" s="32"/>
      <c r="F226" s="6" t="s">
        <v>103</v>
      </c>
      <c r="G226" s="32" t="s">
        <v>251</v>
      </c>
      <c r="H226" s="32" t="s">
        <v>16</v>
      </c>
      <c r="I226" s="10">
        <v>2020362.9819800979</v>
      </c>
      <c r="J226" s="10">
        <v>2195738.7675983431</v>
      </c>
      <c r="K226" s="10">
        <v>2410956.4155033929</v>
      </c>
      <c r="L226" s="10">
        <v>2738883.7893376909</v>
      </c>
      <c r="M226" s="10">
        <v>2808661.565120067</v>
      </c>
      <c r="N226" s="10">
        <v>2891677.4334291783</v>
      </c>
      <c r="O226" s="10">
        <v>3226552.0430067028</v>
      </c>
      <c r="P226" s="10">
        <v>3645174.2250837609</v>
      </c>
      <c r="Q226" s="10">
        <v>4140694.8787581613</v>
      </c>
      <c r="R226" s="10">
        <v>4483690.9938088888</v>
      </c>
      <c r="S226" s="10">
        <v>4921542.6719526565</v>
      </c>
      <c r="T226" s="10">
        <v>5542657.9654175825</v>
      </c>
      <c r="U226" s="10">
        <v>5999837.5748759257</v>
      </c>
      <c r="V226" s="10">
        <v>5648296.8783981688</v>
      </c>
      <c r="W226" s="10">
        <v>5720102.3819281813</v>
      </c>
      <c r="X226" s="10">
        <v>6008917.8314953307</v>
      </c>
      <c r="Y226" s="10">
        <v>6326908.3215760402</v>
      </c>
      <c r="Z226" s="10">
        <v>7080183.9745337786</v>
      </c>
      <c r="AA226" s="10">
        <v>7466132.0201536268</v>
      </c>
      <c r="AB226" s="10">
        <v>7731992.4859058633</v>
      </c>
      <c r="AC226" s="10">
        <v>8142817</v>
      </c>
      <c r="AD226" s="10">
        <v>7976436</v>
      </c>
      <c r="AE226" s="10">
        <v>8255218</v>
      </c>
      <c r="AF226" s="10">
        <v>8273181</v>
      </c>
      <c r="AG226" s="10">
        <v>8519492</v>
      </c>
      <c r="AH226" s="10">
        <v>8481817</v>
      </c>
      <c r="AI226" s="10">
        <v>8678066</v>
      </c>
      <c r="AJ226" s="10">
        <v>8798415</v>
      </c>
      <c r="AK226" s="10">
        <v>9122159</v>
      </c>
      <c r="AL226" s="10">
        <v>8378075</v>
      </c>
      <c r="AM226" s="10">
        <v>8478268</v>
      </c>
      <c r="AN226" s="10">
        <v>8485351</v>
      </c>
      <c r="AO226" s="10">
        <v>8095420</v>
      </c>
      <c r="AP226" s="10">
        <v>8294272</v>
      </c>
      <c r="AQ226" s="10">
        <v>8589603</v>
      </c>
      <c r="AR226" s="10">
        <v>8805873</v>
      </c>
      <c r="AS226" s="10">
        <v>9142419</v>
      </c>
      <c r="AT226" s="10">
        <v>9393586.6272999644</v>
      </c>
      <c r="AU226" s="10">
        <v>9562910.1118404754</v>
      </c>
      <c r="AV226" s="10">
        <v>9892417.3455068395</v>
      </c>
      <c r="AW226" s="10"/>
    </row>
    <row r="227" spans="3:49" x14ac:dyDescent="0.2">
      <c r="C227" s="32" t="s">
        <v>34</v>
      </c>
      <c r="D227" s="32" t="s">
        <v>106</v>
      </c>
      <c r="E227" s="32"/>
      <c r="F227" s="6" t="s">
        <v>103</v>
      </c>
      <c r="G227" s="32" t="s">
        <v>251</v>
      </c>
      <c r="H227" s="32" t="s">
        <v>16</v>
      </c>
      <c r="I227" s="10">
        <v>0</v>
      </c>
      <c r="J227" s="10">
        <v>0</v>
      </c>
      <c r="K227" s="10">
        <v>0</v>
      </c>
      <c r="L227" s="10">
        <v>0</v>
      </c>
      <c r="M227" s="10">
        <v>0</v>
      </c>
      <c r="N227" s="10">
        <v>0</v>
      </c>
      <c r="O227" s="10">
        <v>0</v>
      </c>
      <c r="P227" s="10">
        <v>0</v>
      </c>
      <c r="Q227" s="10">
        <v>0</v>
      </c>
      <c r="R227" s="10">
        <v>0</v>
      </c>
      <c r="S227" s="10">
        <v>0</v>
      </c>
      <c r="T227" s="10">
        <v>0</v>
      </c>
      <c r="U227" s="10">
        <v>0</v>
      </c>
      <c r="V227" s="10">
        <v>0</v>
      </c>
      <c r="W227" s="10">
        <v>0</v>
      </c>
      <c r="X227" s="10">
        <v>0</v>
      </c>
      <c r="Y227" s="10">
        <v>0</v>
      </c>
      <c r="Z227" s="10">
        <v>0</v>
      </c>
      <c r="AA227" s="10">
        <v>0</v>
      </c>
      <c r="AB227" s="10">
        <v>0</v>
      </c>
      <c r="AC227" s="10">
        <v>0</v>
      </c>
      <c r="AD227" s="10">
        <v>0</v>
      </c>
      <c r="AE227" s="10">
        <v>0</v>
      </c>
      <c r="AF227" s="10">
        <v>0</v>
      </c>
      <c r="AG227" s="10">
        <v>0</v>
      </c>
      <c r="AH227" s="10">
        <v>0</v>
      </c>
      <c r="AI227" s="10">
        <v>0</v>
      </c>
      <c r="AJ227" s="10">
        <v>0</v>
      </c>
      <c r="AK227" s="10">
        <v>0</v>
      </c>
      <c r="AL227" s="10">
        <v>0</v>
      </c>
      <c r="AM227" s="10">
        <v>0</v>
      </c>
      <c r="AN227" s="10">
        <v>0</v>
      </c>
      <c r="AO227" s="10">
        <v>0</v>
      </c>
      <c r="AP227" s="10">
        <v>0</v>
      </c>
      <c r="AQ227" s="10">
        <v>0</v>
      </c>
      <c r="AR227" s="10"/>
      <c r="AS227" s="10"/>
      <c r="AT227" s="10"/>
      <c r="AU227" s="10"/>
      <c r="AV227" s="10"/>
      <c r="AW227" s="10"/>
    </row>
    <row r="228" spans="3:49" ht="12" thickBot="1" x14ac:dyDescent="0.25">
      <c r="C228" s="168" t="s">
        <v>35</v>
      </c>
      <c r="D228" s="168" t="s">
        <v>106</v>
      </c>
      <c r="E228" s="168"/>
      <c r="F228" s="169" t="s">
        <v>103</v>
      </c>
      <c r="G228" s="168" t="s">
        <v>251</v>
      </c>
      <c r="H228" s="168" t="s">
        <v>16</v>
      </c>
      <c r="I228" s="170">
        <v>2020362.9819800979</v>
      </c>
      <c r="J228" s="170">
        <v>2195738.7675983431</v>
      </c>
      <c r="K228" s="170">
        <v>2410956.4155033929</v>
      </c>
      <c r="L228" s="170">
        <v>2738883.7893376909</v>
      </c>
      <c r="M228" s="170">
        <v>2808661.565120067</v>
      </c>
      <c r="N228" s="170">
        <v>2891677.4334291783</v>
      </c>
      <c r="O228" s="170">
        <v>3226552.0430067028</v>
      </c>
      <c r="P228" s="170">
        <v>3645174.2250837609</v>
      </c>
      <c r="Q228" s="170">
        <v>4140694.8787581613</v>
      </c>
      <c r="R228" s="170">
        <v>4483690.9938088888</v>
      </c>
      <c r="S228" s="170">
        <v>4921542.6719526565</v>
      </c>
      <c r="T228" s="170">
        <v>5542657.9654175825</v>
      </c>
      <c r="U228" s="170">
        <v>5999837.5748759257</v>
      </c>
      <c r="V228" s="170">
        <v>5648296.8783981688</v>
      </c>
      <c r="W228" s="170">
        <v>5720102.3819281813</v>
      </c>
      <c r="X228" s="170">
        <v>6008917.8314953307</v>
      </c>
      <c r="Y228" s="170">
        <v>6326908.3215760402</v>
      </c>
      <c r="Z228" s="170">
        <v>7080183.9745337786</v>
      </c>
      <c r="AA228" s="170">
        <v>7466132.0201536268</v>
      </c>
      <c r="AB228" s="170">
        <v>7731992.4859058633</v>
      </c>
      <c r="AC228" s="170">
        <v>8142817</v>
      </c>
      <c r="AD228" s="170">
        <v>7976436</v>
      </c>
      <c r="AE228" s="170">
        <v>8255218</v>
      </c>
      <c r="AF228" s="170">
        <v>8273181</v>
      </c>
      <c r="AG228" s="170">
        <v>8519492</v>
      </c>
      <c r="AH228" s="170">
        <v>8481817</v>
      </c>
      <c r="AI228" s="170">
        <v>8678066</v>
      </c>
      <c r="AJ228" s="170">
        <v>8798415</v>
      </c>
      <c r="AK228" s="170">
        <v>9122159</v>
      </c>
      <c r="AL228" s="170">
        <v>8378075</v>
      </c>
      <c r="AM228" s="170">
        <v>8478268</v>
      </c>
      <c r="AN228" s="170">
        <v>8485351</v>
      </c>
      <c r="AO228" s="170">
        <v>8095420</v>
      </c>
      <c r="AP228" s="170">
        <v>8294272</v>
      </c>
      <c r="AQ228" s="170">
        <v>8589603</v>
      </c>
      <c r="AR228" s="170">
        <v>8805873</v>
      </c>
      <c r="AS228" s="170">
        <v>9142419</v>
      </c>
      <c r="AT228" s="170">
        <v>9393586.6272999644</v>
      </c>
      <c r="AU228" s="170">
        <v>9562910.1118404754</v>
      </c>
      <c r="AV228" s="170">
        <v>9892417.3455068395</v>
      </c>
      <c r="AW228" s="170"/>
    </row>
    <row r="229" spans="3:49" x14ac:dyDescent="0.2">
      <c r="C229" s="32" t="s">
        <v>11</v>
      </c>
      <c r="D229" s="32" t="s">
        <v>107</v>
      </c>
      <c r="E229" s="32"/>
      <c r="F229" s="6" t="s">
        <v>97</v>
      </c>
      <c r="G229" s="32" t="s">
        <v>251</v>
      </c>
      <c r="H229" s="32" t="s">
        <v>16</v>
      </c>
      <c r="I229" s="10">
        <v>55007.382113821142</v>
      </c>
      <c r="J229" s="10">
        <v>61883</v>
      </c>
      <c r="K229" s="10">
        <v>74579.302521008402</v>
      </c>
      <c r="L229" s="10">
        <v>72902.607843137273</v>
      </c>
      <c r="M229" s="10">
        <v>108039.57142857142</v>
      </c>
      <c r="N229" s="10">
        <v>113924.51485148516</v>
      </c>
      <c r="O229" s="10">
        <v>148372.80412371136</v>
      </c>
      <c r="P229" s="10">
        <v>158575.84259259261</v>
      </c>
      <c r="Q229" s="10">
        <v>174533.74358974359</v>
      </c>
      <c r="R229" s="10">
        <v>180999.16800000001</v>
      </c>
      <c r="S229" s="10">
        <v>219511.53846153847</v>
      </c>
      <c r="T229" s="10">
        <v>261280.39062500003</v>
      </c>
      <c r="U229" s="10">
        <v>303603.87586206896</v>
      </c>
      <c r="V229" s="10">
        <v>311025.66265060235</v>
      </c>
      <c r="W229" s="10">
        <v>319512.97267759562</v>
      </c>
      <c r="X229" s="10">
        <v>376519.03157894738</v>
      </c>
      <c r="Y229" s="10">
        <v>425498.59668508288</v>
      </c>
      <c r="Z229" s="10">
        <v>473619.62234042556</v>
      </c>
      <c r="AA229" s="10">
        <v>526820.61244019133</v>
      </c>
      <c r="AB229" s="10">
        <v>560997.4063926941</v>
      </c>
      <c r="AC229" s="10">
        <v>597390</v>
      </c>
      <c r="AD229" s="10">
        <v>667716</v>
      </c>
      <c r="AE229" s="10">
        <v>729487</v>
      </c>
      <c r="AF229" s="10">
        <v>785799</v>
      </c>
      <c r="AG229" s="10">
        <v>825683</v>
      </c>
      <c r="AH229" s="10">
        <v>874165</v>
      </c>
      <c r="AI229" s="10">
        <v>929317</v>
      </c>
      <c r="AJ229" s="10">
        <v>972475</v>
      </c>
      <c r="AK229" s="10">
        <v>1039603</v>
      </c>
      <c r="AL229" s="10">
        <v>946033</v>
      </c>
      <c r="AM229" s="10">
        <v>859984</v>
      </c>
      <c r="AN229" s="10">
        <v>840006</v>
      </c>
      <c r="AO229" s="10">
        <v>750547</v>
      </c>
      <c r="AP229" s="10">
        <v>686410</v>
      </c>
      <c r="AQ229" s="10">
        <v>653684</v>
      </c>
      <c r="AR229" s="10">
        <v>605930</v>
      </c>
      <c r="AS229" s="10">
        <v>632082</v>
      </c>
      <c r="AT229" s="10">
        <v>774325.00000000012</v>
      </c>
      <c r="AU229" s="10">
        <v>787735.53815261042</v>
      </c>
      <c r="AV229" s="10">
        <v>811953.40234375</v>
      </c>
      <c r="AW229" s="10"/>
    </row>
    <row r="230" spans="3:49" x14ac:dyDescent="0.2">
      <c r="C230" s="32" t="s">
        <v>17</v>
      </c>
      <c r="D230" s="32" t="s">
        <v>107</v>
      </c>
      <c r="E230" s="32"/>
      <c r="F230" s="6" t="s">
        <v>97</v>
      </c>
      <c r="G230" s="32" t="s">
        <v>251</v>
      </c>
      <c r="H230" s="32" t="s">
        <v>16</v>
      </c>
      <c r="I230" s="10">
        <v>16957.000000000004</v>
      </c>
      <c r="J230" s="10">
        <v>17536.734693877548</v>
      </c>
      <c r="K230" s="10">
        <v>20630</v>
      </c>
      <c r="L230" s="10">
        <v>22176</v>
      </c>
      <c r="M230" s="10">
        <v>22973.217391304352</v>
      </c>
      <c r="N230" s="10">
        <v>27919.977272727272</v>
      </c>
      <c r="O230" s="10">
        <v>33630.708333333336</v>
      </c>
      <c r="P230" s="10">
        <v>41147.160000000003</v>
      </c>
      <c r="Q230" s="10">
        <v>39447.381818181821</v>
      </c>
      <c r="R230" s="10">
        <v>53888.509090909087</v>
      </c>
      <c r="S230" s="10">
        <v>65741.762711864401</v>
      </c>
      <c r="T230" s="10">
        <v>72245.955882352937</v>
      </c>
      <c r="U230" s="10">
        <v>74544.53125</v>
      </c>
      <c r="V230" s="10">
        <v>91360.275862068971</v>
      </c>
      <c r="W230" s="10">
        <v>98410</v>
      </c>
      <c r="X230" s="10">
        <v>137256.26966292138</v>
      </c>
      <c r="Y230" s="10">
        <v>176002.987012987</v>
      </c>
      <c r="Z230" s="10">
        <v>172893.77272727274</v>
      </c>
      <c r="AA230" s="10">
        <v>181544.44444444444</v>
      </c>
      <c r="AB230" s="10">
        <v>207897.3</v>
      </c>
      <c r="AC230" s="10">
        <v>248767</v>
      </c>
      <c r="AD230" s="10">
        <v>226251</v>
      </c>
      <c r="AE230" s="10">
        <v>282265</v>
      </c>
      <c r="AF230" s="10">
        <v>291483</v>
      </c>
      <c r="AG230" s="10">
        <v>288445</v>
      </c>
      <c r="AH230" s="10">
        <v>299494</v>
      </c>
      <c r="AI230" s="10">
        <v>311667</v>
      </c>
      <c r="AJ230" s="10">
        <v>347244</v>
      </c>
      <c r="AK230" s="10">
        <v>427626</v>
      </c>
      <c r="AL230" s="10">
        <v>393688</v>
      </c>
      <c r="AM230" s="10">
        <v>357498</v>
      </c>
      <c r="AN230" s="10">
        <v>353557</v>
      </c>
      <c r="AO230" s="10">
        <v>310988</v>
      </c>
      <c r="AP230" s="10">
        <v>343612</v>
      </c>
      <c r="AQ230" s="10">
        <v>320066</v>
      </c>
      <c r="AR230" s="10">
        <v>292675</v>
      </c>
      <c r="AS230" s="10">
        <v>312296</v>
      </c>
      <c r="AT230" s="10">
        <v>342560.02898550726</v>
      </c>
      <c r="AU230" s="10">
        <v>351055.39130434784</v>
      </c>
      <c r="AV230" s="10">
        <v>373365.83561643842</v>
      </c>
      <c r="AW230" s="10"/>
    </row>
    <row r="231" spans="3:49" x14ac:dyDescent="0.2">
      <c r="C231" s="32" t="s">
        <v>18</v>
      </c>
      <c r="D231" s="32" t="s">
        <v>107</v>
      </c>
      <c r="E231" s="32"/>
      <c r="F231" s="6" t="s">
        <v>97</v>
      </c>
      <c r="G231" s="32" t="s">
        <v>251</v>
      </c>
      <c r="H231" s="32" t="s">
        <v>16</v>
      </c>
      <c r="I231" s="10">
        <v>12744</v>
      </c>
      <c r="J231" s="10">
        <v>13871</v>
      </c>
      <c r="K231" s="10">
        <v>14120</v>
      </c>
      <c r="L231" s="10">
        <v>13612</v>
      </c>
      <c r="M231" s="10">
        <v>18316.125</v>
      </c>
      <c r="N231" s="10">
        <v>19257.6875</v>
      </c>
      <c r="O231" s="10">
        <v>18009.642857142855</v>
      </c>
      <c r="P231" s="10">
        <v>21842.5</v>
      </c>
      <c r="Q231" s="10">
        <v>23679.600000000002</v>
      </c>
      <c r="R231" s="10">
        <v>27962.933333333334</v>
      </c>
      <c r="S231" s="10">
        <v>31089.937499999996</v>
      </c>
      <c r="T231" s="10">
        <v>35864.631578947367</v>
      </c>
      <c r="U231" s="10">
        <v>37720</v>
      </c>
      <c r="V231" s="10">
        <v>39511.199999999997</v>
      </c>
      <c r="W231" s="10">
        <v>43805.31578947368</v>
      </c>
      <c r="X231" s="10">
        <v>53425.384615384617</v>
      </c>
      <c r="Y231" s="10">
        <v>54167.360000000001</v>
      </c>
      <c r="Z231" s="10">
        <v>60423.592592592591</v>
      </c>
      <c r="AA231" s="10">
        <v>64466.962962962964</v>
      </c>
      <c r="AB231" s="10">
        <v>58232.363636363632</v>
      </c>
      <c r="AC231" s="10">
        <v>76671</v>
      </c>
      <c r="AD231" s="10">
        <v>80640</v>
      </c>
      <c r="AE231" s="10">
        <v>98417</v>
      </c>
      <c r="AF231" s="10">
        <v>125204</v>
      </c>
      <c r="AG231" s="10">
        <v>126327</v>
      </c>
      <c r="AH231" s="10">
        <v>144206</v>
      </c>
      <c r="AI231" s="10">
        <v>169186</v>
      </c>
      <c r="AJ231" s="10">
        <v>185321</v>
      </c>
      <c r="AK231" s="10">
        <v>170808</v>
      </c>
      <c r="AL231" s="10">
        <v>148460</v>
      </c>
      <c r="AM231" s="10">
        <v>132685</v>
      </c>
      <c r="AN231" s="10">
        <v>177003</v>
      </c>
      <c r="AO231" s="10">
        <v>266321</v>
      </c>
      <c r="AP231" s="10">
        <v>237069</v>
      </c>
      <c r="AQ231" s="10">
        <v>205920</v>
      </c>
      <c r="AR231" s="10">
        <v>299516</v>
      </c>
      <c r="AS231" s="10">
        <v>330408</v>
      </c>
      <c r="AT231" s="10">
        <v>314735.46067415731</v>
      </c>
      <c r="AU231" s="10">
        <v>299260.6091954023</v>
      </c>
      <c r="AV231" s="10">
        <v>309586.08791208791</v>
      </c>
      <c r="AW231" s="10"/>
    </row>
    <row r="232" spans="3:49" x14ac:dyDescent="0.2">
      <c r="C232" s="32" t="s">
        <v>19</v>
      </c>
      <c r="D232" s="32" t="s">
        <v>107</v>
      </c>
      <c r="E232" s="32"/>
      <c r="F232" s="6" t="s">
        <v>97</v>
      </c>
      <c r="G232" s="32" t="s">
        <v>251</v>
      </c>
      <c r="H232" s="32" t="s">
        <v>16</v>
      </c>
      <c r="I232" s="10">
        <v>15829</v>
      </c>
      <c r="J232" s="10">
        <v>15766.074074074071</v>
      </c>
      <c r="K232" s="10">
        <v>17153</v>
      </c>
      <c r="L232" s="10">
        <v>14197.894736842107</v>
      </c>
      <c r="M232" s="10">
        <v>23366.857142857141</v>
      </c>
      <c r="N232" s="10">
        <v>27508.571428571431</v>
      </c>
      <c r="O232" s="10">
        <v>28394.608695652179</v>
      </c>
      <c r="P232" s="10">
        <v>33744.375</v>
      </c>
      <c r="Q232" s="10">
        <v>37924.258064516129</v>
      </c>
      <c r="R232" s="10">
        <v>38923.419354838705</v>
      </c>
      <c r="S232" s="10">
        <v>45011.612903225803</v>
      </c>
      <c r="T232" s="10">
        <v>45260</v>
      </c>
      <c r="U232" s="10">
        <v>56145.352941176476</v>
      </c>
      <c r="V232" s="10">
        <v>53109.000000000007</v>
      </c>
      <c r="W232" s="10">
        <v>63743.8947368421</v>
      </c>
      <c r="X232" s="10">
        <v>79244.869565217392</v>
      </c>
      <c r="Y232" s="10">
        <v>83921.444444444438</v>
      </c>
      <c r="Z232" s="10">
        <v>94268.64285714287</v>
      </c>
      <c r="AA232" s="10">
        <v>101234.45161290324</v>
      </c>
      <c r="AB232" s="10">
        <v>87392.638888888891</v>
      </c>
      <c r="AC232" s="10">
        <v>96355</v>
      </c>
      <c r="AD232" s="10">
        <v>113621</v>
      </c>
      <c r="AE232" s="10">
        <v>111751</v>
      </c>
      <c r="AF232" s="10">
        <v>125886</v>
      </c>
      <c r="AG232" s="10">
        <v>140939</v>
      </c>
      <c r="AH232" s="10">
        <v>132085</v>
      </c>
      <c r="AI232" s="10">
        <v>156624</v>
      </c>
      <c r="AJ232" s="10">
        <v>176217</v>
      </c>
      <c r="AK232" s="10">
        <v>226282</v>
      </c>
      <c r="AL232" s="10">
        <v>184544</v>
      </c>
      <c r="AM232" s="10">
        <v>179726</v>
      </c>
      <c r="AN232" s="10">
        <v>164152</v>
      </c>
      <c r="AO232" s="10">
        <v>155541</v>
      </c>
      <c r="AP232" s="10">
        <v>170553</v>
      </c>
      <c r="AQ232" s="10">
        <v>168238</v>
      </c>
      <c r="AR232" s="10">
        <v>178949</v>
      </c>
      <c r="AS232" s="10">
        <v>182962</v>
      </c>
      <c r="AT232" s="10">
        <v>188450.89795918364</v>
      </c>
      <c r="AU232" s="10">
        <v>189151.01886792452</v>
      </c>
      <c r="AV232" s="10">
        <v>199262.71698113208</v>
      </c>
      <c r="AW232" s="10"/>
    </row>
    <row r="233" spans="3:49" x14ac:dyDescent="0.2">
      <c r="C233" s="32" t="s">
        <v>20</v>
      </c>
      <c r="D233" s="32" t="s">
        <v>107</v>
      </c>
      <c r="E233" s="32"/>
      <c r="F233" s="6" t="s">
        <v>97</v>
      </c>
      <c r="G233" s="32" t="s">
        <v>251</v>
      </c>
      <c r="H233" s="32" t="s">
        <v>16</v>
      </c>
      <c r="I233" s="10">
        <v>5333.625</v>
      </c>
      <c r="J233" s="10">
        <v>6145.8749999999991</v>
      </c>
      <c r="K233" s="10">
        <v>7904.6</v>
      </c>
      <c r="L233" s="10">
        <v>10783.300000000001</v>
      </c>
      <c r="M233" s="10">
        <v>10437.333333333334</v>
      </c>
      <c r="N233" s="10">
        <v>10509.6</v>
      </c>
      <c r="O233" s="10">
        <v>11435.142857142859</v>
      </c>
      <c r="P233" s="10">
        <v>17833.75</v>
      </c>
      <c r="Q233" s="10">
        <v>15436</v>
      </c>
      <c r="R233" s="10">
        <v>19312.857142857145</v>
      </c>
      <c r="S233" s="10">
        <v>22046.999999999996</v>
      </c>
      <c r="T233" s="10">
        <v>22049.3</v>
      </c>
      <c r="U233" s="10">
        <v>23326.666666666668</v>
      </c>
      <c r="V233" s="10">
        <v>28735.200000000001</v>
      </c>
      <c r="W233" s="10">
        <v>33122.700000000004</v>
      </c>
      <c r="X233" s="10">
        <v>37228.78571428571</v>
      </c>
      <c r="Y233" s="10">
        <v>37071.599999999999</v>
      </c>
      <c r="Z233" s="10">
        <v>43500.5</v>
      </c>
      <c r="AA233" s="10">
        <v>44920.526315789473</v>
      </c>
      <c r="AB233" s="10">
        <v>51122.5</v>
      </c>
      <c r="AC233" s="10">
        <v>53087</v>
      </c>
      <c r="AD233" s="10">
        <v>75642</v>
      </c>
      <c r="AE233" s="10">
        <v>81122</v>
      </c>
      <c r="AF233" s="10">
        <v>96198</v>
      </c>
      <c r="AG233" s="10">
        <v>100900</v>
      </c>
      <c r="AH233" s="10">
        <v>129566</v>
      </c>
      <c r="AI233" s="10">
        <v>137625</v>
      </c>
      <c r="AJ233" s="10">
        <v>153774</v>
      </c>
      <c r="AK233" s="10">
        <v>212942</v>
      </c>
      <c r="AL233" s="10">
        <v>149817</v>
      </c>
      <c r="AM233" s="10">
        <v>137409</v>
      </c>
      <c r="AN233" s="10">
        <v>141048</v>
      </c>
      <c r="AO233" s="10">
        <v>140822</v>
      </c>
      <c r="AP233" s="10">
        <v>148239</v>
      </c>
      <c r="AQ233" s="10">
        <v>161549</v>
      </c>
      <c r="AR233" s="10">
        <v>229330</v>
      </c>
      <c r="AS233" s="10">
        <v>218471</v>
      </c>
      <c r="AT233" s="10">
        <v>237432.35384615386</v>
      </c>
      <c r="AU233" s="10">
        <v>242960.90909090909</v>
      </c>
      <c r="AV233" s="10">
        <v>250428.86956521741</v>
      </c>
      <c r="AW233" s="10"/>
    </row>
    <row r="234" spans="3:49" x14ac:dyDescent="0.2">
      <c r="C234" s="32" t="s">
        <v>21</v>
      </c>
      <c r="D234" s="32" t="s">
        <v>107</v>
      </c>
      <c r="E234" s="32"/>
      <c r="F234" s="6" t="s">
        <v>97</v>
      </c>
      <c r="G234" s="32" t="s">
        <v>251</v>
      </c>
      <c r="H234" s="32" t="s">
        <v>16</v>
      </c>
      <c r="I234" s="10">
        <v>5028.8888888888887</v>
      </c>
      <c r="J234" s="10">
        <v>5658.75</v>
      </c>
      <c r="K234" s="10">
        <v>7012</v>
      </c>
      <c r="L234" s="10">
        <v>6804</v>
      </c>
      <c r="M234" s="10">
        <v>7697</v>
      </c>
      <c r="N234" s="10">
        <v>9117</v>
      </c>
      <c r="O234" s="10">
        <v>11687.777777777777</v>
      </c>
      <c r="P234" s="10">
        <v>12148.888888888889</v>
      </c>
      <c r="Q234" s="10">
        <v>12407.625</v>
      </c>
      <c r="R234" s="10">
        <v>13300</v>
      </c>
      <c r="S234" s="10">
        <v>14061.714285714288</v>
      </c>
      <c r="T234" s="10">
        <v>16621.875</v>
      </c>
      <c r="U234" s="10">
        <v>19038.888888888887</v>
      </c>
      <c r="V234" s="10">
        <v>18758</v>
      </c>
      <c r="W234" s="10">
        <v>17946</v>
      </c>
      <c r="X234" s="10">
        <v>20227.900000000001</v>
      </c>
      <c r="Y234" s="10">
        <v>23177.454545454544</v>
      </c>
      <c r="Z234" s="10">
        <v>23930.181818181816</v>
      </c>
      <c r="AA234" s="10">
        <v>25352.727272727272</v>
      </c>
      <c r="AB234" s="10">
        <v>25765.090909090904</v>
      </c>
      <c r="AC234" s="10">
        <v>23616</v>
      </c>
      <c r="AD234" s="10">
        <v>29286</v>
      </c>
      <c r="AE234" s="10">
        <v>41779</v>
      </c>
      <c r="AF234" s="10">
        <v>43811</v>
      </c>
      <c r="AG234" s="10">
        <v>50135</v>
      </c>
      <c r="AH234" s="10">
        <v>68847</v>
      </c>
      <c r="AI234" s="10">
        <v>87891</v>
      </c>
      <c r="AJ234" s="10">
        <v>108508</v>
      </c>
      <c r="AK234" s="10">
        <v>97480</v>
      </c>
      <c r="AL234" s="10">
        <v>83244</v>
      </c>
      <c r="AM234" s="10">
        <v>92098</v>
      </c>
      <c r="AN234" s="10">
        <v>90772</v>
      </c>
      <c r="AO234" s="10">
        <v>80642</v>
      </c>
      <c r="AP234" s="10">
        <v>87489</v>
      </c>
      <c r="AQ234" s="10">
        <v>80910</v>
      </c>
      <c r="AR234" s="10">
        <v>98395</v>
      </c>
      <c r="AS234" s="10">
        <v>106331</v>
      </c>
      <c r="AT234" s="10">
        <v>113242.35294117648</v>
      </c>
      <c r="AU234" s="10">
        <v>125362.42424242424</v>
      </c>
      <c r="AV234" s="10">
        <v>125192.75675675675</v>
      </c>
      <c r="AW234" s="10"/>
    </row>
    <row r="235" spans="3:49" x14ac:dyDescent="0.2">
      <c r="C235" s="32" t="s">
        <v>22</v>
      </c>
      <c r="D235" s="32" t="s">
        <v>107</v>
      </c>
      <c r="E235" s="32"/>
      <c r="F235" s="6" t="s">
        <v>97</v>
      </c>
      <c r="G235" s="32" t="s">
        <v>251</v>
      </c>
      <c r="H235" s="32" t="s">
        <v>16</v>
      </c>
      <c r="I235" s="10">
        <v>26111.619718309859</v>
      </c>
      <c r="J235" s="10">
        <v>31138.142857142859</v>
      </c>
      <c r="K235" s="10">
        <v>40112.594594594593</v>
      </c>
      <c r="L235" s="10">
        <v>42801.942857142865</v>
      </c>
      <c r="M235" s="10">
        <v>58578.611940298499</v>
      </c>
      <c r="N235" s="10">
        <v>60303.983606557376</v>
      </c>
      <c r="O235" s="10">
        <v>67168.173913043473</v>
      </c>
      <c r="P235" s="10">
        <v>69921.348314606745</v>
      </c>
      <c r="Q235" s="10">
        <v>71728.941176470587</v>
      </c>
      <c r="R235" s="10">
        <v>78478.463414634156</v>
      </c>
      <c r="S235" s="10">
        <v>93154.5</v>
      </c>
      <c r="T235" s="10">
        <v>113696.66666666667</v>
      </c>
      <c r="U235" s="10">
        <v>125978.02197802198</v>
      </c>
      <c r="V235" s="10">
        <v>128312.52272727274</v>
      </c>
      <c r="W235" s="10">
        <v>156494.32978723402</v>
      </c>
      <c r="X235" s="10">
        <v>168619.54166666666</v>
      </c>
      <c r="Y235" s="10">
        <v>172218.55454545454</v>
      </c>
      <c r="Z235" s="10">
        <v>191969.05511811023</v>
      </c>
      <c r="AA235" s="10">
        <v>197380.90909090909</v>
      </c>
      <c r="AB235" s="10">
        <v>201735.33333333334</v>
      </c>
      <c r="AC235" s="10">
        <v>214561</v>
      </c>
      <c r="AD235" s="10">
        <v>221133</v>
      </c>
      <c r="AE235" s="10">
        <v>265666</v>
      </c>
      <c r="AF235" s="10">
        <v>276113</v>
      </c>
      <c r="AG235" s="10">
        <v>288957</v>
      </c>
      <c r="AH235" s="10">
        <v>289214</v>
      </c>
      <c r="AI235" s="10">
        <v>309369</v>
      </c>
      <c r="AJ235" s="10">
        <v>330944</v>
      </c>
      <c r="AK235" s="10">
        <v>325849</v>
      </c>
      <c r="AL235" s="10">
        <v>296276</v>
      </c>
      <c r="AM235" s="10">
        <v>297496</v>
      </c>
      <c r="AN235" s="10">
        <v>282554</v>
      </c>
      <c r="AO235" s="10">
        <v>230624</v>
      </c>
      <c r="AP235" s="10">
        <v>212872</v>
      </c>
      <c r="AQ235" s="10">
        <v>272823</v>
      </c>
      <c r="AR235" s="10">
        <v>286191</v>
      </c>
      <c r="AS235" s="10">
        <v>291917</v>
      </c>
      <c r="AT235" s="10">
        <v>324105.11827956984</v>
      </c>
      <c r="AU235" s="10">
        <v>334414.84536082472</v>
      </c>
      <c r="AV235" s="10">
        <v>315804.1428571429</v>
      </c>
      <c r="AW235" s="10"/>
    </row>
    <row r="236" spans="3:49" x14ac:dyDescent="0.2">
      <c r="C236" s="32" t="s">
        <v>23</v>
      </c>
      <c r="D236" s="32" t="s">
        <v>107</v>
      </c>
      <c r="E236" s="32"/>
      <c r="F236" s="6" t="s">
        <v>97</v>
      </c>
      <c r="G236" s="32" t="s">
        <v>251</v>
      </c>
      <c r="H236" s="32" t="s">
        <v>16</v>
      </c>
      <c r="I236" s="10">
        <v>33766.121212121216</v>
      </c>
      <c r="J236" s="10">
        <v>35498</v>
      </c>
      <c r="K236" s="10">
        <v>40753</v>
      </c>
      <c r="L236" s="10">
        <v>47950.799999999996</v>
      </c>
      <c r="M236" s="10">
        <v>67385.892857142855</v>
      </c>
      <c r="N236" s="10">
        <v>70648.672413793101</v>
      </c>
      <c r="O236" s="10">
        <v>78740.357142857145</v>
      </c>
      <c r="P236" s="10">
        <v>82916.564516129016</v>
      </c>
      <c r="Q236" s="10">
        <v>106751.94117647059</v>
      </c>
      <c r="R236" s="10">
        <v>101727.5</v>
      </c>
      <c r="S236" s="10">
        <v>124674.93055555555</v>
      </c>
      <c r="T236" s="10">
        <v>154637</v>
      </c>
      <c r="U236" s="10">
        <v>142321.75609756101</v>
      </c>
      <c r="V236" s="10">
        <v>181368</v>
      </c>
      <c r="W236" s="10">
        <v>206492.31182795699</v>
      </c>
      <c r="X236" s="10">
        <v>234381.49450549451</v>
      </c>
      <c r="Y236" s="10">
        <v>207302.00847457629</v>
      </c>
      <c r="Z236" s="10">
        <v>264522.8</v>
      </c>
      <c r="AA236" s="10">
        <v>275640.48484848486</v>
      </c>
      <c r="AB236" s="10">
        <v>254870.56</v>
      </c>
      <c r="AC236" s="10">
        <v>233905</v>
      </c>
      <c r="AD236" s="10">
        <v>250185</v>
      </c>
      <c r="AE236" s="10">
        <v>253289</v>
      </c>
      <c r="AF236" s="10">
        <v>254768</v>
      </c>
      <c r="AG236" s="10">
        <v>254051</v>
      </c>
      <c r="AH236" s="10">
        <v>261232</v>
      </c>
      <c r="AI236" s="10">
        <v>269324</v>
      </c>
      <c r="AJ236" s="10">
        <v>272744</v>
      </c>
      <c r="AK236" s="10">
        <v>336050</v>
      </c>
      <c r="AL236" s="10">
        <v>294632</v>
      </c>
      <c r="AM236" s="10">
        <v>292588</v>
      </c>
      <c r="AN236" s="10">
        <v>263645</v>
      </c>
      <c r="AO236" s="10">
        <v>292220</v>
      </c>
      <c r="AP236" s="10">
        <v>228269</v>
      </c>
      <c r="AQ236" s="10">
        <v>252204</v>
      </c>
      <c r="AR236" s="10">
        <v>240194</v>
      </c>
      <c r="AS236" s="10">
        <v>243014</v>
      </c>
      <c r="AT236" s="10">
        <v>274152.69230769231</v>
      </c>
      <c r="AU236" s="10">
        <v>269155.64935064939</v>
      </c>
      <c r="AV236" s="10">
        <v>306698.98809523805</v>
      </c>
      <c r="AW236" s="10"/>
    </row>
    <row r="237" spans="3:49" x14ac:dyDescent="0.2">
      <c r="C237" s="32" t="s">
        <v>24</v>
      </c>
      <c r="D237" s="32" t="s">
        <v>107</v>
      </c>
      <c r="E237" s="32"/>
      <c r="F237" s="6" t="s">
        <v>97</v>
      </c>
      <c r="G237" s="32" t="s">
        <v>251</v>
      </c>
      <c r="H237" s="32" t="s">
        <v>16</v>
      </c>
      <c r="I237" s="10">
        <v>106557.17488789237</v>
      </c>
      <c r="J237" s="10">
        <v>111037.66990291262</v>
      </c>
      <c r="K237" s="10">
        <v>118484.91712707181</v>
      </c>
      <c r="L237" s="10">
        <v>150290.55502392346</v>
      </c>
      <c r="M237" s="10">
        <v>173913.98507462692</v>
      </c>
      <c r="N237" s="10">
        <v>180800.38974358974</v>
      </c>
      <c r="O237" s="10">
        <v>267532.68122270744</v>
      </c>
      <c r="P237" s="10">
        <v>286163.16428571433</v>
      </c>
      <c r="Q237" s="10">
        <v>320564.65909090912</v>
      </c>
      <c r="R237" s="10">
        <v>353980.83737024223</v>
      </c>
      <c r="S237" s="10">
        <v>426461.45390070922</v>
      </c>
      <c r="T237" s="10">
        <v>525641.16447368416</v>
      </c>
      <c r="U237" s="10">
        <v>622431.29268292675</v>
      </c>
      <c r="V237" s="10">
        <v>730054.65680473379</v>
      </c>
      <c r="W237" s="10">
        <v>780163.13966480456</v>
      </c>
      <c r="X237" s="10">
        <v>822396.03361344535</v>
      </c>
      <c r="Y237" s="10">
        <v>864945.74519230763</v>
      </c>
      <c r="Z237" s="10">
        <v>957886.71806167404</v>
      </c>
      <c r="AA237" s="10">
        <v>1021478.6842105263</v>
      </c>
      <c r="AB237" s="10">
        <v>1115428.0130597015</v>
      </c>
      <c r="AC237" s="10">
        <v>1169721</v>
      </c>
      <c r="AD237" s="10">
        <v>1210478</v>
      </c>
      <c r="AE237" s="10">
        <v>1275376</v>
      </c>
      <c r="AF237" s="10">
        <v>1348611</v>
      </c>
      <c r="AG237" s="10">
        <v>1391586</v>
      </c>
      <c r="AH237" s="10">
        <v>1516695</v>
      </c>
      <c r="AI237" s="10">
        <v>1583015</v>
      </c>
      <c r="AJ237" s="10">
        <v>1667871</v>
      </c>
      <c r="AK237" s="10">
        <v>1693252</v>
      </c>
      <c r="AL237" s="10">
        <v>1581970</v>
      </c>
      <c r="AM237" s="10">
        <v>1410810</v>
      </c>
      <c r="AN237" s="10">
        <v>1339456</v>
      </c>
      <c r="AO237" s="10">
        <v>1214119</v>
      </c>
      <c r="AP237" s="10">
        <v>1172201</v>
      </c>
      <c r="AQ237" s="10">
        <v>1140379</v>
      </c>
      <c r="AR237" s="10">
        <v>1188568</v>
      </c>
      <c r="AS237" s="10">
        <v>1239891</v>
      </c>
      <c r="AT237" s="10">
        <v>1222378.4727272727</v>
      </c>
      <c r="AU237" s="10">
        <v>1289664.8999999999</v>
      </c>
      <c r="AV237" s="10">
        <v>1391666.3655352483</v>
      </c>
      <c r="AW237" s="10"/>
    </row>
    <row r="238" spans="3:49" x14ac:dyDescent="0.2">
      <c r="C238" s="32" t="s">
        <v>25</v>
      </c>
      <c r="D238" s="32" t="s">
        <v>107</v>
      </c>
      <c r="E238" s="32"/>
      <c r="F238" s="6" t="s">
        <v>97</v>
      </c>
      <c r="G238" s="32" t="s">
        <v>251</v>
      </c>
      <c r="H238" s="32" t="s">
        <v>16</v>
      </c>
      <c r="I238" s="10">
        <v>134112.76153846152</v>
      </c>
      <c r="J238" s="10">
        <v>160188.91698113206</v>
      </c>
      <c r="K238" s="10">
        <v>144823.63636363638</v>
      </c>
      <c r="L238" s="10">
        <v>161401.78703703702</v>
      </c>
      <c r="M238" s="10">
        <v>177861.85903083702</v>
      </c>
      <c r="N238" s="10">
        <v>205247.65400843881</v>
      </c>
      <c r="O238" s="10">
        <v>256127.68281938325</v>
      </c>
      <c r="P238" s="10">
        <v>303285.26315789472</v>
      </c>
      <c r="Q238" s="10">
        <v>348569.08614232211</v>
      </c>
      <c r="R238" s="10">
        <v>377719.23728813557</v>
      </c>
      <c r="S238" s="10">
        <v>464548.35</v>
      </c>
      <c r="T238" s="10">
        <v>571329.1445427729</v>
      </c>
      <c r="U238" s="10">
        <v>632082.80495356035</v>
      </c>
      <c r="V238" s="10">
        <v>689776.72413793101</v>
      </c>
      <c r="W238" s="10">
        <v>754769.391025641</v>
      </c>
      <c r="X238" s="10">
        <v>833052.03448275873</v>
      </c>
      <c r="Y238" s="10">
        <v>888425.82872928167</v>
      </c>
      <c r="Z238" s="10">
        <v>963026.72335025377</v>
      </c>
      <c r="AA238" s="10">
        <v>1003113.552631579</v>
      </c>
      <c r="AB238" s="10">
        <v>1041835.7414187642</v>
      </c>
      <c r="AC238" s="10">
        <v>1121817</v>
      </c>
      <c r="AD238" s="10">
        <v>1105121</v>
      </c>
      <c r="AE238" s="10">
        <v>1086476</v>
      </c>
      <c r="AF238" s="10">
        <v>1084445</v>
      </c>
      <c r="AG238" s="10">
        <v>1077254</v>
      </c>
      <c r="AH238" s="10">
        <v>1040853</v>
      </c>
      <c r="AI238" s="10">
        <v>1051881</v>
      </c>
      <c r="AJ238" s="10">
        <v>1052397</v>
      </c>
      <c r="AK238" s="10">
        <v>1124900</v>
      </c>
      <c r="AL238" s="10">
        <v>930183</v>
      </c>
      <c r="AM238" s="10">
        <v>870238</v>
      </c>
      <c r="AN238" s="10">
        <v>787352</v>
      </c>
      <c r="AO238" s="10">
        <v>671943</v>
      </c>
      <c r="AP238" s="10">
        <v>595621</v>
      </c>
      <c r="AQ238" s="10">
        <v>594371</v>
      </c>
      <c r="AR238" s="10">
        <v>402515</v>
      </c>
      <c r="AS238" s="10">
        <v>400572</v>
      </c>
      <c r="AT238" s="10">
        <v>492088.14893617027</v>
      </c>
      <c r="AU238" s="10">
        <v>490145.71428571426</v>
      </c>
      <c r="AV238" s="10">
        <v>557072.44736842101</v>
      </c>
      <c r="AW238" s="10"/>
    </row>
    <row r="239" spans="3:49" x14ac:dyDescent="0.2">
      <c r="C239" s="32" t="s">
        <v>26</v>
      </c>
      <c r="D239" s="32" t="s">
        <v>107</v>
      </c>
      <c r="E239" s="32"/>
      <c r="F239" s="6" t="s">
        <v>97</v>
      </c>
      <c r="G239" s="32" t="s">
        <v>251</v>
      </c>
      <c r="H239" s="32" t="s">
        <v>16</v>
      </c>
      <c r="I239" s="10">
        <v>2335</v>
      </c>
      <c r="J239" s="10">
        <v>3987</v>
      </c>
      <c r="K239" s="10">
        <v>4635.5999999999995</v>
      </c>
      <c r="L239" s="10">
        <v>5834.6666666666661</v>
      </c>
      <c r="M239" s="10">
        <v>8158.1818181818171</v>
      </c>
      <c r="N239" s="10">
        <v>6125</v>
      </c>
      <c r="O239" s="10">
        <v>6025</v>
      </c>
      <c r="P239" s="10">
        <v>8010</v>
      </c>
      <c r="Q239" s="10">
        <v>8084.7142857142862</v>
      </c>
      <c r="R239" s="10">
        <v>10072.5</v>
      </c>
      <c r="S239" s="10">
        <v>11143.636363636362</v>
      </c>
      <c r="T239" s="10">
        <v>10360.363636363636</v>
      </c>
      <c r="U239" s="10">
        <v>17404.000000000004</v>
      </c>
      <c r="V239" s="10">
        <v>19673.3125</v>
      </c>
      <c r="W239" s="10">
        <v>20131.764705882353</v>
      </c>
      <c r="X239" s="10">
        <v>20836.2</v>
      </c>
      <c r="Y239" s="10">
        <v>24612.5</v>
      </c>
      <c r="Z239" s="10">
        <v>26978.4375</v>
      </c>
      <c r="AA239" s="10">
        <v>29306.444444444445</v>
      </c>
      <c r="AB239" s="10">
        <v>37553.588235294119</v>
      </c>
      <c r="AC239" s="10">
        <v>32924</v>
      </c>
      <c r="AD239" s="10">
        <v>35141</v>
      </c>
      <c r="AE239" s="10">
        <v>34300</v>
      </c>
      <c r="AF239" s="10">
        <v>34034</v>
      </c>
      <c r="AG239" s="10">
        <v>34317</v>
      </c>
      <c r="AH239" s="10">
        <v>38458</v>
      </c>
      <c r="AI239" s="10">
        <v>35526</v>
      </c>
      <c r="AJ239" s="10">
        <v>45297</v>
      </c>
      <c r="AK239" s="10">
        <v>58375</v>
      </c>
      <c r="AL239" s="10">
        <v>30600</v>
      </c>
      <c r="AM239" s="10">
        <v>22445</v>
      </c>
      <c r="AN239" s="10">
        <v>21808</v>
      </c>
      <c r="AO239" s="10">
        <v>19975</v>
      </c>
      <c r="AP239" s="10">
        <v>20396</v>
      </c>
      <c r="AQ239" s="10">
        <v>20920</v>
      </c>
      <c r="AR239" s="10">
        <v>49126</v>
      </c>
      <c r="AS239" s="10">
        <v>52859</v>
      </c>
      <c r="AT239" s="10">
        <v>53566.5</v>
      </c>
      <c r="AU239" s="10">
        <v>49453.200000000004</v>
      </c>
      <c r="AV239" s="10">
        <v>55242.870967741932</v>
      </c>
      <c r="AW239" s="10"/>
    </row>
    <row r="240" spans="3:49" x14ac:dyDescent="0.2">
      <c r="C240" s="32" t="s">
        <v>27</v>
      </c>
      <c r="D240" s="32" t="s">
        <v>107</v>
      </c>
      <c r="E240" s="32"/>
      <c r="F240" s="6" t="s">
        <v>97</v>
      </c>
      <c r="G240" s="32" t="s">
        <v>251</v>
      </c>
      <c r="H240" s="32" t="s">
        <v>16</v>
      </c>
      <c r="I240" s="10">
        <v>24022.186813186814</v>
      </c>
      <c r="J240" s="10">
        <v>27862.705882352941</v>
      </c>
      <c r="K240" s="10">
        <v>31203.476744186042</v>
      </c>
      <c r="L240" s="10">
        <v>29739.683544303793</v>
      </c>
      <c r="M240" s="10">
        <v>42396.619047619039</v>
      </c>
      <c r="N240" s="10">
        <v>41470.846153846156</v>
      </c>
      <c r="O240" s="10">
        <v>38943.761194029845</v>
      </c>
      <c r="P240" s="10">
        <v>50519.210526315794</v>
      </c>
      <c r="Q240" s="10">
        <v>50157.816091954024</v>
      </c>
      <c r="R240" s="10">
        <v>59641.516483516491</v>
      </c>
      <c r="S240" s="10">
        <v>71779.860000000015</v>
      </c>
      <c r="T240" s="10">
        <v>80940.833333333343</v>
      </c>
      <c r="U240" s="10">
        <v>88645.319148936163</v>
      </c>
      <c r="V240" s="10">
        <v>102243.46391752578</v>
      </c>
      <c r="W240" s="10">
        <v>112009.05050505049</v>
      </c>
      <c r="X240" s="10">
        <v>130800.19047619047</v>
      </c>
      <c r="Y240" s="10">
        <v>138454.9411764706</v>
      </c>
      <c r="Z240" s="10">
        <v>186068.49090909094</v>
      </c>
      <c r="AA240" s="10">
        <v>180020.23529411768</v>
      </c>
      <c r="AB240" s="10">
        <v>174065.9252336449</v>
      </c>
      <c r="AC240" s="10">
        <v>183042</v>
      </c>
      <c r="AD240" s="10">
        <v>189216</v>
      </c>
      <c r="AE240" s="10">
        <v>226472</v>
      </c>
      <c r="AF240" s="10">
        <v>261832</v>
      </c>
      <c r="AG240" s="10">
        <v>294156</v>
      </c>
      <c r="AH240" s="10">
        <v>311328</v>
      </c>
      <c r="AI240" s="10">
        <v>339484</v>
      </c>
      <c r="AJ240" s="10">
        <v>374544</v>
      </c>
      <c r="AK240" s="10">
        <v>629298</v>
      </c>
      <c r="AL240" s="10">
        <v>563544</v>
      </c>
      <c r="AM240" s="10">
        <v>552189</v>
      </c>
      <c r="AN240" s="10">
        <v>554208</v>
      </c>
      <c r="AO240" s="10">
        <v>466445</v>
      </c>
      <c r="AP240" s="10">
        <v>458470</v>
      </c>
      <c r="AQ240" s="10">
        <v>494515</v>
      </c>
      <c r="AR240" s="10">
        <v>614284</v>
      </c>
      <c r="AS240" s="10">
        <v>621807</v>
      </c>
      <c r="AT240" s="10">
        <v>643296.53038674023</v>
      </c>
      <c r="AU240" s="10">
        <v>701034.40414507769</v>
      </c>
      <c r="AV240" s="10">
        <v>766296</v>
      </c>
      <c r="AW240" s="10"/>
    </row>
    <row r="241" spans="3:49" x14ac:dyDescent="0.2">
      <c r="C241" s="32" t="s">
        <v>28</v>
      </c>
      <c r="D241" s="32" t="s">
        <v>107</v>
      </c>
      <c r="E241" s="32"/>
      <c r="F241" s="6" t="s">
        <v>97</v>
      </c>
      <c r="G241" s="32" t="s">
        <v>251</v>
      </c>
      <c r="H241" s="32" t="s">
        <v>16</v>
      </c>
      <c r="I241" s="10">
        <v>102836.68493150685</v>
      </c>
      <c r="J241" s="10">
        <v>110979.712</v>
      </c>
      <c r="K241" s="10">
        <v>123250.5</v>
      </c>
      <c r="L241" s="10">
        <v>133095.38461538462</v>
      </c>
      <c r="M241" s="10">
        <v>147787.14406779662</v>
      </c>
      <c r="N241" s="10">
        <v>195114.28378378379</v>
      </c>
      <c r="O241" s="10">
        <v>246223.00621118012</v>
      </c>
      <c r="P241" s="10">
        <v>265700.81967213115</v>
      </c>
      <c r="Q241" s="10">
        <v>262648.62146892649</v>
      </c>
      <c r="R241" s="10">
        <v>303361.20114942535</v>
      </c>
      <c r="S241" s="10">
        <v>342301.37704918033</v>
      </c>
      <c r="T241" s="10">
        <v>391303.17112299468</v>
      </c>
      <c r="U241" s="10">
        <v>476239.41361256543</v>
      </c>
      <c r="V241" s="10">
        <v>460486.98989898991</v>
      </c>
      <c r="W241" s="10">
        <v>484567.40088105726</v>
      </c>
      <c r="X241" s="10">
        <v>390438.16981132078</v>
      </c>
      <c r="Y241" s="10">
        <v>442018.76923076919</v>
      </c>
      <c r="Z241" s="10">
        <v>469524.06289308181</v>
      </c>
      <c r="AA241" s="10">
        <v>538964.05357142852</v>
      </c>
      <c r="AB241" s="10">
        <v>588982.44565217395</v>
      </c>
      <c r="AC241" s="10">
        <v>677333</v>
      </c>
      <c r="AD241" s="10">
        <v>768147</v>
      </c>
      <c r="AE241" s="10">
        <v>800919</v>
      </c>
      <c r="AF241" s="10">
        <v>884329</v>
      </c>
      <c r="AG241" s="10">
        <v>946360</v>
      </c>
      <c r="AH241" s="10">
        <v>1010262</v>
      </c>
      <c r="AI241" s="10">
        <v>1041057</v>
      </c>
      <c r="AJ241" s="10">
        <v>1106354</v>
      </c>
      <c r="AK241" s="10">
        <v>1026740</v>
      </c>
      <c r="AL241" s="10">
        <v>1174994</v>
      </c>
      <c r="AM241" s="10">
        <v>1068192</v>
      </c>
      <c r="AN241" s="10">
        <v>1024986</v>
      </c>
      <c r="AO241" s="10">
        <v>957682</v>
      </c>
      <c r="AP241" s="10">
        <v>829506</v>
      </c>
      <c r="AQ241" s="10">
        <v>976179</v>
      </c>
      <c r="AR241" s="10">
        <v>1178348</v>
      </c>
      <c r="AS241" s="10">
        <v>1341060</v>
      </c>
      <c r="AT241" s="10">
        <v>1273295.7192982456</v>
      </c>
      <c r="AU241" s="10">
        <v>1307745.054054054</v>
      </c>
      <c r="AV241" s="10">
        <v>1401143.1687898091</v>
      </c>
      <c r="AW241" s="10"/>
    </row>
    <row r="242" spans="3:49" x14ac:dyDescent="0.2">
      <c r="C242" s="32" t="s">
        <v>29</v>
      </c>
      <c r="D242" s="32" t="s">
        <v>107</v>
      </c>
      <c r="E242" s="32"/>
      <c r="F242" s="6" t="s">
        <v>97</v>
      </c>
      <c r="G242" s="32" t="s">
        <v>251</v>
      </c>
      <c r="H242" s="32" t="s">
        <v>16</v>
      </c>
      <c r="I242" s="10">
        <v>16257.323076923076</v>
      </c>
      <c r="J242" s="10">
        <v>19812</v>
      </c>
      <c r="K242" s="10">
        <v>20961</v>
      </c>
      <c r="L242" s="10">
        <v>11760</v>
      </c>
      <c r="M242" s="10">
        <v>20367.2</v>
      </c>
      <c r="N242" s="10">
        <v>34185.904761904763</v>
      </c>
      <c r="O242" s="10">
        <v>40782.139534883718</v>
      </c>
      <c r="P242" s="10">
        <v>51753.962264150949</v>
      </c>
      <c r="Q242" s="10">
        <v>51294.333333333343</v>
      </c>
      <c r="R242" s="10">
        <v>54897.93548387097</v>
      </c>
      <c r="S242" s="10">
        <v>79675.118644067799</v>
      </c>
      <c r="T242" s="10">
        <v>100048.60273972603</v>
      </c>
      <c r="U242" s="10">
        <v>112486.80882352943</v>
      </c>
      <c r="V242" s="10">
        <v>124446.55072463769</v>
      </c>
      <c r="W242" s="10">
        <v>125092.51851851851</v>
      </c>
      <c r="X242" s="10">
        <v>147228.84</v>
      </c>
      <c r="Y242" s="10">
        <v>160728.55696202529</v>
      </c>
      <c r="Z242" s="10">
        <v>179786.03658536586</v>
      </c>
      <c r="AA242" s="10">
        <v>190335.3720930233</v>
      </c>
      <c r="AB242" s="10">
        <v>194914.89</v>
      </c>
      <c r="AC242" s="10">
        <v>221848</v>
      </c>
      <c r="AD242" s="10">
        <v>230816</v>
      </c>
      <c r="AE242" s="10">
        <v>243401</v>
      </c>
      <c r="AF242" s="10">
        <v>253602</v>
      </c>
      <c r="AG242" s="10">
        <v>265225</v>
      </c>
      <c r="AH242" s="10">
        <v>282505</v>
      </c>
      <c r="AI242" s="10">
        <v>313472</v>
      </c>
      <c r="AJ242" s="10">
        <v>296353</v>
      </c>
      <c r="AK242" s="10">
        <v>324660</v>
      </c>
      <c r="AL242" s="10">
        <v>251867</v>
      </c>
      <c r="AM242" s="10">
        <v>274115</v>
      </c>
      <c r="AN242" s="10">
        <v>240404</v>
      </c>
      <c r="AO242" s="10">
        <v>194267</v>
      </c>
      <c r="AP242" s="10">
        <v>230881</v>
      </c>
      <c r="AQ242" s="10">
        <v>210227</v>
      </c>
      <c r="AR242" s="10">
        <v>221185</v>
      </c>
      <c r="AS242" s="10">
        <v>232972</v>
      </c>
      <c r="AT242" s="10">
        <v>240328.07999999996</v>
      </c>
      <c r="AU242" s="10">
        <v>265305.44303797471</v>
      </c>
      <c r="AV242" s="10">
        <v>270830.73170731717</v>
      </c>
      <c r="AW242" s="10"/>
    </row>
    <row r="243" spans="3:49" x14ac:dyDescent="0.2">
      <c r="C243" s="32" t="s">
        <v>30</v>
      </c>
      <c r="D243" s="32" t="s">
        <v>107</v>
      </c>
      <c r="E243" s="32"/>
      <c r="F243" s="6" t="s">
        <v>97</v>
      </c>
      <c r="G243" s="32" t="s">
        <v>251</v>
      </c>
      <c r="H243" s="32" t="s">
        <v>16</v>
      </c>
      <c r="I243" s="10">
        <v>10122.666666666666</v>
      </c>
      <c r="J243" s="10">
        <v>12439.058823529413</v>
      </c>
      <c r="K243" s="10">
        <v>16482</v>
      </c>
      <c r="L243" s="10">
        <v>17208.25</v>
      </c>
      <c r="M243" s="10">
        <v>18868.866666666665</v>
      </c>
      <c r="N243" s="10">
        <v>23605.555555555555</v>
      </c>
      <c r="O243" s="10">
        <v>28614</v>
      </c>
      <c r="P243" s="10">
        <v>32512.590909090904</v>
      </c>
      <c r="Q243" s="10">
        <v>34795</v>
      </c>
      <c r="R243" s="10">
        <v>36639</v>
      </c>
      <c r="S243" s="10">
        <v>46488.095238095244</v>
      </c>
      <c r="T243" s="10">
        <v>58860</v>
      </c>
      <c r="U243" s="10">
        <v>61523</v>
      </c>
      <c r="V243" s="10">
        <v>66232.291666666672</v>
      </c>
      <c r="W243" s="10">
        <v>68744.909090909074</v>
      </c>
      <c r="X243" s="10">
        <v>83975</v>
      </c>
      <c r="Y243" s="10">
        <v>85182.749999999985</v>
      </c>
      <c r="Z243" s="10">
        <v>92011.428571428565</v>
      </c>
      <c r="AA243" s="10">
        <v>94473.473684210534</v>
      </c>
      <c r="AB243" s="10">
        <v>111319.73999999999</v>
      </c>
      <c r="AC243" s="10">
        <v>106580</v>
      </c>
      <c r="AD243" s="10">
        <v>115229</v>
      </c>
      <c r="AE243" s="10">
        <v>112301</v>
      </c>
      <c r="AF243" s="10">
        <v>112930</v>
      </c>
      <c r="AG243" s="10">
        <v>116192</v>
      </c>
      <c r="AH243" s="10">
        <v>117629</v>
      </c>
      <c r="AI243" s="10">
        <v>129814</v>
      </c>
      <c r="AJ243" s="10">
        <v>134040</v>
      </c>
      <c r="AK243" s="10">
        <v>150393</v>
      </c>
      <c r="AL243" s="10">
        <v>149576</v>
      </c>
      <c r="AM243" s="10">
        <v>140579</v>
      </c>
      <c r="AN243" s="10">
        <v>133918</v>
      </c>
      <c r="AO243" s="10">
        <v>108718</v>
      </c>
      <c r="AP243" s="10">
        <v>120536</v>
      </c>
      <c r="AQ243" s="10">
        <v>116430</v>
      </c>
      <c r="AR243" s="10">
        <v>108903</v>
      </c>
      <c r="AS243" s="10">
        <v>105093</v>
      </c>
      <c r="AT243" s="10">
        <v>109479.23076923077</v>
      </c>
      <c r="AU243" s="10">
        <v>110035.2</v>
      </c>
      <c r="AV243" s="10">
        <v>118974.55555555555</v>
      </c>
      <c r="AW243" s="10"/>
    </row>
    <row r="244" spans="3:49" x14ac:dyDescent="0.2">
      <c r="C244" s="32" t="s">
        <v>31</v>
      </c>
      <c r="D244" s="32" t="s">
        <v>107</v>
      </c>
      <c r="E244" s="32"/>
      <c r="F244" s="6" t="s">
        <v>97</v>
      </c>
      <c r="G244" s="32" t="s">
        <v>251</v>
      </c>
      <c r="H244" s="32" t="s">
        <v>16</v>
      </c>
      <c r="I244" s="10">
        <v>89591.762962962966</v>
      </c>
      <c r="J244" s="10">
        <v>103816.57575757576</v>
      </c>
      <c r="K244" s="10">
        <v>124621.42657342658</v>
      </c>
      <c r="L244" s="10">
        <v>122049.64799999999</v>
      </c>
      <c r="M244" s="10">
        <v>156601.23577235773</v>
      </c>
      <c r="N244" s="10">
        <v>155510.41666666666</v>
      </c>
      <c r="O244" s="10">
        <v>195423.1327433628</v>
      </c>
      <c r="P244" s="10">
        <v>198810.9756097561</v>
      </c>
      <c r="Q244" s="10">
        <v>215721.83606557382</v>
      </c>
      <c r="R244" s="10">
        <v>245961.97435897437</v>
      </c>
      <c r="S244" s="10">
        <v>277559.38461538462</v>
      </c>
      <c r="T244" s="10">
        <v>312314.5271317829</v>
      </c>
      <c r="U244" s="10">
        <v>323900.078125</v>
      </c>
      <c r="V244" s="10">
        <v>333068.99999999994</v>
      </c>
      <c r="W244" s="10">
        <v>349246.06557377049</v>
      </c>
      <c r="X244" s="10">
        <v>324116.95</v>
      </c>
      <c r="Y244" s="10">
        <v>351093.91379310348</v>
      </c>
      <c r="Z244" s="10">
        <v>386427.99199999997</v>
      </c>
      <c r="AA244" s="10">
        <v>391531.35877862596</v>
      </c>
      <c r="AB244" s="10">
        <v>418307.57961783442</v>
      </c>
      <c r="AC244" s="10">
        <v>414484</v>
      </c>
      <c r="AD244" s="10">
        <v>445111</v>
      </c>
      <c r="AE244" s="10">
        <v>478362</v>
      </c>
      <c r="AF244" s="10">
        <v>478320</v>
      </c>
      <c r="AG244" s="10">
        <v>520047</v>
      </c>
      <c r="AH244" s="10">
        <v>547007</v>
      </c>
      <c r="AI244" s="10">
        <v>588433</v>
      </c>
      <c r="AJ244" s="10">
        <v>624211</v>
      </c>
      <c r="AK244" s="10">
        <v>579903</v>
      </c>
      <c r="AL244" s="10">
        <v>620514</v>
      </c>
      <c r="AM244" s="10">
        <v>579719</v>
      </c>
      <c r="AN244" s="10">
        <v>553643</v>
      </c>
      <c r="AO244" s="10">
        <v>479388</v>
      </c>
      <c r="AP244" s="10">
        <v>420929</v>
      </c>
      <c r="AQ244" s="10">
        <v>376897</v>
      </c>
      <c r="AR244" s="10">
        <v>372086</v>
      </c>
      <c r="AS244" s="10">
        <v>413365</v>
      </c>
      <c r="AT244" s="10">
        <v>423910.74468085106</v>
      </c>
      <c r="AU244" s="10">
        <v>430461.03092783509</v>
      </c>
      <c r="AV244" s="10">
        <v>476667.98076923081</v>
      </c>
      <c r="AW244" s="10"/>
    </row>
    <row r="245" spans="3:49" x14ac:dyDescent="0.2">
      <c r="C245" s="32" t="s">
        <v>197</v>
      </c>
      <c r="D245" s="32" t="s">
        <v>107</v>
      </c>
      <c r="E245" s="32"/>
      <c r="F245" s="6" t="s">
        <v>97</v>
      </c>
      <c r="G245" s="32" t="s">
        <v>251</v>
      </c>
      <c r="H245" s="32" t="s">
        <v>16</v>
      </c>
      <c r="I245" s="10">
        <v>8150</v>
      </c>
      <c r="J245" s="10">
        <v>7442.0000000000018</v>
      </c>
      <c r="K245" s="10">
        <v>9025</v>
      </c>
      <c r="L245" s="10">
        <v>11194</v>
      </c>
      <c r="M245" s="10">
        <v>11763.44</v>
      </c>
      <c r="N245" s="10">
        <v>13848.250000000002</v>
      </c>
      <c r="O245" s="10">
        <v>19190</v>
      </c>
      <c r="P245" s="10">
        <v>23430</v>
      </c>
      <c r="Q245" s="10">
        <v>33221.1</v>
      </c>
      <c r="R245" s="10">
        <v>27384.228571428572</v>
      </c>
      <c r="S245" s="10">
        <v>33048.615384615383</v>
      </c>
      <c r="T245" s="10">
        <v>42857.5625</v>
      </c>
      <c r="U245" s="10">
        <v>39710.357142857145</v>
      </c>
      <c r="V245" s="10">
        <v>47901.428571428572</v>
      </c>
      <c r="W245" s="10">
        <v>47136</v>
      </c>
      <c r="X245" s="10">
        <v>47976.240000000005</v>
      </c>
      <c r="Y245" s="10">
        <v>58922.086956521736</v>
      </c>
      <c r="Z245" s="10">
        <v>58255.6</v>
      </c>
      <c r="AA245" s="10">
        <v>61899.46428571429</v>
      </c>
      <c r="AB245" s="10">
        <v>76587.692307692312</v>
      </c>
      <c r="AC245" s="10">
        <v>66327</v>
      </c>
      <c r="AD245" s="10">
        <v>82897</v>
      </c>
      <c r="AE245" s="10">
        <v>88734</v>
      </c>
      <c r="AF245" s="10">
        <v>90990</v>
      </c>
      <c r="AG245" s="10">
        <v>90555</v>
      </c>
      <c r="AH245" s="10">
        <v>89612</v>
      </c>
      <c r="AI245" s="10">
        <v>93210</v>
      </c>
      <c r="AJ245" s="10">
        <v>102901</v>
      </c>
      <c r="AK245" s="10">
        <v>104847</v>
      </c>
      <c r="AL245" s="10">
        <v>86583</v>
      </c>
      <c r="AM245" s="10">
        <v>76206</v>
      </c>
      <c r="AN245" s="10">
        <v>79150</v>
      </c>
      <c r="AO245" s="10">
        <v>67491</v>
      </c>
      <c r="AP245" s="10">
        <v>56946</v>
      </c>
      <c r="AQ245" s="10">
        <v>67715</v>
      </c>
      <c r="AR245" s="10">
        <v>53423</v>
      </c>
      <c r="AS245" s="10">
        <v>58427</v>
      </c>
      <c r="AT245" s="10">
        <v>56153</v>
      </c>
      <c r="AU245" s="10">
        <v>61201</v>
      </c>
      <c r="AV245" s="10">
        <v>68938</v>
      </c>
      <c r="AW245" s="10"/>
    </row>
    <row r="246" spans="3:49" x14ac:dyDescent="0.2">
      <c r="C246" s="32" t="s">
        <v>105</v>
      </c>
      <c r="D246" s="32" t="s">
        <v>107</v>
      </c>
      <c r="E246" s="32"/>
      <c r="F246" s="6" t="s">
        <v>97</v>
      </c>
      <c r="G246" s="32" t="s">
        <v>251</v>
      </c>
      <c r="H246" s="32" t="s">
        <v>16</v>
      </c>
      <c r="I246" s="10">
        <v>664763.19781074126</v>
      </c>
      <c r="J246" s="10">
        <v>745063.21597259736</v>
      </c>
      <c r="K246" s="10">
        <v>815752.05392392376</v>
      </c>
      <c r="L246" s="10">
        <v>873802.52032443765</v>
      </c>
      <c r="M246" s="10">
        <v>1074513.1405715933</v>
      </c>
      <c r="N246" s="10">
        <v>1195098.3077469198</v>
      </c>
      <c r="O246" s="10">
        <v>1496300.6194262081</v>
      </c>
      <c r="P246" s="10">
        <v>1658316.4157372711</v>
      </c>
      <c r="Q246" s="10">
        <v>1806966.6573041161</v>
      </c>
      <c r="R246" s="10">
        <v>1984251.2810421663</v>
      </c>
      <c r="S246" s="10">
        <v>2368298.8876135875</v>
      </c>
      <c r="T246" s="10">
        <v>2815311.1892336244</v>
      </c>
      <c r="U246" s="10">
        <v>3157102.1681737597</v>
      </c>
      <c r="V246" s="10">
        <v>3426064.2794618579</v>
      </c>
      <c r="W246" s="10">
        <v>3681387.7647847361</v>
      </c>
      <c r="X246" s="10">
        <v>3907722.935692633</v>
      </c>
      <c r="Y246" s="10">
        <v>4193745.0977484789</v>
      </c>
      <c r="Z246" s="10">
        <v>4645093.6573246196</v>
      </c>
      <c r="AA246" s="10">
        <v>4928483.7579820827</v>
      </c>
      <c r="AB246" s="10">
        <v>5207008.808685476</v>
      </c>
      <c r="AC246" s="10">
        <v>5538428</v>
      </c>
      <c r="AD246" s="10">
        <v>5846630</v>
      </c>
      <c r="AE246" s="10">
        <v>6210117</v>
      </c>
      <c r="AF246" s="10">
        <v>6548355</v>
      </c>
      <c r="AG246" s="10">
        <v>6811129</v>
      </c>
      <c r="AH246" s="10">
        <v>7153158</v>
      </c>
      <c r="AI246" s="10">
        <v>7546895</v>
      </c>
      <c r="AJ246" s="10">
        <v>7951195</v>
      </c>
      <c r="AK246" s="10">
        <v>8529008</v>
      </c>
      <c r="AL246" s="10">
        <v>7886525</v>
      </c>
      <c r="AM246" s="10">
        <v>7343977</v>
      </c>
      <c r="AN246" s="10">
        <v>7047662</v>
      </c>
      <c r="AO246" s="10">
        <v>6407733</v>
      </c>
      <c r="AP246" s="10">
        <v>6019999</v>
      </c>
      <c r="AQ246" s="10">
        <v>6113027</v>
      </c>
      <c r="AR246" s="10">
        <v>6419618</v>
      </c>
      <c r="AS246" s="10">
        <v>6783527</v>
      </c>
      <c r="AT246" s="10">
        <v>7083500.3317919513</v>
      </c>
      <c r="AU246" s="10">
        <v>7304142.3320157491</v>
      </c>
      <c r="AV246" s="10">
        <v>7799124.9208210874</v>
      </c>
      <c r="AW246" s="10"/>
    </row>
    <row r="247" spans="3:49" x14ac:dyDescent="0.2">
      <c r="C247" s="32" t="s">
        <v>34</v>
      </c>
      <c r="D247" s="32" t="s">
        <v>107</v>
      </c>
      <c r="E247" s="32"/>
      <c r="F247" s="6" t="s">
        <v>97</v>
      </c>
      <c r="G247" s="32" t="s">
        <v>251</v>
      </c>
      <c r="H247" s="32" t="s">
        <v>16</v>
      </c>
      <c r="I247" s="10">
        <v>0</v>
      </c>
      <c r="J247" s="10">
        <v>0</v>
      </c>
      <c r="K247" s="10">
        <v>0</v>
      </c>
      <c r="L247" s="10">
        <v>0</v>
      </c>
      <c r="M247" s="10">
        <v>0</v>
      </c>
      <c r="N247" s="10">
        <v>0</v>
      </c>
      <c r="O247" s="10">
        <v>0</v>
      </c>
      <c r="P247" s="10">
        <v>0</v>
      </c>
      <c r="Q247" s="10">
        <v>0</v>
      </c>
      <c r="R247" s="10">
        <v>0</v>
      </c>
      <c r="S247" s="10">
        <v>0</v>
      </c>
      <c r="T247" s="10">
        <v>0</v>
      </c>
      <c r="U247" s="10">
        <v>0</v>
      </c>
      <c r="V247" s="10">
        <v>0</v>
      </c>
      <c r="W247" s="10">
        <v>0</v>
      </c>
      <c r="X247" s="10">
        <v>0</v>
      </c>
      <c r="Y247" s="10">
        <v>0</v>
      </c>
      <c r="Z247" s="10">
        <v>0</v>
      </c>
      <c r="AA247" s="10">
        <v>0</v>
      </c>
      <c r="AB247" s="10">
        <v>0</v>
      </c>
      <c r="AC247" s="10">
        <v>0</v>
      </c>
      <c r="AD247" s="10">
        <v>0</v>
      </c>
      <c r="AE247" s="10">
        <v>0</v>
      </c>
      <c r="AF247" s="10">
        <v>0</v>
      </c>
      <c r="AG247" s="10">
        <v>0</v>
      </c>
      <c r="AH247" s="10">
        <v>0</v>
      </c>
      <c r="AI247" s="10">
        <v>0</v>
      </c>
      <c r="AJ247" s="10">
        <v>0</v>
      </c>
      <c r="AK247" s="10">
        <v>0</v>
      </c>
      <c r="AL247" s="10">
        <v>0</v>
      </c>
      <c r="AM247" s="10">
        <v>0</v>
      </c>
      <c r="AN247" s="10">
        <v>0</v>
      </c>
      <c r="AO247" s="10">
        <v>0</v>
      </c>
      <c r="AP247" s="10">
        <v>0</v>
      </c>
      <c r="AQ247" s="10">
        <v>0</v>
      </c>
      <c r="AR247" s="10"/>
      <c r="AS247" s="10"/>
      <c r="AT247" s="10"/>
      <c r="AU247" s="10"/>
      <c r="AV247" s="10"/>
      <c r="AW247" s="10"/>
    </row>
    <row r="248" spans="3:49" ht="12" thickBot="1" x14ac:dyDescent="0.25">
      <c r="C248" s="168" t="s">
        <v>35</v>
      </c>
      <c r="D248" s="168" t="s">
        <v>107</v>
      </c>
      <c r="E248" s="168"/>
      <c r="F248" s="169" t="s">
        <v>97</v>
      </c>
      <c r="G248" s="168" t="s">
        <v>251</v>
      </c>
      <c r="H248" s="168" t="s">
        <v>16</v>
      </c>
      <c r="I248" s="170">
        <v>664763.19781074126</v>
      </c>
      <c r="J248" s="170">
        <v>745063.21597259736</v>
      </c>
      <c r="K248" s="170">
        <v>815752.05392392376</v>
      </c>
      <c r="L248" s="170">
        <v>873802.52032443765</v>
      </c>
      <c r="M248" s="170">
        <v>1074513.1405715933</v>
      </c>
      <c r="N248" s="170">
        <v>1195098.3077469198</v>
      </c>
      <c r="O248" s="170">
        <v>1496300.6194262081</v>
      </c>
      <c r="P248" s="170">
        <v>1658316.4157372711</v>
      </c>
      <c r="Q248" s="170">
        <v>1806966.6573041161</v>
      </c>
      <c r="R248" s="170">
        <v>1984251.2810421663</v>
      </c>
      <c r="S248" s="170">
        <v>2368298.8876135875</v>
      </c>
      <c r="T248" s="170">
        <v>2815311.1892336244</v>
      </c>
      <c r="U248" s="170">
        <v>3157102.1681737597</v>
      </c>
      <c r="V248" s="170">
        <v>3426064.2794618579</v>
      </c>
      <c r="W248" s="170">
        <v>3681387.7647847361</v>
      </c>
      <c r="X248" s="170">
        <v>3907722.935692633</v>
      </c>
      <c r="Y248" s="170">
        <v>4193745.0977484789</v>
      </c>
      <c r="Z248" s="170">
        <v>4645093.6573246196</v>
      </c>
      <c r="AA248" s="170">
        <v>4928483.7579820827</v>
      </c>
      <c r="AB248" s="170">
        <v>5207008.808685476</v>
      </c>
      <c r="AC248" s="170">
        <v>5538428</v>
      </c>
      <c r="AD248" s="170">
        <v>5846630</v>
      </c>
      <c r="AE248" s="170">
        <v>6210117</v>
      </c>
      <c r="AF248" s="170">
        <v>6548355</v>
      </c>
      <c r="AG248" s="170">
        <v>6811129</v>
      </c>
      <c r="AH248" s="170">
        <v>7153158</v>
      </c>
      <c r="AI248" s="170">
        <v>7546895</v>
      </c>
      <c r="AJ248" s="170">
        <v>7951195</v>
      </c>
      <c r="AK248" s="170">
        <v>8529008</v>
      </c>
      <c r="AL248" s="170">
        <v>7886525</v>
      </c>
      <c r="AM248" s="170">
        <v>7343977</v>
      </c>
      <c r="AN248" s="170">
        <v>7047662</v>
      </c>
      <c r="AO248" s="170">
        <v>6407733</v>
      </c>
      <c r="AP248" s="170">
        <v>6019999</v>
      </c>
      <c r="AQ248" s="170">
        <v>6113027</v>
      </c>
      <c r="AR248" s="170">
        <v>6419618</v>
      </c>
      <c r="AS248" s="170">
        <v>6783527</v>
      </c>
      <c r="AT248" s="170">
        <v>7083500.3317919513</v>
      </c>
      <c r="AU248" s="170">
        <v>7304142.3320157491</v>
      </c>
      <c r="AV248" s="170">
        <v>7799124.9208210874</v>
      </c>
      <c r="AW248" s="170"/>
    </row>
    <row r="249" spans="3:49" x14ac:dyDescent="0.2">
      <c r="C249" s="17" t="s">
        <v>11</v>
      </c>
      <c r="D249" s="17">
        <v>0</v>
      </c>
      <c r="E249" s="17"/>
      <c r="F249" s="164" t="s">
        <v>41</v>
      </c>
      <c r="G249" s="17" t="s">
        <v>251</v>
      </c>
      <c r="H249" s="17" t="s">
        <v>16</v>
      </c>
      <c r="I249" s="147">
        <v>147863.34782608697</v>
      </c>
      <c r="J249" s="147">
        <v>179255.09090909091</v>
      </c>
      <c r="K249" s="147">
        <v>215282.2816455696</v>
      </c>
      <c r="L249" s="147">
        <v>276606.92401215807</v>
      </c>
      <c r="M249" s="147">
        <v>287266.37931034481</v>
      </c>
      <c r="N249" s="147">
        <v>273860.66666666669</v>
      </c>
      <c r="O249" s="147">
        <v>314367.57254901965</v>
      </c>
      <c r="P249" s="147">
        <v>327244.33333333331</v>
      </c>
      <c r="Q249" s="147">
        <v>325480.59677419357</v>
      </c>
      <c r="R249" s="147">
        <v>345775.66666666663</v>
      </c>
      <c r="S249" s="147">
        <v>409781.2113821138</v>
      </c>
      <c r="T249" s="147">
        <v>445216.26521739131</v>
      </c>
      <c r="U249" s="147">
        <v>464219.31578947383</v>
      </c>
      <c r="V249" s="147">
        <v>484834.1831683169</v>
      </c>
      <c r="W249" s="147">
        <v>497763.56500000006</v>
      </c>
      <c r="X249" s="147">
        <v>513926.96907216503</v>
      </c>
      <c r="Y249" s="147">
        <v>516589.22388059698</v>
      </c>
      <c r="Z249" s="147">
        <v>595451.41860465123</v>
      </c>
      <c r="AA249" s="147">
        <v>642904.35398230085</v>
      </c>
      <c r="AB249" s="147">
        <v>682392.93150684936</v>
      </c>
      <c r="AC249" s="147">
        <v>749335</v>
      </c>
      <c r="AD249" s="147">
        <v>794160</v>
      </c>
      <c r="AE249" s="147">
        <v>893326</v>
      </c>
      <c r="AF249" s="147">
        <v>996914</v>
      </c>
      <c r="AG249" s="147">
        <v>1083590</v>
      </c>
      <c r="AH249" s="147">
        <v>1202165</v>
      </c>
      <c r="AI249" s="147">
        <v>1280288</v>
      </c>
      <c r="AJ249" s="147">
        <v>1378411</v>
      </c>
      <c r="AK249" s="147">
        <v>1478020</v>
      </c>
      <c r="AL249" s="147">
        <v>1566194</v>
      </c>
      <c r="AM249" s="147">
        <v>1659522</v>
      </c>
      <c r="AN249" s="147">
        <v>1613542</v>
      </c>
      <c r="AO249" s="147">
        <v>1649118</v>
      </c>
      <c r="AP249" s="147">
        <v>1593587</v>
      </c>
      <c r="AQ249" s="147">
        <v>1530473</v>
      </c>
      <c r="AR249" s="147">
        <v>1595547</v>
      </c>
      <c r="AS249" s="147">
        <v>1659859</v>
      </c>
      <c r="AT249" s="147">
        <v>1774878.8668280861</v>
      </c>
      <c r="AU249" s="147">
        <v>1848352.4103773576</v>
      </c>
      <c r="AV249" s="147">
        <v>1878965.497630331</v>
      </c>
      <c r="AW249" s="147">
        <v>1905681.7721518998</v>
      </c>
    </row>
    <row r="250" spans="3:49" x14ac:dyDescent="0.2">
      <c r="C250" s="17" t="s">
        <v>17</v>
      </c>
      <c r="D250" s="17">
        <v>0</v>
      </c>
      <c r="E250" s="17"/>
      <c r="F250" s="164" t="s">
        <v>41</v>
      </c>
      <c r="G250" s="17" t="s">
        <v>251</v>
      </c>
      <c r="H250" s="17" t="s">
        <v>16</v>
      </c>
      <c r="I250" s="147">
        <v>41627.421875000007</v>
      </c>
      <c r="J250" s="147">
        <v>37587</v>
      </c>
      <c r="K250" s="147">
        <v>47518</v>
      </c>
      <c r="L250" s="147">
        <v>60386.410714285717</v>
      </c>
      <c r="M250" s="147">
        <v>54336.000000000007</v>
      </c>
      <c r="N250" s="147">
        <v>59203.229166666679</v>
      </c>
      <c r="O250" s="147">
        <v>97168.272727272735</v>
      </c>
      <c r="P250" s="147">
        <v>124477.51898734175</v>
      </c>
      <c r="Q250" s="147">
        <v>120849.47222222222</v>
      </c>
      <c r="R250" s="147">
        <v>129559.85507246378</v>
      </c>
      <c r="S250" s="147">
        <v>151432.95522388059</v>
      </c>
      <c r="T250" s="147">
        <v>162476.54999999999</v>
      </c>
      <c r="U250" s="147">
        <v>155268</v>
      </c>
      <c r="V250" s="147">
        <v>158376</v>
      </c>
      <c r="W250" s="147">
        <v>159675</v>
      </c>
      <c r="X250" s="147">
        <v>166588</v>
      </c>
      <c r="Y250" s="147">
        <v>171197.00000000003</v>
      </c>
      <c r="Z250" s="147">
        <v>178851</v>
      </c>
      <c r="AA250" s="147">
        <v>179572.99999999997</v>
      </c>
      <c r="AB250" s="147">
        <v>196941</v>
      </c>
      <c r="AC250" s="147">
        <v>215675</v>
      </c>
      <c r="AD250" s="147">
        <v>206166</v>
      </c>
      <c r="AE250" s="147">
        <v>230780</v>
      </c>
      <c r="AF250" s="147">
        <v>238444</v>
      </c>
      <c r="AG250" s="147">
        <v>231852</v>
      </c>
      <c r="AH250" s="147">
        <v>230733</v>
      </c>
      <c r="AI250" s="147">
        <v>243428</v>
      </c>
      <c r="AJ250" s="147">
        <v>251798</v>
      </c>
      <c r="AK250" s="147">
        <v>258503</v>
      </c>
      <c r="AL250" s="147">
        <v>274847</v>
      </c>
      <c r="AM250" s="147">
        <v>321142</v>
      </c>
      <c r="AN250" s="147">
        <v>311291</v>
      </c>
      <c r="AO250" s="147">
        <v>321166</v>
      </c>
      <c r="AP250" s="147">
        <v>313416</v>
      </c>
      <c r="AQ250" s="147">
        <v>313215</v>
      </c>
      <c r="AR250" s="147">
        <v>313757</v>
      </c>
      <c r="AS250" s="147">
        <v>308532</v>
      </c>
      <c r="AT250" s="147">
        <v>308737.24999999948</v>
      </c>
      <c r="AU250" s="147">
        <v>327036.68918918906</v>
      </c>
      <c r="AV250" s="147">
        <v>336372.30379746761</v>
      </c>
      <c r="AW250" s="147">
        <v>335787.63513513567</v>
      </c>
    </row>
    <row r="251" spans="3:49" x14ac:dyDescent="0.2">
      <c r="C251" s="17" t="s">
        <v>18</v>
      </c>
      <c r="D251" s="17">
        <v>0</v>
      </c>
      <c r="E251" s="17"/>
      <c r="F251" s="164" t="s">
        <v>41</v>
      </c>
      <c r="G251" s="17" t="s">
        <v>251</v>
      </c>
      <c r="H251" s="17" t="s">
        <v>16</v>
      </c>
      <c r="I251" s="147">
        <v>142268.76190476192</v>
      </c>
      <c r="J251" s="147">
        <v>118215.13829787231</v>
      </c>
      <c r="K251" s="147">
        <v>129228.60215053761</v>
      </c>
      <c r="L251" s="147">
        <v>182822.06666666668</v>
      </c>
      <c r="M251" s="147">
        <v>217320.27611940302</v>
      </c>
      <c r="N251" s="147">
        <v>253752.68571428576</v>
      </c>
      <c r="O251" s="147">
        <v>409950.23626373621</v>
      </c>
      <c r="P251" s="147">
        <v>404401.73184357543</v>
      </c>
      <c r="Q251" s="147">
        <v>410754.50581395352</v>
      </c>
      <c r="R251" s="147">
        <v>466111.59537572251</v>
      </c>
      <c r="S251" s="147">
        <v>494187.56024096376</v>
      </c>
      <c r="T251" s="147">
        <v>522839.81250000006</v>
      </c>
      <c r="U251" s="147">
        <v>557603.61029411771</v>
      </c>
      <c r="V251" s="147">
        <v>559691.6953125</v>
      </c>
      <c r="W251" s="147">
        <v>560602.07499999995</v>
      </c>
      <c r="X251" s="147">
        <v>525477.02727272722</v>
      </c>
      <c r="Y251" s="147">
        <v>523306</v>
      </c>
      <c r="Z251" s="147">
        <v>545032.14285714284</v>
      </c>
      <c r="AA251" s="147">
        <v>488053.09090909088</v>
      </c>
      <c r="AB251" s="147">
        <v>492154.93670886074</v>
      </c>
      <c r="AC251" s="147">
        <v>520146</v>
      </c>
      <c r="AD251" s="147">
        <v>492704</v>
      </c>
      <c r="AE251" s="147">
        <v>469154</v>
      </c>
      <c r="AF251" s="147">
        <v>450399</v>
      </c>
      <c r="AG251" s="147">
        <v>429099</v>
      </c>
      <c r="AH251" s="147">
        <v>402787</v>
      </c>
      <c r="AI251" s="147">
        <v>380370</v>
      </c>
      <c r="AJ251" s="147">
        <v>377507</v>
      </c>
      <c r="AK251" s="147">
        <v>351405</v>
      </c>
      <c r="AL251" s="147">
        <v>339403</v>
      </c>
      <c r="AM251" s="147">
        <v>346381</v>
      </c>
      <c r="AN251" s="147">
        <v>330608</v>
      </c>
      <c r="AO251" s="147">
        <v>307864</v>
      </c>
      <c r="AP251" s="147">
        <v>293127</v>
      </c>
      <c r="AQ251" s="147">
        <v>290201</v>
      </c>
      <c r="AR251" s="147">
        <v>267613</v>
      </c>
      <c r="AS251" s="147">
        <v>253479</v>
      </c>
      <c r="AT251" s="147">
        <v>268272.68518518528</v>
      </c>
      <c r="AU251" s="147">
        <v>264065</v>
      </c>
      <c r="AV251" s="147">
        <v>253029.00000000041</v>
      </c>
      <c r="AW251" s="147">
        <v>250850.13953488378</v>
      </c>
    </row>
    <row r="252" spans="3:49" x14ac:dyDescent="0.2">
      <c r="C252" s="17" t="s">
        <v>19</v>
      </c>
      <c r="D252" s="17">
        <v>0</v>
      </c>
      <c r="E252" s="17"/>
      <c r="F252" s="164" t="s">
        <v>41</v>
      </c>
      <c r="G252" s="17" t="s">
        <v>251</v>
      </c>
      <c r="H252" s="17" t="s">
        <v>16</v>
      </c>
      <c r="I252" s="147">
        <v>10184</v>
      </c>
      <c r="J252" s="147">
        <v>12105.31818181818</v>
      </c>
      <c r="K252" s="147">
        <v>17377.230769230766</v>
      </c>
      <c r="L252" s="147">
        <v>21001</v>
      </c>
      <c r="M252" s="147">
        <v>28870</v>
      </c>
      <c r="N252" s="147">
        <v>24931.096774193549</v>
      </c>
      <c r="O252" s="147">
        <v>50058.782608695656</v>
      </c>
      <c r="P252" s="147">
        <v>54750.705882352951</v>
      </c>
      <c r="Q252" s="147">
        <v>54884.693877551021</v>
      </c>
      <c r="R252" s="147">
        <v>62245.442307692305</v>
      </c>
      <c r="S252" s="147">
        <v>78028.075471698117</v>
      </c>
      <c r="T252" s="147">
        <v>86689.358490566054</v>
      </c>
      <c r="U252" s="147">
        <v>108531.84905660379</v>
      </c>
      <c r="V252" s="147">
        <v>113977.99999999999</v>
      </c>
      <c r="W252" s="147">
        <v>119449.99999999999</v>
      </c>
      <c r="X252" s="147">
        <v>128456.83018867926</v>
      </c>
      <c r="Y252" s="147">
        <v>127700.35714285716</v>
      </c>
      <c r="Z252" s="147">
        <v>134010.05357142858</v>
      </c>
      <c r="AA252" s="147">
        <v>142324.75</v>
      </c>
      <c r="AB252" s="147">
        <v>143972.94545454544</v>
      </c>
      <c r="AC252" s="147">
        <v>138064</v>
      </c>
      <c r="AD252" s="147">
        <v>141377</v>
      </c>
      <c r="AE252" s="147">
        <v>153531</v>
      </c>
      <c r="AF252" s="147">
        <v>168284</v>
      </c>
      <c r="AG252" s="147">
        <v>174405</v>
      </c>
      <c r="AH252" s="147">
        <v>186911</v>
      </c>
      <c r="AI252" s="147">
        <v>210637</v>
      </c>
      <c r="AJ252" s="147">
        <v>222387</v>
      </c>
      <c r="AK252" s="147">
        <v>232839</v>
      </c>
      <c r="AL252" s="147">
        <v>257698</v>
      </c>
      <c r="AM252" s="147">
        <v>276199</v>
      </c>
      <c r="AN252" s="147">
        <v>254138</v>
      </c>
      <c r="AO252" s="147">
        <v>257640</v>
      </c>
      <c r="AP252" s="147">
        <v>248403</v>
      </c>
      <c r="AQ252" s="147">
        <v>254774</v>
      </c>
      <c r="AR252" s="147">
        <v>262326</v>
      </c>
      <c r="AS252" s="147">
        <v>259389</v>
      </c>
      <c r="AT252" s="147">
        <v>265030.03448275867</v>
      </c>
      <c r="AU252" s="147">
        <v>272038.82758620684</v>
      </c>
      <c r="AV252" s="147">
        <v>277112.88888888893</v>
      </c>
      <c r="AW252" s="147">
        <v>277001.77049180318</v>
      </c>
    </row>
    <row r="253" spans="3:49" x14ac:dyDescent="0.2">
      <c r="C253" s="17" t="s">
        <v>20</v>
      </c>
      <c r="D253" s="17">
        <v>0</v>
      </c>
      <c r="E253" s="17"/>
      <c r="F253" s="164" t="s">
        <v>41</v>
      </c>
      <c r="G253" s="17" t="s">
        <v>251</v>
      </c>
      <c r="H253" s="17" t="s">
        <v>16</v>
      </c>
      <c r="I253" s="147">
        <v>98417</v>
      </c>
      <c r="J253" s="147">
        <v>141243.24719101124</v>
      </c>
      <c r="K253" s="147">
        <v>122009.48905109489</v>
      </c>
      <c r="L253" s="147">
        <v>154621.11111111109</v>
      </c>
      <c r="M253" s="147">
        <v>98057.380434782608</v>
      </c>
      <c r="N253" s="147">
        <v>108377.01098901099</v>
      </c>
      <c r="O253" s="147">
        <v>88211.360655737706</v>
      </c>
      <c r="P253" s="147">
        <v>80333.052631578947</v>
      </c>
      <c r="Q253" s="147">
        <v>86166</v>
      </c>
      <c r="R253" s="147">
        <v>88269</v>
      </c>
      <c r="S253" s="147">
        <v>95958</v>
      </c>
      <c r="T253" s="147">
        <v>114080.16666666669</v>
      </c>
      <c r="U253" s="147">
        <v>131948</v>
      </c>
      <c r="V253" s="147">
        <v>144523</v>
      </c>
      <c r="W253" s="147">
        <v>143122</v>
      </c>
      <c r="X253" s="147">
        <v>157647</v>
      </c>
      <c r="Y253" s="147">
        <v>160650.50746268654</v>
      </c>
      <c r="Z253" s="147">
        <v>177571.73913043475</v>
      </c>
      <c r="AA253" s="147">
        <v>184999.62857142856</v>
      </c>
      <c r="AB253" s="147">
        <v>190235.33333333334</v>
      </c>
      <c r="AC253" s="147">
        <v>189815</v>
      </c>
      <c r="AD253" s="147">
        <v>203115</v>
      </c>
      <c r="AE253" s="147">
        <v>216227</v>
      </c>
      <c r="AF253" s="147">
        <v>236695</v>
      </c>
      <c r="AG253" s="147">
        <v>253573</v>
      </c>
      <c r="AH253" s="147">
        <v>279001</v>
      </c>
      <c r="AI253" s="147">
        <v>332804</v>
      </c>
      <c r="AJ253" s="147">
        <v>379687</v>
      </c>
      <c r="AK253" s="147">
        <v>401306</v>
      </c>
      <c r="AL253" s="147">
        <v>414538</v>
      </c>
      <c r="AM253" s="147">
        <v>436728</v>
      </c>
      <c r="AN253" s="147">
        <v>411973</v>
      </c>
      <c r="AO253" s="147">
        <v>416188</v>
      </c>
      <c r="AP253" s="147">
        <v>406056</v>
      </c>
      <c r="AQ253" s="147">
        <v>411122</v>
      </c>
      <c r="AR253" s="147">
        <v>433364</v>
      </c>
      <c r="AS253" s="147">
        <v>431075</v>
      </c>
      <c r="AT253" s="147">
        <v>444545.91818181804</v>
      </c>
      <c r="AU253" s="147">
        <v>473991.86440677952</v>
      </c>
      <c r="AV253" s="147">
        <v>488874.16528925637</v>
      </c>
      <c r="AW253" s="147">
        <v>506091.13043478254</v>
      </c>
    </row>
    <row r="254" spans="3:49" x14ac:dyDescent="0.2">
      <c r="C254" s="17" t="s">
        <v>21</v>
      </c>
      <c r="D254" s="17">
        <v>0</v>
      </c>
      <c r="E254" s="17"/>
      <c r="F254" s="164" t="s">
        <v>41</v>
      </c>
      <c r="G254" s="17" t="s">
        <v>251</v>
      </c>
      <c r="H254" s="17" t="s">
        <v>16</v>
      </c>
      <c r="I254" s="147">
        <v>8832.375</v>
      </c>
      <c r="J254" s="147">
        <v>22450</v>
      </c>
      <c r="K254" s="147">
        <v>27710.799999999999</v>
      </c>
      <c r="L254" s="147">
        <v>34313.454545454544</v>
      </c>
      <c r="M254" s="147">
        <v>18994.083333333336</v>
      </c>
      <c r="N254" s="147">
        <v>17932</v>
      </c>
      <c r="O254" s="147">
        <v>42170.999999999993</v>
      </c>
      <c r="P254" s="147">
        <v>42027</v>
      </c>
      <c r="Q254" s="147">
        <v>42401</v>
      </c>
      <c r="R254" s="147">
        <v>47869</v>
      </c>
      <c r="S254" s="147">
        <v>53017.999999999993</v>
      </c>
      <c r="T254" s="147">
        <v>53898</v>
      </c>
      <c r="U254" s="147">
        <v>60734</v>
      </c>
      <c r="V254" s="147">
        <v>64755.999999999993</v>
      </c>
      <c r="W254" s="147">
        <v>65575</v>
      </c>
      <c r="X254" s="147">
        <v>68209</v>
      </c>
      <c r="Y254" s="147">
        <v>65826</v>
      </c>
      <c r="Z254" s="147">
        <v>66622</v>
      </c>
      <c r="AA254" s="147">
        <v>68035</v>
      </c>
      <c r="AB254" s="147">
        <v>67052</v>
      </c>
      <c r="AC254" s="147">
        <v>60111</v>
      </c>
      <c r="AD254" s="147">
        <v>64480</v>
      </c>
      <c r="AE254" s="147">
        <v>72306</v>
      </c>
      <c r="AF254" s="147">
        <v>74084</v>
      </c>
      <c r="AG254" s="147">
        <v>80744</v>
      </c>
      <c r="AH254" s="147">
        <v>105346</v>
      </c>
      <c r="AI254" s="147">
        <v>102628</v>
      </c>
      <c r="AJ254" s="147">
        <v>118053</v>
      </c>
      <c r="AK254" s="147">
        <v>125166</v>
      </c>
      <c r="AL254" s="147">
        <v>125436</v>
      </c>
      <c r="AM254" s="147">
        <v>133355</v>
      </c>
      <c r="AN254" s="147">
        <v>130947</v>
      </c>
      <c r="AO254" s="147">
        <v>132694</v>
      </c>
      <c r="AP254" s="147">
        <v>125753</v>
      </c>
      <c r="AQ254" s="147">
        <v>128349</v>
      </c>
      <c r="AR254" s="147">
        <v>125979</v>
      </c>
      <c r="AS254" s="147">
        <v>121989</v>
      </c>
      <c r="AT254" s="147">
        <v>128078.99999999984</v>
      </c>
      <c r="AU254" s="147">
        <v>146691.00000000017</v>
      </c>
      <c r="AV254" s="147">
        <v>154621.99999999985</v>
      </c>
      <c r="AW254" s="147">
        <v>158270.00000000006</v>
      </c>
    </row>
    <row r="255" spans="3:49" x14ac:dyDescent="0.2">
      <c r="C255" s="17" t="s">
        <v>22</v>
      </c>
      <c r="D255" s="17">
        <v>0</v>
      </c>
      <c r="E255" s="17"/>
      <c r="F255" s="164" t="s">
        <v>41</v>
      </c>
      <c r="G255" s="17" t="s">
        <v>251</v>
      </c>
      <c r="H255" s="17" t="s">
        <v>16</v>
      </c>
      <c r="I255" s="147">
        <v>128287.70886075948</v>
      </c>
      <c r="J255" s="147">
        <v>99700.964285714304</v>
      </c>
      <c r="K255" s="147">
        <v>141181.12230215827</v>
      </c>
      <c r="L255" s="147">
        <v>168188.89208633092</v>
      </c>
      <c r="M255" s="147">
        <v>173130.36764705883</v>
      </c>
      <c r="N255" s="147">
        <v>170964.23140495867</v>
      </c>
      <c r="O255" s="147">
        <v>269440.1632653061</v>
      </c>
      <c r="P255" s="147">
        <v>280328.85906040267</v>
      </c>
      <c r="Q255" s="147">
        <v>269942.34265734267</v>
      </c>
      <c r="R255" s="147">
        <v>297549.12587412586</v>
      </c>
      <c r="S255" s="147">
        <v>359018.986013986</v>
      </c>
      <c r="T255" s="147">
        <v>391234.72592592589</v>
      </c>
      <c r="U255" s="147">
        <v>412942.96875</v>
      </c>
      <c r="V255" s="147">
        <v>431241.99999999994</v>
      </c>
      <c r="W255" s="147">
        <v>457415.30578512396</v>
      </c>
      <c r="X255" s="147">
        <v>471530.01709401718</v>
      </c>
      <c r="Y255" s="147">
        <v>485367.28205128212</v>
      </c>
      <c r="Z255" s="147">
        <v>513403.96396396391</v>
      </c>
      <c r="AA255" s="147">
        <v>499353.51351351349</v>
      </c>
      <c r="AB255" s="147">
        <v>543116.93548387091</v>
      </c>
      <c r="AC255" s="147">
        <v>588976</v>
      </c>
      <c r="AD255" s="147">
        <v>595366</v>
      </c>
      <c r="AE255" s="147">
        <v>608314</v>
      </c>
      <c r="AF255" s="147">
        <v>620028</v>
      </c>
      <c r="AG255" s="147">
        <v>617998</v>
      </c>
      <c r="AH255" s="147">
        <v>628155</v>
      </c>
      <c r="AI255" s="147">
        <v>634725</v>
      </c>
      <c r="AJ255" s="147">
        <v>653167</v>
      </c>
      <c r="AK255" s="147">
        <v>643659</v>
      </c>
      <c r="AL255" s="147">
        <v>622042</v>
      </c>
      <c r="AM255" s="147">
        <v>678800</v>
      </c>
      <c r="AN255" s="147">
        <v>628898</v>
      </c>
      <c r="AO255" s="147">
        <v>599775</v>
      </c>
      <c r="AP255" s="147">
        <v>560114</v>
      </c>
      <c r="AQ255" s="147">
        <v>570206</v>
      </c>
      <c r="AR255" s="147">
        <v>550824</v>
      </c>
      <c r="AS255" s="147">
        <v>527153</v>
      </c>
      <c r="AT255" s="147">
        <v>541879.92125984235</v>
      </c>
      <c r="AU255" s="147">
        <v>518308.72727272782</v>
      </c>
      <c r="AV255" s="147">
        <v>514940.92800000048</v>
      </c>
      <c r="AW255" s="147">
        <v>520213.4224137931</v>
      </c>
    </row>
    <row r="256" spans="3:49" x14ac:dyDescent="0.2">
      <c r="C256" s="17" t="s">
        <v>23</v>
      </c>
      <c r="D256" s="17">
        <v>0</v>
      </c>
      <c r="E256" s="17"/>
      <c r="F256" s="164" t="s">
        <v>41</v>
      </c>
      <c r="G256" s="17" t="s">
        <v>251</v>
      </c>
      <c r="H256" s="17" t="s">
        <v>16</v>
      </c>
      <c r="I256" s="147">
        <v>28071.65625</v>
      </c>
      <c r="J256" s="147">
        <v>35784.738461538458</v>
      </c>
      <c r="K256" s="147">
        <v>39501.21212121212</v>
      </c>
      <c r="L256" s="147">
        <v>67727.093023255817</v>
      </c>
      <c r="M256" s="147">
        <v>94714.486486486479</v>
      </c>
      <c r="N256" s="147">
        <v>82888.021978021992</v>
      </c>
      <c r="O256" s="147">
        <v>76931.186440677964</v>
      </c>
      <c r="P256" s="147">
        <v>56518</v>
      </c>
      <c r="Q256" s="147">
        <v>59598</v>
      </c>
      <c r="R256" s="147">
        <v>77212</v>
      </c>
      <c r="S256" s="147">
        <v>89411.538461538468</v>
      </c>
      <c r="T256" s="147">
        <v>91243</v>
      </c>
      <c r="U256" s="147">
        <v>105576.51063829787</v>
      </c>
      <c r="V256" s="147">
        <v>109285.00000000001</v>
      </c>
      <c r="W256" s="147">
        <v>114970</v>
      </c>
      <c r="X256" s="147">
        <v>119345.39534883724</v>
      </c>
      <c r="Y256" s="147">
        <v>131561.02222222221</v>
      </c>
      <c r="Z256" s="147">
        <v>135606.96</v>
      </c>
      <c r="AA256" s="147">
        <v>139340.62745098039</v>
      </c>
      <c r="AB256" s="147">
        <v>161116.88235294117</v>
      </c>
      <c r="AC256" s="147">
        <v>184456</v>
      </c>
      <c r="AD256" s="147">
        <v>195270</v>
      </c>
      <c r="AE256" s="147">
        <v>228498</v>
      </c>
      <c r="AF256" s="147">
        <v>242185</v>
      </c>
      <c r="AG256" s="147">
        <v>273791</v>
      </c>
      <c r="AH256" s="147">
        <v>288015</v>
      </c>
      <c r="AI256" s="147">
        <v>319436</v>
      </c>
      <c r="AJ256" s="147">
        <v>341094</v>
      </c>
      <c r="AK256" s="147">
        <v>351058</v>
      </c>
      <c r="AL256" s="147">
        <v>366210</v>
      </c>
      <c r="AM256" s="147">
        <v>392673</v>
      </c>
      <c r="AN256" s="147">
        <v>375889</v>
      </c>
      <c r="AO256" s="147">
        <v>384177</v>
      </c>
      <c r="AP256" s="147">
        <v>371510</v>
      </c>
      <c r="AQ256" s="147">
        <v>354367</v>
      </c>
      <c r="AR256" s="147">
        <v>351621</v>
      </c>
      <c r="AS256" s="147">
        <v>346307</v>
      </c>
      <c r="AT256" s="147">
        <v>356611.64000000013</v>
      </c>
      <c r="AU256" s="147">
        <v>367800.00000000012</v>
      </c>
      <c r="AV256" s="147">
        <v>395835.79746835504</v>
      </c>
      <c r="AW256" s="147">
        <v>399166.05405405437</v>
      </c>
    </row>
    <row r="257" spans="3:49" x14ac:dyDescent="0.2">
      <c r="C257" s="17" t="s">
        <v>24</v>
      </c>
      <c r="D257" s="17">
        <v>0</v>
      </c>
      <c r="E257" s="17"/>
      <c r="F257" s="164" t="s">
        <v>41</v>
      </c>
      <c r="G257" s="17" t="s">
        <v>251</v>
      </c>
      <c r="H257" s="17" t="s">
        <v>16</v>
      </c>
      <c r="I257" s="147">
        <v>232704.85639686685</v>
      </c>
      <c r="J257" s="147">
        <v>252643.57291666672</v>
      </c>
      <c r="K257" s="147">
        <v>302748.05459057074</v>
      </c>
      <c r="L257" s="147">
        <v>360224.50265957444</v>
      </c>
      <c r="M257" s="147">
        <v>390988.42755344417</v>
      </c>
      <c r="N257" s="147">
        <v>485418.44930417498</v>
      </c>
      <c r="O257" s="147">
        <v>548035.6263982103</v>
      </c>
      <c r="P257" s="147">
        <v>520851.24519230763</v>
      </c>
      <c r="Q257" s="147">
        <v>565020.69833729218</v>
      </c>
      <c r="R257" s="147">
        <v>613030.67647058831</v>
      </c>
      <c r="S257" s="147">
        <v>631826.55913978477</v>
      </c>
      <c r="T257" s="147">
        <v>712871.30708661408</v>
      </c>
      <c r="U257" s="147">
        <v>745888.17857142864</v>
      </c>
      <c r="V257" s="147">
        <v>784959.51479289937</v>
      </c>
      <c r="W257" s="147">
        <v>731566.5551839465</v>
      </c>
      <c r="X257" s="147">
        <v>780522.99999999965</v>
      </c>
      <c r="Y257" s="147">
        <v>840520.79999999993</v>
      </c>
      <c r="Z257" s="147">
        <v>811055.66770186333</v>
      </c>
      <c r="AA257" s="147">
        <v>824411.98101265833</v>
      </c>
      <c r="AB257" s="147">
        <v>829178.87378640776</v>
      </c>
      <c r="AC257" s="147">
        <v>866303</v>
      </c>
      <c r="AD257" s="147">
        <v>949896</v>
      </c>
      <c r="AE257" s="147">
        <v>1006927</v>
      </c>
      <c r="AF257" s="147">
        <v>1092789</v>
      </c>
      <c r="AG257" s="147">
        <v>1164061</v>
      </c>
      <c r="AH257" s="147">
        <v>1241993</v>
      </c>
      <c r="AI257" s="147">
        <v>1369008</v>
      </c>
      <c r="AJ257" s="147">
        <v>1522275</v>
      </c>
      <c r="AK257" s="147">
        <v>1571770</v>
      </c>
      <c r="AL257" s="147">
        <v>1646111</v>
      </c>
      <c r="AM257" s="147">
        <v>1852544</v>
      </c>
      <c r="AN257" s="147">
        <v>1756699</v>
      </c>
      <c r="AO257" s="147">
        <v>1783034</v>
      </c>
      <c r="AP257" s="147">
        <v>1776097</v>
      </c>
      <c r="AQ257" s="147">
        <v>1774569</v>
      </c>
      <c r="AR257" s="147">
        <v>1853714</v>
      </c>
      <c r="AS257" s="147">
        <v>1829084</v>
      </c>
      <c r="AT257" s="147">
        <v>1867659.3117782883</v>
      </c>
      <c r="AU257" s="147">
        <v>1939510.9197247683</v>
      </c>
      <c r="AV257" s="147">
        <v>1995112.311111111</v>
      </c>
      <c r="AW257" s="147">
        <v>2008822.7412587435</v>
      </c>
    </row>
    <row r="258" spans="3:49" x14ac:dyDescent="0.2">
      <c r="C258" s="17" t="s">
        <v>25</v>
      </c>
      <c r="D258" s="17">
        <v>0</v>
      </c>
      <c r="E258" s="17"/>
      <c r="F258" s="164" t="s">
        <v>41</v>
      </c>
      <c r="G258" s="17" t="s">
        <v>251</v>
      </c>
      <c r="H258" s="17" t="s">
        <v>16</v>
      </c>
      <c r="I258" s="147">
        <v>63256.249999999993</v>
      </c>
      <c r="J258" s="147">
        <v>82715.155339805817</v>
      </c>
      <c r="K258" s="147">
        <v>85868.085106382961</v>
      </c>
      <c r="L258" s="147">
        <v>129196.18421052631</v>
      </c>
      <c r="M258" s="147">
        <v>161541.20930232556</v>
      </c>
      <c r="N258" s="147">
        <v>155708.01762114538</v>
      </c>
      <c r="O258" s="147">
        <v>179488.661971831</v>
      </c>
      <c r="P258" s="147">
        <v>180296.5213270142</v>
      </c>
      <c r="Q258" s="147">
        <v>197143.1077586207</v>
      </c>
      <c r="R258" s="147">
        <v>204927.9594594595</v>
      </c>
      <c r="S258" s="147">
        <v>234462.56194690266</v>
      </c>
      <c r="T258" s="147">
        <v>306269.69491525425</v>
      </c>
      <c r="U258" s="147">
        <v>274641.47867298574</v>
      </c>
      <c r="V258" s="147">
        <v>286493</v>
      </c>
      <c r="W258" s="147">
        <v>298942.34615384613</v>
      </c>
      <c r="X258" s="147">
        <v>314261.64423076919</v>
      </c>
      <c r="Y258" s="147">
        <v>341511.33962264151</v>
      </c>
      <c r="Z258" s="147">
        <v>361793.14285714284</v>
      </c>
      <c r="AA258" s="147">
        <v>392733.28155339806</v>
      </c>
      <c r="AB258" s="147">
        <v>428864.1232876713</v>
      </c>
      <c r="AC258" s="147">
        <v>504998</v>
      </c>
      <c r="AD258" s="147">
        <v>546782</v>
      </c>
      <c r="AE258" s="147">
        <v>588432</v>
      </c>
      <c r="AF258" s="147">
        <v>646907</v>
      </c>
      <c r="AG258" s="147">
        <v>667497</v>
      </c>
      <c r="AH258" s="147">
        <v>711207</v>
      </c>
      <c r="AI258" s="147">
        <v>777159</v>
      </c>
      <c r="AJ258" s="147">
        <v>850789</v>
      </c>
      <c r="AK258" s="147">
        <v>917087</v>
      </c>
      <c r="AL258" s="147">
        <v>898709</v>
      </c>
      <c r="AM258" s="147">
        <v>1046550</v>
      </c>
      <c r="AN258" s="147">
        <v>1052081</v>
      </c>
      <c r="AO258" s="147">
        <v>1049311</v>
      </c>
      <c r="AP258" s="147">
        <v>1035199</v>
      </c>
      <c r="AQ258" s="147">
        <v>1099931</v>
      </c>
      <c r="AR258" s="147">
        <v>1102025</v>
      </c>
      <c r="AS258" s="147">
        <v>1132212</v>
      </c>
      <c r="AT258" s="147">
        <v>1206520.2572463751</v>
      </c>
      <c r="AU258" s="147">
        <v>1175090.3129496402</v>
      </c>
      <c r="AV258" s="147">
        <v>1222153.9024390252</v>
      </c>
      <c r="AW258" s="147">
        <v>1230699.8222222228</v>
      </c>
    </row>
    <row r="259" spans="3:49" x14ac:dyDescent="0.2">
      <c r="C259" s="17" t="s">
        <v>26</v>
      </c>
      <c r="D259" s="17">
        <v>0</v>
      </c>
      <c r="E259" s="17"/>
      <c r="F259" s="164" t="s">
        <v>41</v>
      </c>
      <c r="G259" s="17" t="s">
        <v>251</v>
      </c>
      <c r="H259" s="17" t="s">
        <v>16</v>
      </c>
      <c r="I259" s="147">
        <v>23548.682926829271</v>
      </c>
      <c r="J259" s="147">
        <v>17646.875</v>
      </c>
      <c r="K259" s="147">
        <v>24625.758620689656</v>
      </c>
      <c r="L259" s="147">
        <v>24410.000000000004</v>
      </c>
      <c r="M259" s="147">
        <v>32352.000000000004</v>
      </c>
      <c r="N259" s="147">
        <v>40498</v>
      </c>
      <c r="O259" s="147">
        <v>45509</v>
      </c>
      <c r="P259" s="147">
        <v>57084</v>
      </c>
      <c r="Q259" s="147">
        <v>58838</v>
      </c>
      <c r="R259" s="147">
        <v>62021.000000000007</v>
      </c>
      <c r="S259" s="147">
        <v>71431</v>
      </c>
      <c r="T259" s="147">
        <v>72234</v>
      </c>
      <c r="U259" s="147">
        <v>81011</v>
      </c>
      <c r="V259" s="147">
        <v>89854.42857142858</v>
      </c>
      <c r="W259" s="147">
        <v>94265</v>
      </c>
      <c r="X259" s="147">
        <v>99806</v>
      </c>
      <c r="Y259" s="147">
        <v>90654</v>
      </c>
      <c r="Z259" s="147">
        <v>91736</v>
      </c>
      <c r="AA259" s="147">
        <v>90717</v>
      </c>
      <c r="AB259" s="147">
        <v>91165.5</v>
      </c>
      <c r="AC259" s="147">
        <v>90975</v>
      </c>
      <c r="AD259" s="147">
        <v>104156</v>
      </c>
      <c r="AE259" s="147">
        <v>114657</v>
      </c>
      <c r="AF259" s="147">
        <v>128896</v>
      </c>
      <c r="AG259" s="147">
        <v>131114</v>
      </c>
      <c r="AH259" s="147">
        <v>149129</v>
      </c>
      <c r="AI259" s="147">
        <v>169154</v>
      </c>
      <c r="AJ259" s="147">
        <v>183539</v>
      </c>
      <c r="AK259" s="147">
        <v>188096</v>
      </c>
      <c r="AL259" s="147">
        <v>196354</v>
      </c>
      <c r="AM259" s="147">
        <v>208937</v>
      </c>
      <c r="AN259" s="147">
        <v>204400</v>
      </c>
      <c r="AO259" s="147">
        <v>214215</v>
      </c>
      <c r="AP259" s="147">
        <v>210188</v>
      </c>
      <c r="AQ259" s="147">
        <v>218519</v>
      </c>
      <c r="AR259" s="147">
        <v>218027</v>
      </c>
      <c r="AS259" s="147">
        <v>234605</v>
      </c>
      <c r="AT259" s="147">
        <v>229684.43749999988</v>
      </c>
      <c r="AU259" s="147">
        <v>238041.48000000007</v>
      </c>
      <c r="AV259" s="147">
        <v>243846.12765957456</v>
      </c>
      <c r="AW259" s="147">
        <v>239478.74999999988</v>
      </c>
    </row>
    <row r="260" spans="3:49" x14ac:dyDescent="0.2">
      <c r="C260" s="17" t="s">
        <v>27</v>
      </c>
      <c r="D260" s="17">
        <v>0</v>
      </c>
      <c r="E260" s="17"/>
      <c r="F260" s="164" t="s">
        <v>41</v>
      </c>
      <c r="G260" s="17" t="s">
        <v>251</v>
      </c>
      <c r="H260" s="17" t="s">
        <v>16</v>
      </c>
      <c r="I260" s="147">
        <v>139675.19090909092</v>
      </c>
      <c r="J260" s="147">
        <v>172285.10526315789</v>
      </c>
      <c r="K260" s="147">
        <v>231976.27007299277</v>
      </c>
      <c r="L260" s="147">
        <v>228746.47887323945</v>
      </c>
      <c r="M260" s="147">
        <v>205231.04081632648</v>
      </c>
      <c r="N260" s="147">
        <v>175228.25806451612</v>
      </c>
      <c r="O260" s="147">
        <v>187455.04799999998</v>
      </c>
      <c r="P260" s="147">
        <v>197586.79338842977</v>
      </c>
      <c r="Q260" s="147">
        <v>193546.09090909094</v>
      </c>
      <c r="R260" s="147">
        <v>210373.22033898305</v>
      </c>
      <c r="S260" s="147">
        <v>247093.18487394959</v>
      </c>
      <c r="T260" s="147">
        <v>271458.50877192977</v>
      </c>
      <c r="U260" s="147">
        <v>299729.15315315314</v>
      </c>
      <c r="V260" s="147">
        <v>311898.01941747568</v>
      </c>
      <c r="W260" s="147">
        <v>315273.52000000008</v>
      </c>
      <c r="X260" s="147">
        <v>319095.64583333331</v>
      </c>
      <c r="Y260" s="147">
        <v>341461.20618556708</v>
      </c>
      <c r="Z260" s="147">
        <v>345670.40816326533</v>
      </c>
      <c r="AA260" s="147">
        <v>358444.91919191915</v>
      </c>
      <c r="AB260" s="147">
        <v>352515.61538461538</v>
      </c>
      <c r="AC260" s="147">
        <v>364223</v>
      </c>
      <c r="AD260" s="147">
        <v>382692</v>
      </c>
      <c r="AE260" s="147">
        <v>402637</v>
      </c>
      <c r="AF260" s="147">
        <v>441016</v>
      </c>
      <c r="AG260" s="147">
        <v>415988</v>
      </c>
      <c r="AH260" s="147">
        <v>430615</v>
      </c>
      <c r="AI260" s="147">
        <v>436853</v>
      </c>
      <c r="AJ260" s="147">
        <v>463725</v>
      </c>
      <c r="AK260" s="147">
        <v>461698</v>
      </c>
      <c r="AL260" s="147">
        <v>480552</v>
      </c>
      <c r="AM260" s="147">
        <v>528235</v>
      </c>
      <c r="AN260" s="147">
        <v>516668</v>
      </c>
      <c r="AO260" s="147">
        <v>515693</v>
      </c>
      <c r="AP260" s="147">
        <v>532798</v>
      </c>
      <c r="AQ260" s="147">
        <v>551503</v>
      </c>
      <c r="AR260" s="147">
        <v>543006</v>
      </c>
      <c r="AS260" s="147">
        <v>550097</v>
      </c>
      <c r="AT260" s="147">
        <v>582019.04761904839</v>
      </c>
      <c r="AU260" s="147">
        <v>584219.06250000116</v>
      </c>
      <c r="AV260" s="147">
        <v>594805.63934426184</v>
      </c>
      <c r="AW260" s="147">
        <v>594212.30769230833</v>
      </c>
    </row>
    <row r="261" spans="3:49" x14ac:dyDescent="0.2">
      <c r="C261" s="17" t="s">
        <v>28</v>
      </c>
      <c r="D261" s="17">
        <v>0</v>
      </c>
      <c r="E261" s="17"/>
      <c r="F261" s="164" t="s">
        <v>41</v>
      </c>
      <c r="G261" s="17" t="s">
        <v>251</v>
      </c>
      <c r="H261" s="17" t="s">
        <v>16</v>
      </c>
      <c r="I261" s="147">
        <v>125626.57754010695</v>
      </c>
      <c r="J261" s="147">
        <v>170495.1699029126</v>
      </c>
      <c r="K261" s="147">
        <v>170040.37362637365</v>
      </c>
      <c r="L261" s="147">
        <v>183912.35802469135</v>
      </c>
      <c r="M261" s="147">
        <v>156376.44871794872</v>
      </c>
      <c r="N261" s="147">
        <v>214015.00000000003</v>
      </c>
      <c r="O261" s="147">
        <v>405151.67114093964</v>
      </c>
      <c r="P261" s="147">
        <v>424995.76996805111</v>
      </c>
      <c r="Q261" s="147">
        <v>424048.53114754095</v>
      </c>
      <c r="R261" s="147">
        <v>494968.03738317749</v>
      </c>
      <c r="S261" s="147">
        <v>521486.86779661023</v>
      </c>
      <c r="T261" s="147">
        <v>678992</v>
      </c>
      <c r="U261" s="147">
        <v>740096.49689440988</v>
      </c>
      <c r="V261" s="147">
        <v>768593.97993311042</v>
      </c>
      <c r="W261" s="147">
        <v>780954.18060200685</v>
      </c>
      <c r="X261" s="147">
        <v>786872.02280130284</v>
      </c>
      <c r="Y261" s="147">
        <v>806405.17391304346</v>
      </c>
      <c r="Z261" s="147">
        <v>831584.89932885906</v>
      </c>
      <c r="AA261" s="147">
        <v>857126.8469387755</v>
      </c>
      <c r="AB261" s="147">
        <v>882804.08813559322</v>
      </c>
      <c r="AC261" s="147">
        <v>906758</v>
      </c>
      <c r="AD261" s="147">
        <v>914453</v>
      </c>
      <c r="AE261" s="147">
        <v>935149</v>
      </c>
      <c r="AF261" s="147">
        <v>971275</v>
      </c>
      <c r="AG261" s="147">
        <v>1007980</v>
      </c>
      <c r="AH261" s="147">
        <v>1052130</v>
      </c>
      <c r="AI261" s="147">
        <v>1126373</v>
      </c>
      <c r="AJ261" s="147">
        <v>1154875</v>
      </c>
      <c r="AK261" s="147">
        <v>1171333</v>
      </c>
      <c r="AL261" s="147">
        <v>1224214</v>
      </c>
      <c r="AM261" s="147">
        <v>1393270</v>
      </c>
      <c r="AN261" s="147">
        <v>1367174</v>
      </c>
      <c r="AO261" s="147">
        <v>1391451</v>
      </c>
      <c r="AP261" s="147">
        <v>1366888</v>
      </c>
      <c r="AQ261" s="147">
        <v>1334971</v>
      </c>
      <c r="AR261" s="147">
        <v>1424950</v>
      </c>
      <c r="AS261" s="147">
        <v>1519345</v>
      </c>
      <c r="AT261" s="147">
        <v>1626114.4038461533</v>
      </c>
      <c r="AU261" s="147">
        <v>1699026.2765957443</v>
      </c>
      <c r="AV261" s="147">
        <v>1760716.3222506391</v>
      </c>
      <c r="AW261" s="147">
        <v>1786615.5478723401</v>
      </c>
    </row>
    <row r="262" spans="3:49" x14ac:dyDescent="0.2">
      <c r="C262" s="17" t="s">
        <v>29</v>
      </c>
      <c r="D262" s="17">
        <v>0</v>
      </c>
      <c r="E262" s="17"/>
      <c r="F262" s="164" t="s">
        <v>41</v>
      </c>
      <c r="G262" s="17" t="s">
        <v>251</v>
      </c>
      <c r="H262" s="17" t="s">
        <v>16</v>
      </c>
      <c r="I262" s="147">
        <v>50909.245283018863</v>
      </c>
      <c r="J262" s="147">
        <v>44667.178082191778</v>
      </c>
      <c r="K262" s="147">
        <v>65879.36633663367</v>
      </c>
      <c r="L262" s="147">
        <v>81299.368421052626</v>
      </c>
      <c r="M262" s="147">
        <v>70632.489130434798</v>
      </c>
      <c r="N262" s="147">
        <v>77220.409090909074</v>
      </c>
      <c r="O262" s="147">
        <v>46549</v>
      </c>
      <c r="P262" s="147">
        <v>50407.148936170212</v>
      </c>
      <c r="Q262" s="147">
        <v>51903.250000000007</v>
      </c>
      <c r="R262" s="147">
        <v>51860.399999999994</v>
      </c>
      <c r="S262" s="147">
        <v>60740.444444444438</v>
      </c>
      <c r="T262" s="147">
        <v>59504.615384615383</v>
      </c>
      <c r="U262" s="147">
        <v>73674.418604651175</v>
      </c>
      <c r="V262" s="147">
        <v>77198</v>
      </c>
      <c r="W262" s="147">
        <v>81935.472222222234</v>
      </c>
      <c r="X262" s="147">
        <v>85028.210526315801</v>
      </c>
      <c r="Y262" s="147">
        <v>87635.45</v>
      </c>
      <c r="Z262" s="147">
        <v>98941.70454545453</v>
      </c>
      <c r="AA262" s="147">
        <v>105130.82608695654</v>
      </c>
      <c r="AB262" s="147">
        <v>111556.13333333332</v>
      </c>
      <c r="AC262" s="147">
        <v>128991</v>
      </c>
      <c r="AD262" s="147">
        <v>146391</v>
      </c>
      <c r="AE262" s="147">
        <v>163797</v>
      </c>
      <c r="AF262" s="147">
        <v>181757</v>
      </c>
      <c r="AG262" s="147">
        <v>194533</v>
      </c>
      <c r="AH262" s="147">
        <v>210357</v>
      </c>
      <c r="AI262" s="147">
        <v>232342</v>
      </c>
      <c r="AJ262" s="147">
        <v>258450</v>
      </c>
      <c r="AK262" s="147">
        <v>278808</v>
      </c>
      <c r="AL262" s="147">
        <v>285058</v>
      </c>
      <c r="AM262" s="147">
        <v>316259</v>
      </c>
      <c r="AN262" s="147">
        <v>308852</v>
      </c>
      <c r="AO262" s="147">
        <v>332694</v>
      </c>
      <c r="AP262" s="147">
        <v>335429</v>
      </c>
      <c r="AQ262" s="147">
        <v>330809</v>
      </c>
      <c r="AR262" s="147">
        <v>325304</v>
      </c>
      <c r="AS262" s="147">
        <v>320624</v>
      </c>
      <c r="AT262" s="147">
        <v>346033.8499999998</v>
      </c>
      <c r="AU262" s="147">
        <v>352945.0117647053</v>
      </c>
      <c r="AV262" s="147">
        <v>369478.23255813966</v>
      </c>
      <c r="AW262" s="147">
        <v>370514.04938271618</v>
      </c>
    </row>
    <row r="263" spans="3:49" x14ac:dyDescent="0.2">
      <c r="C263" s="17" t="s">
        <v>30</v>
      </c>
      <c r="D263" s="17">
        <v>0</v>
      </c>
      <c r="E263" s="17"/>
      <c r="F263" s="164" t="s">
        <v>41</v>
      </c>
      <c r="G263" s="17" t="s">
        <v>251</v>
      </c>
      <c r="H263" s="17" t="s">
        <v>16</v>
      </c>
      <c r="I263" s="147">
        <v>4686</v>
      </c>
      <c r="J263" s="147">
        <v>7908.0000000000009</v>
      </c>
      <c r="K263" s="147">
        <v>10476.400000000001</v>
      </c>
      <c r="L263" s="147">
        <v>11258</v>
      </c>
      <c r="M263" s="147">
        <v>11378.999999999998</v>
      </c>
      <c r="N263" s="147">
        <v>10193</v>
      </c>
      <c r="O263" s="147">
        <v>17683</v>
      </c>
      <c r="P263" s="147">
        <v>17867</v>
      </c>
      <c r="Q263" s="147">
        <v>17212</v>
      </c>
      <c r="R263" s="147">
        <v>19688</v>
      </c>
      <c r="S263" s="147">
        <v>21973</v>
      </c>
      <c r="T263" s="147">
        <v>27767.999999999996</v>
      </c>
      <c r="U263" s="147">
        <v>39722.000000000007</v>
      </c>
      <c r="V263" s="147">
        <v>40630</v>
      </c>
      <c r="W263" s="147">
        <v>43975</v>
      </c>
      <c r="X263" s="147">
        <v>47268</v>
      </c>
      <c r="Y263" s="147">
        <v>47975</v>
      </c>
      <c r="Z263" s="147">
        <v>48968</v>
      </c>
      <c r="AA263" s="147">
        <v>52269.999999999993</v>
      </c>
      <c r="AB263" s="147">
        <v>57874</v>
      </c>
      <c r="AC263" s="147">
        <v>71318</v>
      </c>
      <c r="AD263" s="147">
        <v>83454</v>
      </c>
      <c r="AE263" s="147">
        <v>86469</v>
      </c>
      <c r="AF263" s="147">
        <v>94786</v>
      </c>
      <c r="AG263" s="147">
        <v>95945</v>
      </c>
      <c r="AH263" s="147">
        <v>129628</v>
      </c>
      <c r="AI263" s="147">
        <v>126452</v>
      </c>
      <c r="AJ263" s="147">
        <v>146703</v>
      </c>
      <c r="AK263" s="147">
        <v>155838</v>
      </c>
      <c r="AL263" s="147">
        <v>156998</v>
      </c>
      <c r="AM263" s="147">
        <v>180011</v>
      </c>
      <c r="AN263" s="147">
        <v>170324</v>
      </c>
      <c r="AO263" s="147">
        <v>172541</v>
      </c>
      <c r="AP263" s="147">
        <v>170759</v>
      </c>
      <c r="AQ263" s="147">
        <v>169425</v>
      </c>
      <c r="AR263" s="147">
        <v>178657</v>
      </c>
      <c r="AS263" s="147">
        <v>192680</v>
      </c>
      <c r="AT263" s="147">
        <v>208833.21951219448</v>
      </c>
      <c r="AU263" s="147">
        <v>202099.4871794869</v>
      </c>
      <c r="AV263" s="147">
        <v>202434.63157894707</v>
      </c>
      <c r="AW263" s="147">
        <v>203833.05882352917</v>
      </c>
    </row>
    <row r="264" spans="3:49" x14ac:dyDescent="0.2">
      <c r="C264" s="17" t="s">
        <v>31</v>
      </c>
      <c r="D264" s="17">
        <v>0</v>
      </c>
      <c r="E264" s="17"/>
      <c r="F264" s="164" t="s">
        <v>41</v>
      </c>
      <c r="G264" s="17" t="s">
        <v>251</v>
      </c>
      <c r="H264" s="17" t="s">
        <v>16</v>
      </c>
      <c r="I264" s="147">
        <v>94877.304964539013</v>
      </c>
      <c r="J264" s="147">
        <v>102436.12686567163</v>
      </c>
      <c r="K264" s="147">
        <v>113702.8828125</v>
      </c>
      <c r="L264" s="147">
        <v>182182.2</v>
      </c>
      <c r="M264" s="147">
        <v>117980</v>
      </c>
      <c r="N264" s="147">
        <v>123743</v>
      </c>
      <c r="O264" s="147">
        <v>162993.69491525425</v>
      </c>
      <c r="P264" s="147">
        <v>156799.42990654206</v>
      </c>
      <c r="Q264" s="147">
        <v>152850.88</v>
      </c>
      <c r="R264" s="147">
        <v>155473.9417475728</v>
      </c>
      <c r="S264" s="147">
        <v>189857.30909090908</v>
      </c>
      <c r="T264" s="147">
        <v>206568.36</v>
      </c>
      <c r="U264" s="147">
        <v>218459.06521739133</v>
      </c>
      <c r="V264" s="147">
        <v>230391.25274725273</v>
      </c>
      <c r="W264" s="147">
        <v>241669.38636363632</v>
      </c>
      <c r="X264" s="147">
        <v>250130.45454545453</v>
      </c>
      <c r="Y264" s="147">
        <v>252465.34444444443</v>
      </c>
      <c r="Z264" s="147">
        <v>270124.83870967739</v>
      </c>
      <c r="AA264" s="147">
        <v>276466.34408602148</v>
      </c>
      <c r="AB264" s="147">
        <v>286116.52173913049</v>
      </c>
      <c r="AC264" s="147">
        <v>314419</v>
      </c>
      <c r="AD264" s="147">
        <v>310322</v>
      </c>
      <c r="AE264" s="147">
        <v>317969</v>
      </c>
      <c r="AF264" s="147">
        <v>342839</v>
      </c>
      <c r="AG264" s="147">
        <v>353662</v>
      </c>
      <c r="AH264" s="147">
        <v>355983</v>
      </c>
      <c r="AI264" s="147">
        <v>382683</v>
      </c>
      <c r="AJ264" s="147">
        <v>405281</v>
      </c>
      <c r="AK264" s="147">
        <v>395346</v>
      </c>
      <c r="AL264" s="147">
        <v>415738</v>
      </c>
      <c r="AM264" s="147">
        <v>454391</v>
      </c>
      <c r="AN264" s="147">
        <v>424818</v>
      </c>
      <c r="AO264" s="147">
        <v>454428</v>
      </c>
      <c r="AP264" s="147">
        <v>460801</v>
      </c>
      <c r="AQ264" s="147">
        <v>472055</v>
      </c>
      <c r="AR264" s="147">
        <v>469045</v>
      </c>
      <c r="AS264" s="147">
        <v>448269</v>
      </c>
      <c r="AT264" s="147">
        <v>494067.85714285541</v>
      </c>
      <c r="AU264" s="147">
        <v>475792.86274509883</v>
      </c>
      <c r="AV264" s="147">
        <v>486205.09259259212</v>
      </c>
      <c r="AW264" s="147">
        <v>484493.8235294128</v>
      </c>
    </row>
    <row r="265" spans="3:49" x14ac:dyDescent="0.2">
      <c r="C265" s="17" t="s">
        <v>32</v>
      </c>
      <c r="D265" s="17">
        <v>0</v>
      </c>
      <c r="E265" s="17"/>
      <c r="F265" s="164" t="s">
        <v>41</v>
      </c>
      <c r="G265" s="17" t="s">
        <v>251</v>
      </c>
      <c r="H265" s="17" t="s">
        <v>16</v>
      </c>
      <c r="I265" s="147">
        <v>8317.2857142857156</v>
      </c>
      <c r="J265" s="147">
        <v>8478</v>
      </c>
      <c r="K265" s="147">
        <v>9057</v>
      </c>
      <c r="L265" s="147">
        <v>12649</v>
      </c>
      <c r="M265" s="147">
        <v>10646</v>
      </c>
      <c r="N265" s="147">
        <v>11849.5</v>
      </c>
      <c r="O265" s="147">
        <v>15627.000000000002</v>
      </c>
      <c r="P265" s="147">
        <v>15994.000000000002</v>
      </c>
      <c r="Q265" s="147">
        <v>15782</v>
      </c>
      <c r="R265" s="147">
        <v>17448</v>
      </c>
      <c r="S265" s="147">
        <v>21060</v>
      </c>
      <c r="T265" s="147">
        <v>22836</v>
      </c>
      <c r="U265" s="147">
        <v>26574.999999999996</v>
      </c>
      <c r="V265" s="147">
        <v>27468.000000000004</v>
      </c>
      <c r="W265" s="147">
        <v>29195</v>
      </c>
      <c r="X265" s="147">
        <v>30135</v>
      </c>
      <c r="Y265" s="147">
        <v>29181.000000000004</v>
      </c>
      <c r="Z265" s="147">
        <v>29079.999999999996</v>
      </c>
      <c r="AA265" s="147">
        <v>29097.000000000004</v>
      </c>
      <c r="AB265" s="147">
        <v>22426</v>
      </c>
      <c r="AC265" s="147">
        <v>24188</v>
      </c>
      <c r="AD265" s="147">
        <v>26316</v>
      </c>
      <c r="AE265" s="147">
        <v>27886</v>
      </c>
      <c r="AF265" s="147">
        <v>29360</v>
      </c>
      <c r="AG265" s="147">
        <v>28372</v>
      </c>
      <c r="AH265" s="147">
        <v>35475</v>
      </c>
      <c r="AI265" s="147">
        <v>37187</v>
      </c>
      <c r="AJ265" s="147">
        <v>39853</v>
      </c>
      <c r="AK265" s="147">
        <v>44403</v>
      </c>
      <c r="AL265" s="147">
        <v>44080</v>
      </c>
      <c r="AM265" s="147">
        <v>53359</v>
      </c>
      <c r="AN265" s="147">
        <v>55630</v>
      </c>
      <c r="AO265" s="147">
        <v>56958</v>
      </c>
      <c r="AP265" s="147">
        <v>54023</v>
      </c>
      <c r="AQ265" s="147">
        <v>55211</v>
      </c>
      <c r="AR265" s="147">
        <v>52790</v>
      </c>
      <c r="AS265" s="147">
        <v>57386</v>
      </c>
      <c r="AT265" s="147">
        <v>53077.999999999862</v>
      </c>
      <c r="AU265" s="147">
        <v>55186.000000000138</v>
      </c>
      <c r="AV265" s="147">
        <v>58382.000000000131</v>
      </c>
      <c r="AW265" s="147">
        <v>65604.062500000058</v>
      </c>
    </row>
    <row r="266" spans="3:49" x14ac:dyDescent="0.2">
      <c r="C266" s="17" t="s">
        <v>33</v>
      </c>
      <c r="D266" s="17">
        <v>0</v>
      </c>
      <c r="E266" s="17"/>
      <c r="F266" s="164" t="s">
        <v>41</v>
      </c>
      <c r="G266" s="17" t="s">
        <v>251</v>
      </c>
      <c r="H266" s="17" t="s">
        <v>16</v>
      </c>
      <c r="I266" s="147">
        <v>1349153.6654513462</v>
      </c>
      <c r="J266" s="147">
        <v>1505616.680697452</v>
      </c>
      <c r="K266" s="147">
        <v>1754182.9292059469</v>
      </c>
      <c r="L266" s="147">
        <v>2179545.044348347</v>
      </c>
      <c r="M266" s="147">
        <v>2129815.5888518887</v>
      </c>
      <c r="N266" s="147">
        <v>2285782.5767745497</v>
      </c>
      <c r="O266" s="147">
        <v>2956791.2769366805</v>
      </c>
      <c r="P266" s="147">
        <v>2991963.1104570995</v>
      </c>
      <c r="Q266" s="147">
        <v>3046421.169497808</v>
      </c>
      <c r="R266" s="147">
        <v>3344382.9206964518</v>
      </c>
      <c r="S266" s="147">
        <v>3730767.2540867813</v>
      </c>
      <c r="T266" s="147">
        <v>4226180.3649589634</v>
      </c>
      <c r="U266" s="147">
        <v>4496621.0456425138</v>
      </c>
      <c r="V266" s="147">
        <v>4684172.0739429835</v>
      </c>
      <c r="W266" s="147">
        <v>4736349.4063107818</v>
      </c>
      <c r="X266" s="147">
        <v>4864300.2169136005</v>
      </c>
      <c r="Y266" s="147">
        <v>5020006.7069253419</v>
      </c>
      <c r="Z266" s="147">
        <v>5235503.9394338839</v>
      </c>
      <c r="AA266" s="147">
        <v>5330982.1632970423</v>
      </c>
      <c r="AB266" s="147">
        <v>5539483.8205071529</v>
      </c>
      <c r="AC266" s="147">
        <v>5918751</v>
      </c>
      <c r="AD266" s="147">
        <v>6157100</v>
      </c>
      <c r="AE266" s="147">
        <v>6516059</v>
      </c>
      <c r="AF266" s="147">
        <v>6956658</v>
      </c>
      <c r="AG266" s="147">
        <v>7204204</v>
      </c>
      <c r="AH266" s="147">
        <v>7639630</v>
      </c>
      <c r="AI266" s="147">
        <v>8161527</v>
      </c>
      <c r="AJ266" s="147">
        <v>8747594</v>
      </c>
      <c r="AK266" s="147">
        <v>9026335</v>
      </c>
      <c r="AL266" s="147">
        <v>9314182</v>
      </c>
      <c r="AM266" s="147">
        <v>10278356</v>
      </c>
      <c r="AN266" s="147">
        <v>9913932</v>
      </c>
      <c r="AO266" s="147">
        <v>10038947</v>
      </c>
      <c r="AP266" s="147">
        <v>9854148</v>
      </c>
      <c r="AQ266" s="147">
        <v>9859700</v>
      </c>
      <c r="AR266" s="147">
        <v>10068549</v>
      </c>
      <c r="AS266" s="147">
        <v>10192085</v>
      </c>
      <c r="AT266" s="147">
        <v>10702045.700582605</v>
      </c>
      <c r="AU266" s="147">
        <v>10940195.932291705</v>
      </c>
      <c r="AV266" s="147">
        <v>11232886.840608589</v>
      </c>
      <c r="AW266" s="147">
        <v>11337336.087497625</v>
      </c>
    </row>
    <row r="267" spans="3:49" x14ac:dyDescent="0.2">
      <c r="C267" s="17" t="s">
        <v>34</v>
      </c>
      <c r="D267" s="17">
        <v>0</v>
      </c>
      <c r="E267" s="17"/>
      <c r="F267" s="164" t="s">
        <v>41</v>
      </c>
      <c r="G267" s="17" t="s">
        <v>251</v>
      </c>
      <c r="H267" s="17" t="s">
        <v>16</v>
      </c>
      <c r="I267" s="147">
        <v>0</v>
      </c>
      <c r="J267" s="147">
        <v>0</v>
      </c>
      <c r="K267" s="147">
        <v>0</v>
      </c>
      <c r="L267" s="147">
        <v>0</v>
      </c>
      <c r="M267" s="147">
        <v>0</v>
      </c>
      <c r="N267" s="147">
        <v>0</v>
      </c>
      <c r="O267" s="147">
        <v>0</v>
      </c>
      <c r="P267" s="147">
        <v>0</v>
      </c>
      <c r="Q267" s="147">
        <v>0</v>
      </c>
      <c r="R267" s="147">
        <v>0</v>
      </c>
      <c r="S267" s="147">
        <v>0</v>
      </c>
      <c r="T267" s="147">
        <v>0</v>
      </c>
      <c r="U267" s="147">
        <v>0</v>
      </c>
      <c r="V267" s="147">
        <v>0</v>
      </c>
      <c r="W267" s="147">
        <v>0</v>
      </c>
      <c r="X267" s="147">
        <v>0</v>
      </c>
      <c r="Y267" s="147">
        <v>0</v>
      </c>
      <c r="Z267" s="147">
        <v>0</v>
      </c>
      <c r="AA267" s="147">
        <v>0</v>
      </c>
      <c r="AB267" s="147">
        <v>0</v>
      </c>
      <c r="AC267" s="147">
        <v>0</v>
      </c>
      <c r="AD267" s="147">
        <v>0</v>
      </c>
      <c r="AE267" s="147">
        <v>0</v>
      </c>
      <c r="AF267" s="147">
        <v>0</v>
      </c>
      <c r="AG267" s="147">
        <v>0</v>
      </c>
      <c r="AH267" s="147">
        <v>0</v>
      </c>
      <c r="AI267" s="147">
        <v>0</v>
      </c>
      <c r="AJ267" s="147">
        <v>0</v>
      </c>
      <c r="AK267" s="147">
        <v>0</v>
      </c>
      <c r="AL267" s="147">
        <v>0</v>
      </c>
      <c r="AM267" s="147">
        <v>0</v>
      </c>
      <c r="AN267" s="147">
        <v>0</v>
      </c>
      <c r="AO267" s="147">
        <v>0</v>
      </c>
      <c r="AP267" s="147">
        <v>0</v>
      </c>
      <c r="AQ267" s="147">
        <v>0</v>
      </c>
      <c r="AR267" s="147"/>
      <c r="AS267" s="147"/>
      <c r="AT267" s="147"/>
      <c r="AU267" s="147"/>
      <c r="AV267" s="147"/>
      <c r="AW267" s="147"/>
    </row>
    <row r="268" spans="3:49" ht="12" thickBot="1" x14ac:dyDescent="0.25">
      <c r="C268" s="165" t="s">
        <v>35</v>
      </c>
      <c r="D268" s="165">
        <v>0</v>
      </c>
      <c r="E268" s="165"/>
      <c r="F268" s="166" t="s">
        <v>41</v>
      </c>
      <c r="G268" s="165" t="s">
        <v>251</v>
      </c>
      <c r="H268" s="165" t="s">
        <v>16</v>
      </c>
      <c r="I268" s="167">
        <v>1349153.6654513462</v>
      </c>
      <c r="J268" s="167">
        <v>1505616.680697452</v>
      </c>
      <c r="K268" s="167">
        <v>1754182.9292059469</v>
      </c>
      <c r="L268" s="167">
        <v>2179545.044348347</v>
      </c>
      <c r="M268" s="167">
        <v>2129815.5888518887</v>
      </c>
      <c r="N268" s="167">
        <v>2285782.5767745497</v>
      </c>
      <c r="O268" s="167">
        <v>2956791.2769366805</v>
      </c>
      <c r="P268" s="167">
        <v>2991963.1104570995</v>
      </c>
      <c r="Q268" s="167">
        <v>3046421.169497808</v>
      </c>
      <c r="R268" s="167">
        <v>3344382.9206964518</v>
      </c>
      <c r="S268" s="167">
        <v>3730767.2540867813</v>
      </c>
      <c r="T268" s="167">
        <v>4226180.3649589634</v>
      </c>
      <c r="U268" s="167">
        <v>4496621.0456425138</v>
      </c>
      <c r="V268" s="167">
        <v>4684172.0739429835</v>
      </c>
      <c r="W268" s="167">
        <v>4736349.4063107818</v>
      </c>
      <c r="X268" s="167">
        <v>4864300.2169136005</v>
      </c>
      <c r="Y268" s="167">
        <v>5020006.7069253419</v>
      </c>
      <c r="Z268" s="167">
        <v>5235503.9394338839</v>
      </c>
      <c r="AA268" s="167">
        <v>5330982.1632970423</v>
      </c>
      <c r="AB268" s="167">
        <v>5539483.8205071529</v>
      </c>
      <c r="AC268" s="167">
        <v>5918751</v>
      </c>
      <c r="AD268" s="167">
        <v>6157100</v>
      </c>
      <c r="AE268" s="167">
        <v>6516059</v>
      </c>
      <c r="AF268" s="167">
        <v>6956658</v>
      </c>
      <c r="AG268" s="167">
        <v>7204204</v>
      </c>
      <c r="AH268" s="167">
        <v>7639630</v>
      </c>
      <c r="AI268" s="167">
        <v>8161527</v>
      </c>
      <c r="AJ268" s="167">
        <v>8747594</v>
      </c>
      <c r="AK268" s="167">
        <v>9026335</v>
      </c>
      <c r="AL268" s="167">
        <v>9314182</v>
      </c>
      <c r="AM268" s="167">
        <v>10278356</v>
      </c>
      <c r="AN268" s="167">
        <v>9913932</v>
      </c>
      <c r="AO268" s="167">
        <v>10038947</v>
      </c>
      <c r="AP268" s="167">
        <v>9854148</v>
      </c>
      <c r="AQ268" s="167">
        <v>9859700</v>
      </c>
      <c r="AR268" s="167">
        <v>10068549</v>
      </c>
      <c r="AS268" s="167">
        <v>10192085</v>
      </c>
      <c r="AT268" s="167">
        <v>10702045.700582605</v>
      </c>
      <c r="AU268" s="167">
        <v>10940195.932291705</v>
      </c>
      <c r="AV268" s="167">
        <v>11232886.840608589</v>
      </c>
      <c r="AW268" s="167">
        <v>11337336.087497625</v>
      </c>
    </row>
    <row r="269" spans="3:49" x14ac:dyDescent="0.2">
      <c r="C269" s="19" t="s">
        <v>11</v>
      </c>
      <c r="D269" s="19" t="s">
        <v>42</v>
      </c>
      <c r="E269" s="19" t="s">
        <v>43</v>
      </c>
      <c r="F269" s="16" t="s">
        <v>44</v>
      </c>
      <c r="G269" s="19" t="s">
        <v>251</v>
      </c>
      <c r="H269" s="19" t="s">
        <v>16</v>
      </c>
      <c r="I269" s="146">
        <v>649225.78423748096</v>
      </c>
      <c r="J269" s="146">
        <v>728214.19082523067</v>
      </c>
      <c r="K269" s="146">
        <v>904650.31589427951</v>
      </c>
      <c r="L269" s="146">
        <v>1024164.9945945945</v>
      </c>
      <c r="M269" s="146">
        <v>954465.19207544031</v>
      </c>
      <c r="N269" s="146">
        <v>984188.1190332328</v>
      </c>
      <c r="O269" s="146">
        <v>1264346.9298176051</v>
      </c>
      <c r="P269" s="146">
        <v>1691884.4695340502</v>
      </c>
      <c r="Q269" s="146">
        <v>2069555.1613911688</v>
      </c>
      <c r="R269" s="146">
        <v>2634361.5957422592</v>
      </c>
      <c r="S269" s="146">
        <v>3047722.4176075184</v>
      </c>
      <c r="T269" s="146">
        <v>3240796.9321059724</v>
      </c>
      <c r="U269" s="146">
        <v>3125009.256342669</v>
      </c>
      <c r="V269" s="146">
        <v>2946013.583293464</v>
      </c>
      <c r="W269" s="146">
        <v>2982460.2818824914</v>
      </c>
      <c r="X269" s="146">
        <v>3396392.429189858</v>
      </c>
      <c r="Y269" s="146">
        <v>3497349.0772748268</v>
      </c>
      <c r="Z269" s="146">
        <v>3689269.6329966327</v>
      </c>
      <c r="AA269" s="146">
        <v>4046911.7878787881</v>
      </c>
      <c r="AB269" s="146">
        <v>4684275.097981045</v>
      </c>
      <c r="AC269" s="146">
        <v>5221555.090008948</v>
      </c>
      <c r="AD269" s="146">
        <v>5958558.2196796322</v>
      </c>
      <c r="AE269" s="146">
        <v>6671144.9694002466</v>
      </c>
      <c r="AF269" s="146">
        <v>7303259.5928322533</v>
      </c>
      <c r="AG269" s="146">
        <v>8305950.4015243175</v>
      </c>
      <c r="AH269" s="146">
        <v>9460458.7836826574</v>
      </c>
      <c r="AI269" s="146">
        <v>10817545.030299366</v>
      </c>
      <c r="AJ269" s="146">
        <v>11496686.823188676</v>
      </c>
      <c r="AK269" s="146">
        <v>11376254.32657529</v>
      </c>
      <c r="AL269" s="146">
        <v>9376745.766029086</v>
      </c>
      <c r="AM269" s="146">
        <v>8092610.8120233286</v>
      </c>
      <c r="AN269" s="146">
        <v>6650322.3729177862</v>
      </c>
      <c r="AO269" s="146">
        <v>5356279.7019711193</v>
      </c>
      <c r="AP269" s="146">
        <v>4620655.6360801244</v>
      </c>
      <c r="AQ269" s="146">
        <v>4418290.853736355</v>
      </c>
      <c r="AR269" s="146">
        <v>4714401.160103552</v>
      </c>
      <c r="AS269" s="146">
        <v>4691630.4324987717</v>
      </c>
      <c r="AT269" s="146">
        <v>4855416.5053304899</v>
      </c>
      <c r="AU269" s="146">
        <v>5562103.0144563168</v>
      </c>
      <c r="AV269" s="146">
        <v>5915379.041237114</v>
      </c>
      <c r="AW269" s="146">
        <v>5885136.3652378153</v>
      </c>
    </row>
    <row r="270" spans="3:49" x14ac:dyDescent="0.2">
      <c r="C270" s="19" t="s">
        <v>17</v>
      </c>
      <c r="D270" s="19" t="s">
        <v>42</v>
      </c>
      <c r="E270" s="19" t="s">
        <v>43</v>
      </c>
      <c r="F270" s="16" t="s">
        <v>44</v>
      </c>
      <c r="G270" s="19" t="s">
        <v>251</v>
      </c>
      <c r="H270" s="19" t="s">
        <v>16</v>
      </c>
      <c r="I270" s="146">
        <v>219311.49425287358</v>
      </c>
      <c r="J270" s="146">
        <v>211886.1333333333</v>
      </c>
      <c r="K270" s="146">
        <v>221369.6133828997</v>
      </c>
      <c r="L270" s="146">
        <v>282095.20198675495</v>
      </c>
      <c r="M270" s="146">
        <v>251752.0389105058</v>
      </c>
      <c r="N270" s="146">
        <v>207230.84999999998</v>
      </c>
      <c r="O270" s="146">
        <v>280066.39603960398</v>
      </c>
      <c r="P270" s="146">
        <v>377282.14406779653</v>
      </c>
      <c r="Q270" s="146">
        <v>437549.08550185879</v>
      </c>
      <c r="R270" s="146">
        <v>434176.96774193557</v>
      </c>
      <c r="S270" s="146">
        <v>539181.86538461538</v>
      </c>
      <c r="T270" s="146">
        <v>657120.11692307692</v>
      </c>
      <c r="U270" s="146">
        <v>726260.83392226149</v>
      </c>
      <c r="V270" s="146">
        <v>693273.98576512444</v>
      </c>
      <c r="W270" s="146">
        <v>632175.43846153852</v>
      </c>
      <c r="X270" s="146">
        <v>668654.35793357936</v>
      </c>
      <c r="Y270" s="146">
        <v>718797.33564013848</v>
      </c>
      <c r="Z270" s="146">
        <v>812080.46687697154</v>
      </c>
      <c r="AA270" s="146">
        <v>937761.25</v>
      </c>
      <c r="AB270" s="146">
        <v>1071154.9727047146</v>
      </c>
      <c r="AC270" s="146">
        <v>1250184.8511530398</v>
      </c>
      <c r="AD270" s="146">
        <v>1309301.8210735586</v>
      </c>
      <c r="AE270" s="146">
        <v>1406219.7696737044</v>
      </c>
      <c r="AF270" s="146">
        <v>1478158.0037383179</v>
      </c>
      <c r="AG270" s="146">
        <v>1685412.5482625484</v>
      </c>
      <c r="AH270" s="146">
        <v>1848429.341296928</v>
      </c>
      <c r="AI270" s="146">
        <v>2005970.2746365105</v>
      </c>
      <c r="AJ270" s="146">
        <v>2207682.8041237113</v>
      </c>
      <c r="AK270" s="146">
        <v>2177366.6293245465</v>
      </c>
      <c r="AL270" s="146">
        <v>1870859.397148676</v>
      </c>
      <c r="AM270" s="146">
        <v>1665083.1891891893</v>
      </c>
      <c r="AN270" s="146">
        <v>1350609.5384615383</v>
      </c>
      <c r="AO270" s="146">
        <v>1122007.2000000002</v>
      </c>
      <c r="AP270" s="146">
        <v>970921.01149425283</v>
      </c>
      <c r="AQ270" s="146">
        <v>932036.03600000008</v>
      </c>
      <c r="AR270" s="146">
        <v>957125.73437500012</v>
      </c>
      <c r="AS270" s="146">
        <v>970112.85766423366</v>
      </c>
      <c r="AT270" s="146">
        <v>1032013.0698529412</v>
      </c>
      <c r="AU270" s="146">
        <v>1129282.8311688313</v>
      </c>
      <c r="AV270" s="146">
        <v>1226691.9516616315</v>
      </c>
      <c r="AW270" s="146">
        <v>1215138.3999999999</v>
      </c>
    </row>
    <row r="271" spans="3:49" x14ac:dyDescent="0.2">
      <c r="C271" s="19" t="s">
        <v>18</v>
      </c>
      <c r="D271" s="19" t="s">
        <v>42</v>
      </c>
      <c r="E271" s="19" t="s">
        <v>43</v>
      </c>
      <c r="F271" s="16" t="s">
        <v>44</v>
      </c>
      <c r="G271" s="19" t="s">
        <v>251</v>
      </c>
      <c r="H271" s="19" t="s">
        <v>16</v>
      </c>
      <c r="I271" s="146">
        <v>170585.3203883495</v>
      </c>
      <c r="J271" s="146">
        <v>169114.16666666669</v>
      </c>
      <c r="K271" s="146">
        <v>186333.04225352113</v>
      </c>
      <c r="L271" s="146">
        <v>212947.03345724908</v>
      </c>
      <c r="M271" s="146">
        <v>196698.79802955667</v>
      </c>
      <c r="N271" s="146">
        <v>227544.90291262136</v>
      </c>
      <c r="O271" s="146">
        <v>251945.32599118946</v>
      </c>
      <c r="P271" s="146">
        <v>284215.60810810811</v>
      </c>
      <c r="Q271" s="146">
        <v>310666.17511520738</v>
      </c>
      <c r="R271" s="146">
        <v>369285.95121951221</v>
      </c>
      <c r="S271" s="146">
        <v>468806.17667844513</v>
      </c>
      <c r="T271" s="146">
        <v>559227.27272727271</v>
      </c>
      <c r="U271" s="146">
        <v>618712.66666666674</v>
      </c>
      <c r="V271" s="146">
        <v>592764.3271375465</v>
      </c>
      <c r="W271" s="146">
        <v>543552.63157894742</v>
      </c>
      <c r="X271" s="146">
        <v>570739.16129032255</v>
      </c>
      <c r="Y271" s="146">
        <v>620281.25</v>
      </c>
      <c r="Z271" s="146">
        <v>712387.49480968865</v>
      </c>
      <c r="AA271" s="146">
        <v>818115.58006042277</v>
      </c>
      <c r="AB271" s="146">
        <v>857939.4800000001</v>
      </c>
      <c r="AC271" s="146">
        <v>934580.38522427436</v>
      </c>
      <c r="AD271" s="146">
        <v>1043035.6370192308</v>
      </c>
      <c r="AE271" s="146">
        <v>1129492.3444976076</v>
      </c>
      <c r="AF271" s="146">
        <v>1173137.1559633028</v>
      </c>
      <c r="AG271" s="146">
        <v>1311329.2000000002</v>
      </c>
      <c r="AH271" s="146">
        <v>1439231.5826086954</v>
      </c>
      <c r="AI271" s="146">
        <v>1642323.502016129</v>
      </c>
      <c r="AJ271" s="146">
        <v>1780581.9540229884</v>
      </c>
      <c r="AK271" s="146">
        <v>1809052.2079002077</v>
      </c>
      <c r="AL271" s="146">
        <v>1521395.2225352111</v>
      </c>
      <c r="AM271" s="146">
        <v>1350414.8895899053</v>
      </c>
      <c r="AN271" s="146">
        <v>1109826.842293907</v>
      </c>
      <c r="AO271" s="146">
        <v>923433.71666666656</v>
      </c>
      <c r="AP271" s="146">
        <v>787978.19597989938</v>
      </c>
      <c r="AQ271" s="146">
        <v>766135.88709677407</v>
      </c>
      <c r="AR271" s="146">
        <v>789086.19047619065</v>
      </c>
      <c r="AS271" s="146">
        <v>797388.21052631573</v>
      </c>
      <c r="AT271" s="146">
        <v>815273.29756097554</v>
      </c>
      <c r="AU271" s="146">
        <v>901204.07834101387</v>
      </c>
      <c r="AV271" s="146">
        <v>959681.88888888888</v>
      </c>
      <c r="AW271" s="146">
        <v>922760.06167400873</v>
      </c>
    </row>
    <row r="272" spans="3:49" x14ac:dyDescent="0.2">
      <c r="C272" s="19" t="s">
        <v>19</v>
      </c>
      <c r="D272" s="19" t="s">
        <v>42</v>
      </c>
      <c r="E272" s="19" t="s">
        <v>43</v>
      </c>
      <c r="F272" s="16" t="s">
        <v>44</v>
      </c>
      <c r="G272" s="19" t="s">
        <v>251</v>
      </c>
      <c r="H272" s="19" t="s">
        <v>16</v>
      </c>
      <c r="I272" s="146">
        <v>125647.42168674699</v>
      </c>
      <c r="J272" s="146">
        <v>140216.51020408163</v>
      </c>
      <c r="K272" s="146">
        <v>158926.02489626553</v>
      </c>
      <c r="L272" s="146">
        <v>161494.72463768118</v>
      </c>
      <c r="M272" s="146">
        <v>180050.02702702704</v>
      </c>
      <c r="N272" s="146">
        <v>326855.16129032255</v>
      </c>
      <c r="O272" s="146">
        <v>227497.4210526316</v>
      </c>
      <c r="P272" s="146">
        <v>243556.61691542287</v>
      </c>
      <c r="Q272" s="146">
        <v>279997.62895927601</v>
      </c>
      <c r="R272" s="146">
        <v>346853.19199999998</v>
      </c>
      <c r="S272" s="146">
        <v>447427.69696969696</v>
      </c>
      <c r="T272" s="146">
        <v>432905.09191176476</v>
      </c>
      <c r="U272" s="146">
        <v>439638.9149797571</v>
      </c>
      <c r="V272" s="146">
        <v>400890.62222222233</v>
      </c>
      <c r="W272" s="146">
        <v>454074.32432432426</v>
      </c>
      <c r="X272" s="146">
        <v>466772.82242990664</v>
      </c>
      <c r="Y272" s="146">
        <v>513916.62441314553</v>
      </c>
      <c r="Z272" s="146">
        <v>581450.27237354091</v>
      </c>
      <c r="AA272" s="146">
        <v>705577.15231788077</v>
      </c>
      <c r="AB272" s="146">
        <v>832335.71788413101</v>
      </c>
      <c r="AC272" s="146">
        <v>1059109.0990099011</v>
      </c>
      <c r="AD272" s="146">
        <v>1188673.2262773723</v>
      </c>
      <c r="AE272" s="146">
        <v>1311329.285198556</v>
      </c>
      <c r="AF272" s="146">
        <v>1385840.4335664334</v>
      </c>
      <c r="AG272" s="146">
        <v>1540542.9468438537</v>
      </c>
      <c r="AH272" s="146">
        <v>1709428.0415430265</v>
      </c>
      <c r="AI272" s="146">
        <v>1844220.7038626608</v>
      </c>
      <c r="AJ272" s="146">
        <v>1965030.2972258918</v>
      </c>
      <c r="AK272" s="146">
        <v>2046315.8498583569</v>
      </c>
      <c r="AL272" s="146">
        <v>1679418.7499999998</v>
      </c>
      <c r="AM272" s="146">
        <v>1544940.783261802</v>
      </c>
      <c r="AN272" s="146">
        <v>1319993.8082901554</v>
      </c>
      <c r="AO272" s="146">
        <v>1116751.4540059345</v>
      </c>
      <c r="AP272" s="146">
        <v>1029035.5714285716</v>
      </c>
      <c r="AQ272" s="146">
        <v>1006102.2990033223</v>
      </c>
      <c r="AR272" s="146">
        <v>1096376.25433526</v>
      </c>
      <c r="AS272" s="146">
        <v>1153235.1780821919</v>
      </c>
      <c r="AT272" s="146">
        <v>1226765.7222222222</v>
      </c>
      <c r="AU272" s="146">
        <v>1333142.4045801528</v>
      </c>
      <c r="AV272" s="146">
        <v>1496046.7404761903</v>
      </c>
      <c r="AW272" s="146">
        <v>1373366.8627450981</v>
      </c>
    </row>
    <row r="273" spans="3:49" x14ac:dyDescent="0.2">
      <c r="C273" s="19" t="s">
        <v>20</v>
      </c>
      <c r="D273" s="19" t="s">
        <v>42</v>
      </c>
      <c r="E273" s="19" t="s">
        <v>43</v>
      </c>
      <c r="F273" s="16" t="s">
        <v>44</v>
      </c>
      <c r="G273" s="19" t="s">
        <v>251</v>
      </c>
      <c r="H273" s="19" t="s">
        <v>16</v>
      </c>
      <c r="I273" s="146">
        <v>212789.46306306307</v>
      </c>
      <c r="J273" s="146">
        <v>189433.00440528634</v>
      </c>
      <c r="K273" s="146">
        <v>221533.88888888891</v>
      </c>
      <c r="L273" s="146">
        <v>252962.16560509556</v>
      </c>
      <c r="M273" s="146">
        <v>228245.70454545456</v>
      </c>
      <c r="N273" s="146">
        <v>265834.94736842101</v>
      </c>
      <c r="O273" s="146">
        <v>302348.81927710841</v>
      </c>
      <c r="P273" s="146">
        <v>368624.5031446541</v>
      </c>
      <c r="Q273" s="146">
        <v>437643.73863636371</v>
      </c>
      <c r="R273" s="146">
        <v>557361.58577405859</v>
      </c>
      <c r="S273" s="146">
        <v>601390.15368852462</v>
      </c>
      <c r="T273" s="146">
        <v>559289.50815850822</v>
      </c>
      <c r="U273" s="146">
        <v>568194.18537859013</v>
      </c>
      <c r="V273" s="146">
        <v>584868.18406593415</v>
      </c>
      <c r="W273" s="146">
        <v>625995.05390835577</v>
      </c>
      <c r="X273" s="146">
        <v>727157.89473684214</v>
      </c>
      <c r="Y273" s="146">
        <v>843906.81279620854</v>
      </c>
      <c r="Z273" s="146">
        <v>957061.58613445365</v>
      </c>
      <c r="AA273" s="146">
        <v>1143733.2328042327</v>
      </c>
      <c r="AB273" s="146">
        <v>1350336.7240875913</v>
      </c>
      <c r="AC273" s="146">
        <v>1625870.6354430381</v>
      </c>
      <c r="AD273" s="146">
        <v>1804758.0805687204</v>
      </c>
      <c r="AE273" s="146">
        <v>1924349.4606741571</v>
      </c>
      <c r="AF273" s="146">
        <v>2002886.388286334</v>
      </c>
      <c r="AG273" s="146">
        <v>2235326.3878172589</v>
      </c>
      <c r="AH273" s="146">
        <v>2415925.1803278686</v>
      </c>
      <c r="AI273" s="146">
        <v>2490442.5604606527</v>
      </c>
      <c r="AJ273" s="146">
        <v>2632397.8450578805</v>
      </c>
      <c r="AK273" s="146">
        <v>2551122.9460043199</v>
      </c>
      <c r="AL273" s="146">
        <v>2043355.5007704156</v>
      </c>
      <c r="AM273" s="146">
        <v>1916698.453287197</v>
      </c>
      <c r="AN273" s="146">
        <v>1491541.4065217392</v>
      </c>
      <c r="AO273" s="146">
        <v>1195894.4732824429</v>
      </c>
      <c r="AP273" s="146">
        <v>1028062.3449275362</v>
      </c>
      <c r="AQ273" s="146">
        <v>1030662.9938650306</v>
      </c>
      <c r="AR273" s="146">
        <v>1078503.611111111</v>
      </c>
      <c r="AS273" s="146">
        <v>1118438.3802816903</v>
      </c>
      <c r="AT273" s="146">
        <v>1159414.1279373369</v>
      </c>
      <c r="AU273" s="146">
        <v>1306286.6258823529</v>
      </c>
      <c r="AV273" s="146">
        <v>1473068.2302631577</v>
      </c>
      <c r="AW273" s="146">
        <v>1327038.2612612613</v>
      </c>
    </row>
    <row r="274" spans="3:49" x14ac:dyDescent="0.2">
      <c r="C274" s="19" t="s">
        <v>21</v>
      </c>
      <c r="D274" s="19" t="s">
        <v>42</v>
      </c>
      <c r="E274" s="19" t="s">
        <v>43</v>
      </c>
      <c r="F274" s="16" t="s">
        <v>44</v>
      </c>
      <c r="G274" s="19" t="s">
        <v>251</v>
      </c>
      <c r="H274" s="19" t="s">
        <v>16</v>
      </c>
      <c r="I274" s="146">
        <v>88959.989999999991</v>
      </c>
      <c r="J274" s="146">
        <v>90871.083333333343</v>
      </c>
      <c r="K274" s="146">
        <v>86658.915662650586</v>
      </c>
      <c r="L274" s="146">
        <v>109150.86666666667</v>
      </c>
      <c r="M274" s="146">
        <v>104833.36969696969</v>
      </c>
      <c r="N274" s="146">
        <v>103188.45045045046</v>
      </c>
      <c r="O274" s="146">
        <v>90657.757894736831</v>
      </c>
      <c r="P274" s="146">
        <v>102862.63636363635</v>
      </c>
      <c r="Q274" s="146">
        <v>128190.30508474575</v>
      </c>
      <c r="R274" s="146">
        <v>175423.17687074834</v>
      </c>
      <c r="S274" s="146">
        <v>184028.48466257669</v>
      </c>
      <c r="T274" s="146">
        <v>204996.56097560978</v>
      </c>
      <c r="U274" s="146">
        <v>226042.47058823524</v>
      </c>
      <c r="V274" s="146">
        <v>253963.35099337748</v>
      </c>
      <c r="W274" s="146">
        <v>264094.84137931035</v>
      </c>
      <c r="X274" s="146">
        <v>278327.25000000006</v>
      </c>
      <c r="Y274" s="146">
        <v>283019.76712328772</v>
      </c>
      <c r="Z274" s="146">
        <v>329126.57763975154</v>
      </c>
      <c r="AA274" s="146">
        <v>395939.83146067418</v>
      </c>
      <c r="AB274" s="146">
        <v>485806.35748792271</v>
      </c>
      <c r="AC274" s="146">
        <v>543337.36363636353</v>
      </c>
      <c r="AD274" s="146">
        <v>595943.39682539692</v>
      </c>
      <c r="AE274" s="146">
        <v>646564.02888086636</v>
      </c>
      <c r="AF274" s="146">
        <v>679492.60073260078</v>
      </c>
      <c r="AG274" s="146">
        <v>753523.32713754661</v>
      </c>
      <c r="AH274" s="146">
        <v>826478.95501730125</v>
      </c>
      <c r="AI274" s="146">
        <v>869452.64900662249</v>
      </c>
      <c r="AJ274" s="146">
        <v>909522.85993485339</v>
      </c>
      <c r="AK274" s="146">
        <v>938996.95189003437</v>
      </c>
      <c r="AL274" s="146">
        <v>775704.59210526338</v>
      </c>
      <c r="AM274" s="146">
        <v>710292.33333333337</v>
      </c>
      <c r="AN274" s="146">
        <v>562509.91139240505</v>
      </c>
      <c r="AO274" s="146">
        <v>463704.21052631584</v>
      </c>
      <c r="AP274" s="146">
        <v>402887.98319327726</v>
      </c>
      <c r="AQ274" s="146">
        <v>396162.31481481477</v>
      </c>
      <c r="AR274" s="146">
        <v>409713.49137931032</v>
      </c>
      <c r="AS274" s="146">
        <v>418958.6554621848</v>
      </c>
      <c r="AT274" s="146">
        <v>407607.74561403511</v>
      </c>
      <c r="AU274" s="146">
        <v>452666.8837209302</v>
      </c>
      <c r="AV274" s="146">
        <v>487667.09929078014</v>
      </c>
      <c r="AW274" s="146">
        <v>455594.32624113472</v>
      </c>
    </row>
    <row r="275" spans="3:49" x14ac:dyDescent="0.2">
      <c r="C275" s="19" t="s">
        <v>22</v>
      </c>
      <c r="D275" s="19" t="s">
        <v>42</v>
      </c>
      <c r="E275" s="19" t="s">
        <v>43</v>
      </c>
      <c r="F275" s="16" t="s">
        <v>44</v>
      </c>
      <c r="G275" s="19" t="s">
        <v>251</v>
      </c>
      <c r="H275" s="19" t="s">
        <v>16</v>
      </c>
      <c r="I275" s="146">
        <v>229744.53276955604</v>
      </c>
      <c r="J275" s="146">
        <v>231758.58333333331</v>
      </c>
      <c r="K275" s="146">
        <v>274638.16115702479</v>
      </c>
      <c r="L275" s="146">
        <v>278093.82281553396</v>
      </c>
      <c r="M275" s="146">
        <v>239018.38064516129</v>
      </c>
      <c r="N275" s="146">
        <v>298573.31034482759</v>
      </c>
      <c r="O275" s="146">
        <v>400748.75</v>
      </c>
      <c r="P275" s="146">
        <v>492791.57114228461</v>
      </c>
      <c r="Q275" s="146">
        <v>585101.47826086963</v>
      </c>
      <c r="R275" s="146">
        <v>795547.78767123295</v>
      </c>
      <c r="S275" s="146">
        <v>948685.6170542636</v>
      </c>
      <c r="T275" s="146">
        <v>1111569.3333333333</v>
      </c>
      <c r="U275" s="146">
        <v>1235861.5709969788</v>
      </c>
      <c r="V275" s="146">
        <v>1274806.3461538462</v>
      </c>
      <c r="W275" s="146">
        <v>1364353.6448598129</v>
      </c>
      <c r="X275" s="146">
        <v>1402737.1381872215</v>
      </c>
      <c r="Y275" s="146">
        <v>1444945.1226551225</v>
      </c>
      <c r="Z275" s="146">
        <v>1592183.5759162304</v>
      </c>
      <c r="AA275" s="146">
        <v>1728118.1087762669</v>
      </c>
      <c r="AB275" s="146">
        <v>1824603.9473684211</v>
      </c>
      <c r="AC275" s="146">
        <v>2016152.6981934113</v>
      </c>
      <c r="AD275" s="146">
        <v>2173243.1256181998</v>
      </c>
      <c r="AE275" s="146">
        <v>2330017.2411067192</v>
      </c>
      <c r="AF275" s="146">
        <v>2480668.5124282986</v>
      </c>
      <c r="AG275" s="146">
        <v>2826506.2417061608</v>
      </c>
      <c r="AH275" s="146">
        <v>3141537.0293609668</v>
      </c>
      <c r="AI275" s="146">
        <v>3494977.9174836604</v>
      </c>
      <c r="AJ275" s="146">
        <v>3683588.6124401917</v>
      </c>
      <c r="AK275" s="146">
        <v>3516975.6891766889</v>
      </c>
      <c r="AL275" s="146">
        <v>3193671.6121076229</v>
      </c>
      <c r="AM275" s="146">
        <v>2840258.2084367247</v>
      </c>
      <c r="AN275" s="146">
        <v>2346353.0406015036</v>
      </c>
      <c r="AO275" s="146">
        <v>2044567.4137931033</v>
      </c>
      <c r="AP275" s="146">
        <v>1725225.6838842975</v>
      </c>
      <c r="AQ275" s="146">
        <v>1672384.7142857141</v>
      </c>
      <c r="AR275" s="146">
        <v>1763034.188016529</v>
      </c>
      <c r="AS275" s="146">
        <v>1732369.0119760481</v>
      </c>
      <c r="AT275" s="146">
        <v>1790447.888045541</v>
      </c>
      <c r="AU275" s="146">
        <v>1937483.2666666668</v>
      </c>
      <c r="AV275" s="146">
        <v>2062087.6890034364</v>
      </c>
      <c r="AW275" s="146">
        <v>2043820.7422680408</v>
      </c>
    </row>
    <row r="276" spans="3:49" x14ac:dyDescent="0.2">
      <c r="C276" s="19" t="s">
        <v>23</v>
      </c>
      <c r="D276" s="19" t="s">
        <v>42</v>
      </c>
      <c r="E276" s="19" t="s">
        <v>43</v>
      </c>
      <c r="F276" s="16" t="s">
        <v>44</v>
      </c>
      <c r="G276" s="19" t="s">
        <v>251</v>
      </c>
      <c r="H276" s="19" t="s">
        <v>16</v>
      </c>
      <c r="I276" s="146">
        <v>169253.26043737575</v>
      </c>
      <c r="J276" s="146">
        <v>171143.43558282207</v>
      </c>
      <c r="K276" s="146">
        <v>192645.24273858921</v>
      </c>
      <c r="L276" s="146">
        <v>205427.31789473683</v>
      </c>
      <c r="M276" s="146">
        <v>180368.22888283379</v>
      </c>
      <c r="N276" s="146">
        <v>300556.54989384284</v>
      </c>
      <c r="O276" s="146">
        <v>283313.11368909513</v>
      </c>
      <c r="P276" s="146">
        <v>297545.11460674158</v>
      </c>
      <c r="Q276" s="146">
        <v>317456.01822323463</v>
      </c>
      <c r="R276" s="146">
        <v>449507.21338912135</v>
      </c>
      <c r="S276" s="146">
        <v>575041.02568493143</v>
      </c>
      <c r="T276" s="146">
        <v>720238.09693053318</v>
      </c>
      <c r="U276" s="146">
        <v>868069.13477537432</v>
      </c>
      <c r="V276" s="146">
        <v>843822.85714285716</v>
      </c>
      <c r="W276" s="146">
        <v>809586.74033149169</v>
      </c>
      <c r="X276" s="146">
        <v>883661.71626297582</v>
      </c>
      <c r="Y276" s="146">
        <v>955829.9083969465</v>
      </c>
      <c r="Z276" s="146">
        <v>1032347.1941923775</v>
      </c>
      <c r="AA276" s="146">
        <v>1089204.1421319796</v>
      </c>
      <c r="AB276" s="146">
        <v>1132003.6321243523</v>
      </c>
      <c r="AC276" s="146">
        <v>1260920.3134796238</v>
      </c>
      <c r="AD276" s="146">
        <v>1432263.7209302327</v>
      </c>
      <c r="AE276" s="146">
        <v>1593948.473965287</v>
      </c>
      <c r="AF276" s="146">
        <v>1756570.8608582574</v>
      </c>
      <c r="AG276" s="146">
        <v>2035215.3105515586</v>
      </c>
      <c r="AH276" s="146">
        <v>2357937.4473684211</v>
      </c>
      <c r="AI276" s="146">
        <v>2733408.4007707131</v>
      </c>
      <c r="AJ276" s="146">
        <v>2962175.1805433831</v>
      </c>
      <c r="AK276" s="146">
        <v>3045258.3476635516</v>
      </c>
      <c r="AL276" s="146">
        <v>2522489.020432692</v>
      </c>
      <c r="AM276" s="146">
        <v>2328191.5256222547</v>
      </c>
      <c r="AN276" s="146">
        <v>1826126.1403508773</v>
      </c>
      <c r="AO276" s="146">
        <v>1487912.336283186</v>
      </c>
      <c r="AP276" s="146">
        <v>1261852.8</v>
      </c>
      <c r="AQ276" s="146">
        <v>1210362.5014577259</v>
      </c>
      <c r="AR276" s="146">
        <v>1222984.3888888888</v>
      </c>
      <c r="AS276" s="146">
        <v>1238339.0932642485</v>
      </c>
      <c r="AT276" s="146">
        <v>1289146.7146529562</v>
      </c>
      <c r="AU276" s="146">
        <v>1420687.5942028984</v>
      </c>
      <c r="AV276" s="146">
        <v>1481103.8415178573</v>
      </c>
      <c r="AW276" s="146">
        <v>1370086.5499999998</v>
      </c>
    </row>
    <row r="277" spans="3:49" x14ac:dyDescent="0.2">
      <c r="C277" s="19" t="s">
        <v>24</v>
      </c>
      <c r="D277" s="19" t="s">
        <v>42</v>
      </c>
      <c r="E277" s="19" t="s">
        <v>43</v>
      </c>
      <c r="F277" s="16" t="s">
        <v>44</v>
      </c>
      <c r="G277" s="19" t="s">
        <v>251</v>
      </c>
      <c r="H277" s="19" t="s">
        <v>16</v>
      </c>
      <c r="I277" s="146">
        <v>967514.26139817631</v>
      </c>
      <c r="J277" s="146">
        <v>903374.96534296032</v>
      </c>
      <c r="K277" s="146">
        <v>1117377.7474402729</v>
      </c>
      <c r="L277" s="146">
        <v>1190328.110803324</v>
      </c>
      <c r="M277" s="146">
        <v>1037465.028871391</v>
      </c>
      <c r="N277" s="146">
        <v>1021757.397419355</v>
      </c>
      <c r="O277" s="146">
        <v>1283951.2815165878</v>
      </c>
      <c r="P277" s="146">
        <v>1707653.0495049509</v>
      </c>
      <c r="Q277" s="146">
        <v>2049266.499021526</v>
      </c>
      <c r="R277" s="146">
        <v>2471850.2033898304</v>
      </c>
      <c r="S277" s="146">
        <v>2958485.3052683407</v>
      </c>
      <c r="T277" s="146">
        <v>3703382.6326241139</v>
      </c>
      <c r="U277" s="146">
        <v>3784752.8000000003</v>
      </c>
      <c r="V277" s="146">
        <v>3797720.9631391205</v>
      </c>
      <c r="W277" s="146">
        <v>3615069.0530973459</v>
      </c>
      <c r="X277" s="146">
        <v>3856615.9372384935</v>
      </c>
      <c r="Y277" s="146">
        <v>4214177.446670277</v>
      </c>
      <c r="Z277" s="146">
        <v>4929498.7964601768</v>
      </c>
      <c r="AA277" s="146">
        <v>5347377.5959999999</v>
      </c>
      <c r="AB277" s="146">
        <v>5647643.8659495227</v>
      </c>
      <c r="AC277" s="146">
        <v>6477307.0936670471</v>
      </c>
      <c r="AD277" s="146">
        <v>7222929.3215046134</v>
      </c>
      <c r="AE277" s="146">
        <v>7815064.7268258417</v>
      </c>
      <c r="AF277" s="146">
        <v>8212187.547457627</v>
      </c>
      <c r="AG277" s="146">
        <v>9287643.6756756753</v>
      </c>
      <c r="AH277" s="146">
        <v>10128700.760363087</v>
      </c>
      <c r="AI277" s="146">
        <v>11321686.447225243</v>
      </c>
      <c r="AJ277" s="146">
        <v>12441757.473145781</v>
      </c>
      <c r="AK277" s="146">
        <v>12053725.79619487</v>
      </c>
      <c r="AL277" s="146">
        <v>10549067.979736937</v>
      </c>
      <c r="AM277" s="146">
        <v>9422555.7445043568</v>
      </c>
      <c r="AN277" s="146">
        <v>7842568.8878460806</v>
      </c>
      <c r="AO277" s="146">
        <v>6451318.5350089781</v>
      </c>
      <c r="AP277" s="146">
        <v>5835315.9479095265</v>
      </c>
      <c r="AQ277" s="146">
        <v>5676602.8440559441</v>
      </c>
      <c r="AR277" s="146">
        <v>5877605.5088676671</v>
      </c>
      <c r="AS277" s="146">
        <v>6059416.0804828983</v>
      </c>
      <c r="AT277" s="146">
        <v>6429142.8430769239</v>
      </c>
      <c r="AU277" s="146">
        <v>6898693.7547505936</v>
      </c>
      <c r="AV277" s="146">
        <v>7166431.6699399892</v>
      </c>
      <c r="AW277" s="146">
        <v>7095612.2870472008</v>
      </c>
    </row>
    <row r="278" spans="3:49" x14ac:dyDescent="0.2">
      <c r="C278" s="19" t="s">
        <v>25</v>
      </c>
      <c r="D278" s="19" t="s">
        <v>42</v>
      </c>
      <c r="E278" s="19" t="s">
        <v>43</v>
      </c>
      <c r="F278" s="16" t="s">
        <v>44</v>
      </c>
      <c r="G278" s="19" t="s">
        <v>251</v>
      </c>
      <c r="H278" s="19" t="s">
        <v>16</v>
      </c>
      <c r="I278" s="146">
        <v>633303.39617292699</v>
      </c>
      <c r="J278" s="146">
        <v>597759.48228882835</v>
      </c>
      <c r="K278" s="146">
        <v>655000.65225563908</v>
      </c>
      <c r="L278" s="146">
        <v>723168.70381231676</v>
      </c>
      <c r="M278" s="146">
        <v>686020.97322467982</v>
      </c>
      <c r="N278" s="146">
        <v>845367.06321112521</v>
      </c>
      <c r="O278" s="146">
        <v>743772.33062330622</v>
      </c>
      <c r="P278" s="146">
        <v>911758.45962732937</v>
      </c>
      <c r="Q278" s="146">
        <v>1041433.4078212291</v>
      </c>
      <c r="R278" s="146">
        <v>1303442.5385996411</v>
      </c>
      <c r="S278" s="146">
        <v>1578748.8673557281</v>
      </c>
      <c r="T278" s="146">
        <v>1919270.9240816326</v>
      </c>
      <c r="U278" s="146">
        <v>1964303.7338262477</v>
      </c>
      <c r="V278" s="146">
        <v>1836913.2454054055</v>
      </c>
      <c r="W278" s="146">
        <v>1910560.6789366056</v>
      </c>
      <c r="X278" s="146">
        <v>2261831.8333333335</v>
      </c>
      <c r="Y278" s="146">
        <v>2297781.111111111</v>
      </c>
      <c r="Z278" s="146">
        <v>2604840.433858268</v>
      </c>
      <c r="AA278" s="146">
        <v>2939550.5545657021</v>
      </c>
      <c r="AB278" s="146">
        <v>3408823.5019556708</v>
      </c>
      <c r="AC278" s="146">
        <v>3932261.3015419766</v>
      </c>
      <c r="AD278" s="146">
        <v>4408861.044585987</v>
      </c>
      <c r="AE278" s="146">
        <v>4696211.7918177117</v>
      </c>
      <c r="AF278" s="146">
        <v>4973666.5836575879</v>
      </c>
      <c r="AG278" s="146">
        <v>5459929.2123287674</v>
      </c>
      <c r="AH278" s="146">
        <v>5955098.6808510628</v>
      </c>
      <c r="AI278" s="146">
        <v>6615355.3217115691</v>
      </c>
      <c r="AJ278" s="146">
        <v>6926683.6503703706</v>
      </c>
      <c r="AK278" s="146">
        <v>7006307.7373059168</v>
      </c>
      <c r="AL278" s="146">
        <v>5798649.0395642193</v>
      </c>
      <c r="AM278" s="146">
        <v>5132015.6791406786</v>
      </c>
      <c r="AN278" s="146">
        <v>4097453.7491467576</v>
      </c>
      <c r="AO278" s="146">
        <v>3453131.176470588</v>
      </c>
      <c r="AP278" s="146">
        <v>2913331.0948905107</v>
      </c>
      <c r="AQ278" s="146">
        <v>2866165.5476190476</v>
      </c>
      <c r="AR278" s="146">
        <v>3086015.8757192176</v>
      </c>
      <c r="AS278" s="146">
        <v>3127096.9311111113</v>
      </c>
      <c r="AT278" s="146">
        <v>3315300.5283018872</v>
      </c>
      <c r="AU278" s="146">
        <v>3562509.0260869563</v>
      </c>
      <c r="AV278" s="146">
        <v>3781550.7709251107</v>
      </c>
      <c r="AW278" s="146">
        <v>3643179.6221033861</v>
      </c>
    </row>
    <row r="279" spans="3:49" x14ac:dyDescent="0.2">
      <c r="C279" s="19" t="s">
        <v>26</v>
      </c>
      <c r="D279" s="19" t="s">
        <v>42</v>
      </c>
      <c r="E279" s="19" t="s">
        <v>43</v>
      </c>
      <c r="F279" s="16" t="s">
        <v>44</v>
      </c>
      <c r="G279" s="19" t="s">
        <v>251</v>
      </c>
      <c r="H279" s="19" t="s">
        <v>16</v>
      </c>
      <c r="I279" s="146">
        <v>55524.321428571428</v>
      </c>
      <c r="J279" s="146">
        <v>59121.036585365859</v>
      </c>
      <c r="K279" s="146">
        <v>69653.856287425151</v>
      </c>
      <c r="L279" s="146">
        <v>87734.020942408388</v>
      </c>
      <c r="M279" s="146">
        <v>88115.177142857137</v>
      </c>
      <c r="N279" s="146">
        <v>122125.38461538462</v>
      </c>
      <c r="O279" s="146">
        <v>153227.19341563786</v>
      </c>
      <c r="P279" s="146">
        <v>191604.9375</v>
      </c>
      <c r="Q279" s="146">
        <v>221685.20129870126</v>
      </c>
      <c r="R279" s="146">
        <v>313045.58938547492</v>
      </c>
      <c r="S279" s="146">
        <v>423506.26410256408</v>
      </c>
      <c r="T279" s="146">
        <v>491099.15024630539</v>
      </c>
      <c r="U279" s="146">
        <v>521418.94160583935</v>
      </c>
      <c r="V279" s="146">
        <v>563376.19794344471</v>
      </c>
      <c r="W279" s="146">
        <v>557387.40112994355</v>
      </c>
      <c r="X279" s="146">
        <v>572740.82191780815</v>
      </c>
      <c r="Y279" s="146">
        <v>565436.66666666674</v>
      </c>
      <c r="Z279" s="146">
        <v>532317.01030927838</v>
      </c>
      <c r="AA279" s="146">
        <v>537383.89215686277</v>
      </c>
      <c r="AB279" s="146">
        <v>591045</v>
      </c>
      <c r="AC279" s="146">
        <v>635588.7718309859</v>
      </c>
      <c r="AD279" s="146">
        <v>700270.078125</v>
      </c>
      <c r="AE279" s="146">
        <v>752711.8324999999</v>
      </c>
      <c r="AF279" s="146">
        <v>820113.12348668289</v>
      </c>
      <c r="AG279" s="146">
        <v>930262.48267898371</v>
      </c>
      <c r="AH279" s="146">
        <v>1032568.131868132</v>
      </c>
      <c r="AI279" s="146">
        <v>1174369.8019801979</v>
      </c>
      <c r="AJ279" s="146">
        <v>1219362.094049904</v>
      </c>
      <c r="AK279" s="146">
        <v>1272982.7160493827</v>
      </c>
      <c r="AL279" s="146">
        <v>1107854.52</v>
      </c>
      <c r="AM279" s="146">
        <v>1045382.4154727795</v>
      </c>
      <c r="AN279" s="146">
        <v>863364.03103448276</v>
      </c>
      <c r="AO279" s="146">
        <v>708904.24242424243</v>
      </c>
      <c r="AP279" s="146">
        <v>602502.64736842096</v>
      </c>
      <c r="AQ279" s="146">
        <v>577766.25</v>
      </c>
      <c r="AR279" s="146">
        <v>611675.07692307688</v>
      </c>
      <c r="AS279" s="146">
        <v>616130.54187192116</v>
      </c>
      <c r="AT279" s="146">
        <v>638910.87179487175</v>
      </c>
      <c r="AU279" s="146">
        <v>673728</v>
      </c>
      <c r="AV279" s="146">
        <v>737668.29310344835</v>
      </c>
      <c r="AW279" s="146">
        <v>725205.35622317588</v>
      </c>
    </row>
    <row r="280" spans="3:49" x14ac:dyDescent="0.2">
      <c r="C280" s="19" t="s">
        <v>27</v>
      </c>
      <c r="D280" s="19" t="s">
        <v>42</v>
      </c>
      <c r="E280" s="19" t="s">
        <v>43</v>
      </c>
      <c r="F280" s="16" t="s">
        <v>44</v>
      </c>
      <c r="G280" s="19" t="s">
        <v>251</v>
      </c>
      <c r="H280" s="19" t="s">
        <v>16</v>
      </c>
      <c r="I280" s="146">
        <v>304665.95544554462</v>
      </c>
      <c r="J280" s="146">
        <v>309374.72139303485</v>
      </c>
      <c r="K280" s="146">
        <v>336831.26487252128</v>
      </c>
      <c r="L280" s="146">
        <v>324555.79020979017</v>
      </c>
      <c r="M280" s="146">
        <v>273958.05405405408</v>
      </c>
      <c r="N280" s="146">
        <v>422485.29818181816</v>
      </c>
      <c r="O280" s="146">
        <v>431445.55752212391</v>
      </c>
      <c r="P280" s="146">
        <v>543068.25595238095</v>
      </c>
      <c r="Q280" s="146">
        <v>659668.1</v>
      </c>
      <c r="R280" s="146">
        <v>843537.74169741711</v>
      </c>
      <c r="S280" s="146">
        <v>912305.67677946331</v>
      </c>
      <c r="T280" s="146">
        <v>1172853.9851380042</v>
      </c>
      <c r="U280" s="146">
        <v>1239849.6950113378</v>
      </c>
      <c r="V280" s="146">
        <v>1266564.2770352371</v>
      </c>
      <c r="W280" s="146">
        <v>1278288.8142144638</v>
      </c>
      <c r="X280" s="146">
        <v>1324639.0105633803</v>
      </c>
      <c r="Y280" s="146">
        <v>1449319.0250312891</v>
      </c>
      <c r="Z280" s="146">
        <v>1584337.7641509431</v>
      </c>
      <c r="AA280" s="146">
        <v>1692581.7142857143</v>
      </c>
      <c r="AB280" s="146">
        <v>1747113.6868686869</v>
      </c>
      <c r="AC280" s="146">
        <v>1913867.7893081761</v>
      </c>
      <c r="AD280" s="146">
        <v>2097955.4640718563</v>
      </c>
      <c r="AE280" s="146">
        <v>2295236.2217973233</v>
      </c>
      <c r="AF280" s="146">
        <v>2439534.9805013929</v>
      </c>
      <c r="AG280" s="146">
        <v>2679251.5967885819</v>
      </c>
      <c r="AH280" s="146">
        <v>2956620.7410562178</v>
      </c>
      <c r="AI280" s="146">
        <v>3362806.2225705325</v>
      </c>
      <c r="AJ280" s="146">
        <v>3628966.5526315793</v>
      </c>
      <c r="AK280" s="146">
        <v>3702431.8250000002</v>
      </c>
      <c r="AL280" s="146">
        <v>3281518.9969909727</v>
      </c>
      <c r="AM280" s="146">
        <v>3040917.9123196448</v>
      </c>
      <c r="AN280" s="146">
        <v>2507979.6714659682</v>
      </c>
      <c r="AO280" s="146">
        <v>2152869.9539877297</v>
      </c>
      <c r="AP280" s="146">
        <v>1881685.4671403198</v>
      </c>
      <c r="AQ280" s="146">
        <v>1866111.6758241758</v>
      </c>
      <c r="AR280" s="146">
        <v>1932794.7120418849</v>
      </c>
      <c r="AS280" s="146">
        <v>1926123.1410488249</v>
      </c>
      <c r="AT280" s="146">
        <v>1963361.2095588234</v>
      </c>
      <c r="AU280" s="146">
        <v>2108439.8863232681</v>
      </c>
      <c r="AV280" s="146">
        <v>2222517.6272878535</v>
      </c>
      <c r="AW280" s="146">
        <v>2127279.2959866226</v>
      </c>
    </row>
    <row r="281" spans="3:49" x14ac:dyDescent="0.2">
      <c r="C281" s="19" t="s">
        <v>28</v>
      </c>
      <c r="D281" s="19" t="s">
        <v>42</v>
      </c>
      <c r="E281" s="19" t="s">
        <v>43</v>
      </c>
      <c r="F281" s="16" t="s">
        <v>44</v>
      </c>
      <c r="G281" s="19" t="s">
        <v>251</v>
      </c>
      <c r="H281" s="19" t="s">
        <v>16</v>
      </c>
      <c r="I281" s="146">
        <v>1321979.5464480873</v>
      </c>
      <c r="J281" s="146">
        <v>1273238.4607843137</v>
      </c>
      <c r="K281" s="146">
        <v>1460556.478653037</v>
      </c>
      <c r="L281" s="146">
        <v>1511484.6627906978</v>
      </c>
      <c r="M281" s="146">
        <v>1354462.7066666668</v>
      </c>
      <c r="N281" s="146">
        <v>1362220.0902934538</v>
      </c>
      <c r="O281" s="146">
        <v>1671466.9583333333</v>
      </c>
      <c r="P281" s="146">
        <v>1761573.9486956522</v>
      </c>
      <c r="Q281" s="146">
        <v>2199344.4742765273</v>
      </c>
      <c r="R281" s="146">
        <v>2280908.7790697673</v>
      </c>
      <c r="S281" s="146">
        <v>3068002.4124854142</v>
      </c>
      <c r="T281" s="146">
        <v>3588237.1558366879</v>
      </c>
      <c r="U281" s="146">
        <v>4023553.0390959075</v>
      </c>
      <c r="V281" s="146">
        <v>4030786.6541161453</v>
      </c>
      <c r="W281" s="146">
        <v>3960764.7522935779</v>
      </c>
      <c r="X281" s="146">
        <v>4251190.537634409</v>
      </c>
      <c r="Y281" s="146">
        <v>4261533.8934624698</v>
      </c>
      <c r="Z281" s="146">
        <v>4648461.211883408</v>
      </c>
      <c r="AA281" s="146">
        <v>5024578.3489268031</v>
      </c>
      <c r="AB281" s="146">
        <v>5791175.2234848486</v>
      </c>
      <c r="AC281" s="146">
        <v>6591186.6054100469</v>
      </c>
      <c r="AD281" s="146">
        <v>7266991.5429042904</v>
      </c>
      <c r="AE281" s="146">
        <v>7762566.5328352349</v>
      </c>
      <c r="AF281" s="146">
        <v>8130484.1216417905</v>
      </c>
      <c r="AG281" s="146">
        <v>8898445.3766606823</v>
      </c>
      <c r="AH281" s="146">
        <v>9724013.8120104447</v>
      </c>
      <c r="AI281" s="146">
        <v>10361826.490530303</v>
      </c>
      <c r="AJ281" s="146">
        <v>10795242.783891791</v>
      </c>
      <c r="AK281" s="146">
        <v>10767395.635377835</v>
      </c>
      <c r="AL281" s="146">
        <v>9172863.0688013844</v>
      </c>
      <c r="AM281" s="146">
        <v>7812845.1507643666</v>
      </c>
      <c r="AN281" s="146">
        <v>6825981.8661971828</v>
      </c>
      <c r="AO281" s="146">
        <v>5768717.4933726061</v>
      </c>
      <c r="AP281" s="146">
        <v>5023773.2247557007</v>
      </c>
      <c r="AQ281" s="146">
        <v>5007339.9932603203</v>
      </c>
      <c r="AR281" s="146">
        <v>5321788.7633587783</v>
      </c>
      <c r="AS281" s="146">
        <v>5465271.7198795164</v>
      </c>
      <c r="AT281" s="146">
        <v>5750049.5355191259</v>
      </c>
      <c r="AU281" s="146">
        <v>6398518.773514851</v>
      </c>
      <c r="AV281" s="146">
        <v>6956009.7823834205</v>
      </c>
      <c r="AW281" s="146">
        <v>6533011.4923976604</v>
      </c>
    </row>
    <row r="282" spans="3:49" x14ac:dyDescent="0.2">
      <c r="C282" s="19" t="s">
        <v>29</v>
      </c>
      <c r="D282" s="19" t="s">
        <v>42</v>
      </c>
      <c r="E282" s="19" t="s">
        <v>43</v>
      </c>
      <c r="F282" s="16" t="s">
        <v>44</v>
      </c>
      <c r="G282" s="19" t="s">
        <v>251</v>
      </c>
      <c r="H282" s="19" t="s">
        <v>16</v>
      </c>
      <c r="I282" s="146">
        <v>70433.494736842098</v>
      </c>
      <c r="J282" s="146">
        <v>74915.513513513521</v>
      </c>
      <c r="K282" s="146">
        <v>66251.908396946572</v>
      </c>
      <c r="L282" s="146">
        <v>71772.682926829264</v>
      </c>
      <c r="M282" s="146">
        <v>63428.693877551013</v>
      </c>
      <c r="N282" s="146">
        <v>74529.113402061863</v>
      </c>
      <c r="O282" s="146">
        <v>133068.8524590164</v>
      </c>
      <c r="P282" s="146">
        <v>155229.79207920792</v>
      </c>
      <c r="Q282" s="146">
        <v>196355.42465753428</v>
      </c>
      <c r="R282" s="146">
        <v>297735.3667953668</v>
      </c>
      <c r="S282" s="146">
        <v>377978.58333333331</v>
      </c>
      <c r="T282" s="146">
        <v>384836.77663230238</v>
      </c>
      <c r="U282" s="146">
        <v>437609.47826086957</v>
      </c>
      <c r="V282" s="146">
        <v>442051.10869565216</v>
      </c>
      <c r="W282" s="146">
        <v>480989.7983193277</v>
      </c>
      <c r="X282" s="146">
        <v>495944.3571428571</v>
      </c>
      <c r="Y282" s="146">
        <v>561680</v>
      </c>
      <c r="Z282" s="146">
        <v>634048.19178082189</v>
      </c>
      <c r="AA282" s="146">
        <v>703122.02023121389</v>
      </c>
      <c r="AB282" s="146">
        <v>761425.01312335953</v>
      </c>
      <c r="AC282" s="146">
        <v>814938.03623188403</v>
      </c>
      <c r="AD282" s="146">
        <v>946029.25957446801</v>
      </c>
      <c r="AE282" s="146">
        <v>1083954</v>
      </c>
      <c r="AF282" s="146">
        <v>1225740.1834862386</v>
      </c>
      <c r="AG282" s="146">
        <v>1443789.5242718447</v>
      </c>
      <c r="AH282" s="146">
        <v>1634161.9061583576</v>
      </c>
      <c r="AI282" s="146">
        <v>2003321.1364795915</v>
      </c>
      <c r="AJ282" s="146">
        <v>2146890.2037914689</v>
      </c>
      <c r="AK282" s="146">
        <v>2193192.7524071527</v>
      </c>
      <c r="AL282" s="146">
        <v>1788424.5542635662</v>
      </c>
      <c r="AM282" s="146">
        <v>1616824.9263157891</v>
      </c>
      <c r="AN282" s="146">
        <v>1288336.5433070865</v>
      </c>
      <c r="AO282" s="146">
        <v>1014775.3965517243</v>
      </c>
      <c r="AP282" s="146">
        <v>857640.93877551018</v>
      </c>
      <c r="AQ282" s="146">
        <v>841218.80000000016</v>
      </c>
      <c r="AR282" s="146">
        <v>860554.29718875512</v>
      </c>
      <c r="AS282" s="146">
        <v>863535.80912863067</v>
      </c>
      <c r="AT282" s="146">
        <v>886010.16606498207</v>
      </c>
      <c r="AU282" s="146">
        <v>1005101.6211604096</v>
      </c>
      <c r="AV282" s="146">
        <v>1097990.7476038339</v>
      </c>
      <c r="AW282" s="146">
        <v>1047976.7354838708</v>
      </c>
    </row>
    <row r="283" spans="3:49" x14ac:dyDescent="0.2">
      <c r="C283" s="19" t="s">
        <v>30</v>
      </c>
      <c r="D283" s="19" t="s">
        <v>42</v>
      </c>
      <c r="E283" s="19" t="s">
        <v>43</v>
      </c>
      <c r="F283" s="16" t="s">
        <v>44</v>
      </c>
      <c r="G283" s="19" t="s">
        <v>251</v>
      </c>
      <c r="H283" s="19" t="s">
        <v>16</v>
      </c>
      <c r="I283" s="146">
        <v>49884.598039215693</v>
      </c>
      <c r="J283" s="146">
        <v>47797.752808988764</v>
      </c>
      <c r="K283" s="146">
        <v>53261.919540229886</v>
      </c>
      <c r="L283" s="146">
        <v>61010.75675675676</v>
      </c>
      <c r="M283" s="146">
        <v>59376.75409836066</v>
      </c>
      <c r="N283" s="146">
        <v>137563.20661157023</v>
      </c>
      <c r="O283" s="146">
        <v>79246.056338028167</v>
      </c>
      <c r="P283" s="146">
        <v>89594.76923076922</v>
      </c>
      <c r="Q283" s="146">
        <v>111206.40000000001</v>
      </c>
      <c r="R283" s="146">
        <v>161220.63114754099</v>
      </c>
      <c r="S283" s="146">
        <v>183900.375</v>
      </c>
      <c r="T283" s="146">
        <v>196057.19594594592</v>
      </c>
      <c r="U283" s="146">
        <v>212186.48550724637</v>
      </c>
      <c r="V283" s="146">
        <v>248822.42741935485</v>
      </c>
      <c r="W283" s="146">
        <v>276419.74603174604</v>
      </c>
      <c r="X283" s="146">
        <v>312699.5121951219</v>
      </c>
      <c r="Y283" s="146">
        <v>351322.875</v>
      </c>
      <c r="Z283" s="146">
        <v>410495.88235294115</v>
      </c>
      <c r="AA283" s="146">
        <v>473644.14035087707</v>
      </c>
      <c r="AB283" s="146">
        <v>568701.73913043481</v>
      </c>
      <c r="AC283" s="146">
        <v>708913.0038910507</v>
      </c>
      <c r="AD283" s="146">
        <v>740153.92592592596</v>
      </c>
      <c r="AE283" s="146">
        <v>798496.38376383763</v>
      </c>
      <c r="AF283" s="146">
        <v>844298.86572438153</v>
      </c>
      <c r="AG283" s="146">
        <v>935250.27075812279</v>
      </c>
      <c r="AH283" s="146">
        <v>1031067.2475247525</v>
      </c>
      <c r="AI283" s="146">
        <v>1150562.3113207549</v>
      </c>
      <c r="AJ283" s="146">
        <v>1245485.6969696968</v>
      </c>
      <c r="AK283" s="146">
        <v>1200098.6000000001</v>
      </c>
      <c r="AL283" s="146">
        <v>1059745.1666666665</v>
      </c>
      <c r="AM283" s="146">
        <v>895723.69354838715</v>
      </c>
      <c r="AN283" s="146">
        <v>763644.70588235301</v>
      </c>
      <c r="AO283" s="146">
        <v>623580.6268656716</v>
      </c>
      <c r="AP283" s="146">
        <v>506060.00000000006</v>
      </c>
      <c r="AQ283" s="146">
        <v>472677.25242718431</v>
      </c>
      <c r="AR283" s="146">
        <v>505182.46153846156</v>
      </c>
      <c r="AS283" s="146">
        <v>509858.92622950813</v>
      </c>
      <c r="AT283" s="146">
        <v>527942.29323308275</v>
      </c>
      <c r="AU283" s="146">
        <v>601350.28187919466</v>
      </c>
      <c r="AV283" s="146">
        <v>635192.375</v>
      </c>
      <c r="AW283" s="146">
        <v>614707.41249999998</v>
      </c>
    </row>
    <row r="284" spans="3:49" x14ac:dyDescent="0.2">
      <c r="C284" s="19" t="s">
        <v>31</v>
      </c>
      <c r="D284" s="19" t="s">
        <v>42</v>
      </c>
      <c r="E284" s="19" t="s">
        <v>43</v>
      </c>
      <c r="F284" s="16" t="s">
        <v>44</v>
      </c>
      <c r="G284" s="19" t="s">
        <v>251</v>
      </c>
      <c r="H284" s="19" t="s">
        <v>16</v>
      </c>
      <c r="I284" s="146">
        <v>328958.29553264601</v>
      </c>
      <c r="J284" s="146">
        <v>312695.45808966859</v>
      </c>
      <c r="K284" s="146">
        <v>331416.00869565218</v>
      </c>
      <c r="L284" s="146">
        <v>385388.58767772507</v>
      </c>
      <c r="M284" s="146">
        <v>421059.49090909102</v>
      </c>
      <c r="N284" s="146">
        <v>614222.72178988333</v>
      </c>
      <c r="O284" s="146">
        <v>465168.04456824501</v>
      </c>
      <c r="P284" s="146">
        <v>526977.20316622686</v>
      </c>
      <c r="Q284" s="146">
        <v>634486.04830917879</v>
      </c>
      <c r="R284" s="146">
        <v>711788.4418145956</v>
      </c>
      <c r="S284" s="146">
        <v>790239.44935543265</v>
      </c>
      <c r="T284" s="146">
        <v>915709.25268817204</v>
      </c>
      <c r="U284" s="146">
        <v>999293.83057090244</v>
      </c>
      <c r="V284" s="146">
        <v>1088109.3095238095</v>
      </c>
      <c r="W284" s="146">
        <v>1161098.5622317598</v>
      </c>
      <c r="X284" s="146">
        <v>1277574.9486652976</v>
      </c>
      <c r="Y284" s="146">
        <v>1280188.0824742268</v>
      </c>
      <c r="Z284" s="146">
        <v>1418439.1653543308</v>
      </c>
      <c r="AA284" s="146">
        <v>1536287.3673110721</v>
      </c>
      <c r="AB284" s="146">
        <v>1795749.345</v>
      </c>
      <c r="AC284" s="146">
        <v>1917729.714064915</v>
      </c>
      <c r="AD284" s="146">
        <v>2107930.5957746478</v>
      </c>
      <c r="AE284" s="146">
        <v>2354238.5129533675</v>
      </c>
      <c r="AF284" s="146">
        <v>2465440.0338983051</v>
      </c>
      <c r="AG284" s="146">
        <v>2768233.340127388</v>
      </c>
      <c r="AH284" s="146">
        <v>3039136.7674144036</v>
      </c>
      <c r="AI284" s="146">
        <v>3364283.2422857145</v>
      </c>
      <c r="AJ284" s="146">
        <v>3631176.9321851451</v>
      </c>
      <c r="AK284" s="146">
        <v>3564798.3738636365</v>
      </c>
      <c r="AL284" s="146">
        <v>3349138.4289693595</v>
      </c>
      <c r="AM284" s="146">
        <v>2951652.5182829886</v>
      </c>
      <c r="AN284" s="146">
        <v>2506266.333333333</v>
      </c>
      <c r="AO284" s="146">
        <v>2154017.1991786445</v>
      </c>
      <c r="AP284" s="146">
        <v>1931410.7602739728</v>
      </c>
      <c r="AQ284" s="146">
        <v>1850312.0709046454</v>
      </c>
      <c r="AR284" s="146">
        <v>1950584.2836879434</v>
      </c>
      <c r="AS284" s="146">
        <v>1934599.5990566039</v>
      </c>
      <c r="AT284" s="146">
        <v>2042324.6142857142</v>
      </c>
      <c r="AU284" s="146">
        <v>2151453.101351351</v>
      </c>
      <c r="AV284" s="146">
        <v>2208604.7698744773</v>
      </c>
      <c r="AW284" s="146">
        <v>2137110.9873417723</v>
      </c>
    </row>
    <row r="285" spans="3:49" x14ac:dyDescent="0.2">
      <c r="C285" s="19" t="s">
        <v>32</v>
      </c>
      <c r="D285" s="19" t="s">
        <v>42</v>
      </c>
      <c r="E285" s="19" t="s">
        <v>43</v>
      </c>
      <c r="F285" s="16" t="s">
        <v>44</v>
      </c>
      <c r="G285" s="19" t="s">
        <v>251</v>
      </c>
      <c r="H285" s="19" t="s">
        <v>16</v>
      </c>
      <c r="I285" s="146">
        <v>20923.875000000004</v>
      </c>
      <c r="J285" s="146">
        <v>16958.918918918916</v>
      </c>
      <c r="K285" s="146">
        <v>15993.357142857143</v>
      </c>
      <c r="L285" s="146">
        <v>19418</v>
      </c>
      <c r="M285" s="146">
        <v>18344.416666666668</v>
      </c>
      <c r="N285" s="146">
        <v>25074.782608695652</v>
      </c>
      <c r="O285" s="146">
        <v>39107.870967741932</v>
      </c>
      <c r="P285" s="146">
        <v>38789.189189189186</v>
      </c>
      <c r="Q285" s="146">
        <v>45060.545454545456</v>
      </c>
      <c r="R285" s="146">
        <v>59352.560000000005</v>
      </c>
      <c r="S285" s="146">
        <v>68905.25</v>
      </c>
      <c r="T285" s="146">
        <v>99904.933333333334</v>
      </c>
      <c r="U285" s="146">
        <v>110222.8448275862</v>
      </c>
      <c r="V285" s="146">
        <v>115574.16</v>
      </c>
      <c r="W285" s="146">
        <v>119948.12500000001</v>
      </c>
      <c r="X285" s="146">
        <v>120457.34042553192</v>
      </c>
      <c r="Y285" s="146">
        <v>131442.92307692309</v>
      </c>
      <c r="Z285" s="146">
        <v>158592.9193548387</v>
      </c>
      <c r="AA285" s="146">
        <v>188807.35135135133</v>
      </c>
      <c r="AB285" s="146">
        <v>221487.46666666667</v>
      </c>
      <c r="AC285" s="146">
        <v>268085.94495412841</v>
      </c>
      <c r="AD285" s="146">
        <v>287789.43750000006</v>
      </c>
      <c r="AE285" s="146">
        <v>320489.22580645158</v>
      </c>
      <c r="AF285" s="146">
        <v>341871.10399999999</v>
      </c>
      <c r="AG285" s="146">
        <v>377055.58139534883</v>
      </c>
      <c r="AH285" s="146">
        <v>415580.10071942443</v>
      </c>
      <c r="AI285" s="146">
        <v>479241.7105263159</v>
      </c>
      <c r="AJ285" s="146">
        <v>518286.87878787878</v>
      </c>
      <c r="AK285" s="146">
        <v>500910.04000000004</v>
      </c>
      <c r="AL285" s="146">
        <v>431194.16666666669</v>
      </c>
      <c r="AM285" s="146">
        <v>411393.17431192659</v>
      </c>
      <c r="AN285" s="146">
        <v>339787.95652173919</v>
      </c>
      <c r="AO285" s="146">
        <v>284058.3125</v>
      </c>
      <c r="AP285" s="146">
        <v>239411.32307692309</v>
      </c>
      <c r="AQ285" s="146">
        <v>242219.39393939395</v>
      </c>
      <c r="AR285" s="146">
        <v>252323.09859154932</v>
      </c>
      <c r="AS285" s="146">
        <v>252877.2</v>
      </c>
      <c r="AT285" s="146">
        <v>272204.61971830984</v>
      </c>
      <c r="AU285" s="146">
        <v>296959.2</v>
      </c>
      <c r="AV285" s="146">
        <v>324645.51724137936</v>
      </c>
      <c r="AW285" s="146">
        <v>300142.00000000006</v>
      </c>
    </row>
    <row r="286" spans="3:49" x14ac:dyDescent="0.2">
      <c r="C286" s="19" t="s">
        <v>33</v>
      </c>
      <c r="D286" s="19" t="s">
        <v>42</v>
      </c>
      <c r="E286" s="19" t="s">
        <v>43</v>
      </c>
      <c r="F286" s="16" t="s">
        <v>44</v>
      </c>
      <c r="G286" s="19" t="s">
        <v>251</v>
      </c>
      <c r="H286" s="19" t="s">
        <v>16</v>
      </c>
      <c r="I286" s="146">
        <v>5618705.0110374549</v>
      </c>
      <c r="J286" s="146">
        <v>5527873.4174096799</v>
      </c>
      <c r="K286" s="146">
        <v>6353098.3981587002</v>
      </c>
      <c r="L286" s="146">
        <v>6901197.4435781604</v>
      </c>
      <c r="M286" s="146">
        <v>6337663.035324268</v>
      </c>
      <c r="N286" s="146">
        <v>7339317.3494270677</v>
      </c>
      <c r="O286" s="146">
        <v>8101378.6595059913</v>
      </c>
      <c r="P286" s="146">
        <v>9785012.2688284032</v>
      </c>
      <c r="Q286" s="146">
        <v>11724665.692011967</v>
      </c>
      <c r="R286" s="146">
        <v>14205399.322308501</v>
      </c>
      <c r="S286" s="146">
        <v>17174355.62141085</v>
      </c>
      <c r="T286" s="146">
        <v>19957494.919592567</v>
      </c>
      <c r="U286" s="146">
        <v>21100979.882356472</v>
      </c>
      <c r="V286" s="146">
        <v>20980321.600052543</v>
      </c>
      <c r="W286" s="146">
        <v>21036819.887981046</v>
      </c>
      <c r="X286" s="146">
        <v>22868137.069146942</v>
      </c>
      <c r="Y286" s="146">
        <v>23990927.921792645</v>
      </c>
      <c r="Z286" s="146">
        <v>26626938.17644465</v>
      </c>
      <c r="AA286" s="146">
        <v>29308694.070609838</v>
      </c>
      <c r="AB286" s="146">
        <v>32771620.77181736</v>
      </c>
      <c r="AC286" s="146">
        <v>37171588.697048821</v>
      </c>
      <c r="AD286" s="146">
        <v>41284687.897959135</v>
      </c>
      <c r="AE286" s="146">
        <v>44892034.801696911</v>
      </c>
      <c r="AF286" s="146">
        <v>47713350.092259809</v>
      </c>
      <c r="AG286" s="146">
        <v>53473667.424528643</v>
      </c>
      <c r="AH286" s="146">
        <v>59116374.509171747</v>
      </c>
      <c r="AI286" s="146">
        <v>65731793.72316654</v>
      </c>
      <c r="AJ286" s="146">
        <v>70191518.642361194</v>
      </c>
      <c r="AK286" s="146">
        <v>69723186.42459181</v>
      </c>
      <c r="AL286" s="146">
        <v>59522095.782788746</v>
      </c>
      <c r="AM286" s="146">
        <v>52777801.409404665</v>
      </c>
      <c r="AN286" s="146">
        <v>43692666.805564903</v>
      </c>
      <c r="AO286" s="146">
        <v>36321923.44288896</v>
      </c>
      <c r="AP286" s="146">
        <v>31617750.631178845</v>
      </c>
      <c r="AQ286" s="146">
        <v>30832551.428290453</v>
      </c>
      <c r="AR286" s="146">
        <v>32429749.09660317</v>
      </c>
      <c r="AS286" s="146">
        <v>32875381.768564697</v>
      </c>
      <c r="AT286" s="146">
        <v>34401331.752770223</v>
      </c>
      <c r="AU286" s="146">
        <v>37739610.34408579</v>
      </c>
      <c r="AV286" s="146">
        <v>40232338.03569857</v>
      </c>
      <c r="AW286" s="146">
        <v>38817166.758511044</v>
      </c>
    </row>
    <row r="287" spans="3:49" x14ac:dyDescent="0.2">
      <c r="C287" s="19" t="s">
        <v>34</v>
      </c>
      <c r="D287" s="19" t="s">
        <v>42</v>
      </c>
      <c r="E287" s="19" t="s">
        <v>43</v>
      </c>
      <c r="F287" s="16" t="s">
        <v>44</v>
      </c>
      <c r="G287" s="19" t="s">
        <v>251</v>
      </c>
      <c r="H287" s="19" t="s">
        <v>16</v>
      </c>
      <c r="I287" s="146">
        <v>0</v>
      </c>
      <c r="J287" s="146">
        <v>0</v>
      </c>
      <c r="K287" s="146">
        <v>0</v>
      </c>
      <c r="L287" s="146">
        <v>0</v>
      </c>
      <c r="M287" s="146">
        <v>0</v>
      </c>
      <c r="N287" s="146">
        <v>0</v>
      </c>
      <c r="O287" s="146">
        <v>0</v>
      </c>
      <c r="P287" s="146">
        <v>0</v>
      </c>
      <c r="Q287" s="146">
        <v>0</v>
      </c>
      <c r="R287" s="146">
        <v>0</v>
      </c>
      <c r="S287" s="146">
        <v>0</v>
      </c>
      <c r="T287" s="146">
        <v>0</v>
      </c>
      <c r="U287" s="146">
        <v>0</v>
      </c>
      <c r="V287" s="146">
        <v>0</v>
      </c>
      <c r="W287" s="146">
        <v>0</v>
      </c>
      <c r="X287" s="146">
        <v>0</v>
      </c>
      <c r="Y287" s="146">
        <v>0</v>
      </c>
      <c r="Z287" s="146">
        <v>0</v>
      </c>
      <c r="AA287" s="146">
        <v>0</v>
      </c>
      <c r="AB287" s="146">
        <v>0</v>
      </c>
      <c r="AC287" s="146">
        <v>0</v>
      </c>
      <c r="AD287" s="146">
        <v>0</v>
      </c>
      <c r="AE287" s="146">
        <v>0</v>
      </c>
      <c r="AF287" s="146">
        <v>0</v>
      </c>
      <c r="AG287" s="146">
        <v>0</v>
      </c>
      <c r="AH287" s="146">
        <v>0</v>
      </c>
      <c r="AI287" s="146">
        <v>0</v>
      </c>
      <c r="AJ287" s="146">
        <v>0</v>
      </c>
      <c r="AK287" s="146">
        <v>0</v>
      </c>
      <c r="AL287" s="146">
        <v>0</v>
      </c>
      <c r="AM287" s="146">
        <v>0</v>
      </c>
      <c r="AN287" s="146">
        <v>0</v>
      </c>
      <c r="AO287" s="146">
        <v>0</v>
      </c>
      <c r="AP287" s="146">
        <v>0</v>
      </c>
      <c r="AQ287" s="146">
        <v>0</v>
      </c>
      <c r="AR287" s="146"/>
      <c r="AS287" s="146"/>
      <c r="AT287" s="146"/>
      <c r="AU287" s="146"/>
      <c r="AV287" s="146"/>
      <c r="AW287" s="146"/>
    </row>
    <row r="288" spans="3:49" ht="12" thickBot="1" x14ac:dyDescent="0.25">
      <c r="C288" s="161" t="s">
        <v>35</v>
      </c>
      <c r="D288" s="161" t="s">
        <v>42</v>
      </c>
      <c r="E288" s="161" t="s">
        <v>43</v>
      </c>
      <c r="F288" s="162" t="s">
        <v>44</v>
      </c>
      <c r="G288" s="161" t="s">
        <v>251</v>
      </c>
      <c r="H288" s="161" t="s">
        <v>16</v>
      </c>
      <c r="I288" s="163">
        <v>5618705.0110374549</v>
      </c>
      <c r="J288" s="163">
        <v>5527873.4174096799</v>
      </c>
      <c r="K288" s="163">
        <v>6353098.3981587002</v>
      </c>
      <c r="L288" s="163">
        <v>6901197.4435781604</v>
      </c>
      <c r="M288" s="163">
        <v>6337663.035324268</v>
      </c>
      <c r="N288" s="163">
        <v>7339317.3494270677</v>
      </c>
      <c r="O288" s="163">
        <v>8101378.6595059913</v>
      </c>
      <c r="P288" s="163">
        <v>9785012.2688284032</v>
      </c>
      <c r="Q288" s="163">
        <v>11724665.692011967</v>
      </c>
      <c r="R288" s="163">
        <v>14205399.322308501</v>
      </c>
      <c r="S288" s="163">
        <v>17174355.62141085</v>
      </c>
      <c r="T288" s="163">
        <v>19957494.919592567</v>
      </c>
      <c r="U288" s="163">
        <v>21100979.882356472</v>
      </c>
      <c r="V288" s="163">
        <v>20980321.600052543</v>
      </c>
      <c r="W288" s="163">
        <v>21036819.887981046</v>
      </c>
      <c r="X288" s="163">
        <v>22868137.069146942</v>
      </c>
      <c r="Y288" s="163">
        <v>23990927.921792645</v>
      </c>
      <c r="Z288" s="163">
        <v>26626938.17644465</v>
      </c>
      <c r="AA288" s="163">
        <v>29308694.070609838</v>
      </c>
      <c r="AB288" s="163">
        <v>32771620.77181736</v>
      </c>
      <c r="AC288" s="163">
        <v>37171588.697048821</v>
      </c>
      <c r="AD288" s="163">
        <v>41284687.897959135</v>
      </c>
      <c r="AE288" s="163">
        <v>44892034.801696911</v>
      </c>
      <c r="AF288" s="163">
        <v>47713350.092259809</v>
      </c>
      <c r="AG288" s="163">
        <v>53473667.424528643</v>
      </c>
      <c r="AH288" s="163">
        <v>59116374.509171747</v>
      </c>
      <c r="AI288" s="163">
        <v>65731793.72316654</v>
      </c>
      <c r="AJ288" s="163">
        <v>70191518.642361194</v>
      </c>
      <c r="AK288" s="163">
        <v>69723186.42459181</v>
      </c>
      <c r="AL288" s="163">
        <v>59522095.782788746</v>
      </c>
      <c r="AM288" s="163">
        <v>52777801.409404665</v>
      </c>
      <c r="AN288" s="163">
        <v>43692666.805564903</v>
      </c>
      <c r="AO288" s="163">
        <v>36321923.44288896</v>
      </c>
      <c r="AP288" s="163">
        <v>31617750.631178845</v>
      </c>
      <c r="AQ288" s="163">
        <v>30832551.428290453</v>
      </c>
      <c r="AR288" s="163">
        <v>32429749.09660317</v>
      </c>
      <c r="AS288" s="163">
        <v>32875381.768564697</v>
      </c>
      <c r="AT288" s="163">
        <v>34401331.752770223</v>
      </c>
      <c r="AU288" s="163">
        <v>37739610.34408579</v>
      </c>
      <c r="AV288" s="163">
        <v>40232338.03569857</v>
      </c>
      <c r="AW288" s="163">
        <v>38817166.758511044</v>
      </c>
    </row>
    <row r="289" spans="3:49" x14ac:dyDescent="0.2">
      <c r="C289" s="19" t="s">
        <v>11</v>
      </c>
      <c r="D289" s="19"/>
      <c r="E289" s="19"/>
      <c r="F289" s="16" t="s">
        <v>45</v>
      </c>
      <c r="G289" s="19" t="s">
        <v>251</v>
      </c>
      <c r="H289" s="19" t="s">
        <v>16</v>
      </c>
      <c r="I289" s="146">
        <v>4806566.1828423813</v>
      </c>
      <c r="J289" s="146">
        <v>5516102.0491501093</v>
      </c>
      <c r="K289" s="146">
        <v>6445290.7068200046</v>
      </c>
      <c r="L289" s="146">
        <v>7508395.0045049405</v>
      </c>
      <c r="M289" s="146">
        <v>8234639.1769471047</v>
      </c>
      <c r="N289" s="146">
        <v>9304692.7496282831</v>
      </c>
      <c r="O289" s="146">
        <v>10238773.780758888</v>
      </c>
      <c r="P289" s="146">
        <v>11749969.549131144</v>
      </c>
      <c r="Q289" s="146">
        <v>13157404.979008321</v>
      </c>
      <c r="R289" s="146">
        <v>14636226.052992254</v>
      </c>
      <c r="S289" s="146">
        <v>16839540.321624931</v>
      </c>
      <c r="T289" s="146">
        <v>19088314.095640682</v>
      </c>
      <c r="U289" s="146">
        <v>21532954.453382321</v>
      </c>
      <c r="V289" s="146">
        <v>22858337.429771256</v>
      </c>
      <c r="W289" s="146">
        <v>24369035.845094997</v>
      </c>
      <c r="X289" s="146">
        <v>25515703.377442725</v>
      </c>
      <c r="Y289" s="146">
        <v>26380182.827984788</v>
      </c>
      <c r="Z289" s="146">
        <v>28703270.860270955</v>
      </c>
      <c r="AA289" s="146">
        <v>30007137.529575646</v>
      </c>
      <c r="AB289" s="146">
        <v>32430269.571529135</v>
      </c>
      <c r="AC289" s="146">
        <v>35829897.931041092</v>
      </c>
      <c r="AD289" s="146">
        <v>37903366.911097556</v>
      </c>
      <c r="AE289" s="146">
        <v>40296320.154974721</v>
      </c>
      <c r="AF289" s="146">
        <v>42896208.217420541</v>
      </c>
      <c r="AG289" s="146">
        <v>45838626.723908275</v>
      </c>
      <c r="AH289" s="146">
        <v>49200619.232824109</v>
      </c>
      <c r="AI289" s="146">
        <v>53609548.773293026</v>
      </c>
      <c r="AJ289" s="146">
        <v>58139584.683631964</v>
      </c>
      <c r="AK289" s="146">
        <v>63249741.6783894</v>
      </c>
      <c r="AL289" s="146">
        <v>64041307.4329198</v>
      </c>
      <c r="AM289" s="146">
        <v>63896192.68170274</v>
      </c>
      <c r="AN289" s="146">
        <v>64014525.846337914</v>
      </c>
      <c r="AO289" s="146">
        <v>60409724.804509975</v>
      </c>
      <c r="AP289" s="146">
        <v>59166825.429113239</v>
      </c>
      <c r="AQ289" s="146">
        <v>60346611.427664243</v>
      </c>
      <c r="AR289" s="146">
        <v>62721441.634229474</v>
      </c>
      <c r="AS289" s="146">
        <v>63610232.43752449</v>
      </c>
      <c r="AT289" s="146">
        <v>65807543.930561438</v>
      </c>
      <c r="AU289" s="146">
        <v>68480172.225895986</v>
      </c>
      <c r="AV289" s="146">
        <v>72468150.969210654</v>
      </c>
      <c r="AW289" s="146">
        <v>68366924.604625881</v>
      </c>
    </row>
    <row r="290" spans="3:49" x14ac:dyDescent="0.2">
      <c r="C290" s="19" t="s">
        <v>17</v>
      </c>
      <c r="D290" s="19"/>
      <c r="E290" s="19"/>
      <c r="F290" s="16" t="s">
        <v>45</v>
      </c>
      <c r="G290" s="19" t="s">
        <v>251</v>
      </c>
      <c r="H290" s="19" t="s">
        <v>16</v>
      </c>
      <c r="I290" s="146">
        <v>1072256.655825743</v>
      </c>
      <c r="J290" s="146">
        <v>1226736.0991384725</v>
      </c>
      <c r="K290" s="146">
        <v>1425010.7001179766</v>
      </c>
      <c r="L290" s="146">
        <v>1627485.8456638358</v>
      </c>
      <c r="M290" s="146">
        <v>1817678.7967402893</v>
      </c>
      <c r="N290" s="146">
        <v>2036860.7677434422</v>
      </c>
      <c r="O290" s="146">
        <v>2387721.2674770416</v>
      </c>
      <c r="P290" s="146">
        <v>2764290.5928125908</v>
      </c>
      <c r="Q290" s="146">
        <v>3074667.8940792107</v>
      </c>
      <c r="R290" s="146">
        <v>3474880.4587691552</v>
      </c>
      <c r="S290" s="146">
        <v>3955015.1372692594</v>
      </c>
      <c r="T290" s="146">
        <v>4480903.1975194011</v>
      </c>
      <c r="U290" s="146">
        <v>4810766.3904871205</v>
      </c>
      <c r="V290" s="146">
        <v>4940565.0210762322</v>
      </c>
      <c r="W290" s="146">
        <v>5240220.2491636705</v>
      </c>
      <c r="X290" s="146">
        <v>5376927.1576406593</v>
      </c>
      <c r="Y290" s="146">
        <v>5829806.8731016032</v>
      </c>
      <c r="Z290" s="146">
        <v>5996753.2266897531</v>
      </c>
      <c r="AA290" s="146">
        <v>6276119.5445567835</v>
      </c>
      <c r="AB290" s="146">
        <v>6708534.0451894812</v>
      </c>
      <c r="AC290" s="146">
        <v>7244579.2215380352</v>
      </c>
      <c r="AD290" s="146">
        <v>7680788.9034073763</v>
      </c>
      <c r="AE290" s="146">
        <v>8194863.8503169874</v>
      </c>
      <c r="AF290" s="146">
        <v>8616812.8629372157</v>
      </c>
      <c r="AG290" s="146">
        <v>9032218.2824099362</v>
      </c>
      <c r="AH290" s="146">
        <v>9549263.7169985864</v>
      </c>
      <c r="AI290" s="146">
        <v>10276665.586838074</v>
      </c>
      <c r="AJ290" s="146">
        <v>11142721.630927775</v>
      </c>
      <c r="AK290" s="146">
        <v>12307834.540407656</v>
      </c>
      <c r="AL290" s="146">
        <v>12378271.199914776</v>
      </c>
      <c r="AM290" s="146">
        <v>12395756.630961375</v>
      </c>
      <c r="AN290" s="146">
        <v>12334336.374586878</v>
      </c>
      <c r="AO290" s="146">
        <v>11722010.265858987</v>
      </c>
      <c r="AP290" s="146">
        <v>11506363.965319123</v>
      </c>
      <c r="AQ290" s="146">
        <v>11618109.245125357</v>
      </c>
      <c r="AR290" s="146">
        <v>12024258.351358378</v>
      </c>
      <c r="AS290" s="146">
        <v>12204999.830420585</v>
      </c>
      <c r="AT290" s="146">
        <v>12654814.830128754</v>
      </c>
      <c r="AU290" s="146">
        <v>13073196.292067017</v>
      </c>
      <c r="AV290" s="146">
        <v>13675908.40077251</v>
      </c>
      <c r="AW290" s="146">
        <v>13170841.225580828</v>
      </c>
    </row>
    <row r="291" spans="3:49" x14ac:dyDescent="0.2">
      <c r="C291" s="19" t="s">
        <v>18</v>
      </c>
      <c r="D291" s="19"/>
      <c r="E291" s="19"/>
      <c r="F291" s="16" t="s">
        <v>45</v>
      </c>
      <c r="G291" s="19" t="s">
        <v>251</v>
      </c>
      <c r="H291" s="19" t="s">
        <v>16</v>
      </c>
      <c r="I291" s="146">
        <v>797588.08617898729</v>
      </c>
      <c r="J291" s="146">
        <v>950078.79624534992</v>
      </c>
      <c r="K291" s="146">
        <v>1096159.7122135898</v>
      </c>
      <c r="L291" s="146">
        <v>1277308.2150699301</v>
      </c>
      <c r="M291" s="146">
        <v>1344604.0207908608</v>
      </c>
      <c r="N291" s="146">
        <v>1544183.150943765</v>
      </c>
      <c r="O291" s="146">
        <v>1755544.4805154079</v>
      </c>
      <c r="P291" s="146">
        <v>1930139.6679910319</v>
      </c>
      <c r="Q291" s="146">
        <v>2137290.478524161</v>
      </c>
      <c r="R291" s="146">
        <v>2371749.7750671743</v>
      </c>
      <c r="S291" s="146">
        <v>2724211.6651626327</v>
      </c>
      <c r="T291" s="146">
        <v>3152792.6388666457</v>
      </c>
      <c r="U291" s="146">
        <v>3624013.114374754</v>
      </c>
      <c r="V291" s="146">
        <v>3705113.2469761912</v>
      </c>
      <c r="W291" s="146">
        <v>3884867.6711442559</v>
      </c>
      <c r="X291" s="146">
        <v>4003670.7820924371</v>
      </c>
      <c r="Y291" s="146">
        <v>4125786.4565730556</v>
      </c>
      <c r="Z291" s="146">
        <v>4328036.5908001121</v>
      </c>
      <c r="AA291" s="146">
        <v>4616444.2427256797</v>
      </c>
      <c r="AB291" s="146">
        <v>4740040.0708476882</v>
      </c>
      <c r="AC291" s="146">
        <v>5050371.7488457737</v>
      </c>
      <c r="AD291" s="146">
        <v>5363826.9057138432</v>
      </c>
      <c r="AE291" s="146">
        <v>5682163.4578202115</v>
      </c>
      <c r="AF291" s="146">
        <v>6011662.0789718973</v>
      </c>
      <c r="AG291" s="146">
        <v>6335857.8740530089</v>
      </c>
      <c r="AH291" s="146">
        <v>6768353.0045650247</v>
      </c>
      <c r="AI291" s="146">
        <v>7328969.14257925</v>
      </c>
      <c r="AJ291" s="146">
        <v>7931985.4175225263</v>
      </c>
      <c r="AK291" s="146">
        <v>8639628.6095243618</v>
      </c>
      <c r="AL291" s="146">
        <v>8662719.179001689</v>
      </c>
      <c r="AM291" s="146">
        <v>8745720.9245933499</v>
      </c>
      <c r="AN291" s="146">
        <v>8690775.9203864969</v>
      </c>
      <c r="AO291" s="146">
        <v>8248413.480361294</v>
      </c>
      <c r="AP291" s="146">
        <v>8042657.0746634174</v>
      </c>
      <c r="AQ291" s="146">
        <v>8133891.8389193201</v>
      </c>
      <c r="AR291" s="146">
        <v>8426111.0434074011</v>
      </c>
      <c r="AS291" s="146">
        <v>8483113.7869000137</v>
      </c>
      <c r="AT291" s="146">
        <v>8727550.6236032471</v>
      </c>
      <c r="AU291" s="146">
        <v>9009337.2907258067</v>
      </c>
      <c r="AV291" s="146">
        <v>9403904.5493224561</v>
      </c>
      <c r="AW291" s="146">
        <v>9028042.3519498296</v>
      </c>
    </row>
    <row r="292" spans="3:49" x14ac:dyDescent="0.2">
      <c r="C292" s="19" t="s">
        <v>19</v>
      </c>
      <c r="D292" s="19"/>
      <c r="E292" s="19"/>
      <c r="F292" s="16" t="s">
        <v>45</v>
      </c>
      <c r="G292" s="19" t="s">
        <v>251</v>
      </c>
      <c r="H292" s="19" t="s">
        <v>16</v>
      </c>
      <c r="I292" s="146">
        <v>866344.51421867614</v>
      </c>
      <c r="J292" s="146">
        <v>1019773.1503360313</v>
      </c>
      <c r="K292" s="146">
        <v>1128416.1675406373</v>
      </c>
      <c r="L292" s="146">
        <v>1306176.8118995219</v>
      </c>
      <c r="M292" s="146">
        <v>1398748.9052457884</v>
      </c>
      <c r="N292" s="146">
        <v>1538482.1870295582</v>
      </c>
      <c r="O292" s="146">
        <v>1630143.6196769897</v>
      </c>
      <c r="P292" s="146">
        <v>1791395.2454321166</v>
      </c>
      <c r="Q292" s="146">
        <v>2181941.6069257753</v>
      </c>
      <c r="R292" s="146">
        <v>2521077.7964496026</v>
      </c>
      <c r="S292" s="146">
        <v>2830001.7883497667</v>
      </c>
      <c r="T292" s="146">
        <v>3216905.2372346348</v>
      </c>
      <c r="U292" s="146">
        <v>3536917.0823177481</v>
      </c>
      <c r="V292" s="146">
        <v>3690015.2390254014</v>
      </c>
      <c r="W292" s="146">
        <v>3991732.2688008109</v>
      </c>
      <c r="X292" s="146">
        <v>4441998.7100248421</v>
      </c>
      <c r="Y292" s="146">
        <v>4933334.1518036397</v>
      </c>
      <c r="Z292" s="146">
        <v>5463866.5321428338</v>
      </c>
      <c r="AA292" s="146">
        <v>5795633.095743306</v>
      </c>
      <c r="AB292" s="146">
        <v>6162835.1966233142</v>
      </c>
      <c r="AC292" s="146">
        <v>6623069.038221675</v>
      </c>
      <c r="AD292" s="146">
        <v>7096662.5958473757</v>
      </c>
      <c r="AE292" s="146">
        <v>7544573.9871728281</v>
      </c>
      <c r="AF292" s="146">
        <v>7910392.6654155403</v>
      </c>
      <c r="AG292" s="146">
        <v>8711215.4373321049</v>
      </c>
      <c r="AH292" s="146">
        <v>9366107.3118721563</v>
      </c>
      <c r="AI292" s="146">
        <v>10098404.452289306</v>
      </c>
      <c r="AJ292" s="146">
        <v>10893464.384482758</v>
      </c>
      <c r="AK292" s="146">
        <v>11764226.95119576</v>
      </c>
      <c r="AL292" s="146">
        <v>11697370.585433843</v>
      </c>
      <c r="AM292" s="146">
        <v>11798100.262840899</v>
      </c>
      <c r="AN292" s="146">
        <v>11859707.104324326</v>
      </c>
      <c r="AO292" s="146">
        <v>11352252.830344394</v>
      </c>
      <c r="AP292" s="146">
        <v>11275817.683894375</v>
      </c>
      <c r="AQ292" s="146">
        <v>11615421.36000598</v>
      </c>
      <c r="AR292" s="146">
        <v>12246353.435601482</v>
      </c>
      <c r="AS292" s="146">
        <v>12734812.017382158</v>
      </c>
      <c r="AT292" s="146">
        <v>13226761.402347105</v>
      </c>
      <c r="AU292" s="146">
        <v>13923128.114181722</v>
      </c>
      <c r="AV292" s="146">
        <v>14684810.875132637</v>
      </c>
      <c r="AW292" s="146">
        <v>12152840.911021626</v>
      </c>
    </row>
    <row r="293" spans="3:49" x14ac:dyDescent="0.2">
      <c r="C293" s="19" t="s">
        <v>20</v>
      </c>
      <c r="D293" s="19"/>
      <c r="E293" s="19"/>
      <c r="F293" s="16" t="s">
        <v>45</v>
      </c>
      <c r="G293" s="19" t="s">
        <v>251</v>
      </c>
      <c r="H293" s="19" t="s">
        <v>16</v>
      </c>
      <c r="I293" s="146">
        <v>1741924.6405495519</v>
      </c>
      <c r="J293" s="146">
        <v>1978784.9647389774</v>
      </c>
      <c r="K293" s="146">
        <v>2171196.0723904609</v>
      </c>
      <c r="L293" s="146">
        <v>2578871.6336340923</v>
      </c>
      <c r="M293" s="146">
        <v>2638524.6698422385</v>
      </c>
      <c r="N293" s="146">
        <v>2800872.0081218621</v>
      </c>
      <c r="O293" s="146">
        <v>2999644.1600956782</v>
      </c>
      <c r="P293" s="146">
        <v>3297265.460521901</v>
      </c>
      <c r="Q293" s="146">
        <v>3706685.1951907035</v>
      </c>
      <c r="R293" s="146">
        <v>4186038.3139908169</v>
      </c>
      <c r="S293" s="146">
        <v>4807483.7215528898</v>
      </c>
      <c r="T293" s="146">
        <v>5445801.4815770397</v>
      </c>
      <c r="U293" s="146">
        <v>6225834.3115477003</v>
      </c>
      <c r="V293" s="146">
        <v>6574797.3475430775</v>
      </c>
      <c r="W293" s="146">
        <v>6851140.988159013</v>
      </c>
      <c r="X293" s="146">
        <v>7967752.5284273718</v>
      </c>
      <c r="Y293" s="146">
        <v>8442256.1252020933</v>
      </c>
      <c r="Z293" s="146">
        <v>9053815.599088924</v>
      </c>
      <c r="AA293" s="146">
        <v>9704721.6652851291</v>
      </c>
      <c r="AB293" s="146">
        <v>10673559.492797116</v>
      </c>
      <c r="AC293" s="146">
        <v>11151295.368229838</v>
      </c>
      <c r="AD293" s="146">
        <v>12066865.259418223</v>
      </c>
      <c r="AE293" s="146">
        <v>12855193.235427678</v>
      </c>
      <c r="AF293" s="146">
        <v>13619827.415823517</v>
      </c>
      <c r="AG293" s="146">
        <v>14382348.632866554</v>
      </c>
      <c r="AH293" s="146">
        <v>15411499.709867867</v>
      </c>
      <c r="AI293" s="146">
        <v>16469659.448587382</v>
      </c>
      <c r="AJ293" s="146">
        <v>17748126.353215016</v>
      </c>
      <c r="AK293" s="146">
        <v>19269440.587783411</v>
      </c>
      <c r="AL293" s="146">
        <v>18989595.09144967</v>
      </c>
      <c r="AM293" s="146">
        <v>18915851.84959079</v>
      </c>
      <c r="AN293" s="146">
        <v>18931937.364196382</v>
      </c>
      <c r="AO293" s="146">
        <v>18011218.751193039</v>
      </c>
      <c r="AP293" s="146">
        <v>17889415.274408184</v>
      </c>
      <c r="AQ293" s="146">
        <v>18253690.309175286</v>
      </c>
      <c r="AR293" s="146">
        <v>18992084.680413082</v>
      </c>
      <c r="AS293" s="146">
        <v>19327516.656120773</v>
      </c>
      <c r="AT293" s="146">
        <v>20127841.034141637</v>
      </c>
      <c r="AU293" s="146">
        <v>20939215.67720338</v>
      </c>
      <c r="AV293" s="146">
        <v>22160559.077528771</v>
      </c>
      <c r="AW293" s="146">
        <v>18759842.219187103</v>
      </c>
    </row>
    <row r="294" spans="3:49" x14ac:dyDescent="0.2">
      <c r="C294" s="19" t="s">
        <v>21</v>
      </c>
      <c r="D294" s="19"/>
      <c r="E294" s="19"/>
      <c r="F294" s="16" t="s">
        <v>45</v>
      </c>
      <c r="G294" s="19" t="s">
        <v>251</v>
      </c>
      <c r="H294" s="19" t="s">
        <v>16</v>
      </c>
      <c r="I294" s="146">
        <v>395420.76322882128</v>
      </c>
      <c r="J294" s="146">
        <v>475831.36085057887</v>
      </c>
      <c r="K294" s="146">
        <v>531426.69294851029</v>
      </c>
      <c r="L294" s="146">
        <v>583678.92325102887</v>
      </c>
      <c r="M294" s="146">
        <v>655267.21127548791</v>
      </c>
      <c r="N294" s="146">
        <v>689513.89463546802</v>
      </c>
      <c r="O294" s="146">
        <v>785762.48417620151</v>
      </c>
      <c r="P294" s="146">
        <v>882178.75218225026</v>
      </c>
      <c r="Q294" s="146">
        <v>993631.0086179513</v>
      </c>
      <c r="R294" s="146">
        <v>1112082.3221651348</v>
      </c>
      <c r="S294" s="146">
        <v>1332857.6370900362</v>
      </c>
      <c r="T294" s="146">
        <v>1523861.439601324</v>
      </c>
      <c r="U294" s="146">
        <v>1753217.8726015103</v>
      </c>
      <c r="V294" s="146">
        <v>1784758.3388872147</v>
      </c>
      <c r="W294" s="146">
        <v>1820124.1549321464</v>
      </c>
      <c r="X294" s="146">
        <v>1941284.0074618054</v>
      </c>
      <c r="Y294" s="146">
        <v>2049772.7121888881</v>
      </c>
      <c r="Z294" s="146">
        <v>2119692.4623834407</v>
      </c>
      <c r="AA294" s="146">
        <v>2306021.9497795538</v>
      </c>
      <c r="AB294" s="146">
        <v>2482976.924034826</v>
      </c>
      <c r="AC294" s="146">
        <v>2701114.6251273425</v>
      </c>
      <c r="AD294" s="146">
        <v>2885768.6861123554</v>
      </c>
      <c r="AE294" s="146">
        <v>3076207.2141668973</v>
      </c>
      <c r="AF294" s="146">
        <v>3219133.3689083662</v>
      </c>
      <c r="AG294" s="146">
        <v>3451208.2131986422</v>
      </c>
      <c r="AH294" s="146">
        <v>3650553.1308092927</v>
      </c>
      <c r="AI294" s="146">
        <v>3928172.635438879</v>
      </c>
      <c r="AJ294" s="146">
        <v>4259230.0128390091</v>
      </c>
      <c r="AK294" s="146">
        <v>4677489.0959620262</v>
      </c>
      <c r="AL294" s="146">
        <v>4691726.2967176866</v>
      </c>
      <c r="AM294" s="146">
        <v>4690942.59825629</v>
      </c>
      <c r="AN294" s="146">
        <v>4689358.9487262247</v>
      </c>
      <c r="AO294" s="146">
        <v>4441498.4012740245</v>
      </c>
      <c r="AP294" s="146">
        <v>4418690.4938282445</v>
      </c>
      <c r="AQ294" s="146">
        <v>4515230.6960413717</v>
      </c>
      <c r="AR294" s="146">
        <v>4702427.271734898</v>
      </c>
      <c r="AS294" s="146">
        <v>4785731.6025121314</v>
      </c>
      <c r="AT294" s="146">
        <v>4875668.158190906</v>
      </c>
      <c r="AU294" s="146">
        <v>5107918.6912316289</v>
      </c>
      <c r="AV294" s="146">
        <v>5373707.450540225</v>
      </c>
      <c r="AW294" s="146">
        <v>4972972.4061274119</v>
      </c>
    </row>
    <row r="295" spans="3:49" x14ac:dyDescent="0.2">
      <c r="C295" s="19" t="s">
        <v>22</v>
      </c>
      <c r="D295" s="19"/>
      <c r="E295" s="19"/>
      <c r="F295" s="16" t="s">
        <v>45</v>
      </c>
      <c r="G295" s="19" t="s">
        <v>251</v>
      </c>
      <c r="H295" s="19" t="s">
        <v>16</v>
      </c>
      <c r="I295" s="146">
        <v>1843658.035026104</v>
      </c>
      <c r="J295" s="146">
        <v>2183394.4183441619</v>
      </c>
      <c r="K295" s="146">
        <v>2620799.4707938493</v>
      </c>
      <c r="L295" s="146">
        <v>2992458.1745057483</v>
      </c>
      <c r="M295" s="146">
        <v>3171404.0234550354</v>
      </c>
      <c r="N295" s="146">
        <v>3639627.6116276621</v>
      </c>
      <c r="O295" s="146">
        <v>4145462.9771151007</v>
      </c>
      <c r="P295" s="146">
        <v>4828889.1324458756</v>
      </c>
      <c r="Q295" s="146">
        <v>5350523.2210058318</v>
      </c>
      <c r="R295" s="146">
        <v>5817488.2446559034</v>
      </c>
      <c r="S295" s="146">
        <v>6610878.4784155311</v>
      </c>
      <c r="T295" s="146">
        <v>7868207.4845885746</v>
      </c>
      <c r="U295" s="146">
        <v>8948718.0375965964</v>
      </c>
      <c r="V295" s="146">
        <v>9110984.6323736031</v>
      </c>
      <c r="W295" s="146">
        <v>9546570.9551279079</v>
      </c>
      <c r="X295" s="146">
        <v>9688715.7660645302</v>
      </c>
      <c r="Y295" s="146">
        <v>10372727.489592791</v>
      </c>
      <c r="Z295" s="146">
        <v>10391915.24009881</v>
      </c>
      <c r="AA295" s="146">
        <v>10989351.933542324</v>
      </c>
      <c r="AB295" s="146">
        <v>11582295.100142347</v>
      </c>
      <c r="AC295" s="146">
        <v>12442543.206525952</v>
      </c>
      <c r="AD295" s="146">
        <v>13126206.95464614</v>
      </c>
      <c r="AE295" s="146">
        <v>13876122.891519587</v>
      </c>
      <c r="AF295" s="146">
        <v>14503988.448765194</v>
      </c>
      <c r="AG295" s="146">
        <v>15194008.029430652</v>
      </c>
      <c r="AH295" s="146">
        <v>15983778.111798877</v>
      </c>
      <c r="AI295" s="146">
        <v>17050638.141387638</v>
      </c>
      <c r="AJ295" s="146">
        <v>18394690.765655551</v>
      </c>
      <c r="AK295" s="146">
        <v>19752901.946652338</v>
      </c>
      <c r="AL295" s="146">
        <v>20050602.331567701</v>
      </c>
      <c r="AM295" s="146">
        <v>20407779.319970295</v>
      </c>
      <c r="AN295" s="146">
        <v>20271911.509534217</v>
      </c>
      <c r="AO295" s="146">
        <v>19344607.803785838</v>
      </c>
      <c r="AP295" s="146">
        <v>18909728.621737108</v>
      </c>
      <c r="AQ295" s="146">
        <v>19063926.737138685</v>
      </c>
      <c r="AR295" s="146">
        <v>19753066.400535159</v>
      </c>
      <c r="AS295" s="146">
        <v>19969358.274233952</v>
      </c>
      <c r="AT295" s="146">
        <v>20604240.976266082</v>
      </c>
      <c r="AU295" s="146">
        <v>21220200.863270383</v>
      </c>
      <c r="AV295" s="146">
        <v>22333886.517591573</v>
      </c>
      <c r="AW295" s="146">
        <v>21170456.936798356</v>
      </c>
    </row>
    <row r="296" spans="3:49" x14ac:dyDescent="0.2">
      <c r="C296" s="19" t="s">
        <v>23</v>
      </c>
      <c r="D296" s="19"/>
      <c r="E296" s="19"/>
      <c r="F296" s="16" t="s">
        <v>45</v>
      </c>
      <c r="G296" s="19" t="s">
        <v>251</v>
      </c>
      <c r="H296" s="19" t="s">
        <v>16</v>
      </c>
      <c r="I296" s="146">
        <v>1066312.827547862</v>
      </c>
      <c r="J296" s="146">
        <v>1260607.0233041423</v>
      </c>
      <c r="K296" s="146">
        <v>1489147.8649223531</v>
      </c>
      <c r="L296" s="146">
        <v>1681856.0691893613</v>
      </c>
      <c r="M296" s="146">
        <v>1945189.9976108759</v>
      </c>
      <c r="N296" s="146">
        <v>2199815.078123353</v>
      </c>
      <c r="O296" s="146">
        <v>2374823.03777715</v>
      </c>
      <c r="P296" s="146">
        <v>2743144.3577652299</v>
      </c>
      <c r="Q296" s="146">
        <v>3115875.9132511779</v>
      </c>
      <c r="R296" s="146">
        <v>3404605.0807157019</v>
      </c>
      <c r="S296" s="146">
        <v>3825691.6956679951</v>
      </c>
      <c r="T296" s="146">
        <v>4219429.1234529987</v>
      </c>
      <c r="U296" s="146">
        <v>4831364.3735463032</v>
      </c>
      <c r="V296" s="146">
        <v>5372330.6744852774</v>
      </c>
      <c r="W296" s="146">
        <v>5630998.9317555493</v>
      </c>
      <c r="X296" s="146">
        <v>5521802.7183737336</v>
      </c>
      <c r="Y296" s="146">
        <v>5963574.7763634659</v>
      </c>
      <c r="Z296" s="146">
        <v>6071702.5109223509</v>
      </c>
      <c r="AA296" s="146">
        <v>6587390.8958483692</v>
      </c>
      <c r="AB296" s="146">
        <v>6869498.504810675</v>
      </c>
      <c r="AC296" s="146">
        <v>7462901.0265477905</v>
      </c>
      <c r="AD296" s="146">
        <v>8121244.2248899732</v>
      </c>
      <c r="AE296" s="146">
        <v>8696096.0335978065</v>
      </c>
      <c r="AF296" s="146">
        <v>9360731.3364486173</v>
      </c>
      <c r="AG296" s="146">
        <v>10058501.717468966</v>
      </c>
      <c r="AH296" s="146">
        <v>10758394.508743551</v>
      </c>
      <c r="AI296" s="146">
        <v>11719450.030031571</v>
      </c>
      <c r="AJ296" s="146">
        <v>12767874.513983412</v>
      </c>
      <c r="AK296" s="146">
        <v>14188285.387809712</v>
      </c>
      <c r="AL296" s="146">
        <v>14546320.708824491</v>
      </c>
      <c r="AM296" s="146">
        <v>14811981.150750041</v>
      </c>
      <c r="AN296" s="146">
        <v>14502863.925309423</v>
      </c>
      <c r="AO296" s="146">
        <v>13392679.40934867</v>
      </c>
      <c r="AP296" s="146">
        <v>13078698.332903167</v>
      </c>
      <c r="AQ296" s="146">
        <v>13199258.18852968</v>
      </c>
      <c r="AR296" s="146">
        <v>13711647.00302434</v>
      </c>
      <c r="AS296" s="146">
        <v>13869033.986202069</v>
      </c>
      <c r="AT296" s="146">
        <v>14339747.629798893</v>
      </c>
      <c r="AU296" s="146">
        <v>14807713.315131105</v>
      </c>
      <c r="AV296" s="146">
        <v>15610407.465607388</v>
      </c>
      <c r="AW296" s="146">
        <v>15240439.263123916</v>
      </c>
    </row>
    <row r="297" spans="3:49" x14ac:dyDescent="0.2">
      <c r="C297" s="19" t="s">
        <v>24</v>
      </c>
      <c r="D297" s="19"/>
      <c r="E297" s="19"/>
      <c r="F297" s="16" t="s">
        <v>45</v>
      </c>
      <c r="G297" s="19" t="s">
        <v>251</v>
      </c>
      <c r="H297" s="19" t="s">
        <v>16</v>
      </c>
      <c r="I297" s="146">
        <v>6824823.4256427558</v>
      </c>
      <c r="J297" s="146">
        <v>8193948.3491292233</v>
      </c>
      <c r="K297" s="146">
        <v>8518143.3787083682</v>
      </c>
      <c r="L297" s="146">
        <v>9418059.7174303271</v>
      </c>
      <c r="M297" s="146">
        <v>10422138.67147604</v>
      </c>
      <c r="N297" s="146">
        <v>11131036.245195251</v>
      </c>
      <c r="O297" s="146">
        <v>12888655.211248107</v>
      </c>
      <c r="P297" s="146">
        <v>14688933.877070077</v>
      </c>
      <c r="Q297" s="146">
        <v>16619120.364129649</v>
      </c>
      <c r="R297" s="146">
        <v>18699594.962618802</v>
      </c>
      <c r="S297" s="146">
        <v>21320818.065132387</v>
      </c>
      <c r="T297" s="146">
        <v>24169136.538570471</v>
      </c>
      <c r="U297" s="146">
        <v>26937615.459456291</v>
      </c>
      <c r="V297" s="146">
        <v>28010476.271360945</v>
      </c>
      <c r="W297" s="146">
        <v>29287045.620802373</v>
      </c>
      <c r="X297" s="146">
        <v>31858410.424101561</v>
      </c>
      <c r="Y297" s="146">
        <v>33460084.70356331</v>
      </c>
      <c r="Z297" s="146">
        <v>35430653.571645372</v>
      </c>
      <c r="AA297" s="146">
        <v>37985990.824121356</v>
      </c>
      <c r="AB297" s="146">
        <v>41637701.734702908</v>
      </c>
      <c r="AC297" s="146">
        <v>45183260.608827621</v>
      </c>
      <c r="AD297" s="146">
        <v>47493838.854618199</v>
      </c>
      <c r="AE297" s="146">
        <v>51187584.979359977</v>
      </c>
      <c r="AF297" s="146">
        <v>54704008.638114527</v>
      </c>
      <c r="AG297" s="146">
        <v>58489664.857017785</v>
      </c>
      <c r="AH297" s="146">
        <v>63302421.585420854</v>
      </c>
      <c r="AI297" s="146">
        <v>68781696.84138754</v>
      </c>
      <c r="AJ297" s="146">
        <v>74957899.174211681</v>
      </c>
      <c r="AK297" s="146">
        <v>81753612.950234219</v>
      </c>
      <c r="AL297" s="146">
        <v>82094310.462518007</v>
      </c>
      <c r="AM297" s="146">
        <v>83246622.687515408</v>
      </c>
      <c r="AN297" s="146">
        <v>82177382.616970167</v>
      </c>
      <c r="AO297" s="146">
        <v>78875877.14722386</v>
      </c>
      <c r="AP297" s="146">
        <v>77425931.434139788</v>
      </c>
      <c r="AQ297" s="146">
        <v>79233015.345233247</v>
      </c>
      <c r="AR297" s="146">
        <v>83299745.154215619</v>
      </c>
      <c r="AS297" s="146">
        <v>85192891.278883368</v>
      </c>
      <c r="AT297" s="146">
        <v>88201157.303669274</v>
      </c>
      <c r="AU297" s="146">
        <v>92021255.325264081</v>
      </c>
      <c r="AV297" s="146">
        <v>96743164.193286836</v>
      </c>
      <c r="AW297" s="146">
        <v>91430842.357658893</v>
      </c>
    </row>
    <row r="298" spans="3:49" x14ac:dyDescent="0.2">
      <c r="C298" s="19" t="s">
        <v>25</v>
      </c>
      <c r="D298" s="19"/>
      <c r="E298" s="19"/>
      <c r="F298" s="16" t="s">
        <v>45</v>
      </c>
      <c r="G298" s="19" t="s">
        <v>251</v>
      </c>
      <c r="H298" s="19" t="s">
        <v>16</v>
      </c>
      <c r="I298" s="146">
        <v>3137767.0317672244</v>
      </c>
      <c r="J298" s="146">
        <v>3808334.570645811</v>
      </c>
      <c r="K298" s="146">
        <v>4346576.4028421147</v>
      </c>
      <c r="L298" s="146">
        <v>4998969.0387898516</v>
      </c>
      <c r="M298" s="146">
        <v>5770931.5962366201</v>
      </c>
      <c r="N298" s="146">
        <v>6172360.6289954074</v>
      </c>
      <c r="O298" s="146">
        <v>6624816.9908371326</v>
      </c>
      <c r="P298" s="146">
        <v>7518604.2445076844</v>
      </c>
      <c r="Q298" s="146">
        <v>8305782.3809743719</v>
      </c>
      <c r="R298" s="146">
        <v>9194147.4449778255</v>
      </c>
      <c r="S298" s="146">
        <v>10688537.194674455</v>
      </c>
      <c r="T298" s="146">
        <v>12047996.436289784</v>
      </c>
      <c r="U298" s="146">
        <v>13231563.749902748</v>
      </c>
      <c r="V298" s="146">
        <v>14059732.200155266</v>
      </c>
      <c r="W298" s="146">
        <v>14735389.191376569</v>
      </c>
      <c r="X298" s="146">
        <v>15348086.599869233</v>
      </c>
      <c r="Y298" s="146">
        <v>16782961.631259684</v>
      </c>
      <c r="Z298" s="146">
        <v>18207106.72771012</v>
      </c>
      <c r="AA298" s="146">
        <v>19652333.349920589</v>
      </c>
      <c r="AB298" s="146">
        <v>20835408.467638966</v>
      </c>
      <c r="AC298" s="146">
        <v>22933652.84598292</v>
      </c>
      <c r="AD298" s="146">
        <v>24343098.269708298</v>
      </c>
      <c r="AE298" s="146">
        <v>26259206.103962801</v>
      </c>
      <c r="AF298" s="146">
        <v>27725055.569555242</v>
      </c>
      <c r="AG298" s="146">
        <v>29830235.880275238</v>
      </c>
      <c r="AH298" s="146">
        <v>31923556.132812288</v>
      </c>
      <c r="AI298" s="146">
        <v>34622794.077725187</v>
      </c>
      <c r="AJ298" s="146">
        <v>37305395.137394071</v>
      </c>
      <c r="AK298" s="146">
        <v>40620484.461519271</v>
      </c>
      <c r="AL298" s="146">
        <v>40262579.489497967</v>
      </c>
      <c r="AM298" s="146">
        <v>40314283.603842214</v>
      </c>
      <c r="AN298" s="146">
        <v>39588973.409551278</v>
      </c>
      <c r="AO298" s="146">
        <v>37338920.985994563</v>
      </c>
      <c r="AP298" s="146">
        <v>36773429.108810119</v>
      </c>
      <c r="AQ298" s="146">
        <v>37787723.572425961</v>
      </c>
      <c r="AR298" s="146">
        <v>39381588.624416821</v>
      </c>
      <c r="AS298" s="146">
        <v>40122958.624458566</v>
      </c>
      <c r="AT298" s="146">
        <v>41428774.099867068</v>
      </c>
      <c r="AU298" s="146">
        <v>43387777.469683036</v>
      </c>
      <c r="AV298" s="146">
        <v>45907685.885463752</v>
      </c>
      <c r="AW298" s="146">
        <v>42794300.656600699</v>
      </c>
    </row>
    <row r="299" spans="3:49" x14ac:dyDescent="0.2">
      <c r="C299" s="19" t="s">
        <v>26</v>
      </c>
      <c r="D299" s="19"/>
      <c r="E299" s="19"/>
      <c r="F299" s="16" t="s">
        <v>45</v>
      </c>
      <c r="G299" s="19" t="s">
        <v>251</v>
      </c>
      <c r="H299" s="19" t="s">
        <v>16</v>
      </c>
      <c r="I299" s="146">
        <v>574966.14763312903</v>
      </c>
      <c r="J299" s="146">
        <v>648064.22923150565</v>
      </c>
      <c r="K299" s="146">
        <v>738268.19383072481</v>
      </c>
      <c r="L299" s="146">
        <v>911363.14628849062</v>
      </c>
      <c r="M299" s="146">
        <v>1041424.3313028124</v>
      </c>
      <c r="N299" s="146">
        <v>1120420.07676373</v>
      </c>
      <c r="O299" s="146">
        <v>1258434.0808990619</v>
      </c>
      <c r="P299" s="146">
        <v>1468297.0906759808</v>
      </c>
      <c r="Q299" s="146">
        <v>1784103.7389480611</v>
      </c>
      <c r="R299" s="146">
        <v>2035833.3894436548</v>
      </c>
      <c r="S299" s="146">
        <v>2286382.0396349384</v>
      </c>
      <c r="T299" s="146">
        <v>2625634.7932651248</v>
      </c>
      <c r="U299" s="146">
        <v>2941561.3016980011</v>
      </c>
      <c r="V299" s="146">
        <v>3018286.288311352</v>
      </c>
      <c r="W299" s="146">
        <v>3160831.6123061753</v>
      </c>
      <c r="X299" s="146">
        <v>3182125.6264784085</v>
      </c>
      <c r="Y299" s="146">
        <v>3489502.1116290609</v>
      </c>
      <c r="Z299" s="146">
        <v>3616331.1046805852</v>
      </c>
      <c r="AA299" s="146">
        <v>3888888.9856393491</v>
      </c>
      <c r="AB299" s="146">
        <v>4187289.5945562799</v>
      </c>
      <c r="AC299" s="146">
        <v>4517352.8214982487</v>
      </c>
      <c r="AD299" s="146">
        <v>4696296.7584097171</v>
      </c>
      <c r="AE299" s="146">
        <v>4982004.5879836138</v>
      </c>
      <c r="AF299" s="146">
        <v>5256344.9197167233</v>
      </c>
      <c r="AG299" s="146">
        <v>5521601.4863066198</v>
      </c>
      <c r="AH299" s="146">
        <v>5846808.2514781412</v>
      </c>
      <c r="AI299" s="146">
        <v>6230452.5319262855</v>
      </c>
      <c r="AJ299" s="146">
        <v>6702887.143772563</v>
      </c>
      <c r="AK299" s="146">
        <v>7221376.5224064458</v>
      </c>
      <c r="AL299" s="146">
        <v>7372637.6830331851</v>
      </c>
      <c r="AM299" s="146">
        <v>7433118.3363624737</v>
      </c>
      <c r="AN299" s="146">
        <v>7321039.134193386</v>
      </c>
      <c r="AO299" s="146">
        <v>6945435.149483378</v>
      </c>
      <c r="AP299" s="146">
        <v>6966461.5315663563</v>
      </c>
      <c r="AQ299" s="146">
        <v>7033501.8600258771</v>
      </c>
      <c r="AR299" s="146">
        <v>7282054.419206935</v>
      </c>
      <c r="AS299" s="146">
        <v>7439051.6832230203</v>
      </c>
      <c r="AT299" s="146">
        <v>7635340.6830973206</v>
      </c>
      <c r="AU299" s="146">
        <v>7852025.6535648936</v>
      </c>
      <c r="AV299" s="146">
        <v>8303796.7665176978</v>
      </c>
      <c r="AW299" s="146">
        <v>7970549.4713963484</v>
      </c>
    </row>
    <row r="300" spans="3:49" x14ac:dyDescent="0.2">
      <c r="C300" s="19" t="s">
        <v>27</v>
      </c>
      <c r="D300" s="19"/>
      <c r="E300" s="19"/>
      <c r="F300" s="16" t="s">
        <v>45</v>
      </c>
      <c r="G300" s="19" t="s">
        <v>251</v>
      </c>
      <c r="H300" s="19" t="s">
        <v>16</v>
      </c>
      <c r="I300" s="146">
        <v>1748335.5372135458</v>
      </c>
      <c r="J300" s="146">
        <v>2062867.2148366114</v>
      </c>
      <c r="K300" s="146">
        <v>2404236.7107121088</v>
      </c>
      <c r="L300" s="146">
        <v>2822765.5558818732</v>
      </c>
      <c r="M300" s="146">
        <v>3077182.3604605962</v>
      </c>
      <c r="N300" s="146">
        <v>3390728.4041758808</v>
      </c>
      <c r="O300" s="146">
        <v>3774930.2373697627</v>
      </c>
      <c r="P300" s="146">
        <v>4202237.2312457645</v>
      </c>
      <c r="Q300" s="146">
        <v>4734116.916570724</v>
      </c>
      <c r="R300" s="146">
        <v>5354844.9754540455</v>
      </c>
      <c r="S300" s="146">
        <v>6111388.7956196032</v>
      </c>
      <c r="T300" s="146">
        <v>6961255.5818182044</v>
      </c>
      <c r="U300" s="146">
        <v>7720499.8185727419</v>
      </c>
      <c r="V300" s="146">
        <v>8183959.9829978617</v>
      </c>
      <c r="W300" s="146">
        <v>8690063.993116634</v>
      </c>
      <c r="X300" s="146">
        <v>9041223.1023494899</v>
      </c>
      <c r="Y300" s="146">
        <v>9577903.0892310105</v>
      </c>
      <c r="Z300" s="146">
        <v>9973696.1834779177</v>
      </c>
      <c r="AA300" s="146">
        <v>10635538.059369275</v>
      </c>
      <c r="AB300" s="146">
        <v>11298196.468271516</v>
      </c>
      <c r="AC300" s="146">
        <v>12166664.607318481</v>
      </c>
      <c r="AD300" s="146">
        <v>13024869.305594625</v>
      </c>
      <c r="AE300" s="146">
        <v>13690399.910898516</v>
      </c>
      <c r="AF300" s="146">
        <v>14525787.354567276</v>
      </c>
      <c r="AG300" s="146">
        <v>15494822.807487575</v>
      </c>
      <c r="AH300" s="146">
        <v>16496400.820229275</v>
      </c>
      <c r="AI300" s="146">
        <v>17763019.684827834</v>
      </c>
      <c r="AJ300" s="146">
        <v>19343745.30016014</v>
      </c>
      <c r="AK300" s="146">
        <v>20999333.756784484</v>
      </c>
      <c r="AL300" s="146">
        <v>21488430.682878114</v>
      </c>
      <c r="AM300" s="146">
        <v>21595046.487553954</v>
      </c>
      <c r="AN300" s="146">
        <v>21358700.13528505</v>
      </c>
      <c r="AO300" s="146">
        <v>20408907.565290727</v>
      </c>
      <c r="AP300" s="146">
        <v>20239089.764374211</v>
      </c>
      <c r="AQ300" s="146">
        <v>20468535.351315513</v>
      </c>
      <c r="AR300" s="146">
        <v>21378803.412051342</v>
      </c>
      <c r="AS300" s="146">
        <v>21699057.560957976</v>
      </c>
      <c r="AT300" s="146">
        <v>22278836.140494153</v>
      </c>
      <c r="AU300" s="146">
        <v>23046889.534776218</v>
      </c>
      <c r="AV300" s="146">
        <v>24274930.032994349</v>
      </c>
      <c r="AW300" s="146">
        <v>23474560.500924118</v>
      </c>
    </row>
    <row r="301" spans="3:49" x14ac:dyDescent="0.2">
      <c r="C301" s="19" t="s">
        <v>28</v>
      </c>
      <c r="D301" s="19"/>
      <c r="E301" s="19"/>
      <c r="F301" s="16" t="s">
        <v>45</v>
      </c>
      <c r="G301" s="19" t="s">
        <v>251</v>
      </c>
      <c r="H301" s="19" t="s">
        <v>16</v>
      </c>
      <c r="I301" s="146">
        <v>6268744.1606196556</v>
      </c>
      <c r="J301" s="146">
        <v>7269658.7690250836</v>
      </c>
      <c r="K301" s="146">
        <v>8903688.8494176809</v>
      </c>
      <c r="L301" s="146">
        <v>10593892.762809832</v>
      </c>
      <c r="M301" s="146">
        <v>11799440.036652301</v>
      </c>
      <c r="N301" s="146">
        <v>12266406.387564946</v>
      </c>
      <c r="O301" s="146">
        <v>14510936.034419708</v>
      </c>
      <c r="P301" s="146">
        <v>16049102.142969776</v>
      </c>
      <c r="Q301" s="146">
        <v>18011250.456492968</v>
      </c>
      <c r="R301" s="146">
        <v>19885769.830370333</v>
      </c>
      <c r="S301" s="146">
        <v>22836237.447434377</v>
      </c>
      <c r="T301" s="146">
        <v>25802549.63365398</v>
      </c>
      <c r="U301" s="146">
        <v>29081495.902303725</v>
      </c>
      <c r="V301" s="146">
        <v>30929667.953796268</v>
      </c>
      <c r="W301" s="146">
        <v>32267004.608926598</v>
      </c>
      <c r="X301" s="146">
        <v>34373194.913757488</v>
      </c>
      <c r="Y301" s="146">
        <v>35852159.566392355</v>
      </c>
      <c r="Z301" s="146">
        <v>39718965.375985295</v>
      </c>
      <c r="AA301" s="146">
        <v>43349254.263730481</v>
      </c>
      <c r="AB301" s="146">
        <v>46998288.421819746</v>
      </c>
      <c r="AC301" s="146">
        <v>51333875.235562578</v>
      </c>
      <c r="AD301" s="146">
        <v>55528476.401424155</v>
      </c>
      <c r="AE301" s="146">
        <v>59949089.267955549</v>
      </c>
      <c r="AF301" s="146">
        <v>63467223.822726145</v>
      </c>
      <c r="AG301" s="146">
        <v>68251960.053840384</v>
      </c>
      <c r="AH301" s="146">
        <v>73743965.265709996</v>
      </c>
      <c r="AI301" s="146">
        <v>80314193.681475237</v>
      </c>
      <c r="AJ301" s="146">
        <v>87004211.617070958</v>
      </c>
      <c r="AK301" s="146">
        <v>95386461.360393494</v>
      </c>
      <c r="AL301" s="146">
        <v>96651262.097242296</v>
      </c>
      <c r="AM301" s="146">
        <v>97239148.770439923</v>
      </c>
      <c r="AN301" s="146">
        <v>97049305.352401063</v>
      </c>
      <c r="AO301" s="146">
        <v>94684610.963561893</v>
      </c>
      <c r="AP301" s="146">
        <v>93624012.774656236</v>
      </c>
      <c r="AQ301" s="146">
        <v>96114635.66439347</v>
      </c>
      <c r="AR301" s="146">
        <v>100064643.41883326</v>
      </c>
      <c r="AS301" s="146">
        <v>102125532.14771977</v>
      </c>
      <c r="AT301" s="146">
        <v>104961930.78421649</v>
      </c>
      <c r="AU301" s="146">
        <v>108544046.36774662</v>
      </c>
      <c r="AV301" s="146">
        <v>115651409.61873481</v>
      </c>
      <c r="AW301" s="146">
        <v>111770444.98820579</v>
      </c>
    </row>
    <row r="302" spans="3:49" x14ac:dyDescent="0.2">
      <c r="C302" s="19" t="s">
        <v>29</v>
      </c>
      <c r="D302" s="19"/>
      <c r="E302" s="19"/>
      <c r="F302" s="16" t="s">
        <v>45</v>
      </c>
      <c r="G302" s="19" t="s">
        <v>251</v>
      </c>
      <c r="H302" s="19" t="s">
        <v>16</v>
      </c>
      <c r="I302" s="146">
        <v>629431.23832222796</v>
      </c>
      <c r="J302" s="146">
        <v>723065.17941414029</v>
      </c>
      <c r="K302" s="146">
        <v>791654.81286836008</v>
      </c>
      <c r="L302" s="146">
        <v>927328.59897441184</v>
      </c>
      <c r="M302" s="146">
        <v>1109931.1938882279</v>
      </c>
      <c r="N302" s="146">
        <v>1289989.7471357661</v>
      </c>
      <c r="O302" s="146">
        <v>1539733.009090909</v>
      </c>
      <c r="P302" s="146">
        <v>1766190.7798097127</v>
      </c>
      <c r="Q302" s="146">
        <v>2010910.653413984</v>
      </c>
      <c r="R302" s="146">
        <v>2243343.30925006</v>
      </c>
      <c r="S302" s="146">
        <v>2444928.1521137627</v>
      </c>
      <c r="T302" s="146">
        <v>2766209.1999081192</v>
      </c>
      <c r="U302" s="146">
        <v>3135793.3793946803</v>
      </c>
      <c r="V302" s="146">
        <v>3344099.0388083025</v>
      </c>
      <c r="W302" s="146">
        <v>3533324.4983915496</v>
      </c>
      <c r="X302" s="146">
        <v>3747441.3779585855</v>
      </c>
      <c r="Y302" s="146">
        <v>4025717.4957881593</v>
      </c>
      <c r="Z302" s="146">
        <v>4303545.6665943516</v>
      </c>
      <c r="AA302" s="146">
        <v>4632487.7966332044</v>
      </c>
      <c r="AB302" s="146">
        <v>4929285.3365775105</v>
      </c>
      <c r="AC302" s="146">
        <v>5353920.6463393848</v>
      </c>
      <c r="AD302" s="146">
        <v>5934360.7309106095</v>
      </c>
      <c r="AE302" s="146">
        <v>6529054.1870647185</v>
      </c>
      <c r="AF302" s="146">
        <v>6959819.7445405964</v>
      </c>
      <c r="AG302" s="146">
        <v>7537859.774649349</v>
      </c>
      <c r="AH302" s="146">
        <v>8182475.1031441642</v>
      </c>
      <c r="AI302" s="146">
        <v>8937387.6757338233</v>
      </c>
      <c r="AJ302" s="146">
        <v>9777149.2495889049</v>
      </c>
      <c r="AK302" s="146">
        <v>10919631.705812475</v>
      </c>
      <c r="AL302" s="146">
        <v>11024855.839215703</v>
      </c>
      <c r="AM302" s="146">
        <v>11115533.17706354</v>
      </c>
      <c r="AN302" s="146">
        <v>10962924.814845331</v>
      </c>
      <c r="AO302" s="146">
        <v>10484668.785505833</v>
      </c>
      <c r="AP302" s="146">
        <v>10308303.250303803</v>
      </c>
      <c r="AQ302" s="146">
        <v>10495416.156824261</v>
      </c>
      <c r="AR302" s="146">
        <v>11022607.427505253</v>
      </c>
      <c r="AS302" s="146">
        <v>11266093.332206709</v>
      </c>
      <c r="AT302" s="146">
        <v>11746382.106178189</v>
      </c>
      <c r="AU302" s="146">
        <v>12190851.373803755</v>
      </c>
      <c r="AV302" s="146">
        <v>12781188.224290349</v>
      </c>
      <c r="AW302" s="146">
        <v>12295488.770047361</v>
      </c>
    </row>
    <row r="303" spans="3:49" x14ac:dyDescent="0.2">
      <c r="C303" s="19" t="s">
        <v>30</v>
      </c>
      <c r="D303" s="19"/>
      <c r="E303" s="19"/>
      <c r="F303" s="16" t="s">
        <v>45</v>
      </c>
      <c r="G303" s="19" t="s">
        <v>251</v>
      </c>
      <c r="H303" s="19" t="s">
        <v>16</v>
      </c>
      <c r="I303" s="146">
        <v>535347.09876666672</v>
      </c>
      <c r="J303" s="146">
        <v>617078.78599286987</v>
      </c>
      <c r="K303" s="146">
        <v>706382.91819164727</v>
      </c>
      <c r="L303" s="146">
        <v>781675.94898622239</v>
      </c>
      <c r="M303" s="146">
        <v>820641.07157768193</v>
      </c>
      <c r="N303" s="146">
        <v>918805.11149746191</v>
      </c>
      <c r="O303" s="146">
        <v>1038189.4214862963</v>
      </c>
      <c r="P303" s="146">
        <v>1163919.5522840251</v>
      </c>
      <c r="Q303" s="146">
        <v>1310484.2466873066</v>
      </c>
      <c r="R303" s="146">
        <v>1460678.3391704457</v>
      </c>
      <c r="S303" s="146">
        <v>1653825.9724361687</v>
      </c>
      <c r="T303" s="146">
        <v>1932576.7818058426</v>
      </c>
      <c r="U303" s="146">
        <v>2141480.6041051773</v>
      </c>
      <c r="V303" s="146">
        <v>2235627.8508560206</v>
      </c>
      <c r="W303" s="146">
        <v>2419135.0314360824</v>
      </c>
      <c r="X303" s="146">
        <v>2585582.3003715794</v>
      </c>
      <c r="Y303" s="146">
        <v>2903698.5189994089</v>
      </c>
      <c r="Z303" s="146">
        <v>3015292.8773719463</v>
      </c>
      <c r="AA303" s="146">
        <v>3290160.6160825198</v>
      </c>
      <c r="AB303" s="146">
        <v>3431551.9798424928</v>
      </c>
      <c r="AC303" s="146">
        <v>3784965.8432292775</v>
      </c>
      <c r="AD303" s="146">
        <v>3954752.796323359</v>
      </c>
      <c r="AE303" s="146">
        <v>4171766.0496033761</v>
      </c>
      <c r="AF303" s="146">
        <v>4343107.967334182</v>
      </c>
      <c r="AG303" s="146">
        <v>4582020.4526498737</v>
      </c>
      <c r="AH303" s="146">
        <v>4834976.9412336284</v>
      </c>
      <c r="AI303" s="146">
        <v>5145246.6722259419</v>
      </c>
      <c r="AJ303" s="146">
        <v>5520220.4533429136</v>
      </c>
      <c r="AK303" s="146">
        <v>5955076.3625369975</v>
      </c>
      <c r="AL303" s="146">
        <v>6047982.2819159934</v>
      </c>
      <c r="AM303" s="146">
        <v>6123282.4078612709</v>
      </c>
      <c r="AN303" s="146">
        <v>6136453.318252705</v>
      </c>
      <c r="AO303" s="146">
        <v>5891359.2064940827</v>
      </c>
      <c r="AP303" s="146">
        <v>5842708.5936523788</v>
      </c>
      <c r="AQ303" s="146">
        <v>5947470.0895700064</v>
      </c>
      <c r="AR303" s="146">
        <v>6109024.4455941487</v>
      </c>
      <c r="AS303" s="146">
        <v>6326524.6240711436</v>
      </c>
      <c r="AT303" s="146">
        <v>6436526.3851201124</v>
      </c>
      <c r="AU303" s="146">
        <v>6703125.3059268566</v>
      </c>
      <c r="AV303" s="146">
        <v>7080174.7045331746</v>
      </c>
      <c r="AW303" s="146">
        <v>6962996.1263488038</v>
      </c>
    </row>
    <row r="304" spans="3:49" x14ac:dyDescent="0.2">
      <c r="C304" s="19" t="s">
        <v>31</v>
      </c>
      <c r="D304" s="19"/>
      <c r="E304" s="19"/>
      <c r="F304" s="16" t="s">
        <v>45</v>
      </c>
      <c r="G304" s="19" t="s">
        <v>251</v>
      </c>
      <c r="H304" s="19" t="s">
        <v>16</v>
      </c>
      <c r="I304" s="146">
        <v>2324980.8995792046</v>
      </c>
      <c r="J304" s="146">
        <v>2636585.4132521059</v>
      </c>
      <c r="K304" s="146">
        <v>3056925.7772531593</v>
      </c>
      <c r="L304" s="146">
        <v>3547246.7449928438</v>
      </c>
      <c r="M304" s="146">
        <v>3891431.6546650766</v>
      </c>
      <c r="N304" s="146">
        <v>4173795.2986649424</v>
      </c>
      <c r="O304" s="146">
        <v>4734386.1725944988</v>
      </c>
      <c r="P304" s="146">
        <v>4875073.5537317824</v>
      </c>
      <c r="Q304" s="146">
        <v>5474165.6421526289</v>
      </c>
      <c r="R304" s="146">
        <v>6057151.8104089433</v>
      </c>
      <c r="S304" s="146">
        <v>6974021.2137545692</v>
      </c>
      <c r="T304" s="146">
        <v>7761422.0602690177</v>
      </c>
      <c r="U304" s="146">
        <v>8432758.3186953105</v>
      </c>
      <c r="V304" s="146">
        <v>9395384.9003779944</v>
      </c>
      <c r="W304" s="146">
        <v>10055219.852757299</v>
      </c>
      <c r="X304" s="146">
        <v>10378096.883433595</v>
      </c>
      <c r="Y304" s="146">
        <v>10929684.495827693</v>
      </c>
      <c r="Z304" s="146">
        <v>11394711.681755848</v>
      </c>
      <c r="AA304" s="146">
        <v>12185425.604182784</v>
      </c>
      <c r="AB304" s="146">
        <v>13043883.267170327</v>
      </c>
      <c r="AC304" s="146">
        <v>14411063.150048928</v>
      </c>
      <c r="AD304" s="146">
        <v>15108741.264801942</v>
      </c>
      <c r="AE304" s="146">
        <v>15814376.119832061</v>
      </c>
      <c r="AF304" s="146">
        <v>16601443.72437693</v>
      </c>
      <c r="AG304" s="146">
        <v>17456778.896201111</v>
      </c>
      <c r="AH304" s="146">
        <v>18490006.074886542</v>
      </c>
      <c r="AI304" s="146">
        <v>19829603.024890214</v>
      </c>
      <c r="AJ304" s="146">
        <v>21266786.520723723</v>
      </c>
      <c r="AK304" s="146">
        <v>23248089.940964032</v>
      </c>
      <c r="AL304" s="146">
        <v>23651076.714476477</v>
      </c>
      <c r="AM304" s="146">
        <v>24076085.866655421</v>
      </c>
      <c r="AN304" s="146">
        <v>23940524.667680092</v>
      </c>
      <c r="AO304" s="146">
        <v>23254848.993633553</v>
      </c>
      <c r="AP304" s="146">
        <v>22997615.005543828</v>
      </c>
      <c r="AQ304" s="146">
        <v>23416581.837804332</v>
      </c>
      <c r="AR304" s="146">
        <v>24309197.611757435</v>
      </c>
      <c r="AS304" s="146">
        <v>24875830.546755679</v>
      </c>
      <c r="AT304" s="146">
        <v>25533331.197783437</v>
      </c>
      <c r="AU304" s="146">
        <v>26332084.432133857</v>
      </c>
      <c r="AV304" s="146">
        <v>27739198.554939341</v>
      </c>
      <c r="AW304" s="146">
        <v>26886090.275694221</v>
      </c>
    </row>
    <row r="305" spans="3:49" x14ac:dyDescent="0.2">
      <c r="C305" s="19" t="s">
        <v>32</v>
      </c>
      <c r="D305" s="19"/>
      <c r="E305" s="19"/>
      <c r="F305" s="16" t="s">
        <v>45</v>
      </c>
      <c r="G305" s="19" t="s">
        <v>251</v>
      </c>
      <c r="H305" s="19" t="s">
        <v>16</v>
      </c>
      <c r="I305" s="146">
        <v>233540.05888502457</v>
      </c>
      <c r="J305" s="146">
        <v>257072.99240537241</v>
      </c>
      <c r="K305" s="146">
        <v>311382.62237526779</v>
      </c>
      <c r="L305" s="146">
        <v>368859.49002946774</v>
      </c>
      <c r="M305" s="146">
        <v>372299.20452974748</v>
      </c>
      <c r="N305" s="146">
        <v>482022.94420512824</v>
      </c>
      <c r="O305" s="146">
        <v>527296.11211749853</v>
      </c>
      <c r="P305" s="146">
        <v>597459.10933760914</v>
      </c>
      <c r="Q305" s="146">
        <v>698899.43733924616</v>
      </c>
      <c r="R305" s="146">
        <v>788981.37436936935</v>
      </c>
      <c r="S305" s="146">
        <v>843163.09848290961</v>
      </c>
      <c r="T305" s="146">
        <v>926412.26314285723</v>
      </c>
      <c r="U305" s="146">
        <v>994458.03781618841</v>
      </c>
      <c r="V305" s="146">
        <v>1087793.8223195267</v>
      </c>
      <c r="W305" s="146">
        <v>1118522.0026620394</v>
      </c>
      <c r="X305" s="146">
        <v>1090958.1386569729</v>
      </c>
      <c r="Y305" s="146">
        <v>1156243.9271774006</v>
      </c>
      <c r="Z305" s="146">
        <v>1163686.816106546</v>
      </c>
      <c r="AA305" s="146">
        <v>1221032.1176566705</v>
      </c>
      <c r="AB305" s="146">
        <v>1345973.9945495389</v>
      </c>
      <c r="AC305" s="146">
        <v>1411645.832039515</v>
      </c>
      <c r="AD305" s="146">
        <v>1526977.3151797471</v>
      </c>
      <c r="AE305" s="146">
        <v>1645014.2035676639</v>
      </c>
      <c r="AF305" s="146">
        <v>1760601.6369230337</v>
      </c>
      <c r="AG305" s="146">
        <v>1879961.251809322</v>
      </c>
      <c r="AH305" s="146">
        <v>2018678.5867994225</v>
      </c>
      <c r="AI305" s="146">
        <v>2186800.1423501605</v>
      </c>
      <c r="AJ305" s="146">
        <v>2373792.753453027</v>
      </c>
      <c r="AK305" s="146">
        <v>2579590.1054265499</v>
      </c>
      <c r="AL305" s="146">
        <v>2571676.9116045367</v>
      </c>
      <c r="AM305" s="146">
        <v>2564399.486622571</v>
      </c>
      <c r="AN305" s="146">
        <v>2520354.4804952722</v>
      </c>
      <c r="AO305" s="146">
        <v>2434024.1137103438</v>
      </c>
      <c r="AP305" s="146">
        <v>2427217.1951747085</v>
      </c>
      <c r="AQ305" s="146">
        <v>2503235.122617498</v>
      </c>
      <c r="AR305" s="146">
        <v>2584670.6300195456</v>
      </c>
      <c r="AS305" s="146">
        <v>2636029.4004546362</v>
      </c>
      <c r="AT305" s="146">
        <v>2647651.6056431332</v>
      </c>
      <c r="AU305" s="146">
        <v>2739384.6721083056</v>
      </c>
      <c r="AV305" s="146">
        <v>2923057.2679594164</v>
      </c>
      <c r="AW305" s="146">
        <v>2682084.4854125502</v>
      </c>
    </row>
    <row r="306" spans="3:49" x14ac:dyDescent="0.2">
      <c r="C306" s="19" t="s">
        <v>33</v>
      </c>
      <c r="D306" s="19"/>
      <c r="E306" s="19"/>
      <c r="F306" s="16" t="s">
        <v>45</v>
      </c>
      <c r="G306" s="19" t="s">
        <v>251</v>
      </c>
      <c r="H306" s="19" t="s">
        <v>16</v>
      </c>
      <c r="I306" s="146">
        <v>34868007.303847559</v>
      </c>
      <c r="J306" s="146">
        <v>40827983.366040543</v>
      </c>
      <c r="K306" s="146">
        <v>46684707.053946815</v>
      </c>
      <c r="L306" s="146">
        <v>53926391.68190179</v>
      </c>
      <c r="M306" s="146">
        <v>59511476.922696784</v>
      </c>
      <c r="N306" s="146">
        <v>64699612.292051904</v>
      </c>
      <c r="O306" s="146">
        <v>73215253.077655435</v>
      </c>
      <c r="P306" s="146">
        <v>82317090.339914575</v>
      </c>
      <c r="Q306" s="146">
        <v>92666854.133312061</v>
      </c>
      <c r="R306" s="146">
        <v>103244493.48086922</v>
      </c>
      <c r="S306" s="146">
        <v>118084982.42441623</v>
      </c>
      <c r="T306" s="146">
        <v>133989407.9872047</v>
      </c>
      <c r="U306" s="146">
        <v>149881012.20779893</v>
      </c>
      <c r="V306" s="146">
        <v>158301930.23912176</v>
      </c>
      <c r="W306" s="146">
        <v>166601227.47595367</v>
      </c>
      <c r="X306" s="146">
        <v>176062974.41450506</v>
      </c>
      <c r="Y306" s="146">
        <v>186275396.95267838</v>
      </c>
      <c r="Z306" s="146">
        <v>198953043.02772519</v>
      </c>
      <c r="AA306" s="146">
        <v>213123932.47439301</v>
      </c>
      <c r="AB306" s="146">
        <v>229357588.17110389</v>
      </c>
      <c r="AC306" s="146">
        <v>249602173.75692445</v>
      </c>
      <c r="AD306" s="146">
        <v>265856142.13810349</v>
      </c>
      <c r="AE306" s="146">
        <v>284450036.23522496</v>
      </c>
      <c r="AF306" s="146">
        <v>301482149.77254558</v>
      </c>
      <c r="AG306" s="146">
        <v>322048890.3709054</v>
      </c>
      <c r="AH306" s="146">
        <v>345527857.4891938</v>
      </c>
      <c r="AI306" s="146">
        <v>374292702.54298735</v>
      </c>
      <c r="AJ306" s="146">
        <v>405529765.11197597</v>
      </c>
      <c r="AK306" s="146">
        <v>442533205.9638027</v>
      </c>
      <c r="AL306" s="146">
        <v>446222724.98821193</v>
      </c>
      <c r="AM306" s="146">
        <v>449369846.24258256</v>
      </c>
      <c r="AN306" s="146">
        <v>446351074.92307609</v>
      </c>
      <c r="AO306" s="146">
        <v>427241058.65757453</v>
      </c>
      <c r="AP306" s="146">
        <v>420892965.53408825</v>
      </c>
      <c r="AQ306" s="146">
        <v>429746254.80281007</v>
      </c>
      <c r="AR306" s="146">
        <v>448009724.96390456</v>
      </c>
      <c r="AS306" s="146">
        <v>456668767.79002702</v>
      </c>
      <c r="AT306" s="146">
        <v>471234098.8911072</v>
      </c>
      <c r="AU306" s="146">
        <v>489378322.60471463</v>
      </c>
      <c r="AV306" s="146">
        <v>517115940.5544259</v>
      </c>
      <c r="AW306" s="146">
        <v>489129717.5507037</v>
      </c>
    </row>
    <row r="307" spans="3:49" x14ac:dyDescent="0.2">
      <c r="C307" s="19" t="s">
        <v>34</v>
      </c>
      <c r="D307" s="19"/>
      <c r="E307" s="19"/>
      <c r="F307" s="16" t="s">
        <v>45</v>
      </c>
      <c r="G307" s="19" t="s">
        <v>251</v>
      </c>
      <c r="H307" s="19" t="s">
        <v>16</v>
      </c>
      <c r="I307" s="146">
        <v>0</v>
      </c>
      <c r="J307" s="146">
        <v>0</v>
      </c>
      <c r="K307" s="146">
        <v>0</v>
      </c>
      <c r="L307" s="146">
        <v>0</v>
      </c>
      <c r="M307" s="146">
        <v>0</v>
      </c>
      <c r="N307" s="146">
        <v>0</v>
      </c>
      <c r="O307" s="146">
        <v>0</v>
      </c>
      <c r="P307" s="146">
        <v>0</v>
      </c>
      <c r="Q307" s="146">
        <v>0</v>
      </c>
      <c r="R307" s="146">
        <v>0</v>
      </c>
      <c r="S307" s="146">
        <v>0</v>
      </c>
      <c r="T307" s="146">
        <v>0</v>
      </c>
      <c r="U307" s="146">
        <v>0</v>
      </c>
      <c r="V307" s="146">
        <v>0</v>
      </c>
      <c r="W307" s="146">
        <v>0</v>
      </c>
      <c r="X307" s="146">
        <v>0</v>
      </c>
      <c r="Y307" s="146">
        <v>0</v>
      </c>
      <c r="Z307" s="146">
        <v>0</v>
      </c>
      <c r="AA307" s="146">
        <v>0</v>
      </c>
      <c r="AB307" s="146">
        <v>0</v>
      </c>
      <c r="AC307" s="146">
        <v>0</v>
      </c>
      <c r="AD307" s="146">
        <v>0</v>
      </c>
      <c r="AE307" s="146">
        <v>0</v>
      </c>
      <c r="AF307" s="146">
        <v>0</v>
      </c>
      <c r="AG307" s="146">
        <v>0</v>
      </c>
      <c r="AH307" s="146">
        <v>0</v>
      </c>
      <c r="AI307" s="146">
        <v>0</v>
      </c>
      <c r="AJ307" s="146">
        <v>0</v>
      </c>
      <c r="AK307" s="146">
        <v>0</v>
      </c>
      <c r="AL307" s="146">
        <v>0</v>
      </c>
      <c r="AM307" s="146">
        <v>0</v>
      </c>
      <c r="AN307" s="146">
        <v>0</v>
      </c>
      <c r="AO307" s="146">
        <v>0</v>
      </c>
      <c r="AP307" s="146">
        <v>0</v>
      </c>
      <c r="AQ307" s="146">
        <v>0</v>
      </c>
      <c r="AR307" s="146"/>
      <c r="AS307" s="146"/>
      <c r="AT307" s="146"/>
      <c r="AU307" s="146"/>
      <c r="AV307" s="146"/>
      <c r="AW307" s="146"/>
    </row>
    <row r="308" spans="3:49" ht="12" thickBot="1" x14ac:dyDescent="0.25">
      <c r="C308" s="161" t="s">
        <v>35</v>
      </c>
      <c r="D308" s="161"/>
      <c r="E308" s="161"/>
      <c r="F308" s="162" t="s">
        <v>45</v>
      </c>
      <c r="G308" s="161" t="s">
        <v>251</v>
      </c>
      <c r="H308" s="161" t="s">
        <v>16</v>
      </c>
      <c r="I308" s="163">
        <v>34868007.303847559</v>
      </c>
      <c r="J308" s="163">
        <v>40827983.366040543</v>
      </c>
      <c r="K308" s="163">
        <v>46684707.053946815</v>
      </c>
      <c r="L308" s="163">
        <v>53926391.68190179</v>
      </c>
      <c r="M308" s="163">
        <v>59511476.922696784</v>
      </c>
      <c r="N308" s="163">
        <v>64699612.292051904</v>
      </c>
      <c r="O308" s="163">
        <v>73215253.077655435</v>
      </c>
      <c r="P308" s="163">
        <v>82317090.339914575</v>
      </c>
      <c r="Q308" s="163">
        <v>92666854.133312061</v>
      </c>
      <c r="R308" s="163">
        <v>103244493.48086922</v>
      </c>
      <c r="S308" s="163">
        <v>118084982.42441623</v>
      </c>
      <c r="T308" s="163">
        <v>133989407.9872047</v>
      </c>
      <c r="U308" s="163">
        <v>149881012.20779893</v>
      </c>
      <c r="V308" s="163">
        <v>158301930.23912176</v>
      </c>
      <c r="W308" s="163">
        <v>166601227.47595367</v>
      </c>
      <c r="X308" s="163">
        <v>176062974.41450506</v>
      </c>
      <c r="Y308" s="163">
        <v>186275396.95267838</v>
      </c>
      <c r="Z308" s="163">
        <v>198953043.02772519</v>
      </c>
      <c r="AA308" s="163">
        <v>213123932.47439301</v>
      </c>
      <c r="AB308" s="163">
        <v>229357588.17110389</v>
      </c>
      <c r="AC308" s="163">
        <v>249602173.75692445</v>
      </c>
      <c r="AD308" s="163">
        <v>265856142.13810349</v>
      </c>
      <c r="AE308" s="163">
        <v>284450036.23522496</v>
      </c>
      <c r="AF308" s="163">
        <v>301482149.77254558</v>
      </c>
      <c r="AG308" s="163">
        <v>322048890.3709054</v>
      </c>
      <c r="AH308" s="163">
        <v>345527857.4891938</v>
      </c>
      <c r="AI308" s="163">
        <v>374292702.54298735</v>
      </c>
      <c r="AJ308" s="163">
        <v>405529765.11197597</v>
      </c>
      <c r="AK308" s="163">
        <v>442533205.9638027</v>
      </c>
      <c r="AL308" s="163">
        <v>446222724.98821193</v>
      </c>
      <c r="AM308" s="163">
        <v>449369846.24258256</v>
      </c>
      <c r="AN308" s="163">
        <v>446351074.92307609</v>
      </c>
      <c r="AO308" s="163">
        <v>427241058.65757453</v>
      </c>
      <c r="AP308" s="163">
        <v>420892965.53408825</v>
      </c>
      <c r="AQ308" s="163">
        <v>429746254.80281007</v>
      </c>
      <c r="AR308" s="163">
        <v>448009724.96390456</v>
      </c>
      <c r="AS308" s="163">
        <v>456668767.79002702</v>
      </c>
      <c r="AT308" s="163">
        <v>471234098.8911072</v>
      </c>
      <c r="AU308" s="163">
        <v>489378322.60471463</v>
      </c>
      <c r="AV308" s="163">
        <v>517115940.5544259</v>
      </c>
      <c r="AW308" s="163">
        <v>489129717.5507037</v>
      </c>
    </row>
    <row r="309" spans="3:49" x14ac:dyDescent="0.2">
      <c r="C309" s="32" t="s">
        <v>11</v>
      </c>
      <c r="D309" s="32" t="s">
        <v>114</v>
      </c>
      <c r="E309" s="32" t="s">
        <v>115</v>
      </c>
      <c r="F309" s="6" t="s">
        <v>78</v>
      </c>
      <c r="G309" s="32" t="s">
        <v>251</v>
      </c>
      <c r="H309" s="32" t="s">
        <v>16</v>
      </c>
      <c r="I309" s="10">
        <v>1781034.675</v>
      </c>
      <c r="J309" s="10">
        <v>1959725.6460000002</v>
      </c>
      <c r="K309" s="10">
        <v>2218756.87</v>
      </c>
      <c r="L309" s="10">
        <v>2596153.8960000002</v>
      </c>
      <c r="M309" s="10">
        <v>2802638.6519999998</v>
      </c>
      <c r="N309" s="10">
        <v>3305636.2250000001</v>
      </c>
      <c r="O309" s="10">
        <v>3519157.7459999998</v>
      </c>
      <c r="P309" s="10">
        <v>4028357.8079999997</v>
      </c>
      <c r="Q309" s="10">
        <v>4530288.42</v>
      </c>
      <c r="R309" s="10">
        <v>5008727.7060000002</v>
      </c>
      <c r="S309" s="10">
        <v>5558978.2819999997</v>
      </c>
      <c r="T309" s="10">
        <v>6261982.8140000002</v>
      </c>
      <c r="U309" s="10">
        <v>6721562.0559999999</v>
      </c>
      <c r="V309" s="10">
        <v>7689825.5219999999</v>
      </c>
      <c r="W309" s="10">
        <v>8334366.7200000007</v>
      </c>
      <c r="X309" s="10">
        <v>8469141.0999999996</v>
      </c>
      <c r="Y309" s="10">
        <v>8098530.9359999988</v>
      </c>
      <c r="Z309" s="10">
        <v>9667276.4460000005</v>
      </c>
      <c r="AA309" s="10">
        <v>10003712.694</v>
      </c>
      <c r="AB309" s="10">
        <v>11255338.904000001</v>
      </c>
      <c r="AC309" s="10">
        <v>13238406.582358778</v>
      </c>
      <c r="AD309" s="10">
        <v>14025889.380123831</v>
      </c>
      <c r="AE309" s="10">
        <v>14816104.857892007</v>
      </c>
      <c r="AF309" s="10">
        <v>15668951.823117921</v>
      </c>
      <c r="AG309" s="10">
        <v>16767275.835029967</v>
      </c>
      <c r="AH309" s="10">
        <v>17822152.600189775</v>
      </c>
      <c r="AI309" s="10">
        <v>19109748.31749149</v>
      </c>
      <c r="AJ309" s="10">
        <v>20348030.54690326</v>
      </c>
      <c r="AK309" s="10">
        <v>22142775.179581538</v>
      </c>
      <c r="AL309" s="10">
        <v>21659177.294167507</v>
      </c>
      <c r="AM309" s="10">
        <v>21360551.808785766</v>
      </c>
      <c r="AN309" s="10">
        <v>21503149.249135204</v>
      </c>
      <c r="AO309" s="10">
        <v>20509476.921819255</v>
      </c>
      <c r="AP309" s="10">
        <v>19706030.453747191</v>
      </c>
      <c r="AQ309" s="10">
        <v>20085829.155147772</v>
      </c>
      <c r="AR309" s="10">
        <v>20803249.591870826</v>
      </c>
      <c r="AS309" s="10">
        <v>20940259.988990702</v>
      </c>
      <c r="AT309" s="10">
        <v>21788252.699368488</v>
      </c>
      <c r="AU309" s="10">
        <v>22583472.41134752</v>
      </c>
      <c r="AV309" s="10">
        <v>23728505.794469666</v>
      </c>
      <c r="AW309" s="10">
        <v>19688612.119647738</v>
      </c>
    </row>
    <row r="310" spans="3:49" x14ac:dyDescent="0.2">
      <c r="C310" s="32" t="s">
        <v>17</v>
      </c>
      <c r="D310" s="32" t="s">
        <v>114</v>
      </c>
      <c r="E310" s="32" t="s">
        <v>115</v>
      </c>
      <c r="F310" s="6" t="s">
        <v>78</v>
      </c>
      <c r="G310" s="32" t="s">
        <v>251</v>
      </c>
      <c r="H310" s="32" t="s">
        <v>16</v>
      </c>
      <c r="I310" s="10">
        <v>527659.35614814807</v>
      </c>
      <c r="J310" s="10">
        <v>589191.80907407403</v>
      </c>
      <c r="K310" s="10">
        <v>674706.43777777767</v>
      </c>
      <c r="L310" s="10">
        <v>780062.7886666666</v>
      </c>
      <c r="M310" s="10">
        <v>862201.84600000002</v>
      </c>
      <c r="N310" s="10">
        <v>921385.03999999992</v>
      </c>
      <c r="O310" s="10">
        <v>1158116.358</v>
      </c>
      <c r="P310" s="10">
        <v>1255532.1570000001</v>
      </c>
      <c r="Q310" s="10">
        <v>1246369.5460000001</v>
      </c>
      <c r="R310" s="10">
        <v>1500041.977</v>
      </c>
      <c r="S310" s="10">
        <v>1585077.8159999999</v>
      </c>
      <c r="T310" s="10">
        <v>1625280.615</v>
      </c>
      <c r="U310" s="10">
        <v>1661575.1040000001</v>
      </c>
      <c r="V310" s="10">
        <v>1781970.0959999999</v>
      </c>
      <c r="W310" s="10">
        <v>1933406.14</v>
      </c>
      <c r="X310" s="10">
        <v>1766583.2800000003</v>
      </c>
      <c r="Y310" s="10">
        <v>2172922.736</v>
      </c>
      <c r="Z310" s="10">
        <v>2124540.98</v>
      </c>
      <c r="AA310" s="10">
        <v>2185743.9500000002</v>
      </c>
      <c r="AB310" s="10">
        <v>2433667.8859999999</v>
      </c>
      <c r="AC310" s="10">
        <v>2729357.1324004303</v>
      </c>
      <c r="AD310" s="10">
        <v>2912452.1409978308</v>
      </c>
      <c r="AE310" s="10">
        <v>3069211.055327869</v>
      </c>
      <c r="AF310" s="10">
        <v>3186591.8891050583</v>
      </c>
      <c r="AG310" s="10">
        <v>3343192.7072278131</v>
      </c>
      <c r="AH310" s="10">
        <v>3443171.9294532626</v>
      </c>
      <c r="AI310" s="10">
        <v>3660608.1512605045</v>
      </c>
      <c r="AJ310" s="10">
        <v>3931038.5625485633</v>
      </c>
      <c r="AK310" s="10">
        <v>4410258.1254585469</v>
      </c>
      <c r="AL310" s="10">
        <v>4304276.125791139</v>
      </c>
      <c r="AM310" s="10">
        <v>4297171.0935023772</v>
      </c>
      <c r="AN310" s="10">
        <v>4245580.9135090606</v>
      </c>
      <c r="AO310" s="10">
        <v>4008568.2414698163</v>
      </c>
      <c r="AP310" s="10">
        <v>3808565.3041095892</v>
      </c>
      <c r="AQ310" s="10">
        <v>3877341.1633752245</v>
      </c>
      <c r="AR310" s="10">
        <v>4051462.3800515905</v>
      </c>
      <c r="AS310" s="10">
        <v>4107735.9276703112</v>
      </c>
      <c r="AT310" s="10">
        <v>4300598.9336569579</v>
      </c>
      <c r="AU310" s="10">
        <v>4425196.0513231754</v>
      </c>
      <c r="AV310" s="10">
        <v>4626167.6565891476</v>
      </c>
      <c r="AW310" s="10">
        <v>3985214.3551401868</v>
      </c>
    </row>
    <row r="311" spans="3:49" x14ac:dyDescent="0.2">
      <c r="C311" s="32" t="s">
        <v>18</v>
      </c>
      <c r="D311" s="32" t="s">
        <v>114</v>
      </c>
      <c r="E311" s="32" t="s">
        <v>115</v>
      </c>
      <c r="F311" s="6" t="s">
        <v>78</v>
      </c>
      <c r="G311" s="32" t="s">
        <v>251</v>
      </c>
      <c r="H311" s="32" t="s">
        <v>16</v>
      </c>
      <c r="I311" s="10">
        <v>362395.36000000004</v>
      </c>
      <c r="J311" s="10">
        <v>424780.56</v>
      </c>
      <c r="K311" s="10">
        <v>504076.06400000001</v>
      </c>
      <c r="L311" s="10">
        <v>568016.95500000007</v>
      </c>
      <c r="M311" s="10">
        <v>607688.375</v>
      </c>
      <c r="N311" s="10">
        <v>686804.125</v>
      </c>
      <c r="O311" s="10">
        <v>773628.625</v>
      </c>
      <c r="P311" s="10">
        <v>821528.09499999997</v>
      </c>
      <c r="Q311" s="10">
        <v>910025.27099999995</v>
      </c>
      <c r="R311" s="10">
        <v>907531.74</v>
      </c>
      <c r="S311" s="10">
        <v>1040212.92</v>
      </c>
      <c r="T311" s="10">
        <v>1208201.7389999998</v>
      </c>
      <c r="U311" s="10">
        <v>1298224.8160000001</v>
      </c>
      <c r="V311" s="10">
        <v>1308439.6499999999</v>
      </c>
      <c r="W311" s="10">
        <v>1418593.176</v>
      </c>
      <c r="X311" s="10">
        <v>1554940.1160000002</v>
      </c>
      <c r="Y311" s="10">
        <v>1595427.26</v>
      </c>
      <c r="Z311" s="10">
        <v>1707792.406</v>
      </c>
      <c r="AA311" s="10">
        <v>1827856.899</v>
      </c>
      <c r="AB311" s="10">
        <v>1746967.6619999998</v>
      </c>
      <c r="AC311" s="10">
        <v>1973856.9827357237</v>
      </c>
      <c r="AD311" s="10">
        <v>2087590.1430499326</v>
      </c>
      <c r="AE311" s="10">
        <v>2155541.7520325207</v>
      </c>
      <c r="AF311" s="10">
        <v>2243601.8522727275</v>
      </c>
      <c r="AG311" s="10">
        <v>2372608.4612546125</v>
      </c>
      <c r="AH311" s="10">
        <v>2463593.46912114</v>
      </c>
      <c r="AI311" s="10">
        <v>2648258.7897196263</v>
      </c>
      <c r="AJ311" s="10">
        <v>2847257.1477885651</v>
      </c>
      <c r="AK311" s="10">
        <v>3130386.4496919918</v>
      </c>
      <c r="AL311" s="10">
        <v>3015567.3153928951</v>
      </c>
      <c r="AM311" s="10">
        <v>3063851.7023945269</v>
      </c>
      <c r="AN311" s="10">
        <v>3055549.137387387</v>
      </c>
      <c r="AO311" s="10">
        <v>2916175.8092967817</v>
      </c>
      <c r="AP311" s="10">
        <v>2753832.2191780824</v>
      </c>
      <c r="AQ311" s="10">
        <v>2786290.4533001245</v>
      </c>
      <c r="AR311" s="10">
        <v>2920140.2232779097</v>
      </c>
      <c r="AS311" s="10">
        <v>2914639.3926453143</v>
      </c>
      <c r="AT311" s="10">
        <v>3011097.2445464986</v>
      </c>
      <c r="AU311" s="10">
        <v>3111611.2960000001</v>
      </c>
      <c r="AV311" s="10">
        <v>3233180.2560706399</v>
      </c>
      <c r="AW311" s="10">
        <v>2806428.6521739131</v>
      </c>
    </row>
    <row r="312" spans="3:49" x14ac:dyDescent="0.2">
      <c r="C312" s="32" t="s">
        <v>19</v>
      </c>
      <c r="D312" s="32" t="s">
        <v>114</v>
      </c>
      <c r="E312" s="32" t="s">
        <v>115</v>
      </c>
      <c r="F312" s="6" t="s">
        <v>78</v>
      </c>
      <c r="G312" s="32" t="s">
        <v>251</v>
      </c>
      <c r="H312" s="32" t="s">
        <v>16</v>
      </c>
      <c r="I312" s="10">
        <v>487021.95</v>
      </c>
      <c r="J312" s="10">
        <v>586281.42299999995</v>
      </c>
      <c r="K312" s="10">
        <v>619024.83200000005</v>
      </c>
      <c r="L312" s="10">
        <v>705629.22</v>
      </c>
      <c r="M312" s="10">
        <v>764508.92700000003</v>
      </c>
      <c r="N312" s="10">
        <v>800727.02799999993</v>
      </c>
      <c r="O312" s="10">
        <v>786378.38</v>
      </c>
      <c r="P312" s="10">
        <v>816567.85400000005</v>
      </c>
      <c r="Q312" s="10">
        <v>1052362.8060000001</v>
      </c>
      <c r="R312" s="10">
        <v>1221917.76</v>
      </c>
      <c r="S312" s="10">
        <v>1358827.1610000001</v>
      </c>
      <c r="T312" s="10">
        <v>1465268.024</v>
      </c>
      <c r="U312" s="10">
        <v>1561382.888</v>
      </c>
      <c r="V312" s="10">
        <v>1630024.946</v>
      </c>
      <c r="W312" s="10">
        <v>1916719.2</v>
      </c>
      <c r="X312" s="10">
        <v>2126712.9</v>
      </c>
      <c r="Y312" s="10">
        <v>2440934.94</v>
      </c>
      <c r="Z312" s="10">
        <v>2825053.139</v>
      </c>
      <c r="AA312" s="10">
        <v>2958793.2239999999</v>
      </c>
      <c r="AB312" s="10">
        <v>3032234.6130000004</v>
      </c>
      <c r="AC312" s="10">
        <v>3254248.0483985767</v>
      </c>
      <c r="AD312" s="10">
        <v>3508088.9884309466</v>
      </c>
      <c r="AE312" s="10">
        <v>3615642.8190476191</v>
      </c>
      <c r="AF312" s="10">
        <v>3706826.7887323946</v>
      </c>
      <c r="AG312" s="10">
        <v>4205953.6937500006</v>
      </c>
      <c r="AH312" s="10">
        <v>4484463.8931788933</v>
      </c>
      <c r="AI312" s="10">
        <v>4760744.0782828284</v>
      </c>
      <c r="AJ312" s="10">
        <v>5073957.7025279244</v>
      </c>
      <c r="AK312" s="10">
        <v>5442337.8414201178</v>
      </c>
      <c r="AL312" s="10">
        <v>5268930.6398537485</v>
      </c>
      <c r="AM312" s="10">
        <v>5335691.8195211785</v>
      </c>
      <c r="AN312" s="10">
        <v>5383609.5448916415</v>
      </c>
      <c r="AO312" s="10">
        <v>5199160.5357372826</v>
      </c>
      <c r="AP312" s="10">
        <v>5030245.6326530613</v>
      </c>
      <c r="AQ312" s="10">
        <v>5150721.9980079681</v>
      </c>
      <c r="AR312" s="10">
        <v>5530678.7362565445</v>
      </c>
      <c r="AS312" s="10">
        <v>5806195.6082278481</v>
      </c>
      <c r="AT312" s="10">
        <v>6146758.1167971101</v>
      </c>
      <c r="AU312" s="10">
        <v>6406379.0268848622</v>
      </c>
      <c r="AV312" s="10">
        <v>6795852.4207589291</v>
      </c>
      <c r="AW312" s="10">
        <v>4299175.4737524297</v>
      </c>
    </row>
    <row r="313" spans="3:49" x14ac:dyDescent="0.2">
      <c r="C313" s="32" t="s">
        <v>20</v>
      </c>
      <c r="D313" s="32" t="s">
        <v>114</v>
      </c>
      <c r="E313" s="32" t="s">
        <v>115</v>
      </c>
      <c r="F313" s="6" t="s">
        <v>78</v>
      </c>
      <c r="G313" s="32" t="s">
        <v>251</v>
      </c>
      <c r="H313" s="32" t="s">
        <v>16</v>
      </c>
      <c r="I313" s="10">
        <v>843766.3679999999</v>
      </c>
      <c r="J313" s="10">
        <v>945058.22100000002</v>
      </c>
      <c r="K313" s="10">
        <v>1002242.571</v>
      </c>
      <c r="L313" s="10">
        <v>1185472.08</v>
      </c>
      <c r="M313" s="10">
        <v>1178132.9100000001</v>
      </c>
      <c r="N313" s="10">
        <v>1252744.04</v>
      </c>
      <c r="O313" s="10">
        <v>1300750.746</v>
      </c>
      <c r="P313" s="10">
        <v>1436398.5</v>
      </c>
      <c r="Q313" s="10">
        <v>1557302.0160000001</v>
      </c>
      <c r="R313" s="10">
        <v>1630694</v>
      </c>
      <c r="S313" s="10">
        <v>1963262.871</v>
      </c>
      <c r="T313" s="10">
        <v>2265995.6</v>
      </c>
      <c r="U313" s="10">
        <v>2356378.92</v>
      </c>
      <c r="V313" s="10">
        <v>2365836.1839999999</v>
      </c>
      <c r="W313" s="10">
        <v>2695463.73</v>
      </c>
      <c r="X313" s="10">
        <v>3270910.52</v>
      </c>
      <c r="Y313" s="10">
        <v>3401947.0100000002</v>
      </c>
      <c r="Z313" s="10">
        <v>3847632.0239999997</v>
      </c>
      <c r="AA313" s="10">
        <v>4258324.1049999995</v>
      </c>
      <c r="AB313" s="10">
        <v>4721712.2549999999</v>
      </c>
      <c r="AC313" s="10">
        <v>4825113.9264214039</v>
      </c>
      <c r="AD313" s="10">
        <v>5438289.815362595</v>
      </c>
      <c r="AE313" s="10">
        <v>5801022.1584974797</v>
      </c>
      <c r="AF313" s="10">
        <v>6096245.9490844123</v>
      </c>
      <c r="AG313" s="10">
        <v>6455091.2269503558</v>
      </c>
      <c r="AH313" s="10">
        <v>6942498.5668534823</v>
      </c>
      <c r="AI313" s="10">
        <v>7330292.1068991646</v>
      </c>
      <c r="AJ313" s="10">
        <v>7874634.3822894171</v>
      </c>
      <c r="AK313" s="10">
        <v>8564788.4073003251</v>
      </c>
      <c r="AL313" s="10">
        <v>8141475.9283501161</v>
      </c>
      <c r="AM313" s="10">
        <v>8054160.4796238253</v>
      </c>
      <c r="AN313" s="10">
        <v>8209082.3378746603</v>
      </c>
      <c r="AO313" s="10">
        <v>7833293.8091286309</v>
      </c>
      <c r="AP313" s="10">
        <v>7584915.2794612795</v>
      </c>
      <c r="AQ313" s="10">
        <v>7681924.1413721414</v>
      </c>
      <c r="AR313" s="10">
        <v>8062327.5394321764</v>
      </c>
      <c r="AS313" s="10">
        <v>8192155.9923925446</v>
      </c>
      <c r="AT313" s="10">
        <v>8652209.9829895031</v>
      </c>
      <c r="AU313" s="10">
        <v>8964926.8052500896</v>
      </c>
      <c r="AV313" s="10">
        <v>9424454.2099016625</v>
      </c>
      <c r="AW313" s="10">
        <v>6217391.2237145053</v>
      </c>
    </row>
    <row r="314" spans="3:49" x14ac:dyDescent="0.2">
      <c r="C314" s="32" t="s">
        <v>21</v>
      </c>
      <c r="D314" s="32" t="s">
        <v>114</v>
      </c>
      <c r="E314" s="32" t="s">
        <v>115</v>
      </c>
      <c r="F314" s="6" t="s">
        <v>78</v>
      </c>
      <c r="G314" s="32" t="s">
        <v>251</v>
      </c>
      <c r="H314" s="32" t="s">
        <v>16</v>
      </c>
      <c r="I314" s="10">
        <v>153390.16</v>
      </c>
      <c r="J314" s="10">
        <v>191895.473</v>
      </c>
      <c r="K314" s="10">
        <v>211031.34399999998</v>
      </c>
      <c r="L314" s="10">
        <v>217640.25</v>
      </c>
      <c r="M314" s="10">
        <v>238405.68</v>
      </c>
      <c r="N314" s="10">
        <v>237105.38700000002</v>
      </c>
      <c r="O314" s="10">
        <v>268886.95500000002</v>
      </c>
      <c r="P314" s="10">
        <v>293693.05199999997</v>
      </c>
      <c r="Q314" s="10">
        <v>317494.30399999995</v>
      </c>
      <c r="R314" s="10">
        <v>357188.09200000006</v>
      </c>
      <c r="S314" s="10">
        <v>438930.91200000001</v>
      </c>
      <c r="T314" s="10">
        <v>480884.712</v>
      </c>
      <c r="U314" s="10">
        <v>513109.35</v>
      </c>
      <c r="V314" s="10">
        <v>490312.98000000004</v>
      </c>
      <c r="W314" s="10">
        <v>560356.2649999999</v>
      </c>
      <c r="X314" s="10">
        <v>586538.36800000002</v>
      </c>
      <c r="Y314" s="10">
        <v>653233.30799999996</v>
      </c>
      <c r="Z314" s="10">
        <v>645328.60600000003</v>
      </c>
      <c r="AA314" s="10">
        <v>764072.67599999998</v>
      </c>
      <c r="AB314" s="10">
        <v>868290.53099999996</v>
      </c>
      <c r="AC314" s="10">
        <v>1043447.3994490359</v>
      </c>
      <c r="AD314" s="10">
        <v>1138913.0909090911</v>
      </c>
      <c r="AE314" s="10">
        <v>1195209.7558441558</v>
      </c>
      <c r="AF314" s="10">
        <v>1227678.8222222223</v>
      </c>
      <c r="AG314" s="10">
        <v>1318983.5091743118</v>
      </c>
      <c r="AH314" s="10">
        <v>1362779.1263383296</v>
      </c>
      <c r="AI314" s="10">
        <v>1447098.923076923</v>
      </c>
      <c r="AJ314" s="10">
        <v>1526026.4529750475</v>
      </c>
      <c r="AK314" s="10">
        <v>1684355.3142857142</v>
      </c>
      <c r="AL314" s="10">
        <v>1641344.7000000002</v>
      </c>
      <c r="AM314" s="10">
        <v>1655736.0590551184</v>
      </c>
      <c r="AN314" s="10">
        <v>1698385.9881656803</v>
      </c>
      <c r="AO314" s="10">
        <v>1591544.0419287211</v>
      </c>
      <c r="AP314" s="10">
        <v>1539813.2813852814</v>
      </c>
      <c r="AQ314" s="10">
        <v>1569561.8723404256</v>
      </c>
      <c r="AR314" s="10">
        <v>1638316.8742268039</v>
      </c>
      <c r="AS314" s="10">
        <v>1641772.8480492809</v>
      </c>
      <c r="AT314" s="10">
        <v>1702144.4852071006</v>
      </c>
      <c r="AU314" s="10">
        <v>1756348.8727984345</v>
      </c>
      <c r="AV314" s="10">
        <v>1823026.7804878051</v>
      </c>
      <c r="AW314" s="10">
        <v>1445548.7333333334</v>
      </c>
    </row>
    <row r="315" spans="3:49" x14ac:dyDescent="0.2">
      <c r="C315" s="32" t="s">
        <v>22</v>
      </c>
      <c r="D315" s="32" t="s">
        <v>114</v>
      </c>
      <c r="E315" s="32" t="s">
        <v>115</v>
      </c>
      <c r="F315" s="6" t="s">
        <v>78</v>
      </c>
      <c r="G315" s="32" t="s">
        <v>251</v>
      </c>
      <c r="H315" s="32" t="s">
        <v>16</v>
      </c>
      <c r="I315" s="10">
        <v>750611.47</v>
      </c>
      <c r="J315" s="10">
        <v>882275.37600000005</v>
      </c>
      <c r="K315" s="10">
        <v>1036911.348</v>
      </c>
      <c r="L315" s="10">
        <v>1203186.9280000001</v>
      </c>
      <c r="M315" s="10">
        <v>1194412.4580000001</v>
      </c>
      <c r="N315" s="10">
        <v>1447302.9350000001</v>
      </c>
      <c r="O315" s="10">
        <v>1651662.5519999999</v>
      </c>
      <c r="P315" s="10">
        <v>1961322</v>
      </c>
      <c r="Q315" s="10">
        <v>2061316.416</v>
      </c>
      <c r="R315" s="10">
        <v>2159249.676</v>
      </c>
      <c r="S315" s="10">
        <v>2387670.3340000003</v>
      </c>
      <c r="T315" s="10">
        <v>3118382.7430000002</v>
      </c>
      <c r="U315" s="10">
        <v>3181112</v>
      </c>
      <c r="V315" s="10">
        <v>3240678.108</v>
      </c>
      <c r="W315" s="10">
        <v>3448858.27</v>
      </c>
      <c r="X315" s="10">
        <v>3297034.048</v>
      </c>
      <c r="Y315" s="10">
        <v>3861358.0389999999</v>
      </c>
      <c r="Z315" s="10">
        <v>3471182.7420000001</v>
      </c>
      <c r="AA315" s="10">
        <v>3607816.0970000001</v>
      </c>
      <c r="AB315" s="10">
        <v>3940630.8480000002</v>
      </c>
      <c r="AC315" s="10">
        <v>4374420.0128296502</v>
      </c>
      <c r="AD315" s="10">
        <v>4604720.6766712144</v>
      </c>
      <c r="AE315" s="10">
        <v>4816290.52991453</v>
      </c>
      <c r="AF315" s="10">
        <v>4963944.7682926832</v>
      </c>
      <c r="AG315" s="10">
        <v>5220690.7321324814</v>
      </c>
      <c r="AH315" s="10">
        <v>5280713.2267867187</v>
      </c>
      <c r="AI315" s="10">
        <v>5599033.371829465</v>
      </c>
      <c r="AJ315" s="10">
        <v>6001441.8016940719</v>
      </c>
      <c r="AK315" s="10">
        <v>6498251.9609073363</v>
      </c>
      <c r="AL315" s="10">
        <v>6439459.5319781853</v>
      </c>
      <c r="AM315" s="10">
        <v>6515775.3050672188</v>
      </c>
      <c r="AN315" s="10">
        <v>6538208.7105126875</v>
      </c>
      <c r="AO315" s="10">
        <v>6227389.1777535435</v>
      </c>
      <c r="AP315" s="10">
        <v>5932288.0680115269</v>
      </c>
      <c r="AQ315" s="10">
        <v>5980362.4203640502</v>
      </c>
      <c r="AR315" s="10">
        <v>6226217.6221248629</v>
      </c>
      <c r="AS315" s="10">
        <v>6365385.8823529417</v>
      </c>
      <c r="AT315" s="10">
        <v>6569434.8803329868</v>
      </c>
      <c r="AU315" s="10">
        <v>6751099.8293059124</v>
      </c>
      <c r="AV315" s="10">
        <v>7032946.838453914</v>
      </c>
      <c r="AW315" s="10">
        <v>5825636.4353518821</v>
      </c>
    </row>
    <row r="316" spans="3:49" x14ac:dyDescent="0.2">
      <c r="C316" s="32" t="s">
        <v>23</v>
      </c>
      <c r="D316" s="32" t="s">
        <v>114</v>
      </c>
      <c r="E316" s="32" t="s">
        <v>115</v>
      </c>
      <c r="F316" s="6" t="s">
        <v>78</v>
      </c>
      <c r="G316" s="32" t="s">
        <v>251</v>
      </c>
      <c r="H316" s="32" t="s">
        <v>16</v>
      </c>
      <c r="I316" s="10">
        <v>453380.05453497934</v>
      </c>
      <c r="J316" s="10">
        <v>541836.11611934146</v>
      </c>
      <c r="K316" s="10">
        <v>624862.84298765427</v>
      </c>
      <c r="L316" s="10">
        <v>701292.35951851844</v>
      </c>
      <c r="M316" s="10">
        <v>806780.95577777771</v>
      </c>
      <c r="N316" s="10">
        <v>926205.74266666663</v>
      </c>
      <c r="O316" s="10">
        <v>960881.55799999996</v>
      </c>
      <c r="P316" s="10">
        <v>1165026.4000000001</v>
      </c>
      <c r="Q316" s="10">
        <v>1272060.7</v>
      </c>
      <c r="R316" s="10">
        <v>1378240.2419999999</v>
      </c>
      <c r="S316" s="10">
        <v>1507977.476</v>
      </c>
      <c r="T316" s="10">
        <v>1426887.2250000001</v>
      </c>
      <c r="U316" s="10">
        <v>1788006.8640000001</v>
      </c>
      <c r="V316" s="10">
        <v>2059264.328</v>
      </c>
      <c r="W316" s="10">
        <v>2075959.4370000002</v>
      </c>
      <c r="X316" s="10">
        <v>1778334.264</v>
      </c>
      <c r="Y316" s="10">
        <v>2081686.9069999999</v>
      </c>
      <c r="Z316" s="10">
        <v>1879659.8729999999</v>
      </c>
      <c r="AA316" s="10">
        <v>2122876.7560000001</v>
      </c>
      <c r="AB316" s="10">
        <v>2304359.5500000003</v>
      </c>
      <c r="AC316" s="10">
        <v>2579093.2945368169</v>
      </c>
      <c r="AD316" s="10">
        <v>2990826.8013468017</v>
      </c>
      <c r="AE316" s="10">
        <v>3158837.1021671821</v>
      </c>
      <c r="AF316" s="10">
        <v>3402007.213420317</v>
      </c>
      <c r="AG316" s="10">
        <v>3671646.5070422539</v>
      </c>
      <c r="AH316" s="10">
        <v>3867604.2919005617</v>
      </c>
      <c r="AI316" s="10">
        <v>4157397.9954372621</v>
      </c>
      <c r="AJ316" s="10">
        <v>4439667.9395604404</v>
      </c>
      <c r="AK316" s="10">
        <v>4990274.5801825291</v>
      </c>
      <c r="AL316" s="10">
        <v>4812778.772346369</v>
      </c>
      <c r="AM316" s="10">
        <v>4887329.7790132035</v>
      </c>
      <c r="AN316" s="10">
        <v>4786966.3117816094</v>
      </c>
      <c r="AO316" s="10">
        <v>4668693.3495072024</v>
      </c>
      <c r="AP316" s="10">
        <v>4416093.7078651693</v>
      </c>
      <c r="AQ316" s="10">
        <v>4425139.9065420562</v>
      </c>
      <c r="AR316" s="10">
        <v>4624141.1375464685</v>
      </c>
      <c r="AS316" s="10">
        <v>4645354.6212121211</v>
      </c>
      <c r="AT316" s="10">
        <v>4810665.6610878669</v>
      </c>
      <c r="AU316" s="10">
        <v>4995087.0488308109</v>
      </c>
      <c r="AV316" s="10">
        <v>5219860.3541803816</v>
      </c>
      <c r="AW316" s="10">
        <v>4637347.311267606</v>
      </c>
    </row>
    <row r="317" spans="3:49" x14ac:dyDescent="0.2">
      <c r="C317" s="32" t="s">
        <v>24</v>
      </c>
      <c r="D317" s="32" t="s">
        <v>114</v>
      </c>
      <c r="E317" s="32" t="s">
        <v>115</v>
      </c>
      <c r="F317" s="6" t="s">
        <v>78</v>
      </c>
      <c r="G317" s="32" t="s">
        <v>251</v>
      </c>
      <c r="H317" s="32" t="s">
        <v>16</v>
      </c>
      <c r="I317" s="10">
        <v>3381541.8139999998</v>
      </c>
      <c r="J317" s="10">
        <v>4073859.9539999999</v>
      </c>
      <c r="K317" s="10">
        <v>3901004.952</v>
      </c>
      <c r="L317" s="10">
        <v>4305543.443</v>
      </c>
      <c r="M317" s="10">
        <v>4720109.9130000006</v>
      </c>
      <c r="N317" s="10">
        <v>4900793.8559999997</v>
      </c>
      <c r="O317" s="10">
        <v>5523577.5719999997</v>
      </c>
      <c r="P317" s="10">
        <v>6362348.9160000002</v>
      </c>
      <c r="Q317" s="10">
        <v>6735211.1699999999</v>
      </c>
      <c r="R317" s="10">
        <v>7747577.1449999996</v>
      </c>
      <c r="S317" s="10">
        <v>8608457.3350000009</v>
      </c>
      <c r="T317" s="10">
        <v>9250053.4450000003</v>
      </c>
      <c r="U317" s="10">
        <v>10883530</v>
      </c>
      <c r="V317" s="10">
        <v>10746081.779999999</v>
      </c>
      <c r="W317" s="10">
        <v>12000062.888</v>
      </c>
      <c r="X317" s="10">
        <v>13641983.628</v>
      </c>
      <c r="Y317" s="10">
        <v>13971665.466</v>
      </c>
      <c r="Z317" s="10">
        <v>14797530.384000001</v>
      </c>
      <c r="AA317" s="10">
        <v>15685599.225000001</v>
      </c>
      <c r="AB317" s="10">
        <v>17706563.307999998</v>
      </c>
      <c r="AC317" s="10">
        <v>18741080.88178071</v>
      </c>
      <c r="AD317" s="10">
        <v>19525817.744145013</v>
      </c>
      <c r="AE317" s="10">
        <v>21231450.361115344</v>
      </c>
      <c r="AF317" s="10">
        <v>22111504.380289856</v>
      </c>
      <c r="AG317" s="10">
        <v>23577721.029551957</v>
      </c>
      <c r="AH317" s="10">
        <v>25289535.95744681</v>
      </c>
      <c r="AI317" s="10">
        <v>27071784.251209531</v>
      </c>
      <c r="AJ317" s="10">
        <v>29083551.107923657</v>
      </c>
      <c r="AK317" s="10">
        <v>32090772.584873185</v>
      </c>
      <c r="AL317" s="10">
        <v>31335691.936843388</v>
      </c>
      <c r="AM317" s="10">
        <v>31377965.295379341</v>
      </c>
      <c r="AN317" s="10">
        <v>30998057.01299838</v>
      </c>
      <c r="AO317" s="10">
        <v>30028292.59166991</v>
      </c>
      <c r="AP317" s="10">
        <v>29034435.413462836</v>
      </c>
      <c r="AQ317" s="10">
        <v>29109556.677782241</v>
      </c>
      <c r="AR317" s="10">
        <v>30412461.07115335</v>
      </c>
      <c r="AS317" s="10">
        <v>30982955.406983968</v>
      </c>
      <c r="AT317" s="10">
        <v>32023482.624385566</v>
      </c>
      <c r="AU317" s="10">
        <v>33206345.684360188</v>
      </c>
      <c r="AV317" s="10">
        <v>34829024.643099934</v>
      </c>
      <c r="AW317" s="10">
        <v>29307189.154071901</v>
      </c>
    </row>
    <row r="318" spans="3:49" x14ac:dyDescent="0.2">
      <c r="C318" s="32" t="s">
        <v>25</v>
      </c>
      <c r="D318" s="32" t="s">
        <v>114</v>
      </c>
      <c r="E318" s="32" t="s">
        <v>115</v>
      </c>
      <c r="F318" s="6" t="s">
        <v>78</v>
      </c>
      <c r="G318" s="32" t="s">
        <v>251</v>
      </c>
      <c r="H318" s="32" t="s">
        <v>16</v>
      </c>
      <c r="I318" s="10">
        <v>1528261.5639999998</v>
      </c>
      <c r="J318" s="10">
        <v>1850192.66</v>
      </c>
      <c r="K318" s="10">
        <v>2026131.8040000002</v>
      </c>
      <c r="L318" s="10">
        <v>2345191.0260000001</v>
      </c>
      <c r="M318" s="10">
        <v>2739585.4079999998</v>
      </c>
      <c r="N318" s="10">
        <v>2785945.4080000003</v>
      </c>
      <c r="O318" s="10">
        <v>2898346.7850000001</v>
      </c>
      <c r="P318" s="10">
        <v>3215282.895</v>
      </c>
      <c r="Q318" s="10">
        <v>3467221.1880000001</v>
      </c>
      <c r="R318" s="10">
        <v>3694580.1180000002</v>
      </c>
      <c r="S318" s="10">
        <v>4201757.3500000006</v>
      </c>
      <c r="T318" s="10">
        <v>4650571.2060000002</v>
      </c>
      <c r="U318" s="10">
        <v>5060357.2720000008</v>
      </c>
      <c r="V318" s="10">
        <v>5396383.6570000006</v>
      </c>
      <c r="W318" s="10">
        <v>5712777.6420000009</v>
      </c>
      <c r="X318" s="10">
        <v>5666833.8460000008</v>
      </c>
      <c r="Y318" s="10">
        <v>6569970.8799999999</v>
      </c>
      <c r="Z318" s="10">
        <v>7263942.7640000004</v>
      </c>
      <c r="AA318" s="10">
        <v>8028041.5180000002</v>
      </c>
      <c r="AB318" s="10">
        <v>8394403.3650000002</v>
      </c>
      <c r="AC318" s="10">
        <v>9718522.9786866382</v>
      </c>
      <c r="AD318" s="10">
        <v>10364546.736171445</v>
      </c>
      <c r="AE318" s="10">
        <v>11119724.702962371</v>
      </c>
      <c r="AF318" s="10">
        <v>11539100.72206879</v>
      </c>
      <c r="AG318" s="10">
        <v>12554705.733302195</v>
      </c>
      <c r="AH318" s="10">
        <v>13387203.186222222</v>
      </c>
      <c r="AI318" s="10">
        <v>14224577.953124998</v>
      </c>
      <c r="AJ318" s="10">
        <v>15162841.253275961</v>
      </c>
      <c r="AK318" s="10">
        <v>16831275.569765225</v>
      </c>
      <c r="AL318" s="10">
        <v>16054764.898026315</v>
      </c>
      <c r="AM318" s="10">
        <v>15737804.810799407</v>
      </c>
      <c r="AN318" s="10">
        <v>15568285.054245288</v>
      </c>
      <c r="AO318" s="10">
        <v>14749971.712576203</v>
      </c>
      <c r="AP318" s="10">
        <v>14252118.793911008</v>
      </c>
      <c r="AQ318" s="10">
        <v>14701806.789772728</v>
      </c>
      <c r="AR318" s="10">
        <v>15322109.461388709</v>
      </c>
      <c r="AS318" s="10">
        <v>15475408.421576764</v>
      </c>
      <c r="AT318" s="10">
        <v>16092308.161826558</v>
      </c>
      <c r="AU318" s="10">
        <v>16625413.038408235</v>
      </c>
      <c r="AV318" s="10">
        <v>17392742.299242426</v>
      </c>
      <c r="AW318" s="10">
        <v>14871300.086118517</v>
      </c>
    </row>
    <row r="319" spans="3:49" x14ac:dyDescent="0.2">
      <c r="C319" s="32" t="s">
        <v>26</v>
      </c>
      <c r="D319" s="32" t="s">
        <v>114</v>
      </c>
      <c r="E319" s="32" t="s">
        <v>115</v>
      </c>
      <c r="F319" s="6" t="s">
        <v>78</v>
      </c>
      <c r="G319" s="32" t="s">
        <v>251</v>
      </c>
      <c r="H319" s="32" t="s">
        <v>16</v>
      </c>
      <c r="I319" s="10">
        <v>227575.93125331504</v>
      </c>
      <c r="J319" s="10">
        <v>253126.89162322815</v>
      </c>
      <c r="K319" s="10">
        <v>293008.6756776406</v>
      </c>
      <c r="L319" s="10">
        <v>348147.91163786006</v>
      </c>
      <c r="M319" s="10">
        <v>402825.80867901229</v>
      </c>
      <c r="N319" s="10">
        <v>440268.65607407404</v>
      </c>
      <c r="O319" s="10">
        <v>468949.32666666666</v>
      </c>
      <c r="P319" s="10">
        <v>538318.21866666665</v>
      </c>
      <c r="Q319" s="10">
        <v>699662.92499999993</v>
      </c>
      <c r="R319" s="10">
        <v>755442.61400000006</v>
      </c>
      <c r="S319" s="10">
        <v>839226.674</v>
      </c>
      <c r="T319" s="10">
        <v>856089.22199999995</v>
      </c>
      <c r="U319" s="10">
        <v>876876.20200000005</v>
      </c>
      <c r="V319" s="10">
        <v>916019.77599999995</v>
      </c>
      <c r="W319" s="10">
        <v>1032100.7200000001</v>
      </c>
      <c r="X319" s="10">
        <v>909165.79800000007</v>
      </c>
      <c r="Y319" s="10">
        <v>1111913.7960000001</v>
      </c>
      <c r="Z319" s="10">
        <v>1054725.996</v>
      </c>
      <c r="AA319" s="10">
        <v>1135420.6499999999</v>
      </c>
      <c r="AB319" s="10">
        <v>1381839.69</v>
      </c>
      <c r="AC319" s="10">
        <v>1486851.6324324321</v>
      </c>
      <c r="AD319" s="10">
        <v>1523056.4761904762</v>
      </c>
      <c r="AE319" s="10">
        <v>1641345.5511669656</v>
      </c>
      <c r="AF319" s="10">
        <v>1687764.597972973</v>
      </c>
      <c r="AG319" s="10">
        <v>1759162.7182410425</v>
      </c>
      <c r="AH319" s="10">
        <v>1835120.6445497631</v>
      </c>
      <c r="AI319" s="10">
        <v>1930181.7795031052</v>
      </c>
      <c r="AJ319" s="10">
        <v>2020534.0922190198</v>
      </c>
      <c r="AK319" s="10">
        <v>2179732.444927536</v>
      </c>
      <c r="AL319" s="10">
        <v>2115632.990825688</v>
      </c>
      <c r="AM319" s="10">
        <v>2120598.8818181818</v>
      </c>
      <c r="AN319" s="10">
        <v>2105508.3048211513</v>
      </c>
      <c r="AO319" s="10">
        <v>2036171.24025974</v>
      </c>
      <c r="AP319" s="10">
        <v>1986579.5744680851</v>
      </c>
      <c r="AQ319" s="10">
        <v>1965413.8805970151</v>
      </c>
      <c r="AR319" s="10">
        <v>2043214.7753164556</v>
      </c>
      <c r="AS319" s="10">
        <v>2109752.8361408883</v>
      </c>
      <c r="AT319" s="10">
        <v>2241659.8596750367</v>
      </c>
      <c r="AU319" s="10">
        <v>2239352.4956011726</v>
      </c>
      <c r="AV319" s="10">
        <v>2316797.8138222848</v>
      </c>
      <c r="AW319" s="10">
        <v>1951537.1131782946</v>
      </c>
    </row>
    <row r="320" spans="3:49" x14ac:dyDescent="0.2">
      <c r="C320" s="32" t="s">
        <v>27</v>
      </c>
      <c r="D320" s="32" t="s">
        <v>114</v>
      </c>
      <c r="E320" s="32" t="s">
        <v>115</v>
      </c>
      <c r="F320" s="6" t="s">
        <v>78</v>
      </c>
      <c r="G320" s="32" t="s">
        <v>251</v>
      </c>
      <c r="H320" s="32" t="s">
        <v>16</v>
      </c>
      <c r="I320" s="10">
        <v>731716.20000000007</v>
      </c>
      <c r="J320" s="10">
        <v>868519.78799999994</v>
      </c>
      <c r="K320" s="10">
        <v>999449.66100000008</v>
      </c>
      <c r="L320" s="10">
        <v>1140964.804</v>
      </c>
      <c r="M320" s="10">
        <v>1172725.1129999999</v>
      </c>
      <c r="N320" s="10">
        <v>1329619.291</v>
      </c>
      <c r="O320" s="10">
        <v>1440490.773</v>
      </c>
      <c r="P320" s="10">
        <v>1628201.656</v>
      </c>
      <c r="Q320" s="10">
        <v>1687276.298</v>
      </c>
      <c r="R320" s="10">
        <v>1959947.55</v>
      </c>
      <c r="S320" s="10">
        <v>2114419.44</v>
      </c>
      <c r="T320" s="10">
        <v>2411039.2320000003</v>
      </c>
      <c r="U320" s="10">
        <v>2512709.3760000002</v>
      </c>
      <c r="V320" s="10">
        <v>2700372.78</v>
      </c>
      <c r="W320" s="10">
        <v>3189175.0079999999</v>
      </c>
      <c r="X320" s="10">
        <v>3233405.4</v>
      </c>
      <c r="Y320" s="10">
        <v>3421998.679</v>
      </c>
      <c r="Z320" s="10">
        <v>3422539.824</v>
      </c>
      <c r="AA320" s="10">
        <v>3696166.4250000003</v>
      </c>
      <c r="AB320" s="10">
        <v>3911080.4040000001</v>
      </c>
      <c r="AC320" s="10">
        <v>4468970.8084725533</v>
      </c>
      <c r="AD320" s="10">
        <v>4866560.7786885248</v>
      </c>
      <c r="AE320" s="10">
        <v>5110546.059718309</v>
      </c>
      <c r="AF320" s="10">
        <v>5366719.6100104274</v>
      </c>
      <c r="AG320" s="10">
        <v>5818235.2188585605</v>
      </c>
      <c r="AH320" s="10">
        <v>6121153.6628733994</v>
      </c>
      <c r="AI320" s="10">
        <v>6452443.907123534</v>
      </c>
      <c r="AJ320" s="10">
        <v>6962781.3714520773</v>
      </c>
      <c r="AK320" s="10">
        <v>7549187.6822810592</v>
      </c>
      <c r="AL320" s="10">
        <v>7507674.2784810131</v>
      </c>
      <c r="AM320" s="10">
        <v>7626958.4932716573</v>
      </c>
      <c r="AN320" s="10">
        <v>7555238.6363636358</v>
      </c>
      <c r="AO320" s="10">
        <v>7375445.7650273228</v>
      </c>
      <c r="AP320" s="10">
        <v>7086966.7033175351</v>
      </c>
      <c r="AQ320" s="10">
        <v>7145203.8277959758</v>
      </c>
      <c r="AR320" s="10">
        <v>7524681.2283146065</v>
      </c>
      <c r="AS320" s="10">
        <v>7542910.8246318595</v>
      </c>
      <c r="AT320" s="10">
        <v>7789044.5501730107</v>
      </c>
      <c r="AU320" s="10">
        <v>8061382.1838204153</v>
      </c>
      <c r="AV320" s="10">
        <v>8412183.4000817332</v>
      </c>
      <c r="AW320" s="10">
        <v>7548777.5704874843</v>
      </c>
    </row>
    <row r="321" spans="3:49" x14ac:dyDescent="0.2">
      <c r="C321" s="32" t="s">
        <v>28</v>
      </c>
      <c r="D321" s="32" t="s">
        <v>114</v>
      </c>
      <c r="E321" s="32" t="s">
        <v>115</v>
      </c>
      <c r="F321" s="6" t="s">
        <v>78</v>
      </c>
      <c r="G321" s="32" t="s">
        <v>251</v>
      </c>
      <c r="H321" s="32" t="s">
        <v>16</v>
      </c>
      <c r="I321" s="10">
        <v>2662539.2560000001</v>
      </c>
      <c r="J321" s="10">
        <v>3017258.906</v>
      </c>
      <c r="K321" s="10">
        <v>3718346.5559999999</v>
      </c>
      <c r="L321" s="10">
        <v>4389570.0750000002</v>
      </c>
      <c r="M321" s="10">
        <v>4991250.2939999998</v>
      </c>
      <c r="N321" s="10">
        <v>4978177.38</v>
      </c>
      <c r="O321" s="10">
        <v>5658864.1200000001</v>
      </c>
      <c r="P321" s="10">
        <v>5781193.71</v>
      </c>
      <c r="Q321" s="10">
        <v>6576845.3400000008</v>
      </c>
      <c r="R321" s="10">
        <v>7485951.0959999999</v>
      </c>
      <c r="S321" s="10">
        <v>7887126.6400000006</v>
      </c>
      <c r="T321" s="10">
        <v>9156867.6220000014</v>
      </c>
      <c r="U321" s="10">
        <v>10292886.861</v>
      </c>
      <c r="V321" s="10">
        <v>10885661.903999999</v>
      </c>
      <c r="W321" s="10">
        <v>10592120.788999999</v>
      </c>
      <c r="X321" s="10">
        <v>11483232.624</v>
      </c>
      <c r="Y321" s="10">
        <v>11735698.5</v>
      </c>
      <c r="Z321" s="10">
        <v>14254029.01</v>
      </c>
      <c r="AA321" s="10">
        <v>16021105.775999999</v>
      </c>
      <c r="AB321" s="10">
        <v>16873354.529999997</v>
      </c>
      <c r="AC321" s="10">
        <v>17843574.59916757</v>
      </c>
      <c r="AD321" s="10">
        <v>19048426.659248956</v>
      </c>
      <c r="AE321" s="10">
        <v>20519311.772636149</v>
      </c>
      <c r="AF321" s="10">
        <v>21220549.531574741</v>
      </c>
      <c r="AG321" s="10">
        <v>22446119.63775811</v>
      </c>
      <c r="AH321" s="10">
        <v>23796810.861714285</v>
      </c>
      <c r="AI321" s="10">
        <v>24933376.823338736</v>
      </c>
      <c r="AJ321" s="10">
        <v>26375300.113522537</v>
      </c>
      <c r="AK321" s="10">
        <v>29163320.526075952</v>
      </c>
      <c r="AL321" s="10">
        <v>28965109.117187504</v>
      </c>
      <c r="AM321" s="10">
        <v>29064102.872910585</v>
      </c>
      <c r="AN321" s="10">
        <v>29106512.266090944</v>
      </c>
      <c r="AO321" s="10">
        <v>28301908.270470757</v>
      </c>
      <c r="AP321" s="10">
        <v>27235269.394799057</v>
      </c>
      <c r="AQ321" s="10">
        <v>27428989.552987933</v>
      </c>
      <c r="AR321" s="10">
        <v>28453339.798473284</v>
      </c>
      <c r="AS321" s="10">
        <v>28777895.062061369</v>
      </c>
      <c r="AT321" s="10">
        <v>30035323.371849298</v>
      </c>
      <c r="AU321" s="10">
        <v>31137491.604738962</v>
      </c>
      <c r="AV321" s="10">
        <v>32696694.30087173</v>
      </c>
      <c r="AW321" s="10">
        <v>27854981.261360586</v>
      </c>
    </row>
    <row r="322" spans="3:49" x14ac:dyDescent="0.2">
      <c r="C322" s="32" t="s">
        <v>29</v>
      </c>
      <c r="D322" s="32" t="s">
        <v>114</v>
      </c>
      <c r="E322" s="32" t="s">
        <v>115</v>
      </c>
      <c r="F322" s="6" t="s">
        <v>78</v>
      </c>
      <c r="G322" s="32" t="s">
        <v>251</v>
      </c>
      <c r="H322" s="32" t="s">
        <v>16</v>
      </c>
      <c r="I322" s="10">
        <v>235382.23800000001</v>
      </c>
      <c r="J322" s="10">
        <v>248088.16200000001</v>
      </c>
      <c r="K322" s="10">
        <v>256516.26</v>
      </c>
      <c r="L322" s="10">
        <v>307057.408</v>
      </c>
      <c r="M322" s="10">
        <v>377295.20199999999</v>
      </c>
      <c r="N322" s="10">
        <v>452083.96799999999</v>
      </c>
      <c r="O322" s="10">
        <v>540196.80000000005</v>
      </c>
      <c r="P322" s="10">
        <v>624442.20299999998</v>
      </c>
      <c r="Q322" s="10">
        <v>701048.86800000002</v>
      </c>
      <c r="R322" s="10">
        <v>821305.88399999996</v>
      </c>
      <c r="S322" s="10">
        <v>906465.45</v>
      </c>
      <c r="T322" s="10">
        <v>945641.08799999987</v>
      </c>
      <c r="U322" s="10">
        <v>1114504.1599999999</v>
      </c>
      <c r="V322" s="10">
        <v>1151161.25</v>
      </c>
      <c r="W322" s="10">
        <v>1176481.6020000002</v>
      </c>
      <c r="X322" s="10">
        <v>1182724.8790000002</v>
      </c>
      <c r="Y322" s="10">
        <v>1337850.4879999999</v>
      </c>
      <c r="Z322" s="10">
        <v>1459356.2719999999</v>
      </c>
      <c r="AA322" s="10">
        <v>1630006.5599999998</v>
      </c>
      <c r="AB322" s="10">
        <v>1718834.8099999998</v>
      </c>
      <c r="AC322" s="10">
        <v>1898428.8255959849</v>
      </c>
      <c r="AD322" s="10">
        <v>2227288.3939038687</v>
      </c>
      <c r="AE322" s="10">
        <v>2487647.3639207506</v>
      </c>
      <c r="AF322" s="10">
        <v>2620673.1383709516</v>
      </c>
      <c r="AG322" s="10">
        <v>2916088.4826325406</v>
      </c>
      <c r="AH322" s="10">
        <v>3190272.0000000005</v>
      </c>
      <c r="AI322" s="10">
        <v>3485699.4065040648</v>
      </c>
      <c r="AJ322" s="10">
        <v>3748298.5186267341</v>
      </c>
      <c r="AK322" s="10">
        <v>4161088.0014015427</v>
      </c>
      <c r="AL322" s="10">
        <v>3993081.6863309355</v>
      </c>
      <c r="AM322" s="10">
        <v>3956736.4614232206</v>
      </c>
      <c r="AN322" s="10">
        <v>3883293.453137103</v>
      </c>
      <c r="AO322" s="10">
        <v>3775254.0431654681</v>
      </c>
      <c r="AP322" s="10">
        <v>3662848.9625711958</v>
      </c>
      <c r="AQ322" s="10">
        <v>3738224.1761006289</v>
      </c>
      <c r="AR322" s="10">
        <v>3952369.9669172936</v>
      </c>
      <c r="AS322" s="10">
        <v>3968800.9081779057</v>
      </c>
      <c r="AT322" s="10">
        <v>4148115.9264399721</v>
      </c>
      <c r="AU322" s="10">
        <v>4316527.5808873717</v>
      </c>
      <c r="AV322" s="10">
        <v>4530084.8949771682</v>
      </c>
      <c r="AW322" s="10">
        <v>4040365.7573221754</v>
      </c>
    </row>
    <row r="323" spans="3:49" x14ac:dyDescent="0.2">
      <c r="C323" s="32" t="s">
        <v>30</v>
      </c>
      <c r="D323" s="32" t="s">
        <v>114</v>
      </c>
      <c r="E323" s="32" t="s">
        <v>115</v>
      </c>
      <c r="F323" s="6" t="s">
        <v>78</v>
      </c>
      <c r="G323" s="32" t="s">
        <v>251</v>
      </c>
      <c r="H323" s="32" t="s">
        <v>16</v>
      </c>
      <c r="I323" s="10">
        <v>218273.25</v>
      </c>
      <c r="J323" s="10">
        <v>251806.31200000001</v>
      </c>
      <c r="K323" s="10">
        <v>279635.647</v>
      </c>
      <c r="L323" s="10">
        <v>312304.95799999998</v>
      </c>
      <c r="M323" s="10">
        <v>317676.65400000004</v>
      </c>
      <c r="N323" s="10">
        <v>365237.97</v>
      </c>
      <c r="O323" s="10">
        <v>392610.85599999997</v>
      </c>
      <c r="P323" s="10">
        <v>427547.549</v>
      </c>
      <c r="Q323" s="10">
        <v>513325.27999999997</v>
      </c>
      <c r="R323" s="10">
        <v>550248.01799999992</v>
      </c>
      <c r="S323" s="10">
        <v>581499.87600000005</v>
      </c>
      <c r="T323" s="10">
        <v>742867.71900000004</v>
      </c>
      <c r="U323" s="10">
        <v>783554.70400000003</v>
      </c>
      <c r="V323" s="10">
        <v>854579.52800000005</v>
      </c>
      <c r="W323" s="10">
        <v>978090.29300000006</v>
      </c>
      <c r="X323" s="10">
        <v>962920.71200000006</v>
      </c>
      <c r="Y323" s="10">
        <v>1189332.0819999999</v>
      </c>
      <c r="Z323" s="10">
        <v>1124091.4650000001</v>
      </c>
      <c r="AA323" s="10">
        <v>1220182.9080000001</v>
      </c>
      <c r="AB323" s="10">
        <v>1152990.044</v>
      </c>
      <c r="AC323" s="10">
        <v>1337819.2038369305</v>
      </c>
      <c r="AD323" s="10">
        <v>1385830.2890995261</v>
      </c>
      <c r="AE323" s="10">
        <v>1472676.2666666668</v>
      </c>
      <c r="AF323" s="10">
        <v>1503641.776595745</v>
      </c>
      <c r="AG323" s="10">
        <v>1601802.8861283646</v>
      </c>
      <c r="AH323" s="10">
        <v>1683524</v>
      </c>
      <c r="AI323" s="10">
        <v>1758920.5697896751</v>
      </c>
      <c r="AJ323" s="10">
        <v>1864883.602094241</v>
      </c>
      <c r="AK323" s="10">
        <v>1996214.8137931037</v>
      </c>
      <c r="AL323" s="10">
        <v>1987398.161764706</v>
      </c>
      <c r="AM323" s="10">
        <v>2000746.0298507463</v>
      </c>
      <c r="AN323" s="10">
        <v>1979618.5658914726</v>
      </c>
      <c r="AO323" s="10">
        <v>1931800.0000000002</v>
      </c>
      <c r="AP323" s="10">
        <v>1863028.1775898521</v>
      </c>
      <c r="AQ323" s="10">
        <v>1888605.4065040646</v>
      </c>
      <c r="AR323" s="10">
        <v>1974620.6640926641</v>
      </c>
      <c r="AS323" s="10">
        <v>2028977.7985074627</v>
      </c>
      <c r="AT323" s="10">
        <v>2060221.956521739</v>
      </c>
      <c r="AU323" s="10">
        <v>2135023.7857142859</v>
      </c>
      <c r="AV323" s="10">
        <v>2238206.6095890412</v>
      </c>
      <c r="AW323" s="10">
        <v>1939271.7687861274</v>
      </c>
    </row>
    <row r="324" spans="3:49" x14ac:dyDescent="0.2">
      <c r="C324" s="32" t="s">
        <v>31</v>
      </c>
      <c r="D324" s="32" t="s">
        <v>114</v>
      </c>
      <c r="E324" s="32" t="s">
        <v>115</v>
      </c>
      <c r="F324" s="6" t="s">
        <v>78</v>
      </c>
      <c r="G324" s="32" t="s">
        <v>251</v>
      </c>
      <c r="H324" s="32" t="s">
        <v>16</v>
      </c>
      <c r="I324" s="10">
        <v>757243.07000000007</v>
      </c>
      <c r="J324" s="10">
        <v>842558.98800000001</v>
      </c>
      <c r="K324" s="10">
        <v>985460.30800000008</v>
      </c>
      <c r="L324" s="10">
        <v>1146513.936</v>
      </c>
      <c r="M324" s="10">
        <v>1230888.4300000002</v>
      </c>
      <c r="N324" s="10">
        <v>1304590.8600000001</v>
      </c>
      <c r="O324" s="10">
        <v>1442202.388</v>
      </c>
      <c r="P324" s="10">
        <v>1589726.064</v>
      </c>
      <c r="Q324" s="10">
        <v>1773990.8290000001</v>
      </c>
      <c r="R324" s="10">
        <v>1969691.9580000001</v>
      </c>
      <c r="S324" s="10">
        <v>2319395.8160000001</v>
      </c>
      <c r="T324" s="10">
        <v>2421138.3000000003</v>
      </c>
      <c r="U324" s="10">
        <v>2852158.9849999999</v>
      </c>
      <c r="V324" s="10">
        <v>3213878.7519999999</v>
      </c>
      <c r="W324" s="10">
        <v>3668489.6150000002</v>
      </c>
      <c r="X324" s="10">
        <v>3635629.6949999998</v>
      </c>
      <c r="Y324" s="10">
        <v>3735252.21</v>
      </c>
      <c r="Z324" s="10">
        <v>3685314.696</v>
      </c>
      <c r="AA324" s="10">
        <v>3864472.65</v>
      </c>
      <c r="AB324" s="10">
        <v>4374545.574</v>
      </c>
      <c r="AC324" s="10">
        <v>5305176.777221527</v>
      </c>
      <c r="AD324" s="10">
        <v>5475523.7500000009</v>
      </c>
      <c r="AE324" s="10">
        <v>5607502.1144219311</v>
      </c>
      <c r="AF324" s="10">
        <v>5888631.3853211012</v>
      </c>
      <c r="AG324" s="10">
        <v>6242330.1946271928</v>
      </c>
      <c r="AH324" s="10">
        <v>6524329.3278427217</v>
      </c>
      <c r="AI324" s="10">
        <v>6907686.7799385879</v>
      </c>
      <c r="AJ324" s="10">
        <v>7280556.7410281291</v>
      </c>
      <c r="AK324" s="10">
        <v>8036055.6806083657</v>
      </c>
      <c r="AL324" s="10">
        <v>7945922.2825540472</v>
      </c>
      <c r="AM324" s="10">
        <v>8039351.0329012964</v>
      </c>
      <c r="AN324" s="10">
        <v>8047055.9958398333</v>
      </c>
      <c r="AO324" s="10">
        <v>7808045.5384615399</v>
      </c>
      <c r="AP324" s="10">
        <v>7532340.7211155379</v>
      </c>
      <c r="AQ324" s="10">
        <v>7611522.2070312509</v>
      </c>
      <c r="AR324" s="10">
        <v>7889488.444444444</v>
      </c>
      <c r="AS324" s="10">
        <v>8026371.1772020701</v>
      </c>
      <c r="AT324" s="10">
        <v>8199437.9334677411</v>
      </c>
      <c r="AU324" s="10">
        <v>8473409.2613240425</v>
      </c>
      <c r="AV324" s="10">
        <v>8791056.9474940337</v>
      </c>
      <c r="AW324" s="10">
        <v>7590497.5674562315</v>
      </c>
    </row>
    <row r="325" spans="3:49" x14ac:dyDescent="0.2">
      <c r="C325" s="32" t="s">
        <v>32</v>
      </c>
      <c r="D325" s="32" t="s">
        <v>114</v>
      </c>
      <c r="E325" s="32" t="s">
        <v>115</v>
      </c>
      <c r="F325" s="6" t="s">
        <v>78</v>
      </c>
      <c r="G325" s="32" t="s">
        <v>251</v>
      </c>
      <c r="H325" s="32" t="s">
        <v>16</v>
      </c>
      <c r="I325" s="10">
        <v>104933.136</v>
      </c>
      <c r="J325" s="10">
        <v>117117.77</v>
      </c>
      <c r="K325" s="10">
        <v>136488.29999999999</v>
      </c>
      <c r="L325" s="10">
        <v>167895.12049999999</v>
      </c>
      <c r="M325" s="10">
        <v>165347.28</v>
      </c>
      <c r="N325" s="10">
        <v>224287.15600000002</v>
      </c>
      <c r="O325" s="10">
        <v>235862.19999999998</v>
      </c>
      <c r="P325" s="10">
        <v>252343.726</v>
      </c>
      <c r="Q325" s="10">
        <v>318479.03999999998</v>
      </c>
      <c r="R325" s="10">
        <v>340520.30499999999</v>
      </c>
      <c r="S325" s="10">
        <v>323626.53600000002</v>
      </c>
      <c r="T325" s="10">
        <v>287414.91600000003</v>
      </c>
      <c r="U325" s="10">
        <v>337614.18600000005</v>
      </c>
      <c r="V325" s="10">
        <v>390570.13799999998</v>
      </c>
      <c r="W325" s="10">
        <v>417750.435</v>
      </c>
      <c r="X325" s="10">
        <v>371333.62799999997</v>
      </c>
      <c r="Y325" s="10">
        <v>442202.79</v>
      </c>
      <c r="Z325" s="10">
        <v>365933.69800000003</v>
      </c>
      <c r="AA325" s="10">
        <v>364677.04000000004</v>
      </c>
      <c r="AB325" s="10">
        <v>478181.68799999997</v>
      </c>
      <c r="AC325" s="10">
        <v>481676.27586206899</v>
      </c>
      <c r="AD325" s="10">
        <v>549480.85549132945</v>
      </c>
      <c r="AE325" s="10">
        <v>588907.89361702127</v>
      </c>
      <c r="AF325" s="10">
        <v>628346.83902439021</v>
      </c>
      <c r="AG325" s="10">
        <v>683144.13901345292</v>
      </c>
      <c r="AH325" s="10">
        <v>727928.72727272729</v>
      </c>
      <c r="AI325" s="10">
        <v>789618.98765432101</v>
      </c>
      <c r="AJ325" s="10">
        <v>858439.03053435113</v>
      </c>
      <c r="AK325" s="10">
        <v>948644.27999999991</v>
      </c>
      <c r="AL325" s="10">
        <v>917698.58964143426</v>
      </c>
      <c r="AM325" s="10">
        <v>902475.22222222225</v>
      </c>
      <c r="AN325" s="10">
        <v>898696.27058823523</v>
      </c>
      <c r="AO325" s="10">
        <v>863635.63025210076</v>
      </c>
      <c r="AP325" s="10">
        <v>844312.88888888888</v>
      </c>
      <c r="AQ325" s="10">
        <v>850391.18067226897</v>
      </c>
      <c r="AR325" s="10">
        <v>878430.1893004115</v>
      </c>
      <c r="AS325" s="10">
        <v>891366.91935483855</v>
      </c>
      <c r="AT325" s="10">
        <v>909430.1162790698</v>
      </c>
      <c r="AU325" s="10">
        <v>937435.96153846162</v>
      </c>
      <c r="AV325" s="10">
        <v>983200.15129151288</v>
      </c>
      <c r="AW325" s="10">
        <v>774563.7909836066</v>
      </c>
    </row>
    <row r="326" spans="3:49" x14ac:dyDescent="0.2">
      <c r="C326" s="32" t="s">
        <v>33</v>
      </c>
      <c r="D326" s="32" t="s">
        <v>114</v>
      </c>
      <c r="E326" s="32" t="s">
        <v>115</v>
      </c>
      <c r="F326" s="6" t="s">
        <v>78</v>
      </c>
      <c r="G326" s="32" t="s">
        <v>251</v>
      </c>
      <c r="H326" s="32" t="s">
        <v>16</v>
      </c>
      <c r="I326" s="10">
        <v>15206725.852936441</v>
      </c>
      <c r="J326" s="10">
        <v>17643574.055816647</v>
      </c>
      <c r="K326" s="10">
        <v>19487654.473443072</v>
      </c>
      <c r="L326" s="10">
        <v>22420643.159323044</v>
      </c>
      <c r="M326" s="10">
        <v>24572473.906456791</v>
      </c>
      <c r="N326" s="10">
        <v>26358915.067740735</v>
      </c>
      <c r="O326" s="10">
        <v>29020563.740666665</v>
      </c>
      <c r="P326" s="10">
        <v>32197830.803666666</v>
      </c>
      <c r="Q326" s="10">
        <v>35420280.417000003</v>
      </c>
      <c r="R326" s="10">
        <v>39488855.880999997</v>
      </c>
      <c r="S326" s="10">
        <v>43622912.889000006</v>
      </c>
      <c r="T326" s="10">
        <v>48574566.221999995</v>
      </c>
      <c r="U326" s="10">
        <v>53795543.744000003</v>
      </c>
      <c r="V326" s="10">
        <v>56821061.378999993</v>
      </c>
      <c r="W326" s="10">
        <v>61150771.930000007</v>
      </c>
      <c r="X326" s="10">
        <v>63937424.805999994</v>
      </c>
      <c r="Y326" s="10">
        <v>67821926.026999995</v>
      </c>
      <c r="Z326" s="10">
        <v>73595930.324999988</v>
      </c>
      <c r="AA326" s="10">
        <v>79374869.153000012</v>
      </c>
      <c r="AB326" s="10">
        <v>86294995.661999986</v>
      </c>
      <c r="AC326" s="10">
        <v>95300045.362186849</v>
      </c>
      <c r="AD326" s="10">
        <v>101673302.71983138</v>
      </c>
      <c r="AE326" s="10">
        <v>108406972.11694887</v>
      </c>
      <c r="AF326" s="10">
        <v>113062781.0874767</v>
      </c>
      <c r="AG326" s="10">
        <v>120954752.7126752</v>
      </c>
      <c r="AH326" s="10">
        <v>128222855.47174412</v>
      </c>
      <c r="AI326" s="10">
        <v>136267472.19218382</v>
      </c>
      <c r="AJ326" s="10">
        <v>145399240.36696401</v>
      </c>
      <c r="AK326" s="10">
        <v>159819719.44255403</v>
      </c>
      <c r="AL326" s="10">
        <v>156105984.24953499</v>
      </c>
      <c r="AM326" s="10">
        <v>155997007.14753985</v>
      </c>
      <c r="AN326" s="10">
        <v>155562797.753234</v>
      </c>
      <c r="AO326" s="10">
        <v>149824826.67852429</v>
      </c>
      <c r="AP326" s="10">
        <v>144269684.5765352</v>
      </c>
      <c r="AQ326" s="10">
        <v>145996884.80969387</v>
      </c>
      <c r="AR326" s="10">
        <v>152307249.70418844</v>
      </c>
      <c r="AS326" s="10">
        <v>154417939.61617818</v>
      </c>
      <c r="AT326" s="10">
        <v>160480186.50460449</v>
      </c>
      <c r="AU326" s="10">
        <v>166126502.93813396</v>
      </c>
      <c r="AV326" s="10">
        <v>174073985.371382</v>
      </c>
      <c r="AW326" s="10">
        <v>144783838.37414655</v>
      </c>
    </row>
    <row r="327" spans="3:49" x14ac:dyDescent="0.2">
      <c r="C327" s="32" t="s">
        <v>34</v>
      </c>
      <c r="D327" s="32" t="s">
        <v>114</v>
      </c>
      <c r="E327" s="32" t="s">
        <v>115</v>
      </c>
      <c r="F327" s="6" t="s">
        <v>78</v>
      </c>
      <c r="G327" s="32" t="s">
        <v>251</v>
      </c>
      <c r="H327" s="32" t="s">
        <v>16</v>
      </c>
      <c r="I327" s="10">
        <v>0</v>
      </c>
      <c r="J327" s="10">
        <v>0</v>
      </c>
      <c r="K327" s="10">
        <v>0</v>
      </c>
      <c r="L327" s="10">
        <v>0</v>
      </c>
      <c r="M327" s="10">
        <v>0</v>
      </c>
      <c r="N327" s="10">
        <v>0</v>
      </c>
      <c r="O327" s="10">
        <v>0</v>
      </c>
      <c r="P327" s="10">
        <v>0</v>
      </c>
      <c r="Q327" s="10">
        <v>0</v>
      </c>
      <c r="R327" s="10">
        <v>0</v>
      </c>
      <c r="S327" s="10">
        <v>0</v>
      </c>
      <c r="T327" s="10">
        <v>0</v>
      </c>
      <c r="U327" s="10">
        <v>0</v>
      </c>
      <c r="V327" s="10">
        <v>0</v>
      </c>
      <c r="W327" s="10">
        <v>0</v>
      </c>
      <c r="X327" s="10">
        <v>0</v>
      </c>
      <c r="Y327" s="10">
        <v>0</v>
      </c>
      <c r="Z327" s="10">
        <v>0</v>
      </c>
      <c r="AA327" s="10">
        <v>0</v>
      </c>
      <c r="AB327" s="10">
        <v>0</v>
      </c>
      <c r="AC327" s="10">
        <v>0</v>
      </c>
      <c r="AD327" s="10">
        <v>0</v>
      </c>
      <c r="AE327" s="10">
        <v>0</v>
      </c>
      <c r="AF327" s="10">
        <v>0</v>
      </c>
      <c r="AG327" s="10">
        <v>0</v>
      </c>
      <c r="AH327" s="10">
        <v>0</v>
      </c>
      <c r="AI327" s="10">
        <v>0</v>
      </c>
      <c r="AJ327" s="10">
        <v>0</v>
      </c>
      <c r="AK327" s="10">
        <v>0</v>
      </c>
      <c r="AL327" s="10">
        <v>0</v>
      </c>
      <c r="AM327" s="10">
        <v>0</v>
      </c>
      <c r="AN327" s="10">
        <v>0</v>
      </c>
      <c r="AO327" s="10">
        <v>0</v>
      </c>
      <c r="AP327" s="10">
        <v>0</v>
      </c>
      <c r="AQ327" s="10">
        <v>0</v>
      </c>
      <c r="AR327" s="10"/>
      <c r="AS327" s="10"/>
      <c r="AT327" s="10"/>
      <c r="AU327" s="10"/>
      <c r="AV327" s="10"/>
      <c r="AW327" s="10"/>
    </row>
    <row r="328" spans="3:49" ht="12" thickBot="1" x14ac:dyDescent="0.25">
      <c r="C328" s="168" t="s">
        <v>35</v>
      </c>
      <c r="D328" s="168" t="s">
        <v>114</v>
      </c>
      <c r="E328" s="168" t="s">
        <v>115</v>
      </c>
      <c r="F328" s="169" t="s">
        <v>78</v>
      </c>
      <c r="G328" s="168" t="s">
        <v>251</v>
      </c>
      <c r="H328" s="168" t="s">
        <v>16</v>
      </c>
      <c r="I328" s="170">
        <v>15206725.852936441</v>
      </c>
      <c r="J328" s="170">
        <v>17643574.055816647</v>
      </c>
      <c r="K328" s="170">
        <v>19487654.473443072</v>
      </c>
      <c r="L328" s="170">
        <v>22420643.159323044</v>
      </c>
      <c r="M328" s="170">
        <v>24572473.906456791</v>
      </c>
      <c r="N328" s="170">
        <v>26358915.067740735</v>
      </c>
      <c r="O328" s="170">
        <v>29020563.740666665</v>
      </c>
      <c r="P328" s="170">
        <v>32197830.803666666</v>
      </c>
      <c r="Q328" s="170">
        <v>35420280.417000003</v>
      </c>
      <c r="R328" s="170">
        <v>39488855.880999997</v>
      </c>
      <c r="S328" s="170">
        <v>43622912.889000006</v>
      </c>
      <c r="T328" s="170">
        <v>48574566.221999995</v>
      </c>
      <c r="U328" s="170">
        <v>53795543.744000003</v>
      </c>
      <c r="V328" s="170">
        <v>56821061.378999993</v>
      </c>
      <c r="W328" s="170">
        <v>61150771.930000007</v>
      </c>
      <c r="X328" s="170">
        <v>63937424.805999994</v>
      </c>
      <c r="Y328" s="170">
        <v>67821926.026999995</v>
      </c>
      <c r="Z328" s="170">
        <v>73595930.324999988</v>
      </c>
      <c r="AA328" s="170">
        <v>79374869.153000012</v>
      </c>
      <c r="AB328" s="170">
        <v>86294995.661999986</v>
      </c>
      <c r="AC328" s="170">
        <v>95300045.362186849</v>
      </c>
      <c r="AD328" s="170">
        <v>101673302.71983138</v>
      </c>
      <c r="AE328" s="170">
        <v>108406972.11694887</v>
      </c>
      <c r="AF328" s="170">
        <v>113062781.0874767</v>
      </c>
      <c r="AG328" s="170">
        <v>120954752.7126752</v>
      </c>
      <c r="AH328" s="170">
        <v>128222855.47174412</v>
      </c>
      <c r="AI328" s="170">
        <v>136267472.19218382</v>
      </c>
      <c r="AJ328" s="170">
        <v>145399240.36696401</v>
      </c>
      <c r="AK328" s="170">
        <v>159819719.44255403</v>
      </c>
      <c r="AL328" s="170">
        <v>156105984.24953499</v>
      </c>
      <c r="AM328" s="170">
        <v>155997007.14753985</v>
      </c>
      <c r="AN328" s="170">
        <v>155562797.753234</v>
      </c>
      <c r="AO328" s="170">
        <v>149824826.67852429</v>
      </c>
      <c r="AP328" s="170">
        <v>144269684.5765352</v>
      </c>
      <c r="AQ328" s="170">
        <v>145996884.80969387</v>
      </c>
      <c r="AR328" s="170">
        <v>152307249.70418844</v>
      </c>
      <c r="AS328" s="170">
        <v>154417939.61617818</v>
      </c>
      <c r="AT328" s="170">
        <v>160480186.50460449</v>
      </c>
      <c r="AU328" s="170">
        <v>166126502.93813396</v>
      </c>
      <c r="AV328" s="170">
        <v>174073985.371382</v>
      </c>
      <c r="AW328" s="170">
        <v>144783838.37414655</v>
      </c>
    </row>
    <row r="329" spans="3:49" x14ac:dyDescent="0.2">
      <c r="C329" s="32" t="s">
        <v>11</v>
      </c>
      <c r="D329" s="32" t="s">
        <v>116</v>
      </c>
      <c r="E329" s="32" t="s">
        <v>117</v>
      </c>
      <c r="F329" s="6" t="s">
        <v>79</v>
      </c>
      <c r="G329" s="32" t="s">
        <v>251</v>
      </c>
      <c r="H329" s="32" t="s">
        <v>16</v>
      </c>
      <c r="I329" s="10">
        <v>208482.10424710426</v>
      </c>
      <c r="J329" s="10">
        <v>239704.66932270917</v>
      </c>
      <c r="K329" s="10">
        <v>280436.73359073367</v>
      </c>
      <c r="L329" s="10">
        <v>311505.08429118776</v>
      </c>
      <c r="M329" s="10">
        <v>348920.48837209307</v>
      </c>
      <c r="N329" s="10">
        <v>374240.68582375476</v>
      </c>
      <c r="O329" s="10">
        <v>404120.72803347278</v>
      </c>
      <c r="P329" s="10">
        <v>448589.20553359686</v>
      </c>
      <c r="Q329" s="10">
        <v>481082.94915254239</v>
      </c>
      <c r="R329" s="10">
        <v>559118.79674796737</v>
      </c>
      <c r="S329" s="10">
        <v>674865.48288973386</v>
      </c>
      <c r="T329" s="10">
        <v>755509.93238434161</v>
      </c>
      <c r="U329" s="10">
        <v>861685.7857142858</v>
      </c>
      <c r="V329" s="10">
        <v>915867.69784172648</v>
      </c>
      <c r="W329" s="10">
        <v>978091.92647058819</v>
      </c>
      <c r="X329" s="10">
        <v>1100975.0454545454</v>
      </c>
      <c r="Y329" s="10">
        <v>1173215.8426966292</v>
      </c>
      <c r="Z329" s="10">
        <v>1296832.1038062286</v>
      </c>
      <c r="AA329" s="10">
        <v>1369413.5555555555</v>
      </c>
      <c r="AB329" s="10">
        <v>1484760.3975903615</v>
      </c>
      <c r="AC329" s="10">
        <v>1590941.8898305085</v>
      </c>
      <c r="AD329" s="10">
        <v>1582695.8760806916</v>
      </c>
      <c r="AE329" s="10">
        <v>1680872.331378299</v>
      </c>
      <c r="AF329" s="10">
        <v>1649351.6323529412</v>
      </c>
      <c r="AG329" s="10">
        <v>1599959.4110787176</v>
      </c>
      <c r="AH329" s="10">
        <v>1577369.0716332379</v>
      </c>
      <c r="AI329" s="10">
        <v>1619038.0382513658</v>
      </c>
      <c r="AJ329" s="10">
        <v>1593685.5154061625</v>
      </c>
      <c r="AK329" s="10">
        <v>1431536.1005917159</v>
      </c>
      <c r="AL329" s="10">
        <v>1466697.7485549133</v>
      </c>
      <c r="AM329" s="10">
        <v>1590140.0837988828</v>
      </c>
      <c r="AN329" s="10">
        <v>1669189.2645348839</v>
      </c>
      <c r="AO329" s="10">
        <v>1353351.3198757761</v>
      </c>
      <c r="AP329" s="10">
        <v>1297699.4717607971</v>
      </c>
      <c r="AQ329" s="10">
        <v>1314160.335526316</v>
      </c>
      <c r="AR329" s="10">
        <v>1391525.5705128205</v>
      </c>
      <c r="AS329" s="10">
        <v>1413874.7500000002</v>
      </c>
      <c r="AT329" s="10">
        <v>1490767.3442622949</v>
      </c>
      <c r="AU329" s="10">
        <v>1606871.1111111108</v>
      </c>
      <c r="AV329" s="10">
        <v>1800711.8823529414</v>
      </c>
      <c r="AW329" s="10">
        <v>1881218.6754176612</v>
      </c>
    </row>
    <row r="330" spans="3:49" x14ac:dyDescent="0.2">
      <c r="C330" s="32" t="s">
        <v>17</v>
      </c>
      <c r="D330" s="32" t="s">
        <v>116</v>
      </c>
      <c r="E330" s="32" t="s">
        <v>117</v>
      </c>
      <c r="F330" s="6" t="s">
        <v>79</v>
      </c>
      <c r="G330" s="32" t="s">
        <v>251</v>
      </c>
      <c r="H330" s="32" t="s">
        <v>16</v>
      </c>
      <c r="I330" s="10">
        <v>43761.956521739128</v>
      </c>
      <c r="J330" s="10">
        <v>51220.244444444441</v>
      </c>
      <c r="K330" s="10">
        <v>61237.191489361714</v>
      </c>
      <c r="L330" s="10">
        <v>67925.52</v>
      </c>
      <c r="M330" s="10">
        <v>79289.104166666672</v>
      </c>
      <c r="N330" s="10">
        <v>90203.299999999988</v>
      </c>
      <c r="O330" s="10">
        <v>94167.22</v>
      </c>
      <c r="P330" s="10">
        <v>101928.55555555555</v>
      </c>
      <c r="Q330" s="10">
        <v>108659.29787234041</v>
      </c>
      <c r="R330" s="10">
        <v>132765.75</v>
      </c>
      <c r="S330" s="10">
        <v>170235.75925925927</v>
      </c>
      <c r="T330" s="10">
        <v>203007.72881355931</v>
      </c>
      <c r="U330" s="10">
        <v>226292.50000000003</v>
      </c>
      <c r="V330" s="10">
        <v>254409.67272727276</v>
      </c>
      <c r="W330" s="10">
        <v>269994</v>
      </c>
      <c r="X330" s="10">
        <v>278121.47619047621</v>
      </c>
      <c r="Y330" s="10">
        <v>289081.08955223882</v>
      </c>
      <c r="Z330" s="10">
        <v>327962.68656716414</v>
      </c>
      <c r="AA330" s="10">
        <v>351652.88311688305</v>
      </c>
      <c r="AB330" s="10">
        <v>376609.67901234567</v>
      </c>
      <c r="AC330" s="10">
        <v>401851.53488372092</v>
      </c>
      <c r="AD330" s="10">
        <v>396879.44827586209</v>
      </c>
      <c r="AE330" s="10">
        <v>414227.6162790698</v>
      </c>
      <c r="AF330" s="10">
        <v>397971.21951219509</v>
      </c>
      <c r="AG330" s="10">
        <v>380480.81012658234</v>
      </c>
      <c r="AH330" s="10">
        <v>364334.48101265827</v>
      </c>
      <c r="AI330" s="10">
        <v>364350.42499999999</v>
      </c>
      <c r="AJ330" s="10">
        <v>350914.56756756752</v>
      </c>
      <c r="AK330" s="10">
        <v>307767.67123287672</v>
      </c>
      <c r="AL330" s="10">
        <v>323906.84931506851</v>
      </c>
      <c r="AM330" s="10">
        <v>376989.6</v>
      </c>
      <c r="AN330" s="10">
        <v>388962</v>
      </c>
      <c r="AO330" s="10">
        <v>350940.00000000006</v>
      </c>
      <c r="AP330" s="10">
        <v>341836.11940298503</v>
      </c>
      <c r="AQ330" s="10">
        <v>346720.92537313432</v>
      </c>
      <c r="AR330" s="10">
        <v>359393.5942028985</v>
      </c>
      <c r="AS330" s="10">
        <v>356415.73239436623</v>
      </c>
      <c r="AT330" s="10">
        <v>369288.64</v>
      </c>
      <c r="AU330" s="10">
        <v>377439.66666666669</v>
      </c>
      <c r="AV330" s="10">
        <v>439357.74999999994</v>
      </c>
      <c r="AW330" s="10">
        <v>446735.76470588235</v>
      </c>
    </row>
    <row r="331" spans="3:49" x14ac:dyDescent="0.2">
      <c r="C331" s="32" t="s">
        <v>18</v>
      </c>
      <c r="D331" s="32" t="s">
        <v>116</v>
      </c>
      <c r="E331" s="32" t="s">
        <v>117</v>
      </c>
      <c r="F331" s="6" t="s">
        <v>79</v>
      </c>
      <c r="G331" s="32" t="s">
        <v>251</v>
      </c>
      <c r="H331" s="32" t="s">
        <v>16</v>
      </c>
      <c r="I331" s="10">
        <v>35895</v>
      </c>
      <c r="J331" s="10">
        <v>44042.727272727265</v>
      </c>
      <c r="K331" s="10">
        <v>49825.227272727265</v>
      </c>
      <c r="L331" s="10">
        <v>57800.045454545449</v>
      </c>
      <c r="M331" s="10">
        <v>60558.749999999985</v>
      </c>
      <c r="N331" s="10">
        <v>70725.804347826095</v>
      </c>
      <c r="O331" s="10">
        <v>75832.390243902453</v>
      </c>
      <c r="P331" s="10">
        <v>77487.534883720917</v>
      </c>
      <c r="Q331" s="10">
        <v>88445.487179487172</v>
      </c>
      <c r="R331" s="10">
        <v>103357.31707317077</v>
      </c>
      <c r="S331" s="10">
        <v>136950.85714285713</v>
      </c>
      <c r="T331" s="10">
        <v>150204.32</v>
      </c>
      <c r="U331" s="10">
        <v>176510.97916666669</v>
      </c>
      <c r="V331" s="10">
        <v>192510.89361702124</v>
      </c>
      <c r="W331" s="10">
        <v>208218.72</v>
      </c>
      <c r="X331" s="10">
        <v>188872.56000000003</v>
      </c>
      <c r="Y331" s="10">
        <v>191066.32653061228</v>
      </c>
      <c r="Z331" s="10">
        <v>211094.68085106384</v>
      </c>
      <c r="AA331" s="10">
        <v>222566.81818181818</v>
      </c>
      <c r="AB331" s="10">
        <v>242188.8275862069</v>
      </c>
      <c r="AC331" s="10">
        <v>253151.95081967214</v>
      </c>
      <c r="AD331" s="10">
        <v>254261.0847457627</v>
      </c>
      <c r="AE331" s="10">
        <v>271082</v>
      </c>
      <c r="AF331" s="10">
        <v>272082.1551724138</v>
      </c>
      <c r="AG331" s="10">
        <v>262107.54237288135</v>
      </c>
      <c r="AH331" s="10">
        <v>261698.81355932204</v>
      </c>
      <c r="AI331" s="10">
        <v>267794.96774193546</v>
      </c>
      <c r="AJ331" s="10">
        <v>264022.13793103449</v>
      </c>
      <c r="AK331" s="10">
        <v>233116.79310344826</v>
      </c>
      <c r="AL331" s="10">
        <v>238428.66666666663</v>
      </c>
      <c r="AM331" s="10">
        <v>267336.76271186443</v>
      </c>
      <c r="AN331" s="10">
        <v>274789.34482758626</v>
      </c>
      <c r="AO331" s="10">
        <v>254971.07142857142</v>
      </c>
      <c r="AP331" s="10">
        <v>248291.54237288138</v>
      </c>
      <c r="AQ331" s="10">
        <v>250908.71186440677</v>
      </c>
      <c r="AR331" s="10">
        <v>270474.67741935485</v>
      </c>
      <c r="AS331" s="10">
        <v>266955.609375</v>
      </c>
      <c r="AT331" s="10">
        <v>288206.52173913043</v>
      </c>
      <c r="AU331" s="10">
        <v>302752.66666666663</v>
      </c>
      <c r="AV331" s="10">
        <v>331152</v>
      </c>
      <c r="AW331" s="10">
        <v>334597.14473684214</v>
      </c>
    </row>
    <row r="332" spans="3:49" x14ac:dyDescent="0.2">
      <c r="C332" s="32" t="s">
        <v>19</v>
      </c>
      <c r="D332" s="32" t="s">
        <v>116</v>
      </c>
      <c r="E332" s="32" t="s">
        <v>117</v>
      </c>
      <c r="F332" s="6" t="s">
        <v>79</v>
      </c>
      <c r="G332" s="32" t="s">
        <v>251</v>
      </c>
      <c r="H332" s="32" t="s">
        <v>16</v>
      </c>
      <c r="I332" s="10">
        <v>35112.857142857145</v>
      </c>
      <c r="J332" s="10">
        <v>37057.82608695652</v>
      </c>
      <c r="K332" s="10">
        <v>43788.619047619046</v>
      </c>
      <c r="L332" s="10">
        <v>46189.565217391311</v>
      </c>
      <c r="M332" s="10">
        <v>51422.272727272721</v>
      </c>
      <c r="N332" s="10">
        <v>61994.608695652183</v>
      </c>
      <c r="O332" s="10">
        <v>63544.61538461539</v>
      </c>
      <c r="P332" s="10">
        <v>67698.321428571435</v>
      </c>
      <c r="Q332" s="10">
        <v>83125</v>
      </c>
      <c r="R332" s="10">
        <v>114760</v>
      </c>
      <c r="S332" s="10">
        <v>133269.375</v>
      </c>
      <c r="T332" s="10">
        <v>154357.94594594595</v>
      </c>
      <c r="U332" s="10">
        <v>181407.91666666666</v>
      </c>
      <c r="V332" s="10">
        <v>208537.21621621621</v>
      </c>
      <c r="W332" s="10">
        <v>214459.38461538468</v>
      </c>
      <c r="X332" s="10">
        <v>257998.27500000002</v>
      </c>
      <c r="Y332" s="10">
        <v>272446.08695652179</v>
      </c>
      <c r="Z332" s="10">
        <v>313533.94230769231</v>
      </c>
      <c r="AA332" s="10">
        <v>318903.17241379316</v>
      </c>
      <c r="AB332" s="10">
        <v>367484.55882352934</v>
      </c>
      <c r="AC332" s="10">
        <v>407903.45945945941</v>
      </c>
      <c r="AD332" s="10">
        <v>399569.85135135148</v>
      </c>
      <c r="AE332" s="10">
        <v>414184.95999999996</v>
      </c>
      <c r="AF332" s="10">
        <v>381742.1739130434</v>
      </c>
      <c r="AG332" s="10">
        <v>363611.5942028985</v>
      </c>
      <c r="AH332" s="10">
        <v>361475.22857142851</v>
      </c>
      <c r="AI332" s="10">
        <v>355982.79452054796</v>
      </c>
      <c r="AJ332" s="10">
        <v>343479.69696969702</v>
      </c>
      <c r="AK332" s="10">
        <v>290325.90769230766</v>
      </c>
      <c r="AL332" s="10">
        <v>281688</v>
      </c>
      <c r="AM332" s="10">
        <v>294242.859375</v>
      </c>
      <c r="AN332" s="10">
        <v>290496.44927536231</v>
      </c>
      <c r="AO332" s="10">
        <v>257862.98412698414</v>
      </c>
      <c r="AP332" s="10">
        <v>229032.32692307694</v>
      </c>
      <c r="AQ332" s="10">
        <v>233363.32075471702</v>
      </c>
      <c r="AR332" s="10">
        <v>242266.5</v>
      </c>
      <c r="AS332" s="10">
        <v>243235.55555555559</v>
      </c>
      <c r="AT332" s="10">
        <v>247381.6551724138</v>
      </c>
      <c r="AU332" s="10">
        <v>280807.08196721319</v>
      </c>
      <c r="AV332" s="10">
        <v>300366</v>
      </c>
      <c r="AW332" s="10">
        <v>262146.28571428574</v>
      </c>
    </row>
    <row r="333" spans="3:49" x14ac:dyDescent="0.2">
      <c r="C333" s="32" t="s">
        <v>20</v>
      </c>
      <c r="D333" s="32" t="s">
        <v>116</v>
      </c>
      <c r="E333" s="32" t="s">
        <v>117</v>
      </c>
      <c r="F333" s="6" t="s">
        <v>79</v>
      </c>
      <c r="G333" s="32" t="s">
        <v>251</v>
      </c>
      <c r="H333" s="32" t="s">
        <v>16</v>
      </c>
      <c r="I333" s="10">
        <v>75314.359375</v>
      </c>
      <c r="J333" s="10">
        <v>84673.952380952396</v>
      </c>
      <c r="K333" s="10">
        <v>94274.4</v>
      </c>
      <c r="L333" s="10">
        <v>111986.96875</v>
      </c>
      <c r="M333" s="10">
        <v>115077.6140350877</v>
      </c>
      <c r="N333" s="10">
        <v>117671.625</v>
      </c>
      <c r="O333" s="10">
        <v>116680.18181818182</v>
      </c>
      <c r="P333" s="10">
        <v>120783.15789473685</v>
      </c>
      <c r="Q333" s="10">
        <v>146257.20754716982</v>
      </c>
      <c r="R333" s="10">
        <v>189673.37704918033</v>
      </c>
      <c r="S333" s="10">
        <v>212061.6</v>
      </c>
      <c r="T333" s="10">
        <v>237430.42253521126</v>
      </c>
      <c r="U333" s="10">
        <v>307031.08333333331</v>
      </c>
      <c r="V333" s="10">
        <v>376279.65789473685</v>
      </c>
      <c r="W333" s="10">
        <v>356841.08641975315</v>
      </c>
      <c r="X333" s="10">
        <v>399459.38461538451</v>
      </c>
      <c r="Y333" s="10">
        <v>438034.93023255822</v>
      </c>
      <c r="Z333" s="10">
        <v>448961.07216494851</v>
      </c>
      <c r="AA333" s="10">
        <v>481444.92307692306</v>
      </c>
      <c r="AB333" s="10">
        <v>532296.41739130439</v>
      </c>
      <c r="AC333" s="10">
        <v>585062.52032520319</v>
      </c>
      <c r="AD333" s="10">
        <v>552860.93442622956</v>
      </c>
      <c r="AE333" s="10">
        <v>536866.07142857148</v>
      </c>
      <c r="AF333" s="10">
        <v>490153.5</v>
      </c>
      <c r="AG333" s="10">
        <v>456283.72727272724</v>
      </c>
      <c r="AH333" s="10">
        <v>428487.03157894732</v>
      </c>
      <c r="AI333" s="10">
        <v>395461.17894736852</v>
      </c>
      <c r="AJ333" s="10">
        <v>366800.36470588233</v>
      </c>
      <c r="AK333" s="10">
        <v>307120.38461538468</v>
      </c>
      <c r="AL333" s="10">
        <v>303997.80882352946</v>
      </c>
      <c r="AM333" s="10">
        <v>325564.04477611941</v>
      </c>
      <c r="AN333" s="10">
        <v>339948.44776119402</v>
      </c>
      <c r="AO333" s="10">
        <v>297277.19354838703</v>
      </c>
      <c r="AP333" s="10">
        <v>309829.36842105264</v>
      </c>
      <c r="AQ333" s="10">
        <v>309941.37931034487</v>
      </c>
      <c r="AR333" s="10">
        <v>323060.24137931038</v>
      </c>
      <c r="AS333" s="10">
        <v>308924.48275862075</v>
      </c>
      <c r="AT333" s="10">
        <v>322051.25</v>
      </c>
      <c r="AU333" s="10">
        <v>347507.37313432834</v>
      </c>
      <c r="AV333" s="10">
        <v>388864.14084507042</v>
      </c>
      <c r="AW333" s="10">
        <v>383185.75342465757</v>
      </c>
    </row>
    <row r="334" spans="3:49" x14ac:dyDescent="0.2">
      <c r="C334" s="32" t="s">
        <v>21</v>
      </c>
      <c r="D334" s="32" t="s">
        <v>116</v>
      </c>
      <c r="E334" s="32" t="s">
        <v>117</v>
      </c>
      <c r="F334" s="6" t="s">
        <v>79</v>
      </c>
      <c r="G334" s="32" t="s">
        <v>251</v>
      </c>
      <c r="H334" s="32" t="s">
        <v>16</v>
      </c>
      <c r="I334" s="10">
        <v>16151.111111111111</v>
      </c>
      <c r="J334" s="10">
        <v>18333.333333333332</v>
      </c>
      <c r="K334" s="10">
        <v>20697.777777777777</v>
      </c>
      <c r="L334" s="10">
        <v>23116.666666666668</v>
      </c>
      <c r="M334" s="10">
        <v>25486</v>
      </c>
      <c r="N334" s="10">
        <v>31055.850000000002</v>
      </c>
      <c r="O334" s="10">
        <v>33802.105263157893</v>
      </c>
      <c r="P334" s="10">
        <v>36407.800000000003</v>
      </c>
      <c r="Q334" s="10">
        <v>36433</v>
      </c>
      <c r="R334" s="10">
        <v>45223</v>
      </c>
      <c r="S334" s="10">
        <v>53818.285714285732</v>
      </c>
      <c r="T334" s="10">
        <v>58778.086956521736</v>
      </c>
      <c r="U334" s="10">
        <v>73586.956521739135</v>
      </c>
      <c r="V334" s="10">
        <v>83401.28571428571</v>
      </c>
      <c r="W334" s="10">
        <v>82242.545454545456</v>
      </c>
      <c r="X334" s="10">
        <v>88034.086956521744</v>
      </c>
      <c r="Y334" s="10">
        <v>94456.521739130432</v>
      </c>
      <c r="Z334" s="10">
        <v>100779.12000000001</v>
      </c>
      <c r="AA334" s="10">
        <v>111729.19230769228</v>
      </c>
      <c r="AB334" s="10">
        <v>111061.33333333333</v>
      </c>
      <c r="AC334" s="10">
        <v>121204.51612903224</v>
      </c>
      <c r="AD334" s="10">
        <v>124564.66666666666</v>
      </c>
      <c r="AE334" s="10">
        <v>133090.73333333334</v>
      </c>
      <c r="AF334" s="10">
        <v>121920.46153846153</v>
      </c>
      <c r="AG334" s="10">
        <v>119888.07692307691</v>
      </c>
      <c r="AH334" s="10">
        <v>115003.56</v>
      </c>
      <c r="AI334" s="10">
        <v>109798.875</v>
      </c>
      <c r="AJ334" s="10">
        <v>106715.90909090909</v>
      </c>
      <c r="AK334" s="10">
        <v>91710.227272727265</v>
      </c>
      <c r="AL334" s="10">
        <v>87416.727272727265</v>
      </c>
      <c r="AM334" s="10">
        <v>92292.200000000012</v>
      </c>
      <c r="AN334" s="10">
        <v>90360.6</v>
      </c>
      <c r="AO334" s="10">
        <v>81775.105263157893</v>
      </c>
      <c r="AP334" s="10">
        <v>78474.789473684214</v>
      </c>
      <c r="AQ334" s="10">
        <v>82806.84210526316</v>
      </c>
      <c r="AR334" s="10">
        <v>85753.68421052632</v>
      </c>
      <c r="AS334" s="10">
        <v>85106.900000000009</v>
      </c>
      <c r="AT334" s="10">
        <v>86429.714285714275</v>
      </c>
      <c r="AU334" s="10">
        <v>95092.045454545441</v>
      </c>
      <c r="AV334" s="10">
        <v>109716.60869565219</v>
      </c>
      <c r="AW334" s="10">
        <v>119391.75000000003</v>
      </c>
    </row>
    <row r="335" spans="3:49" x14ac:dyDescent="0.2">
      <c r="C335" s="32" t="s">
        <v>22</v>
      </c>
      <c r="D335" s="32" t="s">
        <v>116</v>
      </c>
      <c r="E335" s="32" t="s">
        <v>117</v>
      </c>
      <c r="F335" s="6" t="s">
        <v>79</v>
      </c>
      <c r="G335" s="32" t="s">
        <v>251</v>
      </c>
      <c r="H335" s="32" t="s">
        <v>16</v>
      </c>
      <c r="I335" s="10">
        <v>71149.14634146342</v>
      </c>
      <c r="J335" s="10">
        <v>84811.542168674699</v>
      </c>
      <c r="K335" s="10">
        <v>99931.70454545453</v>
      </c>
      <c r="L335" s="10">
        <v>111976.08791208793</v>
      </c>
      <c r="M335" s="10">
        <v>120216.74157303369</v>
      </c>
      <c r="N335" s="10">
        <v>139127.23076923078</v>
      </c>
      <c r="O335" s="10">
        <v>150078.88372093023</v>
      </c>
      <c r="P335" s="10">
        <v>151055.25</v>
      </c>
      <c r="Q335" s="10">
        <v>176031.57894736843</v>
      </c>
      <c r="R335" s="10">
        <v>211654.19753086421</v>
      </c>
      <c r="S335" s="10">
        <v>249622.7441860465</v>
      </c>
      <c r="T335" s="10">
        <v>269248.98947368417</v>
      </c>
      <c r="U335" s="10">
        <v>329102.10869565222</v>
      </c>
      <c r="V335" s="10">
        <v>344203.99999999994</v>
      </c>
      <c r="W335" s="10">
        <v>370694.39999999997</v>
      </c>
      <c r="X335" s="10">
        <v>402642.55319148937</v>
      </c>
      <c r="Y335" s="10">
        <v>410211.71717171714</v>
      </c>
      <c r="Z335" s="10">
        <v>463375.71</v>
      </c>
      <c r="AA335" s="10">
        <v>502154.99999999994</v>
      </c>
      <c r="AB335" s="10">
        <v>517456.18644067791</v>
      </c>
      <c r="AC335" s="10">
        <v>550830.59677419346</v>
      </c>
      <c r="AD335" s="10">
        <v>556588.22400000005</v>
      </c>
      <c r="AE335" s="10">
        <v>590530.24793388438</v>
      </c>
      <c r="AF335" s="10">
        <v>566102.52631578944</v>
      </c>
      <c r="AG335" s="10">
        <v>547245.57522123889</v>
      </c>
      <c r="AH335" s="10">
        <v>521531.57391304348</v>
      </c>
      <c r="AI335" s="10">
        <v>521475.31034482765</v>
      </c>
      <c r="AJ335" s="10">
        <v>515225.14814814815</v>
      </c>
      <c r="AK335" s="10">
        <v>447106.91428571433</v>
      </c>
      <c r="AL335" s="10">
        <v>438831.84158415842</v>
      </c>
      <c r="AM335" s="10">
        <v>491331.47663551412</v>
      </c>
      <c r="AN335" s="10">
        <v>523200.20000000007</v>
      </c>
      <c r="AO335" s="10">
        <v>466753.58064516116</v>
      </c>
      <c r="AP335" s="10">
        <v>425969.08045977016</v>
      </c>
      <c r="AQ335" s="10">
        <v>427902.37647058826</v>
      </c>
      <c r="AR335" s="10">
        <v>459861.14606741571</v>
      </c>
      <c r="AS335" s="10">
        <v>445303.45054945053</v>
      </c>
      <c r="AT335" s="10">
        <v>457157.23711340217</v>
      </c>
      <c r="AU335" s="10">
        <v>455596.66666666669</v>
      </c>
      <c r="AV335" s="10">
        <v>511834.4554455445</v>
      </c>
      <c r="AW335" s="10">
        <v>510087.48543689318</v>
      </c>
    </row>
    <row r="336" spans="3:49" x14ac:dyDescent="0.2">
      <c r="C336" s="32" t="s">
        <v>23</v>
      </c>
      <c r="D336" s="32" t="s">
        <v>116</v>
      </c>
      <c r="E336" s="32" t="s">
        <v>117</v>
      </c>
      <c r="F336" s="6" t="s">
        <v>79</v>
      </c>
      <c r="G336" s="32" t="s">
        <v>251</v>
      </c>
      <c r="H336" s="32" t="s">
        <v>16</v>
      </c>
      <c r="I336" s="10">
        <v>31139.341463414636</v>
      </c>
      <c r="J336" s="10">
        <v>37266.926829268297</v>
      </c>
      <c r="K336" s="10">
        <v>43214.999999999993</v>
      </c>
      <c r="L336" s="10">
        <v>46711.46666666666</v>
      </c>
      <c r="M336" s="10">
        <v>53547.304347826088</v>
      </c>
      <c r="N336" s="10">
        <v>62961.9375</v>
      </c>
      <c r="O336" s="10">
        <v>74383.100000000006</v>
      </c>
      <c r="P336" s="10">
        <v>76838.794871794875</v>
      </c>
      <c r="Q336" s="10">
        <v>84231.470588235286</v>
      </c>
      <c r="R336" s="10">
        <v>109383.85714285714</v>
      </c>
      <c r="S336" s="10">
        <v>130693.5</v>
      </c>
      <c r="T336" s="10">
        <v>146452.46808510637</v>
      </c>
      <c r="U336" s="10">
        <v>159958.90909090909</v>
      </c>
      <c r="V336" s="10">
        <v>182623.4186046512</v>
      </c>
      <c r="W336" s="10">
        <v>195355.37777777782</v>
      </c>
      <c r="X336" s="10">
        <v>209197.65957446807</v>
      </c>
      <c r="Y336" s="10">
        <v>216691.58333333334</v>
      </c>
      <c r="Z336" s="10">
        <v>252494.87755102041</v>
      </c>
      <c r="AA336" s="10">
        <v>273940.94545454549</v>
      </c>
      <c r="AB336" s="10">
        <v>285515.38983050844</v>
      </c>
      <c r="AC336" s="10">
        <v>313274.90322580643</v>
      </c>
      <c r="AD336" s="10">
        <v>308109.046875</v>
      </c>
      <c r="AE336" s="10">
        <v>319658.36923076923</v>
      </c>
      <c r="AF336" s="10">
        <v>315203.22580645164</v>
      </c>
      <c r="AG336" s="10">
        <v>300477.72580645158</v>
      </c>
      <c r="AH336" s="10">
        <v>288579.54545454547</v>
      </c>
      <c r="AI336" s="10">
        <v>283615.23529411765</v>
      </c>
      <c r="AJ336" s="10">
        <v>274149.859375</v>
      </c>
      <c r="AK336" s="10">
        <v>236036.95238095243</v>
      </c>
      <c r="AL336" s="10">
        <v>235681.6</v>
      </c>
      <c r="AM336" s="10">
        <v>255179.93220338982</v>
      </c>
      <c r="AN336" s="10">
        <v>262111.48387096773</v>
      </c>
      <c r="AO336" s="10">
        <v>230328.27586206899</v>
      </c>
      <c r="AP336" s="10">
        <v>220941.42857142861</v>
      </c>
      <c r="AQ336" s="10">
        <v>223006.50000000003</v>
      </c>
      <c r="AR336" s="10">
        <v>234101.9827586207</v>
      </c>
      <c r="AS336" s="10">
        <v>223790.43859649121</v>
      </c>
      <c r="AT336" s="10">
        <v>227652.75</v>
      </c>
      <c r="AU336" s="10">
        <v>234523.86363636365</v>
      </c>
      <c r="AV336" s="10">
        <v>261522.72857142857</v>
      </c>
      <c r="AW336" s="10">
        <v>269760.904109589</v>
      </c>
    </row>
    <row r="337" spans="3:49" x14ac:dyDescent="0.2">
      <c r="C337" s="32" t="s">
        <v>24</v>
      </c>
      <c r="D337" s="32" t="s">
        <v>116</v>
      </c>
      <c r="E337" s="32" t="s">
        <v>117</v>
      </c>
      <c r="F337" s="6" t="s">
        <v>79</v>
      </c>
      <c r="G337" s="32" t="s">
        <v>251</v>
      </c>
      <c r="H337" s="32" t="s">
        <v>16</v>
      </c>
      <c r="I337" s="10">
        <v>410154.57963446475</v>
      </c>
      <c r="J337" s="10">
        <v>492063.23152709357</v>
      </c>
      <c r="K337" s="10">
        <v>537102.55050505046</v>
      </c>
      <c r="L337" s="10">
        <v>589104.31034482748</v>
      </c>
      <c r="M337" s="10">
        <v>647323.32080200501</v>
      </c>
      <c r="N337" s="10">
        <v>692551.11111111112</v>
      </c>
      <c r="O337" s="10">
        <v>732171.48803827749</v>
      </c>
      <c r="P337" s="10">
        <v>833889.66509433952</v>
      </c>
      <c r="Q337" s="10">
        <v>944346.15632754366</v>
      </c>
      <c r="R337" s="10">
        <v>1091751.5801354402</v>
      </c>
      <c r="S337" s="10">
        <v>1280918.1655913978</v>
      </c>
      <c r="T337" s="10">
        <v>1499477.1735537192</v>
      </c>
      <c r="U337" s="10">
        <v>1724919.185501066</v>
      </c>
      <c r="V337" s="10">
        <v>1942291.9161290321</v>
      </c>
      <c r="W337" s="10">
        <v>2006655.1836734693</v>
      </c>
      <c r="X337" s="10">
        <v>2115748.3448275863</v>
      </c>
      <c r="Y337" s="10">
        <v>2295135.4318618043</v>
      </c>
      <c r="Z337" s="10">
        <v>2461977.6321070231</v>
      </c>
      <c r="AA337" s="10">
        <v>2729606.1509433961</v>
      </c>
      <c r="AB337" s="10">
        <v>2899710.5232558139</v>
      </c>
      <c r="AC337" s="10">
        <v>3050491.4413407822</v>
      </c>
      <c r="AD337" s="10">
        <v>3249207.9284731778</v>
      </c>
      <c r="AE337" s="10">
        <v>3581106.5331529095</v>
      </c>
      <c r="AF337" s="10">
        <v>3698527.9277108437</v>
      </c>
      <c r="AG337" s="10">
        <v>3805766.0064935065</v>
      </c>
      <c r="AH337" s="10">
        <v>4060562.759699624</v>
      </c>
      <c r="AI337" s="10">
        <v>4295049.7826086953</v>
      </c>
      <c r="AJ337" s="10">
        <v>4444339.286419753</v>
      </c>
      <c r="AK337" s="10">
        <v>4051786.8316831687</v>
      </c>
      <c r="AL337" s="10">
        <v>3988023.9097839901</v>
      </c>
      <c r="AM337" s="10">
        <v>3961610.5206391481</v>
      </c>
      <c r="AN337" s="10">
        <v>4063996.8211488249</v>
      </c>
      <c r="AO337" s="10">
        <v>3894849.0771312583</v>
      </c>
      <c r="AP337" s="10">
        <v>3825909.8181818174</v>
      </c>
      <c r="AQ337" s="10">
        <v>3922735.0620689648</v>
      </c>
      <c r="AR337" s="10">
        <v>4099236.1208935617</v>
      </c>
      <c r="AS337" s="10">
        <v>4230950.4695652174</v>
      </c>
      <c r="AT337" s="10">
        <v>4589639.1963048493</v>
      </c>
      <c r="AU337" s="10">
        <v>4866085.4606866008</v>
      </c>
      <c r="AV337" s="10">
        <v>5269311.9473684216</v>
      </c>
      <c r="AW337" s="10">
        <v>5402231.7669021199</v>
      </c>
    </row>
    <row r="338" spans="3:49" x14ac:dyDescent="0.2">
      <c r="C338" s="32" t="s">
        <v>25</v>
      </c>
      <c r="D338" s="32" t="s">
        <v>116</v>
      </c>
      <c r="E338" s="32" t="s">
        <v>117</v>
      </c>
      <c r="F338" s="6" t="s">
        <v>79</v>
      </c>
      <c r="G338" s="32" t="s">
        <v>251</v>
      </c>
      <c r="H338" s="32" t="s">
        <v>16</v>
      </c>
      <c r="I338" s="10">
        <v>149172.17931034483</v>
      </c>
      <c r="J338" s="10">
        <v>177302.23684210528</v>
      </c>
      <c r="K338" s="10">
        <v>204818.47058823527</v>
      </c>
      <c r="L338" s="10">
        <v>232672.22222222225</v>
      </c>
      <c r="M338" s="10">
        <v>263463.07594936702</v>
      </c>
      <c r="N338" s="10">
        <v>298644.49382716056</v>
      </c>
      <c r="O338" s="10">
        <v>309010.70121951221</v>
      </c>
      <c r="P338" s="10">
        <v>339659.54545454541</v>
      </c>
      <c r="Q338" s="10">
        <v>361656.19875776395</v>
      </c>
      <c r="R338" s="10">
        <v>469227.25862068968</v>
      </c>
      <c r="S338" s="10">
        <v>536827.47317073168</v>
      </c>
      <c r="T338" s="10">
        <v>597438.85167464113</v>
      </c>
      <c r="U338" s="10">
        <v>675953.36231884058</v>
      </c>
      <c r="V338" s="10">
        <v>747392.51707317075</v>
      </c>
      <c r="W338" s="10">
        <v>814563.97129186604</v>
      </c>
      <c r="X338" s="10">
        <v>889184.09661835758</v>
      </c>
      <c r="Y338" s="10">
        <v>939748.73831775703</v>
      </c>
      <c r="Z338" s="10">
        <v>1038731.7074235809</v>
      </c>
      <c r="AA338" s="10">
        <v>1097856.5783132531</v>
      </c>
      <c r="AB338" s="10">
        <v>1179369.4907063199</v>
      </c>
      <c r="AC338" s="10">
        <v>1250737.4035087717</v>
      </c>
      <c r="AD338" s="10">
        <v>1246135.9782608696</v>
      </c>
      <c r="AE338" s="10">
        <v>1311812.3785714284</v>
      </c>
      <c r="AF338" s="10">
        <v>1246959</v>
      </c>
      <c r="AG338" s="10">
        <v>1209286.953488372</v>
      </c>
      <c r="AH338" s="10">
        <v>1167017.6756756757</v>
      </c>
      <c r="AI338" s="10">
        <v>1186251.2357414446</v>
      </c>
      <c r="AJ338" s="10">
        <v>1153437.95951417</v>
      </c>
      <c r="AK338" s="10">
        <v>995785.95175438595</v>
      </c>
      <c r="AL338" s="10">
        <v>974145.92760180973</v>
      </c>
      <c r="AM338" s="10">
        <v>1033519.1351351351</v>
      </c>
      <c r="AN338" s="10">
        <v>1029551.5154185023</v>
      </c>
      <c r="AO338" s="10">
        <v>972960.75</v>
      </c>
      <c r="AP338" s="10">
        <v>941318.86341463414</v>
      </c>
      <c r="AQ338" s="10">
        <v>948839.44059405953</v>
      </c>
      <c r="AR338" s="10">
        <v>999468.97196261678</v>
      </c>
      <c r="AS338" s="10">
        <v>984371.35321100918</v>
      </c>
      <c r="AT338" s="10">
        <v>1045746.2953586497</v>
      </c>
      <c r="AU338" s="10">
        <v>1091180.971659919</v>
      </c>
      <c r="AV338" s="10">
        <v>1202385.015625</v>
      </c>
      <c r="AW338" s="10">
        <v>1146502.0674157303</v>
      </c>
    </row>
    <row r="339" spans="3:49" x14ac:dyDescent="0.2">
      <c r="C339" s="32" t="s">
        <v>26</v>
      </c>
      <c r="D339" s="32" t="s">
        <v>116</v>
      </c>
      <c r="E339" s="32" t="s">
        <v>117</v>
      </c>
      <c r="F339" s="6" t="s">
        <v>79</v>
      </c>
      <c r="G339" s="32" t="s">
        <v>251</v>
      </c>
      <c r="H339" s="32" t="s">
        <v>16</v>
      </c>
      <c r="I339" s="10">
        <v>15049.263157894738</v>
      </c>
      <c r="J339" s="10">
        <v>17496.315789473687</v>
      </c>
      <c r="K339" s="10">
        <v>20112.952380952378</v>
      </c>
      <c r="L339" s="10">
        <v>23440.28571428571</v>
      </c>
      <c r="M339" s="10">
        <v>27278.181818181813</v>
      </c>
      <c r="N339" s="10">
        <v>31860.571428571431</v>
      </c>
      <c r="O339" s="10">
        <v>35604</v>
      </c>
      <c r="P339" s="10">
        <v>40023.599999999999</v>
      </c>
      <c r="Q339" s="10">
        <v>44562</v>
      </c>
      <c r="R339" s="10">
        <v>59738.263157894733</v>
      </c>
      <c r="S339" s="10">
        <v>72018.947368421053</v>
      </c>
      <c r="T339" s="10">
        <v>74134.439999999988</v>
      </c>
      <c r="U339" s="10">
        <v>95386.666666666672</v>
      </c>
      <c r="V339" s="10">
        <v>105469.37500000001</v>
      </c>
      <c r="W339" s="10">
        <v>109193.82608695654</v>
      </c>
      <c r="X339" s="10">
        <v>104619.66666666667</v>
      </c>
      <c r="Y339" s="10">
        <v>112013.07999999997</v>
      </c>
      <c r="Z339" s="10">
        <v>129566.36</v>
      </c>
      <c r="AA339" s="10">
        <v>139389.55555555553</v>
      </c>
      <c r="AB339" s="10">
        <v>137606.45161290321</v>
      </c>
      <c r="AC339" s="10">
        <v>152430.96774193548</v>
      </c>
      <c r="AD339" s="10">
        <v>149300.66666666669</v>
      </c>
      <c r="AE339" s="10">
        <v>154752.93103448275</v>
      </c>
      <c r="AF339" s="10">
        <v>148212.14814814815</v>
      </c>
      <c r="AG339" s="10">
        <v>140323.22222222222</v>
      </c>
      <c r="AH339" s="10">
        <v>136240</v>
      </c>
      <c r="AI339" s="10">
        <v>138793.14285714287</v>
      </c>
      <c r="AJ339" s="10">
        <v>136141.07999999999</v>
      </c>
      <c r="AK339" s="10">
        <v>116784.1153846154</v>
      </c>
      <c r="AL339" s="10">
        <v>110418.55999999998</v>
      </c>
      <c r="AM339" s="10">
        <v>119937.37500000001</v>
      </c>
      <c r="AN339" s="10">
        <v>124799.62500000001</v>
      </c>
      <c r="AO339" s="10">
        <v>109861.36363636362</v>
      </c>
      <c r="AP339" s="10">
        <v>98925</v>
      </c>
      <c r="AQ339" s="10">
        <v>105959.45454545454</v>
      </c>
      <c r="AR339" s="10">
        <v>111258.78260869568</v>
      </c>
      <c r="AS339" s="10">
        <v>106584.33333333333</v>
      </c>
      <c r="AT339" s="10">
        <v>105955.70370370371</v>
      </c>
      <c r="AU339" s="10">
        <v>106603.25925925926</v>
      </c>
      <c r="AV339" s="10">
        <v>122192.17241379312</v>
      </c>
      <c r="AW339" s="10">
        <v>120860.93333333333</v>
      </c>
    </row>
    <row r="340" spans="3:49" x14ac:dyDescent="0.2">
      <c r="C340" s="32" t="s">
        <v>27</v>
      </c>
      <c r="D340" s="32" t="s">
        <v>116</v>
      </c>
      <c r="E340" s="32" t="s">
        <v>117</v>
      </c>
      <c r="F340" s="6" t="s">
        <v>79</v>
      </c>
      <c r="G340" s="32" t="s">
        <v>251</v>
      </c>
      <c r="H340" s="32" t="s">
        <v>16</v>
      </c>
      <c r="I340" s="10">
        <v>66272.46428571429</v>
      </c>
      <c r="J340" s="10">
        <v>76716.142857142855</v>
      </c>
      <c r="K340" s="10">
        <v>95572.580645161288</v>
      </c>
      <c r="L340" s="10">
        <v>109059.55670103095</v>
      </c>
      <c r="M340" s="10">
        <v>128343.38613861387</v>
      </c>
      <c r="N340" s="10">
        <v>135461.09900990099</v>
      </c>
      <c r="O340" s="10">
        <v>171490</v>
      </c>
      <c r="P340" s="10">
        <v>175988.75</v>
      </c>
      <c r="Q340" s="10">
        <v>198471.50602409636</v>
      </c>
      <c r="R340" s="10">
        <v>233233.2</v>
      </c>
      <c r="S340" s="10">
        <v>282998.75</v>
      </c>
      <c r="T340" s="10">
        <v>308148.73267326737</v>
      </c>
      <c r="U340" s="10">
        <v>371639.40404040401</v>
      </c>
      <c r="V340" s="10">
        <v>390541.9375</v>
      </c>
      <c r="W340" s="10">
        <v>407729.63636363635</v>
      </c>
      <c r="X340" s="10">
        <v>419226.90291262139</v>
      </c>
      <c r="Y340" s="10">
        <v>446266.09345794393</v>
      </c>
      <c r="Z340" s="10">
        <v>486617.04545454547</v>
      </c>
      <c r="AA340" s="10">
        <v>526368.33870967745</v>
      </c>
      <c r="AB340" s="10">
        <v>557850.3969465649</v>
      </c>
      <c r="AC340" s="10">
        <v>592686.68148148141</v>
      </c>
      <c r="AD340" s="10">
        <v>619235.45588235289</v>
      </c>
      <c r="AE340" s="10">
        <v>665367.24087591248</v>
      </c>
      <c r="AF340" s="10">
        <v>651597.81021897809</v>
      </c>
      <c r="AG340" s="10">
        <v>647928.96402877697</v>
      </c>
      <c r="AH340" s="10">
        <v>653575.28671328665</v>
      </c>
      <c r="AI340" s="10">
        <v>663153.5238095239</v>
      </c>
      <c r="AJ340" s="10">
        <v>672756.37241379311</v>
      </c>
      <c r="AK340" s="10">
        <v>605256.37583892618</v>
      </c>
      <c r="AL340" s="10">
        <v>621273.1972789116</v>
      </c>
      <c r="AM340" s="10">
        <v>668992.9931034483</v>
      </c>
      <c r="AN340" s="10">
        <v>681554.23357664212</v>
      </c>
      <c r="AO340" s="10">
        <v>620276.4615384615</v>
      </c>
      <c r="AP340" s="10">
        <v>605050.37404580158</v>
      </c>
      <c r="AQ340" s="10">
        <v>610147.48872180446</v>
      </c>
      <c r="AR340" s="10">
        <v>643377.62222222215</v>
      </c>
      <c r="AS340" s="10">
        <v>631627.17730496451</v>
      </c>
      <c r="AT340" s="10">
        <v>660960.73026315786</v>
      </c>
      <c r="AU340" s="10">
        <v>669526.83018867928</v>
      </c>
      <c r="AV340" s="10">
        <v>773010.89820359298</v>
      </c>
      <c r="AW340" s="10">
        <v>786234.74117647053</v>
      </c>
    </row>
    <row r="341" spans="3:49" x14ac:dyDescent="0.2">
      <c r="C341" s="32" t="s">
        <v>28</v>
      </c>
      <c r="D341" s="32" t="s">
        <v>116</v>
      </c>
      <c r="E341" s="32" t="s">
        <v>117</v>
      </c>
      <c r="F341" s="6" t="s">
        <v>79</v>
      </c>
      <c r="G341" s="32" t="s">
        <v>251</v>
      </c>
      <c r="H341" s="32" t="s">
        <v>16</v>
      </c>
      <c r="I341" s="10">
        <v>372816.53350515466</v>
      </c>
      <c r="J341" s="10">
        <v>437984.36855670111</v>
      </c>
      <c r="K341" s="10">
        <v>524182.02439024393</v>
      </c>
      <c r="L341" s="10">
        <v>600773.04629629629</v>
      </c>
      <c r="M341" s="10">
        <v>670587.84503631969</v>
      </c>
      <c r="N341" s="10">
        <v>740725.76610978518</v>
      </c>
      <c r="O341" s="10">
        <v>868070.4355971897</v>
      </c>
      <c r="P341" s="10">
        <v>973971.06986899558</v>
      </c>
      <c r="Q341" s="10">
        <v>1064460.5011933176</v>
      </c>
      <c r="R341" s="10">
        <v>1261183.9655172413</v>
      </c>
      <c r="S341" s="10">
        <v>1524757.8798449612</v>
      </c>
      <c r="T341" s="10">
        <v>1746580.9509981852</v>
      </c>
      <c r="U341" s="10">
        <v>2081901.3434704831</v>
      </c>
      <c r="V341" s="10">
        <v>2113173.8878842676</v>
      </c>
      <c r="W341" s="10">
        <v>2465642.671532847</v>
      </c>
      <c r="X341" s="10">
        <v>2526114.7275922671</v>
      </c>
      <c r="Y341" s="10">
        <v>2777782.9607843137</v>
      </c>
      <c r="Z341" s="10">
        <v>2964085.0735068913</v>
      </c>
      <c r="AA341" s="10">
        <v>3255920.2510518935</v>
      </c>
      <c r="AB341" s="10">
        <v>3606385.9936386775</v>
      </c>
      <c r="AC341" s="10">
        <v>4004855.6741440375</v>
      </c>
      <c r="AD341" s="10">
        <v>4602570</v>
      </c>
      <c r="AE341" s="10">
        <v>5500378.0038022809</v>
      </c>
      <c r="AF341" s="10">
        <v>6050043.1757359505</v>
      </c>
      <c r="AG341" s="10">
        <v>6774291.6540627507</v>
      </c>
      <c r="AH341" s="10">
        <v>7673683.4762247819</v>
      </c>
      <c r="AI341" s="10">
        <v>8806801.7991156019</v>
      </c>
      <c r="AJ341" s="10">
        <v>9742442.6233842541</v>
      </c>
      <c r="AK341" s="10">
        <v>9861772.5912677534</v>
      </c>
      <c r="AL341" s="10">
        <v>10210414.258829731</v>
      </c>
      <c r="AM341" s="10">
        <v>10447370.872881357</v>
      </c>
      <c r="AN341" s="10">
        <v>10741728.650943397</v>
      </c>
      <c r="AO341" s="10">
        <v>10615620.648838466</v>
      </c>
      <c r="AP341" s="10">
        <v>10646391.994024986</v>
      </c>
      <c r="AQ341" s="10">
        <v>10760667.622734763</v>
      </c>
      <c r="AR341" s="10">
        <v>11269142.409638554</v>
      </c>
      <c r="AS341" s="10">
        <v>11584837.580060422</v>
      </c>
      <c r="AT341" s="10">
        <v>12152293.212235294</v>
      </c>
      <c r="AU341" s="10">
        <v>12577929.048913043</v>
      </c>
      <c r="AV341" s="10">
        <v>13711490.590099867</v>
      </c>
      <c r="AW341" s="10">
        <v>13668347.91377853</v>
      </c>
    </row>
    <row r="342" spans="3:49" x14ac:dyDescent="0.2">
      <c r="C342" s="32" t="s">
        <v>29</v>
      </c>
      <c r="D342" s="32" t="s">
        <v>116</v>
      </c>
      <c r="E342" s="32" t="s">
        <v>117</v>
      </c>
      <c r="F342" s="6" t="s">
        <v>79</v>
      </c>
      <c r="G342" s="32" t="s">
        <v>251</v>
      </c>
      <c r="H342" s="32" t="s">
        <v>16</v>
      </c>
      <c r="I342" s="10">
        <v>27613.21212121212</v>
      </c>
      <c r="J342" s="10">
        <v>32386.857142857141</v>
      </c>
      <c r="K342" s="10">
        <v>35761.352941176468</v>
      </c>
      <c r="L342" s="10">
        <v>38952</v>
      </c>
      <c r="M342" s="10">
        <v>44431.833333333328</v>
      </c>
      <c r="N342" s="10">
        <v>52296.666666666672</v>
      </c>
      <c r="O342" s="10">
        <v>58754.909090909096</v>
      </c>
      <c r="P342" s="10">
        <v>58940.999999999993</v>
      </c>
      <c r="Q342" s="10">
        <v>69176.399999999994</v>
      </c>
      <c r="R342" s="10">
        <v>91815.500000000015</v>
      </c>
      <c r="S342" s="10">
        <v>97027.236842105267</v>
      </c>
      <c r="T342" s="10">
        <v>110699.54761904762</v>
      </c>
      <c r="U342" s="10">
        <v>128308.95000000001</v>
      </c>
      <c r="V342" s="10">
        <v>147162.04999999999</v>
      </c>
      <c r="W342" s="10">
        <v>152740.8292682927</v>
      </c>
      <c r="X342" s="10">
        <v>167839.99999999997</v>
      </c>
      <c r="Y342" s="10">
        <v>172538.63636363635</v>
      </c>
      <c r="Z342" s="10">
        <v>192029.74468085109</v>
      </c>
      <c r="AA342" s="10">
        <v>207689.43396226416</v>
      </c>
      <c r="AB342" s="10">
        <v>225440.52631578947</v>
      </c>
      <c r="AC342" s="10">
        <v>247260.93442622953</v>
      </c>
      <c r="AD342" s="10">
        <v>256658.06666666668</v>
      </c>
      <c r="AE342" s="10">
        <v>266561.14754098363</v>
      </c>
      <c r="AF342" s="10">
        <v>243688.42105263157</v>
      </c>
      <c r="AG342" s="10">
        <v>232380.50909090909</v>
      </c>
      <c r="AH342" s="10">
        <v>221233.14285714287</v>
      </c>
      <c r="AI342" s="10">
        <v>218012.07272727272</v>
      </c>
      <c r="AJ342" s="10">
        <v>206940</v>
      </c>
      <c r="AK342" s="10">
        <v>176999.99999999997</v>
      </c>
      <c r="AL342" s="10">
        <v>168739.73333333331</v>
      </c>
      <c r="AM342" s="10">
        <v>197570.12765957447</v>
      </c>
      <c r="AN342" s="10">
        <v>206150.82978723405</v>
      </c>
      <c r="AO342" s="10">
        <v>191143.43181818182</v>
      </c>
      <c r="AP342" s="10">
        <v>168098.58536585368</v>
      </c>
      <c r="AQ342" s="10">
        <v>172562.28571428571</v>
      </c>
      <c r="AR342" s="10">
        <v>181077.81818181818</v>
      </c>
      <c r="AS342" s="10">
        <v>180644.73913043478</v>
      </c>
      <c r="AT342" s="10">
        <v>191972.3846153846</v>
      </c>
      <c r="AU342" s="10">
        <v>200037.7358490566</v>
      </c>
      <c r="AV342" s="10">
        <v>232032.375</v>
      </c>
      <c r="AW342" s="10">
        <v>238050.81355932201</v>
      </c>
    </row>
    <row r="343" spans="3:49" x14ac:dyDescent="0.2">
      <c r="C343" s="32" t="s">
        <v>30</v>
      </c>
      <c r="D343" s="32" t="s">
        <v>116</v>
      </c>
      <c r="E343" s="32" t="s">
        <v>117</v>
      </c>
      <c r="F343" s="6" t="s">
        <v>79</v>
      </c>
      <c r="G343" s="32" t="s">
        <v>251</v>
      </c>
      <c r="H343" s="32" t="s">
        <v>16</v>
      </c>
      <c r="I343" s="10">
        <v>22546.461538461539</v>
      </c>
      <c r="J343" s="10">
        <v>26700.750000000004</v>
      </c>
      <c r="K343" s="10">
        <v>31477.26923076923</v>
      </c>
      <c r="L343" s="10">
        <v>31569.416666666668</v>
      </c>
      <c r="M343" s="10">
        <v>40787.962962962956</v>
      </c>
      <c r="N343" s="10">
        <v>41929.166666666672</v>
      </c>
      <c r="O343" s="10">
        <v>53607.142857142855</v>
      </c>
      <c r="P343" s="10">
        <v>66003.636363636353</v>
      </c>
      <c r="Q343" s="10">
        <v>62441.666666666657</v>
      </c>
      <c r="R343" s="10">
        <v>69657.545454545441</v>
      </c>
      <c r="S343" s="10">
        <v>96874.909090909074</v>
      </c>
      <c r="T343" s="10">
        <v>102711.59999999999</v>
      </c>
      <c r="U343" s="10">
        <v>109897.23999999999</v>
      </c>
      <c r="V343" s="10">
        <v>121867.43478260872</v>
      </c>
      <c r="W343" s="10">
        <v>128182.41666666666</v>
      </c>
      <c r="X343" s="10">
        <v>128261.42307692306</v>
      </c>
      <c r="Y343" s="10">
        <v>138550.07142857145</v>
      </c>
      <c r="Z343" s="10">
        <v>168993.6</v>
      </c>
      <c r="AA343" s="10">
        <v>181895.91428571424</v>
      </c>
      <c r="AB343" s="10">
        <v>195891.75</v>
      </c>
      <c r="AC343" s="10">
        <v>214681.67441860467</v>
      </c>
      <c r="AD343" s="10">
        <v>217013.58139534885</v>
      </c>
      <c r="AE343" s="10">
        <v>218663.02380952382</v>
      </c>
      <c r="AF343" s="10">
        <v>205802.52631578947</v>
      </c>
      <c r="AG343" s="10">
        <v>197674.28571428571</v>
      </c>
      <c r="AH343" s="10">
        <v>191235.38888888885</v>
      </c>
      <c r="AI343" s="10">
        <v>182977.14285714287</v>
      </c>
      <c r="AJ343" s="10">
        <v>171446.78787878787</v>
      </c>
      <c r="AK343" s="10">
        <v>143767.125</v>
      </c>
      <c r="AL343" s="10">
        <v>143984.72727272726</v>
      </c>
      <c r="AM343" s="10">
        <v>151739.21875</v>
      </c>
      <c r="AN343" s="10">
        <v>160088.87096774194</v>
      </c>
      <c r="AO343" s="10">
        <v>136404.84615384616</v>
      </c>
      <c r="AP343" s="10">
        <v>131780.83333333334</v>
      </c>
      <c r="AQ343" s="10">
        <v>127073.33333333333</v>
      </c>
      <c r="AR343" s="10">
        <v>135703.20000000001</v>
      </c>
      <c r="AS343" s="10">
        <v>136597.92307692306</v>
      </c>
      <c r="AT343" s="10">
        <v>137263.40740740739</v>
      </c>
      <c r="AU343" s="10">
        <v>144165.86206896551</v>
      </c>
      <c r="AV343" s="10">
        <v>159803</v>
      </c>
      <c r="AW343" s="10">
        <v>151467.73333333334</v>
      </c>
    </row>
    <row r="344" spans="3:49" x14ac:dyDescent="0.2">
      <c r="C344" s="32" t="s">
        <v>31</v>
      </c>
      <c r="D344" s="32" t="s">
        <v>116</v>
      </c>
      <c r="E344" s="32" t="s">
        <v>117</v>
      </c>
      <c r="F344" s="6" t="s">
        <v>79</v>
      </c>
      <c r="G344" s="32" t="s">
        <v>251</v>
      </c>
      <c r="H344" s="32" t="s">
        <v>16</v>
      </c>
      <c r="I344" s="10">
        <v>145078.6907216495</v>
      </c>
      <c r="J344" s="10">
        <v>167505.63636363635</v>
      </c>
      <c r="K344" s="10">
        <v>195900.18</v>
      </c>
      <c r="L344" s="10">
        <v>220830.76363636367</v>
      </c>
      <c r="M344" s="10">
        <v>234979.89795918364</v>
      </c>
      <c r="N344" s="10">
        <v>259093.41000000003</v>
      </c>
      <c r="O344" s="10">
        <v>267887.8529411765</v>
      </c>
      <c r="P344" s="10">
        <v>255129.46363636359</v>
      </c>
      <c r="Q344" s="10">
        <v>273334.5</v>
      </c>
      <c r="R344" s="10">
        <v>325954</v>
      </c>
      <c r="S344" s="10">
        <v>375585.5409836066</v>
      </c>
      <c r="T344" s="10">
        <v>421256.87500000006</v>
      </c>
      <c r="U344" s="10">
        <v>431850.35433070874</v>
      </c>
      <c r="V344" s="10">
        <v>493493.53125000006</v>
      </c>
      <c r="W344" s="10">
        <v>535139.8412698413</v>
      </c>
      <c r="X344" s="10">
        <v>569667.01587301586</v>
      </c>
      <c r="Y344" s="10">
        <v>603644.73282442754</v>
      </c>
      <c r="Z344" s="10">
        <v>670967.07801418449</v>
      </c>
      <c r="AA344" s="10">
        <v>728845.7548387096</v>
      </c>
      <c r="AB344" s="10">
        <v>769588.38323353301</v>
      </c>
      <c r="AC344" s="10">
        <v>835586.49717514135</v>
      </c>
      <c r="AD344" s="10">
        <v>886485.18918918935</v>
      </c>
      <c r="AE344" s="10">
        <v>962586.00000000012</v>
      </c>
      <c r="AF344" s="10">
        <v>958225.67010309291</v>
      </c>
      <c r="AG344" s="10">
        <v>972826.90909090929</v>
      </c>
      <c r="AH344" s="10">
        <v>991677.19617224869</v>
      </c>
      <c r="AI344" s="10">
        <v>1029123.4792626728</v>
      </c>
      <c r="AJ344" s="10">
        <v>1039179.6966824642</v>
      </c>
      <c r="AK344" s="10">
        <v>931811.07692307676</v>
      </c>
      <c r="AL344" s="10">
        <v>928384.3090909092</v>
      </c>
      <c r="AM344" s="10">
        <v>962670.45283018867</v>
      </c>
      <c r="AN344" s="10">
        <v>979448.61538461538</v>
      </c>
      <c r="AO344" s="10">
        <v>952565.68911917077</v>
      </c>
      <c r="AP344" s="10">
        <v>904123.48351648357</v>
      </c>
      <c r="AQ344" s="10">
        <v>923943.2178770951</v>
      </c>
      <c r="AR344" s="10">
        <v>960095.11827957002</v>
      </c>
      <c r="AS344" s="10">
        <v>965923.55208333337</v>
      </c>
      <c r="AT344" s="10">
        <v>1022611.3333333334</v>
      </c>
      <c r="AU344" s="10">
        <v>1062555.4485981308</v>
      </c>
      <c r="AV344" s="10">
        <v>1123579.4155251142</v>
      </c>
      <c r="AW344" s="10">
        <v>1152032.3438914027</v>
      </c>
    </row>
    <row r="345" spans="3:49" x14ac:dyDescent="0.2">
      <c r="C345" s="32" t="s">
        <v>32</v>
      </c>
      <c r="D345" s="32" t="s">
        <v>116</v>
      </c>
      <c r="E345" s="32" t="s">
        <v>117</v>
      </c>
      <c r="F345" s="6" t="s">
        <v>79</v>
      </c>
      <c r="G345" s="32" t="s">
        <v>251</v>
      </c>
      <c r="H345" s="32" t="s">
        <v>16</v>
      </c>
      <c r="I345" s="10">
        <v>6115.9999999999991</v>
      </c>
      <c r="J345" s="10">
        <v>6318</v>
      </c>
      <c r="K345" s="10">
        <v>7527</v>
      </c>
      <c r="L345" s="10">
        <v>8585</v>
      </c>
      <c r="M345" s="10">
        <v>10121</v>
      </c>
      <c r="N345" s="10">
        <v>13438</v>
      </c>
      <c r="O345" s="10">
        <v>16232</v>
      </c>
      <c r="P345" s="10">
        <v>16278.888888888891</v>
      </c>
      <c r="Q345" s="10">
        <v>16663</v>
      </c>
      <c r="R345" s="10">
        <v>23065</v>
      </c>
      <c r="S345" s="10">
        <v>28714.400000000001</v>
      </c>
      <c r="T345" s="10">
        <v>35939.200000000004</v>
      </c>
      <c r="U345" s="10">
        <v>37989.600000000006</v>
      </c>
      <c r="V345" s="10">
        <v>49008</v>
      </c>
      <c r="W345" s="10">
        <v>43686.545454545441</v>
      </c>
      <c r="X345" s="10">
        <v>43948.363636363632</v>
      </c>
      <c r="Y345" s="10">
        <v>44895.272727272728</v>
      </c>
      <c r="Z345" s="10">
        <v>52729.833333333328</v>
      </c>
      <c r="AA345" s="10">
        <v>56625.866666666669</v>
      </c>
      <c r="AB345" s="10">
        <v>60181.71428571429</v>
      </c>
      <c r="AC345" s="10">
        <v>62814.375</v>
      </c>
      <c r="AD345" s="10">
        <v>65875</v>
      </c>
      <c r="AE345" s="10">
        <v>67046.625</v>
      </c>
      <c r="AF345" s="10">
        <v>66926.733333333323</v>
      </c>
      <c r="AG345" s="10">
        <v>64046.933333333327</v>
      </c>
      <c r="AH345" s="10">
        <v>62578.133333333324</v>
      </c>
      <c r="AI345" s="10">
        <v>65134.933333333327</v>
      </c>
      <c r="AJ345" s="10">
        <v>59826.133333333339</v>
      </c>
      <c r="AK345" s="10">
        <v>52715.357142857145</v>
      </c>
      <c r="AL345" s="10">
        <v>54533.571428571435</v>
      </c>
      <c r="AM345" s="10">
        <v>51220.615384615376</v>
      </c>
      <c r="AN345" s="10">
        <v>50895.384615384617</v>
      </c>
      <c r="AO345" s="10">
        <v>48283.083333333336</v>
      </c>
      <c r="AP345" s="10">
        <v>45178.909090909081</v>
      </c>
      <c r="AQ345" s="10">
        <v>45242.181818181809</v>
      </c>
      <c r="AR345" s="10">
        <v>46622.333333333336</v>
      </c>
      <c r="AS345" s="10">
        <v>47209.076923076922</v>
      </c>
      <c r="AT345" s="10">
        <v>53876.666666666672</v>
      </c>
      <c r="AU345" s="10">
        <v>55101.666666666672</v>
      </c>
      <c r="AV345" s="10">
        <v>57794.153846153844</v>
      </c>
      <c r="AW345" s="10">
        <v>58234.615384615383</v>
      </c>
    </row>
    <row r="346" spans="3:49" x14ac:dyDescent="0.2">
      <c r="C346" s="32" t="s">
        <v>33</v>
      </c>
      <c r="D346" s="32" t="s">
        <v>116</v>
      </c>
      <c r="E346" s="32" t="s">
        <v>117</v>
      </c>
      <c r="F346" s="6" t="s">
        <v>79</v>
      </c>
      <c r="G346" s="32" t="s">
        <v>251</v>
      </c>
      <c r="H346" s="32" t="s">
        <v>16</v>
      </c>
      <c r="I346" s="10">
        <v>1731825.2604775862</v>
      </c>
      <c r="J346" s="10">
        <v>2031584.7609180762</v>
      </c>
      <c r="K346" s="10">
        <v>2345861.0344052627</v>
      </c>
      <c r="L346" s="10">
        <v>2632198.0065402389</v>
      </c>
      <c r="M346" s="10">
        <v>2921834.7792219473</v>
      </c>
      <c r="N346" s="10">
        <v>3213981.3269563257</v>
      </c>
      <c r="O346" s="10">
        <v>3525437.7542084684</v>
      </c>
      <c r="P346" s="10">
        <v>3840674.2394747455</v>
      </c>
      <c r="Q346" s="10">
        <v>4239377.9202565309</v>
      </c>
      <c r="R346" s="10">
        <v>5091562.6084298519</v>
      </c>
      <c r="S346" s="10">
        <v>6057240.907084316</v>
      </c>
      <c r="T346" s="10">
        <v>6871377.2657132307</v>
      </c>
      <c r="U346" s="10">
        <v>7973422.345517423</v>
      </c>
      <c r="V346" s="10">
        <v>8668234.49223499</v>
      </c>
      <c r="W346" s="10">
        <v>9339432.3623461705</v>
      </c>
      <c r="X346" s="10">
        <v>9889911.5821866877</v>
      </c>
      <c r="Y346" s="10">
        <v>10615779.11597847</v>
      </c>
      <c r="Z346" s="10">
        <v>11580732.267768528</v>
      </c>
      <c r="AA346" s="10">
        <v>12556004.334434342</v>
      </c>
      <c r="AB346" s="10">
        <v>13549398.020003583</v>
      </c>
      <c r="AC346" s="10">
        <v>14635767.020684578</v>
      </c>
      <c r="AD346" s="10">
        <v>15468010.998955837</v>
      </c>
      <c r="AE346" s="10">
        <v>17088786.213371452</v>
      </c>
      <c r="AF346" s="10">
        <v>17464510.307230063</v>
      </c>
      <c r="AG346" s="10">
        <v>18074579.900529642</v>
      </c>
      <c r="AH346" s="10">
        <v>19076282.365288164</v>
      </c>
      <c r="AI346" s="10">
        <v>20502813.937412992</v>
      </c>
      <c r="AJ346" s="10">
        <v>21441503.138820957</v>
      </c>
      <c r="AK346" s="10">
        <v>20281400.376169909</v>
      </c>
      <c r="AL346" s="10">
        <v>20576567.436837047</v>
      </c>
      <c r="AM346" s="10">
        <v>21287708.270884238</v>
      </c>
      <c r="AN346" s="10">
        <v>21877272.337112337</v>
      </c>
      <c r="AO346" s="10">
        <v>20835224.882319193</v>
      </c>
      <c r="AP346" s="10">
        <v>20518851.988359496</v>
      </c>
      <c r="AQ346" s="10">
        <v>20805980.478812713</v>
      </c>
      <c r="AR346" s="10">
        <v>21812419.773671314</v>
      </c>
      <c r="AS346" s="10">
        <v>22212353.123918198</v>
      </c>
      <c r="AT346" s="10">
        <v>23449254.042461403</v>
      </c>
      <c r="AU346" s="10">
        <v>24473776.759193882</v>
      </c>
      <c r="AV346" s="10">
        <v>26795125.133992575</v>
      </c>
      <c r="AW346" s="10">
        <v>26931086.692320675</v>
      </c>
    </row>
    <row r="347" spans="3:49" x14ac:dyDescent="0.2">
      <c r="C347" s="32" t="s">
        <v>34</v>
      </c>
      <c r="D347" s="32" t="s">
        <v>116</v>
      </c>
      <c r="E347" s="32" t="s">
        <v>117</v>
      </c>
      <c r="F347" s="6" t="s">
        <v>79</v>
      </c>
      <c r="G347" s="32" t="s">
        <v>251</v>
      </c>
      <c r="H347" s="32" t="s">
        <v>16</v>
      </c>
      <c r="I347" s="10">
        <v>0</v>
      </c>
      <c r="J347" s="10">
        <v>0</v>
      </c>
      <c r="K347" s="10">
        <v>0</v>
      </c>
      <c r="L347" s="10">
        <v>0</v>
      </c>
      <c r="M347" s="10">
        <v>0</v>
      </c>
      <c r="N347" s="10">
        <v>0</v>
      </c>
      <c r="O347" s="10">
        <v>0</v>
      </c>
      <c r="P347" s="10">
        <v>0</v>
      </c>
      <c r="Q347" s="10">
        <v>0</v>
      </c>
      <c r="R347" s="10">
        <v>0</v>
      </c>
      <c r="S347" s="10">
        <v>0</v>
      </c>
      <c r="T347" s="10">
        <v>0</v>
      </c>
      <c r="U347" s="10">
        <v>0</v>
      </c>
      <c r="V347" s="10">
        <v>0</v>
      </c>
      <c r="W347" s="10">
        <v>0</v>
      </c>
      <c r="X347" s="10">
        <v>0</v>
      </c>
      <c r="Y347" s="10">
        <v>0</v>
      </c>
      <c r="Z347" s="10">
        <v>0</v>
      </c>
      <c r="AA347" s="10">
        <v>0</v>
      </c>
      <c r="AB347" s="10">
        <v>0</v>
      </c>
      <c r="AC347" s="10">
        <v>0</v>
      </c>
      <c r="AD347" s="10">
        <v>0</v>
      </c>
      <c r="AE347" s="10">
        <v>0</v>
      </c>
      <c r="AF347" s="10">
        <v>0</v>
      </c>
      <c r="AG347" s="10">
        <v>0</v>
      </c>
      <c r="AH347" s="10">
        <v>0</v>
      </c>
      <c r="AI347" s="10">
        <v>0</v>
      </c>
      <c r="AJ347" s="10">
        <v>0</v>
      </c>
      <c r="AK347" s="10">
        <v>0</v>
      </c>
      <c r="AL347" s="10">
        <v>0</v>
      </c>
      <c r="AM347" s="10">
        <v>0</v>
      </c>
      <c r="AN347" s="10">
        <v>0</v>
      </c>
      <c r="AO347" s="10">
        <v>0</v>
      </c>
      <c r="AP347" s="10">
        <v>0</v>
      </c>
      <c r="AQ347" s="10">
        <v>0</v>
      </c>
      <c r="AR347" s="10"/>
      <c r="AS347" s="10"/>
      <c r="AT347" s="10"/>
      <c r="AU347" s="10"/>
      <c r="AV347" s="10"/>
      <c r="AW347" s="10"/>
    </row>
    <row r="348" spans="3:49" ht="12" thickBot="1" x14ac:dyDescent="0.25">
      <c r="C348" s="168" t="s">
        <v>35</v>
      </c>
      <c r="D348" s="168" t="s">
        <v>116</v>
      </c>
      <c r="E348" s="168" t="s">
        <v>117</v>
      </c>
      <c r="F348" s="169" t="s">
        <v>79</v>
      </c>
      <c r="G348" s="168" t="s">
        <v>251</v>
      </c>
      <c r="H348" s="168" t="s">
        <v>16</v>
      </c>
      <c r="I348" s="170">
        <v>1731825.2604775862</v>
      </c>
      <c r="J348" s="170">
        <v>2031584.7609180762</v>
      </c>
      <c r="K348" s="170">
        <v>2345861.0344052627</v>
      </c>
      <c r="L348" s="170">
        <v>2632198.0065402389</v>
      </c>
      <c r="M348" s="170">
        <v>2921834.7792219473</v>
      </c>
      <c r="N348" s="170">
        <v>3213981.3269563257</v>
      </c>
      <c r="O348" s="170">
        <v>3525437.7542084684</v>
      </c>
      <c r="P348" s="170">
        <v>3840674.2394747455</v>
      </c>
      <c r="Q348" s="170">
        <v>4239377.9202565309</v>
      </c>
      <c r="R348" s="170">
        <v>5091562.6084298519</v>
      </c>
      <c r="S348" s="170">
        <v>6057240.907084316</v>
      </c>
      <c r="T348" s="170">
        <v>6871377.2657132307</v>
      </c>
      <c r="U348" s="170">
        <v>7973422.345517423</v>
      </c>
      <c r="V348" s="170">
        <v>8668234.49223499</v>
      </c>
      <c r="W348" s="170">
        <v>9339432.3623461705</v>
      </c>
      <c r="X348" s="170">
        <v>9889911.5821866877</v>
      </c>
      <c r="Y348" s="170">
        <v>10615779.11597847</v>
      </c>
      <c r="Z348" s="170">
        <v>11580732.267768528</v>
      </c>
      <c r="AA348" s="170">
        <v>12556004.334434342</v>
      </c>
      <c r="AB348" s="170">
        <v>13549398.020003583</v>
      </c>
      <c r="AC348" s="170">
        <v>14635767.020684578</v>
      </c>
      <c r="AD348" s="170">
        <v>15468010.998955837</v>
      </c>
      <c r="AE348" s="170">
        <v>17088786.213371452</v>
      </c>
      <c r="AF348" s="170">
        <v>17464510.307230063</v>
      </c>
      <c r="AG348" s="170">
        <v>18074579.900529642</v>
      </c>
      <c r="AH348" s="170">
        <v>19076282.365288164</v>
      </c>
      <c r="AI348" s="170">
        <v>20502813.937412992</v>
      </c>
      <c r="AJ348" s="170">
        <v>21441503.138820957</v>
      </c>
      <c r="AK348" s="170">
        <v>20281400.376169909</v>
      </c>
      <c r="AL348" s="170">
        <v>20576567.436837047</v>
      </c>
      <c r="AM348" s="170">
        <v>21287708.270884238</v>
      </c>
      <c r="AN348" s="170">
        <v>21877272.337112337</v>
      </c>
      <c r="AO348" s="170">
        <v>20835224.882319193</v>
      </c>
      <c r="AP348" s="170">
        <v>20518851.988359496</v>
      </c>
      <c r="AQ348" s="170">
        <v>20805980.478812713</v>
      </c>
      <c r="AR348" s="170">
        <v>21812419.773671314</v>
      </c>
      <c r="AS348" s="170">
        <v>22212353.123918198</v>
      </c>
      <c r="AT348" s="170">
        <v>23449254.042461403</v>
      </c>
      <c r="AU348" s="170">
        <v>24473776.759193882</v>
      </c>
      <c r="AV348" s="170">
        <v>26795125.133992575</v>
      </c>
      <c r="AW348" s="170">
        <v>26931086.692320675</v>
      </c>
    </row>
    <row r="349" spans="3:49" x14ac:dyDescent="0.2">
      <c r="C349" s="32" t="s">
        <v>11</v>
      </c>
      <c r="D349" s="32" t="s">
        <v>118</v>
      </c>
      <c r="E349" s="32" t="s">
        <v>119</v>
      </c>
      <c r="F349" s="6" t="s">
        <v>80</v>
      </c>
      <c r="G349" s="32" t="s">
        <v>251</v>
      </c>
      <c r="H349" s="32" t="s">
        <v>16</v>
      </c>
      <c r="I349" s="10">
        <v>312217.43269230763</v>
      </c>
      <c r="J349" s="10">
        <v>372943.68428571429</v>
      </c>
      <c r="K349" s="10">
        <v>456305.62731481483</v>
      </c>
      <c r="L349" s="10">
        <v>509597.19450889406</v>
      </c>
      <c r="M349" s="10">
        <v>574313.56525157229</v>
      </c>
      <c r="N349" s="10">
        <v>631754.75</v>
      </c>
      <c r="O349" s="10">
        <v>749937.1114194676</v>
      </c>
      <c r="P349" s="10">
        <v>804962.23495058401</v>
      </c>
      <c r="Q349" s="10">
        <v>978705.55485139869</v>
      </c>
      <c r="R349" s="10">
        <v>943114.68624216435</v>
      </c>
      <c r="S349" s="10">
        <v>1136145.3440455978</v>
      </c>
      <c r="T349" s="10">
        <v>1216625.352466946</v>
      </c>
      <c r="U349" s="10">
        <v>1235231.8676967649</v>
      </c>
      <c r="V349" s="10">
        <v>1329920.5870413741</v>
      </c>
      <c r="W349" s="10">
        <v>1312568.0699300698</v>
      </c>
      <c r="X349" s="10">
        <v>1449199.1333760135</v>
      </c>
      <c r="Y349" s="10">
        <v>1506659.2325365758</v>
      </c>
      <c r="Z349" s="10">
        <v>1581859.6684652278</v>
      </c>
      <c r="AA349" s="10">
        <v>1656491.7485565285</v>
      </c>
      <c r="AB349" s="10">
        <v>1770833.769230769</v>
      </c>
      <c r="AC349" s="10">
        <v>1813087.8216867473</v>
      </c>
      <c r="AD349" s="10">
        <v>1852947.523114355</v>
      </c>
      <c r="AE349" s="10">
        <v>1991906.1362586606</v>
      </c>
      <c r="AF349" s="10">
        <v>2103813.2477064217</v>
      </c>
      <c r="AG349" s="10">
        <v>2249479.6535796765</v>
      </c>
      <c r="AH349" s="10">
        <v>2412284.5701559018</v>
      </c>
      <c r="AI349" s="10">
        <v>2644109.3862660942</v>
      </c>
      <c r="AJ349" s="10">
        <v>2959132.3917525774</v>
      </c>
      <c r="AK349" s="10">
        <v>3159798.9879759522</v>
      </c>
      <c r="AL349" s="10">
        <v>3111096.7113821134</v>
      </c>
      <c r="AM349" s="10">
        <v>3139247.1257731956</v>
      </c>
      <c r="AN349" s="10">
        <v>3122905.7886710241</v>
      </c>
      <c r="AO349" s="10">
        <v>2948231.2147651003</v>
      </c>
      <c r="AP349" s="10">
        <v>2928499.2668213458</v>
      </c>
      <c r="AQ349" s="10">
        <v>2902166.5352112669</v>
      </c>
      <c r="AR349" s="10">
        <v>2983303.3676470588</v>
      </c>
      <c r="AS349" s="10">
        <v>2925491.6339066336</v>
      </c>
      <c r="AT349" s="10">
        <v>2839122.2871046225</v>
      </c>
      <c r="AU349" s="10">
        <v>2864104.1379310349</v>
      </c>
      <c r="AV349" s="10">
        <v>2943230.6157635469</v>
      </c>
      <c r="AW349" s="10">
        <v>2876003.4572864319</v>
      </c>
    </row>
    <row r="350" spans="3:49" x14ac:dyDescent="0.2">
      <c r="C350" s="32" t="s">
        <v>17</v>
      </c>
      <c r="D350" s="32" t="s">
        <v>118</v>
      </c>
      <c r="E350" s="32" t="s">
        <v>119</v>
      </c>
      <c r="F350" s="6" t="s">
        <v>80</v>
      </c>
      <c r="G350" s="32" t="s">
        <v>251</v>
      </c>
      <c r="H350" s="32" t="s">
        <v>16</v>
      </c>
      <c r="I350" s="10">
        <v>85861.453608247437</v>
      </c>
      <c r="J350" s="10">
        <v>100341.18947368422</v>
      </c>
      <c r="K350" s="10">
        <v>120929.32653061223</v>
      </c>
      <c r="L350" s="10">
        <v>134982.29166666669</v>
      </c>
      <c r="M350" s="10">
        <v>154241.66666666669</v>
      </c>
      <c r="N350" s="10">
        <v>176971.58163265308</v>
      </c>
      <c r="O350" s="10">
        <v>209363.07368421054</v>
      </c>
      <c r="P350" s="10">
        <v>228757.78571428571</v>
      </c>
      <c r="Q350" s="10">
        <v>295983.47916666669</v>
      </c>
      <c r="R350" s="10">
        <v>298530.32380952378</v>
      </c>
      <c r="S350" s="10">
        <v>343119.61165048543</v>
      </c>
      <c r="T350" s="10">
        <v>397077.74528301891</v>
      </c>
      <c r="U350" s="10">
        <v>387210.85714285722</v>
      </c>
      <c r="V350" s="10">
        <v>410858.84158415848</v>
      </c>
      <c r="W350" s="10">
        <v>391075.04854368931</v>
      </c>
      <c r="X350" s="10">
        <v>424011.85999999993</v>
      </c>
      <c r="Y350" s="10">
        <v>418759.18367346947</v>
      </c>
      <c r="Z350" s="10">
        <v>437319.95192307682</v>
      </c>
      <c r="AA350" s="10">
        <v>465675.02912621351</v>
      </c>
      <c r="AB350" s="10">
        <v>480250.48076923087</v>
      </c>
      <c r="AC350" s="10">
        <v>504680.58252427191</v>
      </c>
      <c r="AD350" s="10">
        <v>536094.6</v>
      </c>
      <c r="AE350" s="10">
        <v>540538.69811320759</v>
      </c>
      <c r="AF350" s="10">
        <v>564230.42857142852</v>
      </c>
      <c r="AG350" s="10">
        <v>584244.31683168316</v>
      </c>
      <c r="AH350" s="10">
        <v>606247.46666666656</v>
      </c>
      <c r="AI350" s="10">
        <v>629637.0660377359</v>
      </c>
      <c r="AJ350" s="10">
        <v>677193.85321100906</v>
      </c>
      <c r="AK350" s="10">
        <v>731534.79310344835</v>
      </c>
      <c r="AL350" s="10">
        <v>727586.78571428568</v>
      </c>
      <c r="AM350" s="10">
        <v>683897.96363636362</v>
      </c>
      <c r="AN350" s="10">
        <v>681454.33027522941</v>
      </c>
      <c r="AO350" s="10">
        <v>632079.66355140193</v>
      </c>
      <c r="AP350" s="10">
        <v>641899.91</v>
      </c>
      <c r="AQ350" s="10">
        <v>612771.28421052638</v>
      </c>
      <c r="AR350" s="10">
        <v>620222.76404494385</v>
      </c>
      <c r="AS350" s="10">
        <v>606888.91304347827</v>
      </c>
      <c r="AT350" s="10">
        <v>599149.12087912089</v>
      </c>
      <c r="AU350" s="10">
        <v>599441.5</v>
      </c>
      <c r="AV350" s="10">
        <v>612877.52272727271</v>
      </c>
      <c r="AW350" s="10">
        <v>599069.36470588238</v>
      </c>
    </row>
    <row r="351" spans="3:49" x14ac:dyDescent="0.2">
      <c r="C351" s="32" t="s">
        <v>18</v>
      </c>
      <c r="D351" s="32" t="s">
        <v>118</v>
      </c>
      <c r="E351" s="32" t="s">
        <v>119</v>
      </c>
      <c r="F351" s="6" t="s">
        <v>80</v>
      </c>
      <c r="G351" s="32" t="s">
        <v>251</v>
      </c>
      <c r="H351" s="32" t="s">
        <v>16</v>
      </c>
      <c r="I351" s="10">
        <v>51630.818181818184</v>
      </c>
      <c r="J351" s="10">
        <v>64319.257142857146</v>
      </c>
      <c r="K351" s="10">
        <v>74165.76470588235</v>
      </c>
      <c r="L351" s="10">
        <v>87754.166666666657</v>
      </c>
      <c r="M351" s="10">
        <v>92737.043478260879</v>
      </c>
      <c r="N351" s="10">
        <v>106409.91549295776</v>
      </c>
      <c r="O351" s="10">
        <v>127141.32394366198</v>
      </c>
      <c r="P351" s="10">
        <v>129542</v>
      </c>
      <c r="Q351" s="10">
        <v>159927.17808219179</v>
      </c>
      <c r="R351" s="10">
        <v>159082.18666666665</v>
      </c>
      <c r="S351" s="10">
        <v>188801</v>
      </c>
      <c r="T351" s="10">
        <v>207955.72368421053</v>
      </c>
      <c r="U351" s="10">
        <v>216347.67999999996</v>
      </c>
      <c r="V351" s="10">
        <v>244138.17567567568</v>
      </c>
      <c r="W351" s="10">
        <v>246277.70270270269</v>
      </c>
      <c r="X351" s="10">
        <v>256787.19444444444</v>
      </c>
      <c r="Y351" s="10">
        <v>255096.00000000003</v>
      </c>
      <c r="Z351" s="10">
        <v>261871.66666666666</v>
      </c>
      <c r="AA351" s="10">
        <v>278334.32307692309</v>
      </c>
      <c r="AB351" s="10">
        <v>300442.046875</v>
      </c>
      <c r="AC351" s="10">
        <v>288307.4754098361</v>
      </c>
      <c r="AD351" s="10">
        <v>306393.74193548382</v>
      </c>
      <c r="AE351" s="10">
        <v>308801.23076923075</v>
      </c>
      <c r="AF351" s="10">
        <v>308541.90476190479</v>
      </c>
      <c r="AG351" s="10">
        <v>322062.51612903224</v>
      </c>
      <c r="AH351" s="10">
        <v>361064.06249999994</v>
      </c>
      <c r="AI351" s="10">
        <v>378788.30769230769</v>
      </c>
      <c r="AJ351" s="10">
        <v>418141.9384615384</v>
      </c>
      <c r="AK351" s="10">
        <v>437442.1492537313</v>
      </c>
      <c r="AL351" s="10">
        <v>439543.89552238805</v>
      </c>
      <c r="AM351" s="10">
        <v>455462.81538461533</v>
      </c>
      <c r="AN351" s="10">
        <v>431957.80645161291</v>
      </c>
      <c r="AO351" s="10">
        <v>420838.62295081967</v>
      </c>
      <c r="AP351" s="10">
        <v>419575.42622950824</v>
      </c>
      <c r="AQ351" s="10">
        <v>411426.63934426231</v>
      </c>
      <c r="AR351" s="10">
        <v>417506.16949152539</v>
      </c>
      <c r="AS351" s="10">
        <v>414172.05172413797</v>
      </c>
      <c r="AT351" s="10">
        <v>396770.37931034487</v>
      </c>
      <c r="AU351" s="10">
        <v>405048.66071428574</v>
      </c>
      <c r="AV351" s="10">
        <v>414879.47368421045</v>
      </c>
      <c r="AW351" s="10">
        <v>394409.1428571429</v>
      </c>
    </row>
    <row r="352" spans="3:49" x14ac:dyDescent="0.2">
      <c r="C352" s="32" t="s">
        <v>19</v>
      </c>
      <c r="D352" s="32" t="s">
        <v>118</v>
      </c>
      <c r="E352" s="32" t="s">
        <v>119</v>
      </c>
      <c r="F352" s="6" t="s">
        <v>80</v>
      </c>
      <c r="G352" s="32" t="s">
        <v>251</v>
      </c>
      <c r="H352" s="32" t="s">
        <v>16</v>
      </c>
      <c r="I352" s="10">
        <v>46544.954545454544</v>
      </c>
      <c r="J352" s="10">
        <v>59630.6875</v>
      </c>
      <c r="K352" s="10">
        <v>69504</v>
      </c>
      <c r="L352" s="10">
        <v>86481.153846153844</v>
      </c>
      <c r="M352" s="10">
        <v>85730.136363636368</v>
      </c>
      <c r="N352" s="10">
        <v>102474.9375</v>
      </c>
      <c r="O352" s="10">
        <v>127810.25</v>
      </c>
      <c r="P352" s="10">
        <v>131596.87999999998</v>
      </c>
      <c r="Q352" s="10">
        <v>160643</v>
      </c>
      <c r="R352" s="10">
        <v>161733.36170212764</v>
      </c>
      <c r="S352" s="10">
        <v>176841.66666666669</v>
      </c>
      <c r="T352" s="10">
        <v>215438.87500000003</v>
      </c>
      <c r="U352" s="10">
        <v>224927.84313725488</v>
      </c>
      <c r="V352" s="10">
        <v>232100.8909090909</v>
      </c>
      <c r="W352" s="10">
        <v>214921.66666666666</v>
      </c>
      <c r="X352" s="10">
        <v>236428.74545454545</v>
      </c>
      <c r="Y352" s="10">
        <v>242765.17241379316</v>
      </c>
      <c r="Z352" s="10">
        <v>263042.16666666663</v>
      </c>
      <c r="AA352" s="10">
        <v>270955.68253968254</v>
      </c>
      <c r="AB352" s="10">
        <v>298336.56923076924</v>
      </c>
      <c r="AC352" s="10">
        <v>320875.46478873241</v>
      </c>
      <c r="AD352" s="10">
        <v>345918.75</v>
      </c>
      <c r="AE352" s="10">
        <v>375212</v>
      </c>
      <c r="AF352" s="10">
        <v>388784.95774647885</v>
      </c>
      <c r="AG352" s="10">
        <v>393803.57142857142</v>
      </c>
      <c r="AH352" s="10">
        <v>413928.25</v>
      </c>
      <c r="AI352" s="10">
        <v>451406</v>
      </c>
      <c r="AJ352" s="10">
        <v>495152.43243243243</v>
      </c>
      <c r="AK352" s="10">
        <v>517886.48648648645</v>
      </c>
      <c r="AL352" s="10">
        <v>519003.24324324314</v>
      </c>
      <c r="AM352" s="10">
        <v>512953.58333333326</v>
      </c>
      <c r="AN352" s="10">
        <v>520510.1</v>
      </c>
      <c r="AO352" s="10">
        <v>463274.89999999997</v>
      </c>
      <c r="AP352" s="10">
        <v>471754.35294117645</v>
      </c>
      <c r="AQ352" s="10">
        <v>453578.625</v>
      </c>
      <c r="AR352" s="10">
        <v>458859.19999999995</v>
      </c>
      <c r="AS352" s="10">
        <v>450553.40322580643</v>
      </c>
      <c r="AT352" s="10">
        <v>434442.58064516127</v>
      </c>
      <c r="AU352" s="10">
        <v>446816.88524590171</v>
      </c>
      <c r="AV352" s="10">
        <v>448993.8</v>
      </c>
      <c r="AW352" s="10">
        <v>439060.57377049187</v>
      </c>
    </row>
    <row r="353" spans="3:49" x14ac:dyDescent="0.2">
      <c r="C353" s="32" t="s">
        <v>20</v>
      </c>
      <c r="D353" s="32" t="s">
        <v>118</v>
      </c>
      <c r="E353" s="32" t="s">
        <v>119</v>
      </c>
      <c r="F353" s="6" t="s">
        <v>80</v>
      </c>
      <c r="G353" s="32" t="s">
        <v>251</v>
      </c>
      <c r="H353" s="32" t="s">
        <v>16</v>
      </c>
      <c r="I353" s="10">
        <v>73327.583333333328</v>
      </c>
      <c r="J353" s="10">
        <v>85781.882352941175</v>
      </c>
      <c r="K353" s="10">
        <v>97322.925925925912</v>
      </c>
      <c r="L353" s="10">
        <v>108138.69</v>
      </c>
      <c r="M353" s="10">
        <v>122844.36708860759</v>
      </c>
      <c r="N353" s="10">
        <v>130760.86842105263</v>
      </c>
      <c r="O353" s="10">
        <v>158083.22077922078</v>
      </c>
      <c r="P353" s="10">
        <v>161335.78947368421</v>
      </c>
      <c r="Q353" s="10">
        <v>251982.4736842105</v>
      </c>
      <c r="R353" s="10">
        <v>275322.41379310348</v>
      </c>
      <c r="S353" s="10">
        <v>306509.30120481929</v>
      </c>
      <c r="T353" s="10">
        <v>322615.10465116275</v>
      </c>
      <c r="U353" s="10">
        <v>329223.01176470582</v>
      </c>
      <c r="V353" s="10">
        <v>371045.09302325576</v>
      </c>
      <c r="W353" s="10">
        <v>327296.59090909094</v>
      </c>
      <c r="X353" s="10">
        <v>375508.32558139536</v>
      </c>
      <c r="Y353" s="10">
        <v>377637.62637362641</v>
      </c>
      <c r="Z353" s="10">
        <v>379760.17582417582</v>
      </c>
      <c r="AA353" s="10">
        <v>379584.53333333338</v>
      </c>
      <c r="AB353" s="10">
        <v>410597.80219780223</v>
      </c>
      <c r="AC353" s="10">
        <v>449673.1182795699</v>
      </c>
      <c r="AD353" s="10">
        <v>452592.81914893619</v>
      </c>
      <c r="AE353" s="10">
        <v>480111.8571428571</v>
      </c>
      <c r="AF353" s="10">
        <v>507543.23076923075</v>
      </c>
      <c r="AG353" s="10">
        <v>539570.60377358494</v>
      </c>
      <c r="AH353" s="10">
        <v>579052.94392523367</v>
      </c>
      <c r="AI353" s="10">
        <v>643593.10909090913</v>
      </c>
      <c r="AJ353" s="10">
        <v>706082.97413793101</v>
      </c>
      <c r="AK353" s="10">
        <v>738593.53448275861</v>
      </c>
      <c r="AL353" s="10">
        <v>711162.83185840701</v>
      </c>
      <c r="AM353" s="10">
        <v>739820.83636363642</v>
      </c>
      <c r="AN353" s="10">
        <v>711962.9</v>
      </c>
      <c r="AO353" s="10">
        <v>674172.44791666663</v>
      </c>
      <c r="AP353" s="10">
        <v>662661.49450549448</v>
      </c>
      <c r="AQ353" s="10">
        <v>637807.86516853934</v>
      </c>
      <c r="AR353" s="10">
        <v>642915.90909090906</v>
      </c>
      <c r="AS353" s="10">
        <v>631492.85393258417</v>
      </c>
      <c r="AT353" s="10">
        <v>622256.15730337077</v>
      </c>
      <c r="AU353" s="10">
        <v>628151.52808988758</v>
      </c>
      <c r="AV353" s="10">
        <v>654487.04651162797</v>
      </c>
      <c r="AW353" s="10">
        <v>622416.27710843366</v>
      </c>
    </row>
    <row r="354" spans="3:49" x14ac:dyDescent="0.2">
      <c r="C354" s="32" t="s">
        <v>21</v>
      </c>
      <c r="D354" s="32" t="s">
        <v>118</v>
      </c>
      <c r="E354" s="32" t="s">
        <v>119</v>
      </c>
      <c r="F354" s="6" t="s">
        <v>80</v>
      </c>
      <c r="G354" s="32" t="s">
        <v>251</v>
      </c>
      <c r="H354" s="32" t="s">
        <v>16</v>
      </c>
      <c r="I354" s="10">
        <v>36844.73684210526</v>
      </c>
      <c r="J354" s="10">
        <v>41311</v>
      </c>
      <c r="K354" s="10">
        <v>49774.358974358976</v>
      </c>
      <c r="L354" s="10">
        <v>54135</v>
      </c>
      <c r="M354" s="10">
        <v>64454</v>
      </c>
      <c r="N354" s="10">
        <v>69800</v>
      </c>
      <c r="O354" s="10">
        <v>84926</v>
      </c>
      <c r="P354" s="10">
        <v>92103</v>
      </c>
      <c r="Q354" s="10">
        <v>111654.99999999999</v>
      </c>
      <c r="R354" s="10">
        <v>120358</v>
      </c>
      <c r="S354" s="10">
        <v>126342.99999999999</v>
      </c>
      <c r="T354" s="10">
        <v>132298</v>
      </c>
      <c r="U354" s="10">
        <v>136994</v>
      </c>
      <c r="V354" s="10">
        <v>146825</v>
      </c>
      <c r="W354" s="10">
        <v>131429</v>
      </c>
      <c r="X354" s="10">
        <v>140059</v>
      </c>
      <c r="Y354" s="10">
        <v>144119</v>
      </c>
      <c r="Z354" s="10">
        <v>154949.14285714287</v>
      </c>
      <c r="AA354" s="10">
        <v>161355.08571428573</v>
      </c>
      <c r="AB354" s="10">
        <v>160444.33333333334</v>
      </c>
      <c r="AC354" s="10">
        <v>160720</v>
      </c>
      <c r="AD354" s="10">
        <v>166343.29411764705</v>
      </c>
      <c r="AE354" s="10">
        <v>175917.02857142861</v>
      </c>
      <c r="AF354" s="10">
        <v>179411.29411764708</v>
      </c>
      <c r="AG354" s="10">
        <v>182860.15151515152</v>
      </c>
      <c r="AH354" s="10">
        <v>190215.9117647059</v>
      </c>
      <c r="AI354" s="10">
        <v>208657.14705882355</v>
      </c>
      <c r="AJ354" s="10">
        <v>234739.88571428569</v>
      </c>
      <c r="AK354" s="10">
        <v>243025.6470588235</v>
      </c>
      <c r="AL354" s="10">
        <v>248471.9411764706</v>
      </c>
      <c r="AM354" s="10">
        <v>248831.72727272732</v>
      </c>
      <c r="AN354" s="10">
        <v>242508.375</v>
      </c>
      <c r="AO354" s="10">
        <v>225370.125</v>
      </c>
      <c r="AP354" s="10">
        <v>220600.125</v>
      </c>
      <c r="AQ354" s="10">
        <v>214034.03225806449</v>
      </c>
      <c r="AR354" s="10">
        <v>220035.66666666672</v>
      </c>
      <c r="AS354" s="10">
        <v>217325.65517241383</v>
      </c>
      <c r="AT354" s="10">
        <v>214787.55555555553</v>
      </c>
      <c r="AU354" s="10">
        <v>206184.00000000003</v>
      </c>
      <c r="AV354" s="10">
        <v>210061.74074074073</v>
      </c>
      <c r="AW354" s="10">
        <v>203676.88888888888</v>
      </c>
    </row>
    <row r="355" spans="3:49" x14ac:dyDescent="0.2">
      <c r="C355" s="32" t="s">
        <v>22</v>
      </c>
      <c r="D355" s="32" t="s">
        <v>118</v>
      </c>
      <c r="E355" s="32" t="s">
        <v>119</v>
      </c>
      <c r="F355" s="6" t="s">
        <v>80</v>
      </c>
      <c r="G355" s="32" t="s">
        <v>251</v>
      </c>
      <c r="H355" s="32" t="s">
        <v>16</v>
      </c>
      <c r="I355" s="10">
        <v>127124.66917293234</v>
      </c>
      <c r="J355" s="10">
        <v>151558.80597014923</v>
      </c>
      <c r="K355" s="10">
        <v>192299.82269503546</v>
      </c>
      <c r="L355" s="10">
        <v>211234.14893617018</v>
      </c>
      <c r="M355" s="10">
        <v>241109.74647887328</v>
      </c>
      <c r="N355" s="10">
        <v>267457.3125</v>
      </c>
      <c r="O355" s="10">
        <v>324914.04255319148</v>
      </c>
      <c r="P355" s="10">
        <v>339614.06896551728</v>
      </c>
      <c r="Q355" s="10">
        <v>434227.00704225356</v>
      </c>
      <c r="R355" s="10">
        <v>436859</v>
      </c>
      <c r="S355" s="10">
        <v>481387.18471337581</v>
      </c>
      <c r="T355" s="10">
        <v>527015.69620253157</v>
      </c>
      <c r="U355" s="10">
        <v>561764.17391304346</v>
      </c>
      <c r="V355" s="10">
        <v>588373.33333333337</v>
      </c>
      <c r="W355" s="10">
        <v>569098.31645569624</v>
      </c>
      <c r="X355" s="10">
        <v>596713.89240506326</v>
      </c>
      <c r="Y355" s="10">
        <v>610373.65605095529</v>
      </c>
      <c r="Z355" s="10">
        <v>647976.79746835446</v>
      </c>
      <c r="AA355" s="10">
        <v>682366.45569620247</v>
      </c>
      <c r="AB355" s="10">
        <v>688690.2857142858</v>
      </c>
      <c r="AC355" s="10">
        <v>729048.77707006363</v>
      </c>
      <c r="AD355" s="10">
        <v>866652.1</v>
      </c>
      <c r="AE355" s="10">
        <v>913633.41614906827</v>
      </c>
      <c r="AF355" s="10">
        <v>887448</v>
      </c>
      <c r="AG355" s="10">
        <v>926843.47826086951</v>
      </c>
      <c r="AH355" s="10">
        <v>957699.88750000007</v>
      </c>
      <c r="AI355" s="10">
        <v>982268.57485029951</v>
      </c>
      <c r="AJ355" s="10">
        <v>1079983.9306358383</v>
      </c>
      <c r="AK355" s="10">
        <v>1135831.8539325842</v>
      </c>
      <c r="AL355" s="10">
        <v>1152166.7391304348</v>
      </c>
      <c r="AM355" s="10">
        <v>1260476.759358289</v>
      </c>
      <c r="AN355" s="10">
        <v>1193195.6023391811</v>
      </c>
      <c r="AO355" s="10">
        <v>1108128.4311377245</v>
      </c>
      <c r="AP355" s="10">
        <v>1087759.6981132077</v>
      </c>
      <c r="AQ355" s="10">
        <v>1049003.411764706</v>
      </c>
      <c r="AR355" s="10">
        <v>1055429.9530201342</v>
      </c>
      <c r="AS355" s="10">
        <v>1041273.6510067112</v>
      </c>
      <c r="AT355" s="10">
        <v>1012674.4137931035</v>
      </c>
      <c r="AU355" s="10">
        <v>1026915.5000000001</v>
      </c>
      <c r="AV355" s="10">
        <v>1031182.6</v>
      </c>
      <c r="AW355" s="10">
        <v>1013997.7218045113</v>
      </c>
    </row>
    <row r="356" spans="3:49" x14ac:dyDescent="0.2">
      <c r="C356" s="32" t="s">
        <v>23</v>
      </c>
      <c r="D356" s="32" t="s">
        <v>118</v>
      </c>
      <c r="E356" s="32" t="s">
        <v>119</v>
      </c>
      <c r="F356" s="6" t="s">
        <v>80</v>
      </c>
      <c r="G356" s="32" t="s">
        <v>251</v>
      </c>
      <c r="H356" s="32" t="s">
        <v>16</v>
      </c>
      <c r="I356" s="10">
        <v>83699.864077669889</v>
      </c>
      <c r="J356" s="10">
        <v>100507.25471698114</v>
      </c>
      <c r="K356" s="10">
        <v>126120.08928571428</v>
      </c>
      <c r="L356" s="10">
        <v>141454.10714285716</v>
      </c>
      <c r="M356" s="10">
        <v>164731.07826086957</v>
      </c>
      <c r="N356" s="10">
        <v>184276.62931034487</v>
      </c>
      <c r="O356" s="10">
        <v>213195.97142857139</v>
      </c>
      <c r="P356" s="10">
        <v>215913.64077669903</v>
      </c>
      <c r="Q356" s="10">
        <v>270812.01980198018</v>
      </c>
      <c r="R356" s="10">
        <v>295777.35238095239</v>
      </c>
      <c r="S356" s="10">
        <v>317786.94545454544</v>
      </c>
      <c r="T356" s="10">
        <v>359384.79279279284</v>
      </c>
      <c r="U356" s="10">
        <v>335808.61111111112</v>
      </c>
      <c r="V356" s="10">
        <v>395861.75925925927</v>
      </c>
      <c r="W356" s="10">
        <v>407600.45871559629</v>
      </c>
      <c r="X356" s="10">
        <v>438648.69369369373</v>
      </c>
      <c r="Y356" s="10">
        <v>447547.22222222231</v>
      </c>
      <c r="Z356" s="10">
        <v>465900.26785714284</v>
      </c>
      <c r="AA356" s="10">
        <v>505585.29999999987</v>
      </c>
      <c r="AB356" s="10">
        <v>499046.83185840701</v>
      </c>
      <c r="AC356" s="10">
        <v>515852.7314814814</v>
      </c>
      <c r="AD356" s="10">
        <v>511358.62608695653</v>
      </c>
      <c r="AE356" s="10">
        <v>544821.84615384613</v>
      </c>
      <c r="AF356" s="10">
        <v>538946.4</v>
      </c>
      <c r="AG356" s="10">
        <v>543103.16666666663</v>
      </c>
      <c r="AH356" s="10">
        <v>567257.48571428575</v>
      </c>
      <c r="AI356" s="10">
        <v>658617</v>
      </c>
      <c r="AJ356" s="10">
        <v>711430.50847457629</v>
      </c>
      <c r="AK356" s="10">
        <v>740398.06722689082</v>
      </c>
      <c r="AL356" s="10">
        <v>724531.41880341899</v>
      </c>
      <c r="AM356" s="10">
        <v>723166.59130434785</v>
      </c>
      <c r="AN356" s="10">
        <v>732444.6315789473</v>
      </c>
      <c r="AO356" s="10">
        <v>685794.42982456135</v>
      </c>
      <c r="AP356" s="10">
        <v>690312.37500000012</v>
      </c>
      <c r="AQ356" s="10">
        <v>668727.16981132072</v>
      </c>
      <c r="AR356" s="10">
        <v>682588.42574257427</v>
      </c>
      <c r="AS356" s="10">
        <v>670484.1386138614</v>
      </c>
      <c r="AT356" s="10">
        <v>650997.75</v>
      </c>
      <c r="AU356" s="10">
        <v>659212.63157894742</v>
      </c>
      <c r="AV356" s="10">
        <v>689507.20430107519</v>
      </c>
      <c r="AW356" s="10">
        <v>654929.24444444443</v>
      </c>
    </row>
    <row r="357" spans="3:49" x14ac:dyDescent="0.2">
      <c r="C357" s="32" t="s">
        <v>24</v>
      </c>
      <c r="D357" s="32" t="s">
        <v>118</v>
      </c>
      <c r="E357" s="32" t="s">
        <v>119</v>
      </c>
      <c r="F357" s="6" t="s">
        <v>80</v>
      </c>
      <c r="G357" s="32" t="s">
        <v>251</v>
      </c>
      <c r="H357" s="32" t="s">
        <v>16</v>
      </c>
      <c r="I357" s="10">
        <v>587792.62255639094</v>
      </c>
      <c r="J357" s="10">
        <v>698126.932735426</v>
      </c>
      <c r="K357" s="10">
        <v>786469.75430359936</v>
      </c>
      <c r="L357" s="10">
        <v>856432.03514376993</v>
      </c>
      <c r="M357" s="10">
        <v>971194.72186495166</v>
      </c>
      <c r="N357" s="10">
        <v>1069439.9839999999</v>
      </c>
      <c r="O357" s="10">
        <v>1321232.1187214612</v>
      </c>
      <c r="P357" s="10">
        <v>1434706.8338278932</v>
      </c>
      <c r="Q357" s="10">
        <v>1788584.9112426036</v>
      </c>
      <c r="R357" s="10">
        <v>1784927.1068917015</v>
      </c>
      <c r="S357" s="10">
        <v>2049744.3595041325</v>
      </c>
      <c r="T357" s="10">
        <v>2326646.0673076925</v>
      </c>
      <c r="U357" s="10">
        <v>2179469.6629213481</v>
      </c>
      <c r="V357" s="10">
        <v>2374279.9199417755</v>
      </c>
      <c r="W357" s="10">
        <v>2188622.3124087588</v>
      </c>
      <c r="X357" s="10">
        <v>2273445.8225563909</v>
      </c>
      <c r="Y357" s="10">
        <v>2384925.6090909089</v>
      </c>
      <c r="Z357" s="10">
        <v>2490734.7458893871</v>
      </c>
      <c r="AA357" s="10">
        <v>2591744.4461305006</v>
      </c>
      <c r="AB357" s="10">
        <v>2731501.2826747722</v>
      </c>
      <c r="AC357" s="10">
        <v>2998795.4062038399</v>
      </c>
      <c r="AD357" s="10">
        <v>3032214.3952451712</v>
      </c>
      <c r="AE357" s="10">
        <v>3141000.9112426038</v>
      </c>
      <c r="AF357" s="10">
        <v>3184974.7297709929</v>
      </c>
      <c r="AG357" s="10">
        <v>3326469.8823529412</v>
      </c>
      <c r="AH357" s="10">
        <v>3517472.8630136983</v>
      </c>
      <c r="AI357" s="10">
        <v>3736664.0769230775</v>
      </c>
      <c r="AJ357" s="10">
        <v>4048222.9971428574</v>
      </c>
      <c r="AK357" s="10">
        <v>4172346.5828571431</v>
      </c>
      <c r="AL357" s="10">
        <v>4136061.5889212834</v>
      </c>
      <c r="AM357" s="10">
        <v>4197457.6636904757</v>
      </c>
      <c r="AN357" s="10">
        <v>4136921.3125</v>
      </c>
      <c r="AO357" s="10">
        <v>3817248.7053140099</v>
      </c>
      <c r="AP357" s="10">
        <v>3786567.8514190326</v>
      </c>
      <c r="AQ357" s="10">
        <v>3701231.5241379309</v>
      </c>
      <c r="AR357" s="10">
        <v>3661070.0172711574</v>
      </c>
      <c r="AS357" s="10">
        <v>3595020.8149466189</v>
      </c>
      <c r="AT357" s="10">
        <v>3491528.1376811592</v>
      </c>
      <c r="AU357" s="10">
        <v>3519555.8521126765</v>
      </c>
      <c r="AV357" s="10">
        <v>3636083.5714285714</v>
      </c>
      <c r="AW357" s="10">
        <v>3528003.9720279719</v>
      </c>
    </row>
    <row r="358" spans="3:49" x14ac:dyDescent="0.2">
      <c r="C358" s="32" t="s">
        <v>25</v>
      </c>
      <c r="D358" s="32" t="s">
        <v>118</v>
      </c>
      <c r="E358" s="32" t="s">
        <v>119</v>
      </c>
      <c r="F358" s="6" t="s">
        <v>80</v>
      </c>
      <c r="G358" s="32" t="s">
        <v>251</v>
      </c>
      <c r="H358" s="32" t="s">
        <v>16</v>
      </c>
      <c r="I358" s="10">
        <v>205088.19397993313</v>
      </c>
      <c r="J358" s="10">
        <v>249734.72727272724</v>
      </c>
      <c r="K358" s="10">
        <v>300918.9449838188</v>
      </c>
      <c r="L358" s="10">
        <v>341330.96825396828</v>
      </c>
      <c r="M358" s="10">
        <v>388522.03194888181</v>
      </c>
      <c r="N358" s="10">
        <v>436759.46666666667</v>
      </c>
      <c r="O358" s="10">
        <v>507894.01277955272</v>
      </c>
      <c r="P358" s="10">
        <v>565406.34935897437</v>
      </c>
      <c r="Q358" s="10">
        <v>684506.46945337614</v>
      </c>
      <c r="R358" s="10">
        <v>715017.46987951791</v>
      </c>
      <c r="S358" s="10">
        <v>842839.42352941178</v>
      </c>
      <c r="T358" s="10">
        <v>928218.3652173914</v>
      </c>
      <c r="U358" s="10">
        <v>908680.18397626106</v>
      </c>
      <c r="V358" s="10">
        <v>1016067.1540785498</v>
      </c>
      <c r="W358" s="10">
        <v>1023472.1538461539</v>
      </c>
      <c r="X358" s="10">
        <v>1144002.9813664595</v>
      </c>
      <c r="Y358" s="10">
        <v>1173866.5714285716</v>
      </c>
      <c r="Z358" s="10">
        <v>1162515.761755486</v>
      </c>
      <c r="AA358" s="10">
        <v>1238169.8885245901</v>
      </c>
      <c r="AB358" s="10">
        <v>1304922.2093023255</v>
      </c>
      <c r="AC358" s="10">
        <v>1366111.2838283828</v>
      </c>
      <c r="AD358" s="10">
        <v>1365458.4481605352</v>
      </c>
      <c r="AE358" s="10">
        <v>1487235.1800643087</v>
      </c>
      <c r="AF358" s="10">
        <v>1580350.68597561</v>
      </c>
      <c r="AG358" s="10">
        <v>1679464.3435582821</v>
      </c>
      <c r="AH358" s="10">
        <v>1728657.48502994</v>
      </c>
      <c r="AI358" s="10">
        <v>1870702.5042979941</v>
      </c>
      <c r="AJ358" s="10">
        <v>2009061.7237569061</v>
      </c>
      <c r="AK358" s="10">
        <v>2119946.8351648352</v>
      </c>
      <c r="AL358" s="10">
        <v>2106634.588235294</v>
      </c>
      <c r="AM358" s="10">
        <v>2194827.4641833813</v>
      </c>
      <c r="AN358" s="10">
        <v>2129766.25</v>
      </c>
      <c r="AO358" s="10">
        <v>1962863.8504672898</v>
      </c>
      <c r="AP358" s="10">
        <v>1936686.284722222</v>
      </c>
      <c r="AQ358" s="10">
        <v>1889858.0430107531</v>
      </c>
      <c r="AR358" s="10">
        <v>1896421.2857142857</v>
      </c>
      <c r="AS358" s="10">
        <v>1867089.5404411764</v>
      </c>
      <c r="AT358" s="10">
        <v>1817624.2264150942</v>
      </c>
      <c r="AU358" s="10">
        <v>1832369.8859315589</v>
      </c>
      <c r="AV358" s="10">
        <v>1887222.6770428016</v>
      </c>
      <c r="AW358" s="10">
        <v>1850636.634920635</v>
      </c>
    </row>
    <row r="359" spans="3:49" x14ac:dyDescent="0.2">
      <c r="C359" s="32" t="s">
        <v>26</v>
      </c>
      <c r="D359" s="32" t="s">
        <v>118</v>
      </c>
      <c r="E359" s="32" t="s">
        <v>119</v>
      </c>
      <c r="F359" s="6" t="s">
        <v>80</v>
      </c>
      <c r="G359" s="32" t="s">
        <v>251</v>
      </c>
      <c r="H359" s="32" t="s">
        <v>16</v>
      </c>
      <c r="I359" s="10">
        <v>39587.692307692305</v>
      </c>
      <c r="J359" s="10">
        <v>48206.943396226416</v>
      </c>
      <c r="K359" s="10">
        <v>58509.763636363627</v>
      </c>
      <c r="L359" s="10">
        <v>69039.15789473684</v>
      </c>
      <c r="M359" s="10">
        <v>79847.694915254237</v>
      </c>
      <c r="N359" s="10">
        <v>83579.631578947359</v>
      </c>
      <c r="O359" s="10">
        <v>100591.76470588236</v>
      </c>
      <c r="P359" s="10">
        <v>107243.52941176471</v>
      </c>
      <c r="Q359" s="10">
        <v>149971.61224489796</v>
      </c>
      <c r="R359" s="10">
        <v>152809.20689655171</v>
      </c>
      <c r="S359" s="10">
        <v>165448.06896551725</v>
      </c>
      <c r="T359" s="10">
        <v>180695.6724137931</v>
      </c>
      <c r="U359" s="10">
        <v>197345.4</v>
      </c>
      <c r="V359" s="10">
        <v>219351.79661016946</v>
      </c>
      <c r="W359" s="10">
        <v>206390.72580645164</v>
      </c>
      <c r="X359" s="10">
        <v>225208.65573770498</v>
      </c>
      <c r="Y359" s="10">
        <v>234588.80000000002</v>
      </c>
      <c r="Z359" s="10">
        <v>268059</v>
      </c>
      <c r="AA359" s="10">
        <v>272433.5625</v>
      </c>
      <c r="AB359" s="10">
        <v>282148.69841269846</v>
      </c>
      <c r="AC359" s="10">
        <v>292079.125</v>
      </c>
      <c r="AD359" s="10">
        <v>298590.39705882355</v>
      </c>
      <c r="AE359" s="10">
        <v>317255.29411764711</v>
      </c>
      <c r="AF359" s="10">
        <v>312218.32258064515</v>
      </c>
      <c r="AG359" s="10">
        <v>325960.40322580643</v>
      </c>
      <c r="AH359" s="10">
        <v>329871.23076923075</v>
      </c>
      <c r="AI359" s="10">
        <v>323881.24193548388</v>
      </c>
      <c r="AJ359" s="10">
        <v>371514.99999999994</v>
      </c>
      <c r="AK359" s="10">
        <v>383861.45454545465</v>
      </c>
      <c r="AL359" s="10">
        <v>389846.1492537313</v>
      </c>
      <c r="AM359" s="10">
        <v>407990.03076923074</v>
      </c>
      <c r="AN359" s="10">
        <v>391014.19672131148</v>
      </c>
      <c r="AO359" s="10">
        <v>384819.05172413797</v>
      </c>
      <c r="AP359" s="10">
        <v>386817.75</v>
      </c>
      <c r="AQ359" s="10">
        <v>374208</v>
      </c>
      <c r="AR359" s="10">
        <v>378804.72413793101</v>
      </c>
      <c r="AS359" s="10">
        <v>376032.10909090907</v>
      </c>
      <c r="AT359" s="10">
        <v>368358.07407407404</v>
      </c>
      <c r="AU359" s="10">
        <v>375635.30000000005</v>
      </c>
      <c r="AV359" s="10">
        <v>382852.9411764706</v>
      </c>
      <c r="AW359" s="10">
        <v>360259.77551020408</v>
      </c>
    </row>
    <row r="360" spans="3:49" x14ac:dyDescent="0.2">
      <c r="C360" s="32" t="s">
        <v>27</v>
      </c>
      <c r="D360" s="32" t="s">
        <v>118</v>
      </c>
      <c r="E360" s="32" t="s">
        <v>119</v>
      </c>
      <c r="F360" s="6" t="s">
        <v>80</v>
      </c>
      <c r="G360" s="32" t="s">
        <v>251</v>
      </c>
      <c r="H360" s="32" t="s">
        <v>16</v>
      </c>
      <c r="I360" s="10">
        <v>139243.31460674157</v>
      </c>
      <c r="J360" s="10">
        <v>168475.4648648648</v>
      </c>
      <c r="K360" s="10">
        <v>202217.11229946525</v>
      </c>
      <c r="L360" s="10">
        <v>224131.72131147541</v>
      </c>
      <c r="M360" s="10">
        <v>255439.37967914439</v>
      </c>
      <c r="N360" s="10">
        <v>278992</v>
      </c>
      <c r="O360" s="10">
        <v>331632.9281767956</v>
      </c>
      <c r="P360" s="10">
        <v>336934.21714285715</v>
      </c>
      <c r="Q360" s="10">
        <v>430177.99421965319</v>
      </c>
      <c r="R360" s="10">
        <v>439217.85635359108</v>
      </c>
      <c r="S360" s="10">
        <v>504604.48648648645</v>
      </c>
      <c r="T360" s="10">
        <v>562139.26701570675</v>
      </c>
      <c r="U360" s="10">
        <v>562689.50261780107</v>
      </c>
      <c r="V360" s="10">
        <v>594798.1604278076</v>
      </c>
      <c r="W360" s="10">
        <v>559970.61956521741</v>
      </c>
      <c r="X360" s="10">
        <v>596160.77127659565</v>
      </c>
      <c r="Y360" s="10">
        <v>649770.92896174861</v>
      </c>
      <c r="Z360" s="10">
        <v>694332.48618784547</v>
      </c>
      <c r="AA360" s="10">
        <v>734378.53179190762</v>
      </c>
      <c r="AB360" s="10">
        <v>751543.38285714283</v>
      </c>
      <c r="AC360" s="10">
        <v>744307.66463414638</v>
      </c>
      <c r="AD360" s="10">
        <v>756290.46913580247</v>
      </c>
      <c r="AE360" s="10">
        <v>750555.43478260865</v>
      </c>
      <c r="AF360" s="10">
        <v>760027.08176100615</v>
      </c>
      <c r="AG360" s="10">
        <v>816316.68292682932</v>
      </c>
      <c r="AH360" s="10">
        <v>878950.68235294102</v>
      </c>
      <c r="AI360" s="10">
        <v>953400.30939226528</v>
      </c>
      <c r="AJ360" s="10">
        <v>1054183.6956521741</v>
      </c>
      <c r="AK360" s="10">
        <v>1125872.0588235294</v>
      </c>
      <c r="AL360" s="10">
        <v>1136306.9574468087</v>
      </c>
      <c r="AM360" s="10">
        <v>1150532.7173913044</v>
      </c>
      <c r="AN360" s="10">
        <v>1114217.6272189349</v>
      </c>
      <c r="AO360" s="10">
        <v>1019345.6603773583</v>
      </c>
      <c r="AP360" s="10">
        <v>1021040.8860759494</v>
      </c>
      <c r="AQ360" s="10">
        <v>1013970.59602649</v>
      </c>
      <c r="AR360" s="10">
        <v>1019902.9655172415</v>
      </c>
      <c r="AS360" s="10">
        <v>1001098.9041095891</v>
      </c>
      <c r="AT360" s="10">
        <v>977988.44137931033</v>
      </c>
      <c r="AU360" s="10">
        <v>1001001.1744966443</v>
      </c>
      <c r="AV360" s="10">
        <v>1030564.3846153846</v>
      </c>
      <c r="AW360" s="10">
        <v>989130.04137931042</v>
      </c>
    </row>
    <row r="361" spans="3:49" x14ac:dyDescent="0.2">
      <c r="C361" s="32" t="s">
        <v>28</v>
      </c>
      <c r="D361" s="32" t="s">
        <v>118</v>
      </c>
      <c r="E361" s="32" t="s">
        <v>119</v>
      </c>
      <c r="F361" s="6" t="s">
        <v>80</v>
      </c>
      <c r="G361" s="32" t="s">
        <v>251</v>
      </c>
      <c r="H361" s="32" t="s">
        <v>16</v>
      </c>
      <c r="I361" s="10">
        <v>649556.64976958535</v>
      </c>
      <c r="J361" s="10">
        <v>765346.97026604065</v>
      </c>
      <c r="K361" s="10">
        <v>896444.58925750398</v>
      </c>
      <c r="L361" s="10">
        <v>1042923.0819423368</v>
      </c>
      <c r="M361" s="10">
        <v>1155982.0611285265</v>
      </c>
      <c r="N361" s="10">
        <v>1258255.9184952977</v>
      </c>
      <c r="O361" s="10">
        <v>1594891.1205882353</v>
      </c>
      <c r="P361" s="10">
        <v>1710876.3809523811</v>
      </c>
      <c r="Q361" s="10">
        <v>2037521.7376093294</v>
      </c>
      <c r="R361" s="10">
        <v>2029232.9302325575</v>
      </c>
      <c r="S361" s="10">
        <v>2372117.6255319146</v>
      </c>
      <c r="T361" s="10">
        <v>2622567.8016194333</v>
      </c>
      <c r="U361" s="10">
        <v>2692592.4207723043</v>
      </c>
      <c r="V361" s="10">
        <v>2986638.1588156126</v>
      </c>
      <c r="W361" s="10">
        <v>3091475.0363391656</v>
      </c>
      <c r="X361" s="10">
        <v>3236732.1796565386</v>
      </c>
      <c r="Y361" s="10">
        <v>3355911.5300546447</v>
      </c>
      <c r="Z361" s="10">
        <v>3551950.6877579093</v>
      </c>
      <c r="AA361" s="10">
        <v>3604538.2827225123</v>
      </c>
      <c r="AB361" s="10">
        <v>3927677.9500640198</v>
      </c>
      <c r="AC361" s="10">
        <v>4385365.8400000008</v>
      </c>
      <c r="AD361" s="10">
        <v>4888163.1528279185</v>
      </c>
      <c r="AE361" s="10">
        <v>4876948.5992691843</v>
      </c>
      <c r="AF361" s="10">
        <v>5042387.8173302105</v>
      </c>
      <c r="AG361" s="10">
        <v>5366757.8400927</v>
      </c>
      <c r="AH361" s="10">
        <v>5721294.1383928573</v>
      </c>
      <c r="AI361" s="10">
        <v>6384456.0770877954</v>
      </c>
      <c r="AJ361" s="10">
        <v>6925729.465163934</v>
      </c>
      <c r="AK361" s="10">
        <v>7252333.8346613543</v>
      </c>
      <c r="AL361" s="10">
        <v>7336349.7441860475</v>
      </c>
      <c r="AM361" s="10">
        <v>6951888.4559270516</v>
      </c>
      <c r="AN361" s="10">
        <v>6775029.602040817</v>
      </c>
      <c r="AO361" s="10">
        <v>6595482.800825594</v>
      </c>
      <c r="AP361" s="10">
        <v>6478813.5939771552</v>
      </c>
      <c r="AQ361" s="10">
        <v>6358096.4113326333</v>
      </c>
      <c r="AR361" s="10">
        <v>6273705.2016985128</v>
      </c>
      <c r="AS361" s="10">
        <v>6251445.300911854</v>
      </c>
      <c r="AT361" s="10">
        <v>6067547.1815446345</v>
      </c>
      <c r="AU361" s="10">
        <v>6183568.4098522179</v>
      </c>
      <c r="AV361" s="10">
        <v>6383719.9655172396</v>
      </c>
      <c r="AW361" s="10">
        <v>6319701</v>
      </c>
    </row>
    <row r="362" spans="3:49" x14ac:dyDescent="0.2">
      <c r="C362" s="32" t="s">
        <v>29</v>
      </c>
      <c r="D362" s="32" t="s">
        <v>118</v>
      </c>
      <c r="E362" s="32" t="s">
        <v>119</v>
      </c>
      <c r="F362" s="6" t="s">
        <v>80</v>
      </c>
      <c r="G362" s="32" t="s">
        <v>251</v>
      </c>
      <c r="H362" s="32" t="s">
        <v>16</v>
      </c>
      <c r="I362" s="10">
        <v>40127.71428571429</v>
      </c>
      <c r="J362" s="10">
        <v>49958.999999999993</v>
      </c>
      <c r="K362" s="10">
        <v>55400.357142857152</v>
      </c>
      <c r="L362" s="10">
        <v>62925.857142857145</v>
      </c>
      <c r="M362" s="10">
        <v>74531.114754098366</v>
      </c>
      <c r="N362" s="10">
        <v>87210.396825396834</v>
      </c>
      <c r="O362" s="10">
        <v>106632</v>
      </c>
      <c r="P362" s="10">
        <v>120979.21212121213</v>
      </c>
      <c r="Q362" s="10">
        <v>154775</v>
      </c>
      <c r="R362" s="10">
        <v>157858</v>
      </c>
      <c r="S362" s="10">
        <v>182397.35802469135</v>
      </c>
      <c r="T362" s="10">
        <v>212004.54320987657</v>
      </c>
      <c r="U362" s="10">
        <v>213079.21518987342</v>
      </c>
      <c r="V362" s="10">
        <v>230844</v>
      </c>
      <c r="W362" s="10">
        <v>209851.13924050628</v>
      </c>
      <c r="X362" s="10">
        <v>235178.87323943662</v>
      </c>
      <c r="Y362" s="10">
        <v>245264.18918918917</v>
      </c>
      <c r="Z362" s="10">
        <v>250059.36111111115</v>
      </c>
      <c r="AA362" s="10">
        <v>262813.05555555556</v>
      </c>
      <c r="AB362" s="10">
        <v>282768.42105263157</v>
      </c>
      <c r="AC362" s="10">
        <v>312987.39999999997</v>
      </c>
      <c r="AD362" s="10">
        <v>332776.98630136985</v>
      </c>
      <c r="AE362" s="10">
        <v>346511.22666666663</v>
      </c>
      <c r="AF362" s="10">
        <v>357743.11594202899</v>
      </c>
      <c r="AG362" s="10">
        <v>376473.83116883115</v>
      </c>
      <c r="AH362" s="10">
        <v>383453.76623376628</v>
      </c>
      <c r="AI362" s="10">
        <v>412109.79487179487</v>
      </c>
      <c r="AJ362" s="10">
        <v>464187.71084337344</v>
      </c>
      <c r="AK362" s="10">
        <v>496488.53012048185</v>
      </c>
      <c r="AL362" s="10">
        <v>498714.24691358028</v>
      </c>
      <c r="AM362" s="10">
        <v>513380.9250000001</v>
      </c>
      <c r="AN362" s="10">
        <v>519696.66666666663</v>
      </c>
      <c r="AO362" s="10">
        <v>494941.31578947371</v>
      </c>
      <c r="AP362" s="10">
        <v>484765.60563380283</v>
      </c>
      <c r="AQ362" s="10">
        <v>478713.27941176476</v>
      </c>
      <c r="AR362" s="10">
        <v>484178.02985074627</v>
      </c>
      <c r="AS362" s="10">
        <v>476537.6470588235</v>
      </c>
      <c r="AT362" s="10">
        <v>469366.4117647059</v>
      </c>
      <c r="AU362" s="10">
        <v>470427.35384615383</v>
      </c>
      <c r="AV362" s="10">
        <v>480505.24999999988</v>
      </c>
      <c r="AW362" s="10">
        <v>469073.80952380953</v>
      </c>
    </row>
    <row r="363" spans="3:49" x14ac:dyDescent="0.2">
      <c r="C363" s="32" t="s">
        <v>30</v>
      </c>
      <c r="D363" s="32" t="s">
        <v>118</v>
      </c>
      <c r="E363" s="32" t="s">
        <v>119</v>
      </c>
      <c r="F363" s="6" t="s">
        <v>80</v>
      </c>
      <c r="G363" s="32" t="s">
        <v>251</v>
      </c>
      <c r="H363" s="32" t="s">
        <v>16</v>
      </c>
      <c r="I363" s="10">
        <v>26765.73529411765</v>
      </c>
      <c r="J363" s="10">
        <v>30902.909090909096</v>
      </c>
      <c r="K363" s="10">
        <v>37801.029411764706</v>
      </c>
      <c r="L363" s="10">
        <v>45917</v>
      </c>
      <c r="M363" s="10">
        <v>54108.918918918906</v>
      </c>
      <c r="N363" s="10">
        <v>58567.916666666672</v>
      </c>
      <c r="O363" s="10">
        <v>71781.552631578947</v>
      </c>
      <c r="P363" s="10">
        <v>76941.230769230766</v>
      </c>
      <c r="Q363" s="10">
        <v>106714.26315789475</v>
      </c>
      <c r="R363" s="10">
        <v>114300.51282051283</v>
      </c>
      <c r="S363" s="10">
        <v>126868.68292682928</v>
      </c>
      <c r="T363" s="10">
        <v>149573.45238095237</v>
      </c>
      <c r="U363" s="10">
        <v>135833.02325581395</v>
      </c>
      <c r="V363" s="10">
        <v>142797.95121951221</v>
      </c>
      <c r="W363" s="10">
        <v>141530.78048780488</v>
      </c>
      <c r="X363" s="10">
        <v>171597.11627906974</v>
      </c>
      <c r="Y363" s="10">
        <v>178442.17777777778</v>
      </c>
      <c r="Z363" s="10">
        <v>181460.63829787236</v>
      </c>
      <c r="AA363" s="10">
        <v>189838.27659574465</v>
      </c>
      <c r="AB363" s="10">
        <v>205267.83333333334</v>
      </c>
      <c r="AC363" s="10">
        <v>201418.76086956525</v>
      </c>
      <c r="AD363" s="10">
        <v>206468.86363636362</v>
      </c>
      <c r="AE363" s="10">
        <v>212070.6976744186</v>
      </c>
      <c r="AF363" s="10">
        <v>214000.97560975613</v>
      </c>
      <c r="AG363" s="10">
        <v>211737.65853658543</v>
      </c>
      <c r="AH363" s="10">
        <v>220857.67499999999</v>
      </c>
      <c r="AI363" s="10">
        <v>251502.92682926834</v>
      </c>
      <c r="AJ363" s="10">
        <v>280484.26666666666</v>
      </c>
      <c r="AK363" s="10">
        <v>291674.4680851064</v>
      </c>
      <c r="AL363" s="10">
        <v>285608.51063829783</v>
      </c>
      <c r="AM363" s="10">
        <v>293953.06666666665</v>
      </c>
      <c r="AN363" s="10">
        <v>282101.95348837209</v>
      </c>
      <c r="AO363" s="10">
        <v>278637.33333333331</v>
      </c>
      <c r="AP363" s="10">
        <v>273632.92682926834</v>
      </c>
      <c r="AQ363" s="10">
        <v>267375.90000000002</v>
      </c>
      <c r="AR363" s="10">
        <v>266747.74358974356</v>
      </c>
      <c r="AS363" s="10">
        <v>264855.31578947371</v>
      </c>
      <c r="AT363" s="10">
        <v>252147.5384615385</v>
      </c>
      <c r="AU363" s="10">
        <v>254309.18918918914</v>
      </c>
      <c r="AV363" s="10">
        <v>266633.33333333337</v>
      </c>
      <c r="AW363" s="10">
        <v>255295.11428571428</v>
      </c>
    </row>
    <row r="364" spans="3:49" x14ac:dyDescent="0.2">
      <c r="C364" s="32" t="s">
        <v>31</v>
      </c>
      <c r="D364" s="32" t="s">
        <v>118</v>
      </c>
      <c r="E364" s="32" t="s">
        <v>119</v>
      </c>
      <c r="F364" s="6" t="s">
        <v>80</v>
      </c>
      <c r="G364" s="32" t="s">
        <v>251</v>
      </c>
      <c r="H364" s="32" t="s">
        <v>16</v>
      </c>
      <c r="I364" s="10">
        <v>260669.44</v>
      </c>
      <c r="J364" s="10">
        <v>300352.44979919679</v>
      </c>
      <c r="K364" s="10">
        <v>345688.95867768594</v>
      </c>
      <c r="L364" s="10">
        <v>383227.93248945143</v>
      </c>
      <c r="M364" s="10">
        <v>431699.03030303027</v>
      </c>
      <c r="N364" s="10">
        <v>464892.0792951542</v>
      </c>
      <c r="O364" s="10">
        <v>557810.04845814989</v>
      </c>
      <c r="P364" s="10">
        <v>519306.30841121491</v>
      </c>
      <c r="Q364" s="10">
        <v>626725.87677725113</v>
      </c>
      <c r="R364" s="10">
        <v>615714.96774193551</v>
      </c>
      <c r="S364" s="10">
        <v>655460.36529680365</v>
      </c>
      <c r="T364" s="10">
        <v>754416.33644859819</v>
      </c>
      <c r="U364" s="10">
        <v>628842.62559241708</v>
      </c>
      <c r="V364" s="10">
        <v>705430</v>
      </c>
      <c r="W364" s="10">
        <v>670422.98076923063</v>
      </c>
      <c r="X364" s="10">
        <v>728476.28865979402</v>
      </c>
      <c r="Y364" s="10">
        <v>721932.21649484534</v>
      </c>
      <c r="Z364" s="10">
        <v>786907.72277227708</v>
      </c>
      <c r="AA364" s="10">
        <v>834662.26178010472</v>
      </c>
      <c r="AB364" s="10">
        <v>827628.49738219881</v>
      </c>
      <c r="AC364" s="10">
        <v>818525.33707865165</v>
      </c>
      <c r="AD364" s="10">
        <v>836864.28070175415</v>
      </c>
      <c r="AE364" s="10">
        <v>907069.64880952402</v>
      </c>
      <c r="AF364" s="10">
        <v>982009.59116022103</v>
      </c>
      <c r="AG364" s="10">
        <v>1027324.7999999999</v>
      </c>
      <c r="AH364" s="10">
        <v>1062184.9162011174</v>
      </c>
      <c r="AI364" s="10">
        <v>1151266.1333333333</v>
      </c>
      <c r="AJ364" s="10">
        <v>1230017.1739130437</v>
      </c>
      <c r="AK364" s="10">
        <v>1288743.1550802139</v>
      </c>
      <c r="AL364" s="10">
        <v>1274018.6519337015</v>
      </c>
      <c r="AM364" s="10">
        <v>1254123.8453038672</v>
      </c>
      <c r="AN364" s="10">
        <v>1192962.1046511629</v>
      </c>
      <c r="AO364" s="10">
        <v>1134713.5714285714</v>
      </c>
      <c r="AP364" s="10">
        <v>1116448.7950310558</v>
      </c>
      <c r="AQ364" s="10">
        <v>1078353.8364779875</v>
      </c>
      <c r="AR364" s="10">
        <v>1069740</v>
      </c>
      <c r="AS364" s="10">
        <v>1052572.9870967742</v>
      </c>
      <c r="AT364" s="10">
        <v>1016699.6315789474</v>
      </c>
      <c r="AU364" s="10">
        <v>1028812.9729729728</v>
      </c>
      <c r="AV364" s="10">
        <v>1057670.2702702701</v>
      </c>
      <c r="AW364" s="10">
        <v>1039199.4166666666</v>
      </c>
    </row>
    <row r="365" spans="3:49" x14ac:dyDescent="0.2">
      <c r="C365" s="32" t="s">
        <v>32</v>
      </c>
      <c r="D365" s="32" t="s">
        <v>118</v>
      </c>
      <c r="E365" s="32" t="s">
        <v>119</v>
      </c>
      <c r="F365" s="6" t="s">
        <v>80</v>
      </c>
      <c r="G365" s="32" t="s">
        <v>251</v>
      </c>
      <c r="H365" s="32" t="s">
        <v>16</v>
      </c>
      <c r="I365" s="10">
        <v>21523.636363636368</v>
      </c>
      <c r="J365" s="10">
        <v>23426.047619047618</v>
      </c>
      <c r="K365" s="10">
        <v>29147.999999999993</v>
      </c>
      <c r="L365" s="10">
        <v>32927.17391304348</v>
      </c>
      <c r="M365" s="10">
        <v>35920.363636363632</v>
      </c>
      <c r="N365" s="10">
        <v>44247.666666666679</v>
      </c>
      <c r="O365" s="10">
        <v>51944.727272727265</v>
      </c>
      <c r="P365" s="10">
        <v>54673.913043478271</v>
      </c>
      <c r="Q365" s="10">
        <v>77335.636363636353</v>
      </c>
      <c r="R365" s="10">
        <v>79539.272727272721</v>
      </c>
      <c r="S365" s="10">
        <v>94764.6</v>
      </c>
      <c r="T365" s="10">
        <v>113253.12000000001</v>
      </c>
      <c r="U365" s="10">
        <v>97936.956521739135</v>
      </c>
      <c r="V365" s="10">
        <v>106746.25</v>
      </c>
      <c r="W365" s="10">
        <v>100660.86956521741</v>
      </c>
      <c r="X365" s="10">
        <v>100471.87500000001</v>
      </c>
      <c r="Y365" s="10">
        <v>97111</v>
      </c>
      <c r="Z365" s="10">
        <v>109190.25</v>
      </c>
      <c r="AA365" s="10">
        <v>118939.74074074073</v>
      </c>
      <c r="AB365" s="10">
        <v>117090.8148148148</v>
      </c>
      <c r="AC365" s="10">
        <v>117005.77777777777</v>
      </c>
      <c r="AD365" s="10">
        <v>122170.22222222219</v>
      </c>
      <c r="AE365" s="10">
        <v>128872.03846153847</v>
      </c>
      <c r="AF365" s="10">
        <v>132762.51851851851</v>
      </c>
      <c r="AG365" s="10">
        <v>133637.77777777775</v>
      </c>
      <c r="AH365" s="10">
        <v>137212.46428571429</v>
      </c>
      <c r="AI365" s="10">
        <v>140789.13043478262</v>
      </c>
      <c r="AJ365" s="10">
        <v>149386.25</v>
      </c>
      <c r="AK365" s="10">
        <v>158310.75</v>
      </c>
      <c r="AL365" s="10">
        <v>147998.5</v>
      </c>
      <c r="AM365" s="10">
        <v>156878.26086956525</v>
      </c>
      <c r="AN365" s="10">
        <v>147964.47619047615</v>
      </c>
      <c r="AO365" s="10">
        <v>144788.57142857142</v>
      </c>
      <c r="AP365" s="10">
        <v>142793.19999999998</v>
      </c>
      <c r="AQ365" s="10">
        <v>140707.36842105264</v>
      </c>
      <c r="AR365" s="10">
        <v>141165.50000000003</v>
      </c>
      <c r="AS365" s="10">
        <v>138172.73684210528</v>
      </c>
      <c r="AT365" s="10">
        <v>135269.89473684211</v>
      </c>
      <c r="AU365" s="10">
        <v>136845.33333333334</v>
      </c>
      <c r="AV365" s="10">
        <v>139689.66666666669</v>
      </c>
      <c r="AW365" s="10">
        <v>126884.2105263158</v>
      </c>
    </row>
    <row r="366" spans="3:49" x14ac:dyDescent="0.2">
      <c r="C366" s="32" t="s">
        <v>33</v>
      </c>
      <c r="D366" s="32" t="s">
        <v>118</v>
      </c>
      <c r="E366" s="32" t="s">
        <v>119</v>
      </c>
      <c r="F366" s="6" t="s">
        <v>80</v>
      </c>
      <c r="G366" s="32" t="s">
        <v>251</v>
      </c>
      <c r="H366" s="32" t="s">
        <v>16</v>
      </c>
      <c r="I366" s="10">
        <v>2787606.5116176796</v>
      </c>
      <c r="J366" s="10">
        <v>3310925.2064867662</v>
      </c>
      <c r="K366" s="10">
        <v>3899020.4251454026</v>
      </c>
      <c r="L366" s="10">
        <v>4392631.6808590479</v>
      </c>
      <c r="M366" s="10">
        <v>4947406.9207376558</v>
      </c>
      <c r="N366" s="10">
        <v>5451851.0550518045</v>
      </c>
      <c r="O366" s="10">
        <v>6639781.2671427075</v>
      </c>
      <c r="P366" s="10">
        <v>7030893.3749197759</v>
      </c>
      <c r="Q366" s="10">
        <v>8720249.2136973441</v>
      </c>
      <c r="R366" s="10">
        <v>8779394.6481381804</v>
      </c>
      <c r="S366" s="10">
        <v>10071179.024001278</v>
      </c>
      <c r="T366" s="10">
        <v>11227925.915694106</v>
      </c>
      <c r="U366" s="10">
        <v>11043977.035613297</v>
      </c>
      <c r="V366" s="10">
        <v>12096077.071919575</v>
      </c>
      <c r="W366" s="10">
        <v>11792663.471952019</v>
      </c>
      <c r="X366" s="10">
        <v>12628631.408727145</v>
      </c>
      <c r="Y366" s="10">
        <v>13044770.116268329</v>
      </c>
      <c r="Z366" s="10">
        <v>13687890.491500342</v>
      </c>
      <c r="AA366" s="10">
        <v>14247866.204384826</v>
      </c>
      <c r="AB366" s="10">
        <v>15039191.209103534</v>
      </c>
      <c r="AC366" s="10">
        <v>16018842.566633068</v>
      </c>
      <c r="AD366" s="10">
        <v>16877298.66969334</v>
      </c>
      <c r="AE366" s="10">
        <v>17498461.244246799</v>
      </c>
      <c r="AF366" s="10">
        <v>18045194.302322101</v>
      </c>
      <c r="AG366" s="10">
        <v>19006110.677824989</v>
      </c>
      <c r="AH366" s="10">
        <v>20067705.799506057</v>
      </c>
      <c r="AI366" s="10">
        <v>21821848.786101963</v>
      </c>
      <c r="AJ366" s="10">
        <v>23814646.197959144</v>
      </c>
      <c r="AK366" s="10">
        <v>24994089.188858792</v>
      </c>
      <c r="AL366" s="10">
        <v>24945102.504359506</v>
      </c>
      <c r="AM366" s="10">
        <v>24884889.83222805</v>
      </c>
      <c r="AN366" s="10">
        <v>24326613.723793741</v>
      </c>
      <c r="AO366" s="10">
        <v>22990730.695834614</v>
      </c>
      <c r="AP366" s="10">
        <v>22750629.542299218</v>
      </c>
      <c r="AQ366" s="10">
        <v>22252030.521587294</v>
      </c>
      <c r="AR366" s="10">
        <v>22272596.923483431</v>
      </c>
      <c r="AS366" s="10">
        <v>21980507.656912949</v>
      </c>
      <c r="AT366" s="10">
        <v>21366729.782227591</v>
      </c>
      <c r="AU366" s="10">
        <v>21638400.315294806</v>
      </c>
      <c r="AV366" s="10">
        <v>22270162.063779209</v>
      </c>
      <c r="AW366" s="10">
        <v>21741746.645706858</v>
      </c>
    </row>
    <row r="367" spans="3:49" x14ac:dyDescent="0.2">
      <c r="C367" s="32" t="s">
        <v>34</v>
      </c>
      <c r="D367" s="32" t="s">
        <v>118</v>
      </c>
      <c r="E367" s="32" t="s">
        <v>119</v>
      </c>
      <c r="F367" s="6" t="s">
        <v>80</v>
      </c>
      <c r="G367" s="32" t="s">
        <v>251</v>
      </c>
      <c r="H367" s="32" t="s">
        <v>16</v>
      </c>
      <c r="I367" s="10">
        <v>0</v>
      </c>
      <c r="J367" s="10">
        <v>0</v>
      </c>
      <c r="K367" s="10">
        <v>0</v>
      </c>
      <c r="L367" s="10">
        <v>0</v>
      </c>
      <c r="M367" s="10">
        <v>0</v>
      </c>
      <c r="N367" s="10">
        <v>0</v>
      </c>
      <c r="O367" s="10">
        <v>0</v>
      </c>
      <c r="P367" s="10">
        <v>0</v>
      </c>
      <c r="Q367" s="10">
        <v>0</v>
      </c>
      <c r="R367" s="10">
        <v>0</v>
      </c>
      <c r="S367" s="10">
        <v>0</v>
      </c>
      <c r="T367" s="10">
        <v>0</v>
      </c>
      <c r="U367" s="10">
        <v>0</v>
      </c>
      <c r="V367" s="10">
        <v>0</v>
      </c>
      <c r="W367" s="10">
        <v>0</v>
      </c>
      <c r="X367" s="10">
        <v>0</v>
      </c>
      <c r="Y367" s="10">
        <v>0</v>
      </c>
      <c r="Z367" s="10">
        <v>0</v>
      </c>
      <c r="AA367" s="10">
        <v>0</v>
      </c>
      <c r="AB367" s="10">
        <v>0</v>
      </c>
      <c r="AC367" s="10">
        <v>0</v>
      </c>
      <c r="AD367" s="10">
        <v>0</v>
      </c>
      <c r="AE367" s="10">
        <v>0</v>
      </c>
      <c r="AF367" s="10">
        <v>0</v>
      </c>
      <c r="AG367" s="10">
        <v>0</v>
      </c>
      <c r="AH367" s="10">
        <v>0</v>
      </c>
      <c r="AI367" s="10">
        <v>0</v>
      </c>
      <c r="AJ367" s="10">
        <v>0</v>
      </c>
      <c r="AK367" s="10">
        <v>0</v>
      </c>
      <c r="AL367" s="10">
        <v>0</v>
      </c>
      <c r="AM367" s="10">
        <v>0</v>
      </c>
      <c r="AN367" s="10">
        <v>0</v>
      </c>
      <c r="AO367" s="10">
        <v>0</v>
      </c>
      <c r="AP367" s="10">
        <v>0</v>
      </c>
      <c r="AQ367" s="10">
        <v>0</v>
      </c>
      <c r="AR367" s="10"/>
      <c r="AS367" s="10"/>
      <c r="AT367" s="10"/>
      <c r="AU367" s="10"/>
      <c r="AV367" s="10"/>
      <c r="AW367" s="10"/>
    </row>
    <row r="368" spans="3:49" ht="12" thickBot="1" x14ac:dyDescent="0.25">
      <c r="C368" s="168" t="s">
        <v>35</v>
      </c>
      <c r="D368" s="168" t="s">
        <v>118</v>
      </c>
      <c r="E368" s="168" t="s">
        <v>119</v>
      </c>
      <c r="F368" s="169" t="s">
        <v>80</v>
      </c>
      <c r="G368" s="168" t="s">
        <v>251</v>
      </c>
      <c r="H368" s="168" t="s">
        <v>16</v>
      </c>
      <c r="I368" s="170">
        <v>2787606.5116176796</v>
      </c>
      <c r="J368" s="170">
        <v>3310925.2064867662</v>
      </c>
      <c r="K368" s="170">
        <v>3899020.4251454026</v>
      </c>
      <c r="L368" s="170">
        <v>4392631.6808590479</v>
      </c>
      <c r="M368" s="170">
        <v>4947406.9207376558</v>
      </c>
      <c r="N368" s="170">
        <v>5451851.0550518045</v>
      </c>
      <c r="O368" s="170">
        <v>6639781.2671427075</v>
      </c>
      <c r="P368" s="170">
        <v>7030893.3749197759</v>
      </c>
      <c r="Q368" s="170">
        <v>8720249.2136973441</v>
      </c>
      <c r="R368" s="170">
        <v>8779394.6481381804</v>
      </c>
      <c r="S368" s="170">
        <v>10071179.024001278</v>
      </c>
      <c r="T368" s="170">
        <v>11227925.915694106</v>
      </c>
      <c r="U368" s="170">
        <v>11043977.035613297</v>
      </c>
      <c r="V368" s="170">
        <v>12096077.071919575</v>
      </c>
      <c r="W368" s="170">
        <v>11792663.471952019</v>
      </c>
      <c r="X368" s="170">
        <v>12628631.408727145</v>
      </c>
      <c r="Y368" s="170">
        <v>13044770.116268329</v>
      </c>
      <c r="Z368" s="170">
        <v>13687890.491500342</v>
      </c>
      <c r="AA368" s="170">
        <v>14247866.204384826</v>
      </c>
      <c r="AB368" s="170">
        <v>15039191.209103534</v>
      </c>
      <c r="AC368" s="170">
        <v>16018842.566633068</v>
      </c>
      <c r="AD368" s="170">
        <v>16877298.66969334</v>
      </c>
      <c r="AE368" s="170">
        <v>17498461.244246799</v>
      </c>
      <c r="AF368" s="170">
        <v>18045194.302322101</v>
      </c>
      <c r="AG368" s="170">
        <v>19006110.677824989</v>
      </c>
      <c r="AH368" s="170">
        <v>20067705.799506057</v>
      </c>
      <c r="AI368" s="170">
        <v>21821848.786101963</v>
      </c>
      <c r="AJ368" s="170">
        <v>23814646.197959144</v>
      </c>
      <c r="AK368" s="170">
        <v>24994089.188858792</v>
      </c>
      <c r="AL368" s="170">
        <v>24945102.504359506</v>
      </c>
      <c r="AM368" s="170">
        <v>24884889.83222805</v>
      </c>
      <c r="AN368" s="170">
        <v>24326613.723793741</v>
      </c>
      <c r="AO368" s="170">
        <v>22990730.695834614</v>
      </c>
      <c r="AP368" s="170">
        <v>22750629.542299218</v>
      </c>
      <c r="AQ368" s="170">
        <v>22252030.521587294</v>
      </c>
      <c r="AR368" s="170">
        <v>22272596.923483431</v>
      </c>
      <c r="AS368" s="170">
        <v>21980507.656912949</v>
      </c>
      <c r="AT368" s="170">
        <v>21366729.782227591</v>
      </c>
      <c r="AU368" s="170">
        <v>21638400.315294806</v>
      </c>
      <c r="AV368" s="170">
        <v>22270162.063779209</v>
      </c>
      <c r="AW368" s="170">
        <v>21741746.645706858</v>
      </c>
    </row>
    <row r="369" spans="3:49" x14ac:dyDescent="0.2">
      <c r="C369" s="32" t="s">
        <v>11</v>
      </c>
      <c r="D369" s="32" t="s">
        <v>285</v>
      </c>
      <c r="E369" s="32" t="s">
        <v>120</v>
      </c>
      <c r="F369" s="6" t="s">
        <v>286</v>
      </c>
      <c r="G369" s="32" t="s">
        <v>251</v>
      </c>
      <c r="H369" s="32" t="s">
        <v>16</v>
      </c>
      <c r="I369" s="10">
        <v>0</v>
      </c>
      <c r="J369" s="10">
        <v>0</v>
      </c>
      <c r="K369" s="10">
        <v>0</v>
      </c>
      <c r="L369" s="10">
        <v>0</v>
      </c>
      <c r="M369" s="10">
        <v>0</v>
      </c>
      <c r="N369" s="10">
        <v>0</v>
      </c>
      <c r="O369" s="10">
        <v>0</v>
      </c>
      <c r="P369" s="10">
        <v>0</v>
      </c>
      <c r="Q369" s="10">
        <v>0</v>
      </c>
      <c r="R369" s="10">
        <v>0</v>
      </c>
      <c r="S369" s="10">
        <v>0</v>
      </c>
      <c r="T369" s="10">
        <v>0</v>
      </c>
      <c r="U369" s="10">
        <v>0</v>
      </c>
      <c r="V369" s="10">
        <v>0</v>
      </c>
      <c r="W369" s="10">
        <v>0</v>
      </c>
      <c r="X369" s="10">
        <v>0</v>
      </c>
      <c r="Y369" s="10">
        <v>0</v>
      </c>
      <c r="Z369" s="10">
        <v>0</v>
      </c>
      <c r="AA369" s="10">
        <v>0</v>
      </c>
      <c r="AB369" s="10">
        <v>0</v>
      </c>
      <c r="AC369" s="10">
        <v>0</v>
      </c>
      <c r="AD369" s="10">
        <v>0</v>
      </c>
      <c r="AE369" s="10">
        <v>0</v>
      </c>
      <c r="AF369" s="10">
        <v>0</v>
      </c>
      <c r="AG369" s="10">
        <v>0</v>
      </c>
      <c r="AH369" s="10">
        <v>0</v>
      </c>
      <c r="AI369" s="10">
        <v>0</v>
      </c>
      <c r="AJ369" s="10">
        <v>0</v>
      </c>
      <c r="AK369" s="10">
        <v>0</v>
      </c>
      <c r="AL369" s="10">
        <v>0</v>
      </c>
      <c r="AM369" s="10">
        <v>0</v>
      </c>
      <c r="AN369" s="10">
        <v>0</v>
      </c>
      <c r="AO369" s="10">
        <v>0</v>
      </c>
      <c r="AP369" s="10">
        <v>0</v>
      </c>
      <c r="AQ369" s="10">
        <v>0</v>
      </c>
      <c r="AR369" s="10">
        <v>0</v>
      </c>
      <c r="AS369" s="10">
        <v>0</v>
      </c>
      <c r="AT369" s="10">
        <v>0</v>
      </c>
      <c r="AU369" s="10">
        <v>0</v>
      </c>
      <c r="AV369" s="10">
        <v>0</v>
      </c>
      <c r="AW369" s="10">
        <v>0</v>
      </c>
    </row>
    <row r="370" spans="3:49" x14ac:dyDescent="0.2">
      <c r="C370" s="32" t="s">
        <v>17</v>
      </c>
      <c r="D370" s="32" t="s">
        <v>285</v>
      </c>
      <c r="E370" s="32" t="s">
        <v>120</v>
      </c>
      <c r="F370" s="6" t="s">
        <v>286</v>
      </c>
      <c r="G370" s="32" t="s">
        <v>251</v>
      </c>
      <c r="H370" s="32" t="s">
        <v>16</v>
      </c>
      <c r="I370" s="10">
        <v>0</v>
      </c>
      <c r="J370" s="10">
        <v>0</v>
      </c>
      <c r="K370" s="10">
        <v>0</v>
      </c>
      <c r="L370" s="10">
        <v>0</v>
      </c>
      <c r="M370" s="10">
        <v>0</v>
      </c>
      <c r="N370" s="10">
        <v>0</v>
      </c>
      <c r="O370" s="10">
        <v>0</v>
      </c>
      <c r="P370" s="10">
        <v>0</v>
      </c>
      <c r="Q370" s="10">
        <v>0</v>
      </c>
      <c r="R370" s="10">
        <v>0</v>
      </c>
      <c r="S370" s="10">
        <v>0</v>
      </c>
      <c r="T370" s="10">
        <v>0</v>
      </c>
      <c r="U370" s="10">
        <v>0</v>
      </c>
      <c r="V370" s="10">
        <v>0</v>
      </c>
      <c r="W370" s="10">
        <v>0</v>
      </c>
      <c r="X370" s="10">
        <v>0</v>
      </c>
      <c r="Y370" s="10">
        <v>0</v>
      </c>
      <c r="Z370" s="10">
        <v>0</v>
      </c>
      <c r="AA370" s="10">
        <v>0</v>
      </c>
      <c r="AB370" s="10">
        <v>0</v>
      </c>
      <c r="AC370" s="10">
        <v>0</v>
      </c>
      <c r="AD370" s="10">
        <v>0</v>
      </c>
      <c r="AE370" s="10">
        <v>0</v>
      </c>
      <c r="AF370" s="10">
        <v>0</v>
      </c>
      <c r="AG370" s="10">
        <v>0</v>
      </c>
      <c r="AH370" s="10">
        <v>0</v>
      </c>
      <c r="AI370" s="10">
        <v>0</v>
      </c>
      <c r="AJ370" s="10">
        <v>0</v>
      </c>
      <c r="AK370" s="10">
        <v>0</v>
      </c>
      <c r="AL370" s="10">
        <v>0</v>
      </c>
      <c r="AM370" s="10">
        <v>0</v>
      </c>
      <c r="AN370" s="10">
        <v>0</v>
      </c>
      <c r="AO370" s="10">
        <v>0</v>
      </c>
      <c r="AP370" s="10">
        <v>0</v>
      </c>
      <c r="AQ370" s="10">
        <v>0</v>
      </c>
      <c r="AR370" s="10">
        <v>0</v>
      </c>
      <c r="AS370" s="10">
        <v>0</v>
      </c>
      <c r="AT370" s="10">
        <v>0</v>
      </c>
      <c r="AU370" s="10">
        <v>0</v>
      </c>
      <c r="AV370" s="10">
        <v>0</v>
      </c>
      <c r="AW370" s="10">
        <v>0</v>
      </c>
    </row>
    <row r="371" spans="3:49" x14ac:dyDescent="0.2">
      <c r="C371" s="32" t="s">
        <v>18</v>
      </c>
      <c r="D371" s="32" t="s">
        <v>285</v>
      </c>
      <c r="E371" s="32" t="s">
        <v>120</v>
      </c>
      <c r="F371" s="6" t="s">
        <v>286</v>
      </c>
      <c r="G371" s="32" t="s">
        <v>251</v>
      </c>
      <c r="H371" s="32" t="s">
        <v>16</v>
      </c>
      <c r="I371" s="10">
        <v>0</v>
      </c>
      <c r="J371" s="10">
        <v>0</v>
      </c>
      <c r="K371" s="10">
        <v>0</v>
      </c>
      <c r="L371" s="10">
        <v>0</v>
      </c>
      <c r="M371" s="10">
        <v>0</v>
      </c>
      <c r="N371" s="10">
        <v>0</v>
      </c>
      <c r="O371" s="10">
        <v>0</v>
      </c>
      <c r="P371" s="10">
        <v>0</v>
      </c>
      <c r="Q371" s="10">
        <v>0</v>
      </c>
      <c r="R371" s="10">
        <v>0</v>
      </c>
      <c r="S371" s="10">
        <v>0</v>
      </c>
      <c r="T371" s="10">
        <v>0</v>
      </c>
      <c r="U371" s="10">
        <v>0</v>
      </c>
      <c r="V371" s="10">
        <v>0</v>
      </c>
      <c r="W371" s="10">
        <v>0</v>
      </c>
      <c r="X371" s="10">
        <v>0</v>
      </c>
      <c r="Y371" s="10">
        <v>0</v>
      </c>
      <c r="Z371" s="10">
        <v>0</v>
      </c>
      <c r="AA371" s="10">
        <v>0</v>
      </c>
      <c r="AB371" s="10">
        <v>0</v>
      </c>
      <c r="AC371" s="10">
        <v>0</v>
      </c>
      <c r="AD371" s="10">
        <v>0</v>
      </c>
      <c r="AE371" s="10">
        <v>0</v>
      </c>
      <c r="AF371" s="10">
        <v>0</v>
      </c>
      <c r="AG371" s="10">
        <v>0</v>
      </c>
      <c r="AH371" s="10">
        <v>0</v>
      </c>
      <c r="AI371" s="10">
        <v>0</v>
      </c>
      <c r="AJ371" s="10">
        <v>0</v>
      </c>
      <c r="AK371" s="10">
        <v>0</v>
      </c>
      <c r="AL371" s="10">
        <v>0</v>
      </c>
      <c r="AM371" s="10">
        <v>0</v>
      </c>
      <c r="AN371" s="10">
        <v>0</v>
      </c>
      <c r="AO371" s="10">
        <v>0</v>
      </c>
      <c r="AP371" s="10">
        <v>0</v>
      </c>
      <c r="AQ371" s="10">
        <v>0</v>
      </c>
      <c r="AR371" s="10">
        <v>0</v>
      </c>
      <c r="AS371" s="10">
        <v>0</v>
      </c>
      <c r="AT371" s="10">
        <v>0</v>
      </c>
      <c r="AU371" s="10">
        <v>0</v>
      </c>
      <c r="AV371" s="10">
        <v>0</v>
      </c>
      <c r="AW371" s="10">
        <v>0</v>
      </c>
    </row>
    <row r="372" spans="3:49" x14ac:dyDescent="0.2">
      <c r="C372" s="32" t="s">
        <v>19</v>
      </c>
      <c r="D372" s="32" t="s">
        <v>285</v>
      </c>
      <c r="E372" s="32" t="s">
        <v>120</v>
      </c>
      <c r="F372" s="6" t="s">
        <v>286</v>
      </c>
      <c r="G372" s="32" t="s">
        <v>251</v>
      </c>
      <c r="H372" s="32" t="s">
        <v>16</v>
      </c>
      <c r="I372" s="10">
        <v>0</v>
      </c>
      <c r="J372" s="10">
        <v>0</v>
      </c>
      <c r="K372" s="10">
        <v>0</v>
      </c>
      <c r="L372" s="10">
        <v>0</v>
      </c>
      <c r="M372" s="10">
        <v>0</v>
      </c>
      <c r="N372" s="10">
        <v>0</v>
      </c>
      <c r="O372" s="10">
        <v>0</v>
      </c>
      <c r="P372" s="10">
        <v>0</v>
      </c>
      <c r="Q372" s="10">
        <v>0</v>
      </c>
      <c r="R372" s="10">
        <v>0</v>
      </c>
      <c r="S372" s="10">
        <v>0</v>
      </c>
      <c r="T372" s="10">
        <v>0</v>
      </c>
      <c r="U372" s="10">
        <v>0</v>
      </c>
      <c r="V372" s="10">
        <v>0</v>
      </c>
      <c r="W372" s="10">
        <v>0</v>
      </c>
      <c r="X372" s="10">
        <v>0</v>
      </c>
      <c r="Y372" s="10">
        <v>0</v>
      </c>
      <c r="Z372" s="10">
        <v>0</v>
      </c>
      <c r="AA372" s="10">
        <v>0</v>
      </c>
      <c r="AB372" s="10">
        <v>0</v>
      </c>
      <c r="AC372" s="10">
        <v>0</v>
      </c>
      <c r="AD372" s="10">
        <v>0</v>
      </c>
      <c r="AE372" s="10">
        <v>0</v>
      </c>
      <c r="AF372" s="10">
        <v>0</v>
      </c>
      <c r="AG372" s="10">
        <v>0</v>
      </c>
      <c r="AH372" s="10">
        <v>0</v>
      </c>
      <c r="AI372" s="10">
        <v>0</v>
      </c>
      <c r="AJ372" s="10">
        <v>0</v>
      </c>
      <c r="AK372" s="10">
        <v>0</v>
      </c>
      <c r="AL372" s="10">
        <v>0</v>
      </c>
      <c r="AM372" s="10">
        <v>0</v>
      </c>
      <c r="AN372" s="10">
        <v>0</v>
      </c>
      <c r="AO372" s="10">
        <v>0</v>
      </c>
      <c r="AP372" s="10">
        <v>0</v>
      </c>
      <c r="AQ372" s="10">
        <v>0</v>
      </c>
      <c r="AR372" s="10">
        <v>0</v>
      </c>
      <c r="AS372" s="10">
        <v>0</v>
      </c>
      <c r="AT372" s="10">
        <v>0</v>
      </c>
      <c r="AU372" s="10">
        <v>0</v>
      </c>
      <c r="AV372" s="10">
        <v>0</v>
      </c>
      <c r="AW372" s="10">
        <v>0</v>
      </c>
    </row>
    <row r="373" spans="3:49" x14ac:dyDescent="0.2">
      <c r="C373" s="32" t="s">
        <v>20</v>
      </c>
      <c r="D373" s="32" t="s">
        <v>285</v>
      </c>
      <c r="E373" s="32" t="s">
        <v>120</v>
      </c>
      <c r="F373" s="6" t="s">
        <v>286</v>
      </c>
      <c r="G373" s="32" t="s">
        <v>251</v>
      </c>
      <c r="H373" s="32" t="s">
        <v>16</v>
      </c>
      <c r="I373" s="10">
        <v>0</v>
      </c>
      <c r="J373" s="10">
        <v>0</v>
      </c>
      <c r="K373" s="10">
        <v>0</v>
      </c>
      <c r="L373" s="10">
        <v>0</v>
      </c>
      <c r="M373" s="10">
        <v>0</v>
      </c>
      <c r="N373" s="10">
        <v>0</v>
      </c>
      <c r="O373" s="10">
        <v>0</v>
      </c>
      <c r="P373" s="10">
        <v>0</v>
      </c>
      <c r="Q373" s="10">
        <v>0</v>
      </c>
      <c r="R373" s="10">
        <v>0</v>
      </c>
      <c r="S373" s="10">
        <v>0</v>
      </c>
      <c r="T373" s="10">
        <v>0</v>
      </c>
      <c r="U373" s="10">
        <v>0</v>
      </c>
      <c r="V373" s="10">
        <v>0</v>
      </c>
      <c r="W373" s="10">
        <v>0</v>
      </c>
      <c r="X373" s="10">
        <v>0</v>
      </c>
      <c r="Y373" s="10">
        <v>0</v>
      </c>
      <c r="Z373" s="10">
        <v>0</v>
      </c>
      <c r="AA373" s="10">
        <v>0</v>
      </c>
      <c r="AB373" s="10">
        <v>0</v>
      </c>
      <c r="AC373" s="10">
        <v>0</v>
      </c>
      <c r="AD373" s="10">
        <v>0</v>
      </c>
      <c r="AE373" s="10">
        <v>0</v>
      </c>
      <c r="AF373" s="10">
        <v>0</v>
      </c>
      <c r="AG373" s="10">
        <v>0</v>
      </c>
      <c r="AH373" s="10">
        <v>0</v>
      </c>
      <c r="AI373" s="10">
        <v>0</v>
      </c>
      <c r="AJ373" s="10">
        <v>0</v>
      </c>
      <c r="AK373" s="10">
        <v>0</v>
      </c>
      <c r="AL373" s="10">
        <v>0</v>
      </c>
      <c r="AM373" s="10">
        <v>0</v>
      </c>
      <c r="AN373" s="10">
        <v>0</v>
      </c>
      <c r="AO373" s="10">
        <v>0</v>
      </c>
      <c r="AP373" s="10">
        <v>0</v>
      </c>
      <c r="AQ373" s="10">
        <v>0</v>
      </c>
      <c r="AR373" s="10">
        <v>0</v>
      </c>
      <c r="AS373" s="10">
        <v>0</v>
      </c>
      <c r="AT373" s="10">
        <v>0</v>
      </c>
      <c r="AU373" s="10">
        <v>0</v>
      </c>
      <c r="AV373" s="10">
        <v>0</v>
      </c>
      <c r="AW373" s="10">
        <v>0</v>
      </c>
    </row>
    <row r="374" spans="3:49" x14ac:dyDescent="0.2">
      <c r="C374" s="32" t="s">
        <v>21</v>
      </c>
      <c r="D374" s="32" t="s">
        <v>285</v>
      </c>
      <c r="E374" s="32" t="s">
        <v>120</v>
      </c>
      <c r="F374" s="6" t="s">
        <v>286</v>
      </c>
      <c r="G374" s="32" t="s">
        <v>251</v>
      </c>
      <c r="H374" s="32" t="s">
        <v>16</v>
      </c>
      <c r="I374" s="10">
        <v>0</v>
      </c>
      <c r="J374" s="10">
        <v>0</v>
      </c>
      <c r="K374" s="10">
        <v>0</v>
      </c>
      <c r="L374" s="10">
        <v>0</v>
      </c>
      <c r="M374" s="10">
        <v>0</v>
      </c>
      <c r="N374" s="10">
        <v>0</v>
      </c>
      <c r="O374" s="10">
        <v>0</v>
      </c>
      <c r="P374" s="10">
        <v>0</v>
      </c>
      <c r="Q374" s="10">
        <v>0</v>
      </c>
      <c r="R374" s="10">
        <v>0</v>
      </c>
      <c r="S374" s="10">
        <v>0</v>
      </c>
      <c r="T374" s="10">
        <v>0</v>
      </c>
      <c r="U374" s="10">
        <v>0</v>
      </c>
      <c r="V374" s="10">
        <v>0</v>
      </c>
      <c r="W374" s="10">
        <v>0</v>
      </c>
      <c r="X374" s="10">
        <v>0</v>
      </c>
      <c r="Y374" s="10">
        <v>0</v>
      </c>
      <c r="Z374" s="10">
        <v>0</v>
      </c>
      <c r="AA374" s="10">
        <v>0</v>
      </c>
      <c r="AB374" s="10">
        <v>0</v>
      </c>
      <c r="AC374" s="10">
        <v>0</v>
      </c>
      <c r="AD374" s="10">
        <v>0</v>
      </c>
      <c r="AE374" s="10">
        <v>0</v>
      </c>
      <c r="AF374" s="10">
        <v>0</v>
      </c>
      <c r="AG374" s="10">
        <v>0</v>
      </c>
      <c r="AH374" s="10">
        <v>0</v>
      </c>
      <c r="AI374" s="10">
        <v>0</v>
      </c>
      <c r="AJ374" s="10">
        <v>0</v>
      </c>
      <c r="AK374" s="10">
        <v>0</v>
      </c>
      <c r="AL374" s="10">
        <v>0</v>
      </c>
      <c r="AM374" s="10">
        <v>0</v>
      </c>
      <c r="AN374" s="10">
        <v>0</v>
      </c>
      <c r="AO374" s="10">
        <v>0</v>
      </c>
      <c r="AP374" s="10">
        <v>0</v>
      </c>
      <c r="AQ374" s="10">
        <v>0</v>
      </c>
      <c r="AR374" s="10">
        <v>0</v>
      </c>
      <c r="AS374" s="10">
        <v>0</v>
      </c>
      <c r="AT374" s="10">
        <v>0</v>
      </c>
      <c r="AU374" s="10">
        <v>0</v>
      </c>
      <c r="AV374" s="10">
        <v>0</v>
      </c>
      <c r="AW374" s="10">
        <v>0</v>
      </c>
    </row>
    <row r="375" spans="3:49" x14ac:dyDescent="0.2">
      <c r="C375" s="32" t="s">
        <v>22</v>
      </c>
      <c r="D375" s="32" t="s">
        <v>285</v>
      </c>
      <c r="E375" s="32" t="s">
        <v>120</v>
      </c>
      <c r="F375" s="6" t="s">
        <v>286</v>
      </c>
      <c r="G375" s="32" t="s">
        <v>251</v>
      </c>
      <c r="H375" s="32" t="s">
        <v>16</v>
      </c>
      <c r="I375" s="10">
        <v>0</v>
      </c>
      <c r="J375" s="10">
        <v>0</v>
      </c>
      <c r="K375" s="10">
        <v>0</v>
      </c>
      <c r="L375" s="10">
        <v>0</v>
      </c>
      <c r="M375" s="10">
        <v>0</v>
      </c>
      <c r="N375" s="10">
        <v>0</v>
      </c>
      <c r="O375" s="10">
        <v>0</v>
      </c>
      <c r="P375" s="10">
        <v>0</v>
      </c>
      <c r="Q375" s="10">
        <v>0</v>
      </c>
      <c r="R375" s="10">
        <v>0</v>
      </c>
      <c r="S375" s="10">
        <v>0</v>
      </c>
      <c r="T375" s="10">
        <v>0</v>
      </c>
      <c r="U375" s="10">
        <v>0</v>
      </c>
      <c r="V375" s="10">
        <v>0</v>
      </c>
      <c r="W375" s="10">
        <v>0</v>
      </c>
      <c r="X375" s="10">
        <v>0</v>
      </c>
      <c r="Y375" s="10">
        <v>0</v>
      </c>
      <c r="Z375" s="10">
        <v>0</v>
      </c>
      <c r="AA375" s="10">
        <v>0</v>
      </c>
      <c r="AB375" s="10">
        <v>0</v>
      </c>
      <c r="AC375" s="10">
        <v>0</v>
      </c>
      <c r="AD375" s="10">
        <v>0</v>
      </c>
      <c r="AE375" s="10">
        <v>0</v>
      </c>
      <c r="AF375" s="10">
        <v>0</v>
      </c>
      <c r="AG375" s="10">
        <v>0</v>
      </c>
      <c r="AH375" s="10">
        <v>0</v>
      </c>
      <c r="AI375" s="10">
        <v>0</v>
      </c>
      <c r="AJ375" s="10">
        <v>0</v>
      </c>
      <c r="AK375" s="10">
        <v>0</v>
      </c>
      <c r="AL375" s="10">
        <v>0</v>
      </c>
      <c r="AM375" s="10">
        <v>0</v>
      </c>
      <c r="AN375" s="10">
        <v>0</v>
      </c>
      <c r="AO375" s="10">
        <v>0</v>
      </c>
      <c r="AP375" s="10">
        <v>0</v>
      </c>
      <c r="AQ375" s="10">
        <v>0</v>
      </c>
      <c r="AR375" s="10">
        <v>0</v>
      </c>
      <c r="AS375" s="10">
        <v>0</v>
      </c>
      <c r="AT375" s="10">
        <v>0</v>
      </c>
      <c r="AU375" s="10">
        <v>0</v>
      </c>
      <c r="AV375" s="10">
        <v>0</v>
      </c>
      <c r="AW375" s="10">
        <v>0</v>
      </c>
    </row>
    <row r="376" spans="3:49" x14ac:dyDescent="0.2">
      <c r="C376" s="32" t="s">
        <v>23</v>
      </c>
      <c r="D376" s="32" t="s">
        <v>285</v>
      </c>
      <c r="E376" s="32" t="s">
        <v>120</v>
      </c>
      <c r="F376" s="6" t="s">
        <v>286</v>
      </c>
      <c r="G376" s="32" t="s">
        <v>251</v>
      </c>
      <c r="H376" s="32" t="s">
        <v>16</v>
      </c>
      <c r="I376" s="10">
        <v>0</v>
      </c>
      <c r="J376" s="10">
        <v>0</v>
      </c>
      <c r="K376" s="10">
        <v>0</v>
      </c>
      <c r="L376" s="10">
        <v>0</v>
      </c>
      <c r="M376" s="10">
        <v>0</v>
      </c>
      <c r="N376" s="10">
        <v>0</v>
      </c>
      <c r="O376" s="10">
        <v>0</v>
      </c>
      <c r="P376" s="10">
        <v>0</v>
      </c>
      <c r="Q376" s="10">
        <v>0</v>
      </c>
      <c r="R376" s="10">
        <v>0</v>
      </c>
      <c r="S376" s="10">
        <v>0</v>
      </c>
      <c r="T376" s="10">
        <v>0</v>
      </c>
      <c r="U376" s="10">
        <v>0</v>
      </c>
      <c r="V376" s="10">
        <v>0</v>
      </c>
      <c r="W376" s="10">
        <v>0</v>
      </c>
      <c r="X376" s="10">
        <v>0</v>
      </c>
      <c r="Y376" s="10">
        <v>0</v>
      </c>
      <c r="Z376" s="10">
        <v>0</v>
      </c>
      <c r="AA376" s="10">
        <v>0</v>
      </c>
      <c r="AB376" s="10">
        <v>0</v>
      </c>
      <c r="AC376" s="10">
        <v>0</v>
      </c>
      <c r="AD376" s="10">
        <v>0</v>
      </c>
      <c r="AE376" s="10">
        <v>0</v>
      </c>
      <c r="AF376" s="10">
        <v>0</v>
      </c>
      <c r="AG376" s="10">
        <v>0</v>
      </c>
      <c r="AH376" s="10">
        <v>0</v>
      </c>
      <c r="AI376" s="10">
        <v>0</v>
      </c>
      <c r="AJ376" s="10">
        <v>0</v>
      </c>
      <c r="AK376" s="10">
        <v>0</v>
      </c>
      <c r="AL376" s="10">
        <v>0</v>
      </c>
      <c r="AM376" s="10">
        <v>0</v>
      </c>
      <c r="AN376" s="10">
        <v>0</v>
      </c>
      <c r="AO376" s="10">
        <v>0</v>
      </c>
      <c r="AP376" s="10">
        <v>0</v>
      </c>
      <c r="AQ376" s="10">
        <v>0</v>
      </c>
      <c r="AR376" s="10">
        <v>0</v>
      </c>
      <c r="AS376" s="10">
        <v>0</v>
      </c>
      <c r="AT376" s="10">
        <v>0</v>
      </c>
      <c r="AU376" s="10">
        <v>0</v>
      </c>
      <c r="AV376" s="10">
        <v>0</v>
      </c>
      <c r="AW376" s="10">
        <v>0</v>
      </c>
    </row>
    <row r="377" spans="3:49" x14ac:dyDescent="0.2">
      <c r="C377" s="32" t="s">
        <v>24</v>
      </c>
      <c r="D377" s="32" t="s">
        <v>285</v>
      </c>
      <c r="E377" s="32" t="s">
        <v>120</v>
      </c>
      <c r="F377" s="6" t="s">
        <v>286</v>
      </c>
      <c r="G377" s="32" t="s">
        <v>251</v>
      </c>
      <c r="H377" s="32" t="s">
        <v>16</v>
      </c>
      <c r="I377" s="10">
        <v>0</v>
      </c>
      <c r="J377" s="10">
        <v>0</v>
      </c>
      <c r="K377" s="10">
        <v>0</v>
      </c>
      <c r="L377" s="10">
        <v>0</v>
      </c>
      <c r="M377" s="10">
        <v>0</v>
      </c>
      <c r="N377" s="10">
        <v>0</v>
      </c>
      <c r="O377" s="10">
        <v>0</v>
      </c>
      <c r="P377" s="10">
        <v>0</v>
      </c>
      <c r="Q377" s="10">
        <v>0</v>
      </c>
      <c r="R377" s="10">
        <v>0</v>
      </c>
      <c r="S377" s="10">
        <v>0</v>
      </c>
      <c r="T377" s="10">
        <v>0</v>
      </c>
      <c r="U377" s="10">
        <v>0</v>
      </c>
      <c r="V377" s="10">
        <v>0</v>
      </c>
      <c r="W377" s="10">
        <v>0</v>
      </c>
      <c r="X377" s="10">
        <v>0</v>
      </c>
      <c r="Y377" s="10">
        <v>0</v>
      </c>
      <c r="Z377" s="10">
        <v>0</v>
      </c>
      <c r="AA377" s="10">
        <v>0</v>
      </c>
      <c r="AB377" s="10">
        <v>0</v>
      </c>
      <c r="AC377" s="10">
        <v>0</v>
      </c>
      <c r="AD377" s="10">
        <v>0</v>
      </c>
      <c r="AE377" s="10">
        <v>0</v>
      </c>
      <c r="AF377" s="10">
        <v>0</v>
      </c>
      <c r="AG377" s="10">
        <v>0</v>
      </c>
      <c r="AH377" s="10">
        <v>0</v>
      </c>
      <c r="AI377" s="10">
        <v>0</v>
      </c>
      <c r="AJ377" s="10">
        <v>0</v>
      </c>
      <c r="AK377" s="10">
        <v>0</v>
      </c>
      <c r="AL377" s="10">
        <v>0</v>
      </c>
      <c r="AM377" s="10">
        <v>0</v>
      </c>
      <c r="AN377" s="10">
        <v>0</v>
      </c>
      <c r="AO377" s="10">
        <v>0</v>
      </c>
      <c r="AP377" s="10">
        <v>0</v>
      </c>
      <c r="AQ377" s="10">
        <v>0</v>
      </c>
      <c r="AR377" s="10">
        <v>0</v>
      </c>
      <c r="AS377" s="10">
        <v>0</v>
      </c>
      <c r="AT377" s="10">
        <v>0</v>
      </c>
      <c r="AU377" s="10">
        <v>0</v>
      </c>
      <c r="AV377" s="10">
        <v>0</v>
      </c>
      <c r="AW377" s="10">
        <v>0</v>
      </c>
    </row>
    <row r="378" spans="3:49" x14ac:dyDescent="0.2">
      <c r="C378" s="32" t="s">
        <v>25</v>
      </c>
      <c r="D378" s="32" t="s">
        <v>285</v>
      </c>
      <c r="E378" s="32" t="s">
        <v>120</v>
      </c>
      <c r="F378" s="6" t="s">
        <v>286</v>
      </c>
      <c r="G378" s="32" t="s">
        <v>251</v>
      </c>
      <c r="H378" s="32" t="s">
        <v>16</v>
      </c>
      <c r="I378" s="10">
        <v>0</v>
      </c>
      <c r="J378" s="10">
        <v>0</v>
      </c>
      <c r="K378" s="10">
        <v>0</v>
      </c>
      <c r="L378" s="10">
        <v>0</v>
      </c>
      <c r="M378" s="10">
        <v>0</v>
      </c>
      <c r="N378" s="10">
        <v>0</v>
      </c>
      <c r="O378" s="10">
        <v>0</v>
      </c>
      <c r="P378" s="10">
        <v>0</v>
      </c>
      <c r="Q378" s="10">
        <v>0</v>
      </c>
      <c r="R378" s="10">
        <v>0</v>
      </c>
      <c r="S378" s="10">
        <v>0</v>
      </c>
      <c r="T378" s="10">
        <v>0</v>
      </c>
      <c r="U378" s="10">
        <v>0</v>
      </c>
      <c r="V378" s="10">
        <v>0</v>
      </c>
      <c r="W378" s="10">
        <v>0</v>
      </c>
      <c r="X378" s="10">
        <v>0</v>
      </c>
      <c r="Y378" s="10">
        <v>0</v>
      </c>
      <c r="Z378" s="10">
        <v>0</v>
      </c>
      <c r="AA378" s="10">
        <v>0</v>
      </c>
      <c r="AB378" s="10">
        <v>0</v>
      </c>
      <c r="AC378" s="10">
        <v>0</v>
      </c>
      <c r="AD378" s="10">
        <v>0</v>
      </c>
      <c r="AE378" s="10">
        <v>0</v>
      </c>
      <c r="AF378" s="10">
        <v>0</v>
      </c>
      <c r="AG378" s="10">
        <v>0</v>
      </c>
      <c r="AH378" s="10">
        <v>0</v>
      </c>
      <c r="AI378" s="10">
        <v>0</v>
      </c>
      <c r="AJ378" s="10">
        <v>0</v>
      </c>
      <c r="AK378" s="10">
        <v>0</v>
      </c>
      <c r="AL378" s="10">
        <v>0</v>
      </c>
      <c r="AM378" s="10">
        <v>0</v>
      </c>
      <c r="AN378" s="10">
        <v>0</v>
      </c>
      <c r="AO378" s="10">
        <v>0</v>
      </c>
      <c r="AP378" s="10">
        <v>0</v>
      </c>
      <c r="AQ378" s="10">
        <v>0</v>
      </c>
      <c r="AR378" s="10">
        <v>0</v>
      </c>
      <c r="AS378" s="10">
        <v>0</v>
      </c>
      <c r="AT378" s="10">
        <v>0</v>
      </c>
      <c r="AU378" s="10">
        <v>0</v>
      </c>
      <c r="AV378" s="10">
        <v>0</v>
      </c>
      <c r="AW378" s="10">
        <v>0</v>
      </c>
    </row>
    <row r="379" spans="3:49" x14ac:dyDescent="0.2">
      <c r="C379" s="32" t="s">
        <v>26</v>
      </c>
      <c r="D379" s="32" t="s">
        <v>285</v>
      </c>
      <c r="E379" s="32" t="s">
        <v>120</v>
      </c>
      <c r="F379" s="6" t="s">
        <v>286</v>
      </c>
      <c r="G379" s="32" t="s">
        <v>251</v>
      </c>
      <c r="H379" s="32" t="s">
        <v>16</v>
      </c>
      <c r="I379" s="10">
        <v>0</v>
      </c>
      <c r="J379" s="10">
        <v>0</v>
      </c>
      <c r="K379" s="10">
        <v>0</v>
      </c>
      <c r="L379" s="10">
        <v>0</v>
      </c>
      <c r="M379" s="10">
        <v>0</v>
      </c>
      <c r="N379" s="10">
        <v>0</v>
      </c>
      <c r="O379" s="10">
        <v>0</v>
      </c>
      <c r="P379" s="10">
        <v>0</v>
      </c>
      <c r="Q379" s="10">
        <v>0</v>
      </c>
      <c r="R379" s="10">
        <v>0</v>
      </c>
      <c r="S379" s="10">
        <v>0</v>
      </c>
      <c r="T379" s="10">
        <v>0</v>
      </c>
      <c r="U379" s="10">
        <v>0</v>
      </c>
      <c r="V379" s="10">
        <v>0</v>
      </c>
      <c r="W379" s="10">
        <v>0</v>
      </c>
      <c r="X379" s="10">
        <v>0</v>
      </c>
      <c r="Y379" s="10">
        <v>0</v>
      </c>
      <c r="Z379" s="10">
        <v>0</v>
      </c>
      <c r="AA379" s="10">
        <v>0</v>
      </c>
      <c r="AB379" s="10">
        <v>0</v>
      </c>
      <c r="AC379" s="10">
        <v>0</v>
      </c>
      <c r="AD379" s="10">
        <v>0</v>
      </c>
      <c r="AE379" s="10">
        <v>0</v>
      </c>
      <c r="AF379" s="10">
        <v>0</v>
      </c>
      <c r="AG379" s="10">
        <v>0</v>
      </c>
      <c r="AH379" s="10">
        <v>0</v>
      </c>
      <c r="AI379" s="10">
        <v>0</v>
      </c>
      <c r="AJ379" s="10">
        <v>0</v>
      </c>
      <c r="AK379" s="10">
        <v>0</v>
      </c>
      <c r="AL379" s="10">
        <v>0</v>
      </c>
      <c r="AM379" s="10">
        <v>0</v>
      </c>
      <c r="AN379" s="10">
        <v>0</v>
      </c>
      <c r="AO379" s="10">
        <v>0</v>
      </c>
      <c r="AP379" s="10">
        <v>0</v>
      </c>
      <c r="AQ379" s="10">
        <v>0</v>
      </c>
      <c r="AR379" s="10">
        <v>0</v>
      </c>
      <c r="AS379" s="10">
        <v>0</v>
      </c>
      <c r="AT379" s="10">
        <v>0</v>
      </c>
      <c r="AU379" s="10">
        <v>0</v>
      </c>
      <c r="AV379" s="10">
        <v>0</v>
      </c>
      <c r="AW379" s="10">
        <v>0</v>
      </c>
    </row>
    <row r="380" spans="3:49" x14ac:dyDescent="0.2">
      <c r="C380" s="32" t="s">
        <v>27</v>
      </c>
      <c r="D380" s="32" t="s">
        <v>285</v>
      </c>
      <c r="E380" s="32" t="s">
        <v>120</v>
      </c>
      <c r="F380" s="6" t="s">
        <v>286</v>
      </c>
      <c r="G380" s="32" t="s">
        <v>251</v>
      </c>
      <c r="H380" s="32" t="s">
        <v>16</v>
      </c>
      <c r="I380" s="10">
        <v>0</v>
      </c>
      <c r="J380" s="10">
        <v>0</v>
      </c>
      <c r="K380" s="10">
        <v>0</v>
      </c>
      <c r="L380" s="10">
        <v>0</v>
      </c>
      <c r="M380" s="10">
        <v>0</v>
      </c>
      <c r="N380" s="10">
        <v>0</v>
      </c>
      <c r="O380" s="10">
        <v>0</v>
      </c>
      <c r="P380" s="10">
        <v>0</v>
      </c>
      <c r="Q380" s="10">
        <v>0</v>
      </c>
      <c r="R380" s="10">
        <v>0</v>
      </c>
      <c r="S380" s="10">
        <v>0</v>
      </c>
      <c r="T380" s="10">
        <v>0</v>
      </c>
      <c r="U380" s="10">
        <v>0</v>
      </c>
      <c r="V380" s="10">
        <v>0</v>
      </c>
      <c r="W380" s="10">
        <v>0</v>
      </c>
      <c r="X380" s="10">
        <v>0</v>
      </c>
      <c r="Y380" s="10">
        <v>0</v>
      </c>
      <c r="Z380" s="10">
        <v>0</v>
      </c>
      <c r="AA380" s="10">
        <v>0</v>
      </c>
      <c r="AB380" s="10">
        <v>0</v>
      </c>
      <c r="AC380" s="10">
        <v>0</v>
      </c>
      <c r="AD380" s="10">
        <v>0</v>
      </c>
      <c r="AE380" s="10">
        <v>0</v>
      </c>
      <c r="AF380" s="10">
        <v>0</v>
      </c>
      <c r="AG380" s="10">
        <v>0</v>
      </c>
      <c r="AH380" s="10">
        <v>0</v>
      </c>
      <c r="AI380" s="10">
        <v>0</v>
      </c>
      <c r="AJ380" s="10">
        <v>0</v>
      </c>
      <c r="AK380" s="10">
        <v>0</v>
      </c>
      <c r="AL380" s="10">
        <v>0</v>
      </c>
      <c r="AM380" s="10">
        <v>0</v>
      </c>
      <c r="AN380" s="10">
        <v>0</v>
      </c>
      <c r="AO380" s="10">
        <v>0</v>
      </c>
      <c r="AP380" s="10">
        <v>0</v>
      </c>
      <c r="AQ380" s="10">
        <v>0</v>
      </c>
      <c r="AR380" s="10">
        <v>0</v>
      </c>
      <c r="AS380" s="10">
        <v>0</v>
      </c>
      <c r="AT380" s="10">
        <v>0</v>
      </c>
      <c r="AU380" s="10">
        <v>0</v>
      </c>
      <c r="AV380" s="10">
        <v>0</v>
      </c>
      <c r="AW380" s="10">
        <v>0</v>
      </c>
    </row>
    <row r="381" spans="3:49" x14ac:dyDescent="0.2">
      <c r="C381" s="32" t="s">
        <v>28</v>
      </c>
      <c r="D381" s="32" t="s">
        <v>285</v>
      </c>
      <c r="E381" s="32" t="s">
        <v>120</v>
      </c>
      <c r="F381" s="6" t="s">
        <v>286</v>
      </c>
      <c r="G381" s="32" t="s">
        <v>251</v>
      </c>
      <c r="H381" s="32" t="s">
        <v>16</v>
      </c>
      <c r="I381" s="10">
        <v>0</v>
      </c>
      <c r="J381" s="10">
        <v>0</v>
      </c>
      <c r="K381" s="10">
        <v>0</v>
      </c>
      <c r="L381" s="10">
        <v>0</v>
      </c>
      <c r="M381" s="10">
        <v>0</v>
      </c>
      <c r="N381" s="10">
        <v>0</v>
      </c>
      <c r="O381" s="10">
        <v>0</v>
      </c>
      <c r="P381" s="10">
        <v>0</v>
      </c>
      <c r="Q381" s="10">
        <v>0</v>
      </c>
      <c r="R381" s="10">
        <v>0</v>
      </c>
      <c r="S381" s="10">
        <v>0</v>
      </c>
      <c r="T381" s="10">
        <v>0</v>
      </c>
      <c r="U381" s="10">
        <v>0</v>
      </c>
      <c r="V381" s="10">
        <v>0</v>
      </c>
      <c r="W381" s="10">
        <v>0</v>
      </c>
      <c r="X381" s="10">
        <v>0</v>
      </c>
      <c r="Y381" s="10">
        <v>0</v>
      </c>
      <c r="Z381" s="10">
        <v>0</v>
      </c>
      <c r="AA381" s="10">
        <v>0</v>
      </c>
      <c r="AB381" s="10">
        <v>0</v>
      </c>
      <c r="AC381" s="10">
        <v>0</v>
      </c>
      <c r="AD381" s="10">
        <v>0</v>
      </c>
      <c r="AE381" s="10">
        <v>0</v>
      </c>
      <c r="AF381" s="10">
        <v>0</v>
      </c>
      <c r="AG381" s="10">
        <v>0</v>
      </c>
      <c r="AH381" s="10">
        <v>0</v>
      </c>
      <c r="AI381" s="10">
        <v>0</v>
      </c>
      <c r="AJ381" s="10">
        <v>0</v>
      </c>
      <c r="AK381" s="10">
        <v>0</v>
      </c>
      <c r="AL381" s="10">
        <v>0</v>
      </c>
      <c r="AM381" s="10">
        <v>0</v>
      </c>
      <c r="AN381" s="10">
        <v>0</v>
      </c>
      <c r="AO381" s="10">
        <v>0</v>
      </c>
      <c r="AP381" s="10">
        <v>0</v>
      </c>
      <c r="AQ381" s="10">
        <v>0</v>
      </c>
      <c r="AR381" s="10">
        <v>0</v>
      </c>
      <c r="AS381" s="10">
        <v>0</v>
      </c>
      <c r="AT381" s="10">
        <v>0</v>
      </c>
      <c r="AU381" s="10">
        <v>0</v>
      </c>
      <c r="AV381" s="10">
        <v>0</v>
      </c>
      <c r="AW381" s="10">
        <v>0</v>
      </c>
    </row>
    <row r="382" spans="3:49" x14ac:dyDescent="0.2">
      <c r="C382" s="32" t="s">
        <v>29</v>
      </c>
      <c r="D382" s="32" t="s">
        <v>285</v>
      </c>
      <c r="E382" s="32" t="s">
        <v>120</v>
      </c>
      <c r="F382" s="6" t="s">
        <v>286</v>
      </c>
      <c r="G382" s="32" t="s">
        <v>251</v>
      </c>
      <c r="H382" s="32" t="s">
        <v>16</v>
      </c>
      <c r="I382" s="10">
        <v>0</v>
      </c>
      <c r="J382" s="10">
        <v>0</v>
      </c>
      <c r="K382" s="10">
        <v>0</v>
      </c>
      <c r="L382" s="10">
        <v>0</v>
      </c>
      <c r="M382" s="10">
        <v>0</v>
      </c>
      <c r="N382" s="10">
        <v>0</v>
      </c>
      <c r="O382" s="10">
        <v>0</v>
      </c>
      <c r="P382" s="10">
        <v>0</v>
      </c>
      <c r="Q382" s="10">
        <v>0</v>
      </c>
      <c r="R382" s="10">
        <v>0</v>
      </c>
      <c r="S382" s="10">
        <v>0</v>
      </c>
      <c r="T382" s="10">
        <v>0</v>
      </c>
      <c r="U382" s="10">
        <v>0</v>
      </c>
      <c r="V382" s="10">
        <v>0</v>
      </c>
      <c r="W382" s="10">
        <v>0</v>
      </c>
      <c r="X382" s="10">
        <v>0</v>
      </c>
      <c r="Y382" s="10">
        <v>0</v>
      </c>
      <c r="Z382" s="10">
        <v>0</v>
      </c>
      <c r="AA382" s="10">
        <v>0</v>
      </c>
      <c r="AB382" s="10">
        <v>0</v>
      </c>
      <c r="AC382" s="10">
        <v>0</v>
      </c>
      <c r="AD382" s="10">
        <v>0</v>
      </c>
      <c r="AE382" s="10">
        <v>0</v>
      </c>
      <c r="AF382" s="10">
        <v>0</v>
      </c>
      <c r="AG382" s="10">
        <v>0</v>
      </c>
      <c r="AH382" s="10">
        <v>0</v>
      </c>
      <c r="AI382" s="10">
        <v>0</v>
      </c>
      <c r="AJ382" s="10">
        <v>0</v>
      </c>
      <c r="AK382" s="10">
        <v>0</v>
      </c>
      <c r="AL382" s="10">
        <v>0</v>
      </c>
      <c r="AM382" s="10">
        <v>0</v>
      </c>
      <c r="AN382" s="10">
        <v>0</v>
      </c>
      <c r="AO382" s="10">
        <v>0</v>
      </c>
      <c r="AP382" s="10">
        <v>0</v>
      </c>
      <c r="AQ382" s="10">
        <v>0</v>
      </c>
      <c r="AR382" s="10">
        <v>0</v>
      </c>
      <c r="AS382" s="10">
        <v>0</v>
      </c>
      <c r="AT382" s="10">
        <v>0</v>
      </c>
      <c r="AU382" s="10">
        <v>0</v>
      </c>
      <c r="AV382" s="10">
        <v>0</v>
      </c>
      <c r="AW382" s="10">
        <v>0</v>
      </c>
    </row>
    <row r="383" spans="3:49" x14ac:dyDescent="0.2">
      <c r="C383" s="32" t="s">
        <v>30</v>
      </c>
      <c r="D383" s="32" t="s">
        <v>285</v>
      </c>
      <c r="E383" s="32" t="s">
        <v>120</v>
      </c>
      <c r="F383" s="6" t="s">
        <v>286</v>
      </c>
      <c r="G383" s="32" t="s">
        <v>251</v>
      </c>
      <c r="H383" s="32" t="s">
        <v>16</v>
      </c>
      <c r="I383" s="10">
        <v>0</v>
      </c>
      <c r="J383" s="10">
        <v>0</v>
      </c>
      <c r="K383" s="10">
        <v>0</v>
      </c>
      <c r="L383" s="10">
        <v>0</v>
      </c>
      <c r="M383" s="10">
        <v>0</v>
      </c>
      <c r="N383" s="10">
        <v>0</v>
      </c>
      <c r="O383" s="10">
        <v>0</v>
      </c>
      <c r="P383" s="10">
        <v>0</v>
      </c>
      <c r="Q383" s="10">
        <v>0</v>
      </c>
      <c r="R383" s="10">
        <v>0</v>
      </c>
      <c r="S383" s="10">
        <v>0</v>
      </c>
      <c r="T383" s="10">
        <v>0</v>
      </c>
      <c r="U383" s="10">
        <v>0</v>
      </c>
      <c r="V383" s="10">
        <v>0</v>
      </c>
      <c r="W383" s="10">
        <v>0</v>
      </c>
      <c r="X383" s="10">
        <v>0</v>
      </c>
      <c r="Y383" s="10">
        <v>0</v>
      </c>
      <c r="Z383" s="10">
        <v>0</v>
      </c>
      <c r="AA383" s="10">
        <v>0</v>
      </c>
      <c r="AB383" s="10">
        <v>0</v>
      </c>
      <c r="AC383" s="10">
        <v>0</v>
      </c>
      <c r="AD383" s="10">
        <v>0</v>
      </c>
      <c r="AE383" s="10">
        <v>0</v>
      </c>
      <c r="AF383" s="10">
        <v>0</v>
      </c>
      <c r="AG383" s="10">
        <v>0</v>
      </c>
      <c r="AH383" s="10">
        <v>0</v>
      </c>
      <c r="AI383" s="10">
        <v>0</v>
      </c>
      <c r="AJ383" s="10">
        <v>0</v>
      </c>
      <c r="AK383" s="10">
        <v>0</v>
      </c>
      <c r="AL383" s="10">
        <v>0</v>
      </c>
      <c r="AM383" s="10">
        <v>0</v>
      </c>
      <c r="AN383" s="10">
        <v>0</v>
      </c>
      <c r="AO383" s="10">
        <v>0</v>
      </c>
      <c r="AP383" s="10">
        <v>0</v>
      </c>
      <c r="AQ383" s="10">
        <v>0</v>
      </c>
      <c r="AR383" s="10">
        <v>0</v>
      </c>
      <c r="AS383" s="10">
        <v>0</v>
      </c>
      <c r="AT383" s="10">
        <v>0</v>
      </c>
      <c r="AU383" s="10">
        <v>0</v>
      </c>
      <c r="AV383" s="10">
        <v>0</v>
      </c>
      <c r="AW383" s="10">
        <v>0</v>
      </c>
    </row>
    <row r="384" spans="3:49" x14ac:dyDescent="0.2">
      <c r="C384" s="32" t="s">
        <v>31</v>
      </c>
      <c r="D384" s="32" t="s">
        <v>285</v>
      </c>
      <c r="E384" s="32" t="s">
        <v>120</v>
      </c>
      <c r="F384" s="6" t="s">
        <v>286</v>
      </c>
      <c r="G384" s="32" t="s">
        <v>251</v>
      </c>
      <c r="H384" s="32" t="s">
        <v>16</v>
      </c>
      <c r="I384" s="10">
        <v>0</v>
      </c>
      <c r="J384" s="10">
        <v>0</v>
      </c>
      <c r="K384" s="10">
        <v>0</v>
      </c>
      <c r="L384" s="10">
        <v>0</v>
      </c>
      <c r="M384" s="10">
        <v>0</v>
      </c>
      <c r="N384" s="10">
        <v>0</v>
      </c>
      <c r="O384" s="10">
        <v>0</v>
      </c>
      <c r="P384" s="10">
        <v>0</v>
      </c>
      <c r="Q384" s="10">
        <v>0</v>
      </c>
      <c r="R384" s="10">
        <v>0</v>
      </c>
      <c r="S384" s="10">
        <v>0</v>
      </c>
      <c r="T384" s="10">
        <v>0</v>
      </c>
      <c r="U384" s="10">
        <v>0</v>
      </c>
      <c r="V384" s="10">
        <v>0</v>
      </c>
      <c r="W384" s="10">
        <v>0</v>
      </c>
      <c r="X384" s="10">
        <v>0</v>
      </c>
      <c r="Y384" s="10">
        <v>0</v>
      </c>
      <c r="Z384" s="10">
        <v>0</v>
      </c>
      <c r="AA384" s="10">
        <v>0</v>
      </c>
      <c r="AB384" s="10">
        <v>0</v>
      </c>
      <c r="AC384" s="10">
        <v>0</v>
      </c>
      <c r="AD384" s="10">
        <v>0</v>
      </c>
      <c r="AE384" s="10">
        <v>0</v>
      </c>
      <c r="AF384" s="10">
        <v>0</v>
      </c>
      <c r="AG384" s="10">
        <v>0</v>
      </c>
      <c r="AH384" s="10">
        <v>0</v>
      </c>
      <c r="AI384" s="10">
        <v>0</v>
      </c>
      <c r="AJ384" s="10">
        <v>0</v>
      </c>
      <c r="AK384" s="10">
        <v>0</v>
      </c>
      <c r="AL384" s="10">
        <v>0</v>
      </c>
      <c r="AM384" s="10">
        <v>0</v>
      </c>
      <c r="AN384" s="10">
        <v>0</v>
      </c>
      <c r="AO384" s="10">
        <v>0</v>
      </c>
      <c r="AP384" s="10">
        <v>0</v>
      </c>
      <c r="AQ384" s="10">
        <v>0</v>
      </c>
      <c r="AR384" s="10">
        <v>0</v>
      </c>
      <c r="AS384" s="10">
        <v>0</v>
      </c>
      <c r="AT384" s="10">
        <v>0</v>
      </c>
      <c r="AU384" s="10">
        <v>0</v>
      </c>
      <c r="AV384" s="10">
        <v>0</v>
      </c>
      <c r="AW384" s="10">
        <v>0</v>
      </c>
    </row>
    <row r="385" spans="3:49" x14ac:dyDescent="0.2">
      <c r="C385" s="32" t="s">
        <v>32</v>
      </c>
      <c r="D385" s="32" t="s">
        <v>285</v>
      </c>
      <c r="E385" s="32" t="s">
        <v>120</v>
      </c>
      <c r="F385" s="6" t="s">
        <v>286</v>
      </c>
      <c r="G385" s="32" t="s">
        <v>251</v>
      </c>
      <c r="H385" s="32" t="s">
        <v>16</v>
      </c>
      <c r="I385" s="10">
        <v>0</v>
      </c>
      <c r="J385" s="10">
        <v>0</v>
      </c>
      <c r="K385" s="10">
        <v>0</v>
      </c>
      <c r="L385" s="10">
        <v>0</v>
      </c>
      <c r="M385" s="10">
        <v>0</v>
      </c>
      <c r="N385" s="10">
        <v>0</v>
      </c>
      <c r="O385" s="10">
        <v>0</v>
      </c>
      <c r="P385" s="10">
        <v>0</v>
      </c>
      <c r="Q385" s="10">
        <v>0</v>
      </c>
      <c r="R385" s="10">
        <v>0</v>
      </c>
      <c r="S385" s="10">
        <v>0</v>
      </c>
      <c r="T385" s="10">
        <v>0</v>
      </c>
      <c r="U385" s="10">
        <v>0</v>
      </c>
      <c r="V385" s="10">
        <v>0</v>
      </c>
      <c r="W385" s="10">
        <v>0</v>
      </c>
      <c r="X385" s="10">
        <v>0</v>
      </c>
      <c r="Y385" s="10">
        <v>0</v>
      </c>
      <c r="Z385" s="10">
        <v>0</v>
      </c>
      <c r="AA385" s="10">
        <v>0</v>
      </c>
      <c r="AB385" s="10">
        <v>0</v>
      </c>
      <c r="AC385" s="10">
        <v>0</v>
      </c>
      <c r="AD385" s="10">
        <v>0</v>
      </c>
      <c r="AE385" s="10">
        <v>0</v>
      </c>
      <c r="AF385" s="10">
        <v>0</v>
      </c>
      <c r="AG385" s="10">
        <v>0</v>
      </c>
      <c r="AH385" s="10">
        <v>0</v>
      </c>
      <c r="AI385" s="10">
        <v>0</v>
      </c>
      <c r="AJ385" s="10">
        <v>0</v>
      </c>
      <c r="AK385" s="10">
        <v>0</v>
      </c>
      <c r="AL385" s="10">
        <v>0</v>
      </c>
      <c r="AM385" s="10">
        <v>0</v>
      </c>
      <c r="AN385" s="10">
        <v>0</v>
      </c>
      <c r="AO385" s="10">
        <v>0</v>
      </c>
      <c r="AP385" s="10">
        <v>0</v>
      </c>
      <c r="AQ385" s="10">
        <v>0</v>
      </c>
      <c r="AR385" s="10">
        <v>0</v>
      </c>
      <c r="AS385" s="10">
        <v>0</v>
      </c>
      <c r="AT385" s="10">
        <v>0</v>
      </c>
      <c r="AU385" s="10">
        <v>0</v>
      </c>
      <c r="AV385" s="10">
        <v>0</v>
      </c>
      <c r="AW385" s="10">
        <v>0</v>
      </c>
    </row>
    <row r="386" spans="3:49" x14ac:dyDescent="0.2">
      <c r="C386" s="32" t="s">
        <v>33</v>
      </c>
      <c r="D386" s="32" t="s">
        <v>285</v>
      </c>
      <c r="E386" s="32" t="s">
        <v>120</v>
      </c>
      <c r="F386" s="6" t="s">
        <v>286</v>
      </c>
      <c r="G386" s="32" t="s">
        <v>251</v>
      </c>
      <c r="H386" s="32" t="s">
        <v>16</v>
      </c>
      <c r="I386" s="10">
        <v>0</v>
      </c>
      <c r="J386" s="10">
        <v>0</v>
      </c>
      <c r="K386" s="10">
        <v>0</v>
      </c>
      <c r="L386" s="10">
        <v>0</v>
      </c>
      <c r="M386" s="10">
        <v>0</v>
      </c>
      <c r="N386" s="10">
        <v>0</v>
      </c>
      <c r="O386" s="10">
        <v>0</v>
      </c>
      <c r="P386" s="10">
        <v>0</v>
      </c>
      <c r="Q386" s="10">
        <v>0</v>
      </c>
      <c r="R386" s="10">
        <v>0</v>
      </c>
      <c r="S386" s="10">
        <v>0</v>
      </c>
      <c r="T386" s="10">
        <v>0</v>
      </c>
      <c r="U386" s="10">
        <v>0</v>
      </c>
      <c r="V386" s="10">
        <v>0</v>
      </c>
      <c r="W386" s="10">
        <v>0</v>
      </c>
      <c r="X386" s="10">
        <v>0</v>
      </c>
      <c r="Y386" s="10">
        <v>0</v>
      </c>
      <c r="Z386" s="10">
        <v>0</v>
      </c>
      <c r="AA386" s="10">
        <v>0</v>
      </c>
      <c r="AB386" s="10">
        <v>0</v>
      </c>
      <c r="AC386" s="10">
        <v>0</v>
      </c>
      <c r="AD386" s="10">
        <v>0</v>
      </c>
      <c r="AE386" s="10">
        <v>0</v>
      </c>
      <c r="AF386" s="10">
        <v>0</v>
      </c>
      <c r="AG386" s="10">
        <v>0</v>
      </c>
      <c r="AH386" s="10">
        <v>0</v>
      </c>
      <c r="AI386" s="10">
        <v>0</v>
      </c>
      <c r="AJ386" s="10">
        <v>0</v>
      </c>
      <c r="AK386" s="10">
        <v>0</v>
      </c>
      <c r="AL386" s="10">
        <v>0</v>
      </c>
      <c r="AM386" s="10">
        <v>0</v>
      </c>
      <c r="AN386" s="10">
        <v>0</v>
      </c>
      <c r="AO386" s="10">
        <v>0</v>
      </c>
      <c r="AP386" s="10">
        <v>0</v>
      </c>
      <c r="AQ386" s="10">
        <v>0</v>
      </c>
      <c r="AR386" s="10">
        <v>0</v>
      </c>
      <c r="AS386" s="10">
        <v>0</v>
      </c>
      <c r="AT386" s="10">
        <v>0</v>
      </c>
      <c r="AU386" s="10">
        <v>0</v>
      </c>
      <c r="AV386" s="10">
        <v>0</v>
      </c>
      <c r="AW386" s="10">
        <v>0</v>
      </c>
    </row>
    <row r="387" spans="3:49" x14ac:dyDescent="0.2">
      <c r="C387" s="32" t="s">
        <v>34</v>
      </c>
      <c r="D387" s="32" t="s">
        <v>285</v>
      </c>
      <c r="E387" s="32" t="s">
        <v>120</v>
      </c>
      <c r="F387" s="6" t="s">
        <v>286</v>
      </c>
      <c r="G387" s="32" t="s">
        <v>251</v>
      </c>
      <c r="H387" s="32" t="s">
        <v>16</v>
      </c>
      <c r="I387" s="10">
        <v>0</v>
      </c>
      <c r="J387" s="10">
        <v>0</v>
      </c>
      <c r="K387" s="10">
        <v>0</v>
      </c>
      <c r="L387" s="10">
        <v>0</v>
      </c>
      <c r="M387" s="10">
        <v>0</v>
      </c>
      <c r="N387" s="10">
        <v>0</v>
      </c>
      <c r="O387" s="10">
        <v>0</v>
      </c>
      <c r="P387" s="10">
        <v>0</v>
      </c>
      <c r="Q387" s="10">
        <v>0</v>
      </c>
      <c r="R387" s="10">
        <v>0</v>
      </c>
      <c r="S387" s="10">
        <v>0</v>
      </c>
      <c r="T387" s="10">
        <v>0</v>
      </c>
      <c r="U387" s="10">
        <v>0</v>
      </c>
      <c r="V387" s="10">
        <v>0</v>
      </c>
      <c r="W387" s="10">
        <v>0</v>
      </c>
      <c r="X387" s="10">
        <v>0</v>
      </c>
      <c r="Y387" s="10">
        <v>0</v>
      </c>
      <c r="Z387" s="10">
        <v>0</v>
      </c>
      <c r="AA387" s="10">
        <v>0</v>
      </c>
      <c r="AB387" s="10">
        <v>0</v>
      </c>
      <c r="AC387" s="10">
        <v>0</v>
      </c>
      <c r="AD387" s="10">
        <v>0</v>
      </c>
      <c r="AE387" s="10">
        <v>0</v>
      </c>
      <c r="AF387" s="10">
        <v>0</v>
      </c>
      <c r="AG387" s="10">
        <v>0</v>
      </c>
      <c r="AH387" s="10">
        <v>0</v>
      </c>
      <c r="AI387" s="10">
        <v>0</v>
      </c>
      <c r="AJ387" s="10">
        <v>0</v>
      </c>
      <c r="AK387" s="10">
        <v>0</v>
      </c>
      <c r="AL387" s="10">
        <v>0</v>
      </c>
      <c r="AM387" s="10">
        <v>0</v>
      </c>
      <c r="AN387" s="10">
        <v>0</v>
      </c>
      <c r="AO387" s="10">
        <v>0</v>
      </c>
      <c r="AP387" s="10">
        <v>0</v>
      </c>
      <c r="AQ387" s="10">
        <v>0</v>
      </c>
      <c r="AR387" s="10"/>
      <c r="AS387" s="10"/>
      <c r="AT387" s="10"/>
      <c r="AU387" s="10"/>
      <c r="AV387" s="10"/>
      <c r="AW387" s="10"/>
    </row>
    <row r="388" spans="3:49" ht="12" thickBot="1" x14ac:dyDescent="0.25">
      <c r="C388" s="168" t="s">
        <v>35</v>
      </c>
      <c r="D388" s="168" t="s">
        <v>285</v>
      </c>
      <c r="E388" s="168" t="s">
        <v>120</v>
      </c>
      <c r="F388" s="169" t="s">
        <v>286</v>
      </c>
      <c r="G388" s="168" t="s">
        <v>251</v>
      </c>
      <c r="H388" s="168" t="s">
        <v>16</v>
      </c>
      <c r="I388" s="170">
        <v>0</v>
      </c>
      <c r="J388" s="170">
        <v>0</v>
      </c>
      <c r="K388" s="170">
        <v>0</v>
      </c>
      <c r="L388" s="170">
        <v>0</v>
      </c>
      <c r="M388" s="170">
        <v>0</v>
      </c>
      <c r="N388" s="170">
        <v>0</v>
      </c>
      <c r="O388" s="170">
        <v>0</v>
      </c>
      <c r="P388" s="170">
        <v>0</v>
      </c>
      <c r="Q388" s="170">
        <v>0</v>
      </c>
      <c r="R388" s="170">
        <v>0</v>
      </c>
      <c r="S388" s="170">
        <v>0</v>
      </c>
      <c r="T388" s="170">
        <v>0</v>
      </c>
      <c r="U388" s="170">
        <v>0</v>
      </c>
      <c r="V388" s="170">
        <v>0</v>
      </c>
      <c r="W388" s="170">
        <v>0</v>
      </c>
      <c r="X388" s="170">
        <v>0</v>
      </c>
      <c r="Y388" s="170">
        <v>0</v>
      </c>
      <c r="Z388" s="170">
        <v>0</v>
      </c>
      <c r="AA388" s="170">
        <v>0</v>
      </c>
      <c r="AB388" s="170">
        <v>0</v>
      </c>
      <c r="AC388" s="170">
        <v>0</v>
      </c>
      <c r="AD388" s="170">
        <v>0</v>
      </c>
      <c r="AE388" s="170">
        <v>0</v>
      </c>
      <c r="AF388" s="170">
        <v>0</v>
      </c>
      <c r="AG388" s="170">
        <v>0</v>
      </c>
      <c r="AH388" s="170">
        <v>0</v>
      </c>
      <c r="AI388" s="170">
        <v>0</v>
      </c>
      <c r="AJ388" s="170">
        <v>0</v>
      </c>
      <c r="AK388" s="170">
        <v>0</v>
      </c>
      <c r="AL388" s="170">
        <v>0</v>
      </c>
      <c r="AM388" s="170">
        <v>0</v>
      </c>
      <c r="AN388" s="170">
        <v>0</v>
      </c>
      <c r="AO388" s="170">
        <v>0</v>
      </c>
      <c r="AP388" s="170">
        <v>0</v>
      </c>
      <c r="AQ388" s="170">
        <v>0</v>
      </c>
      <c r="AR388" s="170">
        <v>0</v>
      </c>
      <c r="AS388" s="170">
        <v>0</v>
      </c>
      <c r="AT388" s="170">
        <v>0</v>
      </c>
      <c r="AU388" s="170">
        <v>0</v>
      </c>
      <c r="AV388" s="170">
        <v>0</v>
      </c>
      <c r="AW388" s="170">
        <v>0</v>
      </c>
    </row>
    <row r="389" spans="3:49" x14ac:dyDescent="0.2">
      <c r="C389" s="32" t="s">
        <v>11</v>
      </c>
      <c r="D389" s="32" t="s">
        <v>121</v>
      </c>
      <c r="E389" s="32" t="s">
        <v>122</v>
      </c>
      <c r="F389" s="6" t="s">
        <v>82</v>
      </c>
      <c r="G389" s="32" t="s">
        <v>251</v>
      </c>
      <c r="H389" s="32" t="s">
        <v>16</v>
      </c>
      <c r="I389" s="10">
        <v>196481.667126065</v>
      </c>
      <c r="J389" s="10">
        <v>232810.34560327203</v>
      </c>
      <c r="K389" s="10">
        <v>294773.60824446741</v>
      </c>
      <c r="L389" s="10">
        <v>330659.28340508806</v>
      </c>
      <c r="M389" s="10">
        <v>368457.25560878241</v>
      </c>
      <c r="N389" s="10">
        <v>417213.54364261165</v>
      </c>
      <c r="O389" s="10">
        <v>511863.21872146125</v>
      </c>
      <c r="P389" s="10">
        <v>648759.18218111014</v>
      </c>
      <c r="Q389" s="10">
        <v>819356.2214285715</v>
      </c>
      <c r="R389" s="10">
        <v>964978.24786324799</v>
      </c>
      <c r="S389" s="10">
        <v>1068135.9688759516</v>
      </c>
      <c r="T389" s="10">
        <v>1312659.418759197</v>
      </c>
      <c r="U389" s="10">
        <v>1687480.0911504428</v>
      </c>
      <c r="V389" s="10">
        <v>1757403.9007596383</v>
      </c>
      <c r="W389" s="10">
        <v>2013904.3809342645</v>
      </c>
      <c r="X389" s="10">
        <v>2005573.9906260904</v>
      </c>
      <c r="Y389" s="10">
        <v>2286411.7577730478</v>
      </c>
      <c r="Z389" s="10">
        <v>2463753.3906007693</v>
      </c>
      <c r="AA389" s="10">
        <v>2712500.1836064202</v>
      </c>
      <c r="AB389" s="10">
        <v>2873184.2438189196</v>
      </c>
      <c r="AC389" s="10">
        <v>3234501.3798767803</v>
      </c>
      <c r="AD389" s="10">
        <v>3384900.72824923</v>
      </c>
      <c r="AE389" s="10">
        <v>3737210.9159946437</v>
      </c>
      <c r="AF389" s="10">
        <v>4108815.2610538276</v>
      </c>
      <c r="AG389" s="10">
        <v>4406310.1201337026</v>
      </c>
      <c r="AH389" s="10">
        <v>4940646.1847902993</v>
      </c>
      <c r="AI389" s="10">
        <v>5758691.5125478441</v>
      </c>
      <c r="AJ389" s="10">
        <v>6585771.0915042227</v>
      </c>
      <c r="AK389" s="10">
        <v>7325800.9435696239</v>
      </c>
      <c r="AL389" s="10">
        <v>7078475.6997397831</v>
      </c>
      <c r="AM389" s="10">
        <v>6868128.1696595205</v>
      </c>
      <c r="AN389" s="10">
        <v>6768777.3999520363</v>
      </c>
      <c r="AO389" s="10">
        <v>6343936.1928305216</v>
      </c>
      <c r="AP389" s="10">
        <v>6114366.4953750353</v>
      </c>
      <c r="AQ389" s="10">
        <v>6692577.3740215003</v>
      </c>
      <c r="AR389" s="10">
        <v>6869879.3476631176</v>
      </c>
      <c r="AS389" s="10">
        <v>6963317.0779468622</v>
      </c>
      <c r="AT389" s="10">
        <v>7457587.9517804142</v>
      </c>
      <c r="AU389" s="10">
        <v>8029138.5165609606</v>
      </c>
      <c r="AV389" s="10">
        <v>8921074.8176813461</v>
      </c>
      <c r="AW389" s="10">
        <v>8534536.574263975</v>
      </c>
    </row>
    <row r="390" spans="3:49" x14ac:dyDescent="0.2">
      <c r="C390" s="32" t="s">
        <v>17</v>
      </c>
      <c r="D390" s="32" t="s">
        <v>121</v>
      </c>
      <c r="E390" s="32" t="s">
        <v>122</v>
      </c>
      <c r="F390" s="6" t="s">
        <v>82</v>
      </c>
      <c r="G390" s="32" t="s">
        <v>251</v>
      </c>
      <c r="H390" s="32" t="s">
        <v>16</v>
      </c>
      <c r="I390" s="10">
        <v>53935.166666666664</v>
      </c>
      <c r="J390" s="10">
        <v>65107.892857142862</v>
      </c>
      <c r="K390" s="10">
        <v>79237.297418630755</v>
      </c>
      <c r="L390" s="10">
        <v>89804.971428571414</v>
      </c>
      <c r="M390" s="10">
        <v>100543.72972972973</v>
      </c>
      <c r="N390" s="10">
        <v>119647.0909090909</v>
      </c>
      <c r="O390" s="10">
        <v>134701.31325301202</v>
      </c>
      <c r="P390" s="10">
        <v>199505.5</v>
      </c>
      <c r="Q390" s="10">
        <v>283751.72277227725</v>
      </c>
      <c r="R390" s="10">
        <v>293720.49565217394</v>
      </c>
      <c r="S390" s="10">
        <v>336404.29508196726</v>
      </c>
      <c r="T390" s="10">
        <v>422851.1705069124</v>
      </c>
      <c r="U390" s="10">
        <v>508232.88489208632</v>
      </c>
      <c r="V390" s="10">
        <v>483140.09090909088</v>
      </c>
      <c r="W390" s="10">
        <v>535169.76551724132</v>
      </c>
      <c r="X390" s="10">
        <v>573479.77347417851</v>
      </c>
      <c r="Y390" s="10">
        <v>551326.6951097803</v>
      </c>
      <c r="Z390" s="10">
        <v>610321.09714285715</v>
      </c>
      <c r="AA390" s="10">
        <v>667200.06117021281</v>
      </c>
      <c r="AB390" s="10">
        <v>684233.89819004515</v>
      </c>
      <c r="AC390" s="10">
        <v>712651.88601532567</v>
      </c>
      <c r="AD390" s="10">
        <v>759178.90889679722</v>
      </c>
      <c r="AE390" s="10">
        <v>833392.76298701297</v>
      </c>
      <c r="AF390" s="10">
        <v>910124.14091743121</v>
      </c>
      <c r="AG390" s="10">
        <v>938370.2148362234</v>
      </c>
      <c r="AH390" s="10">
        <v>1035696.3517060367</v>
      </c>
      <c r="AI390" s="10">
        <v>1196006.2054641761</v>
      </c>
      <c r="AJ390" s="10">
        <v>1343615.0306540839</v>
      </c>
      <c r="AK390" s="10">
        <v>1529555.1289798571</v>
      </c>
      <c r="AL390" s="10">
        <v>1420320.3054545454</v>
      </c>
      <c r="AM390" s="10">
        <v>1383044.426356589</v>
      </c>
      <c r="AN390" s="10">
        <v>1402008.8880471382</v>
      </c>
      <c r="AO390" s="10">
        <v>1385647.7386363638</v>
      </c>
      <c r="AP390" s="10">
        <v>1349471.433492823</v>
      </c>
      <c r="AQ390" s="10">
        <v>1396933.8018433179</v>
      </c>
      <c r="AR390" s="10">
        <v>1476104.6769163189</v>
      </c>
      <c r="AS390" s="10">
        <v>1513091.530465252</v>
      </c>
      <c r="AT390" s="10">
        <v>1599285.468401487</v>
      </c>
      <c r="AU390" s="10">
        <v>1656439.5243243242</v>
      </c>
      <c r="AV390" s="10">
        <v>1796261.0204081633</v>
      </c>
      <c r="AW390" s="10">
        <v>1969052.2711267606</v>
      </c>
    </row>
    <row r="391" spans="3:49" x14ac:dyDescent="0.2">
      <c r="C391" s="32" t="s">
        <v>18</v>
      </c>
      <c r="D391" s="32" t="s">
        <v>121</v>
      </c>
      <c r="E391" s="32" t="s">
        <v>122</v>
      </c>
      <c r="F391" s="6" t="s">
        <v>82</v>
      </c>
      <c r="G391" s="32" t="s">
        <v>251</v>
      </c>
      <c r="H391" s="32" t="s">
        <v>16</v>
      </c>
      <c r="I391" s="10">
        <v>42555.477124183009</v>
      </c>
      <c r="J391" s="10">
        <v>48161.319444444445</v>
      </c>
      <c r="K391" s="10">
        <v>56379.828571428574</v>
      </c>
      <c r="L391" s="10">
        <v>64980.717948717946</v>
      </c>
      <c r="M391" s="10">
        <v>67317.090909090912</v>
      </c>
      <c r="N391" s="10">
        <v>77717.444444444453</v>
      </c>
      <c r="O391" s="10">
        <v>105252.04477611941</v>
      </c>
      <c r="P391" s="10">
        <v>125338.22972972972</v>
      </c>
      <c r="Q391" s="10">
        <v>137384.37931034487</v>
      </c>
      <c r="R391" s="10">
        <v>221587.61363636362</v>
      </c>
      <c r="S391" s="10">
        <v>224820.77570093458</v>
      </c>
      <c r="T391" s="10">
        <v>269053.04347826086</v>
      </c>
      <c r="U391" s="10">
        <v>357144.6428571429</v>
      </c>
      <c r="V391" s="10">
        <v>360714.93893129774</v>
      </c>
      <c r="W391" s="10">
        <v>361367.80000000005</v>
      </c>
      <c r="X391" s="10">
        <v>366046.12698412704</v>
      </c>
      <c r="Y391" s="10">
        <v>398205.76948590373</v>
      </c>
      <c r="Z391" s="10">
        <v>411215.98055555555</v>
      </c>
      <c r="AA391" s="10">
        <v>444149.19310754607</v>
      </c>
      <c r="AB391" s="10">
        <v>479406.33176026423</v>
      </c>
      <c r="AC391" s="10">
        <v>502198.86285714287</v>
      </c>
      <c r="AD391" s="10">
        <v>520650.7473867595</v>
      </c>
      <c r="AE391" s="10">
        <v>580981.1333333333</v>
      </c>
      <c r="AF391" s="10">
        <v>633368.52169981925</v>
      </c>
      <c r="AG391" s="10">
        <v>667746.87394957978</v>
      </c>
      <c r="AH391" s="10">
        <v>750930.80057388823</v>
      </c>
      <c r="AI391" s="10">
        <v>860099.65023923432</v>
      </c>
      <c r="AJ391" s="10">
        <v>942649.12094395282</v>
      </c>
      <c r="AK391" s="10">
        <v>1064834.1679545813</v>
      </c>
      <c r="AL391" s="10">
        <v>989558.73004502663</v>
      </c>
      <c r="AM391" s="10">
        <v>1020058.2471264368</v>
      </c>
      <c r="AN391" s="10">
        <v>1041142.699613236</v>
      </c>
      <c r="AO391" s="10">
        <v>969866.3826530613</v>
      </c>
      <c r="AP391" s="10">
        <v>930071.58486238529</v>
      </c>
      <c r="AQ391" s="10">
        <v>968752.91463414638</v>
      </c>
      <c r="AR391" s="10">
        <v>997973.53498542297</v>
      </c>
      <c r="AS391" s="10">
        <v>1037552.9120234605</v>
      </c>
      <c r="AT391" s="10">
        <v>1053820.5950413223</v>
      </c>
      <c r="AU391" s="10">
        <v>1106741.5508021391</v>
      </c>
      <c r="AV391" s="10">
        <v>1181272.4173027989</v>
      </c>
      <c r="AW391" s="10">
        <v>1174554.296875</v>
      </c>
    </row>
    <row r="392" spans="3:49" x14ac:dyDescent="0.2">
      <c r="C392" s="32" t="s">
        <v>19</v>
      </c>
      <c r="D392" s="32" t="s">
        <v>121</v>
      </c>
      <c r="E392" s="32" t="s">
        <v>122</v>
      </c>
      <c r="F392" s="6" t="s">
        <v>82</v>
      </c>
      <c r="G392" s="32" t="s">
        <v>251</v>
      </c>
      <c r="H392" s="32" t="s">
        <v>16</v>
      </c>
      <c r="I392" s="10">
        <v>48688.5</v>
      </c>
      <c r="J392" s="10">
        <v>50798.017543859649</v>
      </c>
      <c r="K392" s="10">
        <v>68452.882352941175</v>
      </c>
      <c r="L392" s="10">
        <v>83358.066176470587</v>
      </c>
      <c r="M392" s="10">
        <v>82008.5</v>
      </c>
      <c r="N392" s="10">
        <v>91772.298507462692</v>
      </c>
      <c r="O392" s="10">
        <v>108873.34615384614</v>
      </c>
      <c r="P392" s="10">
        <v>159805.3548387097</v>
      </c>
      <c r="Q392" s="10">
        <v>191672</v>
      </c>
      <c r="R392" s="10">
        <v>198586.46666666667</v>
      </c>
      <c r="S392" s="10">
        <v>213656.1851851852</v>
      </c>
      <c r="T392" s="10">
        <v>251714.09803921566</v>
      </c>
      <c r="U392" s="10">
        <v>296587.93333333335</v>
      </c>
      <c r="V392" s="10">
        <v>330949.75257731962</v>
      </c>
      <c r="W392" s="10">
        <v>348858.1632653061</v>
      </c>
      <c r="X392" s="10">
        <v>379968.37254901964</v>
      </c>
      <c r="Y392" s="10">
        <v>435773.42942942947</v>
      </c>
      <c r="Z392" s="10">
        <v>455867.12335766427</v>
      </c>
      <c r="AA392" s="10">
        <v>512520.92628992634</v>
      </c>
      <c r="AB392" s="10">
        <v>570174.73949579836</v>
      </c>
      <c r="AC392" s="10">
        <v>593186.3461139896</v>
      </c>
      <c r="AD392" s="10">
        <v>659484.32745098055</v>
      </c>
      <c r="AE392" s="10">
        <v>755657.96336996346</v>
      </c>
      <c r="AF392" s="10">
        <v>803635.56521739124</v>
      </c>
      <c r="AG392" s="10">
        <v>855116.01168384869</v>
      </c>
      <c r="AH392" s="10">
        <v>984453.97729184199</v>
      </c>
      <c r="AI392" s="10">
        <v>1144230.2852049912</v>
      </c>
      <c r="AJ392" s="10">
        <v>1273636.147937411</v>
      </c>
      <c r="AK392" s="10">
        <v>1485234.6476388171</v>
      </c>
      <c r="AL392" s="10">
        <v>1385132.2731128074</v>
      </c>
      <c r="AM392" s="10">
        <v>1355123.048573975</v>
      </c>
      <c r="AN392" s="10">
        <v>1369735.0138428262</v>
      </c>
      <c r="AO392" s="10">
        <v>1367170.0317460317</v>
      </c>
      <c r="AP392" s="10">
        <v>1423524.0068278804</v>
      </c>
      <c r="AQ392" s="10">
        <v>1568326.8009036146</v>
      </c>
      <c r="AR392" s="10">
        <v>1616204.5946387707</v>
      </c>
      <c r="AS392" s="10">
        <v>1708208.1621004567</v>
      </c>
      <c r="AT392" s="10">
        <v>1741940.7418032787</v>
      </c>
      <c r="AU392" s="10">
        <v>1929564.162475822</v>
      </c>
      <c r="AV392" s="10">
        <v>2015870.8216216215</v>
      </c>
      <c r="AW392" s="10">
        <v>1869205.9143968872</v>
      </c>
    </row>
    <row r="393" spans="3:49" x14ac:dyDescent="0.2">
      <c r="C393" s="32" t="s">
        <v>20</v>
      </c>
      <c r="D393" s="32" t="s">
        <v>121</v>
      </c>
      <c r="E393" s="32" t="s">
        <v>122</v>
      </c>
      <c r="F393" s="6" t="s">
        <v>82</v>
      </c>
      <c r="G393" s="32" t="s">
        <v>251</v>
      </c>
      <c r="H393" s="32" t="s">
        <v>16</v>
      </c>
      <c r="I393" s="10">
        <v>71715.062992125982</v>
      </c>
      <c r="J393" s="10">
        <v>84844.691481746617</v>
      </c>
      <c r="K393" s="10">
        <v>102862.13286713285</v>
      </c>
      <c r="L393" s="10">
        <v>120544.82222222222</v>
      </c>
      <c r="M393" s="10">
        <v>130995.10687022901</v>
      </c>
      <c r="N393" s="10">
        <v>136146.63414634147</v>
      </c>
      <c r="O393" s="10">
        <v>160623.99999999997</v>
      </c>
      <c r="P393" s="10">
        <v>183687.23728813557</v>
      </c>
      <c r="Q393" s="10">
        <v>217164.50400000002</v>
      </c>
      <c r="R393" s="10">
        <v>299076.77862595418</v>
      </c>
      <c r="S393" s="10">
        <v>283264.27272727271</v>
      </c>
      <c r="T393" s="10">
        <v>337261.00808625337</v>
      </c>
      <c r="U393" s="10">
        <v>445210.1875</v>
      </c>
      <c r="V393" s="10">
        <v>489128.14736842102</v>
      </c>
      <c r="W393" s="10">
        <v>541835</v>
      </c>
      <c r="X393" s="10">
        <v>554630.65094339615</v>
      </c>
      <c r="Y393" s="10">
        <v>629523.16745283024</v>
      </c>
      <c r="Z393" s="10">
        <v>709869.04003598751</v>
      </c>
      <c r="AA393" s="10">
        <v>764232.65335814585</v>
      </c>
      <c r="AB393" s="10">
        <v>856357.5763157896</v>
      </c>
      <c r="AC393" s="10">
        <v>915062.96491228067</v>
      </c>
      <c r="AD393" s="10">
        <v>1023238.8358644862</v>
      </c>
      <c r="AE393" s="10">
        <v>1121771.5716374267</v>
      </c>
      <c r="AF393" s="10">
        <v>1257346.8089039314</v>
      </c>
      <c r="AG393" s="10">
        <v>1328384.2107288199</v>
      </c>
      <c r="AH393" s="10">
        <v>1502849.5325802453</v>
      </c>
      <c r="AI393" s="10">
        <v>1708227.3663889454</v>
      </c>
      <c r="AJ393" s="10">
        <v>1880695.3224121553</v>
      </c>
      <c r="AK393" s="10">
        <v>2091780.3615848324</v>
      </c>
      <c r="AL393" s="10">
        <v>1978834.320715534</v>
      </c>
      <c r="AM393" s="10">
        <v>1954102.7777393558</v>
      </c>
      <c r="AN393" s="10">
        <v>1905223.4927066448</v>
      </c>
      <c r="AO393" s="10">
        <v>1859938.3484302629</v>
      </c>
      <c r="AP393" s="10">
        <v>1843003.8293042844</v>
      </c>
      <c r="AQ393" s="10">
        <v>1947775.4913885766</v>
      </c>
      <c r="AR393" s="10">
        <v>2102440.7634394402</v>
      </c>
      <c r="AS393" s="10">
        <v>2158064.3313432839</v>
      </c>
      <c r="AT393" s="10">
        <v>2201981.7296954314</v>
      </c>
      <c r="AU393" s="10">
        <v>2408065.305288462</v>
      </c>
      <c r="AV393" s="10">
        <v>2521636.1602272727</v>
      </c>
      <c r="AW393" s="10">
        <v>2338573.0745192301</v>
      </c>
    </row>
    <row r="394" spans="3:49" x14ac:dyDescent="0.2">
      <c r="C394" s="32" t="s">
        <v>21</v>
      </c>
      <c r="D394" s="32" t="s">
        <v>121</v>
      </c>
      <c r="E394" s="32" t="s">
        <v>122</v>
      </c>
      <c r="F394" s="6" t="s">
        <v>82</v>
      </c>
      <c r="G394" s="32" t="s">
        <v>251</v>
      </c>
      <c r="H394" s="32" t="s">
        <v>16</v>
      </c>
      <c r="I394" s="10">
        <v>17203.75</v>
      </c>
      <c r="J394" s="10">
        <v>19383.71052631579</v>
      </c>
      <c r="K394" s="10">
        <v>23612.75</v>
      </c>
      <c r="L394" s="10">
        <v>27552.066666666662</v>
      </c>
      <c r="M394" s="10">
        <v>33202.555555555555</v>
      </c>
      <c r="N394" s="10">
        <v>35400.318181818177</v>
      </c>
      <c r="O394" s="10">
        <v>45373.999999999993</v>
      </c>
      <c r="P394" s="10">
        <v>59062.205128205132</v>
      </c>
      <c r="Q394" s="10">
        <v>77002.864864864852</v>
      </c>
      <c r="R394" s="10">
        <v>92160.190476190473</v>
      </c>
      <c r="S394" s="10">
        <v>105236.23529411765</v>
      </c>
      <c r="T394" s="10">
        <v>143082.74074074073</v>
      </c>
      <c r="U394" s="10">
        <v>177589.01612903224</v>
      </c>
      <c r="V394" s="10">
        <v>182419.08955223879</v>
      </c>
      <c r="W394" s="10">
        <v>196434.3125</v>
      </c>
      <c r="X394" s="10">
        <v>198515.9375</v>
      </c>
      <c r="Y394" s="10">
        <v>202192.125</v>
      </c>
      <c r="Z394" s="10">
        <v>227393.79999999996</v>
      </c>
      <c r="AA394" s="10">
        <v>228338.66666666669</v>
      </c>
      <c r="AB394" s="10">
        <v>245751.42857142858</v>
      </c>
      <c r="AC394" s="10">
        <v>255180.05714285711</v>
      </c>
      <c r="AD394" s="10">
        <v>272912.33333333337</v>
      </c>
      <c r="AE394" s="10">
        <v>304305.93</v>
      </c>
      <c r="AF394" s="10">
        <v>330450.37692307692</v>
      </c>
      <c r="AG394" s="10">
        <v>355314.00709219859</v>
      </c>
      <c r="AH394" s="10">
        <v>382784.13725490199</v>
      </c>
      <c r="AI394" s="10">
        <v>430307.1686746988</v>
      </c>
      <c r="AJ394" s="10">
        <v>499058.51530054642</v>
      </c>
      <c r="AK394" s="10">
        <v>572035.23725490191</v>
      </c>
      <c r="AL394" s="10">
        <v>534269.05628272239</v>
      </c>
      <c r="AM394" s="10">
        <v>519965.51689189195</v>
      </c>
      <c r="AN394" s="10">
        <v>514612.83060109284</v>
      </c>
      <c r="AO394" s="10">
        <v>498315.50276243093</v>
      </c>
      <c r="AP394" s="10">
        <v>514845.29347826086</v>
      </c>
      <c r="AQ394" s="10">
        <v>538523.45454545459</v>
      </c>
      <c r="AR394" s="10">
        <v>572408.81218274112</v>
      </c>
      <c r="AS394" s="10">
        <v>592591.80000000005</v>
      </c>
      <c r="AT394" s="10">
        <v>604545.45454545459</v>
      </c>
      <c r="AU394" s="10">
        <v>643635.49519230775</v>
      </c>
      <c r="AV394" s="10">
        <v>673717.51162790693</v>
      </c>
      <c r="AW394" s="10">
        <v>650693.0660377359</v>
      </c>
    </row>
    <row r="395" spans="3:49" x14ac:dyDescent="0.2">
      <c r="C395" s="32" t="s">
        <v>22</v>
      </c>
      <c r="D395" s="32" t="s">
        <v>121</v>
      </c>
      <c r="E395" s="32" t="s">
        <v>122</v>
      </c>
      <c r="F395" s="6" t="s">
        <v>82</v>
      </c>
      <c r="G395" s="32" t="s">
        <v>251</v>
      </c>
      <c r="H395" s="32" t="s">
        <v>16</v>
      </c>
      <c r="I395" s="10">
        <v>70481.04800000001</v>
      </c>
      <c r="J395" s="10">
        <v>90261.39849624061</v>
      </c>
      <c r="K395" s="10">
        <v>119556.72483221476</v>
      </c>
      <c r="L395" s="10">
        <v>139093.84047619047</v>
      </c>
      <c r="M395" s="10">
        <v>149415.17177615571</v>
      </c>
      <c r="N395" s="10">
        <v>159411.01408450704</v>
      </c>
      <c r="O395" s="10">
        <v>200857.69465648854</v>
      </c>
      <c r="P395" s="10">
        <v>258442.24489795917</v>
      </c>
      <c r="Q395" s="10">
        <v>318611.54761904757</v>
      </c>
      <c r="R395" s="10">
        <v>328500.96703296708</v>
      </c>
      <c r="S395" s="10">
        <v>407900.38502673799</v>
      </c>
      <c r="T395" s="10">
        <v>467450.59094605583</v>
      </c>
      <c r="U395" s="10">
        <v>655276.30776492809</v>
      </c>
      <c r="V395" s="10">
        <v>656990.79716865986</v>
      </c>
      <c r="W395" s="10">
        <v>752846.2086956522</v>
      </c>
      <c r="X395" s="10">
        <v>745612.98373983731</v>
      </c>
      <c r="Y395" s="10">
        <v>717105.92788104096</v>
      </c>
      <c r="Z395" s="10">
        <v>860963.34967320261</v>
      </c>
      <c r="AA395" s="10">
        <v>941974.93705035967</v>
      </c>
      <c r="AB395" s="10">
        <v>980831.76998597488</v>
      </c>
      <c r="AC395" s="10">
        <v>1040931.2047904192</v>
      </c>
      <c r="AD395" s="10">
        <v>1099696.1406874501</v>
      </c>
      <c r="AE395" s="10">
        <v>1139165.6793437733</v>
      </c>
      <c r="AF395" s="10">
        <v>1228121.8917401766</v>
      </c>
      <c r="AG395" s="10">
        <v>1312072.2778695296</v>
      </c>
      <c r="AH395" s="10">
        <v>1456858.2657342656</v>
      </c>
      <c r="AI395" s="10">
        <v>1703458.4648229014</v>
      </c>
      <c r="AJ395" s="10">
        <v>1894744.3142857146</v>
      </c>
      <c r="AK395" s="10">
        <v>2135880.4972292194</v>
      </c>
      <c r="AL395" s="10">
        <v>2028581.8798097707</v>
      </c>
      <c r="AM395" s="10">
        <v>2021788.7305749804</v>
      </c>
      <c r="AN395" s="10">
        <v>2080941.5233100234</v>
      </c>
      <c r="AO395" s="10">
        <v>2034409.4931071047</v>
      </c>
      <c r="AP395" s="10">
        <v>1946790.4228921451</v>
      </c>
      <c r="AQ395" s="10">
        <v>2029891.6631547261</v>
      </c>
      <c r="AR395" s="10">
        <v>2144869.0874524713</v>
      </c>
      <c r="AS395" s="10">
        <v>2141774.8148409561</v>
      </c>
      <c r="AT395" s="10">
        <v>2303278.7539393939</v>
      </c>
      <c r="AU395" s="10">
        <v>2377717.0898345159</v>
      </c>
      <c r="AV395" s="10">
        <v>2563626.7741935481</v>
      </c>
      <c r="AW395" s="10">
        <v>2462944.1087202718</v>
      </c>
    </row>
    <row r="396" spans="3:49" x14ac:dyDescent="0.2">
      <c r="C396" s="32" t="s">
        <v>23</v>
      </c>
      <c r="D396" s="32" t="s">
        <v>121</v>
      </c>
      <c r="E396" s="32" t="s">
        <v>122</v>
      </c>
      <c r="F396" s="6" t="s">
        <v>82</v>
      </c>
      <c r="G396" s="32" t="s">
        <v>251</v>
      </c>
      <c r="H396" s="32" t="s">
        <v>16</v>
      </c>
      <c r="I396" s="10">
        <v>44055.4375</v>
      </c>
      <c r="J396" s="10">
        <v>48327.344827586203</v>
      </c>
      <c r="K396" s="10">
        <v>64761.228571428568</v>
      </c>
      <c r="L396" s="10">
        <v>73557.405797101441</v>
      </c>
      <c r="M396" s="10">
        <v>85872.818181818191</v>
      </c>
      <c r="N396" s="10">
        <v>96261.71428571429</v>
      </c>
      <c r="O396" s="10">
        <v>121482.08196721313</v>
      </c>
      <c r="P396" s="10">
        <v>143848.24242424243</v>
      </c>
      <c r="Q396" s="10">
        <v>207970.5</v>
      </c>
      <c r="R396" s="10">
        <v>207588.49999999994</v>
      </c>
      <c r="S396" s="10">
        <v>232526.13333333333</v>
      </c>
      <c r="T396" s="10">
        <v>289079</v>
      </c>
      <c r="U396" s="10">
        <v>365983.44224422437</v>
      </c>
      <c r="V396" s="10">
        <v>418900.14545454545</v>
      </c>
      <c r="W396" s="10">
        <v>483798.91328828828</v>
      </c>
      <c r="X396" s="10">
        <v>446874.4470000001</v>
      </c>
      <c r="Y396" s="10">
        <v>412027.76760563382</v>
      </c>
      <c r="Z396" s="10">
        <v>494663.51408450707</v>
      </c>
      <c r="AA396" s="10">
        <v>538628.32351097185</v>
      </c>
      <c r="AB396" s="10">
        <v>522480.70370370365</v>
      </c>
      <c r="AC396" s="10">
        <v>571314.14971751405</v>
      </c>
      <c r="AD396" s="10">
        <v>573375.12217194552</v>
      </c>
      <c r="AE396" s="10">
        <v>625009.2752688172</v>
      </c>
      <c r="AF396" s="10">
        <v>680654.99353448278</v>
      </c>
      <c r="AG396" s="10">
        <v>719200.97309136426</v>
      </c>
      <c r="AH396" s="10">
        <v>805231.01928734872</v>
      </c>
      <c r="AI396" s="10">
        <v>942930.16356661241</v>
      </c>
      <c r="AJ396" s="10">
        <v>1051078.8855324199</v>
      </c>
      <c r="AK396" s="10">
        <v>1194657.163265306</v>
      </c>
      <c r="AL396" s="10">
        <v>1153183.7666666666</v>
      </c>
      <c r="AM396" s="10">
        <v>1157079.9788749395</v>
      </c>
      <c r="AN396" s="10">
        <v>1104062.2448812448</v>
      </c>
      <c r="AO396" s="10">
        <v>1026061.7105943152</v>
      </c>
      <c r="AP396" s="10">
        <v>1048170.8401534527</v>
      </c>
      <c r="AQ396" s="10">
        <v>1086603.7709923666</v>
      </c>
      <c r="AR396" s="10">
        <v>1132240.726044226</v>
      </c>
      <c r="AS396" s="10">
        <v>1151414.917826918</v>
      </c>
      <c r="AT396" s="10">
        <v>1186391.0335570471</v>
      </c>
      <c r="AU396" s="10">
        <v>1248780.8236607146</v>
      </c>
      <c r="AV396" s="10">
        <v>1394238.9630390143</v>
      </c>
      <c r="AW396" s="10">
        <v>1434818.1771894095</v>
      </c>
    </row>
    <row r="397" spans="3:49" x14ac:dyDescent="0.2">
      <c r="C397" s="32" t="s">
        <v>24</v>
      </c>
      <c r="D397" s="32" t="s">
        <v>121</v>
      </c>
      <c r="E397" s="32" t="s">
        <v>122</v>
      </c>
      <c r="F397" s="6" t="s">
        <v>82</v>
      </c>
      <c r="G397" s="32" t="s">
        <v>251</v>
      </c>
      <c r="H397" s="32" t="s">
        <v>16</v>
      </c>
      <c r="I397" s="10">
        <v>464332.36106118961</v>
      </c>
      <c r="J397" s="10">
        <v>556205.81862745085</v>
      </c>
      <c r="K397" s="10">
        <v>643715.97522847517</v>
      </c>
      <c r="L397" s="10">
        <v>709190.22128249553</v>
      </c>
      <c r="M397" s="10">
        <v>794316.97213114752</v>
      </c>
      <c r="N397" s="10">
        <v>876394.65489388641</v>
      </c>
      <c r="O397" s="10">
        <v>1196122.896768135</v>
      </c>
      <c r="P397" s="10">
        <v>1405481.4854139972</v>
      </c>
      <c r="Q397" s="10">
        <v>1807037.8214236447</v>
      </c>
      <c r="R397" s="10">
        <v>2138169.7101648352</v>
      </c>
      <c r="S397" s="10">
        <v>2386800.8416666668</v>
      </c>
      <c r="T397" s="10">
        <v>2856156.9239517264</v>
      </c>
      <c r="U397" s="10">
        <v>3078492.4579108316</v>
      </c>
      <c r="V397" s="10">
        <v>3439251.4617147106</v>
      </c>
      <c r="W397" s="10">
        <v>3567635.1955351806</v>
      </c>
      <c r="X397" s="10">
        <v>3478293.7908191346</v>
      </c>
      <c r="Y397" s="10">
        <v>3831514.3268000148</v>
      </c>
      <c r="Z397" s="10">
        <v>4302634.1123959301</v>
      </c>
      <c r="AA397" s="10">
        <v>4735720.6769414581</v>
      </c>
      <c r="AB397" s="10">
        <v>5238282.9584386619</v>
      </c>
      <c r="AC397" s="10">
        <v>6212925.462163534</v>
      </c>
      <c r="AD397" s="10">
        <v>6659699.8652073387</v>
      </c>
      <c r="AE397" s="10">
        <v>7151805.3623874001</v>
      </c>
      <c r="AF397" s="10">
        <v>7866921.4064744329</v>
      </c>
      <c r="AG397" s="10">
        <v>8537230.1113660429</v>
      </c>
      <c r="AH397" s="10">
        <v>9565352.4457227793</v>
      </c>
      <c r="AI397" s="10">
        <v>10993969.980600294</v>
      </c>
      <c r="AJ397" s="10">
        <v>12363552.167213267</v>
      </c>
      <c r="AK397" s="10">
        <v>13753163.939682011</v>
      </c>
      <c r="AL397" s="10">
        <v>13229531.568743739</v>
      </c>
      <c r="AM397" s="10">
        <v>13736965.890432043</v>
      </c>
      <c r="AN397" s="10">
        <v>13495943.634468965</v>
      </c>
      <c r="AO397" s="10">
        <v>12822787.554272043</v>
      </c>
      <c r="AP397" s="10">
        <v>12774318.439047623</v>
      </c>
      <c r="AQ397" s="10">
        <v>13929979.102643803</v>
      </c>
      <c r="AR397" s="10">
        <v>14763499.790187838</v>
      </c>
      <c r="AS397" s="10">
        <v>15014601.623378474</v>
      </c>
      <c r="AT397" s="10">
        <v>15911513.129074037</v>
      </c>
      <c r="AU397" s="10">
        <v>16906329.703301296</v>
      </c>
      <c r="AV397" s="10">
        <v>18069976.841668319</v>
      </c>
      <c r="AW397" s="10">
        <v>17568588.00326531</v>
      </c>
    </row>
    <row r="398" spans="3:49" x14ac:dyDescent="0.2">
      <c r="C398" s="32" t="s">
        <v>25</v>
      </c>
      <c r="D398" s="32" t="s">
        <v>121</v>
      </c>
      <c r="E398" s="32" t="s">
        <v>122</v>
      </c>
      <c r="F398" s="6" t="s">
        <v>82</v>
      </c>
      <c r="G398" s="32" t="s">
        <v>251</v>
      </c>
      <c r="H398" s="32" t="s">
        <v>16</v>
      </c>
      <c r="I398" s="10">
        <v>145718.7866942304</v>
      </c>
      <c r="J398" s="10">
        <v>185039.67491333123</v>
      </c>
      <c r="K398" s="10">
        <v>236491.79074702886</v>
      </c>
      <c r="L398" s="10">
        <v>261597.97506925205</v>
      </c>
      <c r="M398" s="10">
        <v>303030.24442153325</v>
      </c>
      <c r="N398" s="10">
        <v>333976.4307692307</v>
      </c>
      <c r="O398" s="10">
        <v>410031.84003451251</v>
      </c>
      <c r="P398" s="10">
        <v>511224.01465201459</v>
      </c>
      <c r="Q398" s="10">
        <v>617360.10892018781</v>
      </c>
      <c r="R398" s="10">
        <v>728994.8832407631</v>
      </c>
      <c r="S398" s="10">
        <v>836470.59501965914</v>
      </c>
      <c r="T398" s="10">
        <v>1001573.4727272727</v>
      </c>
      <c r="U398" s="10">
        <v>1162644.2184626374</v>
      </c>
      <c r="V398" s="10">
        <v>1260400.6385744233</v>
      </c>
      <c r="W398" s="10">
        <v>1391462.5866235166</v>
      </c>
      <c r="X398" s="10">
        <v>1371344.3272946861</v>
      </c>
      <c r="Y398" s="10">
        <v>1499259.0604238256</v>
      </c>
      <c r="Z398" s="10">
        <v>1772552.3341642227</v>
      </c>
      <c r="AA398" s="10">
        <v>1916183.323760432</v>
      </c>
      <c r="AB398" s="10">
        <v>2098526.7683923705</v>
      </c>
      <c r="AC398" s="10">
        <v>2339771.1340996171</v>
      </c>
      <c r="AD398" s="10">
        <v>2515384.7126252251</v>
      </c>
      <c r="AE398" s="10">
        <v>2801288.0812290916</v>
      </c>
      <c r="AF398" s="10">
        <v>3138322.9077301244</v>
      </c>
      <c r="AG398" s="10">
        <v>3343051.8252290562</v>
      </c>
      <c r="AH398" s="10">
        <v>3722673.4677919317</v>
      </c>
      <c r="AI398" s="10">
        <v>4313707.4650697717</v>
      </c>
      <c r="AJ398" s="10">
        <v>4849389.2906632964</v>
      </c>
      <c r="AK398" s="10">
        <v>5282191.2028952818</v>
      </c>
      <c r="AL398" s="10">
        <v>4884482.213010204</v>
      </c>
      <c r="AM398" s="10">
        <v>4898379.7012778372</v>
      </c>
      <c r="AN398" s="10">
        <v>4689991.8517098939</v>
      </c>
      <c r="AO398" s="10">
        <v>4421582.9942142954</v>
      </c>
      <c r="AP398" s="10">
        <v>4341253.2282835301</v>
      </c>
      <c r="AQ398" s="10">
        <v>4571564.6124551967</v>
      </c>
      <c r="AR398" s="10">
        <v>4798291.5423819115</v>
      </c>
      <c r="AS398" s="10">
        <v>4962004.408021735</v>
      </c>
      <c r="AT398" s="10">
        <v>5287081.6108048512</v>
      </c>
      <c r="AU398" s="10">
        <v>5769751.2445887448</v>
      </c>
      <c r="AV398" s="10">
        <v>6255052.409321174</v>
      </c>
      <c r="AW398" s="10">
        <v>6117689.0424118554</v>
      </c>
    </row>
    <row r="399" spans="3:49" x14ac:dyDescent="0.2">
      <c r="C399" s="32" t="s">
        <v>26</v>
      </c>
      <c r="D399" s="32" t="s">
        <v>121</v>
      </c>
      <c r="E399" s="32" t="s">
        <v>122</v>
      </c>
      <c r="F399" s="6" t="s">
        <v>82</v>
      </c>
      <c r="G399" s="32" t="s">
        <v>251</v>
      </c>
      <c r="H399" s="32" t="s">
        <v>16</v>
      </c>
      <c r="I399" s="10">
        <v>23177</v>
      </c>
      <c r="J399" s="10">
        <v>25237.951219512197</v>
      </c>
      <c r="K399" s="10">
        <v>26237.333333333332</v>
      </c>
      <c r="L399" s="10">
        <v>33241.833333333336</v>
      </c>
      <c r="M399" s="10">
        <v>40675.538461538468</v>
      </c>
      <c r="N399" s="10">
        <v>40306.170731707323</v>
      </c>
      <c r="O399" s="10">
        <v>50755.540540540533</v>
      </c>
      <c r="P399" s="10">
        <v>63922.315789473687</v>
      </c>
      <c r="Q399" s="10">
        <v>78777.833333333343</v>
      </c>
      <c r="R399" s="10">
        <v>111862.46511627905</v>
      </c>
      <c r="S399" s="10">
        <v>134714.38461538462</v>
      </c>
      <c r="T399" s="10">
        <v>216674.18181818182</v>
      </c>
      <c r="U399" s="10">
        <v>229692.90410958903</v>
      </c>
      <c r="V399" s="10">
        <v>232381.10526315786</v>
      </c>
      <c r="W399" s="10">
        <v>239774.89189189186</v>
      </c>
      <c r="X399" s="10">
        <v>242155.15492957746</v>
      </c>
      <c r="Y399" s="10">
        <v>237033.53947368424</v>
      </c>
      <c r="Z399" s="10">
        <v>262755.20370370371</v>
      </c>
      <c r="AA399" s="10">
        <v>285568.2</v>
      </c>
      <c r="AB399" s="10">
        <v>283368.8501872659</v>
      </c>
      <c r="AC399" s="10">
        <v>296456.97916666669</v>
      </c>
      <c r="AD399" s="10">
        <v>292478.53043478262</v>
      </c>
      <c r="AE399" s="10">
        <v>308264.94619422581</v>
      </c>
      <c r="AF399" s="10">
        <v>335067.11111111112</v>
      </c>
      <c r="AG399" s="10">
        <v>352241.45206766913</v>
      </c>
      <c r="AH399" s="10">
        <v>396200.50000000006</v>
      </c>
      <c r="AI399" s="10">
        <v>463007.32783278328</v>
      </c>
      <c r="AJ399" s="10">
        <v>512746.17391304346</v>
      </c>
      <c r="AK399" s="10">
        <v>595920.4295051354</v>
      </c>
      <c r="AL399" s="10">
        <v>573652.74660633481</v>
      </c>
      <c r="AM399" s="10">
        <v>557781.65072083881</v>
      </c>
      <c r="AN399" s="10">
        <v>553471.28345070418</v>
      </c>
      <c r="AO399" s="10">
        <v>522635.39146341471</v>
      </c>
      <c r="AP399" s="10">
        <v>506657.34597156395</v>
      </c>
      <c r="AQ399" s="10">
        <v>533611.94470046088</v>
      </c>
      <c r="AR399" s="10">
        <v>559722.71428571432</v>
      </c>
      <c r="AS399" s="10">
        <v>556306.68970814138</v>
      </c>
      <c r="AT399" s="10">
        <v>590839.64583333326</v>
      </c>
      <c r="AU399" s="10">
        <v>655082.38645418326</v>
      </c>
      <c r="AV399" s="10">
        <v>716093.23809523811</v>
      </c>
      <c r="AW399" s="10">
        <v>745795.60439560446</v>
      </c>
    </row>
    <row r="400" spans="3:49" x14ac:dyDescent="0.2">
      <c r="C400" s="32" t="s">
        <v>27</v>
      </c>
      <c r="D400" s="32" t="s">
        <v>121</v>
      </c>
      <c r="E400" s="32" t="s">
        <v>122</v>
      </c>
      <c r="F400" s="6" t="s">
        <v>82</v>
      </c>
      <c r="G400" s="32" t="s">
        <v>251</v>
      </c>
      <c r="H400" s="32" t="s">
        <v>16</v>
      </c>
      <c r="I400" s="10">
        <v>69192.562841530045</v>
      </c>
      <c r="J400" s="10">
        <v>75528.773684210522</v>
      </c>
      <c r="K400" s="10">
        <v>93537.515789473677</v>
      </c>
      <c r="L400" s="10">
        <v>121609.31465026204</v>
      </c>
      <c r="M400" s="10">
        <v>141464.25</v>
      </c>
      <c r="N400" s="10">
        <v>150555.30851777334</v>
      </c>
      <c r="O400" s="10">
        <v>191174.77443609023</v>
      </c>
      <c r="P400" s="10">
        <v>234733.24956622324</v>
      </c>
      <c r="Q400" s="10">
        <v>296736.78992936888</v>
      </c>
      <c r="R400" s="10">
        <v>345554.17857142858</v>
      </c>
      <c r="S400" s="10">
        <v>384069.3</v>
      </c>
      <c r="T400" s="10">
        <v>436355.42546468403</v>
      </c>
      <c r="U400" s="10">
        <v>562516.69050802151</v>
      </c>
      <c r="V400" s="10">
        <v>658944.43181818188</v>
      </c>
      <c r="W400" s="10">
        <v>681166.34034699155</v>
      </c>
      <c r="X400" s="10">
        <v>668917.41506503581</v>
      </c>
      <c r="Y400" s="10">
        <v>713279.75307377044</v>
      </c>
      <c r="Z400" s="10">
        <v>838805.19631626247</v>
      </c>
      <c r="AA400" s="10">
        <v>883506.66555183928</v>
      </c>
      <c r="AB400" s="10">
        <v>1003554.0725274725</v>
      </c>
      <c r="AC400" s="10">
        <v>1080670.8996138996</v>
      </c>
      <c r="AD400" s="10">
        <v>1159375.2077476301</v>
      </c>
      <c r="AE400" s="10">
        <v>1259035.7079786467</v>
      </c>
      <c r="AF400" s="10">
        <v>1346278.1994922915</v>
      </c>
      <c r="AG400" s="10">
        <v>1434030.6447157082</v>
      </c>
      <c r="AH400" s="10">
        <v>1571951.5382117648</v>
      </c>
      <c r="AI400" s="10">
        <v>1815134.6681081082</v>
      </c>
      <c r="AJ400" s="10">
        <v>2085246.0030304098</v>
      </c>
      <c r="AK400" s="10">
        <v>2396460.7119381777</v>
      </c>
      <c r="AL400" s="10">
        <v>2312209.4041036139</v>
      </c>
      <c r="AM400" s="10">
        <v>2261796.949558638</v>
      </c>
      <c r="AN400" s="10">
        <v>2292290.9111111108</v>
      </c>
      <c r="AO400" s="10">
        <v>2184283.685630498</v>
      </c>
      <c r="AP400" s="10">
        <v>2252053.4642730183</v>
      </c>
      <c r="AQ400" s="10">
        <v>2363427.1385390428</v>
      </c>
      <c r="AR400" s="10">
        <v>2542228.2690476188</v>
      </c>
      <c r="AS400" s="10">
        <v>2618417.8042056072</v>
      </c>
      <c r="AT400" s="10">
        <v>2753718.1568627455</v>
      </c>
      <c r="AU400" s="10">
        <v>2883661.5080213905</v>
      </c>
      <c r="AV400" s="10">
        <v>3165341.7413622909</v>
      </c>
      <c r="AW400" s="10">
        <v>3087730.5246231155</v>
      </c>
    </row>
    <row r="401" spans="3:49" x14ac:dyDescent="0.2">
      <c r="C401" s="32" t="s">
        <v>28</v>
      </c>
      <c r="D401" s="32" t="s">
        <v>121</v>
      </c>
      <c r="E401" s="32" t="s">
        <v>122</v>
      </c>
      <c r="F401" s="6" t="s">
        <v>82</v>
      </c>
      <c r="G401" s="32" t="s">
        <v>251</v>
      </c>
      <c r="H401" s="32" t="s">
        <v>16</v>
      </c>
      <c r="I401" s="10">
        <v>429555.22725795972</v>
      </c>
      <c r="J401" s="10">
        <v>508310.69751483679</v>
      </c>
      <c r="K401" s="10">
        <v>694851.96363913442</v>
      </c>
      <c r="L401" s="10">
        <v>854164.03300289134</v>
      </c>
      <c r="M401" s="10">
        <v>987575.25711908622</v>
      </c>
      <c r="N401" s="10">
        <v>1064983.1387519299</v>
      </c>
      <c r="O401" s="10">
        <v>1471651.745098039</v>
      </c>
      <c r="P401" s="10">
        <v>1886796.1071586716</v>
      </c>
      <c r="Q401" s="10">
        <v>2191610.5218783347</v>
      </c>
      <c r="R401" s="10">
        <v>2418916.816120537</v>
      </c>
      <c r="S401" s="10">
        <v>3011127.8906006836</v>
      </c>
      <c r="T401" s="10">
        <v>3404266.7042178363</v>
      </c>
      <c r="U401" s="10">
        <v>3855400.6011591963</v>
      </c>
      <c r="V401" s="10">
        <v>4207986.4424974835</v>
      </c>
      <c r="W401" s="10">
        <v>4689570.0262365593</v>
      </c>
      <c r="X401" s="10">
        <v>4911223.2427994087</v>
      </c>
      <c r="Y401" s="10">
        <v>5146774.0768348621</v>
      </c>
      <c r="Z401" s="10">
        <v>5651253.4020206993</v>
      </c>
      <c r="AA401" s="10">
        <v>6407365.8976209369</v>
      </c>
      <c r="AB401" s="10">
        <v>7393728.2356717102</v>
      </c>
      <c r="AC401" s="10">
        <v>8507810.7970128991</v>
      </c>
      <c r="AD401" s="10">
        <v>9200761.8582884576</v>
      </c>
      <c r="AE401" s="10">
        <v>10132781.018461524</v>
      </c>
      <c r="AF401" s="10">
        <v>10947093.453431373</v>
      </c>
      <c r="AG401" s="10">
        <v>11512479.5602846</v>
      </c>
      <c r="AH401" s="10">
        <v>12599021.286555465</v>
      </c>
      <c r="AI401" s="10">
        <v>14321079.921357369</v>
      </c>
      <c r="AJ401" s="10">
        <v>16081205.950551551</v>
      </c>
      <c r="AK401" s="10">
        <v>18851627.836870063</v>
      </c>
      <c r="AL401" s="10">
        <v>18570058.764753953</v>
      </c>
      <c r="AM401" s="10">
        <v>18739319.669848997</v>
      </c>
      <c r="AN401" s="10">
        <v>18971702.011540726</v>
      </c>
      <c r="AO401" s="10">
        <v>18757201.097800836</v>
      </c>
      <c r="AP401" s="10">
        <v>18658252.170257173</v>
      </c>
      <c r="AQ401" s="10">
        <v>20333404.365492396</v>
      </c>
      <c r="AR401" s="10">
        <v>21806409.61610046</v>
      </c>
      <c r="AS401" s="10">
        <v>22465756.481680062</v>
      </c>
      <c r="AT401" s="10">
        <v>22771057.861947197</v>
      </c>
      <c r="AU401" s="10">
        <v>23732392.536722232</v>
      </c>
      <c r="AV401" s="10">
        <v>26063150.429116432</v>
      </c>
      <c r="AW401" s="10">
        <v>26405612.041953661</v>
      </c>
    </row>
    <row r="402" spans="3:49" x14ac:dyDescent="0.2">
      <c r="C402" s="32" t="s">
        <v>29</v>
      </c>
      <c r="D402" s="32" t="s">
        <v>121</v>
      </c>
      <c r="E402" s="32" t="s">
        <v>122</v>
      </c>
      <c r="F402" s="6" t="s">
        <v>82</v>
      </c>
      <c r="G402" s="32" t="s">
        <v>251</v>
      </c>
      <c r="H402" s="32" t="s">
        <v>16</v>
      </c>
      <c r="I402" s="10">
        <v>33574.40753424658</v>
      </c>
      <c r="J402" s="10">
        <v>36203.943181818177</v>
      </c>
      <c r="K402" s="10">
        <v>48879.791842475381</v>
      </c>
      <c r="L402" s="10">
        <v>56581.447368421061</v>
      </c>
      <c r="M402" s="10">
        <v>64491.851851851854</v>
      </c>
      <c r="N402" s="10">
        <v>75857.002409638546</v>
      </c>
      <c r="O402" s="10">
        <v>111098</v>
      </c>
      <c r="P402" s="10">
        <v>150873</v>
      </c>
      <c r="Q402" s="10">
        <v>172169.18269230769</v>
      </c>
      <c r="R402" s="10">
        <v>161488.51886792452</v>
      </c>
      <c r="S402" s="10">
        <v>147284.27777777778</v>
      </c>
      <c r="T402" s="10">
        <v>182848.18181818182</v>
      </c>
      <c r="U402" s="10">
        <v>219364.21428571435</v>
      </c>
      <c r="V402" s="10">
        <v>257708.36283185837</v>
      </c>
      <c r="W402" s="10">
        <v>314726.84745762713</v>
      </c>
      <c r="X402" s="10">
        <v>338365.7200349957</v>
      </c>
      <c r="Y402" s="10">
        <v>342529.83709273179</v>
      </c>
      <c r="Z402" s="10">
        <v>386393.43918918923</v>
      </c>
      <c r="AA402" s="10">
        <v>416128.15384615387</v>
      </c>
      <c r="AB402" s="10">
        <v>456713.54214647628</v>
      </c>
      <c r="AC402" s="10">
        <v>506710.79022556392</v>
      </c>
      <c r="AD402" s="10">
        <v>557773.01186440687</v>
      </c>
      <c r="AE402" s="10">
        <v>629214.56278336293</v>
      </c>
      <c r="AF402" s="10">
        <v>706920.92906574393</v>
      </c>
      <c r="AG402" s="10">
        <v>757538.26839826838</v>
      </c>
      <c r="AH402" s="10">
        <v>839692.55213675217</v>
      </c>
      <c r="AI402" s="10">
        <v>960275.32295616867</v>
      </c>
      <c r="AJ402" s="10">
        <v>1087279.2421243484</v>
      </c>
      <c r="AK402" s="10">
        <v>1206274.2622320768</v>
      </c>
      <c r="AL402" s="10">
        <v>1129074.590819672</v>
      </c>
      <c r="AM402" s="10">
        <v>1143699.5789694178</v>
      </c>
      <c r="AN402" s="10">
        <v>1130632.8532695377</v>
      </c>
      <c r="AO402" s="10">
        <v>1070309.8216918216</v>
      </c>
      <c r="AP402" s="10">
        <v>1070896.9261133603</v>
      </c>
      <c r="AQ402" s="10">
        <v>1141816.5622331691</v>
      </c>
      <c r="AR402" s="10">
        <v>1214070.6995560937</v>
      </c>
      <c r="AS402" s="10">
        <v>1288103.5769159226</v>
      </c>
      <c r="AT402" s="10">
        <v>1432934.0000000002</v>
      </c>
      <c r="AU402" s="10">
        <v>1512618.0842105264</v>
      </c>
      <c r="AV402" s="10">
        <v>1633287.1225165562</v>
      </c>
      <c r="AW402" s="10">
        <v>1688868.7066666668</v>
      </c>
    </row>
    <row r="403" spans="3:49" x14ac:dyDescent="0.2">
      <c r="C403" s="32" t="s">
        <v>30</v>
      </c>
      <c r="D403" s="32" t="s">
        <v>121</v>
      </c>
      <c r="E403" s="32" t="s">
        <v>122</v>
      </c>
      <c r="F403" s="6" t="s">
        <v>82</v>
      </c>
      <c r="G403" s="32" t="s">
        <v>251</v>
      </c>
      <c r="H403" s="32" t="s">
        <v>16</v>
      </c>
      <c r="I403" s="10">
        <v>19350.704545454544</v>
      </c>
      <c r="J403" s="10">
        <v>21389.588235294123</v>
      </c>
      <c r="K403" s="10">
        <v>23331.1875</v>
      </c>
      <c r="L403" s="10">
        <v>28948.382352941175</v>
      </c>
      <c r="M403" s="10">
        <v>32330.9375</v>
      </c>
      <c r="N403" s="10">
        <v>36770.625</v>
      </c>
      <c r="O403" s="10">
        <v>44388.741935483864</v>
      </c>
      <c r="P403" s="10">
        <v>53250.058823529413</v>
      </c>
      <c r="Q403" s="10">
        <v>62474.823529411762</v>
      </c>
      <c r="R403" s="10">
        <v>85246.135135135133</v>
      </c>
      <c r="S403" s="10">
        <v>112456.99999999999</v>
      </c>
      <c r="T403" s="10">
        <v>110424.37647058823</v>
      </c>
      <c r="U403" s="10">
        <v>152612.9375</v>
      </c>
      <c r="V403" s="10">
        <v>162494.24528301888</v>
      </c>
      <c r="W403" s="10">
        <v>180325.77777777775</v>
      </c>
      <c r="X403" s="10">
        <v>209792.91981132075</v>
      </c>
      <c r="Y403" s="10">
        <v>230603.52631578947</v>
      </c>
      <c r="Z403" s="10">
        <v>262962.66666666663</v>
      </c>
      <c r="AA403" s="10">
        <v>300066.57805907173</v>
      </c>
      <c r="AB403" s="10">
        <v>335517.09890109889</v>
      </c>
      <c r="AC403" s="10">
        <v>388590.07547169813</v>
      </c>
      <c r="AD403" s="10">
        <v>408747.48473282444</v>
      </c>
      <c r="AE403" s="10">
        <v>441210.27083333331</v>
      </c>
      <c r="AF403" s="10">
        <v>488596.93137254898</v>
      </c>
      <c r="AG403" s="10">
        <v>515172.84748427669</v>
      </c>
      <c r="AH403" s="10">
        <v>565674.76571428578</v>
      </c>
      <c r="AI403" s="10">
        <v>647195.55862068967</v>
      </c>
      <c r="AJ403" s="10">
        <v>721836.01869158878</v>
      </c>
      <c r="AK403" s="10">
        <v>843509.36151452281</v>
      </c>
      <c r="AL403" s="10">
        <v>805226.8125</v>
      </c>
      <c r="AM403" s="10">
        <v>798874.99705014739</v>
      </c>
      <c r="AN403" s="10">
        <v>814074.1875</v>
      </c>
      <c r="AO403" s="10">
        <v>759942.19312169298</v>
      </c>
      <c r="AP403" s="10">
        <v>739575.50243902439</v>
      </c>
      <c r="AQ403" s="10">
        <v>770939.66829268285</v>
      </c>
      <c r="AR403" s="10">
        <v>841081.47662141768</v>
      </c>
      <c r="AS403" s="10">
        <v>915727.70089285716</v>
      </c>
      <c r="AT403" s="10">
        <v>896212.75313807523</v>
      </c>
      <c r="AU403" s="10">
        <v>950265.42799999996</v>
      </c>
      <c r="AV403" s="10">
        <v>1058267.8467153285</v>
      </c>
      <c r="AW403" s="10">
        <v>1079219.4962686568</v>
      </c>
    </row>
    <row r="404" spans="3:49" x14ac:dyDescent="0.2">
      <c r="C404" s="32" t="s">
        <v>31</v>
      </c>
      <c r="D404" s="32" t="s">
        <v>121</v>
      </c>
      <c r="E404" s="32" t="s">
        <v>122</v>
      </c>
      <c r="F404" s="6" t="s">
        <v>82</v>
      </c>
      <c r="G404" s="32" t="s">
        <v>251</v>
      </c>
      <c r="H404" s="32" t="s">
        <v>16</v>
      </c>
      <c r="I404" s="10">
        <v>164493.41810344829</v>
      </c>
      <c r="J404" s="10">
        <v>175680.07671957675</v>
      </c>
      <c r="K404" s="10">
        <v>212948.10810810811</v>
      </c>
      <c r="L404" s="10">
        <v>246252.57534246575</v>
      </c>
      <c r="M404" s="10">
        <v>278007.24296296301</v>
      </c>
      <c r="N404" s="10">
        <v>302785.9805928017</v>
      </c>
      <c r="O404" s="10">
        <v>418603.79639519367</v>
      </c>
      <c r="P404" s="10">
        <v>455767.57592417061</v>
      </c>
      <c r="Q404" s="10">
        <v>542420.28782988421</v>
      </c>
      <c r="R404" s="10">
        <v>557849.80485338741</v>
      </c>
      <c r="S404" s="10">
        <v>697959.243381468</v>
      </c>
      <c r="T404" s="10">
        <v>801722.40769230761</v>
      </c>
      <c r="U404" s="10">
        <v>936587.49702149676</v>
      </c>
      <c r="V404" s="10">
        <v>1098313.2252568277</v>
      </c>
      <c r="W404" s="10">
        <v>1189435.6381578948</v>
      </c>
      <c r="X404" s="10">
        <v>1104428.6024844719</v>
      </c>
      <c r="Y404" s="10">
        <v>1240252.8141640043</v>
      </c>
      <c r="Z404" s="10">
        <v>1396753.8113553112</v>
      </c>
      <c r="AA404" s="10">
        <v>1526177.9741602065</v>
      </c>
      <c r="AB404" s="10">
        <v>1491670.9759236197</v>
      </c>
      <c r="AC404" s="10">
        <v>1650955.8695267579</v>
      </c>
      <c r="AD404" s="10">
        <v>1746977.4334692364</v>
      </c>
      <c r="AE404" s="10">
        <v>1887161.9636085369</v>
      </c>
      <c r="AF404" s="10">
        <v>2019680.9484789362</v>
      </c>
      <c r="AG404" s="10">
        <v>2093819.2528291272</v>
      </c>
      <c r="AH404" s="10">
        <v>2315051.7583392062</v>
      </c>
      <c r="AI404" s="10">
        <v>2622858.694486673</v>
      </c>
      <c r="AJ404" s="10">
        <v>2860110.4727272727</v>
      </c>
      <c r="AK404" s="10">
        <v>3331580.0592527855</v>
      </c>
      <c r="AL404" s="10">
        <v>3282780.2779922779</v>
      </c>
      <c r="AM404" s="10">
        <v>3423845.149534265</v>
      </c>
      <c r="AN404" s="10">
        <v>3294185.9460296393</v>
      </c>
      <c r="AO404" s="10">
        <v>3268095.2139092791</v>
      </c>
      <c r="AP404" s="10">
        <v>3263023.3553618137</v>
      </c>
      <c r="AQ404" s="10">
        <v>3376802.3775416221</v>
      </c>
      <c r="AR404" s="10">
        <v>3647454.4803921566</v>
      </c>
      <c r="AS404" s="10">
        <v>3741648.8055386487</v>
      </c>
      <c r="AT404" s="10">
        <v>3821013.3951612902</v>
      </c>
      <c r="AU404" s="10">
        <v>3979954.8487247145</v>
      </c>
      <c r="AV404" s="10">
        <v>4252418.8292058073</v>
      </c>
      <c r="AW404" s="10">
        <v>4305588.885615251</v>
      </c>
    </row>
    <row r="405" spans="3:49" x14ac:dyDescent="0.2">
      <c r="C405" s="32" t="s">
        <v>32</v>
      </c>
      <c r="D405" s="32" t="s">
        <v>121</v>
      </c>
      <c r="E405" s="32" t="s">
        <v>122</v>
      </c>
      <c r="F405" s="6" t="s">
        <v>82</v>
      </c>
      <c r="G405" s="32" t="s">
        <v>251</v>
      </c>
      <c r="H405" s="32" t="s">
        <v>16</v>
      </c>
      <c r="I405" s="10">
        <v>7410.1904761904761</v>
      </c>
      <c r="J405" s="10">
        <v>9089.25</v>
      </c>
      <c r="K405" s="10">
        <v>14377.599999999999</v>
      </c>
      <c r="L405" s="10">
        <v>16336.72727272727</v>
      </c>
      <c r="M405" s="10">
        <v>16641.333333333332</v>
      </c>
      <c r="N405" s="10">
        <v>20553.36</v>
      </c>
      <c r="O405" s="10">
        <v>29662.76470588235</v>
      </c>
      <c r="P405" s="10">
        <v>38979.947368421053</v>
      </c>
      <c r="Q405" s="10">
        <v>37637.75</v>
      </c>
      <c r="R405" s="10">
        <v>52467.727272727265</v>
      </c>
      <c r="S405" s="10">
        <v>53023.782608695656</v>
      </c>
      <c r="T405" s="10">
        <v>64346.857142857152</v>
      </c>
      <c r="U405" s="10">
        <v>82690.285714285725</v>
      </c>
      <c r="V405" s="10">
        <v>88224.599999999991</v>
      </c>
      <c r="W405" s="10">
        <v>95916.799999999988</v>
      </c>
      <c r="X405" s="10">
        <v>98205.193548387106</v>
      </c>
      <c r="Y405" s="10">
        <v>94334.647058823539</v>
      </c>
      <c r="Z405" s="10">
        <v>114172.29729729729</v>
      </c>
      <c r="AA405" s="10">
        <v>121563.86585365854</v>
      </c>
      <c r="AB405" s="10">
        <v>127214.4347826087</v>
      </c>
      <c r="AC405" s="10">
        <v>150230.75</v>
      </c>
      <c r="AD405" s="10">
        <v>154380.40909090909</v>
      </c>
      <c r="AE405" s="10">
        <v>161106</v>
      </c>
      <c r="AF405" s="10">
        <v>172132.50158730161</v>
      </c>
      <c r="AG405" s="10">
        <v>186983.45454545456</v>
      </c>
      <c r="AH405" s="10">
        <v>207044.16216216216</v>
      </c>
      <c r="AI405" s="10">
        <v>244724.65853658534</v>
      </c>
      <c r="AJ405" s="10">
        <v>265888.37647058815</v>
      </c>
      <c r="AK405" s="10">
        <v>295761.78838951309</v>
      </c>
      <c r="AL405" s="10">
        <v>278952.70588235289</v>
      </c>
      <c r="AM405" s="10">
        <v>272700.74117647059</v>
      </c>
      <c r="AN405" s="10">
        <v>270229.88915662648</v>
      </c>
      <c r="AO405" s="10">
        <v>266810.77317073173</v>
      </c>
      <c r="AP405" s="10">
        <v>268255.05</v>
      </c>
      <c r="AQ405" s="10">
        <v>299255.02873563225</v>
      </c>
      <c r="AR405" s="10">
        <v>322565.80434782611</v>
      </c>
      <c r="AS405" s="10">
        <v>322192.8</v>
      </c>
      <c r="AT405" s="10">
        <v>324490.77894736844</v>
      </c>
      <c r="AU405" s="10">
        <v>353732.03883495147</v>
      </c>
      <c r="AV405" s="10">
        <v>372637.00917431194</v>
      </c>
      <c r="AW405" s="10">
        <v>351030.14150943398</v>
      </c>
    </row>
    <row r="406" spans="3:49" x14ac:dyDescent="0.2">
      <c r="C406" s="32" t="s">
        <v>33</v>
      </c>
      <c r="D406" s="32" t="s">
        <v>121</v>
      </c>
      <c r="E406" s="32" t="s">
        <v>122</v>
      </c>
      <c r="F406" s="6" t="s">
        <v>82</v>
      </c>
      <c r="G406" s="32" t="s">
        <v>251</v>
      </c>
      <c r="H406" s="32" t="s">
        <v>16</v>
      </c>
      <c r="I406" s="10">
        <v>1901920.7679232904</v>
      </c>
      <c r="J406" s="10">
        <v>2232380.494876639</v>
      </c>
      <c r="K406" s="10">
        <v>2804007.7190462728</v>
      </c>
      <c r="L406" s="10">
        <v>3257473.6837958181</v>
      </c>
      <c r="M406" s="10">
        <v>3676345.8564128154</v>
      </c>
      <c r="N406" s="10">
        <v>4035752.7298689582</v>
      </c>
      <c r="O406" s="10">
        <v>5312517.7994420184</v>
      </c>
      <c r="P406" s="10">
        <v>6579475.9511845931</v>
      </c>
      <c r="Q406" s="10">
        <v>8059138.8595315795</v>
      </c>
      <c r="R406" s="10">
        <v>9206749.4992965795</v>
      </c>
      <c r="S406" s="10">
        <v>10635851.566895837</v>
      </c>
      <c r="T406" s="10">
        <v>12567519.601860272</v>
      </c>
      <c r="U406" s="10">
        <v>14773506.312542964</v>
      </c>
      <c r="V406" s="10">
        <v>16085351.375960873</v>
      </c>
      <c r="W406" s="10">
        <v>17584228.648228191</v>
      </c>
      <c r="X406" s="10">
        <v>17693428.649603669</v>
      </c>
      <c r="Y406" s="10">
        <v>18968148.220975168</v>
      </c>
      <c r="Z406" s="10">
        <v>21222329.758559823</v>
      </c>
      <c r="AA406" s="10">
        <v>23401826.280554008</v>
      </c>
      <c r="AB406" s="10">
        <v>25640997.628813211</v>
      </c>
      <c r="AC406" s="10">
        <v>28959149.608706947</v>
      </c>
      <c r="AD406" s="10">
        <v>30989015.657501794</v>
      </c>
      <c r="AE406" s="10">
        <v>33869363.145411097</v>
      </c>
      <c r="AF406" s="10">
        <v>36973531.948734008</v>
      </c>
      <c r="AG406" s="10">
        <v>39315062.106305465</v>
      </c>
      <c r="AH406" s="10">
        <v>43642112.745853178</v>
      </c>
      <c r="AI406" s="10">
        <v>50125904.414477833</v>
      </c>
      <c r="AJ406" s="10">
        <v>56298502.123955876</v>
      </c>
      <c r="AK406" s="10">
        <v>63956267.739756711</v>
      </c>
      <c r="AL406" s="10">
        <v>61634325.116239004</v>
      </c>
      <c r="AM406" s="10">
        <v>62112655.224366345</v>
      </c>
      <c r="AN406" s="10">
        <v>61699026.661191441</v>
      </c>
      <c r="AO406" s="10">
        <v>59558994.126034699</v>
      </c>
      <c r="AP406" s="10">
        <v>59044529.388133362</v>
      </c>
      <c r="AQ406" s="10">
        <v>63550186.072117716</v>
      </c>
      <c r="AR406" s="10">
        <v>67407445.936243549</v>
      </c>
      <c r="AS406" s="10">
        <v>69150775.436888635</v>
      </c>
      <c r="AT406" s="10">
        <v>71937693.060532734</v>
      </c>
      <c r="AU406" s="10">
        <v>76143870.246997282</v>
      </c>
      <c r="AV406" s="10">
        <v>82653923.953277141</v>
      </c>
      <c r="AW406" s="10">
        <v>81784499.929838821</v>
      </c>
    </row>
    <row r="407" spans="3:49" x14ac:dyDescent="0.2">
      <c r="C407" s="32" t="s">
        <v>34</v>
      </c>
      <c r="D407" s="32" t="s">
        <v>121</v>
      </c>
      <c r="E407" s="32" t="s">
        <v>122</v>
      </c>
      <c r="F407" s="6" t="s">
        <v>82</v>
      </c>
      <c r="G407" s="32" t="s">
        <v>251</v>
      </c>
      <c r="H407" s="32" t="s">
        <v>16</v>
      </c>
      <c r="I407" s="10">
        <v>0</v>
      </c>
      <c r="J407" s="10">
        <v>0</v>
      </c>
      <c r="K407" s="10">
        <v>0</v>
      </c>
      <c r="L407" s="10">
        <v>0</v>
      </c>
      <c r="M407" s="10">
        <v>0</v>
      </c>
      <c r="N407" s="10">
        <v>0</v>
      </c>
      <c r="O407" s="10">
        <v>0</v>
      </c>
      <c r="P407" s="10">
        <v>0</v>
      </c>
      <c r="Q407" s="10">
        <v>0</v>
      </c>
      <c r="R407" s="10">
        <v>0</v>
      </c>
      <c r="S407" s="10">
        <v>0</v>
      </c>
      <c r="T407" s="10">
        <v>0</v>
      </c>
      <c r="U407" s="10">
        <v>0</v>
      </c>
      <c r="V407" s="10">
        <v>0</v>
      </c>
      <c r="W407" s="10">
        <v>0</v>
      </c>
      <c r="X407" s="10">
        <v>0</v>
      </c>
      <c r="Y407" s="10">
        <v>0</v>
      </c>
      <c r="Z407" s="10">
        <v>0</v>
      </c>
      <c r="AA407" s="10">
        <v>0</v>
      </c>
      <c r="AB407" s="10">
        <v>0</v>
      </c>
      <c r="AC407" s="10">
        <v>0</v>
      </c>
      <c r="AD407" s="10">
        <v>0</v>
      </c>
      <c r="AE407" s="10">
        <v>0</v>
      </c>
      <c r="AF407" s="10">
        <v>0</v>
      </c>
      <c r="AG407" s="10">
        <v>0</v>
      </c>
      <c r="AH407" s="10">
        <v>0</v>
      </c>
      <c r="AI407" s="10">
        <v>0</v>
      </c>
      <c r="AJ407" s="10">
        <v>0</v>
      </c>
      <c r="AK407" s="10">
        <v>0</v>
      </c>
      <c r="AL407" s="10">
        <v>0</v>
      </c>
      <c r="AM407" s="10">
        <v>0</v>
      </c>
      <c r="AN407" s="10">
        <v>0</v>
      </c>
      <c r="AO407" s="10">
        <v>0</v>
      </c>
      <c r="AP407" s="10">
        <v>0</v>
      </c>
      <c r="AQ407" s="10">
        <v>0</v>
      </c>
      <c r="AR407" s="10"/>
      <c r="AS407" s="10"/>
      <c r="AT407" s="10"/>
      <c r="AU407" s="10"/>
      <c r="AV407" s="10"/>
      <c r="AW407" s="10"/>
    </row>
    <row r="408" spans="3:49" ht="12" thickBot="1" x14ac:dyDescent="0.25">
      <c r="C408" s="168" t="s">
        <v>35</v>
      </c>
      <c r="D408" s="168" t="s">
        <v>121</v>
      </c>
      <c r="E408" s="168" t="s">
        <v>122</v>
      </c>
      <c r="F408" s="169" t="s">
        <v>82</v>
      </c>
      <c r="G408" s="168" t="s">
        <v>251</v>
      </c>
      <c r="H408" s="168" t="s">
        <v>16</v>
      </c>
      <c r="I408" s="170">
        <v>1901920.7679232904</v>
      </c>
      <c r="J408" s="170">
        <v>2232380.494876639</v>
      </c>
      <c r="K408" s="170">
        <v>2804007.7190462728</v>
      </c>
      <c r="L408" s="170">
        <v>3257473.6837958181</v>
      </c>
      <c r="M408" s="170">
        <v>3676345.8564128154</v>
      </c>
      <c r="N408" s="170">
        <v>4035752.7298689582</v>
      </c>
      <c r="O408" s="170">
        <v>5312517.7994420184</v>
      </c>
      <c r="P408" s="170">
        <v>6579475.9511845931</v>
      </c>
      <c r="Q408" s="170">
        <v>8059138.8595315795</v>
      </c>
      <c r="R408" s="170">
        <v>9206749.4992965795</v>
      </c>
      <c r="S408" s="170">
        <v>10635851.566895837</v>
      </c>
      <c r="T408" s="170">
        <v>12567519.601860272</v>
      </c>
      <c r="U408" s="170">
        <v>14773506.312542964</v>
      </c>
      <c r="V408" s="170">
        <v>16085351.375960873</v>
      </c>
      <c r="W408" s="170">
        <v>17584228.648228191</v>
      </c>
      <c r="X408" s="170">
        <v>17693428.649603669</v>
      </c>
      <c r="Y408" s="170">
        <v>18968148.220975168</v>
      </c>
      <c r="Z408" s="170">
        <v>21222329.758559823</v>
      </c>
      <c r="AA408" s="170">
        <v>23401826.280554008</v>
      </c>
      <c r="AB408" s="170">
        <v>25640997.628813211</v>
      </c>
      <c r="AC408" s="170">
        <v>28959149.608706947</v>
      </c>
      <c r="AD408" s="170">
        <v>30989015.657501794</v>
      </c>
      <c r="AE408" s="170">
        <v>33869363.145411097</v>
      </c>
      <c r="AF408" s="170">
        <v>36973531.948734008</v>
      </c>
      <c r="AG408" s="170">
        <v>39315062.106305465</v>
      </c>
      <c r="AH408" s="170">
        <v>43642112.745853178</v>
      </c>
      <c r="AI408" s="170">
        <v>50125904.414477833</v>
      </c>
      <c r="AJ408" s="170">
        <v>56298502.123955876</v>
      </c>
      <c r="AK408" s="170">
        <v>63956267.739756711</v>
      </c>
      <c r="AL408" s="170">
        <v>61634325.116239004</v>
      </c>
      <c r="AM408" s="170">
        <v>62112655.224366345</v>
      </c>
      <c r="AN408" s="170">
        <v>61699026.661191441</v>
      </c>
      <c r="AO408" s="170">
        <v>59558994.126034699</v>
      </c>
      <c r="AP408" s="170">
        <v>59044529.388133362</v>
      </c>
      <c r="AQ408" s="170">
        <v>63550186.072117716</v>
      </c>
      <c r="AR408" s="170">
        <v>67407445.936243549</v>
      </c>
      <c r="AS408" s="170">
        <v>69150775.436888635</v>
      </c>
      <c r="AT408" s="170">
        <v>71937693.060532734</v>
      </c>
      <c r="AU408" s="170">
        <v>76143870.246997282</v>
      </c>
      <c r="AV408" s="170">
        <v>82653923.953277141</v>
      </c>
      <c r="AW408" s="170">
        <v>81784499.929838821</v>
      </c>
    </row>
    <row r="409" spans="3:49" x14ac:dyDescent="0.2">
      <c r="C409" s="32" t="s">
        <v>11</v>
      </c>
      <c r="D409" s="32" t="s">
        <v>123</v>
      </c>
      <c r="E409" s="32" t="s">
        <v>124</v>
      </c>
      <c r="F409" s="6" t="s">
        <v>83</v>
      </c>
      <c r="G409" s="32" t="s">
        <v>251</v>
      </c>
      <c r="H409" s="32" t="s">
        <v>16</v>
      </c>
      <c r="I409" s="10">
        <v>2000158.8516057283</v>
      </c>
      <c r="J409" s="10">
        <v>2344244.526890696</v>
      </c>
      <c r="K409" s="10">
        <v>2715767.7970474209</v>
      </c>
      <c r="L409" s="10">
        <v>3221694.0772307003</v>
      </c>
      <c r="M409" s="10">
        <v>3534026.4252954954</v>
      </c>
      <c r="N409" s="10">
        <v>3897635.1087606763</v>
      </c>
      <c r="O409" s="10">
        <v>4362368.1300236406</v>
      </c>
      <c r="P409" s="10">
        <v>5001370.4861162622</v>
      </c>
      <c r="Q409" s="10">
        <v>5423825.2751373751</v>
      </c>
      <c r="R409" s="10">
        <v>6102428.1255488228</v>
      </c>
      <c r="S409" s="10">
        <v>7164062.6819334691</v>
      </c>
      <c r="T409" s="10">
        <v>8076210.8004171532</v>
      </c>
      <c r="U409" s="10">
        <v>9260915.4322000705</v>
      </c>
      <c r="V409" s="10">
        <v>9378082.9814235456</v>
      </c>
      <c r="W409" s="10">
        <v>9762761.1974538621</v>
      </c>
      <c r="X409" s="10">
        <v>10463167.571381491</v>
      </c>
      <c r="Y409" s="10">
        <v>11174073.28151411</v>
      </c>
      <c r="Z409" s="10">
        <v>11551868.950181309</v>
      </c>
      <c r="AA409" s="10">
        <v>12023357.108035263</v>
      </c>
      <c r="AB409" s="10">
        <v>12712955.827776082</v>
      </c>
      <c r="AC409" s="10">
        <v>13580095.839379087</v>
      </c>
      <c r="AD409" s="10">
        <v>14506059.606997482</v>
      </c>
      <c r="AE409" s="10">
        <v>15298667.572167948</v>
      </c>
      <c r="AF409" s="10">
        <v>16391705.481760861</v>
      </c>
      <c r="AG409" s="10">
        <v>17636538.814525772</v>
      </c>
      <c r="AH409" s="10">
        <v>19020514.946905993</v>
      </c>
      <c r="AI409" s="10">
        <v>20702779.867633764</v>
      </c>
      <c r="AJ409" s="10">
        <v>22510921.702168308</v>
      </c>
      <c r="AK409" s="10">
        <v>24523284.919532415</v>
      </c>
      <c r="AL409" s="10">
        <v>26060423.859780908</v>
      </c>
      <c r="AM409" s="10">
        <v>26045557.797143288</v>
      </c>
      <c r="AN409" s="10">
        <v>26078470.096165981</v>
      </c>
      <c r="AO409" s="10">
        <v>24542911.989103504</v>
      </c>
      <c r="AP409" s="10">
        <v>24475864.658615973</v>
      </c>
      <c r="AQ409" s="10">
        <v>24689574.986638095</v>
      </c>
      <c r="AR409" s="10">
        <v>25949440.936319795</v>
      </c>
      <c r="AS409" s="10">
        <v>26584137.129765999</v>
      </c>
      <c r="AT409" s="10">
        <v>27126956.757381618</v>
      </c>
      <c r="AU409" s="10">
        <v>28163787.205475774</v>
      </c>
      <c r="AV409" s="10">
        <v>29662050.577724364</v>
      </c>
      <c r="AW409" s="10">
        <v>30462582.647479109</v>
      </c>
    </row>
    <row r="410" spans="3:49" x14ac:dyDescent="0.2">
      <c r="C410" s="32" t="s">
        <v>17</v>
      </c>
      <c r="D410" s="32" t="s">
        <v>123</v>
      </c>
      <c r="E410" s="32" t="s">
        <v>124</v>
      </c>
      <c r="F410" s="6" t="s">
        <v>83</v>
      </c>
      <c r="G410" s="32" t="s">
        <v>251</v>
      </c>
      <c r="H410" s="32" t="s">
        <v>16</v>
      </c>
      <c r="I410" s="10">
        <v>310856.90189328743</v>
      </c>
      <c r="J410" s="10">
        <v>358720.34133790736</v>
      </c>
      <c r="K410" s="10">
        <v>414458.78640776704</v>
      </c>
      <c r="L410" s="10">
        <v>468890.5328947368</v>
      </c>
      <c r="M410" s="10">
        <v>523682.41639344255</v>
      </c>
      <c r="N410" s="10">
        <v>613036.3666666667</v>
      </c>
      <c r="O410" s="10">
        <v>685120.8173913043</v>
      </c>
      <c r="P410" s="10">
        <v>841519.53629032243</v>
      </c>
      <c r="Q410" s="10">
        <v>959707.55989583337</v>
      </c>
      <c r="R410" s="10">
        <v>1054852.4819277108</v>
      </c>
      <c r="S410" s="10">
        <v>1272409.8845265589</v>
      </c>
      <c r="T410" s="10">
        <v>1521129.524122807</v>
      </c>
      <c r="U410" s="10">
        <v>1669833.9397590363</v>
      </c>
      <c r="V410" s="10">
        <v>1683612.0544835415</v>
      </c>
      <c r="W410" s="10">
        <v>1770096.3336992315</v>
      </c>
      <c r="X410" s="10">
        <v>1951706.2030905078</v>
      </c>
      <c r="Y410" s="10">
        <v>2013813.6648291068</v>
      </c>
      <c r="Z410" s="10">
        <v>2086616.214902808</v>
      </c>
      <c r="AA410" s="10">
        <v>2178534.1100323624</v>
      </c>
      <c r="AB410" s="10">
        <v>2280848.2824025284</v>
      </c>
      <c r="AC410" s="10">
        <v>2422522.5142857144</v>
      </c>
      <c r="AD410" s="10">
        <v>2570825.7316582911</v>
      </c>
      <c r="AE410" s="10">
        <v>2774785.426470588</v>
      </c>
      <c r="AF410" s="10">
        <v>2973052.5181644363</v>
      </c>
      <c r="AG410" s="10">
        <v>3167205.9944495838</v>
      </c>
      <c r="AH410" s="10">
        <v>3424759.7634408604</v>
      </c>
      <c r="AI410" s="10">
        <v>3699206.6052173912</v>
      </c>
      <c r="AJ410" s="10">
        <v>4040730.8688946012</v>
      </c>
      <c r="AK410" s="10">
        <v>4426221.3177966094</v>
      </c>
      <c r="AL410" s="10">
        <v>4709886.6655546296</v>
      </c>
      <c r="AM410" s="10">
        <v>4761978.5749385748</v>
      </c>
      <c r="AN410" s="10">
        <v>4708318.3209677413</v>
      </c>
      <c r="AO410" s="10">
        <v>4440564.9828571435</v>
      </c>
      <c r="AP410" s="10">
        <v>4471029.5343137253</v>
      </c>
      <c r="AQ410" s="10">
        <v>4503685.3073803736</v>
      </c>
      <c r="AR410" s="10">
        <v>4614518.1361426255</v>
      </c>
      <c r="AS410" s="10">
        <v>4697823.5474276524</v>
      </c>
      <c r="AT410" s="10">
        <v>4793029.2478363495</v>
      </c>
      <c r="AU410" s="10">
        <v>5007281.0349013656</v>
      </c>
      <c r="AV410" s="10">
        <v>5176272.6003016587</v>
      </c>
      <c r="AW410" s="10">
        <v>5298378.3404255323</v>
      </c>
    </row>
    <row r="411" spans="3:49" x14ac:dyDescent="0.2">
      <c r="C411" s="32" t="s">
        <v>18</v>
      </c>
      <c r="D411" s="32" t="s">
        <v>123</v>
      </c>
      <c r="E411" s="32" t="s">
        <v>124</v>
      </c>
      <c r="F411" s="6" t="s">
        <v>83</v>
      </c>
      <c r="G411" s="32" t="s">
        <v>251</v>
      </c>
      <c r="H411" s="32" t="s">
        <v>16</v>
      </c>
      <c r="I411" s="10">
        <v>258190.01910828022</v>
      </c>
      <c r="J411" s="10">
        <v>312833.07</v>
      </c>
      <c r="K411" s="10">
        <v>345898.08</v>
      </c>
      <c r="L411" s="10">
        <v>421558.83</v>
      </c>
      <c r="M411" s="10">
        <v>436848.09473684215</v>
      </c>
      <c r="N411" s="10">
        <v>509341.65365853655</v>
      </c>
      <c r="O411" s="10">
        <v>569138.89655172406</v>
      </c>
      <c r="P411" s="10">
        <v>654623.11504424771</v>
      </c>
      <c r="Q411" s="10">
        <v>720050.67226890754</v>
      </c>
      <c r="R411" s="10">
        <v>784074.35393258429</v>
      </c>
      <c r="S411" s="10">
        <v>928452.2789855072</v>
      </c>
      <c r="T411" s="10">
        <v>1073251.0758620691</v>
      </c>
      <c r="U411" s="10">
        <v>1271126.0872600351</v>
      </c>
      <c r="V411" s="10">
        <v>1301977.5887521969</v>
      </c>
      <c r="W411" s="10">
        <v>1365746.5956738768</v>
      </c>
      <c r="X411" s="10">
        <v>1340543.1596638656</v>
      </c>
      <c r="Y411" s="10">
        <v>1387503.279661017</v>
      </c>
      <c r="Z411" s="10">
        <v>1424016.2643097646</v>
      </c>
      <c r="AA411" s="10">
        <v>1522829.9560260586</v>
      </c>
      <c r="AB411" s="10">
        <v>1623082.3454833599</v>
      </c>
      <c r="AC411" s="10">
        <v>1679549.7090909092</v>
      </c>
      <c r="AD411" s="10">
        <v>1818781.935483871</v>
      </c>
      <c r="AE411" s="10">
        <v>1953468.8882438312</v>
      </c>
      <c r="AF411" s="10">
        <v>2122378.1101813111</v>
      </c>
      <c r="AG411" s="10">
        <v>2250119.588555858</v>
      </c>
      <c r="AH411" s="10">
        <v>2433742.6957671959</v>
      </c>
      <c r="AI411" s="10">
        <v>2631927.4805194801</v>
      </c>
      <c r="AJ411" s="10">
        <v>2871206.4822335024</v>
      </c>
      <c r="AK411" s="10">
        <v>3132182.910447761</v>
      </c>
      <c r="AL411" s="10">
        <v>3326874.3434835565</v>
      </c>
      <c r="AM411" s="10">
        <v>3280177.9564164649</v>
      </c>
      <c r="AN411" s="10">
        <v>3222700.0288808667</v>
      </c>
      <c r="AO411" s="10">
        <v>3030590.4340320597</v>
      </c>
      <c r="AP411" s="10">
        <v>3044810.7196029779</v>
      </c>
      <c r="AQ411" s="10">
        <v>3081285.4518518518</v>
      </c>
      <c r="AR411" s="10">
        <v>3159930.1845018454</v>
      </c>
      <c r="AS411" s="10">
        <v>3176439.659367396</v>
      </c>
      <c r="AT411" s="10">
        <v>3282000.6914765905</v>
      </c>
      <c r="AU411" s="10">
        <v>3368055.4264018699</v>
      </c>
      <c r="AV411" s="10">
        <v>3508189.4808362373</v>
      </c>
      <c r="AW411" s="10">
        <v>3652767.0046349945</v>
      </c>
    </row>
    <row r="412" spans="3:49" x14ac:dyDescent="0.2">
      <c r="C412" s="32" t="s">
        <v>19</v>
      </c>
      <c r="D412" s="32" t="s">
        <v>123</v>
      </c>
      <c r="E412" s="32" t="s">
        <v>124</v>
      </c>
      <c r="F412" s="6" t="s">
        <v>83</v>
      </c>
      <c r="G412" s="32" t="s">
        <v>251</v>
      </c>
      <c r="H412" s="32" t="s">
        <v>16</v>
      </c>
      <c r="I412" s="10">
        <v>176534.77884615384</v>
      </c>
      <c r="J412" s="10">
        <v>205222.44339622642</v>
      </c>
      <c r="K412" s="10">
        <v>228016.60377358491</v>
      </c>
      <c r="L412" s="10">
        <v>268505.68421052635</v>
      </c>
      <c r="M412" s="10">
        <v>288997.04680851061</v>
      </c>
      <c r="N412" s="10">
        <v>336443.47826086957</v>
      </c>
      <c r="O412" s="10">
        <v>383824.92424242425</v>
      </c>
      <c r="P412" s="10">
        <v>425749</v>
      </c>
      <c r="Q412" s="10">
        <v>491451.1030534351</v>
      </c>
      <c r="R412" s="10">
        <v>594461.89898989897</v>
      </c>
      <c r="S412" s="10">
        <v>695477.19745222933</v>
      </c>
      <c r="T412" s="10">
        <v>839320.78678678675</v>
      </c>
      <c r="U412" s="10">
        <v>934417.76878612721</v>
      </c>
      <c r="V412" s="10">
        <v>939448.92682926822</v>
      </c>
      <c r="W412" s="10">
        <v>923396.31713554973</v>
      </c>
      <c r="X412" s="10">
        <v>1036012.8</v>
      </c>
      <c r="Y412" s="10">
        <v>1118104.0673076923</v>
      </c>
      <c r="Z412" s="10">
        <v>1156603.3500000001</v>
      </c>
      <c r="AA412" s="10">
        <v>1269526.9383259912</v>
      </c>
      <c r="AB412" s="10">
        <v>1394665.137295082</v>
      </c>
      <c r="AC412" s="10">
        <v>1529620.662857143</v>
      </c>
      <c r="AD412" s="10">
        <v>1649826.4193548388</v>
      </c>
      <c r="AE412" s="10">
        <v>1801950.0909090911</v>
      </c>
      <c r="AF412" s="10">
        <v>2028033.6356466876</v>
      </c>
      <c r="AG412" s="10">
        <v>2250779.4719271623</v>
      </c>
      <c r="AH412" s="10">
        <v>2427384.9224259523</v>
      </c>
      <c r="AI412" s="10">
        <v>2633750.7334217508</v>
      </c>
      <c r="AJ412" s="10">
        <v>2904058.5708860755</v>
      </c>
      <c r="AK412" s="10">
        <v>3141920.0774818403</v>
      </c>
      <c r="AL412" s="10">
        <v>3362662.987012987</v>
      </c>
      <c r="AM412" s="10">
        <v>3409750.1956271571</v>
      </c>
      <c r="AN412" s="10">
        <v>3411409.9054054054</v>
      </c>
      <c r="AO412" s="10">
        <v>3196007.3623853214</v>
      </c>
      <c r="AP412" s="10">
        <v>3280214.9874999998</v>
      </c>
      <c r="AQ412" s="10">
        <v>3357184.8191964291</v>
      </c>
      <c r="AR412" s="10">
        <v>3499317.1444321941</v>
      </c>
      <c r="AS412" s="10">
        <v>3616298.9847494559</v>
      </c>
      <c r="AT412" s="10">
        <v>3712911.3860962568</v>
      </c>
      <c r="AU412" s="10">
        <v>3857904.2715920918</v>
      </c>
      <c r="AV412" s="10">
        <v>4064388.6917599188</v>
      </c>
      <c r="AW412" s="10">
        <v>4440076.3019417478</v>
      </c>
    </row>
    <row r="413" spans="3:49" x14ac:dyDescent="0.2">
      <c r="C413" s="32" t="s">
        <v>20</v>
      </c>
      <c r="D413" s="32" t="s">
        <v>123</v>
      </c>
      <c r="E413" s="32" t="s">
        <v>124</v>
      </c>
      <c r="F413" s="6" t="s">
        <v>83</v>
      </c>
      <c r="G413" s="32" t="s">
        <v>251</v>
      </c>
      <c r="H413" s="32" t="s">
        <v>16</v>
      </c>
      <c r="I413" s="10">
        <v>568109.03496503492</v>
      </c>
      <c r="J413" s="10">
        <v>646518.40940525592</v>
      </c>
      <c r="K413" s="10">
        <v>713621.4171428571</v>
      </c>
      <c r="L413" s="10">
        <v>866582.4</v>
      </c>
      <c r="M413" s="10">
        <v>889242.37257824163</v>
      </c>
      <c r="N413" s="10">
        <v>958275.72039942944</v>
      </c>
      <c r="O413" s="10">
        <v>1063743.4412171508</v>
      </c>
      <c r="P413" s="10">
        <v>1180799.8924731184</v>
      </c>
      <c r="Q413" s="10">
        <v>1306012.1953727505</v>
      </c>
      <c r="R413" s="10">
        <v>1461960.3903559127</v>
      </c>
      <c r="S413" s="10">
        <v>1744174.312696747</v>
      </c>
      <c r="T413" s="10">
        <v>1942985.0224948879</v>
      </c>
      <c r="U413" s="10">
        <v>2348734.6920115496</v>
      </c>
      <c r="V413" s="10">
        <v>2515604.0299625467</v>
      </c>
      <c r="W413" s="10">
        <v>2445179.4665444549</v>
      </c>
      <c r="X413" s="10">
        <v>2819969.8090909091</v>
      </c>
      <c r="Y413" s="10">
        <v>3020399.0730837788</v>
      </c>
      <c r="Z413" s="10">
        <v>3087425.1431049434</v>
      </c>
      <c r="AA413" s="10">
        <v>3220893.2080924856</v>
      </c>
      <c r="AB413" s="10">
        <v>3520070.6530291112</v>
      </c>
      <c r="AC413" s="10">
        <v>3691956.1716247145</v>
      </c>
      <c r="AD413" s="10">
        <v>3876346.1780104716</v>
      </c>
      <c r="AE413" s="10">
        <v>4154495.9604685209</v>
      </c>
      <c r="AF413" s="10">
        <v>4452078.5601131534</v>
      </c>
      <c r="AG413" s="10">
        <v>4724262.2484385846</v>
      </c>
      <c r="AH413" s="10">
        <v>5009704.1701412247</v>
      </c>
      <c r="AI413" s="10">
        <v>5389987.3125</v>
      </c>
      <c r="AJ413" s="10">
        <v>5837871.9788425639</v>
      </c>
      <c r="AK413" s="10">
        <v>6352861.1009174315</v>
      </c>
      <c r="AL413" s="10">
        <v>6642800.9463414624</v>
      </c>
      <c r="AM413" s="10">
        <v>6596729.4984894264</v>
      </c>
      <c r="AN413" s="10">
        <v>6521397.9140486075</v>
      </c>
      <c r="AO413" s="10">
        <v>6108530.243667068</v>
      </c>
      <c r="AP413" s="10">
        <v>6295626.5787896942</v>
      </c>
      <c r="AQ413" s="10">
        <v>6454435.2831753548</v>
      </c>
      <c r="AR413" s="10">
        <v>6562182.0780516416</v>
      </c>
      <c r="AS413" s="10">
        <v>6716143.4086956521</v>
      </c>
      <c r="AT413" s="10">
        <v>6898790.9910764089</v>
      </c>
      <c r="AU413" s="10">
        <v>7154783.1441048048</v>
      </c>
      <c r="AV413" s="10">
        <v>7666326.453866668</v>
      </c>
      <c r="AW413" s="10">
        <v>7901595.0208550571</v>
      </c>
    </row>
    <row r="414" spans="3:49" x14ac:dyDescent="0.2">
      <c r="C414" s="32" t="s">
        <v>21</v>
      </c>
      <c r="D414" s="32" t="s">
        <v>123</v>
      </c>
      <c r="E414" s="32" t="s">
        <v>124</v>
      </c>
      <c r="F414" s="6" t="s">
        <v>83</v>
      </c>
      <c r="G414" s="32" t="s">
        <v>251</v>
      </c>
      <c r="H414" s="32" t="s">
        <v>16</v>
      </c>
      <c r="I414" s="10">
        <v>153709.30962343098</v>
      </c>
      <c r="J414" s="10">
        <v>184453.24081632655</v>
      </c>
      <c r="K414" s="10">
        <v>201045.75949367089</v>
      </c>
      <c r="L414" s="10">
        <v>231238.13991769549</v>
      </c>
      <c r="M414" s="10">
        <v>256228.75494071149</v>
      </c>
      <c r="N414" s="10">
        <v>276215.58620689658</v>
      </c>
      <c r="O414" s="10">
        <v>310169.02173913043</v>
      </c>
      <c r="P414" s="10">
        <v>344844.71830985916</v>
      </c>
      <c r="Q414" s="10">
        <v>386550.42000000004</v>
      </c>
      <c r="R414" s="10">
        <v>415845.69085173501</v>
      </c>
      <c r="S414" s="10">
        <v>510367.65306122456</v>
      </c>
      <c r="T414" s="10">
        <v>579517.05084745761</v>
      </c>
      <c r="U414" s="10">
        <v>701094.30857142853</v>
      </c>
      <c r="V414" s="10">
        <v>732684.25862068986</v>
      </c>
      <c r="W414" s="10">
        <v>699538.29059829062</v>
      </c>
      <c r="X414" s="10">
        <v>758164.85029940121</v>
      </c>
      <c r="Y414" s="10">
        <v>786065.82582582592</v>
      </c>
      <c r="Z414" s="10">
        <v>816075.58166189131</v>
      </c>
      <c r="AA414" s="10">
        <v>866856.40909090918</v>
      </c>
      <c r="AB414" s="10">
        <v>917823.23809523799</v>
      </c>
      <c r="AC414" s="10">
        <v>935986.65240641718</v>
      </c>
      <c r="AD414" s="10">
        <v>984588.45549738198</v>
      </c>
      <c r="AE414" s="10">
        <v>1043109.6103896106</v>
      </c>
      <c r="AF414" s="10">
        <v>1112274.3743718592</v>
      </c>
      <c r="AG414" s="10">
        <v>1197838.0958230959</v>
      </c>
      <c r="AH414" s="10">
        <v>1297949.6778042961</v>
      </c>
      <c r="AI414" s="10">
        <v>1400582.4884792627</v>
      </c>
      <c r="AJ414" s="10">
        <v>1523858.0795454544</v>
      </c>
      <c r="AK414" s="10">
        <v>1664949.512195122</v>
      </c>
      <c r="AL414" s="10">
        <v>1743468.7079646017</v>
      </c>
      <c r="AM414" s="10">
        <v>1730925.4646017698</v>
      </c>
      <c r="AN414" s="10">
        <v>1709634.4978165941</v>
      </c>
      <c r="AO414" s="10">
        <v>1620731.1409395973</v>
      </c>
      <c r="AP414" s="10">
        <v>1656400.25</v>
      </c>
      <c r="AQ414" s="10">
        <v>1701960.0351648349</v>
      </c>
      <c r="AR414" s="10">
        <v>1773743.9652173915</v>
      </c>
      <c r="AS414" s="10">
        <v>1827312.606837607</v>
      </c>
      <c r="AT414" s="10">
        <v>1829501.1728395061</v>
      </c>
      <c r="AU414" s="10">
        <v>1949853.3547094187</v>
      </c>
      <c r="AV414" s="10">
        <v>2080839.8264299803</v>
      </c>
      <c r="AW414" s="10">
        <v>2138353.7743190662</v>
      </c>
    </row>
    <row r="415" spans="3:49" x14ac:dyDescent="0.2">
      <c r="C415" s="32" t="s">
        <v>22</v>
      </c>
      <c r="D415" s="32" t="s">
        <v>123</v>
      </c>
      <c r="E415" s="32" t="s">
        <v>124</v>
      </c>
      <c r="F415" s="6" t="s">
        <v>83</v>
      </c>
      <c r="G415" s="32" t="s">
        <v>251</v>
      </c>
      <c r="H415" s="32" t="s">
        <v>16</v>
      </c>
      <c r="I415" s="10">
        <v>749872.87392550136</v>
      </c>
      <c r="J415" s="10">
        <v>878040.44087038795</v>
      </c>
      <c r="K415" s="10">
        <v>1041818.9132743363</v>
      </c>
      <c r="L415" s="10">
        <v>1175642.4821583985</v>
      </c>
      <c r="M415" s="10">
        <v>1300020.2692633362</v>
      </c>
      <c r="N415" s="10">
        <v>1451086.1630695446</v>
      </c>
      <c r="O415" s="10">
        <v>1632846.8744186049</v>
      </c>
      <c r="P415" s="10">
        <v>1883167.2577319588</v>
      </c>
      <c r="Q415" s="10">
        <v>2107752.4453333332</v>
      </c>
      <c r="R415" s="10">
        <v>2411668</v>
      </c>
      <c r="S415" s="10">
        <v>2719187.9357525283</v>
      </c>
      <c r="T415" s="10">
        <v>3074096.0090191658</v>
      </c>
      <c r="U415" s="10">
        <v>3668179.3937708563</v>
      </c>
      <c r="V415" s="10">
        <v>3747662.7883863766</v>
      </c>
      <c r="W415" s="10">
        <v>3819415.7772925771</v>
      </c>
      <c r="X415" s="10">
        <v>4041540.9210810806</v>
      </c>
      <c r="Y415" s="10">
        <v>4160581.0416666665</v>
      </c>
      <c r="Z415" s="10">
        <v>4273948.6974789919</v>
      </c>
      <c r="AA415" s="10">
        <v>4541365.6810838981</v>
      </c>
      <c r="AB415" s="10">
        <v>4717760.0401218897</v>
      </c>
      <c r="AC415" s="10">
        <v>4996629.4601320466</v>
      </c>
      <c r="AD415" s="10">
        <v>5207164.7976011997</v>
      </c>
      <c r="AE415" s="10">
        <v>5561882.6285430137</v>
      </c>
      <c r="AF415" s="10">
        <v>5948891.8935026871</v>
      </c>
      <c r="AG415" s="10">
        <v>6214754.8052967144</v>
      </c>
      <c r="AH415" s="10">
        <v>6690894.333333333</v>
      </c>
      <c r="AI415" s="10">
        <v>7093971.7310155537</v>
      </c>
      <c r="AJ415" s="10">
        <v>7636665.7734234249</v>
      </c>
      <c r="AK415" s="10">
        <v>8153605.1318730451</v>
      </c>
      <c r="AL415" s="10">
        <v>8541868.3976970762</v>
      </c>
      <c r="AM415" s="10">
        <v>8595639.1594454069</v>
      </c>
      <c r="AN415" s="10">
        <v>8403691.8263135049</v>
      </c>
      <c r="AO415" s="10">
        <v>8011711.52387268</v>
      </c>
      <c r="AP415" s="10">
        <v>8071167.0685234303</v>
      </c>
      <c r="AQ415" s="10">
        <v>8098545.5</v>
      </c>
      <c r="AR415" s="10">
        <v>8365947.5230234582</v>
      </c>
      <c r="AS415" s="10">
        <v>8457788.3167808224</v>
      </c>
      <c r="AT415" s="10">
        <v>8668799.479166666</v>
      </c>
      <c r="AU415" s="10">
        <v>8955087.409385113</v>
      </c>
      <c r="AV415" s="10">
        <v>9511529.2554391604</v>
      </c>
      <c r="AW415" s="10">
        <v>9898021.7807228919</v>
      </c>
    </row>
    <row r="416" spans="3:49" x14ac:dyDescent="0.2">
      <c r="C416" s="32" t="s">
        <v>23</v>
      </c>
      <c r="D416" s="32" t="s">
        <v>123</v>
      </c>
      <c r="E416" s="32" t="s">
        <v>124</v>
      </c>
      <c r="F416" s="6" t="s">
        <v>83</v>
      </c>
      <c r="G416" s="32" t="s">
        <v>251</v>
      </c>
      <c r="H416" s="32" t="s">
        <v>16</v>
      </c>
      <c r="I416" s="10">
        <v>401920.49810366624</v>
      </c>
      <c r="J416" s="10">
        <v>476009.75728155329</v>
      </c>
      <c r="K416" s="10">
        <v>552233.03407755587</v>
      </c>
      <c r="L416" s="10">
        <v>629884.15274463012</v>
      </c>
      <c r="M416" s="10">
        <v>728700.25770925102</v>
      </c>
      <c r="N416" s="10">
        <v>813334.5837723919</v>
      </c>
      <c r="O416" s="10">
        <v>878943.49945828831</v>
      </c>
      <c r="P416" s="10">
        <v>1002659.8039215686</v>
      </c>
      <c r="Q416" s="10">
        <v>1100276.5978609626</v>
      </c>
      <c r="R416" s="10">
        <v>1243007.648275862</v>
      </c>
      <c r="S416" s="10">
        <v>1436818.3688212926</v>
      </c>
      <c r="T416" s="10">
        <v>1746033.3755824789</v>
      </c>
      <c r="U416" s="10">
        <v>1873722.5254394081</v>
      </c>
      <c r="V416" s="10">
        <v>1976130.7085972852</v>
      </c>
      <c r="W416" s="10">
        <v>2096299.4982206407</v>
      </c>
      <c r="X416" s="10">
        <v>2248841.8863636362</v>
      </c>
      <c r="Y416" s="10">
        <v>2392143.8739800542</v>
      </c>
      <c r="Z416" s="10">
        <v>2528990.125970664</v>
      </c>
      <c r="AA416" s="10">
        <v>2681780.3735144311</v>
      </c>
      <c r="AB416" s="10">
        <v>2781379.9667221298</v>
      </c>
      <c r="AC416" s="10">
        <v>2974850.4140495867</v>
      </c>
      <c r="AD416" s="10">
        <v>3192713.977382876</v>
      </c>
      <c r="AE416" s="10">
        <v>3464053.4465408809</v>
      </c>
      <c r="AF416" s="10">
        <v>3804488.7318563792</v>
      </c>
      <c r="AG416" s="10">
        <v>4145618.7315288959</v>
      </c>
      <c r="AH416" s="10">
        <v>4485399.8143459922</v>
      </c>
      <c r="AI416" s="10">
        <v>4860903.8655913975</v>
      </c>
      <c r="AJ416" s="10">
        <v>5400164.6996124033</v>
      </c>
      <c r="AK416" s="10">
        <v>6047534.242892459</v>
      </c>
      <c r="AL416" s="10">
        <v>6587256.9641148336</v>
      </c>
      <c r="AM416" s="10">
        <v>6728986.2332155472</v>
      </c>
      <c r="AN416" s="10">
        <v>6571754.3927315371</v>
      </c>
      <c r="AO416" s="10">
        <v>5756391.0163111668</v>
      </c>
      <c r="AP416" s="10">
        <v>5670968.2928709053</v>
      </c>
      <c r="AQ416" s="10">
        <v>5758021.7823604066</v>
      </c>
      <c r="AR416" s="10">
        <v>5955865.7233375153</v>
      </c>
      <c r="AS416" s="10">
        <v>6072880.9422718808</v>
      </c>
      <c r="AT416" s="10">
        <v>6281469.7968561063</v>
      </c>
      <c r="AU416" s="10">
        <v>6473124.4846335705</v>
      </c>
      <c r="AV416" s="10">
        <v>6786186.2177985944</v>
      </c>
      <c r="AW416" s="10">
        <v>7070171.47344111</v>
      </c>
    </row>
    <row r="417" spans="3:49" x14ac:dyDescent="0.2">
      <c r="C417" s="32" t="s">
        <v>24</v>
      </c>
      <c r="D417" s="32" t="s">
        <v>123</v>
      </c>
      <c r="E417" s="32" t="s">
        <v>124</v>
      </c>
      <c r="F417" s="6" t="s">
        <v>83</v>
      </c>
      <c r="G417" s="32" t="s">
        <v>251</v>
      </c>
      <c r="H417" s="32" t="s">
        <v>16</v>
      </c>
      <c r="I417" s="10">
        <v>1475707.7825213461</v>
      </c>
      <c r="J417" s="10">
        <v>1762189.3695042094</v>
      </c>
      <c r="K417" s="10">
        <v>1947578.8069164266</v>
      </c>
      <c r="L417" s="10">
        <v>2179833.0258410531</v>
      </c>
      <c r="M417" s="10">
        <v>2419520.0323027228</v>
      </c>
      <c r="N417" s="10">
        <v>2636499.3363228701</v>
      </c>
      <c r="O417" s="10">
        <v>3019159.1357202334</v>
      </c>
      <c r="P417" s="10">
        <v>3518101.4752589185</v>
      </c>
      <c r="Q417" s="10">
        <v>4064772.0443951162</v>
      </c>
      <c r="R417" s="10">
        <v>4478522.5405405406</v>
      </c>
      <c r="S417" s="10">
        <v>5238060.2524752477</v>
      </c>
      <c r="T417" s="10">
        <v>6242491.6874608146</v>
      </c>
      <c r="U417" s="10">
        <v>7010722.1857585125</v>
      </c>
      <c r="V417" s="10">
        <v>7236087.1489104126</v>
      </c>
      <c r="W417" s="10">
        <v>7291370.7988130571</v>
      </c>
      <c r="X417" s="10">
        <v>7832711.458837077</v>
      </c>
      <c r="Y417" s="10">
        <v>8337315.5093951859</v>
      </c>
      <c r="Z417" s="10">
        <v>8677972.1827987507</v>
      </c>
      <c r="AA417" s="10">
        <v>9389404.4160150979</v>
      </c>
      <c r="AB417" s="10">
        <v>10050382.512150511</v>
      </c>
      <c r="AC417" s="10">
        <v>10957670.62033462</v>
      </c>
      <c r="AD417" s="10">
        <v>11607345.770198843</v>
      </c>
      <c r="AE417" s="10">
        <v>12401386.33764988</v>
      </c>
      <c r="AF417" s="10">
        <v>13859368.300067129</v>
      </c>
      <c r="AG417" s="10">
        <v>14985496.109059682</v>
      </c>
      <c r="AH417" s="10">
        <v>16160708.865372954</v>
      </c>
      <c r="AI417" s="10">
        <v>17591454.846807707</v>
      </c>
      <c r="AJ417" s="10">
        <v>19525565.286683325</v>
      </c>
      <c r="AK417" s="10">
        <v>21684580.95647756</v>
      </c>
      <c r="AL417" s="10">
        <v>23184352.22606251</v>
      </c>
      <c r="AM417" s="10">
        <v>23689325.791950665</v>
      </c>
      <c r="AN417" s="10">
        <v>23251054.245071325</v>
      </c>
      <c r="AO417" s="10">
        <v>22234787.265194263</v>
      </c>
      <c r="AP417" s="10">
        <v>22095991.79627816</v>
      </c>
      <c r="AQ417" s="10">
        <v>22619772.637074884</v>
      </c>
      <c r="AR417" s="10">
        <v>24162005.379386656</v>
      </c>
      <c r="AS417" s="10">
        <v>25018352.207792211</v>
      </c>
      <c r="AT417" s="10">
        <v>25674799.570440535</v>
      </c>
      <c r="AU417" s="10">
        <v>26763871.578909617</v>
      </c>
      <c r="AV417" s="10">
        <v>27989313.799467858</v>
      </c>
      <c r="AW417" s="10">
        <v>29439842.905333709</v>
      </c>
    </row>
    <row r="418" spans="3:49" x14ac:dyDescent="0.2">
      <c r="C418" s="32" t="s">
        <v>25</v>
      </c>
      <c r="D418" s="32" t="s">
        <v>123</v>
      </c>
      <c r="E418" s="32" t="s">
        <v>124</v>
      </c>
      <c r="F418" s="6" t="s">
        <v>83</v>
      </c>
      <c r="G418" s="32" t="s">
        <v>251</v>
      </c>
      <c r="H418" s="32" t="s">
        <v>16</v>
      </c>
      <c r="I418" s="10">
        <v>939608.81490015378</v>
      </c>
      <c r="J418" s="10">
        <v>1121738.7316176472</v>
      </c>
      <c r="K418" s="10">
        <v>1289057.8160000001</v>
      </c>
      <c r="L418" s="10">
        <v>1497609.9081272087</v>
      </c>
      <c r="M418" s="10">
        <v>1703005.7614011897</v>
      </c>
      <c r="N418" s="10">
        <v>1907426.6002490663</v>
      </c>
      <c r="O418" s="10">
        <v>2082420.0771084339</v>
      </c>
      <c r="P418" s="10">
        <v>2384711.0153846154</v>
      </c>
      <c r="Q418" s="10">
        <v>2624777.0057232049</v>
      </c>
      <c r="R418" s="10">
        <v>2941653.6443148684</v>
      </c>
      <c r="S418" s="10">
        <v>3528036.4122766838</v>
      </c>
      <c r="T418" s="10">
        <v>3998107.8527097898</v>
      </c>
      <c r="U418" s="10">
        <v>4439181.9620034546</v>
      </c>
      <c r="V418" s="10">
        <v>4612649.8685939554</v>
      </c>
      <c r="W418" s="10">
        <v>4707792.3732119631</v>
      </c>
      <c r="X418" s="10">
        <v>5145478.1622212501</v>
      </c>
      <c r="Y418" s="10">
        <v>5414999.5107787065</v>
      </c>
      <c r="Z418" s="10">
        <v>5666304.636557308</v>
      </c>
      <c r="AA418" s="10">
        <v>5997102.4586776868</v>
      </c>
      <c r="AB418" s="10">
        <v>6379803.5026073009</v>
      </c>
      <c r="AC418" s="10">
        <v>6684397.323529412</v>
      </c>
      <c r="AD418" s="10">
        <v>7151488.3056835644</v>
      </c>
      <c r="AE418" s="10">
        <v>7705931.5471068248</v>
      </c>
      <c r="AF418" s="10">
        <v>8270976.4404126648</v>
      </c>
      <c r="AG418" s="10">
        <v>8910072.6246973351</v>
      </c>
      <c r="AH418" s="10">
        <v>9596346.8689723983</v>
      </c>
      <c r="AI418" s="10">
        <v>10463059.021546261</v>
      </c>
      <c r="AJ418" s="10">
        <v>11336585.357275542</v>
      </c>
      <c r="AK418" s="10">
        <v>12303847.76486568</v>
      </c>
      <c r="AL418" s="10">
        <v>13135057.368110815</v>
      </c>
      <c r="AM418" s="10">
        <v>13208120.041897003</v>
      </c>
      <c r="AN418" s="10">
        <v>12980929.42865379</v>
      </c>
      <c r="AO418" s="10">
        <v>12093766.704578593</v>
      </c>
      <c r="AP418" s="10">
        <v>12302720.399651466</v>
      </c>
      <c r="AQ418" s="10">
        <v>12674544.568330957</v>
      </c>
      <c r="AR418" s="10">
        <v>13237545.415019764</v>
      </c>
      <c r="AS418" s="10">
        <v>13671430.076033058</v>
      </c>
      <c r="AT418" s="10">
        <v>13844550.751186818</v>
      </c>
      <c r="AU418" s="10">
        <v>14600350.27035743</v>
      </c>
      <c r="AV418" s="10">
        <v>15501215.98099261</v>
      </c>
      <c r="AW418" s="10">
        <v>15503607.369454155</v>
      </c>
    </row>
    <row r="419" spans="3:49" x14ac:dyDescent="0.2">
      <c r="C419" s="32" t="s">
        <v>26</v>
      </c>
      <c r="D419" s="32" t="s">
        <v>123</v>
      </c>
      <c r="E419" s="32" t="s">
        <v>124</v>
      </c>
      <c r="F419" s="6" t="s">
        <v>83</v>
      </c>
      <c r="G419" s="32" t="s">
        <v>251</v>
      </c>
      <c r="H419" s="32" t="s">
        <v>16</v>
      </c>
      <c r="I419" s="10">
        <v>240464.74576271186</v>
      </c>
      <c r="J419" s="10">
        <v>273028.92720306513</v>
      </c>
      <c r="K419" s="10">
        <v>308140.91778202675</v>
      </c>
      <c r="L419" s="10">
        <v>395051.70528109022</v>
      </c>
      <c r="M419" s="10">
        <v>436450.41992882558</v>
      </c>
      <c r="N419" s="10">
        <v>470242.23993288586</v>
      </c>
      <c r="O419" s="10">
        <v>545336.78782894742</v>
      </c>
      <c r="P419" s="10">
        <v>647412.84219269094</v>
      </c>
      <c r="Q419" s="10">
        <v>728604.7333333334</v>
      </c>
      <c r="R419" s="10">
        <v>836824.55766423361</v>
      </c>
      <c r="S419" s="10">
        <v>924478.37209302327</v>
      </c>
      <c r="T419" s="10">
        <v>1081079.5007173603</v>
      </c>
      <c r="U419" s="10">
        <v>1340877.2033898304</v>
      </c>
      <c r="V419" s="10">
        <v>1351816.0732758623</v>
      </c>
      <c r="W419" s="10">
        <v>1372850.8583569406</v>
      </c>
      <c r="X419" s="10">
        <v>1490431.6289222375</v>
      </c>
      <c r="Y419" s="10">
        <v>1574896.4401114206</v>
      </c>
      <c r="Z419" s="10">
        <v>1664665.3142076503</v>
      </c>
      <c r="AA419" s="10">
        <v>1805120.7026666668</v>
      </c>
      <c r="AB419" s="10">
        <v>1853421.9502617798</v>
      </c>
      <c r="AC419" s="10">
        <v>2021864.9714285713</v>
      </c>
      <c r="AD419" s="10">
        <v>2146533.968058968</v>
      </c>
      <c r="AE419" s="10">
        <v>2252141.0449574729</v>
      </c>
      <c r="AF419" s="10">
        <v>2451497.4270833335</v>
      </c>
      <c r="AG419" s="10">
        <v>2600628.8129988597</v>
      </c>
      <c r="AH419" s="10">
        <v>2777322.033519553</v>
      </c>
      <c r="AI419" s="10">
        <v>2978589.2368421052</v>
      </c>
      <c r="AJ419" s="10">
        <v>3230924.4208289054</v>
      </c>
      <c r="AK419" s="10">
        <v>3470143.0780437049</v>
      </c>
      <c r="AL419" s="10">
        <v>3684222.5206611566</v>
      </c>
      <c r="AM419" s="10">
        <v>3713446.2198364004</v>
      </c>
      <c r="AN419" s="10">
        <v>3631111.009174312</v>
      </c>
      <c r="AO419" s="10">
        <v>3378936.1848739493</v>
      </c>
      <c r="AP419" s="10">
        <v>3486955.9124087589</v>
      </c>
      <c r="AQ419" s="10">
        <v>3554443.1604938274</v>
      </c>
      <c r="AR419" s="10">
        <v>3680887.3088685018</v>
      </c>
      <c r="AS419" s="10">
        <v>3760225.9899497484</v>
      </c>
      <c r="AT419" s="10">
        <v>3761979.4358472088</v>
      </c>
      <c r="AU419" s="10">
        <v>3896791.3526011561</v>
      </c>
      <c r="AV419" s="10">
        <v>4139971.7983193281</v>
      </c>
      <c r="AW419" s="10">
        <v>4209845.20261438</v>
      </c>
    </row>
    <row r="420" spans="3:49" x14ac:dyDescent="0.2">
      <c r="C420" s="32" t="s">
        <v>27</v>
      </c>
      <c r="D420" s="32" t="s">
        <v>123</v>
      </c>
      <c r="E420" s="32" t="s">
        <v>124</v>
      </c>
      <c r="F420" s="6" t="s">
        <v>83</v>
      </c>
      <c r="G420" s="32" t="s">
        <v>251</v>
      </c>
      <c r="H420" s="32" t="s">
        <v>16</v>
      </c>
      <c r="I420" s="10">
        <v>643751.71875</v>
      </c>
      <c r="J420" s="10">
        <v>764912.29543039319</v>
      </c>
      <c r="K420" s="10">
        <v>877124.2241555783</v>
      </c>
      <c r="L420" s="10">
        <v>1045356.6164383561</v>
      </c>
      <c r="M420" s="10">
        <v>1163752.897459165</v>
      </c>
      <c r="N420" s="10">
        <v>1271202.0449339207</v>
      </c>
      <c r="O420" s="10">
        <v>1397342.6086956523</v>
      </c>
      <c r="P420" s="10">
        <v>1550863.8912000002</v>
      </c>
      <c r="Q420" s="10">
        <v>1797219.0630914827</v>
      </c>
      <c r="R420" s="10">
        <v>1987933.0092923515</v>
      </c>
      <c r="S420" s="10">
        <v>2347529.3283582092</v>
      </c>
      <c r="T420" s="10">
        <v>2714609.8757515033</v>
      </c>
      <c r="U420" s="10">
        <v>3058143.3573770495</v>
      </c>
      <c r="V420" s="10">
        <v>3106482.0553359683</v>
      </c>
      <c r="W420" s="10">
        <v>3124243.5740259741</v>
      </c>
      <c r="X420" s="10">
        <v>3383832.5714285718</v>
      </c>
      <c r="Y420" s="10">
        <v>3589849.616912236</v>
      </c>
      <c r="Z420" s="10">
        <v>3719216.3429286601</v>
      </c>
      <c r="AA420" s="10">
        <v>3926290.9411035338</v>
      </c>
      <c r="AB420" s="10">
        <v>4154303.2043530829</v>
      </c>
      <c r="AC420" s="10">
        <v>4353606.0508875744</v>
      </c>
      <c r="AD420" s="10">
        <v>4625046.8473777259</v>
      </c>
      <c r="AE420" s="10">
        <v>4838943.0467937607</v>
      </c>
      <c r="AF420" s="10">
        <v>5267868.3471355643</v>
      </c>
      <c r="AG420" s="10">
        <v>5582637.5549327359</v>
      </c>
      <c r="AH420" s="10">
        <v>6002744.2168353759</v>
      </c>
      <c r="AI420" s="10">
        <v>6517327.8711656444</v>
      </c>
      <c r="AJ420" s="10">
        <v>7090430.060696518</v>
      </c>
      <c r="AK420" s="10">
        <v>7688236.9611084107</v>
      </c>
      <c r="AL420" s="10">
        <v>8195329.5942857144</v>
      </c>
      <c r="AM420" s="10">
        <v>8173808.2535410756</v>
      </c>
      <c r="AN420" s="10">
        <v>7983676.9253731361</v>
      </c>
      <c r="AO420" s="10">
        <v>7497146.4795042891</v>
      </c>
      <c r="AP420" s="10">
        <v>7601866.6105563464</v>
      </c>
      <c r="AQ420" s="10">
        <v>7674715.2609308902</v>
      </c>
      <c r="AR420" s="10">
        <v>7899870.1958955219</v>
      </c>
      <c r="AS420" s="10">
        <v>8116425.706261511</v>
      </c>
      <c r="AT420" s="10">
        <v>8214395.9691329999</v>
      </c>
      <c r="AU420" s="10">
        <v>8493296.9028520491</v>
      </c>
      <c r="AV420" s="10">
        <v>8928338.7033259422</v>
      </c>
      <c r="AW420" s="10">
        <v>9303785.1967871487</v>
      </c>
    </row>
    <row r="421" spans="3:49" x14ac:dyDescent="0.2">
      <c r="C421" s="32" t="s">
        <v>28</v>
      </c>
      <c r="D421" s="32" t="s">
        <v>123</v>
      </c>
      <c r="E421" s="32" t="s">
        <v>124</v>
      </c>
      <c r="F421" s="6" t="s">
        <v>83</v>
      </c>
      <c r="G421" s="32" t="s">
        <v>251</v>
      </c>
      <c r="H421" s="32" t="s">
        <v>16</v>
      </c>
      <c r="I421" s="10">
        <v>1702077.3260869563</v>
      </c>
      <c r="J421" s="10">
        <v>2003984.2962821003</v>
      </c>
      <c r="K421" s="10">
        <v>2348738.2664714493</v>
      </c>
      <c r="L421" s="10">
        <v>2825729.9906021575</v>
      </c>
      <c r="M421" s="10">
        <v>2958291.0302158268</v>
      </c>
      <c r="N421" s="10">
        <v>3132512.5184659087</v>
      </c>
      <c r="O421" s="10">
        <v>3661548.8942307695</v>
      </c>
      <c r="P421" s="10">
        <v>4296578.1122112209</v>
      </c>
      <c r="Q421" s="10">
        <v>4596994.9175403798</v>
      </c>
      <c r="R421" s="10">
        <v>5018925.0225</v>
      </c>
      <c r="S421" s="10">
        <v>5951282.061942257</v>
      </c>
      <c r="T421" s="10">
        <v>6604910.405882353</v>
      </c>
      <c r="U421" s="10">
        <v>7641957.115962442</v>
      </c>
      <c r="V421" s="10">
        <v>8044190.2010201719</v>
      </c>
      <c r="W421" s="10">
        <v>8551842.0783996303</v>
      </c>
      <c r="X421" s="10">
        <v>9098006.694996573</v>
      </c>
      <c r="Y421" s="10">
        <v>9631655.0692041516</v>
      </c>
      <c r="Z421" s="10">
        <v>10032822.936033133</v>
      </c>
      <c r="AA421" s="10">
        <v>10553154.209240338</v>
      </c>
      <c r="AB421" s="10">
        <v>11373638.803540956</v>
      </c>
      <c r="AC421" s="10">
        <v>12529511.976910504</v>
      </c>
      <c r="AD421" s="10">
        <v>13490572.050761422</v>
      </c>
      <c r="AE421" s="10">
        <v>14314283.117240053</v>
      </c>
      <c r="AF421" s="10">
        <v>15438651.111297539</v>
      </c>
      <c r="AG421" s="10">
        <v>17116246.209373318</v>
      </c>
      <c r="AH421" s="10">
        <v>18569869.479708634</v>
      </c>
      <c r="AI421" s="10">
        <v>20210752.451880071</v>
      </c>
      <c r="AJ421" s="10">
        <v>21990015.374464579</v>
      </c>
      <c r="AK421" s="10">
        <v>23830900.251479764</v>
      </c>
      <c r="AL421" s="10">
        <v>24934639.564803049</v>
      </c>
      <c r="AM421" s="10">
        <v>25055987.607164912</v>
      </c>
      <c r="AN421" s="10">
        <v>24497124.927152321</v>
      </c>
      <c r="AO421" s="10">
        <v>23586756.318703167</v>
      </c>
      <c r="AP421" s="10">
        <v>23959401.416400425</v>
      </c>
      <c r="AQ421" s="10">
        <v>24299642.92261548</v>
      </c>
      <c r="AR421" s="10">
        <v>25066860.894408092</v>
      </c>
      <c r="AS421" s="10">
        <v>25724054.540599849</v>
      </c>
      <c r="AT421" s="10">
        <v>26193239.097483367</v>
      </c>
      <c r="AU421" s="10">
        <v>26866436.38034308</v>
      </c>
      <c r="AV421" s="10">
        <v>28387263.910439406</v>
      </c>
      <c r="AW421" s="10">
        <v>30076655.77898702</v>
      </c>
    </row>
    <row r="422" spans="3:49" x14ac:dyDescent="0.2">
      <c r="C422" s="32" t="s">
        <v>29</v>
      </c>
      <c r="D422" s="32" t="s">
        <v>123</v>
      </c>
      <c r="E422" s="32" t="s">
        <v>124</v>
      </c>
      <c r="F422" s="6" t="s">
        <v>83</v>
      </c>
      <c r="G422" s="32" t="s">
        <v>251</v>
      </c>
      <c r="H422" s="32" t="s">
        <v>16</v>
      </c>
      <c r="I422" s="10">
        <v>249983.61913696057</v>
      </c>
      <c r="J422" s="10">
        <v>308559.32718120806</v>
      </c>
      <c r="K422" s="10">
        <v>331428.92972972977</v>
      </c>
      <c r="L422" s="10">
        <v>390597.17678571428</v>
      </c>
      <c r="M422" s="10">
        <v>466807.85861561116</v>
      </c>
      <c r="N422" s="10">
        <v>527580.81395348837</v>
      </c>
      <c r="O422" s="10">
        <v>605487.29999999993</v>
      </c>
      <c r="P422" s="10">
        <v>660005.19694656495</v>
      </c>
      <c r="Q422" s="10">
        <v>753127.65957446804</v>
      </c>
      <c r="R422" s="10">
        <v>843914.15056818165</v>
      </c>
      <c r="S422" s="10">
        <v>949630.1476510067</v>
      </c>
      <c r="T422" s="10">
        <v>1113498.4455958549</v>
      </c>
      <c r="U422" s="10">
        <v>1227470.8582677166</v>
      </c>
      <c r="V422" s="10">
        <v>1295159.0411140583</v>
      </c>
      <c r="W422" s="10">
        <v>1375014.0713342137</v>
      </c>
      <c r="X422" s="10">
        <v>1514151.4322147651</v>
      </c>
      <c r="Y422" s="10">
        <v>1607107.3034759357</v>
      </c>
      <c r="Z422" s="10">
        <v>1681257.1668822768</v>
      </c>
      <c r="AA422" s="10">
        <v>1774055.6125</v>
      </c>
      <c r="AB422" s="10">
        <v>1887198.1598062955</v>
      </c>
      <c r="AC422" s="10">
        <v>2012629.2685297693</v>
      </c>
      <c r="AD422" s="10">
        <v>2148615.6290516206</v>
      </c>
      <c r="AE422" s="10">
        <v>2349477.6361529548</v>
      </c>
      <c r="AF422" s="10">
        <v>2547619.611295681</v>
      </c>
      <c r="AG422" s="10">
        <v>2736455.4565217393</v>
      </c>
      <c r="AH422" s="10">
        <v>2978559.9069767441</v>
      </c>
      <c r="AI422" s="10">
        <v>3241753.0701030926</v>
      </c>
      <c r="AJ422" s="10">
        <v>3591330.9173387098</v>
      </c>
      <c r="AK422" s="10">
        <v>4113072.8802281357</v>
      </c>
      <c r="AL422" s="10">
        <v>4443752.4000000004</v>
      </c>
      <c r="AM422" s="10">
        <v>4484410.4904284403</v>
      </c>
      <c r="AN422" s="10">
        <v>4421385.7315315315</v>
      </c>
      <c r="AO422" s="10">
        <v>4181997.0137488539</v>
      </c>
      <c r="AP422" s="10">
        <v>4158126.4132231404</v>
      </c>
      <c r="AQ422" s="10">
        <v>4206788.0099909175</v>
      </c>
      <c r="AR422" s="10">
        <v>4395468.0486925161</v>
      </c>
      <c r="AS422" s="10">
        <v>4538993.9609236233</v>
      </c>
      <c r="AT422" s="10">
        <v>4638399.7240174673</v>
      </c>
      <c r="AU422" s="10">
        <v>4781302.5332197621</v>
      </c>
      <c r="AV422" s="10">
        <v>4940235.174389217</v>
      </c>
      <c r="AW422" s="10">
        <v>5014543.1343028219</v>
      </c>
    </row>
    <row r="423" spans="3:49" x14ac:dyDescent="0.2">
      <c r="C423" s="32" t="s">
        <v>30</v>
      </c>
      <c r="D423" s="32" t="s">
        <v>123</v>
      </c>
      <c r="E423" s="32" t="s">
        <v>124</v>
      </c>
      <c r="F423" s="6" t="s">
        <v>83</v>
      </c>
      <c r="G423" s="32" t="s">
        <v>251</v>
      </c>
      <c r="H423" s="32" t="s">
        <v>16</v>
      </c>
      <c r="I423" s="10">
        <v>224981.36405529958</v>
      </c>
      <c r="J423" s="10">
        <v>260479.22666666668</v>
      </c>
      <c r="K423" s="10">
        <v>304628.18803418806</v>
      </c>
      <c r="L423" s="10">
        <v>325812.03703703702</v>
      </c>
      <c r="M423" s="10">
        <v>333651.43877551012</v>
      </c>
      <c r="N423" s="10">
        <v>370150.76649746194</v>
      </c>
      <c r="O423" s="10">
        <v>425606.65437788016</v>
      </c>
      <c r="P423" s="10">
        <v>486198.06498194946</v>
      </c>
      <c r="Q423" s="10">
        <v>508416.6133333334</v>
      </c>
      <c r="R423" s="10">
        <v>565669.62776025233</v>
      </c>
      <c r="S423" s="10">
        <v>627690.20771513344</v>
      </c>
      <c r="T423" s="10">
        <v>726257.54466858786</v>
      </c>
      <c r="U423" s="10">
        <v>822367.4914285714</v>
      </c>
      <c r="V423" s="10">
        <v>814622.58045976993</v>
      </c>
      <c r="W423" s="10">
        <v>841246.95616438356</v>
      </c>
      <c r="X423" s="10">
        <v>947417.97826086951</v>
      </c>
      <c r="Y423" s="10">
        <v>998813.09138381213</v>
      </c>
      <c r="Z423" s="10">
        <v>1092722.0074074073</v>
      </c>
      <c r="AA423" s="10">
        <v>1186864.5558086562</v>
      </c>
      <c r="AB423" s="10">
        <v>1312475.1231732776</v>
      </c>
      <c r="AC423" s="10">
        <v>1402689.3230769231</v>
      </c>
      <c r="AD423" s="10">
        <v>1475902.0646387835</v>
      </c>
      <c r="AE423" s="10">
        <v>1547055.4838709675</v>
      </c>
      <c r="AF423" s="10">
        <v>1628065.014925373</v>
      </c>
      <c r="AG423" s="10">
        <v>1733307.071297989</v>
      </c>
      <c r="AH423" s="10">
        <v>1821924.5753176042</v>
      </c>
      <c r="AI423" s="10">
        <v>1919125.5911504421</v>
      </c>
      <c r="AJ423" s="10">
        <v>2056064.2006920413</v>
      </c>
      <c r="AK423" s="10">
        <v>2203992.2249134951</v>
      </c>
      <c r="AL423" s="10">
        <v>2333937.0240549827</v>
      </c>
      <c r="AM423" s="10">
        <v>2358111.9420783645</v>
      </c>
      <c r="AN423" s="10">
        <v>2380938.7761194031</v>
      </c>
      <c r="AO423" s="10">
        <v>2280856.9172185431</v>
      </c>
      <c r="AP423" s="10">
        <v>2351523.5470779222</v>
      </c>
      <c r="AQ423" s="10">
        <v>2400080.5072463769</v>
      </c>
      <c r="AR423" s="10">
        <v>2374119.8612903226</v>
      </c>
      <c r="AS423" s="10">
        <v>2466503.5023847376</v>
      </c>
      <c r="AT423" s="10">
        <v>2558001.7547169812</v>
      </c>
      <c r="AU423" s="10">
        <v>2660415.8101851852</v>
      </c>
      <c r="AV423" s="10">
        <v>2781024.6006097565</v>
      </c>
      <c r="AW423" s="10">
        <v>3006475.5163204744</v>
      </c>
    </row>
    <row r="424" spans="3:49" x14ac:dyDescent="0.2">
      <c r="C424" s="32" t="s">
        <v>31</v>
      </c>
      <c r="D424" s="32" t="s">
        <v>123</v>
      </c>
      <c r="E424" s="32" t="s">
        <v>124</v>
      </c>
      <c r="F424" s="6" t="s">
        <v>83</v>
      </c>
      <c r="G424" s="32" t="s">
        <v>251</v>
      </c>
      <c r="H424" s="32" t="s">
        <v>16</v>
      </c>
      <c r="I424" s="10">
        <v>847678.80859375012</v>
      </c>
      <c r="J424" s="10">
        <v>988495.81632653065</v>
      </c>
      <c r="K424" s="10">
        <v>1116832.9251700679</v>
      </c>
      <c r="L424" s="10">
        <v>1313037.9859550563</v>
      </c>
      <c r="M424" s="10">
        <v>1444948.1536363636</v>
      </c>
      <c r="N424" s="10">
        <v>1546769.7475380483</v>
      </c>
      <c r="O424" s="10">
        <v>1705862.0103181428</v>
      </c>
      <c r="P424" s="10">
        <v>1715165.3816793892</v>
      </c>
      <c r="Q424" s="10">
        <v>1884393.8420621932</v>
      </c>
      <c r="R424" s="10">
        <v>2162549.589905363</v>
      </c>
      <c r="S424" s="10">
        <v>2414612.0044378699</v>
      </c>
      <c r="T424" s="10">
        <v>2807954.9227373064</v>
      </c>
      <c r="U424" s="10">
        <v>2943238.9058734942</v>
      </c>
      <c r="V424" s="10">
        <v>3181633.7668711659</v>
      </c>
      <c r="W424" s="10">
        <v>3273365.6935123038</v>
      </c>
      <c r="X424" s="10">
        <v>3549291.5777126099</v>
      </c>
      <c r="Y424" s="10">
        <v>3810435.9388646288</v>
      </c>
      <c r="Z424" s="10">
        <v>3969052.1106382976</v>
      </c>
      <c r="AA424" s="10">
        <v>4285060.7092783507</v>
      </c>
      <c r="AB424" s="10">
        <v>4595022.6063470626</v>
      </c>
      <c r="AC424" s="10">
        <v>4804109.643889619</v>
      </c>
      <c r="AD424" s="10">
        <v>5081067.6662362814</v>
      </c>
      <c r="AE424" s="10">
        <v>5306603.6244595423</v>
      </c>
      <c r="AF424" s="10">
        <v>5562945.3811764698</v>
      </c>
      <c r="AG424" s="10">
        <v>5830281.6387766879</v>
      </c>
      <c r="AH424" s="10">
        <v>6201220.8295890419</v>
      </c>
      <c r="AI424" s="10">
        <v>6615580.2592975209</v>
      </c>
      <c r="AJ424" s="10">
        <v>7209257.5750000002</v>
      </c>
      <c r="AK424" s="10">
        <v>7832881.3953944147</v>
      </c>
      <c r="AL424" s="10">
        <v>8303840.1200578595</v>
      </c>
      <c r="AM424" s="10">
        <v>8471732.2642314993</v>
      </c>
      <c r="AN424" s="10">
        <v>8484898.177126918</v>
      </c>
      <c r="AO424" s="10">
        <v>8172556.9981412655</v>
      </c>
      <c r="AP424" s="10">
        <v>8277973.527340129</v>
      </c>
      <c r="AQ424" s="10">
        <v>8452400.4796710815</v>
      </c>
      <c r="AR424" s="10">
        <v>8731322.54893036</v>
      </c>
      <c r="AS424" s="10">
        <v>9001276.1586732399</v>
      </c>
      <c r="AT424" s="10">
        <v>9278887.4754966907</v>
      </c>
      <c r="AU424" s="10">
        <v>9503558.2554300614</v>
      </c>
      <c r="AV424" s="10">
        <v>10185249.395842174</v>
      </c>
      <c r="AW424" s="10">
        <v>10677208.040816328</v>
      </c>
    </row>
    <row r="425" spans="3:49" x14ac:dyDescent="0.2">
      <c r="C425" s="32" t="s">
        <v>32</v>
      </c>
      <c r="D425" s="32" t="s">
        <v>123</v>
      </c>
      <c r="E425" s="32" t="s">
        <v>124</v>
      </c>
      <c r="F425" s="6" t="s">
        <v>83</v>
      </c>
      <c r="G425" s="32" t="s">
        <v>251</v>
      </c>
      <c r="H425" s="32" t="s">
        <v>16</v>
      </c>
      <c r="I425" s="10">
        <v>86281.762711864401</v>
      </c>
      <c r="J425" s="10">
        <v>92286.324786324796</v>
      </c>
      <c r="K425" s="10">
        <v>108615.53719008264</v>
      </c>
      <c r="L425" s="10">
        <v>124184.77868852459</v>
      </c>
      <c r="M425" s="10">
        <v>126180.51327433628</v>
      </c>
      <c r="N425" s="10">
        <v>157081.76153846155</v>
      </c>
      <c r="O425" s="10">
        <v>165077.53125</v>
      </c>
      <c r="P425" s="10">
        <v>197624.04580152675</v>
      </c>
      <c r="Q425" s="10">
        <v>216834.44999999998</v>
      </c>
      <c r="R425" s="10">
        <v>250088.36666666667</v>
      </c>
      <c r="S425" s="10">
        <v>296580.44654088048</v>
      </c>
      <c r="T425" s="10">
        <v>372718.17</v>
      </c>
      <c r="U425" s="10">
        <v>372195.39053254446</v>
      </c>
      <c r="V425" s="10">
        <v>384255.83431952668</v>
      </c>
      <c r="W425" s="10">
        <v>389226.56097560987</v>
      </c>
      <c r="X425" s="10">
        <v>402904.85625000001</v>
      </c>
      <c r="Y425" s="10">
        <v>403834.99999999994</v>
      </c>
      <c r="Z425" s="10">
        <v>440596.82080924854</v>
      </c>
      <c r="AA425" s="10">
        <v>475924.17582417582</v>
      </c>
      <c r="AB425" s="10">
        <v>480265.28497409332</v>
      </c>
      <c r="AC425" s="10">
        <v>512884.20895522385</v>
      </c>
      <c r="AD425" s="10">
        <v>541430.56521739135</v>
      </c>
      <c r="AE425" s="10">
        <v>596653.71428571432</v>
      </c>
      <c r="AF425" s="10">
        <v>647710.66350710893</v>
      </c>
      <c r="AG425" s="10">
        <v>688892.70833333326</v>
      </c>
      <c r="AH425" s="10">
        <v>746155.85650224215</v>
      </c>
      <c r="AI425" s="10">
        <v>795262.01680672274</v>
      </c>
      <c r="AJ425" s="10">
        <v>872522.21311475418</v>
      </c>
      <c r="AK425" s="10">
        <v>939197.00396825408</v>
      </c>
      <c r="AL425" s="10">
        <v>982290.91050583671</v>
      </c>
      <c r="AM425" s="10">
        <v>989344.32196969702</v>
      </c>
      <c r="AN425" s="10">
        <v>960214.38202247187</v>
      </c>
      <c r="AO425" s="10">
        <v>919200.7698113207</v>
      </c>
      <c r="AP425" s="10">
        <v>936062.95488721796</v>
      </c>
      <c r="AQ425" s="10">
        <v>971871.19413919398</v>
      </c>
      <c r="AR425" s="10">
        <v>998455.36</v>
      </c>
      <c r="AS425" s="10">
        <v>1035109.3356890458</v>
      </c>
      <c r="AT425" s="10">
        <v>1012588.441696113</v>
      </c>
      <c r="AU425" s="10">
        <v>1038806.0421052631</v>
      </c>
      <c r="AV425" s="10">
        <v>1149022.6894197953</v>
      </c>
      <c r="AW425" s="10">
        <v>1174759.0648464165</v>
      </c>
    </row>
    <row r="426" spans="3:49" x14ac:dyDescent="0.2">
      <c r="C426" s="32" t="s">
        <v>33</v>
      </c>
      <c r="D426" s="32" t="s">
        <v>123</v>
      </c>
      <c r="E426" s="32" t="s">
        <v>124</v>
      </c>
      <c r="F426" s="6" t="s">
        <v>83</v>
      </c>
      <c r="G426" s="32" t="s">
        <v>251</v>
      </c>
      <c r="H426" s="32" t="s">
        <v>16</v>
      </c>
      <c r="I426" s="10">
        <v>11029888.210590128</v>
      </c>
      <c r="J426" s="10">
        <v>12981716.544996498</v>
      </c>
      <c r="K426" s="10">
        <v>14845006.002666745</v>
      </c>
      <c r="L426" s="10">
        <v>17381209.523912884</v>
      </c>
      <c r="M426" s="10">
        <v>19010353.743335381</v>
      </c>
      <c r="N426" s="10">
        <v>20874834.490227122</v>
      </c>
      <c r="O426" s="10">
        <v>23493996.604572326</v>
      </c>
      <c r="P426" s="10">
        <v>26791393.83554421</v>
      </c>
      <c r="Q426" s="10">
        <v>29670766.597976111</v>
      </c>
      <c r="R426" s="10">
        <v>33154379.099094983</v>
      </c>
      <c r="S426" s="10">
        <v>38748849.546719864</v>
      </c>
      <c r="T426" s="10">
        <v>44514172.050656378</v>
      </c>
      <c r="U426" s="10">
        <v>50584178.618392132</v>
      </c>
      <c r="V426" s="10">
        <v>52302099.906956352</v>
      </c>
      <c r="W426" s="10">
        <v>53809386.441412553</v>
      </c>
      <c r="X426" s="10">
        <v>58024173.561814852</v>
      </c>
      <c r="Y426" s="10">
        <v>61421591.58799433</v>
      </c>
      <c r="Z426" s="10">
        <v>63870153.845873103</v>
      </c>
      <c r="AA426" s="10">
        <v>67698121.565315902</v>
      </c>
      <c r="AB426" s="10">
        <v>72035096.638139784</v>
      </c>
      <c r="AC426" s="10">
        <v>77090574.811367854</v>
      </c>
      <c r="AD426" s="10">
        <v>82074309.969210997</v>
      </c>
      <c r="AE426" s="10">
        <v>87364889.176250637</v>
      </c>
      <c r="AF426" s="10">
        <v>94507605.602498233</v>
      </c>
      <c r="AG426" s="10">
        <v>101771135.93653736</v>
      </c>
      <c r="AH426" s="10">
        <v>109645202.95695938</v>
      </c>
      <c r="AI426" s="10">
        <v>118746014.44997817</v>
      </c>
      <c r="AJ426" s="10">
        <v>129628173.5617007</v>
      </c>
      <c r="AK426" s="10">
        <v>141509411.72961614</v>
      </c>
      <c r="AL426" s="10">
        <v>150172664.60049194</v>
      </c>
      <c r="AM426" s="10">
        <v>151294031.81297567</v>
      </c>
      <c r="AN426" s="10">
        <v>149218710.58455545</v>
      </c>
      <c r="AO426" s="10">
        <v>141053443.34494281</v>
      </c>
      <c r="AP426" s="10">
        <v>142136704.66804031</v>
      </c>
      <c r="AQ426" s="10">
        <v>144498951.90626097</v>
      </c>
      <c r="AR426" s="10">
        <v>150427480.70351821</v>
      </c>
      <c r="AS426" s="10">
        <v>154481196.07420346</v>
      </c>
      <c r="AT426" s="10">
        <v>157770301.74274766</v>
      </c>
      <c r="AU426" s="10">
        <v>163534705.45720762</v>
      </c>
      <c r="AV426" s="10">
        <v>172457419.15696266</v>
      </c>
      <c r="AW426" s="10">
        <v>179268668.55328199</v>
      </c>
    </row>
    <row r="427" spans="3:49" x14ac:dyDescent="0.2">
      <c r="C427" s="32" t="s">
        <v>34</v>
      </c>
      <c r="D427" s="32" t="s">
        <v>123</v>
      </c>
      <c r="E427" s="32" t="s">
        <v>124</v>
      </c>
      <c r="F427" s="6" t="s">
        <v>83</v>
      </c>
      <c r="G427" s="32" t="s">
        <v>251</v>
      </c>
      <c r="H427" s="32" t="s">
        <v>16</v>
      </c>
      <c r="I427" s="10">
        <v>0</v>
      </c>
      <c r="J427" s="10">
        <v>0</v>
      </c>
      <c r="K427" s="10">
        <v>0</v>
      </c>
      <c r="L427" s="10">
        <v>0</v>
      </c>
      <c r="M427" s="10">
        <v>0</v>
      </c>
      <c r="N427" s="10">
        <v>0</v>
      </c>
      <c r="O427" s="10">
        <v>0</v>
      </c>
      <c r="P427" s="10">
        <v>0</v>
      </c>
      <c r="Q427" s="10">
        <v>0</v>
      </c>
      <c r="R427" s="10">
        <v>0</v>
      </c>
      <c r="S427" s="10">
        <v>0</v>
      </c>
      <c r="T427" s="10">
        <v>0</v>
      </c>
      <c r="U427" s="10">
        <v>0</v>
      </c>
      <c r="V427" s="10">
        <v>0</v>
      </c>
      <c r="W427" s="10">
        <v>0</v>
      </c>
      <c r="X427" s="10">
        <v>0</v>
      </c>
      <c r="Y427" s="10">
        <v>0</v>
      </c>
      <c r="Z427" s="10">
        <v>0</v>
      </c>
      <c r="AA427" s="10">
        <v>0</v>
      </c>
      <c r="AB427" s="10">
        <v>0</v>
      </c>
      <c r="AC427" s="10">
        <v>0</v>
      </c>
      <c r="AD427" s="10">
        <v>0</v>
      </c>
      <c r="AE427" s="10">
        <v>0</v>
      </c>
      <c r="AF427" s="10">
        <v>0</v>
      </c>
      <c r="AG427" s="10">
        <v>0</v>
      </c>
      <c r="AH427" s="10">
        <v>0</v>
      </c>
      <c r="AI427" s="10">
        <v>0</v>
      </c>
      <c r="AJ427" s="10">
        <v>0</v>
      </c>
      <c r="AK427" s="10">
        <v>0</v>
      </c>
      <c r="AL427" s="10">
        <v>0</v>
      </c>
      <c r="AM427" s="10">
        <v>0</v>
      </c>
      <c r="AN427" s="10">
        <v>0</v>
      </c>
      <c r="AO427" s="10">
        <v>0</v>
      </c>
      <c r="AP427" s="10">
        <v>0</v>
      </c>
      <c r="AQ427" s="10">
        <v>0</v>
      </c>
      <c r="AR427" s="10"/>
      <c r="AS427" s="10"/>
      <c r="AT427" s="10"/>
      <c r="AU427" s="10"/>
      <c r="AV427" s="10"/>
      <c r="AW427" s="10"/>
    </row>
    <row r="428" spans="3:49" ht="12" thickBot="1" x14ac:dyDescent="0.25">
      <c r="C428" s="168" t="s">
        <v>35</v>
      </c>
      <c r="D428" s="168" t="s">
        <v>123</v>
      </c>
      <c r="E428" s="168" t="s">
        <v>124</v>
      </c>
      <c r="F428" s="169" t="s">
        <v>83</v>
      </c>
      <c r="G428" s="168" t="s">
        <v>251</v>
      </c>
      <c r="H428" s="168" t="s">
        <v>16</v>
      </c>
      <c r="I428" s="170">
        <v>11029888.210590128</v>
      </c>
      <c r="J428" s="170">
        <v>12981716.544996498</v>
      </c>
      <c r="K428" s="170">
        <v>14845006.002666745</v>
      </c>
      <c r="L428" s="170">
        <v>17381209.523912884</v>
      </c>
      <c r="M428" s="170">
        <v>19010353.743335381</v>
      </c>
      <c r="N428" s="170">
        <v>20874834.490227122</v>
      </c>
      <c r="O428" s="170">
        <v>23493996.604572326</v>
      </c>
      <c r="P428" s="170">
        <v>26791393.83554421</v>
      </c>
      <c r="Q428" s="170">
        <v>29670766.597976111</v>
      </c>
      <c r="R428" s="170">
        <v>33154379.099094983</v>
      </c>
      <c r="S428" s="170">
        <v>38748849.546719864</v>
      </c>
      <c r="T428" s="170">
        <v>44514172.050656378</v>
      </c>
      <c r="U428" s="170">
        <v>50584178.618392132</v>
      </c>
      <c r="V428" s="170">
        <v>52302099.906956352</v>
      </c>
      <c r="W428" s="170">
        <v>53809386.441412553</v>
      </c>
      <c r="X428" s="170">
        <v>58024173.561814852</v>
      </c>
      <c r="Y428" s="170">
        <v>61421591.58799433</v>
      </c>
      <c r="Z428" s="170">
        <v>63870153.845873103</v>
      </c>
      <c r="AA428" s="170">
        <v>67698121.565315902</v>
      </c>
      <c r="AB428" s="170">
        <v>72035096.638139784</v>
      </c>
      <c r="AC428" s="170">
        <v>77090574.811367854</v>
      </c>
      <c r="AD428" s="170">
        <v>82074309.969210997</v>
      </c>
      <c r="AE428" s="170">
        <v>87364889.176250637</v>
      </c>
      <c r="AF428" s="170">
        <v>94507605.602498233</v>
      </c>
      <c r="AG428" s="170">
        <v>101771135.93653736</v>
      </c>
      <c r="AH428" s="170">
        <v>109645202.95695938</v>
      </c>
      <c r="AI428" s="170">
        <v>118746014.44997817</v>
      </c>
      <c r="AJ428" s="170">
        <v>129628173.5617007</v>
      </c>
      <c r="AK428" s="170">
        <v>141509411.72961614</v>
      </c>
      <c r="AL428" s="170">
        <v>150172664.60049194</v>
      </c>
      <c r="AM428" s="170">
        <v>151294031.81297567</v>
      </c>
      <c r="AN428" s="170">
        <v>149218710.58455545</v>
      </c>
      <c r="AO428" s="170">
        <v>141053443.34494281</v>
      </c>
      <c r="AP428" s="170">
        <v>142136704.66804031</v>
      </c>
      <c r="AQ428" s="170">
        <v>144498951.90626097</v>
      </c>
      <c r="AR428" s="170">
        <v>150427480.70351821</v>
      </c>
      <c r="AS428" s="170">
        <v>154481196.07420346</v>
      </c>
      <c r="AT428" s="170">
        <v>157770301.74274766</v>
      </c>
      <c r="AU428" s="170">
        <v>163534705.45720762</v>
      </c>
      <c r="AV428" s="170">
        <v>172457419.15696266</v>
      </c>
      <c r="AW428" s="170">
        <v>179268668.55328199</v>
      </c>
    </row>
    <row r="429" spans="3:49" x14ac:dyDescent="0.2">
      <c r="C429" s="32" t="s">
        <v>11</v>
      </c>
      <c r="D429" s="32" t="s">
        <v>125</v>
      </c>
      <c r="E429" s="32" t="s">
        <v>126</v>
      </c>
      <c r="F429" s="6" t="s">
        <v>84</v>
      </c>
      <c r="G429" s="32" t="s">
        <v>251</v>
      </c>
      <c r="H429" s="32" t="s">
        <v>16</v>
      </c>
      <c r="I429" s="10">
        <v>308191.45217117679</v>
      </c>
      <c r="J429" s="10">
        <v>366673.17704771814</v>
      </c>
      <c r="K429" s="10">
        <v>479250.07062256808</v>
      </c>
      <c r="L429" s="10">
        <v>538785.46906906902</v>
      </c>
      <c r="M429" s="10">
        <v>606282.79041916155</v>
      </c>
      <c r="N429" s="10">
        <v>678212.43640124099</v>
      </c>
      <c r="O429" s="10">
        <v>691326.84656084655</v>
      </c>
      <c r="P429" s="10">
        <v>817930.63234958984</v>
      </c>
      <c r="Q429" s="10">
        <v>924146.55843843264</v>
      </c>
      <c r="R429" s="10">
        <v>1057858.4905900538</v>
      </c>
      <c r="S429" s="10">
        <v>1237352.5618801792</v>
      </c>
      <c r="T429" s="10">
        <v>1465325.7776130466</v>
      </c>
      <c r="U429" s="10">
        <v>1766079.2206207581</v>
      </c>
      <c r="V429" s="10">
        <v>1787236.7407049735</v>
      </c>
      <c r="W429" s="10">
        <v>1967343.5503062119</v>
      </c>
      <c r="X429" s="10">
        <v>2027646.5366045826</v>
      </c>
      <c r="Y429" s="10">
        <v>2141291.7774644238</v>
      </c>
      <c r="Z429" s="10">
        <v>2141680.3012174242</v>
      </c>
      <c r="AA429" s="10">
        <v>2241662.2398218829</v>
      </c>
      <c r="AB429" s="10">
        <v>2333196.4291130011</v>
      </c>
      <c r="AC429" s="10">
        <v>2372864.4179091942</v>
      </c>
      <c r="AD429" s="10">
        <v>2550873.7965319692</v>
      </c>
      <c r="AE429" s="10">
        <v>2771558.3412831584</v>
      </c>
      <c r="AF429" s="10">
        <v>2973570.7714285715</v>
      </c>
      <c r="AG429" s="10">
        <v>3179062.8895604396</v>
      </c>
      <c r="AH429" s="10">
        <v>3427651.8591489051</v>
      </c>
      <c r="AI429" s="10">
        <v>3775181.6511024642</v>
      </c>
      <c r="AJ429" s="10">
        <v>4142043.435897436</v>
      </c>
      <c r="AK429" s="10">
        <v>4666545.5471381601</v>
      </c>
      <c r="AL429" s="10">
        <v>4665436.1192945754</v>
      </c>
      <c r="AM429" s="10">
        <v>4892567.6965420889</v>
      </c>
      <c r="AN429" s="10">
        <v>4872034.0478787869</v>
      </c>
      <c r="AO429" s="10">
        <v>4711817.166115812</v>
      </c>
      <c r="AP429" s="10">
        <v>4644365.0827928912</v>
      </c>
      <c r="AQ429" s="10">
        <v>4662303.0411192849</v>
      </c>
      <c r="AR429" s="10">
        <v>4724042.8202158557</v>
      </c>
      <c r="AS429" s="10">
        <v>4783151.8569142865</v>
      </c>
      <c r="AT429" s="10">
        <v>5104856.8906640038</v>
      </c>
      <c r="AU429" s="10">
        <v>5232798.8434695909</v>
      </c>
      <c r="AV429" s="10">
        <v>5412577.2812187821</v>
      </c>
      <c r="AW429" s="10">
        <v>4923971.130530973</v>
      </c>
    </row>
    <row r="430" spans="3:49" x14ac:dyDescent="0.2">
      <c r="C430" s="32" t="s">
        <v>17</v>
      </c>
      <c r="D430" s="32" t="s">
        <v>125</v>
      </c>
      <c r="E430" s="32" t="s">
        <v>126</v>
      </c>
      <c r="F430" s="6" t="s">
        <v>84</v>
      </c>
      <c r="G430" s="32" t="s">
        <v>251</v>
      </c>
      <c r="H430" s="32" t="s">
        <v>16</v>
      </c>
      <c r="I430" s="10">
        <v>50181.820987654326</v>
      </c>
      <c r="J430" s="10">
        <v>62154.621951219524</v>
      </c>
      <c r="K430" s="10">
        <v>74441.660493827178</v>
      </c>
      <c r="L430" s="10">
        <v>85819.741007194258</v>
      </c>
      <c r="M430" s="10">
        <v>97720.033783783772</v>
      </c>
      <c r="N430" s="10">
        <v>115617.38853503185</v>
      </c>
      <c r="O430" s="10">
        <v>106252.48514851484</v>
      </c>
      <c r="P430" s="10">
        <v>137047.0582524272</v>
      </c>
      <c r="Q430" s="10">
        <v>180196.288372093</v>
      </c>
      <c r="R430" s="10">
        <v>194969.43037974683</v>
      </c>
      <c r="S430" s="10">
        <v>247767.77075098816</v>
      </c>
      <c r="T430" s="10">
        <v>311556.41379310342</v>
      </c>
      <c r="U430" s="10">
        <v>357621.10469314083</v>
      </c>
      <c r="V430" s="10">
        <v>326574.26537216833</v>
      </c>
      <c r="W430" s="10">
        <v>340478.96140350873</v>
      </c>
      <c r="X430" s="10">
        <v>383024.56488549616</v>
      </c>
      <c r="Y430" s="10">
        <v>383903.50393700792</v>
      </c>
      <c r="Z430" s="10">
        <v>409992.29615384614</v>
      </c>
      <c r="AA430" s="10">
        <v>427313.51111111115</v>
      </c>
      <c r="AB430" s="10">
        <v>452923.81881533103</v>
      </c>
      <c r="AC430" s="10">
        <v>473515.57142857142</v>
      </c>
      <c r="AD430" s="10">
        <v>505358.07357859536</v>
      </c>
      <c r="AE430" s="10">
        <v>562708.29113924049</v>
      </c>
      <c r="AF430" s="10">
        <v>584842.66666666663</v>
      </c>
      <c r="AG430" s="10">
        <v>618724.23893805314</v>
      </c>
      <c r="AH430" s="10">
        <v>675053.72471910098</v>
      </c>
      <c r="AI430" s="10">
        <v>726857.13385826768</v>
      </c>
      <c r="AJ430" s="10">
        <v>799228.74805194803</v>
      </c>
      <c r="AK430" s="10">
        <v>902497.5038363171</v>
      </c>
      <c r="AL430" s="10">
        <v>892294.46808510623</v>
      </c>
      <c r="AM430" s="10">
        <v>892674.97252747254</v>
      </c>
      <c r="AN430" s="10">
        <v>908011.92178770958</v>
      </c>
      <c r="AO430" s="10">
        <v>904209.63934426231</v>
      </c>
      <c r="AP430" s="10">
        <v>893561.66399999999</v>
      </c>
      <c r="AQ430" s="10">
        <v>880656.76294277923</v>
      </c>
      <c r="AR430" s="10">
        <v>902556.8</v>
      </c>
      <c r="AS430" s="10">
        <v>923044.17941952485</v>
      </c>
      <c r="AT430" s="10">
        <v>993463.41935483878</v>
      </c>
      <c r="AU430" s="10">
        <v>1007398.5148514851</v>
      </c>
      <c r="AV430" s="10">
        <v>1024971.8507462686</v>
      </c>
      <c r="AW430" s="10">
        <v>872391.12947658414</v>
      </c>
    </row>
    <row r="431" spans="3:49" x14ac:dyDescent="0.2">
      <c r="C431" s="32" t="s">
        <v>18</v>
      </c>
      <c r="D431" s="32" t="s">
        <v>125</v>
      </c>
      <c r="E431" s="32" t="s">
        <v>126</v>
      </c>
      <c r="F431" s="6" t="s">
        <v>84</v>
      </c>
      <c r="G431" s="32" t="s">
        <v>251</v>
      </c>
      <c r="H431" s="32" t="s">
        <v>16</v>
      </c>
      <c r="I431" s="10">
        <v>46921.411764705888</v>
      </c>
      <c r="J431" s="10">
        <v>55941.862385321103</v>
      </c>
      <c r="K431" s="10">
        <v>65814.747663551418</v>
      </c>
      <c r="L431" s="10">
        <v>77197.5</v>
      </c>
      <c r="M431" s="10">
        <v>79454.666666666672</v>
      </c>
      <c r="N431" s="10">
        <v>93184.207999999984</v>
      </c>
      <c r="O431" s="10">
        <v>104551.2</v>
      </c>
      <c r="P431" s="10">
        <v>121620.69333333334</v>
      </c>
      <c r="Q431" s="10">
        <v>121457.49068322981</v>
      </c>
      <c r="R431" s="10">
        <v>196116.56375838924</v>
      </c>
      <c r="S431" s="10">
        <v>204973.83333333334</v>
      </c>
      <c r="T431" s="10">
        <v>244126.73684210525</v>
      </c>
      <c r="U431" s="10">
        <v>304658.90909090912</v>
      </c>
      <c r="V431" s="10">
        <v>297331.99999999994</v>
      </c>
      <c r="W431" s="10">
        <v>284663.67676767678</v>
      </c>
      <c r="X431" s="10">
        <v>296481.625</v>
      </c>
      <c r="Y431" s="10">
        <v>298487.82089552231</v>
      </c>
      <c r="Z431" s="10">
        <v>312045.59241706156</v>
      </c>
      <c r="AA431" s="10">
        <v>320707.05333333334</v>
      </c>
      <c r="AB431" s="10">
        <v>347952.8571428571</v>
      </c>
      <c r="AC431" s="10">
        <v>353306.76793248946</v>
      </c>
      <c r="AD431" s="10">
        <v>376149.25311203318</v>
      </c>
      <c r="AE431" s="10">
        <v>412288.4534412956</v>
      </c>
      <c r="AF431" s="10">
        <v>431689.53488372092</v>
      </c>
      <c r="AG431" s="10">
        <v>461212.89179104479</v>
      </c>
      <c r="AH431" s="10">
        <v>497323.16304347827</v>
      </c>
      <c r="AI431" s="10">
        <v>542099.94666666677</v>
      </c>
      <c r="AJ431" s="10">
        <v>588708.59016393439</v>
      </c>
      <c r="AK431" s="10">
        <v>641666.13907284767</v>
      </c>
      <c r="AL431" s="10">
        <v>652746.22789115645</v>
      </c>
      <c r="AM431" s="10">
        <v>658833.44055944053</v>
      </c>
      <c r="AN431" s="10">
        <v>664636.90322580654</v>
      </c>
      <c r="AO431" s="10">
        <v>655971.16</v>
      </c>
      <c r="AP431" s="10">
        <v>646075.58241758251</v>
      </c>
      <c r="AQ431" s="10">
        <v>635227.66792452824</v>
      </c>
      <c r="AR431" s="10">
        <v>660086.2537313432</v>
      </c>
      <c r="AS431" s="10">
        <v>673354.1617647059</v>
      </c>
      <c r="AT431" s="10">
        <v>695655.19148936169</v>
      </c>
      <c r="AU431" s="10">
        <v>715127.69014084502</v>
      </c>
      <c r="AV431" s="10">
        <v>735230.92142857146</v>
      </c>
      <c r="AW431" s="10">
        <v>665286.11067193677</v>
      </c>
    </row>
    <row r="432" spans="3:49" x14ac:dyDescent="0.2">
      <c r="C432" s="32" t="s">
        <v>19</v>
      </c>
      <c r="D432" s="32" t="s">
        <v>125</v>
      </c>
      <c r="E432" s="32" t="s">
        <v>126</v>
      </c>
      <c r="F432" s="6" t="s">
        <v>84</v>
      </c>
      <c r="G432" s="32" t="s">
        <v>251</v>
      </c>
      <c r="H432" s="32" t="s">
        <v>16</v>
      </c>
      <c r="I432" s="10">
        <v>72441.473684210519</v>
      </c>
      <c r="J432" s="10">
        <v>80782.752808988764</v>
      </c>
      <c r="K432" s="10">
        <v>99629.230366492135</v>
      </c>
      <c r="L432" s="10">
        <v>116013.12244897957</v>
      </c>
      <c r="M432" s="10">
        <v>126082.02234636873</v>
      </c>
      <c r="N432" s="10">
        <v>145069.83606557376</v>
      </c>
      <c r="O432" s="10">
        <v>159712.10389610389</v>
      </c>
      <c r="P432" s="10">
        <v>189977.83516483518</v>
      </c>
      <c r="Q432" s="10">
        <v>202687.69787234039</v>
      </c>
      <c r="R432" s="10">
        <v>229618.30909090908</v>
      </c>
      <c r="S432" s="10">
        <v>251930.20304568528</v>
      </c>
      <c r="T432" s="10">
        <v>290805.50746268657</v>
      </c>
      <c r="U432" s="10">
        <v>338192.73239436618</v>
      </c>
      <c r="V432" s="10">
        <v>348953.50649350649</v>
      </c>
      <c r="W432" s="10">
        <v>373377.53711790394</v>
      </c>
      <c r="X432" s="10">
        <v>404877.61702127662</v>
      </c>
      <c r="Y432" s="10">
        <v>423310.45569620258</v>
      </c>
      <c r="Z432" s="10">
        <v>449766.81081081083</v>
      </c>
      <c r="AA432" s="10">
        <v>464933.15217391297</v>
      </c>
      <c r="AB432" s="10">
        <v>499939.57877813507</v>
      </c>
      <c r="AC432" s="10">
        <v>517235.05660377361</v>
      </c>
      <c r="AD432" s="10">
        <v>533774.25925925933</v>
      </c>
      <c r="AE432" s="10">
        <v>581926.15384615387</v>
      </c>
      <c r="AF432" s="10">
        <v>601369.54415954417</v>
      </c>
      <c r="AG432" s="10">
        <v>641951.09433962253</v>
      </c>
      <c r="AH432" s="10">
        <v>694401.04040404037</v>
      </c>
      <c r="AI432" s="10">
        <v>752290.56085918855</v>
      </c>
      <c r="AJ432" s="10">
        <v>803179.83372921613</v>
      </c>
      <c r="AK432" s="10">
        <v>886521.99047619046</v>
      </c>
      <c r="AL432" s="10">
        <v>879953.44221105531</v>
      </c>
      <c r="AM432" s="10">
        <v>890338.75641025638</v>
      </c>
      <c r="AN432" s="10">
        <v>883946.09090909082</v>
      </c>
      <c r="AO432" s="10">
        <v>868777.01634877373</v>
      </c>
      <c r="AP432" s="10">
        <v>841046.37704918033</v>
      </c>
      <c r="AQ432" s="10">
        <v>852245.79614325077</v>
      </c>
      <c r="AR432" s="10">
        <v>899027.26027397264</v>
      </c>
      <c r="AS432" s="10">
        <v>910320.30352303514</v>
      </c>
      <c r="AT432" s="10">
        <v>943326.92183288408</v>
      </c>
      <c r="AU432" s="10">
        <v>1001656.6860158312</v>
      </c>
      <c r="AV432" s="10">
        <v>1059339.1409921672</v>
      </c>
      <c r="AW432" s="10">
        <v>843176.36144578306</v>
      </c>
    </row>
    <row r="433" spans="3:49" x14ac:dyDescent="0.2">
      <c r="C433" s="32" t="s">
        <v>20</v>
      </c>
      <c r="D433" s="32" t="s">
        <v>125</v>
      </c>
      <c r="E433" s="32" t="s">
        <v>126</v>
      </c>
      <c r="F433" s="6" t="s">
        <v>84</v>
      </c>
      <c r="G433" s="32" t="s">
        <v>251</v>
      </c>
      <c r="H433" s="32" t="s">
        <v>16</v>
      </c>
      <c r="I433" s="10">
        <v>109692.23188405795</v>
      </c>
      <c r="J433" s="10">
        <v>131907.80811808116</v>
      </c>
      <c r="K433" s="10">
        <v>160872.62545454546</v>
      </c>
      <c r="L433" s="10">
        <v>186146.67266187049</v>
      </c>
      <c r="M433" s="10">
        <v>202232.29927007301</v>
      </c>
      <c r="N433" s="10">
        <v>205273.12015503875</v>
      </c>
      <c r="O433" s="10">
        <v>199762.5702811245</v>
      </c>
      <c r="P433" s="10">
        <v>214260.88339222615</v>
      </c>
      <c r="Q433" s="10">
        <v>227966.79858657243</v>
      </c>
      <c r="R433" s="10">
        <v>329311.35416666669</v>
      </c>
      <c r="S433" s="10">
        <v>298211.36392405065</v>
      </c>
      <c r="T433" s="10">
        <v>339514.32380952383</v>
      </c>
      <c r="U433" s="10">
        <v>439256.41693811078</v>
      </c>
      <c r="V433" s="10">
        <v>456904.23529411759</v>
      </c>
      <c r="W433" s="10">
        <v>484525.11428571428</v>
      </c>
      <c r="X433" s="10">
        <v>547273.83819628647</v>
      </c>
      <c r="Y433" s="10">
        <v>574714.31805929914</v>
      </c>
      <c r="Z433" s="10">
        <v>580168.14395886892</v>
      </c>
      <c r="AA433" s="10">
        <v>600242.24242424243</v>
      </c>
      <c r="AB433" s="10">
        <v>632524.78886310908</v>
      </c>
      <c r="AC433" s="10">
        <v>684426.66666666674</v>
      </c>
      <c r="AD433" s="10">
        <v>723536.67660550459</v>
      </c>
      <c r="AE433" s="10">
        <v>760925.61625282187</v>
      </c>
      <c r="AF433" s="10">
        <v>816459.36695278971</v>
      </c>
      <c r="AG433" s="10">
        <v>878756.61570247926</v>
      </c>
      <c r="AH433" s="10">
        <v>948907.46478873235</v>
      </c>
      <c r="AI433" s="10">
        <v>1002098.3747609943</v>
      </c>
      <c r="AJ433" s="10">
        <v>1082041.3308270676</v>
      </c>
      <c r="AK433" s="10">
        <v>1214296.7988826816</v>
      </c>
      <c r="AL433" s="10">
        <v>1211323.2553606238</v>
      </c>
      <c r="AM433" s="10">
        <v>1245474.2125984253</v>
      </c>
      <c r="AN433" s="10">
        <v>1244322.2718052738</v>
      </c>
      <c r="AO433" s="10">
        <v>1238006.7085020244</v>
      </c>
      <c r="AP433" s="10">
        <v>1193378.7239263805</v>
      </c>
      <c r="AQ433" s="10">
        <v>1221806.1487603304</v>
      </c>
      <c r="AR433" s="10">
        <v>1299158.1490196078</v>
      </c>
      <c r="AS433" s="10">
        <v>1320735.5869980881</v>
      </c>
      <c r="AT433" s="10">
        <v>1430550.923076923</v>
      </c>
      <c r="AU433" s="10">
        <v>1435781.5213358072</v>
      </c>
      <c r="AV433" s="10">
        <v>1504791.0661764706</v>
      </c>
      <c r="AW433" s="10">
        <v>1296680.8695652175</v>
      </c>
    </row>
    <row r="434" spans="3:49" x14ac:dyDescent="0.2">
      <c r="C434" s="32" t="s">
        <v>21</v>
      </c>
      <c r="D434" s="32" t="s">
        <v>125</v>
      </c>
      <c r="E434" s="32" t="s">
        <v>126</v>
      </c>
      <c r="F434" s="6" t="s">
        <v>84</v>
      </c>
      <c r="G434" s="32" t="s">
        <v>251</v>
      </c>
      <c r="H434" s="32" t="s">
        <v>16</v>
      </c>
      <c r="I434" s="10">
        <v>18121.695652173916</v>
      </c>
      <c r="J434" s="10">
        <v>20454.603174603177</v>
      </c>
      <c r="K434" s="10">
        <v>25264.702702702703</v>
      </c>
      <c r="L434" s="10">
        <v>29996.799999999999</v>
      </c>
      <c r="M434" s="10">
        <v>37490.22077922077</v>
      </c>
      <c r="N434" s="10">
        <v>39936.753246753244</v>
      </c>
      <c r="O434" s="10">
        <v>42604.402173913048</v>
      </c>
      <c r="P434" s="10">
        <v>56067.976744186046</v>
      </c>
      <c r="Q434" s="10">
        <v>64495.419753086418</v>
      </c>
      <c r="R434" s="10">
        <v>81307.348837209298</v>
      </c>
      <c r="S434" s="10">
        <v>98161.551020408166</v>
      </c>
      <c r="T434" s="10">
        <v>129300.84905660378</v>
      </c>
      <c r="U434" s="10">
        <v>150844.24137931035</v>
      </c>
      <c r="V434" s="10">
        <v>149115.72500000001</v>
      </c>
      <c r="W434" s="10">
        <v>150123.74137931035</v>
      </c>
      <c r="X434" s="10">
        <v>169971.76470588235</v>
      </c>
      <c r="Y434" s="10">
        <v>169705.93162393165</v>
      </c>
      <c r="Z434" s="10">
        <v>175166.21186440677</v>
      </c>
      <c r="AA434" s="10">
        <v>173669.92</v>
      </c>
      <c r="AB434" s="10">
        <v>179606.05970149252</v>
      </c>
      <c r="AC434" s="10">
        <v>184576.00000000003</v>
      </c>
      <c r="AD434" s="10">
        <v>198446.8455882353</v>
      </c>
      <c r="AE434" s="10">
        <v>224574.15602836877</v>
      </c>
      <c r="AF434" s="10">
        <v>247398.03973509933</v>
      </c>
      <c r="AG434" s="10">
        <v>276324.37267080747</v>
      </c>
      <c r="AH434" s="10">
        <v>301820.71764705883</v>
      </c>
      <c r="AI434" s="10">
        <v>331728.03314917121</v>
      </c>
      <c r="AJ434" s="10">
        <v>368831.17021276592</v>
      </c>
      <c r="AK434" s="10">
        <v>421413.15789473685</v>
      </c>
      <c r="AL434" s="10">
        <v>436755.16402116406</v>
      </c>
      <c r="AM434" s="10">
        <v>443191.63043478265</v>
      </c>
      <c r="AN434" s="10">
        <v>433856.65714285715</v>
      </c>
      <c r="AO434" s="10">
        <v>423762.48538011691</v>
      </c>
      <c r="AP434" s="10">
        <v>408556.75449101796</v>
      </c>
      <c r="AQ434" s="10">
        <v>408344.45962732914</v>
      </c>
      <c r="AR434" s="10">
        <v>412168.26923076925</v>
      </c>
      <c r="AS434" s="10">
        <v>421621.79245283024</v>
      </c>
      <c r="AT434" s="10">
        <v>438259.77575757576</v>
      </c>
      <c r="AU434" s="10">
        <v>456804.92307692312</v>
      </c>
      <c r="AV434" s="10">
        <v>476344.9825581396</v>
      </c>
      <c r="AW434" s="10">
        <v>415308.19354838709</v>
      </c>
    </row>
    <row r="435" spans="3:49" x14ac:dyDescent="0.2">
      <c r="C435" s="32" t="s">
        <v>22</v>
      </c>
      <c r="D435" s="32" t="s">
        <v>125</v>
      </c>
      <c r="E435" s="32" t="s">
        <v>126</v>
      </c>
      <c r="F435" s="6" t="s">
        <v>84</v>
      </c>
      <c r="G435" s="32" t="s">
        <v>251</v>
      </c>
      <c r="H435" s="32" t="s">
        <v>16</v>
      </c>
      <c r="I435" s="10">
        <v>74418.827586206899</v>
      </c>
      <c r="J435" s="10">
        <v>96446.854838709682</v>
      </c>
      <c r="K435" s="10">
        <v>130280.95744680852</v>
      </c>
      <c r="L435" s="10">
        <v>151324.68702290076</v>
      </c>
      <c r="M435" s="10">
        <v>166229.63636363641</v>
      </c>
      <c r="N435" s="10">
        <v>175242.95620437956</v>
      </c>
      <c r="O435" s="10">
        <v>185102.92976588628</v>
      </c>
      <c r="P435" s="10">
        <v>235288.31085043988</v>
      </c>
      <c r="Q435" s="10">
        <v>252584.22606382973</v>
      </c>
      <c r="R435" s="10">
        <v>269556.40409207164</v>
      </c>
      <c r="S435" s="10">
        <v>365109.89473684214</v>
      </c>
      <c r="T435" s="10">
        <v>412013.45594713662</v>
      </c>
      <c r="U435" s="10">
        <v>553284.05345211586</v>
      </c>
      <c r="V435" s="10">
        <v>533075.60548523208</v>
      </c>
      <c r="W435" s="10">
        <v>585657.9826839827</v>
      </c>
      <c r="X435" s="10">
        <v>605171.3676470588</v>
      </c>
      <c r="Y435" s="10">
        <v>613097.1078224103</v>
      </c>
      <c r="Z435" s="10">
        <v>674467.94347826089</v>
      </c>
      <c r="AA435" s="10">
        <v>713673.76271186443</v>
      </c>
      <c r="AB435" s="10">
        <v>736925.96987951815</v>
      </c>
      <c r="AC435" s="10">
        <v>750683.15492957737</v>
      </c>
      <c r="AD435" s="10">
        <v>791385.01568627462</v>
      </c>
      <c r="AE435" s="10">
        <v>854620.38963531656</v>
      </c>
      <c r="AF435" s="10">
        <v>909479.36891385762</v>
      </c>
      <c r="AG435" s="10">
        <v>972401.16064981965</v>
      </c>
      <c r="AH435" s="10">
        <v>1076080.8245315163</v>
      </c>
      <c r="AI435" s="10">
        <v>1150430.6885245901</v>
      </c>
      <c r="AJ435" s="10">
        <v>1266629.7974683545</v>
      </c>
      <c r="AK435" s="10">
        <v>1382225.5884244372</v>
      </c>
      <c r="AL435" s="10">
        <v>1449693.9413680781</v>
      </c>
      <c r="AM435" s="10">
        <v>1522767.8888888888</v>
      </c>
      <c r="AN435" s="10">
        <v>1532673.6470588236</v>
      </c>
      <c r="AO435" s="10">
        <v>1496215.5972696245</v>
      </c>
      <c r="AP435" s="10">
        <v>1445754.2837370245</v>
      </c>
      <c r="AQ435" s="10">
        <v>1478221.3653846153</v>
      </c>
      <c r="AR435" s="10">
        <v>1500741.0688468157</v>
      </c>
      <c r="AS435" s="10">
        <v>1517832.1587030718</v>
      </c>
      <c r="AT435" s="10">
        <v>1592896.2119205296</v>
      </c>
      <c r="AU435" s="10">
        <v>1653784.3680781762</v>
      </c>
      <c r="AV435" s="10">
        <v>1682766.5940594061</v>
      </c>
      <c r="AW435" s="10">
        <v>1459769.4047619049</v>
      </c>
    </row>
    <row r="436" spans="3:49" x14ac:dyDescent="0.2">
      <c r="C436" s="32" t="s">
        <v>23</v>
      </c>
      <c r="D436" s="32" t="s">
        <v>125</v>
      </c>
      <c r="E436" s="32" t="s">
        <v>126</v>
      </c>
      <c r="F436" s="6" t="s">
        <v>84</v>
      </c>
      <c r="G436" s="32" t="s">
        <v>251</v>
      </c>
      <c r="H436" s="32" t="s">
        <v>16</v>
      </c>
      <c r="I436" s="10">
        <v>52117.631868131866</v>
      </c>
      <c r="J436" s="10">
        <v>56659.623529411765</v>
      </c>
      <c r="K436" s="10">
        <v>77955.670000000013</v>
      </c>
      <c r="L436" s="10">
        <v>88956.577319587639</v>
      </c>
      <c r="M436" s="10">
        <v>105557.58333333334</v>
      </c>
      <c r="N436" s="10">
        <v>116774.47058823532</v>
      </c>
      <c r="O436" s="10">
        <v>125936.82692307692</v>
      </c>
      <c r="P436" s="10">
        <v>138857.47577092511</v>
      </c>
      <c r="Q436" s="10">
        <v>180524.625</v>
      </c>
      <c r="R436" s="10">
        <v>170607.48091603053</v>
      </c>
      <c r="S436" s="10">
        <v>199889.27205882355</v>
      </c>
      <c r="T436" s="10">
        <v>251592.26199261987</v>
      </c>
      <c r="U436" s="10">
        <v>307884.02166064986</v>
      </c>
      <c r="V436" s="10">
        <v>339550.31456953642</v>
      </c>
      <c r="W436" s="10">
        <v>371985.24675324676</v>
      </c>
      <c r="X436" s="10">
        <v>399905.7677419355</v>
      </c>
      <c r="Y436" s="10">
        <v>413477.4222222222</v>
      </c>
      <c r="Z436" s="10">
        <v>449993.85245901637</v>
      </c>
      <c r="AA436" s="10">
        <v>464579.19736842107</v>
      </c>
      <c r="AB436" s="10">
        <v>476716.06269592477</v>
      </c>
      <c r="AC436" s="10">
        <v>508515.5335365854</v>
      </c>
      <c r="AD436" s="10">
        <v>544860.65102639294</v>
      </c>
      <c r="AE436" s="10">
        <v>583715.99423631118</v>
      </c>
      <c r="AF436" s="10">
        <v>619430.77183098602</v>
      </c>
      <c r="AG436" s="10">
        <v>678454.61333333328</v>
      </c>
      <c r="AH436" s="10">
        <v>744322.35204081633</v>
      </c>
      <c r="AI436" s="10">
        <v>815985.77014218003</v>
      </c>
      <c r="AJ436" s="10">
        <v>891382.62142857141</v>
      </c>
      <c r="AK436" s="10">
        <v>979384.3818615753</v>
      </c>
      <c r="AL436" s="10">
        <v>1032888.1868932038</v>
      </c>
      <c r="AM436" s="10">
        <v>1060238.6361386138</v>
      </c>
      <c r="AN436" s="10">
        <v>1045524.8604651162</v>
      </c>
      <c r="AO436" s="10">
        <v>1025410.6272493573</v>
      </c>
      <c r="AP436" s="10">
        <v>1032211.6884422112</v>
      </c>
      <c r="AQ436" s="10">
        <v>1037759.0588235294</v>
      </c>
      <c r="AR436" s="10">
        <v>1082709.0075949365</v>
      </c>
      <c r="AS436" s="10">
        <v>1105108.9276807979</v>
      </c>
      <c r="AT436" s="10">
        <v>1182570.6382978726</v>
      </c>
      <c r="AU436" s="10">
        <v>1196984.4627906978</v>
      </c>
      <c r="AV436" s="10">
        <v>1259091.9977168951</v>
      </c>
      <c r="AW436" s="10">
        <v>1173412.1526717558</v>
      </c>
    </row>
    <row r="437" spans="3:49" x14ac:dyDescent="0.2">
      <c r="C437" s="32" t="s">
        <v>24</v>
      </c>
      <c r="D437" s="32" t="s">
        <v>125</v>
      </c>
      <c r="E437" s="32" t="s">
        <v>126</v>
      </c>
      <c r="F437" s="6" t="s">
        <v>84</v>
      </c>
      <c r="G437" s="32" t="s">
        <v>251</v>
      </c>
      <c r="H437" s="32" t="s">
        <v>16</v>
      </c>
      <c r="I437" s="10">
        <v>505294.26586936525</v>
      </c>
      <c r="J437" s="10">
        <v>611503.04273504275</v>
      </c>
      <c r="K437" s="10">
        <v>702271.33975481614</v>
      </c>
      <c r="L437" s="10">
        <v>777956.68181818188</v>
      </c>
      <c r="M437" s="10">
        <v>869673.71137521218</v>
      </c>
      <c r="N437" s="10">
        <v>955357.30286738358</v>
      </c>
      <c r="O437" s="10">
        <v>1096392</v>
      </c>
      <c r="P437" s="10">
        <v>1134405.5014749262</v>
      </c>
      <c r="Q437" s="10">
        <v>1279168.2607407407</v>
      </c>
      <c r="R437" s="10">
        <v>1458646.8798862831</v>
      </c>
      <c r="S437" s="10">
        <v>1756837.1108949417</v>
      </c>
      <c r="T437" s="10">
        <v>1994311.2412965184</v>
      </c>
      <c r="U437" s="10">
        <v>2060481.9673645319</v>
      </c>
      <c r="V437" s="10">
        <v>2272484.0446650125</v>
      </c>
      <c r="W437" s="10">
        <v>2232699.2423719061</v>
      </c>
      <c r="X437" s="10">
        <v>2516227.379061372</v>
      </c>
      <c r="Y437" s="10">
        <v>2639528.3604153944</v>
      </c>
      <c r="Z437" s="10">
        <v>2699804.5144542772</v>
      </c>
      <c r="AA437" s="10">
        <v>2853915.9090909092</v>
      </c>
      <c r="AB437" s="10">
        <v>3011261.1501831505</v>
      </c>
      <c r="AC437" s="10">
        <v>3222296.7970041321</v>
      </c>
      <c r="AD437" s="10">
        <v>3419553.1513486514</v>
      </c>
      <c r="AE437" s="10">
        <v>3680835.4738118332</v>
      </c>
      <c r="AF437" s="10">
        <v>3982711.8938012761</v>
      </c>
      <c r="AG437" s="10">
        <v>4256981.7181936596</v>
      </c>
      <c r="AH437" s="10">
        <v>4708788.6941649895</v>
      </c>
      <c r="AI437" s="10">
        <v>5092773.9032382425</v>
      </c>
      <c r="AJ437" s="10">
        <v>5492668.3288288293</v>
      </c>
      <c r="AK437" s="10">
        <v>6000962.0546611752</v>
      </c>
      <c r="AL437" s="10">
        <v>6220649.2321630819</v>
      </c>
      <c r="AM437" s="10">
        <v>6283297.5254237289</v>
      </c>
      <c r="AN437" s="10">
        <v>6231409.5907826778</v>
      </c>
      <c r="AO437" s="10">
        <v>6077911.9536423841</v>
      </c>
      <c r="AP437" s="10">
        <v>5908708.11575031</v>
      </c>
      <c r="AQ437" s="10">
        <v>5949740.3415254233</v>
      </c>
      <c r="AR437" s="10">
        <v>6201472.775323051</v>
      </c>
      <c r="AS437" s="10">
        <v>6351010.7562168771</v>
      </c>
      <c r="AT437" s="10">
        <v>6510194.6457831329</v>
      </c>
      <c r="AU437" s="10">
        <v>6759067.0458937194</v>
      </c>
      <c r="AV437" s="10">
        <v>6949453.3902537245</v>
      </c>
      <c r="AW437" s="10">
        <v>6184986.5560578657</v>
      </c>
    </row>
    <row r="438" spans="3:49" x14ac:dyDescent="0.2">
      <c r="C438" s="32" t="s">
        <v>25</v>
      </c>
      <c r="D438" s="32" t="s">
        <v>125</v>
      </c>
      <c r="E438" s="32" t="s">
        <v>126</v>
      </c>
      <c r="F438" s="6" t="s">
        <v>84</v>
      </c>
      <c r="G438" s="32" t="s">
        <v>251</v>
      </c>
      <c r="H438" s="32" t="s">
        <v>16</v>
      </c>
      <c r="I438" s="10">
        <v>169917.49288256225</v>
      </c>
      <c r="J438" s="10">
        <v>224326.54</v>
      </c>
      <c r="K438" s="10">
        <v>289157.57652303117</v>
      </c>
      <c r="L438" s="10">
        <v>320566.93911719939</v>
      </c>
      <c r="M438" s="10">
        <v>373325.0745156483</v>
      </c>
      <c r="N438" s="10">
        <v>409608.22948328272</v>
      </c>
      <c r="O438" s="10">
        <v>417113.57469512196</v>
      </c>
      <c r="P438" s="10">
        <v>502320.42465753423</v>
      </c>
      <c r="Q438" s="10">
        <v>550261.41011984018</v>
      </c>
      <c r="R438" s="10">
        <v>644674.0709219859</v>
      </c>
      <c r="S438" s="10">
        <v>742605.94067796599</v>
      </c>
      <c r="T438" s="10">
        <v>872086.68796068802</v>
      </c>
      <c r="U438" s="10">
        <v>984746.7511415527</v>
      </c>
      <c r="V438" s="10">
        <v>1026838.3648351649</v>
      </c>
      <c r="W438" s="10">
        <v>1085320.464403067</v>
      </c>
      <c r="X438" s="10">
        <v>1131243.1863684771</v>
      </c>
      <c r="Y438" s="10">
        <v>1185116.8703108251</v>
      </c>
      <c r="Z438" s="10">
        <v>1303059.5238095238</v>
      </c>
      <c r="AA438" s="10">
        <v>1374979.5826446281</v>
      </c>
      <c r="AB438" s="10">
        <v>1478383.1316306484</v>
      </c>
      <c r="AC438" s="10">
        <v>1574112.7223300971</v>
      </c>
      <c r="AD438" s="10">
        <v>1700084.0888066606</v>
      </c>
      <c r="AE438" s="10">
        <v>1833214.2140287769</v>
      </c>
      <c r="AF438" s="10">
        <v>1949345.8133680555</v>
      </c>
      <c r="AG438" s="10">
        <v>2133654.4</v>
      </c>
      <c r="AH438" s="10">
        <v>2321657.4491201229</v>
      </c>
      <c r="AI438" s="10">
        <v>2564495.8979447205</v>
      </c>
      <c r="AJ438" s="10">
        <v>2794079.5529081994</v>
      </c>
      <c r="AK438" s="10">
        <v>3087437.1370738638</v>
      </c>
      <c r="AL438" s="10">
        <v>3107494.494513534</v>
      </c>
      <c r="AM438" s="10">
        <v>3241632.4505494507</v>
      </c>
      <c r="AN438" s="10">
        <v>3190449.3095238097</v>
      </c>
      <c r="AO438" s="10">
        <v>3137774.9741581832</v>
      </c>
      <c r="AP438" s="10">
        <v>2999331.5388272582</v>
      </c>
      <c r="AQ438" s="10">
        <v>3001110.1182622686</v>
      </c>
      <c r="AR438" s="10">
        <v>3127751.9479495268</v>
      </c>
      <c r="AS438" s="10">
        <v>3162654.8251748253</v>
      </c>
      <c r="AT438" s="10">
        <v>3341463.0542750931</v>
      </c>
      <c r="AU438" s="10">
        <v>3468712.0587371513</v>
      </c>
      <c r="AV438" s="10">
        <v>3669067.5032397411</v>
      </c>
      <c r="AW438" s="10">
        <v>3304565.4562798096</v>
      </c>
    </row>
    <row r="439" spans="3:49" x14ac:dyDescent="0.2">
      <c r="C439" s="32" t="s">
        <v>26</v>
      </c>
      <c r="D439" s="32" t="s">
        <v>125</v>
      </c>
      <c r="E439" s="32" t="s">
        <v>126</v>
      </c>
      <c r="F439" s="6" t="s">
        <v>84</v>
      </c>
      <c r="G439" s="32" t="s">
        <v>251</v>
      </c>
      <c r="H439" s="32" t="s">
        <v>16</v>
      </c>
      <c r="I439" s="10">
        <v>29111.515151515152</v>
      </c>
      <c r="J439" s="10">
        <v>30967.199999999997</v>
      </c>
      <c r="K439" s="10">
        <v>32258.551020408166</v>
      </c>
      <c r="L439" s="10">
        <v>42442.252427184467</v>
      </c>
      <c r="M439" s="10">
        <v>54346.687500000007</v>
      </c>
      <c r="N439" s="10">
        <v>54162.807017543855</v>
      </c>
      <c r="O439" s="10">
        <v>57196.661157024791</v>
      </c>
      <c r="P439" s="10">
        <v>71376.584615384621</v>
      </c>
      <c r="Q439" s="10">
        <v>82524.635036496358</v>
      </c>
      <c r="R439" s="10">
        <v>119156.28260869566</v>
      </c>
      <c r="S439" s="10">
        <v>150495.59259259258</v>
      </c>
      <c r="T439" s="10">
        <v>216961.7763157895</v>
      </c>
      <c r="U439" s="10">
        <v>201382.92553191489</v>
      </c>
      <c r="V439" s="10">
        <v>193248.16216216216</v>
      </c>
      <c r="W439" s="10">
        <v>200520.59016393439</v>
      </c>
      <c r="X439" s="10">
        <v>210544.72222222222</v>
      </c>
      <c r="Y439" s="10">
        <v>219056.45604395604</v>
      </c>
      <c r="Z439" s="10">
        <v>236559.23076923078</v>
      </c>
      <c r="AA439" s="10">
        <v>250956.31491712705</v>
      </c>
      <c r="AB439" s="10">
        <v>248903.95408163263</v>
      </c>
      <c r="AC439" s="10">
        <v>267669.14572864323</v>
      </c>
      <c r="AD439" s="10">
        <v>286336.71999999997</v>
      </c>
      <c r="AE439" s="10">
        <v>308244.8205128205</v>
      </c>
      <c r="AF439" s="10">
        <v>321585.3128205128</v>
      </c>
      <c r="AG439" s="10">
        <v>343284.87755102041</v>
      </c>
      <c r="AH439" s="10">
        <v>372053.84263959393</v>
      </c>
      <c r="AI439" s="10">
        <v>395999.80295566499</v>
      </c>
      <c r="AJ439" s="10">
        <v>431026.37681159424</v>
      </c>
      <c r="AK439" s="10">
        <v>474935</v>
      </c>
      <c r="AL439" s="10">
        <v>498864.71568627452</v>
      </c>
      <c r="AM439" s="10">
        <v>513364.17821782175</v>
      </c>
      <c r="AN439" s="10">
        <v>515134.71502590674</v>
      </c>
      <c r="AO439" s="10">
        <v>513011.91752577317</v>
      </c>
      <c r="AP439" s="10">
        <v>500525.94871794869</v>
      </c>
      <c r="AQ439" s="10">
        <v>499865.41968911915</v>
      </c>
      <c r="AR439" s="10">
        <v>508166.11398963729</v>
      </c>
      <c r="AS439" s="10">
        <v>530149.72500000009</v>
      </c>
      <c r="AT439" s="10">
        <v>566547.96396396402</v>
      </c>
      <c r="AU439" s="10">
        <v>578560.85964912281</v>
      </c>
      <c r="AV439" s="10">
        <v>625888.80269058293</v>
      </c>
      <c r="AW439" s="10">
        <v>582250.84236453206</v>
      </c>
    </row>
    <row r="440" spans="3:49" x14ac:dyDescent="0.2">
      <c r="C440" s="32" t="s">
        <v>27</v>
      </c>
      <c r="D440" s="32" t="s">
        <v>125</v>
      </c>
      <c r="E440" s="32" t="s">
        <v>126</v>
      </c>
      <c r="F440" s="6" t="s">
        <v>84</v>
      </c>
      <c r="G440" s="32" t="s">
        <v>251</v>
      </c>
      <c r="H440" s="32" t="s">
        <v>16</v>
      </c>
      <c r="I440" s="10">
        <v>98159.276729559744</v>
      </c>
      <c r="J440" s="10">
        <v>108714.75000000001</v>
      </c>
      <c r="K440" s="10">
        <v>136335.61682242993</v>
      </c>
      <c r="L440" s="10">
        <v>181643.54278074866</v>
      </c>
      <c r="M440" s="10">
        <v>215457.33418367346</v>
      </c>
      <c r="N440" s="10">
        <v>224898.66071428571</v>
      </c>
      <c r="O440" s="10">
        <v>242799.1530612245</v>
      </c>
      <c r="P440" s="10">
        <v>275515.46733668342</v>
      </c>
      <c r="Q440" s="10">
        <v>324235.26530612243</v>
      </c>
      <c r="R440" s="10">
        <v>388959.18123667373</v>
      </c>
      <c r="S440" s="10">
        <v>477767.49077490764</v>
      </c>
      <c r="T440" s="10">
        <v>528963.04891304334</v>
      </c>
      <c r="U440" s="10">
        <v>652801.48802946601</v>
      </c>
      <c r="V440" s="10">
        <v>732820.61791590485</v>
      </c>
      <c r="W440" s="10">
        <v>727778.81481481483</v>
      </c>
      <c r="X440" s="10">
        <v>739680.04166666663</v>
      </c>
      <c r="Y440" s="10">
        <v>756738.01782531186</v>
      </c>
      <c r="Z440" s="10">
        <v>812185.28859060397</v>
      </c>
      <c r="AA440" s="10">
        <v>868827.15721231769</v>
      </c>
      <c r="AB440" s="10">
        <v>919865.00758725335</v>
      </c>
      <c r="AC440" s="10">
        <v>926422.50222882628</v>
      </c>
      <c r="AD440" s="10">
        <v>998360.54676258995</v>
      </c>
      <c r="AE440" s="10">
        <v>1065952.4207492794</v>
      </c>
      <c r="AF440" s="10">
        <v>1133296.3059490083</v>
      </c>
      <c r="AG440" s="10">
        <v>1195673.7420249654</v>
      </c>
      <c r="AH440" s="10">
        <v>1268025.4332425066</v>
      </c>
      <c r="AI440" s="10">
        <v>1361559.4052287582</v>
      </c>
      <c r="AJ440" s="10">
        <v>1478347.7969151672</v>
      </c>
      <c r="AK440" s="10">
        <v>1634319.9667943805</v>
      </c>
      <c r="AL440" s="10">
        <v>1715637.2512820512</v>
      </c>
      <c r="AM440" s="10">
        <v>1712957.0806878307</v>
      </c>
      <c r="AN440" s="10">
        <v>1731721.8016415869</v>
      </c>
      <c r="AO440" s="10">
        <v>1712409.5132127954</v>
      </c>
      <c r="AP440" s="10">
        <v>1672111.7261055636</v>
      </c>
      <c r="AQ440" s="10">
        <v>1661071.03930131</v>
      </c>
      <c r="AR440" s="10">
        <v>1748743.1310541308</v>
      </c>
      <c r="AS440" s="10">
        <v>1788577.1444444447</v>
      </c>
      <c r="AT440" s="10">
        <v>1882728.2926829269</v>
      </c>
      <c r="AU440" s="10">
        <v>1938020.9353970392</v>
      </c>
      <c r="AV440" s="10">
        <v>1965490.9054054054</v>
      </c>
      <c r="AW440" s="10">
        <v>1758902.426470588</v>
      </c>
    </row>
    <row r="441" spans="3:49" x14ac:dyDescent="0.2">
      <c r="C441" s="32" t="s">
        <v>28</v>
      </c>
      <c r="D441" s="32" t="s">
        <v>125</v>
      </c>
      <c r="E441" s="32" t="s">
        <v>126</v>
      </c>
      <c r="F441" s="6" t="s">
        <v>84</v>
      </c>
      <c r="G441" s="32" t="s">
        <v>251</v>
      </c>
      <c r="H441" s="32" t="s">
        <v>16</v>
      </c>
      <c r="I441" s="10">
        <v>452199.16800000001</v>
      </c>
      <c r="J441" s="10">
        <v>536773.53040540533</v>
      </c>
      <c r="K441" s="10">
        <v>721125.44965934893</v>
      </c>
      <c r="L441" s="10">
        <v>880732.53596614941</v>
      </c>
      <c r="M441" s="10">
        <v>1035753.5491525424</v>
      </c>
      <c r="N441" s="10">
        <v>1091751.665742025</v>
      </c>
      <c r="O441" s="10">
        <v>1255909.7189054724</v>
      </c>
      <c r="P441" s="10">
        <v>1399686.7627785059</v>
      </c>
      <c r="Q441" s="10">
        <v>1543817.4382716052</v>
      </c>
      <c r="R441" s="10">
        <v>1671560</v>
      </c>
      <c r="S441" s="10">
        <v>2089825.3495145631</v>
      </c>
      <c r="T441" s="10">
        <v>2267356.1489361697</v>
      </c>
      <c r="U441" s="10">
        <v>2516757.559939302</v>
      </c>
      <c r="V441" s="10">
        <v>2692017.3595787361</v>
      </c>
      <c r="W441" s="10">
        <v>2876354.0074183973</v>
      </c>
      <c r="X441" s="10">
        <v>3117885.4447126994</v>
      </c>
      <c r="Y441" s="10">
        <v>3204337.4295143797</v>
      </c>
      <c r="Z441" s="10">
        <v>3264824.2666666666</v>
      </c>
      <c r="AA441" s="10">
        <v>3507169.8470948013</v>
      </c>
      <c r="AB441" s="10">
        <v>3823502.9089043909</v>
      </c>
      <c r="AC441" s="10">
        <v>4062756.3483275659</v>
      </c>
      <c r="AD441" s="10">
        <v>4297982.680297398</v>
      </c>
      <c r="AE441" s="10">
        <v>4605386.7565463549</v>
      </c>
      <c r="AF441" s="10">
        <v>4768498.7333563305</v>
      </c>
      <c r="AG441" s="10">
        <v>5036065.1522689071</v>
      </c>
      <c r="AH441" s="10">
        <v>5383286.0231139651</v>
      </c>
      <c r="AI441" s="10">
        <v>5657726.6086956523</v>
      </c>
      <c r="AJ441" s="10">
        <v>5889518.0899841012</v>
      </c>
      <c r="AK441" s="10">
        <v>6426506.320038598</v>
      </c>
      <c r="AL441" s="10">
        <v>6634690.6474820133</v>
      </c>
      <c r="AM441" s="10">
        <v>6980479.2917070026</v>
      </c>
      <c r="AN441" s="10">
        <v>6957207.894632861</v>
      </c>
      <c r="AO441" s="10">
        <v>6827641.826923077</v>
      </c>
      <c r="AP441" s="10">
        <v>6645884.2051974349</v>
      </c>
      <c r="AQ441" s="10">
        <v>6933834.789230261</v>
      </c>
      <c r="AR441" s="10">
        <v>7195185.4985143617</v>
      </c>
      <c r="AS441" s="10">
        <v>7321543.1824062113</v>
      </c>
      <c r="AT441" s="10">
        <v>7742470.0591567019</v>
      </c>
      <c r="AU441" s="10">
        <v>8046228.387177092</v>
      </c>
      <c r="AV441" s="10">
        <v>8409090.4226901326</v>
      </c>
      <c r="AW441" s="10">
        <v>7445146.9921259833</v>
      </c>
    </row>
    <row r="442" spans="3:49" x14ac:dyDescent="0.2">
      <c r="C442" s="32" t="s">
        <v>29</v>
      </c>
      <c r="D442" s="32" t="s">
        <v>125</v>
      </c>
      <c r="E442" s="32" t="s">
        <v>126</v>
      </c>
      <c r="F442" s="6" t="s">
        <v>84</v>
      </c>
      <c r="G442" s="32" t="s">
        <v>251</v>
      </c>
      <c r="H442" s="32" t="s">
        <v>16</v>
      </c>
      <c r="I442" s="10">
        <v>42750.047244094487</v>
      </c>
      <c r="J442" s="10">
        <v>47867.889908256882</v>
      </c>
      <c r="K442" s="10">
        <v>63668.121212121223</v>
      </c>
      <c r="L442" s="10">
        <v>71214.709677419349</v>
      </c>
      <c r="M442" s="10">
        <v>82373.333333333328</v>
      </c>
      <c r="N442" s="10">
        <v>94960.899280575541</v>
      </c>
      <c r="O442" s="10">
        <v>117564</v>
      </c>
      <c r="P442" s="10">
        <v>150950.1677419355</v>
      </c>
      <c r="Q442" s="10">
        <v>160613.54314720811</v>
      </c>
      <c r="R442" s="10">
        <v>166961.2558139535</v>
      </c>
      <c r="S442" s="10">
        <v>162123.68181818182</v>
      </c>
      <c r="T442" s="10">
        <v>201517.39366515836</v>
      </c>
      <c r="U442" s="10">
        <v>233065.98165137612</v>
      </c>
      <c r="V442" s="10">
        <v>262064.33486238532</v>
      </c>
      <c r="W442" s="10">
        <v>304510.00909090909</v>
      </c>
      <c r="X442" s="10">
        <v>309180.4734693878</v>
      </c>
      <c r="Y442" s="10">
        <v>320427.04166666669</v>
      </c>
      <c r="Z442" s="10">
        <v>334449.68273092376</v>
      </c>
      <c r="AA442" s="10">
        <v>341794.98076923075</v>
      </c>
      <c r="AB442" s="10">
        <v>358329.87725631776</v>
      </c>
      <c r="AC442" s="10">
        <v>375903.42756183742</v>
      </c>
      <c r="AD442" s="10">
        <v>411248.64312267653</v>
      </c>
      <c r="AE442" s="10">
        <v>449642.25000000006</v>
      </c>
      <c r="AF442" s="10">
        <v>483174.52881355933</v>
      </c>
      <c r="AG442" s="10">
        <v>518923.22683706071</v>
      </c>
      <c r="AH442" s="10">
        <v>569263.73493975902</v>
      </c>
      <c r="AI442" s="10">
        <v>619538.0085714286</v>
      </c>
      <c r="AJ442" s="10">
        <v>679112.86065573769</v>
      </c>
      <c r="AK442" s="10">
        <v>765708.03183023864</v>
      </c>
      <c r="AL442" s="10">
        <v>791493.181818182</v>
      </c>
      <c r="AM442" s="10">
        <v>819735.59358288767</v>
      </c>
      <c r="AN442" s="10">
        <v>801765.28045325796</v>
      </c>
      <c r="AO442" s="10">
        <v>771023.1592920355</v>
      </c>
      <c r="AP442" s="10">
        <v>763566.75739644968</v>
      </c>
      <c r="AQ442" s="10">
        <v>757311.84337349399</v>
      </c>
      <c r="AR442" s="10">
        <v>795442.8643067847</v>
      </c>
      <c r="AS442" s="10">
        <v>813012.50000000012</v>
      </c>
      <c r="AT442" s="10">
        <v>865593.65934065939</v>
      </c>
      <c r="AU442" s="10">
        <v>909938.0857908848</v>
      </c>
      <c r="AV442" s="10">
        <v>965043.40740740742</v>
      </c>
      <c r="AW442" s="10">
        <v>844586.54867256642</v>
      </c>
    </row>
    <row r="443" spans="3:49" x14ac:dyDescent="0.2">
      <c r="C443" s="32" t="s">
        <v>30</v>
      </c>
      <c r="D443" s="32" t="s">
        <v>125</v>
      </c>
      <c r="E443" s="32" t="s">
        <v>126</v>
      </c>
      <c r="F443" s="6" t="s">
        <v>84</v>
      </c>
      <c r="G443" s="32" t="s">
        <v>251</v>
      </c>
      <c r="H443" s="32" t="s">
        <v>16</v>
      </c>
      <c r="I443" s="10">
        <v>23429.583333333332</v>
      </c>
      <c r="J443" s="10">
        <v>25800</v>
      </c>
      <c r="K443" s="10">
        <v>29509.597014925374</v>
      </c>
      <c r="L443" s="10">
        <v>37124.154929577468</v>
      </c>
      <c r="M443" s="10">
        <v>42085.159420289849</v>
      </c>
      <c r="N443" s="10">
        <v>46148.666666666664</v>
      </c>
      <c r="O443" s="10">
        <v>50194.473684210519</v>
      </c>
      <c r="P443" s="10">
        <v>53979.012345679017</v>
      </c>
      <c r="Q443" s="10">
        <v>57111.6</v>
      </c>
      <c r="R443" s="10">
        <v>75556.5</v>
      </c>
      <c r="S443" s="10">
        <v>108435.29670329671</v>
      </c>
      <c r="T443" s="10">
        <v>100742.0892857143</v>
      </c>
      <c r="U443" s="10">
        <v>137215.20792079211</v>
      </c>
      <c r="V443" s="10">
        <v>139266.11111111109</v>
      </c>
      <c r="W443" s="10">
        <v>149758.80733944953</v>
      </c>
      <c r="X443" s="10">
        <v>165592.15094339623</v>
      </c>
      <c r="Y443" s="10">
        <v>167957.57009345797</v>
      </c>
      <c r="Z443" s="10">
        <v>185062.5</v>
      </c>
      <c r="AA443" s="10">
        <v>211312.38333333333</v>
      </c>
      <c r="AB443" s="10">
        <v>229410.13043478262</v>
      </c>
      <c r="AC443" s="10">
        <v>239766.80555555556</v>
      </c>
      <c r="AD443" s="10">
        <v>260790.51282051278</v>
      </c>
      <c r="AE443" s="10">
        <v>280090.30674846622</v>
      </c>
      <c r="AF443" s="10">
        <v>303000.74251497007</v>
      </c>
      <c r="AG443" s="10">
        <v>322325.70348837215</v>
      </c>
      <c r="AH443" s="10">
        <v>351760.5363128492</v>
      </c>
      <c r="AI443" s="10">
        <v>385524.88297872338</v>
      </c>
      <c r="AJ443" s="10">
        <v>425505.5773195877</v>
      </c>
      <c r="AK443" s="10">
        <v>475918.36923076917</v>
      </c>
      <c r="AL443" s="10">
        <v>491827.04568527912</v>
      </c>
      <c r="AM443" s="10">
        <v>519857.15346534655</v>
      </c>
      <c r="AN443" s="10">
        <v>519630.96428571426</v>
      </c>
      <c r="AO443" s="10">
        <v>503717.91666666669</v>
      </c>
      <c r="AP443" s="10">
        <v>483167.60638297873</v>
      </c>
      <c r="AQ443" s="10">
        <v>493395.27419354831</v>
      </c>
      <c r="AR443" s="10">
        <v>516751.50000000006</v>
      </c>
      <c r="AS443" s="10">
        <v>513862.3834196892</v>
      </c>
      <c r="AT443" s="10">
        <v>532678.9748743719</v>
      </c>
      <c r="AU443" s="10">
        <v>558945.23076923075</v>
      </c>
      <c r="AV443" s="10">
        <v>576239.3142857143</v>
      </c>
      <c r="AW443" s="10">
        <v>531266.49735449743</v>
      </c>
    </row>
    <row r="444" spans="3:49" x14ac:dyDescent="0.2">
      <c r="C444" s="32" t="s">
        <v>31</v>
      </c>
      <c r="D444" s="32" t="s">
        <v>125</v>
      </c>
      <c r="E444" s="32" t="s">
        <v>126</v>
      </c>
      <c r="F444" s="6" t="s">
        <v>84</v>
      </c>
      <c r="G444" s="32" t="s">
        <v>251</v>
      </c>
      <c r="H444" s="32" t="s">
        <v>16</v>
      </c>
      <c r="I444" s="10">
        <v>149817.47216035635</v>
      </c>
      <c r="J444" s="10">
        <v>161992.44604316546</v>
      </c>
      <c r="K444" s="10">
        <v>200095.29729729728</v>
      </c>
      <c r="L444" s="10">
        <v>237383.55156950673</v>
      </c>
      <c r="M444" s="10">
        <v>270908.89980353636</v>
      </c>
      <c r="N444" s="10">
        <v>295663.22123893804</v>
      </c>
      <c r="O444" s="10">
        <v>342020.07648183551</v>
      </c>
      <c r="P444" s="10">
        <v>339978.76008064515</v>
      </c>
      <c r="Q444" s="10">
        <v>373300.30648330064</v>
      </c>
      <c r="R444" s="10">
        <v>425391.48990825692</v>
      </c>
      <c r="S444" s="10">
        <v>511008.24365482229</v>
      </c>
      <c r="T444" s="10">
        <v>554933.2183908046</v>
      </c>
      <c r="U444" s="10">
        <v>640079.95087719301</v>
      </c>
      <c r="V444" s="10">
        <v>702635.625</v>
      </c>
      <c r="W444" s="10">
        <v>718366.08404802741</v>
      </c>
      <c r="X444" s="10">
        <v>790603.70370370382</v>
      </c>
      <c r="Y444" s="10">
        <v>818166.58347978897</v>
      </c>
      <c r="Z444" s="10">
        <v>885716.26297577866</v>
      </c>
      <c r="AA444" s="10">
        <v>946206.25412541255</v>
      </c>
      <c r="AB444" s="10">
        <v>985427.23028391192</v>
      </c>
      <c r="AC444" s="10">
        <v>996709.02515723265</v>
      </c>
      <c r="AD444" s="10">
        <v>1081822.9452054794</v>
      </c>
      <c r="AE444" s="10">
        <v>1143452.7685325267</v>
      </c>
      <c r="AF444" s="10">
        <v>1189950.7481371087</v>
      </c>
      <c r="AG444" s="10">
        <v>1290196.100877193</v>
      </c>
      <c r="AH444" s="10">
        <v>1395542.0467422097</v>
      </c>
      <c r="AI444" s="10">
        <v>1503087.6785714286</v>
      </c>
      <c r="AJ444" s="10">
        <v>1647664.8613728131</v>
      </c>
      <c r="AK444" s="10">
        <v>1827018.5737051794</v>
      </c>
      <c r="AL444" s="10">
        <v>1916131.0728476821</v>
      </c>
      <c r="AM444" s="10">
        <v>1924363.1218543046</v>
      </c>
      <c r="AN444" s="10">
        <v>1941973.8286479251</v>
      </c>
      <c r="AO444" s="10">
        <v>1918871.9825737267</v>
      </c>
      <c r="AP444" s="10">
        <v>1903705.123178808</v>
      </c>
      <c r="AQ444" s="10">
        <v>1973559.7192052978</v>
      </c>
      <c r="AR444" s="10">
        <v>2011097.0197109068</v>
      </c>
      <c r="AS444" s="10">
        <v>2088037.8661616161</v>
      </c>
      <c r="AT444" s="10">
        <v>2194681.4287454328</v>
      </c>
      <c r="AU444" s="10">
        <v>2283793.6450839327</v>
      </c>
      <c r="AV444" s="10">
        <v>2329223.6966019417</v>
      </c>
      <c r="AW444" s="10">
        <v>2121564.0212483401</v>
      </c>
    </row>
    <row r="445" spans="3:49" x14ac:dyDescent="0.2">
      <c r="C445" s="32" t="s">
        <v>32</v>
      </c>
      <c r="D445" s="32" t="s">
        <v>125</v>
      </c>
      <c r="E445" s="32" t="s">
        <v>126</v>
      </c>
      <c r="F445" s="6" t="s">
        <v>84</v>
      </c>
      <c r="G445" s="32" t="s">
        <v>251</v>
      </c>
      <c r="H445" s="32" t="s">
        <v>16</v>
      </c>
      <c r="I445" s="10">
        <v>7275.333333333333</v>
      </c>
      <c r="J445" s="10">
        <v>8835.6</v>
      </c>
      <c r="K445" s="10">
        <v>15226.185185185182</v>
      </c>
      <c r="L445" s="10">
        <v>18930.689655172413</v>
      </c>
      <c r="M445" s="10">
        <v>18088.714285714286</v>
      </c>
      <c r="N445" s="10">
        <v>22415</v>
      </c>
      <c r="O445" s="10">
        <v>28516.888888888891</v>
      </c>
      <c r="P445" s="10">
        <v>37558.588235294119</v>
      </c>
      <c r="Q445" s="10">
        <v>31949.560975609762</v>
      </c>
      <c r="R445" s="10">
        <v>43300.7027027027</v>
      </c>
      <c r="S445" s="10">
        <v>46453.333333333328</v>
      </c>
      <c r="T445" s="10">
        <v>52739.999999999993</v>
      </c>
      <c r="U445" s="10">
        <v>66031.619047619039</v>
      </c>
      <c r="V445" s="10">
        <v>68989</v>
      </c>
      <c r="W445" s="10">
        <v>71280.791666666672</v>
      </c>
      <c r="X445" s="10">
        <v>74094.222222222219</v>
      </c>
      <c r="Y445" s="10">
        <v>73865.217391304352</v>
      </c>
      <c r="Z445" s="10">
        <v>81063.916666666672</v>
      </c>
      <c r="AA445" s="10">
        <v>83301.428571428565</v>
      </c>
      <c r="AB445" s="10">
        <v>83040.057692307688</v>
      </c>
      <c r="AC445" s="10">
        <v>87034.444444444438</v>
      </c>
      <c r="AD445" s="10">
        <v>93640.263157894733</v>
      </c>
      <c r="AE445" s="10">
        <v>102427.93220338984</v>
      </c>
      <c r="AF445" s="10">
        <v>112722.38095238096</v>
      </c>
      <c r="AG445" s="10">
        <v>123256.23880597015</v>
      </c>
      <c r="AH445" s="10">
        <v>137759.24324324323</v>
      </c>
      <c r="AI445" s="10">
        <v>151270.41558441558</v>
      </c>
      <c r="AJ445" s="10">
        <v>167730.75</v>
      </c>
      <c r="AK445" s="10">
        <v>184960.92592592593</v>
      </c>
      <c r="AL445" s="10">
        <v>190202.63414634147</v>
      </c>
      <c r="AM445" s="10">
        <v>191780.32500000001</v>
      </c>
      <c r="AN445" s="10">
        <v>192354.07792207791</v>
      </c>
      <c r="AO445" s="10">
        <v>191305.28571428571</v>
      </c>
      <c r="AP445" s="10">
        <v>190614.19230769231</v>
      </c>
      <c r="AQ445" s="10">
        <v>195768.16883116882</v>
      </c>
      <c r="AR445" s="10">
        <v>197431.44303797471</v>
      </c>
      <c r="AS445" s="10">
        <v>201978.5316455696</v>
      </c>
      <c r="AT445" s="10">
        <v>211995.70731707319</v>
      </c>
      <c r="AU445" s="10">
        <v>217463.62962962961</v>
      </c>
      <c r="AV445" s="10">
        <v>220713.59756097561</v>
      </c>
      <c r="AW445" s="10">
        <v>196612.66216216213</v>
      </c>
    </row>
    <row r="446" spans="3:49" x14ac:dyDescent="0.2">
      <c r="C446" s="32" t="s">
        <v>33</v>
      </c>
      <c r="D446" s="32" t="s">
        <v>125</v>
      </c>
      <c r="E446" s="32" t="s">
        <v>126</v>
      </c>
      <c r="F446" s="6" t="s">
        <v>84</v>
      </c>
      <c r="G446" s="32" t="s">
        <v>251</v>
      </c>
      <c r="H446" s="32" t="s">
        <v>16</v>
      </c>
      <c r="I446" s="10">
        <v>2210040.7003024383</v>
      </c>
      <c r="J446" s="10">
        <v>2627802.3029459235</v>
      </c>
      <c r="K446" s="10">
        <v>3303157.3992400593</v>
      </c>
      <c r="L446" s="10">
        <v>3842235.6274707415</v>
      </c>
      <c r="M446" s="10">
        <v>4383061.716532195</v>
      </c>
      <c r="N446" s="10">
        <v>4764277.6222069543</v>
      </c>
      <c r="O446" s="10">
        <v>5222955.9116232451</v>
      </c>
      <c r="P446" s="10">
        <v>5876822.1351245521</v>
      </c>
      <c r="Q446" s="10">
        <v>6557041.1248505078</v>
      </c>
      <c r="R446" s="10">
        <v>7523551.7449096283</v>
      </c>
      <c r="S446" s="10">
        <v>8948948.4907149151</v>
      </c>
      <c r="T446" s="10">
        <v>10233846.931280712</v>
      </c>
      <c r="U446" s="10">
        <v>11710384.15173311</v>
      </c>
      <c r="V446" s="10">
        <v>12329106.013050012</v>
      </c>
      <c r="W446" s="10">
        <v>12924744.622014727</v>
      </c>
      <c r="X446" s="10">
        <v>13889404.406172665</v>
      </c>
      <c r="Y446" s="10">
        <v>14403181.884462105</v>
      </c>
      <c r="Z446" s="10">
        <v>14996006.339023367</v>
      </c>
      <c r="AA446" s="10">
        <v>15845244.936703954</v>
      </c>
      <c r="AB446" s="10">
        <v>16797909.013043765</v>
      </c>
      <c r="AC446" s="10">
        <v>17597794.387345191</v>
      </c>
      <c r="AD446" s="10">
        <v>18774204.122910127</v>
      </c>
      <c r="AE446" s="10">
        <v>20221564.338996112</v>
      </c>
      <c r="AF446" s="10">
        <v>21428526.524284441</v>
      </c>
      <c r="AG446" s="10">
        <v>22927249.037032746</v>
      </c>
      <c r="AH446" s="10">
        <v>24873698.149842884</v>
      </c>
      <c r="AI446" s="10">
        <v>26828648.76283256</v>
      </c>
      <c r="AJ446" s="10">
        <v>28947699.722575322</v>
      </c>
      <c r="AK446" s="10">
        <v>31972317.486847073</v>
      </c>
      <c r="AL446" s="10">
        <v>32788081.080749404</v>
      </c>
      <c r="AM446" s="10">
        <v>33793553.954588339</v>
      </c>
      <c r="AN446" s="10">
        <v>33666653.86318928</v>
      </c>
      <c r="AO446" s="10">
        <v>32977838.929918896</v>
      </c>
      <c r="AP446" s="10">
        <v>32172565.370720729</v>
      </c>
      <c r="AQ446" s="10">
        <v>32642221.014337536</v>
      </c>
      <c r="AR446" s="10">
        <v>33782531.922799677</v>
      </c>
      <c r="AS446" s="10">
        <v>34425995.881925568</v>
      </c>
      <c r="AT446" s="10">
        <v>36229933.758533351</v>
      </c>
      <c r="AU446" s="10">
        <v>37461066.887887157</v>
      </c>
      <c r="AV446" s="10">
        <v>38865324.875032328</v>
      </c>
      <c r="AW446" s="10">
        <v>34619877.355408885</v>
      </c>
    </row>
    <row r="447" spans="3:49" x14ac:dyDescent="0.2">
      <c r="C447" s="32" t="s">
        <v>34</v>
      </c>
      <c r="D447" s="32" t="s">
        <v>125</v>
      </c>
      <c r="E447" s="32" t="s">
        <v>126</v>
      </c>
      <c r="F447" s="6" t="s">
        <v>84</v>
      </c>
      <c r="G447" s="32" t="s">
        <v>251</v>
      </c>
      <c r="H447" s="32" t="s">
        <v>16</v>
      </c>
      <c r="I447" s="10">
        <v>0</v>
      </c>
      <c r="J447" s="10">
        <v>0</v>
      </c>
      <c r="K447" s="10">
        <v>0</v>
      </c>
      <c r="L447" s="10">
        <v>0</v>
      </c>
      <c r="M447" s="10">
        <v>0</v>
      </c>
      <c r="N447" s="10">
        <v>0</v>
      </c>
      <c r="O447" s="10">
        <v>0</v>
      </c>
      <c r="P447" s="10">
        <v>0</v>
      </c>
      <c r="Q447" s="10">
        <v>0</v>
      </c>
      <c r="R447" s="10">
        <v>0</v>
      </c>
      <c r="S447" s="10">
        <v>0</v>
      </c>
      <c r="T447" s="10">
        <v>0</v>
      </c>
      <c r="U447" s="10">
        <v>0</v>
      </c>
      <c r="V447" s="10">
        <v>0</v>
      </c>
      <c r="W447" s="10">
        <v>0</v>
      </c>
      <c r="X447" s="10">
        <v>0</v>
      </c>
      <c r="Y447" s="10">
        <v>0</v>
      </c>
      <c r="Z447" s="10">
        <v>0</v>
      </c>
      <c r="AA447" s="10">
        <v>0</v>
      </c>
      <c r="AB447" s="10">
        <v>0</v>
      </c>
      <c r="AC447" s="10">
        <v>0</v>
      </c>
      <c r="AD447" s="10">
        <v>0</v>
      </c>
      <c r="AE447" s="10">
        <v>0</v>
      </c>
      <c r="AF447" s="10">
        <v>0</v>
      </c>
      <c r="AG447" s="10">
        <v>0</v>
      </c>
      <c r="AH447" s="10">
        <v>0</v>
      </c>
      <c r="AI447" s="10">
        <v>0</v>
      </c>
      <c r="AJ447" s="10">
        <v>0</v>
      </c>
      <c r="AK447" s="10">
        <v>0</v>
      </c>
      <c r="AL447" s="10">
        <v>0</v>
      </c>
      <c r="AM447" s="10">
        <v>0</v>
      </c>
      <c r="AN447" s="10">
        <v>0</v>
      </c>
      <c r="AO447" s="10">
        <v>0</v>
      </c>
      <c r="AP447" s="10">
        <v>0</v>
      </c>
      <c r="AQ447" s="10">
        <v>0</v>
      </c>
      <c r="AR447" s="10"/>
      <c r="AS447" s="10"/>
      <c r="AT447" s="10"/>
      <c r="AU447" s="10"/>
      <c r="AV447" s="10"/>
      <c r="AW447" s="10"/>
    </row>
    <row r="448" spans="3:49" ht="12" thickBot="1" x14ac:dyDescent="0.25">
      <c r="C448" s="168" t="s">
        <v>35</v>
      </c>
      <c r="D448" s="168" t="s">
        <v>125</v>
      </c>
      <c r="E448" s="168" t="s">
        <v>126</v>
      </c>
      <c r="F448" s="169" t="s">
        <v>84</v>
      </c>
      <c r="G448" s="168" t="s">
        <v>251</v>
      </c>
      <c r="H448" s="168" t="s">
        <v>16</v>
      </c>
      <c r="I448" s="170">
        <v>2210040.7003024383</v>
      </c>
      <c r="J448" s="170">
        <v>2627802.3029459235</v>
      </c>
      <c r="K448" s="170">
        <v>3303157.3992400593</v>
      </c>
      <c r="L448" s="170">
        <v>3842235.6274707415</v>
      </c>
      <c r="M448" s="170">
        <v>4383061.716532195</v>
      </c>
      <c r="N448" s="170">
        <v>4764277.6222069543</v>
      </c>
      <c r="O448" s="170">
        <v>5222955.9116232451</v>
      </c>
      <c r="P448" s="170">
        <v>5876822.1351245521</v>
      </c>
      <c r="Q448" s="170">
        <v>6557041.1248505078</v>
      </c>
      <c r="R448" s="170">
        <v>7523551.7449096283</v>
      </c>
      <c r="S448" s="170">
        <v>8948948.4907149151</v>
      </c>
      <c r="T448" s="170">
        <v>10233846.931280712</v>
      </c>
      <c r="U448" s="170">
        <v>11710384.15173311</v>
      </c>
      <c r="V448" s="170">
        <v>12329106.013050012</v>
      </c>
      <c r="W448" s="170">
        <v>12924744.622014727</v>
      </c>
      <c r="X448" s="170">
        <v>13889404.406172665</v>
      </c>
      <c r="Y448" s="170">
        <v>14403181.884462105</v>
      </c>
      <c r="Z448" s="170">
        <v>14996006.339023367</v>
      </c>
      <c r="AA448" s="170">
        <v>15845244.936703954</v>
      </c>
      <c r="AB448" s="170">
        <v>16797909.013043765</v>
      </c>
      <c r="AC448" s="170">
        <v>17597794.387345191</v>
      </c>
      <c r="AD448" s="170">
        <v>18774204.122910127</v>
      </c>
      <c r="AE448" s="170">
        <v>20221564.338996112</v>
      </c>
      <c r="AF448" s="170">
        <v>21428526.524284441</v>
      </c>
      <c r="AG448" s="170">
        <v>22927249.037032746</v>
      </c>
      <c r="AH448" s="170">
        <v>24873698.149842884</v>
      </c>
      <c r="AI448" s="170">
        <v>26828648.76283256</v>
      </c>
      <c r="AJ448" s="170">
        <v>28947699.722575322</v>
      </c>
      <c r="AK448" s="170">
        <v>31972317.486847073</v>
      </c>
      <c r="AL448" s="170">
        <v>32788081.080749404</v>
      </c>
      <c r="AM448" s="170">
        <v>33793553.954588339</v>
      </c>
      <c r="AN448" s="170">
        <v>33666653.86318928</v>
      </c>
      <c r="AO448" s="170">
        <v>32977838.929918896</v>
      </c>
      <c r="AP448" s="170">
        <v>32172565.370720729</v>
      </c>
      <c r="AQ448" s="170">
        <v>32642221.014337536</v>
      </c>
      <c r="AR448" s="170">
        <v>33782531.922799677</v>
      </c>
      <c r="AS448" s="170">
        <v>34425995.881925568</v>
      </c>
      <c r="AT448" s="170">
        <v>36229933.758533351</v>
      </c>
      <c r="AU448" s="170">
        <v>37461066.887887157</v>
      </c>
      <c r="AV448" s="170">
        <v>38865324.875032328</v>
      </c>
      <c r="AW448" s="170">
        <v>34619877.355408885</v>
      </c>
    </row>
    <row r="449" spans="3:49" x14ac:dyDescent="0.2">
      <c r="C449" s="19" t="s">
        <v>11</v>
      </c>
      <c r="D449" s="19" t="s">
        <v>46</v>
      </c>
      <c r="E449" s="19" t="s">
        <v>46</v>
      </c>
      <c r="F449" s="16" t="s">
        <v>295</v>
      </c>
      <c r="G449" s="19" t="s">
        <v>251</v>
      </c>
      <c r="H449" s="19" t="s">
        <v>16</v>
      </c>
      <c r="I449" s="146">
        <v>7567222.2768547153</v>
      </c>
      <c r="J449" s="146">
        <v>8560362.9507161565</v>
      </c>
      <c r="K449" s="146">
        <v>9948246.1477178112</v>
      </c>
      <c r="L449" s="146">
        <v>11352698.257288691</v>
      </c>
      <c r="M449" s="146">
        <v>12226499.433924306</v>
      </c>
      <c r="N449" s="146">
        <v>13724623.603332743</v>
      </c>
      <c r="O449" s="146">
        <v>15201334.818951551</v>
      </c>
      <c r="P449" s="146">
        <v>17502453.513805609</v>
      </c>
      <c r="Q449" s="146">
        <v>19502716.723131355</v>
      </c>
      <c r="R449" s="146">
        <v>21761644.040124349</v>
      </c>
      <c r="S449" s="146">
        <v>24968455.453941394</v>
      </c>
      <c r="T449" s="146">
        <v>27694055.3417487</v>
      </c>
      <c r="U449" s="146">
        <v>30462678.629908614</v>
      </c>
      <c r="V449" s="146">
        <v>31724225.253275741</v>
      </c>
      <c r="W449" s="146">
        <v>33332007.409351487</v>
      </c>
      <c r="X449" s="146">
        <v>34952410.400645226</v>
      </c>
      <c r="Y449" s="146">
        <v>36066578.054956719</v>
      </c>
      <c r="Z449" s="146">
        <v>39249544.516673855</v>
      </c>
      <c r="AA449" s="146">
        <v>41383657.783985913</v>
      </c>
      <c r="AB449" s="146">
        <v>44615599.454532862</v>
      </c>
      <c r="AC449" s="146">
        <v>49084765.696296066</v>
      </c>
      <c r="AD449" s="146">
        <v>52369317.504576914</v>
      </c>
      <c r="AE449" s="146">
        <v>55766256.064826712</v>
      </c>
      <c r="AF449" s="146">
        <v>59398263.190897956</v>
      </c>
      <c r="AG449" s="146">
        <v>63665017.623456307</v>
      </c>
      <c r="AH449" s="146">
        <v>68611412.112344146</v>
      </c>
      <c r="AI449" s="146">
        <v>74966288.225913256</v>
      </c>
      <c r="AJ449" s="146">
        <v>80736586.657997847</v>
      </c>
      <c r="AK449" s="146">
        <v>86203605.496673882</v>
      </c>
      <c r="AL449" s="146">
        <v>84003341.431477472</v>
      </c>
      <c r="AM449" s="146">
        <v>82729414.274547994</v>
      </c>
      <c r="AN449" s="146">
        <v>81123328.478123158</v>
      </c>
      <c r="AO449" s="146">
        <v>75479196.296604544</v>
      </c>
      <c r="AP449" s="146">
        <v>73268232.367833853</v>
      </c>
      <c r="AQ449" s="146">
        <v>74168633.705566734</v>
      </c>
      <c r="AR449" s="146">
        <v>77208886.440070361</v>
      </c>
      <c r="AS449" s="146">
        <v>78410367.270023257</v>
      </c>
      <c r="AT449" s="146">
        <v>81310979.218250945</v>
      </c>
      <c r="AU449" s="146">
        <v>85010833.933039799</v>
      </c>
      <c r="AV449" s="146">
        <v>89487453.109678477</v>
      </c>
      <c r="AW449" s="146"/>
    </row>
    <row r="450" spans="3:49" x14ac:dyDescent="0.2">
      <c r="C450" s="19" t="s">
        <v>17</v>
      </c>
      <c r="D450" s="19" t="s">
        <v>46</v>
      </c>
      <c r="E450" s="19" t="s">
        <v>46</v>
      </c>
      <c r="F450" s="16" t="s">
        <v>295</v>
      </c>
      <c r="G450" s="19" t="s">
        <v>251</v>
      </c>
      <c r="H450" s="19" t="s">
        <v>16</v>
      </c>
      <c r="I450" s="146">
        <v>1984780.2456661328</v>
      </c>
      <c r="J450" s="146">
        <v>2167050.4089196036</v>
      </c>
      <c r="K450" s="146">
        <v>2472922.8340312466</v>
      </c>
      <c r="L450" s="146">
        <v>2852017.0881884741</v>
      </c>
      <c r="M450" s="146">
        <v>3032304.4472475816</v>
      </c>
      <c r="N450" s="146">
        <v>3239480.4267684855</v>
      </c>
      <c r="O450" s="146">
        <v>3855947.6659816485</v>
      </c>
      <c r="P450" s="146">
        <v>4520025.0367423855</v>
      </c>
      <c r="Q450" s="146">
        <v>5000137.9875610759</v>
      </c>
      <c r="R450" s="146">
        <v>5592047.8781115077</v>
      </c>
      <c r="S450" s="146">
        <v>6430761.7088054419</v>
      </c>
      <c r="T450" s="146">
        <v>7298345.7408933584</v>
      </c>
      <c r="U450" s="146">
        <v>7854535.7519058604</v>
      </c>
      <c r="V450" s="146">
        <v>7974558.4282996198</v>
      </c>
      <c r="W450" s="146">
        <v>8232731.9230265105</v>
      </c>
      <c r="X450" s="146">
        <v>8561793.7423378043</v>
      </c>
      <c r="Y450" s="146">
        <v>9239123.4884945937</v>
      </c>
      <c r="Z450" s="146">
        <v>9741927.093259301</v>
      </c>
      <c r="AA450" s="146">
        <v>10251079.851442376</v>
      </c>
      <c r="AB450" s="146">
        <v>10881212.709221276</v>
      </c>
      <c r="AC450" s="146">
        <v>11795838.244119646</v>
      </c>
      <c r="AD450" s="146">
        <v>12382535.178468665</v>
      </c>
      <c r="AE450" s="146">
        <v>13202361.94074541</v>
      </c>
      <c r="AF450" s="146">
        <v>13814637.481133364</v>
      </c>
      <c r="AG450" s="146">
        <v>14560293.04906329</v>
      </c>
      <c r="AH450" s="146">
        <v>15413122.370397426</v>
      </c>
      <c r="AI450" s="146">
        <v>16529362.347961072</v>
      </c>
      <c r="AJ450" s="146">
        <v>17770557.180274416</v>
      </c>
      <c r="AK450" s="146">
        <v>19162985.691471331</v>
      </c>
      <c r="AL450" s="146">
        <v>18457493.699104268</v>
      </c>
      <c r="AM450" s="146">
        <v>18248937.881878961</v>
      </c>
      <c r="AN450" s="146">
        <v>17782965.32516963</v>
      </c>
      <c r="AO450" s="146">
        <v>16705743.790858988</v>
      </c>
      <c r="AP450" s="146">
        <v>16252041.32125782</v>
      </c>
      <c r="AQ450" s="146">
        <v>16276458.391015466</v>
      </c>
      <c r="AR450" s="146">
        <v>16744172.132792201</v>
      </c>
      <c r="AS450" s="146">
        <v>17080389.414499912</v>
      </c>
      <c r="AT450" s="146">
        <v>17750626.59921328</v>
      </c>
      <c r="AU450" s="146">
        <v>18401108.083484694</v>
      </c>
      <c r="AV450" s="146">
        <v>19223900.984632604</v>
      </c>
      <c r="AW450" s="146"/>
    </row>
    <row r="451" spans="3:49" x14ac:dyDescent="0.2">
      <c r="C451" s="19" t="s">
        <v>18</v>
      </c>
      <c r="D451" s="19" t="s">
        <v>46</v>
      </c>
      <c r="E451" s="19" t="s">
        <v>46</v>
      </c>
      <c r="F451" s="16" t="s">
        <v>295</v>
      </c>
      <c r="G451" s="19" t="s">
        <v>251</v>
      </c>
      <c r="H451" s="19" t="s">
        <v>16</v>
      </c>
      <c r="I451" s="146">
        <v>1701989.6625716486</v>
      </c>
      <c r="J451" s="146">
        <v>1900811.9129083282</v>
      </c>
      <c r="K451" s="146">
        <v>2086854.6136624129</v>
      </c>
      <c r="L451" s="146">
        <v>2395875.1178715886</v>
      </c>
      <c r="M451" s="146">
        <v>2576458.642801044</v>
      </c>
      <c r="N451" s="146">
        <v>2892953.8348360336</v>
      </c>
      <c r="O451" s="146">
        <v>3349296.7117276015</v>
      </c>
      <c r="P451" s="146">
        <v>3630339.4745177105</v>
      </c>
      <c r="Q451" s="146">
        <v>3937955.5763523746</v>
      </c>
      <c r="R451" s="146">
        <v>4376187.401713416</v>
      </c>
      <c r="S451" s="146">
        <v>4984755.2841796521</v>
      </c>
      <c r="T451" s="146">
        <v>5666743.2471741159</v>
      </c>
      <c r="U451" s="146">
        <v>6308263.5100685703</v>
      </c>
      <c r="V451" s="146">
        <v>6425975.3380197026</v>
      </c>
      <c r="W451" s="146">
        <v>6491542.6885002926</v>
      </c>
      <c r="X451" s="146">
        <v>6556815.398663329</v>
      </c>
      <c r="Y451" s="146">
        <v>6693263.819525985</v>
      </c>
      <c r="Z451" s="146">
        <v>7145083.5075633395</v>
      </c>
      <c r="AA451" s="146">
        <v>7508906.1345748138</v>
      </c>
      <c r="AB451" s="146">
        <v>7703397.4898344502</v>
      </c>
      <c r="AC451" s="146">
        <v>8173667.3381516803</v>
      </c>
      <c r="AD451" s="146">
        <v>8677451.9177330732</v>
      </c>
      <c r="AE451" s="146">
        <v>9110285.1578733753</v>
      </c>
      <c r="AF451" s="146">
        <v>9557260.9016018659</v>
      </c>
      <c r="AG451" s="146">
        <v>10056455.449053008</v>
      </c>
      <c r="AH451" s="146">
        <v>10708627.587173719</v>
      </c>
      <c r="AI451" s="146">
        <v>11560518.889039824</v>
      </c>
      <c r="AJ451" s="146">
        <v>12407830.138987375</v>
      </c>
      <c r="AK451" s="146">
        <v>13224364.580582464</v>
      </c>
      <c r="AL451" s="146">
        <v>12678129.428563926</v>
      </c>
      <c r="AM451" s="146">
        <v>12638707.581625115</v>
      </c>
      <c r="AN451" s="146">
        <v>12342931.812680405</v>
      </c>
      <c r="AO451" s="146">
        <v>11552669.530361295</v>
      </c>
      <c r="AP451" s="146">
        <v>11080749.000373047</v>
      </c>
      <c r="AQ451" s="146">
        <v>11080776.104394473</v>
      </c>
      <c r="AR451" s="146">
        <v>11352518.515133591</v>
      </c>
      <c r="AS451" s="146">
        <v>11438839.184926329</v>
      </c>
      <c r="AT451" s="146">
        <v>11793925.627897294</v>
      </c>
      <c r="AU451" s="146">
        <v>12200185.357392468</v>
      </c>
      <c r="AV451" s="146">
        <v>12663632.202318268</v>
      </c>
      <c r="AW451" s="146"/>
    </row>
    <row r="452" spans="3:49" x14ac:dyDescent="0.2">
      <c r="C452" s="19" t="s">
        <v>19</v>
      </c>
      <c r="D452" s="19" t="s">
        <v>46</v>
      </c>
      <c r="E452" s="19" t="s">
        <v>46</v>
      </c>
      <c r="F452" s="16" t="s">
        <v>295</v>
      </c>
      <c r="G452" s="19" t="s">
        <v>251</v>
      </c>
      <c r="H452" s="19" t="s">
        <v>16</v>
      </c>
      <c r="I452" s="146">
        <v>1152219.431948713</v>
      </c>
      <c r="J452" s="146">
        <v>1344505.220940446</v>
      </c>
      <c r="K452" s="146">
        <v>1485294.4426863361</v>
      </c>
      <c r="L452" s="146">
        <v>1688704.5277136867</v>
      </c>
      <c r="M452" s="146">
        <v>1834338.7689198742</v>
      </c>
      <c r="N452" s="146">
        <v>2121626.621492343</v>
      </c>
      <c r="O452" s="146">
        <v>2173691.6052207826</v>
      </c>
      <c r="P452" s="146">
        <v>2406795.3367509637</v>
      </c>
      <c r="Q452" s="146">
        <v>2851959.5992778149</v>
      </c>
      <c r="R452" s="146">
        <v>3273845.5235636821</v>
      </c>
      <c r="S452" s="146">
        <v>3759262.1191680552</v>
      </c>
      <c r="T452" s="146">
        <v>4165138.8019803008</v>
      </c>
      <c r="U452" s="146">
        <v>4532613.0868535917</v>
      </c>
      <c r="V452" s="146">
        <v>4656933.0195992719</v>
      </c>
      <c r="W452" s="146">
        <v>5019527.4861355834</v>
      </c>
      <c r="X452" s="146">
        <v>5546375.7958859745</v>
      </c>
      <c r="Y452" s="146">
        <v>6122819.8590792622</v>
      </c>
      <c r="Z452" s="146">
        <v>6775471.941989243</v>
      </c>
      <c r="AA452" s="146">
        <v>7283486.3206831273</v>
      </c>
      <c r="AB452" s="146">
        <v>7815494.9219029993</v>
      </c>
      <c r="AC452" s="146">
        <v>8510145.1372315753</v>
      </c>
      <c r="AD452" s="146">
        <v>9151086.8221247476</v>
      </c>
      <c r="AE452" s="146">
        <v>9746235.1253125612</v>
      </c>
      <c r="AF452" s="146">
        <v>10180305.241839116</v>
      </c>
      <c r="AG452" s="146">
        <v>11177567.32535243</v>
      </c>
      <c r="AH452" s="146">
        <v>12028842.753415182</v>
      </c>
      <c r="AI452" s="146">
        <v>12945951.299009109</v>
      </c>
      <c r="AJ452" s="146">
        <v>13902557.88170865</v>
      </c>
      <c r="AK452" s="146">
        <v>14950882.916438732</v>
      </c>
      <c r="AL452" s="146">
        <v>14376500.204999059</v>
      </c>
      <c r="AM452" s="146">
        <v>14319732.046102701</v>
      </c>
      <c r="AN452" s="146">
        <v>14083666.192614481</v>
      </c>
      <c r="AO452" s="146">
        <v>13312273.164350329</v>
      </c>
      <c r="AP452" s="146">
        <v>13113922.335322946</v>
      </c>
      <c r="AQ452" s="146">
        <v>13446976.812855456</v>
      </c>
      <c r="AR452" s="146">
        <v>14180072.969936742</v>
      </c>
      <c r="AS452" s="146">
        <v>14728441.816154005</v>
      </c>
      <c r="AT452" s="146">
        <v>15349359.9879026</v>
      </c>
      <c r="AU452" s="146">
        <v>16195004.366803307</v>
      </c>
      <c r="AV452" s="146">
        <v>17141915.709190097</v>
      </c>
      <c r="AW452" s="146"/>
    </row>
    <row r="453" spans="3:49" x14ac:dyDescent="0.2">
      <c r="C453" s="19" t="s">
        <v>20</v>
      </c>
      <c r="D453" s="19" t="s">
        <v>46</v>
      </c>
      <c r="E453" s="19" t="s">
        <v>46</v>
      </c>
      <c r="F453" s="16" t="s">
        <v>295</v>
      </c>
      <c r="G453" s="19" t="s">
        <v>251</v>
      </c>
      <c r="H453" s="19" t="s">
        <v>16</v>
      </c>
      <c r="I453" s="146">
        <v>2336424.8432209278</v>
      </c>
      <c r="J453" s="146">
        <v>2621892.1265238975</v>
      </c>
      <c r="K453" s="146">
        <v>2871289.8068219139</v>
      </c>
      <c r="L453" s="146">
        <v>3449860.9588630102</v>
      </c>
      <c r="M453" s="146">
        <v>3443801.8019676665</v>
      </c>
      <c r="N453" s="146">
        <v>3603135.2647980289</v>
      </c>
      <c r="O453" s="146">
        <v>3871381.173816931</v>
      </c>
      <c r="P453" s="146">
        <v>4313260.1619333923</v>
      </c>
      <c r="Q453" s="146">
        <v>4820084.8066204395</v>
      </c>
      <c r="R453" s="146">
        <v>5475989.7843297888</v>
      </c>
      <c r="S453" s="146">
        <v>6219107.3717675414</v>
      </c>
      <c r="T453" s="146">
        <v>6869081.6720659649</v>
      </c>
      <c r="U453" s="146">
        <v>7742022.698000202</v>
      </c>
      <c r="V453" s="146">
        <v>8161984.1923767831</v>
      </c>
      <c r="W453" s="146">
        <v>8505507.8494130634</v>
      </c>
      <c r="X453" s="146">
        <v>9800886.379989611</v>
      </c>
      <c r="Y453" s="146">
        <v>10448362.622183599</v>
      </c>
      <c r="Z453" s="146">
        <v>11216023.130889671</v>
      </c>
      <c r="AA453" s="146">
        <v>12073572.752410091</v>
      </c>
      <c r="AB453" s="146">
        <v>13259968.954333767</v>
      </c>
      <c r="AC453" s="146">
        <v>13954983.68452394</v>
      </c>
      <c r="AD453" s="146">
        <v>15103460.333090391</v>
      </c>
      <c r="AE453" s="146">
        <v>16062923.716935169</v>
      </c>
      <c r="AF453" s="146">
        <v>16969902.970776517</v>
      </c>
      <c r="AG453" s="146">
        <v>17982180.55914535</v>
      </c>
      <c r="AH453" s="146">
        <v>19264291.264345396</v>
      </c>
      <c r="AI453" s="146">
        <v>20529317.634048034</v>
      </c>
      <c r="AJ453" s="146">
        <v>22078420.015346069</v>
      </c>
      <c r="AK453" s="146">
        <v>23611192.098413579</v>
      </c>
      <c r="AL453" s="146">
        <v>22610837.579720087</v>
      </c>
      <c r="AM453" s="146">
        <v>22392726.726407398</v>
      </c>
      <c r="AN453" s="146">
        <v>21939708.075065948</v>
      </c>
      <c r="AO453" s="146">
        <v>20623605.30139856</v>
      </c>
      <c r="AP453" s="146">
        <v>20290793.409545511</v>
      </c>
      <c r="AQ453" s="146">
        <v>20662354.215540316</v>
      </c>
      <c r="AR453" s="146">
        <v>21433862.251255736</v>
      </c>
      <c r="AS453" s="146">
        <v>21796463.980458409</v>
      </c>
      <c r="AT453" s="146">
        <v>22731922.777562056</v>
      </c>
      <c r="AU453" s="146">
        <v>23737046.007632811</v>
      </c>
      <c r="AV453" s="146">
        <v>25169141.66271814</v>
      </c>
      <c r="AW453" s="146"/>
    </row>
    <row r="454" spans="3:49" x14ac:dyDescent="0.2">
      <c r="C454" s="19" t="s">
        <v>21</v>
      </c>
      <c r="D454" s="19" t="s">
        <v>46</v>
      </c>
      <c r="E454" s="19" t="s">
        <v>46</v>
      </c>
      <c r="F454" s="16" t="s">
        <v>295</v>
      </c>
      <c r="G454" s="19" t="s">
        <v>251</v>
      </c>
      <c r="H454" s="19" t="s">
        <v>16</v>
      </c>
      <c r="I454" s="146">
        <v>749388.8447068017</v>
      </c>
      <c r="J454" s="146">
        <v>874771.7162030898</v>
      </c>
      <c r="K454" s="146">
        <v>946840.46957097715</v>
      </c>
      <c r="L454" s="146">
        <v>1061261.7313067736</v>
      </c>
      <c r="M454" s="146">
        <v>1152835.3962439322</v>
      </c>
      <c r="N454" s="146">
        <v>1188278.207423554</v>
      </c>
      <c r="O454" s="146">
        <v>1353022.2592998196</v>
      </c>
      <c r="P454" s="146">
        <v>1494806.1575956489</v>
      </c>
      <c r="Q454" s="146">
        <v>1665885.0902675102</v>
      </c>
      <c r="R454" s="146">
        <v>1896418.6021780188</v>
      </c>
      <c r="S454" s="146">
        <v>2164357.3392722392</v>
      </c>
      <c r="T454" s="146">
        <v>2436867.6339718667</v>
      </c>
      <c r="U454" s="146">
        <v>2743513.7245318065</v>
      </c>
      <c r="V454" s="146">
        <v>2831113.0674779643</v>
      </c>
      <c r="W454" s="146">
        <v>2895702.8424791107</v>
      </c>
      <c r="X454" s="146">
        <v>3101737.8988732761</v>
      </c>
      <c r="Y454" s="146">
        <v>3266515.0220901538</v>
      </c>
      <c r="Z454" s="146">
        <v>3470139.3443029854</v>
      </c>
      <c r="AA454" s="146">
        <v>3768490.1666377033</v>
      </c>
      <c r="AB454" s="146">
        <v>4054123.0750426473</v>
      </c>
      <c r="AC454" s="146">
        <v>4382993.2566208486</v>
      </c>
      <c r="AD454" s="146">
        <v>4686593.1374832066</v>
      </c>
      <c r="AE454" s="146">
        <v>5018052.0347144306</v>
      </c>
      <c r="AF454" s="146">
        <v>5240261.9696409665</v>
      </c>
      <c r="AG454" s="146">
        <v>5586348.5403361889</v>
      </c>
      <c r="AH454" s="146">
        <v>5967500.3799442407</v>
      </c>
      <c r="AI454" s="146">
        <v>6353584.3167035654</v>
      </c>
      <c r="AJ454" s="146">
        <v>6807965.7299167197</v>
      </c>
      <c r="AK454" s="146">
        <v>7365386.3811853938</v>
      </c>
      <c r="AL454" s="146">
        <v>7027423.9797320403</v>
      </c>
      <c r="AM454" s="146">
        <v>6893074.264922956</v>
      </c>
      <c r="AN454" s="146">
        <v>6730051.6101186294</v>
      </c>
      <c r="AO454" s="146">
        <v>6289782.4868003409</v>
      </c>
      <c r="AP454" s="146">
        <v>6134581.6555929501</v>
      </c>
      <c r="AQ454" s="146">
        <v>6218836.7515969276</v>
      </c>
      <c r="AR454" s="146">
        <v>6398834.2631142084</v>
      </c>
      <c r="AS454" s="146">
        <v>6546309.4852470439</v>
      </c>
      <c r="AT454" s="146">
        <v>6692470.9813426258</v>
      </c>
      <c r="AU454" s="146">
        <v>6993342.571499262</v>
      </c>
      <c r="AV454" s="146">
        <v>7329765.6071671164</v>
      </c>
      <c r="AW454" s="146"/>
    </row>
    <row r="455" spans="3:49" x14ac:dyDescent="0.2">
      <c r="C455" s="19" t="s">
        <v>22</v>
      </c>
      <c r="D455" s="19" t="s">
        <v>46</v>
      </c>
      <c r="E455" s="19" t="s">
        <v>46</v>
      </c>
      <c r="F455" s="16" t="s">
        <v>295</v>
      </c>
      <c r="G455" s="19" t="s">
        <v>251</v>
      </c>
      <c r="H455" s="19" t="s">
        <v>16</v>
      </c>
      <c r="I455" s="146">
        <v>3473289.211264357</v>
      </c>
      <c r="J455" s="146">
        <v>3894291.6069240202</v>
      </c>
      <c r="K455" s="146">
        <v>4582584.2584065739</v>
      </c>
      <c r="L455" s="146">
        <v>5154161.3157848436</v>
      </c>
      <c r="M455" s="146">
        <v>5398632.2212632801</v>
      </c>
      <c r="N455" s="146">
        <v>5980997.3962525576</v>
      </c>
      <c r="O455" s="146">
        <v>6874349.2104619946</v>
      </c>
      <c r="P455" s="146">
        <v>7940360.7469567377</v>
      </c>
      <c r="Q455" s="146">
        <v>8650466.2641843688</v>
      </c>
      <c r="R455" s="146">
        <v>9573098.1709974259</v>
      </c>
      <c r="S455" s="146">
        <v>10876244.306119114</v>
      </c>
      <c r="T455" s="146">
        <v>12565252.763486385</v>
      </c>
      <c r="U455" s="146">
        <v>13997491.553086895</v>
      </c>
      <c r="V455" s="146">
        <v>14236882.564619673</v>
      </c>
      <c r="W455" s="146">
        <v>14823356.798481621</v>
      </c>
      <c r="X455" s="146">
        <v>15160914.711142868</v>
      </c>
      <c r="Y455" s="146">
        <v>16078835.328181311</v>
      </c>
      <c r="Z455" s="146">
        <v>16485326.110752802</v>
      </c>
      <c r="AA455" s="146">
        <v>17404183.730148472</v>
      </c>
      <c r="AB455" s="146">
        <v>18327777.822135389</v>
      </c>
      <c r="AC455" s="146">
        <v>19701095.172324996</v>
      </c>
      <c r="AD455" s="146">
        <v>20524240.069738023</v>
      </c>
      <c r="AE455" s="146">
        <v>21614553.379938133</v>
      </c>
      <c r="AF455" s="146">
        <v>22474133.717291053</v>
      </c>
      <c r="AG455" s="146">
        <v>23705215.271136813</v>
      </c>
      <c r="AH455" s="146">
        <v>24975424.203430906</v>
      </c>
      <c r="AI455" s="146">
        <v>26514046.845130838</v>
      </c>
      <c r="AJ455" s="146">
        <v>28278860.058946807</v>
      </c>
      <c r="AK455" s="146">
        <v>29665347.413606804</v>
      </c>
      <c r="AL455" s="146">
        <v>29156743.733591288</v>
      </c>
      <c r="AM455" s="146">
        <v>29222824.99297395</v>
      </c>
      <c r="AN455" s="146">
        <v>28511548.550135721</v>
      </c>
      <c r="AO455" s="146">
        <v>26913031.680899404</v>
      </c>
      <c r="AP455" s="146">
        <v>25964053.879534449</v>
      </c>
      <c r="AQ455" s="146">
        <v>26014010.154814228</v>
      </c>
      <c r="AR455" s="146">
        <v>26909166.912662361</v>
      </c>
      <c r="AS455" s="146">
        <v>27252944.579688262</v>
      </c>
      <c r="AT455" s="146">
        <v>28056397.398481116</v>
      </c>
      <c r="AU455" s="146">
        <v>28937084.660203852</v>
      </c>
      <c r="AV455" s="146">
        <v>30237591.918738991</v>
      </c>
      <c r="AW455" s="146"/>
    </row>
    <row r="456" spans="3:49" x14ac:dyDescent="0.2">
      <c r="C456" s="19" t="s">
        <v>23</v>
      </c>
      <c r="D456" s="19" t="s">
        <v>46</v>
      </c>
      <c r="E456" s="19" t="s">
        <v>46</v>
      </c>
      <c r="F456" s="16" t="s">
        <v>295</v>
      </c>
      <c r="G456" s="19" t="s">
        <v>251</v>
      </c>
      <c r="H456" s="19" t="s">
        <v>16</v>
      </c>
      <c r="I456" s="146">
        <v>2112941.2202635542</v>
      </c>
      <c r="J456" s="146">
        <v>2413350.44035827</v>
      </c>
      <c r="K456" s="146">
        <v>2713152.8812138988</v>
      </c>
      <c r="L456" s="146">
        <v>3081248.4557395196</v>
      </c>
      <c r="M456" s="146">
        <v>3495978.4853843017</v>
      </c>
      <c r="N456" s="146">
        <v>3894100.0461758301</v>
      </c>
      <c r="O456" s="146">
        <v>4091079.7672021515</v>
      </c>
      <c r="P456" s="146">
        <v>4569674.7485491689</v>
      </c>
      <c r="Q456" s="146">
        <v>5072553.6628477257</v>
      </c>
      <c r="R456" s="146">
        <v>5600618.4718334097</v>
      </c>
      <c r="S456" s="146">
        <v>6360911.0297060953</v>
      </c>
      <c r="T456" s="146">
        <v>7038763.4075654196</v>
      </c>
      <c r="U456" s="146">
        <v>7873147.4146200279</v>
      </c>
      <c r="V456" s="146">
        <v>8381327.816050793</v>
      </c>
      <c r="W456" s="146">
        <v>8635738.7068683617</v>
      </c>
      <c r="X456" s="146">
        <v>8709947.1038853973</v>
      </c>
      <c r="Y456" s="146">
        <v>9443310.3804108929</v>
      </c>
      <c r="Z456" s="146">
        <v>9762551.981612552</v>
      </c>
      <c r="AA456" s="146">
        <v>10506120.381957415</v>
      </c>
      <c r="AB456" s="146">
        <v>11174082.026431829</v>
      </c>
      <c r="AC456" s="146">
        <v>12092072.053555265</v>
      </c>
      <c r="AD456" s="146">
        <v>12988308.5850775</v>
      </c>
      <c r="AE456" s="146">
        <v>13805486.578991665</v>
      </c>
      <c r="AF456" s="146">
        <v>14714403.065800026</v>
      </c>
      <c r="AG456" s="146">
        <v>15858871.184089888</v>
      </c>
      <c r="AH456" s="146">
        <v>16985189.438870594</v>
      </c>
      <c r="AI456" s="146">
        <v>18537271.370865375</v>
      </c>
      <c r="AJ456" s="146">
        <v>20103491.027860127</v>
      </c>
      <c r="AK456" s="146">
        <v>21710091.280927807</v>
      </c>
      <c r="AL456" s="146">
        <v>21179475.356375828</v>
      </c>
      <c r="AM456" s="146">
        <v>21335384.050605424</v>
      </c>
      <c r="AN456" s="146">
        <v>20417257.29642953</v>
      </c>
      <c r="AO456" s="146">
        <v>18766771.125871375</v>
      </c>
      <c r="AP456" s="146">
        <v>18078945.623225749</v>
      </c>
      <c r="AQ456" s="146">
        <v>18024430.89899062</v>
      </c>
      <c r="AR456" s="146">
        <v>18625562.365047559</v>
      </c>
      <c r="AS456" s="146">
        <v>18920882.305272769</v>
      </c>
      <c r="AT456" s="146">
        <v>19597389.800866272</v>
      </c>
      <c r="AU456" s="146">
        <v>20353367.566753469</v>
      </c>
      <c r="AV456" s="146">
        <v>21237236.313786134</v>
      </c>
      <c r="AW456" s="146"/>
    </row>
    <row r="457" spans="3:49" x14ac:dyDescent="0.2">
      <c r="C457" s="19" t="s">
        <v>24</v>
      </c>
      <c r="D457" s="19" t="s">
        <v>46</v>
      </c>
      <c r="E457" s="19" t="s">
        <v>46</v>
      </c>
      <c r="F457" s="16" t="s">
        <v>295</v>
      </c>
      <c r="G457" s="19" t="s">
        <v>251</v>
      </c>
      <c r="H457" s="19" t="s">
        <v>16</v>
      </c>
      <c r="I457" s="146">
        <v>12277311.970380064</v>
      </c>
      <c r="J457" s="146">
        <v>13785401.265196275</v>
      </c>
      <c r="K457" s="146">
        <v>14594482.503487557</v>
      </c>
      <c r="L457" s="146">
        <v>16225388.716683928</v>
      </c>
      <c r="M457" s="146">
        <v>17547304.277820788</v>
      </c>
      <c r="N457" s="146">
        <v>18499917.465500813</v>
      </c>
      <c r="O457" s="146">
        <v>21611704.649076164</v>
      </c>
      <c r="P457" s="146">
        <v>24869107.920610376</v>
      </c>
      <c r="Q457" s="146">
        <v>27905189.608103134</v>
      </c>
      <c r="R457" s="146">
        <v>31526883.974988896</v>
      </c>
      <c r="S457" s="146">
        <v>36169847.979690962</v>
      </c>
      <c r="T457" s="146">
        <v>40678503.984986715</v>
      </c>
      <c r="U457" s="146">
        <v>44638592.553768679</v>
      </c>
      <c r="V457" s="146">
        <v>45907320.226548076</v>
      </c>
      <c r="W457" s="146">
        <v>47345652.870186202</v>
      </c>
      <c r="X457" s="146">
        <v>50502416.983507693</v>
      </c>
      <c r="Y457" s="146">
        <v>53665876.41579856</v>
      </c>
      <c r="Z457" s="146">
        <v>57348189.128162652</v>
      </c>
      <c r="AA457" s="146">
        <v>61267845.811010115</v>
      </c>
      <c r="AB457" s="146">
        <v>65891422.504588366</v>
      </c>
      <c r="AC457" s="146">
        <v>71287651.565457627</v>
      </c>
      <c r="AD457" s="146">
        <v>74986820.536667019</v>
      </c>
      <c r="AE457" s="146">
        <v>79333090.935915545</v>
      </c>
      <c r="AF457" s="146">
        <v>83625627.291491151</v>
      </c>
      <c r="AG457" s="146">
        <v>88885136.541867778</v>
      </c>
      <c r="AH457" s="146">
        <v>95177864.884245485</v>
      </c>
      <c r="AI457" s="146">
        <v>102683286.28861278</v>
      </c>
      <c r="AJ457" s="146">
        <v>110655668.64735746</v>
      </c>
      <c r="AK457" s="146">
        <v>117779976.86063522</v>
      </c>
      <c r="AL457" s="146">
        <v>114225220.20548615</v>
      </c>
      <c r="AM457" s="146">
        <v>113720359.73868643</v>
      </c>
      <c r="AN457" s="146">
        <v>110054990.50190079</v>
      </c>
      <c r="AO457" s="146">
        <v>104357514.11466527</v>
      </c>
      <c r="AP457" s="146">
        <v>101690600.93760487</v>
      </c>
      <c r="AQ457" s="146">
        <v>103059695.77921724</v>
      </c>
      <c r="AR457" s="146">
        <v>107728704.5794331</v>
      </c>
      <c r="AS457" s="146">
        <v>110345679.36981922</v>
      </c>
      <c r="AT457" s="146">
        <v>114138683.10715561</v>
      </c>
      <c r="AU457" s="146">
        <v>119144937.28670347</v>
      </c>
      <c r="AV457" s="146">
        <v>124668804.86186451</v>
      </c>
      <c r="AW457" s="146"/>
    </row>
    <row r="458" spans="3:49" x14ac:dyDescent="0.2">
      <c r="C458" s="19" t="s">
        <v>25</v>
      </c>
      <c r="D458" s="19" t="s">
        <v>46</v>
      </c>
      <c r="E458" s="19" t="s">
        <v>46</v>
      </c>
      <c r="F458" s="16" t="s">
        <v>295</v>
      </c>
      <c r="G458" s="19" t="s">
        <v>251</v>
      </c>
      <c r="H458" s="19" t="s">
        <v>16</v>
      </c>
      <c r="I458" s="146">
        <v>5689086.0256794114</v>
      </c>
      <c r="J458" s="146">
        <v>6581796.2483340465</v>
      </c>
      <c r="K458" s="146">
        <v>7171128.3425341556</v>
      </c>
      <c r="L458" s="146">
        <v>8240044.2990175541</v>
      </c>
      <c r="M458" s="146">
        <v>9211683.8175379783</v>
      </c>
      <c r="N458" s="146">
        <v>9907269.8190707713</v>
      </c>
      <c r="O458" s="146">
        <v>10596251.359978605</v>
      </c>
      <c r="P458" s="146">
        <v>12062832.52282778</v>
      </c>
      <c r="Q458" s="146">
        <v>13266669.349129431</v>
      </c>
      <c r="R458" s="146">
        <v>14806310.757082194</v>
      </c>
      <c r="S458" s="146">
        <v>17280584.240045909</v>
      </c>
      <c r="T458" s="146">
        <v>19511736.588987201</v>
      </c>
      <c r="U458" s="146">
        <v>21171700.598296221</v>
      </c>
      <c r="V458" s="146">
        <v>22104444.057066295</v>
      </c>
      <c r="W458" s="146">
        <v>23049272.498086393</v>
      </c>
      <c r="X458" s="146">
        <v>24557818.664673503</v>
      </c>
      <c r="Y458" s="146">
        <v>26399734.691007756</v>
      </c>
      <c r="Z458" s="146">
        <v>28724878.249097459</v>
      </c>
      <c r="AA458" s="146">
        <v>31024677.271685332</v>
      </c>
      <c r="AB458" s="146">
        <v>32773174.713505045</v>
      </c>
      <c r="AC458" s="146">
        <v>35914358.144583717</v>
      </c>
      <c r="AD458" s="146">
        <v>38009808.865314692</v>
      </c>
      <c r="AE458" s="146">
        <v>40479837.525090858</v>
      </c>
      <c r="AF458" s="146">
        <v>42385182.218430221</v>
      </c>
      <c r="AG458" s="146">
        <v>45205117.592604004</v>
      </c>
      <c r="AH458" s="146">
        <v>48008464.506176718</v>
      </c>
      <c r="AI458" s="146">
        <v>51695191.209219366</v>
      </c>
      <c r="AJ458" s="146">
        <v>54956215.121097773</v>
      </c>
      <c r="AK458" s="146">
        <v>58655144.230321251</v>
      </c>
      <c r="AL458" s="146">
        <v>55493338.999650419</v>
      </c>
      <c r="AM458" s="146">
        <v>54770192.546438985</v>
      </c>
      <c r="AN458" s="146">
        <v>52796269.102832116</v>
      </c>
      <c r="AO458" s="146">
        <v>49332073.662465155</v>
      </c>
      <c r="AP458" s="146">
        <v>47952892.960074566</v>
      </c>
      <c r="AQ458" s="146">
        <v>49022701.242852025</v>
      </c>
      <c r="AR458" s="146">
        <v>51015253.768953241</v>
      </c>
      <c r="AS458" s="146">
        <v>52006609.739780203</v>
      </c>
      <c r="AT458" s="146">
        <v>54444013.305559918</v>
      </c>
      <c r="AU458" s="146">
        <v>56914089.749783561</v>
      </c>
      <c r="AV458" s="146">
        <v>59861260.925794184</v>
      </c>
      <c r="AW458" s="146"/>
    </row>
    <row r="459" spans="3:49" x14ac:dyDescent="0.2">
      <c r="C459" s="19" t="s">
        <v>26</v>
      </c>
      <c r="D459" s="19" t="s">
        <v>46</v>
      </c>
      <c r="E459" s="19" t="s">
        <v>46</v>
      </c>
      <c r="F459" s="16" t="s">
        <v>295</v>
      </c>
      <c r="G459" s="19" t="s">
        <v>251</v>
      </c>
      <c r="H459" s="19" t="s">
        <v>16</v>
      </c>
      <c r="I459" s="146">
        <v>973322.47218647541</v>
      </c>
      <c r="J459" s="146">
        <v>1061407.4409596813</v>
      </c>
      <c r="K459" s="146">
        <v>1190682.3096593283</v>
      </c>
      <c r="L459" s="146">
        <v>1392440.742372134</v>
      </c>
      <c r="M459" s="146">
        <v>1583106.4401190048</v>
      </c>
      <c r="N459" s="146">
        <v>1718835.0617489102</v>
      </c>
      <c r="O459" s="146">
        <v>1931537.5138484994</v>
      </c>
      <c r="P459" s="146">
        <v>2245946.1603926453</v>
      </c>
      <c r="Q459" s="146">
        <v>2595579.6300459919</v>
      </c>
      <c r="R459" s="146">
        <v>2976293.0012290129</v>
      </c>
      <c r="S459" s="146">
        <v>3401014.7260093959</v>
      </c>
      <c r="T459" s="146">
        <v>3798230.9762516166</v>
      </c>
      <c r="U459" s="146">
        <v>4178465.1246225219</v>
      </c>
      <c r="V459" s="146">
        <v>4315613.857353216</v>
      </c>
      <c r="W459" s="146">
        <v>4468901.2415474402</v>
      </c>
      <c r="X459" s="146">
        <v>4533226.8164059743</v>
      </c>
      <c r="Y459" s="146">
        <v>4798196.5392393554</v>
      </c>
      <c r="Z459" s="146">
        <v>4953291.3267320432</v>
      </c>
      <c r="AA459" s="146">
        <v>5278002.2986845914</v>
      </c>
      <c r="AB459" s="146">
        <v>5703227.5663533341</v>
      </c>
      <c r="AC459" s="146">
        <v>6107549.0512731597</v>
      </c>
      <c r="AD459" s="146">
        <v>6412556.5298680505</v>
      </c>
      <c r="AE459" s="146">
        <v>6778980.6704836134</v>
      </c>
      <c r="AF459" s="146">
        <v>7152365.9127686229</v>
      </c>
      <c r="AG459" s="146">
        <v>7573002.4583473057</v>
      </c>
      <c r="AH459" s="146">
        <v>8105660.0461369706</v>
      </c>
      <c r="AI459" s="146">
        <v>8675628.1737333238</v>
      </c>
      <c r="AJ459" s="146">
        <v>9298916.3974468801</v>
      </c>
      <c r="AK459" s="146">
        <v>9967810.3323525414</v>
      </c>
      <c r="AL459" s="146">
        <v>9786438.5118567143</v>
      </c>
      <c r="AM459" s="146">
        <v>9826667.2046654411</v>
      </c>
      <c r="AN459" s="146">
        <v>9521492.8582511246</v>
      </c>
      <c r="AO459" s="146">
        <v>8887372.5169076212</v>
      </c>
      <c r="AP459" s="146">
        <v>8787004.3838128261</v>
      </c>
      <c r="AQ459" s="146">
        <v>8799831.2412475962</v>
      </c>
      <c r="AR459" s="146">
        <v>9099656.5569995772</v>
      </c>
      <c r="AS459" s="146">
        <v>9320050.8813449405</v>
      </c>
      <c r="AT459" s="146">
        <v>9624260.1213255581</v>
      </c>
      <c r="AU459" s="146">
        <v>9933685.6428510081</v>
      </c>
      <c r="AV459" s="146">
        <v>10436936.993750621</v>
      </c>
      <c r="AW459" s="146"/>
    </row>
    <row r="460" spans="3:49" x14ac:dyDescent="0.2">
      <c r="C460" s="19" t="s">
        <v>27</v>
      </c>
      <c r="D460" s="19" t="s">
        <v>46</v>
      </c>
      <c r="E460" s="19" t="s">
        <v>46</v>
      </c>
      <c r="F460" s="16" t="s">
        <v>295</v>
      </c>
      <c r="G460" s="19" t="s">
        <v>251</v>
      </c>
      <c r="H460" s="19" t="s">
        <v>16</v>
      </c>
      <c r="I460" s="146">
        <v>3615635.9635379985</v>
      </c>
      <c r="J460" s="146">
        <v>4085460.1593421092</v>
      </c>
      <c r="K460" s="146">
        <v>4633968.136946681</v>
      </c>
      <c r="L460" s="146">
        <v>5191054.8493885063</v>
      </c>
      <c r="M460" s="146">
        <v>5582832.4556639325</v>
      </c>
      <c r="N460" s="146">
        <v>6035250.1566539425</v>
      </c>
      <c r="O460" s="146">
        <v>6528232.8462524731</v>
      </c>
      <c r="P460" s="146">
        <v>7277409.2282171622</v>
      </c>
      <c r="Q460" s="146">
        <v>8043177.8755750321</v>
      </c>
      <c r="R460" s="146">
        <v>9166350.3427290041</v>
      </c>
      <c r="S460" s="146">
        <v>10504849.480103971</v>
      </c>
      <c r="T460" s="146">
        <v>11761640.360981494</v>
      </c>
      <c r="U460" s="146">
        <v>12898589.487155888</v>
      </c>
      <c r="V460" s="146">
        <v>13484915.157082308</v>
      </c>
      <c r="W460" s="146">
        <v>14083157.7212347</v>
      </c>
      <c r="X460" s="146">
        <v>14575283.603612937</v>
      </c>
      <c r="Y460" s="146">
        <v>15395168.030251874</v>
      </c>
      <c r="Z460" s="146">
        <v>16165373.207640173</v>
      </c>
      <c r="AA460" s="146">
        <v>17085659.460709702</v>
      </c>
      <c r="AB460" s="146">
        <v>17983663.130137604</v>
      </c>
      <c r="AC460" s="146">
        <v>19195455.370853461</v>
      </c>
      <c r="AD460" s="146">
        <v>20520561.81398781</v>
      </c>
      <c r="AE460" s="146">
        <v>21663045.761909321</v>
      </c>
      <c r="AF460" s="146">
        <v>22681916.264480434</v>
      </c>
      <c r="AG460" s="146">
        <v>24137131.708623983</v>
      </c>
      <c r="AH460" s="146">
        <v>25754183.232295267</v>
      </c>
      <c r="AI460" s="146">
        <v>27635523.157398365</v>
      </c>
      <c r="AJ460" s="146">
        <v>29804236.47543323</v>
      </c>
      <c r="AK460" s="146">
        <v>31820210.592347864</v>
      </c>
      <c r="AL460" s="146">
        <v>31215907.812736221</v>
      </c>
      <c r="AM460" s="146">
        <v>30892423.86905168</v>
      </c>
      <c r="AN460" s="146">
        <v>30064669.322765253</v>
      </c>
      <c r="AO460" s="146">
        <v>28324481.526151307</v>
      </c>
      <c r="AP460" s="146">
        <v>27711859.528092477</v>
      </c>
      <c r="AQ460" s="146">
        <v>27834718.802139688</v>
      </c>
      <c r="AR460" s="146">
        <v>28989499.144160118</v>
      </c>
      <c r="AS460" s="146">
        <v>29545154.239742652</v>
      </c>
      <c r="AT460" s="146">
        <v>30425747.771577172</v>
      </c>
      <c r="AU460" s="146">
        <v>31431565.565328244</v>
      </c>
      <c r="AV460" s="146">
        <v>32921348.552515052</v>
      </c>
      <c r="AW460" s="146"/>
    </row>
    <row r="461" spans="3:49" x14ac:dyDescent="0.2">
      <c r="C461" s="19" t="s">
        <v>28</v>
      </c>
      <c r="D461" s="19" t="s">
        <v>46</v>
      </c>
      <c r="E461" s="19" t="s">
        <v>46</v>
      </c>
      <c r="F461" s="16" t="s">
        <v>295</v>
      </c>
      <c r="G461" s="19" t="s">
        <v>251</v>
      </c>
      <c r="H461" s="19" t="s">
        <v>16</v>
      </c>
      <c r="I461" s="146">
        <v>9734556.50998885</v>
      </c>
      <c r="J461" s="146">
        <v>10963360.960153321</v>
      </c>
      <c r="K461" s="146">
        <v>12957960.288284093</v>
      </c>
      <c r="L461" s="146">
        <v>14960962.664984429</v>
      </c>
      <c r="M461" s="146">
        <v>16130713.578688107</v>
      </c>
      <c r="N461" s="146">
        <v>17051003.835473422</v>
      </c>
      <c r="O461" s="146">
        <v>20171659.736991119</v>
      </c>
      <c r="P461" s="146">
        <v>22257558.444278732</v>
      </c>
      <c r="Q461" s="146">
        <v>24929870.942547839</v>
      </c>
      <c r="R461" s="146">
        <v>27517217.771953285</v>
      </c>
      <c r="S461" s="146">
        <v>32018445.226183336</v>
      </c>
      <c r="T461" s="146">
        <v>36167061.970667742</v>
      </c>
      <c r="U461" s="146">
        <v>40392814.868684262</v>
      </c>
      <c r="V461" s="146">
        <v>42425335.971519858</v>
      </c>
      <c r="W461" s="146">
        <v>43652417.723528594</v>
      </c>
      <c r="X461" s="146">
        <v>46180887.646366142</v>
      </c>
      <c r="Y461" s="146">
        <v>47876024.496356539</v>
      </c>
      <c r="Z461" s="146">
        <v>52879974.229123965</v>
      </c>
      <c r="AA461" s="146">
        <v>57344140.130514555</v>
      </c>
      <c r="AB461" s="146">
        <v>62062034.996303037</v>
      </c>
      <c r="AC461" s="146">
        <v>67826068.483829767</v>
      </c>
      <c r="AD461" s="146">
        <v>72516930.203587711</v>
      </c>
      <c r="AE461" s="146">
        <v>77096671.628376991</v>
      </c>
      <c r="AF461" s="146">
        <v>80911901.405906394</v>
      </c>
      <c r="AG461" s="146">
        <v>86385474.671241805</v>
      </c>
      <c r="AH461" s="146">
        <v>92858318.127720445</v>
      </c>
      <c r="AI461" s="146">
        <v>100361354.03641233</v>
      </c>
      <c r="AJ461" s="146">
        <v>107434904.99355534</v>
      </c>
      <c r="AK461" s="146">
        <v>115771111.95655563</v>
      </c>
      <c r="AL461" s="146">
        <v>114995503.53813671</v>
      </c>
      <c r="AM461" s="146">
        <v>114351045.68591017</v>
      </c>
      <c r="AN461" s="146">
        <v>112777856.0757411</v>
      </c>
      <c r="AO461" s="146">
        <v>108784695.93193451</v>
      </c>
      <c r="AP461" s="146">
        <v>106613544.39941193</v>
      </c>
      <c r="AQ461" s="146">
        <v>108975501.45765379</v>
      </c>
      <c r="AR461" s="146">
        <v>113336732.93219203</v>
      </c>
      <c r="AS461" s="146">
        <v>115802970.72474214</v>
      </c>
      <c r="AT461" s="146">
        <v>119217569.58539099</v>
      </c>
      <c r="AU461" s="146">
        <v>123669947.44441973</v>
      </c>
      <c r="AV461" s="146">
        <v>131642910.09795809</v>
      </c>
      <c r="AW461" s="146"/>
    </row>
    <row r="462" spans="3:49" x14ac:dyDescent="0.2">
      <c r="C462" s="19" t="s">
        <v>29</v>
      </c>
      <c r="D462" s="19" t="s">
        <v>46</v>
      </c>
      <c r="E462" s="19" t="s">
        <v>46</v>
      </c>
      <c r="F462" s="16" t="s">
        <v>295</v>
      </c>
      <c r="G462" s="19" t="s">
        <v>251</v>
      </c>
      <c r="H462" s="19" t="s">
        <v>16</v>
      </c>
      <c r="I462" s="146">
        <v>1193653.870439644</v>
      </c>
      <c r="J462" s="146">
        <v>1343444.2991422408</v>
      </c>
      <c r="K462" s="146">
        <v>1456817.8462074029</v>
      </c>
      <c r="L462" s="146">
        <v>1640692.9888327627</v>
      </c>
      <c r="M462" s="146">
        <v>1881676.0905340938</v>
      </c>
      <c r="N462" s="146">
        <v>2137162.6037401259</v>
      </c>
      <c r="O462" s="146">
        <v>2426902.1915619904</v>
      </c>
      <c r="P462" s="146">
        <v>2751603.8970640549</v>
      </c>
      <c r="Q462" s="146">
        <v>3068961.3638505428</v>
      </c>
      <c r="R462" s="146">
        <v>3497158.7219016664</v>
      </c>
      <c r="S462" s="146">
        <v>3938890.3079564949</v>
      </c>
      <c r="T462" s="146">
        <v>4316828.3526372965</v>
      </c>
      <c r="U462" s="146">
        <v>4791952.6749530192</v>
      </c>
      <c r="V462" s="146">
        <v>5040470.2404152639</v>
      </c>
      <c r="W462" s="146">
        <v>5312295.9737956077</v>
      </c>
      <c r="X462" s="146">
        <v>5688277.5525564868</v>
      </c>
      <c r="Y462" s="146">
        <v>6097443.745372843</v>
      </c>
      <c r="Z462" s="146">
        <v>6628949.4325498519</v>
      </c>
      <c r="AA462" s="146">
        <v>7149383.4261100711</v>
      </c>
      <c r="AB462" s="146">
        <v>7513206.9395376798</v>
      </c>
      <c r="AC462" s="146">
        <v>8153980.9968569828</v>
      </c>
      <c r="AD462" s="146">
        <v>8987585.1416478679</v>
      </c>
      <c r="AE462" s="146">
        <v>9823051.3291101735</v>
      </c>
      <c r="AF462" s="146">
        <v>10498672.026170071</v>
      </c>
      <c r="AG462" s="146">
        <v>11412270.648048375</v>
      </c>
      <c r="AH462" s="146">
        <v>12390292.139510855</v>
      </c>
      <c r="AI462" s="146">
        <v>13706398.478880081</v>
      </c>
      <c r="AJ462" s="146">
        <v>14863083.681408877</v>
      </c>
      <c r="AK462" s="146">
        <v>16174401.399257364</v>
      </c>
      <c r="AL462" s="146">
        <v>15586269.400439827</v>
      </c>
      <c r="AM462" s="146">
        <v>15665484.970045995</v>
      </c>
      <c r="AN462" s="146">
        <v>15139695.195652418</v>
      </c>
      <c r="AO462" s="146">
        <v>14207307.253178246</v>
      </c>
      <c r="AP462" s="146">
        <v>13867204.019946121</v>
      </c>
      <c r="AQ462" s="146">
        <v>14008441.80407477</v>
      </c>
      <c r="AR462" s="146">
        <v>14617639.781445475</v>
      </c>
      <c r="AS462" s="146">
        <v>14973824.941335339</v>
      </c>
      <c r="AT462" s="146">
        <v>15716252.283135952</v>
      </c>
      <c r="AU462" s="146">
        <v>16367973.562163729</v>
      </c>
      <c r="AV462" s="146">
        <v>17075591.806236282</v>
      </c>
      <c r="AW462" s="146"/>
    </row>
    <row r="463" spans="3:49" x14ac:dyDescent="0.2">
      <c r="C463" s="19" t="s">
        <v>30</v>
      </c>
      <c r="D463" s="19" t="s">
        <v>46</v>
      </c>
      <c r="E463" s="19" t="s">
        <v>46</v>
      </c>
      <c r="F463" s="16" t="s">
        <v>295</v>
      </c>
      <c r="G463" s="19" t="s">
        <v>251</v>
      </c>
      <c r="H463" s="19" t="s">
        <v>16</v>
      </c>
      <c r="I463" s="146">
        <v>1012265.074626066</v>
      </c>
      <c r="J463" s="146">
        <v>1160440.6190762308</v>
      </c>
      <c r="K463" s="146">
        <v>1289373.025338748</v>
      </c>
      <c r="L463" s="146">
        <v>1423444.0396381163</v>
      </c>
      <c r="M463" s="146">
        <v>1513076.0710333325</v>
      </c>
      <c r="N463" s="146">
        <v>1709990.9326439246</v>
      </c>
      <c r="O463" s="146">
        <v>1889235.4876077434</v>
      </c>
      <c r="P463" s="146">
        <v>2154403.3518927838</v>
      </c>
      <c r="Q463" s="146">
        <v>2363064.3723115316</v>
      </c>
      <c r="R463" s="146">
        <v>2701643.707283101</v>
      </c>
      <c r="S463" s="146">
        <v>3016839.2094213953</v>
      </c>
      <c r="T463" s="146">
        <v>3505998.4049225226</v>
      </c>
      <c r="U463" s="146">
        <v>3837456.0217062542</v>
      </c>
      <c r="V463" s="146">
        <v>3953069.7015733137</v>
      </c>
      <c r="W463" s="146">
        <v>4201544.5670260107</v>
      </c>
      <c r="X463" s="146">
        <v>4475708.4785913546</v>
      </c>
      <c r="Y463" s="146">
        <v>4884125.3204849139</v>
      </c>
      <c r="Z463" s="146">
        <v>5208417.9588388838</v>
      </c>
      <c r="AA463" s="146">
        <v>5667874.902143022</v>
      </c>
      <c r="AB463" s="146">
        <v>5989269.9215737488</v>
      </c>
      <c r="AC463" s="146">
        <v>6621969.7107566921</v>
      </c>
      <c r="AD463" s="146">
        <v>6946026.9353640396</v>
      </c>
      <c r="AE463" s="146">
        <v>7297159.9788217591</v>
      </c>
      <c r="AF463" s="146">
        <v>7589562.7895803023</v>
      </c>
      <c r="AG463" s="146">
        <v>8045101.3952829968</v>
      </c>
      <c r="AH463" s="146">
        <v>8489108.4554250464</v>
      </c>
      <c r="AI463" s="146">
        <v>9032689.1373928506</v>
      </c>
      <c r="AJ463" s="146">
        <v>9622723.1158298515</v>
      </c>
      <c r="AK463" s="146">
        <v>10231414.113480393</v>
      </c>
      <c r="AL463" s="146">
        <v>9971758.1408903524</v>
      </c>
      <c r="AM463" s="146">
        <v>9989085.2125207689</v>
      </c>
      <c r="AN463" s="146">
        <v>9830576.779237099</v>
      </c>
      <c r="AO463" s="146">
        <v>9260174.1666930877</v>
      </c>
      <c r="AP463" s="146">
        <v>9051579.2603190448</v>
      </c>
      <c r="AQ463" s="146">
        <v>9113180.0612954367</v>
      </c>
      <c r="AR463" s="146">
        <v>9354039.4812066853</v>
      </c>
      <c r="AS463" s="146">
        <v>9671645.5841989573</v>
      </c>
      <c r="AT463" s="146">
        <v>9945101.8985607512</v>
      </c>
      <c r="AU463" s="146">
        <v>10340474.289633151</v>
      </c>
      <c r="AV463" s="146">
        <v>10831760.027436793</v>
      </c>
      <c r="AW463" s="146"/>
    </row>
    <row r="464" spans="3:49" x14ac:dyDescent="0.2">
      <c r="C464" s="19" t="s">
        <v>31</v>
      </c>
      <c r="D464" s="19" t="s">
        <v>46</v>
      </c>
      <c r="E464" s="19" t="s">
        <v>46</v>
      </c>
      <c r="F464" s="16" t="s">
        <v>295</v>
      </c>
      <c r="G464" s="19" t="s">
        <v>251</v>
      </c>
      <c r="H464" s="19" t="s">
        <v>16</v>
      </c>
      <c r="I464" s="146">
        <v>4756150.1068406552</v>
      </c>
      <c r="J464" s="146">
        <v>5354130.6801038496</v>
      </c>
      <c r="K464" s="146">
        <v>6092456.9597625658</v>
      </c>
      <c r="L464" s="146">
        <v>6829092.5019064164</v>
      </c>
      <c r="M464" s="146">
        <v>7307447.6047002152</v>
      </c>
      <c r="N464" s="146">
        <v>7868732.5430002129</v>
      </c>
      <c r="O464" s="146">
        <v>8589033.4377453458</v>
      </c>
      <c r="P464" s="146">
        <v>8950530.8294273391</v>
      </c>
      <c r="Q464" s="146">
        <v>9852371.0302198362</v>
      </c>
      <c r="R464" s="146">
        <v>10809765.908255737</v>
      </c>
      <c r="S464" s="146">
        <v>12302333.188254461</v>
      </c>
      <c r="T464" s="146">
        <v>13499531.685284633</v>
      </c>
      <c r="U464" s="146">
        <v>14518875.562933633</v>
      </c>
      <c r="V464" s="146">
        <v>15610715.819641249</v>
      </c>
      <c r="W464" s="146">
        <v>16421586.987552192</v>
      </c>
      <c r="X464" s="146">
        <v>17095719.145914406</v>
      </c>
      <c r="Y464" s="146">
        <v>17884295.425564796</v>
      </c>
      <c r="Z464" s="146">
        <v>19021772.161643215</v>
      </c>
      <c r="AA464" s="146">
        <v>20297764.952025801</v>
      </c>
      <c r="AB464" s="146">
        <v>21893969.860947095</v>
      </c>
      <c r="AC464" s="146">
        <v>23742323.312389705</v>
      </c>
      <c r="AD464" s="146">
        <v>25125437.005154904</v>
      </c>
      <c r="AE464" s="146">
        <v>26276158.736233704</v>
      </c>
      <c r="AF464" s="146">
        <v>27438955.675922297</v>
      </c>
      <c r="AG464" s="146">
        <v>28832093.963601224</v>
      </c>
      <c r="AH464" s="146">
        <v>30439724.731189832</v>
      </c>
      <c r="AI464" s="146">
        <v>32512264.375284038</v>
      </c>
      <c r="AJ464" s="146">
        <v>34734980.180181593</v>
      </c>
      <c r="AK464" s="146">
        <v>37168147.785415903</v>
      </c>
      <c r="AL464" s="146">
        <v>35961570.839098006</v>
      </c>
      <c r="AM464" s="146">
        <v>36092746.428416669</v>
      </c>
      <c r="AN464" s="146">
        <v>35344156.788247466</v>
      </c>
      <c r="AO464" s="146">
        <v>33835798.859478861</v>
      </c>
      <c r="AP464" s="146">
        <v>32979704.015817799</v>
      </c>
      <c r="AQ464" s="146">
        <v>33176361.484980166</v>
      </c>
      <c r="AR464" s="146">
        <v>34224423.555822738</v>
      </c>
      <c r="AS464" s="146">
        <v>35023859.14581228</v>
      </c>
      <c r="AT464" s="146">
        <v>36101822.608138248</v>
      </c>
      <c r="AU464" s="146">
        <v>37165833.840124711</v>
      </c>
      <c r="AV464" s="146">
        <v>38757918.310352094</v>
      </c>
      <c r="AW464" s="146"/>
    </row>
    <row r="465" spans="3:49" x14ac:dyDescent="0.2">
      <c r="C465" s="19" t="s">
        <v>32</v>
      </c>
      <c r="D465" s="19" t="s">
        <v>46</v>
      </c>
      <c r="E465" s="19" t="s">
        <v>46</v>
      </c>
      <c r="F465" s="16" t="s">
        <v>295</v>
      </c>
      <c r="G465" s="19" t="s">
        <v>251</v>
      </c>
      <c r="H465" s="19" t="s">
        <v>16</v>
      </c>
      <c r="I465" s="146">
        <v>471186.69272082328</v>
      </c>
      <c r="J465" s="146">
        <v>477824.40086715831</v>
      </c>
      <c r="K465" s="146">
        <v>551151.53347659553</v>
      </c>
      <c r="L465" s="146">
        <v>653368.5171420218</v>
      </c>
      <c r="M465" s="146">
        <v>675354.85411860689</v>
      </c>
      <c r="N465" s="146">
        <v>787748.07012190472</v>
      </c>
      <c r="O465" s="146">
        <v>908347.10495392734</v>
      </c>
      <c r="P465" s="146">
        <v>1053230.939275862</v>
      </c>
      <c r="Q465" s="146">
        <v>1175953.484682099</v>
      </c>
      <c r="R465" s="146">
        <v>1317654.9078083285</v>
      </c>
      <c r="S465" s="146">
        <v>1424556.1994021728</v>
      </c>
      <c r="T465" s="146">
        <v>1614522.7248495037</v>
      </c>
      <c r="U465" s="146">
        <v>1707370.0357688512</v>
      </c>
      <c r="V465" s="146">
        <v>1819206.4201550246</v>
      </c>
      <c r="W465" s="146">
        <v>1888769.932969921</v>
      </c>
      <c r="X465" s="146">
        <v>1893316.5453566764</v>
      </c>
      <c r="Y465" s="146">
        <v>1991483.298703599</v>
      </c>
      <c r="Z465" s="146">
        <v>2106099.7458855887</v>
      </c>
      <c r="AA465" s="146">
        <v>2237134.3261725139</v>
      </c>
      <c r="AB465" s="146">
        <v>2427611.1291962005</v>
      </c>
      <c r="AC465" s="146">
        <v>2563762.366279358</v>
      </c>
      <c r="AD465" s="146">
        <v>2741180.1991083184</v>
      </c>
      <c r="AE465" s="146">
        <v>2901701.8367815232</v>
      </c>
      <c r="AF465" s="146">
        <v>3058017.3947691876</v>
      </c>
      <c r="AG465" s="146">
        <v>3258946.7107556909</v>
      </c>
      <c r="AH465" s="146">
        <v>3428928.4747528895</v>
      </c>
      <c r="AI465" s="146">
        <v>3701699.8761322903</v>
      </c>
      <c r="AJ465" s="146">
        <v>3944405.7901356425</v>
      </c>
      <c r="AK465" s="146">
        <v>4183057.7514871559</v>
      </c>
      <c r="AL465" s="146">
        <v>4013739.6782712033</v>
      </c>
      <c r="AM465" s="146">
        <v>4016850.7799821165</v>
      </c>
      <c r="AN465" s="146">
        <v>3921109.4370170115</v>
      </c>
      <c r="AO465" s="146">
        <v>3722532.0262103439</v>
      </c>
      <c r="AP465" s="146">
        <v>3632739.6804137938</v>
      </c>
      <c r="AQ465" s="146">
        <v>3671686.6983750737</v>
      </c>
      <c r="AR465" s="146">
        <v>3776888.2058838224</v>
      </c>
      <c r="AS465" s="146">
        <v>3864424.4754546359</v>
      </c>
      <c r="AT465" s="146">
        <v>3923431.126270242</v>
      </c>
      <c r="AU465" s="146">
        <v>4069761.7542679268</v>
      </c>
      <c r="AV465" s="146">
        <v>4294540.0884946035</v>
      </c>
      <c r="AW465" s="146"/>
    </row>
    <row r="466" spans="3:49" x14ac:dyDescent="0.2">
      <c r="C466" s="19" t="s">
        <v>33</v>
      </c>
      <c r="D466" s="19" t="s">
        <v>46</v>
      </c>
      <c r="E466" s="19" t="s">
        <v>46</v>
      </c>
      <c r="F466" s="16" t="s">
        <v>295</v>
      </c>
      <c r="G466" s="19" t="s">
        <v>251</v>
      </c>
      <c r="H466" s="19" t="s">
        <v>16</v>
      </c>
      <c r="I466" s="146">
        <v>60801424.42289684</v>
      </c>
      <c r="J466" s="146">
        <v>68590302.45666872</v>
      </c>
      <c r="K466" s="146">
        <v>77045206.399808317</v>
      </c>
      <c r="L466" s="146">
        <v>87592316.772722453</v>
      </c>
      <c r="M466" s="146">
        <v>94594044.387968019</v>
      </c>
      <c r="N466" s="146">
        <v>102361105.88903359</v>
      </c>
      <c r="O466" s="146">
        <v>115423007.54067837</v>
      </c>
      <c r="P466" s="146">
        <v>130000338.47083832</v>
      </c>
      <c r="Q466" s="146">
        <v>144702597.36670813</v>
      </c>
      <c r="R466" s="146">
        <v>161869128.96608281</v>
      </c>
      <c r="S466" s="146">
        <v>185821215.17002764</v>
      </c>
      <c r="T466" s="146">
        <v>208588303.65845481</v>
      </c>
      <c r="U466" s="146">
        <v>229650083.29686487</v>
      </c>
      <c r="V466" s="146">
        <v>239054091.13107419</v>
      </c>
      <c r="W466" s="146">
        <v>248359715.22018313</v>
      </c>
      <c r="X466" s="146">
        <v>261893536.86840868</v>
      </c>
      <c r="Y466" s="146">
        <v>276351156.53770274</v>
      </c>
      <c r="Z466" s="146">
        <v>296883013.06671757</v>
      </c>
      <c r="AA466" s="146">
        <v>317531979.70089567</v>
      </c>
      <c r="AB466" s="146">
        <v>340069237.21557736</v>
      </c>
      <c r="AC466" s="146">
        <v>369108679.58510447</v>
      </c>
      <c r="AD466" s="146">
        <v>392129900.77899289</v>
      </c>
      <c r="AE466" s="146">
        <v>415975852.40206093</v>
      </c>
      <c r="AF466" s="146">
        <v>437691369.51849961</v>
      </c>
      <c r="AG466" s="146">
        <v>466326224.69200647</v>
      </c>
      <c r="AH466" s="146">
        <v>498606954.70737517</v>
      </c>
      <c r="AI466" s="146">
        <v>537940375.66173649</v>
      </c>
      <c r="AJ466" s="146">
        <v>577401403.09348464</v>
      </c>
      <c r="AK466" s="146">
        <v>617645130.88115335</v>
      </c>
      <c r="AL466" s="146">
        <v>600739692.54012954</v>
      </c>
      <c r="AM466" s="146">
        <v>597105658.2547828</v>
      </c>
      <c r="AN466" s="146">
        <v>582382273.40198183</v>
      </c>
      <c r="AO466" s="146">
        <v>550355023.43482935</v>
      </c>
      <c r="AP466" s="146">
        <v>536470448.77817976</v>
      </c>
      <c r="AQ466" s="146">
        <v>543554595.60661006</v>
      </c>
      <c r="AR466" s="146">
        <v>564995913.85610962</v>
      </c>
      <c r="AS466" s="146">
        <v>576728857.13850033</v>
      </c>
      <c r="AT466" s="146">
        <v>596819954.19863069</v>
      </c>
      <c r="AU466" s="146">
        <v>620866241.68208516</v>
      </c>
      <c r="AV466" s="146">
        <v>652981709.1726321</v>
      </c>
      <c r="AW466" s="146"/>
    </row>
    <row r="467" spans="3:49" x14ac:dyDescent="0.2">
      <c r="C467" s="19" t="s">
        <v>34</v>
      </c>
      <c r="D467" s="19" t="s">
        <v>46</v>
      </c>
      <c r="E467" s="19" t="s">
        <v>46</v>
      </c>
      <c r="F467" s="16" t="s">
        <v>295</v>
      </c>
      <c r="G467" s="19" t="s">
        <v>251</v>
      </c>
      <c r="H467" s="19" t="s">
        <v>16</v>
      </c>
      <c r="I467" s="146">
        <v>0</v>
      </c>
      <c r="J467" s="146">
        <v>0</v>
      </c>
      <c r="K467" s="146">
        <v>0</v>
      </c>
      <c r="L467" s="146">
        <v>0</v>
      </c>
      <c r="M467" s="146">
        <v>0</v>
      </c>
      <c r="N467" s="146">
        <v>0</v>
      </c>
      <c r="O467" s="146">
        <v>0</v>
      </c>
      <c r="P467" s="146">
        <v>0</v>
      </c>
      <c r="Q467" s="146">
        <v>0</v>
      </c>
      <c r="R467" s="146">
        <v>0</v>
      </c>
      <c r="S467" s="146">
        <v>0</v>
      </c>
      <c r="T467" s="146">
        <v>0</v>
      </c>
      <c r="U467" s="146">
        <v>0</v>
      </c>
      <c r="V467" s="146">
        <v>0</v>
      </c>
      <c r="W467" s="146">
        <v>0</v>
      </c>
      <c r="X467" s="146">
        <v>0</v>
      </c>
      <c r="Y467" s="146">
        <v>0</v>
      </c>
      <c r="Z467" s="146">
        <v>0</v>
      </c>
      <c r="AA467" s="146">
        <v>0</v>
      </c>
      <c r="AB467" s="146">
        <v>0</v>
      </c>
      <c r="AC467" s="146">
        <v>0</v>
      </c>
      <c r="AD467" s="146">
        <v>0</v>
      </c>
      <c r="AE467" s="146">
        <v>0</v>
      </c>
      <c r="AF467" s="146">
        <v>0</v>
      </c>
      <c r="AG467" s="146">
        <v>0</v>
      </c>
      <c r="AH467" s="146">
        <v>0</v>
      </c>
      <c r="AI467" s="146">
        <v>0</v>
      </c>
      <c r="AJ467" s="146">
        <v>0</v>
      </c>
      <c r="AK467" s="146">
        <v>0</v>
      </c>
      <c r="AL467" s="146">
        <v>0</v>
      </c>
      <c r="AM467" s="146">
        <v>0</v>
      </c>
      <c r="AN467" s="146">
        <v>0</v>
      </c>
      <c r="AO467" s="146">
        <v>0</v>
      </c>
      <c r="AP467" s="146">
        <v>0</v>
      </c>
      <c r="AQ467" s="146">
        <v>0</v>
      </c>
      <c r="AR467" s="146"/>
      <c r="AS467" s="146"/>
      <c r="AT467" s="146"/>
      <c r="AU467" s="146"/>
      <c r="AV467" s="146"/>
      <c r="AW467" s="146"/>
    </row>
    <row r="468" spans="3:49" ht="12" thickBot="1" x14ac:dyDescent="0.25">
      <c r="C468" s="161" t="s">
        <v>35</v>
      </c>
      <c r="D468" s="161" t="s">
        <v>46</v>
      </c>
      <c r="E468" s="161" t="s">
        <v>46</v>
      </c>
      <c r="F468" s="162" t="s">
        <v>295</v>
      </c>
      <c r="G468" s="161" t="s">
        <v>251</v>
      </c>
      <c r="H468" s="161" t="s">
        <v>16</v>
      </c>
      <c r="I468" s="163">
        <v>60801424.42289684</v>
      </c>
      <c r="J468" s="163">
        <v>68590302.45666872</v>
      </c>
      <c r="K468" s="163">
        <v>77045206.399808317</v>
      </c>
      <c r="L468" s="163">
        <v>87592316.772722453</v>
      </c>
      <c r="M468" s="163">
        <v>94594044.387968019</v>
      </c>
      <c r="N468" s="163">
        <v>102361105.88903359</v>
      </c>
      <c r="O468" s="163">
        <v>115423007.54067837</v>
      </c>
      <c r="P468" s="163">
        <v>130000338.47083832</v>
      </c>
      <c r="Q468" s="163">
        <v>144702597.36670813</v>
      </c>
      <c r="R468" s="163">
        <v>161869128.96608281</v>
      </c>
      <c r="S468" s="163">
        <v>185821215.17002764</v>
      </c>
      <c r="T468" s="163">
        <v>208588303.65845481</v>
      </c>
      <c r="U468" s="163">
        <v>229650083.29686487</v>
      </c>
      <c r="V468" s="163">
        <v>239054091.13107419</v>
      </c>
      <c r="W468" s="163">
        <v>248359715.22018313</v>
      </c>
      <c r="X468" s="163">
        <v>261893536.86840868</v>
      </c>
      <c r="Y468" s="163">
        <v>276351156.53770274</v>
      </c>
      <c r="Z468" s="163">
        <v>296883013.06671757</v>
      </c>
      <c r="AA468" s="163">
        <v>317531979.70089567</v>
      </c>
      <c r="AB468" s="163">
        <v>340069237.21557736</v>
      </c>
      <c r="AC468" s="163">
        <v>369108679.58510447</v>
      </c>
      <c r="AD468" s="163">
        <v>392129900.77899289</v>
      </c>
      <c r="AE468" s="163">
        <v>415975852.40206093</v>
      </c>
      <c r="AF468" s="163">
        <v>437691369.51849961</v>
      </c>
      <c r="AG468" s="163">
        <v>466326224.69200647</v>
      </c>
      <c r="AH468" s="163">
        <v>498606954.70737517</v>
      </c>
      <c r="AI468" s="163">
        <v>537940375.66173649</v>
      </c>
      <c r="AJ468" s="163">
        <v>577401403.09348464</v>
      </c>
      <c r="AK468" s="163">
        <v>617645130.88115335</v>
      </c>
      <c r="AL468" s="163">
        <v>600739692.54012954</v>
      </c>
      <c r="AM468" s="163">
        <v>597105658.2547828</v>
      </c>
      <c r="AN468" s="163">
        <v>582382273.40198183</v>
      </c>
      <c r="AO468" s="163">
        <v>550355023.43482935</v>
      </c>
      <c r="AP468" s="163">
        <v>536470448.77817976</v>
      </c>
      <c r="AQ468" s="163">
        <v>543554595.60661006</v>
      </c>
      <c r="AR468" s="163">
        <v>564995913.85610962</v>
      </c>
      <c r="AS468" s="163">
        <v>576728857.13850033</v>
      </c>
      <c r="AT468" s="163">
        <v>596819954.19863069</v>
      </c>
      <c r="AU468" s="163">
        <v>620866241.68208516</v>
      </c>
      <c r="AV468" s="163">
        <v>652981709.1726321</v>
      </c>
      <c r="AW468" s="163"/>
    </row>
    <row r="469" spans="3:49" x14ac:dyDescent="0.2">
      <c r="C469" s="230"/>
      <c r="D469" s="230"/>
      <c r="E469" s="230"/>
      <c r="F469" s="230"/>
      <c r="G469" s="230"/>
      <c r="H469" s="230"/>
      <c r="I469" s="230"/>
    </row>
    <row r="470" spans="3:49" x14ac:dyDescent="0.2">
      <c r="C470" s="230"/>
      <c r="D470" s="230"/>
      <c r="E470" s="230"/>
      <c r="F470" s="230"/>
      <c r="G470" s="230"/>
      <c r="H470" s="230"/>
      <c r="I470" s="230"/>
    </row>
    <row r="471" spans="3:49" x14ac:dyDescent="0.2">
      <c r="C471" s="144"/>
      <c r="D471" s="144"/>
      <c r="E471" s="144"/>
      <c r="F471" s="144"/>
      <c r="G471" s="144"/>
      <c r="H471" s="144"/>
      <c r="I471" s="144"/>
    </row>
    <row r="472" spans="3:49" x14ac:dyDescent="0.2">
      <c r="C472" s="144"/>
      <c r="D472" s="144"/>
      <c r="E472" s="144"/>
      <c r="F472" s="144"/>
      <c r="G472" s="144"/>
      <c r="H472" s="144"/>
      <c r="I472" s="144"/>
    </row>
    <row r="473" spans="3:49" x14ac:dyDescent="0.2">
      <c r="C473" s="144"/>
      <c r="D473" s="144"/>
      <c r="E473" s="144"/>
      <c r="F473" s="144"/>
      <c r="G473" s="144"/>
      <c r="H473" s="144"/>
      <c r="I473" s="144"/>
    </row>
    <row r="474" spans="3:49" x14ac:dyDescent="0.2">
      <c r="C474" s="144"/>
      <c r="D474" s="144"/>
      <c r="E474" s="144"/>
      <c r="F474" s="144"/>
      <c r="G474" s="144"/>
      <c r="H474" s="144"/>
      <c r="I474" s="144"/>
    </row>
    <row r="475" spans="3:49" x14ac:dyDescent="0.2">
      <c r="C475" s="144"/>
      <c r="D475" s="144"/>
      <c r="E475" s="144"/>
      <c r="F475" s="144"/>
      <c r="G475" s="144"/>
      <c r="H475" s="144"/>
      <c r="I475" s="144"/>
    </row>
    <row r="476" spans="3:49" x14ac:dyDescent="0.2">
      <c r="C476" s="144"/>
      <c r="D476" s="144"/>
      <c r="E476" s="144"/>
      <c r="F476" s="144"/>
      <c r="G476" s="144"/>
      <c r="H476" s="144"/>
      <c r="I476" s="144"/>
    </row>
    <row r="477" spans="3:49" x14ac:dyDescent="0.2">
      <c r="C477" s="144"/>
      <c r="D477" s="144"/>
      <c r="E477" s="144"/>
      <c r="F477" s="144"/>
      <c r="G477" s="144"/>
      <c r="H477" s="144"/>
      <c r="I477" s="144"/>
    </row>
    <row r="478" spans="3:49" x14ac:dyDescent="0.2">
      <c r="C478" s="144"/>
      <c r="D478" s="144"/>
      <c r="E478" s="144"/>
      <c r="F478" s="144"/>
      <c r="G478" s="144"/>
      <c r="H478" s="144"/>
      <c r="I478" s="144"/>
    </row>
    <row r="479" spans="3:49" x14ac:dyDescent="0.2">
      <c r="C479" s="144"/>
      <c r="D479" s="144"/>
      <c r="E479" s="144"/>
      <c r="F479" s="144"/>
      <c r="G479" s="144"/>
      <c r="H479" s="144"/>
      <c r="I479" s="144"/>
    </row>
    <row r="480" spans="3:49" x14ac:dyDescent="0.2">
      <c r="C480" s="144"/>
      <c r="D480" s="144"/>
      <c r="E480" s="144"/>
      <c r="F480" s="144"/>
      <c r="G480" s="144"/>
      <c r="H480" s="144"/>
      <c r="I480" s="144"/>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0CF28E4ECB1AE41B2CFD9BBD8A3D194" ma:contentTypeVersion="1" ma:contentTypeDescription="Crear nuevo documento." ma:contentTypeScope="" ma:versionID="bd614ff46a95dc0cdf0ac82e15b72809">
  <xsd:schema xmlns:xsd="http://www.w3.org/2001/XMLSchema" xmlns:xs="http://www.w3.org/2001/XMLSchema" xmlns:p="http://schemas.microsoft.com/office/2006/metadata/properties" xmlns:ns1="http://schemas.microsoft.com/sharepoint/v3" targetNamespace="http://schemas.microsoft.com/office/2006/metadata/properties" ma:root="true" ma:fieldsID="0b5f0d48ff83a005300e43886532853e"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71F52381-076A-4717-83C9-2457396E156D}"/>
</file>

<file path=customXml/itemProps2.xml><?xml version="1.0" encoding="utf-8"?>
<ds:datastoreItem xmlns:ds="http://schemas.openxmlformats.org/officeDocument/2006/customXml" ds:itemID="{453179C0-A960-43B2-94FA-67937C37BE99}"/>
</file>

<file path=customXml/itemProps3.xml><?xml version="1.0" encoding="utf-8"?>
<ds:datastoreItem xmlns:ds="http://schemas.openxmlformats.org/officeDocument/2006/customXml" ds:itemID="{16201E8C-9207-4AE4-BA75-B1684F1282F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Portada</vt:lpstr>
      <vt:lpstr>Introducción</vt:lpstr>
      <vt:lpstr>Relación de variables</vt:lpstr>
      <vt:lpstr>VAB corr</vt:lpstr>
      <vt:lpstr>VAB cons</vt:lpstr>
      <vt:lpstr>RA</vt:lpstr>
      <vt:lpstr>Datos nac</vt:lpstr>
      <vt:lpstr>Prolongación a 1955</vt:lpstr>
      <vt:lpstr>Rentas L</vt:lpstr>
      <vt:lpstr>Ocupados</vt:lpstr>
      <vt:lpstr>Asalariados</vt:lpstr>
      <vt:lpstr>FBCF corr</vt:lpstr>
      <vt:lpstr>FBCF cons</vt:lpstr>
      <vt:lpstr>FBCF PUB (AA.PP.)</vt:lpstr>
      <vt:lpstr>FBCF PUB (NO AA.PP.)</vt:lpstr>
      <vt:lpstr>Stock K Público</vt:lpstr>
      <vt:lpstr>Paro y actividad</vt:lpstr>
      <vt:lpstr>RBDH y GCFH</vt:lpstr>
      <vt:lpstr>POBLACIÓN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Bustos Guadaño, Andrés</dc:creator>
  <cp:lastModifiedBy>De Domingo Sanz, Victoria</cp:lastModifiedBy>
  <cp:lastPrinted>2021-06-21T15:52:18Z</cp:lastPrinted>
  <dcterms:created xsi:type="dcterms:W3CDTF">2017-02-28T08:54:50Z</dcterms:created>
  <dcterms:modified xsi:type="dcterms:W3CDTF">2022-05-20T08:50:14Z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0x010100A0CF28E4ECB1AE41B2CFD9BBD8A3D194</vt:lpwstr>
  </property>
</Properties>
</file>